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dro.andrade\Downloads\"/>
    </mc:Choice>
  </mc:AlternateContent>
  <xr:revisionPtr revIDLastSave="0" documentId="13_ncr:1_{90F77B92-EEA7-47F2-9BB5-F40DEE4C03F8}" xr6:coauthVersionLast="47" xr6:coauthVersionMax="47" xr10:uidLastSave="{00000000-0000-0000-0000-000000000000}"/>
  <bookViews>
    <workbookView xWindow="-120" yWindow="-120" windowWidth="20730" windowHeight="11040" xr2:uid="{3AF80584-224B-48F0-988C-719897438F6D}"/>
  </bookViews>
  <sheets>
    <sheet name="SEPARAÇÃO" sheetId="2" r:id="rId1"/>
    <sheet name="NFS" sheetId="20" r:id="rId2"/>
    <sheet name="ROMANEIOS" sheetId="17" state="hidden" r:id="rId3"/>
    <sheet name="SEPARADORES" sheetId="3" r:id="rId4"/>
    <sheet name="DINÂMICA" sheetId="14" state="hidden" r:id="rId5"/>
    <sheet name="SKU" sheetId="4" r:id="rId6"/>
    <sheet name="Transportes" sheetId="9" state="hidden" r:id="rId7"/>
    <sheet name="MOTIVOS ERROS" sheetId="12" state="hidden" r:id="rId8"/>
    <sheet name="MATERIAIS" sheetId="11" state="hidden" r:id="rId9"/>
    <sheet name="DINAMICA" sheetId="23" r:id="rId10"/>
    <sheet name="GRAFICO" sheetId="24" r:id="rId11"/>
    <sheet name="STATUS" sheetId="21" r:id="rId12"/>
  </sheets>
  <definedNames>
    <definedName name="_xlnm._FilterDatabase" localSheetId="0" hidden="1">SEPARAÇÃO!$A$1:$R$7221</definedName>
    <definedName name="SegmentaçãodeDados_DATA">#N/A</definedName>
  </definedNames>
  <calcPr calcId="191028"/>
  <pivotCaches>
    <pivotCache cacheId="0" r:id="rId13"/>
    <pivotCache cacheId="1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1" l="1"/>
  <c r="C10" i="21"/>
  <c r="D10" i="21"/>
  <c r="D9" i="21"/>
  <c r="B8" i="21"/>
  <c r="C8" i="21"/>
  <c r="D8" i="21"/>
  <c r="M17" i="23"/>
  <c r="B7" i="21"/>
  <c r="C7" i="21"/>
  <c r="D7" i="21"/>
  <c r="B6" i="21"/>
  <c r="C6" i="21"/>
  <c r="D6" i="21"/>
  <c r="D3" i="21"/>
  <c r="D4" i="21"/>
  <c r="D5" i="21"/>
  <c r="D2" i="21"/>
  <c r="C2" i="21"/>
  <c r="B5" i="21"/>
  <c r="C5" i="21"/>
  <c r="L187" i="2"/>
  <c r="L188" i="2"/>
  <c r="L189" i="2"/>
  <c r="B2" i="21"/>
  <c r="E56" i="2"/>
  <c r="A19" i="2"/>
  <c r="K19" i="2" s="1"/>
  <c r="A20" i="2"/>
  <c r="A21" i="2"/>
  <c r="A165" i="2"/>
  <c r="A166" i="2"/>
  <c r="A180" i="2"/>
  <c r="A64" i="2"/>
  <c r="A26" i="2"/>
  <c r="A65" i="2"/>
  <c r="A28" i="2"/>
  <c r="A143" i="2"/>
  <c r="A144" i="2"/>
  <c r="A31" i="2"/>
  <c r="A168" i="2"/>
  <c r="A153" i="2"/>
  <c r="A34" i="2"/>
  <c r="A35" i="2"/>
  <c r="A36" i="2"/>
  <c r="A37" i="2"/>
  <c r="A38" i="2"/>
  <c r="A39" i="2"/>
  <c r="A40" i="2"/>
  <c r="A41" i="2"/>
  <c r="A42" i="2"/>
  <c r="A141" i="2"/>
  <c r="A44" i="2"/>
  <c r="A45" i="2"/>
  <c r="A46" i="2"/>
  <c r="A47" i="2"/>
  <c r="A48" i="2"/>
  <c r="A49" i="2"/>
  <c r="A50" i="2"/>
  <c r="A51" i="2"/>
  <c r="A52" i="2"/>
  <c r="A53" i="2"/>
  <c r="A54" i="2"/>
  <c r="A126" i="2"/>
  <c r="A136" i="2"/>
  <c r="A127" i="2"/>
  <c r="A137" i="2"/>
  <c r="A59" i="2"/>
  <c r="A60" i="2"/>
  <c r="A138" i="2"/>
  <c r="A158" i="2"/>
  <c r="A181" i="2"/>
  <c r="A159" i="2"/>
  <c r="A160" i="2"/>
  <c r="A161" i="2"/>
  <c r="A63" i="2"/>
  <c r="A68" i="2"/>
  <c r="A69" i="2"/>
  <c r="A70" i="2"/>
  <c r="A113" i="2"/>
  <c r="A72" i="2"/>
  <c r="A73" i="2"/>
  <c r="A74" i="2"/>
  <c r="A112" i="2"/>
  <c r="A93" i="2"/>
  <c r="A182" i="2"/>
  <c r="A116" i="2"/>
  <c r="A77" i="2"/>
  <c r="A95" i="2"/>
  <c r="A94" i="2"/>
  <c r="A75" i="2"/>
  <c r="A79" i="2"/>
  <c r="A76" i="2"/>
  <c r="A85" i="2"/>
  <c r="A117" i="2"/>
  <c r="A119" i="2"/>
  <c r="A91" i="2"/>
  <c r="A86" i="2"/>
  <c r="A87" i="2"/>
  <c r="A118" i="2"/>
  <c r="A88" i="2"/>
  <c r="A89" i="2"/>
  <c r="A90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3" i="2"/>
  <c r="A5" i="2"/>
  <c r="A7" i="2"/>
  <c r="A13" i="2"/>
  <c r="A124" i="2"/>
  <c r="A125" i="2"/>
  <c r="A43" i="2"/>
  <c r="A66" i="2"/>
  <c r="A67" i="2"/>
  <c r="A55" i="2"/>
  <c r="A2" i="2"/>
  <c r="A71" i="2"/>
  <c r="A123" i="2"/>
  <c r="A22" i="2"/>
  <c r="A23" i="2"/>
  <c r="A169" i="2"/>
  <c r="A170" i="2"/>
  <c r="A171" i="2"/>
  <c r="A81" i="2"/>
  <c r="A24" i="2"/>
  <c r="A25" i="2"/>
  <c r="A114" i="2"/>
  <c r="A184" i="2"/>
  <c r="A185" i="2"/>
  <c r="A183" i="2"/>
  <c r="A82" i="2"/>
  <c r="A128" i="2"/>
  <c r="A92" i="2"/>
  <c r="A139" i="2"/>
  <c r="A140" i="2"/>
  <c r="A175" i="2"/>
  <c r="A142" i="2"/>
  <c r="A176" i="2"/>
  <c r="A177" i="2"/>
  <c r="A178" i="2"/>
  <c r="A146" i="2"/>
  <c r="A27" i="2"/>
  <c r="A179" i="2"/>
  <c r="A57" i="2"/>
  <c r="A58" i="2"/>
  <c r="A61" i="2"/>
  <c r="A62" i="2"/>
  <c r="A115" i="2"/>
  <c r="A157" i="2"/>
  <c r="A129" i="2"/>
  <c r="A130" i="2"/>
  <c r="A131" i="2"/>
  <c r="A132" i="2"/>
  <c r="A120" i="2"/>
  <c r="A121" i="2"/>
  <c r="A133" i="2"/>
  <c r="A134" i="2"/>
  <c r="A135" i="2"/>
  <c r="A164" i="2"/>
  <c r="A167" i="2"/>
  <c r="A156" i="2"/>
  <c r="A172" i="2"/>
  <c r="A147" i="2"/>
  <c r="A148" i="2"/>
  <c r="A149" i="2"/>
  <c r="A150" i="2"/>
  <c r="A151" i="2"/>
  <c r="A173" i="2"/>
  <c r="A174" i="2"/>
  <c r="A162" i="2"/>
  <c r="A163" i="2"/>
  <c r="A152" i="2"/>
  <c r="A29" i="2"/>
  <c r="A30" i="2"/>
  <c r="A32" i="2"/>
  <c r="A33" i="2"/>
  <c r="A145" i="2"/>
  <c r="A154" i="2"/>
  <c r="A122" i="2"/>
  <c r="A80" i="2"/>
  <c r="A186" i="2"/>
  <c r="A187" i="2"/>
  <c r="A188" i="2"/>
  <c r="A189" i="2"/>
  <c r="A190" i="2"/>
  <c r="A191" i="2"/>
  <c r="A192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K229" i="2" s="1"/>
  <c r="A230" i="2"/>
  <c r="K230" i="2" s="1"/>
  <c r="A231" i="2"/>
  <c r="K231" i="2" s="1"/>
  <c r="A232" i="2"/>
  <c r="K232" i="2" s="1"/>
  <c r="A233" i="2"/>
  <c r="K233" i="2" s="1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I598" i="2" s="1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R2436" i="2" s="1"/>
  <c r="A2437" i="2"/>
  <c r="R2437" i="2" s="1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I5080" i="2" s="1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R6150" i="2" s="1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8" i="2"/>
  <c r="A4" i="2"/>
  <c r="R4" i="2" s="1"/>
  <c r="A84" i="2"/>
  <c r="A6" i="2"/>
  <c r="A155" i="2"/>
  <c r="R155" i="2" s="1"/>
  <c r="A8" i="2"/>
  <c r="R8" i="2" s="1"/>
  <c r="A9" i="2"/>
  <c r="R9" i="2" s="1"/>
  <c r="A10" i="2"/>
  <c r="R10" i="2" s="1"/>
  <c r="A11" i="2"/>
  <c r="R11" i="2" s="1"/>
  <c r="A12" i="2"/>
  <c r="R12" i="2" s="1"/>
  <c r="A56" i="2"/>
  <c r="R56" i="2" s="1"/>
  <c r="A14" i="2"/>
  <c r="R14" i="2" s="1"/>
  <c r="A15" i="2"/>
  <c r="R15" i="2" s="1"/>
  <c r="A16" i="2"/>
  <c r="R16" i="2" s="1"/>
  <c r="A17" i="2"/>
  <c r="R17" i="2" s="1"/>
  <c r="A18" i="2"/>
  <c r="R18" i="2" s="1"/>
  <c r="A83" i="2"/>
  <c r="L11" i="2"/>
  <c r="L12" i="2"/>
  <c r="L56" i="2"/>
  <c r="L14" i="2"/>
  <c r="L15" i="2"/>
  <c r="L16" i="2"/>
  <c r="L17" i="2"/>
  <c r="L18" i="2"/>
  <c r="L19" i="2"/>
  <c r="L20" i="2"/>
  <c r="L21" i="2"/>
  <c r="L165" i="2"/>
  <c r="L166" i="2"/>
  <c r="L64" i="2"/>
  <c r="L65" i="2"/>
  <c r="L143" i="2"/>
  <c r="L144" i="2"/>
  <c r="L31" i="2"/>
  <c r="L168" i="2"/>
  <c r="L153" i="2"/>
  <c r="L35" i="2"/>
  <c r="L37" i="2"/>
  <c r="L38" i="2"/>
  <c r="L39" i="2"/>
  <c r="L40" i="2"/>
  <c r="L41" i="2"/>
  <c r="L42" i="2"/>
  <c r="L141" i="2"/>
  <c r="L44" i="2"/>
  <c r="L45" i="2"/>
  <c r="L46" i="2"/>
  <c r="L47" i="2"/>
  <c r="L48" i="2"/>
  <c r="L49" i="2"/>
  <c r="L50" i="2"/>
  <c r="L51" i="2"/>
  <c r="L53" i="2"/>
  <c r="L54" i="2"/>
  <c r="L126" i="2"/>
  <c r="L136" i="2"/>
  <c r="L127" i="2"/>
  <c r="L137" i="2"/>
  <c r="L59" i="2"/>
  <c r="L60" i="2"/>
  <c r="L138" i="2"/>
  <c r="L158" i="2"/>
  <c r="L181" i="2"/>
  <c r="L159" i="2"/>
  <c r="L160" i="2"/>
  <c r="L161" i="2"/>
  <c r="L63" i="2"/>
  <c r="L68" i="2"/>
  <c r="L69" i="2"/>
  <c r="L70" i="2"/>
  <c r="L113" i="2"/>
  <c r="L72" i="2"/>
  <c r="L73" i="2"/>
  <c r="L112" i="2"/>
  <c r="L93" i="2"/>
  <c r="L182" i="2"/>
  <c r="L116" i="2"/>
  <c r="L77" i="2"/>
  <c r="L95" i="2"/>
  <c r="L94" i="2"/>
  <c r="L75" i="2"/>
  <c r="L79" i="2"/>
  <c r="L76" i="2"/>
  <c r="L85" i="2"/>
  <c r="L117" i="2"/>
  <c r="L119" i="2"/>
  <c r="L91" i="2"/>
  <c r="L86" i="2"/>
  <c r="L87" i="2"/>
  <c r="L118" i="2"/>
  <c r="L88" i="2"/>
  <c r="L89" i="2"/>
  <c r="L90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1" i="2"/>
  <c r="L3" i="2"/>
  <c r="L5" i="2"/>
  <c r="L7" i="2"/>
  <c r="L13" i="2"/>
  <c r="L124" i="2"/>
  <c r="L125" i="2"/>
  <c r="L43" i="2"/>
  <c r="L66" i="2"/>
  <c r="L67" i="2"/>
  <c r="L55" i="2"/>
  <c r="L2" i="2"/>
  <c r="L71" i="2"/>
  <c r="L123" i="2"/>
  <c r="L22" i="2"/>
  <c r="L23" i="2"/>
  <c r="L169" i="2"/>
  <c r="L170" i="2"/>
  <c r="L171" i="2"/>
  <c r="L81" i="2"/>
  <c r="L24" i="2"/>
  <c r="L25" i="2"/>
  <c r="L114" i="2"/>
  <c r="L184" i="2"/>
  <c r="L185" i="2"/>
  <c r="L183" i="2"/>
  <c r="L82" i="2"/>
  <c r="L128" i="2"/>
  <c r="L92" i="2"/>
  <c r="L27" i="2"/>
  <c r="L57" i="2"/>
  <c r="L58" i="2"/>
  <c r="L61" i="2"/>
  <c r="L62" i="2"/>
  <c r="L115" i="2"/>
  <c r="L129" i="2"/>
  <c r="L130" i="2"/>
  <c r="L131" i="2"/>
  <c r="L132" i="2"/>
  <c r="L120" i="2"/>
  <c r="L121" i="2"/>
  <c r="L133" i="2"/>
  <c r="L134" i="2"/>
  <c r="L135" i="2"/>
  <c r="L164" i="2"/>
  <c r="L167" i="2"/>
  <c r="L156" i="2"/>
  <c r="L147" i="2"/>
  <c r="L148" i="2"/>
  <c r="L149" i="2"/>
  <c r="L150" i="2"/>
  <c r="L151" i="2"/>
  <c r="L173" i="2"/>
  <c r="L174" i="2"/>
  <c r="L162" i="2"/>
  <c r="L163" i="2"/>
  <c r="L152" i="2"/>
  <c r="L29" i="2"/>
  <c r="L30" i="2"/>
  <c r="L32" i="2"/>
  <c r="L33" i="2"/>
  <c r="L154" i="2"/>
  <c r="L122" i="2"/>
  <c r="L80" i="2"/>
  <c r="L186" i="2"/>
  <c r="L190" i="2"/>
  <c r="L192" i="2"/>
  <c r="L193" i="2"/>
  <c r="L194" i="2"/>
  <c r="L195" i="2"/>
  <c r="L196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5" i="2"/>
  <c r="L226" i="2"/>
  <c r="L227" i="2"/>
  <c r="L228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9" i="2"/>
  <c r="L251" i="2"/>
  <c r="L254" i="2"/>
  <c r="L255" i="2"/>
  <c r="L256" i="2"/>
  <c r="L257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5" i="2"/>
  <c r="L276" i="2"/>
  <c r="L278" i="2"/>
  <c r="L282" i="2"/>
  <c r="L284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7" i="2"/>
  <c r="L328" i="2"/>
  <c r="L329" i="2"/>
  <c r="L330" i="2"/>
  <c r="L331" i="2"/>
  <c r="L332" i="2"/>
  <c r="L333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7" i="2"/>
  <c r="L358" i="2"/>
  <c r="L359" i="2"/>
  <c r="L360" i="2"/>
  <c r="L361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400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8" i="2"/>
  <c r="L419" i="2"/>
  <c r="L420" i="2"/>
  <c r="L421" i="2"/>
  <c r="L422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8" i="2"/>
  <c r="L4" i="2"/>
  <c r="L84" i="2"/>
  <c r="L6" i="2"/>
  <c r="L8" i="2"/>
  <c r="L9" i="2"/>
  <c r="L10" i="2"/>
  <c r="L83" i="2"/>
  <c r="E78" i="2"/>
  <c r="E4" i="2"/>
  <c r="E84" i="2"/>
  <c r="E6" i="2"/>
  <c r="E8" i="2"/>
  <c r="E9" i="2"/>
  <c r="E10" i="2"/>
  <c r="E11" i="2"/>
  <c r="E12" i="2"/>
  <c r="E14" i="2"/>
  <c r="E15" i="2"/>
  <c r="E16" i="2"/>
  <c r="E17" i="2"/>
  <c r="E18" i="2"/>
  <c r="E19" i="2"/>
  <c r="E20" i="2"/>
  <c r="E21" i="2"/>
  <c r="E165" i="2"/>
  <c r="E166" i="2"/>
  <c r="E64" i="2"/>
  <c r="E65" i="2"/>
  <c r="E143" i="2"/>
  <c r="E144" i="2"/>
  <c r="E31" i="2"/>
  <c r="E168" i="2"/>
  <c r="E153" i="2"/>
  <c r="E35" i="2"/>
  <c r="E37" i="2"/>
  <c r="E38" i="2"/>
  <c r="E39" i="2"/>
  <c r="E40" i="2"/>
  <c r="E41" i="2"/>
  <c r="E42" i="2"/>
  <c r="E141" i="2"/>
  <c r="E44" i="2"/>
  <c r="E45" i="2"/>
  <c r="E46" i="2"/>
  <c r="E47" i="2"/>
  <c r="E48" i="2"/>
  <c r="E49" i="2"/>
  <c r="E50" i="2"/>
  <c r="E51" i="2"/>
  <c r="E53" i="2"/>
  <c r="E54" i="2"/>
  <c r="E126" i="2"/>
  <c r="E136" i="2"/>
  <c r="E127" i="2"/>
  <c r="E137" i="2"/>
  <c r="E59" i="2"/>
  <c r="E60" i="2"/>
  <c r="E138" i="2"/>
  <c r="E158" i="2"/>
  <c r="E181" i="2"/>
  <c r="E159" i="2"/>
  <c r="E160" i="2"/>
  <c r="E161" i="2"/>
  <c r="E63" i="2"/>
  <c r="E68" i="2"/>
  <c r="E69" i="2"/>
  <c r="E70" i="2"/>
  <c r="E113" i="2"/>
  <c r="E72" i="2"/>
  <c r="E73" i="2"/>
  <c r="E112" i="2"/>
  <c r="E93" i="2"/>
  <c r="E182" i="2"/>
  <c r="E116" i="2"/>
  <c r="E77" i="2"/>
  <c r="E95" i="2"/>
  <c r="E94" i="2"/>
  <c r="E75" i="2"/>
  <c r="E79" i="2"/>
  <c r="E76" i="2"/>
  <c r="E85" i="2"/>
  <c r="E117" i="2"/>
  <c r="E119" i="2"/>
  <c r="E91" i="2"/>
  <c r="E86" i="2"/>
  <c r="E87" i="2"/>
  <c r="E118" i="2"/>
  <c r="E88" i="2"/>
  <c r="E89" i="2"/>
  <c r="E90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1" i="2"/>
  <c r="E3" i="2"/>
  <c r="E5" i="2"/>
  <c r="E7" i="2"/>
  <c r="E13" i="2"/>
  <c r="E124" i="2"/>
  <c r="E125" i="2"/>
  <c r="E43" i="2"/>
  <c r="E66" i="2"/>
  <c r="E67" i="2"/>
  <c r="E55" i="2"/>
  <c r="E2" i="2"/>
  <c r="E71" i="2"/>
  <c r="E123" i="2"/>
  <c r="E22" i="2"/>
  <c r="E23" i="2"/>
  <c r="E169" i="2"/>
  <c r="E170" i="2"/>
  <c r="E171" i="2"/>
  <c r="E81" i="2"/>
  <c r="E24" i="2"/>
  <c r="E25" i="2"/>
  <c r="E114" i="2"/>
  <c r="E184" i="2"/>
  <c r="E185" i="2"/>
  <c r="E183" i="2"/>
  <c r="E82" i="2"/>
  <c r="E128" i="2"/>
  <c r="E92" i="2"/>
  <c r="E27" i="2"/>
  <c r="E57" i="2"/>
  <c r="E58" i="2"/>
  <c r="E61" i="2"/>
  <c r="E62" i="2"/>
  <c r="E115" i="2"/>
  <c r="E129" i="2"/>
  <c r="E130" i="2"/>
  <c r="E131" i="2"/>
  <c r="E132" i="2"/>
  <c r="E120" i="2"/>
  <c r="E121" i="2"/>
  <c r="E133" i="2"/>
  <c r="E134" i="2"/>
  <c r="E135" i="2"/>
  <c r="E164" i="2"/>
  <c r="E167" i="2"/>
  <c r="E156" i="2"/>
  <c r="E147" i="2"/>
  <c r="E148" i="2"/>
  <c r="E149" i="2"/>
  <c r="E150" i="2"/>
  <c r="E151" i="2"/>
  <c r="E173" i="2"/>
  <c r="E174" i="2"/>
  <c r="E162" i="2"/>
  <c r="E163" i="2"/>
  <c r="E152" i="2"/>
  <c r="E29" i="2"/>
  <c r="E30" i="2"/>
  <c r="E32" i="2"/>
  <c r="E33" i="2"/>
  <c r="E154" i="2"/>
  <c r="E122" i="2"/>
  <c r="E80" i="2"/>
  <c r="E186" i="2"/>
  <c r="E187" i="2"/>
  <c r="E188" i="2"/>
  <c r="E189" i="2"/>
  <c r="E190" i="2"/>
  <c r="E192" i="2"/>
  <c r="E193" i="2"/>
  <c r="E194" i="2"/>
  <c r="E195" i="2"/>
  <c r="E196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5" i="2"/>
  <c r="E226" i="2"/>
  <c r="E227" i="2"/>
  <c r="E228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9" i="2"/>
  <c r="E251" i="2"/>
  <c r="E254" i="2"/>
  <c r="E255" i="2"/>
  <c r="E256" i="2"/>
  <c r="E257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5" i="2"/>
  <c r="E276" i="2"/>
  <c r="E278" i="2"/>
  <c r="E284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7" i="2"/>
  <c r="E328" i="2"/>
  <c r="E329" i="2"/>
  <c r="E330" i="2"/>
  <c r="E331" i="2"/>
  <c r="E332" i="2"/>
  <c r="E333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7" i="2"/>
  <c r="E358" i="2"/>
  <c r="E359" i="2"/>
  <c r="E360" i="2"/>
  <c r="E361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400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8" i="2"/>
  <c r="E419" i="2"/>
  <c r="E420" i="2"/>
  <c r="E421" i="2"/>
  <c r="E422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3" i="2"/>
  <c r="E444" i="2"/>
  <c r="E445" i="2"/>
  <c r="E446" i="2"/>
  <c r="E447" i="2"/>
  <c r="E448" i="2"/>
  <c r="E450" i="2"/>
  <c r="E451" i="2"/>
  <c r="E453" i="2"/>
  <c r="E454" i="2"/>
  <c r="E455" i="2"/>
  <c r="E456" i="2"/>
  <c r="E457" i="2"/>
  <c r="E458" i="2"/>
  <c r="E459" i="2"/>
  <c r="E460" i="2"/>
  <c r="E462" i="2"/>
  <c r="E463" i="2"/>
  <c r="E464" i="2"/>
  <c r="E465" i="2"/>
  <c r="E466" i="2"/>
  <c r="E478" i="2"/>
  <c r="E480" i="2"/>
  <c r="E481" i="2"/>
  <c r="E482" i="2"/>
  <c r="E486" i="2"/>
  <c r="E487" i="2"/>
  <c r="E492" i="2"/>
  <c r="E493" i="2"/>
  <c r="E494" i="2"/>
  <c r="E495" i="2"/>
  <c r="E496" i="2"/>
  <c r="E497" i="2"/>
  <c r="E512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3" i="2"/>
  <c r="E534" i="2"/>
  <c r="E535" i="2"/>
  <c r="E537" i="2"/>
  <c r="E538" i="2"/>
  <c r="E539" i="2"/>
  <c r="E542" i="2"/>
  <c r="E543" i="2"/>
  <c r="E544" i="2"/>
  <c r="E546" i="2"/>
  <c r="E549" i="2"/>
  <c r="E550" i="2"/>
  <c r="E551" i="2"/>
  <c r="E552" i="2"/>
  <c r="E553" i="2"/>
  <c r="E554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3" i="2"/>
  <c r="E584" i="2"/>
  <c r="E585" i="2"/>
  <c r="E586" i="2"/>
  <c r="E587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5" i="2"/>
  <c r="E606" i="2"/>
  <c r="E607" i="2"/>
  <c r="E608" i="2"/>
  <c r="E609" i="2"/>
  <c r="E610" i="2"/>
  <c r="E611" i="2"/>
  <c r="E616" i="2"/>
  <c r="E617" i="2"/>
  <c r="E618" i="2"/>
  <c r="E619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8" i="2"/>
  <c r="E639" i="2"/>
  <c r="E640" i="2"/>
  <c r="E641" i="2"/>
  <c r="E643" i="2"/>
  <c r="E644" i="2"/>
  <c r="E649" i="2"/>
  <c r="E650" i="2"/>
  <c r="E651" i="2"/>
  <c r="E652" i="2"/>
  <c r="E655" i="2"/>
  <c r="E658" i="2"/>
  <c r="E659" i="2"/>
  <c r="E660" i="2"/>
  <c r="E661" i="2"/>
  <c r="E662" i="2"/>
  <c r="E663" i="2"/>
  <c r="E664" i="2"/>
  <c r="E665" i="2"/>
  <c r="E666" i="2"/>
  <c r="E667" i="2"/>
  <c r="E671" i="2"/>
  <c r="E672" i="2"/>
  <c r="E673" i="2"/>
  <c r="E674" i="2"/>
  <c r="E675" i="2"/>
  <c r="E676" i="2"/>
  <c r="E677" i="2"/>
  <c r="E680" i="2"/>
  <c r="E681" i="2"/>
  <c r="E682" i="2"/>
  <c r="E683" i="2"/>
  <c r="E684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83" i="2"/>
  <c r="K4746" i="2"/>
  <c r="K4757" i="2"/>
  <c r="K4764" i="2"/>
  <c r="K4765" i="2"/>
  <c r="K4766" i="2"/>
  <c r="K4767" i="2"/>
  <c r="K4768" i="2"/>
  <c r="K4770" i="2"/>
  <c r="K4771" i="2"/>
  <c r="K4772" i="2"/>
  <c r="K4774" i="2"/>
  <c r="K4775" i="2"/>
  <c r="K4777" i="2"/>
  <c r="K4778" i="2"/>
  <c r="K4779" i="2"/>
  <c r="K4780" i="2"/>
  <c r="M6420" i="2"/>
  <c r="E10" i="21" l="1" a="1"/>
  <c r="E9" i="21" a="1"/>
  <c r="E8" i="21" a="1"/>
  <c r="E7" i="21" a="1"/>
  <c r="E6" i="21" a="1"/>
  <c r="E3" i="21" a="1"/>
  <c r="E4" i="21" a="1"/>
  <c r="E5" i="21" a="1"/>
  <c r="E2" i="21" a="1"/>
  <c r="I189" i="2"/>
  <c r="K189" i="2"/>
  <c r="R189" i="2"/>
  <c r="I188" i="2"/>
  <c r="K188" i="2"/>
  <c r="R188" i="2"/>
  <c r="I187" i="2"/>
  <c r="K187" i="2"/>
  <c r="R187" i="2"/>
  <c r="H4612" i="2"/>
  <c r="I4612" i="2"/>
  <c r="J4612" i="2"/>
  <c r="R4612" i="2" s="1"/>
  <c r="K4612" i="2"/>
  <c r="H4613" i="2"/>
  <c r="I4613" i="2"/>
  <c r="J4613" i="2"/>
  <c r="R4613" i="2" s="1"/>
  <c r="K4613" i="2"/>
  <c r="H4614" i="2"/>
  <c r="I4614" i="2"/>
  <c r="J4614" i="2"/>
  <c r="R4614" i="2" s="1"/>
  <c r="K4614" i="2"/>
  <c r="K20" i="2"/>
  <c r="K21" i="2"/>
  <c r="K165" i="2"/>
  <c r="K166" i="2"/>
  <c r="K180" i="2"/>
  <c r="K64" i="2"/>
  <c r="K26" i="2"/>
  <c r="K65" i="2"/>
  <c r="K28" i="2"/>
  <c r="K143" i="2"/>
  <c r="K144" i="2"/>
  <c r="K31" i="2"/>
  <c r="K168" i="2"/>
  <c r="K153" i="2"/>
  <c r="K34" i="2"/>
  <c r="K35" i="2"/>
  <c r="K36" i="2"/>
  <c r="K37" i="2"/>
  <c r="K38" i="2"/>
  <c r="K39" i="2"/>
  <c r="K40" i="2"/>
  <c r="K41" i="2"/>
  <c r="K42" i="2"/>
  <c r="K141" i="2"/>
  <c r="K44" i="2"/>
  <c r="K45" i="2"/>
  <c r="K46" i="2"/>
  <c r="K47" i="2"/>
  <c r="K48" i="2"/>
  <c r="K49" i="2"/>
  <c r="K50" i="2"/>
  <c r="K51" i="2"/>
  <c r="K52" i="2"/>
  <c r="K53" i="2"/>
  <c r="K54" i="2"/>
  <c r="K126" i="2"/>
  <c r="K136" i="2"/>
  <c r="K127" i="2"/>
  <c r="K137" i="2"/>
  <c r="K59" i="2"/>
  <c r="K60" i="2"/>
  <c r="K138" i="2"/>
  <c r="K158" i="2"/>
  <c r="K181" i="2"/>
  <c r="K159" i="2"/>
  <c r="K160" i="2"/>
  <c r="K161" i="2"/>
  <c r="K63" i="2"/>
  <c r="K68" i="2"/>
  <c r="K69" i="2"/>
  <c r="K70" i="2"/>
  <c r="K113" i="2"/>
  <c r="K72" i="2"/>
  <c r="K73" i="2"/>
  <c r="K74" i="2"/>
  <c r="K112" i="2"/>
  <c r="K93" i="2"/>
  <c r="K182" i="2"/>
  <c r="K116" i="2"/>
  <c r="K77" i="2"/>
  <c r="K95" i="2"/>
  <c r="K94" i="2"/>
  <c r="K75" i="2"/>
  <c r="K79" i="2"/>
  <c r="K76" i="2"/>
  <c r="K85" i="2"/>
  <c r="K117" i="2"/>
  <c r="K119" i="2"/>
  <c r="K91" i="2"/>
  <c r="K86" i="2"/>
  <c r="K87" i="2"/>
  <c r="K118" i="2"/>
  <c r="K88" i="2"/>
  <c r="K89" i="2"/>
  <c r="K90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3" i="2"/>
  <c r="K5" i="2"/>
  <c r="K7" i="2"/>
  <c r="K13" i="2"/>
  <c r="K124" i="2"/>
  <c r="K125" i="2"/>
  <c r="K43" i="2"/>
  <c r="K66" i="2"/>
  <c r="K67" i="2"/>
  <c r="K55" i="2"/>
  <c r="K2" i="2"/>
  <c r="K71" i="2"/>
  <c r="K123" i="2"/>
  <c r="K22" i="2"/>
  <c r="K23" i="2"/>
  <c r="K169" i="2"/>
  <c r="K170" i="2"/>
  <c r="K171" i="2"/>
  <c r="K81" i="2"/>
  <c r="K24" i="2"/>
  <c r="K25" i="2"/>
  <c r="K114" i="2"/>
  <c r="K184" i="2"/>
  <c r="K185" i="2"/>
  <c r="K183" i="2"/>
  <c r="K82" i="2"/>
  <c r="K128" i="2"/>
  <c r="K92" i="2"/>
  <c r="K139" i="2"/>
  <c r="K140" i="2"/>
  <c r="K175" i="2"/>
  <c r="K142" i="2"/>
  <c r="K176" i="2"/>
  <c r="K177" i="2"/>
  <c r="K178" i="2"/>
  <c r="K146" i="2"/>
  <c r="K27" i="2"/>
  <c r="K179" i="2"/>
  <c r="K57" i="2"/>
  <c r="K58" i="2"/>
  <c r="K61" i="2"/>
  <c r="K62" i="2"/>
  <c r="K115" i="2"/>
  <c r="K157" i="2"/>
  <c r="K129" i="2"/>
  <c r="K130" i="2"/>
  <c r="K131" i="2"/>
  <c r="K132" i="2"/>
  <c r="K120" i="2"/>
  <c r="K121" i="2"/>
  <c r="K133" i="2"/>
  <c r="K134" i="2"/>
  <c r="K135" i="2"/>
  <c r="K164" i="2"/>
  <c r="K167" i="2"/>
  <c r="K156" i="2"/>
  <c r="K172" i="2"/>
  <c r="K147" i="2"/>
  <c r="K148" i="2"/>
  <c r="K149" i="2"/>
  <c r="K150" i="2"/>
  <c r="K151" i="2"/>
  <c r="K173" i="2"/>
  <c r="K174" i="2"/>
  <c r="K162" i="2"/>
  <c r="K163" i="2"/>
  <c r="K152" i="2"/>
  <c r="K29" i="2"/>
  <c r="K30" i="2"/>
  <c r="K32" i="2"/>
  <c r="K33" i="2"/>
  <c r="K145" i="2"/>
  <c r="K154" i="2"/>
  <c r="K122" i="2"/>
  <c r="K80" i="2"/>
  <c r="K186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R219" i="2"/>
  <c r="K220" i="2"/>
  <c r="K221" i="2"/>
  <c r="K222" i="2"/>
  <c r="K223" i="2"/>
  <c r="K224" i="2"/>
  <c r="K225" i="2"/>
  <c r="K226" i="2"/>
  <c r="K227" i="2"/>
  <c r="K228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R665" i="2"/>
  <c r="K665" i="2"/>
  <c r="K666" i="2"/>
  <c r="K667" i="2"/>
  <c r="K668" i="2"/>
  <c r="K669" i="2"/>
  <c r="K670" i="2"/>
  <c r="K671" i="2"/>
  <c r="K672" i="2"/>
  <c r="K673" i="2"/>
  <c r="K674" i="2"/>
  <c r="I675" i="2"/>
  <c r="K675" i="2"/>
  <c r="K676" i="2"/>
  <c r="K677" i="2"/>
  <c r="K678" i="2"/>
  <c r="K679" i="2"/>
  <c r="K680" i="2"/>
  <c r="K681" i="2"/>
  <c r="K682" i="2"/>
  <c r="K683" i="2"/>
  <c r="K684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I745" i="2"/>
  <c r="K746" i="2"/>
  <c r="K747" i="2"/>
  <c r="H748" i="2"/>
  <c r="K748" i="2"/>
  <c r="I748" i="2"/>
  <c r="R748" i="2"/>
  <c r="K749" i="2"/>
  <c r="K750" i="2"/>
  <c r="K751" i="2"/>
  <c r="K752" i="2"/>
  <c r="K753" i="2"/>
  <c r="R753" i="2"/>
  <c r="K754" i="2"/>
  <c r="R754" i="2"/>
  <c r="H754" i="2"/>
  <c r="I754" i="2"/>
  <c r="R755" i="2"/>
  <c r="I755" i="2"/>
  <c r="H755" i="2"/>
  <c r="K755" i="2"/>
  <c r="K756" i="2"/>
  <c r="H756" i="2"/>
  <c r="R756" i="2"/>
  <c r="I756" i="2"/>
  <c r="I757" i="2"/>
  <c r="R757" i="2"/>
  <c r="H757" i="2"/>
  <c r="K757" i="2"/>
  <c r="R758" i="2"/>
  <c r="I758" i="2"/>
  <c r="K758" i="2"/>
  <c r="H758" i="2"/>
  <c r="I759" i="2"/>
  <c r="H759" i="2"/>
  <c r="K759" i="2"/>
  <c r="R759" i="2"/>
  <c r="H760" i="2"/>
  <c r="R760" i="2"/>
  <c r="I760" i="2"/>
  <c r="K760" i="2"/>
  <c r="H761" i="2"/>
  <c r="K761" i="2"/>
  <c r="I761" i="2"/>
  <c r="R761" i="2"/>
  <c r="H762" i="2"/>
  <c r="K762" i="2"/>
  <c r="R762" i="2"/>
  <c r="I762" i="2"/>
  <c r="H763" i="2"/>
  <c r="I763" i="2"/>
  <c r="K763" i="2"/>
  <c r="R763" i="2"/>
  <c r="R764" i="2"/>
  <c r="H764" i="2"/>
  <c r="I764" i="2"/>
  <c r="K764" i="2"/>
  <c r="H765" i="2"/>
  <c r="K765" i="2"/>
  <c r="R765" i="2"/>
  <c r="I765" i="2"/>
  <c r="H766" i="2"/>
  <c r="K766" i="2"/>
  <c r="I766" i="2"/>
  <c r="R766" i="2"/>
  <c r="I767" i="2"/>
  <c r="R767" i="2"/>
  <c r="H767" i="2"/>
  <c r="K767" i="2"/>
  <c r="K768" i="2"/>
  <c r="H768" i="2"/>
  <c r="I768" i="2"/>
  <c r="R768" i="2"/>
  <c r="K769" i="2"/>
  <c r="I769" i="2"/>
  <c r="R769" i="2"/>
  <c r="H769" i="2"/>
  <c r="H770" i="2"/>
  <c r="R770" i="2"/>
  <c r="I770" i="2"/>
  <c r="K770" i="2"/>
  <c r="H771" i="2"/>
  <c r="R771" i="2"/>
  <c r="K771" i="2"/>
  <c r="I771" i="2"/>
  <c r="K772" i="2"/>
  <c r="I772" i="2"/>
  <c r="H772" i="2"/>
  <c r="R772" i="2"/>
  <c r="I773" i="2"/>
  <c r="H773" i="2"/>
  <c r="R773" i="2"/>
  <c r="K773" i="2"/>
  <c r="K774" i="2"/>
  <c r="H774" i="2"/>
  <c r="R774" i="2"/>
  <c r="I774" i="2"/>
  <c r="R775" i="2"/>
  <c r="I775" i="2"/>
  <c r="H775" i="2"/>
  <c r="K775" i="2"/>
  <c r="R776" i="2"/>
  <c r="H776" i="2"/>
  <c r="I776" i="2"/>
  <c r="K776" i="2"/>
  <c r="I777" i="2"/>
  <c r="H777" i="2"/>
  <c r="K777" i="2"/>
  <c r="R777" i="2"/>
  <c r="K778" i="2"/>
  <c r="H778" i="2"/>
  <c r="I778" i="2"/>
  <c r="R778" i="2"/>
  <c r="K779" i="2"/>
  <c r="R779" i="2"/>
  <c r="I779" i="2"/>
  <c r="H779" i="2"/>
  <c r="I780" i="2"/>
  <c r="H780" i="2"/>
  <c r="K780" i="2"/>
  <c r="R780" i="2"/>
  <c r="H781" i="2"/>
  <c r="K781" i="2"/>
  <c r="I781" i="2"/>
  <c r="J781" i="2"/>
  <c r="R781" i="2" s="1"/>
  <c r="I782" i="2"/>
  <c r="K782" i="2"/>
  <c r="J782" i="2"/>
  <c r="R782" i="2" s="1"/>
  <c r="H782" i="2"/>
  <c r="H783" i="2"/>
  <c r="J783" i="2"/>
  <c r="R783" i="2" s="1"/>
  <c r="I783" i="2"/>
  <c r="K783" i="2"/>
  <c r="J784" i="2"/>
  <c r="R784" i="2" s="1"/>
  <c r="I784" i="2"/>
  <c r="K784" i="2"/>
  <c r="H784" i="2"/>
  <c r="J785" i="2"/>
  <c r="R785" i="2" s="1"/>
  <c r="H785" i="2"/>
  <c r="I785" i="2"/>
  <c r="K785" i="2"/>
  <c r="H786" i="2"/>
  <c r="J786" i="2"/>
  <c r="R786" i="2" s="1"/>
  <c r="K786" i="2"/>
  <c r="I786" i="2"/>
  <c r="K787" i="2"/>
  <c r="I787" i="2"/>
  <c r="J787" i="2"/>
  <c r="R787" i="2" s="1"/>
  <c r="H787" i="2"/>
  <c r="H788" i="2"/>
  <c r="K788" i="2"/>
  <c r="J788" i="2"/>
  <c r="R788" i="2" s="1"/>
  <c r="I788" i="2"/>
  <c r="H789" i="2"/>
  <c r="J789" i="2"/>
  <c r="R789" i="2" s="1"/>
  <c r="K789" i="2"/>
  <c r="I789" i="2"/>
  <c r="H790" i="2"/>
  <c r="K790" i="2"/>
  <c r="I790" i="2"/>
  <c r="J790" i="2"/>
  <c r="R790" i="2" s="1"/>
  <c r="J791" i="2"/>
  <c r="K791" i="2"/>
  <c r="I791" i="2"/>
  <c r="R791" i="2"/>
  <c r="H791" i="2"/>
  <c r="J792" i="2"/>
  <c r="I792" i="2"/>
  <c r="H792" i="2"/>
  <c r="R792" i="2"/>
  <c r="I793" i="2"/>
  <c r="K793" i="2"/>
  <c r="H793" i="2"/>
  <c r="J793" i="2"/>
  <c r="R793" i="2" s="1"/>
  <c r="K794" i="2"/>
  <c r="I794" i="2"/>
  <c r="H794" i="2"/>
  <c r="J794" i="2"/>
  <c r="R794" i="2" s="1"/>
  <c r="J795" i="2"/>
  <c r="R795" i="2" s="1"/>
  <c r="K795" i="2"/>
  <c r="H795" i="2"/>
  <c r="I795" i="2"/>
  <c r="H796" i="2"/>
  <c r="J796" i="2"/>
  <c r="R796" i="2" s="1"/>
  <c r="K796" i="2"/>
  <c r="I796" i="2"/>
  <c r="J797" i="2"/>
  <c r="R797" i="2" s="1"/>
  <c r="H797" i="2"/>
  <c r="K797" i="2"/>
  <c r="I797" i="2"/>
  <c r="K798" i="2"/>
  <c r="I798" i="2"/>
  <c r="J798" i="2"/>
  <c r="R798" i="2" s="1"/>
  <c r="H799" i="2"/>
  <c r="K799" i="2"/>
  <c r="J799" i="2"/>
  <c r="R799" i="2" s="1"/>
  <c r="I799" i="2"/>
  <c r="H800" i="2"/>
  <c r="J800" i="2"/>
  <c r="I800" i="2"/>
  <c r="K800" i="2"/>
  <c r="R800" i="2"/>
  <c r="J801" i="2"/>
  <c r="R801" i="2" s="1"/>
  <c r="H801" i="2"/>
  <c r="I801" i="2"/>
  <c r="K801" i="2"/>
  <c r="I802" i="2"/>
  <c r="K802" i="2"/>
  <c r="J802" i="2"/>
  <c r="R802" i="2" s="1"/>
  <c r="H802" i="2"/>
  <c r="J803" i="2"/>
  <c r="R803" i="2" s="1"/>
  <c r="K803" i="2"/>
  <c r="I803" i="2"/>
  <c r="H803" i="2"/>
  <c r="K804" i="2"/>
  <c r="J804" i="2"/>
  <c r="H804" i="2"/>
  <c r="I804" i="2"/>
  <c r="R804" i="2"/>
  <c r="H805" i="2"/>
  <c r="K805" i="2"/>
  <c r="I805" i="2"/>
  <c r="J805" i="2"/>
  <c r="R805" i="2" s="1"/>
  <c r="H806" i="2"/>
  <c r="I806" i="2"/>
  <c r="J806" i="2"/>
  <c r="R806" i="2" s="1"/>
  <c r="K806" i="2"/>
  <c r="H807" i="2"/>
  <c r="I807" i="2"/>
  <c r="K807" i="2"/>
  <c r="J807" i="2"/>
  <c r="R807" i="2" s="1"/>
  <c r="K808" i="2"/>
  <c r="I808" i="2"/>
  <c r="H808" i="2"/>
  <c r="J808" i="2"/>
  <c r="R808" i="2" s="1"/>
  <c r="I809" i="2"/>
  <c r="K809" i="2"/>
  <c r="J809" i="2"/>
  <c r="R809" i="2" s="1"/>
  <c r="H809" i="2"/>
  <c r="H810" i="2"/>
  <c r="J810" i="2"/>
  <c r="R810" i="2" s="1"/>
  <c r="I810" i="2"/>
  <c r="K810" i="2"/>
  <c r="H811" i="2"/>
  <c r="J811" i="2"/>
  <c r="R811" i="2" s="1"/>
  <c r="I811" i="2"/>
  <c r="K811" i="2"/>
  <c r="J812" i="2"/>
  <c r="R812" i="2" s="1"/>
  <c r="K812" i="2"/>
  <c r="H812" i="2"/>
  <c r="I812" i="2"/>
  <c r="J813" i="2"/>
  <c r="R813" i="2" s="1"/>
  <c r="H813" i="2"/>
  <c r="I813" i="2"/>
  <c r="K813" i="2"/>
  <c r="J814" i="2"/>
  <c r="R814" i="2" s="1"/>
  <c r="K814" i="2"/>
  <c r="I814" i="2"/>
  <c r="H814" i="2"/>
  <c r="I815" i="2"/>
  <c r="J815" i="2"/>
  <c r="R815" i="2" s="1"/>
  <c r="H815" i="2"/>
  <c r="K815" i="2"/>
  <c r="I816" i="2"/>
  <c r="H816" i="2"/>
  <c r="J816" i="2"/>
  <c r="R816" i="2" s="1"/>
  <c r="K816" i="2"/>
  <c r="I817" i="2"/>
  <c r="J817" i="2"/>
  <c r="R817" i="2" s="1"/>
  <c r="K817" i="2"/>
  <c r="H817" i="2"/>
  <c r="K818" i="2"/>
  <c r="J818" i="2"/>
  <c r="I818" i="2"/>
  <c r="H818" i="2"/>
  <c r="R818" i="2"/>
  <c r="H819" i="2"/>
  <c r="J819" i="2"/>
  <c r="I819" i="2"/>
  <c r="K819" i="2"/>
  <c r="R819" i="2"/>
  <c r="H820" i="2"/>
  <c r="I820" i="2"/>
  <c r="J820" i="2"/>
  <c r="R820" i="2" s="1"/>
  <c r="K820" i="2"/>
  <c r="H821" i="2"/>
  <c r="J821" i="2"/>
  <c r="R821" i="2" s="1"/>
  <c r="I821" i="2"/>
  <c r="K821" i="2"/>
  <c r="J822" i="2"/>
  <c r="I822" i="2"/>
  <c r="H822" i="2"/>
  <c r="R822" i="2"/>
  <c r="K822" i="2"/>
  <c r="K823" i="2"/>
  <c r="H823" i="2"/>
  <c r="I823" i="2"/>
  <c r="J823" i="2"/>
  <c r="R823" i="2" s="1"/>
  <c r="H824" i="2"/>
  <c r="I824" i="2"/>
  <c r="J824" i="2"/>
  <c r="R824" i="2" s="1"/>
  <c r="K824" i="2"/>
  <c r="K825" i="2"/>
  <c r="J825" i="2"/>
  <c r="H825" i="2"/>
  <c r="I825" i="2"/>
  <c r="R825" i="2"/>
  <c r="I826" i="2"/>
  <c r="J826" i="2"/>
  <c r="K826" i="2"/>
  <c r="R826" i="2"/>
  <c r="H826" i="2"/>
  <c r="K827" i="2"/>
  <c r="H827" i="2"/>
  <c r="I827" i="2"/>
  <c r="J827" i="2"/>
  <c r="R827" i="2" s="1"/>
  <c r="K828" i="2"/>
  <c r="H828" i="2"/>
  <c r="I828" i="2"/>
  <c r="J828" i="2"/>
  <c r="R828" i="2" s="1"/>
  <c r="H829" i="2"/>
  <c r="J829" i="2"/>
  <c r="I829" i="2"/>
  <c r="K829" i="2"/>
  <c r="R829" i="2"/>
  <c r="J830" i="2"/>
  <c r="R830" i="2" s="1"/>
  <c r="H830" i="2"/>
  <c r="I830" i="2"/>
  <c r="K830" i="2"/>
  <c r="J831" i="2"/>
  <c r="R831" i="2"/>
  <c r="K831" i="2"/>
  <c r="H831" i="2"/>
  <c r="I831" i="2"/>
  <c r="K832" i="2"/>
  <c r="J832" i="2"/>
  <c r="I832" i="2"/>
  <c r="H832" i="2"/>
  <c r="R832" i="2"/>
  <c r="K833" i="2"/>
  <c r="J833" i="2"/>
  <c r="H833" i="2"/>
  <c r="I833" i="2"/>
  <c r="R833" i="2"/>
  <c r="J834" i="2"/>
  <c r="I834" i="2"/>
  <c r="H834" i="2"/>
  <c r="K834" i="2"/>
  <c r="R834" i="2"/>
  <c r="J835" i="2"/>
  <c r="R835" i="2" s="1"/>
  <c r="K835" i="2"/>
  <c r="H835" i="2"/>
  <c r="I835" i="2"/>
  <c r="H836" i="2"/>
  <c r="I836" i="2"/>
  <c r="J836" i="2"/>
  <c r="R836" i="2" s="1"/>
  <c r="K836" i="2"/>
  <c r="H837" i="2"/>
  <c r="I837" i="2"/>
  <c r="J837" i="2"/>
  <c r="R837" i="2" s="1"/>
  <c r="K837" i="2"/>
  <c r="J838" i="2"/>
  <c r="R838" i="2" s="1"/>
  <c r="K838" i="2"/>
  <c r="H838" i="2"/>
  <c r="I838" i="2"/>
  <c r="H839" i="2"/>
  <c r="K839" i="2"/>
  <c r="J839" i="2"/>
  <c r="R839" i="2" s="1"/>
  <c r="I839" i="2"/>
  <c r="I840" i="2"/>
  <c r="H840" i="2"/>
  <c r="K840" i="2"/>
  <c r="J840" i="2"/>
  <c r="R840" i="2" s="1"/>
  <c r="H841" i="2"/>
  <c r="I841" i="2"/>
  <c r="J841" i="2"/>
  <c r="R841" i="2" s="1"/>
  <c r="K841" i="2"/>
  <c r="K842" i="2"/>
  <c r="J842" i="2"/>
  <c r="R842" i="2" s="1"/>
  <c r="I842" i="2"/>
  <c r="H842" i="2"/>
  <c r="K843" i="2"/>
  <c r="J843" i="2"/>
  <c r="I843" i="2"/>
  <c r="H843" i="2"/>
  <c r="R843" i="2"/>
  <c r="H844" i="2"/>
  <c r="I844" i="2"/>
  <c r="K844" i="2"/>
  <c r="J844" i="2"/>
  <c r="R844" i="2"/>
  <c r="H845" i="2"/>
  <c r="J845" i="2"/>
  <c r="R845" i="2"/>
  <c r="I845" i="2"/>
  <c r="K845" i="2"/>
  <c r="H846" i="2"/>
  <c r="K846" i="2"/>
  <c r="I846" i="2"/>
  <c r="J846" i="2"/>
  <c r="R846" i="2" s="1"/>
  <c r="J847" i="2"/>
  <c r="R847" i="2" s="1"/>
  <c r="K847" i="2"/>
  <c r="I847" i="2"/>
  <c r="H847" i="2"/>
  <c r="K848" i="2"/>
  <c r="I848" i="2"/>
  <c r="H848" i="2"/>
  <c r="J848" i="2"/>
  <c r="R848" i="2" s="1"/>
  <c r="I849" i="2"/>
  <c r="H849" i="2"/>
  <c r="J849" i="2"/>
  <c r="R849" i="2" s="1"/>
  <c r="K849" i="2"/>
  <c r="I850" i="2"/>
  <c r="K850" i="2"/>
  <c r="H850" i="2"/>
  <c r="J850" i="2"/>
  <c r="R850" i="2" s="1"/>
  <c r="K851" i="2"/>
  <c r="H851" i="2"/>
  <c r="I851" i="2"/>
  <c r="J851" i="2"/>
  <c r="R851" i="2" s="1"/>
  <c r="I852" i="2"/>
  <c r="K852" i="2"/>
  <c r="H852" i="2"/>
  <c r="J852" i="2"/>
  <c r="R852" i="2" s="1"/>
  <c r="H853" i="2"/>
  <c r="K853" i="2"/>
  <c r="I853" i="2"/>
  <c r="J853" i="2"/>
  <c r="R853" i="2" s="1"/>
  <c r="J854" i="2"/>
  <c r="R854" i="2" s="1"/>
  <c r="I854" i="2"/>
  <c r="H854" i="2"/>
  <c r="K854" i="2"/>
  <c r="K855" i="2"/>
  <c r="J855" i="2"/>
  <c r="H855" i="2"/>
  <c r="I855" i="2"/>
  <c r="R855" i="2"/>
  <c r="K856" i="2"/>
  <c r="J856" i="2"/>
  <c r="I856" i="2"/>
  <c r="H856" i="2"/>
  <c r="R856" i="2"/>
  <c r="H857" i="2"/>
  <c r="I857" i="2"/>
  <c r="J857" i="2"/>
  <c r="R857" i="2" s="1"/>
  <c r="K857" i="2"/>
  <c r="K858" i="2"/>
  <c r="J858" i="2"/>
  <c r="R858" i="2" s="1"/>
  <c r="H858" i="2"/>
  <c r="I858" i="2"/>
  <c r="K859" i="2"/>
  <c r="I859" i="2"/>
  <c r="J859" i="2"/>
  <c r="R859" i="2" s="1"/>
  <c r="H859" i="2"/>
  <c r="K860" i="2"/>
  <c r="I860" i="2"/>
  <c r="J860" i="2"/>
  <c r="R860" i="2" s="1"/>
  <c r="H860" i="2"/>
  <c r="I861" i="2"/>
  <c r="J861" i="2"/>
  <c r="R861" i="2" s="1"/>
  <c r="H861" i="2"/>
  <c r="K861" i="2"/>
  <c r="K862" i="2"/>
  <c r="I862" i="2"/>
  <c r="H862" i="2"/>
  <c r="J862" i="2"/>
  <c r="R862" i="2" s="1"/>
  <c r="K863" i="2"/>
  <c r="I863" i="2"/>
  <c r="H863" i="2"/>
  <c r="J863" i="2"/>
  <c r="R863" i="2" s="1"/>
  <c r="K864" i="2"/>
  <c r="I864" i="2"/>
  <c r="H864" i="2"/>
  <c r="J864" i="2"/>
  <c r="R864" i="2" s="1"/>
  <c r="I865" i="2"/>
  <c r="H865" i="2"/>
  <c r="J865" i="2"/>
  <c r="R865" i="2" s="1"/>
  <c r="K865" i="2"/>
  <c r="H866" i="2"/>
  <c r="I866" i="2"/>
  <c r="J866" i="2"/>
  <c r="R866" i="2" s="1"/>
  <c r="K866" i="2"/>
  <c r="I867" i="2"/>
  <c r="K867" i="2"/>
  <c r="J867" i="2"/>
  <c r="R867" i="2" s="1"/>
  <c r="H867" i="2"/>
  <c r="K868" i="2"/>
  <c r="J868" i="2"/>
  <c r="R868" i="2" s="1"/>
  <c r="H868" i="2"/>
  <c r="I868" i="2"/>
  <c r="I869" i="2"/>
  <c r="H869" i="2"/>
  <c r="J869" i="2"/>
  <c r="R869" i="2" s="1"/>
  <c r="K869" i="2"/>
  <c r="J870" i="2"/>
  <c r="R870" i="2"/>
  <c r="K870" i="2"/>
  <c r="I870" i="2"/>
  <c r="H870" i="2"/>
  <c r="J871" i="2"/>
  <c r="R871" i="2" s="1"/>
  <c r="K871" i="2"/>
  <c r="I871" i="2"/>
  <c r="H871" i="2"/>
  <c r="J872" i="2"/>
  <c r="I872" i="2"/>
  <c r="K872" i="2"/>
  <c r="R872" i="2"/>
  <c r="H872" i="2"/>
  <c r="J873" i="2"/>
  <c r="R873" i="2" s="1"/>
  <c r="K873" i="2"/>
  <c r="H873" i="2"/>
  <c r="I873" i="2"/>
  <c r="I874" i="2"/>
  <c r="K874" i="2"/>
  <c r="H874" i="2"/>
  <c r="J874" i="2"/>
  <c r="R874" i="2" s="1"/>
  <c r="K875" i="2"/>
  <c r="I875" i="2"/>
  <c r="J875" i="2"/>
  <c r="R875" i="2" s="1"/>
  <c r="H875" i="2"/>
  <c r="J876" i="2"/>
  <c r="R876" i="2" s="1"/>
  <c r="H876" i="2"/>
  <c r="I876" i="2"/>
  <c r="K876" i="2"/>
  <c r="I877" i="2"/>
  <c r="J877" i="2"/>
  <c r="H877" i="2"/>
  <c r="K877" i="2"/>
  <c r="R877" i="2"/>
  <c r="I878" i="2"/>
  <c r="J878" i="2"/>
  <c r="H878" i="2"/>
  <c r="K878" i="2"/>
  <c r="R878" i="2"/>
  <c r="J879" i="2"/>
  <c r="K879" i="2"/>
  <c r="I879" i="2"/>
  <c r="R879" i="2"/>
  <c r="H879" i="2"/>
  <c r="K880" i="2"/>
  <c r="J880" i="2"/>
  <c r="H880" i="2"/>
  <c r="I880" i="2"/>
  <c r="R880" i="2"/>
  <c r="I881" i="2"/>
  <c r="H881" i="2"/>
  <c r="K881" i="2"/>
  <c r="J881" i="2"/>
  <c r="R881" i="2" s="1"/>
  <c r="H882" i="2"/>
  <c r="K882" i="2"/>
  <c r="I882" i="2"/>
  <c r="J882" i="2"/>
  <c r="R882" i="2" s="1"/>
  <c r="K883" i="2"/>
  <c r="I883" i="2"/>
  <c r="H883" i="2"/>
  <c r="J883" i="2"/>
  <c r="R883" i="2" s="1"/>
  <c r="J884" i="2"/>
  <c r="R884" i="2" s="1"/>
  <c r="K884" i="2"/>
  <c r="I884" i="2"/>
  <c r="H884" i="2"/>
  <c r="H885" i="2"/>
  <c r="J885" i="2"/>
  <c r="R885" i="2" s="1"/>
  <c r="I885" i="2"/>
  <c r="K885" i="2"/>
  <c r="H886" i="2"/>
  <c r="I886" i="2"/>
  <c r="K886" i="2"/>
  <c r="J886" i="2"/>
  <c r="R886" i="2" s="1"/>
  <c r="K887" i="2"/>
  <c r="H887" i="2"/>
  <c r="I887" i="2"/>
  <c r="J887" i="2"/>
  <c r="R887" i="2" s="1"/>
  <c r="H888" i="2"/>
  <c r="J888" i="2"/>
  <c r="R888" i="2" s="1"/>
  <c r="K888" i="2"/>
  <c r="I888" i="2"/>
  <c r="H889" i="2"/>
  <c r="J889" i="2"/>
  <c r="K889" i="2"/>
  <c r="I889" i="2"/>
  <c r="R889" i="2"/>
  <c r="H890" i="2"/>
  <c r="J890" i="2"/>
  <c r="I890" i="2"/>
  <c r="K890" i="2"/>
  <c r="R890" i="2"/>
  <c r="K891" i="2"/>
  <c r="H891" i="2"/>
  <c r="J891" i="2"/>
  <c r="R891" i="2" s="1"/>
  <c r="I891" i="2"/>
  <c r="K892" i="2"/>
  <c r="H892" i="2"/>
  <c r="I892" i="2"/>
  <c r="J892" i="2"/>
  <c r="R892" i="2" s="1"/>
  <c r="H893" i="2"/>
  <c r="I893" i="2"/>
  <c r="J893" i="2"/>
  <c r="R893" i="2" s="1"/>
  <c r="K893" i="2"/>
  <c r="I894" i="2"/>
  <c r="H894" i="2"/>
  <c r="J894" i="2"/>
  <c r="R894" i="2" s="1"/>
  <c r="K894" i="2"/>
  <c r="J895" i="2"/>
  <c r="R895" i="2" s="1"/>
  <c r="H895" i="2"/>
  <c r="K895" i="2"/>
  <c r="I895" i="2"/>
  <c r="H896" i="2"/>
  <c r="K896" i="2"/>
  <c r="I896" i="2"/>
  <c r="J896" i="2"/>
  <c r="R896" i="2" s="1"/>
  <c r="I897" i="2"/>
  <c r="K897" i="2"/>
  <c r="J897" i="2"/>
  <c r="R897" i="2" s="1"/>
  <c r="H897" i="2"/>
  <c r="I898" i="2"/>
  <c r="J898" i="2"/>
  <c r="R898" i="2" s="1"/>
  <c r="H898" i="2"/>
  <c r="K898" i="2"/>
  <c r="J899" i="2"/>
  <c r="I899" i="2"/>
  <c r="K899" i="2"/>
  <c r="R899" i="2"/>
  <c r="H899" i="2"/>
  <c r="I900" i="2"/>
  <c r="K900" i="2"/>
  <c r="H900" i="2"/>
  <c r="J900" i="2"/>
  <c r="R900" i="2" s="1"/>
  <c r="J901" i="2"/>
  <c r="R901" i="2" s="1"/>
  <c r="I901" i="2"/>
  <c r="K901" i="2"/>
  <c r="H901" i="2"/>
  <c r="H902" i="2"/>
  <c r="K902" i="2"/>
  <c r="I902" i="2"/>
  <c r="J902" i="2"/>
  <c r="R902" i="2" s="1"/>
  <c r="H903" i="2"/>
  <c r="J903" i="2"/>
  <c r="R903" i="2" s="1"/>
  <c r="I903" i="2"/>
  <c r="K903" i="2"/>
  <c r="H904" i="2"/>
  <c r="K904" i="2"/>
  <c r="I904" i="2"/>
  <c r="J904" i="2"/>
  <c r="R904" i="2" s="1"/>
  <c r="H905" i="2"/>
  <c r="J905" i="2"/>
  <c r="R905" i="2" s="1"/>
  <c r="K905" i="2"/>
  <c r="I905" i="2"/>
  <c r="K906" i="2"/>
  <c r="J906" i="2"/>
  <c r="R906" i="2" s="1"/>
  <c r="H906" i="2"/>
  <c r="I906" i="2"/>
  <c r="J907" i="2"/>
  <c r="I907" i="2"/>
  <c r="H907" i="2"/>
  <c r="R907" i="2"/>
  <c r="K907" i="2"/>
  <c r="H908" i="2"/>
  <c r="J908" i="2"/>
  <c r="K908" i="2"/>
  <c r="I908" i="2"/>
  <c r="R908" i="2"/>
  <c r="J909" i="2"/>
  <c r="R909" i="2" s="1"/>
  <c r="K909" i="2"/>
  <c r="H909" i="2"/>
  <c r="I909" i="2"/>
  <c r="H910" i="2"/>
  <c r="I910" i="2"/>
  <c r="J910" i="2"/>
  <c r="R910" i="2" s="1"/>
  <c r="K910" i="2"/>
  <c r="H911" i="2"/>
  <c r="K911" i="2"/>
  <c r="J911" i="2"/>
  <c r="R911" i="2" s="1"/>
  <c r="I911" i="2"/>
  <c r="I912" i="2"/>
  <c r="K912" i="2"/>
  <c r="J912" i="2"/>
  <c r="R912" i="2" s="1"/>
  <c r="H912" i="2"/>
  <c r="K913" i="2"/>
  <c r="H913" i="2"/>
  <c r="I913" i="2"/>
  <c r="J913" i="2"/>
  <c r="R913" i="2" s="1"/>
  <c r="K914" i="2"/>
  <c r="J914" i="2"/>
  <c r="I914" i="2"/>
  <c r="H914" i="2"/>
  <c r="R914" i="2"/>
  <c r="H915" i="2"/>
  <c r="I915" i="2"/>
  <c r="J915" i="2"/>
  <c r="R915" i="2" s="1"/>
  <c r="K915" i="2"/>
  <c r="H916" i="2"/>
  <c r="I916" i="2"/>
  <c r="J916" i="2"/>
  <c r="R916" i="2" s="1"/>
  <c r="K916" i="2"/>
  <c r="H917" i="2"/>
  <c r="K917" i="2"/>
  <c r="J917" i="2"/>
  <c r="R917" i="2" s="1"/>
  <c r="I917" i="2"/>
  <c r="J918" i="2"/>
  <c r="R918" i="2" s="1"/>
  <c r="K918" i="2"/>
  <c r="H918" i="2"/>
  <c r="I918" i="2"/>
  <c r="H919" i="2"/>
  <c r="J919" i="2"/>
  <c r="R919" i="2" s="1"/>
  <c r="K919" i="2"/>
  <c r="I919" i="2"/>
  <c r="K920" i="2"/>
  <c r="J920" i="2"/>
  <c r="R920" i="2" s="1"/>
  <c r="I920" i="2"/>
  <c r="H920" i="2"/>
  <c r="I921" i="2"/>
  <c r="H921" i="2"/>
  <c r="J921" i="2"/>
  <c r="R921" i="2" s="1"/>
  <c r="K921" i="2"/>
  <c r="K922" i="2"/>
  <c r="J922" i="2"/>
  <c r="I922" i="2"/>
  <c r="H922" i="2"/>
  <c r="R922" i="2"/>
  <c r="H923" i="2"/>
  <c r="I923" i="2"/>
  <c r="K923" i="2"/>
  <c r="J923" i="2"/>
  <c r="R923" i="2" s="1"/>
  <c r="H924" i="2"/>
  <c r="I924" i="2"/>
  <c r="J924" i="2"/>
  <c r="R924" i="2" s="1"/>
  <c r="K924" i="2"/>
  <c r="K925" i="2"/>
  <c r="J925" i="2"/>
  <c r="R925" i="2" s="1"/>
  <c r="H925" i="2"/>
  <c r="I925" i="2"/>
  <c r="H926" i="2"/>
  <c r="I926" i="2"/>
  <c r="J926" i="2"/>
  <c r="R926" i="2" s="1"/>
  <c r="K926" i="2"/>
  <c r="J927" i="2"/>
  <c r="R927" i="2" s="1"/>
  <c r="H927" i="2"/>
  <c r="I927" i="2"/>
  <c r="K927" i="2"/>
  <c r="I928" i="2"/>
  <c r="J928" i="2"/>
  <c r="K928" i="2"/>
  <c r="R928" i="2"/>
  <c r="H928" i="2"/>
  <c r="J929" i="2"/>
  <c r="R929" i="2" s="1"/>
  <c r="K929" i="2"/>
  <c r="H929" i="2"/>
  <c r="I929" i="2"/>
  <c r="H930" i="2"/>
  <c r="I930" i="2"/>
  <c r="J930" i="2"/>
  <c r="R930" i="2" s="1"/>
  <c r="K930" i="2"/>
  <c r="H931" i="2"/>
  <c r="I931" i="2"/>
  <c r="J931" i="2"/>
  <c r="R931" i="2" s="1"/>
  <c r="K931" i="2"/>
  <c r="H932" i="2"/>
  <c r="I932" i="2"/>
  <c r="K932" i="2"/>
  <c r="J932" i="2"/>
  <c r="R932" i="2" s="1"/>
  <c r="H933" i="2"/>
  <c r="I933" i="2"/>
  <c r="J933" i="2"/>
  <c r="R933" i="2" s="1"/>
  <c r="K933" i="2"/>
  <c r="H934" i="2"/>
  <c r="I934" i="2"/>
  <c r="J934" i="2"/>
  <c r="R934" i="2" s="1"/>
  <c r="K934" i="2"/>
  <c r="H935" i="2"/>
  <c r="I935" i="2"/>
  <c r="J935" i="2"/>
  <c r="R935" i="2"/>
  <c r="K935" i="2"/>
  <c r="I936" i="2"/>
  <c r="J936" i="2"/>
  <c r="R936" i="2" s="1"/>
  <c r="K936" i="2"/>
  <c r="H936" i="2"/>
  <c r="H937" i="2"/>
  <c r="I937" i="2"/>
  <c r="K937" i="2"/>
  <c r="J937" i="2"/>
  <c r="R937" i="2" s="1"/>
  <c r="J938" i="2"/>
  <c r="R938" i="2" s="1"/>
  <c r="H938" i="2"/>
  <c r="I938" i="2"/>
  <c r="K938" i="2"/>
  <c r="H939" i="2"/>
  <c r="I939" i="2"/>
  <c r="J939" i="2"/>
  <c r="R939" i="2" s="1"/>
  <c r="K939" i="2"/>
  <c r="J940" i="2"/>
  <c r="H940" i="2"/>
  <c r="I940" i="2"/>
  <c r="R940" i="2"/>
  <c r="K940" i="2"/>
  <c r="H941" i="2"/>
  <c r="I941" i="2"/>
  <c r="K941" i="2"/>
  <c r="J941" i="2"/>
  <c r="R941" i="2" s="1"/>
  <c r="H942" i="2"/>
  <c r="I942" i="2"/>
  <c r="J942" i="2"/>
  <c r="R942" i="2" s="1"/>
  <c r="K942" i="2"/>
  <c r="J943" i="2"/>
  <c r="R943" i="2" s="1"/>
  <c r="K943" i="2"/>
  <c r="H943" i="2"/>
  <c r="I943" i="2"/>
  <c r="J944" i="2"/>
  <c r="R944" i="2" s="1"/>
  <c r="H944" i="2"/>
  <c r="I944" i="2"/>
  <c r="K944" i="2"/>
  <c r="H945" i="2"/>
  <c r="I945" i="2"/>
  <c r="J945" i="2"/>
  <c r="R945" i="2" s="1"/>
  <c r="K945" i="2"/>
  <c r="H946" i="2"/>
  <c r="I946" i="2"/>
  <c r="J946" i="2"/>
  <c r="R946" i="2" s="1"/>
  <c r="K946" i="2"/>
  <c r="J947" i="2"/>
  <c r="R947" i="2" s="1"/>
  <c r="K947" i="2"/>
  <c r="H947" i="2"/>
  <c r="I947" i="2"/>
  <c r="I948" i="2"/>
  <c r="H948" i="2"/>
  <c r="K948" i="2"/>
  <c r="J948" i="2"/>
  <c r="R948" i="2" s="1"/>
  <c r="I949" i="2"/>
  <c r="J949" i="2"/>
  <c r="R949" i="2" s="1"/>
  <c r="H949" i="2"/>
  <c r="K949" i="2"/>
  <c r="I950" i="2"/>
  <c r="J950" i="2"/>
  <c r="K950" i="2"/>
  <c r="H950" i="2"/>
  <c r="R950" i="2"/>
  <c r="I951" i="2"/>
  <c r="H951" i="2"/>
  <c r="J951" i="2"/>
  <c r="R951" i="2" s="1"/>
  <c r="K951" i="2"/>
  <c r="H952" i="2"/>
  <c r="I952" i="2"/>
  <c r="J952" i="2"/>
  <c r="R952" i="2" s="1"/>
  <c r="K952" i="2"/>
  <c r="J953" i="2"/>
  <c r="K953" i="2"/>
  <c r="I953" i="2"/>
  <c r="R953" i="2"/>
  <c r="H953" i="2"/>
  <c r="H954" i="2"/>
  <c r="K954" i="2"/>
  <c r="J954" i="2"/>
  <c r="R954" i="2" s="1"/>
  <c r="I954" i="2"/>
  <c r="K955" i="2"/>
  <c r="H955" i="2"/>
  <c r="I955" i="2"/>
  <c r="J955" i="2"/>
  <c r="R955" i="2" s="1"/>
  <c r="K956" i="2"/>
  <c r="J956" i="2"/>
  <c r="I956" i="2"/>
  <c r="H956" i="2"/>
  <c r="R956" i="2"/>
  <c r="I957" i="2"/>
  <c r="J957" i="2"/>
  <c r="R957" i="2" s="1"/>
  <c r="K957" i="2"/>
  <c r="H957" i="2"/>
  <c r="I958" i="2"/>
  <c r="J958" i="2"/>
  <c r="K958" i="2"/>
  <c r="H958" i="2"/>
  <c r="R958" i="2"/>
  <c r="H959" i="2"/>
  <c r="I959" i="2"/>
  <c r="K959" i="2"/>
  <c r="J959" i="2"/>
  <c r="R959" i="2" s="1"/>
  <c r="J960" i="2"/>
  <c r="R960" i="2" s="1"/>
  <c r="K960" i="2"/>
  <c r="I960" i="2"/>
  <c r="H960" i="2"/>
  <c r="K961" i="2"/>
  <c r="J961" i="2"/>
  <c r="I961" i="2"/>
  <c r="H961" i="2"/>
  <c r="R961" i="2"/>
  <c r="K962" i="2"/>
  <c r="J962" i="2"/>
  <c r="R962" i="2" s="1"/>
  <c r="I962" i="2"/>
  <c r="H962" i="2"/>
  <c r="K963" i="2"/>
  <c r="J963" i="2"/>
  <c r="R963" i="2" s="1"/>
  <c r="I963" i="2"/>
  <c r="H963" i="2"/>
  <c r="K964" i="2"/>
  <c r="J964" i="2"/>
  <c r="I964" i="2"/>
  <c r="H964" i="2"/>
  <c r="R964" i="2"/>
  <c r="K965" i="2"/>
  <c r="J965" i="2"/>
  <c r="R965" i="2" s="1"/>
  <c r="I965" i="2"/>
  <c r="H965" i="2"/>
  <c r="K966" i="2"/>
  <c r="H966" i="2"/>
  <c r="J966" i="2"/>
  <c r="R966" i="2"/>
  <c r="I966" i="2"/>
  <c r="I967" i="2"/>
  <c r="K967" i="2"/>
  <c r="J967" i="2"/>
  <c r="R967" i="2" s="1"/>
  <c r="H967" i="2"/>
  <c r="H968" i="2"/>
  <c r="I968" i="2"/>
  <c r="J968" i="2"/>
  <c r="R968" i="2" s="1"/>
  <c r="K968" i="2"/>
  <c r="H969" i="2"/>
  <c r="I969" i="2"/>
  <c r="J969" i="2"/>
  <c r="R969" i="2" s="1"/>
  <c r="K969" i="2"/>
  <c r="J970" i="2"/>
  <c r="I970" i="2"/>
  <c r="K970" i="2"/>
  <c r="R970" i="2"/>
  <c r="H970" i="2"/>
  <c r="K971" i="2"/>
  <c r="H971" i="2"/>
  <c r="I971" i="2"/>
  <c r="J971" i="2"/>
  <c r="R971" i="2" s="1"/>
  <c r="K972" i="2"/>
  <c r="J972" i="2"/>
  <c r="R972" i="2" s="1"/>
  <c r="I972" i="2"/>
  <c r="H972" i="2"/>
  <c r="K973" i="2"/>
  <c r="I973" i="2"/>
  <c r="J973" i="2"/>
  <c r="R973" i="2" s="1"/>
  <c r="H973" i="2"/>
  <c r="K974" i="2"/>
  <c r="H974" i="2"/>
  <c r="I974" i="2"/>
  <c r="J974" i="2"/>
  <c r="R974" i="2" s="1"/>
  <c r="H975" i="2"/>
  <c r="K975" i="2"/>
  <c r="J975" i="2"/>
  <c r="R975" i="2" s="1"/>
  <c r="I975" i="2"/>
  <c r="H976" i="2"/>
  <c r="J976" i="2"/>
  <c r="R976" i="2" s="1"/>
  <c r="K976" i="2"/>
  <c r="I976" i="2"/>
  <c r="H977" i="2"/>
  <c r="I977" i="2"/>
  <c r="J977" i="2"/>
  <c r="R977" i="2" s="1"/>
  <c r="K977" i="2"/>
  <c r="I978" i="2"/>
  <c r="J978" i="2"/>
  <c r="R978" i="2" s="1"/>
  <c r="K978" i="2"/>
  <c r="H978" i="2"/>
  <c r="K979" i="2"/>
  <c r="I979" i="2"/>
  <c r="J979" i="2"/>
  <c r="R979" i="2" s="1"/>
  <c r="H979" i="2"/>
  <c r="H980" i="2"/>
  <c r="I980" i="2"/>
  <c r="J980" i="2"/>
  <c r="R980" i="2" s="1"/>
  <c r="K980" i="2"/>
  <c r="K981" i="2"/>
  <c r="J981" i="2"/>
  <c r="R981" i="2" s="1"/>
  <c r="I981" i="2"/>
  <c r="H981" i="2"/>
  <c r="K982" i="2"/>
  <c r="J982" i="2"/>
  <c r="R982" i="2" s="1"/>
  <c r="I982" i="2"/>
  <c r="H982" i="2"/>
  <c r="K983" i="2"/>
  <c r="I983" i="2"/>
  <c r="H983" i="2"/>
  <c r="J983" i="2"/>
  <c r="R983" i="2" s="1"/>
  <c r="I984" i="2"/>
  <c r="H984" i="2"/>
  <c r="K984" i="2"/>
  <c r="J984" i="2"/>
  <c r="R984" i="2" s="1"/>
  <c r="H985" i="2"/>
  <c r="I985" i="2"/>
  <c r="K985" i="2"/>
  <c r="J985" i="2"/>
  <c r="R985" i="2" s="1"/>
  <c r="K986" i="2"/>
  <c r="I986" i="2"/>
  <c r="H986" i="2"/>
  <c r="J986" i="2"/>
  <c r="R986" i="2" s="1"/>
  <c r="K987" i="2"/>
  <c r="J987" i="2"/>
  <c r="R987" i="2" s="1"/>
  <c r="I987" i="2"/>
  <c r="H987" i="2"/>
  <c r="I988" i="2"/>
  <c r="H988" i="2"/>
  <c r="K988" i="2"/>
  <c r="J988" i="2"/>
  <c r="R988" i="2" s="1"/>
  <c r="I989" i="2"/>
  <c r="J989" i="2"/>
  <c r="K989" i="2"/>
  <c r="H989" i="2"/>
  <c r="R989" i="2"/>
  <c r="H990" i="2"/>
  <c r="I990" i="2"/>
  <c r="J990" i="2"/>
  <c r="R990" i="2" s="1"/>
  <c r="K990" i="2"/>
  <c r="H991" i="2"/>
  <c r="I991" i="2"/>
  <c r="J991" i="2"/>
  <c r="R991" i="2" s="1"/>
  <c r="K991" i="2"/>
  <c r="H992" i="2"/>
  <c r="I992" i="2"/>
  <c r="J992" i="2"/>
  <c r="R992" i="2" s="1"/>
  <c r="K992" i="2"/>
  <c r="H993" i="2"/>
  <c r="I993" i="2"/>
  <c r="J993" i="2"/>
  <c r="R993" i="2" s="1"/>
  <c r="K993" i="2"/>
  <c r="H994" i="2"/>
  <c r="I994" i="2"/>
  <c r="J994" i="2"/>
  <c r="R994" i="2" s="1"/>
  <c r="K994" i="2"/>
  <c r="I995" i="2"/>
  <c r="J995" i="2"/>
  <c r="R995" i="2" s="1"/>
  <c r="K995" i="2"/>
  <c r="H995" i="2"/>
  <c r="H996" i="2"/>
  <c r="I996" i="2"/>
  <c r="K996" i="2"/>
  <c r="J996" i="2"/>
  <c r="R996" i="2" s="1"/>
  <c r="I997" i="2"/>
  <c r="H997" i="2"/>
  <c r="J997" i="2"/>
  <c r="R997" i="2" s="1"/>
  <c r="K997" i="2"/>
  <c r="I998" i="2"/>
  <c r="J998" i="2"/>
  <c r="K998" i="2"/>
  <c r="H998" i="2"/>
  <c r="R998" i="2"/>
  <c r="K999" i="2"/>
  <c r="J999" i="2"/>
  <c r="I999" i="2"/>
  <c r="H999" i="2"/>
  <c r="R999" i="2"/>
  <c r="I1000" i="2"/>
  <c r="H1000" i="2"/>
  <c r="J1000" i="2"/>
  <c r="R1000" i="2" s="1"/>
  <c r="K1000" i="2"/>
  <c r="J1001" i="2"/>
  <c r="R1001" i="2" s="1"/>
  <c r="I1001" i="2"/>
  <c r="H1001" i="2"/>
  <c r="K1001" i="2"/>
  <c r="I1002" i="2"/>
  <c r="H1002" i="2"/>
  <c r="K1002" i="2"/>
  <c r="J1002" i="2"/>
  <c r="R1002" i="2" s="1"/>
  <c r="I1003" i="2"/>
  <c r="H1003" i="2"/>
  <c r="J1003" i="2"/>
  <c r="R1003" i="2" s="1"/>
  <c r="K1003" i="2"/>
  <c r="H1004" i="2"/>
  <c r="K1004" i="2"/>
  <c r="I1004" i="2"/>
  <c r="J1004" i="2"/>
  <c r="R1004" i="2" s="1"/>
  <c r="K1005" i="2"/>
  <c r="J1005" i="2"/>
  <c r="H1005" i="2"/>
  <c r="I1005" i="2"/>
  <c r="R1005" i="2"/>
  <c r="H1006" i="2"/>
  <c r="K1006" i="2"/>
  <c r="J1006" i="2"/>
  <c r="R1006" i="2" s="1"/>
  <c r="I1006" i="2"/>
  <c r="I1007" i="2"/>
  <c r="K1007" i="2"/>
  <c r="J1007" i="2"/>
  <c r="R1007" i="2" s="1"/>
  <c r="H1007" i="2"/>
  <c r="I1008" i="2"/>
  <c r="J1008" i="2"/>
  <c r="H1008" i="2"/>
  <c r="K1008" i="2"/>
  <c r="R1008" i="2"/>
  <c r="H1009" i="2"/>
  <c r="K1009" i="2"/>
  <c r="J1009" i="2"/>
  <c r="R1009" i="2" s="1"/>
  <c r="I1009" i="2"/>
  <c r="H1010" i="2"/>
  <c r="I1010" i="2"/>
  <c r="J1010" i="2"/>
  <c r="R1010" i="2" s="1"/>
  <c r="K1010" i="2"/>
  <c r="I1011" i="2"/>
  <c r="H1011" i="2"/>
  <c r="K1011" i="2"/>
  <c r="J1011" i="2"/>
  <c r="R1011" i="2" s="1"/>
  <c r="H1012" i="2"/>
  <c r="K1012" i="2"/>
  <c r="J1012" i="2"/>
  <c r="R1012" i="2" s="1"/>
  <c r="I1012" i="2"/>
  <c r="K1013" i="2"/>
  <c r="J1013" i="2"/>
  <c r="R1013" i="2" s="1"/>
  <c r="I1013" i="2"/>
  <c r="H1013" i="2"/>
  <c r="K1014" i="2"/>
  <c r="H1014" i="2"/>
  <c r="I1014" i="2"/>
  <c r="J1014" i="2"/>
  <c r="R1014" i="2" s="1"/>
  <c r="I1015" i="2"/>
  <c r="J1015" i="2"/>
  <c r="R1015" i="2" s="1"/>
  <c r="K1015" i="2"/>
  <c r="H1015" i="2"/>
  <c r="H1016" i="2"/>
  <c r="I1016" i="2"/>
  <c r="J1016" i="2"/>
  <c r="R1016" i="2" s="1"/>
  <c r="K1016" i="2"/>
  <c r="I1017" i="2"/>
  <c r="K1017" i="2"/>
  <c r="J1017" i="2"/>
  <c r="R1017" i="2" s="1"/>
  <c r="H1017" i="2"/>
  <c r="H1018" i="2"/>
  <c r="I1018" i="2"/>
  <c r="K1018" i="2"/>
  <c r="J1018" i="2"/>
  <c r="R1018" i="2" s="1"/>
  <c r="J1019" i="2"/>
  <c r="R1019" i="2" s="1"/>
  <c r="I1019" i="2"/>
  <c r="H1019" i="2"/>
  <c r="K1019" i="2"/>
  <c r="H1020" i="2"/>
  <c r="K1020" i="2"/>
  <c r="J1020" i="2"/>
  <c r="R1020" i="2" s="1"/>
  <c r="I1020" i="2"/>
  <c r="K1021" i="2"/>
  <c r="J1021" i="2"/>
  <c r="R1021" i="2" s="1"/>
  <c r="H1021" i="2"/>
  <c r="I1021" i="2"/>
  <c r="K1022" i="2"/>
  <c r="J1022" i="2"/>
  <c r="R1022" i="2" s="1"/>
  <c r="I1022" i="2"/>
  <c r="H1022" i="2"/>
  <c r="K1023" i="2"/>
  <c r="I1023" i="2"/>
  <c r="H1023" i="2"/>
  <c r="J1023" i="2"/>
  <c r="R1023" i="2" s="1"/>
  <c r="I1024" i="2"/>
  <c r="H1024" i="2"/>
  <c r="K1024" i="2"/>
  <c r="J1024" i="2"/>
  <c r="R1024" i="2" s="1"/>
  <c r="I1025" i="2"/>
  <c r="K1025" i="2"/>
  <c r="J1025" i="2"/>
  <c r="H1025" i="2"/>
  <c r="R1025" i="2"/>
  <c r="I1026" i="2"/>
  <c r="H1026" i="2"/>
  <c r="K1026" i="2"/>
  <c r="J1026" i="2"/>
  <c r="R1026" i="2"/>
  <c r="H1027" i="2"/>
  <c r="I1027" i="2"/>
  <c r="K1027" i="2"/>
  <c r="J1027" i="2"/>
  <c r="R1027" i="2" s="1"/>
  <c r="K1028" i="2"/>
  <c r="I1028" i="2"/>
  <c r="H1028" i="2"/>
  <c r="J1028" i="2"/>
  <c r="R1028" i="2" s="1"/>
  <c r="J1029" i="2"/>
  <c r="I1029" i="2"/>
  <c r="H1029" i="2"/>
  <c r="R1029" i="2"/>
  <c r="K1029" i="2"/>
  <c r="H1030" i="2"/>
  <c r="K1030" i="2"/>
  <c r="J1030" i="2"/>
  <c r="R1030" i="2" s="1"/>
  <c r="I1030" i="2"/>
  <c r="K1031" i="2"/>
  <c r="J1031" i="2"/>
  <c r="R1031" i="2" s="1"/>
  <c r="H1031" i="2"/>
  <c r="I1031" i="2"/>
  <c r="K1032" i="2"/>
  <c r="J1032" i="2"/>
  <c r="I1032" i="2"/>
  <c r="H1032" i="2"/>
  <c r="R1032" i="2"/>
  <c r="K1033" i="2"/>
  <c r="J1033" i="2"/>
  <c r="I1033" i="2"/>
  <c r="H1033" i="2"/>
  <c r="R1033" i="2"/>
  <c r="J1034" i="2"/>
  <c r="K1034" i="2"/>
  <c r="R1034" i="2"/>
  <c r="H1034" i="2"/>
  <c r="I1034" i="2"/>
  <c r="K1035" i="2"/>
  <c r="H1035" i="2"/>
  <c r="J1035" i="2"/>
  <c r="R1035" i="2" s="1"/>
  <c r="I1035" i="2"/>
  <c r="H1036" i="2"/>
  <c r="K1036" i="2"/>
  <c r="J1036" i="2"/>
  <c r="R1036" i="2" s="1"/>
  <c r="I1036" i="2"/>
  <c r="J1037" i="2"/>
  <c r="R1037" i="2" s="1"/>
  <c r="K1037" i="2"/>
  <c r="H1037" i="2"/>
  <c r="I1037" i="2"/>
  <c r="K1038" i="2"/>
  <c r="J1038" i="2"/>
  <c r="I1038" i="2"/>
  <c r="H1038" i="2"/>
  <c r="R1038" i="2"/>
  <c r="J1039" i="2"/>
  <c r="R1039" i="2" s="1"/>
  <c r="I1039" i="2"/>
  <c r="H1039" i="2"/>
  <c r="K1039" i="2"/>
  <c r="H1040" i="2"/>
  <c r="K1040" i="2"/>
  <c r="J1040" i="2"/>
  <c r="R1040" i="2" s="1"/>
  <c r="I1040" i="2"/>
  <c r="J1041" i="2"/>
  <c r="R1041" i="2" s="1"/>
  <c r="K1041" i="2"/>
  <c r="I1041" i="2"/>
  <c r="H1041" i="2"/>
  <c r="H1042" i="2"/>
  <c r="K1042" i="2"/>
  <c r="J1042" i="2"/>
  <c r="R1042" i="2" s="1"/>
  <c r="I1042" i="2"/>
  <c r="H1043" i="2"/>
  <c r="I1043" i="2"/>
  <c r="K1043" i="2"/>
  <c r="J1043" i="2"/>
  <c r="R1043" i="2" s="1"/>
  <c r="J1044" i="2"/>
  <c r="R1044" i="2" s="1"/>
  <c r="I1044" i="2"/>
  <c r="K1044" i="2"/>
  <c r="H1044" i="2"/>
  <c r="J1045" i="2"/>
  <c r="R1045" i="2"/>
  <c r="K1045" i="2"/>
  <c r="H1045" i="2"/>
  <c r="I1045" i="2"/>
  <c r="K1046" i="2"/>
  <c r="J1046" i="2"/>
  <c r="R1046" i="2" s="1"/>
  <c r="I1046" i="2"/>
  <c r="H1046" i="2"/>
  <c r="K1047" i="2"/>
  <c r="J1047" i="2"/>
  <c r="R1047" i="2" s="1"/>
  <c r="I1047" i="2"/>
  <c r="H1047" i="2"/>
  <c r="K1048" i="2"/>
  <c r="H1048" i="2"/>
  <c r="I1048" i="2"/>
  <c r="J1048" i="2"/>
  <c r="R1048" i="2" s="1"/>
  <c r="H1049" i="2"/>
  <c r="I1049" i="2"/>
  <c r="J1049" i="2"/>
  <c r="R1049" i="2" s="1"/>
  <c r="K1049" i="2"/>
  <c r="H1050" i="2"/>
  <c r="I1050" i="2"/>
  <c r="J1050" i="2"/>
  <c r="R1050" i="2" s="1"/>
  <c r="K1050" i="2"/>
  <c r="H1051" i="2"/>
  <c r="I1051" i="2"/>
  <c r="J1051" i="2"/>
  <c r="R1051" i="2" s="1"/>
  <c r="K1051" i="2"/>
  <c r="H1052" i="2"/>
  <c r="I1052" i="2"/>
  <c r="J1052" i="2"/>
  <c r="R1052" i="2" s="1"/>
  <c r="K1052" i="2"/>
  <c r="H1053" i="2"/>
  <c r="I1053" i="2"/>
  <c r="J1053" i="2"/>
  <c r="R1053" i="2" s="1"/>
  <c r="K1053" i="2"/>
  <c r="J1054" i="2"/>
  <c r="K1054" i="2"/>
  <c r="I1054" i="2"/>
  <c r="R1054" i="2"/>
  <c r="H1054" i="2"/>
  <c r="I1055" i="2"/>
  <c r="H1055" i="2"/>
  <c r="K1055" i="2"/>
  <c r="J1055" i="2"/>
  <c r="R1055" i="2" s="1"/>
  <c r="H1056" i="2"/>
  <c r="I1056" i="2"/>
  <c r="J1056" i="2"/>
  <c r="R1056" i="2" s="1"/>
  <c r="K1056" i="2"/>
  <c r="H1057" i="2"/>
  <c r="I1057" i="2"/>
  <c r="J1057" i="2"/>
  <c r="R1057" i="2" s="1"/>
  <c r="K1057" i="2"/>
  <c r="K1058" i="2"/>
  <c r="J1058" i="2"/>
  <c r="R1058" i="2" s="1"/>
  <c r="H1058" i="2"/>
  <c r="I1058" i="2"/>
  <c r="I1059" i="2"/>
  <c r="H1059" i="2"/>
  <c r="J1059" i="2"/>
  <c r="R1059" i="2" s="1"/>
  <c r="K1059" i="2"/>
  <c r="K1060" i="2"/>
  <c r="J1060" i="2"/>
  <c r="R1060" i="2" s="1"/>
  <c r="H1060" i="2"/>
  <c r="I1060" i="2"/>
  <c r="H1061" i="2"/>
  <c r="I1061" i="2"/>
  <c r="J1061" i="2"/>
  <c r="R1061" i="2" s="1"/>
  <c r="K1061" i="2"/>
  <c r="H1062" i="2"/>
  <c r="I1062" i="2"/>
  <c r="J1062" i="2"/>
  <c r="R1062" i="2" s="1"/>
  <c r="K1062" i="2"/>
  <c r="H1063" i="2"/>
  <c r="I1063" i="2"/>
  <c r="K1063" i="2"/>
  <c r="J1063" i="2"/>
  <c r="R1063" i="2" s="1"/>
  <c r="H1064" i="2"/>
  <c r="I1064" i="2"/>
  <c r="J1064" i="2"/>
  <c r="R1064" i="2" s="1"/>
  <c r="K1064" i="2"/>
  <c r="J1065" i="2"/>
  <c r="R1065" i="2" s="1"/>
  <c r="H1065" i="2"/>
  <c r="I1065" i="2"/>
  <c r="K1065" i="2"/>
  <c r="H1066" i="2"/>
  <c r="I1066" i="2"/>
  <c r="J1066" i="2"/>
  <c r="R1066" i="2" s="1"/>
  <c r="K1066" i="2"/>
  <c r="I1067" i="2"/>
  <c r="H1067" i="2"/>
  <c r="J1067" i="2"/>
  <c r="R1067" i="2" s="1"/>
  <c r="K1067" i="2"/>
  <c r="H1068" i="2"/>
  <c r="I1068" i="2"/>
  <c r="K1068" i="2"/>
  <c r="J1068" i="2"/>
  <c r="R1068" i="2" s="1"/>
  <c r="K1069" i="2"/>
  <c r="I1069" i="2"/>
  <c r="J1069" i="2"/>
  <c r="R1069" i="2" s="1"/>
  <c r="H1069" i="2"/>
  <c r="H1070" i="2"/>
  <c r="K1070" i="2"/>
  <c r="I1070" i="2"/>
  <c r="J1070" i="2"/>
  <c r="R1070" i="2" s="1"/>
  <c r="H1071" i="2"/>
  <c r="K1071" i="2"/>
  <c r="J1071" i="2"/>
  <c r="R1071" i="2" s="1"/>
  <c r="I1071" i="2"/>
  <c r="J1072" i="2"/>
  <c r="R1072" i="2" s="1"/>
  <c r="H1072" i="2"/>
  <c r="I1072" i="2"/>
  <c r="K1072" i="2"/>
  <c r="H1073" i="2"/>
  <c r="I1073" i="2"/>
  <c r="J1073" i="2"/>
  <c r="R1073" i="2" s="1"/>
  <c r="K1073" i="2"/>
  <c r="H1074" i="2"/>
  <c r="I1074" i="2"/>
  <c r="J1074" i="2"/>
  <c r="R1074" i="2" s="1"/>
  <c r="K1074" i="2"/>
  <c r="H1075" i="2"/>
  <c r="K1075" i="2"/>
  <c r="J1075" i="2"/>
  <c r="R1075" i="2" s="1"/>
  <c r="I1075" i="2"/>
  <c r="I1076" i="2"/>
  <c r="J1076" i="2"/>
  <c r="R1076" i="2" s="1"/>
  <c r="K1076" i="2"/>
  <c r="H1076" i="2"/>
  <c r="H1077" i="2"/>
  <c r="I1077" i="2"/>
  <c r="J1077" i="2"/>
  <c r="R1077" i="2" s="1"/>
  <c r="K1077" i="2"/>
  <c r="H1078" i="2"/>
  <c r="I1078" i="2"/>
  <c r="J1078" i="2"/>
  <c r="R1078" i="2" s="1"/>
  <c r="K1078" i="2"/>
  <c r="K1079" i="2"/>
  <c r="J1079" i="2"/>
  <c r="R1079" i="2" s="1"/>
  <c r="I1079" i="2"/>
  <c r="H1079" i="2"/>
  <c r="K1080" i="2"/>
  <c r="J1080" i="2"/>
  <c r="I1080" i="2"/>
  <c r="H1080" i="2"/>
  <c r="R1080" i="2"/>
  <c r="I1081" i="2"/>
  <c r="J1081" i="2"/>
  <c r="R1081" i="2" s="1"/>
  <c r="K1081" i="2"/>
  <c r="H1081" i="2"/>
  <c r="H1082" i="2"/>
  <c r="J1082" i="2"/>
  <c r="R1082" i="2" s="1"/>
  <c r="K1082" i="2"/>
  <c r="I1082" i="2"/>
  <c r="I1083" i="2"/>
  <c r="J1083" i="2"/>
  <c r="R1083" i="2" s="1"/>
  <c r="K1083" i="2"/>
  <c r="H1083" i="2"/>
  <c r="H1084" i="2"/>
  <c r="I1084" i="2"/>
  <c r="J1084" i="2"/>
  <c r="R1084" i="2" s="1"/>
  <c r="K1084" i="2"/>
  <c r="H1085" i="2"/>
  <c r="I1085" i="2"/>
  <c r="J1085" i="2"/>
  <c r="R1085" i="2" s="1"/>
  <c r="K1085" i="2"/>
  <c r="J1086" i="2"/>
  <c r="R1086" i="2" s="1"/>
  <c r="H1086" i="2"/>
  <c r="I1086" i="2"/>
  <c r="K1086" i="2"/>
  <c r="H1087" i="2"/>
  <c r="I1087" i="2"/>
  <c r="J1087" i="2"/>
  <c r="R1087" i="2" s="1"/>
  <c r="K1087" i="2"/>
  <c r="K1088" i="2"/>
  <c r="H1088" i="2"/>
  <c r="I1088" i="2"/>
  <c r="J1088" i="2"/>
  <c r="R1088" i="2" s="1"/>
  <c r="H1089" i="2"/>
  <c r="J1089" i="2"/>
  <c r="R1089" i="2" s="1"/>
  <c r="K1089" i="2"/>
  <c r="I1089" i="2"/>
  <c r="H1090" i="2"/>
  <c r="J1090" i="2"/>
  <c r="R1090" i="2" s="1"/>
  <c r="K1090" i="2"/>
  <c r="I1090" i="2"/>
  <c r="H1091" i="2"/>
  <c r="K1091" i="2"/>
  <c r="J1091" i="2"/>
  <c r="R1091" i="2" s="1"/>
  <c r="I1091" i="2"/>
  <c r="K1092" i="2"/>
  <c r="J1092" i="2"/>
  <c r="I1092" i="2"/>
  <c r="H1092" i="2"/>
  <c r="R1092" i="2"/>
  <c r="K1093" i="2"/>
  <c r="J1093" i="2"/>
  <c r="R1093" i="2" s="1"/>
  <c r="I1093" i="2"/>
  <c r="H1093" i="2"/>
  <c r="K1094" i="2"/>
  <c r="J1094" i="2"/>
  <c r="R1094" i="2" s="1"/>
  <c r="I1094" i="2"/>
  <c r="H1094" i="2"/>
  <c r="H1095" i="2"/>
  <c r="J1095" i="2"/>
  <c r="R1095" i="2" s="1"/>
  <c r="I1095" i="2"/>
  <c r="K1095" i="2"/>
  <c r="H1096" i="2"/>
  <c r="J1096" i="2"/>
  <c r="R1096" i="2" s="1"/>
  <c r="K1096" i="2"/>
  <c r="I1096" i="2"/>
  <c r="H1097" i="2"/>
  <c r="I1097" i="2"/>
  <c r="J1097" i="2"/>
  <c r="R1097" i="2" s="1"/>
  <c r="K1097" i="2"/>
  <c r="K1098" i="2"/>
  <c r="J1098" i="2"/>
  <c r="R1098" i="2" s="1"/>
  <c r="I1098" i="2"/>
  <c r="H1098" i="2"/>
  <c r="H1099" i="2"/>
  <c r="J1099" i="2"/>
  <c r="R1099" i="2" s="1"/>
  <c r="K1099" i="2"/>
  <c r="I1099" i="2"/>
  <c r="K1100" i="2"/>
  <c r="J1100" i="2"/>
  <c r="R1100" i="2" s="1"/>
  <c r="I1100" i="2"/>
  <c r="H1100" i="2"/>
  <c r="K1101" i="2"/>
  <c r="J1101" i="2"/>
  <c r="I1101" i="2"/>
  <c r="H1101" i="2"/>
  <c r="R1101" i="2"/>
  <c r="J1102" i="2"/>
  <c r="R1102" i="2" s="1"/>
  <c r="H1102" i="2"/>
  <c r="I1102" i="2"/>
  <c r="K1102" i="2"/>
  <c r="I1103" i="2"/>
  <c r="J1103" i="2"/>
  <c r="R1103" i="2" s="1"/>
  <c r="K1103" i="2"/>
  <c r="H1103" i="2"/>
  <c r="H1104" i="2"/>
  <c r="I1104" i="2"/>
  <c r="J1104" i="2"/>
  <c r="R1104" i="2" s="1"/>
  <c r="K1104" i="2"/>
  <c r="K1105" i="2"/>
  <c r="I1105" i="2"/>
  <c r="H1105" i="2"/>
  <c r="J1105" i="2"/>
  <c r="R1105" i="2" s="1"/>
  <c r="K1106" i="2"/>
  <c r="J1106" i="2"/>
  <c r="R1106" i="2" s="1"/>
  <c r="I1106" i="2"/>
  <c r="H1106" i="2"/>
  <c r="I1107" i="2"/>
  <c r="J1107" i="2"/>
  <c r="R1107" i="2" s="1"/>
  <c r="H1107" i="2"/>
  <c r="K1107" i="2"/>
  <c r="J1108" i="2"/>
  <c r="R1108" i="2" s="1"/>
  <c r="K1108" i="2"/>
  <c r="I1108" i="2"/>
  <c r="H1108" i="2"/>
  <c r="H1109" i="2"/>
  <c r="J1109" i="2"/>
  <c r="R1109" i="2" s="1"/>
  <c r="K1109" i="2"/>
  <c r="I1109" i="2"/>
  <c r="K1110" i="2"/>
  <c r="I1110" i="2"/>
  <c r="J1110" i="2"/>
  <c r="R1110" i="2" s="1"/>
  <c r="H1110" i="2"/>
  <c r="H1111" i="2"/>
  <c r="K1111" i="2"/>
  <c r="I1111" i="2"/>
  <c r="J1111" i="2"/>
  <c r="R1111" i="2" s="1"/>
  <c r="H1112" i="2"/>
  <c r="I1112" i="2"/>
  <c r="J1112" i="2"/>
  <c r="R1112" i="2" s="1"/>
  <c r="K1112" i="2"/>
  <c r="J1113" i="2"/>
  <c r="R1113" i="2" s="1"/>
  <c r="H1113" i="2"/>
  <c r="I1113" i="2"/>
  <c r="K1113" i="2"/>
  <c r="I1114" i="2"/>
  <c r="K1114" i="2"/>
  <c r="J1114" i="2"/>
  <c r="R1114" i="2" s="1"/>
  <c r="H1114" i="2"/>
  <c r="K1115" i="2"/>
  <c r="J1115" i="2"/>
  <c r="R1115" i="2" s="1"/>
  <c r="I1115" i="2"/>
  <c r="H1115" i="2"/>
  <c r="I1116" i="2"/>
  <c r="H1116" i="2"/>
  <c r="J1116" i="2"/>
  <c r="R1116" i="2" s="1"/>
  <c r="K1116" i="2"/>
  <c r="I1117" i="2"/>
  <c r="K1117" i="2"/>
  <c r="J1117" i="2"/>
  <c r="R1117" i="2" s="1"/>
  <c r="H1117" i="2"/>
  <c r="I1118" i="2"/>
  <c r="H1118" i="2"/>
  <c r="J1118" i="2"/>
  <c r="R1118" i="2" s="1"/>
  <c r="K1118" i="2"/>
  <c r="H1119" i="2"/>
  <c r="I1119" i="2"/>
  <c r="J1119" i="2"/>
  <c r="R1119" i="2" s="1"/>
  <c r="K1119" i="2"/>
  <c r="I1120" i="2"/>
  <c r="H1120" i="2"/>
  <c r="J1120" i="2"/>
  <c r="R1120" i="2" s="1"/>
  <c r="K1120" i="2"/>
  <c r="H1121" i="2"/>
  <c r="J1121" i="2"/>
  <c r="R1121" i="2" s="1"/>
  <c r="K1121" i="2"/>
  <c r="I1121" i="2"/>
  <c r="H1122" i="2"/>
  <c r="I1122" i="2"/>
  <c r="J1122" i="2"/>
  <c r="R1122" i="2" s="1"/>
  <c r="K1122" i="2"/>
  <c r="J1123" i="2"/>
  <c r="R1123" i="2" s="1"/>
  <c r="I1123" i="2"/>
  <c r="H1123" i="2"/>
  <c r="K1123" i="2"/>
  <c r="K1124" i="2"/>
  <c r="J1124" i="2"/>
  <c r="I1124" i="2"/>
  <c r="H1124" i="2"/>
  <c r="R1124" i="2"/>
  <c r="I1125" i="2"/>
  <c r="H1125" i="2"/>
  <c r="K1125" i="2"/>
  <c r="J1125" i="2"/>
  <c r="R1125" i="2" s="1"/>
  <c r="J1126" i="2"/>
  <c r="K1126" i="2"/>
  <c r="H1126" i="2"/>
  <c r="R1126" i="2"/>
  <c r="I1126" i="2"/>
  <c r="H1127" i="2"/>
  <c r="I1127" i="2"/>
  <c r="J1127" i="2"/>
  <c r="R1127" i="2" s="1"/>
  <c r="K1127" i="2"/>
  <c r="K1128" i="2"/>
  <c r="J1128" i="2"/>
  <c r="R1128" i="2" s="1"/>
  <c r="I1128" i="2"/>
  <c r="H1128" i="2"/>
  <c r="J1129" i="2"/>
  <c r="R1129" i="2" s="1"/>
  <c r="K1129" i="2"/>
  <c r="I1129" i="2"/>
  <c r="H1129" i="2"/>
  <c r="J1130" i="2"/>
  <c r="R1130" i="2" s="1"/>
  <c r="I1130" i="2"/>
  <c r="K1130" i="2"/>
  <c r="H1130" i="2"/>
  <c r="K1131" i="2"/>
  <c r="H1131" i="2"/>
  <c r="I1131" i="2"/>
  <c r="J1131" i="2"/>
  <c r="R1131" i="2" s="1"/>
  <c r="K1132" i="2"/>
  <c r="H1132" i="2"/>
  <c r="I1132" i="2"/>
  <c r="J1132" i="2"/>
  <c r="R1132" i="2" s="1"/>
  <c r="K1133" i="2"/>
  <c r="J1133" i="2"/>
  <c r="R1133" i="2" s="1"/>
  <c r="I1133" i="2"/>
  <c r="H1133" i="2"/>
  <c r="H1134" i="2"/>
  <c r="I1134" i="2"/>
  <c r="K1134" i="2"/>
  <c r="J1134" i="2"/>
  <c r="R1134" i="2" s="1"/>
  <c r="H1135" i="2"/>
  <c r="I1135" i="2"/>
  <c r="J1135" i="2"/>
  <c r="R1135" i="2" s="1"/>
  <c r="K1135" i="2"/>
  <c r="K1136" i="2"/>
  <c r="J1136" i="2"/>
  <c r="R1136" i="2" s="1"/>
  <c r="H1136" i="2"/>
  <c r="I1136" i="2"/>
  <c r="K1137" i="2"/>
  <c r="J1137" i="2"/>
  <c r="R1137" i="2" s="1"/>
  <c r="H1137" i="2"/>
  <c r="I1137" i="2"/>
  <c r="J1138" i="2"/>
  <c r="I1138" i="2"/>
  <c r="H1138" i="2"/>
  <c r="R1138" i="2"/>
  <c r="K1138" i="2"/>
  <c r="J1139" i="2"/>
  <c r="R1139" i="2" s="1"/>
  <c r="K1139" i="2"/>
  <c r="I1139" i="2"/>
  <c r="H1139" i="2"/>
  <c r="H1140" i="2"/>
  <c r="K1140" i="2"/>
  <c r="I1140" i="2"/>
  <c r="J1140" i="2"/>
  <c r="R1140" i="2" s="1"/>
  <c r="H1141" i="2"/>
  <c r="I1141" i="2"/>
  <c r="J1141" i="2"/>
  <c r="R1141" i="2" s="1"/>
  <c r="K1141" i="2"/>
  <c r="H1142" i="2"/>
  <c r="I1142" i="2"/>
  <c r="J1142" i="2"/>
  <c r="R1142" i="2" s="1"/>
  <c r="K1142" i="2"/>
  <c r="J1143" i="2"/>
  <c r="K1143" i="2"/>
  <c r="H1143" i="2"/>
  <c r="R1143" i="2"/>
  <c r="I1143" i="2"/>
  <c r="I1144" i="2"/>
  <c r="H1144" i="2"/>
  <c r="J1144" i="2"/>
  <c r="R1144" i="2" s="1"/>
  <c r="K1144" i="2"/>
  <c r="H1145" i="2"/>
  <c r="I1145" i="2"/>
  <c r="J1145" i="2"/>
  <c r="R1145" i="2" s="1"/>
  <c r="K1145" i="2"/>
  <c r="H1146" i="2"/>
  <c r="I1146" i="2"/>
  <c r="J1146" i="2"/>
  <c r="R1146" i="2" s="1"/>
  <c r="K1146" i="2"/>
  <c r="H1147" i="2"/>
  <c r="K1147" i="2"/>
  <c r="J1147" i="2"/>
  <c r="R1147" i="2" s="1"/>
  <c r="I1147" i="2"/>
  <c r="K1148" i="2"/>
  <c r="J1148" i="2"/>
  <c r="I1148" i="2"/>
  <c r="H1148" i="2"/>
  <c r="R1148" i="2"/>
  <c r="H1149" i="2"/>
  <c r="K1149" i="2"/>
  <c r="J1149" i="2"/>
  <c r="R1149" i="2" s="1"/>
  <c r="I1149" i="2"/>
  <c r="J1150" i="2"/>
  <c r="R1150" i="2" s="1"/>
  <c r="H1150" i="2"/>
  <c r="K1150" i="2"/>
  <c r="I1150" i="2"/>
  <c r="J1151" i="2"/>
  <c r="R1151" i="2" s="1"/>
  <c r="I1151" i="2"/>
  <c r="H1151" i="2"/>
  <c r="K1151" i="2"/>
  <c r="J1152" i="2"/>
  <c r="R1152" i="2" s="1"/>
  <c r="H1152" i="2"/>
  <c r="K1152" i="2"/>
  <c r="I1152" i="2"/>
  <c r="I1153" i="2"/>
  <c r="H1153" i="2"/>
  <c r="J1153" i="2"/>
  <c r="R1153" i="2" s="1"/>
  <c r="K1153" i="2"/>
  <c r="H1154" i="2"/>
  <c r="K1154" i="2"/>
  <c r="J1154" i="2"/>
  <c r="R1154" i="2" s="1"/>
  <c r="I1154" i="2"/>
  <c r="K1155" i="2"/>
  <c r="H1155" i="2"/>
  <c r="J1155" i="2"/>
  <c r="R1155" i="2" s="1"/>
  <c r="I1155" i="2"/>
  <c r="I1156" i="2"/>
  <c r="H1156" i="2"/>
  <c r="K1156" i="2"/>
  <c r="J1156" i="2"/>
  <c r="R1156" i="2" s="1"/>
  <c r="I1157" i="2"/>
  <c r="H1157" i="2"/>
  <c r="J1157" i="2"/>
  <c r="R1157" i="2" s="1"/>
  <c r="K1157" i="2"/>
  <c r="I1158" i="2"/>
  <c r="K1158" i="2"/>
  <c r="H1158" i="2"/>
  <c r="J1158" i="2"/>
  <c r="R1158" i="2" s="1"/>
  <c r="J1159" i="2"/>
  <c r="R1159" i="2" s="1"/>
  <c r="I1159" i="2"/>
  <c r="K1159" i="2"/>
  <c r="H1159" i="2"/>
  <c r="J1160" i="2"/>
  <c r="R1160" i="2"/>
  <c r="I1160" i="2"/>
  <c r="H1160" i="2"/>
  <c r="K1160" i="2"/>
  <c r="I1161" i="2"/>
  <c r="H1161" i="2"/>
  <c r="K1161" i="2"/>
  <c r="J1161" i="2"/>
  <c r="R1161" i="2" s="1"/>
  <c r="J1162" i="2"/>
  <c r="R1162" i="2" s="1"/>
  <c r="I1162" i="2"/>
  <c r="H1162" i="2"/>
  <c r="K1162" i="2"/>
  <c r="I1163" i="2"/>
  <c r="K1163" i="2"/>
  <c r="H1163" i="2"/>
  <c r="J1163" i="2"/>
  <c r="R1163" i="2" s="1"/>
  <c r="H1164" i="2"/>
  <c r="I1164" i="2"/>
  <c r="J1164" i="2"/>
  <c r="R1164" i="2" s="1"/>
  <c r="K1164" i="2"/>
  <c r="I1165" i="2"/>
  <c r="J1165" i="2"/>
  <c r="R1165" i="2" s="1"/>
  <c r="K1165" i="2"/>
  <c r="H1165" i="2"/>
  <c r="H1166" i="2"/>
  <c r="K1166" i="2"/>
  <c r="J1166" i="2"/>
  <c r="R1166" i="2" s="1"/>
  <c r="I1166" i="2"/>
  <c r="J1167" i="2"/>
  <c r="R1167" i="2" s="1"/>
  <c r="I1167" i="2"/>
  <c r="H1167" i="2"/>
  <c r="K1167" i="2"/>
  <c r="I1168" i="2"/>
  <c r="J1168" i="2"/>
  <c r="R1168" i="2" s="1"/>
  <c r="H1168" i="2"/>
  <c r="K1168" i="2"/>
  <c r="I1169" i="2"/>
  <c r="J1169" i="2"/>
  <c r="R1169" i="2" s="1"/>
  <c r="H1169" i="2"/>
  <c r="K1169" i="2"/>
  <c r="H1170" i="2"/>
  <c r="K1170" i="2"/>
  <c r="J1170" i="2"/>
  <c r="R1170" i="2" s="1"/>
  <c r="I1170" i="2"/>
  <c r="I1171" i="2"/>
  <c r="J1171" i="2"/>
  <c r="R1171" i="2" s="1"/>
  <c r="H1171" i="2"/>
  <c r="K1171" i="2"/>
  <c r="I1172" i="2"/>
  <c r="H1172" i="2"/>
  <c r="K1172" i="2"/>
  <c r="J1172" i="2"/>
  <c r="R1172" i="2" s="1"/>
  <c r="J1173" i="2"/>
  <c r="R1173" i="2" s="1"/>
  <c r="I1173" i="2"/>
  <c r="H1173" i="2"/>
  <c r="K1173" i="2"/>
  <c r="H1174" i="2"/>
  <c r="K1174" i="2"/>
  <c r="I1174" i="2"/>
  <c r="J1174" i="2"/>
  <c r="R1174" i="2" s="1"/>
  <c r="I1175" i="2"/>
  <c r="J1175" i="2"/>
  <c r="H1175" i="2"/>
  <c r="K1175" i="2"/>
  <c r="R1175" i="2"/>
  <c r="K1176" i="2"/>
  <c r="J1176" i="2"/>
  <c r="R1176" i="2" s="1"/>
  <c r="H1176" i="2"/>
  <c r="I1176" i="2"/>
  <c r="I1177" i="2"/>
  <c r="K1177" i="2"/>
  <c r="H1177" i="2"/>
  <c r="J1177" i="2"/>
  <c r="R1177" i="2" s="1"/>
  <c r="H1178" i="2"/>
  <c r="K1178" i="2"/>
  <c r="I1178" i="2"/>
  <c r="J1178" i="2"/>
  <c r="R1178" i="2" s="1"/>
  <c r="H1179" i="2"/>
  <c r="K1179" i="2"/>
  <c r="J1179" i="2"/>
  <c r="R1179" i="2" s="1"/>
  <c r="I1179" i="2"/>
  <c r="I1180" i="2"/>
  <c r="J1180" i="2"/>
  <c r="R1180" i="2" s="1"/>
  <c r="H1180" i="2"/>
  <c r="K1180" i="2"/>
  <c r="K1181" i="2"/>
  <c r="I1181" i="2"/>
  <c r="H1181" i="2"/>
  <c r="J1181" i="2"/>
  <c r="R1181" i="2" s="1"/>
  <c r="K1182" i="2"/>
  <c r="I1182" i="2"/>
  <c r="H1182" i="2"/>
  <c r="J1182" i="2"/>
  <c r="R1182" i="2" s="1"/>
  <c r="J1183" i="2"/>
  <c r="R1183" i="2" s="1"/>
  <c r="K1183" i="2"/>
  <c r="H1183" i="2"/>
  <c r="I1183" i="2"/>
  <c r="I1184" i="2"/>
  <c r="J1184" i="2"/>
  <c r="R1184" i="2" s="1"/>
  <c r="H1184" i="2"/>
  <c r="K1184" i="2"/>
  <c r="I1185" i="2"/>
  <c r="H1185" i="2"/>
  <c r="K1185" i="2"/>
  <c r="J1185" i="2"/>
  <c r="R1185" i="2" s="1"/>
  <c r="I1186" i="2"/>
  <c r="K1186" i="2"/>
  <c r="J1186" i="2"/>
  <c r="R1186" i="2" s="1"/>
  <c r="H1186" i="2"/>
  <c r="J1187" i="2"/>
  <c r="H1187" i="2"/>
  <c r="I1187" i="2"/>
  <c r="R1187" i="2"/>
  <c r="K1187" i="2"/>
  <c r="J1188" i="2"/>
  <c r="R1188" i="2" s="1"/>
  <c r="K1188" i="2"/>
  <c r="H1188" i="2"/>
  <c r="I1188" i="2"/>
  <c r="K1189" i="2"/>
  <c r="J1189" i="2"/>
  <c r="R1189" i="2" s="1"/>
  <c r="H1189" i="2"/>
  <c r="I1189" i="2"/>
  <c r="J1190" i="2"/>
  <c r="R1190" i="2" s="1"/>
  <c r="K1190" i="2"/>
  <c r="H1190" i="2"/>
  <c r="I1190" i="2"/>
  <c r="H1191" i="2"/>
  <c r="I1191" i="2"/>
  <c r="K1191" i="2"/>
  <c r="J1191" i="2"/>
  <c r="R1191" i="2" s="1"/>
  <c r="I1192" i="2"/>
  <c r="K1192" i="2"/>
  <c r="H1192" i="2"/>
  <c r="J1192" i="2"/>
  <c r="R1192" i="2" s="1"/>
  <c r="J1193" i="2"/>
  <c r="R1193" i="2" s="1"/>
  <c r="H1193" i="2"/>
  <c r="I1193" i="2"/>
  <c r="K1193" i="2"/>
  <c r="K1194" i="2"/>
  <c r="H1194" i="2"/>
  <c r="J1194" i="2"/>
  <c r="R1194" i="2" s="1"/>
  <c r="I1194" i="2"/>
  <c r="J1195" i="2"/>
  <c r="R1195" i="2" s="1"/>
  <c r="I1195" i="2"/>
  <c r="K1195" i="2"/>
  <c r="H1195" i="2"/>
  <c r="H1196" i="2"/>
  <c r="J1196" i="2"/>
  <c r="R1196" i="2" s="1"/>
  <c r="I1196" i="2"/>
  <c r="K1196" i="2"/>
  <c r="K1197" i="2"/>
  <c r="I1197" i="2"/>
  <c r="H1197" i="2"/>
  <c r="J1197" i="2"/>
  <c r="R1197" i="2" s="1"/>
  <c r="K1198" i="2"/>
  <c r="H1198" i="2"/>
  <c r="J1198" i="2"/>
  <c r="R1198" i="2" s="1"/>
  <c r="I1198" i="2"/>
  <c r="H1199" i="2"/>
  <c r="J1199" i="2"/>
  <c r="R1199" i="2" s="1"/>
  <c r="I1199" i="2"/>
  <c r="K1199" i="2"/>
  <c r="I1200" i="2"/>
  <c r="J1200" i="2"/>
  <c r="R1200" i="2" s="1"/>
  <c r="K1200" i="2"/>
  <c r="H1200" i="2"/>
  <c r="I1201" i="2"/>
  <c r="K1201" i="2"/>
  <c r="H1201" i="2"/>
  <c r="J1201" i="2"/>
  <c r="R1201" i="2" s="1"/>
  <c r="H1202" i="2"/>
  <c r="I1202" i="2"/>
  <c r="K1202" i="2"/>
  <c r="J1202" i="2"/>
  <c r="R1202" i="2" s="1"/>
  <c r="I1203" i="2"/>
  <c r="K1203" i="2"/>
  <c r="H1203" i="2"/>
  <c r="J1203" i="2"/>
  <c r="R1203" i="2" s="1"/>
  <c r="I1204" i="2"/>
  <c r="J1204" i="2"/>
  <c r="R1204" i="2" s="1"/>
  <c r="H1204" i="2"/>
  <c r="K1204" i="2"/>
  <c r="H1205" i="2"/>
  <c r="I1205" i="2"/>
  <c r="K1205" i="2"/>
  <c r="J1205" i="2"/>
  <c r="R1205" i="2" s="1"/>
  <c r="J1206" i="2"/>
  <c r="R1206" i="2" s="1"/>
  <c r="H1206" i="2"/>
  <c r="K1206" i="2"/>
  <c r="I1206" i="2"/>
  <c r="J1207" i="2"/>
  <c r="R1207" i="2" s="1"/>
  <c r="H1207" i="2"/>
  <c r="I1207" i="2"/>
  <c r="K1207" i="2"/>
  <c r="J1208" i="2"/>
  <c r="R1208" i="2" s="1"/>
  <c r="I1208" i="2"/>
  <c r="H1208" i="2"/>
  <c r="K1208" i="2"/>
  <c r="J1209" i="2"/>
  <c r="R1209" i="2" s="1"/>
  <c r="K1209" i="2"/>
  <c r="H1209" i="2"/>
  <c r="I1209" i="2"/>
  <c r="H1210" i="2"/>
  <c r="I1210" i="2"/>
  <c r="K1210" i="2"/>
  <c r="J1210" i="2"/>
  <c r="R1210" i="2" s="1"/>
  <c r="K1211" i="2"/>
  <c r="H1211" i="2"/>
  <c r="J1211" i="2"/>
  <c r="R1211" i="2" s="1"/>
  <c r="I1211" i="2"/>
  <c r="H1212" i="2"/>
  <c r="I1212" i="2"/>
  <c r="J1212" i="2"/>
  <c r="R1212" i="2" s="1"/>
  <c r="K1212" i="2"/>
  <c r="H1213" i="2"/>
  <c r="J1213" i="2"/>
  <c r="R1213" i="2" s="1"/>
  <c r="I1213" i="2"/>
  <c r="K1213" i="2"/>
  <c r="K1214" i="2"/>
  <c r="I1214" i="2"/>
  <c r="H1214" i="2"/>
  <c r="J1214" i="2"/>
  <c r="R1214" i="2" s="1"/>
  <c r="J1215" i="2"/>
  <c r="I1215" i="2"/>
  <c r="K1215" i="2"/>
  <c r="R1215" i="2"/>
  <c r="H1215" i="2"/>
  <c r="H1216" i="2"/>
  <c r="J1216" i="2"/>
  <c r="R1216" i="2" s="1"/>
  <c r="I1216" i="2"/>
  <c r="K1216" i="2"/>
  <c r="K1217" i="2"/>
  <c r="I1217" i="2"/>
  <c r="J1217" i="2"/>
  <c r="R1217" i="2" s="1"/>
  <c r="H1217" i="2"/>
  <c r="H1218" i="2"/>
  <c r="J1218" i="2"/>
  <c r="R1218" i="2" s="1"/>
  <c r="I1218" i="2"/>
  <c r="K1218" i="2"/>
  <c r="K1219" i="2"/>
  <c r="H1219" i="2"/>
  <c r="I1219" i="2"/>
  <c r="J1219" i="2"/>
  <c r="R1219" i="2" s="1"/>
  <c r="K1220" i="2"/>
  <c r="I1220" i="2"/>
  <c r="J1220" i="2"/>
  <c r="R1220" i="2" s="1"/>
  <c r="H1220" i="2"/>
  <c r="I1221" i="2"/>
  <c r="J1221" i="2"/>
  <c r="R1221" i="2" s="1"/>
  <c r="H1221" i="2"/>
  <c r="K1221" i="2"/>
  <c r="K1222" i="2"/>
  <c r="I1222" i="2"/>
  <c r="H1222" i="2"/>
  <c r="J1222" i="2"/>
  <c r="R1222" i="2" s="1"/>
  <c r="H1223" i="2"/>
  <c r="J1223" i="2"/>
  <c r="R1223" i="2" s="1"/>
  <c r="I1223" i="2"/>
  <c r="K1223" i="2"/>
  <c r="K1224" i="2"/>
  <c r="I1224" i="2"/>
  <c r="H1224" i="2"/>
  <c r="J1224" i="2"/>
  <c r="R1224" i="2" s="1"/>
  <c r="K1225" i="2"/>
  <c r="H1225" i="2"/>
  <c r="I1225" i="2"/>
  <c r="J1225" i="2"/>
  <c r="R1225" i="2" s="1"/>
  <c r="K1226" i="2"/>
  <c r="H1226" i="2"/>
  <c r="I1226" i="2"/>
  <c r="J1226" i="2"/>
  <c r="R1226" i="2" s="1"/>
  <c r="J1227" i="2"/>
  <c r="R1227" i="2" s="1"/>
  <c r="H1227" i="2"/>
  <c r="K1227" i="2"/>
  <c r="I1227" i="2"/>
  <c r="J1228" i="2"/>
  <c r="R1228" i="2" s="1"/>
  <c r="K1228" i="2"/>
  <c r="H1228" i="2"/>
  <c r="I1228" i="2"/>
  <c r="K1229" i="2"/>
  <c r="I1229" i="2"/>
  <c r="J1229" i="2"/>
  <c r="R1229" i="2" s="1"/>
  <c r="H1229" i="2"/>
  <c r="H1230" i="2"/>
  <c r="K1230" i="2"/>
  <c r="J1230" i="2"/>
  <c r="R1230" i="2" s="1"/>
  <c r="I1230" i="2"/>
  <c r="I1231" i="2"/>
  <c r="J1231" i="2"/>
  <c r="R1231" i="2" s="1"/>
  <c r="H1231" i="2"/>
  <c r="K1231" i="2"/>
  <c r="J1232" i="2"/>
  <c r="R1232" i="2" s="1"/>
  <c r="I1232" i="2"/>
  <c r="H1232" i="2"/>
  <c r="K1232" i="2"/>
  <c r="K1233" i="2"/>
  <c r="I1233" i="2"/>
  <c r="J1233" i="2"/>
  <c r="R1233" i="2" s="1"/>
  <c r="H1233" i="2"/>
  <c r="I1234" i="2"/>
  <c r="K1234" i="2"/>
  <c r="J1234" i="2"/>
  <c r="R1234" i="2" s="1"/>
  <c r="H1234" i="2"/>
  <c r="J1235" i="2"/>
  <c r="I1235" i="2"/>
  <c r="K1235" i="2"/>
  <c r="R1235" i="2"/>
  <c r="H1235" i="2"/>
  <c r="I1236" i="2"/>
  <c r="H1236" i="2"/>
  <c r="K1236" i="2"/>
  <c r="J1236" i="2"/>
  <c r="R1236" i="2" s="1"/>
  <c r="I1237" i="2"/>
  <c r="K1237" i="2"/>
  <c r="H1237" i="2"/>
  <c r="J1237" i="2"/>
  <c r="R1237" i="2" s="1"/>
  <c r="H1238" i="2"/>
  <c r="K1238" i="2"/>
  <c r="I1238" i="2"/>
  <c r="J1238" i="2"/>
  <c r="R1238" i="2" s="1"/>
  <c r="J1239" i="2"/>
  <c r="I1239" i="2"/>
  <c r="H1239" i="2"/>
  <c r="R1239" i="2"/>
  <c r="K1239" i="2"/>
  <c r="K1240" i="2"/>
  <c r="I1240" i="2"/>
  <c r="J1240" i="2"/>
  <c r="R1240" i="2" s="1"/>
  <c r="H1240" i="2"/>
  <c r="H1241" i="2"/>
  <c r="K1241" i="2"/>
  <c r="J1241" i="2"/>
  <c r="R1241" i="2" s="1"/>
  <c r="I1241" i="2"/>
  <c r="K1242" i="2"/>
  <c r="J1242" i="2"/>
  <c r="R1242" i="2" s="1"/>
  <c r="I1242" i="2"/>
  <c r="H1242" i="2"/>
  <c r="H1243" i="2"/>
  <c r="K1243" i="2"/>
  <c r="J1243" i="2"/>
  <c r="R1243" i="2" s="1"/>
  <c r="I1243" i="2"/>
  <c r="H1244" i="2"/>
  <c r="I1244" i="2"/>
  <c r="J1244" i="2"/>
  <c r="R1244" i="2" s="1"/>
  <c r="K1244" i="2"/>
  <c r="H1245" i="2"/>
  <c r="J1245" i="2"/>
  <c r="R1245" i="2" s="1"/>
  <c r="I1245" i="2"/>
  <c r="K1245" i="2"/>
  <c r="J1246" i="2"/>
  <c r="H1246" i="2"/>
  <c r="K1246" i="2"/>
  <c r="R1246" i="2"/>
  <c r="I1246" i="2"/>
  <c r="K1247" i="2"/>
  <c r="H1247" i="2"/>
  <c r="J1247" i="2"/>
  <c r="R1247" i="2" s="1"/>
  <c r="I1247" i="2"/>
  <c r="I1248" i="2"/>
  <c r="H1248" i="2"/>
  <c r="K1248" i="2"/>
  <c r="J1248" i="2"/>
  <c r="R1248" i="2" s="1"/>
  <c r="I1249" i="2"/>
  <c r="K1249" i="2"/>
  <c r="H1249" i="2"/>
  <c r="J1249" i="2"/>
  <c r="R1249" i="2" s="1"/>
  <c r="I1250" i="2"/>
  <c r="H1250" i="2"/>
  <c r="J1250" i="2"/>
  <c r="R1250" i="2" s="1"/>
  <c r="K1250" i="2"/>
  <c r="H1251" i="2"/>
  <c r="J1251" i="2"/>
  <c r="R1251" i="2" s="1"/>
  <c r="K1251" i="2"/>
  <c r="I1251" i="2"/>
  <c r="K1252" i="2"/>
  <c r="I1252" i="2"/>
  <c r="H1252" i="2"/>
  <c r="J1252" i="2"/>
  <c r="R1252" i="2" s="1"/>
  <c r="H1253" i="2"/>
  <c r="I1253" i="2"/>
  <c r="J1253" i="2"/>
  <c r="R1253" i="2" s="1"/>
  <c r="K1253" i="2"/>
  <c r="H1254" i="2"/>
  <c r="I1254" i="2"/>
  <c r="K1254" i="2"/>
  <c r="J1254" i="2"/>
  <c r="R1254" i="2" s="1"/>
  <c r="K1255" i="2"/>
  <c r="H1255" i="2"/>
  <c r="J1255" i="2"/>
  <c r="R1255" i="2" s="1"/>
  <c r="I1255" i="2"/>
  <c r="K1256" i="2"/>
  <c r="I1256" i="2"/>
  <c r="J1256" i="2"/>
  <c r="R1256" i="2" s="1"/>
  <c r="H1256" i="2"/>
  <c r="K1257" i="2"/>
  <c r="I1257" i="2"/>
  <c r="J1257" i="2"/>
  <c r="R1257" i="2" s="1"/>
  <c r="H1257" i="2"/>
  <c r="K1258" i="2"/>
  <c r="I1258" i="2"/>
  <c r="H1258" i="2"/>
  <c r="J1258" i="2"/>
  <c r="R1258" i="2" s="1"/>
  <c r="I1259" i="2"/>
  <c r="K1259" i="2"/>
  <c r="H1259" i="2"/>
  <c r="J1259" i="2"/>
  <c r="R1259" i="2" s="1"/>
  <c r="H1260" i="2"/>
  <c r="K1260" i="2"/>
  <c r="I1260" i="2"/>
  <c r="J1260" i="2"/>
  <c r="R1260" i="2" s="1"/>
  <c r="K1261" i="2"/>
  <c r="J1261" i="2"/>
  <c r="R1261" i="2" s="1"/>
  <c r="I1261" i="2"/>
  <c r="H1261" i="2"/>
  <c r="H1262" i="2"/>
  <c r="K1262" i="2"/>
  <c r="I1262" i="2"/>
  <c r="J1262" i="2"/>
  <c r="R1262" i="2" s="1"/>
  <c r="I1263" i="2"/>
  <c r="K1263" i="2"/>
  <c r="H1263" i="2"/>
  <c r="J1263" i="2"/>
  <c r="R1263" i="2" s="1"/>
  <c r="J1264" i="2"/>
  <c r="R1264" i="2" s="1"/>
  <c r="H1264" i="2"/>
  <c r="I1264" i="2"/>
  <c r="K1264" i="2"/>
  <c r="J1265" i="2"/>
  <c r="I1265" i="2"/>
  <c r="H1265" i="2"/>
  <c r="R1265" i="2"/>
  <c r="K1265" i="2"/>
  <c r="H1266" i="2"/>
  <c r="J1266" i="2"/>
  <c r="R1266" i="2" s="1"/>
  <c r="I1266" i="2"/>
  <c r="K1266" i="2"/>
  <c r="J1267" i="2"/>
  <c r="R1267" i="2" s="1"/>
  <c r="H1267" i="2"/>
  <c r="K1267" i="2"/>
  <c r="I1267" i="2"/>
  <c r="J1268" i="2"/>
  <c r="R1268" i="2" s="1"/>
  <c r="I1268" i="2"/>
  <c r="H1268" i="2"/>
  <c r="K1268" i="2"/>
  <c r="H1269" i="2"/>
  <c r="J1269" i="2"/>
  <c r="R1269" i="2" s="1"/>
  <c r="K1269" i="2"/>
  <c r="I1269" i="2"/>
  <c r="I1270" i="2"/>
  <c r="H1270" i="2"/>
  <c r="K1270" i="2"/>
  <c r="J1270" i="2"/>
  <c r="R1270" i="2" s="1"/>
  <c r="H1271" i="2"/>
  <c r="K1271" i="2"/>
  <c r="J1271" i="2"/>
  <c r="R1271" i="2" s="1"/>
  <c r="I1271" i="2"/>
  <c r="J1272" i="2"/>
  <c r="R1272" i="2" s="1"/>
  <c r="I1272" i="2"/>
  <c r="K1272" i="2"/>
  <c r="H1272" i="2"/>
  <c r="I1273" i="2"/>
  <c r="K1273" i="2"/>
  <c r="J1273" i="2"/>
  <c r="R1273" i="2" s="1"/>
  <c r="H1273" i="2"/>
  <c r="J1274" i="2"/>
  <c r="R1274" i="2" s="1"/>
  <c r="I1274" i="2"/>
  <c r="H1274" i="2"/>
  <c r="K1274" i="2"/>
  <c r="J1275" i="2"/>
  <c r="R1275" i="2" s="1"/>
  <c r="I1275" i="2"/>
  <c r="K1275" i="2"/>
  <c r="H1275" i="2"/>
  <c r="K1276" i="2"/>
  <c r="I1276" i="2"/>
  <c r="H1276" i="2"/>
  <c r="J1276" i="2"/>
  <c r="R1276" i="2" s="1"/>
  <c r="H1277" i="2"/>
  <c r="K1277" i="2"/>
  <c r="I1277" i="2"/>
  <c r="J1277" i="2"/>
  <c r="R1277" i="2" s="1"/>
  <c r="K1278" i="2"/>
  <c r="H1278" i="2"/>
  <c r="J1278" i="2"/>
  <c r="R1278" i="2" s="1"/>
  <c r="I1278" i="2"/>
  <c r="I1279" i="2"/>
  <c r="K1279" i="2"/>
  <c r="J1279" i="2"/>
  <c r="R1279" i="2" s="1"/>
  <c r="H1279" i="2"/>
  <c r="I1280" i="2"/>
  <c r="J1280" i="2"/>
  <c r="R1280" i="2" s="1"/>
  <c r="K1280" i="2"/>
  <c r="H1280" i="2"/>
  <c r="H1281" i="2"/>
  <c r="K1281" i="2"/>
  <c r="J1281" i="2"/>
  <c r="R1281" i="2" s="1"/>
  <c r="I1281" i="2"/>
  <c r="I1282" i="2"/>
  <c r="J1282" i="2"/>
  <c r="R1282" i="2" s="1"/>
  <c r="H1282" i="2"/>
  <c r="K1282" i="2"/>
  <c r="K1283" i="2"/>
  <c r="H1283" i="2"/>
  <c r="I1283" i="2"/>
  <c r="J1283" i="2"/>
  <c r="R1283" i="2" s="1"/>
  <c r="J1284" i="2"/>
  <c r="R1284" i="2" s="1"/>
  <c r="I1284" i="2"/>
  <c r="H1284" i="2"/>
  <c r="K1284" i="2"/>
  <c r="H1285" i="2"/>
  <c r="I1285" i="2"/>
  <c r="K1285" i="2"/>
  <c r="J1285" i="2"/>
  <c r="R1285" i="2" s="1"/>
  <c r="J1286" i="2"/>
  <c r="K1286" i="2"/>
  <c r="I1286" i="2"/>
  <c r="R1286" i="2"/>
  <c r="H1286" i="2"/>
  <c r="I1287" i="2"/>
  <c r="H1287" i="2"/>
  <c r="K1287" i="2"/>
  <c r="J1287" i="2"/>
  <c r="R1287" i="2" s="1"/>
  <c r="H1288" i="2"/>
  <c r="I1288" i="2"/>
  <c r="J1288" i="2"/>
  <c r="R1288" i="2" s="1"/>
  <c r="K1288" i="2"/>
  <c r="H1289" i="2"/>
  <c r="J1289" i="2"/>
  <c r="R1289" i="2" s="1"/>
  <c r="I1289" i="2"/>
  <c r="K1289" i="2"/>
  <c r="K1290" i="2"/>
  <c r="I1290" i="2"/>
  <c r="J1290" i="2"/>
  <c r="R1290" i="2" s="1"/>
  <c r="H1290" i="2"/>
  <c r="H1291" i="2"/>
  <c r="K1291" i="2"/>
  <c r="J1291" i="2"/>
  <c r="R1291" i="2" s="1"/>
  <c r="I1291" i="2"/>
  <c r="I1292" i="2"/>
  <c r="K1292" i="2"/>
  <c r="H1292" i="2"/>
  <c r="J1292" i="2"/>
  <c r="R1292" i="2" s="1"/>
  <c r="I1293" i="2"/>
  <c r="J1293" i="2"/>
  <c r="R1293" i="2" s="1"/>
  <c r="K1293" i="2"/>
  <c r="H1293" i="2"/>
  <c r="K1294" i="2"/>
  <c r="H1294" i="2"/>
  <c r="I1294" i="2"/>
  <c r="J1294" i="2"/>
  <c r="R1294" i="2" s="1"/>
  <c r="K1295" i="2"/>
  <c r="H1295" i="2"/>
  <c r="I1295" i="2"/>
  <c r="J1295" i="2"/>
  <c r="R1295" i="2" s="1"/>
  <c r="I1296" i="2"/>
  <c r="H1296" i="2"/>
  <c r="J1296" i="2"/>
  <c r="R1296" i="2" s="1"/>
  <c r="K1296" i="2"/>
  <c r="J1297" i="2"/>
  <c r="R1297" i="2" s="1"/>
  <c r="K1297" i="2"/>
  <c r="H1297" i="2"/>
  <c r="I1297" i="2"/>
  <c r="K1298" i="2"/>
  <c r="I1298" i="2"/>
  <c r="J1298" i="2"/>
  <c r="R1298" i="2" s="1"/>
  <c r="H1298" i="2"/>
  <c r="J1299" i="2"/>
  <c r="H1299" i="2"/>
  <c r="I1299" i="2"/>
  <c r="R1299" i="2"/>
  <c r="K1299" i="2"/>
  <c r="K1300" i="2"/>
  <c r="H1300" i="2"/>
  <c r="I1300" i="2"/>
  <c r="J1300" i="2"/>
  <c r="R1300" i="2" s="1"/>
  <c r="I1301" i="2"/>
  <c r="J1301" i="2"/>
  <c r="R1301" i="2" s="1"/>
  <c r="K1301" i="2"/>
  <c r="H1301" i="2"/>
  <c r="H1302" i="2"/>
  <c r="K1302" i="2"/>
  <c r="J1302" i="2"/>
  <c r="R1302" i="2" s="1"/>
  <c r="I1302" i="2"/>
  <c r="J1303" i="2"/>
  <c r="R1303" i="2" s="1"/>
  <c r="H1303" i="2"/>
  <c r="K1303" i="2"/>
  <c r="I1303" i="2"/>
  <c r="J1304" i="2"/>
  <c r="R1304" i="2" s="1"/>
  <c r="H1304" i="2"/>
  <c r="K1304" i="2"/>
  <c r="I1304" i="2"/>
  <c r="I1305" i="2"/>
  <c r="K1305" i="2"/>
  <c r="H1305" i="2"/>
  <c r="J1305" i="2"/>
  <c r="R1305" i="2" s="1"/>
  <c r="J1306" i="2"/>
  <c r="R1306" i="2" s="1"/>
  <c r="K1306" i="2"/>
  <c r="H1306" i="2"/>
  <c r="I1306" i="2"/>
  <c r="K1307" i="2"/>
  <c r="H1307" i="2"/>
  <c r="I1307" i="2"/>
  <c r="J1307" i="2"/>
  <c r="R1307" i="2" s="1"/>
  <c r="I1308" i="2"/>
  <c r="H1308" i="2"/>
  <c r="J1308" i="2"/>
  <c r="R1308" i="2" s="1"/>
  <c r="K1308" i="2"/>
  <c r="I1309" i="2"/>
  <c r="K1309" i="2"/>
  <c r="H1309" i="2"/>
  <c r="J1309" i="2"/>
  <c r="R1309" i="2" s="1"/>
  <c r="I1310" i="2"/>
  <c r="K1310" i="2"/>
  <c r="H1310" i="2"/>
  <c r="J1310" i="2"/>
  <c r="R1310" i="2" s="1"/>
  <c r="I1311" i="2"/>
  <c r="H1311" i="2"/>
  <c r="J1311" i="2"/>
  <c r="R1311" i="2" s="1"/>
  <c r="K1311" i="2"/>
  <c r="H1312" i="2"/>
  <c r="K1312" i="2"/>
  <c r="J1312" i="2"/>
  <c r="R1312" i="2" s="1"/>
  <c r="I1312" i="2"/>
  <c r="K1313" i="2"/>
  <c r="I1313" i="2"/>
  <c r="H1313" i="2"/>
  <c r="J1313" i="2"/>
  <c r="R1313" i="2" s="1"/>
  <c r="K1314" i="2"/>
  <c r="H1314" i="2"/>
  <c r="J1314" i="2"/>
  <c r="R1314" i="2" s="1"/>
  <c r="I1314" i="2"/>
  <c r="K1315" i="2"/>
  <c r="H1315" i="2"/>
  <c r="I1315" i="2"/>
  <c r="J1315" i="2"/>
  <c r="R1315" i="2" s="1"/>
  <c r="I1316" i="2"/>
  <c r="J1316" i="2"/>
  <c r="R1316" i="2" s="1"/>
  <c r="K1316" i="2"/>
  <c r="H1316" i="2"/>
  <c r="H1317" i="2"/>
  <c r="J1317" i="2"/>
  <c r="R1317" i="2" s="1"/>
  <c r="I1317" i="2"/>
  <c r="K1317" i="2"/>
  <c r="I1318" i="2"/>
  <c r="K1318" i="2"/>
  <c r="J1318" i="2"/>
  <c r="R1318" i="2" s="1"/>
  <c r="H1318" i="2"/>
  <c r="K1319" i="2"/>
  <c r="H1319" i="2"/>
  <c r="J1319" i="2"/>
  <c r="R1319" i="2" s="1"/>
  <c r="I1319" i="2"/>
  <c r="H1320" i="2"/>
  <c r="J1320" i="2"/>
  <c r="R1320" i="2" s="1"/>
  <c r="I1320" i="2"/>
  <c r="K1320" i="2"/>
  <c r="H1321" i="2"/>
  <c r="K1321" i="2"/>
  <c r="I1321" i="2"/>
  <c r="J1321" i="2"/>
  <c r="R1321" i="2" s="1"/>
  <c r="J1322" i="2"/>
  <c r="R1322" i="2" s="1"/>
  <c r="I1322" i="2"/>
  <c r="H1322" i="2"/>
  <c r="K1322" i="2"/>
  <c r="I1323" i="2"/>
  <c r="K1323" i="2"/>
  <c r="H1323" i="2"/>
  <c r="J1323" i="2"/>
  <c r="R1323" i="2" s="1"/>
  <c r="H1324" i="2"/>
  <c r="K1324" i="2"/>
  <c r="J1324" i="2"/>
  <c r="R1324" i="2" s="1"/>
  <c r="I1324" i="2"/>
  <c r="H1325" i="2"/>
  <c r="K1325" i="2"/>
  <c r="J1325" i="2"/>
  <c r="R1325" i="2" s="1"/>
  <c r="I1325" i="2"/>
  <c r="I1326" i="2"/>
  <c r="K1326" i="2"/>
  <c r="H1326" i="2"/>
  <c r="J1326" i="2"/>
  <c r="R1326" i="2" s="1"/>
  <c r="J1327" i="2"/>
  <c r="K1327" i="2"/>
  <c r="H1327" i="2"/>
  <c r="R1327" i="2"/>
  <c r="I1327" i="2"/>
  <c r="I1328" i="2"/>
  <c r="K1328" i="2"/>
  <c r="J1328" i="2"/>
  <c r="R1328" i="2" s="1"/>
  <c r="H1328" i="2"/>
  <c r="K1329" i="2"/>
  <c r="J1329" i="2"/>
  <c r="H1329" i="2"/>
  <c r="I1329" i="2"/>
  <c r="R1329" i="2"/>
  <c r="K1330" i="2"/>
  <c r="H1330" i="2"/>
  <c r="I1330" i="2"/>
  <c r="J1330" i="2"/>
  <c r="R1330" i="2" s="1"/>
  <c r="H1331" i="2"/>
  <c r="J1331" i="2"/>
  <c r="R1331" i="2" s="1"/>
  <c r="I1331" i="2"/>
  <c r="K1331" i="2"/>
  <c r="I1332" i="2"/>
  <c r="K1332" i="2"/>
  <c r="J1332" i="2"/>
  <c r="R1332" i="2" s="1"/>
  <c r="H1332" i="2"/>
  <c r="H1333" i="2"/>
  <c r="K1333" i="2"/>
  <c r="J1333" i="2"/>
  <c r="R1333" i="2" s="1"/>
  <c r="I1333" i="2"/>
  <c r="J1334" i="2"/>
  <c r="R1334" i="2" s="1"/>
  <c r="K1334" i="2"/>
  <c r="I1334" i="2"/>
  <c r="H1334" i="2"/>
  <c r="K1335" i="2"/>
  <c r="H1335" i="2"/>
  <c r="I1335" i="2"/>
  <c r="J1335" i="2"/>
  <c r="R1335" i="2" s="1"/>
  <c r="J1336" i="2"/>
  <c r="R1336" i="2" s="1"/>
  <c r="H1336" i="2"/>
  <c r="K1336" i="2"/>
  <c r="I1336" i="2"/>
  <c r="K1337" i="2"/>
  <c r="I1337" i="2"/>
  <c r="J1337" i="2"/>
  <c r="R1337" i="2" s="1"/>
  <c r="H1337" i="2"/>
  <c r="J1338" i="2"/>
  <c r="R1338" i="2" s="1"/>
  <c r="K1338" i="2"/>
  <c r="H1338" i="2"/>
  <c r="I1338" i="2"/>
  <c r="I1339" i="2"/>
  <c r="J1339" i="2"/>
  <c r="K1339" i="2"/>
  <c r="H1339" i="2"/>
  <c r="R1339" i="2"/>
  <c r="H1340" i="2"/>
  <c r="I1340" i="2"/>
  <c r="K1340" i="2"/>
  <c r="J1340" i="2"/>
  <c r="R1340" i="2" s="1"/>
  <c r="H1341" i="2"/>
  <c r="J1341" i="2"/>
  <c r="R1341" i="2" s="1"/>
  <c r="K1341" i="2"/>
  <c r="I1341" i="2"/>
  <c r="H1342" i="2"/>
  <c r="J1342" i="2"/>
  <c r="R1342" i="2" s="1"/>
  <c r="K1342" i="2"/>
  <c r="I1342" i="2"/>
  <c r="K1343" i="2"/>
  <c r="I1343" i="2"/>
  <c r="H1343" i="2"/>
  <c r="J1343" i="2"/>
  <c r="R1343" i="2" s="1"/>
  <c r="J1344" i="2"/>
  <c r="R1344" i="2" s="1"/>
  <c r="H1344" i="2"/>
  <c r="K1344" i="2"/>
  <c r="I1344" i="2"/>
  <c r="K1345" i="2"/>
  <c r="H1345" i="2"/>
  <c r="J1345" i="2"/>
  <c r="R1345" i="2" s="1"/>
  <c r="I1345" i="2"/>
  <c r="J1346" i="2"/>
  <c r="R1346" i="2" s="1"/>
  <c r="I1346" i="2"/>
  <c r="K1346" i="2"/>
  <c r="H1346" i="2"/>
  <c r="I1347" i="2"/>
  <c r="K1347" i="2"/>
  <c r="H1347" i="2"/>
  <c r="J1347" i="2"/>
  <c r="R1347" i="2" s="1"/>
  <c r="H1348" i="2"/>
  <c r="J1348" i="2"/>
  <c r="R1348" i="2" s="1"/>
  <c r="I1348" i="2"/>
  <c r="K1348" i="2"/>
  <c r="K1349" i="2"/>
  <c r="I1349" i="2"/>
  <c r="J1349" i="2"/>
  <c r="R1349" i="2" s="1"/>
  <c r="H1349" i="2"/>
  <c r="K1350" i="2"/>
  <c r="I1350" i="2"/>
  <c r="H1350" i="2"/>
  <c r="J1350" i="2"/>
  <c r="R1350" i="2" s="1"/>
  <c r="J1351" i="2"/>
  <c r="R1351" i="2" s="1"/>
  <c r="H1351" i="2"/>
  <c r="K1351" i="2"/>
  <c r="I1351" i="2"/>
  <c r="I1352" i="2"/>
  <c r="H1352" i="2"/>
  <c r="J1352" i="2"/>
  <c r="R1352" i="2" s="1"/>
  <c r="K1352" i="2"/>
  <c r="J1353" i="2"/>
  <c r="R1353" i="2" s="1"/>
  <c r="K1353" i="2"/>
  <c r="H1353" i="2"/>
  <c r="I1353" i="2"/>
  <c r="J1354" i="2"/>
  <c r="R1354" i="2" s="1"/>
  <c r="H1354" i="2"/>
  <c r="K1354" i="2"/>
  <c r="I1354" i="2"/>
  <c r="J1355" i="2"/>
  <c r="R1355" i="2" s="1"/>
  <c r="I1355" i="2"/>
  <c r="H1355" i="2"/>
  <c r="K1355" i="2"/>
  <c r="J1356" i="2"/>
  <c r="R1356" i="2" s="1"/>
  <c r="I1356" i="2"/>
  <c r="H1356" i="2"/>
  <c r="K1356" i="2"/>
  <c r="K1357" i="2"/>
  <c r="J1357" i="2"/>
  <c r="R1357" i="2" s="1"/>
  <c r="H1357" i="2"/>
  <c r="I1357" i="2"/>
  <c r="J1358" i="2"/>
  <c r="R1358" i="2" s="1"/>
  <c r="K1358" i="2"/>
  <c r="I1358" i="2"/>
  <c r="H1358" i="2"/>
  <c r="K1359" i="2"/>
  <c r="I1359" i="2"/>
  <c r="J1359" i="2"/>
  <c r="R1359" i="2" s="1"/>
  <c r="H1359" i="2"/>
  <c r="J1360" i="2"/>
  <c r="R1360" i="2" s="1"/>
  <c r="I1360" i="2"/>
  <c r="H1360" i="2"/>
  <c r="K1360" i="2"/>
  <c r="I1361" i="2"/>
  <c r="H1361" i="2"/>
  <c r="J1361" i="2"/>
  <c r="R1361" i="2" s="1"/>
  <c r="K1361" i="2"/>
  <c r="H1362" i="2"/>
  <c r="J1362" i="2"/>
  <c r="R1362" i="2" s="1"/>
  <c r="I1362" i="2"/>
  <c r="K1362" i="2"/>
  <c r="J1363" i="2"/>
  <c r="R1363" i="2" s="1"/>
  <c r="I1363" i="2"/>
  <c r="K1363" i="2"/>
  <c r="H1363" i="2"/>
  <c r="J1364" i="2"/>
  <c r="R1364" i="2" s="1"/>
  <c r="H1364" i="2"/>
  <c r="I1364" i="2"/>
  <c r="K1364" i="2"/>
  <c r="I1365" i="2"/>
  <c r="H1365" i="2"/>
  <c r="K1365" i="2"/>
  <c r="J1365" i="2"/>
  <c r="R1365" i="2" s="1"/>
  <c r="K1366" i="2"/>
  <c r="J1366" i="2"/>
  <c r="R1366" i="2" s="1"/>
  <c r="I1366" i="2"/>
  <c r="H1366" i="2"/>
  <c r="K1367" i="2"/>
  <c r="I1367" i="2"/>
  <c r="H1367" i="2"/>
  <c r="J1367" i="2"/>
  <c r="R1367" i="2" s="1"/>
  <c r="I1368" i="2"/>
  <c r="J1368" i="2"/>
  <c r="R1368" i="2" s="1"/>
  <c r="H1368" i="2"/>
  <c r="K1368" i="2"/>
  <c r="J1369" i="2"/>
  <c r="R1369" i="2" s="1"/>
  <c r="I1369" i="2"/>
  <c r="H1369" i="2"/>
  <c r="K1369" i="2"/>
  <c r="J1370" i="2"/>
  <c r="R1370" i="2" s="1"/>
  <c r="I1370" i="2"/>
  <c r="H1370" i="2"/>
  <c r="K1370" i="2"/>
  <c r="K1371" i="2"/>
  <c r="I1371" i="2"/>
  <c r="H1371" i="2"/>
  <c r="J1371" i="2"/>
  <c r="R1371" i="2" s="1"/>
  <c r="J1372" i="2"/>
  <c r="R1372" i="2" s="1"/>
  <c r="I1372" i="2"/>
  <c r="K1372" i="2"/>
  <c r="H1372" i="2"/>
  <c r="J1373" i="2"/>
  <c r="R1373" i="2" s="1"/>
  <c r="K1373" i="2"/>
  <c r="I1373" i="2"/>
  <c r="H1373" i="2"/>
  <c r="K1374" i="2"/>
  <c r="I1374" i="2"/>
  <c r="J1374" i="2"/>
  <c r="R1374" i="2" s="1"/>
  <c r="H1374" i="2"/>
  <c r="H1375" i="2"/>
  <c r="K1375" i="2"/>
  <c r="J1375" i="2"/>
  <c r="R1375" i="2" s="1"/>
  <c r="I1375" i="2"/>
  <c r="H1376" i="2"/>
  <c r="K1376" i="2"/>
  <c r="I1376" i="2"/>
  <c r="J1376" i="2"/>
  <c r="R1376" i="2" s="1"/>
  <c r="I1377" i="2"/>
  <c r="H1377" i="2"/>
  <c r="K1377" i="2"/>
  <c r="J1377" i="2"/>
  <c r="R1377" i="2" s="1"/>
  <c r="H1378" i="2"/>
  <c r="I1378" i="2"/>
  <c r="K1378" i="2"/>
  <c r="J1378" i="2"/>
  <c r="R1378" i="2" s="1"/>
  <c r="H1379" i="2"/>
  <c r="I1379" i="2"/>
  <c r="K1379" i="2"/>
  <c r="J1379" i="2"/>
  <c r="R1379" i="2" s="1"/>
  <c r="J1380" i="2"/>
  <c r="R1380" i="2" s="1"/>
  <c r="H1380" i="2"/>
  <c r="I1380" i="2"/>
  <c r="K1380" i="2"/>
  <c r="J1381" i="2"/>
  <c r="R1381" i="2" s="1"/>
  <c r="H1381" i="2"/>
  <c r="I1381" i="2"/>
  <c r="K1381" i="2"/>
  <c r="H1382" i="2"/>
  <c r="J1382" i="2"/>
  <c r="R1382" i="2" s="1"/>
  <c r="K1382" i="2"/>
  <c r="I1382" i="2"/>
  <c r="K1383" i="2"/>
  <c r="I1383" i="2"/>
  <c r="H1383" i="2"/>
  <c r="J1383" i="2"/>
  <c r="R1383" i="2" s="1"/>
  <c r="K1384" i="2"/>
  <c r="H1384" i="2"/>
  <c r="I1384" i="2"/>
  <c r="J1384" i="2"/>
  <c r="R1384" i="2" s="1"/>
  <c r="I1385" i="2"/>
  <c r="K1385" i="2"/>
  <c r="H1385" i="2"/>
  <c r="J1385" i="2"/>
  <c r="R1385" i="2" s="1"/>
  <c r="I1386" i="2"/>
  <c r="K1386" i="2"/>
  <c r="J1386" i="2"/>
  <c r="R1386" i="2" s="1"/>
  <c r="H1386" i="2"/>
  <c r="J1387" i="2"/>
  <c r="R1387" i="2" s="1"/>
  <c r="K1387" i="2"/>
  <c r="I1387" i="2"/>
  <c r="H1387" i="2"/>
  <c r="H1388" i="2"/>
  <c r="I1388" i="2"/>
  <c r="J1388" i="2"/>
  <c r="R1388" i="2" s="1"/>
  <c r="K1388" i="2"/>
  <c r="I1389" i="2"/>
  <c r="K1389" i="2"/>
  <c r="H1389" i="2"/>
  <c r="J1389" i="2"/>
  <c r="R1389" i="2" s="1"/>
  <c r="H1390" i="2"/>
  <c r="K1390" i="2"/>
  <c r="J1390" i="2"/>
  <c r="R1390" i="2" s="1"/>
  <c r="I1390" i="2"/>
  <c r="K1391" i="2"/>
  <c r="H1391" i="2"/>
  <c r="I1391" i="2"/>
  <c r="J1391" i="2"/>
  <c r="R1391" i="2" s="1"/>
  <c r="K1392" i="2"/>
  <c r="H1392" i="2"/>
  <c r="I1392" i="2"/>
  <c r="J1392" i="2"/>
  <c r="R1392" i="2" s="1"/>
  <c r="J1393" i="2"/>
  <c r="R1393" i="2" s="1"/>
  <c r="K1393" i="2"/>
  <c r="I1393" i="2"/>
  <c r="H1393" i="2"/>
  <c r="J1394" i="2"/>
  <c r="R1394" i="2" s="1"/>
  <c r="K1394" i="2"/>
  <c r="H1394" i="2"/>
  <c r="I1394" i="2"/>
  <c r="K1395" i="2"/>
  <c r="J1395" i="2"/>
  <c r="R1395" i="2" s="1"/>
  <c r="H1395" i="2"/>
  <c r="I1395" i="2"/>
  <c r="J1396" i="2"/>
  <c r="R1396" i="2" s="1"/>
  <c r="H1396" i="2"/>
  <c r="K1396" i="2"/>
  <c r="I1396" i="2"/>
  <c r="I1397" i="2"/>
  <c r="J1397" i="2"/>
  <c r="R1397" i="2" s="1"/>
  <c r="K1397" i="2"/>
  <c r="H1397" i="2"/>
  <c r="K1398" i="2"/>
  <c r="J1398" i="2"/>
  <c r="R1398" i="2" s="1"/>
  <c r="H1398" i="2"/>
  <c r="I1398" i="2"/>
  <c r="H1399" i="2"/>
  <c r="I1399" i="2"/>
  <c r="K1399" i="2"/>
  <c r="J1399" i="2"/>
  <c r="R1399" i="2" s="1"/>
  <c r="K1400" i="2"/>
  <c r="H1400" i="2"/>
  <c r="I1400" i="2"/>
  <c r="J1400" i="2"/>
  <c r="R1400" i="2" s="1"/>
  <c r="K1401" i="2"/>
  <c r="I1401" i="2"/>
  <c r="H1401" i="2"/>
  <c r="J1401" i="2"/>
  <c r="R1401" i="2" s="1"/>
  <c r="K1402" i="2"/>
  <c r="I1402" i="2"/>
  <c r="J1402" i="2"/>
  <c r="R1402" i="2" s="1"/>
  <c r="H1402" i="2"/>
  <c r="I1403" i="2"/>
  <c r="J1403" i="2"/>
  <c r="R1403" i="2" s="1"/>
  <c r="H1403" i="2"/>
  <c r="K1403" i="2"/>
  <c r="J1404" i="2"/>
  <c r="I1404" i="2"/>
  <c r="H1404" i="2"/>
  <c r="R1404" i="2"/>
  <c r="K1404" i="2"/>
  <c r="K1405" i="2"/>
  <c r="H1405" i="2"/>
  <c r="J1405" i="2"/>
  <c r="R1405" i="2" s="1"/>
  <c r="I1405" i="2"/>
  <c r="H1406" i="2"/>
  <c r="K1406" i="2"/>
  <c r="I1406" i="2"/>
  <c r="J1406" i="2"/>
  <c r="R1406" i="2" s="1"/>
  <c r="H1407" i="2"/>
  <c r="J1407" i="2"/>
  <c r="R1407" i="2" s="1"/>
  <c r="K1407" i="2"/>
  <c r="I1407" i="2"/>
  <c r="J1408" i="2"/>
  <c r="R1408" i="2" s="1"/>
  <c r="I1408" i="2"/>
  <c r="H1408" i="2"/>
  <c r="K1408" i="2"/>
  <c r="I1409" i="2"/>
  <c r="J1409" i="2"/>
  <c r="R1409" i="2" s="1"/>
  <c r="H1409" i="2"/>
  <c r="K1409" i="2"/>
  <c r="J1410" i="2"/>
  <c r="R1410" i="2" s="1"/>
  <c r="H1410" i="2"/>
  <c r="I1410" i="2"/>
  <c r="K1410" i="2"/>
  <c r="I1411" i="2"/>
  <c r="J1411" i="2"/>
  <c r="R1411" i="2" s="1"/>
  <c r="H1411" i="2"/>
  <c r="K1411" i="2"/>
  <c r="K1412" i="2"/>
  <c r="I1412" i="2"/>
  <c r="H1412" i="2"/>
  <c r="J1412" i="2"/>
  <c r="R1412" i="2" s="1"/>
  <c r="J1413" i="2"/>
  <c r="R1413" i="2" s="1"/>
  <c r="I1413" i="2"/>
  <c r="K1413" i="2"/>
  <c r="H1413" i="2"/>
  <c r="J1414" i="2"/>
  <c r="R1414" i="2" s="1"/>
  <c r="I1414" i="2"/>
  <c r="K1414" i="2"/>
  <c r="H1414" i="2"/>
  <c r="J1415" i="2"/>
  <c r="R1415" i="2" s="1"/>
  <c r="H1415" i="2"/>
  <c r="K1415" i="2"/>
  <c r="I1415" i="2"/>
  <c r="K1416" i="2"/>
  <c r="J1416" i="2"/>
  <c r="R1416" i="2" s="1"/>
  <c r="I1416" i="2"/>
  <c r="H1416" i="2"/>
  <c r="I1417" i="2"/>
  <c r="K1417" i="2"/>
  <c r="J1417" i="2"/>
  <c r="R1417" i="2" s="1"/>
  <c r="H1417" i="2"/>
  <c r="H1418" i="2"/>
  <c r="I1418" i="2"/>
  <c r="J1418" i="2"/>
  <c r="R1418" i="2" s="1"/>
  <c r="K1418" i="2"/>
  <c r="I1419" i="2"/>
  <c r="J1419" i="2"/>
  <c r="R1419" i="2" s="1"/>
  <c r="H1419" i="2"/>
  <c r="K1419" i="2"/>
  <c r="H1420" i="2"/>
  <c r="J1420" i="2"/>
  <c r="R1420" i="2" s="1"/>
  <c r="I1420" i="2"/>
  <c r="K1420" i="2"/>
  <c r="K1421" i="2"/>
  <c r="I1421" i="2"/>
  <c r="J1421" i="2"/>
  <c r="R1421" i="2" s="1"/>
  <c r="H1421" i="2"/>
  <c r="J1422" i="2"/>
  <c r="R1422" i="2" s="1"/>
  <c r="K1422" i="2"/>
  <c r="H1422" i="2"/>
  <c r="I1422" i="2"/>
  <c r="K1423" i="2"/>
  <c r="H1423" i="2"/>
  <c r="J1423" i="2"/>
  <c r="R1423" i="2" s="1"/>
  <c r="I1423" i="2"/>
  <c r="J1424" i="2"/>
  <c r="K1424" i="2"/>
  <c r="I1424" i="2"/>
  <c r="R1424" i="2"/>
  <c r="H1424" i="2"/>
  <c r="J1425" i="2"/>
  <c r="R1425" i="2" s="1"/>
  <c r="I1425" i="2"/>
  <c r="K1425" i="2"/>
  <c r="H1425" i="2"/>
  <c r="H1426" i="2"/>
  <c r="K1426" i="2"/>
  <c r="J1426" i="2"/>
  <c r="R1426" i="2" s="1"/>
  <c r="I1426" i="2"/>
  <c r="K1427" i="2"/>
  <c r="I1427" i="2"/>
  <c r="H1427" i="2"/>
  <c r="J1427" i="2"/>
  <c r="R1427" i="2" s="1"/>
  <c r="H1428" i="2"/>
  <c r="J1428" i="2"/>
  <c r="R1428" i="2" s="1"/>
  <c r="K1428" i="2"/>
  <c r="I1428" i="2"/>
  <c r="K1429" i="2"/>
  <c r="J1429" i="2"/>
  <c r="R1429" i="2" s="1"/>
  <c r="H1429" i="2"/>
  <c r="I1429" i="2"/>
  <c r="I1430" i="2"/>
  <c r="K1430" i="2"/>
  <c r="H1430" i="2"/>
  <c r="J1430" i="2"/>
  <c r="R1430" i="2" s="1"/>
  <c r="K1431" i="2"/>
  <c r="I1431" i="2"/>
  <c r="H1431" i="2"/>
  <c r="J1431" i="2"/>
  <c r="R1431" i="2" s="1"/>
  <c r="K1432" i="2"/>
  <c r="H1432" i="2"/>
  <c r="J1432" i="2"/>
  <c r="R1432" i="2" s="1"/>
  <c r="I1432" i="2"/>
  <c r="J1433" i="2"/>
  <c r="I1433" i="2"/>
  <c r="K1433" i="2"/>
  <c r="R1433" i="2"/>
  <c r="H1433" i="2"/>
  <c r="J1434" i="2"/>
  <c r="R1434" i="2" s="1"/>
  <c r="I1434" i="2"/>
  <c r="H1434" i="2"/>
  <c r="K1434" i="2"/>
  <c r="I1435" i="2"/>
  <c r="H1435" i="2"/>
  <c r="J1435" i="2"/>
  <c r="R1435" i="2" s="1"/>
  <c r="K1435" i="2"/>
  <c r="I1436" i="2"/>
  <c r="J1436" i="2"/>
  <c r="R1436" i="2" s="1"/>
  <c r="H1436" i="2"/>
  <c r="K1436" i="2"/>
  <c r="K1437" i="2"/>
  <c r="H1437" i="2"/>
  <c r="J1437" i="2"/>
  <c r="R1437" i="2" s="1"/>
  <c r="I1437" i="2"/>
  <c r="I1438" i="2"/>
  <c r="K1438" i="2"/>
  <c r="H1438" i="2"/>
  <c r="J1438" i="2"/>
  <c r="R1438" i="2" s="1"/>
  <c r="K1439" i="2"/>
  <c r="I1439" i="2"/>
  <c r="H1439" i="2"/>
  <c r="J1439" i="2"/>
  <c r="R1439" i="2" s="1"/>
  <c r="J1440" i="2"/>
  <c r="R1440" i="2" s="1"/>
  <c r="H1440" i="2"/>
  <c r="K1440" i="2"/>
  <c r="I1440" i="2"/>
  <c r="J1441" i="2"/>
  <c r="K1441" i="2"/>
  <c r="H1441" i="2"/>
  <c r="R1441" i="2"/>
  <c r="I1441" i="2"/>
  <c r="I1442" i="2"/>
  <c r="J1442" i="2"/>
  <c r="R1442" i="2" s="1"/>
  <c r="K1442" i="2"/>
  <c r="H1442" i="2"/>
  <c r="H1443" i="2"/>
  <c r="K1443" i="2"/>
  <c r="J1443" i="2"/>
  <c r="R1443" i="2" s="1"/>
  <c r="I1443" i="2"/>
  <c r="K1444" i="2"/>
  <c r="J1444" i="2"/>
  <c r="R1444" i="2" s="1"/>
  <c r="H1444" i="2"/>
  <c r="I1444" i="2"/>
  <c r="I1445" i="2"/>
  <c r="J1445" i="2"/>
  <c r="R1445" i="2" s="1"/>
  <c r="H1445" i="2"/>
  <c r="K1445" i="2"/>
  <c r="J1446" i="2"/>
  <c r="R1446" i="2" s="1"/>
  <c r="H1446" i="2"/>
  <c r="I1446" i="2"/>
  <c r="K1446" i="2"/>
  <c r="H1447" i="2"/>
  <c r="J1447" i="2"/>
  <c r="R1447" i="2" s="1"/>
  <c r="K1447" i="2"/>
  <c r="I1447" i="2"/>
  <c r="J1448" i="2"/>
  <c r="R1448" i="2" s="1"/>
  <c r="H1448" i="2"/>
  <c r="I1448" i="2"/>
  <c r="K1448" i="2"/>
  <c r="I1449" i="2"/>
  <c r="H1449" i="2"/>
  <c r="J1449" i="2"/>
  <c r="R1449" i="2" s="1"/>
  <c r="K1449" i="2"/>
  <c r="J1450" i="2"/>
  <c r="R1450" i="2" s="1"/>
  <c r="H1450" i="2"/>
  <c r="K1450" i="2"/>
  <c r="I1450" i="2"/>
  <c r="J1451" i="2"/>
  <c r="R1451" i="2" s="1"/>
  <c r="I1451" i="2"/>
  <c r="K1451" i="2"/>
  <c r="H1451" i="2"/>
  <c r="H1452" i="2"/>
  <c r="J1452" i="2"/>
  <c r="R1452" i="2" s="1"/>
  <c r="I1452" i="2"/>
  <c r="K1452" i="2"/>
  <c r="H1453" i="2"/>
  <c r="K1453" i="2"/>
  <c r="I1453" i="2"/>
  <c r="J1453" i="2"/>
  <c r="R1453" i="2" s="1"/>
  <c r="H1454" i="2"/>
  <c r="K1454" i="2"/>
  <c r="I1454" i="2"/>
  <c r="J1454" i="2"/>
  <c r="R1454" i="2" s="1"/>
  <c r="H1455" i="2"/>
  <c r="J1455" i="2"/>
  <c r="R1455" i="2" s="1"/>
  <c r="K1455" i="2"/>
  <c r="I1455" i="2"/>
  <c r="J1456" i="2"/>
  <c r="R1456" i="2" s="1"/>
  <c r="H1456" i="2"/>
  <c r="K1456" i="2"/>
  <c r="I1456" i="2"/>
  <c r="K1457" i="2"/>
  <c r="I1457" i="2"/>
  <c r="J1457" i="2"/>
  <c r="R1457" i="2" s="1"/>
  <c r="H1457" i="2"/>
  <c r="K1458" i="2"/>
  <c r="H1458" i="2"/>
  <c r="I1458" i="2"/>
  <c r="J1458" i="2"/>
  <c r="R1458" i="2" s="1"/>
  <c r="K1459" i="2"/>
  <c r="I1459" i="2"/>
  <c r="H1459" i="2"/>
  <c r="J1459" i="2"/>
  <c r="R1459" i="2" s="1"/>
  <c r="H1460" i="2"/>
  <c r="J1460" i="2"/>
  <c r="K1460" i="2"/>
  <c r="I1460" i="2"/>
  <c r="R1460" i="2"/>
  <c r="I1461" i="2"/>
  <c r="K1461" i="2"/>
  <c r="J1461" i="2"/>
  <c r="R1461" i="2" s="1"/>
  <c r="H1461" i="2"/>
  <c r="H1462" i="2"/>
  <c r="K1462" i="2"/>
  <c r="I1462" i="2"/>
  <c r="J1462" i="2"/>
  <c r="R1462" i="2" s="1"/>
  <c r="J1463" i="2"/>
  <c r="R1463" i="2" s="1"/>
  <c r="I1463" i="2"/>
  <c r="H1463" i="2"/>
  <c r="K1463" i="2"/>
  <c r="K1464" i="2"/>
  <c r="H1464" i="2"/>
  <c r="I1464" i="2"/>
  <c r="J1464" i="2"/>
  <c r="R1464" i="2" s="1"/>
  <c r="K1465" i="2"/>
  <c r="H1465" i="2"/>
  <c r="J1465" i="2"/>
  <c r="R1465" i="2" s="1"/>
  <c r="I1465" i="2"/>
  <c r="I1466" i="2"/>
  <c r="J1466" i="2"/>
  <c r="R1466" i="2" s="1"/>
  <c r="H1466" i="2"/>
  <c r="K1466" i="2"/>
  <c r="K1467" i="2"/>
  <c r="I1467" i="2"/>
  <c r="H1467" i="2"/>
  <c r="J1467" i="2"/>
  <c r="R1467" i="2" s="1"/>
  <c r="H1468" i="2"/>
  <c r="J1468" i="2"/>
  <c r="R1468" i="2" s="1"/>
  <c r="I1468" i="2"/>
  <c r="K1468" i="2"/>
  <c r="J1469" i="2"/>
  <c r="R1469" i="2" s="1"/>
  <c r="H1469" i="2"/>
  <c r="K1469" i="2"/>
  <c r="I1469" i="2"/>
  <c r="H1470" i="2"/>
  <c r="J1470" i="2"/>
  <c r="R1470" i="2" s="1"/>
  <c r="I1470" i="2"/>
  <c r="K1470" i="2"/>
  <c r="K1471" i="2"/>
  <c r="H1471" i="2"/>
  <c r="J1471" i="2"/>
  <c r="R1471" i="2" s="1"/>
  <c r="I1471" i="2"/>
  <c r="J1472" i="2"/>
  <c r="R1472" i="2" s="1"/>
  <c r="K1472" i="2"/>
  <c r="H1472" i="2"/>
  <c r="I1472" i="2"/>
  <c r="J1473" i="2"/>
  <c r="H1473" i="2"/>
  <c r="K1473" i="2"/>
  <c r="R1473" i="2"/>
  <c r="I1473" i="2"/>
  <c r="K1474" i="2"/>
  <c r="J1474" i="2"/>
  <c r="R1474" i="2" s="1"/>
  <c r="H1474" i="2"/>
  <c r="I1474" i="2"/>
  <c r="K1475" i="2"/>
  <c r="I1475" i="2"/>
  <c r="H1475" i="2"/>
  <c r="J1475" i="2"/>
  <c r="R1475" i="2" s="1"/>
  <c r="I1476" i="2"/>
  <c r="J1476" i="2"/>
  <c r="R1476" i="2" s="1"/>
  <c r="K1476" i="2"/>
  <c r="H1476" i="2"/>
  <c r="H1477" i="2"/>
  <c r="I1477" i="2"/>
  <c r="J1477" i="2"/>
  <c r="R1477" i="2" s="1"/>
  <c r="K1477" i="2"/>
  <c r="H1478" i="2"/>
  <c r="K1478" i="2"/>
  <c r="J1478" i="2"/>
  <c r="R1478" i="2" s="1"/>
  <c r="I1478" i="2"/>
  <c r="I1479" i="2"/>
  <c r="K1479" i="2"/>
  <c r="H1479" i="2"/>
  <c r="J1479" i="2"/>
  <c r="R1479" i="2" s="1"/>
  <c r="H1480" i="2"/>
  <c r="K1480" i="2"/>
  <c r="I1480" i="2"/>
  <c r="J1480" i="2"/>
  <c r="R1480" i="2" s="1"/>
  <c r="K1481" i="2"/>
  <c r="I1481" i="2"/>
  <c r="H1481" i="2"/>
  <c r="J1481" i="2"/>
  <c r="R1481" i="2" s="1"/>
  <c r="K1482" i="2"/>
  <c r="H1482" i="2"/>
  <c r="I1482" i="2"/>
  <c r="J1482" i="2"/>
  <c r="R1482" i="2" s="1"/>
  <c r="J1483" i="2"/>
  <c r="R1483" i="2" s="1"/>
  <c r="H1483" i="2"/>
  <c r="I1483" i="2"/>
  <c r="K1483" i="2"/>
  <c r="H1484" i="2"/>
  <c r="I1484" i="2"/>
  <c r="K1484" i="2"/>
  <c r="J1484" i="2"/>
  <c r="R1484" i="2" s="1"/>
  <c r="I1485" i="2"/>
  <c r="J1485" i="2"/>
  <c r="R1485" i="2" s="1"/>
  <c r="K1485" i="2"/>
  <c r="H1485" i="2"/>
  <c r="H1486" i="2"/>
  <c r="I1486" i="2"/>
  <c r="K1486" i="2"/>
  <c r="J1486" i="2"/>
  <c r="R1486" i="2" s="1"/>
  <c r="H1487" i="2"/>
  <c r="K1487" i="2"/>
  <c r="I1487" i="2"/>
  <c r="J1487" i="2"/>
  <c r="R1487" i="2" s="1"/>
  <c r="I1488" i="2"/>
  <c r="J1488" i="2"/>
  <c r="R1488" i="2" s="1"/>
  <c r="K1488" i="2"/>
  <c r="H1488" i="2"/>
  <c r="I1489" i="2"/>
  <c r="J1489" i="2"/>
  <c r="R1489" i="2" s="1"/>
  <c r="H1489" i="2"/>
  <c r="K1489" i="2"/>
  <c r="I1490" i="2"/>
  <c r="H1490" i="2"/>
  <c r="K1490" i="2"/>
  <c r="J1490" i="2"/>
  <c r="R1490" i="2" s="1"/>
  <c r="H1491" i="2"/>
  <c r="K1491" i="2"/>
  <c r="I1491" i="2"/>
  <c r="J1491" i="2"/>
  <c r="R1491" i="2" s="1"/>
  <c r="J1492" i="2"/>
  <c r="R1492" i="2" s="1"/>
  <c r="H1492" i="2"/>
  <c r="I1492" i="2"/>
  <c r="K1492" i="2"/>
  <c r="H1493" i="2"/>
  <c r="K1493" i="2"/>
  <c r="I1493" i="2"/>
  <c r="J1493" i="2"/>
  <c r="R1493" i="2" s="1"/>
  <c r="H1494" i="2"/>
  <c r="K1494" i="2"/>
  <c r="I1494" i="2"/>
  <c r="J1494" i="2"/>
  <c r="R1494" i="2" s="1"/>
  <c r="I1495" i="2"/>
  <c r="K1495" i="2"/>
  <c r="H1495" i="2"/>
  <c r="J1495" i="2"/>
  <c r="R1495" i="2" s="1"/>
  <c r="H1496" i="2"/>
  <c r="K1496" i="2"/>
  <c r="J1496" i="2"/>
  <c r="R1496" i="2" s="1"/>
  <c r="I1496" i="2"/>
  <c r="K1497" i="2"/>
  <c r="J1497" i="2"/>
  <c r="R1497" i="2" s="1"/>
  <c r="H1497" i="2"/>
  <c r="I1497" i="2"/>
  <c r="K1498" i="2"/>
  <c r="H1498" i="2"/>
  <c r="J1498" i="2"/>
  <c r="R1498" i="2" s="1"/>
  <c r="I1498" i="2"/>
  <c r="I1499" i="2"/>
  <c r="J1499" i="2"/>
  <c r="R1499" i="2" s="1"/>
  <c r="H1499" i="2"/>
  <c r="K1499" i="2"/>
  <c r="J1500" i="2"/>
  <c r="R1500" i="2" s="1"/>
  <c r="I1500" i="2"/>
  <c r="H1500" i="2"/>
  <c r="K1500" i="2"/>
  <c r="H1501" i="2"/>
  <c r="I1501" i="2"/>
  <c r="J1501" i="2"/>
  <c r="R1501" i="2" s="1"/>
  <c r="K1501" i="2"/>
  <c r="K1502" i="2"/>
  <c r="H1502" i="2"/>
  <c r="J1502" i="2"/>
  <c r="R1502" i="2" s="1"/>
  <c r="I1502" i="2"/>
  <c r="K1503" i="2"/>
  <c r="J1503" i="2"/>
  <c r="R1503" i="2" s="1"/>
  <c r="H1503" i="2"/>
  <c r="I1503" i="2"/>
  <c r="J1504" i="2"/>
  <c r="K1504" i="2"/>
  <c r="H1504" i="2"/>
  <c r="R1504" i="2"/>
  <c r="I1504" i="2"/>
  <c r="J1505" i="2"/>
  <c r="R1505" i="2" s="1"/>
  <c r="H1505" i="2"/>
  <c r="I1505" i="2"/>
  <c r="K1505" i="2"/>
  <c r="J1506" i="2"/>
  <c r="I1506" i="2"/>
  <c r="H1506" i="2"/>
  <c r="R1506" i="2"/>
  <c r="K1506" i="2"/>
  <c r="J1507" i="2"/>
  <c r="H1507" i="2"/>
  <c r="I1507" i="2"/>
  <c r="R1507" i="2"/>
  <c r="K1507" i="2"/>
  <c r="K1508" i="2"/>
  <c r="I1508" i="2"/>
  <c r="J1508" i="2"/>
  <c r="R1508" i="2" s="1"/>
  <c r="H1508" i="2"/>
  <c r="J1509" i="2"/>
  <c r="R1509" i="2" s="1"/>
  <c r="H1509" i="2"/>
  <c r="I1509" i="2"/>
  <c r="K1509" i="2"/>
  <c r="H1510" i="2"/>
  <c r="J1510" i="2"/>
  <c r="R1510" i="2" s="1"/>
  <c r="I1510" i="2"/>
  <c r="K1510" i="2"/>
  <c r="J1511" i="2"/>
  <c r="R1511" i="2" s="1"/>
  <c r="I1511" i="2"/>
  <c r="H1511" i="2"/>
  <c r="K1511" i="2"/>
  <c r="H1512" i="2"/>
  <c r="K1512" i="2"/>
  <c r="I1512" i="2"/>
  <c r="J1512" i="2"/>
  <c r="R1512" i="2" s="1"/>
  <c r="J1513" i="2"/>
  <c r="I1513" i="2"/>
  <c r="R1513" i="2"/>
  <c r="K1513" i="2"/>
  <c r="H1513" i="2"/>
  <c r="H1514" i="2"/>
  <c r="K1514" i="2"/>
  <c r="I1514" i="2"/>
  <c r="J1514" i="2"/>
  <c r="R1514" i="2" s="1"/>
  <c r="K1515" i="2"/>
  <c r="H1515" i="2"/>
  <c r="J1515" i="2"/>
  <c r="R1515" i="2" s="1"/>
  <c r="I1515" i="2"/>
  <c r="I1516" i="2"/>
  <c r="K1516" i="2"/>
  <c r="H1516" i="2"/>
  <c r="J1516" i="2"/>
  <c r="R1516" i="2" s="1"/>
  <c r="I1517" i="2"/>
  <c r="H1517" i="2"/>
  <c r="K1517" i="2"/>
  <c r="J1517" i="2"/>
  <c r="R1517" i="2" s="1"/>
  <c r="H1518" i="2"/>
  <c r="J1518" i="2"/>
  <c r="R1518" i="2" s="1"/>
  <c r="I1518" i="2"/>
  <c r="K1518" i="2"/>
  <c r="I1519" i="2"/>
  <c r="J1519" i="2"/>
  <c r="R1519" i="2" s="1"/>
  <c r="H1519" i="2"/>
  <c r="K1519" i="2"/>
  <c r="J1520" i="2"/>
  <c r="R1520" i="2" s="1"/>
  <c r="H1520" i="2"/>
  <c r="K1520" i="2"/>
  <c r="I1520" i="2"/>
  <c r="I1521" i="2"/>
  <c r="J1521" i="2"/>
  <c r="R1521" i="2" s="1"/>
  <c r="K1521" i="2"/>
  <c r="H1521" i="2"/>
  <c r="J1522" i="2"/>
  <c r="R1522" i="2" s="1"/>
  <c r="K1522" i="2"/>
  <c r="H1522" i="2"/>
  <c r="I1522" i="2"/>
  <c r="J1523" i="2"/>
  <c r="R1523" i="2" s="1"/>
  <c r="I1523" i="2"/>
  <c r="K1523" i="2"/>
  <c r="H1523" i="2"/>
  <c r="K1524" i="2"/>
  <c r="I1524" i="2"/>
  <c r="J1524" i="2"/>
  <c r="R1524" i="2" s="1"/>
  <c r="H1524" i="2"/>
  <c r="J1525" i="2"/>
  <c r="R1525" i="2" s="1"/>
  <c r="H1525" i="2"/>
  <c r="K1525" i="2"/>
  <c r="I1525" i="2"/>
  <c r="I1526" i="2"/>
  <c r="J1526" i="2"/>
  <c r="R1526" i="2" s="1"/>
  <c r="K1526" i="2"/>
  <c r="H1526" i="2"/>
  <c r="H1527" i="2"/>
  <c r="I1527" i="2"/>
  <c r="K1527" i="2"/>
  <c r="J1527" i="2"/>
  <c r="R1527" i="2" s="1"/>
  <c r="I1528" i="2"/>
  <c r="K1528" i="2"/>
  <c r="H1528" i="2"/>
  <c r="J1528" i="2"/>
  <c r="R1528" i="2" s="1"/>
  <c r="J1529" i="2"/>
  <c r="R1529" i="2" s="1"/>
  <c r="K1529" i="2"/>
  <c r="H1529" i="2"/>
  <c r="I1529" i="2"/>
  <c r="I1530" i="2"/>
  <c r="J1530" i="2"/>
  <c r="R1530" i="2" s="1"/>
  <c r="H1530" i="2"/>
  <c r="K1530" i="2"/>
  <c r="K1531" i="2"/>
  <c r="I1531" i="2"/>
  <c r="J1531" i="2"/>
  <c r="R1531" i="2" s="1"/>
  <c r="H1531" i="2"/>
  <c r="I1532" i="2"/>
  <c r="H1532" i="2"/>
  <c r="K1532" i="2"/>
  <c r="J1532" i="2"/>
  <c r="R1532" i="2" s="1"/>
  <c r="J1533" i="2"/>
  <c r="R1533" i="2" s="1"/>
  <c r="H1533" i="2"/>
  <c r="K1533" i="2"/>
  <c r="I1533" i="2"/>
  <c r="I1534" i="2"/>
  <c r="K1534" i="2"/>
  <c r="H1534" i="2"/>
  <c r="J1534" i="2"/>
  <c r="R1534" i="2" s="1"/>
  <c r="J1535" i="2"/>
  <c r="R1535" i="2" s="1"/>
  <c r="I1535" i="2"/>
  <c r="H1535" i="2"/>
  <c r="K1535" i="2"/>
  <c r="K1536" i="2"/>
  <c r="H1536" i="2"/>
  <c r="I1536" i="2"/>
  <c r="J1536" i="2"/>
  <c r="R1536" i="2" s="1"/>
  <c r="J1537" i="2"/>
  <c r="R1537" i="2" s="1"/>
  <c r="H1537" i="2"/>
  <c r="K1537" i="2"/>
  <c r="I1537" i="2"/>
  <c r="I1538" i="2"/>
  <c r="K1538" i="2"/>
  <c r="H1538" i="2"/>
  <c r="J1538" i="2"/>
  <c r="R1538" i="2" s="1"/>
  <c r="H1539" i="2"/>
  <c r="I1539" i="2"/>
  <c r="K1539" i="2"/>
  <c r="J1539" i="2"/>
  <c r="R1539" i="2" s="1"/>
  <c r="H1540" i="2"/>
  <c r="J1540" i="2"/>
  <c r="R1540" i="2" s="1"/>
  <c r="K1540" i="2"/>
  <c r="I1540" i="2"/>
  <c r="J1541" i="2"/>
  <c r="R1541" i="2" s="1"/>
  <c r="I1541" i="2"/>
  <c r="H1541" i="2"/>
  <c r="K1541" i="2"/>
  <c r="H1542" i="2"/>
  <c r="I1542" i="2"/>
  <c r="K1542" i="2"/>
  <c r="J1542" i="2"/>
  <c r="R1542" i="2" s="1"/>
  <c r="J1543" i="2"/>
  <c r="R1543" i="2" s="1"/>
  <c r="K1543" i="2"/>
  <c r="I1543" i="2"/>
  <c r="H1543" i="2"/>
  <c r="I1544" i="2"/>
  <c r="J1544" i="2"/>
  <c r="R1544" i="2" s="1"/>
  <c r="K1544" i="2"/>
  <c r="H1544" i="2"/>
  <c r="I1545" i="2"/>
  <c r="K1545" i="2"/>
  <c r="J1545" i="2"/>
  <c r="R1545" i="2" s="1"/>
  <c r="H1545" i="2"/>
  <c r="H1546" i="2"/>
  <c r="J1546" i="2"/>
  <c r="R1546" i="2" s="1"/>
  <c r="K1546" i="2"/>
  <c r="I1546" i="2"/>
  <c r="J1547" i="2"/>
  <c r="R1547" i="2" s="1"/>
  <c r="I1547" i="2"/>
  <c r="H1547" i="2"/>
  <c r="K1547" i="2"/>
  <c r="J1548" i="2"/>
  <c r="I1548" i="2"/>
  <c r="H1548" i="2"/>
  <c r="R1548" i="2"/>
  <c r="K1548" i="2"/>
  <c r="J1549" i="2"/>
  <c r="R1549" i="2" s="1"/>
  <c r="I1549" i="2"/>
  <c r="H1549" i="2"/>
  <c r="K1549" i="2"/>
  <c r="J1550" i="2"/>
  <c r="R1550" i="2" s="1"/>
  <c r="K1550" i="2"/>
  <c r="H1550" i="2"/>
  <c r="I1550" i="2"/>
  <c r="I1551" i="2"/>
  <c r="K1551" i="2"/>
  <c r="H1551" i="2"/>
  <c r="J1551" i="2"/>
  <c r="R1551" i="2" s="1"/>
  <c r="J1552" i="2"/>
  <c r="R1552" i="2" s="1"/>
  <c r="I1552" i="2"/>
  <c r="K1552" i="2"/>
  <c r="H1552" i="2"/>
  <c r="K1553" i="2"/>
  <c r="I1553" i="2"/>
  <c r="J1553" i="2"/>
  <c r="R1553" i="2" s="1"/>
  <c r="H1553" i="2"/>
  <c r="J1554" i="2"/>
  <c r="R1554" i="2" s="1"/>
  <c r="H1554" i="2"/>
  <c r="K1554" i="2"/>
  <c r="I1554" i="2"/>
  <c r="K1555" i="2"/>
  <c r="J1555" i="2"/>
  <c r="R1555" i="2" s="1"/>
  <c r="I1555" i="2"/>
  <c r="H1555" i="2"/>
  <c r="I1556" i="2"/>
  <c r="K1556" i="2"/>
  <c r="J1556" i="2"/>
  <c r="R1556" i="2" s="1"/>
  <c r="H1556" i="2"/>
  <c r="J1557" i="2"/>
  <c r="R1557" i="2" s="1"/>
  <c r="K1557" i="2"/>
  <c r="H1557" i="2"/>
  <c r="I1557" i="2"/>
  <c r="K1558" i="2"/>
  <c r="J1558" i="2"/>
  <c r="R1558" i="2" s="1"/>
  <c r="I1558" i="2"/>
  <c r="H1558" i="2"/>
  <c r="H1559" i="2"/>
  <c r="K1559" i="2"/>
  <c r="I1559" i="2"/>
  <c r="J1559" i="2"/>
  <c r="R1559" i="2" s="1"/>
  <c r="K1560" i="2"/>
  <c r="H1560" i="2"/>
  <c r="I1560" i="2"/>
  <c r="J1560" i="2"/>
  <c r="R1560" i="2" s="1"/>
  <c r="I1561" i="2"/>
  <c r="K1561" i="2"/>
  <c r="J1561" i="2"/>
  <c r="R1561" i="2" s="1"/>
  <c r="H1561" i="2"/>
  <c r="I1562" i="2"/>
  <c r="K1562" i="2"/>
  <c r="H1562" i="2"/>
  <c r="J1562" i="2"/>
  <c r="R1562" i="2" s="1"/>
  <c r="H1563" i="2"/>
  <c r="K1563" i="2"/>
  <c r="I1563" i="2"/>
  <c r="J1563" i="2"/>
  <c r="R1563" i="2" s="1"/>
  <c r="H1564" i="2"/>
  <c r="J1564" i="2"/>
  <c r="R1564" i="2" s="1"/>
  <c r="I1564" i="2"/>
  <c r="K1564" i="2"/>
  <c r="J1565" i="2"/>
  <c r="R1565" i="2" s="1"/>
  <c r="H1565" i="2"/>
  <c r="K1565" i="2"/>
  <c r="I1565" i="2"/>
  <c r="J1566" i="2"/>
  <c r="R1566" i="2"/>
  <c r="I1566" i="2"/>
  <c r="H1566" i="2"/>
  <c r="K1566" i="2"/>
  <c r="J1567" i="2"/>
  <c r="R1567" i="2" s="1"/>
  <c r="H1567" i="2"/>
  <c r="I1567" i="2"/>
  <c r="K1567" i="2"/>
  <c r="H1568" i="2"/>
  <c r="I1568" i="2"/>
  <c r="K1568" i="2"/>
  <c r="J1568" i="2"/>
  <c r="R1568" i="2" s="1"/>
  <c r="J1569" i="2"/>
  <c r="R1569" i="2" s="1"/>
  <c r="K1569" i="2"/>
  <c r="H1569" i="2"/>
  <c r="I1569" i="2"/>
  <c r="H1570" i="2"/>
  <c r="I1570" i="2"/>
  <c r="K1570" i="2"/>
  <c r="J1570" i="2"/>
  <c r="R1570" i="2" s="1"/>
  <c r="J1571" i="2"/>
  <c r="R1571" i="2" s="1"/>
  <c r="I1571" i="2"/>
  <c r="H1571" i="2"/>
  <c r="K1571" i="2"/>
  <c r="J1572" i="2"/>
  <c r="R1572" i="2" s="1"/>
  <c r="H1572" i="2"/>
  <c r="K1572" i="2"/>
  <c r="I1572" i="2"/>
  <c r="J1573" i="2"/>
  <c r="R1573" i="2" s="1"/>
  <c r="I1573" i="2"/>
  <c r="H1573" i="2"/>
  <c r="K1573" i="2"/>
  <c r="I1574" i="2"/>
  <c r="K1574" i="2"/>
  <c r="J1574" i="2"/>
  <c r="R1574" i="2" s="1"/>
  <c r="H1574" i="2"/>
  <c r="I1575" i="2"/>
  <c r="K1575" i="2"/>
  <c r="H1575" i="2"/>
  <c r="J1575" i="2"/>
  <c r="R1575" i="2" s="1"/>
  <c r="I1576" i="2"/>
  <c r="K1576" i="2"/>
  <c r="H1576" i="2"/>
  <c r="J1576" i="2"/>
  <c r="R1576" i="2" s="1"/>
  <c r="I1577" i="2"/>
  <c r="H1577" i="2"/>
  <c r="K1577" i="2"/>
  <c r="J1577" i="2"/>
  <c r="R1577" i="2" s="1"/>
  <c r="J1578" i="2"/>
  <c r="R1578" i="2" s="1"/>
  <c r="H1578" i="2"/>
  <c r="K1578" i="2"/>
  <c r="I1578" i="2"/>
  <c r="I1579" i="2"/>
  <c r="H1579" i="2"/>
  <c r="K1579" i="2"/>
  <c r="J1579" i="2"/>
  <c r="R1579" i="2" s="1"/>
  <c r="I1580" i="2"/>
  <c r="J1580" i="2"/>
  <c r="R1580" i="2" s="1"/>
  <c r="K1580" i="2"/>
  <c r="H1580" i="2"/>
  <c r="J1581" i="2"/>
  <c r="R1581" i="2" s="1"/>
  <c r="H1581" i="2"/>
  <c r="K1581" i="2"/>
  <c r="I1581" i="2"/>
  <c r="J1582" i="2"/>
  <c r="K1582" i="2"/>
  <c r="H1582" i="2"/>
  <c r="R1582" i="2"/>
  <c r="I1582" i="2"/>
  <c r="H1583" i="2"/>
  <c r="J1583" i="2"/>
  <c r="R1583" i="2" s="1"/>
  <c r="K1583" i="2"/>
  <c r="I1583" i="2"/>
  <c r="I1584" i="2"/>
  <c r="H1584" i="2"/>
  <c r="J1584" i="2"/>
  <c r="R1584" i="2" s="1"/>
  <c r="K1584" i="2"/>
  <c r="I1585" i="2"/>
  <c r="K1585" i="2"/>
  <c r="H1585" i="2"/>
  <c r="J1585" i="2"/>
  <c r="R1585" i="2" s="1"/>
  <c r="I1586" i="2"/>
  <c r="J1586" i="2"/>
  <c r="R1586" i="2" s="1"/>
  <c r="H1586" i="2"/>
  <c r="K1586" i="2"/>
  <c r="H1587" i="2"/>
  <c r="J1587" i="2"/>
  <c r="R1587" i="2" s="1"/>
  <c r="I1587" i="2"/>
  <c r="K1587" i="2"/>
  <c r="J1588" i="2"/>
  <c r="R1588" i="2" s="1"/>
  <c r="I1588" i="2"/>
  <c r="K1588" i="2"/>
  <c r="H1588" i="2"/>
  <c r="K1589" i="2"/>
  <c r="H1589" i="2"/>
  <c r="I1589" i="2"/>
  <c r="J1589" i="2"/>
  <c r="R1589" i="2" s="1"/>
  <c r="J1590" i="2"/>
  <c r="R1590" i="2" s="1"/>
  <c r="K1590" i="2"/>
  <c r="H1590" i="2"/>
  <c r="I1590" i="2"/>
  <c r="H1591" i="2"/>
  <c r="I1591" i="2"/>
  <c r="J1591" i="2"/>
  <c r="R1591" i="2" s="1"/>
  <c r="K1591" i="2"/>
  <c r="K1592" i="2"/>
  <c r="H1592" i="2"/>
  <c r="I1592" i="2"/>
  <c r="J1592" i="2"/>
  <c r="R1592" i="2" s="1"/>
  <c r="J1593" i="2"/>
  <c r="R1593" i="2" s="1"/>
  <c r="I1593" i="2"/>
  <c r="K1593" i="2"/>
  <c r="H1593" i="2"/>
  <c r="I1594" i="2"/>
  <c r="K1594" i="2"/>
  <c r="J1594" i="2"/>
  <c r="R1594" i="2" s="1"/>
  <c r="H1594" i="2"/>
  <c r="I1595" i="2"/>
  <c r="K1595" i="2"/>
  <c r="J1595" i="2"/>
  <c r="R1595" i="2" s="1"/>
  <c r="H1595" i="2"/>
  <c r="I1596" i="2"/>
  <c r="H1596" i="2"/>
  <c r="J1596" i="2"/>
  <c r="R1596" i="2" s="1"/>
  <c r="K1596" i="2"/>
  <c r="I1597" i="2"/>
  <c r="H1597" i="2"/>
  <c r="K1597" i="2"/>
  <c r="J1597" i="2"/>
  <c r="R1597" i="2" s="1"/>
  <c r="J1598" i="2"/>
  <c r="K1598" i="2"/>
  <c r="I1598" i="2"/>
  <c r="R1598" i="2"/>
  <c r="H1598" i="2"/>
  <c r="J1599" i="2"/>
  <c r="R1599" i="2" s="1"/>
  <c r="H1599" i="2"/>
  <c r="K1599" i="2"/>
  <c r="I1599" i="2"/>
  <c r="I1600" i="2"/>
  <c r="J1600" i="2"/>
  <c r="H1600" i="2"/>
  <c r="K1600" i="2"/>
  <c r="R1600" i="2"/>
  <c r="H1601" i="2"/>
  <c r="I1601" i="2"/>
  <c r="J1601" i="2"/>
  <c r="R1601" i="2" s="1"/>
  <c r="K1601" i="2"/>
  <c r="H1602" i="2"/>
  <c r="J1602" i="2"/>
  <c r="R1602" i="2" s="1"/>
  <c r="K1602" i="2"/>
  <c r="I1602" i="2"/>
  <c r="H1603" i="2"/>
  <c r="J1603" i="2"/>
  <c r="R1603" i="2" s="1"/>
  <c r="I1603" i="2"/>
  <c r="K1603" i="2"/>
  <c r="K1604" i="2"/>
  <c r="H1604" i="2"/>
  <c r="J1604" i="2"/>
  <c r="R1604" i="2" s="1"/>
  <c r="I1604" i="2"/>
  <c r="K1605" i="2"/>
  <c r="H1605" i="2"/>
  <c r="I1605" i="2"/>
  <c r="J1605" i="2"/>
  <c r="R1605" i="2" s="1"/>
  <c r="H1606" i="2"/>
  <c r="J1606" i="2"/>
  <c r="R1606" i="2" s="1"/>
  <c r="I1606" i="2"/>
  <c r="K1606" i="2"/>
  <c r="J1607" i="2"/>
  <c r="R1607" i="2" s="1"/>
  <c r="K1607" i="2"/>
  <c r="I1607" i="2"/>
  <c r="H1607" i="2"/>
  <c r="H1608" i="2"/>
  <c r="K1608" i="2"/>
  <c r="J1608" i="2"/>
  <c r="R1608" i="2" s="1"/>
  <c r="I1608" i="2"/>
  <c r="I1609" i="2"/>
  <c r="J1609" i="2"/>
  <c r="H1609" i="2"/>
  <c r="K1609" i="2"/>
  <c r="R1609" i="2"/>
  <c r="K1610" i="2"/>
  <c r="J1610" i="2"/>
  <c r="H1610" i="2"/>
  <c r="I1610" i="2"/>
  <c r="R1610" i="2"/>
  <c r="K1611" i="2"/>
  <c r="I1611" i="2"/>
  <c r="J1611" i="2"/>
  <c r="R1611" i="2" s="1"/>
  <c r="H1611" i="2"/>
  <c r="K1612" i="2"/>
  <c r="I1612" i="2"/>
  <c r="J1612" i="2"/>
  <c r="R1612" i="2" s="1"/>
  <c r="H1612" i="2"/>
  <c r="J1613" i="2"/>
  <c r="R1613" i="2" s="1"/>
  <c r="K1613" i="2"/>
  <c r="H1613" i="2"/>
  <c r="I1613" i="2"/>
  <c r="J1614" i="2"/>
  <c r="K1614" i="2"/>
  <c r="H1614" i="2"/>
  <c r="R1614" i="2"/>
  <c r="I1614" i="2"/>
  <c r="K1615" i="2"/>
  <c r="H1615" i="2"/>
  <c r="J1615" i="2"/>
  <c r="R1615" i="2" s="1"/>
  <c r="I1615" i="2"/>
  <c r="J1616" i="2"/>
  <c r="R1616" i="2" s="1"/>
  <c r="I1616" i="2"/>
  <c r="K1616" i="2"/>
  <c r="H1616" i="2"/>
  <c r="J1617" i="2"/>
  <c r="I1617" i="2"/>
  <c r="H1617" i="2"/>
  <c r="R1617" i="2"/>
  <c r="K1617" i="2"/>
  <c r="K1618" i="2"/>
  <c r="I1618" i="2"/>
  <c r="H1618" i="2"/>
  <c r="J1618" i="2"/>
  <c r="R1618" i="2" s="1"/>
  <c r="K1619" i="2"/>
  <c r="I1619" i="2"/>
  <c r="H1619" i="2"/>
  <c r="J1619" i="2"/>
  <c r="R1619" i="2" s="1"/>
  <c r="I1620" i="2"/>
  <c r="H1620" i="2"/>
  <c r="K1620" i="2"/>
  <c r="J1620" i="2"/>
  <c r="R1620" i="2" s="1"/>
  <c r="K1621" i="2"/>
  <c r="J1621" i="2"/>
  <c r="R1621" i="2" s="1"/>
  <c r="H1621" i="2"/>
  <c r="I1621" i="2"/>
  <c r="K1622" i="2"/>
  <c r="I1622" i="2"/>
  <c r="J1622" i="2"/>
  <c r="R1622" i="2" s="1"/>
  <c r="H1622" i="2"/>
  <c r="J1623" i="2"/>
  <c r="R1623" i="2" s="1"/>
  <c r="I1623" i="2"/>
  <c r="K1623" i="2"/>
  <c r="H1623" i="2"/>
  <c r="K1624" i="2"/>
  <c r="I1624" i="2"/>
  <c r="H1624" i="2"/>
  <c r="J1624" i="2"/>
  <c r="R1624" i="2" s="1"/>
  <c r="K1625" i="2"/>
  <c r="H1625" i="2"/>
  <c r="J1625" i="2"/>
  <c r="R1625" i="2" s="1"/>
  <c r="I1625" i="2"/>
  <c r="J1626" i="2"/>
  <c r="R1626" i="2" s="1"/>
  <c r="H1626" i="2"/>
  <c r="I1626" i="2"/>
  <c r="K1626" i="2"/>
  <c r="H1627" i="2"/>
  <c r="I1627" i="2"/>
  <c r="J1627" i="2"/>
  <c r="R1627" i="2" s="1"/>
  <c r="K1627" i="2"/>
  <c r="J1628" i="2"/>
  <c r="R1628" i="2" s="1"/>
  <c r="H1628" i="2"/>
  <c r="I1628" i="2"/>
  <c r="K1628" i="2"/>
  <c r="K1629" i="2"/>
  <c r="I1629" i="2"/>
  <c r="J1629" i="2"/>
  <c r="R1629" i="2" s="1"/>
  <c r="H1629" i="2"/>
  <c r="K1630" i="2"/>
  <c r="H1630" i="2"/>
  <c r="J1630" i="2"/>
  <c r="R1630" i="2" s="1"/>
  <c r="I1630" i="2"/>
  <c r="K1631" i="2"/>
  <c r="H1631" i="2"/>
  <c r="J1631" i="2"/>
  <c r="R1631" i="2" s="1"/>
  <c r="I1631" i="2"/>
  <c r="I1632" i="2"/>
  <c r="K1632" i="2"/>
  <c r="J1632" i="2"/>
  <c r="R1632" i="2" s="1"/>
  <c r="H1632" i="2"/>
  <c r="J1633" i="2"/>
  <c r="R1633" i="2" s="1"/>
  <c r="K1633" i="2"/>
  <c r="I1633" i="2"/>
  <c r="H1633" i="2"/>
  <c r="H1634" i="2"/>
  <c r="J1634" i="2"/>
  <c r="R1634" i="2" s="1"/>
  <c r="K1634" i="2"/>
  <c r="I1634" i="2"/>
  <c r="H1635" i="2"/>
  <c r="I1635" i="2"/>
  <c r="K1635" i="2"/>
  <c r="J1635" i="2"/>
  <c r="R1635" i="2" s="1"/>
  <c r="K1636" i="2"/>
  <c r="J1636" i="2"/>
  <c r="R1636" i="2" s="1"/>
  <c r="I1636" i="2"/>
  <c r="H1636" i="2"/>
  <c r="I1637" i="2"/>
  <c r="J1637" i="2"/>
  <c r="R1637" i="2" s="1"/>
  <c r="H1637" i="2"/>
  <c r="K1637" i="2"/>
  <c r="J1638" i="2"/>
  <c r="R1638" i="2" s="1"/>
  <c r="I1638" i="2"/>
  <c r="K1638" i="2"/>
  <c r="H1638" i="2"/>
  <c r="H1639" i="2"/>
  <c r="K1639" i="2"/>
  <c r="I1639" i="2"/>
  <c r="J1639" i="2"/>
  <c r="R1639" i="2" s="1"/>
  <c r="J1640" i="2"/>
  <c r="R1640" i="2" s="1"/>
  <c r="H1640" i="2"/>
  <c r="I1640" i="2"/>
  <c r="K1640" i="2"/>
  <c r="K1641" i="2"/>
  <c r="H1641" i="2"/>
  <c r="I1641" i="2"/>
  <c r="J1641" i="2"/>
  <c r="R1641" i="2" s="1"/>
  <c r="K1642" i="2"/>
  <c r="H1642" i="2"/>
  <c r="J1642" i="2"/>
  <c r="R1642" i="2" s="1"/>
  <c r="I1642" i="2"/>
  <c r="I1643" i="2"/>
  <c r="K1643" i="2"/>
  <c r="H1643" i="2"/>
  <c r="J1643" i="2"/>
  <c r="R1643" i="2" s="1"/>
  <c r="J1644" i="2"/>
  <c r="R1644" i="2" s="1"/>
  <c r="H1644" i="2"/>
  <c r="K1644" i="2"/>
  <c r="I1644" i="2"/>
  <c r="J1645" i="2"/>
  <c r="I1645" i="2"/>
  <c r="K1645" i="2"/>
  <c r="H1645" i="2"/>
  <c r="R1645" i="2"/>
  <c r="H1646" i="2"/>
  <c r="J1646" i="2"/>
  <c r="R1646" i="2" s="1"/>
  <c r="I1646" i="2"/>
  <c r="K1646" i="2"/>
  <c r="H1647" i="2"/>
  <c r="J1647" i="2"/>
  <c r="R1647" i="2" s="1"/>
  <c r="I1647" i="2"/>
  <c r="K1647" i="2"/>
  <c r="H1648" i="2"/>
  <c r="K1648" i="2"/>
  <c r="I1648" i="2"/>
  <c r="J1648" i="2"/>
  <c r="R1648" i="2" s="1"/>
  <c r="K1649" i="2"/>
  <c r="I1649" i="2"/>
  <c r="H1649" i="2"/>
  <c r="J1649" i="2"/>
  <c r="R1649" i="2" s="1"/>
  <c r="H1650" i="2"/>
  <c r="K1650" i="2"/>
  <c r="I1650" i="2"/>
  <c r="J1650" i="2"/>
  <c r="R1650" i="2" s="1"/>
  <c r="H1651" i="2"/>
  <c r="J1651" i="2"/>
  <c r="R1651" i="2" s="1"/>
  <c r="K1651" i="2"/>
  <c r="I1651" i="2"/>
  <c r="I1652" i="2"/>
  <c r="H1652" i="2"/>
  <c r="J1652" i="2"/>
  <c r="R1652" i="2" s="1"/>
  <c r="K1652" i="2"/>
  <c r="H1653" i="2"/>
  <c r="I1653" i="2"/>
  <c r="K1653" i="2"/>
  <c r="J1653" i="2"/>
  <c r="R1653" i="2" s="1"/>
  <c r="H1654" i="2"/>
  <c r="J1654" i="2"/>
  <c r="R1654" i="2" s="1"/>
  <c r="K1654" i="2"/>
  <c r="I1654" i="2"/>
  <c r="K1655" i="2"/>
  <c r="J1655" i="2"/>
  <c r="R1655" i="2" s="1"/>
  <c r="H1655" i="2"/>
  <c r="I1655" i="2"/>
  <c r="H1656" i="2"/>
  <c r="J1656" i="2"/>
  <c r="R1656" i="2" s="1"/>
  <c r="I1656" i="2"/>
  <c r="K1656" i="2"/>
  <c r="H1657" i="2"/>
  <c r="J1657" i="2"/>
  <c r="R1657" i="2" s="1"/>
  <c r="K1657" i="2"/>
  <c r="I1657" i="2"/>
  <c r="I1658" i="2"/>
  <c r="J1658" i="2"/>
  <c r="R1658" i="2" s="1"/>
  <c r="K1658" i="2"/>
  <c r="H1658" i="2"/>
  <c r="J1659" i="2"/>
  <c r="R1659" i="2" s="1"/>
  <c r="H1659" i="2"/>
  <c r="K1659" i="2"/>
  <c r="I1659" i="2"/>
  <c r="I1660" i="2"/>
  <c r="H1660" i="2"/>
  <c r="J1660" i="2"/>
  <c r="R1660" i="2" s="1"/>
  <c r="K1660" i="2"/>
  <c r="H1661" i="2"/>
  <c r="K1661" i="2"/>
  <c r="I1661" i="2"/>
  <c r="J1661" i="2"/>
  <c r="R1661" i="2" s="1"/>
  <c r="I1662" i="2"/>
  <c r="J1662" i="2"/>
  <c r="R1662" i="2" s="1"/>
  <c r="H1662" i="2"/>
  <c r="K1662" i="2"/>
  <c r="H1663" i="2"/>
  <c r="K1663" i="2"/>
  <c r="I1663" i="2"/>
  <c r="J1663" i="2"/>
  <c r="R1663" i="2" s="1"/>
  <c r="K1664" i="2"/>
  <c r="I1664" i="2"/>
  <c r="J1664" i="2"/>
  <c r="R1664" i="2" s="1"/>
  <c r="H1664" i="2"/>
  <c r="H1665" i="2"/>
  <c r="J1665" i="2"/>
  <c r="R1665" i="2" s="1"/>
  <c r="K1665" i="2"/>
  <c r="I1665" i="2"/>
  <c r="K1666" i="2"/>
  <c r="I1666" i="2"/>
  <c r="H1666" i="2"/>
  <c r="J1666" i="2"/>
  <c r="R1666" i="2" s="1"/>
  <c r="J1667" i="2"/>
  <c r="R1667" i="2" s="1"/>
  <c r="K1667" i="2"/>
  <c r="H1667" i="2"/>
  <c r="I1667" i="2"/>
  <c r="H1668" i="2"/>
  <c r="K1668" i="2"/>
  <c r="J1668" i="2"/>
  <c r="R1668" i="2" s="1"/>
  <c r="I1668" i="2"/>
  <c r="J1669" i="2"/>
  <c r="R1669" i="2" s="1"/>
  <c r="K1669" i="2"/>
  <c r="I1669" i="2"/>
  <c r="H1669" i="2"/>
  <c r="I1670" i="2"/>
  <c r="J1670" i="2"/>
  <c r="R1670" i="2" s="1"/>
  <c r="H1670" i="2"/>
  <c r="K1670" i="2"/>
  <c r="I1671" i="2"/>
  <c r="J1671" i="2"/>
  <c r="R1671" i="2" s="1"/>
  <c r="H1671" i="2"/>
  <c r="K1671" i="2"/>
  <c r="H1672" i="2"/>
  <c r="K1672" i="2"/>
  <c r="J1672" i="2"/>
  <c r="R1672" i="2" s="1"/>
  <c r="I1672" i="2"/>
  <c r="K1673" i="2"/>
  <c r="I1673" i="2"/>
  <c r="H1673" i="2"/>
  <c r="J1673" i="2"/>
  <c r="R1673" i="2" s="1"/>
  <c r="K1674" i="2"/>
  <c r="H1674" i="2"/>
  <c r="I1674" i="2"/>
  <c r="J1674" i="2"/>
  <c r="R1674" i="2" s="1"/>
  <c r="K1675" i="2"/>
  <c r="J1675" i="2"/>
  <c r="R1675" i="2" s="1"/>
  <c r="I1675" i="2"/>
  <c r="H1675" i="2"/>
  <c r="K1676" i="2"/>
  <c r="H1676" i="2"/>
  <c r="I1676" i="2"/>
  <c r="J1676" i="2"/>
  <c r="R1676" i="2" s="1"/>
  <c r="H1677" i="2"/>
  <c r="J1677" i="2"/>
  <c r="R1677" i="2" s="1"/>
  <c r="K1677" i="2"/>
  <c r="I1677" i="2"/>
  <c r="K1678" i="2"/>
  <c r="I1678" i="2"/>
  <c r="H1678" i="2"/>
  <c r="J1678" i="2"/>
  <c r="R1678" i="2" s="1"/>
  <c r="K1679" i="2"/>
  <c r="I1679" i="2"/>
  <c r="H1679" i="2"/>
  <c r="J1679" i="2"/>
  <c r="R1679" i="2" s="1"/>
  <c r="I1680" i="2"/>
  <c r="J1680" i="2"/>
  <c r="R1680" i="2" s="1"/>
  <c r="K1680" i="2"/>
  <c r="H1680" i="2"/>
  <c r="K1681" i="2"/>
  <c r="J1681" i="2"/>
  <c r="R1681" i="2" s="1"/>
  <c r="I1681" i="2"/>
  <c r="H1681" i="2"/>
  <c r="K1682" i="2"/>
  <c r="H1682" i="2"/>
  <c r="I1682" i="2"/>
  <c r="J1682" i="2"/>
  <c r="R1682" i="2" s="1"/>
  <c r="H1683" i="2"/>
  <c r="J1683" i="2"/>
  <c r="R1683" i="2" s="1"/>
  <c r="K1683" i="2"/>
  <c r="I1683" i="2"/>
  <c r="J1684" i="2"/>
  <c r="R1684" i="2" s="1"/>
  <c r="H1684" i="2"/>
  <c r="I1684" i="2"/>
  <c r="K1684" i="2"/>
  <c r="H1685" i="2"/>
  <c r="I1685" i="2"/>
  <c r="K1685" i="2"/>
  <c r="J1685" i="2"/>
  <c r="R1685" i="2" s="1"/>
  <c r="I1686" i="2"/>
  <c r="H1686" i="2"/>
  <c r="K1686" i="2"/>
  <c r="J1686" i="2"/>
  <c r="R1686" i="2" s="1"/>
  <c r="H1687" i="2"/>
  <c r="K1687" i="2"/>
  <c r="J1687" i="2"/>
  <c r="R1687" i="2" s="1"/>
  <c r="I1687" i="2"/>
  <c r="H1688" i="2"/>
  <c r="K1688" i="2"/>
  <c r="I1688" i="2"/>
  <c r="J1688" i="2"/>
  <c r="R1688" i="2" s="1"/>
  <c r="J1689" i="2"/>
  <c r="R1689" i="2" s="1"/>
  <c r="I1689" i="2"/>
  <c r="H1689" i="2"/>
  <c r="K1689" i="2"/>
  <c r="J1690" i="2"/>
  <c r="H1690" i="2"/>
  <c r="K1690" i="2"/>
  <c r="R1690" i="2"/>
  <c r="I1690" i="2"/>
  <c r="I1691" i="2"/>
  <c r="K1691" i="2"/>
  <c r="H1691" i="2"/>
  <c r="J1691" i="2"/>
  <c r="R1691" i="2" s="1"/>
  <c r="I1692" i="2"/>
  <c r="K1692" i="2"/>
  <c r="J1692" i="2"/>
  <c r="R1692" i="2" s="1"/>
  <c r="H1692" i="2"/>
  <c r="I1693" i="2"/>
  <c r="K1693" i="2"/>
  <c r="J1693" i="2"/>
  <c r="R1693" i="2" s="1"/>
  <c r="H1693" i="2"/>
  <c r="J1694" i="2"/>
  <c r="R1694" i="2" s="1"/>
  <c r="I1694" i="2"/>
  <c r="H1694" i="2"/>
  <c r="K1694" i="2"/>
  <c r="J1695" i="2"/>
  <c r="R1695" i="2" s="1"/>
  <c r="I1695" i="2"/>
  <c r="H1695" i="2"/>
  <c r="K1695" i="2"/>
  <c r="J1696" i="2"/>
  <c r="R1696" i="2" s="1"/>
  <c r="H1696" i="2"/>
  <c r="I1696" i="2"/>
  <c r="K1696" i="2"/>
  <c r="H1697" i="2"/>
  <c r="K1697" i="2"/>
  <c r="I1697" i="2"/>
  <c r="J1697" i="2"/>
  <c r="R1697" i="2" s="1"/>
  <c r="I1698" i="2"/>
  <c r="H1698" i="2"/>
  <c r="J1698" i="2"/>
  <c r="R1698" i="2" s="1"/>
  <c r="K1698" i="2"/>
  <c r="H1699" i="2"/>
  <c r="J1699" i="2"/>
  <c r="I1699" i="2"/>
  <c r="K1699" i="2"/>
  <c r="R1699" i="2"/>
  <c r="J1700" i="2"/>
  <c r="R1700" i="2" s="1"/>
  <c r="K1700" i="2"/>
  <c r="H1700" i="2"/>
  <c r="I1700" i="2"/>
  <c r="K1701" i="2"/>
  <c r="I1701" i="2"/>
  <c r="H1701" i="2"/>
  <c r="J1701" i="2"/>
  <c r="R1701" i="2"/>
  <c r="I1702" i="2"/>
  <c r="J1702" i="2"/>
  <c r="R1702" i="2" s="1"/>
  <c r="H1702" i="2"/>
  <c r="K1702" i="2"/>
  <c r="K1703" i="2"/>
  <c r="H1703" i="2"/>
  <c r="I1703" i="2"/>
  <c r="J1703" i="2"/>
  <c r="R1703" i="2" s="1"/>
  <c r="I1704" i="2"/>
  <c r="K1704" i="2"/>
  <c r="J1704" i="2"/>
  <c r="R1704" i="2" s="1"/>
  <c r="H1704" i="2"/>
  <c r="J1705" i="2"/>
  <c r="R1705" i="2" s="1"/>
  <c r="H1705" i="2"/>
  <c r="K1705" i="2"/>
  <c r="I1705" i="2"/>
  <c r="J1706" i="2"/>
  <c r="R1706" i="2" s="1"/>
  <c r="H1706" i="2"/>
  <c r="K1706" i="2"/>
  <c r="I1706" i="2"/>
  <c r="J1707" i="2"/>
  <c r="R1707" i="2" s="1"/>
  <c r="H1707" i="2"/>
  <c r="K1707" i="2"/>
  <c r="I1707" i="2"/>
  <c r="I1708" i="2"/>
  <c r="H1708" i="2"/>
  <c r="J1708" i="2"/>
  <c r="R1708" i="2" s="1"/>
  <c r="K1708" i="2"/>
  <c r="K1709" i="2"/>
  <c r="H1709" i="2"/>
  <c r="J1709" i="2"/>
  <c r="R1709" i="2" s="1"/>
  <c r="I1709" i="2"/>
  <c r="K1710" i="2"/>
  <c r="J1710" i="2"/>
  <c r="R1710" i="2" s="1"/>
  <c r="I1710" i="2"/>
  <c r="H1710" i="2"/>
  <c r="K1711" i="2"/>
  <c r="J1711" i="2"/>
  <c r="R1711" i="2" s="1"/>
  <c r="H1711" i="2"/>
  <c r="I1711" i="2"/>
  <c r="H1712" i="2"/>
  <c r="K1712" i="2"/>
  <c r="J1712" i="2"/>
  <c r="R1712" i="2" s="1"/>
  <c r="I1712" i="2"/>
  <c r="K1713" i="2"/>
  <c r="H1713" i="2"/>
  <c r="I1713" i="2"/>
  <c r="J1713" i="2"/>
  <c r="R1713" i="2" s="1"/>
  <c r="K1714" i="2"/>
  <c r="I1714" i="2"/>
  <c r="H1714" i="2"/>
  <c r="J1714" i="2"/>
  <c r="R1714" i="2" s="1"/>
  <c r="H1715" i="2"/>
  <c r="J1715" i="2"/>
  <c r="R1715" i="2" s="1"/>
  <c r="I1715" i="2"/>
  <c r="K1715" i="2"/>
  <c r="J1716" i="2"/>
  <c r="R1716" i="2" s="1"/>
  <c r="I1716" i="2"/>
  <c r="H1716" i="2"/>
  <c r="K1716" i="2"/>
  <c r="J1717" i="2"/>
  <c r="R1717" i="2" s="1"/>
  <c r="H1717" i="2"/>
  <c r="I1717" i="2"/>
  <c r="K1717" i="2"/>
  <c r="I1718" i="2"/>
  <c r="J1718" i="2"/>
  <c r="R1718" i="2" s="1"/>
  <c r="K1718" i="2"/>
  <c r="H1718" i="2"/>
  <c r="K1719" i="2"/>
  <c r="I1719" i="2"/>
  <c r="H1719" i="2"/>
  <c r="J1719" i="2"/>
  <c r="R1719" i="2" s="1"/>
  <c r="H1720" i="2"/>
  <c r="I1720" i="2"/>
  <c r="K1720" i="2"/>
  <c r="J1720" i="2"/>
  <c r="R1720" i="2" s="1"/>
  <c r="H1721" i="2"/>
  <c r="K1721" i="2"/>
  <c r="I1721" i="2"/>
  <c r="J1721" i="2"/>
  <c r="R1721" i="2" s="1"/>
  <c r="H1722" i="2"/>
  <c r="I1722" i="2"/>
  <c r="K1722" i="2"/>
  <c r="J1722" i="2"/>
  <c r="R1722" i="2" s="1"/>
  <c r="I1723" i="2"/>
  <c r="J1723" i="2"/>
  <c r="R1723" i="2" s="1"/>
  <c r="H1723" i="2"/>
  <c r="K1723" i="2"/>
  <c r="H1724" i="2"/>
  <c r="K1724" i="2"/>
  <c r="I1724" i="2"/>
  <c r="J1724" i="2"/>
  <c r="R1724" i="2" s="1"/>
  <c r="I1725" i="2"/>
  <c r="J1725" i="2"/>
  <c r="R1725" i="2" s="1"/>
  <c r="H1725" i="2"/>
  <c r="K1725" i="2"/>
  <c r="I1726" i="2"/>
  <c r="H1726" i="2"/>
  <c r="K1726" i="2"/>
  <c r="J1726" i="2"/>
  <c r="R1726" i="2" s="1"/>
  <c r="J1727" i="2"/>
  <c r="H1727" i="2"/>
  <c r="I1727" i="2"/>
  <c r="R1727" i="2"/>
  <c r="K1727" i="2"/>
  <c r="J1728" i="2"/>
  <c r="R1728" i="2" s="1"/>
  <c r="K1728" i="2"/>
  <c r="H1728" i="2"/>
  <c r="I1728" i="2"/>
  <c r="H1729" i="2"/>
  <c r="J1729" i="2"/>
  <c r="R1729" i="2" s="1"/>
  <c r="K1729" i="2"/>
  <c r="I1729" i="2"/>
  <c r="H1730" i="2"/>
  <c r="I1730" i="2"/>
  <c r="K1730" i="2"/>
  <c r="J1730" i="2"/>
  <c r="R1730" i="2" s="1"/>
  <c r="I1731" i="2"/>
  <c r="H1731" i="2"/>
  <c r="J1731" i="2"/>
  <c r="R1731" i="2" s="1"/>
  <c r="K1731" i="2"/>
  <c r="H1732" i="2"/>
  <c r="J1732" i="2"/>
  <c r="K1732" i="2"/>
  <c r="I1732" i="2"/>
  <c r="R1732" i="2"/>
  <c r="K1733" i="2"/>
  <c r="H1733" i="2"/>
  <c r="I1733" i="2"/>
  <c r="J1733" i="2"/>
  <c r="R1733" i="2" s="1"/>
  <c r="J1734" i="2"/>
  <c r="R1734" i="2" s="1"/>
  <c r="I1734" i="2"/>
  <c r="H1734" i="2"/>
  <c r="K1734" i="2"/>
  <c r="J1735" i="2"/>
  <c r="R1735" i="2" s="1"/>
  <c r="H1735" i="2"/>
  <c r="I1735" i="2"/>
  <c r="K1735" i="2"/>
  <c r="I1736" i="2"/>
  <c r="H1736" i="2"/>
  <c r="J1736" i="2"/>
  <c r="R1736" i="2" s="1"/>
  <c r="K1736" i="2"/>
  <c r="I1737" i="2"/>
  <c r="J1737" i="2"/>
  <c r="H1737" i="2"/>
  <c r="K1737" i="2"/>
  <c r="R1737" i="2"/>
  <c r="J1738" i="2"/>
  <c r="R1738" i="2" s="1"/>
  <c r="I1738" i="2"/>
  <c r="H1738" i="2"/>
  <c r="K1738" i="2"/>
  <c r="K1739" i="2"/>
  <c r="H1739" i="2"/>
  <c r="I1739" i="2"/>
  <c r="J1739" i="2"/>
  <c r="R1739" i="2" s="1"/>
  <c r="H1740" i="2"/>
  <c r="J1740" i="2"/>
  <c r="R1740" i="2" s="1"/>
  <c r="K1740" i="2"/>
  <c r="I1740" i="2"/>
  <c r="I1741" i="2"/>
  <c r="J1741" i="2"/>
  <c r="R1741" i="2" s="1"/>
  <c r="H1741" i="2"/>
  <c r="K1741" i="2"/>
  <c r="J1742" i="2"/>
  <c r="I1742" i="2"/>
  <c r="K1742" i="2"/>
  <c r="R1742" i="2"/>
  <c r="H1742" i="2"/>
  <c r="I1743" i="2"/>
  <c r="J1743" i="2"/>
  <c r="R1743" i="2" s="1"/>
  <c r="H1743" i="2"/>
  <c r="K1743" i="2"/>
  <c r="J1744" i="2"/>
  <c r="R1744" i="2" s="1"/>
  <c r="K1744" i="2"/>
  <c r="I1744" i="2"/>
  <c r="H1744" i="2"/>
  <c r="H1745" i="2"/>
  <c r="K1745" i="2"/>
  <c r="J1745" i="2"/>
  <c r="R1745" i="2" s="1"/>
  <c r="I1745" i="2"/>
  <c r="J1746" i="2"/>
  <c r="R1746" i="2" s="1"/>
  <c r="I1746" i="2"/>
  <c r="K1746" i="2"/>
  <c r="H1746" i="2"/>
  <c r="K1747" i="2"/>
  <c r="H1747" i="2"/>
  <c r="J1747" i="2"/>
  <c r="R1747" i="2" s="1"/>
  <c r="I1747" i="2"/>
  <c r="H1748" i="2"/>
  <c r="K1748" i="2"/>
  <c r="I1748" i="2"/>
  <c r="J1748" i="2"/>
  <c r="R1748" i="2" s="1"/>
  <c r="K1749" i="2"/>
  <c r="H1749" i="2"/>
  <c r="J1749" i="2"/>
  <c r="R1749" i="2" s="1"/>
  <c r="I1749" i="2"/>
  <c r="I1750" i="2"/>
  <c r="K1750" i="2"/>
  <c r="J1750" i="2"/>
  <c r="R1750" i="2" s="1"/>
  <c r="H1750" i="2"/>
  <c r="K1751" i="2"/>
  <c r="H1751" i="2"/>
  <c r="I1751" i="2"/>
  <c r="J1751" i="2"/>
  <c r="R1751" i="2" s="1"/>
  <c r="I1752" i="2"/>
  <c r="K1752" i="2"/>
  <c r="H1752" i="2"/>
  <c r="J1752" i="2"/>
  <c r="R1752" i="2" s="1"/>
  <c r="I1753" i="2"/>
  <c r="H1753" i="2"/>
  <c r="J1753" i="2"/>
  <c r="R1753" i="2" s="1"/>
  <c r="K1753" i="2"/>
  <c r="J1754" i="2"/>
  <c r="R1754" i="2" s="1"/>
  <c r="H1754" i="2"/>
  <c r="K1754" i="2"/>
  <c r="I1754" i="2"/>
  <c r="I1755" i="2"/>
  <c r="K1755" i="2"/>
  <c r="H1755" i="2"/>
  <c r="J1755" i="2"/>
  <c r="R1755" i="2" s="1"/>
  <c r="K1756" i="2"/>
  <c r="J1756" i="2"/>
  <c r="R1756" i="2" s="1"/>
  <c r="H1756" i="2"/>
  <c r="I1756" i="2"/>
  <c r="J1757" i="2"/>
  <c r="R1757" i="2" s="1"/>
  <c r="H1757" i="2"/>
  <c r="I1757" i="2"/>
  <c r="K1757" i="2"/>
  <c r="H1758" i="2"/>
  <c r="K1758" i="2"/>
  <c r="J1758" i="2"/>
  <c r="R1758" i="2" s="1"/>
  <c r="I1758" i="2"/>
  <c r="J1759" i="2"/>
  <c r="R1759" i="2" s="1"/>
  <c r="I1759" i="2"/>
  <c r="H1759" i="2"/>
  <c r="K1759" i="2"/>
  <c r="J1760" i="2"/>
  <c r="R1760" i="2" s="1"/>
  <c r="I1760" i="2"/>
  <c r="H1760" i="2"/>
  <c r="K1760" i="2"/>
  <c r="I1761" i="2"/>
  <c r="K1761" i="2"/>
  <c r="J1761" i="2"/>
  <c r="R1761" i="2" s="1"/>
  <c r="H1761" i="2"/>
  <c r="I1762" i="2"/>
  <c r="K1762" i="2"/>
  <c r="J1762" i="2"/>
  <c r="R1762" i="2" s="1"/>
  <c r="H1762" i="2"/>
  <c r="I1763" i="2"/>
  <c r="K1763" i="2"/>
  <c r="J1763" i="2"/>
  <c r="R1763" i="2" s="1"/>
  <c r="H1763" i="2"/>
  <c r="K1764" i="2"/>
  <c r="H1764" i="2"/>
  <c r="J1764" i="2"/>
  <c r="R1764" i="2" s="1"/>
  <c r="I1764" i="2"/>
  <c r="I1765" i="2"/>
  <c r="K1765" i="2"/>
  <c r="H1765" i="2"/>
  <c r="J1765" i="2"/>
  <c r="R1765" i="2" s="1"/>
  <c r="H1766" i="2"/>
  <c r="K1766" i="2"/>
  <c r="I1766" i="2"/>
  <c r="J1766" i="2"/>
  <c r="R1766" i="2" s="1"/>
  <c r="I1767" i="2"/>
  <c r="J1767" i="2"/>
  <c r="R1767" i="2" s="1"/>
  <c r="K1767" i="2"/>
  <c r="H1767" i="2"/>
  <c r="K1768" i="2"/>
  <c r="H1768" i="2"/>
  <c r="J1768" i="2"/>
  <c r="R1768" i="2" s="1"/>
  <c r="I1768" i="2"/>
  <c r="J1769" i="2"/>
  <c r="R1769" i="2" s="1"/>
  <c r="K1769" i="2"/>
  <c r="H1769" i="2"/>
  <c r="I1769" i="2"/>
  <c r="J1770" i="2"/>
  <c r="R1770" i="2" s="1"/>
  <c r="K1770" i="2"/>
  <c r="I1770" i="2"/>
  <c r="H1770" i="2"/>
  <c r="K1771" i="2"/>
  <c r="H1771" i="2"/>
  <c r="I1771" i="2"/>
  <c r="J1771" i="2"/>
  <c r="R1771" i="2" s="1"/>
  <c r="I1772" i="2"/>
  <c r="J1772" i="2"/>
  <c r="R1772" i="2" s="1"/>
  <c r="H1772" i="2"/>
  <c r="K1772" i="2"/>
  <c r="K1773" i="2"/>
  <c r="I1773" i="2"/>
  <c r="H1773" i="2"/>
  <c r="J1773" i="2"/>
  <c r="R1773" i="2" s="1"/>
  <c r="J1774" i="2"/>
  <c r="R1774" i="2" s="1"/>
  <c r="I1774" i="2"/>
  <c r="H1774" i="2"/>
  <c r="K1774" i="2"/>
  <c r="K1775" i="2"/>
  <c r="I1775" i="2"/>
  <c r="H1775" i="2"/>
  <c r="J1775" i="2"/>
  <c r="R1775" i="2" s="1"/>
  <c r="H1776" i="2"/>
  <c r="J1776" i="2"/>
  <c r="R1776" i="2" s="1"/>
  <c r="K1776" i="2"/>
  <c r="I1776" i="2"/>
  <c r="H1777" i="2"/>
  <c r="J1777" i="2"/>
  <c r="R1777" i="2" s="1"/>
  <c r="I1777" i="2"/>
  <c r="K1777" i="2"/>
  <c r="H1778" i="2"/>
  <c r="I1778" i="2"/>
  <c r="K1778" i="2"/>
  <c r="J1778" i="2"/>
  <c r="R1778" i="2" s="1"/>
  <c r="H1779" i="2"/>
  <c r="J1779" i="2"/>
  <c r="K1779" i="2"/>
  <c r="I1779" i="2"/>
  <c r="R1779" i="2"/>
  <c r="K1780" i="2"/>
  <c r="I1780" i="2"/>
  <c r="J1780" i="2"/>
  <c r="R1780" i="2" s="1"/>
  <c r="H1780" i="2"/>
  <c r="J1781" i="2"/>
  <c r="R1781" i="2" s="1"/>
  <c r="I1781" i="2"/>
  <c r="K1781" i="2"/>
  <c r="H1781" i="2"/>
  <c r="H1782" i="2"/>
  <c r="I1782" i="2"/>
  <c r="K1782" i="2"/>
  <c r="J1782" i="2"/>
  <c r="R1782" i="2" s="1"/>
  <c r="H1783" i="2"/>
  <c r="J1783" i="2"/>
  <c r="I1783" i="2"/>
  <c r="K1783" i="2"/>
  <c r="R1783" i="2"/>
  <c r="H1784" i="2"/>
  <c r="I1784" i="2"/>
  <c r="J1784" i="2"/>
  <c r="R1784" i="2" s="1"/>
  <c r="K1784" i="2"/>
  <c r="K1785" i="2"/>
  <c r="J1785" i="2"/>
  <c r="R1785" i="2" s="1"/>
  <c r="H1785" i="2"/>
  <c r="I1785" i="2"/>
  <c r="I1786" i="2"/>
  <c r="K1786" i="2"/>
  <c r="H1786" i="2"/>
  <c r="J1786" i="2"/>
  <c r="R1786" i="2" s="1"/>
  <c r="K1787" i="2"/>
  <c r="I1787" i="2"/>
  <c r="H1787" i="2"/>
  <c r="J1787" i="2"/>
  <c r="R1787" i="2" s="1"/>
  <c r="I1788" i="2"/>
  <c r="H1788" i="2"/>
  <c r="K1788" i="2"/>
  <c r="J1788" i="2"/>
  <c r="R1788" i="2" s="1"/>
  <c r="I1789" i="2"/>
  <c r="J1789" i="2"/>
  <c r="R1789" i="2" s="1"/>
  <c r="K1789" i="2"/>
  <c r="H1789" i="2"/>
  <c r="I1790" i="2"/>
  <c r="J1790" i="2"/>
  <c r="R1790" i="2" s="1"/>
  <c r="K1790" i="2"/>
  <c r="H1790" i="2"/>
  <c r="I1791" i="2"/>
  <c r="J1791" i="2"/>
  <c r="H1791" i="2"/>
  <c r="K1791" i="2"/>
  <c r="R1791" i="2"/>
  <c r="I1792" i="2"/>
  <c r="J1792" i="2"/>
  <c r="H1792" i="2"/>
  <c r="K1792" i="2"/>
  <c r="R1792" i="2"/>
  <c r="K1793" i="2"/>
  <c r="J1793" i="2"/>
  <c r="R1793" i="2" s="1"/>
  <c r="I1793" i="2"/>
  <c r="H1793" i="2"/>
  <c r="H1794" i="2"/>
  <c r="K1794" i="2"/>
  <c r="J1794" i="2"/>
  <c r="R1794" i="2"/>
  <c r="I1794" i="2"/>
  <c r="K1795" i="2"/>
  <c r="I1795" i="2"/>
  <c r="H1795" i="2"/>
  <c r="J1795" i="2"/>
  <c r="R1795" i="2" s="1"/>
  <c r="J1796" i="2"/>
  <c r="I1796" i="2"/>
  <c r="K1796" i="2"/>
  <c r="R1796" i="2"/>
  <c r="H1796" i="2"/>
  <c r="K1797" i="2"/>
  <c r="J1797" i="2"/>
  <c r="R1797" i="2" s="1"/>
  <c r="H1797" i="2"/>
  <c r="I1797" i="2"/>
  <c r="J1798" i="2"/>
  <c r="R1798" i="2" s="1"/>
  <c r="H1798" i="2"/>
  <c r="K1798" i="2"/>
  <c r="I1798" i="2"/>
  <c r="H1799" i="2"/>
  <c r="J1799" i="2"/>
  <c r="R1799" i="2" s="1"/>
  <c r="K1799" i="2"/>
  <c r="I1799" i="2"/>
  <c r="K1800" i="2"/>
  <c r="H1800" i="2"/>
  <c r="J1800" i="2"/>
  <c r="R1800" i="2" s="1"/>
  <c r="I1800" i="2"/>
  <c r="H1801" i="2"/>
  <c r="I1801" i="2"/>
  <c r="K1801" i="2"/>
  <c r="J1801" i="2"/>
  <c r="R1801" i="2" s="1"/>
  <c r="H1802" i="2"/>
  <c r="I1802" i="2"/>
  <c r="K1802" i="2"/>
  <c r="J1802" i="2"/>
  <c r="R1802" i="2" s="1"/>
  <c r="J1803" i="2"/>
  <c r="H1803" i="2"/>
  <c r="I1803" i="2"/>
  <c r="K1803" i="2"/>
  <c r="R1803" i="2"/>
  <c r="I1804" i="2"/>
  <c r="K1804" i="2"/>
  <c r="H1804" i="2"/>
  <c r="J1804" i="2"/>
  <c r="R1804" i="2" s="1"/>
  <c r="K1805" i="2"/>
  <c r="J1805" i="2"/>
  <c r="R1805" i="2" s="1"/>
  <c r="I1805" i="2"/>
  <c r="H1805" i="2"/>
  <c r="K1806" i="2"/>
  <c r="H1806" i="2"/>
  <c r="I1806" i="2"/>
  <c r="J1806" i="2"/>
  <c r="R1806" i="2" s="1"/>
  <c r="J1807" i="2"/>
  <c r="R1807" i="2" s="1"/>
  <c r="K1807" i="2"/>
  <c r="H1807" i="2"/>
  <c r="I1807" i="2"/>
  <c r="H1808" i="2"/>
  <c r="I1808" i="2"/>
  <c r="K1808" i="2"/>
  <c r="J1808" i="2"/>
  <c r="R1808" i="2" s="1"/>
  <c r="H1809" i="2"/>
  <c r="J1809" i="2"/>
  <c r="R1809" i="2" s="1"/>
  <c r="I1809" i="2"/>
  <c r="K1809" i="2"/>
  <c r="K1810" i="2"/>
  <c r="R1810" i="2"/>
  <c r="K1811" i="2"/>
  <c r="J1811" i="2"/>
  <c r="I1811" i="2"/>
  <c r="H1811" i="2"/>
  <c r="R1811" i="2"/>
  <c r="J1812" i="2"/>
  <c r="R1812" i="2" s="1"/>
  <c r="H1812" i="2"/>
  <c r="I1812" i="2"/>
  <c r="K1812" i="2"/>
  <c r="H1813" i="2"/>
  <c r="J1813" i="2"/>
  <c r="I1813" i="2"/>
  <c r="K1813" i="2"/>
  <c r="R1813" i="2"/>
  <c r="J1814" i="2"/>
  <c r="R1814" i="2" s="1"/>
  <c r="H1814" i="2"/>
  <c r="K1814" i="2"/>
  <c r="I1814" i="2"/>
  <c r="I1815" i="2"/>
  <c r="H1815" i="2"/>
  <c r="J1815" i="2"/>
  <c r="R1815" i="2" s="1"/>
  <c r="K1815" i="2"/>
  <c r="K1816" i="2"/>
  <c r="J1816" i="2"/>
  <c r="R1816" i="2" s="1"/>
  <c r="H1816" i="2"/>
  <c r="I1816" i="2"/>
  <c r="I1817" i="2"/>
  <c r="K1817" i="2"/>
  <c r="H1817" i="2"/>
  <c r="J1817" i="2"/>
  <c r="R1817" i="2" s="1"/>
  <c r="K1818" i="2"/>
  <c r="J1818" i="2"/>
  <c r="R1818" i="2" s="1"/>
  <c r="H1818" i="2"/>
  <c r="I1818" i="2"/>
  <c r="H1819" i="2"/>
  <c r="J1819" i="2"/>
  <c r="I1819" i="2"/>
  <c r="K1819" i="2"/>
  <c r="R1819" i="2"/>
  <c r="I1820" i="2"/>
  <c r="K1820" i="2"/>
  <c r="J1820" i="2"/>
  <c r="R1820" i="2" s="1"/>
  <c r="H1820" i="2"/>
  <c r="K1821" i="2"/>
  <c r="I1821" i="2"/>
  <c r="J1821" i="2"/>
  <c r="R1821" i="2" s="1"/>
  <c r="H1821" i="2"/>
  <c r="K1822" i="2"/>
  <c r="I1822" i="2"/>
  <c r="J1822" i="2"/>
  <c r="R1822" i="2" s="1"/>
  <c r="H1822" i="2"/>
  <c r="J1823" i="2"/>
  <c r="R1823" i="2" s="1"/>
  <c r="K1823" i="2"/>
  <c r="H1823" i="2"/>
  <c r="I1823" i="2"/>
  <c r="K1824" i="2"/>
  <c r="I1824" i="2"/>
  <c r="J1824" i="2"/>
  <c r="R1824" i="2" s="1"/>
  <c r="H1824" i="2"/>
  <c r="H1825" i="2"/>
  <c r="J1825" i="2"/>
  <c r="R1825" i="2" s="1"/>
  <c r="I1825" i="2"/>
  <c r="K1825" i="2"/>
  <c r="J1826" i="2"/>
  <c r="R1826" i="2" s="1"/>
  <c r="K1826" i="2"/>
  <c r="I1826" i="2"/>
  <c r="H1826" i="2"/>
  <c r="J1827" i="2"/>
  <c r="R1827" i="2" s="1"/>
  <c r="I1827" i="2"/>
  <c r="H1827" i="2"/>
  <c r="K1827" i="2"/>
  <c r="J1828" i="2"/>
  <c r="H1828" i="2"/>
  <c r="K1828" i="2"/>
  <c r="R1828" i="2"/>
  <c r="I1828" i="2"/>
  <c r="K1829" i="2"/>
  <c r="J1829" i="2"/>
  <c r="R1829" i="2" s="1"/>
  <c r="I1829" i="2"/>
  <c r="H1829" i="2"/>
  <c r="J1830" i="2"/>
  <c r="R1830" i="2" s="1"/>
  <c r="K1830" i="2"/>
  <c r="H1830" i="2"/>
  <c r="I1830" i="2"/>
  <c r="H1831" i="2"/>
  <c r="I1831" i="2"/>
  <c r="K1831" i="2"/>
  <c r="J1831" i="2"/>
  <c r="R1831" i="2" s="1"/>
  <c r="K1832" i="2"/>
  <c r="J1832" i="2"/>
  <c r="R1832" i="2" s="1"/>
  <c r="I1832" i="2"/>
  <c r="H1832" i="2"/>
  <c r="H1833" i="2"/>
  <c r="I1833" i="2"/>
  <c r="K1833" i="2"/>
  <c r="J1833" i="2"/>
  <c r="R1833" i="2" s="1"/>
  <c r="H1834" i="2"/>
  <c r="K1834" i="2"/>
  <c r="I1834" i="2"/>
  <c r="J1834" i="2"/>
  <c r="R1834" i="2" s="1"/>
  <c r="I1835" i="2"/>
  <c r="K1835" i="2"/>
  <c r="H1835" i="2"/>
  <c r="J1835" i="2"/>
  <c r="R1835" i="2" s="1"/>
  <c r="J1836" i="2"/>
  <c r="R1836" i="2" s="1"/>
  <c r="H1836" i="2"/>
  <c r="I1836" i="2"/>
  <c r="K1836" i="2"/>
  <c r="J1837" i="2"/>
  <c r="R1837" i="2" s="1"/>
  <c r="H1837" i="2"/>
  <c r="K1837" i="2"/>
  <c r="I1837" i="2"/>
  <c r="I1838" i="2"/>
  <c r="J1838" i="2"/>
  <c r="R1838" i="2" s="1"/>
  <c r="H1838" i="2"/>
  <c r="K1838" i="2"/>
  <c r="J1839" i="2"/>
  <c r="R1839" i="2" s="1"/>
  <c r="I1839" i="2"/>
  <c r="K1839" i="2"/>
  <c r="H1839" i="2"/>
  <c r="I1840" i="2"/>
  <c r="J1840" i="2"/>
  <c r="R1840" i="2" s="1"/>
  <c r="H1840" i="2"/>
  <c r="K1840" i="2"/>
  <c r="I1841" i="2"/>
  <c r="H1841" i="2"/>
  <c r="J1841" i="2"/>
  <c r="R1841" i="2" s="1"/>
  <c r="K1841" i="2"/>
  <c r="H1842" i="2"/>
  <c r="J1842" i="2"/>
  <c r="R1842" i="2" s="1"/>
  <c r="K1842" i="2"/>
  <c r="I1842" i="2"/>
  <c r="I1843" i="2"/>
  <c r="H1843" i="2"/>
  <c r="J1843" i="2"/>
  <c r="R1843" i="2" s="1"/>
  <c r="K1843" i="2"/>
  <c r="J1844" i="2"/>
  <c r="R1844" i="2" s="1"/>
  <c r="K1844" i="2"/>
  <c r="I1844" i="2"/>
  <c r="H1844" i="2"/>
  <c r="J1845" i="2"/>
  <c r="R1845" i="2" s="1"/>
  <c r="I1845" i="2"/>
  <c r="H1845" i="2"/>
  <c r="K1845" i="2"/>
  <c r="J1846" i="2"/>
  <c r="R1846" i="2" s="1"/>
  <c r="H1846" i="2"/>
  <c r="I1846" i="2"/>
  <c r="K1846" i="2"/>
  <c r="J1847" i="2"/>
  <c r="R1847" i="2" s="1"/>
  <c r="I1847" i="2"/>
  <c r="H1847" i="2"/>
  <c r="K1847" i="2"/>
  <c r="I1848" i="2"/>
  <c r="K1848" i="2"/>
  <c r="H1848" i="2"/>
  <c r="J1848" i="2"/>
  <c r="R1848" i="2" s="1"/>
  <c r="I1849" i="2"/>
  <c r="H1849" i="2"/>
  <c r="J1849" i="2"/>
  <c r="R1849" i="2" s="1"/>
  <c r="K1849" i="2"/>
  <c r="H1850" i="2"/>
  <c r="K1850" i="2"/>
  <c r="J1850" i="2"/>
  <c r="R1850" i="2" s="1"/>
  <c r="I1850" i="2"/>
  <c r="H1851" i="2"/>
  <c r="J1851" i="2"/>
  <c r="K1851" i="2"/>
  <c r="I1851" i="2"/>
  <c r="R1851" i="2"/>
  <c r="J1852" i="2"/>
  <c r="R1852" i="2" s="1"/>
  <c r="K1852" i="2"/>
  <c r="H1852" i="2"/>
  <c r="I1852" i="2"/>
  <c r="H1853" i="2"/>
  <c r="J1853" i="2"/>
  <c r="R1853" i="2" s="1"/>
  <c r="K1853" i="2"/>
  <c r="I1853" i="2"/>
  <c r="J1854" i="2"/>
  <c r="R1854" i="2" s="1"/>
  <c r="K1854" i="2"/>
  <c r="H1854" i="2"/>
  <c r="I1854" i="2"/>
  <c r="K1855" i="2"/>
  <c r="J1855" i="2"/>
  <c r="R1855" i="2" s="1"/>
  <c r="H1855" i="2"/>
  <c r="I1855" i="2"/>
  <c r="H1856" i="2"/>
  <c r="I1856" i="2"/>
  <c r="J1856" i="2"/>
  <c r="R1856" i="2" s="1"/>
  <c r="K1856" i="2"/>
  <c r="H1857" i="2"/>
  <c r="J1857" i="2"/>
  <c r="R1857" i="2" s="1"/>
  <c r="I1857" i="2"/>
  <c r="K1857" i="2"/>
  <c r="H1858" i="2"/>
  <c r="I1858" i="2"/>
  <c r="J1858" i="2"/>
  <c r="R1858" i="2" s="1"/>
  <c r="K1858" i="2"/>
  <c r="J1859" i="2"/>
  <c r="R1859" i="2" s="1"/>
  <c r="H1859" i="2"/>
  <c r="K1859" i="2"/>
  <c r="I1859" i="2"/>
  <c r="I1860" i="2"/>
  <c r="H1860" i="2"/>
  <c r="K1860" i="2"/>
  <c r="J1860" i="2"/>
  <c r="R1860" i="2" s="1"/>
  <c r="K1861" i="2"/>
  <c r="J1861" i="2"/>
  <c r="R1861" i="2" s="1"/>
  <c r="I1861" i="2"/>
  <c r="H1861" i="2"/>
  <c r="J1862" i="2"/>
  <c r="R1862" i="2" s="1"/>
  <c r="K1862" i="2"/>
  <c r="H1862" i="2"/>
  <c r="I1862" i="2"/>
  <c r="J1863" i="2"/>
  <c r="K1863" i="2"/>
  <c r="I1863" i="2"/>
  <c r="R1863" i="2"/>
  <c r="H1863" i="2"/>
  <c r="J1864" i="2"/>
  <c r="R1864" i="2" s="1"/>
  <c r="H1864" i="2"/>
  <c r="K1864" i="2"/>
  <c r="I1864" i="2"/>
  <c r="I1865" i="2"/>
  <c r="J1865" i="2"/>
  <c r="R1865" i="2" s="1"/>
  <c r="H1865" i="2"/>
  <c r="K1865" i="2"/>
  <c r="H1866" i="2"/>
  <c r="J1866" i="2"/>
  <c r="R1866" i="2" s="1"/>
  <c r="K1866" i="2"/>
  <c r="I1866" i="2"/>
  <c r="I1867" i="2"/>
  <c r="K1867" i="2"/>
  <c r="H1867" i="2"/>
  <c r="J1867" i="2"/>
  <c r="R1867" i="2" s="1"/>
  <c r="I1868" i="2"/>
  <c r="K1868" i="2"/>
  <c r="J1868" i="2"/>
  <c r="R1868" i="2" s="1"/>
  <c r="H1868" i="2"/>
  <c r="I1869" i="2"/>
  <c r="K1869" i="2"/>
  <c r="H1869" i="2"/>
  <c r="J1869" i="2"/>
  <c r="R1869" i="2" s="1"/>
  <c r="K1870" i="2"/>
  <c r="H1870" i="2"/>
  <c r="J1870" i="2"/>
  <c r="R1870" i="2" s="1"/>
  <c r="I1870" i="2"/>
  <c r="I1871" i="2"/>
  <c r="J1871" i="2"/>
  <c r="R1871" i="2" s="1"/>
  <c r="K1871" i="2"/>
  <c r="H1871" i="2"/>
  <c r="K1872" i="2"/>
  <c r="J1872" i="2"/>
  <c r="R1872" i="2" s="1"/>
  <c r="H1872" i="2"/>
  <c r="I1872" i="2"/>
  <c r="H1873" i="2"/>
  <c r="I1873" i="2"/>
  <c r="K1873" i="2"/>
  <c r="J1873" i="2"/>
  <c r="R1873" i="2" s="1"/>
  <c r="J1874" i="2"/>
  <c r="R1874" i="2" s="1"/>
  <c r="H1874" i="2"/>
  <c r="I1874" i="2"/>
  <c r="K1874" i="2"/>
  <c r="H1875" i="2"/>
  <c r="I1875" i="2"/>
  <c r="J1875" i="2"/>
  <c r="R1875" i="2" s="1"/>
  <c r="K1875" i="2"/>
  <c r="H1876" i="2"/>
  <c r="I1876" i="2"/>
  <c r="K1876" i="2"/>
  <c r="J1876" i="2"/>
  <c r="R1876" i="2" s="1"/>
  <c r="H1877" i="2"/>
  <c r="I1877" i="2"/>
  <c r="K1877" i="2"/>
  <c r="J1877" i="2"/>
  <c r="R1877" i="2" s="1"/>
  <c r="K1878" i="2"/>
  <c r="I1878" i="2"/>
  <c r="H1878" i="2"/>
  <c r="J1878" i="2"/>
  <c r="R1878" i="2" s="1"/>
  <c r="I1879" i="2"/>
  <c r="K1879" i="2"/>
  <c r="J1879" i="2"/>
  <c r="R1879" i="2" s="1"/>
  <c r="H1879" i="2"/>
  <c r="H1880" i="2"/>
  <c r="K1880" i="2"/>
  <c r="J1880" i="2"/>
  <c r="R1880" i="2" s="1"/>
  <c r="I1880" i="2"/>
  <c r="J1881" i="2"/>
  <c r="R1881" i="2" s="1"/>
  <c r="I1881" i="2"/>
  <c r="K1881" i="2"/>
  <c r="H1881" i="2"/>
  <c r="H1882" i="2"/>
  <c r="K1882" i="2"/>
  <c r="J1882" i="2"/>
  <c r="R1882" i="2" s="1"/>
  <c r="I1882" i="2"/>
  <c r="K1883" i="2"/>
  <c r="J1883" i="2"/>
  <c r="R1883" i="2" s="1"/>
  <c r="I1883" i="2"/>
  <c r="H1883" i="2"/>
  <c r="J1884" i="2"/>
  <c r="K1884" i="2"/>
  <c r="I1884" i="2"/>
  <c r="R1884" i="2"/>
  <c r="H1884" i="2"/>
  <c r="H1885" i="2"/>
  <c r="J1885" i="2"/>
  <c r="R1885" i="2" s="1"/>
  <c r="K1885" i="2"/>
  <c r="I1885" i="2"/>
  <c r="I1886" i="2"/>
  <c r="J1886" i="2"/>
  <c r="R1886" i="2" s="1"/>
  <c r="H1886" i="2"/>
  <c r="K1886" i="2"/>
  <c r="K1887" i="2"/>
  <c r="H1887" i="2"/>
  <c r="J1887" i="2"/>
  <c r="R1887" i="2" s="1"/>
  <c r="I1887" i="2"/>
  <c r="J1888" i="2"/>
  <c r="R1888" i="2" s="1"/>
  <c r="I1888" i="2"/>
  <c r="K1888" i="2"/>
  <c r="H1888" i="2"/>
  <c r="I1889" i="2"/>
  <c r="H1889" i="2"/>
  <c r="K1889" i="2"/>
  <c r="J1889" i="2"/>
  <c r="R1889" i="2" s="1"/>
  <c r="H1890" i="2"/>
  <c r="I1890" i="2"/>
  <c r="K1890" i="2"/>
  <c r="J1890" i="2"/>
  <c r="R1890" i="2" s="1"/>
  <c r="H1891" i="2"/>
  <c r="J1891" i="2"/>
  <c r="K1891" i="2"/>
  <c r="I1891" i="2"/>
  <c r="R1891" i="2"/>
  <c r="J1892" i="2"/>
  <c r="R1892" i="2" s="1"/>
  <c r="K1892" i="2"/>
  <c r="H1892" i="2"/>
  <c r="I1892" i="2"/>
  <c r="K1893" i="2"/>
  <c r="J1893" i="2"/>
  <c r="R1893" i="2" s="1"/>
  <c r="I1893" i="2"/>
  <c r="H1893" i="2"/>
  <c r="K1894" i="2"/>
  <c r="H1894" i="2"/>
  <c r="J1894" i="2"/>
  <c r="R1894" i="2" s="1"/>
  <c r="I1894" i="2"/>
  <c r="I1895" i="2"/>
  <c r="J1895" i="2"/>
  <c r="H1895" i="2"/>
  <c r="K1895" i="2"/>
  <c r="R1895" i="2"/>
  <c r="J1896" i="2"/>
  <c r="R1896" i="2" s="1"/>
  <c r="K1896" i="2"/>
  <c r="H1896" i="2"/>
  <c r="I1896" i="2"/>
  <c r="H1897" i="2"/>
  <c r="K1897" i="2"/>
  <c r="I1897" i="2"/>
  <c r="J1897" i="2"/>
  <c r="R1897" i="2" s="1"/>
  <c r="K1898" i="2"/>
  <c r="I1898" i="2"/>
  <c r="H1898" i="2"/>
  <c r="J1898" i="2"/>
  <c r="R1898" i="2" s="1"/>
  <c r="I1899" i="2"/>
  <c r="J1899" i="2"/>
  <c r="R1899" i="2" s="1"/>
  <c r="H1899" i="2"/>
  <c r="K1899" i="2"/>
  <c r="K1900" i="2"/>
  <c r="H1900" i="2"/>
  <c r="J1900" i="2"/>
  <c r="R1900" i="2" s="1"/>
  <c r="I1900" i="2"/>
  <c r="K1901" i="2"/>
  <c r="H1901" i="2"/>
  <c r="J1901" i="2"/>
  <c r="R1901" i="2" s="1"/>
  <c r="I1901" i="2"/>
  <c r="I1902" i="2"/>
  <c r="K1902" i="2"/>
  <c r="J1902" i="2"/>
  <c r="R1902" i="2" s="1"/>
  <c r="H1902" i="2"/>
  <c r="K1903" i="2"/>
  <c r="I1903" i="2"/>
  <c r="H1903" i="2"/>
  <c r="J1903" i="2"/>
  <c r="R1903" i="2" s="1"/>
  <c r="J1904" i="2"/>
  <c r="R1904" i="2" s="1"/>
  <c r="H1904" i="2"/>
  <c r="K1904" i="2"/>
  <c r="I1904" i="2"/>
  <c r="H1905" i="2"/>
  <c r="J1905" i="2"/>
  <c r="R1905" i="2" s="1"/>
  <c r="K1905" i="2"/>
  <c r="I1905" i="2"/>
  <c r="K1906" i="2"/>
  <c r="J1906" i="2"/>
  <c r="R1906" i="2" s="1"/>
  <c r="I1906" i="2"/>
  <c r="H1906" i="2"/>
  <c r="J1907" i="2"/>
  <c r="H1907" i="2"/>
  <c r="I1907" i="2"/>
  <c r="R1907" i="2"/>
  <c r="K1907" i="2"/>
  <c r="J1908" i="2"/>
  <c r="R1908" i="2" s="1"/>
  <c r="I1908" i="2"/>
  <c r="H1908" i="2"/>
  <c r="K1908" i="2"/>
  <c r="K1909" i="2"/>
  <c r="H1909" i="2"/>
  <c r="I1909" i="2"/>
  <c r="J1909" i="2"/>
  <c r="R1909" i="2" s="1"/>
  <c r="J1910" i="2"/>
  <c r="R1910" i="2" s="1"/>
  <c r="K1910" i="2"/>
  <c r="I1910" i="2"/>
  <c r="H1910" i="2"/>
  <c r="I1911" i="2"/>
  <c r="J1911" i="2"/>
  <c r="R1911" i="2" s="1"/>
  <c r="H1911" i="2"/>
  <c r="K1911" i="2"/>
  <c r="H1912" i="2"/>
  <c r="K1912" i="2"/>
  <c r="J1912" i="2"/>
  <c r="R1912" i="2" s="1"/>
  <c r="I1912" i="2"/>
  <c r="K1913" i="2"/>
  <c r="I1913" i="2"/>
  <c r="H1913" i="2"/>
  <c r="J1913" i="2"/>
  <c r="R1913" i="2" s="1"/>
  <c r="H1914" i="2"/>
  <c r="J1914" i="2"/>
  <c r="R1914" i="2" s="1"/>
  <c r="K1914" i="2"/>
  <c r="I1914" i="2"/>
  <c r="J1915" i="2"/>
  <c r="R1915" i="2" s="1"/>
  <c r="I1915" i="2"/>
  <c r="H1915" i="2"/>
  <c r="K1915" i="2"/>
  <c r="K1916" i="2"/>
  <c r="H1916" i="2"/>
  <c r="J1916" i="2"/>
  <c r="R1916" i="2" s="1"/>
  <c r="I1916" i="2"/>
  <c r="K1917" i="2"/>
  <c r="J1917" i="2"/>
  <c r="R1917" i="2" s="1"/>
  <c r="I1917" i="2"/>
  <c r="H1917" i="2"/>
  <c r="J1918" i="2"/>
  <c r="R1918" i="2" s="1"/>
  <c r="I1918" i="2"/>
  <c r="H1918" i="2"/>
  <c r="K1918" i="2"/>
  <c r="I1919" i="2"/>
  <c r="K1919" i="2"/>
  <c r="H1919" i="2"/>
  <c r="J1919" i="2"/>
  <c r="R1919" i="2" s="1"/>
  <c r="H1920" i="2"/>
  <c r="I1920" i="2"/>
  <c r="K1920" i="2"/>
  <c r="J1920" i="2"/>
  <c r="R1920" i="2" s="1"/>
  <c r="K1921" i="2"/>
  <c r="H1921" i="2"/>
  <c r="J1921" i="2"/>
  <c r="R1921" i="2" s="1"/>
  <c r="I1921" i="2"/>
  <c r="I1922" i="2"/>
  <c r="J1922" i="2"/>
  <c r="R1922" i="2" s="1"/>
  <c r="K1922" i="2"/>
  <c r="H1922" i="2"/>
  <c r="J1923" i="2"/>
  <c r="R1923" i="2" s="1"/>
  <c r="I1923" i="2"/>
  <c r="H1923" i="2"/>
  <c r="K1923" i="2"/>
  <c r="H1924" i="2"/>
  <c r="I1924" i="2"/>
  <c r="K1924" i="2"/>
  <c r="J1924" i="2"/>
  <c r="R1924" i="2" s="1"/>
  <c r="H1925" i="2"/>
  <c r="K1925" i="2"/>
  <c r="I1925" i="2"/>
  <c r="J1925" i="2"/>
  <c r="R1925" i="2" s="1"/>
  <c r="H1926" i="2"/>
  <c r="K1926" i="2"/>
  <c r="I1926" i="2"/>
  <c r="J1926" i="2"/>
  <c r="R1926" i="2" s="1"/>
  <c r="I1927" i="2"/>
  <c r="H1927" i="2"/>
  <c r="K1927" i="2"/>
  <c r="J1927" i="2"/>
  <c r="R1927" i="2" s="1"/>
  <c r="I1928" i="2"/>
  <c r="K1928" i="2"/>
  <c r="H1928" i="2"/>
  <c r="J1928" i="2"/>
  <c r="R1928" i="2" s="1"/>
  <c r="K1929" i="2"/>
  <c r="H1929" i="2"/>
  <c r="I1929" i="2"/>
  <c r="J1929" i="2"/>
  <c r="R1929" i="2" s="1"/>
  <c r="I1930" i="2"/>
  <c r="K1930" i="2"/>
  <c r="H1930" i="2"/>
  <c r="J1930" i="2"/>
  <c r="R1930" i="2" s="1"/>
  <c r="K1931" i="2"/>
  <c r="I1931" i="2"/>
  <c r="J1931" i="2"/>
  <c r="R1931" i="2" s="1"/>
  <c r="H1931" i="2"/>
  <c r="J1932" i="2"/>
  <c r="R1932" i="2" s="1"/>
  <c r="H1932" i="2"/>
  <c r="I1932" i="2"/>
  <c r="K1932" i="2"/>
  <c r="I1933" i="2"/>
  <c r="J1933" i="2"/>
  <c r="R1933" i="2" s="1"/>
  <c r="K1933" i="2"/>
  <c r="H1933" i="2"/>
  <c r="K1934" i="2"/>
  <c r="I1934" i="2"/>
  <c r="J1934" i="2"/>
  <c r="R1934" i="2" s="1"/>
  <c r="H1934" i="2"/>
  <c r="K1935" i="2"/>
  <c r="J1935" i="2"/>
  <c r="R1935" i="2" s="1"/>
  <c r="H1935" i="2"/>
  <c r="I1935" i="2"/>
  <c r="H1936" i="2"/>
  <c r="K1936" i="2"/>
  <c r="J1936" i="2"/>
  <c r="R1936" i="2" s="1"/>
  <c r="I1936" i="2"/>
  <c r="I1937" i="2"/>
  <c r="J1937" i="2"/>
  <c r="R1937" i="2" s="1"/>
  <c r="K1937" i="2"/>
  <c r="H1937" i="2"/>
  <c r="I1938" i="2"/>
  <c r="H1938" i="2"/>
  <c r="K1938" i="2"/>
  <c r="J1938" i="2"/>
  <c r="R1938" i="2" s="1"/>
  <c r="J1939" i="2"/>
  <c r="R1939" i="2" s="1"/>
  <c r="H1939" i="2"/>
  <c r="I1939" i="2"/>
  <c r="K1939" i="2"/>
  <c r="K1940" i="2"/>
  <c r="H1940" i="2"/>
  <c r="I1940" i="2"/>
  <c r="J1940" i="2"/>
  <c r="R1940" i="2" s="1"/>
  <c r="J1941" i="2"/>
  <c r="R1941" i="2" s="1"/>
  <c r="I1941" i="2"/>
  <c r="K1941" i="2"/>
  <c r="H1941" i="2"/>
  <c r="I1942" i="2"/>
  <c r="J1942" i="2"/>
  <c r="R1942" i="2" s="1"/>
  <c r="K1942" i="2"/>
  <c r="H1942" i="2"/>
  <c r="I1943" i="2"/>
  <c r="H1943" i="2"/>
  <c r="K1943" i="2"/>
  <c r="J1943" i="2"/>
  <c r="R1943" i="2" s="1"/>
  <c r="K1944" i="2"/>
  <c r="H1944" i="2"/>
  <c r="I1944" i="2"/>
  <c r="J1944" i="2"/>
  <c r="R1944" i="2" s="1"/>
  <c r="H1945" i="2"/>
  <c r="I1945" i="2"/>
  <c r="K1945" i="2"/>
  <c r="J1945" i="2"/>
  <c r="R1945" i="2" s="1"/>
  <c r="H1946" i="2"/>
  <c r="K1946" i="2"/>
  <c r="I1946" i="2"/>
  <c r="J1946" i="2"/>
  <c r="R1946" i="2" s="1"/>
  <c r="H1947" i="2"/>
  <c r="J1947" i="2"/>
  <c r="R1947" i="2" s="1"/>
  <c r="I1947" i="2"/>
  <c r="K1947" i="2"/>
  <c r="K1948" i="2"/>
  <c r="H1948" i="2"/>
  <c r="J1948" i="2"/>
  <c r="R1948" i="2" s="1"/>
  <c r="I1948" i="2"/>
  <c r="I1949" i="2"/>
  <c r="H1949" i="2"/>
  <c r="K1949" i="2"/>
  <c r="J1949" i="2"/>
  <c r="R1949" i="2" s="1"/>
  <c r="H1950" i="2"/>
  <c r="J1950" i="2"/>
  <c r="R1950" i="2" s="1"/>
  <c r="K1950" i="2"/>
  <c r="I1950" i="2"/>
  <c r="H1951" i="2"/>
  <c r="J1951" i="2"/>
  <c r="R1951" i="2" s="1"/>
  <c r="I1951" i="2"/>
  <c r="K1951" i="2"/>
  <c r="K1952" i="2"/>
  <c r="H1952" i="2"/>
  <c r="J1952" i="2"/>
  <c r="R1952" i="2" s="1"/>
  <c r="I1952" i="2"/>
  <c r="J1953" i="2"/>
  <c r="R1953" i="2" s="1"/>
  <c r="K1953" i="2"/>
  <c r="I1953" i="2"/>
  <c r="H1953" i="2"/>
  <c r="H1954" i="2"/>
  <c r="J1954" i="2"/>
  <c r="I1954" i="2"/>
  <c r="K1954" i="2"/>
  <c r="R1954" i="2"/>
  <c r="H1955" i="2"/>
  <c r="J1955" i="2"/>
  <c r="R1955" i="2" s="1"/>
  <c r="I1955" i="2"/>
  <c r="K1955" i="2"/>
  <c r="K1956" i="2"/>
  <c r="J1956" i="2"/>
  <c r="R1956" i="2" s="1"/>
  <c r="I1956" i="2"/>
  <c r="H1956" i="2"/>
  <c r="I1957" i="2"/>
  <c r="H1957" i="2"/>
  <c r="J1957" i="2"/>
  <c r="R1957" i="2" s="1"/>
  <c r="K1957" i="2"/>
  <c r="H1958" i="2"/>
  <c r="K1958" i="2"/>
  <c r="J1958" i="2"/>
  <c r="R1958" i="2" s="1"/>
  <c r="I1958" i="2"/>
  <c r="J1959" i="2"/>
  <c r="R1959" i="2" s="1"/>
  <c r="H1959" i="2"/>
  <c r="I1959" i="2"/>
  <c r="K1959" i="2"/>
  <c r="J1960" i="2"/>
  <c r="R1960" i="2" s="1"/>
  <c r="I1960" i="2"/>
  <c r="H1960" i="2"/>
  <c r="K1960" i="2"/>
  <c r="I1961" i="2"/>
  <c r="J1961" i="2"/>
  <c r="R1961" i="2" s="1"/>
  <c r="H1961" i="2"/>
  <c r="K1961" i="2"/>
  <c r="H1962" i="2"/>
  <c r="K1962" i="2"/>
  <c r="I1962" i="2"/>
  <c r="J1962" i="2"/>
  <c r="R1962" i="2" s="1"/>
  <c r="J1963" i="2"/>
  <c r="R1963" i="2" s="1"/>
  <c r="K1963" i="2"/>
  <c r="H1963" i="2"/>
  <c r="I1963" i="2"/>
  <c r="J1964" i="2"/>
  <c r="R1964" i="2" s="1"/>
  <c r="I1964" i="2"/>
  <c r="H1964" i="2"/>
  <c r="K1964" i="2"/>
  <c r="K1965" i="2"/>
  <c r="J1965" i="2"/>
  <c r="R1965" i="2" s="1"/>
  <c r="I1965" i="2"/>
  <c r="H1965" i="2"/>
  <c r="I1966" i="2"/>
  <c r="K1966" i="2"/>
  <c r="H1966" i="2"/>
  <c r="J1966" i="2"/>
  <c r="R1966" i="2" s="1"/>
  <c r="I1967" i="2"/>
  <c r="K1967" i="2"/>
  <c r="J1967" i="2"/>
  <c r="R1967" i="2" s="1"/>
  <c r="H1967" i="2"/>
  <c r="H1968" i="2"/>
  <c r="K1968" i="2"/>
  <c r="I1968" i="2"/>
  <c r="J1968" i="2"/>
  <c r="R1968" i="2" s="1"/>
  <c r="I1969" i="2"/>
  <c r="K1969" i="2"/>
  <c r="H1969" i="2"/>
  <c r="J1969" i="2"/>
  <c r="R1969" i="2" s="1"/>
  <c r="I1970" i="2"/>
  <c r="J1970" i="2"/>
  <c r="R1970" i="2" s="1"/>
  <c r="H1970" i="2"/>
  <c r="K1970" i="2"/>
  <c r="J1971" i="2"/>
  <c r="R1971" i="2" s="1"/>
  <c r="H1971" i="2"/>
  <c r="I1971" i="2"/>
  <c r="K1971" i="2"/>
  <c r="K1972" i="2"/>
  <c r="H1972" i="2"/>
  <c r="J1972" i="2"/>
  <c r="R1972" i="2" s="1"/>
  <c r="I1972" i="2"/>
  <c r="J1973" i="2"/>
  <c r="R1973" i="2" s="1"/>
  <c r="H1973" i="2"/>
  <c r="K1973" i="2"/>
  <c r="I1973" i="2"/>
  <c r="I1974" i="2"/>
  <c r="K1974" i="2"/>
  <c r="J1974" i="2"/>
  <c r="R1974" i="2" s="1"/>
  <c r="H1974" i="2"/>
  <c r="I1975" i="2"/>
  <c r="J1975" i="2"/>
  <c r="R1975" i="2" s="1"/>
  <c r="H1975" i="2"/>
  <c r="K1975" i="2"/>
  <c r="J1976" i="2"/>
  <c r="R1976" i="2" s="1"/>
  <c r="I1976" i="2"/>
  <c r="K1976" i="2"/>
  <c r="H1976" i="2"/>
  <c r="H1977" i="2"/>
  <c r="J1977" i="2"/>
  <c r="R1977" i="2" s="1"/>
  <c r="I1977" i="2"/>
  <c r="K1977" i="2"/>
  <c r="K1978" i="2"/>
  <c r="H1978" i="2"/>
  <c r="I1978" i="2"/>
  <c r="J1978" i="2"/>
  <c r="R1978" i="2" s="1"/>
  <c r="I1979" i="2"/>
  <c r="K1979" i="2"/>
  <c r="J1979" i="2"/>
  <c r="R1979" i="2" s="1"/>
  <c r="H1979" i="2"/>
  <c r="J1980" i="2"/>
  <c r="I1980" i="2"/>
  <c r="H1980" i="2"/>
  <c r="R1980" i="2"/>
  <c r="K1980" i="2"/>
  <c r="H1981" i="2"/>
  <c r="I1981" i="2"/>
  <c r="J1981" i="2"/>
  <c r="R1981" i="2" s="1"/>
  <c r="K1981" i="2"/>
  <c r="K1982" i="2"/>
  <c r="J1982" i="2"/>
  <c r="R1982" i="2" s="1"/>
  <c r="H1982" i="2"/>
  <c r="I1982" i="2"/>
  <c r="J1983" i="2"/>
  <c r="K1983" i="2"/>
  <c r="H1983" i="2"/>
  <c r="R1983" i="2"/>
  <c r="I1983" i="2"/>
  <c r="J1984" i="2"/>
  <c r="R1984" i="2" s="1"/>
  <c r="H1984" i="2"/>
  <c r="K1984" i="2"/>
  <c r="I1984" i="2"/>
  <c r="K1985" i="2"/>
  <c r="H1985" i="2"/>
  <c r="I1985" i="2"/>
  <c r="J1985" i="2"/>
  <c r="R1985" i="2" s="1"/>
  <c r="H1986" i="2"/>
  <c r="J1986" i="2"/>
  <c r="R1986" i="2" s="1"/>
  <c r="I1986" i="2"/>
  <c r="K1986" i="2"/>
  <c r="I1987" i="2"/>
  <c r="H1987" i="2"/>
  <c r="J1987" i="2"/>
  <c r="R1987" i="2" s="1"/>
  <c r="K1987" i="2"/>
  <c r="I1988" i="2"/>
  <c r="K1988" i="2"/>
  <c r="H1988" i="2"/>
  <c r="J1988" i="2"/>
  <c r="R1988" i="2" s="1"/>
  <c r="H1989" i="2"/>
  <c r="I1989" i="2"/>
  <c r="K1989" i="2"/>
  <c r="J1989" i="2"/>
  <c r="R1989" i="2" s="1"/>
  <c r="H1990" i="2"/>
  <c r="J1990" i="2"/>
  <c r="R1990" i="2" s="1"/>
  <c r="K1990" i="2"/>
  <c r="I1990" i="2"/>
  <c r="I1991" i="2"/>
  <c r="J1991" i="2"/>
  <c r="R1991" i="2" s="1"/>
  <c r="H1991" i="2"/>
  <c r="K1991" i="2"/>
  <c r="H1992" i="2"/>
  <c r="K1992" i="2"/>
  <c r="I1992" i="2"/>
  <c r="J1992" i="2"/>
  <c r="R1992" i="2" s="1"/>
  <c r="H1993" i="2"/>
  <c r="K1993" i="2"/>
  <c r="J1993" i="2"/>
  <c r="R1993" i="2" s="1"/>
  <c r="I1993" i="2"/>
  <c r="H1994" i="2"/>
  <c r="K1994" i="2"/>
  <c r="J1994" i="2"/>
  <c r="R1994" i="2" s="1"/>
  <c r="I1994" i="2"/>
  <c r="I1995" i="2"/>
  <c r="H1995" i="2"/>
  <c r="K1995" i="2"/>
  <c r="J1995" i="2"/>
  <c r="R1995" i="2" s="1"/>
  <c r="J1996" i="2"/>
  <c r="R1996" i="2" s="1"/>
  <c r="K1996" i="2"/>
  <c r="H1996" i="2"/>
  <c r="I1996" i="2"/>
  <c r="K1997" i="2"/>
  <c r="I1997" i="2"/>
  <c r="H1997" i="2"/>
  <c r="J1997" i="2"/>
  <c r="R1997" i="2" s="1"/>
  <c r="H1998" i="2"/>
  <c r="K1998" i="2"/>
  <c r="J1998" i="2"/>
  <c r="R1998" i="2" s="1"/>
  <c r="I1998" i="2"/>
  <c r="H1999" i="2"/>
  <c r="J1999" i="2"/>
  <c r="R1999" i="2" s="1"/>
  <c r="K1999" i="2"/>
  <c r="I1999" i="2"/>
  <c r="J2000" i="2"/>
  <c r="H2000" i="2"/>
  <c r="K2000" i="2"/>
  <c r="R2000" i="2"/>
  <c r="I2000" i="2"/>
  <c r="I2001" i="2"/>
  <c r="J2001" i="2"/>
  <c r="R2001" i="2" s="1"/>
  <c r="H2001" i="2"/>
  <c r="K2001" i="2"/>
  <c r="K2002" i="2"/>
  <c r="H2002" i="2"/>
  <c r="J2002" i="2"/>
  <c r="R2002" i="2" s="1"/>
  <c r="I2002" i="2"/>
  <c r="K2003" i="2"/>
  <c r="I2003" i="2"/>
  <c r="J2003" i="2"/>
  <c r="R2003" i="2" s="1"/>
  <c r="H2003" i="2"/>
  <c r="J2004" i="2"/>
  <c r="R2004" i="2"/>
  <c r="K2004" i="2"/>
  <c r="H2004" i="2"/>
  <c r="I2004" i="2"/>
  <c r="I2005" i="2"/>
  <c r="J2005" i="2"/>
  <c r="H2005" i="2"/>
  <c r="K2005" i="2"/>
  <c r="R2005" i="2"/>
  <c r="J2006" i="2"/>
  <c r="H2006" i="2"/>
  <c r="I2006" i="2"/>
  <c r="R2006" i="2"/>
  <c r="K2006" i="2"/>
  <c r="K2007" i="2"/>
  <c r="I2007" i="2"/>
  <c r="H2007" i="2"/>
  <c r="J2007" i="2"/>
  <c r="R2007" i="2"/>
  <c r="K2008" i="2"/>
  <c r="H2008" i="2"/>
  <c r="J2008" i="2"/>
  <c r="R2008" i="2" s="1"/>
  <c r="I2008" i="2"/>
  <c r="J2009" i="2"/>
  <c r="I2009" i="2"/>
  <c r="K2009" i="2"/>
  <c r="H2009" i="2"/>
  <c r="R2009" i="2"/>
  <c r="K2010" i="2"/>
  <c r="I2010" i="2"/>
  <c r="J2010" i="2"/>
  <c r="R2010" i="2" s="1"/>
  <c r="H2010" i="2"/>
  <c r="I2011" i="2"/>
  <c r="K2011" i="2"/>
  <c r="J2011" i="2"/>
  <c r="R2011" i="2" s="1"/>
  <c r="H2011" i="2"/>
  <c r="K2012" i="2"/>
  <c r="J2012" i="2"/>
  <c r="R2012" i="2" s="1"/>
  <c r="I2012" i="2"/>
  <c r="H2012" i="2"/>
  <c r="I2013" i="2"/>
  <c r="J2013" i="2"/>
  <c r="R2013" i="2" s="1"/>
  <c r="H2013" i="2"/>
  <c r="K2013" i="2"/>
  <c r="H2014" i="2"/>
  <c r="J2014" i="2"/>
  <c r="I2014" i="2"/>
  <c r="K2014" i="2"/>
  <c r="R2014" i="2"/>
  <c r="H2015" i="2"/>
  <c r="J2015" i="2"/>
  <c r="K2015" i="2"/>
  <c r="I2015" i="2"/>
  <c r="R2015" i="2"/>
  <c r="I2016" i="2"/>
  <c r="K2016" i="2"/>
  <c r="H2016" i="2"/>
  <c r="J2016" i="2"/>
  <c r="R2016" i="2" s="1"/>
  <c r="I2017" i="2"/>
  <c r="K2017" i="2"/>
  <c r="J2017" i="2"/>
  <c r="R2017" i="2" s="1"/>
  <c r="H2017" i="2"/>
  <c r="H2018" i="2"/>
  <c r="J2018" i="2"/>
  <c r="R2018" i="2" s="1"/>
  <c r="I2018" i="2"/>
  <c r="K2018" i="2"/>
  <c r="H2019" i="2"/>
  <c r="I2019" i="2"/>
  <c r="K2019" i="2"/>
  <c r="J2019" i="2"/>
  <c r="R2019" i="2" s="1"/>
  <c r="J2020" i="2"/>
  <c r="H2020" i="2"/>
  <c r="I2020" i="2"/>
  <c r="R2020" i="2"/>
  <c r="K2020" i="2"/>
  <c r="J2021" i="2"/>
  <c r="H2021" i="2"/>
  <c r="I2021" i="2"/>
  <c r="R2021" i="2"/>
  <c r="K2021" i="2"/>
  <c r="I2022" i="2"/>
  <c r="J2022" i="2"/>
  <c r="K2022" i="2"/>
  <c r="H2022" i="2"/>
  <c r="R2022" i="2"/>
  <c r="J2023" i="2"/>
  <c r="R2023" i="2" s="1"/>
  <c r="H2023" i="2"/>
  <c r="I2023" i="2"/>
  <c r="K2023" i="2"/>
  <c r="J2024" i="2"/>
  <c r="K2024" i="2"/>
  <c r="I2024" i="2"/>
  <c r="R2024" i="2"/>
  <c r="H2024" i="2"/>
  <c r="H2025" i="2"/>
  <c r="K2025" i="2"/>
  <c r="I2025" i="2"/>
  <c r="J2025" i="2"/>
  <c r="R2025" i="2" s="1"/>
  <c r="I2026" i="2"/>
  <c r="H2026" i="2"/>
  <c r="J2026" i="2"/>
  <c r="R2026" i="2" s="1"/>
  <c r="K2026" i="2"/>
  <c r="I2027" i="2"/>
  <c r="J2027" i="2"/>
  <c r="R2027" i="2" s="1"/>
  <c r="H2027" i="2"/>
  <c r="K2027" i="2"/>
  <c r="K2028" i="2"/>
  <c r="H2028" i="2"/>
  <c r="I2028" i="2"/>
  <c r="J2028" i="2"/>
  <c r="R2028" i="2" s="1"/>
  <c r="I2029" i="2"/>
  <c r="H2029" i="2"/>
  <c r="J2029" i="2"/>
  <c r="R2029" i="2" s="1"/>
  <c r="K2029" i="2"/>
  <c r="H2030" i="2"/>
  <c r="I2030" i="2"/>
  <c r="K2030" i="2"/>
  <c r="J2030" i="2"/>
  <c r="R2030" i="2" s="1"/>
  <c r="K2031" i="2"/>
  <c r="I2031" i="2"/>
  <c r="H2031" i="2"/>
  <c r="J2031" i="2"/>
  <c r="R2031" i="2" s="1"/>
  <c r="I2032" i="2"/>
  <c r="K2032" i="2"/>
  <c r="H2032" i="2"/>
  <c r="J2032" i="2"/>
  <c r="R2032" i="2" s="1"/>
  <c r="I2033" i="2"/>
  <c r="J2033" i="2"/>
  <c r="R2033" i="2" s="1"/>
  <c r="H2033" i="2"/>
  <c r="K2033" i="2"/>
  <c r="K2034" i="2"/>
  <c r="J2034" i="2"/>
  <c r="R2034" i="2" s="1"/>
  <c r="H2034" i="2"/>
  <c r="I2034" i="2"/>
  <c r="I2035" i="2"/>
  <c r="K2035" i="2"/>
  <c r="H2035" i="2"/>
  <c r="J2035" i="2"/>
  <c r="R2035" i="2" s="1"/>
  <c r="J2036" i="2"/>
  <c r="K2036" i="2"/>
  <c r="H2036" i="2"/>
  <c r="R2036" i="2"/>
  <c r="I2036" i="2"/>
  <c r="K2037" i="2"/>
  <c r="I2037" i="2"/>
  <c r="H2037" i="2"/>
  <c r="J2037" i="2"/>
  <c r="R2037" i="2" s="1"/>
  <c r="I2038" i="2"/>
  <c r="K2038" i="2"/>
  <c r="H2038" i="2"/>
  <c r="J2038" i="2"/>
  <c r="R2038" i="2" s="1"/>
  <c r="H2039" i="2"/>
  <c r="J2039" i="2"/>
  <c r="R2039" i="2" s="1"/>
  <c r="I2039" i="2"/>
  <c r="K2039" i="2"/>
  <c r="H2040" i="2"/>
  <c r="J2040" i="2"/>
  <c r="R2040" i="2" s="1"/>
  <c r="I2040" i="2"/>
  <c r="K2040" i="2"/>
  <c r="K2041" i="2"/>
  <c r="H2041" i="2"/>
  <c r="I2041" i="2"/>
  <c r="J2041" i="2"/>
  <c r="R2041" i="2" s="1"/>
  <c r="K2042" i="2"/>
  <c r="H2042" i="2"/>
  <c r="J2042" i="2"/>
  <c r="R2042" i="2" s="1"/>
  <c r="I2042" i="2"/>
  <c r="K2043" i="2"/>
  <c r="J2043" i="2"/>
  <c r="H2043" i="2"/>
  <c r="I2043" i="2"/>
  <c r="R2043" i="2"/>
  <c r="I2044" i="2"/>
  <c r="J2044" i="2"/>
  <c r="R2044" i="2" s="1"/>
  <c r="K2044" i="2"/>
  <c r="H2044" i="2"/>
  <c r="I2045" i="2"/>
  <c r="K2045" i="2"/>
  <c r="H2045" i="2"/>
  <c r="J2045" i="2"/>
  <c r="R2045" i="2" s="1"/>
  <c r="K2046" i="2"/>
  <c r="H2046" i="2"/>
  <c r="I2046" i="2"/>
  <c r="J2046" i="2"/>
  <c r="R2046" i="2" s="1"/>
  <c r="J2047" i="2"/>
  <c r="R2047" i="2" s="1"/>
  <c r="H2047" i="2"/>
  <c r="K2047" i="2"/>
  <c r="I2047" i="2"/>
  <c r="K2048" i="2"/>
  <c r="H2048" i="2"/>
  <c r="J2048" i="2"/>
  <c r="R2048" i="2" s="1"/>
  <c r="I2048" i="2"/>
  <c r="I2049" i="2"/>
  <c r="H2049" i="2"/>
  <c r="J2049" i="2"/>
  <c r="R2049" i="2" s="1"/>
  <c r="K2049" i="2"/>
  <c r="I2050" i="2"/>
  <c r="J2050" i="2"/>
  <c r="H2050" i="2"/>
  <c r="K2050" i="2"/>
  <c r="R2050" i="2"/>
  <c r="K2051" i="2"/>
  <c r="J2051" i="2"/>
  <c r="R2051" i="2" s="1"/>
  <c r="I2051" i="2"/>
  <c r="H2051" i="2"/>
  <c r="I2052" i="2"/>
  <c r="K2052" i="2"/>
  <c r="H2052" i="2"/>
  <c r="J2052" i="2"/>
  <c r="R2052" i="2" s="1"/>
  <c r="J2053" i="2"/>
  <c r="H2053" i="2"/>
  <c r="K2053" i="2"/>
  <c r="I2053" i="2"/>
  <c r="R2053" i="2"/>
  <c r="I2054" i="2"/>
  <c r="K2054" i="2"/>
  <c r="H2054" i="2"/>
  <c r="J2054" i="2"/>
  <c r="R2054" i="2" s="1"/>
  <c r="H2055" i="2"/>
  <c r="J2055" i="2"/>
  <c r="K2055" i="2"/>
  <c r="I2055" i="2"/>
  <c r="R2055" i="2"/>
  <c r="I2056" i="2"/>
  <c r="K2056" i="2"/>
  <c r="J2056" i="2"/>
  <c r="R2056" i="2" s="1"/>
  <c r="H2056" i="2"/>
  <c r="J2057" i="2"/>
  <c r="R2057" i="2" s="1"/>
  <c r="I2057" i="2"/>
  <c r="K2057" i="2"/>
  <c r="H2057" i="2"/>
  <c r="I2058" i="2"/>
  <c r="K2058" i="2"/>
  <c r="J2058" i="2"/>
  <c r="R2058" i="2" s="1"/>
  <c r="H2058" i="2"/>
  <c r="I2059" i="2"/>
  <c r="K2059" i="2"/>
  <c r="J2059" i="2"/>
  <c r="R2059" i="2" s="1"/>
  <c r="H2059" i="2"/>
  <c r="J2060" i="2"/>
  <c r="R2060" i="2" s="1"/>
  <c r="H2060" i="2"/>
  <c r="I2060" i="2"/>
  <c r="K2060" i="2"/>
  <c r="H2061" i="2"/>
  <c r="J2061" i="2"/>
  <c r="I2061" i="2"/>
  <c r="K2061" i="2"/>
  <c r="R2061" i="2"/>
  <c r="H2062" i="2"/>
  <c r="K2062" i="2"/>
  <c r="I2062" i="2"/>
  <c r="J2062" i="2"/>
  <c r="R2062" i="2" s="1"/>
  <c r="H2063" i="2"/>
  <c r="J2063" i="2"/>
  <c r="I2063" i="2"/>
  <c r="K2063" i="2"/>
  <c r="R2063" i="2"/>
  <c r="J2064" i="2"/>
  <c r="R2064" i="2" s="1"/>
  <c r="K2064" i="2"/>
  <c r="I2064" i="2"/>
  <c r="H2064" i="2"/>
  <c r="H2065" i="2"/>
  <c r="I2065" i="2"/>
  <c r="J2065" i="2"/>
  <c r="R2065" i="2" s="1"/>
  <c r="K2065" i="2"/>
  <c r="K2066" i="2"/>
  <c r="H2066" i="2"/>
  <c r="I2066" i="2"/>
  <c r="J2066" i="2"/>
  <c r="R2066" i="2" s="1"/>
  <c r="J2067" i="2"/>
  <c r="I2067" i="2"/>
  <c r="H2067" i="2"/>
  <c r="R2067" i="2"/>
  <c r="K2067" i="2"/>
  <c r="I2068" i="2"/>
  <c r="J2068" i="2"/>
  <c r="K2068" i="2"/>
  <c r="R2068" i="2"/>
  <c r="H2068" i="2"/>
  <c r="H2069" i="2"/>
  <c r="I2069" i="2"/>
  <c r="K2069" i="2"/>
  <c r="J2069" i="2"/>
  <c r="R2069" i="2" s="1"/>
  <c r="K2070" i="2"/>
  <c r="H2070" i="2"/>
  <c r="I2070" i="2"/>
  <c r="J2070" i="2"/>
  <c r="R2070" i="2" s="1"/>
  <c r="J2071" i="2"/>
  <c r="I2071" i="2"/>
  <c r="H2071" i="2"/>
  <c r="R2071" i="2"/>
  <c r="K2071" i="2"/>
  <c r="K2072" i="2"/>
  <c r="J2072" i="2"/>
  <c r="R2072" i="2" s="1"/>
  <c r="I2072" i="2"/>
  <c r="H2072" i="2"/>
  <c r="J2073" i="2"/>
  <c r="R2073" i="2" s="1"/>
  <c r="K2073" i="2"/>
  <c r="I2073" i="2"/>
  <c r="H2073" i="2"/>
  <c r="J2074" i="2"/>
  <c r="I2074" i="2"/>
  <c r="H2074" i="2"/>
  <c r="R2074" i="2"/>
  <c r="K2074" i="2"/>
  <c r="I2075" i="2"/>
  <c r="J2075" i="2"/>
  <c r="R2075" i="2" s="1"/>
  <c r="K2075" i="2"/>
  <c r="H2075" i="2"/>
  <c r="K2076" i="2"/>
  <c r="H2076" i="2"/>
  <c r="I2076" i="2"/>
  <c r="J2076" i="2"/>
  <c r="R2076" i="2" s="1"/>
  <c r="K2077" i="2"/>
  <c r="J2077" i="2"/>
  <c r="I2077" i="2"/>
  <c r="H2077" i="2"/>
  <c r="R2077" i="2"/>
  <c r="K2078" i="2"/>
  <c r="J2078" i="2"/>
  <c r="R2078" i="2" s="1"/>
  <c r="I2078" i="2"/>
  <c r="H2078" i="2"/>
  <c r="J2079" i="2"/>
  <c r="R2079" i="2" s="1"/>
  <c r="I2079" i="2"/>
  <c r="H2079" i="2"/>
  <c r="K2079" i="2"/>
  <c r="J2080" i="2"/>
  <c r="R2080" i="2" s="1"/>
  <c r="K2080" i="2"/>
  <c r="H2080" i="2"/>
  <c r="I2080" i="2"/>
  <c r="H2081" i="2"/>
  <c r="I2081" i="2"/>
  <c r="J2081" i="2"/>
  <c r="R2081" i="2" s="1"/>
  <c r="K2081" i="2"/>
  <c r="H2082" i="2"/>
  <c r="I2082" i="2"/>
  <c r="J2082" i="2"/>
  <c r="R2082" i="2"/>
  <c r="K2082" i="2"/>
  <c r="J2083" i="2"/>
  <c r="I2083" i="2"/>
  <c r="H2083" i="2"/>
  <c r="R2083" i="2"/>
  <c r="K2083" i="2"/>
  <c r="I2084" i="2"/>
  <c r="H2084" i="2"/>
  <c r="J2084" i="2"/>
  <c r="R2084" i="2" s="1"/>
  <c r="K2084" i="2"/>
  <c r="I2085" i="2"/>
  <c r="H2085" i="2"/>
  <c r="J2085" i="2"/>
  <c r="R2085" i="2" s="1"/>
  <c r="K2085" i="2"/>
  <c r="I2086" i="2"/>
  <c r="K2086" i="2"/>
  <c r="J2086" i="2"/>
  <c r="R2086" i="2" s="1"/>
  <c r="H2086" i="2"/>
  <c r="H2087" i="2"/>
  <c r="I2087" i="2"/>
  <c r="J2087" i="2"/>
  <c r="R2087" i="2" s="1"/>
  <c r="K2087" i="2"/>
  <c r="I2088" i="2"/>
  <c r="K2088" i="2"/>
  <c r="H2088" i="2"/>
  <c r="J2088" i="2"/>
  <c r="R2088" i="2" s="1"/>
  <c r="H2089" i="2"/>
  <c r="J2089" i="2"/>
  <c r="R2089" i="2" s="1"/>
  <c r="K2089" i="2"/>
  <c r="I2089" i="2"/>
  <c r="K2090" i="2"/>
  <c r="H2090" i="2"/>
  <c r="J2090" i="2"/>
  <c r="R2090" i="2" s="1"/>
  <c r="I2090" i="2"/>
  <c r="J2091" i="2"/>
  <c r="I2091" i="2"/>
  <c r="H2091" i="2"/>
  <c r="R2091" i="2"/>
  <c r="K2091" i="2"/>
  <c r="H2092" i="2"/>
  <c r="I2092" i="2"/>
  <c r="J2092" i="2"/>
  <c r="R2092" i="2" s="1"/>
  <c r="K2092" i="2"/>
  <c r="H2093" i="2"/>
  <c r="K2093" i="2"/>
  <c r="J2093" i="2"/>
  <c r="R2093" i="2" s="1"/>
  <c r="I2093" i="2"/>
  <c r="K2094" i="2"/>
  <c r="J2094" i="2"/>
  <c r="I2094" i="2"/>
  <c r="R2094" i="2"/>
  <c r="H2094" i="2"/>
  <c r="J2095" i="2"/>
  <c r="R2095" i="2" s="1"/>
  <c r="K2095" i="2"/>
  <c r="H2095" i="2"/>
  <c r="I2095" i="2"/>
  <c r="I2096" i="2"/>
  <c r="J2096" i="2"/>
  <c r="K2096" i="2"/>
  <c r="H2096" i="2"/>
  <c r="R2096" i="2"/>
  <c r="I2097" i="2"/>
  <c r="J2097" i="2"/>
  <c r="R2097" i="2" s="1"/>
  <c r="K2097" i="2"/>
  <c r="H2097" i="2"/>
  <c r="K2098" i="2"/>
  <c r="J2098" i="2"/>
  <c r="I2098" i="2"/>
  <c r="H2098" i="2"/>
  <c r="R2098" i="2"/>
  <c r="H2099" i="2"/>
  <c r="J2099" i="2"/>
  <c r="R2099" i="2" s="1"/>
  <c r="K2099" i="2"/>
  <c r="I2099" i="2"/>
  <c r="J2100" i="2"/>
  <c r="K2100" i="2"/>
  <c r="I2100" i="2"/>
  <c r="R2100" i="2"/>
  <c r="H2100" i="2"/>
  <c r="H2101" i="2"/>
  <c r="I2101" i="2"/>
  <c r="J2101" i="2"/>
  <c r="R2101" i="2" s="1"/>
  <c r="K2101" i="2"/>
  <c r="I2102" i="2"/>
  <c r="H2102" i="2"/>
  <c r="K2102" i="2"/>
  <c r="J2102" i="2"/>
  <c r="R2102" i="2" s="1"/>
  <c r="H2103" i="2"/>
  <c r="I2103" i="2"/>
  <c r="K2103" i="2"/>
  <c r="J2103" i="2"/>
  <c r="R2103" i="2" s="1"/>
  <c r="K2104" i="2"/>
  <c r="H2104" i="2"/>
  <c r="I2104" i="2"/>
  <c r="J2104" i="2"/>
  <c r="R2104" i="2" s="1"/>
  <c r="K2105" i="2"/>
  <c r="I2105" i="2"/>
  <c r="H2105" i="2"/>
  <c r="J2105" i="2"/>
  <c r="R2105" i="2" s="1"/>
  <c r="K2106" i="2"/>
  <c r="J2106" i="2"/>
  <c r="I2106" i="2"/>
  <c r="H2106" i="2"/>
  <c r="R2106" i="2"/>
  <c r="H2107" i="2"/>
  <c r="I2107" i="2"/>
  <c r="J2107" i="2"/>
  <c r="R2107" i="2" s="1"/>
  <c r="K2107" i="2"/>
  <c r="K2108" i="2"/>
  <c r="J2108" i="2"/>
  <c r="R2108" i="2" s="1"/>
  <c r="I2108" i="2"/>
  <c r="H2108" i="2"/>
  <c r="H2109" i="2"/>
  <c r="I2109" i="2"/>
  <c r="J2109" i="2"/>
  <c r="R2109" i="2" s="1"/>
  <c r="K2109" i="2"/>
  <c r="H2110" i="2"/>
  <c r="I2110" i="2"/>
  <c r="J2110" i="2"/>
  <c r="R2110" i="2" s="1"/>
  <c r="K2110" i="2"/>
  <c r="I2111" i="2"/>
  <c r="J2111" i="2"/>
  <c r="R2111" i="2" s="1"/>
  <c r="K2111" i="2"/>
  <c r="K2112" i="2"/>
  <c r="J2112" i="2"/>
  <c r="I2112" i="2"/>
  <c r="H2112" i="2"/>
  <c r="R2112" i="2"/>
  <c r="H2113" i="2"/>
  <c r="K2113" i="2"/>
  <c r="J2113" i="2"/>
  <c r="R2113" i="2" s="1"/>
  <c r="I2113" i="2"/>
  <c r="K2114" i="2"/>
  <c r="J2114" i="2"/>
  <c r="I2114" i="2"/>
  <c r="H2114" i="2"/>
  <c r="R2114" i="2"/>
  <c r="K2115" i="2"/>
  <c r="J2115" i="2"/>
  <c r="R2115" i="2" s="1"/>
  <c r="I2115" i="2"/>
  <c r="H2115" i="2"/>
  <c r="I2116" i="2"/>
  <c r="H2116" i="2"/>
  <c r="J2116" i="2"/>
  <c r="R2116" i="2" s="1"/>
  <c r="K2116" i="2"/>
  <c r="H2117" i="2"/>
  <c r="I2117" i="2"/>
  <c r="J2117" i="2"/>
  <c r="R2117" i="2" s="1"/>
  <c r="K2117" i="2"/>
  <c r="H2118" i="2"/>
  <c r="I2118" i="2"/>
  <c r="J2118" i="2"/>
  <c r="R2118" i="2" s="1"/>
  <c r="K2118" i="2"/>
  <c r="K2119" i="2"/>
  <c r="J2119" i="2"/>
  <c r="R2119" i="2" s="1"/>
  <c r="I2119" i="2"/>
  <c r="H2119" i="2"/>
  <c r="J2120" i="2"/>
  <c r="R2120" i="2" s="1"/>
  <c r="I2120" i="2"/>
  <c r="H2120" i="2"/>
  <c r="K2120" i="2"/>
  <c r="J2121" i="2"/>
  <c r="I2121" i="2"/>
  <c r="H2121" i="2"/>
  <c r="R2121" i="2"/>
  <c r="K2121" i="2"/>
  <c r="H2122" i="2"/>
  <c r="J2122" i="2"/>
  <c r="R2122" i="2" s="1"/>
  <c r="K2122" i="2"/>
  <c r="I2122" i="2"/>
  <c r="K2123" i="2"/>
  <c r="H2123" i="2"/>
  <c r="I2123" i="2"/>
  <c r="J2123" i="2"/>
  <c r="R2123" i="2" s="1"/>
  <c r="H2124" i="2"/>
  <c r="J2124" i="2"/>
  <c r="R2124" i="2" s="1"/>
  <c r="K2124" i="2"/>
  <c r="I2124" i="2"/>
  <c r="H2125" i="2"/>
  <c r="K2125" i="2"/>
  <c r="J2125" i="2"/>
  <c r="R2125" i="2" s="1"/>
  <c r="I2125" i="2"/>
  <c r="K2126" i="2"/>
  <c r="J2126" i="2"/>
  <c r="I2126" i="2"/>
  <c r="H2126" i="2"/>
  <c r="R2126" i="2"/>
  <c r="I2127" i="2"/>
  <c r="J2127" i="2"/>
  <c r="R2127" i="2" s="1"/>
  <c r="K2127" i="2"/>
  <c r="H2127" i="2"/>
  <c r="H2128" i="2"/>
  <c r="I2128" i="2"/>
  <c r="J2128" i="2"/>
  <c r="R2128" i="2" s="1"/>
  <c r="K2128" i="2"/>
  <c r="J2129" i="2"/>
  <c r="R2129" i="2" s="1"/>
  <c r="H2129" i="2"/>
  <c r="I2129" i="2"/>
  <c r="K2129" i="2"/>
  <c r="H2130" i="2"/>
  <c r="I2130" i="2"/>
  <c r="K2130" i="2"/>
  <c r="J2130" i="2"/>
  <c r="R2130" i="2" s="1"/>
  <c r="K2131" i="2"/>
  <c r="J2131" i="2"/>
  <c r="I2131" i="2"/>
  <c r="H2131" i="2"/>
  <c r="R2131" i="2"/>
  <c r="J2132" i="2"/>
  <c r="R2132" i="2" s="1"/>
  <c r="I2132" i="2"/>
  <c r="H2132" i="2"/>
  <c r="K2132" i="2"/>
  <c r="J2133" i="2"/>
  <c r="R2133" i="2" s="1"/>
  <c r="H2133" i="2"/>
  <c r="I2133" i="2"/>
  <c r="K2133" i="2"/>
  <c r="K2134" i="2"/>
  <c r="J2134" i="2"/>
  <c r="R2134" i="2" s="1"/>
  <c r="H2134" i="2"/>
  <c r="I2134" i="2"/>
  <c r="J2135" i="2"/>
  <c r="R2135" i="2" s="1"/>
  <c r="H2135" i="2"/>
  <c r="I2135" i="2"/>
  <c r="K2135" i="2"/>
  <c r="J2136" i="2"/>
  <c r="R2136" i="2" s="1"/>
  <c r="K2136" i="2"/>
  <c r="H2136" i="2"/>
  <c r="I2136" i="2"/>
  <c r="J2137" i="2"/>
  <c r="R2137" i="2" s="1"/>
  <c r="I2137" i="2"/>
  <c r="K2137" i="2"/>
  <c r="H2137" i="2"/>
  <c r="I2138" i="2"/>
  <c r="J2138" i="2"/>
  <c r="R2138" i="2" s="1"/>
  <c r="K2138" i="2"/>
  <c r="H2138" i="2"/>
  <c r="H2139" i="2"/>
  <c r="J2139" i="2"/>
  <c r="R2139" i="2" s="1"/>
  <c r="K2139" i="2"/>
  <c r="I2139" i="2"/>
  <c r="K2140" i="2"/>
  <c r="H2140" i="2"/>
  <c r="I2140" i="2"/>
  <c r="J2140" i="2"/>
  <c r="R2140" i="2" s="1"/>
  <c r="H2141" i="2"/>
  <c r="I2141" i="2"/>
  <c r="J2141" i="2"/>
  <c r="R2141" i="2" s="1"/>
  <c r="K2141" i="2"/>
  <c r="K2142" i="2"/>
  <c r="J2142" i="2"/>
  <c r="R2142" i="2" s="1"/>
  <c r="I2142" i="2"/>
  <c r="H2142" i="2"/>
  <c r="H2143" i="2"/>
  <c r="I2143" i="2"/>
  <c r="J2143" i="2"/>
  <c r="R2143" i="2" s="1"/>
  <c r="K2143" i="2"/>
  <c r="K2144" i="2"/>
  <c r="H2144" i="2"/>
  <c r="I2144" i="2"/>
  <c r="J2144" i="2"/>
  <c r="R2144" i="2" s="1"/>
  <c r="H2145" i="2"/>
  <c r="I2145" i="2"/>
  <c r="K2145" i="2"/>
  <c r="J2145" i="2"/>
  <c r="R2145" i="2" s="1"/>
  <c r="J2146" i="2"/>
  <c r="R2146" i="2" s="1"/>
  <c r="I2146" i="2"/>
  <c r="H2146" i="2"/>
  <c r="K2146" i="2"/>
  <c r="I2147" i="2"/>
  <c r="H2147" i="2"/>
  <c r="K2147" i="2"/>
  <c r="J2147" i="2"/>
  <c r="R2147" i="2" s="1"/>
  <c r="H2148" i="2"/>
  <c r="I2148" i="2"/>
  <c r="J2148" i="2"/>
  <c r="R2148" i="2" s="1"/>
  <c r="K2148" i="2"/>
  <c r="I2149" i="2"/>
  <c r="H2149" i="2"/>
  <c r="J2149" i="2"/>
  <c r="R2149" i="2" s="1"/>
  <c r="K2149" i="2"/>
  <c r="H2150" i="2"/>
  <c r="I2150" i="2"/>
  <c r="J2150" i="2"/>
  <c r="R2150" i="2" s="1"/>
  <c r="K2150" i="2"/>
  <c r="H2151" i="2"/>
  <c r="I2151" i="2"/>
  <c r="J2151" i="2"/>
  <c r="R2151" i="2" s="1"/>
  <c r="K2151" i="2"/>
  <c r="H2152" i="2"/>
  <c r="I2152" i="2"/>
  <c r="J2152" i="2"/>
  <c r="R2152" i="2" s="1"/>
  <c r="K2152" i="2"/>
  <c r="K2153" i="2"/>
  <c r="H2153" i="2"/>
  <c r="I2153" i="2"/>
  <c r="J2153" i="2"/>
  <c r="R2153" i="2" s="1"/>
  <c r="H2154" i="2"/>
  <c r="I2154" i="2"/>
  <c r="J2154" i="2"/>
  <c r="R2154" i="2" s="1"/>
  <c r="K2154" i="2"/>
  <c r="H2155" i="2"/>
  <c r="I2155" i="2"/>
  <c r="J2155" i="2"/>
  <c r="R2155" i="2" s="1"/>
  <c r="K2155" i="2"/>
  <c r="I2156" i="2"/>
  <c r="K2156" i="2"/>
  <c r="J2156" i="2"/>
  <c r="R2156" i="2" s="1"/>
  <c r="H2156" i="2"/>
  <c r="J2157" i="2"/>
  <c r="R2157" i="2" s="1"/>
  <c r="H2157" i="2"/>
  <c r="I2157" i="2"/>
  <c r="K2157" i="2"/>
  <c r="K2158" i="2"/>
  <c r="H2158" i="2"/>
  <c r="J2158" i="2"/>
  <c r="R2158" i="2" s="1"/>
  <c r="I2158" i="2"/>
  <c r="H2159" i="2"/>
  <c r="I2159" i="2"/>
  <c r="K2159" i="2"/>
  <c r="J2159" i="2"/>
  <c r="R2159" i="2"/>
  <c r="I2160" i="2"/>
  <c r="H2160" i="2"/>
  <c r="J2160" i="2"/>
  <c r="R2160" i="2" s="1"/>
  <c r="K2160" i="2"/>
  <c r="H2161" i="2"/>
  <c r="I2161" i="2"/>
  <c r="J2161" i="2"/>
  <c r="R2161" i="2" s="1"/>
  <c r="K2161" i="2"/>
  <c r="H2162" i="2"/>
  <c r="I2162" i="2"/>
  <c r="K2162" i="2"/>
  <c r="J2162" i="2"/>
  <c r="R2162" i="2" s="1"/>
  <c r="J2163" i="2"/>
  <c r="R2163" i="2" s="1"/>
  <c r="I2163" i="2"/>
  <c r="K2163" i="2"/>
  <c r="H2163" i="2"/>
  <c r="K2164" i="2"/>
  <c r="I2164" i="2"/>
  <c r="H2164" i="2"/>
  <c r="J2164" i="2"/>
  <c r="R2164" i="2" s="1"/>
  <c r="K2165" i="2"/>
  <c r="H2165" i="2"/>
  <c r="I2165" i="2"/>
  <c r="J2165" i="2"/>
  <c r="R2165" i="2" s="1"/>
  <c r="J2166" i="2"/>
  <c r="R2166" i="2" s="1"/>
  <c r="H2166" i="2"/>
  <c r="I2166" i="2"/>
  <c r="K2166" i="2"/>
  <c r="I2167" i="2"/>
  <c r="J2167" i="2"/>
  <c r="R2167" i="2" s="1"/>
  <c r="H2167" i="2"/>
  <c r="K2167" i="2"/>
  <c r="H2168" i="2"/>
  <c r="I2168" i="2"/>
  <c r="J2168" i="2"/>
  <c r="R2168" i="2" s="1"/>
  <c r="K2168" i="2"/>
  <c r="H2169" i="2"/>
  <c r="J2169" i="2"/>
  <c r="R2169" i="2" s="1"/>
  <c r="K2169" i="2"/>
  <c r="I2169" i="2"/>
  <c r="H2170" i="2"/>
  <c r="I2170" i="2"/>
  <c r="J2170" i="2"/>
  <c r="R2170" i="2" s="1"/>
  <c r="K2170" i="2"/>
  <c r="H2171" i="2"/>
  <c r="K2171" i="2"/>
  <c r="J2171" i="2"/>
  <c r="R2171" i="2" s="1"/>
  <c r="I2171" i="2"/>
  <c r="I2172" i="2"/>
  <c r="H2172" i="2"/>
  <c r="K2172" i="2"/>
  <c r="J2172" i="2"/>
  <c r="R2172" i="2" s="1"/>
  <c r="I2173" i="2"/>
  <c r="J2173" i="2"/>
  <c r="K2173" i="2"/>
  <c r="H2173" i="2"/>
  <c r="R2173" i="2"/>
  <c r="H2174" i="2"/>
  <c r="I2174" i="2"/>
  <c r="K2174" i="2"/>
  <c r="J2174" i="2"/>
  <c r="R2174" i="2" s="1"/>
  <c r="H2175" i="2"/>
  <c r="I2175" i="2"/>
  <c r="K2175" i="2"/>
  <c r="J2175" i="2"/>
  <c r="R2175" i="2" s="1"/>
  <c r="K2176" i="2"/>
  <c r="J2176" i="2"/>
  <c r="I2176" i="2"/>
  <c r="H2176" i="2"/>
  <c r="R2176" i="2"/>
  <c r="K2177" i="2"/>
  <c r="J2177" i="2"/>
  <c r="I2177" i="2"/>
  <c r="H2177" i="2"/>
  <c r="R2177" i="2"/>
  <c r="K2178" i="2"/>
  <c r="J2178" i="2"/>
  <c r="I2178" i="2"/>
  <c r="H2178" i="2"/>
  <c r="R2178" i="2"/>
  <c r="K2179" i="2"/>
  <c r="J2179" i="2"/>
  <c r="R2179" i="2" s="1"/>
  <c r="I2179" i="2"/>
  <c r="H2179" i="2"/>
  <c r="J2180" i="2"/>
  <c r="R2180" i="2" s="1"/>
  <c r="H2180" i="2"/>
  <c r="K2180" i="2"/>
  <c r="I2180" i="2"/>
  <c r="I2181" i="2"/>
  <c r="H2181" i="2"/>
  <c r="K2181" i="2"/>
  <c r="J2181" i="2"/>
  <c r="R2181" i="2" s="1"/>
  <c r="K2182" i="2"/>
  <c r="J2182" i="2"/>
  <c r="R2182" i="2" s="1"/>
  <c r="I2182" i="2"/>
  <c r="H2182" i="2"/>
  <c r="H2183" i="2"/>
  <c r="K2183" i="2"/>
  <c r="J2183" i="2"/>
  <c r="R2183" i="2" s="1"/>
  <c r="I2183" i="2"/>
  <c r="J2184" i="2"/>
  <c r="I2184" i="2"/>
  <c r="H2184" i="2"/>
  <c r="R2184" i="2"/>
  <c r="K2184" i="2"/>
  <c r="H2185" i="2"/>
  <c r="K2185" i="2"/>
  <c r="I2185" i="2"/>
  <c r="J2185" i="2"/>
  <c r="R2185" i="2" s="1"/>
  <c r="J2186" i="2"/>
  <c r="R2186" i="2" s="1"/>
  <c r="K2186" i="2"/>
  <c r="H2186" i="2"/>
  <c r="I2186" i="2"/>
  <c r="I2187" i="2"/>
  <c r="J2187" i="2"/>
  <c r="R2187" i="2" s="1"/>
  <c r="H2187" i="2"/>
  <c r="K2187" i="2"/>
  <c r="K2188" i="2"/>
  <c r="J2188" i="2"/>
  <c r="R2188" i="2" s="1"/>
  <c r="I2188" i="2"/>
  <c r="H2188" i="2"/>
  <c r="K2189" i="2"/>
  <c r="J2189" i="2"/>
  <c r="R2189" i="2" s="1"/>
  <c r="H2189" i="2"/>
  <c r="I2189" i="2"/>
  <c r="J2190" i="2"/>
  <c r="R2190" i="2" s="1"/>
  <c r="I2190" i="2"/>
  <c r="H2190" i="2"/>
  <c r="K2190" i="2"/>
  <c r="K2191" i="2"/>
  <c r="J2191" i="2"/>
  <c r="R2191" i="2" s="1"/>
  <c r="I2191" i="2"/>
  <c r="H2191" i="2"/>
  <c r="I2192" i="2"/>
  <c r="K2192" i="2"/>
  <c r="J2192" i="2"/>
  <c r="R2192" i="2" s="1"/>
  <c r="H2192" i="2"/>
  <c r="K2193" i="2"/>
  <c r="I2193" i="2"/>
  <c r="J2193" i="2"/>
  <c r="R2193" i="2" s="1"/>
  <c r="H2193" i="2"/>
  <c r="K2194" i="2"/>
  <c r="H2194" i="2"/>
  <c r="I2194" i="2"/>
  <c r="J2194" i="2"/>
  <c r="R2194" i="2" s="1"/>
  <c r="I2195" i="2"/>
  <c r="H2195" i="2"/>
  <c r="K2195" i="2"/>
  <c r="J2195" i="2"/>
  <c r="R2195" i="2" s="1"/>
  <c r="J2196" i="2"/>
  <c r="R2196" i="2" s="1"/>
  <c r="K2196" i="2"/>
  <c r="H2196" i="2"/>
  <c r="I2196" i="2"/>
  <c r="H2197" i="2"/>
  <c r="I2197" i="2"/>
  <c r="K2197" i="2"/>
  <c r="J2197" i="2"/>
  <c r="R2197" i="2" s="1"/>
  <c r="I2198" i="2"/>
  <c r="J2198" i="2"/>
  <c r="R2198" i="2" s="1"/>
  <c r="K2198" i="2"/>
  <c r="H2198" i="2"/>
  <c r="H2199" i="2"/>
  <c r="I2199" i="2"/>
  <c r="J2199" i="2"/>
  <c r="R2199" i="2" s="1"/>
  <c r="K2199" i="2"/>
  <c r="J2200" i="2"/>
  <c r="R2200" i="2" s="1"/>
  <c r="K2200" i="2"/>
  <c r="H2200" i="2"/>
  <c r="I2200" i="2"/>
  <c r="K2201" i="2"/>
  <c r="J2201" i="2"/>
  <c r="I2201" i="2"/>
  <c r="H2201" i="2"/>
  <c r="R2201" i="2"/>
  <c r="K2202" i="2"/>
  <c r="J2202" i="2"/>
  <c r="I2202" i="2"/>
  <c r="H2202" i="2"/>
  <c r="R2202" i="2"/>
  <c r="J2203" i="2"/>
  <c r="I2203" i="2"/>
  <c r="H2203" i="2"/>
  <c r="R2203" i="2"/>
  <c r="K2203" i="2"/>
  <c r="K2204" i="2"/>
  <c r="J2204" i="2"/>
  <c r="R2204" i="2" s="1"/>
  <c r="H2204" i="2"/>
  <c r="I2204" i="2"/>
  <c r="I2205" i="2"/>
  <c r="J2205" i="2"/>
  <c r="R2205" i="2" s="1"/>
  <c r="K2205" i="2"/>
  <c r="H2205" i="2"/>
  <c r="I2206" i="2"/>
  <c r="K2206" i="2"/>
  <c r="H2206" i="2"/>
  <c r="J2206" i="2"/>
  <c r="R2206" i="2" s="1"/>
  <c r="I2207" i="2"/>
  <c r="H2207" i="2"/>
  <c r="J2207" i="2"/>
  <c r="R2207" i="2" s="1"/>
  <c r="K2207" i="2"/>
  <c r="H2208" i="2"/>
  <c r="I2208" i="2"/>
  <c r="J2208" i="2"/>
  <c r="R2208" i="2" s="1"/>
  <c r="K2208" i="2"/>
  <c r="I2209" i="2"/>
  <c r="H2209" i="2"/>
  <c r="J2209" i="2"/>
  <c r="R2209" i="2" s="1"/>
  <c r="K2209" i="2"/>
  <c r="H2210" i="2"/>
  <c r="I2210" i="2"/>
  <c r="J2210" i="2"/>
  <c r="R2210" i="2" s="1"/>
  <c r="K2210" i="2"/>
  <c r="H2211" i="2"/>
  <c r="I2211" i="2"/>
  <c r="J2211" i="2"/>
  <c r="R2211" i="2" s="1"/>
  <c r="K2211" i="2"/>
  <c r="J2212" i="2"/>
  <c r="R2212" i="2" s="1"/>
  <c r="I2212" i="2"/>
  <c r="K2212" i="2"/>
  <c r="H2212" i="2"/>
  <c r="K2213" i="2"/>
  <c r="J2213" i="2"/>
  <c r="R2213" i="2" s="1"/>
  <c r="I2213" i="2"/>
  <c r="H2213" i="2"/>
  <c r="I2214" i="2"/>
  <c r="H2214" i="2"/>
  <c r="J2214" i="2"/>
  <c r="R2214" i="2" s="1"/>
  <c r="K2214" i="2"/>
  <c r="J2215" i="2"/>
  <c r="H2215" i="2"/>
  <c r="I2215" i="2"/>
  <c r="R2215" i="2"/>
  <c r="K2215" i="2"/>
  <c r="H2216" i="2"/>
  <c r="I2216" i="2"/>
  <c r="J2216" i="2"/>
  <c r="R2216" i="2" s="1"/>
  <c r="K2216" i="2"/>
  <c r="J2217" i="2"/>
  <c r="R2217" i="2" s="1"/>
  <c r="K2217" i="2"/>
  <c r="I2217" i="2"/>
  <c r="H2217" i="2"/>
  <c r="K2218" i="2"/>
  <c r="H2218" i="2"/>
  <c r="I2218" i="2"/>
  <c r="J2218" i="2"/>
  <c r="R2218" i="2" s="1"/>
  <c r="H2219" i="2"/>
  <c r="I2219" i="2"/>
  <c r="K2219" i="2"/>
  <c r="J2219" i="2"/>
  <c r="R2219" i="2" s="1"/>
  <c r="J2220" i="2"/>
  <c r="K2220" i="2"/>
  <c r="I2220" i="2"/>
  <c r="R2220" i="2"/>
  <c r="H2220" i="2"/>
  <c r="H2221" i="2"/>
  <c r="I2221" i="2"/>
  <c r="J2221" i="2"/>
  <c r="R2221" i="2" s="1"/>
  <c r="K2221" i="2"/>
  <c r="H2222" i="2"/>
  <c r="I2222" i="2"/>
  <c r="J2222" i="2"/>
  <c r="R2222" i="2" s="1"/>
  <c r="K2222" i="2"/>
  <c r="K2223" i="2"/>
  <c r="J2223" i="2"/>
  <c r="R2223" i="2" s="1"/>
  <c r="I2223" i="2"/>
  <c r="H2223" i="2"/>
  <c r="H2224" i="2"/>
  <c r="I2224" i="2"/>
  <c r="J2224" i="2"/>
  <c r="R2224" i="2" s="1"/>
  <c r="K2224" i="2"/>
  <c r="J2225" i="2"/>
  <c r="R2225" i="2" s="1"/>
  <c r="H2225" i="2"/>
  <c r="I2225" i="2"/>
  <c r="K2225" i="2"/>
  <c r="H2226" i="2"/>
  <c r="I2226" i="2"/>
  <c r="K2226" i="2"/>
  <c r="J2226" i="2"/>
  <c r="R2226" i="2" s="1"/>
  <c r="H2227" i="2"/>
  <c r="J2227" i="2"/>
  <c r="I2227" i="2"/>
  <c r="K2227" i="2"/>
  <c r="R2227" i="2"/>
  <c r="H2228" i="2"/>
  <c r="K2228" i="2"/>
  <c r="J2228" i="2"/>
  <c r="R2228" i="2" s="1"/>
  <c r="I2228" i="2"/>
  <c r="K2229" i="2"/>
  <c r="J2229" i="2"/>
  <c r="R2229" i="2" s="1"/>
  <c r="I2229" i="2"/>
  <c r="H2229" i="2"/>
  <c r="H2230" i="2"/>
  <c r="K2230" i="2"/>
  <c r="J2230" i="2"/>
  <c r="R2230" i="2" s="1"/>
  <c r="I2230" i="2"/>
  <c r="J2231" i="2"/>
  <c r="R2231" i="2" s="1"/>
  <c r="I2231" i="2"/>
  <c r="H2231" i="2"/>
  <c r="K2231" i="2"/>
  <c r="J2232" i="2"/>
  <c r="R2232" i="2" s="1"/>
  <c r="H2232" i="2"/>
  <c r="I2232" i="2"/>
  <c r="K2232" i="2"/>
  <c r="K2233" i="2"/>
  <c r="J2233" i="2"/>
  <c r="R2233" i="2" s="1"/>
  <c r="H2233" i="2"/>
  <c r="I2233" i="2"/>
  <c r="I2234" i="2"/>
  <c r="J2234" i="2"/>
  <c r="R2234" i="2" s="1"/>
  <c r="H2234" i="2"/>
  <c r="K2234" i="2"/>
  <c r="H2235" i="2"/>
  <c r="J2235" i="2"/>
  <c r="R2235" i="2" s="1"/>
  <c r="K2235" i="2"/>
  <c r="I2235" i="2"/>
  <c r="K2236" i="2"/>
  <c r="J2236" i="2"/>
  <c r="I2236" i="2"/>
  <c r="H2236" i="2"/>
  <c r="R2236" i="2"/>
  <c r="H2237" i="2"/>
  <c r="I2237" i="2"/>
  <c r="J2237" i="2"/>
  <c r="R2237" i="2" s="1"/>
  <c r="K2237" i="2"/>
  <c r="K2238" i="2"/>
  <c r="H2238" i="2"/>
  <c r="I2238" i="2"/>
  <c r="J2238" i="2"/>
  <c r="R2238" i="2" s="1"/>
  <c r="H2239" i="2"/>
  <c r="I2239" i="2"/>
  <c r="K2239" i="2"/>
  <c r="J2239" i="2"/>
  <c r="R2239" i="2" s="1"/>
  <c r="H2240" i="2"/>
  <c r="I2240" i="2"/>
  <c r="J2240" i="2"/>
  <c r="R2240" i="2" s="1"/>
  <c r="K2240" i="2"/>
  <c r="H2241" i="2"/>
  <c r="J2241" i="2"/>
  <c r="R2241" i="2" s="1"/>
  <c r="K2241" i="2"/>
  <c r="I2241" i="2"/>
  <c r="I2242" i="2"/>
  <c r="H2242" i="2"/>
  <c r="K2242" i="2"/>
  <c r="J2242" i="2"/>
  <c r="R2242" i="2" s="1"/>
  <c r="H2243" i="2"/>
  <c r="I2243" i="2"/>
  <c r="K2243" i="2"/>
  <c r="J2243" i="2"/>
  <c r="R2243" i="2" s="1"/>
  <c r="H2244" i="2"/>
  <c r="K2244" i="2"/>
  <c r="J2244" i="2"/>
  <c r="R2244" i="2" s="1"/>
  <c r="I2244" i="2"/>
  <c r="I2245" i="2"/>
  <c r="H2245" i="2"/>
  <c r="J2245" i="2"/>
  <c r="R2245" i="2" s="1"/>
  <c r="K2245" i="2"/>
  <c r="I2246" i="2"/>
  <c r="J2246" i="2"/>
  <c r="R2246" i="2" s="1"/>
  <c r="K2246" i="2"/>
  <c r="H2246" i="2"/>
  <c r="H2247" i="2"/>
  <c r="I2247" i="2"/>
  <c r="J2247" i="2"/>
  <c r="R2247" i="2" s="1"/>
  <c r="K2247" i="2"/>
  <c r="H2248" i="2"/>
  <c r="I2248" i="2"/>
  <c r="J2248" i="2"/>
  <c r="R2248" i="2" s="1"/>
  <c r="K2248" i="2"/>
  <c r="K2249" i="2"/>
  <c r="H2249" i="2"/>
  <c r="I2249" i="2"/>
  <c r="J2249" i="2"/>
  <c r="R2249" i="2" s="1"/>
  <c r="H2250" i="2"/>
  <c r="I2250" i="2"/>
  <c r="J2250" i="2"/>
  <c r="R2250" i="2" s="1"/>
  <c r="K2250" i="2"/>
  <c r="H2251" i="2"/>
  <c r="I2251" i="2"/>
  <c r="K2251" i="2"/>
  <c r="J2251" i="2"/>
  <c r="R2251" i="2" s="1"/>
  <c r="J2252" i="2"/>
  <c r="R2252" i="2" s="1"/>
  <c r="H2252" i="2"/>
  <c r="I2252" i="2"/>
  <c r="K2252" i="2"/>
  <c r="H2253" i="2"/>
  <c r="I2253" i="2"/>
  <c r="J2253" i="2"/>
  <c r="R2253" i="2" s="1"/>
  <c r="K2253" i="2"/>
  <c r="H2254" i="2"/>
  <c r="J2254" i="2"/>
  <c r="R2254" i="2" s="1"/>
  <c r="K2254" i="2"/>
  <c r="I2254" i="2"/>
  <c r="J2255" i="2"/>
  <c r="I2255" i="2"/>
  <c r="K2255" i="2"/>
  <c r="R2255" i="2"/>
  <c r="H2255" i="2"/>
  <c r="H2256" i="2"/>
  <c r="I2256" i="2"/>
  <c r="J2256" i="2"/>
  <c r="R2256" i="2" s="1"/>
  <c r="K2256" i="2"/>
  <c r="H2257" i="2"/>
  <c r="I2257" i="2"/>
  <c r="K2257" i="2"/>
  <c r="J2257" i="2"/>
  <c r="R2257" i="2" s="1"/>
  <c r="K2258" i="2"/>
  <c r="J2258" i="2"/>
  <c r="R2258" i="2" s="1"/>
  <c r="I2258" i="2"/>
  <c r="H2258" i="2"/>
  <c r="J2259" i="2"/>
  <c r="I2259" i="2"/>
  <c r="H2259" i="2"/>
  <c r="R2259" i="2"/>
  <c r="K2259" i="2"/>
  <c r="H2260" i="2"/>
  <c r="I2260" i="2"/>
  <c r="J2260" i="2"/>
  <c r="R2260" i="2" s="1"/>
  <c r="K2260" i="2"/>
  <c r="K2261" i="2"/>
  <c r="H2261" i="2"/>
  <c r="I2261" i="2"/>
  <c r="J2261" i="2"/>
  <c r="R2261" i="2" s="1"/>
  <c r="H2262" i="2"/>
  <c r="I2262" i="2"/>
  <c r="K2262" i="2"/>
  <c r="J2262" i="2"/>
  <c r="R2262" i="2" s="1"/>
  <c r="I2263" i="2"/>
  <c r="J2263" i="2"/>
  <c r="R2263" i="2" s="1"/>
  <c r="K2263" i="2"/>
  <c r="H2263" i="2"/>
  <c r="H2264" i="2"/>
  <c r="I2264" i="2"/>
  <c r="J2264" i="2"/>
  <c r="R2264" i="2" s="1"/>
  <c r="K2264" i="2"/>
  <c r="J2265" i="2"/>
  <c r="R2265" i="2" s="1"/>
  <c r="K2265" i="2"/>
  <c r="I2265" i="2"/>
  <c r="H2265" i="2"/>
  <c r="K2266" i="2"/>
  <c r="J2266" i="2"/>
  <c r="R2266" i="2" s="1"/>
  <c r="I2266" i="2"/>
  <c r="H2266" i="2"/>
  <c r="K2267" i="2"/>
  <c r="J2267" i="2"/>
  <c r="R2267" i="2" s="1"/>
  <c r="I2267" i="2"/>
  <c r="H2267" i="2"/>
  <c r="I2268" i="2"/>
  <c r="H2268" i="2"/>
  <c r="K2268" i="2"/>
  <c r="J2268" i="2"/>
  <c r="R2268" i="2" s="1"/>
  <c r="K2269" i="2"/>
  <c r="H2269" i="2"/>
  <c r="I2269" i="2"/>
  <c r="J2269" i="2"/>
  <c r="R2269" i="2" s="1"/>
  <c r="H2270" i="2"/>
  <c r="I2270" i="2"/>
  <c r="J2270" i="2"/>
  <c r="R2270" i="2" s="1"/>
  <c r="K2270" i="2"/>
  <c r="H2271" i="2"/>
  <c r="K2271" i="2"/>
  <c r="J2271" i="2"/>
  <c r="R2271" i="2" s="1"/>
  <c r="I2271" i="2"/>
  <c r="K2272" i="2"/>
  <c r="I2272" i="2"/>
  <c r="J2272" i="2"/>
  <c r="R2272" i="2" s="1"/>
  <c r="H2272" i="2"/>
  <c r="K2273" i="2"/>
  <c r="J2273" i="2"/>
  <c r="R2273" i="2" s="1"/>
  <c r="H2273" i="2"/>
  <c r="I2273" i="2"/>
  <c r="K2274" i="2"/>
  <c r="J2274" i="2"/>
  <c r="I2274" i="2"/>
  <c r="H2274" i="2"/>
  <c r="R2274" i="2"/>
  <c r="K2275" i="2"/>
  <c r="J2275" i="2"/>
  <c r="R2275" i="2" s="1"/>
  <c r="I2275" i="2"/>
  <c r="H2275" i="2"/>
  <c r="I2276" i="2"/>
  <c r="H2276" i="2"/>
  <c r="J2276" i="2"/>
  <c r="R2276" i="2" s="1"/>
  <c r="K2276" i="2"/>
  <c r="H2277" i="2"/>
  <c r="K2277" i="2"/>
  <c r="I2277" i="2"/>
  <c r="J2277" i="2"/>
  <c r="R2277" i="2" s="1"/>
  <c r="J2278" i="2"/>
  <c r="I2278" i="2"/>
  <c r="H2278" i="2"/>
  <c r="R2278" i="2"/>
  <c r="K2278" i="2"/>
  <c r="J2279" i="2"/>
  <c r="R2279" i="2" s="1"/>
  <c r="K2279" i="2"/>
  <c r="H2279" i="2"/>
  <c r="I2279" i="2"/>
  <c r="I2280" i="2"/>
  <c r="J2280" i="2"/>
  <c r="R2280" i="2" s="1"/>
  <c r="H2280" i="2"/>
  <c r="K2280" i="2"/>
  <c r="H2281" i="2"/>
  <c r="I2281" i="2"/>
  <c r="J2281" i="2"/>
  <c r="R2281" i="2" s="1"/>
  <c r="K2281" i="2"/>
  <c r="I2282" i="2"/>
  <c r="H2282" i="2"/>
  <c r="J2282" i="2"/>
  <c r="R2282" i="2" s="1"/>
  <c r="K2282" i="2"/>
  <c r="H2283" i="2"/>
  <c r="I2283" i="2"/>
  <c r="J2283" i="2"/>
  <c r="R2283" i="2" s="1"/>
  <c r="K2283" i="2"/>
  <c r="H2284" i="2"/>
  <c r="I2284" i="2"/>
  <c r="J2284" i="2"/>
  <c r="R2284" i="2" s="1"/>
  <c r="K2284" i="2"/>
  <c r="H2285" i="2"/>
  <c r="I2285" i="2"/>
  <c r="J2285" i="2"/>
  <c r="R2285" i="2" s="1"/>
  <c r="K2285" i="2"/>
  <c r="I2286" i="2"/>
  <c r="H2286" i="2"/>
  <c r="K2286" i="2"/>
  <c r="J2286" i="2"/>
  <c r="R2286" i="2" s="1"/>
  <c r="K2287" i="2"/>
  <c r="J2287" i="2"/>
  <c r="R2287" i="2" s="1"/>
  <c r="I2287" i="2"/>
  <c r="H2287" i="2"/>
  <c r="K2288" i="2"/>
  <c r="J2288" i="2"/>
  <c r="R2288" i="2" s="1"/>
  <c r="I2288" i="2"/>
  <c r="H2288" i="2"/>
  <c r="I2289" i="2"/>
  <c r="H2289" i="2"/>
  <c r="J2289" i="2"/>
  <c r="R2289" i="2" s="1"/>
  <c r="K2289" i="2"/>
  <c r="J2290" i="2"/>
  <c r="R2290" i="2" s="1"/>
  <c r="K2290" i="2"/>
  <c r="H2290" i="2"/>
  <c r="I2290" i="2"/>
  <c r="I2291" i="2"/>
  <c r="J2291" i="2"/>
  <c r="R2291" i="2" s="1"/>
  <c r="K2291" i="2"/>
  <c r="H2291" i="2"/>
  <c r="J2292" i="2"/>
  <c r="H2292" i="2"/>
  <c r="I2292" i="2"/>
  <c r="R2292" i="2"/>
  <c r="K2292" i="2"/>
  <c r="J2293" i="2"/>
  <c r="R2293" i="2" s="1"/>
  <c r="I2293" i="2"/>
  <c r="H2293" i="2"/>
  <c r="K2293" i="2"/>
  <c r="K2294" i="2"/>
  <c r="I2294" i="2"/>
  <c r="H2294" i="2"/>
  <c r="J2294" i="2"/>
  <c r="R2294" i="2" s="1"/>
  <c r="H2295" i="2"/>
  <c r="J2295" i="2"/>
  <c r="K2295" i="2"/>
  <c r="I2295" i="2"/>
  <c r="R2295" i="2"/>
  <c r="K2296" i="2"/>
  <c r="H2296" i="2"/>
  <c r="I2296" i="2"/>
  <c r="J2296" i="2"/>
  <c r="R2296" i="2" s="1"/>
  <c r="H2297" i="2"/>
  <c r="K2297" i="2"/>
  <c r="I2297" i="2"/>
  <c r="R2297" i="2"/>
  <c r="H2298" i="2"/>
  <c r="I2298" i="2"/>
  <c r="J2298" i="2"/>
  <c r="R2298" i="2" s="1"/>
  <c r="K2298" i="2"/>
  <c r="H2299" i="2"/>
  <c r="I2299" i="2"/>
  <c r="J2299" i="2"/>
  <c r="R2299" i="2" s="1"/>
  <c r="K2299" i="2"/>
  <c r="H2300" i="2"/>
  <c r="K2300" i="2"/>
  <c r="J2300" i="2"/>
  <c r="R2300" i="2" s="1"/>
  <c r="I2300" i="2"/>
  <c r="K2301" i="2"/>
  <c r="J2301" i="2"/>
  <c r="I2301" i="2"/>
  <c r="H2301" i="2"/>
  <c r="R2301" i="2"/>
  <c r="K2302" i="2"/>
  <c r="I2302" i="2"/>
  <c r="H2302" i="2"/>
  <c r="J2302" i="2"/>
  <c r="R2302" i="2" s="1"/>
  <c r="H2303" i="2"/>
  <c r="I2303" i="2"/>
  <c r="J2303" i="2"/>
  <c r="R2303" i="2" s="1"/>
  <c r="K2303" i="2"/>
  <c r="J2304" i="2"/>
  <c r="R2304" i="2" s="1"/>
  <c r="H2304" i="2"/>
  <c r="I2304" i="2"/>
  <c r="K2304" i="2"/>
  <c r="K2305" i="2"/>
  <c r="J2305" i="2"/>
  <c r="I2305" i="2"/>
  <c r="H2305" i="2"/>
  <c r="R2305" i="2"/>
  <c r="K2306" i="2"/>
  <c r="H2306" i="2"/>
  <c r="I2306" i="2"/>
  <c r="J2306" i="2"/>
  <c r="R2306" i="2"/>
  <c r="H2307" i="2"/>
  <c r="J2307" i="2"/>
  <c r="K2307" i="2"/>
  <c r="I2307" i="2"/>
  <c r="R2307" i="2"/>
  <c r="H2308" i="2"/>
  <c r="I2308" i="2"/>
  <c r="K2308" i="2"/>
  <c r="J2308" i="2"/>
  <c r="R2308" i="2" s="1"/>
  <c r="I2309" i="2"/>
  <c r="K2309" i="2"/>
  <c r="J2309" i="2"/>
  <c r="R2309" i="2" s="1"/>
  <c r="H2309" i="2"/>
  <c r="H2310" i="2"/>
  <c r="I2310" i="2"/>
  <c r="J2310" i="2"/>
  <c r="R2310" i="2" s="1"/>
  <c r="K2310" i="2"/>
  <c r="H2311" i="2"/>
  <c r="I2311" i="2"/>
  <c r="J2311" i="2"/>
  <c r="R2311" i="2" s="1"/>
  <c r="K2311" i="2"/>
  <c r="H2312" i="2"/>
  <c r="I2312" i="2"/>
  <c r="K2312" i="2"/>
  <c r="J2312" i="2"/>
  <c r="R2312" i="2" s="1"/>
  <c r="K2313" i="2"/>
  <c r="J2313" i="2"/>
  <c r="R2313" i="2" s="1"/>
  <c r="I2313" i="2"/>
  <c r="H2313" i="2"/>
  <c r="J2314" i="2"/>
  <c r="K2314" i="2"/>
  <c r="I2314" i="2"/>
  <c r="R2314" i="2"/>
  <c r="H2314" i="2"/>
  <c r="I2315" i="2"/>
  <c r="H2315" i="2"/>
  <c r="J2315" i="2"/>
  <c r="R2315" i="2" s="1"/>
  <c r="K2315" i="2"/>
  <c r="J2316" i="2"/>
  <c r="K2316" i="2"/>
  <c r="I2316" i="2"/>
  <c r="R2316" i="2"/>
  <c r="H2316" i="2"/>
  <c r="H2317" i="2"/>
  <c r="I2317" i="2"/>
  <c r="J2317" i="2"/>
  <c r="R2317" i="2" s="1"/>
  <c r="K2317" i="2"/>
  <c r="H2318" i="2"/>
  <c r="K2318" i="2"/>
  <c r="I2318" i="2"/>
  <c r="J2318" i="2"/>
  <c r="R2318" i="2" s="1"/>
  <c r="H2319" i="2"/>
  <c r="I2319" i="2"/>
  <c r="K2319" i="2"/>
  <c r="J2319" i="2"/>
  <c r="R2319" i="2" s="1"/>
  <c r="I2320" i="2"/>
  <c r="H2320" i="2"/>
  <c r="K2320" i="2"/>
  <c r="J2320" i="2"/>
  <c r="R2320" i="2" s="1"/>
  <c r="I2321" i="2"/>
  <c r="K2321" i="2"/>
  <c r="J2321" i="2"/>
  <c r="R2321" i="2" s="1"/>
  <c r="H2321" i="2"/>
  <c r="H2322" i="2"/>
  <c r="I2322" i="2"/>
  <c r="J2322" i="2"/>
  <c r="R2322" i="2" s="1"/>
  <c r="K2322" i="2"/>
  <c r="H2323" i="2"/>
  <c r="J2323" i="2"/>
  <c r="I2323" i="2"/>
  <c r="K2323" i="2"/>
  <c r="R2323" i="2"/>
  <c r="K2324" i="2"/>
  <c r="J2324" i="2"/>
  <c r="I2324" i="2"/>
  <c r="H2324" i="2"/>
  <c r="R2324" i="2"/>
  <c r="K2325" i="2"/>
  <c r="J2325" i="2"/>
  <c r="R2325" i="2" s="1"/>
  <c r="I2325" i="2"/>
  <c r="H2325" i="2"/>
  <c r="H2326" i="2"/>
  <c r="K2326" i="2"/>
  <c r="J2326" i="2"/>
  <c r="R2326" i="2" s="1"/>
  <c r="I2326" i="2"/>
  <c r="I2327" i="2"/>
  <c r="H2327" i="2"/>
  <c r="K2327" i="2"/>
  <c r="J2327" i="2"/>
  <c r="R2327" i="2" s="1"/>
  <c r="I2328" i="2"/>
  <c r="H2328" i="2"/>
  <c r="J2328" i="2"/>
  <c r="R2328" i="2" s="1"/>
  <c r="K2328" i="2"/>
  <c r="I2329" i="2"/>
  <c r="J2329" i="2"/>
  <c r="K2329" i="2"/>
  <c r="H2329" i="2"/>
  <c r="R2329" i="2"/>
  <c r="K2330" i="2"/>
  <c r="H2330" i="2"/>
  <c r="J2330" i="2"/>
  <c r="R2330" i="2" s="1"/>
  <c r="I2330" i="2"/>
  <c r="K2331" i="2"/>
  <c r="J2331" i="2"/>
  <c r="I2331" i="2"/>
  <c r="H2331" i="2"/>
  <c r="R2331" i="2"/>
  <c r="I2332" i="2"/>
  <c r="H2332" i="2"/>
  <c r="J2332" i="2"/>
  <c r="R2332" i="2" s="1"/>
  <c r="K2332" i="2"/>
  <c r="H2333" i="2"/>
  <c r="I2333" i="2"/>
  <c r="J2333" i="2"/>
  <c r="R2333" i="2" s="1"/>
  <c r="K2333" i="2"/>
  <c r="I2334" i="2"/>
  <c r="H2334" i="2"/>
  <c r="J2334" i="2"/>
  <c r="R2334" i="2" s="1"/>
  <c r="K2334" i="2"/>
  <c r="J2335" i="2"/>
  <c r="R2335" i="2" s="1"/>
  <c r="K2335" i="2"/>
  <c r="H2335" i="2"/>
  <c r="I2335" i="2"/>
  <c r="H2336" i="2"/>
  <c r="I2336" i="2"/>
  <c r="J2336" i="2"/>
  <c r="R2336" i="2" s="1"/>
  <c r="K2336" i="2"/>
  <c r="H2337" i="2"/>
  <c r="I2337" i="2"/>
  <c r="J2337" i="2"/>
  <c r="R2337" i="2" s="1"/>
  <c r="K2337" i="2"/>
  <c r="H2338" i="2"/>
  <c r="I2338" i="2"/>
  <c r="J2338" i="2"/>
  <c r="R2338" i="2" s="1"/>
  <c r="K2338" i="2"/>
  <c r="H2339" i="2"/>
  <c r="I2339" i="2"/>
  <c r="J2339" i="2"/>
  <c r="R2339" i="2" s="1"/>
  <c r="K2339" i="2"/>
  <c r="H2340" i="2"/>
  <c r="I2340" i="2"/>
  <c r="J2340" i="2"/>
  <c r="R2340" i="2" s="1"/>
  <c r="K2340" i="2"/>
  <c r="I2341" i="2"/>
  <c r="H2341" i="2"/>
  <c r="K2341" i="2"/>
  <c r="J2341" i="2"/>
  <c r="R2341" i="2" s="1"/>
  <c r="K2342" i="2"/>
  <c r="J2342" i="2"/>
  <c r="R2342" i="2" s="1"/>
  <c r="I2342" i="2"/>
  <c r="H2342" i="2"/>
  <c r="H2343" i="2"/>
  <c r="I2343" i="2"/>
  <c r="K2343" i="2"/>
  <c r="J2343" i="2"/>
  <c r="R2343" i="2" s="1"/>
  <c r="J2344" i="2"/>
  <c r="R2344" i="2" s="1"/>
  <c r="K2344" i="2"/>
  <c r="I2344" i="2"/>
  <c r="H2344" i="2"/>
  <c r="H2345" i="2"/>
  <c r="I2345" i="2"/>
  <c r="J2345" i="2"/>
  <c r="R2345" i="2" s="1"/>
  <c r="K2345" i="2"/>
  <c r="H2346" i="2"/>
  <c r="I2346" i="2"/>
  <c r="K2346" i="2"/>
  <c r="J2346" i="2"/>
  <c r="R2346" i="2" s="1"/>
  <c r="K2347" i="2"/>
  <c r="J2347" i="2"/>
  <c r="R2347" i="2" s="1"/>
  <c r="I2347" i="2"/>
  <c r="H2347" i="2"/>
  <c r="J2348" i="2"/>
  <c r="R2348" i="2" s="1"/>
  <c r="H2348" i="2"/>
  <c r="K2348" i="2"/>
  <c r="I2348" i="2"/>
  <c r="H2349" i="2"/>
  <c r="J2349" i="2"/>
  <c r="R2349" i="2" s="1"/>
  <c r="K2349" i="2"/>
  <c r="I2349" i="2"/>
  <c r="I2350" i="2"/>
  <c r="H2350" i="2"/>
  <c r="J2350" i="2"/>
  <c r="R2350" i="2"/>
  <c r="K2350" i="2"/>
  <c r="I2351" i="2"/>
  <c r="H2351" i="2"/>
  <c r="J2351" i="2"/>
  <c r="R2351" i="2" s="1"/>
  <c r="K2351" i="2"/>
  <c r="H2352" i="2"/>
  <c r="I2352" i="2"/>
  <c r="J2352" i="2"/>
  <c r="R2352" i="2" s="1"/>
  <c r="K2352" i="2"/>
  <c r="H2353" i="2"/>
  <c r="I2353" i="2"/>
  <c r="J2353" i="2"/>
  <c r="R2353" i="2" s="1"/>
  <c r="K2353" i="2"/>
  <c r="K2354" i="2"/>
  <c r="H2354" i="2"/>
  <c r="J2354" i="2"/>
  <c r="R2354" i="2" s="1"/>
  <c r="I2354" i="2"/>
  <c r="H2355" i="2"/>
  <c r="K2355" i="2"/>
  <c r="J2355" i="2"/>
  <c r="R2355" i="2" s="1"/>
  <c r="I2355" i="2"/>
  <c r="K2356" i="2"/>
  <c r="J2356" i="2"/>
  <c r="I2356" i="2"/>
  <c r="H2356" i="2"/>
  <c r="R2356" i="2"/>
  <c r="I2357" i="2"/>
  <c r="H2357" i="2"/>
  <c r="K2357" i="2"/>
  <c r="J2357" i="2"/>
  <c r="R2357" i="2" s="1"/>
  <c r="J2358" i="2"/>
  <c r="R2358" i="2" s="1"/>
  <c r="K2358" i="2"/>
  <c r="I2358" i="2"/>
  <c r="H2358" i="2"/>
  <c r="J2359" i="2"/>
  <c r="R2359" i="2" s="1"/>
  <c r="K2359" i="2"/>
  <c r="H2359" i="2"/>
  <c r="I2359" i="2"/>
  <c r="J2360" i="2"/>
  <c r="R2360" i="2" s="1"/>
  <c r="I2360" i="2"/>
  <c r="H2360" i="2"/>
  <c r="K2360" i="2"/>
  <c r="J2361" i="2"/>
  <c r="R2361" i="2" s="1"/>
  <c r="I2361" i="2"/>
  <c r="K2361" i="2"/>
  <c r="H2361" i="2"/>
  <c r="H2362" i="2"/>
  <c r="I2362" i="2"/>
  <c r="K2362" i="2"/>
  <c r="J2362" i="2"/>
  <c r="R2362" i="2" s="1"/>
  <c r="I2363" i="2"/>
  <c r="K2363" i="2"/>
  <c r="J2363" i="2"/>
  <c r="R2363" i="2" s="1"/>
  <c r="H2363" i="2"/>
  <c r="J2364" i="2"/>
  <c r="R2364" i="2" s="1"/>
  <c r="I2364" i="2"/>
  <c r="H2364" i="2"/>
  <c r="K2364" i="2"/>
  <c r="I2365" i="2"/>
  <c r="K2365" i="2"/>
  <c r="J2365" i="2"/>
  <c r="R2365" i="2" s="1"/>
  <c r="H2365" i="2"/>
  <c r="H2366" i="2"/>
  <c r="I2366" i="2"/>
  <c r="J2366" i="2"/>
  <c r="R2366" i="2" s="1"/>
  <c r="K2366" i="2"/>
  <c r="H2367" i="2"/>
  <c r="I2367" i="2"/>
  <c r="J2367" i="2"/>
  <c r="R2367" i="2" s="1"/>
  <c r="K2367" i="2"/>
  <c r="J2368" i="2"/>
  <c r="R2368" i="2" s="1"/>
  <c r="K2368" i="2"/>
  <c r="H2368" i="2"/>
  <c r="I2368" i="2"/>
  <c r="K2369" i="2"/>
  <c r="J2369" i="2"/>
  <c r="R2369" i="2" s="1"/>
  <c r="I2369" i="2"/>
  <c r="H2369" i="2"/>
  <c r="K2370" i="2"/>
  <c r="J2370" i="2"/>
  <c r="R2370" i="2" s="1"/>
  <c r="I2370" i="2"/>
  <c r="H2370" i="2"/>
  <c r="K2371" i="2"/>
  <c r="J2371" i="2"/>
  <c r="R2371" i="2" s="1"/>
  <c r="I2371" i="2"/>
  <c r="H2371" i="2"/>
  <c r="J2372" i="2"/>
  <c r="R2372" i="2" s="1"/>
  <c r="I2372" i="2"/>
  <c r="K2372" i="2"/>
  <c r="H2372" i="2"/>
  <c r="H2373" i="2"/>
  <c r="K2373" i="2"/>
  <c r="J2373" i="2"/>
  <c r="R2373" i="2" s="1"/>
  <c r="I2373" i="2"/>
  <c r="I2374" i="2"/>
  <c r="K2374" i="2"/>
  <c r="H2374" i="2"/>
  <c r="J2374" i="2"/>
  <c r="R2374" i="2" s="1"/>
  <c r="K2375" i="2"/>
  <c r="J2375" i="2"/>
  <c r="R2375" i="2" s="1"/>
  <c r="I2375" i="2"/>
  <c r="H2375" i="2"/>
  <c r="H2376" i="2"/>
  <c r="J2376" i="2"/>
  <c r="R2376" i="2" s="1"/>
  <c r="K2376" i="2"/>
  <c r="I2376" i="2"/>
  <c r="H2377" i="2"/>
  <c r="I2377" i="2"/>
  <c r="J2377" i="2"/>
  <c r="R2377" i="2" s="1"/>
  <c r="K2377" i="2"/>
  <c r="H2378" i="2"/>
  <c r="J2378" i="2"/>
  <c r="R2378" i="2" s="1"/>
  <c r="I2378" i="2"/>
  <c r="K2378" i="2"/>
  <c r="H2379" i="2"/>
  <c r="I2379" i="2"/>
  <c r="K2379" i="2"/>
  <c r="J2379" i="2"/>
  <c r="R2379" i="2" s="1"/>
  <c r="K2380" i="2"/>
  <c r="J2380" i="2"/>
  <c r="I2380" i="2"/>
  <c r="H2380" i="2"/>
  <c r="R2380" i="2"/>
  <c r="J2381" i="2"/>
  <c r="R2381" i="2" s="1"/>
  <c r="K2381" i="2"/>
  <c r="I2381" i="2"/>
  <c r="H2381" i="2"/>
  <c r="I2382" i="2"/>
  <c r="H2382" i="2"/>
  <c r="J2382" i="2"/>
  <c r="R2382" i="2" s="1"/>
  <c r="K2382" i="2"/>
  <c r="I2383" i="2"/>
  <c r="J2383" i="2"/>
  <c r="R2383" i="2" s="1"/>
  <c r="K2383" i="2"/>
  <c r="H2383" i="2"/>
  <c r="K2384" i="2"/>
  <c r="I2384" i="2"/>
  <c r="J2384" i="2"/>
  <c r="R2384" i="2" s="1"/>
  <c r="H2384" i="2"/>
  <c r="H2385" i="2"/>
  <c r="K2385" i="2"/>
  <c r="J2385" i="2"/>
  <c r="R2385" i="2" s="1"/>
  <c r="I2385" i="2"/>
  <c r="K2386" i="2"/>
  <c r="J2386" i="2"/>
  <c r="R2386" i="2" s="1"/>
  <c r="H2386" i="2"/>
  <c r="I2386" i="2"/>
  <c r="K2387" i="2"/>
  <c r="J2387" i="2"/>
  <c r="I2387" i="2"/>
  <c r="H2387" i="2"/>
  <c r="R2387" i="2"/>
  <c r="J2388" i="2"/>
  <c r="R2388" i="2" s="1"/>
  <c r="K2388" i="2"/>
  <c r="I2388" i="2"/>
  <c r="H2388" i="2"/>
  <c r="H2389" i="2"/>
  <c r="I2389" i="2"/>
  <c r="J2389" i="2"/>
  <c r="R2389" i="2" s="1"/>
  <c r="K2389" i="2"/>
  <c r="I2390" i="2"/>
  <c r="J2390" i="2"/>
  <c r="R2390" i="2" s="1"/>
  <c r="H2390" i="2"/>
  <c r="K2390" i="2"/>
  <c r="K2391" i="2"/>
  <c r="J2391" i="2"/>
  <c r="R2391" i="2" s="1"/>
  <c r="I2391" i="2"/>
  <c r="H2391" i="2"/>
  <c r="I2392" i="2"/>
  <c r="K2392" i="2"/>
  <c r="J2392" i="2"/>
  <c r="R2392" i="2" s="1"/>
  <c r="H2392" i="2"/>
  <c r="J2393" i="2"/>
  <c r="R2393" i="2" s="1"/>
  <c r="K2393" i="2"/>
  <c r="H2393" i="2"/>
  <c r="I2393" i="2"/>
  <c r="H2394" i="2"/>
  <c r="K2394" i="2"/>
  <c r="J2394" i="2"/>
  <c r="R2394" i="2" s="1"/>
  <c r="I2394" i="2"/>
  <c r="K2395" i="2"/>
  <c r="J2395" i="2"/>
  <c r="R2395" i="2" s="1"/>
  <c r="I2395" i="2"/>
  <c r="H2395" i="2"/>
  <c r="I2396" i="2"/>
  <c r="K2396" i="2"/>
  <c r="H2396" i="2"/>
  <c r="J2396" i="2"/>
  <c r="R2396" i="2" s="1"/>
  <c r="H2397" i="2"/>
  <c r="I2397" i="2"/>
  <c r="J2397" i="2"/>
  <c r="R2397" i="2" s="1"/>
  <c r="K2397" i="2"/>
  <c r="H2398" i="2"/>
  <c r="I2398" i="2"/>
  <c r="J2398" i="2"/>
  <c r="R2398" i="2" s="1"/>
  <c r="K2398" i="2"/>
  <c r="J2399" i="2"/>
  <c r="R2399" i="2" s="1"/>
  <c r="K2399" i="2"/>
  <c r="H2399" i="2"/>
  <c r="I2399" i="2"/>
  <c r="J2400" i="2"/>
  <c r="R2400" i="2" s="1"/>
  <c r="I2400" i="2"/>
  <c r="H2400" i="2"/>
  <c r="K2400" i="2"/>
  <c r="J2401" i="2"/>
  <c r="R2401" i="2" s="1"/>
  <c r="K2401" i="2"/>
  <c r="H2401" i="2"/>
  <c r="I2401" i="2"/>
  <c r="I2402" i="2"/>
  <c r="H2402" i="2"/>
  <c r="J2402" i="2"/>
  <c r="R2402" i="2" s="1"/>
  <c r="K2402" i="2"/>
  <c r="H2403" i="2"/>
  <c r="K2403" i="2"/>
  <c r="J2403" i="2"/>
  <c r="R2403" i="2" s="1"/>
  <c r="I2403" i="2"/>
  <c r="K2404" i="2"/>
  <c r="J2404" i="2"/>
  <c r="I2404" i="2"/>
  <c r="H2404" i="2"/>
  <c r="R2404" i="2"/>
  <c r="K2405" i="2"/>
  <c r="J2405" i="2"/>
  <c r="I2405" i="2"/>
  <c r="H2405" i="2"/>
  <c r="R2405" i="2"/>
  <c r="K2406" i="2"/>
  <c r="H2406" i="2"/>
  <c r="J2406" i="2"/>
  <c r="R2406" i="2" s="1"/>
  <c r="I2406" i="2"/>
  <c r="I2407" i="2"/>
  <c r="K2407" i="2"/>
  <c r="J2407" i="2"/>
  <c r="R2407" i="2" s="1"/>
  <c r="H2407" i="2"/>
  <c r="I2408" i="2"/>
  <c r="K2408" i="2"/>
  <c r="J2408" i="2"/>
  <c r="R2408" i="2" s="1"/>
  <c r="H2408" i="2"/>
  <c r="K2409" i="2"/>
  <c r="J2409" i="2"/>
  <c r="I2409" i="2"/>
  <c r="H2409" i="2"/>
  <c r="R2409" i="2"/>
  <c r="K2410" i="2"/>
  <c r="J2410" i="2"/>
  <c r="R2410" i="2" s="1"/>
  <c r="I2410" i="2"/>
  <c r="H2410" i="2"/>
  <c r="I2411" i="2"/>
  <c r="H2411" i="2"/>
  <c r="J2411" i="2"/>
  <c r="R2411" i="2" s="1"/>
  <c r="K2411" i="2"/>
  <c r="H2412" i="2"/>
  <c r="I2412" i="2"/>
  <c r="K2412" i="2"/>
  <c r="J2412" i="2"/>
  <c r="R2412" i="2" s="1"/>
  <c r="H2413" i="2"/>
  <c r="K2413" i="2"/>
  <c r="J2413" i="2"/>
  <c r="R2413" i="2" s="1"/>
  <c r="I2413" i="2"/>
  <c r="K2414" i="2"/>
  <c r="J2414" i="2"/>
  <c r="R2414" i="2" s="1"/>
  <c r="I2414" i="2"/>
  <c r="H2414" i="2"/>
  <c r="K2415" i="2"/>
  <c r="J2415" i="2"/>
  <c r="H2415" i="2"/>
  <c r="R2415" i="2"/>
  <c r="I2415" i="2"/>
  <c r="K2416" i="2"/>
  <c r="H2416" i="2"/>
  <c r="J2416" i="2"/>
  <c r="I2416" i="2"/>
  <c r="R2416" i="2"/>
  <c r="H2417" i="2"/>
  <c r="I2417" i="2"/>
  <c r="J2417" i="2"/>
  <c r="R2417" i="2" s="1"/>
  <c r="K2417" i="2"/>
  <c r="J2418" i="2"/>
  <c r="I2418" i="2"/>
  <c r="H2418" i="2"/>
  <c r="R2418" i="2"/>
  <c r="K2418" i="2"/>
  <c r="H2419" i="2"/>
  <c r="K2419" i="2"/>
  <c r="J2419" i="2"/>
  <c r="R2419" i="2" s="1"/>
  <c r="I2419" i="2"/>
  <c r="K2420" i="2"/>
  <c r="J2420" i="2"/>
  <c r="R2420" i="2" s="1"/>
  <c r="H2420" i="2"/>
  <c r="I2420" i="2"/>
  <c r="H2421" i="2"/>
  <c r="I2421" i="2"/>
  <c r="J2421" i="2"/>
  <c r="R2421" i="2" s="1"/>
  <c r="K2421" i="2"/>
  <c r="I2422" i="2"/>
  <c r="J2422" i="2"/>
  <c r="R2422" i="2" s="1"/>
  <c r="K2422" i="2"/>
  <c r="H2422" i="2"/>
  <c r="H2423" i="2"/>
  <c r="I2423" i="2"/>
  <c r="K2423" i="2"/>
  <c r="J2423" i="2"/>
  <c r="R2423" i="2" s="1"/>
  <c r="H2424" i="2"/>
  <c r="J2424" i="2"/>
  <c r="R2424" i="2" s="1"/>
  <c r="I2424" i="2"/>
  <c r="K2424" i="2"/>
  <c r="J2425" i="2"/>
  <c r="R2425" i="2" s="1"/>
  <c r="H2425" i="2"/>
  <c r="I2425" i="2"/>
  <c r="K2425" i="2"/>
  <c r="I2426" i="2"/>
  <c r="H2426" i="2"/>
  <c r="J2426" i="2"/>
  <c r="R2426" i="2" s="1"/>
  <c r="K2426" i="2"/>
  <c r="K2427" i="2"/>
  <c r="J2427" i="2"/>
  <c r="R2427" i="2" s="1"/>
  <c r="H2427" i="2"/>
  <c r="I2427" i="2"/>
  <c r="K2428" i="2"/>
  <c r="J2428" i="2"/>
  <c r="R2428" i="2" s="1"/>
  <c r="H2428" i="2"/>
  <c r="I2428" i="2"/>
  <c r="H2429" i="2"/>
  <c r="K2429" i="2"/>
  <c r="I2429" i="2"/>
  <c r="J2429" i="2"/>
  <c r="R2429" i="2" s="1"/>
  <c r="H2430" i="2"/>
  <c r="I2430" i="2"/>
  <c r="J2430" i="2"/>
  <c r="R2430" i="2" s="1"/>
  <c r="K2430" i="2"/>
  <c r="J2431" i="2"/>
  <c r="H2431" i="2"/>
  <c r="I2431" i="2"/>
  <c r="R2431" i="2"/>
  <c r="K2431" i="2"/>
  <c r="H2432" i="2"/>
  <c r="I2432" i="2"/>
  <c r="J2432" i="2"/>
  <c r="R2432" i="2" s="1"/>
  <c r="K2432" i="2"/>
  <c r="I2433" i="2"/>
  <c r="J2433" i="2"/>
  <c r="R2433" i="2" s="1"/>
  <c r="K2433" i="2"/>
  <c r="H2433" i="2"/>
  <c r="K2434" i="2"/>
  <c r="J2434" i="2"/>
  <c r="R2434" i="2" s="1"/>
  <c r="I2434" i="2"/>
  <c r="H2434" i="2"/>
  <c r="K2435" i="2"/>
  <c r="I2435" i="2"/>
  <c r="H2435" i="2"/>
  <c r="J2435" i="2"/>
  <c r="R2435" i="2" s="1"/>
  <c r="J2438" i="2"/>
  <c r="I2438" i="2"/>
  <c r="H2438" i="2"/>
  <c r="R2438" i="2"/>
  <c r="K2438" i="2"/>
  <c r="K2439" i="2"/>
  <c r="J2439" i="2"/>
  <c r="I2439" i="2"/>
  <c r="K2436" i="2"/>
  <c r="R2439" i="2"/>
  <c r="H2439" i="2"/>
  <c r="K2440" i="2"/>
  <c r="J2440" i="2"/>
  <c r="R2440" i="2" s="1"/>
  <c r="I2440" i="2"/>
  <c r="H2440" i="2"/>
  <c r="K2437" i="2"/>
  <c r="I2441" i="2"/>
  <c r="H2441" i="2"/>
  <c r="K2441" i="2"/>
  <c r="J2441" i="2"/>
  <c r="R2441" i="2" s="1"/>
  <c r="H2442" i="2"/>
  <c r="I2442" i="2"/>
  <c r="K2442" i="2"/>
  <c r="J2442" i="2"/>
  <c r="R2442" i="2" s="1"/>
  <c r="H2443" i="2"/>
  <c r="K2443" i="2"/>
  <c r="J2443" i="2"/>
  <c r="R2443" i="2" s="1"/>
  <c r="I2443" i="2"/>
  <c r="J2444" i="2"/>
  <c r="R2444" i="2" s="1"/>
  <c r="H2444" i="2"/>
  <c r="I2444" i="2"/>
  <c r="K2444" i="2"/>
  <c r="K2445" i="2"/>
  <c r="J2445" i="2"/>
  <c r="R2445" i="2" s="1"/>
  <c r="I2445" i="2"/>
  <c r="H2445" i="2"/>
  <c r="K2446" i="2"/>
  <c r="J2446" i="2"/>
  <c r="R2446" i="2" s="1"/>
  <c r="I2446" i="2"/>
  <c r="H2446" i="2"/>
  <c r="H2447" i="2"/>
  <c r="K2447" i="2"/>
  <c r="J2447" i="2"/>
  <c r="R2447" i="2" s="1"/>
  <c r="I2447" i="2"/>
  <c r="H2448" i="2"/>
  <c r="I2448" i="2"/>
  <c r="J2448" i="2"/>
  <c r="R2448" i="2" s="1"/>
  <c r="K2448" i="2"/>
  <c r="I2449" i="2"/>
  <c r="K2449" i="2"/>
  <c r="J2449" i="2"/>
  <c r="R2449" i="2" s="1"/>
  <c r="H2449" i="2"/>
  <c r="K2450" i="2"/>
  <c r="I2450" i="2"/>
  <c r="H2450" i="2"/>
  <c r="J2450" i="2"/>
  <c r="R2450" i="2" s="1"/>
  <c r="I2451" i="2"/>
  <c r="H2451" i="2"/>
  <c r="J2451" i="2"/>
  <c r="R2451" i="2" s="1"/>
  <c r="K2451" i="2"/>
  <c r="J2452" i="2"/>
  <c r="R2452" i="2" s="1"/>
  <c r="H2452" i="2"/>
  <c r="I2452" i="2"/>
  <c r="K2452" i="2"/>
  <c r="I2453" i="2"/>
  <c r="H2453" i="2"/>
  <c r="K2453" i="2"/>
  <c r="J2453" i="2"/>
  <c r="R2453" i="2" s="1"/>
  <c r="K2454" i="2"/>
  <c r="J2454" i="2"/>
  <c r="R2454" i="2" s="1"/>
  <c r="I2454" i="2"/>
  <c r="H2454" i="2"/>
  <c r="H2455" i="2"/>
  <c r="I2455" i="2"/>
  <c r="K2455" i="2"/>
  <c r="J2455" i="2"/>
  <c r="R2455" i="2" s="1"/>
  <c r="J2456" i="2"/>
  <c r="R2456" i="2" s="1"/>
  <c r="K2456" i="2"/>
  <c r="H2456" i="2"/>
  <c r="I2456" i="2"/>
  <c r="J2457" i="2"/>
  <c r="R2457" i="2" s="1"/>
  <c r="K2457" i="2"/>
  <c r="H2457" i="2"/>
  <c r="I2457" i="2"/>
  <c r="H2458" i="2"/>
  <c r="I2458" i="2"/>
  <c r="J2458" i="2"/>
  <c r="R2458" i="2" s="1"/>
  <c r="K2458" i="2"/>
  <c r="H2459" i="2"/>
  <c r="K2459" i="2"/>
  <c r="J2459" i="2"/>
  <c r="R2459" i="2" s="1"/>
  <c r="I2459" i="2"/>
  <c r="H2460" i="2"/>
  <c r="K2460" i="2"/>
  <c r="I2460" i="2"/>
  <c r="J2460" i="2"/>
  <c r="R2460" i="2" s="1"/>
  <c r="I2461" i="2"/>
  <c r="J2461" i="2"/>
  <c r="R2461" i="2" s="1"/>
  <c r="K2461" i="2"/>
  <c r="H2461" i="2"/>
  <c r="K2462" i="2"/>
  <c r="J2462" i="2"/>
  <c r="R2462" i="2" s="1"/>
  <c r="I2462" i="2"/>
  <c r="H2462" i="2"/>
  <c r="K2463" i="2"/>
  <c r="J2463" i="2"/>
  <c r="R2463" i="2" s="1"/>
  <c r="I2463" i="2"/>
  <c r="H2463" i="2"/>
  <c r="K2464" i="2"/>
  <c r="J2464" i="2"/>
  <c r="R2464" i="2" s="1"/>
  <c r="I2464" i="2"/>
  <c r="H2464" i="2"/>
  <c r="J2465" i="2"/>
  <c r="R2465" i="2" s="1"/>
  <c r="H2465" i="2"/>
  <c r="I2465" i="2"/>
  <c r="K2465" i="2"/>
  <c r="K2466" i="2"/>
  <c r="H2466" i="2"/>
  <c r="I2466" i="2"/>
  <c r="J2466" i="2"/>
  <c r="R2466" i="2" s="1"/>
  <c r="K2467" i="2"/>
  <c r="J2467" i="2"/>
  <c r="R2467" i="2" s="1"/>
  <c r="I2467" i="2"/>
  <c r="H2467" i="2"/>
  <c r="I2468" i="2"/>
  <c r="H2468" i="2"/>
  <c r="K2468" i="2"/>
  <c r="J2468" i="2"/>
  <c r="R2468" i="2" s="1"/>
  <c r="H2469" i="2"/>
  <c r="I2469" i="2"/>
  <c r="J2469" i="2"/>
  <c r="R2469" i="2" s="1"/>
  <c r="K2469" i="2"/>
  <c r="H2470" i="2"/>
  <c r="I2470" i="2"/>
  <c r="J2470" i="2"/>
  <c r="R2470" i="2" s="1"/>
  <c r="K2470" i="2"/>
  <c r="H2471" i="2"/>
  <c r="I2471" i="2"/>
  <c r="J2471" i="2"/>
  <c r="R2471" i="2" s="1"/>
  <c r="K2471" i="2"/>
  <c r="H2472" i="2"/>
  <c r="I2472" i="2"/>
  <c r="J2472" i="2"/>
  <c r="R2472" i="2" s="1"/>
  <c r="K2472" i="2"/>
  <c r="J2473" i="2"/>
  <c r="R2473" i="2" s="1"/>
  <c r="K2473" i="2"/>
  <c r="H2473" i="2"/>
  <c r="I2473" i="2"/>
  <c r="K2474" i="2"/>
  <c r="J2474" i="2"/>
  <c r="R2474" i="2" s="1"/>
  <c r="I2474" i="2"/>
  <c r="H2474" i="2"/>
  <c r="K2475" i="2"/>
  <c r="J2475" i="2"/>
  <c r="R2475" i="2" s="1"/>
  <c r="I2475" i="2"/>
  <c r="H2475" i="2"/>
  <c r="K2476" i="2"/>
  <c r="J2476" i="2"/>
  <c r="R2476" i="2" s="1"/>
  <c r="I2476" i="2"/>
  <c r="H2476" i="2"/>
  <c r="J2477" i="2"/>
  <c r="I2477" i="2"/>
  <c r="K2477" i="2"/>
  <c r="R2477" i="2"/>
  <c r="H2477" i="2"/>
  <c r="K2478" i="2"/>
  <c r="J2478" i="2"/>
  <c r="I2478" i="2"/>
  <c r="H2478" i="2"/>
  <c r="R2478" i="2"/>
  <c r="J2479" i="2"/>
  <c r="R2479" i="2" s="1"/>
  <c r="I2479" i="2"/>
  <c r="H2479" i="2"/>
  <c r="K2479" i="2"/>
  <c r="K2480" i="2"/>
  <c r="H2480" i="2"/>
  <c r="I2480" i="2"/>
  <c r="J2480" i="2"/>
  <c r="R2480" i="2" s="1"/>
  <c r="I2481" i="2"/>
  <c r="J2481" i="2"/>
  <c r="R2481" i="2" s="1"/>
  <c r="K2481" i="2"/>
  <c r="H2481" i="2"/>
  <c r="K2482" i="2"/>
  <c r="I2482" i="2"/>
  <c r="H2482" i="2"/>
  <c r="J2482" i="2"/>
  <c r="R2482" i="2" s="1"/>
  <c r="H2483" i="2"/>
  <c r="K2483" i="2"/>
  <c r="J2483" i="2"/>
  <c r="R2483" i="2" s="1"/>
  <c r="I2483" i="2"/>
  <c r="K2484" i="2"/>
  <c r="J2484" i="2"/>
  <c r="R2484" i="2" s="1"/>
  <c r="I2484" i="2"/>
  <c r="H2484" i="2"/>
  <c r="K2485" i="2"/>
  <c r="J2485" i="2"/>
  <c r="R2485" i="2" s="1"/>
  <c r="I2485" i="2"/>
  <c r="H2485" i="2"/>
  <c r="I2486" i="2"/>
  <c r="H2486" i="2"/>
  <c r="J2486" i="2"/>
  <c r="R2486" i="2" s="1"/>
  <c r="K2486" i="2"/>
  <c r="H2487" i="2"/>
  <c r="I2487" i="2"/>
  <c r="J2487" i="2"/>
  <c r="R2487" i="2" s="1"/>
  <c r="K2487" i="2"/>
  <c r="J2488" i="2"/>
  <c r="R2488" i="2" s="1"/>
  <c r="K2488" i="2"/>
  <c r="H2488" i="2"/>
  <c r="I2488" i="2"/>
  <c r="K2489" i="2"/>
  <c r="J2489" i="2"/>
  <c r="I2489" i="2"/>
  <c r="H2489" i="2"/>
  <c r="R2489" i="2"/>
  <c r="K2490" i="2"/>
  <c r="J2490" i="2"/>
  <c r="H2490" i="2"/>
  <c r="R2490" i="2"/>
  <c r="I2490" i="2"/>
  <c r="J2491" i="2"/>
  <c r="R2491" i="2" s="1"/>
  <c r="I2491" i="2"/>
  <c r="K2491" i="2"/>
  <c r="H2491" i="2"/>
  <c r="K2492" i="2"/>
  <c r="H2492" i="2"/>
  <c r="I2492" i="2"/>
  <c r="J2492" i="2"/>
  <c r="R2492" i="2" s="1"/>
  <c r="H2493" i="2"/>
  <c r="I2493" i="2"/>
  <c r="J2493" i="2"/>
  <c r="R2493" i="2" s="1"/>
  <c r="K2493" i="2"/>
  <c r="J2494" i="2"/>
  <c r="R2494" i="2" s="1"/>
  <c r="I2494" i="2"/>
  <c r="H2494" i="2"/>
  <c r="K2494" i="2"/>
  <c r="K2495" i="2"/>
  <c r="J2495" i="2"/>
  <c r="R2495" i="2" s="1"/>
  <c r="I2495" i="2"/>
  <c r="H2495" i="2"/>
  <c r="H2496" i="2"/>
  <c r="I2496" i="2"/>
  <c r="J2496" i="2"/>
  <c r="R2496" i="2" s="1"/>
  <c r="K2496" i="2"/>
  <c r="H2497" i="2"/>
  <c r="I2497" i="2"/>
  <c r="J2497" i="2"/>
  <c r="R2497" i="2" s="1"/>
  <c r="K2497" i="2"/>
  <c r="J2498" i="2"/>
  <c r="K2498" i="2"/>
  <c r="H2498" i="2"/>
  <c r="R2498" i="2"/>
  <c r="I2498" i="2"/>
  <c r="K2499" i="2"/>
  <c r="J2499" i="2"/>
  <c r="R2499" i="2" s="1"/>
  <c r="I2499" i="2"/>
  <c r="H2499" i="2"/>
  <c r="K2500" i="2"/>
  <c r="H2500" i="2"/>
  <c r="I2500" i="2"/>
  <c r="J2500" i="2"/>
  <c r="R2500" i="2" s="1"/>
  <c r="J2501" i="2"/>
  <c r="R2501" i="2" s="1"/>
  <c r="K2501" i="2"/>
  <c r="H2501" i="2"/>
  <c r="I2501" i="2"/>
  <c r="J2502" i="2"/>
  <c r="R2502" i="2" s="1"/>
  <c r="H2502" i="2"/>
  <c r="I2502" i="2"/>
  <c r="K2502" i="2"/>
  <c r="H2503" i="2"/>
  <c r="I2503" i="2"/>
  <c r="J2503" i="2"/>
  <c r="R2503" i="2" s="1"/>
  <c r="K2503" i="2"/>
  <c r="J2504" i="2"/>
  <c r="R2504" i="2" s="1"/>
  <c r="K2504" i="2"/>
  <c r="H2504" i="2"/>
  <c r="I2504" i="2"/>
  <c r="H2505" i="2"/>
  <c r="K2505" i="2"/>
  <c r="J2505" i="2"/>
  <c r="R2505" i="2" s="1"/>
  <c r="I2505" i="2"/>
  <c r="H2506" i="2"/>
  <c r="I2506" i="2"/>
  <c r="J2506" i="2"/>
  <c r="R2506" i="2" s="1"/>
  <c r="K2506" i="2"/>
  <c r="H2507" i="2"/>
  <c r="I2507" i="2"/>
  <c r="J2507" i="2"/>
  <c r="R2507" i="2" s="1"/>
  <c r="K2507" i="2"/>
  <c r="H2508" i="2"/>
  <c r="J2508" i="2"/>
  <c r="R2508" i="2" s="1"/>
  <c r="K2508" i="2"/>
  <c r="I2508" i="2"/>
  <c r="H2509" i="2"/>
  <c r="I2509" i="2"/>
  <c r="J2509" i="2"/>
  <c r="R2509" i="2" s="1"/>
  <c r="K2509" i="2"/>
  <c r="H2510" i="2"/>
  <c r="J2510" i="2"/>
  <c r="R2510" i="2" s="1"/>
  <c r="K2510" i="2"/>
  <c r="I2510" i="2"/>
  <c r="H2511" i="2"/>
  <c r="I2511" i="2"/>
  <c r="K2511" i="2"/>
  <c r="J2511" i="2"/>
  <c r="R2511" i="2" s="1"/>
  <c r="H2512" i="2"/>
  <c r="I2512" i="2"/>
  <c r="J2512" i="2"/>
  <c r="R2512" i="2" s="1"/>
  <c r="K2512" i="2"/>
  <c r="H2513" i="2"/>
  <c r="I2513" i="2"/>
  <c r="J2513" i="2"/>
  <c r="R2513" i="2" s="1"/>
  <c r="K2513" i="2"/>
  <c r="K2514" i="2"/>
  <c r="I2514" i="2"/>
  <c r="J2514" i="2"/>
  <c r="R2514" i="2" s="1"/>
  <c r="H2514" i="2"/>
  <c r="H2515" i="2"/>
  <c r="I2515" i="2"/>
  <c r="J2515" i="2"/>
  <c r="R2515" i="2" s="1"/>
  <c r="K2515" i="2"/>
  <c r="K2516" i="2"/>
  <c r="H2516" i="2"/>
  <c r="I2516" i="2"/>
  <c r="J2516" i="2"/>
  <c r="R2516" i="2" s="1"/>
  <c r="H2517" i="2"/>
  <c r="I2517" i="2"/>
  <c r="J2517" i="2"/>
  <c r="R2517" i="2" s="1"/>
  <c r="K2517" i="2"/>
  <c r="H2518" i="2"/>
  <c r="I2518" i="2"/>
  <c r="J2518" i="2"/>
  <c r="R2518" i="2" s="1"/>
  <c r="K2518" i="2"/>
  <c r="H2519" i="2"/>
  <c r="I2519" i="2"/>
  <c r="J2519" i="2"/>
  <c r="R2519" i="2" s="1"/>
  <c r="K2519" i="2"/>
  <c r="H2520" i="2"/>
  <c r="I2520" i="2"/>
  <c r="J2520" i="2"/>
  <c r="R2520" i="2" s="1"/>
  <c r="K2520" i="2"/>
  <c r="K2521" i="2"/>
  <c r="H2521" i="2"/>
  <c r="I2521" i="2"/>
  <c r="J2521" i="2"/>
  <c r="R2521" i="2" s="1"/>
  <c r="K2522" i="2"/>
  <c r="J2522" i="2"/>
  <c r="R2522" i="2" s="1"/>
  <c r="I2522" i="2"/>
  <c r="H2522" i="2"/>
  <c r="I2523" i="2"/>
  <c r="K2523" i="2"/>
  <c r="H2523" i="2"/>
  <c r="J2523" i="2"/>
  <c r="R2523" i="2" s="1"/>
  <c r="H2524" i="2"/>
  <c r="I2524" i="2"/>
  <c r="J2524" i="2"/>
  <c r="R2524" i="2" s="1"/>
  <c r="K2524" i="2"/>
  <c r="J2525" i="2"/>
  <c r="R2525" i="2" s="1"/>
  <c r="K2525" i="2"/>
  <c r="H2525" i="2"/>
  <c r="I2525" i="2"/>
  <c r="I2526" i="2"/>
  <c r="H2526" i="2"/>
  <c r="K2526" i="2"/>
  <c r="J2526" i="2"/>
  <c r="R2526" i="2" s="1"/>
  <c r="I2527" i="2"/>
  <c r="K2527" i="2"/>
  <c r="J2527" i="2"/>
  <c r="R2527" i="2" s="1"/>
  <c r="H2527" i="2"/>
  <c r="H2528" i="2"/>
  <c r="I2528" i="2"/>
  <c r="J2528" i="2"/>
  <c r="R2528" i="2" s="1"/>
  <c r="K2528" i="2"/>
  <c r="H2529" i="2"/>
  <c r="I2529" i="2"/>
  <c r="J2529" i="2"/>
  <c r="R2529" i="2"/>
  <c r="K2529" i="2"/>
  <c r="J2530" i="2"/>
  <c r="I2530" i="2"/>
  <c r="H2530" i="2"/>
  <c r="R2530" i="2"/>
  <c r="K2530" i="2"/>
  <c r="J2531" i="2"/>
  <c r="I2531" i="2"/>
  <c r="H2531" i="2"/>
  <c r="R2531" i="2"/>
  <c r="K2531" i="2"/>
  <c r="J2532" i="2"/>
  <c r="R2532" i="2" s="1"/>
  <c r="K2532" i="2"/>
  <c r="I2532" i="2"/>
  <c r="H2532" i="2"/>
  <c r="K2533" i="2"/>
  <c r="J2533" i="2"/>
  <c r="R2533" i="2" s="1"/>
  <c r="I2533" i="2"/>
  <c r="H2533" i="2"/>
  <c r="J2534" i="2"/>
  <c r="R2534" i="2" s="1"/>
  <c r="H2534" i="2"/>
  <c r="I2534" i="2"/>
  <c r="K2534" i="2"/>
  <c r="H2535" i="2"/>
  <c r="I2535" i="2"/>
  <c r="J2535" i="2"/>
  <c r="R2535" i="2" s="1"/>
  <c r="K2535" i="2"/>
  <c r="H2536" i="2"/>
  <c r="I2536" i="2"/>
  <c r="J2536" i="2"/>
  <c r="R2536" i="2" s="1"/>
  <c r="K2536" i="2"/>
  <c r="J2537" i="2"/>
  <c r="R2537" i="2" s="1"/>
  <c r="K2537" i="2"/>
  <c r="I2537" i="2"/>
  <c r="H2537" i="2"/>
  <c r="J2538" i="2"/>
  <c r="R2538" i="2" s="1"/>
  <c r="I2538" i="2"/>
  <c r="H2538" i="2"/>
  <c r="K2538" i="2"/>
  <c r="H2539" i="2"/>
  <c r="I2539" i="2"/>
  <c r="K2539" i="2"/>
  <c r="J2539" i="2"/>
  <c r="R2539" i="2" s="1"/>
  <c r="H2540" i="2"/>
  <c r="I2540" i="2"/>
  <c r="J2540" i="2"/>
  <c r="R2540" i="2" s="1"/>
  <c r="K2540" i="2"/>
  <c r="I2542" i="2"/>
  <c r="J2542" i="2"/>
  <c r="R2542" i="2" s="1"/>
  <c r="K2542" i="2"/>
  <c r="H2542" i="2"/>
  <c r="K2543" i="2"/>
  <c r="H2541" i="2"/>
  <c r="J2541" i="2"/>
  <c r="R2541" i="2" s="1"/>
  <c r="J2543" i="2"/>
  <c r="R2543" i="2" s="1"/>
  <c r="I2543" i="2"/>
  <c r="H2543" i="2"/>
  <c r="K2541" i="2"/>
  <c r="I2541" i="2"/>
  <c r="H2544" i="2"/>
  <c r="I2544" i="2"/>
  <c r="J2544" i="2"/>
  <c r="R2544" i="2" s="1"/>
  <c r="K2544" i="2"/>
  <c r="H2545" i="2"/>
  <c r="I2545" i="2"/>
  <c r="J2545" i="2"/>
  <c r="R2545" i="2" s="1"/>
  <c r="K2545" i="2"/>
  <c r="K2546" i="2"/>
  <c r="H2546" i="2"/>
  <c r="I2546" i="2"/>
  <c r="J2546" i="2"/>
  <c r="R2546" i="2" s="1"/>
  <c r="J2547" i="2"/>
  <c r="R2547" i="2" s="1"/>
  <c r="I2547" i="2"/>
  <c r="H2547" i="2"/>
  <c r="K2547" i="2"/>
  <c r="K2548" i="2"/>
  <c r="I2548" i="2"/>
  <c r="H2548" i="2"/>
  <c r="J2548" i="2"/>
  <c r="R2548" i="2" s="1"/>
  <c r="J2549" i="2"/>
  <c r="R2549" i="2" s="1"/>
  <c r="K2549" i="2"/>
  <c r="H2549" i="2"/>
  <c r="I2549" i="2"/>
  <c r="K2550" i="2"/>
  <c r="J2550" i="2"/>
  <c r="R2550" i="2" s="1"/>
  <c r="I2550" i="2"/>
  <c r="H2550" i="2"/>
  <c r="H2551" i="2"/>
  <c r="I2551" i="2"/>
  <c r="J2551" i="2"/>
  <c r="R2551" i="2" s="1"/>
  <c r="K2551" i="2"/>
  <c r="K2552" i="2"/>
  <c r="H2552" i="2"/>
  <c r="I2552" i="2"/>
  <c r="J2552" i="2"/>
  <c r="R2552" i="2" s="1"/>
  <c r="H2553" i="2"/>
  <c r="J2553" i="2"/>
  <c r="R2553" i="2"/>
  <c r="K2553" i="2"/>
  <c r="I2553" i="2"/>
  <c r="J2554" i="2"/>
  <c r="R2554" i="2" s="1"/>
  <c r="K2554" i="2"/>
  <c r="I2554" i="2"/>
  <c r="H2554" i="2"/>
  <c r="J2555" i="2"/>
  <c r="R2555" i="2" s="1"/>
  <c r="H2555" i="2"/>
  <c r="I2555" i="2"/>
  <c r="K2555" i="2"/>
  <c r="K2556" i="2"/>
  <c r="H2556" i="2"/>
  <c r="I2556" i="2"/>
  <c r="J2556" i="2"/>
  <c r="R2556" i="2" s="1"/>
  <c r="H2557" i="2"/>
  <c r="I2557" i="2"/>
  <c r="J2557" i="2"/>
  <c r="R2557" i="2" s="1"/>
  <c r="K2557" i="2"/>
  <c r="H2558" i="2"/>
  <c r="I2558" i="2"/>
  <c r="J2558" i="2"/>
  <c r="R2558" i="2" s="1"/>
  <c r="K2558" i="2"/>
  <c r="H2559" i="2"/>
  <c r="I2559" i="2"/>
  <c r="J2559" i="2"/>
  <c r="R2559" i="2" s="1"/>
  <c r="K2559" i="2"/>
  <c r="H2560" i="2"/>
  <c r="I2560" i="2"/>
  <c r="J2560" i="2"/>
  <c r="R2560" i="2" s="1"/>
  <c r="K2560" i="2"/>
  <c r="H2561" i="2"/>
  <c r="I2561" i="2"/>
  <c r="J2561" i="2"/>
  <c r="R2561" i="2" s="1"/>
  <c r="K2561" i="2"/>
  <c r="H2562" i="2"/>
  <c r="I2562" i="2"/>
  <c r="J2562" i="2"/>
  <c r="R2562" i="2" s="1"/>
  <c r="K2562" i="2"/>
  <c r="H2563" i="2"/>
  <c r="I2563" i="2"/>
  <c r="J2563" i="2"/>
  <c r="R2563" i="2" s="1"/>
  <c r="K2563" i="2"/>
  <c r="K2564" i="2"/>
  <c r="H2564" i="2"/>
  <c r="I2564" i="2"/>
  <c r="J2564" i="2"/>
  <c r="R2564" i="2" s="1"/>
  <c r="K2565" i="2"/>
  <c r="J2565" i="2"/>
  <c r="R2565" i="2" s="1"/>
  <c r="I2565" i="2"/>
  <c r="H2565" i="2"/>
  <c r="I2566" i="2"/>
  <c r="H2566" i="2"/>
  <c r="J2566" i="2"/>
  <c r="R2566" i="2" s="1"/>
  <c r="K2566" i="2"/>
  <c r="K2567" i="2"/>
  <c r="H2567" i="2"/>
  <c r="I2567" i="2"/>
  <c r="J2567" i="2"/>
  <c r="R2567" i="2" s="1"/>
  <c r="K2568" i="2"/>
  <c r="I2568" i="2"/>
  <c r="H2568" i="2"/>
  <c r="J2568" i="2"/>
  <c r="R2568" i="2" s="1"/>
  <c r="I2569" i="2"/>
  <c r="J2569" i="2"/>
  <c r="R2569" i="2" s="1"/>
  <c r="K2569" i="2"/>
  <c r="H2569" i="2"/>
  <c r="H2570" i="2"/>
  <c r="I2570" i="2"/>
  <c r="J2570" i="2"/>
  <c r="R2570" i="2" s="1"/>
  <c r="K2570" i="2"/>
  <c r="H2571" i="2"/>
  <c r="I2571" i="2"/>
  <c r="J2571" i="2"/>
  <c r="R2571" i="2" s="1"/>
  <c r="K2571" i="2"/>
  <c r="J2572" i="2"/>
  <c r="R2572" i="2" s="1"/>
  <c r="I2572" i="2"/>
  <c r="H2572" i="2"/>
  <c r="K2572" i="2"/>
  <c r="H2573" i="2"/>
  <c r="J2573" i="2"/>
  <c r="R2573" i="2" s="1"/>
  <c r="K2573" i="2"/>
  <c r="I2573" i="2"/>
  <c r="I2574" i="2"/>
  <c r="H2574" i="2"/>
  <c r="K2574" i="2"/>
  <c r="J2574" i="2"/>
  <c r="R2574" i="2" s="1"/>
  <c r="J2575" i="2"/>
  <c r="R2575" i="2" s="1"/>
  <c r="H2575" i="2"/>
  <c r="I2575" i="2"/>
  <c r="K2575" i="2"/>
  <c r="H2576" i="2"/>
  <c r="I2576" i="2"/>
  <c r="J2576" i="2"/>
  <c r="R2576" i="2" s="1"/>
  <c r="K2576" i="2"/>
  <c r="I2577" i="2"/>
  <c r="H2577" i="2"/>
  <c r="J2577" i="2"/>
  <c r="R2577" i="2" s="1"/>
  <c r="K2577" i="2"/>
  <c r="J2578" i="2"/>
  <c r="R2578" i="2" s="1"/>
  <c r="I2578" i="2"/>
  <c r="H2578" i="2"/>
  <c r="K2578" i="2"/>
  <c r="J2579" i="2"/>
  <c r="R2579" i="2" s="1"/>
  <c r="K2579" i="2"/>
  <c r="H2579" i="2"/>
  <c r="I2579" i="2"/>
  <c r="H2580" i="2"/>
  <c r="I2580" i="2"/>
  <c r="J2580" i="2"/>
  <c r="R2580" i="2" s="1"/>
  <c r="K2580" i="2"/>
  <c r="K2581" i="2"/>
  <c r="H2581" i="2"/>
  <c r="I2581" i="2"/>
  <c r="J2581" i="2"/>
  <c r="R2581" i="2" s="1"/>
  <c r="H2582" i="2"/>
  <c r="I2582" i="2"/>
  <c r="J2582" i="2"/>
  <c r="R2582" i="2" s="1"/>
  <c r="K2582" i="2"/>
  <c r="I2583" i="2"/>
  <c r="J2583" i="2"/>
  <c r="R2583" i="2" s="1"/>
  <c r="K2583" i="2"/>
  <c r="H2583" i="2"/>
  <c r="H2584" i="2"/>
  <c r="I2584" i="2"/>
  <c r="J2584" i="2"/>
  <c r="R2584" i="2" s="1"/>
  <c r="K2584" i="2"/>
  <c r="H2585" i="2"/>
  <c r="I2585" i="2"/>
  <c r="J2585" i="2"/>
  <c r="R2585" i="2" s="1"/>
  <c r="K2585" i="2"/>
  <c r="I2586" i="2"/>
  <c r="K2586" i="2"/>
  <c r="H2586" i="2"/>
  <c r="J2586" i="2"/>
  <c r="R2586" i="2" s="1"/>
  <c r="H2587" i="2"/>
  <c r="I2587" i="2"/>
  <c r="J2587" i="2"/>
  <c r="R2587" i="2" s="1"/>
  <c r="K2587" i="2"/>
  <c r="K2588" i="2"/>
  <c r="H2588" i="2"/>
  <c r="I2588" i="2"/>
  <c r="J2588" i="2"/>
  <c r="R2588" i="2" s="1"/>
  <c r="H2589" i="2"/>
  <c r="K2589" i="2"/>
  <c r="J2589" i="2"/>
  <c r="R2589" i="2" s="1"/>
  <c r="I2589" i="2"/>
  <c r="H2590" i="2"/>
  <c r="I2590" i="2"/>
  <c r="J2590" i="2"/>
  <c r="R2590" i="2" s="1"/>
  <c r="K2590" i="2"/>
  <c r="H2591" i="2"/>
  <c r="I2591" i="2"/>
  <c r="J2591" i="2"/>
  <c r="R2591" i="2" s="1"/>
  <c r="K2591" i="2"/>
  <c r="J2592" i="2"/>
  <c r="R2592" i="2" s="1"/>
  <c r="I2592" i="2"/>
  <c r="H2592" i="2"/>
  <c r="K2592" i="2"/>
  <c r="J2593" i="2"/>
  <c r="R2593" i="2" s="1"/>
  <c r="I2593" i="2"/>
  <c r="K2593" i="2"/>
  <c r="H2593" i="2"/>
  <c r="H2594" i="2"/>
  <c r="I2594" i="2"/>
  <c r="J2594" i="2"/>
  <c r="R2594" i="2" s="1"/>
  <c r="K2594" i="2"/>
  <c r="J2595" i="2"/>
  <c r="R2595" i="2" s="1"/>
  <c r="K2595" i="2"/>
  <c r="I2595" i="2"/>
  <c r="H2595" i="2"/>
  <c r="K2596" i="2"/>
  <c r="J2596" i="2"/>
  <c r="R2596" i="2" s="1"/>
  <c r="I2596" i="2"/>
  <c r="H2596" i="2"/>
  <c r="J2597" i="2"/>
  <c r="R2597" i="2" s="1"/>
  <c r="I2597" i="2"/>
  <c r="K2597" i="2"/>
  <c r="H2597" i="2"/>
  <c r="J2598" i="2"/>
  <c r="R2598" i="2" s="1"/>
  <c r="K2598" i="2"/>
  <c r="I2598" i="2"/>
  <c r="H2598" i="2"/>
  <c r="K2599" i="2"/>
  <c r="J2599" i="2"/>
  <c r="R2599" i="2" s="1"/>
  <c r="I2599" i="2"/>
  <c r="H2599" i="2"/>
  <c r="K2600" i="2"/>
  <c r="J2600" i="2"/>
  <c r="R2600" i="2" s="1"/>
  <c r="I2600" i="2"/>
  <c r="H2600" i="2"/>
  <c r="K2601" i="2"/>
  <c r="J2601" i="2"/>
  <c r="R2601" i="2" s="1"/>
  <c r="I2601" i="2"/>
  <c r="H2601" i="2"/>
  <c r="K2602" i="2"/>
  <c r="J2602" i="2"/>
  <c r="R2602" i="2" s="1"/>
  <c r="I2602" i="2"/>
  <c r="H2602" i="2"/>
  <c r="H2603" i="2"/>
  <c r="K2603" i="2"/>
  <c r="J2603" i="2"/>
  <c r="R2603" i="2" s="1"/>
  <c r="I2603" i="2"/>
  <c r="I2604" i="2"/>
  <c r="K2604" i="2"/>
  <c r="J2604" i="2"/>
  <c r="R2604" i="2" s="1"/>
  <c r="H2604" i="2"/>
  <c r="I2605" i="2"/>
  <c r="K2605" i="2"/>
  <c r="J2605" i="2"/>
  <c r="R2605" i="2" s="1"/>
  <c r="H2605" i="2"/>
  <c r="K2606" i="2"/>
  <c r="I2606" i="2"/>
  <c r="H2606" i="2"/>
  <c r="J2606" i="2"/>
  <c r="R2606" i="2" s="1"/>
  <c r="H2607" i="2"/>
  <c r="K2607" i="2"/>
  <c r="J2607" i="2"/>
  <c r="R2607" i="2" s="1"/>
  <c r="I2607" i="2"/>
  <c r="H2608" i="2"/>
  <c r="I2608" i="2"/>
  <c r="J2608" i="2"/>
  <c r="R2608" i="2" s="1"/>
  <c r="K2608" i="2"/>
  <c r="I2609" i="2"/>
  <c r="H2609" i="2"/>
  <c r="K2609" i="2"/>
  <c r="J2609" i="2"/>
  <c r="R2609" i="2" s="1"/>
  <c r="K2610" i="2"/>
  <c r="J2610" i="2"/>
  <c r="R2610" i="2" s="1"/>
  <c r="I2610" i="2"/>
  <c r="H2610" i="2"/>
  <c r="J2611" i="2"/>
  <c r="R2611" i="2" s="1"/>
  <c r="I2611" i="2"/>
  <c r="H2611" i="2"/>
  <c r="K2611" i="2"/>
  <c r="I2612" i="2"/>
  <c r="J2612" i="2"/>
  <c r="R2612" i="2" s="1"/>
  <c r="H2612" i="2"/>
  <c r="K2612" i="2"/>
  <c r="H2613" i="2"/>
  <c r="I2613" i="2"/>
  <c r="J2613" i="2"/>
  <c r="R2613" i="2" s="1"/>
  <c r="K2613" i="2"/>
  <c r="I2614" i="2"/>
  <c r="J2614" i="2"/>
  <c r="R2614" i="2" s="1"/>
  <c r="K2614" i="2"/>
  <c r="H2614" i="2"/>
  <c r="H2615" i="2"/>
  <c r="I2615" i="2"/>
  <c r="J2615" i="2"/>
  <c r="R2615" i="2" s="1"/>
  <c r="K2615" i="2"/>
  <c r="J2616" i="2"/>
  <c r="R2616" i="2" s="1"/>
  <c r="K2616" i="2"/>
  <c r="I2616" i="2"/>
  <c r="H2616" i="2"/>
  <c r="H2617" i="2"/>
  <c r="I2617" i="2"/>
  <c r="J2617" i="2"/>
  <c r="K2617" i="2"/>
  <c r="R2617" i="2"/>
  <c r="H2618" i="2"/>
  <c r="I2618" i="2"/>
  <c r="J2618" i="2"/>
  <c r="R2618" i="2" s="1"/>
  <c r="K2618" i="2"/>
  <c r="H2619" i="2"/>
  <c r="I2619" i="2"/>
  <c r="J2619" i="2"/>
  <c r="R2619" i="2" s="1"/>
  <c r="K2619" i="2"/>
  <c r="J2620" i="2"/>
  <c r="R2620" i="2" s="1"/>
  <c r="H2620" i="2"/>
  <c r="K2620" i="2"/>
  <c r="I2620" i="2"/>
  <c r="J2621" i="2"/>
  <c r="R2621" i="2" s="1"/>
  <c r="H2621" i="2"/>
  <c r="K2621" i="2"/>
  <c r="I2621" i="2"/>
  <c r="K2622" i="2"/>
  <c r="J2622" i="2"/>
  <c r="R2622" i="2" s="1"/>
  <c r="I2622" i="2"/>
  <c r="H2622" i="2"/>
  <c r="H2623" i="2"/>
  <c r="K2623" i="2"/>
  <c r="J2623" i="2"/>
  <c r="R2623" i="2" s="1"/>
  <c r="I2623" i="2"/>
  <c r="I2624" i="2"/>
  <c r="H2624" i="2"/>
  <c r="K2624" i="2"/>
  <c r="J2624" i="2"/>
  <c r="R2624" i="2" s="1"/>
  <c r="K2625" i="2"/>
  <c r="J2625" i="2"/>
  <c r="R2625" i="2" s="1"/>
  <c r="I2625" i="2"/>
  <c r="H2625" i="2"/>
  <c r="K2626" i="2"/>
  <c r="J2626" i="2"/>
  <c r="R2626" i="2" s="1"/>
  <c r="I2626" i="2"/>
  <c r="H2626" i="2"/>
  <c r="K2627" i="2"/>
  <c r="J2627" i="2"/>
  <c r="R2627" i="2" s="1"/>
  <c r="I2627" i="2"/>
  <c r="H2627" i="2"/>
  <c r="K2628" i="2"/>
  <c r="J2628" i="2"/>
  <c r="R2628" i="2" s="1"/>
  <c r="I2628" i="2"/>
  <c r="H2628" i="2"/>
  <c r="H2629" i="2"/>
  <c r="I2629" i="2"/>
  <c r="J2629" i="2"/>
  <c r="R2629" i="2" s="1"/>
  <c r="K2629" i="2"/>
  <c r="H2630" i="2"/>
  <c r="I2630" i="2"/>
  <c r="J2630" i="2"/>
  <c r="R2630" i="2" s="1"/>
  <c r="K2630" i="2"/>
  <c r="H2631" i="2"/>
  <c r="I2631" i="2"/>
  <c r="J2631" i="2"/>
  <c r="R2631" i="2" s="1"/>
  <c r="K2631" i="2"/>
  <c r="H2632" i="2"/>
  <c r="I2632" i="2"/>
  <c r="J2632" i="2"/>
  <c r="R2632" i="2" s="1"/>
  <c r="K2632" i="2"/>
  <c r="J2633" i="2"/>
  <c r="R2633" i="2" s="1"/>
  <c r="K2633" i="2"/>
  <c r="H2633" i="2"/>
  <c r="I2633" i="2"/>
  <c r="J2634" i="2"/>
  <c r="H2634" i="2"/>
  <c r="I2634" i="2"/>
  <c r="R2634" i="2"/>
  <c r="K2634" i="2"/>
  <c r="K2635" i="2"/>
  <c r="J2635" i="2"/>
  <c r="R2635" i="2" s="1"/>
  <c r="I2635" i="2"/>
  <c r="H2635" i="2"/>
  <c r="K2636" i="2"/>
  <c r="J2636" i="2"/>
  <c r="I2636" i="2"/>
  <c r="H2636" i="2"/>
  <c r="R2636" i="2"/>
  <c r="H2637" i="2"/>
  <c r="I2637" i="2"/>
  <c r="J2637" i="2"/>
  <c r="R2637" i="2" s="1"/>
  <c r="K2637" i="2"/>
  <c r="H2638" i="2"/>
  <c r="I2638" i="2"/>
  <c r="J2638" i="2"/>
  <c r="R2638" i="2" s="1"/>
  <c r="K2638" i="2"/>
  <c r="J2639" i="2"/>
  <c r="R2639" i="2" s="1"/>
  <c r="K2639" i="2"/>
  <c r="H2639" i="2"/>
  <c r="I2639" i="2"/>
  <c r="H2640" i="2"/>
  <c r="K2640" i="2"/>
  <c r="J2640" i="2"/>
  <c r="R2640" i="2" s="1"/>
  <c r="I2640" i="2"/>
  <c r="K2641" i="2"/>
  <c r="J2641" i="2"/>
  <c r="I2641" i="2"/>
  <c r="H2641" i="2"/>
  <c r="R2641" i="2"/>
  <c r="I2642" i="2"/>
  <c r="H2642" i="2"/>
  <c r="K2642" i="2"/>
  <c r="J2642" i="2"/>
  <c r="R2642" i="2" s="1"/>
  <c r="H2643" i="2"/>
  <c r="I2643" i="2"/>
  <c r="K2643" i="2"/>
  <c r="J2643" i="2"/>
  <c r="R2643" i="2" s="1"/>
  <c r="H2644" i="2"/>
  <c r="I2644" i="2"/>
  <c r="J2644" i="2"/>
  <c r="R2644" i="2" s="1"/>
  <c r="K2644" i="2"/>
  <c r="H2645" i="2"/>
  <c r="I2645" i="2"/>
  <c r="J2645" i="2"/>
  <c r="R2645" i="2" s="1"/>
  <c r="K2645" i="2"/>
  <c r="H2646" i="2"/>
  <c r="K2646" i="2"/>
  <c r="J2646" i="2"/>
  <c r="R2646" i="2" s="1"/>
  <c r="I2646" i="2"/>
  <c r="H2647" i="2"/>
  <c r="K2647" i="2"/>
  <c r="J2647" i="2"/>
  <c r="R2647" i="2" s="1"/>
  <c r="I2647" i="2"/>
  <c r="K2648" i="2"/>
  <c r="J2648" i="2"/>
  <c r="R2648" i="2" s="1"/>
  <c r="I2648" i="2"/>
  <c r="H2648" i="2"/>
  <c r="K2649" i="2"/>
  <c r="H2649" i="2"/>
  <c r="I2649" i="2"/>
  <c r="J2649" i="2"/>
  <c r="R2649" i="2" s="1"/>
  <c r="I2650" i="2"/>
  <c r="J2650" i="2"/>
  <c r="R2650" i="2" s="1"/>
  <c r="K2650" i="2"/>
  <c r="H2650" i="2"/>
  <c r="K2651" i="2"/>
  <c r="H2651" i="2"/>
  <c r="I2651" i="2"/>
  <c r="J2651" i="2"/>
  <c r="R2651" i="2" s="1"/>
  <c r="K2652" i="2"/>
  <c r="J2652" i="2"/>
  <c r="R2652" i="2" s="1"/>
  <c r="I2652" i="2"/>
  <c r="H2652" i="2"/>
  <c r="K2653" i="2"/>
  <c r="J2653" i="2"/>
  <c r="R2653" i="2" s="1"/>
  <c r="I2653" i="2"/>
  <c r="H2653" i="2"/>
  <c r="K2654" i="2"/>
  <c r="J2654" i="2"/>
  <c r="R2654" i="2" s="1"/>
  <c r="I2654" i="2"/>
  <c r="H2654" i="2"/>
  <c r="J2655" i="2"/>
  <c r="R2655" i="2" s="1"/>
  <c r="I2655" i="2"/>
  <c r="H2655" i="2"/>
  <c r="K2655" i="2"/>
  <c r="K2656" i="2"/>
  <c r="J2656" i="2"/>
  <c r="I2656" i="2"/>
  <c r="H2656" i="2"/>
  <c r="R2656" i="2"/>
  <c r="H2657" i="2"/>
  <c r="I2657" i="2"/>
  <c r="J2657" i="2"/>
  <c r="R2657" i="2" s="1"/>
  <c r="K2657" i="2"/>
  <c r="I2658" i="2"/>
  <c r="H2658" i="2"/>
  <c r="J2658" i="2"/>
  <c r="R2658" i="2" s="1"/>
  <c r="K2658" i="2"/>
  <c r="J2659" i="2"/>
  <c r="K2659" i="2"/>
  <c r="H2659" i="2"/>
  <c r="R2659" i="2"/>
  <c r="I2659" i="2"/>
  <c r="H2660" i="2"/>
  <c r="I2660" i="2"/>
  <c r="J2660" i="2"/>
  <c r="R2660" i="2" s="1"/>
  <c r="K2660" i="2"/>
  <c r="H2661" i="2"/>
  <c r="I2661" i="2"/>
  <c r="J2661" i="2"/>
  <c r="R2661" i="2" s="1"/>
  <c r="K2661" i="2"/>
  <c r="K2662" i="2"/>
  <c r="J2662" i="2"/>
  <c r="H2662" i="2"/>
  <c r="I2662" i="2"/>
  <c r="R2662" i="2"/>
  <c r="H2663" i="2"/>
  <c r="I2663" i="2"/>
  <c r="K2663" i="2"/>
  <c r="J2663" i="2"/>
  <c r="R2663" i="2" s="1"/>
  <c r="H2664" i="2"/>
  <c r="I2664" i="2"/>
  <c r="J2664" i="2"/>
  <c r="R2664" i="2" s="1"/>
  <c r="K2664" i="2"/>
  <c r="H2665" i="2"/>
  <c r="I2665" i="2"/>
  <c r="J2665" i="2"/>
  <c r="R2665" i="2" s="1"/>
  <c r="K2665" i="2"/>
  <c r="H2666" i="2"/>
  <c r="I2666" i="2"/>
  <c r="J2666" i="2"/>
  <c r="R2666" i="2" s="1"/>
  <c r="K2666" i="2"/>
  <c r="H2667" i="2"/>
  <c r="I2667" i="2"/>
  <c r="J2667" i="2"/>
  <c r="R2667" i="2" s="1"/>
  <c r="K2667" i="2"/>
  <c r="K2668" i="2"/>
  <c r="H2668" i="2"/>
  <c r="I2668" i="2"/>
  <c r="J2668" i="2"/>
  <c r="R2668" i="2" s="1"/>
  <c r="H2669" i="2"/>
  <c r="K2669" i="2"/>
  <c r="J2669" i="2"/>
  <c r="R2669" i="2" s="1"/>
  <c r="I2669" i="2"/>
  <c r="K2670" i="2"/>
  <c r="J2670" i="2"/>
  <c r="I2670" i="2"/>
  <c r="H2670" i="2"/>
  <c r="R2670" i="2"/>
  <c r="K2671" i="2"/>
  <c r="J2671" i="2"/>
  <c r="I2671" i="2"/>
  <c r="H2671" i="2"/>
  <c r="R2671" i="2"/>
  <c r="K2672" i="2"/>
  <c r="H2672" i="2"/>
  <c r="J2672" i="2"/>
  <c r="R2672" i="2" s="1"/>
  <c r="I2672" i="2"/>
  <c r="I2673" i="2"/>
  <c r="J2673" i="2"/>
  <c r="K2673" i="2"/>
  <c r="H2673" i="2"/>
  <c r="R2673" i="2"/>
  <c r="H2674" i="2"/>
  <c r="I2674" i="2"/>
  <c r="J2674" i="2"/>
  <c r="R2674" i="2" s="1"/>
  <c r="K2674" i="2"/>
  <c r="K2675" i="2"/>
  <c r="H2675" i="2"/>
  <c r="I2675" i="2"/>
  <c r="J2675" i="2"/>
  <c r="R2675" i="2" s="1"/>
  <c r="H2676" i="2"/>
  <c r="I2676" i="2"/>
  <c r="K2676" i="2"/>
  <c r="J2676" i="2"/>
  <c r="R2676" i="2" s="1"/>
  <c r="H2677" i="2"/>
  <c r="I2677" i="2"/>
  <c r="J2677" i="2"/>
  <c r="R2677" i="2" s="1"/>
  <c r="K2677" i="2"/>
  <c r="I2678" i="2"/>
  <c r="J2678" i="2"/>
  <c r="K2678" i="2"/>
  <c r="H2678" i="2"/>
  <c r="R2678" i="2"/>
  <c r="H2679" i="2"/>
  <c r="I2679" i="2"/>
  <c r="J2679" i="2"/>
  <c r="R2679" i="2" s="1"/>
  <c r="K2679" i="2"/>
  <c r="H2680" i="2"/>
  <c r="K2680" i="2"/>
  <c r="J2680" i="2"/>
  <c r="R2680" i="2" s="1"/>
  <c r="I2680" i="2"/>
  <c r="J2681" i="2"/>
  <c r="H2681" i="2"/>
  <c r="I2681" i="2"/>
  <c r="R2681" i="2"/>
  <c r="K2681" i="2"/>
  <c r="K2682" i="2"/>
  <c r="J2682" i="2"/>
  <c r="I2682" i="2"/>
  <c r="H2682" i="2"/>
  <c r="R2682" i="2"/>
  <c r="K2683" i="2"/>
  <c r="J2683" i="2"/>
  <c r="R2683" i="2" s="1"/>
  <c r="I2683" i="2"/>
  <c r="H2683" i="2"/>
  <c r="K2684" i="2"/>
  <c r="J2684" i="2"/>
  <c r="R2684" i="2" s="1"/>
  <c r="I2684" i="2"/>
  <c r="H2684" i="2"/>
  <c r="K2685" i="2"/>
  <c r="H2685" i="2"/>
  <c r="I2685" i="2"/>
  <c r="J2685" i="2"/>
  <c r="R2685" i="2" s="1"/>
  <c r="H2686" i="2"/>
  <c r="I2686" i="2"/>
  <c r="J2686" i="2"/>
  <c r="R2686" i="2" s="1"/>
  <c r="K2686" i="2"/>
  <c r="H2687" i="2"/>
  <c r="I2687" i="2"/>
  <c r="K2687" i="2"/>
  <c r="J2687" i="2"/>
  <c r="R2687" i="2" s="1"/>
  <c r="K2688" i="2"/>
  <c r="H2688" i="2"/>
  <c r="I2688" i="2"/>
  <c r="J2688" i="2"/>
  <c r="R2688" i="2" s="1"/>
  <c r="J2689" i="2"/>
  <c r="R2689" i="2" s="1"/>
  <c r="I2689" i="2"/>
  <c r="H2689" i="2"/>
  <c r="K2689" i="2"/>
  <c r="K2690" i="2"/>
  <c r="H2690" i="2"/>
  <c r="J2690" i="2"/>
  <c r="R2690" i="2" s="1"/>
  <c r="I2690" i="2"/>
  <c r="I2691" i="2"/>
  <c r="J2691" i="2"/>
  <c r="R2691" i="2" s="1"/>
  <c r="H2691" i="2"/>
  <c r="K2691" i="2"/>
  <c r="J2692" i="2"/>
  <c r="R2692" i="2" s="1"/>
  <c r="H2692" i="2"/>
  <c r="I2692" i="2"/>
  <c r="K2692" i="2"/>
  <c r="H2693" i="2"/>
  <c r="I2693" i="2"/>
  <c r="J2693" i="2"/>
  <c r="R2693" i="2" s="1"/>
  <c r="K2693" i="2"/>
  <c r="K2694" i="2"/>
  <c r="I2694" i="2"/>
  <c r="J2694" i="2"/>
  <c r="R2694" i="2" s="1"/>
  <c r="H2694" i="2"/>
  <c r="K2695" i="2"/>
  <c r="J2695" i="2"/>
  <c r="R2695" i="2" s="1"/>
  <c r="H2695" i="2"/>
  <c r="I2695" i="2"/>
  <c r="J2696" i="2"/>
  <c r="R2696" i="2" s="1"/>
  <c r="K2696" i="2"/>
  <c r="I2696" i="2"/>
  <c r="H2696" i="2"/>
  <c r="I2697" i="2"/>
  <c r="J2697" i="2"/>
  <c r="R2697" i="2" s="1"/>
  <c r="H2697" i="2"/>
  <c r="K2697" i="2"/>
  <c r="K2698" i="2"/>
  <c r="H2698" i="2"/>
  <c r="I2698" i="2"/>
  <c r="J2698" i="2"/>
  <c r="R2698" i="2" s="1"/>
  <c r="K2699" i="2"/>
  <c r="J2699" i="2"/>
  <c r="R2699" i="2" s="1"/>
  <c r="I2699" i="2"/>
  <c r="H2699" i="2"/>
  <c r="J2700" i="2"/>
  <c r="R2700" i="2" s="1"/>
  <c r="K2700" i="2"/>
  <c r="H2700" i="2"/>
  <c r="I2700" i="2"/>
  <c r="J2701" i="2"/>
  <c r="R2701" i="2" s="1"/>
  <c r="I2701" i="2"/>
  <c r="H2701" i="2"/>
  <c r="K2701" i="2"/>
  <c r="J2702" i="2"/>
  <c r="R2702" i="2"/>
  <c r="I2702" i="2"/>
  <c r="H2702" i="2"/>
  <c r="K2702" i="2"/>
  <c r="H2703" i="2"/>
  <c r="I2703" i="2"/>
  <c r="J2703" i="2"/>
  <c r="R2703" i="2" s="1"/>
  <c r="K2703" i="2"/>
  <c r="K2704" i="2"/>
  <c r="H2704" i="2"/>
  <c r="I2704" i="2"/>
  <c r="J2704" i="2"/>
  <c r="R2704" i="2" s="1"/>
  <c r="I2705" i="2"/>
  <c r="H2705" i="2"/>
  <c r="J2705" i="2"/>
  <c r="R2705" i="2" s="1"/>
  <c r="K2705" i="2"/>
  <c r="H2706" i="2"/>
  <c r="I2706" i="2"/>
  <c r="J2706" i="2"/>
  <c r="R2706" i="2" s="1"/>
  <c r="K2706" i="2"/>
  <c r="H2707" i="2"/>
  <c r="I2707" i="2"/>
  <c r="J2707" i="2"/>
  <c r="K2707" i="2"/>
  <c r="R2707" i="2"/>
  <c r="I2708" i="2"/>
  <c r="K2708" i="2"/>
  <c r="H2708" i="2"/>
  <c r="J2708" i="2"/>
  <c r="R2708" i="2" s="1"/>
  <c r="H2709" i="2"/>
  <c r="I2709" i="2"/>
  <c r="K2709" i="2"/>
  <c r="J2709" i="2"/>
  <c r="R2709" i="2" s="1"/>
  <c r="I2710" i="2"/>
  <c r="H2710" i="2"/>
  <c r="J2710" i="2"/>
  <c r="R2710" i="2" s="1"/>
  <c r="K2710" i="2"/>
  <c r="H2711" i="2"/>
  <c r="I2711" i="2"/>
  <c r="J2711" i="2"/>
  <c r="R2711" i="2" s="1"/>
  <c r="K2711" i="2"/>
  <c r="I2712" i="2"/>
  <c r="J2712" i="2"/>
  <c r="R2712" i="2" s="1"/>
  <c r="K2712" i="2"/>
  <c r="H2712" i="2"/>
  <c r="H2713" i="2"/>
  <c r="I2713" i="2"/>
  <c r="K2713" i="2"/>
  <c r="R2713" i="2"/>
  <c r="H2714" i="2"/>
  <c r="I2714" i="2"/>
  <c r="J2714" i="2"/>
  <c r="R2714" i="2" s="1"/>
  <c r="K2714" i="2"/>
  <c r="H2715" i="2"/>
  <c r="I2715" i="2"/>
  <c r="J2715" i="2"/>
  <c r="R2715" i="2" s="1"/>
  <c r="K2715" i="2"/>
  <c r="J2716" i="2"/>
  <c r="R2716" i="2" s="1"/>
  <c r="H2716" i="2"/>
  <c r="K2716" i="2"/>
  <c r="I2716" i="2"/>
  <c r="H2717" i="2"/>
  <c r="J2717" i="2"/>
  <c r="R2717" i="2" s="1"/>
  <c r="K2717" i="2"/>
  <c r="I2717" i="2"/>
  <c r="H2718" i="2"/>
  <c r="I2718" i="2"/>
  <c r="K2718" i="2"/>
  <c r="J2718" i="2"/>
  <c r="R2718" i="2" s="1"/>
  <c r="H2719" i="2"/>
  <c r="K2719" i="2"/>
  <c r="J2719" i="2"/>
  <c r="R2719" i="2" s="1"/>
  <c r="I2719" i="2"/>
  <c r="H2720" i="2"/>
  <c r="I2720" i="2"/>
  <c r="J2720" i="2"/>
  <c r="R2720" i="2" s="1"/>
  <c r="K2720" i="2"/>
  <c r="H2721" i="2"/>
  <c r="I2721" i="2"/>
  <c r="K2721" i="2"/>
  <c r="J2721" i="2"/>
  <c r="R2721" i="2" s="1"/>
  <c r="H2722" i="2"/>
  <c r="I2722" i="2"/>
  <c r="J2722" i="2"/>
  <c r="R2722" i="2" s="1"/>
  <c r="K2722" i="2"/>
  <c r="J2723" i="2"/>
  <c r="R2723" i="2" s="1"/>
  <c r="K2723" i="2"/>
  <c r="H2723" i="2"/>
  <c r="I2723" i="2"/>
  <c r="H2724" i="2"/>
  <c r="I2724" i="2"/>
  <c r="J2724" i="2"/>
  <c r="R2724" i="2" s="1"/>
  <c r="K2724" i="2"/>
  <c r="H2725" i="2"/>
  <c r="I2725" i="2"/>
  <c r="K2725" i="2"/>
  <c r="J2725" i="2"/>
  <c r="R2725" i="2" s="1"/>
  <c r="H2726" i="2"/>
  <c r="I2726" i="2"/>
  <c r="J2726" i="2"/>
  <c r="R2726" i="2" s="1"/>
  <c r="K2726" i="2"/>
  <c r="K2727" i="2"/>
  <c r="J2727" i="2"/>
  <c r="I2727" i="2"/>
  <c r="H2727" i="2"/>
  <c r="R2727" i="2"/>
  <c r="K2728" i="2"/>
  <c r="J2728" i="2"/>
  <c r="I2728" i="2"/>
  <c r="H2728" i="2"/>
  <c r="R2728" i="2"/>
  <c r="K2729" i="2"/>
  <c r="H2729" i="2"/>
  <c r="J2729" i="2"/>
  <c r="R2729" i="2" s="1"/>
  <c r="I2729" i="2"/>
  <c r="K2730" i="2"/>
  <c r="J2730" i="2"/>
  <c r="I2730" i="2"/>
  <c r="H2730" i="2"/>
  <c r="R2730" i="2"/>
  <c r="K2731" i="2"/>
  <c r="I2731" i="2"/>
  <c r="H2731" i="2"/>
  <c r="J2731" i="2"/>
  <c r="R2731" i="2" s="1"/>
  <c r="H2732" i="2"/>
  <c r="I2732" i="2"/>
  <c r="J2732" i="2"/>
  <c r="R2732" i="2" s="1"/>
  <c r="K2732" i="2"/>
  <c r="I2733" i="2"/>
  <c r="H2733" i="2"/>
  <c r="J2733" i="2"/>
  <c r="R2733" i="2" s="1"/>
  <c r="K2733" i="2"/>
  <c r="K2734" i="2"/>
  <c r="H2734" i="2"/>
  <c r="I2734" i="2"/>
  <c r="J2734" i="2"/>
  <c r="R2734" i="2" s="1"/>
  <c r="J2735" i="2"/>
  <c r="R2735" i="2" s="1"/>
  <c r="H2735" i="2"/>
  <c r="K2735" i="2"/>
  <c r="I2735" i="2"/>
  <c r="K2736" i="2"/>
  <c r="J2736" i="2"/>
  <c r="I2736" i="2"/>
  <c r="H2736" i="2"/>
  <c r="R2736" i="2"/>
  <c r="K2737" i="2"/>
  <c r="J2737" i="2"/>
  <c r="I2737" i="2"/>
  <c r="H2737" i="2"/>
  <c r="R2737" i="2"/>
  <c r="H2738" i="2"/>
  <c r="J2738" i="2"/>
  <c r="R2738" i="2" s="1"/>
  <c r="K2738" i="2"/>
  <c r="I2738" i="2"/>
  <c r="I2739" i="2"/>
  <c r="H2739" i="2"/>
  <c r="J2739" i="2"/>
  <c r="R2739" i="2" s="1"/>
  <c r="K2739" i="2"/>
  <c r="H2740" i="2"/>
  <c r="K2740" i="2"/>
  <c r="J2740" i="2"/>
  <c r="R2740" i="2" s="1"/>
  <c r="I2740" i="2"/>
  <c r="H2741" i="2"/>
  <c r="I2741" i="2"/>
  <c r="K2741" i="2"/>
  <c r="J2741" i="2"/>
  <c r="R2741" i="2" s="1"/>
  <c r="K2742" i="2"/>
  <c r="J2742" i="2"/>
  <c r="R2742" i="2" s="1"/>
  <c r="I2742" i="2"/>
  <c r="H2742" i="2"/>
  <c r="H2743" i="2"/>
  <c r="I2743" i="2"/>
  <c r="J2743" i="2"/>
  <c r="R2743" i="2" s="1"/>
  <c r="K2743" i="2"/>
  <c r="H2744" i="2"/>
  <c r="I2744" i="2"/>
  <c r="J2744" i="2"/>
  <c r="R2744" i="2" s="1"/>
  <c r="K2744" i="2"/>
  <c r="J2745" i="2"/>
  <c r="R2745" i="2" s="1"/>
  <c r="I2745" i="2"/>
  <c r="K2745" i="2"/>
  <c r="H2745" i="2"/>
  <c r="K2746" i="2"/>
  <c r="J2746" i="2"/>
  <c r="R2746" i="2" s="1"/>
  <c r="I2746" i="2"/>
  <c r="H2746" i="2"/>
  <c r="K2747" i="2"/>
  <c r="H2747" i="2"/>
  <c r="I2747" i="2"/>
  <c r="J2747" i="2"/>
  <c r="R2747" i="2" s="1"/>
  <c r="K2748" i="2"/>
  <c r="J2748" i="2"/>
  <c r="R2748" i="2" s="1"/>
  <c r="I2748" i="2"/>
  <c r="H2748" i="2"/>
  <c r="I2749" i="2"/>
  <c r="H2749" i="2"/>
  <c r="K2749" i="2"/>
  <c r="J2749" i="2"/>
  <c r="R2749" i="2" s="1"/>
  <c r="I2750" i="2"/>
  <c r="K2750" i="2"/>
  <c r="J2750" i="2"/>
  <c r="R2750" i="2" s="1"/>
  <c r="H2750" i="2"/>
  <c r="K2751" i="2"/>
  <c r="H2751" i="2"/>
  <c r="I2751" i="2"/>
  <c r="J2751" i="2"/>
  <c r="R2751" i="2" s="1"/>
  <c r="I2752" i="2"/>
  <c r="J2752" i="2"/>
  <c r="R2752" i="2" s="1"/>
  <c r="K2752" i="2"/>
  <c r="H2752" i="2"/>
  <c r="H2753" i="2"/>
  <c r="K2753" i="2"/>
  <c r="J2753" i="2"/>
  <c r="R2753" i="2" s="1"/>
  <c r="I2753" i="2"/>
  <c r="K2754" i="2"/>
  <c r="J2754" i="2"/>
  <c r="H2754" i="2"/>
  <c r="I2754" i="2"/>
  <c r="R2754" i="2"/>
  <c r="J2755" i="2"/>
  <c r="R2755" i="2" s="1"/>
  <c r="I2755" i="2"/>
  <c r="K2755" i="2"/>
  <c r="H2755" i="2"/>
  <c r="H2756" i="2"/>
  <c r="K2756" i="2"/>
  <c r="J2756" i="2"/>
  <c r="R2756" i="2" s="1"/>
  <c r="I2756" i="2"/>
  <c r="I2757" i="2"/>
  <c r="J2757" i="2"/>
  <c r="R2757" i="2" s="1"/>
  <c r="K2757" i="2"/>
  <c r="H2757" i="2"/>
  <c r="H2758" i="2"/>
  <c r="J2758" i="2"/>
  <c r="I2758" i="2"/>
  <c r="K2758" i="2"/>
  <c r="R2758" i="2"/>
  <c r="I2759" i="2"/>
  <c r="K2759" i="2"/>
  <c r="H2759" i="2"/>
  <c r="J2759" i="2"/>
  <c r="R2759" i="2" s="1"/>
  <c r="I2760" i="2"/>
  <c r="H2760" i="2"/>
  <c r="J2760" i="2"/>
  <c r="R2760" i="2" s="1"/>
  <c r="K2760" i="2"/>
  <c r="K2761" i="2"/>
  <c r="J2761" i="2"/>
  <c r="H2761" i="2"/>
  <c r="I2761" i="2"/>
  <c r="R2761" i="2"/>
  <c r="J2762" i="2"/>
  <c r="R2762" i="2" s="1"/>
  <c r="I2762" i="2"/>
  <c r="H2762" i="2"/>
  <c r="K2762" i="2"/>
  <c r="I2763" i="2"/>
  <c r="K2763" i="2"/>
  <c r="H2763" i="2"/>
  <c r="J2763" i="2"/>
  <c r="R2763" i="2" s="1"/>
  <c r="J2764" i="2"/>
  <c r="R2764" i="2" s="1"/>
  <c r="K2764" i="2"/>
  <c r="I2764" i="2"/>
  <c r="H2764" i="2"/>
  <c r="J2765" i="2"/>
  <c r="R2765" i="2" s="1"/>
  <c r="I2765" i="2"/>
  <c r="H2765" i="2"/>
  <c r="K2765" i="2"/>
  <c r="J2766" i="2"/>
  <c r="R2766" i="2" s="1"/>
  <c r="K2766" i="2"/>
  <c r="I2766" i="2"/>
  <c r="H2766" i="2"/>
  <c r="K2767" i="2"/>
  <c r="I2767" i="2"/>
  <c r="J2767" i="2"/>
  <c r="R2767" i="2" s="1"/>
  <c r="H2767" i="2"/>
  <c r="J2768" i="2"/>
  <c r="K2768" i="2"/>
  <c r="I2768" i="2"/>
  <c r="R2768" i="2"/>
  <c r="H2768" i="2"/>
  <c r="K2769" i="2"/>
  <c r="H2769" i="2"/>
  <c r="J2769" i="2"/>
  <c r="R2769" i="2" s="1"/>
  <c r="I2769" i="2"/>
  <c r="I2770" i="2"/>
  <c r="K2770" i="2"/>
  <c r="H2770" i="2"/>
  <c r="J2770" i="2"/>
  <c r="R2770" i="2" s="1"/>
  <c r="I2771" i="2"/>
  <c r="J2771" i="2"/>
  <c r="K2771" i="2"/>
  <c r="H2771" i="2"/>
  <c r="R2771" i="2"/>
  <c r="H2772" i="2"/>
  <c r="I2772" i="2"/>
  <c r="K2772" i="2"/>
  <c r="J2772" i="2"/>
  <c r="R2772" i="2" s="1"/>
  <c r="H2773" i="2"/>
  <c r="K2773" i="2"/>
  <c r="I2773" i="2"/>
  <c r="J2773" i="2"/>
  <c r="R2773" i="2" s="1"/>
  <c r="J2774" i="2"/>
  <c r="R2774" i="2" s="1"/>
  <c r="H2774" i="2"/>
  <c r="K2774" i="2"/>
  <c r="I2774" i="2"/>
  <c r="I2775" i="2"/>
  <c r="K2775" i="2"/>
  <c r="J2775" i="2"/>
  <c r="R2775" i="2" s="1"/>
  <c r="H2775" i="2"/>
  <c r="H2776" i="2"/>
  <c r="K2776" i="2"/>
  <c r="J2776" i="2"/>
  <c r="R2776" i="2" s="1"/>
  <c r="I2776" i="2"/>
  <c r="I2777" i="2"/>
  <c r="J2777" i="2"/>
  <c r="R2777" i="2" s="1"/>
  <c r="K2777" i="2"/>
  <c r="H2777" i="2"/>
  <c r="H2778" i="2"/>
  <c r="K2778" i="2"/>
  <c r="I2778" i="2"/>
  <c r="J2778" i="2"/>
  <c r="R2778" i="2" s="1"/>
  <c r="K2779" i="2"/>
  <c r="I2779" i="2"/>
  <c r="H2779" i="2"/>
  <c r="J2779" i="2"/>
  <c r="R2779" i="2" s="1"/>
  <c r="K2780" i="2"/>
  <c r="J2780" i="2"/>
  <c r="H2780" i="2"/>
  <c r="I2780" i="2"/>
  <c r="R2780" i="2"/>
  <c r="J2781" i="2"/>
  <c r="R2781" i="2" s="1"/>
  <c r="H2781" i="2"/>
  <c r="K2781" i="2"/>
  <c r="I2781" i="2"/>
  <c r="I2782" i="2"/>
  <c r="J2782" i="2"/>
  <c r="H2782" i="2"/>
  <c r="K2782" i="2"/>
  <c r="R2782" i="2"/>
  <c r="I2783" i="2"/>
  <c r="H2783" i="2"/>
  <c r="K2783" i="2"/>
  <c r="J2783" i="2"/>
  <c r="R2783" i="2" s="1"/>
  <c r="H2784" i="2"/>
  <c r="I2784" i="2"/>
  <c r="K2784" i="2"/>
  <c r="J2784" i="2"/>
  <c r="R2784" i="2" s="1"/>
  <c r="I2785" i="2"/>
  <c r="H2785" i="2"/>
  <c r="J2785" i="2"/>
  <c r="R2785" i="2" s="1"/>
  <c r="K2785" i="2"/>
  <c r="J2786" i="2"/>
  <c r="R2786" i="2" s="1"/>
  <c r="I2786" i="2"/>
  <c r="H2786" i="2"/>
  <c r="K2786" i="2"/>
  <c r="I2787" i="2"/>
  <c r="H2787" i="2"/>
  <c r="J2787" i="2"/>
  <c r="R2787" i="2" s="1"/>
  <c r="K2787" i="2"/>
  <c r="J2788" i="2"/>
  <c r="R2788" i="2" s="1"/>
  <c r="K2788" i="2"/>
  <c r="I2788" i="2"/>
  <c r="H2788" i="2"/>
  <c r="J2789" i="2"/>
  <c r="R2789" i="2" s="1"/>
  <c r="K2789" i="2"/>
  <c r="H2789" i="2"/>
  <c r="I2789" i="2"/>
  <c r="J2790" i="2"/>
  <c r="R2790" i="2" s="1"/>
  <c r="K2790" i="2"/>
  <c r="H2790" i="2"/>
  <c r="I2790" i="2"/>
  <c r="J2791" i="2"/>
  <c r="R2791" i="2" s="1"/>
  <c r="I2791" i="2"/>
  <c r="K2791" i="2"/>
  <c r="H2791" i="2"/>
  <c r="H2792" i="2"/>
  <c r="J2792" i="2"/>
  <c r="R2792" i="2" s="1"/>
  <c r="K2792" i="2"/>
  <c r="I2792" i="2"/>
  <c r="I2793" i="2"/>
  <c r="H2793" i="2"/>
  <c r="J2793" i="2"/>
  <c r="R2793" i="2" s="1"/>
  <c r="K2793" i="2"/>
  <c r="J2794" i="2"/>
  <c r="R2794" i="2" s="1"/>
  <c r="I2794" i="2"/>
  <c r="H2794" i="2"/>
  <c r="K2794" i="2"/>
  <c r="I2795" i="2"/>
  <c r="J2795" i="2"/>
  <c r="R2795" i="2" s="1"/>
  <c r="H2795" i="2"/>
  <c r="K2795" i="2"/>
  <c r="K2796" i="2"/>
  <c r="J2796" i="2"/>
  <c r="R2796" i="2" s="1"/>
  <c r="H2796" i="2"/>
  <c r="I2796" i="2"/>
  <c r="H2797" i="2"/>
  <c r="K2797" i="2"/>
  <c r="I2797" i="2"/>
  <c r="J2797" i="2"/>
  <c r="R2797" i="2" s="1"/>
  <c r="J2798" i="2"/>
  <c r="R2798" i="2" s="1"/>
  <c r="I2798" i="2"/>
  <c r="K2798" i="2"/>
  <c r="H2798" i="2"/>
  <c r="J2799" i="2"/>
  <c r="R2799" i="2" s="1"/>
  <c r="K2799" i="2"/>
  <c r="H2799" i="2"/>
  <c r="I2799" i="2"/>
  <c r="J2800" i="2"/>
  <c r="R2800" i="2" s="1"/>
  <c r="K2800" i="2"/>
  <c r="I2800" i="2"/>
  <c r="H2800" i="2"/>
  <c r="H2801" i="2"/>
  <c r="J2801" i="2"/>
  <c r="R2801" i="2" s="1"/>
  <c r="K2801" i="2"/>
  <c r="I2801" i="2"/>
  <c r="H2802" i="2"/>
  <c r="I2802" i="2"/>
  <c r="K2802" i="2"/>
  <c r="J2802" i="2"/>
  <c r="R2802" i="2" s="1"/>
  <c r="J2803" i="2"/>
  <c r="R2803" i="2" s="1"/>
  <c r="I2803" i="2"/>
  <c r="H2803" i="2"/>
  <c r="K2803" i="2"/>
  <c r="I2804" i="2"/>
  <c r="K2804" i="2"/>
  <c r="J2804" i="2"/>
  <c r="R2804" i="2" s="1"/>
  <c r="H2804" i="2"/>
  <c r="I2805" i="2"/>
  <c r="K2805" i="2"/>
  <c r="H2805" i="2"/>
  <c r="J2805" i="2"/>
  <c r="R2805" i="2" s="1"/>
  <c r="J2806" i="2"/>
  <c r="R2806" i="2" s="1"/>
  <c r="I2806" i="2"/>
  <c r="H2806" i="2"/>
  <c r="K2806" i="2"/>
  <c r="H2807" i="2"/>
  <c r="K2807" i="2"/>
  <c r="I2807" i="2"/>
  <c r="J2807" i="2"/>
  <c r="R2807" i="2" s="1"/>
  <c r="K2808" i="2"/>
  <c r="I2808" i="2"/>
  <c r="J2808" i="2"/>
  <c r="R2808" i="2" s="1"/>
  <c r="H2808" i="2"/>
  <c r="J2809" i="2"/>
  <c r="R2809" i="2" s="1"/>
  <c r="I2809" i="2"/>
  <c r="K2809" i="2"/>
  <c r="H2809" i="2"/>
  <c r="K2810" i="2"/>
  <c r="J2810" i="2"/>
  <c r="H2810" i="2"/>
  <c r="I2810" i="2"/>
  <c r="R2810" i="2"/>
  <c r="H2811" i="2"/>
  <c r="K2811" i="2"/>
  <c r="I2811" i="2"/>
  <c r="J2811" i="2"/>
  <c r="R2811" i="2" s="1"/>
  <c r="K2812" i="2"/>
  <c r="J2812" i="2"/>
  <c r="H2812" i="2"/>
  <c r="I2812" i="2"/>
  <c r="R2812" i="2"/>
  <c r="J2813" i="2"/>
  <c r="R2813" i="2" s="1"/>
  <c r="I2813" i="2"/>
  <c r="K2813" i="2"/>
  <c r="H2813" i="2"/>
  <c r="J2814" i="2"/>
  <c r="R2814" i="2" s="1"/>
  <c r="H2814" i="2"/>
  <c r="K2814" i="2"/>
  <c r="I2814" i="2"/>
  <c r="I2815" i="2"/>
  <c r="H2815" i="2"/>
  <c r="K2815" i="2"/>
  <c r="J2815" i="2"/>
  <c r="R2815" i="2" s="1"/>
  <c r="H2816" i="2"/>
  <c r="K2816" i="2"/>
  <c r="I2816" i="2"/>
  <c r="J2816" i="2"/>
  <c r="R2816" i="2" s="1"/>
  <c r="H2817" i="2"/>
  <c r="K2817" i="2"/>
  <c r="J2817" i="2"/>
  <c r="R2817" i="2" s="1"/>
  <c r="I2817" i="2"/>
  <c r="J2818" i="2"/>
  <c r="K2818" i="2"/>
  <c r="R2818" i="2"/>
  <c r="I2818" i="2"/>
  <c r="H2818" i="2"/>
  <c r="H2819" i="2"/>
  <c r="K2819" i="2"/>
  <c r="I2819" i="2"/>
  <c r="J2819" i="2"/>
  <c r="R2819" i="2" s="1"/>
  <c r="H2820" i="2"/>
  <c r="I2820" i="2"/>
  <c r="J2820" i="2"/>
  <c r="R2820" i="2" s="1"/>
  <c r="K2820" i="2"/>
  <c r="K2821" i="2"/>
  <c r="J2821" i="2"/>
  <c r="R2821" i="2" s="1"/>
  <c r="H2821" i="2"/>
  <c r="I2821" i="2"/>
  <c r="I2822" i="2"/>
  <c r="K2822" i="2"/>
  <c r="H2822" i="2"/>
  <c r="J2822" i="2"/>
  <c r="R2822" i="2" s="1"/>
  <c r="I2823" i="2"/>
  <c r="K2823" i="2"/>
  <c r="J2823" i="2"/>
  <c r="R2823" i="2" s="1"/>
  <c r="H2823" i="2"/>
  <c r="K2824" i="2"/>
  <c r="H2824" i="2"/>
  <c r="I2824" i="2"/>
  <c r="J2824" i="2"/>
  <c r="R2824" i="2" s="1"/>
  <c r="H2825" i="2"/>
  <c r="J2825" i="2"/>
  <c r="R2825" i="2"/>
  <c r="K2825" i="2"/>
  <c r="I2825" i="2"/>
  <c r="J2826" i="2"/>
  <c r="R2826" i="2" s="1"/>
  <c r="H2826" i="2"/>
  <c r="I2826" i="2"/>
  <c r="K2826" i="2"/>
  <c r="J2827" i="2"/>
  <c r="R2827" i="2" s="1"/>
  <c r="I2827" i="2"/>
  <c r="H2827" i="2"/>
  <c r="K2827" i="2"/>
  <c r="H2828" i="2"/>
  <c r="I2828" i="2"/>
  <c r="K2828" i="2"/>
  <c r="J2828" i="2"/>
  <c r="R2828" i="2" s="1"/>
  <c r="K2829" i="2"/>
  <c r="I2829" i="2"/>
  <c r="H2829" i="2"/>
  <c r="J2829" i="2"/>
  <c r="R2829" i="2" s="1"/>
  <c r="I2830" i="2"/>
  <c r="H2830" i="2"/>
  <c r="K2830" i="2"/>
  <c r="J2830" i="2"/>
  <c r="R2830" i="2" s="1"/>
  <c r="J2831" i="2"/>
  <c r="R2831" i="2" s="1"/>
  <c r="H2831" i="2"/>
  <c r="I2831" i="2"/>
  <c r="K2831" i="2"/>
  <c r="J2832" i="2"/>
  <c r="H2832" i="2"/>
  <c r="K2832" i="2"/>
  <c r="R2832" i="2"/>
  <c r="I2832" i="2"/>
  <c r="J2833" i="2"/>
  <c r="K2833" i="2"/>
  <c r="I2833" i="2"/>
  <c r="R2833" i="2"/>
  <c r="H2833" i="2"/>
  <c r="J2834" i="2"/>
  <c r="K2834" i="2"/>
  <c r="H2834" i="2"/>
  <c r="R2834" i="2"/>
  <c r="I2834" i="2"/>
  <c r="H2835" i="2"/>
  <c r="I2835" i="2"/>
  <c r="J2835" i="2"/>
  <c r="R2835" i="2" s="1"/>
  <c r="K2835" i="2"/>
  <c r="K2836" i="2"/>
  <c r="H2836" i="2"/>
  <c r="J2836" i="2"/>
  <c r="R2836" i="2" s="1"/>
  <c r="I2836" i="2"/>
  <c r="I2837" i="2"/>
  <c r="K2837" i="2"/>
  <c r="J2837" i="2"/>
  <c r="R2837" i="2" s="1"/>
  <c r="H2837" i="2"/>
  <c r="H2838" i="2"/>
  <c r="K2838" i="2"/>
  <c r="I2838" i="2"/>
  <c r="J2838" i="2"/>
  <c r="R2838" i="2" s="1"/>
  <c r="K2839" i="2"/>
  <c r="I2839" i="2"/>
  <c r="J2839" i="2"/>
  <c r="R2839" i="2" s="1"/>
  <c r="H2839" i="2"/>
  <c r="K2840" i="2"/>
  <c r="H2840" i="2"/>
  <c r="J2840" i="2"/>
  <c r="R2840" i="2" s="1"/>
  <c r="I2840" i="2"/>
  <c r="K2841" i="2"/>
  <c r="J2841" i="2"/>
  <c r="R2841" i="2" s="1"/>
  <c r="I2841" i="2"/>
  <c r="H2841" i="2"/>
  <c r="K2842" i="2"/>
  <c r="H2842" i="2"/>
  <c r="I2842" i="2"/>
  <c r="J2842" i="2"/>
  <c r="R2842" i="2" s="1"/>
  <c r="H2843" i="2"/>
  <c r="J2843" i="2"/>
  <c r="I2843" i="2"/>
  <c r="K2843" i="2"/>
  <c r="R2843" i="2"/>
  <c r="K2844" i="2"/>
  <c r="I2844" i="2"/>
  <c r="J2844" i="2"/>
  <c r="R2844" i="2" s="1"/>
  <c r="H2844" i="2"/>
  <c r="J2845" i="2"/>
  <c r="R2845" i="2" s="1"/>
  <c r="I2845" i="2"/>
  <c r="H2845" i="2"/>
  <c r="K2845" i="2"/>
  <c r="I2846" i="2"/>
  <c r="J2846" i="2"/>
  <c r="R2846" i="2" s="1"/>
  <c r="K2846" i="2"/>
  <c r="H2846" i="2"/>
  <c r="K2847" i="2"/>
  <c r="J2847" i="2"/>
  <c r="R2847" i="2" s="1"/>
  <c r="H2847" i="2"/>
  <c r="I2847" i="2"/>
  <c r="K2848" i="2"/>
  <c r="I2848" i="2"/>
  <c r="H2848" i="2"/>
  <c r="J2848" i="2"/>
  <c r="R2848" i="2" s="1"/>
  <c r="J2849" i="2"/>
  <c r="R2849" i="2" s="1"/>
  <c r="I2849" i="2"/>
  <c r="H2849" i="2"/>
  <c r="K2849" i="2"/>
  <c r="K2850" i="2"/>
  <c r="H2850" i="2"/>
  <c r="J2850" i="2"/>
  <c r="R2850" i="2" s="1"/>
  <c r="I2850" i="2"/>
  <c r="J2851" i="2"/>
  <c r="I2851" i="2"/>
  <c r="K2851" i="2"/>
  <c r="R2851" i="2"/>
  <c r="H2851" i="2"/>
  <c r="K2852" i="2"/>
  <c r="J2852" i="2"/>
  <c r="R2852" i="2" s="1"/>
  <c r="I2852" i="2"/>
  <c r="H2852" i="2"/>
  <c r="H2853" i="2"/>
  <c r="J2853" i="2"/>
  <c r="R2853" i="2" s="1"/>
  <c r="K2853" i="2"/>
  <c r="I2853" i="2"/>
  <c r="I2854" i="2"/>
  <c r="J2854" i="2"/>
  <c r="R2854" i="2" s="1"/>
  <c r="H2854" i="2"/>
  <c r="K2854" i="2"/>
  <c r="H2855" i="2"/>
  <c r="I2855" i="2"/>
  <c r="K2855" i="2"/>
  <c r="J2855" i="2"/>
  <c r="R2855" i="2" s="1"/>
  <c r="H2856" i="2"/>
  <c r="K2856" i="2"/>
  <c r="J2856" i="2"/>
  <c r="R2856" i="2" s="1"/>
  <c r="I2856" i="2"/>
  <c r="H2857" i="2"/>
  <c r="J2857" i="2"/>
  <c r="R2857" i="2" s="1"/>
  <c r="I2857" i="2"/>
  <c r="K2857" i="2"/>
  <c r="H2858" i="2"/>
  <c r="J2858" i="2"/>
  <c r="R2858" i="2" s="1"/>
  <c r="K2858" i="2"/>
  <c r="I2858" i="2"/>
  <c r="J2859" i="2"/>
  <c r="R2859" i="2" s="1"/>
  <c r="K2859" i="2"/>
  <c r="H2859" i="2"/>
  <c r="I2859" i="2"/>
  <c r="J2860" i="2"/>
  <c r="R2860" i="2" s="1"/>
  <c r="I2860" i="2"/>
  <c r="K2860" i="2"/>
  <c r="H2860" i="2"/>
  <c r="K2861" i="2"/>
  <c r="J2861" i="2"/>
  <c r="R2861" i="2" s="1"/>
  <c r="I2861" i="2"/>
  <c r="H2861" i="2"/>
  <c r="H2862" i="2"/>
  <c r="K2862" i="2"/>
  <c r="J2862" i="2"/>
  <c r="R2862" i="2" s="1"/>
  <c r="I2862" i="2"/>
  <c r="K2863" i="2"/>
  <c r="J2863" i="2"/>
  <c r="R2863" i="2" s="1"/>
  <c r="H2863" i="2"/>
  <c r="I2863" i="2"/>
  <c r="K2864" i="2"/>
  <c r="I2864" i="2"/>
  <c r="J2864" i="2"/>
  <c r="R2864" i="2" s="1"/>
  <c r="H2864" i="2"/>
  <c r="K2865" i="2"/>
  <c r="H2865" i="2"/>
  <c r="J2865" i="2"/>
  <c r="R2865" i="2" s="1"/>
  <c r="I2865" i="2"/>
  <c r="H2866" i="2"/>
  <c r="K2866" i="2"/>
  <c r="J2866" i="2"/>
  <c r="R2866" i="2" s="1"/>
  <c r="I2866" i="2"/>
  <c r="I2867" i="2"/>
  <c r="H2867" i="2"/>
  <c r="K2867" i="2"/>
  <c r="J2867" i="2"/>
  <c r="R2867" i="2" s="1"/>
  <c r="I2868" i="2"/>
  <c r="H2868" i="2"/>
  <c r="K2868" i="2"/>
  <c r="J2868" i="2"/>
  <c r="R2868" i="2" s="1"/>
  <c r="I2869" i="2"/>
  <c r="J2869" i="2"/>
  <c r="R2869" i="2" s="1"/>
  <c r="H2869" i="2"/>
  <c r="K2869" i="2"/>
  <c r="J2870" i="2"/>
  <c r="R2870" i="2" s="1"/>
  <c r="I2870" i="2"/>
  <c r="K2870" i="2"/>
  <c r="H2870" i="2"/>
  <c r="K2871" i="2"/>
  <c r="I2871" i="2"/>
  <c r="H2871" i="2"/>
  <c r="J2871" i="2"/>
  <c r="R2871" i="2" s="1"/>
  <c r="K2872" i="2"/>
  <c r="J2872" i="2"/>
  <c r="R2872" i="2" s="1"/>
  <c r="H2872" i="2"/>
  <c r="I2872" i="2"/>
  <c r="J2873" i="2"/>
  <c r="R2873" i="2" s="1"/>
  <c r="I2873" i="2"/>
  <c r="H2873" i="2"/>
  <c r="K2873" i="2"/>
  <c r="I2874" i="2"/>
  <c r="J2874" i="2"/>
  <c r="R2874" i="2" s="1"/>
  <c r="K2874" i="2"/>
  <c r="H2874" i="2"/>
  <c r="K2875" i="2"/>
  <c r="J2875" i="2"/>
  <c r="R2875" i="2" s="1"/>
  <c r="I2875" i="2"/>
  <c r="H2875" i="2"/>
  <c r="H2876" i="2"/>
  <c r="I2876" i="2"/>
  <c r="J2876" i="2"/>
  <c r="R2876" i="2" s="1"/>
  <c r="K2876" i="2"/>
  <c r="K2877" i="2"/>
  <c r="H2877" i="2"/>
  <c r="J2877" i="2"/>
  <c r="R2877" i="2" s="1"/>
  <c r="I2877" i="2"/>
  <c r="H2878" i="2"/>
  <c r="K2878" i="2"/>
  <c r="I2878" i="2"/>
  <c r="J2878" i="2"/>
  <c r="R2878" i="2" s="1"/>
  <c r="I2879" i="2"/>
  <c r="K2879" i="2"/>
  <c r="H2879" i="2"/>
  <c r="J2879" i="2"/>
  <c r="R2879" i="2" s="1"/>
  <c r="K2880" i="2"/>
  <c r="J2880" i="2"/>
  <c r="H2880" i="2"/>
  <c r="I2880" i="2"/>
  <c r="R2880" i="2"/>
  <c r="I2881" i="2"/>
  <c r="H2881" i="2"/>
  <c r="J2881" i="2"/>
  <c r="R2881" i="2" s="1"/>
  <c r="K2881" i="2"/>
  <c r="H2882" i="2"/>
  <c r="J2882" i="2"/>
  <c r="R2882" i="2" s="1"/>
  <c r="K2882" i="2"/>
  <c r="I2882" i="2"/>
  <c r="I2883" i="2"/>
  <c r="J2883" i="2"/>
  <c r="H2883" i="2"/>
  <c r="K2883" i="2"/>
  <c r="R2883" i="2"/>
  <c r="I2884" i="2"/>
  <c r="K2884" i="2"/>
  <c r="J2884" i="2"/>
  <c r="R2884" i="2" s="1"/>
  <c r="H2884" i="2"/>
  <c r="H2885" i="2"/>
  <c r="J2885" i="2"/>
  <c r="R2885" i="2" s="1"/>
  <c r="K2885" i="2"/>
  <c r="I2885" i="2"/>
  <c r="H2886" i="2"/>
  <c r="K2886" i="2"/>
  <c r="I2886" i="2"/>
  <c r="J2886" i="2"/>
  <c r="R2886" i="2" s="1"/>
  <c r="J2887" i="2"/>
  <c r="R2887" i="2" s="1"/>
  <c r="K2887" i="2"/>
  <c r="H2887" i="2"/>
  <c r="I2887" i="2"/>
  <c r="I2888" i="2"/>
  <c r="H2888" i="2"/>
  <c r="J2888" i="2"/>
  <c r="R2888" i="2" s="1"/>
  <c r="K2888" i="2"/>
  <c r="H2889" i="2"/>
  <c r="K2889" i="2"/>
  <c r="I2889" i="2"/>
  <c r="J2889" i="2"/>
  <c r="R2889" i="2" s="1"/>
  <c r="I2890" i="2"/>
  <c r="H2890" i="2"/>
  <c r="J2890" i="2"/>
  <c r="R2890" i="2" s="1"/>
  <c r="K2890" i="2"/>
  <c r="I2891" i="2"/>
  <c r="J2891" i="2"/>
  <c r="R2891" i="2" s="1"/>
  <c r="H2891" i="2"/>
  <c r="K2891" i="2"/>
  <c r="I2892" i="2"/>
  <c r="J2892" i="2"/>
  <c r="R2892" i="2" s="1"/>
  <c r="K2892" i="2"/>
  <c r="H2892" i="2"/>
  <c r="K2893" i="2"/>
  <c r="J2893" i="2"/>
  <c r="R2893" i="2" s="1"/>
  <c r="H2893" i="2"/>
  <c r="I2893" i="2"/>
  <c r="J2894" i="2"/>
  <c r="K2894" i="2"/>
  <c r="I2894" i="2"/>
  <c r="R2894" i="2"/>
  <c r="H2894" i="2"/>
  <c r="J2895" i="2"/>
  <c r="R2895" i="2" s="1"/>
  <c r="H2895" i="2"/>
  <c r="K2895" i="2"/>
  <c r="I2895" i="2"/>
  <c r="K2896" i="2"/>
  <c r="I2896" i="2"/>
  <c r="J2896" i="2"/>
  <c r="R2896" i="2" s="1"/>
  <c r="H2896" i="2"/>
  <c r="H2897" i="2"/>
  <c r="K2897" i="2"/>
  <c r="J2897" i="2"/>
  <c r="R2897" i="2" s="1"/>
  <c r="I2897" i="2"/>
  <c r="K2898" i="2"/>
  <c r="H2898" i="2"/>
  <c r="I2898" i="2"/>
  <c r="J2898" i="2"/>
  <c r="R2898" i="2" s="1"/>
  <c r="J2899" i="2"/>
  <c r="R2899" i="2" s="1"/>
  <c r="H2899" i="2"/>
  <c r="K2899" i="2"/>
  <c r="I2899" i="2"/>
  <c r="J2900" i="2"/>
  <c r="R2900" i="2" s="1"/>
  <c r="H2900" i="2"/>
  <c r="I2900" i="2"/>
  <c r="K2900" i="2"/>
  <c r="I2901" i="2"/>
  <c r="K2901" i="2"/>
  <c r="H2901" i="2"/>
  <c r="J2901" i="2"/>
  <c r="R2901" i="2" s="1"/>
  <c r="J2902" i="2"/>
  <c r="I2902" i="2"/>
  <c r="K2902" i="2"/>
  <c r="R2902" i="2"/>
  <c r="H2902" i="2"/>
  <c r="H2903" i="2"/>
  <c r="J2903" i="2"/>
  <c r="R2903" i="2" s="1"/>
  <c r="K2903" i="2"/>
  <c r="I2903" i="2"/>
  <c r="K2904" i="2"/>
  <c r="I2904" i="2"/>
  <c r="H2904" i="2"/>
  <c r="J2904" i="2"/>
  <c r="R2904" i="2" s="1"/>
  <c r="H2905" i="2"/>
  <c r="J2905" i="2"/>
  <c r="R2905" i="2" s="1"/>
  <c r="I2905" i="2"/>
  <c r="K2905" i="2"/>
  <c r="I2906" i="2"/>
  <c r="J2906" i="2"/>
  <c r="R2906" i="2" s="1"/>
  <c r="H2906" i="2"/>
  <c r="K2906" i="2"/>
  <c r="I2907" i="2"/>
  <c r="H2907" i="2"/>
  <c r="K2907" i="2"/>
  <c r="J2907" i="2"/>
  <c r="R2907" i="2" s="1"/>
  <c r="K2908" i="2"/>
  <c r="J2908" i="2"/>
  <c r="I2908" i="2"/>
  <c r="H2908" i="2"/>
  <c r="R2908" i="2"/>
  <c r="J2909" i="2"/>
  <c r="R2909" i="2" s="1"/>
  <c r="H2909" i="2"/>
  <c r="K2909" i="2"/>
  <c r="K2910" i="2"/>
  <c r="I2910" i="2"/>
  <c r="J2910" i="2"/>
  <c r="R2910" i="2" s="1"/>
  <c r="H2910" i="2"/>
  <c r="J2911" i="2"/>
  <c r="R2911" i="2" s="1"/>
  <c r="K2911" i="2"/>
  <c r="I2911" i="2"/>
  <c r="H2911" i="2"/>
  <c r="K2912" i="2"/>
  <c r="H2912" i="2"/>
  <c r="J2912" i="2"/>
  <c r="R2912" i="2" s="1"/>
  <c r="I2912" i="2"/>
  <c r="I2913" i="2"/>
  <c r="H2913" i="2"/>
  <c r="J2913" i="2"/>
  <c r="R2913" i="2" s="1"/>
  <c r="K2913" i="2"/>
  <c r="K2914" i="2"/>
  <c r="H2914" i="2"/>
  <c r="I2914" i="2"/>
  <c r="J2914" i="2"/>
  <c r="R2914" i="2" s="1"/>
  <c r="I2915" i="2"/>
  <c r="H2915" i="2"/>
  <c r="J2915" i="2"/>
  <c r="R2915" i="2" s="1"/>
  <c r="K2915" i="2"/>
  <c r="K2916" i="2"/>
  <c r="I2916" i="2"/>
  <c r="H2916" i="2"/>
  <c r="J2916" i="2"/>
  <c r="R2916" i="2" s="1"/>
  <c r="J2917" i="2"/>
  <c r="I2917" i="2"/>
  <c r="H2917" i="2"/>
  <c r="R2917" i="2"/>
  <c r="K2917" i="2"/>
  <c r="I2918" i="2"/>
  <c r="K2918" i="2"/>
  <c r="H2918" i="2"/>
  <c r="J2918" i="2"/>
  <c r="R2918" i="2" s="1"/>
  <c r="I2919" i="2"/>
  <c r="J2919" i="2"/>
  <c r="R2919" i="2" s="1"/>
  <c r="H2919" i="2"/>
  <c r="K2919" i="2"/>
  <c r="H2920" i="2"/>
  <c r="I2920" i="2"/>
  <c r="J2920" i="2"/>
  <c r="R2920" i="2" s="1"/>
  <c r="K2920" i="2"/>
  <c r="J2921" i="2"/>
  <c r="R2921" i="2" s="1"/>
  <c r="K2921" i="2"/>
  <c r="I2921" i="2"/>
  <c r="H2921" i="2"/>
  <c r="I2922" i="2"/>
  <c r="H2922" i="2"/>
  <c r="J2922" i="2"/>
  <c r="R2922" i="2" s="1"/>
  <c r="K2922" i="2"/>
  <c r="I2923" i="2"/>
  <c r="J2923" i="2"/>
  <c r="R2923" i="2" s="1"/>
  <c r="K2923" i="2"/>
  <c r="H2923" i="2"/>
  <c r="K2924" i="2"/>
  <c r="J2924" i="2"/>
  <c r="R2924" i="2" s="1"/>
  <c r="I2924" i="2"/>
  <c r="H2924" i="2"/>
  <c r="J2925" i="2"/>
  <c r="K2925" i="2"/>
  <c r="I2925" i="2"/>
  <c r="R2925" i="2"/>
  <c r="H2925" i="2"/>
  <c r="J2926" i="2"/>
  <c r="R2926" i="2" s="1"/>
  <c r="K2926" i="2"/>
  <c r="I2926" i="2"/>
  <c r="H2926" i="2"/>
  <c r="K2927" i="2"/>
  <c r="H2927" i="2"/>
  <c r="J2927" i="2"/>
  <c r="R2927" i="2" s="1"/>
  <c r="I2927" i="2"/>
  <c r="K2928" i="2"/>
  <c r="I2928" i="2"/>
  <c r="H2928" i="2"/>
  <c r="J2928" i="2"/>
  <c r="R2928" i="2" s="1"/>
  <c r="J2929" i="2"/>
  <c r="R2929" i="2" s="1"/>
  <c r="K2929" i="2"/>
  <c r="H2929" i="2"/>
  <c r="I2929" i="2"/>
  <c r="H2930" i="2"/>
  <c r="K2930" i="2"/>
  <c r="J2930" i="2"/>
  <c r="R2930" i="2" s="1"/>
  <c r="I2930" i="2"/>
  <c r="K2931" i="2"/>
  <c r="I2931" i="2"/>
  <c r="J2931" i="2"/>
  <c r="R2931" i="2" s="1"/>
  <c r="H2931" i="2"/>
  <c r="J2932" i="2"/>
  <c r="R2932" i="2" s="1"/>
  <c r="I2932" i="2"/>
  <c r="K2932" i="2"/>
  <c r="H2932" i="2"/>
  <c r="I2933" i="2"/>
  <c r="H2933" i="2"/>
  <c r="J2933" i="2"/>
  <c r="R2933" i="2" s="1"/>
  <c r="K2933" i="2"/>
  <c r="H2934" i="2"/>
  <c r="I2934" i="2"/>
  <c r="K2934" i="2"/>
  <c r="J2934" i="2"/>
  <c r="R2934" i="2" s="1"/>
  <c r="I2935" i="2"/>
  <c r="K2935" i="2"/>
  <c r="H2935" i="2"/>
  <c r="J2935" i="2"/>
  <c r="R2935" i="2" s="1"/>
  <c r="I2936" i="2"/>
  <c r="H2936" i="2"/>
  <c r="J2936" i="2"/>
  <c r="R2936" i="2" s="1"/>
  <c r="K2936" i="2"/>
  <c r="H2937" i="2"/>
  <c r="J2937" i="2"/>
  <c r="R2937" i="2" s="1"/>
  <c r="I2937" i="2"/>
  <c r="K2937" i="2"/>
  <c r="H2938" i="2"/>
  <c r="I2938" i="2"/>
  <c r="K2938" i="2"/>
  <c r="J2938" i="2"/>
  <c r="R2938" i="2" s="1"/>
  <c r="K2939" i="2"/>
  <c r="J2939" i="2"/>
  <c r="R2939" i="2" s="1"/>
  <c r="H2939" i="2"/>
  <c r="I2939" i="2"/>
  <c r="K2940" i="2"/>
  <c r="H2940" i="2"/>
  <c r="J2940" i="2"/>
  <c r="R2940" i="2" s="1"/>
  <c r="I2940" i="2"/>
  <c r="H2941" i="2"/>
  <c r="K2941" i="2"/>
  <c r="I2941" i="2"/>
  <c r="J2941" i="2"/>
  <c r="R2941" i="2" s="1"/>
  <c r="H2942" i="2"/>
  <c r="K2942" i="2"/>
  <c r="I2942" i="2"/>
  <c r="J2942" i="2"/>
  <c r="R2942" i="2" s="1"/>
  <c r="H2943" i="2"/>
  <c r="J2943" i="2"/>
  <c r="R2943" i="2" s="1"/>
  <c r="I2943" i="2"/>
  <c r="K2943" i="2"/>
  <c r="H2944" i="2"/>
  <c r="K2944" i="2"/>
  <c r="I2944" i="2"/>
  <c r="J2944" i="2"/>
  <c r="R2944" i="2" s="1"/>
  <c r="K2945" i="2"/>
  <c r="H2945" i="2"/>
  <c r="J2945" i="2"/>
  <c r="R2945" i="2" s="1"/>
  <c r="I2945" i="2"/>
  <c r="I2946" i="2"/>
  <c r="J2946" i="2"/>
  <c r="R2946" i="2" s="1"/>
  <c r="H2946" i="2"/>
  <c r="K2946" i="2"/>
  <c r="K2947" i="2"/>
  <c r="H2947" i="2"/>
  <c r="I2947" i="2"/>
  <c r="J2947" i="2"/>
  <c r="R2947" i="2" s="1"/>
  <c r="I2948" i="2"/>
  <c r="H2948" i="2"/>
  <c r="J2948" i="2"/>
  <c r="R2948" i="2" s="1"/>
  <c r="K2948" i="2"/>
  <c r="H2949" i="2"/>
  <c r="K2949" i="2"/>
  <c r="I2949" i="2"/>
  <c r="J2949" i="2"/>
  <c r="R2949" i="2" s="1"/>
  <c r="J2950" i="2"/>
  <c r="R2950" i="2" s="1"/>
  <c r="K2950" i="2"/>
  <c r="I2950" i="2"/>
  <c r="H2950" i="2"/>
  <c r="J2951" i="2"/>
  <c r="R2951" i="2" s="1"/>
  <c r="K2951" i="2"/>
  <c r="I2951" i="2"/>
  <c r="H2951" i="2"/>
  <c r="H2952" i="2"/>
  <c r="I2952" i="2"/>
  <c r="K2952" i="2"/>
  <c r="J2952" i="2"/>
  <c r="R2952" i="2" s="1"/>
  <c r="J2953" i="2"/>
  <c r="R2953" i="2" s="1"/>
  <c r="H2953" i="2"/>
  <c r="I2953" i="2"/>
  <c r="K2953" i="2"/>
  <c r="J2954" i="2"/>
  <c r="R2954" i="2" s="1"/>
  <c r="H2954" i="2"/>
  <c r="I2954" i="2"/>
  <c r="K2954" i="2"/>
  <c r="K2955" i="2"/>
  <c r="J2955" i="2"/>
  <c r="R2955" i="2" s="1"/>
  <c r="H2955" i="2"/>
  <c r="I2955" i="2"/>
  <c r="J2956" i="2"/>
  <c r="R2956" i="2" s="1"/>
  <c r="I2956" i="2"/>
  <c r="H2956" i="2"/>
  <c r="K2956" i="2"/>
  <c r="H2957" i="2"/>
  <c r="J2957" i="2"/>
  <c r="R2957" i="2" s="1"/>
  <c r="I2957" i="2"/>
  <c r="K2957" i="2"/>
  <c r="I2958" i="2"/>
  <c r="K2958" i="2"/>
  <c r="H2958" i="2"/>
  <c r="J2958" i="2"/>
  <c r="R2958" i="2" s="1"/>
  <c r="J2959" i="2"/>
  <c r="I2959" i="2"/>
  <c r="H2959" i="2"/>
  <c r="R2959" i="2"/>
  <c r="K2959" i="2"/>
  <c r="H2960" i="2"/>
  <c r="I2960" i="2"/>
  <c r="J2960" i="2"/>
  <c r="K2960" i="2"/>
  <c r="R2960" i="2"/>
  <c r="H2961" i="2"/>
  <c r="I2961" i="2"/>
  <c r="J2961" i="2"/>
  <c r="R2961" i="2" s="1"/>
  <c r="K2961" i="2"/>
  <c r="J2962" i="2"/>
  <c r="R2962" i="2" s="1"/>
  <c r="K2962" i="2"/>
  <c r="H2962" i="2"/>
  <c r="I2962" i="2"/>
  <c r="H2963" i="2"/>
  <c r="K2963" i="2"/>
  <c r="I2963" i="2"/>
  <c r="J2963" i="2"/>
  <c r="R2963" i="2" s="1"/>
  <c r="I2964" i="2"/>
  <c r="H2964" i="2"/>
  <c r="K2964" i="2"/>
  <c r="J2964" i="2"/>
  <c r="R2964" i="2" s="1"/>
  <c r="I2965" i="2"/>
  <c r="J2965" i="2"/>
  <c r="H2965" i="2"/>
  <c r="K2965" i="2"/>
  <c r="R2965" i="2"/>
  <c r="K2966" i="2"/>
  <c r="J2966" i="2"/>
  <c r="I2966" i="2"/>
  <c r="H2966" i="2"/>
  <c r="R2966" i="2"/>
  <c r="H2967" i="2"/>
  <c r="K2967" i="2"/>
  <c r="J2967" i="2"/>
  <c r="R2967" i="2" s="1"/>
  <c r="I2967" i="2"/>
  <c r="H2968" i="2"/>
  <c r="K2968" i="2"/>
  <c r="I2968" i="2"/>
  <c r="J2968" i="2"/>
  <c r="R2968" i="2" s="1"/>
  <c r="K2969" i="2"/>
  <c r="H2969" i="2"/>
  <c r="I2969" i="2"/>
  <c r="J2969" i="2"/>
  <c r="R2969" i="2" s="1"/>
  <c r="J2970" i="2"/>
  <c r="R2970" i="2" s="1"/>
  <c r="I2970" i="2"/>
  <c r="H2970" i="2"/>
  <c r="K2970" i="2"/>
  <c r="K2971" i="2"/>
  <c r="I2971" i="2"/>
  <c r="J2971" i="2"/>
  <c r="R2971" i="2" s="1"/>
  <c r="H2971" i="2"/>
  <c r="K2972" i="2"/>
  <c r="I2972" i="2"/>
  <c r="J2972" i="2"/>
  <c r="R2972" i="2" s="1"/>
  <c r="H2972" i="2"/>
  <c r="I2973" i="2"/>
  <c r="K2973" i="2"/>
  <c r="J2973" i="2"/>
  <c r="R2973" i="2" s="1"/>
  <c r="H2973" i="2"/>
  <c r="H2974" i="2"/>
  <c r="J2974" i="2"/>
  <c r="R2974" i="2" s="1"/>
  <c r="K2974" i="2"/>
  <c r="I2974" i="2"/>
  <c r="J2975" i="2"/>
  <c r="K2975" i="2"/>
  <c r="I2975" i="2"/>
  <c r="R2975" i="2"/>
  <c r="H2975" i="2"/>
  <c r="I2976" i="2"/>
  <c r="H2976" i="2"/>
  <c r="K2976" i="2"/>
  <c r="J2976" i="2"/>
  <c r="R2976" i="2" s="1"/>
  <c r="H2977" i="2"/>
  <c r="J2977" i="2"/>
  <c r="R2977" i="2" s="1"/>
  <c r="K2977" i="2"/>
  <c r="I2977" i="2"/>
  <c r="I2978" i="2"/>
  <c r="H2978" i="2"/>
  <c r="J2978" i="2"/>
  <c r="R2978" i="2" s="1"/>
  <c r="K2978" i="2"/>
  <c r="H2979" i="2"/>
  <c r="K2979" i="2"/>
  <c r="I2979" i="2"/>
  <c r="J2979" i="2"/>
  <c r="R2979" i="2" s="1"/>
  <c r="I2980" i="2"/>
  <c r="H2980" i="2"/>
  <c r="J2980" i="2"/>
  <c r="R2980" i="2" s="1"/>
  <c r="K2980" i="2"/>
  <c r="J2981" i="2"/>
  <c r="R2981" i="2" s="1"/>
  <c r="H2981" i="2"/>
  <c r="I2981" i="2"/>
  <c r="K2981" i="2"/>
  <c r="K2982" i="2"/>
  <c r="J2982" i="2"/>
  <c r="H2982" i="2"/>
  <c r="I2982" i="2"/>
  <c r="R2982" i="2"/>
  <c r="I2983" i="2"/>
  <c r="H2983" i="2"/>
  <c r="K2983" i="2"/>
  <c r="J2983" i="2"/>
  <c r="R2983" i="2" s="1"/>
  <c r="I2984" i="2"/>
  <c r="H2984" i="2"/>
  <c r="J2984" i="2"/>
  <c r="R2984" i="2" s="1"/>
  <c r="K2984" i="2"/>
  <c r="I2985" i="2"/>
  <c r="J2985" i="2"/>
  <c r="H2985" i="2"/>
  <c r="K2985" i="2"/>
  <c r="R2985" i="2"/>
  <c r="J2986" i="2"/>
  <c r="K2986" i="2"/>
  <c r="I2986" i="2"/>
  <c r="R2986" i="2"/>
  <c r="H2986" i="2"/>
  <c r="I2987" i="2"/>
  <c r="K2987" i="2"/>
  <c r="H2987" i="2"/>
  <c r="J2987" i="2"/>
  <c r="R2987" i="2" s="1"/>
  <c r="J2988" i="2"/>
  <c r="K2988" i="2"/>
  <c r="H2988" i="2"/>
  <c r="R2988" i="2"/>
  <c r="I2988" i="2"/>
  <c r="J2989" i="2"/>
  <c r="K2989" i="2"/>
  <c r="H2989" i="2"/>
  <c r="R2989" i="2"/>
  <c r="I2989" i="2"/>
  <c r="K2990" i="2"/>
  <c r="J2990" i="2"/>
  <c r="R2990" i="2" s="1"/>
  <c r="H2990" i="2"/>
  <c r="I2990" i="2"/>
  <c r="I2991" i="2"/>
  <c r="H2991" i="2"/>
  <c r="K2991" i="2"/>
  <c r="J2991" i="2"/>
  <c r="R2991" i="2" s="1"/>
  <c r="J2992" i="2"/>
  <c r="R2992" i="2" s="1"/>
  <c r="I2992" i="2"/>
  <c r="H2992" i="2"/>
  <c r="K2992" i="2"/>
  <c r="K2993" i="2"/>
  <c r="I2993" i="2"/>
  <c r="J2993" i="2"/>
  <c r="R2993" i="2" s="1"/>
  <c r="H2993" i="2"/>
  <c r="K2994" i="2"/>
  <c r="I2994" i="2"/>
  <c r="H2994" i="2"/>
  <c r="J2994" i="2"/>
  <c r="R2994" i="2" s="1"/>
  <c r="K2995" i="2"/>
  <c r="J2995" i="2"/>
  <c r="R2995" i="2" s="1"/>
  <c r="H2995" i="2"/>
  <c r="I2995" i="2"/>
  <c r="J2996" i="2"/>
  <c r="H2996" i="2"/>
  <c r="I2996" i="2"/>
  <c r="R2996" i="2"/>
  <c r="K2996" i="2"/>
  <c r="J2997" i="2"/>
  <c r="R2997" i="2" s="1"/>
  <c r="H2997" i="2"/>
  <c r="K2997" i="2"/>
  <c r="I2997" i="2"/>
  <c r="J2998" i="2"/>
  <c r="K2998" i="2"/>
  <c r="I2998" i="2"/>
  <c r="R2998" i="2"/>
  <c r="H2998" i="2"/>
  <c r="I2999" i="2"/>
  <c r="H2999" i="2"/>
  <c r="J2999" i="2"/>
  <c r="R2999" i="2" s="1"/>
  <c r="K2999" i="2"/>
  <c r="I3000" i="2"/>
  <c r="J3000" i="2"/>
  <c r="R3000" i="2" s="1"/>
  <c r="K3000" i="2"/>
  <c r="H3000" i="2"/>
  <c r="K3001" i="2"/>
  <c r="J3001" i="2"/>
  <c r="R3001" i="2" s="1"/>
  <c r="H3001" i="2"/>
  <c r="I3001" i="2"/>
  <c r="K3002" i="2"/>
  <c r="I3002" i="2"/>
  <c r="J3002" i="2"/>
  <c r="R3002" i="2" s="1"/>
  <c r="H3002" i="2"/>
  <c r="J3003" i="2"/>
  <c r="R3003" i="2" s="1"/>
  <c r="I3003" i="2"/>
  <c r="K3003" i="2"/>
  <c r="H3003" i="2"/>
  <c r="K3004" i="2"/>
  <c r="J3004" i="2"/>
  <c r="R3004" i="2" s="1"/>
  <c r="H3004" i="2"/>
  <c r="I3004" i="2"/>
  <c r="J3005" i="2"/>
  <c r="R3005" i="2" s="1"/>
  <c r="I3005" i="2"/>
  <c r="H3005" i="2"/>
  <c r="K3005" i="2"/>
  <c r="H3006" i="2"/>
  <c r="I3006" i="2"/>
  <c r="K3006" i="2"/>
  <c r="J3006" i="2"/>
  <c r="R3006" i="2" s="1"/>
  <c r="H3007" i="2"/>
  <c r="I3007" i="2"/>
  <c r="K3007" i="2"/>
  <c r="J3007" i="2"/>
  <c r="R3007" i="2" s="1"/>
  <c r="J3008" i="2"/>
  <c r="R3008" i="2" s="1"/>
  <c r="I3008" i="2"/>
  <c r="K3008" i="2"/>
  <c r="H3008" i="2"/>
  <c r="I3009" i="2"/>
  <c r="K3009" i="2"/>
  <c r="J3009" i="2"/>
  <c r="R3009" i="2" s="1"/>
  <c r="H3009" i="2"/>
  <c r="H3010" i="2"/>
  <c r="K3010" i="2"/>
  <c r="J3010" i="2"/>
  <c r="R3010" i="2" s="1"/>
  <c r="I3010" i="2"/>
  <c r="H3011" i="2"/>
  <c r="J3011" i="2"/>
  <c r="I3011" i="2"/>
  <c r="K3011" i="2"/>
  <c r="R3011" i="2"/>
  <c r="K3012" i="2"/>
  <c r="I3012" i="2"/>
  <c r="J3012" i="2"/>
  <c r="R3012" i="2" s="1"/>
  <c r="H3012" i="2"/>
  <c r="J3013" i="2"/>
  <c r="R3013" i="2" s="1"/>
  <c r="I3013" i="2"/>
  <c r="K3013" i="2"/>
  <c r="H3013" i="2"/>
  <c r="H3014" i="2"/>
  <c r="J3014" i="2"/>
  <c r="R3014" i="2" s="1"/>
  <c r="I3014" i="2"/>
  <c r="K3014" i="2"/>
  <c r="I3015" i="2"/>
  <c r="K3015" i="2"/>
  <c r="J3015" i="2"/>
  <c r="R3015" i="2" s="1"/>
  <c r="H3015" i="2"/>
  <c r="K3016" i="2"/>
  <c r="I3016" i="2"/>
  <c r="H3016" i="2"/>
  <c r="J3016" i="2"/>
  <c r="R3016" i="2" s="1"/>
  <c r="I3017" i="2"/>
  <c r="J3017" i="2"/>
  <c r="R3017" i="2" s="1"/>
  <c r="H3017" i="2"/>
  <c r="K3017" i="2"/>
  <c r="I3018" i="2"/>
  <c r="J3018" i="2"/>
  <c r="R3018" i="2" s="1"/>
  <c r="H3018" i="2"/>
  <c r="K3018" i="2"/>
  <c r="H3019" i="2"/>
  <c r="K3019" i="2"/>
  <c r="J3019" i="2"/>
  <c r="R3019" i="2" s="1"/>
  <c r="I3019" i="2"/>
  <c r="K3020" i="2"/>
  <c r="H3020" i="2"/>
  <c r="I3020" i="2"/>
  <c r="J3020" i="2"/>
  <c r="R3020" i="2" s="1"/>
  <c r="H3021" i="2"/>
  <c r="J3021" i="2"/>
  <c r="R3021" i="2" s="1"/>
  <c r="I3021" i="2"/>
  <c r="K3021" i="2"/>
  <c r="H3022" i="2"/>
  <c r="J3022" i="2"/>
  <c r="K3022" i="2"/>
  <c r="I3022" i="2"/>
  <c r="R3022" i="2"/>
  <c r="H3023" i="2"/>
  <c r="K3023" i="2"/>
  <c r="J3023" i="2"/>
  <c r="R3023" i="2" s="1"/>
  <c r="I3023" i="2"/>
  <c r="H3024" i="2"/>
  <c r="J3024" i="2"/>
  <c r="R3024" i="2" s="1"/>
  <c r="I3024" i="2"/>
  <c r="K3024" i="2"/>
  <c r="I3025" i="2"/>
  <c r="J3025" i="2"/>
  <c r="R3025" i="2" s="1"/>
  <c r="H3025" i="2"/>
  <c r="K3025" i="2"/>
  <c r="J3026" i="2"/>
  <c r="R3026" i="2" s="1"/>
  <c r="K3026" i="2"/>
  <c r="I3026" i="2"/>
  <c r="H3026" i="2"/>
  <c r="I3027" i="2"/>
  <c r="J3027" i="2"/>
  <c r="R3027" i="2" s="1"/>
  <c r="H3027" i="2"/>
  <c r="K3027" i="2"/>
  <c r="K3028" i="2"/>
  <c r="I3028" i="2"/>
  <c r="J3028" i="2"/>
  <c r="R3028" i="2" s="1"/>
  <c r="H3028" i="2"/>
  <c r="J3029" i="2"/>
  <c r="R3029" i="2" s="1"/>
  <c r="I3029" i="2"/>
  <c r="H3029" i="2"/>
  <c r="K3029" i="2"/>
  <c r="K3030" i="2"/>
  <c r="I3030" i="2"/>
  <c r="H3030" i="2"/>
  <c r="J3030" i="2"/>
  <c r="R3030" i="2" s="1"/>
  <c r="H3031" i="2"/>
  <c r="K3031" i="2"/>
  <c r="I3031" i="2"/>
  <c r="J3031" i="2"/>
  <c r="R3031" i="2" s="1"/>
  <c r="H3032" i="2"/>
  <c r="I3032" i="2"/>
  <c r="J3032" i="2"/>
  <c r="R3032" i="2" s="1"/>
  <c r="K3032" i="2"/>
  <c r="I3033" i="2"/>
  <c r="K3033" i="2"/>
  <c r="J3033" i="2"/>
  <c r="R3033" i="2" s="1"/>
  <c r="H3033" i="2"/>
  <c r="I3034" i="2"/>
  <c r="J3034" i="2"/>
  <c r="R3034" i="2" s="1"/>
  <c r="K3034" i="2"/>
  <c r="H3034" i="2"/>
  <c r="K3035" i="2"/>
  <c r="H3035" i="2"/>
  <c r="I3035" i="2"/>
  <c r="J3035" i="2"/>
  <c r="R3035" i="2" s="1"/>
  <c r="K3036" i="2"/>
  <c r="J3036" i="2"/>
  <c r="H3036" i="2"/>
  <c r="I3036" i="2"/>
  <c r="R3036" i="2"/>
  <c r="I3037" i="2"/>
  <c r="J3037" i="2"/>
  <c r="R3037" i="2" s="1"/>
  <c r="H3037" i="2"/>
  <c r="K3037" i="2"/>
  <c r="H3038" i="2"/>
  <c r="I3038" i="2"/>
  <c r="K3038" i="2"/>
  <c r="J3038" i="2"/>
  <c r="R3038" i="2" s="1"/>
  <c r="H3039" i="2"/>
  <c r="J3039" i="2"/>
  <c r="K3039" i="2"/>
  <c r="I3039" i="2"/>
  <c r="R3039" i="2"/>
  <c r="H3040" i="2"/>
  <c r="K3040" i="2"/>
  <c r="J3040" i="2"/>
  <c r="R3040" i="2" s="1"/>
  <c r="I3040" i="2"/>
  <c r="J3041" i="2"/>
  <c r="R3041" i="2" s="1"/>
  <c r="I3041" i="2"/>
  <c r="H3041" i="2"/>
  <c r="K3041" i="2"/>
  <c r="H3042" i="2"/>
  <c r="K3042" i="2"/>
  <c r="J3042" i="2"/>
  <c r="R3042" i="2" s="1"/>
  <c r="I3042" i="2"/>
  <c r="H3043" i="2"/>
  <c r="J3043" i="2"/>
  <c r="R3043" i="2" s="1"/>
  <c r="K3043" i="2"/>
  <c r="I3043" i="2"/>
  <c r="J3044" i="2"/>
  <c r="R3044" i="2" s="1"/>
  <c r="H3044" i="2"/>
  <c r="I3044" i="2"/>
  <c r="K3044" i="2"/>
  <c r="J3045" i="2"/>
  <c r="R3045" i="2" s="1"/>
  <c r="K3045" i="2"/>
  <c r="I3045" i="2"/>
  <c r="H3045" i="2"/>
  <c r="K3046" i="2"/>
  <c r="I3046" i="2"/>
  <c r="H3046" i="2"/>
  <c r="J3046" i="2"/>
  <c r="R3046" i="2" s="1"/>
  <c r="J3047" i="2"/>
  <c r="R3047" i="2" s="1"/>
  <c r="H3047" i="2"/>
  <c r="K3047" i="2"/>
  <c r="I3047" i="2"/>
  <c r="H3048" i="2"/>
  <c r="K3048" i="2"/>
  <c r="I3048" i="2"/>
  <c r="J3048" i="2"/>
  <c r="R3048" i="2" s="1"/>
  <c r="H3049" i="2"/>
  <c r="J3049" i="2"/>
  <c r="R3049" i="2" s="1"/>
  <c r="I3049" i="2"/>
  <c r="K3049" i="2"/>
  <c r="J3050" i="2"/>
  <c r="R3050" i="2" s="1"/>
  <c r="H3050" i="2"/>
  <c r="I3050" i="2"/>
  <c r="K3050" i="2"/>
  <c r="K3051" i="2"/>
  <c r="I3051" i="2"/>
  <c r="J3051" i="2"/>
  <c r="R3051" i="2" s="1"/>
  <c r="H3051" i="2"/>
  <c r="I3052" i="2"/>
  <c r="H3052" i="2"/>
  <c r="K3052" i="2"/>
  <c r="J3052" i="2"/>
  <c r="R3052" i="2" s="1"/>
  <c r="K3053" i="2"/>
  <c r="J3053" i="2"/>
  <c r="R3053" i="2" s="1"/>
  <c r="I3053" i="2"/>
  <c r="H3053" i="2"/>
  <c r="I3054" i="2"/>
  <c r="K3054" i="2"/>
  <c r="H3054" i="2"/>
  <c r="J3054" i="2"/>
  <c r="R3054" i="2" s="1"/>
  <c r="J3055" i="2"/>
  <c r="R3055" i="2" s="1"/>
  <c r="K3055" i="2"/>
  <c r="I3055" i="2"/>
  <c r="H3055" i="2"/>
  <c r="K3056" i="2"/>
  <c r="J3056" i="2"/>
  <c r="R3056" i="2" s="1"/>
  <c r="H3056" i="2"/>
  <c r="I3056" i="2"/>
  <c r="K3057" i="2"/>
  <c r="I3057" i="2"/>
  <c r="H3057" i="2"/>
  <c r="J3057" i="2"/>
  <c r="R3057" i="2" s="1"/>
  <c r="H3058" i="2"/>
  <c r="K3058" i="2"/>
  <c r="J3058" i="2"/>
  <c r="R3058" i="2" s="1"/>
  <c r="I3058" i="2"/>
  <c r="H3059" i="2"/>
  <c r="I3059" i="2"/>
  <c r="J3059" i="2"/>
  <c r="R3059" i="2" s="1"/>
  <c r="K3059" i="2"/>
  <c r="H3060" i="2"/>
  <c r="K3060" i="2"/>
  <c r="I3060" i="2"/>
  <c r="J3060" i="2"/>
  <c r="R3060" i="2" s="1"/>
  <c r="I3061" i="2"/>
  <c r="J3061" i="2"/>
  <c r="K3061" i="2"/>
  <c r="H3061" i="2"/>
  <c r="R3061" i="2"/>
  <c r="I3062" i="2"/>
  <c r="H3062" i="2"/>
  <c r="J3062" i="2"/>
  <c r="R3062" i="2" s="1"/>
  <c r="K3062" i="2"/>
  <c r="H3063" i="2"/>
  <c r="I3063" i="2"/>
  <c r="J3063" i="2"/>
  <c r="R3063" i="2" s="1"/>
  <c r="K3063" i="2"/>
  <c r="H3064" i="2"/>
  <c r="K3064" i="2"/>
  <c r="I3064" i="2"/>
  <c r="J3064" i="2"/>
  <c r="R3064" i="2" s="1"/>
  <c r="H3065" i="2"/>
  <c r="K3065" i="2"/>
  <c r="J3065" i="2"/>
  <c r="R3065" i="2" s="1"/>
  <c r="I3065" i="2"/>
  <c r="J3066" i="2"/>
  <c r="R3066" i="2" s="1"/>
  <c r="K3066" i="2"/>
  <c r="H3066" i="2"/>
  <c r="I3066" i="2"/>
  <c r="I3067" i="2"/>
  <c r="H3067" i="2"/>
  <c r="J3067" i="2"/>
  <c r="R3067" i="2" s="1"/>
  <c r="K3067" i="2"/>
  <c r="J3068" i="2"/>
  <c r="R3068" i="2" s="1"/>
  <c r="K3068" i="2"/>
  <c r="I3068" i="2"/>
  <c r="H3068" i="2"/>
  <c r="H3069" i="2"/>
  <c r="I3069" i="2"/>
  <c r="J3069" i="2"/>
  <c r="R3069" i="2" s="1"/>
  <c r="K3069" i="2"/>
  <c r="H3070" i="2"/>
  <c r="K3070" i="2"/>
  <c r="I3070" i="2"/>
  <c r="J3070" i="2"/>
  <c r="R3070" i="2" s="1"/>
  <c r="K3071" i="2"/>
  <c r="J3071" i="2"/>
  <c r="R3071" i="2" s="1"/>
  <c r="H3071" i="2"/>
  <c r="I3071" i="2"/>
  <c r="H3072" i="2"/>
  <c r="I3072" i="2"/>
  <c r="K3072" i="2"/>
  <c r="J3072" i="2"/>
  <c r="R3072" i="2" s="1"/>
  <c r="I3073" i="2"/>
  <c r="H3073" i="2"/>
  <c r="K3073" i="2"/>
  <c r="J3073" i="2"/>
  <c r="R3073" i="2" s="1"/>
  <c r="K3074" i="2"/>
  <c r="J3074" i="2"/>
  <c r="R3074" i="2" s="1"/>
  <c r="I3074" i="2"/>
  <c r="H3074" i="2"/>
  <c r="J3075" i="2"/>
  <c r="R3075" i="2" s="1"/>
  <c r="I3075" i="2"/>
  <c r="K3075" i="2"/>
  <c r="H3075" i="2"/>
  <c r="J3076" i="2"/>
  <c r="R3076" i="2" s="1"/>
  <c r="K3076" i="2"/>
  <c r="H3076" i="2"/>
  <c r="I3076" i="2"/>
  <c r="K3077" i="2"/>
  <c r="J3077" i="2"/>
  <c r="R3077" i="2" s="1"/>
  <c r="I3077" i="2"/>
  <c r="H3077" i="2"/>
  <c r="J3078" i="2"/>
  <c r="R3078" i="2" s="1"/>
  <c r="I3078" i="2"/>
  <c r="H3078" i="2"/>
  <c r="K3078" i="2"/>
  <c r="H3079" i="2"/>
  <c r="J3079" i="2"/>
  <c r="R3079" i="2" s="1"/>
  <c r="K3079" i="2"/>
  <c r="I3079" i="2"/>
  <c r="J3080" i="2"/>
  <c r="R3080" i="2" s="1"/>
  <c r="H3080" i="2"/>
  <c r="I3080" i="2"/>
  <c r="K3080" i="2"/>
  <c r="H3081" i="2"/>
  <c r="K3081" i="2"/>
  <c r="I3081" i="2"/>
  <c r="J3081" i="2"/>
  <c r="R3081" i="2" s="1"/>
  <c r="K3082" i="2"/>
  <c r="I3082" i="2"/>
  <c r="J3082" i="2"/>
  <c r="R3082" i="2" s="1"/>
  <c r="H3082" i="2"/>
  <c r="J3083" i="2"/>
  <c r="R3083" i="2" s="1"/>
  <c r="H3083" i="2"/>
  <c r="K3083" i="2"/>
  <c r="I3083" i="2"/>
  <c r="H3084" i="2"/>
  <c r="I3084" i="2"/>
  <c r="K3084" i="2"/>
  <c r="J3084" i="2"/>
  <c r="R3084" i="2" s="1"/>
  <c r="K3085" i="2"/>
  <c r="H3085" i="2"/>
  <c r="J3085" i="2"/>
  <c r="R3085" i="2" s="1"/>
  <c r="I3085" i="2"/>
  <c r="I3086" i="2"/>
  <c r="J3086" i="2"/>
  <c r="R3086" i="2" s="1"/>
  <c r="K3086" i="2"/>
  <c r="H3086" i="2"/>
  <c r="I3087" i="2"/>
  <c r="K3087" i="2"/>
  <c r="H3087" i="2"/>
  <c r="J3087" i="2"/>
  <c r="R3087" i="2" s="1"/>
  <c r="K3088" i="2"/>
  <c r="H3088" i="2"/>
  <c r="J3088" i="2"/>
  <c r="R3088" i="2" s="1"/>
  <c r="I3088" i="2"/>
  <c r="H3089" i="2"/>
  <c r="J3089" i="2"/>
  <c r="R3089" i="2" s="1"/>
  <c r="I3089" i="2"/>
  <c r="K3089" i="2"/>
  <c r="H3090" i="2"/>
  <c r="I3090" i="2"/>
  <c r="J3090" i="2"/>
  <c r="R3090" i="2" s="1"/>
  <c r="K3090" i="2"/>
  <c r="I3091" i="2"/>
  <c r="H3091" i="2"/>
  <c r="J3091" i="2"/>
  <c r="R3091" i="2" s="1"/>
  <c r="K3091" i="2"/>
  <c r="J3092" i="2"/>
  <c r="R3092" i="2" s="1"/>
  <c r="I3092" i="2"/>
  <c r="H3092" i="2"/>
  <c r="K3092" i="2"/>
  <c r="J3093" i="2"/>
  <c r="R3093" i="2" s="1"/>
  <c r="I3093" i="2"/>
  <c r="K3093" i="2"/>
  <c r="H3093" i="2"/>
  <c r="K3094" i="2"/>
  <c r="J3094" i="2"/>
  <c r="R3094" i="2" s="1"/>
  <c r="H3094" i="2"/>
  <c r="I3094" i="2"/>
  <c r="J3095" i="2"/>
  <c r="R3095" i="2" s="1"/>
  <c r="K3095" i="2"/>
  <c r="H3095" i="2"/>
  <c r="I3095" i="2"/>
  <c r="J3096" i="2"/>
  <c r="R3096" i="2" s="1"/>
  <c r="H3096" i="2"/>
  <c r="K3096" i="2"/>
  <c r="I3096" i="2"/>
  <c r="I3097" i="2"/>
  <c r="H3097" i="2"/>
  <c r="J3097" i="2"/>
  <c r="R3097" i="2" s="1"/>
  <c r="K3097" i="2"/>
  <c r="J3098" i="2"/>
  <c r="R3098" i="2" s="1"/>
  <c r="H3098" i="2"/>
  <c r="K3098" i="2"/>
  <c r="I3098" i="2"/>
  <c r="I3099" i="2"/>
  <c r="J3099" i="2"/>
  <c r="R3099" i="2" s="1"/>
  <c r="K3099" i="2"/>
  <c r="H3099" i="2"/>
  <c r="H3100" i="2"/>
  <c r="J3100" i="2"/>
  <c r="R3100" i="2" s="1"/>
  <c r="I3100" i="2"/>
  <c r="K3100" i="2"/>
  <c r="I3101" i="2"/>
  <c r="H3101" i="2"/>
  <c r="K3101" i="2"/>
  <c r="J3101" i="2"/>
  <c r="R3101" i="2" s="1"/>
  <c r="I3102" i="2"/>
  <c r="K3102" i="2"/>
  <c r="H3102" i="2"/>
  <c r="J3102" i="2"/>
  <c r="R3102" i="2" s="1"/>
  <c r="K3103" i="2"/>
  <c r="H3103" i="2"/>
  <c r="I3103" i="2"/>
  <c r="J3103" i="2"/>
  <c r="R3103" i="2" s="1"/>
  <c r="I3104" i="2"/>
  <c r="K3104" i="2"/>
  <c r="J3104" i="2"/>
  <c r="R3104" i="2" s="1"/>
  <c r="H3104" i="2"/>
  <c r="K3105" i="2"/>
  <c r="I3105" i="2"/>
  <c r="H3105" i="2"/>
  <c r="J3105" i="2"/>
  <c r="R3105" i="2" s="1"/>
  <c r="H3106" i="2"/>
  <c r="K3106" i="2"/>
  <c r="J3106" i="2"/>
  <c r="R3106" i="2" s="1"/>
  <c r="I3106" i="2"/>
  <c r="H3107" i="2"/>
  <c r="J3107" i="2"/>
  <c r="R3107" i="2" s="1"/>
  <c r="K3107" i="2"/>
  <c r="I3107" i="2"/>
  <c r="J3108" i="2"/>
  <c r="R3108" i="2" s="1"/>
  <c r="I3108" i="2"/>
  <c r="K3108" i="2"/>
  <c r="H3108" i="2"/>
  <c r="J3109" i="2"/>
  <c r="R3109" i="2" s="1"/>
  <c r="I3109" i="2"/>
  <c r="K3109" i="2"/>
  <c r="H3109" i="2"/>
  <c r="H3110" i="2"/>
  <c r="J3110" i="2"/>
  <c r="I3110" i="2"/>
  <c r="K3110" i="2"/>
  <c r="R3110" i="2"/>
  <c r="K3111" i="2"/>
  <c r="H3111" i="2"/>
  <c r="I3111" i="2"/>
  <c r="J3111" i="2"/>
  <c r="R3111" i="2" s="1"/>
  <c r="K3112" i="2"/>
  <c r="J3112" i="2"/>
  <c r="R3112" i="2" s="1"/>
  <c r="I3112" i="2"/>
  <c r="H3112" i="2"/>
  <c r="H3113" i="2"/>
  <c r="K3113" i="2"/>
  <c r="J3113" i="2"/>
  <c r="R3113" i="2" s="1"/>
  <c r="I3113" i="2"/>
  <c r="J3114" i="2"/>
  <c r="R3114" i="2" s="1"/>
  <c r="H3114" i="2"/>
  <c r="K3114" i="2"/>
  <c r="I3114" i="2"/>
  <c r="I3115" i="2"/>
  <c r="J3115" i="2"/>
  <c r="R3115" i="2" s="1"/>
  <c r="K3115" i="2"/>
  <c r="H3115" i="2"/>
  <c r="H3116" i="2"/>
  <c r="J3116" i="2"/>
  <c r="I3116" i="2"/>
  <c r="R3116" i="2"/>
  <c r="K3116" i="2"/>
  <c r="K3117" i="2"/>
  <c r="J3117" i="2"/>
  <c r="R3117" i="2" s="1"/>
  <c r="I3117" i="2"/>
  <c r="H3117" i="2"/>
  <c r="I3118" i="2"/>
  <c r="J3118" i="2"/>
  <c r="R3118" i="2" s="1"/>
  <c r="K3118" i="2"/>
  <c r="H3118" i="2"/>
  <c r="K3119" i="2"/>
  <c r="H3119" i="2"/>
  <c r="I3119" i="2"/>
  <c r="J3119" i="2"/>
  <c r="R3119" i="2" s="1"/>
  <c r="K3120" i="2"/>
  <c r="H3120" i="2"/>
  <c r="I3120" i="2"/>
  <c r="J3120" i="2"/>
  <c r="R3120" i="2" s="1"/>
  <c r="J3121" i="2"/>
  <c r="I3121" i="2"/>
  <c r="K3121" i="2"/>
  <c r="R3121" i="2"/>
  <c r="H3121" i="2"/>
  <c r="I3122" i="2"/>
  <c r="K3122" i="2"/>
  <c r="H3122" i="2"/>
  <c r="J3122" i="2"/>
  <c r="R3122" i="2" s="1"/>
  <c r="K3123" i="2"/>
  <c r="J3123" i="2"/>
  <c r="R3123" i="2" s="1"/>
  <c r="H3123" i="2"/>
  <c r="I3123" i="2"/>
  <c r="H3124" i="2"/>
  <c r="I3124" i="2"/>
  <c r="J3124" i="2"/>
  <c r="R3124" i="2" s="1"/>
  <c r="K3124" i="2"/>
  <c r="K3125" i="2"/>
  <c r="H3125" i="2"/>
  <c r="J3125" i="2"/>
  <c r="R3125" i="2" s="1"/>
  <c r="I3125" i="2"/>
  <c r="I3126" i="2"/>
  <c r="J3126" i="2"/>
  <c r="R3126" i="2" s="1"/>
  <c r="K3126" i="2"/>
  <c r="H3126" i="2"/>
  <c r="K3127" i="2"/>
  <c r="I3127" i="2"/>
  <c r="J3127" i="2"/>
  <c r="R3127" i="2" s="1"/>
  <c r="H3127" i="2"/>
  <c r="K3128" i="2"/>
  <c r="I3128" i="2"/>
  <c r="H3128" i="2"/>
  <c r="J3128" i="2"/>
  <c r="R3128" i="2" s="1"/>
  <c r="H3129" i="2"/>
  <c r="I3129" i="2"/>
  <c r="K3129" i="2"/>
  <c r="J3129" i="2"/>
  <c r="R3129" i="2" s="1"/>
  <c r="I3130" i="2"/>
  <c r="K3130" i="2"/>
  <c r="H3130" i="2"/>
  <c r="J3130" i="2"/>
  <c r="R3130" i="2" s="1"/>
  <c r="I3131" i="2"/>
  <c r="K3131" i="2"/>
  <c r="J3131" i="2"/>
  <c r="R3131" i="2" s="1"/>
  <c r="H3131" i="2"/>
  <c r="J3132" i="2"/>
  <c r="R3132" i="2" s="1"/>
  <c r="K3132" i="2"/>
  <c r="H3132" i="2"/>
  <c r="I3132" i="2"/>
  <c r="I3133" i="2"/>
  <c r="H3133" i="2"/>
  <c r="J3133" i="2"/>
  <c r="R3133" i="2" s="1"/>
  <c r="K3133" i="2"/>
  <c r="I3134" i="2"/>
  <c r="H3134" i="2"/>
  <c r="K3134" i="2"/>
  <c r="J3134" i="2"/>
  <c r="R3134" i="2" s="1"/>
  <c r="I3135" i="2"/>
  <c r="J3135" i="2"/>
  <c r="K3135" i="2"/>
  <c r="H3135" i="2"/>
  <c r="R3135" i="2"/>
  <c r="J3136" i="2"/>
  <c r="H3136" i="2"/>
  <c r="I3136" i="2"/>
  <c r="R3136" i="2"/>
  <c r="K3136" i="2"/>
  <c r="J3137" i="2"/>
  <c r="R3137" i="2" s="1"/>
  <c r="H3137" i="2"/>
  <c r="I3137" i="2"/>
  <c r="K3137" i="2"/>
  <c r="I3138" i="2"/>
  <c r="J3138" i="2"/>
  <c r="R3138" i="2" s="1"/>
  <c r="H3138" i="2"/>
  <c r="K3138" i="2"/>
  <c r="I3139" i="2"/>
  <c r="J3139" i="2"/>
  <c r="R3139" i="2" s="1"/>
  <c r="K3139" i="2"/>
  <c r="H3139" i="2"/>
  <c r="J3140" i="2"/>
  <c r="R3140" i="2" s="1"/>
  <c r="H3140" i="2"/>
  <c r="K3140" i="2"/>
  <c r="I3140" i="2"/>
  <c r="J3141" i="2"/>
  <c r="R3141" i="2" s="1"/>
  <c r="H3141" i="2"/>
  <c r="I3141" i="2"/>
  <c r="K3141" i="2"/>
  <c r="I3142" i="2"/>
  <c r="H3142" i="2"/>
  <c r="K3142" i="2"/>
  <c r="J3142" i="2"/>
  <c r="R3142" i="2" s="1"/>
  <c r="J3143" i="2"/>
  <c r="R3143" i="2" s="1"/>
  <c r="I3143" i="2"/>
  <c r="H3143" i="2"/>
  <c r="K3143" i="2"/>
  <c r="I3144" i="2"/>
  <c r="K3144" i="2"/>
  <c r="J3144" i="2"/>
  <c r="R3144" i="2" s="1"/>
  <c r="H3144" i="2"/>
  <c r="I3145" i="2"/>
  <c r="J3145" i="2"/>
  <c r="H3145" i="2"/>
  <c r="K3145" i="2"/>
  <c r="R3145" i="2"/>
  <c r="K3146" i="2"/>
  <c r="H3146" i="2"/>
  <c r="J3146" i="2"/>
  <c r="I3146" i="2"/>
  <c r="R3146" i="2"/>
  <c r="K3147" i="2"/>
  <c r="J3147" i="2"/>
  <c r="R3147" i="2" s="1"/>
  <c r="I3147" i="2"/>
  <c r="H3147" i="2"/>
  <c r="I3148" i="2"/>
  <c r="J3148" i="2"/>
  <c r="R3148" i="2" s="1"/>
  <c r="K3148" i="2"/>
  <c r="H3148" i="2"/>
  <c r="K3149" i="2"/>
  <c r="J3149" i="2"/>
  <c r="R3149" i="2" s="1"/>
  <c r="I3149" i="2"/>
  <c r="H3149" i="2"/>
  <c r="K3150" i="2"/>
  <c r="H3150" i="2"/>
  <c r="J3150" i="2"/>
  <c r="R3150" i="2" s="1"/>
  <c r="I3150" i="2"/>
  <c r="I3151" i="2"/>
  <c r="J3151" i="2"/>
  <c r="R3151" i="2" s="1"/>
  <c r="K3151" i="2"/>
  <c r="H3151" i="2"/>
  <c r="I3152" i="2"/>
  <c r="H3152" i="2"/>
  <c r="J3152" i="2"/>
  <c r="R3152" i="2" s="1"/>
  <c r="K3152" i="2"/>
  <c r="I3153" i="2"/>
  <c r="H3153" i="2"/>
  <c r="J3153" i="2"/>
  <c r="R3153" i="2" s="1"/>
  <c r="K3153" i="2"/>
  <c r="K3154" i="2"/>
  <c r="H3154" i="2"/>
  <c r="I3154" i="2"/>
  <c r="J3154" i="2"/>
  <c r="R3154" i="2" s="1"/>
  <c r="J3155" i="2"/>
  <c r="R3155" i="2" s="1"/>
  <c r="K3155" i="2"/>
  <c r="I3155" i="2"/>
  <c r="H3155" i="2"/>
  <c r="I3156" i="2"/>
  <c r="J3156" i="2"/>
  <c r="R3156" i="2" s="1"/>
  <c r="H3156" i="2"/>
  <c r="K3156" i="2"/>
  <c r="H3157" i="2"/>
  <c r="J3157" i="2"/>
  <c r="R3157" i="2" s="1"/>
  <c r="K3157" i="2"/>
  <c r="I3157" i="2"/>
  <c r="I3158" i="2"/>
  <c r="J3158" i="2"/>
  <c r="K3158" i="2"/>
  <c r="H3158" i="2"/>
  <c r="R3158" i="2"/>
  <c r="H3159" i="2"/>
  <c r="K3159" i="2"/>
  <c r="I3159" i="2"/>
  <c r="J3159" i="2"/>
  <c r="R3159" i="2" s="1"/>
  <c r="H3160" i="2"/>
  <c r="J3160" i="2"/>
  <c r="R3160" i="2" s="1"/>
  <c r="K3160" i="2"/>
  <c r="I3160" i="2"/>
  <c r="H3161" i="2"/>
  <c r="I3161" i="2"/>
  <c r="K3161" i="2"/>
  <c r="J3161" i="2"/>
  <c r="R3161" i="2" s="1"/>
  <c r="J3162" i="2"/>
  <c r="K3162" i="2"/>
  <c r="H3162" i="2"/>
  <c r="R3162" i="2"/>
  <c r="I3162" i="2"/>
  <c r="H3163" i="2"/>
  <c r="I3163" i="2"/>
  <c r="K3163" i="2"/>
  <c r="J3163" i="2"/>
  <c r="R3163" i="2" s="1"/>
  <c r="J3164" i="2"/>
  <c r="R3164" i="2" s="1"/>
  <c r="K3164" i="2"/>
  <c r="H3164" i="2"/>
  <c r="I3164" i="2"/>
  <c r="J3165" i="2"/>
  <c r="R3165" i="2" s="1"/>
  <c r="I3165" i="2"/>
  <c r="H3165" i="2"/>
  <c r="K3165" i="2"/>
  <c r="H3166" i="2"/>
  <c r="K3166" i="2"/>
  <c r="J3166" i="2"/>
  <c r="R3166" i="2" s="1"/>
  <c r="I3166" i="2"/>
  <c r="K3167" i="2"/>
  <c r="J3167" i="2"/>
  <c r="R3167" i="2" s="1"/>
  <c r="I3167" i="2"/>
  <c r="H3167" i="2"/>
  <c r="K3168" i="2"/>
  <c r="I3168" i="2"/>
  <c r="J3168" i="2"/>
  <c r="R3168" i="2" s="1"/>
  <c r="H3168" i="2"/>
  <c r="J3169" i="2"/>
  <c r="R3169" i="2" s="1"/>
  <c r="I3169" i="2"/>
  <c r="K3169" i="2"/>
  <c r="H3169" i="2"/>
  <c r="I3170" i="2"/>
  <c r="K3170" i="2"/>
  <c r="J3170" i="2"/>
  <c r="R3170" i="2" s="1"/>
  <c r="H3170" i="2"/>
  <c r="H3171" i="2"/>
  <c r="I3171" i="2"/>
  <c r="J3171" i="2"/>
  <c r="R3171" i="2" s="1"/>
  <c r="K3171" i="2"/>
  <c r="I3172" i="2"/>
  <c r="J3172" i="2"/>
  <c r="K3172" i="2"/>
  <c r="H3172" i="2"/>
  <c r="R3172" i="2"/>
  <c r="J3173" i="2"/>
  <c r="R3173" i="2" s="1"/>
  <c r="K3173" i="2"/>
  <c r="H3173" i="2"/>
  <c r="I3173" i="2"/>
  <c r="J3174" i="2"/>
  <c r="R3174" i="2" s="1"/>
  <c r="H3174" i="2"/>
  <c r="K3174" i="2"/>
  <c r="I3174" i="2"/>
  <c r="J3175" i="2"/>
  <c r="R3175" i="2" s="1"/>
  <c r="I3175" i="2"/>
  <c r="H3175" i="2"/>
  <c r="K3175" i="2"/>
  <c r="H3176" i="2"/>
  <c r="I3176" i="2"/>
  <c r="K3176" i="2"/>
  <c r="J3176" i="2"/>
  <c r="R3176" i="2" s="1"/>
  <c r="J3177" i="2"/>
  <c r="I3177" i="2"/>
  <c r="K3177" i="2"/>
  <c r="R3177" i="2"/>
  <c r="H3177" i="2"/>
  <c r="I3178" i="2"/>
  <c r="K3178" i="2"/>
  <c r="H3178" i="2"/>
  <c r="J3178" i="2"/>
  <c r="R3178" i="2" s="1"/>
  <c r="H3179" i="2"/>
  <c r="K3179" i="2"/>
  <c r="I3179" i="2"/>
  <c r="J3179" i="2"/>
  <c r="R3179" i="2" s="1"/>
  <c r="K3180" i="2"/>
  <c r="I3180" i="2"/>
  <c r="H3180" i="2"/>
  <c r="J3180" i="2"/>
  <c r="R3180" i="2" s="1"/>
  <c r="H3181" i="2"/>
  <c r="K3181" i="2"/>
  <c r="J3181" i="2"/>
  <c r="R3181" i="2" s="1"/>
  <c r="I3181" i="2"/>
  <c r="I3182" i="2"/>
  <c r="J3182" i="2"/>
  <c r="H3182" i="2"/>
  <c r="K3182" i="2"/>
  <c r="R3182" i="2"/>
  <c r="K3183" i="2"/>
  <c r="H3183" i="2"/>
  <c r="J3183" i="2"/>
  <c r="R3183" i="2" s="1"/>
  <c r="I3183" i="2"/>
  <c r="H3184" i="2"/>
  <c r="J3184" i="2"/>
  <c r="K3184" i="2"/>
  <c r="I3184" i="2"/>
  <c r="R3184" i="2"/>
  <c r="I3185" i="2"/>
  <c r="K3185" i="2"/>
  <c r="H3185" i="2"/>
  <c r="J3185" i="2"/>
  <c r="R3185" i="2" s="1"/>
  <c r="J3186" i="2"/>
  <c r="R3186" i="2" s="1"/>
  <c r="K3186" i="2"/>
  <c r="I3186" i="2"/>
  <c r="H3186" i="2"/>
  <c r="H3187" i="2"/>
  <c r="K3187" i="2"/>
  <c r="J3187" i="2"/>
  <c r="R3187" i="2" s="1"/>
  <c r="I3187" i="2"/>
  <c r="K3188" i="2"/>
  <c r="H3188" i="2"/>
  <c r="I3188" i="2"/>
  <c r="J3188" i="2"/>
  <c r="R3188" i="2" s="1"/>
  <c r="K3189" i="2"/>
  <c r="J3189" i="2"/>
  <c r="I3189" i="2"/>
  <c r="H3189" i="2"/>
  <c r="R3189" i="2"/>
  <c r="I3190" i="2"/>
  <c r="H3190" i="2"/>
  <c r="K3190" i="2"/>
  <c r="J3190" i="2"/>
  <c r="R3190" i="2" s="1"/>
  <c r="I3191" i="2"/>
  <c r="J3191" i="2"/>
  <c r="R3191" i="2" s="1"/>
  <c r="H3191" i="2"/>
  <c r="K3191" i="2"/>
  <c r="I3192" i="2"/>
  <c r="K3192" i="2"/>
  <c r="H3192" i="2"/>
  <c r="J3192" i="2"/>
  <c r="R3192" i="2" s="1"/>
  <c r="H3193" i="2"/>
  <c r="I3193" i="2"/>
  <c r="J3193" i="2"/>
  <c r="R3193" i="2" s="1"/>
  <c r="K3193" i="2"/>
  <c r="I3194" i="2"/>
  <c r="H3194" i="2"/>
  <c r="K3194" i="2"/>
  <c r="J3194" i="2"/>
  <c r="R3194" i="2" s="1"/>
  <c r="J3195" i="2"/>
  <c r="R3195" i="2" s="1"/>
  <c r="I3195" i="2"/>
  <c r="H3195" i="2"/>
  <c r="K3195" i="2"/>
  <c r="I3196" i="2"/>
  <c r="K3196" i="2"/>
  <c r="J3196" i="2"/>
  <c r="R3196" i="2" s="1"/>
  <c r="H3196" i="2"/>
  <c r="K3197" i="2"/>
  <c r="I3197" i="2"/>
  <c r="H3197" i="2"/>
  <c r="J3197" i="2"/>
  <c r="R3197" i="2" s="1"/>
  <c r="J3198" i="2"/>
  <c r="R3198" i="2" s="1"/>
  <c r="K3198" i="2"/>
  <c r="I3198" i="2"/>
  <c r="H3198" i="2"/>
  <c r="H3199" i="2"/>
  <c r="K3199" i="2"/>
  <c r="J3199" i="2"/>
  <c r="R3199" i="2" s="1"/>
  <c r="I3199" i="2"/>
  <c r="J3200" i="2"/>
  <c r="R3200" i="2" s="1"/>
  <c r="K3200" i="2"/>
  <c r="I3200" i="2"/>
  <c r="H3200" i="2"/>
  <c r="K3201" i="2"/>
  <c r="I3201" i="2"/>
  <c r="J3201" i="2"/>
  <c r="R3201" i="2" s="1"/>
  <c r="H3201" i="2"/>
  <c r="I3202" i="2"/>
  <c r="J3202" i="2"/>
  <c r="R3202" i="2" s="1"/>
  <c r="K3202" i="2"/>
  <c r="H3202" i="2"/>
  <c r="J3203" i="2"/>
  <c r="R3203" i="2" s="1"/>
  <c r="I3203" i="2"/>
  <c r="K3203" i="2"/>
  <c r="H3203" i="2"/>
  <c r="K3204" i="2"/>
  <c r="J3204" i="2"/>
  <c r="H3204" i="2"/>
  <c r="I3204" i="2"/>
  <c r="R3204" i="2"/>
  <c r="K3205" i="2"/>
  <c r="H3205" i="2"/>
  <c r="J3205" i="2"/>
  <c r="R3205" i="2" s="1"/>
  <c r="I3205" i="2"/>
  <c r="H3206" i="2"/>
  <c r="I3206" i="2"/>
  <c r="K3206" i="2"/>
  <c r="J3206" i="2"/>
  <c r="R3206" i="2" s="1"/>
  <c r="I3207" i="2"/>
  <c r="H3207" i="2"/>
  <c r="J3207" i="2"/>
  <c r="R3207" i="2" s="1"/>
  <c r="K3207" i="2"/>
  <c r="H3208" i="2"/>
  <c r="K3208" i="2"/>
  <c r="J3208" i="2"/>
  <c r="R3208" i="2" s="1"/>
  <c r="I3208" i="2"/>
  <c r="H3209" i="2"/>
  <c r="J3209" i="2"/>
  <c r="I3209" i="2"/>
  <c r="K3209" i="2"/>
  <c r="R3209" i="2"/>
  <c r="H3210" i="2"/>
  <c r="J3210" i="2"/>
  <c r="R3210" i="2" s="1"/>
  <c r="I3210" i="2"/>
  <c r="K3210" i="2"/>
  <c r="J3211" i="2"/>
  <c r="I3211" i="2"/>
  <c r="H3211" i="2"/>
  <c r="R3211" i="2"/>
  <c r="K3211" i="2"/>
  <c r="J3212" i="2"/>
  <c r="R3212" i="2" s="1"/>
  <c r="H3212" i="2"/>
  <c r="I3212" i="2"/>
  <c r="K3212" i="2"/>
  <c r="K3213" i="2"/>
  <c r="I3213" i="2"/>
  <c r="H3213" i="2"/>
  <c r="J3213" i="2"/>
  <c r="R3213" i="2" s="1"/>
  <c r="K3214" i="2"/>
  <c r="H3214" i="2"/>
  <c r="I3214" i="2"/>
  <c r="J3214" i="2"/>
  <c r="R3214" i="2" s="1"/>
  <c r="J3215" i="2"/>
  <c r="R3215" i="2" s="1"/>
  <c r="K3215" i="2"/>
  <c r="H3215" i="2"/>
  <c r="I3215" i="2"/>
  <c r="J3216" i="2"/>
  <c r="R3216" i="2" s="1"/>
  <c r="I3216" i="2"/>
  <c r="K3216" i="2"/>
  <c r="H3216" i="2"/>
  <c r="H3217" i="2"/>
  <c r="I3217" i="2"/>
  <c r="J3217" i="2"/>
  <c r="R3217" i="2" s="1"/>
  <c r="K3217" i="2"/>
  <c r="H3218" i="2"/>
  <c r="I3218" i="2"/>
  <c r="J3218" i="2"/>
  <c r="R3218" i="2" s="1"/>
  <c r="K3218" i="2"/>
  <c r="K3219" i="2"/>
  <c r="J3219" i="2"/>
  <c r="I3219" i="2"/>
  <c r="H3219" i="2"/>
  <c r="R3219" i="2"/>
  <c r="H3220" i="2"/>
  <c r="K3220" i="2"/>
  <c r="I3220" i="2"/>
  <c r="J3220" i="2"/>
  <c r="R3220" i="2" s="1"/>
  <c r="H3221" i="2"/>
  <c r="J3221" i="2"/>
  <c r="K3221" i="2"/>
  <c r="I3221" i="2"/>
  <c r="R3221" i="2"/>
  <c r="I3222" i="2"/>
  <c r="K3222" i="2"/>
  <c r="H3222" i="2"/>
  <c r="J3222" i="2"/>
  <c r="R3222" i="2" s="1"/>
  <c r="K3223" i="2"/>
  <c r="H3223" i="2"/>
  <c r="J3223" i="2"/>
  <c r="R3223" i="2" s="1"/>
  <c r="I3223" i="2"/>
  <c r="J3224" i="2"/>
  <c r="R3224" i="2" s="1"/>
  <c r="I3224" i="2"/>
  <c r="H3224" i="2"/>
  <c r="K3224" i="2"/>
  <c r="K3225" i="2"/>
  <c r="J3225" i="2"/>
  <c r="H3225" i="2"/>
  <c r="I3225" i="2"/>
  <c r="R3225" i="2"/>
  <c r="H3226" i="2"/>
  <c r="J3226" i="2"/>
  <c r="K3226" i="2"/>
  <c r="I3226" i="2"/>
  <c r="R3226" i="2"/>
  <c r="H3227" i="2"/>
  <c r="J3227" i="2"/>
  <c r="R3227" i="2" s="1"/>
  <c r="I3227" i="2"/>
  <c r="K3227" i="2"/>
  <c r="H3228" i="2"/>
  <c r="I3228" i="2"/>
  <c r="K3228" i="2"/>
  <c r="J3228" i="2"/>
  <c r="R3228" i="2" s="1"/>
  <c r="K3229" i="2"/>
  <c r="J3229" i="2"/>
  <c r="R3229" i="2" s="1"/>
  <c r="H3229" i="2"/>
  <c r="I3229" i="2"/>
  <c r="K3230" i="2"/>
  <c r="H3230" i="2"/>
  <c r="I3230" i="2"/>
  <c r="J3230" i="2"/>
  <c r="R3230" i="2" s="1"/>
  <c r="H3231" i="2"/>
  <c r="I3231" i="2"/>
  <c r="J3231" i="2"/>
  <c r="R3231" i="2" s="1"/>
  <c r="K3231" i="2"/>
  <c r="H3232" i="2"/>
  <c r="I3232" i="2"/>
  <c r="J3232" i="2"/>
  <c r="R3232" i="2" s="1"/>
  <c r="K3232" i="2"/>
  <c r="K3233" i="2"/>
  <c r="J3233" i="2"/>
  <c r="R3233" i="2" s="1"/>
  <c r="I3233" i="2"/>
  <c r="H3233" i="2"/>
  <c r="I3234" i="2"/>
  <c r="H3234" i="2"/>
  <c r="J3234" i="2"/>
  <c r="R3234" i="2" s="1"/>
  <c r="K3234" i="2"/>
  <c r="K3235" i="2"/>
  <c r="H3235" i="2"/>
  <c r="J3235" i="2"/>
  <c r="R3235" i="2" s="1"/>
  <c r="I3235" i="2"/>
  <c r="K3236" i="2"/>
  <c r="H3236" i="2"/>
  <c r="I3236" i="2"/>
  <c r="J3236" i="2"/>
  <c r="R3236" i="2" s="1"/>
  <c r="I3237" i="2"/>
  <c r="J3237" i="2"/>
  <c r="R3237" i="2" s="1"/>
  <c r="K3237" i="2"/>
  <c r="H3237" i="2"/>
  <c r="J3238" i="2"/>
  <c r="K3238" i="2"/>
  <c r="I3238" i="2"/>
  <c r="R3238" i="2"/>
  <c r="H3238" i="2"/>
  <c r="I3239" i="2"/>
  <c r="K3239" i="2"/>
  <c r="J3239" i="2"/>
  <c r="R3239" i="2" s="1"/>
  <c r="H3239" i="2"/>
  <c r="J3240" i="2"/>
  <c r="I3240" i="2"/>
  <c r="H3240" i="2"/>
  <c r="R3240" i="2"/>
  <c r="K3240" i="2"/>
  <c r="K3241" i="2"/>
  <c r="H3241" i="2"/>
  <c r="I3241" i="2"/>
  <c r="J3241" i="2"/>
  <c r="R3241" i="2" s="1"/>
  <c r="J3242" i="2"/>
  <c r="R3242" i="2" s="1"/>
  <c r="K3242" i="2"/>
  <c r="H3242" i="2"/>
  <c r="I3242" i="2"/>
  <c r="J3243" i="2"/>
  <c r="R3243" i="2" s="1"/>
  <c r="K3243" i="2"/>
  <c r="I3243" i="2"/>
  <c r="H3243" i="2"/>
  <c r="H3244" i="2"/>
  <c r="I3244" i="2"/>
  <c r="K3244" i="2"/>
  <c r="J3244" i="2"/>
  <c r="R3244" i="2" s="1"/>
  <c r="H3245" i="2"/>
  <c r="I3245" i="2"/>
  <c r="J3245" i="2"/>
  <c r="R3245" i="2" s="1"/>
  <c r="K3245" i="2"/>
  <c r="H3246" i="2"/>
  <c r="K3246" i="2"/>
  <c r="I3246" i="2"/>
  <c r="J3246" i="2"/>
  <c r="R3246" i="2" s="1"/>
  <c r="K3247" i="2"/>
  <c r="H3247" i="2"/>
  <c r="I3247" i="2"/>
  <c r="J3247" i="2"/>
  <c r="R3247" i="2" s="1"/>
  <c r="J3248" i="2"/>
  <c r="H3248" i="2"/>
  <c r="I3248" i="2"/>
  <c r="R3248" i="2"/>
  <c r="K3248" i="2"/>
  <c r="H3249" i="2"/>
  <c r="K3249" i="2"/>
  <c r="I3249" i="2"/>
  <c r="J3249" i="2"/>
  <c r="R3249" i="2" s="1"/>
  <c r="I3250" i="2"/>
  <c r="J3250" i="2"/>
  <c r="R3250" i="2" s="1"/>
  <c r="K3250" i="2"/>
  <c r="H3250" i="2"/>
  <c r="I3251" i="2"/>
  <c r="J3251" i="2"/>
  <c r="R3251" i="2" s="1"/>
  <c r="K3251" i="2"/>
  <c r="H3251" i="2"/>
  <c r="K3252" i="2"/>
  <c r="J3252" i="2"/>
  <c r="R3252" i="2" s="1"/>
  <c r="H3252" i="2"/>
  <c r="I3252" i="2"/>
  <c r="I3253" i="2"/>
  <c r="H3253" i="2"/>
  <c r="K3253" i="2"/>
  <c r="J3253" i="2"/>
  <c r="R3253" i="2" s="1"/>
  <c r="H3254" i="2"/>
  <c r="K3254" i="2"/>
  <c r="J3254" i="2"/>
  <c r="R3254" i="2" s="1"/>
  <c r="I3254" i="2"/>
  <c r="K3255" i="2"/>
  <c r="J3255" i="2"/>
  <c r="R3255" i="2" s="1"/>
  <c r="I3255" i="2"/>
  <c r="H3255" i="2"/>
  <c r="I3256" i="2"/>
  <c r="K3256" i="2"/>
  <c r="H3256" i="2"/>
  <c r="J3256" i="2"/>
  <c r="R3256" i="2" s="1"/>
  <c r="I3257" i="2"/>
  <c r="H3257" i="2"/>
  <c r="J3257" i="2"/>
  <c r="R3257" i="2" s="1"/>
  <c r="K3257" i="2"/>
  <c r="I3258" i="2"/>
  <c r="J3258" i="2"/>
  <c r="R3258" i="2" s="1"/>
  <c r="K3258" i="2"/>
  <c r="H3258" i="2"/>
  <c r="J3259" i="2"/>
  <c r="R3259" i="2" s="1"/>
  <c r="I3259" i="2"/>
  <c r="H3259" i="2"/>
  <c r="K3259" i="2"/>
  <c r="J3260" i="2"/>
  <c r="I3260" i="2"/>
  <c r="K3260" i="2"/>
  <c r="R3260" i="2"/>
  <c r="H3260" i="2"/>
  <c r="I3261" i="2"/>
  <c r="H3261" i="2"/>
  <c r="K3261" i="2"/>
  <c r="J3261" i="2"/>
  <c r="R3261" i="2" s="1"/>
  <c r="K3262" i="2"/>
  <c r="J3262" i="2"/>
  <c r="R3262" i="2" s="1"/>
  <c r="I3262" i="2"/>
  <c r="H3262" i="2"/>
  <c r="H3263" i="2"/>
  <c r="I3263" i="2"/>
  <c r="J3263" i="2"/>
  <c r="R3263" i="2" s="1"/>
  <c r="K3263" i="2"/>
  <c r="H3264" i="2"/>
  <c r="I3264" i="2"/>
  <c r="J3264" i="2"/>
  <c r="R3264" i="2" s="1"/>
  <c r="K3264" i="2"/>
  <c r="H3265" i="2"/>
  <c r="I3265" i="2"/>
  <c r="J3265" i="2"/>
  <c r="R3265" i="2" s="1"/>
  <c r="K3265" i="2"/>
  <c r="H3266" i="2"/>
  <c r="I3266" i="2"/>
  <c r="J3266" i="2"/>
  <c r="R3266" i="2" s="1"/>
  <c r="K3266" i="2"/>
  <c r="J3267" i="2"/>
  <c r="R3267" i="2" s="1"/>
  <c r="K3267" i="2"/>
  <c r="H3267" i="2"/>
  <c r="I3267" i="2"/>
  <c r="I3268" i="2"/>
  <c r="H3268" i="2"/>
  <c r="K3268" i="2"/>
  <c r="J3268" i="2"/>
  <c r="R3268" i="2" s="1"/>
  <c r="H3269" i="2"/>
  <c r="I3269" i="2"/>
  <c r="J3269" i="2"/>
  <c r="R3269" i="2" s="1"/>
  <c r="K3269" i="2"/>
  <c r="H3270" i="2"/>
  <c r="I3270" i="2"/>
  <c r="K3270" i="2"/>
  <c r="J3270" i="2"/>
  <c r="R3270" i="2" s="1"/>
  <c r="K3271" i="2"/>
  <c r="H3271" i="2"/>
  <c r="I3271" i="2"/>
  <c r="J3271" i="2"/>
  <c r="R3271" i="2" s="1"/>
  <c r="J3272" i="2"/>
  <c r="R3272" i="2" s="1"/>
  <c r="H3272" i="2"/>
  <c r="I3272" i="2"/>
  <c r="K3272" i="2"/>
  <c r="H3273" i="2"/>
  <c r="I3273" i="2"/>
  <c r="J3273" i="2"/>
  <c r="R3273" i="2" s="1"/>
  <c r="K3273" i="2"/>
  <c r="H3274" i="2"/>
  <c r="I3274" i="2"/>
  <c r="J3274" i="2"/>
  <c r="R3274" i="2" s="1"/>
  <c r="K3274" i="2"/>
  <c r="H3275" i="2"/>
  <c r="I3275" i="2"/>
  <c r="J3275" i="2"/>
  <c r="R3275" i="2" s="1"/>
  <c r="K3275" i="2"/>
  <c r="H3276" i="2"/>
  <c r="I3276" i="2"/>
  <c r="J3276" i="2"/>
  <c r="R3276" i="2" s="1"/>
  <c r="K3276" i="2"/>
  <c r="H3277" i="2"/>
  <c r="I3277" i="2"/>
  <c r="J3277" i="2"/>
  <c r="R3277" i="2" s="1"/>
  <c r="K3277" i="2"/>
  <c r="J3278" i="2"/>
  <c r="R3278" i="2" s="1"/>
  <c r="H3278" i="2"/>
  <c r="I3278" i="2"/>
  <c r="K3278" i="2"/>
  <c r="H3279" i="2"/>
  <c r="I3279" i="2"/>
  <c r="J3279" i="2"/>
  <c r="R3279" i="2" s="1"/>
  <c r="K3279" i="2"/>
  <c r="H3280" i="2"/>
  <c r="I3280" i="2"/>
  <c r="J3280" i="2"/>
  <c r="R3280" i="2" s="1"/>
  <c r="K3280" i="2"/>
  <c r="H3281" i="2"/>
  <c r="I3281" i="2"/>
  <c r="J3281" i="2"/>
  <c r="R3281" i="2" s="1"/>
  <c r="K3281" i="2"/>
  <c r="J3282" i="2"/>
  <c r="R3282" i="2" s="1"/>
  <c r="K3282" i="2"/>
  <c r="H3282" i="2"/>
  <c r="I3282" i="2"/>
  <c r="K3283" i="2"/>
  <c r="J3283" i="2"/>
  <c r="R3283" i="2" s="1"/>
  <c r="I3283" i="2"/>
  <c r="H3283" i="2"/>
  <c r="H3284" i="2"/>
  <c r="I3284" i="2"/>
  <c r="J3284" i="2"/>
  <c r="R3284" i="2" s="1"/>
  <c r="K3284" i="2"/>
  <c r="H3285" i="2"/>
  <c r="I3285" i="2"/>
  <c r="J3285" i="2"/>
  <c r="R3285" i="2" s="1"/>
  <c r="K3285" i="2"/>
  <c r="H3286" i="2"/>
  <c r="I3286" i="2"/>
  <c r="J3286" i="2"/>
  <c r="R3286" i="2" s="1"/>
  <c r="K3286" i="2"/>
  <c r="H3287" i="2"/>
  <c r="I3287" i="2"/>
  <c r="J3287" i="2"/>
  <c r="R3287" i="2" s="1"/>
  <c r="K3287" i="2"/>
  <c r="H3288" i="2"/>
  <c r="I3288" i="2"/>
  <c r="J3288" i="2"/>
  <c r="R3288" i="2" s="1"/>
  <c r="K3288" i="2"/>
  <c r="H3289" i="2"/>
  <c r="I3289" i="2"/>
  <c r="J3289" i="2"/>
  <c r="R3289" i="2" s="1"/>
  <c r="K3289" i="2"/>
  <c r="H3290" i="2"/>
  <c r="I3290" i="2"/>
  <c r="J3290" i="2"/>
  <c r="R3290" i="2" s="1"/>
  <c r="K3290" i="2"/>
  <c r="H3291" i="2"/>
  <c r="K3291" i="2"/>
  <c r="J3291" i="2"/>
  <c r="R3291" i="2" s="1"/>
  <c r="I3291" i="2"/>
  <c r="K3292" i="2"/>
  <c r="J3292" i="2"/>
  <c r="I3292" i="2"/>
  <c r="H3292" i="2"/>
  <c r="R3292" i="2"/>
  <c r="H3293" i="2"/>
  <c r="I3293" i="2"/>
  <c r="J3293" i="2"/>
  <c r="R3293" i="2" s="1"/>
  <c r="K3293" i="2"/>
  <c r="H3294" i="2"/>
  <c r="I3294" i="2"/>
  <c r="J3294" i="2"/>
  <c r="K3294" i="2"/>
  <c r="R3294" i="2"/>
  <c r="I3295" i="2"/>
  <c r="J3295" i="2"/>
  <c r="R3295" i="2" s="1"/>
  <c r="K3295" i="2"/>
  <c r="H3295" i="2"/>
  <c r="K3296" i="2"/>
  <c r="J3296" i="2"/>
  <c r="R3296" i="2" s="1"/>
  <c r="I3296" i="2"/>
  <c r="H3296" i="2"/>
  <c r="I3297" i="2"/>
  <c r="H3297" i="2"/>
  <c r="K3297" i="2"/>
  <c r="J3297" i="2"/>
  <c r="R3297" i="2" s="1"/>
  <c r="K3298" i="2"/>
  <c r="J3298" i="2"/>
  <c r="I3298" i="2"/>
  <c r="H3298" i="2"/>
  <c r="R3298" i="2"/>
  <c r="H3299" i="2"/>
  <c r="J3299" i="2"/>
  <c r="R3299" i="2" s="1"/>
  <c r="I3299" i="2"/>
  <c r="K3299" i="2"/>
  <c r="J3300" i="2"/>
  <c r="R3300" i="2" s="1"/>
  <c r="H3300" i="2"/>
  <c r="I3300" i="2"/>
  <c r="K3300" i="2"/>
  <c r="H3301" i="2"/>
  <c r="I3301" i="2"/>
  <c r="J3301" i="2"/>
  <c r="R3301" i="2" s="1"/>
  <c r="K3301" i="2"/>
  <c r="H3302" i="2"/>
  <c r="K3302" i="2"/>
  <c r="J3302" i="2"/>
  <c r="R3302" i="2" s="1"/>
  <c r="I3302" i="2"/>
  <c r="I3303" i="2"/>
  <c r="J3303" i="2"/>
  <c r="R3303" i="2" s="1"/>
  <c r="K3303" i="2"/>
  <c r="H3303" i="2"/>
  <c r="I3304" i="2"/>
  <c r="J3304" i="2"/>
  <c r="K3304" i="2"/>
  <c r="H3304" i="2"/>
  <c r="R3304" i="2"/>
  <c r="K3305" i="2"/>
  <c r="J3305" i="2"/>
  <c r="R3305" i="2" s="1"/>
  <c r="H3305" i="2"/>
  <c r="I3305" i="2"/>
  <c r="K3306" i="2"/>
  <c r="H3306" i="2"/>
  <c r="I3306" i="2"/>
  <c r="J3306" i="2"/>
  <c r="R3306" i="2" s="1"/>
  <c r="H3307" i="2"/>
  <c r="K3307" i="2"/>
  <c r="J3307" i="2"/>
  <c r="R3307" i="2" s="1"/>
  <c r="I3307" i="2"/>
  <c r="H3308" i="2"/>
  <c r="I3308" i="2"/>
  <c r="J3308" i="2"/>
  <c r="R3308" i="2" s="1"/>
  <c r="K3308" i="2"/>
  <c r="H3309" i="2"/>
  <c r="I3309" i="2"/>
  <c r="J3309" i="2"/>
  <c r="R3309" i="2" s="1"/>
  <c r="K3309" i="2"/>
  <c r="H3310" i="2"/>
  <c r="I3310" i="2"/>
  <c r="J3310" i="2"/>
  <c r="R3310" i="2" s="1"/>
  <c r="K3310" i="2"/>
  <c r="H3311" i="2"/>
  <c r="I3311" i="2"/>
  <c r="J3311" i="2"/>
  <c r="R3311" i="2" s="1"/>
  <c r="K3311" i="2"/>
  <c r="H3312" i="2"/>
  <c r="I3312" i="2"/>
  <c r="K3312" i="2"/>
  <c r="J3312" i="2"/>
  <c r="R3312" i="2" s="1"/>
  <c r="K3313" i="2"/>
  <c r="J3313" i="2"/>
  <c r="R3313" i="2" s="1"/>
  <c r="I3313" i="2"/>
  <c r="H3313" i="2"/>
  <c r="J3314" i="2"/>
  <c r="R3314" i="2" s="1"/>
  <c r="K3314" i="2"/>
  <c r="H3314" i="2"/>
  <c r="I3314" i="2"/>
  <c r="H3315" i="2"/>
  <c r="I3315" i="2"/>
  <c r="J3315" i="2"/>
  <c r="R3315" i="2" s="1"/>
  <c r="K3315" i="2"/>
  <c r="H3316" i="2"/>
  <c r="J3316" i="2"/>
  <c r="R3316" i="2" s="1"/>
  <c r="K3316" i="2"/>
  <c r="I3316" i="2"/>
  <c r="H3317" i="2"/>
  <c r="I3317" i="2"/>
  <c r="J3317" i="2"/>
  <c r="R3317" i="2" s="1"/>
  <c r="K3317" i="2"/>
  <c r="I3318" i="2"/>
  <c r="H3318" i="2"/>
  <c r="J3318" i="2"/>
  <c r="R3318" i="2" s="1"/>
  <c r="K3318" i="2"/>
  <c r="K3319" i="2"/>
  <c r="J3319" i="2"/>
  <c r="R3319" i="2" s="1"/>
  <c r="I3319" i="2"/>
  <c r="H3319" i="2"/>
  <c r="J3320" i="2"/>
  <c r="R3320" i="2" s="1"/>
  <c r="I3320" i="2"/>
  <c r="H3320" i="2"/>
  <c r="K3320" i="2"/>
  <c r="H3321" i="2"/>
  <c r="I3321" i="2"/>
  <c r="J3321" i="2"/>
  <c r="R3321" i="2" s="1"/>
  <c r="K3321" i="2"/>
  <c r="H3322" i="2"/>
  <c r="I3322" i="2"/>
  <c r="J3322" i="2"/>
  <c r="R3322" i="2" s="1"/>
  <c r="K3322" i="2"/>
  <c r="H3323" i="2"/>
  <c r="I3323" i="2"/>
  <c r="J3323" i="2"/>
  <c r="R3323" i="2" s="1"/>
  <c r="K3323" i="2"/>
  <c r="K3324" i="2"/>
  <c r="I3324" i="2"/>
  <c r="J3324" i="2"/>
  <c r="R3324" i="2" s="1"/>
  <c r="H3324" i="2"/>
  <c r="H3325" i="2"/>
  <c r="I3325" i="2"/>
  <c r="J3325" i="2"/>
  <c r="R3325" i="2" s="1"/>
  <c r="K3325" i="2"/>
  <c r="K3326" i="2"/>
  <c r="J3326" i="2"/>
  <c r="R3326" i="2" s="1"/>
  <c r="I3326" i="2"/>
  <c r="H3326" i="2"/>
  <c r="I3327" i="2"/>
  <c r="J3327" i="2"/>
  <c r="R3327" i="2" s="1"/>
  <c r="H3327" i="2"/>
  <c r="K3327" i="2"/>
  <c r="K3328" i="2"/>
  <c r="H3328" i="2"/>
  <c r="I3328" i="2"/>
  <c r="J3328" i="2"/>
  <c r="R3328" i="2" s="1"/>
  <c r="H3329" i="2"/>
  <c r="I3329" i="2"/>
  <c r="J3329" i="2"/>
  <c r="R3329" i="2" s="1"/>
  <c r="K3329" i="2"/>
  <c r="I3330" i="2"/>
  <c r="H3330" i="2"/>
  <c r="K3330" i="2"/>
  <c r="J3330" i="2"/>
  <c r="R3330" i="2" s="1"/>
  <c r="I3331" i="2"/>
  <c r="H3331" i="2"/>
  <c r="J3331" i="2"/>
  <c r="R3331" i="2" s="1"/>
  <c r="K3331" i="2"/>
  <c r="J3332" i="2"/>
  <c r="R3332" i="2" s="1"/>
  <c r="H3332" i="2"/>
  <c r="I3332" i="2"/>
  <c r="K3332" i="2"/>
  <c r="H3333" i="2"/>
  <c r="I3333" i="2"/>
  <c r="J3333" i="2"/>
  <c r="R3333" i="2" s="1"/>
  <c r="K3333" i="2"/>
  <c r="H3334" i="2"/>
  <c r="I3334" i="2"/>
  <c r="K3334" i="2"/>
  <c r="J3334" i="2"/>
  <c r="R3334" i="2" s="1"/>
  <c r="I3335" i="2"/>
  <c r="J3335" i="2"/>
  <c r="R3335" i="2" s="1"/>
  <c r="K3335" i="2"/>
  <c r="H3335" i="2"/>
  <c r="K3336" i="2"/>
  <c r="J3336" i="2"/>
  <c r="R3336" i="2" s="1"/>
  <c r="I3336" i="2"/>
  <c r="H3336" i="2"/>
  <c r="I3337" i="2"/>
  <c r="H3337" i="2"/>
  <c r="J3337" i="2"/>
  <c r="R3337" i="2" s="1"/>
  <c r="K3337" i="2"/>
  <c r="I3338" i="2"/>
  <c r="H3338" i="2"/>
  <c r="K3338" i="2"/>
  <c r="J3338" i="2"/>
  <c r="R3338" i="2" s="1"/>
  <c r="H3339" i="2"/>
  <c r="I3339" i="2"/>
  <c r="J3339" i="2"/>
  <c r="R3339" i="2" s="1"/>
  <c r="K3339" i="2"/>
  <c r="H3340" i="2"/>
  <c r="I3340" i="2"/>
  <c r="J3340" i="2"/>
  <c r="R3340" i="2" s="1"/>
  <c r="K3340" i="2"/>
  <c r="H3341" i="2"/>
  <c r="I3341" i="2"/>
  <c r="K3341" i="2"/>
  <c r="J3341" i="2"/>
  <c r="R3341" i="2" s="1"/>
  <c r="J3342" i="2"/>
  <c r="R3342" i="2" s="1"/>
  <c r="K3342" i="2"/>
  <c r="I3342" i="2"/>
  <c r="H3342" i="2"/>
  <c r="J3343" i="2"/>
  <c r="R3343" i="2" s="1"/>
  <c r="I3343" i="2"/>
  <c r="K3343" i="2"/>
  <c r="H3343" i="2"/>
  <c r="J3344" i="2"/>
  <c r="R3344" i="2" s="1"/>
  <c r="K3344" i="2"/>
  <c r="I3344" i="2"/>
  <c r="H3344" i="2"/>
  <c r="J3345" i="2"/>
  <c r="I3345" i="2"/>
  <c r="H3345" i="2"/>
  <c r="R3345" i="2"/>
  <c r="K3345" i="2"/>
  <c r="J3346" i="2"/>
  <c r="R3346" i="2" s="1"/>
  <c r="H3346" i="2"/>
  <c r="I3346" i="2"/>
  <c r="K3346" i="2"/>
  <c r="H3347" i="2"/>
  <c r="I3347" i="2"/>
  <c r="J3347" i="2"/>
  <c r="R3347" i="2" s="1"/>
  <c r="K3347" i="2"/>
  <c r="K3348" i="2"/>
  <c r="J3348" i="2"/>
  <c r="R3348" i="2" s="1"/>
  <c r="I3348" i="2"/>
  <c r="H3348" i="2"/>
  <c r="I3349" i="2"/>
  <c r="H3349" i="2"/>
  <c r="K3349" i="2"/>
  <c r="J3349" i="2"/>
  <c r="R3349" i="2" s="1"/>
  <c r="K3350" i="2"/>
  <c r="J3350" i="2"/>
  <c r="R3350" i="2" s="1"/>
  <c r="I3350" i="2"/>
  <c r="H3350" i="2"/>
  <c r="J3351" i="2"/>
  <c r="R3351" i="2" s="1"/>
  <c r="H3351" i="2"/>
  <c r="I3351" i="2"/>
  <c r="K3351" i="2"/>
  <c r="H3352" i="2"/>
  <c r="I3352" i="2"/>
  <c r="J3352" i="2"/>
  <c r="R3352" i="2" s="1"/>
  <c r="K3352" i="2"/>
  <c r="K3353" i="2"/>
  <c r="H3353" i="2"/>
  <c r="I3353" i="2"/>
  <c r="J3353" i="2"/>
  <c r="R3353" i="2" s="1"/>
  <c r="I3354" i="2"/>
  <c r="J3354" i="2"/>
  <c r="R3354" i="2" s="1"/>
  <c r="K3354" i="2"/>
  <c r="H3354" i="2"/>
  <c r="J3355" i="2"/>
  <c r="R3355" i="2" s="1"/>
  <c r="I3355" i="2"/>
  <c r="H3355" i="2"/>
  <c r="K3355" i="2"/>
  <c r="H3356" i="2"/>
  <c r="I3356" i="2"/>
  <c r="J3356" i="2"/>
  <c r="R3356" i="2" s="1"/>
  <c r="K3356" i="2"/>
  <c r="H3357" i="2"/>
  <c r="I3357" i="2"/>
  <c r="J3357" i="2"/>
  <c r="R3357" i="2" s="1"/>
  <c r="K3357" i="2"/>
  <c r="K3358" i="2"/>
  <c r="J3358" i="2"/>
  <c r="H3358" i="2"/>
  <c r="I3358" i="2"/>
  <c r="R3358" i="2"/>
  <c r="K3359" i="2"/>
  <c r="J3359" i="2"/>
  <c r="I3359" i="2"/>
  <c r="H3359" i="2"/>
  <c r="R3359" i="2"/>
  <c r="K3360" i="2"/>
  <c r="J3360" i="2"/>
  <c r="R3360" i="2" s="1"/>
  <c r="I3360" i="2"/>
  <c r="H3360" i="2"/>
  <c r="H3361" i="2"/>
  <c r="I3361" i="2"/>
  <c r="J3361" i="2"/>
  <c r="R3361" i="2" s="1"/>
  <c r="K3361" i="2"/>
  <c r="K3362" i="2"/>
  <c r="H3362" i="2"/>
  <c r="I3362" i="2"/>
  <c r="J3362" i="2"/>
  <c r="R3362" i="2" s="1"/>
  <c r="K3363" i="2"/>
  <c r="H3363" i="2"/>
  <c r="I3363" i="2"/>
  <c r="J3363" i="2"/>
  <c r="R3363" i="2" s="1"/>
  <c r="K3364" i="2"/>
  <c r="H3364" i="2"/>
  <c r="I3364" i="2"/>
  <c r="J3364" i="2"/>
  <c r="R3364" i="2" s="1"/>
  <c r="I3365" i="2"/>
  <c r="J3365" i="2"/>
  <c r="R3365" i="2" s="1"/>
  <c r="K3365" i="2"/>
  <c r="H3365" i="2"/>
  <c r="J3366" i="2"/>
  <c r="H3366" i="2"/>
  <c r="K3366" i="2"/>
  <c r="R3366" i="2"/>
  <c r="I3366" i="2"/>
  <c r="H3367" i="2"/>
  <c r="K3367" i="2"/>
  <c r="J3367" i="2"/>
  <c r="R3367" i="2" s="1"/>
  <c r="I3367" i="2"/>
  <c r="H3368" i="2"/>
  <c r="K3368" i="2"/>
  <c r="J3368" i="2"/>
  <c r="R3368" i="2" s="1"/>
  <c r="I3368" i="2"/>
  <c r="K3369" i="2"/>
  <c r="I3369" i="2"/>
  <c r="H3369" i="2"/>
  <c r="J3369" i="2"/>
  <c r="R3369" i="2" s="1"/>
  <c r="H3370" i="2"/>
  <c r="K3370" i="2"/>
  <c r="J3370" i="2"/>
  <c r="R3370" i="2" s="1"/>
  <c r="I3370" i="2"/>
  <c r="K3371" i="2"/>
  <c r="J3371" i="2"/>
  <c r="I3371" i="2"/>
  <c r="H3371" i="2"/>
  <c r="R3371" i="2"/>
  <c r="K3372" i="2"/>
  <c r="J3372" i="2"/>
  <c r="R3372" i="2" s="1"/>
  <c r="I3372" i="2"/>
  <c r="H3372" i="2"/>
  <c r="H3373" i="2"/>
  <c r="K3373" i="2"/>
  <c r="J3373" i="2"/>
  <c r="R3373" i="2" s="1"/>
  <c r="I3373" i="2"/>
  <c r="K3374" i="2"/>
  <c r="J3374" i="2"/>
  <c r="R3374" i="2" s="1"/>
  <c r="I3374" i="2"/>
  <c r="H3374" i="2"/>
  <c r="J3375" i="2"/>
  <c r="R3375" i="2" s="1"/>
  <c r="I3375" i="2"/>
  <c r="H3375" i="2"/>
  <c r="K3375" i="2"/>
  <c r="I3376" i="2"/>
  <c r="J3376" i="2"/>
  <c r="R3376" i="2" s="1"/>
  <c r="K3376" i="2"/>
  <c r="H3376" i="2"/>
  <c r="K3377" i="2"/>
  <c r="H3377" i="2"/>
  <c r="I3377" i="2"/>
  <c r="J3377" i="2"/>
  <c r="R3377" i="2" s="1"/>
  <c r="J3378" i="2"/>
  <c r="H3378" i="2"/>
  <c r="I3378" i="2"/>
  <c r="R3378" i="2"/>
  <c r="K3378" i="2"/>
  <c r="J3379" i="2"/>
  <c r="R3379" i="2" s="1"/>
  <c r="K3379" i="2"/>
  <c r="H3379" i="2"/>
  <c r="I3379" i="2"/>
  <c r="H3380" i="2"/>
  <c r="J3380" i="2"/>
  <c r="R3380" i="2" s="1"/>
  <c r="K3380" i="2"/>
  <c r="I3380" i="2"/>
  <c r="H3381" i="2"/>
  <c r="I3381" i="2"/>
  <c r="J3381" i="2"/>
  <c r="R3381" i="2" s="1"/>
  <c r="K3381" i="2"/>
  <c r="I3382" i="2"/>
  <c r="H3382" i="2"/>
  <c r="J3382" i="2"/>
  <c r="R3382" i="2" s="1"/>
  <c r="K3382" i="2"/>
  <c r="H3383" i="2"/>
  <c r="K3383" i="2"/>
  <c r="J3383" i="2"/>
  <c r="R3383" i="2" s="1"/>
  <c r="I3383" i="2"/>
  <c r="H3384" i="2"/>
  <c r="J3384" i="2"/>
  <c r="K3384" i="2"/>
  <c r="I3384" i="2"/>
  <c r="R3384" i="2"/>
  <c r="H3385" i="2"/>
  <c r="I3385" i="2"/>
  <c r="J3385" i="2"/>
  <c r="R3385" i="2" s="1"/>
  <c r="K3385" i="2"/>
  <c r="J3386" i="2"/>
  <c r="I3386" i="2"/>
  <c r="H3386" i="2"/>
  <c r="R3386" i="2"/>
  <c r="K3386" i="2"/>
  <c r="K3387" i="2"/>
  <c r="J3387" i="2"/>
  <c r="R3387" i="2" s="1"/>
  <c r="I3387" i="2"/>
  <c r="H3387" i="2"/>
  <c r="H3388" i="2"/>
  <c r="I3388" i="2"/>
  <c r="J3388" i="2"/>
  <c r="R3388" i="2" s="1"/>
  <c r="K3388" i="2"/>
  <c r="I3389" i="2"/>
  <c r="K3389" i="2"/>
  <c r="J3389" i="2"/>
  <c r="R3389" i="2" s="1"/>
  <c r="H3389" i="2"/>
  <c r="H3390" i="2"/>
  <c r="I3390" i="2"/>
  <c r="J3390" i="2"/>
  <c r="R3390" i="2" s="1"/>
  <c r="K3390" i="2"/>
  <c r="J3391" i="2"/>
  <c r="R3391" i="2" s="1"/>
  <c r="K3391" i="2"/>
  <c r="I3391" i="2"/>
  <c r="H3391" i="2"/>
  <c r="H3392" i="2"/>
  <c r="I3392" i="2"/>
  <c r="K3392" i="2"/>
  <c r="J3392" i="2"/>
  <c r="R3392" i="2" s="1"/>
  <c r="I3393" i="2"/>
  <c r="J3393" i="2"/>
  <c r="R3393" i="2" s="1"/>
  <c r="K3393" i="2"/>
  <c r="H3393" i="2"/>
  <c r="K3394" i="2"/>
  <c r="J3394" i="2"/>
  <c r="I3394" i="2"/>
  <c r="H3394" i="2"/>
  <c r="R3394" i="2"/>
  <c r="I3395" i="2"/>
  <c r="H3395" i="2"/>
  <c r="K3395" i="2"/>
  <c r="J3395" i="2"/>
  <c r="R3395" i="2" s="1"/>
  <c r="H3396" i="2"/>
  <c r="J3396" i="2"/>
  <c r="R3396" i="2" s="1"/>
  <c r="I3396" i="2"/>
  <c r="K3396" i="2"/>
  <c r="J3397" i="2"/>
  <c r="R3397" i="2"/>
  <c r="K3397" i="2"/>
  <c r="I3397" i="2"/>
  <c r="H3397" i="2"/>
  <c r="I3398" i="2"/>
  <c r="J3398" i="2"/>
  <c r="R3398" i="2" s="1"/>
  <c r="K3398" i="2"/>
  <c r="H3398" i="2"/>
  <c r="I3399" i="2"/>
  <c r="H3399" i="2"/>
  <c r="J3399" i="2"/>
  <c r="R3399" i="2" s="1"/>
  <c r="K3399" i="2"/>
  <c r="K3400" i="2"/>
  <c r="J3400" i="2"/>
  <c r="R3400" i="2" s="1"/>
  <c r="H3400" i="2"/>
  <c r="I3400" i="2"/>
  <c r="H3401" i="2"/>
  <c r="I3401" i="2"/>
  <c r="J3401" i="2"/>
  <c r="R3401" i="2" s="1"/>
  <c r="K3401" i="2"/>
  <c r="K3402" i="2"/>
  <c r="H3402" i="2"/>
  <c r="I3402" i="2"/>
  <c r="J3402" i="2"/>
  <c r="R3402" i="2" s="1"/>
  <c r="H3403" i="2"/>
  <c r="I3403" i="2"/>
  <c r="J3403" i="2"/>
  <c r="R3403" i="2" s="1"/>
  <c r="K3403" i="2"/>
  <c r="H3404" i="2"/>
  <c r="I3404" i="2"/>
  <c r="J3404" i="2"/>
  <c r="R3404" i="2" s="1"/>
  <c r="K3404" i="2"/>
  <c r="K3405" i="2"/>
  <c r="J3405" i="2"/>
  <c r="R3405" i="2" s="1"/>
  <c r="I3405" i="2"/>
  <c r="H3405" i="2"/>
  <c r="K3406" i="2"/>
  <c r="J3406" i="2"/>
  <c r="I3406" i="2"/>
  <c r="H3406" i="2"/>
  <c r="R3406" i="2"/>
  <c r="K3407" i="2"/>
  <c r="J3407" i="2"/>
  <c r="R3407" i="2" s="1"/>
  <c r="I3407" i="2"/>
  <c r="H3407" i="2"/>
  <c r="H3408" i="2"/>
  <c r="K3408" i="2"/>
  <c r="J3408" i="2"/>
  <c r="R3408" i="2" s="1"/>
  <c r="I3408" i="2"/>
  <c r="J3409" i="2"/>
  <c r="R3409" i="2" s="1"/>
  <c r="K3409" i="2"/>
  <c r="H3409" i="2"/>
  <c r="I3409" i="2"/>
  <c r="H3410" i="2"/>
  <c r="I3410" i="2"/>
  <c r="J3410" i="2"/>
  <c r="R3410" i="2" s="1"/>
  <c r="K3410" i="2"/>
  <c r="H3411" i="2"/>
  <c r="I3411" i="2"/>
  <c r="J3411" i="2"/>
  <c r="R3411" i="2" s="1"/>
  <c r="K3411" i="2"/>
  <c r="K3412" i="2"/>
  <c r="H3412" i="2"/>
  <c r="J3412" i="2"/>
  <c r="R3412" i="2" s="1"/>
  <c r="I3412" i="2"/>
  <c r="I3413" i="2"/>
  <c r="K3413" i="2"/>
  <c r="J3413" i="2"/>
  <c r="R3413" i="2" s="1"/>
  <c r="H3413" i="2"/>
  <c r="H3414" i="2"/>
  <c r="I3414" i="2"/>
  <c r="J3414" i="2"/>
  <c r="R3414" i="2" s="1"/>
  <c r="K3414" i="2"/>
  <c r="H3415" i="2"/>
  <c r="I3415" i="2"/>
  <c r="J3415" i="2"/>
  <c r="R3415" i="2" s="1"/>
  <c r="K3415" i="2"/>
  <c r="H3416" i="2"/>
  <c r="I3416" i="2"/>
  <c r="J3416" i="2"/>
  <c r="R3416" i="2" s="1"/>
  <c r="K3416" i="2"/>
  <c r="K3417" i="2"/>
  <c r="H3417" i="2"/>
  <c r="I3417" i="2"/>
  <c r="J3417" i="2"/>
  <c r="R3417" i="2" s="1"/>
  <c r="J3418" i="2"/>
  <c r="R3418" i="2" s="1"/>
  <c r="I3418" i="2"/>
  <c r="H3418" i="2"/>
  <c r="K3418" i="2"/>
  <c r="H3419" i="2"/>
  <c r="I3419" i="2"/>
  <c r="J3419" i="2"/>
  <c r="R3419" i="2" s="1"/>
  <c r="K3419" i="2"/>
  <c r="H3420" i="2"/>
  <c r="I3420" i="2"/>
  <c r="J3420" i="2"/>
  <c r="R3420" i="2" s="1"/>
  <c r="K3420" i="2"/>
  <c r="H3421" i="2"/>
  <c r="I3421" i="2"/>
  <c r="J3421" i="2"/>
  <c r="R3421" i="2" s="1"/>
  <c r="K3421" i="2"/>
  <c r="H3422" i="2"/>
  <c r="I3422" i="2"/>
  <c r="J3422" i="2"/>
  <c r="R3422" i="2" s="1"/>
  <c r="K3422" i="2"/>
  <c r="H3423" i="2"/>
  <c r="I3423" i="2"/>
  <c r="J3423" i="2"/>
  <c r="R3423" i="2" s="1"/>
  <c r="K3423" i="2"/>
  <c r="H3424" i="2"/>
  <c r="I3424" i="2"/>
  <c r="J3424" i="2"/>
  <c r="R3424" i="2" s="1"/>
  <c r="K3424" i="2"/>
  <c r="I3425" i="2"/>
  <c r="J3425" i="2"/>
  <c r="R3425" i="2" s="1"/>
  <c r="K3425" i="2"/>
  <c r="H3425" i="2"/>
  <c r="I3426" i="2"/>
  <c r="K3426" i="2"/>
  <c r="H3426" i="2"/>
  <c r="J3426" i="2"/>
  <c r="R3426" i="2" s="1"/>
  <c r="I3427" i="2"/>
  <c r="J3427" i="2"/>
  <c r="R3427" i="2" s="1"/>
  <c r="K3427" i="2"/>
  <c r="H3427" i="2"/>
  <c r="H3428" i="2"/>
  <c r="I3428" i="2"/>
  <c r="J3428" i="2"/>
  <c r="R3428" i="2" s="1"/>
  <c r="K3428" i="2"/>
  <c r="H3429" i="2"/>
  <c r="I3429" i="2"/>
  <c r="K3429" i="2"/>
  <c r="J3429" i="2"/>
  <c r="R3429" i="2" s="1"/>
  <c r="I3430" i="2"/>
  <c r="H3430" i="2"/>
  <c r="K3430" i="2"/>
  <c r="J3430" i="2"/>
  <c r="R3430" i="2" s="1"/>
  <c r="K3431" i="2"/>
  <c r="J3431" i="2"/>
  <c r="R3431" i="2" s="1"/>
  <c r="I3431" i="2"/>
  <c r="H3431" i="2"/>
  <c r="I3432" i="2"/>
  <c r="H3432" i="2"/>
  <c r="K3432" i="2"/>
  <c r="J3432" i="2"/>
  <c r="R3432" i="2" s="1"/>
  <c r="K3433" i="2"/>
  <c r="J3433" i="2"/>
  <c r="R3433" i="2" s="1"/>
  <c r="I3433" i="2"/>
  <c r="H3433" i="2"/>
  <c r="I3434" i="2"/>
  <c r="J3434" i="2"/>
  <c r="K3434" i="2"/>
  <c r="H3434" i="2"/>
  <c r="R3434" i="2"/>
  <c r="H3435" i="2"/>
  <c r="I3435" i="2"/>
  <c r="J3435" i="2"/>
  <c r="R3435" i="2" s="1"/>
  <c r="K3435" i="2"/>
  <c r="H3436" i="2"/>
  <c r="I3436" i="2"/>
  <c r="K3436" i="2"/>
  <c r="J3436" i="2"/>
  <c r="R3436" i="2" s="1"/>
  <c r="H3437" i="2"/>
  <c r="I3437" i="2"/>
  <c r="J3437" i="2"/>
  <c r="R3437" i="2" s="1"/>
  <c r="K3437" i="2"/>
  <c r="J3438" i="2"/>
  <c r="R3438" i="2" s="1"/>
  <c r="H3438" i="2"/>
  <c r="I3438" i="2"/>
  <c r="K3438" i="2"/>
  <c r="I3439" i="2"/>
  <c r="H3439" i="2"/>
  <c r="K3439" i="2"/>
  <c r="J3439" i="2"/>
  <c r="R3439" i="2" s="1"/>
  <c r="K3440" i="2"/>
  <c r="I3440" i="2"/>
  <c r="H3440" i="2"/>
  <c r="J3440" i="2"/>
  <c r="R3440" i="2" s="1"/>
  <c r="H3441" i="2"/>
  <c r="I3441" i="2"/>
  <c r="J3441" i="2"/>
  <c r="R3441" i="2" s="1"/>
  <c r="K3441" i="2"/>
  <c r="H3442" i="2"/>
  <c r="I3442" i="2"/>
  <c r="K3442" i="2"/>
  <c r="J3442" i="2"/>
  <c r="R3442" i="2" s="1"/>
  <c r="H3443" i="2"/>
  <c r="J3443" i="2"/>
  <c r="R3443" i="2" s="1"/>
  <c r="I3443" i="2"/>
  <c r="K3443" i="2"/>
  <c r="H3444" i="2"/>
  <c r="I3444" i="2"/>
  <c r="J3444" i="2"/>
  <c r="R3444" i="2" s="1"/>
  <c r="K3444" i="2"/>
  <c r="H3445" i="2"/>
  <c r="I3445" i="2"/>
  <c r="J3445" i="2"/>
  <c r="R3445" i="2" s="1"/>
  <c r="K3445" i="2"/>
  <c r="K3446" i="2"/>
  <c r="J3446" i="2"/>
  <c r="I3446" i="2"/>
  <c r="H3446" i="2"/>
  <c r="R3446" i="2"/>
  <c r="H3447" i="2"/>
  <c r="I3447" i="2"/>
  <c r="J3447" i="2"/>
  <c r="R3447" i="2" s="1"/>
  <c r="K3447" i="2"/>
  <c r="K3448" i="2"/>
  <c r="J3448" i="2"/>
  <c r="R3448" i="2" s="1"/>
  <c r="I3448" i="2"/>
  <c r="H3448" i="2"/>
  <c r="H3449" i="2"/>
  <c r="K3449" i="2"/>
  <c r="J3449" i="2"/>
  <c r="R3449" i="2" s="1"/>
  <c r="I3449" i="2"/>
  <c r="H3450" i="2"/>
  <c r="I3450" i="2"/>
  <c r="J3450" i="2"/>
  <c r="R3450" i="2" s="1"/>
  <c r="K3450" i="2"/>
  <c r="H3451" i="2"/>
  <c r="J3451" i="2"/>
  <c r="R3451" i="2" s="1"/>
  <c r="K3451" i="2"/>
  <c r="I3451" i="2"/>
  <c r="I3452" i="2"/>
  <c r="J3452" i="2"/>
  <c r="R3452" i="2" s="1"/>
  <c r="K3452" i="2"/>
  <c r="H3452" i="2"/>
  <c r="H3453" i="2"/>
  <c r="J3453" i="2"/>
  <c r="R3453" i="2" s="1"/>
  <c r="I3453" i="2"/>
  <c r="K3453" i="2"/>
  <c r="J3454" i="2"/>
  <c r="R3454" i="2" s="1"/>
  <c r="I3454" i="2"/>
  <c r="H3454" i="2"/>
  <c r="K3454" i="2"/>
  <c r="K3455" i="2"/>
  <c r="J3455" i="2"/>
  <c r="R3455" i="2" s="1"/>
  <c r="I3455" i="2"/>
  <c r="H3455" i="2"/>
  <c r="J3456" i="2"/>
  <c r="I3456" i="2"/>
  <c r="H3456" i="2"/>
  <c r="R3456" i="2"/>
  <c r="K3456" i="2"/>
  <c r="H3457" i="2"/>
  <c r="I3457" i="2"/>
  <c r="J3457" i="2"/>
  <c r="R3457" i="2" s="1"/>
  <c r="K3457" i="2"/>
  <c r="K3458" i="2"/>
  <c r="J3458" i="2"/>
  <c r="I3458" i="2"/>
  <c r="H3458" i="2"/>
  <c r="R3458" i="2"/>
  <c r="K3459" i="2"/>
  <c r="J3459" i="2"/>
  <c r="R3459" i="2" s="1"/>
  <c r="I3459" i="2"/>
  <c r="H3459" i="2"/>
  <c r="K3460" i="2"/>
  <c r="J3460" i="2"/>
  <c r="R3460" i="2" s="1"/>
  <c r="I3460" i="2"/>
  <c r="H3460" i="2"/>
  <c r="K3461" i="2"/>
  <c r="J3461" i="2"/>
  <c r="I3461" i="2"/>
  <c r="H3461" i="2"/>
  <c r="R3461" i="2"/>
  <c r="K3462" i="2"/>
  <c r="J3462" i="2"/>
  <c r="R3462" i="2" s="1"/>
  <c r="H3462" i="2"/>
  <c r="I3462" i="2"/>
  <c r="I3463" i="2"/>
  <c r="H3463" i="2"/>
  <c r="J3463" i="2"/>
  <c r="R3463" i="2" s="1"/>
  <c r="K3463" i="2"/>
  <c r="H3464" i="2"/>
  <c r="K3464" i="2"/>
  <c r="I3464" i="2"/>
  <c r="J3464" i="2"/>
  <c r="R3464" i="2" s="1"/>
  <c r="K3465" i="2"/>
  <c r="J3465" i="2"/>
  <c r="I3465" i="2"/>
  <c r="H3465" i="2"/>
  <c r="R3465" i="2"/>
  <c r="H3466" i="2"/>
  <c r="K3466" i="2"/>
  <c r="J3466" i="2"/>
  <c r="R3466" i="2" s="1"/>
  <c r="I3466" i="2"/>
  <c r="H3467" i="2"/>
  <c r="I3467" i="2"/>
  <c r="K3467" i="2"/>
  <c r="J3467" i="2"/>
  <c r="R3467" i="2"/>
  <c r="I3468" i="2"/>
  <c r="H3468" i="2"/>
  <c r="J3468" i="2"/>
  <c r="R3468" i="2" s="1"/>
  <c r="K3468" i="2"/>
  <c r="I3469" i="2"/>
  <c r="J3469" i="2"/>
  <c r="K3469" i="2"/>
  <c r="H3469" i="2"/>
  <c r="R3469" i="2"/>
  <c r="H3470" i="2"/>
  <c r="I3470" i="2"/>
  <c r="J3470" i="2"/>
  <c r="R3470" i="2" s="1"/>
  <c r="K3470" i="2"/>
  <c r="K3471" i="2"/>
  <c r="J3471" i="2"/>
  <c r="I3471" i="2"/>
  <c r="H3471" i="2"/>
  <c r="R3471" i="2"/>
  <c r="I3472" i="2"/>
  <c r="H3472" i="2"/>
  <c r="K3472" i="2"/>
  <c r="J3472" i="2"/>
  <c r="R3472" i="2" s="1"/>
  <c r="I3473" i="2"/>
  <c r="K3473" i="2"/>
  <c r="J3473" i="2"/>
  <c r="R3473" i="2" s="1"/>
  <c r="H3473" i="2"/>
  <c r="K3474" i="2"/>
  <c r="I3474" i="2"/>
  <c r="J3474" i="2"/>
  <c r="R3474" i="2" s="1"/>
  <c r="H3474" i="2"/>
  <c r="H3475" i="2"/>
  <c r="I3475" i="2"/>
  <c r="J3475" i="2"/>
  <c r="R3475" i="2" s="1"/>
  <c r="K3475" i="2"/>
  <c r="H3476" i="2"/>
  <c r="J3476" i="2"/>
  <c r="R3476" i="2" s="1"/>
  <c r="I3476" i="2"/>
  <c r="K3476" i="2"/>
  <c r="I3477" i="2"/>
  <c r="J3477" i="2"/>
  <c r="K3477" i="2"/>
  <c r="R3477" i="2"/>
  <c r="H3477" i="2"/>
  <c r="I3478" i="2"/>
  <c r="J3478" i="2"/>
  <c r="R3478" i="2" s="1"/>
  <c r="K3478" i="2"/>
  <c r="H3478" i="2"/>
  <c r="H3479" i="2"/>
  <c r="I3479" i="2"/>
  <c r="J3479" i="2"/>
  <c r="R3479" i="2" s="1"/>
  <c r="K3479" i="2"/>
  <c r="I3480" i="2"/>
  <c r="H3480" i="2"/>
  <c r="J3480" i="2"/>
  <c r="R3480" i="2" s="1"/>
  <c r="K3480" i="2"/>
  <c r="I3481" i="2"/>
  <c r="H3481" i="2"/>
  <c r="K3481" i="2"/>
  <c r="J3481" i="2"/>
  <c r="R3481" i="2" s="1"/>
  <c r="H3482" i="2"/>
  <c r="I3482" i="2"/>
  <c r="J3482" i="2"/>
  <c r="R3482" i="2" s="1"/>
  <c r="K3482" i="2"/>
  <c r="J3483" i="2"/>
  <c r="R3483" i="2" s="1"/>
  <c r="K3483" i="2"/>
  <c r="I3483" i="2"/>
  <c r="H3483" i="2"/>
  <c r="H3484" i="2"/>
  <c r="I3484" i="2"/>
  <c r="J3484" i="2"/>
  <c r="R3484" i="2" s="1"/>
  <c r="K3484" i="2"/>
  <c r="J3485" i="2"/>
  <c r="R3485" i="2" s="1"/>
  <c r="K3485" i="2"/>
  <c r="H3485" i="2"/>
  <c r="I3485" i="2"/>
  <c r="H3486" i="2"/>
  <c r="I3486" i="2"/>
  <c r="J3486" i="2"/>
  <c r="R3486" i="2" s="1"/>
  <c r="K3486" i="2"/>
  <c r="H3487" i="2"/>
  <c r="I3487" i="2"/>
  <c r="J3487" i="2"/>
  <c r="R3487" i="2" s="1"/>
  <c r="K3487" i="2"/>
  <c r="J3488" i="2"/>
  <c r="R3488" i="2" s="1"/>
  <c r="K3488" i="2"/>
  <c r="H3488" i="2"/>
  <c r="I3488" i="2"/>
  <c r="J3489" i="2"/>
  <c r="R3489" i="2" s="1"/>
  <c r="H3489" i="2"/>
  <c r="I3489" i="2"/>
  <c r="K3489" i="2"/>
  <c r="H3490" i="2"/>
  <c r="I3490" i="2"/>
  <c r="J3490" i="2"/>
  <c r="R3490" i="2" s="1"/>
  <c r="K3490" i="2"/>
  <c r="H3491" i="2"/>
  <c r="I3491" i="2"/>
  <c r="J3491" i="2"/>
  <c r="R3491" i="2" s="1"/>
  <c r="K3491" i="2"/>
  <c r="H3492" i="2"/>
  <c r="I3492" i="2"/>
  <c r="J3492" i="2"/>
  <c r="R3492" i="2" s="1"/>
  <c r="K3492" i="2"/>
  <c r="H3493" i="2"/>
  <c r="I3493" i="2"/>
  <c r="J3493" i="2"/>
  <c r="R3493" i="2" s="1"/>
  <c r="K3493" i="2"/>
  <c r="I3494" i="2"/>
  <c r="J3494" i="2"/>
  <c r="K3494" i="2"/>
  <c r="H3494" i="2"/>
  <c r="R3494" i="2"/>
  <c r="H3495" i="2"/>
  <c r="I3495" i="2"/>
  <c r="J3495" i="2"/>
  <c r="R3495" i="2" s="1"/>
  <c r="K3495" i="2"/>
  <c r="H3496" i="2"/>
  <c r="I3496" i="2"/>
  <c r="J3496" i="2"/>
  <c r="R3496" i="2" s="1"/>
  <c r="K3496" i="2"/>
  <c r="H3497" i="2"/>
  <c r="I3497" i="2"/>
  <c r="J3497" i="2"/>
  <c r="R3497" i="2" s="1"/>
  <c r="K3497" i="2"/>
  <c r="H3498" i="2"/>
  <c r="I3498" i="2"/>
  <c r="J3498" i="2"/>
  <c r="R3498" i="2" s="1"/>
  <c r="K3498" i="2"/>
  <c r="J3499" i="2"/>
  <c r="R3499" i="2" s="1"/>
  <c r="K3499" i="2"/>
  <c r="H3499" i="2"/>
  <c r="I3499" i="2"/>
  <c r="H3500" i="2"/>
  <c r="I3500" i="2"/>
  <c r="J3500" i="2"/>
  <c r="R3500" i="2" s="1"/>
  <c r="K3500" i="2"/>
  <c r="K3501" i="2"/>
  <c r="H3501" i="2"/>
  <c r="I3501" i="2"/>
  <c r="J3501" i="2"/>
  <c r="R3501" i="2" s="1"/>
  <c r="H3502" i="2"/>
  <c r="I3502" i="2"/>
  <c r="J3502" i="2"/>
  <c r="R3502" i="2" s="1"/>
  <c r="K3502" i="2"/>
  <c r="J3503" i="2"/>
  <c r="R3503" i="2" s="1"/>
  <c r="K3503" i="2"/>
  <c r="H3503" i="2"/>
  <c r="I3503" i="2"/>
  <c r="H3504" i="2"/>
  <c r="I3504" i="2"/>
  <c r="J3504" i="2"/>
  <c r="R3504" i="2" s="1"/>
  <c r="K3504" i="2"/>
  <c r="H3505" i="2"/>
  <c r="I3505" i="2"/>
  <c r="J3505" i="2"/>
  <c r="R3505" i="2" s="1"/>
  <c r="K3505" i="2"/>
  <c r="K3506" i="2"/>
  <c r="H3506" i="2"/>
  <c r="I3506" i="2"/>
  <c r="J3506" i="2"/>
  <c r="R3506" i="2" s="1"/>
  <c r="H3507" i="2"/>
  <c r="I3507" i="2"/>
  <c r="J3507" i="2"/>
  <c r="R3507" i="2" s="1"/>
  <c r="K3507" i="2"/>
  <c r="H3508" i="2"/>
  <c r="J3508" i="2"/>
  <c r="K3508" i="2"/>
  <c r="I3508" i="2"/>
  <c r="R3508" i="2"/>
  <c r="H3509" i="2"/>
  <c r="I3509" i="2"/>
  <c r="J3509" i="2"/>
  <c r="R3509" i="2" s="1"/>
  <c r="K3509" i="2"/>
  <c r="H3510" i="2"/>
  <c r="I3510" i="2"/>
  <c r="J3510" i="2"/>
  <c r="R3510" i="2" s="1"/>
  <c r="K3510" i="2"/>
  <c r="K3511" i="2"/>
  <c r="H3511" i="2"/>
  <c r="I3511" i="2"/>
  <c r="J3511" i="2"/>
  <c r="R3511" i="2" s="1"/>
  <c r="I3512" i="2"/>
  <c r="H3512" i="2"/>
  <c r="J3512" i="2"/>
  <c r="R3512" i="2" s="1"/>
  <c r="K3512" i="2"/>
  <c r="K3513" i="2"/>
  <c r="J3513" i="2"/>
  <c r="I3513" i="2"/>
  <c r="H3513" i="2"/>
  <c r="R3513" i="2"/>
  <c r="I3514" i="2"/>
  <c r="J3514" i="2"/>
  <c r="R3514" i="2" s="1"/>
  <c r="K3514" i="2"/>
  <c r="H3514" i="2"/>
  <c r="H3515" i="2"/>
  <c r="I3515" i="2"/>
  <c r="J3515" i="2"/>
  <c r="R3515" i="2" s="1"/>
  <c r="K3515" i="2"/>
  <c r="K3516" i="2"/>
  <c r="J3516" i="2"/>
  <c r="R3516" i="2" s="1"/>
  <c r="I3516" i="2"/>
  <c r="H3516" i="2"/>
  <c r="K3517" i="2"/>
  <c r="J3517" i="2"/>
  <c r="I3517" i="2"/>
  <c r="H3517" i="2"/>
  <c r="R3517" i="2"/>
  <c r="K3518" i="2"/>
  <c r="I3518" i="2"/>
  <c r="J3518" i="2"/>
  <c r="R3518" i="2" s="1"/>
  <c r="H3518" i="2"/>
  <c r="H3519" i="2"/>
  <c r="I3519" i="2"/>
  <c r="J3519" i="2"/>
  <c r="R3519" i="2" s="1"/>
  <c r="K3519" i="2"/>
  <c r="H3520" i="2"/>
  <c r="I3520" i="2"/>
  <c r="J3520" i="2"/>
  <c r="R3520" i="2" s="1"/>
  <c r="K3520" i="2"/>
  <c r="H3521" i="2"/>
  <c r="I3521" i="2"/>
  <c r="J3521" i="2"/>
  <c r="R3521" i="2" s="1"/>
  <c r="K3521" i="2"/>
  <c r="H3522" i="2"/>
  <c r="I3522" i="2"/>
  <c r="J3522" i="2"/>
  <c r="R3522" i="2" s="1"/>
  <c r="K3522" i="2"/>
  <c r="H3523" i="2"/>
  <c r="I3523" i="2"/>
  <c r="J3523" i="2"/>
  <c r="R3523" i="2" s="1"/>
  <c r="K3523" i="2"/>
  <c r="H3524" i="2"/>
  <c r="I3524" i="2"/>
  <c r="J3524" i="2"/>
  <c r="R3524" i="2" s="1"/>
  <c r="K3524" i="2"/>
  <c r="I3525" i="2"/>
  <c r="H3525" i="2"/>
  <c r="K3525" i="2"/>
  <c r="J3525" i="2"/>
  <c r="R3525" i="2" s="1"/>
  <c r="I3526" i="2"/>
  <c r="K3526" i="2"/>
  <c r="J3526" i="2"/>
  <c r="R3526" i="2" s="1"/>
  <c r="H3526" i="2"/>
  <c r="K3527" i="2"/>
  <c r="J3527" i="2"/>
  <c r="I3527" i="2"/>
  <c r="H3527" i="2"/>
  <c r="R3527" i="2"/>
  <c r="J3528" i="2"/>
  <c r="R3528" i="2" s="1"/>
  <c r="K3528" i="2"/>
  <c r="H3528" i="2"/>
  <c r="I3528" i="2"/>
  <c r="K3529" i="2"/>
  <c r="J3529" i="2"/>
  <c r="I3529" i="2"/>
  <c r="H3529" i="2"/>
  <c r="R3529" i="2"/>
  <c r="H3530" i="2"/>
  <c r="I3530" i="2"/>
  <c r="J3530" i="2"/>
  <c r="R3530" i="2" s="1"/>
  <c r="K3530" i="2"/>
  <c r="H3531" i="2"/>
  <c r="J3531" i="2"/>
  <c r="I3531" i="2"/>
  <c r="K3531" i="2"/>
  <c r="R3531" i="2"/>
  <c r="H3532" i="2"/>
  <c r="K3532" i="2"/>
  <c r="J3532" i="2"/>
  <c r="R3532" i="2" s="1"/>
  <c r="I3532" i="2"/>
  <c r="K3533" i="2"/>
  <c r="J3533" i="2"/>
  <c r="H3533" i="2"/>
  <c r="I3533" i="2"/>
  <c r="R3533" i="2"/>
  <c r="I3534" i="2"/>
  <c r="H3534" i="2"/>
  <c r="K3534" i="2"/>
  <c r="J3534" i="2"/>
  <c r="R3534" i="2" s="1"/>
  <c r="K3535" i="2"/>
  <c r="H3535" i="2"/>
  <c r="I3535" i="2"/>
  <c r="J3535" i="2"/>
  <c r="R3535" i="2" s="1"/>
  <c r="K3536" i="2"/>
  <c r="J3536" i="2"/>
  <c r="I3536" i="2"/>
  <c r="H3536" i="2"/>
  <c r="R3536" i="2"/>
  <c r="K3537" i="2"/>
  <c r="J3537" i="2"/>
  <c r="I3537" i="2"/>
  <c r="H3537" i="2"/>
  <c r="R3537" i="2"/>
  <c r="H3538" i="2"/>
  <c r="K3538" i="2"/>
  <c r="J3538" i="2"/>
  <c r="R3538" i="2" s="1"/>
  <c r="I3538" i="2"/>
  <c r="K3539" i="2"/>
  <c r="J3539" i="2"/>
  <c r="R3539" i="2" s="1"/>
  <c r="I3539" i="2"/>
  <c r="H3539" i="2"/>
  <c r="H3540" i="2"/>
  <c r="I3540" i="2"/>
  <c r="J3540" i="2"/>
  <c r="R3540" i="2" s="1"/>
  <c r="K3540" i="2"/>
  <c r="H3541" i="2"/>
  <c r="I3541" i="2"/>
  <c r="J3541" i="2"/>
  <c r="R3541" i="2" s="1"/>
  <c r="K3541" i="2"/>
  <c r="J3542" i="2"/>
  <c r="I3542" i="2"/>
  <c r="H3542" i="2"/>
  <c r="R3542" i="2"/>
  <c r="K3542" i="2"/>
  <c r="H3543" i="2"/>
  <c r="I3543" i="2"/>
  <c r="J3543" i="2"/>
  <c r="R3543" i="2" s="1"/>
  <c r="K3543" i="2"/>
  <c r="I3544" i="2"/>
  <c r="K3544" i="2"/>
  <c r="H3544" i="2"/>
  <c r="J3544" i="2"/>
  <c r="R3544" i="2" s="1"/>
  <c r="K3545" i="2"/>
  <c r="H3545" i="2"/>
  <c r="I3545" i="2"/>
  <c r="J3545" i="2"/>
  <c r="R3545" i="2" s="1"/>
  <c r="K3546" i="2"/>
  <c r="J3546" i="2"/>
  <c r="R3546" i="2" s="1"/>
  <c r="I3546" i="2"/>
  <c r="H3546" i="2"/>
  <c r="I3547" i="2"/>
  <c r="J3547" i="2"/>
  <c r="R3547" i="2" s="1"/>
  <c r="K3547" i="2"/>
  <c r="H3547" i="2"/>
  <c r="H3548" i="2"/>
  <c r="I3548" i="2"/>
  <c r="K3548" i="2"/>
  <c r="J3548" i="2"/>
  <c r="R3548" i="2" s="1"/>
  <c r="K3549" i="2"/>
  <c r="I3549" i="2"/>
  <c r="H3549" i="2"/>
  <c r="J3549" i="2"/>
  <c r="R3549" i="2" s="1"/>
  <c r="H3550" i="2"/>
  <c r="K3550" i="2"/>
  <c r="J3550" i="2"/>
  <c r="R3550" i="2" s="1"/>
  <c r="I3550" i="2"/>
  <c r="K3551" i="2"/>
  <c r="I3551" i="2"/>
  <c r="H3551" i="2"/>
  <c r="J3551" i="2"/>
  <c r="R3551" i="2" s="1"/>
  <c r="K3552" i="2"/>
  <c r="J3552" i="2"/>
  <c r="R3552" i="2" s="1"/>
  <c r="I3552" i="2"/>
  <c r="H3552" i="2"/>
  <c r="I3553" i="2"/>
  <c r="J3553" i="2"/>
  <c r="R3553" i="2" s="1"/>
  <c r="K3553" i="2"/>
  <c r="H3553" i="2"/>
  <c r="H3554" i="2"/>
  <c r="I3554" i="2"/>
  <c r="J3554" i="2"/>
  <c r="R3554" i="2" s="1"/>
  <c r="K3554" i="2"/>
  <c r="H3555" i="2"/>
  <c r="I3555" i="2"/>
  <c r="J3555" i="2"/>
  <c r="R3555" i="2" s="1"/>
  <c r="K3555" i="2"/>
  <c r="H3556" i="2"/>
  <c r="I3556" i="2"/>
  <c r="J3556" i="2"/>
  <c r="R3556" i="2" s="1"/>
  <c r="K3556" i="2"/>
  <c r="H3557" i="2"/>
  <c r="I3557" i="2"/>
  <c r="J3557" i="2"/>
  <c r="R3557" i="2" s="1"/>
  <c r="K3557" i="2"/>
  <c r="J3558" i="2"/>
  <c r="R3558" i="2" s="1"/>
  <c r="H3558" i="2"/>
  <c r="I3558" i="2"/>
  <c r="K3558" i="2"/>
  <c r="H3559" i="2"/>
  <c r="K3559" i="2"/>
  <c r="J3559" i="2"/>
  <c r="R3559" i="2" s="1"/>
  <c r="I3559" i="2"/>
  <c r="I3560" i="2"/>
  <c r="H3560" i="2"/>
  <c r="K3560" i="2"/>
  <c r="J3560" i="2"/>
  <c r="R3560" i="2" s="1"/>
  <c r="K3561" i="2"/>
  <c r="J3561" i="2"/>
  <c r="R3561" i="2" s="1"/>
  <c r="I3561" i="2"/>
  <c r="H3561" i="2"/>
  <c r="K3562" i="2"/>
  <c r="J3562" i="2"/>
  <c r="R3562" i="2" s="1"/>
  <c r="I3562" i="2"/>
  <c r="H3562" i="2"/>
  <c r="H3563" i="2"/>
  <c r="K3563" i="2"/>
  <c r="J3563" i="2"/>
  <c r="R3563" i="2" s="1"/>
  <c r="I3563" i="2"/>
  <c r="J3564" i="2"/>
  <c r="R3564" i="2" s="1"/>
  <c r="K3564" i="2"/>
  <c r="H3564" i="2"/>
  <c r="I3564" i="2"/>
  <c r="H3565" i="2"/>
  <c r="I3565" i="2"/>
  <c r="J3565" i="2"/>
  <c r="R3565" i="2" s="1"/>
  <c r="K3565" i="2"/>
  <c r="H3566" i="2"/>
  <c r="I3566" i="2"/>
  <c r="K3566" i="2"/>
  <c r="J3566" i="2"/>
  <c r="R3566" i="2" s="1"/>
  <c r="K3567" i="2"/>
  <c r="J3567" i="2"/>
  <c r="R3567" i="2" s="1"/>
  <c r="I3567" i="2"/>
  <c r="H3567" i="2"/>
  <c r="K3568" i="2"/>
  <c r="H3568" i="2"/>
  <c r="I3568" i="2"/>
  <c r="J3568" i="2"/>
  <c r="R3568" i="2" s="1"/>
  <c r="H3569" i="2"/>
  <c r="J3569" i="2"/>
  <c r="R3569" i="2" s="1"/>
  <c r="K3569" i="2"/>
  <c r="I3569" i="2"/>
  <c r="J3570" i="2"/>
  <c r="K3570" i="2"/>
  <c r="I3570" i="2"/>
  <c r="R3570" i="2"/>
  <c r="H3570" i="2"/>
  <c r="K3571" i="2"/>
  <c r="I3571" i="2"/>
  <c r="J3571" i="2"/>
  <c r="R3571" i="2" s="1"/>
  <c r="H3571" i="2"/>
  <c r="H3572" i="2"/>
  <c r="I3572" i="2"/>
  <c r="K3572" i="2"/>
  <c r="J3572" i="2"/>
  <c r="R3572" i="2" s="1"/>
  <c r="H3573" i="2"/>
  <c r="K3573" i="2"/>
  <c r="J3573" i="2"/>
  <c r="R3573" i="2" s="1"/>
  <c r="I3573" i="2"/>
  <c r="J3574" i="2"/>
  <c r="R3574" i="2" s="1"/>
  <c r="H3574" i="2"/>
  <c r="I3574" i="2"/>
  <c r="K3574" i="2"/>
  <c r="J3575" i="2"/>
  <c r="R3575" i="2" s="1"/>
  <c r="H3575" i="2"/>
  <c r="K3575" i="2"/>
  <c r="J3576" i="2"/>
  <c r="R3576" i="2" s="1"/>
  <c r="I3576" i="2"/>
  <c r="H3576" i="2"/>
  <c r="K3576" i="2"/>
  <c r="J3577" i="2"/>
  <c r="R3577" i="2" s="1"/>
  <c r="H3577" i="2"/>
  <c r="K3577" i="2"/>
  <c r="I3577" i="2"/>
  <c r="K3578" i="2"/>
  <c r="J3578" i="2"/>
  <c r="R3578" i="2" s="1"/>
  <c r="I3578" i="2"/>
  <c r="H3578" i="2"/>
  <c r="H3579" i="2"/>
  <c r="K3579" i="2"/>
  <c r="I3579" i="2"/>
  <c r="J3579" i="2"/>
  <c r="R3579" i="2" s="1"/>
  <c r="H3580" i="2"/>
  <c r="I3580" i="2"/>
  <c r="J3580" i="2"/>
  <c r="R3580" i="2" s="1"/>
  <c r="K3580" i="2"/>
  <c r="I3581" i="2"/>
  <c r="K3581" i="2"/>
  <c r="H3581" i="2"/>
  <c r="J3581" i="2"/>
  <c r="R3581" i="2" s="1"/>
  <c r="I3582" i="2"/>
  <c r="K3582" i="2"/>
  <c r="J3582" i="2"/>
  <c r="R3582" i="2" s="1"/>
  <c r="H3582" i="2"/>
  <c r="H3583" i="2"/>
  <c r="J3583" i="2"/>
  <c r="R3583" i="2" s="1"/>
  <c r="I3583" i="2"/>
  <c r="K3583" i="2"/>
  <c r="H3584" i="2"/>
  <c r="K3584" i="2"/>
  <c r="I3584" i="2"/>
  <c r="J3584" i="2"/>
  <c r="R3584" i="2" s="1"/>
  <c r="J3585" i="2"/>
  <c r="R3585" i="2" s="1"/>
  <c r="K3585" i="2"/>
  <c r="I3585" i="2"/>
  <c r="H3585" i="2"/>
  <c r="H3586" i="2"/>
  <c r="I3586" i="2"/>
  <c r="J3586" i="2"/>
  <c r="R3586" i="2" s="1"/>
  <c r="K3586" i="2"/>
  <c r="K3587" i="2"/>
  <c r="H3587" i="2"/>
  <c r="J3587" i="2"/>
  <c r="R3587" i="2" s="1"/>
  <c r="I3587" i="2"/>
  <c r="I3588" i="2"/>
  <c r="H3588" i="2"/>
  <c r="K3588" i="2"/>
  <c r="J3588" i="2"/>
  <c r="R3588" i="2" s="1"/>
  <c r="H3589" i="2"/>
  <c r="I3589" i="2"/>
  <c r="K3589" i="2"/>
  <c r="J3589" i="2"/>
  <c r="R3589" i="2" s="1"/>
  <c r="H3590" i="2"/>
  <c r="J3590" i="2"/>
  <c r="R3590" i="2" s="1"/>
  <c r="I3590" i="2"/>
  <c r="K3590" i="2"/>
  <c r="H3591" i="2"/>
  <c r="I3591" i="2"/>
  <c r="K3591" i="2"/>
  <c r="J3591" i="2"/>
  <c r="R3591" i="2" s="1"/>
  <c r="K3592" i="2"/>
  <c r="I3592" i="2"/>
  <c r="H3592" i="2"/>
  <c r="J3592" i="2"/>
  <c r="R3592" i="2" s="1"/>
  <c r="I3593" i="2"/>
  <c r="J3593" i="2"/>
  <c r="R3593" i="2" s="1"/>
  <c r="K3593" i="2"/>
  <c r="H3593" i="2"/>
  <c r="I3594" i="2"/>
  <c r="K3594" i="2"/>
  <c r="H3594" i="2"/>
  <c r="J3594" i="2"/>
  <c r="R3594" i="2" s="1"/>
  <c r="I3595" i="2"/>
  <c r="J3595" i="2"/>
  <c r="H3595" i="2"/>
  <c r="K3595" i="2"/>
  <c r="R3595" i="2"/>
  <c r="I3596" i="2"/>
  <c r="K3596" i="2"/>
  <c r="H3596" i="2"/>
  <c r="J3596" i="2"/>
  <c r="R3596" i="2" s="1"/>
  <c r="K3597" i="2"/>
  <c r="I3597" i="2"/>
  <c r="H3597" i="2"/>
  <c r="J3597" i="2"/>
  <c r="R3597" i="2" s="1"/>
  <c r="H3598" i="2"/>
  <c r="K3598" i="2"/>
  <c r="J3598" i="2"/>
  <c r="R3598" i="2" s="1"/>
  <c r="I3598" i="2"/>
  <c r="J3599" i="2"/>
  <c r="R3599" i="2" s="1"/>
  <c r="H3599" i="2"/>
  <c r="I3599" i="2"/>
  <c r="K3599" i="2"/>
  <c r="H3600" i="2"/>
  <c r="K3600" i="2"/>
  <c r="J3600" i="2"/>
  <c r="R3600" i="2" s="1"/>
  <c r="I3600" i="2"/>
  <c r="J3601" i="2"/>
  <c r="R3601" i="2" s="1"/>
  <c r="H3601" i="2"/>
  <c r="I3601" i="2"/>
  <c r="K3601" i="2"/>
  <c r="K3602" i="2"/>
  <c r="I3602" i="2"/>
  <c r="J3602" i="2"/>
  <c r="R3602" i="2" s="1"/>
  <c r="H3602" i="2"/>
  <c r="K3603" i="2"/>
  <c r="I3603" i="2"/>
  <c r="J3603" i="2"/>
  <c r="R3603" i="2" s="1"/>
  <c r="H3603" i="2"/>
  <c r="H3604" i="2"/>
  <c r="K3604" i="2"/>
  <c r="J3604" i="2"/>
  <c r="R3604" i="2" s="1"/>
  <c r="I3604" i="2"/>
  <c r="H3605" i="2"/>
  <c r="J3605" i="2"/>
  <c r="K3605" i="2"/>
  <c r="I3605" i="2"/>
  <c r="R3605" i="2"/>
  <c r="H3606" i="2"/>
  <c r="I3606" i="2"/>
  <c r="K3606" i="2"/>
  <c r="J3606" i="2"/>
  <c r="R3606" i="2" s="1"/>
  <c r="I3607" i="2"/>
  <c r="K3607" i="2"/>
  <c r="H3607" i="2"/>
  <c r="J3607" i="2"/>
  <c r="R3607" i="2" s="1"/>
  <c r="K3608" i="2"/>
  <c r="H3608" i="2"/>
  <c r="I3608" i="2"/>
  <c r="J3608" i="2"/>
  <c r="R3608" i="2" s="1"/>
  <c r="K3609" i="2"/>
  <c r="J3609" i="2"/>
  <c r="R3609" i="2" s="1"/>
  <c r="H3609" i="2"/>
  <c r="I3609" i="2"/>
  <c r="K3610" i="2"/>
  <c r="I3610" i="2"/>
  <c r="H3610" i="2"/>
  <c r="J3610" i="2"/>
  <c r="R3610" i="2" s="1"/>
  <c r="K3611" i="2"/>
  <c r="H3611" i="2"/>
  <c r="J3611" i="2"/>
  <c r="R3611" i="2" s="1"/>
  <c r="I3611" i="2"/>
  <c r="H3612" i="2"/>
  <c r="I3612" i="2"/>
  <c r="K3612" i="2"/>
  <c r="J3612" i="2"/>
  <c r="R3612" i="2" s="1"/>
  <c r="J3613" i="2"/>
  <c r="I3613" i="2"/>
  <c r="K3613" i="2"/>
  <c r="R3613" i="2"/>
  <c r="H3613" i="2"/>
  <c r="J3614" i="2"/>
  <c r="R3614" i="2" s="1"/>
  <c r="I3614" i="2"/>
  <c r="H3614" i="2"/>
  <c r="K3614" i="2"/>
  <c r="K3615" i="2"/>
  <c r="H3615" i="2"/>
  <c r="I3615" i="2"/>
  <c r="J3615" i="2"/>
  <c r="R3615" i="2" s="1"/>
  <c r="H3616" i="2"/>
  <c r="K3616" i="2"/>
  <c r="J3616" i="2"/>
  <c r="R3616" i="2" s="1"/>
  <c r="I3616" i="2"/>
  <c r="K3617" i="2"/>
  <c r="H3617" i="2"/>
  <c r="I3617" i="2"/>
  <c r="J3617" i="2"/>
  <c r="R3617" i="2" s="1"/>
  <c r="J3618" i="2"/>
  <c r="R3618" i="2" s="1"/>
  <c r="K3618" i="2"/>
  <c r="H3618" i="2"/>
  <c r="I3618" i="2"/>
  <c r="J3619" i="2"/>
  <c r="I3619" i="2"/>
  <c r="H3619" i="2"/>
  <c r="R3619" i="2"/>
  <c r="K3619" i="2"/>
  <c r="K3620" i="2"/>
  <c r="J3620" i="2"/>
  <c r="I3620" i="2"/>
  <c r="H3620" i="2"/>
  <c r="R3620" i="2"/>
  <c r="H3621" i="2"/>
  <c r="K3621" i="2"/>
  <c r="J3621" i="2"/>
  <c r="R3621" i="2" s="1"/>
  <c r="I3621" i="2"/>
  <c r="I3622" i="2"/>
  <c r="H3622" i="2"/>
  <c r="K3622" i="2"/>
  <c r="J3622" i="2"/>
  <c r="R3622" i="2" s="1"/>
  <c r="I3623" i="2"/>
  <c r="H3623" i="2"/>
  <c r="K3623" i="2"/>
  <c r="J3623" i="2"/>
  <c r="R3623" i="2" s="1"/>
  <c r="J3624" i="2"/>
  <c r="R3624" i="2" s="1"/>
  <c r="K3624" i="2"/>
  <c r="I3624" i="2"/>
  <c r="H3624" i="2"/>
  <c r="I3625" i="2"/>
  <c r="K3625" i="2"/>
  <c r="H3625" i="2"/>
  <c r="J3625" i="2"/>
  <c r="R3625" i="2" s="1"/>
  <c r="I3626" i="2"/>
  <c r="H3626" i="2"/>
  <c r="K3626" i="2"/>
  <c r="J3626" i="2"/>
  <c r="R3626" i="2" s="1"/>
  <c r="I3627" i="2"/>
  <c r="K3627" i="2"/>
  <c r="J3627" i="2"/>
  <c r="R3627" i="2" s="1"/>
  <c r="H3627" i="2"/>
  <c r="J3628" i="2"/>
  <c r="R3628" i="2" s="1"/>
  <c r="K3628" i="2"/>
  <c r="H3628" i="2"/>
  <c r="I3628" i="2"/>
  <c r="K3629" i="2"/>
  <c r="I3629" i="2"/>
  <c r="H3629" i="2"/>
  <c r="J3629" i="2"/>
  <c r="R3629" i="2" s="1"/>
  <c r="I3630" i="2"/>
  <c r="H3630" i="2"/>
  <c r="K3630" i="2"/>
  <c r="J3630" i="2"/>
  <c r="R3630" i="2" s="1"/>
  <c r="K3631" i="2"/>
  <c r="H3631" i="2"/>
  <c r="I3631" i="2"/>
  <c r="J3631" i="2"/>
  <c r="R3631" i="2" s="1"/>
  <c r="H3632" i="2"/>
  <c r="K3632" i="2"/>
  <c r="J3632" i="2"/>
  <c r="R3632" i="2" s="1"/>
  <c r="I3632" i="2"/>
  <c r="K3633" i="2"/>
  <c r="H3633" i="2"/>
  <c r="I3633" i="2"/>
  <c r="J3633" i="2"/>
  <c r="R3633" i="2" s="1"/>
  <c r="K3634" i="2"/>
  <c r="J3634" i="2"/>
  <c r="R3634" i="2" s="1"/>
  <c r="I3634" i="2"/>
  <c r="H3634" i="2"/>
  <c r="J3635" i="2"/>
  <c r="H3635" i="2"/>
  <c r="I3635" i="2"/>
  <c r="R3635" i="2"/>
  <c r="K3635" i="2"/>
  <c r="K3636" i="2"/>
  <c r="H3636" i="2"/>
  <c r="J3636" i="2"/>
  <c r="R3636" i="2" s="1"/>
  <c r="I3636" i="2"/>
  <c r="J3637" i="2"/>
  <c r="R3637" i="2" s="1"/>
  <c r="I3637" i="2"/>
  <c r="K3637" i="2"/>
  <c r="H3637" i="2"/>
  <c r="I3638" i="2"/>
  <c r="K3638" i="2"/>
  <c r="H3638" i="2"/>
  <c r="J3638" i="2"/>
  <c r="R3638" i="2" s="1"/>
  <c r="I3639" i="2"/>
  <c r="K3639" i="2"/>
  <c r="J3639" i="2"/>
  <c r="R3639" i="2" s="1"/>
  <c r="H3639" i="2"/>
  <c r="H3640" i="2"/>
  <c r="K3640" i="2"/>
  <c r="J3640" i="2"/>
  <c r="R3640" i="2" s="1"/>
  <c r="I3640" i="2"/>
  <c r="K3641" i="2"/>
  <c r="I3641" i="2"/>
  <c r="J3641" i="2"/>
  <c r="R3641" i="2" s="1"/>
  <c r="H3641" i="2"/>
  <c r="I3642" i="2"/>
  <c r="H3642" i="2"/>
  <c r="J3642" i="2"/>
  <c r="R3642" i="2" s="1"/>
  <c r="K3642" i="2"/>
  <c r="K3643" i="2"/>
  <c r="I3643" i="2"/>
  <c r="H3643" i="2"/>
  <c r="J3643" i="2"/>
  <c r="R3643" i="2" s="1"/>
  <c r="K3644" i="2"/>
  <c r="J3644" i="2"/>
  <c r="R3644" i="2" s="1"/>
  <c r="H3644" i="2"/>
  <c r="I3644" i="2"/>
  <c r="J3645" i="2"/>
  <c r="R3645" i="2" s="1"/>
  <c r="K3645" i="2"/>
  <c r="I3645" i="2"/>
  <c r="H3645" i="2"/>
  <c r="J3646" i="2"/>
  <c r="K3646" i="2"/>
  <c r="I3646" i="2"/>
  <c r="R3646" i="2"/>
  <c r="H3646" i="2"/>
  <c r="K3647" i="2"/>
  <c r="H3647" i="2"/>
  <c r="J3647" i="2"/>
  <c r="R3647" i="2" s="1"/>
  <c r="I3647" i="2"/>
  <c r="I3648" i="2"/>
  <c r="H3648" i="2"/>
  <c r="J3648" i="2"/>
  <c r="R3648" i="2" s="1"/>
  <c r="K3648" i="2"/>
  <c r="J3649" i="2"/>
  <c r="R3649" i="2" s="1"/>
  <c r="I3649" i="2"/>
  <c r="H3649" i="2"/>
  <c r="K3649" i="2"/>
  <c r="H3650" i="2"/>
  <c r="I3650" i="2"/>
  <c r="K3650" i="2"/>
  <c r="J3650" i="2"/>
  <c r="R3650" i="2" s="1"/>
  <c r="H3651" i="2"/>
  <c r="K3651" i="2"/>
  <c r="J3651" i="2"/>
  <c r="R3651" i="2" s="1"/>
  <c r="I3651" i="2"/>
  <c r="I3652" i="2"/>
  <c r="H3652" i="2"/>
  <c r="K3652" i="2"/>
  <c r="J3652" i="2"/>
  <c r="R3652" i="2" s="1"/>
  <c r="K3653" i="2"/>
  <c r="I3653" i="2"/>
  <c r="J3653" i="2"/>
  <c r="R3653" i="2" s="1"/>
  <c r="H3653" i="2"/>
  <c r="I3654" i="2"/>
  <c r="J3654" i="2"/>
  <c r="R3654" i="2" s="1"/>
  <c r="K3654" i="2"/>
  <c r="H3654" i="2"/>
  <c r="H3655" i="2"/>
  <c r="J3655" i="2"/>
  <c r="R3655" i="2" s="1"/>
  <c r="K3655" i="2"/>
  <c r="I3655" i="2"/>
  <c r="J3656" i="2"/>
  <c r="R3656" i="2" s="1"/>
  <c r="H3656" i="2"/>
  <c r="K3656" i="2"/>
  <c r="I3656" i="2"/>
  <c r="J3657" i="2"/>
  <c r="R3657" i="2" s="1"/>
  <c r="I3657" i="2"/>
  <c r="K3657" i="2"/>
  <c r="H3657" i="2"/>
  <c r="K3658" i="2"/>
  <c r="J3658" i="2"/>
  <c r="R3658" i="2" s="1"/>
  <c r="I3658" i="2"/>
  <c r="H3658" i="2"/>
  <c r="J3659" i="2"/>
  <c r="H3659" i="2"/>
  <c r="I3659" i="2"/>
  <c r="R3659" i="2"/>
  <c r="K3659" i="2"/>
  <c r="I3660" i="2"/>
  <c r="J3660" i="2"/>
  <c r="R3660" i="2" s="1"/>
  <c r="H3660" i="2"/>
  <c r="K3660" i="2"/>
  <c r="H3661" i="2"/>
  <c r="J3661" i="2"/>
  <c r="R3661" i="2" s="1"/>
  <c r="I3661" i="2"/>
  <c r="K3661" i="2"/>
  <c r="I3662" i="2"/>
  <c r="J3662" i="2"/>
  <c r="R3662" i="2" s="1"/>
  <c r="K3662" i="2"/>
  <c r="H3662" i="2"/>
  <c r="H3663" i="2"/>
  <c r="J3663" i="2"/>
  <c r="I3663" i="2"/>
  <c r="K3663" i="2"/>
  <c r="R3663" i="2"/>
  <c r="I3664" i="2"/>
  <c r="H3664" i="2"/>
  <c r="K3664" i="2"/>
  <c r="J3664" i="2"/>
  <c r="R3664" i="2" s="1"/>
  <c r="I3665" i="2"/>
  <c r="H3665" i="2"/>
  <c r="J3665" i="2"/>
  <c r="R3665" i="2" s="1"/>
  <c r="K3665" i="2"/>
  <c r="K3666" i="2"/>
  <c r="I3666" i="2"/>
  <c r="H3666" i="2"/>
  <c r="J3666" i="2"/>
  <c r="R3666" i="2" s="1"/>
  <c r="J3667" i="2"/>
  <c r="R3667" i="2" s="1"/>
  <c r="K3667" i="2"/>
  <c r="H3667" i="2"/>
  <c r="I3667" i="2"/>
  <c r="K3668" i="2"/>
  <c r="J3668" i="2"/>
  <c r="R3668" i="2" s="1"/>
  <c r="I3668" i="2"/>
  <c r="H3668" i="2"/>
  <c r="J3669" i="2"/>
  <c r="R3669" i="2" s="1"/>
  <c r="I3669" i="2"/>
  <c r="H3669" i="2"/>
  <c r="K3669" i="2"/>
  <c r="H3670" i="2"/>
  <c r="K3670" i="2"/>
  <c r="I3670" i="2"/>
  <c r="J3670" i="2"/>
  <c r="R3670" i="2" s="1"/>
  <c r="H3671" i="2"/>
  <c r="J3671" i="2"/>
  <c r="I3671" i="2"/>
  <c r="K3671" i="2"/>
  <c r="R3671" i="2"/>
  <c r="H3672" i="2"/>
  <c r="K3672" i="2"/>
  <c r="J3672" i="2"/>
  <c r="R3672" i="2" s="1"/>
  <c r="I3672" i="2"/>
  <c r="I3673" i="2"/>
  <c r="J3673" i="2"/>
  <c r="R3673" i="2" s="1"/>
  <c r="H3673" i="2"/>
  <c r="K3673" i="2"/>
  <c r="H3674" i="2"/>
  <c r="I3674" i="2"/>
  <c r="K3674" i="2"/>
  <c r="J3674" i="2"/>
  <c r="R3674" i="2" s="1"/>
  <c r="K3675" i="2"/>
  <c r="J3675" i="2"/>
  <c r="R3675" i="2" s="1"/>
  <c r="I3675" i="2"/>
  <c r="H3675" i="2"/>
  <c r="I3676" i="2"/>
  <c r="H3676" i="2"/>
  <c r="K3676" i="2"/>
  <c r="J3676" i="2"/>
  <c r="R3676" i="2" s="1"/>
  <c r="I3677" i="2"/>
  <c r="J3677" i="2"/>
  <c r="H3677" i="2"/>
  <c r="K3677" i="2"/>
  <c r="R3677" i="2"/>
  <c r="H3678" i="2"/>
  <c r="I3678" i="2"/>
  <c r="K3678" i="2"/>
  <c r="J3678" i="2"/>
  <c r="R3678" i="2" s="1"/>
  <c r="H3679" i="2"/>
  <c r="I3679" i="2"/>
  <c r="K3679" i="2"/>
  <c r="J3679" i="2"/>
  <c r="R3679" i="2" s="1"/>
  <c r="K3680" i="2"/>
  <c r="J3680" i="2"/>
  <c r="I3680" i="2"/>
  <c r="H3680" i="2"/>
  <c r="R3680" i="2"/>
  <c r="H3681" i="2"/>
  <c r="J3681" i="2"/>
  <c r="K3681" i="2"/>
  <c r="I3681" i="2"/>
  <c r="R3681" i="2"/>
  <c r="J3682" i="2"/>
  <c r="R3682" i="2" s="1"/>
  <c r="H3682" i="2"/>
  <c r="I3682" i="2"/>
  <c r="K3682" i="2"/>
  <c r="K3683" i="2"/>
  <c r="J3683" i="2"/>
  <c r="R3683" i="2" s="1"/>
  <c r="H3683" i="2"/>
  <c r="I3683" i="2"/>
  <c r="I3684" i="2"/>
  <c r="H3684" i="2"/>
  <c r="J3684" i="2"/>
  <c r="R3684" i="2"/>
  <c r="K3684" i="2"/>
  <c r="I3685" i="2"/>
  <c r="K3685" i="2"/>
  <c r="J3685" i="2"/>
  <c r="R3685" i="2" s="1"/>
  <c r="H3685" i="2"/>
  <c r="H3686" i="2"/>
  <c r="I3686" i="2"/>
  <c r="J3686" i="2"/>
  <c r="R3686" i="2"/>
  <c r="K3686" i="2"/>
  <c r="I3687" i="2"/>
  <c r="H3687" i="2"/>
  <c r="J3687" i="2"/>
  <c r="R3687" i="2" s="1"/>
  <c r="K3687" i="2"/>
  <c r="I3688" i="2"/>
  <c r="J3688" i="2"/>
  <c r="R3688" i="2" s="1"/>
  <c r="H3688" i="2"/>
  <c r="K3688" i="2"/>
  <c r="J3689" i="2"/>
  <c r="R3689" i="2" s="1"/>
  <c r="H3689" i="2"/>
  <c r="I3689" i="2"/>
  <c r="K3689" i="2"/>
  <c r="J3690" i="2"/>
  <c r="R3690" i="2" s="1"/>
  <c r="K3690" i="2"/>
  <c r="H3690" i="2"/>
  <c r="I3690" i="2"/>
  <c r="K3691" i="2"/>
  <c r="H3691" i="2"/>
  <c r="I3691" i="2"/>
  <c r="J3691" i="2"/>
  <c r="R3691" i="2" s="1"/>
  <c r="J3692" i="2"/>
  <c r="R3692" i="2" s="1"/>
  <c r="I3692" i="2"/>
  <c r="H3692" i="2"/>
  <c r="K3692" i="2"/>
  <c r="H3693" i="2"/>
  <c r="K3693" i="2"/>
  <c r="J3693" i="2"/>
  <c r="R3693" i="2" s="1"/>
  <c r="I3693" i="2"/>
  <c r="J3694" i="2"/>
  <c r="R3694" i="2" s="1"/>
  <c r="H3694" i="2"/>
  <c r="K3694" i="2"/>
  <c r="I3694" i="2"/>
  <c r="K3695" i="2"/>
  <c r="I3695" i="2"/>
  <c r="J3695" i="2"/>
  <c r="R3695" i="2" s="1"/>
  <c r="H3695" i="2"/>
  <c r="K3696" i="2"/>
  <c r="H3696" i="2"/>
  <c r="I3696" i="2"/>
  <c r="J3696" i="2"/>
  <c r="R3696" i="2" s="1"/>
  <c r="H3697" i="2"/>
  <c r="K3697" i="2"/>
  <c r="J3697" i="2"/>
  <c r="R3697" i="2" s="1"/>
  <c r="I3697" i="2"/>
  <c r="K3698" i="2"/>
  <c r="I3698" i="2"/>
  <c r="H3698" i="2"/>
  <c r="J3698" i="2"/>
  <c r="R3698" i="2" s="1"/>
  <c r="K3699" i="2"/>
  <c r="J3699" i="2"/>
  <c r="R3699" i="2" s="1"/>
  <c r="H3699" i="2"/>
  <c r="I3699" i="2"/>
  <c r="K3700" i="2"/>
  <c r="I3700" i="2"/>
  <c r="H3700" i="2"/>
  <c r="J3700" i="2"/>
  <c r="R3700" i="2" s="1"/>
  <c r="K3701" i="2"/>
  <c r="I3701" i="2"/>
  <c r="H3701" i="2"/>
  <c r="J3701" i="2"/>
  <c r="R3701" i="2" s="1"/>
  <c r="H3702" i="2"/>
  <c r="I3702" i="2"/>
  <c r="J3702" i="2"/>
  <c r="R3702" i="2" s="1"/>
  <c r="K3702" i="2"/>
  <c r="K3703" i="2"/>
  <c r="I3703" i="2"/>
  <c r="J3703" i="2"/>
  <c r="R3703" i="2" s="1"/>
  <c r="H3703" i="2"/>
  <c r="J3704" i="2"/>
  <c r="H3704" i="2"/>
  <c r="I3704" i="2"/>
  <c r="R3704" i="2"/>
  <c r="K3704" i="2"/>
  <c r="I3705" i="2"/>
  <c r="K3705" i="2"/>
  <c r="J3705" i="2"/>
  <c r="R3705" i="2" s="1"/>
  <c r="H3705" i="2"/>
  <c r="K3706" i="2"/>
  <c r="I3706" i="2"/>
  <c r="J3706" i="2"/>
  <c r="R3706" i="2" s="1"/>
  <c r="H3706" i="2"/>
  <c r="K3707" i="2"/>
  <c r="H3707" i="2"/>
  <c r="I3707" i="2"/>
  <c r="J3707" i="2"/>
  <c r="R3707" i="2" s="1"/>
  <c r="I3708" i="2"/>
  <c r="H3708" i="2"/>
  <c r="K3708" i="2"/>
  <c r="J3708" i="2"/>
  <c r="R3708" i="2" s="1"/>
  <c r="I3709" i="2"/>
  <c r="K3709" i="2"/>
  <c r="H3709" i="2"/>
  <c r="J3709" i="2"/>
  <c r="R3709" i="2" s="1"/>
  <c r="K3710" i="2"/>
  <c r="I3710" i="2"/>
  <c r="H3710" i="2"/>
  <c r="J3710" i="2"/>
  <c r="R3710" i="2" s="1"/>
  <c r="I3711" i="2"/>
  <c r="H3711" i="2"/>
  <c r="K3711" i="2"/>
  <c r="J3711" i="2"/>
  <c r="R3711" i="2" s="1"/>
  <c r="H3712" i="2"/>
  <c r="J3712" i="2"/>
  <c r="R3712" i="2" s="1"/>
  <c r="I3712" i="2"/>
  <c r="K3712" i="2"/>
  <c r="K3713" i="2"/>
  <c r="H3713" i="2"/>
  <c r="I3713" i="2"/>
  <c r="J3713" i="2"/>
  <c r="R3713" i="2" s="1"/>
  <c r="H3714" i="2"/>
  <c r="I3714" i="2"/>
  <c r="K3714" i="2"/>
  <c r="J3714" i="2"/>
  <c r="R3714" i="2" s="1"/>
  <c r="K3715" i="2"/>
  <c r="H3715" i="2"/>
  <c r="I3715" i="2"/>
  <c r="J3715" i="2"/>
  <c r="R3715" i="2" s="1"/>
  <c r="J3716" i="2"/>
  <c r="I3716" i="2"/>
  <c r="K3716" i="2"/>
  <c r="R3716" i="2"/>
  <c r="H3716" i="2"/>
  <c r="I3717" i="2"/>
  <c r="H3717" i="2"/>
  <c r="K3717" i="2"/>
  <c r="J3717" i="2"/>
  <c r="R3717" i="2" s="1"/>
  <c r="I3718" i="2"/>
  <c r="K3718" i="2"/>
  <c r="J3718" i="2"/>
  <c r="R3718" i="2" s="1"/>
  <c r="H3718" i="2"/>
  <c r="K3719" i="2"/>
  <c r="J3719" i="2"/>
  <c r="R3719" i="2" s="1"/>
  <c r="I3719" i="2"/>
  <c r="H3719" i="2"/>
  <c r="J3720" i="2"/>
  <c r="R3720" i="2" s="1"/>
  <c r="I3720" i="2"/>
  <c r="K3720" i="2"/>
  <c r="H3720" i="2"/>
  <c r="H3721" i="2"/>
  <c r="I3721" i="2"/>
  <c r="K3721" i="2"/>
  <c r="J3721" i="2"/>
  <c r="R3721" i="2" s="1"/>
  <c r="J3722" i="2"/>
  <c r="R3722" i="2" s="1"/>
  <c r="H3722" i="2"/>
  <c r="I3722" i="2"/>
  <c r="K3722" i="2"/>
  <c r="I3723" i="2"/>
  <c r="H3723" i="2"/>
  <c r="J3723" i="2"/>
  <c r="R3723" i="2" s="1"/>
  <c r="K3723" i="2"/>
  <c r="I3724" i="2"/>
  <c r="K3724" i="2"/>
  <c r="H3724" i="2"/>
  <c r="J3724" i="2"/>
  <c r="R3724" i="2" s="1"/>
  <c r="K3725" i="2"/>
  <c r="H3725" i="2"/>
  <c r="I3725" i="2"/>
  <c r="J3725" i="2"/>
  <c r="R3725" i="2" s="1"/>
  <c r="J3726" i="2"/>
  <c r="R3726" i="2" s="1"/>
  <c r="H3726" i="2"/>
  <c r="K3726" i="2"/>
  <c r="I3726" i="2"/>
  <c r="J3727" i="2"/>
  <c r="R3727" i="2" s="1"/>
  <c r="K3727" i="2"/>
  <c r="I3727" i="2"/>
  <c r="H3727" i="2"/>
  <c r="K3728" i="2"/>
  <c r="J3728" i="2"/>
  <c r="R3728" i="2" s="1"/>
  <c r="H3728" i="2"/>
  <c r="I3728" i="2"/>
  <c r="J3729" i="2"/>
  <c r="R3729" i="2" s="1"/>
  <c r="K3729" i="2"/>
  <c r="H3729" i="2"/>
  <c r="I3729" i="2"/>
  <c r="H3730" i="2"/>
  <c r="I3730" i="2"/>
  <c r="K3730" i="2"/>
  <c r="J3730" i="2"/>
  <c r="R3730" i="2" s="1"/>
  <c r="H3731" i="2"/>
  <c r="I3731" i="2"/>
  <c r="J3731" i="2"/>
  <c r="R3731" i="2" s="1"/>
  <c r="K3731" i="2"/>
  <c r="H3732" i="2"/>
  <c r="I3732" i="2"/>
  <c r="J3732" i="2"/>
  <c r="R3732" i="2" s="1"/>
  <c r="K3732" i="2"/>
  <c r="K3733" i="2"/>
  <c r="H3733" i="2"/>
  <c r="J3733" i="2"/>
  <c r="R3733" i="2" s="1"/>
  <c r="I3733" i="2"/>
  <c r="I3734" i="2"/>
  <c r="J3734" i="2"/>
  <c r="R3734" i="2" s="1"/>
  <c r="K3734" i="2"/>
  <c r="H3734" i="2"/>
  <c r="I3735" i="2"/>
  <c r="K3735" i="2"/>
  <c r="J3735" i="2"/>
  <c r="R3735" i="2" s="1"/>
  <c r="H3735" i="2"/>
  <c r="I3736" i="2"/>
  <c r="J3736" i="2"/>
  <c r="R3736" i="2" s="1"/>
  <c r="K3736" i="2"/>
  <c r="H3736" i="2"/>
  <c r="K3737" i="2"/>
  <c r="I3737" i="2"/>
  <c r="H3737" i="2"/>
  <c r="J3737" i="2"/>
  <c r="R3737" i="2" s="1"/>
  <c r="J3738" i="2"/>
  <c r="R3738" i="2" s="1"/>
  <c r="K3738" i="2"/>
  <c r="H3738" i="2"/>
  <c r="I3738" i="2"/>
  <c r="H3739" i="2"/>
  <c r="K3739" i="2"/>
  <c r="J3739" i="2"/>
  <c r="R3739" i="2" s="1"/>
  <c r="I3739" i="2"/>
  <c r="K3740" i="2"/>
  <c r="I3740" i="2"/>
  <c r="H3740" i="2"/>
  <c r="J3740" i="2"/>
  <c r="R3740" i="2" s="1"/>
  <c r="J3741" i="2"/>
  <c r="H3741" i="2"/>
  <c r="K3741" i="2"/>
  <c r="R3741" i="2"/>
  <c r="I3741" i="2"/>
  <c r="J3742" i="2"/>
  <c r="R3742" i="2" s="1"/>
  <c r="K3742" i="2"/>
  <c r="H3742" i="2"/>
  <c r="I3742" i="2"/>
  <c r="H3743" i="2"/>
  <c r="I3743" i="2"/>
  <c r="J3743" i="2"/>
  <c r="R3743" i="2" s="1"/>
  <c r="K3743" i="2"/>
  <c r="H3744" i="2"/>
  <c r="J3744" i="2"/>
  <c r="K3744" i="2"/>
  <c r="I3744" i="2"/>
  <c r="R3744" i="2"/>
  <c r="H3745" i="2"/>
  <c r="I3745" i="2"/>
  <c r="J3745" i="2"/>
  <c r="R3745" i="2" s="1"/>
  <c r="K3745" i="2"/>
  <c r="H3746" i="2"/>
  <c r="K3746" i="2"/>
  <c r="J3746" i="2"/>
  <c r="R3746" i="2" s="1"/>
  <c r="I3746" i="2"/>
  <c r="I3747" i="2"/>
  <c r="H3747" i="2"/>
  <c r="J3747" i="2"/>
  <c r="R3747" i="2" s="1"/>
  <c r="K3747" i="2"/>
  <c r="K3748" i="2"/>
  <c r="I3748" i="2"/>
  <c r="J3748" i="2"/>
  <c r="R3748" i="2" s="1"/>
  <c r="H3748" i="2"/>
  <c r="K3749" i="2"/>
  <c r="I3749" i="2"/>
  <c r="J3749" i="2"/>
  <c r="R3749" i="2" s="1"/>
  <c r="H3749" i="2"/>
  <c r="I3750" i="2"/>
  <c r="H3750" i="2"/>
  <c r="K3750" i="2"/>
  <c r="J3750" i="2"/>
  <c r="R3750" i="2" s="1"/>
  <c r="K3751" i="2"/>
  <c r="H3751" i="2"/>
  <c r="I3751" i="2"/>
  <c r="J3751" i="2"/>
  <c r="R3751" i="2" s="1"/>
  <c r="J3752" i="2"/>
  <c r="R3752" i="2" s="1"/>
  <c r="I3752" i="2"/>
  <c r="K3752" i="2"/>
  <c r="H3752" i="2"/>
  <c r="I3753" i="2"/>
  <c r="H3753" i="2"/>
  <c r="K3753" i="2"/>
  <c r="J3753" i="2"/>
  <c r="R3753" i="2" s="1"/>
  <c r="I3754" i="2"/>
  <c r="K3754" i="2"/>
  <c r="H3754" i="2"/>
  <c r="J3754" i="2"/>
  <c r="R3754" i="2" s="1"/>
  <c r="K3755" i="2"/>
  <c r="I3755" i="2"/>
  <c r="H3755" i="2"/>
  <c r="J3755" i="2"/>
  <c r="R3755" i="2" s="1"/>
  <c r="I3756" i="2"/>
  <c r="J3756" i="2"/>
  <c r="R3756" i="2" s="1"/>
  <c r="K3756" i="2"/>
  <c r="H3756" i="2"/>
  <c r="K3757" i="2"/>
  <c r="H3757" i="2"/>
  <c r="J3757" i="2"/>
  <c r="R3757" i="2" s="1"/>
  <c r="I3757" i="2"/>
  <c r="R3758" i="2"/>
  <c r="K3758" i="2"/>
  <c r="H3758" i="2"/>
  <c r="I3758" i="2"/>
  <c r="K3759" i="2"/>
  <c r="J3759" i="2"/>
  <c r="R3759" i="2" s="1"/>
  <c r="I3759" i="2"/>
  <c r="H3759" i="2"/>
  <c r="J3760" i="2"/>
  <c r="K3760" i="2"/>
  <c r="H3760" i="2"/>
  <c r="R3760" i="2"/>
  <c r="I3760" i="2"/>
  <c r="J3761" i="2"/>
  <c r="I3761" i="2"/>
  <c r="K3761" i="2"/>
  <c r="R3761" i="2"/>
  <c r="H3761" i="2"/>
  <c r="H3762" i="2"/>
  <c r="J3762" i="2"/>
  <c r="R3762" i="2" s="1"/>
  <c r="I3762" i="2"/>
  <c r="K3762" i="2"/>
  <c r="I3763" i="2"/>
  <c r="H3763" i="2"/>
  <c r="K3763" i="2"/>
  <c r="J3763" i="2"/>
  <c r="R3763" i="2" s="1"/>
  <c r="J3764" i="2"/>
  <c r="I3764" i="2"/>
  <c r="K3764" i="2"/>
  <c r="R3764" i="2"/>
  <c r="H3764" i="2"/>
  <c r="J3765" i="2"/>
  <c r="R3765" i="2" s="1"/>
  <c r="K3765" i="2"/>
  <c r="I3765" i="2"/>
  <c r="H3765" i="2"/>
  <c r="H3766" i="2"/>
  <c r="K3766" i="2"/>
  <c r="I3766" i="2"/>
  <c r="J3766" i="2"/>
  <c r="R3766" i="2" s="1"/>
  <c r="K3767" i="2"/>
  <c r="J3767" i="2"/>
  <c r="R3767" i="2" s="1"/>
  <c r="I3767" i="2"/>
  <c r="H3767" i="2"/>
  <c r="I3768" i="2"/>
  <c r="K3768" i="2"/>
  <c r="H3768" i="2"/>
  <c r="J3768" i="2"/>
  <c r="R3768" i="2" s="1"/>
  <c r="J3769" i="2"/>
  <c r="R3769" i="2" s="1"/>
  <c r="K3769" i="2"/>
  <c r="H3769" i="2"/>
  <c r="I3769" i="2"/>
  <c r="K3770" i="2"/>
  <c r="H3770" i="2"/>
  <c r="J3770" i="2"/>
  <c r="R3770" i="2" s="1"/>
  <c r="I3770" i="2"/>
  <c r="K3771" i="2"/>
  <c r="H3771" i="2"/>
  <c r="I3771" i="2"/>
  <c r="J3771" i="2"/>
  <c r="R3771" i="2" s="1"/>
  <c r="H3772" i="2"/>
  <c r="K3772" i="2"/>
  <c r="J3772" i="2"/>
  <c r="R3772" i="2" s="1"/>
  <c r="I3772" i="2"/>
  <c r="I3773" i="2"/>
  <c r="K3773" i="2"/>
  <c r="J3773" i="2"/>
  <c r="R3773" i="2" s="1"/>
  <c r="H3773" i="2"/>
  <c r="H3774" i="2"/>
  <c r="I3774" i="2"/>
  <c r="K3774" i="2"/>
  <c r="J3774" i="2"/>
  <c r="R3774" i="2" s="1"/>
  <c r="I3775" i="2"/>
  <c r="H3775" i="2"/>
  <c r="J3775" i="2"/>
  <c r="R3775" i="2" s="1"/>
  <c r="K3775" i="2"/>
  <c r="H3776" i="2"/>
  <c r="I3776" i="2"/>
  <c r="J3776" i="2"/>
  <c r="R3776" i="2" s="1"/>
  <c r="K3776" i="2"/>
  <c r="H3777" i="2"/>
  <c r="I3777" i="2"/>
  <c r="J3777" i="2"/>
  <c r="R3777" i="2" s="1"/>
  <c r="K3777" i="2"/>
  <c r="K3778" i="2"/>
  <c r="H3778" i="2"/>
  <c r="I3778" i="2"/>
  <c r="J3778" i="2"/>
  <c r="R3778" i="2" s="1"/>
  <c r="J3779" i="2"/>
  <c r="R3779" i="2" s="1"/>
  <c r="K3779" i="2"/>
  <c r="I3779" i="2"/>
  <c r="H3779" i="2"/>
  <c r="I3780" i="2"/>
  <c r="J3780" i="2"/>
  <c r="R3780" i="2" s="1"/>
  <c r="K3780" i="2"/>
  <c r="H3780" i="2"/>
  <c r="I3781" i="2"/>
  <c r="H3781" i="2"/>
  <c r="K3781" i="2"/>
  <c r="J3781" i="2"/>
  <c r="R3781" i="2" s="1"/>
  <c r="H3782" i="2"/>
  <c r="I3782" i="2"/>
  <c r="K3782" i="2"/>
  <c r="J3782" i="2"/>
  <c r="R3782" i="2" s="1"/>
  <c r="I3783" i="2"/>
  <c r="H3783" i="2"/>
  <c r="K3783" i="2"/>
  <c r="J3783" i="2"/>
  <c r="R3783" i="2" s="1"/>
  <c r="J3784" i="2"/>
  <c r="R3784" i="2" s="1"/>
  <c r="I3784" i="2"/>
  <c r="H3784" i="2"/>
  <c r="K3784" i="2"/>
  <c r="K3785" i="2"/>
  <c r="I3785" i="2"/>
  <c r="J3785" i="2"/>
  <c r="R3785" i="2" s="1"/>
  <c r="H3785" i="2"/>
  <c r="I3786" i="2"/>
  <c r="H3786" i="2"/>
  <c r="J3786" i="2"/>
  <c r="R3786" i="2"/>
  <c r="K3786" i="2"/>
  <c r="K3787" i="2"/>
  <c r="H3787" i="2"/>
  <c r="I3787" i="2"/>
  <c r="J3787" i="2"/>
  <c r="R3787" i="2" s="1"/>
  <c r="J3788" i="2"/>
  <c r="R3788" i="2" s="1"/>
  <c r="I3788" i="2"/>
  <c r="H3788" i="2"/>
  <c r="K3788" i="2"/>
  <c r="H3789" i="2"/>
  <c r="K3789" i="2"/>
  <c r="J3789" i="2"/>
  <c r="R3789" i="2" s="1"/>
  <c r="I3789" i="2"/>
  <c r="K3790" i="2"/>
  <c r="J3790" i="2"/>
  <c r="R3790" i="2" s="1"/>
  <c r="I3790" i="2"/>
  <c r="H3790" i="2"/>
  <c r="J3791" i="2"/>
  <c r="R3791" i="2" s="1"/>
  <c r="H3791" i="2"/>
  <c r="I3791" i="2"/>
  <c r="K3791" i="2"/>
  <c r="I3792" i="2"/>
  <c r="H3792" i="2"/>
  <c r="K3792" i="2"/>
  <c r="J3792" i="2"/>
  <c r="R3792" i="2" s="1"/>
  <c r="I3793" i="2"/>
  <c r="J3793" i="2"/>
  <c r="R3793" i="2" s="1"/>
  <c r="H3793" i="2"/>
  <c r="K3793" i="2"/>
  <c r="I3794" i="2"/>
  <c r="K3794" i="2"/>
  <c r="H3794" i="2"/>
  <c r="J3794" i="2"/>
  <c r="R3794" i="2" s="1"/>
  <c r="H3795" i="2"/>
  <c r="I3795" i="2"/>
  <c r="J3795" i="2"/>
  <c r="R3795" i="2" s="1"/>
  <c r="K3795" i="2"/>
  <c r="K3796" i="2"/>
  <c r="I3796" i="2"/>
  <c r="J3796" i="2"/>
  <c r="R3796" i="2" s="1"/>
  <c r="H3796" i="2"/>
  <c r="J3797" i="2"/>
  <c r="R3797" i="2" s="1"/>
  <c r="H3797" i="2"/>
  <c r="K3797" i="2"/>
  <c r="I3797" i="2"/>
  <c r="H3798" i="2"/>
  <c r="J3798" i="2"/>
  <c r="R3798" i="2" s="1"/>
  <c r="I3798" i="2"/>
  <c r="K3798" i="2"/>
  <c r="I3799" i="2"/>
  <c r="H3799" i="2"/>
  <c r="K3799" i="2"/>
  <c r="J3799" i="2"/>
  <c r="R3799" i="2" s="1"/>
  <c r="I3800" i="2"/>
  <c r="K3800" i="2"/>
  <c r="H3800" i="2"/>
  <c r="J3800" i="2"/>
  <c r="R3800" i="2" s="1"/>
  <c r="H3801" i="2"/>
  <c r="J3801" i="2"/>
  <c r="R3801" i="2" s="1"/>
  <c r="I3801" i="2"/>
  <c r="K3801" i="2"/>
  <c r="H3802" i="2"/>
  <c r="J3802" i="2"/>
  <c r="R3802" i="2" s="1"/>
  <c r="K3802" i="2"/>
  <c r="I3802" i="2"/>
  <c r="I3803" i="2"/>
  <c r="J3803" i="2"/>
  <c r="H3803" i="2"/>
  <c r="K3803" i="2"/>
  <c r="R3803" i="2"/>
  <c r="I3804" i="2"/>
  <c r="K3804" i="2"/>
  <c r="J3804" i="2"/>
  <c r="R3804" i="2" s="1"/>
  <c r="H3804" i="2"/>
  <c r="I3805" i="2"/>
  <c r="H3805" i="2"/>
  <c r="J3805" i="2"/>
  <c r="R3805" i="2" s="1"/>
  <c r="K3805" i="2"/>
  <c r="I3806" i="2"/>
  <c r="H3806" i="2"/>
  <c r="K3806" i="2"/>
  <c r="J3806" i="2"/>
  <c r="R3806" i="2" s="1"/>
  <c r="J3807" i="2"/>
  <c r="R3807" i="2" s="1"/>
  <c r="H3807" i="2"/>
  <c r="I3807" i="2"/>
  <c r="K3807" i="2"/>
  <c r="K3808" i="2"/>
  <c r="I3808" i="2"/>
  <c r="H3808" i="2"/>
  <c r="J3808" i="2"/>
  <c r="R3808" i="2" s="1"/>
  <c r="H3809" i="2"/>
  <c r="K3809" i="2"/>
  <c r="I3809" i="2"/>
  <c r="J3809" i="2"/>
  <c r="R3809" i="2" s="1"/>
  <c r="J3810" i="2"/>
  <c r="R3810" i="2" s="1"/>
  <c r="K3810" i="2"/>
  <c r="H3810" i="2"/>
  <c r="I3810" i="2"/>
  <c r="H3811" i="2"/>
  <c r="J3811" i="2"/>
  <c r="K3811" i="2"/>
  <c r="I3811" i="2"/>
  <c r="R3811" i="2"/>
  <c r="J3812" i="2"/>
  <c r="R3812" i="2" s="1"/>
  <c r="K3812" i="2"/>
  <c r="H3812" i="2"/>
  <c r="I3812" i="2"/>
  <c r="H3813" i="2"/>
  <c r="J3813" i="2"/>
  <c r="I3813" i="2"/>
  <c r="K3813" i="2"/>
  <c r="R3813" i="2"/>
  <c r="H3814" i="2"/>
  <c r="J3814" i="2"/>
  <c r="R3814" i="2" s="1"/>
  <c r="K3814" i="2"/>
  <c r="I3814" i="2"/>
  <c r="K3815" i="2"/>
  <c r="H3815" i="2"/>
  <c r="J3815" i="2"/>
  <c r="R3815" i="2" s="1"/>
  <c r="I3815" i="2"/>
  <c r="I3816" i="2"/>
  <c r="H3816" i="2"/>
  <c r="K3816" i="2"/>
  <c r="J3816" i="2"/>
  <c r="R3816" i="2" s="1"/>
  <c r="I3817" i="2"/>
  <c r="J3817" i="2"/>
  <c r="H3817" i="2"/>
  <c r="K3817" i="2"/>
  <c r="R3817" i="2"/>
  <c r="I3818" i="2"/>
  <c r="K3818" i="2"/>
  <c r="J3818" i="2"/>
  <c r="R3818" i="2" s="1"/>
  <c r="H3818" i="2"/>
  <c r="I3819" i="2"/>
  <c r="K3819" i="2"/>
  <c r="H3819" i="2"/>
  <c r="J3819" i="2"/>
  <c r="R3819" i="2" s="1"/>
  <c r="I3820" i="2"/>
  <c r="K3820" i="2"/>
  <c r="H3820" i="2"/>
  <c r="J3820" i="2"/>
  <c r="R3820" i="2" s="1"/>
  <c r="H3821" i="2"/>
  <c r="J3821" i="2"/>
  <c r="R3821" i="2" s="1"/>
  <c r="K3821" i="2"/>
  <c r="I3821" i="2"/>
  <c r="J3822" i="2"/>
  <c r="R3822" i="2" s="1"/>
  <c r="H3822" i="2"/>
  <c r="I3822" i="2"/>
  <c r="K3822" i="2"/>
  <c r="H3823" i="2"/>
  <c r="I3823" i="2"/>
  <c r="J3823" i="2"/>
  <c r="R3823" i="2" s="1"/>
  <c r="K3823" i="2"/>
  <c r="J3824" i="2"/>
  <c r="R3824" i="2" s="1"/>
  <c r="H3824" i="2"/>
  <c r="I3824" i="2"/>
  <c r="K3824" i="2"/>
  <c r="I3825" i="2"/>
  <c r="H3825" i="2"/>
  <c r="K3825" i="2"/>
  <c r="J3825" i="2"/>
  <c r="R3825" i="2" s="1"/>
  <c r="H3826" i="2"/>
  <c r="J3826" i="2"/>
  <c r="R3826" i="2" s="1"/>
  <c r="I3826" i="2"/>
  <c r="K3826" i="2"/>
  <c r="J3827" i="2"/>
  <c r="R3827" i="2" s="1"/>
  <c r="I3827" i="2"/>
  <c r="H3827" i="2"/>
  <c r="K3827" i="2"/>
  <c r="I3828" i="2"/>
  <c r="H3828" i="2"/>
  <c r="K3828" i="2"/>
  <c r="J3828" i="2"/>
  <c r="R3828" i="2" s="1"/>
  <c r="K3829" i="2"/>
  <c r="I3829" i="2"/>
  <c r="H3829" i="2"/>
  <c r="J3829" i="2"/>
  <c r="R3829" i="2" s="1"/>
  <c r="J3830" i="2"/>
  <c r="R3830" i="2" s="1"/>
  <c r="H3830" i="2"/>
  <c r="I3830" i="2"/>
  <c r="K3830" i="2"/>
  <c r="J3831" i="2"/>
  <c r="R3831" i="2" s="1"/>
  <c r="H3831" i="2"/>
  <c r="K3831" i="2"/>
  <c r="I3831" i="2"/>
  <c r="H3832" i="2"/>
  <c r="K3832" i="2"/>
  <c r="J3832" i="2"/>
  <c r="R3832" i="2" s="1"/>
  <c r="I3832" i="2"/>
  <c r="I3833" i="2"/>
  <c r="H3833" i="2"/>
  <c r="K3833" i="2"/>
  <c r="J3833" i="2"/>
  <c r="R3833" i="2" s="1"/>
  <c r="I3834" i="2"/>
  <c r="K3834" i="2"/>
  <c r="J3834" i="2"/>
  <c r="R3834" i="2" s="1"/>
  <c r="H3834" i="2"/>
  <c r="J3835" i="2"/>
  <c r="R3835" i="2" s="1"/>
  <c r="I3835" i="2"/>
  <c r="H3835" i="2"/>
  <c r="K3835" i="2"/>
  <c r="J3836" i="2"/>
  <c r="R3836" i="2" s="1"/>
  <c r="H3836" i="2"/>
  <c r="K3836" i="2"/>
  <c r="I3836" i="2"/>
  <c r="J3837" i="2"/>
  <c r="R3837" i="2" s="1"/>
  <c r="I3837" i="2"/>
  <c r="K3837" i="2"/>
  <c r="H3837" i="2"/>
  <c r="H3838" i="2"/>
  <c r="K3838" i="2"/>
  <c r="J3838" i="2"/>
  <c r="R3838" i="2" s="1"/>
  <c r="I3838" i="2"/>
  <c r="J3839" i="2"/>
  <c r="R3839" i="2" s="1"/>
  <c r="K3839" i="2"/>
  <c r="I3839" i="2"/>
  <c r="H3839" i="2"/>
  <c r="H3840" i="2"/>
  <c r="I3840" i="2"/>
  <c r="K3840" i="2"/>
  <c r="J3840" i="2"/>
  <c r="R3840" i="2" s="1"/>
  <c r="J3841" i="2"/>
  <c r="R3841" i="2" s="1"/>
  <c r="I3841" i="2"/>
  <c r="K3841" i="2"/>
  <c r="H3841" i="2"/>
  <c r="K3842" i="2"/>
  <c r="H3842" i="2"/>
  <c r="I3842" i="2"/>
  <c r="J3842" i="2"/>
  <c r="R3842" i="2" s="1"/>
  <c r="K3843" i="2"/>
  <c r="J3843" i="2"/>
  <c r="H3843" i="2"/>
  <c r="I3843" i="2"/>
  <c r="R3843" i="2"/>
  <c r="H3844" i="2"/>
  <c r="K3844" i="2"/>
  <c r="I3844" i="2"/>
  <c r="J3844" i="2"/>
  <c r="R3844" i="2" s="1"/>
  <c r="J3845" i="2"/>
  <c r="R3845" i="2" s="1"/>
  <c r="K3845" i="2"/>
  <c r="H3845" i="2"/>
  <c r="I3845" i="2"/>
  <c r="I3846" i="2"/>
  <c r="K3846" i="2"/>
  <c r="H3846" i="2"/>
  <c r="J3846" i="2"/>
  <c r="R3846" i="2" s="1"/>
  <c r="I3847" i="2"/>
  <c r="H3847" i="2"/>
  <c r="J3847" i="2"/>
  <c r="R3847" i="2" s="1"/>
  <c r="K3847" i="2"/>
  <c r="K3848" i="2"/>
  <c r="I3848" i="2"/>
  <c r="H3848" i="2"/>
  <c r="J3848" i="2"/>
  <c r="R3848" i="2" s="1"/>
  <c r="K3849" i="2"/>
  <c r="I3849" i="2"/>
  <c r="J3849" i="2"/>
  <c r="R3849" i="2" s="1"/>
  <c r="H3849" i="2"/>
  <c r="H3850" i="2"/>
  <c r="K3850" i="2"/>
  <c r="J3850" i="2"/>
  <c r="R3850" i="2" s="1"/>
  <c r="I3850" i="2"/>
  <c r="K3851" i="2"/>
  <c r="J3851" i="2"/>
  <c r="R3851" i="2" s="1"/>
  <c r="I3851" i="2"/>
  <c r="H3851" i="2"/>
  <c r="K3852" i="2"/>
  <c r="H3852" i="2"/>
  <c r="I3852" i="2"/>
  <c r="J3852" i="2"/>
  <c r="R3852" i="2" s="1"/>
  <c r="H3853" i="2"/>
  <c r="J3853" i="2"/>
  <c r="R3853" i="2" s="1"/>
  <c r="I3853" i="2"/>
  <c r="K3853" i="2"/>
  <c r="H3854" i="2"/>
  <c r="I3854" i="2"/>
  <c r="K3854" i="2"/>
  <c r="J3854" i="2"/>
  <c r="R3854" i="2" s="1"/>
  <c r="H3855" i="2"/>
  <c r="J3855" i="2"/>
  <c r="R3855" i="2" s="1"/>
  <c r="K3855" i="2"/>
  <c r="I3855" i="2"/>
  <c r="I3856" i="2"/>
  <c r="K3856" i="2"/>
  <c r="J3856" i="2"/>
  <c r="R3856" i="2" s="1"/>
  <c r="H3856" i="2"/>
  <c r="I3857" i="2"/>
  <c r="H3857" i="2"/>
  <c r="J3857" i="2"/>
  <c r="K3857" i="2"/>
  <c r="R3857" i="2"/>
  <c r="I3858" i="2"/>
  <c r="H3858" i="2"/>
  <c r="J3858" i="2"/>
  <c r="R3858" i="2" s="1"/>
  <c r="K3858" i="2"/>
  <c r="K3859" i="2"/>
  <c r="I3859" i="2"/>
  <c r="H3859" i="2"/>
  <c r="J3859" i="2"/>
  <c r="R3859" i="2" s="1"/>
  <c r="J3860" i="2"/>
  <c r="R3860" i="2" s="1"/>
  <c r="H3860" i="2"/>
  <c r="I3860" i="2"/>
  <c r="K3860" i="2"/>
  <c r="K3861" i="2"/>
  <c r="I3861" i="2"/>
  <c r="H3861" i="2"/>
  <c r="J3861" i="2"/>
  <c r="R3861" i="2" s="1"/>
  <c r="K3862" i="2"/>
  <c r="H3862" i="2"/>
  <c r="I3862" i="2"/>
  <c r="J3862" i="2"/>
  <c r="R3862" i="2" s="1"/>
  <c r="I3863" i="2"/>
  <c r="H3863" i="2"/>
  <c r="J3863" i="2"/>
  <c r="R3863" i="2" s="1"/>
  <c r="K3863" i="2"/>
  <c r="H3864" i="2"/>
  <c r="K3864" i="2"/>
  <c r="J3864" i="2"/>
  <c r="R3864" i="2" s="1"/>
  <c r="I3864" i="2"/>
  <c r="J3865" i="2"/>
  <c r="K3865" i="2"/>
  <c r="I3865" i="2"/>
  <c r="R3865" i="2"/>
  <c r="H3865" i="2"/>
  <c r="J3866" i="2"/>
  <c r="R3866" i="2" s="1"/>
  <c r="H3866" i="2"/>
  <c r="K3866" i="2"/>
  <c r="I3866" i="2"/>
  <c r="K3867" i="2"/>
  <c r="H3867" i="2"/>
  <c r="I3867" i="2"/>
  <c r="J3867" i="2"/>
  <c r="R3867" i="2" s="1"/>
  <c r="J3868" i="2"/>
  <c r="I3868" i="2"/>
  <c r="H3868" i="2"/>
  <c r="R3868" i="2"/>
  <c r="K3868" i="2"/>
  <c r="J3869" i="2"/>
  <c r="R3869" i="2" s="1"/>
  <c r="K3869" i="2"/>
  <c r="I3869" i="2"/>
  <c r="H3869" i="2"/>
  <c r="K3870" i="2"/>
  <c r="J3870" i="2"/>
  <c r="R3870" i="2" s="1"/>
  <c r="H3870" i="2"/>
  <c r="I3870" i="2"/>
  <c r="H3871" i="2"/>
  <c r="K3871" i="2"/>
  <c r="I3871" i="2"/>
  <c r="J3871" i="2"/>
  <c r="R3871" i="2" s="1"/>
  <c r="H3872" i="2"/>
  <c r="K3872" i="2"/>
  <c r="J3872" i="2"/>
  <c r="R3872" i="2" s="1"/>
  <c r="I3872" i="2"/>
  <c r="J3873" i="2"/>
  <c r="R3873" i="2" s="1"/>
  <c r="K3873" i="2"/>
  <c r="H3873" i="2"/>
  <c r="I3873" i="2"/>
  <c r="H3874" i="2"/>
  <c r="K3874" i="2"/>
  <c r="J3874" i="2"/>
  <c r="R3874" i="2" s="1"/>
  <c r="I3874" i="2"/>
  <c r="J3875" i="2"/>
  <c r="H3875" i="2"/>
  <c r="I3875" i="2"/>
  <c r="R3875" i="2"/>
  <c r="K3875" i="2"/>
  <c r="I3876" i="2"/>
  <c r="H3876" i="2"/>
  <c r="K3876" i="2"/>
  <c r="J3876" i="2"/>
  <c r="R3876" i="2" s="1"/>
  <c r="H3877" i="2"/>
  <c r="J3877" i="2"/>
  <c r="R3877" i="2" s="1"/>
  <c r="I3877" i="2"/>
  <c r="K3877" i="2"/>
  <c r="H3878" i="2"/>
  <c r="I3878" i="2"/>
  <c r="J3878" i="2"/>
  <c r="R3878" i="2" s="1"/>
  <c r="K3878" i="2"/>
  <c r="I3879" i="2"/>
  <c r="K3879" i="2"/>
  <c r="J3879" i="2"/>
  <c r="R3879" i="2" s="1"/>
  <c r="H3879" i="2"/>
  <c r="H3880" i="2"/>
  <c r="J3880" i="2"/>
  <c r="I3880" i="2"/>
  <c r="K3880" i="2"/>
  <c r="R3880" i="2"/>
  <c r="J3881" i="2"/>
  <c r="R3881" i="2" s="1"/>
  <c r="I3881" i="2"/>
  <c r="H3881" i="2"/>
  <c r="K3881" i="2"/>
  <c r="I3882" i="2"/>
  <c r="J3882" i="2"/>
  <c r="R3882" i="2" s="1"/>
  <c r="K3882" i="2"/>
  <c r="H3882" i="2"/>
  <c r="J3883" i="2"/>
  <c r="R3883" i="2" s="1"/>
  <c r="K3883" i="2"/>
  <c r="H3883" i="2"/>
  <c r="I3883" i="2"/>
  <c r="H3884" i="2"/>
  <c r="J3884" i="2"/>
  <c r="R3884" i="2" s="1"/>
  <c r="K3884" i="2"/>
  <c r="I3884" i="2"/>
  <c r="H3885" i="2"/>
  <c r="J3885" i="2"/>
  <c r="R3885" i="2" s="1"/>
  <c r="K3885" i="2"/>
  <c r="I3885" i="2"/>
  <c r="K3886" i="2"/>
  <c r="J3886" i="2"/>
  <c r="R3886" i="2" s="1"/>
  <c r="H3886" i="2"/>
  <c r="I3886" i="2"/>
  <c r="I3887" i="2"/>
  <c r="K3887" i="2"/>
  <c r="J3887" i="2"/>
  <c r="R3887" i="2" s="1"/>
  <c r="H3887" i="2"/>
  <c r="H3888" i="2"/>
  <c r="J3888" i="2"/>
  <c r="R3888" i="2" s="1"/>
  <c r="K3888" i="2"/>
  <c r="I3888" i="2"/>
  <c r="H3889" i="2"/>
  <c r="K3889" i="2"/>
  <c r="J3889" i="2"/>
  <c r="R3889" i="2" s="1"/>
  <c r="I3889" i="2"/>
  <c r="H3890" i="2"/>
  <c r="K3890" i="2"/>
  <c r="J3890" i="2"/>
  <c r="R3890" i="2" s="1"/>
  <c r="I3890" i="2"/>
  <c r="K3891" i="2"/>
  <c r="I3891" i="2"/>
  <c r="H3891" i="2"/>
  <c r="J3891" i="2"/>
  <c r="R3891" i="2" s="1"/>
  <c r="K3892" i="2"/>
  <c r="J3892" i="2"/>
  <c r="R3892" i="2" s="1"/>
  <c r="H3892" i="2"/>
  <c r="I3892" i="2"/>
  <c r="K3893" i="2"/>
  <c r="J3893" i="2"/>
  <c r="R3893" i="2"/>
  <c r="H3893" i="2"/>
  <c r="I3893" i="2"/>
  <c r="K3894" i="2"/>
  <c r="H3894" i="2"/>
  <c r="I3894" i="2"/>
  <c r="J3894" i="2"/>
  <c r="R3894" i="2" s="1"/>
  <c r="K3895" i="2"/>
  <c r="J3895" i="2"/>
  <c r="R3895" i="2" s="1"/>
  <c r="H3895" i="2"/>
  <c r="I3895" i="2"/>
  <c r="K3896" i="2"/>
  <c r="H3896" i="2"/>
  <c r="I3896" i="2"/>
  <c r="J3896" i="2"/>
  <c r="R3896" i="2" s="1"/>
  <c r="K3897" i="2"/>
  <c r="J3897" i="2"/>
  <c r="R3897" i="2" s="1"/>
  <c r="H3897" i="2"/>
  <c r="I3897" i="2"/>
  <c r="J3898" i="2"/>
  <c r="R3898" i="2" s="1"/>
  <c r="K3898" i="2"/>
  <c r="I3898" i="2"/>
  <c r="H3898" i="2"/>
  <c r="J3899" i="2"/>
  <c r="R3899" i="2" s="1"/>
  <c r="I3899" i="2"/>
  <c r="H3899" i="2"/>
  <c r="K3899" i="2"/>
  <c r="I3900" i="2"/>
  <c r="H3900" i="2"/>
  <c r="K3900" i="2"/>
  <c r="J3900" i="2"/>
  <c r="R3900" i="2" s="1"/>
  <c r="J3901" i="2"/>
  <c r="R3901" i="2" s="1"/>
  <c r="I3901" i="2"/>
  <c r="K3901" i="2"/>
  <c r="H3901" i="2"/>
  <c r="K3902" i="2"/>
  <c r="I3902" i="2"/>
  <c r="H3902" i="2"/>
  <c r="J3902" i="2"/>
  <c r="R3902" i="2" s="1"/>
  <c r="J3903" i="2"/>
  <c r="R3903" i="2" s="1"/>
  <c r="K3903" i="2"/>
  <c r="I3903" i="2"/>
  <c r="H3903" i="2"/>
  <c r="H3904" i="2"/>
  <c r="K3904" i="2"/>
  <c r="J3904" i="2"/>
  <c r="R3904" i="2" s="1"/>
  <c r="I3904" i="2"/>
  <c r="I3905" i="2"/>
  <c r="H3905" i="2"/>
  <c r="K3905" i="2"/>
  <c r="J3905" i="2"/>
  <c r="R3905" i="2" s="1"/>
  <c r="H3906" i="2"/>
  <c r="J3906" i="2"/>
  <c r="R3906" i="2" s="1"/>
  <c r="K3906" i="2"/>
  <c r="I3906" i="2"/>
  <c r="I3907" i="2"/>
  <c r="H3907" i="2"/>
  <c r="K3907" i="2"/>
  <c r="J3907" i="2"/>
  <c r="R3907" i="2" s="1"/>
  <c r="I3908" i="2"/>
  <c r="H3908" i="2"/>
  <c r="J3908" i="2"/>
  <c r="R3908" i="2" s="1"/>
  <c r="K3908" i="2"/>
  <c r="H3909" i="2"/>
  <c r="J3909" i="2"/>
  <c r="R3909" i="2" s="1"/>
  <c r="K3909" i="2"/>
  <c r="I3909" i="2"/>
  <c r="J3910" i="2"/>
  <c r="R3910" i="2" s="1"/>
  <c r="H3910" i="2"/>
  <c r="I3910" i="2"/>
  <c r="K3910" i="2"/>
  <c r="J3911" i="2"/>
  <c r="R3911" i="2" s="1"/>
  <c r="H3911" i="2"/>
  <c r="K3911" i="2"/>
  <c r="I3911" i="2"/>
  <c r="I3912" i="2"/>
  <c r="H3912" i="2"/>
  <c r="J3912" i="2"/>
  <c r="R3912" i="2" s="1"/>
  <c r="K3912" i="2"/>
  <c r="H3913" i="2"/>
  <c r="K3913" i="2"/>
  <c r="J3913" i="2"/>
  <c r="R3913" i="2" s="1"/>
  <c r="I3913" i="2"/>
  <c r="I3914" i="2"/>
  <c r="J3914" i="2"/>
  <c r="R3914" i="2" s="1"/>
  <c r="H3914" i="2"/>
  <c r="K3914" i="2"/>
  <c r="H3915" i="2"/>
  <c r="I3915" i="2"/>
  <c r="J3915" i="2"/>
  <c r="R3915" i="2" s="1"/>
  <c r="K3915" i="2"/>
  <c r="K3916" i="2"/>
  <c r="J3916" i="2"/>
  <c r="H3916" i="2"/>
  <c r="I3916" i="2"/>
  <c r="R3916" i="2"/>
  <c r="J3917" i="2"/>
  <c r="R3917" i="2" s="1"/>
  <c r="K3917" i="2"/>
  <c r="H3917" i="2"/>
  <c r="I3917" i="2"/>
  <c r="H3918" i="2"/>
  <c r="J3918" i="2"/>
  <c r="R3918" i="2" s="1"/>
  <c r="K3918" i="2"/>
  <c r="I3918" i="2"/>
  <c r="H3919" i="2"/>
  <c r="K3919" i="2"/>
  <c r="J3919" i="2"/>
  <c r="R3919" i="2" s="1"/>
  <c r="I3919" i="2"/>
  <c r="I3920" i="2"/>
  <c r="K3920" i="2"/>
  <c r="H3920" i="2"/>
  <c r="J3920" i="2"/>
  <c r="R3920" i="2" s="1"/>
  <c r="I3921" i="2"/>
  <c r="K3921" i="2"/>
  <c r="J3921" i="2"/>
  <c r="R3921" i="2" s="1"/>
  <c r="H3921" i="2"/>
  <c r="J3922" i="2"/>
  <c r="R3922" i="2" s="1"/>
  <c r="H3922" i="2"/>
  <c r="K3922" i="2"/>
  <c r="I3922" i="2"/>
  <c r="K3923" i="2"/>
  <c r="I3923" i="2"/>
  <c r="H3923" i="2"/>
  <c r="J3923" i="2"/>
  <c r="R3923" i="2" s="1"/>
  <c r="K3924" i="2"/>
  <c r="J3924" i="2"/>
  <c r="R3924" i="2" s="1"/>
  <c r="H3924" i="2"/>
  <c r="I3924" i="2"/>
  <c r="K3925" i="2"/>
  <c r="J3925" i="2"/>
  <c r="R3925" i="2" s="1"/>
  <c r="H3925" i="2"/>
  <c r="I3925" i="2"/>
  <c r="J3926" i="2"/>
  <c r="I3926" i="2"/>
  <c r="K3926" i="2"/>
  <c r="R3926" i="2"/>
  <c r="H3926" i="2"/>
  <c r="J3927" i="2"/>
  <c r="R3927" i="2" s="1"/>
  <c r="I3927" i="2"/>
  <c r="H3927" i="2"/>
  <c r="K3927" i="2"/>
  <c r="J3928" i="2"/>
  <c r="R3928" i="2" s="1"/>
  <c r="I3928" i="2"/>
  <c r="H3928" i="2"/>
  <c r="K3928" i="2"/>
  <c r="H3929" i="2"/>
  <c r="K3929" i="2"/>
  <c r="J3929" i="2"/>
  <c r="R3929" i="2" s="1"/>
  <c r="I3929" i="2"/>
  <c r="J3930" i="2"/>
  <c r="R3930" i="2" s="1"/>
  <c r="K3930" i="2"/>
  <c r="H3930" i="2"/>
  <c r="I3930" i="2"/>
  <c r="H3931" i="2"/>
  <c r="I3931" i="2"/>
  <c r="J3931" i="2"/>
  <c r="R3931" i="2" s="1"/>
  <c r="K3931" i="2"/>
  <c r="I3932" i="2"/>
  <c r="H3932" i="2"/>
  <c r="J3932" i="2"/>
  <c r="R3932" i="2" s="1"/>
  <c r="K3932" i="2"/>
  <c r="J3933" i="2"/>
  <c r="H3933" i="2"/>
  <c r="I3933" i="2"/>
  <c r="R3933" i="2"/>
  <c r="K3933" i="2"/>
  <c r="J3934" i="2"/>
  <c r="R3934" i="2" s="1"/>
  <c r="K3934" i="2"/>
  <c r="I3934" i="2"/>
  <c r="H3934" i="2"/>
  <c r="J3935" i="2"/>
  <c r="R3935" i="2" s="1"/>
  <c r="H3935" i="2"/>
  <c r="K3935" i="2"/>
  <c r="I3935" i="2"/>
  <c r="I3936" i="2"/>
  <c r="J3936" i="2"/>
  <c r="R3936" i="2" s="1"/>
  <c r="H3936" i="2"/>
  <c r="K3936" i="2"/>
  <c r="I3937" i="2"/>
  <c r="J3937" i="2"/>
  <c r="R3937" i="2" s="1"/>
  <c r="K3937" i="2"/>
  <c r="H3937" i="2"/>
  <c r="J3938" i="2"/>
  <c r="R3938" i="2" s="1"/>
  <c r="I3938" i="2"/>
  <c r="H3938" i="2"/>
  <c r="K3938" i="2"/>
  <c r="J3939" i="2"/>
  <c r="R3939" i="2" s="1"/>
  <c r="K3939" i="2"/>
  <c r="I3939" i="2"/>
  <c r="H3939" i="2"/>
  <c r="K3940" i="2"/>
  <c r="J3940" i="2"/>
  <c r="H3940" i="2"/>
  <c r="I3940" i="2"/>
  <c r="R3940" i="2"/>
  <c r="K3941" i="2"/>
  <c r="H3941" i="2"/>
  <c r="J3941" i="2"/>
  <c r="R3941" i="2" s="1"/>
  <c r="I3941" i="2"/>
  <c r="J3942" i="2"/>
  <c r="R3942" i="2" s="1"/>
  <c r="H3942" i="2"/>
  <c r="I3942" i="2"/>
  <c r="K3942" i="2"/>
  <c r="K3943" i="2"/>
  <c r="H3943" i="2"/>
  <c r="J3943" i="2"/>
  <c r="R3943" i="2" s="1"/>
  <c r="I3943" i="2"/>
  <c r="K3944" i="2"/>
  <c r="J3944" i="2"/>
  <c r="I3944" i="2"/>
  <c r="H3944" i="2"/>
  <c r="R3944" i="2"/>
  <c r="J3945" i="2"/>
  <c r="R3945" i="2" s="1"/>
  <c r="I3945" i="2"/>
  <c r="K3945" i="2"/>
  <c r="H3945" i="2"/>
  <c r="K3946" i="2"/>
  <c r="J3946" i="2"/>
  <c r="H3946" i="2"/>
  <c r="I3946" i="2"/>
  <c r="R3946" i="2"/>
  <c r="I3947" i="2"/>
  <c r="J3947" i="2"/>
  <c r="R3947" i="2" s="1"/>
  <c r="K3947" i="2"/>
  <c r="H3947" i="2"/>
  <c r="I3948" i="2"/>
  <c r="J3948" i="2"/>
  <c r="R3948" i="2" s="1"/>
  <c r="H3948" i="2"/>
  <c r="K3948" i="2"/>
  <c r="J3949" i="2"/>
  <c r="R3949" i="2" s="1"/>
  <c r="H3949" i="2"/>
  <c r="I3949" i="2"/>
  <c r="K3949" i="2"/>
  <c r="I3950" i="2"/>
  <c r="H3950" i="2"/>
  <c r="K3950" i="2"/>
  <c r="J3950" i="2"/>
  <c r="R3950" i="2" s="1"/>
  <c r="H3951" i="2"/>
  <c r="J3951" i="2"/>
  <c r="I3951" i="2"/>
  <c r="K3951" i="2"/>
  <c r="R3951" i="2"/>
  <c r="I3952" i="2"/>
  <c r="J3952" i="2"/>
  <c r="R3952" i="2" s="1"/>
  <c r="H3952" i="2"/>
  <c r="K3952" i="2"/>
  <c r="H3953" i="2"/>
  <c r="J3953" i="2"/>
  <c r="I3953" i="2"/>
  <c r="K3953" i="2"/>
  <c r="R3953" i="2"/>
  <c r="K3954" i="2"/>
  <c r="H3954" i="2"/>
  <c r="J3954" i="2"/>
  <c r="R3954" i="2" s="1"/>
  <c r="I3954" i="2"/>
  <c r="J3955" i="2"/>
  <c r="K3955" i="2"/>
  <c r="H3955" i="2"/>
  <c r="R3955" i="2"/>
  <c r="I3955" i="2"/>
  <c r="J3956" i="2"/>
  <c r="K3956" i="2"/>
  <c r="H3956" i="2"/>
  <c r="R3956" i="2"/>
  <c r="I3956" i="2"/>
  <c r="J3957" i="2"/>
  <c r="R3957" i="2" s="1"/>
  <c r="H3957" i="2"/>
  <c r="K3957" i="2"/>
  <c r="I3957" i="2"/>
  <c r="J3958" i="2"/>
  <c r="I3958" i="2"/>
  <c r="H3958" i="2"/>
  <c r="R3958" i="2"/>
  <c r="K3958" i="2"/>
  <c r="J3959" i="2"/>
  <c r="R3959" i="2" s="1"/>
  <c r="H3959" i="2"/>
  <c r="I3959" i="2"/>
  <c r="K3959" i="2"/>
  <c r="K3960" i="2"/>
  <c r="J3960" i="2"/>
  <c r="R3960" i="2" s="1"/>
  <c r="I3960" i="2"/>
  <c r="H3960" i="2"/>
  <c r="I3961" i="2"/>
  <c r="J3961" i="2"/>
  <c r="H3961" i="2"/>
  <c r="K3961" i="2"/>
  <c r="R3961" i="2"/>
  <c r="H3962" i="2"/>
  <c r="K3962" i="2"/>
  <c r="J3962" i="2"/>
  <c r="R3962" i="2" s="1"/>
  <c r="I3962" i="2"/>
  <c r="K3963" i="2"/>
  <c r="J3963" i="2"/>
  <c r="R3963" i="2" s="1"/>
  <c r="H3963" i="2"/>
  <c r="I3963" i="2"/>
  <c r="I3964" i="2"/>
  <c r="K3964" i="2"/>
  <c r="H3964" i="2"/>
  <c r="J3964" i="2"/>
  <c r="R3964" i="2" s="1"/>
  <c r="I3965" i="2"/>
  <c r="H3965" i="2"/>
  <c r="J3965" i="2"/>
  <c r="R3965" i="2" s="1"/>
  <c r="K3965" i="2"/>
  <c r="J3966" i="2"/>
  <c r="R3966" i="2" s="1"/>
  <c r="I3966" i="2"/>
  <c r="K3966" i="2"/>
  <c r="H3966" i="2"/>
  <c r="H3967" i="2"/>
  <c r="K3967" i="2"/>
  <c r="J3967" i="2"/>
  <c r="R3967" i="2" s="1"/>
  <c r="I3967" i="2"/>
  <c r="J3968" i="2"/>
  <c r="R3968" i="2" s="1"/>
  <c r="I3968" i="2"/>
  <c r="H3968" i="2"/>
  <c r="K3968" i="2"/>
  <c r="H3969" i="2"/>
  <c r="K3969" i="2"/>
  <c r="I3969" i="2"/>
  <c r="J3969" i="2"/>
  <c r="R3969" i="2" s="1"/>
  <c r="I3970" i="2"/>
  <c r="J3970" i="2"/>
  <c r="R3970" i="2" s="1"/>
  <c r="H3970" i="2"/>
  <c r="K3970" i="2"/>
  <c r="K3971" i="2"/>
  <c r="H3971" i="2"/>
  <c r="I3971" i="2"/>
  <c r="J3971" i="2"/>
  <c r="R3971" i="2" s="1"/>
  <c r="J3972" i="2"/>
  <c r="R3972" i="2" s="1"/>
  <c r="H3972" i="2"/>
  <c r="K3972" i="2"/>
  <c r="I3972" i="2"/>
  <c r="K3973" i="2"/>
  <c r="J3973" i="2"/>
  <c r="H3973" i="2"/>
  <c r="I3973" i="2"/>
  <c r="R3973" i="2"/>
  <c r="J3974" i="2"/>
  <c r="R3974" i="2" s="1"/>
  <c r="H3974" i="2"/>
  <c r="K3974" i="2"/>
  <c r="I3974" i="2"/>
  <c r="H3975" i="2"/>
  <c r="J3975" i="2"/>
  <c r="I3975" i="2"/>
  <c r="K3975" i="2"/>
  <c r="R3975" i="2"/>
  <c r="J3976" i="2"/>
  <c r="I3976" i="2"/>
  <c r="H3976" i="2"/>
  <c r="R3976" i="2"/>
  <c r="K3976" i="2"/>
  <c r="H3977" i="2"/>
  <c r="K3977" i="2"/>
  <c r="J3977" i="2"/>
  <c r="R3977" i="2" s="1"/>
  <c r="I3977" i="2"/>
  <c r="I3978" i="2"/>
  <c r="K3978" i="2"/>
  <c r="H3978" i="2"/>
  <c r="J3978" i="2"/>
  <c r="R3978" i="2" s="1"/>
  <c r="H3979" i="2"/>
  <c r="J3979" i="2"/>
  <c r="I3979" i="2"/>
  <c r="K3979" i="2"/>
  <c r="R3979" i="2"/>
  <c r="I3980" i="2"/>
  <c r="H3980" i="2"/>
  <c r="J3980" i="2"/>
  <c r="R3980" i="2" s="1"/>
  <c r="K3980" i="2"/>
  <c r="H3981" i="2"/>
  <c r="K3981" i="2"/>
  <c r="J3981" i="2"/>
  <c r="R3981" i="2" s="1"/>
  <c r="I3981" i="2"/>
  <c r="I3982" i="2"/>
  <c r="H3982" i="2"/>
  <c r="K3982" i="2"/>
  <c r="J3982" i="2"/>
  <c r="R3982" i="2" s="1"/>
  <c r="H3983" i="2"/>
  <c r="I3983" i="2"/>
  <c r="J3983" i="2"/>
  <c r="R3983" i="2" s="1"/>
  <c r="K3983" i="2"/>
  <c r="I3984" i="2"/>
  <c r="K3984" i="2"/>
  <c r="H3984" i="2"/>
  <c r="J3984" i="2"/>
  <c r="R3984" i="2" s="1"/>
  <c r="I3985" i="2"/>
  <c r="J3985" i="2"/>
  <c r="R3985" i="2" s="1"/>
  <c r="H3985" i="2"/>
  <c r="K3985" i="2"/>
  <c r="K3986" i="2"/>
  <c r="J3986" i="2"/>
  <c r="R3986" i="2" s="1"/>
  <c r="H3986" i="2"/>
  <c r="I3986" i="2"/>
  <c r="K3987" i="2"/>
  <c r="H3987" i="2"/>
  <c r="I3987" i="2"/>
  <c r="J3987" i="2"/>
  <c r="R3987" i="2" s="1"/>
  <c r="J3988" i="2"/>
  <c r="R3988" i="2" s="1"/>
  <c r="H3988" i="2"/>
  <c r="K3988" i="2"/>
  <c r="I3988" i="2"/>
  <c r="K3989" i="2"/>
  <c r="H3989" i="2"/>
  <c r="J3989" i="2"/>
  <c r="R3989" i="2" s="1"/>
  <c r="I3989" i="2"/>
  <c r="J3990" i="2"/>
  <c r="R3990" i="2" s="1"/>
  <c r="H3990" i="2"/>
  <c r="I3990" i="2"/>
  <c r="K3990" i="2"/>
  <c r="I3991" i="2"/>
  <c r="K3991" i="2"/>
  <c r="J3991" i="2"/>
  <c r="R3991" i="2" s="1"/>
  <c r="H3991" i="2"/>
  <c r="H3992" i="2"/>
  <c r="K3992" i="2"/>
  <c r="J3992" i="2"/>
  <c r="R3992" i="2" s="1"/>
  <c r="I3992" i="2"/>
  <c r="K3993" i="2"/>
  <c r="H3993" i="2"/>
  <c r="I3993" i="2"/>
  <c r="J3993" i="2"/>
  <c r="R3993" i="2" s="1"/>
  <c r="H3994" i="2"/>
  <c r="I3994" i="2"/>
  <c r="K3994" i="2"/>
  <c r="J3994" i="2"/>
  <c r="R3994" i="2" s="1"/>
  <c r="J3995" i="2"/>
  <c r="R3995" i="2" s="1"/>
  <c r="K3995" i="2"/>
  <c r="H3995" i="2"/>
  <c r="I3995" i="2"/>
  <c r="J3996" i="2"/>
  <c r="R3996" i="2" s="1"/>
  <c r="I3996" i="2"/>
  <c r="K3996" i="2"/>
  <c r="H3996" i="2"/>
  <c r="K3997" i="2"/>
  <c r="H3997" i="2"/>
  <c r="I3997" i="2"/>
  <c r="J3997" i="2"/>
  <c r="R3997" i="2" s="1"/>
  <c r="J3998" i="2"/>
  <c r="R3998" i="2" s="1"/>
  <c r="H3998" i="2"/>
  <c r="I3998" i="2"/>
  <c r="K3998" i="2"/>
  <c r="H3999" i="2"/>
  <c r="I3999" i="2"/>
  <c r="J3999" i="2"/>
  <c r="R3999" i="2" s="1"/>
  <c r="K3999" i="2"/>
  <c r="H4000" i="2"/>
  <c r="J4000" i="2"/>
  <c r="K4000" i="2"/>
  <c r="I4000" i="2"/>
  <c r="R4000" i="2"/>
  <c r="J4001" i="2"/>
  <c r="H4001" i="2"/>
  <c r="I4001" i="2"/>
  <c r="R4001" i="2"/>
  <c r="K4001" i="2"/>
  <c r="K4002" i="2"/>
  <c r="I4002" i="2"/>
  <c r="J4002" i="2"/>
  <c r="R4002" i="2" s="1"/>
  <c r="H4002" i="2"/>
  <c r="I4003" i="2"/>
  <c r="K4003" i="2"/>
  <c r="J4003" i="2"/>
  <c r="R4003" i="2" s="1"/>
  <c r="H4003" i="2"/>
  <c r="J4004" i="2"/>
  <c r="R4004" i="2" s="1"/>
  <c r="H4004" i="2"/>
  <c r="K4004" i="2"/>
  <c r="I4004" i="2"/>
  <c r="K4005" i="2"/>
  <c r="J4005" i="2"/>
  <c r="H4005" i="2"/>
  <c r="I4005" i="2"/>
  <c r="R4005" i="2"/>
  <c r="H4006" i="2"/>
  <c r="J4006" i="2"/>
  <c r="R4006" i="2" s="1"/>
  <c r="I4006" i="2"/>
  <c r="K4006" i="2"/>
  <c r="J4007" i="2"/>
  <c r="R4007" i="2" s="1"/>
  <c r="H4007" i="2"/>
  <c r="I4007" i="2"/>
  <c r="K4007" i="2"/>
  <c r="H4008" i="2"/>
  <c r="I4008" i="2"/>
  <c r="J4008" i="2"/>
  <c r="R4008" i="2" s="1"/>
  <c r="K4008" i="2"/>
  <c r="J4009" i="2"/>
  <c r="R4009" i="2" s="1"/>
  <c r="H4009" i="2"/>
  <c r="K4009" i="2"/>
  <c r="I4009" i="2"/>
  <c r="H4010" i="2"/>
  <c r="I4010" i="2"/>
  <c r="K4010" i="2"/>
  <c r="J4010" i="2"/>
  <c r="R4010" i="2" s="1"/>
  <c r="K4011" i="2"/>
  <c r="H4011" i="2"/>
  <c r="I4011" i="2"/>
  <c r="J4011" i="2"/>
  <c r="R4011" i="2" s="1"/>
  <c r="H4012" i="2"/>
  <c r="J4012" i="2"/>
  <c r="R4012" i="2" s="1"/>
  <c r="I4012" i="2"/>
  <c r="K4012" i="2"/>
  <c r="K4013" i="2"/>
  <c r="J4013" i="2"/>
  <c r="R4013" i="2" s="1"/>
  <c r="H4013" i="2"/>
  <c r="I4013" i="2"/>
  <c r="I4014" i="2"/>
  <c r="J4014" i="2"/>
  <c r="R4014" i="2" s="1"/>
  <c r="K4014" i="2"/>
  <c r="H4014" i="2"/>
  <c r="H4015" i="2"/>
  <c r="I4015" i="2"/>
  <c r="J4015" i="2"/>
  <c r="R4015" i="2" s="1"/>
  <c r="K4015" i="2"/>
  <c r="J4016" i="2"/>
  <c r="I4016" i="2"/>
  <c r="H4016" i="2"/>
  <c r="R4016" i="2"/>
  <c r="K4016" i="2"/>
  <c r="H4017" i="2"/>
  <c r="I4017" i="2"/>
  <c r="J4017" i="2"/>
  <c r="R4017" i="2" s="1"/>
  <c r="K4017" i="2"/>
  <c r="J4018" i="2"/>
  <c r="H4018" i="2"/>
  <c r="I4018" i="2"/>
  <c r="R4018" i="2"/>
  <c r="K4018" i="2"/>
  <c r="H4019" i="2"/>
  <c r="J4019" i="2"/>
  <c r="R4019" i="2" s="1"/>
  <c r="K4019" i="2"/>
  <c r="I4019" i="2"/>
  <c r="I4020" i="2"/>
  <c r="H4020" i="2"/>
  <c r="J4020" i="2"/>
  <c r="R4020" i="2" s="1"/>
  <c r="K4020" i="2"/>
  <c r="I4021" i="2"/>
  <c r="H4021" i="2"/>
  <c r="J4021" i="2"/>
  <c r="R4021" i="2" s="1"/>
  <c r="K4021" i="2"/>
  <c r="K4022" i="2"/>
  <c r="I4022" i="2"/>
  <c r="J4022" i="2"/>
  <c r="R4022" i="2" s="1"/>
  <c r="H4022" i="2"/>
  <c r="K4023" i="2"/>
  <c r="H4023" i="2"/>
  <c r="J4023" i="2"/>
  <c r="R4023" i="2" s="1"/>
  <c r="I4023" i="2"/>
  <c r="I4024" i="2"/>
  <c r="K4024" i="2"/>
  <c r="H4024" i="2"/>
  <c r="J4024" i="2"/>
  <c r="R4024" i="2" s="1"/>
  <c r="K4025" i="2"/>
  <c r="J4025" i="2"/>
  <c r="I4025" i="2"/>
  <c r="H4025" i="2"/>
  <c r="R4025" i="2"/>
  <c r="I4026" i="2"/>
  <c r="K4026" i="2"/>
  <c r="J4026" i="2"/>
  <c r="R4026" i="2" s="1"/>
  <c r="H4026" i="2"/>
  <c r="H4027" i="2"/>
  <c r="J4027" i="2"/>
  <c r="R4027" i="2" s="1"/>
  <c r="I4027" i="2"/>
  <c r="K4027" i="2"/>
  <c r="H4028" i="2"/>
  <c r="I4028" i="2"/>
  <c r="K4028" i="2"/>
  <c r="J4028" i="2"/>
  <c r="R4028" i="2" s="1"/>
  <c r="J4029" i="2"/>
  <c r="R4029" i="2" s="1"/>
  <c r="I4029" i="2"/>
  <c r="H4029" i="2"/>
  <c r="K4029" i="2"/>
  <c r="K4030" i="2"/>
  <c r="I4030" i="2"/>
  <c r="H4030" i="2"/>
  <c r="J4030" i="2"/>
  <c r="R4030" i="2" s="1"/>
  <c r="I4031" i="2"/>
  <c r="H4031" i="2"/>
  <c r="K4031" i="2"/>
  <c r="J4031" i="2"/>
  <c r="R4031" i="2" s="1"/>
  <c r="H4032" i="2"/>
  <c r="I4032" i="2"/>
  <c r="J4032" i="2"/>
  <c r="R4032" i="2" s="1"/>
  <c r="K4032" i="2"/>
  <c r="J4033" i="2"/>
  <c r="R4033" i="2" s="1"/>
  <c r="I4033" i="2"/>
  <c r="H4033" i="2"/>
  <c r="K4033" i="2"/>
  <c r="J4034" i="2"/>
  <c r="R4034" i="2" s="1"/>
  <c r="I4034" i="2"/>
  <c r="H4034" i="2"/>
  <c r="K4034" i="2"/>
  <c r="J4035" i="2"/>
  <c r="R4035" i="2" s="1"/>
  <c r="H4035" i="2"/>
  <c r="K4035" i="2"/>
  <c r="I4035" i="2"/>
  <c r="H4036" i="2"/>
  <c r="I4036" i="2"/>
  <c r="K4036" i="2"/>
  <c r="J4036" i="2"/>
  <c r="R4036" i="2" s="1"/>
  <c r="I4037" i="2"/>
  <c r="J4037" i="2"/>
  <c r="H4037" i="2"/>
  <c r="K4037" i="2"/>
  <c r="R4037" i="2"/>
  <c r="H4038" i="2"/>
  <c r="I4038" i="2"/>
  <c r="K4038" i="2"/>
  <c r="J4038" i="2"/>
  <c r="R4038" i="2" s="1"/>
  <c r="J4039" i="2"/>
  <c r="R4039" i="2" s="1"/>
  <c r="H4039" i="2"/>
  <c r="I4039" i="2"/>
  <c r="K4039" i="2"/>
  <c r="K4040" i="2"/>
  <c r="H4040" i="2"/>
  <c r="I4040" i="2"/>
  <c r="J4040" i="2"/>
  <c r="R4040" i="2" s="1"/>
  <c r="I4041" i="2"/>
  <c r="H4041" i="2"/>
  <c r="K4041" i="2"/>
  <c r="J4041" i="2"/>
  <c r="R4041" i="2" s="1"/>
  <c r="I4042" i="2"/>
  <c r="K4042" i="2"/>
  <c r="H4042" i="2"/>
  <c r="J4042" i="2"/>
  <c r="R4042" i="2" s="1"/>
  <c r="I4043" i="2"/>
  <c r="J4043" i="2"/>
  <c r="R4043" i="2" s="1"/>
  <c r="K4043" i="2"/>
  <c r="H4043" i="2"/>
  <c r="K4044" i="2"/>
  <c r="H4044" i="2"/>
  <c r="I4044" i="2"/>
  <c r="J4044" i="2"/>
  <c r="R4044" i="2" s="1"/>
  <c r="K4045" i="2"/>
  <c r="H4045" i="2"/>
  <c r="I4045" i="2"/>
  <c r="J4045" i="2"/>
  <c r="R4045" i="2" s="1"/>
  <c r="J4046" i="2"/>
  <c r="R4046" i="2" s="1"/>
  <c r="K4046" i="2"/>
  <c r="H4046" i="2"/>
  <c r="I4046" i="2"/>
  <c r="I4047" i="2"/>
  <c r="J4047" i="2"/>
  <c r="R4047" i="2" s="1"/>
  <c r="K4047" i="2"/>
  <c r="H4047" i="2"/>
  <c r="J4048" i="2"/>
  <c r="R4048" i="2" s="1"/>
  <c r="H4048" i="2"/>
  <c r="K4048" i="2"/>
  <c r="I4048" i="2"/>
  <c r="H4049" i="2"/>
  <c r="J4049" i="2"/>
  <c r="R4049" i="2" s="1"/>
  <c r="K4049" i="2"/>
  <c r="I4049" i="2"/>
  <c r="I4050" i="2"/>
  <c r="K4050" i="2"/>
  <c r="J4050" i="2"/>
  <c r="R4050" i="2" s="1"/>
  <c r="H4050" i="2"/>
  <c r="K4051" i="2"/>
  <c r="I4051" i="2"/>
  <c r="J4051" i="2"/>
  <c r="R4051" i="2" s="1"/>
  <c r="H4051" i="2"/>
  <c r="J4052" i="2"/>
  <c r="R4052" i="2" s="1"/>
  <c r="I4052" i="2"/>
  <c r="K4052" i="2"/>
  <c r="H4052" i="2"/>
  <c r="I4053" i="2"/>
  <c r="J4053" i="2"/>
  <c r="R4053" i="2" s="1"/>
  <c r="H4053" i="2"/>
  <c r="K4053" i="2"/>
  <c r="I4054" i="2"/>
  <c r="J4054" i="2"/>
  <c r="H4054" i="2"/>
  <c r="K4054" i="2"/>
  <c r="R4054" i="2"/>
  <c r="J4055" i="2"/>
  <c r="R4055" i="2" s="1"/>
  <c r="K4055" i="2"/>
  <c r="H4055" i="2"/>
  <c r="I4055" i="2"/>
  <c r="J4056" i="2"/>
  <c r="R4056" i="2" s="1"/>
  <c r="K4056" i="2"/>
  <c r="H4056" i="2"/>
  <c r="I4056" i="2"/>
  <c r="K4057" i="2"/>
  <c r="J4057" i="2"/>
  <c r="R4057" i="2" s="1"/>
  <c r="I4057" i="2"/>
  <c r="H4057" i="2"/>
  <c r="K4058" i="2"/>
  <c r="I4058" i="2"/>
  <c r="J4058" i="2"/>
  <c r="R4058" i="2" s="1"/>
  <c r="H4058" i="2"/>
  <c r="I4059" i="2"/>
  <c r="J4059" i="2"/>
  <c r="R4059" i="2" s="1"/>
  <c r="K4059" i="2"/>
  <c r="H4059" i="2"/>
  <c r="H4060" i="2"/>
  <c r="J4060" i="2"/>
  <c r="R4060" i="2" s="1"/>
  <c r="I4060" i="2"/>
  <c r="K4060" i="2"/>
  <c r="J4061" i="2"/>
  <c r="H4061" i="2"/>
  <c r="I4061" i="2"/>
  <c r="R4061" i="2"/>
  <c r="K4061" i="2"/>
  <c r="I4062" i="2"/>
  <c r="K4062" i="2"/>
  <c r="J4062" i="2"/>
  <c r="R4062" i="2" s="1"/>
  <c r="H4062" i="2"/>
  <c r="J4063" i="2"/>
  <c r="R4063" i="2" s="1"/>
  <c r="K4063" i="2"/>
  <c r="I4063" i="2"/>
  <c r="H4063" i="2"/>
  <c r="J4064" i="2"/>
  <c r="R4064" i="2" s="1"/>
  <c r="H4064" i="2"/>
  <c r="K4064" i="2"/>
  <c r="I4064" i="2"/>
  <c r="I4065" i="2"/>
  <c r="K4065" i="2"/>
  <c r="J4065" i="2"/>
  <c r="R4065" i="2" s="1"/>
  <c r="H4065" i="2"/>
  <c r="I4066" i="2"/>
  <c r="H4066" i="2"/>
  <c r="K4066" i="2"/>
  <c r="J4066" i="2"/>
  <c r="R4066" i="2" s="1"/>
  <c r="H4067" i="2"/>
  <c r="J4067" i="2"/>
  <c r="K4067" i="2"/>
  <c r="I4067" i="2"/>
  <c r="R4067" i="2"/>
  <c r="J4068" i="2"/>
  <c r="R4068" i="2" s="1"/>
  <c r="I4068" i="2"/>
  <c r="K4068" i="2"/>
  <c r="H4068" i="2"/>
  <c r="J4069" i="2"/>
  <c r="R4069" i="2" s="1"/>
  <c r="I4069" i="2"/>
  <c r="K4069" i="2"/>
  <c r="H4069" i="2"/>
  <c r="I4070" i="2"/>
  <c r="K4070" i="2"/>
  <c r="J4070" i="2"/>
  <c r="R4070" i="2" s="1"/>
  <c r="H4070" i="2"/>
  <c r="J4071" i="2"/>
  <c r="R4071" i="2" s="1"/>
  <c r="H4071" i="2"/>
  <c r="I4071" i="2"/>
  <c r="K4071" i="2"/>
  <c r="J4072" i="2"/>
  <c r="R4072" i="2" s="1"/>
  <c r="H4072" i="2"/>
  <c r="I4072" i="2"/>
  <c r="K4072" i="2"/>
  <c r="K4073" i="2"/>
  <c r="J4073" i="2"/>
  <c r="R4073" i="2" s="1"/>
  <c r="I4073" i="2"/>
  <c r="H4073" i="2"/>
  <c r="H4074" i="2"/>
  <c r="I4074" i="2"/>
  <c r="J4074" i="2"/>
  <c r="R4074" i="2" s="1"/>
  <c r="K4074" i="2"/>
  <c r="I4075" i="2"/>
  <c r="K4075" i="2"/>
  <c r="H4075" i="2"/>
  <c r="J4075" i="2"/>
  <c r="R4075" i="2" s="1"/>
  <c r="K4076" i="2"/>
  <c r="J4076" i="2"/>
  <c r="R4076" i="2" s="1"/>
  <c r="I4076" i="2"/>
  <c r="H4076" i="2"/>
  <c r="H4077" i="2"/>
  <c r="I4077" i="2"/>
  <c r="J4077" i="2"/>
  <c r="R4077" i="2" s="1"/>
  <c r="K4077" i="2"/>
  <c r="I4078" i="2"/>
  <c r="J4078" i="2"/>
  <c r="R4078" i="2" s="1"/>
  <c r="H4078" i="2"/>
  <c r="K4078" i="2"/>
  <c r="J4079" i="2"/>
  <c r="K4079" i="2"/>
  <c r="H4079" i="2"/>
  <c r="R4079" i="2"/>
  <c r="I4079" i="2"/>
  <c r="H4080" i="2"/>
  <c r="J4080" i="2"/>
  <c r="R4080" i="2" s="1"/>
  <c r="K4080" i="2"/>
  <c r="I4080" i="2"/>
  <c r="I4081" i="2"/>
  <c r="J4081" i="2"/>
  <c r="R4081" i="2" s="1"/>
  <c r="H4081" i="2"/>
  <c r="K4081" i="2"/>
  <c r="H4082" i="2"/>
  <c r="I4082" i="2"/>
  <c r="K4082" i="2"/>
  <c r="J4082" i="2"/>
  <c r="R4082" i="2" s="1"/>
  <c r="J4083" i="2"/>
  <c r="H4083" i="2"/>
  <c r="K4083" i="2"/>
  <c r="R4083" i="2"/>
  <c r="I4083" i="2"/>
  <c r="K4084" i="2"/>
  <c r="H4084" i="2"/>
  <c r="I4084" i="2"/>
  <c r="J4084" i="2"/>
  <c r="R4084" i="2" s="1"/>
  <c r="K4085" i="2"/>
  <c r="J4085" i="2"/>
  <c r="I4085" i="2"/>
  <c r="H4085" i="2"/>
  <c r="R4085" i="2"/>
  <c r="I4086" i="2"/>
  <c r="H4086" i="2"/>
  <c r="K4086" i="2"/>
  <c r="J4086" i="2"/>
  <c r="R4086" i="2" s="1"/>
  <c r="H4087" i="2"/>
  <c r="J4087" i="2"/>
  <c r="R4087" i="2" s="1"/>
  <c r="K4087" i="2"/>
  <c r="I4087" i="2"/>
  <c r="J4088" i="2"/>
  <c r="I4088" i="2"/>
  <c r="K4088" i="2"/>
  <c r="H4088" i="2"/>
  <c r="R4088" i="2"/>
  <c r="K4089" i="2"/>
  <c r="J4089" i="2"/>
  <c r="R4089" i="2" s="1"/>
  <c r="H4089" i="2"/>
  <c r="I4089" i="2"/>
  <c r="K4090" i="2"/>
  <c r="J4090" i="2"/>
  <c r="R4090" i="2" s="1"/>
  <c r="I4090" i="2"/>
  <c r="H4090" i="2"/>
  <c r="I4091" i="2"/>
  <c r="K4091" i="2"/>
  <c r="J4091" i="2"/>
  <c r="R4091" i="2" s="1"/>
  <c r="H4091" i="2"/>
  <c r="K4092" i="2"/>
  <c r="J4092" i="2"/>
  <c r="R4092" i="2" s="1"/>
  <c r="H4092" i="2"/>
  <c r="I4092" i="2"/>
  <c r="H4093" i="2"/>
  <c r="I4093" i="2"/>
  <c r="K4093" i="2"/>
  <c r="J4093" i="2"/>
  <c r="R4093" i="2" s="1"/>
  <c r="H4094" i="2"/>
  <c r="J4094" i="2"/>
  <c r="R4094" i="2" s="1"/>
  <c r="I4094" i="2"/>
  <c r="K4094" i="2"/>
  <c r="I4095" i="2"/>
  <c r="K4095" i="2"/>
  <c r="H4095" i="2"/>
  <c r="J4095" i="2"/>
  <c r="R4095" i="2" s="1"/>
  <c r="I4096" i="2"/>
  <c r="H4096" i="2"/>
  <c r="K4096" i="2"/>
  <c r="J4096" i="2"/>
  <c r="R4096" i="2" s="1"/>
  <c r="J4097" i="2"/>
  <c r="I4097" i="2"/>
  <c r="H4097" i="2"/>
  <c r="R4097" i="2"/>
  <c r="K4097" i="2"/>
  <c r="J4098" i="2"/>
  <c r="H4098" i="2"/>
  <c r="I4098" i="2"/>
  <c r="R4098" i="2"/>
  <c r="K4098" i="2"/>
  <c r="H4099" i="2"/>
  <c r="I4099" i="2"/>
  <c r="J4099" i="2"/>
  <c r="R4099" i="2" s="1"/>
  <c r="K4099" i="2"/>
  <c r="K4100" i="2"/>
  <c r="J4100" i="2"/>
  <c r="R4100" i="2" s="1"/>
  <c r="I4100" i="2"/>
  <c r="H4100" i="2"/>
  <c r="J4101" i="2"/>
  <c r="R4101" i="2" s="1"/>
  <c r="H4101" i="2"/>
  <c r="K4101" i="2"/>
  <c r="I4101" i="2"/>
  <c r="K4102" i="2"/>
  <c r="I4102" i="2"/>
  <c r="H4102" i="2"/>
  <c r="J4102" i="2"/>
  <c r="R4102" i="2" s="1"/>
  <c r="J4103" i="2"/>
  <c r="R4103" i="2" s="1"/>
  <c r="I4103" i="2"/>
  <c r="K4103" i="2"/>
  <c r="H4103" i="2"/>
  <c r="H4104" i="2"/>
  <c r="J4104" i="2"/>
  <c r="R4104" i="2" s="1"/>
  <c r="K4104" i="2"/>
  <c r="I4104" i="2"/>
  <c r="H4105" i="2"/>
  <c r="J4105" i="2"/>
  <c r="R4105" i="2" s="1"/>
  <c r="K4105" i="2"/>
  <c r="I4105" i="2"/>
  <c r="I4106" i="2"/>
  <c r="H4106" i="2"/>
  <c r="J4106" i="2"/>
  <c r="R4106" i="2" s="1"/>
  <c r="K4106" i="2"/>
  <c r="K4107" i="2"/>
  <c r="I4107" i="2"/>
  <c r="J4107" i="2"/>
  <c r="R4107" i="2" s="1"/>
  <c r="H4107" i="2"/>
  <c r="J4108" i="2"/>
  <c r="R4108" i="2" s="1"/>
  <c r="K4108" i="2"/>
  <c r="I4108" i="2"/>
  <c r="H4108" i="2"/>
  <c r="H4109" i="2"/>
  <c r="I4109" i="2"/>
  <c r="K4109" i="2"/>
  <c r="J4109" i="2"/>
  <c r="R4109" i="2" s="1"/>
  <c r="H4110" i="2"/>
  <c r="J4110" i="2"/>
  <c r="R4110" i="2" s="1"/>
  <c r="K4110" i="2"/>
  <c r="I4110" i="2"/>
  <c r="K4111" i="2"/>
  <c r="H4111" i="2"/>
  <c r="I4111" i="2"/>
  <c r="J4111" i="2"/>
  <c r="R4111" i="2" s="1"/>
  <c r="H4112" i="2"/>
  <c r="J4112" i="2"/>
  <c r="R4112" i="2" s="1"/>
  <c r="I4112" i="2"/>
  <c r="K4112" i="2"/>
  <c r="K4113" i="2"/>
  <c r="H4113" i="2"/>
  <c r="I4113" i="2"/>
  <c r="J4113" i="2"/>
  <c r="R4113" i="2" s="1"/>
  <c r="J4114" i="2"/>
  <c r="R4114" i="2" s="1"/>
  <c r="I4114" i="2"/>
  <c r="H4114" i="2"/>
  <c r="K4114" i="2"/>
  <c r="I4115" i="2"/>
  <c r="J4115" i="2"/>
  <c r="R4115" i="2" s="1"/>
  <c r="H4115" i="2"/>
  <c r="K4115" i="2"/>
  <c r="K4116" i="2"/>
  <c r="J4116" i="2"/>
  <c r="R4116" i="2" s="1"/>
  <c r="I4116" i="2"/>
  <c r="H4116" i="2"/>
  <c r="I4117" i="2"/>
  <c r="H4117" i="2"/>
  <c r="K4117" i="2"/>
  <c r="J4117" i="2"/>
  <c r="R4117" i="2" s="1"/>
  <c r="K4118" i="2"/>
  <c r="H4118" i="2"/>
  <c r="I4118" i="2"/>
  <c r="J4118" i="2"/>
  <c r="R4118" i="2" s="1"/>
  <c r="J4119" i="2"/>
  <c r="R4119" i="2" s="1"/>
  <c r="I4119" i="2"/>
  <c r="K4119" i="2"/>
  <c r="H4119" i="2"/>
  <c r="I4120" i="2"/>
  <c r="K4120" i="2"/>
  <c r="H4120" i="2"/>
  <c r="J4120" i="2"/>
  <c r="R4120" i="2" s="1"/>
  <c r="H4121" i="2"/>
  <c r="I4121" i="2"/>
  <c r="J4121" i="2"/>
  <c r="R4121" i="2" s="1"/>
  <c r="K4121" i="2"/>
  <c r="H4122" i="2"/>
  <c r="J4122" i="2"/>
  <c r="R4122" i="2" s="1"/>
  <c r="K4122" i="2"/>
  <c r="I4122" i="2"/>
  <c r="K4123" i="2"/>
  <c r="I4123" i="2"/>
  <c r="H4123" i="2"/>
  <c r="J4123" i="2"/>
  <c r="R4123" i="2" s="1"/>
  <c r="H4124" i="2"/>
  <c r="K4124" i="2"/>
  <c r="J4124" i="2"/>
  <c r="R4124" i="2" s="1"/>
  <c r="I4124" i="2"/>
  <c r="H4125" i="2"/>
  <c r="K4125" i="2"/>
  <c r="I4125" i="2"/>
  <c r="J4125" i="2"/>
  <c r="R4125" i="2" s="1"/>
  <c r="K4126" i="2"/>
  <c r="I4126" i="2"/>
  <c r="H4126" i="2"/>
  <c r="J4126" i="2"/>
  <c r="R4126" i="2" s="1"/>
  <c r="I4127" i="2"/>
  <c r="K4127" i="2"/>
  <c r="J4127" i="2"/>
  <c r="R4127" i="2" s="1"/>
  <c r="H4127" i="2"/>
  <c r="I4128" i="2"/>
  <c r="J4128" i="2"/>
  <c r="R4128" i="2" s="1"/>
  <c r="H4128" i="2"/>
  <c r="K4128" i="2"/>
  <c r="I4129" i="2"/>
  <c r="H4129" i="2"/>
  <c r="K4129" i="2"/>
  <c r="J4129" i="2"/>
  <c r="R4129" i="2" s="1"/>
  <c r="K4130" i="2"/>
  <c r="I4130" i="2"/>
  <c r="H4130" i="2"/>
  <c r="J4130" i="2"/>
  <c r="R4130" i="2" s="1"/>
  <c r="H4131" i="2"/>
  <c r="I4131" i="2"/>
  <c r="J4131" i="2"/>
  <c r="R4131" i="2" s="1"/>
  <c r="K4131" i="2"/>
  <c r="K4132" i="2"/>
  <c r="H4132" i="2"/>
  <c r="J4132" i="2"/>
  <c r="R4132" i="2" s="1"/>
  <c r="I4132" i="2"/>
  <c r="I4133" i="2"/>
  <c r="J4133" i="2"/>
  <c r="R4133" i="2" s="1"/>
  <c r="K4133" i="2"/>
  <c r="H4133" i="2"/>
  <c r="J4134" i="2"/>
  <c r="R4134" i="2" s="1"/>
  <c r="K4134" i="2"/>
  <c r="I4134" i="2"/>
  <c r="H4134" i="2"/>
  <c r="I4135" i="2"/>
  <c r="J4135" i="2"/>
  <c r="R4135" i="2" s="1"/>
  <c r="K4135" i="2"/>
  <c r="H4135" i="2"/>
  <c r="J4136" i="2"/>
  <c r="K4136" i="2"/>
  <c r="H4136" i="2"/>
  <c r="R4136" i="2"/>
  <c r="I4136" i="2"/>
  <c r="J4137" i="2"/>
  <c r="R4137" i="2" s="1"/>
  <c r="K4137" i="2"/>
  <c r="H4137" i="2"/>
  <c r="I4137" i="2"/>
  <c r="K4138" i="2"/>
  <c r="J4138" i="2"/>
  <c r="R4138" i="2" s="1"/>
  <c r="H4138" i="2"/>
  <c r="I4138" i="2"/>
  <c r="I4139" i="2"/>
  <c r="J4139" i="2"/>
  <c r="H4139" i="2"/>
  <c r="K4139" i="2"/>
  <c r="R4139" i="2"/>
  <c r="H4140" i="2"/>
  <c r="J4140" i="2"/>
  <c r="R4140" i="2" s="1"/>
  <c r="I4140" i="2"/>
  <c r="K4140" i="2"/>
  <c r="J4141" i="2"/>
  <c r="H4141" i="2"/>
  <c r="I4141" i="2"/>
  <c r="R4141" i="2"/>
  <c r="K4141" i="2"/>
  <c r="K4142" i="2"/>
  <c r="I4142" i="2"/>
  <c r="H4142" i="2"/>
  <c r="J4142" i="2"/>
  <c r="R4142" i="2" s="1"/>
  <c r="H4143" i="2"/>
  <c r="K4143" i="2"/>
  <c r="J4143" i="2"/>
  <c r="R4143" i="2" s="1"/>
  <c r="I4143" i="2"/>
  <c r="J4144" i="2"/>
  <c r="R4144" i="2" s="1"/>
  <c r="I4144" i="2"/>
  <c r="K4144" i="2"/>
  <c r="H4144" i="2"/>
  <c r="J4145" i="2"/>
  <c r="R4145" i="2" s="1"/>
  <c r="H4145" i="2"/>
  <c r="K4145" i="2"/>
  <c r="I4145" i="2"/>
  <c r="H4146" i="2"/>
  <c r="J4146" i="2"/>
  <c r="R4146" i="2" s="1"/>
  <c r="I4146" i="2"/>
  <c r="K4146" i="2"/>
  <c r="I4147" i="2"/>
  <c r="J4147" i="2"/>
  <c r="R4147" i="2" s="1"/>
  <c r="K4147" i="2"/>
  <c r="H4147" i="2"/>
  <c r="J4148" i="2"/>
  <c r="R4148" i="2" s="1"/>
  <c r="K4148" i="2"/>
  <c r="I4148" i="2"/>
  <c r="H4148" i="2"/>
  <c r="K4149" i="2"/>
  <c r="J4149" i="2"/>
  <c r="R4149" i="2" s="1"/>
  <c r="H4149" i="2"/>
  <c r="I4149" i="2"/>
  <c r="J4150" i="2"/>
  <c r="R4150" i="2" s="1"/>
  <c r="H4150" i="2"/>
  <c r="I4150" i="2"/>
  <c r="K4150" i="2"/>
  <c r="K4151" i="2"/>
  <c r="H4151" i="2"/>
  <c r="I4151" i="2"/>
  <c r="J4151" i="2"/>
  <c r="R4151" i="2" s="1"/>
  <c r="H4152" i="2"/>
  <c r="I4152" i="2"/>
  <c r="J4152" i="2"/>
  <c r="R4152" i="2" s="1"/>
  <c r="K4152" i="2"/>
  <c r="I4153" i="2"/>
  <c r="K4153" i="2"/>
  <c r="J4153" i="2"/>
  <c r="R4153" i="2" s="1"/>
  <c r="H4153" i="2"/>
  <c r="J4154" i="2"/>
  <c r="R4154" i="2" s="1"/>
  <c r="K4154" i="2"/>
  <c r="I4154" i="2"/>
  <c r="H4154" i="2"/>
  <c r="J4155" i="2"/>
  <c r="R4155" i="2" s="1"/>
  <c r="K4155" i="2"/>
  <c r="I4155" i="2"/>
  <c r="H4155" i="2"/>
  <c r="H4156" i="2"/>
  <c r="I4156" i="2"/>
  <c r="K4156" i="2"/>
  <c r="J4156" i="2"/>
  <c r="R4156" i="2" s="1"/>
  <c r="J4157" i="2"/>
  <c r="R4157" i="2" s="1"/>
  <c r="H4157" i="2"/>
  <c r="K4157" i="2"/>
  <c r="I4157" i="2"/>
  <c r="I4158" i="2"/>
  <c r="K4158" i="2"/>
  <c r="H4158" i="2"/>
  <c r="J4158" i="2"/>
  <c r="R4158" i="2" s="1"/>
  <c r="I4159" i="2"/>
  <c r="K4159" i="2"/>
  <c r="J4159" i="2"/>
  <c r="R4159" i="2" s="1"/>
  <c r="H4159" i="2"/>
  <c r="J4160" i="2"/>
  <c r="R4160" i="2" s="1"/>
  <c r="I4160" i="2"/>
  <c r="H4160" i="2"/>
  <c r="K4160" i="2"/>
  <c r="I4161" i="2"/>
  <c r="K4161" i="2"/>
  <c r="J4161" i="2"/>
  <c r="R4161" i="2" s="1"/>
  <c r="H4161" i="2"/>
  <c r="H4162" i="2"/>
  <c r="I4162" i="2"/>
  <c r="J4162" i="2"/>
  <c r="R4162" i="2" s="1"/>
  <c r="K4162" i="2"/>
  <c r="H4163" i="2"/>
  <c r="J4163" i="2"/>
  <c r="I4163" i="2"/>
  <c r="K4163" i="2"/>
  <c r="R4163" i="2"/>
  <c r="J4164" i="2"/>
  <c r="I4164" i="2"/>
  <c r="H4164" i="2"/>
  <c r="R4164" i="2"/>
  <c r="K4164" i="2"/>
  <c r="J4165" i="2"/>
  <c r="R4165" i="2" s="1"/>
  <c r="K4165" i="2"/>
  <c r="H4165" i="2"/>
  <c r="I4165" i="2"/>
  <c r="I4166" i="2"/>
  <c r="H4166" i="2"/>
  <c r="J4166" i="2"/>
  <c r="R4166" i="2" s="1"/>
  <c r="K4166" i="2"/>
  <c r="H4167" i="2"/>
  <c r="I4167" i="2"/>
  <c r="J4167" i="2"/>
  <c r="R4167" i="2" s="1"/>
  <c r="K4167" i="2"/>
  <c r="H4168" i="2"/>
  <c r="K4168" i="2"/>
  <c r="I4168" i="2"/>
  <c r="J4168" i="2"/>
  <c r="R4168" i="2" s="1"/>
  <c r="J4169" i="2"/>
  <c r="R4169" i="2" s="1"/>
  <c r="I4169" i="2"/>
  <c r="H4169" i="2"/>
  <c r="K4169" i="2"/>
  <c r="H4170" i="2"/>
  <c r="J4170" i="2"/>
  <c r="R4170" i="2" s="1"/>
  <c r="I4170" i="2"/>
  <c r="K4170" i="2"/>
  <c r="I4171" i="2"/>
  <c r="K4171" i="2"/>
  <c r="H4171" i="2"/>
  <c r="J4171" i="2"/>
  <c r="R4171" i="2" s="1"/>
  <c r="K4172" i="2"/>
  <c r="H4172" i="2"/>
  <c r="J4172" i="2"/>
  <c r="R4172" i="2" s="1"/>
  <c r="I4172" i="2"/>
  <c r="I4173" i="2"/>
  <c r="K4173" i="2"/>
  <c r="J4173" i="2"/>
  <c r="R4173" i="2" s="1"/>
  <c r="H4173" i="2"/>
  <c r="J4174" i="2"/>
  <c r="R4174" i="2" s="1"/>
  <c r="H4174" i="2"/>
  <c r="I4174" i="2"/>
  <c r="K4174" i="2"/>
  <c r="J4175" i="2"/>
  <c r="R4175" i="2" s="1"/>
  <c r="H4175" i="2"/>
  <c r="I4175" i="2"/>
  <c r="K4175" i="2"/>
  <c r="H4176" i="2"/>
  <c r="J4176" i="2"/>
  <c r="R4176" i="2" s="1"/>
  <c r="I4176" i="2"/>
  <c r="K4176" i="2"/>
  <c r="I4177" i="2"/>
  <c r="K4177" i="2"/>
  <c r="J4177" i="2"/>
  <c r="R4177" i="2" s="1"/>
  <c r="H4177" i="2"/>
  <c r="H4178" i="2"/>
  <c r="I4178" i="2"/>
  <c r="K4178" i="2"/>
  <c r="J4178" i="2"/>
  <c r="R4178" i="2" s="1"/>
  <c r="I4179" i="2"/>
  <c r="H4179" i="2"/>
  <c r="K4179" i="2"/>
  <c r="J4179" i="2"/>
  <c r="R4179" i="2" s="1"/>
  <c r="J4180" i="2"/>
  <c r="R4180" i="2" s="1"/>
  <c r="K4180" i="2"/>
  <c r="I4180" i="2"/>
  <c r="H4180" i="2"/>
  <c r="H4181" i="2"/>
  <c r="I4181" i="2"/>
  <c r="J4181" i="2"/>
  <c r="R4181" i="2" s="1"/>
  <c r="K4181" i="2"/>
  <c r="K4182" i="2"/>
  <c r="H4182" i="2"/>
  <c r="I4182" i="2"/>
  <c r="J4182" i="2"/>
  <c r="R4182" i="2" s="1"/>
  <c r="H4183" i="2"/>
  <c r="K4183" i="2"/>
  <c r="I4183" i="2"/>
  <c r="J4183" i="2"/>
  <c r="R4183" i="2" s="1"/>
  <c r="I4184" i="2"/>
  <c r="H4184" i="2"/>
  <c r="K4184" i="2"/>
  <c r="J4184" i="2"/>
  <c r="R4184" i="2" s="1"/>
  <c r="K4185" i="2"/>
  <c r="J4185" i="2"/>
  <c r="R4185" i="2" s="1"/>
  <c r="I4185" i="2"/>
  <c r="H4185" i="2"/>
  <c r="J4186" i="2"/>
  <c r="R4186" i="2" s="1"/>
  <c r="I4186" i="2"/>
  <c r="K4186" i="2"/>
  <c r="H4186" i="2"/>
  <c r="J4187" i="2"/>
  <c r="R4187" i="2" s="1"/>
  <c r="K4187" i="2"/>
  <c r="H4187" i="2"/>
  <c r="I4187" i="2"/>
  <c r="H4188" i="2"/>
  <c r="J4188" i="2"/>
  <c r="R4188" i="2" s="1"/>
  <c r="K4188" i="2"/>
  <c r="I4188" i="2"/>
  <c r="K4189" i="2"/>
  <c r="I4189" i="2"/>
  <c r="J4189" i="2"/>
  <c r="H4189" i="2"/>
  <c r="R4189" i="2"/>
  <c r="K4190" i="2"/>
  <c r="J4190" i="2"/>
  <c r="R4190" i="2" s="1"/>
  <c r="I4190" i="2"/>
  <c r="H4190" i="2"/>
  <c r="J4191" i="2"/>
  <c r="R4191" i="2" s="1"/>
  <c r="I4191" i="2"/>
  <c r="H4191" i="2"/>
  <c r="K4191" i="2"/>
  <c r="K4192" i="2"/>
  <c r="H4192" i="2"/>
  <c r="I4192" i="2"/>
  <c r="J4192" i="2"/>
  <c r="R4192" i="2" s="1"/>
  <c r="J4193" i="2"/>
  <c r="R4193" i="2"/>
  <c r="I4193" i="2"/>
  <c r="K4193" i="2"/>
  <c r="H4193" i="2"/>
  <c r="K4194" i="2"/>
  <c r="I4194" i="2"/>
  <c r="H4194" i="2"/>
  <c r="J4194" i="2"/>
  <c r="R4194" i="2" s="1"/>
  <c r="H4195" i="2"/>
  <c r="K4195" i="2"/>
  <c r="J4195" i="2"/>
  <c r="R4195" i="2" s="1"/>
  <c r="I4195" i="2"/>
  <c r="H4196" i="2"/>
  <c r="K4196" i="2"/>
  <c r="J4196" i="2"/>
  <c r="R4196" i="2" s="1"/>
  <c r="I4196" i="2"/>
  <c r="K4197" i="2"/>
  <c r="J4197" i="2"/>
  <c r="I4197" i="2"/>
  <c r="R4197" i="2"/>
  <c r="H4197" i="2"/>
  <c r="I4198" i="2"/>
  <c r="K4198" i="2"/>
  <c r="H4198" i="2"/>
  <c r="J4198" i="2"/>
  <c r="R4198" i="2" s="1"/>
  <c r="K4199" i="2"/>
  <c r="H4199" i="2"/>
  <c r="I4199" i="2"/>
  <c r="J4199" i="2"/>
  <c r="R4199" i="2" s="1"/>
  <c r="H4200" i="2"/>
  <c r="I4200" i="2"/>
  <c r="K4200" i="2"/>
  <c r="J4200" i="2"/>
  <c r="R4200" i="2" s="1"/>
  <c r="H4201" i="2"/>
  <c r="I4201" i="2"/>
  <c r="K4201" i="2"/>
  <c r="J4201" i="2"/>
  <c r="R4201" i="2" s="1"/>
  <c r="H4202" i="2"/>
  <c r="I4202" i="2"/>
  <c r="K4202" i="2"/>
  <c r="J4202" i="2"/>
  <c r="R4202" i="2" s="1"/>
  <c r="H4203" i="2"/>
  <c r="J4203" i="2"/>
  <c r="R4203" i="2" s="1"/>
  <c r="K4203" i="2"/>
  <c r="I4203" i="2"/>
  <c r="I4204" i="2"/>
  <c r="H4204" i="2"/>
  <c r="J4204" i="2"/>
  <c r="R4204" i="2" s="1"/>
  <c r="K4204" i="2"/>
  <c r="I4205" i="2"/>
  <c r="H4205" i="2"/>
  <c r="J4205" i="2"/>
  <c r="R4205" i="2" s="1"/>
  <c r="K4205" i="2"/>
  <c r="K4206" i="2"/>
  <c r="I4206" i="2"/>
  <c r="J4206" i="2"/>
  <c r="R4206" i="2" s="1"/>
  <c r="H4206" i="2"/>
  <c r="I4207" i="2"/>
  <c r="J4207" i="2"/>
  <c r="R4207" i="2" s="1"/>
  <c r="H4207" i="2"/>
  <c r="K4207" i="2"/>
  <c r="J4208" i="2"/>
  <c r="R4208" i="2" s="1"/>
  <c r="H4208" i="2"/>
  <c r="I4208" i="2"/>
  <c r="K4208" i="2"/>
  <c r="J4209" i="2"/>
  <c r="R4209" i="2"/>
  <c r="H4209" i="2"/>
  <c r="K4209" i="2"/>
  <c r="I4209" i="2"/>
  <c r="H4210" i="2"/>
  <c r="I4210" i="2"/>
  <c r="J4210" i="2"/>
  <c r="R4210" i="2" s="1"/>
  <c r="K4210" i="2"/>
  <c r="K4211" i="2"/>
  <c r="J4211" i="2"/>
  <c r="R4211" i="2" s="1"/>
  <c r="I4211" i="2"/>
  <c r="H4211" i="2"/>
  <c r="I4212" i="2"/>
  <c r="K4212" i="2"/>
  <c r="H4212" i="2"/>
  <c r="J4212" i="2"/>
  <c r="R4212" i="2" s="1"/>
  <c r="K4213" i="2"/>
  <c r="J4213" i="2"/>
  <c r="R4213" i="2" s="1"/>
  <c r="I4213" i="2"/>
  <c r="H4213" i="2"/>
  <c r="J4214" i="2"/>
  <c r="R4214" i="2" s="1"/>
  <c r="H4214" i="2"/>
  <c r="I4214" i="2"/>
  <c r="K4214" i="2"/>
  <c r="I4215" i="2"/>
  <c r="K4215" i="2"/>
  <c r="H4215" i="2"/>
  <c r="J4215" i="2"/>
  <c r="R4215" i="2" s="1"/>
  <c r="K4216" i="2"/>
  <c r="H4216" i="2"/>
  <c r="I4216" i="2"/>
  <c r="J4216" i="2"/>
  <c r="R4216" i="2" s="1"/>
  <c r="K4217" i="2"/>
  <c r="J4217" i="2"/>
  <c r="R4217" i="2" s="1"/>
  <c r="H4217" i="2"/>
  <c r="I4217" i="2"/>
  <c r="J4218" i="2"/>
  <c r="R4218" i="2" s="1"/>
  <c r="K4218" i="2"/>
  <c r="I4218" i="2"/>
  <c r="H4218" i="2"/>
  <c r="J4219" i="2"/>
  <c r="R4219" i="2" s="1"/>
  <c r="H4219" i="2"/>
  <c r="K4219" i="2"/>
  <c r="I4219" i="2"/>
  <c r="K4220" i="2"/>
  <c r="H4220" i="2"/>
  <c r="I4220" i="2"/>
  <c r="J4220" i="2"/>
  <c r="R4220" i="2" s="1"/>
  <c r="K4221" i="2"/>
  <c r="J4221" i="2"/>
  <c r="R4221" i="2" s="1"/>
  <c r="I4221" i="2"/>
  <c r="H4221" i="2"/>
  <c r="I4222" i="2"/>
  <c r="K4222" i="2"/>
  <c r="J4222" i="2"/>
  <c r="R4222" i="2" s="1"/>
  <c r="H4222" i="2"/>
  <c r="J4223" i="2"/>
  <c r="R4223" i="2"/>
  <c r="I4223" i="2"/>
  <c r="H4223" i="2"/>
  <c r="K4223" i="2"/>
  <c r="H4224" i="2"/>
  <c r="J4224" i="2"/>
  <c r="R4224" i="2" s="1"/>
  <c r="K4224" i="2"/>
  <c r="I4224" i="2"/>
  <c r="K4225" i="2"/>
  <c r="J4225" i="2"/>
  <c r="R4225" i="2" s="1"/>
  <c r="H4225" i="2"/>
  <c r="I4225" i="2"/>
  <c r="K4226" i="2"/>
  <c r="H4226" i="2"/>
  <c r="I4226" i="2"/>
  <c r="J4226" i="2"/>
  <c r="R4226" i="2" s="1"/>
  <c r="K4227" i="2"/>
  <c r="I4227" i="2"/>
  <c r="H4227" i="2"/>
  <c r="J4227" i="2"/>
  <c r="R4227" i="2" s="1"/>
  <c r="I4228" i="2"/>
  <c r="H4228" i="2"/>
  <c r="J4228" i="2"/>
  <c r="R4228" i="2" s="1"/>
  <c r="K4228" i="2"/>
  <c r="K4229" i="2"/>
  <c r="I4229" i="2"/>
  <c r="J4229" i="2"/>
  <c r="R4229" i="2" s="1"/>
  <c r="H4229" i="2"/>
  <c r="J4230" i="2"/>
  <c r="R4230" i="2" s="1"/>
  <c r="K4230" i="2"/>
  <c r="H4230" i="2"/>
  <c r="I4230" i="2"/>
  <c r="K4231" i="2"/>
  <c r="H4231" i="2"/>
  <c r="J4231" i="2"/>
  <c r="R4231" i="2" s="1"/>
  <c r="I4231" i="2"/>
  <c r="K4232" i="2"/>
  <c r="J4232" i="2"/>
  <c r="R4232" i="2" s="1"/>
  <c r="I4232" i="2"/>
  <c r="H4232" i="2"/>
  <c r="H4233" i="2"/>
  <c r="J4233" i="2"/>
  <c r="R4233" i="2" s="1"/>
  <c r="I4233" i="2"/>
  <c r="K4233" i="2"/>
  <c r="K4234" i="2"/>
  <c r="H4234" i="2"/>
  <c r="I4234" i="2"/>
  <c r="J4234" i="2"/>
  <c r="R4234" i="2" s="1"/>
  <c r="J4235" i="2"/>
  <c r="R4235" i="2" s="1"/>
  <c r="I4235" i="2"/>
  <c r="H4235" i="2"/>
  <c r="K4235" i="2"/>
  <c r="K4236" i="2"/>
  <c r="I4236" i="2"/>
  <c r="J4236" i="2"/>
  <c r="R4236" i="2" s="1"/>
  <c r="H4236" i="2"/>
  <c r="K4237" i="2"/>
  <c r="I4237" i="2"/>
  <c r="H4237" i="2"/>
  <c r="J4237" i="2"/>
  <c r="R4237" i="2" s="1"/>
  <c r="J4238" i="2"/>
  <c r="R4238" i="2" s="1"/>
  <c r="K4238" i="2"/>
  <c r="I4238" i="2"/>
  <c r="H4238" i="2"/>
  <c r="J4239" i="2"/>
  <c r="R4239" i="2" s="1"/>
  <c r="K4239" i="2"/>
  <c r="H4239" i="2"/>
  <c r="I4239" i="2"/>
  <c r="J4240" i="2"/>
  <c r="R4240" i="2" s="1"/>
  <c r="I4240" i="2"/>
  <c r="H4240" i="2"/>
  <c r="K4240" i="2"/>
  <c r="H4241" i="2"/>
  <c r="K4241" i="2"/>
  <c r="I4241" i="2"/>
  <c r="J4241" i="2"/>
  <c r="R4241" i="2" s="1"/>
  <c r="I4242" i="2"/>
  <c r="J4242" i="2"/>
  <c r="R4242" i="2" s="1"/>
  <c r="K4242" i="2"/>
  <c r="H4242" i="2"/>
  <c r="H4243" i="2"/>
  <c r="J4243" i="2"/>
  <c r="I4243" i="2"/>
  <c r="K4243" i="2"/>
  <c r="R4243" i="2"/>
  <c r="K4244" i="2"/>
  <c r="H4244" i="2"/>
  <c r="J4244" i="2"/>
  <c r="R4244" i="2" s="1"/>
  <c r="I4244" i="2"/>
  <c r="H4245" i="2"/>
  <c r="J4245" i="2"/>
  <c r="R4245" i="2" s="1"/>
  <c r="K4245" i="2"/>
  <c r="I4245" i="2"/>
  <c r="K4246" i="2"/>
  <c r="H4246" i="2"/>
  <c r="J4246" i="2"/>
  <c r="R4246" i="2" s="1"/>
  <c r="I4246" i="2"/>
  <c r="K4247" i="2"/>
  <c r="H4247" i="2"/>
  <c r="I4247" i="2"/>
  <c r="J4247" i="2"/>
  <c r="R4247" i="2" s="1"/>
  <c r="K4248" i="2"/>
  <c r="I4248" i="2"/>
  <c r="H4248" i="2"/>
  <c r="J4248" i="2"/>
  <c r="R4248" i="2" s="1"/>
  <c r="J4249" i="2"/>
  <c r="R4249" i="2" s="1"/>
  <c r="K4249" i="2"/>
  <c r="I4249" i="2"/>
  <c r="H4249" i="2"/>
  <c r="H4250" i="2"/>
  <c r="J4250" i="2"/>
  <c r="R4250" i="2" s="1"/>
  <c r="K4250" i="2"/>
  <c r="I4250" i="2"/>
  <c r="H4251" i="2"/>
  <c r="I4251" i="2"/>
  <c r="J4251" i="2"/>
  <c r="R4251" i="2" s="1"/>
  <c r="K4251" i="2"/>
  <c r="K4252" i="2"/>
  <c r="H4252" i="2"/>
  <c r="J4252" i="2"/>
  <c r="R4252" i="2" s="1"/>
  <c r="I4252" i="2"/>
  <c r="J4253" i="2"/>
  <c r="R4253" i="2" s="1"/>
  <c r="H4253" i="2"/>
  <c r="I4253" i="2"/>
  <c r="K4253" i="2"/>
  <c r="J4254" i="2"/>
  <c r="R4254" i="2" s="1"/>
  <c r="K4254" i="2"/>
  <c r="H4254" i="2"/>
  <c r="I4254" i="2"/>
  <c r="H4255" i="2"/>
  <c r="I4255" i="2"/>
  <c r="K4255" i="2"/>
  <c r="J4255" i="2"/>
  <c r="R4255" i="2" s="1"/>
  <c r="I4256" i="2"/>
  <c r="H4256" i="2"/>
  <c r="J4256" i="2"/>
  <c r="R4256" i="2" s="1"/>
  <c r="K4256" i="2"/>
  <c r="J4257" i="2"/>
  <c r="R4257" i="2" s="1"/>
  <c r="K4257" i="2"/>
  <c r="I4257" i="2"/>
  <c r="H4257" i="2"/>
  <c r="I4258" i="2"/>
  <c r="H4258" i="2"/>
  <c r="K4258" i="2"/>
  <c r="J4258" i="2"/>
  <c r="R4258" i="2" s="1"/>
  <c r="I4259" i="2"/>
  <c r="H4259" i="2"/>
  <c r="J4259" i="2"/>
  <c r="R4259" i="2" s="1"/>
  <c r="K4259" i="2"/>
  <c r="J4260" i="2"/>
  <c r="R4260" i="2" s="1"/>
  <c r="I4260" i="2"/>
  <c r="H4260" i="2"/>
  <c r="K4260" i="2"/>
  <c r="I4261" i="2"/>
  <c r="H4261" i="2"/>
  <c r="J4261" i="2"/>
  <c r="R4261" i="2" s="1"/>
  <c r="K4261" i="2"/>
  <c r="J4262" i="2"/>
  <c r="R4262" i="2" s="1"/>
  <c r="H4262" i="2"/>
  <c r="I4262" i="2"/>
  <c r="K4262" i="2"/>
  <c r="I4263" i="2"/>
  <c r="H4263" i="2"/>
  <c r="J4263" i="2"/>
  <c r="R4263" i="2" s="1"/>
  <c r="K4263" i="2"/>
  <c r="J4264" i="2"/>
  <c r="R4264" i="2" s="1"/>
  <c r="I4264" i="2"/>
  <c r="K4264" i="2"/>
  <c r="H4264" i="2"/>
  <c r="K4265" i="2"/>
  <c r="J4265" i="2"/>
  <c r="R4265" i="2" s="1"/>
  <c r="I4265" i="2"/>
  <c r="H4265" i="2"/>
  <c r="I4266" i="2"/>
  <c r="K4266" i="2"/>
  <c r="H4266" i="2"/>
  <c r="J4266" i="2"/>
  <c r="R4266" i="2" s="1"/>
  <c r="H4267" i="2"/>
  <c r="I4267" i="2"/>
  <c r="K4267" i="2"/>
  <c r="J4267" i="2"/>
  <c r="R4267" i="2" s="1"/>
  <c r="K4268" i="2"/>
  <c r="I4268" i="2"/>
  <c r="J4268" i="2"/>
  <c r="R4268" i="2" s="1"/>
  <c r="H4268" i="2"/>
  <c r="K4269" i="2"/>
  <c r="H4269" i="2"/>
  <c r="I4269" i="2"/>
  <c r="J4269" i="2"/>
  <c r="R4269" i="2" s="1"/>
  <c r="I4270" i="2"/>
  <c r="H4270" i="2"/>
  <c r="K4270" i="2"/>
  <c r="J4270" i="2"/>
  <c r="R4270" i="2" s="1"/>
  <c r="J4271" i="2"/>
  <c r="R4271" i="2" s="1"/>
  <c r="K4271" i="2"/>
  <c r="I4271" i="2"/>
  <c r="H4271" i="2"/>
  <c r="H4272" i="2"/>
  <c r="I4272" i="2"/>
  <c r="K4272" i="2"/>
  <c r="J4272" i="2"/>
  <c r="R4272" i="2" s="1"/>
  <c r="I4273" i="2"/>
  <c r="J4273" i="2"/>
  <c r="H4273" i="2"/>
  <c r="K4273" i="2"/>
  <c r="R4273" i="2"/>
  <c r="J4274" i="2"/>
  <c r="K4274" i="2"/>
  <c r="I4274" i="2"/>
  <c r="R4274" i="2"/>
  <c r="H4274" i="2"/>
  <c r="J4275" i="2"/>
  <c r="R4275" i="2" s="1"/>
  <c r="H4275" i="2"/>
  <c r="I4275" i="2"/>
  <c r="K4275" i="2"/>
  <c r="H4276" i="2"/>
  <c r="I4276" i="2"/>
  <c r="J4276" i="2"/>
  <c r="R4276" i="2" s="1"/>
  <c r="K4276" i="2"/>
  <c r="H4277" i="2"/>
  <c r="I4277" i="2"/>
  <c r="J4277" i="2"/>
  <c r="R4277" i="2" s="1"/>
  <c r="K4277" i="2"/>
  <c r="J4278" i="2"/>
  <c r="R4278" i="2" s="1"/>
  <c r="K4278" i="2"/>
  <c r="I4278" i="2"/>
  <c r="H4278" i="2"/>
  <c r="I4279" i="2"/>
  <c r="J4279" i="2"/>
  <c r="R4279" i="2" s="1"/>
  <c r="K4279" i="2"/>
  <c r="H4279" i="2"/>
  <c r="I4280" i="2"/>
  <c r="J4280" i="2"/>
  <c r="R4280" i="2" s="1"/>
  <c r="K4280" i="2"/>
  <c r="H4280" i="2"/>
  <c r="K4281" i="2"/>
  <c r="I4281" i="2"/>
  <c r="H4281" i="2"/>
  <c r="J4281" i="2"/>
  <c r="R4281" i="2" s="1"/>
  <c r="K4282" i="2"/>
  <c r="H4282" i="2"/>
  <c r="J4282" i="2"/>
  <c r="R4282" i="2" s="1"/>
  <c r="I4282" i="2"/>
  <c r="K4283" i="2"/>
  <c r="I4283" i="2"/>
  <c r="J4283" i="2"/>
  <c r="R4283" i="2" s="1"/>
  <c r="H4283" i="2"/>
  <c r="H4284" i="2"/>
  <c r="K4284" i="2"/>
  <c r="J4284" i="2"/>
  <c r="R4284" i="2" s="1"/>
  <c r="I4284" i="2"/>
  <c r="K4285" i="2"/>
  <c r="J4285" i="2"/>
  <c r="R4285" i="2" s="1"/>
  <c r="H4285" i="2"/>
  <c r="I4285" i="2"/>
  <c r="J4286" i="2"/>
  <c r="R4286" i="2" s="1"/>
  <c r="K4286" i="2"/>
  <c r="I4286" i="2"/>
  <c r="H4286" i="2"/>
  <c r="I4287" i="2"/>
  <c r="J4287" i="2"/>
  <c r="R4287" i="2" s="1"/>
  <c r="K4287" i="2"/>
  <c r="H4287" i="2"/>
  <c r="K4288" i="2"/>
  <c r="I4288" i="2"/>
  <c r="H4288" i="2"/>
  <c r="J4288" i="2"/>
  <c r="R4288" i="2" s="1"/>
  <c r="I4289" i="2"/>
  <c r="K4289" i="2"/>
  <c r="J4289" i="2"/>
  <c r="R4289" i="2" s="1"/>
  <c r="H4289" i="2"/>
  <c r="I4290" i="2"/>
  <c r="K4290" i="2"/>
  <c r="J4290" i="2"/>
  <c r="R4290" i="2" s="1"/>
  <c r="H4290" i="2"/>
  <c r="J4291" i="2"/>
  <c r="R4291" i="2" s="1"/>
  <c r="I4291" i="2"/>
  <c r="K4291" i="2"/>
  <c r="H4291" i="2"/>
  <c r="J4292" i="2"/>
  <c r="R4292" i="2" s="1"/>
  <c r="H4292" i="2"/>
  <c r="K4292" i="2"/>
  <c r="I4292" i="2"/>
  <c r="H4293" i="2"/>
  <c r="J4293" i="2"/>
  <c r="R4293" i="2" s="1"/>
  <c r="K4293" i="2"/>
  <c r="I4293" i="2"/>
  <c r="H4294" i="2"/>
  <c r="I4294" i="2"/>
  <c r="J4294" i="2"/>
  <c r="R4294" i="2" s="1"/>
  <c r="K4294" i="2"/>
  <c r="K4295" i="2"/>
  <c r="I4295" i="2"/>
  <c r="H4295" i="2"/>
  <c r="J4295" i="2"/>
  <c r="R4295" i="2" s="1"/>
  <c r="J4296" i="2"/>
  <c r="R4296" i="2" s="1"/>
  <c r="K4296" i="2"/>
  <c r="I4296" i="2"/>
  <c r="H4296" i="2"/>
  <c r="I4297" i="2"/>
  <c r="K4297" i="2"/>
  <c r="J4297" i="2"/>
  <c r="R4297" i="2" s="1"/>
  <c r="H4297" i="2"/>
  <c r="H4298" i="2"/>
  <c r="J4298" i="2"/>
  <c r="I4298" i="2"/>
  <c r="K4298" i="2"/>
  <c r="R4298" i="2"/>
  <c r="J4299" i="2"/>
  <c r="R4299" i="2" s="1"/>
  <c r="I4299" i="2"/>
  <c r="K4299" i="2"/>
  <c r="H4299" i="2"/>
  <c r="H4300" i="2"/>
  <c r="J4300" i="2"/>
  <c r="R4300" i="2" s="1"/>
  <c r="K4300" i="2"/>
  <c r="I4300" i="2"/>
  <c r="K4301" i="2"/>
  <c r="H4301" i="2"/>
  <c r="J4301" i="2"/>
  <c r="R4301" i="2" s="1"/>
  <c r="I4301" i="2"/>
  <c r="I4302" i="2"/>
  <c r="J4302" i="2"/>
  <c r="R4302" i="2" s="1"/>
  <c r="H4302" i="2"/>
  <c r="K4302" i="2"/>
  <c r="K4303" i="2"/>
  <c r="H4303" i="2"/>
  <c r="I4303" i="2"/>
  <c r="J4303" i="2"/>
  <c r="R4303" i="2" s="1"/>
  <c r="I4304" i="2"/>
  <c r="K4304" i="2"/>
  <c r="H4304" i="2"/>
  <c r="J4304" i="2"/>
  <c r="R4304" i="2" s="1"/>
  <c r="I4305" i="2"/>
  <c r="K4305" i="2"/>
  <c r="J4305" i="2"/>
  <c r="R4305" i="2" s="1"/>
  <c r="H4305" i="2"/>
  <c r="K4306" i="2"/>
  <c r="I4306" i="2"/>
  <c r="J4306" i="2"/>
  <c r="R4306" i="2" s="1"/>
  <c r="H4306" i="2"/>
  <c r="K4307" i="2"/>
  <c r="J4307" i="2"/>
  <c r="R4307" i="2" s="1"/>
  <c r="H4307" i="2"/>
  <c r="I4307" i="2"/>
  <c r="K4308" i="2"/>
  <c r="I4308" i="2"/>
  <c r="J4308" i="2"/>
  <c r="R4308" i="2" s="1"/>
  <c r="H4308" i="2"/>
  <c r="I4309" i="2"/>
  <c r="J4309" i="2"/>
  <c r="R4309" i="2" s="1"/>
  <c r="H4309" i="2"/>
  <c r="K4309" i="2"/>
  <c r="I4310" i="2"/>
  <c r="J4310" i="2"/>
  <c r="R4310" i="2" s="1"/>
  <c r="K4310" i="2"/>
  <c r="H4310" i="2"/>
  <c r="H4311" i="2"/>
  <c r="K4311" i="2"/>
  <c r="J4311" i="2"/>
  <c r="R4311" i="2" s="1"/>
  <c r="I4311" i="2"/>
  <c r="I4312" i="2"/>
  <c r="K4312" i="2"/>
  <c r="H4312" i="2"/>
  <c r="J4312" i="2"/>
  <c r="R4312" i="2" s="1"/>
  <c r="J4313" i="2"/>
  <c r="R4313" i="2" s="1"/>
  <c r="H4313" i="2"/>
  <c r="I4313" i="2"/>
  <c r="K4313" i="2"/>
  <c r="K4314" i="2"/>
  <c r="H4314" i="2"/>
  <c r="I4314" i="2"/>
  <c r="J4314" i="2"/>
  <c r="R4314" i="2" s="1"/>
  <c r="H4315" i="2"/>
  <c r="I4315" i="2"/>
  <c r="J4315" i="2"/>
  <c r="R4315" i="2" s="1"/>
  <c r="K4315" i="2"/>
  <c r="H4316" i="2"/>
  <c r="I4316" i="2"/>
  <c r="J4316" i="2"/>
  <c r="R4316" i="2" s="1"/>
  <c r="K4316" i="2"/>
  <c r="J4317" i="2"/>
  <c r="R4317" i="2"/>
  <c r="H4317" i="2"/>
  <c r="K4317" i="2"/>
  <c r="I4317" i="2"/>
  <c r="H4318" i="2"/>
  <c r="I4318" i="2"/>
  <c r="J4318" i="2"/>
  <c r="R4318" i="2" s="1"/>
  <c r="K4318" i="2"/>
  <c r="I4319" i="2"/>
  <c r="H4319" i="2"/>
  <c r="K4319" i="2"/>
  <c r="J4319" i="2"/>
  <c r="R4319" i="2" s="1"/>
  <c r="H4320" i="2"/>
  <c r="J4320" i="2"/>
  <c r="R4320" i="2" s="1"/>
  <c r="K4320" i="2"/>
  <c r="I4320" i="2"/>
  <c r="H4321" i="2"/>
  <c r="K4321" i="2"/>
  <c r="I4321" i="2"/>
  <c r="J4321" i="2"/>
  <c r="R4321" i="2" s="1"/>
  <c r="J4322" i="2"/>
  <c r="R4322" i="2" s="1"/>
  <c r="I4322" i="2"/>
  <c r="K4322" i="2"/>
  <c r="H4322" i="2"/>
  <c r="J4323" i="2"/>
  <c r="R4323" i="2" s="1"/>
  <c r="H4323" i="2"/>
  <c r="K4323" i="2"/>
  <c r="I4323" i="2"/>
  <c r="K4324" i="2"/>
  <c r="J4324" i="2"/>
  <c r="I4324" i="2"/>
  <c r="H4324" i="2"/>
  <c r="R4324" i="2"/>
  <c r="I4325" i="2"/>
  <c r="J4325" i="2"/>
  <c r="K4325" i="2"/>
  <c r="H4325" i="2"/>
  <c r="R4325" i="2"/>
  <c r="J4326" i="2"/>
  <c r="H4326" i="2"/>
  <c r="I4326" i="2"/>
  <c r="R4326" i="2"/>
  <c r="K4326" i="2"/>
  <c r="J4327" i="2"/>
  <c r="R4327" i="2" s="1"/>
  <c r="H4327" i="2"/>
  <c r="I4327" i="2"/>
  <c r="K4327" i="2"/>
  <c r="I4328" i="2"/>
  <c r="K4328" i="2"/>
  <c r="J4328" i="2"/>
  <c r="R4328" i="2" s="1"/>
  <c r="H4328" i="2"/>
  <c r="I4329" i="2"/>
  <c r="H4329" i="2"/>
  <c r="J4329" i="2"/>
  <c r="R4329" i="2" s="1"/>
  <c r="K4329" i="2"/>
  <c r="J4330" i="2"/>
  <c r="R4330" i="2" s="1"/>
  <c r="I4330" i="2"/>
  <c r="K4330" i="2"/>
  <c r="H4330" i="2"/>
  <c r="I4331" i="2"/>
  <c r="J4331" i="2"/>
  <c r="R4331" i="2" s="1"/>
  <c r="K4331" i="2"/>
  <c r="H4331" i="2"/>
  <c r="K4332" i="2"/>
  <c r="J4332" i="2"/>
  <c r="R4332" i="2" s="1"/>
  <c r="I4332" i="2"/>
  <c r="H4332" i="2"/>
  <c r="K4333" i="2"/>
  <c r="J4333" i="2"/>
  <c r="R4333" i="2" s="1"/>
  <c r="H4333" i="2"/>
  <c r="I4333" i="2"/>
  <c r="I4334" i="2"/>
  <c r="J4334" i="2"/>
  <c r="K4334" i="2"/>
  <c r="H4334" i="2"/>
  <c r="R4334" i="2"/>
  <c r="K4335" i="2"/>
  <c r="H4335" i="2"/>
  <c r="I4335" i="2"/>
  <c r="J4335" i="2"/>
  <c r="R4335" i="2" s="1"/>
  <c r="K4336" i="2"/>
  <c r="H4336" i="2"/>
  <c r="J4336" i="2"/>
  <c r="R4336" i="2" s="1"/>
  <c r="I4336" i="2"/>
  <c r="K4337" i="2"/>
  <c r="H4337" i="2"/>
  <c r="I4337" i="2"/>
  <c r="J4337" i="2"/>
  <c r="R4337" i="2" s="1"/>
  <c r="H4338" i="2"/>
  <c r="J4338" i="2"/>
  <c r="R4338" i="2"/>
  <c r="I4338" i="2"/>
  <c r="K4338" i="2"/>
  <c r="I4339" i="2"/>
  <c r="H4339" i="2"/>
  <c r="J4339" i="2"/>
  <c r="R4339" i="2" s="1"/>
  <c r="K4339" i="2"/>
  <c r="I4340" i="2"/>
  <c r="J4340" i="2"/>
  <c r="R4340" i="2"/>
  <c r="K4340" i="2"/>
  <c r="H4340" i="2"/>
  <c r="K4341" i="2"/>
  <c r="H4341" i="2"/>
  <c r="I4341" i="2"/>
  <c r="J4341" i="2"/>
  <c r="R4341" i="2" s="1"/>
  <c r="K4342" i="2"/>
  <c r="I4342" i="2"/>
  <c r="J4342" i="2"/>
  <c r="R4342" i="2" s="1"/>
  <c r="H4342" i="2"/>
  <c r="H4343" i="2"/>
  <c r="I4343" i="2"/>
  <c r="K4343" i="2"/>
  <c r="J4343" i="2"/>
  <c r="R4343" i="2" s="1"/>
  <c r="I4344" i="2"/>
  <c r="H4344" i="2"/>
  <c r="J4344" i="2"/>
  <c r="R4344" i="2" s="1"/>
  <c r="K4344" i="2"/>
  <c r="J4345" i="2"/>
  <c r="H4345" i="2"/>
  <c r="K4345" i="2"/>
  <c r="R4345" i="2"/>
  <c r="I4345" i="2"/>
  <c r="K4346" i="2"/>
  <c r="J4346" i="2"/>
  <c r="R4346" i="2"/>
  <c r="H4346" i="2"/>
  <c r="I4346" i="2"/>
  <c r="J4347" i="2"/>
  <c r="R4347" i="2" s="1"/>
  <c r="K4347" i="2"/>
  <c r="H4347" i="2"/>
  <c r="I4347" i="2"/>
  <c r="J4348" i="2"/>
  <c r="H4348" i="2"/>
  <c r="I4348" i="2"/>
  <c r="R4348" i="2"/>
  <c r="K4348" i="2"/>
  <c r="K4349" i="2"/>
  <c r="I4349" i="2"/>
  <c r="J4349" i="2"/>
  <c r="R4349" i="2"/>
  <c r="H4349" i="2"/>
  <c r="K4350" i="2"/>
  <c r="H4350" i="2"/>
  <c r="J4350" i="2"/>
  <c r="R4350" i="2" s="1"/>
  <c r="I4350" i="2"/>
  <c r="J4351" i="2"/>
  <c r="R4351" i="2" s="1"/>
  <c r="H4351" i="2"/>
  <c r="K4351" i="2"/>
  <c r="I4351" i="2"/>
  <c r="K4352" i="2"/>
  <c r="H4352" i="2"/>
  <c r="J4352" i="2"/>
  <c r="R4352" i="2" s="1"/>
  <c r="I4352" i="2"/>
  <c r="K4353" i="2"/>
  <c r="I4353" i="2"/>
  <c r="J4353" i="2"/>
  <c r="R4353" i="2" s="1"/>
  <c r="H4353" i="2"/>
  <c r="K4354" i="2"/>
  <c r="I4354" i="2"/>
  <c r="H4354" i="2"/>
  <c r="J4354" i="2"/>
  <c r="R4354" i="2" s="1"/>
  <c r="H4355" i="2"/>
  <c r="K4355" i="2"/>
  <c r="I4355" i="2"/>
  <c r="J4355" i="2"/>
  <c r="R4355" i="2" s="1"/>
  <c r="K4356" i="2"/>
  <c r="J4356" i="2"/>
  <c r="R4356" i="2" s="1"/>
  <c r="I4356" i="2"/>
  <c r="H4356" i="2"/>
  <c r="H4357" i="2"/>
  <c r="J4357" i="2"/>
  <c r="R4357" i="2" s="1"/>
  <c r="I4357" i="2"/>
  <c r="K4357" i="2"/>
  <c r="I4358" i="2"/>
  <c r="K4358" i="2"/>
  <c r="J4358" i="2"/>
  <c r="R4358" i="2" s="1"/>
  <c r="H4358" i="2"/>
  <c r="K4359" i="2"/>
  <c r="I4359" i="2"/>
  <c r="H4359" i="2"/>
  <c r="J4359" i="2"/>
  <c r="R4359" i="2" s="1"/>
  <c r="J4360" i="2"/>
  <c r="R4360" i="2" s="1"/>
  <c r="H4360" i="2"/>
  <c r="I4360" i="2"/>
  <c r="K4360" i="2"/>
  <c r="J4361" i="2"/>
  <c r="R4361" i="2" s="1"/>
  <c r="H4361" i="2"/>
  <c r="I4361" i="2"/>
  <c r="K4361" i="2"/>
  <c r="K4362" i="2"/>
  <c r="I4362" i="2"/>
  <c r="H4362" i="2"/>
  <c r="J4362" i="2"/>
  <c r="R4362" i="2" s="1"/>
  <c r="I4363" i="2"/>
  <c r="J4363" i="2"/>
  <c r="R4363" i="2" s="1"/>
  <c r="K4363" i="2"/>
  <c r="H4363" i="2"/>
  <c r="I4364" i="2"/>
  <c r="K4364" i="2"/>
  <c r="J4364" i="2"/>
  <c r="R4364" i="2" s="1"/>
  <c r="H4364" i="2"/>
  <c r="K4365" i="2"/>
  <c r="I4365" i="2"/>
  <c r="J4365" i="2"/>
  <c r="R4365" i="2" s="1"/>
  <c r="H4365" i="2"/>
  <c r="J4366" i="2"/>
  <c r="R4366" i="2" s="1"/>
  <c r="I4366" i="2"/>
  <c r="K4366" i="2"/>
  <c r="H4366" i="2"/>
  <c r="K4367" i="2"/>
  <c r="J4367" i="2"/>
  <c r="R4367" i="2" s="1"/>
  <c r="I4367" i="2"/>
  <c r="H4367" i="2"/>
  <c r="J4368" i="2"/>
  <c r="R4368" i="2" s="1"/>
  <c r="K4368" i="2"/>
  <c r="H4368" i="2"/>
  <c r="I4368" i="2"/>
  <c r="J4369" i="2"/>
  <c r="R4369" i="2" s="1"/>
  <c r="I4369" i="2"/>
  <c r="H4369" i="2"/>
  <c r="K4369" i="2"/>
  <c r="J4370" i="2"/>
  <c r="R4370" i="2" s="1"/>
  <c r="K4370" i="2"/>
  <c r="I4370" i="2"/>
  <c r="H4370" i="2"/>
  <c r="J4371" i="2"/>
  <c r="I4371" i="2"/>
  <c r="H4371" i="2"/>
  <c r="R4371" i="2"/>
  <c r="K4371" i="2"/>
  <c r="H4372" i="2"/>
  <c r="J4372" i="2"/>
  <c r="K4372" i="2"/>
  <c r="I4372" i="2"/>
  <c r="R4372" i="2"/>
  <c r="I4373" i="2"/>
  <c r="H4373" i="2"/>
  <c r="K4373" i="2"/>
  <c r="J4373" i="2"/>
  <c r="R4373" i="2" s="1"/>
  <c r="H4374" i="2"/>
  <c r="I4374" i="2"/>
  <c r="J4374" i="2"/>
  <c r="R4374" i="2" s="1"/>
  <c r="K4374" i="2"/>
  <c r="I4375" i="2"/>
  <c r="H4375" i="2"/>
  <c r="J4375" i="2"/>
  <c r="R4375" i="2" s="1"/>
  <c r="K4375" i="2"/>
  <c r="K4376" i="2"/>
  <c r="J4376" i="2"/>
  <c r="R4376" i="2" s="1"/>
  <c r="I4376" i="2"/>
  <c r="H4376" i="2"/>
  <c r="K4377" i="2"/>
  <c r="I4377" i="2"/>
  <c r="H4377" i="2"/>
  <c r="J4377" i="2"/>
  <c r="R4377" i="2" s="1"/>
  <c r="J4378" i="2"/>
  <c r="I4378" i="2"/>
  <c r="H4378" i="2"/>
  <c r="R4378" i="2"/>
  <c r="K4378" i="2"/>
  <c r="I4379" i="2"/>
  <c r="J4379" i="2"/>
  <c r="R4379" i="2" s="1"/>
  <c r="K4379" i="2"/>
  <c r="H4379" i="2"/>
  <c r="I4380" i="2"/>
  <c r="K4380" i="2"/>
  <c r="H4380" i="2"/>
  <c r="J4380" i="2"/>
  <c r="R4380" i="2" s="1"/>
  <c r="H4381" i="2"/>
  <c r="J4381" i="2"/>
  <c r="R4381" i="2" s="1"/>
  <c r="I4381" i="2"/>
  <c r="K4381" i="2"/>
  <c r="H4382" i="2"/>
  <c r="K4382" i="2"/>
  <c r="J4382" i="2"/>
  <c r="R4382" i="2" s="1"/>
  <c r="I4382" i="2"/>
  <c r="H4383" i="2"/>
  <c r="I4383" i="2"/>
  <c r="J4383" i="2"/>
  <c r="R4383" i="2" s="1"/>
  <c r="K4383" i="2"/>
  <c r="K4384" i="2"/>
  <c r="I4384" i="2"/>
  <c r="J4384" i="2"/>
  <c r="R4384" i="2" s="1"/>
  <c r="H4384" i="2"/>
  <c r="K4385" i="2"/>
  <c r="H4385" i="2"/>
  <c r="J4385" i="2"/>
  <c r="R4385" i="2" s="1"/>
  <c r="I4385" i="2"/>
  <c r="K4386" i="2"/>
  <c r="H4386" i="2"/>
  <c r="J4386" i="2"/>
  <c r="R4386" i="2" s="1"/>
  <c r="I4386" i="2"/>
  <c r="K4387" i="2"/>
  <c r="H4387" i="2"/>
  <c r="J4387" i="2"/>
  <c r="R4387" i="2" s="1"/>
  <c r="I4387" i="2"/>
  <c r="K4388" i="2"/>
  <c r="H4388" i="2"/>
  <c r="J4388" i="2"/>
  <c r="R4388" i="2" s="1"/>
  <c r="I4388" i="2"/>
  <c r="H4389" i="2"/>
  <c r="J4389" i="2"/>
  <c r="R4389" i="2" s="1"/>
  <c r="I4389" i="2"/>
  <c r="K4389" i="2"/>
  <c r="J4390" i="2"/>
  <c r="I4390" i="2"/>
  <c r="H4390" i="2"/>
  <c r="R4390" i="2"/>
  <c r="K4390" i="2"/>
  <c r="J4391" i="2"/>
  <c r="R4391" i="2" s="1"/>
  <c r="K4391" i="2"/>
  <c r="H4391" i="2"/>
  <c r="I4391" i="2"/>
  <c r="H4392" i="2"/>
  <c r="I4392" i="2"/>
  <c r="K4392" i="2"/>
  <c r="J4392" i="2"/>
  <c r="R4392" i="2" s="1"/>
  <c r="H4393" i="2"/>
  <c r="I4393" i="2"/>
  <c r="J4393" i="2"/>
  <c r="R4393" i="2" s="1"/>
  <c r="K4393" i="2"/>
  <c r="H4394" i="2"/>
  <c r="J4394" i="2"/>
  <c r="R4394" i="2" s="1"/>
  <c r="K4394" i="2"/>
  <c r="I4394" i="2"/>
  <c r="J4395" i="2"/>
  <c r="R4395" i="2" s="1"/>
  <c r="I4395" i="2"/>
  <c r="H4395" i="2"/>
  <c r="K4395" i="2"/>
  <c r="K4396" i="2"/>
  <c r="H4396" i="2"/>
  <c r="I4396" i="2"/>
  <c r="J4396" i="2"/>
  <c r="R4396" i="2" s="1"/>
  <c r="H4397" i="2"/>
  <c r="I4397" i="2"/>
  <c r="J4397" i="2"/>
  <c r="R4397" i="2" s="1"/>
  <c r="K4397" i="2"/>
  <c r="K4398" i="2"/>
  <c r="H4398" i="2"/>
  <c r="J4398" i="2"/>
  <c r="R4398" i="2" s="1"/>
  <c r="I4398" i="2"/>
  <c r="H4399" i="2"/>
  <c r="K4399" i="2"/>
  <c r="I4399" i="2"/>
  <c r="J4399" i="2"/>
  <c r="R4399" i="2" s="1"/>
  <c r="H4400" i="2"/>
  <c r="K4400" i="2"/>
  <c r="J4400" i="2"/>
  <c r="R4400" i="2" s="1"/>
  <c r="I4400" i="2"/>
  <c r="H4401" i="2"/>
  <c r="I4401" i="2"/>
  <c r="J4401" i="2"/>
  <c r="R4401" i="2" s="1"/>
  <c r="K4401" i="2"/>
  <c r="H4402" i="2"/>
  <c r="I4402" i="2"/>
  <c r="J4402" i="2"/>
  <c r="R4402" i="2" s="1"/>
  <c r="K4402" i="2"/>
  <c r="J4403" i="2"/>
  <c r="K4403" i="2"/>
  <c r="H4403" i="2"/>
  <c r="R4403" i="2"/>
  <c r="I4403" i="2"/>
  <c r="I4404" i="2"/>
  <c r="H4404" i="2"/>
  <c r="K4404" i="2"/>
  <c r="J4404" i="2"/>
  <c r="R4404" i="2" s="1"/>
  <c r="K4405" i="2"/>
  <c r="J4405" i="2"/>
  <c r="R4405" i="2" s="1"/>
  <c r="I4405" i="2"/>
  <c r="H4405" i="2"/>
  <c r="J4406" i="2"/>
  <c r="R4406" i="2" s="1"/>
  <c r="K4406" i="2"/>
  <c r="I4406" i="2"/>
  <c r="H4406" i="2"/>
  <c r="K4407" i="2"/>
  <c r="J4407" i="2"/>
  <c r="R4407" i="2" s="1"/>
  <c r="I4407" i="2"/>
  <c r="H4407" i="2"/>
  <c r="K4408" i="2"/>
  <c r="H4408" i="2"/>
  <c r="I4408" i="2"/>
  <c r="J4408" i="2"/>
  <c r="R4408" i="2" s="1"/>
  <c r="J4409" i="2"/>
  <c r="I4409" i="2"/>
  <c r="K4409" i="2"/>
  <c r="R4409" i="2"/>
  <c r="H4409" i="2"/>
  <c r="H4410" i="2"/>
  <c r="I4410" i="2"/>
  <c r="J4410" i="2"/>
  <c r="R4410" i="2" s="1"/>
  <c r="K4410" i="2"/>
  <c r="H4411" i="2"/>
  <c r="K4411" i="2"/>
  <c r="I4411" i="2"/>
  <c r="J4411" i="2"/>
  <c r="R4411" i="2" s="1"/>
  <c r="K4412" i="2"/>
  <c r="H4412" i="2"/>
  <c r="J4412" i="2"/>
  <c r="R4412" i="2" s="1"/>
  <c r="I4412" i="2"/>
  <c r="H4413" i="2"/>
  <c r="I4413" i="2"/>
  <c r="J4413" i="2"/>
  <c r="R4413" i="2" s="1"/>
  <c r="K4413" i="2"/>
  <c r="H4414" i="2"/>
  <c r="I4414" i="2"/>
  <c r="J4414" i="2"/>
  <c r="R4414" i="2" s="1"/>
  <c r="K4414" i="2"/>
  <c r="H4415" i="2"/>
  <c r="I4415" i="2"/>
  <c r="K4415" i="2"/>
  <c r="J4415" i="2"/>
  <c r="R4415" i="2" s="1"/>
  <c r="H4416" i="2"/>
  <c r="I4416" i="2"/>
  <c r="J4416" i="2"/>
  <c r="R4416" i="2" s="1"/>
  <c r="K4416" i="2"/>
  <c r="K4417" i="2"/>
  <c r="H4417" i="2"/>
  <c r="I4417" i="2"/>
  <c r="J4417" i="2"/>
  <c r="R4417" i="2" s="1"/>
  <c r="J4418" i="2"/>
  <c r="R4418" i="2" s="1"/>
  <c r="H4418" i="2"/>
  <c r="I4418" i="2"/>
  <c r="K4418" i="2"/>
  <c r="K4419" i="2"/>
  <c r="J4419" i="2"/>
  <c r="R4419" i="2" s="1"/>
  <c r="H4419" i="2"/>
  <c r="I4419" i="2"/>
  <c r="H4420" i="2"/>
  <c r="I4420" i="2"/>
  <c r="K4420" i="2"/>
  <c r="J4420" i="2"/>
  <c r="R4420" i="2" s="1"/>
  <c r="K4421" i="2"/>
  <c r="J4421" i="2"/>
  <c r="I4421" i="2"/>
  <c r="H4421" i="2"/>
  <c r="R4421" i="2"/>
  <c r="K4422" i="2"/>
  <c r="J4422" i="2"/>
  <c r="R4422" i="2" s="1"/>
  <c r="H4422" i="2"/>
  <c r="I4422" i="2"/>
  <c r="H4423" i="2"/>
  <c r="I4423" i="2"/>
  <c r="K4423" i="2"/>
  <c r="J4423" i="2"/>
  <c r="R4423" i="2" s="1"/>
  <c r="J4424" i="2"/>
  <c r="R4424" i="2" s="1"/>
  <c r="I4424" i="2"/>
  <c r="H4424" i="2"/>
  <c r="K4424" i="2"/>
  <c r="J4425" i="2"/>
  <c r="R4425" i="2" s="1"/>
  <c r="K4425" i="2"/>
  <c r="H4425" i="2"/>
  <c r="I4425" i="2"/>
  <c r="H4426" i="2"/>
  <c r="K4426" i="2"/>
  <c r="J4426" i="2"/>
  <c r="R4426" i="2" s="1"/>
  <c r="I4426" i="2"/>
  <c r="K4427" i="2"/>
  <c r="J4427" i="2"/>
  <c r="R4427" i="2" s="1"/>
  <c r="I4427" i="2"/>
  <c r="H4427" i="2"/>
  <c r="H4428" i="2"/>
  <c r="I4428" i="2"/>
  <c r="K4428" i="2"/>
  <c r="J4428" i="2"/>
  <c r="R4428" i="2" s="1"/>
  <c r="H4429" i="2"/>
  <c r="I4429" i="2"/>
  <c r="J4429" i="2"/>
  <c r="R4429" i="2" s="1"/>
  <c r="K4429" i="2"/>
  <c r="H4430" i="2"/>
  <c r="I4430" i="2"/>
  <c r="J4430" i="2"/>
  <c r="R4430" i="2" s="1"/>
  <c r="K4430" i="2"/>
  <c r="H4431" i="2"/>
  <c r="K4431" i="2"/>
  <c r="J4431" i="2"/>
  <c r="R4431" i="2" s="1"/>
  <c r="I4431" i="2"/>
  <c r="H4432" i="2"/>
  <c r="I4432" i="2"/>
  <c r="J4432" i="2"/>
  <c r="R4432" i="2" s="1"/>
  <c r="K4432" i="2"/>
  <c r="I4433" i="2"/>
  <c r="J4433" i="2"/>
  <c r="R4433" i="2" s="1"/>
  <c r="K4433" i="2"/>
  <c r="H4433" i="2"/>
  <c r="H4434" i="2"/>
  <c r="I4434" i="2"/>
  <c r="J4434" i="2"/>
  <c r="R4434" i="2" s="1"/>
  <c r="K4434" i="2"/>
  <c r="H4435" i="2"/>
  <c r="I4435" i="2"/>
  <c r="J4435" i="2"/>
  <c r="R4435" i="2" s="1"/>
  <c r="K4435" i="2"/>
  <c r="I4436" i="2"/>
  <c r="J4436" i="2"/>
  <c r="R4436" i="2" s="1"/>
  <c r="K4436" i="2"/>
  <c r="H4436" i="2"/>
  <c r="J4437" i="2"/>
  <c r="R4437" i="2" s="1"/>
  <c r="K4437" i="2"/>
  <c r="I4437" i="2"/>
  <c r="H4437" i="2"/>
  <c r="J4438" i="2"/>
  <c r="R4438" i="2" s="1"/>
  <c r="K4438" i="2"/>
  <c r="H4438" i="2"/>
  <c r="I4438" i="2"/>
  <c r="K4439" i="2"/>
  <c r="J4439" i="2"/>
  <c r="R4439" i="2" s="1"/>
  <c r="I4439" i="2"/>
  <c r="H4439" i="2"/>
  <c r="K4440" i="2"/>
  <c r="I4440" i="2"/>
  <c r="J4440" i="2"/>
  <c r="R4440" i="2" s="1"/>
  <c r="H4440" i="2"/>
  <c r="H4441" i="2"/>
  <c r="I4441" i="2"/>
  <c r="J4441" i="2"/>
  <c r="R4441" i="2" s="1"/>
  <c r="K4441" i="2"/>
  <c r="H4442" i="2"/>
  <c r="I4442" i="2"/>
  <c r="J4442" i="2"/>
  <c r="R4442" i="2" s="1"/>
  <c r="K4442" i="2"/>
  <c r="I4443" i="2"/>
  <c r="J4443" i="2"/>
  <c r="R4443" i="2" s="1"/>
  <c r="K4443" i="2"/>
  <c r="H4443" i="2"/>
  <c r="J4444" i="2"/>
  <c r="R4444" i="2" s="1"/>
  <c r="K4444" i="2"/>
  <c r="H4444" i="2"/>
  <c r="I4444" i="2"/>
  <c r="I4445" i="2"/>
  <c r="J4445" i="2"/>
  <c r="R4445" i="2" s="1"/>
  <c r="K4445" i="2"/>
  <c r="H4445" i="2"/>
  <c r="H4446" i="2"/>
  <c r="I4446" i="2"/>
  <c r="J4446" i="2"/>
  <c r="R4446" i="2" s="1"/>
  <c r="K4446" i="2"/>
  <c r="H4447" i="2"/>
  <c r="I4447" i="2"/>
  <c r="J4447" i="2"/>
  <c r="R4447" i="2" s="1"/>
  <c r="K4447" i="2"/>
  <c r="H4448" i="2"/>
  <c r="I4448" i="2"/>
  <c r="J4448" i="2"/>
  <c r="R4448" i="2" s="1"/>
  <c r="K4448" i="2"/>
  <c r="J4449" i="2"/>
  <c r="R4449" i="2" s="1"/>
  <c r="K4449" i="2"/>
  <c r="H4449" i="2"/>
  <c r="I4449" i="2"/>
  <c r="H4450" i="2"/>
  <c r="I4450" i="2"/>
  <c r="J4450" i="2"/>
  <c r="R4450" i="2" s="1"/>
  <c r="K4450" i="2"/>
  <c r="J4451" i="2"/>
  <c r="R4451" i="2" s="1"/>
  <c r="K4451" i="2"/>
  <c r="H4451" i="2"/>
  <c r="I4451" i="2"/>
  <c r="K4452" i="2"/>
  <c r="H4452" i="2"/>
  <c r="I4452" i="2"/>
  <c r="J4452" i="2"/>
  <c r="R4452" i="2" s="1"/>
  <c r="H4453" i="2"/>
  <c r="I4453" i="2"/>
  <c r="J4453" i="2"/>
  <c r="R4453" i="2" s="1"/>
  <c r="K4453" i="2"/>
  <c r="J4454" i="2"/>
  <c r="R4454" i="2" s="1"/>
  <c r="K4454" i="2"/>
  <c r="H4454" i="2"/>
  <c r="I4454" i="2"/>
  <c r="H4455" i="2"/>
  <c r="I4455" i="2"/>
  <c r="J4455" i="2"/>
  <c r="R4455" i="2" s="1"/>
  <c r="K4455" i="2"/>
  <c r="H4456" i="2"/>
  <c r="I4456" i="2"/>
  <c r="J4456" i="2"/>
  <c r="R4456" i="2" s="1"/>
  <c r="K4456" i="2"/>
  <c r="H4457" i="2"/>
  <c r="J4457" i="2"/>
  <c r="R4457" i="2" s="1"/>
  <c r="K4457" i="2"/>
  <c r="I4457" i="2"/>
  <c r="I4458" i="2"/>
  <c r="H4458" i="2"/>
  <c r="J4458" i="2"/>
  <c r="R4458" i="2" s="1"/>
  <c r="K4458" i="2"/>
  <c r="K4459" i="2"/>
  <c r="J4459" i="2"/>
  <c r="R4459" i="2" s="1"/>
  <c r="I4459" i="2"/>
  <c r="H4459" i="2"/>
  <c r="J4460" i="2"/>
  <c r="R4460" i="2" s="1"/>
  <c r="I4460" i="2"/>
  <c r="H4460" i="2"/>
  <c r="K4460" i="2"/>
  <c r="H4461" i="2"/>
  <c r="I4461" i="2"/>
  <c r="J4461" i="2"/>
  <c r="R4461" i="2" s="1"/>
  <c r="K4461" i="2"/>
  <c r="H4462" i="2"/>
  <c r="I4462" i="2"/>
  <c r="K4462" i="2"/>
  <c r="J4462" i="2"/>
  <c r="R4462" i="2" s="1"/>
  <c r="J4463" i="2"/>
  <c r="I4463" i="2"/>
  <c r="H4463" i="2"/>
  <c r="R4463" i="2"/>
  <c r="K4463" i="2"/>
  <c r="J4464" i="2"/>
  <c r="R4464" i="2" s="1"/>
  <c r="I4464" i="2"/>
  <c r="K4464" i="2"/>
  <c r="H4464" i="2"/>
  <c r="J4465" i="2"/>
  <c r="R4465" i="2" s="1"/>
  <c r="I4465" i="2"/>
  <c r="H4465" i="2"/>
  <c r="K4465" i="2"/>
  <c r="H4466" i="2"/>
  <c r="J4466" i="2"/>
  <c r="R4466" i="2" s="1"/>
  <c r="K4466" i="2"/>
  <c r="I4466" i="2"/>
  <c r="J4467" i="2"/>
  <c r="R4467" i="2" s="1"/>
  <c r="H4467" i="2"/>
  <c r="I4467" i="2"/>
  <c r="K4467" i="2"/>
  <c r="H4468" i="2"/>
  <c r="I4468" i="2"/>
  <c r="J4468" i="2"/>
  <c r="R4468" i="2" s="1"/>
  <c r="K4468" i="2"/>
  <c r="K4469" i="2"/>
  <c r="H4469" i="2"/>
  <c r="I4469" i="2"/>
  <c r="J4469" i="2"/>
  <c r="R4469" i="2" s="1"/>
  <c r="H4470" i="2"/>
  <c r="J4470" i="2"/>
  <c r="R4470" i="2" s="1"/>
  <c r="I4470" i="2"/>
  <c r="K4470" i="2"/>
  <c r="K4471" i="2"/>
  <c r="J4471" i="2"/>
  <c r="R4471" i="2" s="1"/>
  <c r="I4471" i="2"/>
  <c r="H4471" i="2"/>
  <c r="K4472" i="2"/>
  <c r="J4472" i="2"/>
  <c r="R4472" i="2" s="1"/>
  <c r="H4472" i="2"/>
  <c r="I4472" i="2"/>
  <c r="H4473" i="2"/>
  <c r="I4473" i="2"/>
  <c r="K4473" i="2"/>
  <c r="J4473" i="2"/>
  <c r="R4473" i="2" s="1"/>
  <c r="J4474" i="2"/>
  <c r="R4474" i="2" s="1"/>
  <c r="I4474" i="2"/>
  <c r="K4474" i="2"/>
  <c r="H4474" i="2"/>
  <c r="K4475" i="2"/>
  <c r="J4475" i="2"/>
  <c r="R4475" i="2" s="1"/>
  <c r="I4475" i="2"/>
  <c r="H4475" i="2"/>
  <c r="J4476" i="2"/>
  <c r="I4476" i="2"/>
  <c r="H4476" i="2"/>
  <c r="R4476" i="2"/>
  <c r="K4476" i="2"/>
  <c r="K4477" i="2"/>
  <c r="H4477" i="2"/>
  <c r="I4477" i="2"/>
  <c r="J4477" i="2"/>
  <c r="R4477" i="2" s="1"/>
  <c r="I4478" i="2"/>
  <c r="H4478" i="2"/>
  <c r="K4478" i="2"/>
  <c r="J4478" i="2"/>
  <c r="R4478" i="2" s="1"/>
  <c r="J4479" i="2"/>
  <c r="R4479" i="2" s="1"/>
  <c r="K4479" i="2"/>
  <c r="H4479" i="2"/>
  <c r="I4479" i="2"/>
  <c r="I4480" i="2"/>
  <c r="J4480" i="2"/>
  <c r="R4480" i="2" s="1"/>
  <c r="K4480" i="2"/>
  <c r="H4480" i="2"/>
  <c r="H4481" i="2"/>
  <c r="I4481" i="2"/>
  <c r="J4481" i="2"/>
  <c r="R4481" i="2" s="1"/>
  <c r="K4481" i="2"/>
  <c r="I4482" i="2"/>
  <c r="H4482" i="2"/>
  <c r="J4482" i="2"/>
  <c r="R4482" i="2" s="1"/>
  <c r="K4482" i="2"/>
  <c r="H4483" i="2"/>
  <c r="I4483" i="2"/>
  <c r="J4483" i="2"/>
  <c r="R4483" i="2" s="1"/>
  <c r="K4483" i="2"/>
  <c r="H4484" i="2"/>
  <c r="I4484" i="2"/>
  <c r="J4484" i="2"/>
  <c r="R4484" i="2" s="1"/>
  <c r="K4484" i="2"/>
  <c r="I4485" i="2"/>
  <c r="J4485" i="2"/>
  <c r="R4485" i="2" s="1"/>
  <c r="K4485" i="2"/>
  <c r="H4485" i="2"/>
  <c r="H4486" i="2"/>
  <c r="I4486" i="2"/>
  <c r="J4486" i="2"/>
  <c r="R4486" i="2" s="1"/>
  <c r="K4486" i="2"/>
  <c r="I4487" i="2"/>
  <c r="J4487" i="2"/>
  <c r="H4487" i="2"/>
  <c r="K4487" i="2"/>
  <c r="R4487" i="2"/>
  <c r="J4488" i="2"/>
  <c r="R4488" i="2" s="1"/>
  <c r="H4488" i="2"/>
  <c r="I4488" i="2"/>
  <c r="K4488" i="2"/>
  <c r="H4489" i="2"/>
  <c r="I4489" i="2"/>
  <c r="J4489" i="2"/>
  <c r="R4489" i="2" s="1"/>
  <c r="K4489" i="2"/>
  <c r="K4490" i="2"/>
  <c r="H4490" i="2"/>
  <c r="I4490" i="2"/>
  <c r="J4490" i="2"/>
  <c r="R4490" i="2" s="1"/>
  <c r="H4491" i="2"/>
  <c r="I4491" i="2"/>
  <c r="J4491" i="2"/>
  <c r="R4491" i="2" s="1"/>
  <c r="K4491" i="2"/>
  <c r="H4492" i="2"/>
  <c r="I4492" i="2"/>
  <c r="J4492" i="2"/>
  <c r="R4492" i="2" s="1"/>
  <c r="K4492" i="2"/>
  <c r="I4493" i="2"/>
  <c r="J4493" i="2"/>
  <c r="R4493" i="2" s="1"/>
  <c r="K4493" i="2"/>
  <c r="H4493" i="2"/>
  <c r="H4494" i="2"/>
  <c r="I4494" i="2"/>
  <c r="J4494" i="2"/>
  <c r="R4494" i="2" s="1"/>
  <c r="K4494" i="2"/>
  <c r="K4495" i="2"/>
  <c r="H4495" i="2"/>
  <c r="I4495" i="2"/>
  <c r="J4495" i="2"/>
  <c r="R4495" i="2" s="1"/>
  <c r="I4496" i="2"/>
  <c r="K4496" i="2"/>
  <c r="H4496" i="2"/>
  <c r="J4496" i="2"/>
  <c r="R4496" i="2" s="1"/>
  <c r="K4497" i="2"/>
  <c r="H4497" i="2"/>
  <c r="I4497" i="2"/>
  <c r="J4497" i="2"/>
  <c r="R4497" i="2" s="1"/>
  <c r="H4498" i="2"/>
  <c r="I4498" i="2"/>
  <c r="J4498" i="2"/>
  <c r="R4498" i="2" s="1"/>
  <c r="K4498" i="2"/>
  <c r="H4499" i="2"/>
  <c r="I4499" i="2"/>
  <c r="J4499" i="2"/>
  <c r="R4499" i="2" s="1"/>
  <c r="K4499" i="2"/>
  <c r="H4500" i="2"/>
  <c r="I4500" i="2"/>
  <c r="J4500" i="2"/>
  <c r="R4500" i="2" s="1"/>
  <c r="K4500" i="2"/>
  <c r="H4501" i="2"/>
  <c r="I4501" i="2"/>
  <c r="J4501" i="2"/>
  <c r="R4501" i="2" s="1"/>
  <c r="K4501" i="2"/>
  <c r="H4502" i="2"/>
  <c r="I4502" i="2"/>
  <c r="J4502" i="2"/>
  <c r="R4502" i="2" s="1"/>
  <c r="K4502" i="2"/>
  <c r="H4503" i="2"/>
  <c r="K4503" i="2"/>
  <c r="J4503" i="2"/>
  <c r="R4503" i="2" s="1"/>
  <c r="I4503" i="2"/>
  <c r="K4504" i="2"/>
  <c r="J4504" i="2"/>
  <c r="I4504" i="2"/>
  <c r="H4504" i="2"/>
  <c r="R4504" i="2"/>
  <c r="K4505" i="2"/>
  <c r="H4505" i="2"/>
  <c r="J4505" i="2"/>
  <c r="R4505" i="2" s="1"/>
  <c r="I4505" i="2"/>
  <c r="H4506" i="2"/>
  <c r="I4506" i="2"/>
  <c r="J4506" i="2"/>
  <c r="R4506" i="2" s="1"/>
  <c r="K4506" i="2"/>
  <c r="J4507" i="2"/>
  <c r="R4507" i="2" s="1"/>
  <c r="H4507" i="2"/>
  <c r="K4507" i="2"/>
  <c r="I4507" i="2"/>
  <c r="J4508" i="2"/>
  <c r="R4508" i="2" s="1"/>
  <c r="K4508" i="2"/>
  <c r="H4508" i="2"/>
  <c r="I4508" i="2"/>
  <c r="H4509" i="2"/>
  <c r="I4509" i="2"/>
  <c r="J4509" i="2"/>
  <c r="R4509" i="2" s="1"/>
  <c r="K4509" i="2"/>
  <c r="I4510" i="2"/>
  <c r="J4510" i="2"/>
  <c r="K4510" i="2"/>
  <c r="H4510" i="2"/>
  <c r="R4510" i="2"/>
  <c r="H4511" i="2"/>
  <c r="J4511" i="2"/>
  <c r="R4511" i="2" s="1"/>
  <c r="K4511" i="2"/>
  <c r="I4511" i="2"/>
  <c r="I4512" i="2"/>
  <c r="H4512" i="2"/>
  <c r="K4512" i="2"/>
  <c r="J4512" i="2"/>
  <c r="R4512" i="2" s="1"/>
  <c r="J4513" i="2"/>
  <c r="I4513" i="2"/>
  <c r="K4513" i="2"/>
  <c r="R4513" i="2"/>
  <c r="H4513" i="2"/>
  <c r="K4514" i="2"/>
  <c r="J4514" i="2"/>
  <c r="H4514" i="2"/>
  <c r="R4514" i="2"/>
  <c r="I4514" i="2"/>
  <c r="I4515" i="2"/>
  <c r="H4515" i="2"/>
  <c r="K4515" i="2"/>
  <c r="J4515" i="2"/>
  <c r="R4515" i="2" s="1"/>
  <c r="H4516" i="2"/>
  <c r="I4516" i="2"/>
  <c r="J4516" i="2"/>
  <c r="R4516" i="2" s="1"/>
  <c r="K4516" i="2"/>
  <c r="H4517" i="2"/>
  <c r="I4517" i="2"/>
  <c r="J4517" i="2"/>
  <c r="R4517" i="2" s="1"/>
  <c r="K4517" i="2"/>
  <c r="H4518" i="2"/>
  <c r="K4518" i="2"/>
  <c r="J4518" i="2"/>
  <c r="R4518" i="2" s="1"/>
  <c r="I4518" i="2"/>
  <c r="H4519" i="2"/>
  <c r="I4519" i="2"/>
  <c r="J4519" i="2"/>
  <c r="R4519" i="2" s="1"/>
  <c r="K4519" i="2"/>
  <c r="J4520" i="2"/>
  <c r="I4520" i="2"/>
  <c r="H4520" i="2"/>
  <c r="R4520" i="2"/>
  <c r="K4520" i="2"/>
  <c r="K4521" i="2"/>
  <c r="H4521" i="2"/>
  <c r="I4521" i="2"/>
  <c r="J4521" i="2"/>
  <c r="R4521" i="2" s="1"/>
  <c r="I4522" i="2"/>
  <c r="J4522" i="2"/>
  <c r="R4522" i="2" s="1"/>
  <c r="K4522" i="2"/>
  <c r="H4522" i="2"/>
  <c r="J4523" i="2"/>
  <c r="R4523" i="2" s="1"/>
  <c r="K4523" i="2"/>
  <c r="H4523" i="2"/>
  <c r="I4523" i="2"/>
  <c r="K4524" i="2"/>
  <c r="J4524" i="2"/>
  <c r="R4524" i="2" s="1"/>
  <c r="I4524" i="2"/>
  <c r="H4524" i="2"/>
  <c r="K4525" i="2"/>
  <c r="H4525" i="2"/>
  <c r="J4525" i="2"/>
  <c r="R4525" i="2" s="1"/>
  <c r="I4525" i="2"/>
  <c r="K4526" i="2"/>
  <c r="J4526" i="2"/>
  <c r="R4526" i="2" s="1"/>
  <c r="H4526" i="2"/>
  <c r="I4526" i="2"/>
  <c r="J4527" i="2"/>
  <c r="R4527" i="2" s="1"/>
  <c r="I4527" i="2"/>
  <c r="H4527" i="2"/>
  <c r="K4527" i="2"/>
  <c r="H4528" i="2"/>
  <c r="K4528" i="2"/>
  <c r="J4528" i="2"/>
  <c r="R4528" i="2" s="1"/>
  <c r="I4528" i="2"/>
  <c r="K4529" i="2"/>
  <c r="J4529" i="2"/>
  <c r="I4529" i="2"/>
  <c r="H4529" i="2"/>
  <c r="R4529" i="2"/>
  <c r="K4530" i="2"/>
  <c r="J4530" i="2"/>
  <c r="R4530" i="2" s="1"/>
  <c r="H4530" i="2"/>
  <c r="I4530" i="2"/>
  <c r="I4531" i="2"/>
  <c r="H4531" i="2"/>
  <c r="K4531" i="2"/>
  <c r="J4531" i="2"/>
  <c r="R4531" i="2" s="1"/>
  <c r="K4532" i="2"/>
  <c r="H4532" i="2"/>
  <c r="J4532" i="2"/>
  <c r="R4532" i="2" s="1"/>
  <c r="I4532" i="2"/>
  <c r="H4533" i="2"/>
  <c r="I4533" i="2"/>
  <c r="J4533" i="2"/>
  <c r="R4533" i="2" s="1"/>
  <c r="K4533" i="2"/>
  <c r="H4534" i="2"/>
  <c r="I4534" i="2"/>
  <c r="J4534" i="2"/>
  <c r="R4534" i="2" s="1"/>
  <c r="K4534" i="2"/>
  <c r="H4535" i="2"/>
  <c r="J4535" i="2"/>
  <c r="R4535" i="2" s="1"/>
  <c r="K4535" i="2"/>
  <c r="I4535" i="2"/>
  <c r="K4536" i="2"/>
  <c r="J4536" i="2"/>
  <c r="R4536" i="2" s="1"/>
  <c r="I4536" i="2"/>
  <c r="H4536" i="2"/>
  <c r="J4537" i="2"/>
  <c r="R4537" i="2" s="1"/>
  <c r="I4537" i="2"/>
  <c r="H4537" i="2"/>
  <c r="K4537" i="2"/>
  <c r="J4538" i="2"/>
  <c r="R4538" i="2" s="1"/>
  <c r="K4538" i="2"/>
  <c r="I4538" i="2"/>
  <c r="H4538" i="2"/>
  <c r="H4539" i="2"/>
  <c r="I4539" i="2"/>
  <c r="J4539" i="2"/>
  <c r="R4539" i="2" s="1"/>
  <c r="K4539" i="2"/>
  <c r="H4540" i="2"/>
  <c r="I4540" i="2"/>
  <c r="J4540" i="2"/>
  <c r="R4540" i="2" s="1"/>
  <c r="K4540" i="2"/>
  <c r="H4541" i="2"/>
  <c r="I4541" i="2"/>
  <c r="K4541" i="2"/>
  <c r="J4541" i="2"/>
  <c r="R4541" i="2" s="1"/>
  <c r="J4542" i="2"/>
  <c r="R4542" i="2" s="1"/>
  <c r="K4542" i="2"/>
  <c r="H4542" i="2"/>
  <c r="I4542" i="2"/>
  <c r="J4543" i="2"/>
  <c r="R4543" i="2" s="1"/>
  <c r="K4543" i="2"/>
  <c r="H4543" i="2"/>
  <c r="I4543" i="2"/>
  <c r="K4544" i="2"/>
  <c r="H4544" i="2"/>
  <c r="I4544" i="2"/>
  <c r="J4544" i="2"/>
  <c r="R4544" i="2" s="1"/>
  <c r="K4545" i="2"/>
  <c r="J4545" i="2"/>
  <c r="R4545" i="2" s="1"/>
  <c r="I4545" i="2"/>
  <c r="H4545" i="2"/>
  <c r="I4546" i="2"/>
  <c r="H4546" i="2"/>
  <c r="K4546" i="2"/>
  <c r="J4546" i="2"/>
  <c r="R4546" i="2" s="1"/>
  <c r="I4547" i="2"/>
  <c r="K4547" i="2"/>
  <c r="H4547" i="2"/>
  <c r="J4547" i="2"/>
  <c r="R4547" i="2" s="1"/>
  <c r="J4548" i="2"/>
  <c r="R4548" i="2" s="1"/>
  <c r="K4548" i="2"/>
  <c r="I4548" i="2"/>
  <c r="H4548" i="2"/>
  <c r="J4549" i="2"/>
  <c r="R4549" i="2" s="1"/>
  <c r="I4549" i="2"/>
  <c r="H4549" i="2"/>
  <c r="K4549" i="2"/>
  <c r="H4550" i="2"/>
  <c r="J4550" i="2"/>
  <c r="R4550" i="2" s="1"/>
  <c r="I4550" i="2"/>
  <c r="K4550" i="2"/>
  <c r="K4551" i="2"/>
  <c r="I4551" i="2"/>
  <c r="J4551" i="2"/>
  <c r="R4551" i="2" s="1"/>
  <c r="H4551" i="2"/>
  <c r="I4552" i="2"/>
  <c r="J4552" i="2"/>
  <c r="K4552" i="2"/>
  <c r="H4552" i="2"/>
  <c r="R4552" i="2"/>
  <c r="H4553" i="2"/>
  <c r="I4553" i="2"/>
  <c r="J4553" i="2"/>
  <c r="R4553" i="2" s="1"/>
  <c r="K4553" i="2"/>
  <c r="H4554" i="2"/>
  <c r="I4554" i="2"/>
  <c r="J4554" i="2"/>
  <c r="R4554" i="2" s="1"/>
  <c r="K4554" i="2"/>
  <c r="H4555" i="2"/>
  <c r="I4555" i="2"/>
  <c r="K4555" i="2"/>
  <c r="J4555" i="2"/>
  <c r="R4555" i="2" s="1"/>
  <c r="H4556" i="2"/>
  <c r="I4556" i="2"/>
  <c r="J4556" i="2"/>
  <c r="R4556" i="2" s="1"/>
  <c r="K4556" i="2"/>
  <c r="H4557" i="2"/>
  <c r="I4557" i="2"/>
  <c r="K4557" i="2"/>
  <c r="J4557" i="2"/>
  <c r="R4557" i="2" s="1"/>
  <c r="K4558" i="2"/>
  <c r="J4558" i="2"/>
  <c r="I4558" i="2"/>
  <c r="H4558" i="2"/>
  <c r="R4558" i="2"/>
  <c r="K4559" i="2"/>
  <c r="H4559" i="2"/>
  <c r="J4559" i="2"/>
  <c r="R4559" i="2" s="1"/>
  <c r="I4559" i="2"/>
  <c r="H4560" i="2"/>
  <c r="I4560" i="2"/>
  <c r="J4560" i="2"/>
  <c r="R4560" i="2" s="1"/>
  <c r="K4560" i="2"/>
  <c r="H4561" i="2"/>
  <c r="I4561" i="2"/>
  <c r="J4561" i="2"/>
  <c r="R4561" i="2" s="1"/>
  <c r="K4561" i="2"/>
  <c r="H4562" i="2"/>
  <c r="K4562" i="2"/>
  <c r="J4562" i="2"/>
  <c r="R4562" i="2" s="1"/>
  <c r="I4562" i="2"/>
  <c r="K4563" i="2"/>
  <c r="H4563" i="2"/>
  <c r="I4563" i="2"/>
  <c r="J4563" i="2"/>
  <c r="R4563" i="2" s="1"/>
  <c r="I4564" i="2"/>
  <c r="J4564" i="2"/>
  <c r="R4564" i="2" s="1"/>
  <c r="K4564" i="2"/>
  <c r="H4564" i="2"/>
  <c r="I4565" i="2"/>
  <c r="H4565" i="2"/>
  <c r="K4565" i="2"/>
  <c r="J4565" i="2"/>
  <c r="R4565" i="2" s="1"/>
  <c r="J4566" i="2"/>
  <c r="R4566" i="2" s="1"/>
  <c r="K4566" i="2"/>
  <c r="I4566" i="2"/>
  <c r="H4566" i="2"/>
  <c r="H4567" i="2"/>
  <c r="I4567" i="2"/>
  <c r="J4567" i="2"/>
  <c r="R4567" i="2" s="1"/>
  <c r="K4567" i="2"/>
  <c r="H4568" i="2"/>
  <c r="I4568" i="2"/>
  <c r="J4568" i="2"/>
  <c r="R4568" i="2" s="1"/>
  <c r="K4568" i="2"/>
  <c r="K4569" i="2"/>
  <c r="J4569" i="2"/>
  <c r="R4569" i="2" s="1"/>
  <c r="I4569" i="2"/>
  <c r="H4569" i="2"/>
  <c r="H4570" i="2"/>
  <c r="I4570" i="2"/>
  <c r="J4570" i="2"/>
  <c r="R4570" i="2" s="1"/>
  <c r="K4570" i="2"/>
  <c r="K4571" i="2"/>
  <c r="H4571" i="2"/>
  <c r="I4571" i="2"/>
  <c r="J4571" i="2"/>
  <c r="R4571" i="2" s="1"/>
  <c r="J4572" i="2"/>
  <c r="R4572" i="2" s="1"/>
  <c r="K4572" i="2"/>
  <c r="H4572" i="2"/>
  <c r="I4572" i="2"/>
  <c r="I4573" i="2"/>
  <c r="H4573" i="2"/>
  <c r="J4573" i="2"/>
  <c r="R4573" i="2" s="1"/>
  <c r="K4573" i="2"/>
  <c r="J4574" i="2"/>
  <c r="R4574" i="2" s="1"/>
  <c r="K4574" i="2"/>
  <c r="I4574" i="2"/>
  <c r="H4574" i="2"/>
  <c r="H4575" i="2"/>
  <c r="K4575" i="2"/>
  <c r="I4575" i="2"/>
  <c r="J4575" i="2"/>
  <c r="R4575" i="2" s="1"/>
  <c r="I4576" i="2"/>
  <c r="H4576" i="2"/>
  <c r="K4576" i="2"/>
  <c r="J4576" i="2"/>
  <c r="R4576" i="2" s="1"/>
  <c r="J4577" i="2"/>
  <c r="R4577" i="2" s="1"/>
  <c r="K4577" i="2"/>
  <c r="I4577" i="2"/>
  <c r="H4577" i="2"/>
  <c r="K4578" i="2"/>
  <c r="H4578" i="2"/>
  <c r="I4578" i="2"/>
  <c r="J4578" i="2"/>
  <c r="R4578" i="2" s="1"/>
  <c r="H4579" i="2"/>
  <c r="I4579" i="2"/>
  <c r="J4579" i="2"/>
  <c r="R4579" i="2" s="1"/>
  <c r="K4579" i="2"/>
  <c r="K4580" i="2"/>
  <c r="H4580" i="2"/>
  <c r="I4580" i="2"/>
  <c r="J4580" i="2"/>
  <c r="R4580" i="2" s="1"/>
  <c r="H4581" i="2"/>
  <c r="I4581" i="2"/>
  <c r="J4581" i="2"/>
  <c r="R4581" i="2" s="1"/>
  <c r="K4581" i="2"/>
  <c r="H4582" i="2"/>
  <c r="I4582" i="2"/>
  <c r="J4582" i="2"/>
  <c r="R4582" i="2" s="1"/>
  <c r="K4582" i="2"/>
  <c r="H4583" i="2"/>
  <c r="I4583" i="2"/>
  <c r="J4583" i="2"/>
  <c r="R4583" i="2" s="1"/>
  <c r="K4583" i="2"/>
  <c r="H4584" i="2"/>
  <c r="I4584" i="2"/>
  <c r="J4584" i="2"/>
  <c r="R4584" i="2" s="1"/>
  <c r="K4584" i="2"/>
  <c r="H4585" i="2"/>
  <c r="I4585" i="2"/>
  <c r="J4585" i="2"/>
  <c r="R4585" i="2" s="1"/>
  <c r="K4585" i="2"/>
  <c r="H4586" i="2"/>
  <c r="I4586" i="2"/>
  <c r="J4586" i="2"/>
  <c r="R4586" i="2" s="1"/>
  <c r="K4586" i="2"/>
  <c r="J4587" i="2"/>
  <c r="R4587" i="2" s="1"/>
  <c r="H4587" i="2"/>
  <c r="I4587" i="2"/>
  <c r="K4587" i="2"/>
  <c r="H4588" i="2"/>
  <c r="I4588" i="2"/>
  <c r="J4588" i="2"/>
  <c r="R4588" i="2" s="1"/>
  <c r="K4588" i="2"/>
  <c r="I4589" i="2"/>
  <c r="K4589" i="2"/>
  <c r="J4589" i="2"/>
  <c r="R4589" i="2" s="1"/>
  <c r="H4589" i="2"/>
  <c r="I4590" i="2"/>
  <c r="K4590" i="2"/>
  <c r="J4590" i="2"/>
  <c r="R4590" i="2" s="1"/>
  <c r="H4590" i="2"/>
  <c r="J4591" i="2"/>
  <c r="R4591" i="2" s="1"/>
  <c r="H4591" i="2"/>
  <c r="K4591" i="2"/>
  <c r="I4591" i="2"/>
  <c r="K4592" i="2"/>
  <c r="J4592" i="2"/>
  <c r="I4592" i="2"/>
  <c r="H4592" i="2"/>
  <c r="R4592" i="2"/>
  <c r="K4593" i="2"/>
  <c r="J4593" i="2"/>
  <c r="I4593" i="2"/>
  <c r="H4593" i="2"/>
  <c r="R4593" i="2"/>
  <c r="K4594" i="2"/>
  <c r="I4594" i="2"/>
  <c r="H4594" i="2"/>
  <c r="J4594" i="2"/>
  <c r="R4594" i="2" s="1"/>
  <c r="K4595" i="2"/>
  <c r="J4595" i="2"/>
  <c r="R4595" i="2" s="1"/>
  <c r="I4595" i="2"/>
  <c r="H4595" i="2"/>
  <c r="J4596" i="2"/>
  <c r="R4596" i="2" s="1"/>
  <c r="H4596" i="2"/>
  <c r="I4596" i="2"/>
  <c r="K4596" i="2"/>
  <c r="K4597" i="2"/>
  <c r="J4597" i="2"/>
  <c r="I4597" i="2"/>
  <c r="H4597" i="2"/>
  <c r="R4597" i="2"/>
  <c r="H4598" i="2"/>
  <c r="I4598" i="2"/>
  <c r="J4598" i="2"/>
  <c r="R4598" i="2" s="1"/>
  <c r="K4598" i="2"/>
  <c r="I4599" i="2"/>
  <c r="J4599" i="2"/>
  <c r="R4599" i="2" s="1"/>
  <c r="K4599" i="2"/>
  <c r="H4599" i="2"/>
  <c r="K4600" i="2"/>
  <c r="I4600" i="2"/>
  <c r="H4600" i="2"/>
  <c r="J4600" i="2"/>
  <c r="R4600" i="2" s="1"/>
  <c r="H4601" i="2"/>
  <c r="I4601" i="2"/>
  <c r="J4601" i="2"/>
  <c r="R4601" i="2" s="1"/>
  <c r="K4601" i="2"/>
  <c r="I4602" i="2"/>
  <c r="H4602" i="2"/>
  <c r="K4602" i="2"/>
  <c r="J4602" i="2"/>
  <c r="R4602" i="2" s="1"/>
  <c r="H4603" i="2"/>
  <c r="I4603" i="2"/>
  <c r="J4603" i="2"/>
  <c r="R4603" i="2" s="1"/>
  <c r="K4603" i="2"/>
  <c r="K4604" i="2"/>
  <c r="H4604" i="2"/>
  <c r="I4604" i="2"/>
  <c r="J4604" i="2"/>
  <c r="R4604" i="2" s="1"/>
  <c r="H4605" i="2"/>
  <c r="I4605" i="2"/>
  <c r="J4605" i="2"/>
  <c r="R4605" i="2" s="1"/>
  <c r="K4605" i="2"/>
  <c r="H4606" i="2"/>
  <c r="K4606" i="2"/>
  <c r="J4606" i="2"/>
  <c r="R4606" i="2" s="1"/>
  <c r="I4606" i="2"/>
  <c r="K4607" i="2"/>
  <c r="H4607" i="2"/>
  <c r="I4607" i="2"/>
  <c r="J4607" i="2"/>
  <c r="R4607" i="2" s="1"/>
  <c r="H4608" i="2"/>
  <c r="K4608" i="2"/>
  <c r="J4608" i="2"/>
  <c r="R4608" i="2" s="1"/>
  <c r="I4608" i="2"/>
  <c r="H4609" i="2"/>
  <c r="K4609" i="2"/>
  <c r="J4609" i="2"/>
  <c r="R4609" i="2" s="1"/>
  <c r="I4609" i="2"/>
  <c r="K4610" i="2"/>
  <c r="J4610" i="2"/>
  <c r="R4610" i="2" s="1"/>
  <c r="H4610" i="2"/>
  <c r="I4610" i="2"/>
  <c r="K4611" i="2"/>
  <c r="I4611" i="2"/>
  <c r="J4611" i="2"/>
  <c r="R4611" i="2" s="1"/>
  <c r="H4611" i="2"/>
  <c r="I4615" i="2"/>
  <c r="H4615" i="2"/>
  <c r="J4615" i="2"/>
  <c r="R4615" i="2" s="1"/>
  <c r="K4615" i="2"/>
  <c r="K4616" i="2"/>
  <c r="H4616" i="2"/>
  <c r="I4616" i="2"/>
  <c r="J4616" i="2"/>
  <c r="R4616" i="2" s="1"/>
  <c r="K4617" i="2"/>
  <c r="J4617" i="2"/>
  <c r="R4617" i="2" s="1"/>
  <c r="I4617" i="2"/>
  <c r="H4617" i="2"/>
  <c r="K4618" i="2"/>
  <c r="J4618" i="2"/>
  <c r="R4618" i="2" s="1"/>
  <c r="I4618" i="2"/>
  <c r="H4618" i="2"/>
  <c r="K4619" i="2"/>
  <c r="J4619" i="2"/>
  <c r="R4619" i="2" s="1"/>
  <c r="H4619" i="2"/>
  <c r="I4619" i="2"/>
  <c r="K4620" i="2"/>
  <c r="J4620" i="2"/>
  <c r="I4620" i="2"/>
  <c r="H4620" i="2"/>
  <c r="R4620" i="2"/>
  <c r="J4621" i="2"/>
  <c r="I4621" i="2"/>
  <c r="H4621" i="2"/>
  <c r="R4621" i="2"/>
  <c r="K4621" i="2"/>
  <c r="I4622" i="2"/>
  <c r="J4622" i="2"/>
  <c r="R4622" i="2" s="1"/>
  <c r="K4622" i="2"/>
  <c r="H4622" i="2"/>
  <c r="J4623" i="2"/>
  <c r="R4623" i="2" s="1"/>
  <c r="K4623" i="2"/>
  <c r="H4623" i="2"/>
  <c r="I4623" i="2"/>
  <c r="K4624" i="2"/>
  <c r="H4624" i="2"/>
  <c r="I4624" i="2"/>
  <c r="J4624" i="2"/>
  <c r="R4624" i="2" s="1"/>
  <c r="H4625" i="2"/>
  <c r="J4625" i="2"/>
  <c r="R4625" i="2" s="1"/>
  <c r="K4625" i="2"/>
  <c r="I4625" i="2"/>
  <c r="I4626" i="2"/>
  <c r="J4626" i="2"/>
  <c r="R4626" i="2" s="1"/>
  <c r="K4626" i="2"/>
  <c r="H4626" i="2"/>
  <c r="H4627" i="2"/>
  <c r="I4627" i="2"/>
  <c r="J4627" i="2"/>
  <c r="R4627" i="2" s="1"/>
  <c r="K4627" i="2"/>
  <c r="K4628" i="2"/>
  <c r="J4628" i="2"/>
  <c r="R4628" i="2" s="1"/>
  <c r="I4628" i="2"/>
  <c r="H4628" i="2"/>
  <c r="H4629" i="2"/>
  <c r="I4629" i="2"/>
  <c r="J4629" i="2"/>
  <c r="R4629" i="2" s="1"/>
  <c r="K4629" i="2"/>
  <c r="J4630" i="2"/>
  <c r="R4630" i="2" s="1"/>
  <c r="I4630" i="2"/>
  <c r="H4630" i="2"/>
  <c r="K4630" i="2"/>
  <c r="H4631" i="2"/>
  <c r="J4631" i="2"/>
  <c r="R4631" i="2" s="1"/>
  <c r="I4631" i="2"/>
  <c r="K4631" i="2"/>
  <c r="I4632" i="2"/>
  <c r="H4632" i="2"/>
  <c r="J4632" i="2"/>
  <c r="R4632" i="2" s="1"/>
  <c r="K4632" i="2"/>
  <c r="H4633" i="2"/>
  <c r="K4633" i="2"/>
  <c r="J4633" i="2"/>
  <c r="R4633" i="2" s="1"/>
  <c r="I4633" i="2"/>
  <c r="I4634" i="2"/>
  <c r="H4634" i="2"/>
  <c r="K4634" i="2"/>
  <c r="J4634" i="2"/>
  <c r="R4634" i="2" s="1"/>
  <c r="J4635" i="2"/>
  <c r="K4635" i="2"/>
  <c r="H4635" i="2"/>
  <c r="R4635" i="2"/>
  <c r="I4635" i="2"/>
  <c r="H4636" i="2"/>
  <c r="I4636" i="2"/>
  <c r="J4636" i="2"/>
  <c r="R4636" i="2" s="1"/>
  <c r="K4636" i="2"/>
  <c r="K4637" i="2"/>
  <c r="H4637" i="2"/>
  <c r="I4637" i="2"/>
  <c r="J4637" i="2"/>
  <c r="R4637" i="2" s="1"/>
  <c r="J4638" i="2"/>
  <c r="R4638" i="2" s="1"/>
  <c r="K4638" i="2"/>
  <c r="I4638" i="2"/>
  <c r="H4638" i="2"/>
  <c r="H4639" i="2"/>
  <c r="I4639" i="2"/>
  <c r="J4639" i="2"/>
  <c r="R4639" i="2" s="1"/>
  <c r="K4639" i="2"/>
  <c r="K4640" i="2"/>
  <c r="H4640" i="2"/>
  <c r="I4640" i="2"/>
  <c r="J4640" i="2"/>
  <c r="R4640" i="2" s="1"/>
  <c r="K4641" i="2"/>
  <c r="J4641" i="2"/>
  <c r="R4641" i="2" s="1"/>
  <c r="I4641" i="2"/>
  <c r="H4641" i="2"/>
  <c r="K4642" i="2"/>
  <c r="J4642" i="2"/>
  <c r="R4642" i="2" s="1"/>
  <c r="I4642" i="2"/>
  <c r="H4642" i="2"/>
  <c r="J4643" i="2"/>
  <c r="R4643" i="2" s="1"/>
  <c r="K4643" i="2"/>
  <c r="I4643" i="2"/>
  <c r="H4643" i="2"/>
  <c r="I4644" i="2"/>
  <c r="H4644" i="2"/>
  <c r="J4644" i="2"/>
  <c r="R4644" i="2" s="1"/>
  <c r="K4644" i="2"/>
  <c r="J4645" i="2"/>
  <c r="R4645" i="2" s="1"/>
  <c r="H4645" i="2"/>
  <c r="I4645" i="2"/>
  <c r="K4645" i="2"/>
  <c r="K4646" i="2"/>
  <c r="H4646" i="2"/>
  <c r="I4646" i="2"/>
  <c r="J4646" i="2"/>
  <c r="R4646" i="2" s="1"/>
  <c r="K4647" i="2"/>
  <c r="H4647" i="2"/>
  <c r="I4647" i="2"/>
  <c r="J4647" i="2"/>
  <c r="R4647" i="2" s="1"/>
  <c r="K4648" i="2"/>
  <c r="H4648" i="2"/>
  <c r="J4648" i="2"/>
  <c r="R4648" i="2" s="1"/>
  <c r="I4648" i="2"/>
  <c r="K4649" i="2"/>
  <c r="J4649" i="2"/>
  <c r="I4649" i="2"/>
  <c r="H4649" i="2"/>
  <c r="R4649" i="2"/>
  <c r="I4650" i="2"/>
  <c r="H4650" i="2"/>
  <c r="J4650" i="2"/>
  <c r="R4650" i="2" s="1"/>
  <c r="K4650" i="2"/>
  <c r="H4651" i="2"/>
  <c r="K4651" i="2"/>
  <c r="J4651" i="2"/>
  <c r="R4651" i="2" s="1"/>
  <c r="I4651" i="2"/>
  <c r="J4652" i="2"/>
  <c r="R4652" i="2" s="1"/>
  <c r="K4652" i="2"/>
  <c r="H4652" i="2"/>
  <c r="I4652" i="2"/>
  <c r="J4653" i="2"/>
  <c r="R4653" i="2" s="1"/>
  <c r="K4653" i="2"/>
  <c r="I4653" i="2"/>
  <c r="H4653" i="2"/>
  <c r="I4654" i="2"/>
  <c r="J4654" i="2"/>
  <c r="R4654" i="2" s="1"/>
  <c r="K4654" i="2"/>
  <c r="H4654" i="2"/>
  <c r="J4655" i="2"/>
  <c r="R4655" i="2" s="1"/>
  <c r="K4655" i="2"/>
  <c r="H4655" i="2"/>
  <c r="I4655" i="2"/>
  <c r="H4656" i="2"/>
  <c r="I4656" i="2"/>
  <c r="J4656" i="2"/>
  <c r="R4656" i="2" s="1"/>
  <c r="K4656" i="2"/>
  <c r="I4657" i="2"/>
  <c r="H4657" i="2"/>
  <c r="J4657" i="2"/>
  <c r="R4657" i="2" s="1"/>
  <c r="K4657" i="2"/>
  <c r="J4658" i="2"/>
  <c r="K4658" i="2"/>
  <c r="H4658" i="2"/>
  <c r="R4658" i="2"/>
  <c r="I4658" i="2"/>
  <c r="K4659" i="2"/>
  <c r="J4659" i="2"/>
  <c r="I4659" i="2"/>
  <c r="H4659" i="2"/>
  <c r="R4659" i="2"/>
  <c r="H4660" i="2"/>
  <c r="K4660" i="2"/>
  <c r="J4660" i="2"/>
  <c r="R4660" i="2" s="1"/>
  <c r="I4660" i="2"/>
  <c r="H4661" i="2"/>
  <c r="I4661" i="2"/>
  <c r="J4661" i="2"/>
  <c r="R4661" i="2" s="1"/>
  <c r="K4661" i="2"/>
  <c r="H4662" i="2"/>
  <c r="I4662" i="2"/>
  <c r="J4662" i="2"/>
  <c r="R4662" i="2" s="1"/>
  <c r="K4662" i="2"/>
  <c r="I4663" i="2"/>
  <c r="H4663" i="2"/>
  <c r="K4663" i="2"/>
  <c r="J4663" i="2"/>
  <c r="R4663" i="2" s="1"/>
  <c r="H4664" i="2"/>
  <c r="J4664" i="2"/>
  <c r="R4664" i="2" s="1"/>
  <c r="K4664" i="2"/>
  <c r="I4664" i="2"/>
  <c r="H4665" i="2"/>
  <c r="I4665" i="2"/>
  <c r="J4665" i="2"/>
  <c r="R4665" i="2" s="1"/>
  <c r="K4665" i="2"/>
  <c r="I4666" i="2"/>
  <c r="J4666" i="2"/>
  <c r="R4666" i="2" s="1"/>
  <c r="K4666" i="2"/>
  <c r="H4666" i="2"/>
  <c r="J4667" i="2"/>
  <c r="R4667" i="2" s="1"/>
  <c r="H4667" i="2"/>
  <c r="I4667" i="2"/>
  <c r="K4667" i="2"/>
  <c r="K4668" i="2"/>
  <c r="J4668" i="2"/>
  <c r="R4668" i="2" s="1"/>
  <c r="I4668" i="2"/>
  <c r="H4668" i="2"/>
  <c r="H4669" i="2"/>
  <c r="I4669" i="2"/>
  <c r="J4669" i="2"/>
  <c r="R4669" i="2" s="1"/>
  <c r="K4669" i="2"/>
  <c r="I4670" i="2"/>
  <c r="H4670" i="2"/>
  <c r="J4670" i="2"/>
  <c r="R4670" i="2" s="1"/>
  <c r="K4670" i="2"/>
  <c r="J4671" i="2"/>
  <c r="R4671" i="2" s="1"/>
  <c r="K4671" i="2"/>
  <c r="I4671" i="2"/>
  <c r="H4671" i="2"/>
  <c r="K4672" i="2"/>
  <c r="J4672" i="2"/>
  <c r="H4672" i="2"/>
  <c r="I4672" i="2"/>
  <c r="R4672" i="2"/>
  <c r="I4673" i="2"/>
  <c r="H4673" i="2"/>
  <c r="K4673" i="2"/>
  <c r="J4673" i="2"/>
  <c r="R4673" i="2" s="1"/>
  <c r="H4674" i="2"/>
  <c r="I4674" i="2"/>
  <c r="J4674" i="2"/>
  <c r="R4674" i="2" s="1"/>
  <c r="K4674" i="2"/>
  <c r="I4675" i="2"/>
  <c r="H4675" i="2"/>
  <c r="K4675" i="2"/>
  <c r="J4675" i="2"/>
  <c r="R4675" i="2" s="1"/>
  <c r="J4676" i="2"/>
  <c r="R4676" i="2" s="1"/>
  <c r="H4676" i="2"/>
  <c r="K4676" i="2"/>
  <c r="I4676" i="2"/>
  <c r="H4677" i="2"/>
  <c r="I4677" i="2"/>
  <c r="J4677" i="2"/>
  <c r="R4677" i="2" s="1"/>
  <c r="K4677" i="2"/>
  <c r="K4678" i="2"/>
  <c r="H4678" i="2"/>
  <c r="I4678" i="2"/>
  <c r="J4678" i="2"/>
  <c r="R4678" i="2" s="1"/>
  <c r="K4679" i="2"/>
  <c r="J4679" i="2"/>
  <c r="I4679" i="2"/>
  <c r="R4679" i="2"/>
  <c r="H4679" i="2"/>
  <c r="H4680" i="2"/>
  <c r="I4680" i="2"/>
  <c r="J4680" i="2"/>
  <c r="R4680" i="2" s="1"/>
  <c r="K4680" i="2"/>
  <c r="H4681" i="2"/>
  <c r="I4681" i="2"/>
  <c r="J4681" i="2"/>
  <c r="R4681" i="2" s="1"/>
  <c r="K4681" i="2"/>
  <c r="H4682" i="2"/>
  <c r="I4682" i="2"/>
  <c r="J4682" i="2"/>
  <c r="R4682" i="2" s="1"/>
  <c r="K4682" i="2"/>
  <c r="K4683" i="2"/>
  <c r="J4683" i="2"/>
  <c r="I4683" i="2"/>
  <c r="H4683" i="2"/>
  <c r="R4683" i="2"/>
  <c r="K4684" i="2"/>
  <c r="I4684" i="2"/>
  <c r="H4684" i="2"/>
  <c r="J4684" i="2"/>
  <c r="R4684" i="2" s="1"/>
  <c r="J4685" i="2"/>
  <c r="R4685" i="2" s="1"/>
  <c r="K4685" i="2"/>
  <c r="H4685" i="2"/>
  <c r="I4685" i="2"/>
  <c r="I4686" i="2"/>
  <c r="K4686" i="2"/>
  <c r="J4686" i="2"/>
  <c r="R4686" i="2" s="1"/>
  <c r="H4686" i="2"/>
  <c r="K4687" i="2"/>
  <c r="J4687" i="2"/>
  <c r="R4687" i="2" s="1"/>
  <c r="I4687" i="2"/>
  <c r="H4687" i="2"/>
  <c r="K4688" i="2"/>
  <c r="J4688" i="2"/>
  <c r="I4688" i="2"/>
  <c r="H4688" i="2"/>
  <c r="R4688" i="2"/>
  <c r="H4689" i="2"/>
  <c r="I4689" i="2"/>
  <c r="J4689" i="2"/>
  <c r="R4689" i="2" s="1"/>
  <c r="K4689" i="2"/>
  <c r="H4690" i="2"/>
  <c r="I4690" i="2"/>
  <c r="J4690" i="2"/>
  <c r="R4690" i="2" s="1"/>
  <c r="K4690" i="2"/>
  <c r="J4691" i="2"/>
  <c r="R4691" i="2" s="1"/>
  <c r="K4691" i="2"/>
  <c r="I4691" i="2"/>
  <c r="H4691" i="2"/>
  <c r="H4692" i="2"/>
  <c r="K4692" i="2"/>
  <c r="J4692" i="2"/>
  <c r="R4692" i="2" s="1"/>
  <c r="I4692" i="2"/>
  <c r="H4693" i="2"/>
  <c r="I4693" i="2"/>
  <c r="J4693" i="2"/>
  <c r="R4693" i="2" s="1"/>
  <c r="K4693" i="2"/>
  <c r="K4694" i="2"/>
  <c r="H4694" i="2"/>
  <c r="I4694" i="2"/>
  <c r="J4694" i="2"/>
  <c r="R4694" i="2" s="1"/>
  <c r="H4695" i="2"/>
  <c r="I4695" i="2"/>
  <c r="J4695" i="2"/>
  <c r="R4695" i="2" s="1"/>
  <c r="K4695" i="2"/>
  <c r="H4696" i="2"/>
  <c r="I4696" i="2"/>
  <c r="J4696" i="2"/>
  <c r="R4696" i="2" s="1"/>
  <c r="K4696" i="2"/>
  <c r="K4697" i="2"/>
  <c r="J4697" i="2"/>
  <c r="R4697" i="2" s="1"/>
  <c r="H4697" i="2"/>
  <c r="I4697" i="2"/>
  <c r="I4698" i="2"/>
  <c r="H4698" i="2"/>
  <c r="J4698" i="2"/>
  <c r="R4698" i="2" s="1"/>
  <c r="K4698" i="2"/>
  <c r="K4699" i="2"/>
  <c r="H4699" i="2"/>
  <c r="I4699" i="2"/>
  <c r="J4699" i="2"/>
  <c r="R4699" i="2" s="1"/>
  <c r="H4700" i="2"/>
  <c r="I4700" i="2"/>
  <c r="J4700" i="2"/>
  <c r="R4700" i="2" s="1"/>
  <c r="K4700" i="2"/>
  <c r="H4701" i="2"/>
  <c r="I4701" i="2"/>
  <c r="J4701" i="2"/>
  <c r="R4701" i="2" s="1"/>
  <c r="K4701" i="2"/>
  <c r="J4702" i="2"/>
  <c r="R4702" i="2" s="1"/>
  <c r="K4702" i="2"/>
  <c r="H4702" i="2"/>
  <c r="I4702" i="2"/>
  <c r="K4703" i="2"/>
  <c r="H4703" i="2"/>
  <c r="I4703" i="2"/>
  <c r="J4703" i="2"/>
  <c r="R4703" i="2" s="1"/>
  <c r="H4704" i="2"/>
  <c r="I4704" i="2"/>
  <c r="J4704" i="2"/>
  <c r="R4704" i="2" s="1"/>
  <c r="K4704" i="2"/>
  <c r="H4705" i="2"/>
  <c r="J4705" i="2"/>
  <c r="R4705" i="2" s="1"/>
  <c r="K4705" i="2"/>
  <c r="I4705" i="2"/>
  <c r="H4706" i="2"/>
  <c r="I4706" i="2"/>
  <c r="J4706" i="2"/>
  <c r="R4706" i="2" s="1"/>
  <c r="K4706" i="2"/>
  <c r="H4707" i="2"/>
  <c r="I4707" i="2"/>
  <c r="J4707" i="2"/>
  <c r="R4707" i="2" s="1"/>
  <c r="K4707" i="2"/>
  <c r="H4708" i="2"/>
  <c r="I4708" i="2"/>
  <c r="J4708" i="2"/>
  <c r="R4708" i="2" s="1"/>
  <c r="K4708" i="2"/>
  <c r="H4709" i="2"/>
  <c r="I4709" i="2"/>
  <c r="J4709" i="2"/>
  <c r="R4709" i="2" s="1"/>
  <c r="K4709" i="2"/>
  <c r="H4710" i="2"/>
  <c r="I4710" i="2"/>
  <c r="J4710" i="2"/>
  <c r="R4710" i="2" s="1"/>
  <c r="K4710" i="2"/>
  <c r="I4711" i="2"/>
  <c r="J4711" i="2"/>
  <c r="K4711" i="2"/>
  <c r="R4711" i="2"/>
  <c r="H4711" i="2"/>
  <c r="I4712" i="2"/>
  <c r="J4712" i="2"/>
  <c r="R4712" i="2" s="1"/>
  <c r="K4712" i="2"/>
  <c r="H4712" i="2"/>
  <c r="K4713" i="2"/>
  <c r="H4713" i="2"/>
  <c r="J4713" i="2"/>
  <c r="R4713" i="2" s="1"/>
  <c r="I4713" i="2"/>
  <c r="K4714" i="2"/>
  <c r="J4714" i="2"/>
  <c r="R4714" i="2" s="1"/>
  <c r="I4714" i="2"/>
  <c r="H4714" i="2"/>
  <c r="I4715" i="2"/>
  <c r="H4715" i="2"/>
  <c r="J4715" i="2"/>
  <c r="R4715" i="2" s="1"/>
  <c r="K4715" i="2"/>
  <c r="J4716" i="2"/>
  <c r="R4716" i="2" s="1"/>
  <c r="H4716" i="2"/>
  <c r="I4716" i="2"/>
  <c r="K4716" i="2"/>
  <c r="I4717" i="2"/>
  <c r="K4717" i="2"/>
  <c r="J4717" i="2"/>
  <c r="R4717" i="2" s="1"/>
  <c r="H4717" i="2"/>
  <c r="K4718" i="2"/>
  <c r="J4718" i="2"/>
  <c r="I4718" i="2"/>
  <c r="H4718" i="2"/>
  <c r="R4718" i="2"/>
  <c r="H4719" i="2"/>
  <c r="I4719" i="2"/>
  <c r="K4719" i="2"/>
  <c r="J4719" i="2"/>
  <c r="R4719" i="2" s="1"/>
  <c r="K4720" i="2"/>
  <c r="J4720" i="2"/>
  <c r="I4720" i="2"/>
  <c r="H4720" i="2"/>
  <c r="R4720" i="2"/>
  <c r="K4721" i="2"/>
  <c r="J4721" i="2"/>
  <c r="I4721" i="2"/>
  <c r="H4721" i="2"/>
  <c r="R4721" i="2"/>
  <c r="K4722" i="2"/>
  <c r="J4722" i="2"/>
  <c r="I4722" i="2"/>
  <c r="H4722" i="2"/>
  <c r="R4722" i="2"/>
  <c r="I4723" i="2"/>
  <c r="H4723" i="2"/>
  <c r="J4723" i="2"/>
  <c r="R4723" i="2" s="1"/>
  <c r="K4723" i="2"/>
  <c r="I4724" i="2"/>
  <c r="J4724" i="2"/>
  <c r="R4724" i="2" s="1"/>
  <c r="K4724" i="2"/>
  <c r="H4724" i="2"/>
  <c r="H4725" i="2"/>
  <c r="I4725" i="2"/>
  <c r="K4725" i="2"/>
  <c r="J4725" i="2"/>
  <c r="R4725" i="2" s="1"/>
  <c r="H4726" i="2"/>
  <c r="I4726" i="2"/>
  <c r="J4726" i="2"/>
  <c r="R4726" i="2" s="1"/>
  <c r="K4726" i="2"/>
  <c r="I4727" i="2"/>
  <c r="K4727" i="2"/>
  <c r="J4727" i="2"/>
  <c r="R4727" i="2" s="1"/>
  <c r="H4727" i="2"/>
  <c r="K4728" i="2"/>
  <c r="J4728" i="2"/>
  <c r="I4728" i="2"/>
  <c r="H4728" i="2"/>
  <c r="R4728" i="2"/>
  <c r="J4729" i="2"/>
  <c r="H4729" i="2"/>
  <c r="I4729" i="2"/>
  <c r="R4729" i="2"/>
  <c r="K4729" i="2"/>
  <c r="J4730" i="2"/>
  <c r="R4730" i="2" s="1"/>
  <c r="I4730" i="2"/>
  <c r="K4730" i="2"/>
  <c r="H4730" i="2"/>
  <c r="I4731" i="2"/>
  <c r="J4731" i="2"/>
  <c r="K4731" i="2"/>
  <c r="H4731" i="2"/>
  <c r="R4731" i="2"/>
  <c r="K4732" i="2"/>
  <c r="H4732" i="2"/>
  <c r="I4732" i="2"/>
  <c r="J4732" i="2"/>
  <c r="R4732" i="2" s="1"/>
  <c r="K4733" i="2"/>
  <c r="I4733" i="2"/>
  <c r="H4733" i="2"/>
  <c r="J4733" i="2"/>
  <c r="R4733" i="2" s="1"/>
  <c r="I4734" i="2"/>
  <c r="J4734" i="2"/>
  <c r="R4734" i="2" s="1"/>
  <c r="K4734" i="2"/>
  <c r="H4734" i="2"/>
  <c r="K4735" i="2"/>
  <c r="J4735" i="2"/>
  <c r="R4735" i="2" s="1"/>
  <c r="H4735" i="2"/>
  <c r="I4735" i="2"/>
  <c r="J4736" i="2"/>
  <c r="R4736" i="2" s="1"/>
  <c r="K4736" i="2"/>
  <c r="I4736" i="2"/>
  <c r="H4736" i="2"/>
  <c r="K4737" i="2"/>
  <c r="H4737" i="2"/>
  <c r="J4737" i="2"/>
  <c r="R4737" i="2" s="1"/>
  <c r="I4737" i="2"/>
  <c r="I4738" i="2"/>
  <c r="K4738" i="2"/>
  <c r="J4738" i="2"/>
  <c r="H4738" i="2"/>
  <c r="R4738" i="2"/>
  <c r="K4739" i="2"/>
  <c r="I4739" i="2"/>
  <c r="H4739" i="2"/>
  <c r="J4739" i="2"/>
  <c r="R4739" i="2" s="1"/>
  <c r="J4740" i="2"/>
  <c r="R4740" i="2" s="1"/>
  <c r="K4740" i="2"/>
  <c r="H4740" i="2"/>
  <c r="I4740" i="2"/>
  <c r="J4741" i="2"/>
  <c r="R4741" i="2" s="1"/>
  <c r="K4741" i="2"/>
  <c r="I4741" i="2"/>
  <c r="H4741" i="2"/>
  <c r="H4742" i="2"/>
  <c r="I4742" i="2"/>
  <c r="K4742" i="2"/>
  <c r="R4742" i="2"/>
  <c r="H4743" i="2"/>
  <c r="K4743" i="2"/>
  <c r="J4743" i="2"/>
  <c r="R4743" i="2" s="1"/>
  <c r="I4743" i="2"/>
  <c r="J4744" i="2"/>
  <c r="R4744" i="2" s="1"/>
  <c r="H4744" i="2"/>
  <c r="I4744" i="2"/>
  <c r="K4744" i="2"/>
  <c r="K4745" i="2"/>
  <c r="J4745" i="2"/>
  <c r="I4745" i="2"/>
  <c r="H4745" i="2"/>
  <c r="R4745" i="2"/>
  <c r="H4746" i="2"/>
  <c r="J4746" i="2"/>
  <c r="R4746" i="2" s="1"/>
  <c r="I4746" i="2"/>
  <c r="K4747" i="2"/>
  <c r="J4747" i="2"/>
  <c r="I4747" i="2"/>
  <c r="H4747" i="2"/>
  <c r="R4747" i="2"/>
  <c r="K4748" i="2"/>
  <c r="J4748" i="2"/>
  <c r="I4748" i="2"/>
  <c r="H4748" i="2"/>
  <c r="R4748" i="2"/>
  <c r="K4749" i="2"/>
  <c r="J4749" i="2"/>
  <c r="R4749" i="2" s="1"/>
  <c r="H4749" i="2"/>
  <c r="I4749" i="2"/>
  <c r="K4750" i="2"/>
  <c r="J4750" i="2"/>
  <c r="I4750" i="2"/>
  <c r="H4750" i="2"/>
  <c r="R4750" i="2"/>
  <c r="K4751" i="2"/>
  <c r="J4751" i="2"/>
  <c r="I4751" i="2"/>
  <c r="H4751" i="2"/>
  <c r="R4751" i="2"/>
  <c r="I4752" i="2"/>
  <c r="H4752" i="2"/>
  <c r="K4752" i="2"/>
  <c r="J4752" i="2"/>
  <c r="R4752" i="2" s="1"/>
  <c r="H4753" i="2"/>
  <c r="K4753" i="2"/>
  <c r="J4753" i="2"/>
  <c r="R4753" i="2" s="1"/>
  <c r="I4753" i="2"/>
  <c r="J4754" i="2"/>
  <c r="R4754" i="2" s="1"/>
  <c r="K4754" i="2"/>
  <c r="I4754" i="2"/>
  <c r="H4754" i="2"/>
  <c r="K4755" i="2"/>
  <c r="J4755" i="2"/>
  <c r="R4755" i="2" s="1"/>
  <c r="H4755" i="2"/>
  <c r="I4755" i="2"/>
  <c r="H4756" i="2"/>
  <c r="I4756" i="2"/>
  <c r="J4756" i="2"/>
  <c r="R4756" i="2" s="1"/>
  <c r="K4756" i="2"/>
  <c r="H4757" i="2"/>
  <c r="I4757" i="2"/>
  <c r="J4757" i="2"/>
  <c r="R4757" i="2" s="1"/>
  <c r="J4758" i="2"/>
  <c r="R4758" i="2" s="1"/>
  <c r="I4758" i="2"/>
  <c r="H4758" i="2"/>
  <c r="K4758" i="2"/>
  <c r="K4759" i="2"/>
  <c r="J4759" i="2"/>
  <c r="R4759" i="2" s="1"/>
  <c r="H4759" i="2"/>
  <c r="I4759" i="2"/>
  <c r="I4760" i="2"/>
  <c r="H4760" i="2"/>
  <c r="K4760" i="2"/>
  <c r="J4760" i="2"/>
  <c r="R4760" i="2" s="1"/>
  <c r="K4761" i="2"/>
  <c r="J4761" i="2"/>
  <c r="I4761" i="2"/>
  <c r="H4761" i="2"/>
  <c r="R4761" i="2"/>
  <c r="J4762" i="2"/>
  <c r="R4762" i="2" s="1"/>
  <c r="K4762" i="2"/>
  <c r="I4762" i="2"/>
  <c r="H4762" i="2"/>
  <c r="I4763" i="2"/>
  <c r="H4763" i="2"/>
  <c r="K4763" i="2"/>
  <c r="J4763" i="2"/>
  <c r="R4763" i="2" s="1"/>
  <c r="J4764" i="2"/>
  <c r="R4764" i="2" s="1"/>
  <c r="I4764" i="2"/>
  <c r="H4764" i="2"/>
  <c r="I4765" i="2"/>
  <c r="H4765" i="2"/>
  <c r="J4765" i="2"/>
  <c r="R4765" i="2" s="1"/>
  <c r="J4766" i="2"/>
  <c r="R4766" i="2" s="1"/>
  <c r="I4766" i="2"/>
  <c r="H4766" i="2"/>
  <c r="J4767" i="2"/>
  <c r="R4767" i="2" s="1"/>
  <c r="I4767" i="2"/>
  <c r="H4767" i="2"/>
  <c r="I4768" i="2"/>
  <c r="J4768" i="2"/>
  <c r="R4768" i="2" s="1"/>
  <c r="H4768" i="2"/>
  <c r="K4769" i="2"/>
  <c r="J4769" i="2"/>
  <c r="R4769" i="2" s="1"/>
  <c r="I4769" i="2"/>
  <c r="H4769" i="2"/>
  <c r="J4770" i="2"/>
  <c r="R4770" i="2" s="1"/>
  <c r="H4770" i="2"/>
  <c r="I4770" i="2"/>
  <c r="J4771" i="2"/>
  <c r="R4771" i="2" s="1"/>
  <c r="I4771" i="2"/>
  <c r="H4771" i="2"/>
  <c r="J4772" i="2"/>
  <c r="R4772" i="2" s="1"/>
  <c r="I4772" i="2"/>
  <c r="H4772" i="2"/>
  <c r="K4773" i="2"/>
  <c r="J4773" i="2"/>
  <c r="R4773" i="2" s="1"/>
  <c r="I4773" i="2"/>
  <c r="H4773" i="2"/>
  <c r="J4774" i="2"/>
  <c r="R4774" i="2" s="1"/>
  <c r="H4774" i="2"/>
  <c r="I4774" i="2"/>
  <c r="H4775" i="2"/>
  <c r="I4775" i="2"/>
  <c r="J4775" i="2"/>
  <c r="R4775" i="2" s="1"/>
  <c r="I4776" i="2"/>
  <c r="J4776" i="2"/>
  <c r="R4776" i="2" s="1"/>
  <c r="K4776" i="2"/>
  <c r="H4776" i="2"/>
  <c r="H4777" i="2"/>
  <c r="I4777" i="2"/>
  <c r="J4777" i="2"/>
  <c r="R4777" i="2" s="1"/>
  <c r="J4778" i="2"/>
  <c r="R4778" i="2" s="1"/>
  <c r="H4778" i="2"/>
  <c r="I4778" i="2"/>
  <c r="J4779" i="2"/>
  <c r="R4779" i="2" s="1"/>
  <c r="H4779" i="2"/>
  <c r="I4779" i="2"/>
  <c r="J4780" i="2"/>
  <c r="R4780" i="2" s="1"/>
  <c r="I4780" i="2"/>
  <c r="H4780" i="2"/>
  <c r="H4781" i="2"/>
  <c r="I4781" i="2"/>
  <c r="J4781" i="2"/>
  <c r="R4781" i="2" s="1"/>
  <c r="K4781" i="2"/>
  <c r="I4782" i="2"/>
  <c r="J4782" i="2"/>
  <c r="R4782" i="2" s="1"/>
  <c r="K4782" i="2"/>
  <c r="H4782" i="2"/>
  <c r="K4783" i="2"/>
  <c r="H4783" i="2"/>
  <c r="I4783" i="2"/>
  <c r="J4783" i="2"/>
  <c r="R4783" i="2" s="1"/>
  <c r="H4784" i="2"/>
  <c r="I4784" i="2"/>
  <c r="J4784" i="2"/>
  <c r="R4784" i="2" s="1"/>
  <c r="K4784" i="2"/>
  <c r="H4785" i="2"/>
  <c r="I4785" i="2"/>
  <c r="J4785" i="2"/>
  <c r="R4785" i="2" s="1"/>
  <c r="K4785" i="2"/>
  <c r="H4786" i="2"/>
  <c r="I4786" i="2"/>
  <c r="J4786" i="2"/>
  <c r="R4786" i="2" s="1"/>
  <c r="K4786" i="2"/>
  <c r="K4787" i="2"/>
  <c r="H4787" i="2"/>
  <c r="I4787" i="2"/>
  <c r="J4787" i="2"/>
  <c r="R4787" i="2" s="1"/>
  <c r="J4788" i="2"/>
  <c r="R4788" i="2" s="1"/>
  <c r="K4788" i="2"/>
  <c r="H4788" i="2"/>
  <c r="I4788" i="2"/>
  <c r="K4789" i="2"/>
  <c r="H4789" i="2"/>
  <c r="I4789" i="2"/>
  <c r="J4789" i="2"/>
  <c r="R4789" i="2" s="1"/>
  <c r="K4790" i="2"/>
  <c r="H4790" i="2"/>
  <c r="I4790" i="2"/>
  <c r="J4790" i="2"/>
  <c r="R4790" i="2" s="1"/>
  <c r="H4791" i="2"/>
  <c r="I4791" i="2"/>
  <c r="J4791" i="2"/>
  <c r="R4791" i="2" s="1"/>
  <c r="K4791" i="2"/>
  <c r="H4792" i="2"/>
  <c r="I4792" i="2"/>
  <c r="J4792" i="2"/>
  <c r="R4792" i="2" s="1"/>
  <c r="K4792" i="2"/>
  <c r="H4793" i="2"/>
  <c r="I4793" i="2"/>
  <c r="J4793" i="2"/>
  <c r="R4793" i="2" s="1"/>
  <c r="K4793" i="2"/>
  <c r="H4794" i="2"/>
  <c r="I4794" i="2"/>
  <c r="J4794" i="2"/>
  <c r="R4794" i="2" s="1"/>
  <c r="K4794" i="2"/>
  <c r="K4795" i="2"/>
  <c r="H4795" i="2"/>
  <c r="I4795" i="2"/>
  <c r="J4795" i="2"/>
  <c r="R4795" i="2" s="1"/>
  <c r="K4796" i="2"/>
  <c r="H4796" i="2"/>
  <c r="I4796" i="2"/>
  <c r="J4796" i="2"/>
  <c r="R4796" i="2" s="1"/>
  <c r="H4797" i="2"/>
  <c r="I4797" i="2"/>
  <c r="J4797" i="2"/>
  <c r="R4797" i="2" s="1"/>
  <c r="K4797" i="2"/>
  <c r="H4798" i="2"/>
  <c r="I4798" i="2"/>
  <c r="J4798" i="2"/>
  <c r="R4798" i="2" s="1"/>
  <c r="K4798" i="2"/>
  <c r="H4799" i="2"/>
  <c r="I4799" i="2"/>
  <c r="J4799" i="2"/>
  <c r="R4799" i="2" s="1"/>
  <c r="K4799" i="2"/>
  <c r="J4800" i="2"/>
  <c r="I4800" i="2"/>
  <c r="H4800" i="2"/>
  <c r="R4800" i="2"/>
  <c r="K4800" i="2"/>
  <c r="H4801" i="2"/>
  <c r="I4801" i="2"/>
  <c r="J4801" i="2"/>
  <c r="R4801" i="2" s="1"/>
  <c r="K4801" i="2"/>
  <c r="I4802" i="2"/>
  <c r="H4802" i="2"/>
  <c r="J4802" i="2"/>
  <c r="R4802" i="2" s="1"/>
  <c r="K4802" i="2"/>
  <c r="K4803" i="2"/>
  <c r="H4803" i="2"/>
  <c r="J4803" i="2"/>
  <c r="R4803" i="2" s="1"/>
  <c r="I4803" i="2"/>
  <c r="H4804" i="2"/>
  <c r="I4804" i="2"/>
  <c r="J4804" i="2"/>
  <c r="R4804" i="2" s="1"/>
  <c r="K4804" i="2"/>
  <c r="H4805" i="2"/>
  <c r="I4805" i="2"/>
  <c r="J4805" i="2"/>
  <c r="R4805" i="2" s="1"/>
  <c r="K4805" i="2"/>
  <c r="H4806" i="2"/>
  <c r="K4806" i="2"/>
  <c r="J4806" i="2"/>
  <c r="R4806" i="2" s="1"/>
  <c r="I4806" i="2"/>
  <c r="H4807" i="2"/>
  <c r="I4807" i="2"/>
  <c r="K4807" i="2"/>
  <c r="J4807" i="2"/>
  <c r="R4807" i="2" s="1"/>
  <c r="J4808" i="2"/>
  <c r="R4808" i="2" s="1"/>
  <c r="I4808" i="2"/>
  <c r="H4808" i="2"/>
  <c r="K4808" i="2"/>
  <c r="H4809" i="2"/>
  <c r="K4809" i="2"/>
  <c r="J4809" i="2"/>
  <c r="I4809" i="2"/>
  <c r="R4809" i="2"/>
  <c r="K4810" i="2"/>
  <c r="I4810" i="2"/>
  <c r="J4810" i="2"/>
  <c r="R4810" i="2" s="1"/>
  <c r="H4810" i="2"/>
  <c r="J4811" i="2"/>
  <c r="R4811" i="2" s="1"/>
  <c r="I4811" i="2"/>
  <c r="K4811" i="2"/>
  <c r="H4811" i="2"/>
  <c r="I4812" i="2"/>
  <c r="K4812" i="2"/>
  <c r="J4812" i="2"/>
  <c r="R4812" i="2" s="1"/>
  <c r="H4812" i="2"/>
  <c r="H4813" i="2"/>
  <c r="I4813" i="2"/>
  <c r="J4813" i="2"/>
  <c r="R4813" i="2" s="1"/>
  <c r="K4813" i="2"/>
  <c r="K4814" i="2"/>
  <c r="H4814" i="2"/>
  <c r="I4814" i="2"/>
  <c r="J4814" i="2"/>
  <c r="R4814" i="2" s="1"/>
  <c r="H4815" i="2"/>
  <c r="K4815" i="2"/>
  <c r="I4815" i="2"/>
  <c r="J4815" i="2"/>
  <c r="R4815" i="2" s="1"/>
  <c r="I4816" i="2"/>
  <c r="J4816" i="2"/>
  <c r="K4816" i="2"/>
  <c r="H4816" i="2"/>
  <c r="R4816" i="2"/>
  <c r="H4817" i="2"/>
  <c r="I4817" i="2"/>
  <c r="K4817" i="2"/>
  <c r="J4817" i="2"/>
  <c r="R4817" i="2" s="1"/>
  <c r="K4818" i="2"/>
  <c r="J4818" i="2"/>
  <c r="R4818" i="2" s="1"/>
  <c r="I4818" i="2"/>
  <c r="H4818" i="2"/>
  <c r="K4819" i="2"/>
  <c r="J4819" i="2"/>
  <c r="R4819" i="2" s="1"/>
  <c r="I4819" i="2"/>
  <c r="H4819" i="2"/>
  <c r="J4820" i="2"/>
  <c r="R4820" i="2" s="1"/>
  <c r="K4820" i="2"/>
  <c r="I4820" i="2"/>
  <c r="H4820" i="2"/>
  <c r="J4821" i="2"/>
  <c r="R4821" i="2" s="1"/>
  <c r="I4821" i="2"/>
  <c r="H4821" i="2"/>
  <c r="K4821" i="2"/>
  <c r="H4822" i="2"/>
  <c r="I4822" i="2"/>
  <c r="J4822" i="2"/>
  <c r="R4822" i="2" s="1"/>
  <c r="K4822" i="2"/>
  <c r="I4823" i="2"/>
  <c r="H4823" i="2"/>
  <c r="J4823" i="2"/>
  <c r="R4823" i="2" s="1"/>
  <c r="K4823" i="2"/>
  <c r="K4824" i="2"/>
  <c r="H4824" i="2"/>
  <c r="I4824" i="2"/>
  <c r="J4824" i="2"/>
  <c r="R4824" i="2" s="1"/>
  <c r="K4825" i="2"/>
  <c r="J4825" i="2"/>
  <c r="R4825" i="2" s="1"/>
  <c r="I4825" i="2"/>
  <c r="H4825" i="2"/>
  <c r="H4826" i="2"/>
  <c r="J4826" i="2"/>
  <c r="R4826" i="2" s="1"/>
  <c r="I4826" i="2"/>
  <c r="K4826" i="2"/>
  <c r="H4827" i="2"/>
  <c r="I4827" i="2"/>
  <c r="J4827" i="2"/>
  <c r="R4827" i="2" s="1"/>
  <c r="K4827" i="2"/>
  <c r="H4828" i="2"/>
  <c r="K4828" i="2"/>
  <c r="J4828" i="2"/>
  <c r="R4828" i="2" s="1"/>
  <c r="I4828" i="2"/>
  <c r="K4829" i="2"/>
  <c r="J4829" i="2"/>
  <c r="R4829" i="2" s="1"/>
  <c r="I4829" i="2"/>
  <c r="H4829" i="2"/>
  <c r="I4830" i="2"/>
  <c r="J4830" i="2"/>
  <c r="R4830" i="2" s="1"/>
  <c r="H4830" i="2"/>
  <c r="K4830" i="2"/>
  <c r="I4831" i="2"/>
  <c r="K4831" i="2"/>
  <c r="H4831" i="2"/>
  <c r="J4831" i="2"/>
  <c r="R4831" i="2" s="1"/>
  <c r="K4832" i="2"/>
  <c r="J4832" i="2"/>
  <c r="R4832" i="2" s="1"/>
  <c r="I4832" i="2"/>
  <c r="H4832" i="2"/>
  <c r="K4833" i="2"/>
  <c r="J4833" i="2"/>
  <c r="R4833" i="2" s="1"/>
  <c r="I4833" i="2"/>
  <c r="H4833" i="2"/>
  <c r="H4834" i="2"/>
  <c r="K4834" i="2"/>
  <c r="I4834" i="2"/>
  <c r="J4834" i="2"/>
  <c r="R4834" i="2" s="1"/>
  <c r="K4835" i="2"/>
  <c r="J4835" i="2"/>
  <c r="R4835" i="2" s="1"/>
  <c r="I4835" i="2"/>
  <c r="H4835" i="2"/>
  <c r="J4836" i="2"/>
  <c r="R4836" i="2" s="1"/>
  <c r="H4836" i="2"/>
  <c r="I4836" i="2"/>
  <c r="K4836" i="2"/>
  <c r="J4837" i="2"/>
  <c r="R4837" i="2" s="1"/>
  <c r="K4837" i="2"/>
  <c r="I4837" i="2"/>
  <c r="H4837" i="2"/>
  <c r="K4838" i="2"/>
  <c r="J4838" i="2"/>
  <c r="R4838" i="2" s="1"/>
  <c r="H4838" i="2"/>
  <c r="I4838" i="2"/>
  <c r="K4839" i="2"/>
  <c r="J4839" i="2"/>
  <c r="I4839" i="2"/>
  <c r="H4839" i="2"/>
  <c r="R4839" i="2"/>
  <c r="K4840" i="2"/>
  <c r="J4840" i="2"/>
  <c r="R4840" i="2" s="1"/>
  <c r="H4840" i="2"/>
  <c r="I4840" i="2"/>
  <c r="K4841" i="2"/>
  <c r="J4841" i="2"/>
  <c r="I4841" i="2"/>
  <c r="H4841" i="2"/>
  <c r="R4841" i="2"/>
  <c r="K4842" i="2"/>
  <c r="J4842" i="2"/>
  <c r="I4842" i="2"/>
  <c r="H4842" i="2"/>
  <c r="R4842" i="2"/>
  <c r="K4843" i="2"/>
  <c r="J4843" i="2"/>
  <c r="R4843" i="2" s="1"/>
  <c r="I4843" i="2"/>
  <c r="H4843" i="2"/>
  <c r="I4844" i="2"/>
  <c r="H4844" i="2"/>
  <c r="J4844" i="2"/>
  <c r="R4844" i="2" s="1"/>
  <c r="K4844" i="2"/>
  <c r="I4845" i="2"/>
  <c r="H4845" i="2"/>
  <c r="K4845" i="2"/>
  <c r="J4845" i="2"/>
  <c r="R4845" i="2" s="1"/>
  <c r="H4846" i="2"/>
  <c r="J4846" i="2"/>
  <c r="R4846" i="2" s="1"/>
  <c r="K4846" i="2"/>
  <c r="I4846" i="2"/>
  <c r="H4847" i="2"/>
  <c r="J4847" i="2"/>
  <c r="K4847" i="2"/>
  <c r="I4847" i="2"/>
  <c r="R4847" i="2"/>
  <c r="K4848" i="2"/>
  <c r="H4848" i="2"/>
  <c r="I4848" i="2"/>
  <c r="J4848" i="2"/>
  <c r="R4848" i="2" s="1"/>
  <c r="H4849" i="2"/>
  <c r="K4849" i="2"/>
  <c r="J4849" i="2"/>
  <c r="R4849" i="2" s="1"/>
  <c r="I4849" i="2"/>
  <c r="I4850" i="2"/>
  <c r="K4850" i="2"/>
  <c r="J4850" i="2"/>
  <c r="R4850" i="2" s="1"/>
  <c r="H4850" i="2"/>
  <c r="I4851" i="2"/>
  <c r="H4851" i="2"/>
  <c r="J4851" i="2"/>
  <c r="R4851" i="2" s="1"/>
  <c r="K4851" i="2"/>
  <c r="H4852" i="2"/>
  <c r="I4852" i="2"/>
  <c r="K4852" i="2"/>
  <c r="J4852" i="2"/>
  <c r="R4852" i="2" s="1"/>
  <c r="J4853" i="2"/>
  <c r="R4853" i="2" s="1"/>
  <c r="H4853" i="2"/>
  <c r="I4853" i="2"/>
  <c r="K4853" i="2"/>
  <c r="H4854" i="2"/>
  <c r="I4854" i="2"/>
  <c r="J4854" i="2"/>
  <c r="R4854" i="2" s="1"/>
  <c r="K4854" i="2"/>
  <c r="I4855" i="2"/>
  <c r="H4855" i="2"/>
  <c r="K4855" i="2"/>
  <c r="J4855" i="2"/>
  <c r="R4855" i="2" s="1"/>
  <c r="J4856" i="2"/>
  <c r="R4856" i="2" s="1"/>
  <c r="H4856" i="2"/>
  <c r="I4856" i="2"/>
  <c r="K4856" i="2"/>
  <c r="H4857" i="2"/>
  <c r="I4857" i="2"/>
  <c r="J4857" i="2"/>
  <c r="R4857" i="2" s="1"/>
  <c r="K4857" i="2"/>
  <c r="I4858" i="2"/>
  <c r="J4858" i="2"/>
  <c r="R4858" i="2" s="1"/>
  <c r="K4858" i="2"/>
  <c r="H4858" i="2"/>
  <c r="H4859" i="2"/>
  <c r="I4859" i="2"/>
  <c r="J4859" i="2"/>
  <c r="R4859" i="2" s="1"/>
  <c r="K4859" i="2"/>
  <c r="H4860" i="2"/>
  <c r="I4860" i="2"/>
  <c r="J4860" i="2"/>
  <c r="R4860" i="2" s="1"/>
  <c r="K4860" i="2"/>
  <c r="K4861" i="2"/>
  <c r="H4861" i="2"/>
  <c r="I4861" i="2"/>
  <c r="J4861" i="2"/>
  <c r="R4861" i="2" s="1"/>
  <c r="H4862" i="2"/>
  <c r="I4862" i="2"/>
  <c r="J4862" i="2"/>
  <c r="R4862" i="2" s="1"/>
  <c r="K4862" i="2"/>
  <c r="I4863" i="2"/>
  <c r="J4863" i="2"/>
  <c r="R4863" i="2" s="1"/>
  <c r="K4863" i="2"/>
  <c r="H4863" i="2"/>
  <c r="H4864" i="2"/>
  <c r="I4864" i="2"/>
  <c r="J4864" i="2"/>
  <c r="R4864" i="2" s="1"/>
  <c r="K4864" i="2"/>
  <c r="J4865" i="2"/>
  <c r="K4865" i="2"/>
  <c r="H4865" i="2"/>
  <c r="R4865" i="2"/>
  <c r="I4865" i="2"/>
  <c r="H4866" i="2"/>
  <c r="I4866" i="2"/>
  <c r="J4866" i="2"/>
  <c r="R4866" i="2" s="1"/>
  <c r="K4866" i="2"/>
  <c r="H4867" i="2"/>
  <c r="I4867" i="2"/>
  <c r="J4867" i="2"/>
  <c r="R4867" i="2" s="1"/>
  <c r="K4867" i="2"/>
  <c r="H4868" i="2"/>
  <c r="I4868" i="2"/>
  <c r="J4868" i="2"/>
  <c r="R4868" i="2" s="1"/>
  <c r="K4868" i="2"/>
  <c r="H4869" i="2"/>
  <c r="I4869" i="2"/>
  <c r="J4869" i="2"/>
  <c r="R4869" i="2" s="1"/>
  <c r="K4869" i="2"/>
  <c r="K4870" i="2"/>
  <c r="H4870" i="2"/>
  <c r="I4870" i="2"/>
  <c r="J4870" i="2"/>
  <c r="R4870" i="2" s="1"/>
  <c r="K4871" i="2"/>
  <c r="I4871" i="2"/>
  <c r="J4871" i="2"/>
  <c r="R4871" i="2" s="1"/>
  <c r="H4871" i="2"/>
  <c r="H4872" i="2"/>
  <c r="I4872" i="2"/>
  <c r="J4872" i="2"/>
  <c r="R4872" i="2" s="1"/>
  <c r="K4872" i="2"/>
  <c r="I4873" i="2"/>
  <c r="H4873" i="2"/>
  <c r="J4873" i="2"/>
  <c r="R4873" i="2" s="1"/>
  <c r="K4873" i="2"/>
  <c r="H4874" i="2"/>
  <c r="I4874" i="2"/>
  <c r="J4874" i="2"/>
  <c r="R4874" i="2" s="1"/>
  <c r="K4874" i="2"/>
  <c r="K4875" i="2"/>
  <c r="H4875" i="2"/>
  <c r="I4875" i="2"/>
  <c r="J4875" i="2"/>
  <c r="R4875" i="2" s="1"/>
  <c r="H4876" i="2"/>
  <c r="K4876" i="2"/>
  <c r="J4876" i="2"/>
  <c r="R4876" i="2" s="1"/>
  <c r="I4876" i="2"/>
  <c r="K4877" i="2"/>
  <c r="J4877" i="2"/>
  <c r="R4877" i="2" s="1"/>
  <c r="I4877" i="2"/>
  <c r="H4877" i="2"/>
  <c r="I4878" i="2"/>
  <c r="H4878" i="2"/>
  <c r="K4878" i="2"/>
  <c r="J4878" i="2"/>
  <c r="R4878" i="2" s="1"/>
  <c r="H4879" i="2"/>
  <c r="I4879" i="2"/>
  <c r="J4879" i="2"/>
  <c r="R4879" i="2" s="1"/>
  <c r="K4879" i="2"/>
  <c r="H4880" i="2"/>
  <c r="I4880" i="2"/>
  <c r="J4880" i="2"/>
  <c r="R4880" i="2" s="1"/>
  <c r="K4880" i="2"/>
  <c r="H4881" i="2"/>
  <c r="I4881" i="2"/>
  <c r="J4881" i="2"/>
  <c r="R4881" i="2" s="1"/>
  <c r="K4881" i="2"/>
  <c r="J4882" i="2"/>
  <c r="R4882" i="2" s="1"/>
  <c r="I4882" i="2"/>
  <c r="H4882" i="2"/>
  <c r="K4882" i="2"/>
  <c r="K4883" i="2"/>
  <c r="J4883" i="2"/>
  <c r="R4883" i="2" s="1"/>
  <c r="H4883" i="2"/>
  <c r="I4883" i="2"/>
  <c r="H4884" i="2"/>
  <c r="I4884" i="2"/>
  <c r="J4884" i="2"/>
  <c r="R4884" i="2" s="1"/>
  <c r="K4884" i="2"/>
  <c r="I4885" i="2"/>
  <c r="H4885" i="2"/>
  <c r="J4885" i="2"/>
  <c r="R4885" i="2" s="1"/>
  <c r="K4885" i="2"/>
  <c r="J4886" i="2"/>
  <c r="R4886" i="2" s="1"/>
  <c r="H4886" i="2"/>
  <c r="I4886" i="2"/>
  <c r="K4886" i="2"/>
  <c r="H4887" i="2"/>
  <c r="I4887" i="2"/>
  <c r="J4887" i="2"/>
  <c r="R4887" i="2" s="1"/>
  <c r="K4887" i="2"/>
  <c r="H4888" i="2"/>
  <c r="I4888" i="2"/>
  <c r="J4888" i="2"/>
  <c r="R4888" i="2" s="1"/>
  <c r="K4888" i="2"/>
  <c r="K4889" i="2"/>
  <c r="J4889" i="2"/>
  <c r="R4889" i="2" s="1"/>
  <c r="I4889" i="2"/>
  <c r="H4889" i="2"/>
  <c r="H4890" i="2"/>
  <c r="K4890" i="2"/>
  <c r="J4890" i="2"/>
  <c r="R4890" i="2" s="1"/>
  <c r="I4890" i="2"/>
  <c r="J4891" i="2"/>
  <c r="R4891" i="2" s="1"/>
  <c r="K4891" i="2"/>
  <c r="H4891" i="2"/>
  <c r="I4891" i="2"/>
  <c r="I4892" i="2"/>
  <c r="K4892" i="2"/>
  <c r="H4892" i="2"/>
  <c r="J4892" i="2"/>
  <c r="R4892" i="2" s="1"/>
  <c r="I4893" i="2"/>
  <c r="J4893" i="2"/>
  <c r="R4893" i="2" s="1"/>
  <c r="K4893" i="2"/>
  <c r="H4893" i="2"/>
  <c r="H4894" i="2"/>
  <c r="I4894" i="2"/>
  <c r="J4894" i="2"/>
  <c r="R4894" i="2" s="1"/>
  <c r="K4894" i="2"/>
  <c r="K4895" i="2"/>
  <c r="J4895" i="2"/>
  <c r="R4895" i="2" s="1"/>
  <c r="H4895" i="2"/>
  <c r="I4895" i="2"/>
  <c r="K4896" i="2"/>
  <c r="I4896" i="2"/>
  <c r="H4896" i="2"/>
  <c r="J4896" i="2"/>
  <c r="R4896" i="2" s="1"/>
  <c r="I4897" i="2"/>
  <c r="K4897" i="2"/>
  <c r="J4897" i="2"/>
  <c r="R4897" i="2" s="1"/>
  <c r="H4897" i="2"/>
  <c r="I4898" i="2"/>
  <c r="K4898" i="2"/>
  <c r="H4898" i="2"/>
  <c r="J4898" i="2"/>
  <c r="R4898" i="2" s="1"/>
  <c r="H4899" i="2"/>
  <c r="I4899" i="2"/>
  <c r="J4899" i="2"/>
  <c r="R4899" i="2" s="1"/>
  <c r="K4899" i="2"/>
  <c r="J4900" i="2"/>
  <c r="R4900" i="2" s="1"/>
  <c r="H4900" i="2"/>
  <c r="I4900" i="2"/>
  <c r="K4900" i="2"/>
  <c r="I4901" i="2"/>
  <c r="J4901" i="2"/>
  <c r="R4901" i="2" s="1"/>
  <c r="K4901" i="2"/>
  <c r="H4901" i="2"/>
  <c r="H4902" i="2"/>
  <c r="I4902" i="2"/>
  <c r="J4902" i="2"/>
  <c r="R4902" i="2" s="1"/>
  <c r="K4902" i="2"/>
  <c r="H4903" i="2"/>
  <c r="I4903" i="2"/>
  <c r="J4903" i="2"/>
  <c r="R4903" i="2" s="1"/>
  <c r="K4903" i="2"/>
  <c r="K4904" i="2"/>
  <c r="H4904" i="2"/>
  <c r="I4904" i="2"/>
  <c r="J4904" i="2"/>
  <c r="R4904" i="2" s="1"/>
  <c r="H4905" i="2"/>
  <c r="K4905" i="2"/>
  <c r="J4905" i="2"/>
  <c r="R4905" i="2" s="1"/>
  <c r="I4905" i="2"/>
  <c r="K4906" i="2"/>
  <c r="J4906" i="2"/>
  <c r="I4906" i="2"/>
  <c r="H4906" i="2"/>
  <c r="R4906" i="2"/>
  <c r="J4907" i="2"/>
  <c r="I4907" i="2"/>
  <c r="H4907" i="2"/>
  <c r="R4907" i="2"/>
  <c r="K4907" i="2"/>
  <c r="K4908" i="2"/>
  <c r="I4908" i="2"/>
  <c r="J4908" i="2"/>
  <c r="R4908" i="2" s="1"/>
  <c r="H4908" i="2"/>
  <c r="I4909" i="2"/>
  <c r="J4909" i="2"/>
  <c r="K4909" i="2"/>
  <c r="H4909" i="2"/>
  <c r="R4909" i="2"/>
  <c r="H4910" i="2"/>
  <c r="I4910" i="2"/>
  <c r="J4910" i="2"/>
  <c r="R4910" i="2" s="1"/>
  <c r="K4910" i="2"/>
  <c r="H4911" i="2"/>
  <c r="I4911" i="2"/>
  <c r="J4911" i="2"/>
  <c r="R4911" i="2" s="1"/>
  <c r="K4911" i="2"/>
  <c r="J4912" i="2"/>
  <c r="R4912" i="2" s="1"/>
  <c r="I4912" i="2"/>
  <c r="H4912" i="2"/>
  <c r="K4912" i="2"/>
  <c r="H4913" i="2"/>
  <c r="K4913" i="2"/>
  <c r="J4913" i="2"/>
  <c r="R4913" i="2" s="1"/>
  <c r="I4913" i="2"/>
  <c r="I4914" i="2"/>
  <c r="H4914" i="2"/>
  <c r="J4914" i="2"/>
  <c r="R4914" i="2" s="1"/>
  <c r="K4914" i="2"/>
  <c r="K4915" i="2"/>
  <c r="H4915" i="2"/>
  <c r="I4915" i="2"/>
  <c r="J4915" i="2"/>
  <c r="R4915" i="2" s="1"/>
  <c r="J4916" i="2"/>
  <c r="K4916" i="2"/>
  <c r="H4916" i="2"/>
  <c r="R4916" i="2"/>
  <c r="I4916" i="2"/>
  <c r="H4917" i="2"/>
  <c r="I4917" i="2"/>
  <c r="J4917" i="2"/>
  <c r="R4917" i="2" s="1"/>
  <c r="K4917" i="2"/>
  <c r="H4918" i="2"/>
  <c r="I4918" i="2"/>
  <c r="J4918" i="2"/>
  <c r="R4918" i="2" s="1"/>
  <c r="K4918" i="2"/>
  <c r="H4919" i="2"/>
  <c r="I4919" i="2"/>
  <c r="J4919" i="2"/>
  <c r="R4919" i="2" s="1"/>
  <c r="K4919" i="2"/>
  <c r="H4920" i="2"/>
  <c r="I4920" i="2"/>
  <c r="K4920" i="2"/>
  <c r="J4920" i="2"/>
  <c r="R4920" i="2" s="1"/>
  <c r="I4921" i="2"/>
  <c r="K4921" i="2"/>
  <c r="J4921" i="2"/>
  <c r="R4921" i="2" s="1"/>
  <c r="H4921" i="2"/>
  <c r="K4922" i="2"/>
  <c r="J4922" i="2"/>
  <c r="I4922" i="2"/>
  <c r="H4922" i="2"/>
  <c r="R4922" i="2"/>
  <c r="J4923" i="2"/>
  <c r="R4923" i="2" s="1"/>
  <c r="H4923" i="2"/>
  <c r="I4923" i="2"/>
  <c r="K4923" i="2"/>
  <c r="J4924" i="2"/>
  <c r="R4924" i="2" s="1"/>
  <c r="H4924" i="2"/>
  <c r="I4924" i="2"/>
  <c r="K4924" i="2"/>
  <c r="K4925" i="2"/>
  <c r="H4925" i="2"/>
  <c r="I4925" i="2"/>
  <c r="J4925" i="2"/>
  <c r="R4925" i="2" s="1"/>
  <c r="K4926" i="2"/>
  <c r="J4926" i="2"/>
  <c r="R4926" i="2" s="1"/>
  <c r="I4926" i="2"/>
  <c r="H4926" i="2"/>
  <c r="K4927" i="2"/>
  <c r="J4927" i="2"/>
  <c r="R4927" i="2" s="1"/>
  <c r="I4927" i="2"/>
  <c r="H4927" i="2"/>
  <c r="K4928" i="2"/>
  <c r="J4928" i="2"/>
  <c r="R4928" i="2" s="1"/>
  <c r="H4928" i="2"/>
  <c r="I4928" i="2"/>
  <c r="J4929" i="2"/>
  <c r="R4929" i="2" s="1"/>
  <c r="K4929" i="2"/>
  <c r="H4929" i="2"/>
  <c r="I4929" i="2"/>
  <c r="I4930" i="2"/>
  <c r="K4930" i="2"/>
  <c r="J4930" i="2"/>
  <c r="R4930" i="2" s="1"/>
  <c r="H4930" i="2"/>
  <c r="H4931" i="2"/>
  <c r="I4931" i="2"/>
  <c r="K4931" i="2"/>
  <c r="J4931" i="2"/>
  <c r="R4931" i="2" s="1"/>
  <c r="K4932" i="2"/>
  <c r="J4932" i="2"/>
  <c r="R4932" i="2" s="1"/>
  <c r="I4932" i="2"/>
  <c r="H4932" i="2"/>
  <c r="I4933" i="2"/>
  <c r="H4933" i="2"/>
  <c r="K4933" i="2"/>
  <c r="J4933" i="2"/>
  <c r="R4933" i="2" s="1"/>
  <c r="J4934" i="2"/>
  <c r="R4934" i="2" s="1"/>
  <c r="K4934" i="2"/>
  <c r="I4934" i="2"/>
  <c r="H4934" i="2"/>
  <c r="K4935" i="2"/>
  <c r="J4935" i="2"/>
  <c r="R4935" i="2" s="1"/>
  <c r="I4935" i="2"/>
  <c r="H4935" i="2"/>
  <c r="J4936" i="2"/>
  <c r="K4936" i="2"/>
  <c r="I4936" i="2"/>
  <c r="R4936" i="2"/>
  <c r="H4936" i="2"/>
  <c r="I4937" i="2"/>
  <c r="K4937" i="2"/>
  <c r="J4937" i="2"/>
  <c r="R4937" i="2" s="1"/>
  <c r="H4937" i="2"/>
  <c r="I4938" i="2"/>
  <c r="J4938" i="2"/>
  <c r="H4938" i="2"/>
  <c r="K4938" i="2"/>
  <c r="R4938" i="2"/>
  <c r="J4939" i="2"/>
  <c r="K4939" i="2"/>
  <c r="H4939" i="2"/>
  <c r="R4939" i="2"/>
  <c r="I4939" i="2"/>
  <c r="H4940" i="2"/>
  <c r="I4940" i="2"/>
  <c r="J4940" i="2"/>
  <c r="R4940" i="2" s="1"/>
  <c r="K4940" i="2"/>
  <c r="H4941" i="2"/>
  <c r="I4941" i="2"/>
  <c r="K4941" i="2"/>
  <c r="J4941" i="2"/>
  <c r="R4941" i="2" s="1"/>
  <c r="K4942" i="2"/>
  <c r="J4942" i="2"/>
  <c r="R4942" i="2" s="1"/>
  <c r="I4942" i="2"/>
  <c r="H4942" i="2"/>
  <c r="H4943" i="2"/>
  <c r="J4943" i="2"/>
  <c r="I4943" i="2"/>
  <c r="K4943" i="2"/>
  <c r="R4943" i="2"/>
  <c r="H4944" i="2"/>
  <c r="I4944" i="2"/>
  <c r="J4944" i="2"/>
  <c r="R4944" i="2" s="1"/>
  <c r="K4944" i="2"/>
  <c r="J4945" i="2"/>
  <c r="K4945" i="2"/>
  <c r="R4945" i="2"/>
  <c r="H4945" i="2"/>
  <c r="I4945" i="2"/>
  <c r="K4946" i="2"/>
  <c r="J4946" i="2"/>
  <c r="I4946" i="2"/>
  <c r="H4946" i="2"/>
  <c r="R4946" i="2"/>
  <c r="I4947" i="2"/>
  <c r="K4947" i="2"/>
  <c r="J4947" i="2"/>
  <c r="R4947" i="2" s="1"/>
  <c r="H4947" i="2"/>
  <c r="K4948" i="2"/>
  <c r="J4948" i="2"/>
  <c r="I4948" i="2"/>
  <c r="H4948" i="2"/>
  <c r="R4948" i="2"/>
  <c r="K4949" i="2"/>
  <c r="J4949" i="2"/>
  <c r="R4949" i="2" s="1"/>
  <c r="H4949" i="2"/>
  <c r="I4949" i="2"/>
  <c r="H4950" i="2"/>
  <c r="K4950" i="2"/>
  <c r="I4950" i="2"/>
  <c r="J4950" i="2"/>
  <c r="R4950" i="2" s="1"/>
  <c r="K4951" i="2"/>
  <c r="J4951" i="2"/>
  <c r="I4951" i="2"/>
  <c r="H4951" i="2"/>
  <c r="R4951" i="2"/>
  <c r="K4952" i="2"/>
  <c r="I4952" i="2"/>
  <c r="H4952" i="2"/>
  <c r="J4952" i="2"/>
  <c r="R4952" i="2" s="1"/>
  <c r="I4953" i="2"/>
  <c r="H4953" i="2"/>
  <c r="J4953" i="2"/>
  <c r="R4953" i="2" s="1"/>
  <c r="K4953" i="2"/>
  <c r="H4954" i="2"/>
  <c r="K4954" i="2"/>
  <c r="J4954" i="2"/>
  <c r="R4954" i="2" s="1"/>
  <c r="I4954" i="2"/>
  <c r="I4955" i="2"/>
  <c r="H4955" i="2"/>
  <c r="J4955" i="2"/>
  <c r="R4955" i="2" s="1"/>
  <c r="K4955" i="2"/>
  <c r="H4956" i="2"/>
  <c r="I4956" i="2"/>
  <c r="J4956" i="2"/>
  <c r="R4956" i="2" s="1"/>
  <c r="K4956" i="2"/>
  <c r="I4957" i="2"/>
  <c r="J4957" i="2"/>
  <c r="R4957" i="2" s="1"/>
  <c r="K4957" i="2"/>
  <c r="H4957" i="2"/>
  <c r="H4958" i="2"/>
  <c r="I4958" i="2"/>
  <c r="J4958" i="2"/>
  <c r="R4958" i="2" s="1"/>
  <c r="K4958" i="2"/>
  <c r="J4959" i="2"/>
  <c r="R4959" i="2" s="1"/>
  <c r="K4959" i="2"/>
  <c r="H4959" i="2"/>
  <c r="I4959" i="2"/>
  <c r="K4960" i="2"/>
  <c r="H4960" i="2"/>
  <c r="I4960" i="2"/>
  <c r="J4960" i="2"/>
  <c r="R4960" i="2" s="1"/>
  <c r="J4961" i="2"/>
  <c r="R4961" i="2" s="1"/>
  <c r="K4961" i="2"/>
  <c r="H4961" i="2"/>
  <c r="I4961" i="2"/>
  <c r="K4962" i="2"/>
  <c r="J4962" i="2"/>
  <c r="R4962" i="2" s="1"/>
  <c r="I4962" i="2"/>
  <c r="H4962" i="2"/>
  <c r="I4963" i="2"/>
  <c r="J4963" i="2"/>
  <c r="R4963" i="2" s="1"/>
  <c r="H4963" i="2"/>
  <c r="K4963" i="2"/>
  <c r="H4964" i="2"/>
  <c r="I4964" i="2"/>
  <c r="J4964" i="2"/>
  <c r="R4964" i="2" s="1"/>
  <c r="K4964" i="2"/>
  <c r="K4965" i="2"/>
  <c r="J4965" i="2"/>
  <c r="I4965" i="2"/>
  <c r="H4965" i="2"/>
  <c r="R4965" i="2"/>
  <c r="K4966" i="2"/>
  <c r="J4966" i="2"/>
  <c r="I4966" i="2"/>
  <c r="H4966" i="2"/>
  <c r="R4966" i="2"/>
  <c r="H4967" i="2"/>
  <c r="K4967" i="2"/>
  <c r="J4967" i="2"/>
  <c r="R4967" i="2" s="1"/>
  <c r="I4967" i="2"/>
  <c r="K4968" i="2"/>
  <c r="J4968" i="2"/>
  <c r="I4968" i="2"/>
  <c r="H4968" i="2"/>
  <c r="R4968" i="2"/>
  <c r="K4969" i="2"/>
  <c r="J4969" i="2"/>
  <c r="I4969" i="2"/>
  <c r="H4969" i="2"/>
  <c r="R4969" i="2"/>
  <c r="I4970" i="2"/>
  <c r="K4970" i="2"/>
  <c r="J4970" i="2"/>
  <c r="R4970" i="2" s="1"/>
  <c r="H4970" i="2"/>
  <c r="H4971" i="2"/>
  <c r="I4971" i="2"/>
  <c r="J4971" i="2"/>
  <c r="R4971" i="2" s="1"/>
  <c r="K4971" i="2"/>
  <c r="I4972" i="2"/>
  <c r="K4972" i="2"/>
  <c r="J4972" i="2"/>
  <c r="R4972" i="2" s="1"/>
  <c r="H4972" i="2"/>
  <c r="J4973" i="2"/>
  <c r="R4973" i="2" s="1"/>
  <c r="I4973" i="2"/>
  <c r="H4973" i="2"/>
  <c r="K4973" i="2"/>
  <c r="I4974" i="2"/>
  <c r="H4974" i="2"/>
  <c r="J4974" i="2"/>
  <c r="R4974" i="2" s="1"/>
  <c r="K4974" i="2"/>
  <c r="J4975" i="2"/>
  <c r="R4975" i="2" s="1"/>
  <c r="H4975" i="2"/>
  <c r="I4975" i="2"/>
  <c r="K4975" i="2"/>
  <c r="I4976" i="2"/>
  <c r="K4976" i="2"/>
  <c r="J4976" i="2"/>
  <c r="R4976" i="2" s="1"/>
  <c r="H4976" i="2"/>
  <c r="H4977" i="2"/>
  <c r="K4977" i="2"/>
  <c r="J4977" i="2"/>
  <c r="R4977" i="2" s="1"/>
  <c r="I4977" i="2"/>
  <c r="K4978" i="2"/>
  <c r="J4978" i="2"/>
  <c r="R4978" i="2" s="1"/>
  <c r="I4978" i="2"/>
  <c r="H4978" i="2"/>
  <c r="K4979" i="2"/>
  <c r="J4979" i="2"/>
  <c r="R4979" i="2" s="1"/>
  <c r="I4979" i="2"/>
  <c r="H4979" i="2"/>
  <c r="I4980" i="2"/>
  <c r="K4980" i="2"/>
  <c r="H4980" i="2"/>
  <c r="J4980" i="2"/>
  <c r="R4980" i="2" s="1"/>
  <c r="J4981" i="2"/>
  <c r="R4981" i="2" s="1"/>
  <c r="K4981" i="2"/>
  <c r="I4981" i="2"/>
  <c r="H4981" i="2"/>
  <c r="K4982" i="2"/>
  <c r="I4982" i="2"/>
  <c r="J4982" i="2"/>
  <c r="R4982" i="2" s="1"/>
  <c r="H4982" i="2"/>
  <c r="J4983" i="2"/>
  <c r="R4983" i="2" s="1"/>
  <c r="K4983" i="2"/>
  <c r="H4983" i="2"/>
  <c r="I4983" i="2"/>
  <c r="H4984" i="2"/>
  <c r="I4984" i="2"/>
  <c r="K4984" i="2"/>
  <c r="J4984" i="2"/>
  <c r="R4984" i="2" s="1"/>
  <c r="H4985" i="2"/>
  <c r="I4985" i="2"/>
  <c r="K4985" i="2"/>
  <c r="J4985" i="2"/>
  <c r="R4985" i="2" s="1"/>
  <c r="H4986" i="2"/>
  <c r="I4986" i="2"/>
  <c r="J4986" i="2"/>
  <c r="K4986" i="2"/>
  <c r="R4986" i="2"/>
  <c r="I4987" i="2"/>
  <c r="H4987" i="2"/>
  <c r="J4987" i="2"/>
  <c r="R4987" i="2" s="1"/>
  <c r="K4987" i="2"/>
  <c r="J4988" i="2"/>
  <c r="R4988" i="2" s="1"/>
  <c r="I4988" i="2"/>
  <c r="K4988" i="2"/>
  <c r="H4988" i="2"/>
  <c r="K4989" i="2"/>
  <c r="J4989" i="2"/>
  <c r="I4989" i="2"/>
  <c r="H4989" i="2"/>
  <c r="R4989" i="2"/>
  <c r="H4990" i="2"/>
  <c r="I4990" i="2"/>
  <c r="K4990" i="2"/>
  <c r="J4990" i="2"/>
  <c r="R4990" i="2" s="1"/>
  <c r="I4991" i="2"/>
  <c r="J4991" i="2"/>
  <c r="K4991" i="2"/>
  <c r="H4991" i="2"/>
  <c r="R4991" i="2"/>
  <c r="I4992" i="2"/>
  <c r="H4992" i="2"/>
  <c r="K4992" i="2"/>
  <c r="J4992" i="2"/>
  <c r="R4992" i="2" s="1"/>
  <c r="I4993" i="2"/>
  <c r="H4993" i="2"/>
  <c r="J4993" i="2"/>
  <c r="R4993" i="2" s="1"/>
  <c r="K4993" i="2"/>
  <c r="K4994" i="2"/>
  <c r="H4994" i="2"/>
  <c r="I4994" i="2"/>
  <c r="J4994" i="2"/>
  <c r="R4994" i="2" s="1"/>
  <c r="H4995" i="2"/>
  <c r="I4995" i="2"/>
  <c r="K4995" i="2"/>
  <c r="J4995" i="2"/>
  <c r="R4995" i="2" s="1"/>
  <c r="J4996" i="2"/>
  <c r="R4996" i="2" s="1"/>
  <c r="K4996" i="2"/>
  <c r="I4996" i="2"/>
  <c r="H4996" i="2"/>
  <c r="K4997" i="2"/>
  <c r="J4997" i="2"/>
  <c r="R4997" i="2" s="1"/>
  <c r="I4997" i="2"/>
  <c r="H4997" i="2"/>
  <c r="J4998" i="2"/>
  <c r="R4998" i="2" s="1"/>
  <c r="K4998" i="2"/>
  <c r="H4998" i="2"/>
  <c r="I4998" i="2"/>
  <c r="K4999" i="2"/>
  <c r="I4999" i="2"/>
  <c r="H4999" i="2"/>
  <c r="J4999" i="2"/>
  <c r="R4999" i="2" s="1"/>
  <c r="H5000" i="2"/>
  <c r="I5000" i="2"/>
  <c r="J5000" i="2"/>
  <c r="R5000" i="2" s="1"/>
  <c r="K5000" i="2"/>
  <c r="K5001" i="2"/>
  <c r="J5001" i="2"/>
  <c r="R5001" i="2" s="1"/>
  <c r="I5001" i="2"/>
  <c r="H5001" i="2"/>
  <c r="J5002" i="2"/>
  <c r="R5002" i="2" s="1"/>
  <c r="K5002" i="2"/>
  <c r="I5002" i="2"/>
  <c r="H5002" i="2"/>
  <c r="H5003" i="2"/>
  <c r="I5003" i="2"/>
  <c r="K5003" i="2"/>
  <c r="J5003" i="2"/>
  <c r="R5003" i="2" s="1"/>
  <c r="H5004" i="2"/>
  <c r="I5004" i="2"/>
  <c r="J5004" i="2"/>
  <c r="R5004" i="2" s="1"/>
  <c r="K5004" i="2"/>
  <c r="J5005" i="2"/>
  <c r="R5005" i="2" s="1"/>
  <c r="H5005" i="2"/>
  <c r="I5005" i="2"/>
  <c r="K5005" i="2"/>
  <c r="H5006" i="2"/>
  <c r="I5006" i="2"/>
  <c r="J5006" i="2"/>
  <c r="R5006" i="2" s="1"/>
  <c r="K5006" i="2"/>
  <c r="J5007" i="2"/>
  <c r="I5007" i="2"/>
  <c r="H5007" i="2"/>
  <c r="R5007" i="2"/>
  <c r="K5007" i="2"/>
  <c r="K5008" i="2"/>
  <c r="J5008" i="2"/>
  <c r="R5008" i="2" s="1"/>
  <c r="I5008" i="2"/>
  <c r="H5008" i="2"/>
  <c r="K5009" i="2"/>
  <c r="J5009" i="2"/>
  <c r="R5009" i="2" s="1"/>
  <c r="I5009" i="2"/>
  <c r="H5009" i="2"/>
  <c r="K5010" i="2"/>
  <c r="H5010" i="2"/>
  <c r="I5010" i="2"/>
  <c r="J5010" i="2"/>
  <c r="R5010" i="2" s="1"/>
  <c r="H5011" i="2"/>
  <c r="I5011" i="2"/>
  <c r="J5011" i="2"/>
  <c r="R5011" i="2" s="1"/>
  <c r="K5011" i="2"/>
  <c r="I5012" i="2"/>
  <c r="H5012" i="2"/>
  <c r="K5012" i="2"/>
  <c r="J5012" i="2"/>
  <c r="R5012" i="2" s="1"/>
  <c r="J5013" i="2"/>
  <c r="R5013" i="2" s="1"/>
  <c r="K5013" i="2"/>
  <c r="I5013" i="2"/>
  <c r="H5013" i="2"/>
  <c r="H5014" i="2"/>
  <c r="I5014" i="2"/>
  <c r="J5014" i="2"/>
  <c r="R5014" i="2" s="1"/>
  <c r="K5014" i="2"/>
  <c r="I5015" i="2"/>
  <c r="H5015" i="2"/>
  <c r="K5015" i="2"/>
  <c r="J5015" i="2"/>
  <c r="R5015" i="2" s="1"/>
  <c r="I5016" i="2"/>
  <c r="J5016" i="2"/>
  <c r="R5016" i="2" s="1"/>
  <c r="K5016" i="2"/>
  <c r="H5016" i="2"/>
  <c r="K5017" i="2"/>
  <c r="H5017" i="2"/>
  <c r="I5017" i="2"/>
  <c r="J5017" i="2"/>
  <c r="R5017" i="2" s="1"/>
  <c r="K5018" i="2"/>
  <c r="H5018" i="2"/>
  <c r="I5018" i="2"/>
  <c r="J5018" i="2"/>
  <c r="R5018" i="2" s="1"/>
  <c r="H5019" i="2"/>
  <c r="I5019" i="2"/>
  <c r="J5019" i="2"/>
  <c r="R5019" i="2" s="1"/>
  <c r="K5019" i="2"/>
  <c r="H5020" i="2"/>
  <c r="I5020" i="2"/>
  <c r="K5020" i="2"/>
  <c r="J5020" i="2"/>
  <c r="R5020" i="2" s="1"/>
  <c r="H5021" i="2"/>
  <c r="J5021" i="2"/>
  <c r="I5021" i="2"/>
  <c r="K5021" i="2"/>
  <c r="R5021" i="2"/>
  <c r="K5022" i="2"/>
  <c r="J5022" i="2"/>
  <c r="R5022" i="2" s="1"/>
  <c r="I5022" i="2"/>
  <c r="H5022" i="2"/>
  <c r="J5023" i="2"/>
  <c r="H5023" i="2"/>
  <c r="I5023" i="2"/>
  <c r="K5023" i="2"/>
  <c r="R5023" i="2"/>
  <c r="K5024" i="2"/>
  <c r="J5024" i="2"/>
  <c r="R5024" i="2" s="1"/>
  <c r="I5024" i="2"/>
  <c r="H5024" i="2"/>
  <c r="J5025" i="2"/>
  <c r="R5025" i="2" s="1"/>
  <c r="K5025" i="2"/>
  <c r="H5025" i="2"/>
  <c r="I5025" i="2"/>
  <c r="H5026" i="2"/>
  <c r="I5026" i="2"/>
  <c r="J5026" i="2"/>
  <c r="R5026" i="2" s="1"/>
  <c r="K5026" i="2"/>
  <c r="H5027" i="2"/>
  <c r="I5027" i="2"/>
  <c r="J5027" i="2"/>
  <c r="R5027" i="2" s="1"/>
  <c r="K5027" i="2"/>
  <c r="H5028" i="2"/>
  <c r="I5028" i="2"/>
  <c r="J5028" i="2"/>
  <c r="R5028" i="2" s="1"/>
  <c r="K5028" i="2"/>
  <c r="K5029" i="2"/>
  <c r="H5029" i="2"/>
  <c r="I5029" i="2"/>
  <c r="J5029" i="2"/>
  <c r="R5029" i="2" s="1"/>
  <c r="I5030" i="2"/>
  <c r="H5030" i="2"/>
  <c r="J5030" i="2"/>
  <c r="R5030" i="2" s="1"/>
  <c r="K5030" i="2"/>
  <c r="K5031" i="2"/>
  <c r="J5031" i="2"/>
  <c r="I5031" i="2"/>
  <c r="H5031" i="2"/>
  <c r="R5031" i="2"/>
  <c r="J5032" i="2"/>
  <c r="H5032" i="2"/>
  <c r="I5032" i="2"/>
  <c r="R5032" i="2"/>
  <c r="K5032" i="2"/>
  <c r="H5033" i="2"/>
  <c r="I5033" i="2"/>
  <c r="J5033" i="2"/>
  <c r="R5033" i="2" s="1"/>
  <c r="K5033" i="2"/>
  <c r="H5034" i="2"/>
  <c r="I5034" i="2"/>
  <c r="J5034" i="2"/>
  <c r="R5034" i="2" s="1"/>
  <c r="K5034" i="2"/>
  <c r="I5035" i="2"/>
  <c r="H5035" i="2"/>
  <c r="K5035" i="2"/>
  <c r="J5035" i="2"/>
  <c r="R5035" i="2" s="1"/>
  <c r="K5036" i="2"/>
  <c r="J5036" i="2"/>
  <c r="R5036" i="2" s="1"/>
  <c r="I5036" i="2"/>
  <c r="H5036" i="2"/>
  <c r="J5037" i="2"/>
  <c r="R5037" i="2" s="1"/>
  <c r="I5037" i="2"/>
  <c r="H5037" i="2"/>
  <c r="K5037" i="2"/>
  <c r="J5038" i="2"/>
  <c r="I5038" i="2"/>
  <c r="K5038" i="2"/>
  <c r="R5038" i="2"/>
  <c r="H5038" i="2"/>
  <c r="H5039" i="2"/>
  <c r="I5039" i="2"/>
  <c r="J5039" i="2"/>
  <c r="R5039" i="2" s="1"/>
  <c r="K5039" i="2"/>
  <c r="K5040" i="2"/>
  <c r="J5040" i="2"/>
  <c r="R5040" i="2" s="1"/>
  <c r="I5040" i="2"/>
  <c r="H5040" i="2"/>
  <c r="K5041" i="2"/>
  <c r="I5041" i="2"/>
  <c r="H5041" i="2"/>
  <c r="J5041" i="2"/>
  <c r="R5041" i="2" s="1"/>
  <c r="J5042" i="2"/>
  <c r="I5042" i="2"/>
  <c r="H5042" i="2"/>
  <c r="R5042" i="2"/>
  <c r="K5042" i="2"/>
  <c r="I5043" i="2"/>
  <c r="H5043" i="2"/>
  <c r="J5043" i="2"/>
  <c r="R5043" i="2" s="1"/>
  <c r="K5043" i="2"/>
  <c r="J5044" i="2"/>
  <c r="K5044" i="2"/>
  <c r="R5044" i="2"/>
  <c r="H5044" i="2"/>
  <c r="I5044" i="2"/>
  <c r="I5045" i="2"/>
  <c r="J5045" i="2"/>
  <c r="R5045" i="2" s="1"/>
  <c r="K5045" i="2"/>
  <c r="H5045" i="2"/>
  <c r="K5046" i="2"/>
  <c r="H5046" i="2"/>
  <c r="I5046" i="2"/>
  <c r="J5046" i="2"/>
  <c r="R5046" i="2" s="1"/>
  <c r="I5047" i="2"/>
  <c r="J5047" i="2"/>
  <c r="R5047" i="2" s="1"/>
  <c r="H5047" i="2"/>
  <c r="K5047" i="2"/>
  <c r="I5048" i="2"/>
  <c r="J5048" i="2"/>
  <c r="R5048" i="2" s="1"/>
  <c r="K5048" i="2"/>
  <c r="H5048" i="2"/>
  <c r="H5049" i="2"/>
  <c r="I5049" i="2"/>
  <c r="J5049" i="2"/>
  <c r="R5049" i="2" s="1"/>
  <c r="K5049" i="2"/>
  <c r="I5050" i="2"/>
  <c r="H5050" i="2"/>
  <c r="J5050" i="2"/>
  <c r="R5050" i="2" s="1"/>
  <c r="K5050" i="2"/>
  <c r="J5051" i="2"/>
  <c r="R5051" i="2" s="1"/>
  <c r="K5051" i="2"/>
  <c r="I5051" i="2"/>
  <c r="H5051" i="2"/>
  <c r="H5052" i="2"/>
  <c r="I5052" i="2"/>
  <c r="K5052" i="2"/>
  <c r="J5052" i="2"/>
  <c r="R5052" i="2" s="1"/>
  <c r="H5053" i="2"/>
  <c r="I5053" i="2"/>
  <c r="J5053" i="2"/>
  <c r="R5053" i="2" s="1"/>
  <c r="K5053" i="2"/>
  <c r="K5054" i="2"/>
  <c r="J5054" i="2"/>
  <c r="H5054" i="2"/>
  <c r="I5054" i="2"/>
  <c r="R5054" i="2"/>
  <c r="H5055" i="2"/>
  <c r="I5055" i="2"/>
  <c r="K5055" i="2"/>
  <c r="J5055" i="2"/>
  <c r="R5055" i="2" s="1"/>
  <c r="J5056" i="2"/>
  <c r="R5056" i="2" s="1"/>
  <c r="H5056" i="2"/>
  <c r="I5056" i="2"/>
  <c r="K5056" i="2"/>
  <c r="I5057" i="2"/>
  <c r="K5057" i="2"/>
  <c r="J5057" i="2"/>
  <c r="R5057" i="2" s="1"/>
  <c r="H5057" i="2"/>
  <c r="I5058" i="2"/>
  <c r="J5058" i="2"/>
  <c r="R5058" i="2" s="1"/>
  <c r="H5058" i="2"/>
  <c r="K5058" i="2"/>
  <c r="K5059" i="2"/>
  <c r="J5059" i="2"/>
  <c r="I5059" i="2"/>
  <c r="H5059" i="2"/>
  <c r="R5059" i="2"/>
  <c r="K5060" i="2"/>
  <c r="J5060" i="2"/>
  <c r="H5060" i="2"/>
  <c r="I5060" i="2"/>
  <c r="R5060" i="2"/>
  <c r="K5061" i="2"/>
  <c r="J5061" i="2"/>
  <c r="I5061" i="2"/>
  <c r="H5061" i="2"/>
  <c r="R5061" i="2"/>
  <c r="K5062" i="2"/>
  <c r="J5062" i="2"/>
  <c r="I5062" i="2"/>
  <c r="H5062" i="2"/>
  <c r="R5062" i="2"/>
  <c r="K5063" i="2"/>
  <c r="H5063" i="2"/>
  <c r="J5063" i="2"/>
  <c r="R5063" i="2" s="1"/>
  <c r="I5063" i="2"/>
  <c r="K5064" i="2"/>
  <c r="J5064" i="2"/>
  <c r="I5064" i="2"/>
  <c r="H5064" i="2"/>
  <c r="R5064" i="2"/>
  <c r="H5065" i="2"/>
  <c r="J5065" i="2"/>
  <c r="R5065" i="2" s="1"/>
  <c r="K5065" i="2"/>
  <c r="I5065" i="2"/>
  <c r="J5066" i="2"/>
  <c r="I5066" i="2"/>
  <c r="H5066" i="2"/>
  <c r="R5066" i="2"/>
  <c r="K5066" i="2"/>
  <c r="K5067" i="2"/>
  <c r="J5067" i="2"/>
  <c r="R5067" i="2" s="1"/>
  <c r="I5067" i="2"/>
  <c r="H5067" i="2"/>
  <c r="I5068" i="2"/>
  <c r="K5068" i="2"/>
  <c r="J5068" i="2"/>
  <c r="R5068" i="2" s="1"/>
  <c r="H5068" i="2"/>
  <c r="J5069" i="2"/>
  <c r="R5069" i="2" s="1"/>
  <c r="H5069" i="2"/>
  <c r="I5069" i="2"/>
  <c r="K5069" i="2"/>
  <c r="K5070" i="2"/>
  <c r="I5070" i="2"/>
  <c r="J5070" i="2"/>
  <c r="R5070" i="2" s="1"/>
  <c r="H5070" i="2"/>
  <c r="J5071" i="2"/>
  <c r="H5071" i="2"/>
  <c r="I5071" i="2"/>
  <c r="R5071" i="2"/>
  <c r="K5071" i="2"/>
  <c r="H5072" i="2"/>
  <c r="I5072" i="2"/>
  <c r="J5072" i="2"/>
  <c r="R5072" i="2" s="1"/>
  <c r="K5072" i="2"/>
  <c r="H5073" i="2"/>
  <c r="I5073" i="2"/>
  <c r="J5073" i="2"/>
  <c r="R5073" i="2" s="1"/>
  <c r="K5073" i="2"/>
  <c r="H5074" i="2"/>
  <c r="I5074" i="2"/>
  <c r="K5074" i="2"/>
  <c r="J5074" i="2"/>
  <c r="R5074" i="2" s="1"/>
  <c r="J5075" i="2"/>
  <c r="I5075" i="2"/>
  <c r="H5075" i="2"/>
  <c r="R5075" i="2"/>
  <c r="K5075" i="2"/>
  <c r="J5076" i="2"/>
  <c r="R5076" i="2" s="1"/>
  <c r="I5076" i="2"/>
  <c r="H5076" i="2"/>
  <c r="K5076" i="2"/>
  <c r="K5077" i="2"/>
  <c r="J5077" i="2"/>
  <c r="I5077" i="2"/>
  <c r="H5077" i="2"/>
  <c r="R5077" i="2"/>
  <c r="H5078" i="2"/>
  <c r="K5078" i="2"/>
  <c r="I5078" i="2"/>
  <c r="J5078" i="2"/>
  <c r="R5078" i="2" s="1"/>
  <c r="I5079" i="2"/>
  <c r="K5079" i="2"/>
  <c r="J5079" i="2"/>
  <c r="R5079" i="2" s="1"/>
  <c r="H5079" i="2"/>
  <c r="J5080" i="2"/>
  <c r="R5080" i="2" s="1"/>
  <c r="H5080" i="2"/>
  <c r="K5080" i="2"/>
  <c r="J5081" i="2"/>
  <c r="I5081" i="2"/>
  <c r="H5081" i="2"/>
  <c r="R5081" i="2"/>
  <c r="K5081" i="2"/>
  <c r="I5082" i="2"/>
  <c r="K5082" i="2"/>
  <c r="H5082" i="2"/>
  <c r="J5082" i="2"/>
  <c r="R5082" i="2" s="1"/>
  <c r="K5083" i="2"/>
  <c r="J5083" i="2"/>
  <c r="R5083" i="2" s="1"/>
  <c r="I5083" i="2"/>
  <c r="H5083" i="2"/>
  <c r="H5084" i="2"/>
  <c r="J5084" i="2"/>
  <c r="R5084" i="2" s="1"/>
  <c r="I5084" i="2"/>
  <c r="K5084" i="2"/>
  <c r="I5085" i="2"/>
  <c r="J5085" i="2"/>
  <c r="R5085" i="2" s="1"/>
  <c r="K5085" i="2"/>
  <c r="H5085" i="2"/>
  <c r="K5086" i="2"/>
  <c r="I5086" i="2"/>
  <c r="H5086" i="2"/>
  <c r="J5086" i="2"/>
  <c r="R5086" i="2" s="1"/>
  <c r="H5087" i="2"/>
  <c r="I5087" i="2"/>
  <c r="K5087" i="2"/>
  <c r="J5087" i="2"/>
  <c r="R5087" i="2" s="1"/>
  <c r="J5088" i="2"/>
  <c r="R5088" i="2" s="1"/>
  <c r="K5088" i="2"/>
  <c r="I5088" i="2"/>
  <c r="H5088" i="2"/>
  <c r="J5089" i="2"/>
  <c r="R5089" i="2" s="1"/>
  <c r="H5089" i="2"/>
  <c r="I5089" i="2"/>
  <c r="K5089" i="2"/>
  <c r="I5090" i="2"/>
  <c r="K5090" i="2"/>
  <c r="J5090" i="2"/>
  <c r="R5090" i="2" s="1"/>
  <c r="H5090" i="2"/>
  <c r="H5091" i="2"/>
  <c r="K5091" i="2"/>
  <c r="I5091" i="2"/>
  <c r="J5091" i="2"/>
  <c r="R5091" i="2" s="1"/>
  <c r="H5092" i="2"/>
  <c r="K5092" i="2"/>
  <c r="J5092" i="2"/>
  <c r="R5092" i="2" s="1"/>
  <c r="I5092" i="2"/>
  <c r="J5093" i="2"/>
  <c r="R5093" i="2" s="1"/>
  <c r="I5093" i="2"/>
  <c r="H5093" i="2"/>
  <c r="K5093" i="2"/>
  <c r="H5094" i="2"/>
  <c r="I5094" i="2"/>
  <c r="J5094" i="2"/>
  <c r="R5094" i="2" s="1"/>
  <c r="K5094" i="2"/>
  <c r="J5095" i="2"/>
  <c r="R5095" i="2" s="1"/>
  <c r="K5095" i="2"/>
  <c r="I5095" i="2"/>
  <c r="H5095" i="2"/>
  <c r="H5096" i="2"/>
  <c r="I5096" i="2"/>
  <c r="K5096" i="2"/>
  <c r="J5096" i="2"/>
  <c r="R5096" i="2" s="1"/>
  <c r="J5097" i="2"/>
  <c r="R5097" i="2" s="1"/>
  <c r="I5097" i="2"/>
  <c r="K5097" i="2"/>
  <c r="H5097" i="2"/>
  <c r="H5098" i="2"/>
  <c r="K5098" i="2"/>
  <c r="I5098" i="2"/>
  <c r="J5098" i="2"/>
  <c r="R5098" i="2" s="1"/>
  <c r="J5099" i="2"/>
  <c r="R5099" i="2" s="1"/>
  <c r="H5099" i="2"/>
  <c r="K5099" i="2"/>
  <c r="I5099" i="2"/>
  <c r="H5100" i="2"/>
  <c r="K5100" i="2"/>
  <c r="I5100" i="2"/>
  <c r="J5100" i="2"/>
  <c r="R5100" i="2" s="1"/>
  <c r="H5101" i="2"/>
  <c r="K5101" i="2"/>
  <c r="J5101" i="2"/>
  <c r="R5101" i="2" s="1"/>
  <c r="I5101" i="2"/>
  <c r="J5102" i="2"/>
  <c r="R5102" i="2" s="1"/>
  <c r="I5102" i="2"/>
  <c r="H5102" i="2"/>
  <c r="K5102" i="2"/>
  <c r="H5103" i="2"/>
  <c r="I5103" i="2"/>
  <c r="K5103" i="2"/>
  <c r="J5103" i="2"/>
  <c r="R5103" i="2" s="1"/>
  <c r="H5104" i="2"/>
  <c r="I5104" i="2"/>
  <c r="K5104" i="2"/>
  <c r="J5104" i="2"/>
  <c r="R5104" i="2" s="1"/>
  <c r="I5105" i="2"/>
  <c r="K5105" i="2"/>
  <c r="J5105" i="2"/>
  <c r="R5105" i="2" s="1"/>
  <c r="H5105" i="2"/>
  <c r="I5106" i="2"/>
  <c r="K5106" i="2"/>
  <c r="H5106" i="2"/>
  <c r="J5106" i="2"/>
  <c r="R5106" i="2" s="1"/>
  <c r="J5107" i="2"/>
  <c r="R5107" i="2" s="1"/>
  <c r="H5107" i="2"/>
  <c r="I5107" i="2"/>
  <c r="K5107" i="2"/>
  <c r="I5108" i="2"/>
  <c r="K5108" i="2"/>
  <c r="H5108" i="2"/>
  <c r="J5108" i="2"/>
  <c r="R5108" i="2" s="1"/>
  <c r="K5109" i="2"/>
  <c r="J5109" i="2"/>
  <c r="R5109" i="2" s="1"/>
  <c r="I5109" i="2"/>
  <c r="H5109" i="2"/>
  <c r="I5110" i="2"/>
  <c r="K5110" i="2"/>
  <c r="H5110" i="2"/>
  <c r="J5110" i="2"/>
  <c r="R5110" i="2" s="1"/>
  <c r="J5111" i="2"/>
  <c r="R5111" i="2" s="1"/>
  <c r="K5111" i="2"/>
  <c r="H5111" i="2"/>
  <c r="I5111" i="2"/>
  <c r="H5112" i="2"/>
  <c r="J5112" i="2"/>
  <c r="I5112" i="2"/>
  <c r="K5112" i="2"/>
  <c r="R5112" i="2"/>
  <c r="J5113" i="2"/>
  <c r="R5113" i="2" s="1"/>
  <c r="K5113" i="2"/>
  <c r="H5113" i="2"/>
  <c r="I5113" i="2"/>
  <c r="K5114" i="2"/>
  <c r="J5114" i="2"/>
  <c r="R5114" i="2" s="1"/>
  <c r="I5114" i="2"/>
  <c r="H5114" i="2"/>
  <c r="I5115" i="2"/>
  <c r="H5115" i="2"/>
  <c r="J5115" i="2"/>
  <c r="R5115" i="2" s="1"/>
  <c r="K5115" i="2"/>
  <c r="J5116" i="2"/>
  <c r="K5116" i="2"/>
  <c r="H5116" i="2"/>
  <c r="R5116" i="2"/>
  <c r="I5116" i="2"/>
  <c r="I5117" i="2"/>
  <c r="K5117" i="2"/>
  <c r="H5117" i="2"/>
  <c r="J5117" i="2"/>
  <c r="R5117" i="2" s="1"/>
  <c r="I5118" i="2"/>
  <c r="K5118" i="2"/>
  <c r="H5118" i="2"/>
  <c r="J5118" i="2"/>
  <c r="R5118" i="2" s="1"/>
  <c r="K5119" i="2"/>
  <c r="I5119" i="2"/>
  <c r="H5119" i="2"/>
  <c r="J5119" i="2"/>
  <c r="R5119" i="2" s="1"/>
  <c r="I5120" i="2"/>
  <c r="J5120" i="2"/>
  <c r="H5120" i="2"/>
  <c r="K5120" i="2"/>
  <c r="R5120" i="2"/>
  <c r="J5121" i="2"/>
  <c r="R5121" i="2" s="1"/>
  <c r="K5121" i="2"/>
  <c r="I5121" i="2"/>
  <c r="H5121" i="2"/>
  <c r="J5122" i="2"/>
  <c r="K5122" i="2"/>
  <c r="H5122" i="2"/>
  <c r="R5122" i="2"/>
  <c r="I5122" i="2"/>
  <c r="J5123" i="2"/>
  <c r="R5123" i="2" s="1"/>
  <c r="I5123" i="2"/>
  <c r="K5123" i="2"/>
  <c r="H5123" i="2"/>
  <c r="J5124" i="2"/>
  <c r="R5124" i="2" s="1"/>
  <c r="I5124" i="2"/>
  <c r="K5124" i="2"/>
  <c r="H5124" i="2"/>
  <c r="H5125" i="2"/>
  <c r="I5125" i="2"/>
  <c r="J5125" i="2"/>
  <c r="R5125" i="2" s="1"/>
  <c r="K5125" i="2"/>
  <c r="J5126" i="2"/>
  <c r="K5126" i="2"/>
  <c r="I5126" i="2"/>
  <c r="R5126" i="2"/>
  <c r="H5126" i="2"/>
  <c r="H5127" i="2"/>
  <c r="J5127" i="2"/>
  <c r="R5127" i="2" s="1"/>
  <c r="I5127" i="2"/>
  <c r="K5127" i="2"/>
  <c r="I5128" i="2"/>
  <c r="J5128" i="2"/>
  <c r="R5128" i="2" s="1"/>
  <c r="K5128" i="2"/>
  <c r="H5128" i="2"/>
  <c r="I5129" i="2"/>
  <c r="K5129" i="2"/>
  <c r="J5129" i="2"/>
  <c r="R5129" i="2" s="1"/>
  <c r="H5129" i="2"/>
  <c r="I5130" i="2"/>
  <c r="H5130" i="2"/>
  <c r="J5130" i="2"/>
  <c r="R5130" i="2" s="1"/>
  <c r="K5130" i="2"/>
  <c r="K5131" i="2"/>
  <c r="J5131" i="2"/>
  <c r="H5131" i="2"/>
  <c r="I5131" i="2"/>
  <c r="R5131" i="2"/>
  <c r="K5132" i="2"/>
  <c r="H5132" i="2"/>
  <c r="I5132" i="2"/>
  <c r="J5132" i="2"/>
  <c r="R5132" i="2" s="1"/>
  <c r="K5133" i="2"/>
  <c r="I5133" i="2"/>
  <c r="J5133" i="2"/>
  <c r="R5133" i="2" s="1"/>
  <c r="H5133" i="2"/>
  <c r="I5134" i="2"/>
  <c r="J5134" i="2"/>
  <c r="R5134" i="2" s="1"/>
  <c r="H5134" i="2"/>
  <c r="K5134" i="2"/>
  <c r="I5135" i="2"/>
  <c r="K5135" i="2"/>
  <c r="J5135" i="2"/>
  <c r="R5135" i="2" s="1"/>
  <c r="H5135" i="2"/>
  <c r="J5136" i="2"/>
  <c r="R5136" i="2" s="1"/>
  <c r="I5136" i="2"/>
  <c r="H5136" i="2"/>
  <c r="K5136" i="2"/>
  <c r="J5137" i="2"/>
  <c r="R5137" i="2" s="1"/>
  <c r="H5137" i="2"/>
  <c r="I5137" i="2"/>
  <c r="K5137" i="2"/>
  <c r="K5138" i="2"/>
  <c r="I5138" i="2"/>
  <c r="H5138" i="2"/>
  <c r="J5138" i="2"/>
  <c r="R5138" i="2" s="1"/>
  <c r="K5139" i="2"/>
  <c r="H5139" i="2"/>
  <c r="J5139" i="2"/>
  <c r="R5139" i="2" s="1"/>
  <c r="I5139" i="2"/>
  <c r="K5140" i="2"/>
  <c r="J5140" i="2"/>
  <c r="R5140" i="2" s="1"/>
  <c r="H5140" i="2"/>
  <c r="I5140" i="2"/>
  <c r="K5141" i="2"/>
  <c r="H5141" i="2"/>
  <c r="J5141" i="2"/>
  <c r="R5141" i="2" s="1"/>
  <c r="I5141" i="2"/>
  <c r="J5142" i="2"/>
  <c r="R5142" i="2" s="1"/>
  <c r="H5142" i="2"/>
  <c r="I5142" i="2"/>
  <c r="K5142" i="2"/>
  <c r="I5143" i="2"/>
  <c r="J5143" i="2"/>
  <c r="R5143" i="2" s="1"/>
  <c r="H5143" i="2"/>
  <c r="K5143" i="2"/>
  <c r="H5144" i="2"/>
  <c r="I5144" i="2"/>
  <c r="K5144" i="2"/>
  <c r="J5144" i="2"/>
  <c r="R5144" i="2" s="1"/>
  <c r="H5145" i="2"/>
  <c r="K5145" i="2"/>
  <c r="J5145" i="2"/>
  <c r="R5145" i="2" s="1"/>
  <c r="I5145" i="2"/>
  <c r="K5146" i="2"/>
  <c r="J5146" i="2"/>
  <c r="R5146" i="2" s="1"/>
  <c r="I5146" i="2"/>
  <c r="H5146" i="2"/>
  <c r="K5147" i="2"/>
  <c r="H5147" i="2"/>
  <c r="J5147" i="2"/>
  <c r="R5147" i="2" s="1"/>
  <c r="I5147" i="2"/>
  <c r="K5148" i="2"/>
  <c r="J5148" i="2"/>
  <c r="I5148" i="2"/>
  <c r="H5148" i="2"/>
  <c r="R5148" i="2"/>
  <c r="J5149" i="2"/>
  <c r="H5149" i="2"/>
  <c r="I5149" i="2"/>
  <c r="R5149" i="2"/>
  <c r="K5149" i="2"/>
  <c r="I5150" i="2"/>
  <c r="J5150" i="2"/>
  <c r="R5150" i="2" s="1"/>
  <c r="K5150" i="2"/>
  <c r="H5150" i="2"/>
  <c r="H5151" i="2"/>
  <c r="K5151" i="2"/>
  <c r="I5151" i="2"/>
  <c r="J5151" i="2"/>
  <c r="R5151" i="2" s="1"/>
  <c r="I5152" i="2"/>
  <c r="H5152" i="2"/>
  <c r="K5152" i="2"/>
  <c r="J5152" i="2"/>
  <c r="R5152" i="2" s="1"/>
  <c r="J5153" i="2"/>
  <c r="R5153" i="2" s="1"/>
  <c r="K5153" i="2"/>
  <c r="I5153" i="2"/>
  <c r="H5153" i="2"/>
  <c r="K5154" i="2"/>
  <c r="I5154" i="2"/>
  <c r="J5154" i="2"/>
  <c r="R5154" i="2" s="1"/>
  <c r="H5154" i="2"/>
  <c r="K5155" i="2"/>
  <c r="H5155" i="2"/>
  <c r="J5155" i="2"/>
  <c r="R5155" i="2" s="1"/>
  <c r="I5155" i="2"/>
  <c r="I5156" i="2"/>
  <c r="H5156" i="2"/>
  <c r="J5156" i="2"/>
  <c r="R5156" i="2" s="1"/>
  <c r="K5156" i="2"/>
  <c r="J5157" i="2"/>
  <c r="R5157" i="2" s="1"/>
  <c r="I5157" i="2"/>
  <c r="H5157" i="2"/>
  <c r="K5157" i="2"/>
  <c r="K5158" i="2"/>
  <c r="J5158" i="2"/>
  <c r="R5158" i="2" s="1"/>
  <c r="I5158" i="2"/>
  <c r="H5158" i="2"/>
  <c r="I5159" i="2"/>
  <c r="H5159" i="2"/>
  <c r="K5159" i="2"/>
  <c r="J5159" i="2"/>
  <c r="R5159" i="2" s="1"/>
  <c r="H5160" i="2"/>
  <c r="K5160" i="2"/>
  <c r="J5160" i="2"/>
  <c r="R5160" i="2" s="1"/>
  <c r="I5160" i="2"/>
  <c r="J5161" i="2"/>
  <c r="R5161" i="2" s="1"/>
  <c r="H5161" i="2"/>
  <c r="K5161" i="2"/>
  <c r="I5161" i="2"/>
  <c r="K5162" i="2"/>
  <c r="J5162" i="2"/>
  <c r="I5162" i="2"/>
  <c r="H5162" i="2"/>
  <c r="R5162" i="2"/>
  <c r="K5163" i="2"/>
  <c r="I5163" i="2"/>
  <c r="H5163" i="2"/>
  <c r="J5163" i="2"/>
  <c r="R5163" i="2" s="1"/>
  <c r="K5164" i="2"/>
  <c r="H5164" i="2"/>
  <c r="I5164" i="2"/>
  <c r="J5164" i="2"/>
  <c r="R5164" i="2" s="1"/>
  <c r="I5165" i="2"/>
  <c r="J5165" i="2"/>
  <c r="R5165" i="2" s="1"/>
  <c r="H5165" i="2"/>
  <c r="K5165" i="2"/>
  <c r="I5166" i="2"/>
  <c r="H5166" i="2"/>
  <c r="J5166" i="2"/>
  <c r="R5166" i="2" s="1"/>
  <c r="K5166" i="2"/>
  <c r="K5167" i="2"/>
  <c r="H5167" i="2"/>
  <c r="J5167" i="2"/>
  <c r="R5167" i="2" s="1"/>
  <c r="I5167" i="2"/>
  <c r="H5168" i="2"/>
  <c r="J5168" i="2"/>
  <c r="R5168" i="2" s="1"/>
  <c r="I5168" i="2"/>
  <c r="K5168" i="2"/>
  <c r="J5169" i="2"/>
  <c r="R5169" i="2" s="1"/>
  <c r="K5169" i="2"/>
  <c r="I5169" i="2"/>
  <c r="H5169" i="2"/>
  <c r="K5170" i="2"/>
  <c r="H5170" i="2"/>
  <c r="J5170" i="2"/>
  <c r="R5170" i="2" s="1"/>
  <c r="I5170" i="2"/>
  <c r="I5171" i="2"/>
  <c r="H5171" i="2"/>
  <c r="J5171" i="2"/>
  <c r="R5171" i="2" s="1"/>
  <c r="K5171" i="2"/>
  <c r="I5172" i="2"/>
  <c r="K5172" i="2"/>
  <c r="H5172" i="2"/>
  <c r="J5172" i="2"/>
  <c r="R5172" i="2" s="1"/>
  <c r="I5173" i="2"/>
  <c r="H5173" i="2"/>
  <c r="K5173" i="2"/>
  <c r="J5173" i="2"/>
  <c r="R5173" i="2" s="1"/>
  <c r="J5174" i="2"/>
  <c r="R5174" i="2" s="1"/>
  <c r="I5174" i="2"/>
  <c r="K5174" i="2"/>
  <c r="H5174" i="2"/>
  <c r="I5175" i="2"/>
  <c r="J5175" i="2"/>
  <c r="H5175" i="2"/>
  <c r="K5175" i="2"/>
  <c r="R5175" i="2"/>
  <c r="J5176" i="2"/>
  <c r="R5176" i="2" s="1"/>
  <c r="K5176" i="2"/>
  <c r="H5176" i="2"/>
  <c r="I5176" i="2"/>
  <c r="J5177" i="2"/>
  <c r="R5177" i="2" s="1"/>
  <c r="H5177" i="2"/>
  <c r="I5177" i="2"/>
  <c r="K5177" i="2"/>
  <c r="H5178" i="2"/>
  <c r="K5178" i="2"/>
  <c r="J5178" i="2"/>
  <c r="R5178" i="2" s="1"/>
  <c r="I5178" i="2"/>
  <c r="I5179" i="2"/>
  <c r="K5179" i="2"/>
  <c r="H5179" i="2"/>
  <c r="J5179" i="2"/>
  <c r="R5179" i="2" s="1"/>
  <c r="I5180" i="2"/>
  <c r="H5180" i="2"/>
  <c r="J5180" i="2"/>
  <c r="R5180" i="2" s="1"/>
  <c r="K5180" i="2"/>
  <c r="I5181" i="2"/>
  <c r="K5181" i="2"/>
  <c r="H5181" i="2"/>
  <c r="J5181" i="2"/>
  <c r="R5181" i="2" s="1"/>
  <c r="J5182" i="2"/>
  <c r="R5182" i="2" s="1"/>
  <c r="H5182" i="2"/>
  <c r="I5182" i="2"/>
  <c r="K5182" i="2"/>
  <c r="H5183" i="2"/>
  <c r="I5183" i="2"/>
  <c r="J5183" i="2"/>
  <c r="R5183" i="2" s="1"/>
  <c r="K5183" i="2"/>
  <c r="I5184" i="2"/>
  <c r="H5184" i="2"/>
  <c r="J5184" i="2"/>
  <c r="R5184" i="2" s="1"/>
  <c r="K5184" i="2"/>
  <c r="J5185" i="2"/>
  <c r="H5185" i="2"/>
  <c r="I5185" i="2"/>
  <c r="R5185" i="2"/>
  <c r="K5185" i="2"/>
  <c r="K5186" i="2"/>
  <c r="H5186" i="2"/>
  <c r="J5186" i="2"/>
  <c r="R5186" i="2" s="1"/>
  <c r="I5186" i="2"/>
  <c r="K5187" i="2"/>
  <c r="I5187" i="2"/>
  <c r="J5187" i="2"/>
  <c r="R5187" i="2" s="1"/>
  <c r="H5187" i="2"/>
  <c r="I5188" i="2"/>
  <c r="J5188" i="2"/>
  <c r="R5188" i="2" s="1"/>
  <c r="H5188" i="2"/>
  <c r="K5188" i="2"/>
  <c r="H5189" i="2"/>
  <c r="J5189" i="2"/>
  <c r="R5189" i="2" s="1"/>
  <c r="I5189" i="2"/>
  <c r="K5189" i="2"/>
  <c r="I5190" i="2"/>
  <c r="J5190" i="2"/>
  <c r="R5190" i="2" s="1"/>
  <c r="H5190" i="2"/>
  <c r="K5190" i="2"/>
  <c r="J5191" i="2"/>
  <c r="R5191" i="2" s="1"/>
  <c r="H5191" i="2"/>
  <c r="K5191" i="2"/>
  <c r="I5191" i="2"/>
  <c r="H5192" i="2"/>
  <c r="K5192" i="2"/>
  <c r="I5192" i="2"/>
  <c r="J5192" i="2"/>
  <c r="R5192" i="2" s="1"/>
  <c r="K5193" i="2"/>
  <c r="H5193" i="2"/>
  <c r="J5193" i="2"/>
  <c r="R5193" i="2" s="1"/>
  <c r="I5193" i="2"/>
  <c r="I5194" i="2"/>
  <c r="K5194" i="2"/>
  <c r="J5194" i="2"/>
  <c r="R5194" i="2" s="1"/>
  <c r="H5194" i="2"/>
  <c r="J5195" i="2"/>
  <c r="K5195" i="2"/>
  <c r="I5195" i="2"/>
  <c r="R5195" i="2"/>
  <c r="H5195" i="2"/>
  <c r="K5196" i="2"/>
  <c r="I5196" i="2"/>
  <c r="J5196" i="2"/>
  <c r="R5196" i="2"/>
  <c r="H5196" i="2"/>
  <c r="I5197" i="2"/>
  <c r="K5197" i="2"/>
  <c r="H5197" i="2"/>
  <c r="J5197" i="2"/>
  <c r="R5197" i="2" s="1"/>
  <c r="H5198" i="2"/>
  <c r="K5198" i="2"/>
  <c r="J5198" i="2"/>
  <c r="R5198" i="2" s="1"/>
  <c r="I5198" i="2"/>
  <c r="J5199" i="2"/>
  <c r="R5199" i="2" s="1"/>
  <c r="H5199" i="2"/>
  <c r="K5199" i="2"/>
  <c r="I5199" i="2"/>
  <c r="J5200" i="2"/>
  <c r="R5200" i="2" s="1"/>
  <c r="K5200" i="2"/>
  <c r="H5200" i="2"/>
  <c r="I5200" i="2"/>
  <c r="K5201" i="2"/>
  <c r="H5201" i="2"/>
  <c r="J5201" i="2"/>
  <c r="R5201" i="2" s="1"/>
  <c r="I5201" i="2"/>
  <c r="H5202" i="2"/>
  <c r="J5202" i="2"/>
  <c r="R5202" i="2" s="1"/>
  <c r="K5202" i="2"/>
  <c r="I5202" i="2"/>
  <c r="H5203" i="2"/>
  <c r="J5203" i="2"/>
  <c r="R5203" i="2" s="1"/>
  <c r="I5203" i="2"/>
  <c r="K5203" i="2"/>
  <c r="H5204" i="2"/>
  <c r="I5204" i="2"/>
  <c r="J5204" i="2"/>
  <c r="R5204" i="2" s="1"/>
  <c r="K5204" i="2"/>
  <c r="J5205" i="2"/>
  <c r="R5205" i="2" s="1"/>
  <c r="I5205" i="2"/>
  <c r="H5205" i="2"/>
  <c r="K5205" i="2"/>
  <c r="K5206" i="2"/>
  <c r="H5206" i="2"/>
  <c r="J5206" i="2"/>
  <c r="R5206" i="2" s="1"/>
  <c r="I5206" i="2"/>
  <c r="K5207" i="2"/>
  <c r="J5207" i="2"/>
  <c r="I5207" i="2"/>
  <c r="H5207" i="2"/>
  <c r="R5207" i="2"/>
  <c r="J5208" i="2"/>
  <c r="R5208" i="2" s="1"/>
  <c r="H5208" i="2"/>
  <c r="I5208" i="2"/>
  <c r="K5208" i="2"/>
  <c r="I5209" i="2"/>
  <c r="J5209" i="2"/>
  <c r="R5209" i="2" s="1"/>
  <c r="K5209" i="2"/>
  <c r="H5209" i="2"/>
  <c r="H5210" i="2"/>
  <c r="I5210" i="2"/>
  <c r="J5210" i="2"/>
  <c r="R5210" i="2" s="1"/>
  <c r="K5210" i="2"/>
  <c r="H5211" i="2"/>
  <c r="I5211" i="2"/>
  <c r="J5211" i="2"/>
  <c r="R5211" i="2" s="1"/>
  <c r="K5211" i="2"/>
  <c r="J5212" i="2"/>
  <c r="R5212" i="2" s="1"/>
  <c r="H5212" i="2"/>
  <c r="K5212" i="2"/>
  <c r="I5212" i="2"/>
  <c r="J5213" i="2"/>
  <c r="R5213" i="2" s="1"/>
  <c r="I5213" i="2"/>
  <c r="H5213" i="2"/>
  <c r="K5213" i="2"/>
  <c r="I5214" i="2"/>
  <c r="J5214" i="2"/>
  <c r="K5214" i="2"/>
  <c r="H5214" i="2"/>
  <c r="R5214" i="2"/>
  <c r="K5215" i="2"/>
  <c r="J5215" i="2"/>
  <c r="H5215" i="2"/>
  <c r="I5215" i="2"/>
  <c r="R5215" i="2"/>
  <c r="H5216" i="2"/>
  <c r="I5216" i="2"/>
  <c r="K5216" i="2"/>
  <c r="J5216" i="2"/>
  <c r="R5216" i="2" s="1"/>
  <c r="H5217" i="2"/>
  <c r="J5217" i="2"/>
  <c r="I5217" i="2"/>
  <c r="K5217" i="2"/>
  <c r="R5217" i="2"/>
  <c r="I5218" i="2"/>
  <c r="H5218" i="2"/>
  <c r="J5218" i="2"/>
  <c r="R5218" i="2" s="1"/>
  <c r="K5218" i="2"/>
  <c r="J5219" i="2"/>
  <c r="R5219" i="2" s="1"/>
  <c r="H5219" i="2"/>
  <c r="I5219" i="2"/>
  <c r="K5219" i="2"/>
  <c r="H5220" i="2"/>
  <c r="J5220" i="2"/>
  <c r="R5220" i="2" s="1"/>
  <c r="K5220" i="2"/>
  <c r="I5220" i="2"/>
  <c r="I5221" i="2"/>
  <c r="J5221" i="2"/>
  <c r="R5221" i="2" s="1"/>
  <c r="K5221" i="2"/>
  <c r="H5221" i="2"/>
  <c r="J5222" i="2"/>
  <c r="R5222" i="2" s="1"/>
  <c r="H5222" i="2"/>
  <c r="K5222" i="2"/>
  <c r="I5222" i="2"/>
  <c r="K5223" i="2"/>
  <c r="I5223" i="2"/>
  <c r="H5223" i="2"/>
  <c r="J5223" i="2"/>
  <c r="R5223" i="2" s="1"/>
  <c r="I5224" i="2"/>
  <c r="J5224" i="2"/>
  <c r="R5224" i="2" s="1"/>
  <c r="K5224" i="2"/>
  <c r="H5224" i="2"/>
  <c r="K5225" i="2"/>
  <c r="J5225" i="2"/>
  <c r="R5225" i="2" s="1"/>
  <c r="H5225" i="2"/>
  <c r="I5225" i="2"/>
  <c r="J5226" i="2"/>
  <c r="R5226" i="2" s="1"/>
  <c r="I5226" i="2"/>
  <c r="H5226" i="2"/>
  <c r="K5226" i="2"/>
  <c r="I5227" i="2"/>
  <c r="J5227" i="2"/>
  <c r="R5227" i="2" s="1"/>
  <c r="K5227" i="2"/>
  <c r="H5227" i="2"/>
  <c r="K5228" i="2"/>
  <c r="I5228" i="2"/>
  <c r="J5228" i="2"/>
  <c r="R5228" i="2" s="1"/>
  <c r="H5228" i="2"/>
  <c r="K5229" i="2"/>
  <c r="I5229" i="2"/>
  <c r="H5229" i="2"/>
  <c r="J5229" i="2"/>
  <c r="R5229" i="2" s="1"/>
  <c r="K5230" i="2"/>
  <c r="I5230" i="2"/>
  <c r="J5230" i="2"/>
  <c r="R5230" i="2" s="1"/>
  <c r="H5230" i="2"/>
  <c r="H5231" i="2"/>
  <c r="J5231" i="2"/>
  <c r="R5231" i="2" s="1"/>
  <c r="I5231" i="2"/>
  <c r="K5231" i="2"/>
  <c r="K5232" i="2"/>
  <c r="H5232" i="2"/>
  <c r="J5232" i="2"/>
  <c r="R5232" i="2" s="1"/>
  <c r="I5232" i="2"/>
  <c r="H5233" i="2"/>
  <c r="R5233" i="2"/>
  <c r="K5233" i="2"/>
  <c r="J5234" i="2"/>
  <c r="R5234" i="2" s="1"/>
  <c r="K5234" i="2"/>
  <c r="I5234" i="2"/>
  <c r="H5234" i="2"/>
  <c r="I5235" i="2"/>
  <c r="H5235" i="2"/>
  <c r="K5235" i="2"/>
  <c r="J5235" i="2"/>
  <c r="R5235" i="2" s="1"/>
  <c r="H5236" i="2"/>
  <c r="J5236" i="2"/>
  <c r="R5236" i="2" s="1"/>
  <c r="K5236" i="2"/>
  <c r="I5236" i="2"/>
  <c r="I5237" i="2"/>
  <c r="H5237" i="2"/>
  <c r="J5237" i="2"/>
  <c r="R5237" i="2" s="1"/>
  <c r="K5237" i="2"/>
  <c r="K5238" i="2"/>
  <c r="I5238" i="2"/>
  <c r="H5238" i="2"/>
  <c r="J5238" i="2"/>
  <c r="R5238" i="2" s="1"/>
  <c r="H5239" i="2"/>
  <c r="K5239" i="2"/>
  <c r="J5239" i="2"/>
  <c r="R5239" i="2" s="1"/>
  <c r="I5239" i="2"/>
  <c r="K5240" i="2"/>
  <c r="I5240" i="2"/>
  <c r="H5240" i="2"/>
  <c r="J5240" i="2"/>
  <c r="R5240" i="2" s="1"/>
  <c r="J5241" i="2"/>
  <c r="R5241" i="2" s="1"/>
  <c r="I5241" i="2"/>
  <c r="H5241" i="2"/>
  <c r="K5241" i="2"/>
  <c r="K5242" i="2"/>
  <c r="H5242" i="2"/>
  <c r="I5242" i="2"/>
  <c r="J5242" i="2"/>
  <c r="R5242" i="2" s="1"/>
  <c r="K5243" i="2"/>
  <c r="H5243" i="2"/>
  <c r="J5243" i="2"/>
  <c r="R5243" i="2" s="1"/>
  <c r="I5243" i="2"/>
  <c r="I5244" i="2"/>
  <c r="H5244" i="2"/>
  <c r="J5244" i="2"/>
  <c r="R5244" i="2" s="1"/>
  <c r="K5244" i="2"/>
  <c r="H5245" i="2"/>
  <c r="J5245" i="2"/>
  <c r="R5245" i="2" s="1"/>
  <c r="I5245" i="2"/>
  <c r="K5245" i="2"/>
  <c r="H5246" i="2"/>
  <c r="I5246" i="2"/>
  <c r="J5246" i="2"/>
  <c r="R5246" i="2" s="1"/>
  <c r="K5246" i="2"/>
  <c r="H5247" i="2"/>
  <c r="K5247" i="2"/>
  <c r="J5247" i="2"/>
  <c r="R5247" i="2" s="1"/>
  <c r="I5247" i="2"/>
  <c r="K5248" i="2"/>
  <c r="I5248" i="2"/>
  <c r="J5248" i="2"/>
  <c r="R5248" i="2" s="1"/>
  <c r="H5248" i="2"/>
  <c r="K5249" i="2"/>
  <c r="I5249" i="2"/>
  <c r="J5249" i="2"/>
  <c r="R5249" i="2" s="1"/>
  <c r="H5249" i="2"/>
  <c r="J5250" i="2"/>
  <c r="R5250" i="2" s="1"/>
  <c r="K5250" i="2"/>
  <c r="H5250" i="2"/>
  <c r="I5250" i="2"/>
  <c r="J5251" i="2"/>
  <c r="H5251" i="2"/>
  <c r="K5251" i="2"/>
  <c r="R5251" i="2"/>
  <c r="I5251" i="2"/>
  <c r="H5252" i="2"/>
  <c r="J5252" i="2"/>
  <c r="R5252" i="2" s="1"/>
  <c r="I5252" i="2"/>
  <c r="K5252" i="2"/>
  <c r="J5253" i="2"/>
  <c r="R5253" i="2" s="1"/>
  <c r="I5253" i="2"/>
  <c r="H5253" i="2"/>
  <c r="K5253" i="2"/>
  <c r="I5254" i="2"/>
  <c r="H5254" i="2"/>
  <c r="J5254" i="2"/>
  <c r="R5254" i="2" s="1"/>
  <c r="K5254" i="2"/>
  <c r="H5255" i="2"/>
  <c r="K5255" i="2"/>
  <c r="I5255" i="2"/>
  <c r="J5255" i="2"/>
  <c r="R5255" i="2" s="1"/>
  <c r="H5256" i="2"/>
  <c r="J5256" i="2"/>
  <c r="R5256" i="2" s="1"/>
  <c r="I5256" i="2"/>
  <c r="K5256" i="2"/>
  <c r="I5257" i="2"/>
  <c r="K5257" i="2"/>
  <c r="H5257" i="2"/>
  <c r="J5257" i="2"/>
  <c r="R5257" i="2" s="1"/>
  <c r="J5258" i="2"/>
  <c r="R5258" i="2" s="1"/>
  <c r="H5258" i="2"/>
  <c r="K5258" i="2"/>
  <c r="I5258" i="2"/>
  <c r="J5259" i="2"/>
  <c r="R5259" i="2" s="1"/>
  <c r="I5259" i="2"/>
  <c r="K5259" i="2"/>
  <c r="H5259" i="2"/>
  <c r="K5260" i="2"/>
  <c r="H5260" i="2"/>
  <c r="J5260" i="2"/>
  <c r="R5260" i="2" s="1"/>
  <c r="I5260" i="2"/>
  <c r="K5261" i="2"/>
  <c r="J5261" i="2"/>
  <c r="R5261" i="2" s="1"/>
  <c r="I5261" i="2"/>
  <c r="H5261" i="2"/>
  <c r="I5262" i="2"/>
  <c r="J5262" i="2"/>
  <c r="R5262" i="2" s="1"/>
  <c r="H5262" i="2"/>
  <c r="K5262" i="2"/>
  <c r="K5263" i="2"/>
  <c r="I5263" i="2"/>
  <c r="H5263" i="2"/>
  <c r="J5263" i="2"/>
  <c r="R5263" i="2" s="1"/>
  <c r="I5264" i="2"/>
  <c r="H5264" i="2"/>
  <c r="K5264" i="2"/>
  <c r="J5264" i="2"/>
  <c r="R5264" i="2" s="1"/>
  <c r="K5265" i="2"/>
  <c r="H5265" i="2"/>
  <c r="J5265" i="2"/>
  <c r="R5265" i="2" s="1"/>
  <c r="I5265" i="2"/>
  <c r="K5266" i="2"/>
  <c r="I5266" i="2"/>
  <c r="J5266" i="2"/>
  <c r="R5266" i="2" s="1"/>
  <c r="H5266" i="2"/>
  <c r="K5267" i="2"/>
  <c r="I5267" i="2"/>
  <c r="H5267" i="2"/>
  <c r="J5267" i="2"/>
  <c r="R5267" i="2" s="1"/>
  <c r="K5268" i="2"/>
  <c r="H5268" i="2"/>
  <c r="I5268" i="2"/>
  <c r="J5268" i="2"/>
  <c r="R5268" i="2" s="1"/>
  <c r="K5269" i="2"/>
  <c r="I5269" i="2"/>
  <c r="J5269" i="2"/>
  <c r="R5269" i="2" s="1"/>
  <c r="H5269" i="2"/>
  <c r="J5270" i="2"/>
  <c r="R5270" i="2" s="1"/>
  <c r="I5270" i="2"/>
  <c r="K5270" i="2"/>
  <c r="H5270" i="2"/>
  <c r="I5271" i="2"/>
  <c r="H5271" i="2"/>
  <c r="K5271" i="2"/>
  <c r="J5271" i="2"/>
  <c r="R5271" i="2" s="1"/>
  <c r="K5272" i="2"/>
  <c r="H5272" i="2"/>
  <c r="J5272" i="2"/>
  <c r="R5272" i="2" s="1"/>
  <c r="I5272" i="2"/>
  <c r="H5273" i="2"/>
  <c r="I5273" i="2"/>
  <c r="J5273" i="2"/>
  <c r="R5273" i="2" s="1"/>
  <c r="K5273" i="2"/>
  <c r="I5274" i="2"/>
  <c r="J5274" i="2"/>
  <c r="R5274" i="2" s="1"/>
  <c r="K5274" i="2"/>
  <c r="H5274" i="2"/>
  <c r="I5275" i="2"/>
  <c r="K5275" i="2"/>
  <c r="H5275" i="2"/>
  <c r="J5275" i="2"/>
  <c r="R5275" i="2" s="1"/>
  <c r="H5276" i="2"/>
  <c r="K5276" i="2"/>
  <c r="I5276" i="2"/>
  <c r="J5276" i="2"/>
  <c r="R5276" i="2" s="1"/>
  <c r="K5277" i="2"/>
  <c r="J5277" i="2"/>
  <c r="R5277" i="2" s="1"/>
  <c r="I5277" i="2"/>
  <c r="H5277" i="2"/>
  <c r="H5278" i="2"/>
  <c r="K5278" i="2"/>
  <c r="J5278" i="2"/>
  <c r="R5278" i="2" s="1"/>
  <c r="I5278" i="2"/>
  <c r="I5279" i="2"/>
  <c r="K5279" i="2"/>
  <c r="J5279" i="2"/>
  <c r="R5279" i="2" s="1"/>
  <c r="H5279" i="2"/>
  <c r="K5280" i="2"/>
  <c r="I5280" i="2"/>
  <c r="H5280" i="2"/>
  <c r="J5280" i="2"/>
  <c r="R5280" i="2" s="1"/>
  <c r="I5281" i="2"/>
  <c r="H5281" i="2"/>
  <c r="K5281" i="2"/>
  <c r="J5281" i="2"/>
  <c r="R5281" i="2" s="1"/>
  <c r="K5282" i="2"/>
  <c r="H5282" i="2"/>
  <c r="J5282" i="2"/>
  <c r="R5282" i="2" s="1"/>
  <c r="I5282" i="2"/>
  <c r="J5283" i="2"/>
  <c r="R5283" i="2" s="1"/>
  <c r="I5283" i="2"/>
  <c r="H5283" i="2"/>
  <c r="K5283" i="2"/>
  <c r="J5284" i="2"/>
  <c r="R5284" i="2" s="1"/>
  <c r="I5284" i="2"/>
  <c r="H5284" i="2"/>
  <c r="K5284" i="2"/>
  <c r="K5285" i="2"/>
  <c r="I5285" i="2"/>
  <c r="H5285" i="2"/>
  <c r="J5285" i="2"/>
  <c r="R5285" i="2" s="1"/>
  <c r="H5286" i="2"/>
  <c r="I5286" i="2"/>
  <c r="K5286" i="2"/>
  <c r="J5286" i="2"/>
  <c r="R5286" i="2" s="1"/>
  <c r="I5287" i="2"/>
  <c r="J5287" i="2"/>
  <c r="K5287" i="2"/>
  <c r="H5287" i="2"/>
  <c r="R5287" i="2"/>
  <c r="J5288" i="2"/>
  <c r="R5288" i="2" s="1"/>
  <c r="H5288" i="2"/>
  <c r="I5288" i="2"/>
  <c r="K5288" i="2"/>
  <c r="I5289" i="2"/>
  <c r="H5289" i="2"/>
  <c r="K5289" i="2"/>
  <c r="J5289" i="2"/>
  <c r="R5289" i="2" s="1"/>
  <c r="H5290" i="2"/>
  <c r="I5290" i="2"/>
  <c r="K5290" i="2"/>
  <c r="J5290" i="2"/>
  <c r="R5290" i="2" s="1"/>
  <c r="I5291" i="2"/>
  <c r="H5291" i="2"/>
  <c r="J5291" i="2"/>
  <c r="R5291" i="2" s="1"/>
  <c r="K5291" i="2"/>
  <c r="J5292" i="2"/>
  <c r="R5292" i="2" s="1"/>
  <c r="K5292" i="2"/>
  <c r="H5292" i="2"/>
  <c r="I5292" i="2"/>
  <c r="J5293" i="2"/>
  <c r="R5293" i="2" s="1"/>
  <c r="H5293" i="2"/>
  <c r="I5293" i="2"/>
  <c r="K5293" i="2"/>
  <c r="H5294" i="2"/>
  <c r="J5294" i="2"/>
  <c r="I5294" i="2"/>
  <c r="K5294" i="2"/>
  <c r="R5294" i="2"/>
  <c r="K5295" i="2"/>
  <c r="H5295" i="2"/>
  <c r="J5295" i="2"/>
  <c r="R5295" i="2" s="1"/>
  <c r="I5295" i="2"/>
  <c r="K5296" i="2"/>
  <c r="J5296" i="2"/>
  <c r="R5296" i="2" s="1"/>
  <c r="I5296" i="2"/>
  <c r="H5296" i="2"/>
  <c r="I5297" i="2"/>
  <c r="H5297" i="2"/>
  <c r="K5297" i="2"/>
  <c r="J5297" i="2"/>
  <c r="R5297" i="2" s="1"/>
  <c r="H5298" i="2"/>
  <c r="K5298" i="2"/>
  <c r="I5298" i="2"/>
  <c r="J5298" i="2"/>
  <c r="R5298" i="2" s="1"/>
  <c r="K5299" i="2"/>
  <c r="I5299" i="2"/>
  <c r="J5299" i="2"/>
  <c r="R5299" i="2" s="1"/>
  <c r="H5299" i="2"/>
  <c r="H5300" i="2"/>
  <c r="J5300" i="2"/>
  <c r="I5300" i="2"/>
  <c r="K5300" i="2"/>
  <c r="R5300" i="2"/>
  <c r="J5301" i="2"/>
  <c r="R5301" i="2" s="1"/>
  <c r="I5301" i="2"/>
  <c r="H5301" i="2"/>
  <c r="K5301" i="2"/>
  <c r="K5302" i="2"/>
  <c r="J5302" i="2"/>
  <c r="R5302" i="2" s="1"/>
  <c r="H5302" i="2"/>
  <c r="I5302" i="2"/>
  <c r="J5303" i="2"/>
  <c r="R5303" i="2" s="1"/>
  <c r="H5303" i="2"/>
  <c r="K5303" i="2"/>
  <c r="I5303" i="2"/>
  <c r="J5304" i="2"/>
  <c r="R5304" i="2" s="1"/>
  <c r="I5304" i="2"/>
  <c r="H5304" i="2"/>
  <c r="K5304" i="2"/>
  <c r="H5305" i="2"/>
  <c r="I5305" i="2"/>
  <c r="K5305" i="2"/>
  <c r="J5305" i="2"/>
  <c r="R5305" i="2" s="1"/>
  <c r="I5306" i="2"/>
  <c r="H5306" i="2"/>
  <c r="K5306" i="2"/>
  <c r="J5306" i="2"/>
  <c r="R5306" i="2" s="1"/>
  <c r="I5307" i="2"/>
  <c r="K5307" i="2"/>
  <c r="H5307" i="2"/>
  <c r="J5307" i="2"/>
  <c r="R5307" i="2" s="1"/>
  <c r="I5308" i="2"/>
  <c r="H5308" i="2"/>
  <c r="K5308" i="2"/>
  <c r="J5308" i="2"/>
  <c r="R5308" i="2" s="1"/>
  <c r="H5309" i="2"/>
  <c r="J5309" i="2"/>
  <c r="I5309" i="2"/>
  <c r="K5309" i="2"/>
  <c r="R5309" i="2"/>
  <c r="H5310" i="2"/>
  <c r="J5310" i="2"/>
  <c r="R5310" i="2" s="1"/>
  <c r="K5310" i="2"/>
  <c r="I5310" i="2"/>
  <c r="J5311" i="2"/>
  <c r="R5311" i="2" s="1"/>
  <c r="I5311" i="2"/>
  <c r="K5311" i="2"/>
  <c r="H5311" i="2"/>
  <c r="K5312" i="2"/>
  <c r="I5312" i="2"/>
  <c r="J5312" i="2"/>
  <c r="R5312" i="2" s="1"/>
  <c r="H5312" i="2"/>
  <c r="I5313" i="2"/>
  <c r="H5313" i="2"/>
  <c r="K5313" i="2"/>
  <c r="J5313" i="2"/>
  <c r="R5313" i="2" s="1"/>
  <c r="J5314" i="2"/>
  <c r="R5314" i="2" s="1"/>
  <c r="H5314" i="2"/>
  <c r="I5314" i="2"/>
  <c r="K5314" i="2"/>
  <c r="J5315" i="2"/>
  <c r="R5315" i="2" s="1"/>
  <c r="H5315" i="2"/>
  <c r="K5315" i="2"/>
  <c r="I5315" i="2"/>
  <c r="I5316" i="2"/>
  <c r="K5316" i="2"/>
  <c r="J5316" i="2"/>
  <c r="R5316" i="2" s="1"/>
  <c r="H5316" i="2"/>
  <c r="H5317" i="2"/>
  <c r="K5317" i="2"/>
  <c r="J5317" i="2"/>
  <c r="R5317" i="2" s="1"/>
  <c r="I5317" i="2"/>
  <c r="I5318" i="2"/>
  <c r="K5318" i="2"/>
  <c r="J5318" i="2"/>
  <c r="R5318" i="2" s="1"/>
  <c r="H5318" i="2"/>
  <c r="I5319" i="2"/>
  <c r="H5319" i="2"/>
  <c r="J5319" i="2"/>
  <c r="R5319" i="2" s="1"/>
  <c r="K5319" i="2"/>
  <c r="H5320" i="2"/>
  <c r="K5320" i="2"/>
  <c r="I5320" i="2"/>
  <c r="J5320" i="2"/>
  <c r="R5320" i="2" s="1"/>
  <c r="I5321" i="2"/>
  <c r="H5321" i="2"/>
  <c r="J5321" i="2"/>
  <c r="R5321" i="2" s="1"/>
  <c r="K5321" i="2"/>
  <c r="H5322" i="2"/>
  <c r="J5322" i="2"/>
  <c r="R5322" i="2" s="1"/>
  <c r="I5322" i="2"/>
  <c r="K5322" i="2"/>
  <c r="I5323" i="2"/>
  <c r="J5323" i="2"/>
  <c r="R5323" i="2" s="1"/>
  <c r="K5323" i="2"/>
  <c r="H5323" i="2"/>
  <c r="H5324" i="2"/>
  <c r="J5324" i="2"/>
  <c r="R5324" i="2" s="1"/>
  <c r="K5324" i="2"/>
  <c r="I5324" i="2"/>
  <c r="I5325" i="2"/>
  <c r="K5325" i="2"/>
  <c r="J5325" i="2"/>
  <c r="R5325" i="2" s="1"/>
  <c r="H5325" i="2"/>
  <c r="H5326" i="2"/>
  <c r="K5326" i="2"/>
  <c r="I5326" i="2"/>
  <c r="J5326" i="2"/>
  <c r="R5326" i="2" s="1"/>
  <c r="I5327" i="2"/>
  <c r="H5327" i="2"/>
  <c r="K5327" i="2"/>
  <c r="J5327" i="2"/>
  <c r="R5327" i="2" s="1"/>
  <c r="H5328" i="2"/>
  <c r="K5328" i="2"/>
  <c r="J5328" i="2"/>
  <c r="R5328" i="2" s="1"/>
  <c r="I5328" i="2"/>
  <c r="I5329" i="2"/>
  <c r="H5329" i="2"/>
  <c r="K5329" i="2"/>
  <c r="J5329" i="2"/>
  <c r="R5329" i="2" s="1"/>
  <c r="K5330" i="2"/>
  <c r="I5330" i="2"/>
  <c r="J5330" i="2"/>
  <c r="R5330" i="2" s="1"/>
  <c r="H5330" i="2"/>
  <c r="K5331" i="2"/>
  <c r="I5331" i="2"/>
  <c r="H5331" i="2"/>
  <c r="J5331" i="2"/>
  <c r="R5331" i="2" s="1"/>
  <c r="H5332" i="2"/>
  <c r="J5332" i="2"/>
  <c r="K5332" i="2"/>
  <c r="I5332" i="2"/>
  <c r="R5332" i="2"/>
  <c r="J5333" i="2"/>
  <c r="R5333" i="2" s="1"/>
  <c r="K5333" i="2"/>
  <c r="I5333" i="2"/>
  <c r="H5333" i="2"/>
  <c r="H5334" i="2"/>
  <c r="J5334" i="2"/>
  <c r="R5334" i="2" s="1"/>
  <c r="I5334" i="2"/>
  <c r="K5334" i="2"/>
  <c r="H5335" i="2"/>
  <c r="K5335" i="2"/>
  <c r="J5335" i="2"/>
  <c r="R5335" i="2" s="1"/>
  <c r="I5335" i="2"/>
  <c r="J5336" i="2"/>
  <c r="R5336" i="2" s="1"/>
  <c r="I5336" i="2"/>
  <c r="K5336" i="2"/>
  <c r="H5336" i="2"/>
  <c r="K5337" i="2"/>
  <c r="J5337" i="2"/>
  <c r="R5337" i="2" s="1"/>
  <c r="H5337" i="2"/>
  <c r="I5337" i="2"/>
  <c r="H5338" i="2"/>
  <c r="K5338" i="2"/>
  <c r="I5338" i="2"/>
  <c r="J5338" i="2"/>
  <c r="R5338" i="2" s="1"/>
  <c r="H5339" i="2"/>
  <c r="K5339" i="2"/>
  <c r="I5339" i="2"/>
  <c r="J5339" i="2"/>
  <c r="R5339" i="2" s="1"/>
  <c r="H5340" i="2"/>
  <c r="I5340" i="2"/>
  <c r="J5340" i="2"/>
  <c r="R5340" i="2" s="1"/>
  <c r="K5340" i="2"/>
  <c r="K5341" i="2"/>
  <c r="J5341" i="2"/>
  <c r="R5341" i="2" s="1"/>
  <c r="I5341" i="2"/>
  <c r="H5341" i="2"/>
  <c r="H5342" i="2"/>
  <c r="J5342" i="2"/>
  <c r="R5342" i="2" s="1"/>
  <c r="I5342" i="2"/>
  <c r="K5342" i="2"/>
  <c r="H5343" i="2"/>
  <c r="J5343" i="2"/>
  <c r="R5343" i="2" s="1"/>
  <c r="I5343" i="2"/>
  <c r="K5343" i="2"/>
  <c r="J5344" i="2"/>
  <c r="R5344" i="2" s="1"/>
  <c r="K5344" i="2"/>
  <c r="I5344" i="2"/>
  <c r="H5344" i="2"/>
  <c r="J5345" i="2"/>
  <c r="R5345" i="2" s="1"/>
  <c r="I5345" i="2"/>
  <c r="K5345" i="2"/>
  <c r="H5345" i="2"/>
  <c r="J5346" i="2"/>
  <c r="R5346" i="2" s="1"/>
  <c r="H5346" i="2"/>
  <c r="K5346" i="2"/>
  <c r="I5346" i="2"/>
  <c r="I5347" i="2"/>
  <c r="H5347" i="2"/>
  <c r="J5347" i="2"/>
  <c r="R5347" i="2" s="1"/>
  <c r="K5347" i="2"/>
  <c r="I5348" i="2"/>
  <c r="K5348" i="2"/>
  <c r="J5348" i="2"/>
  <c r="R5348" i="2" s="1"/>
  <c r="H5348" i="2"/>
  <c r="J5349" i="2"/>
  <c r="R5349" i="2" s="1"/>
  <c r="I5349" i="2"/>
  <c r="K5349" i="2"/>
  <c r="H5349" i="2"/>
  <c r="H5350" i="2"/>
  <c r="I5350" i="2"/>
  <c r="K5350" i="2"/>
  <c r="J5350" i="2"/>
  <c r="R5350" i="2" s="1"/>
  <c r="H5351" i="2"/>
  <c r="K5351" i="2"/>
  <c r="J5351" i="2"/>
  <c r="R5351" i="2" s="1"/>
  <c r="I5351" i="2"/>
  <c r="I5352" i="2"/>
  <c r="H5352" i="2"/>
  <c r="J5352" i="2"/>
  <c r="R5352" i="2" s="1"/>
  <c r="K5352" i="2"/>
  <c r="H5353" i="2"/>
  <c r="J5353" i="2"/>
  <c r="R5353" i="2" s="1"/>
  <c r="I5353" i="2"/>
  <c r="K5353" i="2"/>
  <c r="H5354" i="2"/>
  <c r="K5354" i="2"/>
  <c r="I5354" i="2"/>
  <c r="J5354" i="2"/>
  <c r="R5354" i="2" s="1"/>
  <c r="J5355" i="2"/>
  <c r="I5355" i="2"/>
  <c r="H5355" i="2"/>
  <c r="R5355" i="2"/>
  <c r="K5355" i="2"/>
  <c r="H5356" i="2"/>
  <c r="J5356" i="2"/>
  <c r="K5356" i="2"/>
  <c r="I5356" i="2"/>
  <c r="R5356" i="2"/>
  <c r="J5357" i="2"/>
  <c r="R5357" i="2" s="1"/>
  <c r="H5357" i="2"/>
  <c r="K5357" i="2"/>
  <c r="I5357" i="2"/>
  <c r="K5358" i="2"/>
  <c r="J5358" i="2"/>
  <c r="R5358" i="2" s="1"/>
  <c r="I5358" i="2"/>
  <c r="H5358" i="2"/>
  <c r="K5359" i="2"/>
  <c r="I5359" i="2"/>
  <c r="J5359" i="2"/>
  <c r="R5359" i="2" s="1"/>
  <c r="H5359" i="2"/>
  <c r="I5360" i="2"/>
  <c r="H5360" i="2"/>
  <c r="J5360" i="2"/>
  <c r="R5360" i="2" s="1"/>
  <c r="K5360" i="2"/>
  <c r="I5361" i="2"/>
  <c r="H5361" i="2"/>
  <c r="J5361" i="2"/>
  <c r="R5361" i="2" s="1"/>
  <c r="K5361" i="2"/>
  <c r="J5362" i="2"/>
  <c r="K5362" i="2"/>
  <c r="H5362" i="2"/>
  <c r="R5362" i="2"/>
  <c r="I5362" i="2"/>
  <c r="K5363" i="2"/>
  <c r="H5363" i="2"/>
  <c r="J5363" i="2"/>
  <c r="R5363" i="2" s="1"/>
  <c r="I5363" i="2"/>
  <c r="J5364" i="2"/>
  <c r="R5364" i="2" s="1"/>
  <c r="H5364" i="2"/>
  <c r="I5364" i="2"/>
  <c r="K5364" i="2"/>
  <c r="I5365" i="2"/>
  <c r="K5365" i="2"/>
  <c r="J5365" i="2"/>
  <c r="R5365" i="2" s="1"/>
  <c r="H5365" i="2"/>
  <c r="J5366" i="2"/>
  <c r="R5366" i="2" s="1"/>
  <c r="K5366" i="2"/>
  <c r="I5366" i="2"/>
  <c r="H5366" i="2"/>
  <c r="I5367" i="2"/>
  <c r="K5367" i="2"/>
  <c r="J5367" i="2"/>
  <c r="R5367" i="2" s="1"/>
  <c r="H5367" i="2"/>
  <c r="H5368" i="2"/>
  <c r="I5368" i="2"/>
  <c r="K5368" i="2"/>
  <c r="J5368" i="2"/>
  <c r="R5368" i="2" s="1"/>
  <c r="K5369" i="2"/>
  <c r="J5369" i="2"/>
  <c r="R5369" i="2" s="1"/>
  <c r="H5369" i="2"/>
  <c r="I5369" i="2"/>
  <c r="K5370" i="2"/>
  <c r="I5370" i="2"/>
  <c r="J5370" i="2"/>
  <c r="R5370" i="2" s="1"/>
  <c r="H5370" i="2"/>
  <c r="K5371" i="2"/>
  <c r="I5371" i="2"/>
  <c r="H5371" i="2"/>
  <c r="J5371" i="2"/>
  <c r="R5371" i="2" s="1"/>
  <c r="J5372" i="2"/>
  <c r="R5372" i="2" s="1"/>
  <c r="I5372" i="2"/>
  <c r="K5372" i="2"/>
  <c r="H5372" i="2"/>
  <c r="J5373" i="2"/>
  <c r="R5373" i="2" s="1"/>
  <c r="H5373" i="2"/>
  <c r="I5373" i="2"/>
  <c r="K5373" i="2"/>
  <c r="I5374" i="2"/>
  <c r="K5374" i="2"/>
  <c r="J5374" i="2"/>
  <c r="R5374" i="2" s="1"/>
  <c r="H5374" i="2"/>
  <c r="K5375" i="2"/>
  <c r="H5375" i="2"/>
  <c r="I5375" i="2"/>
  <c r="J5375" i="2"/>
  <c r="R5375" i="2" s="1"/>
  <c r="I5376" i="2"/>
  <c r="K5376" i="2"/>
  <c r="J5376" i="2"/>
  <c r="R5376" i="2" s="1"/>
  <c r="H5376" i="2"/>
  <c r="H5377" i="2"/>
  <c r="J5377" i="2"/>
  <c r="R5377" i="2" s="1"/>
  <c r="K5377" i="2"/>
  <c r="I5377" i="2"/>
  <c r="J5378" i="2"/>
  <c r="R5378" i="2" s="1"/>
  <c r="K5378" i="2"/>
  <c r="I5378" i="2"/>
  <c r="H5378" i="2"/>
  <c r="I5379" i="2"/>
  <c r="K5379" i="2"/>
  <c r="H5379" i="2"/>
  <c r="J5379" i="2"/>
  <c r="R5379" i="2" s="1"/>
  <c r="I5380" i="2"/>
  <c r="H5380" i="2"/>
  <c r="J5380" i="2"/>
  <c r="R5380" i="2" s="1"/>
  <c r="K5380" i="2"/>
  <c r="I5381" i="2"/>
  <c r="J5381" i="2"/>
  <c r="R5381" i="2" s="1"/>
  <c r="K5381" i="2"/>
  <c r="H5381" i="2"/>
  <c r="I5382" i="2"/>
  <c r="K5382" i="2"/>
  <c r="H5382" i="2"/>
  <c r="J5382" i="2"/>
  <c r="R5382" i="2" s="1"/>
  <c r="J5383" i="2"/>
  <c r="R5383" i="2" s="1"/>
  <c r="K5383" i="2"/>
  <c r="I5383" i="2"/>
  <c r="H5383" i="2"/>
  <c r="H5384" i="2"/>
  <c r="J5384" i="2"/>
  <c r="R5384" i="2" s="1"/>
  <c r="K5384" i="2"/>
  <c r="I5384" i="2"/>
  <c r="H5385" i="2"/>
  <c r="J5385" i="2"/>
  <c r="R5385" i="2" s="1"/>
  <c r="K5385" i="2"/>
  <c r="I5385" i="2"/>
  <c r="I5386" i="2"/>
  <c r="H5386" i="2"/>
  <c r="J5386" i="2"/>
  <c r="R5386" i="2" s="1"/>
  <c r="K5386" i="2"/>
  <c r="K5387" i="2"/>
  <c r="I5387" i="2"/>
  <c r="J5387" i="2"/>
  <c r="R5387" i="2" s="1"/>
  <c r="H5387" i="2"/>
  <c r="I5388" i="2"/>
  <c r="J5388" i="2"/>
  <c r="R5388" i="2" s="1"/>
  <c r="H5388" i="2"/>
  <c r="K5388" i="2"/>
  <c r="K5389" i="2"/>
  <c r="J5389" i="2"/>
  <c r="R5389" i="2" s="1"/>
  <c r="I5389" i="2"/>
  <c r="H5389" i="2"/>
  <c r="I5390" i="2"/>
  <c r="H5390" i="2"/>
  <c r="K5390" i="2"/>
  <c r="J5390" i="2"/>
  <c r="R5390" i="2" s="1"/>
  <c r="J5391" i="2"/>
  <c r="R5391" i="2" s="1"/>
  <c r="K5391" i="2"/>
  <c r="I5391" i="2"/>
  <c r="H5391" i="2"/>
  <c r="K5392" i="2"/>
  <c r="J5392" i="2"/>
  <c r="R5392" i="2" s="1"/>
  <c r="I5392" i="2"/>
  <c r="H5392" i="2"/>
  <c r="K5393" i="2"/>
  <c r="J5393" i="2"/>
  <c r="R5393" i="2" s="1"/>
  <c r="I5393" i="2"/>
  <c r="H5393" i="2"/>
  <c r="I5394" i="2"/>
  <c r="K5394" i="2"/>
  <c r="H5394" i="2"/>
  <c r="J5394" i="2"/>
  <c r="R5394" i="2" s="1"/>
  <c r="K5395" i="2"/>
  <c r="H5395" i="2"/>
  <c r="J5395" i="2"/>
  <c r="R5395" i="2" s="1"/>
  <c r="I5395" i="2"/>
  <c r="J5396" i="2"/>
  <c r="H5396" i="2"/>
  <c r="K5396" i="2"/>
  <c r="R5396" i="2"/>
  <c r="I5396" i="2"/>
  <c r="I5397" i="2"/>
  <c r="H5397" i="2"/>
  <c r="J5397" i="2"/>
  <c r="R5397" i="2" s="1"/>
  <c r="K5397" i="2"/>
  <c r="I5398" i="2"/>
  <c r="H5398" i="2"/>
  <c r="J5398" i="2"/>
  <c r="R5398" i="2" s="1"/>
  <c r="K5398" i="2"/>
  <c r="J5399" i="2"/>
  <c r="R5399" i="2" s="1"/>
  <c r="K5399" i="2"/>
  <c r="H5399" i="2"/>
  <c r="I5399" i="2"/>
  <c r="K5400" i="2"/>
  <c r="H5400" i="2"/>
  <c r="J5400" i="2"/>
  <c r="R5400" i="2" s="1"/>
  <c r="I5400" i="2"/>
  <c r="I5401" i="2"/>
  <c r="J5401" i="2"/>
  <c r="K5401" i="2"/>
  <c r="H5401" i="2"/>
  <c r="R5401" i="2"/>
  <c r="H5402" i="2"/>
  <c r="K5402" i="2"/>
  <c r="J5402" i="2"/>
  <c r="R5402" i="2" s="1"/>
  <c r="I5402" i="2"/>
  <c r="I5403" i="2"/>
  <c r="H5403" i="2"/>
  <c r="K5403" i="2"/>
  <c r="J5403" i="2"/>
  <c r="R5403" i="2" s="1"/>
  <c r="K5404" i="2"/>
  <c r="I5404" i="2"/>
  <c r="J5404" i="2"/>
  <c r="R5404" i="2" s="1"/>
  <c r="H5404" i="2"/>
  <c r="J5405" i="2"/>
  <c r="K5405" i="2"/>
  <c r="I5405" i="2"/>
  <c r="R5405" i="2"/>
  <c r="H5405" i="2"/>
  <c r="K5406" i="2"/>
  <c r="I5406" i="2"/>
  <c r="J5406" i="2"/>
  <c r="R5406" i="2" s="1"/>
  <c r="H5406" i="2"/>
  <c r="K5407" i="2"/>
  <c r="J5407" i="2"/>
  <c r="R5407" i="2" s="1"/>
  <c r="H5407" i="2"/>
  <c r="I5407" i="2"/>
  <c r="K5408" i="2"/>
  <c r="J5408" i="2"/>
  <c r="H5408" i="2"/>
  <c r="I5408" i="2"/>
  <c r="R5408" i="2"/>
  <c r="J5409" i="2"/>
  <c r="R5409" i="2" s="1"/>
  <c r="I5409" i="2"/>
  <c r="H5409" i="2"/>
  <c r="K5409" i="2"/>
  <c r="J5410" i="2"/>
  <c r="R5410" i="2" s="1"/>
  <c r="I5410" i="2"/>
  <c r="K5410" i="2"/>
  <c r="H5410" i="2"/>
  <c r="K5411" i="2"/>
  <c r="I5411" i="2"/>
  <c r="J5411" i="2"/>
  <c r="R5411" i="2" s="1"/>
  <c r="H5411" i="2"/>
  <c r="K5412" i="2"/>
  <c r="I5412" i="2"/>
  <c r="J5412" i="2"/>
  <c r="R5412" i="2" s="1"/>
  <c r="H5412" i="2"/>
  <c r="H5413" i="2"/>
  <c r="K5413" i="2"/>
  <c r="I5413" i="2"/>
  <c r="J5413" i="2"/>
  <c r="R5413" i="2" s="1"/>
  <c r="K5414" i="2"/>
  <c r="J5414" i="2"/>
  <c r="I5414" i="2"/>
  <c r="H5414" i="2"/>
  <c r="R5414" i="2"/>
  <c r="K5415" i="2"/>
  <c r="I5415" i="2"/>
  <c r="H5415" i="2"/>
  <c r="J5415" i="2"/>
  <c r="R5415" i="2" s="1"/>
  <c r="J5416" i="2"/>
  <c r="R5416" i="2" s="1"/>
  <c r="H5416" i="2"/>
  <c r="K5416" i="2"/>
  <c r="I5416" i="2"/>
  <c r="K5417" i="2"/>
  <c r="H5417" i="2"/>
  <c r="I5417" i="2"/>
  <c r="J5417" i="2"/>
  <c r="R5417" i="2" s="1"/>
  <c r="I5418" i="2"/>
  <c r="J5418" i="2"/>
  <c r="R5418" i="2" s="1"/>
  <c r="K5418" i="2"/>
  <c r="H5418" i="2"/>
  <c r="H5419" i="2"/>
  <c r="K5419" i="2"/>
  <c r="J5419" i="2"/>
  <c r="R5419" i="2" s="1"/>
  <c r="I5419" i="2"/>
  <c r="H5420" i="2"/>
  <c r="K5420" i="2"/>
  <c r="J5420" i="2"/>
  <c r="R5420" i="2" s="1"/>
  <c r="I5420" i="2"/>
  <c r="H5421" i="2"/>
  <c r="J5421" i="2"/>
  <c r="R5421" i="2" s="1"/>
  <c r="K5421" i="2"/>
  <c r="I5421" i="2"/>
  <c r="H5422" i="2"/>
  <c r="K5422" i="2"/>
  <c r="J5422" i="2"/>
  <c r="R5422" i="2" s="1"/>
  <c r="I5422" i="2"/>
  <c r="J5423" i="2"/>
  <c r="R5423" i="2" s="1"/>
  <c r="H5423" i="2"/>
  <c r="K5423" i="2"/>
  <c r="I5423" i="2"/>
  <c r="K5424" i="2"/>
  <c r="I5424" i="2"/>
  <c r="J5424" i="2"/>
  <c r="R5424" i="2" s="1"/>
  <c r="H5424" i="2"/>
  <c r="H5425" i="2"/>
  <c r="K5425" i="2"/>
  <c r="J5425" i="2"/>
  <c r="R5425" i="2" s="1"/>
  <c r="I5425" i="2"/>
  <c r="H5426" i="2"/>
  <c r="K5426" i="2"/>
  <c r="J5426" i="2"/>
  <c r="R5426" i="2" s="1"/>
  <c r="I5426" i="2"/>
  <c r="J5427" i="2"/>
  <c r="R5427" i="2" s="1"/>
  <c r="H5427" i="2"/>
  <c r="K5427" i="2"/>
  <c r="I5427" i="2"/>
  <c r="K5428" i="2"/>
  <c r="H5428" i="2"/>
  <c r="J5428" i="2"/>
  <c r="R5428" i="2" s="1"/>
  <c r="I5428" i="2"/>
  <c r="I5429" i="2"/>
  <c r="K5429" i="2"/>
  <c r="J5429" i="2"/>
  <c r="R5429" i="2" s="1"/>
  <c r="H5429" i="2"/>
  <c r="J5430" i="2"/>
  <c r="R5430" i="2" s="1"/>
  <c r="I5430" i="2"/>
  <c r="H5430" i="2"/>
  <c r="K5430" i="2"/>
  <c r="I5431" i="2"/>
  <c r="H5431" i="2"/>
  <c r="K5431" i="2"/>
  <c r="J5431" i="2"/>
  <c r="R5431" i="2" s="1"/>
  <c r="J5432" i="2"/>
  <c r="R5432" i="2" s="1"/>
  <c r="I5432" i="2"/>
  <c r="K5432" i="2"/>
  <c r="H5432" i="2"/>
  <c r="I5433" i="2"/>
  <c r="H5433" i="2"/>
  <c r="J5433" i="2"/>
  <c r="R5433" i="2" s="1"/>
  <c r="K5433" i="2"/>
  <c r="J5434" i="2"/>
  <c r="R5434" i="2" s="1"/>
  <c r="K5434" i="2"/>
  <c r="H5434" i="2"/>
  <c r="I5434" i="2"/>
  <c r="K5435" i="2"/>
  <c r="J5435" i="2"/>
  <c r="R5435" i="2" s="1"/>
  <c r="H5435" i="2"/>
  <c r="I5435" i="2"/>
  <c r="H5436" i="2"/>
  <c r="K5436" i="2"/>
  <c r="J5436" i="2"/>
  <c r="R5436" i="2" s="1"/>
  <c r="I5436" i="2"/>
  <c r="I5437" i="2"/>
  <c r="H5437" i="2"/>
  <c r="K5437" i="2"/>
  <c r="J5437" i="2"/>
  <c r="R5437" i="2" s="1"/>
  <c r="H5438" i="2"/>
  <c r="I5438" i="2"/>
  <c r="J5438" i="2"/>
  <c r="R5438" i="2" s="1"/>
  <c r="K5438" i="2"/>
  <c r="I5439" i="2"/>
  <c r="J5439" i="2"/>
  <c r="R5439" i="2" s="1"/>
  <c r="H5439" i="2"/>
  <c r="K5439" i="2"/>
  <c r="J5440" i="2"/>
  <c r="R5440" i="2" s="1"/>
  <c r="K5440" i="2"/>
  <c r="H5440" i="2"/>
  <c r="I5440" i="2"/>
  <c r="H5441" i="2"/>
  <c r="I5441" i="2"/>
  <c r="K5441" i="2"/>
  <c r="J5441" i="2"/>
  <c r="R5441" i="2" s="1"/>
  <c r="J5442" i="2"/>
  <c r="H5442" i="2"/>
  <c r="I5442" i="2"/>
  <c r="R5442" i="2"/>
  <c r="K5442" i="2"/>
  <c r="H5443" i="2"/>
  <c r="K5443" i="2"/>
  <c r="I5443" i="2"/>
  <c r="J5443" i="2"/>
  <c r="R5443" i="2" s="1"/>
  <c r="I5444" i="2"/>
  <c r="H5444" i="2"/>
  <c r="K5444" i="2"/>
  <c r="J5444" i="2"/>
  <c r="R5444" i="2" s="1"/>
  <c r="K5445" i="2"/>
  <c r="I5445" i="2"/>
  <c r="H5445" i="2"/>
  <c r="J5445" i="2"/>
  <c r="R5445" i="2" s="1"/>
  <c r="J5446" i="2"/>
  <c r="R5446" i="2" s="1"/>
  <c r="K5446" i="2"/>
  <c r="H5446" i="2"/>
  <c r="I5446" i="2"/>
  <c r="I5447" i="2"/>
  <c r="K5447" i="2"/>
  <c r="J5447" i="2"/>
  <c r="R5447" i="2" s="1"/>
  <c r="H5447" i="2"/>
  <c r="J5448" i="2"/>
  <c r="R5448" i="2" s="1"/>
  <c r="K5448" i="2"/>
  <c r="H5448" i="2"/>
  <c r="I5448" i="2"/>
  <c r="H5449" i="2"/>
  <c r="K5449" i="2"/>
  <c r="I5449" i="2"/>
  <c r="J5449" i="2"/>
  <c r="R5449" i="2" s="1"/>
  <c r="K5450" i="2"/>
  <c r="I5450" i="2"/>
  <c r="J5450" i="2"/>
  <c r="R5450" i="2" s="1"/>
  <c r="H5450" i="2"/>
  <c r="I5451" i="2"/>
  <c r="K5451" i="2"/>
  <c r="J5451" i="2"/>
  <c r="R5451" i="2" s="1"/>
  <c r="H5451" i="2"/>
  <c r="J5452" i="2"/>
  <c r="R5452" i="2" s="1"/>
  <c r="I5452" i="2"/>
  <c r="K5452" i="2"/>
  <c r="H5452" i="2"/>
  <c r="I5453" i="2"/>
  <c r="K5453" i="2"/>
  <c r="H5453" i="2"/>
  <c r="J5453" i="2"/>
  <c r="R5453" i="2" s="1"/>
  <c r="K5454" i="2"/>
  <c r="I5454" i="2"/>
  <c r="H5454" i="2"/>
  <c r="J5454" i="2"/>
  <c r="R5454" i="2" s="1"/>
  <c r="H5455" i="2"/>
  <c r="I5455" i="2"/>
  <c r="K5455" i="2"/>
  <c r="J5455" i="2"/>
  <c r="R5455" i="2" s="1"/>
  <c r="H5456" i="2"/>
  <c r="K5456" i="2"/>
  <c r="I5456" i="2"/>
  <c r="J5456" i="2"/>
  <c r="R5456" i="2" s="1"/>
  <c r="J5457" i="2"/>
  <c r="K5457" i="2"/>
  <c r="I5457" i="2"/>
  <c r="R5457" i="2"/>
  <c r="H5457" i="2"/>
  <c r="J5458" i="2"/>
  <c r="R5458" i="2" s="1"/>
  <c r="H5458" i="2"/>
  <c r="K5458" i="2"/>
  <c r="I5458" i="2"/>
  <c r="I5459" i="2"/>
  <c r="K5459" i="2"/>
  <c r="J5459" i="2"/>
  <c r="R5459" i="2" s="1"/>
  <c r="H5459" i="2"/>
  <c r="H5460" i="2"/>
  <c r="I5460" i="2"/>
  <c r="K5460" i="2"/>
  <c r="J5460" i="2"/>
  <c r="R5460" i="2" s="1"/>
  <c r="H5461" i="2"/>
  <c r="J5461" i="2"/>
  <c r="K5461" i="2"/>
  <c r="I5461" i="2"/>
  <c r="R5461" i="2"/>
  <c r="I5462" i="2"/>
  <c r="H5462" i="2"/>
  <c r="J5462" i="2"/>
  <c r="R5462" i="2" s="1"/>
  <c r="K5462" i="2"/>
  <c r="I5463" i="2"/>
  <c r="K5463" i="2"/>
  <c r="J5463" i="2"/>
  <c r="R5463" i="2" s="1"/>
  <c r="H5463" i="2"/>
  <c r="I5464" i="2"/>
  <c r="J5464" i="2"/>
  <c r="R5464" i="2" s="1"/>
  <c r="H5464" i="2"/>
  <c r="K5464" i="2"/>
  <c r="H5465" i="2"/>
  <c r="I5465" i="2"/>
  <c r="J5465" i="2"/>
  <c r="R5465" i="2" s="1"/>
  <c r="K5465" i="2"/>
  <c r="I5466" i="2"/>
  <c r="K5466" i="2"/>
  <c r="J5466" i="2"/>
  <c r="R5466" i="2" s="1"/>
  <c r="H5466" i="2"/>
  <c r="H5467" i="2"/>
  <c r="J5467" i="2"/>
  <c r="R5467" i="2" s="1"/>
  <c r="K5467" i="2"/>
  <c r="I5467" i="2"/>
  <c r="J5468" i="2"/>
  <c r="R5468" i="2" s="1"/>
  <c r="H5468" i="2"/>
  <c r="I5468" i="2"/>
  <c r="K5468" i="2"/>
  <c r="I5469" i="2"/>
  <c r="K5469" i="2"/>
  <c r="J5469" i="2"/>
  <c r="R5469" i="2" s="1"/>
  <c r="H5469" i="2"/>
  <c r="I5470" i="2"/>
  <c r="J5470" i="2"/>
  <c r="R5470" i="2" s="1"/>
  <c r="K5470" i="2"/>
  <c r="H5470" i="2"/>
  <c r="H5471" i="2"/>
  <c r="I5471" i="2"/>
  <c r="K5471" i="2"/>
  <c r="J5471" i="2"/>
  <c r="R5471" i="2" s="1"/>
  <c r="J5472" i="2"/>
  <c r="R5472" i="2" s="1"/>
  <c r="H5472" i="2"/>
  <c r="K5472" i="2"/>
  <c r="I5472" i="2"/>
  <c r="H5473" i="2"/>
  <c r="J5473" i="2"/>
  <c r="K5473" i="2"/>
  <c r="I5473" i="2"/>
  <c r="R5473" i="2"/>
  <c r="K5474" i="2"/>
  <c r="J5474" i="2"/>
  <c r="R5474" i="2" s="1"/>
  <c r="H5474" i="2"/>
  <c r="I5474" i="2"/>
  <c r="J5475" i="2"/>
  <c r="R5475" i="2" s="1"/>
  <c r="H5475" i="2"/>
  <c r="I5475" i="2"/>
  <c r="K5475" i="2"/>
  <c r="I5476" i="2"/>
  <c r="J5476" i="2"/>
  <c r="H5476" i="2"/>
  <c r="K5476" i="2"/>
  <c r="R5476" i="2"/>
  <c r="H5477" i="2"/>
  <c r="K5477" i="2"/>
  <c r="I5477" i="2"/>
  <c r="J5477" i="2"/>
  <c r="R5477" i="2" s="1"/>
  <c r="J5478" i="2"/>
  <c r="R5478" i="2" s="1"/>
  <c r="K5478" i="2"/>
  <c r="I5478" i="2"/>
  <c r="H5478" i="2"/>
  <c r="H5479" i="2"/>
  <c r="J5479" i="2"/>
  <c r="K5479" i="2"/>
  <c r="I5479" i="2"/>
  <c r="R5479" i="2"/>
  <c r="J5480" i="2"/>
  <c r="R5480" i="2" s="1"/>
  <c r="H5480" i="2"/>
  <c r="I5480" i="2"/>
  <c r="K5480" i="2"/>
  <c r="I5481" i="2"/>
  <c r="K5481" i="2"/>
  <c r="H5481" i="2"/>
  <c r="J5481" i="2"/>
  <c r="R5481" i="2" s="1"/>
  <c r="J5482" i="2"/>
  <c r="R5482" i="2" s="1"/>
  <c r="I5482" i="2"/>
  <c r="H5482" i="2"/>
  <c r="K5482" i="2"/>
  <c r="I5483" i="2"/>
  <c r="K5483" i="2"/>
  <c r="H5483" i="2"/>
  <c r="J5483" i="2"/>
  <c r="R5483" i="2" s="1"/>
  <c r="K5484" i="2"/>
  <c r="J5484" i="2"/>
  <c r="R5484" i="2" s="1"/>
  <c r="I5484" i="2"/>
  <c r="H5484" i="2"/>
  <c r="I5485" i="2"/>
  <c r="K5485" i="2"/>
  <c r="H5485" i="2"/>
  <c r="J5485" i="2"/>
  <c r="R5485" i="2" s="1"/>
  <c r="K5486" i="2"/>
  <c r="H5486" i="2"/>
  <c r="J5486" i="2"/>
  <c r="R5486" i="2" s="1"/>
  <c r="I5486" i="2"/>
  <c r="I5487" i="2"/>
  <c r="K5487" i="2"/>
  <c r="J5487" i="2"/>
  <c r="R5487" i="2" s="1"/>
  <c r="H5487" i="2"/>
  <c r="I5488" i="2"/>
  <c r="H5488" i="2"/>
  <c r="J5488" i="2"/>
  <c r="R5488" i="2" s="1"/>
  <c r="K5488" i="2"/>
  <c r="H5489" i="2"/>
  <c r="K5489" i="2"/>
  <c r="I5489" i="2"/>
  <c r="J5489" i="2"/>
  <c r="R5489" i="2" s="1"/>
  <c r="J5490" i="2"/>
  <c r="K5490" i="2"/>
  <c r="R5490" i="2"/>
  <c r="I5490" i="2"/>
  <c r="H5490" i="2"/>
  <c r="H5491" i="2"/>
  <c r="J5491" i="2"/>
  <c r="R5491" i="2" s="1"/>
  <c r="K5491" i="2"/>
  <c r="I5491" i="2"/>
  <c r="H5492" i="2"/>
  <c r="K5492" i="2"/>
  <c r="I5492" i="2"/>
  <c r="J5492" i="2"/>
  <c r="R5492" i="2" s="1"/>
  <c r="J5493" i="2"/>
  <c r="R5493" i="2" s="1"/>
  <c r="K5493" i="2"/>
  <c r="H5493" i="2"/>
  <c r="I5493" i="2"/>
  <c r="I5494" i="2"/>
  <c r="H5494" i="2"/>
  <c r="K5494" i="2"/>
  <c r="J5494" i="2"/>
  <c r="R5494" i="2" s="1"/>
  <c r="H5495" i="2"/>
  <c r="J5495" i="2"/>
  <c r="R5495" i="2" s="1"/>
  <c r="I5495" i="2"/>
  <c r="K5495" i="2"/>
  <c r="K5496" i="2"/>
  <c r="I5496" i="2"/>
  <c r="H5496" i="2"/>
  <c r="J5496" i="2"/>
  <c r="R5496" i="2" s="1"/>
  <c r="I5497" i="2"/>
  <c r="K5497" i="2"/>
  <c r="J5497" i="2"/>
  <c r="R5497" i="2" s="1"/>
  <c r="H5497" i="2"/>
  <c r="I5498" i="2"/>
  <c r="K5498" i="2"/>
  <c r="H5498" i="2"/>
  <c r="J5498" i="2"/>
  <c r="R5498" i="2" s="1"/>
  <c r="J5499" i="2"/>
  <c r="R5499" i="2" s="1"/>
  <c r="H5499" i="2"/>
  <c r="I5499" i="2"/>
  <c r="K5499" i="2"/>
  <c r="I5500" i="2"/>
  <c r="H5500" i="2"/>
  <c r="J5500" i="2"/>
  <c r="R5500" i="2" s="1"/>
  <c r="K5500" i="2"/>
  <c r="H5501" i="2"/>
  <c r="J5501" i="2"/>
  <c r="R5501" i="2" s="1"/>
  <c r="K5501" i="2"/>
  <c r="I5501" i="2"/>
  <c r="K5502" i="2"/>
  <c r="J5502" i="2"/>
  <c r="H5502" i="2"/>
  <c r="R5502" i="2"/>
  <c r="I5502" i="2"/>
  <c r="I5503" i="2"/>
  <c r="K5503" i="2"/>
  <c r="H5503" i="2"/>
  <c r="J5503" i="2"/>
  <c r="R5503" i="2" s="1"/>
  <c r="I5504" i="2"/>
  <c r="H5504" i="2"/>
  <c r="J5504" i="2"/>
  <c r="R5504" i="2" s="1"/>
  <c r="K5504" i="2"/>
  <c r="K5505" i="2"/>
  <c r="I5505" i="2"/>
  <c r="H5505" i="2"/>
  <c r="J5505" i="2"/>
  <c r="R5505" i="2" s="1"/>
  <c r="K5506" i="2"/>
  <c r="I5506" i="2"/>
  <c r="J5506" i="2"/>
  <c r="R5506" i="2" s="1"/>
  <c r="H5506" i="2"/>
  <c r="H5507" i="2"/>
  <c r="I5507" i="2"/>
  <c r="J5507" i="2"/>
  <c r="K5507" i="2"/>
  <c r="R5507" i="2"/>
  <c r="K5508" i="2"/>
  <c r="J5508" i="2"/>
  <c r="R5508" i="2" s="1"/>
  <c r="H5508" i="2"/>
  <c r="I5508" i="2"/>
  <c r="K5509" i="2"/>
  <c r="H5509" i="2"/>
  <c r="I5509" i="2"/>
  <c r="J5509" i="2"/>
  <c r="R5509" i="2" s="1"/>
  <c r="I5510" i="2"/>
  <c r="K5510" i="2"/>
  <c r="H5510" i="2"/>
  <c r="J5510" i="2"/>
  <c r="R5510" i="2" s="1"/>
  <c r="K5511" i="2"/>
  <c r="I5511" i="2"/>
  <c r="J5511" i="2"/>
  <c r="R5511" i="2" s="1"/>
  <c r="H5511" i="2"/>
  <c r="J5512" i="2"/>
  <c r="R5512" i="2" s="1"/>
  <c r="H5512" i="2"/>
  <c r="K5512" i="2"/>
  <c r="I5512" i="2"/>
  <c r="J5513" i="2"/>
  <c r="R5513" i="2" s="1"/>
  <c r="K5513" i="2"/>
  <c r="I5513" i="2"/>
  <c r="H5513" i="2"/>
  <c r="H5514" i="2"/>
  <c r="I5514" i="2"/>
  <c r="J5514" i="2"/>
  <c r="R5514" i="2" s="1"/>
  <c r="K5514" i="2"/>
  <c r="H5515" i="2"/>
  <c r="I5515" i="2"/>
  <c r="K5515" i="2"/>
  <c r="J5515" i="2"/>
  <c r="R5515" i="2" s="1"/>
  <c r="K5516" i="2"/>
  <c r="J5516" i="2"/>
  <c r="I5516" i="2"/>
  <c r="H5516" i="2"/>
  <c r="R5516" i="2"/>
  <c r="I5517" i="2"/>
  <c r="J5517" i="2"/>
  <c r="R5517" i="2" s="1"/>
  <c r="H5517" i="2"/>
  <c r="K5517" i="2"/>
  <c r="H5518" i="2"/>
  <c r="K5518" i="2"/>
  <c r="I5518" i="2"/>
  <c r="J5518" i="2"/>
  <c r="R5518" i="2" s="1"/>
  <c r="I5519" i="2"/>
  <c r="H5519" i="2"/>
  <c r="K5519" i="2"/>
  <c r="J5519" i="2"/>
  <c r="R5519" i="2" s="1"/>
  <c r="I5520" i="2"/>
  <c r="J5520" i="2"/>
  <c r="R5520" i="2" s="1"/>
  <c r="H5520" i="2"/>
  <c r="K5520" i="2"/>
  <c r="K5521" i="2"/>
  <c r="I5521" i="2"/>
  <c r="H5521" i="2"/>
  <c r="J5521" i="2"/>
  <c r="R5521" i="2" s="1"/>
  <c r="I5522" i="2"/>
  <c r="H5522" i="2"/>
  <c r="K5522" i="2"/>
  <c r="J5522" i="2"/>
  <c r="R5522" i="2" s="1"/>
  <c r="I5523" i="2"/>
  <c r="K5523" i="2"/>
  <c r="J5523" i="2"/>
  <c r="R5523" i="2" s="1"/>
  <c r="H5523" i="2"/>
  <c r="J5524" i="2"/>
  <c r="R5524" i="2" s="1"/>
  <c r="H5524" i="2"/>
  <c r="K5524" i="2"/>
  <c r="I5524" i="2"/>
  <c r="H5525" i="2"/>
  <c r="J5525" i="2"/>
  <c r="K5525" i="2"/>
  <c r="I5525" i="2"/>
  <c r="R5525" i="2"/>
  <c r="H5526" i="2"/>
  <c r="J5526" i="2"/>
  <c r="K5526" i="2"/>
  <c r="I5526" i="2"/>
  <c r="R5526" i="2"/>
  <c r="H5527" i="2"/>
  <c r="J5527" i="2"/>
  <c r="R5527" i="2" s="1"/>
  <c r="K5527" i="2"/>
  <c r="I5527" i="2"/>
  <c r="H5528" i="2"/>
  <c r="K5528" i="2"/>
  <c r="J5528" i="2"/>
  <c r="R5528" i="2" s="1"/>
  <c r="I5528" i="2"/>
  <c r="J5529" i="2"/>
  <c r="R5529" i="2" s="1"/>
  <c r="H5529" i="2"/>
  <c r="K5529" i="2"/>
  <c r="I5529" i="2"/>
  <c r="I5530" i="2"/>
  <c r="K5530" i="2"/>
  <c r="J5530" i="2"/>
  <c r="R5530" i="2" s="1"/>
  <c r="H5530" i="2"/>
  <c r="K5531" i="2"/>
  <c r="I5531" i="2"/>
  <c r="J5531" i="2"/>
  <c r="R5531" i="2" s="1"/>
  <c r="H5531" i="2"/>
  <c r="K5532" i="2"/>
  <c r="J5532" i="2"/>
  <c r="H5532" i="2"/>
  <c r="I5532" i="2"/>
  <c r="R5532" i="2"/>
  <c r="J5533" i="2"/>
  <c r="K5533" i="2"/>
  <c r="H5533" i="2"/>
  <c r="R5533" i="2"/>
  <c r="I5533" i="2"/>
  <c r="H5534" i="2"/>
  <c r="J5534" i="2"/>
  <c r="R5534" i="2" s="1"/>
  <c r="K5534" i="2"/>
  <c r="I5534" i="2"/>
  <c r="H5535" i="2"/>
  <c r="K5535" i="2"/>
  <c r="J5535" i="2"/>
  <c r="R5535" i="2" s="1"/>
  <c r="I5535" i="2"/>
  <c r="J5536" i="2"/>
  <c r="H5536" i="2"/>
  <c r="I5536" i="2"/>
  <c r="R5536" i="2"/>
  <c r="K5536" i="2"/>
  <c r="K5537" i="2"/>
  <c r="H5537" i="2"/>
  <c r="J5537" i="2"/>
  <c r="R5537" i="2" s="1"/>
  <c r="I5537" i="2"/>
  <c r="K5538" i="2"/>
  <c r="H5538" i="2"/>
  <c r="J5538" i="2"/>
  <c r="R5538" i="2" s="1"/>
  <c r="I5538" i="2"/>
  <c r="I5539" i="2"/>
  <c r="J5539" i="2"/>
  <c r="R5539" i="2" s="1"/>
  <c r="K5539" i="2"/>
  <c r="H5539" i="2"/>
  <c r="J5540" i="2"/>
  <c r="I5540" i="2"/>
  <c r="K5540" i="2"/>
  <c r="R5540" i="2"/>
  <c r="H5540" i="2"/>
  <c r="J5541" i="2"/>
  <c r="R5541" i="2" s="1"/>
  <c r="K5541" i="2"/>
  <c r="H5541" i="2"/>
  <c r="I5541" i="2"/>
  <c r="J5542" i="2"/>
  <c r="R5542" i="2" s="1"/>
  <c r="K5542" i="2"/>
  <c r="H5542" i="2"/>
  <c r="I5542" i="2"/>
  <c r="J5543" i="2"/>
  <c r="R5543" i="2" s="1"/>
  <c r="K5543" i="2"/>
  <c r="H5543" i="2"/>
  <c r="I5543" i="2"/>
  <c r="I5544" i="2"/>
  <c r="J5544" i="2"/>
  <c r="K5544" i="2"/>
  <c r="H5544" i="2"/>
  <c r="R5544" i="2"/>
  <c r="J5545" i="2"/>
  <c r="R5545" i="2" s="1"/>
  <c r="K5545" i="2"/>
  <c r="I5545" i="2"/>
  <c r="H5545" i="2"/>
  <c r="H5546" i="2"/>
  <c r="J5546" i="2"/>
  <c r="K5546" i="2"/>
  <c r="I5546" i="2"/>
  <c r="R5546" i="2"/>
  <c r="J5547" i="2"/>
  <c r="R5547" i="2" s="1"/>
  <c r="H5547" i="2"/>
  <c r="I5547" i="2"/>
  <c r="K5547" i="2"/>
  <c r="K5548" i="2"/>
  <c r="H5548" i="2"/>
  <c r="I5548" i="2"/>
  <c r="J5548" i="2"/>
  <c r="R5548" i="2" s="1"/>
  <c r="J5549" i="2"/>
  <c r="R5549" i="2" s="1"/>
  <c r="H5549" i="2"/>
  <c r="I5549" i="2"/>
  <c r="K5549" i="2"/>
  <c r="K5550" i="2"/>
  <c r="H5550" i="2"/>
  <c r="I5550" i="2"/>
  <c r="J5550" i="2"/>
  <c r="R5550" i="2" s="1"/>
  <c r="H5551" i="2"/>
  <c r="I5551" i="2"/>
  <c r="K5551" i="2"/>
  <c r="J5551" i="2"/>
  <c r="R5551" i="2" s="1"/>
  <c r="H5552" i="2"/>
  <c r="I5552" i="2"/>
  <c r="J5552" i="2"/>
  <c r="R5552" i="2" s="1"/>
  <c r="K5552" i="2"/>
  <c r="J5553" i="2"/>
  <c r="R5553" i="2" s="1"/>
  <c r="K5553" i="2"/>
  <c r="I5553" i="2"/>
  <c r="H5553" i="2"/>
  <c r="H5554" i="2"/>
  <c r="I5554" i="2"/>
  <c r="J5554" i="2"/>
  <c r="R5554" i="2" s="1"/>
  <c r="K5554" i="2"/>
  <c r="I5555" i="2"/>
  <c r="J5555" i="2"/>
  <c r="R5555" i="2" s="1"/>
  <c r="K5555" i="2"/>
  <c r="H5555" i="2"/>
  <c r="H5556" i="2"/>
  <c r="I5556" i="2"/>
  <c r="J5556" i="2"/>
  <c r="R5556" i="2" s="1"/>
  <c r="K5556" i="2"/>
  <c r="H5557" i="2"/>
  <c r="K5557" i="2"/>
  <c r="J5557" i="2"/>
  <c r="R5557" i="2" s="1"/>
  <c r="I5557" i="2"/>
  <c r="K5558" i="2"/>
  <c r="J5558" i="2"/>
  <c r="R5558" i="2" s="1"/>
  <c r="I5558" i="2"/>
  <c r="H5558" i="2"/>
  <c r="I5559" i="2"/>
  <c r="K5559" i="2"/>
  <c r="J5559" i="2"/>
  <c r="R5559" i="2" s="1"/>
  <c r="H5559" i="2"/>
  <c r="I5560" i="2"/>
  <c r="K5560" i="2"/>
  <c r="J5560" i="2"/>
  <c r="R5560" i="2" s="1"/>
  <c r="H5560" i="2"/>
  <c r="J5561" i="2"/>
  <c r="I5561" i="2"/>
  <c r="K5561" i="2"/>
  <c r="R5561" i="2"/>
  <c r="H5561" i="2"/>
  <c r="K5562" i="2"/>
  <c r="H5562" i="2"/>
  <c r="J5562" i="2"/>
  <c r="R5562" i="2" s="1"/>
  <c r="I5562" i="2"/>
  <c r="H5563" i="2"/>
  <c r="K5563" i="2"/>
  <c r="J5563" i="2"/>
  <c r="R5563" i="2" s="1"/>
  <c r="I5563" i="2"/>
  <c r="H5564" i="2"/>
  <c r="I5564" i="2"/>
  <c r="J5564" i="2"/>
  <c r="R5564" i="2" s="1"/>
  <c r="K5564" i="2"/>
  <c r="K5565" i="2"/>
  <c r="J5565" i="2"/>
  <c r="R5565" i="2" s="1"/>
  <c r="I5565" i="2"/>
  <c r="H5565" i="2"/>
  <c r="K5566" i="2"/>
  <c r="J5566" i="2"/>
  <c r="R5566" i="2" s="1"/>
  <c r="I5566" i="2"/>
  <c r="H5566" i="2"/>
  <c r="K5567" i="2"/>
  <c r="J5567" i="2"/>
  <c r="R5567" i="2" s="1"/>
  <c r="I5567" i="2"/>
  <c r="H5567" i="2"/>
  <c r="H5568" i="2"/>
  <c r="I5568" i="2"/>
  <c r="J5568" i="2"/>
  <c r="R5568" i="2" s="1"/>
  <c r="K5568" i="2"/>
  <c r="H5569" i="2"/>
  <c r="I5569" i="2"/>
  <c r="J5569" i="2"/>
  <c r="R5569" i="2" s="1"/>
  <c r="K5569" i="2"/>
  <c r="H5570" i="2"/>
  <c r="J5570" i="2"/>
  <c r="K5570" i="2"/>
  <c r="I5570" i="2"/>
  <c r="R5570" i="2"/>
  <c r="J5571" i="2"/>
  <c r="R5571" i="2" s="1"/>
  <c r="K5571" i="2"/>
  <c r="I5571" i="2"/>
  <c r="H5571" i="2"/>
  <c r="K5572" i="2"/>
  <c r="J5572" i="2"/>
  <c r="I5572" i="2"/>
  <c r="H5572" i="2"/>
  <c r="R5572" i="2"/>
  <c r="H5573" i="2"/>
  <c r="I5573" i="2"/>
  <c r="J5573" i="2"/>
  <c r="R5573" i="2" s="1"/>
  <c r="K5573" i="2"/>
  <c r="K5574" i="2"/>
  <c r="J5574" i="2"/>
  <c r="R5574" i="2" s="1"/>
  <c r="I5574" i="2"/>
  <c r="H5574" i="2"/>
  <c r="H5575" i="2"/>
  <c r="K5575" i="2"/>
  <c r="J5575" i="2"/>
  <c r="R5575" i="2" s="1"/>
  <c r="I5575" i="2"/>
  <c r="H5576" i="2"/>
  <c r="K5576" i="2"/>
  <c r="I5576" i="2"/>
  <c r="J5576" i="2"/>
  <c r="R5576" i="2" s="1"/>
  <c r="H5577" i="2"/>
  <c r="K5577" i="2"/>
  <c r="J5577" i="2"/>
  <c r="R5577" i="2" s="1"/>
  <c r="I5577" i="2"/>
  <c r="J5578" i="2"/>
  <c r="I5578" i="2"/>
  <c r="H5578" i="2"/>
  <c r="R5578" i="2"/>
  <c r="K5578" i="2"/>
  <c r="H5579" i="2"/>
  <c r="I5579" i="2"/>
  <c r="J5579" i="2"/>
  <c r="R5579" i="2" s="1"/>
  <c r="K5579" i="2"/>
  <c r="K5580" i="2"/>
  <c r="J5580" i="2"/>
  <c r="R5580" i="2" s="1"/>
  <c r="H5580" i="2"/>
  <c r="I5580" i="2"/>
  <c r="H5581" i="2"/>
  <c r="I5581" i="2"/>
  <c r="J5581" i="2"/>
  <c r="R5581" i="2" s="1"/>
  <c r="K5581" i="2"/>
  <c r="J5582" i="2"/>
  <c r="H5582" i="2"/>
  <c r="I5582" i="2"/>
  <c r="R5582" i="2"/>
  <c r="K5582" i="2"/>
  <c r="I5583" i="2"/>
  <c r="K5583" i="2"/>
  <c r="J5583" i="2"/>
  <c r="R5583" i="2" s="1"/>
  <c r="H5583" i="2"/>
  <c r="I5584" i="2"/>
  <c r="J5584" i="2"/>
  <c r="R5584" i="2" s="1"/>
  <c r="K5584" i="2"/>
  <c r="H5584" i="2"/>
  <c r="K5585" i="2"/>
  <c r="H5585" i="2"/>
  <c r="I5585" i="2"/>
  <c r="J5585" i="2"/>
  <c r="R5585" i="2" s="1"/>
  <c r="K5586" i="2"/>
  <c r="J5586" i="2"/>
  <c r="I5586" i="2"/>
  <c r="H5586" i="2"/>
  <c r="R5586" i="2"/>
  <c r="H5587" i="2"/>
  <c r="I5587" i="2"/>
  <c r="J5587" i="2"/>
  <c r="R5587" i="2" s="1"/>
  <c r="K5587" i="2"/>
  <c r="H5588" i="2"/>
  <c r="I5588" i="2"/>
  <c r="J5588" i="2"/>
  <c r="R5588" i="2" s="1"/>
  <c r="K5588" i="2"/>
  <c r="H5589" i="2"/>
  <c r="J5589" i="2"/>
  <c r="R5589" i="2" s="1"/>
  <c r="K5589" i="2"/>
  <c r="I5589" i="2"/>
  <c r="H5590" i="2"/>
  <c r="I5590" i="2"/>
  <c r="J5590" i="2"/>
  <c r="R5590" i="2" s="1"/>
  <c r="K5590" i="2"/>
  <c r="J5591" i="2"/>
  <c r="I5591" i="2"/>
  <c r="H5591" i="2"/>
  <c r="R5591" i="2"/>
  <c r="K5591" i="2"/>
  <c r="J5592" i="2"/>
  <c r="R5592" i="2" s="1"/>
  <c r="K5592" i="2"/>
  <c r="H5592" i="2"/>
  <c r="I5592" i="2"/>
  <c r="H5593" i="2"/>
  <c r="I5593" i="2"/>
  <c r="K5593" i="2"/>
  <c r="J5593" i="2"/>
  <c r="R5593" i="2" s="1"/>
  <c r="H5594" i="2"/>
  <c r="K5594" i="2"/>
  <c r="J5594" i="2"/>
  <c r="R5594" i="2" s="1"/>
  <c r="I5594" i="2"/>
  <c r="K5595" i="2"/>
  <c r="J5595" i="2"/>
  <c r="R5595" i="2" s="1"/>
  <c r="I5595" i="2"/>
  <c r="H5595" i="2"/>
  <c r="K5596" i="2"/>
  <c r="H5596" i="2"/>
  <c r="I5596" i="2"/>
  <c r="J5596" i="2"/>
  <c r="R5596" i="2" s="1"/>
  <c r="H5597" i="2"/>
  <c r="I5597" i="2"/>
  <c r="J5597" i="2"/>
  <c r="R5597" i="2" s="1"/>
  <c r="K5597" i="2"/>
  <c r="K5598" i="2"/>
  <c r="H5598" i="2"/>
  <c r="J5598" i="2"/>
  <c r="R5598" i="2" s="1"/>
  <c r="I5598" i="2"/>
  <c r="J5599" i="2"/>
  <c r="R5599" i="2" s="1"/>
  <c r="K5599" i="2"/>
  <c r="H5599" i="2"/>
  <c r="I5599" i="2"/>
  <c r="I5600" i="2"/>
  <c r="J5600" i="2"/>
  <c r="K5600" i="2"/>
  <c r="H5600" i="2"/>
  <c r="R5600" i="2"/>
  <c r="K5601" i="2"/>
  <c r="J5601" i="2"/>
  <c r="H5601" i="2"/>
  <c r="I5601" i="2"/>
  <c r="R5601" i="2"/>
  <c r="I5602" i="2"/>
  <c r="K5602" i="2"/>
  <c r="H5602" i="2"/>
  <c r="J5602" i="2"/>
  <c r="R5602" i="2" s="1"/>
  <c r="K5603" i="2"/>
  <c r="J5603" i="2"/>
  <c r="I5603" i="2"/>
  <c r="H5603" i="2"/>
  <c r="R5603" i="2"/>
  <c r="H5604" i="2"/>
  <c r="I5604" i="2"/>
  <c r="J5604" i="2"/>
  <c r="R5604" i="2" s="1"/>
  <c r="K5604" i="2"/>
  <c r="J5605" i="2"/>
  <c r="R5605" i="2" s="1"/>
  <c r="K5605" i="2"/>
  <c r="H5605" i="2"/>
  <c r="I5605" i="2"/>
  <c r="K5606" i="2"/>
  <c r="J5606" i="2"/>
  <c r="I5606" i="2"/>
  <c r="H5606" i="2"/>
  <c r="R5606" i="2"/>
  <c r="H5607" i="2"/>
  <c r="I5607" i="2"/>
  <c r="J5607" i="2"/>
  <c r="R5607" i="2" s="1"/>
  <c r="K5607" i="2"/>
  <c r="K5608" i="2"/>
  <c r="J5608" i="2"/>
  <c r="R5608" i="2" s="1"/>
  <c r="H5608" i="2"/>
  <c r="I5608" i="2"/>
  <c r="H5609" i="2"/>
  <c r="I5609" i="2"/>
  <c r="J5609" i="2"/>
  <c r="R5609" i="2" s="1"/>
  <c r="K5609" i="2"/>
  <c r="H5610" i="2"/>
  <c r="K5610" i="2"/>
  <c r="J5610" i="2"/>
  <c r="R5610" i="2" s="1"/>
  <c r="I5610" i="2"/>
  <c r="I5611" i="2"/>
  <c r="K5611" i="2"/>
  <c r="J5611" i="2"/>
  <c r="R5611" i="2" s="1"/>
  <c r="H5611" i="2"/>
  <c r="K5612" i="2"/>
  <c r="I5612" i="2"/>
  <c r="J5612" i="2"/>
  <c r="R5612" i="2" s="1"/>
  <c r="H5612" i="2"/>
  <c r="H5613" i="2"/>
  <c r="K5613" i="2"/>
  <c r="J5613" i="2"/>
  <c r="R5613" i="2" s="1"/>
  <c r="I5613" i="2"/>
  <c r="H5614" i="2"/>
  <c r="I5614" i="2"/>
  <c r="J5614" i="2"/>
  <c r="R5614" i="2" s="1"/>
  <c r="K5614" i="2"/>
  <c r="H5615" i="2"/>
  <c r="I5615" i="2"/>
  <c r="J5615" i="2"/>
  <c r="R5615" i="2" s="1"/>
  <c r="K5615" i="2"/>
  <c r="I5616" i="2"/>
  <c r="K5616" i="2"/>
  <c r="H5616" i="2"/>
  <c r="J5616" i="2"/>
  <c r="R5616" i="2" s="1"/>
  <c r="I5617" i="2"/>
  <c r="H5617" i="2"/>
  <c r="J5617" i="2"/>
  <c r="R5617" i="2" s="1"/>
  <c r="K5617" i="2"/>
  <c r="I5618" i="2"/>
  <c r="J5618" i="2"/>
  <c r="R5618" i="2" s="1"/>
  <c r="K5618" i="2"/>
  <c r="H5618" i="2"/>
  <c r="K5619" i="2"/>
  <c r="H5619" i="2"/>
  <c r="I5619" i="2"/>
  <c r="J5619" i="2"/>
  <c r="R5619" i="2" s="1"/>
  <c r="K5620" i="2"/>
  <c r="J5620" i="2"/>
  <c r="H5620" i="2"/>
  <c r="I5620" i="2"/>
  <c r="R5620" i="2"/>
  <c r="J5621" i="2"/>
  <c r="I5621" i="2"/>
  <c r="H5621" i="2"/>
  <c r="R5621" i="2"/>
  <c r="K5621" i="2"/>
  <c r="J5622" i="2"/>
  <c r="I5622" i="2"/>
  <c r="H5622" i="2"/>
  <c r="R5622" i="2"/>
  <c r="K5622" i="2"/>
  <c r="K5623" i="2"/>
  <c r="H5623" i="2"/>
  <c r="I5623" i="2"/>
  <c r="J5623" i="2"/>
  <c r="R5623" i="2"/>
  <c r="H5624" i="2"/>
  <c r="I5624" i="2"/>
  <c r="J5624" i="2"/>
  <c r="R5624" i="2" s="1"/>
  <c r="K5624" i="2"/>
  <c r="J5625" i="2"/>
  <c r="R5625" i="2" s="1"/>
  <c r="H5625" i="2"/>
  <c r="K5625" i="2"/>
  <c r="I5625" i="2"/>
  <c r="J5626" i="2"/>
  <c r="R5626" i="2" s="1"/>
  <c r="H5626" i="2"/>
  <c r="K5626" i="2"/>
  <c r="I5626" i="2"/>
  <c r="K5627" i="2"/>
  <c r="I5627" i="2"/>
  <c r="H5627" i="2"/>
  <c r="J5627" i="2"/>
  <c r="R5627" i="2" s="1"/>
  <c r="I5628" i="2"/>
  <c r="J5628" i="2"/>
  <c r="K5628" i="2"/>
  <c r="H5628" i="2"/>
  <c r="R5628" i="2"/>
  <c r="H5629" i="2"/>
  <c r="I5629" i="2"/>
  <c r="J5629" i="2"/>
  <c r="R5629" i="2" s="1"/>
  <c r="K5629" i="2"/>
  <c r="H5630" i="2"/>
  <c r="K5630" i="2"/>
  <c r="I5630" i="2"/>
  <c r="J5630" i="2"/>
  <c r="R5630" i="2" s="1"/>
  <c r="I5631" i="2"/>
  <c r="K5631" i="2"/>
  <c r="H5631" i="2"/>
  <c r="J5631" i="2"/>
  <c r="R5631" i="2" s="1"/>
  <c r="K5632" i="2"/>
  <c r="J5632" i="2"/>
  <c r="R5632" i="2" s="1"/>
  <c r="I5632" i="2"/>
  <c r="H5632" i="2"/>
  <c r="J5633" i="2"/>
  <c r="K5633" i="2"/>
  <c r="R5633" i="2"/>
  <c r="I5633" i="2"/>
  <c r="H5633" i="2"/>
  <c r="H5634" i="2"/>
  <c r="I5634" i="2"/>
  <c r="J5634" i="2"/>
  <c r="R5634" i="2" s="1"/>
  <c r="K5634" i="2"/>
  <c r="H5635" i="2"/>
  <c r="I5635" i="2"/>
  <c r="J5635" i="2"/>
  <c r="R5635" i="2" s="1"/>
  <c r="K5635" i="2"/>
  <c r="H5636" i="2"/>
  <c r="I5636" i="2"/>
  <c r="J5636" i="2"/>
  <c r="K5636" i="2"/>
  <c r="R5636" i="2"/>
  <c r="H5637" i="2"/>
  <c r="I5637" i="2"/>
  <c r="J5637" i="2"/>
  <c r="R5637" i="2" s="1"/>
  <c r="K5637" i="2"/>
  <c r="H5638" i="2"/>
  <c r="I5638" i="2"/>
  <c r="J5638" i="2"/>
  <c r="R5638" i="2" s="1"/>
  <c r="K5638" i="2"/>
  <c r="H5639" i="2"/>
  <c r="I5639" i="2"/>
  <c r="J5639" i="2"/>
  <c r="R5639" i="2" s="1"/>
  <c r="K5639" i="2"/>
  <c r="H5640" i="2"/>
  <c r="I5640" i="2"/>
  <c r="J5640" i="2"/>
  <c r="R5640" i="2" s="1"/>
  <c r="K5640" i="2"/>
  <c r="H5641" i="2"/>
  <c r="I5641" i="2"/>
  <c r="J5641" i="2"/>
  <c r="R5641" i="2" s="1"/>
  <c r="K5641" i="2"/>
  <c r="I5642" i="2"/>
  <c r="J5642" i="2"/>
  <c r="K5642" i="2"/>
  <c r="H5642" i="2"/>
  <c r="R5642" i="2"/>
  <c r="H5643" i="2"/>
  <c r="I5643" i="2"/>
  <c r="K5643" i="2"/>
  <c r="J5643" i="2"/>
  <c r="R5643" i="2" s="1"/>
  <c r="H5644" i="2"/>
  <c r="I5644" i="2"/>
  <c r="J5644" i="2"/>
  <c r="R5644" i="2" s="1"/>
  <c r="K5644" i="2"/>
  <c r="H5645" i="2"/>
  <c r="I5645" i="2"/>
  <c r="J5645" i="2"/>
  <c r="R5645" i="2" s="1"/>
  <c r="K5645" i="2"/>
  <c r="I5646" i="2"/>
  <c r="J5646" i="2"/>
  <c r="R5646" i="2" s="1"/>
  <c r="K5646" i="2"/>
  <c r="H5646" i="2"/>
  <c r="J5647" i="2"/>
  <c r="K5647" i="2"/>
  <c r="I5647" i="2"/>
  <c r="R5647" i="2"/>
  <c r="H5647" i="2"/>
  <c r="J5648" i="2"/>
  <c r="R5648" i="2" s="1"/>
  <c r="H5648" i="2"/>
  <c r="I5648" i="2"/>
  <c r="K5648" i="2"/>
  <c r="H5649" i="2"/>
  <c r="I5649" i="2"/>
  <c r="J5649" i="2"/>
  <c r="R5649" i="2" s="1"/>
  <c r="K5649" i="2"/>
  <c r="K5650" i="2"/>
  <c r="J5650" i="2"/>
  <c r="I5650" i="2"/>
  <c r="H5650" i="2"/>
  <c r="R5650" i="2"/>
  <c r="I5651" i="2"/>
  <c r="J5651" i="2"/>
  <c r="K5651" i="2"/>
  <c r="H5651" i="2"/>
  <c r="R5651" i="2"/>
  <c r="I5652" i="2"/>
  <c r="J5652" i="2"/>
  <c r="R5652" i="2" s="1"/>
  <c r="K5652" i="2"/>
  <c r="H5652" i="2"/>
  <c r="K5653" i="2"/>
  <c r="I5653" i="2"/>
  <c r="H5653" i="2"/>
  <c r="J5653" i="2"/>
  <c r="R5653" i="2" s="1"/>
  <c r="I5654" i="2"/>
  <c r="J5654" i="2"/>
  <c r="R5654" i="2" s="1"/>
  <c r="K5654" i="2"/>
  <c r="H5654" i="2"/>
  <c r="H5655" i="2"/>
  <c r="I5655" i="2"/>
  <c r="J5655" i="2"/>
  <c r="R5655" i="2" s="1"/>
  <c r="K5655" i="2"/>
  <c r="H5656" i="2"/>
  <c r="I5656" i="2"/>
  <c r="J5656" i="2"/>
  <c r="R5656" i="2" s="1"/>
  <c r="K5656" i="2"/>
  <c r="J5657" i="2"/>
  <c r="R5657" i="2" s="1"/>
  <c r="K5657" i="2"/>
  <c r="H5657" i="2"/>
  <c r="I5657" i="2"/>
  <c r="I5658" i="2"/>
  <c r="K5658" i="2"/>
  <c r="J5658" i="2"/>
  <c r="R5658" i="2" s="1"/>
  <c r="H5658" i="2"/>
  <c r="I5659" i="2"/>
  <c r="H5659" i="2"/>
  <c r="K5659" i="2"/>
  <c r="J5659" i="2"/>
  <c r="R5659" i="2" s="1"/>
  <c r="K5660" i="2"/>
  <c r="J5660" i="2"/>
  <c r="I5660" i="2"/>
  <c r="H5660" i="2"/>
  <c r="R5660" i="2"/>
  <c r="I5661" i="2"/>
  <c r="H5661" i="2"/>
  <c r="J5661" i="2"/>
  <c r="R5661" i="2" s="1"/>
  <c r="K5661" i="2"/>
  <c r="K5662" i="2"/>
  <c r="J5662" i="2"/>
  <c r="I5662" i="2"/>
  <c r="H5662" i="2"/>
  <c r="R5662" i="2"/>
  <c r="I5663" i="2"/>
  <c r="J5663" i="2"/>
  <c r="R5663" i="2"/>
  <c r="H5663" i="2"/>
  <c r="K5663" i="2"/>
  <c r="H5664" i="2"/>
  <c r="K5664" i="2"/>
  <c r="J5664" i="2"/>
  <c r="R5664" i="2" s="1"/>
  <c r="I5664" i="2"/>
  <c r="H5665" i="2"/>
  <c r="I5665" i="2"/>
  <c r="J5665" i="2"/>
  <c r="R5665" i="2" s="1"/>
  <c r="K5665" i="2"/>
  <c r="H5666" i="2"/>
  <c r="I5666" i="2"/>
  <c r="J5666" i="2"/>
  <c r="R5666" i="2" s="1"/>
  <c r="K5666" i="2"/>
  <c r="K5667" i="2"/>
  <c r="H5667" i="2"/>
  <c r="I5667" i="2"/>
  <c r="J5667" i="2"/>
  <c r="R5667" i="2" s="1"/>
  <c r="H5668" i="2"/>
  <c r="I5668" i="2"/>
  <c r="J5668" i="2"/>
  <c r="R5668" i="2" s="1"/>
  <c r="K5668" i="2"/>
  <c r="H5669" i="2"/>
  <c r="I5669" i="2"/>
  <c r="K5669" i="2"/>
  <c r="J5669" i="2"/>
  <c r="R5669" i="2" s="1"/>
  <c r="K5670" i="2"/>
  <c r="J5670" i="2"/>
  <c r="I5670" i="2"/>
  <c r="H5670" i="2"/>
  <c r="R5670" i="2"/>
  <c r="K5671" i="2"/>
  <c r="J5671" i="2"/>
  <c r="R5671" i="2" s="1"/>
  <c r="I5671" i="2"/>
  <c r="H5671" i="2"/>
  <c r="K5672" i="2"/>
  <c r="J5672" i="2"/>
  <c r="R5672" i="2" s="1"/>
  <c r="I5672" i="2"/>
  <c r="H5672" i="2"/>
  <c r="K5673" i="2"/>
  <c r="J5673" i="2"/>
  <c r="R5673" i="2" s="1"/>
  <c r="I5673" i="2"/>
  <c r="H5673" i="2"/>
  <c r="I5674" i="2"/>
  <c r="H5674" i="2"/>
  <c r="K5674" i="2"/>
  <c r="J5674" i="2"/>
  <c r="R5674" i="2" s="1"/>
  <c r="H5675" i="2"/>
  <c r="I5675" i="2"/>
  <c r="J5675" i="2"/>
  <c r="R5675" i="2" s="1"/>
  <c r="K5675" i="2"/>
  <c r="H5676" i="2"/>
  <c r="I5676" i="2"/>
  <c r="K5676" i="2"/>
  <c r="J5676" i="2"/>
  <c r="R5676" i="2" s="1"/>
  <c r="H5677" i="2"/>
  <c r="I5677" i="2"/>
  <c r="J5677" i="2"/>
  <c r="R5677" i="2" s="1"/>
  <c r="K5677" i="2"/>
  <c r="I5678" i="2"/>
  <c r="H5678" i="2"/>
  <c r="K5678" i="2"/>
  <c r="J5678" i="2"/>
  <c r="R5678" i="2" s="1"/>
  <c r="H5679" i="2"/>
  <c r="I5679" i="2"/>
  <c r="J5679" i="2"/>
  <c r="R5679" i="2" s="1"/>
  <c r="K5679" i="2"/>
  <c r="K5680" i="2"/>
  <c r="J5680" i="2"/>
  <c r="I5680" i="2"/>
  <c r="H5680" i="2"/>
  <c r="R5680" i="2"/>
  <c r="I5681" i="2"/>
  <c r="J5681" i="2"/>
  <c r="K5681" i="2"/>
  <c r="H5681" i="2"/>
  <c r="R5681" i="2"/>
  <c r="H5682" i="2"/>
  <c r="I5682" i="2"/>
  <c r="J5682" i="2"/>
  <c r="R5682" i="2" s="1"/>
  <c r="K5682" i="2"/>
  <c r="H5683" i="2"/>
  <c r="I5683" i="2"/>
  <c r="J5683" i="2"/>
  <c r="R5683" i="2" s="1"/>
  <c r="K5683" i="2"/>
  <c r="H5684" i="2"/>
  <c r="K5684" i="2"/>
  <c r="J5684" i="2"/>
  <c r="R5684" i="2" s="1"/>
  <c r="I5684" i="2"/>
  <c r="J5685" i="2"/>
  <c r="H5685" i="2"/>
  <c r="I5685" i="2"/>
  <c r="R5685" i="2"/>
  <c r="K5685" i="2"/>
  <c r="K5686" i="2"/>
  <c r="I5686" i="2"/>
  <c r="H5686" i="2"/>
  <c r="J5686" i="2"/>
  <c r="R5686" i="2" s="1"/>
  <c r="J5687" i="2"/>
  <c r="I5687" i="2"/>
  <c r="H5687" i="2"/>
  <c r="R5687" i="2"/>
  <c r="K5687" i="2"/>
  <c r="H5688" i="2"/>
  <c r="K5688" i="2"/>
  <c r="J5688" i="2"/>
  <c r="R5688" i="2" s="1"/>
  <c r="I5688" i="2"/>
  <c r="J5689" i="2"/>
  <c r="R5689" i="2" s="1"/>
  <c r="I5689" i="2"/>
  <c r="H5689" i="2"/>
  <c r="K5689" i="2"/>
  <c r="K5690" i="2"/>
  <c r="J5690" i="2"/>
  <c r="R5690" i="2" s="1"/>
  <c r="I5690" i="2"/>
  <c r="H5690" i="2"/>
  <c r="I5691" i="2"/>
  <c r="H5691" i="2"/>
  <c r="K5691" i="2"/>
  <c r="J5691" i="2"/>
  <c r="R5691" i="2" s="1"/>
  <c r="H5692" i="2"/>
  <c r="J5692" i="2"/>
  <c r="R5692" i="2" s="1"/>
  <c r="K5692" i="2"/>
  <c r="I5692" i="2"/>
  <c r="K5693" i="2"/>
  <c r="J5693" i="2"/>
  <c r="R5693" i="2" s="1"/>
  <c r="I5693" i="2"/>
  <c r="H5693" i="2"/>
  <c r="I5694" i="2"/>
  <c r="H5694" i="2"/>
  <c r="K5694" i="2"/>
  <c r="J5694" i="2"/>
  <c r="R5694" i="2" s="1"/>
  <c r="I5695" i="2"/>
  <c r="H5695" i="2"/>
  <c r="K5695" i="2"/>
  <c r="J5695" i="2"/>
  <c r="R5695" i="2" s="1"/>
  <c r="H5696" i="2"/>
  <c r="J5696" i="2"/>
  <c r="R5696" i="2" s="1"/>
  <c r="I5696" i="2"/>
  <c r="K5696" i="2"/>
  <c r="H5697" i="2"/>
  <c r="K5697" i="2"/>
  <c r="J5697" i="2"/>
  <c r="R5697" i="2" s="1"/>
  <c r="I5697" i="2"/>
  <c r="J5698" i="2"/>
  <c r="R5698" i="2" s="1"/>
  <c r="K5698" i="2"/>
  <c r="I5698" i="2"/>
  <c r="H5698" i="2"/>
  <c r="K5699" i="2"/>
  <c r="I5699" i="2"/>
  <c r="J5699" i="2"/>
  <c r="R5699" i="2" s="1"/>
  <c r="H5699" i="2"/>
  <c r="J5700" i="2"/>
  <c r="R5700" i="2" s="1"/>
  <c r="I5700" i="2"/>
  <c r="H5700" i="2"/>
  <c r="K5700" i="2"/>
  <c r="K5701" i="2"/>
  <c r="I5701" i="2"/>
  <c r="H5701" i="2"/>
  <c r="J5701" i="2"/>
  <c r="R5701" i="2" s="1"/>
  <c r="J5702" i="2"/>
  <c r="R5702" i="2" s="1"/>
  <c r="I5702" i="2"/>
  <c r="K5702" i="2"/>
  <c r="H5702" i="2"/>
  <c r="H5703" i="2"/>
  <c r="I5703" i="2"/>
  <c r="J5703" i="2"/>
  <c r="R5703" i="2" s="1"/>
  <c r="K5703" i="2"/>
  <c r="J5704" i="2"/>
  <c r="R5704" i="2" s="1"/>
  <c r="H5704" i="2"/>
  <c r="I5704" i="2"/>
  <c r="K5704" i="2"/>
  <c r="J5705" i="2"/>
  <c r="R5705" i="2" s="1"/>
  <c r="H5705" i="2"/>
  <c r="K5705" i="2"/>
  <c r="I5705" i="2"/>
  <c r="H5706" i="2"/>
  <c r="I5706" i="2"/>
  <c r="J5706" i="2"/>
  <c r="R5706" i="2" s="1"/>
  <c r="K5706" i="2"/>
  <c r="I5707" i="2"/>
  <c r="J5707" i="2"/>
  <c r="R5707" i="2" s="1"/>
  <c r="K5707" i="2"/>
  <c r="H5707" i="2"/>
  <c r="H5708" i="2"/>
  <c r="I5708" i="2"/>
  <c r="J5708" i="2"/>
  <c r="R5708" i="2" s="1"/>
  <c r="K5708" i="2"/>
  <c r="J5709" i="2"/>
  <c r="R5709" i="2" s="1"/>
  <c r="I5709" i="2"/>
  <c r="K5709" i="2"/>
  <c r="H5709" i="2"/>
  <c r="H5710" i="2"/>
  <c r="K5710" i="2"/>
  <c r="J5710" i="2"/>
  <c r="R5710" i="2" s="1"/>
  <c r="I5710" i="2"/>
  <c r="I5711" i="2"/>
  <c r="J5711" i="2"/>
  <c r="R5711" i="2" s="1"/>
  <c r="K5711" i="2"/>
  <c r="H5711" i="2"/>
  <c r="H5712" i="2"/>
  <c r="I5712" i="2"/>
  <c r="J5712" i="2"/>
  <c r="R5712" i="2" s="1"/>
  <c r="K5712" i="2"/>
  <c r="K5713" i="2"/>
  <c r="H5713" i="2"/>
  <c r="I5713" i="2"/>
  <c r="J5713" i="2"/>
  <c r="R5713" i="2" s="1"/>
  <c r="H5714" i="2"/>
  <c r="I5714" i="2"/>
  <c r="J5714" i="2"/>
  <c r="R5714" i="2" s="1"/>
  <c r="K5714" i="2"/>
  <c r="H5715" i="2"/>
  <c r="I5715" i="2"/>
  <c r="J5715" i="2"/>
  <c r="R5715" i="2" s="1"/>
  <c r="K5715" i="2"/>
  <c r="H5716" i="2"/>
  <c r="I5716" i="2"/>
  <c r="J5716" i="2"/>
  <c r="R5716" i="2" s="1"/>
  <c r="K5716" i="2"/>
  <c r="K5717" i="2"/>
  <c r="J5717" i="2"/>
  <c r="R5717" i="2" s="1"/>
  <c r="I5717" i="2"/>
  <c r="H5717" i="2"/>
  <c r="I5718" i="2"/>
  <c r="J5718" i="2"/>
  <c r="R5718" i="2" s="1"/>
  <c r="K5718" i="2"/>
  <c r="H5718" i="2"/>
  <c r="J5719" i="2"/>
  <c r="R5719" i="2" s="1"/>
  <c r="K5719" i="2"/>
  <c r="H5719" i="2"/>
  <c r="I5719" i="2"/>
  <c r="H5720" i="2"/>
  <c r="I5720" i="2"/>
  <c r="J5720" i="2"/>
  <c r="R5720" i="2" s="1"/>
  <c r="K5720" i="2"/>
  <c r="H5721" i="2"/>
  <c r="I5721" i="2"/>
  <c r="J5721" i="2"/>
  <c r="R5721" i="2" s="1"/>
  <c r="K5721" i="2"/>
  <c r="J5722" i="2"/>
  <c r="R5722" i="2" s="1"/>
  <c r="H5722" i="2"/>
  <c r="I5722" i="2"/>
  <c r="K5722" i="2"/>
  <c r="J5723" i="2"/>
  <c r="H5723" i="2"/>
  <c r="I5723" i="2"/>
  <c r="R5723" i="2"/>
  <c r="K5723" i="2"/>
  <c r="H5724" i="2"/>
  <c r="I5724" i="2"/>
  <c r="J5724" i="2"/>
  <c r="R5724" i="2" s="1"/>
  <c r="K5724" i="2"/>
  <c r="I5725" i="2"/>
  <c r="J5725" i="2"/>
  <c r="R5725" i="2" s="1"/>
  <c r="K5725" i="2"/>
  <c r="H5725" i="2"/>
  <c r="K5726" i="2"/>
  <c r="J5726" i="2"/>
  <c r="I5726" i="2"/>
  <c r="H5726" i="2"/>
  <c r="R5726" i="2"/>
  <c r="K5727" i="2"/>
  <c r="I5727" i="2"/>
  <c r="H5727" i="2"/>
  <c r="J5727" i="2"/>
  <c r="R5727" i="2" s="1"/>
  <c r="K5728" i="2"/>
  <c r="J5728" i="2"/>
  <c r="R5728" i="2" s="1"/>
  <c r="H5728" i="2"/>
  <c r="I5728" i="2"/>
  <c r="H5729" i="2"/>
  <c r="K5729" i="2"/>
  <c r="J5729" i="2"/>
  <c r="R5729" i="2" s="1"/>
  <c r="I5729" i="2"/>
  <c r="J5730" i="2"/>
  <c r="R5730" i="2" s="1"/>
  <c r="I5730" i="2"/>
  <c r="H5730" i="2"/>
  <c r="K5730" i="2"/>
  <c r="I5731" i="2"/>
  <c r="J5731" i="2"/>
  <c r="K5731" i="2"/>
  <c r="H5731" i="2"/>
  <c r="R5731" i="2"/>
  <c r="I5732" i="2"/>
  <c r="H5732" i="2"/>
  <c r="J5732" i="2"/>
  <c r="R5732" i="2" s="1"/>
  <c r="K5732" i="2"/>
  <c r="I5733" i="2"/>
  <c r="H5733" i="2"/>
  <c r="J5733" i="2"/>
  <c r="R5733" i="2" s="1"/>
  <c r="K5733" i="2"/>
  <c r="J5734" i="2"/>
  <c r="R5734" i="2" s="1"/>
  <c r="H5734" i="2"/>
  <c r="K5734" i="2"/>
  <c r="I5734" i="2"/>
  <c r="I5735" i="2"/>
  <c r="K5735" i="2"/>
  <c r="J5735" i="2"/>
  <c r="R5735" i="2" s="1"/>
  <c r="H5735" i="2"/>
  <c r="K5736" i="2"/>
  <c r="J5736" i="2"/>
  <c r="R5736" i="2" s="1"/>
  <c r="I5736" i="2"/>
  <c r="H5736" i="2"/>
  <c r="I5737" i="2"/>
  <c r="J5737" i="2"/>
  <c r="R5737" i="2" s="1"/>
  <c r="K5737" i="2"/>
  <c r="H5737" i="2"/>
  <c r="H5738" i="2"/>
  <c r="I5738" i="2"/>
  <c r="K5738" i="2"/>
  <c r="J5738" i="2"/>
  <c r="R5738" i="2" s="1"/>
  <c r="J5739" i="2"/>
  <c r="R5739" i="2" s="1"/>
  <c r="I5739" i="2"/>
  <c r="H5739" i="2"/>
  <c r="K5739" i="2"/>
  <c r="H5740" i="2"/>
  <c r="J5740" i="2"/>
  <c r="R5740" i="2" s="1"/>
  <c r="K5740" i="2"/>
  <c r="I5740" i="2"/>
  <c r="H5741" i="2"/>
  <c r="I5741" i="2"/>
  <c r="J5741" i="2"/>
  <c r="R5741" i="2" s="1"/>
  <c r="K5741" i="2"/>
  <c r="H5742" i="2"/>
  <c r="I5742" i="2"/>
  <c r="J5742" i="2"/>
  <c r="R5742" i="2" s="1"/>
  <c r="K5742" i="2"/>
  <c r="H5743" i="2"/>
  <c r="I5743" i="2"/>
  <c r="J5743" i="2"/>
  <c r="R5743" i="2" s="1"/>
  <c r="K5743" i="2"/>
  <c r="K5744" i="2"/>
  <c r="I5744" i="2"/>
  <c r="J5744" i="2"/>
  <c r="R5744" i="2" s="1"/>
  <c r="H5744" i="2"/>
  <c r="I5745" i="2"/>
  <c r="H5745" i="2"/>
  <c r="J5745" i="2"/>
  <c r="R5745" i="2" s="1"/>
  <c r="K5745" i="2"/>
  <c r="H5746" i="2"/>
  <c r="I5746" i="2"/>
  <c r="J5746" i="2"/>
  <c r="R5746" i="2" s="1"/>
  <c r="K5746" i="2"/>
  <c r="H5747" i="2"/>
  <c r="I5747" i="2"/>
  <c r="J5747" i="2"/>
  <c r="R5747" i="2" s="1"/>
  <c r="K5747" i="2"/>
  <c r="K5748" i="2"/>
  <c r="H5748" i="2"/>
  <c r="I5748" i="2"/>
  <c r="J5748" i="2"/>
  <c r="R5748" i="2" s="1"/>
  <c r="H5749" i="2"/>
  <c r="I5749" i="2"/>
  <c r="J5749" i="2"/>
  <c r="R5749" i="2" s="1"/>
  <c r="K5749" i="2"/>
  <c r="H5750" i="2"/>
  <c r="K5750" i="2"/>
  <c r="J5750" i="2"/>
  <c r="R5750" i="2" s="1"/>
  <c r="I5750" i="2"/>
  <c r="H5751" i="2"/>
  <c r="I5751" i="2"/>
  <c r="J5751" i="2"/>
  <c r="R5751" i="2" s="1"/>
  <c r="K5751" i="2"/>
  <c r="H5752" i="2"/>
  <c r="I5752" i="2"/>
  <c r="J5752" i="2"/>
  <c r="R5752" i="2" s="1"/>
  <c r="K5752" i="2"/>
  <c r="K5753" i="2"/>
  <c r="H5753" i="2"/>
  <c r="I5753" i="2"/>
  <c r="J5753" i="2"/>
  <c r="R5753" i="2" s="1"/>
  <c r="I5754" i="2"/>
  <c r="K5754" i="2"/>
  <c r="H5754" i="2"/>
  <c r="J5754" i="2"/>
  <c r="R5754" i="2" s="1"/>
  <c r="K5755" i="2"/>
  <c r="H5755" i="2"/>
  <c r="I5755" i="2"/>
  <c r="J5755" i="2"/>
  <c r="R5755" i="2" s="1"/>
  <c r="H5756" i="2"/>
  <c r="I5756" i="2"/>
  <c r="J5756" i="2"/>
  <c r="R5756" i="2" s="1"/>
  <c r="K5756" i="2"/>
  <c r="H5757" i="2"/>
  <c r="I5757" i="2"/>
  <c r="J5757" i="2"/>
  <c r="R5757" i="2" s="1"/>
  <c r="K5757" i="2"/>
  <c r="H5758" i="2"/>
  <c r="I5758" i="2"/>
  <c r="J5758" i="2"/>
  <c r="R5758" i="2" s="1"/>
  <c r="K5758" i="2"/>
  <c r="H5759" i="2"/>
  <c r="I5759" i="2"/>
  <c r="J5759" i="2"/>
  <c r="R5759" i="2" s="1"/>
  <c r="K5759" i="2"/>
  <c r="K5760" i="2"/>
  <c r="H5760" i="2"/>
  <c r="I5760" i="2"/>
  <c r="J5760" i="2"/>
  <c r="R5760" i="2" s="1"/>
  <c r="H5761" i="2"/>
  <c r="I5761" i="2"/>
  <c r="J5761" i="2"/>
  <c r="R5761" i="2" s="1"/>
  <c r="K5761" i="2"/>
  <c r="I5762" i="2"/>
  <c r="J5762" i="2"/>
  <c r="R5762" i="2" s="1"/>
  <c r="H5762" i="2"/>
  <c r="K5762" i="2"/>
  <c r="I5763" i="2"/>
  <c r="H5763" i="2"/>
  <c r="K5763" i="2"/>
  <c r="J5763" i="2"/>
  <c r="R5763" i="2" s="1"/>
  <c r="K5764" i="2"/>
  <c r="J5764" i="2"/>
  <c r="R5764" i="2" s="1"/>
  <c r="I5764" i="2"/>
  <c r="H5764" i="2"/>
  <c r="K5765" i="2"/>
  <c r="I5765" i="2"/>
  <c r="J5765" i="2"/>
  <c r="R5765" i="2" s="1"/>
  <c r="H5765" i="2"/>
  <c r="H5766" i="2"/>
  <c r="I5766" i="2"/>
  <c r="J5766" i="2"/>
  <c r="R5766" i="2" s="1"/>
  <c r="K5766" i="2"/>
  <c r="J5767" i="2"/>
  <c r="R5767" i="2" s="1"/>
  <c r="I5767" i="2"/>
  <c r="K5767" i="2"/>
  <c r="H5767" i="2"/>
  <c r="H5768" i="2"/>
  <c r="I5768" i="2"/>
  <c r="J5768" i="2"/>
  <c r="R5768" i="2" s="1"/>
  <c r="K5768" i="2"/>
  <c r="K5769" i="2"/>
  <c r="I5769" i="2"/>
  <c r="H5769" i="2"/>
  <c r="J5769" i="2"/>
  <c r="R5769" i="2" s="1"/>
  <c r="H5770" i="2"/>
  <c r="I5770" i="2"/>
  <c r="J5770" i="2"/>
  <c r="R5770" i="2" s="1"/>
  <c r="K5770" i="2"/>
  <c r="K5771" i="2"/>
  <c r="J5771" i="2"/>
  <c r="H5771" i="2"/>
  <c r="I5771" i="2"/>
  <c r="R5771" i="2"/>
  <c r="H5772" i="2"/>
  <c r="J5772" i="2"/>
  <c r="R5772" i="2" s="1"/>
  <c r="K5772" i="2"/>
  <c r="I5772" i="2"/>
  <c r="I5773" i="2"/>
  <c r="K5773" i="2"/>
  <c r="J5773" i="2"/>
  <c r="R5773" i="2" s="1"/>
  <c r="H5773" i="2"/>
  <c r="K5774" i="2"/>
  <c r="J5774" i="2"/>
  <c r="R5774" i="2" s="1"/>
  <c r="I5774" i="2"/>
  <c r="H5774" i="2"/>
  <c r="H5775" i="2"/>
  <c r="K5775" i="2"/>
  <c r="J5775" i="2"/>
  <c r="R5775" i="2" s="1"/>
  <c r="I5775" i="2"/>
  <c r="J5776" i="2"/>
  <c r="R5776" i="2" s="1"/>
  <c r="I5776" i="2"/>
  <c r="K5776" i="2"/>
  <c r="H5776" i="2"/>
  <c r="H5777" i="2"/>
  <c r="I5777" i="2"/>
  <c r="J5777" i="2"/>
  <c r="R5777" i="2" s="1"/>
  <c r="K5777" i="2"/>
  <c r="K5778" i="2"/>
  <c r="I5778" i="2"/>
  <c r="J5778" i="2"/>
  <c r="R5778" i="2" s="1"/>
  <c r="H5778" i="2"/>
  <c r="J5779" i="2"/>
  <c r="R5779" i="2" s="1"/>
  <c r="I5779" i="2"/>
  <c r="H5779" i="2"/>
  <c r="K5779" i="2"/>
  <c r="I5780" i="2"/>
  <c r="K5780" i="2"/>
  <c r="J5780" i="2"/>
  <c r="R5780" i="2" s="1"/>
  <c r="H5780" i="2"/>
  <c r="J5781" i="2"/>
  <c r="R5781" i="2" s="1"/>
  <c r="K5781" i="2"/>
  <c r="H5781" i="2"/>
  <c r="I5781" i="2"/>
  <c r="J5782" i="2"/>
  <c r="R5782" i="2" s="1"/>
  <c r="H5782" i="2"/>
  <c r="K5782" i="2"/>
  <c r="I5782" i="2"/>
  <c r="I5783" i="2"/>
  <c r="J5783" i="2"/>
  <c r="H5783" i="2"/>
  <c r="K5783" i="2"/>
  <c r="R5783" i="2"/>
  <c r="K5784" i="2"/>
  <c r="J5784" i="2"/>
  <c r="R5784" i="2" s="1"/>
  <c r="H5784" i="2"/>
  <c r="I5784" i="2"/>
  <c r="J5785" i="2"/>
  <c r="R5785" i="2" s="1"/>
  <c r="K5785" i="2"/>
  <c r="H5785" i="2"/>
  <c r="I5785" i="2"/>
  <c r="H5786" i="2"/>
  <c r="I5786" i="2"/>
  <c r="J5786" i="2"/>
  <c r="R5786" i="2" s="1"/>
  <c r="K5786" i="2"/>
  <c r="I5787" i="2"/>
  <c r="K5787" i="2"/>
  <c r="J5787" i="2"/>
  <c r="R5787" i="2" s="1"/>
  <c r="H5787" i="2"/>
  <c r="K5788" i="2"/>
  <c r="J5788" i="2"/>
  <c r="R5788" i="2" s="1"/>
  <c r="I5788" i="2"/>
  <c r="H5788" i="2"/>
  <c r="K5789" i="2"/>
  <c r="J5789" i="2"/>
  <c r="R5789" i="2" s="1"/>
  <c r="I5789" i="2"/>
  <c r="H5789" i="2"/>
  <c r="K5790" i="2"/>
  <c r="J5790" i="2"/>
  <c r="R5790" i="2" s="1"/>
  <c r="H5790" i="2"/>
  <c r="I5790" i="2"/>
  <c r="H5791" i="2"/>
  <c r="I5791" i="2"/>
  <c r="J5791" i="2"/>
  <c r="R5791" i="2" s="1"/>
  <c r="K5791" i="2"/>
  <c r="H5792" i="2"/>
  <c r="J5792" i="2"/>
  <c r="R5792" i="2" s="1"/>
  <c r="K5792" i="2"/>
  <c r="I5792" i="2"/>
  <c r="K5793" i="2"/>
  <c r="J5793" i="2"/>
  <c r="I5793" i="2"/>
  <c r="H5793" i="2"/>
  <c r="R5793" i="2"/>
  <c r="I5794" i="2"/>
  <c r="H5794" i="2"/>
  <c r="J5794" i="2"/>
  <c r="R5794" i="2" s="1"/>
  <c r="K5794" i="2"/>
  <c r="I5795" i="2"/>
  <c r="H5795" i="2"/>
  <c r="K5795" i="2"/>
  <c r="J5795" i="2"/>
  <c r="R5795" i="2" s="1"/>
  <c r="J5796" i="2"/>
  <c r="R5796" i="2" s="1"/>
  <c r="I5796" i="2"/>
  <c r="H5796" i="2"/>
  <c r="K5796" i="2"/>
  <c r="H5797" i="2"/>
  <c r="I5797" i="2"/>
  <c r="J5797" i="2"/>
  <c r="R5797" i="2" s="1"/>
  <c r="K5797" i="2"/>
  <c r="H5798" i="2"/>
  <c r="I5798" i="2"/>
  <c r="J5798" i="2"/>
  <c r="R5798" i="2" s="1"/>
  <c r="K5798" i="2"/>
  <c r="I5799" i="2"/>
  <c r="J5799" i="2"/>
  <c r="R5799" i="2" s="1"/>
  <c r="H5799" i="2"/>
  <c r="K5799" i="2"/>
  <c r="J5800" i="2"/>
  <c r="R5800" i="2" s="1"/>
  <c r="K5800" i="2"/>
  <c r="H5800" i="2"/>
  <c r="I5800" i="2"/>
  <c r="H5801" i="2"/>
  <c r="I5801" i="2"/>
  <c r="J5801" i="2"/>
  <c r="R5801" i="2" s="1"/>
  <c r="K5801" i="2"/>
  <c r="H5802" i="2"/>
  <c r="I5802" i="2"/>
  <c r="J5802" i="2"/>
  <c r="R5802" i="2" s="1"/>
  <c r="K5802" i="2"/>
  <c r="J5803" i="2"/>
  <c r="R5803" i="2" s="1"/>
  <c r="K5803" i="2"/>
  <c r="H5803" i="2"/>
  <c r="I5803" i="2"/>
  <c r="J5804" i="2"/>
  <c r="R5804" i="2" s="1"/>
  <c r="H5804" i="2"/>
  <c r="I5804" i="2"/>
  <c r="K5804" i="2"/>
  <c r="K5805" i="2"/>
  <c r="H5805" i="2"/>
  <c r="I5805" i="2"/>
  <c r="J5805" i="2"/>
  <c r="R5805" i="2" s="1"/>
  <c r="H5806" i="2"/>
  <c r="I5806" i="2"/>
  <c r="J5806" i="2"/>
  <c r="R5806" i="2" s="1"/>
  <c r="K5806" i="2"/>
  <c r="H5807" i="2"/>
  <c r="I5807" i="2"/>
  <c r="J5807" i="2"/>
  <c r="R5807" i="2" s="1"/>
  <c r="K5807" i="2"/>
  <c r="J5808" i="2"/>
  <c r="R5808" i="2" s="1"/>
  <c r="H5808" i="2"/>
  <c r="I5808" i="2"/>
  <c r="K5808" i="2"/>
  <c r="H5809" i="2"/>
  <c r="J5809" i="2"/>
  <c r="K5809" i="2"/>
  <c r="I5809" i="2"/>
  <c r="R5809" i="2"/>
  <c r="K5810" i="2"/>
  <c r="J5810" i="2"/>
  <c r="R5810" i="2" s="1"/>
  <c r="H5810" i="2"/>
  <c r="I5810" i="2"/>
  <c r="I5811" i="2"/>
  <c r="J5811" i="2"/>
  <c r="R5811" i="2" s="1"/>
  <c r="K5811" i="2"/>
  <c r="H5811" i="2"/>
  <c r="H5812" i="2"/>
  <c r="J5812" i="2"/>
  <c r="R5812" i="2" s="1"/>
  <c r="K5812" i="2"/>
  <c r="I5812" i="2"/>
  <c r="H5813" i="2"/>
  <c r="I5813" i="2"/>
  <c r="J5813" i="2"/>
  <c r="R5813" i="2" s="1"/>
  <c r="K5813" i="2"/>
  <c r="H5814" i="2"/>
  <c r="I5814" i="2"/>
  <c r="J5814" i="2"/>
  <c r="R5814" i="2" s="1"/>
  <c r="K5814" i="2"/>
  <c r="J5815" i="2"/>
  <c r="R5815" i="2" s="1"/>
  <c r="K5815" i="2"/>
  <c r="H5815" i="2"/>
  <c r="I5815" i="2"/>
  <c r="K5816" i="2"/>
  <c r="J5816" i="2"/>
  <c r="I5816" i="2"/>
  <c r="H5816" i="2"/>
  <c r="R5816" i="2"/>
  <c r="H5817" i="2"/>
  <c r="I5817" i="2"/>
  <c r="J5817" i="2"/>
  <c r="R5817" i="2" s="1"/>
  <c r="K5817" i="2"/>
  <c r="K5818" i="2"/>
  <c r="J5818" i="2"/>
  <c r="I5818" i="2"/>
  <c r="H5818" i="2"/>
  <c r="R5818" i="2"/>
  <c r="I5819" i="2"/>
  <c r="J5819" i="2"/>
  <c r="R5819" i="2" s="1"/>
  <c r="K5819" i="2"/>
  <c r="H5819" i="2"/>
  <c r="I5820" i="2"/>
  <c r="J5820" i="2"/>
  <c r="R5820" i="2" s="1"/>
  <c r="K5820" i="2"/>
  <c r="H5820" i="2"/>
  <c r="H5821" i="2"/>
  <c r="I5821" i="2"/>
  <c r="J5821" i="2"/>
  <c r="R5821" i="2" s="1"/>
  <c r="K5821" i="2"/>
  <c r="I5822" i="2"/>
  <c r="J5822" i="2"/>
  <c r="R5822" i="2" s="1"/>
  <c r="K5822" i="2"/>
  <c r="H5822" i="2"/>
  <c r="K5823" i="2"/>
  <c r="J5823" i="2"/>
  <c r="R5823" i="2" s="1"/>
  <c r="H5823" i="2"/>
  <c r="I5823" i="2"/>
  <c r="H5824" i="2"/>
  <c r="I5824" i="2"/>
  <c r="J5824" i="2"/>
  <c r="R5824" i="2" s="1"/>
  <c r="K5824" i="2"/>
  <c r="K5825" i="2"/>
  <c r="H5825" i="2"/>
  <c r="I5825" i="2"/>
  <c r="J5825" i="2"/>
  <c r="R5825" i="2" s="1"/>
  <c r="K5826" i="2"/>
  <c r="H5826" i="2"/>
  <c r="I5826" i="2"/>
  <c r="J5826" i="2"/>
  <c r="R5826" i="2" s="1"/>
  <c r="I5827" i="2"/>
  <c r="H5827" i="2"/>
  <c r="J5827" i="2"/>
  <c r="R5827" i="2" s="1"/>
  <c r="K5827" i="2"/>
  <c r="K5828" i="2"/>
  <c r="J5828" i="2"/>
  <c r="R5828" i="2" s="1"/>
  <c r="I5828" i="2"/>
  <c r="H5828" i="2"/>
  <c r="J5829" i="2"/>
  <c r="R5829" i="2" s="1"/>
  <c r="I5829" i="2"/>
  <c r="H5829" i="2"/>
  <c r="K5829" i="2"/>
  <c r="I5830" i="2"/>
  <c r="H5830" i="2"/>
  <c r="J5830" i="2"/>
  <c r="R5830" i="2" s="1"/>
  <c r="K5830" i="2"/>
  <c r="H5831" i="2"/>
  <c r="I5831" i="2"/>
  <c r="J5831" i="2"/>
  <c r="R5831" i="2" s="1"/>
  <c r="K5831" i="2"/>
  <c r="H5832" i="2"/>
  <c r="I5832" i="2"/>
  <c r="J5832" i="2"/>
  <c r="R5832" i="2" s="1"/>
  <c r="K5832" i="2"/>
  <c r="H5833" i="2"/>
  <c r="K5833" i="2"/>
  <c r="J5833" i="2"/>
  <c r="R5833" i="2" s="1"/>
  <c r="I5833" i="2"/>
  <c r="J5834" i="2"/>
  <c r="R5834" i="2" s="1"/>
  <c r="K5834" i="2"/>
  <c r="I5834" i="2"/>
  <c r="H5834" i="2"/>
  <c r="H5835" i="2"/>
  <c r="I5835" i="2"/>
  <c r="J5835" i="2"/>
  <c r="R5835" i="2" s="1"/>
  <c r="K5835" i="2"/>
  <c r="J5836" i="2"/>
  <c r="R5836" i="2" s="1"/>
  <c r="I5836" i="2"/>
  <c r="H5836" i="2"/>
  <c r="K5836" i="2"/>
  <c r="I5837" i="2"/>
  <c r="K5837" i="2"/>
  <c r="H5837" i="2"/>
  <c r="J5837" i="2"/>
  <c r="R5837" i="2" s="1"/>
  <c r="K5838" i="2"/>
  <c r="J5838" i="2"/>
  <c r="R5838" i="2" s="1"/>
  <c r="I5838" i="2"/>
  <c r="H5838" i="2"/>
  <c r="I5839" i="2"/>
  <c r="H5839" i="2"/>
  <c r="J5839" i="2"/>
  <c r="R5839" i="2" s="1"/>
  <c r="K5839" i="2"/>
  <c r="H5840" i="2"/>
  <c r="I5840" i="2"/>
  <c r="K5840" i="2"/>
  <c r="J5840" i="2"/>
  <c r="R5840" i="2" s="1"/>
  <c r="H5841" i="2"/>
  <c r="I5841" i="2"/>
  <c r="J5841" i="2"/>
  <c r="R5841" i="2" s="1"/>
  <c r="K5841" i="2"/>
  <c r="I5842" i="2"/>
  <c r="H5842" i="2"/>
  <c r="J5842" i="2"/>
  <c r="R5842" i="2" s="1"/>
  <c r="K5842" i="2"/>
  <c r="J5843" i="2"/>
  <c r="R5843" i="2" s="1"/>
  <c r="H5843" i="2"/>
  <c r="I5843" i="2"/>
  <c r="K5843" i="2"/>
  <c r="K5844" i="2"/>
  <c r="H5844" i="2"/>
  <c r="I5844" i="2"/>
  <c r="J5844" i="2"/>
  <c r="R5844" i="2" s="1"/>
  <c r="H5845" i="2"/>
  <c r="I5845" i="2"/>
  <c r="J5845" i="2"/>
  <c r="K5845" i="2"/>
  <c r="R5845" i="2"/>
  <c r="K5846" i="2"/>
  <c r="J5846" i="2"/>
  <c r="H5846" i="2"/>
  <c r="I5846" i="2"/>
  <c r="R5846" i="2"/>
  <c r="J5847" i="2"/>
  <c r="R5847" i="2" s="1"/>
  <c r="H5847" i="2"/>
  <c r="I5847" i="2"/>
  <c r="K5847" i="2"/>
  <c r="H5848" i="2"/>
  <c r="I5848" i="2"/>
  <c r="J5848" i="2"/>
  <c r="R5848" i="2" s="1"/>
  <c r="K5848" i="2"/>
  <c r="I5849" i="2"/>
  <c r="J5849" i="2"/>
  <c r="R5849" i="2" s="1"/>
  <c r="K5849" i="2"/>
  <c r="H5849" i="2"/>
  <c r="I5850" i="2"/>
  <c r="J5850" i="2"/>
  <c r="R5850" i="2" s="1"/>
  <c r="K5850" i="2"/>
  <c r="H5850" i="2"/>
  <c r="J5851" i="2"/>
  <c r="R5851" i="2" s="1"/>
  <c r="K5851" i="2"/>
  <c r="I5851" i="2"/>
  <c r="H5851" i="2"/>
  <c r="J5852" i="2"/>
  <c r="R5852" i="2" s="1"/>
  <c r="H5852" i="2"/>
  <c r="K5852" i="2"/>
  <c r="I5852" i="2"/>
  <c r="H5853" i="2"/>
  <c r="I5853" i="2"/>
  <c r="J5853" i="2"/>
  <c r="R5853" i="2" s="1"/>
  <c r="K5853" i="2"/>
  <c r="J5854" i="2"/>
  <c r="R5854" i="2" s="1"/>
  <c r="K5854" i="2"/>
  <c r="H5854" i="2"/>
  <c r="I5854" i="2"/>
  <c r="H5855" i="2"/>
  <c r="I5855" i="2"/>
  <c r="J5855" i="2"/>
  <c r="R5855" i="2" s="1"/>
  <c r="K5855" i="2"/>
  <c r="I5856" i="2"/>
  <c r="J5856" i="2"/>
  <c r="K5856" i="2"/>
  <c r="H5856" i="2"/>
  <c r="R5856" i="2"/>
  <c r="J5857" i="2"/>
  <c r="K5857" i="2"/>
  <c r="H5857" i="2"/>
  <c r="R5857" i="2"/>
  <c r="I5857" i="2"/>
  <c r="J5858" i="2"/>
  <c r="I5858" i="2"/>
  <c r="K5858" i="2"/>
  <c r="R5858" i="2"/>
  <c r="H5858" i="2"/>
  <c r="J5859" i="2"/>
  <c r="R5859" i="2" s="1"/>
  <c r="K5859" i="2"/>
  <c r="H5859" i="2"/>
  <c r="I5859" i="2"/>
  <c r="H5860" i="2"/>
  <c r="I5860" i="2"/>
  <c r="K5860" i="2"/>
  <c r="J5860" i="2"/>
  <c r="R5860" i="2" s="1"/>
  <c r="J5861" i="2"/>
  <c r="R5861" i="2" s="1"/>
  <c r="H5861" i="2"/>
  <c r="K5861" i="2"/>
  <c r="I5861" i="2"/>
  <c r="K5862" i="2"/>
  <c r="I5862" i="2"/>
  <c r="H5862" i="2"/>
  <c r="J5862" i="2"/>
  <c r="R5862" i="2" s="1"/>
  <c r="I5863" i="2"/>
  <c r="J5863" i="2"/>
  <c r="R5863" i="2" s="1"/>
  <c r="K5863" i="2"/>
  <c r="H5863" i="2"/>
  <c r="H5864" i="2"/>
  <c r="J5864" i="2"/>
  <c r="I5864" i="2"/>
  <c r="K5864" i="2"/>
  <c r="R5864" i="2"/>
  <c r="H5865" i="2"/>
  <c r="I5865" i="2"/>
  <c r="K5865" i="2"/>
  <c r="J5865" i="2"/>
  <c r="R5865" i="2" s="1"/>
  <c r="K5866" i="2"/>
  <c r="J5866" i="2"/>
  <c r="R5866" i="2" s="1"/>
  <c r="I5866" i="2"/>
  <c r="H5866" i="2"/>
  <c r="I5867" i="2"/>
  <c r="K5867" i="2"/>
  <c r="J5867" i="2"/>
  <c r="R5867" i="2" s="1"/>
  <c r="H5867" i="2"/>
  <c r="I5868" i="2"/>
  <c r="J5868" i="2"/>
  <c r="R5868" i="2" s="1"/>
  <c r="H5868" i="2"/>
  <c r="K5868" i="2"/>
  <c r="I5869" i="2"/>
  <c r="K5869" i="2"/>
  <c r="J5869" i="2"/>
  <c r="R5869" i="2" s="1"/>
  <c r="H5869" i="2"/>
  <c r="K5870" i="2"/>
  <c r="J5870" i="2"/>
  <c r="R5870" i="2" s="1"/>
  <c r="I5870" i="2"/>
  <c r="H5870" i="2"/>
  <c r="I5871" i="2"/>
  <c r="J5871" i="2"/>
  <c r="R5871" i="2" s="1"/>
  <c r="K5871" i="2"/>
  <c r="H5871" i="2"/>
  <c r="K5872" i="2"/>
  <c r="I5872" i="2"/>
  <c r="H5872" i="2"/>
  <c r="J5872" i="2"/>
  <c r="R5872" i="2" s="1"/>
  <c r="K5873" i="2"/>
  <c r="J5873" i="2"/>
  <c r="I5873" i="2"/>
  <c r="H5873" i="2"/>
  <c r="R5873" i="2"/>
  <c r="K5874" i="2"/>
  <c r="J5874" i="2"/>
  <c r="R5874" i="2" s="1"/>
  <c r="I5874" i="2"/>
  <c r="H5874" i="2"/>
  <c r="H5875" i="2"/>
  <c r="I5875" i="2"/>
  <c r="J5875" i="2"/>
  <c r="R5875" i="2" s="1"/>
  <c r="K5875" i="2"/>
  <c r="I5876" i="2"/>
  <c r="H5876" i="2"/>
  <c r="J5876" i="2"/>
  <c r="R5876" i="2" s="1"/>
  <c r="K5876" i="2"/>
  <c r="K5877" i="2"/>
  <c r="J5877" i="2"/>
  <c r="R5877" i="2" s="1"/>
  <c r="H5877" i="2"/>
  <c r="I5877" i="2"/>
  <c r="H5878" i="2"/>
  <c r="K5878" i="2"/>
  <c r="J5878" i="2"/>
  <c r="R5878" i="2" s="1"/>
  <c r="I5878" i="2"/>
  <c r="J5879" i="2"/>
  <c r="K5879" i="2"/>
  <c r="I5879" i="2"/>
  <c r="R5879" i="2"/>
  <c r="H5879" i="2"/>
  <c r="K5880" i="2"/>
  <c r="J5880" i="2"/>
  <c r="I5880" i="2"/>
  <c r="H5880" i="2"/>
  <c r="R5880" i="2"/>
  <c r="K5881" i="2"/>
  <c r="J5881" i="2"/>
  <c r="I5881" i="2"/>
  <c r="H5881" i="2"/>
  <c r="R5881" i="2"/>
  <c r="K5882" i="2"/>
  <c r="J5882" i="2"/>
  <c r="R5882" i="2" s="1"/>
  <c r="I5882" i="2"/>
  <c r="H5882" i="2"/>
  <c r="K5883" i="2"/>
  <c r="J5883" i="2"/>
  <c r="R5883" i="2" s="1"/>
  <c r="H5883" i="2"/>
  <c r="I5883" i="2"/>
  <c r="I5884" i="2"/>
  <c r="K5884" i="2"/>
  <c r="J5884" i="2"/>
  <c r="R5884" i="2" s="1"/>
  <c r="H5884" i="2"/>
  <c r="I5885" i="2"/>
  <c r="K5885" i="2"/>
  <c r="H5885" i="2"/>
  <c r="J5885" i="2"/>
  <c r="R5885" i="2" s="1"/>
  <c r="H5886" i="2"/>
  <c r="I5886" i="2"/>
  <c r="J5886" i="2"/>
  <c r="R5886" i="2" s="1"/>
  <c r="K5886" i="2"/>
  <c r="H5887" i="2"/>
  <c r="I5887" i="2"/>
  <c r="J5887" i="2"/>
  <c r="R5887" i="2" s="1"/>
  <c r="K5887" i="2"/>
  <c r="I5888" i="2"/>
  <c r="K5888" i="2"/>
  <c r="H5888" i="2"/>
  <c r="J5888" i="2"/>
  <c r="R5888" i="2" s="1"/>
  <c r="K5889" i="2"/>
  <c r="J5889" i="2"/>
  <c r="R5889" i="2" s="1"/>
  <c r="I5889" i="2"/>
  <c r="H5889" i="2"/>
  <c r="K5890" i="2"/>
  <c r="J5890" i="2"/>
  <c r="R5890" i="2" s="1"/>
  <c r="I5890" i="2"/>
  <c r="H5890" i="2"/>
  <c r="J5891" i="2"/>
  <c r="R5891" i="2" s="1"/>
  <c r="I5891" i="2"/>
  <c r="H5891" i="2"/>
  <c r="K5891" i="2"/>
  <c r="I5892" i="2"/>
  <c r="H5892" i="2"/>
  <c r="J5892" i="2"/>
  <c r="R5892" i="2" s="1"/>
  <c r="K5892" i="2"/>
  <c r="J5893" i="2"/>
  <c r="R5893" i="2" s="1"/>
  <c r="I5893" i="2"/>
  <c r="H5893" i="2"/>
  <c r="K5893" i="2"/>
  <c r="K5894" i="2"/>
  <c r="J5894" i="2"/>
  <c r="R5894" i="2" s="1"/>
  <c r="H5894" i="2"/>
  <c r="I5894" i="2"/>
  <c r="K5895" i="2"/>
  <c r="J5895" i="2"/>
  <c r="I5895" i="2"/>
  <c r="H5895" i="2"/>
  <c r="R5895" i="2"/>
  <c r="H5896" i="2"/>
  <c r="J5896" i="2"/>
  <c r="K5896" i="2"/>
  <c r="I5896" i="2"/>
  <c r="R5896" i="2"/>
  <c r="K5897" i="2"/>
  <c r="J5897" i="2"/>
  <c r="R5897" i="2" s="1"/>
  <c r="I5897" i="2"/>
  <c r="H5897" i="2"/>
  <c r="K5898" i="2"/>
  <c r="J5898" i="2"/>
  <c r="R5898" i="2" s="1"/>
  <c r="H5898" i="2"/>
  <c r="I5898" i="2"/>
  <c r="J5899" i="2"/>
  <c r="R5899" i="2" s="1"/>
  <c r="K5899" i="2"/>
  <c r="I5899" i="2"/>
  <c r="H5899" i="2"/>
  <c r="J5900" i="2"/>
  <c r="R5900" i="2" s="1"/>
  <c r="I5900" i="2"/>
  <c r="H5900" i="2"/>
  <c r="K5900" i="2"/>
  <c r="K5901" i="2"/>
  <c r="J5901" i="2"/>
  <c r="R5901" i="2" s="1"/>
  <c r="H5901" i="2"/>
  <c r="I5901" i="2"/>
  <c r="K5902" i="2"/>
  <c r="H5902" i="2"/>
  <c r="I5902" i="2"/>
  <c r="J5902" i="2"/>
  <c r="R5902" i="2" s="1"/>
  <c r="K5903" i="2"/>
  <c r="I5903" i="2"/>
  <c r="J5903" i="2"/>
  <c r="R5903" i="2" s="1"/>
  <c r="H5903" i="2"/>
  <c r="H5904" i="2"/>
  <c r="I5904" i="2"/>
  <c r="J5904" i="2"/>
  <c r="R5904" i="2" s="1"/>
  <c r="K5904" i="2"/>
  <c r="K5905" i="2"/>
  <c r="J5905" i="2"/>
  <c r="R5905" i="2" s="1"/>
  <c r="H5905" i="2"/>
  <c r="I5905" i="2"/>
  <c r="H5906" i="2"/>
  <c r="I5906" i="2"/>
  <c r="J5906" i="2"/>
  <c r="R5906" i="2" s="1"/>
  <c r="K5906" i="2"/>
  <c r="H5907" i="2"/>
  <c r="I5907" i="2"/>
  <c r="J5907" i="2"/>
  <c r="R5907" i="2" s="1"/>
  <c r="K5907" i="2"/>
  <c r="H5908" i="2"/>
  <c r="J5908" i="2"/>
  <c r="K5908" i="2"/>
  <c r="I5908" i="2"/>
  <c r="R5908" i="2"/>
  <c r="H5909" i="2"/>
  <c r="I5909" i="2"/>
  <c r="J5909" i="2"/>
  <c r="R5909" i="2" s="1"/>
  <c r="K5909" i="2"/>
  <c r="I5910" i="2"/>
  <c r="J5910" i="2"/>
  <c r="K5910" i="2"/>
  <c r="H5910" i="2"/>
  <c r="R5910" i="2"/>
  <c r="H5911" i="2"/>
  <c r="I5911" i="2"/>
  <c r="J5911" i="2"/>
  <c r="R5911" i="2" s="1"/>
  <c r="K5911" i="2"/>
  <c r="H5912" i="2"/>
  <c r="I5912" i="2"/>
  <c r="J5912" i="2"/>
  <c r="R5912" i="2" s="1"/>
  <c r="K5912" i="2"/>
  <c r="J5913" i="2"/>
  <c r="R5913" i="2" s="1"/>
  <c r="I5913" i="2"/>
  <c r="H5913" i="2"/>
  <c r="K5913" i="2"/>
  <c r="K5914" i="2"/>
  <c r="H5914" i="2"/>
  <c r="I5914" i="2"/>
  <c r="J5914" i="2"/>
  <c r="R5914" i="2" s="1"/>
  <c r="H5915" i="2"/>
  <c r="I5915" i="2"/>
  <c r="J5915" i="2"/>
  <c r="R5915" i="2" s="1"/>
  <c r="K5915" i="2"/>
  <c r="K5916" i="2"/>
  <c r="H5916" i="2"/>
  <c r="I5916" i="2"/>
  <c r="J5916" i="2"/>
  <c r="R5916" i="2" s="1"/>
  <c r="I5917" i="2"/>
  <c r="H5917" i="2"/>
  <c r="J5917" i="2"/>
  <c r="R5917" i="2" s="1"/>
  <c r="K5917" i="2"/>
  <c r="H5918" i="2"/>
  <c r="I5918" i="2"/>
  <c r="J5918" i="2"/>
  <c r="R5918" i="2" s="1"/>
  <c r="K5918" i="2"/>
  <c r="I5919" i="2"/>
  <c r="J5919" i="2"/>
  <c r="R5919" i="2" s="1"/>
  <c r="K5919" i="2"/>
  <c r="H5919" i="2"/>
  <c r="H5920" i="2"/>
  <c r="I5920" i="2"/>
  <c r="J5920" i="2"/>
  <c r="R5920" i="2" s="1"/>
  <c r="K5920" i="2"/>
  <c r="H5921" i="2"/>
  <c r="J5921" i="2"/>
  <c r="R5921" i="2" s="1"/>
  <c r="K5921" i="2"/>
  <c r="I5921" i="2"/>
  <c r="K5922" i="2"/>
  <c r="J5922" i="2"/>
  <c r="R5922" i="2" s="1"/>
  <c r="H5922" i="2"/>
  <c r="I5922" i="2"/>
  <c r="K5923" i="2"/>
  <c r="H5923" i="2"/>
  <c r="I5923" i="2"/>
  <c r="J5923" i="2"/>
  <c r="R5923" i="2" s="1"/>
  <c r="H5924" i="2"/>
  <c r="I5924" i="2"/>
  <c r="K5924" i="2"/>
  <c r="J5924" i="2"/>
  <c r="R5924" i="2" s="1"/>
  <c r="H5925" i="2"/>
  <c r="J5925" i="2"/>
  <c r="R5925" i="2" s="1"/>
  <c r="I5925" i="2"/>
  <c r="K5925" i="2"/>
  <c r="K5926" i="2"/>
  <c r="J5926" i="2"/>
  <c r="R5926" i="2" s="1"/>
  <c r="I5926" i="2"/>
  <c r="H5926" i="2"/>
  <c r="I5927" i="2"/>
  <c r="H5927" i="2"/>
  <c r="K5927" i="2"/>
  <c r="J5927" i="2"/>
  <c r="R5927" i="2" s="1"/>
  <c r="H5928" i="2"/>
  <c r="I5928" i="2"/>
  <c r="K5928" i="2"/>
  <c r="J5928" i="2"/>
  <c r="R5928" i="2" s="1"/>
  <c r="H5929" i="2"/>
  <c r="I5929" i="2"/>
  <c r="J5929" i="2"/>
  <c r="R5929" i="2" s="1"/>
  <c r="K5929" i="2"/>
  <c r="I5930" i="2"/>
  <c r="K5930" i="2"/>
  <c r="J5930" i="2"/>
  <c r="R5930" i="2" s="1"/>
  <c r="H5930" i="2"/>
  <c r="I5931" i="2"/>
  <c r="H5931" i="2"/>
  <c r="K5931" i="2"/>
  <c r="J5931" i="2"/>
  <c r="R5931" i="2" s="1"/>
  <c r="J5932" i="2"/>
  <c r="R5932" i="2" s="1"/>
  <c r="K5932" i="2"/>
  <c r="H5932" i="2"/>
  <c r="I5932" i="2"/>
  <c r="H5933" i="2"/>
  <c r="J5933" i="2"/>
  <c r="R5933" i="2" s="1"/>
  <c r="K5933" i="2"/>
  <c r="I5933" i="2"/>
  <c r="K5934" i="2"/>
  <c r="J5934" i="2"/>
  <c r="R5934" i="2" s="1"/>
  <c r="I5934" i="2"/>
  <c r="H5934" i="2"/>
  <c r="I5935" i="2"/>
  <c r="J5935" i="2"/>
  <c r="R5935" i="2" s="1"/>
  <c r="K5935" i="2"/>
  <c r="H5935" i="2"/>
  <c r="K5936" i="2"/>
  <c r="J5936" i="2"/>
  <c r="R5936" i="2" s="1"/>
  <c r="I5936" i="2"/>
  <c r="H5936" i="2"/>
  <c r="K5937" i="2"/>
  <c r="J5937" i="2"/>
  <c r="R5937" i="2" s="1"/>
  <c r="I5937" i="2"/>
  <c r="H5937" i="2"/>
  <c r="I5938" i="2"/>
  <c r="H5938" i="2"/>
  <c r="K5938" i="2"/>
  <c r="J5938" i="2"/>
  <c r="R5938" i="2" s="1"/>
  <c r="K5939" i="2"/>
  <c r="J5939" i="2"/>
  <c r="R5939" i="2" s="1"/>
  <c r="I5939" i="2"/>
  <c r="H5939" i="2"/>
  <c r="J5940" i="2"/>
  <c r="R5940" i="2" s="1"/>
  <c r="I5940" i="2"/>
  <c r="H5940" i="2"/>
  <c r="K5940" i="2"/>
  <c r="K5941" i="2"/>
  <c r="J5941" i="2"/>
  <c r="R5941" i="2" s="1"/>
  <c r="I5941" i="2"/>
  <c r="H5941" i="2"/>
  <c r="K5942" i="2"/>
  <c r="J5942" i="2"/>
  <c r="R5942" i="2" s="1"/>
  <c r="H5942" i="2"/>
  <c r="I5942" i="2"/>
  <c r="J5943" i="2"/>
  <c r="R5943" i="2" s="1"/>
  <c r="K5943" i="2"/>
  <c r="I5943" i="2"/>
  <c r="H5943" i="2"/>
  <c r="H5944" i="2"/>
  <c r="I5944" i="2"/>
  <c r="J5944" i="2"/>
  <c r="R5944" i="2" s="1"/>
  <c r="K5944" i="2"/>
  <c r="J5945" i="2"/>
  <c r="R5945" i="2" s="1"/>
  <c r="K5945" i="2"/>
  <c r="I5945" i="2"/>
  <c r="H5945" i="2"/>
  <c r="H5946" i="2"/>
  <c r="I5946" i="2"/>
  <c r="J5946" i="2"/>
  <c r="R5946" i="2" s="1"/>
  <c r="K5946" i="2"/>
  <c r="K5947" i="2"/>
  <c r="J5947" i="2"/>
  <c r="R5947" i="2" s="1"/>
  <c r="I5947" i="2"/>
  <c r="H5947" i="2"/>
  <c r="K5948" i="2"/>
  <c r="J5948" i="2"/>
  <c r="I5948" i="2"/>
  <c r="H5948" i="2"/>
  <c r="R5948" i="2"/>
  <c r="K5949" i="2"/>
  <c r="J5949" i="2"/>
  <c r="I5949" i="2"/>
  <c r="H5949" i="2"/>
  <c r="R5949" i="2"/>
  <c r="J5950" i="2"/>
  <c r="R5950" i="2" s="1"/>
  <c r="I5950" i="2"/>
  <c r="H5950" i="2"/>
  <c r="K5950" i="2"/>
  <c r="J5951" i="2"/>
  <c r="R5951" i="2" s="1"/>
  <c r="K5951" i="2"/>
  <c r="H5951" i="2"/>
  <c r="I5951" i="2"/>
  <c r="K5952" i="2"/>
  <c r="H5952" i="2"/>
  <c r="I5952" i="2"/>
  <c r="J5952" i="2"/>
  <c r="R5952" i="2" s="1"/>
  <c r="K5953" i="2"/>
  <c r="H5953" i="2"/>
  <c r="I5953" i="2"/>
  <c r="J5953" i="2"/>
  <c r="R5953" i="2" s="1"/>
  <c r="H5954" i="2"/>
  <c r="I5954" i="2"/>
  <c r="J5954" i="2"/>
  <c r="R5954" i="2" s="1"/>
  <c r="K5954" i="2"/>
  <c r="I5955" i="2"/>
  <c r="H5955" i="2"/>
  <c r="J5955" i="2"/>
  <c r="R5955" i="2" s="1"/>
  <c r="K5955" i="2"/>
  <c r="I5956" i="2"/>
  <c r="J5956" i="2"/>
  <c r="R5956" i="2" s="1"/>
  <c r="K5956" i="2"/>
  <c r="H5956" i="2"/>
  <c r="K5957" i="2"/>
  <c r="H5957" i="2"/>
  <c r="I5957" i="2"/>
  <c r="J5957" i="2"/>
  <c r="R5957" i="2" s="1"/>
  <c r="I5958" i="2"/>
  <c r="J5958" i="2"/>
  <c r="R5958" i="2" s="1"/>
  <c r="K5958" i="2"/>
  <c r="H5958" i="2"/>
  <c r="H5959" i="2"/>
  <c r="I5959" i="2"/>
  <c r="J5959" i="2"/>
  <c r="R5959" i="2" s="1"/>
  <c r="K5959" i="2"/>
  <c r="I5960" i="2"/>
  <c r="H5960" i="2"/>
  <c r="J5960" i="2"/>
  <c r="R5960" i="2" s="1"/>
  <c r="K5960" i="2"/>
  <c r="J5961" i="2"/>
  <c r="R5961" i="2" s="1"/>
  <c r="K5961" i="2"/>
  <c r="H5961" i="2"/>
  <c r="I5961" i="2"/>
  <c r="H5962" i="2"/>
  <c r="K5962" i="2"/>
  <c r="J5962" i="2"/>
  <c r="R5962" i="2" s="1"/>
  <c r="I5962" i="2"/>
  <c r="K5963" i="2"/>
  <c r="J5963" i="2"/>
  <c r="R5963" i="2" s="1"/>
  <c r="H5963" i="2"/>
  <c r="I5963" i="2"/>
  <c r="H5964" i="2"/>
  <c r="I5964" i="2"/>
  <c r="J5964" i="2"/>
  <c r="R5964" i="2" s="1"/>
  <c r="K5964" i="2"/>
  <c r="H5965" i="2"/>
  <c r="I5965" i="2"/>
  <c r="J5965" i="2"/>
  <c r="R5965" i="2" s="1"/>
  <c r="K5965" i="2"/>
  <c r="H5966" i="2"/>
  <c r="I5966" i="2"/>
  <c r="J5966" i="2"/>
  <c r="R5966" i="2" s="1"/>
  <c r="K5966" i="2"/>
  <c r="I5967" i="2"/>
  <c r="H5967" i="2"/>
  <c r="K5967" i="2"/>
  <c r="J5967" i="2"/>
  <c r="R5967" i="2" s="1"/>
  <c r="J5968" i="2"/>
  <c r="R5968" i="2" s="1"/>
  <c r="H5968" i="2"/>
  <c r="K5968" i="2"/>
  <c r="I5968" i="2"/>
  <c r="H5969" i="2"/>
  <c r="J5969" i="2"/>
  <c r="R5969" i="2" s="1"/>
  <c r="I5969" i="2"/>
  <c r="K5969" i="2"/>
  <c r="H5970" i="2"/>
  <c r="I5970" i="2"/>
  <c r="J5970" i="2"/>
  <c r="R5970" i="2" s="1"/>
  <c r="K5970" i="2"/>
  <c r="J5971" i="2"/>
  <c r="R5971" i="2" s="1"/>
  <c r="H5971" i="2"/>
  <c r="I5971" i="2"/>
  <c r="K5971" i="2"/>
  <c r="H5972" i="2"/>
  <c r="I5972" i="2"/>
  <c r="K5972" i="2"/>
  <c r="J5972" i="2"/>
  <c r="R5972" i="2" s="1"/>
  <c r="J5973" i="2"/>
  <c r="K5973" i="2"/>
  <c r="H5973" i="2"/>
  <c r="R5973" i="2"/>
  <c r="I5973" i="2"/>
  <c r="H5974" i="2"/>
  <c r="I5974" i="2"/>
  <c r="J5974" i="2"/>
  <c r="R5974" i="2" s="1"/>
  <c r="K5974" i="2"/>
  <c r="H5975" i="2"/>
  <c r="I5975" i="2"/>
  <c r="J5975" i="2"/>
  <c r="R5975" i="2" s="1"/>
  <c r="K5975" i="2"/>
  <c r="J5976" i="2"/>
  <c r="R5976" i="2" s="1"/>
  <c r="I5976" i="2"/>
  <c r="K5976" i="2"/>
  <c r="H5976" i="2"/>
  <c r="K5977" i="2"/>
  <c r="J5977" i="2"/>
  <c r="I5977" i="2"/>
  <c r="H5977" i="2"/>
  <c r="R5977" i="2"/>
  <c r="H5978" i="2"/>
  <c r="I5978" i="2"/>
  <c r="J5978" i="2"/>
  <c r="R5978" i="2" s="1"/>
  <c r="K5978" i="2"/>
  <c r="H5979" i="2"/>
  <c r="I5979" i="2"/>
  <c r="J5979" i="2"/>
  <c r="R5979" i="2" s="1"/>
  <c r="K5979" i="2"/>
  <c r="K5980" i="2"/>
  <c r="H5980" i="2"/>
  <c r="I5980" i="2"/>
  <c r="J5980" i="2"/>
  <c r="R5980" i="2" s="1"/>
  <c r="J5981" i="2"/>
  <c r="R5981" i="2" s="1"/>
  <c r="H5981" i="2"/>
  <c r="I5981" i="2"/>
  <c r="K5981" i="2"/>
  <c r="I5982" i="2"/>
  <c r="K5982" i="2"/>
  <c r="J5982" i="2"/>
  <c r="R5982" i="2" s="1"/>
  <c r="H5982" i="2"/>
  <c r="K5983" i="2"/>
  <c r="J5983" i="2"/>
  <c r="R5983" i="2" s="1"/>
  <c r="I5983" i="2"/>
  <c r="H5983" i="2"/>
  <c r="I5984" i="2"/>
  <c r="H5984" i="2"/>
  <c r="J5984" i="2"/>
  <c r="R5984" i="2" s="1"/>
  <c r="K5984" i="2"/>
  <c r="I5985" i="2"/>
  <c r="J5985" i="2"/>
  <c r="R5985" i="2" s="1"/>
  <c r="K5985" i="2"/>
  <c r="H5985" i="2"/>
  <c r="H5986" i="2"/>
  <c r="K5986" i="2"/>
  <c r="I5986" i="2"/>
  <c r="J5986" i="2"/>
  <c r="R5986" i="2" s="1"/>
  <c r="K5987" i="2"/>
  <c r="I5987" i="2"/>
  <c r="H5987" i="2"/>
  <c r="J5987" i="2"/>
  <c r="R5987" i="2" s="1"/>
  <c r="J5988" i="2"/>
  <c r="R5988" i="2" s="1"/>
  <c r="K5988" i="2"/>
  <c r="I5988" i="2"/>
  <c r="H5988" i="2"/>
  <c r="J5989" i="2"/>
  <c r="R5989" i="2" s="1"/>
  <c r="H5989" i="2"/>
  <c r="I5989" i="2"/>
  <c r="K5989" i="2"/>
  <c r="K5990" i="2"/>
  <c r="J5990" i="2"/>
  <c r="R5990" i="2" s="1"/>
  <c r="I5990" i="2"/>
  <c r="H5990" i="2"/>
  <c r="K5991" i="2"/>
  <c r="J5991" i="2"/>
  <c r="R5991" i="2" s="1"/>
  <c r="I5991" i="2"/>
  <c r="H5991" i="2"/>
  <c r="H5992" i="2"/>
  <c r="K5992" i="2"/>
  <c r="J5992" i="2"/>
  <c r="R5992" i="2" s="1"/>
  <c r="I5992" i="2"/>
  <c r="H5993" i="2"/>
  <c r="K5993" i="2"/>
  <c r="J5993" i="2"/>
  <c r="R5993" i="2" s="1"/>
  <c r="I5993" i="2"/>
  <c r="I5994" i="2"/>
  <c r="K5994" i="2"/>
  <c r="J5994" i="2"/>
  <c r="R5994" i="2" s="1"/>
  <c r="H5994" i="2"/>
  <c r="I5995" i="2"/>
  <c r="K5995" i="2"/>
  <c r="J5995" i="2"/>
  <c r="R5995" i="2" s="1"/>
  <c r="H5995" i="2"/>
  <c r="K5996" i="2"/>
  <c r="J5996" i="2"/>
  <c r="R5996" i="2" s="1"/>
  <c r="H5996" i="2"/>
  <c r="I5996" i="2"/>
  <c r="K5997" i="2"/>
  <c r="J5997" i="2"/>
  <c r="I5997" i="2"/>
  <c r="H5997" i="2"/>
  <c r="R5997" i="2"/>
  <c r="H5998" i="2"/>
  <c r="J5998" i="2"/>
  <c r="K5998" i="2"/>
  <c r="I5998" i="2"/>
  <c r="R5998" i="2"/>
  <c r="H5999" i="2"/>
  <c r="K5999" i="2"/>
  <c r="J5999" i="2"/>
  <c r="R5999" i="2" s="1"/>
  <c r="I5999" i="2"/>
  <c r="K6000" i="2"/>
  <c r="J6000" i="2"/>
  <c r="R6000" i="2" s="1"/>
  <c r="I6000" i="2"/>
  <c r="H6000" i="2"/>
  <c r="K6001" i="2"/>
  <c r="H6001" i="2"/>
  <c r="I6001" i="2"/>
  <c r="J6001" i="2"/>
  <c r="R6001" i="2" s="1"/>
  <c r="H6002" i="2"/>
  <c r="I6002" i="2"/>
  <c r="J6002" i="2"/>
  <c r="R6002" i="2" s="1"/>
  <c r="K6002" i="2"/>
  <c r="K6003" i="2"/>
  <c r="J6003" i="2"/>
  <c r="I6003" i="2"/>
  <c r="H6003" i="2"/>
  <c r="R6003" i="2"/>
  <c r="H6004" i="2"/>
  <c r="J6004" i="2"/>
  <c r="R6004" i="2" s="1"/>
  <c r="I6004" i="2"/>
  <c r="K6004" i="2"/>
  <c r="J6005" i="2"/>
  <c r="R6005" i="2" s="1"/>
  <c r="I6005" i="2"/>
  <c r="K6005" i="2"/>
  <c r="H6005" i="2"/>
  <c r="H6006" i="2"/>
  <c r="I6006" i="2"/>
  <c r="J6006" i="2"/>
  <c r="R6006" i="2" s="1"/>
  <c r="K6006" i="2"/>
  <c r="I6007" i="2"/>
  <c r="K6007" i="2"/>
  <c r="J6007" i="2"/>
  <c r="R6007" i="2" s="1"/>
  <c r="H6007" i="2"/>
  <c r="K6008" i="2"/>
  <c r="J6008" i="2"/>
  <c r="R6008" i="2" s="1"/>
  <c r="I6008" i="2"/>
  <c r="H6008" i="2"/>
  <c r="I6009" i="2"/>
  <c r="H6009" i="2"/>
  <c r="J6009" i="2"/>
  <c r="R6009" i="2" s="1"/>
  <c r="K6009" i="2"/>
  <c r="J6010" i="2"/>
  <c r="R6010" i="2" s="1"/>
  <c r="H6010" i="2"/>
  <c r="I6010" i="2"/>
  <c r="K6010" i="2"/>
  <c r="H6011" i="2"/>
  <c r="K6011" i="2"/>
  <c r="J6011" i="2"/>
  <c r="R6011" i="2" s="1"/>
  <c r="I6011" i="2"/>
  <c r="H6012" i="2"/>
  <c r="K6012" i="2"/>
  <c r="J6012" i="2"/>
  <c r="R6012" i="2" s="1"/>
  <c r="I6012" i="2"/>
  <c r="H6013" i="2"/>
  <c r="K6013" i="2"/>
  <c r="J6013" i="2"/>
  <c r="R6013" i="2" s="1"/>
  <c r="I6013" i="2"/>
  <c r="I6014" i="2"/>
  <c r="H6014" i="2"/>
  <c r="K6014" i="2"/>
  <c r="J6014" i="2"/>
  <c r="R6014" i="2" s="1"/>
  <c r="I6015" i="2"/>
  <c r="J6015" i="2"/>
  <c r="R6015" i="2" s="1"/>
  <c r="K6015" i="2"/>
  <c r="H6015" i="2"/>
  <c r="J6016" i="2"/>
  <c r="R6016" i="2" s="1"/>
  <c r="H6016" i="2"/>
  <c r="I6016" i="2"/>
  <c r="K6016" i="2"/>
  <c r="J6017" i="2"/>
  <c r="R6017" i="2" s="1"/>
  <c r="K6017" i="2"/>
  <c r="H6017" i="2"/>
  <c r="I6017" i="2"/>
  <c r="H6018" i="2"/>
  <c r="I6018" i="2"/>
  <c r="J6018" i="2"/>
  <c r="R6018" i="2" s="1"/>
  <c r="K6018" i="2"/>
  <c r="I6019" i="2"/>
  <c r="J6019" i="2"/>
  <c r="K6019" i="2"/>
  <c r="H6019" i="2"/>
  <c r="R6019" i="2"/>
  <c r="H6020" i="2"/>
  <c r="J6020" i="2"/>
  <c r="R6020" i="2" s="1"/>
  <c r="K6020" i="2"/>
  <c r="I6020" i="2"/>
  <c r="H6021" i="2"/>
  <c r="I6021" i="2"/>
  <c r="J6021" i="2"/>
  <c r="R6021" i="2" s="1"/>
  <c r="K6021" i="2"/>
  <c r="H6022" i="2"/>
  <c r="I6022" i="2"/>
  <c r="K6022" i="2"/>
  <c r="J6022" i="2"/>
  <c r="R6022" i="2" s="1"/>
  <c r="I6023" i="2"/>
  <c r="H6023" i="2"/>
  <c r="J6023" i="2"/>
  <c r="R6023" i="2" s="1"/>
  <c r="K6023" i="2"/>
  <c r="K6024" i="2"/>
  <c r="J6024" i="2"/>
  <c r="R6024" i="2" s="1"/>
  <c r="I6024" i="2"/>
  <c r="H6024" i="2"/>
  <c r="K6025" i="2"/>
  <c r="J6025" i="2"/>
  <c r="I6025" i="2"/>
  <c r="H6025" i="2"/>
  <c r="R6025" i="2"/>
  <c r="H6026" i="2"/>
  <c r="I6026" i="2"/>
  <c r="K6026" i="2"/>
  <c r="J6026" i="2"/>
  <c r="R6026" i="2" s="1"/>
  <c r="K6027" i="2"/>
  <c r="I6027" i="2"/>
  <c r="J6027" i="2"/>
  <c r="R6027" i="2" s="1"/>
  <c r="H6027" i="2"/>
  <c r="J6028" i="2"/>
  <c r="R6028" i="2" s="1"/>
  <c r="K6028" i="2"/>
  <c r="H6028" i="2"/>
  <c r="I6028" i="2"/>
  <c r="H6029" i="2"/>
  <c r="I6029" i="2"/>
  <c r="J6029" i="2"/>
  <c r="R6029" i="2" s="1"/>
  <c r="K6029" i="2"/>
  <c r="H6030" i="2"/>
  <c r="I6030" i="2"/>
  <c r="J6030" i="2"/>
  <c r="R6030" i="2" s="1"/>
  <c r="K6030" i="2"/>
  <c r="H6031" i="2"/>
  <c r="I6031" i="2"/>
  <c r="J6031" i="2"/>
  <c r="R6031" i="2" s="1"/>
  <c r="K6031" i="2"/>
  <c r="K6032" i="2"/>
  <c r="J6032" i="2"/>
  <c r="R6032" i="2" s="1"/>
  <c r="I6032" i="2"/>
  <c r="H6032" i="2"/>
  <c r="K6033" i="2"/>
  <c r="J6033" i="2"/>
  <c r="R6033" i="2" s="1"/>
  <c r="I6033" i="2"/>
  <c r="H6033" i="2"/>
  <c r="J6034" i="2"/>
  <c r="R6034" i="2" s="1"/>
  <c r="K6034" i="2"/>
  <c r="I6034" i="2"/>
  <c r="H6034" i="2"/>
  <c r="J6035" i="2"/>
  <c r="R6035" i="2" s="1"/>
  <c r="H6035" i="2"/>
  <c r="K6035" i="2"/>
  <c r="I6035" i="2"/>
  <c r="H6036" i="2"/>
  <c r="I6036" i="2"/>
  <c r="J6036" i="2"/>
  <c r="R6036" i="2" s="1"/>
  <c r="K6036" i="2"/>
  <c r="I6037" i="2"/>
  <c r="J6037" i="2"/>
  <c r="R6037" i="2" s="1"/>
  <c r="K6037" i="2"/>
  <c r="H6037" i="2"/>
  <c r="J6038" i="2"/>
  <c r="R6038" i="2" s="1"/>
  <c r="H6038" i="2"/>
  <c r="I6038" i="2"/>
  <c r="K6038" i="2"/>
  <c r="K6039" i="2"/>
  <c r="H6039" i="2"/>
  <c r="I6039" i="2"/>
  <c r="J6039" i="2"/>
  <c r="R6039" i="2" s="1"/>
  <c r="H6040" i="2"/>
  <c r="I6040" i="2"/>
  <c r="J6040" i="2"/>
  <c r="R6040" i="2" s="1"/>
  <c r="K6040" i="2"/>
  <c r="K6041" i="2"/>
  <c r="H6041" i="2"/>
  <c r="I6041" i="2"/>
  <c r="J6041" i="2"/>
  <c r="R6041" i="2" s="1"/>
  <c r="H6042" i="2"/>
  <c r="I6042" i="2"/>
  <c r="J6042" i="2"/>
  <c r="R6042" i="2" s="1"/>
  <c r="K6042" i="2"/>
  <c r="H6043" i="2"/>
  <c r="I6043" i="2"/>
  <c r="J6043" i="2"/>
  <c r="R6043" i="2" s="1"/>
  <c r="K6043" i="2"/>
  <c r="H6044" i="2"/>
  <c r="I6044" i="2"/>
  <c r="J6044" i="2"/>
  <c r="R6044" i="2" s="1"/>
  <c r="K6044" i="2"/>
  <c r="H6045" i="2"/>
  <c r="I6045" i="2"/>
  <c r="J6045" i="2"/>
  <c r="R6045" i="2" s="1"/>
  <c r="K6045" i="2"/>
  <c r="H6046" i="2"/>
  <c r="J6046" i="2"/>
  <c r="R6046" i="2" s="1"/>
  <c r="K6046" i="2"/>
  <c r="I6046" i="2"/>
  <c r="H6047" i="2"/>
  <c r="I6047" i="2"/>
  <c r="K6047" i="2"/>
  <c r="J6047" i="2"/>
  <c r="R6047" i="2" s="1"/>
  <c r="H6048" i="2"/>
  <c r="I6048" i="2"/>
  <c r="J6048" i="2"/>
  <c r="R6048" i="2" s="1"/>
  <c r="K6048" i="2"/>
  <c r="H6049" i="2"/>
  <c r="I6049" i="2"/>
  <c r="J6049" i="2"/>
  <c r="R6049" i="2" s="1"/>
  <c r="K6049" i="2"/>
  <c r="H6050" i="2"/>
  <c r="I6050" i="2"/>
  <c r="J6050" i="2"/>
  <c r="R6050" i="2" s="1"/>
  <c r="K6050" i="2"/>
  <c r="I6051" i="2"/>
  <c r="J6051" i="2"/>
  <c r="R6051" i="2" s="1"/>
  <c r="K6051" i="2"/>
  <c r="H6051" i="2"/>
  <c r="J6052" i="2"/>
  <c r="R6052" i="2" s="1"/>
  <c r="I6052" i="2"/>
  <c r="H6052" i="2"/>
  <c r="K6052" i="2"/>
  <c r="J6053" i="2"/>
  <c r="R6053" i="2" s="1"/>
  <c r="I6053" i="2"/>
  <c r="K6053" i="2"/>
  <c r="H6053" i="2"/>
  <c r="H6054" i="2"/>
  <c r="J6054" i="2"/>
  <c r="R6054" i="2" s="1"/>
  <c r="K6054" i="2"/>
  <c r="I6054" i="2"/>
  <c r="J6055" i="2"/>
  <c r="R6055" i="2" s="1"/>
  <c r="H6055" i="2"/>
  <c r="I6055" i="2"/>
  <c r="K6055" i="2"/>
  <c r="H6056" i="2"/>
  <c r="I6056" i="2"/>
  <c r="J6056" i="2"/>
  <c r="R6056" i="2" s="1"/>
  <c r="K6056" i="2"/>
  <c r="H6057" i="2"/>
  <c r="I6057" i="2"/>
  <c r="J6057" i="2"/>
  <c r="R6057" i="2" s="1"/>
  <c r="K6057" i="2"/>
  <c r="K6058" i="2"/>
  <c r="J6058" i="2"/>
  <c r="R6058" i="2" s="1"/>
  <c r="I6058" i="2"/>
  <c r="H6058" i="2"/>
  <c r="H6059" i="2"/>
  <c r="K6059" i="2"/>
  <c r="J6059" i="2"/>
  <c r="R6059" i="2" s="1"/>
  <c r="I6059" i="2"/>
  <c r="K6060" i="2"/>
  <c r="J6060" i="2"/>
  <c r="R6060" i="2" s="1"/>
  <c r="I6060" i="2"/>
  <c r="H6060" i="2"/>
  <c r="J6061" i="2"/>
  <c r="R6061" i="2" s="1"/>
  <c r="I6061" i="2"/>
  <c r="H6061" i="2"/>
  <c r="K6061" i="2"/>
  <c r="I6062" i="2"/>
  <c r="K6062" i="2"/>
  <c r="J6062" i="2"/>
  <c r="R6062" i="2" s="1"/>
  <c r="H6062" i="2"/>
  <c r="J6063" i="2"/>
  <c r="R6063" i="2" s="1"/>
  <c r="I6063" i="2"/>
  <c r="H6063" i="2"/>
  <c r="K6063" i="2"/>
  <c r="J6064" i="2"/>
  <c r="R6064" i="2" s="1"/>
  <c r="I6064" i="2"/>
  <c r="K6064" i="2"/>
  <c r="H6064" i="2"/>
  <c r="H6065" i="2"/>
  <c r="I6065" i="2"/>
  <c r="J6065" i="2"/>
  <c r="R6065" i="2" s="1"/>
  <c r="K6065" i="2"/>
  <c r="K6066" i="2"/>
  <c r="J6066" i="2"/>
  <c r="H6066" i="2"/>
  <c r="I6066" i="2"/>
  <c r="R6066" i="2"/>
  <c r="H6067" i="2"/>
  <c r="K6067" i="2"/>
  <c r="J6067" i="2"/>
  <c r="R6067" i="2" s="1"/>
  <c r="I6067" i="2"/>
  <c r="J6068" i="2"/>
  <c r="R6068" i="2" s="1"/>
  <c r="K6068" i="2"/>
  <c r="I6068" i="2"/>
  <c r="H6068" i="2"/>
  <c r="I6069" i="2"/>
  <c r="H6069" i="2"/>
  <c r="J6069" i="2"/>
  <c r="R6069" i="2" s="1"/>
  <c r="K6069" i="2"/>
  <c r="H6070" i="2"/>
  <c r="K6070" i="2"/>
  <c r="J6070" i="2"/>
  <c r="R6070" i="2" s="1"/>
  <c r="I6070" i="2"/>
  <c r="K6071" i="2"/>
  <c r="H6071" i="2"/>
  <c r="I6071" i="2"/>
  <c r="J6071" i="2"/>
  <c r="R6071" i="2" s="1"/>
  <c r="H6072" i="2"/>
  <c r="J6072" i="2"/>
  <c r="R6072" i="2" s="1"/>
  <c r="K6072" i="2"/>
  <c r="I6072" i="2"/>
  <c r="J6073" i="2"/>
  <c r="R6073" i="2" s="1"/>
  <c r="H6073" i="2"/>
  <c r="I6073" i="2"/>
  <c r="K6073" i="2"/>
  <c r="J6074" i="2"/>
  <c r="R6074" i="2" s="1"/>
  <c r="K6074" i="2"/>
  <c r="H6074" i="2"/>
  <c r="I6074" i="2"/>
  <c r="H6075" i="2"/>
  <c r="I6075" i="2"/>
  <c r="J6075" i="2"/>
  <c r="R6075" i="2" s="1"/>
  <c r="K6075" i="2"/>
  <c r="J6076" i="2"/>
  <c r="K6076" i="2"/>
  <c r="I6076" i="2"/>
  <c r="R6076" i="2"/>
  <c r="H6076" i="2"/>
  <c r="I6077" i="2"/>
  <c r="H6077" i="2"/>
  <c r="J6077" i="2"/>
  <c r="R6077" i="2" s="1"/>
  <c r="K6077" i="2"/>
  <c r="I6078" i="2"/>
  <c r="J6078" i="2"/>
  <c r="R6078" i="2" s="1"/>
  <c r="K6078" i="2"/>
  <c r="H6078" i="2"/>
  <c r="H6079" i="2"/>
  <c r="I6079" i="2"/>
  <c r="J6079" i="2"/>
  <c r="R6079" i="2" s="1"/>
  <c r="K6079" i="2"/>
  <c r="K6080" i="2"/>
  <c r="J6080" i="2"/>
  <c r="R6080" i="2" s="1"/>
  <c r="I6080" i="2"/>
  <c r="H6080" i="2"/>
  <c r="K6081" i="2"/>
  <c r="J6081" i="2"/>
  <c r="R6081" i="2" s="1"/>
  <c r="I6081" i="2"/>
  <c r="H6081" i="2"/>
  <c r="K6082" i="2"/>
  <c r="J6082" i="2"/>
  <c r="I6082" i="2"/>
  <c r="H6082" i="2"/>
  <c r="R6082" i="2"/>
  <c r="I6083" i="2"/>
  <c r="J6083" i="2"/>
  <c r="R6083" i="2" s="1"/>
  <c r="H6083" i="2"/>
  <c r="K6083" i="2"/>
  <c r="I6084" i="2"/>
  <c r="J6084" i="2"/>
  <c r="R6084" i="2" s="1"/>
  <c r="K6084" i="2"/>
  <c r="H6084" i="2"/>
  <c r="K6085" i="2"/>
  <c r="H6085" i="2"/>
  <c r="J6085" i="2"/>
  <c r="R6085" i="2" s="1"/>
  <c r="I6085" i="2"/>
  <c r="K6086" i="2"/>
  <c r="I6086" i="2"/>
  <c r="H6086" i="2"/>
  <c r="J6086" i="2"/>
  <c r="R6086" i="2" s="1"/>
  <c r="H6087" i="2"/>
  <c r="I6087" i="2"/>
  <c r="J6087" i="2"/>
  <c r="R6087" i="2" s="1"/>
  <c r="K6087" i="2"/>
  <c r="I6088" i="2"/>
  <c r="H6088" i="2"/>
  <c r="J6088" i="2"/>
  <c r="R6088" i="2" s="1"/>
  <c r="K6088" i="2"/>
  <c r="H6089" i="2"/>
  <c r="I6089" i="2"/>
  <c r="J6089" i="2"/>
  <c r="R6089" i="2" s="1"/>
  <c r="K6089" i="2"/>
  <c r="I6090" i="2"/>
  <c r="H6090" i="2"/>
  <c r="K6090" i="2"/>
  <c r="J6090" i="2"/>
  <c r="R6090" i="2" s="1"/>
  <c r="K6091" i="2"/>
  <c r="H6091" i="2"/>
  <c r="I6091" i="2"/>
  <c r="J6091" i="2"/>
  <c r="R6091" i="2" s="1"/>
  <c r="H6092" i="2"/>
  <c r="J6092" i="2"/>
  <c r="R6092" i="2" s="1"/>
  <c r="K6092" i="2"/>
  <c r="I6092" i="2"/>
  <c r="H6093" i="2"/>
  <c r="J6093" i="2"/>
  <c r="R6093" i="2" s="1"/>
  <c r="K6093" i="2"/>
  <c r="I6093" i="2"/>
  <c r="H6094" i="2"/>
  <c r="K6094" i="2"/>
  <c r="J6094" i="2"/>
  <c r="R6094" i="2" s="1"/>
  <c r="I6094" i="2"/>
  <c r="I6095" i="2"/>
  <c r="J6095" i="2"/>
  <c r="R6095" i="2" s="1"/>
  <c r="K6095" i="2"/>
  <c r="H6095" i="2"/>
  <c r="K6096" i="2"/>
  <c r="H6096" i="2"/>
  <c r="I6096" i="2"/>
  <c r="J6096" i="2"/>
  <c r="R6096" i="2" s="1"/>
  <c r="H6097" i="2"/>
  <c r="K6097" i="2"/>
  <c r="J6097" i="2"/>
  <c r="R6097" i="2" s="1"/>
  <c r="I6097" i="2"/>
  <c r="K6098" i="2"/>
  <c r="J6098" i="2"/>
  <c r="R6098" i="2" s="1"/>
  <c r="I6098" i="2"/>
  <c r="H6098" i="2"/>
  <c r="K6099" i="2"/>
  <c r="J6099" i="2"/>
  <c r="R6099" i="2" s="1"/>
  <c r="I6099" i="2"/>
  <c r="H6099" i="2"/>
  <c r="K6100" i="2"/>
  <c r="I6100" i="2"/>
  <c r="J6100" i="2"/>
  <c r="R6100" i="2" s="1"/>
  <c r="H6100" i="2"/>
  <c r="J6101" i="2"/>
  <c r="I6101" i="2"/>
  <c r="H6101" i="2"/>
  <c r="R6101" i="2"/>
  <c r="K6101" i="2"/>
  <c r="K6102" i="2"/>
  <c r="J6102" i="2"/>
  <c r="R6102" i="2" s="1"/>
  <c r="H6102" i="2"/>
  <c r="I6102" i="2"/>
  <c r="J6103" i="2"/>
  <c r="R6103" i="2" s="1"/>
  <c r="K6103" i="2"/>
  <c r="H6103" i="2"/>
  <c r="I6103" i="2"/>
  <c r="I6104" i="2"/>
  <c r="J6104" i="2"/>
  <c r="R6104" i="2" s="1"/>
  <c r="K6104" i="2"/>
  <c r="H6104" i="2"/>
  <c r="J6105" i="2"/>
  <c r="R6105" i="2" s="1"/>
  <c r="I6105" i="2"/>
  <c r="H6105" i="2"/>
  <c r="K6105" i="2"/>
  <c r="K6106" i="2"/>
  <c r="J6106" i="2"/>
  <c r="R6106" i="2" s="1"/>
  <c r="I6106" i="2"/>
  <c r="H6106" i="2"/>
  <c r="K6107" i="2"/>
  <c r="J6107" i="2"/>
  <c r="R6107" i="2" s="1"/>
  <c r="I6107" i="2"/>
  <c r="H6107" i="2"/>
  <c r="K6108" i="2"/>
  <c r="J6108" i="2"/>
  <c r="R6108" i="2" s="1"/>
  <c r="I6108" i="2"/>
  <c r="H6108" i="2"/>
  <c r="I6109" i="2"/>
  <c r="J6109" i="2"/>
  <c r="R6109" i="2" s="1"/>
  <c r="K6109" i="2"/>
  <c r="H6109" i="2"/>
  <c r="H6110" i="2"/>
  <c r="I6110" i="2"/>
  <c r="K6110" i="2"/>
  <c r="J6110" i="2"/>
  <c r="R6110" i="2" s="1"/>
  <c r="H6111" i="2"/>
  <c r="K6111" i="2"/>
  <c r="J6111" i="2"/>
  <c r="R6111" i="2" s="1"/>
  <c r="I6111" i="2"/>
  <c r="K6112" i="2"/>
  <c r="J6112" i="2"/>
  <c r="I6112" i="2"/>
  <c r="H6112" i="2"/>
  <c r="R6112" i="2"/>
  <c r="K6113" i="2"/>
  <c r="J6113" i="2"/>
  <c r="R6113" i="2" s="1"/>
  <c r="I6113" i="2"/>
  <c r="H6113" i="2"/>
  <c r="K6114" i="2"/>
  <c r="J6114" i="2"/>
  <c r="I6114" i="2"/>
  <c r="H6114" i="2"/>
  <c r="R6114" i="2"/>
  <c r="J6115" i="2"/>
  <c r="I6115" i="2"/>
  <c r="H6115" i="2"/>
  <c r="R6115" i="2"/>
  <c r="K6115" i="2"/>
  <c r="H6116" i="2"/>
  <c r="I6116" i="2"/>
  <c r="J6116" i="2"/>
  <c r="R6116" i="2" s="1"/>
  <c r="K6116" i="2"/>
  <c r="H6117" i="2"/>
  <c r="I6117" i="2"/>
  <c r="J6117" i="2"/>
  <c r="R6117" i="2" s="1"/>
  <c r="K6117" i="2"/>
  <c r="H6118" i="2"/>
  <c r="I6118" i="2"/>
  <c r="J6118" i="2"/>
  <c r="R6118" i="2" s="1"/>
  <c r="K6118" i="2"/>
  <c r="I6119" i="2"/>
  <c r="H6119" i="2"/>
  <c r="J6119" i="2"/>
  <c r="R6119" i="2" s="1"/>
  <c r="K6119" i="2"/>
  <c r="H6120" i="2"/>
  <c r="I6120" i="2"/>
  <c r="J6120" i="2"/>
  <c r="R6120" i="2" s="1"/>
  <c r="K6120" i="2"/>
  <c r="H6121" i="2"/>
  <c r="I6121" i="2"/>
  <c r="J6121" i="2"/>
  <c r="R6121" i="2" s="1"/>
  <c r="K6121" i="2"/>
  <c r="H6122" i="2"/>
  <c r="I6122" i="2"/>
  <c r="J6122" i="2"/>
  <c r="R6122" i="2" s="1"/>
  <c r="K6122" i="2"/>
  <c r="K6123" i="2"/>
  <c r="J6123" i="2"/>
  <c r="R6123" i="2" s="1"/>
  <c r="H6123" i="2"/>
  <c r="I6123" i="2"/>
  <c r="H6124" i="2"/>
  <c r="K6124" i="2"/>
  <c r="J6124" i="2"/>
  <c r="R6124" i="2" s="1"/>
  <c r="I6124" i="2"/>
  <c r="H6125" i="2"/>
  <c r="J6125" i="2"/>
  <c r="R6125" i="2" s="1"/>
  <c r="I6125" i="2"/>
  <c r="K6125" i="2"/>
  <c r="H6126" i="2"/>
  <c r="I6126" i="2"/>
  <c r="J6126" i="2"/>
  <c r="R6126" i="2" s="1"/>
  <c r="K6126" i="2"/>
  <c r="H6127" i="2"/>
  <c r="J6127" i="2"/>
  <c r="R6127" i="2" s="1"/>
  <c r="K6127" i="2"/>
  <c r="I6127" i="2"/>
  <c r="I6128" i="2"/>
  <c r="J6128" i="2"/>
  <c r="R6128" i="2" s="1"/>
  <c r="K6128" i="2"/>
  <c r="H6128" i="2"/>
  <c r="J6129" i="2"/>
  <c r="R6129" i="2" s="1"/>
  <c r="I6129" i="2"/>
  <c r="H6129" i="2"/>
  <c r="K6129" i="2"/>
  <c r="J6130" i="2"/>
  <c r="R6130" i="2" s="1"/>
  <c r="K6130" i="2"/>
  <c r="I6130" i="2"/>
  <c r="H6130" i="2"/>
  <c r="I6131" i="2"/>
  <c r="K6131" i="2"/>
  <c r="J6131" i="2"/>
  <c r="R6131" i="2" s="1"/>
  <c r="H6131" i="2"/>
  <c r="I6132" i="2"/>
  <c r="J6132" i="2"/>
  <c r="R6132" i="2" s="1"/>
  <c r="K6132" i="2"/>
  <c r="H6132" i="2"/>
  <c r="J6133" i="2"/>
  <c r="R6133" i="2" s="1"/>
  <c r="I6133" i="2"/>
  <c r="K6133" i="2"/>
  <c r="H6133" i="2"/>
  <c r="I6134" i="2"/>
  <c r="J6134" i="2"/>
  <c r="K6134" i="2"/>
  <c r="H6134" i="2"/>
  <c r="R6134" i="2"/>
  <c r="H6135" i="2"/>
  <c r="I6135" i="2"/>
  <c r="K6135" i="2"/>
  <c r="J6135" i="2"/>
  <c r="R6135" i="2" s="1"/>
  <c r="I6136" i="2"/>
  <c r="H6136" i="2"/>
  <c r="J6136" i="2"/>
  <c r="R6136" i="2" s="1"/>
  <c r="K6136" i="2"/>
  <c r="J6137" i="2"/>
  <c r="R6137" i="2" s="1"/>
  <c r="H6137" i="2"/>
  <c r="K6137" i="2"/>
  <c r="I6137" i="2"/>
  <c r="H6138" i="2"/>
  <c r="I6138" i="2"/>
  <c r="J6138" i="2"/>
  <c r="R6138" i="2" s="1"/>
  <c r="K6138" i="2"/>
  <c r="H6139" i="2"/>
  <c r="K6139" i="2"/>
  <c r="J6139" i="2"/>
  <c r="R6139" i="2" s="1"/>
  <c r="I6139" i="2"/>
  <c r="J6140" i="2"/>
  <c r="K6140" i="2"/>
  <c r="I6140" i="2"/>
  <c r="R6140" i="2"/>
  <c r="H6140" i="2"/>
  <c r="I6141" i="2"/>
  <c r="J6141" i="2"/>
  <c r="R6141" i="2" s="1"/>
  <c r="K6141" i="2"/>
  <c r="H6141" i="2"/>
  <c r="K6142" i="2"/>
  <c r="J6142" i="2"/>
  <c r="I6142" i="2"/>
  <c r="H6142" i="2"/>
  <c r="R6142" i="2"/>
  <c r="J6143" i="2"/>
  <c r="R6143" i="2" s="1"/>
  <c r="I6143" i="2"/>
  <c r="H6143" i="2"/>
  <c r="K6143" i="2"/>
  <c r="J6144" i="2"/>
  <c r="R6144" i="2" s="1"/>
  <c r="I6144" i="2"/>
  <c r="H6144" i="2"/>
  <c r="K6144" i="2"/>
  <c r="I6145" i="2"/>
  <c r="J6145" i="2"/>
  <c r="R6145" i="2" s="1"/>
  <c r="K6145" i="2"/>
  <c r="H6145" i="2"/>
  <c r="I6146" i="2"/>
  <c r="J6146" i="2"/>
  <c r="R6146" i="2" s="1"/>
  <c r="K6146" i="2"/>
  <c r="H6146" i="2"/>
  <c r="H6147" i="2"/>
  <c r="I6147" i="2"/>
  <c r="J6147" i="2"/>
  <c r="R6147" i="2" s="1"/>
  <c r="K6147" i="2"/>
  <c r="H6148" i="2"/>
  <c r="I6148" i="2"/>
  <c r="J6148" i="2"/>
  <c r="R6148" i="2" s="1"/>
  <c r="K6148" i="2"/>
  <c r="H6149" i="2"/>
  <c r="I6149" i="2"/>
  <c r="J6149" i="2"/>
  <c r="R6149" i="2" s="1"/>
  <c r="K6149" i="2"/>
  <c r="J6151" i="2"/>
  <c r="R6151" i="2" s="1"/>
  <c r="H6151" i="2"/>
  <c r="I6151" i="2"/>
  <c r="K6151" i="2"/>
  <c r="H6152" i="2"/>
  <c r="J6152" i="2"/>
  <c r="R6152" i="2" s="1"/>
  <c r="K6152" i="2"/>
  <c r="I6152" i="2"/>
  <c r="J6153" i="2"/>
  <c r="R6153" i="2" s="1"/>
  <c r="H6153" i="2"/>
  <c r="I6153" i="2"/>
  <c r="K6153" i="2"/>
  <c r="H6154" i="2"/>
  <c r="J6154" i="2"/>
  <c r="I6154" i="2"/>
  <c r="K6154" i="2"/>
  <c r="R6154" i="2"/>
  <c r="K6155" i="2"/>
  <c r="H6155" i="2"/>
  <c r="I6155" i="2"/>
  <c r="J6155" i="2"/>
  <c r="R6155" i="2" s="1"/>
  <c r="H6156" i="2"/>
  <c r="I6156" i="2"/>
  <c r="J6156" i="2"/>
  <c r="R6156" i="2" s="1"/>
  <c r="K6156" i="2"/>
  <c r="H6157" i="2"/>
  <c r="I6157" i="2"/>
  <c r="J6157" i="2"/>
  <c r="R6157" i="2" s="1"/>
  <c r="K6157" i="2"/>
  <c r="H6158" i="2"/>
  <c r="J6158" i="2"/>
  <c r="R6158" i="2" s="1"/>
  <c r="K6158" i="2"/>
  <c r="I6158" i="2"/>
  <c r="H6159" i="2"/>
  <c r="I6159" i="2"/>
  <c r="J6159" i="2"/>
  <c r="R6159" i="2" s="1"/>
  <c r="K6159" i="2"/>
  <c r="H6160" i="2"/>
  <c r="I6160" i="2"/>
  <c r="J6160" i="2"/>
  <c r="R6160" i="2" s="1"/>
  <c r="K6160" i="2"/>
  <c r="J6161" i="2"/>
  <c r="R6161" i="2" s="1"/>
  <c r="K6161" i="2"/>
  <c r="H6161" i="2"/>
  <c r="I6161" i="2"/>
  <c r="K6162" i="2"/>
  <c r="I6162" i="2"/>
  <c r="J6162" i="2"/>
  <c r="R6162" i="2" s="1"/>
  <c r="H6162" i="2"/>
  <c r="J6163" i="2"/>
  <c r="R6163" i="2" s="1"/>
  <c r="K6163" i="2"/>
  <c r="I6163" i="2"/>
  <c r="H6163" i="2"/>
  <c r="K6164" i="2"/>
  <c r="J6164" i="2"/>
  <c r="I6164" i="2"/>
  <c r="H6164" i="2"/>
  <c r="R6164" i="2"/>
  <c r="K6165" i="2"/>
  <c r="J6165" i="2"/>
  <c r="R6165" i="2" s="1"/>
  <c r="I6165" i="2"/>
  <c r="H6165" i="2"/>
  <c r="H6166" i="2"/>
  <c r="K6166" i="2"/>
  <c r="J6166" i="2"/>
  <c r="R6166" i="2" s="1"/>
  <c r="I6166" i="2"/>
  <c r="K6167" i="2"/>
  <c r="J6167" i="2"/>
  <c r="R6167" i="2" s="1"/>
  <c r="I6167" i="2"/>
  <c r="H6167" i="2"/>
  <c r="K6168" i="2"/>
  <c r="J6168" i="2"/>
  <c r="I6168" i="2"/>
  <c r="H6168" i="2"/>
  <c r="R6168" i="2"/>
  <c r="K6169" i="2"/>
  <c r="H6169" i="2"/>
  <c r="I6169" i="2"/>
  <c r="J6169" i="2"/>
  <c r="R6169" i="2" s="1"/>
  <c r="I6170" i="2"/>
  <c r="H6170" i="2"/>
  <c r="K6170" i="2"/>
  <c r="J6170" i="2"/>
  <c r="R6170" i="2" s="1"/>
  <c r="H6171" i="2"/>
  <c r="I6171" i="2"/>
  <c r="J6171" i="2"/>
  <c r="R6171" i="2" s="1"/>
  <c r="K6171" i="2"/>
  <c r="J6172" i="2"/>
  <c r="R6172" i="2" s="1"/>
  <c r="K6172" i="2"/>
  <c r="H6172" i="2"/>
  <c r="I6172" i="2"/>
  <c r="H6173" i="2"/>
  <c r="J6173" i="2"/>
  <c r="R6173" i="2" s="1"/>
  <c r="I6173" i="2"/>
  <c r="K6173" i="2"/>
  <c r="I6174" i="2"/>
  <c r="K6174" i="2"/>
  <c r="J6174" i="2"/>
  <c r="R6174" i="2" s="1"/>
  <c r="H6174" i="2"/>
  <c r="K6175" i="2"/>
  <c r="J6175" i="2"/>
  <c r="R6175" i="2" s="1"/>
  <c r="H6175" i="2"/>
  <c r="I6175" i="2"/>
  <c r="H6176" i="2"/>
  <c r="I6176" i="2"/>
  <c r="K6176" i="2"/>
  <c r="J6176" i="2"/>
  <c r="R6176" i="2" s="1"/>
  <c r="H6177" i="2"/>
  <c r="I6177" i="2"/>
  <c r="J6177" i="2"/>
  <c r="R6177" i="2" s="1"/>
  <c r="K6177" i="2"/>
  <c r="K6178" i="2"/>
  <c r="H6178" i="2"/>
  <c r="I6178" i="2"/>
  <c r="J6178" i="2"/>
  <c r="R6178" i="2" s="1"/>
  <c r="H6179" i="2"/>
  <c r="I6179" i="2"/>
  <c r="K6179" i="2"/>
  <c r="J6179" i="2"/>
  <c r="R6179" i="2" s="1"/>
  <c r="I6180" i="2"/>
  <c r="J6180" i="2"/>
  <c r="R6180" i="2" s="1"/>
  <c r="K6180" i="2"/>
  <c r="H6180" i="2"/>
  <c r="J6181" i="2"/>
  <c r="R6181" i="2" s="1"/>
  <c r="H6181" i="2"/>
  <c r="I6181" i="2"/>
  <c r="K6181" i="2"/>
  <c r="H6182" i="2"/>
  <c r="I6182" i="2"/>
  <c r="J6182" i="2"/>
  <c r="R6182" i="2" s="1"/>
  <c r="K6182" i="2"/>
  <c r="H6183" i="2"/>
  <c r="I6183" i="2"/>
  <c r="K6183" i="2"/>
  <c r="J6183" i="2"/>
  <c r="R6183" i="2" s="1"/>
  <c r="K6184" i="2"/>
  <c r="H6184" i="2"/>
  <c r="I6184" i="2"/>
  <c r="J6184" i="2"/>
  <c r="R6184" i="2" s="1"/>
  <c r="K6185" i="2"/>
  <c r="J6185" i="2"/>
  <c r="I6185" i="2"/>
  <c r="H6185" i="2"/>
  <c r="R6185" i="2"/>
  <c r="H6186" i="2"/>
  <c r="I6186" i="2"/>
  <c r="J6186" i="2"/>
  <c r="R6186" i="2" s="1"/>
  <c r="K6186" i="2"/>
  <c r="I6187" i="2"/>
  <c r="H6187" i="2"/>
  <c r="J6187" i="2"/>
  <c r="R6187" i="2" s="1"/>
  <c r="K6187" i="2"/>
  <c r="H6188" i="2"/>
  <c r="I6188" i="2"/>
  <c r="J6188" i="2"/>
  <c r="R6188" i="2" s="1"/>
  <c r="K6188" i="2"/>
  <c r="H6189" i="2"/>
  <c r="I6189" i="2"/>
  <c r="J6189" i="2"/>
  <c r="R6189" i="2" s="1"/>
  <c r="K6189" i="2"/>
  <c r="K6190" i="2"/>
  <c r="H6190" i="2"/>
  <c r="I6190" i="2"/>
  <c r="J6190" i="2"/>
  <c r="R6190" i="2" s="1"/>
  <c r="H6191" i="2"/>
  <c r="K6191" i="2"/>
  <c r="J6191" i="2"/>
  <c r="R6191" i="2" s="1"/>
  <c r="I6191" i="2"/>
  <c r="I6192" i="2"/>
  <c r="H6192" i="2"/>
  <c r="K6192" i="2"/>
  <c r="J6192" i="2"/>
  <c r="R6192" i="2" s="1"/>
  <c r="H6193" i="2"/>
  <c r="I6193" i="2"/>
  <c r="J6193" i="2"/>
  <c r="R6193" i="2" s="1"/>
  <c r="K6193" i="2"/>
  <c r="J6194" i="2"/>
  <c r="R6194" i="2" s="1"/>
  <c r="K6194" i="2"/>
  <c r="H6194" i="2"/>
  <c r="I6194" i="2"/>
  <c r="J6195" i="2"/>
  <c r="R6195" i="2" s="1"/>
  <c r="H6195" i="2"/>
  <c r="K6195" i="2"/>
  <c r="I6195" i="2"/>
  <c r="H6196" i="2"/>
  <c r="I6196" i="2"/>
  <c r="J6196" i="2"/>
  <c r="R6196" i="2" s="1"/>
  <c r="K6196" i="2"/>
  <c r="K6197" i="2"/>
  <c r="H6197" i="2"/>
  <c r="I6197" i="2"/>
  <c r="J6197" i="2"/>
  <c r="R6197" i="2" s="1"/>
  <c r="I6198" i="2"/>
  <c r="J6198" i="2"/>
  <c r="R6198" i="2" s="1"/>
  <c r="K6198" i="2"/>
  <c r="H6198" i="2"/>
  <c r="K6199" i="2"/>
  <c r="J6199" i="2"/>
  <c r="R6199" i="2" s="1"/>
  <c r="I6199" i="2"/>
  <c r="H6199" i="2"/>
  <c r="K6200" i="2"/>
  <c r="J6200" i="2"/>
  <c r="R6200" i="2" s="1"/>
  <c r="H6200" i="2"/>
  <c r="I6200" i="2"/>
  <c r="H6201" i="2"/>
  <c r="K6201" i="2"/>
  <c r="J6201" i="2"/>
  <c r="R6201" i="2" s="1"/>
  <c r="I6201" i="2"/>
  <c r="K6202" i="2"/>
  <c r="J6202" i="2"/>
  <c r="R6202" i="2" s="1"/>
  <c r="I6202" i="2"/>
  <c r="H6202" i="2"/>
  <c r="H6203" i="2"/>
  <c r="I6203" i="2"/>
  <c r="J6203" i="2"/>
  <c r="R6203" i="2" s="1"/>
  <c r="K6203" i="2"/>
  <c r="J6204" i="2"/>
  <c r="K6204" i="2"/>
  <c r="I6204" i="2"/>
  <c r="R6204" i="2"/>
  <c r="H6204" i="2"/>
  <c r="H6205" i="2"/>
  <c r="I6205" i="2"/>
  <c r="K6205" i="2"/>
  <c r="J6205" i="2"/>
  <c r="R6205" i="2" s="1"/>
  <c r="H6206" i="2"/>
  <c r="K6206" i="2"/>
  <c r="J6206" i="2"/>
  <c r="R6206" i="2" s="1"/>
  <c r="I6206" i="2"/>
  <c r="K6207" i="2"/>
  <c r="H6207" i="2"/>
  <c r="I6207" i="2"/>
  <c r="J6207" i="2"/>
  <c r="R6207" i="2" s="1"/>
  <c r="I6208" i="2"/>
  <c r="J6208" i="2"/>
  <c r="H6208" i="2"/>
  <c r="K6208" i="2"/>
  <c r="R6208" i="2"/>
  <c r="H6209" i="2"/>
  <c r="K6209" i="2"/>
  <c r="J6209" i="2"/>
  <c r="R6209" i="2" s="1"/>
  <c r="I6209" i="2"/>
  <c r="H6210" i="2"/>
  <c r="I6210" i="2"/>
  <c r="J6210" i="2"/>
  <c r="R6210" i="2" s="1"/>
  <c r="K6210" i="2"/>
  <c r="J6211" i="2"/>
  <c r="K6211" i="2"/>
  <c r="I6211" i="2"/>
  <c r="R6211" i="2"/>
  <c r="H6211" i="2"/>
  <c r="K6212" i="2"/>
  <c r="J6212" i="2"/>
  <c r="R6212" i="2" s="1"/>
  <c r="I6212" i="2"/>
  <c r="H6212" i="2"/>
  <c r="I6213" i="2"/>
  <c r="K6213" i="2"/>
  <c r="J6213" i="2"/>
  <c r="R6213" i="2" s="1"/>
  <c r="H6213" i="2"/>
  <c r="K6214" i="2"/>
  <c r="J6214" i="2"/>
  <c r="I6214" i="2"/>
  <c r="H6214" i="2"/>
  <c r="R6214" i="2"/>
  <c r="I6215" i="2"/>
  <c r="H6215" i="2"/>
  <c r="K6215" i="2"/>
  <c r="J6215" i="2"/>
  <c r="R6215" i="2" s="1"/>
  <c r="K6216" i="2"/>
  <c r="I6216" i="2"/>
  <c r="J6216" i="2"/>
  <c r="R6216" i="2" s="1"/>
  <c r="H6216" i="2"/>
  <c r="K6217" i="2"/>
  <c r="H6217" i="2"/>
  <c r="I6217" i="2"/>
  <c r="J6217" i="2"/>
  <c r="R6217" i="2" s="1"/>
  <c r="I6218" i="2"/>
  <c r="H6218" i="2"/>
  <c r="J6218" i="2"/>
  <c r="R6218" i="2" s="1"/>
  <c r="K6218" i="2"/>
  <c r="H6219" i="2"/>
  <c r="I6219" i="2"/>
  <c r="J6219" i="2"/>
  <c r="R6219" i="2" s="1"/>
  <c r="K6219" i="2"/>
  <c r="K6220" i="2"/>
  <c r="J6220" i="2"/>
  <c r="R6220" i="2" s="1"/>
  <c r="I6220" i="2"/>
  <c r="H6220" i="2"/>
  <c r="I6221" i="2"/>
  <c r="H6221" i="2"/>
  <c r="K6221" i="2"/>
  <c r="J6221" i="2"/>
  <c r="R6221" i="2" s="1"/>
  <c r="J6222" i="2"/>
  <c r="H6222" i="2"/>
  <c r="K6222" i="2"/>
  <c r="R6222" i="2"/>
  <c r="H6223" i="2"/>
  <c r="I6223" i="2"/>
  <c r="J6223" i="2"/>
  <c r="R6223" i="2" s="1"/>
  <c r="K6223" i="2"/>
  <c r="K6224" i="2"/>
  <c r="J6224" i="2"/>
  <c r="R6224" i="2" s="1"/>
  <c r="H6224" i="2"/>
  <c r="I6224" i="2"/>
  <c r="H6225" i="2"/>
  <c r="I6225" i="2"/>
  <c r="K6225" i="2"/>
  <c r="J6225" i="2"/>
  <c r="R6225" i="2" s="1"/>
  <c r="K6226" i="2"/>
  <c r="J6226" i="2"/>
  <c r="R6226" i="2" s="1"/>
  <c r="H6226" i="2"/>
  <c r="I6226" i="2"/>
  <c r="H6227" i="2"/>
  <c r="I6227" i="2"/>
  <c r="K6227" i="2"/>
  <c r="J6227" i="2"/>
  <c r="R6227" i="2" s="1"/>
  <c r="J6228" i="2"/>
  <c r="R6228" i="2" s="1"/>
  <c r="I6228" i="2"/>
  <c r="H6228" i="2"/>
  <c r="K6228" i="2"/>
  <c r="J6229" i="2"/>
  <c r="I6229" i="2"/>
  <c r="H6229" i="2"/>
  <c r="R6229" i="2"/>
  <c r="K6229" i="2"/>
  <c r="H6230" i="2"/>
  <c r="I6230" i="2"/>
  <c r="J6230" i="2"/>
  <c r="R6230" i="2" s="1"/>
  <c r="K6230" i="2"/>
  <c r="H6231" i="2"/>
  <c r="I6231" i="2"/>
  <c r="J6231" i="2"/>
  <c r="R6231" i="2" s="1"/>
  <c r="K6231" i="2"/>
  <c r="H6232" i="2"/>
  <c r="I6232" i="2"/>
  <c r="J6232" i="2"/>
  <c r="R6232" i="2" s="1"/>
  <c r="K6232" i="2"/>
  <c r="K6233" i="2"/>
  <c r="H6233" i="2"/>
  <c r="I6233" i="2"/>
  <c r="J6233" i="2"/>
  <c r="R6233" i="2" s="1"/>
  <c r="K6234" i="2"/>
  <c r="J6234" i="2"/>
  <c r="I6234" i="2"/>
  <c r="H6234" i="2"/>
  <c r="R6234" i="2"/>
  <c r="H6235" i="2"/>
  <c r="J6235" i="2"/>
  <c r="R6235" i="2" s="1"/>
  <c r="K6235" i="2"/>
  <c r="I6235" i="2"/>
  <c r="K6236" i="2"/>
  <c r="J6236" i="2"/>
  <c r="R6236" i="2" s="1"/>
  <c r="I6236" i="2"/>
  <c r="H6236" i="2"/>
  <c r="J6237" i="2"/>
  <c r="R6237" i="2" s="1"/>
  <c r="K6237" i="2"/>
  <c r="I6237" i="2"/>
  <c r="H6237" i="2"/>
  <c r="H6238" i="2"/>
  <c r="J6238" i="2"/>
  <c r="R6238" i="2" s="1"/>
  <c r="K6238" i="2"/>
  <c r="I6238" i="2"/>
  <c r="K6239" i="2"/>
  <c r="H6239" i="2"/>
  <c r="J6239" i="2"/>
  <c r="R6239" i="2" s="1"/>
  <c r="I6239" i="2"/>
  <c r="J6240" i="2"/>
  <c r="R6240" i="2" s="1"/>
  <c r="K6240" i="2"/>
  <c r="I6240" i="2"/>
  <c r="H6240" i="2"/>
  <c r="H6241" i="2"/>
  <c r="I6241" i="2"/>
  <c r="J6241" i="2"/>
  <c r="R6241" i="2" s="1"/>
  <c r="K6241" i="2"/>
  <c r="I6242" i="2"/>
  <c r="H6242" i="2"/>
  <c r="K6242" i="2"/>
  <c r="J6242" i="2"/>
  <c r="R6242" i="2" s="1"/>
  <c r="J6243" i="2"/>
  <c r="R6243" i="2" s="1"/>
  <c r="K6243" i="2"/>
  <c r="I6243" i="2"/>
  <c r="H6243" i="2"/>
  <c r="I6244" i="2"/>
  <c r="H6244" i="2"/>
  <c r="J6244" i="2"/>
  <c r="R6244" i="2" s="1"/>
  <c r="K6244" i="2"/>
  <c r="I6245" i="2"/>
  <c r="H6245" i="2"/>
  <c r="K6245" i="2"/>
  <c r="J6245" i="2"/>
  <c r="R6245" i="2" s="1"/>
  <c r="K6246" i="2"/>
  <c r="J6246" i="2"/>
  <c r="R6246" i="2" s="1"/>
  <c r="I6246" i="2"/>
  <c r="H6246" i="2"/>
  <c r="K6247" i="2"/>
  <c r="J6247" i="2"/>
  <c r="R6247" i="2" s="1"/>
  <c r="I6247" i="2"/>
  <c r="H6247" i="2"/>
  <c r="H6248" i="2"/>
  <c r="I6248" i="2"/>
  <c r="K6248" i="2"/>
  <c r="J6248" i="2"/>
  <c r="R6248" i="2" s="1"/>
  <c r="H6249" i="2"/>
  <c r="J6249" i="2"/>
  <c r="K6249" i="2"/>
  <c r="I6249" i="2"/>
  <c r="R6249" i="2"/>
  <c r="H6250" i="2"/>
  <c r="I6250" i="2"/>
  <c r="J6250" i="2"/>
  <c r="R6250" i="2" s="1"/>
  <c r="K6250" i="2"/>
  <c r="H6251" i="2"/>
  <c r="I6251" i="2"/>
  <c r="J6251" i="2"/>
  <c r="R6251" i="2" s="1"/>
  <c r="K6251" i="2"/>
  <c r="H6252" i="2"/>
  <c r="I6252" i="2"/>
  <c r="K6252" i="2"/>
  <c r="J6252" i="2"/>
  <c r="R6252" i="2" s="1"/>
  <c r="H6253" i="2"/>
  <c r="K6253" i="2"/>
  <c r="J6253" i="2"/>
  <c r="R6253" i="2" s="1"/>
  <c r="I6253" i="2"/>
  <c r="K6254" i="2"/>
  <c r="J6254" i="2"/>
  <c r="R6254" i="2" s="1"/>
  <c r="I6254" i="2"/>
  <c r="H6254" i="2"/>
  <c r="K6255" i="2"/>
  <c r="J6255" i="2"/>
  <c r="R6255" i="2" s="1"/>
  <c r="I6255" i="2"/>
  <c r="H6255" i="2"/>
  <c r="H6256" i="2"/>
  <c r="K6256" i="2"/>
  <c r="J6256" i="2"/>
  <c r="R6256" i="2" s="1"/>
  <c r="I6256" i="2"/>
  <c r="J6257" i="2"/>
  <c r="R6257" i="2" s="1"/>
  <c r="I6257" i="2"/>
  <c r="H6257" i="2"/>
  <c r="K6257" i="2"/>
  <c r="J6258" i="2"/>
  <c r="R6258" i="2" s="1"/>
  <c r="I6258" i="2"/>
  <c r="H6258" i="2"/>
  <c r="K6258" i="2"/>
  <c r="I6259" i="2"/>
  <c r="J6259" i="2"/>
  <c r="K6259" i="2"/>
  <c r="H6259" i="2"/>
  <c r="R6259" i="2"/>
  <c r="H6260" i="2"/>
  <c r="I6260" i="2"/>
  <c r="K6260" i="2"/>
  <c r="J6260" i="2"/>
  <c r="R6260" i="2" s="1"/>
  <c r="H6261" i="2"/>
  <c r="I6261" i="2"/>
  <c r="J6261" i="2"/>
  <c r="R6261" i="2" s="1"/>
  <c r="K6261" i="2"/>
  <c r="H6262" i="2"/>
  <c r="I6262" i="2"/>
  <c r="J6262" i="2"/>
  <c r="R6262" i="2" s="1"/>
  <c r="K6262" i="2"/>
  <c r="I6263" i="2"/>
  <c r="H6263" i="2"/>
  <c r="J6263" i="2"/>
  <c r="R6263" i="2" s="1"/>
  <c r="K6263" i="2"/>
  <c r="J6264" i="2"/>
  <c r="R6264" i="2" s="1"/>
  <c r="K6264" i="2"/>
  <c r="H6264" i="2"/>
  <c r="I6264" i="2"/>
  <c r="J6265" i="2"/>
  <c r="R6265" i="2" s="1"/>
  <c r="I6265" i="2"/>
  <c r="K6265" i="2"/>
  <c r="H6265" i="2"/>
  <c r="J6266" i="2"/>
  <c r="R6266" i="2" s="1"/>
  <c r="K6266" i="2"/>
  <c r="H6266" i="2"/>
  <c r="I6266" i="2"/>
  <c r="H6267" i="2"/>
  <c r="I6267" i="2"/>
  <c r="J6267" i="2"/>
  <c r="R6267" i="2" s="1"/>
  <c r="K6267" i="2"/>
  <c r="H6268" i="2"/>
  <c r="I6268" i="2"/>
  <c r="J6268" i="2"/>
  <c r="R6268" i="2" s="1"/>
  <c r="K6268" i="2"/>
  <c r="H6269" i="2"/>
  <c r="I6269" i="2"/>
  <c r="K6269" i="2"/>
  <c r="J6269" i="2"/>
  <c r="R6269" i="2" s="1"/>
  <c r="I6270" i="2"/>
  <c r="J6270" i="2"/>
  <c r="R6270" i="2" s="1"/>
  <c r="K6270" i="2"/>
  <c r="H6270" i="2"/>
  <c r="K6271" i="2"/>
  <c r="J6271" i="2"/>
  <c r="I6271" i="2"/>
  <c r="H6271" i="2"/>
  <c r="R6271" i="2"/>
  <c r="K6272" i="2"/>
  <c r="J6272" i="2"/>
  <c r="I6272" i="2"/>
  <c r="H6272" i="2"/>
  <c r="R6272" i="2"/>
  <c r="H6273" i="2"/>
  <c r="I6273" i="2"/>
  <c r="K6273" i="2"/>
  <c r="J6273" i="2"/>
  <c r="R6273" i="2" s="1"/>
  <c r="H6274" i="2"/>
  <c r="I6274" i="2"/>
  <c r="J6274" i="2"/>
  <c r="R6274" i="2" s="1"/>
  <c r="K6274" i="2"/>
  <c r="K6275" i="2"/>
  <c r="I6275" i="2"/>
  <c r="H6275" i="2"/>
  <c r="J6275" i="2"/>
  <c r="R6275" i="2" s="1"/>
  <c r="H6276" i="2"/>
  <c r="I6276" i="2"/>
  <c r="K6276" i="2"/>
  <c r="J6276" i="2"/>
  <c r="R6276" i="2" s="1"/>
  <c r="J6277" i="2"/>
  <c r="R6277" i="2" s="1"/>
  <c r="K6277" i="2"/>
  <c r="I6277" i="2"/>
  <c r="H6277" i="2"/>
  <c r="K6278" i="2"/>
  <c r="J6278" i="2"/>
  <c r="R6278" i="2" s="1"/>
  <c r="H6278" i="2"/>
  <c r="I6278" i="2"/>
  <c r="K6279" i="2"/>
  <c r="J6279" i="2"/>
  <c r="I6279" i="2"/>
  <c r="H6279" i="2"/>
  <c r="R6279" i="2"/>
  <c r="K6280" i="2"/>
  <c r="J6280" i="2"/>
  <c r="R6280" i="2" s="1"/>
  <c r="H6280" i="2"/>
  <c r="I6280" i="2"/>
  <c r="K6281" i="2"/>
  <c r="J6281" i="2"/>
  <c r="R6281" i="2" s="1"/>
  <c r="I6281" i="2"/>
  <c r="H6281" i="2"/>
  <c r="H6282" i="2"/>
  <c r="I6282" i="2"/>
  <c r="J6282" i="2"/>
  <c r="R6282" i="2" s="1"/>
  <c r="K6282" i="2"/>
  <c r="K6283" i="2"/>
  <c r="H6283" i="2"/>
  <c r="J6283" i="2"/>
  <c r="R6283" i="2" s="1"/>
  <c r="I6283" i="2"/>
  <c r="I6284" i="2"/>
  <c r="K6284" i="2"/>
  <c r="J6284" i="2"/>
  <c r="R6284" i="2" s="1"/>
  <c r="H6284" i="2"/>
  <c r="J6285" i="2"/>
  <c r="R6285" i="2" s="1"/>
  <c r="K6285" i="2"/>
  <c r="I6285" i="2"/>
  <c r="H6285" i="2"/>
  <c r="K6286" i="2"/>
  <c r="J6286" i="2"/>
  <c r="R6286" i="2" s="1"/>
  <c r="H6286" i="2"/>
  <c r="I6286" i="2"/>
  <c r="J6287" i="2"/>
  <c r="R6287" i="2" s="1"/>
  <c r="I6287" i="2"/>
  <c r="H6287" i="2"/>
  <c r="K6287" i="2"/>
  <c r="I6288" i="2"/>
  <c r="J6288" i="2"/>
  <c r="R6288" i="2" s="1"/>
  <c r="K6288" i="2"/>
  <c r="H6288" i="2"/>
  <c r="K6289" i="2"/>
  <c r="H6289" i="2"/>
  <c r="J6289" i="2"/>
  <c r="R6289" i="2" s="1"/>
  <c r="I6289" i="2"/>
  <c r="H6290" i="2"/>
  <c r="K6290" i="2"/>
  <c r="I6290" i="2"/>
  <c r="J6290" i="2"/>
  <c r="R6290" i="2" s="1"/>
  <c r="H6291" i="2"/>
  <c r="J6291" i="2"/>
  <c r="R6291" i="2" s="1"/>
  <c r="K6291" i="2"/>
  <c r="I6291" i="2"/>
  <c r="H6292" i="2"/>
  <c r="I6292" i="2"/>
  <c r="J6292" i="2"/>
  <c r="R6292" i="2" s="1"/>
  <c r="K6292" i="2"/>
  <c r="H6293" i="2"/>
  <c r="I6293" i="2"/>
  <c r="J6293" i="2"/>
  <c r="R6293" i="2" s="1"/>
  <c r="K6293" i="2"/>
  <c r="J6294" i="2"/>
  <c r="R6294" i="2" s="1"/>
  <c r="I6294" i="2"/>
  <c r="K6294" i="2"/>
  <c r="H6294" i="2"/>
  <c r="I6295" i="2"/>
  <c r="J6295" i="2"/>
  <c r="H6295" i="2"/>
  <c r="K6295" i="2"/>
  <c r="R6295" i="2"/>
  <c r="J6296" i="2"/>
  <c r="R6296" i="2" s="1"/>
  <c r="K6296" i="2"/>
  <c r="I6296" i="2"/>
  <c r="H6296" i="2"/>
  <c r="I6297" i="2"/>
  <c r="K6297" i="2"/>
  <c r="J6297" i="2"/>
  <c r="R6297" i="2" s="1"/>
  <c r="H6297" i="2"/>
  <c r="J6298" i="2"/>
  <c r="R6298" i="2" s="1"/>
  <c r="I6298" i="2"/>
  <c r="H6298" i="2"/>
  <c r="K6298" i="2"/>
  <c r="I6299" i="2"/>
  <c r="K6299" i="2"/>
  <c r="J6299" i="2"/>
  <c r="R6299" i="2" s="1"/>
  <c r="H6299" i="2"/>
  <c r="J6300" i="2"/>
  <c r="R6300" i="2" s="1"/>
  <c r="I6300" i="2"/>
  <c r="H6300" i="2"/>
  <c r="K6300" i="2"/>
  <c r="I6301" i="2"/>
  <c r="H6301" i="2"/>
  <c r="J6301" i="2"/>
  <c r="R6301" i="2" s="1"/>
  <c r="K6301" i="2"/>
  <c r="H6302" i="2"/>
  <c r="I6302" i="2"/>
  <c r="K6302" i="2"/>
  <c r="J6302" i="2"/>
  <c r="R6302" i="2" s="1"/>
  <c r="I6303" i="2"/>
  <c r="H6303" i="2"/>
  <c r="K6303" i="2"/>
  <c r="J6303" i="2"/>
  <c r="R6303" i="2"/>
  <c r="J6304" i="2"/>
  <c r="R6304" i="2" s="1"/>
  <c r="K6304" i="2"/>
  <c r="H6304" i="2"/>
  <c r="I6304" i="2"/>
  <c r="I6305" i="2"/>
  <c r="K6305" i="2"/>
  <c r="J6305" i="2"/>
  <c r="R6305" i="2" s="1"/>
  <c r="H6305" i="2"/>
  <c r="K6306" i="2"/>
  <c r="J6306" i="2"/>
  <c r="I6306" i="2"/>
  <c r="H6306" i="2"/>
  <c r="R6306" i="2"/>
  <c r="K6307" i="2"/>
  <c r="J6307" i="2"/>
  <c r="I6307" i="2"/>
  <c r="H6307" i="2"/>
  <c r="R6307" i="2"/>
  <c r="J6308" i="2"/>
  <c r="R6308" i="2" s="1"/>
  <c r="I6308" i="2"/>
  <c r="H6308" i="2"/>
  <c r="K6308" i="2"/>
  <c r="H6309" i="2"/>
  <c r="I6309" i="2"/>
  <c r="K6309" i="2"/>
  <c r="J6309" i="2"/>
  <c r="R6309" i="2" s="1"/>
  <c r="K6310" i="2"/>
  <c r="J6310" i="2"/>
  <c r="R6310" i="2" s="1"/>
  <c r="I6310" i="2"/>
  <c r="H6310" i="2"/>
  <c r="K6311" i="2"/>
  <c r="J6311" i="2"/>
  <c r="I6311" i="2"/>
  <c r="H6311" i="2"/>
  <c r="R6311" i="2"/>
  <c r="J6312" i="2"/>
  <c r="I6312" i="2"/>
  <c r="K6312" i="2"/>
  <c r="R6312" i="2"/>
  <c r="H6312" i="2"/>
  <c r="H6313" i="2"/>
  <c r="I6313" i="2"/>
  <c r="J6313" i="2"/>
  <c r="R6313" i="2" s="1"/>
  <c r="K6313" i="2"/>
  <c r="K6314" i="2"/>
  <c r="J6314" i="2"/>
  <c r="H6314" i="2"/>
  <c r="I6314" i="2"/>
  <c r="R6314" i="2"/>
  <c r="K6315" i="2"/>
  <c r="I6315" i="2"/>
  <c r="J6315" i="2"/>
  <c r="R6315" i="2" s="1"/>
  <c r="H6315" i="2"/>
  <c r="H6316" i="2"/>
  <c r="K6316" i="2"/>
  <c r="J6316" i="2"/>
  <c r="R6316" i="2" s="1"/>
  <c r="I6316" i="2"/>
  <c r="J6317" i="2"/>
  <c r="K6317" i="2"/>
  <c r="H6317" i="2"/>
  <c r="R6317" i="2"/>
  <c r="I6317" i="2"/>
  <c r="J6318" i="2"/>
  <c r="R6318" i="2" s="1"/>
  <c r="H6318" i="2"/>
  <c r="I6318" i="2"/>
  <c r="K6318" i="2"/>
  <c r="H6319" i="2"/>
  <c r="I6319" i="2"/>
  <c r="J6319" i="2"/>
  <c r="R6319" i="2" s="1"/>
  <c r="K6319" i="2"/>
  <c r="H6320" i="2"/>
  <c r="I6320" i="2"/>
  <c r="J6320" i="2"/>
  <c r="R6320" i="2" s="1"/>
  <c r="K6320" i="2"/>
  <c r="K6321" i="2"/>
  <c r="H6321" i="2"/>
  <c r="I6321" i="2"/>
  <c r="J6321" i="2"/>
  <c r="R6321" i="2" s="1"/>
  <c r="J6322" i="2"/>
  <c r="R6322" i="2" s="1"/>
  <c r="K6322" i="2"/>
  <c r="H6322" i="2"/>
  <c r="I6322" i="2"/>
  <c r="J6323" i="2"/>
  <c r="R6323" i="2" s="1"/>
  <c r="I6323" i="2"/>
  <c r="H6323" i="2"/>
  <c r="K6323" i="2"/>
  <c r="J6324" i="2"/>
  <c r="R6324" i="2" s="1"/>
  <c r="K6324" i="2"/>
  <c r="I6324" i="2"/>
  <c r="H6324" i="2"/>
  <c r="H6325" i="2"/>
  <c r="I6325" i="2"/>
  <c r="J6325" i="2"/>
  <c r="R6325" i="2" s="1"/>
  <c r="K6325" i="2"/>
  <c r="H6326" i="2"/>
  <c r="I6326" i="2"/>
  <c r="J6326" i="2"/>
  <c r="R6326" i="2" s="1"/>
  <c r="K6326" i="2"/>
  <c r="H6327" i="2"/>
  <c r="I6327" i="2"/>
  <c r="J6327" i="2"/>
  <c r="R6327" i="2" s="1"/>
  <c r="K6327" i="2"/>
  <c r="H6328" i="2"/>
  <c r="I6328" i="2"/>
  <c r="K6328" i="2"/>
  <c r="J6328" i="2"/>
  <c r="R6328" i="2" s="1"/>
  <c r="H6329" i="2"/>
  <c r="I6329" i="2"/>
  <c r="J6329" i="2"/>
  <c r="R6329" i="2" s="1"/>
  <c r="K6329" i="2"/>
  <c r="H6330" i="2"/>
  <c r="K6330" i="2"/>
  <c r="J6330" i="2"/>
  <c r="R6330" i="2" s="1"/>
  <c r="I6330" i="2"/>
  <c r="J6331" i="2"/>
  <c r="R6331" i="2" s="1"/>
  <c r="I6331" i="2"/>
  <c r="H6331" i="2"/>
  <c r="K6331" i="2"/>
  <c r="H6332" i="2"/>
  <c r="I6332" i="2"/>
  <c r="J6332" i="2"/>
  <c r="R6332" i="2" s="1"/>
  <c r="K6332" i="2"/>
  <c r="H6333" i="2"/>
  <c r="I6333" i="2"/>
  <c r="J6333" i="2"/>
  <c r="R6333" i="2" s="1"/>
  <c r="K6333" i="2"/>
  <c r="K6334" i="2"/>
  <c r="I6334" i="2"/>
  <c r="H6334" i="2"/>
  <c r="J6334" i="2"/>
  <c r="R6334" i="2" s="1"/>
  <c r="J6335" i="2"/>
  <c r="R6335" i="2" s="1"/>
  <c r="K6335" i="2"/>
  <c r="I6335" i="2"/>
  <c r="H6335" i="2"/>
  <c r="H6336" i="2"/>
  <c r="I6336" i="2"/>
  <c r="J6336" i="2"/>
  <c r="R6336" i="2" s="1"/>
  <c r="K6336" i="2"/>
  <c r="H6337" i="2"/>
  <c r="I6337" i="2"/>
  <c r="J6337" i="2"/>
  <c r="R6337" i="2" s="1"/>
  <c r="K6337" i="2"/>
  <c r="K6338" i="2"/>
  <c r="H6338" i="2"/>
  <c r="I6338" i="2"/>
  <c r="J6338" i="2"/>
  <c r="R6338" i="2" s="1"/>
  <c r="H6339" i="2"/>
  <c r="I6339" i="2"/>
  <c r="J6339" i="2"/>
  <c r="R6339" i="2" s="1"/>
  <c r="K6339" i="2"/>
  <c r="H6340" i="2"/>
  <c r="I6340" i="2"/>
  <c r="J6340" i="2"/>
  <c r="R6340" i="2" s="1"/>
  <c r="K6340" i="2"/>
  <c r="I6341" i="2"/>
  <c r="J6341" i="2"/>
  <c r="R6341" i="2" s="1"/>
  <c r="K6341" i="2"/>
  <c r="H6341" i="2"/>
  <c r="H6342" i="2"/>
  <c r="I6342" i="2"/>
  <c r="J6342" i="2"/>
  <c r="R6342" i="2" s="1"/>
  <c r="K6342" i="2"/>
  <c r="H6343" i="2"/>
  <c r="I6343" i="2"/>
  <c r="J6343" i="2"/>
  <c r="R6343" i="2" s="1"/>
  <c r="K6343" i="2"/>
  <c r="H6344" i="2"/>
  <c r="I6344" i="2"/>
  <c r="J6344" i="2"/>
  <c r="R6344" i="2" s="1"/>
  <c r="K6344" i="2"/>
  <c r="H6345" i="2"/>
  <c r="I6345" i="2"/>
  <c r="J6345" i="2"/>
  <c r="R6345" i="2" s="1"/>
  <c r="K6345" i="2"/>
  <c r="H6346" i="2"/>
  <c r="I6346" i="2"/>
  <c r="J6346" i="2"/>
  <c r="R6346" i="2" s="1"/>
  <c r="K6346" i="2"/>
  <c r="H6347" i="2"/>
  <c r="I6347" i="2"/>
  <c r="J6347" i="2"/>
  <c r="R6347" i="2" s="1"/>
  <c r="K6347" i="2"/>
  <c r="H6348" i="2"/>
  <c r="I6348" i="2"/>
  <c r="J6348" i="2"/>
  <c r="R6348" i="2" s="1"/>
  <c r="K6348" i="2"/>
  <c r="H6349" i="2"/>
  <c r="J6349" i="2"/>
  <c r="R6349" i="2" s="1"/>
  <c r="I6349" i="2"/>
  <c r="K6349" i="2"/>
  <c r="H6350" i="2"/>
  <c r="J6350" i="2"/>
  <c r="R6350" i="2" s="1"/>
  <c r="K6350" i="2"/>
  <c r="I6350" i="2"/>
  <c r="H6351" i="2"/>
  <c r="K6351" i="2"/>
  <c r="J6351" i="2"/>
  <c r="R6351" i="2" s="1"/>
  <c r="I6351" i="2"/>
  <c r="K6352" i="2"/>
  <c r="H6352" i="2"/>
  <c r="I6352" i="2"/>
  <c r="J6352" i="2"/>
  <c r="R6352" i="2" s="1"/>
  <c r="I6353" i="2"/>
  <c r="J6353" i="2"/>
  <c r="K6353" i="2"/>
  <c r="H6353" i="2"/>
  <c r="R6353" i="2"/>
  <c r="H6354" i="2"/>
  <c r="I6354" i="2"/>
  <c r="J6354" i="2"/>
  <c r="R6354" i="2" s="1"/>
  <c r="K6354" i="2"/>
  <c r="H6355" i="2"/>
  <c r="I6355" i="2"/>
  <c r="K6355" i="2"/>
  <c r="J6355" i="2"/>
  <c r="R6355" i="2" s="1"/>
  <c r="H6356" i="2"/>
  <c r="I6356" i="2"/>
  <c r="K6356" i="2"/>
  <c r="J6356" i="2"/>
  <c r="R6356" i="2" s="1"/>
  <c r="J6357" i="2"/>
  <c r="R6357" i="2" s="1"/>
  <c r="K6357" i="2"/>
  <c r="H6357" i="2"/>
  <c r="I6357" i="2"/>
  <c r="K6358" i="2"/>
  <c r="J6358" i="2"/>
  <c r="R6358" i="2" s="1"/>
  <c r="H6358" i="2"/>
  <c r="I6358" i="2"/>
  <c r="K6359" i="2"/>
  <c r="J6359" i="2"/>
  <c r="R6359" i="2" s="1"/>
  <c r="I6359" i="2"/>
  <c r="H6359" i="2"/>
  <c r="J6360" i="2"/>
  <c r="R6360" i="2" s="1"/>
  <c r="K6360" i="2"/>
  <c r="H6360" i="2"/>
  <c r="I6360" i="2"/>
  <c r="J6361" i="2"/>
  <c r="R6361" i="2" s="1"/>
  <c r="H6361" i="2"/>
  <c r="I6361" i="2"/>
  <c r="K6361" i="2"/>
  <c r="I6362" i="2"/>
  <c r="H6362" i="2"/>
  <c r="K6362" i="2"/>
  <c r="J6362" i="2"/>
  <c r="R6362" i="2" s="1"/>
  <c r="I6363" i="2"/>
  <c r="K6363" i="2"/>
  <c r="H6363" i="2"/>
  <c r="J6363" i="2"/>
  <c r="R6363" i="2" s="1"/>
  <c r="I6364" i="2"/>
  <c r="H6364" i="2"/>
  <c r="K6364" i="2"/>
  <c r="J6364" i="2"/>
  <c r="R6364" i="2" s="1"/>
  <c r="K6365" i="2"/>
  <c r="H6365" i="2"/>
  <c r="J6365" i="2"/>
  <c r="R6365" i="2" s="1"/>
  <c r="I6365" i="2"/>
  <c r="I6366" i="2"/>
  <c r="H6366" i="2"/>
  <c r="K6366" i="2"/>
  <c r="J6366" i="2"/>
  <c r="R6366" i="2" s="1"/>
  <c r="J6367" i="2"/>
  <c r="R6367" i="2" s="1"/>
  <c r="I6367" i="2"/>
  <c r="H6367" i="2"/>
  <c r="K6367" i="2"/>
  <c r="H6368" i="2"/>
  <c r="J6368" i="2"/>
  <c r="R6368" i="2" s="1"/>
  <c r="K6368" i="2"/>
  <c r="I6368" i="2"/>
  <c r="K6369" i="2"/>
  <c r="H6369" i="2"/>
  <c r="I6369" i="2"/>
  <c r="J6369" i="2"/>
  <c r="R6369" i="2" s="1"/>
  <c r="K6370" i="2"/>
  <c r="J6370" i="2"/>
  <c r="R6370" i="2" s="1"/>
  <c r="H6370" i="2"/>
  <c r="I6370" i="2"/>
  <c r="J6371" i="2"/>
  <c r="R6371" i="2" s="1"/>
  <c r="H6371" i="2"/>
  <c r="I6371" i="2"/>
  <c r="K6371" i="2"/>
  <c r="I6372" i="2"/>
  <c r="K6372" i="2"/>
  <c r="J6372" i="2"/>
  <c r="R6372" i="2" s="1"/>
  <c r="H6372" i="2"/>
  <c r="H6373" i="2"/>
  <c r="K6373" i="2"/>
  <c r="I6373" i="2"/>
  <c r="J6373" i="2"/>
  <c r="R6373" i="2" s="1"/>
  <c r="K6374" i="2"/>
  <c r="J6374" i="2"/>
  <c r="R6374" i="2" s="1"/>
  <c r="I6374" i="2"/>
  <c r="H6374" i="2"/>
  <c r="J6375" i="2"/>
  <c r="R6375" i="2" s="1"/>
  <c r="K6375" i="2"/>
  <c r="I6375" i="2"/>
  <c r="H6375" i="2"/>
  <c r="H6376" i="2"/>
  <c r="K6376" i="2"/>
  <c r="J6376" i="2"/>
  <c r="R6376" i="2" s="1"/>
  <c r="I6376" i="2"/>
  <c r="K6377" i="2"/>
  <c r="J6377" i="2"/>
  <c r="R6377" i="2" s="1"/>
  <c r="I6377" i="2"/>
  <c r="H6377" i="2"/>
  <c r="J6378" i="2"/>
  <c r="R6378" i="2" s="1"/>
  <c r="I6378" i="2"/>
  <c r="K6378" i="2"/>
  <c r="H6378" i="2"/>
  <c r="K6379" i="2"/>
  <c r="I6379" i="2"/>
  <c r="H6379" i="2"/>
  <c r="J6379" i="2"/>
  <c r="R6379" i="2" s="1"/>
  <c r="H6380" i="2"/>
  <c r="I6380" i="2"/>
  <c r="J6380" i="2"/>
  <c r="R6380" i="2" s="1"/>
  <c r="K6380" i="2"/>
  <c r="H6381" i="2"/>
  <c r="K6381" i="2"/>
  <c r="J6381" i="2"/>
  <c r="R6381" i="2" s="1"/>
  <c r="I6381" i="2"/>
  <c r="I6382" i="2"/>
  <c r="K6382" i="2"/>
  <c r="J6382" i="2"/>
  <c r="R6382" i="2" s="1"/>
  <c r="H6382" i="2"/>
  <c r="K6383" i="2"/>
  <c r="J6383" i="2"/>
  <c r="R6383" i="2" s="1"/>
  <c r="H6383" i="2"/>
  <c r="I6383" i="2"/>
  <c r="K6384" i="2"/>
  <c r="J6384" i="2"/>
  <c r="R6384" i="2" s="1"/>
  <c r="I6384" i="2"/>
  <c r="H6384" i="2"/>
  <c r="K6385" i="2"/>
  <c r="J6385" i="2"/>
  <c r="R6385" i="2" s="1"/>
  <c r="I6385" i="2"/>
  <c r="H6385" i="2"/>
  <c r="I6386" i="2"/>
  <c r="H6386" i="2"/>
  <c r="K6386" i="2"/>
  <c r="J6386" i="2"/>
  <c r="R6386" i="2" s="1"/>
  <c r="I6387" i="2"/>
  <c r="K6387" i="2"/>
  <c r="J6387" i="2"/>
  <c r="R6387" i="2" s="1"/>
  <c r="H6387" i="2"/>
  <c r="K6388" i="2"/>
  <c r="J6388" i="2"/>
  <c r="R6388" i="2" s="1"/>
  <c r="I6388" i="2"/>
  <c r="H6388" i="2"/>
  <c r="H6389" i="2"/>
  <c r="K6389" i="2"/>
  <c r="J6389" i="2"/>
  <c r="R6389" i="2" s="1"/>
  <c r="I6389" i="2"/>
  <c r="K6390" i="2"/>
  <c r="J6390" i="2"/>
  <c r="R6390" i="2" s="1"/>
  <c r="I6390" i="2"/>
  <c r="H6390" i="2"/>
  <c r="K6391" i="2"/>
  <c r="J6391" i="2"/>
  <c r="R6391" i="2" s="1"/>
  <c r="H6391" i="2"/>
  <c r="I6391" i="2"/>
  <c r="K6392" i="2"/>
  <c r="J6392" i="2"/>
  <c r="I6392" i="2"/>
  <c r="H6392" i="2"/>
  <c r="R6392" i="2"/>
  <c r="J6393" i="2"/>
  <c r="H6393" i="2"/>
  <c r="K6393" i="2"/>
  <c r="R6393" i="2"/>
  <c r="I6393" i="2"/>
  <c r="H6394" i="2"/>
  <c r="I6394" i="2"/>
  <c r="K6394" i="2"/>
  <c r="J6394" i="2"/>
  <c r="R6394" i="2" s="1"/>
  <c r="H6395" i="2"/>
  <c r="I6395" i="2"/>
  <c r="J6395" i="2"/>
  <c r="R6395" i="2" s="1"/>
  <c r="K6395" i="2"/>
  <c r="J6396" i="2"/>
  <c r="R6396" i="2" s="1"/>
  <c r="K6396" i="2"/>
  <c r="I6396" i="2"/>
  <c r="H6396" i="2"/>
  <c r="H6397" i="2"/>
  <c r="K6397" i="2"/>
  <c r="I6397" i="2"/>
  <c r="J6397" i="2"/>
  <c r="R6397" i="2" s="1"/>
  <c r="J6398" i="2"/>
  <c r="R6398" i="2" s="1"/>
  <c r="I6398" i="2"/>
  <c r="H6398" i="2"/>
  <c r="K6398" i="2"/>
  <c r="H6399" i="2"/>
  <c r="I6399" i="2"/>
  <c r="J6399" i="2"/>
  <c r="R6399" i="2" s="1"/>
  <c r="K6399" i="2"/>
  <c r="I6400" i="2"/>
  <c r="H6400" i="2"/>
  <c r="K6400" i="2"/>
  <c r="J6400" i="2"/>
  <c r="R6400" i="2" s="1"/>
  <c r="I6401" i="2"/>
  <c r="J6401" i="2"/>
  <c r="K6401" i="2"/>
  <c r="H6401" i="2"/>
  <c r="R6401" i="2"/>
  <c r="I6402" i="2"/>
  <c r="H6402" i="2"/>
  <c r="K6402" i="2"/>
  <c r="J6402" i="2"/>
  <c r="R6402" i="2" s="1"/>
  <c r="H6403" i="2"/>
  <c r="I6403" i="2"/>
  <c r="J6403" i="2"/>
  <c r="R6403" i="2" s="1"/>
  <c r="K6403" i="2"/>
  <c r="K6404" i="2"/>
  <c r="H6404" i="2"/>
  <c r="I6404" i="2"/>
  <c r="J6404" i="2"/>
  <c r="R6404" i="2" s="1"/>
  <c r="H6405" i="2"/>
  <c r="I6405" i="2"/>
  <c r="J6405" i="2"/>
  <c r="R6405" i="2" s="1"/>
  <c r="K6405" i="2"/>
  <c r="J6406" i="2"/>
  <c r="R6406" i="2" s="1"/>
  <c r="K6406" i="2"/>
  <c r="H6406" i="2"/>
  <c r="I6406" i="2"/>
  <c r="H6407" i="2"/>
  <c r="I6407" i="2"/>
  <c r="J6407" i="2"/>
  <c r="R6407" i="2" s="1"/>
  <c r="K6407" i="2"/>
  <c r="J6408" i="2"/>
  <c r="R6408" i="2" s="1"/>
  <c r="K6408" i="2"/>
  <c r="H6408" i="2"/>
  <c r="I6408" i="2"/>
  <c r="H6409" i="2"/>
  <c r="I6409" i="2"/>
  <c r="K6409" i="2"/>
  <c r="J6409" i="2"/>
  <c r="R6409" i="2" s="1"/>
  <c r="K6410" i="2"/>
  <c r="J6410" i="2"/>
  <c r="R6410" i="2" s="1"/>
  <c r="I6410" i="2"/>
  <c r="H6410" i="2"/>
  <c r="H6411" i="2"/>
  <c r="K6411" i="2"/>
  <c r="J6411" i="2"/>
  <c r="R6411" i="2" s="1"/>
  <c r="I6411" i="2"/>
  <c r="I6412" i="2"/>
  <c r="J6412" i="2"/>
  <c r="R6412" i="2" s="1"/>
  <c r="K6412" i="2"/>
  <c r="H6412" i="2"/>
  <c r="H6413" i="2"/>
  <c r="I6413" i="2"/>
  <c r="J6413" i="2"/>
  <c r="R6413" i="2" s="1"/>
  <c r="K6413" i="2"/>
  <c r="H6414" i="2"/>
  <c r="I6414" i="2"/>
  <c r="J6414" i="2"/>
  <c r="R6414" i="2" s="1"/>
  <c r="K6414" i="2"/>
  <c r="H6415" i="2"/>
  <c r="K6415" i="2"/>
  <c r="J6415" i="2"/>
  <c r="R6415" i="2" s="1"/>
  <c r="I6415" i="2"/>
  <c r="I6416" i="2"/>
  <c r="H6416" i="2"/>
  <c r="K6416" i="2"/>
  <c r="J6416" i="2"/>
  <c r="R6416" i="2" s="1"/>
  <c r="H6417" i="2"/>
  <c r="I6417" i="2"/>
  <c r="J6417" i="2"/>
  <c r="R6417" i="2" s="1"/>
  <c r="K6417" i="2"/>
  <c r="I6418" i="2"/>
  <c r="H6418" i="2"/>
  <c r="J6418" i="2"/>
  <c r="R6418" i="2" s="1"/>
  <c r="K6418" i="2"/>
  <c r="I6419" i="2"/>
  <c r="H6419" i="2"/>
  <c r="J6419" i="2"/>
  <c r="R6419" i="2" s="1"/>
  <c r="K6419" i="2"/>
  <c r="H6420" i="2"/>
  <c r="I6420" i="2"/>
  <c r="J6420" i="2"/>
  <c r="R6420" i="2" s="1"/>
  <c r="K6420" i="2"/>
  <c r="I6421" i="2"/>
  <c r="H6421" i="2"/>
  <c r="J6421" i="2"/>
  <c r="R6421" i="2" s="1"/>
  <c r="K6421" i="2"/>
  <c r="H6422" i="2"/>
  <c r="I6422" i="2"/>
  <c r="J6422" i="2"/>
  <c r="R6422" i="2" s="1"/>
  <c r="K6422" i="2"/>
  <c r="H6423" i="2"/>
  <c r="J6423" i="2"/>
  <c r="R6423" i="2" s="1"/>
  <c r="K6423" i="2"/>
  <c r="I6423" i="2"/>
  <c r="K6424" i="2"/>
  <c r="J6424" i="2"/>
  <c r="R6424" i="2" s="1"/>
  <c r="H6424" i="2"/>
  <c r="I6424" i="2"/>
  <c r="K6425" i="2"/>
  <c r="J6425" i="2"/>
  <c r="R6425" i="2" s="1"/>
  <c r="I6425" i="2"/>
  <c r="H6425" i="2"/>
  <c r="K6426" i="2"/>
  <c r="J6426" i="2"/>
  <c r="R6426" i="2" s="1"/>
  <c r="I6426" i="2"/>
  <c r="H6426" i="2"/>
  <c r="H6427" i="2"/>
  <c r="J6427" i="2"/>
  <c r="I6427" i="2"/>
  <c r="K6427" i="2"/>
  <c r="R6427" i="2"/>
  <c r="K6428" i="2"/>
  <c r="H6428" i="2"/>
  <c r="J6428" i="2"/>
  <c r="R6428" i="2" s="1"/>
  <c r="I6428" i="2"/>
  <c r="J6429" i="2"/>
  <c r="R6429" i="2" s="1"/>
  <c r="H6429" i="2"/>
  <c r="K6429" i="2"/>
  <c r="I6429" i="2"/>
  <c r="I6430" i="2"/>
  <c r="J6430" i="2"/>
  <c r="H6430" i="2"/>
  <c r="K6430" i="2"/>
  <c r="R6430" i="2"/>
  <c r="H6431" i="2"/>
  <c r="I6431" i="2"/>
  <c r="J6431" i="2"/>
  <c r="R6431" i="2" s="1"/>
  <c r="K6431" i="2"/>
  <c r="J6432" i="2"/>
  <c r="R6432" i="2" s="1"/>
  <c r="I6432" i="2"/>
  <c r="H6432" i="2"/>
  <c r="K6432" i="2"/>
  <c r="H6433" i="2"/>
  <c r="J6433" i="2"/>
  <c r="R6433" i="2" s="1"/>
  <c r="K6433" i="2"/>
  <c r="I6433" i="2"/>
  <c r="J6434" i="2"/>
  <c r="R6434" i="2" s="1"/>
  <c r="H6434" i="2"/>
  <c r="I6434" i="2"/>
  <c r="K6434" i="2"/>
  <c r="K6435" i="2"/>
  <c r="I6435" i="2"/>
  <c r="J6435" i="2"/>
  <c r="R6435" i="2" s="1"/>
  <c r="H6435" i="2"/>
  <c r="K6436" i="2"/>
  <c r="J6436" i="2"/>
  <c r="R6436" i="2" s="1"/>
  <c r="I6436" i="2"/>
  <c r="H6436" i="2"/>
  <c r="I6437" i="2"/>
  <c r="H6437" i="2"/>
  <c r="K6437" i="2"/>
  <c r="J6437" i="2"/>
  <c r="R6437" i="2" s="1"/>
  <c r="J6438" i="2"/>
  <c r="R6438" i="2" s="1"/>
  <c r="H6438" i="2"/>
  <c r="I6438" i="2"/>
  <c r="K6438" i="2"/>
  <c r="K6439" i="2"/>
  <c r="J6439" i="2"/>
  <c r="I6439" i="2"/>
  <c r="H6439" i="2"/>
  <c r="R6439" i="2"/>
  <c r="K6440" i="2"/>
  <c r="J6440" i="2"/>
  <c r="H6440" i="2"/>
  <c r="I6440" i="2"/>
  <c r="R6440" i="2"/>
  <c r="K6441" i="2"/>
  <c r="J6441" i="2"/>
  <c r="R6441" i="2" s="1"/>
  <c r="I6441" i="2"/>
  <c r="H6441" i="2"/>
  <c r="H6442" i="2"/>
  <c r="I6442" i="2"/>
  <c r="J6442" i="2"/>
  <c r="R6442" i="2" s="1"/>
  <c r="K6442" i="2"/>
  <c r="H6443" i="2"/>
  <c r="K6443" i="2"/>
  <c r="J6443" i="2"/>
  <c r="R6443" i="2" s="1"/>
  <c r="I6443" i="2"/>
  <c r="K6444" i="2"/>
  <c r="J6444" i="2"/>
  <c r="I6444" i="2"/>
  <c r="H6444" i="2"/>
  <c r="R6444" i="2"/>
  <c r="H6445" i="2"/>
  <c r="K6445" i="2"/>
  <c r="J6445" i="2"/>
  <c r="R6445" i="2" s="1"/>
  <c r="I6445" i="2"/>
  <c r="I6446" i="2"/>
  <c r="H6446" i="2"/>
  <c r="J6446" i="2"/>
  <c r="R6446" i="2" s="1"/>
  <c r="K6446" i="2"/>
  <c r="H6447" i="2"/>
  <c r="I6447" i="2"/>
  <c r="J6447" i="2"/>
  <c r="R6447" i="2" s="1"/>
  <c r="K6447" i="2"/>
  <c r="J6448" i="2"/>
  <c r="R6448" i="2" s="1"/>
  <c r="K6448" i="2"/>
  <c r="H6448" i="2"/>
  <c r="I6448" i="2"/>
  <c r="H6449" i="2"/>
  <c r="I6449" i="2"/>
  <c r="J6449" i="2"/>
  <c r="R6449" i="2" s="1"/>
  <c r="K6449" i="2"/>
  <c r="K6450" i="2"/>
  <c r="J6450" i="2"/>
  <c r="I6450" i="2"/>
  <c r="H6450" i="2"/>
  <c r="R6450" i="2"/>
  <c r="J6451" i="2"/>
  <c r="R6451" i="2" s="1"/>
  <c r="K6451" i="2"/>
  <c r="H6451" i="2"/>
  <c r="I6451" i="2"/>
  <c r="K6452" i="2"/>
  <c r="H6452" i="2"/>
  <c r="I6452" i="2"/>
  <c r="J6452" i="2"/>
  <c r="R6452" i="2" s="1"/>
  <c r="J6453" i="2"/>
  <c r="R6453" i="2" s="1"/>
  <c r="I6453" i="2"/>
  <c r="H6453" i="2"/>
  <c r="K6453" i="2"/>
  <c r="H6454" i="2"/>
  <c r="I6454" i="2"/>
  <c r="J6454" i="2"/>
  <c r="R6454" i="2" s="1"/>
  <c r="K6454" i="2"/>
  <c r="K6455" i="2"/>
  <c r="J6455" i="2"/>
  <c r="R6455" i="2" s="1"/>
  <c r="I6455" i="2"/>
  <c r="H6455" i="2"/>
  <c r="J6456" i="2"/>
  <c r="R6456" i="2" s="1"/>
  <c r="I6456" i="2"/>
  <c r="H6456" i="2"/>
  <c r="K6456" i="2"/>
  <c r="I6457" i="2"/>
  <c r="H6457" i="2"/>
  <c r="J6457" i="2"/>
  <c r="R6457" i="2" s="1"/>
  <c r="K6457" i="2"/>
  <c r="H6458" i="2"/>
  <c r="J6458" i="2"/>
  <c r="R6458" i="2" s="1"/>
  <c r="I6458" i="2"/>
  <c r="K6458" i="2"/>
  <c r="K6459" i="2"/>
  <c r="J6459" i="2"/>
  <c r="R6459" i="2" s="1"/>
  <c r="I6459" i="2"/>
  <c r="H6459" i="2"/>
  <c r="H6460" i="2"/>
  <c r="I6460" i="2"/>
  <c r="J6460" i="2"/>
  <c r="R6460" i="2" s="1"/>
  <c r="K6460" i="2"/>
  <c r="H6461" i="2"/>
  <c r="I6461" i="2"/>
  <c r="J6461" i="2"/>
  <c r="R6461" i="2" s="1"/>
  <c r="K6461" i="2"/>
  <c r="J6462" i="2"/>
  <c r="R6462" i="2" s="1"/>
  <c r="I6462" i="2"/>
  <c r="K6462" i="2"/>
  <c r="H6462" i="2"/>
  <c r="H6463" i="2"/>
  <c r="I6463" i="2"/>
  <c r="J6463" i="2"/>
  <c r="R6463" i="2" s="1"/>
  <c r="K6463" i="2"/>
  <c r="H6464" i="2"/>
  <c r="I6464" i="2"/>
  <c r="J6464" i="2"/>
  <c r="R6464" i="2" s="1"/>
  <c r="K6464" i="2"/>
  <c r="H6465" i="2"/>
  <c r="K6465" i="2"/>
  <c r="J6465" i="2"/>
  <c r="R6465" i="2" s="1"/>
  <c r="I6465" i="2"/>
  <c r="H6466" i="2"/>
  <c r="I6466" i="2"/>
  <c r="J6466" i="2"/>
  <c r="R6466" i="2" s="1"/>
  <c r="K6466" i="2"/>
  <c r="J6467" i="2"/>
  <c r="R6467" i="2" s="1"/>
  <c r="I6467" i="2"/>
  <c r="K6467" i="2"/>
  <c r="H6467" i="2"/>
  <c r="K6468" i="2"/>
  <c r="J6468" i="2"/>
  <c r="R6468" i="2" s="1"/>
  <c r="I6468" i="2"/>
  <c r="H6468" i="2"/>
  <c r="I6469" i="2"/>
  <c r="J6469" i="2"/>
  <c r="R6469" i="2" s="1"/>
  <c r="K6469" i="2"/>
  <c r="H6469" i="2"/>
  <c r="H6470" i="2"/>
  <c r="I6470" i="2"/>
  <c r="J6470" i="2"/>
  <c r="R6470" i="2" s="1"/>
  <c r="K6470" i="2"/>
  <c r="H6471" i="2"/>
  <c r="I6471" i="2"/>
  <c r="J6471" i="2"/>
  <c r="R6471" i="2" s="1"/>
  <c r="K6471" i="2"/>
  <c r="J6472" i="2"/>
  <c r="R6472" i="2" s="1"/>
  <c r="H6472" i="2"/>
  <c r="I6472" i="2"/>
  <c r="K6472" i="2"/>
  <c r="K6473" i="2"/>
  <c r="J6473" i="2"/>
  <c r="R6473" i="2" s="1"/>
  <c r="I6473" i="2"/>
  <c r="H6473" i="2"/>
  <c r="H6474" i="2"/>
  <c r="K6474" i="2"/>
  <c r="J6474" i="2"/>
  <c r="R6474" i="2" s="1"/>
  <c r="I6474" i="2"/>
  <c r="I6475" i="2"/>
  <c r="H6475" i="2"/>
  <c r="J6475" i="2"/>
  <c r="R6475" i="2" s="1"/>
  <c r="K6475" i="2"/>
  <c r="H6476" i="2"/>
  <c r="I6476" i="2"/>
  <c r="J6476" i="2"/>
  <c r="R6476" i="2" s="1"/>
  <c r="K6476" i="2"/>
  <c r="J6477" i="2"/>
  <c r="R6477" i="2" s="1"/>
  <c r="I6477" i="2"/>
  <c r="K6477" i="2"/>
  <c r="H6477" i="2"/>
  <c r="K6478" i="2"/>
  <c r="J6478" i="2"/>
  <c r="R6478" i="2" s="1"/>
  <c r="I6478" i="2"/>
  <c r="H6478" i="2"/>
  <c r="K6479" i="2"/>
  <c r="J6479" i="2"/>
  <c r="R6479" i="2" s="1"/>
  <c r="I6479" i="2"/>
  <c r="H6479" i="2"/>
  <c r="K6480" i="2"/>
  <c r="H6480" i="2"/>
  <c r="I6480" i="2"/>
  <c r="J6480" i="2"/>
  <c r="R6480" i="2" s="1"/>
  <c r="H6481" i="2"/>
  <c r="K6481" i="2"/>
  <c r="J6481" i="2"/>
  <c r="R6481" i="2" s="1"/>
  <c r="I6481" i="2"/>
  <c r="K6482" i="2"/>
  <c r="H6482" i="2"/>
  <c r="I6482" i="2"/>
  <c r="J6482" i="2"/>
  <c r="R6482" i="2" s="1"/>
  <c r="J6483" i="2"/>
  <c r="H6483" i="2"/>
  <c r="I6483" i="2"/>
  <c r="R6483" i="2"/>
  <c r="K6483" i="2"/>
  <c r="H6484" i="2"/>
  <c r="J6484" i="2"/>
  <c r="R6484" i="2" s="1"/>
  <c r="I6484" i="2"/>
  <c r="K6484" i="2"/>
  <c r="J6485" i="2"/>
  <c r="R6485" i="2" s="1"/>
  <c r="I6485" i="2"/>
  <c r="H6485" i="2"/>
  <c r="K6485" i="2"/>
  <c r="J6486" i="2"/>
  <c r="R6486" i="2" s="1"/>
  <c r="K6486" i="2"/>
  <c r="I6486" i="2"/>
  <c r="H6486" i="2"/>
  <c r="H6487" i="2"/>
  <c r="J6487" i="2"/>
  <c r="R6487" i="2" s="1"/>
  <c r="K6487" i="2"/>
  <c r="I6487" i="2"/>
  <c r="K6488" i="2"/>
  <c r="H6488" i="2"/>
  <c r="I6488" i="2"/>
  <c r="J6488" i="2"/>
  <c r="R6488" i="2" s="1"/>
  <c r="K6489" i="2"/>
  <c r="J6489" i="2"/>
  <c r="R6489" i="2" s="1"/>
  <c r="H6489" i="2"/>
  <c r="I6489" i="2"/>
  <c r="I6490" i="2"/>
  <c r="H6490" i="2"/>
  <c r="J6490" i="2"/>
  <c r="R6490" i="2" s="1"/>
  <c r="K6490" i="2"/>
  <c r="H6491" i="2"/>
  <c r="I6491" i="2"/>
  <c r="J6491" i="2"/>
  <c r="R6491" i="2" s="1"/>
  <c r="K6491" i="2"/>
  <c r="K6492" i="2"/>
  <c r="H6492" i="2"/>
  <c r="I6492" i="2"/>
  <c r="J6492" i="2"/>
  <c r="R6492" i="2" s="1"/>
  <c r="J6493" i="2"/>
  <c r="K6493" i="2"/>
  <c r="I6493" i="2"/>
  <c r="R6493" i="2"/>
  <c r="H6493" i="2"/>
  <c r="K6494" i="2"/>
  <c r="J6494" i="2"/>
  <c r="R6494" i="2" s="1"/>
  <c r="I6494" i="2"/>
  <c r="H6494" i="2"/>
  <c r="K6495" i="2"/>
  <c r="J6495" i="2"/>
  <c r="I6495" i="2"/>
  <c r="H6495" i="2"/>
  <c r="R6495" i="2"/>
  <c r="J6496" i="2"/>
  <c r="R6496" i="2" s="1"/>
  <c r="H6496" i="2"/>
  <c r="I6496" i="2"/>
  <c r="K6496" i="2"/>
  <c r="H6497" i="2"/>
  <c r="I6497" i="2"/>
  <c r="J6497" i="2"/>
  <c r="R6497" i="2" s="1"/>
  <c r="K6497" i="2"/>
  <c r="I6498" i="2"/>
  <c r="J6498" i="2"/>
  <c r="R6498" i="2" s="1"/>
  <c r="H6498" i="2"/>
  <c r="K6498" i="2"/>
  <c r="K6499" i="2"/>
  <c r="J6499" i="2"/>
  <c r="R6499" i="2" s="1"/>
  <c r="I6499" i="2"/>
  <c r="H6499" i="2"/>
  <c r="K6500" i="2"/>
  <c r="J6500" i="2"/>
  <c r="R6500" i="2" s="1"/>
  <c r="I6500" i="2"/>
  <c r="H6500" i="2"/>
  <c r="H6501" i="2"/>
  <c r="J6501" i="2"/>
  <c r="R6501" i="2" s="1"/>
  <c r="I6501" i="2"/>
  <c r="K6501" i="2"/>
  <c r="K6502" i="2"/>
  <c r="J6502" i="2"/>
  <c r="I6502" i="2"/>
  <c r="H6502" i="2"/>
  <c r="R6502" i="2"/>
  <c r="H6503" i="2"/>
  <c r="I6503" i="2"/>
  <c r="K6503" i="2"/>
  <c r="J6503" i="2"/>
  <c r="R6503" i="2" s="1"/>
  <c r="I6504" i="2"/>
  <c r="H6504" i="2"/>
  <c r="K6504" i="2"/>
  <c r="J6504" i="2"/>
  <c r="R6504" i="2" s="1"/>
  <c r="H6505" i="2"/>
  <c r="I6505" i="2"/>
  <c r="J6505" i="2"/>
  <c r="R6505" i="2" s="1"/>
  <c r="K6505" i="2"/>
  <c r="K6506" i="2"/>
  <c r="I6506" i="2"/>
  <c r="J6506" i="2"/>
  <c r="R6506" i="2" s="1"/>
  <c r="H6506" i="2"/>
  <c r="I6507" i="2"/>
  <c r="K6507" i="2"/>
  <c r="J6507" i="2"/>
  <c r="R6507" i="2" s="1"/>
  <c r="H6507" i="2"/>
  <c r="J6508" i="2"/>
  <c r="R6508" i="2" s="1"/>
  <c r="I6508" i="2"/>
  <c r="H6508" i="2"/>
  <c r="K6508" i="2"/>
  <c r="I6509" i="2"/>
  <c r="H6509" i="2"/>
  <c r="K6509" i="2"/>
  <c r="J6509" i="2"/>
  <c r="R6509" i="2" s="1"/>
  <c r="K6510" i="2"/>
  <c r="J6510" i="2"/>
  <c r="R6510" i="2" s="1"/>
  <c r="I6510" i="2"/>
  <c r="H6510" i="2"/>
  <c r="J6511" i="2"/>
  <c r="R6511" i="2" s="1"/>
  <c r="I6511" i="2"/>
  <c r="K6511" i="2"/>
  <c r="H6511" i="2"/>
  <c r="H6512" i="2"/>
  <c r="I6512" i="2"/>
  <c r="J6512" i="2"/>
  <c r="R6512" i="2" s="1"/>
  <c r="K6512" i="2"/>
  <c r="H6513" i="2"/>
  <c r="J6513" i="2"/>
  <c r="R6513" i="2" s="1"/>
  <c r="K6513" i="2"/>
  <c r="I6513" i="2"/>
  <c r="K6514" i="2"/>
  <c r="J6514" i="2"/>
  <c r="R6514" i="2" s="1"/>
  <c r="I6514" i="2"/>
  <c r="H6514" i="2"/>
  <c r="H6515" i="2"/>
  <c r="I6515" i="2"/>
  <c r="K6515" i="2"/>
  <c r="J6515" i="2"/>
  <c r="R6515" i="2" s="1"/>
  <c r="K6516" i="2"/>
  <c r="J6516" i="2"/>
  <c r="R6516" i="2" s="1"/>
  <c r="I6516" i="2"/>
  <c r="H6516" i="2"/>
  <c r="K6517" i="2"/>
  <c r="J6517" i="2"/>
  <c r="R6517" i="2" s="1"/>
  <c r="H6517" i="2"/>
  <c r="I6517" i="2"/>
  <c r="K6518" i="2"/>
  <c r="J6518" i="2"/>
  <c r="R6518" i="2" s="1"/>
  <c r="I6518" i="2"/>
  <c r="H6518" i="2"/>
  <c r="I6519" i="2"/>
  <c r="H6519" i="2"/>
  <c r="J6519" i="2"/>
  <c r="R6519" i="2" s="1"/>
  <c r="K6519" i="2"/>
  <c r="H6520" i="2"/>
  <c r="I6520" i="2"/>
  <c r="J6520" i="2"/>
  <c r="R6520" i="2" s="1"/>
  <c r="K6520" i="2"/>
  <c r="H6521" i="2"/>
  <c r="I6521" i="2"/>
  <c r="J6521" i="2"/>
  <c r="R6521" i="2" s="1"/>
  <c r="K6521" i="2"/>
  <c r="H6522" i="2"/>
  <c r="I6522" i="2"/>
  <c r="J6522" i="2"/>
  <c r="R6522" i="2" s="1"/>
  <c r="K6522" i="2"/>
  <c r="J6523" i="2"/>
  <c r="R6523" i="2" s="1"/>
  <c r="H6523" i="2"/>
  <c r="I6523" i="2"/>
  <c r="K6523" i="2"/>
  <c r="K6524" i="2"/>
  <c r="H6524" i="2"/>
  <c r="I6524" i="2"/>
  <c r="J6524" i="2"/>
  <c r="R6524" i="2" s="1"/>
  <c r="H6525" i="2"/>
  <c r="K6525" i="2"/>
  <c r="I6525" i="2"/>
  <c r="J6525" i="2"/>
  <c r="R6525" i="2" s="1"/>
  <c r="H6526" i="2"/>
  <c r="I6526" i="2"/>
  <c r="J6526" i="2"/>
  <c r="R6526" i="2" s="1"/>
  <c r="K6526" i="2"/>
  <c r="I6527" i="2"/>
  <c r="J6527" i="2"/>
  <c r="K6527" i="2"/>
  <c r="H6527" i="2"/>
  <c r="R6527" i="2"/>
  <c r="I6528" i="2"/>
  <c r="J6528" i="2"/>
  <c r="K6528" i="2"/>
  <c r="H6528" i="2"/>
  <c r="R6528" i="2"/>
  <c r="H6529" i="2"/>
  <c r="I6529" i="2"/>
  <c r="J6529" i="2"/>
  <c r="R6529" i="2" s="1"/>
  <c r="K6529" i="2"/>
  <c r="J6530" i="2"/>
  <c r="R6530" i="2" s="1"/>
  <c r="I6530" i="2"/>
  <c r="H6530" i="2"/>
  <c r="K6530" i="2"/>
  <c r="I6531" i="2"/>
  <c r="K6531" i="2"/>
  <c r="H6531" i="2"/>
  <c r="J6531" i="2"/>
  <c r="R6531" i="2" s="1"/>
  <c r="I6532" i="2"/>
  <c r="J6532" i="2"/>
  <c r="K6532" i="2"/>
  <c r="H6532" i="2"/>
  <c r="R6532" i="2"/>
  <c r="K6533" i="2"/>
  <c r="H6533" i="2"/>
  <c r="J6533" i="2"/>
  <c r="R6533" i="2" s="1"/>
  <c r="I6533" i="2"/>
  <c r="J6534" i="2"/>
  <c r="R6534" i="2" s="1"/>
  <c r="H6534" i="2"/>
  <c r="I6534" i="2"/>
  <c r="K6534" i="2"/>
  <c r="I6535" i="2"/>
  <c r="K6535" i="2"/>
  <c r="J6535" i="2"/>
  <c r="R6535" i="2" s="1"/>
  <c r="H6535" i="2"/>
  <c r="K6536" i="2"/>
  <c r="J6536" i="2"/>
  <c r="I6536" i="2"/>
  <c r="H6536" i="2"/>
  <c r="R6536" i="2"/>
  <c r="I6537" i="2"/>
  <c r="J6537" i="2"/>
  <c r="R6537" i="2" s="1"/>
  <c r="H6537" i="2"/>
  <c r="K6537" i="2"/>
  <c r="H6538" i="2"/>
  <c r="K6538" i="2"/>
  <c r="J6538" i="2"/>
  <c r="R6538" i="2" s="1"/>
  <c r="I6538" i="2"/>
  <c r="K6539" i="2"/>
  <c r="J6539" i="2"/>
  <c r="R6539" i="2" s="1"/>
  <c r="I6539" i="2"/>
  <c r="H6539" i="2"/>
  <c r="K6540" i="2"/>
  <c r="J6540" i="2"/>
  <c r="R6540" i="2" s="1"/>
  <c r="H6540" i="2"/>
  <c r="I6540" i="2"/>
  <c r="I6541" i="2"/>
  <c r="H6541" i="2"/>
  <c r="J6541" i="2"/>
  <c r="R6541" i="2" s="1"/>
  <c r="K6541" i="2"/>
  <c r="J6542" i="2"/>
  <c r="R6542" i="2" s="1"/>
  <c r="I6542" i="2"/>
  <c r="K6542" i="2"/>
  <c r="H6542" i="2"/>
  <c r="H6543" i="2"/>
  <c r="I6543" i="2"/>
  <c r="J6543" i="2"/>
  <c r="R6543" i="2" s="1"/>
  <c r="K6543" i="2"/>
  <c r="J6544" i="2"/>
  <c r="H6544" i="2"/>
  <c r="I6544" i="2"/>
  <c r="R6544" i="2"/>
  <c r="K6544" i="2"/>
  <c r="I6545" i="2"/>
  <c r="H6545" i="2"/>
  <c r="K6545" i="2"/>
  <c r="J6545" i="2"/>
  <c r="R6545" i="2" s="1"/>
  <c r="I6546" i="2"/>
  <c r="K6546" i="2"/>
  <c r="J6546" i="2"/>
  <c r="R6546" i="2" s="1"/>
  <c r="H6546" i="2"/>
  <c r="K6547" i="2"/>
  <c r="J6547" i="2"/>
  <c r="R6547" i="2" s="1"/>
  <c r="I6547" i="2"/>
  <c r="H6547" i="2"/>
  <c r="H6548" i="2"/>
  <c r="K6548" i="2"/>
  <c r="I6548" i="2"/>
  <c r="J6548" i="2"/>
  <c r="R6548" i="2" s="1"/>
  <c r="H6549" i="2"/>
  <c r="I6549" i="2"/>
  <c r="J6549" i="2"/>
  <c r="R6549" i="2" s="1"/>
  <c r="K6549" i="2"/>
  <c r="H6550" i="2"/>
  <c r="I6550" i="2"/>
  <c r="J6550" i="2"/>
  <c r="R6550" i="2" s="1"/>
  <c r="K6550" i="2"/>
  <c r="K6551" i="2"/>
  <c r="J6551" i="2"/>
  <c r="R6551" i="2" s="1"/>
  <c r="I6551" i="2"/>
  <c r="H6551" i="2"/>
  <c r="I6552" i="2"/>
  <c r="K6552" i="2"/>
  <c r="J6552" i="2"/>
  <c r="R6552" i="2" s="1"/>
  <c r="H6552" i="2"/>
  <c r="J6553" i="2"/>
  <c r="R6553" i="2" s="1"/>
  <c r="I6553" i="2"/>
  <c r="H6553" i="2"/>
  <c r="K6553" i="2"/>
  <c r="J6554" i="2"/>
  <c r="R6554" i="2" s="1"/>
  <c r="I6554" i="2"/>
  <c r="K6554" i="2"/>
  <c r="H6554" i="2"/>
  <c r="H6555" i="2"/>
  <c r="I6555" i="2"/>
  <c r="J6555" i="2"/>
  <c r="R6555" i="2" s="1"/>
  <c r="K6555" i="2"/>
  <c r="I6556" i="2"/>
  <c r="K6556" i="2"/>
  <c r="J6556" i="2"/>
  <c r="R6556" i="2" s="1"/>
  <c r="H6556" i="2"/>
  <c r="H6557" i="2"/>
  <c r="I6557" i="2"/>
  <c r="J6557" i="2"/>
  <c r="R6557" i="2" s="1"/>
  <c r="K6557" i="2"/>
  <c r="H6558" i="2"/>
  <c r="I6558" i="2"/>
  <c r="J6558" i="2"/>
  <c r="R6558" i="2" s="1"/>
  <c r="K6558" i="2"/>
  <c r="J6559" i="2"/>
  <c r="R6559" i="2" s="1"/>
  <c r="K6559" i="2"/>
  <c r="H6559" i="2"/>
  <c r="I6559" i="2"/>
  <c r="H6560" i="2"/>
  <c r="J6560" i="2"/>
  <c r="R6560" i="2" s="1"/>
  <c r="K6560" i="2"/>
  <c r="I6560" i="2"/>
  <c r="I6561" i="2"/>
  <c r="H6561" i="2"/>
  <c r="K6561" i="2"/>
  <c r="J6561" i="2"/>
  <c r="R6561" i="2" s="1"/>
  <c r="J6562" i="2"/>
  <c r="R6562" i="2" s="1"/>
  <c r="K6562" i="2"/>
  <c r="H6562" i="2"/>
  <c r="I6562" i="2"/>
  <c r="I6563" i="2"/>
  <c r="J6563" i="2"/>
  <c r="R6563" i="2" s="1"/>
  <c r="K6563" i="2"/>
  <c r="H6563" i="2"/>
  <c r="H6564" i="2"/>
  <c r="K6564" i="2"/>
  <c r="J6564" i="2"/>
  <c r="R6564" i="2" s="1"/>
  <c r="I6564" i="2"/>
  <c r="I6565" i="2"/>
  <c r="H6565" i="2"/>
  <c r="J6565" i="2"/>
  <c r="R6565" i="2" s="1"/>
  <c r="K6565" i="2"/>
  <c r="J6566" i="2"/>
  <c r="I6566" i="2"/>
  <c r="K6566" i="2"/>
  <c r="R6566" i="2"/>
  <c r="H6566" i="2"/>
  <c r="I6567" i="2"/>
  <c r="K6567" i="2"/>
  <c r="H6567" i="2"/>
  <c r="J6567" i="2"/>
  <c r="R6567" i="2" s="1"/>
  <c r="H6568" i="2"/>
  <c r="I6568" i="2"/>
  <c r="J6568" i="2"/>
  <c r="R6568" i="2" s="1"/>
  <c r="K6568" i="2"/>
  <c r="K6569" i="2"/>
  <c r="H6569" i="2"/>
  <c r="I6569" i="2"/>
  <c r="J6569" i="2"/>
  <c r="R6569" i="2" s="1"/>
  <c r="H6570" i="2"/>
  <c r="I6570" i="2"/>
  <c r="J6570" i="2"/>
  <c r="R6570" i="2" s="1"/>
  <c r="K6570" i="2"/>
  <c r="H6571" i="2"/>
  <c r="K6571" i="2"/>
  <c r="J6571" i="2"/>
  <c r="R6571" i="2" s="1"/>
  <c r="I6571" i="2"/>
  <c r="I6572" i="2"/>
  <c r="J6572" i="2"/>
  <c r="K6572" i="2"/>
  <c r="H6572" i="2"/>
  <c r="R6572" i="2"/>
  <c r="K6573" i="2"/>
  <c r="J6573" i="2"/>
  <c r="R6573" i="2" s="1"/>
  <c r="H6573" i="2"/>
  <c r="I6573" i="2"/>
  <c r="I6574" i="2"/>
  <c r="J6574" i="2"/>
  <c r="R6574" i="2" s="1"/>
  <c r="K6574" i="2"/>
  <c r="H6574" i="2"/>
  <c r="J6575" i="2"/>
  <c r="R6575" i="2" s="1"/>
  <c r="K6575" i="2"/>
  <c r="I6575" i="2"/>
  <c r="H6575" i="2"/>
  <c r="K6576" i="2"/>
  <c r="J6576" i="2"/>
  <c r="I6576" i="2"/>
  <c r="H6576" i="2"/>
  <c r="R6576" i="2"/>
  <c r="I6577" i="2"/>
  <c r="K6577" i="2"/>
  <c r="J6577" i="2"/>
  <c r="R6577" i="2" s="1"/>
  <c r="H6577" i="2"/>
  <c r="I6578" i="2"/>
  <c r="K6578" i="2"/>
  <c r="J6578" i="2"/>
  <c r="R6578" i="2" s="1"/>
  <c r="H6578" i="2"/>
  <c r="H6579" i="2"/>
  <c r="I6579" i="2"/>
  <c r="J6579" i="2"/>
  <c r="R6579" i="2" s="1"/>
  <c r="K6579" i="2"/>
  <c r="H6580" i="2"/>
  <c r="I6580" i="2"/>
  <c r="J6580" i="2"/>
  <c r="R6580" i="2" s="1"/>
  <c r="K6580" i="2"/>
  <c r="K6581" i="2"/>
  <c r="H6581" i="2"/>
  <c r="I6581" i="2"/>
  <c r="J6581" i="2"/>
  <c r="R6581" i="2" s="1"/>
  <c r="K6582" i="2"/>
  <c r="H6582" i="2"/>
  <c r="I6582" i="2"/>
  <c r="J6582" i="2"/>
  <c r="R6582" i="2" s="1"/>
  <c r="H6583" i="2"/>
  <c r="I6583" i="2"/>
  <c r="J6583" i="2"/>
  <c r="R6583" i="2" s="1"/>
  <c r="K6583" i="2"/>
  <c r="I6584" i="2"/>
  <c r="J6584" i="2"/>
  <c r="R6584" i="2" s="1"/>
  <c r="K6584" i="2"/>
  <c r="H6584" i="2"/>
  <c r="H6585" i="2"/>
  <c r="I6585" i="2"/>
  <c r="J6585" i="2"/>
  <c r="R6585" i="2" s="1"/>
  <c r="K6585" i="2"/>
  <c r="I6586" i="2"/>
  <c r="J6586" i="2"/>
  <c r="R6586" i="2" s="1"/>
  <c r="K6586" i="2"/>
  <c r="H6586" i="2"/>
  <c r="H6587" i="2"/>
  <c r="I6587" i="2"/>
  <c r="K6587" i="2"/>
  <c r="J6587" i="2"/>
  <c r="R6587" i="2" s="1"/>
  <c r="K6588" i="2"/>
  <c r="J6588" i="2"/>
  <c r="I6588" i="2"/>
  <c r="H6588" i="2"/>
  <c r="R6588" i="2"/>
  <c r="H6589" i="2"/>
  <c r="K6589" i="2"/>
  <c r="J6589" i="2"/>
  <c r="R6589" i="2" s="1"/>
  <c r="I6589" i="2"/>
  <c r="J6590" i="2"/>
  <c r="R6590" i="2" s="1"/>
  <c r="K6590" i="2"/>
  <c r="I6590" i="2"/>
  <c r="H6590" i="2"/>
  <c r="J6591" i="2"/>
  <c r="R6591" i="2" s="1"/>
  <c r="K6591" i="2"/>
  <c r="I6591" i="2"/>
  <c r="H6591" i="2"/>
  <c r="H6592" i="2"/>
  <c r="I6592" i="2"/>
  <c r="J6592" i="2"/>
  <c r="R6592" i="2" s="1"/>
  <c r="K6592" i="2"/>
  <c r="H6593" i="2"/>
  <c r="I6593" i="2"/>
  <c r="J6593" i="2"/>
  <c r="R6593" i="2" s="1"/>
  <c r="K6593" i="2"/>
  <c r="H6594" i="2"/>
  <c r="I6594" i="2"/>
  <c r="J6594" i="2"/>
  <c r="R6594" i="2" s="1"/>
  <c r="K6594" i="2"/>
  <c r="H6595" i="2"/>
  <c r="I6595" i="2"/>
  <c r="J6595" i="2"/>
  <c r="R6595" i="2" s="1"/>
  <c r="K6595" i="2"/>
  <c r="K6596" i="2"/>
  <c r="J6596" i="2"/>
  <c r="H6596" i="2"/>
  <c r="I6596" i="2"/>
  <c r="R6596" i="2"/>
  <c r="K6597" i="2"/>
  <c r="J6597" i="2"/>
  <c r="R6597" i="2" s="1"/>
  <c r="I6597" i="2"/>
  <c r="H6597" i="2"/>
  <c r="K6598" i="2"/>
  <c r="J6598" i="2"/>
  <c r="I6598" i="2"/>
  <c r="H6598" i="2"/>
  <c r="R6598" i="2"/>
  <c r="K6599" i="2"/>
  <c r="H6599" i="2"/>
  <c r="I6599" i="2"/>
  <c r="J6599" i="2"/>
  <c r="R6599" i="2" s="1"/>
  <c r="K6600" i="2"/>
  <c r="J6600" i="2"/>
  <c r="R6600" i="2" s="1"/>
  <c r="I6600" i="2"/>
  <c r="H6600" i="2"/>
  <c r="J6601" i="2"/>
  <c r="R6601" i="2" s="1"/>
  <c r="H6601" i="2"/>
  <c r="I6601" i="2"/>
  <c r="K6601" i="2"/>
  <c r="H6602" i="2"/>
  <c r="I6602" i="2"/>
  <c r="J6602" i="2"/>
  <c r="R6602" i="2" s="1"/>
  <c r="K6602" i="2"/>
  <c r="H6603" i="2"/>
  <c r="I6603" i="2"/>
  <c r="J6603" i="2"/>
  <c r="R6603" i="2" s="1"/>
  <c r="K6603" i="2"/>
  <c r="J6604" i="2"/>
  <c r="R6604" i="2" s="1"/>
  <c r="H6604" i="2"/>
  <c r="I6604" i="2"/>
  <c r="K6604" i="2"/>
  <c r="J6605" i="2"/>
  <c r="K6605" i="2"/>
  <c r="H6605" i="2"/>
  <c r="R6605" i="2"/>
  <c r="I6605" i="2"/>
  <c r="J6606" i="2"/>
  <c r="R6606" i="2" s="1"/>
  <c r="H6606" i="2"/>
  <c r="I6606" i="2"/>
  <c r="K6606" i="2"/>
  <c r="J6607" i="2"/>
  <c r="H6607" i="2"/>
  <c r="I6607" i="2"/>
  <c r="R6607" i="2"/>
  <c r="K6607" i="2"/>
  <c r="K6608" i="2"/>
  <c r="H6608" i="2"/>
  <c r="I6608" i="2"/>
  <c r="J6608" i="2"/>
  <c r="R6608" i="2" s="1"/>
  <c r="H6609" i="2"/>
  <c r="I6609" i="2"/>
  <c r="J6609" i="2"/>
  <c r="R6609" i="2" s="1"/>
  <c r="K6609" i="2"/>
  <c r="I6610" i="2"/>
  <c r="J6610" i="2"/>
  <c r="R6610" i="2" s="1"/>
  <c r="K6610" i="2"/>
  <c r="H6610" i="2"/>
  <c r="I6611" i="2"/>
  <c r="J6611" i="2"/>
  <c r="R6611" i="2" s="1"/>
  <c r="K6611" i="2"/>
  <c r="H6611" i="2"/>
  <c r="K6612" i="2"/>
  <c r="J6612" i="2"/>
  <c r="R6612" i="2" s="1"/>
  <c r="I6612" i="2"/>
  <c r="H6612" i="2"/>
  <c r="K6613" i="2"/>
  <c r="J6613" i="2"/>
  <c r="I6613" i="2"/>
  <c r="H6613" i="2"/>
  <c r="R6613" i="2"/>
  <c r="I6614" i="2"/>
  <c r="H6614" i="2"/>
  <c r="K6614" i="2"/>
  <c r="J6614" i="2"/>
  <c r="R6614" i="2" s="1"/>
  <c r="I6615" i="2"/>
  <c r="J6615" i="2"/>
  <c r="H6615" i="2"/>
  <c r="K6615" i="2"/>
  <c r="R6615" i="2"/>
  <c r="H6616" i="2"/>
  <c r="I6616" i="2"/>
  <c r="J6616" i="2"/>
  <c r="R6616" i="2" s="1"/>
  <c r="K6616" i="2"/>
  <c r="H6617" i="2"/>
  <c r="I6617" i="2"/>
  <c r="J6617" i="2"/>
  <c r="R6617" i="2" s="1"/>
  <c r="K6617" i="2"/>
  <c r="H6618" i="2"/>
  <c r="I6618" i="2"/>
  <c r="J6618" i="2"/>
  <c r="R6618" i="2" s="1"/>
  <c r="K6618" i="2"/>
  <c r="H6619" i="2"/>
  <c r="I6619" i="2"/>
  <c r="J6619" i="2"/>
  <c r="R6619" i="2" s="1"/>
  <c r="K6619" i="2"/>
  <c r="H6620" i="2"/>
  <c r="I6620" i="2"/>
  <c r="J6620" i="2"/>
  <c r="R6620" i="2" s="1"/>
  <c r="K6620" i="2"/>
  <c r="I6621" i="2"/>
  <c r="H6621" i="2"/>
  <c r="J6621" i="2"/>
  <c r="R6621" i="2" s="1"/>
  <c r="K6621" i="2"/>
  <c r="K6622" i="2"/>
  <c r="H6622" i="2"/>
  <c r="I6622" i="2"/>
  <c r="J6622" i="2"/>
  <c r="R6622" i="2" s="1"/>
  <c r="H6623" i="2"/>
  <c r="I6623" i="2"/>
  <c r="J6623" i="2"/>
  <c r="R6623" i="2" s="1"/>
  <c r="K6623" i="2"/>
  <c r="H6624" i="2"/>
  <c r="I6624" i="2"/>
  <c r="J6624" i="2"/>
  <c r="R6624" i="2" s="1"/>
  <c r="K6624" i="2"/>
  <c r="I6625" i="2"/>
  <c r="H6625" i="2"/>
  <c r="J6625" i="2"/>
  <c r="R6625" i="2" s="1"/>
  <c r="K6625" i="2"/>
  <c r="I6626" i="2"/>
  <c r="H6626" i="2"/>
  <c r="K6626" i="2"/>
  <c r="J6626" i="2"/>
  <c r="R6626" i="2" s="1"/>
  <c r="I6627" i="2"/>
  <c r="J6627" i="2"/>
  <c r="R6627" i="2" s="1"/>
  <c r="K6627" i="2"/>
  <c r="H6627" i="2"/>
  <c r="J6628" i="2"/>
  <c r="R6628" i="2" s="1"/>
  <c r="I6628" i="2"/>
  <c r="K6628" i="2"/>
  <c r="H6628" i="2"/>
  <c r="H6629" i="2"/>
  <c r="I6629" i="2"/>
  <c r="J6629" i="2"/>
  <c r="R6629" i="2" s="1"/>
  <c r="K6629" i="2"/>
  <c r="K6630" i="2"/>
  <c r="J6630" i="2"/>
  <c r="R6630" i="2" s="1"/>
  <c r="I6630" i="2"/>
  <c r="H6630" i="2"/>
  <c r="K6631" i="2"/>
  <c r="J6631" i="2"/>
  <c r="R6631" i="2" s="1"/>
  <c r="I6631" i="2"/>
  <c r="H6631" i="2"/>
  <c r="I6632" i="2"/>
  <c r="J6632" i="2"/>
  <c r="R6632" i="2" s="1"/>
  <c r="K6632" i="2"/>
  <c r="H6632" i="2"/>
  <c r="H6633" i="2"/>
  <c r="J6633" i="2"/>
  <c r="R6633" i="2" s="1"/>
  <c r="K6633" i="2"/>
  <c r="I6633" i="2"/>
  <c r="K6634" i="2"/>
  <c r="I6634" i="2"/>
  <c r="J6634" i="2"/>
  <c r="R6634" i="2" s="1"/>
  <c r="H6634" i="2"/>
  <c r="I6635" i="2"/>
  <c r="J6635" i="2"/>
  <c r="R6635" i="2" s="1"/>
  <c r="K6635" i="2"/>
  <c r="H6635" i="2"/>
  <c r="K6636" i="2"/>
  <c r="J6636" i="2"/>
  <c r="I6636" i="2"/>
  <c r="H6636" i="2"/>
  <c r="R6636" i="2"/>
  <c r="I6637" i="2"/>
  <c r="H6637" i="2"/>
  <c r="K6637" i="2"/>
  <c r="J6637" i="2"/>
  <c r="R6637" i="2" s="1"/>
  <c r="J6638" i="2"/>
  <c r="R6638" i="2" s="1"/>
  <c r="K6638" i="2"/>
  <c r="I6638" i="2"/>
  <c r="H6638" i="2"/>
  <c r="K6639" i="2"/>
  <c r="J6639" i="2"/>
  <c r="R6639" i="2" s="1"/>
  <c r="I6639" i="2"/>
  <c r="H6639" i="2"/>
  <c r="J6640" i="2"/>
  <c r="K6640" i="2"/>
  <c r="H6640" i="2"/>
  <c r="R6640" i="2"/>
  <c r="I6640" i="2"/>
  <c r="H6641" i="2"/>
  <c r="I6641" i="2"/>
  <c r="J6641" i="2"/>
  <c r="R6641" i="2" s="1"/>
  <c r="K6641" i="2"/>
  <c r="I6642" i="2"/>
  <c r="J6642" i="2"/>
  <c r="R6642" i="2" s="1"/>
  <c r="K6642" i="2"/>
  <c r="H6642" i="2"/>
  <c r="K6643" i="2"/>
  <c r="J6643" i="2"/>
  <c r="R6643" i="2" s="1"/>
  <c r="I6643" i="2"/>
  <c r="H6643" i="2"/>
  <c r="H6644" i="2"/>
  <c r="I6644" i="2"/>
  <c r="J6644" i="2"/>
  <c r="R6644" i="2" s="1"/>
  <c r="K6644" i="2"/>
  <c r="H6645" i="2"/>
  <c r="J6645" i="2"/>
  <c r="R6645" i="2" s="1"/>
  <c r="K6645" i="2"/>
  <c r="I6645" i="2"/>
  <c r="H6646" i="2"/>
  <c r="J6646" i="2"/>
  <c r="R6646" i="2" s="1"/>
  <c r="I6646" i="2"/>
  <c r="K6646" i="2"/>
  <c r="H6647" i="2"/>
  <c r="I6647" i="2"/>
  <c r="J6647" i="2"/>
  <c r="R6647" i="2" s="1"/>
  <c r="K6647" i="2"/>
  <c r="I6648" i="2"/>
  <c r="H6648" i="2"/>
  <c r="J6648" i="2"/>
  <c r="R6648" i="2" s="1"/>
  <c r="K6648" i="2"/>
  <c r="K6649" i="2"/>
  <c r="H6649" i="2"/>
  <c r="I6649" i="2"/>
  <c r="J6649" i="2"/>
  <c r="R6649" i="2" s="1"/>
  <c r="H6650" i="2"/>
  <c r="K6650" i="2"/>
  <c r="J6650" i="2"/>
  <c r="R6650" i="2" s="1"/>
  <c r="I6650" i="2"/>
  <c r="K6651" i="2"/>
  <c r="H6651" i="2"/>
  <c r="I6651" i="2"/>
  <c r="J6651" i="2"/>
  <c r="R6651" i="2" s="1"/>
  <c r="I6652" i="2"/>
  <c r="K6652" i="2"/>
  <c r="J6652" i="2"/>
  <c r="R6652" i="2" s="1"/>
  <c r="H6652" i="2"/>
  <c r="H6653" i="2"/>
  <c r="I6653" i="2"/>
  <c r="J6653" i="2"/>
  <c r="R6653" i="2" s="1"/>
  <c r="K6653" i="2"/>
  <c r="I6654" i="2"/>
  <c r="H6654" i="2"/>
  <c r="K6654" i="2"/>
  <c r="J6654" i="2"/>
  <c r="R6654" i="2" s="1"/>
  <c r="K6655" i="2"/>
  <c r="J6655" i="2"/>
  <c r="R6655" i="2" s="1"/>
  <c r="I6655" i="2"/>
  <c r="H6655" i="2"/>
  <c r="J6656" i="2"/>
  <c r="R6656" i="2" s="1"/>
  <c r="K6656" i="2"/>
  <c r="I6656" i="2"/>
  <c r="H6656" i="2"/>
  <c r="I6657" i="2"/>
  <c r="J6657" i="2"/>
  <c r="R6657" i="2" s="1"/>
  <c r="K6657" i="2"/>
  <c r="H6657" i="2"/>
  <c r="H6658" i="2"/>
  <c r="I6658" i="2"/>
  <c r="J6658" i="2"/>
  <c r="R6658" i="2" s="1"/>
  <c r="K6658" i="2"/>
  <c r="H6659" i="2"/>
  <c r="I6659" i="2"/>
  <c r="J6659" i="2"/>
  <c r="R6659" i="2" s="1"/>
  <c r="K6659" i="2"/>
  <c r="H6660" i="2"/>
  <c r="J6660" i="2"/>
  <c r="R6660" i="2" s="1"/>
  <c r="K6660" i="2"/>
  <c r="I6660" i="2"/>
  <c r="H6661" i="2"/>
  <c r="I6661" i="2"/>
  <c r="J6661" i="2"/>
  <c r="R6661" i="2" s="1"/>
  <c r="K6661" i="2"/>
  <c r="H6662" i="2"/>
  <c r="K6662" i="2"/>
  <c r="I6662" i="2"/>
  <c r="J6662" i="2"/>
  <c r="R6662" i="2" s="1"/>
  <c r="H6663" i="2"/>
  <c r="K6663" i="2"/>
  <c r="J6663" i="2"/>
  <c r="R6663" i="2" s="1"/>
  <c r="I6663" i="2"/>
  <c r="J6664" i="2"/>
  <c r="R6664" i="2" s="1"/>
  <c r="I6664" i="2"/>
  <c r="K6664" i="2"/>
  <c r="H6664" i="2"/>
  <c r="J6665" i="2"/>
  <c r="R6665" i="2" s="1"/>
  <c r="I6665" i="2"/>
  <c r="K6665" i="2"/>
  <c r="H6665" i="2"/>
  <c r="K6666" i="2"/>
  <c r="J6666" i="2"/>
  <c r="R6666" i="2" s="1"/>
  <c r="I6666" i="2"/>
  <c r="H6666" i="2"/>
  <c r="K6667" i="2"/>
  <c r="J6667" i="2"/>
  <c r="R6667" i="2" s="1"/>
  <c r="I6667" i="2"/>
  <c r="H6667" i="2"/>
  <c r="J6668" i="2"/>
  <c r="K6668" i="2"/>
  <c r="R6668" i="2"/>
  <c r="I6668" i="2"/>
  <c r="H6668" i="2"/>
  <c r="K6669" i="2"/>
  <c r="J6669" i="2"/>
  <c r="H6669" i="2"/>
  <c r="I6669" i="2"/>
  <c r="R6669" i="2"/>
  <c r="I6670" i="2"/>
  <c r="J6670" i="2"/>
  <c r="R6670" i="2" s="1"/>
  <c r="K6670" i="2"/>
  <c r="H6670" i="2"/>
  <c r="H6671" i="2"/>
  <c r="I6671" i="2"/>
  <c r="J6671" i="2"/>
  <c r="R6671" i="2" s="1"/>
  <c r="K6671" i="2"/>
  <c r="H6672" i="2"/>
  <c r="I6672" i="2"/>
  <c r="J6672" i="2"/>
  <c r="R6672" i="2" s="1"/>
  <c r="K6672" i="2"/>
  <c r="I6673" i="2"/>
  <c r="J6673" i="2"/>
  <c r="R6673" i="2" s="1"/>
  <c r="K6673" i="2"/>
  <c r="H6673" i="2"/>
  <c r="I6674" i="2"/>
  <c r="H6674" i="2"/>
  <c r="J6674" i="2"/>
  <c r="R6674" i="2" s="1"/>
  <c r="K6674" i="2"/>
  <c r="H6675" i="2"/>
  <c r="I6675" i="2"/>
  <c r="J6675" i="2"/>
  <c r="R6675" i="2" s="1"/>
  <c r="K6675" i="2"/>
  <c r="H6676" i="2"/>
  <c r="I6676" i="2"/>
  <c r="J6676" i="2"/>
  <c r="R6676" i="2" s="1"/>
  <c r="K6676" i="2"/>
  <c r="K6677" i="2"/>
  <c r="H6677" i="2"/>
  <c r="I6677" i="2"/>
  <c r="J6677" i="2"/>
  <c r="R6677" i="2" s="1"/>
  <c r="H6678" i="2"/>
  <c r="I6678" i="2"/>
  <c r="K6678" i="2"/>
  <c r="J6678" i="2"/>
  <c r="R6678" i="2" s="1"/>
  <c r="H6679" i="2"/>
  <c r="K6679" i="2"/>
  <c r="J6679" i="2"/>
  <c r="R6679" i="2" s="1"/>
  <c r="I6679" i="2"/>
  <c r="I6680" i="2"/>
  <c r="J6680" i="2"/>
  <c r="K6680" i="2"/>
  <c r="H6680" i="2"/>
  <c r="R6680" i="2"/>
  <c r="K6681" i="2"/>
  <c r="I6681" i="2"/>
  <c r="H6681" i="2"/>
  <c r="J6681" i="2"/>
  <c r="R6681" i="2" s="1"/>
  <c r="H6682" i="2"/>
  <c r="I6682" i="2"/>
  <c r="J6682" i="2"/>
  <c r="R6682" i="2" s="1"/>
  <c r="K6682" i="2"/>
  <c r="H6683" i="2"/>
  <c r="I6683" i="2"/>
  <c r="J6683" i="2"/>
  <c r="R6683" i="2" s="1"/>
  <c r="K6683" i="2"/>
  <c r="I6684" i="2"/>
  <c r="H6684" i="2"/>
  <c r="J6684" i="2"/>
  <c r="R6684" i="2" s="1"/>
  <c r="K6684" i="2"/>
  <c r="J6685" i="2"/>
  <c r="R6685" i="2" s="1"/>
  <c r="I6685" i="2"/>
  <c r="H6685" i="2"/>
  <c r="K6685" i="2"/>
  <c r="H6686" i="2"/>
  <c r="I6686" i="2"/>
  <c r="J6686" i="2"/>
  <c r="R6686" i="2" s="1"/>
  <c r="K6686" i="2"/>
  <c r="J6687" i="2"/>
  <c r="R6687" i="2" s="1"/>
  <c r="H6687" i="2"/>
  <c r="I6687" i="2"/>
  <c r="K6687" i="2"/>
  <c r="H6688" i="2"/>
  <c r="I6688" i="2"/>
  <c r="J6688" i="2"/>
  <c r="R6688" i="2" s="1"/>
  <c r="K6688" i="2"/>
  <c r="K6689" i="2"/>
  <c r="J6689" i="2"/>
  <c r="R6689" i="2" s="1"/>
  <c r="H6689" i="2"/>
  <c r="I6689" i="2"/>
  <c r="K6690" i="2"/>
  <c r="J6690" i="2"/>
  <c r="R6690" i="2" s="1"/>
  <c r="I6690" i="2"/>
  <c r="H6690" i="2"/>
  <c r="K6691" i="2"/>
  <c r="J6691" i="2"/>
  <c r="R6691" i="2" s="1"/>
  <c r="I6691" i="2"/>
  <c r="H6691" i="2"/>
  <c r="K6692" i="2"/>
  <c r="J6692" i="2"/>
  <c r="R6692" i="2" s="1"/>
  <c r="H6692" i="2"/>
  <c r="I6692" i="2"/>
  <c r="H6693" i="2"/>
  <c r="I6693" i="2"/>
  <c r="K6693" i="2"/>
  <c r="J6693" i="2"/>
  <c r="R6693" i="2" s="1"/>
  <c r="I6694" i="2"/>
  <c r="J6694" i="2"/>
  <c r="K6694" i="2"/>
  <c r="H6694" i="2"/>
  <c r="R6694" i="2"/>
  <c r="I6695" i="2"/>
  <c r="J6695" i="2"/>
  <c r="K6695" i="2"/>
  <c r="H6695" i="2"/>
  <c r="R6695" i="2"/>
  <c r="I6696" i="2"/>
  <c r="J6696" i="2"/>
  <c r="R6696" i="2" s="1"/>
  <c r="H6696" i="2"/>
  <c r="K6696" i="2"/>
  <c r="K6697" i="2"/>
  <c r="J6697" i="2"/>
  <c r="I6697" i="2"/>
  <c r="H6697" i="2"/>
  <c r="R6697" i="2"/>
  <c r="K6698" i="2"/>
  <c r="J6698" i="2"/>
  <c r="R6698" i="2" s="1"/>
  <c r="H6698" i="2"/>
  <c r="I6698" i="2"/>
  <c r="J6699" i="2"/>
  <c r="I6699" i="2"/>
  <c r="H6699" i="2"/>
  <c r="R6699" i="2"/>
  <c r="K6699" i="2"/>
  <c r="I6700" i="2"/>
  <c r="H6700" i="2"/>
  <c r="J6700" i="2"/>
  <c r="R6700" i="2" s="1"/>
  <c r="K6700" i="2"/>
  <c r="I6701" i="2"/>
  <c r="J6701" i="2"/>
  <c r="K6701" i="2"/>
  <c r="H6701" i="2"/>
  <c r="R6701" i="2"/>
  <c r="J6702" i="2"/>
  <c r="R6702" i="2" s="1"/>
  <c r="K6702" i="2"/>
  <c r="H6702" i="2"/>
  <c r="I6702" i="2"/>
  <c r="K6703" i="2"/>
  <c r="J6703" i="2"/>
  <c r="I6703" i="2"/>
  <c r="H6703" i="2"/>
  <c r="R6703" i="2"/>
  <c r="H6704" i="2"/>
  <c r="K6704" i="2"/>
  <c r="J6704" i="2"/>
  <c r="R6704" i="2" s="1"/>
  <c r="I6704" i="2"/>
  <c r="I6705" i="2"/>
  <c r="H6705" i="2"/>
  <c r="K6705" i="2"/>
  <c r="J6705" i="2"/>
  <c r="R6705" i="2" s="1"/>
  <c r="J6706" i="2"/>
  <c r="R6706" i="2" s="1"/>
  <c r="K6706" i="2"/>
  <c r="H6706" i="2"/>
  <c r="I6706" i="2"/>
  <c r="I6707" i="2"/>
  <c r="H6707" i="2"/>
  <c r="K6707" i="2"/>
  <c r="J6707" i="2"/>
  <c r="R6707" i="2" s="1"/>
  <c r="K6708" i="2"/>
  <c r="J6708" i="2"/>
  <c r="R6708" i="2" s="1"/>
  <c r="I6708" i="2"/>
  <c r="H6708" i="2"/>
  <c r="H6709" i="2"/>
  <c r="I6709" i="2"/>
  <c r="J6709" i="2"/>
  <c r="R6709" i="2" s="1"/>
  <c r="K6709" i="2"/>
  <c r="H6710" i="2"/>
  <c r="K6710" i="2"/>
  <c r="J6710" i="2"/>
  <c r="R6710" i="2" s="1"/>
  <c r="I6710" i="2"/>
  <c r="H6711" i="2"/>
  <c r="K6711" i="2"/>
  <c r="J6711" i="2"/>
  <c r="R6711" i="2" s="1"/>
  <c r="I6711" i="2"/>
  <c r="J6712" i="2"/>
  <c r="R6712" i="2" s="1"/>
  <c r="K6712" i="2"/>
  <c r="I6712" i="2"/>
  <c r="H6712" i="2"/>
  <c r="H6713" i="2"/>
  <c r="K6713" i="2"/>
  <c r="J6713" i="2"/>
  <c r="R6713" i="2" s="1"/>
  <c r="I6713" i="2"/>
  <c r="H6714" i="2"/>
  <c r="I6714" i="2"/>
  <c r="J6714" i="2"/>
  <c r="R6714" i="2" s="1"/>
  <c r="K6714" i="2"/>
  <c r="I6715" i="2"/>
  <c r="J6715" i="2"/>
  <c r="R6715" i="2" s="1"/>
  <c r="K6715" i="2"/>
  <c r="H6715" i="2"/>
  <c r="I6716" i="2"/>
  <c r="H6716" i="2"/>
  <c r="K6716" i="2"/>
  <c r="J6716" i="2"/>
  <c r="R6716" i="2" s="1"/>
  <c r="I6717" i="2"/>
  <c r="H6717" i="2"/>
  <c r="K6717" i="2"/>
  <c r="J6717" i="2"/>
  <c r="R6717" i="2" s="1"/>
  <c r="I6718" i="2"/>
  <c r="K6718" i="2"/>
  <c r="J6718" i="2"/>
  <c r="R6718" i="2" s="1"/>
  <c r="H6718" i="2"/>
  <c r="I6719" i="2"/>
  <c r="H6719" i="2"/>
  <c r="J6719" i="2"/>
  <c r="R6719" i="2" s="1"/>
  <c r="K6719" i="2"/>
  <c r="J6720" i="2"/>
  <c r="R6720" i="2" s="1"/>
  <c r="K6720" i="2"/>
  <c r="I6720" i="2"/>
  <c r="H6720" i="2"/>
  <c r="K6721" i="2"/>
  <c r="J6721" i="2"/>
  <c r="I6721" i="2"/>
  <c r="H6721" i="2"/>
  <c r="R6721" i="2"/>
  <c r="K6722" i="2"/>
  <c r="J6722" i="2"/>
  <c r="R6722" i="2" s="1"/>
  <c r="H6722" i="2"/>
  <c r="I6722" i="2"/>
  <c r="K6723" i="2"/>
  <c r="H6723" i="2"/>
  <c r="I6723" i="2"/>
  <c r="J6723" i="2"/>
  <c r="R6723" i="2" s="1"/>
  <c r="J6724" i="2"/>
  <c r="R6724" i="2" s="1"/>
  <c r="I6724" i="2"/>
  <c r="H6724" i="2"/>
  <c r="K6724" i="2"/>
  <c r="H6725" i="2"/>
  <c r="I6725" i="2"/>
  <c r="J6725" i="2"/>
  <c r="R6725" i="2" s="1"/>
  <c r="K6725" i="2"/>
  <c r="J6726" i="2"/>
  <c r="K6726" i="2"/>
  <c r="R6726" i="2"/>
  <c r="I6726" i="2"/>
  <c r="H6726" i="2"/>
  <c r="H6727" i="2"/>
  <c r="I6727" i="2"/>
  <c r="J6727" i="2"/>
  <c r="R6727" i="2" s="1"/>
  <c r="K6727" i="2"/>
  <c r="K6728" i="2"/>
  <c r="H6728" i="2"/>
  <c r="I6728" i="2"/>
  <c r="J6728" i="2"/>
  <c r="R6728" i="2" s="1"/>
  <c r="H6729" i="2"/>
  <c r="I6729" i="2"/>
  <c r="J6729" i="2"/>
  <c r="R6729" i="2" s="1"/>
  <c r="K6729" i="2"/>
  <c r="H6730" i="2"/>
  <c r="I6730" i="2"/>
  <c r="J6730" i="2"/>
  <c r="R6730" i="2" s="1"/>
  <c r="K6730" i="2"/>
  <c r="H6731" i="2"/>
  <c r="I6731" i="2"/>
  <c r="J6731" i="2"/>
  <c r="R6731" i="2" s="1"/>
  <c r="K6731" i="2"/>
  <c r="H6732" i="2"/>
  <c r="I6732" i="2"/>
  <c r="J6732" i="2"/>
  <c r="R6732" i="2" s="1"/>
  <c r="K6732" i="2"/>
  <c r="H6733" i="2"/>
  <c r="I6733" i="2"/>
  <c r="J6733" i="2"/>
  <c r="R6733" i="2" s="1"/>
  <c r="K6733" i="2"/>
  <c r="H6734" i="2"/>
  <c r="J6734" i="2"/>
  <c r="R6734" i="2" s="1"/>
  <c r="K6734" i="2"/>
  <c r="I6734" i="2"/>
  <c r="I6735" i="2"/>
  <c r="J6735" i="2"/>
  <c r="K6735" i="2"/>
  <c r="H6735" i="2"/>
  <c r="R6735" i="2"/>
  <c r="K6736" i="2"/>
  <c r="I6736" i="2"/>
  <c r="H6736" i="2"/>
  <c r="J6736" i="2"/>
  <c r="R6736" i="2" s="1"/>
  <c r="H6737" i="2"/>
  <c r="I6737" i="2"/>
  <c r="J6737" i="2"/>
  <c r="R6737" i="2" s="1"/>
  <c r="K6737" i="2"/>
  <c r="H6738" i="2"/>
  <c r="I6738" i="2"/>
  <c r="J6738" i="2"/>
  <c r="K6738" i="2"/>
  <c r="R6738" i="2"/>
  <c r="H6739" i="2"/>
  <c r="I6739" i="2"/>
  <c r="J6739" i="2"/>
  <c r="R6739" i="2" s="1"/>
  <c r="K6739" i="2"/>
  <c r="H6740" i="2"/>
  <c r="I6740" i="2"/>
  <c r="J6740" i="2"/>
  <c r="K6740" i="2"/>
  <c r="R6740" i="2"/>
  <c r="H6741" i="2"/>
  <c r="I6741" i="2"/>
  <c r="J6741" i="2"/>
  <c r="R6741" i="2" s="1"/>
  <c r="K6741" i="2"/>
  <c r="K6742" i="2"/>
  <c r="H6742" i="2"/>
  <c r="I6742" i="2"/>
  <c r="J6742" i="2"/>
  <c r="R6742" i="2" s="1"/>
  <c r="H6743" i="2"/>
  <c r="I6743" i="2"/>
  <c r="J6743" i="2"/>
  <c r="R6743" i="2" s="1"/>
  <c r="K6743" i="2"/>
  <c r="H6744" i="2"/>
  <c r="I6744" i="2"/>
  <c r="J6744" i="2"/>
  <c r="R6744" i="2" s="1"/>
  <c r="K6744" i="2"/>
  <c r="I6745" i="2"/>
  <c r="K6745" i="2"/>
  <c r="H6745" i="2"/>
  <c r="J6745" i="2"/>
  <c r="R6745" i="2" s="1"/>
  <c r="I6746" i="2"/>
  <c r="H6746" i="2"/>
  <c r="K6746" i="2"/>
  <c r="J6746" i="2"/>
  <c r="R6746" i="2" s="1"/>
  <c r="H6747" i="2"/>
  <c r="I6747" i="2"/>
  <c r="J6747" i="2"/>
  <c r="R6747" i="2" s="1"/>
  <c r="K6747" i="2"/>
  <c r="H6748" i="2"/>
  <c r="I6748" i="2"/>
  <c r="J6748" i="2"/>
  <c r="R6748" i="2" s="1"/>
  <c r="K6748" i="2"/>
  <c r="J6749" i="2"/>
  <c r="R6749" i="2" s="1"/>
  <c r="K6749" i="2"/>
  <c r="H6749" i="2"/>
  <c r="I6749" i="2"/>
  <c r="J6750" i="2"/>
  <c r="R6750" i="2" s="1"/>
  <c r="K6750" i="2"/>
  <c r="I6750" i="2"/>
  <c r="H6750" i="2"/>
  <c r="H6751" i="2"/>
  <c r="I6751" i="2"/>
  <c r="J6751" i="2"/>
  <c r="R6751" i="2" s="1"/>
  <c r="K6751" i="2"/>
  <c r="K6752" i="2"/>
  <c r="J6752" i="2"/>
  <c r="I6752" i="2"/>
  <c r="R6752" i="2"/>
  <c r="H6752" i="2"/>
  <c r="K6753" i="2"/>
  <c r="J6753" i="2"/>
  <c r="I6753" i="2"/>
  <c r="H6753" i="2"/>
  <c r="R6753" i="2"/>
  <c r="H6754" i="2"/>
  <c r="J6754" i="2"/>
  <c r="R6754" i="2" s="1"/>
  <c r="I6754" i="2"/>
  <c r="K6754" i="2"/>
  <c r="J6755" i="2"/>
  <c r="R6755" i="2" s="1"/>
  <c r="K6755" i="2"/>
  <c r="H6755" i="2"/>
  <c r="I6755" i="2"/>
  <c r="K6756" i="2"/>
  <c r="J6756" i="2"/>
  <c r="I6756" i="2"/>
  <c r="H6756" i="2"/>
  <c r="R6756" i="2"/>
  <c r="H6757" i="2"/>
  <c r="I6757" i="2"/>
  <c r="J6757" i="2"/>
  <c r="R6757" i="2" s="1"/>
  <c r="K6757" i="2"/>
  <c r="K6758" i="2"/>
  <c r="I6758" i="2"/>
  <c r="J6758" i="2"/>
  <c r="R6758" i="2" s="1"/>
  <c r="H6758" i="2"/>
  <c r="H6759" i="2"/>
  <c r="K6759" i="2"/>
  <c r="J6759" i="2"/>
  <c r="R6759" i="2" s="1"/>
  <c r="I6759" i="2"/>
  <c r="K6760" i="2"/>
  <c r="J6760" i="2"/>
  <c r="I6760" i="2"/>
  <c r="H6760" i="2"/>
  <c r="R6760" i="2"/>
  <c r="I6761" i="2"/>
  <c r="J6761" i="2"/>
  <c r="R6761" i="2" s="1"/>
  <c r="K6761" i="2"/>
  <c r="H6761" i="2"/>
  <c r="H6762" i="2"/>
  <c r="K6762" i="2"/>
  <c r="J6762" i="2"/>
  <c r="R6762" i="2" s="1"/>
  <c r="I6762" i="2"/>
  <c r="K6763" i="2"/>
  <c r="J6763" i="2"/>
  <c r="R6763" i="2" s="1"/>
  <c r="I6763" i="2"/>
  <c r="H6763" i="2"/>
  <c r="J6764" i="2"/>
  <c r="R6764" i="2" s="1"/>
  <c r="K6764" i="2"/>
  <c r="H6764" i="2"/>
  <c r="I6764" i="2"/>
  <c r="I6765" i="2"/>
  <c r="J6765" i="2"/>
  <c r="K6765" i="2"/>
  <c r="H6765" i="2"/>
  <c r="R6765" i="2"/>
  <c r="H6766" i="2"/>
  <c r="I6766" i="2"/>
  <c r="J6766" i="2"/>
  <c r="R6766" i="2" s="1"/>
  <c r="K6766" i="2"/>
  <c r="H6767" i="2"/>
  <c r="I6767" i="2"/>
  <c r="J6767" i="2"/>
  <c r="R6767" i="2" s="1"/>
  <c r="K6767" i="2"/>
  <c r="J6768" i="2"/>
  <c r="R6768" i="2" s="1"/>
  <c r="K6768" i="2"/>
  <c r="H6768" i="2"/>
  <c r="I6768" i="2"/>
  <c r="J6769" i="2"/>
  <c r="R6769" i="2" s="1"/>
  <c r="K6769" i="2"/>
  <c r="H6769" i="2"/>
  <c r="I6769" i="2"/>
  <c r="J6770" i="2"/>
  <c r="R6770" i="2" s="1"/>
  <c r="K6770" i="2"/>
  <c r="I6770" i="2"/>
  <c r="H6770" i="2"/>
  <c r="H6771" i="2"/>
  <c r="K6771" i="2"/>
  <c r="J6771" i="2"/>
  <c r="R6771" i="2" s="1"/>
  <c r="I6771" i="2"/>
  <c r="H6772" i="2"/>
  <c r="I6772" i="2"/>
  <c r="J6772" i="2"/>
  <c r="R6772" i="2" s="1"/>
  <c r="K6772" i="2"/>
  <c r="K6773" i="2"/>
  <c r="J6773" i="2"/>
  <c r="I6773" i="2"/>
  <c r="H6773" i="2"/>
  <c r="R6773" i="2"/>
  <c r="K6774" i="2"/>
  <c r="J6774" i="2"/>
  <c r="I6774" i="2"/>
  <c r="H6774" i="2"/>
  <c r="R6774" i="2"/>
  <c r="H6775" i="2"/>
  <c r="I6775" i="2"/>
  <c r="J6775" i="2"/>
  <c r="R6775" i="2" s="1"/>
  <c r="K6775" i="2"/>
  <c r="I6776" i="2"/>
  <c r="J6776" i="2"/>
  <c r="R6776" i="2" s="1"/>
  <c r="K6776" i="2"/>
  <c r="H6776" i="2"/>
  <c r="H6777" i="2"/>
  <c r="I6777" i="2"/>
  <c r="K6777" i="2"/>
  <c r="J6777" i="2"/>
  <c r="R6777" i="2" s="1"/>
  <c r="J6778" i="2"/>
  <c r="R6778" i="2" s="1"/>
  <c r="H6778" i="2"/>
  <c r="I6778" i="2"/>
  <c r="K6778" i="2"/>
  <c r="K6779" i="2"/>
  <c r="J6779" i="2"/>
  <c r="R6779" i="2" s="1"/>
  <c r="I6779" i="2"/>
  <c r="H6779" i="2"/>
  <c r="H6780" i="2"/>
  <c r="J6780" i="2"/>
  <c r="R6780" i="2" s="1"/>
  <c r="K6780" i="2"/>
  <c r="I6780" i="2"/>
  <c r="K6781" i="2"/>
  <c r="J6781" i="2"/>
  <c r="R6781" i="2" s="1"/>
  <c r="I6781" i="2"/>
  <c r="H6781" i="2"/>
  <c r="K6782" i="2"/>
  <c r="H6782" i="2"/>
  <c r="I6782" i="2"/>
  <c r="J6782" i="2"/>
  <c r="R6782" i="2" s="1"/>
  <c r="K6783" i="2"/>
  <c r="J6783" i="2"/>
  <c r="R6783" i="2" s="1"/>
  <c r="I6783" i="2"/>
  <c r="H6783" i="2"/>
  <c r="K6784" i="2"/>
  <c r="J6784" i="2"/>
  <c r="I6784" i="2"/>
  <c r="H6784" i="2"/>
  <c r="R6784" i="2"/>
  <c r="J6785" i="2"/>
  <c r="I6785" i="2"/>
  <c r="H6785" i="2"/>
  <c r="R6785" i="2"/>
  <c r="K6785" i="2"/>
  <c r="K6786" i="2"/>
  <c r="J6786" i="2"/>
  <c r="R6786" i="2" s="1"/>
  <c r="I6786" i="2"/>
  <c r="H6786" i="2"/>
  <c r="J6787" i="2"/>
  <c r="R6787" i="2" s="1"/>
  <c r="K6787" i="2"/>
  <c r="I6787" i="2"/>
  <c r="H6787" i="2"/>
  <c r="J6788" i="2"/>
  <c r="R6788" i="2" s="1"/>
  <c r="K6788" i="2"/>
  <c r="I6788" i="2"/>
  <c r="H6788" i="2"/>
  <c r="H6789" i="2"/>
  <c r="I6789" i="2"/>
  <c r="J6789" i="2"/>
  <c r="R6789" i="2" s="1"/>
  <c r="K6789" i="2"/>
  <c r="I6790" i="2"/>
  <c r="K6790" i="2"/>
  <c r="J6790" i="2"/>
  <c r="R6790" i="2" s="1"/>
  <c r="H6790" i="2"/>
  <c r="H6791" i="2"/>
  <c r="I6791" i="2"/>
  <c r="K6791" i="2"/>
  <c r="J6791" i="2"/>
  <c r="R6791" i="2" s="1"/>
  <c r="K6792" i="2"/>
  <c r="J6792" i="2"/>
  <c r="R6792" i="2" s="1"/>
  <c r="I6792" i="2"/>
  <c r="H6792" i="2"/>
  <c r="I6793" i="2"/>
  <c r="H6793" i="2"/>
  <c r="K6793" i="2"/>
  <c r="J6793" i="2"/>
  <c r="R6793" i="2" s="1"/>
  <c r="K6794" i="2"/>
  <c r="I6794" i="2"/>
  <c r="J6794" i="2"/>
  <c r="R6794" i="2" s="1"/>
  <c r="H6794" i="2"/>
  <c r="K6795" i="2"/>
  <c r="H6795" i="2"/>
  <c r="I6795" i="2"/>
  <c r="J6795" i="2"/>
  <c r="R6795" i="2" s="1"/>
  <c r="I6796" i="2"/>
  <c r="J6796" i="2"/>
  <c r="R6796" i="2" s="1"/>
  <c r="K6796" i="2"/>
  <c r="H6796" i="2"/>
  <c r="H6797" i="2"/>
  <c r="K6797" i="2"/>
  <c r="I6797" i="2"/>
  <c r="J6797" i="2"/>
  <c r="R6797" i="2" s="1"/>
  <c r="I6798" i="2"/>
  <c r="K6798" i="2"/>
  <c r="J6798" i="2"/>
  <c r="R6798" i="2" s="1"/>
  <c r="H6798" i="2"/>
  <c r="I6799" i="2"/>
  <c r="H6799" i="2"/>
  <c r="J6799" i="2"/>
  <c r="R6799" i="2" s="1"/>
  <c r="K6799" i="2"/>
  <c r="I6800" i="2"/>
  <c r="H6800" i="2"/>
  <c r="J6800" i="2"/>
  <c r="R6800" i="2" s="1"/>
  <c r="K6800" i="2"/>
  <c r="H6801" i="2"/>
  <c r="J6801" i="2"/>
  <c r="R6801" i="2" s="1"/>
  <c r="I6801" i="2"/>
  <c r="K6801" i="2"/>
  <c r="K6802" i="2"/>
  <c r="J6802" i="2"/>
  <c r="I6802" i="2"/>
  <c r="H6802" i="2"/>
  <c r="R6802" i="2"/>
  <c r="K6803" i="2"/>
  <c r="J6803" i="2"/>
  <c r="R6803" i="2" s="1"/>
  <c r="I6803" i="2"/>
  <c r="H6803" i="2"/>
  <c r="K6804" i="2"/>
  <c r="J6804" i="2"/>
  <c r="R6804" i="2" s="1"/>
  <c r="I6804" i="2"/>
  <c r="H6804" i="2"/>
  <c r="J6805" i="2"/>
  <c r="R6805" i="2" s="1"/>
  <c r="I6805" i="2"/>
  <c r="H6805" i="2"/>
  <c r="K6805" i="2"/>
  <c r="I6806" i="2"/>
  <c r="J6806" i="2"/>
  <c r="R6806" i="2" s="1"/>
  <c r="K6806" i="2"/>
  <c r="H6806" i="2"/>
  <c r="H6807" i="2"/>
  <c r="K6807" i="2"/>
  <c r="J6807" i="2"/>
  <c r="R6807" i="2" s="1"/>
  <c r="I6807" i="2"/>
  <c r="H6808" i="2"/>
  <c r="I6808" i="2"/>
  <c r="J6808" i="2"/>
  <c r="R6808" i="2" s="1"/>
  <c r="K6808" i="2"/>
  <c r="H6809" i="2"/>
  <c r="I6809" i="2"/>
  <c r="J6809" i="2"/>
  <c r="R6809" i="2" s="1"/>
  <c r="K6809" i="2"/>
  <c r="H6810" i="2"/>
  <c r="J6810" i="2"/>
  <c r="R6810" i="2" s="1"/>
  <c r="I6810" i="2"/>
  <c r="K6810" i="2"/>
  <c r="H6811" i="2"/>
  <c r="J6811" i="2"/>
  <c r="R6811" i="2" s="1"/>
  <c r="K6811" i="2"/>
  <c r="I6811" i="2"/>
  <c r="H6812" i="2"/>
  <c r="I6812" i="2"/>
  <c r="J6812" i="2"/>
  <c r="R6812" i="2" s="1"/>
  <c r="K6812" i="2"/>
  <c r="H6813" i="2"/>
  <c r="K6813" i="2"/>
  <c r="J6813" i="2"/>
  <c r="R6813" i="2" s="1"/>
  <c r="I6813" i="2"/>
  <c r="H6814" i="2"/>
  <c r="I6814" i="2"/>
  <c r="J6814" i="2"/>
  <c r="R6814" i="2" s="1"/>
  <c r="K6814" i="2"/>
  <c r="H6815" i="2"/>
  <c r="I6815" i="2"/>
  <c r="J6815" i="2"/>
  <c r="K6815" i="2"/>
  <c r="R6815" i="2"/>
  <c r="I6816" i="2"/>
  <c r="J6816" i="2"/>
  <c r="R6816" i="2" s="1"/>
  <c r="K6816" i="2"/>
  <c r="H6816" i="2"/>
  <c r="H6817" i="2"/>
  <c r="I6817" i="2"/>
  <c r="J6817" i="2"/>
  <c r="R6817" i="2" s="1"/>
  <c r="K6817" i="2"/>
  <c r="K6818" i="2"/>
  <c r="J6818" i="2"/>
  <c r="R6818" i="2" s="1"/>
  <c r="I6818" i="2"/>
  <c r="H6818" i="2"/>
  <c r="I6819" i="2"/>
  <c r="K6819" i="2"/>
  <c r="J6819" i="2"/>
  <c r="R6819" i="2" s="1"/>
  <c r="H6819" i="2"/>
  <c r="K6820" i="2"/>
  <c r="J6820" i="2"/>
  <c r="R6820" i="2" s="1"/>
  <c r="H6820" i="2"/>
  <c r="I6820" i="2"/>
  <c r="J6821" i="2"/>
  <c r="R6821" i="2" s="1"/>
  <c r="K6821" i="2"/>
  <c r="H6821" i="2"/>
  <c r="I6821" i="2"/>
  <c r="H6822" i="2"/>
  <c r="I6822" i="2"/>
  <c r="J6822" i="2"/>
  <c r="R6822" i="2" s="1"/>
  <c r="K6822" i="2"/>
  <c r="J6823" i="2"/>
  <c r="R6823" i="2" s="1"/>
  <c r="K6823" i="2"/>
  <c r="H6823" i="2"/>
  <c r="I6823" i="2"/>
  <c r="K6824" i="2"/>
  <c r="J6824" i="2"/>
  <c r="R6824" i="2" s="1"/>
  <c r="I6824" i="2"/>
  <c r="H6824" i="2"/>
  <c r="H6825" i="2"/>
  <c r="I6825" i="2"/>
  <c r="K6825" i="2"/>
  <c r="J6825" i="2"/>
  <c r="R6825" i="2" s="1"/>
  <c r="H6826" i="2"/>
  <c r="I6826" i="2"/>
  <c r="J6826" i="2"/>
  <c r="R6826" i="2" s="1"/>
  <c r="K6826" i="2"/>
  <c r="H6827" i="2"/>
  <c r="I6827" i="2"/>
  <c r="J6827" i="2"/>
  <c r="R6827" i="2" s="1"/>
  <c r="K6827" i="2"/>
  <c r="H6828" i="2"/>
  <c r="I6828" i="2"/>
  <c r="J6828" i="2"/>
  <c r="R6828" i="2" s="1"/>
  <c r="K6828" i="2"/>
  <c r="I6829" i="2"/>
  <c r="J6829" i="2"/>
  <c r="R6829" i="2" s="1"/>
  <c r="K6829" i="2"/>
  <c r="H6829" i="2"/>
  <c r="H6830" i="2"/>
  <c r="K6830" i="2"/>
  <c r="I6830" i="2"/>
  <c r="J6830" i="2"/>
  <c r="R6830" i="2" s="1"/>
  <c r="I6831" i="2"/>
  <c r="J6831" i="2"/>
  <c r="K6831" i="2"/>
  <c r="H6831" i="2"/>
  <c r="R6831" i="2"/>
  <c r="K6832" i="2"/>
  <c r="J6832" i="2"/>
  <c r="R6832" i="2" s="1"/>
  <c r="I6832" i="2"/>
  <c r="H6832" i="2"/>
  <c r="K6833" i="2"/>
  <c r="I6833" i="2"/>
  <c r="H6833" i="2"/>
  <c r="J6833" i="2"/>
  <c r="R6833" i="2" s="1"/>
  <c r="H6834" i="2"/>
  <c r="I6834" i="2"/>
  <c r="J6834" i="2"/>
  <c r="R6834" i="2" s="1"/>
  <c r="K6834" i="2"/>
  <c r="H6835" i="2"/>
  <c r="J6835" i="2"/>
  <c r="R6835" i="2" s="1"/>
  <c r="I6835" i="2"/>
  <c r="K6835" i="2"/>
  <c r="H6836" i="2"/>
  <c r="I6836" i="2"/>
  <c r="J6836" i="2"/>
  <c r="R6836" i="2" s="1"/>
  <c r="K6836" i="2"/>
  <c r="H6837" i="2"/>
  <c r="I6837" i="2"/>
  <c r="J6837" i="2"/>
  <c r="R6837" i="2" s="1"/>
  <c r="K6837" i="2"/>
  <c r="K6838" i="2"/>
  <c r="J6838" i="2"/>
  <c r="R6838" i="2" s="1"/>
  <c r="H6838" i="2"/>
  <c r="I6838" i="2"/>
  <c r="K6839" i="2"/>
  <c r="J6839" i="2"/>
  <c r="I6839" i="2"/>
  <c r="H6839" i="2"/>
  <c r="R6839" i="2"/>
  <c r="J6840" i="2"/>
  <c r="R6840" i="2" s="1"/>
  <c r="K6840" i="2"/>
  <c r="H6840" i="2"/>
  <c r="I6840" i="2"/>
  <c r="H6841" i="2"/>
  <c r="I6841" i="2"/>
  <c r="J6841" i="2"/>
  <c r="R6841" i="2" s="1"/>
  <c r="K6841" i="2"/>
  <c r="I6842" i="2"/>
  <c r="H6842" i="2"/>
  <c r="J6842" i="2"/>
  <c r="R6842" i="2" s="1"/>
  <c r="K6842" i="2"/>
  <c r="J6843" i="2"/>
  <c r="R6843" i="2" s="1"/>
  <c r="K6843" i="2"/>
  <c r="H6843" i="2"/>
  <c r="I6843" i="2"/>
  <c r="J6844" i="2"/>
  <c r="R6844" i="2" s="1"/>
  <c r="H6844" i="2"/>
  <c r="I6844" i="2"/>
  <c r="K6844" i="2"/>
  <c r="H6845" i="2"/>
  <c r="I6845" i="2"/>
  <c r="J6845" i="2"/>
  <c r="R6845" i="2" s="1"/>
  <c r="K6845" i="2"/>
  <c r="H6846" i="2"/>
  <c r="I6846" i="2"/>
  <c r="J6846" i="2"/>
  <c r="R6846" i="2" s="1"/>
  <c r="K6846" i="2"/>
  <c r="I6847" i="2"/>
  <c r="J6847" i="2"/>
  <c r="K6847" i="2"/>
  <c r="H6847" i="2"/>
  <c r="R6847" i="2"/>
  <c r="H6848" i="2"/>
  <c r="I6848" i="2"/>
  <c r="K6848" i="2"/>
  <c r="J6848" i="2"/>
  <c r="R6848" i="2" s="1"/>
  <c r="K6849" i="2"/>
  <c r="J6849" i="2"/>
  <c r="R6849" i="2" s="1"/>
  <c r="I6849" i="2"/>
  <c r="H6849" i="2"/>
  <c r="I6850" i="2"/>
  <c r="H6850" i="2"/>
  <c r="J6850" i="2"/>
  <c r="R6850" i="2" s="1"/>
  <c r="K6850" i="2"/>
  <c r="H6851" i="2"/>
  <c r="I6851" i="2"/>
  <c r="J6851" i="2"/>
  <c r="R6851" i="2" s="1"/>
  <c r="K6851" i="2"/>
  <c r="H6852" i="2"/>
  <c r="I6852" i="2"/>
  <c r="J6852" i="2"/>
  <c r="R6852" i="2" s="1"/>
  <c r="K6852" i="2"/>
  <c r="J6853" i="2"/>
  <c r="R6853" i="2" s="1"/>
  <c r="K6853" i="2"/>
  <c r="H6853" i="2"/>
  <c r="I6853" i="2"/>
  <c r="H6854" i="2"/>
  <c r="I6854" i="2"/>
  <c r="J6854" i="2"/>
  <c r="R6854" i="2" s="1"/>
  <c r="K6854" i="2"/>
  <c r="H6855" i="2"/>
  <c r="I6855" i="2"/>
  <c r="J6855" i="2"/>
  <c r="R6855" i="2" s="1"/>
  <c r="K6855" i="2"/>
  <c r="K6856" i="2"/>
  <c r="H6856" i="2"/>
  <c r="I6856" i="2"/>
  <c r="J6856" i="2"/>
  <c r="R6856" i="2" s="1"/>
  <c r="K6857" i="2"/>
  <c r="J6857" i="2"/>
  <c r="I6857" i="2"/>
  <c r="H6857" i="2"/>
  <c r="R6857" i="2"/>
  <c r="I6858" i="2"/>
  <c r="J6858" i="2"/>
  <c r="R6858" i="2" s="1"/>
  <c r="H6858" i="2"/>
  <c r="K6858" i="2"/>
  <c r="I6859" i="2"/>
  <c r="H6859" i="2"/>
  <c r="J6859" i="2"/>
  <c r="R6859" i="2" s="1"/>
  <c r="K6859" i="2"/>
  <c r="I6860" i="2"/>
  <c r="J6860" i="2"/>
  <c r="R6860" i="2" s="1"/>
  <c r="K6860" i="2"/>
  <c r="H6860" i="2"/>
  <c r="J6861" i="2"/>
  <c r="R6861" i="2" s="1"/>
  <c r="I6861" i="2"/>
  <c r="H6861" i="2"/>
  <c r="K6861" i="2"/>
  <c r="I6862" i="2"/>
  <c r="H6862" i="2"/>
  <c r="J6862" i="2"/>
  <c r="R6862" i="2" s="1"/>
  <c r="K6862" i="2"/>
  <c r="H6863" i="2"/>
  <c r="K6863" i="2"/>
  <c r="J6863" i="2"/>
  <c r="R6863" i="2" s="1"/>
  <c r="I6863" i="2"/>
  <c r="K6864" i="2"/>
  <c r="J6864" i="2"/>
  <c r="R6864" i="2" s="1"/>
  <c r="H6864" i="2"/>
  <c r="I6864" i="2"/>
  <c r="J6865" i="2"/>
  <c r="R6865" i="2" s="1"/>
  <c r="K6865" i="2"/>
  <c r="I6865" i="2"/>
  <c r="H6865" i="2"/>
  <c r="I6866" i="2"/>
  <c r="H6866" i="2"/>
  <c r="K6866" i="2"/>
  <c r="J6866" i="2"/>
  <c r="R6866" i="2" s="1"/>
  <c r="H6867" i="2"/>
  <c r="I6867" i="2"/>
  <c r="J6867" i="2"/>
  <c r="R6867" i="2" s="1"/>
  <c r="K6867" i="2"/>
  <c r="I6868" i="2"/>
  <c r="H6868" i="2"/>
  <c r="J6868" i="2"/>
  <c r="R6868" i="2" s="1"/>
  <c r="K6868" i="2"/>
  <c r="H6869" i="2"/>
  <c r="I6869" i="2"/>
  <c r="J6869" i="2"/>
  <c r="R6869" i="2" s="1"/>
  <c r="K6869" i="2"/>
  <c r="H6870" i="2"/>
  <c r="I6870" i="2"/>
  <c r="J6870" i="2"/>
  <c r="R6870" i="2" s="1"/>
  <c r="K6870" i="2"/>
  <c r="J6871" i="2"/>
  <c r="H6871" i="2"/>
  <c r="I6871" i="2"/>
  <c r="R6871" i="2"/>
  <c r="K6871" i="2"/>
  <c r="J6872" i="2"/>
  <c r="R6872" i="2" s="1"/>
  <c r="H6872" i="2"/>
  <c r="I6872" i="2"/>
  <c r="K6872" i="2"/>
  <c r="H6873" i="2"/>
  <c r="I6873" i="2"/>
  <c r="J6873" i="2"/>
  <c r="R6873" i="2" s="1"/>
  <c r="K6873" i="2"/>
  <c r="K6874" i="2"/>
  <c r="H6874" i="2"/>
  <c r="I6874" i="2"/>
  <c r="J6874" i="2"/>
  <c r="R6874" i="2" s="1"/>
  <c r="J6875" i="2"/>
  <c r="R6875" i="2" s="1"/>
  <c r="I6875" i="2"/>
  <c r="H6875" i="2"/>
  <c r="K6875" i="2"/>
  <c r="K6876" i="2"/>
  <c r="J6876" i="2"/>
  <c r="R6876" i="2" s="1"/>
  <c r="I6876" i="2"/>
  <c r="H6876" i="2"/>
  <c r="K6877" i="2"/>
  <c r="J6877" i="2"/>
  <c r="R6877" i="2" s="1"/>
  <c r="I6877" i="2"/>
  <c r="H6877" i="2"/>
  <c r="K6878" i="2"/>
  <c r="H6878" i="2"/>
  <c r="I6878" i="2"/>
  <c r="J6878" i="2"/>
  <c r="R6878" i="2" s="1"/>
  <c r="K6879" i="2"/>
  <c r="H6879" i="2"/>
  <c r="I6879" i="2"/>
  <c r="J6879" i="2"/>
  <c r="R6879" i="2" s="1"/>
  <c r="J6880" i="2"/>
  <c r="R6880" i="2" s="1"/>
  <c r="K6880" i="2"/>
  <c r="H6880" i="2"/>
  <c r="I6880" i="2"/>
  <c r="H6881" i="2"/>
  <c r="I6881" i="2"/>
  <c r="J6881" i="2"/>
  <c r="R6881" i="2" s="1"/>
  <c r="K6881" i="2"/>
  <c r="H6882" i="2"/>
  <c r="I6882" i="2"/>
  <c r="J6882" i="2"/>
  <c r="R6882" i="2" s="1"/>
  <c r="K6882" i="2"/>
  <c r="I6883" i="2"/>
  <c r="K6883" i="2"/>
  <c r="H6883" i="2"/>
  <c r="J6883" i="2"/>
  <c r="R6883" i="2" s="1"/>
  <c r="J6884" i="2"/>
  <c r="R6884" i="2" s="1"/>
  <c r="K6884" i="2"/>
  <c r="H6884" i="2"/>
  <c r="I6884" i="2"/>
  <c r="H6885" i="2"/>
  <c r="I6885" i="2"/>
  <c r="J6885" i="2"/>
  <c r="R6885" i="2" s="1"/>
  <c r="K6885" i="2"/>
  <c r="J6886" i="2"/>
  <c r="R6886" i="2" s="1"/>
  <c r="K6886" i="2"/>
  <c r="I6886" i="2"/>
  <c r="H6886" i="2"/>
  <c r="J6887" i="2"/>
  <c r="R6887" i="2" s="1"/>
  <c r="K6887" i="2"/>
  <c r="I6887" i="2"/>
  <c r="H6887" i="2"/>
  <c r="H6888" i="2"/>
  <c r="I6888" i="2"/>
  <c r="J6888" i="2"/>
  <c r="R6888" i="2" s="1"/>
  <c r="K6888" i="2"/>
  <c r="I6889" i="2"/>
  <c r="K6889" i="2"/>
  <c r="H6889" i="2"/>
  <c r="J6889" i="2"/>
  <c r="R6889" i="2" s="1"/>
  <c r="I6890" i="2"/>
  <c r="J6890" i="2"/>
  <c r="R6890" i="2" s="1"/>
  <c r="K6890" i="2"/>
  <c r="H6890" i="2"/>
  <c r="H6891" i="2"/>
  <c r="I6891" i="2"/>
  <c r="K6891" i="2"/>
  <c r="J6891" i="2"/>
  <c r="R6891" i="2" s="1"/>
  <c r="I6892" i="2"/>
  <c r="J6892" i="2"/>
  <c r="R6892" i="2" s="1"/>
  <c r="K6892" i="2"/>
  <c r="H6892" i="2"/>
  <c r="H6893" i="2"/>
  <c r="I6893" i="2"/>
  <c r="K6893" i="2"/>
  <c r="J6893" i="2"/>
  <c r="R6893" i="2" s="1"/>
  <c r="I6894" i="2"/>
  <c r="H6894" i="2"/>
  <c r="K6894" i="2"/>
  <c r="J6894" i="2"/>
  <c r="R6894" i="2" s="1"/>
  <c r="K6895" i="2"/>
  <c r="H6895" i="2"/>
  <c r="I6895" i="2"/>
  <c r="J6895" i="2"/>
  <c r="R6895" i="2" s="1"/>
  <c r="H6896" i="2"/>
  <c r="K6896" i="2"/>
  <c r="J6896" i="2"/>
  <c r="R6896" i="2" s="1"/>
  <c r="I6896" i="2"/>
  <c r="J6897" i="2"/>
  <c r="R6897" i="2" s="1"/>
  <c r="I6897" i="2"/>
  <c r="H6897" i="2"/>
  <c r="K6897" i="2"/>
  <c r="J6898" i="2"/>
  <c r="R6898" i="2" s="1"/>
  <c r="I6898" i="2"/>
  <c r="K6898" i="2"/>
  <c r="H6898" i="2"/>
  <c r="H6899" i="2"/>
  <c r="I6899" i="2"/>
  <c r="J6899" i="2"/>
  <c r="R6899" i="2" s="1"/>
  <c r="K6899" i="2"/>
  <c r="K6900" i="2"/>
  <c r="H6900" i="2"/>
  <c r="I6900" i="2"/>
  <c r="J6900" i="2"/>
  <c r="R6900" i="2" s="1"/>
  <c r="K6901" i="2"/>
  <c r="H6901" i="2"/>
  <c r="I6901" i="2"/>
  <c r="J6901" i="2"/>
  <c r="R6901" i="2" s="1"/>
  <c r="I6902" i="2"/>
  <c r="J6902" i="2"/>
  <c r="K6902" i="2"/>
  <c r="H6902" i="2"/>
  <c r="R6902" i="2"/>
  <c r="I6903" i="2"/>
  <c r="H6903" i="2"/>
  <c r="K6903" i="2"/>
  <c r="J6903" i="2"/>
  <c r="R6903" i="2" s="1"/>
  <c r="H6904" i="2"/>
  <c r="I6904" i="2"/>
  <c r="J6904" i="2"/>
  <c r="R6904" i="2" s="1"/>
  <c r="K6904" i="2"/>
  <c r="J6905" i="2"/>
  <c r="I6905" i="2"/>
  <c r="H6905" i="2"/>
  <c r="R6905" i="2"/>
  <c r="K6905" i="2"/>
  <c r="J6906" i="2"/>
  <c r="R6906" i="2" s="1"/>
  <c r="I6906" i="2"/>
  <c r="H6906" i="2"/>
  <c r="K6906" i="2"/>
  <c r="H6907" i="2"/>
  <c r="I6907" i="2"/>
  <c r="J6907" i="2"/>
  <c r="R6907" i="2" s="1"/>
  <c r="K6907" i="2"/>
  <c r="H6908" i="2"/>
  <c r="I6908" i="2"/>
  <c r="J6908" i="2"/>
  <c r="R6908" i="2" s="1"/>
  <c r="K6908" i="2"/>
  <c r="H6909" i="2"/>
  <c r="I6909" i="2"/>
  <c r="J6909" i="2"/>
  <c r="R6909" i="2" s="1"/>
  <c r="K6909" i="2"/>
  <c r="J6910" i="2"/>
  <c r="R6910" i="2" s="1"/>
  <c r="K6910" i="2"/>
  <c r="H6910" i="2"/>
  <c r="I6910" i="2"/>
  <c r="K6911" i="2"/>
  <c r="J6911" i="2"/>
  <c r="R6911" i="2" s="1"/>
  <c r="I6911" i="2"/>
  <c r="H6911" i="2"/>
  <c r="K6912" i="2"/>
  <c r="J6912" i="2"/>
  <c r="R6912" i="2" s="1"/>
  <c r="I6912" i="2"/>
  <c r="H6912" i="2"/>
  <c r="H6913" i="2"/>
  <c r="I6913" i="2"/>
  <c r="J6913" i="2"/>
  <c r="R6913" i="2" s="1"/>
  <c r="K6913" i="2"/>
  <c r="H6914" i="2"/>
  <c r="I6914" i="2"/>
  <c r="J6914" i="2"/>
  <c r="R6914" i="2" s="1"/>
  <c r="K6914" i="2"/>
  <c r="H6915" i="2"/>
  <c r="I6915" i="2"/>
  <c r="J6915" i="2"/>
  <c r="R6915" i="2" s="1"/>
  <c r="K6915" i="2"/>
  <c r="H6916" i="2"/>
  <c r="I6916" i="2"/>
  <c r="J6916" i="2"/>
  <c r="R6916" i="2" s="1"/>
  <c r="K6916" i="2"/>
  <c r="I6917" i="2"/>
  <c r="H6917" i="2"/>
  <c r="J6917" i="2"/>
  <c r="R6917" i="2" s="1"/>
  <c r="K6917" i="2"/>
  <c r="I6918" i="2"/>
  <c r="J6918" i="2"/>
  <c r="K6918" i="2"/>
  <c r="H6918" i="2"/>
  <c r="R6918" i="2"/>
  <c r="H6919" i="2"/>
  <c r="I6919" i="2"/>
  <c r="J6919" i="2"/>
  <c r="R6919" i="2" s="1"/>
  <c r="K6919" i="2"/>
  <c r="H6920" i="2"/>
  <c r="I6920" i="2"/>
  <c r="J6920" i="2"/>
  <c r="R6920" i="2" s="1"/>
  <c r="K6920" i="2"/>
  <c r="H6921" i="2"/>
  <c r="I6921" i="2"/>
  <c r="J6921" i="2"/>
  <c r="R6921" i="2" s="1"/>
  <c r="K6921" i="2"/>
  <c r="K6922" i="2"/>
  <c r="H6922" i="2"/>
  <c r="I6922" i="2"/>
  <c r="J6922" i="2"/>
  <c r="R6922" i="2" s="1"/>
  <c r="J6923" i="2"/>
  <c r="R6923" i="2" s="1"/>
  <c r="K6923" i="2"/>
  <c r="H6923" i="2"/>
  <c r="I6923" i="2"/>
  <c r="J6924" i="2"/>
  <c r="R6924" i="2" s="1"/>
  <c r="H6924" i="2"/>
  <c r="I6924" i="2"/>
  <c r="K6924" i="2"/>
  <c r="H6925" i="2"/>
  <c r="I6925" i="2"/>
  <c r="J6925" i="2"/>
  <c r="R6925" i="2" s="1"/>
  <c r="K6925" i="2"/>
  <c r="J6926" i="2"/>
  <c r="K6926" i="2"/>
  <c r="R6926" i="2"/>
  <c r="H6926" i="2"/>
  <c r="I6926" i="2"/>
  <c r="H6927" i="2"/>
  <c r="I6927" i="2"/>
  <c r="J6927" i="2"/>
  <c r="R6927" i="2" s="1"/>
  <c r="K6927" i="2"/>
  <c r="H6928" i="2"/>
  <c r="I6928" i="2"/>
  <c r="J6928" i="2"/>
  <c r="R6928" i="2" s="1"/>
  <c r="K6928" i="2"/>
  <c r="I6929" i="2"/>
  <c r="H6929" i="2"/>
  <c r="K6929" i="2"/>
  <c r="J6929" i="2"/>
  <c r="R6929" i="2" s="1"/>
  <c r="H6930" i="2"/>
  <c r="I6930" i="2"/>
  <c r="J6930" i="2"/>
  <c r="R6930" i="2" s="1"/>
  <c r="K6930" i="2"/>
  <c r="I6931" i="2"/>
  <c r="H6931" i="2"/>
  <c r="J6931" i="2"/>
  <c r="R6931" i="2" s="1"/>
  <c r="K6931" i="2"/>
  <c r="K6932" i="2"/>
  <c r="H6932" i="2"/>
  <c r="I6932" i="2"/>
  <c r="J6932" i="2"/>
  <c r="R6932" i="2" s="1"/>
  <c r="H6933" i="2"/>
  <c r="I6933" i="2"/>
  <c r="J6933" i="2"/>
  <c r="R6933" i="2" s="1"/>
  <c r="K6933" i="2"/>
  <c r="H6934" i="2"/>
  <c r="I6934" i="2"/>
  <c r="J6934" i="2"/>
  <c r="R6934" i="2" s="1"/>
  <c r="K6934" i="2"/>
  <c r="J6935" i="2"/>
  <c r="R6935" i="2" s="1"/>
  <c r="K6935" i="2"/>
  <c r="H6935" i="2"/>
  <c r="I6935" i="2"/>
  <c r="K6936" i="2"/>
  <c r="H6936" i="2"/>
  <c r="I6936" i="2"/>
  <c r="J6936" i="2"/>
  <c r="R6936" i="2" s="1"/>
  <c r="J6937" i="2"/>
  <c r="K6937" i="2"/>
  <c r="H6937" i="2"/>
  <c r="R6937" i="2"/>
  <c r="I6937" i="2"/>
  <c r="K6938" i="2"/>
  <c r="H6938" i="2"/>
  <c r="I6938" i="2"/>
  <c r="J6938" i="2"/>
  <c r="R6938" i="2" s="1"/>
  <c r="K6939" i="2"/>
  <c r="H6939" i="2"/>
  <c r="I6939" i="2"/>
  <c r="J6939" i="2"/>
  <c r="R6939" i="2" s="1"/>
  <c r="H6940" i="2"/>
  <c r="I6940" i="2"/>
  <c r="J6940" i="2"/>
  <c r="R6940" i="2" s="1"/>
  <c r="K6940" i="2"/>
  <c r="H6941" i="2"/>
  <c r="I6941" i="2"/>
  <c r="J6941" i="2"/>
  <c r="R6941" i="2" s="1"/>
  <c r="K6941" i="2"/>
  <c r="K6942" i="2"/>
  <c r="H6942" i="2"/>
  <c r="I6942" i="2"/>
  <c r="J6942" i="2"/>
  <c r="R6942" i="2" s="1"/>
  <c r="K6943" i="2"/>
  <c r="H6943" i="2"/>
  <c r="I6943" i="2"/>
  <c r="J6943" i="2"/>
  <c r="R6943" i="2" s="1"/>
  <c r="H6944" i="2"/>
  <c r="I6944" i="2"/>
  <c r="J6944" i="2"/>
  <c r="R6944" i="2" s="1"/>
  <c r="K6944" i="2"/>
  <c r="H6945" i="2"/>
  <c r="I6945" i="2"/>
  <c r="J6945" i="2"/>
  <c r="R6945" i="2" s="1"/>
  <c r="K6945" i="2"/>
  <c r="K6946" i="2"/>
  <c r="J6946" i="2"/>
  <c r="R6946" i="2" s="1"/>
  <c r="H6946" i="2"/>
  <c r="I6946" i="2"/>
  <c r="J6947" i="2"/>
  <c r="K6947" i="2"/>
  <c r="I6947" i="2"/>
  <c r="R6947" i="2"/>
  <c r="H6947" i="2"/>
  <c r="H6948" i="2"/>
  <c r="I6948" i="2"/>
  <c r="J6948" i="2"/>
  <c r="R6948" i="2" s="1"/>
  <c r="K6948" i="2"/>
  <c r="H6949" i="2"/>
  <c r="I6949" i="2"/>
  <c r="J6949" i="2"/>
  <c r="R6949" i="2" s="1"/>
  <c r="K6949" i="2"/>
  <c r="H6950" i="2"/>
  <c r="I6950" i="2"/>
  <c r="K6950" i="2"/>
  <c r="J6950" i="2"/>
  <c r="R6950" i="2" s="1"/>
  <c r="H6951" i="2"/>
  <c r="I6951" i="2"/>
  <c r="J6951" i="2"/>
  <c r="R6951" i="2" s="1"/>
  <c r="K6951" i="2"/>
  <c r="J6952" i="2"/>
  <c r="R6952" i="2" s="1"/>
  <c r="K6952" i="2"/>
  <c r="H6952" i="2"/>
  <c r="I6952" i="2"/>
  <c r="I6953" i="2"/>
  <c r="J6953" i="2"/>
  <c r="R6953" i="2" s="1"/>
  <c r="K6953" i="2"/>
  <c r="H6953" i="2"/>
  <c r="K6954" i="2"/>
  <c r="H6954" i="2"/>
  <c r="I6954" i="2"/>
  <c r="J6954" i="2"/>
  <c r="R6954" i="2" s="1"/>
  <c r="K6955" i="2"/>
  <c r="I6955" i="2"/>
  <c r="H6955" i="2"/>
  <c r="J6955" i="2"/>
  <c r="R6955" i="2" s="1"/>
  <c r="I6956" i="2"/>
  <c r="H6956" i="2"/>
  <c r="K6956" i="2"/>
  <c r="J6956" i="2"/>
  <c r="R6956" i="2" s="1"/>
  <c r="I6957" i="2"/>
  <c r="J6957" i="2"/>
  <c r="R6957" i="2" s="1"/>
  <c r="H6957" i="2"/>
  <c r="K6957" i="2"/>
  <c r="K6958" i="2"/>
  <c r="J6958" i="2"/>
  <c r="R6958" i="2" s="1"/>
  <c r="I6958" i="2"/>
  <c r="H6958" i="2"/>
  <c r="K6959" i="2"/>
  <c r="J6959" i="2"/>
  <c r="I6959" i="2"/>
  <c r="H6959" i="2"/>
  <c r="R6959" i="2"/>
  <c r="K6960" i="2"/>
  <c r="J6960" i="2"/>
  <c r="H6960" i="2"/>
  <c r="I6960" i="2"/>
  <c r="R6960" i="2"/>
  <c r="I6961" i="2"/>
  <c r="H6961" i="2"/>
  <c r="K6961" i="2"/>
  <c r="J6961" i="2"/>
  <c r="R6961" i="2" s="1"/>
  <c r="K6962" i="2"/>
  <c r="J6962" i="2"/>
  <c r="R6962" i="2" s="1"/>
  <c r="I6962" i="2"/>
  <c r="H6962" i="2"/>
  <c r="I6963" i="2"/>
  <c r="K6963" i="2"/>
  <c r="J6963" i="2"/>
  <c r="R6963" i="2" s="1"/>
  <c r="H6963" i="2"/>
  <c r="J6964" i="2"/>
  <c r="R6964" i="2" s="1"/>
  <c r="I6964" i="2"/>
  <c r="H6964" i="2"/>
  <c r="K6964" i="2"/>
  <c r="K6965" i="2"/>
  <c r="J6965" i="2"/>
  <c r="I6965" i="2"/>
  <c r="H6965" i="2"/>
  <c r="R6965" i="2"/>
  <c r="H6966" i="2"/>
  <c r="I6966" i="2"/>
  <c r="J6966" i="2"/>
  <c r="R6966" i="2" s="1"/>
  <c r="K6966" i="2"/>
  <c r="K6967" i="2"/>
  <c r="J6967" i="2"/>
  <c r="R6967" i="2" s="1"/>
  <c r="H6967" i="2"/>
  <c r="I6967" i="2"/>
  <c r="K6968" i="2"/>
  <c r="J6968" i="2"/>
  <c r="R6968" i="2" s="1"/>
  <c r="I6968" i="2"/>
  <c r="H6968" i="2"/>
  <c r="K6969" i="2"/>
  <c r="I6969" i="2"/>
  <c r="H6969" i="2"/>
  <c r="J6969" i="2"/>
  <c r="R6969" i="2" s="1"/>
  <c r="J6970" i="2"/>
  <c r="I6970" i="2"/>
  <c r="K6970" i="2"/>
  <c r="R6970" i="2"/>
  <c r="H6970" i="2"/>
  <c r="I6971" i="2"/>
  <c r="K6971" i="2"/>
  <c r="J6971" i="2"/>
  <c r="R6971" i="2" s="1"/>
  <c r="H6971" i="2"/>
  <c r="J6972" i="2"/>
  <c r="R6972" i="2" s="1"/>
  <c r="I6972" i="2"/>
  <c r="H6972" i="2"/>
  <c r="K6972" i="2"/>
  <c r="H6973" i="2"/>
  <c r="K6973" i="2"/>
  <c r="J6973" i="2"/>
  <c r="R6973" i="2" s="1"/>
  <c r="I6973" i="2"/>
  <c r="K6974" i="2"/>
  <c r="J6974" i="2"/>
  <c r="R6974" i="2" s="1"/>
  <c r="I6974" i="2"/>
  <c r="H6974" i="2"/>
  <c r="J6975" i="2"/>
  <c r="R6975" i="2" s="1"/>
  <c r="K6975" i="2"/>
  <c r="I6975" i="2"/>
  <c r="H6975" i="2"/>
  <c r="K6976" i="2"/>
  <c r="J6976" i="2"/>
  <c r="I6976" i="2"/>
  <c r="H6976" i="2"/>
  <c r="R6976" i="2"/>
  <c r="K6977" i="2"/>
  <c r="J6977" i="2"/>
  <c r="R6977" i="2" s="1"/>
  <c r="I6977" i="2"/>
  <c r="H6977" i="2"/>
  <c r="K6978" i="2"/>
  <c r="J6978" i="2"/>
  <c r="I6978" i="2"/>
  <c r="H6978" i="2"/>
  <c r="R6978" i="2"/>
  <c r="H6979" i="2"/>
  <c r="I6979" i="2"/>
  <c r="J6979" i="2"/>
  <c r="R6979" i="2" s="1"/>
  <c r="K6979" i="2"/>
  <c r="I6980" i="2"/>
  <c r="H6980" i="2"/>
  <c r="J6980" i="2"/>
  <c r="R6980" i="2" s="1"/>
  <c r="K6980" i="2"/>
  <c r="K6981" i="2"/>
  <c r="H6981" i="2"/>
  <c r="I6981" i="2"/>
  <c r="J6981" i="2"/>
  <c r="R6981" i="2" s="1"/>
  <c r="H6982" i="2"/>
  <c r="J6982" i="2"/>
  <c r="R6982" i="2" s="1"/>
  <c r="K6982" i="2"/>
  <c r="I6982" i="2"/>
  <c r="J6983" i="2"/>
  <c r="R6983" i="2" s="1"/>
  <c r="H6983" i="2"/>
  <c r="I6983" i="2"/>
  <c r="K6983" i="2"/>
  <c r="K6984" i="2"/>
  <c r="J6984" i="2"/>
  <c r="R6984" i="2" s="1"/>
  <c r="I6984" i="2"/>
  <c r="H6984" i="2"/>
  <c r="K6985" i="2"/>
  <c r="I6985" i="2"/>
  <c r="H6985" i="2"/>
  <c r="J6985" i="2"/>
  <c r="R6985" i="2" s="1"/>
  <c r="H6986" i="2"/>
  <c r="I6986" i="2"/>
  <c r="J6986" i="2"/>
  <c r="R6986" i="2" s="1"/>
  <c r="K6986" i="2"/>
  <c r="K6987" i="2"/>
  <c r="J6987" i="2"/>
  <c r="R6987" i="2" s="1"/>
  <c r="I6987" i="2"/>
  <c r="H6987" i="2"/>
  <c r="K6988" i="2"/>
  <c r="J6988" i="2"/>
  <c r="R6988" i="2" s="1"/>
  <c r="I6988" i="2"/>
  <c r="H6988" i="2"/>
  <c r="K6989" i="2"/>
  <c r="J6989" i="2"/>
  <c r="I6989" i="2"/>
  <c r="H6989" i="2"/>
  <c r="R6989" i="2"/>
  <c r="I6990" i="2"/>
  <c r="J6990" i="2"/>
  <c r="H6990" i="2"/>
  <c r="K6990" i="2"/>
  <c r="R6990" i="2"/>
  <c r="K6991" i="2"/>
  <c r="I6991" i="2"/>
  <c r="H6991" i="2"/>
  <c r="J6991" i="2"/>
  <c r="R6991" i="2" s="1"/>
  <c r="I6992" i="2"/>
  <c r="H6992" i="2"/>
  <c r="K6992" i="2"/>
  <c r="J6992" i="2"/>
  <c r="R6992" i="2" s="1"/>
  <c r="K6993" i="2"/>
  <c r="J6993" i="2"/>
  <c r="I6993" i="2"/>
  <c r="H6993" i="2"/>
  <c r="R6993" i="2"/>
  <c r="J6994" i="2"/>
  <c r="R6994" i="2" s="1"/>
  <c r="K6994" i="2"/>
  <c r="I6994" i="2"/>
  <c r="H6994" i="2"/>
  <c r="I6995" i="2"/>
  <c r="H6995" i="2"/>
  <c r="J6995" i="2"/>
  <c r="R6995" i="2" s="1"/>
  <c r="K6995" i="2"/>
  <c r="I6996" i="2"/>
  <c r="H6996" i="2"/>
  <c r="J6996" i="2"/>
  <c r="R6996" i="2" s="1"/>
  <c r="K6996" i="2"/>
  <c r="J6997" i="2"/>
  <c r="R6997" i="2" s="1"/>
  <c r="K6997" i="2"/>
  <c r="H6997" i="2"/>
  <c r="I6997" i="2"/>
  <c r="J6998" i="2"/>
  <c r="H6998" i="2"/>
  <c r="I6998" i="2"/>
  <c r="R6998" i="2"/>
  <c r="K6998" i="2"/>
  <c r="K6999" i="2"/>
  <c r="J6999" i="2"/>
  <c r="I6999" i="2"/>
  <c r="H6999" i="2"/>
  <c r="R6999" i="2"/>
  <c r="J7000" i="2"/>
  <c r="R7000" i="2" s="1"/>
  <c r="K7000" i="2"/>
  <c r="I7000" i="2"/>
  <c r="H7000" i="2"/>
  <c r="K7001" i="2"/>
  <c r="I7001" i="2"/>
  <c r="H7001" i="2"/>
  <c r="J7001" i="2"/>
  <c r="R7001" i="2" s="1"/>
  <c r="J7002" i="2"/>
  <c r="R7002" i="2" s="1"/>
  <c r="K7002" i="2"/>
  <c r="I7002" i="2"/>
  <c r="H7002" i="2"/>
  <c r="H7003" i="2"/>
  <c r="I7003" i="2"/>
  <c r="J7003" i="2"/>
  <c r="R7003" i="2" s="1"/>
  <c r="K7003" i="2"/>
  <c r="I7004" i="2"/>
  <c r="J7004" i="2"/>
  <c r="R7004" i="2" s="1"/>
  <c r="K7004" i="2"/>
  <c r="H7004" i="2"/>
  <c r="H7005" i="2"/>
  <c r="I7005" i="2"/>
  <c r="J7005" i="2"/>
  <c r="R7005" i="2" s="1"/>
  <c r="K7005" i="2"/>
  <c r="H7006" i="2"/>
  <c r="I7006" i="2"/>
  <c r="J7006" i="2"/>
  <c r="R7006" i="2" s="1"/>
  <c r="K7006" i="2"/>
  <c r="H7007" i="2"/>
  <c r="K7007" i="2"/>
  <c r="J7007" i="2"/>
  <c r="R7007" i="2" s="1"/>
  <c r="I7007" i="2"/>
  <c r="I7008" i="2"/>
  <c r="J7008" i="2"/>
  <c r="K7008" i="2"/>
  <c r="H7008" i="2"/>
  <c r="R7008" i="2"/>
  <c r="J7009" i="2"/>
  <c r="R7009" i="2" s="1"/>
  <c r="K7009" i="2"/>
  <c r="H7009" i="2"/>
  <c r="I7009" i="2"/>
  <c r="H7010" i="2"/>
  <c r="K7010" i="2"/>
  <c r="J7010" i="2"/>
  <c r="R7010" i="2" s="1"/>
  <c r="I7010" i="2"/>
  <c r="K7011" i="2"/>
  <c r="I7011" i="2"/>
  <c r="H7011" i="2"/>
  <c r="J7011" i="2"/>
  <c r="R7011" i="2" s="1"/>
  <c r="K7012" i="2"/>
  <c r="J7012" i="2"/>
  <c r="I7012" i="2"/>
  <c r="H7012" i="2"/>
  <c r="R7012" i="2"/>
  <c r="I7013" i="2"/>
  <c r="H7013" i="2"/>
  <c r="K7013" i="2"/>
  <c r="J7013" i="2"/>
  <c r="R7013" i="2" s="1"/>
  <c r="J7014" i="2"/>
  <c r="R7014" i="2" s="1"/>
  <c r="K7014" i="2"/>
  <c r="I7014" i="2"/>
  <c r="H7014" i="2"/>
  <c r="J7015" i="2"/>
  <c r="R7015" i="2" s="1"/>
  <c r="I7015" i="2"/>
  <c r="K7015" i="2"/>
  <c r="H7015" i="2"/>
  <c r="K7016" i="2"/>
  <c r="H7016" i="2"/>
  <c r="I7016" i="2"/>
  <c r="J7016" i="2"/>
  <c r="R7016" i="2" s="1"/>
  <c r="J7017" i="2"/>
  <c r="R7017" i="2" s="1"/>
  <c r="K7017" i="2"/>
  <c r="H7017" i="2"/>
  <c r="I7017" i="2"/>
  <c r="J7018" i="2"/>
  <c r="R7018" i="2" s="1"/>
  <c r="I7018" i="2"/>
  <c r="K7018" i="2"/>
  <c r="H7018" i="2"/>
  <c r="K7019" i="2"/>
  <c r="H7019" i="2"/>
  <c r="I7019" i="2"/>
  <c r="J7019" i="2"/>
  <c r="R7019" i="2" s="1"/>
  <c r="K7020" i="2"/>
  <c r="J7020" i="2"/>
  <c r="R7020" i="2" s="1"/>
  <c r="I7020" i="2"/>
  <c r="H7020" i="2"/>
  <c r="H7021" i="2"/>
  <c r="K7021" i="2"/>
  <c r="J7021" i="2"/>
  <c r="R7021" i="2" s="1"/>
  <c r="I7021" i="2"/>
  <c r="K7022" i="2"/>
  <c r="H7022" i="2"/>
  <c r="I7022" i="2"/>
  <c r="J7022" i="2"/>
  <c r="R7022" i="2" s="1"/>
  <c r="K7023" i="2"/>
  <c r="J7023" i="2"/>
  <c r="I7023" i="2"/>
  <c r="H7023" i="2"/>
  <c r="R7023" i="2"/>
  <c r="J7024" i="2"/>
  <c r="K7024" i="2"/>
  <c r="H7024" i="2"/>
  <c r="R7024" i="2"/>
  <c r="I7024" i="2"/>
  <c r="I7025" i="2"/>
  <c r="J7025" i="2"/>
  <c r="R7025" i="2" s="1"/>
  <c r="H7025" i="2"/>
  <c r="K7025" i="2"/>
  <c r="H7026" i="2"/>
  <c r="I7026" i="2"/>
  <c r="J7026" i="2"/>
  <c r="R7026" i="2" s="1"/>
  <c r="K7026" i="2"/>
  <c r="H7027" i="2"/>
  <c r="I7027" i="2"/>
  <c r="J7027" i="2"/>
  <c r="R7027" i="2" s="1"/>
  <c r="K7027" i="2"/>
  <c r="K7028" i="2"/>
  <c r="J7028" i="2"/>
  <c r="R7028" i="2" s="1"/>
  <c r="I7028" i="2"/>
  <c r="H7028" i="2"/>
  <c r="K7029" i="2"/>
  <c r="J7029" i="2"/>
  <c r="I7029" i="2"/>
  <c r="H7029" i="2"/>
  <c r="R7029" i="2"/>
  <c r="J7030" i="2"/>
  <c r="I7030" i="2"/>
  <c r="K7030" i="2"/>
  <c r="R7030" i="2"/>
  <c r="H7030" i="2"/>
  <c r="H7031" i="2"/>
  <c r="I7031" i="2"/>
  <c r="J7031" i="2"/>
  <c r="R7031" i="2" s="1"/>
  <c r="K7031" i="2"/>
  <c r="K7032" i="2"/>
  <c r="H7032" i="2"/>
  <c r="I7032" i="2"/>
  <c r="J7032" i="2"/>
  <c r="R7032" i="2" s="1"/>
  <c r="I7033" i="2"/>
  <c r="J7033" i="2"/>
  <c r="R7033" i="2" s="1"/>
  <c r="K7033" i="2"/>
  <c r="H7033" i="2"/>
  <c r="J7034" i="2"/>
  <c r="R7034" i="2" s="1"/>
  <c r="K7034" i="2"/>
  <c r="H7034" i="2"/>
  <c r="I7034" i="2"/>
  <c r="H7035" i="2"/>
  <c r="I7035" i="2"/>
  <c r="J7035" i="2"/>
  <c r="R7035" i="2" s="1"/>
  <c r="K7035" i="2"/>
  <c r="H7036" i="2"/>
  <c r="I7036" i="2"/>
  <c r="J7036" i="2"/>
  <c r="K7036" i="2"/>
  <c r="R7036" i="2"/>
  <c r="H7037" i="2"/>
  <c r="I7037" i="2"/>
  <c r="J7037" i="2"/>
  <c r="R7037" i="2" s="1"/>
  <c r="K7037" i="2"/>
  <c r="K7038" i="2"/>
  <c r="H7038" i="2"/>
  <c r="I7038" i="2"/>
  <c r="J7038" i="2"/>
  <c r="R7038" i="2" s="1"/>
  <c r="K7039" i="2"/>
  <c r="H7039" i="2"/>
  <c r="J7039" i="2"/>
  <c r="R7039" i="2" s="1"/>
  <c r="I7039" i="2"/>
  <c r="I7040" i="2"/>
  <c r="J7040" i="2"/>
  <c r="R7040" i="2" s="1"/>
  <c r="K7040" i="2"/>
  <c r="H7040" i="2"/>
  <c r="I7041" i="2"/>
  <c r="J7041" i="2"/>
  <c r="R7041" i="2" s="1"/>
  <c r="K7041" i="2"/>
  <c r="H7041" i="2"/>
  <c r="K7042" i="2"/>
  <c r="I7042" i="2"/>
  <c r="H7042" i="2"/>
  <c r="J7042" i="2"/>
  <c r="R7042" i="2" s="1"/>
  <c r="I7043" i="2"/>
  <c r="K7043" i="2"/>
  <c r="H7043" i="2"/>
  <c r="J7043" i="2"/>
  <c r="R7043" i="2" s="1"/>
  <c r="H7044" i="2"/>
  <c r="J7044" i="2"/>
  <c r="R7044" i="2" s="1"/>
  <c r="K7044" i="2"/>
  <c r="I7044" i="2"/>
  <c r="K7045" i="2"/>
  <c r="I7045" i="2"/>
  <c r="J7045" i="2"/>
  <c r="R7045" i="2" s="1"/>
  <c r="H7045" i="2"/>
  <c r="H7046" i="2"/>
  <c r="K7046" i="2"/>
  <c r="I7046" i="2"/>
  <c r="J7046" i="2"/>
  <c r="R7046" i="2" s="1"/>
  <c r="H7047" i="2"/>
  <c r="I7047" i="2"/>
  <c r="J7047" i="2"/>
  <c r="R7047" i="2" s="1"/>
  <c r="K7047" i="2"/>
  <c r="I7048" i="2"/>
  <c r="H7048" i="2"/>
  <c r="J7048" i="2"/>
  <c r="R7048" i="2" s="1"/>
  <c r="K7048" i="2"/>
  <c r="J7049" i="2"/>
  <c r="I7049" i="2"/>
  <c r="H7049" i="2"/>
  <c r="R7049" i="2"/>
  <c r="K7049" i="2"/>
  <c r="H7050" i="2"/>
  <c r="I7050" i="2"/>
  <c r="J7050" i="2"/>
  <c r="R7050" i="2" s="1"/>
  <c r="K7050" i="2"/>
  <c r="H7051" i="2"/>
  <c r="I7051" i="2"/>
  <c r="J7051" i="2"/>
  <c r="R7051" i="2" s="1"/>
  <c r="K7051" i="2"/>
  <c r="H7052" i="2"/>
  <c r="I7052" i="2"/>
  <c r="J7052" i="2"/>
  <c r="R7052" i="2" s="1"/>
  <c r="K7052" i="2"/>
  <c r="H7053" i="2"/>
  <c r="I7053" i="2"/>
  <c r="J7053" i="2"/>
  <c r="R7053" i="2" s="1"/>
  <c r="K7053" i="2"/>
  <c r="H7054" i="2"/>
  <c r="J7054" i="2"/>
  <c r="R7054" i="2" s="1"/>
  <c r="K7054" i="2"/>
  <c r="I7054" i="2"/>
  <c r="I7055" i="2"/>
  <c r="H7055" i="2"/>
  <c r="K7055" i="2"/>
  <c r="J7055" i="2"/>
  <c r="R7055" i="2" s="1"/>
  <c r="J7056" i="2"/>
  <c r="R7056" i="2" s="1"/>
  <c r="I7056" i="2"/>
  <c r="H7056" i="2"/>
  <c r="K7056" i="2"/>
  <c r="K7057" i="2"/>
  <c r="J7057" i="2"/>
  <c r="R7057" i="2" s="1"/>
  <c r="I7057" i="2"/>
  <c r="H7057" i="2"/>
  <c r="K7058" i="2"/>
  <c r="J7058" i="2"/>
  <c r="R7058" i="2" s="1"/>
  <c r="I7058" i="2"/>
  <c r="H7058" i="2"/>
  <c r="K7059" i="2"/>
  <c r="H7059" i="2"/>
  <c r="I7059" i="2"/>
  <c r="J7059" i="2"/>
  <c r="R7059" i="2" s="1"/>
  <c r="H7060" i="2"/>
  <c r="I7060" i="2"/>
  <c r="J7060" i="2"/>
  <c r="R7060" i="2" s="1"/>
  <c r="K7060" i="2"/>
  <c r="K7061" i="2"/>
  <c r="J7061" i="2"/>
  <c r="R7061" i="2" s="1"/>
  <c r="I7061" i="2"/>
  <c r="H7061" i="2"/>
  <c r="K7062" i="2"/>
  <c r="J7062" i="2"/>
  <c r="R7062" i="2" s="1"/>
  <c r="I7062" i="2"/>
  <c r="H7062" i="2"/>
  <c r="I7063" i="2"/>
  <c r="H7063" i="2"/>
  <c r="K7063" i="2"/>
  <c r="J7063" i="2"/>
  <c r="R7063" i="2" s="1"/>
  <c r="J7064" i="2"/>
  <c r="R7064" i="2" s="1"/>
  <c r="H7064" i="2"/>
  <c r="I7064" i="2"/>
  <c r="K7064" i="2"/>
  <c r="J7065" i="2"/>
  <c r="R7065" i="2" s="1"/>
  <c r="H7065" i="2"/>
  <c r="K7065" i="2"/>
  <c r="I7065" i="2"/>
  <c r="K7066" i="2"/>
  <c r="J7066" i="2"/>
  <c r="R7066" i="2" s="1"/>
  <c r="I7066" i="2"/>
  <c r="H7066" i="2"/>
  <c r="K7067" i="2"/>
  <c r="I7067" i="2"/>
  <c r="H7067" i="2"/>
  <c r="J7067" i="2"/>
  <c r="R7067" i="2" s="1"/>
  <c r="J7068" i="2"/>
  <c r="R7068" i="2" s="1"/>
  <c r="K7068" i="2"/>
  <c r="I7068" i="2"/>
  <c r="H7068" i="2"/>
  <c r="H7069" i="2"/>
  <c r="I7069" i="2"/>
  <c r="J7069" i="2"/>
  <c r="R7069" i="2" s="1"/>
  <c r="K7069" i="2"/>
  <c r="H7070" i="2"/>
  <c r="I7070" i="2"/>
  <c r="J7070" i="2"/>
  <c r="R7070" i="2" s="1"/>
  <c r="K7070" i="2"/>
  <c r="H7071" i="2"/>
  <c r="I7071" i="2"/>
  <c r="J7071" i="2"/>
  <c r="R7071" i="2" s="1"/>
  <c r="K7071" i="2"/>
  <c r="I7072" i="2"/>
  <c r="J7072" i="2"/>
  <c r="R7072" i="2" s="1"/>
  <c r="K7072" i="2"/>
  <c r="H7072" i="2"/>
  <c r="K7073" i="2"/>
  <c r="J7073" i="2"/>
  <c r="I7073" i="2"/>
  <c r="H7073" i="2"/>
  <c r="R7073" i="2"/>
  <c r="H7074" i="2"/>
  <c r="K7074" i="2"/>
  <c r="I7074" i="2"/>
  <c r="J7074" i="2"/>
  <c r="R7074" i="2" s="1"/>
  <c r="H7075" i="2"/>
  <c r="I7075" i="2"/>
  <c r="J7075" i="2"/>
  <c r="R7075" i="2" s="1"/>
  <c r="K7075" i="2"/>
  <c r="H7076" i="2"/>
  <c r="I7076" i="2"/>
  <c r="K7076" i="2"/>
  <c r="J7076" i="2"/>
  <c r="R7076" i="2" s="1"/>
  <c r="H7077" i="2"/>
  <c r="I7077" i="2"/>
  <c r="J7077" i="2"/>
  <c r="R7077" i="2" s="1"/>
  <c r="K7077" i="2"/>
  <c r="H7078" i="2"/>
  <c r="I7078" i="2"/>
  <c r="J7078" i="2"/>
  <c r="R7078" i="2" s="1"/>
  <c r="K7078" i="2"/>
  <c r="H7079" i="2"/>
  <c r="I7079" i="2"/>
  <c r="J7079" i="2"/>
  <c r="R7079" i="2" s="1"/>
  <c r="K7079" i="2"/>
  <c r="K7080" i="2"/>
  <c r="J7080" i="2"/>
  <c r="R7080" i="2" s="1"/>
  <c r="I7080" i="2"/>
  <c r="H7080" i="2"/>
  <c r="J7081" i="2"/>
  <c r="R7081" i="2" s="1"/>
  <c r="K7081" i="2"/>
  <c r="I7081" i="2"/>
  <c r="H7081" i="2"/>
  <c r="K7082" i="2"/>
  <c r="J7082" i="2"/>
  <c r="I7082" i="2"/>
  <c r="H7082" i="2"/>
  <c r="R7082" i="2"/>
  <c r="J7083" i="2"/>
  <c r="R7083" i="2" s="1"/>
  <c r="K7083" i="2"/>
  <c r="H7083" i="2"/>
  <c r="I7083" i="2"/>
  <c r="H7084" i="2"/>
  <c r="I7084" i="2"/>
  <c r="J7084" i="2"/>
  <c r="R7084" i="2" s="1"/>
  <c r="K7084" i="2"/>
  <c r="J7085" i="2"/>
  <c r="R7085" i="2" s="1"/>
  <c r="K7085" i="2"/>
  <c r="H7085" i="2"/>
  <c r="I7085" i="2"/>
  <c r="H7086" i="2"/>
  <c r="J7086" i="2"/>
  <c r="R7086" i="2" s="1"/>
  <c r="I7086" i="2"/>
  <c r="K7086" i="2"/>
  <c r="H7087" i="2"/>
  <c r="J7087" i="2"/>
  <c r="K7087" i="2"/>
  <c r="R7087" i="2"/>
  <c r="I7087" i="2"/>
  <c r="H7088" i="2"/>
  <c r="I7088" i="2"/>
  <c r="K7088" i="2"/>
  <c r="J7088" i="2"/>
  <c r="R7088" i="2" s="1"/>
  <c r="I7089" i="2"/>
  <c r="H7089" i="2"/>
  <c r="K7089" i="2"/>
  <c r="J7089" i="2"/>
  <c r="R7089" i="2" s="1"/>
  <c r="H7090" i="2"/>
  <c r="I7090" i="2"/>
  <c r="J7090" i="2"/>
  <c r="R7090" i="2" s="1"/>
  <c r="K7090" i="2"/>
  <c r="J7091" i="2"/>
  <c r="R7091" i="2" s="1"/>
  <c r="K7091" i="2"/>
  <c r="H7091" i="2"/>
  <c r="I7091" i="2"/>
  <c r="H7092" i="2"/>
  <c r="I7092" i="2"/>
  <c r="K7092" i="2"/>
  <c r="J7092" i="2"/>
  <c r="R7092" i="2" s="1"/>
  <c r="I7093" i="2"/>
  <c r="H7093" i="2"/>
  <c r="K7093" i="2"/>
  <c r="J7093" i="2"/>
  <c r="R7093" i="2" s="1"/>
  <c r="J7094" i="2"/>
  <c r="I7094" i="2"/>
  <c r="H7094" i="2"/>
  <c r="R7094" i="2"/>
  <c r="K7094" i="2"/>
  <c r="K7095" i="2"/>
  <c r="J7095" i="2"/>
  <c r="R7095" i="2" s="1"/>
  <c r="I7095" i="2"/>
  <c r="H7095" i="2"/>
  <c r="I7096" i="2"/>
  <c r="K7096" i="2"/>
  <c r="J7096" i="2"/>
  <c r="R7096" i="2" s="1"/>
  <c r="H7096" i="2"/>
  <c r="K7097" i="2"/>
  <c r="J7097" i="2"/>
  <c r="R7097" i="2" s="1"/>
  <c r="H7097" i="2"/>
  <c r="I7097" i="2"/>
  <c r="I7098" i="2"/>
  <c r="J7098" i="2"/>
  <c r="K7098" i="2"/>
  <c r="H7098" i="2"/>
  <c r="R7098" i="2"/>
  <c r="H7099" i="2"/>
  <c r="I7099" i="2"/>
  <c r="K7099" i="2"/>
  <c r="J7099" i="2"/>
  <c r="R7099" i="2" s="1"/>
  <c r="K7100" i="2"/>
  <c r="J7100" i="2"/>
  <c r="I7100" i="2"/>
  <c r="H7100" i="2"/>
  <c r="R7100" i="2"/>
  <c r="K7101" i="2"/>
  <c r="J7101" i="2"/>
  <c r="I7101" i="2"/>
  <c r="H7101" i="2"/>
  <c r="R7101" i="2"/>
  <c r="J7102" i="2"/>
  <c r="R7102" i="2" s="1"/>
  <c r="K7102" i="2"/>
  <c r="I7102" i="2"/>
  <c r="H7102" i="2"/>
  <c r="I7103" i="2"/>
  <c r="J7103" i="2"/>
  <c r="R7103" i="2" s="1"/>
  <c r="K7103" i="2"/>
  <c r="H7103" i="2"/>
  <c r="H7104" i="2"/>
  <c r="I7104" i="2"/>
  <c r="J7104" i="2"/>
  <c r="R7104" i="2" s="1"/>
  <c r="K7104" i="2"/>
  <c r="H7105" i="2"/>
  <c r="I7105" i="2"/>
  <c r="J7105" i="2"/>
  <c r="R7105" i="2" s="1"/>
  <c r="K7105" i="2"/>
  <c r="H7106" i="2"/>
  <c r="I7106" i="2"/>
  <c r="J7106" i="2"/>
  <c r="R7106" i="2" s="1"/>
  <c r="K7106" i="2"/>
  <c r="J7107" i="2"/>
  <c r="H7107" i="2"/>
  <c r="I7107" i="2"/>
  <c r="R7107" i="2"/>
  <c r="K7107" i="2"/>
  <c r="H7108" i="2"/>
  <c r="I7108" i="2"/>
  <c r="J7108" i="2"/>
  <c r="R7108" i="2" s="1"/>
  <c r="K7108" i="2"/>
  <c r="H7109" i="2"/>
  <c r="I7109" i="2"/>
  <c r="J7109" i="2"/>
  <c r="R7109" i="2" s="1"/>
  <c r="K7109" i="2"/>
  <c r="I7110" i="2"/>
  <c r="J7110" i="2"/>
  <c r="R7110" i="2" s="1"/>
  <c r="K7110" i="2"/>
  <c r="H7110" i="2"/>
  <c r="H7111" i="2"/>
  <c r="I7111" i="2"/>
  <c r="J7111" i="2"/>
  <c r="R7111" i="2" s="1"/>
  <c r="K7111" i="2"/>
  <c r="H7112" i="2"/>
  <c r="I7112" i="2"/>
  <c r="J7112" i="2"/>
  <c r="R7112" i="2" s="1"/>
  <c r="K7112" i="2"/>
  <c r="I7113" i="2"/>
  <c r="H7113" i="2"/>
  <c r="K7113" i="2"/>
  <c r="J7113" i="2"/>
  <c r="R7113" i="2" s="1"/>
  <c r="H7114" i="2"/>
  <c r="J7114" i="2"/>
  <c r="R7114" i="2" s="1"/>
  <c r="I7114" i="2"/>
  <c r="K7114" i="2"/>
  <c r="H7115" i="2"/>
  <c r="I7115" i="2"/>
  <c r="J7115" i="2"/>
  <c r="R7115" i="2" s="1"/>
  <c r="K7115" i="2"/>
  <c r="H7116" i="2"/>
  <c r="I7116" i="2"/>
  <c r="K7116" i="2"/>
  <c r="J7116" i="2"/>
  <c r="R7116" i="2" s="1"/>
  <c r="J7117" i="2"/>
  <c r="I7117" i="2"/>
  <c r="H7117" i="2"/>
  <c r="R7117" i="2"/>
  <c r="K7117" i="2"/>
  <c r="J7118" i="2"/>
  <c r="R7118" i="2" s="1"/>
  <c r="I7118" i="2"/>
  <c r="H7118" i="2"/>
  <c r="K7118" i="2"/>
  <c r="I7119" i="2"/>
  <c r="K7119" i="2"/>
  <c r="J7119" i="2"/>
  <c r="R7119" i="2" s="1"/>
  <c r="H7119" i="2"/>
  <c r="H7120" i="2"/>
  <c r="I7120" i="2"/>
  <c r="J7120" i="2"/>
  <c r="K7120" i="2"/>
  <c r="R7120" i="2"/>
  <c r="J7121" i="2"/>
  <c r="R7121" i="2" s="1"/>
  <c r="K7121" i="2"/>
  <c r="I7121" i="2"/>
  <c r="H7121" i="2"/>
  <c r="K7122" i="2"/>
  <c r="J7122" i="2"/>
  <c r="R7122" i="2" s="1"/>
  <c r="H7122" i="2"/>
  <c r="I7122" i="2"/>
  <c r="H7123" i="2"/>
  <c r="K7123" i="2"/>
  <c r="J7123" i="2"/>
  <c r="R7123" i="2" s="1"/>
  <c r="I7123" i="2"/>
  <c r="J7124" i="2"/>
  <c r="R7124" i="2" s="1"/>
  <c r="K7124" i="2"/>
  <c r="I7124" i="2"/>
  <c r="H7124" i="2"/>
  <c r="I7125" i="2"/>
  <c r="H7125" i="2"/>
  <c r="K7125" i="2"/>
  <c r="J7125" i="2"/>
  <c r="R7125" i="2" s="1"/>
  <c r="H7126" i="2"/>
  <c r="I7126" i="2"/>
  <c r="J7126" i="2"/>
  <c r="R7126" i="2" s="1"/>
  <c r="K7126" i="2"/>
  <c r="K7127" i="2"/>
  <c r="J7127" i="2"/>
  <c r="R7127" i="2" s="1"/>
  <c r="I7127" i="2"/>
  <c r="H7127" i="2"/>
  <c r="K7128" i="2"/>
  <c r="J7128" i="2"/>
  <c r="R7128" i="2" s="1"/>
  <c r="I7128" i="2"/>
  <c r="H7128" i="2"/>
  <c r="K7129" i="2"/>
  <c r="J7129" i="2"/>
  <c r="I7129" i="2"/>
  <c r="H7129" i="2"/>
  <c r="R7129" i="2"/>
  <c r="J7130" i="2"/>
  <c r="R7130" i="2" s="1"/>
  <c r="K7130" i="2"/>
  <c r="H7130" i="2"/>
  <c r="I7130" i="2"/>
  <c r="H7131" i="2"/>
  <c r="I7131" i="2"/>
  <c r="J7131" i="2"/>
  <c r="R7131" i="2" s="1"/>
  <c r="K7131" i="2"/>
  <c r="I7132" i="2"/>
  <c r="K7132" i="2"/>
  <c r="J7132" i="2"/>
  <c r="R7132" i="2" s="1"/>
  <c r="H7132" i="2"/>
  <c r="K7133" i="2"/>
  <c r="H7133" i="2"/>
  <c r="J7133" i="2"/>
  <c r="R7133" i="2" s="1"/>
  <c r="I7133" i="2"/>
  <c r="K7134" i="2"/>
  <c r="J7134" i="2"/>
  <c r="R7134" i="2" s="1"/>
  <c r="I7134" i="2"/>
  <c r="H7134" i="2"/>
  <c r="H7135" i="2"/>
  <c r="I7135" i="2"/>
  <c r="J7135" i="2"/>
  <c r="R7135" i="2" s="1"/>
  <c r="K7135" i="2"/>
  <c r="I7136" i="2"/>
  <c r="J7136" i="2"/>
  <c r="R7136" i="2" s="1"/>
  <c r="K7136" i="2"/>
  <c r="H7136" i="2"/>
  <c r="K7137" i="2"/>
  <c r="H7137" i="2"/>
  <c r="I7137" i="2"/>
  <c r="J7137" i="2"/>
  <c r="R7137" i="2" s="1"/>
  <c r="J7138" i="2"/>
  <c r="R7138" i="2" s="1"/>
  <c r="K7138" i="2"/>
  <c r="H7138" i="2"/>
  <c r="I7138" i="2"/>
  <c r="H7139" i="2"/>
  <c r="I7139" i="2"/>
  <c r="J7139" i="2"/>
  <c r="R7139" i="2" s="1"/>
  <c r="K7139" i="2"/>
  <c r="H7140" i="2"/>
  <c r="I7140" i="2"/>
  <c r="J7140" i="2"/>
  <c r="R7140" i="2" s="1"/>
  <c r="K7140" i="2"/>
  <c r="J7141" i="2"/>
  <c r="R7141" i="2" s="1"/>
  <c r="H7141" i="2"/>
  <c r="K7141" i="2"/>
  <c r="I7141" i="2"/>
  <c r="I7142" i="2"/>
  <c r="H7142" i="2"/>
  <c r="J7142" i="2"/>
  <c r="R7142" i="2" s="1"/>
  <c r="K7142" i="2"/>
  <c r="H7143" i="2"/>
  <c r="I7143" i="2"/>
  <c r="J7143" i="2"/>
  <c r="R7143" i="2" s="1"/>
  <c r="K7143" i="2"/>
  <c r="J7144" i="2"/>
  <c r="R7144" i="2" s="1"/>
  <c r="K7144" i="2"/>
  <c r="I7144" i="2"/>
  <c r="H7144" i="2"/>
  <c r="J7145" i="2"/>
  <c r="R7145" i="2" s="1"/>
  <c r="H7145" i="2"/>
  <c r="I7145" i="2"/>
  <c r="K7145" i="2"/>
  <c r="H7146" i="2"/>
  <c r="J7146" i="2"/>
  <c r="R7146" i="2" s="1"/>
  <c r="I7146" i="2"/>
  <c r="K7146" i="2"/>
  <c r="I7147" i="2"/>
  <c r="J7147" i="2"/>
  <c r="R7147" i="2" s="1"/>
  <c r="K7147" i="2"/>
  <c r="H7147" i="2"/>
  <c r="H7148" i="2"/>
  <c r="I7148" i="2"/>
  <c r="J7148" i="2"/>
  <c r="R7148" i="2" s="1"/>
  <c r="K7148" i="2"/>
  <c r="I7149" i="2"/>
  <c r="H7149" i="2"/>
  <c r="J7149" i="2"/>
  <c r="R7149" i="2" s="1"/>
  <c r="K7149" i="2"/>
  <c r="I7150" i="2"/>
  <c r="H7150" i="2"/>
  <c r="K7150" i="2"/>
  <c r="J7150" i="2"/>
  <c r="R7150" i="2" s="1"/>
  <c r="K7151" i="2"/>
  <c r="J7151" i="2"/>
  <c r="R7151" i="2" s="1"/>
  <c r="I7151" i="2"/>
  <c r="H7151" i="2"/>
  <c r="J7152" i="2"/>
  <c r="R7152" i="2" s="1"/>
  <c r="I7152" i="2"/>
  <c r="K7152" i="2"/>
  <c r="H7152" i="2"/>
  <c r="K7153" i="2"/>
  <c r="J7153" i="2"/>
  <c r="I7153" i="2"/>
  <c r="H7153" i="2"/>
  <c r="R7153" i="2"/>
  <c r="K7154" i="2"/>
  <c r="J7154" i="2"/>
  <c r="R7154" i="2" s="1"/>
  <c r="I7154" i="2"/>
  <c r="H7154" i="2"/>
  <c r="H7155" i="2"/>
  <c r="I7155" i="2"/>
  <c r="K7155" i="2"/>
  <c r="J7155" i="2"/>
  <c r="R7155" i="2" s="1"/>
  <c r="J7156" i="2"/>
  <c r="K7156" i="2"/>
  <c r="I7156" i="2"/>
  <c r="H7156" i="2"/>
  <c r="R7156" i="2"/>
  <c r="H7157" i="2"/>
  <c r="I7157" i="2"/>
  <c r="J7157" i="2"/>
  <c r="R7157" i="2" s="1"/>
  <c r="K7157" i="2"/>
  <c r="K7158" i="2"/>
  <c r="H7158" i="2"/>
  <c r="I7158" i="2"/>
  <c r="J7158" i="2"/>
  <c r="R7158" i="2" s="1"/>
  <c r="J7159" i="2"/>
  <c r="R7159" i="2" s="1"/>
  <c r="K7159" i="2"/>
  <c r="H7159" i="2"/>
  <c r="I7159" i="2"/>
  <c r="J7160" i="2"/>
  <c r="R7160" i="2" s="1"/>
  <c r="K7160" i="2"/>
  <c r="I7160" i="2"/>
  <c r="H7160" i="2"/>
  <c r="K7161" i="2"/>
  <c r="J7161" i="2"/>
  <c r="I7161" i="2"/>
  <c r="H7161" i="2"/>
  <c r="R7161" i="2"/>
  <c r="K7162" i="2"/>
  <c r="J7162" i="2"/>
  <c r="I7162" i="2"/>
  <c r="H7162" i="2"/>
  <c r="R7162" i="2"/>
  <c r="J7163" i="2"/>
  <c r="R7163" i="2" s="1"/>
  <c r="H7163" i="2"/>
  <c r="I7163" i="2"/>
  <c r="K7163" i="2"/>
  <c r="J7164" i="2"/>
  <c r="R7164" i="2" s="1"/>
  <c r="I7164" i="2"/>
  <c r="H7164" i="2"/>
  <c r="K7164" i="2"/>
  <c r="I7165" i="2"/>
  <c r="K7165" i="2"/>
  <c r="H7165" i="2"/>
  <c r="J7165" i="2"/>
  <c r="R7165" i="2" s="1"/>
  <c r="H7166" i="2"/>
  <c r="I7166" i="2"/>
  <c r="J7166" i="2"/>
  <c r="R7166" i="2" s="1"/>
  <c r="K7166" i="2"/>
  <c r="H7167" i="2"/>
  <c r="I7167" i="2"/>
  <c r="J7167" i="2"/>
  <c r="R7167" i="2" s="1"/>
  <c r="K7167" i="2"/>
  <c r="K7168" i="2"/>
  <c r="I7168" i="2"/>
  <c r="H7168" i="2"/>
  <c r="J7168" i="2"/>
  <c r="R7168" i="2" s="1"/>
  <c r="K7169" i="2"/>
  <c r="H7169" i="2"/>
  <c r="I7169" i="2"/>
  <c r="J7169" i="2"/>
  <c r="R7169" i="2" s="1"/>
  <c r="K7170" i="2"/>
  <c r="J7170" i="2"/>
  <c r="I7170" i="2"/>
  <c r="H7170" i="2"/>
  <c r="R7170" i="2"/>
  <c r="J7171" i="2"/>
  <c r="R7171" i="2" s="1"/>
  <c r="I7171" i="2"/>
  <c r="H7171" i="2"/>
  <c r="K7171" i="2"/>
  <c r="K7172" i="2"/>
  <c r="J7172" i="2"/>
  <c r="R7172" i="2" s="1"/>
  <c r="I7172" i="2"/>
  <c r="H7172" i="2"/>
  <c r="K7173" i="2"/>
  <c r="J7173" i="2"/>
  <c r="R7173" i="2" s="1"/>
  <c r="I7173" i="2"/>
  <c r="H7173" i="2"/>
  <c r="K7174" i="2"/>
  <c r="J7174" i="2"/>
  <c r="I7174" i="2"/>
  <c r="H7174" i="2"/>
  <c r="R7174" i="2"/>
  <c r="K7175" i="2"/>
  <c r="I7175" i="2"/>
  <c r="H7175" i="2"/>
  <c r="J7175" i="2"/>
  <c r="R7175" i="2" s="1"/>
  <c r="H7176" i="2"/>
  <c r="K7176" i="2"/>
  <c r="J7176" i="2"/>
  <c r="R7176" i="2" s="1"/>
  <c r="I7176" i="2"/>
  <c r="K7177" i="2"/>
  <c r="J7177" i="2"/>
  <c r="I7177" i="2"/>
  <c r="H7177" i="2"/>
  <c r="R7177" i="2"/>
  <c r="H7178" i="2"/>
  <c r="K7178" i="2"/>
  <c r="J7178" i="2"/>
  <c r="R7178" i="2" s="1"/>
  <c r="I7178" i="2"/>
  <c r="H7179" i="2"/>
  <c r="I7179" i="2"/>
  <c r="J7179" i="2"/>
  <c r="R7179" i="2" s="1"/>
  <c r="K7179" i="2"/>
  <c r="H7180" i="2"/>
  <c r="I7180" i="2"/>
  <c r="K7180" i="2"/>
  <c r="J7180" i="2"/>
  <c r="R7180" i="2" s="1"/>
  <c r="J7181" i="2"/>
  <c r="K7181" i="2"/>
  <c r="H7181" i="2"/>
  <c r="R7181" i="2"/>
  <c r="I7181" i="2"/>
  <c r="K7182" i="2"/>
  <c r="H7182" i="2"/>
  <c r="I7182" i="2"/>
  <c r="J7182" i="2"/>
  <c r="R7182" i="2" s="1"/>
  <c r="H7183" i="2"/>
  <c r="I7183" i="2"/>
  <c r="J7183" i="2"/>
  <c r="R7183" i="2" s="1"/>
  <c r="K7183" i="2"/>
  <c r="J7184" i="2"/>
  <c r="R7184" i="2" s="1"/>
  <c r="I7184" i="2"/>
  <c r="H7184" i="2"/>
  <c r="K7184" i="2"/>
  <c r="K7185" i="2"/>
  <c r="J7185" i="2"/>
  <c r="R7185" i="2" s="1"/>
  <c r="I7185" i="2"/>
  <c r="H7185" i="2"/>
  <c r="J7186" i="2"/>
  <c r="R7186" i="2" s="1"/>
  <c r="I7186" i="2"/>
  <c r="H7186" i="2"/>
  <c r="K7186" i="2"/>
  <c r="K7187" i="2"/>
  <c r="J7187" i="2"/>
  <c r="R7187" i="2" s="1"/>
  <c r="I7187" i="2"/>
  <c r="H7187" i="2"/>
  <c r="J7188" i="2"/>
  <c r="R7188" i="2" s="1"/>
  <c r="I7188" i="2"/>
  <c r="H7188" i="2"/>
  <c r="K7188" i="2"/>
  <c r="J7189" i="2"/>
  <c r="R7189" i="2" s="1"/>
  <c r="K7189" i="2"/>
  <c r="H7189" i="2"/>
  <c r="I7189" i="2"/>
  <c r="H7190" i="2"/>
  <c r="J7190" i="2"/>
  <c r="R7190" i="2" s="1"/>
  <c r="K7190" i="2"/>
  <c r="I7190" i="2"/>
  <c r="I7191" i="2"/>
  <c r="H7191" i="2"/>
  <c r="K7191" i="2"/>
  <c r="J7191" i="2"/>
  <c r="R7191" i="2" s="1"/>
  <c r="I7192" i="2"/>
  <c r="K7192" i="2"/>
  <c r="J7192" i="2"/>
  <c r="R7192" i="2" s="1"/>
  <c r="H7192" i="2"/>
  <c r="K7193" i="2"/>
  <c r="J7193" i="2"/>
  <c r="R7193" i="2" s="1"/>
  <c r="I7193" i="2"/>
  <c r="H7193" i="2"/>
  <c r="H7194" i="2"/>
  <c r="K7194" i="2"/>
  <c r="J7194" i="2"/>
  <c r="R7194" i="2" s="1"/>
  <c r="I7194" i="2"/>
  <c r="H7195" i="2"/>
  <c r="I7195" i="2"/>
  <c r="J7195" i="2"/>
  <c r="R7195" i="2" s="1"/>
  <c r="K7195" i="2"/>
  <c r="H7196" i="2"/>
  <c r="I7196" i="2"/>
  <c r="J7196" i="2"/>
  <c r="R7196" i="2" s="1"/>
  <c r="K7196" i="2"/>
  <c r="K7197" i="2"/>
  <c r="J7197" i="2"/>
  <c r="R7197" i="2" s="1"/>
  <c r="I7197" i="2"/>
  <c r="H7197" i="2"/>
  <c r="K7198" i="2"/>
  <c r="H7198" i="2"/>
  <c r="I7198" i="2"/>
  <c r="J7198" i="2"/>
  <c r="R7198" i="2" s="1"/>
  <c r="I7199" i="2"/>
  <c r="J7199" i="2"/>
  <c r="R7199" i="2" s="1"/>
  <c r="K7199" i="2"/>
  <c r="H7199" i="2"/>
  <c r="H7200" i="2"/>
  <c r="I7200" i="2"/>
  <c r="J7200" i="2"/>
  <c r="R7200" i="2" s="1"/>
  <c r="K7200" i="2"/>
  <c r="I7201" i="2"/>
  <c r="J7201" i="2"/>
  <c r="K7201" i="2"/>
  <c r="H7201" i="2"/>
  <c r="R7201" i="2"/>
  <c r="K7202" i="2"/>
  <c r="H7202" i="2"/>
  <c r="I7202" i="2"/>
  <c r="J7202" i="2"/>
  <c r="R7202" i="2" s="1"/>
  <c r="K7203" i="2"/>
  <c r="H7203" i="2"/>
  <c r="I7203" i="2"/>
  <c r="J7203" i="2"/>
  <c r="R7203" i="2" s="1"/>
  <c r="I7204" i="2"/>
  <c r="H7204" i="2"/>
  <c r="J7204" i="2"/>
  <c r="R7204" i="2" s="1"/>
  <c r="K7204" i="2"/>
  <c r="J7205" i="2"/>
  <c r="K7205" i="2"/>
  <c r="I7205" i="2"/>
  <c r="R7205" i="2"/>
  <c r="H7205" i="2"/>
  <c r="H7206" i="2"/>
  <c r="I7206" i="2"/>
  <c r="K7206" i="2"/>
  <c r="J7206" i="2"/>
  <c r="R7206" i="2" s="1"/>
  <c r="K7207" i="2"/>
  <c r="J7207" i="2"/>
  <c r="I7207" i="2"/>
  <c r="H7207" i="2"/>
  <c r="R7207" i="2"/>
  <c r="I7208" i="2"/>
  <c r="J7208" i="2"/>
  <c r="R7208" i="2" s="1"/>
  <c r="K7208" i="2"/>
  <c r="H7208" i="2"/>
  <c r="J7209" i="2"/>
  <c r="R7209" i="2" s="1"/>
  <c r="K7209" i="2"/>
  <c r="I7209" i="2"/>
  <c r="H7209" i="2"/>
  <c r="K7210" i="2"/>
  <c r="J7210" i="2"/>
  <c r="I7210" i="2"/>
  <c r="H7210" i="2"/>
  <c r="R7210" i="2"/>
  <c r="H7211" i="2"/>
  <c r="J7211" i="2"/>
  <c r="K7211" i="2"/>
  <c r="I7211" i="2"/>
  <c r="R7211" i="2"/>
  <c r="K7212" i="2"/>
  <c r="J7212" i="2"/>
  <c r="H7212" i="2"/>
  <c r="I7212" i="2"/>
  <c r="R7212" i="2"/>
  <c r="J7213" i="2"/>
  <c r="R7213" i="2" s="1"/>
  <c r="H7213" i="2"/>
  <c r="I7213" i="2"/>
  <c r="K7213" i="2"/>
  <c r="I7214" i="2"/>
  <c r="K7214" i="2"/>
  <c r="J7214" i="2"/>
  <c r="R7214" i="2" s="1"/>
  <c r="H7214" i="2"/>
  <c r="H7215" i="2"/>
  <c r="I7215" i="2"/>
  <c r="J7215" i="2"/>
  <c r="R7215" i="2" s="1"/>
  <c r="K7215" i="2"/>
  <c r="H7216" i="2"/>
  <c r="K7216" i="2"/>
  <c r="J7216" i="2"/>
  <c r="R7216" i="2" s="1"/>
  <c r="I7216" i="2"/>
  <c r="I7217" i="2"/>
  <c r="J7217" i="2"/>
  <c r="K7217" i="2"/>
  <c r="H7217" i="2"/>
  <c r="R7217" i="2"/>
  <c r="K7218" i="2"/>
  <c r="J7218" i="2"/>
  <c r="R7218" i="2" s="1"/>
  <c r="I7218" i="2"/>
  <c r="H7218" i="2"/>
  <c r="K7219" i="2"/>
  <c r="J7219" i="2"/>
  <c r="R7219" i="2" s="1"/>
  <c r="I7219" i="2"/>
  <c r="H7219" i="2"/>
  <c r="K7220" i="2"/>
  <c r="J7220" i="2"/>
  <c r="R7220" i="2" s="1"/>
  <c r="I7220" i="2"/>
  <c r="H7220" i="2"/>
  <c r="R750" i="2"/>
  <c r="H752" i="2"/>
  <c r="I752" i="2"/>
  <c r="R752" i="2"/>
  <c r="H753" i="2"/>
  <c r="I753" i="2"/>
  <c r="H751" i="2"/>
  <c r="I751" i="2"/>
  <c r="R751" i="2"/>
  <c r="H749" i="2"/>
  <c r="I749" i="2"/>
  <c r="R749" i="2"/>
  <c r="H750" i="2"/>
  <c r="I750" i="2"/>
  <c r="H747" i="2"/>
  <c r="R746" i="2"/>
  <c r="R739" i="2"/>
  <c r="H740" i="2"/>
  <c r="I740" i="2"/>
  <c r="R740" i="2"/>
  <c r="H741" i="2"/>
  <c r="I741" i="2"/>
  <c r="R741" i="2"/>
  <c r="H742" i="2"/>
  <c r="I742" i="2"/>
  <c r="R742" i="2"/>
  <c r="H743" i="2"/>
  <c r="I743" i="2"/>
  <c r="R743" i="2"/>
  <c r="R733" i="2"/>
  <c r="R747" i="2"/>
  <c r="I746" i="2"/>
  <c r="H745" i="2"/>
  <c r="R744" i="2"/>
  <c r="I747" i="2"/>
  <c r="H746" i="2"/>
  <c r="R745" i="2"/>
  <c r="I744" i="2"/>
  <c r="H737" i="2"/>
  <c r="I737" i="2"/>
  <c r="R737" i="2"/>
  <c r="H738" i="2"/>
  <c r="I738" i="2"/>
  <c r="R738" i="2"/>
  <c r="H739" i="2"/>
  <c r="I739" i="2"/>
  <c r="H736" i="2"/>
  <c r="R735" i="2"/>
  <c r="I734" i="2"/>
  <c r="R728" i="2"/>
  <c r="H729" i="2"/>
  <c r="I729" i="2"/>
  <c r="R729" i="2"/>
  <c r="H730" i="2"/>
  <c r="I730" i="2"/>
  <c r="R730" i="2"/>
  <c r="H731" i="2"/>
  <c r="I731" i="2"/>
  <c r="R731" i="2"/>
  <c r="H732" i="2"/>
  <c r="I732" i="2"/>
  <c r="R732" i="2"/>
  <c r="R736" i="2"/>
  <c r="I733" i="2"/>
  <c r="I735" i="2"/>
  <c r="I736" i="2"/>
  <c r="H735" i="2"/>
  <c r="R734" i="2"/>
  <c r="H733" i="2"/>
  <c r="H728" i="2"/>
  <c r="I728" i="2"/>
  <c r="R684" i="2"/>
  <c r="I683" i="2"/>
  <c r="R681" i="2"/>
  <c r="I680" i="2"/>
  <c r="R678" i="2"/>
  <c r="I677" i="2"/>
  <c r="R676" i="2"/>
  <c r="R669" i="2"/>
  <c r="I670" i="2"/>
  <c r="R670" i="2"/>
  <c r="I671" i="2"/>
  <c r="R671" i="2"/>
  <c r="I672" i="2"/>
  <c r="R672" i="2"/>
  <c r="I673" i="2"/>
  <c r="R673" i="2"/>
  <c r="I684" i="2"/>
  <c r="R682" i="2"/>
  <c r="I681" i="2"/>
  <c r="R679" i="2"/>
  <c r="I678" i="2"/>
  <c r="I676" i="2"/>
  <c r="R674" i="2"/>
  <c r="R683" i="2"/>
  <c r="I682" i="2"/>
  <c r="R680" i="2"/>
  <c r="I679" i="2"/>
  <c r="R677" i="2"/>
  <c r="R675" i="2"/>
  <c r="I674" i="2"/>
  <c r="I666" i="2"/>
  <c r="R666" i="2"/>
  <c r="I667" i="2"/>
  <c r="R667" i="2"/>
  <c r="I668" i="2"/>
  <c r="R668" i="2"/>
  <c r="I669" i="2"/>
  <c r="R659" i="2"/>
  <c r="I660" i="2"/>
  <c r="R660" i="2"/>
  <c r="I661" i="2"/>
  <c r="R661" i="2"/>
  <c r="I662" i="2"/>
  <c r="R662" i="2"/>
  <c r="I663" i="2"/>
  <c r="R663" i="2"/>
  <c r="R664" i="2"/>
  <c r="I664" i="2"/>
  <c r="I665" i="2"/>
  <c r="I656" i="2"/>
  <c r="R656" i="2"/>
  <c r="I657" i="2"/>
  <c r="R657" i="2"/>
  <c r="I658" i="2"/>
  <c r="R658" i="2"/>
  <c r="I659" i="2"/>
  <c r="I655" i="2"/>
  <c r="R655" i="2"/>
  <c r="I652" i="2"/>
  <c r="R652" i="2"/>
  <c r="I653" i="2"/>
  <c r="R653" i="2"/>
  <c r="I654" i="2"/>
  <c r="R654" i="2"/>
  <c r="I620" i="2"/>
  <c r="I650" i="2"/>
  <c r="R648" i="2"/>
  <c r="I645" i="2"/>
  <c r="R644" i="2"/>
  <c r="I643" i="2"/>
  <c r="R641" i="2"/>
  <c r="I640" i="2"/>
  <c r="R638" i="2"/>
  <c r="I637" i="2"/>
  <c r="R635" i="2"/>
  <c r="I634" i="2"/>
  <c r="R632" i="2"/>
  <c r="I631" i="2"/>
  <c r="R630" i="2"/>
  <c r="R629" i="2"/>
  <c r="I627" i="2"/>
  <c r="R626" i="2"/>
  <c r="I625" i="2"/>
  <c r="R623" i="2"/>
  <c r="I622" i="2"/>
  <c r="R620" i="2"/>
  <c r="I647" i="2"/>
  <c r="I651" i="2"/>
  <c r="R649" i="2"/>
  <c r="I648" i="2"/>
  <c r="R646" i="2"/>
  <c r="I644" i="2"/>
  <c r="R642" i="2"/>
  <c r="I641" i="2"/>
  <c r="R639" i="2"/>
  <c r="I638" i="2"/>
  <c r="R636" i="2"/>
  <c r="I635" i="2"/>
  <c r="R633" i="2"/>
  <c r="I632" i="2"/>
  <c r="I630" i="2"/>
  <c r="I629" i="2"/>
  <c r="R628" i="2"/>
  <c r="I626" i="2"/>
  <c r="R624" i="2"/>
  <c r="I623" i="2"/>
  <c r="R621" i="2"/>
  <c r="R615" i="2"/>
  <c r="I616" i="2"/>
  <c r="R616" i="2"/>
  <c r="I617" i="2"/>
  <c r="R617" i="2"/>
  <c r="I618" i="2"/>
  <c r="R618" i="2"/>
  <c r="I619" i="2"/>
  <c r="R619" i="2"/>
  <c r="R651" i="2"/>
  <c r="R650" i="2"/>
  <c r="I649" i="2"/>
  <c r="R647" i="2"/>
  <c r="I646" i="2"/>
  <c r="R645" i="2"/>
  <c r="R643" i="2"/>
  <c r="I642" i="2"/>
  <c r="R640" i="2"/>
  <c r="I639" i="2"/>
  <c r="R637" i="2"/>
  <c r="I636" i="2"/>
  <c r="R634" i="2"/>
  <c r="I633" i="2"/>
  <c r="R631" i="2"/>
  <c r="I628" i="2"/>
  <c r="R627" i="2"/>
  <c r="R625" i="2"/>
  <c r="I624" i="2"/>
  <c r="R622" i="2"/>
  <c r="I621" i="2"/>
  <c r="I613" i="2"/>
  <c r="R613" i="2"/>
  <c r="I614" i="2"/>
  <c r="R614" i="2"/>
  <c r="I615" i="2"/>
  <c r="R586" i="2"/>
  <c r="I611" i="2"/>
  <c r="R609" i="2"/>
  <c r="I608" i="2"/>
  <c r="R606" i="2"/>
  <c r="I605" i="2"/>
  <c r="R603" i="2"/>
  <c r="I602" i="2"/>
  <c r="R600" i="2"/>
  <c r="I599" i="2"/>
  <c r="R597" i="2"/>
  <c r="I596" i="2"/>
  <c r="R594" i="2"/>
  <c r="I593" i="2"/>
  <c r="I591" i="2"/>
  <c r="R589" i="2"/>
  <c r="I588" i="2"/>
  <c r="I583" i="2"/>
  <c r="R583" i="2"/>
  <c r="I584" i="2"/>
  <c r="R584" i="2"/>
  <c r="I585" i="2"/>
  <c r="R585" i="2"/>
  <c r="R611" i="2"/>
  <c r="R612" i="2"/>
  <c r="I612" i="2"/>
  <c r="R610" i="2"/>
  <c r="I609" i="2"/>
  <c r="R607" i="2"/>
  <c r="I606" i="2"/>
  <c r="R604" i="2"/>
  <c r="I603" i="2"/>
  <c r="R601" i="2"/>
  <c r="I600" i="2"/>
  <c r="R598" i="2"/>
  <c r="I597" i="2"/>
  <c r="R595" i="2"/>
  <c r="I594" i="2"/>
  <c r="R592" i="2"/>
  <c r="R590" i="2"/>
  <c r="I589" i="2"/>
  <c r="R587" i="2"/>
  <c r="I586" i="2"/>
  <c r="I610" i="2"/>
  <c r="R608" i="2"/>
  <c r="I607" i="2"/>
  <c r="R605" i="2"/>
  <c r="I604" i="2"/>
  <c r="R602" i="2"/>
  <c r="I601" i="2"/>
  <c r="R599" i="2"/>
  <c r="R596" i="2"/>
  <c r="I595" i="2"/>
  <c r="R593" i="2"/>
  <c r="I592" i="2"/>
  <c r="R591" i="2"/>
  <c r="I590" i="2"/>
  <c r="R588" i="2"/>
  <c r="I587" i="2"/>
  <c r="I581" i="2"/>
  <c r="R581" i="2"/>
  <c r="I582" i="2"/>
  <c r="R582" i="2"/>
  <c r="I580" i="2"/>
  <c r="R580" i="2"/>
  <c r="I578" i="2"/>
  <c r="R578" i="2"/>
  <c r="I579" i="2"/>
  <c r="R579" i="2"/>
  <c r="R576" i="2"/>
  <c r="I577" i="2"/>
  <c r="R577" i="2"/>
  <c r="I573" i="2"/>
  <c r="R573" i="2"/>
  <c r="I574" i="2"/>
  <c r="R574" i="2"/>
  <c r="I575" i="2"/>
  <c r="R575" i="2"/>
  <c r="I576" i="2"/>
  <c r="I537" i="2"/>
  <c r="I571" i="2"/>
  <c r="R569" i="2"/>
  <c r="I568" i="2"/>
  <c r="R566" i="2"/>
  <c r="I565" i="2"/>
  <c r="R563" i="2"/>
  <c r="R562" i="2"/>
  <c r="I561" i="2"/>
  <c r="R559" i="2"/>
  <c r="I558" i="2"/>
  <c r="R555" i="2"/>
  <c r="I554" i="2"/>
  <c r="R552" i="2"/>
  <c r="I551" i="2"/>
  <c r="R549" i="2"/>
  <c r="I548" i="2"/>
  <c r="R546" i="2"/>
  <c r="I545" i="2"/>
  <c r="R543" i="2"/>
  <c r="I542" i="2"/>
  <c r="R540" i="2"/>
  <c r="I539" i="2"/>
  <c r="R537" i="2"/>
  <c r="R572" i="2"/>
  <c r="I572" i="2"/>
  <c r="R570" i="2"/>
  <c r="I569" i="2"/>
  <c r="R567" i="2"/>
  <c r="I566" i="2"/>
  <c r="R564" i="2"/>
  <c r="I563" i="2"/>
  <c r="I562" i="2"/>
  <c r="R560" i="2"/>
  <c r="I559" i="2"/>
  <c r="R557" i="2"/>
  <c r="R556" i="2"/>
  <c r="I555" i="2"/>
  <c r="R553" i="2"/>
  <c r="I552" i="2"/>
  <c r="R550" i="2"/>
  <c r="I549" i="2"/>
  <c r="R547" i="2"/>
  <c r="I546" i="2"/>
  <c r="R544" i="2"/>
  <c r="I543" i="2"/>
  <c r="R541" i="2"/>
  <c r="I540" i="2"/>
  <c r="R538" i="2"/>
  <c r="R532" i="2"/>
  <c r="I533" i="2"/>
  <c r="R533" i="2"/>
  <c r="I534" i="2"/>
  <c r="R534" i="2"/>
  <c r="I535" i="2"/>
  <c r="R535" i="2"/>
  <c r="I536" i="2"/>
  <c r="R536" i="2"/>
  <c r="R571" i="2"/>
  <c r="I570" i="2"/>
  <c r="R568" i="2"/>
  <c r="I567" i="2"/>
  <c r="R565" i="2"/>
  <c r="I564" i="2"/>
  <c r="R561" i="2"/>
  <c r="I560" i="2"/>
  <c r="R558" i="2"/>
  <c r="I557" i="2"/>
  <c r="I556" i="2"/>
  <c r="R554" i="2"/>
  <c r="I553" i="2"/>
  <c r="R551" i="2"/>
  <c r="I550" i="2"/>
  <c r="R548" i="2"/>
  <c r="I547" i="2"/>
  <c r="R545" i="2"/>
  <c r="I544" i="2"/>
  <c r="R542" i="2"/>
  <c r="I541" i="2"/>
  <c r="R539" i="2"/>
  <c r="I538" i="2"/>
  <c r="I529" i="2"/>
  <c r="R529" i="2"/>
  <c r="I530" i="2"/>
  <c r="R530" i="2"/>
  <c r="I531" i="2"/>
  <c r="R531" i="2"/>
  <c r="I532" i="2"/>
  <c r="R512" i="2"/>
  <c r="I527" i="2"/>
  <c r="R525" i="2"/>
  <c r="I528" i="2"/>
  <c r="R526" i="2"/>
  <c r="R527" i="2"/>
  <c r="I526" i="2"/>
  <c r="R524" i="2"/>
  <c r="I523" i="2"/>
  <c r="R521" i="2"/>
  <c r="I520" i="2"/>
  <c r="I518" i="2"/>
  <c r="R517" i="2"/>
  <c r="I516" i="2"/>
  <c r="I514" i="2"/>
  <c r="R507" i="2"/>
  <c r="I508" i="2"/>
  <c r="R508" i="2"/>
  <c r="I509" i="2"/>
  <c r="R509" i="2"/>
  <c r="I510" i="2"/>
  <c r="R510" i="2"/>
  <c r="I511" i="2"/>
  <c r="R511" i="2"/>
  <c r="R528" i="2"/>
  <c r="I524" i="2"/>
  <c r="R522" i="2"/>
  <c r="I521" i="2"/>
  <c r="R519" i="2"/>
  <c r="I517" i="2"/>
  <c r="R515" i="2"/>
  <c r="R513" i="2"/>
  <c r="I512" i="2"/>
  <c r="I525" i="2"/>
  <c r="R523" i="2"/>
  <c r="I522" i="2"/>
  <c r="R520" i="2"/>
  <c r="I519" i="2"/>
  <c r="R518" i="2"/>
  <c r="R516" i="2"/>
  <c r="I515" i="2"/>
  <c r="R514" i="2"/>
  <c r="I513" i="2"/>
  <c r="I504" i="2"/>
  <c r="R504" i="2"/>
  <c r="I505" i="2"/>
  <c r="R505" i="2"/>
  <c r="I506" i="2"/>
  <c r="R506" i="2"/>
  <c r="I507" i="2"/>
  <c r="R486" i="2"/>
  <c r="I502" i="2"/>
  <c r="R502" i="2"/>
  <c r="I503" i="2"/>
  <c r="R503" i="2"/>
  <c r="R499" i="2"/>
  <c r="I500" i="2"/>
  <c r="R500" i="2"/>
  <c r="I501" i="2"/>
  <c r="R501" i="2"/>
  <c r="I496" i="2"/>
  <c r="R496" i="2"/>
  <c r="I497" i="2"/>
  <c r="R497" i="2"/>
  <c r="I498" i="2"/>
  <c r="R498" i="2"/>
  <c r="I499" i="2"/>
  <c r="R494" i="2"/>
  <c r="I495" i="2"/>
  <c r="R495" i="2"/>
  <c r="I491" i="2"/>
  <c r="R491" i="2"/>
  <c r="I492" i="2"/>
  <c r="R492" i="2"/>
  <c r="I493" i="2"/>
  <c r="R493" i="2"/>
  <c r="I494" i="2"/>
  <c r="I489" i="2"/>
  <c r="R489" i="2"/>
  <c r="I490" i="2"/>
  <c r="R490" i="2"/>
  <c r="I485" i="2"/>
  <c r="R485" i="2"/>
  <c r="I486" i="2"/>
  <c r="I487" i="2"/>
  <c r="R487" i="2"/>
  <c r="I488" i="2"/>
  <c r="R488" i="2"/>
  <c r="I483" i="2"/>
  <c r="R483" i="2"/>
  <c r="I484" i="2"/>
  <c r="R484" i="2"/>
  <c r="R481" i="2"/>
  <c r="I482" i="2"/>
  <c r="R482" i="2"/>
  <c r="I478" i="2"/>
  <c r="R478" i="2"/>
  <c r="I479" i="2"/>
  <c r="R479" i="2"/>
  <c r="I480" i="2"/>
  <c r="R480" i="2"/>
  <c r="I481" i="2"/>
  <c r="I477" i="2"/>
  <c r="R477" i="2"/>
  <c r="I474" i="2"/>
  <c r="R474" i="2"/>
  <c r="I475" i="2"/>
  <c r="R475" i="2"/>
  <c r="I476" i="2"/>
  <c r="R476" i="2"/>
  <c r="R471" i="2"/>
  <c r="I472" i="2"/>
  <c r="R472" i="2"/>
  <c r="I473" i="2"/>
  <c r="R473" i="2"/>
  <c r="I468" i="2"/>
  <c r="R468" i="2"/>
  <c r="I469" i="2"/>
  <c r="R469" i="2"/>
  <c r="I470" i="2"/>
  <c r="R470" i="2"/>
  <c r="I471" i="2"/>
  <c r="R465" i="2"/>
  <c r="I467" i="2"/>
  <c r="R467" i="2"/>
  <c r="R458" i="2"/>
  <c r="I459" i="2"/>
  <c r="R459" i="2"/>
  <c r="I460" i="2"/>
  <c r="R460" i="2"/>
  <c r="I461" i="2"/>
  <c r="R461" i="2"/>
  <c r="I462" i="2"/>
  <c r="R462" i="2"/>
  <c r="R466" i="2"/>
  <c r="I465" i="2"/>
  <c r="R463" i="2"/>
  <c r="I466" i="2"/>
  <c r="R464" i="2"/>
  <c r="I463" i="2"/>
  <c r="I464" i="2"/>
  <c r="I455" i="2"/>
  <c r="R455" i="2"/>
  <c r="I456" i="2"/>
  <c r="R456" i="2"/>
  <c r="I457" i="2"/>
  <c r="R457" i="2"/>
  <c r="I458" i="2"/>
  <c r="R449" i="2"/>
  <c r="I450" i="2"/>
  <c r="R450" i="2"/>
  <c r="I451" i="2"/>
  <c r="R451" i="2"/>
  <c r="I452" i="2"/>
  <c r="R452" i="2"/>
  <c r="I453" i="2"/>
  <c r="R453" i="2"/>
  <c r="R454" i="2"/>
  <c r="I454" i="2"/>
  <c r="I446" i="2"/>
  <c r="R446" i="2"/>
  <c r="I447" i="2"/>
  <c r="R447" i="2"/>
  <c r="I448" i="2"/>
  <c r="R448" i="2"/>
  <c r="I449" i="2"/>
  <c r="R444" i="2"/>
  <c r="I445" i="2"/>
  <c r="R445" i="2"/>
  <c r="I443" i="2"/>
  <c r="R443" i="2"/>
  <c r="I444" i="2"/>
  <c r="R439" i="2"/>
  <c r="R441" i="2"/>
  <c r="R442" i="2"/>
  <c r="I441" i="2"/>
  <c r="R435" i="2"/>
  <c r="I436" i="2"/>
  <c r="R436" i="2"/>
  <c r="I437" i="2"/>
  <c r="R437" i="2"/>
  <c r="I438" i="2"/>
  <c r="R438" i="2"/>
  <c r="I442" i="2"/>
  <c r="R440" i="2"/>
  <c r="I439" i="2"/>
  <c r="I440" i="2"/>
  <c r="I432" i="2"/>
  <c r="R432" i="2"/>
  <c r="I433" i="2"/>
  <c r="R433" i="2"/>
  <c r="I434" i="2"/>
  <c r="R434" i="2"/>
  <c r="I435" i="2"/>
  <c r="R430" i="2"/>
  <c r="R421" i="2"/>
  <c r="I422" i="2"/>
  <c r="R422" i="2"/>
  <c r="I423" i="2"/>
  <c r="R423" i="2"/>
  <c r="I424" i="2"/>
  <c r="R424" i="2"/>
  <c r="I425" i="2"/>
  <c r="R425" i="2"/>
  <c r="R431" i="2"/>
  <c r="I431" i="2"/>
  <c r="R429" i="2"/>
  <c r="I428" i="2"/>
  <c r="R426" i="2"/>
  <c r="I429" i="2"/>
  <c r="R427" i="2"/>
  <c r="I426" i="2"/>
  <c r="I430" i="2"/>
  <c r="R428" i="2"/>
  <c r="I427" i="2"/>
  <c r="I418" i="2"/>
  <c r="R418" i="2"/>
  <c r="I419" i="2"/>
  <c r="R419" i="2"/>
  <c r="I420" i="2"/>
  <c r="R420" i="2"/>
  <c r="I421" i="2"/>
  <c r="R416" i="2"/>
  <c r="I417" i="2"/>
  <c r="R417" i="2"/>
  <c r="I413" i="2"/>
  <c r="R413" i="2"/>
  <c r="I414" i="2"/>
  <c r="R414" i="2"/>
  <c r="I415" i="2"/>
  <c r="R415" i="2"/>
  <c r="I416" i="2"/>
  <c r="I412" i="2"/>
  <c r="R412" i="2"/>
  <c r="I410" i="2"/>
  <c r="R410" i="2"/>
  <c r="I411" i="2"/>
  <c r="R411" i="2"/>
  <c r="I409" i="2"/>
  <c r="R409" i="2"/>
  <c r="R407" i="2"/>
  <c r="I408" i="2"/>
  <c r="R408" i="2"/>
  <c r="I404" i="2"/>
  <c r="R404" i="2"/>
  <c r="I405" i="2"/>
  <c r="R405" i="2"/>
  <c r="I406" i="2"/>
  <c r="R406" i="2"/>
  <c r="I407" i="2"/>
  <c r="I402" i="2"/>
  <c r="R402" i="2"/>
  <c r="I403" i="2"/>
  <c r="R403" i="2"/>
  <c r="I399" i="2"/>
  <c r="R399" i="2"/>
  <c r="I400" i="2"/>
  <c r="R400" i="2"/>
  <c r="I401" i="2"/>
  <c r="R401" i="2"/>
  <c r="I396" i="2"/>
  <c r="R396" i="2"/>
  <c r="I397" i="2"/>
  <c r="R397" i="2"/>
  <c r="I398" i="2"/>
  <c r="R398" i="2"/>
  <c r="I393" i="2"/>
  <c r="R393" i="2"/>
  <c r="I394" i="2"/>
  <c r="R394" i="2"/>
  <c r="I395" i="2"/>
  <c r="R395" i="2"/>
  <c r="R392" i="2"/>
  <c r="I390" i="2"/>
  <c r="R390" i="2"/>
  <c r="I391" i="2"/>
  <c r="R391" i="2"/>
  <c r="I392" i="2"/>
  <c r="I206" i="2"/>
  <c r="R206" i="2"/>
  <c r="R389" i="2"/>
  <c r="I387" i="2"/>
  <c r="R387" i="2"/>
  <c r="I388" i="2"/>
  <c r="R388" i="2"/>
  <c r="I389" i="2"/>
  <c r="I372" i="2"/>
  <c r="I386" i="2"/>
  <c r="R385" i="2"/>
  <c r="R383" i="2"/>
  <c r="I382" i="2"/>
  <c r="R381" i="2"/>
  <c r="I380" i="2"/>
  <c r="R378" i="2"/>
  <c r="I377" i="2"/>
  <c r="R375" i="2"/>
  <c r="I374" i="2"/>
  <c r="R372" i="2"/>
  <c r="I385" i="2"/>
  <c r="R384" i="2"/>
  <c r="I383" i="2"/>
  <c r="I381" i="2"/>
  <c r="R379" i="2"/>
  <c r="I378" i="2"/>
  <c r="R376" i="2"/>
  <c r="I375" i="2"/>
  <c r="R373" i="2"/>
  <c r="R367" i="2"/>
  <c r="I368" i="2"/>
  <c r="R368" i="2"/>
  <c r="I369" i="2"/>
  <c r="R369" i="2"/>
  <c r="I370" i="2"/>
  <c r="R370" i="2"/>
  <c r="I371" i="2"/>
  <c r="R371" i="2"/>
  <c r="R386" i="2"/>
  <c r="I384" i="2"/>
  <c r="R382" i="2"/>
  <c r="R380" i="2"/>
  <c r="I379" i="2"/>
  <c r="R377" i="2"/>
  <c r="I376" i="2"/>
  <c r="R374" i="2"/>
  <c r="I373" i="2"/>
  <c r="I365" i="2"/>
  <c r="R365" i="2"/>
  <c r="I366" i="2"/>
  <c r="R366" i="2"/>
  <c r="I367" i="2"/>
  <c r="I364" i="2"/>
  <c r="R364" i="2"/>
  <c r="R363" i="2"/>
  <c r="I337" i="2"/>
  <c r="R362" i="2"/>
  <c r="I361" i="2"/>
  <c r="R359" i="2"/>
  <c r="I358" i="2"/>
  <c r="R356" i="2"/>
  <c r="I355" i="2"/>
  <c r="R353" i="2"/>
  <c r="I352" i="2"/>
  <c r="R350" i="2"/>
  <c r="I349" i="2"/>
  <c r="R347" i="2"/>
  <c r="I346" i="2"/>
  <c r="R343" i="2"/>
  <c r="I342" i="2"/>
  <c r="R340" i="2"/>
  <c r="I339" i="2"/>
  <c r="R337" i="2"/>
  <c r="I362" i="2"/>
  <c r="R360" i="2"/>
  <c r="I359" i="2"/>
  <c r="R357" i="2"/>
  <c r="I356" i="2"/>
  <c r="R354" i="2"/>
  <c r="I353" i="2"/>
  <c r="R351" i="2"/>
  <c r="I350" i="2"/>
  <c r="R348" i="2"/>
  <c r="I347" i="2"/>
  <c r="R345" i="2"/>
  <c r="R344" i="2"/>
  <c r="I343" i="2"/>
  <c r="R341" i="2"/>
  <c r="I340" i="2"/>
  <c r="R338" i="2"/>
  <c r="R332" i="2"/>
  <c r="I333" i="2"/>
  <c r="R333" i="2"/>
  <c r="I334" i="2"/>
  <c r="R334" i="2"/>
  <c r="I335" i="2"/>
  <c r="R335" i="2"/>
  <c r="I336" i="2"/>
  <c r="R336" i="2"/>
  <c r="I363" i="2"/>
  <c r="R361" i="2"/>
  <c r="I360" i="2"/>
  <c r="R358" i="2"/>
  <c r="I357" i="2"/>
  <c r="R355" i="2"/>
  <c r="I354" i="2"/>
  <c r="R352" i="2"/>
  <c r="I351" i="2"/>
  <c r="R349" i="2"/>
  <c r="I348" i="2"/>
  <c r="R346" i="2"/>
  <c r="I345" i="2"/>
  <c r="I344" i="2"/>
  <c r="R342" i="2"/>
  <c r="I341" i="2"/>
  <c r="R339" i="2"/>
  <c r="I338" i="2"/>
  <c r="I331" i="2"/>
  <c r="R331" i="2"/>
  <c r="I332" i="2"/>
  <c r="I330" i="2"/>
  <c r="R330" i="2"/>
  <c r="R327" i="2"/>
  <c r="I328" i="2"/>
  <c r="R328" i="2"/>
  <c r="I329" i="2"/>
  <c r="R329" i="2"/>
  <c r="I325" i="2"/>
  <c r="R325" i="2"/>
  <c r="I326" i="2"/>
  <c r="R326" i="2"/>
  <c r="I327" i="2"/>
  <c r="I324" i="2"/>
  <c r="R324" i="2"/>
  <c r="I323" i="2"/>
  <c r="R323" i="2"/>
  <c r="R313" i="2"/>
  <c r="I314" i="2"/>
  <c r="R314" i="2"/>
  <c r="I315" i="2"/>
  <c r="R315" i="2"/>
  <c r="I316" i="2"/>
  <c r="R316" i="2"/>
  <c r="I317" i="2"/>
  <c r="R317" i="2"/>
  <c r="R322" i="2"/>
  <c r="R321" i="2"/>
  <c r="I320" i="2"/>
  <c r="R318" i="2"/>
  <c r="I321" i="2"/>
  <c r="R319" i="2"/>
  <c r="I318" i="2"/>
  <c r="I322" i="2"/>
  <c r="R320" i="2"/>
  <c r="I319" i="2"/>
  <c r="I311" i="2"/>
  <c r="R311" i="2"/>
  <c r="I312" i="2"/>
  <c r="R312" i="2"/>
  <c r="I313" i="2"/>
  <c r="R260" i="2"/>
  <c r="I261" i="2"/>
  <c r="R261" i="2"/>
  <c r="I262" i="2"/>
  <c r="R262" i="2"/>
  <c r="I263" i="2"/>
  <c r="R263" i="2"/>
  <c r="I264" i="2"/>
  <c r="R264" i="2"/>
  <c r="R310" i="2"/>
  <c r="I309" i="2"/>
  <c r="I310" i="2"/>
  <c r="R308" i="2"/>
  <c r="R307" i="2"/>
  <c r="I306" i="2"/>
  <c r="R304" i="2"/>
  <c r="I303" i="2"/>
  <c r="R301" i="2"/>
  <c r="I300" i="2"/>
  <c r="R298" i="2"/>
  <c r="I297" i="2"/>
  <c r="R295" i="2"/>
  <c r="I294" i="2"/>
  <c r="R292" i="2"/>
  <c r="I291" i="2"/>
  <c r="R289" i="2"/>
  <c r="I288" i="2"/>
  <c r="R286" i="2"/>
  <c r="I285" i="2"/>
  <c r="R283" i="2"/>
  <c r="I282" i="2"/>
  <c r="R280" i="2"/>
  <c r="I279" i="2"/>
  <c r="R277" i="2"/>
  <c r="I276" i="2"/>
  <c r="I274" i="2"/>
  <c r="R272" i="2"/>
  <c r="I271" i="2"/>
  <c r="R269" i="2"/>
  <c r="I268" i="2"/>
  <c r="R266" i="2"/>
  <c r="I265" i="2"/>
  <c r="R309" i="2"/>
  <c r="I308" i="2"/>
  <c r="I307" i="2"/>
  <c r="R305" i="2"/>
  <c r="I304" i="2"/>
  <c r="R302" i="2"/>
  <c r="I301" i="2"/>
  <c r="R299" i="2"/>
  <c r="I298" i="2"/>
  <c r="R296" i="2"/>
  <c r="I295" i="2"/>
  <c r="R293" i="2"/>
  <c r="I292" i="2"/>
  <c r="R290" i="2"/>
  <c r="I289" i="2"/>
  <c r="R287" i="2"/>
  <c r="I286" i="2"/>
  <c r="R284" i="2"/>
  <c r="I283" i="2"/>
  <c r="R281" i="2"/>
  <c r="I280" i="2"/>
  <c r="R278" i="2"/>
  <c r="I277" i="2"/>
  <c r="R275" i="2"/>
  <c r="R273" i="2"/>
  <c r="I272" i="2"/>
  <c r="R270" i="2"/>
  <c r="I269" i="2"/>
  <c r="R267" i="2"/>
  <c r="I266" i="2"/>
  <c r="R306" i="2"/>
  <c r="I305" i="2"/>
  <c r="R303" i="2"/>
  <c r="I302" i="2"/>
  <c r="R300" i="2"/>
  <c r="I299" i="2"/>
  <c r="R297" i="2"/>
  <c r="I296" i="2"/>
  <c r="R294" i="2"/>
  <c r="I293" i="2"/>
  <c r="R291" i="2"/>
  <c r="I290" i="2"/>
  <c r="R288" i="2"/>
  <c r="I287" i="2"/>
  <c r="R285" i="2"/>
  <c r="I284" i="2"/>
  <c r="R282" i="2"/>
  <c r="I281" i="2"/>
  <c r="R279" i="2"/>
  <c r="I278" i="2"/>
  <c r="R276" i="2"/>
  <c r="I275" i="2"/>
  <c r="R274" i="2"/>
  <c r="I273" i="2"/>
  <c r="R271" i="2"/>
  <c r="I270" i="2"/>
  <c r="R268" i="2"/>
  <c r="I267" i="2"/>
  <c r="R265" i="2"/>
  <c r="I258" i="2"/>
  <c r="R258" i="2"/>
  <c r="I259" i="2"/>
  <c r="R259" i="2"/>
  <c r="I260" i="2"/>
  <c r="I214" i="2"/>
  <c r="I256" i="2"/>
  <c r="R254" i="2"/>
  <c r="I257" i="2"/>
  <c r="R255" i="2"/>
  <c r="I254" i="2"/>
  <c r="R252" i="2"/>
  <c r="I251" i="2"/>
  <c r="R249" i="2"/>
  <c r="I248" i="2"/>
  <c r="R246" i="2"/>
  <c r="I245" i="2"/>
  <c r="R243" i="2"/>
  <c r="I242" i="2"/>
  <c r="R240" i="2"/>
  <c r="I239" i="2"/>
  <c r="R237" i="2"/>
  <c r="I236" i="2"/>
  <c r="R234" i="2"/>
  <c r="I231" i="2"/>
  <c r="I228" i="2"/>
  <c r="R226" i="2"/>
  <c r="I225" i="2"/>
  <c r="R223" i="2"/>
  <c r="I222" i="2"/>
  <c r="R220" i="2"/>
  <c r="I219" i="2"/>
  <c r="R217" i="2"/>
  <c r="I216" i="2"/>
  <c r="R214" i="2"/>
  <c r="R256" i="2"/>
  <c r="I255" i="2"/>
  <c r="R253" i="2"/>
  <c r="I252" i="2"/>
  <c r="R250" i="2"/>
  <c r="I249" i="2"/>
  <c r="R247" i="2"/>
  <c r="I246" i="2"/>
  <c r="R244" i="2"/>
  <c r="I243" i="2"/>
  <c r="R241" i="2"/>
  <c r="I240" i="2"/>
  <c r="R238" i="2"/>
  <c r="I237" i="2"/>
  <c r="R235" i="2"/>
  <c r="I234" i="2"/>
  <c r="I232" i="2"/>
  <c r="I229" i="2"/>
  <c r="R227" i="2"/>
  <c r="I226" i="2"/>
  <c r="R224" i="2"/>
  <c r="I223" i="2"/>
  <c r="R221" i="2"/>
  <c r="I220" i="2"/>
  <c r="R218" i="2"/>
  <c r="I217" i="2"/>
  <c r="R215" i="2"/>
  <c r="R209" i="2"/>
  <c r="I210" i="2"/>
  <c r="R210" i="2"/>
  <c r="I211" i="2"/>
  <c r="R211" i="2"/>
  <c r="I212" i="2"/>
  <c r="R212" i="2"/>
  <c r="I213" i="2"/>
  <c r="R213" i="2"/>
  <c r="R257" i="2"/>
  <c r="I253" i="2"/>
  <c r="R251" i="2"/>
  <c r="I250" i="2"/>
  <c r="R248" i="2"/>
  <c r="I247" i="2"/>
  <c r="R245" i="2"/>
  <c r="I244" i="2"/>
  <c r="R242" i="2"/>
  <c r="I241" i="2"/>
  <c r="R239" i="2"/>
  <c r="I238" i="2"/>
  <c r="R236" i="2"/>
  <c r="I235" i="2"/>
  <c r="I233" i="2"/>
  <c r="I230" i="2"/>
  <c r="R228" i="2"/>
  <c r="I227" i="2"/>
  <c r="R225" i="2"/>
  <c r="I224" i="2"/>
  <c r="R222" i="2"/>
  <c r="I221" i="2"/>
  <c r="I218" i="2"/>
  <c r="R216" i="2"/>
  <c r="I215" i="2"/>
  <c r="I207" i="2"/>
  <c r="R207" i="2"/>
  <c r="I208" i="2"/>
  <c r="R208" i="2"/>
  <c r="I209" i="2"/>
  <c r="I205" i="2"/>
  <c r="R205" i="2"/>
  <c r="I204" i="2"/>
  <c r="R204" i="2"/>
  <c r="I203" i="2"/>
  <c r="R203" i="2"/>
  <c r="I200" i="2"/>
  <c r="R200" i="2"/>
  <c r="I201" i="2"/>
  <c r="R201" i="2"/>
  <c r="I202" i="2"/>
  <c r="R202" i="2"/>
  <c r="R198" i="2"/>
  <c r="I199" i="2"/>
  <c r="R199" i="2"/>
  <c r="I195" i="2"/>
  <c r="R195" i="2"/>
  <c r="I196" i="2"/>
  <c r="R196" i="2"/>
  <c r="I197" i="2"/>
  <c r="R197" i="2"/>
  <c r="I198" i="2"/>
  <c r="I194" i="2"/>
  <c r="R194" i="2"/>
  <c r="R30" i="2"/>
  <c r="I32" i="2"/>
  <c r="R32" i="2"/>
  <c r="I33" i="2"/>
  <c r="R33" i="2"/>
  <c r="I145" i="2"/>
  <c r="R145" i="2"/>
  <c r="I154" i="2"/>
  <c r="R154" i="2"/>
  <c r="R193" i="2"/>
  <c r="I193" i="2"/>
  <c r="R192" i="2"/>
  <c r="I191" i="2"/>
  <c r="I186" i="2"/>
  <c r="R122" i="2"/>
  <c r="I192" i="2"/>
  <c r="R190" i="2"/>
  <c r="R80" i="2"/>
  <c r="I122" i="2"/>
  <c r="R191" i="2"/>
  <c r="I190" i="2"/>
  <c r="R186" i="2"/>
  <c r="I80" i="2"/>
  <c r="I163" i="2"/>
  <c r="R163" i="2"/>
  <c r="I152" i="2"/>
  <c r="R152" i="2"/>
  <c r="I29" i="2"/>
  <c r="R29" i="2"/>
  <c r="I30" i="2"/>
  <c r="I162" i="2"/>
  <c r="R162" i="2"/>
  <c r="I149" i="2"/>
  <c r="R149" i="2"/>
  <c r="I150" i="2"/>
  <c r="R150" i="2"/>
  <c r="I151" i="2"/>
  <c r="R151" i="2"/>
  <c r="I173" i="2"/>
  <c r="R173" i="2"/>
  <c r="I174" i="2"/>
  <c r="R174" i="2"/>
  <c r="R156" i="2"/>
  <c r="I172" i="2"/>
  <c r="R172" i="2"/>
  <c r="I147" i="2"/>
  <c r="R147" i="2"/>
  <c r="I148" i="2"/>
  <c r="R148" i="2"/>
  <c r="R157" i="2"/>
  <c r="I129" i="2"/>
  <c r="R129" i="2"/>
  <c r="I130" i="2"/>
  <c r="R130" i="2"/>
  <c r="I131" i="2"/>
  <c r="R131" i="2"/>
  <c r="I132" i="2"/>
  <c r="R132" i="2"/>
  <c r="R167" i="2"/>
  <c r="I164" i="2"/>
  <c r="R134" i="2"/>
  <c r="I133" i="2"/>
  <c r="R120" i="2"/>
  <c r="I167" i="2"/>
  <c r="R135" i="2"/>
  <c r="I134" i="2"/>
  <c r="R121" i="2"/>
  <c r="I120" i="2"/>
  <c r="I156" i="2"/>
  <c r="R164" i="2"/>
  <c r="I135" i="2"/>
  <c r="R133" i="2"/>
  <c r="I121" i="2"/>
  <c r="I61" i="2"/>
  <c r="R61" i="2"/>
  <c r="I62" i="2"/>
  <c r="R62" i="2"/>
  <c r="I115" i="2"/>
  <c r="R115" i="2"/>
  <c r="I157" i="2"/>
  <c r="R179" i="2"/>
  <c r="I57" i="2"/>
  <c r="R57" i="2"/>
  <c r="I58" i="2"/>
  <c r="R58" i="2"/>
  <c r="I178" i="2"/>
  <c r="R178" i="2"/>
  <c r="I146" i="2"/>
  <c r="R146" i="2"/>
  <c r="I27" i="2"/>
  <c r="R27" i="2"/>
  <c r="I179" i="2"/>
  <c r="I63" i="2"/>
  <c r="R63" i="2"/>
  <c r="I68" i="2"/>
  <c r="R68" i="2"/>
  <c r="R177" i="2"/>
  <c r="R169" i="2"/>
  <c r="I170" i="2"/>
  <c r="R170" i="2"/>
  <c r="I171" i="2"/>
  <c r="R171" i="2"/>
  <c r="I81" i="2"/>
  <c r="R81" i="2"/>
  <c r="I24" i="2"/>
  <c r="R24" i="2"/>
  <c r="I177" i="2"/>
  <c r="R142" i="2"/>
  <c r="R176" i="2"/>
  <c r="I142" i="2"/>
  <c r="R140" i="2"/>
  <c r="I139" i="2"/>
  <c r="R128" i="2"/>
  <c r="I82" i="2"/>
  <c r="R185" i="2"/>
  <c r="I184" i="2"/>
  <c r="R25" i="2"/>
  <c r="I176" i="2"/>
  <c r="R175" i="2"/>
  <c r="I140" i="2"/>
  <c r="R92" i="2"/>
  <c r="I128" i="2"/>
  <c r="R183" i="2"/>
  <c r="I185" i="2"/>
  <c r="R114" i="2"/>
  <c r="I25" i="2"/>
  <c r="I175" i="2"/>
  <c r="R139" i="2"/>
  <c r="I92" i="2"/>
  <c r="R82" i="2"/>
  <c r="I183" i="2"/>
  <c r="R184" i="2"/>
  <c r="I114" i="2"/>
  <c r="I23" i="2"/>
  <c r="R23" i="2"/>
  <c r="I169" i="2"/>
  <c r="I124" i="2"/>
  <c r="R71" i="2"/>
  <c r="I22" i="2"/>
  <c r="R22" i="2"/>
  <c r="I71" i="2"/>
  <c r="R55" i="2"/>
  <c r="I123" i="2"/>
  <c r="R2" i="2"/>
  <c r="I55" i="2"/>
  <c r="R66" i="2"/>
  <c r="I43" i="2"/>
  <c r="R124" i="2"/>
  <c r="I2" i="2"/>
  <c r="R67" i="2"/>
  <c r="I66" i="2"/>
  <c r="R125" i="2"/>
  <c r="R111" i="2"/>
  <c r="I3" i="2"/>
  <c r="R3" i="2"/>
  <c r="I5" i="2"/>
  <c r="R5" i="2"/>
  <c r="I7" i="2"/>
  <c r="R7" i="2"/>
  <c r="I13" i="2"/>
  <c r="R13" i="2"/>
  <c r="R123" i="2"/>
  <c r="I67" i="2"/>
  <c r="R43" i="2"/>
  <c r="I125" i="2"/>
  <c r="I111" i="2"/>
  <c r="I110" i="2"/>
  <c r="R110" i="2"/>
  <c r="R107" i="2"/>
  <c r="I108" i="2"/>
  <c r="R108" i="2"/>
  <c r="I109" i="2"/>
  <c r="R109" i="2"/>
  <c r="I106" i="2"/>
  <c r="R106" i="2"/>
  <c r="I107" i="2"/>
  <c r="R103" i="2"/>
  <c r="I104" i="2"/>
  <c r="R104" i="2"/>
  <c r="I105" i="2"/>
  <c r="R105" i="2"/>
  <c r="I102" i="2"/>
  <c r="R102" i="2"/>
  <c r="I103" i="2"/>
  <c r="I101" i="2"/>
  <c r="R101" i="2"/>
  <c r="R100" i="2"/>
  <c r="I99" i="2"/>
  <c r="R99" i="2"/>
  <c r="I100" i="2"/>
  <c r="R182" i="2"/>
  <c r="I116" i="2"/>
  <c r="R116" i="2"/>
  <c r="I77" i="2"/>
  <c r="R77" i="2"/>
  <c r="I95" i="2"/>
  <c r="R95" i="2"/>
  <c r="R97" i="2"/>
  <c r="R98" i="2"/>
  <c r="I98" i="2"/>
  <c r="R96" i="2"/>
  <c r="I90" i="2"/>
  <c r="R88" i="2"/>
  <c r="I118" i="2"/>
  <c r="R86" i="2"/>
  <c r="I91" i="2"/>
  <c r="R117" i="2"/>
  <c r="I85" i="2"/>
  <c r="R79" i="2"/>
  <c r="R94" i="2"/>
  <c r="I96" i="2"/>
  <c r="R89" i="2"/>
  <c r="I88" i="2"/>
  <c r="R87" i="2"/>
  <c r="I86" i="2"/>
  <c r="R119" i="2"/>
  <c r="I117" i="2"/>
  <c r="R76" i="2"/>
  <c r="I79" i="2"/>
  <c r="R75" i="2"/>
  <c r="I94" i="2"/>
  <c r="I97" i="2"/>
  <c r="R90" i="2"/>
  <c r="I89" i="2"/>
  <c r="R118" i="2"/>
  <c r="I87" i="2"/>
  <c r="R91" i="2"/>
  <c r="I119" i="2"/>
  <c r="R85" i="2"/>
  <c r="I76" i="2"/>
  <c r="I75" i="2"/>
  <c r="I93" i="2"/>
  <c r="R93" i="2"/>
  <c r="I182" i="2"/>
  <c r="R70" i="2"/>
  <c r="I113" i="2"/>
  <c r="R113" i="2"/>
  <c r="I72" i="2"/>
  <c r="R72" i="2"/>
  <c r="I73" i="2"/>
  <c r="R73" i="2"/>
  <c r="I74" i="2"/>
  <c r="R74" i="2"/>
  <c r="R112" i="2"/>
  <c r="I112" i="2"/>
  <c r="I69" i="2"/>
  <c r="R69" i="2"/>
  <c r="I70" i="2"/>
  <c r="R59" i="2"/>
  <c r="I60" i="2"/>
  <c r="R60" i="2"/>
  <c r="I138" i="2"/>
  <c r="R138" i="2"/>
  <c r="I158" i="2"/>
  <c r="R158" i="2"/>
  <c r="I181" i="2"/>
  <c r="R181" i="2"/>
  <c r="R160" i="2"/>
  <c r="R161" i="2"/>
  <c r="I161" i="2"/>
  <c r="R159" i="2"/>
  <c r="I159" i="2"/>
  <c r="I160" i="2"/>
  <c r="I136" i="2"/>
  <c r="R136" i="2"/>
  <c r="I127" i="2"/>
  <c r="R127" i="2"/>
  <c r="I137" i="2"/>
  <c r="R137" i="2"/>
  <c r="I59" i="2"/>
  <c r="I54" i="2"/>
  <c r="R54" i="2"/>
  <c r="I126" i="2"/>
  <c r="R126" i="2"/>
  <c r="R52" i="2"/>
  <c r="I53" i="2"/>
  <c r="R53" i="2"/>
  <c r="I50" i="2"/>
  <c r="R50" i="2"/>
  <c r="I51" i="2"/>
  <c r="R51" i="2"/>
  <c r="I52" i="2"/>
  <c r="R48" i="2"/>
  <c r="I49" i="2"/>
  <c r="R49" i="2"/>
  <c r="I45" i="2"/>
  <c r="R45" i="2"/>
  <c r="I46" i="2"/>
  <c r="R46" i="2"/>
  <c r="I47" i="2"/>
  <c r="R47" i="2"/>
  <c r="I48" i="2"/>
  <c r="R42" i="2"/>
  <c r="I44" i="2"/>
  <c r="J44" i="2"/>
  <c r="R44" i="2" s="1"/>
  <c r="I26" i="2"/>
  <c r="I42" i="2"/>
  <c r="R40" i="2"/>
  <c r="I141" i="2"/>
  <c r="R41" i="2"/>
  <c r="I40" i="2"/>
  <c r="R38" i="2"/>
  <c r="I37" i="2"/>
  <c r="R35" i="2"/>
  <c r="I34" i="2"/>
  <c r="R168" i="2"/>
  <c r="I31" i="2"/>
  <c r="R143" i="2"/>
  <c r="I28" i="2"/>
  <c r="R26" i="2"/>
  <c r="I41" i="2"/>
  <c r="R39" i="2"/>
  <c r="I38" i="2"/>
  <c r="R36" i="2"/>
  <c r="I35" i="2"/>
  <c r="R153" i="2"/>
  <c r="I168" i="2"/>
  <c r="R144" i="2"/>
  <c r="I143" i="2"/>
  <c r="R65" i="2"/>
  <c r="R21" i="2"/>
  <c r="I165" i="2"/>
  <c r="R165" i="2"/>
  <c r="I166" i="2"/>
  <c r="R166" i="2"/>
  <c r="I180" i="2"/>
  <c r="R180" i="2"/>
  <c r="I64" i="2"/>
  <c r="R64" i="2"/>
  <c r="R141" i="2"/>
  <c r="I39" i="2"/>
  <c r="R37" i="2"/>
  <c r="I36" i="2"/>
  <c r="R34" i="2"/>
  <c r="I153" i="2"/>
  <c r="R31" i="2"/>
  <c r="I144" i="2"/>
  <c r="R28" i="2"/>
  <c r="I65" i="2"/>
  <c r="I20" i="2"/>
  <c r="R20" i="2"/>
  <c r="I21" i="2"/>
  <c r="R19" i="2"/>
  <c r="I19" i="2"/>
  <c r="R6" i="2"/>
  <c r="R78" i="2"/>
  <c r="R84" i="2"/>
  <c r="R83" i="2"/>
  <c r="B9" i="21" l="1"/>
  <c r="C9" i="21"/>
  <c r="B4" i="21"/>
  <c r="C4" i="21"/>
  <c r="C3" i="21"/>
  <c r="B3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tc={4B30205C-47AB-4217-A618-458033DA0410}</author>
  </authors>
  <commentList>
    <comment ref="B540" authorId="0" shapeId="0" xr:uid="{4B30205C-47AB-4217-A618-458033DA04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Separação de saldo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<sst xmlns="http://schemas.openxmlformats.org/spreadsheetml/2006/main" count="57381" uniqueCount="7124">
  <si>
    <t>NF</t>
  </si>
  <si>
    <t>PV</t>
  </si>
  <si>
    <t>SEPARADOR</t>
  </si>
  <si>
    <t>DATA</t>
  </si>
  <si>
    <t>SKU'S</t>
  </si>
  <si>
    <t>TR ou NC</t>
  </si>
  <si>
    <t>STATUS PRODUÇÃO</t>
  </si>
  <si>
    <t>STATUS</t>
  </si>
  <si>
    <t>VOLUMES</t>
  </si>
  <si>
    <t>PALETES</t>
  </si>
  <si>
    <t>SEPARAÇÃO ($)</t>
  </si>
  <si>
    <t>CLIENTE</t>
  </si>
  <si>
    <t>OCORRÊNCIAS CLIENTES</t>
  </si>
  <si>
    <t>SETOR RESPONSÁVEL</t>
  </si>
  <si>
    <t>DADOS TRANSPORTE</t>
  </si>
  <si>
    <t xml:space="preserve">SOLICITANTE URGÊNCIAS </t>
  </si>
  <si>
    <t>MOTIVOS</t>
  </si>
  <si>
    <t>MIJOHNSON</t>
  </si>
  <si>
    <t>CARRO PROPRIO</t>
  </si>
  <si>
    <t>FATURADO</t>
  </si>
  <si>
    <t>BACKLOG</t>
  </si>
  <si>
    <t>WELINGTON</t>
  </si>
  <si>
    <t>RAONI</t>
  </si>
  <si>
    <t>SAUDAVEL</t>
  </si>
  <si>
    <t>CLAUDIO</t>
  </si>
  <si>
    <t>PAIVA</t>
  </si>
  <si>
    <t>JOÃO PAULO</t>
  </si>
  <si>
    <t>RAPHAEL</t>
  </si>
  <si>
    <t>MTC</t>
  </si>
  <si>
    <t>MAURICIO</t>
  </si>
  <si>
    <t>LEANDRO</t>
  </si>
  <si>
    <t>REAL E BENEMERITA</t>
  </si>
  <si>
    <t>IVAN</t>
  </si>
  <si>
    <t>MATHEUS</t>
  </si>
  <si>
    <t>DIAGNOSTICOS DA AMERICA SA</t>
  </si>
  <si>
    <t>BROS</t>
  </si>
  <si>
    <t>SANDRO</t>
  </si>
  <si>
    <t>SOCIEDADE BENEF ISRAELITABRAS HOSP ALBER</t>
  </si>
  <si>
    <t>BTA</t>
  </si>
  <si>
    <t>CONFERIDO</t>
  </si>
  <si>
    <t>SEPARANDO</t>
  </si>
  <si>
    <t>ARLETE</t>
  </si>
  <si>
    <t>PACIFICO</t>
  </si>
  <si>
    <t>KARINA</t>
  </si>
  <si>
    <t>RISSO</t>
  </si>
  <si>
    <t>NOTRE DAME INTERMEDICA SAUDE SA</t>
  </si>
  <si>
    <t>ANDRE SOUZA</t>
  </si>
  <si>
    <t>MARCOS</t>
  </si>
  <si>
    <t>ALEX</t>
  </si>
  <si>
    <t>JESSICA</t>
  </si>
  <si>
    <t>HOSPITAL ALBERT EINSTEN</t>
  </si>
  <si>
    <t>GLEICE</t>
  </si>
  <si>
    <t>MARIAH</t>
  </si>
  <si>
    <t>JOÃO OLIVEIRA</t>
  </si>
  <si>
    <t>SOC BENEF ISRAELITABRAS HOSPITAL ALBERT</t>
  </si>
  <si>
    <t>TECNICA</t>
  </si>
  <si>
    <t>HOSPITAL E MATERNIDADE SANTA JOANA SA</t>
  </si>
  <si>
    <t>RETIRA</t>
  </si>
  <si>
    <t>MASTER HIGIMED RJ</t>
  </si>
  <si>
    <t>SOCIEDADE BENEF - HOSP SIRIO LIBANES</t>
  </si>
  <si>
    <t>SOCIEDADE BENEFICENTE SAO CAMILO</t>
  </si>
  <si>
    <t>SCHREIBERLOG</t>
  </si>
  <si>
    <t>HOSPITAL ALEMAO OSWALDO CRUZ</t>
  </si>
  <si>
    <t/>
  </si>
  <si>
    <t>SOCIEDADE BENEF ISRAELITABRAS HOSPITAL A</t>
  </si>
  <si>
    <t>MATERIAL FALTANDO</t>
  </si>
  <si>
    <t>ALBERT ENSTEIN</t>
  </si>
  <si>
    <t>SOCIEDADE BENEF ISRAELITA BRAS HOSPITAL</t>
  </si>
  <si>
    <t>ROMANEIO 21/07</t>
  </si>
  <si>
    <t>ROMANEIO 23/07</t>
  </si>
  <si>
    <t>SOC BENEF ISRAELIT HOSP ALBERT EINSTEIN</t>
  </si>
  <si>
    <t>SBIB HOSPITAL ALBERT EINSTEIN</t>
  </si>
  <si>
    <t>ASSOCIACAO FUNDO DE INCENTIVO A PESQUISA</t>
  </si>
  <si>
    <t>TJ CP.</t>
  </si>
  <si>
    <t>FUNDACAO ANTONIO PRUDENTE</t>
  </si>
  <si>
    <t>DIAGNOSTICOS DA AMERICA S.A .</t>
  </si>
  <si>
    <t>BRADOCK</t>
  </si>
  <si>
    <t>FUNDACAO HOSPITALAR SAO LUCAS</t>
  </si>
  <si>
    <t>HS COR HOSP DO CORACAO DE DUQUE DE CAXIAS LTDA</t>
  </si>
  <si>
    <t>ASSOCIACAO CONGREGACAO DE SANTA CATARINA</t>
  </si>
  <si>
    <t>CIENTIFICALAB PRODUTOS LABORATORIAIS E S</t>
  </si>
  <si>
    <t>MIRIÃ</t>
  </si>
  <si>
    <t>CLINICA PREMIUM CARE SAUDE LTDA</t>
  </si>
  <si>
    <t>RAONI FABIO</t>
  </si>
  <si>
    <t>VANESSA</t>
  </si>
  <si>
    <t>JUNIOR</t>
  </si>
  <si>
    <t>FELIPE</t>
  </si>
  <si>
    <t>Filial</t>
  </si>
  <si>
    <t>EmissÃ£o</t>
  </si>
  <si>
    <t>Cliente</t>
  </si>
  <si>
    <t>Nome Fantasia</t>
  </si>
  <si>
    <t>Nr.NF</t>
  </si>
  <si>
    <t>Serie</t>
  </si>
  <si>
    <t>R$ Merc.</t>
  </si>
  <si>
    <t>Chave</t>
  </si>
  <si>
    <t>Cod.Transp.</t>
  </si>
  <si>
    <t>Transportador</t>
  </si>
  <si>
    <t>Tp.Frete</t>
  </si>
  <si>
    <t>% Frete</t>
  </si>
  <si>
    <t>CC-e</t>
  </si>
  <si>
    <t>000020-104</t>
  </si>
  <si>
    <t>DASA HOSP 9 DE JULHO</t>
  </si>
  <si>
    <t>C</t>
  </si>
  <si>
    <t>000111-001</t>
  </si>
  <si>
    <t>DASA INNOVA HOSP</t>
  </si>
  <si>
    <t>000024-003</t>
  </si>
  <si>
    <t>ALBERT EINSTEIN</t>
  </si>
  <si>
    <t>000060-001</t>
  </si>
  <si>
    <t>HOSP SANTA CATARINA</t>
  </si>
  <si>
    <t>000024-002</t>
  </si>
  <si>
    <t>000034-001</t>
  </si>
  <si>
    <t>OSWALDO CRUZ SP</t>
  </si>
  <si>
    <t>000020-178</t>
  </si>
  <si>
    <t>DASA SSZ 45.796.554/</t>
  </si>
  <si>
    <t>001240-007</t>
  </si>
  <si>
    <t>SIRIO LIBANES</t>
  </si>
  <si>
    <t>000030-001</t>
  </si>
  <si>
    <t>MARIO COVAS</t>
  </si>
  <si>
    <t>000062-003</t>
  </si>
  <si>
    <t>HOSP SANTA JOANA</t>
  </si>
  <si>
    <t>000003-020</t>
  </si>
  <si>
    <t>AFIP</t>
  </si>
  <si>
    <t>001435-001</t>
  </si>
  <si>
    <t>HOSP NIPO BRASILEIRO</t>
  </si>
  <si>
    <t>000049-001</t>
  </si>
  <si>
    <t>HOSPITAL MORIAH 19.0</t>
  </si>
  <si>
    <t>000002-002</t>
  </si>
  <si>
    <t>HOSPITAL AC CAMARGO</t>
  </si>
  <si>
    <t>000036-166</t>
  </si>
  <si>
    <t>HSCOR HOSP CORACAO</t>
  </si>
  <si>
    <t>003310-001</t>
  </si>
  <si>
    <t>CLINICA PREMIUM CARE</t>
  </si>
  <si>
    <t>000036-008</t>
  </si>
  <si>
    <t>HAPVIDA</t>
  </si>
  <si>
    <t>000020-177</t>
  </si>
  <si>
    <t>DASA 61.486.650/1161</t>
  </si>
  <si>
    <t>000003-019</t>
  </si>
  <si>
    <t>AFIP CAC GUARULHOS</t>
  </si>
  <si>
    <t>000020-216</t>
  </si>
  <si>
    <t>DASA CIENTIFICALAB</t>
  </si>
  <si>
    <t>000020-067</t>
  </si>
  <si>
    <t>DASA IBIRAPUERA</t>
  </si>
  <si>
    <t>000064-020</t>
  </si>
  <si>
    <t>SERVI SOCIAL SECONCI</t>
  </si>
  <si>
    <t>X</t>
  </si>
  <si>
    <t>000064-015</t>
  </si>
  <si>
    <t>CHS REG SOROCABA</t>
  </si>
  <si>
    <t>000070-008</t>
  </si>
  <si>
    <t>TECNOLAB UNID VIII</t>
  </si>
  <si>
    <t>000894-001</t>
  </si>
  <si>
    <t>HOSP SAO VICENTE</t>
  </si>
  <si>
    <t>000921-001</t>
  </si>
  <si>
    <t>HOSP PROF EDMUNDO VA</t>
  </si>
  <si>
    <t>001854-001</t>
  </si>
  <si>
    <t>CLEANING SOLUTIONS C</t>
  </si>
  <si>
    <t>000064-002</t>
  </si>
  <si>
    <t>SECONCI MATARAZZO</t>
  </si>
  <si>
    <t>003477-001</t>
  </si>
  <si>
    <t>HOSP SANTA MARTHA</t>
  </si>
  <si>
    <t>000011-001</t>
  </si>
  <si>
    <t>BENEFICENCIA SP</t>
  </si>
  <si>
    <t>000024-021</t>
  </si>
  <si>
    <t>000036-003</t>
  </si>
  <si>
    <t>000036-073</t>
  </si>
  <si>
    <t>000060-011</t>
  </si>
  <si>
    <t>H M REGINA PROTMANN</t>
  </si>
  <si>
    <t>000064-009</t>
  </si>
  <si>
    <t>SECONCI LORENA</t>
  </si>
  <si>
    <t>000020-238</t>
  </si>
  <si>
    <t>DASA DIAGNOSTICO</t>
  </si>
  <si>
    <t>000036-174</t>
  </si>
  <si>
    <t>HAPVIDA - SJRP</t>
  </si>
  <si>
    <t>000043-007</t>
  </si>
  <si>
    <t>LIDERANCA DF</t>
  </si>
  <si>
    <t>BTA TRANSPORTE</t>
  </si>
  <si>
    <t>000001-003</t>
  </si>
  <si>
    <t>MASTER HIGIMED CAMPI</t>
  </si>
  <si>
    <t>CARRO TECNICA</t>
  </si>
  <si>
    <t>000885-001</t>
  </si>
  <si>
    <t>HOSPITAL SANTA RITA</t>
  </si>
  <si>
    <t>000020-006</t>
  </si>
  <si>
    <t>DASA PQ DUQUE CAXIAS</t>
  </si>
  <si>
    <t>000020-194</t>
  </si>
  <si>
    <t>PREVILAB AN CLIN LTD</t>
  </si>
  <si>
    <t>000020-200</t>
  </si>
  <si>
    <t>000020-201</t>
  </si>
  <si>
    <t>DELBONI AURIEMO S.A.</t>
  </si>
  <si>
    <t>000020-342</t>
  </si>
  <si>
    <t>000020-523</t>
  </si>
  <si>
    <t>DASA</t>
  </si>
  <si>
    <t>000020-192</t>
  </si>
  <si>
    <t>DASA VALECLIN</t>
  </si>
  <si>
    <t>000030-011</t>
  </si>
  <si>
    <t>HOSPITAL CARAPICUIBA</t>
  </si>
  <si>
    <t>000060-012</t>
  </si>
  <si>
    <t>COLEGIO SANTA CATARI</t>
  </si>
  <si>
    <t>000020-514</t>
  </si>
  <si>
    <t>000020-562</t>
  </si>
  <si>
    <t>DASA SAO MARCOS</t>
  </si>
  <si>
    <t>000014-001</t>
  </si>
  <si>
    <t>CNS NACIONAL</t>
  </si>
  <si>
    <t>000020-102</t>
  </si>
  <si>
    <t>DASA HOSP SAO LUCAS</t>
  </si>
  <si>
    <t>000020-241</t>
  </si>
  <si>
    <t>000020-354</t>
  </si>
  <si>
    <t>000020-327</t>
  </si>
  <si>
    <t>DASA 61.486.650/0030</t>
  </si>
  <si>
    <t>000024-026</t>
  </si>
  <si>
    <t>000036-262</t>
  </si>
  <si>
    <t>CLINICA BOSQUE MAIA</t>
  </si>
  <si>
    <t>000056-077</t>
  </si>
  <si>
    <t>HSM ALAMEDA SANTOS</t>
  </si>
  <si>
    <t>000063-001</t>
  </si>
  <si>
    <t>SAO CAMILO IPIRANGA</t>
  </si>
  <si>
    <t>000063-003</t>
  </si>
  <si>
    <t>SAO CAMILO POMPEIA</t>
  </si>
  <si>
    <t>000063-004</t>
  </si>
  <si>
    <t>SAO CAMILO SANTANA</t>
  </si>
  <si>
    <t>003238-002</t>
  </si>
  <si>
    <t>HUMANA MAGNA</t>
  </si>
  <si>
    <t>003238-003</t>
  </si>
  <si>
    <t>003595-001</t>
  </si>
  <si>
    <t>SIDE</t>
  </si>
  <si>
    <t>000020-199</t>
  </si>
  <si>
    <t>DIVISAO DELBONI</t>
  </si>
  <si>
    <t>000056-076</t>
  </si>
  <si>
    <t>MED AVANC MADRID</t>
  </si>
  <si>
    <t>001281-001</t>
  </si>
  <si>
    <t>IGESP 61.442.190/000</t>
  </si>
  <si>
    <t>001975-001</t>
  </si>
  <si>
    <t>ESTANCIA 02.701.199/</t>
  </si>
  <si>
    <t>003430-001</t>
  </si>
  <si>
    <t>CACAU SHOW</t>
  </si>
  <si>
    <t>000020-014</t>
  </si>
  <si>
    <t>DASA GOIANIA</t>
  </si>
  <si>
    <t>000020-625</t>
  </si>
  <si>
    <t>ARLETE TRANSPOR</t>
  </si>
  <si>
    <t>000020-212</t>
  </si>
  <si>
    <t>DASA SALOMAO E ZOPPI</t>
  </si>
  <si>
    <t>000020-261</t>
  </si>
  <si>
    <t>000020-337</t>
  </si>
  <si>
    <t>003677-001</t>
  </si>
  <si>
    <t>HOSPITAL SAO LUIZ CP</t>
  </si>
  <si>
    <t>000020-208</t>
  </si>
  <si>
    <t>000057-009</t>
  </si>
  <si>
    <t>REDE DOR SAO LUIZ S.</t>
  </si>
  <si>
    <t>000020-181</t>
  </si>
  <si>
    <t>DASA 61.486.650/1150</t>
  </si>
  <si>
    <t>BROS LOGÃSTICA</t>
  </si>
  <si>
    <t>000020-243</t>
  </si>
  <si>
    <t>002495-002</t>
  </si>
  <si>
    <t>HOSP. VILA NOVA STAR</t>
  </si>
  <si>
    <t>000020-007</t>
  </si>
  <si>
    <t>DASA SALVADORBA</t>
  </si>
  <si>
    <t>PACIFICO LOG</t>
  </si>
  <si>
    <t>000020-010</t>
  </si>
  <si>
    <t>DASA CUIABA</t>
  </si>
  <si>
    <t>000020-013</t>
  </si>
  <si>
    <t>DASA FORTALEZA</t>
  </si>
  <si>
    <t>000020-333</t>
  </si>
  <si>
    <t>000020-335</t>
  </si>
  <si>
    <t>000024-001</t>
  </si>
  <si>
    <t>000024-006</t>
  </si>
  <si>
    <t>000024-013</t>
  </si>
  <si>
    <t>000024-042</t>
  </si>
  <si>
    <t>000060-010</t>
  </si>
  <si>
    <t>STA ISABEL BLUMENAU</t>
  </si>
  <si>
    <t>SCHREIBER LOGIS</t>
  </si>
  <si>
    <t>000148-001</t>
  </si>
  <si>
    <t>HCOR</t>
  </si>
  <si>
    <t>000792-001</t>
  </si>
  <si>
    <t>C B C</t>
  </si>
  <si>
    <t>003049-002</t>
  </si>
  <si>
    <t>HARM</t>
  </si>
  <si>
    <t>003394-001</t>
  </si>
  <si>
    <t>UNIMED SAO ROQUE</t>
  </si>
  <si>
    <t>000024-004</t>
  </si>
  <si>
    <t>000001-001</t>
  </si>
  <si>
    <t>MASTER HIGIMED SP</t>
  </si>
  <si>
    <t>RETIRA MATRIZ</t>
  </si>
  <si>
    <t>000020-097</t>
  </si>
  <si>
    <t>DASA LAB SAO CAMILO</t>
  </si>
  <si>
    <t>000020-359</t>
  </si>
  <si>
    <t>002422-002</t>
  </si>
  <si>
    <t>GUIMA CONSECO</t>
  </si>
  <si>
    <t>000020-103</t>
  </si>
  <si>
    <t>DASA HOSP BRASILIA</t>
  </si>
  <si>
    <t>000024-036</t>
  </si>
  <si>
    <t>000057-022</t>
  </si>
  <si>
    <t>HOSP VILA NOVA STAR</t>
  </si>
  <si>
    <t>000402-001</t>
  </si>
  <si>
    <t>PUC CAMPINAS</t>
  </si>
  <si>
    <t>001848-001</t>
  </si>
  <si>
    <t>S. MAVE</t>
  </si>
  <si>
    <t>002541-003</t>
  </si>
  <si>
    <t>000020-446</t>
  </si>
  <si>
    <t>DASA IMPAR</t>
  </si>
  <si>
    <t>000020-389</t>
  </si>
  <si>
    <t>003436-001</t>
  </si>
  <si>
    <t>H MARTINS</t>
  </si>
  <si>
    <t>000020-135</t>
  </si>
  <si>
    <t>000057-023</t>
  </si>
  <si>
    <t>CLINICA SAO VICENTE</t>
  </si>
  <si>
    <t>000064-003</t>
  </si>
  <si>
    <t>SECONCI COTIA</t>
  </si>
  <si>
    <t>003675-001</t>
  </si>
  <si>
    <t>000020-119</t>
  </si>
  <si>
    <t>DASA BELA VISTA</t>
  </si>
  <si>
    <t>000040-005</t>
  </si>
  <si>
    <t>KUMON PARAISO</t>
  </si>
  <si>
    <t>000020-362</t>
  </si>
  <si>
    <t>000020-304</t>
  </si>
  <si>
    <t>001695-001</t>
  </si>
  <si>
    <t>RESOLV HOSPITALAR 34</t>
  </si>
  <si>
    <t>000024-008</t>
  </si>
  <si>
    <t>000057-026</t>
  </si>
  <si>
    <t>HOSP SAO LUIZ CAMP</t>
  </si>
  <si>
    <t>000057-029</t>
  </si>
  <si>
    <t>HOSP SAO LUIZ - ALPH</t>
  </si>
  <si>
    <t>000043-011</t>
  </si>
  <si>
    <t>LIDERANCA WS SP 10.5</t>
  </si>
  <si>
    <t>000020-134</t>
  </si>
  <si>
    <t>DASA LAB CLINICO</t>
  </si>
  <si>
    <t>000020-260</t>
  </si>
  <si>
    <t>DASA 61.486.650/0188</t>
  </si>
  <si>
    <t>000020-211</t>
  </si>
  <si>
    <t>DASA 61.486.650/0686</t>
  </si>
  <si>
    <t>000024-048</t>
  </si>
  <si>
    <t>003361-001</t>
  </si>
  <si>
    <t>SWISS PARK</t>
  </si>
  <si>
    <t>000020-028</t>
  </si>
  <si>
    <t>DASA IPIRANGA</t>
  </si>
  <si>
    <t>000020-366</t>
  </si>
  <si>
    <t>000020-349</t>
  </si>
  <si>
    <t>000020-095</t>
  </si>
  <si>
    <t>DASA ITAIM BIBI</t>
  </si>
  <si>
    <t>000020-073</t>
  </si>
  <si>
    <t>DASA SP</t>
  </si>
  <si>
    <t>000003-003</t>
  </si>
  <si>
    <t>AFIP VL CLEMENTINO</t>
  </si>
  <si>
    <t>003310-007</t>
  </si>
  <si>
    <t>ACALANTO CLINICA</t>
  </si>
  <si>
    <t>000043-006</t>
  </si>
  <si>
    <t>LIDERANCA SP</t>
  </si>
  <si>
    <t>003310-013</t>
  </si>
  <si>
    <t>ALTANA TATUAPÃ‰</t>
  </si>
  <si>
    <t>003310-005</t>
  </si>
  <si>
    <t>003310-004</t>
  </si>
  <si>
    <t>000020-066</t>
  </si>
  <si>
    <t>DASA CARDOSO DE MELO</t>
  </si>
  <si>
    <t>000020-237</t>
  </si>
  <si>
    <t>000020-221</t>
  </si>
  <si>
    <t>DASA 61.486.650/0015</t>
  </si>
  <si>
    <t>000020-008</t>
  </si>
  <si>
    <t>DASA S JOSE PINHAIS</t>
  </si>
  <si>
    <t>003563-001</t>
  </si>
  <si>
    <t>SANTA CASA DE MOGI</t>
  </si>
  <si>
    <t>002441-001</t>
  </si>
  <si>
    <t>CRAL</t>
  </si>
  <si>
    <t>003430-002</t>
  </si>
  <si>
    <t>000020-501</t>
  </si>
  <si>
    <t>CORREIOS</t>
  </si>
  <si>
    <t>003049-003</t>
  </si>
  <si>
    <t>CSSM</t>
  </si>
  <si>
    <t>003693-002</t>
  </si>
  <si>
    <t>H NOSSA SRA CONCEICA</t>
  </si>
  <si>
    <t>000064-004</t>
  </si>
  <si>
    <t>SECONCI ITAPECERICA</t>
  </si>
  <si>
    <t>000016-007</t>
  </si>
  <si>
    <t>CMA SERVICOS MEDICOS</t>
  </si>
  <si>
    <t>000020-091</t>
  </si>
  <si>
    <t>DASA ITULAB</t>
  </si>
  <si>
    <t>003389-001</t>
  </si>
  <si>
    <t>INFANTE DOM HENRIQUE</t>
  </si>
  <si>
    <t>000020-572</t>
  </si>
  <si>
    <t>001033-002</t>
  </si>
  <si>
    <t>SYNGENTA PROTECAO</t>
  </si>
  <si>
    <t>000072-050</t>
  </si>
  <si>
    <t>UNIMED - ANCHIETA</t>
  </si>
  <si>
    <t>000020-136</t>
  </si>
  <si>
    <t>000020-064</t>
  </si>
  <si>
    <t>000016-002</t>
  </si>
  <si>
    <t>CONMEDI MAUA 34.101.</t>
  </si>
  <si>
    <t>000020-234</t>
  </si>
  <si>
    <t>DASA 61.486.650/008</t>
  </si>
  <si>
    <t>000001-002</t>
  </si>
  <si>
    <t>000016-001</t>
  </si>
  <si>
    <t>CONMEDI PAULISTA 34.</t>
  </si>
  <si>
    <t>000139-001</t>
  </si>
  <si>
    <t>SEPACO</t>
  </si>
  <si>
    <t>000020-483</t>
  </si>
  <si>
    <t>003035-007</t>
  </si>
  <si>
    <t>TJ RAJ 07</t>
  </si>
  <si>
    <t>000020-021</t>
  </si>
  <si>
    <t>DASA PERDIZES</t>
  </si>
  <si>
    <t>003035-001</t>
  </si>
  <si>
    <t>TJ RAJ 01 MATRIZ</t>
  </si>
  <si>
    <t>VAZ FIEL TRANSP</t>
  </si>
  <si>
    <t>003035-010</t>
  </si>
  <si>
    <t>TJ RAJ 10</t>
  </si>
  <si>
    <t>000020-009</t>
  </si>
  <si>
    <t>DASA CASCAVEL</t>
  </si>
  <si>
    <t>000020-505</t>
  </si>
  <si>
    <t>LUNAV ANALISES CLINI</t>
  </si>
  <si>
    <t>000020-418</t>
  </si>
  <si>
    <t>000020-588</t>
  </si>
  <si>
    <t>DASA DELIBERATO</t>
  </si>
  <si>
    <t>000036-227</t>
  </si>
  <si>
    <t>HOSPITAL SAO JOSE</t>
  </si>
  <si>
    <t>000020-435</t>
  </si>
  <si>
    <t>PREVILAB ANALISES 01</t>
  </si>
  <si>
    <t>000036-020</t>
  </si>
  <si>
    <t>000036-035</t>
  </si>
  <si>
    <t>003310-014</t>
  </si>
  <si>
    <t>ALTANA BORGES LAGOA</t>
  </si>
  <si>
    <t>003310-006</t>
  </si>
  <si>
    <t>003342-001</t>
  </si>
  <si>
    <t>BIOFAST</t>
  </si>
  <si>
    <t>001240-008</t>
  </si>
  <si>
    <t>HOSPITAL SIRIO</t>
  </si>
  <si>
    <t>001281-002</t>
  </si>
  <si>
    <t>IGESP LITORAL</t>
  </si>
  <si>
    <t>003035-002</t>
  </si>
  <si>
    <t>TJ RAJ 02</t>
  </si>
  <si>
    <t>000020-580</t>
  </si>
  <si>
    <t>HBA ASSIST. MEDICA</t>
  </si>
  <si>
    <t>000020-071</t>
  </si>
  <si>
    <t>DASA PAULISTA</t>
  </si>
  <si>
    <t>003666-001</t>
  </si>
  <si>
    <t>SIDESERV</t>
  </si>
  <si>
    <t>000064-023</t>
  </si>
  <si>
    <t>AME PIRACICABA</t>
  </si>
  <si>
    <t>000036-041</t>
  </si>
  <si>
    <t>003430-003</t>
  </si>
  <si>
    <t>000057-024</t>
  </si>
  <si>
    <t>HOSP BARRA DOR I</t>
  </si>
  <si>
    <t>000020-513</t>
  </si>
  <si>
    <t>000020-217</t>
  </si>
  <si>
    <t>DASA 61.486.650/1172</t>
  </si>
  <si>
    <t>000020-063</t>
  </si>
  <si>
    <t>000020-062</t>
  </si>
  <si>
    <t>DASA ALTA EXCELENCIA</t>
  </si>
  <si>
    <t>000036-005</t>
  </si>
  <si>
    <t>000036-004</t>
  </si>
  <si>
    <t>000064-016</t>
  </si>
  <si>
    <t>SERVICO SOCIAL DA CO</t>
  </si>
  <si>
    <t>000024-049</t>
  </si>
  <si>
    <t>000020-244</t>
  </si>
  <si>
    <t>000024-043</t>
  </si>
  <si>
    <t>000036-170</t>
  </si>
  <si>
    <t>CLINIPAM</t>
  </si>
  <si>
    <t>000036-237</t>
  </si>
  <si>
    <t>HAP VIDA SÃƒO GONÃ‡ALO</t>
  </si>
  <si>
    <t>000024-007</t>
  </si>
  <si>
    <t>003310-003</t>
  </si>
  <si>
    <t>000043-004</t>
  </si>
  <si>
    <t>LIDERANCA MG</t>
  </si>
  <si>
    <t>003238-001</t>
  </si>
  <si>
    <t>003239-001</t>
  </si>
  <si>
    <t>ANDERSON</t>
  </si>
  <si>
    <t>003578-001</t>
  </si>
  <si>
    <t>SEC GESTAO E GOV DIG</t>
  </si>
  <si>
    <t>000020-599</t>
  </si>
  <si>
    <t>000024-017</t>
  </si>
  <si>
    <t>003715-001</t>
  </si>
  <si>
    <t>SANTA CASA PONTAL</t>
  </si>
  <si>
    <t>000070-007</t>
  </si>
  <si>
    <t>TECNOLAB UNIDADE VII</t>
  </si>
  <si>
    <t>000024-044</t>
  </si>
  <si>
    <t>000070-012</t>
  </si>
  <si>
    <t>TECNOLAB UNIDADE XII</t>
  </si>
  <si>
    <t>000070-013</t>
  </si>
  <si>
    <t>TECNOLAB UNID XIII</t>
  </si>
  <si>
    <t>000020-396</t>
  </si>
  <si>
    <t>000020-035</t>
  </si>
  <si>
    <t>DASA DF</t>
  </si>
  <si>
    <t>000020-058</t>
  </si>
  <si>
    <t>DASA RECIFE 61.486.6</t>
  </si>
  <si>
    <t>000070-001</t>
  </si>
  <si>
    <t>TECNOLAB</t>
  </si>
  <si>
    <t>MANDA LA</t>
  </si>
  <si>
    <t>GLOBAL AIR CARG</t>
  </si>
  <si>
    <t>000064-013</t>
  </si>
  <si>
    <t>SECONCI VL ALPINA</t>
  </si>
  <si>
    <t>002555-001</t>
  </si>
  <si>
    <t>UNIMED V DO SINOS II</t>
  </si>
  <si>
    <t>000020-082</t>
  </si>
  <si>
    <t>000875-001</t>
  </si>
  <si>
    <t>CEMA HOSPITAL</t>
  </si>
  <si>
    <t>000064-008</t>
  </si>
  <si>
    <t>SECONCICARAGUATATUBA</t>
  </si>
  <si>
    <t>000064-007</t>
  </si>
  <si>
    <t>SECONCI CENTRO</t>
  </si>
  <si>
    <t>000064-025</t>
  </si>
  <si>
    <t>CENTRO DE SERV COMP</t>
  </si>
  <si>
    <t>000036-132</t>
  </si>
  <si>
    <t>000020-592</t>
  </si>
  <si>
    <t>000070-002</t>
  </si>
  <si>
    <t>TECNOLAB UNIDADE II</t>
  </si>
  <si>
    <t>000070-005</t>
  </si>
  <si>
    <t>TECNOLAB UNIDADE V</t>
  </si>
  <si>
    <t>000070-009</t>
  </si>
  <si>
    <t>TECNOLAB UNIDADE IX</t>
  </si>
  <si>
    <t>000070-010</t>
  </si>
  <si>
    <t>TECNOLAB UNIDADE X</t>
  </si>
  <si>
    <t>000070-011</t>
  </si>
  <si>
    <t>TECNOLAB UNIDADE XI</t>
  </si>
  <si>
    <t>000070-014</t>
  </si>
  <si>
    <t>TEC LAB 51.131.969/0</t>
  </si>
  <si>
    <t>000020-507</t>
  </si>
  <si>
    <t>DASA EXAME MED DIAG</t>
  </si>
  <si>
    <t>000020-423</t>
  </si>
  <si>
    <t>PREVILAB ANALISES CL</t>
  </si>
  <si>
    <t>000020-030</t>
  </si>
  <si>
    <t>DASA SAO GERALDO</t>
  </si>
  <si>
    <t>000020-293</t>
  </si>
  <si>
    <t>000020-590</t>
  </si>
  <si>
    <t>000020-587</t>
  </si>
  <si>
    <t>000020-376</t>
  </si>
  <si>
    <t>000020-061</t>
  </si>
  <si>
    <t>DASA ALTA JARDINS</t>
  </si>
  <si>
    <t>000020-090</t>
  </si>
  <si>
    <t>000020-360</t>
  </si>
  <si>
    <t>000070-006</t>
  </si>
  <si>
    <t>TECNOLAB UNIDADE VI</t>
  </si>
  <si>
    <t>000020-432</t>
  </si>
  <si>
    <t>000036-034</t>
  </si>
  <si>
    <t>000020-065</t>
  </si>
  <si>
    <t>DASA PEIXOTO GOMIDE</t>
  </si>
  <si>
    <t>000020-239</t>
  </si>
  <si>
    <t>000068-005</t>
  </si>
  <si>
    <t>AMPARO MATERNAL SPDM</t>
  </si>
  <si>
    <t>000020-015</t>
  </si>
  <si>
    <t>DASA BARUERI</t>
  </si>
  <si>
    <t>000024-038</t>
  </si>
  <si>
    <t>000020-540</t>
  </si>
  <si>
    <t>DASA LAB HORMON</t>
  </si>
  <si>
    <t>000020-338</t>
  </si>
  <si>
    <t>003035-003</t>
  </si>
  <si>
    <t>TJ RAJ 03</t>
  </si>
  <si>
    <t>003035-008</t>
  </si>
  <si>
    <t>TJ RAJ 08</t>
  </si>
  <si>
    <t>003035-004</t>
  </si>
  <si>
    <t>TJ RAJ 04</t>
  </si>
  <si>
    <t>000020-074</t>
  </si>
  <si>
    <t>DASA SANTA CATARINA</t>
  </si>
  <si>
    <t>000020-129</t>
  </si>
  <si>
    <t>000020-361</t>
  </si>
  <si>
    <t>000020-137</t>
  </si>
  <si>
    <t>003035-006</t>
  </si>
  <si>
    <t>TJ RAJ 06</t>
  </si>
  <si>
    <t>000024-045</t>
  </si>
  <si>
    <t>000003-002</t>
  </si>
  <si>
    <t>AFIP SANTANA</t>
  </si>
  <si>
    <t>000020-355</t>
  </si>
  <si>
    <t>000020-231</t>
  </si>
  <si>
    <t>DASA 45.796.554/0011</t>
  </si>
  <si>
    <t>000020-092</t>
  </si>
  <si>
    <t>000036-043</t>
  </si>
  <si>
    <t>000036-030</t>
  </si>
  <si>
    <t>000020-202</t>
  </si>
  <si>
    <t>000036-130</t>
  </si>
  <si>
    <t>000020-499</t>
  </si>
  <si>
    <t>MARINGA MED NUCLEAR</t>
  </si>
  <si>
    <t>000020-442</t>
  </si>
  <si>
    <t>DASA LAB VALECLIN</t>
  </si>
  <si>
    <t>000020-443</t>
  </si>
  <si>
    <t>000020-433</t>
  </si>
  <si>
    <t>000003-023</t>
  </si>
  <si>
    <t>000036-235</t>
  </si>
  <si>
    <t>CLINIPAM BELA SUICA</t>
  </si>
  <si>
    <t>003243-001</t>
  </si>
  <si>
    <t>JPM SERVICOS</t>
  </si>
  <si>
    <t>000036-152</t>
  </si>
  <si>
    <t>NOTRE DAME - BARUERI</t>
  </si>
  <si>
    <t>000020-456</t>
  </si>
  <si>
    <t>000020-607</t>
  </si>
  <si>
    <t>003673-001</t>
  </si>
  <si>
    <t>MODULAR</t>
  </si>
  <si>
    <t>000064-001</t>
  </si>
  <si>
    <t>SECONCI HELIOPOLIS</t>
  </si>
  <si>
    <t>000020-222</t>
  </si>
  <si>
    <t>DASA 45.796.554/0003</t>
  </si>
  <si>
    <t>000020-294</t>
  </si>
  <si>
    <t>000020-532</t>
  </si>
  <si>
    <t>000020-233</t>
  </si>
  <si>
    <t>DASA 61.486.650/0004</t>
  </si>
  <si>
    <t>003417-004</t>
  </si>
  <si>
    <t>EUCATEX</t>
  </si>
  <si>
    <t>000020-213</t>
  </si>
  <si>
    <t>CTO DIAG BORIS BEREN</t>
  </si>
  <si>
    <t>000042-006</t>
  </si>
  <si>
    <t>CLINICA ARAGUAIA</t>
  </si>
  <si>
    <t>002163-001</t>
  </si>
  <si>
    <t>FF COMERCIO DE PRODU</t>
  </si>
  <si>
    <t>000064-010</t>
  </si>
  <si>
    <t>SECONCI SAPOPEMBA</t>
  </si>
  <si>
    <t>003310-011</t>
  </si>
  <si>
    <t>001033-004</t>
  </si>
  <si>
    <t>SYNGENTA INDAIATUBA</t>
  </si>
  <si>
    <t>001041-004</t>
  </si>
  <si>
    <t>HOSPITAL EST SUMARE</t>
  </si>
  <si>
    <t>003593-001</t>
  </si>
  <si>
    <t>ITAMAR SILVA</t>
  </si>
  <si>
    <t>000020-531</t>
  </si>
  <si>
    <t>000020-248</t>
  </si>
  <si>
    <t>000020-142</t>
  </si>
  <si>
    <t>000020-581</t>
  </si>
  <si>
    <t>000024-040</t>
  </si>
  <si>
    <t>000020-371</t>
  </si>
  <si>
    <t>003557-001</t>
  </si>
  <si>
    <t>SIEMENS FM2C</t>
  </si>
  <si>
    <t>000036-171</t>
  </si>
  <si>
    <t>NOTRECARE RJ</t>
  </si>
  <si>
    <t>001035-001</t>
  </si>
  <si>
    <t>FAZENDA DA TOCA</t>
  </si>
  <si>
    <t>F</t>
  </si>
  <si>
    <t>000020-069</t>
  </si>
  <si>
    <t>DASA GUARATINGUETA</t>
  </si>
  <si>
    <t>000064-014</t>
  </si>
  <si>
    <t>AME SAO VICENTE</t>
  </si>
  <si>
    <t>000024-005</t>
  </si>
  <si>
    <t>000020-397</t>
  </si>
  <si>
    <t>DASA LAB CHROMATO</t>
  </si>
  <si>
    <t>000020-128</t>
  </si>
  <si>
    <t>000020-290</t>
  </si>
  <si>
    <t>000020-447</t>
  </si>
  <si>
    <t>000020-242</t>
  </si>
  <si>
    <t>TRANSCAJURU</t>
  </si>
  <si>
    <t>000064-017</t>
  </si>
  <si>
    <t>000036-099</t>
  </si>
  <si>
    <t>000036-009</t>
  </si>
  <si>
    <t>000036-018</t>
  </si>
  <si>
    <t>000036-038</t>
  </si>
  <si>
    <t>000036-085</t>
  </si>
  <si>
    <t>000036-037</t>
  </si>
  <si>
    <t>000036-096</t>
  </si>
  <si>
    <t>001240-009</t>
  </si>
  <si>
    <t>UNIDADE BRASILIA IV</t>
  </si>
  <si>
    <t>000057-018</t>
  </si>
  <si>
    <t>HOSPITAL QUINTA DOR</t>
  </si>
  <si>
    <t>000020-377</t>
  </si>
  <si>
    <t>000064-022</t>
  </si>
  <si>
    <t>AME RIO CLARO</t>
  </si>
  <si>
    <t>000036-040</t>
  </si>
  <si>
    <t>003025-001</t>
  </si>
  <si>
    <t>INSTITUTO INNOVARE</t>
  </si>
  <si>
    <t>000036-039</t>
  </si>
  <si>
    <t>000036-015</t>
  </si>
  <si>
    <t>000064-019</t>
  </si>
  <si>
    <t>SECONCI ERMELINO MTZ</t>
  </si>
  <si>
    <t>000020-236</t>
  </si>
  <si>
    <t>000020-207</t>
  </si>
  <si>
    <t>000020-639</t>
  </si>
  <si>
    <t>LAB HORMON</t>
  </si>
  <si>
    <t>000020-220</t>
  </si>
  <si>
    <t>DASA 61.486.650/0273</t>
  </si>
  <si>
    <t>000020-504</t>
  </si>
  <si>
    <t>DASA LAB NOBEL S.</t>
  </si>
  <si>
    <t>000020-193</t>
  </si>
  <si>
    <t>003049-001</t>
  </si>
  <si>
    <t>OBRA DE A S PIO XII</t>
  </si>
  <si>
    <t>000036-069</t>
  </si>
  <si>
    <t>003558-001</t>
  </si>
  <si>
    <t>HOSP SAO LUCAS</t>
  </si>
  <si>
    <t>001241-001</t>
  </si>
  <si>
    <t>CLIPTECH</t>
  </si>
  <si>
    <t>000024-051</t>
  </si>
  <si>
    <t>HOSP HELIOPOLIS</t>
  </si>
  <si>
    <t>000036-079</t>
  </si>
  <si>
    <t>000020-429</t>
  </si>
  <si>
    <t>000025-002</t>
  </si>
  <si>
    <t>NEFROCOR</t>
  </si>
  <si>
    <t>000020-602</t>
  </si>
  <si>
    <t>000003-008</t>
  </si>
  <si>
    <t>AFIP CLEMENTINO</t>
  </si>
  <si>
    <t>000057-013</t>
  </si>
  <si>
    <t>HOSP TATUAPE</t>
  </si>
  <si>
    <t>000020-427</t>
  </si>
  <si>
    <t>000057-027</t>
  </si>
  <si>
    <t>HOSP SAO LUIZ GRU</t>
  </si>
  <si>
    <t>000024-019</t>
  </si>
  <si>
    <t>000020-536</t>
  </si>
  <si>
    <t>000036-095</t>
  </si>
  <si>
    <t>002526-001</t>
  </si>
  <si>
    <t>MYRALIS 17.440.261/0</t>
  </si>
  <si>
    <t>000020-553</t>
  </si>
  <si>
    <t>000020-382</t>
  </si>
  <si>
    <t>000020-218</t>
  </si>
  <si>
    <t>DASA 61.486.650/1206</t>
  </si>
  <si>
    <t>003622-001</t>
  </si>
  <si>
    <t>HOSP PLATINUM</t>
  </si>
  <si>
    <t>000240-001</t>
  </si>
  <si>
    <t>FARMABASE</t>
  </si>
  <si>
    <t>003417-003</t>
  </si>
  <si>
    <t>ECTX S/A - EUCATEX</t>
  </si>
  <si>
    <t>000069-002</t>
  </si>
  <si>
    <t>TB SERVICOS 60.924.0</t>
  </si>
  <si>
    <t>000060-018</t>
  </si>
  <si>
    <t>CRECHE MONTEIRO LOBA</t>
  </si>
  <si>
    <t>000028-003</t>
  </si>
  <si>
    <t>FM2C SERVICOS GERAIS</t>
  </si>
  <si>
    <t>000056-012</t>
  </si>
  <si>
    <t>MEDICINA DIAGNOSTICA</t>
  </si>
  <si>
    <t>000020-025</t>
  </si>
  <si>
    <t>DASA JD BONIFACIO</t>
  </si>
  <si>
    <t>000020-245</t>
  </si>
  <si>
    <t>000036-042</t>
  </si>
  <si>
    <t>000036-081</t>
  </si>
  <si>
    <t>000036-087</t>
  </si>
  <si>
    <t>000036-101</t>
  </si>
  <si>
    <t>000036-071</t>
  </si>
  <si>
    <t>000036-080</t>
  </si>
  <si>
    <t>000036-094</t>
  </si>
  <si>
    <t>000036-055</t>
  </si>
  <si>
    <t>000036-013</t>
  </si>
  <si>
    <t>000036-072</t>
  </si>
  <si>
    <t>003430-004</t>
  </si>
  <si>
    <t>000036-032</t>
  </si>
  <si>
    <t>000036-093</t>
  </si>
  <si>
    <t>003397-001</t>
  </si>
  <si>
    <t>UNIMED NACIONAL</t>
  </si>
  <si>
    <t>000020-481</t>
  </si>
  <si>
    <t>000024-050</t>
  </si>
  <si>
    <t>HOSP IPIRANGA-UGA 2</t>
  </si>
  <si>
    <t>000036-067</t>
  </si>
  <si>
    <t>000020-380</t>
  </si>
  <si>
    <t>000036-264</t>
  </si>
  <si>
    <t>CENTRO MEDICO</t>
  </si>
  <si>
    <t>000020-198</t>
  </si>
  <si>
    <t>000020-093</t>
  </si>
  <si>
    <t>000043-003</t>
  </si>
  <si>
    <t>LIDERANCA MS</t>
  </si>
  <si>
    <t>000036-036</t>
  </si>
  <si>
    <t>003555-001</t>
  </si>
  <si>
    <t>WCA DO BRASIL</t>
  </si>
  <si>
    <t>000020-627</t>
  </si>
  <si>
    <t>CERPE</t>
  </si>
  <si>
    <t>000020-614</t>
  </si>
  <si>
    <t>LAVOISIER PORTUGAL</t>
  </si>
  <si>
    <t>003716-001</t>
  </si>
  <si>
    <t>RAVS</t>
  </si>
  <si>
    <t>000020-528</t>
  </si>
  <si>
    <t>000020-358</t>
  </si>
  <si>
    <t>001230-001</t>
  </si>
  <si>
    <t>HORIBA MEDICAL</t>
  </si>
  <si>
    <t>000036-010</t>
  </si>
  <si>
    <t>000025-001</t>
  </si>
  <si>
    <t>000255-002</t>
  </si>
  <si>
    <t>RAIZEN</t>
  </si>
  <si>
    <t>000036-031</t>
  </si>
  <si>
    <t>TJB TRANSPORTE</t>
  </si>
  <si>
    <t>000057-028</t>
  </si>
  <si>
    <t>HOSPITAL BALBINO</t>
  </si>
  <si>
    <t>000020-353</t>
  </si>
  <si>
    <t>002472-001</t>
  </si>
  <si>
    <t>ASSOCIACAO DR BARTHO</t>
  </si>
  <si>
    <t>000024-034</t>
  </si>
  <si>
    <t>000003-024</t>
  </si>
  <si>
    <t>003310-012</t>
  </si>
  <si>
    <t>000020-571</t>
  </si>
  <si>
    <t>000020-569</t>
  </si>
  <si>
    <t>SAO MARCOS SAUDE</t>
  </si>
  <si>
    <t>003451-001</t>
  </si>
  <si>
    <t>GPACI</t>
  </si>
  <si>
    <t>001912-001</t>
  </si>
  <si>
    <t>ARS ENSINO SUPERIOR</t>
  </si>
  <si>
    <t>000036-265</t>
  </si>
  <si>
    <t>NOTRE DAME</t>
  </si>
  <si>
    <t>000339-001</t>
  </si>
  <si>
    <t>MATRIZ</t>
  </si>
  <si>
    <t>003310-016</t>
  </si>
  <si>
    <t>ANERY HOME CARE</t>
  </si>
  <si>
    <t>002056-001</t>
  </si>
  <si>
    <t>COI CLINICA 39.086.1</t>
  </si>
  <si>
    <t>003114-001</t>
  </si>
  <si>
    <t>INST PENIDO BUR LTDA</t>
  </si>
  <si>
    <t>000024-041</t>
  </si>
  <si>
    <t>003561-001</t>
  </si>
  <si>
    <t>FREI GALVÃƒO</t>
  </si>
  <si>
    <t>000089-001</t>
  </si>
  <si>
    <t>HOSP SANTA VIRGINIA</t>
  </si>
  <si>
    <t>000003-001</t>
  </si>
  <si>
    <t>000024-046</t>
  </si>
  <si>
    <t>003565-001</t>
  </si>
  <si>
    <t>LIMIAR</t>
  </si>
  <si>
    <t>000889-001</t>
  </si>
  <si>
    <t>HYDRO</t>
  </si>
  <si>
    <t>000024-039</t>
  </si>
  <si>
    <t>000024-012</t>
  </si>
  <si>
    <t>000427-001</t>
  </si>
  <si>
    <t>HOSP SAO CRISTOVAO</t>
  </si>
  <si>
    <t>003706-001</t>
  </si>
  <si>
    <t>RICCO PAES</t>
  </si>
  <si>
    <t>000020-328</t>
  </si>
  <si>
    <t>000020-428</t>
  </si>
  <si>
    <t>000036-266</t>
  </si>
  <si>
    <t>CLINICA SONORA</t>
  </si>
  <si>
    <t>000036-267</t>
  </si>
  <si>
    <t>CLINICA RONDONOPOLIS</t>
  </si>
  <si>
    <t>000043-016</t>
  </si>
  <si>
    <t>LIMGER EMPRESA DE LI</t>
  </si>
  <si>
    <t>003717-001</t>
  </si>
  <si>
    <t>SECRETARIA DE ESTADO</t>
  </si>
  <si>
    <t>TELE CARGA</t>
  </si>
  <si>
    <t>003708-001</t>
  </si>
  <si>
    <t>DAVITA INDIANOPOLIS</t>
  </si>
  <si>
    <t>000020-471</t>
  </si>
  <si>
    <t>001826-001</t>
  </si>
  <si>
    <t>BRASTIL</t>
  </si>
  <si>
    <t>000268-001</t>
  </si>
  <si>
    <t>MASTRA INDUSTRIA</t>
  </si>
  <si>
    <t>001041-001</t>
  </si>
  <si>
    <t>FUNCAMP</t>
  </si>
  <si>
    <t>000024-052</t>
  </si>
  <si>
    <t>DARCY VARGAS</t>
  </si>
  <si>
    <t>003098-001</t>
  </si>
  <si>
    <t>TRE TRIBUNAL</t>
  </si>
  <si>
    <t>000001-004</t>
  </si>
  <si>
    <t>MASTER HIGIMED JUND</t>
  </si>
  <si>
    <t>000020-640</t>
  </si>
  <si>
    <t>000020-357</t>
  </si>
  <si>
    <t>000020-641</t>
  </si>
  <si>
    <t>LUSTOSA</t>
  </si>
  <si>
    <t>000020-388</t>
  </si>
  <si>
    <t>003048-001</t>
  </si>
  <si>
    <t>CONGREGACAO</t>
  </si>
  <si>
    <t>000020-203</t>
  </si>
  <si>
    <t>DASA 12.857.736/0001</t>
  </si>
  <si>
    <t>000072-039</t>
  </si>
  <si>
    <t>UNIMED ARACATUBA 51.</t>
  </si>
  <si>
    <t>000040-001</t>
  </si>
  <si>
    <t>KUMON ANHANGUERA</t>
  </si>
  <si>
    <t>000036-033</t>
  </si>
  <si>
    <t>003240-001</t>
  </si>
  <si>
    <t>COLGATE</t>
  </si>
  <si>
    <t>000070-004</t>
  </si>
  <si>
    <t>TECNOLAB UNIDADE IV</t>
  </si>
  <si>
    <t>000020-226</t>
  </si>
  <si>
    <t>DASA 61.486.650/0071</t>
  </si>
  <si>
    <t>000020-031</t>
  </si>
  <si>
    <t>DASA JD MAIA</t>
  </si>
  <si>
    <t>000020-529</t>
  </si>
  <si>
    <t>000020-144</t>
  </si>
  <si>
    <t>003490-001</t>
  </si>
  <si>
    <t>ROTA LOG</t>
  </si>
  <si>
    <t>000010-002</t>
  </si>
  <si>
    <t>BIOAWAY FACILITIES</t>
  </si>
  <si>
    <t>000057-021</t>
  </si>
  <si>
    <t>HOSP CENTRAL LESTE</t>
  </si>
  <si>
    <t>000020-122</t>
  </si>
  <si>
    <t>CPCLIN - CENTRO DE P</t>
  </si>
  <si>
    <t>000057-016</t>
  </si>
  <si>
    <t>HOSPITAL VIVALLE</t>
  </si>
  <si>
    <t>000036-117</t>
  </si>
  <si>
    <t>000020-240</t>
  </si>
  <si>
    <t>000020-378</t>
  </si>
  <si>
    <t>000020-468</t>
  </si>
  <si>
    <t>000020-544</t>
  </si>
  <si>
    <t>DASA HOSP TATUAPE</t>
  </si>
  <si>
    <t>000020-430</t>
  </si>
  <si>
    <t>000020-356</t>
  </si>
  <si>
    <t>000020-417</t>
  </si>
  <si>
    <t>000020-411</t>
  </si>
  <si>
    <t>000020-410</t>
  </si>
  <si>
    <t>000020-385</t>
  </si>
  <si>
    <t>000020-597</t>
  </si>
  <si>
    <t>000020-565</t>
  </si>
  <si>
    <t>CLINICA SAO MARCOS</t>
  </si>
  <si>
    <t>000020-205</t>
  </si>
  <si>
    <t>000020-224</t>
  </si>
  <si>
    <t>DASA 45.796.554/0018</t>
  </si>
  <si>
    <t>000020-232</t>
  </si>
  <si>
    <t>DASA 61.486.650/0874</t>
  </si>
  <si>
    <t>000020-392</t>
  </si>
  <si>
    <t>000020-027</t>
  </si>
  <si>
    <t>DASA RAPOSO</t>
  </si>
  <si>
    <t>000020-598</t>
  </si>
  <si>
    <t>DASA LAB DELIBERATO</t>
  </si>
  <si>
    <t>000020-511</t>
  </si>
  <si>
    <t>000020-414</t>
  </si>
  <si>
    <t>000020-206</t>
  </si>
  <si>
    <t>000020-105</t>
  </si>
  <si>
    <t>SANTA CELINA</t>
  </si>
  <si>
    <t>003053-001</t>
  </si>
  <si>
    <t>TJMSP</t>
  </si>
  <si>
    <t>003718-001</t>
  </si>
  <si>
    <t>QUANTITY</t>
  </si>
  <si>
    <t>000020-228</t>
  </si>
  <si>
    <t>DASA 61.486.650/0742</t>
  </si>
  <si>
    <t>003703-001</t>
  </si>
  <si>
    <t>COMERCIAL 2001</t>
  </si>
  <si>
    <t>003243-002</t>
  </si>
  <si>
    <t>JPM SERVICOS COLETA</t>
  </si>
  <si>
    <t>003243-003</t>
  </si>
  <si>
    <t>000020-408</t>
  </si>
  <si>
    <t>000020-347</t>
  </si>
  <si>
    <t>000020-364</t>
  </si>
  <si>
    <t>000020-542</t>
  </si>
  <si>
    <t>000020-348</t>
  </si>
  <si>
    <t>000020-289</t>
  </si>
  <si>
    <t>000016-006</t>
  </si>
  <si>
    <t>CONMEDI SANTO AMARO</t>
  </si>
  <si>
    <t>000036-268</t>
  </si>
  <si>
    <t>CLINICA SAO LUCAS</t>
  </si>
  <si>
    <t>000020-291</t>
  </si>
  <si>
    <t>000020-387</t>
  </si>
  <si>
    <t>000030-012</t>
  </si>
  <si>
    <t>AME ITU</t>
  </si>
  <si>
    <t>003631-003</t>
  </si>
  <si>
    <t>CAMINHO DE DAMASCO</t>
  </si>
  <si>
    <t>000020-613</t>
  </si>
  <si>
    <t>PATOLOGIA SAO MARCOS</t>
  </si>
  <si>
    <t>000020-586</t>
  </si>
  <si>
    <t>002422-001</t>
  </si>
  <si>
    <t>GUIMA-CONSECO 59.519</t>
  </si>
  <si>
    <t>003681-001</t>
  </si>
  <si>
    <t>LUGA</t>
  </si>
  <si>
    <t>000020-556</t>
  </si>
  <si>
    <t>PATOLOGIA CLINICA</t>
  </si>
  <si>
    <t>000020-612</t>
  </si>
  <si>
    <t>000020-522</t>
  </si>
  <si>
    <t>ANALISES CLINICAS</t>
  </si>
  <si>
    <t>000020-557</t>
  </si>
  <si>
    <t>000020-554</t>
  </si>
  <si>
    <t>000020-605</t>
  </si>
  <si>
    <t>000020-344</t>
  </si>
  <si>
    <t>000020-437</t>
  </si>
  <si>
    <t>003397-002</t>
  </si>
  <si>
    <t>000036-270</t>
  </si>
  <si>
    <t>000036-271</t>
  </si>
  <si>
    <t>SAMHO-INTERMEDICA</t>
  </si>
  <si>
    <t>000036-272</t>
  </si>
  <si>
    <t>000036-273</t>
  </si>
  <si>
    <t>CLINICA SAO DIMAS</t>
  </si>
  <si>
    <t>000315-001</t>
  </si>
  <si>
    <t>FACAMP</t>
  </si>
  <si>
    <t>000036-274</t>
  </si>
  <si>
    <t>ESPACO SAUDE II</t>
  </si>
  <si>
    <t>000036-167</t>
  </si>
  <si>
    <t>HOSPITAL MEDICAL</t>
  </si>
  <si>
    <t>000020-618</t>
  </si>
  <si>
    <t>DASA FRISCHMANN</t>
  </si>
  <si>
    <t>000036-246</t>
  </si>
  <si>
    <t>C FLORENCA PAULISTA</t>
  </si>
  <si>
    <t>000036-234</t>
  </si>
  <si>
    <t>PRUDENTE DE MORAES</t>
  </si>
  <si>
    <t>000036-232</t>
  </si>
  <si>
    <t>CLINICA JD PRIMAVERA</t>
  </si>
  <si>
    <t>000036-244</t>
  </si>
  <si>
    <t>ESPACO S AMERICANA</t>
  </si>
  <si>
    <t>000024-053</t>
  </si>
  <si>
    <t>SBIB ALBERT EINSTEIN</t>
  </si>
  <si>
    <t>003067-001</t>
  </si>
  <si>
    <t>SP TC</t>
  </si>
  <si>
    <t>000020-384</t>
  </si>
  <si>
    <t>000063-066</t>
  </si>
  <si>
    <t>SAO CAMILO</t>
  </si>
  <si>
    <t>000020-259</t>
  </si>
  <si>
    <t>000020-606</t>
  </si>
  <si>
    <t>003384-001</t>
  </si>
  <si>
    <t>ALESP</t>
  </si>
  <si>
    <t>000020-438</t>
  </si>
  <si>
    <t>000020-426</t>
  </si>
  <si>
    <t>000927-003</t>
  </si>
  <si>
    <t>INSTITUTO CANCER SP</t>
  </si>
  <si>
    <t>003381-001</t>
  </si>
  <si>
    <t>MATHEUS ALVES</t>
  </si>
  <si>
    <t>000036-279</t>
  </si>
  <si>
    <t>DIAG NACOES UNIDAS</t>
  </si>
  <si>
    <t>000036-275</t>
  </si>
  <si>
    <t>DIAG ALTO BOA VISTA</t>
  </si>
  <si>
    <t>000036-276</t>
  </si>
  <si>
    <t>CC RIBEIRAO PRETO</t>
  </si>
  <si>
    <t>000036-277</t>
  </si>
  <si>
    <t>TEA RIBEIRAO PRETO</t>
  </si>
  <si>
    <t>000036-228</t>
  </si>
  <si>
    <t>HOSP RIBEIRAO PRETO</t>
  </si>
  <si>
    <t>000036-278</t>
  </si>
  <si>
    <t>HAPCLINICA CAPIVARI</t>
  </si>
  <si>
    <t>000036-066</t>
  </si>
  <si>
    <t>000036-248</t>
  </si>
  <si>
    <t>DIAGNOSTICO GUAIRA</t>
  </si>
  <si>
    <t>002113-001</t>
  </si>
  <si>
    <t>STA CASA SANTO AMARO</t>
  </si>
  <si>
    <t>BROS LOGÍSTICA</t>
  </si>
  <si>
    <t>000020-334</t>
  </si>
  <si>
    <t>000020-367</t>
  </si>
  <si>
    <t>000042-001</t>
  </si>
  <si>
    <t>HOSPITAL BANDEIRANTE</t>
  </si>
  <si>
    <t>002469-001</t>
  </si>
  <si>
    <t>FRATELLI 25.258.705/</t>
  </si>
  <si>
    <t>000020-214</t>
  </si>
  <si>
    <t>DASA CTO BORIS BEREN</t>
  </si>
  <si>
    <t>ALTANA TATUAPÉ</t>
  </si>
  <si>
    <t>000020-591</t>
  </si>
  <si>
    <t>003712-001</t>
  </si>
  <si>
    <t>JULIANA SANTOS</t>
  </si>
  <si>
    <t>000020-425</t>
  </si>
  <si>
    <t>000056-078</t>
  </si>
  <si>
    <t>HOSP SANCTA MAGGIORE</t>
  </si>
  <si>
    <t>000020-566</t>
  </si>
  <si>
    <t>000063-024</t>
  </si>
  <si>
    <t>IBCC MOOCA 62.932.94</t>
  </si>
  <si>
    <t>000113-001</t>
  </si>
  <si>
    <t>INSTITUTO DE BIOMEDI</t>
  </si>
  <si>
    <t>000016-009</t>
  </si>
  <si>
    <t>CONMEDI REPUBLICA 34</t>
  </si>
  <si>
    <t>000016-003</t>
  </si>
  <si>
    <t>CONMEDI OSASCO 34.10</t>
  </si>
  <si>
    <t>001436-001</t>
  </si>
  <si>
    <t>GRAACC</t>
  </si>
  <si>
    <t>000020-619</t>
  </si>
  <si>
    <t>SAO MARCOS</t>
  </si>
  <si>
    <t>000020-539</t>
  </si>
  <si>
    <t>000020-434</t>
  </si>
  <si>
    <t>PREVILAB ANALISES -</t>
  </si>
  <si>
    <t>000023-003</t>
  </si>
  <si>
    <t>ECOKID</t>
  </si>
  <si>
    <t>000036-281</t>
  </si>
  <si>
    <t>CLINICA GUARIBA</t>
  </si>
  <si>
    <t>000020-406</t>
  </si>
  <si>
    <t>003719-001</t>
  </si>
  <si>
    <t>PLANOVA</t>
  </si>
  <si>
    <t>000261-001</t>
  </si>
  <si>
    <t>STA CASA DE OURINHOS</t>
  </si>
  <si>
    <t>003432-001</t>
  </si>
  <si>
    <t>PATRICIA SANTOS</t>
  </si>
  <si>
    <t>000036-280</t>
  </si>
  <si>
    <t>PA ZONA OESTE</t>
  </si>
  <si>
    <t>000036-145</t>
  </si>
  <si>
    <t>000036-251</t>
  </si>
  <si>
    <t>CLIN NOVO HORIZONTE</t>
  </si>
  <si>
    <t>000036-282</t>
  </si>
  <si>
    <t>CLINICA PRADOPOLIS</t>
  </si>
  <si>
    <t>000036-283</t>
  </si>
  <si>
    <t>CLINICA SERRANA</t>
  </si>
  <si>
    <t>000036-046</t>
  </si>
  <si>
    <t>000036-245</t>
  </si>
  <si>
    <t>CLINICA IRACEMAPOLIS</t>
  </si>
  <si>
    <t>000036-118</t>
  </si>
  <si>
    <t>000036-254</t>
  </si>
  <si>
    <t>CLINICA LUIS ANTONIO</t>
  </si>
  <si>
    <t>000036-284</t>
  </si>
  <si>
    <t>CLINICA MORRO AGUDO</t>
  </si>
  <si>
    <t>000020-247</t>
  </si>
  <si>
    <t>000020-020</t>
  </si>
  <si>
    <t>DASA VILA JUNDIAI</t>
  </si>
  <si>
    <t>000036-050</t>
  </si>
  <si>
    <t>000020-431</t>
  </si>
  <si>
    <t>000020-246</t>
  </si>
  <si>
    <t>11260 -  |  | </t>
  </si>
  <si>
    <t>CORREIO</t>
  </si>
  <si>
    <t>Emissão</t>
  </si>
  <si>
    <t>Cliente - Loja</t>
  </si>
  <si>
    <t>Num.PV</t>
  </si>
  <si>
    <t>Num.NF</t>
  </si>
  <si>
    <t>Vl.NF</t>
  </si>
  <si>
    <t>Dt.Entrega</t>
  </si>
  <si>
    <t>000020 - 177</t>
  </si>
  <si>
    <t>000036 - 003</t>
  </si>
  <si>
    <t>Separadores</t>
  </si>
  <si>
    <t>PEDRO H.</t>
  </si>
  <si>
    <t>ALEXANDRE</t>
  </si>
  <si>
    <t>NEY</t>
  </si>
  <si>
    <t>Contagem de NF</t>
  </si>
  <si>
    <t>Soma de SKU'S</t>
  </si>
  <si>
    <t>Soma de VOLUMES</t>
  </si>
  <si>
    <t>Soma de PALETES</t>
  </si>
  <si>
    <t>(vazio)</t>
  </si>
  <si>
    <t>CLAUDIO Total</t>
  </si>
  <si>
    <t>MARCOS Total</t>
  </si>
  <si>
    <t>MAURICIO Total</t>
  </si>
  <si>
    <t>ANDRE SOUZA Total</t>
  </si>
  <si>
    <t>WELINGTON Total</t>
  </si>
  <si>
    <t>MATHEUS Total</t>
  </si>
  <si>
    <t>SANDRO Total</t>
  </si>
  <si>
    <t>KARINA Total</t>
  </si>
  <si>
    <t>JESSICA Total</t>
  </si>
  <si>
    <t>ALEX Total</t>
  </si>
  <si>
    <t>MIJOHNSON Total</t>
  </si>
  <si>
    <t>JOÃO OLIVEIRA Total</t>
  </si>
  <si>
    <t>GLEICE Total</t>
  </si>
  <si>
    <t>MARIAH Total</t>
  </si>
  <si>
    <t>Total Geral</t>
  </si>
  <si>
    <t>Pedido</t>
  </si>
  <si>
    <t>Cliente-Loja</t>
  </si>
  <si>
    <t>Produto</t>
  </si>
  <si>
    <t>DescriÃ§Ã£o</t>
  </si>
  <si>
    <t>Qtd.Original</t>
  </si>
  <si>
    <t>Qtd.</t>
  </si>
  <si>
    <t>R$ Vda.</t>
  </si>
  <si>
    <t>Classe</t>
  </si>
  <si>
    <t>TES</t>
  </si>
  <si>
    <t>Armz.</t>
  </si>
  <si>
    <t>000125-001</t>
  </si>
  <si>
    <t>SOLUTION BELA VISTA</t>
  </si>
  <si>
    <t>BASE SELADORA ACRILICA SEALER 5L</t>
  </si>
  <si>
    <t>CERA FANTASTIC HIGH GLOSS 5L</t>
  </si>
  <si>
    <t>AVENTAL PREMIUM COM PUNHO EM MALHA REF.1360</t>
  </si>
  <si>
    <t>000007-001</t>
  </si>
  <si>
    <t>AMOEDO</t>
  </si>
  <si>
    <t>SACO HAMPER AZUL ROLO  S/ CORDAO 80X100X0.06 C/50</t>
  </si>
  <si>
    <t>LUVA P/BANHO C/5</t>
  </si>
  <si>
    <t>REFIL MOPINHO AZUL PONTA CORTADA 30CM</t>
  </si>
  <si>
    <t>SABAO EM PO 800G</t>
  </si>
  <si>
    <t>FLANELA BRANCA 40X60CM</t>
  </si>
  <si>
    <t>PANO SACO ALVEJADO 45X65</t>
  </si>
  <si>
    <t>LUVA TOP VERDE M</t>
  </si>
  <si>
    <t>LUVA PLUS LARANJA P</t>
  </si>
  <si>
    <t>LUVA PLUS LARANJA M</t>
  </si>
  <si>
    <t>LUVA PLUS LARANJA G</t>
  </si>
  <si>
    <t>SABAO EM PEDRA 160G GLICERINADO C/5</t>
  </si>
  <si>
    <t>DETERGENTE AGIPRO CLEENE 5L</t>
  </si>
  <si>
    <t>MULTIUSO STAR GLASS 5L</t>
  </si>
  <si>
    <t>DESENGRAXANTE CLEAN GREASE 5L</t>
  </si>
  <si>
    <t>DESINFETANTE ALGAS MARINHAS VERSATIL 5L</t>
  </si>
  <si>
    <t>ESPONJA SB NAO RISCA AZUL SCOTCH</t>
  </si>
  <si>
    <t>HIPOCLORITO 5% BUTTERFLY 5L</t>
  </si>
  <si>
    <t>PULVERIZADOR 500ML PERSONALIZADO MULTIUSO</t>
  </si>
  <si>
    <t>PULVERIZADOR 500ML PERSONALIZADO DESINFETANTE</t>
  </si>
  <si>
    <t>ENV PLAST PELBD TRANSP IMP ESPECIMES</t>
  </si>
  <si>
    <t>FIBRA DE LIMPEZA PESADA VERDE 102X230</t>
  </si>
  <si>
    <t>DISCO LIMPADOR VERDE 410MM</t>
  </si>
  <si>
    <t>ODORIZADOR TALCO 360ML</t>
  </si>
  <si>
    <t>DISPENSER AUTO CORTE FUME 23CM ELISA</t>
  </si>
  <si>
    <t>FLEX LIMPA BANHEIROS 4B</t>
  </si>
  <si>
    <t>ALCOOL 70 1L</t>
  </si>
  <si>
    <t>SACO P/ LIXO PRETO 60L 60X70 LEVE</t>
  </si>
  <si>
    <t>PANO SACO ALVEJADO G 40X65</t>
  </si>
  <si>
    <t>LUVA SOFT VERDE M</t>
  </si>
  <si>
    <t>LUVA TOP AMARELA M</t>
  </si>
  <si>
    <t>TOUCA BRANCA SANFONADA C/ 100</t>
  </si>
  <si>
    <t>DETERGENTE BECKPLATER CONCENTO 5L</t>
  </si>
  <si>
    <t>CLOREX USO HOSPITALAR 5L</t>
  </si>
  <si>
    <t>FIBRA DE LIMPEZA GERAL VERDE 102X230</t>
  </si>
  <si>
    <t>DISCO LIMPADOR VERDE 440MM</t>
  </si>
  <si>
    <t>ALCOOL GEL MULTI SEPT REFIL 800ML</t>
  </si>
  <si>
    <t>PAPEL HIGIENICO FOLHA SIMPLES BRANCO FARDO C\ 16X4X30M</t>
  </si>
  <si>
    <t>PAPEL TOALHA FOLHA SIMPLES 2D 100% 20X21</t>
  </si>
  <si>
    <t>ENV PLAST PELBD TRANSP TEMP AMBIENTE BRASIL APOIO</t>
  </si>
  <si>
    <t>PAPEL TOALHA INTERFOLHADO FOLHA SIMPLES 2D 20X21 C/5000</t>
  </si>
  <si>
    <t>SACO P/ LIXO PRETO 20L 50X50 P-25</t>
  </si>
  <si>
    <t>PAPEL HIGIENICO ROLAO 100% 8X300</t>
  </si>
  <si>
    <t>PAPEL TOALHA BOBINA 6X20X200</t>
  </si>
  <si>
    <t>SABONETE ESPUMA PLUS ERVA DOCE 800ML P/VALV FIXA</t>
  </si>
  <si>
    <t>SACO P/ LIXO PRETO 100L 75X90 (INO)</t>
  </si>
  <si>
    <t>PAPEL TOALHA INTERFOLHADO FD 2D MH 22.5 X 21 C/2000</t>
  </si>
  <si>
    <t>SACOLA PLASTICA BRANCA C/ TALA 25X40 C/ LOGOMARCA EINSTEIN</t>
  </si>
  <si>
    <t>SACOLA PLASTICA BRANCA C/ TALA 43X55 C/ LOGOMARCA EINSTEIN</t>
  </si>
  <si>
    <t>SACO IMPRESSO V AZUL A3 39.5X48X0.10</t>
  </si>
  <si>
    <t>SABONETE P\ MAOS E CORPO PLEASANT AMEIXA E BAUNILHA 5L</t>
  </si>
  <si>
    <t>FLYER REFRIGERADO AZUL BIOFAST</t>
  </si>
  <si>
    <t>FLYER REFERENCIA BIOFAST</t>
  </si>
  <si>
    <t>SACO TRANSPARENTE 60X90</t>
  </si>
  <si>
    <t>SABONETE ESPUMA ERVA DOCE REFIL 600ML</t>
  </si>
  <si>
    <t>RIBBON CERA 110MMX74MTS</t>
  </si>
  <si>
    <t>SABONETE 20GR PERSONALIZADO HAP VIDA</t>
  </si>
  <si>
    <t>TIRA GRUDE 40ML</t>
  </si>
  <si>
    <t>PANO MULTIUSO VERDE 28X300</t>
  </si>
  <si>
    <t>COPO DESCARTAVEL PLASTICO PS BRANCO 180 ML PACOTE C/ 100</t>
  </si>
  <si>
    <t>PILHA ALCALINA PEQUENA AA C/4</t>
  </si>
  <si>
    <t>GRAMPEADOR DE METAL 20CM GRANDE 26/6 30 FLS</t>
  </si>
  <si>
    <t>GRAMPO GALVANIZADO 26/6 C/5000</t>
  </si>
  <si>
    <t>SACO P/ LIXO HAMPER  VERMELHO  ROLO 75X90 C/ FITILHO C/ 50</t>
  </si>
  <si>
    <t>SACO P/ LIXO TRANSPARENTE 100L 75X90 C/100</t>
  </si>
  <si>
    <t>ESCOVA DE UNHA COM CABO</t>
  </si>
  <si>
    <t>LENCOL DESCARTAVEL 50CMX50M</t>
  </si>
  <si>
    <t>LENCOL DESCARTAVEL 70CMX50M</t>
  </si>
  <si>
    <t>SACO HAMPER VERMELHO 80X90X0,05 C/ FITILHO C/50</t>
  </si>
  <si>
    <t>SACO PLASTICO CRISTAL 20X30X0,05 C/ABA HOT MELT C/100</t>
  </si>
  <si>
    <t>SACO PLASTICO TRANSP S/ PERSONALIZACAO 15X20CM 0,10MM C/ 1000 UNI</t>
  </si>
  <si>
    <t>ENV PELB  ANATOMIA PATOLOGICA</t>
  </si>
  <si>
    <t>SACO P/ LIXO PRETO 100L PRIME 75X80 P-20 C/ 100</t>
  </si>
  <si>
    <t>AGUA DE COCO 200 ML C/27</t>
  </si>
  <si>
    <t>PROTETOR DE BARBA / BIGODE TNT BRANCO C/100</t>
  </si>
  <si>
    <t>SCALP DESCARTAVEL C/ DISPOSITIVO DE SEGURANCA 21G</t>
  </si>
  <si>
    <t>SCALP DESCARTAVEL C/ DISPOSITIVO DE SEGURANCA 23G</t>
  </si>
  <si>
    <t>SERINGA DESCARTAVEL S/ AGULHA SLIP 10ML</t>
  </si>
  <si>
    <t>AVENTAL S/ MANG AZUL MARINHO GG 50 GR C/10 REF.1545</t>
  </si>
  <si>
    <t>AVENTAL  GOLA PADRE  BRANCO 140X120 C/BOTAO C/10 (GT)</t>
  </si>
  <si>
    <t>GORRO DESCARTAVEL AZUL C/ 100 (DT)</t>
  </si>
  <si>
    <t>TOUCA  DESCARTAVEL AFRO 70X70 BRANCA C/50</t>
  </si>
  <si>
    <t>SAPATILHA PROPE DESCARTAVEL AZUL 30G C/100</t>
  </si>
  <si>
    <t>SACO HAMPER MARROM C/ FITILHO 80X90X0.05 C/50</t>
  </si>
  <si>
    <t>SAPATILHA PROPE DESCARTAVEL BRANCO C/100</t>
  </si>
  <si>
    <t>SACO INFECTANTE 100L 75X105X0.2</t>
  </si>
  <si>
    <t>PANO MULTIUSO AZUL 28X25 C/ 50</t>
  </si>
  <si>
    <t>CABO P/ MOPINHO 1.20X24MM FOSCO AZUL</t>
  </si>
  <si>
    <t>SACO P/ LIXO AZUL 40L LEVE</t>
  </si>
  <si>
    <t>DISCO REMOVEDOR PRETO 350MM</t>
  </si>
  <si>
    <t>PANO MULTIUSO BRANCO 28X300M</t>
  </si>
  <si>
    <t>SACO P/ LIXO TOXICO LARANJA 110L 75X105X0.55 SUPER REFORCADO C/ 100</t>
  </si>
  <si>
    <t>SACO INFECTANTE 30L 59X62X0,2</t>
  </si>
  <si>
    <t>SACO P/ LIXO PRETO 60L PRIME 55X65 P-20 C/ 100</t>
  </si>
  <si>
    <t>SACO P/ LIXO VERMELHO 100L 75X80 PRIME P-20 C/100</t>
  </si>
  <si>
    <t>CLIPS GALVANIZADOS 2/0 00 C/100</t>
  </si>
  <si>
    <t>ESPECULO VAGINAL SEM LUBRIFICACAO DESCARTAVEL M</t>
  </si>
  <si>
    <t>DETERGENTE VERSATIL BECKPLATER 5L</t>
  </si>
  <si>
    <t>COLETOR PERFURO CORTANTE 1.5L ECOLOGIC AMARELO</t>
  </si>
  <si>
    <t>COLETOR PERFURO CORTANTE 13L ECOLOGIC AMARELO</t>
  </si>
  <si>
    <t>AVENTAL TNT S/ MANGA AZUL MARINHO DESCARTAVEL C/10 FD-PL</t>
  </si>
  <si>
    <t>BOBINA TERMICA 80X40MM 1 VIA</t>
  </si>
  <si>
    <t>PINCEL MARCADOR QUADRO BRANCO PRETO C/12</t>
  </si>
  <si>
    <t>PILHA ALCALINA PALITO AAA C/2</t>
  </si>
  <si>
    <t>MASCARA DESCARTAVEL TRIPLA C/ ELASTICO C/50</t>
  </si>
  <si>
    <t>DISPLAY QUADRO MULTIUSO AVISO P/PAPEL A4 C/ FUNDO</t>
  </si>
  <si>
    <t>AVENTAL CIRURGICO ESTERIL G</t>
  </si>
  <si>
    <t>COPO ISOPOR 300ML C/ 50X20 C/1000</t>
  </si>
  <si>
    <t>BOBINA PICOTADA 40X60X0,025 C/500</t>
  </si>
  <si>
    <t>SACO P/ LIXO AZUL 60L PRIME 55X65 P-20 C/ 100</t>
  </si>
  <si>
    <t>TESOURA PEQUENA ESCOLAR 13.5CM KS-96</t>
  </si>
  <si>
    <t>REFIL BORRACHA RODO ALUMINIO 40CM</t>
  </si>
  <si>
    <t>SACO PLASTICO 50X70 C/ 100</t>
  </si>
  <si>
    <t>KIT GARFO + FACA REFEICAO BRANCO 8X50 C/400</t>
  </si>
  <si>
    <t>PULVERIZADOR 1000ML</t>
  </si>
  <si>
    <t>SACO CRISTAL P/ TALHER 6X24 C/1000</t>
  </si>
  <si>
    <t>CADERNO BROCHURA CAPA DURA 1/4 96 FLS</t>
  </si>
  <si>
    <t>COLETOR PERFURO CORTANTE 7L ECOLOGIC AMARELO</t>
  </si>
  <si>
    <t>COLETOR PERFURO CORTANTE 20L ECOLOGIC LARANJA</t>
  </si>
  <si>
    <t>CAIXA ARQUIVO MORTO OFICIO KRAFT C/25</t>
  </si>
  <si>
    <t>LACRES P/ MALOTE 16CM AZUL C/ 100</t>
  </si>
  <si>
    <t>MASCARA LARINGEA RETA DESCAR N3</t>
  </si>
  <si>
    <t>BANDAGEM BLOOD STOP POS COLETA C/ 500</t>
  </si>
  <si>
    <t>LACRES P/ MALOTE 16CM LARANJA C/100</t>
  </si>
  <si>
    <t>CANETA ESFEROGRAFICA PRETA</t>
  </si>
  <si>
    <t>BOBINA PICOTADA 25X35X0,025 C/500</t>
  </si>
  <si>
    <t>SACOLA BRANCA 40X50 C/ 100</t>
  </si>
  <si>
    <t>PALHETA PLASTICA 9.5 REMO C/ 500</t>
  </si>
  <si>
    <t>CAFE EM PO VACUO TRADICIONAL 500G</t>
  </si>
  <si>
    <t>COLETOR PERFURO CORTANTE 13L</t>
  </si>
  <si>
    <t>COMPRESSA GAZE ESTERIL 7.5X7.5 11F C/ 05</t>
  </si>
  <si>
    <t>FITA MICROPORE BRANCA 25MMX10M</t>
  </si>
  <si>
    <t>ALGODAO HIDROFILO 500GR</t>
  </si>
  <si>
    <t>DISPENSER SABONETEIRA SPRAY 800 ML C/ VALVULA FIXA FUME ELISA</t>
  </si>
  <si>
    <t>DISPENSER SABONETEIRA ESPUMA C/ VALVULA FIXA PRETO C/ FUME ELISA</t>
  </si>
  <si>
    <t>DISCO SUPER LUST BRANCO 510MM</t>
  </si>
  <si>
    <t>SACO INFECTANTE 100L 75X105X0.35</t>
  </si>
  <si>
    <t>SACO INFECTANTE 30L 59X62X0,3</t>
  </si>
  <si>
    <t>SACO P/ LIXO TOXICO LARANJA 30L</t>
  </si>
  <si>
    <t>SACO P/ LIXO PRETO 40L 59X62 2KG</t>
  </si>
  <si>
    <t>SACO P/ LIXO PRETO 100L 75X105 4KG</t>
  </si>
  <si>
    <t>PANO MULTIUSO BRANCO 28X300</t>
  </si>
  <si>
    <t>DISPENSER TOALHA INTERFOLHADO BRANCO EXACCTA PLUS ECO</t>
  </si>
  <si>
    <t>DISPENSER HIGIENICO ROLAO BRANCO EXACCTA PLUS ECO</t>
  </si>
  <si>
    <t>DISPENSER SABONETEIRA LIQ GEL P/ REFIL 800ML C/ VALVULA FIXA EXACCTA PLUS ECO</t>
  </si>
  <si>
    <t>ALCOOL GEL 800ML VAL FIXA MULTI SEPT</t>
  </si>
  <si>
    <t>SACO P/ LIXO LARANJA  200L 90X120 REFORÃ‡ADO</t>
  </si>
  <si>
    <t>SACO P/ LIXO MARROM 100L 80X100 5KG</t>
  </si>
  <si>
    <t>PANO MULTIUSO LARANJA 28X300M</t>
  </si>
  <si>
    <t>HIPOCLORITO 1% 1L</t>
  </si>
  <si>
    <t>ESCOVA LAVATINA C/ SUPORTE</t>
  </si>
  <si>
    <t>REMOVEDOR REMOVIT WAX PLUS S/ CHE 5L</t>
  </si>
  <si>
    <t>FLEX DESINFETANTE USO GERAL LAVANDA 5A</t>
  </si>
  <si>
    <t>CERA FLOOR UHS ADVANTED UP 5L</t>
  </si>
  <si>
    <t>ODORIZADOR LIMAO SICILIANO E BAUNILHA REFIL FRESHMATIC 250ML</t>
  </si>
  <si>
    <t>SACO PLASTICO BRANCO 40X40 C/ 50</t>
  </si>
  <si>
    <t>ENV PLAST PELBD TRANSP IMP MICROBIOLOGIA</t>
  </si>
  <si>
    <t>SACO HAMPER VERDE C/ FITILHO 80X90X0.05 C/50</t>
  </si>
  <si>
    <t>SACO P/ LIXO PRETO 40L PRIME 50X55 P-20 C/ 100</t>
  </si>
  <si>
    <t>DISPENSER SABONETEIRA ESPUMA BRANCO REFIL SEM RESERVATORIO STREET</t>
  </si>
  <si>
    <t>DISPENSER AUTO CORTE BRANCO BRAVE M.H</t>
  </si>
  <si>
    <t>000036-242</t>
  </si>
  <si>
    <t>POSTO COL LIMEIRA</t>
  </si>
  <si>
    <t>000036-243</t>
  </si>
  <si>
    <t>NL AMERICANA</t>
  </si>
  <si>
    <t>PAPEL HIGIENICO FOLHA DUPLA INTERFOLHADO C/ 8.000</t>
  </si>
  <si>
    <t>DISPENSER SABONETEIRA ESPUMA MINI ELISA PLUS</t>
  </si>
  <si>
    <t>DISPENSER AUTO CORTE  23CM ELISA PLUS</t>
  </si>
  <si>
    <t>DISPENSER HIGIENICO INTERFOLHADO ELISA FUME</t>
  </si>
  <si>
    <t>000036-113</t>
  </si>
  <si>
    <t>DISPENSER HIGIENICO 300/500M BRANCO STREET</t>
  </si>
  <si>
    <t>BASE E TAMPA P/ DISPENSER AUTO CORTE 23CM ELISA PLUS BRANCO/CRISTAL</t>
  </si>
  <si>
    <t>SACO INFECTANTE  50L 63X80X0.2 C/ 100</t>
  </si>
  <si>
    <t>SACO P/ LIXO PRETO 110L 75X85X0,30 REFORCADO</t>
  </si>
  <si>
    <t>CONJ VALVULA ESPUMA C/ADAPTADOR PARA REFIL</t>
  </si>
  <si>
    <t>SACOLA PLASTICA BOCA RETA PERSONALIZADA 40X53</t>
  </si>
  <si>
    <t>PAPEL PROTETOR DE ASSENTO SANITARIO C/ 40 FLS</t>
  </si>
  <si>
    <t>000011-003</t>
  </si>
  <si>
    <t>BP MIRANTE 61.599.90</t>
  </si>
  <si>
    <t>SABONETE EM BARRA 20G GLIC REDONDO C/ MASSAGEADOR â€“ VERBENA KIT LUXO LA VIE</t>
  </si>
  <si>
    <t>SHAMPOO PVC 35ML CILINDRICO ETIQ VERBENA â€“ KIT LUXO LA VIE</t>
  </si>
  <si>
    <t>CONDICIONADOR PVC 35ML CILINDRICO ETIQ VERBENA - KIT LUXO LA VIE</t>
  </si>
  <si>
    <t>LOCAO HIDRATANTE PVC 35ML CILINDRICO ETIQ VERBENA â€“ KIT LUXO LA VIE</t>
  </si>
  <si>
    <t>SABONETE LIQUIDO PVC 35ML CILINDRICO ETIQ VERBENA â€“ KIT LUXO LA VIE</t>
  </si>
  <si>
    <t>SAIS DE BANHO PVC 40G CILINDRICO ETIQ VERBENA â€“ KIT LUXO LA VIE</t>
  </si>
  <si>
    <t>CAIXA KIT LUXO LA VIE</t>
  </si>
  <si>
    <t>ALCOOL   ANTISSEPTICO HC 70 SPRAY 800ML</t>
  </si>
  <si>
    <t>BOBINA PICOTADA 30X40</t>
  </si>
  <si>
    <t>SACO P/ LIXO PRETO 40L 50X50X25</t>
  </si>
  <si>
    <t>SACO P/ LIXO PRETO 60L 1.5KG</t>
  </si>
  <si>
    <t>SACO P/ LIXO PRETO 200L 4KG</t>
  </si>
  <si>
    <t>SACO P/ ABSORVENTES C/ 25</t>
  </si>
  <si>
    <t>BOBINA PICOTADA 40X50X0,025 C/100</t>
  </si>
  <si>
    <t>SACO P/ LIXO PRETO 20L 0.40X0.50X0.07 2KG</t>
  </si>
  <si>
    <t>CABO PLASTIFICADO 1.20M</t>
  </si>
  <si>
    <t>VASSOURA PIACAVA COMUM S/ CABO</t>
  </si>
  <si>
    <t>BALDE AZUL C/ ALCA 4L</t>
  </si>
  <si>
    <t>PA COLETORA POP AZUL C/ CABO S/ TAMPA</t>
  </si>
  <si>
    <t>SACO P/ LIXO PRETO 110L 80X90X0.40 PESADO ESPECIAL</t>
  </si>
  <si>
    <t>SACO P/ LIXO PRETO 40L 63X75 0,030</t>
  </si>
  <si>
    <t>SACO P/ LIXO TRANSPARENTE 110L 83X1,00 0,035</t>
  </si>
  <si>
    <t>SACO P/ LIXO TRANSPARENTE 50L 63X80 0,035</t>
  </si>
  <si>
    <t>SACO PARA LIXO ROLO INFECTANTE BRANCO 100L 80X100X0.35</t>
  </si>
  <si>
    <t>SACO PLASTICO TRANSP S/ PERSONALIZACAO 15X20 0,030 C/1000 UNIDADES</t>
  </si>
  <si>
    <t>SACO PLASTICO TRANSP S/ PERSONALIZACAO 22,5X30,5 0,030 C/1000 UNIDADES</t>
  </si>
  <si>
    <t>SACOLA PLASTICA AZUL C/ TALA 50X50 C/ LOGOMARCA</t>
  </si>
  <si>
    <t>SACO PLASTICO TRANSP S/ PERSONALIZACAO 90X120 0,10 C/50 UNIDADES</t>
  </si>
  <si>
    <t>SACO PLASTICO TRANSP S/ PERSONALIZACAO 50X70 0,10 C/200 UNIDADES</t>
  </si>
  <si>
    <t>SACO PLASTICO TRANSP S/ PERSONALIZACAO 30X40 0,070 C/1000 UNIDADES</t>
  </si>
  <si>
    <t>SACO PLASTICO TRANSP C/ FECHAMENTO ZIP 25X35X0,10 C/1000 UNIDADES</t>
  </si>
  <si>
    <t>SACO PLASTICO TRANSP S/ PERSONALIZACAO 5X11 0,025 C/1000 UNIDADES ( MACERADOR )</t>
  </si>
  <si>
    <t>ESCOVA DENTAL</t>
  </si>
  <si>
    <t>LUVA DE PROCEDIMENTO VINIL C/ TALCO M(220167)</t>
  </si>
  <si>
    <t>LUVA DE PROCEDIMENTO VINIL C/ TALCO G(220168)</t>
  </si>
  <si>
    <t>DISPENSER SABONETE LIQUIDO BRANCO MH C/ RESERVATORIO CITY(220024)</t>
  </si>
  <si>
    <t>FILME STRETCH MANUAL(040056)</t>
  </si>
  <si>
    <t>INSETICIDA AEROSOL BASE AGUA(220213)</t>
  </si>
  <si>
    <t>AGUA SANITARIA FACILITA 1L(100271)</t>
  </si>
  <si>
    <t>SUPORTE FILTRO COMBINA 103(100301)</t>
  </si>
  <si>
    <t>PAPEL HIGIENICO ROLAO FOLHA DUPLA 250M C/8(220150)</t>
  </si>
  <si>
    <t>PAPEL TOALHA INTERFOLHA FOLHA DUPLA C/1000(220152)</t>
  </si>
  <si>
    <t>COPO DESCARTAVEL 200ML PP BRANCO C/2500(100139)</t>
  </si>
  <si>
    <t>PLASTICO BOLHA 1.30X100M(040055)</t>
  </si>
  <si>
    <t>ALCOOL GEL 500ML PUMP(220188)</t>
  </si>
  <si>
    <t>ALCOOL GEL 70 5L(220190)</t>
  </si>
  <si>
    <t>SABONETE ERVA DOCE PEROLADO 5L(220092)</t>
  </si>
  <si>
    <t>DETERGENTE NEUTRO 500ML - CONDE(220019)</t>
  </si>
  <si>
    <t>FIBRA MACIA VERMELHO 260X100MM</t>
  </si>
  <si>
    <t>ESPONJA MULTIUSO 71X100MM</t>
  </si>
  <si>
    <t>FLEX DETERGENTE NEUTRO 3A</t>
  </si>
  <si>
    <t>SUPORTE P/HAMPER INOX</t>
  </si>
  <si>
    <t>FIBRA LIMPEZA USO GERAL 102X260</t>
  </si>
  <si>
    <t>ELETRODO P/ MONITOR ADULTO C/50</t>
  </si>
  <si>
    <t>FILME PVC ESTICAVEL REFIL 300M</t>
  </si>
  <si>
    <t>SUCO LARANJA 200ML</t>
  </si>
  <si>
    <t>SUCO UVA  200ML</t>
  </si>
  <si>
    <t>VASSOURAO PREFEITURA PIACAVA RETO 40CM S/ CABO</t>
  </si>
  <si>
    <t>PA P/ LIXO JEITOSA</t>
  </si>
  <si>
    <t>TOUCA PLISSADA EMBALADA</t>
  </si>
  <si>
    <t>ACHOCOLATADO 200ML</t>
  </si>
  <si>
    <t>ACUCAR SACHE 5G C/ 400</t>
  </si>
  <si>
    <t>DETERGENTE EM PO FINISH POWER POWDER ADVANCED MAQ LAVAR LOUCAS 1KG</t>
  </si>
  <si>
    <t>CHA MATTE LEAO NATURAL 1.5L</t>
  </si>
  <si>
    <t>LEITE EM PÃ“ SEMI DESNATADO</t>
  </si>
  <si>
    <t>SACHE DE MEL  C/144</t>
  </si>
  <si>
    <t>LEITE EM PO NINHO ZERO LACTOSE 380GR</t>
  </si>
  <si>
    <t>GRANOLA TRADICIONAL 1 KG</t>
  </si>
  <si>
    <t>COCA COLA ZERO 220ML C/12</t>
  </si>
  <si>
    <t>COCA COLA 220ML C/12</t>
  </si>
  <si>
    <t>CABO MADEIRA C/ ROSCA 1.50M</t>
  </si>
  <si>
    <t>ENV PLAST PELBD TRANSP REFRIGERADO BRASIL APOIO</t>
  </si>
  <si>
    <t>NECTAR UVA 200ML</t>
  </si>
  <si>
    <t>SUCO MACA 200ML</t>
  </si>
  <si>
    <t>SACO TIPO MERCADO BRANCA S/ PERNSONALIZACAO 30X40 0,12 C/200 UNIDADES</t>
  </si>
  <si>
    <t>SACO PLASTICO TRANSP P/ TALHER P/LACTARIO C/ FECHAMENTO ZIP 14X27 C/100 UNIDADES</t>
  </si>
  <si>
    <t>LA DE ACO 44G C/ 8(220169)</t>
  </si>
  <si>
    <t>TOUCA DE REDE BRANCA C/100(100150)</t>
  </si>
  <si>
    <t>PAPEL HIGIENICO FD 30M 16X4 64 RLS(220151)</t>
  </si>
  <si>
    <t>GARRAFA TERMICA MAGIC PUMP PRETA 1L(100178)</t>
  </si>
  <si>
    <t>GARRAFA TERMICA ROSCA BRANCA 1L(100406)</t>
  </si>
  <si>
    <t>GARRAFA TERMICA ROSCA MUNDIAL PRETA 500ML(100466)</t>
  </si>
  <si>
    <t>PAPEL TOALHA FD PICOTADO 2 ROLOS 120FLS(100147)</t>
  </si>
  <si>
    <t>PANO DE PRATO BRANCO LISO TATI(100142)</t>
  </si>
  <si>
    <t>SABAO EM PEDRA 200G C/ 5(220108)</t>
  </si>
  <si>
    <t>PANO DE SACO ALVEJADO 50X70 CM PRATA(220109)</t>
  </si>
  <si>
    <t>SABONETE ESPUMA NEUTRO 400ML</t>
  </si>
  <si>
    <t>ALCOOL SPRAY REFIL 400ML</t>
  </si>
  <si>
    <t>SACO HAMPER AZUL C/ FITILHO 80X90X0.05 C/ 50</t>
  </si>
  <si>
    <t>SACO P/ LIXO PRETO 40L 59X62 1,5 KG / PT C/100</t>
  </si>
  <si>
    <t>SACO INFECTANTE 15L 39X58</t>
  </si>
  <si>
    <t>ESPONJA DUPLA FACE 75X110MM EMB INDIVIDUAL</t>
  </si>
  <si>
    <t>SACO P/ LIXO VERMELHO 110L 75X90 LEVE C/ 100</t>
  </si>
  <si>
    <t>SACO HAMPER AMARELO C/ FITILHO 80X90X0.05 C/ 50</t>
  </si>
  <si>
    <t>SACO HAMPER ROSA C/ FITILHO 80X90X0.05 C/50</t>
  </si>
  <si>
    <t>SACO INFECTANTE 100L 80X105X0,025 AMOSTRA BIOLOGICA PARA ANALISE</t>
  </si>
  <si>
    <t>SACO INFECTANTE 50L 63X80X0.025 AMOSTRA BIOLOGICA PARA ANALISE</t>
  </si>
  <si>
    <t>SACO P/ LIXO AZUL 110L 75X90 LEVE C/ 100</t>
  </si>
  <si>
    <t>SACO P/ LIXO TRANSPARENTE 60L LEVE</t>
  </si>
  <si>
    <t>DETERGENTE VERSATIL ALCALINO AL 2050 5L</t>
  </si>
  <si>
    <t>PAPEL TOALHA BOBINA PREMIUM FOLHA SIMPLES 6X20X200</t>
  </si>
  <si>
    <t>SACO P/ LIXO VERDE 110L 75X90 LEVE C/ 100</t>
  </si>
  <si>
    <t>SACO P/ LIXO VERMELHO 40L 55X55 LEVE</t>
  </si>
  <si>
    <t>SABONETE ESPUMA ERVA DOCE REFIL 400ML</t>
  </si>
  <si>
    <t>PAPEL HIGIENICO FOLHA DUPLA INTERFOLHADO 10X21CMC/ 8.000</t>
  </si>
  <si>
    <t>PANO MULTIUSO VERDE 28X300 M</t>
  </si>
  <si>
    <t>ACUCAR SACHE 5G C/ 1000</t>
  </si>
  <si>
    <t>CHA SACHE CAMOMILA C/ 10</t>
  </si>
  <si>
    <t>CHA SACHE CAPIM CIDREIRA C/ 10</t>
  </si>
  <si>
    <t>FRONHA DESCARTAVEL BRANCO 70X50 30G C/ 10</t>
  </si>
  <si>
    <t>FITA MICROPORE BRANCA 50MMX10M</t>
  </si>
  <si>
    <t>PRESERVATIVO NAO LUBRIFICADO C/ 144</t>
  </si>
  <si>
    <t>ABSORVENTE HIGIENICO C/ ABAS C/ 8</t>
  </si>
  <si>
    <t>ATADURA CREPOM 20X1,80 ( 4,5 M ) 13 FIOS</t>
  </si>
  <si>
    <t>COLETOR PERFURO CORTANTE 7L</t>
  </si>
  <si>
    <t>SACO PLASTICO CRISTAL 15X30 C/100</t>
  </si>
  <si>
    <t>FLANELA AMARELA 40X60CM</t>
  </si>
  <si>
    <t>AGUA SANITARIA 1L</t>
  </si>
  <si>
    <t>GAZE QUEIJO 91X91 9 FIOS</t>
  </si>
  <si>
    <t>SACO P/ AMOSTRA P/ QUENTE  17X33 CM C/ 500 UNIDADES</t>
  </si>
  <si>
    <t>SACO PLASTICO TRANSPARENTE VIRGEM 18X30X0,05 C/100</t>
  </si>
  <si>
    <t>SACO PLASTICO TRANSPARENTE VIRGEM 30X40X0,05 C/100</t>
  </si>
  <si>
    <t>SACO PLASTICO TRANSPARENTE VIRGEM 80X120X0,06 C/100</t>
  </si>
  <si>
    <t>INSETICIDA PRO  INSET 350ML</t>
  </si>
  <si>
    <t>COLETOR PERFURO CORTANTE 1.5L</t>
  </si>
  <si>
    <t>PARAFILM 10.16CM X 38.10M</t>
  </si>
  <si>
    <t>ADOCANTE PO SUCRALOSE C/ 50  DE 600 MG</t>
  </si>
  <si>
    <t>SACO PLASTICO TRANSPARENTE FITA AD 16X20X0,09 C/100</t>
  </si>
  <si>
    <t>SACO PLASTICO TRANSPARENTE FITA ADESIVA 35X45X0,09 C/ 100</t>
  </si>
  <si>
    <t>ALCOOL 99 1L</t>
  </si>
  <si>
    <t>ALCOOL 92.8 1L</t>
  </si>
  <si>
    <t>ALCOOL 70 100ML</t>
  </si>
  <si>
    <t>DISPENSER P/ COPO 150 A 200ML BRANCO</t>
  </si>
  <si>
    <t>ODORIZADOR LAVANDA 400ML</t>
  </si>
  <si>
    <t>001507-001</t>
  </si>
  <si>
    <t>HOSP INFANTIL SABARA</t>
  </si>
  <si>
    <t>SACO INFECTANTE 200L 95X105X0.35 C/ 100</t>
  </si>
  <si>
    <t>REFIL P/ GUARDA CHUVA C/ 1000</t>
  </si>
  <si>
    <t>FIBRA DE LIMPEZA LEVE BRANCA 230X102</t>
  </si>
  <si>
    <t>DISCO REMOVEDOR PRETO 380MM</t>
  </si>
  <si>
    <t>FLEX DESINFETANTE HOSPITALAR 5A</t>
  </si>
  <si>
    <t>FRALDA GERIATRICA EXT.GDE  C/ 7</t>
  </si>
  <si>
    <t>EQUIPO MACROGOTAS INFUSAO GRAVITACIONAL COMPLETO</t>
  </si>
  <si>
    <t>CRONOMETRO DIGITAL</t>
  </si>
  <si>
    <t>GUARDANAPO FOLHA SIMPLES 28X32 C/ 100 FLS</t>
  </si>
  <si>
    <t>SACO P/ LIXO VERDE 60L 1,5KG</t>
  </si>
  <si>
    <t>SACO P/ LIXO PRETO 300L 120X135 P-30</t>
  </si>
  <si>
    <t>BOBINA PICOTADA 35X50X0,025 C/500</t>
  </si>
  <si>
    <t>SACO P/ LIXO TRANSPARENTE 40L LEVE</t>
  </si>
  <si>
    <t>FILTRO DE PAPEL 102</t>
  </si>
  <si>
    <t>ACHOCOLATADO 200ML C/ 27</t>
  </si>
  <si>
    <t>PIRULITO ARCOR 7 BELO FRAMBOESA 500G</t>
  </si>
  <si>
    <t>LENCOL DESCARTAVEL BRANCO S/ ELASTICO 30G 130X090 C/ 50</t>
  </si>
  <si>
    <t>CAMPO OPERATORIO 23X25 C/ 50</t>
  </si>
  <si>
    <t>COMPRESSA GAZE ESTERIL 7.5X7.5 13F C/ 10</t>
  </si>
  <si>
    <t>COMPRESSA GAZE NAO ESTERIL 7.5X7.5 9F</t>
  </si>
  <si>
    <t>SONDA RETAL PLASTICA N14 C/ 10</t>
  </si>
  <si>
    <t>ABSORVENTE INTERNO MEDIO C/ 10</t>
  </si>
  <si>
    <t>FITA TRANSPORE HIPOALERGENICO 100MMX4.5MM</t>
  </si>
  <si>
    <t>FIBRA SB SERVICO PESADO 225X110MM</t>
  </si>
  <si>
    <t>SACO INFECTANTE 50L 63X80X0.03</t>
  </si>
  <si>
    <t>SACO P/ LIXO ROLO VERMELHO 110L 75X90 MEDIO C/ 100</t>
  </si>
  <si>
    <t>SACO HAMPER CINZA C/ FITILHO 80X90X0.05 C/50</t>
  </si>
  <si>
    <t>DESINFETANTE LAVANDA 5L</t>
  </si>
  <si>
    <t>FIBRA DE LIMPEZA LEVE AZUL</t>
  </si>
  <si>
    <t>AGUA SANITARIA 5 L</t>
  </si>
  <si>
    <t>PULVERIZADOR C/ GATILHO 500ML</t>
  </si>
  <si>
    <t>BALDE PLASTICO CORES DIVERSAS 15L</t>
  </si>
  <si>
    <t>REFIL MOP UMIDO LOOP E CINTA VERDE 320</t>
  </si>
  <si>
    <t>LUVA LIGHT AMARELA M</t>
  </si>
  <si>
    <t>RODO PLASTICO S/ CABO 40CM</t>
  </si>
  <si>
    <t>PA PLASTICA S/ CABO 21X23</t>
  </si>
  <si>
    <t>ESCOVA LAVATINA NYLON</t>
  </si>
  <si>
    <t>VASSOURA NYLON COMUM S/ CABO</t>
  </si>
  <si>
    <t>MULTIUSO 500ML</t>
  </si>
  <si>
    <t>SACO HAMPER VERDE ROLO C/FITILHO 80X90X0,05 C/50</t>
  </si>
  <si>
    <t>LIMPCOOL SPRAY 50ML REMOVEDOR DE ADESIVO</t>
  </si>
  <si>
    <t>REMOVEDOR REMOVIC DESINCRUSTANTE 750ML</t>
  </si>
  <si>
    <t>LEITE INTEGRAL 1L C/12</t>
  </si>
  <si>
    <t>SUCO DE LARANJA 200ML</t>
  </si>
  <si>
    <t>SUCO DE UVA 200ML</t>
  </si>
  <si>
    <t>SACO P/ LIXO ROXO 100L 75X105 4KG</t>
  </si>
  <si>
    <t>SACO PLASTICO TRANSP S/ PERSONALIZACAO 40X60 0,03 C/100 UNIDADES</t>
  </si>
  <si>
    <t>SACO PLASTICO TRANSP S/ PERSONALIZACAO 15X30 0,030 C/1000 UNIDADES</t>
  </si>
  <si>
    <t>SACO INFECTANTE 200L 95X105X0.25 C/ 100</t>
  </si>
  <si>
    <t>SACO P/ LIXO PRETO 200L PRIME 90X100 P-20 C/ 100</t>
  </si>
  <si>
    <t>SACO P/ LIXO VERMELHO 60L 55X65 PRIME P-20 C/100</t>
  </si>
  <si>
    <t>PAPEL HIGIENICO FOLHA DUPLA ROLAO 100% CELULOSE 8X250</t>
  </si>
  <si>
    <t>SACO P/ LIXO AZUL 100L PRIME 75X80 P-20 C/ 100</t>
  </si>
  <si>
    <t>SABONETE ESPUMA ERVA DOCE 5L</t>
  </si>
  <si>
    <t>ALCOOL GEL 5L</t>
  </si>
  <si>
    <t>FLYER AMBIENTE VERDE BIOFAST 20X25 PEBDC IMPRESSO C/ FITA DEFINITIVA C/1000</t>
  </si>
  <si>
    <t>FLYER REFRIGERADO AZUL BIOFAST 20X25 PEBDC IMPRESSO C/ FITA DEFINITIVA C/1000</t>
  </si>
  <si>
    <t>FLYER URGENTE AMARELO BIOFAST 20X25 PEBDC IMPRESSO C/ FITA DEFINITIVA C/1000</t>
  </si>
  <si>
    <t>FLYER CONGELADO ROXO BIOFAST  20X25 PEBDC IMPRESSO C/ FITA DEFINITIVA C/1000</t>
  </si>
  <si>
    <t>FLYER NAO CONFORME VERMELHO BIOFAST  20X25 PEBDC IMPR C/ FITA DEFINITIVA C/1000</t>
  </si>
  <si>
    <t>FLYER ANATOMIA BIOFAST  20X25 PEBDC IMPRESSO C/ FITA DEFINITIVA C/1000</t>
  </si>
  <si>
    <t>FLYER LAB. REFERENCIA BIOFAST  20X25 PEBDC IMPRESSO C/ FITA DEFINITIVA C/1000</t>
  </si>
  <si>
    <t>SACO P/ LIXO PRETO 110L 83X1,00 0,030</t>
  </si>
  <si>
    <t>ESPONJA MULTIUSO 100X71MM</t>
  </si>
  <si>
    <t>MULTIUSO ORIGINAL 500ML</t>
  </si>
  <si>
    <t>DETERGENTE NEUTRO 5L</t>
  </si>
  <si>
    <t>SACO P/ LIXO PRETO 100L 75X90X0,035 (INO)</t>
  </si>
  <si>
    <t>SACO P/ LIXO CINZA 100L 10KG C/100  950 X 1100 X 0,10 MM</t>
  </si>
  <si>
    <t>SACO PLASTICO CRISTAL 90X90 C/ 100</t>
  </si>
  <si>
    <t>FIBRACO EXTRA FORTE 87X125</t>
  </si>
  <si>
    <t>LIMPADOR PEROXIDO HIDR KLYO OXY 5L</t>
  </si>
  <si>
    <t>BOBINA PICOTADA 50X70X0.55</t>
  </si>
  <si>
    <t>SABONETE ESPUMA PLUS PITANGA 800ML P/VALV FIXA</t>
  </si>
  <si>
    <t>COCA COLA ORIGINAL 310ML C/6 UNIDADES</t>
  </si>
  <si>
    <t>SACO P/ LIXO ROLO PRETO 20L 55X55X0,30</t>
  </si>
  <si>
    <t>SACO P/ LIXO VERMELHO 50L 73X80 P-25</t>
  </si>
  <si>
    <t>SACO P/ LIXO VERMELHO 100L 90X105 4KG</t>
  </si>
  <si>
    <t>SACO P/ LIXO AZUL 100L 90X105 3.6KG</t>
  </si>
  <si>
    <t>CHA VERDE FEEL GOOD 1L</t>
  </si>
  <si>
    <t>SUCO DE PESSEGO 200ML</t>
  </si>
  <si>
    <t>BOBINA TERMICA 57MMX22M BRANCA 44G C/30</t>
  </si>
  <si>
    <t>COLETOR PERFURO CORTANTE 20L</t>
  </si>
  <si>
    <t>AVENTAL TNT MANGA LONGA BRANCO PUNHO ELASTICO C/10</t>
  </si>
  <si>
    <t>LUVA LIGHT AMARELA G</t>
  </si>
  <si>
    <t>BOBINA PICOTADA 20X30X0,025 C/500</t>
  </si>
  <si>
    <t>SACO P/ LIXO BRANCO 200L PRIME 90X100 P-20 C/ 100</t>
  </si>
  <si>
    <t>FIBRA DE LIMPEZA LEVE BRANCA 102X260</t>
  </si>
  <si>
    <t>LUVA LATEX LARANJA REFORCADA G</t>
  </si>
  <si>
    <t>ESCOVA P/ AZULEIJOS E CANTO</t>
  </si>
  <si>
    <t>RODO ALUMINIO 40CM</t>
  </si>
  <si>
    <t>VASSOURA T.NOVICA S/CABO</t>
  </si>
  <si>
    <t>DESINFETANTE CLORADO SPUMA 5L</t>
  </si>
  <si>
    <t>CERA IMPERMEABILIZANT TOP 5L</t>
  </si>
  <si>
    <t>REMOVEDOR 5L</t>
  </si>
  <si>
    <t>DISCO RESTAURADOR VERMELHO 355MM</t>
  </si>
  <si>
    <t>LIMPA TUDO LT EURO AZUL S/ CABO</t>
  </si>
  <si>
    <t>LUVA LIGHT AZUL M</t>
  </si>
  <si>
    <t>LUVA LIGHT AZUL G</t>
  </si>
  <si>
    <t>DESINFETANTE LAVANDA CONCENTRADO PLUS VULCAN 5L</t>
  </si>
  <si>
    <t>DISCO LIMPADOR VERDE 350MM</t>
  </si>
  <si>
    <t>SONDA URETRAL N12 C/ 10</t>
  </si>
  <si>
    <t>CLORO ORGANICO EM PO DECLOR 500GR</t>
  </si>
  <si>
    <t>AVENTAL MANGA LONGA BRANCO E BOTAO DE PRESSAO 35G C/10</t>
  </si>
  <si>
    <t>SACO P/ LIXO AZUL 60L 60X70 LEVE</t>
  </si>
  <si>
    <t>INSETICIDA SBP ELETRICO 45 NOITES REFIL CITRONELA 35ML</t>
  </si>
  <si>
    <t>ESCOVA OVAL BASE PLASTICA</t>
  </si>
  <si>
    <t>CLOREX DESINFETANTE PARA HORTIFRUTICOLAS 5L</t>
  </si>
  <si>
    <t>COPO DESCARTAVEL 400ML C/ 1000</t>
  </si>
  <si>
    <t>ADESIVO PHARMAPORE 5X5.7CM C/ 100</t>
  </si>
  <si>
    <t>SONDA URETRAL N6 C/10</t>
  </si>
  <si>
    <t>SACO PLASTICO CRISTAL 30X40 C/ 100</t>
  </si>
  <si>
    <t>CHA SACHE MATTE NATURAL C/ 25</t>
  </si>
  <si>
    <t>SACO PLASTICO PP 14X22X0.06</t>
  </si>
  <si>
    <t>COPO DESCARTAVEL 180ML C/ 2500 PS</t>
  </si>
  <si>
    <t>SACO ZIP 15X22X0.10 C/ 100</t>
  </si>
  <si>
    <t>LEITE EM PO DESNATADO TOTAL CALC 280G</t>
  </si>
  <si>
    <t>ALCOOL 70 LIQUIDO 5 L</t>
  </si>
  <si>
    <t>SACO P/ LIXO PRETO 200L 9 KG 0,10</t>
  </si>
  <si>
    <t>PANO SACO XADREZ 40X62CM</t>
  </si>
  <si>
    <t>DETERGENTE NEUTRO 500ML</t>
  </si>
  <si>
    <t>PALHETA PLASTICA P/ CAFE C/ 500 8.5CM</t>
  </si>
  <si>
    <t>LUSTRA MOVEIS BUTTERFLY 500ML</t>
  </si>
  <si>
    <t>CAFE EM PO 500GR</t>
  </si>
  <si>
    <t>SABONETE LIQUIDO ERVA DOCE PLUS 5L</t>
  </si>
  <si>
    <t>SACO P/ LIXO PRETO 300L 120X135X0,20 C/25 UNIDADES</t>
  </si>
  <si>
    <t>PANO MULTIUSO AZUL 28X300M</t>
  </si>
  <si>
    <t>COPO DESCARTAVEL BRANCO 50ML PP C/5000</t>
  </si>
  <si>
    <t>PAPEL HIGIENICO FD 30M 16X4 64 RLS</t>
  </si>
  <si>
    <t>LENCO DE PAPEL FD C/60FLS</t>
  </si>
  <si>
    <t>ODORIZADOR WAY UNIQUE 250ML</t>
  </si>
  <si>
    <t>DESINFETANTE PEROX ADVANCED 5L</t>
  </si>
  <si>
    <t>LA DE ACO 44G C/ 8</t>
  </si>
  <si>
    <t>AGUA SANITARIA FACILITA 1L</t>
  </si>
  <si>
    <t>ESPONJA MULTIUSO C/3</t>
  </si>
  <si>
    <t>DETERGENTE NEUTRO 500ML - CONDE</t>
  </si>
  <si>
    <t>FILTRO DE PAPEL 103 C/ 30</t>
  </si>
  <si>
    <t>GARRAFA TERMICA MAGIC PUMP PRETA 1L</t>
  </si>
  <si>
    <t>ALGODAO DENTAL C/ 100</t>
  </si>
  <si>
    <t>LENCO DE PAPEL C/100</t>
  </si>
  <si>
    <t>SONDA ENDOTRAQUEAL S/ CUFF N5</t>
  </si>
  <si>
    <t>SACO PLASTICO CRISTAL PP 10X15X0.06 1KG</t>
  </si>
  <si>
    <t>BOMBONA  RETANGULAR C/ TAMPA 20L</t>
  </si>
  <si>
    <t>FITA MICROPORE 12.5MMX10M</t>
  </si>
  <si>
    <t>FITA MICROPORE 100MMX10M BRANCA</t>
  </si>
  <si>
    <t>GUIA INTUBACAO 4.0MM (13FR)</t>
  </si>
  <si>
    <t>COLETOR DE SECRECOES 1000ML</t>
  </si>
  <si>
    <t>COLETOR DE SECRECOES 500ML</t>
  </si>
  <si>
    <t>SONDA URETRAL N4 C/10</t>
  </si>
  <si>
    <t>MEIA LOBA 5550-01 3/4 OPACA FIO 40 PO DE ARROZ 654</t>
  </si>
  <si>
    <t>PRESERVATIVO LUBRIFICADO SEM LATEX C/ 144</t>
  </si>
  <si>
    <t>HASTES FLEXIVEIS C/ 75</t>
  </si>
  <si>
    <t>MASCARA DESCARTAVEL RETA TRIPLA C/ ELASTICO C/ 50</t>
  </si>
  <si>
    <t>SACO P/ CARRO FUNCIONAL AMARELO</t>
  </si>
  <si>
    <t>LENCOL 30G 250X150 BCO C/ ELASTICO</t>
  </si>
  <si>
    <t>LENCOL DESCART TNT BCO 30GR 70X50</t>
  </si>
  <si>
    <t>SACO P/ LIXO HAMPER LARANJA ROLO 75X90 C/ FITILHO C/ 50</t>
  </si>
  <si>
    <t>AVENTAL BCO LAMINADO C/ PUNHO ELASTICO</t>
  </si>
  <si>
    <t>COBERTURA DE HAMPER 40G 35X85 AZUL C/10 (DT)</t>
  </si>
  <si>
    <t>COPO DESCARTAVEL 200ML C/ 2500 PP</t>
  </si>
  <si>
    <t>SACO P/ LIXO ROLO AZUL 40L 59X62 P-25</t>
  </si>
  <si>
    <t>ODORIZADOR FLOWER PERFUMADO 5L</t>
  </si>
  <si>
    <t>RODO PLASTICO S/ CABO 60CM</t>
  </si>
  <si>
    <t>DESINFETANTE FLORAL 5L</t>
  </si>
  <si>
    <t>FITA ADESIVA 48MMX40 TRANSPARENTE</t>
  </si>
  <si>
    <t>PANO DE SACO ALVEJADO EXTRA 45X70 CM</t>
  </si>
  <si>
    <t>SACO P/ LIXO TOXICO LARANJA 50L 59X63 0.035</t>
  </si>
  <si>
    <t>CHA PRETO LEAO C/10 SAQ</t>
  </si>
  <si>
    <t>TORRADA INTEGRAL 15G SACHE C/126</t>
  </si>
  <si>
    <t>SUCO DE LARANJA 1L</t>
  </si>
  <si>
    <t>SUCO DE UVA 1L</t>
  </si>
  <si>
    <t>ALMOTOLIA BRANCA BICO RETO 250ML C/ 12</t>
  </si>
  <si>
    <t>DISCO SUPER LUST BRANCO 350MM</t>
  </si>
  <si>
    <t>DETERGENTE DESINFETANTE PEROXY 4D 5L</t>
  </si>
  <si>
    <t>WIPER TW 30X31CM CX C/ 1200 BRANCO</t>
  </si>
  <si>
    <t>CERA SUPER WAX HS 04 TOP 5L</t>
  </si>
  <si>
    <t>DETERGENTE ENZIMATICO 1L</t>
  </si>
  <si>
    <t>FLEX REMOVEDOR DE CERAS 22A</t>
  </si>
  <si>
    <t>FLEX LIMPADOR PEROXIDO 40B</t>
  </si>
  <si>
    <t>SABONETE ESPUMA PLUS ANTISSEPTICO C/ TRICOSAN 800ML P/VALVULA FIXA</t>
  </si>
  <si>
    <t>HIPOCLORITO 12% 5L</t>
  </si>
  <si>
    <t>SABAO EM PO EM SACHE PRIMAVERA 800 GR</t>
  </si>
  <si>
    <t>DISPENSER TOALHA INTERFOLHADO ELISA PLUS</t>
  </si>
  <si>
    <t>DISPENSER HIGIENICO ROLAO ELISA PLUS</t>
  </si>
  <si>
    <t>PAPEL TOALHA INTERFOLHADO FOLHA SIMPLES 2D 100% 22X21 C/1000 22 GR</t>
  </si>
  <si>
    <t>PANO MULTIUSO C/ 5</t>
  </si>
  <si>
    <t>LUSTRA MOVEIS 200ML</t>
  </si>
  <si>
    <t>SAPOLIO CREMOSO TRADICIONAL 250ML</t>
  </si>
  <si>
    <t>PEDRA SANITARIA 25G</t>
  </si>
  <si>
    <t>SABONETE LIQUIDO ERVA DOCE 5L</t>
  </si>
  <si>
    <t>SABONETE ANTISSEPTICO REFIL ECO FACIL 800ML</t>
  </si>
  <si>
    <t>SACO P/ LIXO PRETO 20L PRIME 38X45 P-20 C/ 100</t>
  </si>
  <si>
    <t>LENCOL DESCARTAVEL BRANCO C/ ELASTICO 40G 200X090 C/ 10</t>
  </si>
  <si>
    <t>AGUA MINERAL SEM GAS 510ML C/12</t>
  </si>
  <si>
    <t>SACO PLASTICO CRISTAL 30X40X0,07 C/ABA HOT MELT C/100</t>
  </si>
  <si>
    <t>MASCARA DESCARTAVEL RETA TRIPLA C/ ELASTICO C/ 50(280003)</t>
  </si>
  <si>
    <t>GUARDANAPO FS 22 X 22,5 CM C/50(100005)</t>
  </si>
  <si>
    <t>FILTRO DE PAPEL 103 C/30(100300)</t>
  </si>
  <si>
    <t>COPO DESCARTAVEL BRANCO 50ML PP C/5000(100140)</t>
  </si>
  <si>
    <t>DISPENSER INOX PARA COPO CAFE 50ML(100175)</t>
  </si>
  <si>
    <t>GARRAFA TERMICA MAGIC PUMP BRANCA 1L(100160)</t>
  </si>
  <si>
    <t>ESPONJA MULTIUSO C/3(220004)</t>
  </si>
  <si>
    <t>HIPOCLORITO 10% 5L</t>
  </si>
  <si>
    <t>SABONETE LIQUIDO PLUS ERVA DOCE REFIL 800ML P/VALV FIXA</t>
  </si>
  <si>
    <t>SABONETE ESPUMA ERVA DOCE PLUS REFIL 500ML</t>
  </si>
  <si>
    <t>SABONETE SPRAY PESSEGO 400ML</t>
  </si>
  <si>
    <t>SABONETE LIQUIDO ERVA DOCE PLUS C/ VALVULA PUMP 1000ML</t>
  </si>
  <si>
    <t>SABONETE GEL SOAP ANTISSEPTICO REFIL ECO FACIL C/ MANGUEIRA 800ML</t>
  </si>
  <si>
    <t>SABONETE LIQUIDO CREMOSO CLEAR PLUS NEUTRO C/ GLICERINA REFIL 800 ML</t>
  </si>
  <si>
    <t>SACO INFECTANTE VERMELHO 100L 75X1.05X SUPER REFORCADO</t>
  </si>
  <si>
    <t>000549-001</t>
  </si>
  <si>
    <t>BIONOVIS</t>
  </si>
  <si>
    <t>COLETOR PLAST RESIDUOS TOXICO LARANJA 7L</t>
  </si>
  <si>
    <t>PAPEL TOALHA SIMPLES 2D 100% 22.5X21</t>
  </si>
  <si>
    <t>PANO MICROFIBRA 30 X 30 CM ROSA</t>
  </si>
  <si>
    <t>WIPER TW 40X60CM CX C/ 12X25 BRANCO</t>
  </si>
  <si>
    <t>PANO DE PRATO BRANCO</t>
  </si>
  <si>
    <t>CHA MATTE LEAO NATURAL 250G</t>
  </si>
  <si>
    <t>CHA LEAO CAMOMILA C/15 SACHES DE 15GR</t>
  </si>
  <si>
    <t>CHA LEAO CAPIM CIDEIRA C/15 SACHES DE 15GR</t>
  </si>
  <si>
    <t>CHA LEAO ERVA DOCE C/15 SACHES DE 24GR</t>
  </si>
  <si>
    <t>CHA LEAO HORTELA. C/15 SACHES DE 15GR</t>
  </si>
  <si>
    <t>DETERGENTE NEUTRO 500ML AGIFACIL</t>
  </si>
  <si>
    <t>DESENGRAX CLEAN GREASE PLUS VERSATIL 5L</t>
  </si>
  <si>
    <t>SACO P/ LIXO ROLO CINZA 110L 85X90X0.50</t>
  </si>
  <si>
    <t>SACO P/ LIXO ROLO VERDE 110L 75X90X0.40 PESADO NUTRICAO</t>
  </si>
  <si>
    <t>SACO P/ LIXO ROLO AZUL 110L 75X90 LEVE C/ 100</t>
  </si>
  <si>
    <t>PANO MULTIUSO VERDE 0.20X300M</t>
  </si>
  <si>
    <t>LUVA LIGHT AMARELA P</t>
  </si>
  <si>
    <t>003720-001</t>
  </si>
  <si>
    <t>HOSPITAL PIMENTAS</t>
  </si>
  <si>
    <t>HIPOCLORITO SPARCHLOR  5L</t>
  </si>
  <si>
    <t>SABONETE 20G RETANGULAR EMBALADO NO FLOWPACK LINHA FIT CARE</t>
  </si>
  <si>
    <t>HIPOCLORITO 1% 5L</t>
  </si>
  <si>
    <t>DETERGENTE NEUTRO HARCCLIN 5L</t>
  </si>
  <si>
    <t>DISCO LIMPADOR VERDE 510MM</t>
  </si>
  <si>
    <t>DISCO REMOVEDOR PRETO 440MM</t>
  </si>
  <si>
    <t>SACO P/ LIXO TRANSPARENTE 100L 75X90 3.6KG C/ 100</t>
  </si>
  <si>
    <t>LUVA TOP AMARELA G</t>
  </si>
  <si>
    <t>LUVA TOP VERDE G</t>
  </si>
  <si>
    <t>SACO P/ LIXO VERDE 60L 55X65 PRIME P-20 C/100</t>
  </si>
  <si>
    <t>PAPEL TOALHA INTERFOLHADO FOLHA SIMPLES 2D 20X21 C/1000</t>
  </si>
  <si>
    <t>ACUCAR REFINADO 1KG</t>
  </si>
  <si>
    <t>CAFE SUPERIOR A VACUO 500 G</t>
  </si>
  <si>
    <t>ADOCANTE SACARINA 100ML</t>
  </si>
  <si>
    <t>AGUA MINERAL COM GAS 510ML C/12</t>
  </si>
  <si>
    <t>ALCOOL GEL 500ML PUMP ALL CLEAN</t>
  </si>
  <si>
    <t>FILME STRETCH MANUAL 500MMX350M</t>
  </si>
  <si>
    <t>SACO PLASTICO CRISTAL 15X25X0,05 C/ABA HOT MELT C/100</t>
  </si>
  <si>
    <t>WIPER TW2540 50GR 240MT C/600 25X40</t>
  </si>
  <si>
    <t>DISPENSER HIGIENICO INTERFOLHADO ELISA PLUS</t>
  </si>
  <si>
    <t>COPO DESCARTAVEL 50ML C/50X100 C/5000</t>
  </si>
  <si>
    <t>FLEX DESENGRAXANTE PLUS 26A</t>
  </si>
  <si>
    <t>BOLSA ZIPLOCK 25X12 PVC CRISTAL 012 TRANSPARENTE PERSONALIZADA COLGATE</t>
  </si>
  <si>
    <t>########</t>
  </si>
  <si>
    <t>SAPOLIO CREMOSO 300ML</t>
  </si>
  <si>
    <t>SACO P/ LIXO ROLO AMARELO 110L 75X90 LEVE C/ 100</t>
  </si>
  <si>
    <t>SACO P/ LIXO PRETO ROLO 30L 59X62 AZ</t>
  </si>
  <si>
    <t>SUCO DE PESSEGO 1L</t>
  </si>
  <si>
    <t>SACO ZIP 10X14X0.06 C/ 100</t>
  </si>
  <si>
    <t>COMPRESSA GAZE ESTERIL 7.5X7.5 09F C/ 05</t>
  </si>
  <si>
    <t>SONDA URETRAL N8 C/ 10</t>
  </si>
  <si>
    <t>SONDA URETRAL N4 C/ 10</t>
  </si>
  <si>
    <t>SABONETE ERVA DOCE PEROLADO 5L</t>
  </si>
  <si>
    <t>SACO ZIP 17X24X0.06 C/ 100</t>
  </si>
  <si>
    <t>LUVA PLASTICA CANO CURTO C/ 100</t>
  </si>
  <si>
    <t>COLETOR PERFURO CORTANTE 3L</t>
  </si>
  <si>
    <t>LUVA LATEX AMARELA MULTIUSO M(460299)</t>
  </si>
  <si>
    <t>LIXEIRA QUADRADA CINZA C/ TAMPA VAI VEM 60L(220211)</t>
  </si>
  <si>
    <t>FOSFOROS LONGOS DE SEGURANCA C/200(100470)</t>
  </si>
  <si>
    <t>ESCOVA LAVA GARRAFA(220174)</t>
  </si>
  <si>
    <t>MEXEDOR PARA CAFE ITALIANO C/ 100(100353)</t>
  </si>
  <si>
    <t>TAMPA DE PLASTICO DESCARTAVEL</t>
  </si>
  <si>
    <t>POTE DESCARTAVEL 100ML C/ 100</t>
  </si>
  <si>
    <t>000057-030</t>
  </si>
  <si>
    <t>MEDISE</t>
  </si>
  <si>
    <t>PANO MULTIUSO BRANCO 20X300M</t>
  </si>
  <si>
    <t>CAFE SOLUVEL NESCAFE ORIGINAL VIDRO EXTRAFORTE 100G</t>
  </si>
  <si>
    <t>CANETA ESFEROGRAFICA AZUL C/50</t>
  </si>
  <si>
    <t>COLAR CERVICAL DE ESPUMA TAM M</t>
  </si>
  <si>
    <t>SUPORTE DE METAL P/ COLETOR PERFURO 13L</t>
  </si>
  <si>
    <t>COMADRE PLASTICA</t>
  </si>
  <si>
    <t>SUCO EM PO DIVERSOS C/ 15</t>
  </si>
  <si>
    <t>CAMPO OPERATORIO PRE LAVADO ESTERIL 10X09 C/ 5 RX</t>
  </si>
  <si>
    <t>SABAO EM PEDRA 200G C/ 5</t>
  </si>
  <si>
    <t>SACO PLASTICO 15X25 C/ 1KG</t>
  </si>
  <si>
    <t>SUPORTE DE METAL P/ COLETOR PERFURO 7L</t>
  </si>
  <si>
    <t>SACO P/ LIXO PRETO 240L 117X125 P-30</t>
  </si>
  <si>
    <t>SONDA URETRAL N10 C/ 10</t>
  </si>
  <si>
    <t>DESENTUPIDOR DE WC S/ CABO</t>
  </si>
  <si>
    <t>000020-547</t>
  </si>
  <si>
    <t>000020-628</t>
  </si>
  <si>
    <t>ODORIZADOR ARBIO 5L</t>
  </si>
  <si>
    <t>ALCOOL GEL ASSEPTGEL PRO 4.3KG 5L</t>
  </si>
  <si>
    <t>SACO P/ LIXO AMARELO 110L 75X90 LEVE C/ 100</t>
  </si>
  <si>
    <t>PAPEL HIGIENICO FOLHA DUPLA BRANCO 16X4X30</t>
  </si>
  <si>
    <t>SACO P/ LIXO ROLO PRETO 60L 60X70X0.25 P-25</t>
  </si>
  <si>
    <t>SACO P/ LIXO PRETO 100L 90X105X0.6 5KG</t>
  </si>
  <si>
    <t>SACO P/ LIXO VERMELHO 60L LEVE</t>
  </si>
  <si>
    <t>SACO P/ LIXO AMARELO 40L 55X55 LEVE C/ 100</t>
  </si>
  <si>
    <t>SACO P/ LIXO AMARELO 60L 55X65 PRIME P-20 C/100</t>
  </si>
  <si>
    <t>SACO P/ LIXO VERMELHO 40L 50X55 PRIME P-20 C/100</t>
  </si>
  <si>
    <t>FLANELA BRANCA 28X38CM</t>
  </si>
  <si>
    <t>LUSTRA MOVEIS LAVANDA 200ML</t>
  </si>
  <si>
    <t>AGUA SANITARIA 5L</t>
  </si>
  <si>
    <t>RODO MADEIRA 1M C/ CABO</t>
  </si>
  <si>
    <t>RODO MADEIRA BORRACHA DUPLA S/ CABO 40CM</t>
  </si>
  <si>
    <t>RODO MADEIRA BORRACHA DUPLA S/ CABO 60CM</t>
  </si>
  <si>
    <t>DESINFETANTE FLORAL VERSATIL 5L</t>
  </si>
  <si>
    <t>ESPONJA DUPLA FACE 75X110MM</t>
  </si>
  <si>
    <t>DISCO REMOVEDOR PRETO 510MM</t>
  </si>
  <si>
    <t>MULTIUSO AZULIM ORIGINAL 500ML - (8270)</t>
  </si>
  <si>
    <t>DESENGORDURANTE 500ML</t>
  </si>
  <si>
    <t>SABONETE GEL ASSEPTGEL ERVA DOCE 5L</t>
  </si>
  <si>
    <t>SABONETE GEL ASSEPTGEL SEM AROMA 5L</t>
  </si>
  <si>
    <t>CERA AUTO BRILHO 5L</t>
  </si>
  <si>
    <t>CERA PRETITA 5L</t>
  </si>
  <si>
    <t>DETERGENTE SH3000 PLUS QUALIMILK 5L</t>
  </si>
  <si>
    <t>DETERGENTE NEUTRO ARGUS 5L</t>
  </si>
  <si>
    <t>SACO PLASTICO FARMACIA PERSONALIZADO  FRENTE TRANSP C/ FITA 15X30 CM C/1000 UNI</t>
  </si>
  <si>
    <t>000020-582</t>
  </si>
  <si>
    <t>PA GIGANTE - MODELO REMO COM 50 UNIDADES</t>
  </si>
  <si>
    <t>AGUA MINERAL SEM GAS PET 370 ML C/12 - PRATA</t>
  </si>
  <si>
    <t>AGUA MINERAL COM GAS PET 370ML</t>
  </si>
  <si>
    <t>DESENGRAXANTE CLEAN GREASE PLUS 5L</t>
  </si>
  <si>
    <t>DISPENSER DE COPOS CAFE</t>
  </si>
  <si>
    <t>LENCOL DESCARTAVEL SC 70X50 CELULOSE</t>
  </si>
  <si>
    <t>LENCOL DESCARTAVEL SC 50X50 CELULOSE</t>
  </si>
  <si>
    <t>FLEX LIMPADOR MULTIUSO 8B</t>
  </si>
  <si>
    <t>FIBRA SB NAO RISCA AZUL</t>
  </si>
  <si>
    <t>SACO PLASTICO SALMAO S/ PERNSONALIZACAO 20XX44 0,20 C/100 UNIDADES</t>
  </si>
  <si>
    <t>001841-001</t>
  </si>
  <si>
    <t>SOMA CAMPINAS 03.469</t>
  </si>
  <si>
    <t>SACO PLASTICO CRISTAL 43X60 HAOC C/ 100</t>
  </si>
  <si>
    <t>CERA HOSPITAL FLOOR 5L</t>
  </si>
  <si>
    <t>ESCOVA DE LAVAR MAMADEIRA</t>
  </si>
  <si>
    <t>WIPER ROLO JUMBO 1000 FLS 28X29 BRANCO</t>
  </si>
  <si>
    <t>LUVA DE PROCEDIMENTO NITRILICA S/ PO AZUL P C/100</t>
  </si>
  <si>
    <t>LUVA DE PROCEDIMENTO NITRILICA S/ PO AZUL M C/100</t>
  </si>
  <si>
    <t>LUVA DE PROCEDIMENTOC NITRILICA S/ PO AZUL G C/100</t>
  </si>
  <si>
    <t>TESOURA GRANDE 17.7CM</t>
  </si>
  <si>
    <t>PALITO SORVETE QUADRADO 15X100 C/ 1500</t>
  </si>
  <si>
    <t>SACOLA PLASTICA BCO S/ PERSONALIZACAO BOCA LISA VAZADA 40X60 0,12 C/100 UNIDADES</t>
  </si>
  <si>
    <t>SACO PLASTICA TRANSPARENTE C/ FITA AD 40X51CM C/500 UNIDADES</t>
  </si>
  <si>
    <t>SACO PLASTICO TRANSPARENTE VIRGEM 60X70X0,06 C/100</t>
  </si>
  <si>
    <t>SACOLA PLASTICA 40X53 BOCA RETA SEM PERSONALIZACAO</t>
  </si>
  <si>
    <t>003717-044</t>
  </si>
  <si>
    <t>090167-OSASCO</t>
  </si>
  <si>
    <t>FITA ADESIVA 48MMX50M TRANSPARENTE</t>
  </si>
  <si>
    <t>PASTA PLASTICA EM L OFICIO INCOLOR C/ 10 041PP-TR</t>
  </si>
  <si>
    <t>CLIPE DE PAPELARIA DE ACO, FORMATO PARALELO, NIQUELADO, NO 8/0 - COM 25</t>
  </si>
  <si>
    <t>ETIQUETA IMPRESSORA TERMO TRANSFERENCIA, MEDINDO (50 X 30)MM, 2 COLUNAS, SERRILH</t>
  </si>
  <si>
    <t>ETIQUETA IMPRESSORA TERMO TRANSFERENCIA, MEDINDO (83 X 50)MM, 1 POR CARREIRA, NA</t>
  </si>
  <si>
    <t>ETIQUETA IMPRESSORA TERMO TRANSFERENCIA, MEDINDO (100 X 50)MM, NA COR BRANCA, EM</t>
  </si>
  <si>
    <t>GRAMPEADOR DE MESA, METAL, C/ BASE DE PLASTICO, MEDINDO (16,5 X 3,5 X 5,0), GRAM</t>
  </si>
  <si>
    <t>003717-024</t>
  </si>
  <si>
    <t>DRS X-PIRACICABA</t>
  </si>
  <si>
    <t>TOALHA INTERFOLHA  22,5 X 20</t>
  </si>
  <si>
    <t>DISPENSER HIGIENICO 300/500M BRANCO CITY</t>
  </si>
  <si>
    <t>000020-574</t>
  </si>
  <si>
    <t>GARRAFA TERMICA ROSCA MUNDIAL PRETA 500ML</t>
  </si>
  <si>
    <t>GARRAFA TERMICA ROSCA BRANCA 1L</t>
  </si>
  <si>
    <t>LUVA DE PROCEDIMENTO  VINIL C/ TALCO M C/ 100</t>
  </si>
  <si>
    <t>DISPENSER SABONETE LIQUIDO BRANCO MH C/ RESERVATORIO CITY</t>
  </si>
  <si>
    <t>GUARDANAPO FS 21 X 22 CM C/50</t>
  </si>
  <si>
    <t>PANO DE PRATO BRANCO LISO</t>
  </si>
  <si>
    <t>MEXEDOR PARA CAFE ITALIANO C/ 100</t>
  </si>
  <si>
    <t>ALCOOL GEL 70 5L ALL CLEAN</t>
  </si>
  <si>
    <t>PAPEL TOALHA INTERFOLHADO FOLHA DUPLA 2D 22,5X21 100% C/ 2000</t>
  </si>
  <si>
    <t>SACO P/ LIXO ROLO PRETO 40L 55X55 LEVE</t>
  </si>
  <si>
    <t>ACUCAR CRISTAL 5KG</t>
  </si>
  <si>
    <t>SACO P/ LIXO TOXICO LARANJA 50L 63X80X0.10</t>
  </si>
  <si>
    <t>SACO P/ LIXO AZUL 40L PRIME 50X55 P-20 C/ 100</t>
  </si>
  <si>
    <t>SUPORTE DE METAL P/ COLETOR PERFURO 3L</t>
  </si>
  <si>
    <t>COMPRESSA GAZE NAO ESTERIL 7.5X7.5 13F</t>
  </si>
  <si>
    <t>000020-475</t>
  </si>
  <si>
    <t>GENERA SERVICOS LABO</t>
  </si>
  <si>
    <t>003717-048</t>
  </si>
  <si>
    <t>090190-INSTITUTO CLE</t>
  </si>
  <si>
    <t>ALMOTOLIA MARROM BICO RETO 250ML C/ 12</t>
  </si>
  <si>
    <t>003717-049</t>
  </si>
  <si>
    <t>090181 DANTE PAZZANE</t>
  </si>
  <si>
    <t>PAPEL HIGIENICO FOLHA DUPLA ROLAO 100% 8X300</t>
  </si>
  <si>
    <t>003717-039</t>
  </si>
  <si>
    <t>090141-GUILHERME ALV</t>
  </si>
  <si>
    <t>CLIPE DE ACO, FORMATO PARALELO, NIQUELADO, NO 3/0</t>
  </si>
  <si>
    <t>003717-027</t>
  </si>
  <si>
    <t>DRS XVI-SOROCABA</t>
  </si>
  <si>
    <t>ELASTICO DE LATEX N18 100G</t>
  </si>
  <si>
    <t>GRAMPO PARA GRAMPEADOR MEDINDO 26/6, CX C/ 1.000</t>
  </si>
  <si>
    <t>PAPEL SULFITE A4 75G</t>
  </si>
  <si>
    <t>003717-026</t>
  </si>
  <si>
    <t>DRS XV - SAO JOSE DO</t>
  </si>
  <si>
    <t>FOSFORO C/40</t>
  </si>
  <si>
    <t>MOUSE PAD COM APOIO ERGONOMICO OVAL PRETO</t>
  </si>
  <si>
    <t>PEN DRIVE 32 GB</t>
  </si>
  <si>
    <t>PILHA ALCALINA PEQUENA  AA C/2</t>
  </si>
  <si>
    <t>ADAPTADOR DE CONECTOR ADAPTADOR CONVERSOR DISPLAYPORT HDMI 2.0 4K 60HZ MACHO DIS</t>
  </si>
  <si>
    <t>ADAPTADOR DE CONECTOR CONVERSOR DE VIDEO DISPLAYPORT PARA VGA COM CONECTOR DISPL</t>
  </si>
  <si>
    <t>ALCOOL ETILICO 70Âº PARA LIMPEZA</t>
  </si>
  <si>
    <t>APAGADOR DE QUADRO E LOUSA, PARA QUADRO BRANCO, CORPO FEITO PLASTICO, MEDINDO 18</t>
  </si>
  <si>
    <t>CAIXA DE SOM PARA COMPUTADOR, 50W RMS, VOLUME E LIGA/DESLIGA, 2 CAIXAS SATELITES</t>
  </si>
  <si>
    <t>CANETA PERMANENTE CORPO EM POLIPROPILENO (PP), PONTA DE 2,0 MM, NA COR PRETA</t>
  </si>
  <si>
    <t>CORRETIVO DE PAPALARIA REM FITA, PARA CORRECAO DE QUALQUER ESCRITA, FORMATO ROLL</t>
  </si>
  <si>
    <t>FITA ADESIVA CREPE, MEDINDO (50 MM X 50 M), BRANCA</t>
  </si>
  <si>
    <t>FITA ADESIVA DE PAPELARIA, POLIPROPILENO, (PP) MEDINDO (24 MM X 2 M), NA COR TRA</t>
  </si>
  <si>
    <t>LIMPADOR DE CONTATOS ELETRICOS COMPOSTO DE PROPELENTE: BUTANO PROPANO SOLVENTE:</t>
  </si>
  <si>
    <t>LUBRIFICANTE AEROSOL LIQUIDO DESENGRIPANTE UTILIZADO EM LUBRIFICACAO E PROTECAO</t>
  </si>
  <si>
    <t>MAQUINA DE CALCULAR DE MESA, SOLAR E BATERIA, COMU, CONTENTO AS FUCOES RAIZ QUAD</t>
  </si>
  <si>
    <t>MOUSE CONFECCIONADO EM PLASTICO NA COR PRETA SEM FIO, BLUETOOTH AMBIDESTRO COM 3</t>
  </si>
  <si>
    <t>PINCEL PARA QUADRO BRANCO OU VIDRO, COR PRETA</t>
  </si>
  <si>
    <t>PINCEL PARA QUADRO BRANCO OU VIDRO, NA COR VERMELHA, COM TITA LIQUIDA A BASE DE</t>
  </si>
  <si>
    <t>RECADO AUTO ADESIVO PAPEL OFF-SET, MEDINDO (38 X 50)MM, ROSA, AMARELO, VERDE E A</t>
  </si>
  <si>
    <t>WEBCAM PARA VIDEO CONFERENCIA, COM CONEXAO USB, MICROFONEINTEGRADO COM REDUCAO D</t>
  </si>
  <si>
    <t>003717-031</t>
  </si>
  <si>
    <t>090166-FERRAZ</t>
  </si>
  <si>
    <t>COPO DESCARTAVEL 50ML C/ 100 PS</t>
  </si>
  <si>
    <t>COPO DESCARTAVEL 200ML C/ 2500 - PS</t>
  </si>
  <si>
    <t>SABAO LIQUIDO COCO 5L</t>
  </si>
  <si>
    <t>LUSTRA MOVEIS BUTTERFLY 200ML</t>
  </si>
  <si>
    <t>SACO ZIP 6X9 C/ 100</t>
  </si>
  <si>
    <t>PAPAGAIO PLASTICO C/ ALCA E TAMPA</t>
  </si>
  <si>
    <t>ALCOOL GEL ASSEPTGEL 60 ML 52G</t>
  </si>
  <si>
    <t>FITA AUTOCLAVE 19MMX30M</t>
  </si>
  <si>
    <t>000020-555</t>
  </si>
  <si>
    <t>LUVA DE PROCEDIMENTO VINIL C/ TALCO P</t>
  </si>
  <si>
    <t>LUVA DE PROCEDIMENTO VINIL C/ TALCO G C/100</t>
  </si>
  <si>
    <t>PLASTICO BOLHA 1.30X100M</t>
  </si>
  <si>
    <t>ACUCAR REFINADO 1KG(150001)</t>
  </si>
  <si>
    <t>CAFE SUPERIOR A VACUO 500 G(150002)</t>
  </si>
  <si>
    <t>AGUA MINERAL SEM GAS 510ML C/12(150092)</t>
  </si>
  <si>
    <t>TJB</t>
  </si>
  <si>
    <t>LEOFRAN</t>
  </si>
  <si>
    <t>RIO VERMELHO</t>
  </si>
  <si>
    <t>MERCADO LIVRE</t>
  </si>
  <si>
    <t>TJ TR.</t>
  </si>
  <si>
    <t>Motivos</t>
  </si>
  <si>
    <t>Divergência materiais</t>
  </si>
  <si>
    <t>Divergência quantidades</t>
  </si>
  <si>
    <t>Divergência de materiais e quantidade</t>
  </si>
  <si>
    <t>PAULO</t>
  </si>
  <si>
    <t>HIGOR</t>
  </si>
  <si>
    <t>PEDRO HENRIQUE</t>
  </si>
  <si>
    <t>ROBSON</t>
  </si>
  <si>
    <t>DAVID</t>
  </si>
  <si>
    <t>GABRIEL</t>
  </si>
  <si>
    <t>MARCELO</t>
  </si>
  <si>
    <t>LEONARDO</t>
  </si>
  <si>
    <t>DIVERGÊNCIA NF X OC CLIENTE</t>
  </si>
  <si>
    <t>COMERCIAL</t>
  </si>
  <si>
    <t>DIVERGÊNCIA DE MAT.</t>
  </si>
  <si>
    <t>LOGISTICA</t>
  </si>
  <si>
    <t>DIVERGÊNCIA DE QTD.</t>
  </si>
  <si>
    <t>TRANSPORTADORA</t>
  </si>
  <si>
    <t>DIVERGENCIA DE MAT. E QTD</t>
  </si>
  <si>
    <t>FORA DA DATA PROGRAMADA (ANTECIPADO)</t>
  </si>
  <si>
    <t>FORA DA DATA PROGRAMADA (ATRASO)</t>
  </si>
  <si>
    <t>FALTA DE AGENDAMENTO</t>
  </si>
  <si>
    <t>MATERIAIS AVARIADOS</t>
  </si>
  <si>
    <t>REGULARIZAÇÃO TJ</t>
  </si>
  <si>
    <t>ENDEREÇO NÃO LOCALIZADO</t>
  </si>
  <si>
    <t>ENDEREÇO INCORRETO</t>
  </si>
  <si>
    <t>FORA DO HORARIO DE RECEBIMENTO</t>
  </si>
  <si>
    <t>FORA DO HORARIO DE RECEBIMENTO (DESTACADO EM NF)</t>
  </si>
  <si>
    <t>DUPLICIDADE</t>
  </si>
  <si>
    <t>MATERIAIS VENCIDOS</t>
  </si>
  <si>
    <t>EXTRAVIO (VOLUMES TROCADOS)</t>
  </si>
  <si>
    <t>LOCAL FECHADO</t>
  </si>
  <si>
    <t>AGENDAMENTO PERDIDO</t>
  </si>
  <si>
    <t>PEDIDO CANCELADO</t>
  </si>
  <si>
    <t>CLIENTE EM INVENTÁRIO</t>
  </si>
  <si>
    <t>CLIENTE NÃO RECEBE EM DIAS ESPECIFICOS</t>
  </si>
  <si>
    <t>CLIENTE NÃO RECONHECE A COMPRA</t>
  </si>
  <si>
    <t>CLIENTE SEM ESPAÇO FISICO</t>
  </si>
  <si>
    <t>CLIENTE INSATISFEITO COM A QUALIDADE DO MATERIAL</t>
  </si>
  <si>
    <t>CLIENTE ERROU AO EMITIR O PEDIDO</t>
  </si>
  <si>
    <t>TRANSPORTE INCORRETO</t>
  </si>
  <si>
    <t>TRANSPORTE EM BRANCO</t>
  </si>
  <si>
    <t>PATRICIA MEDEIROS</t>
  </si>
  <si>
    <t>PATRICIA SILVA</t>
  </si>
  <si>
    <t>BRUNO</t>
  </si>
  <si>
    <t>STEPHANIE</t>
  </si>
  <si>
    <t>STEFANIE GOMES</t>
  </si>
  <si>
    <t>ANDRÉ GONÇALVES</t>
  </si>
  <si>
    <t>GRAZIELE GUEDES</t>
  </si>
  <si>
    <t>PRISCILA</t>
  </si>
  <si>
    <t>ANA ALVES</t>
  </si>
  <si>
    <t>MARCIO</t>
  </si>
  <si>
    <t>CECILIA</t>
  </si>
  <si>
    <t xml:space="preserve">FABIO </t>
  </si>
  <si>
    <t>DANILO</t>
  </si>
  <si>
    <t>ANDRÉ</t>
  </si>
  <si>
    <t>ITAMAR</t>
  </si>
  <si>
    <t>MATERIAL FALTANTE</t>
  </si>
  <si>
    <t>SOLICITAÇÃO CLIENTE</t>
  </si>
  <si>
    <t>OTIMIZAÇÃO DE FRETE</t>
  </si>
  <si>
    <t>AMOSTRA</t>
  </si>
  <si>
    <t>ATRASO NA DIGITAÇÃO</t>
  </si>
  <si>
    <t>ANTECIPAÇÃO</t>
  </si>
  <si>
    <t>FALTA DE MATERIAL</t>
  </si>
  <si>
    <t>AGUARDANDO CONFERÊNCIA</t>
  </si>
  <si>
    <t>CODIGO</t>
  </si>
  <si>
    <t>DESCRIÇÃO</t>
  </si>
  <si>
    <t>MARCA</t>
  </si>
  <si>
    <t>DESINFETANTE EUCALIPTO 5L</t>
  </si>
  <si>
    <t>DVISAO</t>
  </si>
  <si>
    <t>DETERGENTE NEUTRO 5L  PP&amp;CIA</t>
  </si>
  <si>
    <t>HARMONIEX</t>
  </si>
  <si>
    <t>HIPOCLORITO 2.5% 5L</t>
  </si>
  <si>
    <t>CORDEX</t>
  </si>
  <si>
    <t>PANO MICROFIBRA 80X60 - LARANJA</t>
  </si>
  <si>
    <t>SANTA CRUZ</t>
  </si>
  <si>
    <t>RICIE</t>
  </si>
  <si>
    <t>AROMATIZANTE FLORAL 5L</t>
  </si>
  <si>
    <t>ESSENCIA DE EUCALIPTO 1000ML</t>
  </si>
  <si>
    <t>ALCOOL GEL 70 500ML</t>
  </si>
  <si>
    <t>SAFRA</t>
  </si>
  <si>
    <t>POLIDOR METAL BRASS POLISH 1L</t>
  </si>
  <si>
    <t>SPARTAN</t>
  </si>
  <si>
    <t>MASTER HIGIMED</t>
  </si>
  <si>
    <t>LIMPA PEDRAS 5L</t>
  </si>
  <si>
    <t>SABONETE LIQUIDO ONLY ERVA DOCE PEROL BRANCO 5L</t>
  </si>
  <si>
    <t>START</t>
  </si>
  <si>
    <t>SABONETE GEL ANTISSEPT 5L</t>
  </si>
  <si>
    <t>TRILHA</t>
  </si>
  <si>
    <t>SABONETE 5L E DOCE PEROLADO ALTZ</t>
  </si>
  <si>
    <t>ARCHOTE</t>
  </si>
  <si>
    <t>HIPOCLORITO 1% 2L</t>
  </si>
  <si>
    <t>LIMPA ALUMINIO 5L</t>
  </si>
  <si>
    <t>ALCOOL 46 1L</t>
  </si>
  <si>
    <t>ALCOOL GEL REFIL 1000ML</t>
  </si>
  <si>
    <t>SABONETE ESPUMA COTTON REFIL 400ML</t>
  </si>
  <si>
    <t>DETERGENTE DESENGRAXANTE CHEFF ROYAL 5L</t>
  </si>
  <si>
    <t>ROYAL QUALITY</t>
  </si>
  <si>
    <t>ALCOOL SAFRA GEL 70 INPM BACTERICIDA 5 LITROS</t>
  </si>
  <si>
    <t>ESSENCIA FLORAL 140ML</t>
  </si>
  <si>
    <t>COALA</t>
  </si>
  <si>
    <t>AMACIANTE SOFT BLUE 5L</t>
  </si>
  <si>
    <t>ALCOOL ISOPROPILICO 5L</t>
  </si>
  <si>
    <t>LIMPA VIDROS 5L</t>
  </si>
  <si>
    <t>HIPOCLORITO 5 - 5L</t>
  </si>
  <si>
    <t>LIMPA ALUMINIO ALUMIL 500ML</t>
  </si>
  <si>
    <t>ESSENCIA CITRONELA 120ML</t>
  </si>
  <si>
    <t>DETERGENTE DESENGRAXANTE YELLOW PINE 5L</t>
  </si>
  <si>
    <t>SABONETE ESPUMA NEUTRO 1000ML</t>
  </si>
  <si>
    <t>ALCOOL SPRAY REFIL 600ML</t>
  </si>
  <si>
    <t>SENSY</t>
  </si>
  <si>
    <t>SABONETE ESPUMA HERBAL REFIL 600ML</t>
  </si>
  <si>
    <t>LIMPADOR HIGIENE E LIMPEZA SANEANTE NACIONAL HARMONIEX</t>
  </si>
  <si>
    <t>ALCOOL 46 1L  BACTERICIDA</t>
  </si>
  <si>
    <t>ALCOOL 92 1L</t>
  </si>
  <si>
    <t>LIMPA CARPETE 5L</t>
  </si>
  <si>
    <t>ALVEJANTE SEM CLORO 5L</t>
  </si>
  <si>
    <t>LARILIMP</t>
  </si>
  <si>
    <t>DIFUSOR LAVANDA 100ML</t>
  </si>
  <si>
    <t>DIFUSOR LAVANDA DO CAMPO 100ML</t>
  </si>
  <si>
    <t>HIPOCLORITO 5% 5L</t>
  </si>
  <si>
    <t>JUGATHA</t>
  </si>
  <si>
    <t>CERA AGIPRO EVOLU ACAB ELEGANCE 3X1 5L</t>
  </si>
  <si>
    <t>REMOVEDOR AGIPRO EVOL STRIPPER 5L</t>
  </si>
  <si>
    <t>DIFUSOR LAVANDA 280ML</t>
  </si>
  <si>
    <t>CERA ACRILICA METALIZADA 5L</t>
  </si>
  <si>
    <t>CELLUX</t>
  </si>
  <si>
    <t>ALCOOL GEL ASSEPTGEL CRISTAL 1KG</t>
  </si>
  <si>
    <t>ALCOOL GEL 500ML PUMP</t>
  </si>
  <si>
    <t>ÃLCOOL GEL ANTISSÃ‰PTICO PARA AS MÃƒOS XPRESS REFIL 500G - SPARTAN</t>
  </si>
  <si>
    <t>ALCOOL GEL HIG MOLLIS 800ML</t>
  </si>
  <si>
    <t>ALCOOL GEL HIG MOLLIS PUMP 500ML</t>
  </si>
  <si>
    <t>ALCOOL GEL 70 485ML</t>
  </si>
  <si>
    <t>SABONETE DESENGRAXANTE C/ MICROESFERA 800ML</t>
  </si>
  <si>
    <t>HYDROPLUS</t>
  </si>
  <si>
    <t>CERA ACRILICA 5 LITROS SHEEN 17</t>
  </si>
  <si>
    <t>SHINEFLOOR 5 LITROS</t>
  </si>
  <si>
    <t>LENCO UMEDECIDOS DESINFETANTE CLEAN BY PEROXY C/ 125</t>
  </si>
  <si>
    <t>FOAMING CAUSTIC CLEANER 5L</t>
  </si>
  <si>
    <t>LIMPADOR USO GERAL CLEAN BY PEROXY 5L</t>
  </si>
  <si>
    <t>DETERGENTE DESINFETANTE CLOROCLEAN FOAMY 5L</t>
  </si>
  <si>
    <t>SHINELINE EMULSIFIER PLUS  5L</t>
  </si>
  <si>
    <t>CDC-10 5L DESINFETANTE</t>
  </si>
  <si>
    <t>LC MULTIUSO 5 LITROS</t>
  </si>
  <si>
    <t>NEUTRALIZADOR SPARFRESH 5L</t>
  </si>
  <si>
    <t>DESINFETANTE HOSPITALAR DMQ QUART 5 + BIG 5L</t>
  </si>
  <si>
    <t>BALDE 30L AMARELO C ALCA</t>
  </si>
  <si>
    <t>BRALIMPIA</t>
  </si>
  <si>
    <t>DESENGRAX  5L CORDEX</t>
  </si>
  <si>
    <t>SABONETE LIQUIDO 5L CORDEX</t>
  </si>
  <si>
    <t>CERA INCOLOR 5L CORDEX</t>
  </si>
  <si>
    <t>PA P/LIXO PLASTICA ARTICULADA C/CABO 60CM</t>
  </si>
  <si>
    <t>VASSOURA PIACAVA GARI FRONTAL 40 CM 3 F</t>
  </si>
  <si>
    <t>LIXEIRA 50L COM POSTE VERMELHA</t>
  </si>
  <si>
    <t>ESCADA DE ALUMINIO 5 DEGRAUS SUPREMA</t>
  </si>
  <si>
    <t>ALGODAO HIDROFILO BOLINHA 100GR</t>
  </si>
  <si>
    <t>MEDIHOUSE</t>
  </si>
  <si>
    <t>REMOVEDOR  5L CORDEX</t>
  </si>
  <si>
    <t>PAPEL TOALHA BOBINA PREMIUM FOLHA SIMPLES (BT) 6X20X200 32 GR ACC</t>
  </si>
  <si>
    <t>SACO P/LIXO LARANJA 100L 10 KG C/100  950 X 1100 X 0,10 MM</t>
  </si>
  <si>
    <t>JAC PLAST</t>
  </si>
  <si>
    <t>MASCARA RESPIRADORA PFF2 DOBRAVEL HOSPITALAR 9820+BR 3M</t>
  </si>
  <si>
    <t>3M</t>
  </si>
  <si>
    <t>LIXEIRA EM ACO INOX  30X70 50L</t>
  </si>
  <si>
    <t>JSN</t>
  </si>
  <si>
    <t>ADESIVO PEQUENO PRETO INFECTANTE</t>
  </si>
  <si>
    <t>LIXEIRA 3DIV MIX3I INOX AZU/VERM/CINZA</t>
  </si>
  <si>
    <t>LIXEIRA 3DIV MIX3 AZU/VERM/CINZA</t>
  </si>
  <si>
    <t>DESINF MIRAX BG BASE DE BIG E QUAT 5 L</t>
  </si>
  <si>
    <t>RENKO</t>
  </si>
  <si>
    <t>ADESIVO PEQUENO PRETO ORGANICO</t>
  </si>
  <si>
    <t>ADESIVO PEQUENO PRETO PAPEIS</t>
  </si>
  <si>
    <t>ADESIVO PEQUENO PRETO PLASTICOS</t>
  </si>
  <si>
    <t>SACO P/ LIXO AZUL 100L 10 KG C/100  950 X 1100 X 0,10 MM</t>
  </si>
  <si>
    <t>SACO P/ LIXO VERMELHO 100L 10 KG C/100 MEDIDAS 950 X 1100 X 0,10 MM</t>
  </si>
  <si>
    <t>SACO P/ LIXO CINZA 100L 5KG C/100  950 X 1100 X 0,10 MM</t>
  </si>
  <si>
    <t>SACO P/ LIXO MARROM 100L 10 KG C/100 MEDIDAS 950 X 1100 X 0,10 MM</t>
  </si>
  <si>
    <t>TAPETE UTENSILIOS NACIONAL 3M</t>
  </si>
  <si>
    <t>TAPETE UTENSILIOS NACIONAL</t>
  </si>
  <si>
    <t>SACO P/LIXO AMARELO 100L 10 KG C/100  950 X 1100 X 0,10 MM</t>
  </si>
  <si>
    <t>SACO P/ LIXO VERMELHO 200L 4KG</t>
  </si>
  <si>
    <t>SERINGA INSUL. 1ML DESC LUER SLIP C/ AGULHA  13X4,5 C/100</t>
  </si>
  <si>
    <t>DESCARPACK</t>
  </si>
  <si>
    <t>SUPORTE MADEIRA STARLOCK S/ FLANGE 350 CERTEC</t>
  </si>
  <si>
    <t>CERTEC</t>
  </si>
  <si>
    <t>SACO P/ LIXO VERDE 100L 10 KG C/100 MEDIDAS 950 X 1100 X 0,10 MM</t>
  </si>
  <si>
    <t>BACIA PLASTICA 11 L</t>
  </si>
  <si>
    <t>PLASNEW</t>
  </si>
  <si>
    <t>MASCARA RESPIRADOR PFF2 SEM VALVULA</t>
  </si>
  <si>
    <t>CAMPER</t>
  </si>
  <si>
    <t>LUVA P/ APLICADOR DE CERA 35CM C/4 BOTOES</t>
  </si>
  <si>
    <t>TTS</t>
  </si>
  <si>
    <t>BETTANIN</t>
  </si>
  <si>
    <t>PORTA SACO BRANCO S/ TAMPA - P/ SMILE</t>
  </si>
  <si>
    <t>VALVULA PUMP PARA GALAO 5 L</t>
  </si>
  <si>
    <t>PROLIN</t>
  </si>
  <si>
    <t>PAPEL TOALHA BOBINA FOLHA SIMPLES 6X20X200 BIA</t>
  </si>
  <si>
    <t>ISAPEL</t>
  </si>
  <si>
    <t>LIXEIRA ARAMADA 60 L</t>
  </si>
  <si>
    <t>ALCOOL GEL 500ML UND FLIP TOP TRILHA</t>
  </si>
  <si>
    <t>CAMPO CIR. SMS FENESTRADO 10 CM ESTERIL 40X40 CM 225096</t>
  </si>
  <si>
    <t>DRENO PENROSE NR. 1 (20MM) C/ GAZE ESTERIL 0110</t>
  </si>
  <si>
    <t>DRENO PENROSE NR. 2 (40MM) C/GAZE ESTERIL 0111</t>
  </si>
  <si>
    <t>LIXEIRA ARAMADA 40 L</t>
  </si>
  <si>
    <t>SONDA URETRAL N.10 EM PVC PGC C/5</t>
  </si>
  <si>
    <t>COLETOR DE COPO DE AGUA PRETO</t>
  </si>
  <si>
    <t>SONDA FOLEY 2 VIAS NR 10 FR 3-5 ML (6535)</t>
  </si>
  <si>
    <t>AGULHA HIP. C/ DISP. SEG. 30X7 (22GX1-1/4) CX/100</t>
  </si>
  <si>
    <t>TESOURA IRIS F/F RT. 11,5CM</t>
  </si>
  <si>
    <t>PORTA AGULHA MAYO-HEGAR 15 CM PROFESSIONAL</t>
  </si>
  <si>
    <t>MAYO-HEGAR</t>
  </si>
  <si>
    <t>PORTA AGULHA MAYO-HEGAR 20CM HN PROFESSIONAL</t>
  </si>
  <si>
    <t>PORTA AGULHA MAYO-HEGAR 20CM PROFESSIONAL</t>
  </si>
  <si>
    <t>EQUIPO INFUSOR MULTI 2 VIAS COM CLAMP</t>
  </si>
  <si>
    <t>WILTEX</t>
  </si>
  <si>
    <t>REFIL MOP SCRUBBER VERDE 49X14CM</t>
  </si>
  <si>
    <t>FIO NYLON 3-0 45CM AG. 3/8 CIRC 2,0CM NY34CT20 C/24</t>
  </si>
  <si>
    <t>TECHNOFIO</t>
  </si>
  <si>
    <t>FIO NYLON 4-0 45CM AG. 3/8 CIRC 2,0CM NY44CT20 C/24</t>
  </si>
  <si>
    <t>AGULHA ACUPUNTURA 0,25X40MM CX/100</t>
  </si>
  <si>
    <t>REFIL WET MOP 49X14CM VERMELHO</t>
  </si>
  <si>
    <t>TAPETE SECANTE 60X150CM</t>
  </si>
  <si>
    <t>TAPETE KAPAZI DUO COM PERFIL  3,6X60</t>
  </si>
  <si>
    <t>CESTO PLASTICO AMARELO 30X24 14 L C/TAMPA</t>
  </si>
  <si>
    <t>LIXEIRA ARAMADA 100 L</t>
  </si>
  <si>
    <t>SCALP  VACUO SEG 23G C/100</t>
  </si>
  <si>
    <t>LABOR IMPORT</t>
  </si>
  <si>
    <t>SCALP  VACUO SEG 25G C/100</t>
  </si>
  <si>
    <t>SCALP  INFUSAO SEG 23G C/100</t>
  </si>
  <si>
    <t>SCALP  INFUSAO SEG 25G P GC C/100</t>
  </si>
  <si>
    <t>REFIL P/BIO MICROBLUE 40 CM</t>
  </si>
  <si>
    <t>BOTA POLIETILENO TRANSPARENTE CANO LONGO C/ELASTICO CA-30680</t>
  </si>
  <si>
    <t>BOTINA CRIVAL BICO PVC</t>
  </si>
  <si>
    <t>CINTA ERGONOMICA</t>
  </si>
  <si>
    <t>PONTEIRA COMPLETA VALVULA ESPUMA SAB MINI C/10</t>
  </si>
  <si>
    <t>PONTEIRA COMPLETA VALVULA SPRAY SAB MINI C/10</t>
  </si>
  <si>
    <t>PONTEIRA COMPLETA VALVULA SPRAY SAB MINI</t>
  </si>
  <si>
    <t>DESINFETANTE FLORES HARCCLIN  5L</t>
  </si>
  <si>
    <t>HARCLIN</t>
  </si>
  <si>
    <t>DESINFETANTE LAVANDA HARCCLIN  5L</t>
  </si>
  <si>
    <t>LIMPADOR MULTI-USO HARCCLIN 5L</t>
  </si>
  <si>
    <t>LIMPADOR MULTI-USO HARCCLIN 5L  PP&amp;CIA</t>
  </si>
  <si>
    <t>DESINFETANTE ROMANCE HARMONIEX 5L</t>
  </si>
  <si>
    <t>CESTO PLASTICO QUADRADO BRANCO C/ PEDAL 100L S/RODA</t>
  </si>
  <si>
    <t>DISPENSER PROTETOR DE ASSENTO SANITARIO ELISA BCO/FUME</t>
  </si>
  <si>
    <t>ALCOOL SAFRA LÃQUIDO 70ÂºÂ° INPM HOSPITALAR</t>
  </si>
  <si>
    <t>FACILITE</t>
  </si>
  <si>
    <t>ESTRADO MODULAR QUADRADO 50X50X5CM PRETO</t>
  </si>
  <si>
    <t>ESTRADO MODULAR QUADRADO 50X50X3CM</t>
  </si>
  <si>
    <t>ODORIZADOR LAVANDA 5L</t>
  </si>
  <si>
    <t>SERINGA DESCARTAVEL S/ AGULHA SLIP 3ML</t>
  </si>
  <si>
    <t>MICRONEBULIZADOR ADULTO P/ O2 OMRON</t>
  </si>
  <si>
    <t>OMRON</t>
  </si>
  <si>
    <t>MICRONEBULIZADOR ADULTO CONECTOR VERDE OMRON</t>
  </si>
  <si>
    <t>REFIL BLIK MICROFIBRA LOPPING 40CM ETIQ COLORIDA</t>
  </si>
  <si>
    <t>SACO HAMPER VERDE C/ CORDAO 90X105X0.05 C/ 50 SL</t>
  </si>
  <si>
    <t>BOMBA DOSADORA PERISTALTICA PR 4 N</t>
  </si>
  <si>
    <t>SEKO</t>
  </si>
  <si>
    <t>BOMBA DOSADORA PERISTALTICA PR 1 N</t>
  </si>
  <si>
    <t>CAMARA ESPACADORA GRD AD PC-LUFTCHAMBER</t>
  </si>
  <si>
    <t>CAMARA ESPACADORA MD  INF PC-LUFTCHAMBER</t>
  </si>
  <si>
    <t>MASCARA DESCARTAVEL TRIPLA C/ ELASTICO 175X95 SEPTI</t>
  </si>
  <si>
    <t>SEPTI</t>
  </si>
  <si>
    <t>SMART PALLET ECO 1X1,20</t>
  </si>
  <si>
    <t>PULSEIRA  LISA COR BRANCA</t>
  </si>
  <si>
    <t>LIXEIRA PLASTICA 50L S/ TAMPA PRETA</t>
  </si>
  <si>
    <t>JARRA TRANSPARENTE GRADUADA 3,7L</t>
  </si>
  <si>
    <t>DISPENSER PROTETOR DE ASSENTO SANITARIO ELISA PRETO/FUME</t>
  </si>
  <si>
    <t>DISPENSER DESCARTE ABSORVENTE ELISA PRETO/FUME</t>
  </si>
  <si>
    <t>BORRACHA DE VALVULA SAB SCALA 20X1</t>
  </si>
  <si>
    <t>COPO DESCARTAVEL 500 ML C/ 1000</t>
  </si>
  <si>
    <t>COPOS PP ULTRA</t>
  </si>
  <si>
    <t>PORTA ABAIXADOR DE LINGUA</t>
  </si>
  <si>
    <t>SACO 15L REFORCADO LAPA</t>
  </si>
  <si>
    <t>AZEPLAST</t>
  </si>
  <si>
    <t>ROLO TOALHA DESCARTAVEL 45X80 CM C/4</t>
  </si>
  <si>
    <t>INOVEN</t>
  </si>
  <si>
    <t>CAIXA PLASTICA FECHADA 130L PRETA</t>
  </si>
  <si>
    <t>TAMPA P/ CAIXA PLASTICA 130L PRETA</t>
  </si>
  <si>
    <t>RODO INDUSTRIAL 35CM S/ CABO</t>
  </si>
  <si>
    <t>PAPEL TOALHA INTERFOLHADO FOLHA SIMPLES 2D 20X21 C/ 2000</t>
  </si>
  <si>
    <t>NOBRE</t>
  </si>
  <si>
    <t>LIMPADOR DESENGRAXANTE H2D2 5L</t>
  </si>
  <si>
    <t>DESINCRUSTANTE ACIDO CJ-24 5L</t>
  </si>
  <si>
    <t>IMPERMEABILIZANTE DE PISO CONCRETE SURFACE FINISH 5L</t>
  </si>
  <si>
    <t>KIT TIPS TRON DILUIDOR TOTALMIX</t>
  </si>
  <si>
    <t>TRON</t>
  </si>
  <si>
    <t>PA COLETORA PROFI PRETO C/ CABO E TAMPA</t>
  </si>
  <si>
    <t>TAMPA BASCULANTE 60L AZUL</t>
  </si>
  <si>
    <t>TAMPA BASCULANTE 60L CINZA</t>
  </si>
  <si>
    <t>TAMPA BASCULANTE 60L MARROM</t>
  </si>
  <si>
    <t>TAPETE PERSONALIZADO 0,80 X 0,40</t>
  </si>
  <si>
    <t>RESERVATORIO 400ML</t>
  </si>
  <si>
    <t>PREMISSE</t>
  </si>
  <si>
    <t>ALVEJANTE SCLO ARO WHITE 5L</t>
  </si>
  <si>
    <t>VALVULA PARA O RESERVATORIO 400</t>
  </si>
  <si>
    <t>AVENTAL LAMINADO 30G C/PUNHO ELASTICO</t>
  </si>
  <si>
    <t>CONJUNTO LIXEIRAS C/ 4 DE 60 L TAMPA BASCULANTE</t>
  </si>
  <si>
    <t>BACIA 20L</t>
  </si>
  <si>
    <t>SACO P/ LIXO LARANJA 30L 60X60 5KG</t>
  </si>
  <si>
    <t>ARMACAO BRALIMPIA PLUS 40CM PLASTICA</t>
  </si>
  <si>
    <t>SACO HAMPER VERDE C/ FITILHO 90X90X0.05 C/ 50</t>
  </si>
  <si>
    <t>OXIMETRO DE DEDO</t>
  </si>
  <si>
    <t>LUVA NITRILICA VERDE M</t>
  </si>
  <si>
    <t>DANNY</t>
  </si>
  <si>
    <t>CONJUNTO PROFI 100 CM BRALIMPIA</t>
  </si>
  <si>
    <t>DETERGENTE CONCENTRADO DE BAIXA ESPUMACAO DA17</t>
  </si>
  <si>
    <t>PAPEL HIGIENICO FOLHA SIMPLES BRANCO 4X30</t>
  </si>
  <si>
    <t>FOFINHO</t>
  </si>
  <si>
    <t>SPARTAGARD TECIDOS</t>
  </si>
  <si>
    <t>ATADURA CREPOM 10CMX1,8M C/12</t>
  </si>
  <si>
    <t>NEVE</t>
  </si>
  <si>
    <t>ATADURA CREPOM 13 FIOS 10CM X 1,8M C/12</t>
  </si>
  <si>
    <t>MASCARA DESCATAVEL TRIPLA C/ ELASTICO 175X95 KANGWEI</t>
  </si>
  <si>
    <t>PANO MULTI USO 240MT KENTEX BRANCO</t>
  </si>
  <si>
    <t>KENTEX</t>
  </si>
  <si>
    <t>PANO MULTIUSO 28CMX240M BRANCO 35 GRAMAS</t>
  </si>
  <si>
    <t>PANO MULTIUSO SLIM 28CMX240M BRANCO 35 GRAMA</t>
  </si>
  <si>
    <t>TAMPA CAIXA 15L BRANCA</t>
  </si>
  <si>
    <t>TAMPA CAIXA 36L/61L BRANCA</t>
  </si>
  <si>
    <t>CAIXA ORGANIZADORA 61L BRANCA</t>
  </si>
  <si>
    <t>CAIXA ORGANIZADORA 4,2L BRANCA</t>
  </si>
  <si>
    <t>TAMPA CAIXA 4,2L BRANCA</t>
  </si>
  <si>
    <t>CAIXA ORGANIZADORA 15 L BRANCA</t>
  </si>
  <si>
    <t>CAIXA ORGANIZADORA 36L BRANCA</t>
  </si>
  <si>
    <t>CUBA 372L COMPLETO BRANCO</t>
  </si>
  <si>
    <t>CUBA 372 L COMPELTO PRETO</t>
  </si>
  <si>
    <t>REMOVEDOR DE CERA TIRA FACIL</t>
  </si>
  <si>
    <t>BECKER</t>
  </si>
  <si>
    <t>BANDEJA GRANDE 8,00X36X43</t>
  </si>
  <si>
    <t>BANDEJA MODULADA 8,00X33X54</t>
  </si>
  <si>
    <t>CAIXA BIN 07</t>
  </si>
  <si>
    <t>POWER PLUS INSTITUCIONAL/HOSPITALAR 5 L</t>
  </si>
  <si>
    <t>ESTERA</t>
  </si>
  <si>
    <t>DISPENSER SABONETEIRA LIQ GEL P/ REFIL 800ML C/ VALVULA FIXA EXACCTA PLUS</t>
  </si>
  <si>
    <t>DISPENSER HIGIENICO INTERFOLHADO BRANCO EXACCTA PLUS</t>
  </si>
  <si>
    <t>PROLONGADOR ESTRADO 40X40 BRANCO</t>
  </si>
  <si>
    <t>ESPANADOR DE NYLON 30CM</t>
  </si>
  <si>
    <t>DELL FORTE</t>
  </si>
  <si>
    <t>DISPOSITIVO VALVULA FIXA GEL/LIQUIDA ELISA</t>
  </si>
  <si>
    <t>BALDE VERMELHO C/ ALCA CINZA 4L</t>
  </si>
  <si>
    <t>ALCOOL GEL ESFERA DESINFETANTE 5L</t>
  </si>
  <si>
    <t>CLIVE GEL ANTISSEPTICO REFIL 800ML</t>
  </si>
  <si>
    <t>ADHETECH</t>
  </si>
  <si>
    <t>SACO P/ LIXO LARANJA 40L 60X60X0,03</t>
  </si>
  <si>
    <t>SACO P/ LIXO CINZA 40L 60X60X0,03</t>
  </si>
  <si>
    <t>SACO P/ LIXO LARANJA 60L 60X70X0,03</t>
  </si>
  <si>
    <t>SACO P/ LIXO AMARELO 100L 90X100X0,03 2,4KG</t>
  </si>
  <si>
    <t>SACO P/ LIXO MARROM 100L 90X100X0,03 2,4KG</t>
  </si>
  <si>
    <t>SACO P/ LIXO AZUL 100L 90X100X0,03</t>
  </si>
  <si>
    <t>SACO P/ LIXO AZUL 100L 90X100X0,03  2,4KG</t>
  </si>
  <si>
    <t>SACO P/ LIXO CINZA 100L 90X100X0,03 2,4KG</t>
  </si>
  <si>
    <t>SACO P/ LIXO CINZA 100L 90X100X0,03</t>
  </si>
  <si>
    <t>SACO P/ LIXO VERMELHO 100L 90X100X0,03 2,4KG</t>
  </si>
  <si>
    <t>LAVA ROUPAS NIXX DESINF HOSP 5L</t>
  </si>
  <si>
    <t>DESENGRAXANTE ECO ORANGE BIO BASE DLIMON 1L</t>
  </si>
  <si>
    <t>COLETOR PLAST RESIDUOS QUIMIOTERAPICO BCO 7L</t>
  </si>
  <si>
    <t>DISPENSER SABONETEIRA VELOX 800 ML BCO S/ RESEVATORIO</t>
  </si>
  <si>
    <t>JARRA 3,7 L</t>
  </si>
  <si>
    <t>EXTENSAO TELESCOPICA 2X1,5MT PONTEIRA COM ROSCA</t>
  </si>
  <si>
    <t>SUPORTE PARA LAVADOR DE VIDRO EM PLASTICO - 35CM</t>
  </si>
  <si>
    <t>CESTO LARANJA C/TAMPA 23L 51X24</t>
  </si>
  <si>
    <t>PANO MULTIUSO ROLO 28X25M VERDE</t>
  </si>
  <si>
    <t>PAPEL HIGIENICO FOLHA SIMPLES ROLAO BABY 8X500</t>
  </si>
  <si>
    <t>BABY</t>
  </si>
  <si>
    <t>CAIXA BIN 01</t>
  </si>
  <si>
    <t>ESSENCIA EUCALIPTO 140ML</t>
  </si>
  <si>
    <t>LIMPA VIDRO 500ML</t>
  </si>
  <si>
    <t>AGIFACIL</t>
  </si>
  <si>
    <t>PALHA DE ACO N2</t>
  </si>
  <si>
    <t>BRILLO</t>
  </si>
  <si>
    <t>SONDA RETAL PLASTICA N10 C/ 10</t>
  </si>
  <si>
    <t>MEDSONDA</t>
  </si>
  <si>
    <t>TAPETE PERSONALIZADO 1.25X.0.60CM</t>
  </si>
  <si>
    <t>DETERGENTE DERTEX LAVA LOUCAS PROF 5L</t>
  </si>
  <si>
    <t>SECANTE SECCA LAVA LOUCAS PROFISSIONAL 5L</t>
  </si>
  <si>
    <t>CHEF SANITIZ 1,0 KG</t>
  </si>
  <si>
    <t>DETERGENTE DESINFETANTE CLORADO CHEF CLOR S 5L</t>
  </si>
  <si>
    <t>APLICADOR BIO BASIC C\BASE ADERENTE VERDE 40 CM RESERV AZUL 650ML</t>
  </si>
  <si>
    <t>SABONETE LIQUIDO DESENGRAXANTE JUGATHA 5L FLORAL</t>
  </si>
  <si>
    <t>LIXEIRA BASCULANTE BRANCO 60L</t>
  </si>
  <si>
    <t>CESTO PLASTICO QUADRADO LARANJA C/ RODAS 100L</t>
  </si>
  <si>
    <t>SACO EM NYLON 120L AZUL C/ZIPER</t>
  </si>
  <si>
    <t>DOSADOR: TOTALMIX KP (C/BICO ENT PRODUTO 1/2POL)</t>
  </si>
  <si>
    <t>CAIXA DE ISOPOR C/ALCA 12L</t>
  </si>
  <si>
    <t>ISOFORT</t>
  </si>
  <si>
    <t>MASCARA DESCARTAVEL INFANTIL C/ ELASTICO</t>
  </si>
  <si>
    <t>MIRALUPA</t>
  </si>
  <si>
    <t>LENCO UMEDECIDO DESINFETANTE PEROXY 4D</t>
  </si>
  <si>
    <t>WIPES PEROXY 4D 150UN</t>
  </si>
  <si>
    <t>EVAPORADOR SPLIT 18000HW Q/F SPRINGER MIDEA XTREME REF 42AGQA18M5</t>
  </si>
  <si>
    <t>EVAPORADOR SPLIT 31000 K7 INV Q/F LG - PAINEL REF ATNW36GMLP0.AMWZBRZ</t>
  </si>
  <si>
    <t>EVAPORADOR SPLIT 30000 TETO INV Q/F LG - REF AVNW36GM1P0.ANWZBRZ</t>
  </si>
  <si>
    <t>CONDENSADOR SPLIT 18000 HW INV Q/F SPRINGER MIDEA XTREME 220V-1 REF 38AGQA18M5</t>
  </si>
  <si>
    <t>CONDENSADOR SPLIT 31000 K7 INV Q/F LG - 220V-1 REF ATUW36GMLP0.AWGZBRZ</t>
  </si>
  <si>
    <t>CONDENSADOR SPLIT 30000 TETO INV Q/F LG - 220V-1 REF AVUW36GM1P0.AWGZBRZ</t>
  </si>
  <si>
    <t>CUBA RIM DESC BRANCO 26X12CM 700ML C/10</t>
  </si>
  <si>
    <t>VASSOURA PIACAVA GARI 36 C/ CABO 1.50</t>
  </si>
  <si>
    <t>SABONETE ESPUMA NEUTRO REFIL 700ML</t>
  </si>
  <si>
    <t>COLETOR PILHA 14L LARANJA TAMPA BASC E ADESIVO</t>
  </si>
  <si>
    <t>DISPENSER SABONETEIRA ESPUMA C/ VALVULA FIXA BCO/PRETO ELISA</t>
  </si>
  <si>
    <t>CONJUNTO BALDE E MOP S/PEDAL CESTO INXO 8L SP9090</t>
  </si>
  <si>
    <t>LUVA SOFT VERDE P</t>
  </si>
  <si>
    <t>SANRO</t>
  </si>
  <si>
    <t>LUVA SOFT VERDE G</t>
  </si>
  <si>
    <t>CESTO FUNCIONAL AZUL</t>
  </si>
  <si>
    <t>LAVADOR DE VIDROS C/ LUVA 55CM</t>
  </si>
  <si>
    <t>COMBINADO 2 EM 1 45CM SEM CABO LIMPA VIDRO</t>
  </si>
  <si>
    <t>LUVA MUCAMBO VERDE G</t>
  </si>
  <si>
    <t>MUCAMBO</t>
  </si>
  <si>
    <t>SCALP DESCARTAVEL C/ DISPOSITIVO DE SEGURANCA 25G</t>
  </si>
  <si>
    <t>TONER TN650 HL5350/8085 BROTHER</t>
  </si>
  <si>
    <t>BROTHER</t>
  </si>
  <si>
    <t>SACO EM NYLON 120L AMARELO C/ZIPER</t>
  </si>
  <si>
    <t>PRESILHA LATERAL DO WET SYSTEM</t>
  </si>
  <si>
    <t>CAIXA PLASTICA PRETA 180L</t>
  </si>
  <si>
    <t>DESENGRAXANTE SUJEIRA PESSADA MAGICO 5L</t>
  </si>
  <si>
    <t>DESENGRAXANTE SUJEIRA PESADA MAGICO 5L</t>
  </si>
  <si>
    <t>CARRO 03 PLANOS C/ APARADOR - ACO INOX 430 - 500X750X900MM</t>
  </si>
  <si>
    <t>GUARDANAPO PEROLA 29,5X30 COM 100</t>
  </si>
  <si>
    <t>ALCOOL SPRAY 70 95 ML</t>
  </si>
  <si>
    <t>CESTO PLASTICO 60 LITROS VERMELHO C/ PEDAL</t>
  </si>
  <si>
    <t>CESTO PLASTICO 60 L CINZA C/ PEDAL</t>
  </si>
  <si>
    <t>CESTO PLASTICO QUADRADO VERMELHO 100L</t>
  </si>
  <si>
    <t>CESTO PLASTICO QUADRADO LARANJA 100L</t>
  </si>
  <si>
    <t>LIXEIRA EM ACO INOX  30X70 C/ PEDAL 60L</t>
  </si>
  <si>
    <t>LIXEIRA EM ACO INOX  40X80 C/ PEDAL 100L</t>
  </si>
  <si>
    <t>DISPENSADOR COPOS 5 TUBOS AGUA/CAFE</t>
  </si>
  <si>
    <t>SACO PLASTICO CRISTAL 10X30 HAOC C/ 500</t>
  </si>
  <si>
    <t>CESTO PLASTICO 80 L AMARELA C/ PEDAL</t>
  </si>
  <si>
    <t>SACO PLASTICO CRISTAL 15X25 HAOC C/ 500</t>
  </si>
  <si>
    <t>SACO PLASTICO CRISTAL 15X20  C/5KG</t>
  </si>
  <si>
    <t>ARMACAO MOP PO PROFI 100CM</t>
  </si>
  <si>
    <t>CESTO PLASTICO 80 L VERMELHA C/ PEDAL</t>
  </si>
  <si>
    <t>PANO MULTIUSO ROLO 28X25M LARANJA</t>
  </si>
  <si>
    <t>DESINFETANTE D4 ACOES 5L</t>
  </si>
  <si>
    <t>PEROL</t>
  </si>
  <si>
    <t>FORTH 509 5L</t>
  </si>
  <si>
    <t>DISPENSER TOALHA INTERFOLHADO BRANCO BETTANIN</t>
  </si>
  <si>
    <t>LIMPADOR MULTIUSO CHEF LIMA LIMAO 5L</t>
  </si>
  <si>
    <t>SABONETE LIQUIDO ERVA DOCE REFIL 700ML</t>
  </si>
  <si>
    <t>EXACCTA</t>
  </si>
  <si>
    <t>CONTENTOR P/ LIXO AZUL C/ PEDAL 240L</t>
  </si>
  <si>
    <t>LIXEIRA COM PEDAL 20L ECO PRETA</t>
  </si>
  <si>
    <t>BALDE 30L SEM ESPREMEDOR AMARELO</t>
  </si>
  <si>
    <t>BALDE VERMELHO C/ ALCA FM2C 4L</t>
  </si>
  <si>
    <t>SACO P/ LIXO TRANSPARENTE 15X30X0,06 5KG</t>
  </si>
  <si>
    <t>SACO MONO P/ VIAGEM 2  C/ 500</t>
  </si>
  <si>
    <t>DETERGENTE GEL PINHO 5L CORDEX</t>
  </si>
  <si>
    <t>SUPORTE VELCRO 400MM C/ FLANGE BAND/CLEANER</t>
  </si>
  <si>
    <t>SUPORTE VELCRO 350MM C/ FLANGE</t>
  </si>
  <si>
    <t>EXTENSAO COM FILTRO PARA CONDUCAO DE GASES - BIOART VD</t>
  </si>
  <si>
    <t>BIOTEC</t>
  </si>
  <si>
    <t>BOTAO PRETO C/ PINO BOBINA 23</t>
  </si>
  <si>
    <t>BOWL CLEANSE DESINCRUSTANTE 1L</t>
  </si>
  <si>
    <t>BRILHA INOX DOMLINE 300ML</t>
  </si>
  <si>
    <t>DOMLINE</t>
  </si>
  <si>
    <t>REMOVEDOR USO GERAL (DESENGORD) LIMP 10 5L</t>
  </si>
  <si>
    <t>TAPETE LINHA KAPAZI GOLD PERSONALIZADO IMPRESSO 1,80X1,20</t>
  </si>
  <si>
    <t>TAPETE KAPAZI SILVER PERSONALIZADO IMPRESSO 1,64 X 0,80</t>
  </si>
  <si>
    <t>TAPETE KAPAZI SILVER PERSONALIZADO IMPRESSO 1,00 X 0,30</t>
  </si>
  <si>
    <t>DESINCRUSTANTE DECRUST B 1 LT</t>
  </si>
  <si>
    <t>PAPEL HIGIENICO BRANCO 4X30M FS NESS</t>
  </si>
  <si>
    <t>NESS</t>
  </si>
  <si>
    <t>LIXEIRA PARA COLETA SELETIVA 50L COR MARRON SEM POSTE</t>
  </si>
  <si>
    <t>TAPETE LINHA KAPAZI GOLD PERSONALIZADO IMPRESSO 1,85X0,85</t>
  </si>
  <si>
    <t>PANO MULTIUSO 30X300M AZUL GRAMATURA 40</t>
  </si>
  <si>
    <t>PANO MULTIUSO 30X300M AZUL</t>
  </si>
  <si>
    <t>SACO P/LIXO VERMELHO 120L KUBERA 90X95</t>
  </si>
  <si>
    <t>BOWL CLEANSE DESINCRUSTANTE 5L</t>
  </si>
  <si>
    <t>DAMP MOP 5L DETERGENTE NEUTRO</t>
  </si>
  <si>
    <t>DAMP MOP DETERGENTE NEUTRO PARA PISOS</t>
  </si>
  <si>
    <t>MLD FLORAL DESINFETANTE PARA USO GERAL</t>
  </si>
  <si>
    <t>MLD FLORAL 5L DESINFETANTE</t>
  </si>
  <si>
    <t>SACO P/LIXO CINZA 120L 10 KG C/100 950 X 1100 / X 0,10 MM</t>
  </si>
  <si>
    <t>DESINCRUSTANTE DECRUST B 5 LTS</t>
  </si>
  <si>
    <t>PAPEL TOALHA BOBINA FOLHA SIMPLES (TOPPAPER) 6X20</t>
  </si>
  <si>
    <t>PAPEL TOALHA BOBINA FOLHA SIMPLES (TOPPAPER) 6X20X200MTS 27,8 - 28G</t>
  </si>
  <si>
    <t>SABONETE 15GR FLOWPACK</t>
  </si>
  <si>
    <t>SABAO EM PO 800GR</t>
  </si>
  <si>
    <t>APYCE</t>
  </si>
  <si>
    <t>RODO ALUMINIO 40CM SEM CABO</t>
  </si>
  <si>
    <t>LUSTRA MOVEIS 200ML PEROBA</t>
  </si>
  <si>
    <t>LUSTRA MOVEIS 500ML FLORAL POTI</t>
  </si>
  <si>
    <t>PEROL DET 100 5 L</t>
  </si>
  <si>
    <t>PEROX GRILL 5 L</t>
  </si>
  <si>
    <t>LIPOCLOR 5 L</t>
  </si>
  <si>
    <t>LIPOBAC 5 L</t>
  </si>
  <si>
    <t>PEROL SANITVEG 1 KG</t>
  </si>
  <si>
    <t>PEROL MAQDET 20 L</t>
  </si>
  <si>
    <t>PEROL MAQSEC 20 L</t>
  </si>
  <si>
    <t>VEDA PORTAS DUPLO</t>
  </si>
  <si>
    <t>JG TIGELAS VIDRO 5PCS</t>
  </si>
  <si>
    <t>KIT POTE COM 3</t>
  </si>
  <si>
    <t>SACO P/ LIXO MARROM 110L 90X105X0,15 14KG</t>
  </si>
  <si>
    <t>TAPETE SANITIZANTE 100X1,60CM</t>
  </si>
  <si>
    <t>SUPORTE VELCRO 350MM C/ FLANGE BAND/CLEANER</t>
  </si>
  <si>
    <t>SUPORTE VELCRO 510MM C/ FLANGE BAND</t>
  </si>
  <si>
    <t>CAFE CANECAO 500G</t>
  </si>
  <si>
    <t>TAPETE KAPAZI SILVER PERSONALIZADO 2MX1M</t>
  </si>
  <si>
    <t>TAPETE LINHA KAPAZI GOLD PERSONALIZADO 2,00X0,9</t>
  </si>
  <si>
    <t>TAPETE LINHA KAPAZI GOLD PERSONALIZADO 3,00X0,90</t>
  </si>
  <si>
    <t>TAPETE KAPAZI SILVER PERSONALIZADO 3MX0,90M</t>
  </si>
  <si>
    <t>TAPETES KAPAZI SILVER PERSONALIZADO IMPRESSO 1,89MX0,90M</t>
  </si>
  <si>
    <t>TAPETES KAPAZI SILVER PERSONALIZADO IMPRESSO 1,40MX0,90M</t>
  </si>
  <si>
    <t>TAPETES KAPAZI SILVER PERSONALIZADO IMPRESSO 1MX60M</t>
  </si>
  <si>
    <t>TAPETES KAPAZI SILVER PERSONALIZADO IMPRESSO 1,80MX1,20M</t>
  </si>
  <si>
    <t>KAPAZI GOLD SANITIZANTE 2,80MX0,65M</t>
  </si>
  <si>
    <t>CESTO QUAD BRALIMPIA 100L C TAMPA C ADES VERMELHO</t>
  </si>
  <si>
    <t>CESTO QUAD BRALIMPIA 100L C TAMPA C ADES MARROM</t>
  </si>
  <si>
    <t>CESTO QUAD BRALIMPIA 100L C TAMPA C ADES AZUL</t>
  </si>
  <si>
    <t>TAPETE SECANTE KAPAZI DUO MED 2,80MX0,65M</t>
  </si>
  <si>
    <t>KAPAZI SILVER PERSONALIZADO IMPRESSO MEDIDA: 1,09 X 0,85</t>
  </si>
  <si>
    <t>FINISHERFRESH BOUQUET</t>
  </si>
  <si>
    <t>CABO PLASTIFICADO 1.50M</t>
  </si>
  <si>
    <t>SACO P/ LIXO AZUL 20L 42X60 1,1KG C/ 100</t>
  </si>
  <si>
    <t>SACO P/ LIXO VERMELHO 20L 42X60 1,1KG C/ 100</t>
  </si>
  <si>
    <t>SACO P/ LIXO CINZA 20L 42X60 1,1KG C/ 100</t>
  </si>
  <si>
    <t>AMACIANTE 500ML</t>
  </si>
  <si>
    <t>ARES</t>
  </si>
  <si>
    <t>TAPETE LINHA KAPAZI SILVER PERSONALIZADO MEDIDA 1,10MX0,70</t>
  </si>
  <si>
    <t>TAPETE LINHA KAPAZI GOLD PERSONALIZADO MEDIDA 1,10X0,90</t>
  </si>
  <si>
    <t>TOALHEIRO BOBINA AUTO CORTE - COMPACTO - LINHA INFINITY</t>
  </si>
  <si>
    <t>FORTCOM</t>
  </si>
  <si>
    <t>TOALHA WIPER TW2840</t>
  </si>
  <si>
    <t>LIXEIRA INOX COM ARO PLASTICO - AZUL - 30L ADESIVADO PAPEL</t>
  </si>
  <si>
    <t>LIXEIRA INOX COM ARO PLASTICO - VERMELHO - 30L ADESIVADO PLASTICO</t>
  </si>
  <si>
    <t>LIXEIRA INOX COM ARO PLASTICO - AMARELO - 22L ADESIVADO METAIS</t>
  </si>
  <si>
    <t>LIXEIRA INOX COM ARO PLASTICO - MARROM - 22L ADESIVADO ORGANICO</t>
  </si>
  <si>
    <t>SACO POLIPROP 10X15 COM 5KG</t>
  </si>
  <si>
    <t>PORTA HIGIENICO EM ROLO DUPLO CLOUD</t>
  </si>
  <si>
    <t>FECHO METALIZADO COM 100 UN</t>
  </si>
  <si>
    <t>SABONETE ESPUMA ERVA DOCE 800ML</t>
  </si>
  <si>
    <t>SABONETEIRA REFIL SABONETE ESPUMA E SPRAY WHITE - LINHA DROPY</t>
  </si>
  <si>
    <t>SACO P/ LIXO PRETO 200L 92X110 C/ 50 - 5KG</t>
  </si>
  <si>
    <t>SABOTEIRA LIQ E GEL LDS 850 WHITE COM RESERVATORIO</t>
  </si>
  <si>
    <t>SABOTEIRA ESPUMA LDSES 850 WHITE COM RESERVATORIO</t>
  </si>
  <si>
    <t>PORTA COPOS DE AGUA COM REGULADOR DE SAIDA</t>
  </si>
  <si>
    <t>SABONETEIRA RESERVATORIO 800ML LINHA MAZZO</t>
  </si>
  <si>
    <t>VALVULA LIQUIDA FORTCOM</t>
  </si>
  <si>
    <t>TOALHEIRO INTERFOLHAS - WHITE  - LINHA DROPY</t>
  </si>
  <si>
    <t>DISPENSER TOALHEIRO INTERFOLHAS - EXTRA OFF WHITE</t>
  </si>
  <si>
    <t>PORTA PAPEL HIGIENICO EM ROLO - WHITE - LINHA DROPY</t>
  </si>
  <si>
    <t>DISPENSER PORTA HIGIENICO EM ROLO - EXTRA OFF WHITE</t>
  </si>
  <si>
    <t>DISPENSER PORTA HIGIENICO EM ROLO - EXTRA OFF WHITE  LINHA MAZZO</t>
  </si>
  <si>
    <t>DISPENSER SABONETEIRA COM RESERVATORIO - WHITE</t>
  </si>
  <si>
    <t>DISPENSER SABONETEIRA COM RESERVATORIO - EXTRA OFF WHITE</t>
  </si>
  <si>
    <t>DISPENSER PORTA PAPEL HIG INTERFOLHAS - WHITE</t>
  </si>
  <si>
    <t>PORTA PAPEL HIG. INTERFOLHA - WHITE - LINHA DROPY</t>
  </si>
  <si>
    <t>DISPENSER PORTA PAPEL HIG INTERFOLHAS - OFF WHITE</t>
  </si>
  <si>
    <t>DISPENSER SABONETEIRA PARA REFIL ESPUMA OU SPRAY 500ML WHITE</t>
  </si>
  <si>
    <t>PANO MICROFIBRA LIMP PRO 60X40 GRAM285GM2</t>
  </si>
  <si>
    <t>SUPORTE PARA MANGUEIRA</t>
  </si>
  <si>
    <t>GOEDERT</t>
  </si>
  <si>
    <t>ODORIZADOR SENSY 250ML LAVANDA - REFIL</t>
  </si>
  <si>
    <t>MOP FLAT C/BALDE LAVA/SECA CB EXTENS INOX  REFIL MICROF</t>
  </si>
  <si>
    <t>DISPENSER PORTA PAPEL HIGIENICO EM ROLO DROPY WHITE</t>
  </si>
  <si>
    <t>PAPEL HIGIENICO FOLHA SIMPLES ROLAO AQUARIUS BRANCO C/ 8</t>
  </si>
  <si>
    <t>SACO P/ LIXO CINZA 30L 65X73  3KG C/100</t>
  </si>
  <si>
    <t>COPO TERMICO ISOPOR 70ML C/ 1000</t>
  </si>
  <si>
    <t>COPO TERMICO ISOPOR 70ML C/ 1000 MARCA TOTALPLAST</t>
  </si>
  <si>
    <t>TOTALPLAST</t>
  </si>
  <si>
    <t>PORTA PAPEL HIGIENICO EM ROLO BLACK LINHA DROPY</t>
  </si>
  <si>
    <t>ESFREBOM NAO RISCA AZUL</t>
  </si>
  <si>
    <t>SACO P/ LIXO CINZA 120L 10KG C/100  950 X 1100 X 0,10 MM</t>
  </si>
  <si>
    <t>SABONETE SENSY ESPUMA BACTERICIDA COM REFIL PROBAC 600 ML</t>
  </si>
  <si>
    <t>ALCOOL 70% SENSY SPRAY EM REFIL COM VALVULA 600ML</t>
  </si>
  <si>
    <t>TOALHEIRO BOBINA ALAVANCA LDAL200 BRANCO</t>
  </si>
  <si>
    <t>TOALHAS WIPER TW2323</t>
  </si>
  <si>
    <t>DESINFETANTE LAVANDA AGI-PRO 5LT</t>
  </si>
  <si>
    <t>LUVA DE LATEX MULTIUSO AMARELA M</t>
  </si>
  <si>
    <t>LUVA DE LATEX AMARELA G</t>
  </si>
  <si>
    <t>PEROL MAQDET 5 LITROS - DETERGENTE ALCALINO DE BAIXA ESPUMA</t>
  </si>
  <si>
    <t>PEROL MAQSEC 5 LITROS- SECANTE PARA MAQUINAS LAVA-LOUCAS</t>
  </si>
  <si>
    <t>WIPER TW 30X31CM CX C/ 120 BRANCO</t>
  </si>
  <si>
    <t>PA COLETORA PLASTICA COM CABO</t>
  </si>
  <si>
    <t>PANO MICROFIBRA AZUL C/ 4 30X30CM</t>
  </si>
  <si>
    <t>PANO MICROFIBRA VERDE C/ 4 30X30CM</t>
  </si>
  <si>
    <t>DISPENSER PARA PAPEL HIGIÃŠNICO EM ROLO DUPLO â€“ CLOUD</t>
  </si>
  <si>
    <t>CABIDE C/8 GANCHOS CROM NIQUELART 075</t>
  </si>
  <si>
    <t>VALVULA ESPUMA FORTCOM</t>
  </si>
  <si>
    <t>EXTENSAO TELESCOPICA 2 M 2 ESTAGIOS</t>
  </si>
  <si>
    <t>FLANELA AMARELA 28X28CM</t>
  </si>
  <si>
    <t>PANO MICROFIBRA 40X60 COM 6 CORES</t>
  </si>
  <si>
    <t>SACO P/LIXO VERMELHO 100L 10 KG C/100  950 X 1100 X 0,10 MM</t>
  </si>
  <si>
    <t>SACO P/LIXO AZUL 100L 10 KG C/100  950 X 1100 X 0,10 MM</t>
  </si>
  <si>
    <t>SACO P/LIXO VERDE 100L 10 KG C/100  950 X 1100 X 0,10 MM</t>
  </si>
  <si>
    <t>SACO P/ LIXO AMARELO 50L 65X73  5KG C/100</t>
  </si>
  <si>
    <t>SACO P/ LIXO MARROM 50L 65X73  5KG C/100</t>
  </si>
  <si>
    <t>VALVULA SPRAY FORTCOM</t>
  </si>
  <si>
    <t>ISQUEIRO BIC GRANDE</t>
  </si>
  <si>
    <t>LONA PRETA ULTRA FINA 4X100</t>
  </si>
  <si>
    <t>SACO P/ LIXO VERDE 50L 5 KG C/100 MEDIDAS 950 X 1100 X 0,10 MM</t>
  </si>
  <si>
    <t>TOALHEIRO AUTO CORTE - BLACK &amp; WHITE - LINHA DROPY</t>
  </si>
  <si>
    <t>TOALHEIRO BOBINA AUTOCORTE COMPACTO BLACK</t>
  </si>
  <si>
    <t>SABONETEIRA COM RESERVATORIO 1 LITRO LDSES 850BW - ESPUMA</t>
  </si>
  <si>
    <t>PORTA PAPEL HIGIENICO EM ROLO  - BLACK &amp; WHITE - LINHA DROPY</t>
  </si>
  <si>
    <t>SACO P/ LIXO CINZA 30L 60X60  5KG C/100</t>
  </si>
  <si>
    <t>SACO P/ LIXO VERMELHO 30L 60X60  5KG C/100</t>
  </si>
  <si>
    <t>SACO P/ LIXO VERMELHO 50L 65X73  5KG C/100</t>
  </si>
  <si>
    <t>SABONETE VERSATIL BECKSOAP CREMOSO ERVA DOCE</t>
  </si>
  <si>
    <t>DISPENSER SABONETEIRA RESERVATORIO BOX CLEAR BLACK 1 LITRO</t>
  </si>
  <si>
    <t>VASSOURA PREDILETA PREMIO</t>
  </si>
  <si>
    <t>BANDEJA ORGANIZADORA</t>
  </si>
  <si>
    <t>SECADOR PARA TALHER E PRATOS</t>
  </si>
  <si>
    <t>D4 DESINF USO GERAL SUNSHINE 5 L</t>
  </si>
  <si>
    <t>CABO EM CHAPA DE ACO 1.40 COM ROSCA</t>
  </si>
  <si>
    <t>CABO EM CHAPA DE AÃ‡O 1,40 COM ROSCA</t>
  </si>
  <si>
    <t>REMOVEDOR PERFUMADO 500ML</t>
  </si>
  <si>
    <t>REMOVEDOR BULL S/CHEIRO 500ML</t>
  </si>
  <si>
    <t>GITANES</t>
  </si>
  <si>
    <t>SABONETEIRA PARA REFIL  ESPUMA E SPRAY 800ML BLACK WHITE</t>
  </si>
  <si>
    <t>SABONETEIRA PARA REFIL  ESPUMA E SPRAY 800ML BLACK WHITE - LINHA DROPY</t>
  </si>
  <si>
    <t>SABONETEIRA COM RESERVATORIO 1 LITRO LDS 850BW - LIQ/GEL</t>
  </si>
  <si>
    <t>CABO DE ALUMINIO 1,50M</t>
  </si>
  <si>
    <t>BALDE 15 LITROS C/ ESPREMEDOR - AZUL</t>
  </si>
  <si>
    <t>ODORIZADOR DE AMBIENTE - BAMBU</t>
  </si>
  <si>
    <t>FIBRA DE LIMPEZA  SLIM PESADA BRANCA 225MMX101MMX11MM</t>
  </si>
  <si>
    <t>TININDO</t>
  </si>
  <si>
    <t>FIBRA SLIM BETTAÃ‡O 125MMX87X19MM</t>
  </si>
  <si>
    <t>LUVA NITRILICA AZUL LONGA G C/ 50</t>
  </si>
  <si>
    <t>VOLK</t>
  </si>
  <si>
    <t>PANO DE MICROFIBRA 40X60 AZUL</t>
  </si>
  <si>
    <t>PANO DE MICROFIBRA 40X60 VERDE</t>
  </si>
  <si>
    <t>PANO MICROFIBRA 30X40 AZUL MARINHO FORTFIO C/3</t>
  </si>
  <si>
    <t>BECKER LAVA ROUPAS MULTIPLA AÃ‡AO 1 LITRO</t>
  </si>
  <si>
    <t>DETERGENTE LÃQUIDO LAVA-LOUÃ‡AS BECKER 500ML</t>
  </si>
  <si>
    <t>BECKER MULTIUSO ORIGINAL 500 ML</t>
  </si>
  <si>
    <t>BECKER AMACIANTE CONCENTRADO FLORES DO JARDIM 1 LITRO</t>
  </si>
  <si>
    <t>BECKER DESINFETANTE EUCALIPTO 5 LITROS</t>
  </si>
  <si>
    <t>LUSTRA MOVEIS BECKER 200ML</t>
  </si>
  <si>
    <t>SABONETE CREMOSO PARA AS MÃƒOS 5 LITROS PESSEGO</t>
  </si>
  <si>
    <t>DETERGENTE NEUTRO 5 LITROS</t>
  </si>
  <si>
    <t>SABONETE CREMOSO PARA AS MÃƒOS 5 LITROS MORANGO</t>
  </si>
  <si>
    <t>DESINFETANTE PRONTO USO 5 LITROS FLORAL</t>
  </si>
  <si>
    <t>DESINFETANTE PRONTO USO 5 LITROS LAVANDA</t>
  </si>
  <si>
    <t>SABONETE CREMOSO PARA AS MÃƒOS 5 LITROS ERVA DOCE</t>
  </si>
  <si>
    <t>LIXEIRA COM PEDAL PT 4,5L</t>
  </si>
  <si>
    <t>MULTIUSO 5 LITROS</t>
  </si>
  <si>
    <t>PULVERIZADOR 500 ML SEM GATILHO</t>
  </si>
  <si>
    <t>PULVERIZADOR 1 LITRO SEM GATILHO</t>
  </si>
  <si>
    <t>SACO P/ LIXO TRANSPARENTE ANTIESTATICO 100L 10 KG C/100 950 X 1100 X 0,10 MM</t>
  </si>
  <si>
    <t>SACO P/ LIXO TRANSP ANTIESTATICO 200L  C/100 900 X 1200 X 0,10 MM</t>
  </si>
  <si>
    <t>SABONETEIRA REFIL LIQUIDO GEL - BLACK &amp; WHITE - LINHA DROPY</t>
  </si>
  <si>
    <t>SABONETEIRA REFIL LIQUIDO E GEL 800ML BLACK WHITE</t>
  </si>
  <si>
    <t>TOALHEIRO INTERFOLHAS 2 E 3 DOBRAS BLACK WHITE</t>
  </si>
  <si>
    <t>TOALHEIRO INTERFOLHAS - BLACK &amp; WHITE - LINHA DROPY</t>
  </si>
  <si>
    <t>SABAO EM PO 1KG MARAVILHOSO</t>
  </si>
  <si>
    <t>EXTENSAO TELESC CERTEC 3M 2 FASES</t>
  </si>
  <si>
    <t>FLANGE PARA ESCOVA SUPORTE BAND PEQUENA</t>
  </si>
  <si>
    <t>AMACIANTE BLUE</t>
  </si>
  <si>
    <t>SACO P/ LIXO CINZA 200L 10KG C/100  950 X 1200 X 0,10 MM</t>
  </si>
  <si>
    <t>SACO P/ LIXO MARROM 200L 10KG C/100  950 X 1200 X 0,10 MM</t>
  </si>
  <si>
    <t>PANO ALVEJADO DUPLO 65X45 TIPO C BORDA AZUL</t>
  </si>
  <si>
    <t>CAEBI</t>
  </si>
  <si>
    <t>PANO ALVEJADO DUPLO 65X45 TIPO C  BORDA VERDE</t>
  </si>
  <si>
    <t>SABONETEIRA REFIL LIQ/GEL 800ML WHITE</t>
  </si>
  <si>
    <t>SABONETEIRA REFIL LIQUIDO GEL - WHITE - LINHA DROPY</t>
  </si>
  <si>
    <t>SACO P/ LIXO  BRANCO  240L</t>
  </si>
  <si>
    <t>SACO PLASTICO CRISTAL 15X30 C/ 500</t>
  </si>
  <si>
    <t>FILME STRETCH MANUAL  500 X 25 ( ROLO MANUAL )</t>
  </si>
  <si>
    <t>LENCO UMEDECIDO CX C/120</t>
  </si>
  <si>
    <t>FLANELA BRANCA 28X48CM</t>
  </si>
  <si>
    <t>FIXADOR VERDE DE CABO</t>
  </si>
  <si>
    <t>CONTENTOR P/ LIXO PRETO S/ PEDAL 700L</t>
  </si>
  <si>
    <t>LAMINA BISTURI ESTERIL C/ 100 N15</t>
  </si>
  <si>
    <t>BIOMASS</t>
  </si>
  <si>
    <t>LAMINA BISTURI ESTERIL C/ 100 N23</t>
  </si>
  <si>
    <t>CURATIVO ALGODONADO C/GAZE EST. 15X10 NEVE</t>
  </si>
  <si>
    <t>SACO P/ LIXO PRETO 200L 90X100 P-33</t>
  </si>
  <si>
    <t>LUVA DE PROCEDIMENTO  VINIL C/ TALCO P</t>
  </si>
  <si>
    <t>LUVA DE PROCEDIMENTO  VINIL C/ TALCO M</t>
  </si>
  <si>
    <t>LUVA DE PROCEDIMENTO  VINIL C/ TALCO G</t>
  </si>
  <si>
    <t>CESTO ARAMADO P/ GALAO 5 L P/1 GL</t>
  </si>
  <si>
    <t>REMOVEDOR REMOVIC BECKER TALCO BACT 5L</t>
  </si>
  <si>
    <t>SABONETE DESENGRAXANTE DEXA PLUS 800ML</t>
  </si>
  <si>
    <t>LENCOL TNT 50X50 PICOTADO PLUMAX</t>
  </si>
  <si>
    <t>PLUMAX</t>
  </si>
  <si>
    <t>LENCOL DESCART TNT BCO 30GR 50X50</t>
  </si>
  <si>
    <t>DEJAMARO</t>
  </si>
  <si>
    <t>PAPEL TOALHA INTERFOLHA FOLHA SIMPLES BRANCO 2D 21X20 ECONOMICO</t>
  </si>
  <si>
    <t>ANALU</t>
  </si>
  <si>
    <t>LUVA DE PROCEDIMENTO COM TALCO M C/100 UTILE</t>
  </si>
  <si>
    <t>LUVIX</t>
  </si>
  <si>
    <t>LUVA PROCEDIMENTO SEM POWER FREE M C/100 MEDIX</t>
  </si>
  <si>
    <t>MEDIX</t>
  </si>
  <si>
    <t>LUVA PROCEDIMENTO VINIL S\PO G C/100 MEDIX</t>
  </si>
  <si>
    <t>WIPER PRO 50 ROLO 25CMX240M AZUL</t>
  </si>
  <si>
    <t>TALGE</t>
  </si>
  <si>
    <t>MOP NOVICA ABRASIVO COM CABO</t>
  </si>
  <si>
    <t>SACO PLASTICO VERMELHO 18X30X0,06 C/500 ACC</t>
  </si>
  <si>
    <t>GREEN BAGS</t>
  </si>
  <si>
    <t>SACO PLASTICO VERMELHO 30X40X0,06 C/500 ACC</t>
  </si>
  <si>
    <t>LENCOL 30G 250X150 BCO C/ ELASTICO (964-0)</t>
  </si>
  <si>
    <t>FRONHA 30G 70X50 BCO REF. 978</t>
  </si>
  <si>
    <t>LENCOL 30G 226X124 BCO C/ ELASTICO (962-0)</t>
  </si>
  <si>
    <t>CAPA DESCARTAVEL P/ POLTRONA 30G BRANCO (960-0)</t>
  </si>
  <si>
    <t>COBERTURA DE HAMPER 40G 35X85 AZUL (903-0)</t>
  </si>
  <si>
    <t>LENCOL 30GR 2,00X0,90 BCO C/ ELASTICO C/10 (966-0)</t>
  </si>
  <si>
    <t>BOLSA  P/ MARCAPASSO 30G BRANCA (968-0)</t>
  </si>
  <si>
    <t>SACO PLASTICO TRANSPARENTE VIRGEM 24X34X0,06 C/500 ACC</t>
  </si>
  <si>
    <t>APOIADOR P/SABBONETEIRA VALVULA FIXA ELISA C/30</t>
  </si>
  <si>
    <t>CHA SACHE CAMOMILA/CIDREIRA/MARACUJA C/ 15</t>
  </si>
  <si>
    <t>LEAO</t>
  </si>
  <si>
    <t>DESINFETANTE PINHO 5L</t>
  </si>
  <si>
    <t>NEUTRALIZADOR DE ODORES SMELL PREVENT INSTIT 5L</t>
  </si>
  <si>
    <t>BIOCHEMICAL</t>
  </si>
  <si>
    <t>RESSUSCITADOR PULMONAR MANUAL INF TIPO AMBU C/RESERV</t>
  </si>
  <si>
    <t>SAFTI</t>
  </si>
  <si>
    <t>CLARITY</t>
  </si>
  <si>
    <t>PROTETOR DE PISO PEDRA SCOTCHGARD 3M C/2 BOLSAS</t>
  </si>
  <si>
    <t>DISPENSER AUTO CORTE MINI PLUS 28CM BRANCO ECO</t>
  </si>
  <si>
    <t>DISPENSER SABONETEIRA LIQ GEL P/ REFIL 800ML MANGOTE EXACCTA PLUS ECO</t>
  </si>
  <si>
    <t>DISPENSER SABONETEIRA LIQ GEL C/RESERV 800ML EXACCTA PLUS ECO</t>
  </si>
  <si>
    <t>TRAVA DA TAMPA BOBINA MINI C/10</t>
  </si>
  <si>
    <t>TRAVA DA TAMPA ELISA C/10</t>
  </si>
  <si>
    <t>TRAVA DA TAMPA ELISA</t>
  </si>
  <si>
    <t>LUVA DE PROCEDIMENTO COM TALCO P C/100 UTILE</t>
  </si>
  <si>
    <t>TAMPA CAIXA 370L CORES</t>
  </si>
  <si>
    <t>CONJ DE CABO RODA E RODIZIOS PARA CONTEINER</t>
  </si>
  <si>
    <t>DISCO TAN BURNISH 505MM</t>
  </si>
  <si>
    <t>DISCO TRIZACT TZ AZUL KIT C/4 UND</t>
  </si>
  <si>
    <t>PROTETOR DE PISO VINILICOS SCOTCHGARD 3M 3,8L</t>
  </si>
  <si>
    <t>LIMPADOR CONCENTRADO BIOPEROX 20L</t>
  </si>
  <si>
    <t>LIMPA TELA START 120ML</t>
  </si>
  <si>
    <t>LIXEIRA PLASTICA 29CM C/ TAMPA MEIA ESFERA PRETO</t>
  </si>
  <si>
    <t>ESCOVA PARA REJUNTE MAXI TECH AZUL</t>
  </si>
  <si>
    <t>DISCO TRIZACT TZ VERM KIT C/4 UND</t>
  </si>
  <si>
    <t>LUVA LATEX LONGA RANHURADA P</t>
  </si>
  <si>
    <t>CHEF SANITIZ 3,0 KG</t>
  </si>
  <si>
    <t>STERILEX TAPETE ADESIVO AZUL 630MMX1140MM 30 CAM</t>
  </si>
  <si>
    <t>PAPEL HIGIENICO FOLHA SIMPLES ROLAO 8X500</t>
  </si>
  <si>
    <t>TOPPAPER</t>
  </si>
  <si>
    <t>BLUE CARPET 1,2 M X 60 CM</t>
  </si>
  <si>
    <t>SACO P/ LIXO PRETO 100L 90X105X0.6 5KG MT</t>
  </si>
  <si>
    <t>LIXEIRA P/ COLETA SEL 50L C/ POSTE AZUL</t>
  </si>
  <si>
    <t>LIXEIRA P/ COLETA SEL 50L C/ POSTE AMARELO</t>
  </si>
  <si>
    <t>LIXEIRA P/ COLETA SEL 50L C/ POSTE CINZA</t>
  </si>
  <si>
    <t>LIXEIRA P/ COLETA SEL 50L C/ POSTE VERDE</t>
  </si>
  <si>
    <t>LIXEIRA P/ COLETA SEL 50L C/ POSTE VERMELHO</t>
  </si>
  <si>
    <t>SACO P/ LIXO TRANSPARENTE 60L</t>
  </si>
  <si>
    <t>TAPETE PERSONALIZADO IMPRESSO 2 X90CM NOMAD</t>
  </si>
  <si>
    <t>TAPETE PERSONALIZADO IMPRESSO 1,6 X.1,1M NOMAD</t>
  </si>
  <si>
    <t>CESTO PLASTICO QUADRADO BEGE 100L</t>
  </si>
  <si>
    <t>PAPEL HIGIENICO FOLHA SIMPLES ROLAO 100% (TP) 8X300</t>
  </si>
  <si>
    <t>AGUA MINERAL S/ GAS 510 ML</t>
  </si>
  <si>
    <t>BIOLEVE</t>
  </si>
  <si>
    <t>TAPETE LINHA KAPAZI SILVER LISO MEDIDA 90CMX60CM</t>
  </si>
  <si>
    <t>TAPETE SECANTE KAPAZI DUO MEDIDA 90CMX60CM</t>
  </si>
  <si>
    <t>TAPETE LINHA KAPAZI SILVER PERSONALIZADO MEDIDA 2,26MX1,15M</t>
  </si>
  <si>
    <t>TAPETE SECANTE KAPAZI DUO MEDIDA 1,7MX90CM</t>
  </si>
  <si>
    <t>TAPETE LINHA KAPAZI SILVER PERSONALIZADO MEDIDA 1,50MX70CM</t>
  </si>
  <si>
    <t>TAPETE LINHA KAPAZI GOLD PERSONALIZADO MEDIDA 0,90X1,40M</t>
  </si>
  <si>
    <t>TAPETE SECANTE KAPAZI DUO MEDIDA 1,5MX70CM</t>
  </si>
  <si>
    <t>TAPETE SECANTE KAPAZI DUO MEDIDA 2MX90CM</t>
  </si>
  <si>
    <t>TAPETE LINHA KAPAZI SILVER LISO MEDIDA 90CM X 60CM</t>
  </si>
  <si>
    <t>TAPETE LINHA KAPAZI SILVER PERSONALIZADO MEDIDA 90CMX60CM</t>
  </si>
  <si>
    <t>TAPETE LINHA KAPAZI SILVER PERSONALIZADO MEDIDA 2,1MX1,36M</t>
  </si>
  <si>
    <t>TAPETE SECANTE KAPAZI DUO MEDIDA 3,7MX1,23M</t>
  </si>
  <si>
    <t>TAPETE LINHA KAPAZI SILVER PERSONALIZADO MEDIDA 1,70MX70CM</t>
  </si>
  <si>
    <t>TAPETE SECANTE KAPAZI DUO MEDIDA 1,1MX65CM</t>
  </si>
  <si>
    <t>TAPETE LINHA KAPAZI SILVER LISO MEDIDA 1,70MTX70CM</t>
  </si>
  <si>
    <t>TAPETE LINHA KAPAZI GOLD LISO NEDIDA 1,90X1,00</t>
  </si>
  <si>
    <t>TAPETE SECANTE KAPAZI DUO MEDIDA 1,00 X 0,90</t>
  </si>
  <si>
    <t>TAPETE LINHA KAPAZI SILVER PERSONALIZADO MEDIDA 1,55MX80CM</t>
  </si>
  <si>
    <t>TAPETE LINHA KAPAZI GOLD PERSONALIZADO MEDIDA 1,50X1,00</t>
  </si>
  <si>
    <t>TAPETE SECANTE KAPAZI DUO MEDIDA 1,55MX80CM</t>
  </si>
  <si>
    <t>TAPETE LINHA KAPAZI SILVER PERSONALIZADO MEDIDA 1,64 X 0,84</t>
  </si>
  <si>
    <t>TAPETE LINHA KAPAZI SILVER LISO MEDIDA 1,60MTX70CM</t>
  </si>
  <si>
    <t>TAPETE SECANTE KAPAZI DUO MEDIDA 1,6MX2,40M</t>
  </si>
  <si>
    <t>REFIL 30CM MOPINHO AMARELO PONTA CORTADA</t>
  </si>
  <si>
    <t>KYLO LIMPA ALUMINIO 1L</t>
  </si>
  <si>
    <t>KYLO RENOVA INOX 1L</t>
  </si>
  <si>
    <t>HN DESC</t>
  </si>
  <si>
    <t>ALCOOL GEL CLARITY 5L</t>
  </si>
  <si>
    <t>CERA WAX I POLISH  5L</t>
  </si>
  <si>
    <t>CERA IMPERMEAB 5L GOLD AUDAX</t>
  </si>
  <si>
    <t>AUDAX</t>
  </si>
  <si>
    <t>SACO AMOSTRA C/ TARJA 12X25</t>
  </si>
  <si>
    <t>TAMPA P/MARMITEX SPUMA C/100</t>
  </si>
  <si>
    <t>MARMITEX ISOP 750ML R2 SPUMA C/100</t>
  </si>
  <si>
    <t>KIT GARFO/ FACA C/25 CX10 BCO</t>
  </si>
  <si>
    <t>PRAFESTA</t>
  </si>
  <si>
    <t>POTE PLASTICO C/ TAMPA 500 ML C/25 CX12</t>
  </si>
  <si>
    <t>CORDA DE VARAL</t>
  </si>
  <si>
    <t>KLYO LIMPA INOX 5L</t>
  </si>
  <si>
    <t>BALDE DOBLO 20L FLEX VERMELHO</t>
  </si>
  <si>
    <t>MULTIUSO ORIGINAL BECKER 5L</t>
  </si>
  <si>
    <t>LIXEIRA 10L TELADO CORES</t>
  </si>
  <si>
    <t>ESTRADO 40X40X4.5 BRANCO</t>
  </si>
  <si>
    <t>CONTENTOR P/ LIXO MARROM S/ PEDAL 240L</t>
  </si>
  <si>
    <t>CONTENTOR P/ LIXO VERMELHO  S/ PEDAL 240L</t>
  </si>
  <si>
    <t>CONJUNTO PROFI 120 CM BRALIMPIA</t>
  </si>
  <si>
    <t>DOSADOR:EASY FOAMER 1.3L HEAVY DUTY</t>
  </si>
  <si>
    <t>KIT DE REPARO PARA DOSADOR: EASY FOAMER/SP RAYER SUPORTE - TIPO GARRA - ACO INOX</t>
  </si>
  <si>
    <t>KIT DE REPARO PARA DOSADOR: MANGUEIRA EMBORRACHADA AZUL - 1/2POL X 15M</t>
  </si>
  <si>
    <t>KIT DE REPARO PARA DOSADOR: SUPORTE ACO INOXIDAVEL P/MANGUEIRA DE DOSADOR</t>
  </si>
  <si>
    <t>RODO INDUSTRIAL 45CM</t>
  </si>
  <si>
    <t>CABO EM ALUMÃNIO NATURAL MANOPLA AZUL - 1,40MT</t>
  </si>
  <si>
    <t>MOTOBOMBA D AGUA BP60  05 HP MON PERIFERICA 220V</t>
  </si>
  <si>
    <t>LUVA DE PROCEDIMENTO NITRILICA MEDICA UTILE P C/100</t>
  </si>
  <si>
    <t>SERINGA DESC 60ML S AGULHA LUER LOCK CENTRAL</t>
  </si>
  <si>
    <t>SERINGA DESCARTAVEL S/ AGULHA LUER LOCK 60ML</t>
  </si>
  <si>
    <t>EQUIPO INFUSOR MULTI 2 VIAS COM CLAMP BLISTER C/5</t>
  </si>
  <si>
    <t>BOLSA COLETORA DE URINA SISTEMA FECHADO 2000ML</t>
  </si>
  <si>
    <t>ALCOOL SWABS C/100</t>
  </si>
  <si>
    <t>SACO P/ LIXO AZUL  30L 60X60  3KG C/100</t>
  </si>
  <si>
    <t>SACO P/ LIXO AZUL  50L 65X73  5KG C/100</t>
  </si>
  <si>
    <t>SACO P/ LIXO VERMELHO 30L 60X60  3KG C/100</t>
  </si>
  <si>
    <t>SACO P/ LIXO VERMELHO  50L 65X73  5KG C/100</t>
  </si>
  <si>
    <t>SACO P/ LIXO VERMELHO 100L 5 KG C/100  950 X 1100 X 0,10 MM</t>
  </si>
  <si>
    <t>SACO P/ LIXO CINZA  30L 60X60  3KG C/100</t>
  </si>
  <si>
    <t>SACO P/ LIXO CINZA 50L 65X73  5KG C/100</t>
  </si>
  <si>
    <t>LIXEIRA TIPO MIX C/PEDAL  50L</t>
  </si>
  <si>
    <t>PAPEL KRAFT BOBINA 60CMX140M 80G 7KG</t>
  </si>
  <si>
    <t>CONJUNTO LIXEIRAS C/ 5 DE 60 L TAMPA BASCULANTE</t>
  </si>
  <si>
    <t>CONTENTOR 120L MARROM S/ PEDAL</t>
  </si>
  <si>
    <t>DISPENSER HIGIENICO INTERFOLHADO BRANCO EXACCTA PLUS ECO</t>
  </si>
  <si>
    <t>PAPEL HIGIENICO FOLHA SIMPLES INTERFOLHADO C/ 10000 BABY</t>
  </si>
  <si>
    <t>ODORIZADOR INCOLOR BECKER FLOWER PERFUMADO 5L</t>
  </si>
  <si>
    <t>MASCARA DESCARTAVEL TRIPLA C/ ELASTICO 175X95 SEPTI PT C/50</t>
  </si>
  <si>
    <t>FIBRA DE LIMPEZA GERAL VERDE 260X102 SCORT BRITE</t>
  </si>
  <si>
    <t>APLICADOR DE CERA 35CM COMPLETO COM LUVA</t>
  </si>
  <si>
    <t>LIMPA VIDROS 35CM EM INOX COM MOLA</t>
  </si>
  <si>
    <t>LUVA PARA LAVADOR DE VIDROS 45 CM</t>
  </si>
  <si>
    <t>SUPORTE PARA LAVADOR DE VIDRO EM PLASTICO - 45CM</t>
  </si>
  <si>
    <t>LUVA PARA LAVADOR DE VIDROS 30 CM</t>
  </si>
  <si>
    <t>SACO P/ LIXO VERDE 40L 59X62 2KG ACC</t>
  </si>
  <si>
    <t>REFIL P/ ESPANADOR ELETROSTATICO - AZUL</t>
  </si>
  <si>
    <t>BR PACKING DOCE QUADRADO 200GR C/ 300</t>
  </si>
  <si>
    <t>LIMPEZA FACIL MOP VERDE 45.72CM</t>
  </si>
  <si>
    <t>DISPENSER AUTO CORTE ELETRONICO PRETO/FUME  ELISA</t>
  </si>
  <si>
    <t>DISPENSER RS TRANSLUCIDO PLAST UZ 400ML</t>
  </si>
  <si>
    <t>BALDE VERDE C/ ALCA 15L</t>
  </si>
  <si>
    <t>PORTA DETERGENTE</t>
  </si>
  <si>
    <t>ARQ PLAST</t>
  </si>
  <si>
    <t>POLTRONA CONFORT PRETA 25881</t>
  </si>
  <si>
    <t>RODO PLASTICO AZUL C/ROSCA S/ CABO 55CM</t>
  </si>
  <si>
    <t>RODO PLASTICO AMARELO C/ROSCA S/ CABO 55CM</t>
  </si>
  <si>
    <t>RODO PLASTICO VERMELHO C/ROSCA S/ CABO 55CM</t>
  </si>
  <si>
    <t>RODO PLASTICO VERDE C/ROSCA S/ CABO 55CM</t>
  </si>
  <si>
    <t>CINZEIRO LIXEIRA PLASTICA COM ARO 22 LITROS</t>
  </si>
  <si>
    <t>CABO CHAPA ALUMINIO 1,40M X 22 MM AZUL</t>
  </si>
  <si>
    <t>CABO CHAPA ALUMINIO 1,40M X 22 MM AMARELO</t>
  </si>
  <si>
    <t>CABO CHAPA ALUMINIO 1,40M X 22 MM VERMELHO</t>
  </si>
  <si>
    <t>CABO CHAPA ALUMINIO 1,40M X 22 MM VERDE</t>
  </si>
  <si>
    <t>VASSOURA MULTIUSO PRO S/ CABO AZUL</t>
  </si>
  <si>
    <t>VASSOURA MULTIUSO PRO S/ CABO AMARELO</t>
  </si>
  <si>
    <t>VASSOURA MULTIUSO PRO S/ CABO VERMELHO</t>
  </si>
  <si>
    <t>DISCO CLEAN E SHINE 410MM</t>
  </si>
  <si>
    <t>LENCOL DESCARTAVEL 50CMX50M  BRANCO</t>
  </si>
  <si>
    <t>LENCOL DESCARTAVEL 70CMX50M BRANCO</t>
  </si>
  <si>
    <t>RODO PLASTICO AZUL S/ CABO 45 CM</t>
  </si>
  <si>
    <t>ANFORA</t>
  </si>
  <si>
    <t>RODO PLASTICO AMARELO S/ CABO 45CM</t>
  </si>
  <si>
    <t>RODO PLASTICO VERMELHO S/ CABO 45CM</t>
  </si>
  <si>
    <t>RODO PLASTICO VERDE S/ CABO 45CM</t>
  </si>
  <si>
    <t>PAPEL TOALHA BOBINA FOLHA SIMPLES 6X20X200 MH(SEPTI)</t>
  </si>
  <si>
    <t>AVENTAL P/ PROCEDIMENTO C/ PUNHO 50 GR (HN)</t>
  </si>
  <si>
    <t>AVENTAL P/ PROCEDIMENTO C/ PUNHO 50 GR (DT)</t>
  </si>
  <si>
    <t>CESTO PLASTICO QUADRADO MARROM C/ PEDAL 30L</t>
  </si>
  <si>
    <t>CESTO PLASTICO QUADRADO AZUL C/ PEDAL 30L</t>
  </si>
  <si>
    <t>CESTO PLASTICO QUADRADO VERMELHO C/ PEDAL 30L</t>
  </si>
  <si>
    <t>POTE DESCARTAVEL 200ML BRANCO C/1000</t>
  </si>
  <si>
    <t>TAMPA P/ COPO 200ML C/1000</t>
  </si>
  <si>
    <t>PANO MULTIUSO VERDE 0.28X300M</t>
  </si>
  <si>
    <t>JET COMFORT FLUXOSTATO 127/220V M</t>
  </si>
  <si>
    <t>ALCOOL ISOPROPILICO 6X1L</t>
  </si>
  <si>
    <t>TELA MICTORIO TRILHA LAVANDA</t>
  </si>
  <si>
    <t>VASSOURA MULTIUSO S/ CABO  CINZA</t>
  </si>
  <si>
    <t>VASSOURA MULTIUSO S/ CABO  LARANJA</t>
  </si>
  <si>
    <t>VASSOURA MULTIUSO S/ CABO PRETO</t>
  </si>
  <si>
    <t>RODO PLASTICO  S/ CABO 45CM LARANJA</t>
  </si>
  <si>
    <t>RODO PLASTICO  S/ CABO 45CM PRETO</t>
  </si>
  <si>
    <t>RODO PLASTICO  S/ CABO 45CM CINZA</t>
  </si>
  <si>
    <t>MANOPLAS REPOSIâ‚¬Ã‡O CINZA</t>
  </si>
  <si>
    <t>MANOPLAS REPOSICAO CINZA</t>
  </si>
  <si>
    <t>MANOPLAS REPOSICAO LARANJA</t>
  </si>
  <si>
    <t>MANOPLAS REPOSIâ‚¬Ã‡O LARANJA</t>
  </si>
  <si>
    <t>MANOPLAS REPOSIâ‚¬Ã‡O PRETO</t>
  </si>
  <si>
    <t>MANOPLAS REPOSICAO PRETO</t>
  </si>
  <si>
    <t>KRONA BRANCA NIPLE RR 1</t>
  </si>
  <si>
    <t>KRONA BRANCA BUCHA RED .RR 1X3/4</t>
  </si>
  <si>
    <t>KRONA BRANCA  NIPLE RR 3/4</t>
  </si>
  <si>
    <t>UNIAO ZAMAC FICO 3/4 1/2 P/TORN</t>
  </si>
  <si>
    <t>AR PRESS PT300 1/2 PRETO RL 50MT</t>
  </si>
  <si>
    <t>LIXEIRA PLAS QUADRADO 25L  COM PEDAL</t>
  </si>
  <si>
    <t>FIBRA SB MACIA 225X110MM</t>
  </si>
  <si>
    <t>BOBINA TERMICA AMARELA 80MMX30M</t>
  </si>
  <si>
    <t>SACO P/ CARRO FUNCIONAL AZUL</t>
  </si>
  <si>
    <t>LEITE  INTEGRAL SHEFA 12X1</t>
  </si>
  <si>
    <t>PLAX</t>
  </si>
  <si>
    <t>SACO P/ CARRO FUNCIONAL AMARELO PERSONALIZADO FM2C</t>
  </si>
  <si>
    <t>DESINCRUSTANTE CRUSTEX 5 L</t>
  </si>
  <si>
    <t>DETERGENTE PROFISSIONAL DESINCRUSTANTE LR 400 5 L</t>
  </si>
  <si>
    <t>THEOTO</t>
  </si>
  <si>
    <t>CABO CHAPA ALUMINIO 1,50M X  -  CINZA</t>
  </si>
  <si>
    <t>SLIM</t>
  </si>
  <si>
    <t>PAPEL BOBINA 8X100M 100% CELULOSE</t>
  </si>
  <si>
    <t>SACO INFECTANTE 50L 63X80X0.04 SUPER REFORCADO</t>
  </si>
  <si>
    <t>DISCO REMOVEDOR LP 510MM</t>
  </si>
  <si>
    <t>DISCO REMOVEDOR LP PRETO 510MM</t>
  </si>
  <si>
    <t>DISCO LIMPADOR LP 510MM</t>
  </si>
  <si>
    <t>BORRACHA ORGANIZADOR</t>
  </si>
  <si>
    <t>COPO ISOP 240ML TOTALPLAST 50X20</t>
  </si>
  <si>
    <t>TAMPA PLAST TR TOTALPLAST CP240ML 10X100</t>
  </si>
  <si>
    <t>BAGS COM ALCOOL GEL</t>
  </si>
  <si>
    <t>DETERGENTE LIEX PREMIUM 5L</t>
  </si>
  <si>
    <t>NEUTRALIZADOR LIEX ODOR BOUQUET 5L</t>
  </si>
  <si>
    <t>DEJET DESINFETANTE DE USO GERAL 5 LITROS</t>
  </si>
  <si>
    <t>SACO P/ LIXO PRETO 40L 0,05  59X62  1,6KG</t>
  </si>
  <si>
    <t>CESTO GARI 120 L RODA 200 MM BRALIMPIA PRETO</t>
  </si>
  <si>
    <t>CONTENTOR 120L PRETO S/ PEDAL</t>
  </si>
  <si>
    <t>DETERGENTE AGIPRO LUNNIS CLORADO ALCALINO 5L</t>
  </si>
  <si>
    <t>SCALP CANULA 21G C/DISP</t>
  </si>
  <si>
    <t>DEJET DESINFETANTE DE USO GERAL 100ML</t>
  </si>
  <si>
    <t>FONTE DE ENERGIA BIVOLT</t>
  </si>
  <si>
    <t>RODA COMPLETA BRALIMPIA</t>
  </si>
  <si>
    <t>LIMPA PEDRA HARMONIEX</t>
  </si>
  <si>
    <t>CERA  WAX 5L</t>
  </si>
  <si>
    <t>BECKSOAP GLICERINADO 5LT</t>
  </si>
  <si>
    <t>KIT 2 COMPLETO</t>
  </si>
  <si>
    <t>CONJUNTO APLICADOR DE CERA PRATIC</t>
  </si>
  <si>
    <t>ARMACAO BRALIMPIA PROFI 45CM</t>
  </si>
  <si>
    <t>AVENTAL 160X120 40G ROXO S/ MANGA REF.1578</t>
  </si>
  <si>
    <t>TOUCA DESCARTAVEL SANF BCO GR LEVE PVC C/ 100 GR20</t>
  </si>
  <si>
    <t>TOUCA TNT DESCART AZUL C/100</t>
  </si>
  <si>
    <t>SACO INFECTANTE 50L 63X80X0.5</t>
  </si>
  <si>
    <t>EMBALAC</t>
  </si>
  <si>
    <t>LIMPADOR CHEF CLEANER ESPECIAL 5 L</t>
  </si>
  <si>
    <t>SABAO EM PO 800 GR</t>
  </si>
  <si>
    <t>SURF</t>
  </si>
  <si>
    <t>CONTENTOR DE 1000 LITROS COM PEDAL  COR LARANJA</t>
  </si>
  <si>
    <t>PA COLETORA CLIP 4LT S/TAMPA COM FIXADOR, REGUA E CABO DE ALUMÃNIO - PRETA</t>
  </si>
  <si>
    <t>SACO 15L CITO/ANATOMIA BRASIL APOIO</t>
  </si>
  <si>
    <t>ENV PLAST PELBD TRANSP CITO/ANATOMIA BRASIL APOIO</t>
  </si>
  <si>
    <t>SACO 15L  CONGELADOS BRASIL APOIO</t>
  </si>
  <si>
    <t>SACO 15L  MICROBIOLOGIA BRASIL APOIO</t>
  </si>
  <si>
    <t>ENV PLAST PELBD TRANSP MICROBIOLOGIA BRASIL APOIO</t>
  </si>
  <si>
    <t>SACO 15L TEMP AMBIENTE BRASIL APOIO</t>
  </si>
  <si>
    <t>ENV PLAST PELBD TRANSP IMP URGENCIA BRASIL APOIO</t>
  </si>
  <si>
    <t>FILME DE PVC (BOBINA) 38CM X 700MT</t>
  </si>
  <si>
    <t>GUARUFILME</t>
  </si>
  <si>
    <t>DISCO VERMELHO RUBI 406.4MM</t>
  </si>
  <si>
    <t>ADESIVO PEQUENO METAIS (AMARELO)</t>
  </si>
  <si>
    <t>ESPONJAO 103X180MM</t>
  </si>
  <si>
    <t>PAPEL TOALHA INTERFOLHADO SCOTT ESSENT 12X200</t>
  </si>
  <si>
    <t>KIMBERLY-CLARK</t>
  </si>
  <si>
    <t>BISTURI DESC. NR.15 WILTEX</t>
  </si>
  <si>
    <t>BISTURI DESCARTAVEL NR 15 HEALTH MED</t>
  </si>
  <si>
    <t>HEALTH MED</t>
  </si>
  <si>
    <t>FIO NYLON 5-0 45CM AG. 3/8 CIRC 2,0CM NY54CT20 C/24</t>
  </si>
  <si>
    <t>PINCA CHERRON NAO ESTERIL</t>
  </si>
  <si>
    <t>KOLPLAST</t>
  </si>
  <si>
    <t>COMPRESSA GAZE NÃ‡O ESTERIL 7.5X7.5 11F C/500</t>
  </si>
  <si>
    <t>AMERICA</t>
  </si>
  <si>
    <t>COMPRESSA GAZE NAO ESTERIL 7.5X7.5 11F C/500</t>
  </si>
  <si>
    <t>MALHA TUBULAR 04CMX15M</t>
  </si>
  <si>
    <t>MSO</t>
  </si>
  <si>
    <t>GEL P/ ULTRASSOM 1KG</t>
  </si>
  <si>
    <t>MULTIGEL</t>
  </si>
  <si>
    <t>AGULHA ROSA HIPODERMICA 40X1,20MM</t>
  </si>
  <si>
    <t>AGULHA DESCARTAVEL ROSA HIPODERMICA 40X1,2MM C/ 100</t>
  </si>
  <si>
    <t>SCALP  21G SEM/DISP</t>
  </si>
  <si>
    <t>ESPECULO NASAL ADULTO 10.4013</t>
  </si>
  <si>
    <t>DETERGENTE GERAL RQ 5L</t>
  </si>
  <si>
    <t>LUVA DE PROCEDIMENTO COM TALCO G C/100 UTILE</t>
  </si>
  <si>
    <t>DETERGENTE BECKPLATER  INCOLOR</t>
  </si>
  <si>
    <t>SACO HAMPER VERMELHO ROLO C/FITILHO 80X90X0,05 C/50</t>
  </si>
  <si>
    <t>DISPOSITIVO VALVULA SPRAY FIXA SABFS ELISA</t>
  </si>
  <si>
    <t>SACO P/ LIXO AZUL  240L</t>
  </si>
  <si>
    <t>SACO P/ LIXO VERMELHO   240L 115X125</t>
  </si>
  <si>
    <t>SCALP  23G SEM/DISP</t>
  </si>
  <si>
    <t>SCALP  23G SEM/DISP C/100</t>
  </si>
  <si>
    <t>OCULOS DE PROTECAO DA14500 FENIX INCOLOR</t>
  </si>
  <si>
    <t>PASTA P/ELETROENCEFALOGRAMA  1KG</t>
  </si>
  <si>
    <t>CARBOGEL</t>
  </si>
  <si>
    <t>SERINGA DESC. INSUL. 1ML  S/AG</t>
  </si>
  <si>
    <t>AGULHA HIP. 13X3  (30GX1/2) CX/100</t>
  </si>
  <si>
    <t>DETERGENTE RQ  FOOD</t>
  </si>
  <si>
    <t>SACO HAMPER VERDE C/ FITILHO 100X120X0.05 C/ 50</t>
  </si>
  <si>
    <t>SACO HAMPER VERMELHO C/ FITILHO 100X120X0.05 C/ 50</t>
  </si>
  <si>
    <t>SACO P/ LIXO AZUL 20L</t>
  </si>
  <si>
    <t>FOSFORO EXTRA LONGOS C/50 FIAT LUX</t>
  </si>
  <si>
    <t>FOSFORO</t>
  </si>
  <si>
    <t>SACO PLASTICO TRANSPARENTE VIRGEM 70X70X0,06 C/100</t>
  </si>
  <si>
    <t>COLETOR 360L VERMELHO UBL</t>
  </si>
  <si>
    <t>TAMPA CUBA 372L PRETO</t>
  </si>
  <si>
    <t>TAMPA CUBA 372L BRANCO</t>
  </si>
  <si>
    <t>REFIL MOP POPAREDE 25CM PROFI</t>
  </si>
  <si>
    <t>REFIL MOP PO PROFI 80CM</t>
  </si>
  <si>
    <t>TAMPA PLAST P/CAIXA 6 180 L PRETA</t>
  </si>
  <si>
    <t>PAPEL TOALHA INTER FO S 2D 100% 20X21</t>
  </si>
  <si>
    <t>PA PLASTICA ROBUSTINHA VERMELHA C/ CABO ALUMINIO</t>
  </si>
  <si>
    <t>ODIN</t>
  </si>
  <si>
    <t>PA PLASTICA ROBUSTINHA AMARELA C/ CABO ALUMINIO</t>
  </si>
  <si>
    <t>PA PLASTICA ROBUSTINHA AZUL C/ CABO ALUMINIO</t>
  </si>
  <si>
    <t>PA PLASTICA ROBUSTINHA VERDE C/ CABO ALUMINIO</t>
  </si>
  <si>
    <t>PA PLASTICA ROBUSTINHA PRETA C/ CABO ALUMINIO</t>
  </si>
  <si>
    <t>SACO HAMPER AZUL ROLO C/FITILHO 80X90X0,05 C/50</t>
  </si>
  <si>
    <t>PASTILHA ADESIVA HARPIC C/ 3</t>
  </si>
  <si>
    <t>HARPIC</t>
  </si>
  <si>
    <t>NAFTALINA 50GR</t>
  </si>
  <si>
    <t>TRY ODOR</t>
  </si>
  <si>
    <t>CERA AGIPRO EVOLU ACAB ELEGANCE 2X1 5L</t>
  </si>
  <si>
    <t>SACO HAMPER AMARELO ROLO C/FITILHO 80X90X0,05 C/50</t>
  </si>
  <si>
    <t>NESCAFE DLC GST SACO LACRE 1000X4 62 GR</t>
  </si>
  <si>
    <t>DESINFETANTE ACTIVE POP LAVANDA 5 L</t>
  </si>
  <si>
    <t>GARRA AMERICANA AZUL COM PORCA</t>
  </si>
  <si>
    <t>ALGODAO ORTOPEDICO 10CMX1MT</t>
  </si>
  <si>
    <t>ORTOBOM</t>
  </si>
  <si>
    <t>ALGODAO ORTOPEDICO 15CMX1MT C/12</t>
  </si>
  <si>
    <t>BISTURI DESC S/ DISPOSITIVO NR.11 WILTEX</t>
  </si>
  <si>
    <t>BISTURI DESC S/ DISPOSITIVO NR.11</t>
  </si>
  <si>
    <t>LUVA CIRURGICA LATEX S/PO 6,5</t>
  </si>
  <si>
    <t>SIRGICARE</t>
  </si>
  <si>
    <t>TOUCHFLEX</t>
  </si>
  <si>
    <t>LUVA CIRURGICA LATEX S/PO 7,0</t>
  </si>
  <si>
    <t>LUVA CIRURGICA LATEX S/PO 7,5</t>
  </si>
  <si>
    <t>SURGICARE</t>
  </si>
  <si>
    <t>PUNCH P/BIOPSIA  4MM</t>
  </si>
  <si>
    <t>KAI MEDICAL</t>
  </si>
  <si>
    <t>PUNCH P/BIOPSIA  6MM</t>
  </si>
  <si>
    <t>RAZORMED</t>
  </si>
  <si>
    <t>KIT DIU KOLPLAST</t>
  </si>
  <si>
    <t>KIT DIU AVANT CARE</t>
  </si>
  <si>
    <t>AVANT CARE</t>
  </si>
  <si>
    <t>CONJ COLETA SELETIVA DE 60 L CESTO C/ 05 COR AZ/AM/VM/CZ/M</t>
  </si>
  <si>
    <t>LIXEIRA PLAST 21LITROS BRANCA C/PEDAL</t>
  </si>
  <si>
    <t>CESTO RETANGULAR PEDAL 50L BRANCO</t>
  </si>
  <si>
    <t>LIXEIRA PLAST QUADRADO 25L BRANCO C/PEDAL</t>
  </si>
  <si>
    <t>PULVERIZADOR PROFISSIONAL 1000ML</t>
  </si>
  <si>
    <t>COBERTURA DE HAMPER 30G 95X80 AZUL (1904)</t>
  </si>
  <si>
    <t>AVENTAL  PARA EXPURGO AZUL</t>
  </si>
  <si>
    <t>CAMISOLA INFANTIL P (1902)</t>
  </si>
  <si>
    <t>DISPENSER SABONETEIRA LIQUIDO BRANCO REFIL SEM RESERVATORIO NEW CLASSIC</t>
  </si>
  <si>
    <t>DISPENSER HIGIENICO 300/500M BRANCO NEW CLASSIC</t>
  </si>
  <si>
    <t>DISPENSER TOALHA INTERFOLHADO BRANCO NEW CLASSIC</t>
  </si>
  <si>
    <t>CESTO PLASTICO QUADRADO LARANJA C/ PEDAL 30L</t>
  </si>
  <si>
    <t>FITA MICROPOROSA 10CMX4,5M</t>
  </si>
  <si>
    <t>CREMER</t>
  </si>
  <si>
    <t>SACO HAMPER AZUL ROLO C/ FITILHO 90X90X0.05 C/ 50</t>
  </si>
  <si>
    <t>DESINFETANTE ESTERA PEROXY HC 5 L</t>
  </si>
  <si>
    <t>AMACIANTE DE ROUPAS CONCENTRADO 1L</t>
  </si>
  <si>
    <t>COLETOR  DE PEDAL 60LITROS LARANJA</t>
  </si>
  <si>
    <t>FIBRA DE LIMPEZA GERAL</t>
  </si>
  <si>
    <t>SCOTCH BRITE</t>
  </si>
  <si>
    <t>DESINFETANTE BECKER PEROX ADVANCED 5 L</t>
  </si>
  <si>
    <t>MASCARA DESCARTAVEL PRETO C/50</t>
  </si>
  <si>
    <t>NAFTALINA 24GR</t>
  </si>
  <si>
    <t>SABONETE LIQUIDO FLORES DO CAMPO 5L</t>
  </si>
  <si>
    <t>SABONETE LIQUIDO CLOREXIDINA 800 ML</t>
  </si>
  <si>
    <t>MASCARA DESCARTAVEL TRIPLA C/ ELASTICO C/ 50</t>
  </si>
  <si>
    <t>DISPENSER AUTO CORTE MINI PLUS 23CM BRANCO EXACCTA PLUS ECO</t>
  </si>
  <si>
    <t>MECANISMO DISPENSER AUTO CORTE 23 BOTAO PRETO</t>
  </si>
  <si>
    <t>MECANISMO DISPENSER AUTO CORTE 23 BOTAO PRETO C/2</t>
  </si>
  <si>
    <t>DISPOSITIVO VALVULA FIXA ESPUNA ELISA</t>
  </si>
  <si>
    <t>DISPOSITIVO VALVULA FIXA  ELISA</t>
  </si>
  <si>
    <t>AGULHA DESCARTAVEL 30X0.7 C/ 100</t>
  </si>
  <si>
    <t>AGULHA HIPODÃ‰RMICA DESCARTAVEL 22G 30X0.7 C/ 100</t>
  </si>
  <si>
    <t>MALHA TUBULAR 20CMX15M</t>
  </si>
  <si>
    <t>DESINFETANTE HOSPITALAR PEROXY 4D  20L</t>
  </si>
  <si>
    <t>LIXEIRA BRANCA DE 15 LITROS COM PEDAL JAGUAR</t>
  </si>
  <si>
    <t>SABONETEIRA P/ RF SPRAY ALCO 400 ML</t>
  </si>
  <si>
    <t>LIXEIRA HOSPITALAR 16L COM PEDAL BRANCA</t>
  </si>
  <si>
    <t>REMOVEDOR DE CERA ACRILICA USEPRONTO 5L</t>
  </si>
  <si>
    <t>CRONOMETRO DIGITAL XL 013</t>
  </si>
  <si>
    <t>BALDE MOPINHO 12L AMARELO</t>
  </si>
  <si>
    <t>BALDE MOPINHO 12L  VERDE</t>
  </si>
  <si>
    <t>PAPEL HIGIENICO ROLAO 100% (TP) 8X300</t>
  </si>
  <si>
    <t>PAPEL HIGIENICO ROLAO 100% (HDS) 8X300</t>
  </si>
  <si>
    <t>PAPEL TOALHA BOBINA FOLHA SIMPLES EXTRA LUXO 6X200  24GR</t>
  </si>
  <si>
    <t>INDAIAL</t>
  </si>
  <si>
    <t>COLETOR PLAST RESIDUOS PERFURO 13L</t>
  </si>
  <si>
    <t>PAPEL TOALHA INTERFOLHADO EXTRA LUXO 2000FLS 22,5X20,5 2D</t>
  </si>
  <si>
    <t>SACO P/ LIXO AZUL 110L 90X105X0,15 14KG</t>
  </si>
  <si>
    <t>SACO P/ LIXO AZUL 110L 90X105X0,15</t>
  </si>
  <si>
    <t>SACO P/ LIXO MARROM 60L L63X80X0,15</t>
  </si>
  <si>
    <t>SACO P/ LIXO MARROM 60L L63X80X0,15  7KG</t>
  </si>
  <si>
    <t>SACO P/ LIXO AZUL 200L 90X120X0,15 16KG</t>
  </si>
  <si>
    <t>SACO P/ LIXO AZUL 20L 42X60X0,15 3KG</t>
  </si>
  <si>
    <t>SACO P/ LIXO LARANJA 110L 90X105X0,15</t>
  </si>
  <si>
    <t>SACO P/ LIXO LARANJA 110L 90X105X0,15  14KG</t>
  </si>
  <si>
    <t>SACO HAMPER AMARELO ROLO 90X90X0,05 C/ FITILHO C/ 50</t>
  </si>
  <si>
    <t>PUNCH  P/BIOPSIA  3MM</t>
  </si>
  <si>
    <t>PLACA  ELETROCIR UNIPOLAR ADULTO</t>
  </si>
  <si>
    <t>TIXAN</t>
  </si>
  <si>
    <t>PAPEL TOALHA BOBINA FOLHA SIMPLES EXTRA LUXO 6X200  34GR</t>
  </si>
  <si>
    <t>PAPEL HIGIENICO FOLHA SIMPLES ROLAO EXTRA LUXO 8X300 INDAIAL</t>
  </si>
  <si>
    <t>PAPEL HIGIENICO FOLHA SIMPLES ROLAO EXTRA LUXO 8X300 INDAIAL 10CM</t>
  </si>
  <si>
    <t>ESTILO</t>
  </si>
  <si>
    <t>PAPEL HIGIENICO FOLHA DUPLA INTERFOLHADO C/ 8000 INDAIAL</t>
  </si>
  <si>
    <t>PAPEL HIGIENICO FOLHA DUPLA INTERFOLHADO C/ 8000</t>
  </si>
  <si>
    <t>COLETOR PLAST RESIDUOS PERFURO  13L - AMARELO</t>
  </si>
  <si>
    <t>PAPEL TOALHA INTERFOLHADO FOLHA DUPLA 2D 22,5X21 100% C/ 2000 INDAIAL</t>
  </si>
  <si>
    <t>PAPEL TOALHA INTERFOLHADO FOLHA DUPLA 2D 23X21 100% C/ 2000 INDAIAL</t>
  </si>
  <si>
    <t>CARRO CUBA 430L COM ESTRUTURA BRANCO C/ TAMPA</t>
  </si>
  <si>
    <t>GIZ DE CERA 12 CORES 97 GR</t>
  </si>
  <si>
    <t>MARIPEL</t>
  </si>
  <si>
    <t>SUPORTE P/ HAMPER SMILE BRANCA 120L COM TAMPA/PEDAL/TRAVA DO SACO</t>
  </si>
  <si>
    <t>TAMPA PLAST TR C/50 ULTRA CP240/200/300/500</t>
  </si>
  <si>
    <t>DISPENSER SABONETEIRA ESPUMA P/ REFIL 800ML C/ VALVULA FIXA EXACCTA PLUS ECO</t>
  </si>
  <si>
    <t>DISPENSER SABONETEIRA ESPUMA MINI BRANCO EXACCTA PLUS ECO</t>
  </si>
  <si>
    <t>DISPENSER SABONETEIRA SPRAY MINI BRANCO EXACCTA PLUS ECO</t>
  </si>
  <si>
    <t>SACO HAMPER VERMELHO ROLO C/ FITILHO 90X90X0.05 C/ 50</t>
  </si>
  <si>
    <t>MOP GIRATORIO FIT BALDE 6 L FLASH LIMP</t>
  </si>
  <si>
    <t>FLASHLIMP</t>
  </si>
  <si>
    <t>CARRINHO PARA CARGA</t>
  </si>
  <si>
    <t>LANCETA DE SEGURANCA 23G1.8MM CX100</t>
  </si>
  <si>
    <t>TALA METALICA C/ESPUMA 16X25CM C/12</t>
  </si>
  <si>
    <t>DISPENSER TOALHA INTERFOLHADO BRANCO SUSTENTAVEL</t>
  </si>
  <si>
    <t>DISPENSER HIGIENICO ROLAO BRANCO SUSTENTAVEL</t>
  </si>
  <si>
    <t>DISPENSER HIGIENICO ROLINHO BRANCO SUSTENTAVEL</t>
  </si>
  <si>
    <t>DISPENSER SABONETEIRA RESERVATORIO ESPUMA BRANCO</t>
  </si>
  <si>
    <t>CESTO FUNCIONAL AMARELO</t>
  </si>
  <si>
    <t>CESTO FUNCIONAL VERDE</t>
  </si>
  <si>
    <t>CESTO FUNCIONAL VERMELHO</t>
  </si>
  <si>
    <t>DESINFETANTE SANITVEG   5 L</t>
  </si>
  <si>
    <t>LIXEIRA 93 LITROS C/ TAMPA JAGUAR BRANCA</t>
  </si>
  <si>
    <t>SABONETEIRA BRANCA REFIL C/ VALV. ESPUMA 800ML - SUSTENTAVEL</t>
  </si>
  <si>
    <t>DOSADOR UNIKIT S</t>
  </si>
  <si>
    <t>DOSADOR UNIKIT D</t>
  </si>
  <si>
    <t>WIPER TW 28X35CM CX C/ 1200 BRANCO</t>
  </si>
  <si>
    <t>CONJUNTO MOP PROFI 40CM BRALIMPIA</t>
  </si>
  <si>
    <t>SACO P/ LIXO PRETO 30L 0,05 59X62 1,5KG</t>
  </si>
  <si>
    <t>DETERGENTE AUTOMOTIVO GOLF LAVA AUTOS 5L</t>
  </si>
  <si>
    <t>DESENGORDURANTE 500ML SPRAY</t>
  </si>
  <si>
    <t>AZULIM</t>
  </si>
  <si>
    <t>ADESIVO PEQUENO PRETO METAIS</t>
  </si>
  <si>
    <t>ADESIVO PEQUENO PRETO  NAO RECICLAVEIS</t>
  </si>
  <si>
    <t>FIO NYLON 2-0 45CM AG. 3/8 CIRC 2,0CM NY24CT20 C/24</t>
  </si>
  <si>
    <t>FIO NYLON 6-0 45CM AG. 3/8 CIRC 2,0CM NY64CT20 C/24</t>
  </si>
  <si>
    <t>PUNCH  P/BIOPSIA  2MM</t>
  </si>
  <si>
    <t>PUNCH  P/BIOPSIA  8MM</t>
  </si>
  <si>
    <t>LIMPADOR DE VIDROS 45CM</t>
  </si>
  <si>
    <t>LAVADOR DE VIDROS 45CM</t>
  </si>
  <si>
    <t>CESTO PLASTICO QUADRADO AZUL  C/ PEDAL 25L</t>
  </si>
  <si>
    <t>REMOVEDOR STRIPPER PREMIUM 5L</t>
  </si>
  <si>
    <t>REFIL WET MOP 43X14CM VERMELHO</t>
  </si>
  <si>
    <t>WIPER ROLO 28X29CM BRANCO C/750</t>
  </si>
  <si>
    <t>SABONETE SPRAY PROTEINAS DO LEITE 400ML</t>
  </si>
  <si>
    <t>SABONETE LIQ PROTEINAS DO LEITE 700 ML EXACTA</t>
  </si>
  <si>
    <t>TOUCA  DESCARTAVEL AFRO BRANCA C/5</t>
  </si>
  <si>
    <t>DESCARTEE</t>
  </si>
  <si>
    <t>SABONETE LIQUIDO  GOLD 5L</t>
  </si>
  <si>
    <t>SACO HAMPER CINZA ROLO C/FITILHO 80X90X0,05 C/50</t>
  </si>
  <si>
    <t>SACO HAMPER ROSA ROLO C/FITILHO 80X90X0,05 C/50</t>
  </si>
  <si>
    <t>SACO HAMPER LARANJA ROLO C/FITILHO 80X90X0,05 C/50</t>
  </si>
  <si>
    <t>SACO HAMPER MARROM ROLO C/FITILHO 80X90X0,05 C/50</t>
  </si>
  <si>
    <t>DISPENSER PROTETOR DE ASSENTO SANITARIO ELISA PLUS</t>
  </si>
  <si>
    <t>DISPENSER DESCARTE ABSORVENTE ELISA PLUS</t>
  </si>
  <si>
    <t>DISPENSER SABONETEIRA ESPUMA 800 ML C/ VALVULA FIXA ELISA PLUS</t>
  </si>
  <si>
    <t>DISPENSER SABONETEIRA SPRAY MINI ELISA PLUS</t>
  </si>
  <si>
    <t>CESTO PLASTICO QUADRADO BRANCO  C/ PEDAL 100L</t>
  </si>
  <si>
    <t>DESINFETANTE BECKER FLORAL 5L</t>
  </si>
  <si>
    <t>LESSA</t>
  </si>
  <si>
    <t>AVENTAL TNT 30GR MANGA LONGA PUNHO ELASTICO C/10 (MM)</t>
  </si>
  <si>
    <t>DISCO REMOVEDOR VERDE 380MM</t>
  </si>
  <si>
    <t>DISCO LIMPADOR VERDE 380</t>
  </si>
  <si>
    <t>LIXEIRA 100L C/ PEDAL E RODA - BRANCO</t>
  </si>
  <si>
    <t>LAR PLASTICO</t>
  </si>
  <si>
    <t>LIXEIRA 100L C/ PEDAL E RODA - PRETO</t>
  </si>
  <si>
    <t>SACO HAMPER AZUL ROLO C/ FITILHO 74X90 C/ 50</t>
  </si>
  <si>
    <t>SACO P/ LIXO HAMPER AMARELO ROLO 75X90 C/ FITILHO C/ 50</t>
  </si>
  <si>
    <t>SACO P/ LIXO HAMPER VERDE ROLO  75X90 C/ FITILHO C/ 50</t>
  </si>
  <si>
    <t>SACO P/ LIXO HAMPER MARROM ROLO  75X90 C/ FITILHO C/ 50</t>
  </si>
  <si>
    <t>SACO P/ LIXO HAMPER CINZA ROLO 75X90 C/ FITILHO C/ 50</t>
  </si>
  <si>
    <t>SACO P/ LIXO HAMPER ROSA ROLO 75X90 C/ FITILHO C/ 50</t>
  </si>
  <si>
    <t>COLETOR 240L C/ PEDAL - BRANCO</t>
  </si>
  <si>
    <t>ODORIZADOR AMADEIRADO MIRAX AIR 5L</t>
  </si>
  <si>
    <t>ALCOOL 70 5L</t>
  </si>
  <si>
    <t>GARRA EURO  METALICA  AZUL</t>
  </si>
  <si>
    <t>COLETOR 240L C/ PEDAL - PRETO</t>
  </si>
  <si>
    <t>SACO P/ LIXO PRETO 100L 75X85 EMBALAC FLEX</t>
  </si>
  <si>
    <t>EMBALAC FLEX</t>
  </si>
  <si>
    <t>CONTENTOR 120L VERMELHO S/ PEDAL</t>
  </si>
  <si>
    <t>COMPRESSA GAZE ESTERIL 7.5X7.5 11F C/ 10</t>
  </si>
  <si>
    <t>SACO PLASTICO CRISTAL 40X62X0,05 C/ABA HOT MELT C/100</t>
  </si>
  <si>
    <t>SACO PLASTICO CRISTAL AZUL 15X25X0,05 S/ABA C/100</t>
  </si>
  <si>
    <t>SACO PLASTICO CRISTAL VERMELHO 15X25X0,05 S/ABA C/100</t>
  </si>
  <si>
    <t>PA DE LIXO GALVANIZADA SEM CABO</t>
  </si>
  <si>
    <t>LUVA P/BANHO C/20</t>
  </si>
  <si>
    <t>CORRENTE</t>
  </si>
  <si>
    <t>LENCO DE PAPEL SOFTY C/ 100</t>
  </si>
  <si>
    <t>SOFTY</t>
  </si>
  <si>
    <t>SONDA ENDOTRAQUEAL S/ CUFF N 3</t>
  </si>
  <si>
    <t>MARKMED</t>
  </si>
  <si>
    <t>PAPEL HIGIENICO FOLHA  ROLAO (CM) C/ 8</t>
  </si>
  <si>
    <t>CM PAPER</t>
  </si>
  <si>
    <t>CONTENTOR 120L VERDE S/ PEDAL</t>
  </si>
  <si>
    <t>CONTENTOR 120L AMARELO S/ PEDAL</t>
  </si>
  <si>
    <t>CESTO PLASTICO QUADRADO  CINZA C/ PEDAL 60L</t>
  </si>
  <si>
    <t>CABO CHAPA ALUMINIO 1,50M C/ROSCA PRETO</t>
  </si>
  <si>
    <t>MALHA TUBULAR 12CMX15M</t>
  </si>
  <si>
    <t>GORRO DESCARTAVEL AZUL C/ 100</t>
  </si>
  <si>
    <t>BOTA PROPE DESCARTAVEL BRANCO C/50 REF.2139</t>
  </si>
  <si>
    <t>PLACA SINALIZACAO PISO EM MANUTENCAO NR</t>
  </si>
  <si>
    <t>PLACA SINALIZACAO BANHEIRO EM MANUTENCAO NR</t>
  </si>
  <si>
    <t>SACO P/ LIXO TRANSPARENTE 60L 1,5</t>
  </si>
  <si>
    <t>SONDA ASPIRACAO TRAQUEAL C/ VALVULA N10 C/5</t>
  </si>
  <si>
    <t>BALDE MOPINHO 12L  CINZA</t>
  </si>
  <si>
    <t>BALDE MOPINHO 12L  PRETO</t>
  </si>
  <si>
    <t>ODORIZADOR CITRUS 360ML</t>
  </si>
  <si>
    <t>ULTRA FRESH</t>
  </si>
  <si>
    <t>LUVA CIRURGICA ESTERIL N 8.0</t>
  </si>
  <si>
    <t>LUVA CIRURGICA ESTERIL C/PO N 8.0 LIS</t>
  </si>
  <si>
    <t>LUVA CIRURGICA ESTERIL C/PO 6,5 INT SENSITEX</t>
  </si>
  <si>
    <t>VASSOURA ESFREGAO LAVA CASA BASE PLASTICA</t>
  </si>
  <si>
    <t>SUP PANO SB CHAO ROX C/1 3</t>
  </si>
  <si>
    <t>CANUDO COMUM  BIODEGRADAVEL C/200</t>
  </si>
  <si>
    <t>REFIL WET MOP 43X14CM AZUL</t>
  </si>
  <si>
    <t>TIRAS ACCU CHEK GUIDE TEST C/50</t>
  </si>
  <si>
    <t>ROCHE</t>
  </si>
  <si>
    <t>ESPECULO VAGINAL S/ LUBRIFICACAO DESCARTAVEL P</t>
  </si>
  <si>
    <t>VAGISPEC</t>
  </si>
  <si>
    <t>ESPECULO VAGINAL S/ LUBRIFICACAO DESCARTAVEL M</t>
  </si>
  <si>
    <t>ATADURA DE RAYON 7,5X5M ESTERIL</t>
  </si>
  <si>
    <t>AGULHA HIP. 30X8  (21GX1 1/4) CX/100</t>
  </si>
  <si>
    <t>AGULHA HIP. 25X8  (21GX1) CX/100</t>
  </si>
  <si>
    <t>APARELHO PRESSAO DIGITAL BRACO</t>
  </si>
  <si>
    <t>DISPENSER  ROLAO DUPLO BRANCO C/CRISTAL</t>
  </si>
  <si>
    <t>SONDA ENDOTRAQUEAL C/ CUFF N8.5</t>
  </si>
  <si>
    <t>WELL LEAD</t>
  </si>
  <si>
    <t>FIBRA SB MACIA 102X260MM</t>
  </si>
  <si>
    <t>VASSOURA LIMPA TETO NYLON</t>
  </si>
  <si>
    <t>CIEX</t>
  </si>
  <si>
    <t>SONDA ENDOTRAQUEAL S/ CUFF N4.5</t>
  </si>
  <si>
    <t>BOBINA FILME 30X600</t>
  </si>
  <si>
    <t>ALPFILM</t>
  </si>
  <si>
    <t>EUROCEL</t>
  </si>
  <si>
    <t>AVENTAL BCO LAMINADO 50G C/ PUNHO (DM)</t>
  </si>
  <si>
    <t>BISTURI DESC. DISPOSITIVO SEGURANCA NR.15</t>
  </si>
  <si>
    <t>BISTURI DESC C/ DISPOSITIVO SEGURANCA NR.11 WILTEX</t>
  </si>
  <si>
    <t>SONDA ASPIRACAO TRAQUEAL S/ VALVULA N10 C/ 10</t>
  </si>
  <si>
    <t>NATHY</t>
  </si>
  <si>
    <t>SONDA ENDOTRAQUEAL C/ CUFF N7</t>
  </si>
  <si>
    <t>COMPER</t>
  </si>
  <si>
    <t>SACO HAMPER VERMELHO C/ FITILHO 100X120X0.55 C/ 50</t>
  </si>
  <si>
    <t>SONDA RETAL PLASTICA N30 C/ 10</t>
  </si>
  <si>
    <t>FOYOMED</t>
  </si>
  <si>
    <t>VALENTINA</t>
  </si>
  <si>
    <t>PANO MICROFIBRA AMARELO C/ 4 30X30CM</t>
  </si>
  <si>
    <t>PANO MICROFIBRA VERMELHO C/ 4 30X30CM</t>
  </si>
  <si>
    <t>DESINFETANTE PARACETICFOOD</t>
  </si>
  <si>
    <t>DESINFETANTE ACIDO PERACETICO PARACETICFOOD 5L</t>
  </si>
  <si>
    <t>DESINFETANTE  SANITIZER DB 5L</t>
  </si>
  <si>
    <t>DESINFETANTE BIGUANIDA SANITIZER DB 5L</t>
  </si>
  <si>
    <t>LIMPA CARPETE .5L</t>
  </si>
  <si>
    <t>CESTO GARI 240L RODA 200 MM BRALIMPIA BRANCO</t>
  </si>
  <si>
    <t>CESTO GARI 240L RODA 200 MM BRALIMPIA PRETO</t>
  </si>
  <si>
    <t>CESTO PLASTICO QUADRADO BRANCO C/ PEDAL 15L</t>
  </si>
  <si>
    <t>CESTO PLASTICO QUADRADO BRANCO C/ PEDAL 21</t>
  </si>
  <si>
    <t>CESTO PLASTICO QUADRADO BRANCO C/ PEDAL 25L</t>
  </si>
  <si>
    <t>CESTO PLASTICO QUADRADO BRANCO C/ PEDAL 50L</t>
  </si>
  <si>
    <t>LIXEIRA PLASTICO 100L C/ PEDAL BRANCO</t>
  </si>
  <si>
    <t>CESTO PLASTICO QUADRADO BRANCO C/ PEDAL 100L</t>
  </si>
  <si>
    <t>CESTO PLASTICO QUADRADO BRANCO C/ PEDAL 240L</t>
  </si>
  <si>
    <t>CATETER P/ OXIGENIO TIPO OCULOS ESTERIL C/ 10</t>
  </si>
  <si>
    <t>TAPETE KAPAZI DUO 1,2MX0,90M</t>
  </si>
  <si>
    <t>CONTENTOR 120L AZUL S/ PEDAL</t>
  </si>
  <si>
    <t>CONTENTOR 120L CINZA S/ PEDAL</t>
  </si>
  <si>
    <t>CONTENTOR 120L LARANJA S/ PEDAL</t>
  </si>
  <si>
    <t>CESTO PLASTICO QUADRADO AMARELO C/ PEDAL 30L</t>
  </si>
  <si>
    <t>CESTO PLASTICO 30L BCO C/ ARMACAO E PEDAL</t>
  </si>
  <si>
    <t>BALDE PLASTICO CORES DIVERSAS 8L</t>
  </si>
  <si>
    <t>TOYPLAST</t>
  </si>
  <si>
    <t>SONDA URETRAL N8 C/10</t>
  </si>
  <si>
    <t>DESINFETANTE PROACTION PERACETIC 0,2% 5L</t>
  </si>
  <si>
    <t>GROW</t>
  </si>
  <si>
    <t>MEIA LOBA 5550-01 3/4 OPACA FIO 40 PRETA</t>
  </si>
  <si>
    <t>LUPO</t>
  </si>
  <si>
    <t>LUVA CIRURGICA LATEX C/ PO 7,5</t>
  </si>
  <si>
    <t>LIFE PLUS</t>
  </si>
  <si>
    <t>SAPATILHA PROPE DESCARTAVEL BRANCO 20G C/100 REF.2086</t>
  </si>
  <si>
    <t>SACO INFECTANTE 100L ROLO 75X105X0.55 SUPER REFORCADO</t>
  </si>
  <si>
    <t>SONDA URETRAL N8 C/ 5</t>
  </si>
  <si>
    <t>SACO P/ LIXO LARANJA  200L 90X120 REFORÃ‡ADO 12KG</t>
  </si>
  <si>
    <t>SACO P/ LIXO AZUL  60L 60X70X0.10   REFORÃ‡ADO</t>
  </si>
  <si>
    <t>DISPENSER TOALHA INTERFOLHADO CINZA/ BRANCO NEW CLASSIC</t>
  </si>
  <si>
    <t>REFIL TIRA PELO ROLO ADESIVO SCOTCH BRITE 3M C/30</t>
  </si>
  <si>
    <t>AVENTAL BCO LAMINADO  C/ PUNHO (HN)</t>
  </si>
  <si>
    <t>ESSENCIA CITRONELA 140ML</t>
  </si>
  <si>
    <t>UBON</t>
  </si>
  <si>
    <t>SONDA ASPIRACAO TRAQUEAL S/ VALVULA N10 C/ 5</t>
  </si>
  <si>
    <t>SONDA URETRAL N16 C/ 10</t>
  </si>
  <si>
    <t>LIXEIRA  BASC 30L PRETO</t>
  </si>
  <si>
    <t>SACO 15L REFORCADO CCZ</t>
  </si>
  <si>
    <t>BOBINA FILME 400X9X600</t>
  </si>
  <si>
    <t>REFIL MOP UMIDO LOOP E CINTA AMARELO 320</t>
  </si>
  <si>
    <t>PAPEL SULFITE A4 75G  ROSA 210X297 C/ 500 FLS</t>
  </si>
  <si>
    <t>CHAMEX</t>
  </si>
  <si>
    <t>CAIXA PLASTICA BRANCA 61L</t>
  </si>
  <si>
    <t>PASTA MULTIUSO CRISTAL ROSA 500G</t>
  </si>
  <si>
    <t>CRISTAL</t>
  </si>
  <si>
    <t>SONDA ASPIRACAO TRAQUEAL C/ VALVULA N08</t>
  </si>
  <si>
    <t>GATILHO PULVERIZADOR BRANCO</t>
  </si>
  <si>
    <t>SABONETE SPRAY ANTISSEPTICO 800ML</t>
  </si>
  <si>
    <t>DISPENSER INTERFOLHADO BALCAO BRANCO C/ CRISTAL</t>
  </si>
  <si>
    <t>RODO PLASTICO DRY AZUL S/ CABO 35CM</t>
  </si>
  <si>
    <t>SUPORTE PARA  FITA ADESIVA</t>
  </si>
  <si>
    <t>ESPANADOR DE  PENA  40CM</t>
  </si>
  <si>
    <t>SHANGRIL</t>
  </si>
  <si>
    <t>SACO 15L LAB SAUDE PUBLICA GUARULHOS</t>
  </si>
  <si>
    <t>AVENTAL TNT 30GR MANGA LONGA PUNHO ELASTICO C/10 (SOCC)</t>
  </si>
  <si>
    <t>MASSIMO</t>
  </si>
  <si>
    <t>VASSOURA COM  CABO DE PLASTICO 1.20</t>
  </si>
  <si>
    <t>SACO P/ LIXO CINZA 110L 75X90 LEVE C/ 100</t>
  </si>
  <si>
    <t>SACO P/ LIXO PRETO 110L 75X90 LEVE C/ 100</t>
  </si>
  <si>
    <t>SACO P/ LIXO ROLO AMARELO 110L 75X90 MEDIO C/ 100</t>
  </si>
  <si>
    <t>SACO P/ LIXO ROLO AZUL 110L 75X90 MEDIO</t>
  </si>
  <si>
    <t>SACO P/ LIXO ROLO CINZA 110L 85X90X0.50 HAOC</t>
  </si>
  <si>
    <t>SACO P/ LIXO ROLO PRETO 110L 110L 75X90 LEVE C/ 100</t>
  </si>
  <si>
    <t>SACO P/ LIXO ROLO PRETO 110L 75X90 LEVE C/ 100</t>
  </si>
  <si>
    <t>SACO P/ LIXO ROLO VERMELHO 110L 75X90 LEVE C/ 100</t>
  </si>
  <si>
    <t>SACO P/ LIXO ROLO VERMELHO 110L 75X90 PESADO C/100</t>
  </si>
  <si>
    <t>SACO P/ LIXO TRANSPARENTE 110L 75X90 LEVE C/ 100</t>
  </si>
  <si>
    <t>SACO INFECTANTE 110L 75X105X0.2</t>
  </si>
  <si>
    <t>SACO P/ LIXO ROLO VERDE 110L 75X90X0.30 MEDIO</t>
  </si>
  <si>
    <t>SONDA ASPIRACAO TRAQUEAL C/ VALVULA N10</t>
  </si>
  <si>
    <t>LIMPADOR GERAL ROSE PREMIUM CONC 1L</t>
  </si>
  <si>
    <t>MOLA RETORNO BOB 23CM (TRAâ‚¬Ã‡O)</t>
  </si>
  <si>
    <t>MOLA RETORNO BOBINA MINI C/10</t>
  </si>
  <si>
    <t>MOLA RETORNO BOBINA 23 20X1 C/20</t>
  </si>
  <si>
    <t>LIXEIRA 50L VERDE C/ GRAVACAO FERRAGEM</t>
  </si>
  <si>
    <t>LIXEIRA 50L CINZA C/ GRAVACAO FERRAGEM</t>
  </si>
  <si>
    <t>LIXEIRA 50L AMARELO C/ GRAVACAO FERRAGEM</t>
  </si>
  <si>
    <t>LIXEIRA 50L AZUL C/ GRAVACAO FERRAGEM</t>
  </si>
  <si>
    <t>LIXEIRA 50L  VERMELHO C/ GRAVACAO FERRAGEM</t>
  </si>
  <si>
    <t>ESTRUTURA METALICA CONJ 5 PCS 50 L</t>
  </si>
  <si>
    <t>LIMPADOR DE VIDROS 25CM</t>
  </si>
  <si>
    <t>LUVA P/ LAVADOR DE VIDROS 25CM</t>
  </si>
  <si>
    <t>CAPA P/RODO LIMPA MAIS 30CM</t>
  </si>
  <si>
    <t>CAPA P/RODO LIMPA MAIS 40CM</t>
  </si>
  <si>
    <t>ACUCAR REFINADO 5KG</t>
  </si>
  <si>
    <t>ALTO ALEGRE</t>
  </si>
  <si>
    <t>MOP SEKITO C/REFIL BETTANIN</t>
  </si>
  <si>
    <t>MOP SEKITO REFIL BETTANIN</t>
  </si>
  <si>
    <t>LUVA CIRURGICA LATEX C/PO 6,5</t>
  </si>
  <si>
    <t>LEMGRUBER</t>
  </si>
  <si>
    <t>REFIL MOP MICROFIBRA UMIDO 49CM VELCRO - BLUEMOP AZUL BORDA VERMELHA</t>
  </si>
  <si>
    <t>PRIMER P8225A LATA 940ML</t>
  </si>
  <si>
    <t>KLYO LIMPA ALUMINIO 5 L</t>
  </si>
  <si>
    <t>LUVA DE PROCEDIMENTO C/ TALCO M</t>
  </si>
  <si>
    <t>ENV PLAST PELBD TRANSP IMP LAB SAO MIGUEL</t>
  </si>
  <si>
    <t>KAI</t>
  </si>
  <si>
    <t>SONDA ASPIRACAO TRAQUEAL S/ VALVULA N18 C/ 10</t>
  </si>
  <si>
    <t>BOTAO SAB MINI ELISA BCO ESPUMA</t>
  </si>
  <si>
    <t>LIMPADOR E NEUTRALIZADOR SPARFRESH ECO 5L</t>
  </si>
  <si>
    <t>LUVA DE PVC 46CM VERDE FORRADA G VOLK CA 37127</t>
  </si>
  <si>
    <t>MASCARA RESPIRADORA PFF2 DOBRAVEL HOSPITALAR 9360H+BR 3M</t>
  </si>
  <si>
    <t>DESINFETANTE VULCAN HOSPITALAR PHMB 5L</t>
  </si>
  <si>
    <t>LUVA P/ LAVADOR DE VIDROS 45CM</t>
  </si>
  <si>
    <t>FITA ADESIVA DUPLA FACE 18MMX30M</t>
  </si>
  <si>
    <t>ADELBRAS</t>
  </si>
  <si>
    <t>PAPEL TOALHA BOBINA FOLHA SIMPLES (TP) 6X20X200</t>
  </si>
  <si>
    <t>SONDA RETAL PLASTICA N24 C/ 5</t>
  </si>
  <si>
    <t>BIOSANI</t>
  </si>
  <si>
    <t>SONDA ASPIRAâ‚¬Ã‡O TRAQUEAL N 12 C/5</t>
  </si>
  <si>
    <t>CESTO PLASTICO QUADRADO MARROM C/ PEDAL 15L</t>
  </si>
  <si>
    <t>CESTO PLASTICO QUADRADO MARROM C/ PEDAL 60L</t>
  </si>
  <si>
    <t>SACO P/ LIXO PRETO  38X80X0.035 C/100</t>
  </si>
  <si>
    <t>CABO 1,40M TELESCOPICO - 2 ESTAGIOS - COM FURO</t>
  </si>
  <si>
    <t>ANTI MOFO DESUMIDIFICADOR 80G SECAR LAVANDA</t>
  </si>
  <si>
    <t>SECAR</t>
  </si>
  <si>
    <t>SILASTIC DETERGENTE BRANCO 13,4CM</t>
  </si>
  <si>
    <t>DOSADOR COZINHA MANGUEIRA CRISTAL - 4.2MM X 4M</t>
  </si>
  <si>
    <t>VALVULA DE PÂ - EPDM - AZUL</t>
  </si>
  <si>
    <t>VALVULA INJETORA DE DETERGENTE - 1/4 POL</t>
  </si>
  <si>
    <t>BOTAO SAB MINI ELISA BCO SPRAY</t>
  </si>
  <si>
    <t>COLHER SOBREMESA BRANCA 20X50 12,2CM</t>
  </si>
  <si>
    <t>CROPAC</t>
  </si>
  <si>
    <t>CABO DE FIXACAO PARA GUIAS REMOVIVEIS</t>
  </si>
  <si>
    <t>COLETOR DE PEDAL 50 LITROS BRANCO</t>
  </si>
  <si>
    <t>COLETOR DE PEDAL 50 LITROS PRETO</t>
  </si>
  <si>
    <t>SABONETE GEL DESENGRAXANTE 450G</t>
  </si>
  <si>
    <t>CONTENTOR 120L C 2 RODAS C PEDAL AZUL</t>
  </si>
  <si>
    <t>CONTENTOR 120L C 2 RODAS C PEDAL VERMELHO</t>
  </si>
  <si>
    <t>ACUCAR CRISTAL 1KG</t>
  </si>
  <si>
    <t>UNIAO</t>
  </si>
  <si>
    <t>EMBRAMED</t>
  </si>
  <si>
    <t>COLETOR DE PEDAL 80L BRANCO</t>
  </si>
  <si>
    <t>COLETOR DE PEDAL 15 LITROS PRETO</t>
  </si>
  <si>
    <t>CESTO 60L QUADRADO BASCULANTE MARROM</t>
  </si>
  <si>
    <t>CESTO 60L QUADRADO BASCULANTE VERMELHO</t>
  </si>
  <si>
    <t>CESTO 60L QUADRADO BASCULANTE CINZA</t>
  </si>
  <si>
    <t>CESTO 60L QUADRADO BASCULANTE AZUL</t>
  </si>
  <si>
    <t>KIT LPL ESPACO PET</t>
  </si>
  <si>
    <t>JOGO DE PROLONGADORES 45CM COMB</t>
  </si>
  <si>
    <t>PEDRA SANITARIA 25G FLORAL</t>
  </si>
  <si>
    <t>SANY</t>
  </si>
  <si>
    <t>LAMINA BISTURI ESTERIL C/ 100 N21</t>
  </si>
  <si>
    <t>CAIXA ORGANIZADORA 180L BRANCA</t>
  </si>
  <si>
    <t>CAIXA ORGANIZADORA 180L PRETA</t>
  </si>
  <si>
    <t>SERINGA DESCARTAVEL S/ AGULHA SLIP 1ML</t>
  </si>
  <si>
    <t>SERINGA DESCARTAVEL S/ AGULHA LUER LOCK 20ML</t>
  </si>
  <si>
    <t>SERINGA DESC 60ML S/ AGULHA SLIP</t>
  </si>
  <si>
    <t>SERINGA DESCARTAVEL S/ AGULHA LOCK 3ML</t>
  </si>
  <si>
    <t>FILME PVC 28CMX30M</t>
  </si>
  <si>
    <t>GARFO REFEICAO C/ 50</t>
  </si>
  <si>
    <t>BELLO FESTAS</t>
  </si>
  <si>
    <t>GARFO REFEICAO C/ 500</t>
  </si>
  <si>
    <t>FACA REFEICAO C/ 500</t>
  </si>
  <si>
    <t>MEXA BEM</t>
  </si>
  <si>
    <t>COLHER REFEICAO C/ 500</t>
  </si>
  <si>
    <t>DISPENSER SABONETEIRA SPRAY MINI ELISA PRETO/FUME</t>
  </si>
  <si>
    <t>CONJUNTO FLAT MOP</t>
  </si>
  <si>
    <t>SABAO LIQUIDO 5L AZUL DIMAX</t>
  </si>
  <si>
    <t>SABONETE LIQUIDO CREMOSO PROTEINAS DO LEITE 5L</t>
  </si>
  <si>
    <t>CARRO CUBA 430L C/ TAMPA</t>
  </si>
  <si>
    <t>CARRO CUBA 440L C/TAMPA</t>
  </si>
  <si>
    <t>CONTENTOR 500L VERMELHO UBL</t>
  </si>
  <si>
    <t>ENV PLAST PELBD REFORCADO CITOLOGIA</t>
  </si>
  <si>
    <t>LUVA DE VINIL S/ TALCO GG</t>
  </si>
  <si>
    <t>LIVE</t>
  </si>
  <si>
    <t>LUVA DE VINIL S/ TALCO G</t>
  </si>
  <si>
    <t>LUVA DE VINIL S/ TALCO M</t>
  </si>
  <si>
    <t>LUVA DE VINIL S/ TALCO P</t>
  </si>
  <si>
    <t>BOBINA PICOTADA 30X40X0,04</t>
  </si>
  <si>
    <t>STAR BAG</t>
  </si>
  <si>
    <t>DISPENSER SABONETEIRA ESPUMA C/RESERVAT 800ML C/ VALVULA FIXA EXACCTA PLUS ECO</t>
  </si>
  <si>
    <t>SACO P/ LIXO VERMELHO 200L 3KG</t>
  </si>
  <si>
    <t>SACO P/ LIXO AZUL 20L 42X60 0.08 2KG</t>
  </si>
  <si>
    <t>CARRO EXTRA  2BOLSAS AZUL C/PORTA</t>
  </si>
  <si>
    <t>DISPENSER HIG INT ELISA PRETO/FUME</t>
  </si>
  <si>
    <t>DISPENSER HIG ROLAO ELISA PRETO/FUME</t>
  </si>
  <si>
    <t>DISPENSER INTERFOLHA MINI ELISA PRETO/FUME</t>
  </si>
  <si>
    <t>CONJUNTO PARA COLETA SELETIVA COM 2 CESTOS DE 60L</t>
  </si>
  <si>
    <t>SACO P/ LIXO PRETO 40L 59X62 1,5 KG</t>
  </si>
  <si>
    <t>DISPENSER INTERFOLHA PREMIUM BRANCO/FUME</t>
  </si>
  <si>
    <t>DISPENSER INTERFOLHA PREMIUM BRANCO/CRISTAL</t>
  </si>
  <si>
    <t>SAPOLIO CREMOSO LIMAO 250ML</t>
  </si>
  <si>
    <t>CIF</t>
  </si>
  <si>
    <t>BASE E TAMPA P/ DISPENSER AUTO CORTE 23CM ELISA BRANCO/FUME</t>
  </si>
  <si>
    <t>BASE E TAMPA P/ DISPENSER AUTO CORTE 23CM ELISA PRETO/FUME</t>
  </si>
  <si>
    <t>COLETOR DE PEDAL 50 LITROS AZUL</t>
  </si>
  <si>
    <t>COLETOR DE PEDAL 50 LITROS VERMELHA</t>
  </si>
  <si>
    <t>COLETOR DE PEDAL 50 LITROS LARANJA</t>
  </si>
  <si>
    <t>ARQUIVO MORTO FACIL POLIONDA PRETO POLIBRAS</t>
  </si>
  <si>
    <t>POLIBRAS</t>
  </si>
  <si>
    <t>ARQUIVO MORTO POLIONDA PRETO</t>
  </si>
  <si>
    <t>LIXEIRA QUADRADA DE PEDAL EM ACO INOX  30X60 50L</t>
  </si>
  <si>
    <t>SACO P/ LIXO MARROM  50L 65X73  3KG C/100</t>
  </si>
  <si>
    <t>CABO P/ MOP GIRATORIO 6LT</t>
  </si>
  <si>
    <t>ESPONJA BANHO L AQUA</t>
  </si>
  <si>
    <t>PANO DE MICROFIBRA 40X60 AMARELO</t>
  </si>
  <si>
    <t>PANO DE MICROFIBRA 40X60 AMARELO COM 2 UNIDADES</t>
  </si>
  <si>
    <t>PAPEL HIGIENICO FOLHA DUPLA BRANCO VIP 16X4X30M</t>
  </si>
  <si>
    <t>PERSONAL</t>
  </si>
  <si>
    <t>PAPEL HIGIENICO FOLHA SIMPLES BRANCO CARINHO PLUS 16X4X30M</t>
  </si>
  <si>
    <t>CARINHO</t>
  </si>
  <si>
    <t>PAPEL HIGIENICO FOLHA SIMPLES BRANCO PLUS 4X30M</t>
  </si>
  <si>
    <t>PAPEL TOALHA INTERFOLHA FOLHA SIMPLES BRANCO 2D 20X21 C/ 1000</t>
  </si>
  <si>
    <t>TOP PEL</t>
  </si>
  <si>
    <t>PAPEL TOALHA INTERFOLHA FOLHA SIMPLES BRANCO 2D 20X21</t>
  </si>
  <si>
    <t>PAPEL TOALHA BOBINA FOLHA SIMPLES C/ 2</t>
  </si>
  <si>
    <t>SORELA</t>
  </si>
  <si>
    <t>LENCO DE PAPEL NESS C/ 100</t>
  </si>
  <si>
    <t>PAPEL TOALHA INTERFOLHADO FOLHA SIMPLES 2D (CT) 20X20 C/ 4800</t>
  </si>
  <si>
    <t>PAPEL HIGIENICO FOLHA DUPLA INTERFOLHADO (CT) C/ 8000</t>
  </si>
  <si>
    <t>PAPEL HIGIENICO FOLHA SIMPLES INTERFOLHADO C/ 8000</t>
  </si>
  <si>
    <t>QUALITE</t>
  </si>
  <si>
    <t>PAPEL HIGIENICO FOLHA DUPLA BRANCO ROLAO 8X300</t>
  </si>
  <si>
    <t>PAPEL TOALHA INTERFOLHADO FOLHA SIMPLES 2D BRANCO 20.5X20 C/ 1000</t>
  </si>
  <si>
    <t>CIPEL</t>
  </si>
  <si>
    <t>PAPEL TOALHA INTERFOLHADO FOLHA SIMPLES 2D 20.5X23 100% C/ 1000</t>
  </si>
  <si>
    <t>PAPEL TOALHA INTERFOLHADO FOLHA DUPLA 2D 22,5 X21 100% C/ 2000</t>
  </si>
  <si>
    <t>PAPEL TOALHA BOBINA FOLHA SIMPLES 6X20X200</t>
  </si>
  <si>
    <t>SANTHER</t>
  </si>
  <si>
    <t>PAPEL TOALHA INTERFOLHADO FOLHA DUPLA 2D INOV 22X21.6 C/ 2400</t>
  </si>
  <si>
    <t>PAPEL PROTETOR DE ASSENTO SANITARIO C/ 86 FLS C/14</t>
  </si>
  <si>
    <t>DISK-ART</t>
  </si>
  <si>
    <t>GUARDANAPO FOLHA SIMPLES 23X22 C/ 50 FLS</t>
  </si>
  <si>
    <t>GUARDANAPO FOLHA SIMPLES 20X22 C/ 50 FLS</t>
  </si>
  <si>
    <t>GUARDANAPO BOB FOLHA DUPLA 22,5CM X 24CM 50 FOLHAS</t>
  </si>
  <si>
    <t>PAPEL TOALHA INTERFOLHADO FOLHA SIMPLES 2D BRANCO 20X21 750 GR</t>
  </si>
  <si>
    <t>GUARDANAPO FOLHA SIMPLES PEQUENO C/ 100 FLS</t>
  </si>
  <si>
    <t>PEROLA</t>
  </si>
  <si>
    <t>GUARDANAPO FOLHA SIMPLES 31X30 C/ 50 FLS</t>
  </si>
  <si>
    <t>MAXIM</t>
  </si>
  <si>
    <t>PAPEL TOALHA INTERFOLHADO FOLHA SIMPLES 2D 20X21 (BSW) C/ 2000</t>
  </si>
  <si>
    <t>PAPEL HIGIENICO FOLHA SIMPLES ROLAO 8X300 (BSW) 100%</t>
  </si>
  <si>
    <t>PAPEL TOALHA BOBINA FOLHA SIMPLES 6 RL 23G</t>
  </si>
  <si>
    <t>THORIUM</t>
  </si>
  <si>
    <t>PAPEL TOALHA INTERFOLHADO FOLHA SIMPLES 2D 100% CELULOSE 20X21</t>
  </si>
  <si>
    <t>PAPEL HIGIENICO FOLHA SIMPLES BRANCO 16X4X30</t>
  </si>
  <si>
    <t>PAPEL TOALHA INTERFOLHADO FOLHA SIMPLES 2D 100% 20X21 750 GR</t>
  </si>
  <si>
    <t>PAPEL HIGIENICO FOLHA DUPLA BRANCO 16X4X30 NESS</t>
  </si>
  <si>
    <t>PAPEL HIGIENICO BRANCO 4X30M FD NESS</t>
  </si>
  <si>
    <t>PAPEL HIGIENICO FOLHA SIMPLES BRANCO PACOTE C/ 4X30M</t>
  </si>
  <si>
    <t>PAPEL HIGIENICO FOLHA DUPLA BRANCO 4X30M</t>
  </si>
  <si>
    <t>PAPEL HIGIENICO FOLHA DUPLA INTERFOLHADO (BSW) C/ 8000</t>
  </si>
  <si>
    <t>GUARDANAPO 23.5X22 C/ 50 FLS</t>
  </si>
  <si>
    <t>KITCHEN</t>
  </si>
  <si>
    <t>PAPEL INTERFOLHADO FOLHA SIMPLES BRANCO 2D 22.5X21</t>
  </si>
  <si>
    <t>GUARDANAPO TV 14X14 C/ 2000 FLS</t>
  </si>
  <si>
    <t>VO TUDINHA</t>
  </si>
  <si>
    <t>GUARDANAPO FOLHA SIMPLES 18X20 CREP C/ 50 FLS</t>
  </si>
  <si>
    <t>PREMIATTA</t>
  </si>
  <si>
    <t>PAPEL TOALHA BOBINA (BT) 6X20X200</t>
  </si>
  <si>
    <t>PAPEL TOALHA BOBINA (TP) 6 ROLOS</t>
  </si>
  <si>
    <t>PAPEL TOALHA BOBINA (TP) 6X20X200</t>
  </si>
  <si>
    <t>PAPEL HIGIENICO FOLHA SIMPLES BRANCO ROLAO (CT) C/ 8</t>
  </si>
  <si>
    <t>PANDA</t>
  </si>
  <si>
    <t>PAPEL TOALHA BOBINA  20X200X6 BIA CELULOSE PREMIUM</t>
  </si>
  <si>
    <t>PAPEL HIGIENICO FOLHA SIMPLES ROLAO (BSW) 8X500</t>
  </si>
  <si>
    <t>GUARDANAPO GALA FOLHA DUPLA 23.5X23.5 C/ 50 FLS</t>
  </si>
  <si>
    <t>SNOB</t>
  </si>
  <si>
    <t>PALOMA</t>
  </si>
  <si>
    <t>PAPEL TOALHA INTERFOLHADO 3D 23X23 C/ 2400</t>
  </si>
  <si>
    <t>PAPEL HIGIENICO FOLHA SIMPLES BRANCO 4X60</t>
  </si>
  <si>
    <t>PAPEL HIGIENICO FOLHA SIMPLES BRANCO 4X30M</t>
  </si>
  <si>
    <t>PAPEL HIGIENICO ROLAO  8X300 (MP) 100%</t>
  </si>
  <si>
    <t>PAPEL HIGIENICO FOLHA SIMPLES ROLAO BRANCO C/ 8</t>
  </si>
  <si>
    <t>PAPEL HIGIENICO FOLHA SIMPLES ROLAO LUXO C/ 8</t>
  </si>
  <si>
    <t>PAPEL PROTETOR DE ASSENTO SANITARIO C/ 86 FLS</t>
  </si>
  <si>
    <t>PAPEL TOALHA INTERFOLHADO FOLHA SIMPLES 2D 19X20 MASTER (CT) C/ 2000</t>
  </si>
  <si>
    <t>DADU</t>
  </si>
  <si>
    <t>PAPEL HIGIENICO FOLHA SIMPLES BRANCO C/ 16</t>
  </si>
  <si>
    <t>SULLEG</t>
  </si>
  <si>
    <t>PAPEL TOALHA BOBINA FOLHA SIMPLES EXTRA 6X20X200</t>
  </si>
  <si>
    <t>PAPEL HIGIENICO FOLHA DUPLA BRANCO VIP 4X30M</t>
  </si>
  <si>
    <t>PAPEL HIGIENICO FOLHA SIMPLES BRANCO 4X30 BELISOFT SILV</t>
  </si>
  <si>
    <t>PAPEL HIGIENICO FOLHA SIMPLES BRANCO 1 4X30 BELISOFT GOLD</t>
  </si>
  <si>
    <t>PAPEL TOALHA BOBINA 100% 23G 6X20X100</t>
  </si>
  <si>
    <t>PAPEL HIGIENICO FOLHA DUPLA  16X4X30</t>
  </si>
  <si>
    <t>MAX PURE</t>
  </si>
  <si>
    <t>FAMILIAR</t>
  </si>
  <si>
    <t>PAPEL HIGIENICO FOLHA DUPLA BRANCO 4X30</t>
  </si>
  <si>
    <t>PAPEL HIGIENICO FOLHA DUPLA ROLAO BRANCO 8X250</t>
  </si>
  <si>
    <t>GUARDANAPO FOLHA SIMPLES 24X22 C/ 50 FLS</t>
  </si>
  <si>
    <t>PAPEL TOALHA INTERFOLHADO FOLHA SIMPLES 2D 100% 23X21 C/ 1000 FLS</t>
  </si>
  <si>
    <t>PAPEL TOALHA SIMPLES 2D 100% 20X20.5</t>
  </si>
  <si>
    <t>SETE</t>
  </si>
  <si>
    <t>PAPEL TOALHA INTERFOLHADO FOLHA SIMPLES 2D PREMIUM 20X21 C/ 2000</t>
  </si>
  <si>
    <t>PAPEL HIGIENICO BRANCO FOLHA DUPLA 16X4X30</t>
  </si>
  <si>
    <t>PAPEL INTERFOLHADO 2D FOLHA SIMPLES 21X21 C/ 4800 STATUS</t>
  </si>
  <si>
    <t>PAP TOAL BOB FS 6X20X200 TR SOFT</t>
  </si>
  <si>
    <t>BOBINA PICOTADA 40X60</t>
  </si>
  <si>
    <t>SEGPLAST</t>
  </si>
  <si>
    <t>SACO INFECTANTE 200L 95X103X0.25 C/ 100</t>
  </si>
  <si>
    <t>SACO P/ LIXO PRETO 20L 39X58 P-25</t>
  </si>
  <si>
    <t>SACO P/ LIXO PRETO 100L 75X105 P-25</t>
  </si>
  <si>
    <t>SACO P/ LIXO AMARELO 200L 90X1.05X0.30 MEDIO</t>
  </si>
  <si>
    <t>SACO P/ LIXO TRANSPARENTE 200L 92X115 P-30</t>
  </si>
  <si>
    <t>SACO INFECTANTE 100L 75X105X0.4</t>
  </si>
  <si>
    <t>SACO INFECTANTE 110L 75X105X0.4</t>
  </si>
  <si>
    <t>SACO INFECTANTE 110L 75X105X0.6</t>
  </si>
  <si>
    <t>SACO INFECTANTE 100L 75X105X0.6</t>
  </si>
  <si>
    <t>SACO P/ LIXO ROLO VERMELHO 40L 59X62 P-25</t>
  </si>
  <si>
    <t>SACO P/ LIXO ROLO AMARELO 100L 75X90 MEDIO</t>
  </si>
  <si>
    <t>BOBINA PICOTADA 25X35</t>
  </si>
  <si>
    <t>MULTIPELL</t>
  </si>
  <si>
    <t>EINSTEIN</t>
  </si>
  <si>
    <t>SACO P/ LIXO PRETO 150L 80X100 REFORCADO 3.6KG</t>
  </si>
  <si>
    <t>BOBINA PICOTADA 35X50</t>
  </si>
  <si>
    <t>SACO HAMPER AZUL C/ FITILHO 90X100X0.05 C/ 50</t>
  </si>
  <si>
    <t>POLIFILME</t>
  </si>
  <si>
    <t>SACO HAMPER VERDE C/ CORDAO 80X90X0.05 C/ 50</t>
  </si>
  <si>
    <t>SACO DE PAPEL BRANCO P/ HOT DOG C/ 500</t>
  </si>
  <si>
    <t>SACO P/ LIXO CINZA 50L 73X80 P-25</t>
  </si>
  <si>
    <t>SACO P/ LIXO PRETO 50L 73X80 P-25</t>
  </si>
  <si>
    <t>SACO P/ LIXO AZUL 50L 73X80 P-25</t>
  </si>
  <si>
    <t>SACO P/ LIXO VERDE 50L 73X80 P-25</t>
  </si>
  <si>
    <t>BOBINA PICOTADA 20X30</t>
  </si>
  <si>
    <t>SACO P/ LIXO BRANCO 100L 3.6KG</t>
  </si>
  <si>
    <t>SACO P/ LIXO TOXICO LARANJA 100L 75X105X0.55 SUPER REFORCADO C/ 100</t>
  </si>
  <si>
    <t>SACO P/ LIXO TRANSPARENTE 300L 120X135 P-30</t>
  </si>
  <si>
    <t>SACO PLASTICO CRISTAL VERDE 15X25 HAOC C/ 100</t>
  </si>
  <si>
    <t>SACO INFECTANTE 100L 75x105x0.55 SUPER REFORCADO</t>
  </si>
  <si>
    <t>SACO P/ LIXO PRETO 100L 90X105 3.6K</t>
  </si>
  <si>
    <t>SACO PLASTICO 12X26</t>
  </si>
  <si>
    <t>SACO PLASTICO TRANSPARENTE LISO 25X35</t>
  </si>
  <si>
    <t>SACO ZIP 18X23 C/ 100</t>
  </si>
  <si>
    <t>SACO PLASTICO CRISTAL AZUL 30X40X0.04MM C/100</t>
  </si>
  <si>
    <t>SACO INFECTANTE 200L 115X103X0.25</t>
  </si>
  <si>
    <t>SACO P/ LIXO CINZA 40L 55X55X0.25 LEVE</t>
  </si>
  <si>
    <t>SACO P/ LIXO ROLO PRETO 200L 90X105 MEDIO</t>
  </si>
  <si>
    <t>SACO P/ LIXO ROLO VERDE 200L 92X115 P-30</t>
  </si>
  <si>
    <t>SACO P/ LIXO MARROM 200L 130X113 5KG</t>
  </si>
  <si>
    <t>SACO P/ LIXO LARANJA 20L 40x50X0.25 LEVE</t>
  </si>
  <si>
    <t>SACO P/ LIXO ROLO VERDE 100L 75X90X0.30 MEDIO</t>
  </si>
  <si>
    <t>SACO P/ LIXO LARANJA 200L</t>
  </si>
  <si>
    <t>SACO P/ LIXO BRANCO 40L REFORCADO (SL)</t>
  </si>
  <si>
    <t>SACO P/ LIXO BRANCO 60L REFORCADO (SL)</t>
  </si>
  <si>
    <t>BOBINA PICOTADA 40X60 C/ 400</t>
  </si>
  <si>
    <t>SACO P/ LIXO PRETO 40L 59X62 P-50</t>
  </si>
  <si>
    <t>SACO P/ ASPIRADOR A20 TIPO ELETROLUX C/ 3</t>
  </si>
  <si>
    <t>PORTO PEL</t>
  </si>
  <si>
    <t>SACO ESTERIZADO C/ TARJA 15X35 C/500</t>
  </si>
  <si>
    <t>SACO P/ LIXO CINZA 100L 75X95 CNS</t>
  </si>
  <si>
    <t>SACO P/ LIXO CINZA 60L 60X80 CNS</t>
  </si>
  <si>
    <t>SACO P/ LIXO PRETO 100L 75X95 CNS</t>
  </si>
  <si>
    <t>SACO P/ LIXO CINZA 40L 60X65 CNS</t>
  </si>
  <si>
    <t>SACO P/ LIXO PRETO 200L 90X105 CNS</t>
  </si>
  <si>
    <t>SACO P/ LIXO CINZA 200L 90X105 CNS</t>
  </si>
  <si>
    <t>SACO P/ LIXO AZUL 100L 75X95 CNS</t>
  </si>
  <si>
    <t>SACO P/ LIXO AZUL 60L 60X80 CNS</t>
  </si>
  <si>
    <t>SACO INFECTANTE VIRGEM 50L 63X80 CNS</t>
  </si>
  <si>
    <t>SACO P/ LIXO AZUL 200L 90X105 CNS</t>
  </si>
  <si>
    <t>SACO INFECTANTE 200L 90X110X0.3 CNS</t>
  </si>
  <si>
    <t>SACO INFECTANTE VIRGEM 30L 59X62X0.2 CNS</t>
  </si>
  <si>
    <t>SACO P/ LIXO TRANSPARENTE 100L 75X95 CNS</t>
  </si>
  <si>
    <t>SACO P/ LIXO PRETO 40L 60X65 CNS</t>
  </si>
  <si>
    <t>SACO P/ LIXO PRETO 60L 60X80 CNS</t>
  </si>
  <si>
    <t>SACO P/ LIXO TRANSPARENTE 200L 90X105 CNS</t>
  </si>
  <si>
    <t>SACO P/ LIXO PRETO 20L 50X55 CNS</t>
  </si>
  <si>
    <t>SACO P/ LIXO CINZA 240L 115X125 CNS</t>
  </si>
  <si>
    <t>SACO P/ LIXO CINZA 20L 40X50 CNS</t>
  </si>
  <si>
    <t>SACO P/ LIXO TRANSPARENTE 300L MEDIO CNS</t>
  </si>
  <si>
    <t>SACO P/ LIXO PRETO 300L MEDIO CNS</t>
  </si>
  <si>
    <t>SACO P/ LIXO TRANSPARENTE 40L 60X65 CNS</t>
  </si>
  <si>
    <t>SACO P/ LIXO BRANCO 40L 60X65 CNS</t>
  </si>
  <si>
    <t>SACO P/ LIXO BRANCO 60L 60X80 CNS</t>
  </si>
  <si>
    <t>SACO P/ LIXO BRANCO 100L 75X96 CNS</t>
  </si>
  <si>
    <t>SACO P/ LIXO BRANCO 20L 40X50 CNS</t>
  </si>
  <si>
    <t>SACO P/ LIXO PRETO 240L 1.15X1.25 CNS</t>
  </si>
  <si>
    <t>SACO PA COLETA DE FOLHAS 300L</t>
  </si>
  <si>
    <t>SACO INFECTANTE 50L 63X80X0,2</t>
  </si>
  <si>
    <t>SACO P/ LIXO PRETO 40L 55X55X0.25 LEVE</t>
  </si>
  <si>
    <t>SACO P/ LIXO PRETO 100L 75X90X0.25 LEVE PADRAO</t>
  </si>
  <si>
    <t>SACO P/ LIXO PRETO 300L 1.0X1.70X0.45 GPS ESPECIAL C/ 50</t>
  </si>
  <si>
    <t>SACO P/ LIXO VERDE 100L 75X105 4KG ACC</t>
  </si>
  <si>
    <t>SACO P/ LIXO MARROM 110L P40 (SL)</t>
  </si>
  <si>
    <t>SACO P/ LIXO VERMELHO 100L LEVE</t>
  </si>
  <si>
    <t>SACO P/ LIXO PRETO 200L 90X95 0.25 GPS ESPECIAL</t>
  </si>
  <si>
    <t>SACO P/ LIXO TRANSPARENTE 200L 90X95X0.25 GPS ESPECIAL</t>
  </si>
  <si>
    <t>SACO P/ LIXO TRANSPARENTE 20L 40X50X0.25 LEVE</t>
  </si>
  <si>
    <t>SACO P/ LIXO PRETO 20L 40X50X0.25 LEVE</t>
  </si>
  <si>
    <t>SACO P/ LIXO AZUL 20L 40X50 LEVE</t>
  </si>
  <si>
    <t>SACO P/ LIXO AZUL 100L 75X90X0.25 LEVE</t>
  </si>
  <si>
    <t>SACO P/ LIXO CINZA 100L 75X90X0.25 LEVE</t>
  </si>
  <si>
    <t>SACO P/ LIXO MARROM 100L 75X90 LEVE PADRAO</t>
  </si>
  <si>
    <t>SACO P/ LIXO LARANJA 300L 100X170 0.55 ESPECIAL C/50</t>
  </si>
  <si>
    <t>SACO P/ LIXO AZUL 120L KUBERA</t>
  </si>
  <si>
    <t>SACO P/ LIXO CINZA 300L 100X170X0.55 GPS ESPECIAL C/ 50</t>
  </si>
  <si>
    <t>SACO P/ LIXO TRANSPARENTE 300L 100X170 0.45 GPS ESPECIAL C/50</t>
  </si>
  <si>
    <t>SACO P/ LIXO ROLO PRETO 100L 75X90X0.25 LEVE</t>
  </si>
  <si>
    <t>SACO P/ LIXO ROLO AZUL 100L 75X90 MEDIO</t>
  </si>
  <si>
    <t>SACO P/ LIXO ROLO VERMELHO 100L 75X90 MEDIO</t>
  </si>
  <si>
    <t>SACO P/ LIXO PRETO 200L 90X105 MEDIO</t>
  </si>
  <si>
    <t>SACO P/ LIXO TRANSPARENTE 100L 75X90 LEVE</t>
  </si>
  <si>
    <t>SACO P/ LIXO AMARELO 100L 75X90 LEVE</t>
  </si>
  <si>
    <t>SACO P/ LIXO BRANCO 100L LEVE</t>
  </si>
  <si>
    <t>SACO P/ LIXO AMARELO 100L 10 KG C/100 MEDIDAS 950 X 1100 X 0,10 MM</t>
  </si>
  <si>
    <t>SACO P/ LIXO VERMELHO 20L 40X50X0.25 LEVE</t>
  </si>
  <si>
    <t>SACO P/ ASPIRADOR A10 TIPO ELETROLUX C/ 3</t>
  </si>
  <si>
    <t>SACO P/ LIXO CINZA 60L 60X70 LEVE</t>
  </si>
  <si>
    <t>SACO P/ LIXO ROLO AZUL 20L 55X55 LEVE HAOC P25</t>
  </si>
  <si>
    <t>SACO PLASTICO CRISTAL 57X70 HAOC C/ 100</t>
  </si>
  <si>
    <t>SACO PLASTICO CRISTAL 10X30 HAOC C/ 100</t>
  </si>
  <si>
    <t>SACO P/ LIXO AZUL 200L 5KG</t>
  </si>
  <si>
    <t>SACO P/ LIXO AZUL 200L 90X120 0.10 3KG</t>
  </si>
  <si>
    <t>SACO P/ LIXO ROLO VERMELHO 50L 60X70X30 MEDIO HAOC</t>
  </si>
  <si>
    <t>SACO PLASTICO CRISTAL 26X35 HAOC C/ 100</t>
  </si>
  <si>
    <t>SACO PLASTICO BRANCO 40X40 HAOC C/ 50</t>
  </si>
  <si>
    <t>SACO PLASTICO LARANJA 40X40 HAOC C/ 100</t>
  </si>
  <si>
    <t>ENVELOPE PLASTICO TRANSLUCIDO 39.5.X46.5 HAOC C/ 100</t>
  </si>
  <si>
    <t>SACO PLASTICO CRISTAL 30X40 HAOC C/ 100</t>
  </si>
  <si>
    <t>SACO P/ LIXO AMARELO 300L 100X170X0.55 GPS ESPEC C/ 50</t>
  </si>
  <si>
    <t>SACO P/ LIXO MARROM 300L 100X170X0.55 GPS ESPECIAL C/ 50</t>
  </si>
  <si>
    <t>SACO P/ LIXO ROLO PRETO 20L 40X50 LEVE</t>
  </si>
  <si>
    <t>SACO PLASTICO CRISTAL 90X90 HAOC C/ 100</t>
  </si>
  <si>
    <t>SACO P/ LIXO PRETO 300L P8 (SL)</t>
  </si>
  <si>
    <t>SACO P/ LIXO PRETO 300L</t>
  </si>
  <si>
    <t>SACO HAMPER VERMELHO 80X90X0,05 C/ CORDAO C/50</t>
  </si>
  <si>
    <t>ENVELOPE PLASTICO TRANSLUCIDO 28X37.5 HAOC C/ 100</t>
  </si>
  <si>
    <t>SACO PLASTICO RECICLADO 70X100X0.070 4.56KG</t>
  </si>
  <si>
    <t>SACO P/ LIXO PRETO 100L 80X90X0.4 3.6KG</t>
  </si>
  <si>
    <t>SACO P/ LIXO AMARELO 60L 60X70X0.25 LEVE</t>
  </si>
  <si>
    <t>SACO P/ LIXO VERDE 100L 90X105 5KG</t>
  </si>
  <si>
    <t>SACO P/ LIXO PRETO 60L PRIME 65X65 P-20 C/ 100</t>
  </si>
  <si>
    <t>SACO P/ LIXO AMARELO 20L 38X45 PRIME P-20 C/ 100</t>
  </si>
  <si>
    <t>SACO P/ LIXO AMARELO 40L 50X55 PRIME P-20 C/100</t>
  </si>
  <si>
    <t>SACO P/ LIXO AMARELO 100L 75X80 PRIME P-20 C/100</t>
  </si>
  <si>
    <t>SACO P/ LIXO AZUL 20L PRIME 38X45 P-20 C/ 100</t>
  </si>
  <si>
    <t>SACO P/ LIXO BRANCO 60L PRIME 55X65 P-20 C/ 100</t>
  </si>
  <si>
    <t>SACO P/ LIXO ROLO VERDE 40L 0.50X0.60 LEVE</t>
  </si>
  <si>
    <t>SACO P/ LIXO BRANCO 20L PRIME 38X45 P-20 C/ 100</t>
  </si>
  <si>
    <t>SACO P/ LIXO BRANCO 40L PRIME 50X55 P-20 C/ 100</t>
  </si>
  <si>
    <t>SACO P/ LIXO BRANCO 100L PRIME 75X80 P-20 C/ 100</t>
  </si>
  <si>
    <t>SACO P/ LIXO CINZA 20L PRIME 38X45 P-20 C/ 100</t>
  </si>
  <si>
    <t>SACO P/ LIXO CINZA 40L PRIME 50X55 P-20 C/ 100</t>
  </si>
  <si>
    <t>SACO P/ LIXO CINZA 100L PRIME 75X80 P-20 C/ 100</t>
  </si>
  <si>
    <t>SACO P/ LIXO CINZA 60L PRIME 55X65 P-20 C/ 100</t>
  </si>
  <si>
    <t>SACO P/ LIXO CINZA 200L PRIME</t>
  </si>
  <si>
    <t>SACO P/ LIXO LARANJA 20L 39X50 EBLC P-25 C/ 100</t>
  </si>
  <si>
    <t>SACO P/ LIXO LARANJA 40L 55X55 EBLC P-25 C/ 100</t>
  </si>
  <si>
    <t>SACO P/ LIXO LARANJA 100L 75X85 EBLC P-25 C/ 100</t>
  </si>
  <si>
    <t>SACO P/ LIXO VERDE 20L 38X45 PRIME P-20 C/100</t>
  </si>
  <si>
    <t>SACO P/ LIXO VERDE 40L 50X55 PRIME P-20 C/100</t>
  </si>
  <si>
    <t>SACO P/ LIXO VERDE 100L 75X80 PRIME P-20 C/100</t>
  </si>
  <si>
    <t>SACO P/ LIXO VERDE 200L PRIME</t>
  </si>
  <si>
    <t>SACO P/ LIXO VERMELHO 20L 38X45 PRIME P-20 C/100</t>
  </si>
  <si>
    <t>SACO P/ LIXO MARROM 20L 38X45 PRIME P-20 C/ 100</t>
  </si>
  <si>
    <t>SACO P/ LIXO MARROM 40L 50X55 PRIME P-20 C/ 100</t>
  </si>
  <si>
    <t>SACO P/ LIXO MARROM 60L 55X65 PRIME P-20 C/ 100</t>
  </si>
  <si>
    <t>SACO P/ LIXO MARROM 100L 75X80 PRIME P-20 C/ 100</t>
  </si>
  <si>
    <t>SACO P/ LIXO AZUL 200L 90X1.05X0,03 MEDIO</t>
  </si>
  <si>
    <t>SACO P/ LIXO VERDE 200L 90X1.05X0.30 MEDIO C/ 100</t>
  </si>
  <si>
    <t>SACO P/ LIXO VERMELHO 200L 90X1.05 MEDIO</t>
  </si>
  <si>
    <t>SACO P/ LIXO PRETO 100L 90X100X0.05</t>
  </si>
  <si>
    <t>SACO P/ LIXO AZUL 100L 75X90X0.40 REFORCADO</t>
  </si>
  <si>
    <t>SACO P/ LIXO VERDE 100L 75X90 LEVE C/ 100</t>
  </si>
  <si>
    <t>SACO P/LIXO TRANSPARENTE 200L MEDIO</t>
  </si>
  <si>
    <t>SACO P/ LIXO AZUL 200L PRIME</t>
  </si>
  <si>
    <t>SACO P/ LIXO AMARELO 200L PRIME</t>
  </si>
  <si>
    <t>SACO P/ LIXO MARROM 60L LEVE</t>
  </si>
  <si>
    <t>SACO P/ LIXO PRETO 60L 0.15 3KG</t>
  </si>
  <si>
    <t>SACO P/ LIXO PRETO 100L 0.15 3KG - 25 A 28 UNIDADES</t>
  </si>
  <si>
    <t>SACO P/ LIXO PRETO 200L 0.15 3KG - 90X120X0,15</t>
  </si>
  <si>
    <t>SACO P/ LIXO AZUL 40L 60X65 CNS</t>
  </si>
  <si>
    <t>SACO P/ LIXO VERDE 60L 60X70X0.25 LEVE</t>
  </si>
  <si>
    <t>SACO P/ LIXO AZUL 100L 80X90X0.40 PESADO ESP</t>
  </si>
  <si>
    <t>SACO P/ LIXO PRETO 100L 80X90X0.40 PESADO ESPECIAL</t>
  </si>
  <si>
    <t>SACO P/ LIXO AZUL 200L 90X1.05X0.40 PESADO ESP</t>
  </si>
  <si>
    <t>SACO P/ LIXO TRANSPARENTE 200L 90x1.05X0.40 PESADO ESPECIAL</t>
  </si>
  <si>
    <t>SACO P/ LIXO PRETO 200L 90X1.05X0.40 PESADO ESPECIAL</t>
  </si>
  <si>
    <t>SACO P/ LIXO PRETO 300L 100X170X0.40 PESADO ESPECIAL</t>
  </si>
  <si>
    <t>SACO P/ LIXO BRANCO 240L - 117 X 125</t>
  </si>
  <si>
    <t>SACO INFECTANTE 240L 115X105X0.4</t>
  </si>
  <si>
    <t>SACO P/ LIXO PRETO 40L 59X62 2KG ACC</t>
  </si>
  <si>
    <t>SACO PLASTICO 12X25 0,06KG 400UNIDADES</t>
  </si>
  <si>
    <t>BOBINA PICOTADA 40X50</t>
  </si>
  <si>
    <t>ATP</t>
  </si>
  <si>
    <t>SACO PLASTICO CRISTAL P/ EST 68X100</t>
  </si>
  <si>
    <t>SACO P/ LIXO PRETO 60L 60X70 REFORCADO 3.6KG</t>
  </si>
  <si>
    <t>SACO P/ LIXO PRETO 40L (SL)</t>
  </si>
  <si>
    <t>SACO P/ LIXO PRETO 20L (SL)</t>
  </si>
  <si>
    <t>SACO P/ LIXO MARROM 200L PRIME</t>
  </si>
  <si>
    <t>SACO P/ LIXO VERMELHO 200L PRIME</t>
  </si>
  <si>
    <t>SACO P/ LIXO PRETO 150L 0.80X1.00X0.12 5KG</t>
  </si>
  <si>
    <t>SACO P/ LIXO PRETO 60L 0.60X0.70X0.10 4KG</t>
  </si>
  <si>
    <t>SACO P/ LIXO PRETO 20L 0.40X0.50X0.08</t>
  </si>
  <si>
    <t>SACO INFECTANTE 15L 0.39X0.58X0.08</t>
  </si>
  <si>
    <t>SACO P/ LIXO TOXICO LARANJA 15L 39X58X0.08</t>
  </si>
  <si>
    <t>SACO P/ LIXO AZUL QUIMICO 50L 63X80X0.08</t>
  </si>
  <si>
    <t>SACO P/ LIXO BRANCO 20L REFORCADO (SL)</t>
  </si>
  <si>
    <t>SACO P/ LIXO AMARELO 50L 73X80 P-30</t>
  </si>
  <si>
    <t>SACO P/ LIXO AZUL QUIMICO 30L 59X68X0.07</t>
  </si>
  <si>
    <t>SACO INFECTANTE 150L 0.90X1.10</t>
  </si>
  <si>
    <t>SACO P/ LIXO CINZA 100L 80X100 5KG P80</t>
  </si>
  <si>
    <t>SACO P/ LIXO CINZA 40L 60X65 CNS C/ 50</t>
  </si>
  <si>
    <t>SACO P/ LIXO CINZA 60L 60X80 CNS C/ 50</t>
  </si>
  <si>
    <t>SACO P/ LIXO CINZA 100L 75X95 CNS C/ 50</t>
  </si>
  <si>
    <t>SACO P/ LIXO CINZA 200L 90X105 CNS C/ 50</t>
  </si>
  <si>
    <t>SACO P/ LIXO BRANCO 20L 40X50 CNS C/ 50</t>
  </si>
  <si>
    <t>SACO P/ LIXO TRANSPARENTE 100L 75X95 C/ 50 CNS</t>
  </si>
  <si>
    <t>SACO P/ LIXO TRANSPARENTE 200L 90X105 C/ 50 CNS</t>
  </si>
  <si>
    <t>SACO P/ LIXO PRETO 40L 60X65 CNS C/ 50</t>
  </si>
  <si>
    <t>SACO P/ LIXO PRETO 60L 60X80 CNS C/ 50</t>
  </si>
  <si>
    <t>SACO P/ LIXO PRETO 100L 75X95 CNS C/ 50</t>
  </si>
  <si>
    <t>SACO P/ LIXO PRETO 200L 90X105 CNS C/ 50</t>
  </si>
  <si>
    <t>SACO INFECTANTE VERMELHO 50L 63X0.80X0.045</t>
  </si>
  <si>
    <t>SACO PARA LIXO INFECTANTE VERMELHO 50L 63X0.80X0.045</t>
  </si>
  <si>
    <t>SACO P/ LIXO PRETO 40L 45X60 1KG C/ 100</t>
  </si>
  <si>
    <t>SACO P/ LIXO PRETO 60L 60X80 2KG C/ 100</t>
  </si>
  <si>
    <t>SACO P/ LIXO PRETO 100L 92X110 BL C/ 100  3KG</t>
  </si>
  <si>
    <t>SACO P/ LIXO PRETO 200L 92X110 C/ 50  3KG</t>
  </si>
  <si>
    <t>SACO P/ LIXO ROLO VERDE 100L 75X90X0.40 PESADO NUTRICAO</t>
  </si>
  <si>
    <t>SACO P/ LIXO ROLO VERMELHO 100L 75X90X0.40 PESADO NUTRICAO</t>
  </si>
  <si>
    <t>SACO P/ LIXO TRANSPARENTE 300L 120X135 5KG C/ 100</t>
  </si>
  <si>
    <t>SACO P/ LIXO CINZA 300L 120X135 5KG C/ 100</t>
  </si>
  <si>
    <t>SACO P/ LIXO TRANSPARENTE 150L 90X105 4KG C/ 100</t>
  </si>
  <si>
    <t>SACO P/ LIXO CINZA 150L 90X105 3.6KG C/ 100</t>
  </si>
  <si>
    <t>ENVELOPE PLASTICO IMPRESSO EINSTEIN A3 37X48X0.10</t>
  </si>
  <si>
    <t>ENVELOPE PLASTICO A3 IMPRESSO EINSTEIN 37X48X0.10</t>
  </si>
  <si>
    <t>SACO P/ LIXO ROLO CINZA 20L 55X55 MEDIO HAOC</t>
  </si>
  <si>
    <t>SACO P/ LIXO ROLO CINZA 50L 60X70 MEDIO REFORCADO HAOC</t>
  </si>
  <si>
    <t>SACO P/ LIXO ROLO CINZA 100L 85X90X0.50 HAOC</t>
  </si>
  <si>
    <t>SACO ZIP 14X20 C/ 100</t>
  </si>
  <si>
    <t>SACO HAMPER AZUL S/ CORDAO 80X100X0.06 C/ 50</t>
  </si>
  <si>
    <t>SACO HAMPER MARROM S/ CORDAO ROLO 80X100X0.06 C/ 50</t>
  </si>
  <si>
    <t>SACO P/ ASPIRADOR DE PO NT20</t>
  </si>
  <si>
    <t>SACO P/ LIXO ROLO AZUL 100L 75X90 LEVE</t>
  </si>
  <si>
    <t>SACO P/ LIXO ROLO VERMELHO 100L 75X90 LEVE</t>
  </si>
  <si>
    <t>SACO 15L REFORCADO ESPECIMES</t>
  </si>
  <si>
    <t>SACO 15L REFORCADO CITOLOGIA</t>
  </si>
  <si>
    <t>SACO 15L REFORCADO MICROBIOLOGIA</t>
  </si>
  <si>
    <t>SACO INFECTANTE 50L 63X80X0.6</t>
  </si>
  <si>
    <t>SACO IMPRESSO V AZUL A4 26X36X0.10</t>
  </si>
  <si>
    <t>SACO HAMPER VERMELHO C/ FITILHO 90X90X0.05 C/ 50</t>
  </si>
  <si>
    <t>SACO 15L REFORCADO ANATOMIA PATOLOGICA</t>
  </si>
  <si>
    <t>SACO HAMPER AZUL C/ FITILHO 90X90X0.05 C/ 50</t>
  </si>
  <si>
    <t>SACO 15L REFORCADO LAB SAO MIGUEL</t>
  </si>
  <si>
    <t>SACO HAMPER VERDE S/ FITILHO 80X90X0.05 C/ 50</t>
  </si>
  <si>
    <t>SACO INFECTANTE VERMELHO 30L 59X62X0.45</t>
  </si>
  <si>
    <t>SACO HAMPER AMARELO S/ FITILHO 80X90X0.05 C/ 50</t>
  </si>
  <si>
    <t>SACO 15L REFORCADO PINDAMONHANGABA</t>
  </si>
  <si>
    <t>SACO P/ ASPIRADOR LAVORWASH GN-22/32 C/3</t>
  </si>
  <si>
    <t>SACO P/ LIXO ROLO AMARELO 100L LEVE</t>
  </si>
  <si>
    <t>SACO PLASTICO TRANSPARENTE VIRGEM 18X30X0,05 C/100 ACC</t>
  </si>
  <si>
    <t>SACO PLASTICO TRANSPARENTE VIRGEM 30X40X0,05 C/100 ACC</t>
  </si>
  <si>
    <t>SACO PLASTICO TRANSPARENTE VIRGEM 40X60X0,06 C/100 ACC</t>
  </si>
  <si>
    <t>SACO PLASTICO TRANSPARENTE VIRGEM 60X70X0,06 C/100 ACC</t>
  </si>
  <si>
    <t>SACO PLASTICO TRANSPARENTE VIRGEM 80X120X0,06 C/100 ACC</t>
  </si>
  <si>
    <t>SACO PLASTICO VERMELHO 18X30X0,06 C/ 100 ACC</t>
  </si>
  <si>
    <t>SACO PLASTICO FARDO VERMELHO 30X40X0,06 C/ 100 ACC</t>
  </si>
  <si>
    <t>SACO PLASTICO TRANSPARENTE FITA AD 16X20X0,09 C/100 ACC</t>
  </si>
  <si>
    <t>SACO PLASTICO TRANSPARENTE FITA ADESIVA 35X45X0,09 C/ 100 ACC</t>
  </si>
  <si>
    <t>SACO P/ LIXO LEITOSO 110L P40 (SL)</t>
  </si>
  <si>
    <t>SACO P/ LIXO VERMELHO 110L P40 90X90CM 2,9KG (SL)</t>
  </si>
  <si>
    <t>SACO HAMPER AZUL C/ FITILHO 90X90X0,05 C/ 50</t>
  </si>
  <si>
    <t>LORENFLEX</t>
  </si>
  <si>
    <t>SACO HAMPER VERMELHO C/ FITILHO 90X90X0,05 C/ 50</t>
  </si>
  <si>
    <t>SACO INFECTANTE 30L 59X62X0,2 ACC</t>
  </si>
  <si>
    <t>SACO INFECTANTE 30L 59X62X0,35 ACC</t>
  </si>
  <si>
    <t>SACO P/ LIXO AMARELO 100L 75X105 4KG ACC</t>
  </si>
  <si>
    <t>SACO P/ LIXO AZUL 100L 75X105 4KG ACC</t>
  </si>
  <si>
    <t>SACO P/ LIXO PRETO 100L 75X105 4KG ACC</t>
  </si>
  <si>
    <t>SACO P/ LIXO ROXO 100L 75X105 4KG ACC</t>
  </si>
  <si>
    <t>SACO P/ LIXO VERMELHO 100L 75X105 4KG ACC</t>
  </si>
  <si>
    <t>SACO P/ LIXO VERMELHO 40L 59X62 2KG ACC</t>
  </si>
  <si>
    <t>SACO P/ LIXO PRETO 110X110 4KG ACC</t>
  </si>
  <si>
    <t>SACO HAMPER VERDE 80X90X0,05 C/ FITILHO</t>
  </si>
  <si>
    <t>SACO 15 L REFORCADO LAB IAL</t>
  </si>
  <si>
    <t>SACOLA PLASTICA BOCA RETA PERSONALIZADA 40X53 ACC</t>
  </si>
  <si>
    <t>SACO P/ LIXO AMARELO 200L 5KG - 92 X 115</t>
  </si>
  <si>
    <t>BOBINA V INFESTADA 60CMX08MMX20 KG</t>
  </si>
  <si>
    <t>SACO P/ ASPIRADOR GT3000 C/3</t>
  </si>
  <si>
    <t>SACOLA PLASTICA 40X53 BOCA RETA ACC SEM PERSONALIZACAO</t>
  </si>
  <si>
    <t>FILME PVC 28CMX15M</t>
  </si>
  <si>
    <t>COPO DESCARTAVEL 300ML C/ 2000</t>
  </si>
  <si>
    <t>COPOMAIS</t>
  </si>
  <si>
    <t>COPO DESCARTAVEL 150ML BRANCO C/ 2500</t>
  </si>
  <si>
    <t>CRISTALCOPO</t>
  </si>
  <si>
    <t>COPO DESCARTAVEL 150ML C/ 2500</t>
  </si>
  <si>
    <t>CAIXA DE ISOPOR 3L</t>
  </si>
  <si>
    <t>GOLDPAC</t>
  </si>
  <si>
    <t>CAIXA DE ISOPOR 5L</t>
  </si>
  <si>
    <t>CAIXA DE ISOPOR C/ ALCA 8L</t>
  </si>
  <si>
    <t>PAPEL ALUMINIO 30X7.5CM</t>
  </si>
  <si>
    <t>COLHER REFEICAO GRANEL C/ 1000</t>
  </si>
  <si>
    <t>COPO DESCARTAVEL 110ML LISO BRANCO C/ 3000</t>
  </si>
  <si>
    <t>COPAZA</t>
  </si>
  <si>
    <t>COPO DESCARTAVEL 160ML C/ 3000</t>
  </si>
  <si>
    <t>DIXIE</t>
  </si>
  <si>
    <t>COPO DESC 180ML CX C/2500</t>
  </si>
  <si>
    <t>COPO DESCARTAVEL 200ML BRANCO CX C/2500</t>
  </si>
  <si>
    <t>ALTACOPPO</t>
  </si>
  <si>
    <t>COPO DESCARTAVEL 200ML PCT COM 100</t>
  </si>
  <si>
    <t>GARFO REFEICAO CRISTAL C/ 1000</t>
  </si>
  <si>
    <t>PALHETA PLASTICA P/ DRINK C/ 500 11CM</t>
  </si>
  <si>
    <t>COPO DESCARTAVEL 180ML C/ 100</t>
  </si>
  <si>
    <t>COPOSUL</t>
  </si>
  <si>
    <t>COPO DESCARTAVEL 50ML C/ 100</t>
  </si>
  <si>
    <t>COPO DESCARTAVEL 200ML CX C/ 2500</t>
  </si>
  <si>
    <t>FILME PVC 28CMX300M</t>
  </si>
  <si>
    <t>COPO DESCARTAVEL 180ML BRANCO C/ 100</t>
  </si>
  <si>
    <t>AVENTAL PVC 120X070 BRANCO C/ FIVELA</t>
  </si>
  <si>
    <t>COPO DESCARTAVEL 180ML TRANSPARENTE CX C/2500</t>
  </si>
  <si>
    <t>CAIXA DE ISOPOR C/ DRENO 120L</t>
  </si>
  <si>
    <t>CAIXA DE ISOPOR 2L</t>
  </si>
  <si>
    <t>FILME PVC 60X11X1000M</t>
  </si>
  <si>
    <t>FACA REFEICAO CRISTAL C/ 1000</t>
  </si>
  <si>
    <t>TAMPA P/ COPO 100ML C/ 2000</t>
  </si>
  <si>
    <t>FOSFORO PARANA C\40</t>
  </si>
  <si>
    <t>PARANA</t>
  </si>
  <si>
    <t>PAPEL ALUMINIO 45X7.5CM</t>
  </si>
  <si>
    <t>PRATO RASO C/ 10</t>
  </si>
  <si>
    <t>KEROCOPO</t>
  </si>
  <si>
    <t>PRATO RASO C/ 10 21CM</t>
  </si>
  <si>
    <t>FOSFORO LONGO C/ 200</t>
  </si>
  <si>
    <t>GARFO SOBREMESA BRANCO C/ 50</t>
  </si>
  <si>
    <t>BELLOCOPO</t>
  </si>
  <si>
    <t>COLHER SOBREMESA BRANCA C/ 50 12,2 CM</t>
  </si>
  <si>
    <t>COLHER SOBREMESA BRANCA C/ 1000</t>
  </si>
  <si>
    <t>GARFO SOBREMESA BRANCO GRANEL C/ 1000</t>
  </si>
  <si>
    <t>POTE DESCARTAVEL 100ML BRANCO VEROCOPO C/ 100</t>
  </si>
  <si>
    <t>VEROCOPO</t>
  </si>
  <si>
    <t>PRATO RASO C/ 10 - PR15</t>
  </si>
  <si>
    <t>PRATO RASO C/ 10 15CM</t>
  </si>
  <si>
    <t>BANDEJA RETANGULAR N6 LAMIN 38X47 C/ 10</t>
  </si>
  <si>
    <t>TOUCA REDE PRETA</t>
  </si>
  <si>
    <t>COPO DESCARTAVEL 200ML C/ 100</t>
  </si>
  <si>
    <t>COPO DESCARTAVEL BIO VERDE 180ML C/2500</t>
  </si>
  <si>
    <t>COLHER CAFE BRANCA PACOTE C/200 UND</t>
  </si>
  <si>
    <t>COPO DESCARTAVEL 80ML C/ 100</t>
  </si>
  <si>
    <t>COPO DESCARTAVEL 80ML CX C/ 2500</t>
  </si>
  <si>
    <t>COPO TERMICO ISOPOR 100ML C/ 1000</t>
  </si>
  <si>
    <t>DART</t>
  </si>
  <si>
    <t>COPO TERMICO ISOPOR 120ML C/ 1000</t>
  </si>
  <si>
    <t>PAPEL ALUMINIO ROLO 30X100M</t>
  </si>
  <si>
    <t>CANUDO SACHE 22CM C/ 500</t>
  </si>
  <si>
    <t>GOLDENPLAST</t>
  </si>
  <si>
    <t>CANUDO SACHE 22CM FLEXIVEL C/ 100</t>
  </si>
  <si>
    <t>CAIXA DE ISOPOR 30X40X60 RETANGULAR 40L</t>
  </si>
  <si>
    <t>PALITO ESPETO BAMBU NATURAL 25CM C/ 50</t>
  </si>
  <si>
    <t>COLHER SOBREMESA BRANCA C/ 50</t>
  </si>
  <si>
    <t>COLHER SOBREMESA CRISTAL GRANEL C/ 1000</t>
  </si>
  <si>
    <t>FOSFORO CX C/ 10</t>
  </si>
  <si>
    <t>PINHEIRO</t>
  </si>
  <si>
    <t>VELA N 3 BRANCA C/8 UN 12G</t>
  </si>
  <si>
    <t>CAIXA DE ISOPOR 17L</t>
  </si>
  <si>
    <t>CAIXA DE ISOPOR QUADRADA 44L</t>
  </si>
  <si>
    <t>COPO DESCARTAVEL 180ML C/ 2500</t>
  </si>
  <si>
    <t>COPO DESCARTAVEL 200ML C/ 2000</t>
  </si>
  <si>
    <t>COPO DESCARTAVEL 100ML C/ 2000</t>
  </si>
  <si>
    <t>COPO DESCARTAVEL 50ML C/ 5000</t>
  </si>
  <si>
    <t>PAPEL ALUMINIO 65X45CM</t>
  </si>
  <si>
    <t>LIFE CLEAN</t>
  </si>
  <si>
    <t>COPO DESCARTAVEL 80ML C/ 2500</t>
  </si>
  <si>
    <t>CANUDO P/ REFRIGERANTE BIO C/ 800</t>
  </si>
  <si>
    <t>BICAO</t>
  </si>
  <si>
    <t>COPO DESCARTAVEL 180ML C/ 2500 PP</t>
  </si>
  <si>
    <t>MARMITEX ALUMINIO 3 DIV 900ML C/ 100</t>
  </si>
  <si>
    <t>LIFECLEAN</t>
  </si>
  <si>
    <t>MARMITEX ALUMINIO N8 FECHADO MAQ C/ 100</t>
  </si>
  <si>
    <t>GARFO REFEICAO BRANCO CX C/1000</t>
  </si>
  <si>
    <t>COPO DESCARTAVEL TRANSPARENTE 180ML C/2500</t>
  </si>
  <si>
    <t>APONTADOR S/ DEPOSITO REDONDO PLASTICO</t>
  </si>
  <si>
    <t>CIS</t>
  </si>
  <si>
    <t>ARQUIVO MORTO PLASTICO VERMELHO</t>
  </si>
  <si>
    <t>ARQUIVO MORTO FACIL POLIONDA VERMELHO POLIBRAS</t>
  </si>
  <si>
    <t>BEXIGAS N 065 MISTO SORTIDO C/ 50</t>
  </si>
  <si>
    <t>RIBERBALL</t>
  </si>
  <si>
    <t>BOBINA P/ CALCULADORA 57X30</t>
  </si>
  <si>
    <t>BOBINA P/ FAX 216MMX30M</t>
  </si>
  <si>
    <t>SILFER</t>
  </si>
  <si>
    <t>BOBINA TERMICA AMARELA 57MMX22M</t>
  </si>
  <si>
    <t>BOBINA TERMICA AMARELA 76MMX30M</t>
  </si>
  <si>
    <t>BORRACHA BRANCA</t>
  </si>
  <si>
    <t>CANETA ESFEROGRAFICA 4 CORES</t>
  </si>
  <si>
    <t>BIC</t>
  </si>
  <si>
    <t>CANETA ESFEROGRAFICA CRISTAL AZUL</t>
  </si>
  <si>
    <t>CANETA ESFEROGRAFICA CRISTAL VERMELHA</t>
  </si>
  <si>
    <t>CANETA MARCADOR PERMANENTE P/ CD AZUL</t>
  </si>
  <si>
    <t>CANETA P/ RETROPROJETOR 2.0 AZUL</t>
  </si>
  <si>
    <t>PILOT</t>
  </si>
  <si>
    <t>CANETA P/ RETROPROJETOR 2.0 PRETA</t>
  </si>
  <si>
    <t>CANETA P/ RETROPROJETOR 2.0 VERMELHA</t>
  </si>
  <si>
    <t>CANETA MARCADOR P/ QUADRO BRANCO AZUL</t>
  </si>
  <si>
    <t>CD-R 52X 80 MIN 700MB</t>
  </si>
  <si>
    <t>ELGIN</t>
  </si>
  <si>
    <t>CLIPS GALVANIZADOS GRANDE 6/0 C/ 220</t>
  </si>
  <si>
    <t>WIRE FLEX</t>
  </si>
  <si>
    <t>CLIPS GALVANIZADOS 3/0 PEQUENO C/ 430</t>
  </si>
  <si>
    <t>COLA BRANCA 90GR</t>
  </si>
  <si>
    <t>COLA EM BASTAO 8GR</t>
  </si>
  <si>
    <t>CORRETIVO LIQUIDO</t>
  </si>
  <si>
    <t>LIMPA COLA 140ML DEOLINE PREMISSE</t>
  </si>
  <si>
    <t>ENVELOPE PAPEL AMARELO 26X36CM C/ 250</t>
  </si>
  <si>
    <t>ENVELOPE PAPEL SACO NATURAL 310X410MM 80GR</t>
  </si>
  <si>
    <t>ENVELOPES PLASTICO 4 FUROS 240X325MM C/ 100</t>
  </si>
  <si>
    <t>ETIQUETA REDONDA AMARELA 15MM C/ 210</t>
  </si>
  <si>
    <t>EXTRATOR DE GRAMPOS</t>
  </si>
  <si>
    <t>CAVIA</t>
  </si>
  <si>
    <t>FITA ADESIVA 12MMX40M TRANSPARENTE</t>
  </si>
  <si>
    <t>FITA ADESIVA TRANSPARENTE 12MMX40M</t>
  </si>
  <si>
    <t>FITA CREPE 48X50MTS 710</t>
  </si>
  <si>
    <t>FITA ADESIVA CREPE 48MMX50M 710</t>
  </si>
  <si>
    <t>FITA ADESIVA 12MMX33M AMARELA</t>
  </si>
  <si>
    <t>FIT PEL</t>
  </si>
  <si>
    <t>FITA ADESIVA AMARELA 12MMX33M</t>
  </si>
  <si>
    <t>FITAS CREPE 18MMX50MT</t>
  </si>
  <si>
    <t>FITA ADESIVA CREPE 18MMX50M</t>
  </si>
  <si>
    <t>GIZ DE CERA 12 CORES 49 GR</t>
  </si>
  <si>
    <t>KOALA</t>
  </si>
  <si>
    <t>GRAFITE P/ LAPISEIRA 2B C/ 12 0.5</t>
  </si>
  <si>
    <t>GRAFITE 0.5MM 2B TB C/12 MINAS BIG TREE</t>
  </si>
  <si>
    <t>GRAMPOS GALVANIZADO 26/6 C/ 5000 GRAMPOS</t>
  </si>
  <si>
    <t>GRAMPOS P/ PASTA TRILHO METAL C/ 50</t>
  </si>
  <si>
    <t>ACC</t>
  </si>
  <si>
    <t>LACRES P/ MALOTE 23CM LARANJA C/ 100</t>
  </si>
  <si>
    <t>JP LACRES</t>
  </si>
  <si>
    <t>LAPIS DE COR GRANDE C/ 12</t>
  </si>
  <si>
    <t>VMP</t>
  </si>
  <si>
    <t>LAPISEIRA POLY TEEN 0.5MM</t>
  </si>
  <si>
    <t>FABER CASTELL</t>
  </si>
  <si>
    <t>LIVRO ATA 100 FLS</t>
  </si>
  <si>
    <t>CANETA MARCADOR P/ QUADRO BRANCO VERMELHO</t>
  </si>
  <si>
    <t>PAPEL CONTACT TRANSPARENTE 45X25M</t>
  </si>
  <si>
    <t>PLASTCOVER</t>
  </si>
  <si>
    <t>PASTA CATALOGO OFICIO PRETA C/ 50 ENVELOPES</t>
  </si>
  <si>
    <t>ACP</t>
  </si>
  <si>
    <t>PASTA L PLASTICA TRANSPARENTE</t>
  </si>
  <si>
    <t>PASTA PLASTICA COM ELASTICO</t>
  </si>
  <si>
    <t>PASTA REGISTRO OFICIO LARGO A-Z C/ VISOR</t>
  </si>
  <si>
    <t>PASTA SANFONADA OFICIO PRETA JAN-DEZ</t>
  </si>
  <si>
    <t>BATERIA BOTAO LR44 1.5V C/ 2</t>
  </si>
  <si>
    <t>PRANCHETA PLASTICA OFICIO CRISTAL C/ REGUA</t>
  </si>
  <si>
    <t>QUADRO AVISO MULTIUSO P/ PAPEL A4 EM ACRILICO</t>
  </si>
  <si>
    <t>WALEU</t>
  </si>
  <si>
    <t>DISPLAY QUADRO MULTIUSO AVISO PP P/PAPEL A4</t>
  </si>
  <si>
    <t>REGUA PLASTICA CRISTAL 30CM</t>
  </si>
  <si>
    <t>WESTERN</t>
  </si>
  <si>
    <t>TESOURA PEQUENA ESCOLAR 13.5CM</t>
  </si>
  <si>
    <t>TINTA P/ ALMOFADA CARIMBO PRETA 40ML</t>
  </si>
  <si>
    <t>RADEX</t>
  </si>
  <si>
    <t>ELASTICO LATEX 100G</t>
  </si>
  <si>
    <t>RED BOR</t>
  </si>
  <si>
    <t>CADERNO ESPIRAL PEQUENO C/ 96 FLS</t>
  </si>
  <si>
    <t>TINTA NANQUIM AZUL 20ML C/ 12</t>
  </si>
  <si>
    <t>FITA ADESIVA TRANSPARENTE 12MMX30M</t>
  </si>
  <si>
    <t>FITA ADESIVA 12MMX30M TRANSPARENTE</t>
  </si>
  <si>
    <t>GRAMPOS GALVANIZADO 23/13 C/ 1000 GRAMPOS</t>
  </si>
  <si>
    <t>BACCHI</t>
  </si>
  <si>
    <t>LAPIS PRETO 6B C/ 12</t>
  </si>
  <si>
    <t>LAPIS PRETO 6B C/12</t>
  </si>
  <si>
    <t>CAPA P/ ENCADERNACAO A4 CRISTAL C/ 100</t>
  </si>
  <si>
    <t>CLIPS GALVANIZADOS 2/0 C/ 100</t>
  </si>
  <si>
    <t>CLIPS GALVANIZADOS 8/0 C/ 170</t>
  </si>
  <si>
    <t>ELASTICO LATEX 500G</t>
  </si>
  <si>
    <t>ENVELOPE PAPEL SACO NATURAL 240X340MM 80GR N34 C/ 250</t>
  </si>
  <si>
    <t>SCRITY</t>
  </si>
  <si>
    <t>QUADRO MULTIUSO CRISTAL A4</t>
  </si>
  <si>
    <t>DELLO</t>
  </si>
  <si>
    <t>PINCEL ATOMICO VERMELHO</t>
  </si>
  <si>
    <t>PINCEL MARCADOR PERM ATOMICO VERMELHO 1100 P PILOT</t>
  </si>
  <si>
    <t>CANETA ESFEROGRAFICA CRISTAL ROXA C/ 12</t>
  </si>
  <si>
    <t>LIVRO REGISTRO INSPECAO TRABALHO 22X32 50 FLS</t>
  </si>
  <si>
    <t>SD</t>
  </si>
  <si>
    <t>SAO DOMINGOS</t>
  </si>
  <si>
    <t>LIVRO PROTOCOLO CORRESPONDENCIA 1/4 C/ 100 FLS C/ 5</t>
  </si>
  <si>
    <t>FORONI</t>
  </si>
  <si>
    <t>CLIPS GALVANIZADOS 2/0 C/ 730</t>
  </si>
  <si>
    <t>BATERIA BOTAO CR2032 3V C/ 5</t>
  </si>
  <si>
    <t>GRAMPEADOR</t>
  </si>
  <si>
    <t>GRAMPEADOR MINI 26/6 P/12 FLS METALIC C-5 CIS</t>
  </si>
  <si>
    <t>PINCEL ATOMICO PRETO</t>
  </si>
  <si>
    <t>PINCEL MARCADOR PERM ATOMICO PRETO 1100 P PILOT</t>
  </si>
  <si>
    <t>ORGANIZADOR DE DOCUMENTOS TRIPLO CRISTAL 3055.H</t>
  </si>
  <si>
    <t>ORGANIZADOR ESCRITORIO HORIZON CRISTAL 3 DIVISOES</t>
  </si>
  <si>
    <t>CANETA MARCA TEXTO VERDE</t>
  </si>
  <si>
    <t>CANETA MARCADOR P/ QUADRO BRANCO PRETO</t>
  </si>
  <si>
    <t>APAGADOR QUADRO BRANCO PLASTICO PRETO</t>
  </si>
  <si>
    <t>CARBRINK</t>
  </si>
  <si>
    <t>ALFINETE MAPA COLORIDO SORTIDO C/ 50</t>
  </si>
  <si>
    <t>ENVELOPE PAPEL BRANCO 240X340MM</t>
  </si>
  <si>
    <t>PAPEL SULFITE A4 75G 210X297 10 PACOTE C/ 500 FLS</t>
  </si>
  <si>
    <t>PAPEL SULFITE A4 75G 210X297 C/ 500 FLS</t>
  </si>
  <si>
    <t>BLOCO DE RECADO AMARELO 38X50MM 100 FLS C/ 4</t>
  </si>
  <si>
    <t>NOTEFIX</t>
  </si>
  <si>
    <t>PILHA ALCALINA GRANDE D C/2</t>
  </si>
  <si>
    <t>RAYOVAC</t>
  </si>
  <si>
    <t>PILHA ALCALINA D GRANDE C/ 2</t>
  </si>
  <si>
    <t>TESOURA MEDIA 15.5CM</t>
  </si>
  <si>
    <t>CLIPS GALVANIZADO ACO 4/0 C/ 50</t>
  </si>
  <si>
    <t>FITA ADESIVA ACRILICO 45MMX40M C/ 4</t>
  </si>
  <si>
    <t>DUREX</t>
  </si>
  <si>
    <t>FITA ADESIVA 45MMX40M ACRILICO C/4</t>
  </si>
  <si>
    <t>PILHA ALCALINA PEQUENA AA C/2</t>
  </si>
  <si>
    <t>DURACELL</t>
  </si>
  <si>
    <t>PILHAS ALCALINAS AA C/ 2</t>
  </si>
  <si>
    <t>PILHAS ALCALINAS AAA PALITO C/ 2</t>
  </si>
  <si>
    <t>ESTILETE LARGO CORPO TRANSPARENTE S68BC</t>
  </si>
  <si>
    <t>ESTILETE LARGO CORPO TRANSPARENTE</t>
  </si>
  <si>
    <t>BOBINA TERMICA 57MMX300M C/ 6</t>
  </si>
  <si>
    <t>PILHA ALCALINA GRANDE D C/ 2</t>
  </si>
  <si>
    <t>PASTA SANFONADA PRETA PAP OFICIO 1A31/AZ</t>
  </si>
  <si>
    <t>PASTA SUSPENSA KRAFT HASTE PLAST C/VISOR C/10</t>
  </si>
  <si>
    <t>POLYCART</t>
  </si>
  <si>
    <t>PASTA SUSPENSA KRAFT HASTE PLASTICA</t>
  </si>
  <si>
    <t>LAPIS PRETO RED HB N2</t>
  </si>
  <si>
    <t>LEONORA</t>
  </si>
  <si>
    <t>MOUSE OTICO USB MS 20BK PRETO</t>
  </si>
  <si>
    <t>C3 TECH</t>
  </si>
  <si>
    <t>FITA ADESIVA TRANSPARENTE 48MMX50M</t>
  </si>
  <si>
    <t>ETIQUETA REDONDA VERMELHA 19MM TP-19 C/ 200</t>
  </si>
  <si>
    <t>PIMACO</t>
  </si>
  <si>
    <t>ETIQUETA REDONDA VERMELHA 19MM C/ 200</t>
  </si>
  <si>
    <t>FITA DE IMPRESSAO 52104001380/390T/391T</t>
  </si>
  <si>
    <t>OKIDATA</t>
  </si>
  <si>
    <t>ESTILETE PEQUENO TRANSPARENTE</t>
  </si>
  <si>
    <t>ESPONJA MOLHA DEDO</t>
  </si>
  <si>
    <t>ETIQUETA REDONDA VERMELHA 12MM TP-12 C/ 210</t>
  </si>
  <si>
    <t>ETIQUETA REDONDA VERMELHA 12MM C/ 210</t>
  </si>
  <si>
    <t>BOBINA TERMICA IMPRESSORA 80X30MM</t>
  </si>
  <si>
    <t>ETIQUETA REDONDA VERDE 12MM C/ 210</t>
  </si>
  <si>
    <t>GRAMPEADOR METAL P/ 100 FLS</t>
  </si>
  <si>
    <t>EAGLE</t>
  </si>
  <si>
    <t>PASTA POLIONDA C/ ELASTICO 5.5</t>
  </si>
  <si>
    <t>NOVAONDA</t>
  </si>
  <si>
    <t>LAPIS DERMATOGRAFICO VERMELHO</t>
  </si>
  <si>
    <t>MITSUBISH</t>
  </si>
  <si>
    <t>LIVRO PROTOCOLO CORRESPONDENCIA 1/4 C/ 50 FLS</t>
  </si>
  <si>
    <t>TONER CE505A/P2035N PT HP</t>
  </si>
  <si>
    <t>HP</t>
  </si>
  <si>
    <t>CD-R 52X 80 MIN 700MB PINO C/ 50 PRINTABLE</t>
  </si>
  <si>
    <t>MAX PRINT</t>
  </si>
  <si>
    <t>FICHARIO PVC BRANCO 4 ARGOLAS</t>
  </si>
  <si>
    <t>ETIQUETA REDONDA BRANCA 13MM C/ 1404</t>
  </si>
  <si>
    <t>DVD-R SLIM C/ CAPA ACRILICA</t>
  </si>
  <si>
    <t>ARQUIVO MORTO FACIL POLIONDA VERDE POLIBRAS</t>
  </si>
  <si>
    <t>ARQUIVO MORTO PLASTICO VERDE</t>
  </si>
  <si>
    <t>ENVELOPE PAPEL AMARELO 162X229MM C/ 250</t>
  </si>
  <si>
    <t>LAPIS DERMATOGRAFICO PRETO</t>
  </si>
  <si>
    <t>PAPEL TERMOSSENSIVEL 57X22M C/10</t>
  </si>
  <si>
    <t>ENVELOPE PAPEL AMARELO 180X250MM C/ 250</t>
  </si>
  <si>
    <t>ENVELOPE SACO PARDO 26X36 80G C/ 250</t>
  </si>
  <si>
    <t>ETIQUETA CARTA 100 FLS 12.7X44.45</t>
  </si>
  <si>
    <t>ETIQUETA CARTA 100 FLS 12.7X44.45 6187</t>
  </si>
  <si>
    <t>FITA ADESESIVA TRANSPARENTE 18X50M</t>
  </si>
  <si>
    <t>FITA ADESIVA 18MMX50M TRANSPARENTE</t>
  </si>
  <si>
    <t>GRAMPOS GALVANIZADO 23/8 C/ 5000 GRAMPOS</t>
  </si>
  <si>
    <t>GRAMPOS GALVANIZADO 9/10 C/ 5000 GRAMPOS</t>
  </si>
  <si>
    <t>LAPIS DERMATOGRAFICO AZUL</t>
  </si>
  <si>
    <t>PAPEL SULFITE A4 180G C/ 50</t>
  </si>
  <si>
    <t>FITILHO PLASTICO C/ 1KG</t>
  </si>
  <si>
    <t>TONER SERV 5452/5472/618 BROTHER</t>
  </si>
  <si>
    <t>PASTA CATALOGO TRANSPARENTE CRISTAL 238X308CM</t>
  </si>
  <si>
    <t>DAC</t>
  </si>
  <si>
    <t>PASTA CATALOGO PP CRISTAL 10 ENVELOPES C/VISOR 5028TR</t>
  </si>
  <si>
    <t>CADERNO FLEXIVEL GRANDE C/ 96 FLS</t>
  </si>
  <si>
    <t>TILIBRA</t>
  </si>
  <si>
    <t>ETIQUETA REDONDA BRANCA 15MM C/ 210</t>
  </si>
  <si>
    <t>TESOURA GRANDE 20CM</t>
  </si>
  <si>
    <t>CLIPS GALVANIZADOS 4/0 C/ 400</t>
  </si>
  <si>
    <t>ENVELOPE PAPEL SACO NATURAL 370X470MM 80GR</t>
  </si>
  <si>
    <t>APONTADOR C/ DEPOSITO</t>
  </si>
  <si>
    <t>CANETA P/ RETROPROJETOR 1.0 AZUL</t>
  </si>
  <si>
    <t>PORTA CARTOES DE VISITA PRETO 110X250MM C/ 4</t>
  </si>
  <si>
    <t>DIVISORIA PLASTICA P/ FICHARIO COLOR C/ 10X10</t>
  </si>
  <si>
    <t>KIT</t>
  </si>
  <si>
    <t>PLASTPARK</t>
  </si>
  <si>
    <t>PASTA SANFONADA PAP DUP 31 DIV KRAFT</t>
  </si>
  <si>
    <t>PASTA SANFONADA DUPLICATA 1/31 A/Z DELLO 701</t>
  </si>
  <si>
    <t>LIVRO ATA 200 FLS C/ 3</t>
  </si>
  <si>
    <t>ETIQUETA URGENTE OP1341 C/ 60</t>
  </si>
  <si>
    <t>PLASTICO ADESIVO TRANSPARENTE TAC 45CMX10M</t>
  </si>
  <si>
    <t>PANO SACO ALVEJADO G</t>
  </si>
  <si>
    <t>ESTOPA 400GR</t>
  </si>
  <si>
    <t>FLANELA BRANCA 28X28CM</t>
  </si>
  <si>
    <t>DURA BRILHO</t>
  </si>
  <si>
    <t>PALHA DE ACO N1</t>
  </si>
  <si>
    <t>VEGA STEEL</t>
  </si>
  <si>
    <t>PANO MULTIUSO BRANCO 0.20X300M</t>
  </si>
  <si>
    <t>PANO MULTIUSO LARANJA 0,20X300M</t>
  </si>
  <si>
    <t>WIPER PRO 60 BRANCO 28X35CM C/ 1200</t>
  </si>
  <si>
    <t>WIPER</t>
  </si>
  <si>
    <t>WIPER PRO 50 ROLO 25CMX240M BRANCO</t>
  </si>
  <si>
    <t>WIPER WYPALL X60 QUARTEFOLD 12X100 KC</t>
  </si>
  <si>
    <t>WIPER WYPALL X60 QUARTEFOLD 24X50 KC</t>
  </si>
  <si>
    <t>LA DE ACO 60G C/ 8 BOMBRIL</t>
  </si>
  <si>
    <t>BOMBRIL</t>
  </si>
  <si>
    <t>PANO MULTIUSO BRANCO 0.30X300M</t>
  </si>
  <si>
    <t>FLANELA AMARELA 28X48CM</t>
  </si>
  <si>
    <t>PANO MULTIUSO VERDE 28X300 35G</t>
  </si>
  <si>
    <t>PANO MULTIUSO AZUL 28X300</t>
  </si>
  <si>
    <t>PANO MULTIUSO VERDE 0.30X25M</t>
  </si>
  <si>
    <t>PANO MULTIUSO AZUL 0,28X25M</t>
  </si>
  <si>
    <t>PANO MULTIUSO AZUL 0,30X25M</t>
  </si>
  <si>
    <t>PANO SACO ALVEJADO 35X60CM ETIQ VERDE 6 BATIDAS</t>
  </si>
  <si>
    <t>LIMPINHO</t>
  </si>
  <si>
    <t>PANO SACO ALVEJADO 42X65CM ETIQ AMARELA 8 BATIDAS</t>
  </si>
  <si>
    <t>PANO SACO ALVEJADO 45X70 CM ETIQ PRATA 10 BATIDAS</t>
  </si>
  <si>
    <t>PANO SACO ALVEJADO 43X70CM ETIQ PRATA 10 BATIDAS</t>
  </si>
  <si>
    <t>PANO MICROFIBRA AMARELO C/ 4 40X40CM</t>
  </si>
  <si>
    <t>PANO MICROFIBRA AZUL C/ 4 40X40CM</t>
  </si>
  <si>
    <t>PANO MICROFIBRA VERDE C/ 4 40X40CM</t>
  </si>
  <si>
    <t>WIPER PRO 60 ROLO 25CMX200M BRANCO</t>
  </si>
  <si>
    <t>PANO SACO CRU COMUM 42X68</t>
  </si>
  <si>
    <t>PANO MICROFIBRA VERMELHO C/ 4 40X40CM</t>
  </si>
  <si>
    <t>PANO BRANCO 300MMX300M 40G CROSS HATCH</t>
  </si>
  <si>
    <t>PANO SACO ALVEJADO 42X65 C/ OVERL VERMELHO</t>
  </si>
  <si>
    <t>PANO SACO ALVEJADO 42X65 C/ OVERL VERDE</t>
  </si>
  <si>
    <t>PANO SACO ALVEJADO 42X65 C/ OVERL AZUL</t>
  </si>
  <si>
    <t>FLANELA AMARELA 28X38CM</t>
  </si>
  <si>
    <t>WIPER BRANCO 30CMX29CM C/ 50 FLS</t>
  </si>
  <si>
    <t>WIPER PRO 70 BRANCO 1X88 UNID</t>
  </si>
  <si>
    <t>PANO SACO ALVEJADO VERMELHO</t>
  </si>
  <si>
    <t>PANO SACO ALVEJADO AZUL</t>
  </si>
  <si>
    <t>PANO SACO ALVEJADO VERDE</t>
  </si>
  <si>
    <t>TOALHA SOCIAL 20X36 FELPUDO</t>
  </si>
  <si>
    <t>WIPER 30X32CM BRANCO C/1200</t>
  </si>
  <si>
    <t>WIPER 25CMX240M BRANCO</t>
  </si>
  <si>
    <t>PANO MULTIUSO AZUL 0,29X30MM 35G</t>
  </si>
  <si>
    <t>PANO MULTIUSO VERDE 0,29X30MM 35G</t>
  </si>
  <si>
    <t>PANO MULTIUSO VERDE 0,30X25M</t>
  </si>
  <si>
    <t>WIPER ROLO 25X240M BRANCO TW C/600</t>
  </si>
  <si>
    <t>TOALHA WIPER TW2540 50GR 240MT 600 TOALHAS 25X40</t>
  </si>
  <si>
    <t>LUVA DE PROCEDIMENTO VINIL S/ TALCO G</t>
  </si>
  <si>
    <t>LUVA VERNIZ SILVER VERDE M</t>
  </si>
  <si>
    <t>LUVA VERNIZ SILVER VERDE G</t>
  </si>
  <si>
    <t>LUVA TRICOTADA FLEXTACTIL CA 29014 N 09 DANNY</t>
  </si>
  <si>
    <t>LUVA TRICOTADA FLEXTACTIL CA 29014 N 10 DANNY</t>
  </si>
  <si>
    <t>LUVA STANDARD AMARELA G</t>
  </si>
  <si>
    <t>DISCO LUSTRADOR BRANCO 350MM</t>
  </si>
  <si>
    <t>DISCO LUSTRADOR BRANCO 410MM</t>
  </si>
  <si>
    <t>DISCO LUSTRADOR BRANCO 440MM</t>
  </si>
  <si>
    <t>DISCO LUSTRADOR BRANCO 510MM</t>
  </si>
  <si>
    <t>DISCO REMOVEDOR PRETO 410MM</t>
  </si>
  <si>
    <t>DISCO RESTAURADOR VERMELHO 350MM</t>
  </si>
  <si>
    <t>DISCO RESTAURADOR VERMELHO 410MM</t>
  </si>
  <si>
    <t>DISCO RESTAURADOR VERMELHO 440MM</t>
  </si>
  <si>
    <t>DISCO RESTAURADOR VERMELHO 510MM</t>
  </si>
  <si>
    <t>DISCO POLIDOR BEGE 350MM</t>
  </si>
  <si>
    <t>DISCO POLIDOR BEGE 410MM</t>
  </si>
  <si>
    <t>DISCO POLIDOR BEGE 510MM</t>
  </si>
  <si>
    <t>DISCO PELO PORCO 505MM</t>
  </si>
  <si>
    <t>DISCO PELO PORCO 685MM</t>
  </si>
  <si>
    <t>DISCO LIMPADOR VERDE 300MM</t>
  </si>
  <si>
    <t>DISCO REMOVEDOR PRETO 300MM</t>
  </si>
  <si>
    <t>LUVA VERNIZ SILVER VERDE P</t>
  </si>
  <si>
    <t>ESCOVA DE NYLON SCHUELER 350MM</t>
  </si>
  <si>
    <t>FIBRA USO GERAL VERDE</t>
  </si>
  <si>
    <t>FIBRA LIMPEZA BETTACO</t>
  </si>
  <si>
    <t>FIBRA DE LIMPEZA LEVE BRANCA</t>
  </si>
  <si>
    <t>FIBRA LIMPEZA PESADA VERDE 102X260MM</t>
  </si>
  <si>
    <t>LUVA DE PROCEDIMENTO S/ TALCO G</t>
  </si>
  <si>
    <t>LUVA DE PROCEDIMENTO S/ TALCO M</t>
  </si>
  <si>
    <t>LUVA DE PROCEDIMENTO C/ TALCO G</t>
  </si>
  <si>
    <t>LUVA DE PROCEDIMENTO VINIL S/ TALCO M</t>
  </si>
  <si>
    <t>LUVA DE PROCEDIMENTO VINIL S/ TALCO P</t>
  </si>
  <si>
    <t>LUVA DE BORRACHA/LATEX SEM FORRO ANTIADERENTE AZUL G</t>
  </si>
  <si>
    <t>LUVA DE BORRACHA/LATEX SEM FORRO ANTIADERENTE AZUL M</t>
  </si>
  <si>
    <t>LUVA LATEX LONGA RANHURADA G</t>
  </si>
  <si>
    <t>LUVA VERNIZ SILVER AMARELA EG</t>
  </si>
  <si>
    <t>LUVA VERNIZ SILVER AMARELA M</t>
  </si>
  <si>
    <t>LUVA VERNIZ SILVER AMARELA P</t>
  </si>
  <si>
    <t>LUVA VERNIZ SILVER AMARELA G</t>
  </si>
  <si>
    <t>LUVA VERNIZ SILVER AZUL EG</t>
  </si>
  <si>
    <t>LUVA VERNIZ SILVER AZUL M</t>
  </si>
  <si>
    <t>LUVA VERNIZ SILVER AZUL P</t>
  </si>
  <si>
    <t>LUVA VERNIZ SILVER AZUL G</t>
  </si>
  <si>
    <t>SUPORTE STARLOCK MADEIRA VELCRO 350 SCHUELER</t>
  </si>
  <si>
    <t>LUVA DE BORRACHA/LATEX SEM FORRO ANTIADERENTE AZUL P</t>
  </si>
  <si>
    <t>SUPORTE STARLOCK MADEIRA VELCRO 410 SCHUELER</t>
  </si>
  <si>
    <t>LUVA VERNIZ SILVER VERDE EG</t>
  </si>
  <si>
    <t>DISCO LIMPADOR VERDE 380MM</t>
  </si>
  <si>
    <t>SUPORTE P/ PANO MULTIUSO</t>
  </si>
  <si>
    <t>SUPORTE PLASTICO VELCRO STARLOCK 350</t>
  </si>
  <si>
    <t>LUVA LATEX LONGA RANHURADA M</t>
  </si>
  <si>
    <t>LUVA TOP AMARELA XG</t>
  </si>
  <si>
    <t>LUVA DE PROCEDIMENTO VINIL C/ TALCO G</t>
  </si>
  <si>
    <t>LUVA TOP AMARELA P</t>
  </si>
  <si>
    <t>LUVA TOP VERDE XG</t>
  </si>
  <si>
    <t>LUVA TOP VERDE P</t>
  </si>
  <si>
    <t>SUPORTE PLASTICO VELCRO STARLOCK 410</t>
  </si>
  <si>
    <t>ESCOVA DE NYLON C/ FLANGE 410MM</t>
  </si>
  <si>
    <t>ESCOVA DE NYLON BRALIMPIA 410MM C FLANGE</t>
  </si>
  <si>
    <t>LUVA LATEX LARANJA REFORCADA M</t>
  </si>
  <si>
    <t>LUVA LATEX LARANJA REFORCADA EG</t>
  </si>
  <si>
    <t>LUVA LATEX LARANJA REFORCADA P</t>
  </si>
  <si>
    <t>ESPONJA DUPLA FACE SUAVE BRANCA</t>
  </si>
  <si>
    <t>ESPONJA INOX</t>
  </si>
  <si>
    <t>LUVA MULTIUSO LATEX AMARELO P</t>
  </si>
  <si>
    <t>LUVA MULTIUSO LATEX AMARELO M</t>
  </si>
  <si>
    <t>LUVA MULTIUSO LATEX AMARELO G</t>
  </si>
  <si>
    <t>LUVA MULTIUSO LATEX AZUL P</t>
  </si>
  <si>
    <t>LUVA MULTIUSO LATEX AZUL M</t>
  </si>
  <si>
    <t>ESPONJA DUPLA FACE ESFR. ECON. 1X240 (EMBALADA)</t>
  </si>
  <si>
    <t>LUVA DE PROCEDIMENTO S/ TALCO PP</t>
  </si>
  <si>
    <t>REFIL APLICADOR DE CERA FINISH 40CM</t>
  </si>
  <si>
    <t>SUPORTE MADEIRA STARLOCK S/ FLANGE 350</t>
  </si>
  <si>
    <t>CLEANER</t>
  </si>
  <si>
    <t>SUPORTE MADEIRA STARLOCK S/ FLANGE 300</t>
  </si>
  <si>
    <t>SABAO PEDRA COCO 200G</t>
  </si>
  <si>
    <t>NETZ</t>
  </si>
  <si>
    <t>SABAO PEDRA COCO 180G</t>
  </si>
  <si>
    <t>YPE</t>
  </si>
  <si>
    <t>ODORIZADOR LAVANDA 360ML</t>
  </si>
  <si>
    <t>ODORIZADOR LAVANDA 360ML  SECAR SENSAÃ‡Ã•ES</t>
  </si>
  <si>
    <t>SAPOLIO PO CLASSIC 300G</t>
  </si>
  <si>
    <t>RADIUM</t>
  </si>
  <si>
    <t>INSETICIDA ULTRA INSET 350ML</t>
  </si>
  <si>
    <t>WORKER</t>
  </si>
  <si>
    <t>SAPOLIO CREMOSO 450ML</t>
  </si>
  <si>
    <t>CERA INCOLOR BRILHO FACIL 750ML</t>
  </si>
  <si>
    <t>BRILHO FACIL</t>
  </si>
  <si>
    <t>CERA VERMELHA BRILHO FACIL 750ML</t>
  </si>
  <si>
    <t>CERA MULTIPISOS LAVANDA BRILHO FACIL 500ML</t>
  </si>
  <si>
    <t>LIMPA CARPETE 500ML</t>
  </si>
  <si>
    <t>LIMPA FORNO 250ML</t>
  </si>
  <si>
    <t>LIMPA BRILHA INOX 500ML</t>
  </si>
  <si>
    <t>LIMPA CARPETE 2LT</t>
  </si>
  <si>
    <t>LIMPA VIDRO VIDREX SQUEEZE 500ML</t>
  </si>
  <si>
    <t>VEJA</t>
  </si>
  <si>
    <t>LIMPADOR PERFUME DA NATUREZA LAVANDA 500ML</t>
  </si>
  <si>
    <t>POLIFLOR</t>
  </si>
  <si>
    <t>LUSTRA MOVEIS LAVANDA 500ML</t>
  </si>
  <si>
    <t>LUSTRA MOVEIS 500ML</t>
  </si>
  <si>
    <t>VINAGREEN LIMPADOR MULTIUSO NATURAL 500ML</t>
  </si>
  <si>
    <t>Vinagreen</t>
  </si>
  <si>
    <t>MULTIUSO 5L</t>
  </si>
  <si>
    <t>MULTIUSO CAMPESTRE 500ML</t>
  </si>
  <si>
    <t>NAFTALINA 20GR</t>
  </si>
  <si>
    <t>GLADE</t>
  </si>
  <si>
    <t>OLEO DE PEROBA 200ML</t>
  </si>
  <si>
    <t>OLEO DE PEROBA 100ML</t>
  </si>
  <si>
    <t>PASTA SAPONACEA 500GR</t>
  </si>
  <si>
    <t>PASTA P/ LIMPEZA A SECO 500GR</t>
  </si>
  <si>
    <t>LIMPTEK</t>
  </si>
  <si>
    <t>PEDRA SANITARIA 40G</t>
  </si>
  <si>
    <t>POLIDOR 200ML</t>
  </si>
  <si>
    <t>BRASSO</t>
  </si>
  <si>
    <t>REMOVEDOR 1000ML PERFUMADO</t>
  </si>
  <si>
    <t>REMOVEDOR ARES MULTIÃšSO LAVANDA 1L</t>
  </si>
  <si>
    <t>SUPREMA</t>
  </si>
  <si>
    <t>REMOVEDOR 900ML S/ CHEIRO</t>
  </si>
  <si>
    <t>REMOVEDOR P/LIMP 500ML FLORATA SUPREMA</t>
  </si>
  <si>
    <t>SABAO EM PEDRA 200G</t>
  </si>
  <si>
    <t>CONDE</t>
  </si>
  <si>
    <t>REMOVEDOR ECOLOGICO SAFRA</t>
  </si>
  <si>
    <t>SABAO EM PO 5KG</t>
  </si>
  <si>
    <t>SABAO PASTOSO 500G</t>
  </si>
  <si>
    <t>CORCOVADO</t>
  </si>
  <si>
    <t>SABONETE EM PEDRA 85GR</t>
  </si>
  <si>
    <t>REMOVEDOR DE QUEROSENE 900ML</t>
  </si>
  <si>
    <t>RAFBRAS</t>
  </si>
  <si>
    <t>SAPOLIO CREMOSO 250ML</t>
  </si>
  <si>
    <t>SAPOLIO PO CLORO 300G</t>
  </si>
  <si>
    <t>TIRA FERRUGEM 50ML</t>
  </si>
  <si>
    <t>SEMORIM</t>
  </si>
  <si>
    <t>VASELINA LIQUIDA 1L</t>
  </si>
  <si>
    <t>MULTIUSO 500ML LIMPEZA PESADA</t>
  </si>
  <si>
    <t>LIMPADOR BANHEIRO X-14 PULVERIZADOR 500ML</t>
  </si>
  <si>
    <t>LIMPADOR BANHEIRO TIRA LIMO X-14 REFIL CLORO ATIVO 500ML</t>
  </si>
  <si>
    <t>KAOL</t>
  </si>
  <si>
    <t>INSETICIDA AEROSOL MORTEIN</t>
  </si>
  <si>
    <t>BOM AR</t>
  </si>
  <si>
    <t>BLOQ ODOR 60ML FREECO ORIGINAL SPRAY</t>
  </si>
  <si>
    <t>REFIL FREECÃ” ORIGINAL â€“ 500ML</t>
  </si>
  <si>
    <t>ODORIZADOR LAVANDA 12ML REFIL E APARELHO</t>
  </si>
  <si>
    <t>ODORIZADOR LAVANDA REFIL FRESHMATIC 250ML</t>
  </si>
  <si>
    <t>ODORIZADOR REFIL GLADE 12ML</t>
  </si>
  <si>
    <t>PEDRA SANITARIA 20G</t>
  </si>
  <si>
    <t>ODORIZADOR CITRUS REFIL FRESHMATIC 250ML</t>
  </si>
  <si>
    <t>ODORIZADOR MANHA CAMPO 360ML</t>
  </si>
  <si>
    <t>ODORIZADOR NEUTRA FRESH 360ML</t>
  </si>
  <si>
    <t>APARELHO ODORIZADOR E REFIL LAVANDA 250ML</t>
  </si>
  <si>
    <t>DETERGENTE COCO 500ML</t>
  </si>
  <si>
    <t>ODORIZADOR CAPIM LIMAO 360ML</t>
  </si>
  <si>
    <t>ODORIZADOR DE AMBIENTE PURO AR</t>
  </si>
  <si>
    <t>AGUA SANITARIA 1L AGIFACIL</t>
  </si>
  <si>
    <t>SABAO EM PEDRA 180G GLICERINADO C/ 5</t>
  </si>
  <si>
    <t>SABAO EM PEDRA 180G GLICERINADO C/ 5 MINUANO</t>
  </si>
  <si>
    <t>MINUANO</t>
  </si>
  <si>
    <t>DETERGENTE NEUTRO 500ML LIMPOL</t>
  </si>
  <si>
    <t>LIMPOL</t>
  </si>
  <si>
    <t>ODORIZADOR LAVANDA GEL 70G</t>
  </si>
  <si>
    <t>TELA P/ MICTORIO</t>
  </si>
  <si>
    <t>CERA ARDOSIA VERDE BRILHO FACIL 750ML</t>
  </si>
  <si>
    <t>SABAO EM PO 1 KG</t>
  </si>
  <si>
    <t>INSETICIDA 45 NOITES APARELHO E REFIL</t>
  </si>
  <si>
    <t>DETERGENTE CLEAR 500ML</t>
  </si>
  <si>
    <t>PEDRA SANITARIA 25G MISTA</t>
  </si>
  <si>
    <t>LIMPA CARPETE KARPEX 500ML</t>
  </si>
  <si>
    <t>VANISH</t>
  </si>
  <si>
    <t>SABONETE EM BARRA 85GR</t>
  </si>
  <si>
    <t>DESINFETANTE SUAVE LYSOFORM 1L</t>
  </si>
  <si>
    <t>LIMPADOR BANHEIRO X-14 SQUEEZE GOLD 500ML</t>
  </si>
  <si>
    <t>INSETICIDA MULTI 380ML</t>
  </si>
  <si>
    <t>SBP</t>
  </si>
  <si>
    <t>MULTIUSO DESENGORDURANTE PULVERIZADOR 500ML</t>
  </si>
  <si>
    <t>ODORIZADOR TOQUE MACIEZ GEL 70G</t>
  </si>
  <si>
    <t>SODA CAUSTICA 1KG</t>
  </si>
  <si>
    <t>DESINFETANTE UFENOL 750ML</t>
  </si>
  <si>
    <t>DESINFETANTE LAVANDA PATO GERMINEX 500ML</t>
  </si>
  <si>
    <t>PATO</t>
  </si>
  <si>
    <t>DESINFETANTE MARINE PURO CLORO GEL 500ML</t>
  </si>
  <si>
    <t>DESINFETANTE LAVANDA 500ML</t>
  </si>
  <si>
    <t>LIMPADOR 500ML FRESH</t>
  </si>
  <si>
    <t>AJAX</t>
  </si>
  <si>
    <t>LIMPADOR 500ML LAVANDA</t>
  </si>
  <si>
    <t>OMO</t>
  </si>
  <si>
    <t>ODORIZADOR JASMIM 360ML</t>
  </si>
  <si>
    <t>PASTILHA ADESIVA LAVANDA C/ 3</t>
  </si>
  <si>
    <t>VASELINA LIQUIDA 500ML</t>
  </si>
  <si>
    <t>DESINFETANTE CLOROFORTE 500ML</t>
  </si>
  <si>
    <t>PASTILHA ADESIVA CITRUS C/ 3</t>
  </si>
  <si>
    <t>PASTILHA P/ CX ACOPLADA 50G</t>
  </si>
  <si>
    <t>MULTIUSO CLASSICO 500ML</t>
  </si>
  <si>
    <t>DESINFETANTE ERVA DOCE 500ML</t>
  </si>
  <si>
    <t>DESENTUPIDOR LIQUIDO 1L</t>
  </si>
  <si>
    <t>DIABO VERDE</t>
  </si>
  <si>
    <t>GEL ADESIVO MARINE C/ SUPORTE</t>
  </si>
  <si>
    <t>HIPOCLORITO 5L 1%</t>
  </si>
  <si>
    <t>GEL ADESIVO REFIL LAVANDA C/ 6</t>
  </si>
  <si>
    <t>PASTA DESENGRAXANTE  1KG</t>
  </si>
  <si>
    <t>FUZETTO</t>
  </si>
  <si>
    <t>PASTA DESENGRAXANTE P/ MAOS 1KL</t>
  </si>
  <si>
    <t>DESINFETANTE TRADICAO PINHO 500ML</t>
  </si>
  <si>
    <t>DESINFETANTE EUCALIPTO 500ML</t>
  </si>
  <si>
    <t>LIMPADOR BANHEIRO TIRA LIMO X-14 SQUEEZE CLORO ATIVO 500ML</t>
  </si>
  <si>
    <t>PASTILHA ADESIVA LAVANDA C/ 5</t>
  </si>
  <si>
    <t>CERA VERMELHA FLASH 750ML</t>
  </si>
  <si>
    <t>ALVEJANTE VANISH WHITE 500ML GARRAFA</t>
  </si>
  <si>
    <t>INSETICIDA 45 NOITES REFIL</t>
  </si>
  <si>
    <t>NAFTALINA 40GR</t>
  </si>
  <si>
    <t>SAPOLIO PO LIMAO 300G</t>
  </si>
  <si>
    <t>SAPOLIO RADIUM LIMPA ALUMINIO</t>
  </si>
  <si>
    <t>LIMPADOR 500ML FESTA DAS FLORES</t>
  </si>
  <si>
    <t>LIMPADOR 500ML FRESH LEMON</t>
  </si>
  <si>
    <t>MULTIUSO FLORAL 500ML</t>
  </si>
  <si>
    <t>SILICONE LIQUIDO 100ML</t>
  </si>
  <si>
    <t>SABAO EM PO SACHE 800G</t>
  </si>
  <si>
    <t>INSETICIDA 300ML</t>
  </si>
  <si>
    <t>AMACIANTE ARES CONCENTRADO 1,9L</t>
  </si>
  <si>
    <t>MULTIUSO CLORO ATIVO 500ML</t>
  </si>
  <si>
    <t>SAPOLIO CREMOSO 200ML</t>
  </si>
  <si>
    <t>PEDRA SANITARIA 25G LAVANDA</t>
  </si>
  <si>
    <t>DEFENSOR</t>
  </si>
  <si>
    <t>SABAO PEDRA COCO 200G C/5</t>
  </si>
  <si>
    <t>GLADE AUTOMATICO LAVANDA 269 ML REFIL</t>
  </si>
  <si>
    <t>SABAO EM PEDRA 180G GLICERINADO</t>
  </si>
  <si>
    <t>SABAO EM PEDRA 180G</t>
  </si>
  <si>
    <t>CERA TACOLAC SUPER AUTOBRILHO 500ML</t>
  </si>
  <si>
    <t>CASAKM</t>
  </si>
  <si>
    <t>LIMPADOR FESTA DAS FLORES 1L</t>
  </si>
  <si>
    <t>DETERGENTE LIMAO 500ML</t>
  </si>
  <si>
    <t>PEDRA SANITARIA PLUS LAVANDA</t>
  </si>
  <si>
    <t>INSETICIDA SBP MULT CITR APAREOLHO E REFIL 250ML</t>
  </si>
  <si>
    <t>LIMPADOR 500ML SENSUALIDE</t>
  </si>
  <si>
    <t>CASA E PERFUME</t>
  </si>
  <si>
    <t>SABAO EM PO 1-KG</t>
  </si>
  <si>
    <t>LAVA-ROUPAS LÃQUIDO ARES ACTION BLUE 900ML POUCH</t>
  </si>
  <si>
    <t>PASTA P/ LIMPEZA A SECO 380GR</t>
  </si>
  <si>
    <t>FACILIT</t>
  </si>
  <si>
    <t>VINAGRE DE ALCOOL LIMPEZA 5L</t>
  </si>
  <si>
    <t>DETERGENTE NEUTRO 500ML COMUM</t>
  </si>
  <si>
    <t>CLARUS</t>
  </si>
  <si>
    <t>DETERGENTE AGIPRO LUNNIS CONCENTRADO 5L</t>
  </si>
  <si>
    <t>CERA 500ML PISO LAMINADO LAVANDA</t>
  </si>
  <si>
    <t>SABAO EM PO S/ PERFUME 5 KG REVENA</t>
  </si>
  <si>
    <t>ZAMBONI</t>
  </si>
  <si>
    <t>POLIDOR METAL 200ML</t>
  </si>
  <si>
    <t>SABAO EM PO PARA PISO S/ PERFUME 5 KG SACHE</t>
  </si>
  <si>
    <t>GLADE AUTOMATICO TOQUE MACIEZ 269 ML REFIL</t>
  </si>
  <si>
    <t>CABO PLASTIFICADO 60CM</t>
  </si>
  <si>
    <t>DESENTUPIDOR DE PIA C/CABO</t>
  </si>
  <si>
    <t>DESENTUPIDOR DE PIA</t>
  </si>
  <si>
    <t>DESENTUPIDOR DE WC C/CABO</t>
  </si>
  <si>
    <t>ESCOVA LAVATINA PIACAVA</t>
  </si>
  <si>
    <t>VASSOURA P/ GRAMA</t>
  </si>
  <si>
    <t>RODO2000</t>
  </si>
  <si>
    <t>RODO ALUMINIO 60CM</t>
  </si>
  <si>
    <t>RODO ALUMINIO 30CM</t>
  </si>
  <si>
    <t>RODO MADEIRA BORRACHA DUPLA C/ CABO 60CM</t>
  </si>
  <si>
    <t>RODO PLASTICO BORRACHA DUPLA C/ CABO 40CM</t>
  </si>
  <si>
    <t>RODO PLASTICO BORRACHA DUPLA C/ CABO 60CM</t>
  </si>
  <si>
    <t>VASSOURA DE PELO 1M</t>
  </si>
  <si>
    <t>VASSOURA FEITICEIRA</t>
  </si>
  <si>
    <t>VASSOURA NYLON COMUM C/ CABO N2</t>
  </si>
  <si>
    <t>VASSOURA NYLON ECONOMY COM CABO</t>
  </si>
  <si>
    <t>VASSOURA P/ LIMPEZA TETO</t>
  </si>
  <si>
    <t>VASSOURA PIACAVA COMUM C/ CABO N2</t>
  </si>
  <si>
    <t>VASSOURA PIACAVA GARI 31 FUROS FACA</t>
  </si>
  <si>
    <t>VASSOURA PIACAVA GARI 42</t>
  </si>
  <si>
    <t>VASSOURA NYLON PREFEITURA 40CM C/ CABO</t>
  </si>
  <si>
    <t>VASSOURAO PREFEITURA PIACAVA RETO 60CM S/ CABO</t>
  </si>
  <si>
    <t>PA METAL C/ CABO LONGO</t>
  </si>
  <si>
    <t>RODO MADEIRA BORRACHA DUPLA C/ CABO 40CM</t>
  </si>
  <si>
    <t>PA PLASTICA CURTA</t>
  </si>
  <si>
    <t>RODO PIA PLASTICO C/ CABO</t>
  </si>
  <si>
    <t>VASSOURA TIPO NOVICA C/ CABO</t>
  </si>
  <si>
    <t>VASSOURA PELO SINTETICO MADEIRA C/ CABO 40CM</t>
  </si>
  <si>
    <t>VASSOURA PELO SINTETICO MADEIRA C/ CABO 60CM</t>
  </si>
  <si>
    <t>ESPANADOR DE PENA 60CM</t>
  </si>
  <si>
    <t>DUSTER</t>
  </si>
  <si>
    <t>VASSOURA CASA E RUA PRO C/ CABO</t>
  </si>
  <si>
    <t>VASSOURA MULTIUSO PRO C/ CABO METAL VERDE</t>
  </si>
  <si>
    <t>VASSOURA CHAPA PIACAVA ESPEC C/ CABO N3</t>
  </si>
  <si>
    <t>VASSOURA PIACAVA S/CABO</t>
  </si>
  <si>
    <t>VASSOURA T.NOVICA POP PLAST</t>
  </si>
  <si>
    <t>VASSOURA PALHA COLONIAL</t>
  </si>
  <si>
    <t>VASSOURA PALHA 5 FIOS</t>
  </si>
  <si>
    <t>VASSOURA PELO SINTETICO MADEIRA C/ CABO 1M</t>
  </si>
  <si>
    <t>REFIL BORRACHA RODO ALUMINIO 60CM</t>
  </si>
  <si>
    <t>ESPANADOR DE NYLON 20CM</t>
  </si>
  <si>
    <t>ESPANADOR DE  NYLON  40CM</t>
  </si>
  <si>
    <t>RODO ALUMINIO 50CM</t>
  </si>
  <si>
    <t>REFIL BORRACHA RODO ALUMINIO 30CM</t>
  </si>
  <si>
    <t>REFIL BORRACHA RODO ALUMINIO 50CM</t>
  </si>
  <si>
    <t>VASSOURA PELO SINTETICO MADEIRA S/ CABO 40CM</t>
  </si>
  <si>
    <t>VASSOURA PELO SINTETICO MADEIRA S/ CABO 60CM</t>
  </si>
  <si>
    <t>ESCOVA OVAL BASE MADEIRA</t>
  </si>
  <si>
    <t>PA METAL LONGO C/ CABO 19X19</t>
  </si>
  <si>
    <t>ENXADA ESTREITA 2,5 C/CABO 150CM</t>
  </si>
  <si>
    <t>RODO PLASTICO S/ CABO 30CM</t>
  </si>
  <si>
    <t>RODO MADEIRA BORRACHA DUPLA S/ CABO 30CM</t>
  </si>
  <si>
    <t>RODO PIA PLASTICO</t>
  </si>
  <si>
    <t>VASSOURAO PREFEITURA NYLON RETO 40CM S/ CABO</t>
  </si>
  <si>
    <t>VASSOURA PELO SINTETICO MADEIRA S/ CABO 30CM</t>
  </si>
  <si>
    <t>PRENDEDOR DE MADEIRA C/ 12</t>
  </si>
  <si>
    <t>RODO APLICADOR DE CERA ESPONJAO S/ CABO</t>
  </si>
  <si>
    <t>ENXADAO METAL. ESTREITO 2,5 C/CABO 130CM</t>
  </si>
  <si>
    <t>ESCOVAO DE NYLON S/ CABO 30CM</t>
  </si>
  <si>
    <t>RODO LIMPA AZULEJO ESPONJA S/ CABO</t>
  </si>
  <si>
    <t>PA QUADRADA C/CABO 71CM</t>
  </si>
  <si>
    <t>VASSOURA PELO SINTETICO PLASTICA C/ CABO 30CM</t>
  </si>
  <si>
    <t>VASSOURA T.NOVICA DE CANTO S/ CABO</t>
  </si>
  <si>
    <t>RASTELO FERRO 16 DENTES</t>
  </si>
  <si>
    <t>VASSOURA MULTIUSO PRO S/ CABO VERDE</t>
  </si>
  <si>
    <t>PA PLASTICA C/ CABO</t>
  </si>
  <si>
    <t>PÃ PARA CALDEIRÃƒO C/ INTERIÃ‡O 12 X 100</t>
  </si>
  <si>
    <t>PRONYL</t>
  </si>
  <si>
    <t>VASSOURA PIACAVA COMUM C/ CABO N5</t>
  </si>
  <si>
    <t>PA PLASTICA C/ CABO LONGO</t>
  </si>
  <si>
    <t>ESPANADOR DE PENA 30CM</t>
  </si>
  <si>
    <t>VASSOURA NYLON GARI C/ CABO 60CM</t>
  </si>
  <si>
    <t>VASSOURA ESCOVAO COCO C/ CABO</t>
  </si>
  <si>
    <t>VASSOURA P/ LIMPEZA TETO BOLINHA</t>
  </si>
  <si>
    <t>RASTELO PLASTICO 22</t>
  </si>
  <si>
    <t>VASSOURA PELO SINTETICO MADEIRA C/ CABO 30CM</t>
  </si>
  <si>
    <t>VASSOURA PIACAVA GARI 60CM</t>
  </si>
  <si>
    <t>VASSOURA PIACAVA GARI 60 FUROS PERSONA NOVA RIO</t>
  </si>
  <si>
    <t>MOP ESFREBOM C/ CABO</t>
  </si>
  <si>
    <t>VASSOURAO PREFEITURA NYLON RETO 60CM S/ CABO</t>
  </si>
  <si>
    <t>VASSOURA DE CHAPA C/ LOGO PERSONA NOVA RIO</t>
  </si>
  <si>
    <t>VASSOURA PIACAVA GARI C/ CABO 1.70M PERSONA NOVA RIO</t>
  </si>
  <si>
    <t>RODO MAGICO C/ REFIL</t>
  </si>
  <si>
    <t>VASSOURA NYLON C/ CABO.PLAST. 40CM C/ CABO 28MM</t>
  </si>
  <si>
    <t>VASSOURA PIACAVA GARI 36 C/ CABO 1.80</t>
  </si>
  <si>
    <t>VASSOURA LAVA ONIBUS FIO FLORADO COM ESPUMA CB 1.80X28MM</t>
  </si>
  <si>
    <t>VASSOURA MULTIUSO PRO C/ CABO METAL VERMELHA</t>
  </si>
  <si>
    <t>VASSOURA MULTIUSO PRO C/ CABO METAL AMARELA</t>
  </si>
  <si>
    <t>VASSOURA LAVA ONIBUS SISAL</t>
  </si>
  <si>
    <t>VASSOURA MULTIUSO PRO C/ CABO METAL AZUL</t>
  </si>
  <si>
    <t>VASSOURA MULTIUSO PRO C/ CABO METAL AMARELO</t>
  </si>
  <si>
    <t>REFIL RODO MAGICO FLASHLIMP</t>
  </si>
  <si>
    <t>DESENTUPIDOR DE WC C/ CABO</t>
  </si>
  <si>
    <t>VASSOURA PIACAVA GARI 31 FUROS CABO 1.50M</t>
  </si>
  <si>
    <t>VASSOURA PIACAVA CHAPA IPANEMA N0</t>
  </si>
  <si>
    <t>REFIL VASSOURA FEITICEIRA</t>
  </si>
  <si>
    <t>ESCOVA ESFREGONA</t>
  </si>
  <si>
    <t>PA ALUMUNIO C/ CABO 80CM</t>
  </si>
  <si>
    <t>RODO ALUMINIO 1M</t>
  </si>
  <si>
    <t>VASSOURA PELO SINTETICO PLASTICO S/ CABO 30CM</t>
  </si>
  <si>
    <t>VASSOURA PALHA 3 FIOS</t>
  </si>
  <si>
    <t>ESPANADOR DE SINSAL</t>
  </si>
  <si>
    <t>JARRA TRANSPARENTE GRADUADA 1L</t>
  </si>
  <si>
    <t>BALDE PLASTICO VERDE 13.5L</t>
  </si>
  <si>
    <t>BALDE PLASTICO 20L</t>
  </si>
  <si>
    <t>MANGUEIRA 30M</t>
  </si>
  <si>
    <t>ESPATULA ACO C/ CABO PLASTICO 8CM</t>
  </si>
  <si>
    <t>MAX FERRAMENTAS</t>
  </si>
  <si>
    <t>FECHA SACO PRETO</t>
  </si>
  <si>
    <t>NEW LACRE</t>
  </si>
  <si>
    <t>OCULOS DE SEGURANCA PROTECT CAT LENTE CRISTAL 100% CA34653</t>
  </si>
  <si>
    <t>PA PLASTICA C/ ESPANADEIRA</t>
  </si>
  <si>
    <t>CONDO</t>
  </si>
  <si>
    <t>FUNIL MEDIO</t>
  </si>
  <si>
    <t>GARRAFA TERMICA PRESSAO MAGIC PUMP 1.8L</t>
  </si>
  <si>
    <t>REGADOR 10L</t>
  </si>
  <si>
    <t>CESTA PLASTICO DE MERCADO COM ALCA PLASTICA 44X21X44</t>
  </si>
  <si>
    <t>COPO DE MEDIDA GRADUADO PLASTICO 500 ML</t>
  </si>
  <si>
    <t>INJETEMP</t>
  </si>
  <si>
    <t>GALAO DE 5L</t>
  </si>
  <si>
    <t>PULVERIZADOR DE COMPRESSAO PREVIA</t>
  </si>
  <si>
    <t>GUARANY</t>
  </si>
  <si>
    <t>BALDE PLASTICO 10L</t>
  </si>
  <si>
    <t>BALDE PLASTICO 30L</t>
  </si>
  <si>
    <t>MANGUEIRA 50M</t>
  </si>
  <si>
    <t>BALDE PLASTICO C/ ESCORREDOR ZIG ZAG 14L</t>
  </si>
  <si>
    <t>LIXEIRA C/ TAMPA 30L</t>
  </si>
  <si>
    <t>GARRAFA TERMICA PRESSAO PRETA 1L</t>
  </si>
  <si>
    <t>BALDE PLASTICO CORES AZUL OU VERMELHO 7,5L</t>
  </si>
  <si>
    <t>BALDE PLASTICO PRETO 14L</t>
  </si>
  <si>
    <t>FECHA SACO VERMELHO</t>
  </si>
  <si>
    <t>BALDE PLASTICO PRETO 20L</t>
  </si>
  <si>
    <t>BALDE PLASTICO TRANSPARENTE 10L</t>
  </si>
  <si>
    <t>GARRAFA TERMICA ROSCA PRETA 1L</t>
  </si>
  <si>
    <t>GARRAFA TERMICA PRESSAO PRETA 1.8L</t>
  </si>
  <si>
    <t>BALDE PLASTICO GRADUADO TRANSPARENTE 12L</t>
  </si>
  <si>
    <t>BALDE PLASTICO GRADUADO 20L</t>
  </si>
  <si>
    <t>FRASCO PUMP 500ML</t>
  </si>
  <si>
    <t>FRASCO FLIP TOP 45ML</t>
  </si>
  <si>
    <t>FRASCO FLIP TOP 100ML</t>
  </si>
  <si>
    <t>BALDE PLASTICO VERMELHO 20L</t>
  </si>
  <si>
    <t>BALDE PLASTICO OVAL TRANSLUCIDO 18L</t>
  </si>
  <si>
    <t>GARRAFA TERMICA PRESSAO LUMINA INOX</t>
  </si>
  <si>
    <t>BALDE PLÃSTICO 8L GRADUADO TIPO INDUSTRIAL EM POLIETILENO REFORÃ‡ADO</t>
  </si>
  <si>
    <t>BALDE PLASTICO CORES DIVERSAS 13,5L</t>
  </si>
  <si>
    <t>BALDE P/ RODO MAGICO</t>
  </si>
  <si>
    <t>BRIGITTA</t>
  </si>
  <si>
    <t>CARAVELAS</t>
  </si>
  <si>
    <t>ADOCANTE PO SUCRALOSE C/ 50  DE 600 MG ZERO CAL</t>
  </si>
  <si>
    <t>ZERO CAL</t>
  </si>
  <si>
    <t>CHA GRANEL MATE 250G</t>
  </si>
  <si>
    <t>MELITTA</t>
  </si>
  <si>
    <t>DOLCE GUSTO CHOCOCINO C/10</t>
  </si>
  <si>
    <t>NESTLE</t>
  </si>
  <si>
    <t>DOLCE GUSTO CAPPUCCINO C/10</t>
  </si>
  <si>
    <t>DOLCE GUSTO NESTEA PESSEGO C/ 16</t>
  </si>
  <si>
    <t>DOLCE GUSTO CORTADO C/10</t>
  </si>
  <si>
    <t>DOLCE GUSTO LATTE MACCHIATO C/10</t>
  </si>
  <si>
    <t>CHA SACHE ERVA DOCE C/ 10</t>
  </si>
  <si>
    <t>CHA SACHE HORTELA C/ 10</t>
  </si>
  <si>
    <t>CAFE SOLUVEL NESCAFE ORIGINAL VIDRO 100G</t>
  </si>
  <si>
    <t>ADOCANTE LIQUIDO SUCRALOSE 100ML</t>
  </si>
  <si>
    <t>CAFE EM PO VACUO TRADICIONAL 500G PILAO</t>
  </si>
  <si>
    <t>PILAO</t>
  </si>
  <si>
    <t>LEITE EM PO NINHO INSTANTANEO 380G</t>
  </si>
  <si>
    <t>BISCOITO AMANTEGADO AO LEITE SACHE C/ 280</t>
  </si>
  <si>
    <t>RENATA</t>
  </si>
  <si>
    <t>MOLICO</t>
  </si>
  <si>
    <t>CHA SACHE CAMOMILA C/ 15</t>
  </si>
  <si>
    <t>CHA SACHE ERVA DOCE C/ 15</t>
  </si>
  <si>
    <t>ACHOCOLATADO 200ML PIRAKIDS C/ 27</t>
  </si>
  <si>
    <t>PIRAKIDS</t>
  </si>
  <si>
    <t>ARCOR</t>
  </si>
  <si>
    <t>CLIGHT</t>
  </si>
  <si>
    <t>COADOR DE PANO</t>
  </si>
  <si>
    <t>COADOR DE PANO INDUSTRIAL 16X26</t>
  </si>
  <si>
    <t>ACHOCOLATADO 200ML TODDY</t>
  </si>
  <si>
    <t>TODDY</t>
  </si>
  <si>
    <t>TORRADA MAGIC TOAST LIGHT 144G C/24</t>
  </si>
  <si>
    <t>MARILAN</t>
  </si>
  <si>
    <t>TORRADA MAGIC TOAST LIGHT 110G C/24</t>
  </si>
  <si>
    <t>CHA SACHE MATTE NATURAL C/ 15</t>
  </si>
  <si>
    <t>CHA SACHE HORTELA C/ 15</t>
  </si>
  <si>
    <t>BISCOITO AMANTEGADO CHOCOLATE SACHE C/ 280</t>
  </si>
  <si>
    <t>ADOCANTE PO SUCRALOSE C/ 1000</t>
  </si>
  <si>
    <t>ADOCANTE PO SUCRALOSE 800MG C/ 50</t>
  </si>
  <si>
    <t>LUVA P/ APLICADOR DE CERA 25CM</t>
  </si>
  <si>
    <t>DISPENSER HIG 300/500 CZ/BR</t>
  </si>
  <si>
    <t>CLASSIC</t>
  </si>
  <si>
    <t>DISPENSER SABONETEIRA 800ML CINZA E BRANCO CLASSIC</t>
  </si>
  <si>
    <t>DISPENSER TOALHA INTERFOLHADO BRANCO C/ VISOR ACRILICO EXACCTA</t>
  </si>
  <si>
    <t>DISPENSER SABONETEIRA 2002 REFIL BRANCO</t>
  </si>
  <si>
    <t>DISPENSER SABONETEIRA 2002 RESERVATORIO BRANCO</t>
  </si>
  <si>
    <t>DISPENSER SABONETEIRA C/ RESERVATORIO 700ML</t>
  </si>
  <si>
    <t>DISPENSER TOALHA INTERFOLHADO BRANCO CITY</t>
  </si>
  <si>
    <t>DISPENSER SABONETEIRA LIQUIDO BRANCO REFIL SEM RESERVATORIO CITY</t>
  </si>
  <si>
    <t>DISPENSER HIGIENICO INTERFOLHADO BRANCO CITY</t>
  </si>
  <si>
    <t>DILUIDOR 1 PONTO</t>
  </si>
  <si>
    <t>DISPENSER AUTO CORTE COMP BRANCO</t>
  </si>
  <si>
    <t>DISPENSER HIGIENICO ROLAO TRANSLUCIDO BRANCO H23TW</t>
  </si>
  <si>
    <t>FABINJECT</t>
  </si>
  <si>
    <t>DISPENSER AUTO CORTE COMPACTO BRANCO</t>
  </si>
  <si>
    <t>VISOR DE CRISTAL</t>
  </si>
  <si>
    <t>CITY</t>
  </si>
  <si>
    <t>DISPENSER DE COPOS INOX CAFE 50ML</t>
  </si>
  <si>
    <t>MULTICOPO</t>
  </si>
  <si>
    <t>DISPENSER SABONETEIRA ESPUMA URBAN BRANCO</t>
  </si>
  <si>
    <t>DISPENSER SABONETEIRA URBAN BRANCO</t>
  </si>
  <si>
    <t>RESERVATORIO P/ SABONETEIRA LIQUIDO COM MANGOTE CITY</t>
  </si>
  <si>
    <t>DISPENSER EM ACRILICO P/ ROLO WIPER</t>
  </si>
  <si>
    <t>SP ACRILICOS</t>
  </si>
  <si>
    <t>DISPENSER AUTO CORTE C/ VISOR CRISTAL EXACCTA</t>
  </si>
  <si>
    <t>DISPENSER PROTETOR DE ASSENTO SANITARIO</t>
  </si>
  <si>
    <t>DISPENSER SABONETEIRA REFIL ESPUMA</t>
  </si>
  <si>
    <t>DISPENSER PROTETOR ASSENTO BRANCO P/ REFIL 30X40 CITY</t>
  </si>
  <si>
    <t>DISPENSER P/ SACO DE DESCARTE ABSORVENTE BRANCO</t>
  </si>
  <si>
    <t>DISPENSER SABONETEIRA ACO INOX NOBLE 800ML</t>
  </si>
  <si>
    <t>BIOVIS</t>
  </si>
  <si>
    <t>ADAPTADOR VALVULA ESPUMA/ SABONETE 700ML</t>
  </si>
  <si>
    <t>DISPENSER HIGIENICO ROLAO DUPLO BRANCO EXACCTA</t>
  </si>
  <si>
    <t>DISPENSER SABONETEIRA ESPUMA BRANCO REFIL SEM RESERVATORIO CITY</t>
  </si>
  <si>
    <t>RESERVATORIO P/ SABONETEIRA ESPUMA COM BICO CITY</t>
  </si>
  <si>
    <t>CHAVE CRUZ P/ DISPENSER AUTOCORTE</t>
  </si>
  <si>
    <t>DISPENSER SABONETEIRA ESPUMA BRANCO COM RESERVATORIO CITY</t>
  </si>
  <si>
    <t>DISPENSER SABONETEIRA LIQUIDO BRANCO COM RESERVATORIO CITY</t>
  </si>
  <si>
    <t>MANGOTE P/ RESERVATORIO LIQUIDO CITY</t>
  </si>
  <si>
    <t>DISPENSADOR DE FIO DENTAL</t>
  </si>
  <si>
    <t>BIOFIO</t>
  </si>
  <si>
    <t>RESERVATORIO P/ SABONETEIRA ESPUMA SEM BICO CITY</t>
  </si>
  <si>
    <t>RESERVATORIO P/ SABONETEIRA LIQUIDO SEM MANGOTE CITY</t>
  </si>
  <si>
    <t>BICO P/ RESERVATORIO SABONETEIRA ESPUMA CITY</t>
  </si>
  <si>
    <t>DISPENSER DE COPOS 180ML INOX</t>
  </si>
  <si>
    <t>ADAPTADOR VALVULA ESPUMA 800ML</t>
  </si>
  <si>
    <t>DISPENSER ESPUMA C/ RESERVATORIO CITY</t>
  </si>
  <si>
    <t>CESTO ARAMADO P/ GALAO 5 L P/3 GL</t>
  </si>
  <si>
    <t>DISPENSER SABONETEIRA SPRAY MINI BRANCO</t>
  </si>
  <si>
    <t>DISPENSER SABONETEIRA ESPUMA MINI BRANCO</t>
  </si>
  <si>
    <t>DISPENSER SABONETEIRA P/ REFIL 800ML BRANCO C/ VISOR CRISTAL EXACCTA</t>
  </si>
  <si>
    <t>ENCERADEIRA INDUSTRIAL CL500 220V PLUS</t>
  </si>
  <si>
    <t>DISPENSER ALAVANCA BRANCO</t>
  </si>
  <si>
    <t>ENCERADEIRA INDUSTRIAL CL350 220V PLUS</t>
  </si>
  <si>
    <t>ENCERADEIRA INDUSTRIAL CL350 110V PLUS</t>
  </si>
  <si>
    <t>DISPENSER ALAVANCA BRANCO EXACCTA</t>
  </si>
  <si>
    <t>DISPENSER P/ COPO CHA 110ML</t>
  </si>
  <si>
    <t>DISPENSER SABONETEIRA ESPUMA REFIL BLACK</t>
  </si>
  <si>
    <t>DISPENSER SABONETEIRA SPRAY 800 REFIL BLACK</t>
  </si>
  <si>
    <t>DISPENSER HIGIENICO INTERFOLHADO BLACK</t>
  </si>
  <si>
    <t>PORTA PAPEL HIG. INTERFOLHA - BLACK &amp; WHITE - LINHA DROPY</t>
  </si>
  <si>
    <t>SABONETEIRA RESER. LIQ./GEL - BLACK LINHA DROPY</t>
  </si>
  <si>
    <t>DISPENSER TOALHA INTERFOLHADO BLACK</t>
  </si>
  <si>
    <t>DISPENSER TOALHA INTERFOLHADO BLACK LINHA DROPY</t>
  </si>
  <si>
    <t>PORTA PAPEL HIG. INTERFOLHA - BLACK LINHA DROPY</t>
  </si>
  <si>
    <t>DISPENSER PROTETOR ASSENTO BRANCO</t>
  </si>
  <si>
    <t>SABONETEIRA RESER. SPRAY - BLACK LINHA DROPY</t>
  </si>
  <si>
    <t>DISPENSER SABONETEIRA ESPUMA REFIL BRANCO</t>
  </si>
  <si>
    <t>SABONETEIRA RESER. ESPUMA - WHITE -  LINHA DROPY</t>
  </si>
  <si>
    <t>DISPENSER HIGIENICO INTERFOLHADO BRANCO</t>
  </si>
  <si>
    <t>DISPENSER TOALHA INTERFOLHADO BRANCO</t>
  </si>
  <si>
    <t>CHAVE P/ SABONETEIRA TRILHA</t>
  </si>
  <si>
    <t>DISPENSADOR P/ COPO 2 TUBOS AGUA/CAFE</t>
  </si>
  <si>
    <t>RESERVATORIO P/ SABONETEIRA REFIL</t>
  </si>
  <si>
    <t>ESCADA 3 DEGRAUS</t>
  </si>
  <si>
    <t>DISPENSER AUTO CORTE MINI PLUS 23CM BRANCO</t>
  </si>
  <si>
    <t>ESCADA DE ALUMINIO 7 DEGRAUS</t>
  </si>
  <si>
    <t>DISPENSER HIGIENICO INTERFOLHADO BRANCO E PRETO</t>
  </si>
  <si>
    <t>ASPIRADOR DE PO E AGUA NT 20/1</t>
  </si>
  <si>
    <t>DISPENSER TOALHA INTERFOLHADO BRANCO EXACCTA PLUS</t>
  </si>
  <si>
    <t>DISPENSER HIGIENICO ROLAO BRANCO EXACCTA PLUS</t>
  </si>
  <si>
    <t>DISPENSER SABONETEIRA LIQUIDA MONTANA BRANCO C/ RESERVATORIO</t>
  </si>
  <si>
    <t>DISPENSER SABONETEIRA LIQUIDA MONTANA CRISTAL C/ RESERVATORIO</t>
  </si>
  <si>
    <t>DISPENSER SAB ESPUMA C/RES EXACCTA BRA</t>
  </si>
  <si>
    <t>EMBALADOR DE GUARDA CHUVA SEKURA</t>
  </si>
  <si>
    <t>DISPENSER SABONETEIRA SPRAY MINI BRANCO E PRETO</t>
  </si>
  <si>
    <t>DISPENSER AUTO CORTE MINI PLUS 28CM BRANCO</t>
  </si>
  <si>
    <t>DISPENSER SABONETEIRA ESPUMA P/ REFIL 800ML C/ VALVULA FIXA EXACCTA PLUS</t>
  </si>
  <si>
    <t>PROTETOR PISO E PAREDE P/ DISPENSER SABONETEIRA</t>
  </si>
  <si>
    <t>DISPENSER ALAVANCA FUME ELISA</t>
  </si>
  <si>
    <t>DISPENSER HIGIENICO ROLAO ELISA BCO/FUME</t>
  </si>
  <si>
    <t>DISPENSER TOALHA INTERFOLHADO FUME ELISA</t>
  </si>
  <si>
    <t>DISPENSER TOALHA INTERFOLHADO PRETO/FUME ELISA</t>
  </si>
  <si>
    <t>DISPENSER HIGIENICO ROLAO DUPLO FUME ELISA</t>
  </si>
  <si>
    <t>DISPENSER HIGIENICO INTERFOLHADO ELISA PRETO/FUME</t>
  </si>
  <si>
    <t>DISPENSER SABONETEIRA SPRAY MINI FUME ELISA</t>
  </si>
  <si>
    <t>DISPENSER SABONETEIRA ESPUMA MINI FUME ELISA</t>
  </si>
  <si>
    <t>DISPENSER TOALHA INTERFOLHADO MINI FUME ELISA</t>
  </si>
  <si>
    <t>DISPENSER SABONETEIRA ESPUMA C/ VALVULA FIXA FUME ELISA</t>
  </si>
  <si>
    <t>DISPENSER CITY C/ RESERVTORIO 800ML NOBRE XPERT</t>
  </si>
  <si>
    <t>DISPENSER DESCARTE ABSORVENTE ELISA BCO/FUME</t>
  </si>
  <si>
    <t>CONTENTOR P/LIXO 1000L CORES DIVERSAS C/ PEDAL</t>
  </si>
  <si>
    <t>PEDAL P/ CONTENTOR 1000L</t>
  </si>
  <si>
    <t>CONTENTOR P/ LIXO 1000L CORES S/ PEDAL</t>
  </si>
  <si>
    <t>DISPENSER SABONETEIRA AUTOMATICO C/ CHAVE</t>
  </si>
  <si>
    <t>DISPENSER SABONETEIRA GEL 800 VAL FIXA ELISA FUME</t>
  </si>
  <si>
    <t>DISPENSER HIG ROLAO ELISA PRETO/ FUME</t>
  </si>
  <si>
    <t>DISPENSER PROTETOR ASSEN BCO TRILHA</t>
  </si>
  <si>
    <t>DISPENSER DESCARTE ABS BCO/BCO TRILHA</t>
  </si>
  <si>
    <t>DISPENSER SABONETEIRA RESER EXACCTA PLUS</t>
  </si>
  <si>
    <t>DISPENSER AUTO CORTE ELISA PTE/ FUME 23CM</t>
  </si>
  <si>
    <t>DISPENSER SAB GEL 800 VAL FIX ELIS PT/FUME</t>
  </si>
  <si>
    <t>DISPENSER AUTO CORTE COMPACTO DROPY BRANCO</t>
  </si>
  <si>
    <t>TOALHEIRO AUTO CORTE - WHITE LINHA DROPY</t>
  </si>
  <si>
    <t>LUVA TERMICA CANO LONGO BRICS</t>
  </si>
  <si>
    <t>AVENTAL S/ MANGA BRANCO 20G C/ 10</t>
  </si>
  <si>
    <t>FORTCLEAN</t>
  </si>
  <si>
    <t>ANADONA</t>
  </si>
  <si>
    <t>TOUCA BRANCA C/ 100</t>
  </si>
  <si>
    <t>AVENTAL MANGA LONGA BRANCO 35G C/ PUNHO C/ 10</t>
  </si>
  <si>
    <t>AVENTAL MANGA LONGA BRANCO 30G C/ 10</t>
  </si>
  <si>
    <t>AVENTAL S/ MANG AZUL MARINHO GG 50 GR 1.50X1.20 C/ 10 REF.1545</t>
  </si>
  <si>
    <t>FRONHA DESCARTAVEL AZUL MARINHO 70X50 30G</t>
  </si>
  <si>
    <t>LENCOL DESCARTAVEL AZUL S/ ELASTICO 20G 80X80 C/ 10</t>
  </si>
  <si>
    <t>HNDESC</t>
  </si>
  <si>
    <t>AVENTAL MANGA LONGA P/ LASTEX AZUL 40G</t>
  </si>
  <si>
    <t>LENCOL DESCARTAVEL BRANCO C/ ELASTICO 20G 220X90</t>
  </si>
  <si>
    <t>BALAS BUTTER TOFFER CHOCOLATE 500G</t>
  </si>
  <si>
    <t>BALAS BUTTER TOFFER 500G</t>
  </si>
  <si>
    <t>BALAS BUTTER TOFFER COCO 500G</t>
  </si>
  <si>
    <t>ELASTICO INTRA ORAL NATURAL MEDIO 5/16 C/ 1000</t>
  </si>
  <si>
    <t>MORELLI</t>
  </si>
  <si>
    <t>ABAIXADOR DE LINGUA ESTERIL C/ 500</t>
  </si>
  <si>
    <t>ABAIXADOR DE LINGUA C/ 100</t>
  </si>
  <si>
    <t>PROCARE</t>
  </si>
  <si>
    <t>ALMOTOLIA BRANCA LEITOSA BICO RETO 250ML C/ 12</t>
  </si>
  <si>
    <t>J PROLAB</t>
  </si>
  <si>
    <t>ALMOTOLIA BRANCA BICO RETO C/ 12 500ML</t>
  </si>
  <si>
    <t>APARELHO P/ BARBEAR 2 LAMINAS S/ FITA C/ 24</t>
  </si>
  <si>
    <t>ATADURA CREPE 6X4.5 C/ 12</t>
  </si>
  <si>
    <t>CAMARA NEUBAUER ESPELHADA</t>
  </si>
  <si>
    <t>NEW OPTICS</t>
  </si>
  <si>
    <t>CAMPO CIRURGICO C/ FENESTRA ESTERIL 0.40X0.40CM</t>
  </si>
  <si>
    <t>HEALTH QUALITY</t>
  </si>
  <si>
    <t>CAMPO CIRURGICO C/ FENESTRA ESTERIL 0.50X0.50CM</t>
  </si>
  <si>
    <t>AMERICA MEDICAL</t>
  </si>
  <si>
    <t>CATETER INTRAVENOSO 22G SEM DISPOSITIVO DE SEGURANCA</t>
  </si>
  <si>
    <t>CATETER INTRAVENOSO 24G SEM DISPOSITIVO DE SEGURANCA</t>
  </si>
  <si>
    <t>CATETER INTRAVENOSO 20G SEM DISPOSITIVO DE SEGURANCA</t>
  </si>
  <si>
    <t>CATETER P/ OXIGENIO N8 C/ 10</t>
  </si>
  <si>
    <t>CATETER P/ OXIGENIO N10 C/ 10</t>
  </si>
  <si>
    <t>HERIKA</t>
  </si>
  <si>
    <t>COMPRESSA GAZE NAO ESTERIL 7.5X7.5 13F C/ 500</t>
  </si>
  <si>
    <t>COMPRESSA GAZE NAO ESTERIL 7.5X7.5 9F C/ 500</t>
  </si>
  <si>
    <t>ELETRODO P/ MONITOR ADULTO C/50 ESPUMA</t>
  </si>
  <si>
    <t>EQUIPO MACROGOTAS COM INJETOR</t>
  </si>
  <si>
    <t>EQUIPO MICROGOTAS COM BURETA 150ML</t>
  </si>
  <si>
    <t>ESPARADRAPO BRANCO C/ CAPA 10CMX4.5M</t>
  </si>
  <si>
    <t>MISSNER</t>
  </si>
  <si>
    <t>EXTENSAO COLIGACAO PVC 3M ESTERIL COMP C/ 100</t>
  </si>
  <si>
    <t>LAC MEDICAL</t>
  </si>
  <si>
    <t>SONDA ASPIRACAO TRAQUEAL C/ VALVULA N08 C/ 10</t>
  </si>
  <si>
    <t>SONDA ASPIRACAO TRAQUEAL C/ VALVULA N12 C/ 10</t>
  </si>
  <si>
    <t>SONDA ASPIRACAO TRAQUEAL C/ VALVULA N14 C/ 10</t>
  </si>
  <si>
    <t>SONDA ASPIRACAO TRAQUEAL C/ VALVULA N10 C/ 10</t>
  </si>
  <si>
    <t>SONDA ENDOTRAQUEAL C/ CUFF N4.5</t>
  </si>
  <si>
    <t>SONDA ENDOTRAQUEAL C/ CUFF N5</t>
  </si>
  <si>
    <t>SONDA ENDOTRAQUEAL C/ CUFF N5.5</t>
  </si>
  <si>
    <t>SONDA ENDOTRAQUEAL C/ CUFF N6</t>
  </si>
  <si>
    <t>SONDA ENDOTRAQUEAL C/ CUFF N6.5</t>
  </si>
  <si>
    <t>SONDA ENDOTRAQUEAL C/ CUFF N7.5</t>
  </si>
  <si>
    <t>SONDA ENDOTRAQUEAL C/ CUFF N8</t>
  </si>
  <si>
    <t>SONDA ENDOTRAQUEAL C/ CUFF N4</t>
  </si>
  <si>
    <t>SONDA ENDOTRAQUEAL S/ CUFF N3.5</t>
  </si>
  <si>
    <t>SONDA ENDOTRAQUEAL S/ CUFF 4</t>
  </si>
  <si>
    <t>SONDA ENDOTRAQUEAL S/ CUFF N6</t>
  </si>
  <si>
    <t>SONDA RETAL N12 C/ 10</t>
  </si>
  <si>
    <t>SONDA RETAL PLASTICA N16 C/ 10</t>
  </si>
  <si>
    <t>SONDA RETAL PLASTICA N24 C/ 10</t>
  </si>
  <si>
    <t>SONDA URETRAL N10 C/10</t>
  </si>
  <si>
    <t>SONDA URETRAL N6 C/ 10</t>
  </si>
  <si>
    <t>FRALDA GERIATRICA G C/ 8</t>
  </si>
  <si>
    <t>GUIA 13FR DE SONDA ENDO PORTEX</t>
  </si>
  <si>
    <t>PORTEX</t>
  </si>
  <si>
    <t>GUIA P/ INTRODUCAO 6FR DE SONDA ENDOTRAQUEAL 2.5 A4.5</t>
  </si>
  <si>
    <t>EQUIPO INFUSOR MULTI 2 VIAS COM CLAMP BLISTER C/20</t>
  </si>
  <si>
    <t>LAMINA BISTURI ESTERIL C/ 100 N22</t>
  </si>
  <si>
    <t>LAMINA BISTURI ESTERIL C/ 100 N24</t>
  </si>
  <si>
    <t>LAMINA BISTURI ESTERIL C/ 100 N10</t>
  </si>
  <si>
    <t>MALHA TUBULAR 10CMX25M</t>
  </si>
  <si>
    <t>MALHA TUBULAR 6CMX25M</t>
  </si>
  <si>
    <t>MASCARA LARINGEA RETA DESCARTAVEL N2.5</t>
  </si>
  <si>
    <t>AMBU</t>
  </si>
  <si>
    <t>MASCARA LARINGEA CURV DESC N2</t>
  </si>
  <si>
    <t>MASCARA LARINGEA DESCAR N4 RETA</t>
  </si>
  <si>
    <t>MASCARA LARINGEA CURV DESC N5</t>
  </si>
  <si>
    <t>MASCARA LARINGEA DESCAR  N5 RETA</t>
  </si>
  <si>
    <t>MASCARA RESPIRADOR CARVAO ATIVADO C/20 UND</t>
  </si>
  <si>
    <t>KIT NEBULIZADOR DARU TERMINAL DE ENCAIXE EM ROSCA  AD</t>
  </si>
  <si>
    <t>OB</t>
  </si>
  <si>
    <t>BEMIS</t>
  </si>
  <si>
    <t>PINCA CHERRON DESCARTAVEL ESTERIL</t>
  </si>
  <si>
    <t>BLOWTEX</t>
  </si>
  <si>
    <t>PROTETOR AURICULAR SILICONE 15DB</t>
  </si>
  <si>
    <t>PROTECT</t>
  </si>
  <si>
    <t>SEMPRE LIVRE</t>
  </si>
  <si>
    <t>SUPORTE DE METAL P/ COLETOR PERFURO 1.5L</t>
  </si>
  <si>
    <t>LUVA CIRURGICA ESTERIL N 7.0</t>
  </si>
  <si>
    <t>LUVA CIRURGICA ESTERIL N 7.5</t>
  </si>
  <si>
    <t>LUVA CIRURGICA ESTERIL C/PO N 7.5</t>
  </si>
  <si>
    <t>LUVA CIRURGICA ESTERIL N 8.5</t>
  </si>
  <si>
    <t>SONDA NASOGASTRICA LONGA N10 C/ 10</t>
  </si>
  <si>
    <t>SONDA ENDOTRAQUEAL S/ CUFF N5.5</t>
  </si>
  <si>
    <t>MALHA TUBULAR 8CMX15M</t>
  </si>
  <si>
    <t>SONDA FOLEY 2VIAS N6</t>
  </si>
  <si>
    <t>SONDA FOLEY 2VIAS N14</t>
  </si>
  <si>
    <t>SONDA URETRAL N 12 C/5</t>
  </si>
  <si>
    <t>LUVA DE PROCEDIMENTO NITRILICA S/ PO AZUL M C/ 100</t>
  </si>
  <si>
    <t>LUVA DE PROCEDIMENTO S/ TALCO P</t>
  </si>
  <si>
    <t>LUVA LATEX PARA PROCEDIMENTO C/ TALCO P C/100</t>
  </si>
  <si>
    <t>LUVA DE PROCEDIMENTO C/ TALCO P</t>
  </si>
  <si>
    <t>SONDA URETRAL N14 C/ 10</t>
  </si>
  <si>
    <t>SONDA NASOGASTRICA LEVINE N14 C/ 10</t>
  </si>
  <si>
    <t>UMIDIFICADOR P/ OXIGENIO 250 ML</t>
  </si>
  <si>
    <t>MASCARA LARINGEA RETA DESCARTAVEL N2</t>
  </si>
  <si>
    <t>LUVA DE PROCEDIMENTO NITRILICA S/ PO AZUL P C/ 100</t>
  </si>
  <si>
    <t>TAYLOR</t>
  </si>
  <si>
    <t>MASCARA LARINGEA CURVADA DESCARTAVELC N3</t>
  </si>
  <si>
    <t>AGULHA DESCARTAVEL 25X0.7 C/ 100</t>
  </si>
  <si>
    <t>SONDA FOLEY 2VIAS N16</t>
  </si>
  <si>
    <t>LUVA DE PROCEDIMENTO NITRILICA S/ PO AZUL G C/100</t>
  </si>
  <si>
    <t>AGULHA GENGIVAL LONGA 27G C/ 100</t>
  </si>
  <si>
    <t>SUPORTE DE METAL P/ COLETOR PERFURO 20L</t>
  </si>
  <si>
    <t>TAMPA LUER MACHO/FEMEA ESTERIL C/ 2 HQ</t>
  </si>
  <si>
    <t>MASCARA LARINGEA CURVADA DESCARTAVEL N1</t>
  </si>
  <si>
    <t>MASCARA LARINGEA CURVADA DESCARTAVEL N4</t>
  </si>
  <si>
    <t>MASCARA LARINGEA DESC. N2.5 CURV</t>
  </si>
  <si>
    <t>MASCARA LARINGEA CURV DESC  N1.5</t>
  </si>
  <si>
    <t>MASCARA DESCARTAVEL TRIPLA C/ TIRAS C/ 50</t>
  </si>
  <si>
    <t>LAMINA BISTURI ESTERIL C/ 100 N11</t>
  </si>
  <si>
    <t>ADVANTIVE</t>
  </si>
  <si>
    <t>ATADURA CREPOM 13 FIOS 15CM X 1,80M C/ 12</t>
  </si>
  <si>
    <t>ATADURA CREPE 13F 15CM X 1.80M C/ 12</t>
  </si>
  <si>
    <t>COLETOR PERFURO CORTANTE LARANJA 13L</t>
  </si>
  <si>
    <t>BIO BRASIL</t>
  </si>
  <si>
    <t>SERINGA DESCARTAVEL S/ AGULHA SLIP 20ML</t>
  </si>
  <si>
    <t>SERINGA DESCARTAVEL S/ AGULHA LUER LOCK 10ML</t>
  </si>
  <si>
    <t>BANDAGEM ELASTICA COBAN LF 2082 50MMX4.5MT</t>
  </si>
  <si>
    <t>AMP</t>
  </si>
  <si>
    <t>SERINGA DESCARTAVEL S/ AGULHA SLIP 5ML</t>
  </si>
  <si>
    <t>BIOVAR</t>
  </si>
  <si>
    <t>MALETA P/ MEDICAMENTOS 2 BANDEJAS ELITE EMIFRA</t>
  </si>
  <si>
    <t>EMIFRAN</t>
  </si>
  <si>
    <t>TORNEIRINHA DESC 3 VIAS LUER LOCK</t>
  </si>
  <si>
    <t>POLYMED</t>
  </si>
  <si>
    <t>CAMPO CIRURGICO S/ FENESTRA ESTERIL SMS 0.50X0.50</t>
  </si>
  <si>
    <t>AGULHA A VACUO DESCARTAVEL 25X07 C/ 100</t>
  </si>
  <si>
    <t>SERINGA DESCARTAVEL S/ AGULHA LUER LOCK 5ML</t>
  </si>
  <si>
    <t>ATADURA CREPOM 20X4.5</t>
  </si>
  <si>
    <t>SONDA FOLEY B30 N12</t>
  </si>
  <si>
    <t>ELETRODO P/ MONITOR NEO NATAL C/ 50</t>
  </si>
  <si>
    <t>AGULHA DESCARTAVEL 40X12 C/ 100</t>
  </si>
  <si>
    <t>LUVA DE PROCEDIMENTO NITRILICA PP S/ PO C/ 100</t>
  </si>
  <si>
    <t>ESPECULO VAGINAL LUBRIFICADO DESCARTAVEL P</t>
  </si>
  <si>
    <t>AGULHA DESCARTAVEL 20X0.5 C/ 100</t>
  </si>
  <si>
    <t>SOLIDOR</t>
  </si>
  <si>
    <t>GEL P/ ULTRASSOM 5KG BAG</t>
  </si>
  <si>
    <t>SONDA FOLEY 2VIAS N12 30ML</t>
  </si>
  <si>
    <t>SONDA ASPIRACAO TRAQUEAL C/ VALVULA N16 C/ 10</t>
  </si>
  <si>
    <t>SONDA ASPIRACAO TRAQUEAL C/ VALVULA N6 C/ 10</t>
  </si>
  <si>
    <t>SOFTPLUS</t>
  </si>
  <si>
    <t>LUVA DE PROCEDIMENTO NITRILICA S/ PO AZUL P</t>
  </si>
  <si>
    <t>LUVA DE PROCEDIMENTOC NITRILICA S/ PO AZUL M</t>
  </si>
  <si>
    <t>LUVA DE PROCEDIMENTOC NITRILICA S/ PO AZUL G</t>
  </si>
  <si>
    <t>MALETA 2 BANDEJAS AMAZONAS 44X24X22</t>
  </si>
  <si>
    <t>FITA P/ VASO LIMPO E DESINFETADO C/ 500</t>
  </si>
  <si>
    <t>MASCARA DE PROTECAO PFF-2 N-95</t>
  </si>
  <si>
    <t>AVENTAL BCO LAMINADO 50G C/ PUNHO</t>
  </si>
  <si>
    <t>TERMOMETRO CLINICO TERMO-8826</t>
  </si>
  <si>
    <t>GEL P/ ULTRASSOM 250GR</t>
  </si>
  <si>
    <t>BASE SELADORA SEALER PLUS 5L</t>
  </si>
  <si>
    <t>DETERGENTE BECKPLATER PLUS 5L</t>
  </si>
  <si>
    <t>SABONETE LIQUIDO BECKSOAP ERVA DOCE 5L</t>
  </si>
  <si>
    <t>LIMPA CARPETE CARPET PLUS 5L</t>
  </si>
  <si>
    <t>CERA BECKER 5L</t>
  </si>
  <si>
    <t>CERA WAX PLUS 5L</t>
  </si>
  <si>
    <t>CLEAN GREASE BTE 5L</t>
  </si>
  <si>
    <t>DESINCRUSTANTE ALCALINO AL 2050 5L</t>
  </si>
  <si>
    <t>DESINFETANTE FLORAL CONCENTRADO PLUS VULCAN 5L</t>
  </si>
  <si>
    <t>MULTIUSO ECO 5L</t>
  </si>
  <si>
    <t>CERA IMPERMEABILIZANTE MAGIC 5L</t>
  </si>
  <si>
    <t>LUSTRA MOVEIS OLEO DE JATOBA 200ML 1343</t>
  </si>
  <si>
    <t>REMOVEDOR REMOVIC DESINCRUSTANTE 750 ML</t>
  </si>
  <si>
    <t>REMOVEDOR REMOVIT WAX 5L</t>
  </si>
  <si>
    <t>REMOVEDOR REMOVIT WAX SUPER 5L</t>
  </si>
  <si>
    <t>RESTAURADOR BECKER 5L</t>
  </si>
  <si>
    <t>BECKER SHINE LIMPADOR E RESTAURADOR DE PISOS</t>
  </si>
  <si>
    <t>CERA SUPER WAX UHS 04 TOP 5L</t>
  </si>
  <si>
    <t>DETERGENTE GREASE VERSATIL 5L</t>
  </si>
  <si>
    <t>BASE SELADORA VERSATIL SEALER 5L</t>
  </si>
  <si>
    <t>DETERGENTE VULCAN GEL LAVANDA 5L</t>
  </si>
  <si>
    <t>CLOREX USO GERAL 5L</t>
  </si>
  <si>
    <t>CERA WAX I POLISH PRETA 5L</t>
  </si>
  <si>
    <t>SABONETE LIQUIDO BECKSOAP PLUS 5L</t>
  </si>
  <si>
    <t>REMOVEDOR REMOVIC BECKER FLORAL BACT 5L</t>
  </si>
  <si>
    <t>DESINFETANTE REMOVIC BECKER FLORAL BACT 5L</t>
  </si>
  <si>
    <t>DESINFETANTE MATA ATLANT VERSATIL 5L</t>
  </si>
  <si>
    <t>REMOVIC BECKER LAVANDA BACT 5L</t>
  </si>
  <si>
    <t>DESINFETANTE GARDENS CONC PLUS VULCAN 5L</t>
  </si>
  <si>
    <t>CLORO ORGANICO PO DECLOR 20L</t>
  </si>
  <si>
    <t>CERA VERSATIL WAX 5L</t>
  </si>
  <si>
    <t>DESINFETANTE TALCO VERSATIL 5L</t>
  </si>
  <si>
    <t>LIMPADOR CONCENTRADO PEROX 5L</t>
  </si>
  <si>
    <t>DESINFETANTE VULCAN HOSPITALAR BACT 5L</t>
  </si>
  <si>
    <t>ODORIZADOR PITANGA BECKER FLOWER NEG 5L</t>
  </si>
  <si>
    <t>DETERGENTE DESENGRAXANTE PINE 5L</t>
  </si>
  <si>
    <t>DETERGENTE ECO VULCAN FLORAL 5L</t>
  </si>
  <si>
    <t>LIMPADOR FLORAL 5L</t>
  </si>
  <si>
    <t>SABONETE LIQUIDO BECKSOAP 5L</t>
  </si>
  <si>
    <t>CERA MAX 5L</t>
  </si>
  <si>
    <t>IMPERMEABILIZANTE BECKER MAX</t>
  </si>
  <si>
    <t>SECANTE VERSATIL CLEAN GRE ASEC 5L</t>
  </si>
  <si>
    <t>REMOVEDOR REMOVIC DESINCRUSTANTE 5L</t>
  </si>
  <si>
    <t>SABONETE LIQUIDO CLASSIC ASSEPT 5L</t>
  </si>
  <si>
    <t>DETERGENTE FLORAL VULCAN 5L</t>
  </si>
  <si>
    <t>DETERGENTE LAVANDA VULCAN 5L</t>
  </si>
  <si>
    <t>LIMPADOR LAVANDA 5L</t>
  </si>
  <si>
    <t>ACABAMENTO P/ PISOS NOBRE SCOTCH BRITE 5L</t>
  </si>
  <si>
    <t>BRILHA INOX SCOTH BRITE 300GR</t>
  </si>
  <si>
    <t>DILUIDOR SCOTCH BRITE FLEX UND 3M</t>
  </si>
  <si>
    <t>LIMPA FACIL GARRAFAS</t>
  </si>
  <si>
    <t>LIMPADOR PEROXIDO 5L</t>
  </si>
  <si>
    <t>MOP PLANO AZUL</t>
  </si>
  <si>
    <t>MOP PLANO VERMELHO</t>
  </si>
  <si>
    <t>DETERGENTE SB ALCALINO CLORADO 5L</t>
  </si>
  <si>
    <t>ESPONJA ANTI ADERENTE AZUL 3M</t>
  </si>
  <si>
    <t>ESPONJA SANITARIA ROSA 75X110MM</t>
  </si>
  <si>
    <t>DISCO LIMPADOR LP VERDE 350MM</t>
  </si>
  <si>
    <t>DISCO VERMELHO RUBI 355.6MM</t>
  </si>
  <si>
    <t>DISCO NATURAL BLEND 505MM</t>
  </si>
  <si>
    <t>MOP PLANO IRREGULAR</t>
  </si>
  <si>
    <t>DISCO SUPER LUST BRANCO 410MM</t>
  </si>
  <si>
    <t>DISCO LIMPADOR VERDE 380MM TININDO</t>
  </si>
  <si>
    <t>FIBRACO SHR 87X125 SCOTCH</t>
  </si>
  <si>
    <t>DISCO NATURAL BLEND 685MM</t>
  </si>
  <si>
    <t>FLEX DESINFETANTE LIMPADOR CLORADO HOSP 38B</t>
  </si>
  <si>
    <t>LIMPADOR CITRUS SPRAY LT 210GR</t>
  </si>
  <si>
    <t>DISCO SISTEMA ESPELHAMENTO ROXO DIAMANTE 505MM</t>
  </si>
  <si>
    <t>FLEX LIMPADOR PEROXIDO 34A</t>
  </si>
  <si>
    <t>DISCO POLIDOR BEGE 440MM</t>
  </si>
  <si>
    <t>DISCO RESTAURADOR VERMELHO 406MM</t>
  </si>
  <si>
    <t>DISCO RESTAURADOR VERMELHO 508MM</t>
  </si>
  <si>
    <t>FLEX LIMPADOR PEROXIDO 36B</t>
  </si>
  <si>
    <t>DISCO VERMELHO RUBI 510MM</t>
  </si>
  <si>
    <t>DISCO VERMELHO RUBI 508MM</t>
  </si>
  <si>
    <t>SUPER PANO MULTIUSO SCOTCH BRITE C/ 3</t>
  </si>
  <si>
    <t>DESENGRAXANTE SCOTCH BRITE 5L</t>
  </si>
  <si>
    <t>DISCO SUPER LUST BRANCO 300MM</t>
  </si>
  <si>
    <t>DISCO SUPER LUST BRANCO 440MM</t>
  </si>
  <si>
    <t>PEGA PO FACIL BRANCO C/ 60 FLS</t>
  </si>
  <si>
    <t>DISCO SPEED BURNISH 505MM</t>
  </si>
  <si>
    <t>DISCO SB VERDE CLARO 350MM</t>
  </si>
  <si>
    <t>DISCO SB VERDE CLARO 510MM</t>
  </si>
  <si>
    <t>DISCO SB VERDE CLARO 440MM</t>
  </si>
  <si>
    <t>DISCO SPP PLUS 410MM</t>
  </si>
  <si>
    <t>DISCO SPP PLUS 350MM</t>
  </si>
  <si>
    <t>PEGA PO FACIL BRANCO CX C/2 RL C/ 250 FLS</t>
  </si>
  <si>
    <t>MOP PLANO BRANCO</t>
  </si>
  <si>
    <t>DISCO SPP PLUS 510MM</t>
  </si>
  <si>
    <t>ACABAMENTO P/ PISOS REALCE SCOTCH BRITE 5L</t>
  </si>
  <si>
    <t>ESPONJA SB MAGICA SCOTCH</t>
  </si>
  <si>
    <t>LIMPADOR A SECO SCOTH BRITE SPRAY</t>
  </si>
  <si>
    <t>ESPONJA SB MAGICA FLASH LIMP</t>
  </si>
  <si>
    <t>ARMACAO MOP PO EURO 40CM</t>
  </si>
  <si>
    <t>ARMACAO MOP PO EURO 60CM</t>
  </si>
  <si>
    <t>ESCOVA AEREA P/ TUBO</t>
  </si>
  <si>
    <t>ARMACAO MOP PO PROFI 60CM</t>
  </si>
  <si>
    <t>BALDE AMARELO C/ ALCA CINZA 4L</t>
  </si>
  <si>
    <t>BALDE VERDE C/ ALCA 4L</t>
  </si>
  <si>
    <t>BALDE VERMELHO C/ ALCA 4L</t>
  </si>
  <si>
    <t>BALDE APLICADOR DE CERA AZUL- 30L</t>
  </si>
  <si>
    <t>BALDE ESPREMEDOR DOBLO AMARELO</t>
  </si>
  <si>
    <t>CABO 1.40MX22MM ROSCA ACME AZUL</t>
  </si>
  <si>
    <t>CABO 1.40MX22MM C/ PONTEIRA MANOPLA AZUL</t>
  </si>
  <si>
    <t>CABO 1.40MX24MM FOSCO MANOPLA AMARELA</t>
  </si>
  <si>
    <t>CABO ALUMINIO 1.40X22MM MANOPLA AZUL</t>
  </si>
  <si>
    <t>CABO P/ MOPINHO DE ALUM 1.40M HEXAG AZUL</t>
  </si>
  <si>
    <t>CARRO FUNCIONAL AMERICA BOLSA AMARELA</t>
  </si>
  <si>
    <t>CONJUNTO APLICADOR DE CERA FINISH</t>
  </si>
  <si>
    <t>CONJUNTO MOP PO COTTON CRU 45CM</t>
  </si>
  <si>
    <t>CONJUNTO MOP PO COTTON CRU 60CM</t>
  </si>
  <si>
    <t>CONJUNTO MOP PO HIGH TECH 100CM</t>
  </si>
  <si>
    <t>CONJUNTO MOP PO HIGH TECH 60CM</t>
  </si>
  <si>
    <t>ESPANADOR ELETROSTATICO C/ CABO ANGULAR</t>
  </si>
  <si>
    <t>EXTENSAO TELESCOPICA 0.7 A 1.30M</t>
  </si>
  <si>
    <t>EXTENSAO TELESCOPICA 1.0 A 3.0M</t>
  </si>
  <si>
    <t>EXTENSAO TELESCOPICA 3.0 A 9.0M</t>
  </si>
  <si>
    <t>GARRA EURO PLASTICA AZUL</t>
  </si>
  <si>
    <t>HASTE P/ MOP LIQUIDO AMERICANA AMARELA C/ CABO FOSCO</t>
  </si>
  <si>
    <t>HASTE P/ MOP LIQUIDO EURO PLASTICA AZUL C/ CABO FOSCO</t>
  </si>
  <si>
    <t>LAMINAS P/ RASPADOR DE SEGURANCA C/ 10</t>
  </si>
  <si>
    <t>KIT PROFI LIMPA VIDROS BOLSA</t>
  </si>
  <si>
    <t>KIT LIMPA VIDROS MINI CARTELA S/ CABO</t>
  </si>
  <si>
    <t>KIT LIMPA VIDROS MASTER COM BOLSA</t>
  </si>
  <si>
    <t>LAMINA P/ PA COLETORA PLASTICO</t>
  </si>
  <si>
    <t>MAO MECANICA 75CM AZUL</t>
  </si>
  <si>
    <t>ORGANIZADOR P/ 4 ACESSORIOS</t>
  </si>
  <si>
    <t>PLACA SINALIZACAO BANHEIRO FORA DE USO NOVA RIO</t>
  </si>
  <si>
    <t>PLACA SINALIZACAO PISO MOLHADO</t>
  </si>
  <si>
    <t>PLACA SINALIZACAO PISO MOLHADO CERTEC</t>
  </si>
  <si>
    <t>PULVERIZADOR 500ML</t>
  </si>
  <si>
    <t>RASPADOR MULTIUSO AZUL 10CM</t>
  </si>
  <si>
    <t>RASPADOR PESADO COM CABO 1.40M</t>
  </si>
  <si>
    <t>REFIL APLICADOR DE CERA FINISH 40CM MICR</t>
  </si>
  <si>
    <t>REFIL MOP PO PROFI 40CM</t>
  </si>
  <si>
    <t>REFIL MOP PO EURO 60CM</t>
  </si>
  <si>
    <t>REFIL MOP PO EURO 40CM</t>
  </si>
  <si>
    <t>REFIL MOP PO COTTON CRU 45X15CM</t>
  </si>
  <si>
    <t>REFIL MOP PO HIGH TECH 45X15CM</t>
  </si>
  <si>
    <t>REFIL MOP PO PROFI 60CM</t>
  </si>
  <si>
    <t>REFIL MOP PO PROFI 60X15CM</t>
  </si>
  <si>
    <t>REFIL MOP PO COTTON CRU 60X15CM</t>
  </si>
  <si>
    <t>REFIL MOP PO HIGH TECH 60X15CM</t>
  </si>
  <si>
    <t>REFIL MOP PO EURO 60X12CM</t>
  </si>
  <si>
    <t>REFIL MOP PO EURO 80X12CM</t>
  </si>
  <si>
    <t>REFIL MOP UMIDO 300 PONTA LOOP CRU</t>
  </si>
  <si>
    <t>REFIL MOP PO PROFI 40CM CERTEC</t>
  </si>
  <si>
    <t>REFIL MOP UMIDO LOOP E CINTA AZUL 400</t>
  </si>
  <si>
    <t>REFIL MOP UMIDO LOOP E CINTA VERMELHO 400</t>
  </si>
  <si>
    <t>REFIL MOP PO PROFI 60 CM CERTEC</t>
  </si>
  <si>
    <t>REFIL MOP UMIDO 320 AZUL LOOP E CINTA</t>
  </si>
  <si>
    <t>REFIL MOP UMIDO LOOP E CINTA AZUL 320</t>
  </si>
  <si>
    <t>REFIL MOP UMIDO CRU LOOP E CINTA 320</t>
  </si>
  <si>
    <t>REFIL MOP UMIDO PONTA LOOP AZUL 350</t>
  </si>
  <si>
    <t>RODO PLASTICO DRY AZUL S/ CABO 65CM</t>
  </si>
  <si>
    <t>COMBINADO 2 EM 1 25CM C/ CABO LIMPA VIDRO</t>
  </si>
  <si>
    <t>RODO PLASTICO DRY AZUL S/ CABO 45CM</t>
  </si>
  <si>
    <t>VASSOURA MINI P/ PA COLETORA</t>
  </si>
  <si>
    <t>RODO PLASTICO DRY AMARELO S/ CABO 45CM</t>
  </si>
  <si>
    <t>RODO PLASTICO DRY AMARELO S/ CABO 65CM</t>
  </si>
  <si>
    <t>RODO TWISTER AZUL C/ CABO</t>
  </si>
  <si>
    <t>PANO MICRO AZUL 30X30 C/ 25</t>
  </si>
  <si>
    <t>CONJUNTO MOP PO EURO 60CM</t>
  </si>
  <si>
    <t>CESTO PLASTICO QUADRADO BRANCO C/ PEDAL 30L</t>
  </si>
  <si>
    <t>CESTO PLASTICO QUADRADO BRANCO C/ PEDAL 60L</t>
  </si>
  <si>
    <t>CESTO PLASTICO QUADRADO BEGE C/ PEDAL 100L</t>
  </si>
  <si>
    <t>RASPADOR DE SEGURANCA 4CM</t>
  </si>
  <si>
    <t>COMB 35CM COM CABO 0.50M E PONTEIRA REF CB35CP</t>
  </si>
  <si>
    <t>REFIL MOP UMIDO LOOP E CINTA AMARELO 400</t>
  </si>
  <si>
    <t>PANO MICRO VERMELHO 30X30 C/ 25</t>
  </si>
  <si>
    <t>PA COLETORA SELETIVA AZUL C/ CABO C/ TAMPA</t>
  </si>
  <si>
    <t>RODO METAL S/ CABO 45CM</t>
  </si>
  <si>
    <t>ESPREMEDOR P/ BALDE DOBLO AMARELO</t>
  </si>
  <si>
    <t>CESTO PLASTICO 23L COLETA SELETIVA PRETA C/ TAMPA</t>
  </si>
  <si>
    <t>CESTO PLASTICO COLETA SELETIVA AZUL C/ TAMPA 23L</t>
  </si>
  <si>
    <t>PLACA SINALIZACAO CUIDADO EM MANUTENCAO</t>
  </si>
  <si>
    <t>COMBINADO 2 EM 1 35CM SEM CABO LIMPA VIDRO</t>
  </si>
  <si>
    <t>BALDE  MOPINHO 12L  VERMELHO</t>
  </si>
  <si>
    <t>CONJUNTO MOP PO EURO 40CM</t>
  </si>
  <si>
    <t>ESCOVA MACIA P/ SUPORTE LIMPA TUDO AZUL S/ CABO</t>
  </si>
  <si>
    <t>CABO 1.40MX24MM FOSCO MANOPLA AZUL</t>
  </si>
  <si>
    <t>RODO TWISTER AZUL S/ CABO</t>
  </si>
  <si>
    <t>CARRO FUNCIONAL AMERICA BOLSA VERMELHA</t>
  </si>
  <si>
    <t>CONJUNTO MOP PO PROF 120CM</t>
  </si>
  <si>
    <t>PLACA SINALIZACAO PISO MOLHADO (P/I)</t>
  </si>
  <si>
    <t>CONJUNTO MOP PO PROF 60CM</t>
  </si>
  <si>
    <t>REFIL MOP UMIDO CRU LOOP 350</t>
  </si>
  <si>
    <t>SUPORTE P/ LIMPA TUDO EURO VERMELHO S/ CABO</t>
  </si>
  <si>
    <t>RODO PLASTICO DRY VERMELHO S/ CABO 45CM</t>
  </si>
  <si>
    <t>CABO ALUMINIO 1.40X22MM MANOPLA VERMELHO</t>
  </si>
  <si>
    <t>EXTENSAO TELESCOPICA 2.5 A 7.5M</t>
  </si>
  <si>
    <t>RODO PLASTICO DRY VERDE S/ CABO 45CM</t>
  </si>
  <si>
    <t>PA COLETORA POP VERMELHA C/ CABO S/ TAMPA</t>
  </si>
  <si>
    <t>EXTENSAO TELESCOPICA 2.0 A 6.0M</t>
  </si>
  <si>
    <t>KIT ESPREMEDOR P/ MANUTENCAO</t>
  </si>
  <si>
    <t>REFIL MOP UMIDO CRU LOOP E CINTA 400</t>
  </si>
  <si>
    <t>BALDE DUPLO DOBLO 50L</t>
  </si>
  <si>
    <t>SUPORTE P/ LIMPA TUDO EURO AMARELO S/ CABO</t>
  </si>
  <si>
    <t>SUPORTE P/ LIMPA TUDO EURO VERDE S/ CABO</t>
  </si>
  <si>
    <t>LAMINAS P/ RASPADOR MULTIUSO C/ 10</t>
  </si>
  <si>
    <t>ESCOVA MANUAL MULTIUSO AZUL</t>
  </si>
  <si>
    <t>PA COLETORA POP VERMELHA C/ CABO C TAMPA</t>
  </si>
  <si>
    <t>REFIL WET MOP 49X14CM AZUL</t>
  </si>
  <si>
    <t>LUVA P/ LAVADOR DE VIDROS 35CM</t>
  </si>
  <si>
    <t>ESCOVA MANUAL MULTIUSO VERDE</t>
  </si>
  <si>
    <t>ESPANADOR ELETROSTATICO AZUL C/ CABO SIMPLES</t>
  </si>
  <si>
    <t>KIT MASTER LIMPA VIDROS COM BOLSA</t>
  </si>
  <si>
    <t>REFIL WET MOP 49X14CM VERDE</t>
  </si>
  <si>
    <t>CONJUNTO MOPINHO CABO 1,20M VERMELHO</t>
  </si>
  <si>
    <t>REFIL UMIDO MICROFIBRA LOOP AZUL</t>
  </si>
  <si>
    <t>REFIL MOP PO 45X15CM PROFI</t>
  </si>
  <si>
    <t>ESCOVA MACIA P/ SUPORTE LIMPA TUDO VERDE S/ CABO</t>
  </si>
  <si>
    <t>VASSOURA NYLON PONTA FLORADA VERDE</t>
  </si>
  <si>
    <t>LAVADOR DE VIDROS C/ LUVA 35CM</t>
  </si>
  <si>
    <t>CLIPE ORGANIZADOR P/ PA EM PLAST OVAL</t>
  </si>
  <si>
    <t>LUVA P/ LAVADOR DE VIDROS 55CM</t>
  </si>
  <si>
    <t>PONTEIRA HEXAGONAL AZUL COM MOLA</t>
  </si>
  <si>
    <t>PA COLETORA PROFI AZUL C/ CABO E TAMPA</t>
  </si>
  <si>
    <t>PA COLETORA POP AMARELO C/ CABO S/ TAMPA</t>
  </si>
  <si>
    <t>CONJUNTO SPRAY MOP PROF C/ REFIL MICROFIBRA VERMELHO E CABO C/ RESERVATORIO</t>
  </si>
  <si>
    <t>ARMACAO MOP PO PROFI 45CM</t>
  </si>
  <si>
    <t>LAMINA DE BORRACHA 35CM</t>
  </si>
  <si>
    <t>CONJUNTO MOPINHO CABO AZUL 1.40M</t>
  </si>
  <si>
    <t>CABO ROSCA FOSCO MANOPLA AZUL 1.40MX24MM</t>
  </si>
  <si>
    <t>RODO PLASTICO DRY BRANCO S/ CABO 45CM</t>
  </si>
  <si>
    <t>RODO PLASTICO DRY BRANCO S/ CABO 65CM</t>
  </si>
  <si>
    <t>APLICADOR DE CERA 35CM C/ CABO</t>
  </si>
  <si>
    <t>RODA TRASEIRA CARRO FUNCIONAL</t>
  </si>
  <si>
    <t>RODA DIANTEIRA CARRO FUNCIONAL</t>
  </si>
  <si>
    <t>ORGANIZADOR P/ 6 ACESSORIOS</t>
  </si>
  <si>
    <t>REFIL MOP SCRUBBER 49X14CM AZUL</t>
  </si>
  <si>
    <t>HASTE P/ MOP LIQUIDO EURO PLASTICA AZUL C/ CABO AZUL</t>
  </si>
  <si>
    <t>CONJUNTO MOP PO EURO 80CM</t>
  </si>
  <si>
    <t>REFIL MOP PO 120X15CM PROFI</t>
  </si>
  <si>
    <t>MAO MECANICA 75CM VERDE</t>
  </si>
  <si>
    <t>ARMACAO MOP PO PROFI 120CM</t>
  </si>
  <si>
    <t>REFIL MOP PO 100X15CM PROFI</t>
  </si>
  <si>
    <t>PANO MICRO AMARELO 30X30 C/ 25</t>
  </si>
  <si>
    <t>ESCOVA DE NYLON C/ FLANGE 350MM</t>
  </si>
  <si>
    <t>ESPREMEDOR P/ BALDE MOPINHO</t>
  </si>
  <si>
    <t>ESPREMEDOR P/ BALDE DOBLO VERDE</t>
  </si>
  <si>
    <t>PA COLETORA POP VERDE C/ CABO S/ TAMPA</t>
  </si>
  <si>
    <t>PANO MICROFIBRA AMARELO 40X40 C/25</t>
  </si>
  <si>
    <t>PANO MICROFIBRA VERDE 40X40CM C/25</t>
  </si>
  <si>
    <t>KIT LIMPA VIDROS PROF CARTELA C/ CABO 1.30</t>
  </si>
  <si>
    <t>CONTENTOR P/ LIXO AZUL S/ PEDAL 240L</t>
  </si>
  <si>
    <t>HASTE P/ MOP LIQUIDO AMERICANA AZUL C/ CABO FOSCO</t>
  </si>
  <si>
    <t>SUPORTE MANUAL P/ FIBRA AZUL</t>
  </si>
  <si>
    <t>RODO COM PROPULSOR COMPLETO 130CM</t>
  </si>
  <si>
    <t>GARRA AMARICANA AZUL C/ PORCA</t>
  </si>
  <si>
    <t>CARRO FUNCIONAL AMERICA BOLSA AZUL</t>
  </si>
  <si>
    <t>KIT 3 COMPLETO</t>
  </si>
  <si>
    <t>KIT 1 COMPLETO</t>
  </si>
  <si>
    <t>BALDE ESPREMEDOR DOBLO AZUL</t>
  </si>
  <si>
    <t>BALDE AZUL C/ ALCA 15L</t>
  </si>
  <si>
    <t>SABONETEIRA PUMP UP 1L</t>
  </si>
  <si>
    <t>RODA BALDE DOBLO</t>
  </si>
  <si>
    <t>CESTO PLASTICO REDONDO PRETO S/ TAMPA 14L</t>
  </si>
  <si>
    <t>PULVERIZADOR 500ML NOVA RIO</t>
  </si>
  <si>
    <t>PLACA SINALIZACAO PISO MOLHADO (P/I) NOVA RIO</t>
  </si>
  <si>
    <t>BALDE AZUL C/ ALCA NOVA RIO 4L</t>
  </si>
  <si>
    <t>GARRAFA BRANCA C/ TAMPA 1000ML</t>
  </si>
  <si>
    <t>REFIL MOPINHO VERMELHO PONTA CORTADA 30CM</t>
  </si>
  <si>
    <t>BALDE VERMELHO C/ ALCA NOVA RIO 4L</t>
  </si>
  <si>
    <t>BALDE MOPINHO VERDE C/ ALCA NR</t>
  </si>
  <si>
    <t>BALDE MOPINHO VERMELHO C/ ALCA NOVA RIO</t>
  </si>
  <si>
    <t>PA COLETORA POP VERDE C/ CABO S/ TAMPA NOVA RIO</t>
  </si>
  <si>
    <t>BALDE ESPREMEDOR DOBLO VERDE NOVA RIO</t>
  </si>
  <si>
    <t>BALDE DOBLO AMARELO FLEX 20L</t>
  </si>
  <si>
    <t>PONTEIRA P/ EXTENSOES C/ ANEL TRAVA</t>
  </si>
  <si>
    <t>GARRA EURO PLASTICA VERDE</t>
  </si>
  <si>
    <t>CABO ROSCA FOSCO MANOPLA VERDE 1.40MX22MM</t>
  </si>
  <si>
    <t>RODO PLASTICO DRY AZUL S/ CABO 55CM</t>
  </si>
  <si>
    <t>VASSOURA NYLON PONTA FLORADA AZUL</t>
  </si>
  <si>
    <t>CABO ALUMINIO MANOPLA VERDE 1.40X22MM</t>
  </si>
  <si>
    <t>SACO P/ CARRO FUNCIONAL VERDE NOVA RIO</t>
  </si>
  <si>
    <t>ESCOVA AEREA P/ VENTILADOR</t>
  </si>
  <si>
    <t>REFIL MOP PAREDE 25CM PROFI</t>
  </si>
  <si>
    <t>RODO PLASTICO DRY VERDE S/ CABO 55CM</t>
  </si>
  <si>
    <t>PLACA SINALIZACAO PISO ESCORREGADIO FM2C</t>
  </si>
  <si>
    <t>CARRO FUNCIONAL AMERICA BOLSA PERSONA FM2C AMARELO</t>
  </si>
  <si>
    <t>CESTO ORGANIZADOR</t>
  </si>
  <si>
    <t>PA COLETORA POP AZUL C/ CABO S/ TAMPA FM2C</t>
  </si>
  <si>
    <t>BALDE AZUL C/ ALCA FM2C 15L</t>
  </si>
  <si>
    <t>PULVERIZADOR 500ML FM2C</t>
  </si>
  <si>
    <t>CARRO FUNCIONAL AMERICA BOLSA PERSONA NOVA RIO AMARELO</t>
  </si>
  <si>
    <t>BALDE AZUL C/ ALCA 25L</t>
  </si>
  <si>
    <t>BALDE DOBLO NOVA RIO 50L</t>
  </si>
  <si>
    <t>CONTENTOR P/ LIXO 120L VERDE S/ PEDAL</t>
  </si>
  <si>
    <t>PLACA SINALIZACAO CUIDADO HOMENS TRABALHANDO FM2C</t>
  </si>
  <si>
    <t>REFIL MOP UMIDO 400 VERDE LOOP E CINTA</t>
  </si>
  <si>
    <t>BALDE ESPREMEDOR MOPINHO AZUL FM2C</t>
  </si>
  <si>
    <t>RODO PLASTICO DRY VERMELHO S/ CABO 65CM</t>
  </si>
  <si>
    <t>PLACA SINALIZACAO CUIDADO EM MANUTENCAO NR</t>
  </si>
  <si>
    <t>SUPORTE P/ LIMPA TUDO C/ ROSCA AZUL</t>
  </si>
  <si>
    <t>EXTENSAO TELESCOPICA 1.5 A 4.5M</t>
  </si>
  <si>
    <t>ADAPTADOR ANGULAR 90O</t>
  </si>
  <si>
    <t>CONTENTOR P/ LIXO BRANCO C/ PEDAL 120L</t>
  </si>
  <si>
    <t>REFIL UMIDO MICROFIBRA LOOP BRANCO</t>
  </si>
  <si>
    <t>LUVA P/ APLICADOR DE CERA 35CM</t>
  </si>
  <si>
    <t>LUVA P/ APLICADOR DE CERA 45CM</t>
  </si>
  <si>
    <t>EXTENSAO TELESCOPICA 1.5 A 3.0M</t>
  </si>
  <si>
    <t>GARRA EURO PLASTICA AMARELO</t>
  </si>
  <si>
    <t>CONJUNTO SUPORTE LIMPA TUDO CABO 1,40</t>
  </si>
  <si>
    <t>HASTE P/ MOP LIQUIDO EURO PLASTICA VERDE C/ CABO VERDE</t>
  </si>
  <si>
    <t>LAMINA DE BORRACHA 90CM</t>
  </si>
  <si>
    <t>REFIL UMIDO MICROFIBRA LOOP VERMELHO</t>
  </si>
  <si>
    <t>CABO ALUMINIO MANOPLA AZUL 1,40X22MM</t>
  </si>
  <si>
    <t>VASSOURA NYLON PONTA FLORADA AMARELA</t>
  </si>
  <si>
    <t>PA COLETORA POP PRETA C/ CABO S/ TAMPA</t>
  </si>
  <si>
    <t>CABO ROSCA FOSCO MANOPLA VERMELHA 1.40MX22MM</t>
  </si>
  <si>
    <t>CARRO CUBA BRANCO</t>
  </si>
  <si>
    <t>TAMPA P/ CARRO CUBA BRANCA 400L</t>
  </si>
  <si>
    <t>REFIL MOP PO HIGH TECH 80X15CM</t>
  </si>
  <si>
    <t>CARRO FUNCIONAL GUARDA BOLSA AMARELA</t>
  </si>
  <si>
    <t>VASSOURA NYLON REFORCADA 40CM S/ CABO</t>
  </si>
  <si>
    <t>CABO ALUMINIO MANOPLA AMARELO 1.40X22MM</t>
  </si>
  <si>
    <t>VASSOURA MACIA 40CM</t>
  </si>
  <si>
    <t>BALDE MOPINHO AZUL NOVA RIO</t>
  </si>
  <si>
    <t>PLACA SINALIZACAO BANHEIRO FORA DE USO FM2C</t>
  </si>
  <si>
    <t>BALDE AZUL C/ ALCA FM2C 4L</t>
  </si>
  <si>
    <t>CONJUNTO BAC MOP PROF C/ REFIL MICROFIBRA E CABO C/ RESERVATORIO</t>
  </si>
  <si>
    <t>ORGANIZADOR P/ 3 ACESSORIOS</t>
  </si>
  <si>
    <t>KIT 3 COMPLETO PERSON FM2C</t>
  </si>
  <si>
    <t>RODO LIMPA VIDRO 35CM C/ CABO 50CM - COMB</t>
  </si>
  <si>
    <t>ARMACAO MOP PO PROFI 40CM</t>
  </si>
  <si>
    <t>REFIL MOP UMIDO LOOP E CINTA VERMELHO 320</t>
  </si>
  <si>
    <t>BALDE VERMELHO C/ ALCA FM2C 15L</t>
  </si>
  <si>
    <t>RODO LIMPA VIDRO 35CM</t>
  </si>
  <si>
    <t>ARMACAO MOP PO EURO PLUS 40CM</t>
  </si>
  <si>
    <t>HASTE EURO METALICA AZUL CABO AZUL</t>
  </si>
  <si>
    <t>BALDE MOPINHO 12L  AZUL</t>
  </si>
  <si>
    <t>CONJUNTO COLETA SELETIVA TAMPA TRANSVERSAL C/ 4 50L</t>
  </si>
  <si>
    <t>REFIL DE BORRACHA RODO TWISTER 48CM AZUL</t>
  </si>
  <si>
    <t>JOGO PROLONGADORES 35CM APLIC CERA</t>
  </si>
  <si>
    <t>RODO PLASTICO AZUL C/ROSCA S/ CABO 45CM</t>
  </si>
  <si>
    <t>REFIL MOP WET AZUL 40X13CM</t>
  </si>
  <si>
    <t>CESTO PLASTICO QUADRADO CINZA C/ PEDAL 30L</t>
  </si>
  <si>
    <t>GUIA REMOVIVEL P/ LIMPA VIDRO 45CM</t>
  </si>
  <si>
    <t>CESTO PLASTICO 60L TAMPA BASC AZUL</t>
  </si>
  <si>
    <t>LAMINA DE BORRACHA 45CM</t>
  </si>
  <si>
    <t>CONJUNTO MOPINHO VERMELHO PERSSONALIZADO FM2C CABO 1.20M</t>
  </si>
  <si>
    <t>CONJUNTO MOPINHO CABO AMARELO PERSONA FM2C 1.20M</t>
  </si>
  <si>
    <t>PA COLETA SELETIVA VERDE C/ CABO C/ TAMPA</t>
  </si>
  <si>
    <t>RODO PLASTICO DRY VERMELHO S/ CABO 55CM</t>
  </si>
  <si>
    <t>REFIL MOP SCRUBBER VERMELHO 49X14CM</t>
  </si>
  <si>
    <t>BALDE MOPINHO AMARELO C/ ALCA FM2C</t>
  </si>
  <si>
    <t>REFIL MOPINHO HEXAGONAL AZUL 30CM</t>
  </si>
  <si>
    <t>CESTO PLASTICO QUADRADO BRANCO 100L</t>
  </si>
  <si>
    <t>CABO ALUMINIO 0.80X22MM C/ PONTA MANOPLA AZUL</t>
  </si>
  <si>
    <t>CABO 1.40M TELESCOPICO 2 ESTAGIOS C/ FURO</t>
  </si>
  <si>
    <t>CESTO PRETO C/ TAMPA MEIA LUA 29X24 12L</t>
  </si>
  <si>
    <t>CESTO PRETO C/ TAMPA MEIA LUA 30X24 14L</t>
  </si>
  <si>
    <t>APLICADOR DE CERA 45 CM S/ CABO</t>
  </si>
  <si>
    <t>CARRO EXTRA I C/ PORTA BOLSA AMARELO</t>
  </si>
  <si>
    <t>BALDE 04L VERMELHO C/ ALCA PERSONA FM2C</t>
  </si>
  <si>
    <t>PANO MICROFIBRA VERMELHO 40X40 C/25</t>
  </si>
  <si>
    <t>PANO MICROFIBRA AZUL 40X40 C/25</t>
  </si>
  <si>
    <t>CESTO PLASTICO 60L C/ PEDAL PRETO</t>
  </si>
  <si>
    <t>CESTO PLASTICO 60 LITROS LARANJA C/ PEDAL</t>
  </si>
  <si>
    <t>CESTO PLASTICO 60 LITROS AZUL C/ PEDAL</t>
  </si>
  <si>
    <t>CESTO PLASTICO 100L QUADRADO PT C/ PEDAL S/ RODA</t>
  </si>
  <si>
    <t>CESTO PLASTICO 100L QUADRADO AZUL C/ PEDAL S/ RODA</t>
  </si>
  <si>
    <t>LIXEIRA 50L BRANCA ALCA C/ GRAVACAO INFECTANTE</t>
  </si>
  <si>
    <t>VASSOURA NYLON PONTA FLORADA VERMELHO</t>
  </si>
  <si>
    <t>HASTE AMERICANA VERMELHO C/ CABO FOSCO</t>
  </si>
  <si>
    <t>BALDE 15L VERM C/ ALCA</t>
  </si>
  <si>
    <t>BALDE VERMELHO C/ ALCA 15L</t>
  </si>
  <si>
    <t>REFIL P/ ESPANADOR ELETROSTATICO AZUL</t>
  </si>
  <si>
    <t>CARRO FUNCIONAL NYCAR MASTERCOMPAQ</t>
  </si>
  <si>
    <t>DESINCRUSTANTE LIMP DESINF KLYO 5L</t>
  </si>
  <si>
    <t>DETERGENTE DESENGRAXANTE KLYO PINE 5L</t>
  </si>
  <si>
    <t>LIMPADOR P/ PISOS KLYO FLOOR 5L</t>
  </si>
  <si>
    <t>LIMPA PEDRAS KLYO 5L</t>
  </si>
  <si>
    <t>LIMPADOR GERAL KLYO LIMP CRISTAL CONC 5L</t>
  </si>
  <si>
    <t>LIMPADOR DESINCRUSTANTE KLYO MAX ACIDO 5L</t>
  </si>
  <si>
    <t>DETERGENTE DESENGORDURANTE CHEF ALCALI HT 5L</t>
  </si>
  <si>
    <t>DETERGENTE DESENGORDURANTE ALCALINO CHEF DETERG 5L</t>
  </si>
  <si>
    <t>LIMPADOR GERAL MAGIC FLOT 5L</t>
  </si>
  <si>
    <t>NEUTRALIZADOR DE ODOR MIRAX AIR 5L</t>
  </si>
  <si>
    <t>DESINFETANTE FLORAL ALTA DILUICAO MIRAX 5L</t>
  </si>
  <si>
    <t>DESINFETANTE LAVANDA ALTA DILUICAO MIRAX 5L</t>
  </si>
  <si>
    <t>DESINFETANTE DESINF ALTA DILUICAO LAVANDA CAMPESTRE 5L</t>
  </si>
  <si>
    <t>DETERGENTE SUPER CONCENTRADO BRILLIA 5L</t>
  </si>
  <si>
    <t>DETERGENTE DESINFETANTE CLORADO CHEF CLOR 5L</t>
  </si>
  <si>
    <t>DESINFETANTE PRONTO USO LAVANDA MIRAX 5L</t>
  </si>
  <si>
    <t>DESINFETANTE PRONTO USO PRONTO USO MIRAX 5L</t>
  </si>
  <si>
    <t>DESENGRAXANTE ECO ORANGE BIO BASE DLIMON 5L</t>
  </si>
  <si>
    <t>LIMPA VIDRO KLYO 5L</t>
  </si>
  <si>
    <t>LIMPA VIDRO 1L KLYO PROF</t>
  </si>
  <si>
    <t>ODORIZADOR FLORES MIRAX AIR 500ML</t>
  </si>
  <si>
    <t>DESINFETANTE S/ PERFUME MIRAX A 5L</t>
  </si>
  <si>
    <t>LIMPA INOX KLYO 5L</t>
  </si>
  <si>
    <t>DETERGENTE DESENGRAXANTE CONC KLYO FLASH 5L</t>
  </si>
  <si>
    <t>LIMPADOR P/ MAQUINA DE LAVAR PISO KLYO NO FOAM 5L</t>
  </si>
  <si>
    <t>DESINFETANTE ROSE PREMIUM ALTA DILUICAO MIRAX 5L</t>
  </si>
  <si>
    <t>DESINFETANTE ALTA DILUICAO MIRAX S 5L</t>
  </si>
  <si>
    <t>CERA MAXIMA PREMIUM ACAB ACRILICO 5L</t>
  </si>
  <si>
    <t>LIMPADOR MULTIUSO CHEF SP S/ PERFUME 5L</t>
  </si>
  <si>
    <t>LIMPA VIDRO PRONTO USO 5L</t>
  </si>
  <si>
    <t>BASE SELADORA USEPRONTO 5L</t>
  </si>
  <si>
    <t>SABONETE PUMP SUAVITE SOFT ERVA-DOCE 1L</t>
  </si>
  <si>
    <t>SABONETE LIQUIDO ANT CLOREXIDINA SUAVITE 5L</t>
  </si>
  <si>
    <t>DESINF MIRAX OXY PEROXIDO HIDROG 5L</t>
  </si>
  <si>
    <t>ALCOOL HIGIENIZ VIX BAG C/ 6BX1L</t>
  </si>
  <si>
    <t>INOVATTA</t>
  </si>
  <si>
    <t>SABONETE LIQUIDO INOVATA FOAM LUNA 6X800ML</t>
  </si>
  <si>
    <t>GUARDANAPO GALA GRANDE 40X40CM</t>
  </si>
  <si>
    <t>PAPEL TOALHA MULTI INOVATTA 2X400</t>
  </si>
  <si>
    <t>PAPEL TOALHA INT 2D FOLHA SIMPLES 22X21.6 INOV C/ 2400</t>
  </si>
  <si>
    <t>PAPEL TOALHA FOLHA DUPLA SNOB BRANCO 12X2X60 FLS</t>
  </si>
  <si>
    <t>WIPPER FOL 318X330</t>
  </si>
  <si>
    <t>BALDE AZUL C/ ALCA CINZA 18L</t>
  </si>
  <si>
    <t>BALDE VERMELHO C/ ALCA CINZA 18L</t>
  </si>
  <si>
    <t>CABO ALUMINIO NATURAL 1.40MT VERDE</t>
  </si>
  <si>
    <t>CABO 1.40MX22MM ROSCA AZUL</t>
  </si>
  <si>
    <t>PA CATA-CATA SEM TAMPA</t>
  </si>
  <si>
    <t>REFIL MOP AGUA ALTA TEMPERATURA C/ FITA</t>
  </si>
  <si>
    <t>REFIL VELCRO 40CM POLIESTER BRANCO</t>
  </si>
  <si>
    <t>REFIL VELCRO MICRO BLUE 40CM</t>
  </si>
  <si>
    <t>RODO INDUSTRIAL VERDE 45CM</t>
  </si>
  <si>
    <t>SUPORTE LIMPA TUDO</t>
  </si>
  <si>
    <t>REFIL ANTIESTATICO BRANCO P/ LAMELLO 20X50 C/1.000</t>
  </si>
  <si>
    <t>BALDE VERDE C/ ALCA CINZA 4L</t>
  </si>
  <si>
    <t>REFIL WET SYSTEM MICROBLUE C/ ABA AZUL</t>
  </si>
  <si>
    <t>REFIL MOPITA AMARELO</t>
  </si>
  <si>
    <t>SUPORTE ECONOMICO VELCRO 40CM</t>
  </si>
  <si>
    <t>SUPORTE WET SYSTEM VERDE</t>
  </si>
  <si>
    <t>REFIL MICROBLUE ETIQUETA COLOR VELCRO 30CM</t>
  </si>
  <si>
    <t>REFIL MICROBLUE VELCRO 25X10CM</t>
  </si>
  <si>
    <t>CARRO MAGIC LINE 330B</t>
  </si>
  <si>
    <t>CABO TELESCOPICO ALUMINIO VERDE REG 1,80M</t>
  </si>
  <si>
    <t>RODO DIKE ESTEREL C/ RASPADOR BRANCO 45CM</t>
  </si>
  <si>
    <t>RODO DIKE ESTEREL C/ RASPADOR VERDE 55CM</t>
  </si>
  <si>
    <t>CESTO MULTIUSO P/ LINHA MAGIC</t>
  </si>
  <si>
    <t>BOTAO P/ WET SYSTEM</t>
  </si>
  <si>
    <t>MOP PO ACRILICO REFIL 60X12</t>
  </si>
  <si>
    <t>RODO INDUSTRIAL VERDE 55CM</t>
  </si>
  <si>
    <t>SUPORTE LAMELLO 40CM</t>
  </si>
  <si>
    <t>ARMACAO BENDY BIT SEM REFIL 60CM</t>
  </si>
  <si>
    <t>REFIL MICROFIBRA BENDY BIT 60CM</t>
  </si>
  <si>
    <t>BALDE ESPREMEDOR ACTION AMARELO 30L</t>
  </si>
  <si>
    <t>REFIL MICROFIBRA CLEAN GLASS 40CM</t>
  </si>
  <si>
    <t>PA COLETORA CLIP S/ TAMPA S/ FIXADOR</t>
  </si>
  <si>
    <t>CARRO MULTIFUNCIONAL MAGIC LINE 380E ELEGANCE</t>
  </si>
  <si>
    <t>CABO POLIPROPILENO ESTEREL 1.45M VERDE</t>
  </si>
  <si>
    <t>BALDE GRADUADO HERMETIC C/ TAMPA VERMELHO 20L</t>
  </si>
  <si>
    <t>TAMPA P/ BALDE HERMETIC</t>
  </si>
  <si>
    <t>SUPORTE MOP PO DOBRAVEL 60X12CM</t>
  </si>
  <si>
    <t>REFIL WET SYSTEM ALGODAO C/ ETIQUETA</t>
  </si>
  <si>
    <t>REFIL WET SYSTEM MICROFIBRA MISTO</t>
  </si>
  <si>
    <t>BALDE 25L AZUL C ALCA GRADUADO</t>
  </si>
  <si>
    <t>REFIL WET SYSTEM POLI BRANCO C/ ABA AZUL ETIQUETA</t>
  </si>
  <si>
    <t>CESTO PLASTICO QUADRADO PRETO C/ PEDAL 30L</t>
  </si>
  <si>
    <t>CESTO C/ PEDAL INOX 12L</t>
  </si>
  <si>
    <t>CESTO C/ PEDAL INOX 20L</t>
  </si>
  <si>
    <t>LIXEIRA C/PED 20L PT/PR LABEL INOX</t>
  </si>
  <si>
    <t>DISPENSER ACRILICO P/ COPO AGUA 180/200ML</t>
  </si>
  <si>
    <t>FRUTEIRA/ORG RET C/4AND CROMADO PRETO</t>
  </si>
  <si>
    <t>LIXEIRA C/PED E RODA 60L PT ARQPLAST 25752PM</t>
  </si>
  <si>
    <t>LIXEIRA PLASTICA 29CM S/ TAMPA PRETO</t>
  </si>
  <si>
    <t>LIXEIRA PLASTICA 29CM S/ TAMPA BRANCO</t>
  </si>
  <si>
    <t>CONTENTOR P/ LIXO CORES C/ PEDAL 1000L</t>
  </si>
  <si>
    <t>DISPENSER HIGIENICO 400M ESMALTADO BRANCO</t>
  </si>
  <si>
    <t>DISPENSER HIGIENICO 400M ESMALTADO BRANCO P/ CADEADO</t>
  </si>
  <si>
    <t>DISPENSER HIGIENICO 400M ACO INOX P/ CADEADO</t>
  </si>
  <si>
    <t>DISPENSADOR COPOS 2 TUBOS AGUA/AGUA</t>
  </si>
  <si>
    <t>CESTO PLASTICO REDONDO PRETO S/ TAMPA 22L</t>
  </si>
  <si>
    <t>CONTENTOR P/ LIXO VERDE S/ PEDAL 1000L</t>
  </si>
  <si>
    <t>CARRINHO 215L COM REPARTICAO LATERAL</t>
  </si>
  <si>
    <t>CESTO PLASTICO BRANCO C/ ARMACAO E PEDAL 60L</t>
  </si>
  <si>
    <t>CESTO PLASTICO QUADRADO AZUL C/ TAMPA VAI-VEM 60L</t>
  </si>
  <si>
    <t>CESTO 25L QUADR BASCUL Q25A AZUL</t>
  </si>
  <si>
    <t>CESTO PLASTICO 100L BCO C/ ARMACAO E PEDAL</t>
  </si>
  <si>
    <t>CESTO PLASTICO CONICO PRETO S/ TAMPA 13L</t>
  </si>
  <si>
    <t>CESTO C/ TAMPA BRANCO 60L</t>
  </si>
  <si>
    <t>CESTO PLASTICO REDONDO VERDE C/ TAMPA 12L</t>
  </si>
  <si>
    <t>CESTO PLASTICO REDONDO AZUL C/ TAMPA 12L</t>
  </si>
  <si>
    <t>COLETOR DE COPO 1 TUBO BRANCO</t>
  </si>
  <si>
    <t>CAIXA PLASTICA COMPLETA PRETA 370L</t>
  </si>
  <si>
    <t>LIXEIRA PLASTICA REDONDA COM TAMPA BASCULANTE 12L BRANCA</t>
  </si>
  <si>
    <t>DISP COPOS 4TUBOS INOX E20M TPA.VERME</t>
  </si>
  <si>
    <t>CESTO EM ACO INOX C/ ARO TAMP MEIA 13.5L</t>
  </si>
  <si>
    <t>CESTO C/ TAMPA VERDE 100L</t>
  </si>
  <si>
    <t>CESTO C/ TAMPA PRETO 100L</t>
  </si>
  <si>
    <t>CONTENTOR P/ LIXO MARROM S/ PEDAL 1000L</t>
  </si>
  <si>
    <t>CESTO PLASTICO QUADRADO AZUL C/ PEDAL 60L</t>
  </si>
  <si>
    <t>CESTO PLASTICO QUADRADO PRETO C/ TAMPA VAI-VEM 60L</t>
  </si>
  <si>
    <t>PORTA GUARDA CHUVA EM ACO INOX 24X70CM</t>
  </si>
  <si>
    <t>CESTO C/ PEDAL INOX 30L</t>
  </si>
  <si>
    <t>CESTO PLAST 22L  C/ TAMPA VAI VEM PRETO</t>
  </si>
  <si>
    <t>CONTENTOR P/ LIXO AZUL C/ RODAS PEDAL 120L</t>
  </si>
  <si>
    <t>CESTO PLASTICO BEGE C/ TAMPA VAI-VEM 22L</t>
  </si>
  <si>
    <t>CESTO PLASTICO 60L QUADRADO C/ TAMPA VAI-VEM BRANCO</t>
  </si>
  <si>
    <t>LIXEIRA SEM TAMPA PRETA 50CM</t>
  </si>
  <si>
    <t>ARO INOX 24CM</t>
  </si>
  <si>
    <t>CONJUNTO COLETA SELETIVA 4 CORES VERM-AZUL-AMAR-VERDE 60L</t>
  </si>
  <si>
    <t>COLETOR PILHA BATERIA EPOXI PRETO/LARANJA</t>
  </si>
  <si>
    <t>LIXEIRA INOX 50L C/ TAMPA MEIA ESFERA</t>
  </si>
  <si>
    <t>LIXEIRA ACO INOX TAMPA MEIA ESFERA AZUL 50L</t>
  </si>
  <si>
    <t>LIXEIRA DE COPOS INOX VERMELHA 4 TUBOS 24X50CM</t>
  </si>
  <si>
    <t>CESTO C/ TAMPA CINZA 100L</t>
  </si>
  <si>
    <t>CESTO PLASTICO QUADRADO CINZA C/ PEDAL 15L</t>
  </si>
  <si>
    <t>CONTENTOR P/ LIXO BRANCO C/ RODAS PEDAL 240L</t>
  </si>
  <si>
    <t>DISPENSER HIG 400 M ACO INOX JSN</t>
  </si>
  <si>
    <t>CONJUNTO COLETA SELETIVA 100L 4 CORES</t>
  </si>
  <si>
    <t>CESTO C/ PEDAL INOX 13L TAMPA MEIA ESFERA</t>
  </si>
  <si>
    <t>DISPENSER TOALHA INTERFOLHADO EPOXI BRANCO</t>
  </si>
  <si>
    <t>SABONETE LIQUIDO NEUTRO REFIL 700ML</t>
  </si>
  <si>
    <t>SABONETE LIQUIDO ERVA DOCE REFIL 800ML</t>
  </si>
  <si>
    <t>SABONETE LIQUIDO NEUTRO PLUS REFIL 800ML</t>
  </si>
  <si>
    <t>ALCOOL GEL PUMP 500ML</t>
  </si>
  <si>
    <t>SABONETE GEL SOAP ANTISSEPT 5L</t>
  </si>
  <si>
    <t>SABONETE PUMP NEUTRO 6X1000ML</t>
  </si>
  <si>
    <t>ALCOOL GEL MULTI SEPT 5L</t>
  </si>
  <si>
    <t>SABONETE LIQUIDO NEUTRO CLEAR PLUS 5L</t>
  </si>
  <si>
    <t>SABONETE ESPUMA ERVA DOCE REFIL 500ML</t>
  </si>
  <si>
    <t>ALCOOL GEL 1000ML PUMP MULTI SEPT TRILHA</t>
  </si>
  <si>
    <t>SABONETE LIQUIDO PITANGA 5L</t>
  </si>
  <si>
    <t>SABONETE LIQ ESPUMA NEUTRO 800ML  REFIL EXACCTA</t>
  </si>
  <si>
    <t>ALCOOL ESPUMA REFIL 400ML</t>
  </si>
  <si>
    <t>SABONETE ESPUMA NEUTRO ANTISSEPTICO 400ML</t>
  </si>
  <si>
    <t>SABONETE LIQUIDO FLORES DO CAMPO REFIL 800ML</t>
  </si>
  <si>
    <t>SABONETE ESPUMA PITANGA REFIL 400ML</t>
  </si>
  <si>
    <t>SABONETE GEL SOAP ANTISSEPTICO REFIL 800ML</t>
  </si>
  <si>
    <t>ODORIZADOR FRESH 250ML</t>
  </si>
  <si>
    <t>ALCOOL GEL ANTISSEPTICO 60ML</t>
  </si>
  <si>
    <t>SABONETE ESPUMA PLUS ANTISSEPTICO 800ML P/VALVULA FIXA</t>
  </si>
  <si>
    <t>ALCOOL ESPUMA 800ML MULTI SEPT P/VALV FIXA</t>
  </si>
  <si>
    <t>DESINFETANTE TALCO CONCENTRAX 5L</t>
  </si>
  <si>
    <t>DESENGRAXANTE BLAST 5L</t>
  </si>
  <si>
    <t>FACILITA</t>
  </si>
  <si>
    <t>MULTIUSO BUTTERFLY MULTIPLIC 5L</t>
  </si>
  <si>
    <t>SABONETE ESPUMA ERVA DOCE GOLD 5L</t>
  </si>
  <si>
    <t>DESINFETANTE LAVANDA BUTTERFLY  5L</t>
  </si>
  <si>
    <t>REMOVEDOR QUEROSENE 1000ML</t>
  </si>
  <si>
    <t>TUPI</t>
  </si>
  <si>
    <t>AMELIA</t>
  </si>
  <si>
    <t>BUFALO</t>
  </si>
  <si>
    <t>REMOVEDOR QUEROSENE 1000ML  BUFALO</t>
  </si>
  <si>
    <t>ALCOOL 46.2 1L</t>
  </si>
  <si>
    <t>ALCOOL GEL 46 500ML</t>
  </si>
  <si>
    <t>ALCOOL SAFRA GEL 5 LITROS</t>
  </si>
  <si>
    <t>FILME STRETCH MANUAL</t>
  </si>
  <si>
    <t>ETIQUETA ADESIVA 100X80X30MT</t>
  </si>
  <si>
    <t>CAIXA MASTER 03 PARDA MED INT CXLXA 370X230X190</t>
  </si>
  <si>
    <t>CAIXA DE PAPELAO OND REF L 10X50X50 MED INT CXLXC 505X375X156</t>
  </si>
  <si>
    <t>CAIXA DE PAPELAO OND. REF L 10X70X50 MED INT CXLXC 700X375X156</t>
  </si>
  <si>
    <t>CAIXA MASTER 01 PARDA MED INT CXLXA 370X290X285</t>
  </si>
  <si>
    <t>BASE DE MADEIRA 410 C/ FLANGE</t>
  </si>
  <si>
    <t>SACO P/ LIXO PRETO 20L PRIME C/100</t>
  </si>
  <si>
    <t>FITA DUPLA FACE 19MMX20M ESP.2,4MM BRANCO</t>
  </si>
  <si>
    <t>FITA ADESIVA DUPLA FACE 19MMX20M ESP.2,4MM BRANCO</t>
  </si>
  <si>
    <t>CAIXA MASTER 06 PARDA MED INT CXLXA 300X185X340</t>
  </si>
  <si>
    <t>SACO IMPRESSO BCO 50X80 (020132) TOALHA BOBINA BT</t>
  </si>
  <si>
    <t>SACO IMPRESSO BCO 50X80 P/TOALHA BOBINA</t>
  </si>
  <si>
    <t>DESCARTE PLASTICO</t>
  </si>
  <si>
    <t>DESCARTE PAPELAO</t>
  </si>
  <si>
    <t>CAIXA MASTER 07</t>
  </si>
  <si>
    <t>LENCOL DESCARTAVEL TNT BRANCO S/ ELASTICO 20G 210X090 C/ 10</t>
  </si>
  <si>
    <t>CESTO GARI 120 L RODA 200 MM BRALIMPIA AZUL</t>
  </si>
  <si>
    <t>CESTO GARI 120 L RODA 200 MM BRALIMPIA VERMELHO</t>
  </si>
  <si>
    <t>CESTO QUADRADO COM TAMPA VAI VEM 100 LITROS AMARELO</t>
  </si>
  <si>
    <t>CERA FLOOR UHS ADVANTED UP</t>
  </si>
  <si>
    <t>DESINFETANTE CEREJA  E AVELA 5L</t>
  </si>
  <si>
    <t>SACO IMPRESSO BCO 50X62 (015408) HIGIENICO HDS</t>
  </si>
  <si>
    <t>BOBINA PICOTADA 20X30X0.04</t>
  </si>
  <si>
    <t>BOBINA PICOTADA 40X60X0,05</t>
  </si>
  <si>
    <t>BOBINA PICOTADA 48X60X0.095</t>
  </si>
  <si>
    <t>SACO INFECTANTE ROLO  110L SUPER REFORCADO</t>
  </si>
  <si>
    <t>CESTO PLASTICO QUADRADO PRETO PEDAL 30L</t>
  </si>
  <si>
    <t>ETIQUETA ADESIVA 100X80X60MTS</t>
  </si>
  <si>
    <t>RIBBON CERA 110MMX450MTS</t>
  </si>
  <si>
    <t>FITA ADESIVA DUPLA FACE 19MMX20M 2163</t>
  </si>
  <si>
    <t>REFIL UMIDO 320 AZUL LOOP E CINT</t>
  </si>
  <si>
    <t>LIXEIRA BASCULANTE VERMELHO 60L</t>
  </si>
  <si>
    <t>SACO IMPRESSO BCO 40X95 (015137) MH LENCOL70X50</t>
  </si>
  <si>
    <t>SACO IMPRESSO BCO 40X95 (015136) MH LENCOL 50X50</t>
  </si>
  <si>
    <t>BALDE DOBLO AMARELO FLEX 30L</t>
  </si>
  <si>
    <t>PAPEL HIGIENICO ROLAO BRANCO 8X10</t>
  </si>
  <si>
    <t>LIDERPEL</t>
  </si>
  <si>
    <t>PAPEL TOALHA INTERFOLHA 19X20  CELULOSE C/1000</t>
  </si>
  <si>
    <t>PAPEL TOALHA INTERFOLHA 19X20 BRANCO C/1000</t>
  </si>
  <si>
    <t>CAIXA MASTER 02 PARDA MED INT CXLXA 260X210X230</t>
  </si>
  <si>
    <t>CAIXA MASTER 04 PARDA MED INT CXLXA 310X220X160</t>
  </si>
  <si>
    <t>CAIXA MASTER 05 PARDA MED INT CXLXA 505X380X156</t>
  </si>
  <si>
    <t>SAPATILHA PROPE DESCARTAVEL BRANCO  C/100</t>
  </si>
  <si>
    <t>ENCERADEIRA 510MM - 220V</t>
  </si>
  <si>
    <t>ESCOVA DE AÃ‡O 510 C/ FLANGE</t>
  </si>
  <si>
    <t>BASE DE MADEIRA 510 C/ FLANGE</t>
  </si>
  <si>
    <t>ESCOVA DE ACO 510M</t>
  </si>
  <si>
    <t>COPO DESCARTAVEL BIO GREEN 180ML C/100</t>
  </si>
  <si>
    <t>ALCOOL GEL REFIL 500 ML</t>
  </si>
  <si>
    <t>ESPONJA DE BANHO DIARIO PONJITA AMARELA</t>
  </si>
  <si>
    <t>SERINGA DESC 60ML S/ AGULHA CATETER</t>
  </si>
  <si>
    <t>LENCOL 30G 226X124 BCO C/ ELASTICO (HN)</t>
  </si>
  <si>
    <t>LENCOL 30G 250X150 BCO C/ ELASTICO (HN)</t>
  </si>
  <si>
    <t>SABAO EM PO TIXAN 4KG</t>
  </si>
  <si>
    <t>LIMPADOR BS 400  5L</t>
  </si>
  <si>
    <t>LIMPADOR BS 400 5L</t>
  </si>
  <si>
    <t>DETERGENTE DESENGRAXANTE TURB 309</t>
  </si>
  <si>
    <t>LIXEIRA C/PEDAL INOX 12L - FTC1248-12L</t>
  </si>
  <si>
    <t>LEITOR DE CODIGO DE BARRAS</t>
  </si>
  <si>
    <t>SACO P/ LIXO LARANJA 50L 65X73  5KG C/100</t>
  </si>
  <si>
    <t>SABONETE LÃQUIDO 30ML</t>
  </si>
  <si>
    <t>HMAX</t>
  </si>
  <si>
    <t>PANO MICROFIBRA 80X60</t>
  </si>
  <si>
    <t>PANO MICROFIBRA 80X60 - AZUL</t>
  </si>
  <si>
    <t>SACO IMPRESSO BCO 60X80 (014837) TOALHA 5000</t>
  </si>
  <si>
    <t>TOTEM COM PEDAL 120X16</t>
  </si>
  <si>
    <t>ETIQUETA ADESIVA 100X50 VERMELHO</t>
  </si>
  <si>
    <t>CONTENTOR 120 L MARROM COM PEDAL</t>
  </si>
  <si>
    <t>ALCOOL GEL FRESH BECKER REFIL 800ML</t>
  </si>
  <si>
    <t>FUNDO DE BANDEJA 25X36 CM C/500 (TOAL DE PAP TIPO AMERICANA)</t>
  </si>
  <si>
    <t>RODO PLASTICO  DRY VERDE S/ CABO 65CM</t>
  </si>
  <si>
    <t>ODORIZADOR AMB.GLADE AERO F.AGUAS</t>
  </si>
  <si>
    <t>BOBINA PICOTADA 28X45X0,08</t>
  </si>
  <si>
    <t>CABOCLO</t>
  </si>
  <si>
    <t>DESINFETANTE DECLOR FLV 3KG</t>
  </si>
  <si>
    <t>DESINFETANTE VERSATIL BECKER GREASE BB0</t>
  </si>
  <si>
    <t>PANO MULTIUSO AZUL 25X40</t>
  </si>
  <si>
    <t>ESPONJA DUPLA FACE MACIA ROSA</t>
  </si>
  <si>
    <t>DISPOSITIVO VALVULA FIXA SPRAY ELISA</t>
  </si>
  <si>
    <t>MALHA TUBULAR 15CMX15M</t>
  </si>
  <si>
    <t>COLAR CERVICAL DE ESPUMA TAM G</t>
  </si>
  <si>
    <t>CAIXA MASTER  PARDA  AVENTAL 568X378X450</t>
  </si>
  <si>
    <t>LUVA LIGHT AZUL P</t>
  </si>
  <si>
    <t>PAPEL TOALHA INTERFOLHADO FOLHA SIMPLES 2D 100% 22,5X21 C/ 1000 FLS</t>
  </si>
  <si>
    <t>LUVA MUCAMBO VERDE M</t>
  </si>
  <si>
    <t>LUVA MUCAMBO VERDE P</t>
  </si>
  <si>
    <t>LUVA MUCAMBO AMARELA G</t>
  </si>
  <si>
    <t>LUVA MUCAMBO AMARELA M</t>
  </si>
  <si>
    <t>LUVA MUCAMBO AMARELA P</t>
  </si>
  <si>
    <t>LUVA PRETA M</t>
  </si>
  <si>
    <t>SACO P/ LIXO BRANCO 200L</t>
  </si>
  <si>
    <t>SACO P/ LIXO BRANCO 110L</t>
  </si>
  <si>
    <t>SACO TRANSPARENTE 60X80</t>
  </si>
  <si>
    <t>PAPEL FILME 600 X 38 TECFILM</t>
  </si>
  <si>
    <t>SABONETE DESENGRAXANTE WX GEL 5L</t>
  </si>
  <si>
    <t>PAPEL SULFITE A4 75G  AZUL  210X297 C/ 500 FLS</t>
  </si>
  <si>
    <t>BOTAO BRANCO C/ PINO BOBINA 23</t>
  </si>
  <si>
    <t>PONTEIRA COMPLETA VALVULA GEL ELISA</t>
  </si>
  <si>
    <t>DESINFETANTE MAX FLORAL 5L</t>
  </si>
  <si>
    <t>LIMPADOR MAX CONCENTRADO 5L</t>
  </si>
  <si>
    <t>LUVA NITRILICA S/PO PRETA G C/100</t>
  </si>
  <si>
    <t>LUVA PRETA G</t>
  </si>
  <si>
    <t>CHOCOLATE  BIS 100,8G AO LEITE C/16</t>
  </si>
  <si>
    <t>CORTADEIRA LS AFH 30.1</t>
  </si>
  <si>
    <t>REBOBINADEIRA AUTOMATICA REW AFH 450</t>
  </si>
  <si>
    <t>MAQUINA EMBALADORA SERIE (YY0301)</t>
  </si>
  <si>
    <t>ODORIZADOR BECKER FLOWER PERFUMADO 5L</t>
  </si>
  <si>
    <t>AVENTAL PREMIUM COM PUNHO EM MALHA  C/10 (DT)</t>
  </si>
  <si>
    <t>LIXEIRA BASCULANTE QUADRADA PRETO 100L</t>
  </si>
  <si>
    <t>SABONETE P/ MAOS E CORPO PLEASANT AMEIXA E BAUNILHA 5L</t>
  </si>
  <si>
    <t>BOTA PVC PRETA( CANO CURTO 25CM )</t>
  </si>
  <si>
    <t>BRACOL</t>
  </si>
  <si>
    <t>CAPA CHUVA RESISTENTE TAM G</t>
  </si>
  <si>
    <t>JOLULAR</t>
  </si>
  <si>
    <t>LIMPADOR DESINFETANTE MARINE FRESH 5L</t>
  </si>
  <si>
    <t>DETERGENTE DESENG NF CLEANER 5L</t>
  </si>
  <si>
    <t>LIMPA VIDROS VIDRAX BUTTERFLY 5L</t>
  </si>
  <si>
    <t>CARRO MULTIFUNCIONAL MAGIC LINE 330S</t>
  </si>
  <si>
    <t>TAPETE RETENÃ‡ÃƒO DE UMIDADE WATERKAP KAPAZI 1.50X0.90</t>
  </si>
  <si>
    <t>AVENTAL TNT 30GR MANGA LONGA PUNHO ELASTICO C/10 (DT)</t>
  </si>
  <si>
    <t>CAPA DESCARTAVEL P/ POLTRONA 30G BRANCO C/10 (DT)</t>
  </si>
  <si>
    <t>AVENTAL  PARA EXPURGO AZUL C/10 (DT)</t>
  </si>
  <si>
    <t>CABO  ALUMINIO 1,40M X 23MM</t>
  </si>
  <si>
    <t>BLEKALT</t>
  </si>
  <si>
    <t>REFIL MOP MAXILAV 250MM</t>
  </si>
  <si>
    <t>REFIL MOP PLANO ALGODAO 40CM</t>
  </si>
  <si>
    <t>ARMACAO PARA MOP PLANO</t>
  </si>
  <si>
    <t>DISPENSER TOALHEIRO INTERFOLHA 23X27 ACO INOX</t>
  </si>
  <si>
    <t>DISPENSER SABONETEIRA ACO INOX C/FECHADURA 2L</t>
  </si>
  <si>
    <t>ARMACAO PLASTICO SANIT 45CM  AZUL</t>
  </si>
  <si>
    <t>COLETOR PLAST RESIDUOS PERFURO 13L LARANJA</t>
  </si>
  <si>
    <t>CABO ALUMINIO COM MANOPLA E ENGATE PARA PÃ CLIP</t>
  </si>
  <si>
    <t>SACO ZIP 17X24X0.06 C/ 1000</t>
  </si>
  <si>
    <t>ADESIVO PEQUENO VIDROS</t>
  </si>
  <si>
    <t>ADESIVO PEQUENO MADEIRA</t>
  </si>
  <si>
    <t>COLHER SOBREMESA BRANCA 20X50 12,2 CM C/1000</t>
  </si>
  <si>
    <t>REMOVEDOR DE CIMENTO E REJUNTE CONCENTRAX 1L</t>
  </si>
  <si>
    <t>DETERGENTE CLEAR 5L</t>
  </si>
  <si>
    <t>COBERTURA DE HAMPER 30G 95X80 AZUL C/10 (DT)</t>
  </si>
  <si>
    <t>CESTO PLASTICO  BRANCO 120L</t>
  </si>
  <si>
    <t>COLETOR 120L C/ PEDAL BRANCO</t>
  </si>
  <si>
    <t>ADESIVO  COLETA SELETIVA RESIDUO COMUM</t>
  </si>
  <si>
    <t>ADESIVO COLETA SELETIVA RESIDUO COMUM</t>
  </si>
  <si>
    <t>ADESIVO COLETA SELETIVA PAPEIS</t>
  </si>
  <si>
    <t>ADESIVO COLETA SELETIVA PLASTICOS</t>
  </si>
  <si>
    <t>CESTO PLASTICO  AZUL 120L</t>
  </si>
  <si>
    <t>CESTO PLASTICO VERMELHO 120L</t>
  </si>
  <si>
    <t>CONTENTOR P/ LIXO AZUL S/ PEDAL 1000L</t>
  </si>
  <si>
    <t>LIMPADOR MULTIUSO MAXIMA CHEF S/ PERFUME 5L</t>
  </si>
  <si>
    <t>DETERGENTE NEUTRO BUTTERFLY 5L</t>
  </si>
  <si>
    <t>DETERGENTE NEUTRO SIGNA PROKITCHEN 5L</t>
  </si>
  <si>
    <t>LUVA NITRILICA QUALITY STAND</t>
  </si>
  <si>
    <t>ULTRA</t>
  </si>
  <si>
    <t>CESTO PLASTICO QUADRADO CINZA C/PEDAL 100L S/RODA</t>
  </si>
  <si>
    <t>GOODCOME</t>
  </si>
  <si>
    <t>SONDA RETAL PLASTICA N12 C/ 10</t>
  </si>
  <si>
    <t>SACO P/ LIXO LARANJA 40L 50X55 PRIME P-20 C/100</t>
  </si>
  <si>
    <t>SACO P/ LIXO LARANJA 20L 50X55 PRIME P-20 C/100</t>
  </si>
  <si>
    <t>ATADURA CREPOM 20X1.80M 13 FIOS</t>
  </si>
  <si>
    <t>AMED</t>
  </si>
  <si>
    <t>CABO DE CHAPA DE ACO 120CM C/ ROSCA</t>
  </si>
  <si>
    <t>CANUDO SACHE 23CM C/ 500</t>
  </si>
  <si>
    <t>GUARDANAPO FOLHA SIMPLES 20X20 C/ 100 FLS</t>
  </si>
  <si>
    <t>GARFO SOBREMESA CRISTAL GRANEL C/ 1000</t>
  </si>
  <si>
    <t>SACO INFECTANTE 50L 63X80X0.03 REFORCADO</t>
  </si>
  <si>
    <t>SACO P/ LIXO VERMELHO 200L</t>
  </si>
  <si>
    <t>PALITO SORVETE REDONDA C/ 100</t>
  </si>
  <si>
    <t>MASCARA RESPIRADOR PFF2 SEM VALVULA  (C.A 44.241)</t>
  </si>
  <si>
    <t>SUPERSAFETY</t>
  </si>
  <si>
    <t>BRW</t>
  </si>
  <si>
    <t>ZAVASKI</t>
  </si>
  <si>
    <t>SHAMPOO 35ML</t>
  </si>
  <si>
    <t>NATURY'S</t>
  </si>
  <si>
    <t>CONDICIONADOR 35ML</t>
  </si>
  <si>
    <t>SABAO EM PO TIXAN 2,4KG</t>
  </si>
  <si>
    <t>ENV PLAST PELBD IMP  CONGELADOS BRASIL APOIO</t>
  </si>
  <si>
    <t>BOLSA C/ CORDAO PERSONALIZADA</t>
  </si>
  <si>
    <t>CONTENTOR BRANCO 500L</t>
  </si>
  <si>
    <t>SABONETE 20GR</t>
  </si>
  <si>
    <t>CESTO 100L QUADRADO BASCULANTE VERMELHO</t>
  </si>
  <si>
    <t>CERA INOVATION IMPERMEABILIZANTE FLASH</t>
  </si>
  <si>
    <t>MECANISMO DISPENSER AUTO CORTE 23 BOTAO BRANCO C/2</t>
  </si>
  <si>
    <t>VALVULA DOSADORA BICO C/MANGUEIRA P/SAB-2002 C/25</t>
  </si>
  <si>
    <t>JOGO DE CHAVE / FECHADURA C/30</t>
  </si>
  <si>
    <t>EIXO SUPERIOR BOBINA ALAVANCA C/10</t>
  </si>
  <si>
    <t>MECANISMO BOBINA ALAVANCA EXACCTA C/2</t>
  </si>
  <si>
    <t>BASE BRANCA BOBINA MINI</t>
  </si>
  <si>
    <t>CHAVE P/ BOBINA MINI C/30</t>
  </si>
  <si>
    <t>SUPORTE DE VALVULA SAB MINI C/20</t>
  </si>
  <si>
    <t>VALVULA ESPUMA 0,4 ML P/ SAB POP C/10</t>
  </si>
  <si>
    <t>MALHA TUBULAR 20CMX25M</t>
  </si>
  <si>
    <t>BISTURI DE SEGURANCA NR 11</t>
  </si>
  <si>
    <t>BISTURI DESCARTAVEL NR 15 CREMER</t>
  </si>
  <si>
    <t>PAPEL TOALHA INTERFOLHADO FOLHA SIMPLES 22,5X20,5 24GR C/ 5000</t>
  </si>
  <si>
    <t>CREME DENTAL MENTA 18GR</t>
  </si>
  <si>
    <t>FREEDENT</t>
  </si>
  <si>
    <t>PENTE CURVADO BRANCO</t>
  </si>
  <si>
    <t>JR BRASIL</t>
  </si>
  <si>
    <t>DESINFETANTE LAVANDA LUNNIS 5L</t>
  </si>
  <si>
    <t>DESINFETANTE CAMPESTRE LUNNIS 5L</t>
  </si>
  <si>
    <t>DESINFETANTE FLORAL LUNNIS 5L</t>
  </si>
  <si>
    <t>CERA ACRILICA PREMIUM 2X1 5L</t>
  </si>
  <si>
    <t>ENCERADEIRA 510MM COM TANQUE MONTADO 110V</t>
  </si>
  <si>
    <t>BOLSA ENVELOPE PVC TRANSP FECHAMENTO C/BOTÃƒO PERSONALIZADA</t>
  </si>
  <si>
    <t>GOLD</t>
  </si>
  <si>
    <t>TOUCA PLISSADA</t>
  </si>
  <si>
    <t>REMOVEDOR  DE CERA SUPREME 5L</t>
  </si>
  <si>
    <t>RICCEL</t>
  </si>
  <si>
    <t>DESINFETANTE FLORAL DEEP WASH AGIPRO 5L</t>
  </si>
  <si>
    <t>LIMPADOR GERAL CAMPESTRE DEEP WASH 5L</t>
  </si>
  <si>
    <t>VASSOURA P/ LIMPEZA TETO SEM CABO</t>
  </si>
  <si>
    <t>REFIL MOP PLANO POLIESTER  40 CM</t>
  </si>
  <si>
    <t>ENV PLAST PELBD TRANSP IMP LAPA</t>
  </si>
  <si>
    <t>ENV PLAST PELBD TRANSP IMP LAB IAL</t>
  </si>
  <si>
    <t>PORTA-PAPEL HIGIÃŠNICO EM ROLO â€“ BLACK LINHA MAZZO</t>
  </si>
  <si>
    <t>SABONETEIRA RESERVATÃ“RIO SABONETE LÃQUIDO GEL â€“ BLACK LINHA MAZZO</t>
  </si>
  <si>
    <t>TOALHEIRO INTERFOLHAS BLACK LINHA MAZZO</t>
  </si>
  <si>
    <t>ENV PLAST PELBD IMP TEMP AMBIENTE BRASIL APOIO</t>
  </si>
  <si>
    <t>ENV PLAST PELBD TRANSP LAB SAUDE PUBLICA GUARULHOS</t>
  </si>
  <si>
    <t>BOLSA ENV PVC TRANSP FECHA C/BOTAO - CONG N SRA STELLA MARIS</t>
  </si>
  <si>
    <t>APARELHO ODORIZADOR BOM AR 250ML AP+REFIL</t>
  </si>
  <si>
    <t>WIPER ROLO 25X198M BRANCO TW2544 C/450 FLS</t>
  </si>
  <si>
    <t>INSETICIDA SBP 35ML APARELHO + REFIL 45 NOITES</t>
  </si>
  <si>
    <t>SECANTE LIQ FINISH MAQ LAVAR LOUCAS ABRILHANTADOR 250ML</t>
  </si>
  <si>
    <t>FINISH</t>
  </si>
  <si>
    <t>LIXEIRA BASCULANTE VERMELHO 100L INJ</t>
  </si>
  <si>
    <t>SACO P/ LIXO PRETO 100L 75X90</t>
  </si>
  <si>
    <t>INOVE PLASTIC</t>
  </si>
  <si>
    <t>CABO ALUMINIO 2.00 P/ VASSOURA TETO</t>
  </si>
  <si>
    <t>AVENTAL S/ MANGA BRANCO 30G C/ 10</t>
  </si>
  <si>
    <t>POLAR FIX</t>
  </si>
  <si>
    <t>FLANGE CERTEC 350MM</t>
  </si>
  <si>
    <t>FITA EMPACOTAMENTO PERSONALIZADA MASTER HIGIMED</t>
  </si>
  <si>
    <t>DESINFETANTE MARINE CLORO GEL PATO 500ML</t>
  </si>
  <si>
    <t>CLORO ORGANICO TABLETE AQUAPOOL 200G</t>
  </si>
  <si>
    <t>AQUAPOOL</t>
  </si>
  <si>
    <t>TIRA GRUDE REMOVEDOR DE ETIQUETAS E PEGAJOSIDADES 240ML</t>
  </si>
  <si>
    <t>QUIMATIC</t>
  </si>
  <si>
    <t>ANTI MOFO AZULIM FLORAL 80GR</t>
  </si>
  <si>
    <t>INSETICIDA MULTI CITRONELA 380ML</t>
  </si>
  <si>
    <t>ENV PLAST TRANSP PELB IMP CCZ</t>
  </si>
  <si>
    <t>LIMPA ALUMINIO ALUMIL 5L</t>
  </si>
  <si>
    <t>SCALP DESCARTAVEL C/ DISPOSITIVO DE SEGURANCA 23 G</t>
  </si>
  <si>
    <t>SCALP DESCARTAVEL C/ DISPOSITIVO DE SEGURANCA 25 G</t>
  </si>
  <si>
    <t>CAIZA 370L COMPLETO BRANCO</t>
  </si>
  <si>
    <t>BISTURI DESCARTAVEL NR 15 WILTEX</t>
  </si>
  <si>
    <t>EDUARDA</t>
  </si>
  <si>
    <t>LUVA CIRURGICA ESTERIL C/PO N 7.0</t>
  </si>
  <si>
    <t>ODORIZADOR TOQUE DE ALGODAO REFIL FRESHMATIC 250ML</t>
  </si>
  <si>
    <t>CAIXA MASTER 08</t>
  </si>
  <si>
    <t>AGULHA DESCARTAVEL 13X 3 CX C/100</t>
  </si>
  <si>
    <t>AGULHA DESCARTAVEL 13X 4,0 CX C/100</t>
  </si>
  <si>
    <t>AGULHA DESCARTAVEL 13X 4,5CX C/100</t>
  </si>
  <si>
    <t>AGULHA DESCARTAVEL 25 X 08 CX C/100</t>
  </si>
  <si>
    <t>AGULHA DESCARTAVEL 30X08 CX C/100</t>
  </si>
  <si>
    <t>AGULHA DESCARTAVEL 40 X 1,20 CX C/ 100</t>
  </si>
  <si>
    <t>REMOVEDOR GOLD MAGIC 5L</t>
  </si>
  <si>
    <t>MASCARA DESCARTAVEL TRIPLA C/ ELASTICO ROSA C/ 50</t>
  </si>
  <si>
    <t>BLUESAIL</t>
  </si>
  <si>
    <t>ESCOVA LAVA GARRAFA</t>
  </si>
  <si>
    <t>ESCOVA MULTIUSO  C/ ALÃ‡A</t>
  </si>
  <si>
    <t>PANO MULTIUSO AZUL 0.20X300M</t>
  </si>
  <si>
    <t>HIPOCLORITO 5% 1L</t>
  </si>
  <si>
    <t>EFFECT</t>
  </si>
  <si>
    <t>LUVA CIRURGICA ESTERIL C/PO N 7.5 LIS</t>
  </si>
  <si>
    <t>DISPENSER SABONETEIRA GEL 800 ML C/ VALVULA FIXA ELISA PLUS</t>
  </si>
  <si>
    <t>SABONETE LIQUIDO ERVA DOCE PLUS REFIL C/ MANGUEIRA 800ML</t>
  </si>
  <si>
    <t>ALCOOL GEL MULTI SEPT REFIL 700ML</t>
  </si>
  <si>
    <t>PAPEL TOALHA BOBINA FOLHA SIMPLES 6 ROLOS</t>
  </si>
  <si>
    <t>FIBRA DE LIMPEZA SUPER FINA CINZA 10,2X26CM</t>
  </si>
  <si>
    <t>ESPUMA HIGIENIZADORA SPUMA SEPT S/ENXAGUE 400ML</t>
  </si>
  <si>
    <t>PAPEL HIGIENICO ROLAO 100% (HDS) 8X10X300M</t>
  </si>
  <si>
    <t>PAPEL HIGIENICO FOLHA DUPLA INTERFOLHADO 10X21CMC/ 8000 TOPPAPER</t>
  </si>
  <si>
    <t>CERA INCOLOR 5L LARILIMP</t>
  </si>
  <si>
    <t>LIMPA PEDRAS 5L LARILIMP</t>
  </si>
  <si>
    <t>DISPENSER AUTO CORTE ELETRONICO C\ SENSOR EM PSAI BRANCO VELADO</t>
  </si>
  <si>
    <t>PLESTIN</t>
  </si>
  <si>
    <t>PANO MULTIUSO BRANCO 20X240M</t>
  </si>
  <si>
    <t>SUCO MAGUARY UVA 1000ML</t>
  </si>
  <si>
    <t>MAGUARY</t>
  </si>
  <si>
    <t>DISPENSER PORTA GUARDANAPO PRETO/FUME</t>
  </si>
  <si>
    <t>FIO NYLON 4-0 45CM AG. 3/8 TRIANG 2,0CM NY44CT20 C/24</t>
  </si>
  <si>
    <t>BALAS 7 BELO FRAMBOESA</t>
  </si>
  <si>
    <t>BALAS BUTTER TOFFER LEITE 500G</t>
  </si>
  <si>
    <t>BISTURI DESCARTAVEL NR 15 MEDIX</t>
  </si>
  <si>
    <t>MASCARA DESCARTAVEL TRIPLA C/ ELASTICO AZUL C/50</t>
  </si>
  <si>
    <t>ESPUMA HIGIENIZADORA SPUMA SEPT S/ENXAGUE 80ML</t>
  </si>
  <si>
    <t>TOTALMIX MANGUEIRA ENTRADA DE PRODUTO CRISTAL 1.5M</t>
  </si>
  <si>
    <t>TOTALMIX</t>
  </si>
  <si>
    <t>TOTALMIX MANGUEIRA SAIDA CRISTAL 1.5M</t>
  </si>
  <si>
    <t>KIT 15 TIPS PARA DILUICAO</t>
  </si>
  <si>
    <t>TOTALMIX ADAPTADOR RETOR 3/8 POL P/ CENTRAL DE DILUICAO</t>
  </si>
  <si>
    <t>TOTALMIX MANOPLA</t>
  </si>
  <si>
    <t>DISPENSER SABONETEIRA SPRAY 800 ML C/ VALVULA FIXA ELISA PLUS</t>
  </si>
  <si>
    <t>PANO SACO ALGODAO CRU</t>
  </si>
  <si>
    <t>ITATEX</t>
  </si>
  <si>
    <t>DETERGENTE TASKI 5L</t>
  </si>
  <si>
    <t>DIVERSEY</t>
  </si>
  <si>
    <t>PAPEL TOALHA INTERFOLHADO FOLHA SIMPLES 2D 20X21 C/5000 (TP)</t>
  </si>
  <si>
    <t>ODORIZADOR COALA ALGODAO</t>
  </si>
  <si>
    <t>SABONETE LIQUIDO CLOREXIDINA REFIL 800 ML</t>
  </si>
  <si>
    <t>CERA AUTO BRILHO POLYLAR INCOLOR</t>
  </si>
  <si>
    <t>REMOVEDOR 500ML VERBENA</t>
  </si>
  <si>
    <t>DISPENSER SABONETEIRA ESPUMA C\RESERV C/SENSOR BRANCO VELADO</t>
  </si>
  <si>
    <t>DESINFETANTE DIVOSAN G-5 25 L</t>
  </si>
  <si>
    <t>BICARBONATO DE SODIO PACOTE C/ 1KG</t>
  </si>
  <si>
    <t>CAIXA MASTER 09 PARDA MED INT CXLXA 430X330X160</t>
  </si>
  <si>
    <t>ETIQUETA ADESIVA 100X50X30MT</t>
  </si>
  <si>
    <t>LIXEIRA COM ARMAÃ‡ÃƒO E PEDAL EM AÃ‡O CARBONO GALVANIZADO 60L</t>
  </si>
  <si>
    <t>TOTALMIX MANGUEIRA SAIDA CRISTAL 15M</t>
  </si>
  <si>
    <t>CABO HEPR FLEX 0,6/ 1KV 3X4 MM2 PRETO LANCE 50 MTS</t>
  </si>
  <si>
    <t>LIXEIRA MIX INOX COM 2 DIVISOES PLASTICAS</t>
  </si>
  <si>
    <t>LIXEIRA QUADRADA COM ARO EM AÃ‡O INOX 50L</t>
  </si>
  <si>
    <t>LIXEIRA DE COPO DE ÃGUA EM AÃ‡O INOX 24X50CM COM TAMPA PLÃSTICA PRETO</t>
  </si>
  <si>
    <t>ESCOVA BAQUETA - VERMELHO - Ã˜ 0,5 POLEGADAS</t>
  </si>
  <si>
    <t>CONJUNTO MOP PAREDE PROFI  25CM</t>
  </si>
  <si>
    <t>CAIXA PLASTICA 15,5L 145X342X435MM</t>
  </si>
  <si>
    <t>HD CLEANER 5L</t>
  </si>
  <si>
    <t>ESCOVA BAQUETA - VERMELHO - 1 POLEGADAS</t>
  </si>
  <si>
    <t>ESCOVA BAQUETA - VERMELHO - 3 POLEGADAS</t>
  </si>
  <si>
    <t>VASSOURA 40CM NYLON REFORCADA</t>
  </si>
  <si>
    <t>ETIQUETA ADESIVA 60X30X30MT</t>
  </si>
  <si>
    <t>ACE ETIQUETAS</t>
  </si>
  <si>
    <t>ETIQUETA ADESIVA 42X23X30MT</t>
  </si>
  <si>
    <t>LIXEIRA PLASTICO 100L C/ PEDAL AZUL</t>
  </si>
  <si>
    <t>LIXEIRA PLASTICO 100L C/ PEDAL PRETO</t>
  </si>
  <si>
    <t>COLETOR 120L C/ PEDAL PRETO</t>
  </si>
  <si>
    <t>CONJUNTO DOBLO 20 STANDART</t>
  </si>
  <si>
    <t>SUPORTE HASTE MOP PO 80X15 CM</t>
  </si>
  <si>
    <t>LUVA NITRILICA FORRADA VERDE P</t>
  </si>
  <si>
    <t>LIXEIRA PLASTICA MODELO 30X70 COM ARO 50L PRETO</t>
  </si>
  <si>
    <t>CONTENTOR MOVEL PARA LIXO COM PEDAL 1000L AZUL</t>
  </si>
  <si>
    <t>CONTENTOR MOVEL PARA LIXO COM PEDAL 1000L LARANJA</t>
  </si>
  <si>
    <t>CONTENTOR MOVEL PARA LIXO COM PEDAL 1000L VERMELHO</t>
  </si>
  <si>
    <t>CONTENTOR MOVEL PARA LIXO COM RODAS DE 200 MM E PEDAL LATERAL 240L LARANJA</t>
  </si>
  <si>
    <t>CONTENTOR MOVEL PARA LIXO COM RODAS DE 200 MM E PEDAL LATERAL 240L AZUL</t>
  </si>
  <si>
    <t>CONTENTOR MOVEL PARA LIXO COM RODAS DE 200 MM E PEDAL LATERAL 240L VERMELHO</t>
  </si>
  <si>
    <t>LUVA NITRILICA AZUL LONGA M C/50</t>
  </si>
  <si>
    <t>MEIA CALCA NATURAL FIO 15 P</t>
  </si>
  <si>
    <t>TRIFIL</t>
  </si>
  <si>
    <t>MEIA CALCA NATURAL FIO 15 M</t>
  </si>
  <si>
    <t>MEIA CALCA NATURAL FIO 15 G</t>
  </si>
  <si>
    <t>MEIA CALCA NATURAL FIO 15 EG</t>
  </si>
  <si>
    <t>MEIA CALCA NATURAL FIO 40 G</t>
  </si>
  <si>
    <t>MEIA CALCA NATURAL FIO 40 EG</t>
  </si>
  <si>
    <t>MEIA 3/4 NATURAL FIO 15 UNICO</t>
  </si>
  <si>
    <t>MEIA CALCA GRAFITE FIO 40 G</t>
  </si>
  <si>
    <t>ALCOOL GEL BAC ALOE VERA 800ML</t>
  </si>
  <si>
    <t>ALCOOL GEL BAC 800ML</t>
  </si>
  <si>
    <t>SABONETE LIQUIDO DESENGRAXANTE LIMPEZA INTENSA 5L</t>
  </si>
  <si>
    <t>SABONETE ESPUMA ERVA DOCE REFIL 700ML</t>
  </si>
  <si>
    <t>SABONETE LIQUIDO ANTISSEPTICO TRICLOSAN 800ML</t>
  </si>
  <si>
    <t>SABONETE LIQUIDO REFIL ERVA DOCE 800ML</t>
  </si>
  <si>
    <t>ALCOOL 46 PERFUMADO EUCALIPTO 1L</t>
  </si>
  <si>
    <t>SABAO EM PO 1KG</t>
  </si>
  <si>
    <t>ULTRA CLASS</t>
  </si>
  <si>
    <t>CLORO GEL 5L</t>
  </si>
  <si>
    <t>CLORO GEL 5L HARMONIEX PP&amp;CIA</t>
  </si>
  <si>
    <t>HIPOCLORITO 5.3% 5L</t>
  </si>
  <si>
    <t>HIPOCLORITO 5% 5L HARMONIEX PP&amp;CIA</t>
  </si>
  <si>
    <t>AMACIANTE PREMIUM 5L</t>
  </si>
  <si>
    <t>AMAC YPE 5L ACONCHEGO</t>
  </si>
  <si>
    <t>DETERGENTE 5L</t>
  </si>
  <si>
    <t>DESINFETANTE FLORES 5L</t>
  </si>
  <si>
    <t>SABONETE LIQUIDO BUQUE 5L</t>
  </si>
  <si>
    <t>DESINFETANTE LAVICS LAVANDA 5L</t>
  </si>
  <si>
    <t>LIMPA CERAMICA 5L</t>
  </si>
  <si>
    <t>LIMPA PISOS LAMINADOS 750ML</t>
  </si>
  <si>
    <t>DESENGRAXANTE DL 5L</t>
  </si>
  <si>
    <t>LIMPA PEDRAS 5L PEDREX</t>
  </si>
  <si>
    <t>DETERGENTE FLOTADOR MAXIMOON ALCALINO 5L</t>
  </si>
  <si>
    <t>FLOTADOR AZULIM 500ML</t>
  </si>
  <si>
    <t>REMOVEDOR DE CERA 5L MAGICO PRONTO USO</t>
  </si>
  <si>
    <t>CLORO EM PO 1KG</t>
  </si>
  <si>
    <t>LIMPADOR 5L LAVINIA</t>
  </si>
  <si>
    <t>PEDRA SANITARIA 25G JASMIM</t>
  </si>
  <si>
    <t>LIMPA ALUMINIO 500ML</t>
  </si>
  <si>
    <t>SABONETE GEL ESPUMA ANTISSEPTICO 5L</t>
  </si>
  <si>
    <t>ALCOOL GEL SOLVLIMP 70 5L</t>
  </si>
  <si>
    <t>LIMPADOR COM ALCOOL GLAMOUR 5L</t>
  </si>
  <si>
    <t>AGUA SANITARIA LIMPADOR CLORADO 1% 5L</t>
  </si>
  <si>
    <t>CESTO TELADO 8L</t>
  </si>
  <si>
    <t>LIXEIRA PLASTICA BASCULANTE 60L PRETA</t>
  </si>
  <si>
    <t>MULTIUSO LIMAO 500ML</t>
  </si>
  <si>
    <t>HIPOCLORITO AQUAPOOL GRANUL 3X1 TRIACTION 10K</t>
  </si>
  <si>
    <t>DESINFETANTE FLORAL DESOLIM MAX 5L</t>
  </si>
  <si>
    <t>CAPACHO 30X60</t>
  </si>
  <si>
    <t>HIPOCLORITO 3% 2.6 5L</t>
  </si>
  <si>
    <t>HIPOCLORITO AQUAPOOL TABLETE ORGAN ESTA 200GR</t>
  </si>
  <si>
    <t>LIMPADOR E DESINFETANTE WYN PEROXY 5L</t>
  </si>
  <si>
    <t>ELFEN</t>
  </si>
  <si>
    <t>LIMPADOR E DESINFETANTE WYN PEROXY HC 5L</t>
  </si>
  <si>
    <t>LIMPADOR COM ALCOOL PERFUMADO FLORAL 5L</t>
  </si>
  <si>
    <t>FIO DENTAL C/ 100M</t>
  </si>
  <si>
    <t>ENXAGUANTE BUCAL FLUOR 500ML</t>
  </si>
  <si>
    <t>CEPACOL</t>
  </si>
  <si>
    <t>ALCOOL GEL ASSEPT GEL PUMP 440G</t>
  </si>
  <si>
    <t>SACO P/ LIXO AZUL 200L P6 (SL)</t>
  </si>
  <si>
    <t>SACO P/ LIXO CINZA 200L P6 (SL)</t>
  </si>
  <si>
    <t>CESTO C/ PEDAL 15L</t>
  </si>
  <si>
    <t>SACO P/LIXO 200L AMARELO P6 (SL)</t>
  </si>
  <si>
    <t>RODO ALUMINIO 50CM UTIL FACIL C/ CABO</t>
  </si>
  <si>
    <t>SABAO LIQUIDO P/ PISOS 5L</t>
  </si>
  <si>
    <t>LAVA PISO 5 LITRO</t>
  </si>
  <si>
    <t>SACO P LIXO 200L P6 AMARELO ITACEL</t>
  </si>
  <si>
    <t>PAPEL PROTETOR DE ASSENTO C/120 FLS</t>
  </si>
  <si>
    <t>SACO P/ LIXO VERMELHO 100L P4 TONO C/ 100</t>
  </si>
  <si>
    <t>LUVA LATEX C/ PO M</t>
  </si>
  <si>
    <t>LUVA LATEX C/ PO G</t>
  </si>
  <si>
    <t>LUVA LATEX S/ PO M</t>
  </si>
  <si>
    <t>LUVA LATEX S/ PO G</t>
  </si>
  <si>
    <t>SACO P/ LIXO BRANCO 60L (SL)</t>
  </si>
  <si>
    <t>LUVA LATEX C/ PO P</t>
  </si>
  <si>
    <t>LUVA LATEX S/ PO P</t>
  </si>
  <si>
    <t>VENENO FORMIGA SERINGA</t>
  </si>
  <si>
    <t>VENENO ISCA MATA BARATA C/ 6</t>
  </si>
  <si>
    <t>REMOVEDOR DE CIMENTO 5L</t>
  </si>
  <si>
    <t>VARAL DE CHAO</t>
  </si>
  <si>
    <t>RODO PIA ALUMINIO 15CM LUXO R2000</t>
  </si>
  <si>
    <t>SACO P/ LIXO MARROM 200L P6</t>
  </si>
  <si>
    <t>DESINFETANTE K9000 5L</t>
  </si>
  <si>
    <t>LIXEIRA BASCULANTE AZUL 60L</t>
  </si>
  <si>
    <t>LIXEIRA BASCULANTE CINZA 60L</t>
  </si>
  <si>
    <t>LIXEIRA BASCULANTE MARROM 60L</t>
  </si>
  <si>
    <t>ESTRUTURA METAL BERCO 40X60X100 P/ 3 LIXEIRAS</t>
  </si>
  <si>
    <t>DESINFETANTE GEL FLORAL 5L</t>
  </si>
  <si>
    <t>TAPETE EMBORRACHADO 40X60CM</t>
  </si>
  <si>
    <t>TAPETE EMBORRACHADO</t>
  </si>
  <si>
    <t>CERA ACRILICA 5L</t>
  </si>
  <si>
    <t>CERA ACRILICA MASTER IMPERMEABILIZANTE 5L</t>
  </si>
  <si>
    <t>DETERGENTE AMONIACAL AZULIM 5L</t>
  </si>
  <si>
    <t>TAPETE ELEVADOR LISO C/ BORDA 1.95X1.35CM</t>
  </si>
  <si>
    <t>TAPETE PERSONALIZADO 1.80X.0.90CM</t>
  </si>
  <si>
    <t>TAPETE ELEVADOR LISO C/ BORDA 1.25X1.25CM</t>
  </si>
  <si>
    <t>LIXEIRA BASCULANTE AMARELA 60L</t>
  </si>
  <si>
    <t>LIXEIRA BASCULANTE VERDE 60L</t>
  </si>
  <si>
    <t>ESTRUTURA METAL BERCO 40X60X100 P/ 4 LIXEIRAS</t>
  </si>
  <si>
    <t>ALCOOL GEL ASSEPTGEL PRO 4.3KG 5L C/ ALOE VERA</t>
  </si>
  <si>
    <t>BASE SELADORA MASTER 5L</t>
  </si>
  <si>
    <t>LIMPA REJUNTE 2L</t>
  </si>
  <si>
    <t>LIMPA BOX 300ML</t>
  </si>
  <si>
    <t>CESTO PLASTICO BRANCO 50L C/ PEDAL</t>
  </si>
  <si>
    <t>CESTO PLAST PRETO 50L C/ PEDAL</t>
  </si>
  <si>
    <t>TAPETE PERSONA 2,00X1,10M</t>
  </si>
  <si>
    <t>ALCOOL GEL 5L HANDSCHEM</t>
  </si>
  <si>
    <t>ALCOOL GEL 800ML HANDSCHEM</t>
  </si>
  <si>
    <t>ALCOOL GEL 250ML PUMP HANDSCHEM</t>
  </si>
  <si>
    <t>DESINFETANTE HOSPITALAR QUARTBIO 5L</t>
  </si>
  <si>
    <t>CONTENTOR P/ LIXO AZUL 240L</t>
  </si>
  <si>
    <t>CONTENTOR P/ LIXOPRETO 240L</t>
  </si>
  <si>
    <t>CONTENTOR P/ LIXO BRANCO 240L</t>
  </si>
  <si>
    <t>LAR E PLASTICOS</t>
  </si>
  <si>
    <t>CONTENTOR P/ LIXO VERMELHO 240L</t>
  </si>
  <si>
    <t>CONTENTOR P/ LIXO VERMELHO 240L   C/ PEDAL</t>
  </si>
  <si>
    <t>CONTENTOR P/ LIXO 240L CINZA</t>
  </si>
  <si>
    <t>CONTENTOR P/ LIXO 240L LARANJA</t>
  </si>
  <si>
    <t>COLETOR PILHA C/ ABERTURA FONTAL 100L</t>
  </si>
  <si>
    <t>GAIOLA ARAMADA DESMONTADA S/ RODAS</t>
  </si>
  <si>
    <t>CESTO PLASTICO CINZA 50L C/ PEDAL</t>
  </si>
  <si>
    <t>TAPETE SANITIZANTE 90X1,30CM</t>
  </si>
  <si>
    <t>TAPETE SANITIZANTE 70X1,00CM</t>
  </si>
  <si>
    <t>TAPETE SANITIZANTE 38X58CM</t>
  </si>
  <si>
    <t>TAPETE SECANTE 40X60CM</t>
  </si>
  <si>
    <t>TAPETE SECANTE 80X50CM</t>
  </si>
  <si>
    <t>CONTENTOR P/ LIXO 430L BRANCO</t>
  </si>
  <si>
    <t>CONTENTOR P/LIXO 430L PRETO</t>
  </si>
  <si>
    <t>LIXEIRA BASCULANTE 10L 20X30 INOX</t>
  </si>
  <si>
    <t>SACO CRISTAL P/ TALHER 6X23 C/1000</t>
  </si>
  <si>
    <t>REMOVEDOR  5L REMOVEREC</t>
  </si>
  <si>
    <t>TOTEM COM PEDAL 105X23CM</t>
  </si>
  <si>
    <t>VARAL MULTIUSO C/ 16 PRENDEDORES</t>
  </si>
  <si>
    <t>LIMPADOR HIDRO FILL 300 CITRICO 5L</t>
  </si>
  <si>
    <t>MULTQUIMICA</t>
  </si>
  <si>
    <t>DESINFETANTE LABSEPTIC 750ML</t>
  </si>
  <si>
    <t>VASSOURA PALHA 5 FIOS EXTRA</t>
  </si>
  <si>
    <t>PROTETOR FACIAL SHIELD ACRILICO</t>
  </si>
  <si>
    <t>LENCO DE PAPEL C/ 50</t>
  </si>
  <si>
    <t>TOTEM COM PEDAL 150X45CM</t>
  </si>
  <si>
    <t>ALCOOL SPRAY 600ML</t>
  </si>
  <si>
    <t>DESINFETANTE FLORAL CLASSIC HC AD 5L</t>
  </si>
  <si>
    <t>DETERGENTE CLORADO AD DETERCLOR 5L</t>
  </si>
  <si>
    <t>DESINCRUSTANTE LIMP AD V2 500ML</t>
  </si>
  <si>
    <t>LIMPADOR DE PISO HEAVY CLEAR 5L</t>
  </si>
  <si>
    <t>ALCOOL GEL ADHETEC CLIVE 5L</t>
  </si>
  <si>
    <t>SUCO 1L S/ ADICAO DE ACUCAR DIVERSOS SABORES C/ 12</t>
  </si>
  <si>
    <t>DEL VALLE</t>
  </si>
  <si>
    <t>SUCO TRADICIONAL DIVERSOS SABORES 1000ML</t>
  </si>
  <si>
    <t>CAMP</t>
  </si>
  <si>
    <t>ALCOOL GEL 80 BARRICA 10KG</t>
  </si>
  <si>
    <t>ALCOOL GEL 500ML HYDRATE PUMP</t>
  </si>
  <si>
    <t>ALCOOL GEL 70 5L MOLLIS</t>
  </si>
  <si>
    <t>LIXEIRA INOX C/ PEDAL 75L</t>
  </si>
  <si>
    <t>TUBULAR PAP LAM PET/PP VDF ADD-PAK 100X100</t>
  </si>
  <si>
    <t>AMCOR</t>
  </si>
  <si>
    <t>TUBULAR PAP LAM PET/PP VDF ADD-PAK 200X100</t>
  </si>
  <si>
    <t>TUBULAR PAP LAM PET/PP VDF ADD-PAK 80X100</t>
  </si>
  <si>
    <t>TUBULAR PAP LAM PET/PP VDF ADD-PAK 50X100</t>
  </si>
  <si>
    <t>OUROPPEL</t>
  </si>
  <si>
    <t>COLOMBO</t>
  </si>
  <si>
    <t>NOBBY</t>
  </si>
  <si>
    <t>PACAEMBU</t>
  </si>
  <si>
    <t>REALSC</t>
  </si>
  <si>
    <t>INSETICIDA AEROSOL BASE AGUA</t>
  </si>
  <si>
    <t>LIXEIRA QUADRADA VERDE C/ TAMPA VAI VEM 60L</t>
  </si>
  <si>
    <t>LIXEIRA QUADRADA CINZA C/ TAMPA VAI VEM 60L</t>
  </si>
  <si>
    <t>FILTRO DE PAPEL 102 C/ 30</t>
  </si>
  <si>
    <t>LIXEIRA QUADRADA VERDE C/ TAMPA VAI VEM 25L</t>
  </si>
  <si>
    <t>PALHETA PLAST P/ DRINK C/ 500 11CM</t>
  </si>
  <si>
    <t>CAFE EM PO 500G</t>
  </si>
  <si>
    <t>CANECAO</t>
  </si>
  <si>
    <t>ENVELOPE DE SEGURANCA CINZA 30X30</t>
  </si>
  <si>
    <t>LENCOL DESCARTAVEL 70CMX50M (LA)</t>
  </si>
  <si>
    <t>LENCOL DESCARTAVEL 50CMX50M (LA)</t>
  </si>
  <si>
    <t>PAPEL SULFITE BRANCO A4 75G 500 FLS C/10</t>
  </si>
  <si>
    <t>REPORT</t>
  </si>
  <si>
    <t>PAPEL SULFITE BRANCO PREMIUM A4 90G 500 FLS</t>
  </si>
  <si>
    <t>PAPEL SULFITE AMARELO A4 75G 100 FLS</t>
  </si>
  <si>
    <t>SENINNHA</t>
  </si>
  <si>
    <t>PAPEL SULFITE VERDE A4 75G 100 FLS</t>
  </si>
  <si>
    <t>PAPEL SULFITE ROSA A4 75G 100 FLS</t>
  </si>
  <si>
    <t>PAPEL SULFITE AZUL A4 75G 100 FLS</t>
  </si>
  <si>
    <t>PAPEL SULFITE BRANCO PREMIUM A3 75G 500 FLS</t>
  </si>
  <si>
    <t>FONTANA DI TREVI</t>
  </si>
  <si>
    <t>PAPEL SULFITE VERDE A4 75G 500 FLS</t>
  </si>
  <si>
    <t>PAPEL SULFITE AMARELO A4 75G 500 FLS</t>
  </si>
  <si>
    <t>PAPEL SULFITE AZUL A4 75G 500 FLS</t>
  </si>
  <si>
    <t>PAPEL SULFITE ROSA A4 75G 500 FLS</t>
  </si>
  <si>
    <t>ASSUGRIN</t>
  </si>
  <si>
    <t>GRAVATAL</t>
  </si>
  <si>
    <t>LIXEIRA RATTAN BRANCA C/ PEDAL 7L</t>
  </si>
  <si>
    <t>LIXEIRA QUADRADA BRANCA C/ TAMPA VAI VEM 60L</t>
  </si>
  <si>
    <t>LIXEIRA QUADRADA CINZA C/ TAMPA VAI VEM 25L</t>
  </si>
  <si>
    <t>DISPENSER TOALHA INTERFOLHADO CLASSICO JUNIOR</t>
  </si>
  <si>
    <t>DISPENSER INOX PARA COPO CAFE 50ML</t>
  </si>
  <si>
    <t>AURIMAR</t>
  </si>
  <si>
    <t>DISPENSER INOX PARA COPO AGUA 180/200ML</t>
  </si>
  <si>
    <t>SABAO EM PEDRA GLICERINADO 200G C/ 5</t>
  </si>
  <si>
    <t>FOSFOROS LONGOS DE SEGURANCA C/200</t>
  </si>
  <si>
    <t>GABOARDI</t>
  </si>
  <si>
    <t>LUVA PLASTICA DESCARTAVEL C/ 100</t>
  </si>
  <si>
    <t>TOUCA DE REDE BRANCA C/100</t>
  </si>
  <si>
    <t>SUPORTE FILTRO COMBINA 103</t>
  </si>
  <si>
    <t>PAPEL HIGIENICO ROLAO FOLHA DUPLA 250M C/8</t>
  </si>
  <si>
    <t>PAPEL TOALHA INTERFOLHA FOLHA DUPLA C/1000</t>
  </si>
  <si>
    <t>LUVA LATEX AMARELA MULTIUSO M</t>
  </si>
  <si>
    <t>DESCARTE DE COPOS DE AGUA E CAFE BRANCO</t>
  </si>
  <si>
    <t>SUPORTE DE PAPEL HIGIENICO INOX S/ TAMPA</t>
  </si>
  <si>
    <t>HDT METAIS</t>
  </si>
  <si>
    <t>ALCOOL GEL 70 5L</t>
  </si>
  <si>
    <t>GARRAFA TERMICA MAGIC PUMP BRANCA 1L</t>
  </si>
  <si>
    <t>TERMOLAR</t>
  </si>
  <si>
    <t>MOR</t>
  </si>
  <si>
    <t>PAPEL TOALHA FD PICOTADO 2 ROLOS 120FLS</t>
  </si>
  <si>
    <t>YURI</t>
  </si>
  <si>
    <t>GUARDANAPO FS 22 X 22,5 CM C/50</t>
  </si>
  <si>
    <t>SHANGRILA</t>
  </si>
  <si>
    <t>LAVA GARRAFA NYLON 70X40</t>
  </si>
  <si>
    <t>ENVELOPE BOLHA KRAFT C/100</t>
  </si>
  <si>
    <t>SAFEPRINT</t>
  </si>
  <si>
    <t>PASTA FICHARIO PP 2 ARGOLAS UNIVERSITARIO AZUL</t>
  </si>
  <si>
    <t>PASTA FICHARIO AZUL</t>
  </si>
  <si>
    <t>TINTA PINTURA A DEDO 30ML C/6 CORES</t>
  </si>
  <si>
    <t>ACRILEX</t>
  </si>
  <si>
    <t>SUPORTE PARA LIVROS BIBLIOCANTO</t>
  </si>
  <si>
    <t>SUPORTE PARA LIVROS BIBLIOCANTO AÃ‡O  C/2 UNIDADES</t>
  </si>
  <si>
    <t>ACRIMET</t>
  </si>
  <si>
    <t>ENVELOPE PLASTICO PARA CIRCULACAO INTERNA C/12</t>
  </si>
  <si>
    <t>FITA DUPLA FACE ESPUMA FIXA PRO 2M</t>
  </si>
  <si>
    <t>FITA ADESIVA DUPLA FACE ESPUMA 24MMX2M 941 BANANA</t>
  </si>
  <si>
    <t>GRAMPO PARA GRAMPEADOR RAPID 9/14 C/ 5000</t>
  </si>
  <si>
    <t>CARTUCHO DE TONER PRETO BROTHER</t>
  </si>
  <si>
    <t>TONER PRETO BROTHER HL1212W TN1060</t>
  </si>
  <si>
    <t>CILINDRO BROTHER</t>
  </si>
  <si>
    <t>CILINDRO BROTHER HL1212W DR1060</t>
  </si>
  <si>
    <t>MARCA TEXTO AMARELO C/12</t>
  </si>
  <si>
    <t>PINCEL MARCA TEXTO AMARELO C/12</t>
  </si>
  <si>
    <t>PERCEVEJO PARA AFIXACAO DE PAPEIS C/100</t>
  </si>
  <si>
    <t>PERCEVEJO LATONADO PARA PAPEL C/100</t>
  </si>
  <si>
    <t>MARCADOR DE PAGINA SETINHA C/100 FLS</t>
  </si>
  <si>
    <t>MARCADOR DE PAGINA SETA 5 CORES C/100FLS</t>
  </si>
  <si>
    <t>ESTILETE PLASTICO 18MM AZUL</t>
  </si>
  <si>
    <t>ESTILETE PLASTICO 18MM COLORIDO</t>
  </si>
  <si>
    <t>PINCEL PARA QUADRO BRANCO AZUL C/12</t>
  </si>
  <si>
    <t>ALFINETE PARA MAPA C/50</t>
  </si>
  <si>
    <t>PINCEL PARA QUADRO BRANCO PRETO C/12</t>
  </si>
  <si>
    <t>PINCEL PARA QUADRO BRANCO VERMELHO C/12</t>
  </si>
  <si>
    <t>PINCEL MARCADOR QUADRO BRANCO VERMELHO C/12</t>
  </si>
  <si>
    <t>BLOCO ADESIVO PARA RECADO 76X102 AMARELO NEON 100FLS</t>
  </si>
  <si>
    <t>PAPEL ADESIVO PARA RECADO GRANDE C/100FLS</t>
  </si>
  <si>
    <t>PAPEL ADESIVO PARA RECADO PEQUENO C/4</t>
  </si>
  <si>
    <t>BLOCO ADESIVO PARA RECADO 38X51 AMARELO PASTEL C/4 100FLS</t>
  </si>
  <si>
    <t>SUPORTE PARA FITA ADESIVA GRANDE</t>
  </si>
  <si>
    <t>SUPORTE PARA FITA ADESIVA</t>
  </si>
  <si>
    <t>CARIMBO DATADOR MANUAL DE 5MM</t>
  </si>
  <si>
    <t>MOLHA DEDOS 12G</t>
  </si>
  <si>
    <t>CARTUCHO LEXMARK TONER CIANO</t>
  </si>
  <si>
    <t>TONER LEXMARK 70C8HYO AMARELO</t>
  </si>
  <si>
    <t>TONER LEXMARK 70C8HMO MAGENTA</t>
  </si>
  <si>
    <t>CARTUCHO LEXMARK TONER MAGENTA</t>
  </si>
  <si>
    <t>CARTUCHO LEXMARK TONER AMARELO</t>
  </si>
  <si>
    <t>TONER LEXMARK 70C8HCO CIANO</t>
  </si>
  <si>
    <t>TONER LEXMARK 70C8HKO PRETO</t>
  </si>
  <si>
    <t>CARTUCHO LEXMARK TONER PRETO</t>
  </si>
  <si>
    <t>PERFURADOR DE PAPEL 2 FUROS</t>
  </si>
  <si>
    <t>PERFURADOR DE PAPEL 2 FUROS P/60FLS</t>
  </si>
  <si>
    <t>ETIQUETA A5 2 POR FLS 98X1385MM C/100</t>
  </si>
  <si>
    <t>GREEN PAPER</t>
  </si>
  <si>
    <t>ETIQUETA 98X1385MM  2 POR FOLHA A5</t>
  </si>
  <si>
    <t>FITA PARA IMPRESSORA EPSON ERC 03  13MM</t>
  </si>
  <si>
    <t>FITA P/ IMPRESSORA TERMICA ERC39</t>
  </si>
  <si>
    <t>MENNO</t>
  </si>
  <si>
    <t>FITA PARA IMPRESSORA AUTENTICADORA TERMICA.  ENGWORKS</t>
  </si>
  <si>
    <t>BARBANTE FINO 4/8 EM ALGODAO 400G COR NATURAL</t>
  </si>
  <si>
    <t>CORBATEX</t>
  </si>
  <si>
    <t>CAVALETE PARA FLIP CHART C/QUADRO BRANCO EM ACO</t>
  </si>
  <si>
    <t>CORTIARTE</t>
  </si>
  <si>
    <t>CAVALETE PARA FLIP CHART E QUADRO BRANCO ESTRUTURA EM ACO</t>
  </si>
  <si>
    <t>QUADRO PARA CHAVES  CLAVICULARIO</t>
  </si>
  <si>
    <t>PORTA CHAVES AÃ‡O 140 CHAVEIROS CLAVICULARIO</t>
  </si>
  <si>
    <t>QUADRO PARA EDITAIS 70 X 80 CM</t>
  </si>
  <si>
    <t>QUADRO DE FELTRO MOLD. ALUMINIO 70 X 80 CM</t>
  </si>
  <si>
    <t>CADERNO PEQUENO</t>
  </si>
  <si>
    <t>CADERNO ESPIRAL CAPA DURA 1/4 96FLS NEUTRO</t>
  </si>
  <si>
    <t>TAMOIO</t>
  </si>
  <si>
    <t>PASTA PLASTICA EM L  INCOLOR  230 X 335 MM</t>
  </si>
  <si>
    <t>PASTA COM ABA E ELASTICO 335X250X20MM</t>
  </si>
  <si>
    <t>PASTA PP C/ABA ELASTICA OFICIO LOMBO 2CM TRANSPARENTE 502PP-TR</t>
  </si>
  <si>
    <t>PASTA COM ABA E ELASTICO 335X245X40MM</t>
  </si>
  <si>
    <t>PASTA PP C/ABA ELASTICA OFICIO LOMBO 4CM TRANSPARENTE</t>
  </si>
  <si>
    <t>ENVELOPE PLASTICO TRANSPARENTE 04 FUROS ESPESSURA 012 MICRAS</t>
  </si>
  <si>
    <t>ENVELOPE PLASTICO OFICIO TRANSP 4 FUROS 0,12 C/100</t>
  </si>
  <si>
    <t>PORTA CRACHA PARA AUTOMOVEL</t>
  </si>
  <si>
    <t>PORTA CRACHA PARA AUTOMOVEL C/10</t>
  </si>
  <si>
    <t>GRAMPO PLASTICO PARA FIXACAO DE PAPEIS</t>
  </si>
  <si>
    <t>GRAMPO TRILHO PLASTICO PT/50 BRANCO 301.E DELLO</t>
  </si>
  <si>
    <t>REGUA PLASTICA  INCOLOR  30 CM</t>
  </si>
  <si>
    <t>REGUA PLASTICA INCOLOR 30 CM</t>
  </si>
  <si>
    <t>ACRINIL</t>
  </si>
  <si>
    <t>APARELHO TELEFONICO</t>
  </si>
  <si>
    <t>PILHA ALCALINA GRANDE</t>
  </si>
  <si>
    <t>PILHA ALCALINA GRANDE D LR20 C/2</t>
  </si>
  <si>
    <t>PILHA ALCALINA MEDIA</t>
  </si>
  <si>
    <t>PILHA ALCALINA MEDIA C C/2</t>
  </si>
  <si>
    <t>PILHA ALCALINA PALITO AAA</t>
  </si>
  <si>
    <t>BATERIA ALCALINA ? 9 VOLTS</t>
  </si>
  <si>
    <t>BATERIA ALCALINA 9V</t>
  </si>
  <si>
    <t>BATERIA ALCALINA ? 12 VOLTS</t>
  </si>
  <si>
    <t>BATERIA ALCALINA 12V A23</t>
  </si>
  <si>
    <t>PILHA RECARREGAVEL AAA 1 2V</t>
  </si>
  <si>
    <t>PILHA RECARREGAVEL AAA 1,2V 900MAH C/2</t>
  </si>
  <si>
    <t>PILHA RECARREGAVEL 1.2V 2500MAH TAMANHO AA</t>
  </si>
  <si>
    <t>PILHA RECARREGAVEL AA 1,2V 2500MAH C/4</t>
  </si>
  <si>
    <t>CARREGADOR DE PILHAS AA / AAA</t>
  </si>
  <si>
    <t>CARREGADOR DE PILHAS USB AA / AAA</t>
  </si>
  <si>
    <t>PILHA ALCALINA PEQUENA AA</t>
  </si>
  <si>
    <t>TATAME EVA PLACAS COLORIDAS</t>
  </si>
  <si>
    <t>TATAME EVA PLACAS COLORIDAS 50X50 CM 20MM C/10 REF EV001215</t>
  </si>
  <si>
    <t>EVAMAX</t>
  </si>
  <si>
    <t>FITA ADESIVA  AMARELA</t>
  </si>
  <si>
    <t>FITA ADESIVA 12MMX30M AMARELA C/10</t>
  </si>
  <si>
    <t>FITA ADESIVA  AZUL</t>
  </si>
  <si>
    <t>FITA ADESIVA 12MMX30M AZUL C/10</t>
  </si>
  <si>
    <t>FITA ADESIVA  BRANCA</t>
  </si>
  <si>
    <t>FITA ADESIVA 12MMX30M BRANCA C/10</t>
  </si>
  <si>
    <t>FITA ADESIVA  PRETA</t>
  </si>
  <si>
    <t>FITA ADESIVA 12MMX30M PRETA C/10</t>
  </si>
  <si>
    <t>FITA ADESIVA  VERDE</t>
  </si>
  <si>
    <t>FITA ADESIVA 12MMX30M VERDE C/10</t>
  </si>
  <si>
    <t>FITA ADESIVA  VERMELHA</t>
  </si>
  <si>
    <t>FITA ADESIVA 12MMX30M VERMELHA C/10</t>
  </si>
  <si>
    <t>FITA ADESIVA LARGA 48 MM  LARANJA</t>
  </si>
  <si>
    <t>FITA ADESIVA 48MMX50M LARANJA C/5</t>
  </si>
  <si>
    <t>ENVELOPE 250X353MM  BRANCO</t>
  </si>
  <si>
    <t>ENVELOPE 250X353MM BRANCO C/100</t>
  </si>
  <si>
    <t>ENVELOPE 176X250MM EM PAPEL KRAFT NATURAL</t>
  </si>
  <si>
    <t>ENVELOPE KRAFT NATURAL 176X250MM C/100</t>
  </si>
  <si>
    <t>REGISTRADOR PARA PAPEIS PASTA AZ  OFICIO LOMBADA ESTREITA</t>
  </si>
  <si>
    <t>REGISTRADOR PASTA AZ USUAL OFICIO LOMBO ESTREITO C/4</t>
  </si>
  <si>
    <t>FRAMA</t>
  </si>
  <si>
    <t>REGISTRADOR PARA PAPEIS PASTA AZ  MEMORANDO LOMBADA LARGA</t>
  </si>
  <si>
    <t>REGISTRADOR PASTA AZ MEMORANDO LOMB LARGA C/4</t>
  </si>
  <si>
    <t>REGISTRADOR PARA PAPEIS PASTA AZ  FORMATO OFICIO</t>
  </si>
  <si>
    <t>REGISTRADOR PASTA AZ USUAL OFICIO LOMBO LARGO C/4</t>
  </si>
  <si>
    <t>FITA ADESIVA PARA DEMARCACAO DE SOLO ZEBRADA  AMARELO/PRETO</t>
  </si>
  <si>
    <t>FITA DEMARCACAO DE SOLO 48MMX30M ZEBRADA</t>
  </si>
  <si>
    <t>PLASTCOR</t>
  </si>
  <si>
    <t>ETIQUETA EM FOLHA  TAMANHO A4  2 POR FOLHA  1996X1435MM</t>
  </si>
  <si>
    <t>ETIQUETA  A4 2 POR FLS 1996X1435MM C/100</t>
  </si>
  <si>
    <t>ETIQUETA 350X1050MM  5 POR FOLHA A5</t>
  </si>
  <si>
    <t>ETIQUETA EM FOLHA  TAMANHO CARTA  30 POR FOLHA  254X 667MM</t>
  </si>
  <si>
    <t>ETIQUETA CARTA  30 POR FOLHA  25,4 X 66,7MM 100FLS</t>
  </si>
  <si>
    <t>ETIQUETA EM FOLHA  TAMANHO CARTA  4 POR FOLHA  10636 X13811MM</t>
  </si>
  <si>
    <t>ETIQUETA CARTA 4 POR FOLHA 106,36 X 138,11MM 100FLS</t>
  </si>
  <si>
    <t>ETIQUETA EM FOLHA  TAMANHO A4  16 POR FOLHA  991 X 34MM</t>
  </si>
  <si>
    <t>ETIQUETA AUTOADESIVA PARA CD/DVD FORMATO CIRCULAR</t>
  </si>
  <si>
    <t>ETIQUETA AUTOADESIVA PARA CD/DVD C/100FLS</t>
  </si>
  <si>
    <t>EXTRATOR DE GRAMPO TIPO ESPATULA</t>
  </si>
  <si>
    <t>EXTRATOR DE GRAMPO INOX TIPO ESPATULA</t>
  </si>
  <si>
    <t>REABASTECEDOR PARA PINCEL ATOMICO  PRETO</t>
  </si>
  <si>
    <t>TINTA REABASTECEDOR PARA PINCEL ATOMICO PRETO</t>
  </si>
  <si>
    <t>GRAMPEADOR DE PAPEIS GRANDE 26/6</t>
  </si>
  <si>
    <t>JOCAR</t>
  </si>
  <si>
    <t>GRAMPO PARA GRAMPEADOR 26/6</t>
  </si>
  <si>
    <t>PINCEL ATOMICO  AZUL</t>
  </si>
  <si>
    <t>PINCEL MARCADOR PERMANENTE AZUL</t>
  </si>
  <si>
    <t>PINCEL ATOMICO  PRETO</t>
  </si>
  <si>
    <t>PINCEL MARCADOR PERMANENTE PRETO</t>
  </si>
  <si>
    <t>TESOURA ESCOLAR 12 CM</t>
  </si>
  <si>
    <t>TESOURA ESCOLAR BLACK</t>
  </si>
  <si>
    <t>LEOELEO</t>
  </si>
  <si>
    <t>CAIXA DE PAPELAO PARA ARQUIVO</t>
  </si>
  <si>
    <t>JUSSARA</t>
  </si>
  <si>
    <t>CLIPS PARA PAPEIS N 00</t>
  </si>
  <si>
    <t>CLIPS N1/0 0 C/100</t>
  </si>
  <si>
    <t>PASTA SUSPENSA</t>
  </si>
  <si>
    <t>PASTA SUSPENSA KRAFT C/10</t>
  </si>
  <si>
    <t>CLIPS PARA PAPEIS N 08</t>
  </si>
  <si>
    <t>CLIPS N 8/0 GRANDE C/170</t>
  </si>
  <si>
    <t>PAPEL KRAFT 66 X 96 CM</t>
  </si>
  <si>
    <t>CARIMBO NUMERADOR AUTOMATICO</t>
  </si>
  <si>
    <t>CARIMBO NUMERADOR AUTOMATICO 5MM 6 FITAS</t>
  </si>
  <si>
    <t>FITA DUPLA FACE</t>
  </si>
  <si>
    <t>FITA ADESIVA DUPLA FACE PP 12MMX30M 430 C/6</t>
  </si>
  <si>
    <t>FITA ADESIVA LARGA  TRANSPARENTE</t>
  </si>
  <si>
    <t>FITA ADESIVA 48MMX50M TRANSPARENTE C/5</t>
  </si>
  <si>
    <t>FITA ADESIVA INCOLOR</t>
  </si>
  <si>
    <t>FITA ADESIVA 12MMX30M INCOLOR C/10</t>
  </si>
  <si>
    <t>FITA CREPE 18 MM X 50M</t>
  </si>
  <si>
    <t>FITA ADESIVA CREPE 18MMX50M 710 C/6</t>
  </si>
  <si>
    <t>FITA CREPE LARGA</t>
  </si>
  <si>
    <t>APOIO DE PUNHO PARA TECLADO</t>
  </si>
  <si>
    <t>APOIO DE PUNHO PARA TECLADO PRETO</t>
  </si>
  <si>
    <t>LABORPACK</t>
  </si>
  <si>
    <t>PAD MOUSE COM APOIO DE PUNHO ERGONOMICO</t>
  </si>
  <si>
    <t>CADEADO 35 MM</t>
  </si>
  <si>
    <t>CADEADO LATAO 35MM</t>
  </si>
  <si>
    <t>LAND</t>
  </si>
  <si>
    <t>CADEADO 45 MM</t>
  </si>
  <si>
    <t>CADEADO LATAO 45MM</t>
  </si>
  <si>
    <t>FURADOR TIPO SOVELA</t>
  </si>
  <si>
    <t>COLA BRANCA LIQUIDA</t>
  </si>
  <si>
    <t>COLA BRANCA LIQUIDA 40G C/12</t>
  </si>
  <si>
    <t>APONTADOR DE LAPIS  PLASTICO</t>
  </si>
  <si>
    <t>APONTADOR PLASTICO RETANGULAR</t>
  </si>
  <si>
    <t>COLA EM BASTAO</t>
  </si>
  <si>
    <t>COLA BASTAO 21G C/6</t>
  </si>
  <si>
    <t>TESOURA PROFISSIONAL 8</t>
  </si>
  <si>
    <t>TESOURA MULTIUSO 3 DEDOS 8 POLEGADAS</t>
  </si>
  <si>
    <t>CANETA MARCADOR DE MIDIA CD DVD</t>
  </si>
  <si>
    <t>CANETA PARA CD PONTA 2MM PRETA</t>
  </si>
  <si>
    <t>CANETA HIDROGRAFICA 12 CORES</t>
  </si>
  <si>
    <t>LAPIS DE COR 24 CORES</t>
  </si>
  <si>
    <t>LAPIS 24 CORES SEXTAVADO</t>
  </si>
  <si>
    <t>KIT CILINDRO FOTOCONDUTOR LEXMARK  PRETO  REFERENCIA 70C0Z10</t>
  </si>
  <si>
    <t>KIT CILINDRO FOTOCONDUTOR LEXMARK  PRETO 70C0Z10</t>
  </si>
  <si>
    <t>KIT CILINDRO FOTOCONDUTOR LEXMARK  PRETO E COLORIDO  REFERENCIA 70C0Z50</t>
  </si>
  <si>
    <t>KIT CILINDRO FOTOCONDUTOR LEXMARK  PRETO E COLORIDO 70C0Z50</t>
  </si>
  <si>
    <t>CAIXA RECIPIENTE DE RESIDUOS DE TONER  MARCA LEXMARK  REF. C540X75G</t>
  </si>
  <si>
    <t>GRAMPEADOR PROFISSIONAL TIPO RAPID 9</t>
  </si>
  <si>
    <t>GRAMPEADOR PROFISSIONAL 100FLS TIPO RAPID 9</t>
  </si>
  <si>
    <t>GRAMPLINE</t>
  </si>
  <si>
    <t>CHAVEIRO COM IDENTIFICACAO</t>
  </si>
  <si>
    <t>COLA COLORIDA</t>
  </si>
  <si>
    <t>COLA COLORIDA 6 CORES 25G</t>
  </si>
  <si>
    <t>REFILADORA DE PAPEL  450 A 460 MM</t>
  </si>
  <si>
    <t>FITA PARA CALCULADORA SHARP  PRETA / VERMELHA  13MM</t>
  </si>
  <si>
    <t>FITA PARA CALCULADORA SHARP PRETA/VERMELHA 13MM</t>
  </si>
  <si>
    <t>FITA PARA IMPRESSORA CMI 600 HASTE CURTA</t>
  </si>
  <si>
    <t>FITA DE IMPRESSAO PARA PROTOCOLADOR  PADRAO CMI 600 HASTE CURTA</t>
  </si>
  <si>
    <t>FITA DE IMPRESSAO P/ MICRO IMPRESSORA E PROTOCOLADOR  CMI 600 HASTE LONGA</t>
  </si>
  <si>
    <t>FITA PARA IMPRESSORA CMI 600 HASTE LONGA</t>
  </si>
  <si>
    <t>RELOGIO DE PAREDE BRANCO 30CM</t>
  </si>
  <si>
    <t>UNIART</t>
  </si>
  <si>
    <t>RELOGIO DE PAREDE</t>
  </si>
  <si>
    <t>CAPA DE PVC PARA ENCADERNACAO  PRETA  220X330MM</t>
  </si>
  <si>
    <t>CAPA DE PVC PARA ENCADERNACAO PRETA 220X330MM</t>
  </si>
  <si>
    <t>CESTO PLASTICO P/ PAPEL</t>
  </si>
  <si>
    <t>MULTIFAN</t>
  </si>
  <si>
    <t>CESTO PARA PAPEIS</t>
  </si>
  <si>
    <t>APOIO ERGONOMICO PARA OS PES</t>
  </si>
  <si>
    <t>MULTILASER</t>
  </si>
  <si>
    <t>PEN DRIVE  32 GB</t>
  </si>
  <si>
    <t>MIDIA CDR 700 MB</t>
  </si>
  <si>
    <t>MIDIA CD-R 700MB C/50 UN</t>
  </si>
  <si>
    <t>MIDIA GRAVAVEL DVD-R 4,7 GB C/50 UN</t>
  </si>
  <si>
    <t>MIDIA GRAVAVEL DVDR 47 GB</t>
  </si>
  <si>
    <t>CAPA DE PP PARA ENCADERNACAO  PRETA  FORMATO A4</t>
  </si>
  <si>
    <t>CAPA DE PP PARA ENCADERNACAO  TRANSPARENTE  FORMATO A4</t>
  </si>
  <si>
    <t>ESPIRAL DE PVC  PRETO  9MM</t>
  </si>
  <si>
    <t>ESPIRAL DE PVC  PRETO  17MM</t>
  </si>
  <si>
    <t>ESPIRAL DE PVC  PRETO  23MM</t>
  </si>
  <si>
    <t>ESPIRAL DE PVC  PRETO  29MM</t>
  </si>
  <si>
    <t>INVOLUCRO PLASTICO TRANSPARENTE</t>
  </si>
  <si>
    <t>INVOLUCRO PLASTICO TRANSPARENTE 35X45X0,06 C/1000</t>
  </si>
  <si>
    <t>PLASTICO GERAL</t>
  </si>
  <si>
    <t>DIVISORIA PARA FICHARIO C/VISOR 10 MATERIAS 6923CR</t>
  </si>
  <si>
    <t>DIVISORIA PARA FICHARIO TIPO INDICE</t>
  </si>
  <si>
    <t>PASTA DE PAPELAO COM ABA E ELASTICO  COR AZUL</t>
  </si>
  <si>
    <t>PASTA C/ABA ELASTICA AZUL C/10</t>
  </si>
  <si>
    <t>PASTA C/GRAMPO PLASTICO AZUL C/10</t>
  </si>
  <si>
    <t>PASTA DE PAPELAO COM GRAMPO PLASTICO NA COR AZUL</t>
  </si>
  <si>
    <t>TINTA PARA CARIMBO DE METAL  PRETA</t>
  </si>
  <si>
    <t>CANETA CORRETIVA  9ML</t>
  </si>
  <si>
    <t>CANETA CORRETIVA</t>
  </si>
  <si>
    <t>LAPIS DE CERA GRANDE GIZAO 12 CORES</t>
  </si>
  <si>
    <t>GIZAO DE CERA 12 CORES</t>
  </si>
  <si>
    <t>LIMPADOR PARA QUADRO BRANCO 60ML</t>
  </si>
  <si>
    <t>LIQUIDO LIMPADOR PARA QUADRO BRANCO</t>
  </si>
  <si>
    <t>BORRACHA PARA APAGAR  BICOLOR</t>
  </si>
  <si>
    <t>BORRACHA BICOLOR AZUL E ROSA</t>
  </si>
  <si>
    <t>ELASTICO DE LATEX N18 25G</t>
  </si>
  <si>
    <t>ELASTICO N 18</t>
  </si>
  <si>
    <t>ELASTICO 10 MM  N 86</t>
  </si>
  <si>
    <t>ELASTICO 10 MM N86 1KG</t>
  </si>
  <si>
    <t>BORRACHA BRANCA N.40</t>
  </si>
  <si>
    <t>BORRACHA PARA LAPIS  BRANCA</t>
  </si>
  <si>
    <t>BOBINA PARA CALCULADORA</t>
  </si>
  <si>
    <t>BOBINA PARA CALCULADORA  69 X 65MM</t>
  </si>
  <si>
    <t>COLCHETE N 07</t>
  </si>
  <si>
    <t>COLCHETE N 07 C/ 72</t>
  </si>
  <si>
    <t>COLCHETE N 12 C/ 72</t>
  </si>
  <si>
    <t>COLCHETE N 12</t>
  </si>
  <si>
    <t>LIVRO ATA 100 FOLHAS</t>
  </si>
  <si>
    <t>ENVELOPE BRANCO 114X162MM</t>
  </si>
  <si>
    <t>ENVELOPE 114X162MM BRANCO</t>
  </si>
  <si>
    <t>ENVELOPE OFFSET PARA ARMAZENAR CD/DVD</t>
  </si>
  <si>
    <t>ENVELOPE OFFSET PARA CD/DVD C/10</t>
  </si>
  <si>
    <t>LAPIS GRAFITE HB2 SEXTAVADO C/12</t>
  </si>
  <si>
    <t>LAPIS PRETO N 2</t>
  </si>
  <si>
    <t>FITA DEMARCADORA ZEBRADA AMARELO/PRETO  NAO ADESIVA</t>
  </si>
  <si>
    <t>FITA ZEBRADA P/ISOLAMENTO DE AREA 70MMX150M PT/AM NÃƒO ADESIVA</t>
  </si>
  <si>
    <t>BROCA PARA PAPEIS  PARALELA 1/4</t>
  </si>
  <si>
    <t>SICOLI</t>
  </si>
  <si>
    <t>COLA INSTANTANEA  ADESIVO CIANOACRILATO</t>
  </si>
  <si>
    <t>COLA INSTANTANEA PRECISAO 5G</t>
  </si>
  <si>
    <t>SUPER BONDER</t>
  </si>
  <si>
    <t>CANETA ESFEROGRAFICA AZUL CRISTAL C/50</t>
  </si>
  <si>
    <t>CANETA ESFEROGRAFICA AZUL</t>
  </si>
  <si>
    <t>CANETA ESFEROGRAFICA PRETA CRISTAL C/ 50</t>
  </si>
  <si>
    <t>CANETA ESFEROGRAFICA VERMELHA C/50</t>
  </si>
  <si>
    <t>CANETA ESFEROGRAFICA VERMELHA</t>
  </si>
  <si>
    <t>FITA ADESIVA MAGICA 25MM X 65M</t>
  </si>
  <si>
    <t>FITA ADESIVA MAGICA 25MMX65M</t>
  </si>
  <si>
    <t>QUADRO BRANCO MOLDURA ALUMINIO 1,20X150</t>
  </si>
  <si>
    <t>QUADRO BRANCO NAO MAGNETICO  120 X 150 M</t>
  </si>
  <si>
    <t>ALMOFADA PARA CARIMBO  TINTA AZUL  N.4  150 X 85 MM</t>
  </si>
  <si>
    <t>ALMOFADA PARA CARIMBO N.4 TINTA AZUL</t>
  </si>
  <si>
    <t>ALMOFADA PARA CARIMBO N.3 TINTA AZUL</t>
  </si>
  <si>
    <t>ALMOFADA PARA CARIMBO  TINTA AZUL  N.3  105 X 65 MM</t>
  </si>
  <si>
    <t>TINTA PARA CARIMBO DE BORRACHA  AZUL</t>
  </si>
  <si>
    <t>TINTA PARA CARIMBO AZUL 40ML</t>
  </si>
  <si>
    <t>TINTA PARA CARIMBO PRETO 40ML</t>
  </si>
  <si>
    <t>TINTA PARA CARIMBO DE BORRACHA  PRETA</t>
  </si>
  <si>
    <t>APAGADOR PARA QUADRO BRANCO</t>
  </si>
  <si>
    <t>FITA PARA MAQUINA ARQUEADORA  10 MM.  INCOLOR</t>
  </si>
  <si>
    <t>LIVRO PROTOCOLO CORRESPONDENCIA</t>
  </si>
  <si>
    <t>LIVRO PROTOCOLO CORRESPONDENCIA 100FLS 1/4</t>
  </si>
  <si>
    <t>FITILHO DE POLIPROPILENO 1KG</t>
  </si>
  <si>
    <t>FITILHO DE PELICULA DE POLIPROPILENO</t>
  </si>
  <si>
    <t>REFIL PARA DISPENSADOR DE SENHAS</t>
  </si>
  <si>
    <t>REFIL DE SENHAS 3 DIGITOS AZUL</t>
  </si>
  <si>
    <t>CAIXA PLASTICA COM TAMPA E TRAVA</t>
  </si>
  <si>
    <t>MASSA DE MODELAR INFANTIL C/12</t>
  </si>
  <si>
    <t>UTI GUTI</t>
  </si>
  <si>
    <t>PRANCHETA DE ACRILICO OFICIO CRISTAL P METAL</t>
  </si>
  <si>
    <t>PRANCHETA TRANSPARENTE</t>
  </si>
  <si>
    <t>CAIXA PARA CORRESPONDENCIA SIMPLES  DE MESA</t>
  </si>
  <si>
    <t>CAIXA CORRESPONDENCIA SIMPLES PP CRISTAL</t>
  </si>
  <si>
    <t>BLOCO DE RASCUNHO 1/8 C/ 50FLS</t>
  </si>
  <si>
    <t>ZOLAR</t>
  </si>
  <si>
    <t>BLOCO DE RASCUNHO/ANOTACOES  PEQUENO 1/8</t>
  </si>
  <si>
    <t>BLOCO DE RASCUNHO/ANOTACOES  GRANDE 1/4</t>
  </si>
  <si>
    <t>BLOCO DE RASCUNHO 1/4 C/ 50FLS</t>
  </si>
  <si>
    <t>BLOCO DE PAPEL FLIP CHART C/50</t>
  </si>
  <si>
    <t>PAPEL SULFITE FLIP CHART C/50</t>
  </si>
  <si>
    <t>BISCOITO AGUA E SAL 200G C/ 30 UNIDADES</t>
  </si>
  <si>
    <t>LE PETIT</t>
  </si>
  <si>
    <t>BISCOITO AMANTEIGADO LEITE 8,5G C/ 180</t>
  </si>
  <si>
    <t>PAPEL TOALHA INTERFOLHA CELULOSE VIRGEM 20X21CM</t>
  </si>
  <si>
    <t>VEGAN PAPER</t>
  </si>
  <si>
    <t>PAPEL INTERFOLHA VEGAN PAPER CELULOSE VIRGEM 20 X 21 CM</t>
  </si>
  <si>
    <t>PILHA ALCALINA PALITO AAA C/4</t>
  </si>
  <si>
    <t>PILHA ZINCO D R20 C/2</t>
  </si>
  <si>
    <t>PILHA ZINCO C R14 C/2</t>
  </si>
  <si>
    <t>PAPEL TOALHA INTERFOLHADO FS 2D 20X21 C/5000 (LA)</t>
  </si>
  <si>
    <t>CANETA ESFEROGRAFICA ECONOMIC AZUL C/50</t>
  </si>
  <si>
    <t>COMPACTOR</t>
  </si>
  <si>
    <t>CANETA ESFEROGRAFICA ECONOMIC PRETA C/50</t>
  </si>
  <si>
    <t>CANETA ESFEROGRAFICA ECONOMIC VERMELHA C/50</t>
  </si>
  <si>
    <t>PAPEL SULFITE ROSA A4 100 FLS</t>
  </si>
  <si>
    <t>PAPEL SULFITE AMARELO A4 100 FLS</t>
  </si>
  <si>
    <t>PAPEL SULFITE VERDE A4 100 FLS</t>
  </si>
  <si>
    <t>PAPEL SULFITE AZUL 100 FLS</t>
  </si>
  <si>
    <t>SUPORTE PARA FITA ADESIVA G</t>
  </si>
  <si>
    <t>PASTA PP C/ABA ELASTICA OFICIO LOMBO 2CM TRANSPARENTE</t>
  </si>
  <si>
    <t>PASTA PP C/ABA ELASTICA OFICIO LOMBO 4CM TRANSP</t>
  </si>
  <si>
    <t>COPO DESCARTAVEL 200ML PP BRANCO C/2500</t>
  </si>
  <si>
    <t>ENVELOPE KRAFT NATURAL 80G 176X250MM C/100</t>
  </si>
  <si>
    <t>CRYSTAL</t>
  </si>
  <si>
    <t>CARIMBO NUMERADOR AUTOMATICO CHAPA 6 DIGITOS</t>
  </si>
  <si>
    <t>KAZ</t>
  </si>
  <si>
    <t>CADERNO PEQUENO SEM ESTAMPA 96 FLS</t>
  </si>
  <si>
    <t>JANDAIA STOMP</t>
  </si>
  <si>
    <t>PASTA ABA ELASTICA OFICIO LOMBO 2CM TRANSP</t>
  </si>
  <si>
    <t>PINCEL MARCADOR PERM ATOMICO AZUL 1100 P PILOT</t>
  </si>
  <si>
    <t>CHAVEIRO COM IDENTIFICACAO C/100</t>
  </si>
  <si>
    <t>MAXCRIL</t>
  </si>
  <si>
    <t>PASTA REGISTRADOR A/Z OF L. LARGO PRETA 2001 C/4</t>
  </si>
  <si>
    <t>PIRACANJUBA</t>
  </si>
  <si>
    <t>PAPEL HIGIENICO ROLAO SOFT FD 30 10X250 8 RLS</t>
  </si>
  <si>
    <t>PAPEL TOALHA INTERF SUAVE FD 32 23X21 1000FLS</t>
  </si>
  <si>
    <t>BORRACHA BRANCA RADEX WHITE PLASTIC CX C/24</t>
  </si>
  <si>
    <t>ETIQUETA A4 16 POR FLS 99,1X34MM C/100</t>
  </si>
  <si>
    <t>REFILADORA DE PAPEL A3 M-46</t>
  </si>
  <si>
    <t>MARES</t>
  </si>
  <si>
    <t>PINCEL MARCADOR QUADRO BRANCO AZUL C/12</t>
  </si>
  <si>
    <t>SACHÃŠ BISCOITO CREAM CRACKER 4UN C/130</t>
  </si>
  <si>
    <t>COLA INSTANTANEA 5G BLISTER INCOLOR</t>
  </si>
  <si>
    <t>TEKBOND</t>
  </si>
  <si>
    <t>PINCEL MARCADOR QUADRO BRANCO AZUL</t>
  </si>
  <si>
    <t>SUPORTE PARA FITA ADESIVA PEQUENO</t>
  </si>
  <si>
    <t>ENVELOPE PLASTICO OFICIO TRANSP 4 FUROS 0,15 C/100</t>
  </si>
  <si>
    <t>ENVELOPE PLASTICO TRANSP 04 FUROS 0,15 C/100</t>
  </si>
  <si>
    <t>PINCEL MARCA TEXTO AMARELO CA2201 C/12</t>
  </si>
  <si>
    <t>PINCEL MARCA TEXTO AMARELO CA2201</t>
  </si>
  <si>
    <t>PINCEL MARCA TEXTO ROSA CA2202 C/12</t>
  </si>
  <si>
    <t>PINCEL MARCA TEXTO ROSA CA2202</t>
  </si>
  <si>
    <t>PINCEL MARCA TEXTO VERDE CA2203 C/12</t>
  </si>
  <si>
    <t>PINCEL MARCA TEXTO VERDE 2203</t>
  </si>
  <si>
    <t>PINCEL MARCA TEXTO LARANJA CA2204 C/12</t>
  </si>
  <si>
    <t>PINCEL MARCA TEXTO LARANJA CA2204</t>
  </si>
  <si>
    <t>PINCEL MARCA TEXTO AMARELO GEL CA9001</t>
  </si>
  <si>
    <t>MARCA TEXTO ROSA C/12</t>
  </si>
  <si>
    <t>PINCEL MARCA TEXTO VERDE C/12</t>
  </si>
  <si>
    <t>MARCA TEXTO VERDE C/12</t>
  </si>
  <si>
    <t>MARCA TEXTO LARANJA C/12</t>
  </si>
  <si>
    <t>PINCEL MARCA TEXTO AZUL C/12</t>
  </si>
  <si>
    <t>MARCA TEXTO AZUL C/12</t>
  </si>
  <si>
    <t>COLA BRANCA LIQUIDA 1KG</t>
  </si>
  <si>
    <t>LEVISSIMA</t>
  </si>
  <si>
    <t>GRAMPO COBREADO 26/6 C/5000</t>
  </si>
  <si>
    <t>GRAMPO GALVANIZADO 23/13 C/1000</t>
  </si>
  <si>
    <t>TESOURA ESCOLAR PLUS C/12</t>
  </si>
  <si>
    <t>GRAMPO GALVANIZADO 106/8 C/2500</t>
  </si>
  <si>
    <t>PRANCHETA PP OFICIO CRISTAL PEGADOR DE METAL</t>
  </si>
  <si>
    <t>PRANCHETA PP CRISTAL PEGADOR DE METAL</t>
  </si>
  <si>
    <t>ENVELOPE BRANCO 90G 250X353MM C/100</t>
  </si>
  <si>
    <t>PLASTFOOD</t>
  </si>
  <si>
    <t>PASTA DE PAPELAO COM ABA E ELASTICO AZUL C/10</t>
  </si>
  <si>
    <t>ELASTICO 10MM N.86 1KG</t>
  </si>
  <si>
    <t>PREMIER</t>
  </si>
  <si>
    <t>ELASTICO 10MM N86 1KG</t>
  </si>
  <si>
    <t>ELASTICO LATEX 1KG</t>
  </si>
  <si>
    <t>BORRACHA BRANCA N,40</t>
  </si>
  <si>
    <t>BORRACHA BRANCA N.60</t>
  </si>
  <si>
    <t>BORRACHA BRANCA N,60</t>
  </si>
  <si>
    <t>BORRACHA BRANCA N,20</t>
  </si>
  <si>
    <t>PORTA REVISTA CLASSIC LINE PRETO 276</t>
  </si>
  <si>
    <t>PORTA REVISTA CLASSIC LINE 276</t>
  </si>
  <si>
    <t>QUADRO AVISO P/ PAPEL A4 EM ACRILICO</t>
  </si>
  <si>
    <t>SACHE BISCOITO CREAM CRACKER 2UN C/180</t>
  </si>
  <si>
    <t>BISCOITO CREAM CRACKER 2X2 180UN</t>
  </si>
  <si>
    <t>CANETA HIDROGRAFICA 24 CORES</t>
  </si>
  <si>
    <t>BORRACHA BRANCA PLASTICA COM CINTA</t>
  </si>
  <si>
    <t>LAPIS GRAFITE HB SEXTAVADO</t>
  </si>
  <si>
    <t>LAPIS GRAFITE HB2 SEXTAVADO</t>
  </si>
  <si>
    <t>ECOBOLHA</t>
  </si>
  <si>
    <t>COLA INSTANTANEA 2G BLISTER</t>
  </si>
  <si>
    <t>ETIQUETA ADESIVA 100X80X30M</t>
  </si>
  <si>
    <t>GRAFITE 0.5MM 2B TB C/12 MINAS</t>
  </si>
  <si>
    <t>CORRETIVO LIQUIDO 18ML</t>
  </si>
  <si>
    <t>ZAS-TRAZ</t>
  </si>
  <si>
    <t>LIXEIRA PLAST COM TAMPA BASCULANTE 30L SANREMO</t>
  </si>
  <si>
    <t>APAGADOR PARA QUADRO BRANCO TOP BOARD</t>
  </si>
  <si>
    <t>CANETA P/ RETROPROJETOR 2.0 6 CORES</t>
  </si>
  <si>
    <t>KIT LAPIS GRAFITE 6 UNIDADES (4 LAPIS 2 BORRACHA)</t>
  </si>
  <si>
    <t>LAPIS GRAFITE HB REDONDO</t>
  </si>
  <si>
    <t>BOBINA TERMICA BRANCA 80MMX40M</t>
  </si>
  <si>
    <t>JANDAIA</t>
  </si>
  <si>
    <t>BOBINA TERMICA AMARELA 80MMX40M</t>
  </si>
  <si>
    <t>REGISPEL</t>
  </si>
  <si>
    <t>BOBINA TERMICA BRANCA 57MMX22M</t>
  </si>
  <si>
    <t>CANETA ROLLER BALL PRETO C/2</t>
  </si>
  <si>
    <t>SHARPIE</t>
  </si>
  <si>
    <t>CANETA ESFEROGRAFICA ROLLER BALL PRETO</t>
  </si>
  <si>
    <t>LAPIS PRETO TECNICO 2B C/12</t>
  </si>
  <si>
    <t>LAPISEIRA TECNICA 0,7MM TECNOCIS AZUL C-207</t>
  </si>
  <si>
    <t>LAPISEIRA TECNICA 0,7MM TECNOCIS AZUL</t>
  </si>
  <si>
    <t>COLA BRANCA LIQUIDA 40G</t>
  </si>
  <si>
    <t>COLA BRANCA LIQUIDA 90G</t>
  </si>
  <si>
    <t>COLA BRANCA LIQUIDA 110G</t>
  </si>
  <si>
    <t>FITA ADESIVA INVISIVEL 12MMX33M</t>
  </si>
  <si>
    <t>PINCEL COMPACTOR COLOR PRETO C/12</t>
  </si>
  <si>
    <t>BOBINA TERMICA BRANCA 80MMX80M</t>
  </si>
  <si>
    <t>BOBINA TERMICA 80X80</t>
  </si>
  <si>
    <t>BOBINA TERMICA BRANCA 57MMX40M</t>
  </si>
  <si>
    <t>BOBINA TERMICA 57X40</t>
  </si>
  <si>
    <t>BOBINA TERMICA BRANCA 57MMX15M</t>
  </si>
  <si>
    <t>BOBINA TERMICA 57X15</t>
  </si>
  <si>
    <t>BOBINA TERMICA BRANCA REP 57MMX300M</t>
  </si>
  <si>
    <t>BOBINA TERMICA 57X300</t>
  </si>
  <si>
    <t>BOBINA TERMICA BRANCA REP 57MX360M</t>
  </si>
  <si>
    <t>BOBINA TERMICA 57X360</t>
  </si>
  <si>
    <t>BOBINA TERMICA P/FAX 216MMX30M</t>
  </si>
  <si>
    <t>BOBINA TERMICA P/FAX 216X30</t>
  </si>
  <si>
    <t>BOBINA P/CALCULADORA 57MMX30M</t>
  </si>
  <si>
    <t>BOBINA P/CALCULADORA 57X30</t>
  </si>
  <si>
    <t>BOBINA P/CALCULADORA 76MMX30M</t>
  </si>
  <si>
    <t>BOBINA P/CALCULADORA 76X30</t>
  </si>
  <si>
    <t>CHL PLASTICOS</t>
  </si>
  <si>
    <t>SACO P/ LIXO TRANSPARENTE 110L 75X90 LEVE C/ 100 - HD</t>
  </si>
  <si>
    <t>HD</t>
  </si>
  <si>
    <t>GRANOLA TRADICIONAL 800 G - GRINGS</t>
  </si>
  <si>
    <t>GRINGS</t>
  </si>
  <si>
    <t>CD-R 52X 80 MIN 700MB ENVELOPE</t>
  </si>
  <si>
    <t>CD-R 52X 80 MIN 700MB BULK C/100</t>
  </si>
  <si>
    <t>CD-R 52X 80 MIN 700MB BULK C/100 PRINTABLE</t>
  </si>
  <si>
    <t>CD-RW 52X 80 MIN 700MB BULK C/25</t>
  </si>
  <si>
    <t>DVD-R 4,7GB 120MIN 16X ENVELOPE</t>
  </si>
  <si>
    <t>DVD+R 4,7GB BULK 100 DUAL LAYER PRINT</t>
  </si>
  <si>
    <t>DVD R 4,7GB BULK C/50</t>
  </si>
  <si>
    <t>APLICADOR P/FITA EMPACOTAMENTO 50MM PRETO</t>
  </si>
  <si>
    <t>APLICADOR P/FITA EMPACOTAMENTO 50MM MAXXI AZUL</t>
  </si>
  <si>
    <t>AGUA MINERAL SEM GAS COPO C/ 200ML C/48</t>
  </si>
  <si>
    <t>AGUA MINERAL SEM GAS 200ML C/48</t>
  </si>
  <si>
    <t>CLORO ESTABILIZADO 10KG</t>
  </si>
  <si>
    <t>CLOR UP</t>
  </si>
  <si>
    <t>TELA P/ MICTORIO AZUL</t>
  </si>
  <si>
    <t>LIMPADOR MULTIUSO MULTIPLIC BUTERFLY 5L</t>
  </si>
  <si>
    <t>LIMPADOR MULTIUSO 5L</t>
  </si>
  <si>
    <t>COPO DESCARTAVEL 80ML C/ 100 PS</t>
  </si>
  <si>
    <t>REMOVEDOR CONCENTRADO 5L</t>
  </si>
  <si>
    <t>LIXEIRA PLASTICA COM TAMPA 100L BRANCA</t>
  </si>
  <si>
    <t>AROMATIZANTE GOLD FRESH AIR LAVANDA 5L</t>
  </si>
  <si>
    <t>REFIL MOP UMIDO PONTA DOBRADA</t>
  </si>
  <si>
    <t>BISCOITO MAIZENA 200G</t>
  </si>
  <si>
    <t>BISCOITO MAISENA 170G</t>
  </si>
  <si>
    <t>SACO P/ LIXO PRETO 300L MEDIO C/ 100 UNIDADES</t>
  </si>
  <si>
    <t>SPRAY LIMPA CONTATO 300ML</t>
  </si>
  <si>
    <t>LIXEIRA PLASTICA COM TAMPA VAI VEM 50L  AZUL</t>
  </si>
  <si>
    <t>LIXEIRA QUADRADA AZUL C/ TAMPA VAI VEM 60L</t>
  </si>
  <si>
    <t>LIXEIRA PLASTICA COM TAMPA VAI VEM 50L VERMELHO</t>
  </si>
  <si>
    <t>LIXEIRA QUADRADA VERMELHO C/ TAMPA VAI VEM 60L</t>
  </si>
  <si>
    <t>LIXEIRA PLASTICA COM TAMPA VAI VEM 50L VERDE</t>
  </si>
  <si>
    <t>RODO ALUMINIO 60CM COM CABO</t>
  </si>
  <si>
    <t>PASTA SUSPENSA DELLOPLUS HASTE PL AZUL C/6</t>
  </si>
  <si>
    <t>LEDAN</t>
  </si>
  <si>
    <t>VASSOURA PELO SINTETICO MADEIRA COM CABO 30CM</t>
  </si>
  <si>
    <t>LUVA CIRURGICA ESTERIL C/PO N 6.5 LIS</t>
  </si>
  <si>
    <t>RODO PLASTICO 30CM</t>
  </si>
  <si>
    <t>RODO ALUMINIO 30CM  COM CABO</t>
  </si>
  <si>
    <t>LIXEIRA PLASTICA COM TAMPA VAI VEM 50L AMARELA</t>
  </si>
  <si>
    <t>LIXEIRA AMARELA C/ TAMPA VAI VEM 60L</t>
  </si>
  <si>
    <t>CAFE EM PO SOLUVEL 510 G</t>
  </si>
  <si>
    <t>PINCEL MARCA TEXTO ROSA C/12</t>
  </si>
  <si>
    <t>PINCEL MARCA TEXTO LARANJA C/12</t>
  </si>
  <si>
    <t>PERFURADOR DE PAPEL 2 FUROS P/12 FLS</t>
  </si>
  <si>
    <t>AGUA DE COCO AVENTUREIROS 200ML</t>
  </si>
  <si>
    <t>LIFE MIX</t>
  </si>
  <si>
    <t>TOTAL TAPE</t>
  </si>
  <si>
    <t>FITA ADESIVA TRANSP 48X50 LARGA C/5</t>
  </si>
  <si>
    <t>COPO DESCARTAVEL ECOGREEN 180ML PP C/2500</t>
  </si>
  <si>
    <t>CAFE EM PO VACUO TADICIONAL 500G</t>
  </si>
  <si>
    <t>FITA ADESIVA 12MMX30M INCOLOR 520</t>
  </si>
  <si>
    <t>FITA ADESIVA 12MMX30M INCOLOR</t>
  </si>
  <si>
    <t>FITA ADESIVA 12MMX50M TRANSPARENTE QUALICLEAR 510</t>
  </si>
  <si>
    <t>FITA ADESIVA 12X50 TRANSP QUALICLEAR 510</t>
  </si>
  <si>
    <t>FITA ADESIVA 12MMX65M TRANSPARENTE POLISIL 510</t>
  </si>
  <si>
    <t>FITA ADESIVA 18MMX50M TRANSPARENTE QUALITAPE 520</t>
  </si>
  <si>
    <t>FITA ADESIVA 24MMX50M TRANSPARENTE QUALITAPE 520</t>
  </si>
  <si>
    <t>FITA ADESIVA CREPE 24MMX50M 710</t>
  </si>
  <si>
    <t>FITA ADESIVA CREPE 18MMX40M 711 C/6</t>
  </si>
  <si>
    <t>FITA ADESIVA CREPE 24MMX40M 711 C/5</t>
  </si>
  <si>
    <t>FITA ADESIVA CREPE 48MMX40M 711 C/2</t>
  </si>
  <si>
    <t>FITA ADESIVA DUPLA FACE PP 18MMX30M 430</t>
  </si>
  <si>
    <t>FITA ADESIVA DUPLA FACE PP 24MMX30M 430</t>
  </si>
  <si>
    <t>FITA ADESIVA DUPLA FACE PP 48MMX30M 430</t>
  </si>
  <si>
    <t>FITA ADESIVA 48MMX45M TRANSPARENTE QUALITAPE</t>
  </si>
  <si>
    <t>FITA ADESIVA 48MMX45M MARROM QUALITAPE</t>
  </si>
  <si>
    <t>FITA ADESIVA 48MMX50M TRANSPARENTE QUALITAPE</t>
  </si>
  <si>
    <t>FITA DEMARCACAO DE SOLO 48MMX30M AMARELA</t>
  </si>
  <si>
    <t>LENCO DE PAPEL FD C/50 FLS</t>
  </si>
  <si>
    <t>KISS</t>
  </si>
  <si>
    <t>FITA DEMARCACAO DE SOLO 48MMX30M AMARELA/PRETA</t>
  </si>
  <si>
    <t>FITA DEMARCACAO DE SOLO 48MMX14M AMARELA</t>
  </si>
  <si>
    <t>FITA DEMARCACAO DE SOLO 48MMX14AMARELA</t>
  </si>
  <si>
    <t>FITA DEMARCACAO DE SOLO 48MMX14M AMARELA/PRETA</t>
  </si>
  <si>
    <t>FITA DEMARCACAO DE SOLO 48MMX14M VERMELHA</t>
  </si>
  <si>
    <t>FITA SILVER TAPE PRATA 48MMX5M MULTIUSO 960</t>
  </si>
  <si>
    <t>FITA ISOLANTE 19MMX5M ANTICHAMA PRETA</t>
  </si>
  <si>
    <t>FITA ANTI DERRAPANTE 50MMX5M PRETA</t>
  </si>
  <si>
    <t>FITA ADESIVA CREPE KRAFT 48MMX50M 770</t>
  </si>
  <si>
    <t>FITA ADESIVA CREPE KRAFT 24MMX50M 770</t>
  </si>
  <si>
    <t>FITA ADESIVA CREPE KRAFT 18MMX50M 770</t>
  </si>
  <si>
    <t>FITA ADESIVA DUPLA FACE PAPEL 12MMX30M 410</t>
  </si>
  <si>
    <t>FITA ADESIVA DUPLA FACE PAPEL 18MMX30M 410</t>
  </si>
  <si>
    <t>FITA ADESIVA DUPLA FACE PAPEL 24MMX30M 410</t>
  </si>
  <si>
    <t>FITA ADESIVA DUPLA FACE ESPUMA 19MMX2M 941 BANANA</t>
  </si>
  <si>
    <t>FITA ADESIVA DUPLA FACE ESPUMA 12MMX2M 941 BANANA</t>
  </si>
  <si>
    <t>FITA ADESIVA DUPLA FACE MASSA ACRILICA 24MMX2M TRANSPARENTE</t>
  </si>
  <si>
    <t>FITA ADESIVA DUPLA FACE MASSA ACRILICA 12MMX2M TRANSPARENTE</t>
  </si>
  <si>
    <t>FITA ADESIVA DUPLA FACE MASSA ACRILICA 19MMX2M TRANSPARENTE</t>
  </si>
  <si>
    <t>BLOCO ADESIVO PARA RECADO 38X51 AMARELO C/4 100FLS</t>
  </si>
  <si>
    <t>BLOCO ADESIVO PARA RECADO 38X51 C/4 100FLS</t>
  </si>
  <si>
    <t>BLOCO ADESIVO PARA RECADO 76X102 AMARELO 100FLS</t>
  </si>
  <si>
    <t>BLOCO ADESIVO PARA RECADO 76X102 100FLS</t>
  </si>
  <si>
    <t>BLOCO ADESIVO PARA RECADO 76X76 AMARELO 100FLS</t>
  </si>
  <si>
    <t>BLOCO ADESIVO PARA RECADO 76X76 AMARELO C/4 100FLS</t>
  </si>
  <si>
    <t>MARCADOR DE PAGINA REGUA 8 CORES C/200</t>
  </si>
  <si>
    <t>BLOCO ADESIVO PARA RECADO 76X76 5 CORES NEON 320FLS</t>
  </si>
  <si>
    <t>BLOCO ADESIVO PARA RECADO 51X51 CORES SUAVE/NEON 250FLS</t>
  </si>
  <si>
    <t>BLOCO ADESIVO PARA RECADO 76X101 4 CORES 100FLS</t>
  </si>
  <si>
    <t>SACO PLASTICO TRANSPARENTE VIRGEM 60X70X0,06 C/100 - CHL</t>
  </si>
  <si>
    <t>SACO PLASTICO TRANSPARENTE VIRGEM 80X120X0,06 C/100 - CHL</t>
  </si>
  <si>
    <t>BALAS BUTTER TOFFER CHOCOLATE 100G</t>
  </si>
  <si>
    <t>BALAS BUTTER TOFFER LEITE 100G</t>
  </si>
  <si>
    <t>PINCEL MARCA TEXTO AZUL CA2005</t>
  </si>
  <si>
    <t>BISCOITO AGUA E SAL 200G</t>
  </si>
  <si>
    <t>COCA COLA 350ML C/12</t>
  </si>
  <si>
    <t>COCA COLA</t>
  </si>
  <si>
    <t>SCHWEPPES CITRUS LT 350ML C/6</t>
  </si>
  <si>
    <t>COCA COLA ZERO 350ML C/12</t>
  </si>
  <si>
    <t>SPRITE ZERO LT 350ML C/6</t>
  </si>
  <si>
    <t>FANTA GUARANA LT 350ML C/6</t>
  </si>
  <si>
    <t>SCHWEPPES CITRUS ZERO 350ML LT C/6</t>
  </si>
  <si>
    <t>FANTA LARANJA  ZERO LT C/6</t>
  </si>
  <si>
    <t>APARELHO P/ BARBEAR 2 LAMINAS C/FITA FAST SHAVE LILAS C/24</t>
  </si>
  <si>
    <t>APARELHO P/ BARBEAR 2 LAMINAS C/FITA FAST SHAVE AZUL C/24</t>
  </si>
  <si>
    <t>APARELHO P/ BARBEAR 2 LAMINAS C/FITA CABO EMBORRACHADO VERDE C/24</t>
  </si>
  <si>
    <t>APARELHO P/ BARBEAR 2 LAMINAS C/FITA CABO EMBORRACHADO ROSA C/24</t>
  </si>
  <si>
    <t>APARELHO P/ BARBEAR 3 LAMINAS C/FITA CABO EMBORR ARTICULAVEL VERDE C/12</t>
  </si>
  <si>
    <t>APARELHO P/ BARBEAR 3 LAMINAS C/FITA CABO EMBORR ARTICULAVEL ROSA C/12</t>
  </si>
  <si>
    <t>PAPEL TOALHA BOBINA (MH) 6X20X200</t>
  </si>
  <si>
    <t>LUVA CIRURGICA LATEX C/ PO 7,0</t>
  </si>
  <si>
    <t>LUVA CIRURGICA LATEX C/ PO 8.0</t>
  </si>
  <si>
    <t>PAPEL RECICLADO REVITA PRINT A4</t>
  </si>
  <si>
    <t>FOREST PAPER</t>
  </si>
  <si>
    <t>PAPEL RECICLADO REVITA PRINT WHITE A4</t>
  </si>
  <si>
    <t>PINCEL MARCADOR P/QUADRO BCO AZUL WBM 7 PILOT</t>
  </si>
  <si>
    <t>AGUA MINERAL C/GAS 1,5L C/6</t>
  </si>
  <si>
    <t>CHA LEAO FUZE CAMOMILA 15G</t>
  </si>
  <si>
    <t>CHA LEAO FUZE CAPIM CID. 15G</t>
  </si>
  <si>
    <t>CHA LEAO FUZE ERVA DOCE 15 SAQ</t>
  </si>
  <si>
    <t>CHA LEAO FUZE HORTELA. 15G</t>
  </si>
  <si>
    <t>CHA MATTE LEAO NAT.ZERO 1.5L</t>
  </si>
  <si>
    <t>FEEL GOOD</t>
  </si>
  <si>
    <t>CHA MATTE LEAO NATURAL 250G CX</t>
  </si>
  <si>
    <t>NINHO</t>
  </si>
  <si>
    <t>LEITE EM PÃ“ SEM LACTOSE</t>
  </si>
  <si>
    <t>SUCO LARANJA 1L</t>
  </si>
  <si>
    <t>ADES</t>
  </si>
  <si>
    <t>SUCO UVA 1L</t>
  </si>
  <si>
    <t>SUFRESH</t>
  </si>
  <si>
    <t>ESCOVA DENTAL VIAGEM POCKET BRANCA</t>
  </si>
  <si>
    <t>DENTAL K</t>
  </si>
  <si>
    <t>SHAMPOO 40ML CILINDRICO TRANSPARENTE FLIPTOP FIT CARE</t>
  </si>
  <si>
    <t>CONDICIONADOR 40ML CILINDRICO TRANSPARENTE FLIPTOP FIT CARE</t>
  </si>
  <si>
    <t>LOCAO HIDRATANTE 40ML CILINDRICO TRANSPARENTE FLIPTOP FIT CARE</t>
  </si>
  <si>
    <t>SABONETE 20GR RETANGULAR FLOWPACK FIT CARE</t>
  </si>
  <si>
    <t>CREME DENTAL 30GR</t>
  </si>
  <si>
    <t>BOLSA ZIPLOCK 25X12 PVC 0,8 TRANSPARENTE PERSONALIZADA COLGATE</t>
  </si>
  <si>
    <t>SHAMPOO 500ML MELAO E JASMIN C/VALVULA PROFISSIONAL</t>
  </si>
  <si>
    <t>CONDICIONADOR 500ML MELAO E JASMIN C/VALVULA PROFISSIONAL</t>
  </si>
  <si>
    <t>SUPORTE DISPENSER INJETADO PRETO P/FRASCO 500ML</t>
  </si>
  <si>
    <t>SACHET FIO DENTAL 45CM</t>
  </si>
  <si>
    <t>FRESH &amp; GO</t>
  </si>
  <si>
    <t>IOGURTE BATIDO 500G</t>
  </si>
  <si>
    <t>FAZENDA</t>
  </si>
  <si>
    <t>IOGURTE ZERO LACTOSE 140G</t>
  </si>
  <si>
    <t>SPRITE ORIGINAL 350ML C/6</t>
  </si>
  <si>
    <t>LUVA LATEX PARA PROCEDIMENTO C/ TALCO M C/100</t>
  </si>
  <si>
    <t>LUVA LATEX PARA PROCEDIMENTO C/ TALCO G C/100</t>
  </si>
  <si>
    <t>LUVA LATEX PARA PROCEDIMENTO C/ TALCO EP C/100</t>
  </si>
  <si>
    <t>PINCEL MARCADOR P/QUADRO BCO PRETO WBM 7 PILOT</t>
  </si>
  <si>
    <t>PINCEL MARCADOR P/QUADRO BCO VERMELHO WBM 7 PILOT</t>
  </si>
  <si>
    <t>PINCEL MARCADOR P/QUADRO BCO VERDE WBM 7 PILOT</t>
  </si>
  <si>
    <t>APAGADOR PARA QUADRO BRANCO 150N FLIP TOP</t>
  </si>
  <si>
    <t>BISCOITO AO LEITE 400X2X11,8G</t>
  </si>
  <si>
    <t>BAUDUCCO</t>
  </si>
  <si>
    <t>CAFE EM PO TRADICIONAL 500G</t>
  </si>
  <si>
    <t>COPO DESCARTAVEL 150ML C/ 2500 PS</t>
  </si>
  <si>
    <t>COPO TERMICO ISOPOR 120 ML - MARCA ULTRA COPO  - PT COM 25</t>
  </si>
  <si>
    <t>DARNEL</t>
  </si>
  <si>
    <t>CERA ACRILICA SHEEN 17 5L</t>
  </si>
  <si>
    <t>CABO HDMI 2.0 PREMIUM ULTRA HD 4K 50/60 3D 10M</t>
  </si>
  <si>
    <t>CIRILO CABOS</t>
  </si>
  <si>
    <t>SABONETE 15G RETANGULAR FLOWPACK BCO. PERSONALIZADO</t>
  </si>
  <si>
    <t>SACO PLASTICO PH BABY 8 ROLOS</t>
  </si>
  <si>
    <t>ESTOJO EMBORRACHADO 25X9 PERSONALIZADO ELMEX</t>
  </si>
  <si>
    <t>CANETA ESFEROGRAFICA PILOT BP-1 RT GRIP RETRATIL 1.0 AZUL</t>
  </si>
  <si>
    <t>CAIXA CORRESPONDENCIA SIMPLES PP CRISTAL MAXCRIL</t>
  </si>
  <si>
    <t>CANETA ESFEROGRAFICA PILOT BP-1 RT GRIP RETRATIL 1.0 PRETA</t>
  </si>
  <si>
    <t>CANETA ESFEROGRAFICA PILOT BP-1 RT GRIP RETRATIL 1.0 VERMELHA</t>
  </si>
  <si>
    <t>CANETA ESFEROGRAFICA PILOT BPS 0.7 AZUL</t>
  </si>
  <si>
    <t>CANETA ESFEROGRAFICA PILOT BPS 0.7 PRETA</t>
  </si>
  <si>
    <t>CANETA ESFEROGRAFICA PILOT BPS GRIP M 1.0 AZUL</t>
  </si>
  <si>
    <t>CANETA ESFEROGRAFICA PILOT BPS GRIP M 1.0 PRETA</t>
  </si>
  <si>
    <t>CANETA ESFEROGRAFICA PILOT BPS GRIP M 1.0 VERMELHA</t>
  </si>
  <si>
    <t>CANETA HIDROGRAFICA OFFICEPEN 1.0 AZUL PILOT</t>
  </si>
  <si>
    <t>CANETA HIDROGRAFICA OFFICEPEN 1.0 PRETA PILOT</t>
  </si>
  <si>
    <t>CANETA HIDROGRAFICA OFFICEPEN 1.0 VERMELHA PILOT</t>
  </si>
  <si>
    <t>CANETA HIDROGRAFICA OFFICEPEN 1.0 VERDE PILOT</t>
  </si>
  <si>
    <t>CANETA HIDROGRAFICA OFFICEPEN 2.0 AZUL PILOT</t>
  </si>
  <si>
    <t>CANETA HIDROGRAFICA OFFICEPEN 2.0 VERMELHA PILOT</t>
  </si>
  <si>
    <t>CANETA HIDROGRAFICA OFFICEPEN 2.0 VERDE PILOT</t>
  </si>
  <si>
    <t>CANETA HIDROGRAFICA OFFICEPEN 2.0 PRETA PILOT</t>
  </si>
  <si>
    <t>PINCEL HIDROCOR COLOR 850  AZUL PILOT</t>
  </si>
  <si>
    <t>PINCEL HIDROCOR COLOR 850 PRETA PILOT</t>
  </si>
  <si>
    <t>PINCEL HIDROCOR COLOR 850  VERMELHA PILOT</t>
  </si>
  <si>
    <t>PINCEL MARCA TEXTO AMARELO LUMICOLOR 200SL PILOT</t>
  </si>
  <si>
    <t>PINCEL MARCA TEXTO AZUL LUMICOLOR 200SL PILOT</t>
  </si>
  <si>
    <t>PINCEL MARCA TEXTO LARANJA LUMICOLOR 200SL PILOT</t>
  </si>
  <si>
    <t>PINCEL MARCA TEXTO VERDE LUMICOLOR 200SL PILOT</t>
  </si>
  <si>
    <t>PINCEL MARCA TEXTO ROSA LUMICOLOR 200SL PILOT</t>
  </si>
  <si>
    <t>PINCEL MARCA TEXTO VERMELHO LUMICOLOR 200SL PILOT</t>
  </si>
  <si>
    <t>PINCEL MARCA TEXTO VIOLETA LUMICOLOR 200SL PILOT</t>
  </si>
  <si>
    <t>TINTA P/PINCEL ATOMICO AZUL 37ML PILOT</t>
  </si>
  <si>
    <t>TINTA P/PINCEL ATOMICO PRETA 37ML PILOT</t>
  </si>
  <si>
    <t>TINTA P/PINCEL ATOMICO VERMELHA 37ML PILOT</t>
  </si>
  <si>
    <t>CANETA ESFEROGRAFICA COMPACTOR 07 AZUL C/50</t>
  </si>
  <si>
    <t>CANETA ESFEROGRAFICA COMPACTOR 07 PRETA C/50</t>
  </si>
  <si>
    <t>CANETA ESFEROGRAFICA COMPACTOR 07 VERMELHA C/50</t>
  </si>
  <si>
    <t>PINCEL HIDROCOR COMPACTOR COLOR  AZUL</t>
  </si>
  <si>
    <t>PINCEL HIDROCOR COMPACTOR COLOR PRETO</t>
  </si>
  <si>
    <t>PINCEL HIDROCOR COMPACTOR COLOR VERMELHO</t>
  </si>
  <si>
    <t>ARQUIVO MORTO FACIL POLIONDA AZUL POLIBRAS</t>
  </si>
  <si>
    <t>PASTA POLIONDA 20MM AMARELA POLIBRAS</t>
  </si>
  <si>
    <t>PASTA POLIONDA 20MM AZUL POLIBRAS</t>
  </si>
  <si>
    <t>ARQUIVO MORTO FACIL POLIONDA AMARELO POLIBRAS</t>
  </si>
  <si>
    <t>PASTA POLIONDA 20MM VERDE POLIBRAS</t>
  </si>
  <si>
    <t>ARQUIVO MORTO FACIL POLIONDA CINZA POLIBRAS</t>
  </si>
  <si>
    <t>ARQUIVO MORTO POLIONDA GIGANTE AMARELO POLIBRAS</t>
  </si>
  <si>
    <t>ARQUIVO MORTO POLIONDA GIGANTE AZUL POLIBRAS</t>
  </si>
  <si>
    <t>LUVA CIRURGICA ESTERIL C/PO N 7.0 LIS</t>
  </si>
  <si>
    <t>PASTA POLIONDA 20MM VERMELHA POLIBRAS</t>
  </si>
  <si>
    <t>PASTA POLIONDA 35MM AMARELA POLIBRAS</t>
  </si>
  <si>
    <t>PASTA POLIONDA 35MM PRETA POLIBRAS</t>
  </si>
  <si>
    <t>PASTA POLIONDA 35MM AZUL POLIBRAS</t>
  </si>
  <si>
    <t>PASTA POLIONDA 35MM VERDE POLIBRAS</t>
  </si>
  <si>
    <t>PASTA POLIONDA 35MM VERMELHA POLIBRAS</t>
  </si>
  <si>
    <t>PASTA POLIONDA 55MM AMARELA POLIBRAS</t>
  </si>
  <si>
    <t>PASTA POLIONDA 55MM AZUL POLIBRAS</t>
  </si>
  <si>
    <t>PASTA POLIONDA 55MM PRETA POLIBRAS</t>
  </si>
  <si>
    <t>PASTA POLIONDA 55MM VERDE POLIBRAS</t>
  </si>
  <si>
    <t>PASTA POLIONDA 55MM VERMELHA POLIBRAS</t>
  </si>
  <si>
    <t>PASTA SANFONADA PP A4 12 DIV CRISTAL 907 POLIBRAS</t>
  </si>
  <si>
    <t>PASTA SANFONADA PP A4 31 DIV CRISTAL 915 POLIBRAS</t>
  </si>
  <si>
    <t>PASTA SANFONADA PP OFICIO 12 DIV CRISTAL 925 POLIBRAS</t>
  </si>
  <si>
    <t>PASTA SANFONADA PP OFICIO 31 DIV CRISTAL 919 POLIBRAS</t>
  </si>
  <si>
    <t>BISCOITO MAIZENA 170G</t>
  </si>
  <si>
    <t>GRAMPEADOR 26/6 P/25FLS A-17 PRETO</t>
  </si>
  <si>
    <t>MAPED</t>
  </si>
  <si>
    <t>GRAMPEADOR 26/6 P/25FLS A-17 AZUL</t>
  </si>
  <si>
    <t>GRAMPEADOR 26/6 P/25FLS MASTER 1 METAL</t>
  </si>
  <si>
    <t>TESOURA MEDIA 17CM CB PTO. ESSENTIALS GREEN</t>
  </si>
  <si>
    <t>TESOURA MEDIA 21CM CB PTO. ESSENTIALS GREEN</t>
  </si>
  <si>
    <t>PERFURADOR 2 FUROS P/70FLS ESSENTIALS PRETO</t>
  </si>
  <si>
    <t>PERFURADOR 2 FUROS P/35FLS ESSENTIALS PRETO</t>
  </si>
  <si>
    <t>CAIXA ORGANIZADORA GRANDE 42X31X20 CRISTAL 2172.H</t>
  </si>
  <si>
    <t>CAIXA ORGANIZADORA GRANDE 42X31X20 PRETA 2172.P</t>
  </si>
  <si>
    <t>CAIXA ORGANIZADORA MEDIA 38X29X185 CRISTAL 2171.H</t>
  </si>
  <si>
    <t>CAIXA ORGANIZADORA MEDIA 38X29X185 PRETA 2171.P</t>
  </si>
  <si>
    <t>CAIXA ORGANIZADORA PEQUENA 31X25X185 CRISTAL 2170.H</t>
  </si>
  <si>
    <t>CAIXA ORGANIZADORA PEQUENA 31X25X185 PRETA 2170.H</t>
  </si>
  <si>
    <t>DISPLAY QUADRO MULTIUSO AVISO PP FLEXIVEL P/PAPEL A4</t>
  </si>
  <si>
    <t>DISPLAY QUADRO MULTIUSO AVISO PP FLEXIVEL P/PAPEL A3</t>
  </si>
  <si>
    <t>DISPLAY QUADRO MULTIUSO AVISO PP FLEXIVEL P/PAPEL A5</t>
  </si>
  <si>
    <t>EXPOSITOR CRISTAL C/SUPORTE 3054.H DELLO</t>
  </si>
  <si>
    <t>EXPOSITOR FUME C/SUPORTE 3054.H DELLO</t>
  </si>
  <si>
    <t>GRAMPO TRILHO PLASTICO ESTENDIDO PT/50 BRANCO 299.</t>
  </si>
  <si>
    <t>GRAMPO TRILHO PLASTICO PT/50 PRETO 301.P DELLO</t>
  </si>
  <si>
    <t>GRAMPO U ALUMINIO P/ARQUIVO C/50 302.O DELLO</t>
  </si>
  <si>
    <t>MALETA PP CRISTAL C/10 PASTA SUSP. KRAFT 317.H</t>
  </si>
  <si>
    <t>MALETA PP FUME C/10 PASTA SUSP. KRAFT 317.I</t>
  </si>
  <si>
    <t>ORGANIZADOR DELLOCOLOR CRISTAL C/6 PASTA SUSP. BRANCA 320.H</t>
  </si>
  <si>
    <t>ORGANIZADOR DELLOCOLOR CRISTAL C/6 PASTA SUSP. COLOR 321.H</t>
  </si>
  <si>
    <t>ORGANIZADOR DELLOCOLOR CRISTAL C/6 PASTA SUSP. KRAFT 322.H</t>
  </si>
  <si>
    <t>PASTA C/ABA ELASTICA AMARELA 199.A</t>
  </si>
  <si>
    <t>PASTA C/ABA ELASTICA AZUL 199.C</t>
  </si>
  <si>
    <t>PASTA C/ABA ELASTICA BRANCA 199.E</t>
  </si>
  <si>
    <t>PASTA C/ABA ELASTICA PRETA 199.P</t>
  </si>
  <si>
    <t>PASTA C/ABA ELASTICA VERDE 199.T</t>
  </si>
  <si>
    <t>PASTA C/ABA ELASTICA VERMELHA 199.U</t>
  </si>
  <si>
    <t>PASTA C/GRAMPO PLASTICO AZUL PLUS 292.A</t>
  </si>
  <si>
    <t>PASTA C/GRAMPO PLASTICO BRANCA PLUS 292.E</t>
  </si>
  <si>
    <t>PASTA C/GRAMPO PLASTICO PRETA PLUS 292.P</t>
  </si>
  <si>
    <t>PASTA CLASSIFICADORA AZUL PLASTIFICADA 205.C</t>
  </si>
  <si>
    <t>PASTA CLASSIFICADORA CINZA PLASTIFICADA 205.G</t>
  </si>
  <si>
    <t>PASTA CLASSIFICADORA CINZA 204.G</t>
  </si>
  <si>
    <t>PASTA CLASSIFICADORA AZUL 204.C</t>
  </si>
  <si>
    <t>PASTA SANFONADA CHEQUE 1/31 A/Z 703</t>
  </si>
  <si>
    <t>PASTA SANFONADA OFICIO 12 DIVISORIAS JAN/DEZ 704</t>
  </si>
  <si>
    <t>PASTA SANFONADA OFICIO A-Z/31 DIVISORIAS 700</t>
  </si>
  <si>
    <t>PASTA SUSPENSA DELLOPLAST PP AZUL 0005.C</t>
  </si>
  <si>
    <t>PASTA SUSPENSA DELLOPLAST PP CRISTAL 0005.H</t>
  </si>
  <si>
    <t>PASTA SUSPENSA DELLOPLAST PP FUME 0005.I</t>
  </si>
  <si>
    <t>PASTA SUSPENSA DELLOPLAST PP VERMELHA 0005.V</t>
  </si>
  <si>
    <t>PASTA SUSPENSA DELLOPLUS AMARELA 99.A</t>
  </si>
  <si>
    <t>PASTA SUSPENSA DELLOPLUS AZUL 99.C</t>
  </si>
  <si>
    <t>PASTA SUSPENSA DELLOPLUS BRANCA 99.E</t>
  </si>
  <si>
    <t>PASTA SUSPENSA DELLOPLUS PRETA 99.P</t>
  </si>
  <si>
    <t>PASTA SUSPENSA DELLOPLUS VERDE 99.T</t>
  </si>
  <si>
    <t>PASTA SUSPENSA DELLOPLUS VERMELHA 99.V</t>
  </si>
  <si>
    <t>PASTA SUSPENSA KRAFT HASTE METAL C/VISOR 4.X</t>
  </si>
  <si>
    <t>PASTA SUSPENSA MARMORIZADA PLASTIF. HASTE METAL 40.F</t>
  </si>
  <si>
    <t>PANO DE SACO ALVEJADO 50X70 CM PRATA</t>
  </si>
  <si>
    <t>PASTA SUSPENSA MARM PINTADA PLASTIF C/H PLAST 45.F</t>
  </si>
  <si>
    <t>PASTA SUSPENSA MARM HASTE PLAST C/VISOR 38.F</t>
  </si>
  <si>
    <t>VISOR E ETIQUETA P/PASTA SUSPENSA C/50 DELLO 0121.E</t>
  </si>
  <si>
    <t>FICHARIO 4 ARG AZUL C/REVESTIMENTO OF 255X330X40 7060</t>
  </si>
  <si>
    <t>FICHARIO 4 ARG BRANCO C/REVESTIMENTO OF 255X330X40 7060</t>
  </si>
  <si>
    <t>FICHARIO 4 ARG PRETO C/REVESTIMENTO OF 255X330X60 7069</t>
  </si>
  <si>
    <t>FICHARIO 4 ARG BRANCO C/REVESTIMENTO OF 255X330X60 7069</t>
  </si>
  <si>
    <t>FICHARIO 4 ARG BRANCO C/REVESTIMENTO OF 255X330X75 7067</t>
  </si>
  <si>
    <t>FICHARIO 4 ARG PRETO C/REVESTIMENTO OF 255X330X75 7067</t>
  </si>
  <si>
    <t>ENVELOPE PLASTICO OFICIO TRANSP 4 FUROS 0,06 C/100</t>
  </si>
  <si>
    <t>ENVELOPE PLASTICO OFICIO TRANSP 4 FUROS 0,20 C/100</t>
  </si>
  <si>
    <t>ENVELOPE PLASTICO OFICIO TRANSP SEM FUROS 0,15 C/100</t>
  </si>
  <si>
    <t>ENVELOPE PLASTICO A3 TRANSP 4 FUROS 0,12 C/50</t>
  </si>
  <si>
    <t>ENVELOPE PLASTICO A4 TRANSP 4 FUROS 0,15 C/100</t>
  </si>
  <si>
    <t>CRACHA S/PRESILHA 60X90 VERTICAL C/50 REF. 1014</t>
  </si>
  <si>
    <t>CRACHA C/PRESILHA REMOVIVEL 10X7 HORIZONTAL C/50 REF. 450</t>
  </si>
  <si>
    <t>CRACHA S/PRESILHA 10X7 HORIZONTAL C/50 REF. 1045</t>
  </si>
  <si>
    <t>PASTA CATALOGO 10 ENV 0.6 C/VISOR PRETO 1028 DAC</t>
  </si>
  <si>
    <t>PASTA CATALOGO 50 ENV 0.6 C/VISOR 1090 DAC</t>
  </si>
  <si>
    <t>PASTA CATALOGO 100 ENV 0.6 C/VISOR PRETA 192 DAC</t>
  </si>
  <si>
    <t>PASTA PLASTICA EM L A-4 INCOLOR C/10 042PP-TR</t>
  </si>
  <si>
    <t>ALMOFADA PARA CARIMBO N.3 TINTA PRETA</t>
  </si>
  <si>
    <t>ALMOFADA PARA CARIMBO N.3 TINTA VERMELHA</t>
  </si>
  <si>
    <t>ALMOFADA PARA CARIMBO N.4 TINTA PRETA</t>
  </si>
  <si>
    <t>ALMOFADA PARA CARIMBO N.4 TINTA VERMELHA</t>
  </si>
  <si>
    <t>CANETA P/TECIDO AZUL MARCATEXTIL RADEX</t>
  </si>
  <si>
    <t>CANETA P/TECIDO PRETA MARCATEXTIL RADEX</t>
  </si>
  <si>
    <t>CANETA P/TECIDO VERMELHA MARCATEXTIL RADEX</t>
  </si>
  <si>
    <t>PAPEL CARBONO AZUL MANUAL A4 CX/100 RADEX</t>
  </si>
  <si>
    <t>PAPEL CARBONO PRETO P/MAQ A4 CX/100 RADEX</t>
  </si>
  <si>
    <t>COLA BASTAO 09 GRS OFFICE FIX</t>
  </si>
  <si>
    <t>COLA BASTAO 20 GRS OFFICE FIX</t>
  </si>
  <si>
    <t>COLA BASTAO 36RS OFFICE FIX</t>
  </si>
  <si>
    <t>CORRETIVO FITA ROLLER MINI TAPE 5MMX5M RADEX</t>
  </si>
  <si>
    <t>CORRETIVO FITA ROLLER II TAPE 5MMX6M RADEX</t>
  </si>
  <si>
    <t>ENV BOLHA KRAFT N.6 19X25 INT P/LIVROS C/5 RADEX</t>
  </si>
  <si>
    <t>ENV BOLHA KRAFT N.7 23X30 INT P/REVISTA.A-4 C/5 RADEX</t>
  </si>
  <si>
    <t>ENV BOLHA KRAFT N.8 25X35 INT OFICIO C/5 RADEX</t>
  </si>
  <si>
    <t>ENV BOLHA KRAFT N.9 29X40 INT DIVERSOS C/5 RADEX</t>
  </si>
  <si>
    <t>PINCEL MARCADOR PERMANENTE VERMELHA</t>
  </si>
  <si>
    <t>PINCEL MARCADOR PERMANENTE VERDE</t>
  </si>
  <si>
    <t>PINCEL MARCADOR P/QUADRO BCO AZUL RECARREGAVEL RADEX</t>
  </si>
  <si>
    <t>PINCEL MARCADOR P/QUADRO BCO PRETO RECARREGAVEL RADEX</t>
  </si>
  <si>
    <t>PINCEL MARCADOR P/QUADRO BCO VERMELHO RECARREGAVEL RADEX</t>
  </si>
  <si>
    <t>PINCEL MARCADOR P/QUADRO BCO VERDE RECARREGAVEL RADEX</t>
  </si>
  <si>
    <t>TINTA PARA CARIMBO VERMELHO 40ML</t>
  </si>
  <si>
    <t>APONTADOR PLASTICO VERTICAL C/DEPOSITO 370</t>
  </si>
  <si>
    <t>APONTADOR METAL SIMPLES CIS-240</t>
  </si>
  <si>
    <t>APONTADOR PLASTICO SIMPLES QUADRADO CIS-638</t>
  </si>
  <si>
    <t>APONTADOR PLASTICO C/DEPOSITO PEQ REDONDO CIS-363</t>
  </si>
  <si>
    <t>CALCULADORA DE MESA 12 DIGITOS C-214 CIS SOLAR/BATERIA</t>
  </si>
  <si>
    <t>CANETA CORRETIVA 9ML CIS</t>
  </si>
  <si>
    <t>CALCULADORA DE MESA 12 DIGITOS C-206N PILHA</t>
  </si>
  <si>
    <t>CANETA HIDROGRAFICA PONTA POROSA CIS FINE AZUL</t>
  </si>
  <si>
    <t>CANETA HIDROGRAFICA PONTA POROSA CIS FINE PRETA</t>
  </si>
  <si>
    <t>CANETA HIDROGRAFICA PONTA POROSA CIS FINE VERMELHA</t>
  </si>
  <si>
    <t>CANETA HIDROGRAFICA STABILO POINT 0.4 88/40 VERMELHA</t>
  </si>
  <si>
    <t>CANETA HIDROGRAFICA STABILO POINT 0.4 88/46 PRETA</t>
  </si>
  <si>
    <t>CANETA HIDROGRAFICA STABILO POINT 0.4 88/41 AZUL</t>
  </si>
  <si>
    <t>CANETA HIDROGRAFICA 12 CORES CIS</t>
  </si>
  <si>
    <t>CANETA HIDROGRAFICA 24 CORES CIS</t>
  </si>
  <si>
    <t>COLA BASTAO 08 GRS CIS</t>
  </si>
  <si>
    <t>COLA BASTAO 19 GR CIS</t>
  </si>
  <si>
    <t>COLA BASTAO 34 GR CIS</t>
  </si>
  <si>
    <t>PAPEL HIGIENICO FOLHA SIMPLES ROLAO LUXO 8X300</t>
  </si>
  <si>
    <t>GRAMPEL</t>
  </si>
  <si>
    <t>AMENDOIM JAPONES 400 X 13 X 1</t>
  </si>
  <si>
    <t>PEPSICO</t>
  </si>
  <si>
    <t>PINGO DOURO BACON 160G X 28 PP</t>
  </si>
  <si>
    <t>COCA COLA ORIGINAL 1,5L C/6</t>
  </si>
  <si>
    <t>COCA COLA LT 220ML C/6</t>
  </si>
  <si>
    <t>COCA COLA ZERO LT 220ML C/6</t>
  </si>
  <si>
    <t>ESCOVA DENTAL JOHNSONS ULTRA CLEAN MACIA 40</t>
  </si>
  <si>
    <t>JOHNSONS</t>
  </si>
  <si>
    <t>STALO</t>
  </si>
  <si>
    <t>ESPELHO PERSONALIZADO BOCA VERM. MOLDURA ACRILICO</t>
  </si>
  <si>
    <t>ACRILYCOS &amp;ART</t>
  </si>
  <si>
    <t>ESTOJO EMBORRACHADO 25X8 AZUL C/ZIPPER ROSA ETIQUETA COLGATE</t>
  </si>
  <si>
    <t>ESTOJO EMBORRACHADO 25X8 AZUL C/ZIPPER VERDE ETIQUETA COLGATE</t>
  </si>
  <si>
    <t>BOLSA ZIPLOCK 25X12 PVC 0,8 TRANSPARENTE PERSONALIZADA INFANTIL COLGATE</t>
  </si>
  <si>
    <t>LUVA CIRURGICA ESTERIL C/PO 7.0</t>
  </si>
  <si>
    <t>LUVA CIRURGICA ESTERIAL 8.0</t>
  </si>
  <si>
    <t>LUVA PARA PROCEDIMENTO C/PO TMANHO M CX/100</t>
  </si>
  <si>
    <t>LUVA PARA PROCEDIMENTO C/PO TAMANHO P CX/100</t>
  </si>
  <si>
    <t>LUVA PARA PROCEDIMENTO C/PO TAMANHO G CX/100</t>
  </si>
  <si>
    <t>LUVA CIRURGICA ESTERIAL 7,5</t>
  </si>
  <si>
    <t>SUCO DE MANGA NECTAR 200 ML</t>
  </si>
  <si>
    <t>TIAL</t>
  </si>
  <si>
    <t>SUCO DE UVA LIGTH 200 ML</t>
  </si>
  <si>
    <t>ADOCANTE PO LINEA SUCRALOSE 5G</t>
  </si>
  <si>
    <t>LINEA</t>
  </si>
  <si>
    <t>CHA LEAO MATTE NATURAL C/10 16G</t>
  </si>
  <si>
    <t>ISIS</t>
  </si>
  <si>
    <t>LEITE EM PO NINHO ZERO LACTOSE 380G</t>
  </si>
  <si>
    <t>LECO</t>
  </si>
  <si>
    <t>YAKULT</t>
  </si>
  <si>
    <t>AGUA DE COCO 200 ML</t>
  </si>
  <si>
    <t>KEROCOCO</t>
  </si>
  <si>
    <t>SUCO DE UVA CRANBERRY BAIXA CALORIA 200 ML C/27</t>
  </si>
  <si>
    <t>SUCO DE UVA CRANBERRY BAIXA CALORIA 200 ML</t>
  </si>
  <si>
    <t>EQLIBRI PANETINI PRES DEFUMADO 40G</t>
  </si>
  <si>
    <t>AMENDOIM OVINHO 65G</t>
  </si>
  <si>
    <t>STIKSY ASSADO 76G</t>
  </si>
  <si>
    <t>SUCO DE MANGA BAIXA CALORIA 200 ML C/27</t>
  </si>
  <si>
    <t>KOBBER</t>
  </si>
  <si>
    <t>CAFE SUPERIOR FRATERNO 500 G</t>
  </si>
  <si>
    <t>FRATERNO</t>
  </si>
  <si>
    <t>CREAM CHEESE DANUBIO SACHE</t>
  </si>
  <si>
    <t>DANUBIO</t>
  </si>
  <si>
    <t>BISCOITO LEVIS CREAM CRACKER 9,5G SACHE C/370</t>
  </si>
  <si>
    <t>FANTA LARANJA 220ML C/6</t>
  </si>
  <si>
    <t>DUCOCO</t>
  </si>
  <si>
    <t>COCA COLA ZERO ACUCAR 220ML C/12</t>
  </si>
  <si>
    <t>ADOCANTE PO SUCRALOSE 40G  C/50</t>
  </si>
  <si>
    <t>FINN</t>
  </si>
  <si>
    <t>ICE TEA LIMAO 450ML C/6</t>
  </si>
  <si>
    <t>CHA MATTE NATURAL 450ML C/6</t>
  </si>
  <si>
    <t>CHA MATTE NATURAL 450 C/6</t>
  </si>
  <si>
    <t>BISCOITO CREAM CRACKER TRADICIONAL 200 G</t>
  </si>
  <si>
    <t>IOGURTE NATURAL TRADICIONAL 170G</t>
  </si>
  <si>
    <t>ACHOCOLATADO 200ML TODDY LEVINHO</t>
  </si>
  <si>
    <t>SACO PLASTICO TRANSP 25X35X0.008 C/1000</t>
  </si>
  <si>
    <t>RAVANA</t>
  </si>
  <si>
    <t>PAPEL TOALHA INTERFOLHADO FD 2D MH 22X20.7 C/2000</t>
  </si>
  <si>
    <t>GRANOLA TRADICIONAL 30G</t>
  </si>
  <si>
    <t>LIXEIRA TIPO MIX C/ 4 DIVISOES 50L</t>
  </si>
  <si>
    <t>LIXEIRA TIPO MEIA LUA EM POLIT</t>
  </si>
  <si>
    <t>REFEICAO, ALIMENTO</t>
  </si>
  <si>
    <t>MATERIAL DE ESCRITORIO</t>
  </si>
  <si>
    <t>MATERIAL PARA MANUTENÃ‡ÃƒO PREDIAL</t>
  </si>
  <si>
    <t>PEÃ‡AS PARA MANUTENÃ‡ÃƒO VEICULAR</t>
  </si>
  <si>
    <t>PALLETS</t>
  </si>
  <si>
    <t>CESTAS DE NATAL, BRINDES E DECORAÃ‡Ã•ES</t>
  </si>
  <si>
    <t>FERRAMENTAS</t>
  </si>
  <si>
    <t>EPI'S E UNIFORMES</t>
  </si>
  <si>
    <t>EPI'S</t>
  </si>
  <si>
    <t>EQUIPAMENTOS DE INFORMATICA</t>
  </si>
  <si>
    <t>PILHAS, BATERIAS</t>
  </si>
  <si>
    <t>MICROCOMPUTADOR PORTÃTIL DELL LATITUDE 14 3440</t>
  </si>
  <si>
    <t>AMOSTRA, BONIFICAÃ‡ÃƒO, REMESSA</t>
  </si>
  <si>
    <t>MOVEIS, ESTANTES TIPO PALLET RACK</t>
  </si>
  <si>
    <t>MOVEIS</t>
  </si>
  <si>
    <t>131720 - PLATAFORMA - JCPT1008AC - JPAC022J01730</t>
  </si>
  <si>
    <t>SACO ALVEJADO MG 40X65</t>
  </si>
  <si>
    <t>CARRO UTILITARIO XTRA 3 PRATELEIRAS</t>
  </si>
  <si>
    <t>RUBBERMAID</t>
  </si>
  <si>
    <t>CILINDRO</t>
  </si>
  <si>
    <t>DIBRACAM</t>
  </si>
  <si>
    <t>SACO ALVEJADO MG 45X65</t>
  </si>
  <si>
    <t>SACO ALVEJADO MG 45X65 ESPECIAL</t>
  </si>
  <si>
    <t>SACO ALVEJADO MG 45X70 PRATA</t>
  </si>
  <si>
    <t>SACO XADREZ MG 40X62</t>
  </si>
  <si>
    <t>FLANELA BRANCA 28X28 CAEBI</t>
  </si>
  <si>
    <t>FLANELA BRANCA 28X38 CAEBI</t>
  </si>
  <si>
    <t>FLANELA BRANCA 28X48 CAEBI</t>
  </si>
  <si>
    <t>PANO DE COPA 40X65 CAROL</t>
  </si>
  <si>
    <t>PANO MICROFIBRA 60X78 AMARELO</t>
  </si>
  <si>
    <t>PANO MICROFIBRA 60X78 AZUL</t>
  </si>
  <si>
    <t>PANO MICROFIBRA 60X78 VERDE</t>
  </si>
  <si>
    <t>POTE 100ML TR COPOMAIS C/100</t>
  </si>
  <si>
    <t>TAMPA T-100 TR COPOMAIS C/100</t>
  </si>
  <si>
    <t>DESINF CAMPESTRE L DEEP WASH AGIPRO 5L</t>
  </si>
  <si>
    <t>LIMPADOR LIMP PESADA EFICAZ DX RICCEL  5 L</t>
  </si>
  <si>
    <t>COLETOR DE PEDAL 100L  BRANCO COM RODAS</t>
  </si>
  <si>
    <t>TAPETE LINHA KAPAZI GOLD PERSONALIZADO MEDIDA 1,80X1,22</t>
  </si>
  <si>
    <t>DOSADOR - EASY FOAMER 1,3L</t>
  </si>
  <si>
    <t>DIFUSOR 100ML CEREJA E AVELA</t>
  </si>
  <si>
    <t>CANECAO COBRE ARARA N14 PREMIUM</t>
  </si>
  <si>
    <t>TAPETE  CAPACHO BEM VINDO PVC 58X38 CAMESA</t>
  </si>
  <si>
    <t>TAMPA DO CONTENTOR 660L</t>
  </si>
  <si>
    <t>CESTO GARI 120L RODA 200MM BRANCO</t>
  </si>
  <si>
    <t>VASSOURA HIDROANGULAR DE LIMPEZA TELESCÃ“PICA PARA JANELAS E PAINEL SOLAR 9M</t>
  </si>
  <si>
    <t>LIMPA PORCELANATO 5L</t>
  </si>
  <si>
    <t>GUARDANAPO 20X22</t>
  </si>
  <si>
    <t>MANGUEIRA TRANCADA LARANJA 1METRO</t>
  </si>
  <si>
    <t>ESSENCIA ALGODAO 140ML</t>
  </si>
  <si>
    <t>SACO BRALIMPIA PRETO C GRAVACAO</t>
  </si>
  <si>
    <t>COMB 45CM COM CABO 0.50M E PONTEIRA</t>
  </si>
  <si>
    <t>BALDE 30L SEM ESPREMEDOR AZUL</t>
  </si>
  <si>
    <t>COLETA SELETIVA 4 LIX PAPELEIRA 50L C/ SUP</t>
  </si>
  <si>
    <t>LIX PAPELEIRA VERMELHO 50L C/ SUP FECHA PLAST</t>
  </si>
  <si>
    <t>PAPEL TOALHA BOBINA FOLHA SIMPLES (TP) 6X18,5X200 24GR</t>
  </si>
  <si>
    <t>SACO BRALIMPIA PRETO C GRAVACAO - VENDA</t>
  </si>
  <si>
    <t>TAPETE LINHA KAPAZI GOLD PERSONALIZADO MEDIDA 1,29X0,90</t>
  </si>
  <si>
    <t>ALCOOL GEL FRESH BECKER REFIL 500ML</t>
  </si>
  <si>
    <t>BALDE PLAST 14L TRANSLUCIDO SAN REMO</t>
  </si>
  <si>
    <t>DIFUSOR ALECRIM 100ML</t>
  </si>
  <si>
    <t>DIFUSOR OLEO AFRODI 100ML</t>
  </si>
  <si>
    <t>DIFUSOR BAMBU FRESH 100ML</t>
  </si>
  <si>
    <t>CONTENTOR 500L AZUL UBL</t>
  </si>
  <si>
    <t>LIXEIRA BASCULANTE QUADRADA AZULO 100L</t>
  </si>
  <si>
    <t>TOALHEIRO INTERFOLHAS WHITE LINHA MAZZO</t>
  </si>
  <si>
    <t>AMACIANTE PREMIUM 5L  AZUL TUFF PLUS</t>
  </si>
  <si>
    <t>RASPADOR DE SEGURANCA 4CM SR 500 UNGER</t>
  </si>
  <si>
    <t>DESINFETANTE 5LT CANDURA EUCALIPTO</t>
  </si>
  <si>
    <t>CANDURA</t>
  </si>
  <si>
    <t>LIXEIRA REDONDA SEM TAMPA PRETA 12 LITROS</t>
  </si>
  <si>
    <t>LIXEIRA 100 LITROS REDONDA COM TAMPA PRETA</t>
  </si>
  <si>
    <t>LIXEIRA 100 LITROS REDONDA COM TAMPA AZUL</t>
  </si>
  <si>
    <t>AMACIANTE CONCENTRADO ARES 1 LITRO BLUE ESSENCE</t>
  </si>
  <si>
    <t>TAPETE LINHA KAPAZI GOLD PERSONALIZADO 2,00X1,05</t>
  </si>
  <si>
    <t>TAPETE LINHA KAPAZI GOLD PERSONALIZADO 4,50X0,70</t>
  </si>
  <si>
    <t>TAPETE NYLON CLEANKAP 4,50X0,70</t>
  </si>
  <si>
    <t>TAPETE NYLON CLEANKAP 2,00X1,05</t>
  </si>
  <si>
    <t>DIFUSOR CAPIM LIMAO 100ML</t>
  </si>
  <si>
    <t>LUVA LATEX LONGA M DANNY - CA 9567</t>
  </si>
  <si>
    <t>SACO PARA LIXO AZUL 40L ITACEL</t>
  </si>
  <si>
    <t>LUSTRA MOVEIS VERSATIL BECKER 200ML</t>
  </si>
  <si>
    <t>SABONETE BECKSOAP CREMOSO ERVA DOCE 800ML</t>
  </si>
  <si>
    <t>TAPETE LINHA KAPAZI GOLD PERSONALIZADO MEDIDA 0,90X0,60CM</t>
  </si>
  <si>
    <t>TAPETE DE NYLON CLEANKAP PERSONALIZADO 0,90X0,60CM</t>
  </si>
  <si>
    <t>TAPETE DE NYLON CLEANKAP PERSONALIZADO 0,90X1,40M</t>
  </si>
  <si>
    <t>TAPETE DE NYLON CLEANKAP PERSONALIZADO 0,90X2,00M</t>
  </si>
  <si>
    <t>TAPETE DE VINIL ALTO TRÃFEGO PERSONALIZADO 0,90 X 0,60</t>
  </si>
  <si>
    <t>TAPETE DE VINIL ALTO TRÃFEGO PERSONALIZADO 0,90 X 1,40</t>
  </si>
  <si>
    <t>TAPETE DE VINIL ALTO TRÃFEGO PERSONALIZADO 0,90 X 2,00</t>
  </si>
  <si>
    <t>TAPETE DE VINIL ALTO TRÃFEGO PERSONALIZADO 4,50X0,70</t>
  </si>
  <si>
    <t>TAPETE DE VINIL ALTO TRÃFEGO PERSONALIZADO 2,00X1,05M</t>
  </si>
  <si>
    <t>DESINFETANTE NEUTRO 5 LITROS</t>
  </si>
  <si>
    <t>TIRA LIMO 500ML AZULIM START</t>
  </si>
  <si>
    <t>PANO MULTI USO 240MT KENTEX AZUL</t>
  </si>
  <si>
    <t>TAPETE SECANTE 1.50X1.45</t>
  </si>
  <si>
    <t>TAPETE VINIL PERSONALIZADO 1.50X0.86</t>
  </si>
  <si>
    <t>TAPETE VINIL PERSONALIZADO  0.70X0.86</t>
  </si>
  <si>
    <t>TAPETE VINIL PERSONALIZADO  1.50X0.60</t>
  </si>
  <si>
    <t>TAPETE VINIL PERSONALIZADO  1.79X1.10</t>
  </si>
  <si>
    <t>TAPETE VINIL PERSONALIZADO  2.10X1.10</t>
  </si>
  <si>
    <t>TAPETE VINIL PERSONALIZADO  1.70 X 0.80</t>
  </si>
  <si>
    <t>TAPETE VINIL PERSONALIZADO  1.86 X 1.27</t>
  </si>
  <si>
    <t>TAPETE SECANTE 1.00X0.60</t>
  </si>
  <si>
    <t>TAPETE SECANTE 1.91X1.40</t>
  </si>
  <si>
    <t>TAPETE VINIL PERSONALIZADO  1.59X1.24</t>
  </si>
  <si>
    <t>TAPETE SECANTE 1.74X1.50</t>
  </si>
  <si>
    <t>TAPETE VINIL PERSONALIZADO 1.10X0.80</t>
  </si>
  <si>
    <t>TAPETE SECANTE 1.10X0.80</t>
  </si>
  <si>
    <t>TAPETE NYLON PERSONALIZADO 2.70X1.30</t>
  </si>
  <si>
    <t>TAPETE NYLON PERSONALIZADO 1.20X1.20</t>
  </si>
  <si>
    <t>TAPETE NYLON PERSONALIZADO 3.00X1.40</t>
  </si>
  <si>
    <t>TAPETE NYLON PERSONALIZADO 1.30X1.20</t>
  </si>
  <si>
    <t>TOALHEIRO INTERFOLHA  ACO INOX</t>
  </si>
  <si>
    <t>SUPORTE ROLO PARA PAPEL HIGIENICO ACO INOX C/ FECHADURA ALLEN</t>
  </si>
  <si>
    <t>CESTO PLASTICO QUADRADO VERMELHO 25L C/PEDAL</t>
  </si>
  <si>
    <t>PANO MULTI USO 240MT LIFE CLEAN BRANCO</t>
  </si>
  <si>
    <t>SACO P/ LIXO AZUL  30L 60X60  5KG C/100</t>
  </si>
  <si>
    <t>SACO P/ LIXO AMARELO 30L 60X60 5KG C/100</t>
  </si>
  <si>
    <t>SACO P/ LIXO MARROM 30L 60X60 5KG C/100</t>
  </si>
  <si>
    <t>ESCOVAO NYLON 25CM B/PLASTÂ  SORRISO</t>
  </si>
  <si>
    <t>BASE SELADORA POWER SELL 5 LITROS</t>
  </si>
  <si>
    <t>CERA AC ACRILICO RESTAURE  AUTO TRAT 5L</t>
  </si>
  <si>
    <t>VASS BRASILEIRINHA AZUL C/ CABO</t>
  </si>
  <si>
    <t>VASS BRASILEIRINHA AMARELO C/ CABO</t>
  </si>
  <si>
    <t>VASS BRASILEIRINHA VERDE C/ CABO</t>
  </si>
  <si>
    <t>VASS BRASILEIRINHA VERMELHO C/CABO</t>
  </si>
  <si>
    <t>TAPETE VINIL PERSONALIZADO 1.20X0,60 COM BORDA</t>
  </si>
  <si>
    <t>SABONETE BOUQUET ERVAS MARINHAS 5L</t>
  </si>
  <si>
    <t>SABONETE BOUQUET PESSEGO 5L</t>
  </si>
  <si>
    <t>SABONETE BOUQUET CEREJA AVELA 5L</t>
  </si>
  <si>
    <t>CARRO CUBA 600L BRANCO UBL</t>
  </si>
  <si>
    <t>MOP SPRAY FLASHLIMP-MOP7800</t>
  </si>
  <si>
    <t>PEROL SOLAR 40 5L</t>
  </si>
  <si>
    <t>D4 MAX HOSPITALAR 5 GER 5L</t>
  </si>
  <si>
    <t>TAPETE DE VINIL PERSONALIZADO GOLD 1,50 X 0,75</t>
  </si>
  <si>
    <t>PANO MICROFIBRA 60X78 VERMELHO</t>
  </si>
  <si>
    <t>DESINFETANTE EUCALIPTO 2L</t>
  </si>
  <si>
    <t>SILASTIC DETERGENTE CREME 13,4CM</t>
  </si>
  <si>
    <t>SILASTIC SECANTE TRANSLUCIDO 130MM</t>
  </si>
  <si>
    <t>RODO PLAST STAR 40CM C/CABO ALUMINIO 1.50MT</t>
  </si>
  <si>
    <t>CESTO GARI 120L RODA 200MM  CINZA</t>
  </si>
  <si>
    <t>COPO  DE PAPEL 110 ML FNS BRANCO 20X50</t>
  </si>
  <si>
    <t>SALES</t>
  </si>
  <si>
    <t>C00001</t>
  </si>
  <si>
    <t>AGUA E ESGOTO</t>
  </si>
  <si>
    <t>C00002</t>
  </si>
  <si>
    <t>COMBUSTIVEL</t>
  </si>
  <si>
    <t>C00004</t>
  </si>
  <si>
    <t>SERVICO DE CONSULTA CADASTRAL</t>
  </si>
  <si>
    <t>C00005</t>
  </si>
  <si>
    <t>AUDITORIA E CONSULTORIA</t>
  </si>
  <si>
    <t>C00006</t>
  </si>
  <si>
    <t>HONORARIOS CONTABEIS</t>
  </si>
  <si>
    <t>ATIVIDADES DE CONTABILIDADE</t>
  </si>
  <si>
    <t>C00007</t>
  </si>
  <si>
    <t>SUPORTE TÃ‰CNICO EM INFORMÃTICA, INCLUSIVE INSTALAÃ‡ÃƒO, CONFIGURAÃ‡ÃƒO E MANUTENÃ‡ÃƒO</t>
  </si>
  <si>
    <t>PRESTACAO DE SERVICOS</t>
  </si>
  <si>
    <t>C00008</t>
  </si>
  <si>
    <t>ASSISTENCIA MEDICA</t>
  </si>
  <si>
    <t>C00009</t>
  </si>
  <si>
    <t>MANUTENCAO E CONSERVACAO</t>
  </si>
  <si>
    <t>LUBRIFICAÃ‡ÃƒO, LIMPEZA, LUSTRAÃ‡ÃƒO, REVISÃƒO, CARGA E RECARGA, CONSERTO, RESTAURAÃ‡Ãƒ</t>
  </si>
  <si>
    <t>C00010</t>
  </si>
  <si>
    <t>ENERGIA ELETRICA</t>
  </si>
  <si>
    <t>C00011</t>
  </si>
  <si>
    <t>SOFTWARES, LICENCAS E SOLUCOES</t>
  </si>
  <si>
    <t>C00012</t>
  </si>
  <si>
    <t>HONORARIOS ADVOCATICIOS</t>
  </si>
  <si>
    <t>C00013</t>
  </si>
  <si>
    <t>HIGIENIZACAO DE VEICULOS</t>
  </si>
  <si>
    <t>C00014</t>
  </si>
  <si>
    <t>SERVIÃ‡OS TERCERIZADOS DE LIMPEZA</t>
  </si>
  <si>
    <t>LIMPEZA, MANUTENÃ‡ÃƒO E CONSERVAÃ‡ÃƒO DE VIAS E LOGRADOUROS PÃšBLICOS, PARQUES, JARDI</t>
  </si>
  <si>
    <t>C00015</t>
  </si>
  <si>
    <t>ASSISTENCIA TECNICA DE TERCEIROS</t>
  </si>
  <si>
    <t>C00016</t>
  </si>
  <si>
    <t>DESPESAS COM VEICULOS</t>
  </si>
  <si>
    <t>C00017</t>
  </si>
  <si>
    <t>PROPAGANDA E PUBLICIDADE</t>
  </si>
  <si>
    <t>C00018</t>
  </si>
  <si>
    <t>ASSIS. MEDICINA OCUPACIONAL</t>
  </si>
  <si>
    <t>ASSES. MEDICINA OCUPACIONAL</t>
  </si>
  <si>
    <t>C00019</t>
  </si>
  <si>
    <t>MANUTENCAO PREVENTIVA</t>
  </si>
  <si>
    <t>C00020</t>
  </si>
  <si>
    <t>SERVIÃ‡OS DE TRANSPORTE DE NATUREZA MUNICIPAL</t>
  </si>
  <si>
    <t>MOTOBOY</t>
  </si>
  <si>
    <t>C00021</t>
  </si>
  <si>
    <t>VIGILANCIA, SEGURANÃ‡A OU MONITORAMENTO</t>
  </si>
  <si>
    <t>C00022</t>
  </si>
  <si>
    <t>TELECOMUNICACOES E COMUNICACOES</t>
  </si>
  <si>
    <t>C00023</t>
  </si>
  <si>
    <t>VALE ALIMENTACAO</t>
  </si>
  <si>
    <t>C00024</t>
  </si>
  <si>
    <t>VALE REFEICAO</t>
  </si>
  <si>
    <t>C00025</t>
  </si>
  <si>
    <t>VALE TRANSPORTE</t>
  </si>
  <si>
    <t>C00026</t>
  </si>
  <si>
    <t>ASSISTENCIA ODONTOLOGICA</t>
  </si>
  <si>
    <t>C00027</t>
  </si>
  <si>
    <t>MATERIAL DE USO E CONSUMO</t>
  </si>
  <si>
    <t>C00028</t>
  </si>
  <si>
    <t>HOSPEDAGEM</t>
  </si>
  <si>
    <t>C00029</t>
  </si>
  <si>
    <t>FRETE</t>
  </si>
  <si>
    <t>C00030</t>
  </si>
  <si>
    <t>PROCESSAMENTO DE DADOS</t>
  </si>
  <si>
    <t>C00031</t>
  </si>
  <si>
    <t>COMPOSIÃ‡ÃƒO GRÃFICA, FOTOCOMPOSIÃ‡ÃƒO</t>
  </si>
  <si>
    <t>C00032</t>
  </si>
  <si>
    <t>ASSISTÃŠNCIA TÃ‰CNICA</t>
  </si>
  <si>
    <t>C00033</t>
  </si>
  <si>
    <t>LOCAÃ‡ÃƒO E MANUTENÃ‡ÃƒO DE COFRES PARTICULARES, DE TERMINAIS ELETRÃ”NICOS, DE TERMIN</t>
  </si>
  <si>
    <t>C00034</t>
  </si>
  <si>
    <t>DATILOGRAFIA, DIGITAÃ‡ÃƒO, ESTENOGRAFIA, EXPEDIENTE, SECRETARIA EM GERAL, RESPOSTA</t>
  </si>
  <si>
    <t>C00035</t>
  </si>
  <si>
    <t>SERVIÃ‡OS DE CHAVEIROS, CONFECÃ‡ÃƒO DE CARIMBOS, PLACAS, SINALIZAÃ‡ÃƒO VISUAL, BANNER</t>
  </si>
  <si>
    <t>C00036</t>
  </si>
  <si>
    <t>PLANOS DE MEDICINA DE GRUPO OU INDIVIDUAL E CONVÃŠNIOS PARA PRESTAÃ‡ÃƒO DE ASSISTÃŠN</t>
  </si>
  <si>
    <t>C00037</t>
  </si>
  <si>
    <t>SERVIÃ‡OS TÃ‰CNICOS EM EDIFICAÃ‡Ã•ES, ELETRÃ”NICA, ELETROTÃ‰CNICA, MECÃ‚NICA, TELECOMUN</t>
  </si>
  <si>
    <t>C00038</t>
  </si>
  <si>
    <t>DOCUMENTOS FINANCEIROS</t>
  </si>
  <si>
    <t>C00039</t>
  </si>
  <si>
    <t>DEDETIZAÃ‡ÃƒO, DESINFECÃ‡ÃƒO, DESINSETIZAÃ‡ÃƒO, IMUNIZAÃ‡ÃƒO, HIGIENIZAÃ‡ÃƒO, DESRATIZAÃ‡ÃƒO</t>
  </si>
  <si>
    <t>C00040</t>
  </si>
  <si>
    <t>CARPINTARIA E SERRALHERIA</t>
  </si>
  <si>
    <t>C00041</t>
  </si>
  <si>
    <t>AGENCIAMENTO, CORRETAGEM E INTERM DE CONTR QUAISQUER</t>
  </si>
  <si>
    <t>C00042</t>
  </si>
  <si>
    <t>INTERMEDICAO, VIA PLATAFORMA DIGITAL DE ENTREGAS</t>
  </si>
  <si>
    <t>C00043</t>
  </si>
  <si>
    <t>PEDAGIO E ESTACIONAMENTO</t>
  </si>
  <si>
    <t>C00044</t>
  </si>
  <si>
    <t>LOCAÃ‡ÃƒO DE VEICULOS, EQUIPAMENTOS E MAQUINAS</t>
  </si>
  <si>
    <t>LOCAÃ‡ÃƒO DE VEICULOS</t>
  </si>
  <si>
    <t>C00045</t>
  </si>
  <si>
    <t>ASSESSORIA E CONSULTORIA EM IMFORMATICA</t>
  </si>
  <si>
    <t>C00046</t>
  </si>
  <si>
    <t>COMPOSIÃ‡ÃƒO GRÃFICA, FOTOCOMPOSIÃ‡ÃƒO, CLICHERIA, ZINCOGRAFIA, LITOGRAFIA, FOTOLITO</t>
  </si>
  <si>
    <t>C00047</t>
  </si>
  <si>
    <t>INSERÃ‡ÃƒO DE TEXTO, DESENHOS E OUTROS MATERIAIS DE PROPAGANDA E PUBLICIDADE, EM Q</t>
  </si>
  <si>
    <t>C00048</t>
  </si>
  <si>
    <t>ARMAZENAMENTO, DEPÃ“SITO, CARGA, DESCARGA, ARRUMAÃ‡ÃƒO E GUARDA DE BENS DE QUALQUER</t>
  </si>
  <si>
    <t>C00049</t>
  </si>
  <si>
    <t>INSTALAÃ‡ÃƒO E MONTAGEM DE APARELHOS, MÃQUINAS E EQUIPAMENTOS, PRESTADOS AO USUÃRI</t>
  </si>
  <si>
    <t>C00050</t>
  </si>
  <si>
    <t>EXECUÃ‡ÃƒO, POR ADMINISTRAÃ‡ÃƒO, EMPREITADA OU SUBEMPREITADA, DE OBRAS DE CONSTRUÃ‡ÃƒO</t>
  </si>
  <si>
    <t>C00051</t>
  </si>
  <si>
    <t>ALUGUEL DE ANDAIMES</t>
  </si>
  <si>
    <t>C00052</t>
  </si>
  <si>
    <t>RETIFICA E RECONDICIONAMENTO DE MOTORES</t>
  </si>
  <si>
    <t>C00053</t>
  </si>
  <si>
    <t>PERÃCIAS, LAUDOS, EXAMES TÃ‰CNICOS E ANÃLISES TÃ‰CNICAS, INCLUSIVE INSTITUTOS PSIC</t>
  </si>
  <si>
    <t>C00054</t>
  </si>
  <si>
    <t>FEIRAS, EXPOSIÃ‡Ã•ES, CONGRESSOS E CONGÃŠNERES</t>
  </si>
  <si>
    <t>C00055</t>
  </si>
  <si>
    <t>ENGENHARIA CONSULTIVA, ACOMPANHAMENTO E FISCALIZAÃ‡ÃƒO DA EXECUÃ‡ÃƒO DE SERVIÃ‡O DE E</t>
  </si>
  <si>
    <t>C00056</t>
  </si>
  <si>
    <t>INTER., VIA PLAT. DIG., DE COMPRAS E VENDAS DE MERCAD. E DEMAIS BENS MOVEIS TANG</t>
  </si>
  <si>
    <t>C00057</t>
  </si>
  <si>
    <t>INSTRUÃ‡ÃƒO, TREINAMENTO, ORIENTAÃ‡ÃƒO PEDAGÃ“GICA E EDUCACIONAL, AVALIAÃ‡ÃƒO DE CONHEC</t>
  </si>
  <si>
    <t>C00058</t>
  </si>
  <si>
    <t>FORNECIMENTO DE MÃšSICA PARA AMBIENTES FECHADOS OU NÃƒO, MEDIANTE TRANSMISSÃƒO POR</t>
  </si>
  <si>
    <t>C00059</t>
  </si>
  <si>
    <t>COBRANCA EM GERAL</t>
  </si>
  <si>
    <t>C00060</t>
  </si>
  <si>
    <t>LIMPEZA, MANUTENÃ‡ÃƒO E CONSERVAÃ‡ÃƒO DE VIAS E LOGRADOUROS PÃšBLICOS, IMÃ“VEIS, CHAMI</t>
  </si>
  <si>
    <t>C00061</t>
  </si>
  <si>
    <t>GUARDA E ESTACIONAMENTO DE VEÃCULOS TERRESTRES AUTOMOTORES, DE AERONAVES</t>
  </si>
  <si>
    <t>C00062</t>
  </si>
  <si>
    <t>SERVICO DE ASSESSORIA INFORMATICA</t>
  </si>
  <si>
    <t>C00063</t>
  </si>
  <si>
    <t>PROGRAMACAO</t>
  </si>
  <si>
    <t>C00064</t>
  </si>
  <si>
    <t>FORNECIMENTO DE MÃƒO-DE-OBRA, MESMO EM CARÃTER TEMPORÃRIO, INCLUSIVE DE EMPREGADO</t>
  </si>
  <si>
    <t>C00065</t>
  </si>
  <si>
    <t>ORGANIZAÃ‡ÃƒO DE FESTAS E RECEPÃ‡Ã•ES; BUFÃŠ (EXCETO O FORNECIMENTO DE ALIMENTAÃ‡ÃƒO E</t>
  </si>
  <si>
    <t>C00066</t>
  </si>
  <si>
    <t>RECAUCHUTAGEM OU REGENERACAO DE PNEUS, BORRACHARIA.</t>
  </si>
  <si>
    <t>C00067</t>
  </si>
  <si>
    <t>IMPRESSÃƒO DE MATERIAL PARA USO PUBLICITARIO</t>
  </si>
  <si>
    <t>C00068</t>
  </si>
  <si>
    <t>EMPILHADEIRA ELETRICA</t>
  </si>
  <si>
    <t>EMPILHADEIRA ELETRICA EMPILHADEIRA ELETRICA</t>
  </si>
  <si>
    <t>C00069</t>
  </si>
  <si>
    <t>ADESIVOS DIVERSOS</t>
  </si>
  <si>
    <t>C00070</t>
  </si>
  <si>
    <t>BEBEDOURO COLUNA KROMANOX 110V LIBELL</t>
  </si>
  <si>
    <t>BEBEDOURO</t>
  </si>
  <si>
    <t>C00071</t>
  </si>
  <si>
    <t>LOCACAO DE MAQUINAS E EQUIPAMENTOS</t>
  </si>
  <si>
    <t>C00072</t>
  </si>
  <si>
    <t>COLOCAÃ‡ÃƒO E INSTALAÃ‡ÃƒO DE TAPETES, CARPETES, ASSOALHOS, CORTINAS, REVESTIMENTOS</t>
  </si>
  <si>
    <t>C00073</t>
  </si>
  <si>
    <t>SERVIÃ‡OS DE DESEMBARAÃ‡O ADUANEIRO, COMISSÃRIOS, DESPACHANTES E CONGÃŠNERES</t>
  </si>
  <si>
    <t>C00074</t>
  </si>
  <si>
    <t>COLETA DE RESIDUOS NAO PERIGOSOS</t>
  </si>
  <si>
    <t>C00075</t>
  </si>
  <si>
    <t>EMPILHADEIRA PALETRANS ELETRICA RETRATIL PR2012I C/ 1B760 1R120</t>
  </si>
  <si>
    <t>C00076</t>
  </si>
  <si>
    <t>DIAGONAL DE TRAVAMENTO AC 2,23</t>
  </si>
  <si>
    <t>C00077</t>
  </si>
  <si>
    <t>PAINEL METRO 2,00 X 1,00</t>
  </si>
  <si>
    <t>C00078</t>
  </si>
  <si>
    <t>DIAGONAL DE TRAVAMENTO AA 1,41</t>
  </si>
  <si>
    <t>C00079</t>
  </si>
  <si>
    <t>PAINEL METRO 1,00 X 1,00</t>
  </si>
  <si>
    <t>C00080</t>
  </si>
  <si>
    <t>PISO METALICO 1,00 M</t>
  </si>
  <si>
    <t>C00081</t>
  </si>
  <si>
    <t>PISO METALICO 2,00 M</t>
  </si>
  <si>
    <t>C00082</t>
  </si>
  <si>
    <t>RODIZIO DE POLIURETANO GIRATORIO</t>
  </si>
  <si>
    <t>C00083</t>
  </si>
  <si>
    <t>TRANSPALETEIRA ELETRICA EQUIPMAX CBD20J-L3</t>
  </si>
  <si>
    <t>C00084</t>
  </si>
  <si>
    <t>EMPILHADEIRA TOYOTA 6FBRE16</t>
  </si>
  <si>
    <t>C00085</t>
  </si>
  <si>
    <t>CARREGADOR 48V</t>
  </si>
  <si>
    <t>C00086</t>
  </si>
  <si>
    <t>117437 - PLATAFORMA - SJIII 4632 - 70013656</t>
  </si>
  <si>
    <t>C00087</t>
  </si>
  <si>
    <t>GEL 1P 0230L CC 220V ALPUN VR08 ALPUNTO</t>
  </si>
  <si>
    <t>C00088</t>
  </si>
  <si>
    <t>EX01 RAM/RAMPAGE LARAMIE DS 005</t>
  </si>
  <si>
    <t>C00089</t>
  </si>
  <si>
    <t>FORNECIMENTO, EMISSÃƒO, REEMISSÃƒO, RENOVAÃ‡ÃƒO E MANUTENÃ‡ÃƒO DE CARTÃƒO MAGNÃ‰TICO, CA</t>
  </si>
  <si>
    <t>C00090</t>
  </si>
  <si>
    <t>PLACAS SINALIZADORAS</t>
  </si>
  <si>
    <t>C00091</t>
  </si>
  <si>
    <t>SISTEMA DE TRANSPORTADOR AUTOMATIZADO</t>
  </si>
  <si>
    <t>C00092</t>
  </si>
  <si>
    <t>CIL.TRANSM - VL. BC ICMS ST RET: 104,87 VL. ICMS ST RET: 6,44</t>
  </si>
  <si>
    <t>C00093</t>
  </si>
  <si>
    <t>CILINDRO VL. BC ICMS ST RET: 1.184,68 VL. ICMS ST RET: 72,04</t>
  </si>
  <si>
    <t>C00094</t>
  </si>
  <si>
    <t>CONTROLADOR DE ACESSO IDFACE</t>
  </si>
  <si>
    <t>C00095</t>
  </si>
  <si>
    <t>MICROCOMPUTADOR PORTÃTIL DELL LATITUDE 15 3540</t>
  </si>
  <si>
    <t>C00096</t>
  </si>
  <si>
    <t>FIOS, CABOS E OUTROS CONDUTORES ELETRICOS ISOLADOS PARA USOS ELETRICOS</t>
  </si>
  <si>
    <t>C00097</t>
  </si>
  <si>
    <t>MATERIAL PARA MANUTENÃ‡ÃƒO DE EQUIPAMENTOS</t>
  </si>
  <si>
    <t>AR T8 COLETOR DE DADOS RANGER 1 F</t>
  </si>
  <si>
    <t>C00098</t>
  </si>
  <si>
    <t>FONTE P/ FITA LED 5,0A 12V BIVOLT 60W SLIM</t>
  </si>
  <si>
    <t>C00099</t>
  </si>
  <si>
    <t>FITA LED 28,0W/MT 12V 4000K BN RL 5MT INT IP20 DUAS LINHAS C/ RABICHO FEMEA</t>
  </si>
  <si>
    <t>C00100</t>
  </si>
  <si>
    <t>FITA LED 10W/MT 110V 4000K PRATIK S.BRILHO3535 RL 5MT + ACESSORIOS-LIG.DIRET</t>
  </si>
  <si>
    <t>C00101</t>
  </si>
  <si>
    <t>FITA ISOLANTE 3M 33+ 19MMX20MTX0,19MM</t>
  </si>
  <si>
    <t>C00102</t>
  </si>
  <si>
    <t>FITA LED 36,0W/MT 12V 4000K BN RL 5MT INT IP20 C/ RABICHO FEMEA</t>
  </si>
  <si>
    <t>C00103</t>
  </si>
  <si>
    <t>CABO FLEX 750V 1,50MM AZ 70G CL4 NM247-3 SIL</t>
  </si>
  <si>
    <t>C00104</t>
  </si>
  <si>
    <t>CABO FLEX 750V 1,50MM VM 70G CL4 NM247-3 SIL</t>
  </si>
  <si>
    <t>C00105</t>
  </si>
  <si>
    <t>CABO FLEX 750V 2,50MM VD 70G CL4 NM247-3 SIL</t>
  </si>
  <si>
    <t>C00106</t>
  </si>
  <si>
    <t>CABO FLEX 750V 2,50MM AZ 70G CL4 NM247-3 SIL</t>
  </si>
  <si>
    <t>C00107</t>
  </si>
  <si>
    <t>CABO FLEX 750V 2,50MM PT 70G CL4 NM247-3 SIL</t>
  </si>
  <si>
    <t>C00108</t>
  </si>
  <si>
    <t>SERVIÃ‡OS DE REPORTAGEM, ASSESSORIA DE IMPRENSA, JORNALISMO E RELAÃ‡Ã•ES PÃšBLICAS.</t>
  </si>
  <si>
    <t>C00109</t>
  </si>
  <si>
    <t>PLATAFORMA ARTICULADA 12M</t>
  </si>
  <si>
    <t>C00110</t>
  </si>
  <si>
    <t>DESPESA COM VIAGENS, PASSAGENS AEREAS</t>
  </si>
  <si>
    <t>C00111</t>
  </si>
  <si>
    <t>BOLETIM INFORMATIVO ECONET</t>
  </si>
  <si>
    <t>C00112</t>
  </si>
  <si>
    <t>SEVICOS DE USINAGEM, TORNEIRO E SOLDA</t>
  </si>
  <si>
    <t>C00113</t>
  </si>
  <si>
    <t>MICROCOMPUTADOR DELL INSPIRON 3030</t>
  </si>
  <si>
    <t>C00114</t>
  </si>
  <si>
    <t>ADMINISTRAÃ‡ÃƒO EM GERAL, INCLUSIVE DE BENS E NEGÃ“CIOS DE TERCEIROS</t>
  </si>
  <si>
    <t>C00115</t>
  </si>
  <si>
    <t>IMPRESSORA DE ETIQUETA ZEBRA USB SERIAL ETH ZT23142-T0 A000FZ</t>
  </si>
  <si>
    <t>C00116</t>
  </si>
  <si>
    <t>COLETOR SCANPAL EDA51, GSM LTE (4G), WLAN 802.11 A/B/G/N/AC, BLUETOTH 4.2,SCANER</t>
  </si>
  <si>
    <t>C00117</t>
  </si>
  <si>
    <t>COLETOR DE DADOS RANGER2 4GB RAM 64GB ROM AND13 1D/2D WIFI 4G GPS NFC C/ BATERIA</t>
  </si>
  <si>
    <t>C00118</t>
  </si>
  <si>
    <t>BATERIA ADCIONAL 5000MAH P/ CLETOR DE DADOS RANGER2</t>
  </si>
  <si>
    <t>C00119</t>
  </si>
  <si>
    <t>CAPA DE COURO COM GATILHO PARA RANGER2</t>
  </si>
  <si>
    <t>C00120</t>
  </si>
  <si>
    <t>CARREGADOR DE BATERIA DE 4 POSIÃ‡Ã•ES C/ FONTE COLETOR DE DADOS RANGER2</t>
  </si>
  <si>
    <t>C00121</t>
  </si>
  <si>
    <t>FONTE DE PAREDE PARA COLETOR RANGER SEM CABO USB</t>
  </si>
  <si>
    <t>C00122</t>
  </si>
  <si>
    <t>CABO USB-C P/ COLETOR RANGER 1F/2/1KG/2K</t>
  </si>
  <si>
    <t>C00123</t>
  </si>
  <si>
    <t>SMART TV SAMSUNG UN43T5300 43 FULL HD</t>
  </si>
  <si>
    <t>C00124</t>
  </si>
  <si>
    <t>COMPONENTES ELETRICOS PARA MANUTENCAO DAS ESTEIRAS</t>
  </si>
  <si>
    <t>C00125</t>
  </si>
  <si>
    <t>PONTEIRO SEXTAVADO 13KG</t>
  </si>
  <si>
    <t>C00126</t>
  </si>
  <si>
    <t>ROMPEDOR ELETRICO - 13KG (R 1319)</t>
  </si>
  <si>
    <t>C00127</t>
  </si>
  <si>
    <t>TALHADEIRA SEXTAVADA 13KG</t>
  </si>
  <si>
    <t>C00128</t>
  </si>
  <si>
    <t>ESMERILHADEIRA 7 / 9 (ES 178 3104402855)</t>
  </si>
  <si>
    <t>C00129</t>
  </si>
  <si>
    <t>EQUIPAMENTO DE RASTREAMENTO VEICULAR COM IMAGEM JIMI JC400AD</t>
  </si>
  <si>
    <t>Contagem de PV</t>
  </si>
  <si>
    <t>NFS EMITIDAS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</si>
</sst>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rgb="FF212529"/>
      <name val="Lato"/>
      <family val="2"/>
    </font>
    <font>
      <i/>
      <u/>
      <sz val="12"/>
      <color theme="1"/>
      <name val="Aptos Narrow"/>
      <family val="2"/>
      <scheme val="minor"/>
    </font>
    <font>
      <sz val="11"/>
      <color rgb="FF000000"/>
      <name val="Aptos Narrow"/>
    </font>
    <font>
      <sz val="14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Display"/>
      <family val="2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0"/>
      <name val="Aptos Narrow"/>
      <scheme val="minor"/>
    </font>
    <font>
      <sz val="11"/>
      <color rgb="FF9C0006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35DFCF"/>
        <bgColor rgb="FF000000"/>
      </patternFill>
    </fill>
    <fill>
      <patternFill patternType="solid">
        <fgColor rgb="FFFF33CC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</cellStyleXfs>
  <cellXfs count="87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14" fontId="0" fillId="0" borderId="6" xfId="0" applyNumberFormat="1" applyBorder="1"/>
    <xf numFmtId="3" fontId="0" fillId="0" borderId="0" xfId="0" applyNumberFormat="1"/>
    <xf numFmtId="17" fontId="0" fillId="0" borderId="0" xfId="0" applyNumberFormat="1"/>
    <xf numFmtId="11" fontId="0" fillId="0" borderId="0" xfId="0" applyNumberFormat="1"/>
    <xf numFmtId="0" fontId="7" fillId="3" borderId="3" xfId="0" applyFont="1" applyFill="1" applyBorder="1" applyAlignment="1">
      <alignment horizontal="center"/>
    </xf>
    <xf numFmtId="0" fontId="5" fillId="0" borderId="8" xfId="0" applyFont="1" applyBorder="1"/>
    <xf numFmtId="0" fontId="0" fillId="0" borderId="5" xfId="0" applyBorder="1"/>
    <xf numFmtId="0" fontId="8" fillId="0" borderId="8" xfId="0" applyFont="1" applyBorder="1" applyAlignment="1">
      <alignment horizontal="center"/>
    </xf>
    <xf numFmtId="0" fontId="10" fillId="0" borderId="0" xfId="0" applyFont="1"/>
    <xf numFmtId="0" fontId="12" fillId="0" borderId="5" xfId="0" applyFont="1" applyBorder="1"/>
    <xf numFmtId="0" fontId="0" fillId="0" borderId="8" xfId="0" applyBorder="1"/>
    <xf numFmtId="0" fontId="11" fillId="0" borderId="8" xfId="0" applyFont="1" applyBorder="1"/>
    <xf numFmtId="164" fontId="0" fillId="0" borderId="12" xfId="0" applyNumberFormat="1" applyBorder="1"/>
    <xf numFmtId="0" fontId="12" fillId="0" borderId="5" xfId="0" applyFont="1" applyBorder="1" applyAlignment="1">
      <alignment horizontal="right"/>
    </xf>
    <xf numFmtId="14" fontId="10" fillId="0" borderId="0" xfId="0" applyNumberFormat="1" applyFont="1"/>
    <xf numFmtId="11" fontId="10" fillId="0" borderId="0" xfId="0" applyNumberFormat="1" applyFont="1"/>
    <xf numFmtId="4" fontId="10" fillId="0" borderId="0" xfId="0" applyNumberFormat="1" applyFont="1"/>
    <xf numFmtId="17" fontId="10" fillId="0" borderId="0" xfId="0" applyNumberFormat="1" applyFont="1"/>
    <xf numFmtId="3" fontId="10" fillId="0" borderId="0" xfId="0" applyNumberFormat="1" applyFont="1"/>
    <xf numFmtId="16" fontId="10" fillId="0" borderId="0" xfId="0" applyNumberFormat="1" applyFont="1"/>
    <xf numFmtId="16" fontId="0" fillId="0" borderId="0" xfId="0" applyNumberFormat="1"/>
    <xf numFmtId="0" fontId="8" fillId="0" borderId="8" xfId="0" applyFont="1" applyBorder="1" applyAlignment="1">
      <alignment horizontal="center" wrapText="1"/>
    </xf>
    <xf numFmtId="0" fontId="14" fillId="0" borderId="1" xfId="0" applyFont="1" applyBorder="1"/>
    <xf numFmtId="14" fontId="0" fillId="0" borderId="6" xfId="0" applyNumberFormat="1" applyBorder="1" applyAlignment="1">
      <alignment horizontal="center"/>
    </xf>
    <xf numFmtId="0" fontId="11" fillId="0" borderId="5" xfId="0" applyFont="1" applyBorder="1"/>
    <xf numFmtId="0" fontId="13" fillId="0" borderId="8" xfId="0" applyFont="1" applyBorder="1"/>
    <xf numFmtId="0" fontId="11" fillId="0" borderId="0" xfId="0" applyFont="1"/>
    <xf numFmtId="0" fontId="15" fillId="0" borderId="0" xfId="0" applyFont="1"/>
    <xf numFmtId="14" fontId="15" fillId="0" borderId="0" xfId="0" applyNumberFormat="1" applyFont="1"/>
    <xf numFmtId="4" fontId="15" fillId="0" borderId="0" xfId="0" applyNumberFormat="1" applyFont="1"/>
    <xf numFmtId="3" fontId="15" fillId="0" borderId="0" xfId="0" applyNumberFormat="1" applyFont="1"/>
    <xf numFmtId="11" fontId="15" fillId="0" borderId="0" xfId="0" applyNumberFormat="1" applyFont="1"/>
    <xf numFmtId="0" fontId="16" fillId="2" borderId="0" xfId="0" applyFont="1" applyFill="1"/>
    <xf numFmtId="0" fontId="9" fillId="2" borderId="0" xfId="0" applyFont="1" applyFill="1"/>
    <xf numFmtId="164" fontId="9" fillId="2" borderId="0" xfId="0" applyNumberFormat="1" applyFont="1" applyFill="1"/>
    <xf numFmtId="0" fontId="2" fillId="0" borderId="13" xfId="0" applyFont="1" applyBorder="1"/>
    <xf numFmtId="0" fontId="17" fillId="0" borderId="1" xfId="1" applyFont="1" applyFill="1" applyBorder="1"/>
    <xf numFmtId="0" fontId="17" fillId="0" borderId="1" xfId="0" applyFont="1" applyBorder="1"/>
    <xf numFmtId="8" fontId="0" fillId="0" borderId="0" xfId="0" applyNumberFormat="1"/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14" fontId="6" fillId="5" borderId="4" xfId="0" applyNumberFormat="1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164" fontId="6" fillId="5" borderId="11" xfId="0" applyNumberFormat="1" applyFont="1" applyFill="1" applyBorder="1" applyAlignment="1">
      <alignment horizontal="center"/>
    </xf>
    <xf numFmtId="164" fontId="6" fillId="5" borderId="5" xfId="0" applyNumberFormat="1" applyFont="1" applyFill="1" applyBorder="1" applyAlignment="1">
      <alignment horizontal="center"/>
    </xf>
    <xf numFmtId="164" fontId="6" fillId="5" borderId="10" xfId="0" applyNumberFormat="1" applyFont="1" applyFill="1" applyBorder="1" applyAlignment="1">
      <alignment horizontal="center"/>
    </xf>
    <xf numFmtId="0" fontId="12" fillId="0" borderId="5" xfId="0" quotePrefix="1" applyFont="1" applyBorder="1"/>
    <xf numFmtId="0" fontId="0" fillId="0" borderId="14" xfId="0" applyBorder="1"/>
    <xf numFmtId="0" fontId="0" fillId="0" borderId="12" xfId="0" applyBorder="1"/>
    <xf numFmtId="0" fontId="18" fillId="0" borderId="1" xfId="0" applyFont="1" applyBorder="1"/>
    <xf numFmtId="0" fontId="18" fillId="0" borderId="15" xfId="0" applyFont="1" applyBorder="1"/>
    <xf numFmtId="0" fontId="18" fillId="0" borderId="8" xfId="0" applyFont="1" applyBorder="1"/>
    <xf numFmtId="0" fontId="0" fillId="0" borderId="0" xfId="0" pivotButton="1"/>
    <xf numFmtId="14" fontId="16" fillId="2" borderId="0" xfId="0" applyNumberFormat="1" applyFont="1" applyFill="1"/>
    <xf numFmtId="1" fontId="19" fillId="5" borderId="10" xfId="0" applyNumberFormat="1" applyFont="1" applyFill="1" applyBorder="1" applyAlignment="1">
      <alignment horizontal="center"/>
    </xf>
    <xf numFmtId="1" fontId="20" fillId="0" borderId="8" xfId="0" applyNumberFormat="1" applyFont="1" applyBorder="1"/>
    <xf numFmtId="0" fontId="21" fillId="0" borderId="9" xfId="0" applyFont="1" applyBorder="1" applyAlignment="1">
      <alignment horizontal="center"/>
    </xf>
    <xf numFmtId="0" fontId="17" fillId="0" borderId="1" xfId="1" quotePrefix="1" applyFont="1" applyFill="1" applyBorder="1"/>
    <xf numFmtId="0" fontId="21" fillId="0" borderId="16" xfId="0" applyFont="1" applyBorder="1" applyAlignment="1">
      <alignment horizontal="center"/>
    </xf>
    <xf numFmtId="0" fontId="0" fillId="0" borderId="18" xfId="0" applyBorder="1"/>
    <xf numFmtId="0" fontId="22" fillId="8" borderId="17" xfId="2" applyFont="1" applyBorder="1"/>
    <xf numFmtId="0" fontId="11" fillId="6" borderId="19" xfId="0" applyFont="1" applyFill="1" applyBorder="1" applyAlignment="1">
      <alignment horizontal="center"/>
    </xf>
    <xf numFmtId="0" fontId="11" fillId="7" borderId="20" xfId="0" applyFont="1" applyFill="1" applyBorder="1" applyAlignment="1">
      <alignment horizontal="center"/>
    </xf>
    <xf numFmtId="0" fontId="22" fillId="9" borderId="21" xfId="3" applyFont="1" applyBorder="1" applyAlignment="1">
      <alignment horizontal="center"/>
    </xf>
    <xf numFmtId="0" fontId="0" fillId="10" borderId="0" xfId="0" applyFill="1"/>
    <xf numFmtId="0" fontId="24" fillId="11" borderId="1" xfId="0" applyFont="1" applyFill="1" applyBorder="1"/>
    <xf numFmtId="0" fontId="25" fillId="0" borderId="1" xfId="0" applyFont="1" applyBorder="1"/>
    <xf numFmtId="14" fontId="8" fillId="0" borderId="6" xfId="0" applyNumberFormat="1" applyFont="1" applyBorder="1"/>
    <xf numFmtId="0" fontId="26" fillId="12" borderId="5" xfId="0" applyFont="1" applyFill="1" applyBorder="1"/>
    <xf numFmtId="0" fontId="20" fillId="13" borderId="8" xfId="0" applyFont="1" applyFill="1" applyBorder="1"/>
    <xf numFmtId="0" fontId="26" fillId="0" borderId="8" xfId="0" applyFont="1" applyBorder="1"/>
    <xf numFmtId="0" fontId="27" fillId="0" borderId="5" xfId="0" applyFont="1" applyBorder="1" applyAlignment="1">
      <alignment horizontal="right"/>
    </xf>
    <xf numFmtId="0" fontId="8" fillId="0" borderId="0" xfId="0" applyFont="1"/>
    <xf numFmtId="0" fontId="8" fillId="0" borderId="12" xfId="0" applyFont="1" applyBorder="1"/>
    <xf numFmtId="0" fontId="8" fillId="0" borderId="14" xfId="0" applyFont="1" applyBorder="1"/>
    <xf numFmtId="0" fontId="8" fillId="0" borderId="8" xfId="0" applyFont="1" applyBorder="1"/>
    <xf numFmtId="0" fontId="8" fillId="0" borderId="5" xfId="0" applyFont="1" applyBorder="1"/>
    <xf numFmtId="0" fontId="20" fillId="14" borderId="8" xfId="0" applyFont="1" applyFill="1" applyBorder="1"/>
  </cellXfs>
  <cellStyles count="4">
    <cellStyle name="Bom" xfId="1" builtinId="26"/>
    <cellStyle name="Ênfase2" xfId="2" builtinId="33"/>
    <cellStyle name="Ênfase5" xfId="3" builtinId="45"/>
    <cellStyle name="Normal" xfId="0" builtinId="0"/>
  </cellStyles>
  <dxfs count="97">
    <dxf>
      <font>
        <b/>
        <i val="0"/>
      </font>
      <fill>
        <patternFill patternType="solid">
          <bgColor theme="9" tint="0.79998168889431442"/>
        </patternFill>
      </fill>
    </dxf>
    <dxf>
      <font>
        <b/>
        <i val="0"/>
      </font>
      <fill>
        <patternFill patternType="solid">
          <bgColor theme="9" tint="0.3999755851924192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</dxf>
    <dxf>
      <font>
        <b/>
        <i val="0"/>
      </font>
      <fill>
        <patternFill patternType="solid">
          <bgColor theme="4" tint="0.59999389629810485"/>
        </patternFill>
      </fill>
    </dxf>
    <dxf>
      <font>
        <b/>
        <i val="0"/>
      </font>
      <fill>
        <patternFill patternType="solid">
          <bgColor theme="4" tint="0.39997558519241921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theme="6" tint="0.39997558519241921"/>
        </patternFill>
      </fill>
    </dxf>
    <dxf>
      <font>
        <b/>
        <i val="0"/>
        <color theme="1"/>
      </font>
      <fill>
        <patternFill patternType="solid">
          <bgColor theme="8" tint="0.59999389629810485"/>
        </patternFill>
      </fill>
    </dxf>
    <dxf>
      <font>
        <b/>
        <i val="0"/>
        <color theme="0"/>
      </font>
      <fill>
        <patternFill patternType="solid">
          <bgColor theme="5" tint="-0.499984740745262"/>
        </patternFill>
      </fill>
    </dxf>
    <dxf>
      <font>
        <b/>
        <i val="0"/>
      </font>
      <fill>
        <gradientFill degree="90">
          <stop position="0">
            <color rgb="FFFF33CC"/>
          </stop>
          <stop position="1">
            <color rgb="FF8F098C"/>
          </stop>
        </gradientFill>
      </fill>
    </dxf>
    <dxf>
      <font>
        <b/>
        <i val="0"/>
      </font>
      <fill>
        <gradientFill degree="90">
          <stop position="0">
            <color rgb="FF35DFCF"/>
          </stop>
          <stop position="1">
            <color rgb="FF92D050"/>
          </stop>
        </gradientFill>
      </fill>
    </dxf>
    <dxf>
      <font>
        <b/>
        <i/>
      </font>
      <fill>
        <patternFill patternType="solid">
          <bgColor rgb="FF32FC00"/>
        </patternFill>
      </fill>
    </dxf>
    <dxf>
      <font>
        <b/>
        <i/>
        <color theme="1"/>
      </font>
      <fill>
        <patternFill patternType="solid">
          <bgColor rgb="FF00B0F0"/>
        </patternFill>
      </fill>
    </dxf>
    <dxf>
      <font>
        <b/>
        <i/>
        <color theme="1"/>
      </font>
      <fill>
        <patternFill patternType="solid">
          <bgColor rgb="FFFFC000"/>
        </patternFill>
      </fill>
    </dxf>
    <dxf>
      <font>
        <b/>
        <i/>
        <color theme="1"/>
      </font>
      <fill>
        <patternFill patternType="solid">
          <bgColor theme="8" tint="0.59999389629810485"/>
        </patternFill>
      </fill>
    </dxf>
    <dxf>
      <font>
        <b/>
        <i val="0"/>
      </font>
      <fill>
        <gradientFill degree="90">
          <stop position="0">
            <color rgb="FFFFFF00"/>
          </stop>
          <stop position="1">
            <color rgb="FF92D050"/>
          </stop>
        </gradientFill>
      </fill>
    </dxf>
    <dxf>
      <font>
        <b/>
        <i val="0"/>
      </font>
      <fill>
        <gradientFill degree="90">
          <stop position="0">
            <color rgb="FF00B050"/>
          </stop>
          <stop position="1">
            <color rgb="FF35DFCF"/>
          </stop>
        </gradientFill>
      </fill>
    </dxf>
    <dxf>
      <font>
        <b/>
        <i val="0"/>
      </font>
      <fill>
        <gradientFill degree="90">
          <stop position="0">
            <color rgb="FF9946F4"/>
          </stop>
          <stop position="1">
            <color rgb="FF1188FF"/>
          </stop>
        </gradientFill>
      </fill>
    </dxf>
    <dxf>
      <font>
        <b/>
        <i val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colors>
    <mruColors>
      <color rgb="FFFF33CC"/>
      <color rgb="FF35DFCF"/>
      <color rgb="FF8F098C"/>
      <color rgb="FF1188FF"/>
      <color rgb="FF9946F4"/>
      <color rgb="FFD1D3FF"/>
      <color rgb="FFBDE1FF"/>
      <color rgb="FF80B2F4"/>
      <color rgb="FF7DB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[Operação Rambo (1) (1).xlsx]DINAMICA!Tabela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PRODUÇÃO DIARIA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DINAMICA!$C$1</c:f>
              <c:strCache>
                <c:ptCount val="1"/>
                <c:pt idx="0">
                  <c:v>Contagem de 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DINAMICA!$A$2:$B$17</c:f>
              <c:strCache>
                <c:ptCount val="15"/>
                <c:pt idx="0">
                  <c:v>ALEX</c:v>
                </c:pt>
                <c:pt idx="1">
                  <c:v>CLAUDIO</c:v>
                </c:pt>
                <c:pt idx="2">
                  <c:v>GLEICE</c:v>
                </c:pt>
                <c:pt idx="3">
                  <c:v>JESSICA</c:v>
                </c:pt>
                <c:pt idx="4">
                  <c:v>JOÃO OLIVEIRA</c:v>
                </c:pt>
                <c:pt idx="5">
                  <c:v>JOÃO PAULO</c:v>
                </c:pt>
                <c:pt idx="6">
                  <c:v>KARINA</c:v>
                </c:pt>
                <c:pt idx="7">
                  <c:v>MARIAH</c:v>
                </c:pt>
                <c:pt idx="8">
                  <c:v>MAURICIO</c:v>
                </c:pt>
                <c:pt idx="9">
                  <c:v>MIJOHNSON</c:v>
                </c:pt>
                <c:pt idx="10">
                  <c:v>RAPHAEL</c:v>
                </c:pt>
                <c:pt idx="11">
                  <c:v>MIRIÃ</c:v>
                </c:pt>
                <c:pt idx="12">
                  <c:v>VANESSA</c:v>
                </c:pt>
                <c:pt idx="13">
                  <c:v>JUNIOR</c:v>
                </c:pt>
                <c:pt idx="14">
                  <c:v>FELIPE</c:v>
                </c:pt>
              </c:strCache>
            </c:strRef>
          </c:cat>
          <c:val>
            <c:numRef>
              <c:f>DINAMICA!$C$2:$C$17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9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8</c:v>
                </c:pt>
                <c:pt idx="7">
                  <c:v>12</c:v>
                </c:pt>
                <c:pt idx="8">
                  <c:v>5</c:v>
                </c:pt>
                <c:pt idx="9">
                  <c:v>1</c:v>
                </c:pt>
                <c:pt idx="10">
                  <c:v>6</c:v>
                </c:pt>
                <c:pt idx="11">
                  <c:v>9</c:v>
                </c:pt>
                <c:pt idx="12">
                  <c:v>8</c:v>
                </c:pt>
                <c:pt idx="13">
                  <c:v>11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F0-49DE-85CA-670328968D5A}"/>
            </c:ext>
          </c:extLst>
        </c:ser>
        <c:ser>
          <c:idx val="1"/>
          <c:order val="1"/>
          <c:tx>
            <c:strRef>
              <c:f>DINAMICA!$D$1</c:f>
              <c:strCache>
                <c:ptCount val="1"/>
                <c:pt idx="0">
                  <c:v>Soma de SKU'S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DINAMICA!$A$2:$B$17</c:f>
              <c:strCache>
                <c:ptCount val="15"/>
                <c:pt idx="0">
                  <c:v>ALEX</c:v>
                </c:pt>
                <c:pt idx="1">
                  <c:v>CLAUDIO</c:v>
                </c:pt>
                <c:pt idx="2">
                  <c:v>GLEICE</c:v>
                </c:pt>
                <c:pt idx="3">
                  <c:v>JESSICA</c:v>
                </c:pt>
                <c:pt idx="4">
                  <c:v>JOÃO OLIVEIRA</c:v>
                </c:pt>
                <c:pt idx="5">
                  <c:v>JOÃO PAULO</c:v>
                </c:pt>
                <c:pt idx="6">
                  <c:v>KARINA</c:v>
                </c:pt>
                <c:pt idx="7">
                  <c:v>MARIAH</c:v>
                </c:pt>
                <c:pt idx="8">
                  <c:v>MAURICIO</c:v>
                </c:pt>
                <c:pt idx="9">
                  <c:v>MIJOHNSON</c:v>
                </c:pt>
                <c:pt idx="10">
                  <c:v>RAPHAEL</c:v>
                </c:pt>
                <c:pt idx="11">
                  <c:v>MIRIÃ</c:v>
                </c:pt>
                <c:pt idx="12">
                  <c:v>VANESSA</c:v>
                </c:pt>
                <c:pt idx="13">
                  <c:v>JUNIOR</c:v>
                </c:pt>
                <c:pt idx="14">
                  <c:v>FELIPE</c:v>
                </c:pt>
              </c:strCache>
            </c:strRef>
          </c:cat>
          <c:val>
            <c:numRef>
              <c:f>DINAMICA!$D$2:$D$17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33</c:v>
                </c:pt>
                <c:pt idx="3">
                  <c:v>10</c:v>
                </c:pt>
                <c:pt idx="4">
                  <c:v>16</c:v>
                </c:pt>
                <c:pt idx="5">
                  <c:v>4</c:v>
                </c:pt>
                <c:pt idx="6">
                  <c:v>20</c:v>
                </c:pt>
                <c:pt idx="7">
                  <c:v>32</c:v>
                </c:pt>
                <c:pt idx="8">
                  <c:v>24</c:v>
                </c:pt>
                <c:pt idx="9">
                  <c:v>4</c:v>
                </c:pt>
                <c:pt idx="10">
                  <c:v>12</c:v>
                </c:pt>
                <c:pt idx="11">
                  <c:v>38</c:v>
                </c:pt>
                <c:pt idx="12">
                  <c:v>37</c:v>
                </c:pt>
                <c:pt idx="13">
                  <c:v>34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F0-49DE-85CA-670328968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0"/>
        <c:overlap val="-27"/>
        <c:axId val="1662239752"/>
        <c:axId val="1662241800"/>
      </c:barChart>
      <c:catAx>
        <c:axId val="166223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41800"/>
        <c:crosses val="autoZero"/>
        <c:auto val="1"/>
        <c:lblAlgn val="ctr"/>
        <c:lblOffset val="100"/>
        <c:noMultiLvlLbl val="0"/>
      </c:catAx>
      <c:valAx>
        <c:axId val="1662241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223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1095375</xdr:colOff>
      <xdr:row>1</xdr:row>
      <xdr:rowOff>190500</xdr:rowOff>
    </xdr:from>
    <xdr:to>
      <xdr:col>14</xdr:col>
      <xdr:colOff>304800</xdr:colOff>
      <xdr:row>7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ATA">
              <a:extLst>
                <a:ext uri="{FF2B5EF4-FFF2-40B4-BE49-F238E27FC236}">
                  <a16:creationId xmlns:a16="http://schemas.microsoft.com/office/drawing/2014/main" id="{A0AC79A1-C904-D478-94E8-6792D7B159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0600" y="247650"/>
              <a:ext cx="4638675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1181100</xdr:colOff>
      <xdr:row>20</xdr:row>
      <xdr:rowOff>47625</xdr:rowOff>
    </xdr:from>
    <xdr:to>
      <xdr:col>14</xdr:col>
      <xdr:colOff>97155</xdr:colOff>
      <xdr:row>24</xdr:row>
      <xdr:rowOff>104775</xdr:rowOff>
    </xdr:to>
    <xdr:pic>
      <xdr:nvPicPr>
        <xdr:cNvPr id="15" name="Imagem 1">
          <a:extLst>
            <a:ext uri="{FF2B5EF4-FFF2-40B4-BE49-F238E27FC236}">
              <a16:creationId xmlns:a16="http://schemas.microsoft.com/office/drawing/2014/main" id="{B2F5A23A-3E2D-48A4-8019-471B1B14CBEC}"/>
            </a:ext>
            <a:ext uri="{147F2762-F138-4A5C-976F-8EAC2B608ADB}">
              <a16:predDERef xmlns:a16="http://schemas.microsoft.com/office/drawing/2014/main" pred="{A0AC79A1-C904-D478-94E8-6792D7B15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3575" y="4810125"/>
          <a:ext cx="4907280" cy="104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104775</xdr:colOff>
      <xdr:row>32</xdr:row>
      <xdr:rowOff>95250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0E80E2A9-F9BE-6922-B0A2-E4B3040E5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247650</xdr:colOff>
      <xdr:row>1</xdr:row>
      <xdr:rowOff>9525</xdr:rowOff>
    </xdr:from>
    <xdr:to>
      <xdr:col>21</xdr:col>
      <xdr:colOff>142875</xdr:colOff>
      <xdr:row>6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2F72EE-FDD9-D4EC-08AC-284B6326D6F9}"/>
            </a:ext>
            <a:ext uri="{147F2762-F138-4A5C-976F-8EAC2B608ADB}">
              <a16:predDERef xmlns:a16="http://schemas.microsoft.com/office/drawing/2014/main" pred="{0E80E2A9-F9BE-6922-B0A2-E4B3040E5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0" y="200025"/>
          <a:ext cx="2943225" cy="11049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14</xdr:col>
      <xdr:colOff>0</xdr:colOff>
      <xdr:row>75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7B9EA1-55EC-9328-39EA-72E3CC27213B}"/>
            </a:ext>
            <a:ext uri="{147F2762-F138-4A5C-976F-8EAC2B608ADB}">
              <a16:predDERef xmlns:a16="http://schemas.microsoft.com/office/drawing/2014/main" pred="{BB2F72EE-FDD9-D4EC-08AC-284B6326D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715500"/>
          <a:ext cx="3048000" cy="4572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illiam dos Santos Ahumada - Master Higimed" id="{13C6C706-C9F9-4815-B1AB-6A8152205EAA}" userId="S::william.ahumada@masterhigimed.com.br::76440f70-26f8-4008-8ea2-c49d5cb0ff0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447485879631" createdVersion="8" refreshedVersion="8" minRefreshableVersion="3" recordCount="7251" xr:uid="{3AB9CEBC-856B-422A-A357-BA3C91C70D57}">
  <cacheSource type="worksheet">
    <worksheetSource ref="A1:Q1048576" sheet="SEPARAÇÃO"/>
  </cacheSource>
  <cacheFields count="17">
    <cacheField name="NF" numFmtId="0">
      <sharedItems containsBlank="1" containsMixedTypes="1" containsNumber="1" containsInteger="1" minValue="178814" maxValue="179148"/>
    </cacheField>
    <cacheField name="PV" numFmtId="0">
      <sharedItems containsString="0" containsBlank="1" containsNumber="1" containsInteger="1" minValue="62288" maxValue="69937"/>
    </cacheField>
    <cacheField name="SEPARADOR" numFmtId="0">
      <sharedItems containsBlank="1" count="89">
        <s v="MIJOHNSON"/>
        <s v="WELINGTON"/>
        <s v="RAONI"/>
        <s v="CLAUDIO"/>
        <s v="PAIVA"/>
        <s v="JOÃO PAULO"/>
        <s v="RAPHAEL"/>
        <s v="MTC"/>
        <s v="MAURICIO"/>
        <s v="LEANDRO"/>
        <s v="IVAN"/>
        <s v="MATHEUS"/>
        <s v="SANDRO"/>
        <s v="KARINA"/>
        <s v="ANDRE SOUZA"/>
        <s v="MARCOS"/>
        <s v="ALEX"/>
        <s v="JESSICA"/>
        <s v="GLEICE"/>
        <s v="MARIAH"/>
        <s v="JOÃO OLIVEIRA"/>
        <m/>
        <s v="FABIANO" u="1"/>
        <s v="SAMUEL" u="1"/>
        <s v="HIGOR" u="1"/>
        <s v="ALEXANDRE" u="1"/>
        <s v="FAGNER" u="1"/>
        <s v="RAUL" u="1"/>
        <s v="GUSTAVO PEDRO" u="1"/>
        <s v="LUCIANO" u="1"/>
        <s v="LEONARDO" u="1"/>
        <s v="VANESSA" u="1"/>
        <s v="MARLLON" u="1"/>
        <s v="DAVID" u="1"/>
        <s v="PEDRO H." u="1"/>
        <s v="MARCELLO" u="1"/>
        <s v="ALVARO" u="1"/>
        <s v="GABRIEL" u="1"/>
        <s v="LACERDA" u="1"/>
        <s v="NEY" u="1"/>
        <s v="JOÃO LUCAS" u="1"/>
        <s v="EDILSON" u="1"/>
        <s v="WMS (DINAU)" u="1"/>
        <s v="WMS (LACERDA)" u="1"/>
        <s v="WMS (LEANDRO)" u="1"/>
        <s v="WMS (VANESSA)" u="1"/>
        <s v="WMS (TARCILA)" u="1"/>
        <s v="WMS (PEDRO H.)" u="1"/>
        <s v="WMS (FREELANCER 2)" u="1"/>
        <s v="WMS (SAMUEL)" u="1"/>
        <s v="WMS (FREELANCER 1)" u="1"/>
        <s v="WMS (GABRIEL)" u="1"/>
        <s v="WMS ( PAIVA)" u="1"/>
        <s v="WMS (GUSTAVO)" u="1"/>
        <s v="WMS (JOÃO PAULO)" u="1"/>
        <s v="WMS (PAIVA)" u="1"/>
        <s v="WMS (NERATH)" u="1"/>
        <s v="WMS (RAFAEL)" u="1"/>
        <s v="WMS (PATRICK)" u="1"/>
        <s v="WMS (VINI)" u="1"/>
        <s v="WMS (DUPLA)" u="1"/>
        <s v="WMS (SANDRO)" u="1"/>
        <s v="WMS (MONICA)" u="1"/>
        <s v="WMS (ELVIS)" u="1"/>
        <s v="WMS (FERREIRA)" u="1"/>
        <s v="WMS (RAPHAEL)" u="1"/>
        <s v="WMS (RAONI)" u="1"/>
        <s v="WMS ( Raphael)" u="1"/>
        <s v="WMS (ROBSON)" u="1"/>
        <s v="WMS (DAVID)" u="1"/>
        <s v="MONICA" u="1"/>
        <s v="ELVIS" u="1"/>
        <s v="ZAIDAN" u="1"/>
        <s v="ROBSON" u="1"/>
        <s v="FABIO" u="1"/>
        <s v="DUPLA" u="1"/>
        <s v="FERREIRA" u="1"/>
        <s v="WMS (DEUSIRENE)" u="1"/>
        <s v="WMS (JOÃO LUCAS)" u="1"/>
        <s v="WMS (HIGOR)" u="1"/>
        <s v="RUAN" u="1"/>
        <s v="PATRICK" u="1"/>
        <s v="WMS (LUCAS)" u="1"/>
        <s v="VITOR HUGO" u="1"/>
        <s v="NERATH" u="1"/>
        <s v="TARCILA" u="1"/>
        <s v="WMS (DAYANE)" u="1"/>
        <s v="WMS (BRUNO H.)" u="1"/>
        <s v="WMS (GASPAR)" u="1"/>
      </sharedItems>
    </cacheField>
    <cacheField name="DATA" numFmtId="14">
      <sharedItems containsNonDate="0" containsDate="1" containsString="0" containsBlank="1" minDate="2026-07-24T00:00:00" maxDate="2026-10-12T00:00:00" count="8">
        <d v="2026-10-09T00:00:00"/>
        <d v="2026-10-08T00:00:00"/>
        <d v="2026-10-07T00:00:00"/>
        <d v="2026-10-10T00:00:00"/>
        <d v="2026-10-11T00:00:00"/>
        <m/>
        <d v="2026-07-24T00:00:00"/>
        <d v="2026-07-25T00:00:00"/>
      </sharedItems>
    </cacheField>
    <cacheField name="SKU'S" numFmtId="0">
      <sharedItems containsBlank="1" containsMixedTypes="1" containsNumber="1" containsInteger="1" minValue="0" maxValue="44"/>
    </cacheField>
    <cacheField name="TR ou NC" numFmtId="0">
      <sharedItems containsBlank="1"/>
    </cacheField>
    <cacheField name="STATUS PRODUÇÃO" numFmtId="0">
      <sharedItems containsBlank="1"/>
    </cacheField>
    <cacheField name="STATUS" numFmtId="1">
      <sharedItems containsBlank="1"/>
    </cacheField>
    <cacheField name="VOLUMES" numFmtId="0">
      <sharedItems containsBlank="1"/>
    </cacheField>
    <cacheField name="PALETES" numFmtId="0">
      <sharedItems containsBlank="1"/>
    </cacheField>
    <cacheField name="SEPARAÇÃO ($)" numFmtId="164">
      <sharedItems containsBlank="1" containsMixedTypes="1" containsNumber="1" containsInteger="1" minValue="0" maxValue="0"/>
    </cacheField>
    <cacheField name="CLIENTE" numFmtId="0">
      <sharedItems containsBlank="1"/>
    </cacheField>
    <cacheField name="OCORRÊNCIAS CLIENTES" numFmtId="0">
      <sharedItems containsBlank="1"/>
    </cacheField>
    <cacheField name="SETOR RESPONSÁVEL" numFmtId="0">
      <sharedItems containsNonDate="0" containsString="0" containsBlank="1"/>
    </cacheField>
    <cacheField name="DADOS TRANSPORTE" numFmtId="0">
      <sharedItems containsNonDate="0" containsString="0" containsBlank="1"/>
    </cacheField>
    <cacheField name="SOLICITANTE URGÊNCIAS " numFmtId="0">
      <sharedItems containsNonDate="0" containsString="0" containsBlank="1"/>
    </cacheField>
    <cacheField name="MOTIVO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37161803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0.826595254628" createdVersion="8" refreshedVersion="8" minRefreshableVersion="3" recordCount="7227" xr:uid="{270AB152-7C5B-48AC-B92A-3B82217AA54A}">
  <cacheSource type="worksheet">
    <worksheetSource ref="A1:Q7228" sheet="SEPARAÇÃO"/>
  </cacheSource>
  <cacheFields count="17">
    <cacheField name="NF" numFmtId="0">
      <sharedItems containsBlank="1" containsMixedTypes="1" containsNumber="1" containsInteger="1" minValue="176039" maxValue="179530"/>
    </cacheField>
    <cacheField name="PV" numFmtId="0">
      <sharedItems containsString="0" containsBlank="1" containsNumber="1" containsInteger="1" minValue="62288" maxValue="70132"/>
    </cacheField>
    <cacheField name="SEPARADOR" numFmtId="0">
      <sharedItems containsBlank="1" count="28">
        <s v="MIJOHNSON"/>
        <s v="WELINGTON"/>
        <s v="RAONI"/>
        <s v="CLAUDIO"/>
        <s v="PAIVA"/>
        <s v="JOÃO PAULO"/>
        <s v="RAPHAEL"/>
        <s v="MTC"/>
        <s v="MAURICIO"/>
        <s v="LEANDRO"/>
        <s v="IVAN"/>
        <s v="MATHEUS"/>
        <s v="SANDRO"/>
        <s v="KARINA"/>
        <s v="ANDRE SOUZA"/>
        <s v="MARCOS"/>
        <s v="ALEX"/>
        <s v="JESSICA"/>
        <s v="GLEICE"/>
        <s v="MARIAH"/>
        <s v="JOÃO OLIVEIRA"/>
        <s v="BRADOCK"/>
        <s v="MIRIÃ"/>
        <s v="RAONI FABIO"/>
        <s v="VANESSA"/>
        <s v="JUNIOR"/>
        <s v="FELIPE"/>
        <m/>
      </sharedItems>
    </cacheField>
    <cacheField name="DATA" numFmtId="14">
      <sharedItems containsNonDate="0" containsDate="1" containsString="0" containsBlank="1" minDate="2026-10-07T00:00:00" maxDate="2026-10-16T00:00:00" count="10">
        <d v="2026-10-09T00:00:00"/>
        <d v="2026-10-08T00:00:00"/>
        <d v="2026-10-07T00:00:00"/>
        <d v="2026-10-13T00:00:00"/>
        <d v="2026-10-12T00:00:00"/>
        <d v="2026-10-11T00:00:00"/>
        <d v="2026-10-10T00:00:00"/>
        <d v="2026-10-14T00:00:00"/>
        <d v="2026-10-15T00:00:00"/>
        <m/>
      </sharedItems>
    </cacheField>
    <cacheField name="SKU'S" numFmtId="0">
      <sharedItems containsBlank="1" containsMixedTypes="1" containsNumber="1" containsInteger="1" minValue="1" maxValue="49"/>
    </cacheField>
    <cacheField name="TR ou NC" numFmtId="0">
      <sharedItems containsBlank="1"/>
    </cacheField>
    <cacheField name="STATUS PRODUÇÃO" numFmtId="0">
      <sharedItems containsBlank="1"/>
    </cacheField>
    <cacheField name="STATUS" numFmtId="1">
      <sharedItems containsBlank="1"/>
    </cacheField>
    <cacheField name="VOLUMES" numFmtId="0">
      <sharedItems containsBlank="1"/>
    </cacheField>
    <cacheField name="PALETES" numFmtId="0">
      <sharedItems containsBlank="1"/>
    </cacheField>
    <cacheField name="SEPARAÇÃO ($)" numFmtId="164">
      <sharedItems containsBlank="1"/>
    </cacheField>
    <cacheField name="CLIENTE" numFmtId="0">
      <sharedItems containsBlank="1"/>
    </cacheField>
    <cacheField name="OCORRÊNCIAS CLIENTES" numFmtId="0">
      <sharedItems containsBlank="1"/>
    </cacheField>
    <cacheField name="SETOR RESPONSÁVEL" numFmtId="0">
      <sharedItems containsNonDate="0" containsString="0" containsBlank="1"/>
    </cacheField>
    <cacheField name="DADOS TRANSPORTE" numFmtId="0">
      <sharedItems containsNonDate="0" containsString="0" containsBlank="1"/>
    </cacheField>
    <cacheField name="SOLICITANTE URGÊNCIAS " numFmtId="0">
      <sharedItems containsNonDate="0" containsString="0" containsBlank="1"/>
    </cacheField>
    <cacheField name="MOTIVO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51">
  <r>
    <n v="179000"/>
    <n v="69312"/>
    <x v="0"/>
    <x v="0"/>
    <n v="38"/>
    <s v="CARRO PROPRIO"/>
    <s v="FATURADO"/>
    <s v="BACKLOG"/>
    <s v=""/>
    <m/>
    <s v=""/>
    <s v="ACALANTO CLINICA"/>
    <m/>
    <m/>
    <m/>
    <m/>
    <m/>
  </r>
  <r>
    <n v="178891"/>
    <n v="66744"/>
    <x v="1"/>
    <x v="1"/>
    <n v="3"/>
    <s v="CARRO PROPRIO"/>
    <s v="FATURADO"/>
    <s v="BACKLOG"/>
    <s v=""/>
    <m/>
    <s v=""/>
    <s v="ALBERT EINSTEIN"/>
    <m/>
    <m/>
    <m/>
    <m/>
    <m/>
  </r>
  <r>
    <n v="178846"/>
    <n v="69219"/>
    <x v="2"/>
    <x v="2"/>
    <n v="2"/>
    <s v="CARRO PROPRIO"/>
    <s v="FATURADO"/>
    <s v="SAUDAVEL"/>
    <m/>
    <m/>
    <m/>
    <s v="DASA ALTA EXCELENCIA"/>
    <m/>
    <m/>
    <m/>
    <m/>
    <m/>
  </r>
  <r>
    <n v="178927"/>
    <n v="66745"/>
    <x v="1"/>
    <x v="1"/>
    <n v="2"/>
    <s v="CARRO PROPRIO"/>
    <s v="FATURADO"/>
    <s v="BACKLOG"/>
    <s v=""/>
    <m/>
    <s v=""/>
    <s v="ALBERT EINSTEIN"/>
    <m/>
    <m/>
    <m/>
    <m/>
    <m/>
  </r>
  <r>
    <n v="178831"/>
    <n v="69552"/>
    <x v="2"/>
    <x v="2"/>
    <n v="1"/>
    <s v="CARRO PROPRIO"/>
    <s v="FATURADO"/>
    <s v="SAUDAVEL"/>
    <m/>
    <m/>
    <m/>
    <s v="DASA PQ DUQUE CAXIAS"/>
    <m/>
    <m/>
    <m/>
    <m/>
    <m/>
  </r>
  <r>
    <n v="178956"/>
    <n v="65062"/>
    <x v="1"/>
    <x v="1"/>
    <n v="3"/>
    <s v="CARRO PROPRIO"/>
    <s v="FATURADO"/>
    <s v="BACKLOG"/>
    <s v=""/>
    <m/>
    <s v=""/>
    <s v="ALBERT EINSTEIN"/>
    <m/>
    <m/>
    <m/>
    <m/>
    <m/>
  </r>
  <r>
    <n v="178856"/>
    <n v="69261"/>
    <x v="3"/>
    <x v="2"/>
    <n v="5"/>
    <s v="CARRO PROPRIO"/>
    <s v="FATURADO"/>
    <s v="SAUDAVEL"/>
    <m/>
    <m/>
    <m/>
    <s v="MASTER HIGIMED RJ"/>
    <m/>
    <m/>
    <m/>
    <m/>
    <m/>
  </r>
  <r>
    <n v="178833"/>
    <n v="68875"/>
    <x v="4"/>
    <x v="2"/>
    <n v="1"/>
    <s v="CARRO PROPRIO"/>
    <s v="FATURADO"/>
    <s v="SAUDAVEL"/>
    <m/>
    <m/>
    <m/>
    <s v="DASA PQ DUQUE CAXIAS"/>
    <m/>
    <m/>
    <m/>
    <m/>
    <m/>
  </r>
  <r>
    <n v="178832"/>
    <n v="69385"/>
    <x v="4"/>
    <x v="2"/>
    <n v="6"/>
    <s v="CARRO PROPRIO"/>
    <s v="FATURADO"/>
    <s v="SAUDAVEL"/>
    <m/>
    <m/>
    <m/>
    <s v="DASA PQ DUQUE CAXIAS"/>
    <m/>
    <m/>
    <m/>
    <m/>
    <m/>
  </r>
  <r>
    <n v="178864"/>
    <n v="68993"/>
    <x v="5"/>
    <x v="2"/>
    <n v="44"/>
    <s v="CARRO PROPRIO"/>
    <s v="FATURADO"/>
    <s v="SAUDAVEL"/>
    <m/>
    <m/>
    <m/>
    <s v="DASA PQ DUQUE CAXIAS"/>
    <m/>
    <m/>
    <m/>
    <m/>
    <m/>
  </r>
  <r>
    <n v="178854"/>
    <n v="69475"/>
    <x v="6"/>
    <x v="2"/>
    <n v="11"/>
    <s v="CARRO PROPRIO"/>
    <s v="FATURADO"/>
    <s v="SAUDAVEL"/>
    <m/>
    <m/>
    <m/>
    <s v="DASA DIAGNOSTICO"/>
    <m/>
    <m/>
    <m/>
    <m/>
    <m/>
  </r>
  <r>
    <n v="178890"/>
    <n v="66736"/>
    <x v="1"/>
    <x v="1"/>
    <n v="1"/>
    <s v="CARRO PROPRIO"/>
    <s v="FATURADO"/>
    <s v="BACKLOG"/>
    <s v=""/>
    <m/>
    <s v=""/>
    <s v="ALBERT EINSTEIN"/>
    <m/>
    <m/>
    <m/>
    <m/>
    <m/>
  </r>
  <r>
    <n v="178837"/>
    <n v="69154"/>
    <x v="2"/>
    <x v="2"/>
    <n v="1"/>
    <s v="CARRO PROPRIO"/>
    <s v="FATURADO"/>
    <s v="SAUDAVEL"/>
    <m/>
    <m/>
    <m/>
    <s v="ALBERT EINSTEIN"/>
    <m/>
    <m/>
    <m/>
    <m/>
    <m/>
  </r>
  <r>
    <n v="178834"/>
    <n v="69365"/>
    <x v="2"/>
    <x v="2"/>
    <n v="5"/>
    <s v="CARRO PROPRIO"/>
    <s v="FATURADO"/>
    <s v="SAUDAVEL"/>
    <m/>
    <m/>
    <m/>
    <s v="DASA S JOSE PINHAIS"/>
    <m/>
    <m/>
    <m/>
    <m/>
    <m/>
  </r>
  <r>
    <n v="178835"/>
    <n v="69345"/>
    <x v="2"/>
    <x v="2"/>
    <n v="9"/>
    <s v="CARRO PROPRIO"/>
    <s v="FATURADO"/>
    <s v="SAUDAVEL"/>
    <m/>
    <m/>
    <m/>
    <s v="DASA CASCAVEL"/>
    <m/>
    <m/>
    <m/>
    <m/>
    <m/>
  </r>
  <r>
    <n v="178814"/>
    <n v="69671"/>
    <x v="7"/>
    <x v="2"/>
    <n v="1"/>
    <s v="CARRO PROPRIO"/>
    <s v="FATURADO"/>
    <s v="SAUDAVEL"/>
    <m/>
    <m/>
    <m/>
    <s v="HAPVIDA"/>
    <m/>
    <m/>
    <m/>
    <m/>
    <m/>
  </r>
  <r>
    <n v="178838"/>
    <n v="69386"/>
    <x v="8"/>
    <x v="2"/>
    <n v="4"/>
    <s v="CARRO PROPRIO"/>
    <s v="FATURADO"/>
    <s v="SAUDAVEL"/>
    <m/>
    <m/>
    <m/>
    <s v="DASA PQ DUQUE CAXIAS"/>
    <m/>
    <m/>
    <m/>
    <m/>
    <m/>
  </r>
  <r>
    <n v="178851"/>
    <n v="69424"/>
    <x v="8"/>
    <x v="2"/>
    <n v="5"/>
    <s v="CARRO PROPRIO"/>
    <s v="FATURADO"/>
    <s v="SAUDAVEL"/>
    <s v=""/>
    <m/>
    <s v=""/>
    <s v="ALBERT EINSTEIN"/>
    <m/>
    <m/>
    <m/>
    <m/>
    <m/>
  </r>
  <r>
    <n v="178866"/>
    <n v="69426"/>
    <x v="9"/>
    <x v="2"/>
    <n v="6"/>
    <s v="CARRO PROPRIO"/>
    <s v="FATURADO"/>
    <s v="SAUDAVEL"/>
    <s v=""/>
    <m/>
    <s v=""/>
    <s v="ALBERT EINSTEIN"/>
    <m/>
    <m/>
    <m/>
    <m/>
    <m/>
  </r>
  <r>
    <n v="178865"/>
    <n v="69427"/>
    <x v="9"/>
    <x v="2"/>
    <n v="5"/>
    <s v="CARRO PROPRIO"/>
    <s v="FATURADO"/>
    <s v="SAUDAVEL"/>
    <s v=""/>
    <m/>
    <s v=""/>
    <s v="ALBERT EINSTEIN"/>
    <m/>
    <m/>
    <m/>
    <m/>
    <m/>
  </r>
  <r>
    <n v="178953"/>
    <n v="68904"/>
    <x v="2"/>
    <x v="1"/>
    <n v="1"/>
    <s v="CARRO PROPRIO"/>
    <s v="FATURADO"/>
    <s v="BACKLOG"/>
    <s v=""/>
    <m/>
    <s v=""/>
    <s v="ALBERT EINSTEIN"/>
    <m/>
    <m/>
    <m/>
    <m/>
    <m/>
  </r>
  <r>
    <n v="178952"/>
    <n v="68737"/>
    <x v="2"/>
    <x v="1"/>
    <n v="2"/>
    <s v="CARRO PROPRIO"/>
    <s v="FATURADO"/>
    <s v="BACKLOG"/>
    <s v=""/>
    <m/>
    <s v=""/>
    <s v="ALBERT EINSTEIN"/>
    <m/>
    <m/>
    <m/>
    <m/>
    <m/>
  </r>
  <r>
    <n v="178962"/>
    <n v="68749"/>
    <x v="2"/>
    <x v="1"/>
    <n v="1"/>
    <s v="CARRO PROPRIO"/>
    <s v="FATURADO"/>
    <s v="BACKLOG"/>
    <s v=""/>
    <m/>
    <s v=""/>
    <s v="ALBERT EINSTEIN"/>
    <m/>
    <m/>
    <m/>
    <m/>
    <m/>
  </r>
  <r>
    <n v="178961"/>
    <n v="68736"/>
    <x v="2"/>
    <x v="1"/>
    <n v="1"/>
    <s v="CARRO PROPRIO"/>
    <s v="FATURADO"/>
    <s v="BACKLOG"/>
    <s v=""/>
    <m/>
    <s v=""/>
    <s v="ALBERT EINSTEIN"/>
    <m/>
    <m/>
    <m/>
    <m/>
    <m/>
  </r>
  <r>
    <n v="178857"/>
    <n v="69794"/>
    <x v="2"/>
    <x v="2"/>
    <n v="1"/>
    <s v="CARRO PROPRIO"/>
    <s v="FATURADO"/>
    <s v="SAUDAVEL"/>
    <s v=""/>
    <m/>
    <s v=""/>
    <s v="REAL E BENEMERITA"/>
    <m/>
    <m/>
    <m/>
    <m/>
    <m/>
  </r>
  <r>
    <n v="179018"/>
    <n v="69093"/>
    <x v="10"/>
    <x v="0"/>
    <n v="1"/>
    <s v="CARRO PROPRIO"/>
    <s v="FATURADO"/>
    <s v="BACKLOG"/>
    <s v=""/>
    <m/>
    <s v=""/>
    <s v="ALBERT EINSTEIN"/>
    <m/>
    <m/>
    <m/>
    <m/>
    <m/>
  </r>
  <r>
    <n v="178858"/>
    <n v="69699"/>
    <x v="11"/>
    <x v="2"/>
    <n v="1"/>
    <s v="CARRO PROPRIO"/>
    <s v="FATURADO"/>
    <s v="SAUDAVEL"/>
    <s v=""/>
    <m/>
    <s v=""/>
    <s v="DIAGNOSTICOS DA AMERICA SA"/>
    <m/>
    <m/>
    <m/>
    <m/>
    <m/>
  </r>
  <r>
    <n v="178998"/>
    <n v="69352"/>
    <x v="1"/>
    <x v="0"/>
    <n v="2"/>
    <s v="CARRO PROPRIO"/>
    <s v="FATURADO"/>
    <s v="BACKLOG"/>
    <s v=""/>
    <m/>
    <s v=""/>
    <s v="ALBERT EINSTEIN"/>
    <m/>
    <m/>
    <m/>
    <m/>
    <m/>
  </r>
  <r>
    <n v="178999"/>
    <n v="69149"/>
    <x v="1"/>
    <x v="0"/>
    <n v="1"/>
    <s v="CARRO PROPRIO"/>
    <s v="FATURADO"/>
    <s v="BACKLOG"/>
    <s v=""/>
    <m/>
    <s v=""/>
    <s v="ALBERT EINSTEIN"/>
    <m/>
    <m/>
    <m/>
    <m/>
    <m/>
  </r>
  <r>
    <n v="178869"/>
    <n v="69464"/>
    <x v="9"/>
    <x v="2"/>
    <n v="2"/>
    <s v="BROS"/>
    <s v="FATURADO"/>
    <s v="SAUDAVEL"/>
    <s v=""/>
    <m/>
    <s v=""/>
    <s v="DASA CUIABA"/>
    <m/>
    <m/>
    <m/>
    <m/>
    <m/>
  </r>
  <r>
    <n v="179015"/>
    <n v="69351"/>
    <x v="1"/>
    <x v="0"/>
    <n v="7"/>
    <s v="CARRO PROPRIO"/>
    <s v="FATURADO"/>
    <s v="BACKLOG"/>
    <s v=""/>
    <m/>
    <s v=""/>
    <s v="ALBERT EINSTEIN"/>
    <m/>
    <m/>
    <m/>
    <m/>
    <m/>
  </r>
  <r>
    <n v="179039"/>
    <n v="69437"/>
    <x v="1"/>
    <x v="0"/>
    <n v="7"/>
    <s v="CARRO PROPRIO"/>
    <s v="FATURADO"/>
    <s v="BACKLOG"/>
    <s v=""/>
    <m/>
    <s v=""/>
    <s v="ALBERT EINSTEIN"/>
    <m/>
    <m/>
    <m/>
    <m/>
    <m/>
  </r>
  <r>
    <n v="178880"/>
    <n v="69016"/>
    <x v="12"/>
    <x v="1"/>
    <n v="1"/>
    <s v="CARRO PROPRIO"/>
    <s v="FATURADO"/>
    <s v="SAUDAVEL"/>
    <s v=""/>
    <m/>
    <s v=""/>
    <s v="SOCIEDADE BENEF ISRAELITABRAS HOSP ALBER"/>
    <m/>
    <m/>
    <m/>
    <m/>
    <m/>
  </r>
  <r>
    <n v="178943"/>
    <n v="69324"/>
    <x v="12"/>
    <x v="1"/>
    <n v="5"/>
    <s v="BTA"/>
    <s v="FATURADO"/>
    <s v="SAUDAVEL"/>
    <s v=""/>
    <m/>
    <s v=""/>
    <s v="DASA GOIANIA"/>
    <m/>
    <m/>
    <m/>
    <m/>
    <m/>
  </r>
  <r>
    <s v=""/>
    <n v="69215"/>
    <x v="5"/>
    <x v="1"/>
    <n v="1"/>
    <s v="CARRO PROPRIO"/>
    <s v="CONFERIDO"/>
    <s v="SAUDAVEL"/>
    <s v=""/>
    <m/>
    <s v=""/>
    <s v="SOCIEDADE BENEF ISRAELITABRAS HOSP ALBER"/>
    <m/>
    <m/>
    <m/>
    <m/>
    <m/>
  </r>
  <r>
    <n v="178872"/>
    <n v="69195"/>
    <x v="5"/>
    <x v="1"/>
    <n v="1"/>
    <s v="CARRO PROPRIO"/>
    <s v="FATURADO"/>
    <s v="SAUDAVEL"/>
    <s v=""/>
    <m/>
    <s v=""/>
    <s v="SIRIO LIBANES"/>
    <m/>
    <m/>
    <m/>
    <m/>
    <m/>
  </r>
  <r>
    <n v="178874"/>
    <n v="69194"/>
    <x v="5"/>
    <x v="1"/>
    <n v="2"/>
    <s v="CARRO PROPRIO"/>
    <s v="FATURADO"/>
    <s v="SAUDAVEL"/>
    <s v=""/>
    <m/>
    <s v=""/>
    <s v="SIRIO LIBANES"/>
    <m/>
    <m/>
    <m/>
    <m/>
    <m/>
  </r>
  <r>
    <n v="178968"/>
    <n v="69040"/>
    <x v="5"/>
    <x v="1"/>
    <n v="3"/>
    <s v="CARRO PROPRIO"/>
    <s v="FATURADO"/>
    <s v="SAUDAVEL"/>
    <s v=""/>
    <m/>
    <s v=""/>
    <s v="ALBERT EINSTEIN"/>
    <m/>
    <m/>
    <m/>
    <m/>
    <m/>
  </r>
  <r>
    <s v=""/>
    <n v="68942"/>
    <x v="5"/>
    <x v="1"/>
    <n v="1"/>
    <s v="CARRO PROPRIO"/>
    <s v="SEPARANDO"/>
    <s v="SAUDAVEL"/>
    <s v=""/>
    <m/>
    <s v=""/>
    <s v="HOSP INFANTIL SABARA"/>
    <m/>
    <m/>
    <m/>
    <m/>
    <m/>
  </r>
  <r>
    <n v="178967"/>
    <n v="69329"/>
    <x v="4"/>
    <x v="1"/>
    <n v="5"/>
    <s v="BTA"/>
    <s v="FATURADO"/>
    <s v="SAUDAVEL"/>
    <s v=""/>
    <m/>
    <s v=""/>
    <s v="LUSTOSA"/>
    <m/>
    <m/>
    <m/>
    <m/>
    <m/>
  </r>
  <r>
    <n v="178886"/>
    <n v="69326"/>
    <x v="4"/>
    <x v="1"/>
    <n v="6"/>
    <s v="ARLETE"/>
    <s v="FATURADO"/>
    <s v="SAUDAVEL"/>
    <s v=""/>
    <m/>
    <s v=""/>
    <s v="MARINGA MED NUCLEAR"/>
    <m/>
    <m/>
    <m/>
    <m/>
    <m/>
  </r>
  <r>
    <n v="178978"/>
    <n v="69569"/>
    <x v="8"/>
    <x v="1"/>
    <n v="35"/>
    <s v="CARRO PROPRIO"/>
    <s v="FATURADO"/>
    <s v="BACKLOG"/>
    <s v=""/>
    <m/>
    <s v=""/>
    <s v="ALTANA BORGES LAGOA"/>
    <m/>
    <m/>
    <m/>
    <m/>
    <m/>
  </r>
  <r>
    <s v=""/>
    <n v="68859"/>
    <x v="6"/>
    <x v="1"/>
    <n v="9"/>
    <s v="PACIFICO"/>
    <s v="SEPARANDO"/>
    <s v="SAUDAVEL"/>
    <s v=""/>
    <s v=""/>
    <s v=""/>
    <s v="DASA RECIFE 61.486.6"/>
    <m/>
    <m/>
    <m/>
    <m/>
    <m/>
  </r>
  <r>
    <n v="178885"/>
    <n v="69306"/>
    <x v="6"/>
    <x v="1"/>
    <n v="9"/>
    <s v="PACIFICO"/>
    <s v="FATURADO"/>
    <s v="SAUDAVEL"/>
    <s v=""/>
    <m/>
    <s v=""/>
    <s v="DASA RECIFE 61.486.6"/>
    <m/>
    <m/>
    <m/>
    <m/>
    <m/>
  </r>
  <r>
    <n v="178940"/>
    <n v="69605"/>
    <x v="13"/>
    <x v="1"/>
    <n v="1"/>
    <s v="RISSO"/>
    <s v="FATURADO"/>
    <s v="SAUDAVEL"/>
    <s v=""/>
    <m/>
    <s v=""/>
    <s v="HYDRO"/>
    <m/>
    <m/>
    <m/>
    <m/>
    <m/>
  </r>
  <r>
    <n v="178950"/>
    <n v="69619"/>
    <x v="13"/>
    <x v="1"/>
    <n v="1"/>
    <s v="CARRO PROPRIO"/>
    <s v="FATURADO"/>
    <s v="SAUDAVEL"/>
    <s v=""/>
    <m/>
    <s v=""/>
    <s v="ALBERT EINSTEIN"/>
    <m/>
    <m/>
    <m/>
    <m/>
    <m/>
  </r>
  <r>
    <n v="178951"/>
    <n v="69654"/>
    <x v="13"/>
    <x v="1"/>
    <n v="1"/>
    <s v="CARRO PROPRIO"/>
    <s v="FATURADO"/>
    <s v="SAUDAVEL"/>
    <s v=""/>
    <m/>
    <s v=""/>
    <s v="FRATELLI 25.258.705/"/>
    <m/>
    <m/>
    <m/>
    <m/>
    <m/>
  </r>
  <r>
    <n v="178949"/>
    <n v="69657"/>
    <x v="13"/>
    <x v="1"/>
    <n v="1"/>
    <s v="CARRO PROPRIO"/>
    <s v="FATURADO"/>
    <s v="SAUDAVEL"/>
    <s v=""/>
    <m/>
    <s v=""/>
    <s v="EUCATEX"/>
    <m/>
    <m/>
    <m/>
    <m/>
    <m/>
  </r>
  <r>
    <n v="178931"/>
    <n v="69680"/>
    <x v="13"/>
    <x v="1"/>
    <n v="1"/>
    <s v="CARRO PROPRIO"/>
    <s v="FATURADO"/>
    <s v="SAUDAVEL"/>
    <s v=""/>
    <m/>
    <s v=""/>
    <s v="HOSPITAL BANDEIRANTE"/>
    <m/>
    <m/>
    <m/>
    <m/>
    <m/>
  </r>
  <r>
    <s v=""/>
    <n v="69706"/>
    <x v="13"/>
    <x v="1"/>
    <n v="2"/>
    <s v="CARRO PROPRIO"/>
    <s v="SEPARANDO"/>
    <s v="SAUDAVEL"/>
    <s v=""/>
    <m/>
    <s v=""/>
    <s v="HAPVIDA"/>
    <m/>
    <m/>
    <m/>
    <m/>
    <m/>
  </r>
  <r>
    <s v=""/>
    <n v="69715"/>
    <x v="13"/>
    <x v="1"/>
    <n v="1"/>
    <s v="CARRO PROPRIO"/>
    <s v="SEPARANDO"/>
    <s v="SAUDAVEL"/>
    <s v=""/>
    <m/>
    <s v=""/>
    <s v="NOTRE DAME INTERMEDICA SAUDE SA"/>
    <m/>
    <m/>
    <m/>
    <m/>
    <m/>
  </r>
  <r>
    <n v="178932"/>
    <n v="69719"/>
    <x v="13"/>
    <x v="1"/>
    <n v="1"/>
    <s v="CARRO PROPRIO"/>
    <s v="FATURADO"/>
    <s v="SAUDAVEL"/>
    <s v=""/>
    <m/>
    <s v=""/>
    <s v="HOSPITAL AC CAMARGO"/>
    <m/>
    <m/>
    <m/>
    <m/>
    <m/>
  </r>
  <r>
    <n v="178871"/>
    <n v="69685"/>
    <x v="14"/>
    <x v="1"/>
    <n v="3"/>
    <s v="RISSO"/>
    <s v="FATURADO"/>
    <s v="SAUDAVEL"/>
    <s v=""/>
    <m/>
    <s v=""/>
    <s v="SANTA CASA DE MOGI"/>
    <m/>
    <m/>
    <m/>
    <m/>
    <m/>
  </r>
  <r>
    <n v="178997"/>
    <n v="69356"/>
    <x v="6"/>
    <x v="0"/>
    <n v="33"/>
    <s v="CARRO PROPRIO"/>
    <s v="FATURADO"/>
    <s v="BACKLOG"/>
    <s v=""/>
    <m/>
    <s v=""/>
    <s v="ALTANA TATUAPÃ‰"/>
    <m/>
    <m/>
    <m/>
    <m/>
    <m/>
  </r>
  <r>
    <n v="178829"/>
    <n v="69065"/>
    <x v="15"/>
    <x v="2"/>
    <n v="6"/>
    <s v="CARRO PROPRIO"/>
    <s v="FATURADO"/>
    <s v="BACKLOG"/>
    <m/>
    <m/>
    <m/>
    <s v="BENEFICENCIA SP"/>
    <m/>
    <m/>
    <m/>
    <m/>
    <m/>
  </r>
  <r>
    <n v="178980"/>
    <n v="69394"/>
    <x v="3"/>
    <x v="0"/>
    <n v="2"/>
    <s v="CARRO PROPRIO"/>
    <s v="FATURADO"/>
    <s v="BACKLOG"/>
    <s v=""/>
    <m/>
    <s v=""/>
    <s v="BENEFICENCIA SP"/>
    <m/>
    <m/>
    <m/>
    <m/>
    <m/>
  </r>
  <r>
    <n v="178979"/>
    <n v="69395"/>
    <x v="3"/>
    <x v="0"/>
    <n v="1"/>
    <s v="CARRO PROPRIO"/>
    <s v="FATURADO"/>
    <s v="BACKLOG"/>
    <s v=""/>
    <m/>
    <s v=""/>
    <s v="BENEFICENCIA SP"/>
    <m/>
    <m/>
    <m/>
    <m/>
    <m/>
  </r>
  <r>
    <n v="178883"/>
    <n v="69829"/>
    <x v="1"/>
    <x v="1"/>
    <n v="1"/>
    <s v="CARRO PROPRIO"/>
    <s v="FATURADO"/>
    <s v="SAUDAVEL"/>
    <s v=""/>
    <m/>
    <s v=""/>
    <s v="CACAU SHOW"/>
    <m/>
    <m/>
    <m/>
    <m/>
    <m/>
  </r>
  <r>
    <n v="178873"/>
    <n v="69562"/>
    <x v="2"/>
    <x v="1"/>
    <n v="8"/>
    <s v="BTA"/>
    <s v="FATURADO"/>
    <s v="SAUDAVEL"/>
    <s v=""/>
    <m/>
    <s v=""/>
    <s v="LIDERANCA MG"/>
    <m/>
    <m/>
    <m/>
    <m/>
    <m/>
  </r>
  <r>
    <n v="179052"/>
    <n v="69417"/>
    <x v="3"/>
    <x v="0"/>
    <n v="6"/>
    <s v="CARRO PROPRIO"/>
    <s v="FATURADO"/>
    <s v="BACKLOG"/>
    <s v=""/>
    <m/>
    <s v=""/>
    <s v="BENEFICENCIA SP"/>
    <m/>
    <m/>
    <m/>
    <m/>
    <m/>
  </r>
  <r>
    <n v="178985"/>
    <n v="62288"/>
    <x v="3"/>
    <x v="0"/>
    <n v="1"/>
    <s v="CARRO PROPRIO"/>
    <s v="FATURADO"/>
    <s v="BACKLOG"/>
    <s v=""/>
    <m/>
    <s v=""/>
    <s v="BENEFICENCIA SP"/>
    <m/>
    <m/>
    <m/>
    <m/>
    <m/>
  </r>
  <r>
    <n v="178974"/>
    <n v="65157"/>
    <x v="13"/>
    <x v="1"/>
    <n v="3"/>
    <s v="CARRO PROPRIO"/>
    <s v="FATURADO"/>
    <s v="BACKLOG"/>
    <s v=""/>
    <m/>
    <s v=""/>
    <s v="BIOFAST"/>
    <m/>
    <m/>
    <m/>
    <m/>
    <m/>
  </r>
  <r>
    <n v="178935"/>
    <n v="69320"/>
    <x v="8"/>
    <x v="2"/>
    <n v="38"/>
    <s v="CARRO PROPRIO"/>
    <s v="FATURADO"/>
    <s v="BACKLOG"/>
    <s v=""/>
    <m/>
    <s v=""/>
    <s v="CLINICA PREMIUM CARE"/>
    <m/>
    <m/>
    <m/>
    <m/>
    <m/>
  </r>
  <r>
    <n v="178929"/>
    <n v="69331"/>
    <x v="1"/>
    <x v="2"/>
    <n v="41"/>
    <s v="CARRO PROPRIO"/>
    <s v="FATURADO"/>
    <s v="BACKLOG"/>
    <s v=""/>
    <m/>
    <s v=""/>
    <s v="CLINICA PREMIUM CARE"/>
    <m/>
    <m/>
    <m/>
    <m/>
    <m/>
  </r>
  <r>
    <n v="178987"/>
    <n v="69393"/>
    <x v="8"/>
    <x v="1"/>
    <n v="34"/>
    <s v="CARRO PROPRIO"/>
    <s v="FATURADO"/>
    <s v="BACKLOG"/>
    <s v=""/>
    <m/>
    <s v=""/>
    <s v="CLINICA PREMIUM CARE"/>
    <m/>
    <m/>
    <m/>
    <m/>
    <m/>
  </r>
  <r>
    <n v="179012"/>
    <n v="69332"/>
    <x v="6"/>
    <x v="0"/>
    <n v="38"/>
    <s v="CARRO PROPRIO"/>
    <s v="FATURADO"/>
    <s v="BACKLOG"/>
    <s v=""/>
    <m/>
    <s v=""/>
    <s v="CLINICA PREMIUM CARE"/>
    <m/>
    <m/>
    <m/>
    <m/>
    <m/>
  </r>
  <r>
    <n v="178881"/>
    <n v="69560"/>
    <x v="2"/>
    <x v="1"/>
    <n v="1"/>
    <s v="BTA"/>
    <s v="FATURADO"/>
    <s v="SAUDAVEL"/>
    <s v=""/>
    <m/>
    <s v=""/>
    <s v="LIDERANCA MG"/>
    <m/>
    <m/>
    <m/>
    <m/>
    <m/>
  </r>
  <r>
    <n v="178882"/>
    <n v="69561"/>
    <x v="2"/>
    <x v="1"/>
    <n v="1"/>
    <s v="BTA"/>
    <s v="FATURADO"/>
    <s v="SAUDAVEL"/>
    <s v=""/>
    <m/>
    <s v=""/>
    <s v="LIDERANCA MG"/>
    <m/>
    <m/>
    <m/>
    <m/>
    <m/>
  </r>
  <r>
    <n v="178878"/>
    <n v="69739"/>
    <x v="14"/>
    <x v="1"/>
    <n v="1"/>
    <s v="CARRO PROPRIO"/>
    <s v="FATURADO"/>
    <s v="SAUDAVEL"/>
    <s v=""/>
    <m/>
    <s v=""/>
    <s v="CEMA HOSPITAL"/>
    <m/>
    <m/>
    <m/>
    <m/>
    <m/>
  </r>
  <r>
    <n v="179004"/>
    <n v="69384"/>
    <x v="16"/>
    <x v="0"/>
    <n v="32"/>
    <s v="CARRO PROPRIO"/>
    <s v="FATURADO"/>
    <s v="BACKLOG"/>
    <s v=""/>
    <m/>
    <s v=""/>
    <s v="CLINICA PREMIUM CARE"/>
    <m/>
    <m/>
    <m/>
    <m/>
    <m/>
  </r>
  <r>
    <n v="178887"/>
    <n v="69684"/>
    <x v="8"/>
    <x v="1"/>
    <n v="2"/>
    <s v="CARRO PROPRIO"/>
    <s v="FATURADO"/>
    <s v="SAUDAVEL"/>
    <s v=""/>
    <m/>
    <s v=""/>
    <s v="SAO CAMILO SANTANA"/>
    <m/>
    <m/>
    <m/>
    <m/>
    <m/>
  </r>
  <r>
    <s v=""/>
    <n v="69653"/>
    <x v="8"/>
    <x v="1"/>
    <n v="4"/>
    <s v="CARRO PROPRIO"/>
    <s v="SEPARANDO"/>
    <s v="SAUDAVEL"/>
    <s v=""/>
    <m/>
    <s v=""/>
    <s v="SAO CAMILO IPIRANGA"/>
    <m/>
    <m/>
    <m/>
    <m/>
    <m/>
  </r>
  <r>
    <n v="178954"/>
    <n v="69625"/>
    <x v="17"/>
    <x v="1"/>
    <n v="5"/>
    <s v="CARRO PROPRIO"/>
    <s v="FATURADO"/>
    <s v="SAUDAVEL"/>
    <s v=""/>
    <m/>
    <s v=""/>
    <s v="HOSPITAL ALBERT EINSTEN"/>
    <m/>
    <m/>
    <m/>
    <m/>
    <m/>
  </r>
  <r>
    <n v="178922"/>
    <n v="69479"/>
    <x v="9"/>
    <x v="1"/>
    <n v="1"/>
    <s v="CARRO PROPRIO"/>
    <s v="FATURADO"/>
    <s v="BACKLOG"/>
    <s v=""/>
    <m/>
    <s v=""/>
    <s v="DASA 45.796.554/0003"/>
    <m/>
    <m/>
    <m/>
    <m/>
    <m/>
  </r>
  <r>
    <n v="178924"/>
    <n v="69438"/>
    <x v="9"/>
    <x v="1"/>
    <n v="4"/>
    <s v="CARRO PROPRIO"/>
    <s v="FATURADO"/>
    <s v="BACKLOG"/>
    <s v=""/>
    <m/>
    <s v=""/>
    <s v="DASA 45.796.554/0011"/>
    <m/>
    <m/>
    <m/>
    <m/>
    <m/>
  </r>
  <r>
    <n v="178902"/>
    <n v="68990"/>
    <x v="9"/>
    <x v="1"/>
    <n v="4"/>
    <s v="CARRO PROPRIO"/>
    <s v="FATURADO"/>
    <s v="BACKLOG"/>
    <s v=""/>
    <m/>
    <s v=""/>
    <s v="DASA 61.486.650/0273"/>
    <m/>
    <m/>
    <m/>
    <m/>
    <m/>
  </r>
  <r>
    <n v="178845"/>
    <n v="68655"/>
    <x v="2"/>
    <x v="2"/>
    <n v="3"/>
    <s v="CARRO PROPRIO"/>
    <s v="FATURADO"/>
    <s v="BACKLOG"/>
    <m/>
    <m/>
    <m/>
    <s v="DASA ALTA EXCELENCIA"/>
    <m/>
    <m/>
    <m/>
    <m/>
    <m/>
  </r>
  <r>
    <n v="178906"/>
    <n v="69553"/>
    <x v="9"/>
    <x v="1"/>
    <n v="5"/>
    <s v="CARRO PROPRIO"/>
    <s v="FATURADO"/>
    <s v="BACKLOG"/>
    <s v=""/>
    <m/>
    <s v=""/>
    <s v="DASA BARUERI"/>
    <m/>
    <m/>
    <m/>
    <m/>
    <m/>
  </r>
  <r>
    <n v="178923"/>
    <n v="69287"/>
    <x v="9"/>
    <x v="1"/>
    <n v="2"/>
    <s v="CARRO PROPRIO"/>
    <s v="FATURADO"/>
    <s v="BACKLOG"/>
    <s v=""/>
    <m/>
    <s v=""/>
    <s v="DASA CIENTIFICALAB"/>
    <m/>
    <m/>
    <m/>
    <m/>
    <m/>
  </r>
  <r>
    <n v="179014"/>
    <n v="69436"/>
    <x v="18"/>
    <x v="0"/>
    <n v="2"/>
    <s v="RISSO"/>
    <s v="FATURADO"/>
    <s v="BACKLOG"/>
    <s v=""/>
    <m/>
    <s v=""/>
    <s v="DASA CIENTIFICALAB"/>
    <m/>
    <m/>
    <m/>
    <m/>
    <m/>
  </r>
  <r>
    <n v="178960"/>
    <n v="68937"/>
    <x v="2"/>
    <x v="1"/>
    <n v="3"/>
    <s v="CARRO PROPRIO"/>
    <s v="FATURADO"/>
    <s v="BACKLOG"/>
    <s v=""/>
    <m/>
    <s v=""/>
    <s v="DASA CTO BORIS BEREN"/>
    <m/>
    <m/>
    <m/>
    <m/>
    <m/>
  </r>
  <r>
    <n v="178971"/>
    <n v="68813"/>
    <x v="5"/>
    <x v="0"/>
    <n v="10"/>
    <s v="BROS"/>
    <s v="FATURADO"/>
    <s v="BACKLOG"/>
    <s v=""/>
    <m/>
    <s v=""/>
    <s v="DASA DF"/>
    <m/>
    <m/>
    <m/>
    <m/>
    <m/>
  </r>
  <r>
    <n v="178830"/>
    <n v="69274"/>
    <x v="2"/>
    <x v="2"/>
    <n v="1"/>
    <s v="CARRO PROPRIO"/>
    <s v="FATURADO"/>
    <s v="BACKLOG"/>
    <m/>
    <m/>
    <m/>
    <s v="DASA DIAGNOSTICO"/>
    <m/>
    <m/>
    <m/>
    <m/>
    <m/>
  </r>
  <r>
    <n v="178853"/>
    <n v="68521"/>
    <x v="2"/>
    <x v="2"/>
    <n v="2"/>
    <s v="CARRO PROPRIO"/>
    <s v="FATURADO"/>
    <s v="BACKLOG"/>
    <m/>
    <m/>
    <m/>
    <s v="DASA DIAGNOSTICO"/>
    <m/>
    <m/>
    <m/>
    <m/>
    <m/>
  </r>
  <r>
    <n v="178925"/>
    <n v="69555"/>
    <x v="9"/>
    <x v="1"/>
    <n v="3"/>
    <s v="CARRO PROPRIO"/>
    <s v="FATURADO"/>
    <s v="BACKLOG"/>
    <s v=""/>
    <m/>
    <s v=""/>
    <s v="DASA DIAGNOSTICO"/>
    <m/>
    <m/>
    <m/>
    <m/>
    <m/>
  </r>
  <r>
    <n v="178907"/>
    <n v="69666"/>
    <x v="9"/>
    <x v="1"/>
    <n v="6"/>
    <s v="CARRO PROPRIO"/>
    <s v="FATURADO"/>
    <s v="BACKLOG"/>
    <s v=""/>
    <m/>
    <s v=""/>
    <s v="DASA DIAGNOSTICO"/>
    <m/>
    <m/>
    <m/>
    <m/>
    <m/>
  </r>
  <r>
    <n v="178917"/>
    <n v="69670"/>
    <x v="9"/>
    <x v="1"/>
    <n v="5"/>
    <s v="CARRO PROPRIO"/>
    <s v="FATURADO"/>
    <s v="BACKLOG"/>
    <s v=""/>
    <m/>
    <s v=""/>
    <s v="DASA DIAGNOSTICO"/>
    <m/>
    <m/>
    <m/>
    <m/>
    <m/>
  </r>
  <r>
    <n v="178908"/>
    <n v="69667"/>
    <x v="9"/>
    <x v="1"/>
    <n v="5"/>
    <s v="CARRO PROPRIO"/>
    <s v="FATURADO"/>
    <s v="BACKLOG"/>
    <s v=""/>
    <m/>
    <s v=""/>
    <s v="DASA DIAGNOSTICO"/>
    <m/>
    <m/>
    <m/>
    <m/>
    <m/>
  </r>
  <r>
    <n v="178894"/>
    <n v="69211"/>
    <x v="9"/>
    <x v="1"/>
    <n v="1"/>
    <s v="CARRO PROPRIO"/>
    <s v="FATURADO"/>
    <s v="BACKLOG"/>
    <s v=""/>
    <m/>
    <s v=""/>
    <s v="DASA HOSP 9 DE JULHO"/>
    <m/>
    <m/>
    <m/>
    <m/>
    <m/>
  </r>
  <r>
    <n v="178918"/>
    <n v="69284"/>
    <x v="19"/>
    <x v="0"/>
    <n v="5"/>
    <s v="CARRO PROPRIO"/>
    <s v="FATURADO"/>
    <s v="BACKLOG"/>
    <s v=""/>
    <m/>
    <s v=""/>
    <s v="DASA HOSP 9 DE JULHO"/>
    <m/>
    <m/>
    <m/>
    <m/>
    <m/>
  </r>
  <r>
    <n v="178892"/>
    <n v="69642"/>
    <x v="9"/>
    <x v="1"/>
    <n v="7"/>
    <s v="CARRO PROPRIO"/>
    <s v="FATURADO"/>
    <s v="BACKLOG"/>
    <s v=""/>
    <m/>
    <s v=""/>
    <s v="DASA IBIRAPUERA"/>
    <m/>
    <m/>
    <m/>
    <m/>
    <m/>
  </r>
  <r>
    <n v="178993"/>
    <n v="68789"/>
    <x v="1"/>
    <x v="0"/>
    <n v="3"/>
    <s v="CARRO PROPRIO"/>
    <s v="FATURADO"/>
    <s v="BACKLOG"/>
    <s v=""/>
    <m/>
    <s v=""/>
    <s v="DASA IMPAR"/>
    <m/>
    <m/>
    <m/>
    <m/>
    <m/>
  </r>
  <r>
    <n v="178901"/>
    <n v="69235"/>
    <x v="9"/>
    <x v="1"/>
    <n v="3"/>
    <s v="CARRO PROPRIO"/>
    <s v="FATURADO"/>
    <s v="BACKLOG"/>
    <s v=""/>
    <m/>
    <s v=""/>
    <s v="DASA INNOVA HOSP"/>
    <m/>
    <m/>
    <m/>
    <m/>
    <m/>
  </r>
  <r>
    <n v="178905"/>
    <n v="68999"/>
    <x v="9"/>
    <x v="1"/>
    <n v="5"/>
    <s v="CARRO PROPRIO"/>
    <s v="FATURADO"/>
    <s v="BACKLOG"/>
    <s v=""/>
    <m/>
    <s v=""/>
    <s v="DASA IPIRANGA"/>
    <m/>
    <m/>
    <m/>
    <m/>
    <m/>
  </r>
  <r>
    <n v="178904"/>
    <n v="68994"/>
    <x v="9"/>
    <x v="1"/>
    <n v="3"/>
    <s v="CARRO PROPRIO"/>
    <s v="FATURADO"/>
    <s v="BACKLOG"/>
    <s v=""/>
    <m/>
    <s v=""/>
    <s v="DASA ITAIM BIBI"/>
    <m/>
    <m/>
    <m/>
    <m/>
    <m/>
  </r>
  <r>
    <n v="178909"/>
    <n v="69742"/>
    <x v="9"/>
    <x v="1"/>
    <n v="4"/>
    <s v="CARRO PROPRIO"/>
    <s v="FATURADO"/>
    <s v="SAUDAVEL"/>
    <s v=""/>
    <m/>
    <s v=""/>
    <s v="DASA DIAGNOSTICO"/>
    <m/>
    <m/>
    <m/>
    <m/>
    <m/>
  </r>
  <r>
    <n v="178895"/>
    <n v="69741"/>
    <x v="9"/>
    <x v="1"/>
    <n v="5"/>
    <s v="CARRO PROPRIO"/>
    <s v="FATURADO"/>
    <s v="SAUDAVEL"/>
    <s v=""/>
    <m/>
    <s v=""/>
    <s v="DASA SP"/>
    <m/>
    <m/>
    <m/>
    <m/>
    <m/>
  </r>
  <r>
    <n v="178910"/>
    <n v="69743"/>
    <x v="9"/>
    <x v="1"/>
    <n v="6"/>
    <s v="CARRO PROPRIO"/>
    <s v="FATURADO"/>
    <s v="SAUDAVEL"/>
    <s v=""/>
    <m/>
    <s v=""/>
    <s v="DASA DIAGNOSTICO"/>
    <m/>
    <m/>
    <m/>
    <m/>
    <m/>
  </r>
  <r>
    <n v="178911"/>
    <n v="69786"/>
    <x v="9"/>
    <x v="1"/>
    <n v="2"/>
    <s v="CARRO PROPRIO"/>
    <s v="FATURADO"/>
    <s v="SAUDAVEL"/>
    <s v=""/>
    <m/>
    <s v=""/>
    <s v="CMA SERVICOS MEDICOS"/>
    <m/>
    <m/>
    <m/>
    <m/>
    <m/>
  </r>
  <r>
    <n v="178896"/>
    <n v="69709"/>
    <x v="9"/>
    <x v="1"/>
    <n v="1"/>
    <s v="CARRO PROPRIO"/>
    <s v="FATURADO"/>
    <s v="SAUDAVEL"/>
    <s v=""/>
    <m/>
    <s v=""/>
    <s v="DASA"/>
    <m/>
    <m/>
    <m/>
    <m/>
    <m/>
  </r>
  <r>
    <n v="178897"/>
    <n v="69708"/>
    <x v="9"/>
    <x v="1"/>
    <n v="1"/>
    <s v="CARRO PROPRIO"/>
    <s v="FATURADO"/>
    <s v="SAUDAVEL"/>
    <s v=""/>
    <m/>
    <s v=""/>
    <s v="DASA"/>
    <m/>
    <m/>
    <m/>
    <m/>
    <m/>
  </r>
  <r>
    <n v="178898"/>
    <n v="69707"/>
    <x v="9"/>
    <x v="1"/>
    <n v="3"/>
    <s v="CARRO PROPRIO"/>
    <s v="FATURADO"/>
    <s v="SAUDAVEL"/>
    <s v=""/>
    <m/>
    <s v=""/>
    <s v="DASA"/>
    <m/>
    <m/>
    <m/>
    <m/>
    <m/>
  </r>
  <r>
    <n v="178912"/>
    <n v="69639"/>
    <x v="9"/>
    <x v="1"/>
    <n v="4"/>
    <s v="CARRO PROPRIO"/>
    <s v="FATURADO"/>
    <s v="SAUDAVEL"/>
    <s v=""/>
    <m/>
    <s v=""/>
    <s v="TECNOLAB UNIDADE XI"/>
    <m/>
    <m/>
    <m/>
    <m/>
    <m/>
  </r>
  <r>
    <n v="178913"/>
    <n v="69638"/>
    <x v="9"/>
    <x v="1"/>
    <n v="4"/>
    <s v="CARRO PROPRIO"/>
    <s v="FATURADO"/>
    <s v="SAUDAVEL"/>
    <s v=""/>
    <m/>
    <s v=""/>
    <s v="TECNOLAB UNIDADE X"/>
    <m/>
    <m/>
    <m/>
    <m/>
    <m/>
  </r>
  <r>
    <n v="178899"/>
    <n v="69631"/>
    <x v="9"/>
    <x v="1"/>
    <n v="2"/>
    <s v="CARRO PROPRIO"/>
    <s v="FATURADO"/>
    <s v="SAUDAVEL"/>
    <s v=""/>
    <m/>
    <s v=""/>
    <s v="TECNOLAB UNIDADE IV"/>
    <m/>
    <m/>
    <m/>
    <m/>
    <m/>
  </r>
  <r>
    <n v="178914"/>
    <n v="69633"/>
    <x v="9"/>
    <x v="1"/>
    <n v="2"/>
    <s v="CARRO PROPRIO"/>
    <s v="FATURADO"/>
    <s v="SAUDAVEL"/>
    <s v=""/>
    <m/>
    <s v=""/>
    <s v="TECNOLAB UNIDADE V"/>
    <m/>
    <m/>
    <m/>
    <m/>
    <m/>
  </r>
  <r>
    <n v="178915"/>
    <n v="69634"/>
    <x v="9"/>
    <x v="1"/>
    <n v="4"/>
    <s v="CARRO PROPRIO"/>
    <s v="FATURADO"/>
    <s v="SAUDAVEL"/>
    <s v=""/>
    <m/>
    <s v=""/>
    <s v="TECNOLAB UNIDADE VI"/>
    <m/>
    <m/>
    <m/>
    <m/>
    <m/>
  </r>
  <r>
    <n v="178916"/>
    <n v="69637"/>
    <x v="9"/>
    <x v="1"/>
    <n v="3"/>
    <s v="CARRO PROPRIO"/>
    <s v="FATURADO"/>
    <s v="SAUDAVEL"/>
    <s v=""/>
    <m/>
    <s v=""/>
    <s v="TECNOLAB UNIDADE IX"/>
    <m/>
    <m/>
    <m/>
    <m/>
    <m/>
  </r>
  <r>
    <n v="178920"/>
    <n v="65952"/>
    <x v="9"/>
    <x v="1"/>
    <n v="2"/>
    <s v="CARRO PROPRIO"/>
    <s v="FATURADO"/>
    <s v="SAUDAVEL"/>
    <s v=""/>
    <m/>
    <s v=""/>
    <s v="TECNOLAB"/>
    <m/>
    <m/>
    <m/>
    <m/>
    <m/>
  </r>
  <r>
    <n v="178946"/>
    <n v="69617"/>
    <x v="1"/>
    <x v="1"/>
    <n v="2"/>
    <s v="CARRO PROPRIO"/>
    <s v="FATURADO"/>
    <s v="SAUDAVEL"/>
    <s v=""/>
    <m/>
    <s v=""/>
    <s v="SOC BENEF ISRAELITABRAS HOSPITAL ALBERT"/>
    <m/>
    <m/>
    <m/>
    <m/>
    <m/>
  </r>
  <r>
    <s v=""/>
    <n v="69587"/>
    <x v="1"/>
    <x v="1"/>
    <n v="17"/>
    <s v="CARRO PROPRIO"/>
    <s v="SEPARANDO"/>
    <s v="SAUDAVEL"/>
    <s v=""/>
    <m/>
    <s v=""/>
    <s v="PLANOVA"/>
    <m/>
    <m/>
    <m/>
    <m/>
    <m/>
  </r>
  <r>
    <n v="178900"/>
    <n v="69471"/>
    <x v="9"/>
    <x v="1"/>
    <n v="3"/>
    <s v="CARRO PROPRIO"/>
    <s v="FATURADO"/>
    <s v="BACKLOG"/>
    <s v=""/>
    <m/>
    <s v=""/>
    <s v="DASA LAB CLINICO"/>
    <m/>
    <m/>
    <m/>
    <m/>
    <m/>
  </r>
  <r>
    <n v="178884"/>
    <n v="69286"/>
    <x v="8"/>
    <x v="1"/>
    <n v="2"/>
    <s v="CARRO PROPRIO"/>
    <s v="FATURADO"/>
    <s v="BACKLOG"/>
    <s v=""/>
    <m/>
    <s v=""/>
    <s v="DASA PERDIZES"/>
    <m/>
    <m/>
    <m/>
    <m/>
    <m/>
  </r>
  <r>
    <n v="178992"/>
    <n v="69747"/>
    <x v="4"/>
    <x v="0"/>
    <n v="10"/>
    <s v="PACIFICO"/>
    <s v="FATURADO"/>
    <s v="BACKLOG"/>
    <s v=""/>
    <m/>
    <s v=""/>
    <s v="DASA RECIFE 61.486.6"/>
    <m/>
    <m/>
    <m/>
    <m/>
    <m/>
  </r>
  <r>
    <n v="178981"/>
    <n v="68865"/>
    <x v="18"/>
    <x v="0"/>
    <n v="2"/>
    <s v="PACIFICO"/>
    <s v="FATURADO"/>
    <s v="BACKLOG"/>
    <s v=""/>
    <m/>
    <s v=""/>
    <s v="DASA RECIFE 61.486.6"/>
    <m/>
    <m/>
    <m/>
    <m/>
    <m/>
  </r>
  <r>
    <n v="178921"/>
    <n v="69472"/>
    <x v="9"/>
    <x v="1"/>
    <n v="4"/>
    <s v="CARRO PROPRIO"/>
    <s v="FATURADO"/>
    <s v="BACKLOG"/>
    <s v=""/>
    <m/>
    <s v=""/>
    <s v="DASA SALOMAO E ZOPPI"/>
    <m/>
    <m/>
    <m/>
    <m/>
    <m/>
  </r>
  <r>
    <n v="178903"/>
    <n v="69288"/>
    <x v="9"/>
    <x v="1"/>
    <n v="5"/>
    <s v="CARRO PROPRIO"/>
    <s v="FATURADO"/>
    <s v="BACKLOG"/>
    <s v=""/>
    <m/>
    <s v=""/>
    <s v="DASA SALOMAO E ZOPPI"/>
    <m/>
    <m/>
    <m/>
    <m/>
    <m/>
  </r>
  <r>
    <n v="178926"/>
    <n v="69674"/>
    <x v="9"/>
    <x v="1"/>
    <n v="2"/>
    <s v="CARRO PROPRIO"/>
    <s v="FATURADO"/>
    <s v="BACKLOG"/>
    <s v=""/>
    <m/>
    <s v=""/>
    <s v="DASA SALOMAO E ZOPPI"/>
    <m/>
    <m/>
    <m/>
    <m/>
    <m/>
  </r>
  <r>
    <n v="178893"/>
    <n v="69615"/>
    <x v="9"/>
    <x v="1"/>
    <n v="4"/>
    <s v="CARRO PROPRIO"/>
    <s v="FATURADO"/>
    <s v="BACKLOG"/>
    <s v=""/>
    <m/>
    <s v=""/>
    <s v="DASA SALOMAO E ZOPPI"/>
    <m/>
    <m/>
    <m/>
    <m/>
    <m/>
  </r>
  <r>
    <n v="178888"/>
    <n v="69672"/>
    <x v="9"/>
    <x v="1"/>
    <n v="2"/>
    <s v="CARRO PROPRIO"/>
    <s v="FATURADO"/>
    <s v="BACKLOG"/>
    <s v=""/>
    <m/>
    <s v=""/>
    <s v="DIVISAO DELBONI"/>
    <m/>
    <m/>
    <m/>
    <m/>
    <m/>
  </r>
  <r>
    <n v="178983"/>
    <n v="69648"/>
    <x v="18"/>
    <x v="0"/>
    <n v="1"/>
    <s v="CARRO PROPRIO"/>
    <s v="FATURADO"/>
    <s v="BACKLOG"/>
    <s v=""/>
    <m/>
    <s v=""/>
    <s v="HAPVIDA"/>
    <m/>
    <m/>
    <m/>
    <m/>
    <m/>
  </r>
  <r>
    <n v="178982"/>
    <n v="69643"/>
    <x v="13"/>
    <x v="0"/>
    <n v="1"/>
    <s v="CARRO PROPRIO"/>
    <s v="FATURADO"/>
    <s v="BACKLOG"/>
    <s v=""/>
    <m/>
    <s v=""/>
    <s v="HAPVIDA"/>
    <m/>
    <m/>
    <m/>
    <m/>
    <m/>
  </r>
  <r>
    <n v="179016"/>
    <n v="68124"/>
    <x v="0"/>
    <x v="0"/>
    <n v="2"/>
    <s v="RISSO"/>
    <s v="FATURADO"/>
    <s v="BACKLOG"/>
    <s v=""/>
    <m/>
    <s v=""/>
    <s v="HAPVIDA - SJRP"/>
    <m/>
    <m/>
    <m/>
    <m/>
    <m/>
  </r>
  <r>
    <n v="178944"/>
    <n v="69888"/>
    <x v="14"/>
    <x v="1"/>
    <n v="1"/>
    <s v="CARRO PROPRIO"/>
    <s v="FATURADO"/>
    <s v="SAUDAVEL"/>
    <s v=""/>
    <m/>
    <s v=""/>
    <s v="SAO CAMILO SANTANA"/>
    <m/>
    <m/>
    <m/>
    <m/>
    <m/>
  </r>
  <r>
    <n v="178889"/>
    <n v="68896"/>
    <x v="14"/>
    <x v="1"/>
    <n v="1"/>
    <s v="CARRO PROPRIO"/>
    <s v="FATURADO"/>
    <s v="BACKLOG"/>
    <s v=""/>
    <m/>
    <s v=""/>
    <s v="HCOR"/>
    <m/>
    <m/>
    <m/>
    <m/>
    <m/>
  </r>
  <r>
    <n v="178938"/>
    <n v="68897"/>
    <x v="14"/>
    <x v="1"/>
    <n v="1"/>
    <s v="CARRO PROPRIO"/>
    <s v="FATURADO"/>
    <s v="BACKLOG"/>
    <s v=""/>
    <m/>
    <s v=""/>
    <s v="HCOR"/>
    <m/>
    <m/>
    <m/>
    <m/>
    <m/>
  </r>
  <r>
    <n v="178936"/>
    <n v="69563"/>
    <x v="15"/>
    <x v="1"/>
    <n v="6"/>
    <s v="CARRO PROPRIO"/>
    <s v="FATURADO"/>
    <s v="BACKLOG"/>
    <s v=""/>
    <m/>
    <s v=""/>
    <s v="HOSP NIPO BRASILEIRO"/>
    <m/>
    <m/>
    <m/>
    <m/>
    <m/>
  </r>
  <r>
    <n v="178937"/>
    <n v="69566"/>
    <x v="15"/>
    <x v="1"/>
    <n v="5"/>
    <s v="CARRO PROPRIO"/>
    <s v="FATURADO"/>
    <s v="BACKLOG"/>
    <s v=""/>
    <m/>
    <s v=""/>
    <s v="HOSP NIPO BRASILEIRO"/>
    <m/>
    <m/>
    <m/>
    <m/>
    <m/>
  </r>
  <r>
    <n v="178994"/>
    <n v="68188"/>
    <x v="20"/>
    <x v="0"/>
    <n v="3"/>
    <s v="CARRO PROPRIO"/>
    <s v="FATURADO"/>
    <s v="BACKLOG"/>
    <s v=""/>
    <m/>
    <s v=""/>
    <s v="HOSP PROF EDMUNDO VA"/>
    <m/>
    <m/>
    <m/>
    <m/>
    <m/>
  </r>
  <r>
    <n v="178991"/>
    <n v="69539"/>
    <x v="2"/>
    <x v="0"/>
    <n v="1"/>
    <s v="CARRO PROPRIO"/>
    <s v="FATURADO"/>
    <s v="BACKLOG"/>
    <s v=""/>
    <m/>
    <s v=""/>
    <s v="HOSP PROF EDMUNDO VA"/>
    <m/>
    <m/>
    <m/>
    <m/>
    <m/>
  </r>
  <r>
    <n v="178989"/>
    <n v="69624"/>
    <x v="2"/>
    <x v="0"/>
    <n v="1"/>
    <s v="CARRO PROPRIO"/>
    <s v="FATURADO"/>
    <s v="BACKLOG"/>
    <s v=""/>
    <m/>
    <s v=""/>
    <s v="HOSP PROF EDMUNDO VA"/>
    <m/>
    <m/>
    <m/>
    <m/>
    <m/>
  </r>
  <r>
    <n v="178988"/>
    <n v="69466"/>
    <x v="2"/>
    <x v="0"/>
    <n v="1"/>
    <s v="CARRO PROPRIO"/>
    <s v="FATURADO"/>
    <s v="BACKLOG"/>
    <s v=""/>
    <m/>
    <s v=""/>
    <s v="HOSP PROF EDMUNDO VA"/>
    <m/>
    <m/>
    <m/>
    <m/>
    <m/>
  </r>
  <r>
    <n v="178990"/>
    <n v="69622"/>
    <x v="2"/>
    <x v="0"/>
    <n v="1"/>
    <s v="CARRO PROPRIO"/>
    <s v="FATURADO"/>
    <s v="BACKLOG"/>
    <s v=""/>
    <m/>
    <s v=""/>
    <s v="HOSP PROF EDMUNDO VA"/>
    <m/>
    <m/>
    <m/>
    <m/>
    <m/>
  </r>
  <r>
    <n v="178996"/>
    <n v="69467"/>
    <x v="8"/>
    <x v="0"/>
    <n v="1"/>
    <s v="CARRO PROPRIO"/>
    <s v="FATURADO"/>
    <s v="BACKLOG"/>
    <s v=""/>
    <m/>
    <s v=""/>
    <s v="HOSP PROF EDMUNDO VA"/>
    <m/>
    <m/>
    <m/>
    <m/>
    <m/>
  </r>
  <r>
    <n v="178995"/>
    <n v="69486"/>
    <x v="8"/>
    <x v="0"/>
    <n v="2"/>
    <s v="CARRO PROPRIO"/>
    <s v="FATURADO"/>
    <s v="BACKLOG"/>
    <s v=""/>
    <m/>
    <s v=""/>
    <s v="HOSP PROF EDMUNDO VA"/>
    <m/>
    <m/>
    <m/>
    <m/>
    <m/>
  </r>
  <r>
    <s v=""/>
    <n v="68186"/>
    <x v="8"/>
    <x v="0"/>
    <n v="3"/>
    <s v="CARRO PROPRIO"/>
    <s v="SEPARANDO"/>
    <s v="BACKLOG"/>
    <s v=""/>
    <m/>
    <s v=""/>
    <s v="HOSP PROF EDMUNDO VA"/>
    <m/>
    <m/>
    <m/>
    <m/>
    <m/>
  </r>
  <r>
    <n v="178945"/>
    <n v="69295"/>
    <x v="15"/>
    <x v="1"/>
    <n v="4"/>
    <s v="CARRO PROPRIO"/>
    <s v="FATURADO"/>
    <s v="BACKLOG"/>
    <s v=""/>
    <m/>
    <s v=""/>
    <s v="HOSP SANTA CATARINA"/>
    <m/>
    <m/>
    <m/>
    <m/>
    <m/>
  </r>
  <r>
    <n v="178930"/>
    <n v="69300"/>
    <x v="15"/>
    <x v="1"/>
    <n v="8"/>
    <s v="CARRO PROPRIO"/>
    <s v="FATURADO"/>
    <s v="BACKLOG"/>
    <s v=""/>
    <m/>
    <s v=""/>
    <s v="HOSP SANTA CATARINA"/>
    <m/>
    <m/>
    <m/>
    <m/>
    <m/>
  </r>
  <r>
    <n v="178928"/>
    <n v="69723"/>
    <x v="13"/>
    <x v="1"/>
    <n v="1"/>
    <s v="CARRO PROPRIO"/>
    <s v="FATURADO"/>
    <s v="BACKLOG"/>
    <s v=""/>
    <m/>
    <s v=""/>
    <s v="HOSP SANTA CATARINA"/>
    <m/>
    <m/>
    <m/>
    <m/>
    <m/>
  </r>
  <r>
    <n v="179020"/>
    <n v="69017"/>
    <x v="10"/>
    <x v="0"/>
    <n v="1"/>
    <s v="CARRO PROPRIO"/>
    <s v="FATURADO"/>
    <s v="SAUDAVEL"/>
    <s v=""/>
    <m/>
    <s v=""/>
    <s v="SOCIEDADE BENEF ISRAELITABRAS HOSP ALBER"/>
    <m/>
    <m/>
    <m/>
    <m/>
    <m/>
  </r>
  <r>
    <n v="179021"/>
    <n v="69004"/>
    <x v="10"/>
    <x v="0"/>
    <n v="1"/>
    <s v="CARRO PROPRIO"/>
    <s v="FATURADO"/>
    <s v="SAUDAVEL"/>
    <s v=""/>
    <m/>
    <s v=""/>
    <s v="SOCIEDADE BENEF ISRAELITABRAS HOSP ALBER"/>
    <m/>
    <m/>
    <m/>
    <m/>
    <m/>
  </r>
  <r>
    <n v="178870"/>
    <n v="68945"/>
    <x v="14"/>
    <x v="1"/>
    <n v="3"/>
    <s v="CARRO PROPRIO"/>
    <s v="FATURADO"/>
    <s v="BACKLOG"/>
    <s v=""/>
    <m/>
    <s v=""/>
    <s v="HOSP SANTA VIRGINIA"/>
    <m/>
    <m/>
    <m/>
    <m/>
    <m/>
  </r>
  <r>
    <n v="179024"/>
    <n v="69018"/>
    <x v="10"/>
    <x v="0"/>
    <n v="1"/>
    <s v="CARRO PROPRIO"/>
    <s v="FATURADO"/>
    <s v="SAUDAVEL"/>
    <s v=""/>
    <m/>
    <s v=""/>
    <s v="SOCIEDADE BENEF ISRAELITABRAS HOSP ALBER"/>
    <m/>
    <m/>
    <m/>
    <m/>
    <m/>
  </r>
  <r>
    <n v="178862"/>
    <n v="68977"/>
    <x v="14"/>
    <x v="2"/>
    <n v="4"/>
    <s v="CARRO PROPRIO"/>
    <s v="FATURADO"/>
    <s v="BACKLOG"/>
    <s v=""/>
    <m/>
    <s v=""/>
    <s v="HOSP SAO CRISTOVAO"/>
    <m/>
    <m/>
    <m/>
    <m/>
    <m/>
  </r>
  <r>
    <n v="178863"/>
    <n v="69169"/>
    <x v="14"/>
    <x v="2"/>
    <n v="1"/>
    <s v="CARRO PROPRIO"/>
    <s v="FATURADO"/>
    <s v="BACKLOG"/>
    <s v=""/>
    <m/>
    <s v=""/>
    <s v="HOSP SAO CRISTOVAO"/>
    <m/>
    <m/>
    <m/>
    <m/>
    <m/>
  </r>
  <r>
    <n v="179013"/>
    <n v="69937"/>
    <x v="15"/>
    <x v="0"/>
    <n v="1"/>
    <s v="TECNICA"/>
    <s v="FATURADO"/>
    <s v="BACKLOG"/>
    <s v=""/>
    <m/>
    <s v=""/>
    <s v="HOSPITAL E MATERNIDADE SANTA JOANA SA"/>
    <m/>
    <m/>
    <m/>
    <m/>
    <m/>
  </r>
  <r>
    <s v=""/>
    <n v="69650"/>
    <x v="5"/>
    <x v="0"/>
    <n v="1"/>
    <s v="CARRO PROPRIO"/>
    <s v="SEPARANDO"/>
    <s v="SAUDAVEL"/>
    <s v=""/>
    <m/>
    <s v=""/>
    <s v="SOCIEDADE BENEF ISRAELITABRAS HOSP ALBER"/>
    <m/>
    <m/>
    <m/>
    <m/>
    <m/>
  </r>
  <r>
    <n v="179008"/>
    <n v="69790"/>
    <x v="2"/>
    <x v="0"/>
    <n v="1"/>
    <s v="CARRO PROPRIO"/>
    <s v="FATURADO"/>
    <s v="BACKLOG"/>
    <s v=""/>
    <m/>
    <s v=""/>
    <s v="HOSPITAL MORIAH 19.0"/>
    <m/>
    <m/>
    <m/>
    <m/>
    <m/>
  </r>
  <r>
    <n v="179009"/>
    <n v="66223"/>
    <x v="2"/>
    <x v="0"/>
    <n v="1"/>
    <s v="CARRO PROPRIO"/>
    <s v="FATURADO"/>
    <s v="BACKLOG"/>
    <s v=""/>
    <m/>
    <s v=""/>
    <s v="HOSPITAL MORIAH 19.0"/>
    <m/>
    <m/>
    <m/>
    <m/>
    <m/>
  </r>
  <r>
    <n v="179010"/>
    <n v="68140"/>
    <x v="2"/>
    <x v="0"/>
    <n v="1"/>
    <s v="CARRO PROPRIO"/>
    <s v="FATURADO"/>
    <s v="BACKLOG"/>
    <s v=""/>
    <m/>
    <s v=""/>
    <s v="HOSPITAL MORIAH 19.0"/>
    <m/>
    <m/>
    <m/>
    <m/>
    <m/>
  </r>
  <r>
    <n v="179011"/>
    <n v="68247"/>
    <x v="2"/>
    <x v="0"/>
    <n v="1"/>
    <s v="CARRO PROPRIO"/>
    <s v="FATURADO"/>
    <s v="BACKLOG"/>
    <s v=""/>
    <m/>
    <s v=""/>
    <s v="HOSPITAL MORIAH 19.0"/>
    <m/>
    <m/>
    <m/>
    <m/>
    <m/>
  </r>
  <r>
    <n v="179033"/>
    <n v="69519"/>
    <x v="20"/>
    <x v="0"/>
    <n v="2"/>
    <s v="CARRO PROPRIO"/>
    <s v="FATURADO"/>
    <s v="BACKLOG"/>
    <s v=""/>
    <m/>
    <s v=""/>
    <s v="HOSPITAL MORIAH 19.0"/>
    <m/>
    <m/>
    <m/>
    <m/>
    <m/>
  </r>
  <r>
    <n v="179030"/>
    <n v="69456"/>
    <x v="11"/>
    <x v="0"/>
    <n v="3"/>
    <s v="RETIRA"/>
    <s v="FATURADO"/>
    <s v="BACKLOG"/>
    <s v=""/>
    <m/>
    <s v=""/>
    <s v="JULIANA SANTOS"/>
    <m/>
    <m/>
    <m/>
    <m/>
    <m/>
  </r>
  <r>
    <n v="179045"/>
    <n v="68675"/>
    <x v="4"/>
    <x v="0"/>
    <n v="1"/>
    <s v="CARRO PROPRIO"/>
    <s v="FATURADO"/>
    <s v="BACKLOG"/>
    <s v=""/>
    <m/>
    <s v=""/>
    <s v="MARIO COVAS"/>
    <m/>
    <m/>
    <m/>
    <m/>
    <m/>
  </r>
  <r>
    <n v="179044"/>
    <n v="69744"/>
    <x v="4"/>
    <x v="0"/>
    <n v="16"/>
    <s v="CARRO PROPRIO"/>
    <s v="FATURADO"/>
    <s v="BACKLOG"/>
    <s v=""/>
    <m/>
    <s v=""/>
    <s v="MARIO COVAS"/>
    <m/>
    <m/>
    <m/>
    <m/>
    <m/>
  </r>
  <r>
    <n v="178836"/>
    <n v="66429"/>
    <x v="3"/>
    <x v="2"/>
    <n v="5"/>
    <s v="CARRO PROPRIO"/>
    <s v="FATURADO"/>
    <s v="BACKLOG"/>
    <m/>
    <m/>
    <m/>
    <s v="MASTER HIGIMED RJ"/>
    <m/>
    <m/>
    <m/>
    <m/>
    <m/>
  </r>
  <r>
    <n v="179032"/>
    <n v="68854"/>
    <x v="18"/>
    <x v="0"/>
    <n v="6"/>
    <s v="CARRO PROPRIO"/>
    <s v="FATURADO"/>
    <s v="BACKLOG"/>
    <s v=""/>
    <m/>
    <s v=""/>
    <s v="MED AVANC MADRID"/>
    <m/>
    <m/>
    <m/>
    <m/>
    <m/>
  </r>
  <r>
    <s v=""/>
    <n v="69646"/>
    <x v="10"/>
    <x v="0"/>
    <n v="1"/>
    <s v="CARRO PROPRIO"/>
    <s v="SEPARANDO"/>
    <s v="BACKLOG"/>
    <s v=""/>
    <m/>
    <s v=""/>
    <s v="NOTRE DAME INTERMEDICA SAUDE SA"/>
    <m/>
    <m/>
    <m/>
    <m/>
    <m/>
  </r>
  <r>
    <n v="178875"/>
    <n v="69252"/>
    <x v="13"/>
    <x v="1"/>
    <n v="1"/>
    <s v="CARRO PROPRIO"/>
    <s v="FATURADO"/>
    <s v="BACKLOG"/>
    <s v=""/>
    <m/>
    <s v=""/>
    <s v="OSWALDO CRUZ SP"/>
    <m/>
    <m/>
    <m/>
    <m/>
    <m/>
  </r>
  <r>
    <n v="178876"/>
    <n v="69626"/>
    <x v="13"/>
    <x v="1"/>
    <n v="1"/>
    <s v="CARRO PROPRIO"/>
    <s v="FATURADO"/>
    <s v="BACKLOG"/>
    <s v=""/>
    <m/>
    <s v=""/>
    <s v="OSWALDO CRUZ SP"/>
    <m/>
    <m/>
    <m/>
    <m/>
    <m/>
  </r>
  <r>
    <n v="178933"/>
    <n v="69620"/>
    <x v="13"/>
    <x v="1"/>
    <n v="2"/>
    <s v="CARRO PROPRIO"/>
    <s v="FATURADO"/>
    <s v="BACKLOG"/>
    <s v=""/>
    <m/>
    <s v=""/>
    <s v="OSWALDO CRUZ SP"/>
    <m/>
    <m/>
    <m/>
    <m/>
    <m/>
  </r>
  <r>
    <n v="178934"/>
    <n v="69621"/>
    <x v="13"/>
    <x v="1"/>
    <n v="2"/>
    <s v="CARRO PROPRIO"/>
    <s v="FATURADO"/>
    <s v="BACKLOG"/>
    <s v=""/>
    <m/>
    <s v=""/>
    <s v="OSWALDO CRUZ SP"/>
    <m/>
    <m/>
    <m/>
    <m/>
    <m/>
  </r>
  <r>
    <s v=""/>
    <n v="69499"/>
    <x v="11"/>
    <x v="0"/>
    <n v="1"/>
    <s v="RETIRA"/>
    <s v="SEPARANDO"/>
    <s v="BACKLOG"/>
    <s v=""/>
    <m/>
    <s v=""/>
    <s v="PATRICIA SANTOS"/>
    <m/>
    <m/>
    <m/>
    <m/>
    <m/>
  </r>
  <r>
    <s v=""/>
    <n v="69441"/>
    <x v="11"/>
    <x v="0"/>
    <n v="4"/>
    <s v="RETIRA"/>
    <s v="SEPARANDO"/>
    <s v="BACKLOG"/>
    <s v=""/>
    <m/>
    <s v=""/>
    <s v="PATRICIA SANTOS"/>
    <m/>
    <m/>
    <m/>
    <m/>
    <m/>
  </r>
  <r>
    <n v="179037"/>
    <n v="69452"/>
    <x v="8"/>
    <x v="0"/>
    <n v="3"/>
    <s v="CARRO PROPRIO"/>
    <s v="FATURADO"/>
    <s v="BACKLOG"/>
    <s v=""/>
    <m/>
    <s v=""/>
    <s v="SAO CAMILO IPIRANGA"/>
    <m/>
    <m/>
    <m/>
    <m/>
    <m/>
  </r>
  <r>
    <n v="178855"/>
    <n v="69461"/>
    <x v="14"/>
    <x v="2"/>
    <n v="1"/>
    <s v="CARRO PROPRIO"/>
    <s v="FATURADO"/>
    <s v="BACKLOG"/>
    <s v=""/>
    <m/>
    <s v=""/>
    <s v="SAO CAMILO POMPEIA"/>
    <m/>
    <m/>
    <m/>
    <m/>
    <m/>
  </r>
  <r>
    <n v="178848"/>
    <n v="69462"/>
    <x v="14"/>
    <x v="2"/>
    <n v="1"/>
    <s v="CARRO PROPRIO"/>
    <s v="FATURADO"/>
    <s v="BACKLOG"/>
    <s v=""/>
    <m/>
    <s v=""/>
    <s v="SAO CAMILO POMPEIA"/>
    <m/>
    <m/>
    <m/>
    <m/>
    <m/>
  </r>
  <r>
    <n v="179036"/>
    <n v="69463"/>
    <x v="8"/>
    <x v="0"/>
    <n v="3"/>
    <s v="CARRO PROPRIO"/>
    <s v="FATURADO"/>
    <s v="BACKLOG"/>
    <s v=""/>
    <m/>
    <s v=""/>
    <s v="SAO CAMILO SANTANA"/>
    <m/>
    <m/>
    <m/>
    <m/>
    <m/>
  </r>
  <r>
    <n v="178941"/>
    <n v="68681"/>
    <x v="2"/>
    <x v="1"/>
    <n v="1"/>
    <s v="CARRO PROPRIO"/>
    <s v="FATURADO"/>
    <s v="BACKLOG"/>
    <s v=""/>
    <m/>
    <s v=""/>
    <s v="SIRIO LIBANES"/>
    <m/>
    <m/>
    <m/>
    <m/>
    <m/>
  </r>
  <r>
    <n v="178939"/>
    <n v="69041"/>
    <x v="5"/>
    <x v="1"/>
    <n v="1"/>
    <s v="CARRO PROPRIO"/>
    <s v="FATURADO"/>
    <s v="BACKLOG"/>
    <s v=""/>
    <m/>
    <s v=""/>
    <s v="SIRIO LIBANES"/>
    <m/>
    <m/>
    <m/>
    <m/>
    <m/>
  </r>
  <r>
    <n v="178966"/>
    <n v="68327"/>
    <x v="5"/>
    <x v="1"/>
    <n v="5"/>
    <s v="CARRO PROPRIO"/>
    <s v="FATURADO"/>
    <s v="BACKLOG"/>
    <s v=""/>
    <m/>
    <s v=""/>
    <s v="SIRIO LIBANES"/>
    <m/>
    <m/>
    <m/>
    <m/>
    <m/>
  </r>
  <r>
    <n v="178963"/>
    <n v="68358"/>
    <x v="16"/>
    <x v="1"/>
    <n v="6"/>
    <s v="CARRO PROPRIO"/>
    <s v="FATURADO"/>
    <s v="BACKLOG"/>
    <s v=""/>
    <m/>
    <s v=""/>
    <s v="SIRIO LIBANES"/>
    <m/>
    <m/>
    <m/>
    <m/>
    <m/>
  </r>
  <r>
    <s v=""/>
    <n v="69571"/>
    <x v="12"/>
    <x v="0"/>
    <n v="1"/>
    <s v="CARRO PROPRIO"/>
    <s v="SEPARANDO"/>
    <s v="BACKLOG"/>
    <s v=""/>
    <m/>
    <s v=""/>
    <s v="SOCIEDADE BENEF - HOSP SIRIO LIBANES"/>
    <m/>
    <m/>
    <m/>
    <m/>
    <m/>
  </r>
  <r>
    <n v="179035"/>
    <n v="69310"/>
    <x v="20"/>
    <x v="0"/>
    <n v="4"/>
    <s v="PACIFICO"/>
    <s v="FATURADO"/>
    <s v="SAUDAVEL"/>
    <s v=""/>
    <m/>
    <s v=""/>
    <s v="DASA FORTALEZA"/>
    <m/>
    <m/>
    <m/>
    <m/>
    <m/>
  </r>
  <r>
    <n v="179006"/>
    <n v="69392"/>
    <x v="20"/>
    <x v="0"/>
    <n v="9"/>
    <s v="PACIFICO"/>
    <s v="FATURADO"/>
    <s v="SAUDAVEL"/>
    <s v=""/>
    <m/>
    <s v=""/>
    <s v="DASA SALVADORBA"/>
    <m/>
    <m/>
    <m/>
    <m/>
    <m/>
  </r>
  <r>
    <n v="179025"/>
    <n v="69015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9023"/>
    <n v="69030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9022"/>
    <n v="69155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9019"/>
    <n v="69156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9017"/>
    <n v="69447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8859"/>
    <n v="69848"/>
    <x v="14"/>
    <x v="2"/>
    <n v="1"/>
    <s v="CARRO PROPRIO"/>
    <s v="FATURADO"/>
    <s v="BACKLOG"/>
    <s v=""/>
    <m/>
    <s v=""/>
    <s v="SOCIEDADE BENEFICENTE SAO CAMILO"/>
    <m/>
    <m/>
    <m/>
    <m/>
    <m/>
  </r>
  <r>
    <n v="178877"/>
    <n v="69613"/>
    <x v="13"/>
    <x v="1"/>
    <n v="1"/>
    <s v="SCHREIBERLOG"/>
    <s v="FATURADO"/>
    <s v="BACKLOG"/>
    <s v=""/>
    <m/>
    <s v=""/>
    <s v="STA ISABEL BLUMENAU"/>
    <m/>
    <m/>
    <m/>
    <m/>
    <m/>
  </r>
  <r>
    <n v="178919"/>
    <n v="69174"/>
    <x v="9"/>
    <x v="1"/>
    <n v="1"/>
    <s v="CARRO PROPRIO"/>
    <s v="FATURADO"/>
    <s v="BACKLOG"/>
    <s v=""/>
    <m/>
    <s v=""/>
    <s v="SWISS PARK"/>
    <m/>
    <m/>
    <m/>
    <m/>
    <m/>
  </r>
  <r>
    <n v="178972"/>
    <n v="69628"/>
    <x v="12"/>
    <x v="0"/>
    <n v="4"/>
    <s v="CARRO PROPRIO"/>
    <s v="FATURADO"/>
    <s v="BACKLOG"/>
    <s v=""/>
    <m/>
    <s v=""/>
    <s v="TECNOLAB"/>
    <m/>
    <m/>
    <m/>
    <m/>
    <m/>
  </r>
  <r>
    <n v="178970"/>
    <n v="69636"/>
    <x v="12"/>
    <x v="0"/>
    <n v="2"/>
    <s v="CARRO PROPRIO"/>
    <s v="FATURADO"/>
    <s v="BACKLOG"/>
    <s v=""/>
    <m/>
    <s v=""/>
    <s v="TECNOLAB UNID VIII"/>
    <m/>
    <m/>
    <m/>
    <m/>
    <m/>
  </r>
  <r>
    <n v="178969"/>
    <n v="69630"/>
    <x v="12"/>
    <x v="0"/>
    <n v="3"/>
    <s v="CARRO PROPRIO"/>
    <s v="FATURADO"/>
    <s v="BACKLOG"/>
    <s v=""/>
    <m/>
    <s v=""/>
    <s v="TECNOLAB UNIDADE II"/>
    <m/>
    <m/>
    <m/>
    <m/>
    <m/>
  </r>
  <r>
    <n v="179029"/>
    <n v="68963"/>
    <x v="3"/>
    <x v="0"/>
    <n v="1"/>
    <s v="CARRO PROPRIO"/>
    <s v="FATURADO"/>
    <s v="BACKLOG"/>
    <s v=""/>
    <m/>
    <s v=""/>
    <s v="ALBERT EINSTEIN"/>
    <m/>
    <m/>
    <m/>
    <m/>
    <m/>
  </r>
  <r>
    <n v="179026"/>
    <n v="69428"/>
    <x v="3"/>
    <x v="0"/>
    <n v="4"/>
    <s v="CARRO PROPRIO"/>
    <s v="FATURADO"/>
    <s v="BACKLOG"/>
    <s v=""/>
    <m/>
    <s v=""/>
    <s v="ALBERT EINSTEIN"/>
    <m/>
    <m/>
    <m/>
    <m/>
    <m/>
  </r>
  <r>
    <n v="179027"/>
    <n v="68771"/>
    <x v="3"/>
    <x v="0"/>
    <n v="1"/>
    <s v="CARRO PROPRIO"/>
    <s v="FATURADO"/>
    <s v="BACKLOG"/>
    <s v=""/>
    <m/>
    <s v=""/>
    <s v="ALBERT EINSTEIN"/>
    <m/>
    <m/>
    <m/>
    <m/>
    <m/>
  </r>
  <r>
    <n v="179028"/>
    <n v="68960"/>
    <x v="3"/>
    <x v="0"/>
    <n v="1"/>
    <s v="CARRO PROPRIO"/>
    <s v="FATURADO"/>
    <s v="BACKLOG"/>
    <s v=""/>
    <m/>
    <s v=""/>
    <s v="ALBERT EINSTEIN"/>
    <m/>
    <m/>
    <m/>
    <m/>
    <m/>
  </r>
  <r>
    <n v="179042"/>
    <n v="69689"/>
    <x v="0"/>
    <x v="0"/>
    <n v="2"/>
    <s v="CARRO PROPRIO"/>
    <s v="FATURADO"/>
    <s v="BACKLOG"/>
    <s v=""/>
    <m/>
    <s v=""/>
    <s v="OSWALDO CRUZ SP"/>
    <m/>
    <m/>
    <m/>
    <m/>
    <m/>
  </r>
  <r>
    <n v="179041"/>
    <n v="69753"/>
    <x v="0"/>
    <x v="0"/>
    <n v="1"/>
    <s v="CARRO PROPRIO"/>
    <s v="FATURADO"/>
    <s v="BACKLOG"/>
    <s v=""/>
    <m/>
    <s v=""/>
    <s v="HOSPITAL ALEMAO OSWALDO CRUZ"/>
    <m/>
    <m/>
    <m/>
    <m/>
    <m/>
  </r>
  <r>
    <n v="179040"/>
    <n v="69688"/>
    <x v="1"/>
    <x v="0"/>
    <n v="1"/>
    <s v="CARRO PROPRIO"/>
    <s v="FATURADO"/>
    <s v="BACKLOG"/>
    <s v=""/>
    <m/>
    <s v=""/>
    <s v="OSWALDO CRUZ SP"/>
    <m/>
    <m/>
    <m/>
    <m/>
    <m/>
  </r>
  <r>
    <s v=""/>
    <n v="69285"/>
    <x v="8"/>
    <x v="0"/>
    <n v="6"/>
    <s v="RISSO"/>
    <s v="SEPARANDO"/>
    <s v="BACKLOG"/>
    <s v=""/>
    <m/>
    <s v=""/>
    <s v="PREVILAB ANALISES CL"/>
    <m/>
    <m/>
    <m/>
    <m/>
    <m/>
  </r>
  <r>
    <n v="179051"/>
    <n v="69066"/>
    <x v="18"/>
    <x v="0"/>
    <n v="16"/>
    <s v="CARRO PROPRIO"/>
    <s v="FATURADO"/>
    <s v="BACKLOG"/>
    <s v=""/>
    <m/>
    <s v=""/>
    <s v="LIMGER EMPRESA DE LI"/>
    <m/>
    <m/>
    <m/>
    <m/>
    <m/>
  </r>
  <r>
    <n v="179050"/>
    <n v="69397"/>
    <x v="0"/>
    <x v="0"/>
    <n v="1"/>
    <s v="CARRO PROPRIO"/>
    <s v="FATURADO"/>
    <s v="BACKLOG"/>
    <s v=""/>
    <m/>
    <s v=""/>
    <s v="ALBERT EINSTEIN"/>
    <m/>
    <m/>
    <m/>
    <m/>
    <m/>
  </r>
  <r>
    <n v="179048"/>
    <n v="69430"/>
    <x v="1"/>
    <x v="0"/>
    <n v="2"/>
    <s v="CARRO PROPRIO"/>
    <s v="FATURADO"/>
    <s v="BACKLOG"/>
    <s v=""/>
    <m/>
    <s v=""/>
    <s v="ALBERT EINSTEIN"/>
    <m/>
    <m/>
    <m/>
    <m/>
    <m/>
  </r>
  <r>
    <n v="179047"/>
    <n v="69616"/>
    <x v="19"/>
    <x v="0"/>
    <n v="8"/>
    <s v="CARRO PROPRIO"/>
    <s v="FATURADO"/>
    <s v="BACKLOG"/>
    <s v=""/>
    <m/>
    <s v=""/>
    <s v="SOCIEDADE BENEF ISRAELITABRAS HOSPITAL A"/>
    <m/>
    <m/>
    <m/>
    <m/>
    <m/>
  </r>
  <r>
    <n v="179053"/>
    <n v="69413"/>
    <x v="8"/>
    <x v="3"/>
    <n v="3"/>
    <s v="CARRO PROPRIO"/>
    <s v="FATURADO"/>
    <s v="BACKLOG"/>
    <s v=""/>
    <m/>
    <s v=""/>
    <s v="ALBERT EINSTEIN"/>
    <m/>
    <m/>
    <m/>
    <m/>
    <m/>
  </r>
  <r>
    <n v="179057"/>
    <n v="69409"/>
    <x v="8"/>
    <x v="3"/>
    <n v="3"/>
    <s v="CARRO PROPRIO"/>
    <s v="FATURADO"/>
    <s v="BACKLOG"/>
    <s v=""/>
    <m/>
    <s v=""/>
    <s v="ALBERT EINSTEIN"/>
    <m/>
    <m/>
    <m/>
    <m/>
    <m/>
  </r>
  <r>
    <n v="179055"/>
    <n v="69412"/>
    <x v="1"/>
    <x v="3"/>
    <n v="2"/>
    <s v="CARRO PROPRIO"/>
    <s v="FATURADO"/>
    <s v="BACKLOG"/>
    <s v=""/>
    <m/>
    <s v=""/>
    <s v="ALBERT EINSTEIN"/>
    <m/>
    <m/>
    <m/>
    <m/>
    <m/>
  </r>
  <r>
    <n v="179054"/>
    <n v="69410"/>
    <x v="1"/>
    <x v="3"/>
    <n v="2"/>
    <s v="CARRO PROPRIO"/>
    <s v="FATURADO"/>
    <s v="BACKLOG"/>
    <s v=""/>
    <m/>
    <s v=""/>
    <s v="ALBERT EINSTEIN"/>
    <m/>
    <m/>
    <m/>
    <m/>
    <m/>
  </r>
  <r>
    <n v="179087"/>
    <n v="68761"/>
    <x v="0"/>
    <x v="3"/>
    <n v="2"/>
    <s v="CARRO PROPRIO"/>
    <s v="FATURADO"/>
    <s v="BACKLOG"/>
    <s v=""/>
    <m/>
    <s v=""/>
    <s v="ALBERT EINSTEIN"/>
    <m/>
    <m/>
    <m/>
    <m/>
    <m/>
  </r>
  <r>
    <n v="179083"/>
    <n v="68766"/>
    <x v="0"/>
    <x v="3"/>
    <n v="2"/>
    <s v="CARRO PROPRIO"/>
    <s v="FATURADO"/>
    <s v="BACKLOG"/>
    <s v=""/>
    <m/>
    <s v=""/>
    <s v="ALBERT EINSTEIN"/>
    <m/>
    <m/>
    <m/>
    <m/>
    <m/>
  </r>
  <r>
    <n v="179082"/>
    <n v="68767"/>
    <x v="0"/>
    <x v="3"/>
    <n v="2"/>
    <s v="CARRO PROPRIO"/>
    <s v="FATURADO"/>
    <s v="BACKLOG"/>
    <s v=""/>
    <m/>
    <s v=""/>
    <s v="ALBERT EINSTEIN"/>
    <m/>
    <m/>
    <m/>
    <m/>
    <m/>
  </r>
  <r>
    <n v="179080"/>
    <n v="68772"/>
    <x v="0"/>
    <x v="3"/>
    <n v="2"/>
    <s v="CARRO PROPRIO"/>
    <s v="FATURADO"/>
    <s v="BACKLOG"/>
    <s v=""/>
    <m/>
    <s v=""/>
    <s v="ALBERT EINSTEIN"/>
    <m/>
    <m/>
    <m/>
    <m/>
    <m/>
  </r>
  <r>
    <n v="179081"/>
    <n v="68757"/>
    <x v="0"/>
    <x v="3"/>
    <n v="2"/>
    <s v="CARRO PROPRIO"/>
    <s v="FATURADO"/>
    <s v="BACKLOG"/>
    <s v=""/>
    <m/>
    <s v=""/>
    <s v="ALBERT EINSTEIN"/>
    <m/>
    <m/>
    <m/>
    <m/>
    <m/>
  </r>
  <r>
    <n v="179074"/>
    <n v="68775"/>
    <x v="0"/>
    <x v="3"/>
    <n v="1"/>
    <s v="CARRO PROPRIO"/>
    <s v="FATURADO"/>
    <s v="BACKLOG"/>
    <s v=""/>
    <m/>
    <s v=""/>
    <s v="ALBERT EINSTEIN"/>
    <m/>
    <m/>
    <m/>
    <m/>
    <m/>
  </r>
  <r>
    <n v="179079"/>
    <n v="68764"/>
    <x v="0"/>
    <x v="3"/>
    <n v="1"/>
    <s v="CARRO PROPRIO"/>
    <s v="FATURADO"/>
    <s v="BACKLOG"/>
    <s v=""/>
    <m/>
    <s v=""/>
    <s v="ALBERT EINSTEIN"/>
    <m/>
    <m/>
    <m/>
    <m/>
    <m/>
  </r>
  <r>
    <s v=""/>
    <n v="69423"/>
    <x v="18"/>
    <x v="3"/>
    <n v="1"/>
    <s v="CARRO PROPRIO"/>
    <s v="MATERIAL FALTANDO"/>
    <s v="BACKLOG"/>
    <s v=""/>
    <m/>
    <s v=""/>
    <s v="ALBERT EINSTEIN"/>
    <m/>
    <m/>
    <m/>
    <m/>
    <m/>
  </r>
  <r>
    <s v=""/>
    <n v="68740"/>
    <x v="18"/>
    <x v="3"/>
    <n v="1"/>
    <s v="CARRO PROPRIO"/>
    <s v="MATERIAL FALTANDO"/>
    <s v="BACKLOG"/>
    <s v=""/>
    <m/>
    <s v=""/>
    <s v="ALBERT EINSTEIN"/>
    <m/>
    <m/>
    <m/>
    <m/>
    <m/>
  </r>
  <r>
    <n v="179084"/>
    <n v="68959"/>
    <x v="20"/>
    <x v="3"/>
    <n v="2"/>
    <s v="CARRO PROPRIO"/>
    <s v="FATURADO"/>
    <s v="BACKLOG"/>
    <s v=""/>
    <m/>
    <s v=""/>
    <s v="ALBERT EINSTEIN"/>
    <m/>
    <m/>
    <m/>
    <m/>
    <m/>
  </r>
  <r>
    <n v="179086"/>
    <n v="69163"/>
    <x v="20"/>
    <x v="3"/>
    <n v="1"/>
    <s v="CARRO PROPRIO"/>
    <s v="FATURADO"/>
    <s v="BACKLOG"/>
    <s v=""/>
    <m/>
    <s v=""/>
    <s v="ALBERT EINSTEIN"/>
    <m/>
    <m/>
    <m/>
    <m/>
    <m/>
  </r>
  <r>
    <n v="179085"/>
    <n v="69150"/>
    <x v="20"/>
    <x v="3"/>
    <n v="1"/>
    <s v="CARRO PROPRIO"/>
    <s v="FATURADO"/>
    <s v="BACKLOG"/>
    <s v=""/>
    <m/>
    <s v=""/>
    <s v="ALBERT EINSTEIN"/>
    <m/>
    <m/>
    <m/>
    <m/>
    <m/>
  </r>
  <r>
    <n v="179049"/>
    <n v="69153"/>
    <x v="20"/>
    <x v="3"/>
    <n v="1"/>
    <s v="CARRO PROPRIO"/>
    <s v="FATURADO"/>
    <s v="BACKLOG"/>
    <s v=""/>
    <m/>
    <s v=""/>
    <s v="ALBERT EINSTEIN"/>
    <m/>
    <m/>
    <m/>
    <m/>
    <m/>
  </r>
  <r>
    <n v="179073"/>
    <n v="69151"/>
    <x v="20"/>
    <x v="3"/>
    <n v="1"/>
    <s v="CARRO PROPRIO"/>
    <s v="FATURADO"/>
    <s v="BACKLOG"/>
    <s v=""/>
    <m/>
    <s v=""/>
    <s v="ALBERT EINSTEIN"/>
    <m/>
    <m/>
    <m/>
    <m/>
    <m/>
  </r>
  <r>
    <n v="179099"/>
    <n v="69033"/>
    <x v="6"/>
    <x v="3"/>
    <n v="2"/>
    <s v="CARRO PROPRIO"/>
    <s v="FATURADO"/>
    <s v="BACKLOG"/>
    <s v=""/>
    <m/>
    <s v=""/>
    <s v="ALBERT EINSTEIN"/>
    <m/>
    <m/>
    <m/>
    <m/>
    <m/>
  </r>
  <r>
    <n v="179100"/>
    <n v="69031"/>
    <x v="6"/>
    <x v="3"/>
    <n v="2"/>
    <s v="CARRO PROPRIO"/>
    <s v="FATURADO"/>
    <s v="BACKLOG"/>
    <s v=""/>
    <m/>
    <s v=""/>
    <s v="ALBERT EINSTEIN"/>
    <m/>
    <m/>
    <m/>
    <m/>
    <m/>
  </r>
  <r>
    <n v="179061"/>
    <n v="68773"/>
    <x v="6"/>
    <x v="3"/>
    <n v="1"/>
    <s v="CARRO PROPRIO"/>
    <s v="FATURADO"/>
    <s v="BACKLOG"/>
    <s v=""/>
    <m/>
    <s v=""/>
    <s v="ALBERT EINSTEIN"/>
    <m/>
    <m/>
    <m/>
    <m/>
    <m/>
  </r>
  <r>
    <n v="179060"/>
    <n v="68770"/>
    <x v="6"/>
    <x v="3"/>
    <n v="1"/>
    <s v="CARRO PROPRIO"/>
    <s v="FATURADO"/>
    <s v="BACKLOG"/>
    <s v=""/>
    <m/>
    <s v=""/>
    <s v="ALBERT EINSTEIN"/>
    <m/>
    <m/>
    <m/>
    <m/>
    <m/>
  </r>
  <r>
    <n v="179059"/>
    <n v="68769"/>
    <x v="6"/>
    <x v="3"/>
    <n v="1"/>
    <s v="CARRO PROPRIO"/>
    <s v="FATURADO"/>
    <s v="BACKLOG"/>
    <s v=""/>
    <m/>
    <s v=""/>
    <s v="ALBERT EINSTEIN"/>
    <m/>
    <m/>
    <m/>
    <m/>
    <m/>
  </r>
  <r>
    <n v="179101"/>
    <n v="69432"/>
    <x v="6"/>
    <x v="3"/>
    <n v="3"/>
    <s v="CARRO PROPRIO"/>
    <s v="FATURADO"/>
    <s v="BACKLOG"/>
    <s v=""/>
    <m/>
    <s v=""/>
    <s v="ALBERT EINSTEIN"/>
    <m/>
    <m/>
    <m/>
    <m/>
    <m/>
  </r>
  <r>
    <n v="179058"/>
    <n v="69408"/>
    <x v="6"/>
    <x v="3"/>
    <n v="1"/>
    <s v="CARRO PROPRIO"/>
    <s v="FATURADO"/>
    <s v="BACKLOG"/>
    <s v=""/>
    <m/>
    <s v=""/>
    <s v="ALBERT EINSTEIN"/>
    <m/>
    <m/>
    <m/>
    <m/>
    <m/>
  </r>
  <r>
    <n v="179056"/>
    <n v="66760"/>
    <x v="8"/>
    <x v="3"/>
    <n v="1"/>
    <s v="CARRO PROPRIO"/>
    <s v="FATURADO"/>
    <s v="BACKLOG"/>
    <s v=""/>
    <m/>
    <s v=""/>
    <s v="ALBERT EINSTEIN"/>
    <m/>
    <m/>
    <m/>
    <m/>
    <m/>
  </r>
  <r>
    <n v="179088"/>
    <n v="68179"/>
    <x v="8"/>
    <x v="3"/>
    <n v="1"/>
    <s v="CARRO PROPRIO"/>
    <s v="FATURADO"/>
    <s v="BACKLOG"/>
    <s v=""/>
    <m/>
    <s v=""/>
    <s v="ALBERT ENSTEIN"/>
    <m/>
    <m/>
    <m/>
    <m/>
    <m/>
  </r>
  <r>
    <n v="179068"/>
    <n v="68915"/>
    <x v="19"/>
    <x v="3"/>
    <n v="1"/>
    <s v="CARRO PROPRIO"/>
    <s v="FATURADO"/>
    <s v="BACKLOG"/>
    <s v=""/>
    <m/>
    <s v=""/>
    <s v="ALBERT EINSTEIN"/>
    <m/>
    <m/>
    <m/>
    <m/>
    <m/>
  </r>
  <r>
    <n v="179067"/>
    <n v="68925"/>
    <x v="19"/>
    <x v="3"/>
    <n v="1"/>
    <s v="CARRO PROPRIO"/>
    <s v="FATURADO"/>
    <s v="BACKLOG"/>
    <s v=""/>
    <m/>
    <s v=""/>
    <s v="ALBERT EINSTEIN"/>
    <m/>
    <m/>
    <m/>
    <m/>
    <m/>
  </r>
  <r>
    <n v="179062"/>
    <n v="69399"/>
    <x v="1"/>
    <x v="3"/>
    <n v="1"/>
    <s v="CARRO PROPRIO"/>
    <s v="FATURADO"/>
    <s v="BACKLOG"/>
    <s v=""/>
    <m/>
    <s v=""/>
    <s v="ALBERT EINSTEIN"/>
    <m/>
    <m/>
    <m/>
    <m/>
    <m/>
  </r>
  <r>
    <n v="179065"/>
    <n v="69036"/>
    <x v="1"/>
    <x v="3"/>
    <n v="1"/>
    <s v="CARRO PROPRIO"/>
    <s v="FATURADO"/>
    <s v="BACKLOG"/>
    <s v=""/>
    <m/>
    <s v=""/>
    <s v="ALBERT EINSTEIN"/>
    <m/>
    <m/>
    <m/>
    <m/>
    <m/>
  </r>
  <r>
    <n v="179070"/>
    <n v="66933"/>
    <x v="1"/>
    <x v="3"/>
    <n v="1"/>
    <s v="CARRO PROPRIO"/>
    <s v="FATURADO"/>
    <s v="BACKLOG"/>
    <s v=""/>
    <m/>
    <s v=""/>
    <s v="SOCIEDADE BENEF ISRAELITA BRAS HOSPITAL"/>
    <m/>
    <m/>
    <m/>
    <m/>
    <m/>
  </r>
  <r>
    <n v="179063"/>
    <n v="69494"/>
    <x v="1"/>
    <x v="3"/>
    <n v="1"/>
    <s v="CARRO PROPRIO"/>
    <s v="FATURADO"/>
    <s v="BACKLOG"/>
    <s v=""/>
    <m/>
    <s v=""/>
    <s v="ALBERT EINSTEIN"/>
    <m/>
    <m/>
    <m/>
    <m/>
    <m/>
  </r>
  <r>
    <n v="179064"/>
    <n v="69419"/>
    <x v="1"/>
    <x v="3"/>
    <n v="1"/>
    <s v="CARRO PROPRIO"/>
    <s v="FATURADO"/>
    <s v="BACKLOG"/>
    <s v=""/>
    <m/>
    <s v=""/>
    <s v="ALBERT EINSTEIN"/>
    <m/>
    <m/>
    <m/>
    <m/>
    <m/>
  </r>
  <r>
    <n v="179069"/>
    <n v="68763"/>
    <x v="1"/>
    <x v="3"/>
    <n v="1"/>
    <s v="CARRO PROPRIO"/>
    <s v="FATURADO"/>
    <s v="BACKLOG"/>
    <s v=""/>
    <m/>
    <s v=""/>
    <s v="ALBERT EINSTEIN"/>
    <m/>
    <m/>
    <m/>
    <m/>
    <m/>
  </r>
  <r>
    <n v="179071"/>
    <n v="68200"/>
    <x v="1"/>
    <x v="3"/>
    <n v="1"/>
    <s v="CARRO PROPRIO"/>
    <s v="FATURADO"/>
    <s v="BACKLOG"/>
    <s v=""/>
    <m/>
    <s v=""/>
    <s v="ALBERT EINSTEIN"/>
    <m/>
    <m/>
    <m/>
    <m/>
    <m/>
  </r>
  <r>
    <n v="179072"/>
    <n v="68080"/>
    <x v="1"/>
    <x v="3"/>
    <n v="1"/>
    <s v="CARRO PROPRIO"/>
    <s v="FATURADO"/>
    <s v="BACKLOG"/>
    <s v=""/>
    <m/>
    <s v=""/>
    <s v="ALBERT EINSTEIN"/>
    <m/>
    <m/>
    <m/>
    <m/>
    <m/>
  </r>
  <r>
    <n v="179096"/>
    <n v="66762"/>
    <x v="16"/>
    <x v="3"/>
    <n v="1"/>
    <s v="CARRO PROPRIO"/>
    <s v="FATURADO"/>
    <s v="BACKLOG"/>
    <s v=""/>
    <m/>
    <s v=""/>
    <s v="ALBERT EINSTEIN"/>
    <m/>
    <m/>
    <m/>
    <m/>
    <m/>
  </r>
  <r>
    <n v="179098"/>
    <n v="66722"/>
    <x v="16"/>
    <x v="3"/>
    <n v="1"/>
    <s v="CARRO PROPRIO"/>
    <s v="FATURADO"/>
    <s v="BACKLOG"/>
    <s v=""/>
    <m/>
    <s v=""/>
    <s v="ALBERT EINSTEIN"/>
    <m/>
    <m/>
    <m/>
    <m/>
    <m/>
  </r>
  <r>
    <n v="179110"/>
    <n v="66709"/>
    <x v="16"/>
    <x v="3"/>
    <n v="1"/>
    <s v="CARRO PROPRIO"/>
    <s v="FATURADO"/>
    <s v="BACKLOG"/>
    <s v=""/>
    <m/>
    <s v=""/>
    <s v="ALBERT EINSTEIN"/>
    <m/>
    <m/>
    <m/>
    <m/>
    <m/>
  </r>
  <r>
    <n v="179095"/>
    <n v="66649"/>
    <x v="16"/>
    <x v="3"/>
    <n v="1"/>
    <s v="CARRO PROPRIO"/>
    <s v="FATURADO"/>
    <s v="BACKLOG"/>
    <s v=""/>
    <m/>
    <s v=""/>
    <s v="ALBERT EINSTEIN"/>
    <m/>
    <m/>
    <m/>
    <m/>
    <m/>
  </r>
  <r>
    <n v="179112"/>
    <n v="66647"/>
    <x v="16"/>
    <x v="3"/>
    <n v="1"/>
    <s v="CARRO PROPRIO"/>
    <s v="FATURADO"/>
    <s v="BACKLOG"/>
    <s v=""/>
    <m/>
    <s v=""/>
    <s v="ALBERT EINSTEIN"/>
    <m/>
    <m/>
    <m/>
    <m/>
    <m/>
  </r>
  <r>
    <n v="179111"/>
    <n v="66212"/>
    <x v="16"/>
    <x v="3"/>
    <n v="1"/>
    <s v="CARRO PROPRIO"/>
    <s v="FATURADO"/>
    <s v="BACKLOG"/>
    <s v=""/>
    <m/>
    <s v=""/>
    <s v="ALBERT EINSTEIN"/>
    <m/>
    <m/>
    <m/>
    <m/>
    <m/>
  </r>
  <r>
    <n v="179094"/>
    <n v="67614"/>
    <x v="16"/>
    <x v="3"/>
    <n v="1"/>
    <s v="CARRO PROPRIO"/>
    <s v="FATURADO"/>
    <s v="BACKLOG"/>
    <s v=""/>
    <m/>
    <s v=""/>
    <s v="ALBERT EINSTEIN"/>
    <m/>
    <m/>
    <m/>
    <m/>
    <m/>
  </r>
  <r>
    <n v="179093"/>
    <n v="67626"/>
    <x v="16"/>
    <x v="3"/>
    <n v="1"/>
    <s v="CARRO PROPRIO"/>
    <s v="FATURADO"/>
    <s v="BACKLOG"/>
    <s v=""/>
    <m/>
    <s v=""/>
    <s v="ALBERT EINSTEIN"/>
    <m/>
    <m/>
    <m/>
    <m/>
    <m/>
  </r>
  <r>
    <n v="179109"/>
    <n v="67666"/>
    <x v="16"/>
    <x v="3"/>
    <n v="1"/>
    <s v="CARRO PROPRIO"/>
    <s v="FATURADO"/>
    <s v="BACKLOG"/>
    <s v=""/>
    <m/>
    <s v=""/>
    <s v="ALBERT EINSTEIN"/>
    <m/>
    <m/>
    <m/>
    <m/>
    <m/>
  </r>
  <r>
    <n v="179092"/>
    <n v="67637"/>
    <x v="16"/>
    <x v="3"/>
    <n v="1"/>
    <s v="CARRO PROPRIO"/>
    <s v="FATURADO"/>
    <s v="BACKLOG"/>
    <s v=""/>
    <m/>
    <s v=""/>
    <s v="ALBERT EINSTEIN"/>
    <m/>
    <m/>
    <m/>
    <m/>
    <m/>
  </r>
  <r>
    <n v="179091"/>
    <n v="69455"/>
    <x v="16"/>
    <x v="3"/>
    <n v="1"/>
    <s v="CARRO PROPRIO"/>
    <s v="FATURADO"/>
    <s v="BACKLOG"/>
    <s v=""/>
    <m/>
    <s v=""/>
    <s v="ALBERT EINSTEIN"/>
    <m/>
    <m/>
    <m/>
    <m/>
    <m/>
  </r>
  <r>
    <n v="179097"/>
    <n v="68921"/>
    <x v="16"/>
    <x v="3"/>
    <n v="1"/>
    <s v="CARRO PROPRIO"/>
    <s v="FATURADO"/>
    <s v="BACKLOG"/>
    <s v=""/>
    <m/>
    <s v=""/>
    <s v="ALBERT EINSTEIN"/>
    <m/>
    <m/>
    <m/>
    <m/>
    <m/>
  </r>
  <r>
    <n v="179077"/>
    <n v="69429"/>
    <x v="20"/>
    <x v="3"/>
    <n v="1"/>
    <s v="CARRO PROPRIO"/>
    <s v="FATURADO"/>
    <s v="BACKLOG"/>
    <s v=""/>
    <m/>
    <s v=""/>
    <s v="ALBERT EINSTEIN"/>
    <m/>
    <m/>
    <m/>
    <m/>
    <m/>
  </r>
  <r>
    <n v="179076"/>
    <n v="69721"/>
    <x v="20"/>
    <x v="3"/>
    <n v="1"/>
    <s v="CARRO PROPRIO"/>
    <s v="FATURADO"/>
    <s v="BACKLOG"/>
    <s v=""/>
    <m/>
    <s v=""/>
    <s v="SOC BENEF ISRAELITABRAS HOSPITAL ALBERT"/>
    <m/>
    <m/>
    <m/>
    <m/>
    <m/>
  </r>
  <r>
    <n v="179075"/>
    <n v="69435"/>
    <x v="20"/>
    <x v="3"/>
    <n v="1"/>
    <s v="CARRO PROPRIO"/>
    <s v="FATURADO"/>
    <s v="BACKLOG"/>
    <s v=""/>
    <m/>
    <s v=""/>
    <s v="ALBERT EINSTEIN"/>
    <m/>
    <m/>
    <m/>
    <m/>
    <m/>
  </r>
  <r>
    <s v=""/>
    <n v="69797"/>
    <x v="1"/>
    <x v="3"/>
    <n v="1"/>
    <s v="CARRO PROPRIO"/>
    <s v="SEPARANDO"/>
    <s v="BACKLOG"/>
    <s v=""/>
    <m/>
    <s v=""/>
    <s v="SOCIEDADE BENEF ISRAELITA BRAS HOSPITAL"/>
    <m/>
    <m/>
    <m/>
    <m/>
    <m/>
  </r>
  <r>
    <n v="179114"/>
    <n v="68683"/>
    <x v="1"/>
    <x v="3"/>
    <n v="1"/>
    <s v="CARRO PROPRIO"/>
    <s v="FATURADO"/>
    <s v="BACKLOG"/>
    <s v=""/>
    <m/>
    <s v=""/>
    <s v="ALBERT EINSTEIN"/>
    <m/>
    <m/>
    <m/>
    <m/>
    <m/>
  </r>
  <r>
    <n v="179116"/>
    <n v="69752"/>
    <x v="1"/>
    <x v="3"/>
    <n v="1"/>
    <s v="CARRO PROPRIO"/>
    <s v="FATURADO"/>
    <s v="BACKLOG"/>
    <s v=""/>
    <m/>
    <s v=""/>
    <s v="SOC BENEF ISRAELITABRAS HOSPITAL ALBERT"/>
    <m/>
    <m/>
    <m/>
    <m/>
    <m/>
  </r>
  <r>
    <n v="179117"/>
    <n v="69749"/>
    <x v="1"/>
    <x v="3"/>
    <n v="1"/>
    <s v="CARRO PROPRIO"/>
    <s v="FATURADO"/>
    <s v="BACKLOG"/>
    <s v=""/>
    <m/>
    <s v=""/>
    <s v="SOC BENEF ISRAELITABRAS HOSPITAL ALBERT"/>
    <m/>
    <m/>
    <m/>
    <m/>
    <m/>
  </r>
  <r>
    <s v=""/>
    <n v="66211"/>
    <x v="19"/>
    <x v="3"/>
    <n v="2"/>
    <s v="CARRO PROPRIO"/>
    <s v="MATERIAL FALTANDO"/>
    <s v="BACKLOG"/>
    <s v=""/>
    <m/>
    <s v=""/>
    <s v="ALBERT EINSTEIN"/>
    <m/>
    <m/>
    <m/>
    <m/>
    <m/>
  </r>
  <r>
    <s v=""/>
    <n v="65758"/>
    <x v="19"/>
    <x v="3"/>
    <n v="1"/>
    <s v="CARRO PROPRIO"/>
    <s v="MATERIAL FALTANDO"/>
    <s v="BACKLOG"/>
    <s v=""/>
    <m/>
    <s v=""/>
    <s v="ALBERT EINSTEIN"/>
    <m/>
    <m/>
    <m/>
    <m/>
    <m/>
  </r>
  <r>
    <s v=""/>
    <n v="65757"/>
    <x v="19"/>
    <x v="3"/>
    <n v="1"/>
    <s v="CARRO PROPRIO"/>
    <s v="MATERIAL FALTANDO"/>
    <s v="BACKLOG"/>
    <s v=""/>
    <m/>
    <s v=""/>
    <s v="ALBERT EINSTEIN"/>
    <m/>
    <m/>
    <m/>
    <m/>
    <m/>
  </r>
  <r>
    <n v="179078"/>
    <n v="69161"/>
    <x v="6"/>
    <x v="3"/>
    <n v="2"/>
    <s v="CARRO PROPRIO"/>
    <s v="FATURADO"/>
    <s v="BACKLOG"/>
    <s v=""/>
    <m/>
    <s v=""/>
    <s v="ALBERT EINSTEIN"/>
    <m/>
    <m/>
    <m/>
    <m/>
    <m/>
  </r>
  <r>
    <n v="179090"/>
    <n v="69722"/>
    <x v="6"/>
    <x v="3"/>
    <n v="1"/>
    <s v="CARRO PROPRIO"/>
    <s v="FATURADO"/>
    <s v="BACKLOG"/>
    <s v=""/>
    <m/>
    <s v=""/>
    <s v="SOC BENEF ISRAELITABRAS HOSPITAL ALBERT"/>
    <m/>
    <m/>
    <m/>
    <m/>
    <m/>
  </r>
  <r>
    <n v="179089"/>
    <n v="69407"/>
    <x v="6"/>
    <x v="3"/>
    <n v="3"/>
    <s v="CARRO PROPRIO"/>
    <s v="FATURADO"/>
    <s v="BACKLOG"/>
    <s v=""/>
    <m/>
    <s v=""/>
    <s v="ALBERT EINSTEIN"/>
    <m/>
    <m/>
    <m/>
    <m/>
    <m/>
  </r>
  <r>
    <n v="179102"/>
    <n v="69405"/>
    <x v="0"/>
    <x v="3"/>
    <n v="1"/>
    <s v="CARRO PROPRIO"/>
    <s v="FATURADO"/>
    <s v="BACKLOG"/>
    <s v=""/>
    <m/>
    <s v=""/>
    <s v="ALBERT EINSTEIN"/>
    <m/>
    <m/>
    <m/>
    <m/>
    <m/>
  </r>
  <r>
    <n v="179103"/>
    <n v="69060"/>
    <x v="0"/>
    <x v="3"/>
    <n v="1"/>
    <s v="CARRO PROPRIO"/>
    <s v="FATURADO"/>
    <s v="BACKLOG"/>
    <s v=""/>
    <m/>
    <s v=""/>
    <s v="ALBERT EINSTEIN"/>
    <m/>
    <m/>
    <m/>
    <m/>
    <m/>
  </r>
  <r>
    <n v="179132"/>
    <n v="69061"/>
    <x v="20"/>
    <x v="3"/>
    <n v="6"/>
    <s v="CARRO PROPRIO"/>
    <s v="FATURADO"/>
    <s v="BACKLOG"/>
    <s v=""/>
    <m/>
    <s v=""/>
    <s v="ALBERT EINSTEIN"/>
    <m/>
    <m/>
    <m/>
    <m/>
    <m/>
  </r>
  <r>
    <n v="179131"/>
    <n v="69403"/>
    <x v="20"/>
    <x v="3"/>
    <n v="1"/>
    <s v="CARRO PROPRIO"/>
    <s v="FATURADO"/>
    <s v="BACKLOG"/>
    <s v=""/>
    <m/>
    <s v=""/>
    <s v="ALBERT EINSTEIN"/>
    <m/>
    <m/>
    <m/>
    <m/>
    <m/>
  </r>
  <r>
    <n v="179108"/>
    <n v="68705"/>
    <x v="18"/>
    <x v="3"/>
    <n v="1"/>
    <s v="CARRO PROPRIO"/>
    <s v="FATURADO"/>
    <s v="BACKLOG"/>
    <s v=""/>
    <m/>
    <s v=""/>
    <s v="ALBERT EINSTEIN"/>
    <m/>
    <m/>
    <m/>
    <m/>
    <m/>
  </r>
  <r>
    <n v="179107"/>
    <n v="68735"/>
    <x v="18"/>
    <x v="3"/>
    <n v="3"/>
    <s v="CARRO PROPRIO"/>
    <s v="FATURADO"/>
    <s v="BACKLOG"/>
    <s v=""/>
    <m/>
    <s v=""/>
    <s v="ALBERT EINSTEIN"/>
    <m/>
    <m/>
    <m/>
    <m/>
    <m/>
  </r>
  <r>
    <n v="179104"/>
    <n v="69401"/>
    <x v="8"/>
    <x v="3"/>
    <n v="1"/>
    <s v="CARRO PROPRIO"/>
    <s v="FATURADO"/>
    <s v="BACKLOG"/>
    <s v=""/>
    <m/>
    <s v=""/>
    <s v="ALBERT EINSTEIN"/>
    <m/>
    <m/>
    <m/>
    <m/>
    <m/>
  </r>
  <r>
    <n v="179115"/>
    <n v="69404"/>
    <x v="8"/>
    <x v="3"/>
    <n v="2"/>
    <s v="CARRO PROPRIO"/>
    <s v="FATURADO"/>
    <s v="BACKLOG"/>
    <s v=""/>
    <m/>
    <s v=""/>
    <s v="ALBERT EINSTEIN"/>
    <m/>
    <m/>
    <m/>
    <m/>
    <m/>
  </r>
  <r>
    <s v=""/>
    <n v="68197"/>
    <x v="19"/>
    <x v="3"/>
    <n v="1"/>
    <s v="CARRO PROPRIO"/>
    <s v="MATERIAL FALTANDO"/>
    <s v="BACKLOG"/>
    <s v=""/>
    <m/>
    <s v=""/>
    <s v="ALBERT EINSTEIN"/>
    <m/>
    <m/>
    <m/>
    <m/>
    <m/>
  </r>
  <r>
    <n v="179105"/>
    <n v="68754"/>
    <x v="19"/>
    <x v="3"/>
    <n v="1"/>
    <s v="CARRO PROPRIO"/>
    <s v="FATURADO"/>
    <s v="BACKLOG"/>
    <s v=""/>
    <m/>
    <s v=""/>
    <s v="ALBERT EINSTEIN"/>
    <m/>
    <m/>
    <m/>
    <m/>
    <m/>
  </r>
  <r>
    <n v="179106"/>
    <n v="69398"/>
    <x v="19"/>
    <x v="3"/>
    <n v="1"/>
    <s v="CARRO PROPRIO"/>
    <s v="FATURADO"/>
    <s v="BACKLOG"/>
    <s v=""/>
    <m/>
    <s v=""/>
    <s v="ALBERT EINSTEIN"/>
    <m/>
    <m/>
    <m/>
    <m/>
    <m/>
  </r>
  <r>
    <n v="179126"/>
    <n v="69032"/>
    <x v="16"/>
    <x v="3"/>
    <n v="1"/>
    <s v="CARRO PROPRIO"/>
    <s v="FATURADO"/>
    <s v="BACKLOG"/>
    <s v=""/>
    <m/>
    <s v=""/>
    <s v="ALBERT EINSTEIN"/>
    <m/>
    <m/>
    <m/>
    <m/>
    <m/>
  </r>
  <r>
    <n v="179125"/>
    <n v="69314"/>
    <x v="16"/>
    <x v="3"/>
    <n v="1"/>
    <s v="CARRO PROPRIO"/>
    <s v="FATURADO"/>
    <s v="BACKLOG"/>
    <s v=""/>
    <m/>
    <s v=""/>
    <s v="ALBERT EINSTEIN"/>
    <m/>
    <m/>
    <m/>
    <m/>
    <m/>
  </r>
  <r>
    <n v="179124"/>
    <n v="68759"/>
    <x v="16"/>
    <x v="3"/>
    <n v="1"/>
    <s v="CARRO PROPRIO"/>
    <s v="FATURADO"/>
    <s v="BACKLOG"/>
    <s v=""/>
    <m/>
    <s v=""/>
    <s v="ALBERT EINSTEIN"/>
    <m/>
    <m/>
    <m/>
    <m/>
    <m/>
  </r>
  <r>
    <n v="179121"/>
    <n v="69611"/>
    <x v="16"/>
    <x v="3"/>
    <n v="1"/>
    <s v="CARRO PROPRIO"/>
    <s v="FATURADO"/>
    <s v="BACKLOG"/>
    <s v=""/>
    <m/>
    <s v=""/>
    <s v="SOC BENEF ISRAELITABRAS HOSPITAL ALBERT"/>
    <m/>
    <m/>
    <m/>
    <m/>
    <m/>
  </r>
  <r>
    <s v=""/>
    <n v="68840"/>
    <x v="16"/>
    <x v="3"/>
    <n v="0"/>
    <s v="CARRO PROPRIO"/>
    <s v="SEPARANDO"/>
    <s v="BACKLOG"/>
    <s v=""/>
    <m/>
    <s v=""/>
    <s v=""/>
    <m/>
    <m/>
    <m/>
    <m/>
    <m/>
  </r>
  <r>
    <n v="179118"/>
    <n v="68760"/>
    <x v="1"/>
    <x v="3"/>
    <n v="2"/>
    <s v="CARRO PROPRIO"/>
    <s v="FATURADO"/>
    <s v="BACKLOG"/>
    <s v=""/>
    <m/>
    <s v=""/>
    <s v="ALBERT EINSTEIN"/>
    <m/>
    <m/>
    <m/>
    <m/>
    <m/>
  </r>
  <r>
    <n v="179119"/>
    <n v="69042"/>
    <x v="1"/>
    <x v="3"/>
    <n v="2"/>
    <s v="CARRO PROPRIO"/>
    <s v="FATURADO"/>
    <s v="BACKLOG"/>
    <s v=""/>
    <m/>
    <s v=""/>
    <s v="ALBERT EINSTEIN"/>
    <m/>
    <m/>
    <m/>
    <m/>
    <m/>
  </r>
  <r>
    <n v="179113"/>
    <n v="69724"/>
    <x v="1"/>
    <x v="3"/>
    <n v="3"/>
    <s v="CARRO PROPRIO"/>
    <s v="FATURADO"/>
    <s v="BACKLOG"/>
    <s v=""/>
    <m/>
    <s v=""/>
    <s v="SOCIEDADE BENEF ISRAELITABRAS HOSPITAL A"/>
    <m/>
    <m/>
    <m/>
    <m/>
    <m/>
  </r>
  <r>
    <n v="179140"/>
    <n v="69047"/>
    <x v="0"/>
    <x v="3"/>
    <n v="4"/>
    <s v="CARRO PROPRIO"/>
    <s v="FATURADO"/>
    <s v="BACKLOG"/>
    <s v=""/>
    <m/>
    <s v=""/>
    <s v="ALBERT EINSTEIN"/>
    <m/>
    <m/>
    <m/>
    <m/>
    <m/>
  </r>
  <r>
    <n v="179143"/>
    <n v="69543"/>
    <x v="0"/>
    <x v="3"/>
    <n v="3"/>
    <s v="CARRO PROPRIO"/>
    <s v="FATURADO"/>
    <s v="BACKLOG"/>
    <s v=""/>
    <m/>
    <s v=""/>
    <s v="SOC BENEF ISRAELIT HOSP ALBERT EINSTEIN"/>
    <m/>
    <m/>
    <m/>
    <m/>
    <m/>
  </r>
  <r>
    <n v="179129"/>
    <n v="69598"/>
    <x v="0"/>
    <x v="3"/>
    <n v="5"/>
    <s v="CARRO PROPRIO"/>
    <s v="FATURADO"/>
    <s v="BACKLOG"/>
    <s v=""/>
    <m/>
    <s v=""/>
    <s v="HOSPITAL ALBERT EINSTEN"/>
    <m/>
    <m/>
    <m/>
    <m/>
    <m/>
  </r>
  <r>
    <s v=""/>
    <n v="69701"/>
    <x v="6"/>
    <x v="3"/>
    <n v="6"/>
    <s v="CARRO PROPRIO"/>
    <s v="SEPARANDO"/>
    <s v="BACKLOG"/>
    <s v=""/>
    <m/>
    <s v=""/>
    <s v="SBIB HOSPITAL ALBERT EINSTEIN"/>
    <m/>
    <m/>
    <m/>
    <m/>
    <m/>
  </r>
  <r>
    <n v="179120"/>
    <n v="69847"/>
    <x v="6"/>
    <x v="3"/>
    <n v="5"/>
    <s v="CARRO PROPRIO"/>
    <s v="FATURADO"/>
    <s v="BACKLOG"/>
    <s v=""/>
    <m/>
    <s v=""/>
    <s v=""/>
    <m/>
    <m/>
    <m/>
    <m/>
    <m/>
  </r>
  <r>
    <n v="179130"/>
    <n v="69581"/>
    <x v="18"/>
    <x v="3"/>
    <n v="4"/>
    <s v="CARRO PROPRIO"/>
    <s v="FATURADO"/>
    <s v="BACKLOG"/>
    <s v=""/>
    <m/>
    <s v=""/>
    <s v="SOC BENEF ISRAELITABRAS HOSPITAL ALBERT"/>
    <m/>
    <m/>
    <m/>
    <m/>
    <m/>
  </r>
  <r>
    <n v="179122"/>
    <n v="69905"/>
    <x v="19"/>
    <x v="3"/>
    <n v="4"/>
    <s v="CARRO PROPRIO"/>
    <s v="FATURADO"/>
    <s v="BACKLOG"/>
    <s v=""/>
    <m/>
    <s v=""/>
    <s v="ALBERT EINSTEIN"/>
    <m/>
    <m/>
    <m/>
    <m/>
    <m/>
  </r>
  <r>
    <n v="179137"/>
    <n v="69538"/>
    <x v="8"/>
    <x v="3"/>
    <n v="5"/>
    <s v="CARRO PROPRIO"/>
    <s v="FATURADO"/>
    <s v="BACKLOG"/>
    <s v=""/>
    <m/>
    <s v=""/>
    <s v="SOC BENEF ISRAELITABRAS HOSPITAL ALBERT"/>
    <m/>
    <m/>
    <m/>
    <m/>
    <m/>
  </r>
  <r>
    <s v=""/>
    <n v="69500"/>
    <x v="20"/>
    <x v="3"/>
    <n v="14"/>
    <s v="CARRO PROPRIO"/>
    <s v="SEPARANDO"/>
    <s v="BACKLOG"/>
    <s v=""/>
    <m/>
    <s v=""/>
    <s v="AFIP"/>
    <m/>
    <m/>
    <m/>
    <m/>
    <m/>
  </r>
  <r>
    <n v="179139"/>
    <n v="66692"/>
    <x v="1"/>
    <x v="3"/>
    <n v="3"/>
    <s v="CARRO PROPRIO"/>
    <s v="FATURADO"/>
    <s v="BACKLOG"/>
    <s v=""/>
    <m/>
    <s v=""/>
    <s v="AFIP"/>
    <m/>
    <m/>
    <m/>
    <m/>
    <m/>
  </r>
  <r>
    <n v="179138"/>
    <n v="63717"/>
    <x v="19"/>
    <x v="3"/>
    <n v="1"/>
    <s v="CARRO PROPRIO"/>
    <s v="FATURADO"/>
    <s v="BACKLOG"/>
    <s v=""/>
    <m/>
    <s v=""/>
    <s v="AFIP"/>
    <m/>
    <m/>
    <m/>
    <m/>
    <m/>
  </r>
  <r>
    <n v="179133"/>
    <n v="68633"/>
    <x v="19"/>
    <x v="3"/>
    <n v="1"/>
    <s v="CARRO PROPRIO"/>
    <s v="FATURADO"/>
    <s v="BACKLOG"/>
    <s v=""/>
    <m/>
    <s v=""/>
    <s v="AFIP"/>
    <m/>
    <m/>
    <m/>
    <m/>
    <m/>
  </r>
  <r>
    <n v="179127"/>
    <n v="66483"/>
    <x v="16"/>
    <x v="3"/>
    <n v="1"/>
    <s v="CARRO PROPRIO"/>
    <s v="FATURADO"/>
    <s v="BACKLOG"/>
    <s v=""/>
    <m/>
    <s v=""/>
    <s v="AFIP SANTANA"/>
    <m/>
    <m/>
    <m/>
    <m/>
    <m/>
  </r>
  <r>
    <n v="179128"/>
    <n v="69216"/>
    <x v="16"/>
    <x v="3"/>
    <n v="1"/>
    <s v="CARRO PROPRIO"/>
    <s v="FATURADO"/>
    <s v="BACKLOG"/>
    <s v=""/>
    <m/>
    <s v=""/>
    <s v="AFIP SANTANA"/>
    <m/>
    <m/>
    <m/>
    <m/>
    <m/>
  </r>
  <r>
    <n v="179147"/>
    <n v="66312"/>
    <x v="16"/>
    <x v="3"/>
    <n v="1"/>
    <s v="CARRO PROPRIO"/>
    <s v="SEPARANDO"/>
    <s v="BACKLOG"/>
    <s v=""/>
    <m/>
    <s v=""/>
    <s v="AFIP CAC GUARULHOS"/>
    <m/>
    <m/>
    <m/>
    <m/>
    <m/>
  </r>
  <r>
    <n v="179134"/>
    <n v="69353"/>
    <x v="18"/>
    <x v="3"/>
    <n v="2"/>
    <s v="CARRO PROPRIO"/>
    <s v="FATURADO"/>
    <s v="BACKLOG"/>
    <s v=""/>
    <m/>
    <s v=""/>
    <s v="AFIP CAC GUARULHOS"/>
    <m/>
    <m/>
    <m/>
    <m/>
    <m/>
  </r>
  <r>
    <n v="179144"/>
    <n v="68729"/>
    <x v="8"/>
    <x v="3"/>
    <n v="4"/>
    <s v="CARRO PROPRIO"/>
    <s v="SEPARANDO"/>
    <s v="BACKLOG"/>
    <s v=""/>
    <m/>
    <s v=""/>
    <s v="AFIP"/>
    <m/>
    <m/>
    <m/>
    <m/>
    <m/>
  </r>
  <r>
    <n v="179136"/>
    <n v="67520"/>
    <x v="1"/>
    <x v="3"/>
    <n v="1"/>
    <s v="CARRO PROPRIO"/>
    <s v="FATURADO"/>
    <s v="BACKLOG"/>
    <s v=""/>
    <m/>
    <s v=""/>
    <s v="AFIP"/>
    <m/>
    <m/>
    <m/>
    <m/>
    <m/>
  </r>
  <r>
    <n v="179135"/>
    <n v="68629"/>
    <x v="1"/>
    <x v="3"/>
    <n v="1"/>
    <s v="CARRO PROPRIO"/>
    <s v="FATURADO"/>
    <s v="BACKLOG"/>
    <s v=""/>
    <m/>
    <s v=""/>
    <s v="AFIP"/>
    <m/>
    <m/>
    <m/>
    <m/>
    <m/>
  </r>
  <r>
    <s v=""/>
    <n v="64885"/>
    <x v="1"/>
    <x v="3"/>
    <n v="1"/>
    <s v="CARRO PROPRIO"/>
    <s v="SEPARANDO"/>
    <s v="BACKLOG"/>
    <s v=""/>
    <m/>
    <s v=""/>
    <s v="AFIP"/>
    <m/>
    <m/>
    <m/>
    <m/>
    <m/>
  </r>
  <r>
    <s v=""/>
    <n v="69717"/>
    <x v="18"/>
    <x v="3"/>
    <n v="0"/>
    <s v="CARRO PROPRIO"/>
    <s v="SEPARANDO"/>
    <s v="BACKLOG"/>
    <s v=""/>
    <m/>
    <s v=""/>
    <s v=""/>
    <m/>
    <m/>
    <m/>
    <m/>
    <m/>
  </r>
  <r>
    <n v="179142"/>
    <n v="69718"/>
    <x v="16"/>
    <x v="3"/>
    <n v="0"/>
    <s v="CARRO PROPRIO"/>
    <s v="FATURADO"/>
    <s v="BACKLOG"/>
    <s v=""/>
    <m/>
    <s v=""/>
    <s v=""/>
    <m/>
    <m/>
    <m/>
    <m/>
    <m/>
  </r>
  <r>
    <n v="179141"/>
    <n v="69874"/>
    <x v="6"/>
    <x v="3"/>
    <n v="2"/>
    <s v="CARRO PROPRIO"/>
    <s v="FATURADO"/>
    <s v="SAUDAVEL"/>
    <s v=""/>
    <m/>
    <s v=""/>
    <s v="AFIP SANTANA"/>
    <m/>
    <m/>
    <m/>
    <m/>
    <m/>
  </r>
  <r>
    <n v="179145"/>
    <n v="69875"/>
    <x v="6"/>
    <x v="3"/>
    <n v="1"/>
    <s v="CARRO PROPRIO"/>
    <s v="SEPARANDO"/>
    <s v="SAUDAVEL"/>
    <s v=""/>
    <m/>
    <s v=""/>
    <s v="AFIP CAC GUARULHOS"/>
    <m/>
    <m/>
    <m/>
    <m/>
    <m/>
  </r>
  <r>
    <s v=""/>
    <n v="69068"/>
    <x v="0"/>
    <x v="3"/>
    <n v="15"/>
    <s v="CARRO PROPRIO"/>
    <s v="SEPARANDO"/>
    <s v="BACKLOG"/>
    <s v=""/>
    <m/>
    <s v=""/>
    <s v="LIMGER EMPRESA DE LI"/>
    <m/>
    <m/>
    <m/>
    <m/>
    <m/>
  </r>
  <r>
    <s v=""/>
    <n v="69070"/>
    <x v="0"/>
    <x v="3"/>
    <n v="14"/>
    <s v="CARRO PROPRIO"/>
    <s v="SEPARANDO"/>
    <s v="BACKLOG"/>
    <s v=""/>
    <m/>
    <s v=""/>
    <s v="LIMGER EMPRESA DE LI"/>
    <m/>
    <m/>
    <m/>
    <m/>
    <m/>
  </r>
  <r>
    <s v=""/>
    <n v="69508"/>
    <x v="19"/>
    <x v="3"/>
    <n v="22"/>
    <s v="CARRO PROPRIO"/>
    <s v="SEPARANDO"/>
    <s v="BACKLOG"/>
    <s v=""/>
    <m/>
    <s v=""/>
    <s v="LIDERANCA SP"/>
    <m/>
    <m/>
    <m/>
    <m/>
    <m/>
  </r>
  <r>
    <s v=""/>
    <n v="69559"/>
    <x v="1"/>
    <x v="3"/>
    <n v="1"/>
    <s v="CARRO PROPRIO"/>
    <s v="SEPARANDO"/>
    <s v="SAUDAVEL"/>
    <s v=""/>
    <m/>
    <s v=""/>
    <s v="AFIP"/>
    <m/>
    <m/>
    <m/>
    <m/>
    <m/>
  </r>
  <r>
    <s v=""/>
    <n v="69682"/>
    <x v="1"/>
    <x v="3"/>
    <n v="1"/>
    <s v="CARRO PROPRIO"/>
    <s v="SEPARANDO"/>
    <s v="SAUDAVEL"/>
    <s v=""/>
    <m/>
    <s v=""/>
    <s v="HOSP SANTA JOANA"/>
    <m/>
    <m/>
    <m/>
    <m/>
    <m/>
  </r>
  <r>
    <n v="179146"/>
    <n v="69867"/>
    <x v="6"/>
    <x v="3"/>
    <n v="1"/>
    <s v="CARRO PROPRIO"/>
    <s v="SEPARANDO"/>
    <s v="SAUDAVEL"/>
    <s v=""/>
    <m/>
    <s v=""/>
    <s v="HOSP SANCTA MAGGIORE"/>
    <m/>
    <m/>
    <m/>
    <m/>
    <m/>
  </r>
  <r>
    <s v=""/>
    <n v="69873"/>
    <x v="6"/>
    <x v="3"/>
    <n v="4"/>
    <s v="CARRO PROPRIO"/>
    <s v="SEPARANDO"/>
    <s v="SAUDAVEL"/>
    <s v=""/>
    <m/>
    <s v=""/>
    <s v="HSM ALAMEDA SANTOS"/>
    <m/>
    <m/>
    <m/>
    <m/>
    <m/>
  </r>
  <r>
    <s v=""/>
    <n v="69266"/>
    <x v="8"/>
    <x v="3"/>
    <n v="1"/>
    <s v="CARRO PROPRIO"/>
    <s v="SEPARANDO"/>
    <s v="SAUDAVEL"/>
    <s v=""/>
    <m/>
    <s v=""/>
    <s v="SIRIO LIBANES"/>
    <m/>
    <m/>
    <m/>
    <m/>
    <m/>
  </r>
  <r>
    <n v="179148"/>
    <n v="69776"/>
    <x v="8"/>
    <x v="3"/>
    <n v="25"/>
    <s v="CARRO PROPRIO"/>
    <s v="SEPARANDO"/>
    <s v="BACKLOG"/>
    <s v=""/>
    <m/>
    <s v=""/>
    <s v="TJ RAJ 01 MATRIZ"/>
    <m/>
    <m/>
    <m/>
    <m/>
    <m/>
  </r>
  <r>
    <s v=""/>
    <n v="69513"/>
    <x v="18"/>
    <x v="3"/>
    <n v="22"/>
    <s v="CARRO PROPRIO"/>
    <s v="SEPARANDO"/>
    <s v="BACKLOG"/>
    <s v=""/>
    <m/>
    <s v=""/>
    <s v="LIDERANCA SP"/>
    <m/>
    <m/>
    <m/>
    <m/>
    <m/>
  </r>
  <r>
    <s v=""/>
    <n v="69529"/>
    <x v="16"/>
    <x v="4"/>
    <n v="20"/>
    <s v="TJ CP."/>
    <s v="SEPARANDO"/>
    <s v="BACKLOG"/>
    <s v=""/>
    <m/>
    <s v=""/>
    <s v="TJ RAJ 01 MATRIZ"/>
    <m/>
    <m/>
    <m/>
    <m/>
    <m/>
  </r>
  <r>
    <s v=""/>
    <n v="69868"/>
    <x v="20"/>
    <x v="4"/>
    <n v="4"/>
    <s v="CARRO PROPRIO"/>
    <s v="SEPARANDO"/>
    <s v="BACKLOG"/>
    <s v=""/>
    <m/>
    <s v=""/>
    <s v="MED AVANC MADRID"/>
    <m/>
    <m/>
    <m/>
    <m/>
    <m/>
  </r>
  <r>
    <s v=""/>
    <n v="68979"/>
    <x v="20"/>
    <x v="4"/>
    <n v="1"/>
    <s v="CARRO PROPRIO"/>
    <s v="SEPARANDO"/>
    <s v="BACKLOG"/>
    <s v=""/>
    <m/>
    <s v=""/>
    <s v="INSTITUTO DE BIOMEDI"/>
    <m/>
    <m/>
    <m/>
    <m/>
    <m/>
  </r>
  <r>
    <s v=""/>
    <n v="68893"/>
    <x v="20"/>
    <x v="4"/>
    <n v="2"/>
    <s v="CARRO PROPRIO"/>
    <s v="SEPARANDO"/>
    <s v="BACKLOG"/>
    <s v=""/>
    <m/>
    <s v=""/>
    <s v="IBCC MOOCA 62.932.94"/>
    <m/>
    <m/>
    <m/>
    <m/>
    <m/>
  </r>
  <r>
    <s v=""/>
    <n v="69714"/>
    <x v="16"/>
    <x v="4"/>
    <n v="1"/>
    <s v="TJ CP."/>
    <s v="SEPARANDO"/>
    <s v="BACKLOG"/>
    <s v=""/>
    <m/>
    <s v=""/>
    <s v="TJ RAJ 08"/>
    <m/>
    <m/>
    <m/>
    <m/>
    <m/>
  </r>
  <r>
    <s v=""/>
    <n v="69812"/>
    <x v="16"/>
    <x v="4"/>
    <n v="3"/>
    <s v="TJ CP."/>
    <s v="SEPARANDO"/>
    <s v="BACKLOG"/>
    <s v=""/>
    <m/>
    <s v=""/>
    <s v="TJ RAJ 04"/>
    <m/>
    <m/>
    <m/>
    <m/>
    <m/>
  </r>
  <r>
    <s v=""/>
    <n v="69759"/>
    <x v="16"/>
    <x v="4"/>
    <n v="2"/>
    <s v="TJ CP."/>
    <s v="SEPARANDO"/>
    <s v="BACKLOG"/>
    <s v=""/>
    <m/>
    <s v=""/>
    <s v="TJ RAJ 10"/>
    <m/>
    <m/>
    <m/>
    <m/>
    <m/>
  </r>
  <r>
    <s v=""/>
    <n v="69712"/>
    <x v="16"/>
    <x v="4"/>
    <n v="1"/>
    <s v="TJ CP."/>
    <s v="SEPARANDO"/>
    <s v="BACKLOG"/>
    <s v=""/>
    <m/>
    <s v=""/>
    <s v="TJ RAJ 08"/>
    <m/>
    <m/>
    <m/>
    <m/>
    <m/>
  </r>
  <r>
    <s v=""/>
    <n v="69517"/>
    <x v="16"/>
    <x v="4"/>
    <n v="1"/>
    <s v="TJ CP."/>
    <s v="SEPARANDO"/>
    <s v="BACKLOG"/>
    <s v=""/>
    <m/>
    <s v=""/>
    <s v="TJ RAJ 04"/>
    <m/>
    <m/>
    <m/>
    <m/>
    <m/>
  </r>
  <r>
    <s v=""/>
    <n v="69892"/>
    <x v="16"/>
    <x v="4"/>
    <n v="1"/>
    <s v="TJ CP."/>
    <s v="SEPARANDO"/>
    <s v="BACKLOG"/>
    <s v=""/>
    <m/>
    <s v=""/>
    <s v="TJ RAJ 10"/>
    <m/>
    <m/>
    <m/>
    <m/>
    <m/>
  </r>
  <r>
    <s v=""/>
    <n v="67646"/>
    <x v="18"/>
    <x v="4"/>
    <n v="3"/>
    <s v="CARRO PROPRIO"/>
    <s v="SEPARANDO"/>
    <s v="BACKLOG"/>
    <s v=""/>
    <m/>
    <s v=""/>
    <s v="CONMEDI PAULISTA 34."/>
    <m/>
    <m/>
    <m/>
    <m/>
    <m/>
  </r>
  <r>
    <s v=""/>
    <n v="69783"/>
    <x v="18"/>
    <x v="4"/>
    <n v="3"/>
    <s v="CARRO PROPRIO"/>
    <s v="SEPARANDO"/>
    <s v="SAUDAVEL"/>
    <s v=""/>
    <m/>
    <s v=""/>
    <s v="CONMEDI MAUA 34.101."/>
    <m/>
    <m/>
    <m/>
    <m/>
    <m/>
  </r>
  <r>
    <s v=""/>
    <n v="68948"/>
    <x v="18"/>
    <x v="4"/>
    <n v="1"/>
    <s v="CARRO PROPRIO"/>
    <s v="SEPARANDO"/>
    <s v="BACKLOG"/>
    <s v=""/>
    <m/>
    <s v=""/>
    <s v="CONMEDI PAULISTA 34."/>
    <m/>
    <m/>
    <m/>
    <m/>
    <m/>
  </r>
  <r>
    <s v=""/>
    <n v="69193"/>
    <x v="8"/>
    <x v="4"/>
    <n v="0"/>
    <s v="CARRO PROPRIO"/>
    <s v="SEPARANDO"/>
    <s v="SAUDAVEL"/>
    <s v=""/>
    <m/>
    <s v=""/>
    <s v=""/>
    <m/>
    <m/>
    <m/>
    <m/>
    <m/>
  </r>
  <r>
    <s v=""/>
    <n v="69291"/>
    <x v="8"/>
    <x v="4"/>
    <n v="0"/>
    <s v="CARRO PROPRIO"/>
    <s v="SEPARANDO"/>
    <s v="SAUDAVEL"/>
    <s v=""/>
    <m/>
    <n v="0"/>
    <s v=""/>
    <m/>
    <m/>
    <m/>
    <m/>
    <m/>
  </r>
  <r>
    <s v=""/>
    <n v="68505"/>
    <x v="8"/>
    <x v="4"/>
    <n v="1"/>
    <s v="CARRO PROPRIO"/>
    <s v="SEPARANDO"/>
    <s v="BACKLOG"/>
    <s v=""/>
    <m/>
    <s v=""/>
    <s v="REDE DOR SAO LUIZ S."/>
    <m/>
    <m/>
    <m/>
    <m/>
    <m/>
  </r>
  <r>
    <s v=""/>
    <n v="68506"/>
    <x v="8"/>
    <x v="4"/>
    <n v="1"/>
    <s v="CARRO PROPRIO"/>
    <s v="SEPARANDO"/>
    <s v="BACKLOG"/>
    <s v=""/>
    <m/>
    <s v=""/>
    <s v="HOSP SAO LUIZ GRU"/>
    <m/>
    <m/>
    <m/>
    <m/>
    <m/>
  </r>
  <r>
    <s v=""/>
    <n v="67806"/>
    <x v="8"/>
    <x v="4"/>
    <n v="1"/>
    <s v="CARRO PROPRIO"/>
    <s v="SEPARANDO"/>
    <s v="BACKLOG"/>
    <s v=""/>
    <m/>
    <s v=""/>
    <s v="HAPVIDA"/>
    <m/>
    <m/>
    <m/>
    <m/>
    <m/>
  </r>
  <r>
    <s v=""/>
    <n v="68724"/>
    <x v="8"/>
    <x v="4"/>
    <n v="1"/>
    <s v="CARRO PROPRIO"/>
    <s v="SEPARANDO"/>
    <s v="BACKLOG"/>
    <s v=""/>
    <m/>
    <s v=""/>
    <s v="HSCOR HOSP CORACAO"/>
    <m/>
    <m/>
    <m/>
    <m/>
    <m/>
  </r>
  <r>
    <s v=""/>
    <n v="67531"/>
    <x v="8"/>
    <x v="4"/>
    <n v="1"/>
    <s v="CARRO PROPRIO"/>
    <s v="SEPARANDO"/>
    <s v="BACKLOG"/>
    <s v=""/>
    <m/>
    <s v=""/>
    <s v="SEPACO"/>
    <m/>
    <m/>
    <m/>
    <m/>
    <m/>
  </r>
  <r>
    <s v=""/>
    <n v="68569"/>
    <x v="8"/>
    <x v="4"/>
    <n v="0"/>
    <s v="CARRO PROPRIO"/>
    <s v="SEPARANDO"/>
    <s v="BACKLOG"/>
    <s v=""/>
    <m/>
    <s v=""/>
    <s v=""/>
    <m/>
    <m/>
    <m/>
    <m/>
    <m/>
  </r>
  <r>
    <s v=""/>
    <n v="68499"/>
    <x v="19"/>
    <x v="4"/>
    <n v="1"/>
    <s v="CARRO PROPRIO"/>
    <s v="SEPARANDO"/>
    <s v="BACKLOG"/>
    <s v=""/>
    <m/>
    <s v=""/>
    <s v="HAPVIDA"/>
    <m/>
    <m/>
    <m/>
    <m/>
    <m/>
  </r>
  <r>
    <s v=""/>
    <n v="69603"/>
    <x v="19"/>
    <x v="4"/>
    <n v="1"/>
    <s v="CARRO PROPRIO"/>
    <s v="SEPARANDO"/>
    <s v="BACKLOG"/>
    <s v=""/>
    <m/>
    <s v=""/>
    <s v="BENEFICENCIA SP"/>
    <m/>
    <m/>
    <m/>
    <m/>
    <m/>
  </r>
  <r>
    <s v=""/>
    <n v="67820"/>
    <x v="19"/>
    <x v="4"/>
    <n v="1"/>
    <s v="CARRO PROPRIO"/>
    <s v="SEPARANDO"/>
    <s v="BACKLOG"/>
    <s v=""/>
    <m/>
    <s v=""/>
    <s v="LIDERANCA MG"/>
    <m/>
    <m/>
    <m/>
    <m/>
    <m/>
  </r>
  <r>
    <s v=""/>
    <n v="69343"/>
    <x v="19"/>
    <x v="4"/>
    <n v="0"/>
    <s v="CARRO PROPRIO"/>
    <s v="SEPARANDO"/>
    <s v="BACKLOG"/>
    <s v=""/>
    <m/>
    <s v=""/>
    <s v=""/>
    <m/>
    <m/>
    <m/>
    <m/>
    <m/>
  </r>
  <r>
    <s v=""/>
    <n v="69342"/>
    <x v="19"/>
    <x v="4"/>
    <n v="0"/>
    <s v="CARRO PROPRIO"/>
    <s v="SEPARANDO"/>
    <s v="BACKLOG"/>
    <s v=""/>
    <m/>
    <s v=""/>
    <s v=""/>
    <m/>
    <m/>
    <m/>
    <m/>
    <m/>
  </r>
  <r>
    <s v=""/>
    <n v="68287"/>
    <x v="6"/>
    <x v="4"/>
    <n v="1"/>
    <s v="CARRO PROPRIO"/>
    <s v="SEPARANDO"/>
    <s v="BACKLOG"/>
    <s v=""/>
    <m/>
    <s v=""/>
    <s v="ANERY HOME CARE"/>
    <m/>
    <m/>
    <m/>
    <m/>
    <m/>
  </r>
  <r>
    <s v=""/>
    <n v="68869"/>
    <x v="6"/>
    <x v="4"/>
    <n v="2"/>
    <s v="CARRO PROPRIO"/>
    <s v="SEPARANDO"/>
    <s v="BACKLOG"/>
    <s v=""/>
    <m/>
    <s v=""/>
    <s v="DASA SAO MARCOS"/>
    <m/>
    <m/>
    <m/>
    <m/>
    <m/>
  </r>
  <r>
    <s v=""/>
    <n v="69315"/>
    <x v="6"/>
    <x v="4"/>
    <n v="1"/>
    <s v="CARRO PROPRIO"/>
    <s v="SEPARANDO"/>
    <s v="BACKLOG"/>
    <s v=""/>
    <m/>
    <s v=""/>
    <s v="HAPVIDA"/>
    <m/>
    <m/>
    <m/>
    <m/>
    <m/>
  </r>
  <r>
    <s v=""/>
    <n v="69258"/>
    <x v="6"/>
    <x v="4"/>
    <n v="1"/>
    <s v="CARRO PROPRIO"/>
    <s v="SEPARANDO"/>
    <s v="BACKLOG"/>
    <s v=""/>
    <m/>
    <s v=""/>
    <s v="RICCO PAES"/>
    <m/>
    <m/>
    <m/>
    <m/>
    <m/>
  </r>
  <r>
    <s v=""/>
    <n v="68459"/>
    <x v="6"/>
    <x v="4"/>
    <n v="1"/>
    <s v="CARRO PROPRIO"/>
    <s v="SEPARANDO"/>
    <s v="BACKLOG"/>
    <s v=""/>
    <m/>
    <s v=""/>
    <s v="MASTRA INDUSTRIA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6"/>
    <s v=""/>
    <m/>
    <m/>
    <s v=""/>
    <s v=""/>
    <m/>
    <s v=""/>
    <s v=""/>
    <m/>
    <m/>
    <m/>
    <m/>
    <m/>
  </r>
  <r>
    <s v=""/>
    <m/>
    <x v="21"/>
    <x v="7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m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m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m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m/>
    <m/>
    <m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m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m/>
    <m/>
    <m/>
    <s v=""/>
    <s v=""/>
    <m/>
    <m/>
    <m/>
    <m/>
    <m/>
  </r>
  <r>
    <s v=""/>
    <m/>
    <x v="21"/>
    <x v="5"/>
    <s v=""/>
    <m/>
    <m/>
    <m/>
    <m/>
    <m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m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m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m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m/>
    <m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m/>
    <m/>
    <m/>
    <m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m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s v=""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s v=""/>
    <s v=""/>
    <s v=""/>
    <s v=""/>
    <s v=""/>
    <m/>
    <m/>
    <m/>
    <m/>
    <m/>
  </r>
  <r>
    <s v=""/>
    <m/>
    <x v="21"/>
    <x v="5"/>
    <s v=""/>
    <m/>
    <m/>
    <m/>
    <m/>
    <m/>
    <m/>
    <s v=""/>
    <m/>
    <m/>
    <m/>
    <m/>
    <m/>
  </r>
  <r>
    <m/>
    <m/>
    <x v="21"/>
    <x v="5"/>
    <m/>
    <m/>
    <m/>
    <m/>
    <m/>
    <m/>
    <m/>
    <m/>
    <m/>
    <m/>
    <m/>
    <m/>
    <m/>
  </r>
  <r>
    <m/>
    <m/>
    <x v="21"/>
    <x v="5"/>
    <m/>
    <m/>
    <m/>
    <m/>
    <m/>
    <m/>
    <m/>
    <m/>
    <m/>
    <m/>
    <m/>
    <m/>
    <m/>
  </r>
  <r>
    <m/>
    <m/>
    <x v="21"/>
    <x v="5"/>
    <m/>
    <m/>
    <m/>
    <m/>
    <m/>
    <m/>
    <m/>
    <m/>
    <m/>
    <m/>
    <m/>
    <m/>
    <m/>
  </r>
  <r>
    <m/>
    <m/>
    <x v="21"/>
    <x v="5"/>
    <m/>
    <m/>
    <m/>
    <m/>
    <m/>
    <m/>
    <m/>
    <m/>
    <m/>
    <m/>
    <m/>
    <m/>
    <m/>
  </r>
  <r>
    <m/>
    <m/>
    <x v="21"/>
    <x v="5"/>
    <m/>
    <m/>
    <m/>
    <m/>
    <m/>
    <m/>
    <m/>
    <m/>
    <m/>
    <m/>
    <m/>
    <m/>
    <m/>
  </r>
  <r>
    <m/>
    <m/>
    <x v="21"/>
    <x v="5"/>
    <m/>
    <m/>
    <m/>
    <m/>
    <m/>
    <m/>
    <m/>
    <m/>
    <m/>
    <m/>
    <m/>
    <m/>
    <m/>
  </r>
  <r>
    <m/>
    <m/>
    <x v="21"/>
    <x v="5"/>
    <m/>
    <m/>
    <s v=""/>
    <m/>
    <m/>
    <m/>
    <m/>
    <m/>
    <m/>
    <m/>
    <m/>
    <m/>
    <m/>
  </r>
  <r>
    <m/>
    <m/>
    <x v="21"/>
    <x v="5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7">
  <r>
    <n v="179000"/>
    <n v="69312"/>
    <x v="0"/>
    <x v="0"/>
    <n v="38"/>
    <s v="CARRO PROPRIO"/>
    <s v="FATURADO"/>
    <s v="BACKLOG"/>
    <s v=""/>
    <m/>
    <s v=""/>
    <s v="ACALANTO CLINICA"/>
    <m/>
    <m/>
    <m/>
    <m/>
    <m/>
  </r>
  <r>
    <n v="178891"/>
    <n v="66744"/>
    <x v="1"/>
    <x v="1"/>
    <n v="3"/>
    <s v="CARRO PROPRIO"/>
    <s v="FATURADO"/>
    <s v="BACKLOG"/>
    <s v=""/>
    <m/>
    <s v=""/>
    <s v="ALBERT EINSTEIN"/>
    <m/>
    <m/>
    <m/>
    <m/>
    <m/>
  </r>
  <r>
    <n v="178846"/>
    <n v="69219"/>
    <x v="2"/>
    <x v="2"/>
    <n v="2"/>
    <s v="CARRO PROPRIO"/>
    <s v="FATURADO"/>
    <s v="SAUDAVEL"/>
    <m/>
    <m/>
    <m/>
    <s v="DASA ALTA EXCELENCIA"/>
    <m/>
    <m/>
    <m/>
    <m/>
    <m/>
  </r>
  <r>
    <n v="178927"/>
    <n v="66745"/>
    <x v="1"/>
    <x v="1"/>
    <n v="2"/>
    <s v="CARRO PROPRIO"/>
    <s v="FATURADO"/>
    <s v="BACKLOG"/>
    <s v=""/>
    <m/>
    <s v=""/>
    <s v="ALBERT EINSTEIN"/>
    <m/>
    <m/>
    <m/>
    <m/>
    <m/>
  </r>
  <r>
    <n v="178831"/>
    <n v="69552"/>
    <x v="2"/>
    <x v="2"/>
    <n v="1"/>
    <s v="CARRO PROPRIO"/>
    <s v="FATURADO"/>
    <s v="SAUDAVEL"/>
    <m/>
    <m/>
    <m/>
    <s v="DASA PQ DUQUE CAXIAS"/>
    <m/>
    <m/>
    <m/>
    <m/>
    <m/>
  </r>
  <r>
    <n v="178956"/>
    <n v="65062"/>
    <x v="1"/>
    <x v="1"/>
    <n v="3"/>
    <s v="CARRO PROPRIO"/>
    <s v="FATURADO"/>
    <s v="BACKLOG"/>
    <s v=""/>
    <m/>
    <s v=""/>
    <s v="ALBERT EINSTEIN"/>
    <m/>
    <m/>
    <m/>
    <m/>
    <m/>
  </r>
  <r>
    <n v="178856"/>
    <n v="69261"/>
    <x v="3"/>
    <x v="2"/>
    <n v="5"/>
    <s v="CARRO PROPRIO"/>
    <s v="FATURADO"/>
    <s v="SAUDAVEL"/>
    <m/>
    <m/>
    <m/>
    <s v="MASTER HIGIMED RJ"/>
    <m/>
    <m/>
    <m/>
    <m/>
    <m/>
  </r>
  <r>
    <n v="178833"/>
    <n v="68875"/>
    <x v="4"/>
    <x v="2"/>
    <n v="1"/>
    <s v="CARRO PROPRIO"/>
    <s v="FATURADO"/>
    <s v="SAUDAVEL"/>
    <m/>
    <m/>
    <m/>
    <s v="DASA PQ DUQUE CAXIAS"/>
    <m/>
    <m/>
    <m/>
    <m/>
    <m/>
  </r>
  <r>
    <n v="178832"/>
    <n v="69385"/>
    <x v="4"/>
    <x v="2"/>
    <n v="6"/>
    <s v="CARRO PROPRIO"/>
    <s v="FATURADO"/>
    <s v="SAUDAVEL"/>
    <m/>
    <m/>
    <m/>
    <s v="DASA PQ DUQUE CAXIAS"/>
    <m/>
    <m/>
    <m/>
    <m/>
    <m/>
  </r>
  <r>
    <n v="178864"/>
    <n v="68993"/>
    <x v="5"/>
    <x v="2"/>
    <n v="44"/>
    <s v="CARRO PROPRIO"/>
    <s v="FATURADO"/>
    <s v="SAUDAVEL"/>
    <m/>
    <m/>
    <m/>
    <s v="DASA PQ DUQUE CAXIAS"/>
    <m/>
    <m/>
    <m/>
    <m/>
    <m/>
  </r>
  <r>
    <n v="178854"/>
    <n v="69475"/>
    <x v="6"/>
    <x v="2"/>
    <n v="11"/>
    <s v="CARRO PROPRIO"/>
    <s v="FATURADO"/>
    <s v="SAUDAVEL"/>
    <m/>
    <m/>
    <m/>
    <s v="DASA DIAGNOSTICO"/>
    <m/>
    <m/>
    <m/>
    <m/>
    <m/>
  </r>
  <r>
    <n v="178890"/>
    <n v="66736"/>
    <x v="1"/>
    <x v="1"/>
    <n v="1"/>
    <s v="CARRO PROPRIO"/>
    <s v="FATURADO"/>
    <s v="BACKLOG"/>
    <s v=""/>
    <m/>
    <s v=""/>
    <s v="ALBERT EINSTEIN"/>
    <m/>
    <m/>
    <m/>
    <m/>
    <m/>
  </r>
  <r>
    <n v="178837"/>
    <n v="69154"/>
    <x v="2"/>
    <x v="2"/>
    <n v="1"/>
    <s v="CARRO PROPRIO"/>
    <s v="FATURADO"/>
    <s v="SAUDAVEL"/>
    <m/>
    <m/>
    <m/>
    <s v="ALBERT EINSTEIN"/>
    <m/>
    <m/>
    <m/>
    <m/>
    <m/>
  </r>
  <r>
    <n v="178834"/>
    <n v="69365"/>
    <x v="2"/>
    <x v="2"/>
    <n v="5"/>
    <s v="CARRO PROPRIO"/>
    <s v="FATURADO"/>
    <s v="SAUDAVEL"/>
    <m/>
    <m/>
    <m/>
    <s v="DASA S JOSE PINHAIS"/>
    <m/>
    <m/>
    <m/>
    <m/>
    <m/>
  </r>
  <r>
    <n v="178835"/>
    <n v="69345"/>
    <x v="2"/>
    <x v="2"/>
    <n v="9"/>
    <s v="CARRO PROPRIO"/>
    <s v="FATURADO"/>
    <s v="SAUDAVEL"/>
    <m/>
    <m/>
    <m/>
    <s v="DASA CASCAVEL"/>
    <m/>
    <m/>
    <m/>
    <m/>
    <m/>
  </r>
  <r>
    <n v="178814"/>
    <n v="69671"/>
    <x v="7"/>
    <x v="2"/>
    <n v="1"/>
    <s v="CARRO PROPRIO"/>
    <s v="FATURADO"/>
    <s v="SAUDAVEL"/>
    <m/>
    <m/>
    <m/>
    <s v="HAPVIDA"/>
    <m/>
    <m/>
    <m/>
    <m/>
    <m/>
  </r>
  <r>
    <n v="178838"/>
    <n v="69386"/>
    <x v="8"/>
    <x v="2"/>
    <n v="4"/>
    <s v="CARRO PROPRIO"/>
    <s v="FATURADO"/>
    <s v="SAUDAVEL"/>
    <m/>
    <m/>
    <m/>
    <s v="DASA PQ DUQUE CAXIAS"/>
    <m/>
    <m/>
    <m/>
    <m/>
    <m/>
  </r>
  <r>
    <n v="178851"/>
    <n v="69424"/>
    <x v="8"/>
    <x v="2"/>
    <n v="5"/>
    <s v="CARRO PROPRIO"/>
    <s v="FATURADO"/>
    <s v="SAUDAVEL"/>
    <s v=""/>
    <m/>
    <s v=""/>
    <s v="ALBERT EINSTEIN"/>
    <m/>
    <m/>
    <m/>
    <m/>
    <m/>
  </r>
  <r>
    <n v="178866"/>
    <n v="69426"/>
    <x v="9"/>
    <x v="2"/>
    <n v="6"/>
    <s v="CARRO PROPRIO"/>
    <s v="FATURADO"/>
    <s v="SAUDAVEL"/>
    <s v=""/>
    <m/>
    <s v=""/>
    <s v="ALBERT EINSTEIN"/>
    <m/>
    <m/>
    <m/>
    <m/>
    <m/>
  </r>
  <r>
    <n v="178865"/>
    <n v="69427"/>
    <x v="9"/>
    <x v="2"/>
    <n v="5"/>
    <s v="CARRO PROPRIO"/>
    <s v="FATURADO"/>
    <s v="SAUDAVEL"/>
    <s v=""/>
    <m/>
    <s v=""/>
    <s v="ALBERT EINSTEIN"/>
    <m/>
    <m/>
    <m/>
    <m/>
    <m/>
  </r>
  <r>
    <n v="178953"/>
    <n v="68904"/>
    <x v="2"/>
    <x v="1"/>
    <n v="1"/>
    <s v="CARRO PROPRIO"/>
    <s v="FATURADO"/>
    <s v="BACKLOG"/>
    <s v=""/>
    <m/>
    <s v=""/>
    <s v="ALBERT EINSTEIN"/>
    <m/>
    <m/>
    <m/>
    <m/>
    <m/>
  </r>
  <r>
    <n v="178952"/>
    <n v="68737"/>
    <x v="2"/>
    <x v="1"/>
    <n v="2"/>
    <s v="CARRO PROPRIO"/>
    <s v="FATURADO"/>
    <s v="BACKLOG"/>
    <s v=""/>
    <m/>
    <s v=""/>
    <s v="ALBERT EINSTEIN"/>
    <m/>
    <m/>
    <m/>
    <m/>
    <m/>
  </r>
  <r>
    <n v="178962"/>
    <n v="68749"/>
    <x v="2"/>
    <x v="1"/>
    <n v="1"/>
    <s v="CARRO PROPRIO"/>
    <s v="FATURADO"/>
    <s v="BACKLOG"/>
    <s v=""/>
    <m/>
    <s v=""/>
    <s v="ALBERT EINSTEIN"/>
    <m/>
    <m/>
    <m/>
    <m/>
    <m/>
  </r>
  <r>
    <n v="178961"/>
    <n v="68736"/>
    <x v="2"/>
    <x v="1"/>
    <n v="1"/>
    <s v="CARRO PROPRIO"/>
    <s v="FATURADO"/>
    <s v="BACKLOG"/>
    <s v=""/>
    <m/>
    <s v=""/>
    <s v="ALBERT EINSTEIN"/>
    <m/>
    <m/>
    <m/>
    <m/>
    <m/>
  </r>
  <r>
    <n v="178857"/>
    <n v="69794"/>
    <x v="2"/>
    <x v="2"/>
    <n v="1"/>
    <s v="CARRO PROPRIO"/>
    <s v="FATURADO"/>
    <s v="SAUDAVEL"/>
    <s v=""/>
    <m/>
    <s v=""/>
    <s v="REAL E BENEMERITA"/>
    <m/>
    <m/>
    <m/>
    <m/>
    <m/>
  </r>
  <r>
    <n v="179018"/>
    <n v="69093"/>
    <x v="10"/>
    <x v="0"/>
    <n v="1"/>
    <s v="CARRO PROPRIO"/>
    <s v="FATURADO"/>
    <s v="BACKLOG"/>
    <s v=""/>
    <m/>
    <s v=""/>
    <s v="ALBERT EINSTEIN"/>
    <m/>
    <m/>
    <m/>
    <m/>
    <m/>
  </r>
  <r>
    <n v="178858"/>
    <n v="69699"/>
    <x v="11"/>
    <x v="2"/>
    <n v="1"/>
    <s v="CARRO PROPRIO"/>
    <s v="FATURADO"/>
    <s v="SAUDAVEL"/>
    <s v=""/>
    <m/>
    <s v=""/>
    <s v="DIAGNOSTICOS DA AMERICA SA"/>
    <m/>
    <m/>
    <m/>
    <m/>
    <m/>
  </r>
  <r>
    <n v="178998"/>
    <n v="69352"/>
    <x v="1"/>
    <x v="0"/>
    <n v="2"/>
    <s v="CARRO PROPRIO"/>
    <s v="FATURADO"/>
    <s v="BACKLOG"/>
    <s v=""/>
    <m/>
    <s v=""/>
    <s v="ALBERT EINSTEIN"/>
    <m/>
    <m/>
    <m/>
    <m/>
    <m/>
  </r>
  <r>
    <n v="178999"/>
    <n v="69149"/>
    <x v="1"/>
    <x v="0"/>
    <n v="1"/>
    <s v="CARRO PROPRIO"/>
    <s v="FATURADO"/>
    <s v="BACKLOG"/>
    <s v=""/>
    <m/>
    <s v=""/>
    <s v="ALBERT EINSTEIN"/>
    <m/>
    <m/>
    <m/>
    <m/>
    <m/>
  </r>
  <r>
    <n v="178869"/>
    <n v="69464"/>
    <x v="9"/>
    <x v="2"/>
    <n v="2"/>
    <s v="BROS"/>
    <s v="FATURADO"/>
    <s v="SAUDAVEL"/>
    <s v=""/>
    <m/>
    <s v=""/>
    <s v="DASA CUIABA"/>
    <m/>
    <m/>
    <m/>
    <m/>
    <m/>
  </r>
  <r>
    <n v="179015"/>
    <n v="69351"/>
    <x v="1"/>
    <x v="0"/>
    <n v="7"/>
    <s v="CARRO PROPRIO"/>
    <s v="FATURADO"/>
    <s v="BACKLOG"/>
    <s v=""/>
    <m/>
    <s v=""/>
    <s v="ALBERT EINSTEIN"/>
    <m/>
    <m/>
    <m/>
    <m/>
    <m/>
  </r>
  <r>
    <n v="179039"/>
    <n v="69437"/>
    <x v="1"/>
    <x v="0"/>
    <n v="7"/>
    <s v="CARRO PROPRIO"/>
    <s v="FATURADO"/>
    <s v="BACKLOG"/>
    <s v=""/>
    <m/>
    <s v=""/>
    <s v="ALBERT EINSTEIN"/>
    <m/>
    <m/>
    <m/>
    <m/>
    <m/>
  </r>
  <r>
    <n v="178880"/>
    <n v="69016"/>
    <x v="12"/>
    <x v="1"/>
    <n v="1"/>
    <s v="CARRO PROPRIO"/>
    <s v="FATURADO"/>
    <s v="SAUDAVEL"/>
    <s v=""/>
    <m/>
    <s v=""/>
    <s v="SOCIEDADE BENEF ISRAELITABRAS HOSP ALBER"/>
    <m/>
    <m/>
    <m/>
    <m/>
    <m/>
  </r>
  <r>
    <n v="178943"/>
    <n v="69324"/>
    <x v="12"/>
    <x v="1"/>
    <n v="5"/>
    <s v="BTA"/>
    <s v="FATURADO"/>
    <s v="SAUDAVEL"/>
    <s v=""/>
    <m/>
    <s v=""/>
    <s v="DASA GOIANIA"/>
    <m/>
    <m/>
    <m/>
    <m/>
    <m/>
  </r>
  <r>
    <s v=""/>
    <n v="69215"/>
    <x v="5"/>
    <x v="1"/>
    <n v="1"/>
    <s v="CARRO PROPRIO"/>
    <s v="CONFERIDO"/>
    <s v="SAUDAVEL"/>
    <s v=""/>
    <m/>
    <s v=""/>
    <s v="SOCIEDADE BENEF ISRAELITABRAS HOSP ALBER"/>
    <m/>
    <m/>
    <m/>
    <m/>
    <m/>
  </r>
  <r>
    <n v="178872"/>
    <n v="69195"/>
    <x v="5"/>
    <x v="1"/>
    <n v="1"/>
    <s v="CARRO PROPRIO"/>
    <s v="FATURADO"/>
    <s v="SAUDAVEL"/>
    <s v=""/>
    <m/>
    <s v=""/>
    <s v="SIRIO LIBANES"/>
    <m/>
    <m/>
    <m/>
    <m/>
    <m/>
  </r>
  <r>
    <n v="178874"/>
    <n v="69194"/>
    <x v="5"/>
    <x v="1"/>
    <n v="2"/>
    <s v="CARRO PROPRIO"/>
    <s v="FATURADO"/>
    <s v="SAUDAVEL"/>
    <s v=""/>
    <m/>
    <s v=""/>
    <s v="SIRIO LIBANES"/>
    <m/>
    <m/>
    <m/>
    <m/>
    <m/>
  </r>
  <r>
    <n v="178968"/>
    <n v="69040"/>
    <x v="5"/>
    <x v="1"/>
    <n v="3"/>
    <s v="CARRO PROPRIO"/>
    <s v="FATURADO"/>
    <s v="SAUDAVEL"/>
    <s v=""/>
    <m/>
    <s v=""/>
    <s v="ALBERT EINSTEIN"/>
    <m/>
    <m/>
    <m/>
    <m/>
    <m/>
  </r>
  <r>
    <s v=""/>
    <n v="68942"/>
    <x v="5"/>
    <x v="1"/>
    <n v="1"/>
    <s v="CARRO PROPRIO"/>
    <s v="SEPARANDO"/>
    <s v="SAUDAVEL"/>
    <s v=""/>
    <m/>
    <s v=""/>
    <s v="HOSP INFANTIL SABARA"/>
    <m/>
    <m/>
    <m/>
    <m/>
    <m/>
  </r>
  <r>
    <n v="178967"/>
    <n v="69329"/>
    <x v="4"/>
    <x v="1"/>
    <n v="5"/>
    <s v="BTA"/>
    <s v="FATURADO"/>
    <s v="SAUDAVEL"/>
    <s v=""/>
    <m/>
    <s v=""/>
    <s v="LUSTOSA"/>
    <m/>
    <m/>
    <m/>
    <m/>
    <m/>
  </r>
  <r>
    <n v="178886"/>
    <n v="69326"/>
    <x v="4"/>
    <x v="1"/>
    <n v="6"/>
    <s v="ARLETE"/>
    <s v="FATURADO"/>
    <s v="SAUDAVEL"/>
    <s v=""/>
    <m/>
    <s v=""/>
    <s v="MARINGA MED NUCLEAR"/>
    <m/>
    <m/>
    <m/>
    <m/>
    <m/>
  </r>
  <r>
    <n v="178978"/>
    <n v="69569"/>
    <x v="8"/>
    <x v="1"/>
    <n v="35"/>
    <s v="CARRO PROPRIO"/>
    <s v="FATURADO"/>
    <s v="BACKLOG"/>
    <s v=""/>
    <m/>
    <s v=""/>
    <s v="ALTANA BORGES LAGOA"/>
    <m/>
    <m/>
    <m/>
    <m/>
    <m/>
  </r>
  <r>
    <s v=""/>
    <n v="68859"/>
    <x v="6"/>
    <x v="1"/>
    <n v="9"/>
    <s v="PACIFICO"/>
    <s v="SEPARANDO"/>
    <s v="SAUDAVEL"/>
    <s v=""/>
    <s v=""/>
    <s v=""/>
    <s v="DASA RECIFE 61.486.6"/>
    <m/>
    <m/>
    <m/>
    <m/>
    <m/>
  </r>
  <r>
    <n v="178885"/>
    <n v="69306"/>
    <x v="6"/>
    <x v="1"/>
    <n v="9"/>
    <s v="PACIFICO"/>
    <s v="FATURADO"/>
    <s v="SAUDAVEL"/>
    <s v=""/>
    <m/>
    <s v=""/>
    <s v="DASA RECIFE 61.486.6"/>
    <m/>
    <m/>
    <m/>
    <m/>
    <m/>
  </r>
  <r>
    <n v="178940"/>
    <n v="69605"/>
    <x v="13"/>
    <x v="1"/>
    <n v="1"/>
    <s v="RISSO"/>
    <s v="FATURADO"/>
    <s v="SAUDAVEL"/>
    <s v=""/>
    <m/>
    <s v=""/>
    <s v="HYDRO"/>
    <m/>
    <m/>
    <m/>
    <m/>
    <m/>
  </r>
  <r>
    <n v="178950"/>
    <n v="69619"/>
    <x v="13"/>
    <x v="1"/>
    <n v="1"/>
    <s v="CARRO PROPRIO"/>
    <s v="FATURADO"/>
    <s v="SAUDAVEL"/>
    <s v=""/>
    <m/>
    <s v=""/>
    <s v="ALBERT EINSTEIN"/>
    <m/>
    <m/>
    <m/>
    <m/>
    <m/>
  </r>
  <r>
    <n v="178951"/>
    <n v="69654"/>
    <x v="13"/>
    <x v="1"/>
    <n v="1"/>
    <s v="CARRO PROPRIO"/>
    <s v="FATURADO"/>
    <s v="SAUDAVEL"/>
    <s v=""/>
    <m/>
    <s v=""/>
    <s v="FRATELLI 25.258.705/"/>
    <m/>
    <m/>
    <m/>
    <m/>
    <m/>
  </r>
  <r>
    <n v="178949"/>
    <n v="69657"/>
    <x v="13"/>
    <x v="1"/>
    <n v="1"/>
    <s v="CARRO PROPRIO"/>
    <s v="FATURADO"/>
    <s v="SAUDAVEL"/>
    <s v=""/>
    <m/>
    <s v=""/>
    <s v="EUCATEX"/>
    <m/>
    <m/>
    <m/>
    <m/>
    <m/>
  </r>
  <r>
    <n v="178931"/>
    <n v="69680"/>
    <x v="13"/>
    <x v="1"/>
    <n v="1"/>
    <s v="CARRO PROPRIO"/>
    <s v="FATURADO"/>
    <s v="SAUDAVEL"/>
    <s v=""/>
    <m/>
    <s v=""/>
    <s v="HOSPITAL BANDEIRANTE"/>
    <m/>
    <m/>
    <m/>
    <m/>
    <m/>
  </r>
  <r>
    <n v="179361"/>
    <n v="69706"/>
    <x v="0"/>
    <x v="3"/>
    <n v="2"/>
    <s v="CARRO PROPRIO"/>
    <s v="SEPARANDO"/>
    <s v="SAUDAVEL"/>
    <s v=""/>
    <m/>
    <s v=""/>
    <s v="HAPVIDA"/>
    <m/>
    <m/>
    <m/>
    <m/>
    <m/>
  </r>
  <r>
    <s v=""/>
    <n v="69715"/>
    <x v="13"/>
    <x v="1"/>
    <n v="1"/>
    <s v="CARRO PROPRIO"/>
    <s v="SEPARANDO"/>
    <s v="SAUDAVEL"/>
    <s v=""/>
    <m/>
    <s v=""/>
    <s v="NOTRE DAME INTERMEDICA SAUDE SA"/>
    <m/>
    <m/>
    <m/>
    <m/>
    <m/>
  </r>
  <r>
    <n v="178932"/>
    <n v="69719"/>
    <x v="13"/>
    <x v="1"/>
    <n v="1"/>
    <s v="CARRO PROPRIO"/>
    <s v="FATURADO"/>
    <s v="SAUDAVEL"/>
    <s v=""/>
    <m/>
    <s v=""/>
    <s v="HOSPITAL AC CAMARGO"/>
    <m/>
    <m/>
    <m/>
    <m/>
    <m/>
  </r>
  <r>
    <n v="178871"/>
    <n v="69685"/>
    <x v="14"/>
    <x v="1"/>
    <n v="3"/>
    <s v="RISSO"/>
    <s v="FATURADO"/>
    <s v="SAUDAVEL"/>
    <s v=""/>
    <m/>
    <s v=""/>
    <s v="SANTA CASA DE MOGI"/>
    <m/>
    <m/>
    <m/>
    <m/>
    <m/>
  </r>
  <r>
    <n v="178997"/>
    <n v="69356"/>
    <x v="6"/>
    <x v="0"/>
    <n v="33"/>
    <s v="CARRO PROPRIO"/>
    <s v="FATURADO"/>
    <s v="BACKLOG"/>
    <s v=""/>
    <m/>
    <s v=""/>
    <s v="ALTANA TATUAPÃ‰"/>
    <m/>
    <m/>
    <m/>
    <m/>
    <m/>
  </r>
  <r>
    <n v="178829"/>
    <n v="69065"/>
    <x v="15"/>
    <x v="2"/>
    <n v="6"/>
    <s v="CARRO PROPRIO"/>
    <s v="FATURADO"/>
    <s v="BACKLOG"/>
    <m/>
    <m/>
    <m/>
    <s v="BENEFICENCIA SP"/>
    <m/>
    <m/>
    <m/>
    <m/>
    <m/>
  </r>
  <r>
    <n v="178980"/>
    <n v="69394"/>
    <x v="3"/>
    <x v="0"/>
    <n v="2"/>
    <s v="CARRO PROPRIO"/>
    <s v="FATURADO"/>
    <s v="BACKLOG"/>
    <s v=""/>
    <m/>
    <s v=""/>
    <s v="BENEFICENCIA SP"/>
    <m/>
    <m/>
    <m/>
    <m/>
    <m/>
  </r>
  <r>
    <n v="178979"/>
    <n v="69395"/>
    <x v="3"/>
    <x v="0"/>
    <n v="1"/>
    <s v="CARRO PROPRIO"/>
    <s v="FATURADO"/>
    <s v="BACKLOG"/>
    <s v=""/>
    <m/>
    <s v=""/>
    <s v="BENEFICENCIA SP"/>
    <m/>
    <m/>
    <m/>
    <m/>
    <m/>
  </r>
  <r>
    <n v="178883"/>
    <n v="69829"/>
    <x v="1"/>
    <x v="1"/>
    <n v="1"/>
    <s v="CARRO PROPRIO"/>
    <s v="FATURADO"/>
    <s v="SAUDAVEL"/>
    <s v=""/>
    <m/>
    <s v=""/>
    <s v="CACAU SHOW"/>
    <m/>
    <m/>
    <m/>
    <m/>
    <m/>
  </r>
  <r>
    <n v="178873"/>
    <n v="69562"/>
    <x v="2"/>
    <x v="1"/>
    <n v="8"/>
    <s v="BTA"/>
    <s v="FATURADO"/>
    <s v="SAUDAVEL"/>
    <s v=""/>
    <m/>
    <s v=""/>
    <s v="LIDERANCA MG"/>
    <m/>
    <m/>
    <m/>
    <m/>
    <m/>
  </r>
  <r>
    <n v="179052"/>
    <n v="69417"/>
    <x v="3"/>
    <x v="0"/>
    <n v="6"/>
    <s v="CARRO PROPRIO"/>
    <s v="FATURADO"/>
    <s v="BACKLOG"/>
    <s v=""/>
    <m/>
    <s v=""/>
    <s v="BENEFICENCIA SP"/>
    <m/>
    <m/>
    <m/>
    <m/>
    <m/>
  </r>
  <r>
    <n v="178985"/>
    <n v="62288"/>
    <x v="3"/>
    <x v="0"/>
    <n v="1"/>
    <s v="CARRO PROPRIO"/>
    <s v="FATURADO"/>
    <s v="BACKLOG"/>
    <s v=""/>
    <m/>
    <s v=""/>
    <s v="BENEFICENCIA SP"/>
    <m/>
    <m/>
    <m/>
    <m/>
    <m/>
  </r>
  <r>
    <n v="178974"/>
    <n v="65157"/>
    <x v="13"/>
    <x v="1"/>
    <n v="3"/>
    <s v="CARRO PROPRIO"/>
    <s v="FATURADO"/>
    <s v="BACKLOG"/>
    <s v=""/>
    <m/>
    <s v=""/>
    <s v="BIOFAST"/>
    <m/>
    <m/>
    <m/>
    <m/>
    <m/>
  </r>
  <r>
    <n v="178935"/>
    <n v="69320"/>
    <x v="8"/>
    <x v="2"/>
    <n v="38"/>
    <s v="CARRO PROPRIO"/>
    <s v="FATURADO"/>
    <s v="BACKLOG"/>
    <s v=""/>
    <m/>
    <s v=""/>
    <s v="CLINICA PREMIUM CARE"/>
    <m/>
    <m/>
    <m/>
    <m/>
    <m/>
  </r>
  <r>
    <n v="178929"/>
    <n v="69331"/>
    <x v="1"/>
    <x v="2"/>
    <n v="41"/>
    <s v="CARRO PROPRIO"/>
    <s v="FATURADO"/>
    <s v="BACKLOG"/>
    <s v=""/>
    <m/>
    <s v=""/>
    <s v="CLINICA PREMIUM CARE"/>
    <m/>
    <m/>
    <m/>
    <m/>
    <m/>
  </r>
  <r>
    <n v="178987"/>
    <n v="69393"/>
    <x v="8"/>
    <x v="1"/>
    <n v="34"/>
    <s v="CARRO PROPRIO"/>
    <s v="FATURADO"/>
    <s v="BACKLOG"/>
    <s v=""/>
    <m/>
    <s v=""/>
    <s v="CLINICA PREMIUM CARE"/>
    <m/>
    <m/>
    <m/>
    <m/>
    <m/>
  </r>
  <r>
    <n v="179012"/>
    <n v="69332"/>
    <x v="6"/>
    <x v="0"/>
    <n v="38"/>
    <s v="CARRO PROPRIO"/>
    <s v="FATURADO"/>
    <s v="BACKLOG"/>
    <s v=""/>
    <m/>
    <s v=""/>
    <s v="CLINICA PREMIUM CARE"/>
    <m/>
    <m/>
    <m/>
    <m/>
    <m/>
  </r>
  <r>
    <n v="178881"/>
    <n v="69560"/>
    <x v="2"/>
    <x v="1"/>
    <n v="1"/>
    <s v="BTA"/>
    <s v="FATURADO"/>
    <s v="SAUDAVEL"/>
    <s v=""/>
    <m/>
    <s v=""/>
    <s v="LIDERANCA MG"/>
    <m/>
    <m/>
    <m/>
    <m/>
    <m/>
  </r>
  <r>
    <n v="178882"/>
    <n v="69561"/>
    <x v="2"/>
    <x v="1"/>
    <n v="1"/>
    <s v="BTA"/>
    <s v="FATURADO"/>
    <s v="SAUDAVEL"/>
    <s v=""/>
    <m/>
    <s v=""/>
    <s v="LIDERANCA MG"/>
    <m/>
    <m/>
    <m/>
    <m/>
    <m/>
  </r>
  <r>
    <n v="178878"/>
    <n v="69739"/>
    <x v="14"/>
    <x v="1"/>
    <n v="1"/>
    <s v="CARRO PROPRIO"/>
    <s v="FATURADO"/>
    <s v="SAUDAVEL"/>
    <s v=""/>
    <m/>
    <s v=""/>
    <s v="CEMA HOSPITAL"/>
    <m/>
    <m/>
    <m/>
    <m/>
    <m/>
  </r>
  <r>
    <n v="179004"/>
    <n v="69384"/>
    <x v="16"/>
    <x v="0"/>
    <n v="32"/>
    <s v="CARRO PROPRIO"/>
    <s v="FATURADO"/>
    <s v="BACKLOG"/>
    <s v=""/>
    <m/>
    <s v=""/>
    <s v="CLINICA PREMIUM CARE"/>
    <m/>
    <m/>
    <m/>
    <m/>
    <m/>
  </r>
  <r>
    <n v="178887"/>
    <n v="69684"/>
    <x v="8"/>
    <x v="1"/>
    <n v="2"/>
    <s v="CARRO PROPRIO"/>
    <s v="FATURADO"/>
    <s v="SAUDAVEL"/>
    <s v=""/>
    <m/>
    <s v=""/>
    <s v="SAO CAMILO SANTANA"/>
    <m/>
    <m/>
    <m/>
    <m/>
    <m/>
  </r>
  <r>
    <n v="179205"/>
    <n v="69653"/>
    <x v="8"/>
    <x v="1"/>
    <n v="4"/>
    <s v="CARRO PROPRIO"/>
    <s v="SEPARANDO"/>
    <s v="SAUDAVEL"/>
    <s v=""/>
    <m/>
    <s v=""/>
    <s v="SAO CAMILO IPIRANGA"/>
    <m/>
    <m/>
    <m/>
    <m/>
    <m/>
  </r>
  <r>
    <n v="178954"/>
    <n v="69625"/>
    <x v="17"/>
    <x v="1"/>
    <n v="5"/>
    <s v="CARRO PROPRIO"/>
    <s v="FATURADO"/>
    <s v="SAUDAVEL"/>
    <s v=""/>
    <m/>
    <s v=""/>
    <s v="HOSPITAL ALBERT EINSTEN"/>
    <m/>
    <m/>
    <m/>
    <m/>
    <m/>
  </r>
  <r>
    <n v="178922"/>
    <n v="69479"/>
    <x v="9"/>
    <x v="1"/>
    <n v="1"/>
    <s v="CARRO PROPRIO"/>
    <s v="FATURADO"/>
    <s v="BACKLOG"/>
    <s v=""/>
    <m/>
    <s v=""/>
    <s v="DASA 45.796.554/0003"/>
    <m/>
    <m/>
    <m/>
    <m/>
    <m/>
  </r>
  <r>
    <n v="178924"/>
    <n v="69438"/>
    <x v="9"/>
    <x v="1"/>
    <n v="4"/>
    <s v="CARRO PROPRIO"/>
    <s v="FATURADO"/>
    <s v="BACKLOG"/>
    <s v=""/>
    <m/>
    <s v=""/>
    <s v="DASA 45.796.554/0011"/>
    <m/>
    <m/>
    <m/>
    <m/>
    <m/>
  </r>
  <r>
    <n v="178902"/>
    <n v="68990"/>
    <x v="9"/>
    <x v="1"/>
    <n v="4"/>
    <s v="CARRO PROPRIO"/>
    <s v="FATURADO"/>
    <s v="BACKLOG"/>
    <s v=""/>
    <m/>
    <s v=""/>
    <s v="DASA 61.486.650/0273"/>
    <m/>
    <m/>
    <m/>
    <m/>
    <m/>
  </r>
  <r>
    <n v="178845"/>
    <n v="68655"/>
    <x v="2"/>
    <x v="2"/>
    <n v="3"/>
    <s v="CARRO PROPRIO"/>
    <s v="FATURADO"/>
    <s v="BACKLOG"/>
    <m/>
    <m/>
    <m/>
    <s v="DASA ALTA EXCELENCIA"/>
    <m/>
    <m/>
    <m/>
    <m/>
    <m/>
  </r>
  <r>
    <n v="178923"/>
    <n v="69287"/>
    <x v="9"/>
    <x v="1"/>
    <n v="2"/>
    <s v="CARRO PROPRIO"/>
    <s v="FATURADO"/>
    <s v="BACKLOG"/>
    <s v=""/>
    <m/>
    <s v=""/>
    <s v="DASA CIENTIFICALAB"/>
    <m/>
    <m/>
    <m/>
    <m/>
    <m/>
  </r>
  <r>
    <n v="179014"/>
    <n v="69436"/>
    <x v="18"/>
    <x v="0"/>
    <n v="2"/>
    <s v="RISSO"/>
    <s v="FATURADO"/>
    <s v="BACKLOG"/>
    <s v=""/>
    <m/>
    <s v=""/>
    <s v="DASA CIENTIFICALAB"/>
    <m/>
    <m/>
    <m/>
    <m/>
    <m/>
  </r>
  <r>
    <n v="178960"/>
    <n v="68937"/>
    <x v="2"/>
    <x v="1"/>
    <n v="3"/>
    <s v="CARRO PROPRIO"/>
    <s v="FATURADO"/>
    <s v="BACKLOG"/>
    <s v=""/>
    <m/>
    <s v=""/>
    <s v="DASA CTO BORIS BEREN"/>
    <m/>
    <m/>
    <m/>
    <m/>
    <m/>
  </r>
  <r>
    <n v="178971"/>
    <n v="68813"/>
    <x v="5"/>
    <x v="0"/>
    <n v="10"/>
    <s v="BROS"/>
    <s v="FATURADO"/>
    <s v="BACKLOG"/>
    <s v=""/>
    <m/>
    <s v=""/>
    <s v="DASA DF"/>
    <m/>
    <m/>
    <m/>
    <m/>
    <m/>
  </r>
  <r>
    <n v="178830"/>
    <n v="69274"/>
    <x v="2"/>
    <x v="2"/>
    <n v="1"/>
    <s v="CARRO PROPRIO"/>
    <s v="FATURADO"/>
    <s v="BACKLOG"/>
    <m/>
    <m/>
    <m/>
    <s v="DASA DIAGNOSTICO"/>
    <m/>
    <m/>
    <m/>
    <m/>
    <m/>
  </r>
  <r>
    <n v="178853"/>
    <n v="68521"/>
    <x v="2"/>
    <x v="2"/>
    <n v="2"/>
    <s v="CARRO PROPRIO"/>
    <s v="FATURADO"/>
    <s v="BACKLOG"/>
    <m/>
    <m/>
    <m/>
    <s v="DASA DIAGNOSTICO"/>
    <m/>
    <m/>
    <m/>
    <m/>
    <m/>
  </r>
  <r>
    <n v="178925"/>
    <n v="69555"/>
    <x v="9"/>
    <x v="1"/>
    <n v="3"/>
    <s v="CARRO PROPRIO"/>
    <s v="FATURADO"/>
    <s v="BACKLOG"/>
    <s v=""/>
    <m/>
    <s v=""/>
    <s v="DASA DIAGNOSTICO"/>
    <m/>
    <m/>
    <m/>
    <m/>
    <m/>
  </r>
  <r>
    <n v="178907"/>
    <n v="69666"/>
    <x v="9"/>
    <x v="1"/>
    <n v="6"/>
    <s v="CARRO PROPRIO"/>
    <s v="FATURADO"/>
    <s v="BACKLOG"/>
    <s v=""/>
    <m/>
    <s v=""/>
    <s v="DASA DIAGNOSTICO"/>
    <m/>
    <m/>
    <m/>
    <m/>
    <m/>
  </r>
  <r>
    <n v="178917"/>
    <n v="69670"/>
    <x v="9"/>
    <x v="1"/>
    <n v="5"/>
    <s v="CARRO PROPRIO"/>
    <s v="FATURADO"/>
    <s v="BACKLOG"/>
    <s v=""/>
    <m/>
    <s v=""/>
    <s v="DASA DIAGNOSTICO"/>
    <m/>
    <m/>
    <m/>
    <m/>
    <m/>
  </r>
  <r>
    <n v="178908"/>
    <n v="69667"/>
    <x v="9"/>
    <x v="1"/>
    <n v="5"/>
    <s v="CARRO PROPRIO"/>
    <s v="FATURADO"/>
    <s v="BACKLOG"/>
    <s v=""/>
    <m/>
    <s v=""/>
    <s v="DASA DIAGNOSTICO"/>
    <m/>
    <m/>
    <m/>
    <m/>
    <m/>
  </r>
  <r>
    <n v="178894"/>
    <n v="69211"/>
    <x v="9"/>
    <x v="1"/>
    <n v="1"/>
    <s v="CARRO PROPRIO"/>
    <s v="FATURADO"/>
    <s v="BACKLOG"/>
    <s v=""/>
    <m/>
    <s v=""/>
    <s v="DASA HOSP 9 DE JULHO"/>
    <m/>
    <m/>
    <m/>
    <m/>
    <m/>
  </r>
  <r>
    <n v="178918"/>
    <n v="69284"/>
    <x v="19"/>
    <x v="0"/>
    <n v="5"/>
    <s v="CARRO PROPRIO"/>
    <s v="FATURADO"/>
    <s v="BACKLOG"/>
    <s v=""/>
    <m/>
    <s v=""/>
    <s v="DASA HOSP 9 DE JULHO"/>
    <m/>
    <m/>
    <m/>
    <m/>
    <m/>
  </r>
  <r>
    <n v="178892"/>
    <n v="69642"/>
    <x v="9"/>
    <x v="1"/>
    <n v="7"/>
    <s v="CARRO PROPRIO"/>
    <s v="FATURADO"/>
    <s v="BACKLOG"/>
    <s v=""/>
    <m/>
    <s v=""/>
    <s v="DASA IBIRAPUERA"/>
    <m/>
    <m/>
    <m/>
    <m/>
    <m/>
  </r>
  <r>
    <n v="178993"/>
    <n v="68789"/>
    <x v="1"/>
    <x v="0"/>
    <n v="3"/>
    <s v="CARRO PROPRIO"/>
    <s v="FATURADO"/>
    <s v="BACKLOG"/>
    <s v=""/>
    <m/>
    <s v=""/>
    <s v="DASA IMPAR"/>
    <m/>
    <m/>
    <m/>
    <m/>
    <m/>
  </r>
  <r>
    <n v="178901"/>
    <n v="69235"/>
    <x v="9"/>
    <x v="1"/>
    <n v="3"/>
    <s v="CARRO PROPRIO"/>
    <s v="FATURADO"/>
    <s v="BACKLOG"/>
    <s v=""/>
    <m/>
    <s v=""/>
    <s v="DASA INNOVA HOSP"/>
    <m/>
    <m/>
    <m/>
    <m/>
    <m/>
  </r>
  <r>
    <n v="178905"/>
    <n v="68999"/>
    <x v="9"/>
    <x v="1"/>
    <n v="5"/>
    <s v="CARRO PROPRIO"/>
    <s v="FATURADO"/>
    <s v="BACKLOG"/>
    <s v=""/>
    <m/>
    <s v=""/>
    <s v="DASA IPIRANGA"/>
    <m/>
    <m/>
    <m/>
    <m/>
    <m/>
  </r>
  <r>
    <n v="178904"/>
    <n v="68994"/>
    <x v="9"/>
    <x v="1"/>
    <n v="3"/>
    <s v="CARRO PROPRIO"/>
    <s v="FATURADO"/>
    <s v="BACKLOG"/>
    <s v=""/>
    <m/>
    <s v=""/>
    <s v="DASA ITAIM BIBI"/>
    <m/>
    <m/>
    <m/>
    <m/>
    <m/>
  </r>
  <r>
    <n v="178909"/>
    <n v="69742"/>
    <x v="9"/>
    <x v="1"/>
    <n v="4"/>
    <s v="CARRO PROPRIO"/>
    <s v="FATURADO"/>
    <s v="SAUDAVEL"/>
    <s v=""/>
    <m/>
    <s v=""/>
    <s v="DASA DIAGNOSTICO"/>
    <m/>
    <m/>
    <m/>
    <m/>
    <m/>
  </r>
  <r>
    <n v="178895"/>
    <n v="69741"/>
    <x v="9"/>
    <x v="1"/>
    <n v="5"/>
    <s v="CARRO PROPRIO"/>
    <s v="FATURADO"/>
    <s v="SAUDAVEL"/>
    <s v=""/>
    <m/>
    <s v=""/>
    <s v="DASA SP"/>
    <m/>
    <m/>
    <m/>
    <m/>
    <m/>
  </r>
  <r>
    <n v="178910"/>
    <n v="69743"/>
    <x v="9"/>
    <x v="4"/>
    <n v="6"/>
    <s v="CARRO PROPRIO"/>
    <s v="FATURADO"/>
    <s v="SAUDAVEL"/>
    <s v=""/>
    <m/>
    <s v=""/>
    <s v="DASA DIAGNOSTICO"/>
    <m/>
    <m/>
    <m/>
    <m/>
    <m/>
  </r>
  <r>
    <n v="178911"/>
    <n v="69786"/>
    <x v="20"/>
    <x v="5"/>
    <n v="2"/>
    <s v="CARRO PROPRIO"/>
    <s v="FATURADO"/>
    <s v="BACKLOG"/>
    <s v=""/>
    <m/>
    <s v=""/>
    <s v="CMA SERVICOS MEDICOS"/>
    <m/>
    <m/>
    <m/>
    <m/>
    <m/>
  </r>
  <r>
    <n v="178896"/>
    <n v="69709"/>
    <x v="9"/>
    <x v="1"/>
    <n v="1"/>
    <s v="CARRO PROPRIO"/>
    <s v="FATURADO"/>
    <s v="SAUDAVEL"/>
    <s v=""/>
    <m/>
    <s v=""/>
    <s v="DASA"/>
    <m/>
    <m/>
    <m/>
    <m/>
    <m/>
  </r>
  <r>
    <n v="178897"/>
    <n v="69708"/>
    <x v="9"/>
    <x v="1"/>
    <n v="1"/>
    <s v="CARRO PROPRIO"/>
    <s v="FATURADO"/>
    <s v="SAUDAVEL"/>
    <s v=""/>
    <m/>
    <s v=""/>
    <s v="DASA"/>
    <m/>
    <m/>
    <m/>
    <m/>
    <m/>
  </r>
  <r>
    <n v="178898"/>
    <n v="69707"/>
    <x v="9"/>
    <x v="1"/>
    <n v="3"/>
    <s v="CARRO PROPRIO"/>
    <s v="FATURADO"/>
    <s v="SAUDAVEL"/>
    <s v=""/>
    <m/>
    <s v=""/>
    <s v="DASA"/>
    <m/>
    <m/>
    <m/>
    <m/>
    <m/>
  </r>
  <r>
    <n v="178912"/>
    <n v="69639"/>
    <x v="9"/>
    <x v="1"/>
    <n v="4"/>
    <s v="CARRO PROPRIO"/>
    <s v="FATURADO"/>
    <s v="SAUDAVEL"/>
    <s v=""/>
    <m/>
    <s v=""/>
    <s v="TECNOLAB UNIDADE XI"/>
    <m/>
    <m/>
    <m/>
    <m/>
    <m/>
  </r>
  <r>
    <n v="178913"/>
    <n v="69638"/>
    <x v="9"/>
    <x v="1"/>
    <n v="4"/>
    <s v="CARRO PROPRIO"/>
    <s v="FATURADO"/>
    <s v="SAUDAVEL"/>
    <s v=""/>
    <m/>
    <s v=""/>
    <s v="TECNOLAB UNIDADE X"/>
    <m/>
    <m/>
    <m/>
    <m/>
    <m/>
  </r>
  <r>
    <n v="178899"/>
    <n v="69631"/>
    <x v="9"/>
    <x v="1"/>
    <n v="2"/>
    <s v="CARRO PROPRIO"/>
    <s v="FATURADO"/>
    <s v="SAUDAVEL"/>
    <s v=""/>
    <m/>
    <s v=""/>
    <s v="TECNOLAB UNIDADE IV"/>
    <m/>
    <m/>
    <m/>
    <m/>
    <m/>
  </r>
  <r>
    <n v="178914"/>
    <n v="69633"/>
    <x v="9"/>
    <x v="1"/>
    <n v="2"/>
    <s v="CARRO PROPRIO"/>
    <s v="FATURADO"/>
    <s v="SAUDAVEL"/>
    <s v=""/>
    <m/>
    <s v=""/>
    <s v="TECNOLAB UNIDADE V"/>
    <m/>
    <m/>
    <m/>
    <m/>
    <m/>
  </r>
  <r>
    <n v="178915"/>
    <n v="69634"/>
    <x v="9"/>
    <x v="1"/>
    <n v="4"/>
    <s v="CARRO PROPRIO"/>
    <s v="FATURADO"/>
    <s v="SAUDAVEL"/>
    <s v=""/>
    <m/>
    <s v=""/>
    <s v="TECNOLAB UNIDADE VI"/>
    <m/>
    <m/>
    <m/>
    <m/>
    <m/>
  </r>
  <r>
    <n v="178916"/>
    <n v="69637"/>
    <x v="9"/>
    <x v="1"/>
    <n v="3"/>
    <s v="CARRO PROPRIO"/>
    <s v="FATURADO"/>
    <s v="SAUDAVEL"/>
    <s v=""/>
    <m/>
    <s v=""/>
    <s v="TECNOLAB UNIDADE IX"/>
    <m/>
    <m/>
    <m/>
    <m/>
    <m/>
  </r>
  <r>
    <n v="178920"/>
    <n v="65952"/>
    <x v="9"/>
    <x v="1"/>
    <n v="2"/>
    <s v="CARRO PROPRIO"/>
    <s v="FATURADO"/>
    <s v="SAUDAVEL"/>
    <s v=""/>
    <m/>
    <s v=""/>
    <s v="TECNOLAB"/>
    <m/>
    <m/>
    <m/>
    <m/>
    <m/>
  </r>
  <r>
    <n v="178946"/>
    <n v="69617"/>
    <x v="1"/>
    <x v="1"/>
    <n v="2"/>
    <s v="CARRO PROPRIO"/>
    <s v="FATURADO"/>
    <s v="SAUDAVEL"/>
    <s v=""/>
    <m/>
    <s v=""/>
    <s v="SOC BENEF ISRAELITABRAS HOSPITAL ALBERT"/>
    <m/>
    <m/>
    <m/>
    <m/>
    <m/>
  </r>
  <r>
    <n v="179285"/>
    <n v="69587"/>
    <x v="0"/>
    <x v="4"/>
    <n v="17"/>
    <s v="CARRO PROPRIO"/>
    <s v="SEPARANDO"/>
    <s v="BACKLOG"/>
    <s v=""/>
    <m/>
    <s v=""/>
    <s v="PLANOVA"/>
    <m/>
    <m/>
    <m/>
    <m/>
    <m/>
  </r>
  <r>
    <n v="178900"/>
    <n v="69471"/>
    <x v="9"/>
    <x v="1"/>
    <n v="3"/>
    <s v="CARRO PROPRIO"/>
    <s v="FATURADO"/>
    <s v="BACKLOG"/>
    <s v=""/>
    <m/>
    <s v=""/>
    <s v="DASA LAB CLINICO"/>
    <m/>
    <m/>
    <m/>
    <m/>
    <m/>
  </r>
  <r>
    <n v="178884"/>
    <n v="69286"/>
    <x v="8"/>
    <x v="1"/>
    <n v="2"/>
    <s v="CARRO PROPRIO"/>
    <s v="FATURADO"/>
    <s v="BACKLOG"/>
    <s v=""/>
    <m/>
    <s v=""/>
    <s v="DASA PERDIZES"/>
    <m/>
    <m/>
    <m/>
    <m/>
    <m/>
  </r>
  <r>
    <n v="178992"/>
    <n v="69747"/>
    <x v="4"/>
    <x v="0"/>
    <n v="10"/>
    <s v="PACIFICO"/>
    <s v="FATURADO"/>
    <s v="BACKLOG"/>
    <s v=""/>
    <m/>
    <s v=""/>
    <s v="DASA RECIFE 61.486.6"/>
    <m/>
    <m/>
    <m/>
    <m/>
    <m/>
  </r>
  <r>
    <n v="178981"/>
    <n v="68865"/>
    <x v="18"/>
    <x v="0"/>
    <n v="2"/>
    <s v="PACIFICO"/>
    <s v="FATURADO"/>
    <s v="BACKLOG"/>
    <s v=""/>
    <m/>
    <s v=""/>
    <s v="DASA RECIFE 61.486.6"/>
    <m/>
    <m/>
    <m/>
    <m/>
    <m/>
  </r>
  <r>
    <n v="178921"/>
    <n v="69472"/>
    <x v="9"/>
    <x v="1"/>
    <n v="4"/>
    <s v="CARRO PROPRIO"/>
    <s v="FATURADO"/>
    <s v="BACKLOG"/>
    <s v=""/>
    <m/>
    <s v=""/>
    <s v="DASA SALOMAO E ZOPPI"/>
    <m/>
    <m/>
    <m/>
    <m/>
    <m/>
  </r>
  <r>
    <n v="178926"/>
    <n v="69674"/>
    <x v="9"/>
    <x v="1"/>
    <n v="2"/>
    <s v="CARRO PROPRIO"/>
    <s v="FATURADO"/>
    <s v="BACKLOG"/>
    <s v=""/>
    <m/>
    <s v=""/>
    <s v="DASA SALOMAO E ZOPPI"/>
    <m/>
    <m/>
    <m/>
    <m/>
    <m/>
  </r>
  <r>
    <n v="178893"/>
    <n v="69615"/>
    <x v="20"/>
    <x v="5"/>
    <n v="4"/>
    <s v="CARRO PROPRIO"/>
    <s v="FATURADO"/>
    <s v="BACKLOG"/>
    <s v=""/>
    <m/>
    <s v=""/>
    <s v="DASA SALOMAO E ZOPPI"/>
    <m/>
    <m/>
    <m/>
    <m/>
    <m/>
  </r>
  <r>
    <n v="178888"/>
    <n v="69672"/>
    <x v="9"/>
    <x v="1"/>
    <n v="2"/>
    <s v="CARRO PROPRIO"/>
    <s v="FATURADO"/>
    <s v="BACKLOG"/>
    <s v=""/>
    <m/>
    <s v=""/>
    <s v="DIVISAO DELBONI"/>
    <m/>
    <m/>
    <m/>
    <m/>
    <m/>
  </r>
  <r>
    <n v="178983"/>
    <n v="69648"/>
    <x v="18"/>
    <x v="0"/>
    <n v="1"/>
    <s v="CARRO PROPRIO"/>
    <s v="FATURADO"/>
    <s v="BACKLOG"/>
    <s v=""/>
    <m/>
    <s v=""/>
    <s v="HAPVIDA"/>
    <m/>
    <m/>
    <m/>
    <m/>
    <m/>
  </r>
  <r>
    <n v="178982"/>
    <n v="69643"/>
    <x v="13"/>
    <x v="0"/>
    <n v="1"/>
    <s v="CARRO PROPRIO"/>
    <s v="FATURADO"/>
    <s v="BACKLOG"/>
    <s v=""/>
    <m/>
    <s v=""/>
    <s v="HAPVIDA"/>
    <m/>
    <m/>
    <m/>
    <m/>
    <m/>
  </r>
  <r>
    <n v="179016"/>
    <n v="68124"/>
    <x v="0"/>
    <x v="0"/>
    <n v="2"/>
    <s v="RISSO"/>
    <s v="FATURADO"/>
    <s v="BACKLOG"/>
    <s v=""/>
    <m/>
    <s v=""/>
    <s v="HAPVIDA - SJRP"/>
    <m/>
    <m/>
    <m/>
    <m/>
    <m/>
  </r>
  <r>
    <n v="178944"/>
    <n v="69888"/>
    <x v="14"/>
    <x v="1"/>
    <n v="1"/>
    <s v="CARRO PROPRIO"/>
    <s v="FATURADO"/>
    <s v="SAUDAVEL"/>
    <s v=""/>
    <m/>
    <s v=""/>
    <s v="SAO CAMILO SANTANA"/>
    <m/>
    <m/>
    <m/>
    <m/>
    <m/>
  </r>
  <r>
    <n v="178889"/>
    <n v="68896"/>
    <x v="14"/>
    <x v="1"/>
    <n v="1"/>
    <s v="CARRO PROPRIO"/>
    <s v="FATURADO"/>
    <s v="BACKLOG"/>
    <s v=""/>
    <m/>
    <s v=""/>
    <s v="HCOR"/>
    <m/>
    <m/>
    <m/>
    <m/>
    <m/>
  </r>
  <r>
    <n v="178938"/>
    <n v="68897"/>
    <x v="14"/>
    <x v="1"/>
    <n v="1"/>
    <s v="CARRO PROPRIO"/>
    <s v="FATURADO"/>
    <s v="BACKLOG"/>
    <s v=""/>
    <m/>
    <s v=""/>
    <s v="HCOR"/>
    <m/>
    <m/>
    <m/>
    <m/>
    <m/>
  </r>
  <r>
    <n v="178936"/>
    <n v="69563"/>
    <x v="15"/>
    <x v="1"/>
    <n v="6"/>
    <s v="CARRO PROPRIO"/>
    <s v="FATURADO"/>
    <s v="BACKLOG"/>
    <s v=""/>
    <m/>
    <s v=""/>
    <s v="HOSP NIPO BRASILEIRO"/>
    <m/>
    <m/>
    <m/>
    <m/>
    <m/>
  </r>
  <r>
    <n v="178937"/>
    <n v="69566"/>
    <x v="15"/>
    <x v="1"/>
    <n v="5"/>
    <s v="CARRO PROPRIO"/>
    <s v="FATURADO"/>
    <s v="BACKLOG"/>
    <s v=""/>
    <m/>
    <s v=""/>
    <s v="HOSP NIPO BRASILEIRO"/>
    <m/>
    <m/>
    <m/>
    <m/>
    <m/>
  </r>
  <r>
    <n v="178994"/>
    <n v="68188"/>
    <x v="20"/>
    <x v="0"/>
    <n v="3"/>
    <s v="CARRO PROPRIO"/>
    <s v="FATURADO"/>
    <s v="BACKLOG"/>
    <s v=""/>
    <m/>
    <s v=""/>
    <s v="HOSP PROF EDMUNDO VA"/>
    <m/>
    <m/>
    <m/>
    <m/>
    <m/>
  </r>
  <r>
    <n v="178991"/>
    <n v="69539"/>
    <x v="2"/>
    <x v="0"/>
    <n v="1"/>
    <s v="CARRO PROPRIO"/>
    <s v="FATURADO"/>
    <s v="BACKLOG"/>
    <s v=""/>
    <m/>
    <s v=""/>
    <s v="HOSP PROF EDMUNDO VA"/>
    <m/>
    <m/>
    <m/>
    <m/>
    <m/>
  </r>
  <r>
    <n v="178989"/>
    <n v="69624"/>
    <x v="2"/>
    <x v="0"/>
    <n v="1"/>
    <s v="CARRO PROPRIO"/>
    <s v="FATURADO"/>
    <s v="BACKLOG"/>
    <s v=""/>
    <m/>
    <s v=""/>
    <s v="HOSP PROF EDMUNDO VA"/>
    <m/>
    <m/>
    <m/>
    <m/>
    <m/>
  </r>
  <r>
    <n v="178988"/>
    <n v="69466"/>
    <x v="2"/>
    <x v="0"/>
    <n v="1"/>
    <s v="CARRO PROPRIO"/>
    <s v="FATURADO"/>
    <s v="BACKLOG"/>
    <s v=""/>
    <m/>
    <s v=""/>
    <s v="HOSP PROF EDMUNDO VA"/>
    <m/>
    <m/>
    <m/>
    <m/>
    <m/>
  </r>
  <r>
    <n v="178990"/>
    <n v="69622"/>
    <x v="2"/>
    <x v="0"/>
    <n v="1"/>
    <s v="CARRO PROPRIO"/>
    <s v="FATURADO"/>
    <s v="BACKLOG"/>
    <s v=""/>
    <m/>
    <s v=""/>
    <s v="HOSP PROF EDMUNDO VA"/>
    <m/>
    <m/>
    <m/>
    <m/>
    <m/>
  </r>
  <r>
    <n v="178996"/>
    <n v="69467"/>
    <x v="8"/>
    <x v="0"/>
    <n v="1"/>
    <s v="CARRO PROPRIO"/>
    <s v="FATURADO"/>
    <s v="BACKLOG"/>
    <s v=""/>
    <m/>
    <s v=""/>
    <s v="HOSP PROF EDMUNDO VA"/>
    <m/>
    <m/>
    <m/>
    <m/>
    <m/>
  </r>
  <r>
    <n v="178995"/>
    <n v="69486"/>
    <x v="8"/>
    <x v="0"/>
    <n v="2"/>
    <s v="CARRO PROPRIO"/>
    <s v="FATURADO"/>
    <s v="BACKLOG"/>
    <s v=""/>
    <m/>
    <s v=""/>
    <s v="HOSP PROF EDMUNDO VA"/>
    <m/>
    <m/>
    <m/>
    <m/>
    <m/>
  </r>
  <r>
    <n v="179268"/>
    <n v="68186"/>
    <x v="8"/>
    <x v="0"/>
    <n v="3"/>
    <s v="CARRO PROPRIO"/>
    <s v="SEPARANDO"/>
    <s v="BACKLOG"/>
    <s v=""/>
    <m/>
    <s v=""/>
    <s v="HOSP PROF EDMUNDO VA"/>
    <m/>
    <m/>
    <m/>
    <m/>
    <m/>
  </r>
  <r>
    <n v="178945"/>
    <n v="69295"/>
    <x v="15"/>
    <x v="1"/>
    <n v="4"/>
    <s v="CARRO PROPRIO"/>
    <s v="FATURADO"/>
    <s v="BACKLOG"/>
    <s v=""/>
    <m/>
    <s v=""/>
    <s v="HOSP SANTA CATARINA"/>
    <m/>
    <m/>
    <m/>
    <m/>
    <m/>
  </r>
  <r>
    <n v="178930"/>
    <n v="69300"/>
    <x v="15"/>
    <x v="1"/>
    <n v="8"/>
    <s v="CARRO PROPRIO"/>
    <s v="FATURADO"/>
    <s v="BACKLOG"/>
    <s v=""/>
    <m/>
    <s v=""/>
    <s v="HOSP SANTA CATARINA"/>
    <m/>
    <m/>
    <m/>
    <m/>
    <m/>
  </r>
  <r>
    <n v="178928"/>
    <n v="69723"/>
    <x v="13"/>
    <x v="1"/>
    <n v="1"/>
    <s v="CARRO PROPRIO"/>
    <s v="FATURADO"/>
    <s v="BACKLOG"/>
    <s v=""/>
    <m/>
    <s v=""/>
    <s v="HOSP SANTA CATARINA"/>
    <m/>
    <m/>
    <m/>
    <m/>
    <m/>
  </r>
  <r>
    <n v="179020"/>
    <n v="69017"/>
    <x v="10"/>
    <x v="0"/>
    <n v="1"/>
    <s v="CARRO PROPRIO"/>
    <s v="FATURADO"/>
    <s v="SAUDAVEL"/>
    <s v=""/>
    <m/>
    <s v=""/>
    <s v="SOCIEDADE BENEF ISRAELITABRAS HOSP ALBER"/>
    <m/>
    <m/>
    <m/>
    <m/>
    <m/>
  </r>
  <r>
    <n v="179021"/>
    <n v="69004"/>
    <x v="10"/>
    <x v="0"/>
    <n v="1"/>
    <s v="CARRO PROPRIO"/>
    <s v="FATURADO"/>
    <s v="SAUDAVEL"/>
    <s v=""/>
    <m/>
    <s v=""/>
    <s v="SOCIEDADE BENEF ISRAELITABRAS HOSP ALBER"/>
    <m/>
    <m/>
    <m/>
    <m/>
    <m/>
  </r>
  <r>
    <n v="178870"/>
    <n v="68945"/>
    <x v="14"/>
    <x v="1"/>
    <n v="3"/>
    <s v="CARRO PROPRIO"/>
    <s v="FATURADO"/>
    <s v="BACKLOG"/>
    <s v=""/>
    <m/>
    <s v=""/>
    <s v="HOSP SANTA VIRGINIA"/>
    <m/>
    <m/>
    <m/>
    <m/>
    <m/>
  </r>
  <r>
    <n v="179024"/>
    <n v="69018"/>
    <x v="10"/>
    <x v="0"/>
    <n v="1"/>
    <s v="CARRO PROPRIO"/>
    <s v="FATURADO"/>
    <s v="SAUDAVEL"/>
    <s v=""/>
    <m/>
    <s v=""/>
    <s v="SOCIEDADE BENEF ISRAELITABRAS HOSP ALBER"/>
    <m/>
    <m/>
    <m/>
    <m/>
    <m/>
  </r>
  <r>
    <n v="178862"/>
    <n v="68977"/>
    <x v="14"/>
    <x v="2"/>
    <n v="4"/>
    <s v="CARRO PROPRIO"/>
    <s v="FATURADO"/>
    <s v="BACKLOG"/>
    <s v=""/>
    <m/>
    <s v=""/>
    <s v="HOSP SAO CRISTOVAO"/>
    <m/>
    <m/>
    <m/>
    <m/>
    <m/>
  </r>
  <r>
    <n v="178863"/>
    <n v="69169"/>
    <x v="14"/>
    <x v="2"/>
    <n v="1"/>
    <s v="CARRO PROPRIO"/>
    <s v="FATURADO"/>
    <s v="BACKLOG"/>
    <s v=""/>
    <m/>
    <s v=""/>
    <s v="HOSP SAO CRISTOVAO"/>
    <m/>
    <m/>
    <m/>
    <m/>
    <m/>
  </r>
  <r>
    <n v="179013"/>
    <n v="69937"/>
    <x v="15"/>
    <x v="0"/>
    <n v="1"/>
    <s v="TECNICA"/>
    <s v="FATURADO"/>
    <s v="BACKLOG"/>
    <s v=""/>
    <m/>
    <s v=""/>
    <s v="HOSPITAL E MATERNIDADE SANTA JOANA SA"/>
    <m/>
    <m/>
    <m/>
    <m/>
    <m/>
  </r>
  <r>
    <s v=""/>
    <n v="69650"/>
    <x v="5"/>
    <x v="0"/>
    <n v="1"/>
    <s v="CARRO PROPRIO"/>
    <s v="SEPARANDO"/>
    <s v="SAUDAVEL"/>
    <s v=""/>
    <m/>
    <s v=""/>
    <s v="SOCIEDADE BENEF ISRAELITABRAS HOSP ALBER"/>
    <m/>
    <m/>
    <m/>
    <m/>
    <m/>
  </r>
  <r>
    <n v="179008"/>
    <n v="69790"/>
    <x v="2"/>
    <x v="0"/>
    <n v="1"/>
    <s v="CARRO PROPRIO"/>
    <s v="FATURADO"/>
    <s v="BACKLOG"/>
    <s v=""/>
    <m/>
    <s v=""/>
    <s v="HOSPITAL MORIAH 19.0"/>
    <m/>
    <m/>
    <m/>
    <m/>
    <m/>
  </r>
  <r>
    <n v="179009"/>
    <n v="66223"/>
    <x v="2"/>
    <x v="0"/>
    <n v="1"/>
    <s v="CARRO PROPRIO"/>
    <s v="FATURADO"/>
    <s v="BACKLOG"/>
    <s v=""/>
    <m/>
    <s v=""/>
    <s v="HOSPITAL MORIAH 19.0"/>
    <m/>
    <m/>
    <m/>
    <m/>
    <m/>
  </r>
  <r>
    <n v="179010"/>
    <n v="68140"/>
    <x v="2"/>
    <x v="0"/>
    <n v="1"/>
    <s v="CARRO PROPRIO"/>
    <s v="FATURADO"/>
    <s v="BACKLOG"/>
    <s v=""/>
    <m/>
    <s v=""/>
    <s v="HOSPITAL MORIAH 19.0"/>
    <m/>
    <m/>
    <m/>
    <m/>
    <m/>
  </r>
  <r>
    <n v="179011"/>
    <n v="68247"/>
    <x v="2"/>
    <x v="0"/>
    <n v="1"/>
    <s v="CARRO PROPRIO"/>
    <s v="FATURADO"/>
    <s v="BACKLOG"/>
    <s v=""/>
    <m/>
    <s v=""/>
    <s v="HOSPITAL MORIAH 19.0"/>
    <m/>
    <m/>
    <m/>
    <m/>
    <m/>
  </r>
  <r>
    <n v="179033"/>
    <n v="69519"/>
    <x v="20"/>
    <x v="0"/>
    <n v="2"/>
    <s v="CARRO PROPRIO"/>
    <s v="FATURADO"/>
    <s v="BACKLOG"/>
    <s v=""/>
    <m/>
    <s v=""/>
    <s v="HOSPITAL MORIAH 19.0"/>
    <m/>
    <m/>
    <m/>
    <m/>
    <m/>
  </r>
  <r>
    <n v="179030"/>
    <n v="69456"/>
    <x v="11"/>
    <x v="0"/>
    <n v="3"/>
    <s v="RETIRA"/>
    <s v="FATURADO"/>
    <s v="BACKLOG"/>
    <s v=""/>
    <m/>
    <s v=""/>
    <s v="JULIANA SANTOS"/>
    <m/>
    <m/>
    <m/>
    <m/>
    <m/>
  </r>
  <r>
    <n v="179045"/>
    <n v="68675"/>
    <x v="4"/>
    <x v="0"/>
    <n v="1"/>
    <s v="CARRO PROPRIO"/>
    <s v="FATURADO"/>
    <s v="BACKLOG"/>
    <s v=""/>
    <m/>
    <s v=""/>
    <s v="MARIO COVAS"/>
    <m/>
    <m/>
    <m/>
    <m/>
    <m/>
  </r>
  <r>
    <n v="179044"/>
    <n v="69744"/>
    <x v="4"/>
    <x v="0"/>
    <n v="16"/>
    <s v="CARRO PROPRIO"/>
    <s v="FATURADO"/>
    <s v="BACKLOG"/>
    <s v=""/>
    <m/>
    <s v=""/>
    <s v="MARIO COVAS"/>
    <m/>
    <m/>
    <m/>
    <m/>
    <m/>
  </r>
  <r>
    <n v="178836"/>
    <n v="66429"/>
    <x v="3"/>
    <x v="2"/>
    <n v="5"/>
    <s v="CARRO PROPRIO"/>
    <s v="FATURADO"/>
    <s v="BACKLOG"/>
    <m/>
    <m/>
    <m/>
    <s v="MASTER HIGIMED RJ"/>
    <m/>
    <m/>
    <m/>
    <m/>
    <m/>
  </r>
  <r>
    <n v="179032"/>
    <n v="68854"/>
    <x v="18"/>
    <x v="0"/>
    <n v="6"/>
    <s v="CARRO PROPRIO"/>
    <s v="FATURADO"/>
    <s v="BACKLOG"/>
    <s v=""/>
    <m/>
    <s v=""/>
    <s v="MED AVANC MADRID"/>
    <m/>
    <m/>
    <m/>
    <m/>
    <m/>
  </r>
  <r>
    <s v=""/>
    <n v="69646"/>
    <x v="10"/>
    <x v="0"/>
    <n v="1"/>
    <s v="CARRO PROPRIO"/>
    <s v="SEPARANDO"/>
    <s v="BACKLOG"/>
    <s v=""/>
    <m/>
    <s v=""/>
    <s v="NOTRE DAME INTERMEDICA SAUDE SA"/>
    <m/>
    <m/>
    <m/>
    <m/>
    <m/>
  </r>
  <r>
    <n v="178875"/>
    <n v="69252"/>
    <x v="13"/>
    <x v="1"/>
    <n v="1"/>
    <s v="CARRO PROPRIO"/>
    <s v="FATURADO"/>
    <s v="BACKLOG"/>
    <s v=""/>
    <m/>
    <s v=""/>
    <s v="OSWALDO CRUZ SP"/>
    <m/>
    <m/>
    <m/>
    <m/>
    <m/>
  </r>
  <r>
    <n v="178876"/>
    <n v="69626"/>
    <x v="13"/>
    <x v="1"/>
    <n v="1"/>
    <s v="CARRO PROPRIO"/>
    <s v="FATURADO"/>
    <s v="BACKLOG"/>
    <s v=""/>
    <m/>
    <s v=""/>
    <s v="OSWALDO CRUZ SP"/>
    <m/>
    <m/>
    <m/>
    <m/>
    <m/>
  </r>
  <r>
    <n v="178933"/>
    <n v="69620"/>
    <x v="13"/>
    <x v="1"/>
    <n v="2"/>
    <s v="CARRO PROPRIO"/>
    <s v="FATURADO"/>
    <s v="BACKLOG"/>
    <s v=""/>
    <m/>
    <s v=""/>
    <s v="OSWALDO CRUZ SP"/>
    <m/>
    <m/>
    <m/>
    <m/>
    <m/>
  </r>
  <r>
    <n v="178934"/>
    <n v="69621"/>
    <x v="13"/>
    <x v="1"/>
    <n v="2"/>
    <s v="CARRO PROPRIO"/>
    <s v="FATURADO"/>
    <s v="BACKLOG"/>
    <s v=""/>
    <m/>
    <s v=""/>
    <s v="OSWALDO CRUZ SP"/>
    <m/>
    <m/>
    <m/>
    <m/>
    <m/>
  </r>
  <r>
    <s v=""/>
    <n v="69499"/>
    <x v="11"/>
    <x v="0"/>
    <n v="1"/>
    <s v="RETIRA"/>
    <s v="SEPARANDO"/>
    <s v="BACKLOG"/>
    <s v=""/>
    <m/>
    <s v=""/>
    <s v="PATRICIA SANTOS"/>
    <m/>
    <m/>
    <m/>
    <m/>
    <m/>
  </r>
  <r>
    <n v="179407"/>
    <n v="69441"/>
    <x v="11"/>
    <x v="0"/>
    <n v="4"/>
    <s v="RETIRA"/>
    <s v="SEPARANDO"/>
    <s v="BACKLOG"/>
    <s v=""/>
    <m/>
    <s v=""/>
    <s v="PATRICIA SANTOS"/>
    <m/>
    <m/>
    <m/>
    <m/>
    <m/>
  </r>
  <r>
    <n v="179037"/>
    <n v="69452"/>
    <x v="8"/>
    <x v="0"/>
    <n v="3"/>
    <s v="CARRO PROPRIO"/>
    <s v="FATURADO"/>
    <s v="BACKLOG"/>
    <s v=""/>
    <m/>
    <s v=""/>
    <s v="SAO CAMILO IPIRANGA"/>
    <m/>
    <m/>
    <m/>
    <m/>
    <m/>
  </r>
  <r>
    <n v="178855"/>
    <n v="69461"/>
    <x v="14"/>
    <x v="2"/>
    <n v="1"/>
    <s v="CARRO PROPRIO"/>
    <s v="FATURADO"/>
    <s v="BACKLOG"/>
    <s v=""/>
    <m/>
    <s v=""/>
    <s v="SAO CAMILO POMPEIA"/>
    <m/>
    <m/>
    <m/>
    <m/>
    <m/>
  </r>
  <r>
    <n v="178848"/>
    <n v="69462"/>
    <x v="14"/>
    <x v="2"/>
    <n v="1"/>
    <s v="CARRO PROPRIO"/>
    <s v="FATURADO"/>
    <s v="BACKLOG"/>
    <s v=""/>
    <m/>
    <s v=""/>
    <s v="SAO CAMILO POMPEIA"/>
    <m/>
    <m/>
    <m/>
    <m/>
    <m/>
  </r>
  <r>
    <n v="179036"/>
    <n v="69463"/>
    <x v="8"/>
    <x v="0"/>
    <n v="3"/>
    <s v="CARRO PROPRIO"/>
    <s v="FATURADO"/>
    <s v="BACKLOG"/>
    <s v=""/>
    <m/>
    <s v=""/>
    <s v="SAO CAMILO SANTANA"/>
    <m/>
    <m/>
    <m/>
    <m/>
    <m/>
  </r>
  <r>
    <n v="178941"/>
    <n v="68681"/>
    <x v="2"/>
    <x v="1"/>
    <n v="1"/>
    <s v="CARRO PROPRIO"/>
    <s v="FATURADO"/>
    <s v="BACKLOG"/>
    <s v=""/>
    <m/>
    <s v=""/>
    <s v="SIRIO LIBANES"/>
    <m/>
    <m/>
    <m/>
    <m/>
    <m/>
  </r>
  <r>
    <n v="178939"/>
    <n v="69041"/>
    <x v="5"/>
    <x v="1"/>
    <n v="1"/>
    <s v="CARRO PROPRIO"/>
    <s v="FATURADO"/>
    <s v="BACKLOG"/>
    <s v=""/>
    <m/>
    <s v=""/>
    <s v="SIRIO LIBANES"/>
    <m/>
    <m/>
    <m/>
    <m/>
    <m/>
  </r>
  <r>
    <n v="178966"/>
    <n v="68327"/>
    <x v="5"/>
    <x v="1"/>
    <n v="5"/>
    <s v="CARRO PROPRIO"/>
    <s v="FATURADO"/>
    <s v="BACKLOG"/>
    <s v=""/>
    <m/>
    <s v=""/>
    <s v="SIRIO LIBANES"/>
    <m/>
    <m/>
    <m/>
    <m/>
    <m/>
  </r>
  <r>
    <n v="178963"/>
    <n v="68358"/>
    <x v="16"/>
    <x v="1"/>
    <n v="6"/>
    <s v="CARRO PROPRIO"/>
    <s v="FATURADO"/>
    <s v="BACKLOG"/>
    <s v=""/>
    <m/>
    <s v=""/>
    <s v="SIRIO LIBANES"/>
    <m/>
    <m/>
    <m/>
    <m/>
    <m/>
  </r>
  <r>
    <s v=""/>
    <n v="69571"/>
    <x v="12"/>
    <x v="0"/>
    <n v="1"/>
    <s v="CARRO PROPRIO"/>
    <s v="SEPARANDO"/>
    <s v="BACKLOG"/>
    <s v=""/>
    <m/>
    <s v=""/>
    <s v="SOCIEDADE BENEF - HOSP SIRIO LIBANES"/>
    <m/>
    <m/>
    <m/>
    <m/>
    <m/>
  </r>
  <r>
    <n v="179035"/>
    <n v="69310"/>
    <x v="20"/>
    <x v="0"/>
    <n v="4"/>
    <s v="PACIFICO"/>
    <s v="FATURADO"/>
    <s v="SAUDAVEL"/>
    <s v=""/>
    <m/>
    <s v=""/>
    <s v="DASA FORTALEZA"/>
    <m/>
    <m/>
    <m/>
    <m/>
    <m/>
  </r>
  <r>
    <n v="179006"/>
    <n v="69392"/>
    <x v="20"/>
    <x v="0"/>
    <n v="9"/>
    <s v="PACIFICO"/>
    <s v="FATURADO"/>
    <s v="SAUDAVEL"/>
    <s v=""/>
    <m/>
    <s v=""/>
    <s v="DASA SALVADORBA"/>
    <m/>
    <m/>
    <m/>
    <m/>
    <m/>
  </r>
  <r>
    <n v="179025"/>
    <n v="69015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9023"/>
    <n v="69030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9022"/>
    <n v="69155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9019"/>
    <n v="69156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9017"/>
    <n v="69447"/>
    <x v="10"/>
    <x v="0"/>
    <n v="1"/>
    <s v="CARRO PROPRIO"/>
    <s v="FATURADO"/>
    <s v="BACKLOG"/>
    <s v=""/>
    <m/>
    <s v=""/>
    <s v="SOCIEDADE BENEF ISRAELITABRAS HOSP ALBER"/>
    <m/>
    <m/>
    <m/>
    <m/>
    <m/>
  </r>
  <r>
    <n v="178859"/>
    <n v="69848"/>
    <x v="14"/>
    <x v="2"/>
    <n v="1"/>
    <s v="CARRO PROPRIO"/>
    <s v="FATURADO"/>
    <s v="BACKLOG"/>
    <s v=""/>
    <m/>
    <s v=""/>
    <s v="SOCIEDADE BENEFICENTE SAO CAMILO"/>
    <m/>
    <m/>
    <m/>
    <m/>
    <m/>
  </r>
  <r>
    <n v="178877"/>
    <n v="69613"/>
    <x v="13"/>
    <x v="1"/>
    <n v="1"/>
    <s v="SCHREIBERLOG"/>
    <s v="FATURADO"/>
    <s v="BACKLOG"/>
    <s v=""/>
    <m/>
    <s v=""/>
    <s v="STA ISABEL BLUMENAU"/>
    <m/>
    <m/>
    <m/>
    <m/>
    <m/>
  </r>
  <r>
    <n v="178919"/>
    <n v="69174"/>
    <x v="9"/>
    <x v="4"/>
    <n v="1"/>
    <s v="CARRO PROPRIO"/>
    <s v="FATURADO"/>
    <s v="BACKLOG"/>
    <s v=""/>
    <m/>
    <s v=""/>
    <s v="SWISS PARK"/>
    <m/>
    <m/>
    <m/>
    <m/>
    <m/>
  </r>
  <r>
    <n v="178972"/>
    <n v="69628"/>
    <x v="12"/>
    <x v="0"/>
    <n v="4"/>
    <s v="CARRO PROPRIO"/>
    <s v="FATURADO"/>
    <s v="BACKLOG"/>
    <s v=""/>
    <m/>
    <s v=""/>
    <s v="TECNOLAB"/>
    <m/>
    <m/>
    <m/>
    <m/>
    <m/>
  </r>
  <r>
    <n v="178970"/>
    <n v="69636"/>
    <x v="12"/>
    <x v="0"/>
    <n v="2"/>
    <s v="CARRO PROPRIO"/>
    <s v="FATURADO"/>
    <s v="BACKLOG"/>
    <s v=""/>
    <m/>
    <s v=""/>
    <s v="TECNOLAB UNID VIII"/>
    <m/>
    <m/>
    <m/>
    <m/>
    <m/>
  </r>
  <r>
    <n v="178969"/>
    <n v="69630"/>
    <x v="12"/>
    <x v="0"/>
    <n v="3"/>
    <s v="CARRO PROPRIO"/>
    <s v="FATURADO"/>
    <s v="BACKLOG"/>
    <s v=""/>
    <m/>
    <s v=""/>
    <s v="TECNOLAB UNIDADE II"/>
    <m/>
    <m/>
    <m/>
    <m/>
    <m/>
  </r>
  <r>
    <n v="179029"/>
    <n v="68963"/>
    <x v="3"/>
    <x v="0"/>
    <n v="1"/>
    <s v="CARRO PROPRIO"/>
    <s v="FATURADO"/>
    <s v="BACKLOG"/>
    <s v=""/>
    <m/>
    <s v=""/>
    <s v="ALBERT EINSTEIN"/>
    <m/>
    <m/>
    <m/>
    <m/>
    <m/>
  </r>
  <r>
    <n v="179026"/>
    <n v="69428"/>
    <x v="3"/>
    <x v="0"/>
    <n v="4"/>
    <s v="CARRO PROPRIO"/>
    <s v="FATURADO"/>
    <s v="BACKLOG"/>
    <s v=""/>
    <m/>
    <s v=""/>
    <s v="ALBERT EINSTEIN"/>
    <m/>
    <m/>
    <m/>
    <m/>
    <m/>
  </r>
  <r>
    <n v="179027"/>
    <n v="68771"/>
    <x v="3"/>
    <x v="0"/>
    <n v="1"/>
    <s v="CARRO PROPRIO"/>
    <s v="FATURADO"/>
    <s v="BACKLOG"/>
    <s v=""/>
    <m/>
    <s v=""/>
    <s v="ALBERT EINSTEIN"/>
    <m/>
    <m/>
    <m/>
    <m/>
    <m/>
  </r>
  <r>
    <n v="179028"/>
    <n v="68960"/>
    <x v="3"/>
    <x v="0"/>
    <n v="1"/>
    <s v="CARRO PROPRIO"/>
    <s v="FATURADO"/>
    <s v="BACKLOG"/>
    <s v=""/>
    <m/>
    <s v=""/>
    <s v="ALBERT EINSTEIN"/>
    <m/>
    <m/>
    <m/>
    <m/>
    <m/>
  </r>
  <r>
    <n v="179042"/>
    <n v="69689"/>
    <x v="0"/>
    <x v="0"/>
    <n v="2"/>
    <s v="CARRO PROPRIO"/>
    <s v="FATURADO"/>
    <s v="BACKLOG"/>
    <s v=""/>
    <m/>
    <s v=""/>
    <s v="OSWALDO CRUZ SP"/>
    <m/>
    <m/>
    <m/>
    <m/>
    <m/>
  </r>
  <r>
    <n v="179041"/>
    <n v="69753"/>
    <x v="0"/>
    <x v="0"/>
    <n v="1"/>
    <s v="CARRO PROPRIO"/>
    <s v="FATURADO"/>
    <s v="BACKLOG"/>
    <s v=""/>
    <m/>
    <s v=""/>
    <s v="HOSPITAL ALEMAO OSWALDO CRUZ"/>
    <m/>
    <m/>
    <m/>
    <m/>
    <m/>
  </r>
  <r>
    <n v="179040"/>
    <n v="69688"/>
    <x v="1"/>
    <x v="0"/>
    <n v="1"/>
    <s v="CARRO PROPRIO"/>
    <s v="FATURADO"/>
    <s v="BACKLOG"/>
    <s v=""/>
    <m/>
    <s v=""/>
    <s v="OSWALDO CRUZ SP"/>
    <m/>
    <m/>
    <m/>
    <m/>
    <m/>
  </r>
  <r>
    <s v=""/>
    <n v="69285"/>
    <x v="8"/>
    <x v="0"/>
    <n v="6"/>
    <s v="RISSO"/>
    <s v="SEPARANDO"/>
    <s v="BACKLOG"/>
    <s v=""/>
    <m/>
    <s v=""/>
    <s v="PREVILAB ANALISES CL"/>
    <m/>
    <m/>
    <m/>
    <m/>
    <m/>
  </r>
  <r>
    <n v="179051"/>
    <n v="69066"/>
    <x v="18"/>
    <x v="0"/>
    <n v="16"/>
    <s v="CARRO PROPRIO"/>
    <s v="FATURADO"/>
    <s v="BACKLOG"/>
    <s v=""/>
    <m/>
    <s v=""/>
    <s v="LIMGER EMPRESA DE LI"/>
    <m/>
    <m/>
    <m/>
    <m/>
    <m/>
  </r>
  <r>
    <n v="179050"/>
    <n v="69397"/>
    <x v="0"/>
    <x v="0"/>
    <n v="1"/>
    <s v="CARRO PROPRIO"/>
    <s v="FATURADO"/>
    <s v="BACKLOG"/>
    <s v=""/>
    <m/>
    <s v=""/>
    <s v="ALBERT EINSTEIN"/>
    <m/>
    <m/>
    <m/>
    <m/>
    <m/>
  </r>
  <r>
    <n v="179048"/>
    <n v="69430"/>
    <x v="1"/>
    <x v="0"/>
    <n v="2"/>
    <s v="CARRO PROPRIO"/>
    <s v="FATURADO"/>
    <s v="BACKLOG"/>
    <s v=""/>
    <m/>
    <s v=""/>
    <s v="ALBERT EINSTEIN"/>
    <m/>
    <m/>
    <m/>
    <m/>
    <m/>
  </r>
  <r>
    <n v="179047"/>
    <n v="69616"/>
    <x v="19"/>
    <x v="0"/>
    <n v="8"/>
    <s v="CARRO PROPRIO"/>
    <s v="FATURADO"/>
    <s v="BACKLOG"/>
    <s v=""/>
    <m/>
    <s v=""/>
    <s v="SOCIEDADE BENEF ISRAELITABRAS HOSPITAL A"/>
    <m/>
    <m/>
    <m/>
    <m/>
    <m/>
  </r>
  <r>
    <n v="179053"/>
    <n v="69413"/>
    <x v="8"/>
    <x v="6"/>
    <n v="3"/>
    <s v="CARRO PROPRIO"/>
    <s v="FATURADO"/>
    <s v="BACKLOG"/>
    <s v=""/>
    <m/>
    <s v=""/>
    <s v="ALBERT EINSTEIN"/>
    <m/>
    <m/>
    <m/>
    <m/>
    <m/>
  </r>
  <r>
    <n v="179057"/>
    <n v="69409"/>
    <x v="8"/>
    <x v="6"/>
    <n v="3"/>
    <s v="CARRO PROPRIO"/>
    <s v="FATURADO"/>
    <s v="BACKLOG"/>
    <s v=""/>
    <m/>
    <s v=""/>
    <s v="ALBERT EINSTEIN"/>
    <m/>
    <m/>
    <m/>
    <m/>
    <m/>
  </r>
  <r>
    <n v="179055"/>
    <n v="69412"/>
    <x v="1"/>
    <x v="6"/>
    <n v="2"/>
    <s v="CARRO PROPRIO"/>
    <s v="FATURADO"/>
    <s v="BACKLOG"/>
    <s v=""/>
    <m/>
    <s v=""/>
    <s v="ALBERT EINSTEIN"/>
    <m/>
    <m/>
    <m/>
    <m/>
    <m/>
  </r>
  <r>
    <n v="179054"/>
    <n v="69410"/>
    <x v="1"/>
    <x v="6"/>
    <n v="2"/>
    <s v="CARRO PROPRIO"/>
    <s v="FATURADO"/>
    <s v="BACKLOG"/>
    <s v=""/>
    <m/>
    <s v=""/>
    <s v="ALBERT EINSTEIN"/>
    <m/>
    <m/>
    <m/>
    <m/>
    <m/>
  </r>
  <r>
    <n v="179087"/>
    <n v="68761"/>
    <x v="0"/>
    <x v="6"/>
    <n v="2"/>
    <s v="CARRO PROPRIO"/>
    <s v="FATURADO"/>
    <s v="BACKLOG"/>
    <s v=""/>
    <m/>
    <s v=""/>
    <s v="ALBERT EINSTEIN"/>
    <m/>
    <m/>
    <m/>
    <m/>
    <m/>
  </r>
  <r>
    <n v="179083"/>
    <n v="68766"/>
    <x v="0"/>
    <x v="6"/>
    <n v="2"/>
    <s v="CARRO PROPRIO"/>
    <s v="FATURADO"/>
    <s v="BACKLOG"/>
    <s v=""/>
    <m/>
    <s v=""/>
    <s v="ALBERT EINSTEIN"/>
    <m/>
    <m/>
    <m/>
    <m/>
    <m/>
  </r>
  <r>
    <n v="179082"/>
    <n v="68767"/>
    <x v="0"/>
    <x v="6"/>
    <n v="2"/>
    <s v="CARRO PROPRIO"/>
    <s v="FATURADO"/>
    <s v="BACKLOG"/>
    <s v=""/>
    <m/>
    <s v=""/>
    <s v="ALBERT EINSTEIN"/>
    <m/>
    <m/>
    <m/>
    <m/>
    <m/>
  </r>
  <r>
    <n v="179080"/>
    <n v="68772"/>
    <x v="0"/>
    <x v="6"/>
    <n v="2"/>
    <s v="CARRO PROPRIO"/>
    <s v="FATURADO"/>
    <s v="BACKLOG"/>
    <s v=""/>
    <m/>
    <s v=""/>
    <s v="ALBERT EINSTEIN"/>
    <m/>
    <m/>
    <m/>
    <m/>
    <m/>
  </r>
  <r>
    <n v="179081"/>
    <n v="68757"/>
    <x v="0"/>
    <x v="6"/>
    <n v="2"/>
    <s v="CARRO PROPRIO"/>
    <s v="FATURADO"/>
    <s v="BACKLOG"/>
    <s v=""/>
    <m/>
    <s v=""/>
    <s v="ALBERT EINSTEIN"/>
    <m/>
    <m/>
    <m/>
    <m/>
    <m/>
  </r>
  <r>
    <n v="179074"/>
    <n v="68775"/>
    <x v="0"/>
    <x v="6"/>
    <n v="1"/>
    <s v="CARRO PROPRIO"/>
    <s v="FATURADO"/>
    <s v="BACKLOG"/>
    <s v=""/>
    <m/>
    <s v=""/>
    <s v="ALBERT EINSTEIN"/>
    <m/>
    <m/>
    <m/>
    <m/>
    <m/>
  </r>
  <r>
    <n v="179079"/>
    <n v="68764"/>
    <x v="0"/>
    <x v="6"/>
    <n v="1"/>
    <s v="CARRO PROPRIO"/>
    <s v="FATURADO"/>
    <s v="BACKLOG"/>
    <s v=""/>
    <m/>
    <s v=""/>
    <s v="ALBERT EINSTEIN"/>
    <m/>
    <m/>
    <m/>
    <m/>
    <m/>
  </r>
  <r>
    <s v=""/>
    <n v="69423"/>
    <x v="18"/>
    <x v="6"/>
    <n v="1"/>
    <s v="CARRO PROPRIO"/>
    <s v="MATERIAL FALTANDO"/>
    <s v="BACKLOG"/>
    <s v=""/>
    <m/>
    <s v=""/>
    <s v="ALBERT EINSTEIN"/>
    <m/>
    <m/>
    <m/>
    <m/>
    <m/>
  </r>
  <r>
    <s v=""/>
    <n v="68740"/>
    <x v="18"/>
    <x v="6"/>
    <n v="1"/>
    <s v="CARRO PROPRIO"/>
    <s v="MATERIAL FALTANDO"/>
    <s v="BACKLOG"/>
    <s v=""/>
    <m/>
    <s v=""/>
    <s v="ALBERT EINSTEIN"/>
    <m/>
    <m/>
    <m/>
    <m/>
    <m/>
  </r>
  <r>
    <n v="179084"/>
    <n v="68959"/>
    <x v="20"/>
    <x v="6"/>
    <n v="2"/>
    <s v="CARRO PROPRIO"/>
    <s v="FATURADO"/>
    <s v="BACKLOG"/>
    <s v=""/>
    <m/>
    <s v=""/>
    <s v="ALBERT EINSTEIN"/>
    <m/>
    <m/>
    <m/>
    <m/>
    <m/>
  </r>
  <r>
    <n v="179086"/>
    <n v="69163"/>
    <x v="20"/>
    <x v="6"/>
    <n v="1"/>
    <s v="CARRO PROPRIO"/>
    <s v="FATURADO"/>
    <s v="BACKLOG"/>
    <s v=""/>
    <m/>
    <s v=""/>
    <s v="ALBERT EINSTEIN"/>
    <m/>
    <m/>
    <m/>
    <m/>
    <m/>
  </r>
  <r>
    <n v="179085"/>
    <n v="69150"/>
    <x v="20"/>
    <x v="6"/>
    <n v="1"/>
    <s v="CARRO PROPRIO"/>
    <s v="FATURADO"/>
    <s v="BACKLOG"/>
    <s v=""/>
    <m/>
    <s v=""/>
    <s v="ALBERT EINSTEIN"/>
    <m/>
    <m/>
    <m/>
    <m/>
    <m/>
  </r>
  <r>
    <n v="179049"/>
    <n v="69153"/>
    <x v="20"/>
    <x v="6"/>
    <n v="1"/>
    <s v="CARRO PROPRIO"/>
    <s v="FATURADO"/>
    <s v="BACKLOG"/>
    <s v=""/>
    <m/>
    <s v=""/>
    <s v="ALBERT EINSTEIN"/>
    <m/>
    <m/>
    <m/>
    <m/>
    <m/>
  </r>
  <r>
    <n v="179073"/>
    <n v="69151"/>
    <x v="20"/>
    <x v="6"/>
    <n v="1"/>
    <s v="CARRO PROPRIO"/>
    <s v="FATURADO"/>
    <s v="BACKLOG"/>
    <s v=""/>
    <m/>
    <s v=""/>
    <s v="ALBERT EINSTEIN"/>
    <m/>
    <m/>
    <m/>
    <m/>
    <m/>
  </r>
  <r>
    <n v="179099"/>
    <n v="69033"/>
    <x v="6"/>
    <x v="6"/>
    <n v="2"/>
    <s v="CARRO PROPRIO"/>
    <s v="FATURADO"/>
    <s v="BACKLOG"/>
    <s v=""/>
    <m/>
    <s v=""/>
    <s v="ALBERT EINSTEIN"/>
    <m/>
    <m/>
    <m/>
    <m/>
    <m/>
  </r>
  <r>
    <n v="179100"/>
    <n v="69031"/>
    <x v="6"/>
    <x v="6"/>
    <n v="2"/>
    <s v="CARRO PROPRIO"/>
    <s v="FATURADO"/>
    <s v="BACKLOG"/>
    <s v=""/>
    <m/>
    <s v=""/>
    <s v="ALBERT EINSTEIN"/>
    <m/>
    <m/>
    <m/>
    <m/>
    <m/>
  </r>
  <r>
    <n v="179061"/>
    <n v="68773"/>
    <x v="6"/>
    <x v="6"/>
    <n v="1"/>
    <s v="CARRO PROPRIO"/>
    <s v="FATURADO"/>
    <s v="BACKLOG"/>
    <s v=""/>
    <m/>
    <s v=""/>
    <s v="ALBERT EINSTEIN"/>
    <m/>
    <m/>
    <m/>
    <m/>
    <m/>
  </r>
  <r>
    <n v="179060"/>
    <n v="68770"/>
    <x v="6"/>
    <x v="6"/>
    <n v="1"/>
    <s v="CARRO PROPRIO"/>
    <s v="FATURADO"/>
    <s v="BACKLOG"/>
    <s v=""/>
    <m/>
    <s v=""/>
    <s v="ALBERT EINSTEIN"/>
    <m/>
    <m/>
    <m/>
    <m/>
    <m/>
  </r>
  <r>
    <n v="179059"/>
    <n v="68769"/>
    <x v="6"/>
    <x v="6"/>
    <n v="1"/>
    <s v="CARRO PROPRIO"/>
    <s v="FATURADO"/>
    <s v="BACKLOG"/>
    <s v=""/>
    <m/>
    <s v=""/>
    <s v="ALBERT EINSTEIN"/>
    <m/>
    <m/>
    <m/>
    <m/>
    <m/>
  </r>
  <r>
    <n v="179101"/>
    <n v="69432"/>
    <x v="6"/>
    <x v="6"/>
    <n v="3"/>
    <s v="CARRO PROPRIO"/>
    <s v="FATURADO"/>
    <s v="BACKLOG"/>
    <s v=""/>
    <m/>
    <s v=""/>
    <s v="ALBERT EINSTEIN"/>
    <m/>
    <m/>
    <m/>
    <m/>
    <m/>
  </r>
  <r>
    <n v="179058"/>
    <n v="69408"/>
    <x v="6"/>
    <x v="6"/>
    <n v="1"/>
    <s v="CARRO PROPRIO"/>
    <s v="FATURADO"/>
    <s v="BACKLOG"/>
    <s v=""/>
    <m/>
    <s v=""/>
    <s v="ALBERT EINSTEIN"/>
    <m/>
    <m/>
    <m/>
    <m/>
    <m/>
  </r>
  <r>
    <n v="179056"/>
    <n v="66760"/>
    <x v="8"/>
    <x v="6"/>
    <n v="1"/>
    <s v="CARRO PROPRIO"/>
    <s v="FATURADO"/>
    <s v="BACKLOG"/>
    <s v=""/>
    <m/>
    <s v=""/>
    <s v="ALBERT EINSTEIN"/>
    <m/>
    <m/>
    <m/>
    <m/>
    <m/>
  </r>
  <r>
    <n v="179088"/>
    <n v="68179"/>
    <x v="8"/>
    <x v="6"/>
    <n v="1"/>
    <s v="CARRO PROPRIO"/>
    <s v="FATURADO"/>
    <s v="BACKLOG"/>
    <s v=""/>
    <m/>
    <s v=""/>
    <s v="ALBERT ENSTEIN"/>
    <m/>
    <m/>
    <m/>
    <m/>
    <m/>
  </r>
  <r>
    <n v="179068"/>
    <n v="68915"/>
    <x v="19"/>
    <x v="6"/>
    <n v="1"/>
    <s v="CARRO PROPRIO"/>
    <s v="FATURADO"/>
    <s v="BACKLOG"/>
    <s v=""/>
    <m/>
    <s v=""/>
    <s v="ALBERT EINSTEIN"/>
    <m/>
    <m/>
    <m/>
    <m/>
    <m/>
  </r>
  <r>
    <n v="179067"/>
    <n v="68925"/>
    <x v="19"/>
    <x v="6"/>
    <n v="1"/>
    <s v="CARRO PROPRIO"/>
    <s v="FATURADO"/>
    <s v="BACKLOG"/>
    <s v=""/>
    <m/>
    <s v=""/>
    <s v="ALBERT EINSTEIN"/>
    <m/>
    <m/>
    <m/>
    <m/>
    <m/>
  </r>
  <r>
    <n v="179062"/>
    <n v="69399"/>
    <x v="1"/>
    <x v="6"/>
    <n v="1"/>
    <s v="CARRO PROPRIO"/>
    <s v="FATURADO"/>
    <s v="BACKLOG"/>
    <s v=""/>
    <m/>
    <s v=""/>
    <s v="ALBERT EINSTEIN"/>
    <m/>
    <m/>
    <m/>
    <m/>
    <m/>
  </r>
  <r>
    <n v="179065"/>
    <n v="69036"/>
    <x v="1"/>
    <x v="6"/>
    <n v="1"/>
    <s v="CARRO PROPRIO"/>
    <s v="FATURADO"/>
    <s v="BACKLOG"/>
    <s v=""/>
    <m/>
    <s v=""/>
    <s v="ALBERT EINSTEIN"/>
    <m/>
    <m/>
    <m/>
    <m/>
    <m/>
  </r>
  <r>
    <n v="179070"/>
    <n v="66933"/>
    <x v="1"/>
    <x v="6"/>
    <n v="1"/>
    <s v="CARRO PROPRIO"/>
    <s v="FATURADO"/>
    <s v="BACKLOG"/>
    <s v=""/>
    <m/>
    <s v=""/>
    <s v="SOCIEDADE BENEF ISRAELITA BRAS HOSPITAL"/>
    <m/>
    <m/>
    <m/>
    <m/>
    <m/>
  </r>
  <r>
    <n v="179063"/>
    <n v="69494"/>
    <x v="1"/>
    <x v="6"/>
    <n v="1"/>
    <s v="CARRO PROPRIO"/>
    <s v="FATURADO"/>
    <s v="BACKLOG"/>
    <s v=""/>
    <m/>
    <s v=""/>
    <s v="ALBERT EINSTEIN"/>
    <m/>
    <m/>
    <m/>
    <m/>
    <m/>
  </r>
  <r>
    <n v="179064"/>
    <n v="69419"/>
    <x v="1"/>
    <x v="6"/>
    <n v="1"/>
    <s v="CARRO PROPRIO"/>
    <s v="FATURADO"/>
    <s v="BACKLOG"/>
    <s v=""/>
    <m/>
    <s v=""/>
    <s v="ALBERT EINSTEIN"/>
    <m/>
    <m/>
    <m/>
    <m/>
    <m/>
  </r>
  <r>
    <n v="179069"/>
    <n v="68763"/>
    <x v="1"/>
    <x v="6"/>
    <n v="1"/>
    <s v="CARRO PROPRIO"/>
    <s v="FATURADO"/>
    <s v="BACKLOG"/>
    <s v=""/>
    <m/>
    <s v=""/>
    <s v="ALBERT EINSTEIN"/>
    <m/>
    <m/>
    <m/>
    <m/>
    <m/>
  </r>
  <r>
    <n v="179071"/>
    <n v="68200"/>
    <x v="1"/>
    <x v="6"/>
    <n v="1"/>
    <s v="CARRO PROPRIO"/>
    <s v="FATURADO"/>
    <s v="BACKLOG"/>
    <s v=""/>
    <m/>
    <s v=""/>
    <s v="ALBERT EINSTEIN"/>
    <m/>
    <m/>
    <m/>
    <m/>
    <m/>
  </r>
  <r>
    <n v="179072"/>
    <n v="68080"/>
    <x v="1"/>
    <x v="6"/>
    <n v="1"/>
    <s v="CARRO PROPRIO"/>
    <s v="FATURADO"/>
    <s v="BACKLOG"/>
    <s v=""/>
    <m/>
    <s v=""/>
    <s v="ALBERT EINSTEIN"/>
    <m/>
    <m/>
    <m/>
    <m/>
    <m/>
  </r>
  <r>
    <n v="179096"/>
    <n v="66762"/>
    <x v="16"/>
    <x v="6"/>
    <n v="1"/>
    <s v="CARRO PROPRIO"/>
    <s v="FATURADO"/>
    <s v="BACKLOG"/>
    <s v=""/>
    <m/>
    <s v=""/>
    <s v="ALBERT EINSTEIN"/>
    <m/>
    <m/>
    <m/>
    <m/>
    <m/>
  </r>
  <r>
    <n v="179098"/>
    <n v="66722"/>
    <x v="16"/>
    <x v="6"/>
    <n v="1"/>
    <s v="CARRO PROPRIO"/>
    <s v="FATURADO"/>
    <s v="BACKLOG"/>
    <s v=""/>
    <m/>
    <s v=""/>
    <s v="ALBERT EINSTEIN"/>
    <m/>
    <m/>
    <m/>
    <m/>
    <m/>
  </r>
  <r>
    <n v="179110"/>
    <n v="66709"/>
    <x v="16"/>
    <x v="6"/>
    <n v="1"/>
    <s v="CARRO PROPRIO"/>
    <s v="FATURADO"/>
    <s v="BACKLOG"/>
    <s v=""/>
    <m/>
    <s v=""/>
    <s v="ALBERT EINSTEIN"/>
    <m/>
    <m/>
    <m/>
    <m/>
    <m/>
  </r>
  <r>
    <n v="179095"/>
    <n v="66649"/>
    <x v="16"/>
    <x v="6"/>
    <n v="1"/>
    <s v="CARRO PROPRIO"/>
    <s v="FATURADO"/>
    <s v="BACKLOG"/>
    <s v=""/>
    <m/>
    <s v=""/>
    <s v="ALBERT EINSTEIN"/>
    <m/>
    <m/>
    <m/>
    <m/>
    <m/>
  </r>
  <r>
    <n v="179112"/>
    <n v="66647"/>
    <x v="16"/>
    <x v="6"/>
    <n v="1"/>
    <s v="CARRO PROPRIO"/>
    <s v="FATURADO"/>
    <s v="BACKLOG"/>
    <s v=""/>
    <m/>
    <s v=""/>
    <s v="ALBERT EINSTEIN"/>
    <m/>
    <m/>
    <m/>
    <m/>
    <m/>
  </r>
  <r>
    <n v="179111"/>
    <n v="66212"/>
    <x v="16"/>
    <x v="6"/>
    <n v="1"/>
    <s v="CARRO PROPRIO"/>
    <s v="FATURADO"/>
    <s v="BACKLOG"/>
    <s v=""/>
    <m/>
    <s v=""/>
    <s v="ALBERT EINSTEIN"/>
    <m/>
    <m/>
    <m/>
    <m/>
    <m/>
  </r>
  <r>
    <n v="179094"/>
    <n v="67614"/>
    <x v="16"/>
    <x v="6"/>
    <n v="1"/>
    <s v="CARRO PROPRIO"/>
    <s v="FATURADO"/>
    <s v="BACKLOG"/>
    <s v=""/>
    <m/>
    <s v=""/>
    <s v="ALBERT EINSTEIN"/>
    <m/>
    <m/>
    <m/>
    <m/>
    <m/>
  </r>
  <r>
    <n v="179093"/>
    <n v="67626"/>
    <x v="16"/>
    <x v="6"/>
    <n v="1"/>
    <s v="CARRO PROPRIO"/>
    <s v="FATURADO"/>
    <s v="BACKLOG"/>
    <s v=""/>
    <m/>
    <s v=""/>
    <s v="ALBERT EINSTEIN"/>
    <m/>
    <m/>
    <m/>
    <m/>
    <m/>
  </r>
  <r>
    <n v="179109"/>
    <n v="67666"/>
    <x v="16"/>
    <x v="6"/>
    <n v="1"/>
    <s v="CARRO PROPRIO"/>
    <s v="FATURADO"/>
    <s v="BACKLOG"/>
    <s v=""/>
    <m/>
    <s v=""/>
    <s v="ALBERT EINSTEIN"/>
    <m/>
    <m/>
    <m/>
    <m/>
    <m/>
  </r>
  <r>
    <n v="179092"/>
    <n v="67637"/>
    <x v="16"/>
    <x v="6"/>
    <n v="1"/>
    <s v="CARRO PROPRIO"/>
    <s v="FATURADO"/>
    <s v="BACKLOG"/>
    <s v=""/>
    <m/>
    <s v=""/>
    <s v="ALBERT EINSTEIN"/>
    <m/>
    <m/>
    <m/>
    <m/>
    <m/>
  </r>
  <r>
    <n v="179091"/>
    <n v="69455"/>
    <x v="16"/>
    <x v="6"/>
    <n v="1"/>
    <s v="CARRO PROPRIO"/>
    <s v="FATURADO"/>
    <s v="BACKLOG"/>
    <s v=""/>
    <m/>
    <s v=""/>
    <s v="ALBERT EINSTEIN"/>
    <m/>
    <m/>
    <m/>
    <m/>
    <m/>
  </r>
  <r>
    <n v="179097"/>
    <n v="68921"/>
    <x v="16"/>
    <x v="6"/>
    <n v="1"/>
    <s v="CARRO PROPRIO"/>
    <s v="FATURADO"/>
    <s v="BACKLOG"/>
    <s v=""/>
    <m/>
    <s v=""/>
    <s v="ALBERT EINSTEIN"/>
    <m/>
    <m/>
    <m/>
    <m/>
    <m/>
  </r>
  <r>
    <n v="179077"/>
    <n v="69429"/>
    <x v="20"/>
    <x v="6"/>
    <n v="1"/>
    <s v="CARRO PROPRIO"/>
    <s v="FATURADO"/>
    <s v="BACKLOG"/>
    <s v=""/>
    <m/>
    <s v=""/>
    <s v="ALBERT EINSTEIN"/>
    <m/>
    <m/>
    <m/>
    <m/>
    <m/>
  </r>
  <r>
    <n v="179076"/>
    <n v="69721"/>
    <x v="20"/>
    <x v="6"/>
    <n v="1"/>
    <s v="CARRO PROPRIO"/>
    <s v="FATURADO"/>
    <s v="BACKLOG"/>
    <s v=""/>
    <m/>
    <s v=""/>
    <s v="SOC BENEF ISRAELITABRAS HOSPITAL ALBERT"/>
    <m/>
    <m/>
    <m/>
    <m/>
    <m/>
  </r>
  <r>
    <n v="179075"/>
    <n v="69435"/>
    <x v="20"/>
    <x v="6"/>
    <n v="1"/>
    <s v="CARRO PROPRIO"/>
    <s v="FATURADO"/>
    <s v="BACKLOG"/>
    <s v=""/>
    <m/>
    <s v=""/>
    <s v="ALBERT EINSTEIN"/>
    <m/>
    <m/>
    <m/>
    <m/>
    <m/>
  </r>
  <r>
    <s v=""/>
    <n v="69797"/>
    <x v="1"/>
    <x v="6"/>
    <n v="1"/>
    <s v="CARRO PROPRIO"/>
    <s v="SEPARANDO"/>
    <s v="BACKLOG"/>
    <s v=""/>
    <m/>
    <s v=""/>
    <s v="SOCIEDADE BENEF ISRAELITA BRAS HOSPITAL"/>
    <m/>
    <m/>
    <m/>
    <m/>
    <m/>
  </r>
  <r>
    <n v="179114"/>
    <n v="68683"/>
    <x v="1"/>
    <x v="6"/>
    <n v="1"/>
    <s v="CARRO PROPRIO"/>
    <s v="FATURADO"/>
    <s v="BACKLOG"/>
    <s v=""/>
    <m/>
    <s v=""/>
    <s v="ALBERT EINSTEIN"/>
    <m/>
    <m/>
    <m/>
    <m/>
    <m/>
  </r>
  <r>
    <n v="179116"/>
    <n v="69752"/>
    <x v="1"/>
    <x v="6"/>
    <n v="1"/>
    <s v="CARRO PROPRIO"/>
    <s v="FATURADO"/>
    <s v="BACKLOG"/>
    <s v=""/>
    <m/>
    <s v=""/>
    <s v="SOC BENEF ISRAELITABRAS HOSPITAL ALBERT"/>
    <m/>
    <m/>
    <m/>
    <m/>
    <m/>
  </r>
  <r>
    <n v="179117"/>
    <n v="69749"/>
    <x v="1"/>
    <x v="6"/>
    <n v="1"/>
    <s v="CARRO PROPRIO"/>
    <s v="FATURADO"/>
    <s v="BACKLOG"/>
    <s v=""/>
    <m/>
    <s v=""/>
    <s v="SOC BENEF ISRAELITABRAS HOSPITAL ALBERT"/>
    <m/>
    <m/>
    <m/>
    <m/>
    <m/>
  </r>
  <r>
    <s v=""/>
    <n v="66211"/>
    <x v="19"/>
    <x v="6"/>
    <n v="2"/>
    <s v="CARRO PROPRIO"/>
    <s v="MATERIAL FALTANDO"/>
    <s v="BACKLOG"/>
    <s v=""/>
    <m/>
    <s v=""/>
    <s v="ALBERT EINSTEIN"/>
    <m/>
    <m/>
    <m/>
    <m/>
    <m/>
  </r>
  <r>
    <s v=""/>
    <n v="65758"/>
    <x v="19"/>
    <x v="6"/>
    <n v="1"/>
    <s v="CARRO PROPRIO"/>
    <s v="MATERIAL FALTANDO"/>
    <s v="BACKLOG"/>
    <s v=""/>
    <m/>
    <s v=""/>
    <s v="ALBERT EINSTEIN"/>
    <m/>
    <m/>
    <m/>
    <m/>
    <m/>
  </r>
  <r>
    <s v=""/>
    <n v="65757"/>
    <x v="19"/>
    <x v="6"/>
    <n v="1"/>
    <s v="CARRO PROPRIO"/>
    <s v="MATERIAL FALTANDO"/>
    <s v="BACKLOG"/>
    <s v=""/>
    <m/>
    <s v=""/>
    <s v="ALBERT EINSTEIN"/>
    <m/>
    <m/>
    <m/>
    <m/>
    <m/>
  </r>
  <r>
    <n v="179078"/>
    <n v="69161"/>
    <x v="6"/>
    <x v="6"/>
    <n v="2"/>
    <s v="CARRO PROPRIO"/>
    <s v="FATURADO"/>
    <s v="BACKLOG"/>
    <s v=""/>
    <m/>
    <s v=""/>
    <s v="ALBERT EINSTEIN"/>
    <m/>
    <m/>
    <m/>
    <m/>
    <m/>
  </r>
  <r>
    <n v="179090"/>
    <n v="69722"/>
    <x v="6"/>
    <x v="6"/>
    <n v="1"/>
    <s v="CARRO PROPRIO"/>
    <s v="FATURADO"/>
    <s v="BACKLOG"/>
    <s v=""/>
    <m/>
    <s v=""/>
    <s v="SOC BENEF ISRAELITABRAS HOSPITAL ALBERT"/>
    <m/>
    <m/>
    <m/>
    <m/>
    <m/>
  </r>
  <r>
    <n v="179089"/>
    <n v="69407"/>
    <x v="6"/>
    <x v="6"/>
    <n v="3"/>
    <s v="CARRO PROPRIO"/>
    <s v="FATURADO"/>
    <s v="BACKLOG"/>
    <s v=""/>
    <m/>
    <s v=""/>
    <s v="ALBERT EINSTEIN"/>
    <m/>
    <m/>
    <m/>
    <m/>
    <m/>
  </r>
  <r>
    <n v="179102"/>
    <n v="69405"/>
    <x v="0"/>
    <x v="6"/>
    <n v="1"/>
    <s v="CARRO PROPRIO"/>
    <s v="FATURADO"/>
    <s v="BACKLOG"/>
    <s v=""/>
    <m/>
    <s v=""/>
    <s v="ALBERT EINSTEIN"/>
    <m/>
    <m/>
    <m/>
    <m/>
    <m/>
  </r>
  <r>
    <n v="179103"/>
    <n v="69060"/>
    <x v="0"/>
    <x v="6"/>
    <n v="1"/>
    <s v="CARRO PROPRIO"/>
    <s v="FATURADO"/>
    <s v="BACKLOG"/>
    <s v=""/>
    <m/>
    <s v=""/>
    <s v="ALBERT EINSTEIN"/>
    <m/>
    <m/>
    <m/>
    <m/>
    <m/>
  </r>
  <r>
    <n v="179132"/>
    <n v="69061"/>
    <x v="20"/>
    <x v="6"/>
    <n v="6"/>
    <s v="CARRO PROPRIO"/>
    <s v="FATURADO"/>
    <s v="BACKLOG"/>
    <s v=""/>
    <m/>
    <s v=""/>
    <s v="ALBERT EINSTEIN"/>
    <m/>
    <m/>
    <m/>
    <m/>
    <m/>
  </r>
  <r>
    <n v="179131"/>
    <n v="69403"/>
    <x v="20"/>
    <x v="6"/>
    <n v="1"/>
    <s v="CARRO PROPRIO"/>
    <s v="FATURADO"/>
    <s v="BACKLOG"/>
    <s v=""/>
    <m/>
    <s v=""/>
    <s v="ALBERT EINSTEIN"/>
    <m/>
    <m/>
    <m/>
    <m/>
    <m/>
  </r>
  <r>
    <n v="179108"/>
    <n v="68705"/>
    <x v="18"/>
    <x v="6"/>
    <n v="1"/>
    <s v="CARRO PROPRIO"/>
    <s v="FATURADO"/>
    <s v="BACKLOG"/>
    <s v=""/>
    <m/>
    <s v=""/>
    <s v="ALBERT EINSTEIN"/>
    <m/>
    <m/>
    <m/>
    <m/>
    <m/>
  </r>
  <r>
    <n v="179107"/>
    <n v="68735"/>
    <x v="18"/>
    <x v="6"/>
    <n v="3"/>
    <s v="CARRO PROPRIO"/>
    <s v="FATURADO"/>
    <s v="BACKLOG"/>
    <s v=""/>
    <m/>
    <s v=""/>
    <s v="ALBERT EINSTEIN"/>
    <m/>
    <m/>
    <m/>
    <m/>
    <m/>
  </r>
  <r>
    <n v="179104"/>
    <n v="69401"/>
    <x v="8"/>
    <x v="6"/>
    <n v="1"/>
    <s v="CARRO PROPRIO"/>
    <s v="FATURADO"/>
    <s v="BACKLOG"/>
    <s v=""/>
    <m/>
    <s v=""/>
    <s v="ALBERT EINSTEIN"/>
    <m/>
    <m/>
    <m/>
    <m/>
    <m/>
  </r>
  <r>
    <n v="179115"/>
    <n v="69404"/>
    <x v="8"/>
    <x v="6"/>
    <n v="2"/>
    <s v="CARRO PROPRIO"/>
    <s v="FATURADO"/>
    <s v="BACKLOG"/>
    <s v=""/>
    <m/>
    <s v=""/>
    <s v="ALBERT EINSTEIN"/>
    <m/>
    <m/>
    <m/>
    <m/>
    <m/>
  </r>
  <r>
    <s v=""/>
    <n v="68197"/>
    <x v="19"/>
    <x v="6"/>
    <n v="1"/>
    <s v="CARRO PROPRIO"/>
    <s v="MATERIAL FALTANDO"/>
    <s v="BACKLOG"/>
    <s v=""/>
    <m/>
    <s v=""/>
    <s v="ALBERT EINSTEIN"/>
    <m/>
    <m/>
    <m/>
    <m/>
    <m/>
  </r>
  <r>
    <n v="179105"/>
    <n v="68754"/>
    <x v="19"/>
    <x v="6"/>
    <n v="1"/>
    <s v="CARRO PROPRIO"/>
    <s v="FATURADO"/>
    <s v="BACKLOG"/>
    <s v=""/>
    <m/>
    <s v=""/>
    <s v="ALBERT EINSTEIN"/>
    <m/>
    <m/>
    <m/>
    <m/>
    <m/>
  </r>
  <r>
    <n v="179106"/>
    <n v="69398"/>
    <x v="19"/>
    <x v="6"/>
    <n v="1"/>
    <s v="CARRO PROPRIO"/>
    <s v="FATURADO"/>
    <s v="BACKLOG"/>
    <s v=""/>
    <m/>
    <s v=""/>
    <s v="ALBERT EINSTEIN"/>
    <m/>
    <m/>
    <m/>
    <m/>
    <m/>
  </r>
  <r>
    <n v="179126"/>
    <n v="69032"/>
    <x v="16"/>
    <x v="6"/>
    <n v="1"/>
    <s v="CARRO PROPRIO"/>
    <s v="FATURADO"/>
    <s v="BACKLOG"/>
    <s v=""/>
    <m/>
    <s v=""/>
    <s v="ALBERT EINSTEIN"/>
    <m/>
    <m/>
    <m/>
    <m/>
    <m/>
  </r>
  <r>
    <n v="179125"/>
    <n v="69314"/>
    <x v="16"/>
    <x v="6"/>
    <n v="1"/>
    <s v="CARRO PROPRIO"/>
    <s v="FATURADO"/>
    <s v="BACKLOG"/>
    <s v=""/>
    <m/>
    <s v=""/>
    <s v="ALBERT EINSTEIN"/>
    <m/>
    <m/>
    <m/>
    <m/>
    <m/>
  </r>
  <r>
    <n v="179124"/>
    <n v="68759"/>
    <x v="16"/>
    <x v="6"/>
    <n v="1"/>
    <s v="CARRO PROPRIO"/>
    <s v="FATURADO"/>
    <s v="BACKLOG"/>
    <s v=""/>
    <m/>
    <s v=""/>
    <s v="ALBERT EINSTEIN"/>
    <m/>
    <m/>
    <m/>
    <m/>
    <m/>
  </r>
  <r>
    <n v="179121"/>
    <n v="69611"/>
    <x v="16"/>
    <x v="6"/>
    <n v="1"/>
    <s v="CARRO PROPRIO"/>
    <s v="FATURADO"/>
    <s v="BACKLOG"/>
    <s v=""/>
    <m/>
    <s v=""/>
    <s v="SOC BENEF ISRAELITABRAS HOSPITAL ALBERT"/>
    <m/>
    <m/>
    <m/>
    <m/>
    <m/>
  </r>
  <r>
    <n v="179118"/>
    <n v="68760"/>
    <x v="1"/>
    <x v="6"/>
    <n v="2"/>
    <s v="CARRO PROPRIO"/>
    <s v="FATURADO"/>
    <s v="BACKLOG"/>
    <s v=""/>
    <m/>
    <s v=""/>
    <s v="ALBERT EINSTEIN"/>
    <m/>
    <m/>
    <m/>
    <m/>
    <m/>
  </r>
  <r>
    <n v="179119"/>
    <n v="69042"/>
    <x v="1"/>
    <x v="6"/>
    <n v="2"/>
    <s v="CARRO PROPRIO"/>
    <s v="FATURADO"/>
    <s v="BACKLOG"/>
    <s v=""/>
    <m/>
    <s v=""/>
    <s v="ALBERT EINSTEIN"/>
    <m/>
    <m/>
    <m/>
    <m/>
    <m/>
  </r>
  <r>
    <n v="179113"/>
    <n v="69724"/>
    <x v="1"/>
    <x v="6"/>
    <n v="3"/>
    <s v="CARRO PROPRIO"/>
    <s v="FATURADO"/>
    <s v="BACKLOG"/>
    <s v=""/>
    <m/>
    <s v=""/>
    <s v="SOCIEDADE BENEF ISRAELITABRAS HOSPITAL A"/>
    <m/>
    <m/>
    <m/>
    <m/>
    <m/>
  </r>
  <r>
    <n v="179140"/>
    <n v="69047"/>
    <x v="0"/>
    <x v="6"/>
    <n v="4"/>
    <s v="CARRO PROPRIO"/>
    <s v="FATURADO"/>
    <s v="BACKLOG"/>
    <s v=""/>
    <m/>
    <s v=""/>
    <s v="ALBERT EINSTEIN"/>
    <m/>
    <m/>
    <m/>
    <m/>
    <m/>
  </r>
  <r>
    <n v="179143"/>
    <n v="69543"/>
    <x v="0"/>
    <x v="6"/>
    <n v="3"/>
    <s v="CARRO PROPRIO"/>
    <s v="FATURADO"/>
    <s v="BACKLOG"/>
    <s v=""/>
    <m/>
    <s v=""/>
    <s v="SOC BENEF ISRAELIT HOSP ALBERT EINSTEIN"/>
    <m/>
    <m/>
    <m/>
    <m/>
    <m/>
  </r>
  <r>
    <n v="179129"/>
    <n v="69598"/>
    <x v="0"/>
    <x v="6"/>
    <n v="5"/>
    <s v="CARRO PROPRIO"/>
    <s v="FATURADO"/>
    <s v="BACKLOG"/>
    <s v=""/>
    <m/>
    <s v=""/>
    <s v="HOSPITAL ALBERT EINSTEN"/>
    <m/>
    <m/>
    <m/>
    <m/>
    <m/>
  </r>
  <r>
    <n v="179181"/>
    <n v="69701"/>
    <x v="6"/>
    <x v="6"/>
    <n v="6"/>
    <s v="CARRO PROPRIO"/>
    <s v="FATURADO"/>
    <s v="BACKLOG"/>
    <s v=""/>
    <m/>
    <s v=""/>
    <s v="SBIB HOSPITAL ALBERT EINSTEIN"/>
    <m/>
    <m/>
    <m/>
    <m/>
    <m/>
  </r>
  <r>
    <n v="179120"/>
    <n v="69847"/>
    <x v="6"/>
    <x v="6"/>
    <n v="5"/>
    <s v="CARRO PROPRIO"/>
    <s v="FATURADO"/>
    <s v="BACKLOG"/>
    <s v=""/>
    <m/>
    <s v=""/>
    <s v=""/>
    <m/>
    <m/>
    <m/>
    <m/>
    <m/>
  </r>
  <r>
    <n v="179130"/>
    <n v="69581"/>
    <x v="18"/>
    <x v="6"/>
    <n v="4"/>
    <s v="CARRO PROPRIO"/>
    <s v="FATURADO"/>
    <s v="BACKLOG"/>
    <s v=""/>
    <m/>
    <s v=""/>
    <s v="SOC BENEF ISRAELITABRAS HOSPITAL ALBERT"/>
    <m/>
    <m/>
    <m/>
    <m/>
    <m/>
  </r>
  <r>
    <n v="179122"/>
    <n v="69905"/>
    <x v="19"/>
    <x v="6"/>
    <n v="4"/>
    <s v="CARRO PROPRIO"/>
    <s v="FATURADO"/>
    <s v="BACKLOG"/>
    <s v=""/>
    <m/>
    <s v=""/>
    <s v="ALBERT EINSTEIN"/>
    <m/>
    <m/>
    <m/>
    <m/>
    <m/>
  </r>
  <r>
    <n v="179137"/>
    <n v="69538"/>
    <x v="8"/>
    <x v="6"/>
    <n v="5"/>
    <s v="CARRO PROPRIO"/>
    <s v="FATURADO"/>
    <s v="BACKLOG"/>
    <s v=""/>
    <m/>
    <s v=""/>
    <s v="SOC BENEF ISRAELITABRAS HOSPITAL ALBERT"/>
    <m/>
    <m/>
    <m/>
    <m/>
    <m/>
  </r>
  <r>
    <n v="179156"/>
    <n v="69500"/>
    <x v="20"/>
    <x v="6"/>
    <n v="14"/>
    <s v="CARRO PROPRIO"/>
    <s v="FATURADO"/>
    <s v="BACKLOG"/>
    <s v=""/>
    <m/>
    <s v=""/>
    <s v="AFIP"/>
    <m/>
    <m/>
    <m/>
    <m/>
    <m/>
  </r>
  <r>
    <n v="179139"/>
    <n v="66692"/>
    <x v="1"/>
    <x v="6"/>
    <n v="3"/>
    <s v="CARRO PROPRIO"/>
    <s v="FATURADO"/>
    <s v="BACKLOG"/>
    <s v=""/>
    <m/>
    <s v=""/>
    <s v="AFIP"/>
    <m/>
    <m/>
    <m/>
    <m/>
    <m/>
  </r>
  <r>
    <n v="179138"/>
    <n v="63717"/>
    <x v="19"/>
    <x v="6"/>
    <n v="1"/>
    <s v="CARRO PROPRIO"/>
    <s v="FATURADO"/>
    <s v="BACKLOG"/>
    <s v=""/>
    <m/>
    <s v=""/>
    <s v="AFIP"/>
    <m/>
    <m/>
    <m/>
    <m/>
    <m/>
  </r>
  <r>
    <n v="179133"/>
    <n v="68633"/>
    <x v="19"/>
    <x v="6"/>
    <n v="1"/>
    <s v="CARRO PROPRIO"/>
    <s v="FATURADO"/>
    <s v="BACKLOG"/>
    <s v=""/>
    <m/>
    <s v=""/>
    <s v="AFIP"/>
    <m/>
    <m/>
    <m/>
    <m/>
    <m/>
  </r>
  <r>
    <n v="179127"/>
    <n v="66483"/>
    <x v="16"/>
    <x v="6"/>
    <n v="1"/>
    <s v="CARRO PROPRIO"/>
    <s v="FATURADO"/>
    <s v="BACKLOG"/>
    <s v=""/>
    <m/>
    <s v=""/>
    <s v="AFIP SANTANA"/>
    <m/>
    <m/>
    <m/>
    <m/>
    <m/>
  </r>
  <r>
    <n v="179128"/>
    <n v="69216"/>
    <x v="16"/>
    <x v="6"/>
    <n v="1"/>
    <s v="CARRO PROPRIO"/>
    <s v="FATURADO"/>
    <s v="BACKLOG"/>
    <s v=""/>
    <m/>
    <s v=""/>
    <s v="AFIP SANTANA"/>
    <m/>
    <m/>
    <m/>
    <m/>
    <m/>
  </r>
  <r>
    <n v="179147"/>
    <n v="66312"/>
    <x v="16"/>
    <x v="6"/>
    <n v="1"/>
    <s v="CARRO PROPRIO"/>
    <s v="FATURADO"/>
    <s v="BACKLOG"/>
    <s v=""/>
    <m/>
    <s v=""/>
    <s v="AFIP CAC GUARULHOS"/>
    <m/>
    <m/>
    <m/>
    <m/>
    <m/>
  </r>
  <r>
    <n v="179134"/>
    <n v="69353"/>
    <x v="18"/>
    <x v="6"/>
    <n v="2"/>
    <s v="CARRO PROPRIO"/>
    <s v="FATURADO"/>
    <s v="BACKLOG"/>
    <s v=""/>
    <m/>
    <s v=""/>
    <s v="AFIP CAC GUARULHOS"/>
    <m/>
    <m/>
    <m/>
    <m/>
    <m/>
  </r>
  <r>
    <n v="179144"/>
    <n v="68729"/>
    <x v="8"/>
    <x v="6"/>
    <n v="4"/>
    <s v="CARRO PROPRIO"/>
    <s v="FATURADO"/>
    <s v="BACKLOG"/>
    <s v=""/>
    <m/>
    <s v=""/>
    <s v="AFIP"/>
    <m/>
    <m/>
    <m/>
    <m/>
    <m/>
  </r>
  <r>
    <n v="179136"/>
    <n v="67520"/>
    <x v="1"/>
    <x v="6"/>
    <n v="1"/>
    <s v="CARRO PROPRIO"/>
    <s v="FATURADO"/>
    <s v="BACKLOG"/>
    <s v=""/>
    <m/>
    <s v=""/>
    <s v="AFIP"/>
    <m/>
    <m/>
    <m/>
    <m/>
    <m/>
  </r>
  <r>
    <n v="179135"/>
    <n v="68629"/>
    <x v="1"/>
    <x v="6"/>
    <n v="1"/>
    <s v="CARRO PROPRIO"/>
    <s v="FATURADO"/>
    <s v="BACKLOG"/>
    <s v=""/>
    <m/>
    <s v=""/>
    <s v="AFIP"/>
    <m/>
    <m/>
    <m/>
    <m/>
    <m/>
  </r>
  <r>
    <n v="179162"/>
    <n v="64885"/>
    <x v="1"/>
    <x v="6"/>
    <n v="1"/>
    <s v="CARRO PROPRIO"/>
    <s v="FATURADO"/>
    <s v="BACKLOG"/>
    <s v=""/>
    <m/>
    <s v=""/>
    <s v="AFIP"/>
    <m/>
    <m/>
    <m/>
    <m/>
    <m/>
  </r>
  <r>
    <n v="179163"/>
    <n v="69717"/>
    <x v="18"/>
    <x v="6"/>
    <n v="8"/>
    <s v="CARRO PROPRIO"/>
    <s v="FATURADO"/>
    <s v="BACKLOG"/>
    <s v=""/>
    <m/>
    <s v=""/>
    <s v="ASSOCIACAO FUNDO DE INCENTIVO A PESQUISA"/>
    <m/>
    <m/>
    <m/>
    <m/>
    <m/>
  </r>
  <r>
    <n v="179142"/>
    <n v="69718"/>
    <x v="16"/>
    <x v="6"/>
    <n v="2"/>
    <s v="CARRO PROPRIO"/>
    <s v="FATURADO"/>
    <s v="BACKLOG"/>
    <s v=""/>
    <m/>
    <s v=""/>
    <s v="ASSOCIACAO FUNDO DE INCENTIVO A PESQUISA"/>
    <m/>
    <m/>
    <m/>
    <m/>
    <m/>
  </r>
  <r>
    <n v="179141"/>
    <n v="69874"/>
    <x v="6"/>
    <x v="6"/>
    <n v="2"/>
    <s v="CARRO PROPRIO"/>
    <s v="FATURADO"/>
    <s v="SAUDAVEL"/>
    <s v=""/>
    <m/>
    <s v=""/>
    <s v="AFIP SANTANA"/>
    <m/>
    <m/>
    <m/>
    <m/>
    <m/>
  </r>
  <r>
    <n v="179145"/>
    <n v="69875"/>
    <x v="6"/>
    <x v="6"/>
    <n v="1"/>
    <s v="CARRO PROPRIO"/>
    <s v="FATURADO"/>
    <s v="SAUDAVEL"/>
    <s v=""/>
    <m/>
    <s v=""/>
    <s v="AFIP CAC GUARULHOS"/>
    <m/>
    <m/>
    <m/>
    <m/>
    <m/>
  </r>
  <r>
    <n v="179196"/>
    <n v="69068"/>
    <x v="0"/>
    <x v="6"/>
    <n v="15"/>
    <s v="CARRO PROPRIO"/>
    <s v="FATURADO"/>
    <s v="BACKLOG"/>
    <s v=""/>
    <m/>
    <s v=""/>
    <s v="LIMGER EMPRESA DE LI"/>
    <m/>
    <m/>
    <m/>
    <m/>
    <m/>
  </r>
  <r>
    <n v="179195"/>
    <n v="69070"/>
    <x v="0"/>
    <x v="6"/>
    <n v="14"/>
    <s v="CARRO PROPRIO"/>
    <s v="FATURADO"/>
    <s v="BACKLOG"/>
    <s v=""/>
    <m/>
    <s v=""/>
    <s v="LIMGER EMPRESA DE LI"/>
    <m/>
    <m/>
    <m/>
    <m/>
    <m/>
  </r>
  <r>
    <n v="179175"/>
    <n v="69508"/>
    <x v="19"/>
    <x v="6"/>
    <n v="22"/>
    <s v="CARRO PROPRIO"/>
    <s v="FATURADO"/>
    <s v="BACKLOG"/>
    <s v=""/>
    <m/>
    <s v=""/>
    <s v="LIDERANCA SP"/>
    <m/>
    <m/>
    <m/>
    <m/>
    <m/>
  </r>
  <r>
    <n v="179152"/>
    <n v="69559"/>
    <x v="1"/>
    <x v="6"/>
    <n v="1"/>
    <s v="CARRO PROPRIO"/>
    <s v="FATURADO"/>
    <s v="SAUDAVEL"/>
    <s v=""/>
    <m/>
    <s v=""/>
    <s v="AFIP"/>
    <m/>
    <m/>
    <m/>
    <m/>
    <m/>
  </r>
  <r>
    <n v="179151"/>
    <n v="69682"/>
    <x v="1"/>
    <x v="6"/>
    <n v="1"/>
    <s v="CARRO PROPRIO"/>
    <s v="FATURADO"/>
    <s v="SAUDAVEL"/>
    <s v=""/>
    <m/>
    <s v=""/>
    <s v="HOSP SANTA JOANA"/>
    <m/>
    <m/>
    <m/>
    <m/>
    <m/>
  </r>
  <r>
    <n v="179146"/>
    <n v="69867"/>
    <x v="6"/>
    <x v="6"/>
    <n v="1"/>
    <s v="CARRO PROPRIO"/>
    <s v="FATURADO"/>
    <s v="SAUDAVEL"/>
    <s v=""/>
    <m/>
    <s v=""/>
    <s v="HOSP SANCTA MAGGIORE"/>
    <m/>
    <m/>
    <m/>
    <m/>
    <m/>
  </r>
  <r>
    <n v="179149"/>
    <n v="69873"/>
    <x v="6"/>
    <x v="6"/>
    <n v="4"/>
    <s v="CARRO PROPRIO"/>
    <s v="FATURADO"/>
    <s v="SAUDAVEL"/>
    <s v=""/>
    <m/>
    <s v=""/>
    <s v="HSM ALAMEDA SANTOS"/>
    <m/>
    <m/>
    <m/>
    <m/>
    <m/>
  </r>
  <r>
    <n v="179150"/>
    <n v="69266"/>
    <x v="8"/>
    <x v="6"/>
    <n v="1"/>
    <s v="CARRO PROPRIO"/>
    <s v="FATURADO"/>
    <s v="SAUDAVEL"/>
    <s v=""/>
    <m/>
    <s v=""/>
    <s v="SIRIO LIBANES"/>
    <m/>
    <m/>
    <m/>
    <m/>
    <m/>
  </r>
  <r>
    <n v="179148"/>
    <n v="69776"/>
    <x v="8"/>
    <x v="6"/>
    <n v="25"/>
    <s v="CARRO PROPRIO"/>
    <s v="FATURADO"/>
    <s v="BACKLOG"/>
    <s v=""/>
    <m/>
    <s v=""/>
    <s v="TJ RAJ 01 MATRIZ"/>
    <m/>
    <m/>
    <m/>
    <m/>
    <m/>
  </r>
  <r>
    <n v="179176"/>
    <n v="69513"/>
    <x v="18"/>
    <x v="6"/>
    <n v="22"/>
    <s v="CARRO PROPRIO"/>
    <s v="FATURADO"/>
    <s v="BACKLOG"/>
    <s v=""/>
    <m/>
    <s v=""/>
    <s v="LIDERANCA SP"/>
    <m/>
    <m/>
    <m/>
    <m/>
    <m/>
  </r>
  <r>
    <n v="179154"/>
    <n v="69529"/>
    <x v="16"/>
    <x v="5"/>
    <n v="20"/>
    <s v="TJ CP."/>
    <s v="FATURADO"/>
    <s v="BACKLOG"/>
    <s v=""/>
    <m/>
    <s v=""/>
    <s v="TJ RAJ 01 MATRIZ"/>
    <m/>
    <m/>
    <m/>
    <m/>
    <m/>
  </r>
  <r>
    <n v="179215"/>
    <n v="69868"/>
    <x v="20"/>
    <x v="5"/>
    <n v="4"/>
    <s v="CARRO PROPRIO"/>
    <s v="FATURADO"/>
    <s v="BACKLOG"/>
    <s v=""/>
    <m/>
    <s v=""/>
    <s v="MED AVANC MADRID"/>
    <m/>
    <m/>
    <m/>
    <m/>
    <m/>
  </r>
  <r>
    <n v="179211"/>
    <n v="68979"/>
    <x v="20"/>
    <x v="5"/>
    <n v="1"/>
    <s v="CARRO PROPRIO"/>
    <s v="FATURADO"/>
    <s v="BACKLOG"/>
    <s v=""/>
    <m/>
    <s v=""/>
    <s v="INSTITUTO DE BIOMEDI"/>
    <m/>
    <m/>
    <m/>
    <m/>
    <m/>
  </r>
  <r>
    <n v="179194"/>
    <n v="68893"/>
    <x v="20"/>
    <x v="5"/>
    <n v="2"/>
    <s v="CARRO PROPRIO"/>
    <s v="FATURADO"/>
    <s v="BACKLOG"/>
    <s v=""/>
    <m/>
    <s v=""/>
    <s v="IBCC MOOCA 62.932.94"/>
    <m/>
    <m/>
    <m/>
    <m/>
    <m/>
  </r>
  <r>
    <n v="179168"/>
    <n v="69714"/>
    <x v="1"/>
    <x v="5"/>
    <n v="1"/>
    <s v="TJ CP."/>
    <s v="FATURADO"/>
    <s v="BACKLOG"/>
    <s v=""/>
    <m/>
    <s v=""/>
    <s v="TJ RAJ 08"/>
    <m/>
    <m/>
    <m/>
    <m/>
    <m/>
  </r>
  <r>
    <n v="179164"/>
    <n v="69812"/>
    <x v="1"/>
    <x v="5"/>
    <n v="3"/>
    <s v="TJ CP."/>
    <s v="FATURADO"/>
    <s v="BACKLOG"/>
    <s v=""/>
    <m/>
    <s v=""/>
    <s v="TJ RAJ 04"/>
    <m/>
    <m/>
    <m/>
    <m/>
    <m/>
  </r>
  <r>
    <n v="179169"/>
    <n v="69759"/>
    <x v="1"/>
    <x v="5"/>
    <n v="2"/>
    <s v="TJ CP."/>
    <s v="FATURADO"/>
    <s v="BACKLOG"/>
    <s v=""/>
    <m/>
    <s v=""/>
    <s v="TJ RAJ 10"/>
    <m/>
    <m/>
    <m/>
    <m/>
    <m/>
  </r>
  <r>
    <n v="179167"/>
    <n v="69712"/>
    <x v="1"/>
    <x v="5"/>
    <n v="1"/>
    <s v="TJ CP."/>
    <s v="FATURADO"/>
    <s v="BACKLOG"/>
    <s v=""/>
    <m/>
    <s v=""/>
    <s v="TJ RAJ 08"/>
    <m/>
    <m/>
    <m/>
    <m/>
    <m/>
  </r>
  <r>
    <n v="179165"/>
    <n v="69517"/>
    <x v="1"/>
    <x v="5"/>
    <n v="1"/>
    <s v="TJ CP."/>
    <s v="FATURADO"/>
    <s v="BACKLOG"/>
    <s v=""/>
    <m/>
    <s v=""/>
    <s v="TJ RAJ 04"/>
    <m/>
    <m/>
    <m/>
    <m/>
    <m/>
  </r>
  <r>
    <n v="179166"/>
    <n v="69892"/>
    <x v="1"/>
    <x v="5"/>
    <n v="1"/>
    <s v="TJ CP."/>
    <s v="FATURADO"/>
    <s v="BACKLOG"/>
    <s v=""/>
    <m/>
    <s v=""/>
    <s v="TJ RAJ 10"/>
    <m/>
    <m/>
    <m/>
    <m/>
    <m/>
  </r>
  <r>
    <n v="179174"/>
    <n v="67646"/>
    <x v="18"/>
    <x v="5"/>
    <n v="3"/>
    <s v="CARRO PROPRIO"/>
    <s v="FATURADO"/>
    <s v="BACKLOG"/>
    <s v=""/>
    <m/>
    <s v=""/>
    <s v="CONMEDI PAULISTA 34."/>
    <m/>
    <m/>
    <m/>
    <m/>
    <m/>
  </r>
  <r>
    <n v="179170"/>
    <n v="69783"/>
    <x v="18"/>
    <x v="5"/>
    <n v="3"/>
    <s v="CARRO PROPRIO"/>
    <s v="FATURADO"/>
    <s v="SAUDAVEL"/>
    <s v=""/>
    <m/>
    <s v=""/>
    <s v="CONMEDI MAUA 34.101."/>
    <m/>
    <m/>
    <m/>
    <m/>
    <m/>
  </r>
  <r>
    <n v="179173"/>
    <n v="68948"/>
    <x v="18"/>
    <x v="5"/>
    <n v="1"/>
    <s v="CARRO PROPRIO"/>
    <s v="FATURADO"/>
    <s v="BACKLOG"/>
    <s v=""/>
    <m/>
    <s v=""/>
    <s v="CONMEDI PAULISTA 34."/>
    <m/>
    <m/>
    <m/>
    <m/>
    <m/>
  </r>
  <r>
    <n v="179202"/>
    <n v="69193"/>
    <x v="8"/>
    <x v="5"/>
    <n v="1"/>
    <s v="CARRO PROPRIO"/>
    <s v="FATURADO"/>
    <s v="SAUDAVEL"/>
    <s v=""/>
    <m/>
    <s v=""/>
    <s v="FUNDACAO ANTONIO PRUDENTE"/>
    <m/>
    <m/>
    <m/>
    <m/>
    <m/>
  </r>
  <r>
    <n v="179203"/>
    <n v="69291"/>
    <x v="8"/>
    <x v="5"/>
    <n v="1"/>
    <s v="CARRO PROPRIO"/>
    <s v="FATURADO"/>
    <s v="SAUDAVEL"/>
    <s v=""/>
    <m/>
    <m/>
    <s v="FUNDACAO ANTONIO PRUDENTE"/>
    <m/>
    <m/>
    <m/>
    <m/>
    <m/>
  </r>
  <r>
    <n v="179153"/>
    <n v="68505"/>
    <x v="8"/>
    <x v="5"/>
    <n v="1"/>
    <s v="CARRO PROPRIO"/>
    <s v="FATURADO"/>
    <s v="BACKLOG"/>
    <s v=""/>
    <m/>
    <s v=""/>
    <s v="REDE DOR SAO LUIZ S."/>
    <m/>
    <m/>
    <m/>
    <m/>
    <m/>
  </r>
  <r>
    <n v="179155"/>
    <n v="68506"/>
    <x v="8"/>
    <x v="5"/>
    <n v="1"/>
    <s v="CARRO PROPRIO"/>
    <s v="FATURADO"/>
    <s v="BACKLOG"/>
    <s v=""/>
    <m/>
    <s v=""/>
    <s v="HOSP SAO LUIZ GRU"/>
    <m/>
    <m/>
    <m/>
    <m/>
    <m/>
  </r>
  <r>
    <n v="179157"/>
    <n v="67806"/>
    <x v="8"/>
    <x v="5"/>
    <n v="1"/>
    <s v="CARRO PROPRIO"/>
    <s v="FATURADO"/>
    <s v="BACKLOG"/>
    <s v=""/>
    <m/>
    <s v=""/>
    <s v="HAPVIDA"/>
    <m/>
    <m/>
    <m/>
    <m/>
    <m/>
  </r>
  <r>
    <n v="179158"/>
    <n v="68724"/>
    <x v="8"/>
    <x v="5"/>
    <n v="1"/>
    <s v="CARRO PROPRIO"/>
    <s v="FATURADO"/>
    <s v="BACKLOG"/>
    <s v=""/>
    <m/>
    <s v=""/>
    <s v="HSCOR HOSP CORACAO"/>
    <m/>
    <m/>
    <m/>
    <m/>
    <m/>
  </r>
  <r>
    <n v="179177"/>
    <n v="68499"/>
    <x v="19"/>
    <x v="5"/>
    <n v="1"/>
    <s v="CARRO PROPRIO"/>
    <s v="FATURADO"/>
    <s v="BACKLOG"/>
    <s v=""/>
    <m/>
    <s v=""/>
    <s v="HAPVIDA"/>
    <m/>
    <m/>
    <m/>
    <m/>
    <m/>
  </r>
  <r>
    <n v="179178"/>
    <n v="69603"/>
    <x v="19"/>
    <x v="5"/>
    <n v="1"/>
    <s v="CARRO PROPRIO"/>
    <s v="FATURADO"/>
    <s v="BACKLOG"/>
    <s v=""/>
    <m/>
    <s v=""/>
    <s v="BENEFICENCIA SP"/>
    <m/>
    <m/>
    <m/>
    <m/>
    <m/>
  </r>
  <r>
    <n v="179189"/>
    <n v="67820"/>
    <x v="19"/>
    <x v="5"/>
    <n v="1"/>
    <s v="CARRO PROPRIO"/>
    <s v="FATURADO"/>
    <s v="BACKLOG"/>
    <s v=""/>
    <m/>
    <s v=""/>
    <s v="LIDERANCA MG"/>
    <m/>
    <m/>
    <m/>
    <m/>
    <m/>
  </r>
  <r>
    <n v="179180"/>
    <n v="69343"/>
    <x v="19"/>
    <x v="5"/>
    <n v="3"/>
    <s v="CARRO PROPRIO"/>
    <s v="FATURADO"/>
    <s v="BACKLOG"/>
    <s v=""/>
    <m/>
    <s v=""/>
    <s v="DIAGNOSTICOS DA AMERICA SA"/>
    <m/>
    <m/>
    <m/>
    <m/>
    <m/>
  </r>
  <r>
    <n v="179217"/>
    <n v="69342"/>
    <x v="19"/>
    <x v="5"/>
    <n v="1"/>
    <s v="CARRO PROPRIO"/>
    <s v="FATURADO"/>
    <s v="BACKLOG"/>
    <s v=""/>
    <m/>
    <s v=""/>
    <s v="DIAGNOSTICOS DA AMERICA S.A ."/>
    <m/>
    <m/>
    <m/>
    <m/>
    <m/>
  </r>
  <r>
    <n v="179160"/>
    <n v="68287"/>
    <x v="6"/>
    <x v="5"/>
    <n v="1"/>
    <s v="CARRO PROPRIO"/>
    <s v="FATURADO"/>
    <s v="BACKLOG"/>
    <s v=""/>
    <m/>
    <s v=""/>
    <s v="ANERY HOME CARE"/>
    <m/>
    <m/>
    <m/>
    <m/>
    <m/>
  </r>
  <r>
    <n v="179172"/>
    <n v="68869"/>
    <x v="6"/>
    <x v="5"/>
    <n v="2"/>
    <s v="CARRO PROPRIO"/>
    <s v="FATURADO"/>
    <s v="BACKLOG"/>
    <s v=""/>
    <m/>
    <s v=""/>
    <s v="DASA SAO MARCOS"/>
    <m/>
    <m/>
    <m/>
    <m/>
    <m/>
  </r>
  <r>
    <n v="179171"/>
    <n v="69315"/>
    <x v="6"/>
    <x v="5"/>
    <n v="1"/>
    <s v="CARRO PROPRIO"/>
    <s v="FATURADO"/>
    <s v="BACKLOG"/>
    <s v=""/>
    <m/>
    <s v=""/>
    <s v="HAPVIDA"/>
    <m/>
    <m/>
    <m/>
    <m/>
    <m/>
  </r>
  <r>
    <n v="179161"/>
    <n v="69258"/>
    <x v="6"/>
    <x v="5"/>
    <n v="1"/>
    <s v="CARRO PROPRIO"/>
    <s v="FATURADO"/>
    <s v="BACKLOG"/>
    <s v=""/>
    <m/>
    <s v=""/>
    <s v="RICCO PAES"/>
    <m/>
    <m/>
    <m/>
    <m/>
    <m/>
  </r>
  <r>
    <n v="179159"/>
    <n v="68459"/>
    <x v="6"/>
    <x v="5"/>
    <n v="1"/>
    <s v="CARRO PROPRIO"/>
    <s v="FATURADO"/>
    <s v="BACKLOG"/>
    <s v=""/>
    <m/>
    <s v=""/>
    <s v="MASTRA INDUSTRIA"/>
    <m/>
    <m/>
    <m/>
    <m/>
    <m/>
  </r>
  <r>
    <n v="179183"/>
    <n v="64673"/>
    <x v="10"/>
    <x v="5"/>
    <n v="1"/>
    <s v="CARRO PROPRIO"/>
    <s v="FATURADO"/>
    <s v="BACKLOG"/>
    <s v=""/>
    <m/>
    <s v=""/>
    <s v="GUIMA CONSECO"/>
    <m/>
    <m/>
    <m/>
    <m/>
    <m/>
  </r>
  <r>
    <n v="179485"/>
    <n v="66981"/>
    <x v="10"/>
    <x v="5"/>
    <n v="1"/>
    <s v="CARRO PROPRIO"/>
    <s v="SEPARANDO"/>
    <s v="BACKLOG"/>
    <s v=""/>
    <m/>
    <s v=""/>
    <s v="C B C"/>
    <m/>
    <m/>
    <m/>
    <m/>
    <m/>
  </r>
  <r>
    <n v="179197"/>
    <n v="69179"/>
    <x v="10"/>
    <x v="5"/>
    <n v="1"/>
    <s v="CARRO PROPRIO"/>
    <s v="FATURADO"/>
    <s v="BACKLOG"/>
    <s v=""/>
    <m/>
    <s v=""/>
    <s v="REDE DOR SAO LUIZ S."/>
    <m/>
    <m/>
    <m/>
    <m/>
    <m/>
  </r>
  <r>
    <n v="179187"/>
    <n v="69440"/>
    <x v="10"/>
    <x v="5"/>
    <n v="1"/>
    <s v="CARRO PROPRIO"/>
    <s v="FATURADO"/>
    <s v="BACKLOG"/>
    <s v=""/>
    <m/>
    <s v=""/>
    <s v="S. MAVE"/>
    <m/>
    <m/>
    <m/>
    <m/>
    <m/>
  </r>
  <r>
    <n v="179184"/>
    <n v="67833"/>
    <x v="10"/>
    <x v="5"/>
    <n v="1"/>
    <s v="CARRO PROPRIO"/>
    <s v="FATURADO"/>
    <s v="BACKLOG"/>
    <s v=""/>
    <m/>
    <s v=""/>
    <s v="SECONCI MATARAZZO"/>
    <m/>
    <m/>
    <m/>
    <m/>
    <m/>
  </r>
  <r>
    <n v="179484"/>
    <n v="67458"/>
    <x v="10"/>
    <x v="5"/>
    <n v="1"/>
    <s v="CARRO PROPRIO"/>
    <s v="SEPARANDO"/>
    <s v="BACKLOG"/>
    <s v=""/>
    <m/>
    <s v=""/>
    <s v="SECONCI HELIOPOLIS"/>
    <m/>
    <m/>
    <m/>
    <m/>
    <m/>
  </r>
  <r>
    <s v=""/>
    <n v="65934"/>
    <x v="10"/>
    <x v="5"/>
    <n v="1"/>
    <s v="CARRO PROPRIO"/>
    <s v="MATERIAL FALTANDO"/>
    <s v="BACKLOG"/>
    <s v=""/>
    <m/>
    <s v=""/>
    <s v="SECONCI HELIOPOLIS"/>
    <m/>
    <m/>
    <m/>
    <m/>
    <m/>
  </r>
  <r>
    <s v=""/>
    <n v="69190"/>
    <x v="10"/>
    <x v="5"/>
    <n v="1"/>
    <s v="CARRO PROPRIO"/>
    <s v="MATERIAL FALTANDO"/>
    <s v="BACKLOG"/>
    <s v=""/>
    <m/>
    <s v=""/>
    <s v="HOSPITAL AC CAMARGO"/>
    <m/>
    <m/>
    <m/>
    <m/>
    <m/>
  </r>
  <r>
    <n v="179185"/>
    <n v="69946"/>
    <x v="10"/>
    <x v="5"/>
    <n v="1"/>
    <s v="CARRO PROPRIO"/>
    <s v="FATURADO"/>
    <s v="BACKLOG"/>
    <s v=""/>
    <m/>
    <s v=""/>
    <s v="SIRIO LIBANES"/>
    <m/>
    <m/>
    <m/>
    <m/>
    <m/>
  </r>
  <r>
    <n v="179182"/>
    <n v="66876"/>
    <x v="10"/>
    <x v="5"/>
    <n v="1"/>
    <s v="CARRO PROPRIO"/>
    <s v="FATURADO"/>
    <s v="BACKLOG"/>
    <s v=""/>
    <m/>
    <s v=""/>
    <s v="CSSM"/>
    <m/>
    <m/>
    <m/>
    <m/>
    <m/>
  </r>
  <r>
    <n v="179186"/>
    <n v="66362"/>
    <x v="10"/>
    <x v="5"/>
    <n v="1"/>
    <s v="CARRO PROPRIO"/>
    <s v="FATURADO"/>
    <s v="BACKLOG"/>
    <s v=""/>
    <m/>
    <s v=""/>
    <s v="HARM"/>
    <m/>
    <m/>
    <m/>
    <m/>
    <m/>
  </r>
  <r>
    <n v="179199"/>
    <n v="69487"/>
    <x v="0"/>
    <x v="5"/>
    <n v="3"/>
    <s v="CARRO PROPRIO"/>
    <s v="FATURADO"/>
    <s v="BACKLOG"/>
    <s v=""/>
    <m/>
    <s v=""/>
    <s v="DASA SALOMAO E ZOPPI"/>
    <m/>
    <m/>
    <m/>
    <m/>
    <m/>
  </r>
  <r>
    <n v="179216"/>
    <n v="69296"/>
    <x v="0"/>
    <x v="5"/>
    <n v="10"/>
    <s v="CARRO PROPRIO"/>
    <s v="FATURADO"/>
    <s v="BACKLOG"/>
    <s v=""/>
    <m/>
    <s v=""/>
    <s v="DASA CARDOSO DE MELO"/>
    <m/>
    <m/>
    <m/>
    <m/>
    <m/>
  </r>
  <r>
    <n v="179200"/>
    <n v="68599"/>
    <x v="0"/>
    <x v="5"/>
    <n v="11"/>
    <s v="CARRO PROPRIO"/>
    <s v="FATURADO"/>
    <s v="BACKLOG"/>
    <s v=""/>
    <m/>
    <s v=""/>
    <s v="DASA PEIXOTO GOMIDE"/>
    <m/>
    <m/>
    <m/>
    <m/>
    <m/>
  </r>
  <r>
    <n v="179198"/>
    <n v="69641"/>
    <x v="0"/>
    <x v="5"/>
    <n v="3"/>
    <s v="CARRO PROPRIO"/>
    <s v="FATURADO"/>
    <s v="BACKLOG"/>
    <s v=""/>
    <m/>
    <s v=""/>
    <s v="TECNOLAB UNID XIII"/>
    <m/>
    <m/>
    <m/>
    <m/>
    <m/>
  </r>
  <r>
    <n v="179188"/>
    <n v="68640"/>
    <x v="21"/>
    <x v="5"/>
    <n v="1"/>
    <s v="CARRO PROPRIO"/>
    <s v="FATURADO"/>
    <s v="BACKLOG"/>
    <s v=""/>
    <m/>
    <s v=""/>
    <s v="FUNDACAO HOSPITALAR SAO LUCAS"/>
    <m/>
    <m/>
    <m/>
    <m/>
    <m/>
  </r>
  <r>
    <n v="179513"/>
    <n v="69248"/>
    <x v="21"/>
    <x v="5"/>
    <n v="1"/>
    <s v="CARRO PROPRIO"/>
    <s v="SEPARANDO"/>
    <s v="BACKLOG"/>
    <s v=""/>
    <m/>
    <s v=""/>
    <s v="SYNGENTA PROTECAO"/>
    <m/>
    <m/>
    <m/>
    <m/>
    <m/>
  </r>
  <r>
    <n v="179190"/>
    <n v="69209"/>
    <x v="21"/>
    <x v="5"/>
    <n v="1"/>
    <s v="CARRO PROPRIO"/>
    <s v="FATURADO"/>
    <s v="BACKLOG"/>
    <s v=""/>
    <m/>
    <s v=""/>
    <s v="HAPVIDA"/>
    <m/>
    <m/>
    <m/>
    <m/>
    <m/>
  </r>
  <r>
    <n v="179179"/>
    <n v="69665"/>
    <x v="18"/>
    <x v="5"/>
    <n v="3"/>
    <s v="CARRO PROPRIO"/>
    <s v="FATURADO"/>
    <s v="SAUDAVEL"/>
    <s v=""/>
    <m/>
    <s v=""/>
    <s v="DASA IMPAR"/>
    <m/>
    <m/>
    <m/>
    <m/>
    <m/>
  </r>
  <r>
    <n v="179204"/>
    <n v="69751"/>
    <x v="8"/>
    <x v="5"/>
    <n v="4"/>
    <s v="CARRO PROPRIO"/>
    <s v="FATURADO"/>
    <s v="SAUDAVEL"/>
    <s v=""/>
    <m/>
    <s v=""/>
    <s v="DASA CIENTIFICALAB"/>
    <m/>
    <m/>
    <m/>
    <m/>
    <m/>
  </r>
  <r>
    <n v="179210"/>
    <n v="69318"/>
    <x v="8"/>
    <x v="5"/>
    <n v="4"/>
    <s v="RISSO"/>
    <s v="FATURADO"/>
    <s v="BACKLOG"/>
    <s v=""/>
    <m/>
    <s v=""/>
    <s v="FM2C SERVICOS GERAIS"/>
    <m/>
    <m/>
    <m/>
    <m/>
    <m/>
  </r>
  <r>
    <n v="179236"/>
    <n v="69597"/>
    <x v="1"/>
    <x v="5"/>
    <n v="8"/>
    <s v="CARRO PROPRIO"/>
    <s v="FATURADO"/>
    <s v="SAUDAVEL"/>
    <s v=""/>
    <m/>
    <s v=""/>
    <s v="FUNDACAO ANTONIO PRUDENTE"/>
    <m/>
    <m/>
    <m/>
    <m/>
    <m/>
  </r>
  <r>
    <n v="179192"/>
    <n v="69640"/>
    <x v="18"/>
    <x v="5"/>
    <n v="2"/>
    <s v="CARRO PROPRIO"/>
    <s v="FATURADO"/>
    <s v="BACKLOG"/>
    <s v=""/>
    <m/>
    <s v=""/>
    <s v="TECNOLAB UNIDADE XII"/>
    <m/>
    <m/>
    <m/>
    <m/>
    <m/>
  </r>
  <r>
    <n v="179191"/>
    <n v="69490"/>
    <x v="18"/>
    <x v="5"/>
    <n v="1"/>
    <s v="CARRO PROPRIO"/>
    <s v="FATURADO"/>
    <s v="BACKLOG"/>
    <s v=""/>
    <m/>
    <s v=""/>
    <s v="LAB HORMON"/>
    <m/>
    <m/>
    <m/>
    <m/>
    <m/>
  </r>
  <r>
    <n v="179193"/>
    <n v="69635"/>
    <x v="18"/>
    <x v="5"/>
    <n v="2"/>
    <s v="CARRO PROPRIO"/>
    <s v="FATURADO"/>
    <s v="BACKLOG"/>
    <s v=""/>
    <m/>
    <s v=""/>
    <s v="TECNOLAB UNIDADE VII"/>
    <m/>
    <m/>
    <m/>
    <m/>
    <m/>
  </r>
  <r>
    <n v="179214"/>
    <n v="69629"/>
    <x v="8"/>
    <x v="5"/>
    <n v="3"/>
    <s v="CARRO PROPRIO"/>
    <s v="FATURADO"/>
    <s v="SAUDAVEL"/>
    <s v=""/>
    <m/>
    <s v=""/>
    <s v="DASA INNOVA HOSP"/>
    <m/>
    <m/>
    <m/>
    <m/>
    <m/>
  </r>
  <r>
    <n v="179213"/>
    <n v="69784"/>
    <x v="21"/>
    <x v="5"/>
    <n v="4"/>
    <s v="CARRO PROPRIO"/>
    <s v="FATURADO"/>
    <s v="BACKLOG"/>
    <s v=""/>
    <m/>
    <s v=""/>
    <s v="CONMEDI OSASCO 34.10"/>
    <m/>
    <m/>
    <m/>
    <m/>
    <m/>
  </r>
  <r>
    <n v="179201"/>
    <n v="69785"/>
    <x v="21"/>
    <x v="5"/>
    <n v="3"/>
    <s v="CARRO PROPRIO"/>
    <s v="FATURADO"/>
    <s v="BACKLOG"/>
    <s v=""/>
    <m/>
    <s v=""/>
    <s v="CONMEDI SANTO AMARO"/>
    <m/>
    <m/>
    <m/>
    <m/>
    <m/>
  </r>
  <r>
    <n v="179212"/>
    <n v="69782"/>
    <x v="21"/>
    <x v="5"/>
    <n v="4"/>
    <s v="CARRO PROPRIO"/>
    <s v="FATURADO"/>
    <s v="BACKLOG"/>
    <s v=""/>
    <m/>
    <s v=""/>
    <s v="CONMEDI REPUBLICA 34"/>
    <m/>
    <m/>
    <m/>
    <m/>
    <m/>
  </r>
  <r>
    <n v="179218"/>
    <n v="69780"/>
    <x v="18"/>
    <x v="5"/>
    <n v="5"/>
    <s v="CARRO PROPRIO"/>
    <s v="FATURADO"/>
    <s v="BACKLOG"/>
    <s v=""/>
    <m/>
    <s v=""/>
    <s v="CONMEDI PAULISTA 34."/>
    <m/>
    <m/>
    <m/>
    <m/>
    <m/>
  </r>
  <r>
    <n v="179219"/>
    <n v="69482"/>
    <x v="19"/>
    <x v="5"/>
    <n v="2"/>
    <s v="CARRO PROPRIO"/>
    <s v="FATURADO"/>
    <s v="BACKLOG"/>
    <s v=""/>
    <m/>
    <s v=""/>
    <s v="HOSPITAL SANTA RITA"/>
    <m/>
    <m/>
    <m/>
    <m/>
    <m/>
  </r>
  <r>
    <n v="178906"/>
    <n v="69553"/>
    <x v="0"/>
    <x v="5"/>
    <n v="5"/>
    <s v="CARRO PROPRIO"/>
    <s v="FATURADO"/>
    <s v="BACKLOG"/>
    <s v=""/>
    <m/>
    <s v=""/>
    <s v="DASA BARUERI"/>
    <m/>
    <m/>
    <m/>
    <m/>
    <m/>
  </r>
  <r>
    <n v="178903"/>
    <n v="69288"/>
    <x v="0"/>
    <x v="5"/>
    <n v="5"/>
    <s v="CARRO PROPRIO"/>
    <s v="FATURADO"/>
    <s v="BACKLOG"/>
    <s v=""/>
    <m/>
    <s v=""/>
    <s v="DASA SALOMAO E ZOPPI"/>
    <m/>
    <m/>
    <m/>
    <m/>
    <m/>
  </r>
  <r>
    <n v="179245"/>
    <n v="69647"/>
    <x v="9"/>
    <x v="4"/>
    <n v="2"/>
    <s v="CARRO PROPRIO"/>
    <s v="FATURADO"/>
    <s v="BACKLOG"/>
    <s v=""/>
    <m/>
    <s v=""/>
    <s v="DASA SAO MARCOS"/>
    <m/>
    <m/>
    <m/>
    <m/>
    <m/>
  </r>
  <r>
    <n v="179240"/>
    <n v="69282"/>
    <x v="9"/>
    <x v="4"/>
    <n v="2"/>
    <s v="CARRO PROPRIO"/>
    <s v="FATURADO"/>
    <s v="BACKLOG"/>
    <s v=""/>
    <m/>
    <s v=""/>
    <s v="HBA ASSIST. MEDICA"/>
    <m/>
    <m/>
    <m/>
    <m/>
    <m/>
  </r>
  <r>
    <n v="179371"/>
    <n v="69498"/>
    <x v="9"/>
    <x v="4"/>
    <n v="2"/>
    <s v="CARRO PROPRIO"/>
    <s v="SEPARANDO"/>
    <s v="BACKLOG"/>
    <s v=""/>
    <m/>
    <s v=""/>
    <s v="HS COR HOSP DO CORACAO DE DUQUE DE CAXIAS LTDA"/>
    <m/>
    <m/>
    <m/>
    <m/>
    <m/>
  </r>
  <r>
    <n v="179246"/>
    <n v="69644"/>
    <x v="9"/>
    <x v="4"/>
    <n v="2"/>
    <s v="CARRO PROPRIO"/>
    <s v="FATURADO"/>
    <s v="BACKLOG"/>
    <s v=""/>
    <m/>
    <s v=""/>
    <s v="PREVILAB ANALISES -"/>
    <m/>
    <m/>
    <m/>
    <m/>
    <m/>
  </r>
  <r>
    <n v="179247"/>
    <n v="68453"/>
    <x v="9"/>
    <x v="4"/>
    <n v="2"/>
    <s v="CARRO PROPRIO"/>
    <s v="FATURADO"/>
    <s v="BACKLOG"/>
    <s v=""/>
    <m/>
    <s v=""/>
    <s v="MASTRA INDUSTRIA"/>
    <m/>
    <m/>
    <m/>
    <m/>
    <m/>
  </r>
  <r>
    <n v="179248"/>
    <n v="68454"/>
    <x v="9"/>
    <x v="4"/>
    <n v="2"/>
    <s v="CARRO PROPRIO"/>
    <s v="FATURADO"/>
    <s v="BACKLOG"/>
    <s v=""/>
    <m/>
    <s v=""/>
    <s v="MASTRA INDUSTRIA"/>
    <m/>
    <m/>
    <m/>
    <m/>
    <m/>
  </r>
  <r>
    <n v="179249"/>
    <n v="67396"/>
    <x v="9"/>
    <x v="4"/>
    <n v="2"/>
    <s v="CARRO PROPRIO"/>
    <s v="FATURADO"/>
    <s v="BACKLOG"/>
    <s v=""/>
    <m/>
    <s v=""/>
    <s v="BRASTIL"/>
    <m/>
    <m/>
    <m/>
    <m/>
    <m/>
  </r>
  <r>
    <n v="179250"/>
    <n v="68494"/>
    <x v="9"/>
    <x v="4"/>
    <n v="2"/>
    <s v="CARRO PROPRIO"/>
    <s v="FATURADO"/>
    <s v="BACKLOG"/>
    <s v=""/>
    <m/>
    <s v=""/>
    <s v="ECOKID"/>
    <m/>
    <m/>
    <m/>
    <m/>
    <m/>
  </r>
  <r>
    <n v="179251"/>
    <n v="69510"/>
    <x v="9"/>
    <x v="4"/>
    <n v="2"/>
    <s v="CARRO PROPRIO"/>
    <s v="FATURADO"/>
    <s v="BACKLOG"/>
    <s v=""/>
    <m/>
    <s v=""/>
    <s v="HOSP SAO VICENTE"/>
    <m/>
    <m/>
    <m/>
    <m/>
    <m/>
  </r>
  <r>
    <n v="179253"/>
    <n v="69675"/>
    <x v="9"/>
    <x v="4"/>
    <n v="3"/>
    <s v="CARRO PROPRIO"/>
    <s v="FATURADO"/>
    <s v="BACKLOG"/>
    <s v=""/>
    <m/>
    <s v=""/>
    <s v="DASA DIAGNOSTICO"/>
    <m/>
    <m/>
    <m/>
    <m/>
    <m/>
  </r>
  <r>
    <n v="179252"/>
    <n v="69913"/>
    <x v="9"/>
    <x v="4"/>
    <n v="3"/>
    <s v="CARRO PROPRIO"/>
    <s v="FATURADO"/>
    <s v="BACKLOG"/>
    <s v=""/>
    <m/>
    <s v=""/>
    <s v="CLINICA GUARIBA"/>
    <m/>
    <m/>
    <m/>
    <m/>
    <m/>
  </r>
  <r>
    <n v="179259"/>
    <n v="69283"/>
    <x v="9"/>
    <x v="4"/>
    <n v="2"/>
    <s v="CARRO PROPRIO"/>
    <s v="FATURADO"/>
    <s v="BACKLOG"/>
    <s v=""/>
    <m/>
    <s v=""/>
    <s v="DASA IMPAR"/>
    <m/>
    <m/>
    <m/>
    <m/>
    <m/>
  </r>
  <r>
    <n v="179239"/>
    <n v="69231"/>
    <x v="9"/>
    <x v="4"/>
    <n v="3"/>
    <s v="CARRO PROPRIO"/>
    <s v="FATURADO"/>
    <s v="BACKLOG"/>
    <s v=""/>
    <m/>
    <s v=""/>
    <s v="DASA IMPAR"/>
    <m/>
    <m/>
    <m/>
    <m/>
    <m/>
  </r>
  <r>
    <n v="179255"/>
    <n v="69558"/>
    <x v="9"/>
    <x v="4"/>
    <n v="2"/>
    <s v="CARRO PROPRIO"/>
    <s v="FATURADO"/>
    <s v="BACKLOG"/>
    <s v=""/>
    <m/>
    <s v=""/>
    <s v="PREVILAB ANALISES 01"/>
    <m/>
    <m/>
    <m/>
    <m/>
    <m/>
  </r>
  <r>
    <n v="179254"/>
    <n v="69565"/>
    <x v="9"/>
    <x v="4"/>
    <n v="3"/>
    <s v="CARRO PROPRIO"/>
    <s v="FATURADO"/>
    <s v="BACKLOG"/>
    <s v=""/>
    <m/>
    <s v=""/>
    <s v="DASA DIAGNOSTICO"/>
    <m/>
    <m/>
    <m/>
    <m/>
    <m/>
  </r>
  <r>
    <n v="179256"/>
    <n v="69568"/>
    <x v="9"/>
    <x v="4"/>
    <n v="6"/>
    <s v="CARRO PROPRIO"/>
    <s v="FATURADO"/>
    <s v="BACKLOG"/>
    <s v=""/>
    <m/>
    <s v=""/>
    <s v="DASA DIAGNOSTICO"/>
    <m/>
    <m/>
    <m/>
    <m/>
    <m/>
  </r>
  <r>
    <n v="179243"/>
    <n v="69234"/>
    <x v="9"/>
    <x v="4"/>
    <n v="4"/>
    <s v="CARRO PROPRIO"/>
    <s v="FATURADO"/>
    <s v="BACKLOG"/>
    <s v=""/>
    <m/>
    <s v=""/>
    <s v="NEFROCOR"/>
    <m/>
    <m/>
    <m/>
    <m/>
    <m/>
  </r>
  <r>
    <n v="179257"/>
    <n v="69221"/>
    <x v="9"/>
    <x v="4"/>
    <n v="7"/>
    <s v="CARRO PROPRIO"/>
    <s v="FATURADO"/>
    <s v="BACKLOG"/>
    <s v=""/>
    <m/>
    <s v=""/>
    <s v="DASA DIAGNOSTICO"/>
    <m/>
    <m/>
    <m/>
    <m/>
    <m/>
  </r>
  <r>
    <n v="179242"/>
    <n v="69212"/>
    <x v="9"/>
    <x v="4"/>
    <n v="3"/>
    <s v="CARRO PROPRIO"/>
    <s v="FATURADO"/>
    <s v="BACKLOG"/>
    <s v=""/>
    <m/>
    <s v=""/>
    <s v="KUMON PARAISO"/>
    <m/>
    <m/>
    <m/>
    <m/>
    <m/>
  </r>
  <r>
    <n v="179244"/>
    <n v="68357"/>
    <x v="9"/>
    <x v="4"/>
    <n v="3"/>
    <s v="CARRO PROPRIO"/>
    <s v="FATURADO"/>
    <s v="BACKLOG"/>
    <s v=""/>
    <m/>
    <s v=""/>
    <s v="SAO MARCOS"/>
    <m/>
    <m/>
    <m/>
    <m/>
    <m/>
  </r>
  <r>
    <n v="179258"/>
    <n v="69557"/>
    <x v="9"/>
    <x v="4"/>
    <n v="4"/>
    <s v="CARRO PROPRIO"/>
    <s v="FATURADO"/>
    <s v="BACKLOG"/>
    <s v=""/>
    <m/>
    <s v=""/>
    <s v="DELBONI AURIEMO S.A."/>
    <m/>
    <m/>
    <m/>
    <m/>
    <m/>
  </r>
  <r>
    <n v="179241"/>
    <n v="69871"/>
    <x v="9"/>
    <x v="4"/>
    <n v="6"/>
    <s v="CARRO PROPRIO"/>
    <s v="FATURADO"/>
    <s v="BACKLOG"/>
    <s v=""/>
    <m/>
    <s v=""/>
    <s v="MED AVANC MADRID"/>
    <m/>
    <m/>
    <m/>
    <m/>
    <m/>
  </r>
  <r>
    <n v="179441"/>
    <n v="68282"/>
    <x v="9"/>
    <x v="4"/>
    <n v="16"/>
    <s v="CARRO PROPRIO"/>
    <s v="SEPARANDO"/>
    <s v="BACKLOG"/>
    <s v=""/>
    <m/>
    <s v=""/>
    <s v="ANERY HOME CARE"/>
    <m/>
    <m/>
    <m/>
    <m/>
    <m/>
  </r>
  <r>
    <n v="179228"/>
    <n v="69855"/>
    <x v="16"/>
    <x v="4"/>
    <n v="1"/>
    <s v="CARRO PROPRIO"/>
    <s v="FATURADO"/>
    <s v="SAUDAVEL"/>
    <s v=""/>
    <m/>
    <s v=""/>
    <s v="HOSP SANTA CATARINA"/>
    <m/>
    <m/>
    <m/>
    <m/>
    <m/>
  </r>
  <r>
    <n v="179223"/>
    <n v="69302"/>
    <x v="16"/>
    <x v="4"/>
    <n v="1"/>
    <s v="CARRO PROPRIO"/>
    <s v="FATURADO"/>
    <s v="SAUDAVEL"/>
    <s v=""/>
    <m/>
    <s v=""/>
    <s v="ASSOCIACAO CONGREGACAO DE SANTA CATARINA"/>
    <m/>
    <m/>
    <m/>
    <m/>
    <m/>
  </r>
  <r>
    <n v="179221"/>
    <n v="69484"/>
    <x v="16"/>
    <x v="4"/>
    <n v="1"/>
    <s v="CARRO PROPRIO"/>
    <s v="FATURADO"/>
    <s v="BACKLOG"/>
    <s v=""/>
    <m/>
    <s v=""/>
    <s v="ASSOCIACAO CONGREGACAO DE SANTA CATARINA"/>
    <m/>
    <m/>
    <m/>
    <m/>
    <m/>
  </r>
  <r>
    <n v="179226"/>
    <n v="69692"/>
    <x v="16"/>
    <x v="4"/>
    <n v="1"/>
    <s v="CARRO PROPRIO"/>
    <s v="FATURADO"/>
    <s v="SAUDAVEL"/>
    <s v=""/>
    <m/>
    <s v=""/>
    <s v="OSWALDO CRUZ SP"/>
    <m/>
    <m/>
    <m/>
    <m/>
    <m/>
  </r>
  <r>
    <n v="179266"/>
    <n v="69368"/>
    <x v="6"/>
    <x v="4"/>
    <n v="3"/>
    <s v="CARRO PROPRIO"/>
    <s v="FATURADO"/>
    <s v="SAUDAVEL"/>
    <s v=""/>
    <m/>
    <s v=""/>
    <s v="CIENTIFICALAB PRODUTOS LABORATORIAIS E S"/>
    <m/>
    <m/>
    <m/>
    <m/>
    <m/>
  </r>
  <r>
    <n v="179260"/>
    <n v="69375"/>
    <x v="6"/>
    <x v="4"/>
    <n v="9"/>
    <s v="CARRO PROPRIO"/>
    <s v="FATURADO"/>
    <s v="SAUDAVEL"/>
    <s v=""/>
    <m/>
    <s v=""/>
    <s v="DASA SSZ 45.796.554/"/>
    <m/>
    <m/>
    <m/>
    <m/>
    <m/>
  </r>
  <r>
    <n v="179232"/>
    <n v="69380"/>
    <x v="20"/>
    <x v="4"/>
    <n v="2"/>
    <s v="CARRO PROPRIO"/>
    <s v="FATURADO"/>
    <s v="SAUDAVEL"/>
    <s v=""/>
    <m/>
    <s v=""/>
    <s v="DASA 61.486.650/1161"/>
    <m/>
    <m/>
    <m/>
    <m/>
    <m/>
  </r>
  <r>
    <n v="179235"/>
    <n v="69376"/>
    <x v="20"/>
    <x v="4"/>
    <n v="2"/>
    <s v="CARRO PROPRIO"/>
    <s v="FATURADO"/>
    <s v="SAUDAVEL"/>
    <s v=""/>
    <m/>
    <s v=""/>
    <s v="DASA SSZ 45.796.554/"/>
    <m/>
    <m/>
    <m/>
    <m/>
    <m/>
  </r>
  <r>
    <n v="179208"/>
    <n v="68268"/>
    <x v="2"/>
    <x v="4"/>
    <n v="1"/>
    <s v="CARRO PROPRIO"/>
    <s v="FATURADO"/>
    <s v="BACKLOG"/>
    <s v=""/>
    <m/>
    <s v=""/>
    <s v="DASA CIENTIFICALAB"/>
    <m/>
    <m/>
    <m/>
    <m/>
    <m/>
  </r>
  <r>
    <n v="179207"/>
    <n v="68880"/>
    <x v="2"/>
    <x v="4"/>
    <n v="1"/>
    <s v="CARRO PROPRIO"/>
    <s v="FATURADO"/>
    <s v="BACKLOG"/>
    <s v=""/>
    <m/>
    <s v=""/>
    <s v="DASA CIENTIFICALAB"/>
    <m/>
    <m/>
    <m/>
    <m/>
    <m/>
  </r>
  <r>
    <n v="179206"/>
    <n v="68877"/>
    <x v="2"/>
    <x v="4"/>
    <n v="4"/>
    <s v="CARRO PROPRIO"/>
    <s v="FATURADO"/>
    <s v="BACKLOG"/>
    <s v=""/>
    <m/>
    <s v=""/>
    <s v="DASA 61.486.650/1161"/>
    <m/>
    <m/>
    <m/>
    <m/>
    <m/>
  </r>
  <r>
    <n v="179233"/>
    <n v="69926"/>
    <x v="8"/>
    <x v="4"/>
    <n v="2"/>
    <s v="CARRO PROPRIO"/>
    <s v="FATURADO"/>
    <s v="BACKLOG"/>
    <s v=""/>
    <m/>
    <s v=""/>
    <s v="HOSP SANTA CATARINA"/>
    <m/>
    <m/>
    <m/>
    <m/>
    <m/>
  </r>
  <r>
    <n v="179227"/>
    <n v="69760"/>
    <x v="22"/>
    <x v="4"/>
    <n v="2"/>
    <s v="CARRO PROPRIO"/>
    <s v="FATURADO"/>
    <s v="SAUDAVEL"/>
    <s v=""/>
    <m/>
    <s v=""/>
    <s v="PREVILAB AN CLIN LTD"/>
    <m/>
    <m/>
    <m/>
    <m/>
    <m/>
  </r>
  <r>
    <n v="179229"/>
    <n v="69383"/>
    <x v="22"/>
    <x v="4"/>
    <n v="2"/>
    <s v="CARRO PROPRIO"/>
    <s v="FATURADO"/>
    <s v="SAUDAVEL"/>
    <s v=""/>
    <m/>
    <s v=""/>
    <s v="DASA 61.486.650/1161"/>
    <m/>
    <m/>
    <m/>
    <m/>
    <m/>
  </r>
  <r>
    <n v="179224"/>
    <n v="69491"/>
    <x v="22"/>
    <x v="4"/>
    <n v="1"/>
    <s v="CARRO PROPRIO"/>
    <s v="FATURADO"/>
    <s v="BACKLOG"/>
    <s v=""/>
    <m/>
    <s v=""/>
    <s v="LAB HORMON"/>
    <m/>
    <m/>
    <m/>
    <m/>
    <m/>
  </r>
  <r>
    <n v="179209"/>
    <n v="69676"/>
    <x v="18"/>
    <x v="4"/>
    <n v="5"/>
    <s v="CARRO PROPRIO"/>
    <s v="FATURADO"/>
    <s v="SAUDAVEL"/>
    <s v=""/>
    <m/>
    <s v=""/>
    <s v="DASA VALECLIN"/>
    <m/>
    <m/>
    <m/>
    <m/>
    <m/>
  </r>
  <r>
    <n v="178959"/>
    <n v="69396"/>
    <x v="21"/>
    <x v="4"/>
    <n v="4"/>
    <s v="CARRO PROPRIO"/>
    <s v="FATURADO"/>
    <s v="BACKLOG"/>
    <s v=""/>
    <m/>
    <s v=""/>
    <s v="DASA 61.486.650/1161"/>
    <m/>
    <m/>
    <m/>
    <m/>
    <m/>
  </r>
  <r>
    <n v="179265"/>
    <n v="69382"/>
    <x v="8"/>
    <x v="4"/>
    <n v="27"/>
    <s v="CARRO PROPRIO"/>
    <s v="FATURADO"/>
    <s v="BACKLOG"/>
    <s v=""/>
    <m/>
    <s v=""/>
    <s v="DASA 61.486.650/1161"/>
    <m/>
    <m/>
    <m/>
    <m/>
    <m/>
  </r>
  <r>
    <n v="179231"/>
    <n v="69478"/>
    <x v="18"/>
    <x v="4"/>
    <n v="6"/>
    <s v="CARRO PROPRIO"/>
    <s v="FATURADO"/>
    <s v="BACKLOG"/>
    <s v=""/>
    <m/>
    <s v=""/>
    <s v="DASA PEIXOTO GOMIDE"/>
    <m/>
    <m/>
    <m/>
    <m/>
    <m/>
  </r>
  <r>
    <n v="179230"/>
    <n v="69703"/>
    <x v="2"/>
    <x v="4"/>
    <n v="1"/>
    <s v="CARRO PROPRIO"/>
    <s v="FATURADO"/>
    <s v="SAUDAVEL"/>
    <s v=""/>
    <m/>
    <s v=""/>
    <s v="SAO CAMILO POMPEIA"/>
    <m/>
    <m/>
    <m/>
    <m/>
    <m/>
  </r>
  <r>
    <s v=""/>
    <n v="69340"/>
    <x v="2"/>
    <x v="4"/>
    <n v="3"/>
    <s v="CARRO PROPRIO"/>
    <s v="MATERIAL FALTANDO"/>
    <s v="BACKLOG"/>
    <s v=""/>
    <m/>
    <s v=""/>
    <s v="CLINICA PREMIUM CARE SAUDE LTDA"/>
    <m/>
    <m/>
    <m/>
    <m/>
    <m/>
  </r>
  <r>
    <n v="179222"/>
    <n v="68860"/>
    <x v="23"/>
    <x v="4"/>
    <n v="1"/>
    <s v="CARRO PROPRIO"/>
    <s v="FATURADO"/>
    <s v="BACKLOG"/>
    <s v=""/>
    <m/>
    <s v=""/>
    <s v="DASA IMPAR"/>
    <m/>
    <m/>
    <m/>
    <m/>
    <m/>
  </r>
  <r>
    <s v=""/>
    <n v="69308"/>
    <x v="18"/>
    <x v="4"/>
    <n v="10"/>
    <s v="CARRO PROPRIO"/>
    <s v="SEPARANDO"/>
    <s v="BACKLOG"/>
    <s v=""/>
    <m/>
    <s v=""/>
    <s v="DASA ALTA JARDINS"/>
    <m/>
    <m/>
    <m/>
    <m/>
    <m/>
  </r>
  <r>
    <n v="179262"/>
    <n v="69806"/>
    <x v="23"/>
    <x v="4"/>
    <n v="15"/>
    <s v="CARRO PROPRIO"/>
    <s v="FATURADO"/>
    <s v="SAUDAVEL"/>
    <s v=""/>
    <m/>
    <s v=""/>
    <s v="DASA 61.486.650/1161"/>
    <m/>
    <m/>
    <m/>
    <m/>
    <m/>
  </r>
  <r>
    <n v="179237"/>
    <n v="69554"/>
    <x v="16"/>
    <x v="4"/>
    <n v="7"/>
    <s v="CARRO PROPRIO"/>
    <s v="FATURADO"/>
    <s v="BACKLOG"/>
    <s v=""/>
    <m/>
    <s v=""/>
    <s v="DASA LAB CHROMATO"/>
    <m/>
    <m/>
    <m/>
    <m/>
    <m/>
  </r>
  <r>
    <n v="179220"/>
    <n v="69297"/>
    <x v="2"/>
    <x v="4"/>
    <n v="10"/>
    <s v="CARRO PROPRIO"/>
    <s v="FATURADO"/>
    <s v="SAUDAVEL"/>
    <s v=""/>
    <m/>
    <s v=""/>
    <s v="DASA CARDOSO DE MELO"/>
    <m/>
    <m/>
    <m/>
    <m/>
    <m/>
  </r>
  <r>
    <n v="179286"/>
    <n v="69577"/>
    <x v="21"/>
    <x v="4"/>
    <n v="10"/>
    <s v="CARRO PROPRIO"/>
    <s v="FATURADO"/>
    <s v="BACKLOG"/>
    <s v=""/>
    <m/>
    <s v=""/>
    <s v="DIAGNOSTICOS DA AMERICA SA"/>
    <m/>
    <m/>
    <m/>
    <m/>
    <m/>
  </r>
  <r>
    <s v=""/>
    <n v="69177"/>
    <x v="21"/>
    <x v="4"/>
    <n v="11"/>
    <s v="CARRO PROPRIO"/>
    <s v="SEPARANDO"/>
    <s v="BACKLOG"/>
    <s v=""/>
    <m/>
    <s v=""/>
    <s v="DASA DIAGNOSTICO"/>
    <m/>
    <m/>
    <m/>
    <m/>
    <m/>
  </r>
  <r>
    <n v="179273"/>
    <n v="69477"/>
    <x v="16"/>
    <x v="4"/>
    <n v="12"/>
    <s v="CARRO PROPRIO"/>
    <s v="FATURADO"/>
    <s v="BACKLOG"/>
    <s v=""/>
    <m/>
    <s v=""/>
    <s v="DASA"/>
    <m/>
    <m/>
    <m/>
    <m/>
    <m/>
  </r>
  <r>
    <n v="179234"/>
    <n v="69550"/>
    <x v="1"/>
    <x v="4"/>
    <n v="3"/>
    <s v="CARRO PROPRIO"/>
    <s v="FATURADO"/>
    <s v="BACKLOG"/>
    <s v=""/>
    <m/>
    <s v=""/>
    <s v="GRAACC"/>
    <m/>
    <m/>
    <m/>
    <m/>
    <m/>
  </r>
  <r>
    <n v="179291"/>
    <n v="69328"/>
    <x v="1"/>
    <x v="4"/>
    <n v="3"/>
    <s v="CARRO PROPRIO"/>
    <s v="FATURADO"/>
    <s v="BACKLOG"/>
    <s v=""/>
    <m/>
    <s v=""/>
    <s v="SECONCI MATARAZZO"/>
    <m/>
    <m/>
    <m/>
    <m/>
    <m/>
  </r>
  <r>
    <s v=""/>
    <n v="69655"/>
    <x v="1"/>
    <x v="4"/>
    <n v="3"/>
    <s v="CARRO PROPRIO"/>
    <s v="SEPARANDO"/>
    <s v="SAUDAVEL"/>
    <s v=""/>
    <m/>
    <s v=""/>
    <s v="HOSPITAL PIMENTAS"/>
    <m/>
    <m/>
    <m/>
    <m/>
    <m/>
  </r>
  <r>
    <n v="179276"/>
    <n v="69748"/>
    <x v="20"/>
    <x v="4"/>
    <n v="4"/>
    <s v="CARRO PROPRIO"/>
    <s v="FATURADO"/>
    <s v="SAUDAVEL"/>
    <s v=""/>
    <m/>
    <s v=""/>
    <s v="DASA GOIANIA"/>
    <m/>
    <m/>
    <m/>
    <m/>
    <m/>
  </r>
  <r>
    <n v="179463"/>
    <n v="69879"/>
    <x v="22"/>
    <x v="4"/>
    <n v="1"/>
    <s v="CARRO PROPRIO"/>
    <s v="SEPARANDO"/>
    <s v="SAUDAVEL"/>
    <s v=""/>
    <m/>
    <s v=""/>
    <s v="BIOFAST"/>
    <m/>
    <m/>
    <m/>
    <m/>
    <m/>
  </r>
  <r>
    <n v="179275"/>
    <n v="69781"/>
    <x v="22"/>
    <x v="4"/>
    <n v="2"/>
    <s v="CARRO PROPRIO"/>
    <s v="FATURADO"/>
    <s v="SAUDAVEL"/>
    <s v=""/>
    <m/>
    <s v=""/>
    <s v="HOSP PLATINUM"/>
    <m/>
    <m/>
    <m/>
    <m/>
    <m/>
  </r>
  <r>
    <n v="179274"/>
    <n v="68851"/>
    <x v="19"/>
    <x v="4"/>
    <n v="6"/>
    <s v="CARRO PROPRIO"/>
    <s v="FATURADO"/>
    <s v="BACKLOG"/>
    <s v=""/>
    <m/>
    <s v=""/>
    <s v="DASA S JOSE PINHAIS"/>
    <m/>
    <m/>
    <m/>
    <m/>
    <m/>
  </r>
  <r>
    <n v="179272"/>
    <n v="69770"/>
    <x v="0"/>
    <x v="4"/>
    <n v="3"/>
    <s v="CARRO PROPRIO"/>
    <s v="FATURADO"/>
    <s v="SAUDAVEL"/>
    <s v=""/>
    <m/>
    <s v=""/>
    <s v="DASA EXAME MED DIAG"/>
    <m/>
    <m/>
    <m/>
    <m/>
    <m/>
  </r>
  <r>
    <n v="179271"/>
    <n v="68800"/>
    <x v="0"/>
    <x v="4"/>
    <n v="2"/>
    <s v="CARRO PROPRIO"/>
    <s v="FATURADO"/>
    <s v="BACKLOG"/>
    <s v=""/>
    <m/>
    <s v=""/>
    <s v="SECONCI COTIA"/>
    <m/>
    <m/>
    <m/>
    <m/>
    <m/>
  </r>
  <r>
    <n v="179367"/>
    <n v="67592"/>
    <x v="0"/>
    <x v="4"/>
    <n v="3"/>
    <s v="CARRO PROPRIO"/>
    <s v="FATURADO"/>
    <s v="BACKLOG"/>
    <s v=""/>
    <m/>
    <s v=""/>
    <s v="LIDERANCA MG"/>
    <m/>
    <m/>
    <m/>
    <m/>
    <m/>
  </r>
  <r>
    <n v="179267"/>
    <n v="69514"/>
    <x v="22"/>
    <x v="4"/>
    <n v="1"/>
    <s v="CARRO PROPRIO"/>
    <s v="FATURADO"/>
    <s v="SAUDAVEL"/>
    <s v=""/>
    <m/>
    <s v=""/>
    <s v="DASA DIAGNOSTICO"/>
    <m/>
    <m/>
    <m/>
    <m/>
    <m/>
  </r>
  <r>
    <s v=""/>
    <n v="69840"/>
    <x v="22"/>
    <x v="4"/>
    <n v="2"/>
    <s v="CARRO PROPRIO"/>
    <s v="SEPARANDO"/>
    <s v="SAUDAVEL"/>
    <s v=""/>
    <m/>
    <s v=""/>
    <s v="AME ITU"/>
    <m/>
    <m/>
    <m/>
    <m/>
    <m/>
  </r>
  <r>
    <s v=""/>
    <n v="69860"/>
    <x v="22"/>
    <x v="4"/>
    <n v="1"/>
    <s v="CARRO PROPRIO"/>
    <s v="MATERIAL FALTANDO"/>
    <s v="SAUDAVEL"/>
    <s v=""/>
    <m/>
    <s v=""/>
    <s v="HOSPITAL SIRIO"/>
    <m/>
    <m/>
    <m/>
    <m/>
    <m/>
  </r>
  <r>
    <n v="179277"/>
    <n v="69771"/>
    <x v="19"/>
    <x v="4"/>
    <n v="1"/>
    <s v="BTA"/>
    <s v="FATURADO"/>
    <s v="SAUDAVEL"/>
    <s v=""/>
    <m/>
    <s v=""/>
    <s v="DASA SAO MARCOS"/>
    <m/>
    <m/>
    <m/>
    <m/>
    <m/>
  </r>
  <r>
    <n v="179270"/>
    <n v="69656"/>
    <x v="19"/>
    <x v="4"/>
    <n v="2"/>
    <s v="RISSO"/>
    <s v="FATURADO"/>
    <s v="SAUDAVEL"/>
    <s v=""/>
    <m/>
    <s v=""/>
    <s v="UNIMED NACIONAL"/>
    <m/>
    <m/>
    <m/>
    <m/>
    <m/>
  </r>
  <r>
    <n v="179290"/>
    <n v="69072"/>
    <x v="22"/>
    <x v="4"/>
    <n v="12"/>
    <s v="RISSO"/>
    <s v="FATURADO"/>
    <s v="BACKLOG"/>
    <s v=""/>
    <m/>
    <s v=""/>
    <s v="LIMGER EMPRESA DE LI"/>
    <m/>
    <m/>
    <m/>
    <m/>
    <m/>
  </r>
  <r>
    <n v="179269"/>
    <n v="69774"/>
    <x v="2"/>
    <x v="4"/>
    <n v="5"/>
    <s v="CARRO PROPRIO"/>
    <s v="FATURADO"/>
    <s v="SAUDAVEL"/>
    <s v=""/>
    <m/>
    <s v=""/>
    <s v=""/>
    <m/>
    <m/>
    <m/>
    <m/>
    <m/>
  </r>
  <r>
    <n v="179397"/>
    <n v="67821"/>
    <x v="19"/>
    <x v="4"/>
    <n v="7"/>
    <s v="CARRO PROPRIO"/>
    <s v="MATERIAL FALTANDO"/>
    <s v="BACKLOG"/>
    <s v=""/>
    <m/>
    <s v=""/>
    <s v="SERVICO SOCIAL DA CO"/>
    <m/>
    <m/>
    <m/>
    <m/>
    <m/>
  </r>
  <r>
    <n v="179279"/>
    <n v="69765"/>
    <x v="8"/>
    <x v="3"/>
    <n v="5"/>
    <s v="ARLETE"/>
    <s v="FATURADO"/>
    <s v="SAUDAVEL"/>
    <s v=""/>
    <m/>
    <s v=""/>
    <s v="MARINGA MED NUCLEAR"/>
    <m/>
    <m/>
    <m/>
    <m/>
    <m/>
  </r>
  <r>
    <n v="179281"/>
    <n v="69758"/>
    <x v="0"/>
    <x v="3"/>
    <n v="6"/>
    <s v="ARLETE"/>
    <s v="FATURADO"/>
    <s v="SAUDAVEL"/>
    <s v=""/>
    <m/>
    <s v=""/>
    <s v="DASA LAB SAO CAMILO"/>
    <m/>
    <m/>
    <m/>
    <m/>
    <m/>
  </r>
  <r>
    <n v="179284"/>
    <n v="69772"/>
    <x v="18"/>
    <x v="3"/>
    <n v="7"/>
    <s v="ARLETE"/>
    <s v="FATURADO"/>
    <s v="SAUDAVEL"/>
    <s v=""/>
    <m/>
    <s v=""/>
    <s v="DASA CASCAVEL"/>
    <m/>
    <m/>
    <m/>
    <m/>
    <m/>
  </r>
  <r>
    <n v="179292"/>
    <n v="69773"/>
    <x v="24"/>
    <x v="3"/>
    <n v="8"/>
    <s v="ARLETE"/>
    <s v="FATURADO"/>
    <s v="SAUDAVEL"/>
    <s v=""/>
    <m/>
    <s v=""/>
    <s v="DASA S JOSE PINHAIS"/>
    <m/>
    <m/>
    <m/>
    <m/>
    <m/>
  </r>
  <r>
    <n v="179282"/>
    <n v="69775"/>
    <x v="22"/>
    <x v="3"/>
    <n v="10"/>
    <s v="BROS"/>
    <s v="FATURADO"/>
    <s v="SAUDAVEL"/>
    <s v=""/>
    <m/>
    <s v=""/>
    <s v="DASA CUIABA"/>
    <m/>
    <m/>
    <m/>
    <m/>
    <m/>
  </r>
  <r>
    <n v="179369"/>
    <n v="69264"/>
    <x v="5"/>
    <x v="3"/>
    <n v="8"/>
    <s v="CARRO PROPRIO"/>
    <s v="FATURADO"/>
    <s v="SAUDAVEL"/>
    <s v=""/>
    <m/>
    <s v=""/>
    <s v=""/>
    <m/>
    <m/>
    <m/>
    <m/>
    <m/>
  </r>
  <r>
    <n v="179295"/>
    <n v="69958"/>
    <x v="5"/>
    <x v="3"/>
    <n v="6"/>
    <s v="CARRO PROPRIO"/>
    <s v="FATURADO"/>
    <s v="SAUDAVEL"/>
    <s v=""/>
    <m/>
    <s v=""/>
    <s v="HOSP NIPO BRASILEIRO"/>
    <m/>
    <m/>
    <m/>
    <m/>
    <m/>
  </r>
  <r>
    <n v="179294"/>
    <n v="69945"/>
    <x v="5"/>
    <x v="3"/>
    <n v="1"/>
    <s v="CARRO PROPRIO"/>
    <s v="FATURADO"/>
    <s v="SAUDAVEL"/>
    <s v=""/>
    <m/>
    <s v=""/>
    <s v="HOSP NIPO BRASILEIRO"/>
    <m/>
    <m/>
    <m/>
    <m/>
    <m/>
  </r>
  <r>
    <n v="179289"/>
    <n v="69704"/>
    <x v="19"/>
    <x v="3"/>
    <n v="2"/>
    <s v="CARRO PROPRIO"/>
    <s v="FATURADO"/>
    <s v="BACKLOG"/>
    <s v=""/>
    <m/>
    <s v=""/>
    <s v=""/>
    <m/>
    <m/>
    <m/>
    <m/>
    <m/>
  </r>
  <r>
    <n v="179283"/>
    <n v="69531"/>
    <x v="19"/>
    <x v="3"/>
    <n v="1"/>
    <s v="CARRO PROPRIO"/>
    <s v="FATURADO"/>
    <s v="BACKLOG"/>
    <s v=""/>
    <m/>
    <s v=""/>
    <s v="HAPVIDA"/>
    <m/>
    <m/>
    <m/>
    <m/>
    <m/>
  </r>
  <r>
    <n v="179360"/>
    <n v="68477"/>
    <x v="0"/>
    <x v="3"/>
    <n v="1"/>
    <s v="RISSO"/>
    <s v="FATURADO"/>
    <s v="BACKLOG"/>
    <s v=""/>
    <m/>
    <s v=""/>
    <s v="HAPVIDA"/>
    <m/>
    <m/>
    <m/>
    <m/>
    <m/>
  </r>
  <r>
    <n v="179278"/>
    <n v="67697"/>
    <x v="20"/>
    <x v="3"/>
    <n v="1"/>
    <s v="RISSO"/>
    <s v="FATURADO"/>
    <s v="BACKLOG"/>
    <s v=""/>
    <m/>
    <s v=""/>
    <s v="CLINICA SAO LUCAS"/>
    <m/>
    <m/>
    <m/>
    <m/>
    <m/>
  </r>
  <r>
    <n v="179315"/>
    <n v="69713"/>
    <x v="20"/>
    <x v="3"/>
    <n v="1"/>
    <s v="RISSO"/>
    <s v="FATURADO"/>
    <s v="BACKLOG"/>
    <s v=""/>
    <m/>
    <s v=""/>
    <s v="HAPVIDA"/>
    <m/>
    <m/>
    <m/>
    <m/>
    <m/>
  </r>
  <r>
    <n v="179263"/>
    <n v="69754"/>
    <x v="11"/>
    <x v="3"/>
    <n v="2"/>
    <s v="CARRO PROPRIO"/>
    <s v="FATURADO"/>
    <s v="SAUDAVEL"/>
    <s v=""/>
    <m/>
    <s v=""/>
    <s v="DASA CIENTIFICALAB"/>
    <m/>
    <m/>
    <m/>
    <m/>
    <m/>
  </r>
  <r>
    <n v="179280"/>
    <n v="69923"/>
    <x v="18"/>
    <x v="3"/>
    <n v="1"/>
    <s v="RISSO"/>
    <s v="FATURADO"/>
    <s v="BACKLOG"/>
    <s v=""/>
    <m/>
    <s v=""/>
    <s v="HAPVIDA"/>
    <m/>
    <m/>
    <m/>
    <m/>
    <m/>
  </r>
  <r>
    <n v="179305"/>
    <n v="69690"/>
    <x v="22"/>
    <x v="3"/>
    <n v="15"/>
    <s v="CARRO PROPRIO"/>
    <s v="FATURADO"/>
    <s v="BACKLOG"/>
    <s v=""/>
    <m/>
    <s v=""/>
    <s v="UNIMED NACIONAL"/>
    <m/>
    <m/>
    <m/>
    <m/>
    <m/>
  </r>
  <r>
    <n v="179296"/>
    <n v="69346"/>
    <x v="18"/>
    <x v="3"/>
    <n v="16"/>
    <s v="BROS"/>
    <s v="FATURADO"/>
    <s v="SAUDAVEL"/>
    <s v=""/>
    <m/>
    <s v=""/>
    <s v="DASA CUIABA"/>
    <m/>
    <m/>
    <m/>
    <m/>
    <m/>
  </r>
  <r>
    <n v="179314"/>
    <n v="69810"/>
    <x v="24"/>
    <x v="3"/>
    <n v="3"/>
    <s v="CARRO PROPRIO"/>
    <s v="FATURADO"/>
    <s v="SAUDAVEL"/>
    <s v=""/>
    <m/>
    <s v=""/>
    <s v=""/>
    <m/>
    <m/>
    <m/>
    <m/>
    <m/>
  </r>
  <r>
    <n v="179313"/>
    <n v="69966"/>
    <x v="24"/>
    <x v="3"/>
    <n v="4"/>
    <s v="CARRO PROPRIO"/>
    <s v="FATURADO"/>
    <s v="SAUDAVEL"/>
    <s v=""/>
    <m/>
    <s v=""/>
    <s v="HOSP SAO VICENTE"/>
    <m/>
    <m/>
    <m/>
    <m/>
    <m/>
  </r>
  <r>
    <n v="179333"/>
    <n v="69976"/>
    <x v="24"/>
    <x v="3"/>
    <n v="1"/>
    <s v="CARRO PROPRIO"/>
    <s v="FATURADO"/>
    <s v="SAUDAVEL"/>
    <s v=""/>
    <m/>
    <s v=""/>
    <s v="HOSP SAO VICENTE"/>
    <m/>
    <m/>
    <m/>
    <m/>
    <m/>
  </r>
  <r>
    <n v="179332"/>
    <n v="69975"/>
    <x v="24"/>
    <x v="3"/>
    <n v="1"/>
    <s v="CARRO PROPRIO"/>
    <s v="FATURADO"/>
    <s v="SAUDAVEL"/>
    <s v=""/>
    <m/>
    <s v=""/>
    <s v="HOSP SAO VICENTE"/>
    <m/>
    <m/>
    <m/>
    <m/>
    <m/>
  </r>
  <r>
    <n v="179334"/>
    <n v="69974"/>
    <x v="24"/>
    <x v="3"/>
    <n v="1"/>
    <s v="CARRO PROPRIO"/>
    <s v="FATURADO"/>
    <s v="SAUDAVEL"/>
    <s v=""/>
    <m/>
    <s v=""/>
    <s v="HOSP SAO VICENTE"/>
    <m/>
    <m/>
    <m/>
    <m/>
    <m/>
  </r>
  <r>
    <n v="179335"/>
    <n v="69973"/>
    <x v="24"/>
    <x v="3"/>
    <n v="2"/>
    <s v="CARRO PROPRIO"/>
    <s v="FATURADO"/>
    <s v="SAUDAVEL"/>
    <s v=""/>
    <m/>
    <s v=""/>
    <s v="HOSP SAO VICENTE"/>
    <m/>
    <m/>
    <m/>
    <m/>
    <m/>
  </r>
  <r>
    <n v="179293"/>
    <n v="69895"/>
    <x v="20"/>
    <x v="3"/>
    <n v="1"/>
    <s v="CARRO PROPRIO"/>
    <s v="FATURADO"/>
    <s v="SAUDAVEL"/>
    <s v=""/>
    <m/>
    <s v=""/>
    <s v=""/>
    <m/>
    <m/>
    <m/>
    <m/>
    <m/>
  </r>
  <r>
    <n v="179317"/>
    <n v="69431"/>
    <x v="13"/>
    <x v="3"/>
    <n v="1"/>
    <s v="CARRO PROPRIO"/>
    <s v="FATURADO"/>
    <s v="SAUDAVEL"/>
    <s v=""/>
    <m/>
    <s v=""/>
    <s v=""/>
    <m/>
    <m/>
    <m/>
    <m/>
    <m/>
  </r>
  <r>
    <n v="179318"/>
    <n v="69406"/>
    <x v="13"/>
    <x v="3"/>
    <n v="1"/>
    <s v="CARRO PROPRIO"/>
    <s v="FATURADO"/>
    <s v="SAUDAVEL"/>
    <s v=""/>
    <m/>
    <s v=""/>
    <s v=""/>
    <m/>
    <m/>
    <m/>
    <m/>
    <m/>
  </r>
  <r>
    <n v="179316"/>
    <n v="69400"/>
    <x v="13"/>
    <x v="3"/>
    <n v="1"/>
    <s v="CARRO PROPRIO"/>
    <s v="FATURADO"/>
    <s v="SAUDAVEL"/>
    <s v=""/>
    <m/>
    <s v=""/>
    <s v=""/>
    <m/>
    <m/>
    <m/>
    <m/>
    <m/>
  </r>
  <r>
    <n v="179288"/>
    <n v="69599"/>
    <x v="13"/>
    <x v="3"/>
    <n v="1"/>
    <s v="CARRO PROPRIO"/>
    <s v="FATURADO"/>
    <s v="SAUDAVEL"/>
    <s v=""/>
    <m/>
    <s v=""/>
    <s v=""/>
    <m/>
    <m/>
    <m/>
    <m/>
    <m/>
  </r>
  <r>
    <n v="179287"/>
    <n v="69585"/>
    <x v="13"/>
    <x v="3"/>
    <n v="1"/>
    <s v="CARRO PROPRIO"/>
    <s v="FATURADO"/>
    <s v="SAUDAVEL"/>
    <s v=""/>
    <m/>
    <s v=""/>
    <s v=""/>
    <m/>
    <m/>
    <m/>
    <m/>
    <m/>
  </r>
  <r>
    <n v="179321"/>
    <n v="69451"/>
    <x v="13"/>
    <x v="3"/>
    <n v="1"/>
    <s v="CARRO PROPRIO"/>
    <s v="FATURADO"/>
    <s v="SAUDAVEL"/>
    <s v=""/>
    <m/>
    <s v=""/>
    <s v=""/>
    <m/>
    <m/>
    <m/>
    <m/>
    <m/>
  </r>
  <r>
    <n v="179322"/>
    <n v="69450"/>
    <x v="13"/>
    <x v="3"/>
    <n v="1"/>
    <s v="CARRO PROPRIO"/>
    <s v="FATURADO"/>
    <s v="SAUDAVEL"/>
    <s v=""/>
    <m/>
    <s v=""/>
    <s v=""/>
    <m/>
    <m/>
    <m/>
    <m/>
    <m/>
  </r>
  <r>
    <n v="179323"/>
    <n v="69059"/>
    <x v="13"/>
    <x v="3"/>
    <n v="1"/>
    <s v="CARRO PROPRIO"/>
    <s v="FATURADO"/>
    <s v="SAUDAVEL"/>
    <s v=""/>
    <m/>
    <s v=""/>
    <s v=""/>
    <m/>
    <m/>
    <m/>
    <m/>
    <m/>
  </r>
  <r>
    <n v="179319"/>
    <n v="69453"/>
    <x v="13"/>
    <x v="3"/>
    <n v="1"/>
    <s v="CARRO PROPRIO"/>
    <s v="FATURADO"/>
    <s v="SAUDAVEL"/>
    <s v=""/>
    <m/>
    <s v=""/>
    <s v=""/>
    <m/>
    <m/>
    <m/>
    <m/>
    <m/>
  </r>
  <r>
    <n v="179320"/>
    <n v="69604"/>
    <x v="13"/>
    <x v="3"/>
    <n v="1"/>
    <s v="CARRO PROPRIO"/>
    <s v="FATURADO"/>
    <s v="SAUDAVEL"/>
    <s v=""/>
    <m/>
    <s v=""/>
    <s v=""/>
    <m/>
    <m/>
    <m/>
    <m/>
    <m/>
  </r>
  <r>
    <n v="179311"/>
    <n v="69965"/>
    <x v="19"/>
    <x v="3"/>
    <n v="3"/>
    <s v="CARRO PROPRIO"/>
    <s v="FATURADO"/>
    <s v="SAUDAVEL"/>
    <s v=""/>
    <m/>
    <s v=""/>
    <s v="HOSP SAO VICENTE"/>
    <m/>
    <m/>
    <m/>
    <m/>
    <m/>
  </r>
  <r>
    <n v="179312"/>
    <n v="69964"/>
    <x v="19"/>
    <x v="3"/>
    <n v="3"/>
    <s v="CARRO PROPRIO"/>
    <s v="FATURADO"/>
    <s v="SAUDAVEL"/>
    <s v=""/>
    <m/>
    <s v=""/>
    <s v=""/>
    <m/>
    <m/>
    <m/>
    <m/>
    <m/>
  </r>
  <r>
    <n v="179310"/>
    <n v="69972"/>
    <x v="19"/>
    <x v="3"/>
    <n v="2"/>
    <s v="CARRO PROPRIO"/>
    <s v="FATURADO"/>
    <s v="SAUDAVEL"/>
    <s v=""/>
    <m/>
    <s v=""/>
    <s v="HOSP SAO VICENTE"/>
    <m/>
    <m/>
    <m/>
    <m/>
    <m/>
  </r>
  <r>
    <n v="179306"/>
    <n v="69073"/>
    <x v="3"/>
    <x v="3"/>
    <n v="2"/>
    <s v="CARRO PROPRIO"/>
    <s v="FATURADO"/>
    <s v="SAUDAVEL"/>
    <s v=""/>
    <m/>
    <s v=""/>
    <s v="HAPVIDA"/>
    <m/>
    <m/>
    <m/>
    <m/>
    <m/>
  </r>
  <r>
    <s v=""/>
    <n v="69858"/>
    <x v="10"/>
    <x v="3"/>
    <n v="49"/>
    <s v="CARRO PROPRIO"/>
    <s v="SEPARANDO"/>
    <s v="SAUDAVEL"/>
    <s v=""/>
    <m/>
    <s v=""/>
    <s v="LIDERANCA DF"/>
    <m/>
    <m/>
    <m/>
    <m/>
    <m/>
  </r>
  <r>
    <n v="179307"/>
    <n v="69872"/>
    <x v="13"/>
    <x v="3"/>
    <n v="1"/>
    <s v="CARRO PROPRIO"/>
    <s v="FATURADO"/>
    <s v="SAUDAVEL"/>
    <s v=""/>
    <m/>
    <s v=""/>
    <s v=""/>
    <m/>
    <m/>
    <m/>
    <m/>
    <m/>
  </r>
  <r>
    <n v="179309"/>
    <n v="69846"/>
    <x v="13"/>
    <x v="3"/>
    <n v="1"/>
    <s v="CARRO PROPRIO"/>
    <s v="FATURADO"/>
    <s v="SAUDAVEL"/>
    <s v=""/>
    <m/>
    <s v=""/>
    <s v=""/>
    <m/>
    <m/>
    <m/>
    <m/>
    <m/>
  </r>
  <r>
    <n v="179308"/>
    <n v="69890"/>
    <x v="13"/>
    <x v="3"/>
    <n v="1"/>
    <s v="CARRO PROPRIO"/>
    <s v="FATURADO"/>
    <s v="SAUDAVEL"/>
    <s v=""/>
    <m/>
    <s v=""/>
    <s v=""/>
    <m/>
    <m/>
    <m/>
    <m/>
    <m/>
  </r>
  <r>
    <n v="179342"/>
    <n v="69898"/>
    <x v="13"/>
    <x v="3"/>
    <n v="1"/>
    <s v="CARRO PROPRIO"/>
    <s v="FATURADO"/>
    <s v="SAUDAVEL"/>
    <s v=""/>
    <m/>
    <s v=""/>
    <s v="ALBERT EINSTEIN"/>
    <m/>
    <m/>
    <m/>
    <m/>
    <m/>
  </r>
  <r>
    <n v="179303"/>
    <n v="69901"/>
    <x v="13"/>
    <x v="3"/>
    <n v="1"/>
    <s v="CARRO PROPRIO"/>
    <s v="FATURADO"/>
    <s v="SAUDAVEL"/>
    <s v=""/>
    <m/>
    <s v=""/>
    <s v="ALBERT EINSTEIN"/>
    <m/>
    <m/>
    <m/>
    <m/>
    <m/>
  </r>
  <r>
    <n v="179302"/>
    <n v="69864"/>
    <x v="13"/>
    <x v="3"/>
    <n v="1"/>
    <s v="CARRO PROPRIO"/>
    <s v="FATURADO"/>
    <s v="SAUDAVEL"/>
    <s v=""/>
    <m/>
    <s v=""/>
    <s v=""/>
    <m/>
    <m/>
    <m/>
    <m/>
    <m/>
  </r>
  <r>
    <n v="179299"/>
    <n v="69728"/>
    <x v="13"/>
    <x v="3"/>
    <n v="1"/>
    <s v="CARRO PROPRIO"/>
    <s v="FATURADO"/>
    <s v="SAUDAVEL"/>
    <s v=""/>
    <m/>
    <s v=""/>
    <s v=""/>
    <m/>
    <m/>
    <m/>
    <m/>
    <m/>
  </r>
  <r>
    <n v="179300"/>
    <n v="69720"/>
    <x v="13"/>
    <x v="3"/>
    <n v="1"/>
    <s v="CARRO PROPRIO"/>
    <s v="FATURADO"/>
    <s v="SAUDAVEL"/>
    <s v=""/>
    <m/>
    <s v=""/>
    <s v=""/>
    <m/>
    <m/>
    <m/>
    <m/>
    <m/>
  </r>
  <r>
    <n v="179301"/>
    <n v="69537"/>
    <x v="13"/>
    <x v="3"/>
    <n v="1"/>
    <s v="CARRO PROPRIO"/>
    <s v="FATURADO"/>
    <s v="SAUDAVEL"/>
    <s v=""/>
    <m/>
    <s v=""/>
    <s v=""/>
    <m/>
    <m/>
    <m/>
    <m/>
    <m/>
  </r>
  <r>
    <n v="179304"/>
    <n v="69433"/>
    <x v="13"/>
    <x v="3"/>
    <n v="1"/>
    <s v="CARRO PROPRIO"/>
    <s v="FATURADO"/>
    <s v="SAUDAVEL"/>
    <s v=""/>
    <m/>
    <s v=""/>
    <s v="ALBERT EINSTEIN"/>
    <m/>
    <m/>
    <m/>
    <m/>
    <m/>
  </r>
  <r>
    <n v="179353"/>
    <n v="69963"/>
    <x v="13"/>
    <x v="3"/>
    <n v="5"/>
    <s v="CARRO PROPRIO"/>
    <s v="FATURADO"/>
    <s v="SAUDAVEL"/>
    <s v=""/>
    <m/>
    <s v=""/>
    <s v="HOSP SAO VICENTE"/>
    <m/>
    <m/>
    <m/>
    <m/>
    <m/>
  </r>
  <r>
    <n v="179298"/>
    <n v="69942"/>
    <x v="13"/>
    <x v="3"/>
    <n v="2"/>
    <s v="CARRO PROPRIO"/>
    <s v="FATURADO"/>
    <s v="SAUDAVEL"/>
    <s v=""/>
    <m/>
    <s v=""/>
    <s v="HOSP SAO VICENTE"/>
    <m/>
    <m/>
    <m/>
    <m/>
    <m/>
  </r>
  <r>
    <n v="179362"/>
    <n v="69941"/>
    <x v="13"/>
    <x v="3"/>
    <n v="6"/>
    <s v="CARRO PROPRIO"/>
    <s v="FATURADO"/>
    <s v="SAUDAVEL"/>
    <s v=""/>
    <m/>
    <s v=""/>
    <s v="HOSP SAO VICENTE"/>
    <m/>
    <m/>
    <m/>
    <m/>
    <m/>
  </r>
  <r>
    <n v="179297"/>
    <n v="69939"/>
    <x v="13"/>
    <x v="3"/>
    <n v="2"/>
    <s v="CARRO PROPRIO"/>
    <s v="FATURADO"/>
    <s v="SAUDAVEL"/>
    <s v=""/>
    <m/>
    <s v=""/>
    <s v="HOSP SAO VICENTE"/>
    <m/>
    <m/>
    <m/>
    <m/>
    <m/>
  </r>
  <r>
    <n v="179363"/>
    <n v="69970"/>
    <x v="13"/>
    <x v="3"/>
    <n v="5"/>
    <s v="CARRO PROPRIO"/>
    <s v="FATURADO"/>
    <s v="SAUDAVEL"/>
    <s v=""/>
    <m/>
    <s v=""/>
    <s v="HOSP SAO VICENTE"/>
    <m/>
    <m/>
    <m/>
    <m/>
    <m/>
  </r>
  <r>
    <n v="179352"/>
    <n v="69968"/>
    <x v="13"/>
    <x v="3"/>
    <n v="5"/>
    <s v="CARRO PROPRIO"/>
    <s v="FATURADO"/>
    <s v="SAUDAVEL"/>
    <s v=""/>
    <m/>
    <s v=""/>
    <s v=""/>
    <m/>
    <m/>
    <m/>
    <m/>
    <m/>
  </r>
  <r>
    <n v="179336"/>
    <n v="69534"/>
    <x v="22"/>
    <x v="3"/>
    <n v="2"/>
    <s v="CARRO PROPRIO"/>
    <s v="FATURADO"/>
    <s v="SAUDAVEL"/>
    <s v=""/>
    <m/>
    <s v=""/>
    <s v=""/>
    <m/>
    <m/>
    <m/>
    <m/>
    <m/>
  </r>
  <r>
    <n v="179328"/>
    <n v="69536"/>
    <x v="22"/>
    <x v="3"/>
    <n v="2"/>
    <s v="CARRO PROPRIO"/>
    <s v="FATURADO"/>
    <s v="SAUDAVEL"/>
    <s v=""/>
    <m/>
    <s v=""/>
    <s v=""/>
    <m/>
    <m/>
    <m/>
    <m/>
    <m/>
  </r>
  <r>
    <n v="179324"/>
    <n v="69582"/>
    <x v="22"/>
    <x v="3"/>
    <n v="2"/>
    <s v="CARRO PROPRIO"/>
    <s v="FATURADO"/>
    <s v="SAUDAVEL"/>
    <s v=""/>
    <m/>
    <s v=""/>
    <s v=""/>
    <m/>
    <m/>
    <m/>
    <m/>
    <m/>
  </r>
  <r>
    <n v="179330"/>
    <n v="69843"/>
    <x v="19"/>
    <x v="3"/>
    <n v="2"/>
    <s v="CARRO PROPRIO"/>
    <s v="FATURADO"/>
    <s v="SAUDAVEL"/>
    <s v=""/>
    <m/>
    <s v=""/>
    <s v=""/>
    <m/>
    <m/>
    <m/>
    <m/>
    <m/>
  </r>
  <r>
    <n v="179329"/>
    <n v="69465"/>
    <x v="19"/>
    <x v="3"/>
    <n v="2"/>
    <s v="CARRO PROPRIO"/>
    <s v="FATURADO"/>
    <s v="SAUDAVEL"/>
    <s v=""/>
    <m/>
    <s v=""/>
    <s v=""/>
    <m/>
    <m/>
    <m/>
    <m/>
    <m/>
  </r>
  <r>
    <n v="179331"/>
    <n v="69476"/>
    <x v="19"/>
    <x v="3"/>
    <n v="2"/>
    <s v="CARRO PROPRIO"/>
    <s v="FATURADO"/>
    <s v="SAUDAVEL"/>
    <s v=""/>
    <m/>
    <s v=""/>
    <s v=""/>
    <m/>
    <m/>
    <m/>
    <m/>
    <m/>
  </r>
  <r>
    <n v="179327"/>
    <n v="69844"/>
    <x v="18"/>
    <x v="3"/>
    <n v="2"/>
    <s v="CARRO PROPRIO"/>
    <s v="FATURADO"/>
    <s v="SAUDAVEL"/>
    <s v=""/>
    <m/>
    <s v=""/>
    <s v=""/>
    <m/>
    <m/>
    <m/>
    <m/>
    <m/>
  </r>
  <r>
    <n v="179326"/>
    <n v="69495"/>
    <x v="18"/>
    <x v="3"/>
    <n v="2"/>
    <s v="CARRO PROPRIO"/>
    <s v="FATURADO"/>
    <s v="SAUDAVEL"/>
    <s v=""/>
    <m/>
    <s v=""/>
    <s v=""/>
    <m/>
    <m/>
    <m/>
    <m/>
    <m/>
  </r>
  <r>
    <n v="179325"/>
    <n v="69532"/>
    <x v="18"/>
    <x v="3"/>
    <n v="2"/>
    <s v="CARRO PROPRIO"/>
    <s v="FATURADO"/>
    <s v="SAUDAVEL"/>
    <s v=""/>
    <m/>
    <s v=""/>
    <s v=""/>
    <m/>
    <m/>
    <m/>
    <m/>
    <m/>
  </r>
  <r>
    <s v=""/>
    <n v="69845"/>
    <x v="3"/>
    <x v="3"/>
    <n v="2"/>
    <s v="CARRO PROPRIO"/>
    <s v="SEPARANDO"/>
    <s v="SAUDAVEL"/>
    <s v=""/>
    <m/>
    <s v=""/>
    <s v=""/>
    <m/>
    <m/>
    <m/>
    <m/>
    <m/>
  </r>
  <r>
    <s v=""/>
    <n v="69866"/>
    <x v="3"/>
    <x v="3"/>
    <n v="2"/>
    <s v="CARRO PROPRIO"/>
    <s v="SEPARANDO"/>
    <s v="SAUDAVEL"/>
    <s v=""/>
    <m/>
    <s v=""/>
    <s v=""/>
    <m/>
    <m/>
    <m/>
    <m/>
    <m/>
  </r>
  <r>
    <s v=""/>
    <n v="69725"/>
    <x v="3"/>
    <x v="3"/>
    <n v="2"/>
    <s v="CARRO PROPRIO"/>
    <s v="SEPARANDO"/>
    <s v="SAUDAVEL"/>
    <s v=""/>
    <m/>
    <s v=""/>
    <s v=""/>
    <m/>
    <m/>
    <m/>
    <m/>
    <m/>
  </r>
  <r>
    <s v=""/>
    <n v="69882"/>
    <x v="3"/>
    <x v="3"/>
    <n v="2"/>
    <s v="CARRO PROPRIO"/>
    <s v="SEPARANDO"/>
    <s v="SAUDAVEL"/>
    <s v=""/>
    <m/>
    <s v=""/>
    <s v=""/>
    <m/>
    <m/>
    <m/>
    <m/>
    <m/>
  </r>
  <r>
    <n v="179354"/>
    <n v="69596"/>
    <x v="3"/>
    <x v="3"/>
    <n v="1"/>
    <s v="CARRO PROPRIO"/>
    <s v="FATURADO"/>
    <s v="SAUDAVEL"/>
    <s v=""/>
    <m/>
    <s v=""/>
    <s v="ALBERT EINSTEIN"/>
    <m/>
    <m/>
    <m/>
    <m/>
    <m/>
  </r>
  <r>
    <n v="179347"/>
    <n v="69595"/>
    <x v="20"/>
    <x v="3"/>
    <n v="3"/>
    <s v="CARRO PROPRIO"/>
    <s v="FATURADO"/>
    <s v="SAUDAVEL"/>
    <s v=""/>
    <m/>
    <s v=""/>
    <s v=""/>
    <m/>
    <m/>
    <m/>
    <m/>
    <m/>
  </r>
  <r>
    <n v="179348"/>
    <n v="69602"/>
    <x v="20"/>
    <x v="3"/>
    <n v="3"/>
    <s v="CARRO PROPRIO"/>
    <s v="FATURADO"/>
    <s v="SAUDAVEL"/>
    <s v=""/>
    <m/>
    <s v=""/>
    <s v=""/>
    <m/>
    <m/>
    <m/>
    <m/>
    <m/>
  </r>
  <r>
    <n v="179386"/>
    <n v="69594"/>
    <x v="22"/>
    <x v="3"/>
    <n v="1"/>
    <s v="CARRO PROPRIO"/>
    <s v="SEPARANDO"/>
    <s v="SAUDAVEL"/>
    <s v=""/>
    <m/>
    <s v=""/>
    <s v=""/>
    <m/>
    <m/>
    <m/>
    <m/>
    <m/>
  </r>
  <r>
    <n v="179358"/>
    <n v="69609"/>
    <x v="22"/>
    <x v="3"/>
    <n v="2"/>
    <s v="CARRO PROPRIO"/>
    <s v="FATURADO"/>
    <s v="SAUDAVEL"/>
    <s v=""/>
    <m/>
    <s v=""/>
    <s v=""/>
    <m/>
    <m/>
    <m/>
    <m/>
    <m/>
  </r>
  <r>
    <n v="179357"/>
    <n v="69612"/>
    <x v="22"/>
    <x v="3"/>
    <n v="1"/>
    <s v="CARRO PROPRIO"/>
    <s v="FATURADO"/>
    <s v="SAUDAVEL"/>
    <s v=""/>
    <m/>
    <s v=""/>
    <s v=""/>
    <m/>
    <m/>
    <m/>
    <m/>
    <m/>
  </r>
  <r>
    <n v="179380"/>
    <n v="69618"/>
    <x v="19"/>
    <x v="3"/>
    <n v="6"/>
    <s v="CARRO PROPRIO"/>
    <s v="SEPARANDO"/>
    <s v="SAUDAVEL"/>
    <s v=""/>
    <m/>
    <s v=""/>
    <s v=""/>
    <m/>
    <m/>
    <m/>
    <m/>
    <m/>
  </r>
  <r>
    <n v="179359"/>
    <n v="69880"/>
    <x v="19"/>
    <x v="3"/>
    <n v="3"/>
    <s v="CARRO PROPRIO"/>
    <s v="FATURADO"/>
    <s v="SAUDAVEL"/>
    <s v=""/>
    <m/>
    <s v=""/>
    <s v=""/>
    <m/>
    <m/>
    <m/>
    <m/>
    <m/>
  </r>
  <r>
    <n v="179350"/>
    <n v="70036"/>
    <x v="24"/>
    <x v="3"/>
    <n v="1"/>
    <s v="CARRO PROPRIO"/>
    <s v="FATURADO"/>
    <s v="SAUDAVEL"/>
    <s v=""/>
    <m/>
    <s v=""/>
    <s v="ALBERT EINSTEIN"/>
    <m/>
    <m/>
    <m/>
    <m/>
    <m/>
  </r>
  <r>
    <n v="179349"/>
    <n v="70037"/>
    <x v="24"/>
    <x v="3"/>
    <n v="2"/>
    <s v="CARRO PROPRIO"/>
    <s v="FATURADO"/>
    <s v="SAUDAVEL"/>
    <s v=""/>
    <m/>
    <s v=""/>
    <s v="ALBERT EINSTEIN"/>
    <m/>
    <m/>
    <m/>
    <m/>
    <m/>
  </r>
  <r>
    <n v="179346"/>
    <n v="70031"/>
    <x v="24"/>
    <x v="3"/>
    <n v="1"/>
    <s v="CARRO PROPRIO"/>
    <s v="FATURADO"/>
    <s v="SAUDAVEL"/>
    <s v=""/>
    <m/>
    <s v=""/>
    <s v="ALBERT EINSTEIN"/>
    <m/>
    <m/>
    <m/>
    <m/>
    <m/>
  </r>
  <r>
    <n v="179351"/>
    <n v="70030"/>
    <x v="24"/>
    <x v="3"/>
    <n v="1"/>
    <s v="CARRO PROPRIO"/>
    <s v="FATURADO"/>
    <s v="SAUDAVEL"/>
    <s v=""/>
    <m/>
    <s v=""/>
    <s v="ALBERT EINSTEIN"/>
    <m/>
    <m/>
    <m/>
    <m/>
    <m/>
  </r>
  <r>
    <n v="179343"/>
    <n v="70029"/>
    <x v="18"/>
    <x v="3"/>
    <n v="1"/>
    <s v="CARRO PROPRIO"/>
    <s v="FATURADO"/>
    <s v="SAUDAVEL"/>
    <s v=""/>
    <m/>
    <s v=""/>
    <s v="ALBERT EINSTEIN"/>
    <m/>
    <m/>
    <m/>
    <m/>
    <m/>
  </r>
  <r>
    <n v="179345"/>
    <n v="69904"/>
    <x v="18"/>
    <x v="3"/>
    <n v="3"/>
    <s v="CARRO PROPRIO"/>
    <s v="FATURADO"/>
    <s v="SAUDAVEL"/>
    <s v=""/>
    <m/>
    <s v=""/>
    <s v="ALBERT EINSTEIN"/>
    <m/>
    <m/>
    <m/>
    <m/>
    <m/>
  </r>
  <r>
    <n v="179344"/>
    <n v="70038"/>
    <x v="18"/>
    <x v="3"/>
    <n v="1"/>
    <s v="CARRO PROPRIO"/>
    <s v="FATURADO"/>
    <s v="SAUDAVEL"/>
    <s v=""/>
    <m/>
    <s v=""/>
    <s v="ALBERT EINSTEIN"/>
    <m/>
    <m/>
    <m/>
    <m/>
    <m/>
  </r>
  <r>
    <n v="179423"/>
    <n v="69907"/>
    <x v="20"/>
    <x v="3"/>
    <n v="7"/>
    <s v="CARRO PROPRIO"/>
    <s v="SEPARANDO"/>
    <s v="SAUDAVEL"/>
    <s v=""/>
    <m/>
    <s v=""/>
    <s v="ALBERT EINSTEIN"/>
    <m/>
    <m/>
    <m/>
    <m/>
    <m/>
  </r>
  <r>
    <n v="179366"/>
    <n v="69902"/>
    <x v="18"/>
    <x v="3"/>
    <n v="1"/>
    <s v="CARRO PROPRIO"/>
    <s v="FATURADO"/>
    <s v="SAUDAVEL"/>
    <s v=""/>
    <m/>
    <s v=""/>
    <s v="ALBERT EINSTEIN"/>
    <m/>
    <m/>
    <m/>
    <m/>
    <m/>
  </r>
  <r>
    <n v="179340"/>
    <n v="69468"/>
    <x v="0"/>
    <x v="3"/>
    <n v="3"/>
    <s v="RISSO"/>
    <s v="FATURADO"/>
    <s v="SAUDAVEL"/>
    <s v=""/>
    <m/>
    <s v=""/>
    <s v="CSSM"/>
    <m/>
    <m/>
    <m/>
    <m/>
    <m/>
  </r>
  <r>
    <s v=""/>
    <n v="70028"/>
    <x v="3"/>
    <x v="3"/>
    <n v="1"/>
    <s v="CARRO PROPRIO"/>
    <s v="SEPARANDO"/>
    <s v="SAUDAVEL"/>
    <s v=""/>
    <m/>
    <s v=""/>
    <s v="ALBERT EINSTEIN"/>
    <m/>
    <m/>
    <m/>
    <m/>
    <m/>
  </r>
  <r>
    <n v="179341"/>
    <n v="70032"/>
    <x v="3"/>
    <x v="3"/>
    <n v="1"/>
    <s v="CARRO PROPRIO"/>
    <s v="FATURADO"/>
    <s v="SAUDAVEL"/>
    <s v=""/>
    <m/>
    <s v=""/>
    <s v="ALBERT EINSTEIN"/>
    <m/>
    <m/>
    <m/>
    <m/>
    <m/>
  </r>
  <r>
    <n v="179364"/>
    <n v="69001"/>
    <x v="13"/>
    <x v="3"/>
    <n v="1"/>
    <s v="CARRO PROPRIO"/>
    <s v="FATURADO"/>
    <s v="SAUDAVEL"/>
    <s v=""/>
    <m/>
    <s v=""/>
    <s v=""/>
    <m/>
    <m/>
    <m/>
    <m/>
    <m/>
  </r>
  <r>
    <n v="179387"/>
    <n v="69663"/>
    <x v="13"/>
    <x v="3"/>
    <n v="1"/>
    <s v="CARRO PROPRIO"/>
    <s v="SEPARANDO"/>
    <s v="SAUDAVEL"/>
    <s v=""/>
    <m/>
    <s v=""/>
    <s v="INSTITUTO CANCER SP"/>
    <m/>
    <m/>
    <m/>
    <m/>
    <m/>
  </r>
  <r>
    <n v="179365"/>
    <n v="69691"/>
    <x v="13"/>
    <x v="3"/>
    <n v="1"/>
    <s v="CARRO PROPRIO"/>
    <s v="FATURADO"/>
    <s v="SAUDAVEL"/>
    <s v=""/>
    <m/>
    <s v=""/>
    <s v="OSWALDO CRUZ SP"/>
    <m/>
    <m/>
    <m/>
    <m/>
    <m/>
  </r>
  <r>
    <n v="179383"/>
    <n v="69910"/>
    <x v="13"/>
    <x v="3"/>
    <n v="1"/>
    <s v="CARRO PROPRIO"/>
    <s v="SEPARANDO"/>
    <s v="SAUDAVEL"/>
    <s v=""/>
    <m/>
    <s v=""/>
    <s v="HCOR"/>
    <m/>
    <m/>
    <m/>
    <m/>
    <m/>
  </r>
  <r>
    <n v="179384"/>
    <n v="69869"/>
    <x v="13"/>
    <x v="3"/>
    <n v="1"/>
    <s v="CARRO PROPRIO"/>
    <s v="SEPARANDO"/>
    <s v="SAUDAVEL"/>
    <s v=""/>
    <m/>
    <s v=""/>
    <s v=""/>
    <m/>
    <m/>
    <m/>
    <m/>
    <m/>
  </r>
  <r>
    <n v="179404"/>
    <n v="69909"/>
    <x v="18"/>
    <x v="3"/>
    <n v="2"/>
    <s v="CARRO PROPRIO"/>
    <s v="SEPARANDO"/>
    <s v="SAUDAVEL"/>
    <s v=""/>
    <m/>
    <s v=""/>
    <s v="SAO CAMILO IPIRANGA"/>
    <m/>
    <m/>
    <m/>
    <m/>
    <m/>
  </r>
  <r>
    <n v="179416"/>
    <n v="70025"/>
    <x v="0"/>
    <x v="3"/>
    <n v="7"/>
    <s v="CARRO PROPRIO"/>
    <s v="SEPARANDO"/>
    <s v="SAUDAVEL"/>
    <s v=""/>
    <m/>
    <s v=""/>
    <s v="ALBERT EINSTEIN"/>
    <m/>
    <m/>
    <m/>
    <m/>
    <m/>
  </r>
  <r>
    <n v="179391"/>
    <n v="68809"/>
    <x v="9"/>
    <x v="7"/>
    <n v="1"/>
    <s v="CARRO PROPRIO"/>
    <s v="SEPARANDO"/>
    <s v="BACKLOG"/>
    <s v=""/>
    <m/>
    <s v=""/>
    <s v="HOSP SANTA MARTHA"/>
    <m/>
    <m/>
    <m/>
    <m/>
    <m/>
  </r>
  <r>
    <n v="178864"/>
    <n v="68993"/>
    <x v="9"/>
    <x v="7"/>
    <n v="2"/>
    <s v="CARRO PROPRIO"/>
    <s v="SEPARANDO"/>
    <s v="BACKLOG"/>
    <s v=""/>
    <m/>
    <s v=""/>
    <s v="DASA PQ DUQUE CAXIAS"/>
    <m/>
    <m/>
    <m/>
    <m/>
    <m/>
  </r>
  <r>
    <n v="179399"/>
    <n v="69275"/>
    <x v="9"/>
    <x v="7"/>
    <n v="2"/>
    <s v="CARRO PROPRIO"/>
    <s v="SEPARANDO"/>
    <s v="BACKLOG"/>
    <s v=""/>
    <m/>
    <s v=""/>
    <s v=""/>
    <m/>
    <m/>
    <m/>
    <m/>
    <m/>
  </r>
  <r>
    <n v="179375"/>
    <n v="69316"/>
    <x v="9"/>
    <x v="7"/>
    <n v="1"/>
    <s v="CARRO PROPRIO"/>
    <s v="SEPARANDO"/>
    <s v="BACKLOG"/>
    <s v=""/>
    <m/>
    <s v=""/>
    <s v="HSCOR HOSP CORACAO"/>
    <m/>
    <m/>
    <m/>
    <m/>
    <m/>
  </r>
  <r>
    <n v="179400"/>
    <n v="69370"/>
    <x v="9"/>
    <x v="7"/>
    <n v="3"/>
    <s v="CARRO PROPRIO"/>
    <s v="SEPARANDO"/>
    <s v="BACKLOG"/>
    <s v=""/>
    <m/>
    <s v=""/>
    <s v="HOSP SANTA MARTHA"/>
    <m/>
    <m/>
    <m/>
    <m/>
    <m/>
  </r>
  <r>
    <n v="179456"/>
    <n v="69388"/>
    <x v="9"/>
    <x v="7"/>
    <n v="24"/>
    <s v="CARRO PROPRIO"/>
    <s v="SEPARANDO"/>
    <s v="SAUDAVEL"/>
    <s v=""/>
    <m/>
    <s v=""/>
    <s v="DASA PQ DUQUE CAXIAS"/>
    <m/>
    <m/>
    <m/>
    <m/>
    <m/>
  </r>
  <r>
    <n v="179376"/>
    <n v="69488"/>
    <x v="9"/>
    <x v="7"/>
    <n v="1"/>
    <s v="CARRO PROPRIO"/>
    <s v="SEPARANDO"/>
    <s v="BACKLOG"/>
    <s v=""/>
    <m/>
    <s v=""/>
    <s v=""/>
    <m/>
    <m/>
    <m/>
    <m/>
    <m/>
  </r>
  <r>
    <n v="179393"/>
    <n v="69686"/>
    <x v="9"/>
    <x v="7"/>
    <n v="7"/>
    <s v="CARRO PROPRIO"/>
    <s v="SEPARANDO"/>
    <s v="SAUDAVEL"/>
    <s v=""/>
    <m/>
    <s v=""/>
    <s v="MASTER HIGIMED RJ"/>
    <m/>
    <m/>
    <m/>
    <m/>
    <m/>
  </r>
  <r>
    <n v="179373"/>
    <n v="69700"/>
    <x v="9"/>
    <x v="7"/>
    <n v="2"/>
    <s v="CARRO PROPRIO"/>
    <s v="SEPARANDO"/>
    <s v="SAUDAVEL"/>
    <s v=""/>
    <m/>
    <s v=""/>
    <s v=""/>
    <m/>
    <m/>
    <m/>
    <m/>
    <m/>
  </r>
  <r>
    <n v="179374"/>
    <n v="69792"/>
    <x v="9"/>
    <x v="7"/>
    <n v="1"/>
    <s v="CARRO PROPRIO"/>
    <s v="SEPARANDO"/>
    <s v="BACKLOG"/>
    <s v=""/>
    <m/>
    <s v=""/>
    <s v=""/>
    <m/>
    <m/>
    <m/>
    <m/>
    <m/>
  </r>
  <r>
    <n v="179389"/>
    <n v="69795"/>
    <x v="9"/>
    <x v="7"/>
    <n v="2"/>
    <s v="CARRO PROPRIO"/>
    <s v="SEPARANDO"/>
    <s v="BACKLOG"/>
    <s v=""/>
    <m/>
    <s v=""/>
    <s v="HSCOR HOSP CORACAO"/>
    <m/>
    <m/>
    <m/>
    <m/>
    <m/>
  </r>
  <r>
    <n v="179392"/>
    <n v="69798"/>
    <x v="9"/>
    <x v="7"/>
    <n v="9"/>
    <s v="CARRO PROPRIO"/>
    <s v="SEPARANDO"/>
    <s v="SAUDAVEL"/>
    <s v=""/>
    <m/>
    <s v=""/>
    <s v="DASA PQ DUQUE CAXIAS"/>
    <m/>
    <m/>
    <m/>
    <m/>
    <m/>
  </r>
  <r>
    <n v="179377"/>
    <n v="69800"/>
    <x v="9"/>
    <x v="7"/>
    <n v="2"/>
    <s v="CARRO PROPRIO"/>
    <s v="SEPARANDO"/>
    <s v="BACKLOG"/>
    <s v=""/>
    <m/>
    <s v=""/>
    <s v="HSCOR HOSP CORACAO"/>
    <m/>
    <m/>
    <m/>
    <m/>
    <m/>
  </r>
  <r>
    <n v="179388"/>
    <n v="69842"/>
    <x v="9"/>
    <x v="7"/>
    <n v="1"/>
    <s v="CARRO PROPRIO"/>
    <s v="SEPARANDO"/>
    <s v="BACKLOG"/>
    <s v=""/>
    <m/>
    <s v=""/>
    <s v="HSCOR HOSP CORACAO"/>
    <m/>
    <m/>
    <m/>
    <m/>
    <m/>
  </r>
  <r>
    <n v="179394"/>
    <n v="69917"/>
    <x v="9"/>
    <x v="7"/>
    <n v="8"/>
    <s v="CARRO PROPRIO"/>
    <s v="SEPARANDO"/>
    <s v="SAUDAVEL"/>
    <s v=""/>
    <m/>
    <s v=""/>
    <s v="DASA DIAGNOSTICO"/>
    <m/>
    <m/>
    <m/>
    <m/>
    <m/>
  </r>
  <r>
    <n v="179415"/>
    <n v="70010"/>
    <x v="9"/>
    <x v="7"/>
    <n v="9"/>
    <s v="CARRO PROPRIO"/>
    <s v="SEPARANDO"/>
    <s v="BACKLOG"/>
    <s v=""/>
    <m/>
    <s v=""/>
    <s v="HOSP SANTA MARTHA"/>
    <m/>
    <m/>
    <m/>
    <m/>
    <m/>
  </r>
  <r>
    <n v="179403"/>
    <n v="69818"/>
    <x v="5"/>
    <x v="7"/>
    <n v="3"/>
    <s v="CARRO PROPRIO"/>
    <s v="SEPARANDO"/>
    <s v="SAUDAVEL"/>
    <s v=""/>
    <m/>
    <s v=""/>
    <s v=""/>
    <m/>
    <m/>
    <m/>
    <m/>
    <m/>
  </r>
  <r>
    <n v="179372"/>
    <n v="69859"/>
    <x v="5"/>
    <x v="7"/>
    <n v="1"/>
    <s v="CARRO PROPRIO"/>
    <s v="SEPARANDO"/>
    <s v="SAUDAVEL"/>
    <s v=""/>
    <m/>
    <s v=""/>
    <s v=""/>
    <m/>
    <m/>
    <m/>
    <m/>
    <m/>
  </r>
  <r>
    <n v="179401"/>
    <n v="69953"/>
    <x v="5"/>
    <x v="7"/>
    <n v="1"/>
    <s v="CARRO PROPRIO"/>
    <s v="SEPARANDO"/>
    <s v="SAUDAVEL"/>
    <s v=""/>
    <m/>
    <s v=""/>
    <s v="OSWALDO CRUZ SP"/>
    <m/>
    <m/>
    <m/>
    <m/>
    <m/>
  </r>
  <r>
    <n v="179425"/>
    <n v="69954"/>
    <x v="5"/>
    <x v="7"/>
    <n v="1"/>
    <s v="CARRO PROPRIO"/>
    <s v="SEPARANDO"/>
    <s v="SAUDAVEL"/>
    <s v=""/>
    <m/>
    <s v=""/>
    <s v="OSWALDO CRUZ SP"/>
    <m/>
    <m/>
    <m/>
    <m/>
    <m/>
  </r>
  <r>
    <n v="179426"/>
    <n v="70042"/>
    <x v="5"/>
    <x v="7"/>
    <n v="1"/>
    <s v="CARRO PROPRIO"/>
    <s v="SEPARANDO"/>
    <s v="SAUDAVEL"/>
    <s v=""/>
    <m/>
    <s v=""/>
    <s v="OSWALDO CRUZ SP"/>
    <m/>
    <m/>
    <m/>
    <m/>
    <m/>
  </r>
  <r>
    <n v="179436"/>
    <n v="70039"/>
    <x v="5"/>
    <x v="7"/>
    <n v="1"/>
    <s v="CARRO PROPRIO"/>
    <s v="SEPARANDO"/>
    <s v="SAUDAVEL"/>
    <s v=""/>
    <m/>
    <s v=""/>
    <s v="OSWALDO CRUZ SP"/>
    <m/>
    <m/>
    <m/>
    <m/>
    <m/>
  </r>
  <r>
    <n v="179378"/>
    <n v="69309"/>
    <x v="24"/>
    <x v="7"/>
    <n v="8"/>
    <s v="BTA"/>
    <s v="SEPARANDO"/>
    <s v="BACKLOG"/>
    <s v=""/>
    <m/>
    <s v=""/>
    <s v="DASA DF"/>
    <m/>
    <m/>
    <m/>
    <m/>
    <m/>
  </r>
  <r>
    <n v="179421"/>
    <n v="70062"/>
    <x v="8"/>
    <x v="7"/>
    <n v="13"/>
    <s v="CARRO PROPRIO"/>
    <s v="SEPARANDO"/>
    <s v="SAUDAVEL"/>
    <s v=""/>
    <m/>
    <s v=""/>
    <s v="ALTANA TATUAPÃ‰"/>
    <m/>
    <m/>
    <m/>
    <m/>
    <m/>
  </r>
  <r>
    <n v="179381"/>
    <n v="69659"/>
    <x v="22"/>
    <x v="7"/>
    <n v="1"/>
    <s v="BTA"/>
    <s v="SEPARANDO"/>
    <s v="BACKLOG"/>
    <s v=""/>
    <m/>
    <s v=""/>
    <s v="DASA IMPAR"/>
    <m/>
    <m/>
    <m/>
    <m/>
    <m/>
  </r>
  <r>
    <n v="179382"/>
    <n v="69679"/>
    <x v="22"/>
    <x v="7"/>
    <n v="1"/>
    <s v="BTA"/>
    <s v="SEPARANDO"/>
    <s v="BACKLOG"/>
    <s v=""/>
    <m/>
    <s v=""/>
    <s v="DASA IMPAR"/>
    <m/>
    <m/>
    <m/>
    <m/>
    <m/>
  </r>
  <r>
    <n v="179385"/>
    <n v="69230"/>
    <x v="22"/>
    <x v="7"/>
    <n v="1"/>
    <s v="BTA"/>
    <s v="SEPARANDO"/>
    <s v="BACKLOG"/>
    <s v=""/>
    <m/>
    <s v=""/>
    <s v="DASA IMPAR"/>
    <m/>
    <m/>
    <m/>
    <m/>
    <m/>
  </r>
  <r>
    <n v="179396"/>
    <n v="69660"/>
    <x v="22"/>
    <x v="7"/>
    <n v="1"/>
    <s v="BTA"/>
    <s v="SEPARANDO"/>
    <s v="BACKLOG"/>
    <s v=""/>
    <m/>
    <s v=""/>
    <s v="DASA HOSP BRASILIA"/>
    <m/>
    <m/>
    <m/>
    <m/>
    <m/>
  </r>
  <r>
    <n v="179501"/>
    <n v="69542"/>
    <x v="4"/>
    <x v="7"/>
    <n v="13"/>
    <s v="BTA"/>
    <s v="SEPARANDO"/>
    <s v="SAUDAVEL"/>
    <s v=""/>
    <m/>
    <s v=""/>
    <s v="GUIMA CONSECO"/>
    <m/>
    <m/>
    <m/>
    <m/>
    <m/>
  </r>
  <r>
    <n v="179500"/>
    <n v="69738"/>
    <x v="4"/>
    <x v="7"/>
    <n v="5"/>
    <s v="BTA"/>
    <s v="SEPARANDO"/>
    <s v="SAUDAVEL"/>
    <s v=""/>
    <m/>
    <s v=""/>
    <s v="GUIMA CONSECO"/>
    <m/>
    <m/>
    <m/>
    <m/>
    <m/>
  </r>
  <r>
    <n v="179390"/>
    <n v="69198"/>
    <x v="18"/>
    <x v="7"/>
    <n v="1"/>
    <s v="SCHREIBERLOG"/>
    <s v="SEPARANDO"/>
    <s v="BACKLOG"/>
    <s v=""/>
    <m/>
    <s v=""/>
    <s v="HAPVIDA"/>
    <m/>
    <m/>
    <m/>
    <m/>
    <m/>
  </r>
  <r>
    <n v="179408"/>
    <n v="69801"/>
    <x v="24"/>
    <x v="7"/>
    <n v="15"/>
    <s v="BROS"/>
    <s v="SEPARANDO"/>
    <s v="SAUDAVEL"/>
    <s v=""/>
    <m/>
    <s v=""/>
    <s v="DASA DF"/>
    <m/>
    <m/>
    <m/>
    <m/>
    <m/>
  </r>
  <r>
    <n v="179488"/>
    <n v="69214"/>
    <x v="20"/>
    <x v="7"/>
    <n v="2"/>
    <s v="CARRO PROPRIO"/>
    <s v="SEPARANDO"/>
    <s v="BACKLOG"/>
    <s v=""/>
    <m/>
    <s v=""/>
    <s v="HAPVIDA"/>
    <m/>
    <m/>
    <m/>
    <m/>
    <m/>
  </r>
  <r>
    <n v="179417"/>
    <n v="69311"/>
    <x v="20"/>
    <x v="7"/>
    <n v="4"/>
    <s v="CARRO PROPRIO"/>
    <s v="SEPARANDO"/>
    <s v="BACKLOG"/>
    <s v=""/>
    <m/>
    <s v=""/>
    <s v="HAPVIDA"/>
    <m/>
    <m/>
    <m/>
    <m/>
    <m/>
  </r>
  <r>
    <n v="179460"/>
    <n v="69820"/>
    <x v="20"/>
    <x v="7"/>
    <n v="1"/>
    <s v="CARRO PROPRIO"/>
    <s v="SEPARANDO"/>
    <s v="BACKLOG"/>
    <s v=""/>
    <m/>
    <s v=""/>
    <s v="HAPVIDA"/>
    <m/>
    <m/>
    <m/>
    <m/>
    <m/>
  </r>
  <r>
    <n v="179402"/>
    <n v="69664"/>
    <x v="22"/>
    <x v="7"/>
    <n v="2"/>
    <s v="BTA"/>
    <s v="SEPARANDO"/>
    <s v="BACKLOG"/>
    <s v=""/>
    <m/>
    <s v=""/>
    <s v="DASA IMPAR"/>
    <m/>
    <m/>
    <m/>
    <m/>
    <m/>
  </r>
  <r>
    <n v="179424"/>
    <n v="69341"/>
    <x v="18"/>
    <x v="7"/>
    <n v="10"/>
    <s v="SCHREIBERLOG"/>
    <s v="SEPARANDO"/>
    <s v="BACKLOG"/>
    <s v=""/>
    <m/>
    <s v=""/>
    <s v="DASA DIAGNOSTICO"/>
    <m/>
    <m/>
    <m/>
    <m/>
    <m/>
  </r>
  <r>
    <n v="179405"/>
    <n v="69313"/>
    <x v="8"/>
    <x v="7"/>
    <n v="1"/>
    <s v="CARRO PROPRIO"/>
    <s v="SEPARANDO"/>
    <s v="BACKLOG"/>
    <s v=""/>
    <m/>
    <s v=""/>
    <s v="HAPVIDA"/>
    <m/>
    <m/>
    <m/>
    <m/>
    <m/>
  </r>
  <r>
    <n v="179411"/>
    <n v="68726"/>
    <x v="8"/>
    <x v="7"/>
    <n v="1"/>
    <s v="CARRO PROPRIO"/>
    <s v="SEPARANDO"/>
    <s v="BACKLOG"/>
    <s v=""/>
    <m/>
    <s v=""/>
    <s v="HAPVIDA"/>
    <m/>
    <m/>
    <m/>
    <m/>
    <m/>
  </r>
  <r>
    <n v="179412"/>
    <n v="68975"/>
    <x v="8"/>
    <x v="7"/>
    <n v="1"/>
    <s v="CARRO PROPRIO"/>
    <s v="SEPARANDO"/>
    <s v="BACKLOG"/>
    <s v=""/>
    <m/>
    <s v=""/>
    <s v="HAPVIDA"/>
    <m/>
    <m/>
    <m/>
    <m/>
    <m/>
  </r>
  <r>
    <n v="179418"/>
    <n v="69317"/>
    <x v="25"/>
    <x v="7"/>
    <n v="1"/>
    <s v="RISSO"/>
    <s v="SEPARANDO"/>
    <s v="BACKLOG"/>
    <s v=""/>
    <m/>
    <s v=""/>
    <s v="HAPVIDA - SJRP"/>
    <m/>
    <m/>
    <m/>
    <m/>
    <m/>
  </r>
  <r>
    <n v="179413"/>
    <n v="68807"/>
    <x v="25"/>
    <x v="7"/>
    <n v="2"/>
    <s v="CARRO PROPRIO"/>
    <s v="SEPARANDO"/>
    <s v="BACKLOG"/>
    <s v=""/>
    <m/>
    <s v=""/>
    <s v="HOSP SANTA MARTHA"/>
    <m/>
    <m/>
    <m/>
    <m/>
    <m/>
  </r>
  <r>
    <n v="179433"/>
    <n v="69778"/>
    <x v="26"/>
    <x v="7"/>
    <n v="1"/>
    <s v="CARRO PROPRIO"/>
    <s v="SEPARANDO"/>
    <s v="BACKLOG"/>
    <s v=""/>
    <m/>
    <s v=""/>
    <s v=""/>
    <m/>
    <m/>
    <m/>
    <m/>
    <m/>
  </r>
  <r>
    <n v="179414"/>
    <n v="68902"/>
    <x v="26"/>
    <x v="7"/>
    <n v="1"/>
    <s v="CARRO PROPRIO"/>
    <s v="SEPARANDO"/>
    <s v="BACKLOG"/>
    <s v=""/>
    <m/>
    <s v=""/>
    <s v=""/>
    <m/>
    <m/>
    <m/>
    <m/>
    <m/>
  </r>
  <r>
    <n v="179439"/>
    <n v="70045"/>
    <x v="22"/>
    <x v="7"/>
    <n v="3"/>
    <s v="CARRO PROPRIO"/>
    <s v="SEPARANDO"/>
    <s v="BACKLOG"/>
    <s v=""/>
    <m/>
    <s v=""/>
    <s v="NOTRE DAME"/>
    <m/>
    <m/>
    <m/>
    <m/>
    <m/>
  </r>
  <r>
    <n v="179440"/>
    <n v="69591"/>
    <x v="22"/>
    <x v="7"/>
    <n v="3"/>
    <s v="CARRO PROPRIO"/>
    <s v="SEPARANDO"/>
    <s v="BACKLOG"/>
    <s v=""/>
    <m/>
    <s v=""/>
    <s v="PA ZONA OESTE"/>
    <m/>
    <m/>
    <m/>
    <m/>
    <m/>
  </r>
  <r>
    <n v="179438"/>
    <n v="69590"/>
    <x v="22"/>
    <x v="7"/>
    <n v="3"/>
    <s v="CARRO PROPRIO"/>
    <s v="SEPARANDO"/>
    <s v="BACKLOG"/>
    <s v=""/>
    <m/>
    <s v=""/>
    <s v="PA ZONA OESTE"/>
    <m/>
    <m/>
    <m/>
    <m/>
    <m/>
  </r>
  <r>
    <n v="179428"/>
    <n v="69755"/>
    <x v="18"/>
    <x v="7"/>
    <n v="6"/>
    <s v="SCHREIBERLOG"/>
    <s v="SEPARANDO"/>
    <s v="BACKLOG"/>
    <s v=""/>
    <m/>
    <s v=""/>
    <s v="DASA DIAGNOSTICO"/>
    <m/>
    <m/>
    <m/>
    <m/>
    <m/>
  </r>
  <r>
    <n v="179455"/>
    <n v="69809"/>
    <x v="18"/>
    <x v="7"/>
    <n v="4"/>
    <s v="PACIFICO"/>
    <s v="SEPARANDO"/>
    <s v="BACKLOG"/>
    <s v=""/>
    <m/>
    <s v=""/>
    <s v="DASA FORTALEZA"/>
    <m/>
    <m/>
    <m/>
    <m/>
    <m/>
  </r>
  <r>
    <n v="179437"/>
    <n v="69078"/>
    <x v="24"/>
    <x v="7"/>
    <n v="1"/>
    <s v="CARRO PROPRIO"/>
    <s v="SEPARANDO"/>
    <s v="BACKLOG"/>
    <s v=""/>
    <m/>
    <s v=""/>
    <s v=""/>
    <m/>
    <m/>
    <m/>
    <m/>
    <m/>
  </r>
  <r>
    <n v="179429"/>
    <n v="70063"/>
    <x v="13"/>
    <x v="7"/>
    <n v="4"/>
    <s v="CARRO PROPRIO"/>
    <s v="SEPARANDO"/>
    <s v="SAUDAVEL"/>
    <s v=""/>
    <m/>
    <s v=""/>
    <s v="ALTANA BORGES LAGOA"/>
    <m/>
    <m/>
    <m/>
    <m/>
    <m/>
  </r>
  <r>
    <n v="179432"/>
    <n v="70047"/>
    <x v="13"/>
    <x v="7"/>
    <n v="1"/>
    <s v="CARRO PROPRIO"/>
    <s v="SEPARANDO"/>
    <s v="SAUDAVEL"/>
    <s v=""/>
    <m/>
    <s v=""/>
    <s v="HOSP PROF EDMUNDO VA"/>
    <m/>
    <m/>
    <m/>
    <m/>
    <m/>
  </r>
  <r>
    <n v="179430"/>
    <n v="69955"/>
    <x v="13"/>
    <x v="7"/>
    <n v="1"/>
    <s v="CARRO PROPRIO"/>
    <s v="SEPARANDO"/>
    <s v="SAUDAVEL"/>
    <s v=""/>
    <m/>
    <s v=""/>
    <s v="DASA DIAGNOSTICO"/>
    <m/>
    <m/>
    <m/>
    <m/>
    <m/>
  </r>
  <r>
    <n v="179472"/>
    <n v="70061"/>
    <x v="8"/>
    <x v="7"/>
    <n v="14"/>
    <s v="CARRO PROPRIO"/>
    <s v="SEPARANDO"/>
    <s v="SAUDAVEL"/>
    <s v=""/>
    <m/>
    <s v=""/>
    <s v="CLINICA PREMIUM CARE"/>
    <m/>
    <m/>
    <m/>
    <m/>
    <m/>
  </r>
  <r>
    <n v="179435"/>
    <n v="70060"/>
    <x v="8"/>
    <x v="7"/>
    <n v="4"/>
    <s v="CARRO PROPRIO"/>
    <s v="SEPARANDO"/>
    <s v="SAUDAVEL"/>
    <s v=""/>
    <m/>
    <s v=""/>
    <s v="ACALANTO CLINICA"/>
    <m/>
    <m/>
    <m/>
    <m/>
    <m/>
  </r>
  <r>
    <n v="179462"/>
    <n v="69805"/>
    <x v="24"/>
    <x v="7"/>
    <n v="5"/>
    <s v="PACIFICO"/>
    <s v="SEPARANDO"/>
    <s v="SAUDAVEL"/>
    <s v=""/>
    <m/>
    <s v=""/>
    <s v="DASA DIAGNOSTICO"/>
    <m/>
    <m/>
    <m/>
    <m/>
    <m/>
  </r>
  <r>
    <n v="179522"/>
    <n v="69200"/>
    <x v="0"/>
    <x v="7"/>
    <n v="5"/>
    <s v="RISSO"/>
    <s v="SEPARANDO"/>
    <s v="BACKLOG"/>
    <s v=""/>
    <m/>
    <s v=""/>
    <s v="HAPVIDA"/>
    <m/>
    <m/>
    <m/>
    <m/>
    <m/>
  </r>
  <r>
    <s v=""/>
    <n v="68424"/>
    <x v="0"/>
    <x v="7"/>
    <n v="7"/>
    <s v="RISSO"/>
    <s v="SEPARANDO"/>
    <s v="BACKLOG"/>
    <s v=""/>
    <m/>
    <s v=""/>
    <s v="HAPVIDA"/>
    <m/>
    <m/>
    <m/>
    <m/>
    <m/>
  </r>
  <r>
    <n v="179461"/>
    <n v="68853"/>
    <x v="22"/>
    <x v="7"/>
    <n v="11"/>
    <s v="PACIFICO"/>
    <s v="SEPARANDO"/>
    <s v="BACKLOG"/>
    <s v=""/>
    <m/>
    <s v=""/>
    <s v="DASA FORTALEZA"/>
    <m/>
    <m/>
    <m/>
    <m/>
    <m/>
  </r>
  <r>
    <s v=""/>
    <n v="69948"/>
    <x v="13"/>
    <x v="7"/>
    <n v="2"/>
    <s v="CARRO PROPRIO"/>
    <s v="SEPARANDO"/>
    <s v="BACKLOG"/>
    <s v=""/>
    <m/>
    <s v=""/>
    <s v="SIRIO LIBANES"/>
    <m/>
    <m/>
    <m/>
    <m/>
    <m/>
  </r>
  <r>
    <n v="179480"/>
    <n v="69862"/>
    <x v="13"/>
    <x v="7"/>
    <n v="1"/>
    <s v="BTA"/>
    <s v="SEPARANDO"/>
    <s v="BACKLOG"/>
    <s v=""/>
    <m/>
    <s v=""/>
    <s v="HOSPITAL SIRIO"/>
    <m/>
    <m/>
    <m/>
    <m/>
    <m/>
  </r>
  <r>
    <n v="179481"/>
    <n v="69804"/>
    <x v="18"/>
    <x v="7"/>
    <n v="9"/>
    <s v="PACIFICO"/>
    <s v="SEPARANDO"/>
    <s v="SAUDAVEL"/>
    <s v=""/>
    <m/>
    <s v=""/>
    <s v="DASA RECIFE 61.486.6"/>
    <m/>
    <m/>
    <m/>
    <m/>
    <m/>
  </r>
  <r>
    <n v="179458"/>
    <n v="69789"/>
    <x v="24"/>
    <x v="8"/>
    <n v="2"/>
    <s v="CARRO PROPRIO"/>
    <s v="SEPARANDO"/>
    <s v="BACKLOG"/>
    <s v=""/>
    <m/>
    <s v=""/>
    <s v="REDE DOR SAO LUIZ S."/>
    <m/>
    <m/>
    <m/>
    <m/>
    <m/>
  </r>
  <r>
    <n v="179486"/>
    <n v="69857"/>
    <x v="19"/>
    <x v="8"/>
    <n v="2"/>
    <s v="CARRO PROPRIO"/>
    <s v="SEPARANDO"/>
    <s v="SAUDAVEL"/>
    <s v=""/>
    <m/>
    <s v=""/>
    <s v="HOSP SANTA CATARINA"/>
    <m/>
    <m/>
    <m/>
    <m/>
    <m/>
  </r>
  <r>
    <n v="179459"/>
    <n v="69961"/>
    <x v="22"/>
    <x v="8"/>
    <n v="3"/>
    <s v="CARRO PROPRIO"/>
    <s v="SEPARANDO"/>
    <s v="SAUDAVEL"/>
    <s v=""/>
    <m/>
    <s v=""/>
    <s v="CACAU SHOW"/>
    <m/>
    <m/>
    <m/>
    <m/>
    <m/>
  </r>
  <r>
    <n v="179471"/>
    <n v="69929"/>
    <x v="22"/>
    <x v="8"/>
    <n v="1"/>
    <s v="CARRO PROPRIO"/>
    <s v="SEPARANDO"/>
    <s v="SAUDAVEL"/>
    <s v=""/>
    <m/>
    <s v=""/>
    <s v=""/>
    <m/>
    <m/>
    <m/>
    <m/>
    <m/>
  </r>
  <r>
    <n v="179470"/>
    <n v="69924"/>
    <x v="22"/>
    <x v="8"/>
    <n v="1"/>
    <s v="CARRO PROPRIO"/>
    <s v="SEPARANDO"/>
    <s v="SAUDAVEL"/>
    <s v=""/>
    <m/>
    <s v=""/>
    <s v="CACAU SHOW"/>
    <m/>
    <m/>
    <m/>
    <m/>
    <m/>
  </r>
  <r>
    <n v="179464"/>
    <n v="69930"/>
    <x v="16"/>
    <x v="8"/>
    <n v="3"/>
    <s v="CARRO PROPRIO"/>
    <s v="SEPARANDO"/>
    <s v="BACKLOG"/>
    <s v=""/>
    <m/>
    <s v=""/>
    <s v="DASA HOSP 9 DE JULHO"/>
    <m/>
    <m/>
    <m/>
    <m/>
    <m/>
  </r>
  <r>
    <n v="179474"/>
    <n v="69932"/>
    <x v="19"/>
    <x v="8"/>
    <n v="2"/>
    <s v="SCHREIBERLOG"/>
    <s v="SEPARANDO"/>
    <s v="BACKLOG"/>
    <s v=""/>
    <m/>
    <s v=""/>
    <s v="STA ISABEL BLUMENAU"/>
    <m/>
    <m/>
    <m/>
    <m/>
    <m/>
  </r>
  <r>
    <n v="179490"/>
    <n v="69813"/>
    <x v="18"/>
    <x v="8"/>
    <n v="7"/>
    <s v="PACIFICO"/>
    <s v="SEPARANDO"/>
    <s v="SAUDAVEL"/>
    <s v=""/>
    <m/>
    <s v=""/>
    <s v="DASA SALVADORBA"/>
    <m/>
    <m/>
    <m/>
    <m/>
    <m/>
  </r>
  <r>
    <n v="179511"/>
    <n v="69750"/>
    <x v="24"/>
    <x v="8"/>
    <n v="4"/>
    <s v="BTA"/>
    <s v="SEPARANDO"/>
    <s v="SAUDAVEL"/>
    <s v=""/>
    <m/>
    <s v=""/>
    <s v="LUSTOSA"/>
    <m/>
    <m/>
    <m/>
    <m/>
    <m/>
  </r>
  <r>
    <s v=""/>
    <n v="69856"/>
    <x v="8"/>
    <x v="8"/>
    <n v="5"/>
    <s v="CARRO PROPRIO"/>
    <s v="SEPARANDO"/>
    <s v="SAUDAVEL"/>
    <s v=""/>
    <m/>
    <s v=""/>
    <s v="HOSP SANTA CATARINA"/>
    <m/>
    <m/>
    <m/>
    <m/>
    <m/>
  </r>
  <r>
    <n v="176039"/>
    <n v="67100"/>
    <x v="6"/>
    <x v="8"/>
    <n v="1"/>
    <s v="CARRO PROPRIO"/>
    <s v="SEPARANDO"/>
    <s v="BACKLOG"/>
    <s v=""/>
    <m/>
    <s v=""/>
    <s v="CLINICA PREMIUM CARE"/>
    <m/>
    <m/>
    <m/>
    <m/>
    <m/>
  </r>
  <r>
    <n v="179465"/>
    <n v="69460"/>
    <x v="6"/>
    <x v="8"/>
    <n v="2"/>
    <s v="CARRO PROPRIO"/>
    <s v="SEPARANDO"/>
    <s v="BACKLOG"/>
    <s v=""/>
    <m/>
    <s v=""/>
    <s v=""/>
    <m/>
    <m/>
    <m/>
    <m/>
    <m/>
  </r>
  <r>
    <n v="179466"/>
    <n v="69459"/>
    <x v="6"/>
    <x v="8"/>
    <n v="2"/>
    <s v="CARRO PROPRIO"/>
    <s v="SEPARANDO"/>
    <s v="BACKLOG"/>
    <s v=""/>
    <m/>
    <s v=""/>
    <s v=""/>
    <m/>
    <m/>
    <m/>
    <m/>
    <m/>
  </r>
  <r>
    <n v="179468"/>
    <n v="69338"/>
    <x v="6"/>
    <x v="8"/>
    <n v="2"/>
    <s v="CARRO PROPRIO"/>
    <s v="SEPARANDO"/>
    <s v="BACKLOG"/>
    <s v=""/>
    <m/>
    <s v=""/>
    <s v=""/>
    <m/>
    <m/>
    <m/>
    <m/>
    <m/>
  </r>
  <r>
    <n v="179467"/>
    <n v="69339"/>
    <x v="6"/>
    <x v="8"/>
    <n v="2"/>
    <s v="CARRO PROPRIO"/>
    <s v="SEPARANDO"/>
    <s v="BACKLOG"/>
    <s v=""/>
    <m/>
    <s v=""/>
    <s v=""/>
    <m/>
    <m/>
    <m/>
    <m/>
    <m/>
  </r>
  <r>
    <n v="179489"/>
    <n v="69808"/>
    <x v="22"/>
    <x v="8"/>
    <n v="2"/>
    <s v="PACIFICO"/>
    <s v="SEPARANDO"/>
    <s v="SAUDAVEL"/>
    <s v=""/>
    <m/>
    <s v=""/>
    <s v="DASA"/>
    <m/>
    <m/>
    <m/>
    <m/>
    <m/>
  </r>
  <r>
    <n v="179482"/>
    <n v="69835"/>
    <x v="13"/>
    <x v="8"/>
    <n v="3"/>
    <s v="CARRO PROPRIO"/>
    <s v="SEPARANDO"/>
    <s v="BACKLOG"/>
    <s v=""/>
    <m/>
    <s v=""/>
    <s v="DASA DELIBERATO"/>
    <m/>
    <m/>
    <m/>
    <m/>
    <m/>
  </r>
  <r>
    <n v="179483"/>
    <n v="69836"/>
    <x v="13"/>
    <x v="8"/>
    <n v="4"/>
    <s v="CARRO PROPRIO"/>
    <s v="SEPARANDO"/>
    <s v="BACKLOG"/>
    <s v=""/>
    <m/>
    <s v=""/>
    <s v="DASA VILA JUNDIAI"/>
    <m/>
    <m/>
    <m/>
    <m/>
    <m/>
  </r>
  <r>
    <n v="179492"/>
    <n v="69884"/>
    <x v="24"/>
    <x v="8"/>
    <n v="5"/>
    <s v="CARRO PROPRIO"/>
    <s v="SEPARANDO"/>
    <s v="BACKLOG"/>
    <s v=""/>
    <m/>
    <s v=""/>
    <s v="DASA 61.486.650/0030"/>
    <m/>
    <m/>
    <m/>
    <m/>
    <m/>
  </r>
  <r>
    <n v="179497"/>
    <n v="70077"/>
    <x v="25"/>
    <x v="8"/>
    <n v="6"/>
    <s v="CARRO PROPRIO"/>
    <s v="SEPARANDO"/>
    <s v="SAUDAVEL"/>
    <s v=""/>
    <m/>
    <s v=""/>
    <s v=""/>
    <m/>
    <m/>
    <m/>
    <m/>
    <m/>
  </r>
  <r>
    <n v="179498"/>
    <n v="70074"/>
    <x v="25"/>
    <x v="8"/>
    <n v="4"/>
    <s v="CARRO PROPRIO"/>
    <s v="SEPARANDO"/>
    <s v="SAUDAVEL"/>
    <s v=""/>
    <m/>
    <s v=""/>
    <s v=""/>
    <m/>
    <m/>
    <m/>
    <m/>
    <m/>
  </r>
  <r>
    <n v="179496"/>
    <n v="70073"/>
    <x v="25"/>
    <x v="8"/>
    <n v="5"/>
    <s v="CARRO PROPRIO"/>
    <s v="SEPARANDO"/>
    <s v="SAUDAVEL"/>
    <s v=""/>
    <m/>
    <s v=""/>
    <s v=""/>
    <m/>
    <m/>
    <m/>
    <m/>
    <m/>
  </r>
  <r>
    <n v="179510"/>
    <n v="70059"/>
    <x v="25"/>
    <x v="8"/>
    <n v="4"/>
    <s v="CARRO PROPRIO"/>
    <s v="SEPARANDO"/>
    <s v="SAUDAVEL"/>
    <s v=""/>
    <m/>
    <s v=""/>
    <s v="DASA 61.486.650/0188"/>
    <m/>
    <m/>
    <m/>
    <m/>
    <m/>
  </r>
  <r>
    <n v="179473"/>
    <n v="69730"/>
    <x v="19"/>
    <x v="8"/>
    <n v="4"/>
    <s v="CARRO PROPRIO"/>
    <s v="SEPARANDO"/>
    <s v="SAUDAVEL"/>
    <s v=""/>
    <m/>
    <s v=""/>
    <s v="DASA DIAGNOSTICO"/>
    <m/>
    <m/>
    <m/>
    <m/>
    <m/>
  </r>
  <r>
    <n v="179479"/>
    <n v="70008"/>
    <x v="19"/>
    <x v="8"/>
    <n v="4"/>
    <s v="CARRO PROPRIO"/>
    <s v="SEPARANDO"/>
    <s v="SAUDAVEL"/>
    <s v=""/>
    <m/>
    <s v=""/>
    <s v="DASA DIAGNOSTICO"/>
    <m/>
    <m/>
    <m/>
    <m/>
    <m/>
  </r>
  <r>
    <n v="179519"/>
    <n v="69979"/>
    <x v="26"/>
    <x v="8"/>
    <n v="7"/>
    <s v="RISSO"/>
    <s v="SEPARANDO"/>
    <s v="SAUDAVEL"/>
    <s v=""/>
    <m/>
    <s v=""/>
    <s v="PREVILAB ANALISES CL"/>
    <m/>
    <m/>
    <m/>
    <m/>
    <m/>
  </r>
  <r>
    <n v="179520"/>
    <n v="68934"/>
    <x v="26"/>
    <x v="8"/>
    <n v="6"/>
    <s v="RISSO"/>
    <s v="SEPARANDO"/>
    <s v="SAUDAVEL"/>
    <s v=""/>
    <m/>
    <s v=""/>
    <s v="PREVILAB ANALISES -"/>
    <m/>
    <m/>
    <m/>
    <m/>
    <m/>
  </r>
  <r>
    <s v=""/>
    <n v="69978"/>
    <x v="26"/>
    <x v="8"/>
    <n v="4"/>
    <s v="RISSO"/>
    <s v="SEPARANDO"/>
    <s v="SAUDAVEL"/>
    <s v=""/>
    <m/>
    <s v=""/>
    <s v="PREVILAB ANALISES CL"/>
    <m/>
    <m/>
    <m/>
    <m/>
    <m/>
  </r>
  <r>
    <n v="179512"/>
    <n v="69827"/>
    <x v="18"/>
    <x v="8"/>
    <n v="4"/>
    <s v="CARRO PROPRIO"/>
    <s v="SEPARANDO"/>
    <s v="SAUDAVEL"/>
    <s v=""/>
    <m/>
    <s v=""/>
    <s v="DASA DIAGNOSTICO"/>
    <m/>
    <m/>
    <m/>
    <m/>
    <m/>
  </r>
  <r>
    <n v="179506"/>
    <n v="69731"/>
    <x v="18"/>
    <x v="8"/>
    <n v="4"/>
    <s v="RISSO"/>
    <s v="SEPARANDO"/>
    <s v="SAUDAVEL"/>
    <s v=""/>
    <m/>
    <s v=""/>
    <s v="DASA DIAGNOSTICO"/>
    <m/>
    <m/>
    <m/>
    <m/>
    <m/>
  </r>
  <r>
    <n v="179493"/>
    <n v="69831"/>
    <x v="24"/>
    <x v="8"/>
    <n v="6"/>
    <s v="CARRO PROPRIO"/>
    <s v="SEPARANDO"/>
    <s v="SAUDAVEL"/>
    <s v=""/>
    <m/>
    <s v=""/>
    <s v="DASA JD MAIA"/>
    <m/>
    <m/>
    <m/>
    <m/>
    <m/>
  </r>
  <r>
    <n v="179508"/>
    <n v="69833"/>
    <x v="24"/>
    <x v="8"/>
    <n v="5"/>
    <s v="CARRO PROPRIO"/>
    <s v="SEPARANDO"/>
    <s v="SAUDAVEL"/>
    <s v=""/>
    <m/>
    <s v=""/>
    <s v="DASA CIENTIFICALAB"/>
    <m/>
    <m/>
    <m/>
    <m/>
    <m/>
  </r>
  <r>
    <n v="179491"/>
    <n v="69899"/>
    <x v="19"/>
    <x v="8"/>
    <n v="2"/>
    <s v="CARRO PROPRIO"/>
    <s v="SEPARANDO"/>
    <s v="SAUDAVEL"/>
    <s v=""/>
    <m/>
    <s v=""/>
    <s v="DASA CIENTIFICALAB"/>
    <m/>
    <m/>
    <m/>
    <m/>
    <m/>
  </r>
  <r>
    <n v="179509"/>
    <n v="69832"/>
    <x v="22"/>
    <x v="8"/>
    <n v="5"/>
    <s v="CARRO PROPRIO"/>
    <s v="SEPARANDO"/>
    <s v="SAUDAVEL"/>
    <s v=""/>
    <m/>
    <s v=""/>
    <s v="DASA 61.486.650/0015"/>
    <m/>
    <m/>
    <m/>
    <m/>
    <m/>
  </r>
  <r>
    <n v="179505"/>
    <n v="70084"/>
    <x v="8"/>
    <x v="8"/>
    <n v="4"/>
    <s v="CARRO PROPRIO"/>
    <s v="SEPARANDO"/>
    <s v="SAUDAVEL"/>
    <s v=""/>
    <m/>
    <s v=""/>
    <s v=""/>
    <m/>
    <m/>
    <m/>
    <m/>
    <m/>
  </r>
  <r>
    <s v=""/>
    <n v="70131"/>
    <x v="8"/>
    <x v="8"/>
    <n v="5"/>
    <s v="CARRO PROPRIO"/>
    <s v="SEPARANDO"/>
    <s v="SAUDAVEL"/>
    <s v=""/>
    <m/>
    <s v=""/>
    <s v="SAO CAMILO POMPEIA"/>
    <m/>
    <m/>
    <m/>
    <m/>
    <m/>
  </r>
  <r>
    <n v="179507"/>
    <n v="70132"/>
    <x v="8"/>
    <x v="8"/>
    <n v="2"/>
    <s v="CARRO PROPRIO"/>
    <s v="SEPARANDO"/>
    <s v="SAUDAVEL"/>
    <s v=""/>
    <m/>
    <s v=""/>
    <s v=""/>
    <m/>
    <m/>
    <m/>
    <m/>
    <m/>
  </r>
  <r>
    <s v=""/>
    <n v="68101"/>
    <x v="20"/>
    <x v="8"/>
    <n v="2"/>
    <s v="CARRO PROPRIO"/>
    <s v="SEPARANDO"/>
    <s v="SAUDAVEL"/>
    <s v=""/>
    <m/>
    <s v=""/>
    <s v="POSTO COL LIMEIRA"/>
    <m/>
    <m/>
    <m/>
    <m/>
    <m/>
  </r>
  <r>
    <s v=""/>
    <n v="68098"/>
    <x v="20"/>
    <x v="8"/>
    <n v="2"/>
    <s v="CARRO PROPRIO"/>
    <s v="SEPARANDO"/>
    <s v="SAUDAVEL"/>
    <s v=""/>
    <m/>
    <s v=""/>
    <s v="CLINICA IRACEMAPOLIS"/>
    <m/>
    <m/>
    <m/>
    <m/>
    <m/>
  </r>
  <r>
    <s v=""/>
    <n v="68102"/>
    <x v="20"/>
    <x v="8"/>
    <n v="2"/>
    <s v="CARRO PROPRIO"/>
    <s v="SEPARANDO"/>
    <s v="SAUDAVEL"/>
    <s v=""/>
    <m/>
    <s v=""/>
    <s v="NL AMERICANA"/>
    <m/>
    <m/>
    <m/>
    <m/>
    <m/>
  </r>
  <r>
    <s v=""/>
    <n v="65698"/>
    <x v="20"/>
    <x v="8"/>
    <n v="10"/>
    <s v="CARRO PROPRIO"/>
    <s v="SEPARANDO"/>
    <s v="SAUDAVEL"/>
    <s v=""/>
    <m/>
    <s v=""/>
    <s v="HAPVIDA"/>
    <m/>
    <m/>
    <m/>
    <m/>
    <m/>
  </r>
  <r>
    <n v="179515"/>
    <n v="70104"/>
    <x v="19"/>
    <x v="8"/>
    <n v="5"/>
    <s v="CARRO PROPRIO"/>
    <s v="SEPARANDO"/>
    <s v="SAUDAVEL"/>
    <s v=""/>
    <m/>
    <s v=""/>
    <s v=""/>
    <m/>
    <m/>
    <m/>
    <m/>
    <m/>
  </r>
  <r>
    <s v=""/>
    <n v="69951"/>
    <x v="13"/>
    <x v="8"/>
    <n v="1"/>
    <s v="CARRO PROPRIO"/>
    <s v="SEPARANDO"/>
    <s v="SAUDAVEL"/>
    <s v=""/>
    <m/>
    <s v=""/>
    <s v="OSWALDO CRUZ SP"/>
    <m/>
    <m/>
    <m/>
    <m/>
    <m/>
  </r>
  <r>
    <n v="179494"/>
    <n v="69949"/>
    <x v="13"/>
    <x v="8"/>
    <n v="5"/>
    <s v="CARRO PROPRIO"/>
    <s v="SEPARANDO"/>
    <s v="SAUDAVEL"/>
    <s v=""/>
    <m/>
    <s v=""/>
    <s v="OSWALDO CRUZ SP"/>
    <m/>
    <m/>
    <m/>
    <m/>
    <m/>
  </r>
  <r>
    <n v="179525"/>
    <n v="70103"/>
    <x v="13"/>
    <x v="8"/>
    <n v="2"/>
    <s v="CARRO PROPRIO"/>
    <s v="SEPARANDO"/>
    <s v="SAUDAVEL"/>
    <s v=""/>
    <m/>
    <s v=""/>
    <s v=""/>
    <m/>
    <m/>
    <m/>
    <m/>
    <m/>
  </r>
  <r>
    <s v=""/>
    <n v="70102"/>
    <x v="13"/>
    <x v="8"/>
    <n v="2"/>
    <s v="CARRO PROPRIO"/>
    <s v="SEPARANDO"/>
    <s v="SAUDAVEL"/>
    <s v=""/>
    <m/>
    <s v=""/>
    <s v=""/>
    <m/>
    <m/>
    <m/>
    <m/>
    <m/>
  </r>
  <r>
    <n v="179524"/>
    <n v="70065"/>
    <x v="13"/>
    <x v="8"/>
    <n v="1"/>
    <s v="CARRO PROPRIO"/>
    <s v="SEPARANDO"/>
    <s v="SAUDAVEL"/>
    <s v=""/>
    <m/>
    <s v=""/>
    <s v=""/>
    <m/>
    <m/>
    <m/>
    <m/>
    <m/>
  </r>
  <r>
    <n v="179523"/>
    <n v="70064"/>
    <x v="13"/>
    <x v="8"/>
    <n v="2"/>
    <s v="CARRO PROPRIO"/>
    <s v="SEPARANDO"/>
    <s v="SAUDAVEL"/>
    <s v=""/>
    <m/>
    <s v=""/>
    <s v=""/>
    <m/>
    <m/>
    <m/>
    <m/>
    <m/>
  </r>
  <r>
    <n v="179518"/>
    <n v="69746"/>
    <x v="22"/>
    <x v="8"/>
    <n v="12"/>
    <s v="CARRO PROPRIO"/>
    <s v="SEPARANDO"/>
    <s v="SAUDAVEL"/>
    <s v=""/>
    <m/>
    <s v=""/>
    <s v="DASA"/>
    <m/>
    <m/>
    <m/>
    <m/>
    <m/>
  </r>
  <r>
    <n v="179514"/>
    <n v="69726"/>
    <x v="24"/>
    <x v="8"/>
    <n v="5"/>
    <s v="CARRO PROPRIO"/>
    <s v="SEPARANDO"/>
    <s v="SAUDAVEL"/>
    <s v=""/>
    <m/>
    <s v=""/>
    <s v="DASA SP"/>
    <m/>
    <m/>
    <m/>
    <m/>
    <m/>
  </r>
  <r>
    <n v="179521"/>
    <n v="69821"/>
    <x v="18"/>
    <x v="8"/>
    <n v="7"/>
    <s v="CARRO PROPRIO"/>
    <s v="SEPARANDO"/>
    <s v="SAUDAVEL"/>
    <s v=""/>
    <m/>
    <s v=""/>
    <s v="DASA DIAGNOSTICO"/>
    <m/>
    <m/>
    <m/>
    <m/>
    <m/>
  </r>
  <r>
    <s v=""/>
    <n v="67672"/>
    <x v="6"/>
    <x v="8"/>
    <n v="3"/>
    <s v="CARRO PROPRIO"/>
    <s v="SEPARANDO"/>
    <s v="BACKLOG"/>
    <s v=""/>
    <m/>
    <s v=""/>
    <s v="SYNGENTA INDAIATUBA"/>
    <m/>
    <m/>
    <m/>
    <m/>
    <m/>
  </r>
  <r>
    <n v="179504"/>
    <n v="65953"/>
    <x v="3"/>
    <x v="8"/>
    <n v="2"/>
    <s v="CARRO PROPRIO"/>
    <s v="SEPARANDO"/>
    <s v="SAUDAVEL"/>
    <s v=""/>
    <m/>
    <s v=""/>
    <s v=""/>
    <m/>
    <m/>
    <m/>
    <m/>
    <m/>
  </r>
  <r>
    <s v=""/>
    <n v="69944"/>
    <x v="5"/>
    <x v="8"/>
    <n v="4"/>
    <s v="CARRO PROPRIO"/>
    <s v="SEPARANDO"/>
    <s v="SAUDAVEL"/>
    <s v=""/>
    <m/>
    <s v=""/>
    <s v=""/>
    <m/>
    <m/>
    <m/>
    <m/>
    <m/>
  </r>
  <r>
    <n v="179530"/>
    <n v="70043"/>
    <x v="25"/>
    <x v="8"/>
    <n v="1"/>
    <s v="CARRO PROPRIO"/>
    <s v="SEPARANDO"/>
    <s v="SAUDAVEL"/>
    <s v=""/>
    <m/>
    <s v=""/>
    <s v="ESTANCIA 02.701.199/"/>
    <m/>
    <m/>
    <m/>
    <m/>
    <m/>
  </r>
  <r>
    <n v="179528"/>
    <n v="70051"/>
    <x v="25"/>
    <x v="8"/>
    <n v="1"/>
    <s v="CARRO PROPRIO"/>
    <s v="SEPARANDO"/>
    <s v="SAUDAVEL"/>
    <s v=""/>
    <m/>
    <s v=""/>
    <s v=""/>
    <m/>
    <m/>
    <m/>
    <m/>
    <m/>
  </r>
  <r>
    <n v="179529"/>
    <n v="69673"/>
    <x v="25"/>
    <x v="8"/>
    <n v="1"/>
    <s v="CARRO PROPRIO"/>
    <s v="SEPARANDO"/>
    <s v="SAUDAVEL"/>
    <s v=""/>
    <m/>
    <s v=""/>
    <s v=""/>
    <m/>
    <m/>
    <m/>
    <m/>
    <m/>
  </r>
  <r>
    <n v="179517"/>
    <n v="68220"/>
    <x v="19"/>
    <x v="8"/>
    <n v="1"/>
    <s v="CARRO PROPRIO"/>
    <s v="SEPARANDO"/>
    <s v="SAUDAVEL"/>
    <s v=""/>
    <m/>
    <s v=""/>
    <s v="HAPVIDA"/>
    <m/>
    <m/>
    <m/>
    <m/>
    <m/>
  </r>
  <r>
    <n v="179516"/>
    <n v="65142"/>
    <x v="18"/>
    <x v="8"/>
    <n v="1"/>
    <s v="CARRO PROPRIO"/>
    <s v="SEPARANDO"/>
    <s v="BACKLOG"/>
    <s v=""/>
    <m/>
    <s v=""/>
    <s v="SYNGENTA PROTECAO"/>
    <m/>
    <m/>
    <m/>
    <m/>
    <m/>
  </r>
  <r>
    <s v=""/>
    <n v="68000"/>
    <x v="22"/>
    <x v="8"/>
    <n v="2"/>
    <s v="CARRO PROPRIO"/>
    <s v="SEPARANDO"/>
    <s v="BACKLOG"/>
    <s v=""/>
    <m/>
    <s v=""/>
    <s v="CLINICA SAO LUCAS"/>
    <m/>
    <m/>
    <m/>
    <m/>
    <m/>
  </r>
  <r>
    <n v="179527"/>
    <n v="69851"/>
    <x v="19"/>
    <x v="8"/>
    <n v="3"/>
    <s v="CARRO PROPRIO"/>
    <s v="SEPARANDO"/>
    <s v="SAUDAVEL"/>
    <s v=""/>
    <m/>
    <s v=""/>
    <s v="DASA CIENTIFICALAB"/>
    <m/>
    <m/>
    <m/>
    <m/>
    <m/>
  </r>
  <r>
    <n v="179526"/>
    <n v="69645"/>
    <x v="24"/>
    <x v="8"/>
    <n v="5"/>
    <s v="RISSO"/>
    <s v="SEPARANDO"/>
    <s v="BACKLOG"/>
    <s v=""/>
    <m/>
    <s v=""/>
    <s v="DASA DIAGNOSTICO"/>
    <m/>
    <m/>
    <m/>
    <m/>
    <m/>
  </r>
  <r>
    <s v=""/>
    <n v="69824"/>
    <x v="18"/>
    <x v="8"/>
    <n v="4"/>
    <s v="CARRO PROPRIO"/>
    <s v="SEPARANDO"/>
    <s v="BACKLOG"/>
    <s v=""/>
    <m/>
    <s v=""/>
    <s v="DASA DIAGNOSTICO"/>
    <m/>
    <m/>
    <m/>
    <m/>
    <m/>
  </r>
  <r>
    <s v=""/>
    <n v="69834"/>
    <x v="22"/>
    <x v="8"/>
    <n v="5"/>
    <s v="RISSO"/>
    <s v="SEPARANDO"/>
    <s v="BACKLOG"/>
    <s v=""/>
    <m/>
    <s v=""/>
    <s v="DASA DELIBERATO"/>
    <m/>
    <m/>
    <m/>
    <m/>
    <m/>
  </r>
  <r>
    <s v=""/>
    <n v="69737"/>
    <x v="26"/>
    <x v="8"/>
    <n v="5"/>
    <s v="CARRO PROPRIO"/>
    <s v="SEPARANDO"/>
    <s v="BACKLOG"/>
    <s v=""/>
    <m/>
    <s v=""/>
    <s v="UNIMED NACIONAL"/>
    <m/>
    <m/>
    <m/>
    <m/>
    <m/>
  </r>
  <r>
    <s v=""/>
    <n v="69854"/>
    <x v="25"/>
    <x v="8"/>
    <n v="5"/>
    <s v="CARRO PROPRIO"/>
    <s v="SEPARANDO"/>
    <s v="BACKLOG"/>
    <s v=""/>
    <m/>
    <s v=""/>
    <s v="DASA DIAGNOSTICO"/>
    <m/>
    <m/>
    <m/>
    <m/>
    <m/>
  </r>
  <r>
    <s v=""/>
    <n v="69852"/>
    <x v="19"/>
    <x v="8"/>
    <n v="3"/>
    <s v="CARRO PROPRIO"/>
    <s v="SEPARANDO"/>
    <s v="BACKLOG"/>
    <s v=""/>
    <m/>
    <s v=""/>
    <s v="UNIMED ARACATUBA 51."/>
    <m/>
    <m/>
    <m/>
    <m/>
    <m/>
  </r>
  <r>
    <s v=""/>
    <n v="69881"/>
    <x v="22"/>
    <x v="8"/>
    <n v="7"/>
    <s v="CARRO PROPRIO"/>
    <s v="SEPARANDO"/>
    <s v="BACKLOG"/>
    <s v=""/>
    <m/>
    <s v=""/>
    <s v=""/>
    <m/>
    <m/>
    <m/>
    <m/>
    <m/>
  </r>
  <r>
    <s v=""/>
    <n v="69048"/>
    <x v="24"/>
    <x v="8"/>
    <n v="5"/>
    <s v="CARRO PROPRIO"/>
    <s v="SEPARANDO"/>
    <s v="BACKLOG"/>
    <s v=""/>
    <m/>
    <s v=""/>
    <s v=""/>
    <m/>
    <m/>
    <m/>
    <m/>
    <m/>
  </r>
  <r>
    <s v=""/>
    <n v="68821"/>
    <x v="19"/>
    <x v="8"/>
    <n v="1"/>
    <s v="CARRO PROPRIO"/>
    <s v="SEPARANDO"/>
    <s v="BACKLOG"/>
    <s v=""/>
    <m/>
    <s v=""/>
    <s v=""/>
    <m/>
    <m/>
    <m/>
    <m/>
    <m/>
  </r>
  <r>
    <s v=""/>
    <n v="69573"/>
    <x v="17"/>
    <x v="8"/>
    <n v="10"/>
    <s v="CARRO PROPRIO"/>
    <s v="SEPARANDO"/>
    <s v="BACKLOG"/>
    <s v=""/>
    <m/>
    <s v=""/>
    <s v="DASA 61.486.650/1206"/>
    <m/>
    <m/>
    <m/>
    <m/>
    <m/>
  </r>
  <r>
    <s v=""/>
    <n v="69883"/>
    <x v="25"/>
    <x v="8"/>
    <n v="3"/>
    <s v="CARRO PROPRIO"/>
    <s v="SEPARANDO"/>
    <s v="BACKLOG"/>
    <s v=""/>
    <m/>
    <s v=""/>
    <s v="COLEGIO SANTA CATARI"/>
    <m/>
    <m/>
    <m/>
    <m/>
    <m/>
  </r>
  <r>
    <s v=""/>
    <n v="70003"/>
    <x v="18"/>
    <x v="8"/>
    <n v="4"/>
    <s v="CARRO PROPRIO"/>
    <s v="SEPARANDO"/>
    <s v="BACKLOG"/>
    <s v=""/>
    <m/>
    <s v=""/>
    <s v="SANTA CELINA"/>
    <m/>
    <m/>
    <m/>
    <m/>
    <m/>
  </r>
  <r>
    <s v=""/>
    <n v="70006"/>
    <x v="0"/>
    <x v="8"/>
    <n v="4"/>
    <s v="CARRO PROPRIO"/>
    <s v="SEPARANDO"/>
    <s v="BACKLOG"/>
    <s v=""/>
    <m/>
    <s v=""/>
    <s v="DASA PERDIZES"/>
    <m/>
    <m/>
    <m/>
    <m/>
    <m/>
  </r>
  <r>
    <s v=""/>
    <n v="69952"/>
    <x v="19"/>
    <x v="8"/>
    <n v="1"/>
    <s v="CARRO PROPRIO"/>
    <s v="MATERIAL FALTANDO"/>
    <s v="BACKLOG"/>
    <s v=""/>
    <m/>
    <s v=""/>
    <s v="SOMA CAMPINAS 03.469"/>
    <m/>
    <m/>
    <m/>
    <m/>
    <m/>
  </r>
  <r>
    <s v=""/>
    <n v="69575"/>
    <x v="8"/>
    <x v="8"/>
    <n v="8"/>
    <s v="CARRO PROPRIO"/>
    <s v="SEPARANDO"/>
    <s v="BACKLOG"/>
    <s v=""/>
    <m/>
    <s v=""/>
    <s v="DASA DIAGNOSTICO"/>
    <m/>
    <m/>
    <m/>
    <m/>
    <m/>
  </r>
  <r>
    <s v=""/>
    <n v="69716"/>
    <x v="25"/>
    <x v="8"/>
    <n v="3"/>
    <s v="CARRO PROPRIO"/>
    <s v="SEPARANDO"/>
    <s v="BACKLOG"/>
    <s v=""/>
    <m/>
    <s v=""/>
    <s v="DASA DIAGNOSTICO"/>
    <m/>
    <m/>
    <m/>
    <m/>
    <m/>
  </r>
  <r>
    <s v=""/>
    <n v="69614"/>
    <x v="25"/>
    <x v="8"/>
    <n v="1"/>
    <s v="CARRO PROPRIO"/>
    <s v="SEPARANDO"/>
    <s v="BACKLOG"/>
    <s v=""/>
    <m/>
    <s v=""/>
    <s v=""/>
    <m/>
    <m/>
    <m/>
    <m/>
    <m/>
  </r>
  <r>
    <n v="179499"/>
    <n v="70092"/>
    <x v="18"/>
    <x v="8"/>
    <n v="1"/>
    <s v="CARRO PROPRIO"/>
    <s v="SEPARANDO"/>
    <s v="BACKLOG"/>
    <s v=""/>
    <m/>
    <s v=""/>
    <s v=""/>
    <m/>
    <m/>
    <m/>
    <m/>
    <m/>
  </r>
  <r>
    <s v=""/>
    <n v="69481"/>
    <x v="18"/>
    <x v="8"/>
    <n v="1"/>
    <s v="CARRO PROPRIO"/>
    <s v="SEPARANDO"/>
    <s v="BACKLOG"/>
    <s v=""/>
    <m/>
    <s v=""/>
    <s v="TJ RAJ 10"/>
    <m/>
    <m/>
    <m/>
    <m/>
    <m/>
  </r>
  <r>
    <s v=""/>
    <n v="70082"/>
    <x v="19"/>
    <x v="8"/>
    <n v="4"/>
    <s v="CARRO PROPRIO"/>
    <s v="SEPARANDO"/>
    <s v="BACKLOG"/>
    <s v=""/>
    <m/>
    <s v=""/>
    <s v="TJ RAJ 01 MATRIZ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m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m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m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m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m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m/>
    <m/>
    <m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m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m/>
    <m/>
    <m/>
    <s v=""/>
    <s v=""/>
    <m/>
    <m/>
    <m/>
    <m/>
    <m/>
  </r>
  <r>
    <s v=""/>
    <m/>
    <x v="27"/>
    <x v="9"/>
    <s v=""/>
    <m/>
    <m/>
    <m/>
    <m/>
    <m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m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m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m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m/>
    <m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m/>
    <m/>
    <m/>
    <m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m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s v=""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s v=""/>
    <s v=""/>
    <s v=""/>
    <s v=""/>
    <s v=""/>
    <m/>
    <m/>
    <m/>
    <m/>
    <m/>
  </r>
  <r>
    <s v=""/>
    <m/>
    <x v="27"/>
    <x v="9"/>
    <s v=""/>
    <m/>
    <m/>
    <m/>
    <m/>
    <m/>
    <m/>
    <s v=""/>
    <m/>
    <m/>
    <m/>
    <m/>
    <m/>
  </r>
  <r>
    <m/>
    <m/>
    <x v="27"/>
    <x v="9"/>
    <m/>
    <m/>
    <m/>
    <m/>
    <m/>
    <m/>
    <m/>
    <m/>
    <m/>
    <m/>
    <m/>
    <m/>
    <m/>
  </r>
  <r>
    <m/>
    <m/>
    <x v="27"/>
    <x v="9"/>
    <m/>
    <m/>
    <m/>
    <m/>
    <m/>
    <m/>
    <m/>
    <m/>
    <m/>
    <m/>
    <m/>
    <m/>
    <m/>
  </r>
  <r>
    <m/>
    <m/>
    <x v="27"/>
    <x v="9"/>
    <m/>
    <m/>
    <m/>
    <m/>
    <m/>
    <m/>
    <m/>
    <m/>
    <m/>
    <m/>
    <m/>
    <m/>
    <m/>
  </r>
  <r>
    <m/>
    <m/>
    <x v="27"/>
    <x v="9"/>
    <m/>
    <m/>
    <m/>
    <m/>
    <m/>
    <m/>
    <m/>
    <m/>
    <m/>
    <m/>
    <m/>
    <m/>
    <m/>
  </r>
  <r>
    <m/>
    <m/>
    <x v="27"/>
    <x v="9"/>
    <m/>
    <m/>
    <m/>
    <m/>
    <m/>
    <m/>
    <m/>
    <m/>
    <m/>
    <m/>
    <m/>
    <m/>
    <m/>
  </r>
  <r>
    <m/>
    <m/>
    <x v="27"/>
    <x v="9"/>
    <m/>
    <m/>
    <m/>
    <m/>
    <m/>
    <m/>
    <m/>
    <m/>
    <m/>
    <m/>
    <m/>
    <m/>
    <m/>
  </r>
  <r>
    <m/>
    <m/>
    <x v="27"/>
    <x v="9"/>
    <m/>
    <m/>
    <s v="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D4A3F-7DBD-4BE8-9841-ED608C843D5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>
  <location ref="A1:F62" firstHeaderRow="0" firstDataRow="1" firstDataCol="2"/>
  <pivotFields count="17">
    <pivotField dataField="1" compact="0" outline="0" showAll="0"/>
    <pivotField compact="0" outline="0" showAll="0"/>
    <pivotField axis="axisRow" compact="0" outline="0" showAll="0">
      <items count="90">
        <item sd="0" x="5"/>
        <item sd="0" m="1" x="38"/>
        <item sd="0" x="9"/>
        <item sd="0" m="1" x="84"/>
        <item sd="0" m="1" x="81"/>
        <item sd="0" m="1" x="34"/>
        <item sd="0" x="2"/>
        <item sd="0" m="1" x="80"/>
        <item sd="0" m="1" x="23"/>
        <item sd="0" m="1" x="85"/>
        <item sd="0" m="1" x="31"/>
        <item sd="0" m="1" x="83"/>
        <item sd="0" m="1" x="52"/>
        <item sd="0" m="1" x="67"/>
        <item sd="0" m="1" x="87"/>
        <item sd="0" m="1" x="86"/>
        <item sd="0" m="1" x="77"/>
        <item sd="0" m="1" x="42"/>
        <item sd="0" m="1" x="60"/>
        <item sd="0" m="1" x="63"/>
        <item sd="0" m="1" x="64"/>
        <item sd="0" m="1" x="50"/>
        <item sd="0" m="1" x="48"/>
        <item sd="0" m="1" x="51"/>
        <item sd="0" m="1" x="88"/>
        <item sd="0" m="1" x="53"/>
        <item sd="0" m="1" x="79"/>
        <item sd="0" m="1" x="78"/>
        <item sd="0" m="1" x="54"/>
        <item sd="0" m="1" x="43"/>
        <item sd="0" m="1" x="44"/>
        <item sd="0" m="1" x="82"/>
        <item sd="0" m="1" x="62"/>
        <item sd="0" m="1" x="56"/>
        <item sd="0" m="1" x="55"/>
        <item sd="0" m="1" x="58"/>
        <item sd="0" m="1" x="47"/>
        <item sd="0" m="1" x="57"/>
        <item sd="0" m="1" x="66"/>
        <item sd="0" m="1" x="65"/>
        <item sd="0" m="1" x="49"/>
        <item sd="0" m="1" x="61"/>
        <item sd="0" m="1" x="46"/>
        <item sd="0" m="1" x="45"/>
        <item sd="0" m="1" x="59"/>
        <item sd="0" x="21"/>
        <item sd="0" m="1" x="68"/>
        <item sd="0" m="1" x="69"/>
        <item sd="0" m="1" x="37"/>
        <item sd="0" m="1" x="70"/>
        <item sd="0" x="4"/>
        <item sd="0" m="1" x="33"/>
        <item sd="0" m="1" x="71"/>
        <item sd="0" x="6"/>
        <item sd="0" m="1" x="39"/>
        <item n=" " sd="0" m="1" x="72"/>
        <item sd="0" m="1" x="28"/>
        <item sd="0" m="1" x="25"/>
        <item sd="0" m="1" x="76"/>
        <item sd="0" m="1" x="74"/>
        <item sd="0" m="1" x="35"/>
        <item sd="0" m="1" x="75"/>
        <item sd="0" x="10"/>
        <item sd="0" m="1" x="73"/>
        <item sd="0" x="7"/>
        <item sd="0" m="1" x="24"/>
        <item m="1" x="22"/>
        <item m="1" x="26"/>
        <item sd="0" m="1" x="27"/>
        <item sd="0" m="1" x="29"/>
        <item sd="0" m="1" x="32"/>
        <item sd="0" m="1" x="36"/>
        <item sd="0" m="1" x="30"/>
        <item sd="0" m="1" x="40"/>
        <item sd="0" m="1" x="41"/>
        <item x="3"/>
        <item x="15"/>
        <item x="8"/>
        <item x="14"/>
        <item x="1"/>
        <item x="11"/>
        <item x="12"/>
        <item x="13"/>
        <item x="17"/>
        <item x="16"/>
        <item x="0"/>
        <item x="20"/>
        <item x="18"/>
        <item x="19"/>
        <item t="default"/>
      </items>
    </pivotField>
    <pivotField axis="axisRow" compact="0" outline="0" showAll="0">
      <items count="9">
        <item x="5"/>
        <item x="6"/>
        <item x="7"/>
        <item x="2"/>
        <item x="1"/>
        <item x="0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3"/>
  </rowFields>
  <rowItems count="61">
    <i>
      <x/>
    </i>
    <i>
      <x v="2"/>
    </i>
    <i>
      <x v="6"/>
    </i>
    <i>
      <x v="45"/>
    </i>
    <i>
      <x v="50"/>
    </i>
    <i>
      <x v="53"/>
    </i>
    <i>
      <x v="62"/>
    </i>
    <i>
      <x v="64"/>
    </i>
    <i>
      <x v="75"/>
      <x v="3"/>
    </i>
    <i r="1">
      <x v="5"/>
    </i>
    <i t="default">
      <x v="75"/>
    </i>
    <i>
      <x v="76"/>
      <x v="3"/>
    </i>
    <i r="1">
      <x v="4"/>
    </i>
    <i r="1">
      <x v="5"/>
    </i>
    <i t="default">
      <x v="76"/>
    </i>
    <i>
      <x v="77"/>
      <x v="3"/>
    </i>
    <i r="1">
      <x v="4"/>
    </i>
    <i r="1">
      <x v="5"/>
    </i>
    <i r="1">
      <x v="6"/>
    </i>
    <i r="1">
      <x v="7"/>
    </i>
    <i t="default">
      <x v="77"/>
    </i>
    <i>
      <x v="78"/>
      <x v="3"/>
    </i>
    <i r="1">
      <x v="4"/>
    </i>
    <i t="default">
      <x v="78"/>
    </i>
    <i>
      <x v="79"/>
      <x v="3"/>
    </i>
    <i r="1">
      <x v="4"/>
    </i>
    <i r="1">
      <x v="5"/>
    </i>
    <i r="1">
      <x v="6"/>
    </i>
    <i t="default">
      <x v="79"/>
    </i>
    <i>
      <x v="80"/>
      <x v="3"/>
    </i>
    <i r="1">
      <x v="5"/>
    </i>
    <i t="default">
      <x v="80"/>
    </i>
    <i>
      <x v="81"/>
      <x v="4"/>
    </i>
    <i r="1">
      <x v="5"/>
    </i>
    <i t="default">
      <x v="81"/>
    </i>
    <i>
      <x v="82"/>
      <x v="4"/>
    </i>
    <i r="1">
      <x v="5"/>
    </i>
    <i t="default">
      <x v="82"/>
    </i>
    <i>
      <x v="83"/>
      <x v="4"/>
    </i>
    <i t="default">
      <x v="83"/>
    </i>
    <i>
      <x v="84"/>
      <x v="4"/>
    </i>
    <i r="1">
      <x v="5"/>
    </i>
    <i r="1">
      <x v="6"/>
    </i>
    <i r="1">
      <x v="7"/>
    </i>
    <i t="default">
      <x v="84"/>
    </i>
    <i>
      <x v="85"/>
      <x v="5"/>
    </i>
    <i r="1">
      <x v="6"/>
    </i>
    <i t="default">
      <x v="85"/>
    </i>
    <i>
      <x v="86"/>
      <x v="5"/>
    </i>
    <i r="1">
      <x v="6"/>
    </i>
    <i r="1">
      <x v="7"/>
    </i>
    <i t="default">
      <x v="86"/>
    </i>
    <i>
      <x v="87"/>
      <x v="5"/>
    </i>
    <i r="1">
      <x v="6"/>
    </i>
    <i r="1">
      <x v="7"/>
    </i>
    <i t="default">
      <x v="87"/>
    </i>
    <i>
      <x v="88"/>
      <x v="5"/>
    </i>
    <i r="1">
      <x v="6"/>
    </i>
    <i r="1">
      <x v="7"/>
    </i>
    <i t="default">
      <x v="8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ntagem de NF" fld="0" subtotal="count" baseField="0" baseItem="0"/>
    <dataField name="Soma de SKU'S" fld="4" baseField="0" baseItem="0"/>
    <dataField name="Soma de VOLUMES" fld="8" baseField="0" baseItem="0"/>
    <dataField name="Soma de PALETES" fld="9" baseField="0" baseItem="0"/>
  </dataFields>
  <formats count="74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2" type="button" dataOnly="0" labelOnly="1" outline="0" axis="axisRow" fieldPosition="0"/>
    </format>
    <format dxfId="93">
      <pivotArea field="3" type="button" dataOnly="0" labelOnly="1" outline="0" axis="axisRow" fieldPosition="1"/>
    </format>
    <format dxfId="92">
      <pivotArea dataOnly="0" labelOnly="1" outline="0" fieldPosition="0">
        <references count="1">
          <reference field="2" count="7">
            <x v="0"/>
            <x v="1"/>
            <x v="2"/>
            <x v="8"/>
            <x v="50"/>
            <x v="51"/>
            <x v="64"/>
          </reference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2" type="button" dataOnly="0" labelOnly="1" outline="0" axis="axisRow" fieldPosition="0"/>
    </format>
    <format dxfId="86">
      <pivotArea field="3" type="button" dataOnly="0" labelOnly="1" outline="0" axis="axisRow" fieldPosition="1"/>
    </format>
    <format dxfId="85">
      <pivotArea dataOnly="0" labelOnly="1" outline="0" fieldPosition="0">
        <references count="1">
          <reference field="2" count="7">
            <x v="0"/>
            <x v="1"/>
            <x v="2"/>
            <x v="8"/>
            <x v="50"/>
            <x v="51"/>
            <x v="64"/>
          </reference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2" type="button" dataOnly="0" labelOnly="1" outline="0" axis="axisRow" fieldPosition="0"/>
    </format>
    <format dxfId="79">
      <pivotArea field="3" type="button" dataOnly="0" labelOnly="1" outline="0" axis="axisRow" fieldPosition="1"/>
    </format>
    <format dxfId="78">
      <pivotArea dataOnly="0" labelOnly="1" outline="0" fieldPosition="0">
        <references count="1">
          <reference field="2" count="7">
            <x v="0"/>
            <x v="1"/>
            <x v="2"/>
            <x v="8"/>
            <x v="50"/>
            <x v="51"/>
            <x v="64"/>
          </reference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field="3" type="button" dataOnly="0" labelOnly="1" outline="0" axis="axisRow" fieldPosition="1"/>
    </format>
    <format dxfId="71">
      <pivotArea dataOnly="0" labelOnly="1" outline="0" fieldPosition="0">
        <references count="1">
          <reference field="2" count="7">
            <x v="0"/>
            <x v="1"/>
            <x v="2"/>
            <x v="8"/>
            <x v="50"/>
            <x v="51"/>
            <x v="64"/>
          </reference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2" type="button" dataOnly="0" labelOnly="1" outline="0" axis="axisRow" fieldPosition="0"/>
    </format>
    <format dxfId="65">
      <pivotArea field="3" type="button" dataOnly="0" labelOnly="1" outline="0" axis="axisRow" fieldPosition="1"/>
    </format>
    <format dxfId="64">
      <pivotArea dataOnly="0" labelOnly="1" outline="0" fieldPosition="0">
        <references count="1">
          <reference field="2" count="7">
            <x v="0"/>
            <x v="1"/>
            <x v="2"/>
            <x v="8"/>
            <x v="50"/>
            <x v="51"/>
            <x v="64"/>
          </reference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axis="axisRow" fieldPosition="0"/>
    </format>
    <format dxfId="58">
      <pivotArea field="3" type="button" dataOnly="0" labelOnly="1" outline="0" axis="axisRow" fieldPosition="1"/>
    </format>
    <format dxfId="57">
      <pivotArea dataOnly="0" labelOnly="1" outline="0" fieldPosition="0">
        <references count="1">
          <reference field="2" count="7">
            <x v="0"/>
            <x v="1"/>
            <x v="2"/>
            <x v="8"/>
            <x v="50"/>
            <x v="51"/>
            <x v="64"/>
          </reference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" type="button" dataOnly="0" labelOnly="1" outline="0" axis="axisRow" fieldPosition="0"/>
    </format>
    <format dxfId="51">
      <pivotArea field="3" type="button" dataOnly="0" labelOnly="1" outline="0" axis="axisRow" fieldPosition="1"/>
    </format>
    <format dxfId="50">
      <pivotArea dataOnly="0" labelOnly="1" outline="0" fieldPosition="0">
        <references count="1">
          <reference field="2" count="14">
            <x v="0"/>
            <x v="1"/>
            <x v="2"/>
            <x v="8"/>
            <x v="49"/>
            <x v="50"/>
            <x v="51"/>
            <x v="55"/>
            <x v="56"/>
            <x v="57"/>
            <x v="62"/>
            <x v="63"/>
            <x v="64"/>
            <x v="65"/>
          </reference>
        </references>
      </pivotArea>
    </format>
    <format dxfId="49">
      <pivotArea dataOnly="0" labelOnly="1" outline="0" fieldPosition="0">
        <references count="1">
          <reference field="2" count="1" defaultSubtotal="1">
            <x v="65"/>
          </reference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2">
          <reference field="2" count="1" selected="0">
            <x v="65"/>
          </reference>
          <reference field="3" count="0"/>
        </references>
      </pivotArea>
    </format>
    <format dxfId="4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 axis="axisRow" fieldPosition="0"/>
    </format>
    <format dxfId="42">
      <pivotArea field="3" type="button" dataOnly="0" labelOnly="1" outline="0" axis="axisRow" fieldPosition="1"/>
    </format>
    <format dxfId="41">
      <pivotArea dataOnly="0" labelOnly="1" outline="0" fieldPosition="0">
        <references count="1">
          <reference field="2" count="14">
            <x v="0"/>
            <x v="1"/>
            <x v="2"/>
            <x v="8"/>
            <x v="49"/>
            <x v="50"/>
            <x v="51"/>
            <x v="55"/>
            <x v="56"/>
            <x v="57"/>
            <x v="62"/>
            <x v="63"/>
            <x v="64"/>
            <x v="65"/>
          </reference>
        </references>
      </pivotArea>
    </format>
    <format dxfId="40">
      <pivotArea dataOnly="0" labelOnly="1" outline="0" fieldPosition="0">
        <references count="1">
          <reference field="2" count="1" defaultSubtotal="1">
            <x v="65"/>
          </reference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2">
          <reference field="2" count="1" selected="0">
            <x v="65"/>
          </reference>
          <reference field="3" count="0"/>
        </references>
      </pivotArea>
    </format>
    <format dxfId="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field="3" type="button" dataOnly="0" labelOnly="1" outline="0" axis="axisRow" fieldPosition="1"/>
    </format>
    <format dxfId="32">
      <pivotArea dataOnly="0" labelOnly="1" outline="0" fieldPosition="0">
        <references count="1">
          <reference field="2" count="14">
            <x v="0"/>
            <x v="1"/>
            <x v="2"/>
            <x v="8"/>
            <x v="49"/>
            <x v="50"/>
            <x v="51"/>
            <x v="55"/>
            <x v="56"/>
            <x v="57"/>
            <x v="62"/>
            <x v="63"/>
            <x v="64"/>
            <x v="65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field="3" type="button" dataOnly="0" labelOnly="1" outline="0" axis="axisRow" fieldPosition="1"/>
    </format>
    <format dxfId="25">
      <pivotArea dataOnly="0" labelOnly="1" outline="0" fieldPosition="0">
        <references count="1">
          <reference field="2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6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F4039-D445-4FDE-97AC-0516BF73511F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1:D17" firstHeaderRow="0" firstDataRow="1" firstDataCol="2"/>
  <pivotFields count="17">
    <pivotField compact="0" outline="0" showAll="0"/>
    <pivotField dataField="1" compact="0" outline="0" showAll="0"/>
    <pivotField axis="axisRow" compact="0" outline="0" showAll="0">
      <items count="29">
        <item sd="0" x="16"/>
        <item sd="0" x="14"/>
        <item sd="0" x="3"/>
        <item sd="0" x="18"/>
        <item sd="0" x="10"/>
        <item sd="0" x="17"/>
        <item sd="0" x="20"/>
        <item sd="0" x="5"/>
        <item sd="0" x="13"/>
        <item sd="0" x="9"/>
        <item sd="0" x="15"/>
        <item sd="0" x="19"/>
        <item sd="0" x="11"/>
        <item sd="0" x="8"/>
        <item sd="0" x="0"/>
        <item sd="0" x="7"/>
        <item sd="0" x="4"/>
        <item sd="0" x="2"/>
        <item sd="0" x="6"/>
        <item sd="0" x="12"/>
        <item sd="0" x="1"/>
        <item sd="0" x="27"/>
        <item sd="0" x="21"/>
        <item sd="0" x="22"/>
        <item sd="0" x="23"/>
        <item sd="0" x="24"/>
        <item sd="0" x="25"/>
        <item sd="0" x="26"/>
        <item t="default"/>
      </items>
    </pivotField>
    <pivotField axis="axisRow" compact="0" outline="0" showAll="0">
      <items count="11">
        <item h="1" x="2"/>
        <item h="1" x="1"/>
        <item h="1" x="0"/>
        <item h="1" x="6"/>
        <item h="1" x="5"/>
        <item h="1" x="9"/>
        <item h="1" x="4"/>
        <item h="1" x="3"/>
        <item h="1" x="7"/>
        <item x="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3"/>
  </rowFields>
  <rowItems count="16">
    <i>
      <x/>
    </i>
    <i>
      <x v="2"/>
    </i>
    <i>
      <x v="3"/>
    </i>
    <i>
      <x v="5"/>
    </i>
    <i>
      <x v="6"/>
    </i>
    <i>
      <x v="7"/>
    </i>
    <i>
      <x v="8"/>
    </i>
    <i>
      <x v="11"/>
    </i>
    <i>
      <x v="13"/>
    </i>
    <i>
      <x v="14"/>
    </i>
    <i>
      <x v="18"/>
    </i>
    <i>
      <x v="23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PV" fld="1" subtotal="count" baseField="0" baseItem="0"/>
    <dataField name="Soma de SKU'S" fld="4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C9B09FAB-CAF0-414C-AE92-1E6694283A61}" sourceName="DATA">
  <pivotTables>
    <pivotTable tabId="14" name="Tabela Dinâmica1"/>
  </pivotTables>
  <data>
    <tabular pivotCacheId="371618039">
      <items count="8">
        <i x="6" s="1"/>
        <i x="7" s="1"/>
        <i x="2" s="1"/>
        <i x="1" s="1"/>
        <i x="0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F812BFC1-5758-4815-8117-8255D0A01127}" cache="SegmentaçãodeDados_DATA" caption="DATA" columnCount="4" rowHeight="2286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40" dT="2026-10-14T11:05:15.93" personId="{13C6C706-C9F9-4815-B1AB-6A8152205EAA}" id="{4B30205C-47AB-4217-A618-458033DA0410}">
    <text>Separação de saldo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800F-A2EF-4E7B-87A2-CE5354F364EF}">
  <sheetPr>
    <tabColor rgb="FF7030A0"/>
  </sheetPr>
  <dimension ref="A1:R7228"/>
  <sheetViews>
    <sheetView tabSelected="1" zoomScaleNormal="100" workbookViewId="0">
      <pane ySplit="1" topLeftCell="A696" activePane="bottomLeft" state="frozen"/>
      <selection pane="bottomLeft" activeCell="D722" sqref="D722"/>
    </sheetView>
  </sheetViews>
  <sheetFormatPr defaultColWidth="8.7109375" defaultRowHeight="15.75" customHeight="1" x14ac:dyDescent="0.25"/>
  <cols>
    <col min="1" max="1" width="9.42578125" style="43" customWidth="1"/>
    <col min="2" max="2" width="8.140625" style="3" bestFit="1" customWidth="1"/>
    <col min="3" max="3" width="21.5703125" style="4" customWidth="1"/>
    <col min="4" max="4" width="11.42578125" style="6" bestFit="1" customWidth="1"/>
    <col min="5" max="5" width="11.28515625" style="11" bestFit="1" customWidth="1"/>
    <col min="6" max="6" width="16" style="13" bestFit="1" customWidth="1"/>
    <col min="7" max="7" width="26.85546875" style="15" customWidth="1"/>
    <col min="8" max="8" width="10.42578125" style="64" bestFit="1" customWidth="1"/>
    <col min="9" max="9" width="12.42578125" style="17" bestFit="1" customWidth="1"/>
    <col min="10" max="10" width="11.140625" style="19" bestFit="1" customWidth="1"/>
    <col min="11" max="11" width="18.7109375" style="18" bestFit="1" customWidth="1"/>
    <col min="12" max="12" width="48.140625" style="60" customWidth="1"/>
    <col min="13" max="13" width="30.140625" style="12" bestFit="1" customWidth="1"/>
    <col min="14" max="14" width="26" style="16" bestFit="1" customWidth="1"/>
    <col min="15" max="15" width="25.28515625" style="16" bestFit="1" customWidth="1"/>
    <col min="16" max="16" width="31" style="16" bestFit="1" customWidth="1"/>
    <col min="17" max="17" width="21.7109375" style="12" bestFit="1" customWidth="1"/>
  </cols>
  <sheetData>
    <row r="1" spans="1:18" ht="18.75" x14ac:dyDescent="0.3">
      <c r="A1" s="45" t="s">
        <v>0</v>
      </c>
      <c r="B1" s="10" t="s">
        <v>1</v>
      </c>
      <c r="C1" s="46" t="s">
        <v>2</v>
      </c>
      <c r="D1" s="47" t="s">
        <v>3</v>
      </c>
      <c r="E1" s="48" t="s">
        <v>4</v>
      </c>
      <c r="F1" s="49" t="s">
        <v>5</v>
      </c>
      <c r="G1" s="50" t="s">
        <v>6</v>
      </c>
      <c r="H1" s="63" t="s">
        <v>7</v>
      </c>
      <c r="I1" s="50" t="s">
        <v>8</v>
      </c>
      <c r="J1" s="51" t="s">
        <v>9</v>
      </c>
      <c r="K1" s="52" t="s">
        <v>10</v>
      </c>
      <c r="L1" s="52" t="s">
        <v>11</v>
      </c>
      <c r="M1" s="53" t="s">
        <v>12</v>
      </c>
      <c r="N1" s="53" t="s">
        <v>13</v>
      </c>
      <c r="O1" s="54" t="s">
        <v>14</v>
      </c>
      <c r="P1" s="54" t="s">
        <v>15</v>
      </c>
      <c r="Q1" s="54" t="s">
        <v>16</v>
      </c>
    </row>
    <row r="2" spans="1:18" ht="15.75" customHeight="1" x14ac:dyDescent="0.25">
      <c r="A2" s="42">
        <f>IFERROR(INDEX(NFS!F:F,MATCH(B2,NFS!E:E,0)),"")</f>
        <v>179000</v>
      </c>
      <c r="B2" s="3">
        <v>69312</v>
      </c>
      <c r="C2" s="4" t="s">
        <v>17</v>
      </c>
      <c r="D2" s="6">
        <v>46304</v>
      </c>
      <c r="E2" s="11">
        <f>IF(B2="","",COUNTIF(SKU!C:C,B2))</f>
        <v>38</v>
      </c>
      <c r="F2" s="13" t="s">
        <v>18</v>
      </c>
      <c r="G2" s="15" t="s">
        <v>19</v>
      </c>
      <c r="H2" s="64" t="s">
        <v>20</v>
      </c>
      <c r="I2" s="17" t="str">
        <f>IF(A2="","",IFERROR(VLOOKUP(TEXT(A2,"0"),#REF!,9,FALSE),""))</f>
        <v/>
      </c>
      <c r="K2" s="18" t="str">
        <f>IFERROR(INDEX(#REF!,MATCH(A2,#REF!,0)),"")</f>
        <v/>
      </c>
      <c r="L2" s="58" t="str">
        <f>IFERROR(INDEX(SKU!E:E,MATCH(B2,SKU!C:C,0)),"")</f>
        <v>ACALANTO CLINICA</v>
      </c>
      <c r="M2" s="56"/>
      <c r="R2" t="str">
        <f>IF(COUNTIF(ROMANEIOS!K:K,A2)&gt;0,J2,"")</f>
        <v/>
      </c>
    </row>
    <row r="3" spans="1:18" ht="15.75" customHeight="1" x14ac:dyDescent="0.25">
      <c r="A3" s="42">
        <f>IFERROR(INDEX(NFS!F:F,MATCH(B3,NFS!E:E,0)),"")</f>
        <v>178891</v>
      </c>
      <c r="B3" s="3">
        <v>66744</v>
      </c>
      <c r="C3" s="4" t="s">
        <v>21</v>
      </c>
      <c r="D3" s="6">
        <v>46303</v>
      </c>
      <c r="E3" s="11">
        <f>IF(B3="","",COUNTIF(SKU!C:C,B3))</f>
        <v>3</v>
      </c>
      <c r="F3" s="13" t="s">
        <v>18</v>
      </c>
      <c r="G3" s="15" t="s">
        <v>19</v>
      </c>
      <c r="H3" s="64" t="s">
        <v>20</v>
      </c>
      <c r="I3" s="17" t="str">
        <f>IF(A3="","",IFERROR(VLOOKUP(TEXT(A3,"0"),#REF!,9,FALSE),""))</f>
        <v/>
      </c>
      <c r="K3" s="18" t="str">
        <f>IFERROR(INDEX(#REF!,MATCH(A3,#REF!,0)),"")</f>
        <v/>
      </c>
      <c r="L3" s="58" t="str">
        <f>IFERROR(INDEX(SKU!E:E,MATCH(B3,SKU!C:C,0)),"")</f>
        <v>ALBERT EINSTEIN</v>
      </c>
      <c r="M3" s="56"/>
      <c r="R3" t="str">
        <f>IF(COUNTIF(ROMANEIOS!K:K,A3)&gt;0,J3,"")</f>
        <v/>
      </c>
    </row>
    <row r="4" spans="1:18" ht="15.75" customHeight="1" x14ac:dyDescent="0.25">
      <c r="A4" s="42">
        <f>IFERROR(INDEX(NFS!F:F,MATCH(B4,NFS!E:E,0)),"")</f>
        <v>178846</v>
      </c>
      <c r="B4" s="3">
        <v>69219</v>
      </c>
      <c r="C4" s="4" t="s">
        <v>22</v>
      </c>
      <c r="D4" s="6">
        <v>46302</v>
      </c>
      <c r="E4" s="11">
        <f>IF(B4="","",COUNTIF(SKU!C:C,B4))</f>
        <v>2</v>
      </c>
      <c r="F4" s="13" t="s">
        <v>18</v>
      </c>
      <c r="G4" s="15" t="s">
        <v>19</v>
      </c>
      <c r="H4" s="64" t="s">
        <v>23</v>
      </c>
      <c r="L4" s="58" t="str">
        <f>IFERROR(INDEX(SKU!E:E,MATCH(B4,SKU!C:C,0)),"")</f>
        <v>DASA ALTA EXCELENCIA</v>
      </c>
      <c r="M4" s="56"/>
      <c r="R4" t="str">
        <f>IF(COUNTIF(ROMANEIOS!K:K,A4)&gt;0,J4,"")</f>
        <v/>
      </c>
    </row>
    <row r="5" spans="1:18" ht="15.75" customHeight="1" x14ac:dyDescent="0.25">
      <c r="A5" s="42">
        <f>IFERROR(INDEX(NFS!F:F,MATCH(B5,NFS!E:E,0)),"")</f>
        <v>178927</v>
      </c>
      <c r="B5" s="3">
        <v>66745</v>
      </c>
      <c r="C5" s="4" t="s">
        <v>21</v>
      </c>
      <c r="D5" s="6">
        <v>46303</v>
      </c>
      <c r="E5" s="11">
        <f>IF(B5="","",COUNTIF(SKU!C:C,B5))</f>
        <v>2</v>
      </c>
      <c r="F5" s="13" t="s">
        <v>18</v>
      </c>
      <c r="G5" s="15" t="s">
        <v>19</v>
      </c>
      <c r="H5" s="64" t="s">
        <v>20</v>
      </c>
      <c r="I5" s="17" t="str">
        <f>IF(A5="","",IFERROR(VLOOKUP(TEXT(A5,"0"),#REF!,9,FALSE),""))</f>
        <v/>
      </c>
      <c r="K5" s="18" t="str">
        <f>IFERROR(INDEX(#REF!,MATCH(A5,#REF!,0)),"")</f>
        <v/>
      </c>
      <c r="L5" s="58" t="str">
        <f>IFERROR(INDEX(SKU!E:E,MATCH(B5,SKU!C:C,0)),"")</f>
        <v>ALBERT EINSTEIN</v>
      </c>
      <c r="M5" s="56"/>
      <c r="R5" t="str">
        <f>IF(COUNTIF(ROMANEIOS!K:K,A5)&gt;0,J5,"")</f>
        <v/>
      </c>
    </row>
    <row r="6" spans="1:18" ht="15.75" customHeight="1" x14ac:dyDescent="0.25">
      <c r="A6" s="42">
        <f>IFERROR(INDEX(NFS!F:F,MATCH(B6,NFS!E:E,0)),"")</f>
        <v>178831</v>
      </c>
      <c r="B6" s="3">
        <v>69552</v>
      </c>
      <c r="C6" s="4" t="s">
        <v>22</v>
      </c>
      <c r="D6" s="6">
        <v>46302</v>
      </c>
      <c r="E6" s="11">
        <f>IF(B6="","",COUNTIF(SKU!C:C,B6))</f>
        <v>1</v>
      </c>
      <c r="F6" s="13" t="s">
        <v>18</v>
      </c>
      <c r="G6" s="15" t="s">
        <v>19</v>
      </c>
      <c r="H6" s="64" t="s">
        <v>23</v>
      </c>
      <c r="L6" s="58" t="str">
        <f>IFERROR(INDEX(SKU!E:E,MATCH(B6,SKU!C:C,0)),"")</f>
        <v>DASA PQ DUQUE CAXIAS</v>
      </c>
      <c r="M6" s="56"/>
      <c r="R6" t="str">
        <f>IF(COUNTIF(ROMANEIOS!K:K,A6)&gt;0,J6,"")</f>
        <v/>
      </c>
    </row>
    <row r="7" spans="1:18" ht="15.75" customHeight="1" x14ac:dyDescent="0.25">
      <c r="A7" s="42">
        <f>IFERROR(INDEX(NFS!F:F,MATCH(B7,NFS!E:E,0)),"")</f>
        <v>178956</v>
      </c>
      <c r="B7" s="3">
        <v>65062</v>
      </c>
      <c r="C7" s="4" t="s">
        <v>21</v>
      </c>
      <c r="D7" s="6">
        <v>46303</v>
      </c>
      <c r="E7" s="11">
        <f>IF(B7="","",COUNTIF(SKU!C:C,B7))</f>
        <v>3</v>
      </c>
      <c r="F7" s="13" t="s">
        <v>18</v>
      </c>
      <c r="G7" s="15" t="s">
        <v>19</v>
      </c>
      <c r="H7" s="64" t="s">
        <v>20</v>
      </c>
      <c r="I7" s="17" t="str">
        <f>IF(A7="","",IFERROR(VLOOKUP(TEXT(A7,"0"),#REF!,9,FALSE),""))</f>
        <v/>
      </c>
      <c r="K7" s="18" t="str">
        <f>IFERROR(INDEX(#REF!,MATCH(A7,#REF!,0)),"")</f>
        <v/>
      </c>
      <c r="L7" s="58" t="str">
        <f>IFERROR(INDEX(SKU!E:E,MATCH(B7,SKU!C:C,0)),"")</f>
        <v>ALBERT EINSTEIN</v>
      </c>
      <c r="M7" s="56"/>
      <c r="R7" t="str">
        <f>IF(COUNTIF(ROMANEIOS!K:K,A7)&gt;0,J7,"")</f>
        <v/>
      </c>
    </row>
    <row r="8" spans="1:18" ht="15.75" customHeight="1" x14ac:dyDescent="0.25">
      <c r="A8" s="42">
        <f>IFERROR(INDEX(NFS!F:F,MATCH(B8,NFS!E:E,0)),"")</f>
        <v>178856</v>
      </c>
      <c r="B8" s="3">
        <v>69261</v>
      </c>
      <c r="C8" s="4" t="s">
        <v>24</v>
      </c>
      <c r="D8" s="6">
        <v>46302</v>
      </c>
      <c r="E8" s="11">
        <f>IF(B8="","",COUNTIF(SKU!C:C,B8))</f>
        <v>5</v>
      </c>
      <c r="F8" s="13" t="s">
        <v>18</v>
      </c>
      <c r="G8" s="15" t="s">
        <v>19</v>
      </c>
      <c r="H8" s="64" t="s">
        <v>23</v>
      </c>
      <c r="L8" s="58" t="str">
        <f>IFERROR(INDEX(SKU!E:E,MATCH(B8,SKU!C:C,0)),"")</f>
        <v>MASTER HIGIMED RJ</v>
      </c>
      <c r="M8" s="56"/>
      <c r="R8" t="str">
        <f>IF(COUNTIF(ROMANEIOS!K:K,A8)&gt;0,J8,"")</f>
        <v/>
      </c>
    </row>
    <row r="9" spans="1:18" ht="15.75" customHeight="1" x14ac:dyDescent="0.25">
      <c r="A9" s="42">
        <f>IFERROR(INDEX(NFS!F:F,MATCH(B9,NFS!E:E,0)),"")</f>
        <v>178833</v>
      </c>
      <c r="B9" s="3">
        <v>68875</v>
      </c>
      <c r="C9" s="4" t="s">
        <v>25</v>
      </c>
      <c r="D9" s="6">
        <v>46302</v>
      </c>
      <c r="E9" s="11">
        <f>IF(B9="","",COUNTIF(SKU!C:C,B9))</f>
        <v>1</v>
      </c>
      <c r="F9" s="13" t="s">
        <v>18</v>
      </c>
      <c r="G9" s="15" t="s">
        <v>19</v>
      </c>
      <c r="H9" s="64" t="s">
        <v>23</v>
      </c>
      <c r="L9" s="58" t="str">
        <f>IFERROR(INDEX(SKU!E:E,MATCH(B9,SKU!C:C,0)),"")</f>
        <v>DASA PQ DUQUE CAXIAS</v>
      </c>
      <c r="M9" s="56"/>
      <c r="R9" t="str">
        <f>IF(COUNTIF(ROMANEIOS!K:K,A9)&gt;0,J9,"")</f>
        <v/>
      </c>
    </row>
    <row r="10" spans="1:18" ht="15.75" customHeight="1" x14ac:dyDescent="0.25">
      <c r="A10" s="42">
        <f>IFERROR(INDEX(NFS!F:F,MATCH(B10,NFS!E:E,0)),"")</f>
        <v>178832</v>
      </c>
      <c r="B10" s="3">
        <v>69385</v>
      </c>
      <c r="C10" s="4" t="s">
        <v>25</v>
      </c>
      <c r="D10" s="6">
        <v>46302</v>
      </c>
      <c r="E10" s="11">
        <f>IF(B10="","",COUNTIF(SKU!C:C,B10))</f>
        <v>6</v>
      </c>
      <c r="F10" s="13" t="s">
        <v>18</v>
      </c>
      <c r="G10" s="15" t="s">
        <v>19</v>
      </c>
      <c r="H10" s="64" t="s">
        <v>23</v>
      </c>
      <c r="L10" s="58" t="str">
        <f>IFERROR(INDEX(SKU!E:E,MATCH(B10,SKU!C:C,0)),"")</f>
        <v>DASA PQ DUQUE CAXIAS</v>
      </c>
      <c r="M10" s="56"/>
      <c r="R10" t="str">
        <f>IF(COUNTIF(ROMANEIOS!K:K,A10)&gt;0,J10,"")</f>
        <v/>
      </c>
    </row>
    <row r="11" spans="1:18" ht="15.75" customHeight="1" x14ac:dyDescent="0.25">
      <c r="A11" s="42">
        <f>IFERROR(INDEX(NFS!F:F,MATCH(B11,NFS!E:E,0)),"")</f>
        <v>178864</v>
      </c>
      <c r="B11" s="3">
        <v>68993</v>
      </c>
      <c r="C11" s="4" t="s">
        <v>26</v>
      </c>
      <c r="D11" s="6">
        <v>46302</v>
      </c>
      <c r="E11" s="11">
        <f>IF(B11="","",COUNTIF(SKU!C:C,B11))</f>
        <v>44</v>
      </c>
      <c r="F11" s="13" t="s">
        <v>18</v>
      </c>
      <c r="G11" s="15" t="s">
        <v>19</v>
      </c>
      <c r="H11" s="64" t="s">
        <v>23</v>
      </c>
      <c r="L11" s="58" t="str">
        <f>IFERROR(INDEX(SKU!E:E,MATCH(B11,SKU!C:C,0)),"")</f>
        <v>DASA PQ DUQUE CAXIAS</v>
      </c>
      <c r="M11" s="56"/>
      <c r="R11" t="str">
        <f>IF(COUNTIF(ROMANEIOS!K:K,A11)&gt;0,J11,"")</f>
        <v/>
      </c>
    </row>
    <row r="12" spans="1:18" ht="15.75" customHeight="1" x14ac:dyDescent="0.25">
      <c r="A12" s="42">
        <f>IFERROR(INDEX(NFS!F:F,MATCH(B12,NFS!E:E,0)),"")</f>
        <v>178854</v>
      </c>
      <c r="B12" s="3">
        <v>69475</v>
      </c>
      <c r="C12" s="4" t="s">
        <v>27</v>
      </c>
      <c r="D12" s="6">
        <v>46302</v>
      </c>
      <c r="E12" s="11">
        <f>IF(B12="","",COUNTIF(SKU!C:C,B12))</f>
        <v>11</v>
      </c>
      <c r="F12" s="13" t="s">
        <v>18</v>
      </c>
      <c r="G12" s="15" t="s">
        <v>19</v>
      </c>
      <c r="H12" s="64" t="s">
        <v>23</v>
      </c>
      <c r="L12" s="58" t="str">
        <f>IFERROR(INDEX(SKU!E:E,MATCH(B12,SKU!C:C,0)),"")</f>
        <v>DASA DIAGNOSTICO</v>
      </c>
      <c r="M12" s="56"/>
      <c r="R12" t="str">
        <f>IF(COUNTIF(ROMANEIOS!K:K,A12)&gt;0,J12,"")</f>
        <v/>
      </c>
    </row>
    <row r="13" spans="1:18" ht="15.75" customHeight="1" x14ac:dyDescent="0.25">
      <c r="A13" s="42">
        <f>IFERROR(INDEX(NFS!F:F,MATCH(B13,NFS!E:E,0)),"")</f>
        <v>178890</v>
      </c>
      <c r="B13" s="3">
        <v>66736</v>
      </c>
      <c r="C13" s="4" t="s">
        <v>21</v>
      </c>
      <c r="D13" s="6">
        <v>46303</v>
      </c>
      <c r="E13" s="11">
        <f>IF(B13="","",COUNTIF(SKU!C:C,B13))</f>
        <v>1</v>
      </c>
      <c r="F13" s="13" t="s">
        <v>18</v>
      </c>
      <c r="G13" s="15" t="s">
        <v>19</v>
      </c>
      <c r="H13" s="64" t="s">
        <v>20</v>
      </c>
      <c r="I13" s="17" t="str">
        <f>IF(A13="","",IFERROR(VLOOKUP(TEXT(A13,"0"),#REF!,9,FALSE),""))</f>
        <v/>
      </c>
      <c r="K13" s="18" t="str">
        <f>IFERROR(INDEX(#REF!,MATCH(A13,#REF!,0)),"")</f>
        <v/>
      </c>
      <c r="L13" s="58" t="str">
        <f>IFERROR(INDEX(SKU!E:E,MATCH(B13,SKU!C:C,0)),"")</f>
        <v>ALBERT EINSTEIN</v>
      </c>
      <c r="M13" s="56"/>
      <c r="R13" t="str">
        <f>IF(COUNTIF(ROMANEIOS!K:K,A13)&gt;0,J13,"")</f>
        <v/>
      </c>
    </row>
    <row r="14" spans="1:18" ht="15.75" customHeight="1" x14ac:dyDescent="0.25">
      <c r="A14" s="42">
        <f>IFERROR(INDEX(NFS!F:F,MATCH(B14,NFS!E:E,0)),"")</f>
        <v>178837</v>
      </c>
      <c r="B14" s="3">
        <v>69154</v>
      </c>
      <c r="C14" s="4" t="s">
        <v>22</v>
      </c>
      <c r="D14" s="6">
        <v>46302</v>
      </c>
      <c r="E14" s="11">
        <f>IF(B14="","",COUNTIF(SKU!C:C,B14))</f>
        <v>1</v>
      </c>
      <c r="F14" s="13" t="s">
        <v>18</v>
      </c>
      <c r="G14" s="15" t="s">
        <v>19</v>
      </c>
      <c r="H14" s="64" t="s">
        <v>23</v>
      </c>
      <c r="L14" s="58" t="str">
        <f>IFERROR(INDEX(SKU!E:E,MATCH(B14,SKU!C:C,0)),"")</f>
        <v>ALBERT EINSTEIN</v>
      </c>
      <c r="M14" s="56"/>
      <c r="R14" t="str">
        <f>IF(COUNTIF(ROMANEIOS!K:K,A14)&gt;0,J14,"")</f>
        <v/>
      </c>
    </row>
    <row r="15" spans="1:18" ht="15.75" customHeight="1" x14ac:dyDescent="0.25">
      <c r="A15" s="42">
        <f>IFERROR(INDEX(NFS!F:F,MATCH(B15,NFS!E:E,0)),"")</f>
        <v>178834</v>
      </c>
      <c r="B15" s="3">
        <v>69365</v>
      </c>
      <c r="C15" s="4" t="s">
        <v>22</v>
      </c>
      <c r="D15" s="6">
        <v>46302</v>
      </c>
      <c r="E15" s="11">
        <f>IF(B15="","",COUNTIF(SKU!C:C,B15))</f>
        <v>5</v>
      </c>
      <c r="F15" s="13" t="s">
        <v>18</v>
      </c>
      <c r="G15" s="15" t="s">
        <v>19</v>
      </c>
      <c r="H15" s="64" t="s">
        <v>23</v>
      </c>
      <c r="L15" s="58" t="str">
        <f>IFERROR(INDEX(SKU!E:E,MATCH(B15,SKU!C:C,0)),"")</f>
        <v>DASA S JOSE PINHAIS</v>
      </c>
      <c r="M15" s="56"/>
      <c r="R15" t="str">
        <f>IF(COUNTIF(ROMANEIOS!K:K,A15)&gt;0,J15,"")</f>
        <v/>
      </c>
    </row>
    <row r="16" spans="1:18" ht="15.75" customHeight="1" x14ac:dyDescent="0.25">
      <c r="A16" s="42">
        <f>IFERROR(INDEX(NFS!F:F,MATCH(B16,NFS!E:E,0)),"")</f>
        <v>178835</v>
      </c>
      <c r="B16" s="3">
        <v>69345</v>
      </c>
      <c r="C16" s="4" t="s">
        <v>22</v>
      </c>
      <c r="D16" s="6">
        <v>46302</v>
      </c>
      <c r="E16" s="11">
        <f>IF(B16="","",COUNTIF(SKU!C:C,B16))</f>
        <v>9</v>
      </c>
      <c r="F16" s="13" t="s">
        <v>18</v>
      </c>
      <c r="G16" s="15" t="s">
        <v>19</v>
      </c>
      <c r="H16" s="64" t="s">
        <v>23</v>
      </c>
      <c r="L16" s="58" t="str">
        <f>IFERROR(INDEX(SKU!E:E,MATCH(B16,SKU!C:C,0)),"")</f>
        <v>DASA CASCAVEL</v>
      </c>
      <c r="M16" s="56"/>
      <c r="R16" t="str">
        <f>IF(COUNTIF(ROMANEIOS!K:K,A16)&gt;0,J16,"")</f>
        <v/>
      </c>
    </row>
    <row r="17" spans="1:18" ht="15.75" customHeight="1" x14ac:dyDescent="0.25">
      <c r="A17" s="42">
        <f>IFERROR(INDEX(NFS!F:F,MATCH(B17,NFS!E:E,0)),"")</f>
        <v>178814</v>
      </c>
      <c r="B17" s="3">
        <v>69671</v>
      </c>
      <c r="C17" s="4" t="s">
        <v>28</v>
      </c>
      <c r="D17" s="6">
        <v>46302</v>
      </c>
      <c r="E17" s="11">
        <f>IF(B17="","",COUNTIF(SKU!C:C,B17))</f>
        <v>1</v>
      </c>
      <c r="F17" s="13" t="s">
        <v>18</v>
      </c>
      <c r="G17" s="15" t="s">
        <v>19</v>
      </c>
      <c r="H17" s="64" t="s">
        <v>23</v>
      </c>
      <c r="L17" s="58" t="str">
        <f>IFERROR(INDEX(SKU!E:E,MATCH(B17,SKU!C:C,0)),"")</f>
        <v>HAPVIDA</v>
      </c>
      <c r="M17" s="56"/>
      <c r="R17" t="str">
        <f>IF(COUNTIF(ROMANEIOS!K:K,A17)&gt;0,J17,"")</f>
        <v/>
      </c>
    </row>
    <row r="18" spans="1:18" ht="15.75" customHeight="1" x14ac:dyDescent="0.25">
      <c r="A18" s="42">
        <f>IFERROR(INDEX(NFS!F:F,MATCH(B18,NFS!E:E,0)),"")</f>
        <v>178838</v>
      </c>
      <c r="B18" s="3">
        <v>69386</v>
      </c>
      <c r="C18" s="4" t="s">
        <v>29</v>
      </c>
      <c r="D18" s="6">
        <v>46302</v>
      </c>
      <c r="E18" s="11">
        <f>IF(B18="","",COUNTIF(SKU!C:C,B18))</f>
        <v>4</v>
      </c>
      <c r="F18" s="13" t="s">
        <v>18</v>
      </c>
      <c r="G18" s="15" t="s">
        <v>19</v>
      </c>
      <c r="H18" s="64" t="s">
        <v>23</v>
      </c>
      <c r="L18" s="58" t="str">
        <f>IFERROR(INDEX(SKU!E:E,MATCH(B18,SKU!C:C,0)),"")</f>
        <v>DASA PQ DUQUE CAXIAS</v>
      </c>
      <c r="M18" s="56"/>
      <c r="R18" t="str">
        <f>IF(COUNTIF(ROMANEIOS!K:K,A18)&gt;0,J18,"")</f>
        <v/>
      </c>
    </row>
    <row r="19" spans="1:18" ht="15.75" customHeight="1" x14ac:dyDescent="0.25">
      <c r="A19" s="42">
        <f>IFERROR(INDEX(NFS!F:F,MATCH(B19,NFS!E:E,0)),"")</f>
        <v>178851</v>
      </c>
      <c r="B19" s="3">
        <v>69424</v>
      </c>
      <c r="C19" s="4" t="s">
        <v>29</v>
      </c>
      <c r="D19" s="6">
        <v>46302</v>
      </c>
      <c r="E19" s="11">
        <f>IF(B19="","",COUNTIF(SKU!C:C,B19))</f>
        <v>5</v>
      </c>
      <c r="F19" s="13" t="s">
        <v>18</v>
      </c>
      <c r="G19" s="15" t="s">
        <v>19</v>
      </c>
      <c r="H19" s="64" t="s">
        <v>23</v>
      </c>
      <c r="I19" s="17" t="str">
        <f>IF(A19="","",IFERROR(VLOOKUP(TEXT(A19,"0"),#REF!,9,FALSE),""))</f>
        <v/>
      </c>
      <c r="K19" s="18" t="str">
        <f>IFERROR(INDEX(#REF!,MATCH(A19,#REF!,0)),"")</f>
        <v/>
      </c>
      <c r="L19" s="58" t="str">
        <f>IFERROR(INDEX(SKU!E:E,MATCH(B19,SKU!C:C,0)),"")</f>
        <v>ALBERT EINSTEIN</v>
      </c>
      <c r="M19" s="56"/>
      <c r="R19" t="str">
        <f>IF(COUNTIF(ROMANEIOS!K:K,A19)&gt;0,J19,"")</f>
        <v/>
      </c>
    </row>
    <row r="20" spans="1:18" ht="15.75" customHeight="1" x14ac:dyDescent="0.25">
      <c r="A20" s="42">
        <f>IFERROR(INDEX(NFS!F:F,MATCH(B20,NFS!E:E,0)),"")</f>
        <v>178866</v>
      </c>
      <c r="B20" s="3">
        <v>69426</v>
      </c>
      <c r="C20" s="4" t="s">
        <v>30</v>
      </c>
      <c r="D20" s="6">
        <v>46302</v>
      </c>
      <c r="E20" s="11">
        <f>IF(B20="","",COUNTIF(SKU!C:C,B20))</f>
        <v>6</v>
      </c>
      <c r="F20" s="13" t="s">
        <v>18</v>
      </c>
      <c r="G20" s="15" t="s">
        <v>19</v>
      </c>
      <c r="H20" s="64" t="s">
        <v>23</v>
      </c>
      <c r="I20" s="17" t="str">
        <f>IF(A20="","",IFERROR(VLOOKUP(TEXT(A20,"0"),#REF!,9,FALSE),""))</f>
        <v/>
      </c>
      <c r="K20" s="18" t="str">
        <f>IFERROR(INDEX(#REF!,MATCH(A20,#REF!,0)),"")</f>
        <v/>
      </c>
      <c r="L20" s="58" t="str">
        <f>IFERROR(INDEX(SKU!E:E,MATCH(B20,SKU!C:C,0)),"")</f>
        <v>ALBERT EINSTEIN</v>
      </c>
      <c r="M20" s="56"/>
      <c r="R20" t="str">
        <f>IF(COUNTIF(ROMANEIOS!K:K,A20)&gt;0,J20,"")</f>
        <v/>
      </c>
    </row>
    <row r="21" spans="1:18" ht="15.75" customHeight="1" x14ac:dyDescent="0.25">
      <c r="A21" s="42">
        <f>IFERROR(INDEX(NFS!F:F,MATCH(B21,NFS!E:E,0)),"")</f>
        <v>178865</v>
      </c>
      <c r="B21" s="3">
        <v>69427</v>
      </c>
      <c r="C21" s="4" t="s">
        <v>30</v>
      </c>
      <c r="D21" s="6">
        <v>46302</v>
      </c>
      <c r="E21" s="11">
        <f>IF(B21="","",COUNTIF(SKU!C:C,B21))</f>
        <v>5</v>
      </c>
      <c r="F21" s="13" t="s">
        <v>18</v>
      </c>
      <c r="G21" s="15" t="s">
        <v>19</v>
      </c>
      <c r="H21" s="64" t="s">
        <v>23</v>
      </c>
      <c r="I21" s="17" t="str">
        <f>IF(A21="","",IFERROR(VLOOKUP(TEXT(A21,"0"),#REF!,9,FALSE),""))</f>
        <v/>
      </c>
      <c r="K21" s="18" t="str">
        <f>IFERROR(INDEX(#REF!,MATCH(A21,#REF!,0)),"")</f>
        <v/>
      </c>
      <c r="L21" s="58" t="str">
        <f>IFERROR(INDEX(SKU!E:E,MATCH(B21,SKU!C:C,0)),"")</f>
        <v>ALBERT EINSTEIN</v>
      </c>
      <c r="M21" s="56"/>
      <c r="R21" t="str">
        <f>IF(COUNTIF(ROMANEIOS!K:K,A21)&gt;0,J21,"")</f>
        <v/>
      </c>
    </row>
    <row r="22" spans="1:18" ht="15.75" customHeight="1" x14ac:dyDescent="0.25">
      <c r="A22" s="42">
        <f>IFERROR(INDEX(NFS!F:F,MATCH(B22,NFS!E:E,0)),"")</f>
        <v>178953</v>
      </c>
      <c r="B22" s="3">
        <v>68904</v>
      </c>
      <c r="C22" s="4" t="s">
        <v>22</v>
      </c>
      <c r="D22" s="6">
        <v>46303</v>
      </c>
      <c r="E22" s="11">
        <f>IF(B22="","",COUNTIF(SKU!C:C,B22))</f>
        <v>1</v>
      </c>
      <c r="F22" s="13" t="s">
        <v>18</v>
      </c>
      <c r="G22" s="15" t="s">
        <v>19</v>
      </c>
      <c r="H22" s="64" t="s">
        <v>20</v>
      </c>
      <c r="I22" s="17" t="str">
        <f>IF(A22="","",IFERROR(VLOOKUP(TEXT(A22,"0"),#REF!,9,FALSE),""))</f>
        <v/>
      </c>
      <c r="K22" s="18" t="str">
        <f>IFERROR(INDEX(#REF!,MATCH(A22,#REF!,0)),"")</f>
        <v/>
      </c>
      <c r="L22" s="58" t="str">
        <f>IFERROR(INDEX(SKU!E:E,MATCH(B22,SKU!C:C,0)),"")</f>
        <v>ALBERT EINSTEIN</v>
      </c>
      <c r="M22" s="56"/>
      <c r="R22" t="str">
        <f>IF(COUNTIF(ROMANEIOS!K:K,A22)&gt;0,J22,"")</f>
        <v/>
      </c>
    </row>
    <row r="23" spans="1:18" ht="15.75" customHeight="1" x14ac:dyDescent="0.25">
      <c r="A23" s="42">
        <f>IFERROR(INDEX(NFS!F:F,MATCH(B23,NFS!E:E,0)),"")</f>
        <v>178952</v>
      </c>
      <c r="B23" s="3">
        <v>68737</v>
      </c>
      <c r="C23" s="4" t="s">
        <v>22</v>
      </c>
      <c r="D23" s="6">
        <v>46303</v>
      </c>
      <c r="E23" s="11">
        <f>IF(B23="","",COUNTIF(SKU!C:C,B23))</f>
        <v>2</v>
      </c>
      <c r="F23" s="13" t="s">
        <v>18</v>
      </c>
      <c r="G23" s="15" t="s">
        <v>19</v>
      </c>
      <c r="H23" s="64" t="s">
        <v>20</v>
      </c>
      <c r="I23" s="17" t="str">
        <f>IF(A23="","",IFERROR(VLOOKUP(TEXT(A23,"0"),#REF!,9,FALSE),""))</f>
        <v/>
      </c>
      <c r="K23" s="18" t="str">
        <f>IFERROR(INDEX(#REF!,MATCH(A23,#REF!,0)),"")</f>
        <v/>
      </c>
      <c r="L23" s="58" t="str">
        <f>IFERROR(INDEX(SKU!E:E,MATCH(B23,SKU!C:C,0)),"")</f>
        <v>ALBERT EINSTEIN</v>
      </c>
      <c r="M23" s="56"/>
      <c r="R23" t="str">
        <f>IF(COUNTIF(ROMANEIOS!K:K,A23)&gt;0,J23,"")</f>
        <v/>
      </c>
    </row>
    <row r="24" spans="1:18" ht="15.75" customHeight="1" x14ac:dyDescent="0.25">
      <c r="A24" s="42">
        <f>IFERROR(INDEX(NFS!F:F,MATCH(B24,NFS!E:E,0)),"")</f>
        <v>178962</v>
      </c>
      <c r="B24" s="3">
        <v>68749</v>
      </c>
      <c r="C24" s="4" t="s">
        <v>22</v>
      </c>
      <c r="D24" s="6">
        <v>46303</v>
      </c>
      <c r="E24" s="11">
        <f>IF(B24="","",COUNTIF(SKU!C:C,B24))</f>
        <v>1</v>
      </c>
      <c r="F24" s="13" t="s">
        <v>18</v>
      </c>
      <c r="G24" s="15" t="s">
        <v>19</v>
      </c>
      <c r="H24" s="64" t="s">
        <v>20</v>
      </c>
      <c r="I24" s="17" t="str">
        <f>IF(A24="","",IFERROR(VLOOKUP(TEXT(A24,"0"),#REF!,9,FALSE),""))</f>
        <v/>
      </c>
      <c r="K24" s="18" t="str">
        <f>IFERROR(INDEX(#REF!,MATCH(A24,#REF!,0)),"")</f>
        <v/>
      </c>
      <c r="L24" s="58" t="str">
        <f>IFERROR(INDEX(SKU!E:E,MATCH(B24,SKU!C:C,0)),"")</f>
        <v>ALBERT EINSTEIN</v>
      </c>
      <c r="M24" s="56"/>
      <c r="R24" t="str">
        <f>IF(COUNTIF(ROMANEIOS!K:K,A24)&gt;0,J24,"")</f>
        <v/>
      </c>
    </row>
    <row r="25" spans="1:18" ht="15.75" customHeight="1" x14ac:dyDescent="0.25">
      <c r="A25" s="42">
        <f>IFERROR(INDEX(NFS!F:F,MATCH(B25,NFS!E:E,0)),"")</f>
        <v>178961</v>
      </c>
      <c r="B25" s="3">
        <v>68736</v>
      </c>
      <c r="C25" s="4" t="s">
        <v>22</v>
      </c>
      <c r="D25" s="6">
        <v>46303</v>
      </c>
      <c r="E25" s="11">
        <f>IF(B25="","",COUNTIF(SKU!C:C,B25))</f>
        <v>1</v>
      </c>
      <c r="F25" s="13" t="s">
        <v>18</v>
      </c>
      <c r="G25" s="15" t="s">
        <v>19</v>
      </c>
      <c r="H25" s="64" t="s">
        <v>20</v>
      </c>
      <c r="I25" s="17" t="str">
        <f>IF(A25="","",IFERROR(VLOOKUP(TEXT(A25,"0"),#REF!,9,FALSE),""))</f>
        <v/>
      </c>
      <c r="K25" s="18" t="str">
        <f>IFERROR(INDEX(#REF!,MATCH(A25,#REF!,0)),"")</f>
        <v/>
      </c>
      <c r="L25" s="58" t="str">
        <f>IFERROR(INDEX(SKU!E:E,MATCH(B25,SKU!C:C,0)),"")</f>
        <v>ALBERT EINSTEIN</v>
      </c>
      <c r="M25" s="56"/>
      <c r="R25" t="str">
        <f>IF(COUNTIF(ROMANEIOS!K:K,A25)&gt;0,J25,"")</f>
        <v/>
      </c>
    </row>
    <row r="26" spans="1:18" ht="15.75" customHeight="1" x14ac:dyDescent="0.25">
      <c r="A26" s="42">
        <f>IFERROR(INDEX(NFS!F:F,MATCH(B26,NFS!E:E,0)),"")</f>
        <v>178857</v>
      </c>
      <c r="B26" s="3">
        <v>69794</v>
      </c>
      <c r="C26" s="4" t="s">
        <v>22</v>
      </c>
      <c r="D26" s="6">
        <v>46302</v>
      </c>
      <c r="E26" s="11">
        <v>1</v>
      </c>
      <c r="F26" s="13" t="s">
        <v>18</v>
      </c>
      <c r="G26" s="15" t="s">
        <v>19</v>
      </c>
      <c r="H26" s="64" t="s">
        <v>23</v>
      </c>
      <c r="I26" s="17" t="str">
        <f>IF(A26="","",IFERROR(VLOOKUP(TEXT(A26,"0"),#REF!,9,FALSE),""))</f>
        <v/>
      </c>
      <c r="K26" s="18" t="str">
        <f>IFERROR(INDEX(#REF!,MATCH(A26,#REF!,0)),"")</f>
        <v/>
      </c>
      <c r="L26" s="58" t="s">
        <v>31</v>
      </c>
      <c r="M26" s="56"/>
      <c r="R26" t="str">
        <f>IF(COUNTIF(ROMANEIOS!K:K,A26)&gt;0,J26,"")</f>
        <v/>
      </c>
    </row>
    <row r="27" spans="1:18" ht="15.75" customHeight="1" x14ac:dyDescent="0.25">
      <c r="A27" s="42">
        <f>IFERROR(INDEX(NFS!F:F,MATCH(B27,NFS!E:E,0)),"")</f>
        <v>179018</v>
      </c>
      <c r="B27" s="3">
        <v>69093</v>
      </c>
      <c r="C27" s="4" t="s">
        <v>32</v>
      </c>
      <c r="D27" s="6">
        <v>46304</v>
      </c>
      <c r="E27" s="11">
        <f>IF(B27="","",COUNTIF(SKU!C:C,B27))</f>
        <v>1</v>
      </c>
      <c r="F27" s="13" t="s">
        <v>18</v>
      </c>
      <c r="G27" s="15" t="s">
        <v>19</v>
      </c>
      <c r="H27" s="64" t="s">
        <v>20</v>
      </c>
      <c r="I27" s="17" t="str">
        <f>IF(A27="","",IFERROR(VLOOKUP(TEXT(A27,"0"),#REF!,9,FALSE),""))</f>
        <v/>
      </c>
      <c r="K27" s="18" t="str">
        <f>IFERROR(INDEX(#REF!,MATCH(A27,#REF!,0)),"")</f>
        <v/>
      </c>
      <c r="L27" s="58" t="str">
        <f>IFERROR(INDEX(SKU!E:E,MATCH(B27,SKU!C:C,0)),"")</f>
        <v>ALBERT EINSTEIN</v>
      </c>
      <c r="M27" s="56"/>
      <c r="R27" t="str">
        <f>IF(COUNTIF(ROMANEIOS!K:K,A27)&gt;0,J27,"")</f>
        <v/>
      </c>
    </row>
    <row r="28" spans="1:18" ht="15.75" customHeight="1" x14ac:dyDescent="0.25">
      <c r="A28" s="42">
        <f>IFERROR(INDEX(NFS!F:F,MATCH(B28,NFS!E:E,0)),"")</f>
        <v>178858</v>
      </c>
      <c r="B28" s="3">
        <v>69699</v>
      </c>
      <c r="C28" s="4" t="s">
        <v>33</v>
      </c>
      <c r="D28" s="6">
        <v>46302</v>
      </c>
      <c r="E28" s="11">
        <v>1</v>
      </c>
      <c r="F28" s="13" t="s">
        <v>18</v>
      </c>
      <c r="G28" s="15" t="s">
        <v>19</v>
      </c>
      <c r="H28" s="64" t="s">
        <v>23</v>
      </c>
      <c r="I28" s="17" t="str">
        <f>IF(A28="","",IFERROR(VLOOKUP(TEXT(A28,"0"),#REF!,9,FALSE),""))</f>
        <v/>
      </c>
      <c r="K28" s="18" t="str">
        <f>IFERROR(INDEX(#REF!,MATCH(A28,#REF!,0)),"")</f>
        <v/>
      </c>
      <c r="L28" s="58" t="s">
        <v>34</v>
      </c>
      <c r="M28" s="56"/>
      <c r="R28" t="str">
        <f>IF(COUNTIF(ROMANEIOS!K:K,A28)&gt;0,J28,"")</f>
        <v/>
      </c>
    </row>
    <row r="29" spans="1:18" ht="15.75" customHeight="1" x14ac:dyDescent="0.25">
      <c r="A29" s="42">
        <f>IFERROR(INDEX(NFS!F:F,MATCH(B29,NFS!E:E,0)),"")</f>
        <v>178998</v>
      </c>
      <c r="B29" s="3">
        <v>69352</v>
      </c>
      <c r="C29" s="4" t="s">
        <v>21</v>
      </c>
      <c r="D29" s="6">
        <v>46304</v>
      </c>
      <c r="E29" s="11">
        <f>IF(B29="","",COUNTIF(SKU!C:C,B29))</f>
        <v>2</v>
      </c>
      <c r="F29" s="13" t="s">
        <v>18</v>
      </c>
      <c r="G29" s="15" t="s">
        <v>19</v>
      </c>
      <c r="H29" s="64" t="s">
        <v>20</v>
      </c>
      <c r="I29" s="17" t="str">
        <f>IF(A29="","",IFERROR(VLOOKUP(TEXT(A29,"0"),#REF!,9,FALSE),""))</f>
        <v/>
      </c>
      <c r="K29" s="18" t="str">
        <f>IFERROR(INDEX(#REF!,MATCH(A29,#REF!,0)),"")</f>
        <v/>
      </c>
      <c r="L29" s="58" t="str">
        <f>IFERROR(INDEX(SKU!E:E,MATCH(B29,SKU!C:C,0)),"")</f>
        <v>ALBERT EINSTEIN</v>
      </c>
      <c r="M29" s="56"/>
      <c r="R29" t="str">
        <f>IF(COUNTIF(ROMANEIOS!K:K,A29)&gt;0,J29,"")</f>
        <v/>
      </c>
    </row>
    <row r="30" spans="1:18" ht="15.75" customHeight="1" x14ac:dyDescent="0.25">
      <c r="A30" s="42">
        <f>IFERROR(INDEX(NFS!F:F,MATCH(B30,NFS!E:E,0)),"")</f>
        <v>178999</v>
      </c>
      <c r="B30" s="3">
        <v>69149</v>
      </c>
      <c r="C30" s="4" t="s">
        <v>21</v>
      </c>
      <c r="D30" s="6">
        <v>46304</v>
      </c>
      <c r="E30" s="11">
        <f>IF(B30="","",COUNTIF(SKU!C:C,B30))</f>
        <v>1</v>
      </c>
      <c r="F30" s="13" t="s">
        <v>18</v>
      </c>
      <c r="G30" s="15" t="s">
        <v>19</v>
      </c>
      <c r="H30" s="64" t="s">
        <v>20</v>
      </c>
      <c r="I30" s="17" t="str">
        <f>IF(A30="","",IFERROR(VLOOKUP(TEXT(A30,"0"),#REF!,9,FALSE),""))</f>
        <v/>
      </c>
      <c r="K30" s="18" t="str">
        <f>IFERROR(INDEX(#REF!,MATCH(A30,#REF!,0)),"")</f>
        <v/>
      </c>
      <c r="L30" s="58" t="str">
        <f>IFERROR(INDEX(SKU!E:E,MATCH(B30,SKU!C:C,0)),"")</f>
        <v>ALBERT EINSTEIN</v>
      </c>
      <c r="M30" s="56"/>
      <c r="R30" t="str">
        <f>IF(COUNTIF(ROMANEIOS!K:K,A30)&gt;0,J30,"")</f>
        <v/>
      </c>
    </row>
    <row r="31" spans="1:18" ht="15.75" customHeight="1" x14ac:dyDescent="0.25">
      <c r="A31" s="42">
        <f>IFERROR(INDEX(NFS!F:F,MATCH(B31,NFS!E:E,0)),"")</f>
        <v>178869</v>
      </c>
      <c r="B31" s="3">
        <v>69464</v>
      </c>
      <c r="C31" s="4" t="s">
        <v>30</v>
      </c>
      <c r="D31" s="6">
        <v>46302</v>
      </c>
      <c r="E31" s="11">
        <f>IF(B31="","",COUNTIF(SKU!C:C,B31))</f>
        <v>2</v>
      </c>
      <c r="F31" s="13" t="s">
        <v>35</v>
      </c>
      <c r="G31" s="15" t="s">
        <v>19</v>
      </c>
      <c r="H31" s="64" t="s">
        <v>23</v>
      </c>
      <c r="I31" s="17" t="str">
        <f>IF(A31="","",IFERROR(VLOOKUP(TEXT(A31,"0"),#REF!,9,FALSE),""))</f>
        <v/>
      </c>
      <c r="K31" s="18" t="str">
        <f>IFERROR(INDEX(#REF!,MATCH(A31,#REF!,0)),"")</f>
        <v/>
      </c>
      <c r="L31" s="58" t="str">
        <f>IFERROR(INDEX(SKU!E:E,MATCH(B31,SKU!C:C,0)),"")</f>
        <v>DASA CUIABA</v>
      </c>
      <c r="M31" s="56"/>
      <c r="R31" t="str">
        <f>IF(COUNTIF(ROMANEIOS!K:K,A31)&gt;0,J31,"")</f>
        <v/>
      </c>
    </row>
    <row r="32" spans="1:18" ht="15.75" customHeight="1" x14ac:dyDescent="0.25">
      <c r="A32" s="42">
        <f>IFERROR(INDEX(NFS!F:F,MATCH(B32,NFS!E:E,0)),"")</f>
        <v>179015</v>
      </c>
      <c r="B32" s="3">
        <v>69351</v>
      </c>
      <c r="C32" s="4" t="s">
        <v>21</v>
      </c>
      <c r="D32" s="6">
        <v>46304</v>
      </c>
      <c r="E32" s="11">
        <f>IF(B32="","",COUNTIF(SKU!C:C,B32))</f>
        <v>7</v>
      </c>
      <c r="F32" s="13" t="s">
        <v>18</v>
      </c>
      <c r="G32" s="15" t="s">
        <v>19</v>
      </c>
      <c r="H32" s="64" t="s">
        <v>20</v>
      </c>
      <c r="I32" s="17" t="str">
        <f>IF(A32="","",IFERROR(VLOOKUP(TEXT(A32,"0"),#REF!,9,FALSE),""))</f>
        <v/>
      </c>
      <c r="K32" s="18" t="str">
        <f>IFERROR(INDEX(#REF!,MATCH(A32,#REF!,0)),"")</f>
        <v/>
      </c>
      <c r="L32" s="58" t="str">
        <f>IFERROR(INDEX(SKU!E:E,MATCH(B32,SKU!C:C,0)),"")</f>
        <v>ALBERT EINSTEIN</v>
      </c>
      <c r="M32" s="56"/>
      <c r="R32" t="str">
        <f>IF(COUNTIF(ROMANEIOS!K:K,A32)&gt;0,J32,"")</f>
        <v/>
      </c>
    </row>
    <row r="33" spans="1:18" ht="15.75" customHeight="1" x14ac:dyDescent="0.25">
      <c r="A33" s="42">
        <f>IFERROR(INDEX(NFS!F:F,MATCH(B33,NFS!E:E,0)),"")</f>
        <v>179039</v>
      </c>
      <c r="B33" s="3">
        <v>69437</v>
      </c>
      <c r="C33" s="4" t="s">
        <v>21</v>
      </c>
      <c r="D33" s="6">
        <v>46304</v>
      </c>
      <c r="E33" s="11">
        <f>IF(B33="","",COUNTIF(SKU!C:C,B33))</f>
        <v>7</v>
      </c>
      <c r="F33" s="13" t="s">
        <v>18</v>
      </c>
      <c r="G33" s="15" t="s">
        <v>19</v>
      </c>
      <c r="H33" s="64" t="s">
        <v>20</v>
      </c>
      <c r="I33" s="17" t="str">
        <f>IF(A33="","",IFERROR(VLOOKUP(TEXT(A33,"0"),#REF!,9,FALSE),""))</f>
        <v/>
      </c>
      <c r="K33" s="18" t="str">
        <f>IFERROR(INDEX(#REF!,MATCH(A33,#REF!,0)),"")</f>
        <v/>
      </c>
      <c r="L33" s="58" t="str">
        <f>IFERROR(INDEX(SKU!E:E,MATCH(B33,SKU!C:C,0)),"")</f>
        <v>ALBERT EINSTEIN</v>
      </c>
      <c r="M33" s="56"/>
      <c r="R33" t="str">
        <f>IF(COUNTIF(ROMANEIOS!K:K,A33)&gt;0,J33,"")</f>
        <v/>
      </c>
    </row>
    <row r="34" spans="1:18" ht="15.75" customHeight="1" x14ac:dyDescent="0.25">
      <c r="A34" s="42">
        <f>IFERROR(INDEX(NFS!F:F,MATCH(B34,NFS!E:E,0)),"")</f>
        <v>178880</v>
      </c>
      <c r="B34" s="3">
        <v>69016</v>
      </c>
      <c r="C34" s="4" t="s">
        <v>36</v>
      </c>
      <c r="D34" s="6">
        <v>46303</v>
      </c>
      <c r="E34" s="11">
        <v>1</v>
      </c>
      <c r="F34" s="13" t="s">
        <v>18</v>
      </c>
      <c r="G34" s="15" t="s">
        <v>19</v>
      </c>
      <c r="H34" s="64" t="s">
        <v>23</v>
      </c>
      <c r="I34" s="17" t="str">
        <f>IF(A34="","",IFERROR(VLOOKUP(TEXT(A34,"0"),#REF!,9,FALSE),""))</f>
        <v/>
      </c>
      <c r="K34" s="18" t="str">
        <f>IFERROR(INDEX(#REF!,MATCH(A34,#REF!,0)),"")</f>
        <v/>
      </c>
      <c r="L34" s="58" t="s">
        <v>37</v>
      </c>
      <c r="M34" s="56"/>
      <c r="R34" t="str">
        <f>IF(COUNTIF(ROMANEIOS!K:K,A34)&gt;0,J34,"")</f>
        <v/>
      </c>
    </row>
    <row r="35" spans="1:18" ht="15.75" customHeight="1" x14ac:dyDescent="0.25">
      <c r="A35" s="42">
        <f>IFERROR(INDEX(NFS!F:F,MATCH(B35,NFS!E:E,0)),"")</f>
        <v>178943</v>
      </c>
      <c r="B35" s="3">
        <v>69324</v>
      </c>
      <c r="C35" s="4" t="s">
        <v>36</v>
      </c>
      <c r="D35" s="6">
        <v>46303</v>
      </c>
      <c r="E35" s="11">
        <f>IF(B35="","",COUNTIF(SKU!C:C,B35))</f>
        <v>5</v>
      </c>
      <c r="F35" s="13" t="s">
        <v>38</v>
      </c>
      <c r="G35" s="15" t="s">
        <v>19</v>
      </c>
      <c r="H35" s="64" t="s">
        <v>23</v>
      </c>
      <c r="I35" s="17" t="str">
        <f>IF(A35="","",IFERROR(VLOOKUP(TEXT(A35,"0"),#REF!,9,FALSE),""))</f>
        <v/>
      </c>
      <c r="K35" s="18" t="str">
        <f>IFERROR(INDEX(#REF!,MATCH(A35,#REF!,0)),"")</f>
        <v/>
      </c>
      <c r="L35" s="58" t="str">
        <f>IFERROR(INDEX(SKU!E:E,MATCH(B35,SKU!C:C,0)),"")</f>
        <v>DASA GOIANIA</v>
      </c>
      <c r="M35" s="56"/>
      <c r="R35" t="str">
        <f>IF(COUNTIF(ROMANEIOS!K:K,A35)&gt;0,J35,"")</f>
        <v/>
      </c>
    </row>
    <row r="36" spans="1:18" ht="15.75" customHeight="1" x14ac:dyDescent="0.25">
      <c r="A36" s="42" t="str">
        <f>IFERROR(INDEX(NFS!F:F,MATCH(B36,NFS!E:E,0)),"")</f>
        <v/>
      </c>
      <c r="B36" s="3">
        <v>69215</v>
      </c>
      <c r="C36" s="4" t="s">
        <v>26</v>
      </c>
      <c r="D36" s="6">
        <v>46303</v>
      </c>
      <c r="E36" s="11">
        <v>1</v>
      </c>
      <c r="F36" s="13" t="s">
        <v>18</v>
      </c>
      <c r="G36" s="15" t="s">
        <v>39</v>
      </c>
      <c r="H36" s="64" t="s">
        <v>23</v>
      </c>
      <c r="I36" s="17" t="str">
        <f>IF(A36="","",IFERROR(VLOOKUP(TEXT(A36,"0"),#REF!,9,FALSE),""))</f>
        <v/>
      </c>
      <c r="K36" s="18" t="str">
        <f>IFERROR(INDEX(#REF!,MATCH(A36,#REF!,0)),"")</f>
        <v/>
      </c>
      <c r="L36" s="58" t="s">
        <v>37</v>
      </c>
      <c r="M36" s="56"/>
      <c r="R36">
        <f>IF(COUNTIF(ROMANEIOS!K:K,A36)&gt;0,J36,"")</f>
        <v>0</v>
      </c>
    </row>
    <row r="37" spans="1:18" ht="15.75" customHeight="1" x14ac:dyDescent="0.25">
      <c r="A37" s="42">
        <f>IFERROR(INDEX(NFS!F:F,MATCH(B37,NFS!E:E,0)),"")</f>
        <v>178872</v>
      </c>
      <c r="B37" s="3">
        <v>69195</v>
      </c>
      <c r="C37" s="4" t="s">
        <v>26</v>
      </c>
      <c r="D37" s="6">
        <v>46303</v>
      </c>
      <c r="E37" s="11">
        <f>IF(B37="","",COUNTIF(SKU!C:C,B37))</f>
        <v>1</v>
      </c>
      <c r="F37" s="13" t="s">
        <v>18</v>
      </c>
      <c r="G37" s="15" t="s">
        <v>19</v>
      </c>
      <c r="H37" s="64" t="s">
        <v>23</v>
      </c>
      <c r="I37" s="17" t="str">
        <f>IF(A37="","",IFERROR(VLOOKUP(TEXT(A37,"0"),#REF!,9,FALSE),""))</f>
        <v/>
      </c>
      <c r="K37" s="18" t="str">
        <f>IFERROR(INDEX(#REF!,MATCH(A37,#REF!,0)),"")</f>
        <v/>
      </c>
      <c r="L37" s="58" t="str">
        <f>IFERROR(INDEX(SKU!E:E,MATCH(B37,SKU!C:C,0)),"")</f>
        <v>SIRIO LIBANES</v>
      </c>
      <c r="M37" s="56"/>
      <c r="R37" t="str">
        <f>IF(COUNTIF(ROMANEIOS!K:K,A37)&gt;0,J37,"")</f>
        <v/>
      </c>
    </row>
    <row r="38" spans="1:18" ht="15.75" customHeight="1" x14ac:dyDescent="0.25">
      <c r="A38" s="42">
        <f>IFERROR(INDEX(NFS!F:F,MATCH(B38,NFS!E:E,0)),"")</f>
        <v>178874</v>
      </c>
      <c r="B38" s="3">
        <v>69194</v>
      </c>
      <c r="C38" s="4" t="s">
        <v>26</v>
      </c>
      <c r="D38" s="6">
        <v>46303</v>
      </c>
      <c r="E38" s="11">
        <f>IF(B38="","",COUNTIF(SKU!C:C,B38))</f>
        <v>2</v>
      </c>
      <c r="F38" s="13" t="s">
        <v>18</v>
      </c>
      <c r="G38" s="15" t="s">
        <v>19</v>
      </c>
      <c r="H38" s="64" t="s">
        <v>23</v>
      </c>
      <c r="I38" s="17" t="str">
        <f>IF(A38="","",IFERROR(VLOOKUP(TEXT(A38,"0"),#REF!,9,FALSE),""))</f>
        <v/>
      </c>
      <c r="K38" s="18" t="str">
        <f>IFERROR(INDEX(#REF!,MATCH(A38,#REF!,0)),"")</f>
        <v/>
      </c>
      <c r="L38" s="58" t="str">
        <f>IFERROR(INDEX(SKU!E:E,MATCH(B38,SKU!C:C,0)),"")</f>
        <v>SIRIO LIBANES</v>
      </c>
      <c r="M38" s="56"/>
      <c r="R38" t="str">
        <f>IF(COUNTIF(ROMANEIOS!K:K,A38)&gt;0,J38,"")</f>
        <v/>
      </c>
    </row>
    <row r="39" spans="1:18" ht="15.75" customHeight="1" x14ac:dyDescent="0.25">
      <c r="A39" s="42">
        <f>IFERROR(INDEX(NFS!F:F,MATCH(B39,NFS!E:E,0)),"")</f>
        <v>178968</v>
      </c>
      <c r="B39" s="3">
        <v>69040</v>
      </c>
      <c r="C39" s="4" t="s">
        <v>26</v>
      </c>
      <c r="D39" s="6">
        <v>46303</v>
      </c>
      <c r="E39" s="11">
        <f>IF(B39="","",COUNTIF(SKU!C:C,B39))</f>
        <v>3</v>
      </c>
      <c r="F39" s="13" t="s">
        <v>18</v>
      </c>
      <c r="G39" s="15" t="s">
        <v>19</v>
      </c>
      <c r="H39" s="64" t="s">
        <v>23</v>
      </c>
      <c r="I39" s="17" t="str">
        <f>IF(A39="","",IFERROR(VLOOKUP(TEXT(A39,"0"),#REF!,9,FALSE),""))</f>
        <v/>
      </c>
      <c r="K39" s="18" t="str">
        <f>IFERROR(INDEX(#REF!,MATCH(A39,#REF!,0)),"")</f>
        <v/>
      </c>
      <c r="L39" s="58" t="str">
        <f>IFERROR(INDEX(SKU!E:E,MATCH(B39,SKU!C:C,0)),"")</f>
        <v>ALBERT EINSTEIN</v>
      </c>
      <c r="M39" s="56"/>
      <c r="R39" t="str">
        <f>IF(COUNTIF(ROMANEIOS!K:K,A39)&gt;0,J39,"")</f>
        <v/>
      </c>
    </row>
    <row r="40" spans="1:18" ht="15.75" customHeight="1" x14ac:dyDescent="0.25">
      <c r="A40" s="42" t="str">
        <f>IFERROR(INDEX(NFS!F:F,MATCH(B40,NFS!E:E,0)),"")</f>
        <v/>
      </c>
      <c r="B40" s="3">
        <v>68942</v>
      </c>
      <c r="C40" s="4" t="s">
        <v>26</v>
      </c>
      <c r="D40" s="6">
        <v>46303</v>
      </c>
      <c r="E40" s="11">
        <f>IF(B40="","",COUNTIF(SKU!C:C,B40))</f>
        <v>1</v>
      </c>
      <c r="F40" s="13" t="s">
        <v>18</v>
      </c>
      <c r="G40" s="15" t="s">
        <v>40</v>
      </c>
      <c r="H40" s="64" t="s">
        <v>23</v>
      </c>
      <c r="I40" s="17" t="str">
        <f>IF(A40="","",IFERROR(VLOOKUP(TEXT(A40,"0"),#REF!,9,FALSE),""))</f>
        <v/>
      </c>
      <c r="K40" s="18" t="str">
        <f>IFERROR(INDEX(#REF!,MATCH(A40,#REF!,0)),"")</f>
        <v/>
      </c>
      <c r="L40" s="58" t="str">
        <f>IFERROR(INDEX(SKU!E:E,MATCH(B40,SKU!C:C,0)),"")</f>
        <v>HOSP INFANTIL SABARA</v>
      </c>
      <c r="M40" s="56"/>
      <c r="R40">
        <f>IF(COUNTIF(ROMANEIOS!K:K,A40)&gt;0,J40,"")</f>
        <v>0</v>
      </c>
    </row>
    <row r="41" spans="1:18" ht="15.75" customHeight="1" x14ac:dyDescent="0.25">
      <c r="A41" s="42">
        <f>IFERROR(INDEX(NFS!F:F,MATCH(B41,NFS!E:E,0)),"")</f>
        <v>178967</v>
      </c>
      <c r="B41" s="3">
        <v>69329</v>
      </c>
      <c r="C41" s="4" t="s">
        <v>25</v>
      </c>
      <c r="D41" s="6">
        <v>46303</v>
      </c>
      <c r="E41" s="11">
        <f>IF(B41="","",COUNTIF(SKU!C:C,B41))</f>
        <v>5</v>
      </c>
      <c r="F41" s="13" t="s">
        <v>38</v>
      </c>
      <c r="G41" s="15" t="s">
        <v>19</v>
      </c>
      <c r="H41" s="64" t="s">
        <v>23</v>
      </c>
      <c r="I41" s="17" t="str">
        <f>IF(A41="","",IFERROR(VLOOKUP(TEXT(A41,"0"),#REF!,9,FALSE),""))</f>
        <v/>
      </c>
      <c r="K41" s="18" t="str">
        <f>IFERROR(INDEX(#REF!,MATCH(A41,#REF!,0)),"")</f>
        <v/>
      </c>
      <c r="L41" s="58" t="str">
        <f>IFERROR(INDEX(SKU!E:E,MATCH(B41,SKU!C:C,0)),"")</f>
        <v>LUSTOSA</v>
      </c>
      <c r="M41" s="56"/>
      <c r="R41" t="str">
        <f>IF(COUNTIF(ROMANEIOS!K:K,A41)&gt;0,J41,"")</f>
        <v/>
      </c>
    </row>
    <row r="42" spans="1:18" ht="15.75" customHeight="1" x14ac:dyDescent="0.25">
      <c r="A42" s="42">
        <f>IFERROR(INDEX(NFS!F:F,MATCH(B42,NFS!E:E,0)),"")</f>
        <v>178886</v>
      </c>
      <c r="B42" s="3">
        <v>69326</v>
      </c>
      <c r="C42" s="4" t="s">
        <v>25</v>
      </c>
      <c r="D42" s="6">
        <v>46303</v>
      </c>
      <c r="E42" s="11">
        <f>IF(B42="","",COUNTIF(SKU!C:C,B42))</f>
        <v>6</v>
      </c>
      <c r="F42" s="13" t="s">
        <v>41</v>
      </c>
      <c r="G42" s="15" t="s">
        <v>19</v>
      </c>
      <c r="H42" s="64" t="s">
        <v>23</v>
      </c>
      <c r="I42" s="17" t="str">
        <f>IF(A42="","",IFERROR(VLOOKUP(TEXT(A42,"0"),#REF!,9,FALSE),""))</f>
        <v/>
      </c>
      <c r="K42" s="18" t="str">
        <f>IFERROR(INDEX(#REF!,MATCH(A42,#REF!,0)),"")</f>
        <v/>
      </c>
      <c r="L42" s="58" t="str">
        <f>IFERROR(INDEX(SKU!E:E,MATCH(B42,SKU!C:C,0)),"")</f>
        <v>MARINGA MED NUCLEAR</v>
      </c>
      <c r="M42" s="56"/>
      <c r="R42" t="str">
        <f>IF(COUNTIF(ROMANEIOS!K:K,A42)&gt;0,J42,"")</f>
        <v/>
      </c>
    </row>
    <row r="43" spans="1:18" ht="15.75" customHeight="1" x14ac:dyDescent="0.25">
      <c r="A43" s="42">
        <f>IFERROR(INDEX(NFS!F:F,MATCH(B43,NFS!E:E,0)),"")</f>
        <v>178978</v>
      </c>
      <c r="B43" s="3">
        <v>69569</v>
      </c>
      <c r="C43" s="4" t="s">
        <v>29</v>
      </c>
      <c r="D43" s="6">
        <v>46303</v>
      </c>
      <c r="E43" s="11">
        <f>IF(B43="","",COUNTIF(SKU!C:C,B43))</f>
        <v>35</v>
      </c>
      <c r="F43" s="13" t="s">
        <v>18</v>
      </c>
      <c r="G43" s="15" t="s">
        <v>19</v>
      </c>
      <c r="H43" s="64" t="s">
        <v>20</v>
      </c>
      <c r="I43" s="17" t="str">
        <f>IF(A43="","",IFERROR(VLOOKUP(TEXT(A43,"0"),#REF!,9,FALSE),""))</f>
        <v/>
      </c>
      <c r="K43" s="18" t="str">
        <f>IFERROR(INDEX(#REF!,MATCH(A43,#REF!,0)),"")</f>
        <v/>
      </c>
      <c r="L43" s="58" t="str">
        <f>IFERROR(INDEX(SKU!E:E,MATCH(B43,SKU!C:C,0)),"")</f>
        <v>ALTANA BORGES LAGOA</v>
      </c>
      <c r="M43" s="56"/>
      <c r="R43" t="str">
        <f>IF(COUNTIF(ROMANEIOS!K:K,A43)&gt;0,J43,"")</f>
        <v/>
      </c>
    </row>
    <row r="44" spans="1:18" ht="15.75" customHeight="1" x14ac:dyDescent="0.25">
      <c r="A44" s="42" t="str">
        <f>IFERROR(INDEX(NFS!F:F,MATCH(B44,NFS!E:E,0)),"")</f>
        <v/>
      </c>
      <c r="B44" s="3">
        <v>68859</v>
      </c>
      <c r="C44" s="4" t="s">
        <v>27</v>
      </c>
      <c r="D44" s="6">
        <v>46303</v>
      </c>
      <c r="E44" s="11">
        <f>IF(B44="","",COUNTIF(SKU!C:C,B44))</f>
        <v>9</v>
      </c>
      <c r="F44" s="13" t="s">
        <v>42</v>
      </c>
      <c r="G44" s="15" t="s">
        <v>40</v>
      </c>
      <c r="H44" s="64" t="s">
        <v>23</v>
      </c>
      <c r="I44" s="17" t="str">
        <f>IF(A44="","",IFERROR(VLOOKUP(TEXT(A44,"0"),#REF!,9,FALSE),""))</f>
        <v/>
      </c>
      <c r="J44" s="19" t="str">
        <f>IF(A44="","",VALUE(IFERROR(VLOOKUP(TEXT(A44,"0"),#REF!,10,FALSE),0)))</f>
        <v/>
      </c>
      <c r="K44" s="18" t="str">
        <f>IFERROR(INDEX(#REF!,MATCH(A44,#REF!,0)),"")</f>
        <v/>
      </c>
      <c r="L44" s="58" t="str">
        <f>IFERROR(INDEX(SKU!E:E,MATCH(B44,SKU!C:C,0)),"")</f>
        <v>DASA RECIFE 61.486.6</v>
      </c>
      <c r="M44" s="56"/>
      <c r="R44" t="str">
        <f>IF(COUNTIF(ROMANEIOS!K:K,A44)&gt;0,J44,"")</f>
        <v/>
      </c>
    </row>
    <row r="45" spans="1:18" ht="15.75" customHeight="1" x14ac:dyDescent="0.25">
      <c r="A45" s="42">
        <f>IFERROR(INDEX(NFS!F:F,MATCH(B45,NFS!E:E,0)),"")</f>
        <v>178885</v>
      </c>
      <c r="B45" s="3">
        <v>69306</v>
      </c>
      <c r="C45" s="4" t="s">
        <v>27</v>
      </c>
      <c r="D45" s="6">
        <v>46303</v>
      </c>
      <c r="E45" s="11">
        <f>IF(B45="","",COUNTIF(SKU!C:C,B45))</f>
        <v>9</v>
      </c>
      <c r="F45" s="13" t="s">
        <v>42</v>
      </c>
      <c r="G45" s="15" t="s">
        <v>19</v>
      </c>
      <c r="H45" s="64" t="s">
        <v>23</v>
      </c>
      <c r="I45" s="17" t="str">
        <f>IF(A45="","",IFERROR(VLOOKUP(TEXT(A45,"0"),#REF!,9,FALSE),""))</f>
        <v/>
      </c>
      <c r="K45" s="18" t="str">
        <f>IFERROR(INDEX(#REF!,MATCH(A45,#REF!,0)),"")</f>
        <v/>
      </c>
      <c r="L45" s="58" t="str">
        <f>IFERROR(INDEX(SKU!E:E,MATCH(B45,SKU!C:C,0)),"")</f>
        <v>DASA RECIFE 61.486.6</v>
      </c>
      <c r="M45" s="56"/>
      <c r="R45" t="str">
        <f>IF(COUNTIF(ROMANEIOS!K:K,A45)&gt;0,J45,"")</f>
        <v/>
      </c>
    </row>
    <row r="46" spans="1:18" ht="15.75" customHeight="1" x14ac:dyDescent="0.25">
      <c r="A46" s="42">
        <f>IFERROR(INDEX(NFS!F:F,MATCH(B46,NFS!E:E,0)),"")</f>
        <v>178940</v>
      </c>
      <c r="B46" s="3">
        <v>69605</v>
      </c>
      <c r="C46" s="4" t="s">
        <v>43</v>
      </c>
      <c r="D46" s="6">
        <v>46303</v>
      </c>
      <c r="E46" s="11">
        <f>IF(B46="","",COUNTIF(SKU!C:C,B46))</f>
        <v>1</v>
      </c>
      <c r="F46" s="13" t="s">
        <v>44</v>
      </c>
      <c r="G46" s="15" t="s">
        <v>19</v>
      </c>
      <c r="H46" s="64" t="s">
        <v>23</v>
      </c>
      <c r="I46" s="17" t="str">
        <f>IF(A46="","",IFERROR(VLOOKUP(TEXT(A46,"0"),#REF!,9,FALSE),""))</f>
        <v/>
      </c>
      <c r="K46" s="18" t="str">
        <f>IFERROR(INDEX(#REF!,MATCH(A46,#REF!,0)),"")</f>
        <v/>
      </c>
      <c r="L46" s="58" t="str">
        <f>IFERROR(INDEX(SKU!E:E,MATCH(B46,SKU!C:C,0)),"")</f>
        <v>HYDRO</v>
      </c>
      <c r="M46" s="56"/>
      <c r="R46" t="str">
        <f>IF(COUNTIF(ROMANEIOS!K:K,A46)&gt;0,J46,"")</f>
        <v/>
      </c>
    </row>
    <row r="47" spans="1:18" ht="15.75" customHeight="1" x14ac:dyDescent="0.25">
      <c r="A47" s="42">
        <f>IFERROR(INDEX(NFS!F:F,MATCH(B47,NFS!E:E,0)),"")</f>
        <v>178950</v>
      </c>
      <c r="B47" s="3">
        <v>69619</v>
      </c>
      <c r="C47" s="4" t="s">
        <v>43</v>
      </c>
      <c r="D47" s="6">
        <v>46303</v>
      </c>
      <c r="E47" s="11">
        <f>IF(B47="","",COUNTIF(SKU!C:C,B47))</f>
        <v>1</v>
      </c>
      <c r="F47" s="13" t="s">
        <v>18</v>
      </c>
      <c r="G47" s="15" t="s">
        <v>19</v>
      </c>
      <c r="H47" s="64" t="s">
        <v>23</v>
      </c>
      <c r="I47" s="17" t="str">
        <f>IF(A47="","",IFERROR(VLOOKUP(TEXT(A47,"0"),#REF!,9,FALSE),""))</f>
        <v/>
      </c>
      <c r="K47" s="18" t="str">
        <f>IFERROR(INDEX(#REF!,MATCH(A47,#REF!,0)),"")</f>
        <v/>
      </c>
      <c r="L47" s="58" t="str">
        <f>IFERROR(INDEX(SKU!E:E,MATCH(B47,SKU!C:C,0)),"")</f>
        <v>ALBERT EINSTEIN</v>
      </c>
      <c r="M47" s="56"/>
      <c r="R47" t="str">
        <f>IF(COUNTIF(ROMANEIOS!K:K,A47)&gt;0,J47,"")</f>
        <v/>
      </c>
    </row>
    <row r="48" spans="1:18" ht="15.75" customHeight="1" x14ac:dyDescent="0.25">
      <c r="A48" s="42">
        <f>IFERROR(INDEX(NFS!F:F,MATCH(B48,NFS!E:E,0)),"")</f>
        <v>178951</v>
      </c>
      <c r="B48" s="3">
        <v>69654</v>
      </c>
      <c r="C48" s="4" t="s">
        <v>43</v>
      </c>
      <c r="D48" s="6">
        <v>46303</v>
      </c>
      <c r="E48" s="11">
        <f>IF(B48="","",COUNTIF(SKU!C:C,B48))</f>
        <v>1</v>
      </c>
      <c r="F48" s="13" t="s">
        <v>18</v>
      </c>
      <c r="G48" s="15" t="s">
        <v>19</v>
      </c>
      <c r="H48" s="64" t="s">
        <v>23</v>
      </c>
      <c r="I48" s="17" t="str">
        <f>IF(A48="","",IFERROR(VLOOKUP(TEXT(A48,"0"),#REF!,9,FALSE),""))</f>
        <v/>
      </c>
      <c r="K48" s="18" t="str">
        <f>IFERROR(INDEX(#REF!,MATCH(A48,#REF!,0)),"")</f>
        <v/>
      </c>
      <c r="L48" s="58" t="str">
        <f>IFERROR(INDEX(SKU!E:E,MATCH(B48,SKU!C:C,0)),"")</f>
        <v>FRATELLI 25.258.705/</v>
      </c>
      <c r="M48" s="56"/>
      <c r="R48" t="str">
        <f>IF(COUNTIF(ROMANEIOS!K:K,A48)&gt;0,J48,"")</f>
        <v/>
      </c>
    </row>
    <row r="49" spans="1:18" ht="15.75" customHeight="1" x14ac:dyDescent="0.25">
      <c r="A49" s="42">
        <f>IFERROR(INDEX(NFS!F:F,MATCH(B49,NFS!E:E,0)),"")</f>
        <v>178949</v>
      </c>
      <c r="B49" s="3">
        <v>69657</v>
      </c>
      <c r="C49" s="4" t="s">
        <v>43</v>
      </c>
      <c r="D49" s="6">
        <v>46303</v>
      </c>
      <c r="E49" s="11">
        <f>IF(B49="","",COUNTIF(SKU!C:C,B49))</f>
        <v>1</v>
      </c>
      <c r="F49" s="13" t="s">
        <v>18</v>
      </c>
      <c r="G49" s="15" t="s">
        <v>19</v>
      </c>
      <c r="H49" s="64" t="s">
        <v>23</v>
      </c>
      <c r="I49" s="17" t="str">
        <f>IF(A49="","",IFERROR(VLOOKUP(TEXT(A49,"0"),#REF!,9,FALSE),""))</f>
        <v/>
      </c>
      <c r="K49" s="18" t="str">
        <f>IFERROR(INDEX(#REF!,MATCH(A49,#REF!,0)),"")</f>
        <v/>
      </c>
      <c r="L49" s="58" t="str">
        <f>IFERROR(INDEX(SKU!E:E,MATCH(B49,SKU!C:C,0)),"")</f>
        <v>EUCATEX</v>
      </c>
      <c r="M49" s="56"/>
      <c r="R49" t="str">
        <f>IF(COUNTIF(ROMANEIOS!K:K,A49)&gt;0,J49,"")</f>
        <v/>
      </c>
    </row>
    <row r="50" spans="1:18" ht="15.75" customHeight="1" x14ac:dyDescent="0.25">
      <c r="A50" s="42">
        <f>IFERROR(INDEX(NFS!F:F,MATCH(B50,NFS!E:E,0)),"")</f>
        <v>178931</v>
      </c>
      <c r="B50" s="3">
        <v>69680</v>
      </c>
      <c r="C50" s="4" t="s">
        <v>43</v>
      </c>
      <c r="D50" s="6">
        <v>46303</v>
      </c>
      <c r="E50" s="11">
        <f>IF(B50="","",COUNTIF(SKU!C:C,B50))</f>
        <v>1</v>
      </c>
      <c r="F50" s="13" t="s">
        <v>18</v>
      </c>
      <c r="G50" s="15" t="s">
        <v>19</v>
      </c>
      <c r="H50" s="64" t="s">
        <v>23</v>
      </c>
      <c r="I50" s="17" t="str">
        <f>IF(A50="","",IFERROR(VLOOKUP(TEXT(A50,"0"),#REF!,9,FALSE),""))</f>
        <v/>
      </c>
      <c r="K50" s="18" t="str">
        <f>IFERROR(INDEX(#REF!,MATCH(A50,#REF!,0)),"")</f>
        <v/>
      </c>
      <c r="L50" s="58" t="str">
        <f>IFERROR(INDEX(SKU!E:E,MATCH(B50,SKU!C:C,0)),"")</f>
        <v>HOSPITAL BANDEIRANTE</v>
      </c>
      <c r="M50" s="56"/>
      <c r="R50" t="str">
        <f>IF(COUNTIF(ROMANEIOS!K:K,A50)&gt;0,J50,"")</f>
        <v/>
      </c>
    </row>
    <row r="51" spans="1:18" ht="15.75" customHeight="1" x14ac:dyDescent="0.25">
      <c r="A51" s="42">
        <f>IFERROR(INDEX(NFS!F:F,MATCH(B51,NFS!E:E,0)),"")</f>
        <v>179361</v>
      </c>
      <c r="B51" s="3">
        <v>69706</v>
      </c>
      <c r="C51" s="4" t="s">
        <v>17</v>
      </c>
      <c r="D51" s="6">
        <v>46308</v>
      </c>
      <c r="E51" s="11">
        <f>IF(B51="","",COUNTIF(SKU!C:C,B51))</f>
        <v>2</v>
      </c>
      <c r="F51" s="13" t="s">
        <v>18</v>
      </c>
      <c r="G51" s="15" t="s">
        <v>40</v>
      </c>
      <c r="H51" s="64" t="s">
        <v>23</v>
      </c>
      <c r="I51" s="17" t="str">
        <f>IF(A51="","",IFERROR(VLOOKUP(TEXT(A51,"0"),#REF!,9,FALSE),""))</f>
        <v/>
      </c>
      <c r="K51" s="18" t="str">
        <f>IFERROR(INDEX(#REF!,MATCH(A51,#REF!,0)),"")</f>
        <v/>
      </c>
      <c r="L51" s="58" t="str">
        <f>IFERROR(INDEX(SKU!E:E,MATCH(B51,SKU!C:C,0)),"")</f>
        <v>HAPVIDA</v>
      </c>
      <c r="M51" s="56"/>
      <c r="R51" t="str">
        <f>IF(COUNTIF(ROMANEIOS!K:K,A51)&gt;0,J51,"")</f>
        <v/>
      </c>
    </row>
    <row r="52" spans="1:18" ht="15.75" customHeight="1" x14ac:dyDescent="0.25">
      <c r="A52" s="42" t="str">
        <f>IFERROR(INDEX(NFS!F:F,MATCH(B52,NFS!E:E,0)),"")</f>
        <v/>
      </c>
      <c r="B52" s="3">
        <v>69715</v>
      </c>
      <c r="C52" s="4" t="s">
        <v>29</v>
      </c>
      <c r="D52" s="6">
        <v>46311</v>
      </c>
      <c r="E52" s="11">
        <v>1</v>
      </c>
      <c r="F52" s="13" t="s">
        <v>18</v>
      </c>
      <c r="G52" s="15" t="s">
        <v>40</v>
      </c>
      <c r="H52" s="64" t="s">
        <v>23</v>
      </c>
      <c r="I52" s="17" t="str">
        <f>IF(A52="","",IFERROR(VLOOKUP(TEXT(A52,"0"),#REF!,9,FALSE),""))</f>
        <v/>
      </c>
      <c r="K52" s="18" t="str">
        <f>IFERROR(INDEX(#REF!,MATCH(A52,#REF!,0)),"")</f>
        <v/>
      </c>
      <c r="L52" s="58" t="s">
        <v>45</v>
      </c>
      <c r="M52" s="56"/>
      <c r="R52">
        <f>IF(COUNTIF(ROMANEIOS!K:K,A52)&gt;0,J52,"")</f>
        <v>0</v>
      </c>
    </row>
    <row r="53" spans="1:18" ht="15.75" customHeight="1" x14ac:dyDescent="0.25">
      <c r="A53" s="42">
        <f>IFERROR(INDEX(NFS!F:F,MATCH(B53,NFS!E:E,0)),"")</f>
        <v>178932</v>
      </c>
      <c r="B53" s="3">
        <v>69719</v>
      </c>
      <c r="C53" s="4" t="s">
        <v>43</v>
      </c>
      <c r="D53" s="6">
        <v>46303</v>
      </c>
      <c r="E53" s="11">
        <f>IF(B53="","",COUNTIF(SKU!C:C,B53))</f>
        <v>1</v>
      </c>
      <c r="F53" s="13" t="s">
        <v>18</v>
      </c>
      <c r="G53" s="15" t="s">
        <v>19</v>
      </c>
      <c r="H53" s="64" t="s">
        <v>23</v>
      </c>
      <c r="I53" s="17" t="str">
        <f>IF(A53="","",IFERROR(VLOOKUP(TEXT(A53,"0"),#REF!,9,FALSE),""))</f>
        <v/>
      </c>
      <c r="K53" s="18" t="str">
        <f>IFERROR(INDEX(#REF!,MATCH(A53,#REF!,0)),"")</f>
        <v/>
      </c>
      <c r="L53" s="58" t="str">
        <f>IFERROR(INDEX(SKU!E:E,MATCH(B53,SKU!C:C,0)),"")</f>
        <v>HOSPITAL AC CAMARGO</v>
      </c>
      <c r="M53" s="56"/>
      <c r="R53" t="str">
        <f>IF(COUNTIF(ROMANEIOS!K:K,A53)&gt;0,J53,"")</f>
        <v/>
      </c>
    </row>
    <row r="54" spans="1:18" ht="15.75" customHeight="1" x14ac:dyDescent="0.25">
      <c r="A54" s="42">
        <f>IFERROR(INDEX(NFS!F:F,MATCH(B54,NFS!E:E,0)),"")</f>
        <v>178871</v>
      </c>
      <c r="B54" s="3">
        <v>69685</v>
      </c>
      <c r="C54" s="4" t="s">
        <v>46</v>
      </c>
      <c r="D54" s="6">
        <v>46303</v>
      </c>
      <c r="E54" s="11">
        <f>IF(B54="","",COUNTIF(SKU!C:C,B54))</f>
        <v>3</v>
      </c>
      <c r="F54" s="13" t="s">
        <v>44</v>
      </c>
      <c r="G54" s="15" t="s">
        <v>19</v>
      </c>
      <c r="H54" s="64" t="s">
        <v>23</v>
      </c>
      <c r="I54" s="17" t="str">
        <f>IF(A54="","",IFERROR(VLOOKUP(TEXT(A54,"0"),#REF!,9,FALSE),""))</f>
        <v/>
      </c>
      <c r="K54" s="18" t="str">
        <f>IFERROR(INDEX(#REF!,MATCH(A54,#REF!,0)),"")</f>
        <v/>
      </c>
      <c r="L54" s="58" t="str">
        <f>IFERROR(INDEX(SKU!E:E,MATCH(B54,SKU!C:C,0)),"")</f>
        <v>SANTA CASA DE MOGI</v>
      </c>
      <c r="M54" s="56"/>
      <c r="R54" t="str">
        <f>IF(COUNTIF(ROMANEIOS!K:K,A54)&gt;0,J54,"")</f>
        <v/>
      </c>
    </row>
    <row r="55" spans="1:18" ht="15.75" customHeight="1" x14ac:dyDescent="0.25">
      <c r="A55" s="42">
        <f>IFERROR(INDEX(NFS!F:F,MATCH(B55,NFS!E:E,0)),"")</f>
        <v>178997</v>
      </c>
      <c r="B55" s="3">
        <v>69356</v>
      </c>
      <c r="C55" s="4" t="s">
        <v>27</v>
      </c>
      <c r="D55" s="6">
        <v>46304</v>
      </c>
      <c r="E55" s="11">
        <f>IF(B55="","",COUNTIF(SKU!C:C,B55))</f>
        <v>33</v>
      </c>
      <c r="F55" s="13" t="s">
        <v>18</v>
      </c>
      <c r="G55" s="15" t="s">
        <v>19</v>
      </c>
      <c r="H55" s="64" t="s">
        <v>20</v>
      </c>
      <c r="I55" s="17" t="str">
        <f>IF(A55="","",IFERROR(VLOOKUP(TEXT(A55,"0"),#REF!,9,FALSE),""))</f>
        <v/>
      </c>
      <c r="K55" s="18" t="str">
        <f>IFERROR(INDEX(#REF!,MATCH(A55,#REF!,0)),"")</f>
        <v/>
      </c>
      <c r="L55" s="58" t="str">
        <f>IFERROR(INDEX(SKU!E:E,MATCH(B55,SKU!C:C,0)),"")</f>
        <v>ALTANA TATUAPÃ‰</v>
      </c>
      <c r="M55" s="56"/>
      <c r="R55" t="str">
        <f>IF(COUNTIF(ROMANEIOS!K:K,A55)&gt;0,J55,"")</f>
        <v/>
      </c>
    </row>
    <row r="56" spans="1:18" ht="15.75" customHeight="1" x14ac:dyDescent="0.25">
      <c r="A56" s="42">
        <f>IFERROR(INDEX(NFS!F:F,MATCH(B56,NFS!E:E,0)),"")</f>
        <v>178829</v>
      </c>
      <c r="B56" s="3">
        <v>69065</v>
      </c>
      <c r="C56" s="4" t="s">
        <v>47</v>
      </c>
      <c r="D56" s="6">
        <v>46302</v>
      </c>
      <c r="E56" s="11">
        <f>IF(B56="","",COUNTIF(SKU!C:C,B56))</f>
        <v>6</v>
      </c>
      <c r="F56" s="13" t="s">
        <v>18</v>
      </c>
      <c r="G56" s="15" t="s">
        <v>19</v>
      </c>
      <c r="H56" s="64" t="s">
        <v>20</v>
      </c>
      <c r="L56" s="58" t="str">
        <f>IFERROR(INDEX(SKU!E:E,MATCH(B56,SKU!C:C,0)),"")</f>
        <v>BENEFICENCIA SP</v>
      </c>
      <c r="M56" s="56"/>
      <c r="R56" t="str">
        <f>IF(COUNTIF(ROMANEIOS!K:K,A56)&gt;0,J56,"")</f>
        <v/>
      </c>
    </row>
    <row r="57" spans="1:18" ht="15.75" customHeight="1" x14ac:dyDescent="0.25">
      <c r="A57" s="42">
        <f>IFERROR(INDEX(NFS!F:F,MATCH(B57,NFS!E:E,0)),"")</f>
        <v>178980</v>
      </c>
      <c r="B57" s="3">
        <v>69394</v>
      </c>
      <c r="C57" s="4" t="s">
        <v>24</v>
      </c>
      <c r="D57" s="6">
        <v>46304</v>
      </c>
      <c r="E57" s="11">
        <f>IF(B57="","",COUNTIF(SKU!C:C,B57))</f>
        <v>2</v>
      </c>
      <c r="F57" s="13" t="s">
        <v>18</v>
      </c>
      <c r="G57" s="15" t="s">
        <v>19</v>
      </c>
      <c r="H57" s="64" t="s">
        <v>20</v>
      </c>
      <c r="I57" s="17" t="str">
        <f>IF(A57="","",IFERROR(VLOOKUP(TEXT(A57,"0"),#REF!,9,FALSE),""))</f>
        <v/>
      </c>
      <c r="K57" s="18" t="str">
        <f>IFERROR(INDEX(#REF!,MATCH(A57,#REF!,0)),"")</f>
        <v/>
      </c>
      <c r="L57" s="58" t="str">
        <f>IFERROR(INDEX(SKU!E:E,MATCH(B57,SKU!C:C,0)),"")</f>
        <v>BENEFICENCIA SP</v>
      </c>
      <c r="M57" s="56"/>
      <c r="R57" t="str">
        <f>IF(COUNTIF(ROMANEIOS!K:K,A57)&gt;0,J57,"")</f>
        <v/>
      </c>
    </row>
    <row r="58" spans="1:18" ht="15.75" customHeight="1" x14ac:dyDescent="0.25">
      <c r="A58" s="42">
        <f>IFERROR(INDEX(NFS!F:F,MATCH(B58,NFS!E:E,0)),"")</f>
        <v>178979</v>
      </c>
      <c r="B58" s="3">
        <v>69395</v>
      </c>
      <c r="C58" s="4" t="s">
        <v>24</v>
      </c>
      <c r="D58" s="6">
        <v>46304</v>
      </c>
      <c r="E58" s="11">
        <f>IF(B58="","",COUNTIF(SKU!C:C,B58))</f>
        <v>1</v>
      </c>
      <c r="F58" s="13" t="s">
        <v>18</v>
      </c>
      <c r="G58" s="15" t="s">
        <v>19</v>
      </c>
      <c r="H58" s="64" t="s">
        <v>20</v>
      </c>
      <c r="I58" s="17" t="str">
        <f>IF(A58="","",IFERROR(VLOOKUP(TEXT(A58,"0"),#REF!,9,FALSE),""))</f>
        <v/>
      </c>
      <c r="K58" s="18" t="str">
        <f>IFERROR(INDEX(#REF!,MATCH(A58,#REF!,0)),"")</f>
        <v/>
      </c>
      <c r="L58" s="58" t="str">
        <f>IFERROR(INDEX(SKU!E:E,MATCH(B58,SKU!C:C,0)),"")</f>
        <v>BENEFICENCIA SP</v>
      </c>
      <c r="M58" s="56"/>
      <c r="R58" t="str">
        <f>IF(COUNTIF(ROMANEIOS!K:K,A58)&gt;0,J58,"")</f>
        <v/>
      </c>
    </row>
    <row r="59" spans="1:18" ht="15.75" customHeight="1" x14ac:dyDescent="0.25">
      <c r="A59" s="42">
        <f>IFERROR(INDEX(NFS!F:F,MATCH(B59,NFS!E:E,0)),"")</f>
        <v>178883</v>
      </c>
      <c r="B59" s="3">
        <v>69829</v>
      </c>
      <c r="C59" s="4" t="s">
        <v>21</v>
      </c>
      <c r="D59" s="6">
        <v>46303</v>
      </c>
      <c r="E59" s="11">
        <f>IF(B59="","",COUNTIF(SKU!C:C,B59))</f>
        <v>1</v>
      </c>
      <c r="F59" s="13" t="s">
        <v>18</v>
      </c>
      <c r="G59" s="15" t="s">
        <v>19</v>
      </c>
      <c r="H59" s="64" t="s">
        <v>23</v>
      </c>
      <c r="I59" s="17" t="str">
        <f>IF(A59="","",IFERROR(VLOOKUP(TEXT(A59,"0"),#REF!,9,FALSE),""))</f>
        <v/>
      </c>
      <c r="K59" s="18" t="str">
        <f>IFERROR(INDEX(#REF!,MATCH(A59,#REF!,0)),"")</f>
        <v/>
      </c>
      <c r="L59" s="58" t="str">
        <f>IFERROR(INDEX(SKU!E:E,MATCH(B59,SKU!C:C,0)),"")</f>
        <v>CACAU SHOW</v>
      </c>
      <c r="M59" s="56"/>
      <c r="R59" t="str">
        <f>IF(COUNTIF(ROMANEIOS!K:K,A59)&gt;0,J59,"")</f>
        <v/>
      </c>
    </row>
    <row r="60" spans="1:18" ht="15.75" customHeight="1" x14ac:dyDescent="0.25">
      <c r="A60" s="42">
        <f>IFERROR(INDEX(NFS!F:F,MATCH(B60,NFS!E:E,0)),"")</f>
        <v>178873</v>
      </c>
      <c r="B60" s="3">
        <v>69562</v>
      </c>
      <c r="C60" s="4" t="s">
        <v>22</v>
      </c>
      <c r="D60" s="6">
        <v>46303</v>
      </c>
      <c r="E60" s="11">
        <f>IF(B60="","",COUNTIF(SKU!C:C,B60))</f>
        <v>8</v>
      </c>
      <c r="F60" s="13" t="s">
        <v>38</v>
      </c>
      <c r="G60" s="15" t="s">
        <v>19</v>
      </c>
      <c r="H60" s="64" t="s">
        <v>23</v>
      </c>
      <c r="I60" s="17" t="str">
        <f>IF(A60="","",IFERROR(VLOOKUP(TEXT(A60,"0"),#REF!,9,FALSE),""))</f>
        <v/>
      </c>
      <c r="K60" s="18" t="str">
        <f>IFERROR(INDEX(#REF!,MATCH(A60,#REF!,0)),"")</f>
        <v/>
      </c>
      <c r="L60" s="58" t="str">
        <f>IFERROR(INDEX(SKU!E:E,MATCH(B60,SKU!C:C,0)),"")</f>
        <v>LIDERANCA MG</v>
      </c>
      <c r="M60" s="56"/>
      <c r="R60" t="str">
        <f>IF(COUNTIF(ROMANEIOS!K:K,A60)&gt;0,J60,"")</f>
        <v/>
      </c>
    </row>
    <row r="61" spans="1:18" ht="15.75" customHeight="1" x14ac:dyDescent="0.25">
      <c r="A61" s="42">
        <f>IFERROR(INDEX(NFS!F:F,MATCH(B61,NFS!E:E,0)),"")</f>
        <v>179052</v>
      </c>
      <c r="B61" s="3">
        <v>69417</v>
      </c>
      <c r="C61" s="4" t="s">
        <v>24</v>
      </c>
      <c r="D61" s="6">
        <v>46304</v>
      </c>
      <c r="E61" s="11">
        <f>IF(B61="","",COUNTIF(SKU!C:C,B61))</f>
        <v>6</v>
      </c>
      <c r="F61" s="13" t="s">
        <v>18</v>
      </c>
      <c r="G61" s="15" t="s">
        <v>19</v>
      </c>
      <c r="H61" s="64" t="s">
        <v>20</v>
      </c>
      <c r="I61" s="17" t="str">
        <f>IF(A61="","",IFERROR(VLOOKUP(TEXT(A61,"0"),#REF!,9,FALSE),""))</f>
        <v/>
      </c>
      <c r="K61" s="18" t="str">
        <f>IFERROR(INDEX(#REF!,MATCH(A61,#REF!,0)),"")</f>
        <v/>
      </c>
      <c r="L61" s="58" t="str">
        <f>IFERROR(INDEX(SKU!E:E,MATCH(B61,SKU!C:C,0)),"")</f>
        <v>BENEFICENCIA SP</v>
      </c>
      <c r="M61" s="56"/>
      <c r="R61" t="str">
        <f>IF(COUNTIF(ROMANEIOS!K:K,A61)&gt;0,J61,"")</f>
        <v/>
      </c>
    </row>
    <row r="62" spans="1:18" ht="15.75" customHeight="1" x14ac:dyDescent="0.25">
      <c r="A62" s="42">
        <f>IFERROR(INDEX(NFS!F:F,MATCH(B62,NFS!E:E,0)),"")</f>
        <v>178985</v>
      </c>
      <c r="B62" s="3">
        <v>62288</v>
      </c>
      <c r="C62" s="4" t="s">
        <v>24</v>
      </c>
      <c r="D62" s="6">
        <v>46304</v>
      </c>
      <c r="E62" s="11">
        <f>IF(B62="","",COUNTIF(SKU!C:C,B62))</f>
        <v>1</v>
      </c>
      <c r="F62" s="13" t="s">
        <v>18</v>
      </c>
      <c r="G62" s="15" t="s">
        <v>19</v>
      </c>
      <c r="H62" s="64" t="s">
        <v>20</v>
      </c>
      <c r="I62" s="17" t="str">
        <f>IF(A62="","",IFERROR(VLOOKUP(TEXT(A62,"0"),#REF!,9,FALSE),""))</f>
        <v/>
      </c>
      <c r="K62" s="18" t="str">
        <f>IFERROR(INDEX(#REF!,MATCH(A62,#REF!,0)),"")</f>
        <v/>
      </c>
      <c r="L62" s="58" t="str">
        <f>IFERROR(INDEX(SKU!E:E,MATCH(B62,SKU!C:C,0)),"")</f>
        <v>BENEFICENCIA SP</v>
      </c>
      <c r="M62" s="56"/>
      <c r="R62" t="str">
        <f>IF(COUNTIF(ROMANEIOS!K:K,A62)&gt;0,J62,"")</f>
        <v/>
      </c>
    </row>
    <row r="63" spans="1:18" ht="15.75" customHeight="1" x14ac:dyDescent="0.25">
      <c r="A63" s="42">
        <f>IFERROR(INDEX(NFS!F:F,MATCH(B63,NFS!E:E,0)),"")</f>
        <v>178974</v>
      </c>
      <c r="B63" s="3">
        <v>65157</v>
      </c>
      <c r="C63" s="4" t="s">
        <v>43</v>
      </c>
      <c r="D63" s="6">
        <v>46303</v>
      </c>
      <c r="E63" s="11">
        <f>IF(B63="","",COUNTIF(SKU!C:C,B63))</f>
        <v>3</v>
      </c>
      <c r="F63" s="13" t="s">
        <v>18</v>
      </c>
      <c r="G63" s="15" t="s">
        <v>19</v>
      </c>
      <c r="H63" s="64" t="s">
        <v>20</v>
      </c>
      <c r="I63" s="17" t="str">
        <f>IF(A63="","",IFERROR(VLOOKUP(TEXT(A63,"0"),#REF!,9,FALSE),""))</f>
        <v/>
      </c>
      <c r="K63" s="18" t="str">
        <f>IFERROR(INDEX(#REF!,MATCH(A63,#REF!,0)),"")</f>
        <v/>
      </c>
      <c r="L63" s="58" t="str">
        <f>IFERROR(INDEX(SKU!E:E,MATCH(B63,SKU!C:C,0)),"")</f>
        <v>BIOFAST</v>
      </c>
      <c r="M63" s="56"/>
      <c r="R63" t="str">
        <f>IF(COUNTIF(ROMANEIOS!K:K,A63)&gt;0,J63,"")</f>
        <v/>
      </c>
    </row>
    <row r="64" spans="1:18" ht="15.75" customHeight="1" x14ac:dyDescent="0.25">
      <c r="A64" s="42">
        <f>IFERROR(INDEX(NFS!F:F,MATCH(B64,NFS!E:E,0)),"")</f>
        <v>178935</v>
      </c>
      <c r="B64" s="3">
        <v>69320</v>
      </c>
      <c r="C64" s="4" t="s">
        <v>29</v>
      </c>
      <c r="D64" s="6">
        <v>46302</v>
      </c>
      <c r="E64" s="11">
        <f>IF(B64="","",COUNTIF(SKU!C:C,B64))</f>
        <v>38</v>
      </c>
      <c r="F64" s="13" t="s">
        <v>18</v>
      </c>
      <c r="G64" s="15" t="s">
        <v>19</v>
      </c>
      <c r="H64" s="64" t="s">
        <v>20</v>
      </c>
      <c r="I64" s="17" t="str">
        <f>IF(A64="","",IFERROR(VLOOKUP(TEXT(A64,"0"),#REF!,9,FALSE),""))</f>
        <v/>
      </c>
      <c r="K64" s="18" t="str">
        <f>IFERROR(INDEX(#REF!,MATCH(A64,#REF!,0)),"")</f>
        <v/>
      </c>
      <c r="L64" s="58" t="str">
        <f>IFERROR(INDEX(SKU!E:E,MATCH(B64,SKU!C:C,0)),"")</f>
        <v>CLINICA PREMIUM CARE</v>
      </c>
      <c r="M64" s="56"/>
      <c r="R64" t="str">
        <f>IF(COUNTIF(ROMANEIOS!K:K,A64)&gt;0,J64,"")</f>
        <v/>
      </c>
    </row>
    <row r="65" spans="1:18" ht="15.75" customHeight="1" x14ac:dyDescent="0.25">
      <c r="A65" s="42">
        <f>IFERROR(INDEX(NFS!F:F,MATCH(B65,NFS!E:E,0)),"")</f>
        <v>178929</v>
      </c>
      <c r="B65" s="3">
        <v>69331</v>
      </c>
      <c r="C65" s="4" t="s">
        <v>21</v>
      </c>
      <c r="D65" s="6">
        <v>46302</v>
      </c>
      <c r="E65" s="11">
        <f>IF(B65="","",COUNTIF(SKU!C:C,B65))</f>
        <v>41</v>
      </c>
      <c r="F65" s="13" t="s">
        <v>18</v>
      </c>
      <c r="G65" s="15" t="s">
        <v>19</v>
      </c>
      <c r="H65" s="64" t="s">
        <v>20</v>
      </c>
      <c r="I65" s="17" t="str">
        <f>IF(A65="","",IFERROR(VLOOKUP(TEXT(A65,"0"),#REF!,9,FALSE),""))</f>
        <v/>
      </c>
      <c r="K65" s="18" t="str">
        <f>IFERROR(INDEX(#REF!,MATCH(A65,#REF!,0)),"")</f>
        <v/>
      </c>
      <c r="L65" s="58" t="str">
        <f>IFERROR(INDEX(SKU!E:E,MATCH(B65,SKU!C:C,0)),"")</f>
        <v>CLINICA PREMIUM CARE</v>
      </c>
      <c r="M65" s="56"/>
      <c r="R65" t="str">
        <f>IF(COUNTIF(ROMANEIOS!K:K,A65)&gt;0,J65,"")</f>
        <v/>
      </c>
    </row>
    <row r="66" spans="1:18" ht="15.75" customHeight="1" x14ac:dyDescent="0.25">
      <c r="A66" s="42">
        <f>IFERROR(INDEX(NFS!F:F,MATCH(B66,NFS!E:E,0)),"")</f>
        <v>178987</v>
      </c>
      <c r="B66" s="3">
        <v>69393</v>
      </c>
      <c r="C66" s="4" t="s">
        <v>29</v>
      </c>
      <c r="D66" s="6">
        <v>46303</v>
      </c>
      <c r="E66" s="11">
        <f>IF(B66="","",COUNTIF(SKU!C:C,B66))</f>
        <v>34</v>
      </c>
      <c r="F66" s="13" t="s">
        <v>18</v>
      </c>
      <c r="G66" s="15" t="s">
        <v>19</v>
      </c>
      <c r="H66" s="64" t="s">
        <v>20</v>
      </c>
      <c r="I66" s="17" t="str">
        <f>IF(A66="","",IFERROR(VLOOKUP(TEXT(A66,"0"),#REF!,9,FALSE),""))</f>
        <v/>
      </c>
      <c r="K66" s="18" t="str">
        <f>IFERROR(INDEX(#REF!,MATCH(A66,#REF!,0)),"")</f>
        <v/>
      </c>
      <c r="L66" s="58" t="str">
        <f>IFERROR(INDEX(SKU!E:E,MATCH(B66,SKU!C:C,0)),"")</f>
        <v>CLINICA PREMIUM CARE</v>
      </c>
      <c r="M66" s="56"/>
      <c r="R66" t="str">
        <f>IF(COUNTIF(ROMANEIOS!K:K,A66)&gt;0,J66,"")</f>
        <v/>
      </c>
    </row>
    <row r="67" spans="1:18" ht="15.75" customHeight="1" x14ac:dyDescent="0.25">
      <c r="A67" s="42">
        <f>IFERROR(INDEX(NFS!F:F,MATCH(B67,NFS!E:E,0)),"")</f>
        <v>179012</v>
      </c>
      <c r="B67" s="3">
        <v>69332</v>
      </c>
      <c r="C67" s="4" t="s">
        <v>27</v>
      </c>
      <c r="D67" s="6">
        <v>46304</v>
      </c>
      <c r="E67" s="11">
        <f>IF(B67="","",COUNTIF(SKU!C:C,B67))</f>
        <v>38</v>
      </c>
      <c r="F67" s="13" t="s">
        <v>18</v>
      </c>
      <c r="G67" s="15" t="s">
        <v>19</v>
      </c>
      <c r="H67" s="64" t="s">
        <v>20</v>
      </c>
      <c r="I67" s="17" t="str">
        <f>IF(A67="","",IFERROR(VLOOKUP(TEXT(A67,"0"),#REF!,9,FALSE),""))</f>
        <v/>
      </c>
      <c r="K67" s="18" t="str">
        <f>IFERROR(INDEX(#REF!,MATCH(A67,#REF!,0)),"")</f>
        <v/>
      </c>
      <c r="L67" s="58" t="str">
        <f>IFERROR(INDEX(SKU!E:E,MATCH(B67,SKU!C:C,0)),"")</f>
        <v>CLINICA PREMIUM CARE</v>
      </c>
      <c r="M67" s="56"/>
      <c r="R67" t="str">
        <f>IF(COUNTIF(ROMANEIOS!K:K,A67)&gt;0,J67,"")</f>
        <v/>
      </c>
    </row>
    <row r="68" spans="1:18" ht="15.75" customHeight="1" x14ac:dyDescent="0.25">
      <c r="A68" s="42">
        <f>IFERROR(INDEX(NFS!F:F,MATCH(B68,NFS!E:E,0)),"")</f>
        <v>178881</v>
      </c>
      <c r="B68" s="3">
        <v>69560</v>
      </c>
      <c r="C68" s="4" t="s">
        <v>22</v>
      </c>
      <c r="D68" s="6">
        <v>46303</v>
      </c>
      <c r="E68" s="11">
        <f>IF(B68="","",COUNTIF(SKU!C:C,B68))</f>
        <v>1</v>
      </c>
      <c r="F68" s="13" t="s">
        <v>38</v>
      </c>
      <c r="G68" s="15" t="s">
        <v>19</v>
      </c>
      <c r="H68" s="64" t="s">
        <v>23</v>
      </c>
      <c r="I68" s="17" t="str">
        <f>IF(A68="","",IFERROR(VLOOKUP(TEXT(A68,"0"),#REF!,9,FALSE),""))</f>
        <v/>
      </c>
      <c r="K68" s="18" t="str">
        <f>IFERROR(INDEX(#REF!,MATCH(A68,#REF!,0)),"")</f>
        <v/>
      </c>
      <c r="L68" s="58" t="str">
        <f>IFERROR(INDEX(SKU!E:E,MATCH(B68,SKU!C:C,0)),"")</f>
        <v>LIDERANCA MG</v>
      </c>
      <c r="M68" s="56"/>
      <c r="R68" t="str">
        <f>IF(COUNTIF(ROMANEIOS!K:K,A68)&gt;0,J68,"")</f>
        <v/>
      </c>
    </row>
    <row r="69" spans="1:18" ht="15.75" customHeight="1" x14ac:dyDescent="0.25">
      <c r="A69" s="42">
        <f>IFERROR(INDEX(NFS!F:F,MATCH(B69,NFS!E:E,0)),"")</f>
        <v>178882</v>
      </c>
      <c r="B69" s="3">
        <v>69561</v>
      </c>
      <c r="C69" s="4" t="s">
        <v>22</v>
      </c>
      <c r="D69" s="6">
        <v>46303</v>
      </c>
      <c r="E69" s="11">
        <f>IF(B69="","",COUNTIF(SKU!C:C,B69))</f>
        <v>1</v>
      </c>
      <c r="F69" s="13" t="s">
        <v>38</v>
      </c>
      <c r="G69" s="15" t="s">
        <v>19</v>
      </c>
      <c r="H69" s="64" t="s">
        <v>23</v>
      </c>
      <c r="I69" s="17" t="str">
        <f>IF(A69="","",IFERROR(VLOOKUP(TEXT(A69,"0"),#REF!,9,FALSE),""))</f>
        <v/>
      </c>
      <c r="K69" s="18" t="str">
        <f>IFERROR(INDEX(#REF!,MATCH(A69,#REF!,0)),"")</f>
        <v/>
      </c>
      <c r="L69" s="58" t="str">
        <f>IFERROR(INDEX(SKU!E:E,MATCH(B69,SKU!C:C,0)),"")</f>
        <v>LIDERANCA MG</v>
      </c>
      <c r="M69" s="56"/>
      <c r="R69" t="str">
        <f>IF(COUNTIF(ROMANEIOS!K:K,A69)&gt;0,J69,"")</f>
        <v/>
      </c>
    </row>
    <row r="70" spans="1:18" ht="15.75" customHeight="1" x14ac:dyDescent="0.25">
      <c r="A70" s="42">
        <f>IFERROR(INDEX(NFS!F:F,MATCH(B70,NFS!E:E,0)),"")</f>
        <v>178878</v>
      </c>
      <c r="B70" s="3">
        <v>69739</v>
      </c>
      <c r="C70" s="4" t="s">
        <v>46</v>
      </c>
      <c r="D70" s="6">
        <v>46303</v>
      </c>
      <c r="E70" s="11">
        <f>IF(B70="","",COUNTIF(SKU!C:C,B70))</f>
        <v>1</v>
      </c>
      <c r="F70" s="13" t="s">
        <v>18</v>
      </c>
      <c r="G70" s="15" t="s">
        <v>19</v>
      </c>
      <c r="H70" s="64" t="s">
        <v>23</v>
      </c>
      <c r="I70" s="17" t="str">
        <f>IF(A70="","",IFERROR(VLOOKUP(TEXT(A70,"0"),#REF!,9,FALSE),""))</f>
        <v/>
      </c>
      <c r="K70" s="18" t="str">
        <f>IFERROR(INDEX(#REF!,MATCH(A70,#REF!,0)),"")</f>
        <v/>
      </c>
      <c r="L70" s="58" t="str">
        <f>IFERROR(INDEX(SKU!E:E,MATCH(B70,SKU!C:C,0)),"")</f>
        <v>CEMA HOSPITAL</v>
      </c>
      <c r="M70" s="56"/>
      <c r="R70" t="str">
        <f>IF(COUNTIF(ROMANEIOS!K:K,A70)&gt;0,J70,"")</f>
        <v/>
      </c>
    </row>
    <row r="71" spans="1:18" ht="15.75" customHeight="1" x14ac:dyDescent="0.25">
      <c r="A71" s="42">
        <f>IFERROR(INDEX(NFS!F:F,MATCH(B71,NFS!E:E,0)),"")</f>
        <v>179004</v>
      </c>
      <c r="B71" s="3">
        <v>69384</v>
      </c>
      <c r="C71" s="4" t="s">
        <v>48</v>
      </c>
      <c r="D71" s="6">
        <v>46304</v>
      </c>
      <c r="E71" s="11">
        <f>IF(B71="","",COUNTIF(SKU!C:C,B71))</f>
        <v>32</v>
      </c>
      <c r="F71" s="13" t="s">
        <v>18</v>
      </c>
      <c r="G71" s="15" t="s">
        <v>19</v>
      </c>
      <c r="H71" s="64" t="s">
        <v>20</v>
      </c>
      <c r="I71" s="17" t="str">
        <f>IF(A71="","",IFERROR(VLOOKUP(TEXT(A71,"0"),#REF!,9,FALSE),""))</f>
        <v/>
      </c>
      <c r="K71" s="18" t="str">
        <f>IFERROR(INDEX(#REF!,MATCH(A71,#REF!,0)),"")</f>
        <v/>
      </c>
      <c r="L71" s="58" t="str">
        <f>IFERROR(INDEX(SKU!E:E,MATCH(B71,SKU!C:C,0)),"")</f>
        <v>CLINICA PREMIUM CARE</v>
      </c>
      <c r="M71" s="56"/>
      <c r="R71" t="str">
        <f>IF(COUNTIF(ROMANEIOS!K:K,A71)&gt;0,J71,"")</f>
        <v/>
      </c>
    </row>
    <row r="72" spans="1:18" ht="15.75" customHeight="1" x14ac:dyDescent="0.25">
      <c r="A72" s="42">
        <f>IFERROR(INDEX(NFS!F:F,MATCH(B72,NFS!E:E,0)),"")</f>
        <v>178887</v>
      </c>
      <c r="B72" s="3">
        <v>69684</v>
      </c>
      <c r="C72" s="4" t="s">
        <v>29</v>
      </c>
      <c r="D72" s="6">
        <v>46303</v>
      </c>
      <c r="E72" s="11">
        <f>IF(B72="","",COUNTIF(SKU!C:C,B72))</f>
        <v>2</v>
      </c>
      <c r="F72" s="13" t="s">
        <v>18</v>
      </c>
      <c r="G72" s="15" t="s">
        <v>19</v>
      </c>
      <c r="H72" s="64" t="s">
        <v>23</v>
      </c>
      <c r="I72" s="17" t="str">
        <f>IF(A72="","",IFERROR(VLOOKUP(TEXT(A72,"0"),#REF!,9,FALSE),""))</f>
        <v/>
      </c>
      <c r="K72" s="18" t="str">
        <f>IFERROR(INDEX(#REF!,MATCH(A72,#REF!,0)),"")</f>
        <v/>
      </c>
      <c r="L72" s="58" t="str">
        <f>IFERROR(INDEX(SKU!E:E,MATCH(B72,SKU!C:C,0)),"")</f>
        <v>SAO CAMILO SANTANA</v>
      </c>
      <c r="M72" s="56"/>
      <c r="R72" t="str">
        <f>IF(COUNTIF(ROMANEIOS!K:K,A72)&gt;0,J72,"")</f>
        <v/>
      </c>
    </row>
    <row r="73" spans="1:18" ht="15.75" customHeight="1" x14ac:dyDescent="0.25">
      <c r="A73" s="42">
        <f>IFERROR(INDEX(NFS!F:F,MATCH(B73,NFS!E:E,0)),"")</f>
        <v>179205</v>
      </c>
      <c r="B73" s="3">
        <v>69653</v>
      </c>
      <c r="C73" s="4" t="s">
        <v>29</v>
      </c>
      <c r="D73" s="6">
        <v>46303</v>
      </c>
      <c r="E73" s="11">
        <f>IF(B73="","",COUNTIF(SKU!C:C,B73))</f>
        <v>4</v>
      </c>
      <c r="F73" s="13" t="s">
        <v>18</v>
      </c>
      <c r="G73" s="15" t="s">
        <v>40</v>
      </c>
      <c r="H73" s="64" t="s">
        <v>23</v>
      </c>
      <c r="I73" s="17" t="str">
        <f>IF(A73="","",IFERROR(VLOOKUP(TEXT(A73,"0"),#REF!,9,FALSE),""))</f>
        <v/>
      </c>
      <c r="K73" s="18" t="str">
        <f>IFERROR(INDEX(#REF!,MATCH(A73,#REF!,0)),"")</f>
        <v/>
      </c>
      <c r="L73" s="58" t="str">
        <f>IFERROR(INDEX(SKU!E:E,MATCH(B73,SKU!C:C,0)),"")</f>
        <v>SAO CAMILO IPIRANGA</v>
      </c>
      <c r="M73" s="56"/>
      <c r="R73" t="str">
        <f>IF(COUNTIF(ROMANEIOS!K:K,A73)&gt;0,J73,"")</f>
        <v/>
      </c>
    </row>
    <row r="74" spans="1:18" ht="15.75" customHeight="1" x14ac:dyDescent="0.25">
      <c r="A74" s="42">
        <f>IFERROR(INDEX(NFS!F:F,MATCH(B74,NFS!E:E,0)),"")</f>
        <v>178954</v>
      </c>
      <c r="B74" s="3">
        <v>69625</v>
      </c>
      <c r="C74" s="4" t="s">
        <v>49</v>
      </c>
      <c r="D74" s="6">
        <v>46303</v>
      </c>
      <c r="E74" s="11">
        <v>5</v>
      </c>
      <c r="F74" s="13" t="s">
        <v>18</v>
      </c>
      <c r="G74" s="15" t="s">
        <v>19</v>
      </c>
      <c r="H74" s="64" t="s">
        <v>23</v>
      </c>
      <c r="I74" s="17" t="str">
        <f>IF(A74="","",IFERROR(VLOOKUP(TEXT(A74,"0"),#REF!,9,FALSE),""))</f>
        <v/>
      </c>
      <c r="K74" s="18" t="str">
        <f>IFERROR(INDEX(#REF!,MATCH(A74,#REF!,0)),"")</f>
        <v/>
      </c>
      <c r="L74" s="58" t="s">
        <v>50</v>
      </c>
      <c r="M74" s="56"/>
      <c r="R74" t="str">
        <f>IF(COUNTIF(ROMANEIOS!K:K,A74)&gt;0,J74,"")</f>
        <v/>
      </c>
    </row>
    <row r="75" spans="1:18" ht="15.75" customHeight="1" x14ac:dyDescent="0.25">
      <c r="A75" s="42">
        <f>IFERROR(INDEX(NFS!F:F,MATCH(B75,NFS!E:E,0)),"")</f>
        <v>178922</v>
      </c>
      <c r="B75" s="3">
        <v>69479</v>
      </c>
      <c r="C75" s="4" t="s">
        <v>30</v>
      </c>
      <c r="D75" s="6">
        <v>46303</v>
      </c>
      <c r="E75" s="11">
        <f>IF(B75="","",COUNTIF(SKU!C:C,B75))</f>
        <v>1</v>
      </c>
      <c r="F75" s="13" t="s">
        <v>18</v>
      </c>
      <c r="G75" s="15" t="s">
        <v>19</v>
      </c>
      <c r="H75" s="64" t="s">
        <v>20</v>
      </c>
      <c r="I75" s="17" t="str">
        <f>IF(A75="","",IFERROR(VLOOKUP(TEXT(A75,"0"),#REF!,9,FALSE),""))</f>
        <v/>
      </c>
      <c r="K75" s="18" t="str">
        <f>IFERROR(INDEX(#REF!,MATCH(A75,#REF!,0)),"")</f>
        <v/>
      </c>
      <c r="L75" s="58" t="str">
        <f>IFERROR(INDEX(SKU!E:E,MATCH(B75,SKU!C:C,0)),"")</f>
        <v>DASA 45.796.554/0003</v>
      </c>
      <c r="M75" s="56"/>
      <c r="R75" t="str">
        <f>IF(COUNTIF(ROMANEIOS!K:K,A75)&gt;0,J75,"")</f>
        <v/>
      </c>
    </row>
    <row r="76" spans="1:18" ht="15.75" customHeight="1" x14ac:dyDescent="0.25">
      <c r="A76" s="42">
        <f>IFERROR(INDEX(NFS!F:F,MATCH(B76,NFS!E:E,0)),"")</f>
        <v>178924</v>
      </c>
      <c r="B76" s="3">
        <v>69438</v>
      </c>
      <c r="C76" s="4" t="s">
        <v>30</v>
      </c>
      <c r="D76" s="6">
        <v>46303</v>
      </c>
      <c r="E76" s="11">
        <f>IF(B76="","",COUNTIF(SKU!C:C,B76))</f>
        <v>4</v>
      </c>
      <c r="F76" s="13" t="s">
        <v>18</v>
      </c>
      <c r="G76" s="15" t="s">
        <v>19</v>
      </c>
      <c r="H76" s="64" t="s">
        <v>20</v>
      </c>
      <c r="I76" s="17" t="str">
        <f>IF(A76="","",IFERROR(VLOOKUP(TEXT(A76,"0"),#REF!,9,FALSE),""))</f>
        <v/>
      </c>
      <c r="K76" s="18" t="str">
        <f>IFERROR(INDEX(#REF!,MATCH(A76,#REF!,0)),"")</f>
        <v/>
      </c>
      <c r="L76" s="58" t="str">
        <f>IFERROR(INDEX(SKU!E:E,MATCH(B76,SKU!C:C,0)),"")</f>
        <v>DASA 45.796.554/0011</v>
      </c>
      <c r="M76" s="56"/>
      <c r="R76" t="str">
        <f>IF(COUNTIF(ROMANEIOS!K:K,A76)&gt;0,J76,"")</f>
        <v/>
      </c>
    </row>
    <row r="77" spans="1:18" ht="15.75" customHeight="1" x14ac:dyDescent="0.25">
      <c r="A77" s="42">
        <f>IFERROR(INDEX(NFS!F:F,MATCH(B77,NFS!E:E,0)),"")</f>
        <v>178902</v>
      </c>
      <c r="B77" s="3">
        <v>68990</v>
      </c>
      <c r="C77" s="4" t="s">
        <v>30</v>
      </c>
      <c r="D77" s="6">
        <v>46303</v>
      </c>
      <c r="E77" s="11">
        <f>IF(B77="","",COUNTIF(SKU!C:C,B77))</f>
        <v>4</v>
      </c>
      <c r="F77" s="13" t="s">
        <v>18</v>
      </c>
      <c r="G77" s="15" t="s">
        <v>19</v>
      </c>
      <c r="H77" s="64" t="s">
        <v>20</v>
      </c>
      <c r="I77" s="17" t="str">
        <f>IF(A77="","",IFERROR(VLOOKUP(TEXT(A77,"0"),#REF!,9,FALSE),""))</f>
        <v/>
      </c>
      <c r="K77" s="18" t="str">
        <f>IFERROR(INDEX(#REF!,MATCH(A77,#REF!,0)),"")</f>
        <v/>
      </c>
      <c r="L77" s="58" t="str">
        <f>IFERROR(INDEX(SKU!E:E,MATCH(B77,SKU!C:C,0)),"")</f>
        <v>DASA 61.486.650/0273</v>
      </c>
      <c r="M77" s="56"/>
      <c r="R77" t="str">
        <f>IF(COUNTIF(ROMANEIOS!K:K,A77)&gt;0,J77,"")</f>
        <v/>
      </c>
    </row>
    <row r="78" spans="1:18" ht="15.75" customHeight="1" x14ac:dyDescent="0.25">
      <c r="A78" s="42">
        <f>IFERROR(INDEX(NFS!F:F,MATCH(B78,NFS!E:E,0)),"")</f>
        <v>178845</v>
      </c>
      <c r="B78" s="3">
        <v>68655</v>
      </c>
      <c r="C78" s="4" t="s">
        <v>22</v>
      </c>
      <c r="D78" s="6">
        <v>46302</v>
      </c>
      <c r="E78" s="11">
        <f>IF(B78="","",COUNTIF(SKU!C:C,B78))</f>
        <v>3</v>
      </c>
      <c r="F78" s="13" t="s">
        <v>18</v>
      </c>
      <c r="G78" s="15" t="s">
        <v>19</v>
      </c>
      <c r="H78" s="64" t="s">
        <v>20</v>
      </c>
      <c r="L78" s="58" t="str">
        <f>IFERROR(INDEX(SKU!E:E,MATCH(B78,SKU!C:C,0)),"")</f>
        <v>DASA ALTA EXCELENCIA</v>
      </c>
      <c r="M78" s="56"/>
      <c r="R78" t="str">
        <f>IF(COUNTIF(ROMANEIOS!K:K,A78)&gt;0,J78,"")</f>
        <v/>
      </c>
    </row>
    <row r="79" spans="1:18" ht="15.75" customHeight="1" x14ac:dyDescent="0.25">
      <c r="A79" s="42">
        <f>IFERROR(INDEX(NFS!F:F,MATCH(B79,NFS!E:E,0)),"")</f>
        <v>178923</v>
      </c>
      <c r="B79" s="3">
        <v>69287</v>
      </c>
      <c r="C79" s="4" t="s">
        <v>30</v>
      </c>
      <c r="D79" s="6">
        <v>46303</v>
      </c>
      <c r="E79" s="11">
        <f>IF(B79="","",COUNTIF(SKU!C:C,B79))</f>
        <v>2</v>
      </c>
      <c r="F79" s="13" t="s">
        <v>18</v>
      </c>
      <c r="G79" s="15" t="s">
        <v>19</v>
      </c>
      <c r="H79" s="64" t="s">
        <v>20</v>
      </c>
      <c r="I79" s="17" t="str">
        <f>IF(A79="","",IFERROR(VLOOKUP(TEXT(A79,"0"),#REF!,9,FALSE),""))</f>
        <v/>
      </c>
      <c r="K79" s="18" t="str">
        <f>IFERROR(INDEX(#REF!,MATCH(A79,#REF!,0)),"")</f>
        <v/>
      </c>
      <c r="L79" s="58" t="str">
        <f>IFERROR(INDEX(SKU!E:E,MATCH(B79,SKU!C:C,0)),"")</f>
        <v>DASA CIENTIFICALAB</v>
      </c>
      <c r="M79" s="56"/>
      <c r="R79" t="str">
        <f>IF(COUNTIF(ROMANEIOS!K:K,A79)&gt;0,J79,"")</f>
        <v/>
      </c>
    </row>
    <row r="80" spans="1:18" ht="15.75" customHeight="1" x14ac:dyDescent="0.25">
      <c r="A80" s="42">
        <f>IFERROR(INDEX(NFS!F:F,MATCH(B80,NFS!E:E,0)),"")</f>
        <v>179014</v>
      </c>
      <c r="B80" s="3">
        <v>69436</v>
      </c>
      <c r="C80" s="4" t="s">
        <v>51</v>
      </c>
      <c r="D80" s="6">
        <v>46304</v>
      </c>
      <c r="E80" s="11">
        <f>IF(B80="","",COUNTIF(SKU!C:C,B80))</f>
        <v>2</v>
      </c>
      <c r="F80" s="13" t="s">
        <v>44</v>
      </c>
      <c r="G80" s="15" t="s">
        <v>19</v>
      </c>
      <c r="H80" s="64" t="s">
        <v>20</v>
      </c>
      <c r="I80" s="17" t="str">
        <f>IF(A80="","",IFERROR(VLOOKUP(TEXT(A80,"0"),#REF!,9,FALSE),""))</f>
        <v/>
      </c>
      <c r="K80" s="18" t="str">
        <f>IFERROR(INDEX(#REF!,MATCH(A80,#REF!,0)),"")</f>
        <v/>
      </c>
      <c r="L80" s="58" t="str">
        <f>IFERROR(INDEX(SKU!E:E,MATCH(B80,SKU!C:C,0)),"")</f>
        <v>DASA CIENTIFICALAB</v>
      </c>
      <c r="M80" s="56"/>
      <c r="R80" t="str">
        <f>IF(COUNTIF(ROMANEIOS!K:K,A80)&gt;0,J80,"")</f>
        <v/>
      </c>
    </row>
    <row r="81" spans="1:18" ht="15.75" customHeight="1" x14ac:dyDescent="0.25">
      <c r="A81" s="42">
        <f>IFERROR(INDEX(NFS!F:F,MATCH(B81,NFS!E:E,0)),"")</f>
        <v>178960</v>
      </c>
      <c r="B81" s="3">
        <v>68937</v>
      </c>
      <c r="C81" s="4" t="s">
        <v>22</v>
      </c>
      <c r="D81" s="6">
        <v>46303</v>
      </c>
      <c r="E81" s="11">
        <f>IF(B81="","",COUNTIF(SKU!C:C,B81))</f>
        <v>3</v>
      </c>
      <c r="F81" s="13" t="s">
        <v>18</v>
      </c>
      <c r="G81" s="15" t="s">
        <v>19</v>
      </c>
      <c r="H81" s="64" t="s">
        <v>20</v>
      </c>
      <c r="I81" s="17" t="str">
        <f>IF(A81="","",IFERROR(VLOOKUP(TEXT(A81,"0"),#REF!,9,FALSE),""))</f>
        <v/>
      </c>
      <c r="K81" s="18" t="str">
        <f>IFERROR(INDEX(#REF!,MATCH(A81,#REF!,0)),"")</f>
        <v/>
      </c>
      <c r="L81" s="58" t="str">
        <f>IFERROR(INDEX(SKU!E:E,MATCH(B81,SKU!C:C,0)),"")</f>
        <v>DASA CTO BORIS BEREN</v>
      </c>
      <c r="M81" s="56"/>
      <c r="R81" t="str">
        <f>IF(COUNTIF(ROMANEIOS!K:K,A81)&gt;0,J81,"")</f>
        <v/>
      </c>
    </row>
    <row r="82" spans="1:18" ht="15.75" customHeight="1" x14ac:dyDescent="0.25">
      <c r="A82" s="42">
        <f>IFERROR(INDEX(NFS!F:F,MATCH(B82,NFS!E:E,0)),"")</f>
        <v>178971</v>
      </c>
      <c r="B82" s="3">
        <v>68813</v>
      </c>
      <c r="C82" s="4" t="s">
        <v>26</v>
      </c>
      <c r="D82" s="6">
        <v>46304</v>
      </c>
      <c r="E82" s="11">
        <f>IF(B82="","",COUNTIF(SKU!C:C,B82))</f>
        <v>10</v>
      </c>
      <c r="F82" s="13" t="s">
        <v>35</v>
      </c>
      <c r="G82" s="15" t="s">
        <v>19</v>
      </c>
      <c r="H82" s="64" t="s">
        <v>20</v>
      </c>
      <c r="I82" s="17" t="str">
        <f>IF(A82="","",IFERROR(VLOOKUP(TEXT(A82,"0"),#REF!,9,FALSE),""))</f>
        <v/>
      </c>
      <c r="K82" s="18" t="str">
        <f>IFERROR(INDEX(#REF!,MATCH(A82,#REF!,0)),"")</f>
        <v/>
      </c>
      <c r="L82" s="58" t="str">
        <f>IFERROR(INDEX(SKU!E:E,MATCH(B82,SKU!C:C,0)),"")</f>
        <v>DASA DF</v>
      </c>
      <c r="M82" s="56"/>
      <c r="R82" t="str">
        <f>IF(COUNTIF(ROMANEIOS!K:K,A82)&gt;0,J82,"")</f>
        <v/>
      </c>
    </row>
    <row r="83" spans="1:18" ht="15.75" customHeight="1" x14ac:dyDescent="0.25">
      <c r="A83" s="42">
        <f>IFERROR(INDEX(NFS!F:F,MATCH(B83,NFS!E:E,0)),"")</f>
        <v>178830</v>
      </c>
      <c r="B83" s="3">
        <v>69274</v>
      </c>
      <c r="C83" s="4" t="s">
        <v>22</v>
      </c>
      <c r="D83" s="6">
        <v>46302</v>
      </c>
      <c r="E83" s="11">
        <f>IF(B83="","",COUNTIF(SKU!C:C,B83))</f>
        <v>1</v>
      </c>
      <c r="F83" s="13" t="s">
        <v>18</v>
      </c>
      <c r="G83" s="15" t="s">
        <v>19</v>
      </c>
      <c r="H83" s="64" t="s">
        <v>20</v>
      </c>
      <c r="L83" s="58" t="str">
        <f>IFERROR(INDEX(SKU!E:E,MATCH(B83,SKU!C:C,0)),"")</f>
        <v>DASA DIAGNOSTICO</v>
      </c>
      <c r="M83" s="56"/>
      <c r="R83" t="str">
        <f>IF(COUNTIF(ROMANEIOS!K:K,A83)&gt;0,J83,"")</f>
        <v/>
      </c>
    </row>
    <row r="84" spans="1:18" ht="15.75" customHeight="1" x14ac:dyDescent="0.25">
      <c r="A84" s="42">
        <f>IFERROR(INDEX(NFS!F:F,MATCH(B84,NFS!E:E,0)),"")</f>
        <v>178853</v>
      </c>
      <c r="B84" s="3">
        <v>68521</v>
      </c>
      <c r="C84" s="4" t="s">
        <v>22</v>
      </c>
      <c r="D84" s="6">
        <v>46302</v>
      </c>
      <c r="E84" s="11">
        <f>IF(B84="","",COUNTIF(SKU!C:C,B84))</f>
        <v>2</v>
      </c>
      <c r="F84" s="13" t="s">
        <v>18</v>
      </c>
      <c r="G84" s="15" t="s">
        <v>19</v>
      </c>
      <c r="H84" s="64" t="s">
        <v>20</v>
      </c>
      <c r="L84" s="58" t="str">
        <f>IFERROR(INDEX(SKU!E:E,MATCH(B84,SKU!C:C,0)),"")</f>
        <v>DASA DIAGNOSTICO</v>
      </c>
      <c r="M84" s="56"/>
      <c r="R84" t="str">
        <f>IF(COUNTIF(ROMANEIOS!K:K,A84)&gt;0,J84,"")</f>
        <v/>
      </c>
    </row>
    <row r="85" spans="1:18" ht="15.75" customHeight="1" x14ac:dyDescent="0.25">
      <c r="A85" s="42">
        <f>IFERROR(INDEX(NFS!F:F,MATCH(B85,NFS!E:E,0)),"")</f>
        <v>178925</v>
      </c>
      <c r="B85" s="3">
        <v>69555</v>
      </c>
      <c r="C85" s="4" t="s">
        <v>30</v>
      </c>
      <c r="D85" s="6">
        <v>46303</v>
      </c>
      <c r="E85" s="11">
        <f>IF(B85="","",COUNTIF(SKU!C:C,B85))</f>
        <v>3</v>
      </c>
      <c r="F85" s="13" t="s">
        <v>18</v>
      </c>
      <c r="G85" s="15" t="s">
        <v>19</v>
      </c>
      <c r="H85" s="64" t="s">
        <v>20</v>
      </c>
      <c r="I85" s="17" t="str">
        <f>IF(A85="","",IFERROR(VLOOKUP(TEXT(A85,"0"),#REF!,9,FALSE),""))</f>
        <v/>
      </c>
      <c r="K85" s="18" t="str">
        <f>IFERROR(INDEX(#REF!,MATCH(A85,#REF!,0)),"")</f>
        <v/>
      </c>
      <c r="L85" s="58" t="str">
        <f>IFERROR(INDEX(SKU!E:E,MATCH(B85,SKU!C:C,0)),"")</f>
        <v>DASA DIAGNOSTICO</v>
      </c>
      <c r="M85" s="56"/>
      <c r="R85" t="str">
        <f>IF(COUNTIF(ROMANEIOS!K:K,A85)&gt;0,J85,"")</f>
        <v/>
      </c>
    </row>
    <row r="86" spans="1:18" ht="15.75" customHeight="1" x14ac:dyDescent="0.25">
      <c r="A86" s="42">
        <f>IFERROR(INDEX(NFS!F:F,MATCH(B86,NFS!E:E,0)),"")</f>
        <v>178907</v>
      </c>
      <c r="B86" s="3">
        <v>69666</v>
      </c>
      <c r="C86" s="4" t="s">
        <v>30</v>
      </c>
      <c r="D86" s="6">
        <v>46303</v>
      </c>
      <c r="E86" s="11">
        <f>IF(B86="","",COUNTIF(SKU!C:C,B86))</f>
        <v>6</v>
      </c>
      <c r="F86" s="13" t="s">
        <v>18</v>
      </c>
      <c r="G86" s="15" t="s">
        <v>19</v>
      </c>
      <c r="H86" s="64" t="s">
        <v>20</v>
      </c>
      <c r="I86" s="17" t="str">
        <f>IF(A86="","",IFERROR(VLOOKUP(TEXT(A86,"0"),#REF!,9,FALSE),""))</f>
        <v/>
      </c>
      <c r="K86" s="18" t="str">
        <f>IFERROR(INDEX(#REF!,MATCH(A86,#REF!,0)),"")</f>
        <v/>
      </c>
      <c r="L86" s="58" t="str">
        <f>IFERROR(INDEX(SKU!E:E,MATCH(B86,SKU!C:C,0)),"")</f>
        <v>DASA DIAGNOSTICO</v>
      </c>
      <c r="M86" s="56"/>
      <c r="R86" t="str">
        <f>IF(COUNTIF(ROMANEIOS!K:K,A86)&gt;0,J86,"")</f>
        <v/>
      </c>
    </row>
    <row r="87" spans="1:18" ht="15.75" customHeight="1" x14ac:dyDescent="0.25">
      <c r="A87" s="42">
        <f>IFERROR(INDEX(NFS!F:F,MATCH(B87,NFS!E:E,0)),"")</f>
        <v>178917</v>
      </c>
      <c r="B87" s="3">
        <v>69670</v>
      </c>
      <c r="C87" s="4" t="s">
        <v>30</v>
      </c>
      <c r="D87" s="6">
        <v>46303</v>
      </c>
      <c r="E87" s="11">
        <f>IF(B87="","",COUNTIF(SKU!C:C,B87))</f>
        <v>5</v>
      </c>
      <c r="F87" s="13" t="s">
        <v>18</v>
      </c>
      <c r="G87" s="15" t="s">
        <v>19</v>
      </c>
      <c r="H87" s="64" t="s">
        <v>20</v>
      </c>
      <c r="I87" s="17" t="str">
        <f>IF(A87="","",IFERROR(VLOOKUP(TEXT(A87,"0"),#REF!,9,FALSE),""))</f>
        <v/>
      </c>
      <c r="K87" s="18" t="str">
        <f>IFERROR(INDEX(#REF!,MATCH(A87,#REF!,0)),"")</f>
        <v/>
      </c>
      <c r="L87" s="58" t="str">
        <f>IFERROR(INDEX(SKU!E:E,MATCH(B87,SKU!C:C,0)),"")</f>
        <v>DASA DIAGNOSTICO</v>
      </c>
      <c r="M87" s="56"/>
      <c r="R87" t="str">
        <f>IF(COUNTIF(ROMANEIOS!K:K,A87)&gt;0,J87,"")</f>
        <v/>
      </c>
    </row>
    <row r="88" spans="1:18" ht="15.75" customHeight="1" x14ac:dyDescent="0.25">
      <c r="A88" s="42">
        <f>IFERROR(INDEX(NFS!F:F,MATCH(B88,NFS!E:E,0)),"")</f>
        <v>178908</v>
      </c>
      <c r="B88" s="3">
        <v>69667</v>
      </c>
      <c r="C88" s="4" t="s">
        <v>30</v>
      </c>
      <c r="D88" s="6">
        <v>46303</v>
      </c>
      <c r="E88" s="11">
        <f>IF(B88="","",COUNTIF(SKU!C:C,B88))</f>
        <v>5</v>
      </c>
      <c r="F88" s="13" t="s">
        <v>18</v>
      </c>
      <c r="G88" s="15" t="s">
        <v>19</v>
      </c>
      <c r="H88" s="64" t="s">
        <v>20</v>
      </c>
      <c r="I88" s="17" t="str">
        <f>IF(A88="","",IFERROR(VLOOKUP(TEXT(A88,"0"),#REF!,9,FALSE),""))</f>
        <v/>
      </c>
      <c r="K88" s="18" t="str">
        <f>IFERROR(INDEX(#REF!,MATCH(A88,#REF!,0)),"")</f>
        <v/>
      </c>
      <c r="L88" s="58" t="str">
        <f>IFERROR(INDEX(SKU!E:E,MATCH(B88,SKU!C:C,0)),"")</f>
        <v>DASA DIAGNOSTICO</v>
      </c>
      <c r="M88" s="56"/>
      <c r="R88" t="str">
        <f>IF(COUNTIF(ROMANEIOS!K:K,A88)&gt;0,J88,"")</f>
        <v/>
      </c>
    </row>
    <row r="89" spans="1:18" ht="15.75" customHeight="1" x14ac:dyDescent="0.25">
      <c r="A89" s="42">
        <f>IFERROR(INDEX(NFS!F:F,MATCH(B89,NFS!E:E,0)),"")</f>
        <v>178894</v>
      </c>
      <c r="B89" s="3">
        <v>69211</v>
      </c>
      <c r="C89" s="4" t="s">
        <v>30</v>
      </c>
      <c r="D89" s="6">
        <v>46303</v>
      </c>
      <c r="E89" s="11">
        <f>IF(B89="","",COUNTIF(SKU!C:C,B89))</f>
        <v>1</v>
      </c>
      <c r="F89" s="13" t="s">
        <v>18</v>
      </c>
      <c r="G89" s="15" t="s">
        <v>19</v>
      </c>
      <c r="H89" s="64" t="s">
        <v>20</v>
      </c>
      <c r="I89" s="17" t="str">
        <f>IF(A89="","",IFERROR(VLOOKUP(TEXT(A89,"0"),#REF!,9,FALSE),""))</f>
        <v/>
      </c>
      <c r="K89" s="18" t="str">
        <f>IFERROR(INDEX(#REF!,MATCH(A89,#REF!,0)),"")</f>
        <v/>
      </c>
      <c r="L89" s="58" t="str">
        <f>IFERROR(INDEX(SKU!E:E,MATCH(B89,SKU!C:C,0)),"")</f>
        <v>DASA HOSP 9 DE JULHO</v>
      </c>
      <c r="M89" s="56"/>
      <c r="R89" t="str">
        <f>IF(COUNTIF(ROMANEIOS!K:K,A89)&gt;0,J89,"")</f>
        <v/>
      </c>
    </row>
    <row r="90" spans="1:18" ht="15.75" customHeight="1" x14ac:dyDescent="0.25">
      <c r="A90" s="42">
        <f>IFERROR(INDEX(NFS!F:F,MATCH(B90,NFS!E:E,0)),"")</f>
        <v>178918</v>
      </c>
      <c r="B90" s="3">
        <v>69284</v>
      </c>
      <c r="C90" s="4" t="s">
        <v>52</v>
      </c>
      <c r="D90" s="6">
        <v>46304</v>
      </c>
      <c r="E90" s="11">
        <f>IF(B90="","",COUNTIF(SKU!C:C,B90))</f>
        <v>5</v>
      </c>
      <c r="F90" s="13" t="s">
        <v>18</v>
      </c>
      <c r="G90" s="15" t="s">
        <v>19</v>
      </c>
      <c r="H90" s="64" t="s">
        <v>20</v>
      </c>
      <c r="I90" s="17" t="str">
        <f>IF(A90="","",IFERROR(VLOOKUP(TEXT(A90,"0"),#REF!,9,FALSE),""))</f>
        <v/>
      </c>
      <c r="K90" s="18" t="str">
        <f>IFERROR(INDEX(#REF!,MATCH(A90,#REF!,0)),"")</f>
        <v/>
      </c>
      <c r="L90" s="58" t="str">
        <f>IFERROR(INDEX(SKU!E:E,MATCH(B90,SKU!C:C,0)),"")</f>
        <v>DASA HOSP 9 DE JULHO</v>
      </c>
      <c r="M90" s="56"/>
      <c r="R90" t="str">
        <f>IF(COUNTIF(ROMANEIOS!K:K,A90)&gt;0,J90,"")</f>
        <v/>
      </c>
    </row>
    <row r="91" spans="1:18" ht="15.75" customHeight="1" x14ac:dyDescent="0.25">
      <c r="A91" s="42">
        <f>IFERROR(INDEX(NFS!F:F,MATCH(B91,NFS!E:E,0)),"")</f>
        <v>178892</v>
      </c>
      <c r="B91" s="3">
        <v>69642</v>
      </c>
      <c r="C91" s="4" t="s">
        <v>30</v>
      </c>
      <c r="D91" s="6">
        <v>46303</v>
      </c>
      <c r="E91" s="11">
        <f>IF(B91="","",COUNTIF(SKU!C:C,B91))</f>
        <v>7</v>
      </c>
      <c r="F91" s="13" t="s">
        <v>18</v>
      </c>
      <c r="G91" s="15" t="s">
        <v>19</v>
      </c>
      <c r="H91" s="64" t="s">
        <v>20</v>
      </c>
      <c r="I91" s="17" t="str">
        <f>IF(A91="","",IFERROR(VLOOKUP(TEXT(A91,"0"),#REF!,9,FALSE),""))</f>
        <v/>
      </c>
      <c r="K91" s="18" t="str">
        <f>IFERROR(INDEX(#REF!,MATCH(A91,#REF!,0)),"")</f>
        <v/>
      </c>
      <c r="L91" s="58" t="str">
        <f>IFERROR(INDEX(SKU!E:E,MATCH(B91,SKU!C:C,0)),"")</f>
        <v>DASA IBIRAPUERA</v>
      </c>
      <c r="M91" s="56"/>
      <c r="R91" t="str">
        <f>IF(COUNTIF(ROMANEIOS!K:K,A91)&gt;0,J91,"")</f>
        <v/>
      </c>
    </row>
    <row r="92" spans="1:18" ht="15.75" customHeight="1" x14ac:dyDescent="0.25">
      <c r="A92" s="42">
        <f>IFERROR(INDEX(NFS!F:F,MATCH(B92,NFS!E:E,0)),"")</f>
        <v>178993</v>
      </c>
      <c r="B92" s="3">
        <v>68789</v>
      </c>
      <c r="C92" s="4" t="s">
        <v>21</v>
      </c>
      <c r="D92" s="6">
        <v>46304</v>
      </c>
      <c r="E92" s="11">
        <f>IF(B92="","",COUNTIF(SKU!C:C,B92))</f>
        <v>3</v>
      </c>
      <c r="F92" s="13" t="s">
        <v>18</v>
      </c>
      <c r="G92" s="15" t="s">
        <v>19</v>
      </c>
      <c r="H92" s="64" t="s">
        <v>20</v>
      </c>
      <c r="I92" s="17" t="str">
        <f>IF(A92="","",IFERROR(VLOOKUP(TEXT(A92,"0"),#REF!,9,FALSE),""))</f>
        <v/>
      </c>
      <c r="K92" s="18" t="str">
        <f>IFERROR(INDEX(#REF!,MATCH(A92,#REF!,0)),"")</f>
        <v/>
      </c>
      <c r="L92" s="58" t="str">
        <f>IFERROR(INDEX(SKU!E:E,MATCH(B92,SKU!C:C,0)),"")</f>
        <v>DASA IMPAR</v>
      </c>
      <c r="M92" s="56"/>
      <c r="R92" t="str">
        <f>IF(COUNTIF(ROMANEIOS!K:K,A92)&gt;0,J92,"")</f>
        <v/>
      </c>
    </row>
    <row r="93" spans="1:18" ht="15.75" customHeight="1" x14ac:dyDescent="0.25">
      <c r="A93" s="42">
        <f>IFERROR(INDEX(NFS!F:F,MATCH(B93,NFS!E:E,0)),"")</f>
        <v>178901</v>
      </c>
      <c r="B93" s="3">
        <v>69235</v>
      </c>
      <c r="C93" s="4" t="s">
        <v>30</v>
      </c>
      <c r="D93" s="6">
        <v>46303</v>
      </c>
      <c r="E93" s="11">
        <f>IF(B93="","",COUNTIF(SKU!C:C,B93))</f>
        <v>3</v>
      </c>
      <c r="F93" s="13" t="s">
        <v>18</v>
      </c>
      <c r="G93" s="15" t="s">
        <v>19</v>
      </c>
      <c r="H93" s="64" t="s">
        <v>20</v>
      </c>
      <c r="I93" s="17" t="str">
        <f>IF(A93="","",IFERROR(VLOOKUP(TEXT(A93,"0"),#REF!,9,FALSE),""))</f>
        <v/>
      </c>
      <c r="K93" s="18" t="str">
        <f>IFERROR(INDEX(#REF!,MATCH(A93,#REF!,0)),"")</f>
        <v/>
      </c>
      <c r="L93" s="58" t="str">
        <f>IFERROR(INDEX(SKU!E:E,MATCH(B93,SKU!C:C,0)),"")</f>
        <v>DASA INNOVA HOSP</v>
      </c>
      <c r="M93" s="56"/>
      <c r="R93" t="str">
        <f>IF(COUNTIF(ROMANEIOS!K:K,A93)&gt;0,J93,"")</f>
        <v/>
      </c>
    </row>
    <row r="94" spans="1:18" ht="15.75" customHeight="1" x14ac:dyDescent="0.25">
      <c r="A94" s="42">
        <f>IFERROR(INDEX(NFS!F:F,MATCH(B94,NFS!E:E,0)),"")</f>
        <v>178905</v>
      </c>
      <c r="B94" s="3">
        <v>68999</v>
      </c>
      <c r="C94" s="4" t="s">
        <v>30</v>
      </c>
      <c r="D94" s="6">
        <v>46303</v>
      </c>
      <c r="E94" s="11">
        <f>IF(B94="","",COUNTIF(SKU!C:C,B94))</f>
        <v>5</v>
      </c>
      <c r="F94" s="13" t="s">
        <v>18</v>
      </c>
      <c r="G94" s="15" t="s">
        <v>19</v>
      </c>
      <c r="H94" s="64" t="s">
        <v>20</v>
      </c>
      <c r="I94" s="17" t="str">
        <f>IF(A94="","",IFERROR(VLOOKUP(TEXT(A94,"0"),#REF!,9,FALSE),""))</f>
        <v/>
      </c>
      <c r="K94" s="18" t="str">
        <f>IFERROR(INDEX(#REF!,MATCH(A94,#REF!,0)),"")</f>
        <v/>
      </c>
      <c r="L94" s="58" t="str">
        <f>IFERROR(INDEX(SKU!E:E,MATCH(B94,SKU!C:C,0)),"")</f>
        <v>DASA IPIRANGA</v>
      </c>
      <c r="M94" s="56"/>
      <c r="R94" t="str">
        <f>IF(COUNTIF(ROMANEIOS!K:K,A94)&gt;0,J94,"")</f>
        <v/>
      </c>
    </row>
    <row r="95" spans="1:18" ht="15.75" customHeight="1" x14ac:dyDescent="0.25">
      <c r="A95" s="42">
        <f>IFERROR(INDEX(NFS!F:F,MATCH(B95,NFS!E:E,0)),"")</f>
        <v>178904</v>
      </c>
      <c r="B95" s="3">
        <v>68994</v>
      </c>
      <c r="C95" s="4" t="s">
        <v>30</v>
      </c>
      <c r="D95" s="6">
        <v>46303</v>
      </c>
      <c r="E95" s="11">
        <f>IF(B95="","",COUNTIF(SKU!C:C,B95))</f>
        <v>3</v>
      </c>
      <c r="F95" s="13" t="s">
        <v>18</v>
      </c>
      <c r="G95" s="15" t="s">
        <v>19</v>
      </c>
      <c r="H95" s="64" t="s">
        <v>20</v>
      </c>
      <c r="I95" s="17" t="str">
        <f>IF(A95="","",IFERROR(VLOOKUP(TEXT(A95,"0"),#REF!,9,FALSE),""))</f>
        <v/>
      </c>
      <c r="K95" s="18" t="str">
        <f>IFERROR(INDEX(#REF!,MATCH(A95,#REF!,0)),"")</f>
        <v/>
      </c>
      <c r="L95" s="58" t="str">
        <f>IFERROR(INDEX(SKU!E:E,MATCH(B95,SKU!C:C,0)),"")</f>
        <v>DASA ITAIM BIBI</v>
      </c>
      <c r="M95" s="56"/>
      <c r="R95" t="str">
        <f>IF(COUNTIF(ROMANEIOS!K:K,A95)&gt;0,J95,"")</f>
        <v/>
      </c>
    </row>
    <row r="96" spans="1:18" ht="15.75" customHeight="1" x14ac:dyDescent="0.25">
      <c r="A96" s="42">
        <f>IFERROR(INDEX(NFS!F:F,MATCH(B96,NFS!E:E,0)),"")</f>
        <v>178909</v>
      </c>
      <c r="B96" s="3">
        <v>69742</v>
      </c>
      <c r="C96" s="4" t="s">
        <v>30</v>
      </c>
      <c r="D96" s="6">
        <v>46303</v>
      </c>
      <c r="E96" s="11">
        <f>IF(B96="","",COUNTIF(SKU!C:C,B96))</f>
        <v>4</v>
      </c>
      <c r="F96" s="13" t="s">
        <v>18</v>
      </c>
      <c r="G96" s="15" t="s">
        <v>19</v>
      </c>
      <c r="H96" s="64" t="s">
        <v>23</v>
      </c>
      <c r="I96" s="17" t="str">
        <f>IF(A96="","",IFERROR(VLOOKUP(TEXT(A96,"0"),#REF!,9,FALSE),""))</f>
        <v/>
      </c>
      <c r="K96" s="18" t="str">
        <f>IFERROR(INDEX(#REF!,MATCH(A96,#REF!,0)),"")</f>
        <v/>
      </c>
      <c r="L96" s="58" t="str">
        <f>IFERROR(INDEX(SKU!E:E,MATCH(B96,SKU!C:C,0)),"")</f>
        <v>DASA DIAGNOSTICO</v>
      </c>
      <c r="M96" s="56"/>
      <c r="R96" t="str">
        <f>IF(COUNTIF(ROMANEIOS!K:K,A96)&gt;0,J96,"")</f>
        <v/>
      </c>
    </row>
    <row r="97" spans="1:18" ht="15.75" customHeight="1" x14ac:dyDescent="0.25">
      <c r="A97" s="42">
        <f>IFERROR(INDEX(NFS!F:F,MATCH(B97,NFS!E:E,0)),"")</f>
        <v>178895</v>
      </c>
      <c r="B97" s="3">
        <v>69741</v>
      </c>
      <c r="C97" s="4" t="s">
        <v>30</v>
      </c>
      <c r="D97" s="6">
        <v>46303</v>
      </c>
      <c r="E97" s="11">
        <f>IF(B97="","",COUNTIF(SKU!C:C,B97))</f>
        <v>5</v>
      </c>
      <c r="F97" s="13" t="s">
        <v>18</v>
      </c>
      <c r="G97" s="15" t="s">
        <v>19</v>
      </c>
      <c r="H97" s="64" t="s">
        <v>23</v>
      </c>
      <c r="I97" s="17" t="str">
        <f>IF(A97="","",IFERROR(VLOOKUP(TEXT(A97,"0"),#REF!,9,FALSE),""))</f>
        <v/>
      </c>
      <c r="K97" s="18" t="str">
        <f>IFERROR(INDEX(#REF!,MATCH(A97,#REF!,0)),"")</f>
        <v/>
      </c>
      <c r="L97" s="58" t="str">
        <f>IFERROR(INDEX(SKU!E:E,MATCH(B97,SKU!C:C,0)),"")</f>
        <v>DASA SP</v>
      </c>
      <c r="M97" s="56"/>
      <c r="R97" t="str">
        <f>IF(COUNTIF(ROMANEIOS!K:K,A97)&gt;0,J97,"")</f>
        <v/>
      </c>
    </row>
    <row r="98" spans="1:18" ht="15.75" customHeight="1" x14ac:dyDescent="0.25">
      <c r="A98" s="42">
        <f>IFERROR(INDEX(NFS!F:F,MATCH(B98,NFS!E:E,0)),"")</f>
        <v>178910</v>
      </c>
      <c r="B98" s="3">
        <v>69743</v>
      </c>
      <c r="C98" s="4" t="s">
        <v>30</v>
      </c>
      <c r="D98" s="6">
        <v>46307</v>
      </c>
      <c r="E98" s="11">
        <f>IF(B98="","",COUNTIF(SKU!C:C,B98))</f>
        <v>6</v>
      </c>
      <c r="F98" s="13" t="s">
        <v>18</v>
      </c>
      <c r="G98" s="15" t="s">
        <v>19</v>
      </c>
      <c r="H98" s="64" t="s">
        <v>23</v>
      </c>
      <c r="I98" s="17" t="str">
        <f>IF(A98="","",IFERROR(VLOOKUP(TEXT(A98,"0"),#REF!,9,FALSE),""))</f>
        <v/>
      </c>
      <c r="K98" s="18" t="str">
        <f>IFERROR(INDEX(#REF!,MATCH(A98,#REF!,0)),"")</f>
        <v/>
      </c>
      <c r="L98" s="58" t="str">
        <f>IFERROR(INDEX(SKU!E:E,MATCH(B98,SKU!C:C,0)),"")</f>
        <v>DASA DIAGNOSTICO</v>
      </c>
      <c r="M98" s="56"/>
      <c r="R98" t="str">
        <f>IF(COUNTIF(ROMANEIOS!K:K,A98)&gt;0,J98,"")</f>
        <v/>
      </c>
    </row>
    <row r="99" spans="1:18" ht="15.75" customHeight="1" x14ac:dyDescent="0.25">
      <c r="A99" s="42">
        <f>IFERROR(INDEX(NFS!F:F,MATCH(B99,NFS!E:E,0)),"")</f>
        <v>178911</v>
      </c>
      <c r="B99" s="3">
        <v>69786</v>
      </c>
      <c r="C99" s="4" t="s">
        <v>53</v>
      </c>
      <c r="D99" s="6">
        <v>46306</v>
      </c>
      <c r="E99" s="11">
        <f>IF(B99="","",COUNTIF(SKU!C:C,B99))</f>
        <v>2</v>
      </c>
      <c r="F99" s="13" t="s">
        <v>18</v>
      </c>
      <c r="G99" s="15" t="s">
        <v>19</v>
      </c>
      <c r="H99" s="64" t="s">
        <v>20</v>
      </c>
      <c r="I99" s="17" t="str">
        <f>IF(A99="","",IFERROR(VLOOKUP(TEXT(A99,"0"),#REF!,9,FALSE),""))</f>
        <v/>
      </c>
      <c r="K99" s="18" t="str">
        <f>IFERROR(INDEX(#REF!,MATCH(A99,#REF!,0)),"")</f>
        <v/>
      </c>
      <c r="L99" s="58" t="str">
        <f>IFERROR(INDEX(SKU!E:E,MATCH(B99,SKU!C:C,0)),"")</f>
        <v>CMA SERVICOS MEDICOS</v>
      </c>
      <c r="M99" s="56"/>
      <c r="R99" t="str">
        <f>IF(COUNTIF(ROMANEIOS!K:K,A99)&gt;0,J99,"")</f>
        <v/>
      </c>
    </row>
    <row r="100" spans="1:18" ht="15.75" customHeight="1" x14ac:dyDescent="0.25">
      <c r="A100" s="42">
        <f>IFERROR(INDEX(NFS!F:F,MATCH(B100,NFS!E:E,0)),"")</f>
        <v>178896</v>
      </c>
      <c r="B100" s="3">
        <v>69709</v>
      </c>
      <c r="C100" s="4" t="s">
        <v>30</v>
      </c>
      <c r="D100" s="6">
        <v>46303</v>
      </c>
      <c r="E100" s="11">
        <f>IF(B100="","",COUNTIF(SKU!C:C,B100))</f>
        <v>1</v>
      </c>
      <c r="F100" s="13" t="s">
        <v>18</v>
      </c>
      <c r="G100" s="15" t="s">
        <v>19</v>
      </c>
      <c r="H100" s="64" t="s">
        <v>23</v>
      </c>
      <c r="I100" s="17" t="str">
        <f>IF(A100="","",IFERROR(VLOOKUP(TEXT(A100,"0"),#REF!,9,FALSE),""))</f>
        <v/>
      </c>
      <c r="K100" s="18" t="str">
        <f>IFERROR(INDEX(#REF!,MATCH(A100,#REF!,0)),"")</f>
        <v/>
      </c>
      <c r="L100" s="58" t="str">
        <f>IFERROR(INDEX(SKU!E:E,MATCH(B100,SKU!C:C,0)),"")</f>
        <v>DASA</v>
      </c>
      <c r="M100" s="56"/>
      <c r="R100" t="str">
        <f>IF(COUNTIF(ROMANEIOS!K:K,A100)&gt;0,J100,"")</f>
        <v/>
      </c>
    </row>
    <row r="101" spans="1:18" ht="15.75" customHeight="1" x14ac:dyDescent="0.25">
      <c r="A101" s="42">
        <f>IFERROR(INDEX(NFS!F:F,MATCH(B101,NFS!E:E,0)),"")</f>
        <v>178897</v>
      </c>
      <c r="B101" s="3">
        <v>69708</v>
      </c>
      <c r="C101" s="4" t="s">
        <v>30</v>
      </c>
      <c r="D101" s="6">
        <v>46303</v>
      </c>
      <c r="E101" s="11">
        <f>IF(B101="","",COUNTIF(SKU!C:C,B101))</f>
        <v>1</v>
      </c>
      <c r="F101" s="13" t="s">
        <v>18</v>
      </c>
      <c r="G101" s="15" t="s">
        <v>19</v>
      </c>
      <c r="H101" s="64" t="s">
        <v>23</v>
      </c>
      <c r="I101" s="17" t="str">
        <f>IF(A101="","",IFERROR(VLOOKUP(TEXT(A101,"0"),#REF!,9,FALSE),""))</f>
        <v/>
      </c>
      <c r="K101" s="18" t="str">
        <f>IFERROR(INDEX(#REF!,MATCH(A101,#REF!,0)),"")</f>
        <v/>
      </c>
      <c r="L101" s="58" t="str">
        <f>IFERROR(INDEX(SKU!E:E,MATCH(B101,SKU!C:C,0)),"")</f>
        <v>DASA</v>
      </c>
      <c r="M101" s="56"/>
      <c r="R101" t="str">
        <f>IF(COUNTIF(ROMANEIOS!K:K,A101)&gt;0,J101,"")</f>
        <v/>
      </c>
    </row>
    <row r="102" spans="1:18" ht="15.75" customHeight="1" x14ac:dyDescent="0.25">
      <c r="A102" s="42">
        <f>IFERROR(INDEX(NFS!F:F,MATCH(B102,NFS!E:E,0)),"")</f>
        <v>178898</v>
      </c>
      <c r="B102" s="3">
        <v>69707</v>
      </c>
      <c r="C102" s="4" t="s">
        <v>30</v>
      </c>
      <c r="D102" s="6">
        <v>46303</v>
      </c>
      <c r="E102" s="11">
        <f>IF(B102="","",COUNTIF(SKU!C:C,B102))</f>
        <v>3</v>
      </c>
      <c r="F102" s="13" t="s">
        <v>18</v>
      </c>
      <c r="G102" s="15" t="s">
        <v>19</v>
      </c>
      <c r="H102" s="64" t="s">
        <v>23</v>
      </c>
      <c r="I102" s="17" t="str">
        <f>IF(A102="","",IFERROR(VLOOKUP(TEXT(A102,"0"),#REF!,9,FALSE),""))</f>
        <v/>
      </c>
      <c r="K102" s="18" t="str">
        <f>IFERROR(INDEX(#REF!,MATCH(A102,#REF!,0)),"")</f>
        <v/>
      </c>
      <c r="L102" s="58" t="str">
        <f>IFERROR(INDEX(SKU!E:E,MATCH(B102,SKU!C:C,0)),"")</f>
        <v>DASA</v>
      </c>
      <c r="M102" s="56"/>
      <c r="R102" t="str">
        <f>IF(COUNTIF(ROMANEIOS!K:K,A102)&gt;0,J102,"")</f>
        <v/>
      </c>
    </row>
    <row r="103" spans="1:18" ht="15.75" customHeight="1" x14ac:dyDescent="0.25">
      <c r="A103" s="42">
        <f>IFERROR(INDEX(NFS!F:F,MATCH(B103,NFS!E:E,0)),"")</f>
        <v>178912</v>
      </c>
      <c r="B103" s="3">
        <v>69639</v>
      </c>
      <c r="C103" s="4" t="s">
        <v>30</v>
      </c>
      <c r="D103" s="6">
        <v>46303</v>
      </c>
      <c r="E103" s="11">
        <f>IF(B103="","",COUNTIF(SKU!C:C,B103))</f>
        <v>4</v>
      </c>
      <c r="F103" s="13" t="s">
        <v>18</v>
      </c>
      <c r="G103" s="15" t="s">
        <v>19</v>
      </c>
      <c r="H103" s="64" t="s">
        <v>23</v>
      </c>
      <c r="I103" s="17" t="str">
        <f>IF(A103="","",IFERROR(VLOOKUP(TEXT(A103,"0"),#REF!,9,FALSE),""))</f>
        <v/>
      </c>
      <c r="K103" s="18" t="str">
        <f>IFERROR(INDEX(#REF!,MATCH(A103,#REF!,0)),"")</f>
        <v/>
      </c>
      <c r="L103" s="58" t="str">
        <f>IFERROR(INDEX(SKU!E:E,MATCH(B103,SKU!C:C,0)),"")</f>
        <v>TECNOLAB UNIDADE XI</v>
      </c>
      <c r="M103" s="56"/>
      <c r="R103" t="str">
        <f>IF(COUNTIF(ROMANEIOS!K:K,A103)&gt;0,J103,"")</f>
        <v/>
      </c>
    </row>
    <row r="104" spans="1:18" ht="15.75" customHeight="1" x14ac:dyDescent="0.25">
      <c r="A104" s="42">
        <f>IFERROR(INDEX(NFS!F:F,MATCH(B104,NFS!E:E,0)),"")</f>
        <v>178913</v>
      </c>
      <c r="B104" s="3">
        <v>69638</v>
      </c>
      <c r="C104" s="4" t="s">
        <v>30</v>
      </c>
      <c r="D104" s="6">
        <v>46303</v>
      </c>
      <c r="E104" s="11">
        <f>IF(B104="","",COUNTIF(SKU!C:C,B104))</f>
        <v>4</v>
      </c>
      <c r="F104" s="13" t="s">
        <v>18</v>
      </c>
      <c r="G104" s="15" t="s">
        <v>19</v>
      </c>
      <c r="H104" s="64" t="s">
        <v>23</v>
      </c>
      <c r="I104" s="17" t="str">
        <f>IF(A104="","",IFERROR(VLOOKUP(TEXT(A104,"0"),#REF!,9,FALSE),""))</f>
        <v/>
      </c>
      <c r="K104" s="18" t="str">
        <f>IFERROR(INDEX(#REF!,MATCH(A104,#REF!,0)),"")</f>
        <v/>
      </c>
      <c r="L104" s="58" t="str">
        <f>IFERROR(INDEX(SKU!E:E,MATCH(B104,SKU!C:C,0)),"")</f>
        <v>TECNOLAB UNIDADE X</v>
      </c>
      <c r="M104" s="56"/>
      <c r="R104" t="str">
        <f>IF(COUNTIF(ROMANEIOS!K:K,A104)&gt;0,J104,"")</f>
        <v/>
      </c>
    </row>
    <row r="105" spans="1:18" ht="15.75" customHeight="1" x14ac:dyDescent="0.25">
      <c r="A105" s="42">
        <f>IFERROR(INDEX(NFS!F:F,MATCH(B105,NFS!E:E,0)),"")</f>
        <v>178899</v>
      </c>
      <c r="B105" s="3">
        <v>69631</v>
      </c>
      <c r="C105" s="4" t="s">
        <v>30</v>
      </c>
      <c r="D105" s="6">
        <v>46303</v>
      </c>
      <c r="E105" s="11">
        <f>IF(B105="","",COUNTIF(SKU!C:C,B105))</f>
        <v>2</v>
      </c>
      <c r="F105" s="13" t="s">
        <v>18</v>
      </c>
      <c r="G105" s="15" t="s">
        <v>19</v>
      </c>
      <c r="H105" s="64" t="s">
        <v>23</v>
      </c>
      <c r="I105" s="17" t="str">
        <f>IF(A105="","",IFERROR(VLOOKUP(TEXT(A105,"0"),#REF!,9,FALSE),""))</f>
        <v/>
      </c>
      <c r="K105" s="18" t="str">
        <f>IFERROR(INDEX(#REF!,MATCH(A105,#REF!,0)),"")</f>
        <v/>
      </c>
      <c r="L105" s="58" t="str">
        <f>IFERROR(INDEX(SKU!E:E,MATCH(B105,SKU!C:C,0)),"")</f>
        <v>TECNOLAB UNIDADE IV</v>
      </c>
      <c r="M105" s="56"/>
      <c r="R105" t="str">
        <f>IF(COUNTIF(ROMANEIOS!K:K,A105)&gt;0,J105,"")</f>
        <v/>
      </c>
    </row>
    <row r="106" spans="1:18" ht="15.75" customHeight="1" x14ac:dyDescent="0.25">
      <c r="A106" s="42">
        <f>IFERROR(INDEX(NFS!F:F,MATCH(B106,NFS!E:E,0)),"")</f>
        <v>178914</v>
      </c>
      <c r="B106" s="3">
        <v>69633</v>
      </c>
      <c r="C106" s="4" t="s">
        <v>30</v>
      </c>
      <c r="D106" s="6">
        <v>46303</v>
      </c>
      <c r="E106" s="11">
        <f>IF(B106="","",COUNTIF(SKU!C:C,B106))</f>
        <v>2</v>
      </c>
      <c r="F106" s="13" t="s">
        <v>18</v>
      </c>
      <c r="G106" s="15" t="s">
        <v>19</v>
      </c>
      <c r="H106" s="64" t="s">
        <v>23</v>
      </c>
      <c r="I106" s="17" t="str">
        <f>IF(A106="","",IFERROR(VLOOKUP(TEXT(A106,"0"),#REF!,9,FALSE),""))</f>
        <v/>
      </c>
      <c r="K106" s="18" t="str">
        <f>IFERROR(INDEX(#REF!,MATCH(A106,#REF!,0)),"")</f>
        <v/>
      </c>
      <c r="L106" s="58" t="str">
        <f>IFERROR(INDEX(SKU!E:E,MATCH(B106,SKU!C:C,0)),"")</f>
        <v>TECNOLAB UNIDADE V</v>
      </c>
      <c r="M106" s="56"/>
      <c r="R106" t="str">
        <f>IF(COUNTIF(ROMANEIOS!K:K,A106)&gt;0,J106,"")</f>
        <v/>
      </c>
    </row>
    <row r="107" spans="1:18" ht="15.75" customHeight="1" x14ac:dyDescent="0.25">
      <c r="A107" s="42">
        <f>IFERROR(INDEX(NFS!F:F,MATCH(B107,NFS!E:E,0)),"")</f>
        <v>178915</v>
      </c>
      <c r="B107" s="3">
        <v>69634</v>
      </c>
      <c r="C107" s="4" t="s">
        <v>30</v>
      </c>
      <c r="D107" s="6">
        <v>46303</v>
      </c>
      <c r="E107" s="11">
        <f>IF(B107="","",COUNTIF(SKU!C:C,B107))</f>
        <v>4</v>
      </c>
      <c r="F107" s="13" t="s">
        <v>18</v>
      </c>
      <c r="G107" s="15" t="s">
        <v>19</v>
      </c>
      <c r="H107" s="64" t="s">
        <v>23</v>
      </c>
      <c r="I107" s="17" t="str">
        <f>IF(A107="","",IFERROR(VLOOKUP(TEXT(A107,"0"),#REF!,9,FALSE),""))</f>
        <v/>
      </c>
      <c r="K107" s="18" t="str">
        <f>IFERROR(INDEX(#REF!,MATCH(A107,#REF!,0)),"")</f>
        <v/>
      </c>
      <c r="L107" s="58" t="str">
        <f>IFERROR(INDEX(SKU!E:E,MATCH(B107,SKU!C:C,0)),"")</f>
        <v>TECNOLAB UNIDADE VI</v>
      </c>
      <c r="M107" s="56"/>
      <c r="R107" t="str">
        <f>IF(COUNTIF(ROMANEIOS!K:K,A107)&gt;0,J107,"")</f>
        <v/>
      </c>
    </row>
    <row r="108" spans="1:18" ht="15.75" customHeight="1" x14ac:dyDescent="0.25">
      <c r="A108" s="42">
        <f>IFERROR(INDEX(NFS!F:F,MATCH(B108,NFS!E:E,0)),"")</f>
        <v>178916</v>
      </c>
      <c r="B108" s="3">
        <v>69637</v>
      </c>
      <c r="C108" s="4" t="s">
        <v>30</v>
      </c>
      <c r="D108" s="6">
        <v>46303</v>
      </c>
      <c r="E108" s="11">
        <f>IF(B108="","",COUNTIF(SKU!C:C,B108))</f>
        <v>3</v>
      </c>
      <c r="F108" s="13" t="s">
        <v>18</v>
      </c>
      <c r="G108" s="15" t="s">
        <v>19</v>
      </c>
      <c r="H108" s="64" t="s">
        <v>23</v>
      </c>
      <c r="I108" s="17" t="str">
        <f>IF(A108="","",IFERROR(VLOOKUP(TEXT(A108,"0"),#REF!,9,FALSE),""))</f>
        <v/>
      </c>
      <c r="K108" s="18" t="str">
        <f>IFERROR(INDEX(#REF!,MATCH(A108,#REF!,0)),"")</f>
        <v/>
      </c>
      <c r="L108" s="58" t="str">
        <f>IFERROR(INDEX(SKU!E:E,MATCH(B108,SKU!C:C,0)),"")</f>
        <v>TECNOLAB UNIDADE IX</v>
      </c>
      <c r="M108" s="56"/>
      <c r="R108" t="str">
        <f>IF(COUNTIF(ROMANEIOS!K:K,A108)&gt;0,J108,"")</f>
        <v/>
      </c>
    </row>
    <row r="109" spans="1:18" ht="15.75" customHeight="1" x14ac:dyDescent="0.25">
      <c r="A109" s="42">
        <f>IFERROR(INDEX(NFS!F:F,MATCH(B109,NFS!E:E,0)),"")</f>
        <v>178920</v>
      </c>
      <c r="B109" s="3">
        <v>65952</v>
      </c>
      <c r="C109" s="4" t="s">
        <v>30</v>
      </c>
      <c r="D109" s="6">
        <v>46303</v>
      </c>
      <c r="E109" s="11">
        <f>IF(B109="","",COUNTIF(SKU!C:C,B109))</f>
        <v>2</v>
      </c>
      <c r="F109" s="13" t="s">
        <v>18</v>
      </c>
      <c r="G109" s="15" t="s">
        <v>19</v>
      </c>
      <c r="H109" s="64" t="s">
        <v>23</v>
      </c>
      <c r="I109" s="17" t="str">
        <f>IF(A109="","",IFERROR(VLOOKUP(TEXT(A109,"0"),#REF!,9,FALSE),""))</f>
        <v/>
      </c>
      <c r="K109" s="18" t="str">
        <f>IFERROR(INDEX(#REF!,MATCH(A109,#REF!,0)),"")</f>
        <v/>
      </c>
      <c r="L109" s="58" t="str">
        <f>IFERROR(INDEX(SKU!E:E,MATCH(B109,SKU!C:C,0)),"")</f>
        <v>TECNOLAB</v>
      </c>
      <c r="M109" s="56"/>
      <c r="R109" t="str">
        <f>IF(COUNTIF(ROMANEIOS!K:K,A109)&gt;0,J109,"")</f>
        <v/>
      </c>
    </row>
    <row r="110" spans="1:18" ht="15.75" customHeight="1" x14ac:dyDescent="0.25">
      <c r="A110" s="42">
        <f>IFERROR(INDEX(NFS!F:F,MATCH(B110,NFS!E:E,0)),"")</f>
        <v>178946</v>
      </c>
      <c r="B110" s="3">
        <v>69617</v>
      </c>
      <c r="C110" s="4" t="s">
        <v>21</v>
      </c>
      <c r="D110" s="6">
        <v>46303</v>
      </c>
      <c r="E110" s="11">
        <v>2</v>
      </c>
      <c r="F110" s="13" t="s">
        <v>18</v>
      </c>
      <c r="G110" s="15" t="s">
        <v>19</v>
      </c>
      <c r="H110" s="64" t="s">
        <v>23</v>
      </c>
      <c r="I110" s="17" t="str">
        <f>IF(A110="","",IFERROR(VLOOKUP(TEXT(A110,"0"),#REF!,9,FALSE),""))</f>
        <v/>
      </c>
      <c r="K110" s="18" t="str">
        <f>IFERROR(INDEX(#REF!,MATCH(A110,#REF!,0)),"")</f>
        <v/>
      </c>
      <c r="L110" s="58" t="s">
        <v>54</v>
      </c>
      <c r="M110" s="56"/>
      <c r="R110" t="str">
        <f>IF(COUNTIF(ROMANEIOS!K:K,A110)&gt;0,J110,"")</f>
        <v/>
      </c>
    </row>
    <row r="111" spans="1:18" ht="15.75" customHeight="1" x14ac:dyDescent="0.25">
      <c r="A111" s="42">
        <f>IFERROR(INDEX(NFS!F:F,MATCH(B111,NFS!E:E,0)),"")</f>
        <v>179285</v>
      </c>
      <c r="B111" s="3">
        <v>69587</v>
      </c>
      <c r="C111" s="4" t="s">
        <v>17</v>
      </c>
      <c r="D111" s="6">
        <v>46307</v>
      </c>
      <c r="E111" s="11">
        <f>IF(B111="","",COUNTIF(SKU!C:C,B111))</f>
        <v>17</v>
      </c>
      <c r="F111" s="13" t="s">
        <v>18</v>
      </c>
      <c r="G111" s="15" t="s">
        <v>40</v>
      </c>
      <c r="H111" s="64" t="s">
        <v>20</v>
      </c>
      <c r="I111" s="17" t="str">
        <f>IF(A111="","",IFERROR(VLOOKUP(TEXT(A111,"0"),#REF!,9,FALSE),""))</f>
        <v/>
      </c>
      <c r="K111" s="18" t="str">
        <f>IFERROR(INDEX(#REF!,MATCH(A111,#REF!,0)),"")</f>
        <v/>
      </c>
      <c r="L111" s="58" t="str">
        <f>IFERROR(INDEX(SKU!E:E,MATCH(B111,SKU!C:C,0)),"")</f>
        <v>PLANOVA</v>
      </c>
      <c r="M111" s="56"/>
      <c r="R111" t="str">
        <f>IF(COUNTIF(ROMANEIOS!K:K,A111)&gt;0,J111,"")</f>
        <v/>
      </c>
    </row>
    <row r="112" spans="1:18" ht="15.75" customHeight="1" x14ac:dyDescent="0.25">
      <c r="A112" s="42">
        <f>IFERROR(INDEX(NFS!F:F,MATCH(B112,NFS!E:E,0)),"")</f>
        <v>178900</v>
      </c>
      <c r="B112" s="3">
        <v>69471</v>
      </c>
      <c r="C112" s="4" t="s">
        <v>30</v>
      </c>
      <c r="D112" s="6">
        <v>46303</v>
      </c>
      <c r="E112" s="11">
        <f>IF(B112="","",COUNTIF(SKU!C:C,B112))</f>
        <v>3</v>
      </c>
      <c r="F112" s="13" t="s">
        <v>18</v>
      </c>
      <c r="G112" s="15" t="s">
        <v>19</v>
      </c>
      <c r="H112" s="64" t="s">
        <v>20</v>
      </c>
      <c r="I112" s="17" t="str">
        <f>IF(A112="","",IFERROR(VLOOKUP(TEXT(A112,"0"),#REF!,9,FALSE),""))</f>
        <v/>
      </c>
      <c r="K112" s="18" t="str">
        <f>IFERROR(INDEX(#REF!,MATCH(A112,#REF!,0)),"")</f>
        <v/>
      </c>
      <c r="L112" s="58" t="str">
        <f>IFERROR(INDEX(SKU!E:E,MATCH(B112,SKU!C:C,0)),"")</f>
        <v>DASA LAB CLINICO</v>
      </c>
      <c r="M112" s="56"/>
      <c r="R112" t="str">
        <f>IF(COUNTIF(ROMANEIOS!K:K,A112)&gt;0,J112,"")</f>
        <v/>
      </c>
    </row>
    <row r="113" spans="1:18" ht="15.75" customHeight="1" x14ac:dyDescent="0.25">
      <c r="A113" s="42">
        <f>IFERROR(INDEX(NFS!F:F,MATCH(B113,NFS!E:E,0)),"")</f>
        <v>178884</v>
      </c>
      <c r="B113" s="3">
        <v>69286</v>
      </c>
      <c r="C113" s="4" t="s">
        <v>29</v>
      </c>
      <c r="D113" s="6">
        <v>46303</v>
      </c>
      <c r="E113" s="11">
        <f>IF(B113="","",COUNTIF(SKU!C:C,B113))</f>
        <v>2</v>
      </c>
      <c r="F113" s="13" t="s">
        <v>18</v>
      </c>
      <c r="G113" s="15" t="s">
        <v>19</v>
      </c>
      <c r="H113" s="64" t="s">
        <v>20</v>
      </c>
      <c r="I113" s="17" t="str">
        <f>IF(A113="","",IFERROR(VLOOKUP(TEXT(A113,"0"),#REF!,9,FALSE),""))</f>
        <v/>
      </c>
      <c r="K113" s="18" t="str">
        <f>IFERROR(INDEX(#REF!,MATCH(A113,#REF!,0)),"")</f>
        <v/>
      </c>
      <c r="L113" s="58" t="str">
        <f>IFERROR(INDEX(SKU!E:E,MATCH(B113,SKU!C:C,0)),"")</f>
        <v>DASA PERDIZES</v>
      </c>
      <c r="M113" s="56"/>
      <c r="R113" t="str">
        <f>IF(COUNTIF(ROMANEIOS!K:K,A113)&gt;0,J113,"")</f>
        <v/>
      </c>
    </row>
    <row r="114" spans="1:18" ht="15.75" customHeight="1" x14ac:dyDescent="0.25">
      <c r="A114" s="42">
        <f>IFERROR(INDEX(NFS!F:F,MATCH(B114,NFS!E:E,0)),"")</f>
        <v>178992</v>
      </c>
      <c r="B114" s="3">
        <v>69747</v>
      </c>
      <c r="C114" s="4" t="s">
        <v>25</v>
      </c>
      <c r="D114" s="6">
        <v>46304</v>
      </c>
      <c r="E114" s="11">
        <f>IF(B114="","",COUNTIF(SKU!C:C,B114))</f>
        <v>10</v>
      </c>
      <c r="F114" s="13" t="s">
        <v>42</v>
      </c>
      <c r="G114" s="15" t="s">
        <v>19</v>
      </c>
      <c r="H114" s="64" t="s">
        <v>20</v>
      </c>
      <c r="I114" s="17" t="str">
        <f>IF(A114="","",IFERROR(VLOOKUP(TEXT(A114,"0"),#REF!,9,FALSE),""))</f>
        <v/>
      </c>
      <c r="K114" s="18" t="str">
        <f>IFERROR(INDEX(#REF!,MATCH(A114,#REF!,0)),"")</f>
        <v/>
      </c>
      <c r="L114" s="58" t="str">
        <f>IFERROR(INDEX(SKU!E:E,MATCH(B114,SKU!C:C,0)),"")</f>
        <v>DASA RECIFE 61.486.6</v>
      </c>
      <c r="M114" s="56"/>
      <c r="R114" t="str">
        <f>IF(COUNTIF(ROMANEIOS!K:K,A114)&gt;0,J114,"")</f>
        <v/>
      </c>
    </row>
    <row r="115" spans="1:18" ht="15.75" customHeight="1" x14ac:dyDescent="0.25">
      <c r="A115" s="42">
        <f>IFERROR(INDEX(NFS!F:F,MATCH(B115,NFS!E:E,0)),"")</f>
        <v>178981</v>
      </c>
      <c r="B115" s="3">
        <v>68865</v>
      </c>
      <c r="C115" s="4" t="s">
        <v>51</v>
      </c>
      <c r="D115" s="6">
        <v>46304</v>
      </c>
      <c r="E115" s="11">
        <f>IF(B115="","",COUNTIF(SKU!C:C,B115))</f>
        <v>2</v>
      </c>
      <c r="F115" s="13" t="s">
        <v>42</v>
      </c>
      <c r="G115" s="15" t="s">
        <v>19</v>
      </c>
      <c r="H115" s="64" t="s">
        <v>20</v>
      </c>
      <c r="I115" s="17" t="str">
        <f>IF(A115="","",IFERROR(VLOOKUP(TEXT(A115,"0"),#REF!,9,FALSE),""))</f>
        <v/>
      </c>
      <c r="K115" s="18" t="str">
        <f>IFERROR(INDEX(#REF!,MATCH(A115,#REF!,0)),"")</f>
        <v/>
      </c>
      <c r="L115" s="58" t="str">
        <f>IFERROR(INDEX(SKU!E:E,MATCH(B115,SKU!C:C,0)),"")</f>
        <v>DASA RECIFE 61.486.6</v>
      </c>
      <c r="M115" s="56"/>
      <c r="R115" t="str">
        <f>IF(COUNTIF(ROMANEIOS!K:K,A115)&gt;0,J115,"")</f>
        <v/>
      </c>
    </row>
    <row r="116" spans="1:18" ht="15.75" customHeight="1" x14ac:dyDescent="0.25">
      <c r="A116" s="42">
        <f>IFERROR(INDEX(NFS!F:F,MATCH(B116,NFS!E:E,0)),"")</f>
        <v>178921</v>
      </c>
      <c r="B116" s="3">
        <v>69472</v>
      </c>
      <c r="C116" s="4" t="s">
        <v>30</v>
      </c>
      <c r="D116" s="6">
        <v>46303</v>
      </c>
      <c r="E116" s="11">
        <f>IF(B116="","",COUNTIF(SKU!C:C,B116))</f>
        <v>4</v>
      </c>
      <c r="F116" s="13" t="s">
        <v>18</v>
      </c>
      <c r="G116" s="15" t="s">
        <v>19</v>
      </c>
      <c r="H116" s="64" t="s">
        <v>20</v>
      </c>
      <c r="I116" s="17" t="str">
        <f>IF(A116="","",IFERROR(VLOOKUP(TEXT(A116,"0"),#REF!,9,FALSE),""))</f>
        <v/>
      </c>
      <c r="K116" s="18" t="str">
        <f>IFERROR(INDEX(#REF!,MATCH(A116,#REF!,0)),"")</f>
        <v/>
      </c>
      <c r="L116" s="58" t="str">
        <f>IFERROR(INDEX(SKU!E:E,MATCH(B116,SKU!C:C,0)),"")</f>
        <v>DASA SALOMAO E ZOPPI</v>
      </c>
      <c r="M116" s="56"/>
      <c r="R116" t="str">
        <f>IF(COUNTIF(ROMANEIOS!K:K,A116)&gt;0,J116,"")</f>
        <v/>
      </c>
    </row>
    <row r="117" spans="1:18" ht="15.75" customHeight="1" x14ac:dyDescent="0.25">
      <c r="A117" s="42">
        <f>IFERROR(INDEX(NFS!F:F,MATCH(B117,NFS!E:E,0)),"")</f>
        <v>178926</v>
      </c>
      <c r="B117" s="3">
        <v>69674</v>
      </c>
      <c r="C117" s="4" t="s">
        <v>30</v>
      </c>
      <c r="D117" s="6">
        <v>46303</v>
      </c>
      <c r="E117" s="11">
        <f>IF(B117="","",COUNTIF(SKU!C:C,B117))</f>
        <v>2</v>
      </c>
      <c r="F117" s="13" t="s">
        <v>18</v>
      </c>
      <c r="G117" s="15" t="s">
        <v>19</v>
      </c>
      <c r="H117" s="64" t="s">
        <v>20</v>
      </c>
      <c r="I117" s="17" t="str">
        <f>IF(A117="","",IFERROR(VLOOKUP(TEXT(A117,"0"),#REF!,9,FALSE),""))</f>
        <v/>
      </c>
      <c r="K117" s="18" t="str">
        <f>IFERROR(INDEX(#REF!,MATCH(A117,#REF!,0)),"")</f>
        <v/>
      </c>
      <c r="L117" s="58" t="str">
        <f>IFERROR(INDEX(SKU!E:E,MATCH(B117,SKU!C:C,0)),"")</f>
        <v>DASA SALOMAO E ZOPPI</v>
      </c>
      <c r="M117" s="56"/>
      <c r="R117" t="str">
        <f>IF(COUNTIF(ROMANEIOS!K:K,A117)&gt;0,J117,"")</f>
        <v/>
      </c>
    </row>
    <row r="118" spans="1:18" ht="15.75" customHeight="1" x14ac:dyDescent="0.25">
      <c r="A118" s="42">
        <f>IFERROR(INDEX(NFS!F:F,MATCH(B118,NFS!E:E,0)),"")</f>
        <v>178893</v>
      </c>
      <c r="B118" s="3">
        <v>69615</v>
      </c>
      <c r="C118" s="4" t="s">
        <v>53</v>
      </c>
      <c r="D118" s="6">
        <v>46306</v>
      </c>
      <c r="E118" s="11">
        <f>IF(B118="","",COUNTIF(SKU!C:C,B118))</f>
        <v>4</v>
      </c>
      <c r="F118" s="13" t="s">
        <v>18</v>
      </c>
      <c r="G118" s="15" t="s">
        <v>19</v>
      </c>
      <c r="H118" s="64" t="s">
        <v>20</v>
      </c>
      <c r="I118" s="17" t="str">
        <f>IF(A118="","",IFERROR(VLOOKUP(TEXT(A118,"0"),#REF!,9,FALSE),""))</f>
        <v/>
      </c>
      <c r="K118" s="18" t="str">
        <f>IFERROR(INDEX(#REF!,MATCH(A118,#REF!,0)),"")</f>
        <v/>
      </c>
      <c r="L118" s="58" t="str">
        <f>IFERROR(INDEX(SKU!E:E,MATCH(B118,SKU!C:C,0)),"")</f>
        <v>DASA SALOMAO E ZOPPI</v>
      </c>
      <c r="M118" s="56"/>
      <c r="R118" t="str">
        <f>IF(COUNTIF(ROMANEIOS!K:K,A118)&gt;0,J118,"")</f>
        <v/>
      </c>
    </row>
    <row r="119" spans="1:18" ht="15.75" customHeight="1" x14ac:dyDescent="0.25">
      <c r="A119" s="42">
        <f>IFERROR(INDEX(NFS!F:F,MATCH(B119,NFS!E:E,0)),"")</f>
        <v>178888</v>
      </c>
      <c r="B119" s="3">
        <v>69672</v>
      </c>
      <c r="C119" s="4" t="s">
        <v>30</v>
      </c>
      <c r="D119" s="6">
        <v>46303</v>
      </c>
      <c r="E119" s="11">
        <f>IF(B119="","",COUNTIF(SKU!C:C,B119))</f>
        <v>2</v>
      </c>
      <c r="F119" s="13" t="s">
        <v>18</v>
      </c>
      <c r="G119" s="15" t="s">
        <v>19</v>
      </c>
      <c r="H119" s="64" t="s">
        <v>20</v>
      </c>
      <c r="I119" s="17" t="str">
        <f>IF(A119="","",IFERROR(VLOOKUP(TEXT(A119,"0"),#REF!,9,FALSE),""))</f>
        <v/>
      </c>
      <c r="K119" s="18" t="str">
        <f>IFERROR(INDEX(#REF!,MATCH(A119,#REF!,0)),"")</f>
        <v/>
      </c>
      <c r="L119" s="58" t="str">
        <f>IFERROR(INDEX(SKU!E:E,MATCH(B119,SKU!C:C,0)),"")</f>
        <v>DIVISAO DELBONI</v>
      </c>
      <c r="M119" s="56"/>
      <c r="R119" t="str">
        <f>IF(COUNTIF(ROMANEIOS!K:K,A119)&gt;0,J119,"")</f>
        <v/>
      </c>
    </row>
    <row r="120" spans="1:18" ht="15.75" customHeight="1" x14ac:dyDescent="0.25">
      <c r="A120" s="42">
        <f>IFERROR(INDEX(NFS!F:F,MATCH(B120,NFS!E:E,0)),"")</f>
        <v>178983</v>
      </c>
      <c r="B120" s="3">
        <v>69648</v>
      </c>
      <c r="C120" s="4" t="s">
        <v>51</v>
      </c>
      <c r="D120" s="6">
        <v>46304</v>
      </c>
      <c r="E120" s="11">
        <f>IF(B120="","",COUNTIF(SKU!C:C,B120))</f>
        <v>1</v>
      </c>
      <c r="F120" s="13" t="s">
        <v>18</v>
      </c>
      <c r="G120" s="15" t="s">
        <v>19</v>
      </c>
      <c r="H120" s="64" t="s">
        <v>20</v>
      </c>
      <c r="I120" s="17" t="str">
        <f>IF(A120="","",IFERROR(VLOOKUP(TEXT(A120,"0"),#REF!,9,FALSE),""))</f>
        <v/>
      </c>
      <c r="K120" s="18" t="str">
        <f>IFERROR(INDEX(#REF!,MATCH(A120,#REF!,0)),"")</f>
        <v/>
      </c>
      <c r="L120" s="58" t="str">
        <f>IFERROR(INDEX(SKU!E:E,MATCH(B120,SKU!C:C,0)),"")</f>
        <v>HAPVIDA</v>
      </c>
      <c r="M120" s="56"/>
      <c r="R120" t="str">
        <f>IF(COUNTIF(ROMANEIOS!K:K,A120)&gt;0,J120,"")</f>
        <v/>
      </c>
    </row>
    <row r="121" spans="1:18" ht="15.75" customHeight="1" x14ac:dyDescent="0.25">
      <c r="A121" s="42">
        <f>IFERROR(INDEX(NFS!F:F,MATCH(B121,NFS!E:E,0)),"")</f>
        <v>178982</v>
      </c>
      <c r="B121" s="3">
        <v>69643</v>
      </c>
      <c r="C121" s="4" t="s">
        <v>43</v>
      </c>
      <c r="D121" s="6">
        <v>46304</v>
      </c>
      <c r="E121" s="11">
        <f>IF(B121="","",COUNTIF(SKU!C:C,B121))</f>
        <v>1</v>
      </c>
      <c r="F121" s="13" t="s">
        <v>18</v>
      </c>
      <c r="G121" s="15" t="s">
        <v>19</v>
      </c>
      <c r="H121" s="64" t="s">
        <v>20</v>
      </c>
      <c r="I121" s="17" t="str">
        <f>IF(A121="","",IFERROR(VLOOKUP(TEXT(A121,"0"),#REF!,9,FALSE),""))</f>
        <v/>
      </c>
      <c r="K121" s="18" t="str">
        <f>IFERROR(INDEX(#REF!,MATCH(A121,#REF!,0)),"")</f>
        <v/>
      </c>
      <c r="L121" s="58" t="str">
        <f>IFERROR(INDEX(SKU!E:E,MATCH(B121,SKU!C:C,0)),"")</f>
        <v>HAPVIDA</v>
      </c>
      <c r="M121" s="56"/>
      <c r="R121" t="str">
        <f>IF(COUNTIF(ROMANEIOS!K:K,A121)&gt;0,J121,"")</f>
        <v/>
      </c>
    </row>
    <row r="122" spans="1:18" ht="15.75" customHeight="1" x14ac:dyDescent="0.25">
      <c r="A122" s="42">
        <f>IFERROR(INDEX(NFS!F:F,MATCH(B122,NFS!E:E,0)),"")</f>
        <v>179016</v>
      </c>
      <c r="B122" s="3">
        <v>68124</v>
      </c>
      <c r="C122" s="4" t="s">
        <v>17</v>
      </c>
      <c r="D122" s="6">
        <v>46304</v>
      </c>
      <c r="E122" s="11">
        <f>IF(B122="","",COUNTIF(SKU!C:C,B122))</f>
        <v>2</v>
      </c>
      <c r="F122" s="13" t="s">
        <v>44</v>
      </c>
      <c r="G122" s="15" t="s">
        <v>19</v>
      </c>
      <c r="H122" s="64" t="s">
        <v>20</v>
      </c>
      <c r="I122" s="17" t="str">
        <f>IF(A122="","",IFERROR(VLOOKUP(TEXT(A122,"0"),#REF!,9,FALSE),""))</f>
        <v/>
      </c>
      <c r="K122" s="18" t="str">
        <f>IFERROR(INDEX(#REF!,MATCH(A122,#REF!,0)),"")</f>
        <v/>
      </c>
      <c r="L122" s="58" t="str">
        <f>IFERROR(INDEX(SKU!E:E,MATCH(B122,SKU!C:C,0)),"")</f>
        <v>HAPVIDA - SJRP</v>
      </c>
      <c r="M122" s="56"/>
      <c r="R122" t="str">
        <f>IF(COUNTIF(ROMANEIOS!K:K,A122)&gt;0,J122,"")</f>
        <v/>
      </c>
    </row>
    <row r="123" spans="1:18" ht="15.75" customHeight="1" x14ac:dyDescent="0.25">
      <c r="A123" s="42">
        <f>IFERROR(INDEX(NFS!F:F,MATCH(B123,NFS!E:E,0)),"")</f>
        <v>178944</v>
      </c>
      <c r="B123" s="3">
        <v>69888</v>
      </c>
      <c r="C123" s="4" t="s">
        <v>46</v>
      </c>
      <c r="D123" s="6">
        <v>46303</v>
      </c>
      <c r="E123" s="11">
        <f>IF(B123="","",COUNTIF(SKU!C:C,B123))</f>
        <v>1</v>
      </c>
      <c r="F123" s="13" t="s">
        <v>18</v>
      </c>
      <c r="G123" s="15" t="s">
        <v>19</v>
      </c>
      <c r="H123" s="64" t="s">
        <v>23</v>
      </c>
      <c r="I123" s="17" t="str">
        <f>IF(A123="","",IFERROR(VLOOKUP(TEXT(A123,"0"),#REF!,9,FALSE),""))</f>
        <v/>
      </c>
      <c r="K123" s="18" t="str">
        <f>IFERROR(INDEX(#REF!,MATCH(A123,#REF!,0)),"")</f>
        <v/>
      </c>
      <c r="L123" s="58" t="str">
        <f>IFERROR(INDEX(SKU!E:E,MATCH(B123,SKU!C:C,0)),"")</f>
        <v>SAO CAMILO SANTANA</v>
      </c>
      <c r="M123" s="56"/>
      <c r="R123" t="str">
        <f>IF(COUNTIF(ROMANEIOS!K:K,A123)&gt;0,J123,"")</f>
        <v/>
      </c>
    </row>
    <row r="124" spans="1:18" ht="15" customHeight="1" x14ac:dyDescent="0.25">
      <c r="A124" s="42">
        <f>IFERROR(INDEX(NFS!F:F,MATCH(B124,NFS!E:E,0)),"")</f>
        <v>178889</v>
      </c>
      <c r="B124" s="3">
        <v>68896</v>
      </c>
      <c r="C124" s="4" t="s">
        <v>46</v>
      </c>
      <c r="D124" s="6">
        <v>46303</v>
      </c>
      <c r="E124" s="11">
        <f>IF(B124="","",COUNTIF(SKU!C:C,B124))</f>
        <v>1</v>
      </c>
      <c r="F124" s="13" t="s">
        <v>18</v>
      </c>
      <c r="G124" s="15" t="s">
        <v>19</v>
      </c>
      <c r="H124" s="64" t="s">
        <v>20</v>
      </c>
      <c r="I124" s="17" t="str">
        <f>IF(A124="","",IFERROR(VLOOKUP(TEXT(A124,"0"),#REF!,9,FALSE),""))</f>
        <v/>
      </c>
      <c r="K124" s="18" t="str">
        <f>IFERROR(INDEX(#REF!,MATCH(A124,#REF!,0)),"")</f>
        <v/>
      </c>
      <c r="L124" s="58" t="str">
        <f>IFERROR(INDEX(SKU!E:E,MATCH(B124,SKU!C:C,0)),"")</f>
        <v>HCOR</v>
      </c>
      <c r="M124" s="56"/>
      <c r="R124" t="str">
        <f>IF(COUNTIF(ROMANEIOS!K:K,A124)&gt;0,J124,"")</f>
        <v/>
      </c>
    </row>
    <row r="125" spans="1:18" ht="15.75" customHeight="1" x14ac:dyDescent="0.25">
      <c r="A125" s="42">
        <f>IFERROR(INDEX(NFS!F:F,MATCH(B125,NFS!E:E,0)),"")</f>
        <v>178938</v>
      </c>
      <c r="B125" s="3">
        <v>68897</v>
      </c>
      <c r="C125" s="4" t="s">
        <v>46</v>
      </c>
      <c r="D125" s="6">
        <v>46303</v>
      </c>
      <c r="E125" s="11">
        <f>IF(B125="","",COUNTIF(SKU!C:C,B125))</f>
        <v>1</v>
      </c>
      <c r="F125" s="13" t="s">
        <v>18</v>
      </c>
      <c r="G125" s="15" t="s">
        <v>19</v>
      </c>
      <c r="H125" s="64" t="s">
        <v>20</v>
      </c>
      <c r="I125" s="17" t="str">
        <f>IF(A125="","",IFERROR(VLOOKUP(TEXT(A125,"0"),#REF!,9,FALSE),""))</f>
        <v/>
      </c>
      <c r="K125" s="18" t="str">
        <f>IFERROR(INDEX(#REF!,MATCH(A125,#REF!,0)),"")</f>
        <v/>
      </c>
      <c r="L125" s="58" t="str">
        <f>IFERROR(INDEX(SKU!E:E,MATCH(B125,SKU!C:C,0)),"")</f>
        <v>HCOR</v>
      </c>
      <c r="M125" s="56"/>
      <c r="R125" t="str">
        <f>IF(COUNTIF(ROMANEIOS!K:K,A125)&gt;0,J125,"")</f>
        <v/>
      </c>
    </row>
    <row r="126" spans="1:18" ht="15.75" customHeight="1" x14ac:dyDescent="0.25">
      <c r="A126" s="42">
        <f>IFERROR(INDEX(NFS!F:F,MATCH(B126,NFS!E:E,0)),"")</f>
        <v>178936</v>
      </c>
      <c r="B126" s="3">
        <v>69563</v>
      </c>
      <c r="C126" s="4" t="s">
        <v>47</v>
      </c>
      <c r="D126" s="6">
        <v>46303</v>
      </c>
      <c r="E126" s="11">
        <f>IF(B126="","",COUNTIF(SKU!C:C,B126))</f>
        <v>6</v>
      </c>
      <c r="F126" s="13" t="s">
        <v>18</v>
      </c>
      <c r="G126" s="15" t="s">
        <v>19</v>
      </c>
      <c r="H126" s="64" t="s">
        <v>20</v>
      </c>
      <c r="I126" s="17" t="str">
        <f>IF(A126="","",IFERROR(VLOOKUP(TEXT(A126,"0"),#REF!,9,FALSE),""))</f>
        <v/>
      </c>
      <c r="K126" s="18" t="str">
        <f>IFERROR(INDEX(#REF!,MATCH(A126,#REF!,0)),"")</f>
        <v/>
      </c>
      <c r="L126" s="58" t="str">
        <f>IFERROR(INDEX(SKU!E:E,MATCH(B126,SKU!C:C,0)),"")</f>
        <v>HOSP NIPO BRASILEIRO</v>
      </c>
      <c r="M126" s="56"/>
      <c r="R126" t="str">
        <f>IF(COUNTIF(ROMANEIOS!K:K,A126)&gt;0,J126,"")</f>
        <v/>
      </c>
    </row>
    <row r="127" spans="1:18" ht="15.75" customHeight="1" x14ac:dyDescent="0.25">
      <c r="A127" s="42">
        <f>IFERROR(INDEX(NFS!F:F,MATCH(B127,NFS!E:E,0)),"")</f>
        <v>178937</v>
      </c>
      <c r="B127" s="3">
        <v>69566</v>
      </c>
      <c r="C127" s="4" t="s">
        <v>47</v>
      </c>
      <c r="D127" s="6">
        <v>46303</v>
      </c>
      <c r="E127" s="11">
        <f>IF(B127="","",COUNTIF(SKU!C:C,B127))</f>
        <v>5</v>
      </c>
      <c r="F127" s="13" t="s">
        <v>18</v>
      </c>
      <c r="G127" s="15" t="s">
        <v>19</v>
      </c>
      <c r="H127" s="64" t="s">
        <v>20</v>
      </c>
      <c r="I127" s="17" t="str">
        <f>IF(A127="","",IFERROR(VLOOKUP(TEXT(A127,"0"),#REF!,9,FALSE),""))</f>
        <v/>
      </c>
      <c r="K127" s="18" t="str">
        <f>IFERROR(INDEX(#REF!,MATCH(A127,#REF!,0)),"")</f>
        <v/>
      </c>
      <c r="L127" s="58" t="str">
        <f>IFERROR(INDEX(SKU!E:E,MATCH(B127,SKU!C:C,0)),"")</f>
        <v>HOSP NIPO BRASILEIRO</v>
      </c>
      <c r="M127" s="56"/>
      <c r="R127" t="str">
        <f>IF(COUNTIF(ROMANEIOS!K:K,A127)&gt;0,J127,"")</f>
        <v/>
      </c>
    </row>
    <row r="128" spans="1:18" ht="15.75" customHeight="1" x14ac:dyDescent="0.25">
      <c r="A128" s="42">
        <f>IFERROR(INDEX(NFS!F:F,MATCH(B128,NFS!E:E,0)),"")</f>
        <v>178994</v>
      </c>
      <c r="B128" s="3">
        <v>68188</v>
      </c>
      <c r="C128" s="4" t="s">
        <v>53</v>
      </c>
      <c r="D128" s="6">
        <v>46304</v>
      </c>
      <c r="E128" s="11">
        <f>IF(B128="","",COUNTIF(SKU!C:C,B128))</f>
        <v>3</v>
      </c>
      <c r="F128" s="13" t="s">
        <v>18</v>
      </c>
      <c r="G128" s="15" t="s">
        <v>19</v>
      </c>
      <c r="H128" s="64" t="s">
        <v>20</v>
      </c>
      <c r="I128" s="17" t="str">
        <f>IF(A128="","",IFERROR(VLOOKUP(TEXT(A128,"0"),#REF!,9,FALSE),""))</f>
        <v/>
      </c>
      <c r="K128" s="18" t="str">
        <f>IFERROR(INDEX(#REF!,MATCH(A128,#REF!,0)),"")</f>
        <v/>
      </c>
      <c r="L128" s="58" t="str">
        <f>IFERROR(INDEX(SKU!E:E,MATCH(B128,SKU!C:C,0)),"")</f>
        <v>HOSP PROF EDMUNDO VA</v>
      </c>
      <c r="M128" s="56"/>
      <c r="R128" t="str">
        <f>IF(COUNTIF(ROMANEIOS!K:K,A128)&gt;0,J128,"")</f>
        <v/>
      </c>
    </row>
    <row r="129" spans="1:18" ht="15.75" customHeight="1" x14ac:dyDescent="0.25">
      <c r="A129" s="42">
        <f>IFERROR(INDEX(NFS!F:F,MATCH(B129,NFS!E:E,0)),"")</f>
        <v>178991</v>
      </c>
      <c r="B129" s="3">
        <v>69539</v>
      </c>
      <c r="C129" s="4" t="s">
        <v>22</v>
      </c>
      <c r="D129" s="6">
        <v>46304</v>
      </c>
      <c r="E129" s="11">
        <f>IF(B129="","",COUNTIF(SKU!C:C,B129))</f>
        <v>1</v>
      </c>
      <c r="F129" s="13" t="s">
        <v>18</v>
      </c>
      <c r="G129" s="15" t="s">
        <v>19</v>
      </c>
      <c r="H129" s="64" t="s">
        <v>20</v>
      </c>
      <c r="I129" s="17" t="str">
        <f>IF(A129="","",IFERROR(VLOOKUP(TEXT(A129,"0"),#REF!,9,FALSE),""))</f>
        <v/>
      </c>
      <c r="K129" s="18" t="str">
        <f>IFERROR(INDEX(#REF!,MATCH(A129,#REF!,0)),"")</f>
        <v/>
      </c>
      <c r="L129" s="58" t="str">
        <f>IFERROR(INDEX(SKU!E:E,MATCH(B129,SKU!C:C,0)),"")</f>
        <v>HOSP PROF EDMUNDO VA</v>
      </c>
      <c r="M129" s="56"/>
      <c r="R129" t="str">
        <f>IF(COUNTIF(ROMANEIOS!K:K,A129)&gt;0,J129,"")</f>
        <v/>
      </c>
    </row>
    <row r="130" spans="1:18" ht="15.75" customHeight="1" x14ac:dyDescent="0.25">
      <c r="A130" s="42">
        <f>IFERROR(INDEX(NFS!F:F,MATCH(B130,NFS!E:E,0)),"")</f>
        <v>178989</v>
      </c>
      <c r="B130" s="3">
        <v>69624</v>
      </c>
      <c r="C130" s="4" t="s">
        <v>22</v>
      </c>
      <c r="D130" s="6">
        <v>46304</v>
      </c>
      <c r="E130" s="11">
        <f>IF(B130="","",COUNTIF(SKU!C:C,B130))</f>
        <v>1</v>
      </c>
      <c r="F130" s="13" t="s">
        <v>18</v>
      </c>
      <c r="G130" s="15" t="s">
        <v>19</v>
      </c>
      <c r="H130" s="64" t="s">
        <v>20</v>
      </c>
      <c r="I130" s="17" t="str">
        <f>IF(A130="","",IFERROR(VLOOKUP(TEXT(A130,"0"),#REF!,9,FALSE),""))</f>
        <v/>
      </c>
      <c r="K130" s="18" t="str">
        <f>IFERROR(INDEX(#REF!,MATCH(A130,#REF!,0)),"")</f>
        <v/>
      </c>
      <c r="L130" s="58" t="str">
        <f>IFERROR(INDEX(SKU!E:E,MATCH(B130,SKU!C:C,0)),"")</f>
        <v>HOSP PROF EDMUNDO VA</v>
      </c>
      <c r="M130" s="56"/>
      <c r="R130" t="str">
        <f>IF(COUNTIF(ROMANEIOS!K:K,A130)&gt;0,J130,"")</f>
        <v/>
      </c>
    </row>
    <row r="131" spans="1:18" ht="15.75" customHeight="1" x14ac:dyDescent="0.25">
      <c r="A131" s="42">
        <f>IFERROR(INDEX(NFS!F:F,MATCH(B131,NFS!E:E,0)),"")</f>
        <v>178988</v>
      </c>
      <c r="B131" s="3">
        <v>69466</v>
      </c>
      <c r="C131" s="4" t="s">
        <v>22</v>
      </c>
      <c r="D131" s="6">
        <v>46304</v>
      </c>
      <c r="E131" s="11">
        <f>IF(B131="","",COUNTIF(SKU!C:C,B131))</f>
        <v>1</v>
      </c>
      <c r="F131" s="13" t="s">
        <v>18</v>
      </c>
      <c r="G131" s="15" t="s">
        <v>19</v>
      </c>
      <c r="H131" s="64" t="s">
        <v>20</v>
      </c>
      <c r="I131" s="17" t="str">
        <f>IF(A131="","",IFERROR(VLOOKUP(TEXT(A131,"0"),#REF!,9,FALSE),""))</f>
        <v/>
      </c>
      <c r="K131" s="18" t="str">
        <f>IFERROR(INDEX(#REF!,MATCH(A131,#REF!,0)),"")</f>
        <v/>
      </c>
      <c r="L131" s="58" t="str">
        <f>IFERROR(INDEX(SKU!E:E,MATCH(B131,SKU!C:C,0)),"")</f>
        <v>HOSP PROF EDMUNDO VA</v>
      </c>
      <c r="M131" s="56"/>
      <c r="R131" t="str">
        <f>IF(COUNTIF(ROMANEIOS!K:K,A131)&gt;0,J131,"")</f>
        <v/>
      </c>
    </row>
    <row r="132" spans="1:18" ht="15.75" customHeight="1" x14ac:dyDescent="0.25">
      <c r="A132" s="42">
        <f>IFERROR(INDEX(NFS!F:F,MATCH(B132,NFS!E:E,0)),"")</f>
        <v>178990</v>
      </c>
      <c r="B132" s="3">
        <v>69622</v>
      </c>
      <c r="C132" s="4" t="s">
        <v>22</v>
      </c>
      <c r="D132" s="6">
        <v>46304</v>
      </c>
      <c r="E132" s="11">
        <f>IF(B132="","",COUNTIF(SKU!C:C,B132))</f>
        <v>1</v>
      </c>
      <c r="F132" s="13" t="s">
        <v>18</v>
      </c>
      <c r="G132" s="15" t="s">
        <v>19</v>
      </c>
      <c r="H132" s="64" t="s">
        <v>20</v>
      </c>
      <c r="I132" s="17" t="str">
        <f>IF(A132="","",IFERROR(VLOOKUP(TEXT(A132,"0"),#REF!,9,FALSE),""))</f>
        <v/>
      </c>
      <c r="K132" s="18" t="str">
        <f>IFERROR(INDEX(#REF!,MATCH(A132,#REF!,0)),"")</f>
        <v/>
      </c>
      <c r="L132" s="58" t="str">
        <f>IFERROR(INDEX(SKU!E:E,MATCH(B132,SKU!C:C,0)),"")</f>
        <v>HOSP PROF EDMUNDO VA</v>
      </c>
      <c r="M132" s="56"/>
      <c r="R132" t="str">
        <f>IF(COUNTIF(ROMANEIOS!K:K,A132)&gt;0,J132,"")</f>
        <v/>
      </c>
    </row>
    <row r="133" spans="1:18" ht="15.75" customHeight="1" x14ac:dyDescent="0.25">
      <c r="A133" s="42">
        <f>IFERROR(INDEX(NFS!F:F,MATCH(B133,NFS!E:E,0)),"")</f>
        <v>178996</v>
      </c>
      <c r="B133" s="3">
        <v>69467</v>
      </c>
      <c r="C133" s="4" t="s">
        <v>29</v>
      </c>
      <c r="D133" s="6">
        <v>46304</v>
      </c>
      <c r="E133" s="11">
        <f>IF(B133="","",COUNTIF(SKU!C:C,B133))</f>
        <v>1</v>
      </c>
      <c r="F133" s="13" t="s">
        <v>18</v>
      </c>
      <c r="G133" s="15" t="s">
        <v>19</v>
      </c>
      <c r="H133" s="64" t="s">
        <v>20</v>
      </c>
      <c r="I133" s="17" t="str">
        <f>IF(A133="","",IFERROR(VLOOKUP(TEXT(A133,"0"),#REF!,9,FALSE),""))</f>
        <v/>
      </c>
      <c r="K133" s="18" t="str">
        <f>IFERROR(INDEX(#REF!,MATCH(A133,#REF!,0)),"")</f>
        <v/>
      </c>
      <c r="L133" s="58" t="str">
        <f>IFERROR(INDEX(SKU!E:E,MATCH(B133,SKU!C:C,0)),"")</f>
        <v>HOSP PROF EDMUNDO VA</v>
      </c>
      <c r="M133" s="56"/>
      <c r="R133" t="str">
        <f>IF(COUNTIF(ROMANEIOS!K:K,A133)&gt;0,J133,"")</f>
        <v/>
      </c>
    </row>
    <row r="134" spans="1:18" ht="15.75" customHeight="1" x14ac:dyDescent="0.25">
      <c r="A134" s="42">
        <f>IFERROR(INDEX(NFS!F:F,MATCH(B134,NFS!E:E,0)),"")</f>
        <v>178995</v>
      </c>
      <c r="B134" s="3">
        <v>69486</v>
      </c>
      <c r="C134" s="4" t="s">
        <v>29</v>
      </c>
      <c r="D134" s="6">
        <v>46304</v>
      </c>
      <c r="E134" s="11">
        <f>IF(B134="","",COUNTIF(SKU!C:C,B134))</f>
        <v>2</v>
      </c>
      <c r="F134" s="13" t="s">
        <v>18</v>
      </c>
      <c r="G134" s="15" t="s">
        <v>19</v>
      </c>
      <c r="H134" s="64" t="s">
        <v>20</v>
      </c>
      <c r="I134" s="17" t="str">
        <f>IF(A134="","",IFERROR(VLOOKUP(TEXT(A134,"0"),#REF!,9,FALSE),""))</f>
        <v/>
      </c>
      <c r="K134" s="18" t="str">
        <f>IFERROR(INDEX(#REF!,MATCH(A134,#REF!,0)),"")</f>
        <v/>
      </c>
      <c r="L134" s="58" t="str">
        <f>IFERROR(INDEX(SKU!E:E,MATCH(B134,SKU!C:C,0)),"")</f>
        <v>HOSP PROF EDMUNDO VA</v>
      </c>
      <c r="M134" s="56"/>
      <c r="R134" t="str">
        <f>IF(COUNTIF(ROMANEIOS!K:K,A134)&gt;0,J134,"")</f>
        <v/>
      </c>
    </row>
    <row r="135" spans="1:18" ht="15.75" customHeight="1" x14ac:dyDescent="0.25">
      <c r="A135" s="42">
        <f>IFERROR(INDEX(NFS!F:F,MATCH(B135,NFS!E:E,0)),"")</f>
        <v>179268</v>
      </c>
      <c r="B135" s="3">
        <v>68186</v>
      </c>
      <c r="C135" s="4" t="s">
        <v>29</v>
      </c>
      <c r="D135" s="6">
        <v>46304</v>
      </c>
      <c r="E135" s="11">
        <f>IF(B135="","",COUNTIF(SKU!C:C,B135))</f>
        <v>3</v>
      </c>
      <c r="F135" s="13" t="s">
        <v>18</v>
      </c>
      <c r="G135" s="15" t="s">
        <v>40</v>
      </c>
      <c r="H135" s="64" t="s">
        <v>20</v>
      </c>
      <c r="I135" s="17" t="str">
        <f>IF(A135="","",IFERROR(VLOOKUP(TEXT(A135,"0"),#REF!,9,FALSE),""))</f>
        <v/>
      </c>
      <c r="K135" s="18" t="str">
        <f>IFERROR(INDEX(#REF!,MATCH(A135,#REF!,0)),"")</f>
        <v/>
      </c>
      <c r="L135" s="58" t="str">
        <f>IFERROR(INDEX(SKU!E:E,MATCH(B135,SKU!C:C,0)),"")</f>
        <v>HOSP PROF EDMUNDO VA</v>
      </c>
      <c r="M135" s="56"/>
      <c r="R135" t="str">
        <f>IF(COUNTIF(ROMANEIOS!K:K,A135)&gt;0,J135,"")</f>
        <v/>
      </c>
    </row>
    <row r="136" spans="1:18" ht="15.75" customHeight="1" x14ac:dyDescent="0.25">
      <c r="A136" s="42">
        <f>IFERROR(INDEX(NFS!F:F,MATCH(B136,NFS!E:E,0)),"")</f>
        <v>178945</v>
      </c>
      <c r="B136" s="3">
        <v>69295</v>
      </c>
      <c r="C136" s="4" t="s">
        <v>47</v>
      </c>
      <c r="D136" s="6">
        <v>46303</v>
      </c>
      <c r="E136" s="11">
        <f>IF(B136="","",COUNTIF(SKU!C:C,B136))</f>
        <v>4</v>
      </c>
      <c r="F136" s="13" t="s">
        <v>18</v>
      </c>
      <c r="G136" s="15" t="s">
        <v>19</v>
      </c>
      <c r="H136" s="64" t="s">
        <v>20</v>
      </c>
      <c r="I136" s="17" t="str">
        <f>IF(A136="","",IFERROR(VLOOKUP(TEXT(A136,"0"),#REF!,9,FALSE),""))</f>
        <v/>
      </c>
      <c r="K136" s="18" t="str">
        <f>IFERROR(INDEX(#REF!,MATCH(A136,#REF!,0)),"")</f>
        <v/>
      </c>
      <c r="L136" s="58" t="str">
        <f>IFERROR(INDEX(SKU!E:E,MATCH(B136,SKU!C:C,0)),"")</f>
        <v>HOSP SANTA CATARINA</v>
      </c>
      <c r="M136" s="56"/>
      <c r="R136" t="str">
        <f>IF(COUNTIF(ROMANEIOS!K:K,A136)&gt;0,J136,"")</f>
        <v/>
      </c>
    </row>
    <row r="137" spans="1:18" ht="15.75" customHeight="1" x14ac:dyDescent="0.25">
      <c r="A137" s="42">
        <f>IFERROR(INDEX(NFS!F:F,MATCH(B137,NFS!E:E,0)),"")</f>
        <v>178930</v>
      </c>
      <c r="B137" s="3">
        <v>69300</v>
      </c>
      <c r="C137" s="4" t="s">
        <v>47</v>
      </c>
      <c r="D137" s="6">
        <v>46303</v>
      </c>
      <c r="E137" s="11">
        <f>IF(B137="","",COUNTIF(SKU!C:C,B137))</f>
        <v>8</v>
      </c>
      <c r="F137" s="13" t="s">
        <v>18</v>
      </c>
      <c r="G137" s="15" t="s">
        <v>19</v>
      </c>
      <c r="H137" s="64" t="s">
        <v>20</v>
      </c>
      <c r="I137" s="17" t="str">
        <f>IF(A137="","",IFERROR(VLOOKUP(TEXT(A137,"0"),#REF!,9,FALSE),""))</f>
        <v/>
      </c>
      <c r="K137" s="18" t="str">
        <f>IFERROR(INDEX(#REF!,MATCH(A137,#REF!,0)),"")</f>
        <v/>
      </c>
      <c r="L137" s="58" t="str">
        <f>IFERROR(INDEX(SKU!E:E,MATCH(B137,SKU!C:C,0)),"")</f>
        <v>HOSP SANTA CATARINA</v>
      </c>
      <c r="M137" s="56"/>
      <c r="R137" t="str">
        <f>IF(COUNTIF(ROMANEIOS!K:K,A137)&gt;0,J137,"")</f>
        <v/>
      </c>
    </row>
    <row r="138" spans="1:18" ht="15.75" customHeight="1" x14ac:dyDescent="0.25">
      <c r="A138" s="42">
        <f>IFERROR(INDEX(NFS!F:F,MATCH(B138,NFS!E:E,0)),"")</f>
        <v>178928</v>
      </c>
      <c r="B138" s="3">
        <v>69723</v>
      </c>
      <c r="C138" s="4" t="s">
        <v>43</v>
      </c>
      <c r="D138" s="6">
        <v>46303</v>
      </c>
      <c r="E138" s="11">
        <f>IF(B138="","",COUNTIF(SKU!C:C,B138))</f>
        <v>1</v>
      </c>
      <c r="F138" s="13" t="s">
        <v>18</v>
      </c>
      <c r="G138" s="15" t="s">
        <v>19</v>
      </c>
      <c r="H138" s="64" t="s">
        <v>20</v>
      </c>
      <c r="I138" s="17" t="str">
        <f>IF(A138="","",IFERROR(VLOOKUP(TEXT(A138,"0"),#REF!,9,FALSE),""))</f>
        <v/>
      </c>
      <c r="K138" s="18" t="str">
        <f>IFERROR(INDEX(#REF!,MATCH(A138,#REF!,0)),"")</f>
        <v/>
      </c>
      <c r="L138" s="58" t="str">
        <f>IFERROR(INDEX(SKU!E:E,MATCH(B138,SKU!C:C,0)),"")</f>
        <v>HOSP SANTA CATARINA</v>
      </c>
      <c r="M138" s="56"/>
      <c r="R138" t="str">
        <f>IF(COUNTIF(ROMANEIOS!K:K,A138)&gt;0,J138,"")</f>
        <v/>
      </c>
    </row>
    <row r="139" spans="1:18" ht="15.75" customHeight="1" x14ac:dyDescent="0.25">
      <c r="A139" s="42">
        <f>IFERROR(INDEX(NFS!F:F,MATCH(B139,NFS!E:E,0)),"")</f>
        <v>179020</v>
      </c>
      <c r="B139" s="3">
        <v>69017</v>
      </c>
      <c r="C139" s="4" t="s">
        <v>32</v>
      </c>
      <c r="D139" s="6">
        <v>46304</v>
      </c>
      <c r="E139" s="11">
        <v>1</v>
      </c>
      <c r="F139" s="13" t="s">
        <v>18</v>
      </c>
      <c r="G139" s="15" t="s">
        <v>19</v>
      </c>
      <c r="H139" s="64" t="s">
        <v>23</v>
      </c>
      <c r="I139" s="17" t="str">
        <f>IF(A139="","",IFERROR(VLOOKUP(TEXT(A139,"0"),#REF!,9,FALSE),""))</f>
        <v/>
      </c>
      <c r="K139" s="18" t="str">
        <f>IFERROR(INDEX(#REF!,MATCH(A139,#REF!,0)),"")</f>
        <v/>
      </c>
      <c r="L139" s="58" t="s">
        <v>37</v>
      </c>
      <c r="M139" s="56"/>
      <c r="R139" t="str">
        <f>IF(COUNTIF(ROMANEIOS!K:K,A139)&gt;0,J139,"")</f>
        <v/>
      </c>
    </row>
    <row r="140" spans="1:18" ht="15.75" customHeight="1" x14ac:dyDescent="0.25">
      <c r="A140" s="42">
        <f>IFERROR(INDEX(NFS!F:F,MATCH(B140,NFS!E:E,0)),"")</f>
        <v>179021</v>
      </c>
      <c r="B140" s="3">
        <v>69004</v>
      </c>
      <c r="C140" s="4" t="s">
        <v>32</v>
      </c>
      <c r="D140" s="6">
        <v>46304</v>
      </c>
      <c r="E140" s="11">
        <v>1</v>
      </c>
      <c r="F140" s="13" t="s">
        <v>18</v>
      </c>
      <c r="G140" s="15" t="s">
        <v>19</v>
      </c>
      <c r="H140" s="64" t="s">
        <v>23</v>
      </c>
      <c r="I140" s="17" t="str">
        <f>IF(A140="","",IFERROR(VLOOKUP(TEXT(A140,"0"),#REF!,9,FALSE),""))</f>
        <v/>
      </c>
      <c r="K140" s="18" t="str">
        <f>IFERROR(INDEX(#REF!,MATCH(A140,#REF!,0)),"")</f>
        <v/>
      </c>
      <c r="L140" s="58" t="s">
        <v>37</v>
      </c>
      <c r="M140" s="56"/>
      <c r="R140" t="str">
        <f>IF(COUNTIF(ROMANEIOS!K:K,A140)&gt;0,J140,"")</f>
        <v/>
      </c>
    </row>
    <row r="141" spans="1:18" ht="15.75" customHeight="1" x14ac:dyDescent="0.25">
      <c r="A141" s="42">
        <f>IFERROR(INDEX(NFS!F:F,MATCH(B141,NFS!E:E,0)),"")</f>
        <v>178870</v>
      </c>
      <c r="B141" s="3">
        <v>68945</v>
      </c>
      <c r="C141" s="4" t="s">
        <v>46</v>
      </c>
      <c r="D141" s="6">
        <v>46303</v>
      </c>
      <c r="E141" s="11">
        <f>IF(B141="","",COUNTIF(SKU!C:C,B141))</f>
        <v>3</v>
      </c>
      <c r="F141" s="13" t="s">
        <v>18</v>
      </c>
      <c r="G141" s="15" t="s">
        <v>19</v>
      </c>
      <c r="H141" s="64" t="s">
        <v>20</v>
      </c>
      <c r="I141" s="17" t="str">
        <f>IF(A141="","",IFERROR(VLOOKUP(TEXT(A141,"0"),#REF!,9,FALSE),""))</f>
        <v/>
      </c>
      <c r="K141" s="18" t="str">
        <f>IFERROR(INDEX(#REF!,MATCH(A141,#REF!,0)),"")</f>
        <v/>
      </c>
      <c r="L141" s="58" t="str">
        <f>IFERROR(INDEX(SKU!E:E,MATCH(B141,SKU!C:C,0)),"")</f>
        <v>HOSP SANTA VIRGINIA</v>
      </c>
      <c r="M141" s="56"/>
      <c r="R141" t="str">
        <f>IF(COUNTIF(ROMANEIOS!K:K,A141)&gt;0,J141,"")</f>
        <v/>
      </c>
    </row>
    <row r="142" spans="1:18" ht="15.75" customHeight="1" x14ac:dyDescent="0.25">
      <c r="A142" s="42">
        <f>IFERROR(INDEX(NFS!F:F,MATCH(B142,NFS!E:E,0)),"")</f>
        <v>179024</v>
      </c>
      <c r="B142" s="3">
        <v>69018</v>
      </c>
      <c r="C142" s="4" t="s">
        <v>32</v>
      </c>
      <c r="D142" s="6">
        <v>46304</v>
      </c>
      <c r="E142" s="11">
        <v>1</v>
      </c>
      <c r="F142" s="13" t="s">
        <v>18</v>
      </c>
      <c r="G142" s="15" t="s">
        <v>19</v>
      </c>
      <c r="H142" s="64" t="s">
        <v>23</v>
      </c>
      <c r="I142" s="17" t="str">
        <f>IF(A142="","",IFERROR(VLOOKUP(TEXT(A142,"0"),#REF!,9,FALSE),""))</f>
        <v/>
      </c>
      <c r="K142" s="18" t="str">
        <f>IFERROR(INDEX(#REF!,MATCH(A142,#REF!,0)),"")</f>
        <v/>
      </c>
      <c r="L142" s="58" t="s">
        <v>37</v>
      </c>
      <c r="M142" s="56"/>
      <c r="R142" t="str">
        <f>IF(COUNTIF(ROMANEIOS!K:K,A142)&gt;0,J142,"")</f>
        <v/>
      </c>
    </row>
    <row r="143" spans="1:18" ht="15.75" customHeight="1" x14ac:dyDescent="0.25">
      <c r="A143" s="42">
        <f>IFERROR(INDEX(NFS!F:F,MATCH(B143,NFS!E:E,0)),"")</f>
        <v>178862</v>
      </c>
      <c r="B143" s="3">
        <v>68977</v>
      </c>
      <c r="C143" s="4" t="s">
        <v>46</v>
      </c>
      <c r="D143" s="6">
        <v>46302</v>
      </c>
      <c r="E143" s="11">
        <f>IF(B143="","",COUNTIF(SKU!C:C,B143))</f>
        <v>4</v>
      </c>
      <c r="F143" s="13" t="s">
        <v>18</v>
      </c>
      <c r="G143" s="15" t="s">
        <v>19</v>
      </c>
      <c r="H143" s="64" t="s">
        <v>20</v>
      </c>
      <c r="I143" s="17" t="str">
        <f>IF(A143="","",IFERROR(VLOOKUP(TEXT(A143,"0"),#REF!,9,FALSE),""))</f>
        <v/>
      </c>
      <c r="K143" s="18" t="str">
        <f>IFERROR(INDEX(#REF!,MATCH(A143,#REF!,0)),"")</f>
        <v/>
      </c>
      <c r="L143" s="58" t="str">
        <f>IFERROR(INDEX(SKU!E:E,MATCH(B143,SKU!C:C,0)),"")</f>
        <v>HOSP SAO CRISTOVAO</v>
      </c>
      <c r="M143" s="56"/>
      <c r="R143" t="str">
        <f>IF(COUNTIF(ROMANEIOS!K:K,A143)&gt;0,J143,"")</f>
        <v/>
      </c>
    </row>
    <row r="144" spans="1:18" ht="15.75" customHeight="1" x14ac:dyDescent="0.25">
      <c r="A144" s="42">
        <f>IFERROR(INDEX(NFS!F:F,MATCH(B144,NFS!E:E,0)),"")</f>
        <v>178863</v>
      </c>
      <c r="B144" s="3">
        <v>69169</v>
      </c>
      <c r="C144" s="4" t="s">
        <v>46</v>
      </c>
      <c r="D144" s="6">
        <v>46302</v>
      </c>
      <c r="E144" s="11">
        <f>IF(B144="","",COUNTIF(SKU!C:C,B144))</f>
        <v>1</v>
      </c>
      <c r="F144" s="13" t="s">
        <v>18</v>
      </c>
      <c r="G144" s="15" t="s">
        <v>19</v>
      </c>
      <c r="H144" s="64" t="s">
        <v>20</v>
      </c>
      <c r="I144" s="17" t="str">
        <f>IF(A144="","",IFERROR(VLOOKUP(TEXT(A144,"0"),#REF!,9,FALSE),""))</f>
        <v/>
      </c>
      <c r="K144" s="18" t="str">
        <f>IFERROR(INDEX(#REF!,MATCH(A144,#REF!,0)),"")</f>
        <v/>
      </c>
      <c r="L144" s="58" t="str">
        <f>IFERROR(INDEX(SKU!E:E,MATCH(B144,SKU!C:C,0)),"")</f>
        <v>HOSP SAO CRISTOVAO</v>
      </c>
      <c r="M144" s="56"/>
      <c r="R144" t="str">
        <f>IF(COUNTIF(ROMANEIOS!K:K,A144)&gt;0,J144,"")</f>
        <v/>
      </c>
    </row>
    <row r="145" spans="1:18" ht="15.75" customHeight="1" x14ac:dyDescent="0.25">
      <c r="A145" s="42">
        <f>IFERROR(INDEX(NFS!F:F,MATCH(B145,NFS!E:E,0)),"")</f>
        <v>179013</v>
      </c>
      <c r="B145" s="3">
        <v>69937</v>
      </c>
      <c r="C145" s="4" t="s">
        <v>47</v>
      </c>
      <c r="D145" s="6">
        <v>46304</v>
      </c>
      <c r="E145" s="11">
        <v>1</v>
      </c>
      <c r="F145" s="13" t="s">
        <v>55</v>
      </c>
      <c r="G145" s="15" t="s">
        <v>19</v>
      </c>
      <c r="H145" s="64" t="s">
        <v>20</v>
      </c>
      <c r="I145" s="17" t="str">
        <f>IF(A145="","",IFERROR(VLOOKUP(TEXT(A145,"0"),#REF!,9,FALSE),""))</f>
        <v/>
      </c>
      <c r="K145" s="18" t="str">
        <f>IFERROR(INDEX(#REF!,MATCH(A145,#REF!,0)),"")</f>
        <v/>
      </c>
      <c r="L145" s="58" t="s">
        <v>56</v>
      </c>
      <c r="M145" s="56"/>
      <c r="R145" t="str">
        <f>IF(COUNTIF(ROMANEIOS!K:K,A145)&gt;0,J145,"")</f>
        <v/>
      </c>
    </row>
    <row r="146" spans="1:18" ht="15.75" customHeight="1" x14ac:dyDescent="0.25">
      <c r="A146" s="42" t="str">
        <f>IFERROR(INDEX(NFS!F:F,MATCH(B146,NFS!E:E,0)),"")</f>
        <v/>
      </c>
      <c r="B146" s="3">
        <v>69650</v>
      </c>
      <c r="C146" s="4" t="s">
        <v>26</v>
      </c>
      <c r="D146" s="6">
        <v>46304</v>
      </c>
      <c r="E146" s="11">
        <v>1</v>
      </c>
      <c r="F146" s="13" t="s">
        <v>18</v>
      </c>
      <c r="G146" s="15" t="s">
        <v>40</v>
      </c>
      <c r="H146" s="64" t="s">
        <v>23</v>
      </c>
      <c r="I146" s="17" t="str">
        <f>IF(A146="","",IFERROR(VLOOKUP(TEXT(A146,"0"),#REF!,9,FALSE),""))</f>
        <v/>
      </c>
      <c r="K146" s="18" t="str">
        <f>IFERROR(INDEX(#REF!,MATCH(A146,#REF!,0)),"")</f>
        <v/>
      </c>
      <c r="L146" s="58" t="s">
        <v>37</v>
      </c>
      <c r="M146" s="56"/>
      <c r="R146">
        <f>IF(COUNTIF(ROMANEIOS!K:K,A146)&gt;0,J146,"")</f>
        <v>0</v>
      </c>
    </row>
    <row r="147" spans="1:18" ht="15.75" customHeight="1" x14ac:dyDescent="0.25">
      <c r="A147" s="42">
        <f>IFERROR(INDEX(NFS!F:F,MATCH(B147,NFS!E:E,0)),"")</f>
        <v>179008</v>
      </c>
      <c r="B147" s="3">
        <v>69790</v>
      </c>
      <c r="C147" s="4" t="s">
        <v>22</v>
      </c>
      <c r="D147" s="6">
        <v>46304</v>
      </c>
      <c r="E147" s="11">
        <f>IF(B147="","",COUNTIF(SKU!C:C,B147))</f>
        <v>1</v>
      </c>
      <c r="F147" s="13" t="s">
        <v>18</v>
      </c>
      <c r="G147" s="15" t="s">
        <v>19</v>
      </c>
      <c r="H147" s="64" t="s">
        <v>20</v>
      </c>
      <c r="I147" s="17" t="str">
        <f>IF(A147="","",IFERROR(VLOOKUP(TEXT(A147,"0"),#REF!,9,FALSE),""))</f>
        <v/>
      </c>
      <c r="K147" s="18" t="str">
        <f>IFERROR(INDEX(#REF!,MATCH(A147,#REF!,0)),"")</f>
        <v/>
      </c>
      <c r="L147" s="58" t="str">
        <f>IFERROR(INDEX(SKU!E:E,MATCH(B147,SKU!C:C,0)),"")</f>
        <v>HOSPITAL MORIAH 19.0</v>
      </c>
      <c r="M147" s="56"/>
      <c r="R147" t="str">
        <f>IF(COUNTIF(ROMANEIOS!K:K,A147)&gt;0,J147,"")</f>
        <v/>
      </c>
    </row>
    <row r="148" spans="1:18" ht="15.75" customHeight="1" x14ac:dyDescent="0.25">
      <c r="A148" s="42">
        <f>IFERROR(INDEX(NFS!F:F,MATCH(B148,NFS!E:E,0)),"")</f>
        <v>179009</v>
      </c>
      <c r="B148" s="3">
        <v>66223</v>
      </c>
      <c r="C148" s="4" t="s">
        <v>22</v>
      </c>
      <c r="D148" s="6">
        <v>46304</v>
      </c>
      <c r="E148" s="11">
        <f>IF(B148="","",COUNTIF(SKU!C:C,B148))</f>
        <v>1</v>
      </c>
      <c r="F148" s="13" t="s">
        <v>18</v>
      </c>
      <c r="G148" s="15" t="s">
        <v>19</v>
      </c>
      <c r="H148" s="64" t="s">
        <v>20</v>
      </c>
      <c r="I148" s="17" t="str">
        <f>IF(A148="","",IFERROR(VLOOKUP(TEXT(A148,"0"),#REF!,9,FALSE),""))</f>
        <v/>
      </c>
      <c r="K148" s="18" t="str">
        <f>IFERROR(INDEX(#REF!,MATCH(A148,#REF!,0)),"")</f>
        <v/>
      </c>
      <c r="L148" s="58" t="str">
        <f>IFERROR(INDEX(SKU!E:E,MATCH(B148,SKU!C:C,0)),"")</f>
        <v>HOSPITAL MORIAH 19.0</v>
      </c>
      <c r="M148" s="56"/>
      <c r="R148" t="str">
        <f>IF(COUNTIF(ROMANEIOS!K:K,A148)&gt;0,J148,"")</f>
        <v/>
      </c>
    </row>
    <row r="149" spans="1:18" ht="15.75" customHeight="1" x14ac:dyDescent="0.25">
      <c r="A149" s="42">
        <f>IFERROR(INDEX(NFS!F:F,MATCH(B149,NFS!E:E,0)),"")</f>
        <v>179010</v>
      </c>
      <c r="B149" s="3">
        <v>68140</v>
      </c>
      <c r="C149" s="4" t="s">
        <v>22</v>
      </c>
      <c r="D149" s="6">
        <v>46304</v>
      </c>
      <c r="E149" s="11">
        <f>IF(B149="","",COUNTIF(SKU!C:C,B149))</f>
        <v>1</v>
      </c>
      <c r="F149" s="13" t="s">
        <v>18</v>
      </c>
      <c r="G149" s="15" t="s">
        <v>19</v>
      </c>
      <c r="H149" s="64" t="s">
        <v>20</v>
      </c>
      <c r="I149" s="17" t="str">
        <f>IF(A149="","",IFERROR(VLOOKUP(TEXT(A149,"0"),#REF!,9,FALSE),""))</f>
        <v/>
      </c>
      <c r="K149" s="18" t="str">
        <f>IFERROR(INDEX(#REF!,MATCH(A149,#REF!,0)),"")</f>
        <v/>
      </c>
      <c r="L149" s="58" t="str">
        <f>IFERROR(INDEX(SKU!E:E,MATCH(B149,SKU!C:C,0)),"")</f>
        <v>HOSPITAL MORIAH 19.0</v>
      </c>
      <c r="M149" s="56"/>
      <c r="R149" t="str">
        <f>IF(COUNTIF(ROMANEIOS!K:K,A149)&gt;0,J149,"")</f>
        <v/>
      </c>
    </row>
    <row r="150" spans="1:18" ht="15.75" customHeight="1" x14ac:dyDescent="0.25">
      <c r="A150" s="42">
        <f>IFERROR(INDEX(NFS!F:F,MATCH(B150,NFS!E:E,0)),"")</f>
        <v>179011</v>
      </c>
      <c r="B150" s="3">
        <v>68247</v>
      </c>
      <c r="C150" s="4" t="s">
        <v>22</v>
      </c>
      <c r="D150" s="6">
        <v>46304</v>
      </c>
      <c r="E150" s="11">
        <f>IF(B150="","",COUNTIF(SKU!C:C,B150))</f>
        <v>1</v>
      </c>
      <c r="F150" s="13" t="s">
        <v>18</v>
      </c>
      <c r="G150" s="15" t="s">
        <v>19</v>
      </c>
      <c r="H150" s="64" t="s">
        <v>20</v>
      </c>
      <c r="I150" s="17" t="str">
        <f>IF(A150="","",IFERROR(VLOOKUP(TEXT(A150,"0"),#REF!,9,FALSE),""))</f>
        <v/>
      </c>
      <c r="K150" s="18" t="str">
        <f>IFERROR(INDEX(#REF!,MATCH(A150,#REF!,0)),"")</f>
        <v/>
      </c>
      <c r="L150" s="58" t="str">
        <f>IFERROR(INDEX(SKU!E:E,MATCH(B150,SKU!C:C,0)),"")</f>
        <v>HOSPITAL MORIAH 19.0</v>
      </c>
      <c r="M150" s="56"/>
      <c r="R150" t="str">
        <f>IF(COUNTIF(ROMANEIOS!K:K,A150)&gt;0,J150,"")</f>
        <v/>
      </c>
    </row>
    <row r="151" spans="1:18" ht="15.75" customHeight="1" x14ac:dyDescent="0.25">
      <c r="A151" s="42">
        <f>IFERROR(INDEX(NFS!F:F,MATCH(B151,NFS!E:E,0)),"")</f>
        <v>179033</v>
      </c>
      <c r="B151" s="3">
        <v>69519</v>
      </c>
      <c r="C151" s="4" t="s">
        <v>53</v>
      </c>
      <c r="D151" s="6">
        <v>46304</v>
      </c>
      <c r="E151" s="11">
        <f>IF(B151="","",COUNTIF(SKU!C:C,B151))</f>
        <v>2</v>
      </c>
      <c r="F151" s="13" t="s">
        <v>18</v>
      </c>
      <c r="G151" s="15" t="s">
        <v>19</v>
      </c>
      <c r="H151" s="64" t="s">
        <v>20</v>
      </c>
      <c r="I151" s="17" t="str">
        <f>IF(A151="","",IFERROR(VLOOKUP(TEXT(A151,"0"),#REF!,9,FALSE),""))</f>
        <v/>
      </c>
      <c r="K151" s="18" t="str">
        <f>IFERROR(INDEX(#REF!,MATCH(A151,#REF!,0)),"")</f>
        <v/>
      </c>
      <c r="L151" s="58" t="str">
        <f>IFERROR(INDEX(SKU!E:E,MATCH(B151,SKU!C:C,0)),"")</f>
        <v>HOSPITAL MORIAH 19.0</v>
      </c>
      <c r="M151" s="56"/>
      <c r="R151" t="str">
        <f>IF(COUNTIF(ROMANEIOS!K:K,A151)&gt;0,J151,"")</f>
        <v/>
      </c>
    </row>
    <row r="152" spans="1:18" ht="15.75" customHeight="1" x14ac:dyDescent="0.25">
      <c r="A152" s="42">
        <f>IFERROR(INDEX(NFS!F:F,MATCH(B152,NFS!E:E,0)),"")</f>
        <v>179030</v>
      </c>
      <c r="B152" s="3">
        <v>69456</v>
      </c>
      <c r="C152" s="4" t="s">
        <v>33</v>
      </c>
      <c r="D152" s="6">
        <v>46304</v>
      </c>
      <c r="E152" s="11">
        <f>IF(B152="","",COUNTIF(SKU!C:C,B152))</f>
        <v>3</v>
      </c>
      <c r="F152" s="13" t="s">
        <v>57</v>
      </c>
      <c r="G152" s="15" t="s">
        <v>19</v>
      </c>
      <c r="H152" s="64" t="s">
        <v>20</v>
      </c>
      <c r="I152" s="17" t="str">
        <f>IF(A152="","",IFERROR(VLOOKUP(TEXT(A152,"0"),#REF!,9,FALSE),""))</f>
        <v/>
      </c>
      <c r="K152" s="18" t="str">
        <f>IFERROR(INDEX(#REF!,MATCH(A152,#REF!,0)),"")</f>
        <v/>
      </c>
      <c r="L152" s="58" t="str">
        <f>IFERROR(INDEX(SKU!E:E,MATCH(B152,SKU!C:C,0)),"")</f>
        <v>JULIANA SANTOS</v>
      </c>
      <c r="M152" s="56"/>
      <c r="R152" t="str">
        <f>IF(COUNTIF(ROMANEIOS!K:K,A152)&gt;0,J152,"")</f>
        <v/>
      </c>
    </row>
    <row r="153" spans="1:18" ht="15.75" customHeight="1" x14ac:dyDescent="0.25">
      <c r="A153" s="42">
        <f>IFERROR(INDEX(NFS!F:F,MATCH(B153,NFS!E:E,0)),"")</f>
        <v>179045</v>
      </c>
      <c r="B153" s="3">
        <v>68675</v>
      </c>
      <c r="C153" s="4" t="s">
        <v>25</v>
      </c>
      <c r="D153" s="6">
        <v>46304</v>
      </c>
      <c r="E153" s="11">
        <f>IF(B153="","",COUNTIF(SKU!C:C,B153))</f>
        <v>1</v>
      </c>
      <c r="F153" s="13" t="s">
        <v>18</v>
      </c>
      <c r="G153" s="15" t="s">
        <v>19</v>
      </c>
      <c r="H153" s="64" t="s">
        <v>20</v>
      </c>
      <c r="I153" s="17" t="str">
        <f>IF(A153="","",IFERROR(VLOOKUP(TEXT(A153,"0"),#REF!,9,FALSE),""))</f>
        <v/>
      </c>
      <c r="K153" s="18" t="str">
        <f>IFERROR(INDEX(#REF!,MATCH(A153,#REF!,0)),"")</f>
        <v/>
      </c>
      <c r="L153" s="58" t="str">
        <f>IFERROR(INDEX(SKU!E:E,MATCH(B153,SKU!C:C,0)),"")</f>
        <v>MARIO COVAS</v>
      </c>
      <c r="M153" s="56"/>
      <c r="R153" t="str">
        <f>IF(COUNTIF(ROMANEIOS!K:K,A153)&gt;0,J153,"")</f>
        <v/>
      </c>
    </row>
    <row r="154" spans="1:18" ht="15.75" customHeight="1" x14ac:dyDescent="0.25">
      <c r="A154" s="42">
        <f>IFERROR(INDEX(NFS!F:F,MATCH(B154,NFS!E:E,0)),"")</f>
        <v>179044</v>
      </c>
      <c r="B154" s="3">
        <v>69744</v>
      </c>
      <c r="C154" s="4" t="s">
        <v>25</v>
      </c>
      <c r="D154" s="6">
        <v>46304</v>
      </c>
      <c r="E154" s="11">
        <f>IF(B154="","",COUNTIF(SKU!C:C,B154))</f>
        <v>16</v>
      </c>
      <c r="F154" s="13" t="s">
        <v>18</v>
      </c>
      <c r="G154" s="15" t="s">
        <v>19</v>
      </c>
      <c r="H154" s="64" t="s">
        <v>20</v>
      </c>
      <c r="I154" s="17" t="str">
        <f>IF(A154="","",IFERROR(VLOOKUP(TEXT(A154,"0"),#REF!,9,FALSE),""))</f>
        <v/>
      </c>
      <c r="K154" s="18" t="str">
        <f>IFERROR(INDEX(#REF!,MATCH(A154,#REF!,0)),"")</f>
        <v/>
      </c>
      <c r="L154" s="58" t="str">
        <f>IFERROR(INDEX(SKU!E:E,MATCH(B154,SKU!C:C,0)),"")</f>
        <v>MARIO COVAS</v>
      </c>
      <c r="M154" s="56"/>
      <c r="R154" t="str">
        <f>IF(COUNTIF(ROMANEIOS!K:K,A154)&gt;0,J154,"")</f>
        <v/>
      </c>
    </row>
    <row r="155" spans="1:18" ht="15.75" customHeight="1" x14ac:dyDescent="0.25">
      <c r="A155" s="42">
        <f>IFERROR(INDEX(NFS!F:F,MATCH(B155,NFS!E:E,0)),"")</f>
        <v>178836</v>
      </c>
      <c r="B155" s="3">
        <v>66429</v>
      </c>
      <c r="C155" s="4" t="s">
        <v>24</v>
      </c>
      <c r="D155" s="6">
        <v>46302</v>
      </c>
      <c r="E155" s="11">
        <v>5</v>
      </c>
      <c r="F155" s="13" t="s">
        <v>18</v>
      </c>
      <c r="G155" s="15" t="s">
        <v>19</v>
      </c>
      <c r="H155" s="64" t="s">
        <v>20</v>
      </c>
      <c r="L155" s="58" t="s">
        <v>58</v>
      </c>
      <c r="M155" s="56"/>
      <c r="R155" t="str">
        <f>IF(COUNTIF(ROMANEIOS!K:K,A155)&gt;0,J155,"")</f>
        <v/>
      </c>
    </row>
    <row r="156" spans="1:18" ht="15.75" customHeight="1" x14ac:dyDescent="0.25">
      <c r="A156" s="42">
        <f>IFERROR(INDEX(NFS!F:F,MATCH(B156,NFS!E:E,0)),"")</f>
        <v>179032</v>
      </c>
      <c r="B156" s="3">
        <v>68854</v>
      </c>
      <c r="C156" s="4" t="s">
        <v>51</v>
      </c>
      <c r="D156" s="6">
        <v>46304</v>
      </c>
      <c r="E156" s="11">
        <f>IF(B156="","",COUNTIF(SKU!C:C,B156))</f>
        <v>6</v>
      </c>
      <c r="F156" s="13" t="s">
        <v>18</v>
      </c>
      <c r="G156" s="15" t="s">
        <v>19</v>
      </c>
      <c r="H156" s="64" t="s">
        <v>20</v>
      </c>
      <c r="I156" s="17" t="str">
        <f>IF(A156="","",IFERROR(VLOOKUP(TEXT(A156,"0"),#REF!,9,FALSE),""))</f>
        <v/>
      </c>
      <c r="K156" s="18" t="str">
        <f>IFERROR(INDEX(#REF!,MATCH(A156,#REF!,0)),"")</f>
        <v/>
      </c>
      <c r="L156" s="58" t="str">
        <f>IFERROR(INDEX(SKU!E:E,MATCH(B156,SKU!C:C,0)),"")</f>
        <v>MED AVANC MADRID</v>
      </c>
      <c r="M156" s="56"/>
      <c r="R156" t="str">
        <f>IF(COUNTIF(ROMANEIOS!K:K,A156)&gt;0,J156,"")</f>
        <v/>
      </c>
    </row>
    <row r="157" spans="1:18" ht="15.75" customHeight="1" x14ac:dyDescent="0.25">
      <c r="A157" s="42" t="str">
        <f>IFERROR(INDEX(NFS!F:F,MATCH(B157,NFS!E:E,0)),"")</f>
        <v/>
      </c>
      <c r="B157" s="3">
        <v>69646</v>
      </c>
      <c r="C157" s="4" t="s">
        <v>32</v>
      </c>
      <c r="D157" s="6">
        <v>46304</v>
      </c>
      <c r="E157" s="11">
        <v>1</v>
      </c>
      <c r="F157" s="13" t="s">
        <v>18</v>
      </c>
      <c r="G157" s="15" t="s">
        <v>40</v>
      </c>
      <c r="H157" s="64" t="s">
        <v>20</v>
      </c>
      <c r="I157" s="17" t="str">
        <f>IF(A157="","",IFERROR(VLOOKUP(TEXT(A157,"0"),#REF!,9,FALSE),""))</f>
        <v/>
      </c>
      <c r="K157" s="18" t="str">
        <f>IFERROR(INDEX(#REF!,MATCH(A157,#REF!,0)),"")</f>
        <v/>
      </c>
      <c r="L157" s="58" t="s">
        <v>45</v>
      </c>
      <c r="M157" s="56"/>
      <c r="R157">
        <f>IF(COUNTIF(ROMANEIOS!K:K,A157)&gt;0,J157,"")</f>
        <v>0</v>
      </c>
    </row>
    <row r="158" spans="1:18" ht="15.75" customHeight="1" x14ac:dyDescent="0.25">
      <c r="A158" s="42">
        <f>IFERROR(INDEX(NFS!F:F,MATCH(B158,NFS!E:E,0)),"")</f>
        <v>178875</v>
      </c>
      <c r="B158" s="3">
        <v>69252</v>
      </c>
      <c r="C158" s="4" t="s">
        <v>43</v>
      </c>
      <c r="D158" s="6">
        <v>46303</v>
      </c>
      <c r="E158" s="11">
        <f>IF(B158="","",COUNTIF(SKU!C:C,B158))</f>
        <v>1</v>
      </c>
      <c r="F158" s="13" t="s">
        <v>18</v>
      </c>
      <c r="G158" s="15" t="s">
        <v>19</v>
      </c>
      <c r="H158" s="64" t="s">
        <v>20</v>
      </c>
      <c r="I158" s="17" t="str">
        <f>IF(A158="","",IFERROR(VLOOKUP(TEXT(A158,"0"),#REF!,9,FALSE),""))</f>
        <v/>
      </c>
      <c r="K158" s="18" t="str">
        <f>IFERROR(INDEX(#REF!,MATCH(A158,#REF!,0)),"")</f>
        <v/>
      </c>
      <c r="L158" s="58" t="str">
        <f>IFERROR(INDEX(SKU!E:E,MATCH(B158,SKU!C:C,0)),"")</f>
        <v>OSWALDO CRUZ SP</v>
      </c>
      <c r="M158" s="56"/>
      <c r="R158" t="str">
        <f>IF(COUNTIF(ROMANEIOS!K:K,A158)&gt;0,J158,"")</f>
        <v/>
      </c>
    </row>
    <row r="159" spans="1:18" ht="15.75" customHeight="1" x14ac:dyDescent="0.25">
      <c r="A159" s="42">
        <f>IFERROR(INDEX(NFS!F:F,MATCH(B159,NFS!E:E,0)),"")</f>
        <v>178876</v>
      </c>
      <c r="B159" s="3">
        <v>69626</v>
      </c>
      <c r="C159" s="4" t="s">
        <v>43</v>
      </c>
      <c r="D159" s="6">
        <v>46303</v>
      </c>
      <c r="E159" s="11">
        <f>IF(B159="","",COUNTIF(SKU!C:C,B159))</f>
        <v>1</v>
      </c>
      <c r="F159" s="13" t="s">
        <v>18</v>
      </c>
      <c r="G159" s="15" t="s">
        <v>19</v>
      </c>
      <c r="H159" s="64" t="s">
        <v>20</v>
      </c>
      <c r="I159" s="17" t="str">
        <f>IF(A159="","",IFERROR(VLOOKUP(TEXT(A159,"0"),#REF!,9,FALSE),""))</f>
        <v/>
      </c>
      <c r="K159" s="18" t="str">
        <f>IFERROR(INDEX(#REF!,MATCH(A159,#REF!,0)),"")</f>
        <v/>
      </c>
      <c r="L159" s="58" t="str">
        <f>IFERROR(INDEX(SKU!E:E,MATCH(B159,SKU!C:C,0)),"")</f>
        <v>OSWALDO CRUZ SP</v>
      </c>
      <c r="M159" s="56"/>
      <c r="R159" t="str">
        <f>IF(COUNTIF(ROMANEIOS!K:K,A159)&gt;0,J159,"")</f>
        <v/>
      </c>
    </row>
    <row r="160" spans="1:18" ht="15.75" customHeight="1" x14ac:dyDescent="0.25">
      <c r="A160" s="42">
        <f>IFERROR(INDEX(NFS!F:F,MATCH(B160,NFS!E:E,0)),"")</f>
        <v>178933</v>
      </c>
      <c r="B160" s="3">
        <v>69620</v>
      </c>
      <c r="C160" s="4" t="s">
        <v>43</v>
      </c>
      <c r="D160" s="6">
        <v>46303</v>
      </c>
      <c r="E160" s="11">
        <f>IF(B160="","",COUNTIF(SKU!C:C,B160))</f>
        <v>2</v>
      </c>
      <c r="F160" s="13" t="s">
        <v>18</v>
      </c>
      <c r="G160" s="15" t="s">
        <v>19</v>
      </c>
      <c r="H160" s="64" t="s">
        <v>20</v>
      </c>
      <c r="I160" s="17" t="str">
        <f>IF(A160="","",IFERROR(VLOOKUP(TEXT(A160,"0"),#REF!,9,FALSE),""))</f>
        <v/>
      </c>
      <c r="K160" s="18" t="str">
        <f>IFERROR(INDEX(#REF!,MATCH(A160,#REF!,0)),"")</f>
        <v/>
      </c>
      <c r="L160" s="58" t="str">
        <f>IFERROR(INDEX(SKU!E:E,MATCH(B160,SKU!C:C,0)),"")</f>
        <v>OSWALDO CRUZ SP</v>
      </c>
      <c r="M160" s="56"/>
      <c r="R160" t="str">
        <f>IF(COUNTIF(ROMANEIOS!K:K,A160)&gt;0,J160,"")</f>
        <v/>
      </c>
    </row>
    <row r="161" spans="1:18" ht="15.75" customHeight="1" x14ac:dyDescent="0.25">
      <c r="A161" s="42">
        <f>IFERROR(INDEX(NFS!F:F,MATCH(B161,NFS!E:E,0)),"")</f>
        <v>178934</v>
      </c>
      <c r="B161" s="3">
        <v>69621</v>
      </c>
      <c r="C161" s="4" t="s">
        <v>43</v>
      </c>
      <c r="D161" s="6">
        <v>46303</v>
      </c>
      <c r="E161" s="11">
        <f>IF(B161="","",COUNTIF(SKU!C:C,B161))</f>
        <v>2</v>
      </c>
      <c r="F161" s="13" t="s">
        <v>18</v>
      </c>
      <c r="G161" s="15" t="s">
        <v>19</v>
      </c>
      <c r="H161" s="64" t="s">
        <v>20</v>
      </c>
      <c r="I161" s="17" t="str">
        <f>IF(A161="","",IFERROR(VLOOKUP(TEXT(A161,"0"),#REF!,9,FALSE),""))</f>
        <v/>
      </c>
      <c r="K161" s="18" t="str">
        <f>IFERROR(INDEX(#REF!,MATCH(A161,#REF!,0)),"")</f>
        <v/>
      </c>
      <c r="L161" s="58" t="str">
        <f>IFERROR(INDEX(SKU!E:E,MATCH(B161,SKU!C:C,0)),"")</f>
        <v>OSWALDO CRUZ SP</v>
      </c>
      <c r="M161" s="56"/>
      <c r="R161" t="str">
        <f>IF(COUNTIF(ROMANEIOS!K:K,A161)&gt;0,J161,"")</f>
        <v/>
      </c>
    </row>
    <row r="162" spans="1:18" ht="15.75" customHeight="1" x14ac:dyDescent="0.25">
      <c r="A162" s="42" t="str">
        <f>IFERROR(INDEX(NFS!F:F,MATCH(B162,NFS!E:E,0)),"")</f>
        <v/>
      </c>
      <c r="B162" s="3">
        <v>69499</v>
      </c>
      <c r="C162" s="4" t="s">
        <v>33</v>
      </c>
      <c r="D162" s="6">
        <v>46304</v>
      </c>
      <c r="E162" s="11">
        <f>IF(B162="","",COUNTIF(SKU!C:C,B162))</f>
        <v>1</v>
      </c>
      <c r="F162" s="13" t="s">
        <v>57</v>
      </c>
      <c r="G162" s="15" t="s">
        <v>40</v>
      </c>
      <c r="H162" s="64" t="s">
        <v>20</v>
      </c>
      <c r="I162" s="17" t="str">
        <f>IF(A162="","",IFERROR(VLOOKUP(TEXT(A162,"0"),#REF!,9,FALSE),""))</f>
        <v/>
      </c>
      <c r="K162" s="18" t="str">
        <f>IFERROR(INDEX(#REF!,MATCH(A162,#REF!,0)),"")</f>
        <v/>
      </c>
      <c r="L162" s="58" t="str">
        <f>IFERROR(INDEX(SKU!E:E,MATCH(B162,SKU!C:C,0)),"")</f>
        <v>PATRICIA SANTOS</v>
      </c>
      <c r="M162" s="56"/>
      <c r="R162">
        <f>IF(COUNTIF(ROMANEIOS!K:K,A162)&gt;0,J162,"")</f>
        <v>0</v>
      </c>
    </row>
    <row r="163" spans="1:18" ht="15.75" customHeight="1" x14ac:dyDescent="0.25">
      <c r="A163" s="42">
        <f>IFERROR(INDEX(NFS!F:F,MATCH(B163,NFS!E:E,0)),"")</f>
        <v>179407</v>
      </c>
      <c r="B163" s="3">
        <v>69441</v>
      </c>
      <c r="C163" s="4" t="s">
        <v>33</v>
      </c>
      <c r="D163" s="6">
        <v>46304</v>
      </c>
      <c r="E163" s="11">
        <f>IF(B163="","",COUNTIF(SKU!C:C,B163))</f>
        <v>4</v>
      </c>
      <c r="F163" s="13" t="s">
        <v>57</v>
      </c>
      <c r="G163" s="15" t="s">
        <v>40</v>
      </c>
      <c r="H163" s="64" t="s">
        <v>20</v>
      </c>
      <c r="I163" s="17" t="str">
        <f>IF(A163="","",IFERROR(VLOOKUP(TEXT(A163,"0"),#REF!,9,FALSE),""))</f>
        <v/>
      </c>
      <c r="K163" s="18" t="str">
        <f>IFERROR(INDEX(#REF!,MATCH(A163,#REF!,0)),"")</f>
        <v/>
      </c>
      <c r="L163" s="58" t="str">
        <f>IFERROR(INDEX(SKU!E:E,MATCH(B163,SKU!C:C,0)),"")</f>
        <v>PATRICIA SANTOS</v>
      </c>
      <c r="M163" s="56"/>
      <c r="R163" t="str">
        <f>IF(COUNTIF(ROMANEIOS!K:K,A163)&gt;0,J163,"")</f>
        <v/>
      </c>
    </row>
    <row r="164" spans="1:18" ht="15.75" customHeight="1" x14ac:dyDescent="0.25">
      <c r="A164" s="42">
        <f>IFERROR(INDEX(NFS!F:F,MATCH(B164,NFS!E:E,0)),"")</f>
        <v>179037</v>
      </c>
      <c r="B164" s="3">
        <v>69452</v>
      </c>
      <c r="C164" s="4" t="s">
        <v>29</v>
      </c>
      <c r="D164" s="6">
        <v>46304</v>
      </c>
      <c r="E164" s="11">
        <f>IF(B164="","",COUNTIF(SKU!C:C,B164))</f>
        <v>3</v>
      </c>
      <c r="F164" s="13" t="s">
        <v>18</v>
      </c>
      <c r="G164" s="15" t="s">
        <v>19</v>
      </c>
      <c r="H164" s="64" t="s">
        <v>20</v>
      </c>
      <c r="I164" s="17" t="str">
        <f>IF(A164="","",IFERROR(VLOOKUP(TEXT(A164,"0"),#REF!,9,FALSE),""))</f>
        <v/>
      </c>
      <c r="K164" s="18" t="str">
        <f>IFERROR(INDEX(#REF!,MATCH(A164,#REF!,0)),"")</f>
        <v/>
      </c>
      <c r="L164" s="58" t="str">
        <f>IFERROR(INDEX(SKU!E:E,MATCH(B164,SKU!C:C,0)),"")</f>
        <v>SAO CAMILO IPIRANGA</v>
      </c>
      <c r="M164" s="56"/>
      <c r="R164" t="str">
        <f>IF(COUNTIF(ROMANEIOS!K:K,A164)&gt;0,J164,"")</f>
        <v/>
      </c>
    </row>
    <row r="165" spans="1:18" ht="15.75" customHeight="1" x14ac:dyDescent="0.25">
      <c r="A165" s="42">
        <f>IFERROR(INDEX(NFS!F:F,MATCH(B165,NFS!E:E,0)),"")</f>
        <v>178855</v>
      </c>
      <c r="B165" s="3">
        <v>69461</v>
      </c>
      <c r="C165" s="4" t="s">
        <v>46</v>
      </c>
      <c r="D165" s="6">
        <v>46302</v>
      </c>
      <c r="E165" s="11">
        <f>IF(B165="","",COUNTIF(SKU!C:C,B165))</f>
        <v>1</v>
      </c>
      <c r="F165" s="13" t="s">
        <v>18</v>
      </c>
      <c r="G165" s="15" t="s">
        <v>19</v>
      </c>
      <c r="H165" s="64" t="s">
        <v>20</v>
      </c>
      <c r="I165" s="17" t="str">
        <f>IF(A165="","",IFERROR(VLOOKUP(TEXT(A165,"0"),#REF!,9,FALSE),""))</f>
        <v/>
      </c>
      <c r="K165" s="18" t="str">
        <f>IFERROR(INDEX(#REF!,MATCH(A165,#REF!,0)),"")</f>
        <v/>
      </c>
      <c r="L165" s="58" t="str">
        <f>IFERROR(INDEX(SKU!E:E,MATCH(B165,SKU!C:C,0)),"")</f>
        <v>SAO CAMILO POMPEIA</v>
      </c>
      <c r="M165" s="56"/>
      <c r="R165" t="str">
        <f>IF(COUNTIF(ROMANEIOS!K:K,A165)&gt;0,J165,"")</f>
        <v/>
      </c>
    </row>
    <row r="166" spans="1:18" ht="15.75" customHeight="1" x14ac:dyDescent="0.25">
      <c r="A166" s="42">
        <f>IFERROR(INDEX(NFS!F:F,MATCH(B166,NFS!E:E,0)),"")</f>
        <v>178848</v>
      </c>
      <c r="B166" s="3">
        <v>69462</v>
      </c>
      <c r="C166" s="4" t="s">
        <v>46</v>
      </c>
      <c r="D166" s="6">
        <v>46302</v>
      </c>
      <c r="E166" s="11">
        <f>IF(B166="","",COUNTIF(SKU!C:C,B166))</f>
        <v>1</v>
      </c>
      <c r="F166" s="13" t="s">
        <v>18</v>
      </c>
      <c r="G166" s="15" t="s">
        <v>19</v>
      </c>
      <c r="H166" s="64" t="s">
        <v>20</v>
      </c>
      <c r="I166" s="17" t="str">
        <f>IF(A166="","",IFERROR(VLOOKUP(TEXT(A166,"0"),#REF!,9,FALSE),""))</f>
        <v/>
      </c>
      <c r="K166" s="18" t="str">
        <f>IFERROR(INDEX(#REF!,MATCH(A166,#REF!,0)),"")</f>
        <v/>
      </c>
      <c r="L166" s="58" t="str">
        <f>IFERROR(INDEX(SKU!E:E,MATCH(B166,SKU!C:C,0)),"")</f>
        <v>SAO CAMILO POMPEIA</v>
      </c>
      <c r="M166" s="56"/>
      <c r="R166" t="str">
        <f>IF(COUNTIF(ROMANEIOS!K:K,A166)&gt;0,J166,"")</f>
        <v/>
      </c>
    </row>
    <row r="167" spans="1:18" ht="15.75" customHeight="1" x14ac:dyDescent="0.25">
      <c r="A167" s="42">
        <f>IFERROR(INDEX(NFS!F:F,MATCH(B167,NFS!E:E,0)),"")</f>
        <v>179036</v>
      </c>
      <c r="B167" s="3">
        <v>69463</v>
      </c>
      <c r="C167" s="4" t="s">
        <v>29</v>
      </c>
      <c r="D167" s="6">
        <v>46304</v>
      </c>
      <c r="E167" s="11">
        <f>IF(B167="","",COUNTIF(SKU!C:C,B167))</f>
        <v>3</v>
      </c>
      <c r="F167" s="13" t="s">
        <v>18</v>
      </c>
      <c r="G167" s="15" t="s">
        <v>19</v>
      </c>
      <c r="H167" s="64" t="s">
        <v>20</v>
      </c>
      <c r="I167" s="17" t="str">
        <f>IF(A167="","",IFERROR(VLOOKUP(TEXT(A167,"0"),#REF!,9,FALSE),""))</f>
        <v/>
      </c>
      <c r="K167" s="18" t="str">
        <f>IFERROR(INDEX(#REF!,MATCH(A167,#REF!,0)),"")</f>
        <v/>
      </c>
      <c r="L167" s="58" t="str">
        <f>IFERROR(INDEX(SKU!E:E,MATCH(B167,SKU!C:C,0)),"")</f>
        <v>SAO CAMILO SANTANA</v>
      </c>
      <c r="M167" s="56"/>
      <c r="R167" t="str">
        <f>IF(COUNTIF(ROMANEIOS!K:K,A167)&gt;0,J167,"")</f>
        <v/>
      </c>
    </row>
    <row r="168" spans="1:18" ht="15.75" customHeight="1" x14ac:dyDescent="0.25">
      <c r="A168" s="42">
        <f>IFERROR(INDEX(NFS!F:F,MATCH(B168,NFS!E:E,0)),"")</f>
        <v>178941</v>
      </c>
      <c r="B168" s="3">
        <v>68681</v>
      </c>
      <c r="C168" s="4" t="s">
        <v>22</v>
      </c>
      <c r="D168" s="6">
        <v>46303</v>
      </c>
      <c r="E168" s="11">
        <f>IF(B168="","",COUNTIF(SKU!C:C,B168))</f>
        <v>1</v>
      </c>
      <c r="F168" s="13" t="s">
        <v>18</v>
      </c>
      <c r="G168" s="15" t="s">
        <v>19</v>
      </c>
      <c r="H168" s="64" t="s">
        <v>20</v>
      </c>
      <c r="I168" s="17" t="str">
        <f>IF(A168="","",IFERROR(VLOOKUP(TEXT(A168,"0"),#REF!,9,FALSE),""))</f>
        <v/>
      </c>
      <c r="K168" s="18" t="str">
        <f>IFERROR(INDEX(#REF!,MATCH(A168,#REF!,0)),"")</f>
        <v/>
      </c>
      <c r="L168" s="58" t="str">
        <f>IFERROR(INDEX(SKU!E:E,MATCH(B168,SKU!C:C,0)),"")</f>
        <v>SIRIO LIBANES</v>
      </c>
      <c r="M168" s="56"/>
      <c r="R168" t="str">
        <f>IF(COUNTIF(ROMANEIOS!K:K,A168)&gt;0,J168,"")</f>
        <v/>
      </c>
    </row>
    <row r="169" spans="1:18" ht="15.75" customHeight="1" x14ac:dyDescent="0.25">
      <c r="A169" s="42">
        <f>IFERROR(INDEX(NFS!F:F,MATCH(B169,NFS!E:E,0)),"")</f>
        <v>178939</v>
      </c>
      <c r="B169" s="3">
        <v>69041</v>
      </c>
      <c r="C169" s="4" t="s">
        <v>26</v>
      </c>
      <c r="D169" s="6">
        <v>46303</v>
      </c>
      <c r="E169" s="11">
        <f>IF(B169="","",COUNTIF(SKU!C:C,B169))</f>
        <v>1</v>
      </c>
      <c r="F169" s="13" t="s">
        <v>18</v>
      </c>
      <c r="G169" s="15" t="s">
        <v>19</v>
      </c>
      <c r="H169" s="64" t="s">
        <v>20</v>
      </c>
      <c r="I169" s="17" t="str">
        <f>IF(A169="","",IFERROR(VLOOKUP(TEXT(A169,"0"),#REF!,9,FALSE),""))</f>
        <v/>
      </c>
      <c r="K169" s="18" t="str">
        <f>IFERROR(INDEX(#REF!,MATCH(A169,#REF!,0)),"")</f>
        <v/>
      </c>
      <c r="L169" s="58" t="str">
        <f>IFERROR(INDEX(SKU!E:E,MATCH(B169,SKU!C:C,0)),"")</f>
        <v>SIRIO LIBANES</v>
      </c>
      <c r="M169" s="56"/>
      <c r="R169" t="str">
        <f>IF(COUNTIF(ROMANEIOS!K:K,A169)&gt;0,J169,"")</f>
        <v/>
      </c>
    </row>
    <row r="170" spans="1:18" ht="15.75" customHeight="1" x14ac:dyDescent="0.25">
      <c r="A170" s="42">
        <f>IFERROR(INDEX(NFS!F:F,MATCH(B170,NFS!E:E,0)),"")</f>
        <v>178966</v>
      </c>
      <c r="B170" s="3">
        <v>68327</v>
      </c>
      <c r="C170" s="4" t="s">
        <v>26</v>
      </c>
      <c r="D170" s="6">
        <v>46303</v>
      </c>
      <c r="E170" s="11">
        <f>IF(B170="","",COUNTIF(SKU!C:C,B170))</f>
        <v>5</v>
      </c>
      <c r="F170" s="13" t="s">
        <v>18</v>
      </c>
      <c r="G170" s="15" t="s">
        <v>19</v>
      </c>
      <c r="H170" s="64" t="s">
        <v>20</v>
      </c>
      <c r="I170" s="17" t="str">
        <f>IF(A170="","",IFERROR(VLOOKUP(TEXT(A170,"0"),#REF!,9,FALSE),""))</f>
        <v/>
      </c>
      <c r="K170" s="18" t="str">
        <f>IFERROR(INDEX(#REF!,MATCH(A170,#REF!,0)),"")</f>
        <v/>
      </c>
      <c r="L170" s="58" t="str">
        <f>IFERROR(INDEX(SKU!E:E,MATCH(B170,SKU!C:C,0)),"")</f>
        <v>SIRIO LIBANES</v>
      </c>
      <c r="M170" s="56"/>
      <c r="R170" t="str">
        <f>IF(COUNTIF(ROMANEIOS!K:K,A170)&gt;0,J170,"")</f>
        <v/>
      </c>
    </row>
    <row r="171" spans="1:18" ht="15.75" customHeight="1" x14ac:dyDescent="0.25">
      <c r="A171" s="42">
        <f>IFERROR(INDEX(NFS!F:F,MATCH(B171,NFS!E:E,0)),"")</f>
        <v>178963</v>
      </c>
      <c r="B171" s="3">
        <v>68358</v>
      </c>
      <c r="C171" s="4" t="s">
        <v>48</v>
      </c>
      <c r="D171" s="6">
        <v>46303</v>
      </c>
      <c r="E171" s="11">
        <f>IF(B171="","",COUNTIF(SKU!C:C,B171))</f>
        <v>6</v>
      </c>
      <c r="F171" s="13" t="s">
        <v>18</v>
      </c>
      <c r="G171" s="15" t="s">
        <v>19</v>
      </c>
      <c r="H171" s="64" t="s">
        <v>20</v>
      </c>
      <c r="I171" s="17" t="str">
        <f>IF(A171="","",IFERROR(VLOOKUP(TEXT(A171,"0"),#REF!,9,FALSE),""))</f>
        <v/>
      </c>
      <c r="K171" s="18" t="str">
        <f>IFERROR(INDEX(#REF!,MATCH(A171,#REF!,0)),"")</f>
        <v/>
      </c>
      <c r="L171" s="58" t="str">
        <f>IFERROR(INDEX(SKU!E:E,MATCH(B171,SKU!C:C,0)),"")</f>
        <v>SIRIO LIBANES</v>
      </c>
      <c r="M171" s="56"/>
      <c r="R171" t="str">
        <f>IF(COUNTIF(ROMANEIOS!K:K,A171)&gt;0,J171,"")</f>
        <v/>
      </c>
    </row>
    <row r="172" spans="1:18" ht="15.75" customHeight="1" x14ac:dyDescent="0.25">
      <c r="A172" s="42" t="str">
        <f>IFERROR(INDEX(NFS!F:F,MATCH(B172,NFS!E:E,0)),"")</f>
        <v/>
      </c>
      <c r="B172" s="3">
        <v>69571</v>
      </c>
      <c r="C172" s="4" t="s">
        <v>36</v>
      </c>
      <c r="D172" s="6">
        <v>46304</v>
      </c>
      <c r="E172" s="11">
        <v>1</v>
      </c>
      <c r="F172" s="13" t="s">
        <v>18</v>
      </c>
      <c r="G172" s="15" t="s">
        <v>40</v>
      </c>
      <c r="H172" s="64" t="s">
        <v>20</v>
      </c>
      <c r="I172" s="17" t="str">
        <f>IF(A172="","",IFERROR(VLOOKUP(TEXT(A172,"0"),#REF!,9,FALSE),""))</f>
        <v/>
      </c>
      <c r="K172" s="18" t="str">
        <f>IFERROR(INDEX(#REF!,MATCH(A172,#REF!,0)),"")</f>
        <v/>
      </c>
      <c r="L172" s="58" t="s">
        <v>59</v>
      </c>
      <c r="M172" s="56"/>
      <c r="R172">
        <f>IF(COUNTIF(ROMANEIOS!K:K,A172)&gt;0,J172,"")</f>
        <v>0</v>
      </c>
    </row>
    <row r="173" spans="1:18" ht="15.75" customHeight="1" x14ac:dyDescent="0.25">
      <c r="A173" s="42">
        <f>IFERROR(INDEX(NFS!F:F,MATCH(B173,NFS!E:E,0)),"")</f>
        <v>179035</v>
      </c>
      <c r="B173" s="3">
        <v>69310</v>
      </c>
      <c r="C173" s="4" t="s">
        <v>53</v>
      </c>
      <c r="D173" s="6">
        <v>46304</v>
      </c>
      <c r="E173" s="11">
        <f>IF(B173="","",COUNTIF(SKU!C:C,B173))</f>
        <v>4</v>
      </c>
      <c r="F173" s="13" t="s">
        <v>42</v>
      </c>
      <c r="G173" s="15" t="s">
        <v>19</v>
      </c>
      <c r="H173" s="64" t="s">
        <v>23</v>
      </c>
      <c r="I173" s="17" t="str">
        <f>IF(A173="","",IFERROR(VLOOKUP(TEXT(A173,"0"),#REF!,9,FALSE),""))</f>
        <v/>
      </c>
      <c r="K173" s="18" t="str">
        <f>IFERROR(INDEX(#REF!,MATCH(A173,#REF!,0)),"")</f>
        <v/>
      </c>
      <c r="L173" s="58" t="str">
        <f>IFERROR(INDEX(SKU!E:E,MATCH(B173,SKU!C:C,0)),"")</f>
        <v>DASA FORTALEZA</v>
      </c>
      <c r="M173" s="56"/>
      <c r="R173" t="str">
        <f>IF(COUNTIF(ROMANEIOS!K:K,A173)&gt;0,J173,"")</f>
        <v/>
      </c>
    </row>
    <row r="174" spans="1:18" ht="15.75" customHeight="1" x14ac:dyDescent="0.25">
      <c r="A174" s="42">
        <f>IFERROR(INDEX(NFS!F:F,MATCH(B174,NFS!E:E,0)),"")</f>
        <v>179006</v>
      </c>
      <c r="B174" s="3">
        <v>69392</v>
      </c>
      <c r="C174" s="4" t="s">
        <v>53</v>
      </c>
      <c r="D174" s="6">
        <v>46304</v>
      </c>
      <c r="E174" s="11">
        <f>IF(B174="","",COUNTIF(SKU!C:C,B174))</f>
        <v>9</v>
      </c>
      <c r="F174" s="13" t="s">
        <v>42</v>
      </c>
      <c r="G174" s="15" t="s">
        <v>19</v>
      </c>
      <c r="H174" s="64" t="s">
        <v>23</v>
      </c>
      <c r="I174" s="17" t="str">
        <f>IF(A174="","",IFERROR(VLOOKUP(TEXT(A174,"0"),#REF!,9,FALSE),""))</f>
        <v/>
      </c>
      <c r="K174" s="18" t="str">
        <f>IFERROR(INDEX(#REF!,MATCH(A174,#REF!,0)),"")</f>
        <v/>
      </c>
      <c r="L174" s="58" t="str">
        <f>IFERROR(INDEX(SKU!E:E,MATCH(B174,SKU!C:C,0)),"")</f>
        <v>DASA SALVADORBA</v>
      </c>
      <c r="M174" s="56"/>
      <c r="R174" t="str">
        <f>IF(COUNTIF(ROMANEIOS!K:K,A174)&gt;0,J174,"")</f>
        <v/>
      </c>
    </row>
    <row r="175" spans="1:18" ht="15.75" customHeight="1" x14ac:dyDescent="0.25">
      <c r="A175" s="42">
        <f>IFERROR(INDEX(NFS!F:F,MATCH(B175,NFS!E:E,0)),"")</f>
        <v>179025</v>
      </c>
      <c r="B175" s="3">
        <v>69015</v>
      </c>
      <c r="C175" s="4" t="s">
        <v>32</v>
      </c>
      <c r="D175" s="6">
        <v>46304</v>
      </c>
      <c r="E175" s="11">
        <v>1</v>
      </c>
      <c r="F175" s="13" t="s">
        <v>18</v>
      </c>
      <c r="G175" s="15" t="s">
        <v>19</v>
      </c>
      <c r="H175" s="64" t="s">
        <v>20</v>
      </c>
      <c r="I175" s="17" t="str">
        <f>IF(A175="","",IFERROR(VLOOKUP(TEXT(A175,"0"),#REF!,9,FALSE),""))</f>
        <v/>
      </c>
      <c r="K175" s="18" t="str">
        <f>IFERROR(INDEX(#REF!,MATCH(A175,#REF!,0)),"")</f>
        <v/>
      </c>
      <c r="L175" s="58" t="s">
        <v>37</v>
      </c>
      <c r="M175" s="56"/>
      <c r="R175" t="str">
        <f>IF(COUNTIF(ROMANEIOS!K:K,A175)&gt;0,J175,"")</f>
        <v/>
      </c>
    </row>
    <row r="176" spans="1:18" ht="15.75" customHeight="1" x14ac:dyDescent="0.25">
      <c r="A176" s="42">
        <f>IFERROR(INDEX(NFS!F:F,MATCH(B176,NFS!E:E,0)),"")</f>
        <v>179023</v>
      </c>
      <c r="B176" s="3">
        <v>69030</v>
      </c>
      <c r="C176" s="4" t="s">
        <v>32</v>
      </c>
      <c r="D176" s="6">
        <v>46304</v>
      </c>
      <c r="E176" s="11">
        <v>1</v>
      </c>
      <c r="F176" s="13" t="s">
        <v>18</v>
      </c>
      <c r="G176" s="15" t="s">
        <v>19</v>
      </c>
      <c r="H176" s="64" t="s">
        <v>20</v>
      </c>
      <c r="I176" s="17" t="str">
        <f>IF(A176="","",IFERROR(VLOOKUP(TEXT(A176,"0"),#REF!,9,FALSE),""))</f>
        <v/>
      </c>
      <c r="K176" s="18" t="str">
        <f>IFERROR(INDEX(#REF!,MATCH(A176,#REF!,0)),"")</f>
        <v/>
      </c>
      <c r="L176" s="58" t="s">
        <v>37</v>
      </c>
      <c r="M176" s="56"/>
      <c r="R176" t="str">
        <f>IF(COUNTIF(ROMANEIOS!K:K,A176)&gt;0,J176,"")</f>
        <v/>
      </c>
    </row>
    <row r="177" spans="1:18" ht="15.75" customHeight="1" x14ac:dyDescent="0.25">
      <c r="A177" s="42">
        <f>IFERROR(INDEX(NFS!F:F,MATCH(B177,NFS!E:E,0)),"")</f>
        <v>179022</v>
      </c>
      <c r="B177" s="3">
        <v>69155</v>
      </c>
      <c r="C177" s="4" t="s">
        <v>32</v>
      </c>
      <c r="D177" s="6">
        <v>46304</v>
      </c>
      <c r="E177" s="11">
        <v>1</v>
      </c>
      <c r="F177" s="13" t="s">
        <v>18</v>
      </c>
      <c r="G177" s="15" t="s">
        <v>19</v>
      </c>
      <c r="H177" s="64" t="s">
        <v>20</v>
      </c>
      <c r="I177" s="17" t="str">
        <f>IF(A177="","",IFERROR(VLOOKUP(TEXT(A177,"0"),#REF!,9,FALSE),""))</f>
        <v/>
      </c>
      <c r="K177" s="18" t="str">
        <f>IFERROR(INDEX(#REF!,MATCH(A177,#REF!,0)),"")</f>
        <v/>
      </c>
      <c r="L177" s="58" t="s">
        <v>37</v>
      </c>
      <c r="M177" s="56"/>
      <c r="R177" t="str">
        <f>IF(COUNTIF(ROMANEIOS!K:K,A177)&gt;0,J177,"")</f>
        <v/>
      </c>
    </row>
    <row r="178" spans="1:18" ht="15.75" customHeight="1" x14ac:dyDescent="0.25">
      <c r="A178" s="42">
        <f>IFERROR(INDEX(NFS!F:F,MATCH(B178,NFS!E:E,0)),"")</f>
        <v>179019</v>
      </c>
      <c r="B178" s="3">
        <v>69156</v>
      </c>
      <c r="C178" s="4" t="s">
        <v>32</v>
      </c>
      <c r="D178" s="6">
        <v>46304</v>
      </c>
      <c r="E178" s="11">
        <v>1</v>
      </c>
      <c r="F178" s="13" t="s">
        <v>18</v>
      </c>
      <c r="G178" s="15" t="s">
        <v>19</v>
      </c>
      <c r="H178" s="64" t="s">
        <v>20</v>
      </c>
      <c r="I178" s="17" t="str">
        <f>IF(A178="","",IFERROR(VLOOKUP(TEXT(A178,"0"),#REF!,9,FALSE),""))</f>
        <v/>
      </c>
      <c r="K178" s="18" t="str">
        <f>IFERROR(INDEX(#REF!,MATCH(A178,#REF!,0)),"")</f>
        <v/>
      </c>
      <c r="L178" s="58" t="s">
        <v>37</v>
      </c>
      <c r="M178" s="56"/>
      <c r="R178" t="str">
        <f>IF(COUNTIF(ROMANEIOS!K:K,A178)&gt;0,J178,"")</f>
        <v/>
      </c>
    </row>
    <row r="179" spans="1:18" ht="15.75" customHeight="1" x14ac:dyDescent="0.25">
      <c r="A179" s="42">
        <f>IFERROR(INDEX(NFS!F:F,MATCH(B179,NFS!E:E,0)),"")</f>
        <v>179017</v>
      </c>
      <c r="B179" s="3">
        <v>69447</v>
      </c>
      <c r="C179" s="4" t="s">
        <v>32</v>
      </c>
      <c r="D179" s="6">
        <v>46304</v>
      </c>
      <c r="E179" s="11">
        <v>1</v>
      </c>
      <c r="F179" s="13" t="s">
        <v>18</v>
      </c>
      <c r="G179" s="15" t="s">
        <v>19</v>
      </c>
      <c r="H179" s="64" t="s">
        <v>20</v>
      </c>
      <c r="I179" s="17" t="str">
        <f>IF(A179="","",IFERROR(VLOOKUP(TEXT(A179,"0"),#REF!,9,FALSE),""))</f>
        <v/>
      </c>
      <c r="K179" s="18" t="str">
        <f>IFERROR(INDEX(#REF!,MATCH(A179,#REF!,0)),"")</f>
        <v/>
      </c>
      <c r="L179" s="58" t="s">
        <v>37</v>
      </c>
      <c r="M179" s="56"/>
      <c r="R179" t="str">
        <f>IF(COUNTIF(ROMANEIOS!K:K,A179)&gt;0,J179,"")</f>
        <v/>
      </c>
    </row>
    <row r="180" spans="1:18" ht="15.75" customHeight="1" x14ac:dyDescent="0.25">
      <c r="A180" s="42">
        <f>IFERROR(INDEX(NFS!F:F,MATCH(B180,NFS!E:E,0)),"")</f>
        <v>178859</v>
      </c>
      <c r="B180" s="3">
        <v>69848</v>
      </c>
      <c r="C180" s="4" t="s">
        <v>46</v>
      </c>
      <c r="D180" s="6">
        <v>46302</v>
      </c>
      <c r="E180" s="11">
        <v>1</v>
      </c>
      <c r="F180" s="13" t="s">
        <v>18</v>
      </c>
      <c r="G180" s="15" t="s">
        <v>19</v>
      </c>
      <c r="H180" s="64" t="s">
        <v>20</v>
      </c>
      <c r="I180" s="17" t="str">
        <f>IF(A180="","",IFERROR(VLOOKUP(TEXT(A180,"0"),#REF!,9,FALSE),""))</f>
        <v/>
      </c>
      <c r="K180" s="18" t="str">
        <f>IFERROR(INDEX(#REF!,MATCH(A180,#REF!,0)),"")</f>
        <v/>
      </c>
      <c r="L180" s="58" t="s">
        <v>60</v>
      </c>
      <c r="M180" s="56"/>
      <c r="R180" t="str">
        <f>IF(COUNTIF(ROMANEIOS!K:K,A180)&gt;0,J180,"")</f>
        <v/>
      </c>
    </row>
    <row r="181" spans="1:18" ht="15.75" customHeight="1" x14ac:dyDescent="0.25">
      <c r="A181" s="42">
        <f>IFERROR(INDEX(NFS!F:F,MATCH(B181,NFS!E:E,0)),"")</f>
        <v>178877</v>
      </c>
      <c r="B181" s="3">
        <v>69613</v>
      </c>
      <c r="C181" s="4" t="s">
        <v>43</v>
      </c>
      <c r="D181" s="6">
        <v>46303</v>
      </c>
      <c r="E181" s="11">
        <f>IF(B181="","",COUNTIF(SKU!C:C,B181))</f>
        <v>1</v>
      </c>
      <c r="F181" s="13" t="s">
        <v>61</v>
      </c>
      <c r="G181" s="15" t="s">
        <v>19</v>
      </c>
      <c r="H181" s="64" t="s">
        <v>20</v>
      </c>
      <c r="I181" s="17" t="str">
        <f>IF(A181="","",IFERROR(VLOOKUP(TEXT(A181,"0"),#REF!,9,FALSE),""))</f>
        <v/>
      </c>
      <c r="K181" s="18" t="str">
        <f>IFERROR(INDEX(#REF!,MATCH(A181,#REF!,0)),"")</f>
        <v/>
      </c>
      <c r="L181" s="58" t="str">
        <f>IFERROR(INDEX(SKU!E:E,MATCH(B181,SKU!C:C,0)),"")</f>
        <v>STA ISABEL BLUMENAU</v>
      </c>
      <c r="M181" s="56"/>
      <c r="R181" t="str">
        <f>IF(COUNTIF(ROMANEIOS!K:K,A181)&gt;0,J181,"")</f>
        <v/>
      </c>
    </row>
    <row r="182" spans="1:18" ht="15.75" customHeight="1" x14ac:dyDescent="0.25">
      <c r="A182" s="42">
        <f>IFERROR(INDEX(NFS!F:F,MATCH(B182,NFS!E:E,0)),"")</f>
        <v>178919</v>
      </c>
      <c r="B182" s="3">
        <v>69174</v>
      </c>
      <c r="C182" s="4" t="s">
        <v>30</v>
      </c>
      <c r="D182" s="6">
        <v>46307</v>
      </c>
      <c r="E182" s="11">
        <f>IF(B182="","",COUNTIF(SKU!C:C,B182))</f>
        <v>1</v>
      </c>
      <c r="F182" s="13" t="s">
        <v>18</v>
      </c>
      <c r="G182" s="15" t="s">
        <v>19</v>
      </c>
      <c r="H182" s="64" t="s">
        <v>20</v>
      </c>
      <c r="I182" s="17" t="str">
        <f>IF(A182="","",IFERROR(VLOOKUP(TEXT(A182,"0"),#REF!,9,FALSE),""))</f>
        <v/>
      </c>
      <c r="K182" s="18" t="str">
        <f>IFERROR(INDEX(#REF!,MATCH(A182,#REF!,0)),"")</f>
        <v/>
      </c>
      <c r="L182" s="58" t="str">
        <f>IFERROR(INDEX(SKU!E:E,MATCH(B182,SKU!C:C,0)),"")</f>
        <v>SWISS PARK</v>
      </c>
      <c r="M182" s="56"/>
      <c r="R182" t="str">
        <f>IF(COUNTIF(ROMANEIOS!K:K,A182)&gt;0,J182,"")</f>
        <v/>
      </c>
    </row>
    <row r="183" spans="1:18" ht="15.75" customHeight="1" x14ac:dyDescent="0.25">
      <c r="A183" s="42">
        <f>IFERROR(INDEX(NFS!F:F,MATCH(B183,NFS!E:E,0)),"")</f>
        <v>178972</v>
      </c>
      <c r="B183" s="3">
        <v>69628</v>
      </c>
      <c r="C183" s="4" t="s">
        <v>36</v>
      </c>
      <c r="D183" s="6">
        <v>46304</v>
      </c>
      <c r="E183" s="11">
        <f>IF(B183="","",COUNTIF(SKU!C:C,B183))</f>
        <v>4</v>
      </c>
      <c r="F183" s="13" t="s">
        <v>18</v>
      </c>
      <c r="G183" s="15" t="s">
        <v>19</v>
      </c>
      <c r="H183" s="64" t="s">
        <v>20</v>
      </c>
      <c r="I183" s="17" t="str">
        <f>IF(A183="","",IFERROR(VLOOKUP(TEXT(A183,"0"),#REF!,9,FALSE),""))</f>
        <v/>
      </c>
      <c r="K183" s="18" t="str">
        <f>IFERROR(INDEX(#REF!,MATCH(A183,#REF!,0)),"")</f>
        <v/>
      </c>
      <c r="L183" s="58" t="str">
        <f>IFERROR(INDEX(SKU!E:E,MATCH(B183,SKU!C:C,0)),"")</f>
        <v>TECNOLAB</v>
      </c>
      <c r="M183" s="56"/>
      <c r="R183" t="str">
        <f>IF(COUNTIF(ROMANEIOS!K:K,A183)&gt;0,J183,"")</f>
        <v/>
      </c>
    </row>
    <row r="184" spans="1:18" ht="15.75" customHeight="1" x14ac:dyDescent="0.25">
      <c r="A184" s="42">
        <f>IFERROR(INDEX(NFS!F:F,MATCH(B184,NFS!E:E,0)),"")</f>
        <v>178970</v>
      </c>
      <c r="B184" s="3">
        <v>69636</v>
      </c>
      <c r="C184" s="4" t="s">
        <v>36</v>
      </c>
      <c r="D184" s="6">
        <v>46304</v>
      </c>
      <c r="E184" s="11">
        <f>IF(B184="","",COUNTIF(SKU!C:C,B184))</f>
        <v>2</v>
      </c>
      <c r="F184" s="13" t="s">
        <v>18</v>
      </c>
      <c r="G184" s="15" t="s">
        <v>19</v>
      </c>
      <c r="H184" s="64" t="s">
        <v>20</v>
      </c>
      <c r="I184" s="17" t="str">
        <f>IF(A184="","",IFERROR(VLOOKUP(TEXT(A184,"0"),#REF!,9,FALSE),""))</f>
        <v/>
      </c>
      <c r="K184" s="18" t="str">
        <f>IFERROR(INDEX(#REF!,MATCH(A184,#REF!,0)),"")</f>
        <v/>
      </c>
      <c r="L184" s="58" t="str">
        <f>IFERROR(INDEX(SKU!E:E,MATCH(B184,SKU!C:C,0)),"")</f>
        <v>TECNOLAB UNID VIII</v>
      </c>
      <c r="M184" s="56"/>
      <c r="R184" t="str">
        <f>IF(COUNTIF(ROMANEIOS!K:K,A184)&gt;0,J184,"")</f>
        <v/>
      </c>
    </row>
    <row r="185" spans="1:18" ht="15.75" customHeight="1" x14ac:dyDescent="0.25">
      <c r="A185" s="42">
        <f>IFERROR(INDEX(NFS!F:F,MATCH(B185,NFS!E:E,0)),"")</f>
        <v>178969</v>
      </c>
      <c r="B185" s="3">
        <v>69630</v>
      </c>
      <c r="C185" s="4" t="s">
        <v>36</v>
      </c>
      <c r="D185" s="6">
        <v>46304</v>
      </c>
      <c r="E185" s="11">
        <f>IF(B185="","",COUNTIF(SKU!C:C,B185))</f>
        <v>3</v>
      </c>
      <c r="F185" s="13" t="s">
        <v>18</v>
      </c>
      <c r="G185" s="15" t="s">
        <v>19</v>
      </c>
      <c r="H185" s="64" t="s">
        <v>20</v>
      </c>
      <c r="I185" s="17" t="str">
        <f>IF(A185="","",IFERROR(VLOOKUP(TEXT(A185,"0"),#REF!,9,FALSE),""))</f>
        <v/>
      </c>
      <c r="K185" s="18" t="str">
        <f>IFERROR(INDEX(#REF!,MATCH(A185,#REF!,0)),"")</f>
        <v/>
      </c>
      <c r="L185" s="58" t="str">
        <f>IFERROR(INDEX(SKU!E:E,MATCH(B185,SKU!C:C,0)),"")</f>
        <v>TECNOLAB UNIDADE II</v>
      </c>
      <c r="M185" s="56"/>
      <c r="R185" t="str">
        <f>IF(COUNTIF(ROMANEIOS!K:K,A185)&gt;0,J185,"")</f>
        <v/>
      </c>
    </row>
    <row r="186" spans="1:18" ht="15.75" customHeight="1" x14ac:dyDescent="0.25">
      <c r="A186" s="42">
        <f>IFERROR(INDEX(NFS!F:F,MATCH(B186,NFS!E:E,0)),"")</f>
        <v>179029</v>
      </c>
      <c r="B186" s="3">
        <v>68963</v>
      </c>
      <c r="C186" s="4" t="s">
        <v>24</v>
      </c>
      <c r="D186" s="6">
        <v>46304</v>
      </c>
      <c r="E186" s="11">
        <f>IF(B186="","",COUNTIF(SKU!C:C,B186))</f>
        <v>1</v>
      </c>
      <c r="F186" s="13" t="s">
        <v>18</v>
      </c>
      <c r="G186" s="15" t="s">
        <v>19</v>
      </c>
      <c r="H186" s="64" t="s">
        <v>20</v>
      </c>
      <c r="I186" s="17" t="str">
        <f>IF(A186="","",IFERROR(VLOOKUP(TEXT(A186,"0"),#REF!,9,FALSE),""))</f>
        <v/>
      </c>
      <c r="K186" s="18" t="str">
        <f>IFERROR(INDEX(#REF!,MATCH(A186,#REF!,0)),"")</f>
        <v/>
      </c>
      <c r="L186" s="58" t="str">
        <f>IFERROR(INDEX(SKU!E:E,MATCH(B186,SKU!C:C,0)),"")</f>
        <v>ALBERT EINSTEIN</v>
      </c>
      <c r="M186" s="56"/>
      <c r="R186" t="str">
        <f>IF(COUNTIF(ROMANEIOS!K:K,A186)&gt;0,J186,"")</f>
        <v/>
      </c>
    </row>
    <row r="187" spans="1:18" ht="15.75" customHeight="1" x14ac:dyDescent="0.25">
      <c r="A187" s="42">
        <f>IFERROR(INDEX(NFS!F:F,MATCH(B187,NFS!E:E,0)),"")</f>
        <v>179026</v>
      </c>
      <c r="B187" s="3">
        <v>69428</v>
      </c>
      <c r="C187" s="4" t="s">
        <v>24</v>
      </c>
      <c r="D187" s="6">
        <v>46304</v>
      </c>
      <c r="E187" s="11">
        <f>IF(B187="","",COUNTIF(SKU!C:C,B187))</f>
        <v>4</v>
      </c>
      <c r="F187" s="13" t="s">
        <v>18</v>
      </c>
      <c r="G187" s="15" t="s">
        <v>19</v>
      </c>
      <c r="H187" s="64" t="s">
        <v>20</v>
      </c>
      <c r="I187" s="17" t="str">
        <f>IF(A187="","",IFERROR(VLOOKUP(TEXT(A187,"0"),#REF!,9,FALSE),""))</f>
        <v/>
      </c>
      <c r="K187" s="18" t="str">
        <f>IFERROR(INDEX(#REF!,MATCH(A187,#REF!,0)),"")</f>
        <v/>
      </c>
      <c r="L187" s="58" t="str">
        <f>IFERROR(INDEX(SKU!E:E,MATCH(B187,SKU!C:C,0)),"")</f>
        <v>ALBERT EINSTEIN</v>
      </c>
      <c r="M187" s="56"/>
      <c r="R187" t="str">
        <f>IF(COUNTIF(ROMANEIOS!K:K,A187)&gt;0,J187,"")</f>
        <v/>
      </c>
    </row>
    <row r="188" spans="1:18" ht="15.75" customHeight="1" x14ac:dyDescent="0.25">
      <c r="A188" s="42">
        <f>IFERROR(INDEX(NFS!F:F,MATCH(B188,NFS!E:E,0)),"")</f>
        <v>179027</v>
      </c>
      <c r="B188" s="3">
        <v>68771</v>
      </c>
      <c r="C188" s="4" t="s">
        <v>24</v>
      </c>
      <c r="D188" s="6">
        <v>46304</v>
      </c>
      <c r="E188" s="11">
        <f>IF(B188="","",COUNTIF(SKU!C:C,B188))</f>
        <v>1</v>
      </c>
      <c r="F188" s="13" t="s">
        <v>18</v>
      </c>
      <c r="G188" s="15" t="s">
        <v>19</v>
      </c>
      <c r="H188" s="64" t="s">
        <v>20</v>
      </c>
      <c r="I188" s="17" t="str">
        <f>IF(A188="","",IFERROR(VLOOKUP(TEXT(A188,"0"),#REF!,9,FALSE),""))</f>
        <v/>
      </c>
      <c r="K188" s="18" t="str">
        <f>IFERROR(INDEX(#REF!,MATCH(A188,#REF!,0)),"")</f>
        <v/>
      </c>
      <c r="L188" s="58" t="str">
        <f>IFERROR(INDEX(SKU!E:E,MATCH(B188,SKU!C:C,0)),"")</f>
        <v>ALBERT EINSTEIN</v>
      </c>
      <c r="M188" s="56"/>
      <c r="R188" t="str">
        <f>IF(COUNTIF(ROMANEIOS!K:K,A188)&gt;0,J188,"")</f>
        <v/>
      </c>
    </row>
    <row r="189" spans="1:18" ht="15.75" customHeight="1" x14ac:dyDescent="0.25">
      <c r="A189" s="42">
        <f>IFERROR(INDEX(NFS!F:F,MATCH(B189,NFS!E:E,0)),"")</f>
        <v>179028</v>
      </c>
      <c r="B189" s="3">
        <v>68960</v>
      </c>
      <c r="C189" s="4" t="s">
        <v>24</v>
      </c>
      <c r="D189" s="6">
        <v>46304</v>
      </c>
      <c r="E189" s="11">
        <f>IF(B189="","",COUNTIF(SKU!C:C,B189))</f>
        <v>1</v>
      </c>
      <c r="F189" s="13" t="s">
        <v>18</v>
      </c>
      <c r="G189" s="15" t="s">
        <v>19</v>
      </c>
      <c r="H189" s="64" t="s">
        <v>20</v>
      </c>
      <c r="I189" s="17" t="str">
        <f>IF(A189="","",IFERROR(VLOOKUP(TEXT(A189,"0"),#REF!,9,FALSE),""))</f>
        <v/>
      </c>
      <c r="K189" s="18" t="str">
        <f>IFERROR(INDEX(#REF!,MATCH(A189,#REF!,0)),"")</f>
        <v/>
      </c>
      <c r="L189" s="58" t="str">
        <f>IFERROR(INDEX(SKU!E:E,MATCH(B189,SKU!C:C,0)),"")</f>
        <v>ALBERT EINSTEIN</v>
      </c>
      <c r="M189" s="56"/>
      <c r="R189" t="str">
        <f>IF(COUNTIF(ROMANEIOS!K:K,A189)&gt;0,J189,"")</f>
        <v/>
      </c>
    </row>
    <row r="190" spans="1:18" ht="15.75" customHeight="1" x14ac:dyDescent="0.25">
      <c r="A190" s="42">
        <f>IFERROR(INDEX(NFS!F:F,MATCH(B190,NFS!E:E,0)),"")</f>
        <v>179042</v>
      </c>
      <c r="B190" s="3">
        <v>69689</v>
      </c>
      <c r="C190" s="4" t="s">
        <v>17</v>
      </c>
      <c r="D190" s="6">
        <v>46304</v>
      </c>
      <c r="E190" s="11">
        <f>IF(B190="","",COUNTIF(SKU!C:C,B190))</f>
        <v>2</v>
      </c>
      <c r="F190" s="13" t="s">
        <v>18</v>
      </c>
      <c r="G190" s="15" t="s">
        <v>19</v>
      </c>
      <c r="H190" s="64" t="s">
        <v>20</v>
      </c>
      <c r="I190" s="17" t="str">
        <f>IF(A190="","",IFERROR(VLOOKUP(TEXT(A190,"0"),#REF!,9,FALSE),""))</f>
        <v/>
      </c>
      <c r="K190" s="18" t="str">
        <f>IFERROR(INDEX(#REF!,MATCH(A190,#REF!,0)),"")</f>
        <v/>
      </c>
      <c r="L190" s="58" t="str">
        <f>IFERROR(INDEX(SKU!E:E,MATCH(B190,SKU!C:C,0)),"")</f>
        <v>OSWALDO CRUZ SP</v>
      </c>
      <c r="M190" s="56"/>
      <c r="R190" t="str">
        <f>IF(COUNTIF(ROMANEIOS!K:K,A190)&gt;0,J190,"")</f>
        <v/>
      </c>
    </row>
    <row r="191" spans="1:18" ht="15.75" customHeight="1" x14ac:dyDescent="0.25">
      <c r="A191" s="42">
        <f>IFERROR(INDEX(NFS!F:F,MATCH(B191,NFS!E:E,0)),"")</f>
        <v>179041</v>
      </c>
      <c r="B191" s="3">
        <v>69753</v>
      </c>
      <c r="C191" s="4" t="s">
        <v>17</v>
      </c>
      <c r="D191" s="6">
        <v>46304</v>
      </c>
      <c r="E191" s="11">
        <v>1</v>
      </c>
      <c r="F191" s="13" t="s">
        <v>18</v>
      </c>
      <c r="G191" s="15" t="s">
        <v>19</v>
      </c>
      <c r="H191" s="64" t="s">
        <v>20</v>
      </c>
      <c r="I191" s="17" t="str">
        <f>IF(A191="","",IFERROR(VLOOKUP(TEXT(A191,"0"),#REF!,9,FALSE),""))</f>
        <v/>
      </c>
      <c r="K191" s="18" t="str">
        <f>IFERROR(INDEX(#REF!,MATCH(A191,#REF!,0)),"")</f>
        <v/>
      </c>
      <c r="L191" s="58" t="s">
        <v>62</v>
      </c>
      <c r="M191" s="56"/>
      <c r="R191" t="str">
        <f>IF(COUNTIF(ROMANEIOS!K:K,A191)&gt;0,J191,"")</f>
        <v/>
      </c>
    </row>
    <row r="192" spans="1:18" ht="15.75" customHeight="1" x14ac:dyDescent="0.25">
      <c r="A192" s="42">
        <f>IFERROR(INDEX(NFS!F:F,MATCH(B192,NFS!E:E,0)),"")</f>
        <v>179040</v>
      </c>
      <c r="B192" s="3">
        <v>69688</v>
      </c>
      <c r="C192" s="4" t="s">
        <v>21</v>
      </c>
      <c r="D192" s="6">
        <v>46304</v>
      </c>
      <c r="E192" s="11">
        <f>IF(B192="","",COUNTIF(SKU!C:C,B192))</f>
        <v>1</v>
      </c>
      <c r="F192" s="13" t="s">
        <v>18</v>
      </c>
      <c r="G192" s="15" t="s">
        <v>19</v>
      </c>
      <c r="H192" s="64" t="s">
        <v>20</v>
      </c>
      <c r="I192" s="17" t="str">
        <f>IF(A192="","",IFERROR(VLOOKUP(TEXT(A192,"0"),#REF!,9,FALSE),""))</f>
        <v/>
      </c>
      <c r="K192" s="18" t="str">
        <f>IFERROR(INDEX(#REF!,MATCH(A192,#REF!,0)),"")</f>
        <v/>
      </c>
      <c r="L192" s="58" t="str">
        <f>IFERROR(INDEX(SKU!E:E,MATCH(B192,SKU!C:C,0)),"")</f>
        <v>OSWALDO CRUZ SP</v>
      </c>
      <c r="M192" s="56"/>
      <c r="R192" t="str">
        <f>IF(COUNTIF(ROMANEIOS!K:K,A192)&gt;0,J192,"")</f>
        <v/>
      </c>
    </row>
    <row r="193" spans="1:18" ht="15.75" customHeight="1" x14ac:dyDescent="0.25">
      <c r="A193" s="66" t="s">
        <v>63</v>
      </c>
      <c r="B193" s="3">
        <v>69285</v>
      </c>
      <c r="C193" s="4" t="s">
        <v>29</v>
      </c>
      <c r="D193" s="6">
        <v>46304</v>
      </c>
      <c r="E193" s="11">
        <f>IF(B193="","",COUNTIF(SKU!C:C,B193))</f>
        <v>6</v>
      </c>
      <c r="F193" s="13" t="s">
        <v>44</v>
      </c>
      <c r="G193" s="15" t="s">
        <v>40</v>
      </c>
      <c r="H193" s="64" t="s">
        <v>20</v>
      </c>
      <c r="I193" s="17" t="str">
        <f>IF(A193="","",IFERROR(VLOOKUP(TEXT(A193,"0"),#REF!,9,FALSE),""))</f>
        <v/>
      </c>
      <c r="K193" s="18" t="str">
        <f>IFERROR(INDEX(#REF!,MATCH(A193,#REF!,0)),"")</f>
        <v/>
      </c>
      <c r="L193" s="58" t="str">
        <f>IFERROR(INDEX(SKU!E:E,MATCH(B193,SKU!C:C,0)),"")</f>
        <v>PREVILAB ANALISES CL</v>
      </c>
      <c r="M193" s="56"/>
      <c r="R193">
        <f>IF(COUNTIF(ROMANEIOS!K:K,A193)&gt;0,J193,"")</f>
        <v>0</v>
      </c>
    </row>
    <row r="194" spans="1:18" ht="15.75" customHeight="1" x14ac:dyDescent="0.25">
      <c r="A194" s="42">
        <f>IFERROR(INDEX(NFS!F:F,MATCH(B194,NFS!E:E,0)),"")</f>
        <v>179051</v>
      </c>
      <c r="B194" s="3">
        <v>69066</v>
      </c>
      <c r="C194" s="4" t="s">
        <v>51</v>
      </c>
      <c r="D194" s="6">
        <v>46304</v>
      </c>
      <c r="E194" s="11">
        <f>IF(B194="","",COUNTIF(SKU!C:C,B194))</f>
        <v>16</v>
      </c>
      <c r="F194" s="13" t="s">
        <v>18</v>
      </c>
      <c r="G194" s="15" t="s">
        <v>19</v>
      </c>
      <c r="H194" s="64" t="s">
        <v>20</v>
      </c>
      <c r="I194" s="17" t="str">
        <f>IF(A194="","",IFERROR(VLOOKUP(TEXT(A194,"0"),#REF!,9,FALSE),""))</f>
        <v/>
      </c>
      <c r="K194" s="18" t="str">
        <f>IFERROR(INDEX(#REF!,MATCH(A194,#REF!,0)),"")</f>
        <v/>
      </c>
      <c r="L194" s="58" t="str">
        <f>IFERROR(INDEX(SKU!E:E,MATCH(B194,SKU!C:C,0)),"")</f>
        <v>LIMGER EMPRESA DE LI</v>
      </c>
      <c r="M194" s="56"/>
      <c r="R194" t="str">
        <f>IF(COUNTIF(ROMANEIOS!K:K,A194)&gt;0,J194,"")</f>
        <v/>
      </c>
    </row>
    <row r="195" spans="1:18" ht="15.75" customHeight="1" x14ac:dyDescent="0.25">
      <c r="A195" s="42">
        <f>IFERROR(INDEX(NFS!F:F,MATCH(B195,NFS!E:E,0)),"")</f>
        <v>179050</v>
      </c>
      <c r="B195" s="3">
        <v>69397</v>
      </c>
      <c r="C195" s="4" t="s">
        <v>17</v>
      </c>
      <c r="D195" s="6">
        <v>46304</v>
      </c>
      <c r="E195" s="11">
        <f>IF(B195="","",COUNTIF(SKU!C:C,B195))</f>
        <v>1</v>
      </c>
      <c r="F195" s="13" t="s">
        <v>18</v>
      </c>
      <c r="G195" s="15" t="s">
        <v>19</v>
      </c>
      <c r="H195" s="64" t="s">
        <v>20</v>
      </c>
      <c r="I195" s="17" t="str">
        <f>IF(A195="","",IFERROR(VLOOKUP(TEXT(A195,"0"),#REF!,9,FALSE),""))</f>
        <v/>
      </c>
      <c r="K195" s="18" t="str">
        <f>IFERROR(INDEX(#REF!,MATCH(A195,#REF!,0)),"")</f>
        <v/>
      </c>
      <c r="L195" s="58" t="str">
        <f>IFERROR(INDEX(SKU!E:E,MATCH(B195,SKU!C:C,0)),"")</f>
        <v>ALBERT EINSTEIN</v>
      </c>
      <c r="M195" s="56"/>
      <c r="R195" t="str">
        <f>IF(COUNTIF(ROMANEIOS!K:K,A195)&gt;0,J195,"")</f>
        <v/>
      </c>
    </row>
    <row r="196" spans="1:18" ht="15.75" customHeight="1" x14ac:dyDescent="0.25">
      <c r="A196" s="42">
        <f>IFERROR(INDEX(NFS!F:F,MATCH(B196,NFS!E:E,0)),"")</f>
        <v>179048</v>
      </c>
      <c r="B196" s="3">
        <v>69430</v>
      </c>
      <c r="C196" s="4" t="s">
        <v>21</v>
      </c>
      <c r="D196" s="6">
        <v>46304</v>
      </c>
      <c r="E196" s="11">
        <f>IF(B196="","",COUNTIF(SKU!C:C,B196))</f>
        <v>2</v>
      </c>
      <c r="F196" s="13" t="s">
        <v>18</v>
      </c>
      <c r="G196" s="15" t="s">
        <v>19</v>
      </c>
      <c r="H196" s="64" t="s">
        <v>20</v>
      </c>
      <c r="I196" s="17" t="str">
        <f>IF(A196="","",IFERROR(VLOOKUP(TEXT(A196,"0"),#REF!,9,FALSE),""))</f>
        <v/>
      </c>
      <c r="K196" s="18" t="str">
        <f>IFERROR(INDEX(#REF!,MATCH(A196,#REF!,0)),"")</f>
        <v/>
      </c>
      <c r="L196" s="58" t="str">
        <f>IFERROR(INDEX(SKU!E:E,MATCH(B196,SKU!C:C,0)),"")</f>
        <v>ALBERT EINSTEIN</v>
      </c>
      <c r="M196" s="56"/>
      <c r="R196" t="str">
        <f>IF(COUNTIF(ROMANEIOS!K:K,A196)&gt;0,J196,"")</f>
        <v/>
      </c>
    </row>
    <row r="197" spans="1:18" ht="15.75" customHeight="1" x14ac:dyDescent="0.25">
      <c r="A197" s="42">
        <f>IFERROR(INDEX(NFS!F:F,MATCH(B197,NFS!E:E,0)),"")</f>
        <v>179047</v>
      </c>
      <c r="B197" s="3">
        <v>69616</v>
      </c>
      <c r="C197" s="4" t="s">
        <v>52</v>
      </c>
      <c r="D197" s="6">
        <v>46304</v>
      </c>
      <c r="E197" s="11">
        <v>8</v>
      </c>
      <c r="F197" s="13" t="s">
        <v>18</v>
      </c>
      <c r="G197" s="15" t="s">
        <v>19</v>
      </c>
      <c r="H197" s="64" t="s">
        <v>20</v>
      </c>
      <c r="I197" s="17" t="str">
        <f>IF(A197="","",IFERROR(VLOOKUP(TEXT(A197,"0"),#REF!,9,FALSE),""))</f>
        <v/>
      </c>
      <c r="K197" s="18" t="str">
        <f>IFERROR(INDEX(#REF!,MATCH(A197,#REF!,0)),"")</f>
        <v/>
      </c>
      <c r="L197" s="58" t="s">
        <v>64</v>
      </c>
      <c r="M197" s="56"/>
      <c r="R197" t="str">
        <f>IF(COUNTIF(ROMANEIOS!K:K,A197)&gt;0,J197,"")</f>
        <v/>
      </c>
    </row>
    <row r="198" spans="1:18" ht="15.75" customHeight="1" x14ac:dyDescent="0.25">
      <c r="A198" s="42">
        <f>IFERROR(INDEX(NFS!F:F,MATCH(B198,NFS!E:E,0)),"")</f>
        <v>179053</v>
      </c>
      <c r="B198" s="3">
        <v>69413</v>
      </c>
      <c r="C198" s="4" t="s">
        <v>29</v>
      </c>
      <c r="D198" s="6">
        <v>46305</v>
      </c>
      <c r="E198" s="11">
        <f>IF(B198="","",COUNTIF(SKU!C:C,B198))</f>
        <v>3</v>
      </c>
      <c r="F198" s="13" t="s">
        <v>18</v>
      </c>
      <c r="G198" s="15" t="s">
        <v>19</v>
      </c>
      <c r="H198" s="64" t="s">
        <v>20</v>
      </c>
      <c r="I198" s="17" t="str">
        <f>IF(A198="","",IFERROR(VLOOKUP(TEXT(A198,"0"),#REF!,9,FALSE),""))</f>
        <v/>
      </c>
      <c r="K198" s="18" t="str">
        <f>IFERROR(INDEX(#REF!,MATCH(A198,#REF!,0)),"")</f>
        <v/>
      </c>
      <c r="L198" s="58" t="str">
        <f>IFERROR(INDEX(SKU!E:E,MATCH(B198,SKU!C:C,0)),"")</f>
        <v>ALBERT EINSTEIN</v>
      </c>
      <c r="M198" s="56"/>
      <c r="R198" t="str">
        <f>IF(COUNTIF(ROMANEIOS!K:K,A198)&gt;0,J198,"")</f>
        <v/>
      </c>
    </row>
    <row r="199" spans="1:18" ht="15.75" customHeight="1" x14ac:dyDescent="0.25">
      <c r="A199" s="42">
        <f>IFERROR(INDEX(NFS!F:F,MATCH(B199,NFS!E:E,0)),"")</f>
        <v>179057</v>
      </c>
      <c r="B199" s="3">
        <v>69409</v>
      </c>
      <c r="C199" s="4" t="s">
        <v>29</v>
      </c>
      <c r="D199" s="6">
        <v>46305</v>
      </c>
      <c r="E199" s="11">
        <f>IF(B199="","",COUNTIF(SKU!C:C,B199))</f>
        <v>3</v>
      </c>
      <c r="F199" s="13" t="s">
        <v>18</v>
      </c>
      <c r="G199" s="15" t="s">
        <v>19</v>
      </c>
      <c r="H199" s="64" t="s">
        <v>20</v>
      </c>
      <c r="I199" s="17" t="str">
        <f>IF(A199="","",IFERROR(VLOOKUP(TEXT(A199,"0"),#REF!,9,FALSE),""))</f>
        <v/>
      </c>
      <c r="K199" s="18" t="str">
        <f>IFERROR(INDEX(#REF!,MATCH(A199,#REF!,0)),"")</f>
        <v/>
      </c>
      <c r="L199" s="58" t="str">
        <f>IFERROR(INDEX(SKU!E:E,MATCH(B199,SKU!C:C,0)),"")</f>
        <v>ALBERT EINSTEIN</v>
      </c>
      <c r="M199" s="56"/>
      <c r="R199" t="str">
        <f>IF(COUNTIF(ROMANEIOS!K:K,A199)&gt;0,J199,"")</f>
        <v/>
      </c>
    </row>
    <row r="200" spans="1:18" ht="15.75" customHeight="1" x14ac:dyDescent="0.25">
      <c r="A200" s="42">
        <f>IFERROR(INDEX(NFS!F:F,MATCH(B200,NFS!E:E,0)),"")</f>
        <v>179055</v>
      </c>
      <c r="B200" s="3">
        <v>69412</v>
      </c>
      <c r="C200" s="4" t="s">
        <v>21</v>
      </c>
      <c r="D200" s="6">
        <v>46305</v>
      </c>
      <c r="E200" s="11">
        <f>IF(B200="","",COUNTIF(SKU!C:C,B200))</f>
        <v>2</v>
      </c>
      <c r="F200" s="13" t="s">
        <v>18</v>
      </c>
      <c r="G200" s="15" t="s">
        <v>19</v>
      </c>
      <c r="H200" s="64" t="s">
        <v>20</v>
      </c>
      <c r="I200" s="17" t="str">
        <f>IF(A200="","",IFERROR(VLOOKUP(TEXT(A200,"0"),#REF!,9,FALSE),""))</f>
        <v/>
      </c>
      <c r="K200" s="18" t="str">
        <f>IFERROR(INDEX(#REF!,MATCH(A200,#REF!,0)),"")</f>
        <v/>
      </c>
      <c r="L200" s="58" t="str">
        <f>IFERROR(INDEX(SKU!E:E,MATCH(B200,SKU!C:C,0)),"")</f>
        <v>ALBERT EINSTEIN</v>
      </c>
      <c r="M200" s="56"/>
      <c r="R200" t="str">
        <f>IF(COUNTIF(ROMANEIOS!K:K,A200)&gt;0,J200,"")</f>
        <v/>
      </c>
    </row>
    <row r="201" spans="1:18" ht="15.75" customHeight="1" x14ac:dyDescent="0.25">
      <c r="A201" s="42">
        <f>IFERROR(INDEX(NFS!F:F,MATCH(B201,NFS!E:E,0)),"")</f>
        <v>179054</v>
      </c>
      <c r="B201" s="3">
        <v>69410</v>
      </c>
      <c r="C201" s="4" t="s">
        <v>21</v>
      </c>
      <c r="D201" s="6">
        <v>46305</v>
      </c>
      <c r="E201" s="11">
        <f>IF(B201="","",COUNTIF(SKU!C:C,B201))</f>
        <v>2</v>
      </c>
      <c r="F201" s="13" t="s">
        <v>18</v>
      </c>
      <c r="G201" s="15" t="s">
        <v>19</v>
      </c>
      <c r="H201" s="64" t="s">
        <v>20</v>
      </c>
      <c r="I201" s="17" t="str">
        <f>IF(A201="","",IFERROR(VLOOKUP(TEXT(A201,"0"),#REF!,9,FALSE),""))</f>
        <v/>
      </c>
      <c r="K201" s="18" t="str">
        <f>IFERROR(INDEX(#REF!,MATCH(A201,#REF!,0)),"")</f>
        <v/>
      </c>
      <c r="L201" s="58" t="str">
        <f>IFERROR(INDEX(SKU!E:E,MATCH(B201,SKU!C:C,0)),"")</f>
        <v>ALBERT EINSTEIN</v>
      </c>
      <c r="M201" s="56"/>
      <c r="R201" t="str">
        <f>IF(COUNTIF(ROMANEIOS!K:K,A201)&gt;0,J201,"")</f>
        <v/>
      </c>
    </row>
    <row r="202" spans="1:18" ht="15.75" customHeight="1" x14ac:dyDescent="0.25">
      <c r="A202" s="42">
        <f>IFERROR(INDEX(NFS!F:F,MATCH(B202,NFS!E:E,0)),"")</f>
        <v>179087</v>
      </c>
      <c r="B202" s="3">
        <v>68761</v>
      </c>
      <c r="C202" s="4" t="s">
        <v>17</v>
      </c>
      <c r="D202" s="6">
        <v>46305</v>
      </c>
      <c r="E202" s="11">
        <f>IF(B202="","",COUNTIF(SKU!C:C,B202))</f>
        <v>2</v>
      </c>
      <c r="F202" s="13" t="s">
        <v>18</v>
      </c>
      <c r="G202" s="15" t="s">
        <v>19</v>
      </c>
      <c r="H202" s="64" t="s">
        <v>20</v>
      </c>
      <c r="I202" s="17" t="str">
        <f>IF(A202="","",IFERROR(VLOOKUP(TEXT(A202,"0"),#REF!,9,FALSE),""))</f>
        <v/>
      </c>
      <c r="K202" s="18" t="str">
        <f>IFERROR(INDEX(#REF!,MATCH(A202,#REF!,0)),"")</f>
        <v/>
      </c>
      <c r="L202" s="58" t="str">
        <f>IFERROR(INDEX(SKU!E:E,MATCH(B202,SKU!C:C,0)),"")</f>
        <v>ALBERT EINSTEIN</v>
      </c>
      <c r="M202" s="56"/>
      <c r="R202" t="str">
        <f>IF(COUNTIF(ROMANEIOS!K:K,A202)&gt;0,J202,"")</f>
        <v/>
      </c>
    </row>
    <row r="203" spans="1:18" ht="15.75" customHeight="1" x14ac:dyDescent="0.25">
      <c r="A203" s="42">
        <f>IFERROR(INDEX(NFS!F:F,MATCH(B203,NFS!E:E,0)),"")</f>
        <v>179083</v>
      </c>
      <c r="B203" s="3">
        <v>68766</v>
      </c>
      <c r="C203" s="4" t="s">
        <v>17</v>
      </c>
      <c r="D203" s="6">
        <v>46305</v>
      </c>
      <c r="E203" s="11">
        <f>IF(B203="","",COUNTIF(SKU!C:C,B203))</f>
        <v>2</v>
      </c>
      <c r="F203" s="13" t="s">
        <v>18</v>
      </c>
      <c r="G203" s="15" t="s">
        <v>19</v>
      </c>
      <c r="H203" s="64" t="s">
        <v>20</v>
      </c>
      <c r="I203" s="17" t="str">
        <f>IF(A203="","",IFERROR(VLOOKUP(TEXT(A203,"0"),#REF!,9,FALSE),""))</f>
        <v/>
      </c>
      <c r="K203" s="18" t="str">
        <f>IFERROR(INDEX(#REF!,MATCH(A203,#REF!,0)),"")</f>
        <v/>
      </c>
      <c r="L203" s="58" t="str">
        <f>IFERROR(INDEX(SKU!E:E,MATCH(B203,SKU!C:C,0)),"")</f>
        <v>ALBERT EINSTEIN</v>
      </c>
      <c r="M203" s="56"/>
      <c r="R203" t="str">
        <f>IF(COUNTIF(ROMANEIOS!K:K,A203)&gt;0,J203,"")</f>
        <v/>
      </c>
    </row>
    <row r="204" spans="1:18" ht="15.75" customHeight="1" x14ac:dyDescent="0.25">
      <c r="A204" s="42">
        <f>IFERROR(INDEX(NFS!F:F,MATCH(B204,NFS!E:E,0)),"")</f>
        <v>179082</v>
      </c>
      <c r="B204" s="3">
        <v>68767</v>
      </c>
      <c r="C204" s="4" t="s">
        <v>17</v>
      </c>
      <c r="D204" s="6">
        <v>46305</v>
      </c>
      <c r="E204" s="11">
        <f>IF(B204="","",COUNTIF(SKU!C:C,B204))</f>
        <v>2</v>
      </c>
      <c r="F204" s="13" t="s">
        <v>18</v>
      </c>
      <c r="G204" s="15" t="s">
        <v>19</v>
      </c>
      <c r="H204" s="64" t="s">
        <v>20</v>
      </c>
      <c r="I204" s="17" t="str">
        <f>IF(A204="","",IFERROR(VLOOKUP(TEXT(A204,"0"),#REF!,9,FALSE),""))</f>
        <v/>
      </c>
      <c r="K204" s="18" t="str">
        <f>IFERROR(INDEX(#REF!,MATCH(A204,#REF!,0)),"")</f>
        <v/>
      </c>
      <c r="L204" s="58" t="str">
        <f>IFERROR(INDEX(SKU!E:E,MATCH(B204,SKU!C:C,0)),"")</f>
        <v>ALBERT EINSTEIN</v>
      </c>
      <c r="M204" s="56"/>
      <c r="R204" t="str">
        <f>IF(COUNTIF(ROMANEIOS!K:K,A204)&gt;0,J204,"")</f>
        <v/>
      </c>
    </row>
    <row r="205" spans="1:18" ht="15.75" customHeight="1" x14ac:dyDescent="0.25">
      <c r="A205" s="42">
        <f>IFERROR(INDEX(NFS!F:F,MATCH(B205,NFS!E:E,0)),"")</f>
        <v>179080</v>
      </c>
      <c r="B205" s="3">
        <v>68772</v>
      </c>
      <c r="C205" s="4" t="s">
        <v>17</v>
      </c>
      <c r="D205" s="6">
        <v>46305</v>
      </c>
      <c r="E205" s="11">
        <f>IF(B205="","",COUNTIF(SKU!C:C,B205))</f>
        <v>2</v>
      </c>
      <c r="F205" s="13" t="s">
        <v>18</v>
      </c>
      <c r="G205" s="15" t="s">
        <v>19</v>
      </c>
      <c r="H205" s="64" t="s">
        <v>20</v>
      </c>
      <c r="I205" s="17" t="str">
        <f>IF(A205="","",IFERROR(VLOOKUP(TEXT(A205,"0"),#REF!,9,FALSE),""))</f>
        <v/>
      </c>
      <c r="K205" s="18" t="str">
        <f>IFERROR(INDEX(#REF!,MATCH(A205,#REF!,0)),"")</f>
        <v/>
      </c>
      <c r="L205" s="58" t="str">
        <f>IFERROR(INDEX(SKU!E:E,MATCH(B205,SKU!C:C,0)),"")</f>
        <v>ALBERT EINSTEIN</v>
      </c>
      <c r="M205" s="56"/>
      <c r="R205" t="str">
        <f>IF(COUNTIF(ROMANEIOS!K:K,A205)&gt;0,J205,"")</f>
        <v/>
      </c>
    </row>
    <row r="206" spans="1:18" ht="15.75" customHeight="1" x14ac:dyDescent="0.25">
      <c r="A206" s="42">
        <f>IFERROR(INDEX(NFS!F:F,MATCH(B206,NFS!E:E,0)),"")</f>
        <v>179081</v>
      </c>
      <c r="B206" s="3">
        <v>68757</v>
      </c>
      <c r="C206" s="4" t="s">
        <v>17</v>
      </c>
      <c r="D206" s="6">
        <v>46305</v>
      </c>
      <c r="E206" s="11">
        <f>IF(B206="","",COUNTIF(SKU!C:C,B206))</f>
        <v>2</v>
      </c>
      <c r="F206" s="13" t="s">
        <v>18</v>
      </c>
      <c r="G206" s="15" t="s">
        <v>19</v>
      </c>
      <c r="H206" s="64" t="s">
        <v>20</v>
      </c>
      <c r="I206" s="17" t="str">
        <f>IF(A206="","",IFERROR(VLOOKUP(TEXT(A206,"0"),#REF!,9,FALSE),""))</f>
        <v/>
      </c>
      <c r="K206" s="18" t="str">
        <f>IFERROR(INDEX(#REF!,MATCH(A206,#REF!,0)),"")</f>
        <v/>
      </c>
      <c r="L206" s="58" t="str">
        <f>IFERROR(INDEX(SKU!E:E,MATCH(B206,SKU!C:C,0)),"")</f>
        <v>ALBERT EINSTEIN</v>
      </c>
      <c r="M206" s="56"/>
      <c r="R206" t="str">
        <f>IF(COUNTIF(ROMANEIOS!K:K,A206)&gt;0,J206,"")</f>
        <v/>
      </c>
    </row>
    <row r="207" spans="1:18" ht="15.75" customHeight="1" x14ac:dyDescent="0.25">
      <c r="A207" s="42">
        <f>IFERROR(INDEX(NFS!F:F,MATCH(B207,NFS!E:E,0)),"")</f>
        <v>179074</v>
      </c>
      <c r="B207" s="3">
        <v>68775</v>
      </c>
      <c r="C207" s="4" t="s">
        <v>17</v>
      </c>
      <c r="D207" s="6">
        <v>46305</v>
      </c>
      <c r="E207" s="11">
        <f>IF(B207="","",COUNTIF(SKU!C:C,B207))</f>
        <v>1</v>
      </c>
      <c r="F207" s="13" t="s">
        <v>18</v>
      </c>
      <c r="G207" s="15" t="s">
        <v>19</v>
      </c>
      <c r="H207" s="64" t="s">
        <v>20</v>
      </c>
      <c r="I207" s="17" t="str">
        <f>IF(A207="","",IFERROR(VLOOKUP(TEXT(A207,"0"),#REF!,9,FALSE),""))</f>
        <v/>
      </c>
      <c r="K207" s="18" t="str">
        <f>IFERROR(INDEX(#REF!,MATCH(A207,#REF!,0)),"")</f>
        <v/>
      </c>
      <c r="L207" s="58" t="str">
        <f>IFERROR(INDEX(SKU!E:E,MATCH(B207,SKU!C:C,0)),"")</f>
        <v>ALBERT EINSTEIN</v>
      </c>
      <c r="M207" s="56"/>
      <c r="R207" t="str">
        <f>IF(COUNTIF(ROMANEIOS!K:K,A207)&gt;0,J207,"")</f>
        <v/>
      </c>
    </row>
    <row r="208" spans="1:18" ht="15.75" customHeight="1" x14ac:dyDescent="0.25">
      <c r="A208" s="42">
        <f>IFERROR(INDEX(NFS!F:F,MATCH(B208,NFS!E:E,0)),"")</f>
        <v>179079</v>
      </c>
      <c r="B208" s="3">
        <v>68764</v>
      </c>
      <c r="C208" s="4" t="s">
        <v>17</v>
      </c>
      <c r="D208" s="6">
        <v>46305</v>
      </c>
      <c r="E208" s="11">
        <f>IF(B208="","",COUNTIF(SKU!C:C,B208))</f>
        <v>1</v>
      </c>
      <c r="F208" s="13" t="s">
        <v>18</v>
      </c>
      <c r="G208" s="15" t="s">
        <v>19</v>
      </c>
      <c r="H208" s="64" t="s">
        <v>20</v>
      </c>
      <c r="I208" s="17" t="str">
        <f>IF(A208="","",IFERROR(VLOOKUP(TEXT(A208,"0"),#REF!,9,FALSE),""))</f>
        <v/>
      </c>
      <c r="K208" s="18" t="str">
        <f>IFERROR(INDEX(#REF!,MATCH(A208,#REF!,0)),"")</f>
        <v/>
      </c>
      <c r="L208" s="58" t="str">
        <f>IFERROR(INDEX(SKU!E:E,MATCH(B208,SKU!C:C,0)),"")</f>
        <v>ALBERT EINSTEIN</v>
      </c>
      <c r="M208" s="56"/>
      <c r="R208" t="str">
        <f>IF(COUNTIF(ROMANEIOS!K:K,A208)&gt;0,J208,"")</f>
        <v/>
      </c>
    </row>
    <row r="209" spans="1:18" ht="15.75" customHeight="1" x14ac:dyDescent="0.25">
      <c r="A209" s="42" t="str">
        <f>IFERROR(INDEX(NFS!F:F,MATCH(B209,NFS!E:E,0)),"")</f>
        <v/>
      </c>
      <c r="B209" s="3">
        <v>69423</v>
      </c>
      <c r="C209" s="4" t="s">
        <v>51</v>
      </c>
      <c r="D209" s="6">
        <v>46305</v>
      </c>
      <c r="E209" s="11">
        <f>IF(B209="","",COUNTIF(SKU!C:C,B209))</f>
        <v>1</v>
      </c>
      <c r="F209" s="13" t="s">
        <v>18</v>
      </c>
      <c r="G209" s="15" t="s">
        <v>65</v>
      </c>
      <c r="H209" s="64" t="s">
        <v>20</v>
      </c>
      <c r="I209" s="17" t="str">
        <f>IF(A209="","",IFERROR(VLOOKUP(TEXT(A209,"0"),#REF!,9,FALSE),""))</f>
        <v/>
      </c>
      <c r="K209" s="18" t="str">
        <f>IFERROR(INDEX(#REF!,MATCH(A209,#REF!,0)),"")</f>
        <v/>
      </c>
      <c r="L209" s="58" t="str">
        <f>IFERROR(INDEX(SKU!E:E,MATCH(B209,SKU!C:C,0)),"")</f>
        <v>ALBERT EINSTEIN</v>
      </c>
      <c r="M209" s="56"/>
      <c r="R209">
        <f>IF(COUNTIF(ROMANEIOS!K:K,A209)&gt;0,J209,"")</f>
        <v>0</v>
      </c>
    </row>
    <row r="210" spans="1:18" ht="15.75" customHeight="1" x14ac:dyDescent="0.25">
      <c r="A210" s="42" t="str">
        <f>IFERROR(INDEX(NFS!F:F,MATCH(B210,NFS!E:E,0)),"")</f>
        <v/>
      </c>
      <c r="B210" s="3">
        <v>68740</v>
      </c>
      <c r="C210" s="4" t="s">
        <v>51</v>
      </c>
      <c r="D210" s="6">
        <v>46305</v>
      </c>
      <c r="E210" s="11">
        <f>IF(B210="","",COUNTIF(SKU!C:C,B210))</f>
        <v>1</v>
      </c>
      <c r="F210" s="13" t="s">
        <v>18</v>
      </c>
      <c r="G210" s="15" t="s">
        <v>65</v>
      </c>
      <c r="H210" s="64" t="s">
        <v>20</v>
      </c>
      <c r="I210" s="17" t="str">
        <f>IF(A210="","",IFERROR(VLOOKUP(TEXT(A210,"0"),#REF!,9,FALSE),""))</f>
        <v/>
      </c>
      <c r="K210" s="18" t="str">
        <f>IFERROR(INDEX(#REF!,MATCH(A210,#REF!,0)),"")</f>
        <v/>
      </c>
      <c r="L210" s="58" t="str">
        <f>IFERROR(INDEX(SKU!E:E,MATCH(B210,SKU!C:C,0)),"")</f>
        <v>ALBERT EINSTEIN</v>
      </c>
      <c r="M210" s="56"/>
      <c r="R210">
        <f>IF(COUNTIF(ROMANEIOS!K:K,A210)&gt;0,J210,"")</f>
        <v>0</v>
      </c>
    </row>
    <row r="211" spans="1:18" ht="15.75" customHeight="1" x14ac:dyDescent="0.25">
      <c r="A211" s="42">
        <f>IFERROR(INDEX(NFS!F:F,MATCH(B211,NFS!E:E,0)),"")</f>
        <v>179084</v>
      </c>
      <c r="B211" s="3">
        <v>68959</v>
      </c>
      <c r="C211" s="4" t="s">
        <v>53</v>
      </c>
      <c r="D211" s="6">
        <v>46305</v>
      </c>
      <c r="E211" s="11">
        <f>IF(B211="","",COUNTIF(SKU!C:C,B211))</f>
        <v>2</v>
      </c>
      <c r="F211" s="13" t="s">
        <v>18</v>
      </c>
      <c r="G211" s="15" t="s">
        <v>19</v>
      </c>
      <c r="H211" s="64" t="s">
        <v>20</v>
      </c>
      <c r="I211" s="17" t="str">
        <f>IF(A211="","",IFERROR(VLOOKUP(TEXT(A211,"0"),#REF!,9,FALSE),""))</f>
        <v/>
      </c>
      <c r="K211" s="18" t="str">
        <f>IFERROR(INDEX(#REF!,MATCH(A211,#REF!,0)),"")</f>
        <v/>
      </c>
      <c r="L211" s="58" t="str">
        <f>IFERROR(INDEX(SKU!E:E,MATCH(B211,SKU!C:C,0)),"")</f>
        <v>ALBERT EINSTEIN</v>
      </c>
      <c r="M211" s="56"/>
      <c r="R211" t="str">
        <f>IF(COUNTIF(ROMANEIOS!K:K,A211)&gt;0,J211,"")</f>
        <v/>
      </c>
    </row>
    <row r="212" spans="1:18" ht="15.75" customHeight="1" x14ac:dyDescent="0.25">
      <c r="A212" s="42">
        <f>IFERROR(INDEX(NFS!F:F,MATCH(B212,NFS!E:E,0)),"")</f>
        <v>179086</v>
      </c>
      <c r="B212" s="3">
        <v>69163</v>
      </c>
      <c r="C212" s="4" t="s">
        <v>53</v>
      </c>
      <c r="D212" s="6">
        <v>46305</v>
      </c>
      <c r="E212" s="11">
        <f>IF(B212="","",COUNTIF(SKU!C:C,B212))</f>
        <v>1</v>
      </c>
      <c r="F212" s="13" t="s">
        <v>18</v>
      </c>
      <c r="G212" s="15" t="s">
        <v>19</v>
      </c>
      <c r="H212" s="64" t="s">
        <v>20</v>
      </c>
      <c r="I212" s="17" t="str">
        <f>IF(A212="","",IFERROR(VLOOKUP(TEXT(A212,"0"),#REF!,9,FALSE),""))</f>
        <v/>
      </c>
      <c r="K212" s="18" t="str">
        <f>IFERROR(INDEX(#REF!,MATCH(A212,#REF!,0)),"")</f>
        <v/>
      </c>
      <c r="L212" s="58" t="str">
        <f>IFERROR(INDEX(SKU!E:E,MATCH(B212,SKU!C:C,0)),"")</f>
        <v>ALBERT EINSTEIN</v>
      </c>
      <c r="M212" s="56"/>
      <c r="R212" t="str">
        <f>IF(COUNTIF(ROMANEIOS!K:K,A212)&gt;0,J212,"")</f>
        <v/>
      </c>
    </row>
    <row r="213" spans="1:18" ht="15.75" customHeight="1" x14ac:dyDescent="0.25">
      <c r="A213" s="42">
        <f>IFERROR(INDEX(NFS!F:F,MATCH(B213,NFS!E:E,0)),"")</f>
        <v>179085</v>
      </c>
      <c r="B213" s="3">
        <v>69150</v>
      </c>
      <c r="C213" s="4" t="s">
        <v>53</v>
      </c>
      <c r="D213" s="6">
        <v>46305</v>
      </c>
      <c r="E213" s="11">
        <f>IF(B213="","",COUNTIF(SKU!C:C,B213))</f>
        <v>1</v>
      </c>
      <c r="F213" s="13" t="s">
        <v>18</v>
      </c>
      <c r="G213" s="15" t="s">
        <v>19</v>
      </c>
      <c r="H213" s="64" t="s">
        <v>20</v>
      </c>
      <c r="I213" s="17" t="str">
        <f>IF(A213="","",IFERROR(VLOOKUP(TEXT(A213,"0"),#REF!,9,FALSE),""))</f>
        <v/>
      </c>
      <c r="K213" s="18" t="str">
        <f>IFERROR(INDEX(#REF!,MATCH(A213,#REF!,0)),"")</f>
        <v/>
      </c>
      <c r="L213" s="58" t="str">
        <f>IFERROR(INDEX(SKU!E:E,MATCH(B213,SKU!C:C,0)),"")</f>
        <v>ALBERT EINSTEIN</v>
      </c>
      <c r="M213" s="56"/>
      <c r="R213" t="str">
        <f>IF(COUNTIF(ROMANEIOS!K:K,A213)&gt;0,J213,"")</f>
        <v/>
      </c>
    </row>
    <row r="214" spans="1:18" ht="15.75" customHeight="1" x14ac:dyDescent="0.25">
      <c r="A214" s="42">
        <f>IFERROR(INDEX(NFS!F:F,MATCH(B214,NFS!E:E,0)),"")</f>
        <v>179049</v>
      </c>
      <c r="B214" s="3">
        <v>69153</v>
      </c>
      <c r="C214" s="4" t="s">
        <v>53</v>
      </c>
      <c r="D214" s="6">
        <v>46305</v>
      </c>
      <c r="E214" s="11">
        <f>IF(B214="","",COUNTIF(SKU!C:C,B214))</f>
        <v>1</v>
      </c>
      <c r="F214" s="13" t="s">
        <v>18</v>
      </c>
      <c r="G214" s="15" t="s">
        <v>19</v>
      </c>
      <c r="H214" s="64" t="s">
        <v>20</v>
      </c>
      <c r="I214" s="17" t="str">
        <f>IF(A214="","",IFERROR(VLOOKUP(TEXT(A214,"0"),#REF!,9,FALSE),""))</f>
        <v/>
      </c>
      <c r="K214" s="18" t="str">
        <f>IFERROR(INDEX(#REF!,MATCH(A214,#REF!,0)),"")</f>
        <v/>
      </c>
      <c r="L214" s="58" t="str">
        <f>IFERROR(INDEX(SKU!E:E,MATCH(B214,SKU!C:C,0)),"")</f>
        <v>ALBERT EINSTEIN</v>
      </c>
      <c r="M214" s="56"/>
      <c r="R214" t="str">
        <f>IF(COUNTIF(ROMANEIOS!K:K,A214)&gt;0,J214,"")</f>
        <v/>
      </c>
    </row>
    <row r="215" spans="1:18" ht="15.75" customHeight="1" x14ac:dyDescent="0.25">
      <c r="A215" s="42">
        <f>IFERROR(INDEX(NFS!F:F,MATCH(B215,NFS!E:E,0)),"")</f>
        <v>179073</v>
      </c>
      <c r="B215" s="3">
        <v>69151</v>
      </c>
      <c r="C215" s="4" t="s">
        <v>53</v>
      </c>
      <c r="D215" s="6">
        <v>46305</v>
      </c>
      <c r="E215" s="11">
        <f>IF(B215="","",COUNTIF(SKU!C:C,B215))</f>
        <v>1</v>
      </c>
      <c r="F215" s="13" t="s">
        <v>18</v>
      </c>
      <c r="G215" s="15" t="s">
        <v>19</v>
      </c>
      <c r="H215" s="64" t="s">
        <v>20</v>
      </c>
      <c r="I215" s="17" t="str">
        <f>IF(A215="","",IFERROR(VLOOKUP(TEXT(A215,"0"),#REF!,9,FALSE),""))</f>
        <v/>
      </c>
      <c r="K215" s="18" t="str">
        <f>IFERROR(INDEX(#REF!,MATCH(A215,#REF!,0)),"")</f>
        <v/>
      </c>
      <c r="L215" s="58" t="str">
        <f>IFERROR(INDEX(SKU!E:E,MATCH(B215,SKU!C:C,0)),"")</f>
        <v>ALBERT EINSTEIN</v>
      </c>
      <c r="M215" s="56"/>
      <c r="R215" t="str">
        <f>IF(COUNTIF(ROMANEIOS!K:K,A215)&gt;0,J215,"")</f>
        <v/>
      </c>
    </row>
    <row r="216" spans="1:18" ht="15.75" customHeight="1" x14ac:dyDescent="0.25">
      <c r="A216" s="42">
        <f>IFERROR(INDEX(NFS!F:F,MATCH(B216,NFS!E:E,0)),"")</f>
        <v>179099</v>
      </c>
      <c r="B216" s="3">
        <v>69033</v>
      </c>
      <c r="C216" s="4" t="s">
        <v>27</v>
      </c>
      <c r="D216" s="6">
        <v>46305</v>
      </c>
      <c r="E216" s="11">
        <f>IF(B216="","",COUNTIF(SKU!C:C,B216))</f>
        <v>2</v>
      </c>
      <c r="F216" s="13" t="s">
        <v>18</v>
      </c>
      <c r="G216" s="15" t="s">
        <v>19</v>
      </c>
      <c r="H216" s="64" t="s">
        <v>20</v>
      </c>
      <c r="I216" s="17" t="str">
        <f>IF(A216="","",IFERROR(VLOOKUP(TEXT(A216,"0"),#REF!,9,FALSE),""))</f>
        <v/>
      </c>
      <c r="K216" s="18" t="str">
        <f>IFERROR(INDEX(#REF!,MATCH(A216,#REF!,0)),"")</f>
        <v/>
      </c>
      <c r="L216" s="58" t="str">
        <f>IFERROR(INDEX(SKU!E:E,MATCH(B216,SKU!C:C,0)),"")</f>
        <v>ALBERT EINSTEIN</v>
      </c>
      <c r="M216" s="56"/>
      <c r="R216" t="str">
        <f>IF(COUNTIF(ROMANEIOS!K:K,A216)&gt;0,J216,"")</f>
        <v/>
      </c>
    </row>
    <row r="217" spans="1:18" ht="15.75" customHeight="1" x14ac:dyDescent="0.25">
      <c r="A217" s="42">
        <f>IFERROR(INDEX(NFS!F:F,MATCH(B217,NFS!E:E,0)),"")</f>
        <v>179100</v>
      </c>
      <c r="B217" s="3">
        <v>69031</v>
      </c>
      <c r="C217" s="4" t="s">
        <v>27</v>
      </c>
      <c r="D217" s="6">
        <v>46305</v>
      </c>
      <c r="E217" s="11">
        <f>IF(B217="","",COUNTIF(SKU!C:C,B217))</f>
        <v>2</v>
      </c>
      <c r="F217" s="13" t="s">
        <v>18</v>
      </c>
      <c r="G217" s="15" t="s">
        <v>19</v>
      </c>
      <c r="H217" s="64" t="s">
        <v>20</v>
      </c>
      <c r="I217" s="17" t="str">
        <f>IF(A217="","",IFERROR(VLOOKUP(TEXT(A217,"0"),#REF!,9,FALSE),""))</f>
        <v/>
      </c>
      <c r="K217" s="18" t="str">
        <f>IFERROR(INDEX(#REF!,MATCH(A217,#REF!,0)),"")</f>
        <v/>
      </c>
      <c r="L217" s="58" t="str">
        <f>IFERROR(INDEX(SKU!E:E,MATCH(B217,SKU!C:C,0)),"")</f>
        <v>ALBERT EINSTEIN</v>
      </c>
      <c r="M217" s="56"/>
      <c r="R217" t="str">
        <f>IF(COUNTIF(ROMANEIOS!K:K,A217)&gt;0,J217,"")</f>
        <v/>
      </c>
    </row>
    <row r="218" spans="1:18" ht="15.75" customHeight="1" x14ac:dyDescent="0.25">
      <c r="A218" s="42">
        <f>IFERROR(INDEX(NFS!F:F,MATCH(B218,NFS!E:E,0)),"")</f>
        <v>179061</v>
      </c>
      <c r="B218" s="3">
        <v>68773</v>
      </c>
      <c r="C218" s="4" t="s">
        <v>27</v>
      </c>
      <c r="D218" s="6">
        <v>46305</v>
      </c>
      <c r="E218" s="11">
        <f>IF(B218="","",COUNTIF(SKU!C:C,B218))</f>
        <v>1</v>
      </c>
      <c r="F218" s="13" t="s">
        <v>18</v>
      </c>
      <c r="G218" s="15" t="s">
        <v>19</v>
      </c>
      <c r="H218" s="64" t="s">
        <v>20</v>
      </c>
      <c r="I218" s="17" t="str">
        <f>IF(A218="","",IFERROR(VLOOKUP(TEXT(A218,"0"),#REF!,9,FALSE),""))</f>
        <v/>
      </c>
      <c r="K218" s="18" t="str">
        <f>IFERROR(INDEX(#REF!,MATCH(A218,#REF!,0)),"")</f>
        <v/>
      </c>
      <c r="L218" s="58" t="str">
        <f>IFERROR(INDEX(SKU!E:E,MATCH(B218,SKU!C:C,0)),"")</f>
        <v>ALBERT EINSTEIN</v>
      </c>
      <c r="M218" s="56"/>
      <c r="R218" t="str">
        <f>IF(COUNTIF(ROMANEIOS!K:K,A218)&gt;0,J218,"")</f>
        <v/>
      </c>
    </row>
    <row r="219" spans="1:18" ht="15.75" customHeight="1" x14ac:dyDescent="0.25">
      <c r="A219" s="42">
        <f>IFERROR(INDEX(NFS!F:F,MATCH(B219,NFS!E:E,0)),"")</f>
        <v>179060</v>
      </c>
      <c r="B219" s="3">
        <v>68770</v>
      </c>
      <c r="C219" s="4" t="s">
        <v>27</v>
      </c>
      <c r="D219" s="6">
        <v>46305</v>
      </c>
      <c r="E219" s="11">
        <f>IF(B219="","",COUNTIF(SKU!C:C,B219))</f>
        <v>1</v>
      </c>
      <c r="F219" s="13" t="s">
        <v>18</v>
      </c>
      <c r="G219" s="15" t="s">
        <v>19</v>
      </c>
      <c r="H219" s="64" t="s">
        <v>20</v>
      </c>
      <c r="I219" s="17" t="str">
        <f>IF(A219="","",IFERROR(VLOOKUP(TEXT(A219,"0"),#REF!,9,FALSE),""))</f>
        <v/>
      </c>
      <c r="K219" s="18" t="str">
        <f>IFERROR(INDEX(#REF!,MATCH(A219,#REF!,0)),"")</f>
        <v/>
      </c>
      <c r="L219" s="58" t="str">
        <f>IFERROR(INDEX(SKU!E:E,MATCH(B219,SKU!C:C,0)),"")</f>
        <v>ALBERT EINSTEIN</v>
      </c>
      <c r="M219" s="56"/>
      <c r="R219" t="str">
        <f>IF(COUNTIF(ROMANEIOS!K:K,A219)&gt;0,J219,"")</f>
        <v/>
      </c>
    </row>
    <row r="220" spans="1:18" ht="15.75" customHeight="1" x14ac:dyDescent="0.25">
      <c r="A220" s="42">
        <f>IFERROR(INDEX(NFS!F:F,MATCH(B220,NFS!E:E,0)),"")</f>
        <v>179059</v>
      </c>
      <c r="B220" s="3">
        <v>68769</v>
      </c>
      <c r="C220" s="4" t="s">
        <v>27</v>
      </c>
      <c r="D220" s="6">
        <v>46305</v>
      </c>
      <c r="E220" s="11">
        <f>IF(B220="","",COUNTIF(SKU!C:C,B220))</f>
        <v>1</v>
      </c>
      <c r="F220" s="13" t="s">
        <v>18</v>
      </c>
      <c r="G220" s="15" t="s">
        <v>19</v>
      </c>
      <c r="H220" s="64" t="s">
        <v>20</v>
      </c>
      <c r="I220" s="17" t="str">
        <f>IF(A220="","",IFERROR(VLOOKUP(TEXT(A220,"0"),#REF!,9,FALSE),""))</f>
        <v/>
      </c>
      <c r="K220" s="18" t="str">
        <f>IFERROR(INDEX(#REF!,MATCH(A220,#REF!,0)),"")</f>
        <v/>
      </c>
      <c r="L220" s="58" t="str">
        <f>IFERROR(INDEX(SKU!E:E,MATCH(B220,SKU!C:C,0)),"")</f>
        <v>ALBERT EINSTEIN</v>
      </c>
      <c r="M220" s="56"/>
      <c r="R220" t="str">
        <f>IF(COUNTIF(ROMANEIOS!K:K,A220)&gt;0,J220,"")</f>
        <v/>
      </c>
    </row>
    <row r="221" spans="1:18" ht="15.75" customHeight="1" x14ac:dyDescent="0.25">
      <c r="A221" s="42">
        <f>IFERROR(INDEX(NFS!F:F,MATCH(B221,NFS!E:E,0)),"")</f>
        <v>179101</v>
      </c>
      <c r="B221" s="3">
        <v>69432</v>
      </c>
      <c r="C221" s="4" t="s">
        <v>27</v>
      </c>
      <c r="D221" s="6">
        <v>46305</v>
      </c>
      <c r="E221" s="11">
        <f>IF(B221="","",COUNTIF(SKU!C:C,B221))</f>
        <v>3</v>
      </c>
      <c r="F221" s="13" t="s">
        <v>18</v>
      </c>
      <c r="G221" s="15" t="s">
        <v>19</v>
      </c>
      <c r="H221" s="64" t="s">
        <v>20</v>
      </c>
      <c r="I221" s="17" t="str">
        <f>IF(A221="","",IFERROR(VLOOKUP(TEXT(A221,"0"),#REF!,9,FALSE),""))</f>
        <v/>
      </c>
      <c r="K221" s="18" t="str">
        <f>IFERROR(INDEX(#REF!,MATCH(A221,#REF!,0)),"")</f>
        <v/>
      </c>
      <c r="L221" s="58" t="str">
        <f>IFERROR(INDEX(SKU!E:E,MATCH(B221,SKU!C:C,0)),"")</f>
        <v>ALBERT EINSTEIN</v>
      </c>
      <c r="M221" s="56"/>
      <c r="R221" t="str">
        <f>IF(COUNTIF(ROMANEIOS!K:K,A221)&gt;0,J221,"")</f>
        <v/>
      </c>
    </row>
    <row r="222" spans="1:18" ht="15.75" customHeight="1" x14ac:dyDescent="0.25">
      <c r="A222" s="42">
        <f>IFERROR(INDEX(NFS!F:F,MATCH(B222,NFS!E:E,0)),"")</f>
        <v>179058</v>
      </c>
      <c r="B222" s="3">
        <v>69408</v>
      </c>
      <c r="C222" s="4" t="s">
        <v>27</v>
      </c>
      <c r="D222" s="6">
        <v>46305</v>
      </c>
      <c r="E222" s="11">
        <f>IF(B222="","",COUNTIF(SKU!C:C,B222))</f>
        <v>1</v>
      </c>
      <c r="F222" s="13" t="s">
        <v>18</v>
      </c>
      <c r="G222" s="15" t="s">
        <v>19</v>
      </c>
      <c r="H222" s="64" t="s">
        <v>20</v>
      </c>
      <c r="I222" s="17" t="str">
        <f>IF(A222="","",IFERROR(VLOOKUP(TEXT(A222,"0"),#REF!,9,FALSE),""))</f>
        <v/>
      </c>
      <c r="K222" s="18" t="str">
        <f>IFERROR(INDEX(#REF!,MATCH(A222,#REF!,0)),"")</f>
        <v/>
      </c>
      <c r="L222" s="58" t="str">
        <f>IFERROR(INDEX(SKU!E:E,MATCH(B222,SKU!C:C,0)),"")</f>
        <v>ALBERT EINSTEIN</v>
      </c>
      <c r="M222" s="56"/>
      <c r="R222" t="str">
        <f>IF(COUNTIF(ROMANEIOS!K:K,A222)&gt;0,J222,"")</f>
        <v/>
      </c>
    </row>
    <row r="223" spans="1:18" ht="15.75" customHeight="1" x14ac:dyDescent="0.25">
      <c r="A223" s="42">
        <f>IFERROR(INDEX(NFS!F:F,MATCH(B223,NFS!E:E,0)),"")</f>
        <v>179056</v>
      </c>
      <c r="B223" s="3">
        <v>66760</v>
      </c>
      <c r="C223" s="4" t="s">
        <v>29</v>
      </c>
      <c r="D223" s="6">
        <v>46305</v>
      </c>
      <c r="E223" s="11">
        <f>IF(B223="","",COUNTIF(SKU!C:C,B223))</f>
        <v>1</v>
      </c>
      <c r="F223" s="13" t="s">
        <v>18</v>
      </c>
      <c r="G223" s="15" t="s">
        <v>19</v>
      </c>
      <c r="H223" s="64" t="s">
        <v>20</v>
      </c>
      <c r="I223" s="17" t="str">
        <f>IF(A223="","",IFERROR(VLOOKUP(TEXT(A223,"0"),#REF!,9,FALSE),""))</f>
        <v/>
      </c>
      <c r="K223" s="18" t="str">
        <f>IFERROR(INDEX(#REF!,MATCH(A223,#REF!,0)),"")</f>
        <v/>
      </c>
      <c r="L223" s="58" t="str">
        <f>IFERROR(INDEX(SKU!E:E,MATCH(B223,SKU!C:C,0)),"")</f>
        <v>ALBERT EINSTEIN</v>
      </c>
      <c r="M223" s="56"/>
      <c r="R223" t="str">
        <f>IF(COUNTIF(ROMANEIOS!K:K,A223)&gt;0,J223,"")</f>
        <v/>
      </c>
    </row>
    <row r="224" spans="1:18" ht="15.75" customHeight="1" x14ac:dyDescent="0.25">
      <c r="A224" s="42">
        <f>IFERROR(INDEX(NFS!F:F,MATCH(B224,NFS!E:E,0)),"")</f>
        <v>179088</v>
      </c>
      <c r="B224" s="3">
        <v>68179</v>
      </c>
      <c r="C224" s="4" t="s">
        <v>29</v>
      </c>
      <c r="D224" s="6">
        <v>46305</v>
      </c>
      <c r="E224" s="11">
        <v>1</v>
      </c>
      <c r="F224" s="13" t="s">
        <v>18</v>
      </c>
      <c r="G224" s="15" t="s">
        <v>19</v>
      </c>
      <c r="H224" s="64" t="s">
        <v>20</v>
      </c>
      <c r="I224" s="17" t="str">
        <f>IF(A224="","",IFERROR(VLOOKUP(TEXT(A224,"0"),#REF!,9,FALSE),""))</f>
        <v/>
      </c>
      <c r="K224" s="18" t="str">
        <f>IFERROR(INDEX(#REF!,MATCH(A224,#REF!,0)),"")</f>
        <v/>
      </c>
      <c r="L224" s="58" t="s">
        <v>66</v>
      </c>
      <c r="M224" s="56"/>
      <c r="R224" t="str">
        <f>IF(COUNTIF(ROMANEIOS!K:K,A224)&gt;0,J224,"")</f>
        <v/>
      </c>
    </row>
    <row r="225" spans="1:18" ht="15.75" customHeight="1" x14ac:dyDescent="0.25">
      <c r="A225" s="42">
        <f>IFERROR(INDEX(NFS!F:F,MATCH(B225,NFS!E:E,0)),"")</f>
        <v>179068</v>
      </c>
      <c r="B225" s="3">
        <v>68915</v>
      </c>
      <c r="C225" s="4" t="s">
        <v>52</v>
      </c>
      <c r="D225" s="6">
        <v>46305</v>
      </c>
      <c r="E225" s="11">
        <f>IF(B225="","",COUNTIF(SKU!C:C,B225))</f>
        <v>1</v>
      </c>
      <c r="F225" s="13" t="s">
        <v>18</v>
      </c>
      <c r="G225" s="15" t="s">
        <v>19</v>
      </c>
      <c r="H225" s="64" t="s">
        <v>20</v>
      </c>
      <c r="I225" s="17" t="str">
        <f>IF(A225="","",IFERROR(VLOOKUP(TEXT(A225,"0"),#REF!,9,FALSE),""))</f>
        <v/>
      </c>
      <c r="K225" s="18" t="str">
        <f>IFERROR(INDEX(#REF!,MATCH(A225,#REF!,0)),"")</f>
        <v/>
      </c>
      <c r="L225" s="58" t="str">
        <f>IFERROR(INDEX(SKU!E:E,MATCH(B225,SKU!C:C,0)),"")</f>
        <v>ALBERT EINSTEIN</v>
      </c>
      <c r="M225" s="56"/>
      <c r="R225" t="str">
        <f>IF(COUNTIF(ROMANEIOS!K:K,A225)&gt;0,J225,"")</f>
        <v/>
      </c>
    </row>
    <row r="226" spans="1:18" ht="15.75" customHeight="1" x14ac:dyDescent="0.25">
      <c r="A226" s="42">
        <f>IFERROR(INDEX(NFS!F:F,MATCH(B226,NFS!E:E,0)),"")</f>
        <v>179067</v>
      </c>
      <c r="B226" s="3">
        <v>68925</v>
      </c>
      <c r="C226" s="4" t="s">
        <v>52</v>
      </c>
      <c r="D226" s="6">
        <v>46305</v>
      </c>
      <c r="E226" s="11">
        <f>IF(B226="","",COUNTIF(SKU!C:C,B226))</f>
        <v>1</v>
      </c>
      <c r="F226" s="13" t="s">
        <v>18</v>
      </c>
      <c r="G226" s="15" t="s">
        <v>19</v>
      </c>
      <c r="H226" s="64" t="s">
        <v>20</v>
      </c>
      <c r="I226" s="17" t="str">
        <f>IF(A226="","",IFERROR(VLOOKUP(TEXT(A226,"0"),#REF!,9,FALSE),""))</f>
        <v/>
      </c>
      <c r="K226" s="18" t="str">
        <f>IFERROR(INDEX(#REF!,MATCH(A226,#REF!,0)),"")</f>
        <v/>
      </c>
      <c r="L226" s="58" t="str">
        <f>IFERROR(INDEX(SKU!E:E,MATCH(B226,SKU!C:C,0)),"")</f>
        <v>ALBERT EINSTEIN</v>
      </c>
      <c r="M226" s="56"/>
      <c r="R226" t="str">
        <f>IF(COUNTIF(ROMANEIOS!K:K,A226)&gt;0,J226,"")</f>
        <v/>
      </c>
    </row>
    <row r="227" spans="1:18" ht="15.75" customHeight="1" x14ac:dyDescent="0.25">
      <c r="A227" s="42">
        <f>IFERROR(INDEX(NFS!F:F,MATCH(B227,NFS!E:E,0)),"")</f>
        <v>179062</v>
      </c>
      <c r="B227" s="3">
        <v>69399</v>
      </c>
      <c r="C227" s="4" t="s">
        <v>21</v>
      </c>
      <c r="D227" s="6">
        <v>46305</v>
      </c>
      <c r="E227" s="11">
        <f>IF(B227="","",COUNTIF(SKU!C:C,B227))</f>
        <v>1</v>
      </c>
      <c r="F227" s="13" t="s">
        <v>18</v>
      </c>
      <c r="G227" s="15" t="s">
        <v>19</v>
      </c>
      <c r="H227" s="64" t="s">
        <v>20</v>
      </c>
      <c r="I227" s="17" t="str">
        <f>IF(A227="","",IFERROR(VLOOKUP(TEXT(A227,"0"),#REF!,9,FALSE),""))</f>
        <v/>
      </c>
      <c r="K227" s="18" t="str">
        <f>IFERROR(INDEX(#REF!,MATCH(A227,#REF!,0)),"")</f>
        <v/>
      </c>
      <c r="L227" s="58" t="str">
        <f>IFERROR(INDEX(SKU!E:E,MATCH(B227,SKU!C:C,0)),"")</f>
        <v>ALBERT EINSTEIN</v>
      </c>
      <c r="M227" s="56"/>
      <c r="R227" t="str">
        <f>IF(COUNTIF(ROMANEIOS!K:K,A227)&gt;0,J227,"")</f>
        <v/>
      </c>
    </row>
    <row r="228" spans="1:18" ht="15.75" customHeight="1" x14ac:dyDescent="0.25">
      <c r="A228" s="42">
        <f>IFERROR(INDEX(NFS!F:F,MATCH(B228,NFS!E:E,0)),"")</f>
        <v>179065</v>
      </c>
      <c r="B228" s="3">
        <v>69036</v>
      </c>
      <c r="C228" s="4" t="s">
        <v>21</v>
      </c>
      <c r="D228" s="6">
        <v>46305</v>
      </c>
      <c r="E228" s="11">
        <f>IF(B228="","",COUNTIF(SKU!C:C,B228))</f>
        <v>1</v>
      </c>
      <c r="F228" s="13" t="s">
        <v>18</v>
      </c>
      <c r="G228" s="15" t="s">
        <v>19</v>
      </c>
      <c r="H228" s="64" t="s">
        <v>20</v>
      </c>
      <c r="I228" s="17" t="str">
        <f>IF(A228="","",IFERROR(VLOOKUP(TEXT(A228,"0"),#REF!,9,FALSE),""))</f>
        <v/>
      </c>
      <c r="K228" s="18" t="str">
        <f>IFERROR(INDEX(#REF!,MATCH(A228,#REF!,0)),"")</f>
        <v/>
      </c>
      <c r="L228" s="58" t="str">
        <f>IFERROR(INDEX(SKU!E:E,MATCH(B228,SKU!C:C,0)),"")</f>
        <v>ALBERT EINSTEIN</v>
      </c>
      <c r="M228" s="56"/>
      <c r="R228" t="str">
        <f>IF(COUNTIF(ROMANEIOS!K:K,A228)&gt;0,J228,"")</f>
        <v/>
      </c>
    </row>
    <row r="229" spans="1:18" ht="15.75" customHeight="1" x14ac:dyDescent="0.25">
      <c r="A229" s="42">
        <f>IFERROR(INDEX(NFS!F:F,MATCH(B229,NFS!E:E,0)),"")</f>
        <v>179070</v>
      </c>
      <c r="B229" s="3">
        <v>66933</v>
      </c>
      <c r="C229" s="4" t="s">
        <v>21</v>
      </c>
      <c r="D229" s="6">
        <v>46305</v>
      </c>
      <c r="E229" s="11">
        <v>1</v>
      </c>
      <c r="F229" s="13" t="s">
        <v>18</v>
      </c>
      <c r="G229" s="15" t="s">
        <v>19</v>
      </c>
      <c r="H229" s="64" t="s">
        <v>20</v>
      </c>
      <c r="I229" s="17" t="str">
        <f>IF(A229="","",IFERROR(VLOOKUP(TEXT(A229,"0"),#REF!,9,FALSE),""))</f>
        <v/>
      </c>
      <c r="K229" s="18" t="str">
        <f>IFERROR(INDEX(#REF!,MATCH(A229,#REF!,0)),"")</f>
        <v/>
      </c>
      <c r="L229" s="58" t="s">
        <v>67</v>
      </c>
      <c r="M229" s="56"/>
      <c r="R229" t="s">
        <v>68</v>
      </c>
    </row>
    <row r="230" spans="1:18" ht="15.75" customHeight="1" x14ac:dyDescent="0.25">
      <c r="A230" s="42">
        <f>IFERROR(INDEX(NFS!F:F,MATCH(B230,NFS!E:E,0)),"")</f>
        <v>179063</v>
      </c>
      <c r="B230" s="3">
        <v>69494</v>
      </c>
      <c r="C230" s="4" t="s">
        <v>21</v>
      </c>
      <c r="D230" s="6">
        <v>46305</v>
      </c>
      <c r="E230" s="11">
        <f>IF(B230="","",COUNTIF(SKU!C:C,B230))</f>
        <v>1</v>
      </c>
      <c r="F230" s="13" t="s">
        <v>18</v>
      </c>
      <c r="G230" s="15" t="s">
        <v>19</v>
      </c>
      <c r="H230" s="64" t="s">
        <v>20</v>
      </c>
      <c r="I230" s="17" t="str">
        <f>IF(A230="","",IFERROR(VLOOKUP(TEXT(A230,"0"),#REF!,9,FALSE),""))</f>
        <v/>
      </c>
      <c r="K230" s="18" t="str">
        <f>IFERROR(INDEX(#REF!,MATCH(A230,#REF!,0)),"")</f>
        <v/>
      </c>
      <c r="L230" s="58" t="str">
        <f>IFERROR(INDEX(SKU!E:E,MATCH(B230,SKU!C:C,0)),"")</f>
        <v>ALBERT EINSTEIN</v>
      </c>
      <c r="M230" s="56"/>
      <c r="R230" t="s">
        <v>68</v>
      </c>
    </row>
    <row r="231" spans="1:18" ht="15.75" customHeight="1" x14ac:dyDescent="0.25">
      <c r="A231" s="42">
        <f>IFERROR(INDEX(NFS!F:F,MATCH(B231,NFS!E:E,0)),"")</f>
        <v>179064</v>
      </c>
      <c r="B231" s="3">
        <v>69419</v>
      </c>
      <c r="C231" s="4" t="s">
        <v>21</v>
      </c>
      <c r="D231" s="6">
        <v>46305</v>
      </c>
      <c r="E231" s="11">
        <f>IF(B231="","",COUNTIF(SKU!C:C,B231))</f>
        <v>1</v>
      </c>
      <c r="F231" s="13" t="s">
        <v>18</v>
      </c>
      <c r="G231" s="15" t="s">
        <v>19</v>
      </c>
      <c r="H231" s="64" t="s">
        <v>20</v>
      </c>
      <c r="I231" s="17" t="str">
        <f>IF(A231="","",IFERROR(VLOOKUP(TEXT(A231,"0"),#REF!,9,FALSE),""))</f>
        <v/>
      </c>
      <c r="K231" s="18" t="str">
        <f>IFERROR(INDEX(#REF!,MATCH(A231,#REF!,0)),"")</f>
        <v/>
      </c>
      <c r="L231" s="58" t="str">
        <f>IFERROR(INDEX(SKU!E:E,MATCH(B231,SKU!C:C,0)),"")</f>
        <v>ALBERT EINSTEIN</v>
      </c>
      <c r="M231" s="56"/>
    </row>
    <row r="232" spans="1:18" ht="15.75" customHeight="1" x14ac:dyDescent="0.25">
      <c r="A232" s="42">
        <f>IFERROR(INDEX(NFS!F:F,MATCH(B232,NFS!E:E,0)),"")</f>
        <v>179069</v>
      </c>
      <c r="B232" s="3">
        <v>68763</v>
      </c>
      <c r="C232" s="4" t="s">
        <v>21</v>
      </c>
      <c r="D232" s="6">
        <v>46305</v>
      </c>
      <c r="E232" s="11">
        <f>IF(B232="","",COUNTIF(SKU!C:C,B232))</f>
        <v>1</v>
      </c>
      <c r="F232" s="13" t="s">
        <v>18</v>
      </c>
      <c r="G232" s="15" t="s">
        <v>19</v>
      </c>
      <c r="H232" s="64" t="s">
        <v>20</v>
      </c>
      <c r="I232" s="17" t="str">
        <f>IF(A232="","",IFERROR(VLOOKUP(TEXT(A232,"0"),#REF!,9,FALSE),""))</f>
        <v/>
      </c>
      <c r="K232" s="18" t="str">
        <f>IFERROR(INDEX(#REF!,MATCH(A232,#REF!,0)),"")</f>
        <v/>
      </c>
      <c r="L232" s="58" t="str">
        <f>IFERROR(INDEX(SKU!E:E,MATCH(B232,SKU!C:C,0)),"")</f>
        <v>ALBERT EINSTEIN</v>
      </c>
      <c r="M232" s="56"/>
      <c r="R232" t="s">
        <v>68</v>
      </c>
    </row>
    <row r="233" spans="1:18" ht="15.75" customHeight="1" x14ac:dyDescent="0.25">
      <c r="A233" s="42">
        <f>IFERROR(INDEX(NFS!F:F,MATCH(B233,NFS!E:E,0)),"")</f>
        <v>179071</v>
      </c>
      <c r="B233" s="3">
        <v>68200</v>
      </c>
      <c r="C233" s="4" t="s">
        <v>21</v>
      </c>
      <c r="D233" s="6">
        <v>46305</v>
      </c>
      <c r="E233" s="11">
        <f>IF(B233="","",COUNTIF(SKU!C:C,B233))</f>
        <v>1</v>
      </c>
      <c r="F233" s="13" t="s">
        <v>18</v>
      </c>
      <c r="G233" s="15" t="s">
        <v>19</v>
      </c>
      <c r="H233" s="64" t="s">
        <v>20</v>
      </c>
      <c r="I233" s="17" t="str">
        <f>IF(A233="","",IFERROR(VLOOKUP(TEXT(A233,"0"),#REF!,9,FALSE),""))</f>
        <v/>
      </c>
      <c r="K233" s="18" t="str">
        <f>IFERROR(INDEX(#REF!,MATCH(A233,#REF!,0)),"")</f>
        <v/>
      </c>
      <c r="L233" s="58" t="str">
        <f>IFERROR(INDEX(SKU!E:E,MATCH(B233,SKU!C:C,0)),"")</f>
        <v>ALBERT EINSTEIN</v>
      </c>
      <c r="M233" s="56"/>
      <c r="R233" t="s">
        <v>69</v>
      </c>
    </row>
    <row r="234" spans="1:18" ht="15.75" customHeight="1" x14ac:dyDescent="0.25">
      <c r="A234" s="42">
        <f>IFERROR(INDEX(NFS!F:F,MATCH(B234,NFS!E:E,0)),"")</f>
        <v>179072</v>
      </c>
      <c r="B234" s="3">
        <v>68080</v>
      </c>
      <c r="C234" s="4" t="s">
        <v>21</v>
      </c>
      <c r="D234" s="6">
        <v>46305</v>
      </c>
      <c r="E234" s="11">
        <f>IF(B234="","",COUNTIF(SKU!C:C,B234))</f>
        <v>1</v>
      </c>
      <c r="F234" s="13" t="s">
        <v>18</v>
      </c>
      <c r="G234" s="15" t="s">
        <v>19</v>
      </c>
      <c r="H234" s="64" t="s">
        <v>20</v>
      </c>
      <c r="I234" s="17" t="str">
        <f>IF(A234="","",IFERROR(VLOOKUP(TEXT(A234,"0"),#REF!,9,FALSE),""))</f>
        <v/>
      </c>
      <c r="K234" s="18" t="str">
        <f>IFERROR(INDEX(#REF!,MATCH(A234,#REF!,0)),"")</f>
        <v/>
      </c>
      <c r="L234" s="58" t="str">
        <f>IFERROR(INDEX(SKU!E:E,MATCH(B234,SKU!C:C,0)),"")</f>
        <v>ALBERT EINSTEIN</v>
      </c>
      <c r="M234" s="56"/>
      <c r="R234" t="str">
        <f>IF(COUNTIF(ROMANEIOS!K:K,A234)&gt;0,J234,"")</f>
        <v/>
      </c>
    </row>
    <row r="235" spans="1:18" ht="15.75" customHeight="1" x14ac:dyDescent="0.25">
      <c r="A235" s="42">
        <f>IFERROR(INDEX(NFS!F:F,MATCH(B235,NFS!E:E,0)),"")</f>
        <v>179096</v>
      </c>
      <c r="B235" s="3">
        <v>66762</v>
      </c>
      <c r="C235" s="4" t="s">
        <v>48</v>
      </c>
      <c r="D235" s="6">
        <v>46305</v>
      </c>
      <c r="E235" s="11">
        <f>IF(B235="","",COUNTIF(SKU!C:C,B235))</f>
        <v>1</v>
      </c>
      <c r="F235" s="13" t="s">
        <v>18</v>
      </c>
      <c r="G235" s="15" t="s">
        <v>19</v>
      </c>
      <c r="H235" s="64" t="s">
        <v>20</v>
      </c>
      <c r="I235" s="17" t="str">
        <f>IF(A235="","",IFERROR(VLOOKUP(TEXT(A235,"0"),#REF!,9,FALSE),""))</f>
        <v/>
      </c>
      <c r="K235" s="18" t="str">
        <f>IFERROR(INDEX(#REF!,MATCH(A235,#REF!,0)),"")</f>
        <v/>
      </c>
      <c r="L235" s="58" t="str">
        <f>IFERROR(INDEX(SKU!E:E,MATCH(B235,SKU!C:C,0)),"")</f>
        <v>ALBERT EINSTEIN</v>
      </c>
      <c r="M235" s="56"/>
      <c r="R235" t="str">
        <f>IF(COUNTIF(ROMANEIOS!K:K,A235)&gt;0,J235,"")</f>
        <v/>
      </c>
    </row>
    <row r="236" spans="1:18" ht="15.75" customHeight="1" x14ac:dyDescent="0.25">
      <c r="A236" s="42">
        <f>IFERROR(INDEX(NFS!F:F,MATCH(B236,NFS!E:E,0)),"")</f>
        <v>179098</v>
      </c>
      <c r="B236" s="3">
        <v>66722</v>
      </c>
      <c r="C236" s="4" t="s">
        <v>48</v>
      </c>
      <c r="D236" s="6">
        <v>46305</v>
      </c>
      <c r="E236" s="11">
        <f>IF(B236="","",COUNTIF(SKU!C:C,B236))</f>
        <v>1</v>
      </c>
      <c r="F236" s="13" t="s">
        <v>18</v>
      </c>
      <c r="G236" s="15" t="s">
        <v>19</v>
      </c>
      <c r="H236" s="64" t="s">
        <v>20</v>
      </c>
      <c r="I236" s="17" t="str">
        <f>IF(A236="","",IFERROR(VLOOKUP(TEXT(A236,"0"),#REF!,9,FALSE),""))</f>
        <v/>
      </c>
      <c r="K236" s="18" t="str">
        <f>IFERROR(INDEX(#REF!,MATCH(A236,#REF!,0)),"")</f>
        <v/>
      </c>
      <c r="L236" s="58" t="str">
        <f>IFERROR(INDEX(SKU!E:E,MATCH(B236,SKU!C:C,0)),"")</f>
        <v>ALBERT EINSTEIN</v>
      </c>
      <c r="M236" s="56"/>
      <c r="R236" t="str">
        <f>IF(COUNTIF(ROMANEIOS!K:K,A236)&gt;0,J236,"")</f>
        <v/>
      </c>
    </row>
    <row r="237" spans="1:18" ht="15.75" customHeight="1" x14ac:dyDescent="0.25">
      <c r="A237" s="42">
        <f>IFERROR(INDEX(NFS!F:F,MATCH(B237,NFS!E:E,0)),"")</f>
        <v>179110</v>
      </c>
      <c r="B237" s="3">
        <v>66709</v>
      </c>
      <c r="C237" s="4" t="s">
        <v>48</v>
      </c>
      <c r="D237" s="6">
        <v>46305</v>
      </c>
      <c r="E237" s="11">
        <f>IF(B237="","",COUNTIF(SKU!C:C,B237))</f>
        <v>1</v>
      </c>
      <c r="F237" s="13" t="s">
        <v>18</v>
      </c>
      <c r="G237" s="15" t="s">
        <v>19</v>
      </c>
      <c r="H237" s="64" t="s">
        <v>20</v>
      </c>
      <c r="I237" s="17" t="str">
        <f>IF(A237="","",IFERROR(VLOOKUP(TEXT(A237,"0"),#REF!,9,FALSE),""))</f>
        <v/>
      </c>
      <c r="K237" s="18" t="str">
        <f>IFERROR(INDEX(#REF!,MATCH(A237,#REF!,0)),"")</f>
        <v/>
      </c>
      <c r="L237" s="58" t="str">
        <f>IFERROR(INDEX(SKU!E:E,MATCH(B237,SKU!C:C,0)),"")</f>
        <v>ALBERT EINSTEIN</v>
      </c>
      <c r="M237" s="56"/>
      <c r="R237" t="str">
        <f>IF(COUNTIF(ROMANEIOS!K:K,A237)&gt;0,J237,"")</f>
        <v/>
      </c>
    </row>
    <row r="238" spans="1:18" ht="15.75" customHeight="1" x14ac:dyDescent="0.25">
      <c r="A238" s="42">
        <f>IFERROR(INDEX(NFS!F:F,MATCH(B238,NFS!E:E,0)),"")</f>
        <v>179095</v>
      </c>
      <c r="B238" s="3">
        <v>66649</v>
      </c>
      <c r="C238" s="4" t="s">
        <v>48</v>
      </c>
      <c r="D238" s="6">
        <v>46305</v>
      </c>
      <c r="E238" s="11">
        <f>IF(B238="","",COUNTIF(SKU!C:C,B238))</f>
        <v>1</v>
      </c>
      <c r="F238" s="13" t="s">
        <v>18</v>
      </c>
      <c r="G238" s="15" t="s">
        <v>19</v>
      </c>
      <c r="H238" s="64" t="s">
        <v>20</v>
      </c>
      <c r="I238" s="17" t="str">
        <f>IF(A238="","",IFERROR(VLOOKUP(TEXT(A238,"0"),#REF!,9,FALSE),""))</f>
        <v/>
      </c>
      <c r="K238" s="18" t="str">
        <f>IFERROR(INDEX(#REF!,MATCH(A238,#REF!,0)),"")</f>
        <v/>
      </c>
      <c r="L238" s="58" t="str">
        <f>IFERROR(INDEX(SKU!E:E,MATCH(B238,SKU!C:C,0)),"")</f>
        <v>ALBERT EINSTEIN</v>
      </c>
      <c r="M238" s="56"/>
      <c r="R238" t="str">
        <f>IF(COUNTIF(ROMANEIOS!K:K,A238)&gt;0,J238,"")</f>
        <v/>
      </c>
    </row>
    <row r="239" spans="1:18" ht="15.75" customHeight="1" x14ac:dyDescent="0.25">
      <c r="A239" s="42">
        <f>IFERROR(INDEX(NFS!F:F,MATCH(B239,NFS!E:E,0)),"")</f>
        <v>179112</v>
      </c>
      <c r="B239" s="3">
        <v>66647</v>
      </c>
      <c r="C239" s="4" t="s">
        <v>48</v>
      </c>
      <c r="D239" s="6">
        <v>46305</v>
      </c>
      <c r="E239" s="11">
        <f>IF(B239="","",COUNTIF(SKU!C:C,B239))</f>
        <v>1</v>
      </c>
      <c r="F239" s="13" t="s">
        <v>18</v>
      </c>
      <c r="G239" s="15" t="s">
        <v>19</v>
      </c>
      <c r="H239" s="64" t="s">
        <v>20</v>
      </c>
      <c r="I239" s="17" t="str">
        <f>IF(A239="","",IFERROR(VLOOKUP(TEXT(A239,"0"),#REF!,9,FALSE),""))</f>
        <v/>
      </c>
      <c r="K239" s="18" t="str">
        <f>IFERROR(INDEX(#REF!,MATCH(A239,#REF!,0)),"")</f>
        <v/>
      </c>
      <c r="L239" s="58" t="str">
        <f>IFERROR(INDEX(SKU!E:E,MATCH(B239,SKU!C:C,0)),"")</f>
        <v>ALBERT EINSTEIN</v>
      </c>
      <c r="M239" s="56"/>
      <c r="R239" t="str">
        <f>IF(COUNTIF(ROMANEIOS!K:K,A239)&gt;0,J239,"")</f>
        <v/>
      </c>
    </row>
    <row r="240" spans="1:18" ht="15.75" customHeight="1" x14ac:dyDescent="0.25">
      <c r="A240" s="42">
        <f>IFERROR(INDEX(NFS!F:F,MATCH(B240,NFS!E:E,0)),"")</f>
        <v>179111</v>
      </c>
      <c r="B240" s="3">
        <v>66212</v>
      </c>
      <c r="C240" s="4" t="s">
        <v>48</v>
      </c>
      <c r="D240" s="6">
        <v>46305</v>
      </c>
      <c r="E240" s="11">
        <f>IF(B240="","",COUNTIF(SKU!C:C,B240))</f>
        <v>1</v>
      </c>
      <c r="F240" s="13" t="s">
        <v>18</v>
      </c>
      <c r="G240" s="15" t="s">
        <v>19</v>
      </c>
      <c r="H240" s="64" t="s">
        <v>20</v>
      </c>
      <c r="I240" s="17" t="str">
        <f>IF(A240="","",IFERROR(VLOOKUP(TEXT(A240,"0"),#REF!,9,FALSE),""))</f>
        <v/>
      </c>
      <c r="K240" s="18" t="str">
        <f>IFERROR(INDEX(#REF!,MATCH(A240,#REF!,0)),"")</f>
        <v/>
      </c>
      <c r="L240" s="58" t="str">
        <f>IFERROR(INDEX(SKU!E:E,MATCH(B240,SKU!C:C,0)),"")</f>
        <v>ALBERT EINSTEIN</v>
      </c>
      <c r="M240" s="56"/>
      <c r="R240" t="str">
        <f>IF(COUNTIF(ROMANEIOS!K:K,A240)&gt;0,J240,"")</f>
        <v/>
      </c>
    </row>
    <row r="241" spans="1:18" ht="15.75" customHeight="1" x14ac:dyDescent="0.25">
      <c r="A241" s="42">
        <f>IFERROR(INDEX(NFS!F:F,MATCH(B241,NFS!E:E,0)),"")</f>
        <v>179094</v>
      </c>
      <c r="B241" s="3">
        <v>67614</v>
      </c>
      <c r="C241" s="4" t="s">
        <v>48</v>
      </c>
      <c r="D241" s="6">
        <v>46305</v>
      </c>
      <c r="E241" s="11">
        <f>IF(B241="","",COUNTIF(SKU!C:C,B241))</f>
        <v>1</v>
      </c>
      <c r="F241" s="13" t="s">
        <v>18</v>
      </c>
      <c r="G241" s="15" t="s">
        <v>19</v>
      </c>
      <c r="H241" s="64" t="s">
        <v>20</v>
      </c>
      <c r="I241" s="17" t="str">
        <f>IF(A241="","",IFERROR(VLOOKUP(TEXT(A241,"0"),#REF!,9,FALSE),""))</f>
        <v/>
      </c>
      <c r="K241" s="18" t="str">
        <f>IFERROR(INDEX(#REF!,MATCH(A241,#REF!,0)),"")</f>
        <v/>
      </c>
      <c r="L241" s="58" t="str">
        <f>IFERROR(INDEX(SKU!E:E,MATCH(B241,SKU!C:C,0)),"")</f>
        <v>ALBERT EINSTEIN</v>
      </c>
      <c r="M241" s="56"/>
      <c r="R241" t="str">
        <f>IF(COUNTIF(ROMANEIOS!K:K,A241)&gt;0,J241,"")</f>
        <v/>
      </c>
    </row>
    <row r="242" spans="1:18" ht="15.75" customHeight="1" x14ac:dyDescent="0.25">
      <c r="A242" s="42">
        <f>IFERROR(INDEX(NFS!F:F,MATCH(B242,NFS!E:E,0)),"")</f>
        <v>179093</v>
      </c>
      <c r="B242" s="3">
        <v>67626</v>
      </c>
      <c r="C242" s="4" t="s">
        <v>48</v>
      </c>
      <c r="D242" s="6">
        <v>46305</v>
      </c>
      <c r="E242" s="11">
        <f>IF(B242="","",COUNTIF(SKU!C:C,B242))</f>
        <v>1</v>
      </c>
      <c r="F242" s="13" t="s">
        <v>18</v>
      </c>
      <c r="G242" s="15" t="s">
        <v>19</v>
      </c>
      <c r="H242" s="64" t="s">
        <v>20</v>
      </c>
      <c r="I242" s="17" t="str">
        <f>IF(A242="","",IFERROR(VLOOKUP(TEXT(A242,"0"),#REF!,9,FALSE),""))</f>
        <v/>
      </c>
      <c r="K242" s="18" t="str">
        <f>IFERROR(INDEX(#REF!,MATCH(A242,#REF!,0)),"")</f>
        <v/>
      </c>
      <c r="L242" s="58" t="str">
        <f>IFERROR(INDEX(SKU!E:E,MATCH(B242,SKU!C:C,0)),"")</f>
        <v>ALBERT EINSTEIN</v>
      </c>
      <c r="M242" s="56"/>
      <c r="R242" t="str">
        <f>IF(COUNTIF(ROMANEIOS!K:K,A242)&gt;0,J242,"")</f>
        <v/>
      </c>
    </row>
    <row r="243" spans="1:18" ht="15.75" customHeight="1" x14ac:dyDescent="0.25">
      <c r="A243" s="42">
        <f>IFERROR(INDEX(NFS!F:F,MATCH(B243,NFS!E:E,0)),"")</f>
        <v>179109</v>
      </c>
      <c r="B243" s="3">
        <v>67666</v>
      </c>
      <c r="C243" s="4" t="s">
        <v>48</v>
      </c>
      <c r="D243" s="6">
        <v>46305</v>
      </c>
      <c r="E243" s="11">
        <f>IF(B243="","",COUNTIF(SKU!C:C,B243))</f>
        <v>1</v>
      </c>
      <c r="F243" s="13" t="s">
        <v>18</v>
      </c>
      <c r="G243" s="15" t="s">
        <v>19</v>
      </c>
      <c r="H243" s="64" t="s">
        <v>20</v>
      </c>
      <c r="I243" s="17" t="str">
        <f>IF(A243="","",IFERROR(VLOOKUP(TEXT(A243,"0"),#REF!,9,FALSE),""))</f>
        <v/>
      </c>
      <c r="K243" s="18" t="str">
        <f>IFERROR(INDEX(#REF!,MATCH(A243,#REF!,0)),"")</f>
        <v/>
      </c>
      <c r="L243" s="58" t="str">
        <f>IFERROR(INDEX(SKU!E:E,MATCH(B243,SKU!C:C,0)),"")</f>
        <v>ALBERT EINSTEIN</v>
      </c>
      <c r="M243" s="56"/>
      <c r="R243" t="str">
        <f>IF(COUNTIF(ROMANEIOS!K:K,A243)&gt;0,J243,"")</f>
        <v/>
      </c>
    </row>
    <row r="244" spans="1:18" ht="15.75" customHeight="1" x14ac:dyDescent="0.25">
      <c r="A244" s="42">
        <f>IFERROR(INDEX(NFS!F:F,MATCH(B244,NFS!E:E,0)),"")</f>
        <v>179092</v>
      </c>
      <c r="B244" s="3">
        <v>67637</v>
      </c>
      <c r="C244" s="4" t="s">
        <v>48</v>
      </c>
      <c r="D244" s="6">
        <v>46305</v>
      </c>
      <c r="E244" s="11">
        <f>IF(B244="","",COUNTIF(SKU!C:C,B244))</f>
        <v>1</v>
      </c>
      <c r="F244" s="13" t="s">
        <v>18</v>
      </c>
      <c r="G244" s="15" t="s">
        <v>19</v>
      </c>
      <c r="H244" s="64" t="s">
        <v>20</v>
      </c>
      <c r="I244" s="17" t="str">
        <f>IF(A244="","",IFERROR(VLOOKUP(TEXT(A244,"0"),#REF!,9,FALSE),""))</f>
        <v/>
      </c>
      <c r="K244" s="18" t="str">
        <f>IFERROR(INDEX(#REF!,MATCH(A244,#REF!,0)),"")</f>
        <v/>
      </c>
      <c r="L244" s="58" t="str">
        <f>IFERROR(INDEX(SKU!E:E,MATCH(B244,SKU!C:C,0)),"")</f>
        <v>ALBERT EINSTEIN</v>
      </c>
      <c r="M244" s="56"/>
      <c r="R244" t="str">
        <f>IF(COUNTIF(ROMANEIOS!K:K,A244)&gt;0,J244,"")</f>
        <v/>
      </c>
    </row>
    <row r="245" spans="1:18" ht="15.75" customHeight="1" x14ac:dyDescent="0.25">
      <c r="A245" s="42">
        <f>IFERROR(INDEX(NFS!F:F,MATCH(B245,NFS!E:E,0)),"")</f>
        <v>179091</v>
      </c>
      <c r="B245" s="3">
        <v>69455</v>
      </c>
      <c r="C245" s="4" t="s">
        <v>48</v>
      </c>
      <c r="D245" s="6">
        <v>46305</v>
      </c>
      <c r="E245" s="11">
        <f>IF(B245="","",COUNTIF(SKU!C:C,B245))</f>
        <v>1</v>
      </c>
      <c r="F245" s="13" t="s">
        <v>18</v>
      </c>
      <c r="G245" s="15" t="s">
        <v>19</v>
      </c>
      <c r="H245" s="64" t="s">
        <v>20</v>
      </c>
      <c r="I245" s="17" t="str">
        <f>IF(A245="","",IFERROR(VLOOKUP(TEXT(A245,"0"),#REF!,9,FALSE),""))</f>
        <v/>
      </c>
      <c r="K245" s="18" t="str">
        <f>IFERROR(INDEX(#REF!,MATCH(A245,#REF!,0)),"")</f>
        <v/>
      </c>
      <c r="L245" s="58" t="str">
        <f>IFERROR(INDEX(SKU!E:E,MATCH(B245,SKU!C:C,0)),"")</f>
        <v>ALBERT EINSTEIN</v>
      </c>
      <c r="M245" s="56"/>
      <c r="R245" t="str">
        <f>IF(COUNTIF(ROMANEIOS!K:K,A245)&gt;0,J245,"")</f>
        <v/>
      </c>
    </row>
    <row r="246" spans="1:18" ht="15.75" customHeight="1" x14ac:dyDescent="0.25">
      <c r="A246" s="42">
        <f>IFERROR(INDEX(NFS!F:F,MATCH(B246,NFS!E:E,0)),"")</f>
        <v>179097</v>
      </c>
      <c r="B246" s="3">
        <v>68921</v>
      </c>
      <c r="C246" s="4" t="s">
        <v>48</v>
      </c>
      <c r="D246" s="6">
        <v>46305</v>
      </c>
      <c r="E246" s="11">
        <f>IF(B246="","",COUNTIF(SKU!C:C,B246))</f>
        <v>1</v>
      </c>
      <c r="F246" s="13" t="s">
        <v>18</v>
      </c>
      <c r="G246" s="15" t="s">
        <v>19</v>
      </c>
      <c r="H246" s="64" t="s">
        <v>20</v>
      </c>
      <c r="I246" s="17" t="str">
        <f>IF(A246="","",IFERROR(VLOOKUP(TEXT(A246,"0"),#REF!,9,FALSE),""))</f>
        <v/>
      </c>
      <c r="K246" s="18" t="str">
        <f>IFERROR(INDEX(#REF!,MATCH(A246,#REF!,0)),"")</f>
        <v/>
      </c>
      <c r="L246" s="58" t="str">
        <f>IFERROR(INDEX(SKU!E:E,MATCH(B246,SKU!C:C,0)),"")</f>
        <v>ALBERT EINSTEIN</v>
      </c>
      <c r="M246" s="56"/>
      <c r="R246" t="str">
        <f>IF(COUNTIF(ROMANEIOS!K:K,A246)&gt;0,J246,"")</f>
        <v/>
      </c>
    </row>
    <row r="247" spans="1:18" ht="15.75" customHeight="1" x14ac:dyDescent="0.25">
      <c r="A247" s="42">
        <f>IFERROR(INDEX(NFS!F:F,MATCH(B247,NFS!E:E,0)),"")</f>
        <v>179077</v>
      </c>
      <c r="B247" s="3">
        <v>69429</v>
      </c>
      <c r="C247" s="4" t="s">
        <v>53</v>
      </c>
      <c r="D247" s="6">
        <v>46305</v>
      </c>
      <c r="E247" s="11">
        <f>IF(B247="","",COUNTIF(SKU!C:C,B247))</f>
        <v>1</v>
      </c>
      <c r="F247" s="13" t="s">
        <v>18</v>
      </c>
      <c r="G247" s="15" t="s">
        <v>19</v>
      </c>
      <c r="H247" s="64" t="s">
        <v>20</v>
      </c>
      <c r="I247" s="17" t="str">
        <f>IF(A247="","",IFERROR(VLOOKUP(TEXT(A247,"0"),#REF!,9,FALSE),""))</f>
        <v/>
      </c>
      <c r="K247" s="18" t="str">
        <f>IFERROR(INDEX(#REF!,MATCH(A247,#REF!,0)),"")</f>
        <v/>
      </c>
      <c r="L247" s="58" t="str">
        <f>IFERROR(INDEX(SKU!E:E,MATCH(B247,SKU!C:C,0)),"")</f>
        <v>ALBERT EINSTEIN</v>
      </c>
      <c r="M247" s="56"/>
      <c r="R247" t="str">
        <f>IF(COUNTIF(ROMANEIOS!K:K,A247)&gt;0,J247,"")</f>
        <v/>
      </c>
    </row>
    <row r="248" spans="1:18" ht="15.75" customHeight="1" x14ac:dyDescent="0.25">
      <c r="A248" s="42">
        <f>IFERROR(INDEX(NFS!F:F,MATCH(B248,NFS!E:E,0)),"")</f>
        <v>179076</v>
      </c>
      <c r="B248" s="3">
        <v>69721</v>
      </c>
      <c r="C248" s="4" t="s">
        <v>53</v>
      </c>
      <c r="D248" s="6">
        <v>46305</v>
      </c>
      <c r="E248" s="11">
        <v>1</v>
      </c>
      <c r="F248" s="13" t="s">
        <v>18</v>
      </c>
      <c r="G248" s="15" t="s">
        <v>19</v>
      </c>
      <c r="H248" s="64" t="s">
        <v>20</v>
      </c>
      <c r="I248" s="17" t="str">
        <f>IF(A248="","",IFERROR(VLOOKUP(TEXT(A248,"0"),#REF!,9,FALSE),""))</f>
        <v/>
      </c>
      <c r="K248" s="18" t="str">
        <f>IFERROR(INDEX(#REF!,MATCH(A248,#REF!,0)),"")</f>
        <v/>
      </c>
      <c r="L248" s="58" t="s">
        <v>54</v>
      </c>
      <c r="M248" s="56"/>
      <c r="R248" t="str">
        <f>IF(COUNTIF(ROMANEIOS!K:K,A248)&gt;0,J248,"")</f>
        <v/>
      </c>
    </row>
    <row r="249" spans="1:18" ht="15.75" customHeight="1" x14ac:dyDescent="0.25">
      <c r="A249" s="42">
        <f>IFERROR(INDEX(NFS!F:F,MATCH(B249,NFS!E:E,0)),"")</f>
        <v>179075</v>
      </c>
      <c r="B249" s="3">
        <v>69435</v>
      </c>
      <c r="C249" s="4" t="s">
        <v>53</v>
      </c>
      <c r="D249" s="6">
        <v>46305</v>
      </c>
      <c r="E249" s="11">
        <f>IF(B249="","",COUNTIF(SKU!C:C,B249))</f>
        <v>1</v>
      </c>
      <c r="F249" s="13" t="s">
        <v>18</v>
      </c>
      <c r="G249" s="15" t="s">
        <v>19</v>
      </c>
      <c r="H249" s="64" t="s">
        <v>20</v>
      </c>
      <c r="I249" s="17" t="str">
        <f>IF(A249="","",IFERROR(VLOOKUP(TEXT(A249,"0"),#REF!,9,FALSE),""))</f>
        <v/>
      </c>
      <c r="K249" s="18" t="str">
        <f>IFERROR(INDEX(#REF!,MATCH(A249,#REF!,0)),"")</f>
        <v/>
      </c>
      <c r="L249" s="58" t="str">
        <f>IFERROR(INDEX(SKU!E:E,MATCH(B249,SKU!C:C,0)),"")</f>
        <v>ALBERT EINSTEIN</v>
      </c>
      <c r="M249" s="56"/>
      <c r="R249" t="str">
        <f>IF(COUNTIF(ROMANEIOS!K:K,A249)&gt;0,J249,"")</f>
        <v/>
      </c>
    </row>
    <row r="250" spans="1:18" ht="15.75" customHeight="1" x14ac:dyDescent="0.25">
      <c r="A250" s="42" t="str">
        <f>IFERROR(INDEX(NFS!F:F,MATCH(B250,NFS!E:E,0)),"")</f>
        <v/>
      </c>
      <c r="B250" s="3">
        <v>69797</v>
      </c>
      <c r="C250" s="4" t="s">
        <v>21</v>
      </c>
      <c r="D250" s="6">
        <v>46305</v>
      </c>
      <c r="E250" s="11">
        <v>1</v>
      </c>
      <c r="F250" s="13" t="s">
        <v>18</v>
      </c>
      <c r="G250" s="15" t="s">
        <v>40</v>
      </c>
      <c r="H250" s="64" t="s">
        <v>20</v>
      </c>
      <c r="I250" s="17" t="str">
        <f>IF(A250="","",IFERROR(VLOOKUP(TEXT(A250,"0"),#REF!,9,FALSE),""))</f>
        <v/>
      </c>
      <c r="K250" s="18" t="str">
        <f>IFERROR(INDEX(#REF!,MATCH(A250,#REF!,0)),"")</f>
        <v/>
      </c>
      <c r="L250" s="58" t="s">
        <v>67</v>
      </c>
      <c r="M250" s="56"/>
      <c r="R250">
        <f>IF(COUNTIF(ROMANEIOS!K:K,A250)&gt;0,J250,"")</f>
        <v>0</v>
      </c>
    </row>
    <row r="251" spans="1:18" ht="15.75" customHeight="1" x14ac:dyDescent="0.25">
      <c r="A251" s="42">
        <f>IFERROR(INDEX(NFS!F:F,MATCH(B251,NFS!E:E,0)),"")</f>
        <v>179114</v>
      </c>
      <c r="B251" s="3">
        <v>68683</v>
      </c>
      <c r="C251" s="4" t="s">
        <v>21</v>
      </c>
      <c r="D251" s="6">
        <v>46305</v>
      </c>
      <c r="E251" s="11">
        <f>IF(B251="","",COUNTIF(SKU!C:C,B251))</f>
        <v>1</v>
      </c>
      <c r="F251" s="13" t="s">
        <v>18</v>
      </c>
      <c r="G251" s="15" t="s">
        <v>19</v>
      </c>
      <c r="H251" s="64" t="s">
        <v>20</v>
      </c>
      <c r="I251" s="17" t="str">
        <f>IF(A251="","",IFERROR(VLOOKUP(TEXT(A251,"0"),#REF!,9,FALSE),""))</f>
        <v/>
      </c>
      <c r="K251" s="18" t="str">
        <f>IFERROR(INDEX(#REF!,MATCH(A251,#REF!,0)),"")</f>
        <v/>
      </c>
      <c r="L251" s="58" t="str">
        <f>IFERROR(INDEX(SKU!E:E,MATCH(B251,SKU!C:C,0)),"")</f>
        <v>ALBERT EINSTEIN</v>
      </c>
      <c r="M251" s="56"/>
      <c r="R251" t="str">
        <f>IF(COUNTIF(ROMANEIOS!K:K,A251)&gt;0,J251,"")</f>
        <v/>
      </c>
    </row>
    <row r="252" spans="1:18" ht="15.75" customHeight="1" x14ac:dyDescent="0.25">
      <c r="A252" s="42">
        <f>IFERROR(INDEX(NFS!F:F,MATCH(B252,NFS!E:E,0)),"")</f>
        <v>179116</v>
      </c>
      <c r="B252" s="3">
        <v>69752</v>
      </c>
      <c r="C252" s="4" t="s">
        <v>21</v>
      </c>
      <c r="D252" s="6">
        <v>46305</v>
      </c>
      <c r="E252" s="11">
        <v>1</v>
      </c>
      <c r="F252" s="13" t="s">
        <v>18</v>
      </c>
      <c r="G252" s="15" t="s">
        <v>19</v>
      </c>
      <c r="H252" s="64" t="s">
        <v>20</v>
      </c>
      <c r="I252" s="17" t="str">
        <f>IF(A252="","",IFERROR(VLOOKUP(TEXT(A252,"0"),#REF!,9,FALSE),""))</f>
        <v/>
      </c>
      <c r="K252" s="18" t="str">
        <f>IFERROR(INDEX(#REF!,MATCH(A252,#REF!,0)),"")</f>
        <v/>
      </c>
      <c r="L252" s="58" t="s">
        <v>54</v>
      </c>
      <c r="M252" s="56"/>
      <c r="R252" t="str">
        <f>IF(COUNTIF(ROMANEIOS!K:K,A252)&gt;0,J252,"")</f>
        <v/>
      </c>
    </row>
    <row r="253" spans="1:18" ht="15.75" customHeight="1" x14ac:dyDescent="0.25">
      <c r="A253" s="42">
        <f>IFERROR(INDEX(NFS!F:F,MATCH(B253,NFS!E:E,0)),"")</f>
        <v>179117</v>
      </c>
      <c r="B253" s="3">
        <v>69749</v>
      </c>
      <c r="C253" s="4" t="s">
        <v>21</v>
      </c>
      <c r="D253" s="6">
        <v>46305</v>
      </c>
      <c r="E253" s="11">
        <v>1</v>
      </c>
      <c r="F253" s="13" t="s">
        <v>18</v>
      </c>
      <c r="G253" s="15" t="s">
        <v>19</v>
      </c>
      <c r="H253" s="64" t="s">
        <v>20</v>
      </c>
      <c r="I253" s="17" t="str">
        <f>IF(A253="","",IFERROR(VLOOKUP(TEXT(A253,"0"),#REF!,9,FALSE),""))</f>
        <v/>
      </c>
      <c r="K253" s="18" t="str">
        <f>IFERROR(INDEX(#REF!,MATCH(A253,#REF!,0)),"")</f>
        <v/>
      </c>
      <c r="L253" s="58" t="s">
        <v>54</v>
      </c>
      <c r="M253" s="56"/>
      <c r="R253" t="str">
        <f>IF(COUNTIF(ROMANEIOS!K:K,A253)&gt;0,J253,"")</f>
        <v/>
      </c>
    </row>
    <row r="254" spans="1:18" ht="15.75" customHeight="1" x14ac:dyDescent="0.25">
      <c r="A254" s="42" t="str">
        <f>IFERROR(INDEX(NFS!F:F,MATCH(B254,NFS!E:E,0)),"")</f>
        <v/>
      </c>
      <c r="B254" s="3">
        <v>66211</v>
      </c>
      <c r="C254" s="4" t="s">
        <v>52</v>
      </c>
      <c r="D254" s="6">
        <v>46305</v>
      </c>
      <c r="E254" s="11">
        <f>IF(B254="","",COUNTIF(SKU!C:C,B254))</f>
        <v>2</v>
      </c>
      <c r="F254" s="13" t="s">
        <v>18</v>
      </c>
      <c r="G254" s="15" t="s">
        <v>65</v>
      </c>
      <c r="H254" s="64" t="s">
        <v>20</v>
      </c>
      <c r="I254" s="17" t="str">
        <f>IF(A254="","",IFERROR(VLOOKUP(TEXT(A254,"0"),#REF!,9,FALSE),""))</f>
        <v/>
      </c>
      <c r="K254" s="18" t="str">
        <f>IFERROR(INDEX(#REF!,MATCH(A254,#REF!,0)),"")</f>
        <v/>
      </c>
      <c r="L254" s="58" t="str">
        <f>IFERROR(INDEX(SKU!E:E,MATCH(B254,SKU!C:C,0)),"")</f>
        <v>ALBERT EINSTEIN</v>
      </c>
      <c r="M254" s="56"/>
      <c r="R254">
        <f>IF(COUNTIF(ROMANEIOS!K:K,A254)&gt;0,J254,"")</f>
        <v>0</v>
      </c>
    </row>
    <row r="255" spans="1:18" ht="15.75" customHeight="1" x14ac:dyDescent="0.25">
      <c r="A255" s="42" t="str">
        <f>IFERROR(INDEX(NFS!F:F,MATCH(B255,NFS!E:E,0)),"")</f>
        <v/>
      </c>
      <c r="B255" s="3">
        <v>65758</v>
      </c>
      <c r="C255" s="4" t="s">
        <v>52</v>
      </c>
      <c r="D255" s="6">
        <v>46305</v>
      </c>
      <c r="E255" s="11">
        <f>IF(B255="","",COUNTIF(SKU!C:C,B255))</f>
        <v>1</v>
      </c>
      <c r="F255" s="13" t="s">
        <v>18</v>
      </c>
      <c r="G255" s="15" t="s">
        <v>65</v>
      </c>
      <c r="H255" s="64" t="s">
        <v>20</v>
      </c>
      <c r="I255" s="17" t="str">
        <f>IF(A255="","",IFERROR(VLOOKUP(TEXT(A255,"0"),#REF!,9,FALSE),""))</f>
        <v/>
      </c>
      <c r="K255" s="18" t="str">
        <f>IFERROR(INDEX(#REF!,MATCH(A255,#REF!,0)),"")</f>
        <v/>
      </c>
      <c r="L255" s="58" t="str">
        <f>IFERROR(INDEX(SKU!E:E,MATCH(B255,SKU!C:C,0)),"")</f>
        <v>ALBERT EINSTEIN</v>
      </c>
      <c r="M255" s="56"/>
      <c r="R255">
        <f>IF(COUNTIF(ROMANEIOS!K:K,A255)&gt;0,J255,"")</f>
        <v>0</v>
      </c>
    </row>
    <row r="256" spans="1:18" ht="15.75" customHeight="1" x14ac:dyDescent="0.25">
      <c r="A256" s="42" t="str">
        <f>IFERROR(INDEX(NFS!F:F,MATCH(B256,NFS!E:E,0)),"")</f>
        <v/>
      </c>
      <c r="B256" s="3">
        <v>65757</v>
      </c>
      <c r="C256" s="4" t="s">
        <v>52</v>
      </c>
      <c r="D256" s="6">
        <v>46305</v>
      </c>
      <c r="E256" s="11">
        <f>IF(B256="","",COUNTIF(SKU!C:C,B256))</f>
        <v>1</v>
      </c>
      <c r="F256" s="13" t="s">
        <v>18</v>
      </c>
      <c r="G256" s="15" t="s">
        <v>65</v>
      </c>
      <c r="H256" s="64" t="s">
        <v>20</v>
      </c>
      <c r="I256" s="17" t="str">
        <f>IF(A256="","",IFERROR(VLOOKUP(TEXT(A256,"0"),#REF!,9,FALSE),""))</f>
        <v/>
      </c>
      <c r="K256" s="18" t="str">
        <f>IFERROR(INDEX(#REF!,MATCH(A256,#REF!,0)),"")</f>
        <v/>
      </c>
      <c r="L256" s="58" t="str">
        <f>IFERROR(INDEX(SKU!E:E,MATCH(B256,SKU!C:C,0)),"")</f>
        <v>ALBERT EINSTEIN</v>
      </c>
      <c r="M256" s="56"/>
      <c r="R256">
        <f>IF(COUNTIF(ROMANEIOS!K:K,A256)&gt;0,J256,"")</f>
        <v>0</v>
      </c>
    </row>
    <row r="257" spans="1:18" ht="15.75" customHeight="1" x14ac:dyDescent="0.25">
      <c r="A257" s="42">
        <f>IFERROR(INDEX(NFS!F:F,MATCH(B257,NFS!E:E,0)),"")</f>
        <v>179078</v>
      </c>
      <c r="B257" s="3">
        <v>69161</v>
      </c>
      <c r="C257" s="4" t="s">
        <v>27</v>
      </c>
      <c r="D257" s="6">
        <v>46305</v>
      </c>
      <c r="E257" s="11">
        <f>IF(B257="","",COUNTIF(SKU!C:C,B257))</f>
        <v>2</v>
      </c>
      <c r="F257" s="13" t="s">
        <v>18</v>
      </c>
      <c r="G257" s="15" t="s">
        <v>19</v>
      </c>
      <c r="H257" s="64" t="s">
        <v>20</v>
      </c>
      <c r="I257" s="17" t="str">
        <f>IF(A257="","",IFERROR(VLOOKUP(TEXT(A257,"0"),#REF!,9,FALSE),""))</f>
        <v/>
      </c>
      <c r="K257" s="18" t="str">
        <f>IFERROR(INDEX(#REF!,MATCH(A257,#REF!,0)),"")</f>
        <v/>
      </c>
      <c r="L257" s="58" t="str">
        <f>IFERROR(INDEX(SKU!E:E,MATCH(B257,SKU!C:C,0)),"")</f>
        <v>ALBERT EINSTEIN</v>
      </c>
      <c r="M257" s="56"/>
      <c r="R257" t="str">
        <f>IF(COUNTIF(ROMANEIOS!K:K,A257)&gt;0,J257,"")</f>
        <v/>
      </c>
    </row>
    <row r="258" spans="1:18" ht="15.75" customHeight="1" x14ac:dyDescent="0.25">
      <c r="A258" s="42">
        <f>IFERROR(INDEX(NFS!F:F,MATCH(B258,NFS!E:E,0)),"")</f>
        <v>179090</v>
      </c>
      <c r="B258" s="3">
        <v>69722</v>
      </c>
      <c r="C258" s="4" t="s">
        <v>27</v>
      </c>
      <c r="D258" s="6">
        <v>46305</v>
      </c>
      <c r="E258" s="11">
        <v>1</v>
      </c>
      <c r="F258" s="13" t="s">
        <v>18</v>
      </c>
      <c r="G258" s="15" t="s">
        <v>19</v>
      </c>
      <c r="H258" s="64" t="s">
        <v>20</v>
      </c>
      <c r="I258" s="17" t="str">
        <f>IF(A258="","",IFERROR(VLOOKUP(TEXT(A258,"0"),#REF!,9,FALSE),""))</f>
        <v/>
      </c>
      <c r="K258" s="18" t="str">
        <f>IFERROR(INDEX(#REF!,MATCH(A258,#REF!,0)),"")</f>
        <v/>
      </c>
      <c r="L258" s="58" t="s">
        <v>54</v>
      </c>
      <c r="M258" s="56"/>
      <c r="R258" t="str">
        <f>IF(COUNTIF(ROMANEIOS!K:K,A258)&gt;0,J258,"")</f>
        <v/>
      </c>
    </row>
    <row r="259" spans="1:18" ht="15.75" customHeight="1" x14ac:dyDescent="0.25">
      <c r="A259" s="42">
        <f>IFERROR(INDEX(NFS!F:F,MATCH(B259,NFS!E:E,0)),"")</f>
        <v>179089</v>
      </c>
      <c r="B259" s="3">
        <v>69407</v>
      </c>
      <c r="C259" s="4" t="s">
        <v>27</v>
      </c>
      <c r="D259" s="6">
        <v>46305</v>
      </c>
      <c r="E259" s="11">
        <f>IF(B259="","",COUNTIF(SKU!C:C,B259))</f>
        <v>3</v>
      </c>
      <c r="F259" s="13" t="s">
        <v>18</v>
      </c>
      <c r="G259" s="15" t="s">
        <v>19</v>
      </c>
      <c r="H259" s="64" t="s">
        <v>20</v>
      </c>
      <c r="I259" s="17" t="str">
        <f>IF(A259="","",IFERROR(VLOOKUP(TEXT(A259,"0"),#REF!,9,FALSE),""))</f>
        <v/>
      </c>
      <c r="K259" s="18" t="str">
        <f>IFERROR(INDEX(#REF!,MATCH(A259,#REF!,0)),"")</f>
        <v/>
      </c>
      <c r="L259" s="58" t="str">
        <f>IFERROR(INDEX(SKU!E:E,MATCH(B259,SKU!C:C,0)),"")</f>
        <v>ALBERT EINSTEIN</v>
      </c>
      <c r="M259" s="56"/>
      <c r="R259" t="str">
        <f>IF(COUNTIF(ROMANEIOS!K:K,A259)&gt;0,J259,"")</f>
        <v/>
      </c>
    </row>
    <row r="260" spans="1:18" ht="15.75" customHeight="1" x14ac:dyDescent="0.25">
      <c r="A260" s="42">
        <f>IFERROR(INDEX(NFS!F:F,MATCH(B260,NFS!E:E,0)),"")</f>
        <v>179102</v>
      </c>
      <c r="B260" s="3">
        <v>69405</v>
      </c>
      <c r="C260" s="4" t="s">
        <v>17</v>
      </c>
      <c r="D260" s="6">
        <v>46305</v>
      </c>
      <c r="E260" s="11">
        <f>IF(B260="","",COUNTIF(SKU!C:C,B260))</f>
        <v>1</v>
      </c>
      <c r="F260" s="13" t="s">
        <v>18</v>
      </c>
      <c r="G260" s="15" t="s">
        <v>19</v>
      </c>
      <c r="H260" s="64" t="s">
        <v>20</v>
      </c>
      <c r="I260" s="17" t="str">
        <f>IF(A260="","",IFERROR(VLOOKUP(TEXT(A260,"0"),#REF!,9,FALSE),""))</f>
        <v/>
      </c>
      <c r="K260" s="18" t="str">
        <f>IFERROR(INDEX(#REF!,MATCH(A260,#REF!,0)),"")</f>
        <v/>
      </c>
      <c r="L260" s="58" t="str">
        <f>IFERROR(INDEX(SKU!E:E,MATCH(B260,SKU!C:C,0)),"")</f>
        <v>ALBERT EINSTEIN</v>
      </c>
      <c r="M260" s="56"/>
      <c r="R260" t="str">
        <f>IF(COUNTIF(ROMANEIOS!K:K,A260)&gt;0,J260,"")</f>
        <v/>
      </c>
    </row>
    <row r="261" spans="1:18" ht="15.75" customHeight="1" x14ac:dyDescent="0.25">
      <c r="A261" s="42">
        <f>IFERROR(INDEX(NFS!F:F,MATCH(B261,NFS!E:E,0)),"")</f>
        <v>179103</v>
      </c>
      <c r="B261" s="3">
        <v>69060</v>
      </c>
      <c r="C261" s="4" t="s">
        <v>17</v>
      </c>
      <c r="D261" s="6">
        <v>46305</v>
      </c>
      <c r="E261" s="11">
        <f>IF(B261="","",COUNTIF(SKU!C:C,B261))</f>
        <v>1</v>
      </c>
      <c r="F261" s="13" t="s">
        <v>18</v>
      </c>
      <c r="G261" s="15" t="s">
        <v>19</v>
      </c>
      <c r="H261" s="64" t="s">
        <v>20</v>
      </c>
      <c r="I261" s="17" t="str">
        <f>IF(A261="","",IFERROR(VLOOKUP(TEXT(A261,"0"),#REF!,9,FALSE),""))</f>
        <v/>
      </c>
      <c r="K261" s="18" t="str">
        <f>IFERROR(INDEX(#REF!,MATCH(A261,#REF!,0)),"")</f>
        <v/>
      </c>
      <c r="L261" s="58" t="str">
        <f>IFERROR(INDEX(SKU!E:E,MATCH(B261,SKU!C:C,0)),"")</f>
        <v>ALBERT EINSTEIN</v>
      </c>
      <c r="M261" s="56"/>
      <c r="R261" t="str">
        <f>IF(COUNTIF(ROMANEIOS!K:K,A261)&gt;0,J261,"")</f>
        <v/>
      </c>
    </row>
    <row r="262" spans="1:18" ht="15.75" customHeight="1" x14ac:dyDescent="0.25">
      <c r="A262" s="42">
        <f>IFERROR(INDEX(NFS!F:F,MATCH(B262,NFS!E:E,0)),"")</f>
        <v>179132</v>
      </c>
      <c r="B262" s="3">
        <v>69061</v>
      </c>
      <c r="C262" s="4" t="s">
        <v>53</v>
      </c>
      <c r="D262" s="6">
        <v>46305</v>
      </c>
      <c r="E262" s="11">
        <f>IF(B262="","",COUNTIF(SKU!C:C,B262))</f>
        <v>6</v>
      </c>
      <c r="F262" s="13" t="s">
        <v>18</v>
      </c>
      <c r="G262" s="15" t="s">
        <v>19</v>
      </c>
      <c r="H262" s="64" t="s">
        <v>20</v>
      </c>
      <c r="I262" s="17" t="str">
        <f>IF(A262="","",IFERROR(VLOOKUP(TEXT(A262,"0"),#REF!,9,FALSE),""))</f>
        <v/>
      </c>
      <c r="K262" s="18" t="str">
        <f>IFERROR(INDEX(#REF!,MATCH(A262,#REF!,0)),"")</f>
        <v/>
      </c>
      <c r="L262" s="58" t="str">
        <f>IFERROR(INDEX(SKU!E:E,MATCH(B262,SKU!C:C,0)),"")</f>
        <v>ALBERT EINSTEIN</v>
      </c>
      <c r="M262" s="56"/>
      <c r="R262" t="str">
        <f>IF(COUNTIF(ROMANEIOS!K:K,A262)&gt;0,J262,"")</f>
        <v/>
      </c>
    </row>
    <row r="263" spans="1:18" ht="15.75" customHeight="1" x14ac:dyDescent="0.25">
      <c r="A263" s="42">
        <f>IFERROR(INDEX(NFS!F:F,MATCH(B263,NFS!E:E,0)),"")</f>
        <v>179131</v>
      </c>
      <c r="B263" s="3">
        <v>69403</v>
      </c>
      <c r="C263" s="4" t="s">
        <v>53</v>
      </c>
      <c r="D263" s="6">
        <v>46305</v>
      </c>
      <c r="E263" s="11">
        <f>IF(B263="","",COUNTIF(SKU!C:C,B263))</f>
        <v>1</v>
      </c>
      <c r="F263" s="13" t="s">
        <v>18</v>
      </c>
      <c r="G263" s="15" t="s">
        <v>19</v>
      </c>
      <c r="H263" s="64" t="s">
        <v>20</v>
      </c>
      <c r="I263" s="17" t="str">
        <f>IF(A263="","",IFERROR(VLOOKUP(TEXT(A263,"0"),#REF!,9,FALSE),""))</f>
        <v/>
      </c>
      <c r="K263" s="18" t="str">
        <f>IFERROR(INDEX(#REF!,MATCH(A263,#REF!,0)),"")</f>
        <v/>
      </c>
      <c r="L263" s="58" t="str">
        <f>IFERROR(INDEX(SKU!E:E,MATCH(B263,SKU!C:C,0)),"")</f>
        <v>ALBERT EINSTEIN</v>
      </c>
      <c r="M263" s="56"/>
      <c r="R263" t="str">
        <f>IF(COUNTIF(ROMANEIOS!K:K,A263)&gt;0,J263,"")</f>
        <v/>
      </c>
    </row>
    <row r="264" spans="1:18" ht="15.75" customHeight="1" x14ac:dyDescent="0.25">
      <c r="A264" s="42">
        <f>IFERROR(INDEX(NFS!F:F,MATCH(B264,NFS!E:E,0)),"")</f>
        <v>179108</v>
      </c>
      <c r="B264" s="3">
        <v>68705</v>
      </c>
      <c r="C264" s="4" t="s">
        <v>51</v>
      </c>
      <c r="D264" s="6">
        <v>46305</v>
      </c>
      <c r="E264" s="11">
        <f>IF(B264="","",COUNTIF(SKU!C:C,B264))</f>
        <v>1</v>
      </c>
      <c r="F264" s="13" t="s">
        <v>18</v>
      </c>
      <c r="G264" s="15" t="s">
        <v>19</v>
      </c>
      <c r="H264" s="64" t="s">
        <v>20</v>
      </c>
      <c r="I264" s="17" t="str">
        <f>IF(A264="","",IFERROR(VLOOKUP(TEXT(A264,"0"),#REF!,9,FALSE),""))</f>
        <v/>
      </c>
      <c r="K264" s="18" t="str">
        <f>IFERROR(INDEX(#REF!,MATCH(A264,#REF!,0)),"")</f>
        <v/>
      </c>
      <c r="L264" s="58" t="str">
        <f>IFERROR(INDEX(SKU!E:E,MATCH(B264,SKU!C:C,0)),"")</f>
        <v>ALBERT EINSTEIN</v>
      </c>
      <c r="M264" s="56"/>
      <c r="R264" t="str">
        <f>IF(COUNTIF(ROMANEIOS!K:K,A264)&gt;0,J264,"")</f>
        <v/>
      </c>
    </row>
    <row r="265" spans="1:18" ht="15.75" customHeight="1" x14ac:dyDescent="0.25">
      <c r="A265" s="42">
        <f>IFERROR(INDEX(NFS!F:F,MATCH(B265,NFS!E:E,0)),"")</f>
        <v>179107</v>
      </c>
      <c r="B265" s="3">
        <v>68735</v>
      </c>
      <c r="C265" s="4" t="s">
        <v>51</v>
      </c>
      <c r="D265" s="6">
        <v>46305</v>
      </c>
      <c r="E265" s="11">
        <f>IF(B265="","",COUNTIF(SKU!C:C,B265))</f>
        <v>3</v>
      </c>
      <c r="F265" s="13" t="s">
        <v>18</v>
      </c>
      <c r="G265" s="15" t="s">
        <v>19</v>
      </c>
      <c r="H265" s="64" t="s">
        <v>20</v>
      </c>
      <c r="I265" s="17" t="str">
        <f>IF(A265="","",IFERROR(VLOOKUP(TEXT(A265,"0"),#REF!,9,FALSE),""))</f>
        <v/>
      </c>
      <c r="K265" s="18" t="str">
        <f>IFERROR(INDEX(#REF!,MATCH(A265,#REF!,0)),"")</f>
        <v/>
      </c>
      <c r="L265" s="58" t="str">
        <f>IFERROR(INDEX(SKU!E:E,MATCH(B265,SKU!C:C,0)),"")</f>
        <v>ALBERT EINSTEIN</v>
      </c>
      <c r="M265" s="56"/>
      <c r="R265" t="str">
        <f>IF(COUNTIF(ROMANEIOS!K:K,A265)&gt;0,J265,"")</f>
        <v/>
      </c>
    </row>
    <row r="266" spans="1:18" ht="15.75" customHeight="1" x14ac:dyDescent="0.25">
      <c r="A266" s="42">
        <f>IFERROR(INDEX(NFS!F:F,MATCH(B266,NFS!E:E,0)),"")</f>
        <v>179104</v>
      </c>
      <c r="B266" s="3">
        <v>69401</v>
      </c>
      <c r="C266" s="4" t="s">
        <v>29</v>
      </c>
      <c r="D266" s="6">
        <v>46305</v>
      </c>
      <c r="E266" s="11">
        <f>IF(B266="","",COUNTIF(SKU!C:C,B266))</f>
        <v>1</v>
      </c>
      <c r="F266" s="13" t="s">
        <v>18</v>
      </c>
      <c r="G266" s="15" t="s">
        <v>19</v>
      </c>
      <c r="H266" s="64" t="s">
        <v>20</v>
      </c>
      <c r="I266" s="17" t="str">
        <f>IF(A266="","",IFERROR(VLOOKUP(TEXT(A266,"0"),#REF!,9,FALSE),""))</f>
        <v/>
      </c>
      <c r="K266" s="18" t="str">
        <f>IFERROR(INDEX(#REF!,MATCH(A266,#REF!,0)),"")</f>
        <v/>
      </c>
      <c r="L266" s="58" t="str">
        <f>IFERROR(INDEX(SKU!E:E,MATCH(B266,SKU!C:C,0)),"")</f>
        <v>ALBERT EINSTEIN</v>
      </c>
      <c r="M266" s="56"/>
      <c r="R266" t="str">
        <f>IF(COUNTIF(ROMANEIOS!K:K,A266)&gt;0,J266,"")</f>
        <v/>
      </c>
    </row>
    <row r="267" spans="1:18" ht="15.75" customHeight="1" x14ac:dyDescent="0.25">
      <c r="A267" s="42">
        <f>IFERROR(INDEX(NFS!F:F,MATCH(B267,NFS!E:E,0)),"")</f>
        <v>179115</v>
      </c>
      <c r="B267" s="3">
        <v>69404</v>
      </c>
      <c r="C267" s="4" t="s">
        <v>29</v>
      </c>
      <c r="D267" s="6">
        <v>46305</v>
      </c>
      <c r="E267" s="11">
        <f>IF(B267="","",COUNTIF(SKU!C:C,B267))</f>
        <v>2</v>
      </c>
      <c r="F267" s="13" t="s">
        <v>18</v>
      </c>
      <c r="G267" s="15" t="s">
        <v>19</v>
      </c>
      <c r="H267" s="64" t="s">
        <v>20</v>
      </c>
      <c r="I267" s="17" t="str">
        <f>IF(A267="","",IFERROR(VLOOKUP(TEXT(A267,"0"),#REF!,9,FALSE),""))</f>
        <v/>
      </c>
      <c r="K267" s="18" t="str">
        <f>IFERROR(INDEX(#REF!,MATCH(A267,#REF!,0)),"")</f>
        <v/>
      </c>
      <c r="L267" s="58" t="str">
        <f>IFERROR(INDEX(SKU!E:E,MATCH(B267,SKU!C:C,0)),"")</f>
        <v>ALBERT EINSTEIN</v>
      </c>
      <c r="M267" s="56"/>
      <c r="R267" t="str">
        <f>IF(COUNTIF(ROMANEIOS!K:K,A267)&gt;0,J267,"")</f>
        <v/>
      </c>
    </row>
    <row r="268" spans="1:18" ht="15.75" customHeight="1" x14ac:dyDescent="0.25">
      <c r="A268" s="42" t="str">
        <f>IFERROR(INDEX(NFS!F:F,MATCH(B268,NFS!E:E,0)),"")</f>
        <v/>
      </c>
      <c r="B268" s="3">
        <v>68197</v>
      </c>
      <c r="C268" s="4" t="s">
        <v>52</v>
      </c>
      <c r="D268" s="6">
        <v>46305</v>
      </c>
      <c r="E268" s="11">
        <f>IF(B268="","",COUNTIF(SKU!C:C,B268))</f>
        <v>1</v>
      </c>
      <c r="F268" s="13" t="s">
        <v>18</v>
      </c>
      <c r="G268" s="15" t="s">
        <v>65</v>
      </c>
      <c r="H268" s="64" t="s">
        <v>20</v>
      </c>
      <c r="I268" s="17" t="str">
        <f>IF(A268="","",IFERROR(VLOOKUP(TEXT(A268,"0"),#REF!,9,FALSE),""))</f>
        <v/>
      </c>
      <c r="K268" s="18" t="str">
        <f>IFERROR(INDEX(#REF!,MATCH(A268,#REF!,0)),"")</f>
        <v/>
      </c>
      <c r="L268" s="58" t="str">
        <f>IFERROR(INDEX(SKU!E:E,MATCH(B268,SKU!C:C,0)),"")</f>
        <v>ALBERT EINSTEIN</v>
      </c>
      <c r="M268" s="56"/>
      <c r="R268">
        <f>IF(COUNTIF(ROMANEIOS!K:K,A268)&gt;0,J268,"")</f>
        <v>0</v>
      </c>
    </row>
    <row r="269" spans="1:18" ht="15.75" customHeight="1" x14ac:dyDescent="0.25">
      <c r="A269" s="42">
        <f>IFERROR(INDEX(NFS!F:F,MATCH(B269,NFS!E:E,0)),"")</f>
        <v>179105</v>
      </c>
      <c r="B269" s="3">
        <v>68754</v>
      </c>
      <c r="C269" s="4" t="s">
        <v>52</v>
      </c>
      <c r="D269" s="6">
        <v>46305</v>
      </c>
      <c r="E269" s="11">
        <f>IF(B269="","",COUNTIF(SKU!C:C,B269))</f>
        <v>1</v>
      </c>
      <c r="F269" s="13" t="s">
        <v>18</v>
      </c>
      <c r="G269" s="15" t="s">
        <v>19</v>
      </c>
      <c r="H269" s="64" t="s">
        <v>20</v>
      </c>
      <c r="I269" s="17" t="str">
        <f>IF(A269="","",IFERROR(VLOOKUP(TEXT(A269,"0"),#REF!,9,FALSE),""))</f>
        <v/>
      </c>
      <c r="K269" s="18" t="str">
        <f>IFERROR(INDEX(#REF!,MATCH(A269,#REF!,0)),"")</f>
        <v/>
      </c>
      <c r="L269" s="58" t="str">
        <f>IFERROR(INDEX(SKU!E:E,MATCH(B269,SKU!C:C,0)),"")</f>
        <v>ALBERT EINSTEIN</v>
      </c>
      <c r="M269" s="56"/>
      <c r="R269" t="str">
        <f>IF(COUNTIF(ROMANEIOS!K:K,A269)&gt;0,J269,"")</f>
        <v/>
      </c>
    </row>
    <row r="270" spans="1:18" ht="15.75" customHeight="1" x14ac:dyDescent="0.25">
      <c r="A270" s="42">
        <f>IFERROR(INDEX(NFS!F:F,MATCH(B270,NFS!E:E,0)),"")</f>
        <v>179106</v>
      </c>
      <c r="B270" s="3">
        <v>69398</v>
      </c>
      <c r="C270" s="4" t="s">
        <v>52</v>
      </c>
      <c r="D270" s="6">
        <v>46305</v>
      </c>
      <c r="E270" s="11">
        <f>IF(B270="","",COUNTIF(SKU!C:C,B270))</f>
        <v>1</v>
      </c>
      <c r="F270" s="13" t="s">
        <v>18</v>
      </c>
      <c r="G270" s="15" t="s">
        <v>19</v>
      </c>
      <c r="H270" s="64" t="s">
        <v>20</v>
      </c>
      <c r="I270" s="17" t="str">
        <f>IF(A270="","",IFERROR(VLOOKUP(TEXT(A270,"0"),#REF!,9,FALSE),""))</f>
        <v/>
      </c>
      <c r="K270" s="18" t="str">
        <f>IFERROR(INDEX(#REF!,MATCH(A270,#REF!,0)),"")</f>
        <v/>
      </c>
      <c r="L270" s="58" t="str">
        <f>IFERROR(INDEX(SKU!E:E,MATCH(B270,SKU!C:C,0)),"")</f>
        <v>ALBERT EINSTEIN</v>
      </c>
      <c r="M270" s="56"/>
      <c r="R270" t="str">
        <f>IF(COUNTIF(ROMANEIOS!K:K,A270)&gt;0,J270,"")</f>
        <v/>
      </c>
    </row>
    <row r="271" spans="1:18" ht="15.75" customHeight="1" x14ac:dyDescent="0.25">
      <c r="A271" s="42">
        <f>IFERROR(INDEX(NFS!F:F,MATCH(B271,NFS!E:E,0)),"")</f>
        <v>179126</v>
      </c>
      <c r="B271" s="3">
        <v>69032</v>
      </c>
      <c r="C271" s="4" t="s">
        <v>48</v>
      </c>
      <c r="D271" s="6">
        <v>46305</v>
      </c>
      <c r="E271" s="11">
        <f>IF(B271="","",COUNTIF(SKU!C:C,B271))</f>
        <v>1</v>
      </c>
      <c r="F271" s="13" t="s">
        <v>18</v>
      </c>
      <c r="G271" s="15" t="s">
        <v>19</v>
      </c>
      <c r="H271" s="64" t="s">
        <v>20</v>
      </c>
      <c r="I271" s="17" t="str">
        <f>IF(A271="","",IFERROR(VLOOKUP(TEXT(A271,"0"),#REF!,9,FALSE),""))</f>
        <v/>
      </c>
      <c r="K271" s="18" t="str">
        <f>IFERROR(INDEX(#REF!,MATCH(A271,#REF!,0)),"")</f>
        <v/>
      </c>
      <c r="L271" s="58" t="str">
        <f>IFERROR(INDEX(SKU!E:E,MATCH(B271,SKU!C:C,0)),"")</f>
        <v>ALBERT EINSTEIN</v>
      </c>
      <c r="M271" s="56"/>
      <c r="R271" t="str">
        <f>IF(COUNTIF(ROMANEIOS!K:K,A271)&gt;0,J271,"")</f>
        <v/>
      </c>
    </row>
    <row r="272" spans="1:18" ht="15.75" customHeight="1" x14ac:dyDescent="0.25">
      <c r="A272" s="42">
        <f>IFERROR(INDEX(NFS!F:F,MATCH(B272,NFS!E:E,0)),"")</f>
        <v>179125</v>
      </c>
      <c r="B272" s="3">
        <v>69314</v>
      </c>
      <c r="C272" s="4" t="s">
        <v>48</v>
      </c>
      <c r="D272" s="6">
        <v>46305</v>
      </c>
      <c r="E272" s="11">
        <f>IF(B272="","",COUNTIF(SKU!C:C,B272))</f>
        <v>1</v>
      </c>
      <c r="F272" s="13" t="s">
        <v>18</v>
      </c>
      <c r="G272" s="15" t="s">
        <v>19</v>
      </c>
      <c r="H272" s="64" t="s">
        <v>20</v>
      </c>
      <c r="I272" s="17" t="str">
        <f>IF(A272="","",IFERROR(VLOOKUP(TEXT(A272,"0"),#REF!,9,FALSE),""))</f>
        <v/>
      </c>
      <c r="K272" s="18" t="str">
        <f>IFERROR(INDEX(#REF!,MATCH(A272,#REF!,0)),"")</f>
        <v/>
      </c>
      <c r="L272" s="58" t="str">
        <f>IFERROR(INDEX(SKU!E:E,MATCH(B272,SKU!C:C,0)),"")</f>
        <v>ALBERT EINSTEIN</v>
      </c>
      <c r="M272" s="56"/>
      <c r="R272" t="str">
        <f>IF(COUNTIF(ROMANEIOS!K:K,A272)&gt;0,J272,"")</f>
        <v/>
      </c>
    </row>
    <row r="273" spans="1:18" ht="15.75" customHeight="1" x14ac:dyDescent="0.25">
      <c r="A273" s="42">
        <f>IFERROR(INDEX(NFS!F:F,MATCH(B273,NFS!E:E,0)),"")</f>
        <v>179124</v>
      </c>
      <c r="B273" s="3">
        <v>68759</v>
      </c>
      <c r="C273" s="4" t="s">
        <v>48</v>
      </c>
      <c r="D273" s="6">
        <v>46305</v>
      </c>
      <c r="E273" s="11">
        <f>IF(B273="","",COUNTIF(SKU!C:C,B273))</f>
        <v>1</v>
      </c>
      <c r="F273" s="13" t="s">
        <v>18</v>
      </c>
      <c r="G273" s="15" t="s">
        <v>19</v>
      </c>
      <c r="H273" s="64" t="s">
        <v>20</v>
      </c>
      <c r="I273" s="17" t="str">
        <f>IF(A273="","",IFERROR(VLOOKUP(TEXT(A273,"0"),#REF!,9,FALSE),""))</f>
        <v/>
      </c>
      <c r="K273" s="18" t="str">
        <f>IFERROR(INDEX(#REF!,MATCH(A273,#REF!,0)),"")</f>
        <v/>
      </c>
      <c r="L273" s="58" t="str">
        <f>IFERROR(INDEX(SKU!E:E,MATCH(B273,SKU!C:C,0)),"")</f>
        <v>ALBERT EINSTEIN</v>
      </c>
      <c r="M273" s="56"/>
      <c r="R273" t="str">
        <f>IF(COUNTIF(ROMANEIOS!K:K,A273)&gt;0,J273,"")</f>
        <v/>
      </c>
    </row>
    <row r="274" spans="1:18" ht="15.75" customHeight="1" x14ac:dyDescent="0.25">
      <c r="A274" s="42">
        <f>IFERROR(INDEX(NFS!F:F,MATCH(B274,NFS!E:E,0)),"")</f>
        <v>179121</v>
      </c>
      <c r="B274" s="3">
        <v>69611</v>
      </c>
      <c r="C274" s="4" t="s">
        <v>48</v>
      </c>
      <c r="D274" s="6">
        <v>46305</v>
      </c>
      <c r="E274" s="11">
        <v>1</v>
      </c>
      <c r="F274" s="13" t="s">
        <v>18</v>
      </c>
      <c r="G274" s="15" t="s">
        <v>19</v>
      </c>
      <c r="H274" s="64" t="s">
        <v>20</v>
      </c>
      <c r="I274" s="17" t="str">
        <f>IF(A274="","",IFERROR(VLOOKUP(TEXT(A274,"0"),#REF!,9,FALSE),""))</f>
        <v/>
      </c>
      <c r="K274" s="18" t="str">
        <f>IFERROR(INDEX(#REF!,MATCH(A274,#REF!,0)),"")</f>
        <v/>
      </c>
      <c r="L274" s="58" t="s">
        <v>54</v>
      </c>
      <c r="M274" s="56"/>
      <c r="R274" t="str">
        <f>IF(COUNTIF(ROMANEIOS!K:K,A274)&gt;0,J274,"")</f>
        <v/>
      </c>
    </row>
    <row r="275" spans="1:18" ht="15.75" customHeight="1" x14ac:dyDescent="0.25">
      <c r="A275" s="42">
        <f>IFERROR(INDEX(NFS!F:F,MATCH(B275,NFS!E:E,0)),"")</f>
        <v>179118</v>
      </c>
      <c r="B275" s="3">
        <v>68760</v>
      </c>
      <c r="C275" s="4" t="s">
        <v>21</v>
      </c>
      <c r="D275" s="6">
        <v>46305</v>
      </c>
      <c r="E275" s="11">
        <f>IF(B275="","",COUNTIF(SKU!C:C,B275))</f>
        <v>2</v>
      </c>
      <c r="F275" s="13" t="s">
        <v>18</v>
      </c>
      <c r="G275" s="15" t="s">
        <v>19</v>
      </c>
      <c r="H275" s="64" t="s">
        <v>20</v>
      </c>
      <c r="I275" s="17" t="str">
        <f>IF(A275="","",IFERROR(VLOOKUP(TEXT(A275,"0"),#REF!,9,FALSE),""))</f>
        <v/>
      </c>
      <c r="K275" s="18" t="str">
        <f>IFERROR(INDEX(#REF!,MATCH(A275,#REF!,0)),"")</f>
        <v/>
      </c>
      <c r="L275" s="58" t="str">
        <f>IFERROR(INDEX(SKU!E:E,MATCH(B275,SKU!C:C,0)),"")</f>
        <v>ALBERT EINSTEIN</v>
      </c>
      <c r="M275" s="56"/>
      <c r="R275" t="str">
        <f>IF(COUNTIF(ROMANEIOS!K:K,A275)&gt;0,J275,"")</f>
        <v/>
      </c>
    </row>
    <row r="276" spans="1:18" ht="15.75" customHeight="1" x14ac:dyDescent="0.25">
      <c r="A276" s="42">
        <f>IFERROR(INDEX(NFS!F:F,MATCH(B276,NFS!E:E,0)),"")</f>
        <v>179119</v>
      </c>
      <c r="B276" s="3">
        <v>69042</v>
      </c>
      <c r="C276" s="4" t="s">
        <v>21</v>
      </c>
      <c r="D276" s="6">
        <v>46305</v>
      </c>
      <c r="E276" s="11">
        <f>IF(B276="","",COUNTIF(SKU!C:C,B276))</f>
        <v>2</v>
      </c>
      <c r="F276" s="13" t="s">
        <v>18</v>
      </c>
      <c r="G276" s="15" t="s">
        <v>19</v>
      </c>
      <c r="H276" s="64" t="s">
        <v>20</v>
      </c>
      <c r="I276" s="17" t="str">
        <f>IF(A276="","",IFERROR(VLOOKUP(TEXT(A276,"0"),#REF!,9,FALSE),""))</f>
        <v/>
      </c>
      <c r="K276" s="18" t="str">
        <f>IFERROR(INDEX(#REF!,MATCH(A276,#REF!,0)),"")</f>
        <v/>
      </c>
      <c r="L276" s="58" t="str">
        <f>IFERROR(INDEX(SKU!E:E,MATCH(B276,SKU!C:C,0)),"")</f>
        <v>ALBERT EINSTEIN</v>
      </c>
      <c r="M276" s="56"/>
      <c r="R276" t="str">
        <f>IF(COUNTIF(ROMANEIOS!K:K,A276)&gt;0,J276,"")</f>
        <v/>
      </c>
    </row>
    <row r="277" spans="1:18" ht="15.75" customHeight="1" x14ac:dyDescent="0.25">
      <c r="A277" s="42">
        <f>IFERROR(INDEX(NFS!F:F,MATCH(B277,NFS!E:E,0)),"")</f>
        <v>179113</v>
      </c>
      <c r="B277" s="3">
        <v>69724</v>
      </c>
      <c r="C277" s="4" t="s">
        <v>21</v>
      </c>
      <c r="D277" s="6">
        <v>46305</v>
      </c>
      <c r="E277" s="11">
        <v>3</v>
      </c>
      <c r="F277" s="13" t="s">
        <v>18</v>
      </c>
      <c r="G277" s="15" t="s">
        <v>19</v>
      </c>
      <c r="H277" s="64" t="s">
        <v>20</v>
      </c>
      <c r="I277" s="17" t="str">
        <f>IF(A277="","",IFERROR(VLOOKUP(TEXT(A277,"0"),#REF!,9,FALSE),""))</f>
        <v/>
      </c>
      <c r="K277" s="18" t="str">
        <f>IFERROR(INDEX(#REF!,MATCH(A277,#REF!,0)),"")</f>
        <v/>
      </c>
      <c r="L277" s="58" t="s">
        <v>64</v>
      </c>
      <c r="M277" s="56"/>
      <c r="R277" t="str">
        <f>IF(COUNTIF(ROMANEIOS!K:K,A277)&gt;0,J277,"")</f>
        <v/>
      </c>
    </row>
    <row r="278" spans="1:18" ht="15.75" customHeight="1" x14ac:dyDescent="0.25">
      <c r="A278" s="42">
        <f>IFERROR(INDEX(NFS!F:F,MATCH(B278,NFS!E:E,0)),"")</f>
        <v>179140</v>
      </c>
      <c r="B278" s="3">
        <v>69047</v>
      </c>
      <c r="C278" s="4" t="s">
        <v>17</v>
      </c>
      <c r="D278" s="6">
        <v>46305</v>
      </c>
      <c r="E278" s="11">
        <f>IF(B278="","",COUNTIF(SKU!C:C,B278))</f>
        <v>4</v>
      </c>
      <c r="F278" s="13" t="s">
        <v>18</v>
      </c>
      <c r="G278" s="15" t="s">
        <v>19</v>
      </c>
      <c r="H278" s="64" t="s">
        <v>20</v>
      </c>
      <c r="I278" s="17" t="str">
        <f>IF(A278="","",IFERROR(VLOOKUP(TEXT(A278,"0"),#REF!,9,FALSE),""))</f>
        <v/>
      </c>
      <c r="K278" s="18" t="str">
        <f>IFERROR(INDEX(#REF!,MATCH(A278,#REF!,0)),"")</f>
        <v/>
      </c>
      <c r="L278" s="58" t="str">
        <f>IFERROR(INDEX(SKU!E:E,MATCH(B278,SKU!C:C,0)),"")</f>
        <v>ALBERT EINSTEIN</v>
      </c>
      <c r="M278" s="56"/>
      <c r="R278" t="str">
        <f>IF(COUNTIF(ROMANEIOS!K:K,A278)&gt;0,J278,"")</f>
        <v/>
      </c>
    </row>
    <row r="279" spans="1:18" ht="15.75" customHeight="1" x14ac:dyDescent="0.25">
      <c r="A279" s="42">
        <f>IFERROR(INDEX(NFS!F:F,MATCH(B279,NFS!E:E,0)),"")</f>
        <v>179143</v>
      </c>
      <c r="B279" s="3">
        <v>69543</v>
      </c>
      <c r="C279" s="4" t="s">
        <v>17</v>
      </c>
      <c r="D279" s="6">
        <v>46305</v>
      </c>
      <c r="E279" s="11">
        <v>3</v>
      </c>
      <c r="F279" s="13" t="s">
        <v>18</v>
      </c>
      <c r="G279" s="15" t="s">
        <v>19</v>
      </c>
      <c r="H279" s="64" t="s">
        <v>20</v>
      </c>
      <c r="I279" s="17" t="str">
        <f>IF(A279="","",IFERROR(VLOOKUP(TEXT(A279,"0"),#REF!,9,FALSE),""))</f>
        <v/>
      </c>
      <c r="K279" s="18" t="str">
        <f>IFERROR(INDEX(#REF!,MATCH(A279,#REF!,0)),"")</f>
        <v/>
      </c>
      <c r="L279" s="58" t="s">
        <v>70</v>
      </c>
      <c r="M279" s="56"/>
      <c r="R279" t="str">
        <f>IF(COUNTIF(ROMANEIOS!K:K,A279)&gt;0,J279,"")</f>
        <v/>
      </c>
    </row>
    <row r="280" spans="1:18" ht="15.75" customHeight="1" x14ac:dyDescent="0.25">
      <c r="A280" s="42">
        <f>IFERROR(INDEX(NFS!F:F,MATCH(B280,NFS!E:E,0)),"")</f>
        <v>179129</v>
      </c>
      <c r="B280" s="3">
        <v>69598</v>
      </c>
      <c r="C280" s="4" t="s">
        <v>17</v>
      </c>
      <c r="D280" s="6">
        <v>46305</v>
      </c>
      <c r="E280" s="11">
        <v>5</v>
      </c>
      <c r="F280" s="13" t="s">
        <v>18</v>
      </c>
      <c r="G280" s="15" t="s">
        <v>19</v>
      </c>
      <c r="H280" s="64" t="s">
        <v>20</v>
      </c>
      <c r="I280" s="17" t="str">
        <f>IF(A280="","",IFERROR(VLOOKUP(TEXT(A280,"0"),#REF!,9,FALSE),""))</f>
        <v/>
      </c>
      <c r="K280" s="18" t="str">
        <f>IFERROR(INDEX(#REF!,MATCH(A280,#REF!,0)),"")</f>
        <v/>
      </c>
      <c r="L280" s="58" t="s">
        <v>50</v>
      </c>
      <c r="M280" s="56"/>
      <c r="R280" t="str">
        <f>IF(COUNTIF(ROMANEIOS!K:K,A280)&gt;0,J280,"")</f>
        <v/>
      </c>
    </row>
    <row r="281" spans="1:18" ht="15.75" customHeight="1" x14ac:dyDescent="0.25">
      <c r="A281" s="42">
        <f>IFERROR(INDEX(NFS!F:F,MATCH(B281,NFS!E:E,0)),"")</f>
        <v>179181</v>
      </c>
      <c r="B281" s="3">
        <v>69701</v>
      </c>
      <c r="C281" s="4" t="s">
        <v>27</v>
      </c>
      <c r="D281" s="6">
        <v>46305</v>
      </c>
      <c r="E281" s="11">
        <v>6</v>
      </c>
      <c r="F281" s="13" t="s">
        <v>18</v>
      </c>
      <c r="G281" s="15" t="s">
        <v>19</v>
      </c>
      <c r="H281" s="64" t="s">
        <v>20</v>
      </c>
      <c r="I281" s="17" t="str">
        <f>IF(A281="","",IFERROR(VLOOKUP(TEXT(A281,"0"),#REF!,9,FALSE),""))</f>
        <v/>
      </c>
      <c r="K281" s="18" t="str">
        <f>IFERROR(INDEX(#REF!,MATCH(A281,#REF!,0)),"")</f>
        <v/>
      </c>
      <c r="L281" s="58" t="s">
        <v>71</v>
      </c>
      <c r="M281" s="56"/>
      <c r="R281" t="str">
        <f>IF(COUNTIF(ROMANEIOS!K:K,A281)&gt;0,J281,"")</f>
        <v/>
      </c>
    </row>
    <row r="282" spans="1:18" ht="15.75" customHeight="1" x14ac:dyDescent="0.25">
      <c r="A282" s="42">
        <f>IFERROR(INDEX(NFS!F:F,MATCH(B282,NFS!E:E,0)),"")</f>
        <v>179120</v>
      </c>
      <c r="B282" s="3">
        <v>69847</v>
      </c>
      <c r="C282" s="4" t="s">
        <v>27</v>
      </c>
      <c r="D282" s="6">
        <v>46305</v>
      </c>
      <c r="E282" s="11">
        <v>5</v>
      </c>
      <c r="F282" s="13" t="s">
        <v>18</v>
      </c>
      <c r="G282" s="15" t="s">
        <v>19</v>
      </c>
      <c r="H282" s="64" t="s">
        <v>20</v>
      </c>
      <c r="I282" s="17" t="str">
        <f>IF(A282="","",IFERROR(VLOOKUP(TEXT(A282,"0"),#REF!,9,FALSE),""))</f>
        <v/>
      </c>
      <c r="K282" s="18" t="str">
        <f>IFERROR(INDEX(#REF!,MATCH(A282,#REF!,0)),"")</f>
        <v/>
      </c>
      <c r="L282" s="58" t="str">
        <f>IFERROR(INDEX(SKU!E:E,MATCH(B282,SKU!C:C,0)),"")</f>
        <v/>
      </c>
      <c r="M282" s="56"/>
      <c r="R282" t="str">
        <f>IF(COUNTIF(ROMANEIOS!K:K,A282)&gt;0,J282,"")</f>
        <v/>
      </c>
    </row>
    <row r="283" spans="1:18" ht="15.75" customHeight="1" x14ac:dyDescent="0.25">
      <c r="A283" s="42">
        <f>IFERROR(INDEX(NFS!F:F,MATCH(B283,NFS!E:E,0)),"")</f>
        <v>179130</v>
      </c>
      <c r="B283" s="3">
        <v>69581</v>
      </c>
      <c r="C283" s="4" t="s">
        <v>51</v>
      </c>
      <c r="D283" s="6">
        <v>46305</v>
      </c>
      <c r="E283" s="11">
        <v>4</v>
      </c>
      <c r="F283" s="13" t="s">
        <v>18</v>
      </c>
      <c r="G283" s="15" t="s">
        <v>19</v>
      </c>
      <c r="H283" s="64" t="s">
        <v>20</v>
      </c>
      <c r="I283" s="17" t="str">
        <f>IF(A283="","",IFERROR(VLOOKUP(TEXT(A283,"0"),#REF!,9,FALSE),""))</f>
        <v/>
      </c>
      <c r="K283" s="18" t="str">
        <f>IFERROR(INDEX(#REF!,MATCH(A283,#REF!,0)),"")</f>
        <v/>
      </c>
      <c r="L283" s="58" t="s">
        <v>54</v>
      </c>
      <c r="M283" s="56"/>
      <c r="R283" t="str">
        <f>IF(COUNTIF(ROMANEIOS!K:K,A283)&gt;0,J283,"")</f>
        <v/>
      </c>
    </row>
    <row r="284" spans="1:18" ht="15.75" customHeight="1" x14ac:dyDescent="0.25">
      <c r="A284" s="42">
        <f>IFERROR(INDEX(NFS!F:F,MATCH(B284,NFS!E:E,0)),"")</f>
        <v>179122</v>
      </c>
      <c r="B284" s="3">
        <v>69905</v>
      </c>
      <c r="C284" s="4" t="s">
        <v>52</v>
      </c>
      <c r="D284" s="6">
        <v>46305</v>
      </c>
      <c r="E284" s="11">
        <f>IF(B284="","",COUNTIF(SKU!C:C,B284))</f>
        <v>4</v>
      </c>
      <c r="F284" s="13" t="s">
        <v>18</v>
      </c>
      <c r="G284" s="15" t="s">
        <v>19</v>
      </c>
      <c r="H284" s="64" t="s">
        <v>20</v>
      </c>
      <c r="I284" s="17" t="str">
        <f>IF(A284="","",IFERROR(VLOOKUP(TEXT(A284,"0"),#REF!,9,FALSE),""))</f>
        <v/>
      </c>
      <c r="K284" s="18" t="str">
        <f>IFERROR(INDEX(#REF!,MATCH(A284,#REF!,0)),"")</f>
        <v/>
      </c>
      <c r="L284" s="58" t="str">
        <f>IFERROR(INDEX(SKU!E:E,MATCH(B284,SKU!C:C,0)),"")</f>
        <v>ALBERT EINSTEIN</v>
      </c>
      <c r="M284" s="56"/>
      <c r="R284" t="str">
        <f>IF(COUNTIF(ROMANEIOS!K:K,A284)&gt;0,J284,"")</f>
        <v/>
      </c>
    </row>
    <row r="285" spans="1:18" ht="15.75" customHeight="1" x14ac:dyDescent="0.25">
      <c r="A285" s="42">
        <f>IFERROR(INDEX(NFS!F:F,MATCH(B285,NFS!E:E,0)),"")</f>
        <v>179137</v>
      </c>
      <c r="B285" s="3">
        <v>69538</v>
      </c>
      <c r="C285" s="4" t="s">
        <v>29</v>
      </c>
      <c r="D285" s="6">
        <v>46305</v>
      </c>
      <c r="E285" s="11">
        <v>5</v>
      </c>
      <c r="F285" s="13" t="s">
        <v>18</v>
      </c>
      <c r="G285" s="15" t="s">
        <v>19</v>
      </c>
      <c r="H285" s="64" t="s">
        <v>20</v>
      </c>
      <c r="I285" s="17" t="str">
        <f>IF(A285="","",IFERROR(VLOOKUP(TEXT(A285,"0"),#REF!,9,FALSE),""))</f>
        <v/>
      </c>
      <c r="K285" s="18" t="str">
        <f>IFERROR(INDEX(#REF!,MATCH(A285,#REF!,0)),"")</f>
        <v/>
      </c>
      <c r="L285" s="58" t="s">
        <v>54</v>
      </c>
      <c r="M285" s="56"/>
      <c r="R285" t="str">
        <f>IF(COUNTIF(ROMANEIOS!K:K,A285)&gt;0,J285,"")</f>
        <v/>
      </c>
    </row>
    <row r="286" spans="1:18" ht="15.75" customHeight="1" x14ac:dyDescent="0.25">
      <c r="A286" s="42">
        <f>IFERROR(INDEX(NFS!F:F,MATCH(B286,NFS!E:E,0)),"")</f>
        <v>179156</v>
      </c>
      <c r="B286" s="3">
        <v>69500</v>
      </c>
      <c r="C286" s="4" t="s">
        <v>53</v>
      </c>
      <c r="D286" s="6">
        <v>46305</v>
      </c>
      <c r="E286" s="11">
        <f>IF(B286="","",COUNTIF(SKU!C:C,B286))</f>
        <v>14</v>
      </c>
      <c r="F286" s="13" t="s">
        <v>18</v>
      </c>
      <c r="G286" s="15" t="s">
        <v>19</v>
      </c>
      <c r="H286" s="64" t="s">
        <v>20</v>
      </c>
      <c r="I286" s="17" t="str">
        <f>IF(A286="","",IFERROR(VLOOKUP(TEXT(A286,"0"),#REF!,9,FALSE),""))</f>
        <v/>
      </c>
      <c r="K286" s="18" t="str">
        <f>IFERROR(INDEX(#REF!,MATCH(A286,#REF!,0)),"")</f>
        <v/>
      </c>
      <c r="L286" s="58" t="str">
        <f>IFERROR(INDEX(SKU!E:E,MATCH(B286,SKU!C:C,0)),"")</f>
        <v>AFIP</v>
      </c>
      <c r="M286" s="56"/>
      <c r="R286" t="str">
        <f>IF(COUNTIF(ROMANEIOS!K:K,A286)&gt;0,J286,"")</f>
        <v/>
      </c>
    </row>
    <row r="287" spans="1:18" ht="15.75" customHeight="1" x14ac:dyDescent="0.25">
      <c r="A287" s="42">
        <f>IFERROR(INDEX(NFS!F:F,MATCH(B287,NFS!E:E,0)),"")</f>
        <v>179139</v>
      </c>
      <c r="B287" s="3">
        <v>66692</v>
      </c>
      <c r="C287" s="4" t="s">
        <v>21</v>
      </c>
      <c r="D287" s="6">
        <v>46305</v>
      </c>
      <c r="E287" s="11">
        <f>IF(B287="","",COUNTIF(SKU!C:C,B287))</f>
        <v>3</v>
      </c>
      <c r="F287" s="13" t="s">
        <v>18</v>
      </c>
      <c r="G287" s="15" t="s">
        <v>19</v>
      </c>
      <c r="H287" s="64" t="s">
        <v>20</v>
      </c>
      <c r="I287" s="17" t="str">
        <f>IF(A287="","",IFERROR(VLOOKUP(TEXT(A287,"0"),#REF!,9,FALSE),""))</f>
        <v/>
      </c>
      <c r="K287" s="18" t="str">
        <f>IFERROR(INDEX(#REF!,MATCH(A287,#REF!,0)),"")</f>
        <v/>
      </c>
      <c r="L287" s="58" t="str">
        <f>IFERROR(INDEX(SKU!E:E,MATCH(B287,SKU!C:C,0)),"")</f>
        <v>AFIP</v>
      </c>
      <c r="M287" s="56"/>
      <c r="R287" t="str">
        <f>IF(COUNTIF(ROMANEIOS!K:K,A287)&gt;0,J287,"")</f>
        <v/>
      </c>
    </row>
    <row r="288" spans="1:18" ht="15.75" customHeight="1" x14ac:dyDescent="0.25">
      <c r="A288" s="42">
        <f>IFERROR(INDEX(NFS!F:F,MATCH(B288,NFS!E:E,0)),"")</f>
        <v>179138</v>
      </c>
      <c r="B288" s="3">
        <v>63717</v>
      </c>
      <c r="C288" s="4" t="s">
        <v>52</v>
      </c>
      <c r="D288" s="6">
        <v>46305</v>
      </c>
      <c r="E288" s="11">
        <f>IF(B288="","",COUNTIF(SKU!C:C,B288))</f>
        <v>1</v>
      </c>
      <c r="F288" s="13" t="s">
        <v>18</v>
      </c>
      <c r="G288" s="15" t="s">
        <v>19</v>
      </c>
      <c r="H288" s="64" t="s">
        <v>20</v>
      </c>
      <c r="I288" s="17" t="str">
        <f>IF(A288="","",IFERROR(VLOOKUP(TEXT(A288,"0"),#REF!,9,FALSE),""))</f>
        <v/>
      </c>
      <c r="K288" s="18" t="str">
        <f>IFERROR(INDEX(#REF!,MATCH(A288,#REF!,0)),"")</f>
        <v/>
      </c>
      <c r="L288" s="58" t="str">
        <f>IFERROR(INDEX(SKU!E:E,MATCH(B288,SKU!C:C,0)),"")</f>
        <v>AFIP</v>
      </c>
      <c r="M288" s="56"/>
      <c r="R288" t="str">
        <f>IF(COUNTIF(ROMANEIOS!K:K,A288)&gt;0,J288,"")</f>
        <v/>
      </c>
    </row>
    <row r="289" spans="1:18" ht="15.75" customHeight="1" x14ac:dyDescent="0.25">
      <c r="A289" s="42">
        <f>IFERROR(INDEX(NFS!F:F,MATCH(B289,NFS!E:E,0)),"")</f>
        <v>179133</v>
      </c>
      <c r="B289" s="3">
        <v>68633</v>
      </c>
      <c r="C289" s="4" t="s">
        <v>52</v>
      </c>
      <c r="D289" s="6">
        <v>46305</v>
      </c>
      <c r="E289" s="11">
        <f>IF(B289="","",COUNTIF(SKU!C:C,B289))</f>
        <v>1</v>
      </c>
      <c r="F289" s="13" t="s">
        <v>18</v>
      </c>
      <c r="G289" s="15" t="s">
        <v>19</v>
      </c>
      <c r="H289" s="64" t="s">
        <v>20</v>
      </c>
      <c r="I289" s="17" t="str">
        <f>IF(A289="","",IFERROR(VLOOKUP(TEXT(A289,"0"),#REF!,9,FALSE),""))</f>
        <v/>
      </c>
      <c r="K289" s="18" t="str">
        <f>IFERROR(INDEX(#REF!,MATCH(A289,#REF!,0)),"")</f>
        <v/>
      </c>
      <c r="L289" s="58" t="str">
        <f>IFERROR(INDEX(SKU!E:E,MATCH(B289,SKU!C:C,0)),"")</f>
        <v>AFIP</v>
      </c>
      <c r="M289" s="56"/>
      <c r="R289" t="str">
        <f>IF(COUNTIF(ROMANEIOS!K:K,A289)&gt;0,J289,"")</f>
        <v/>
      </c>
    </row>
    <row r="290" spans="1:18" ht="15.75" customHeight="1" x14ac:dyDescent="0.25">
      <c r="A290" s="42">
        <f>IFERROR(INDEX(NFS!F:F,MATCH(B290,NFS!E:E,0)),"")</f>
        <v>179127</v>
      </c>
      <c r="B290" s="3">
        <v>66483</v>
      </c>
      <c r="C290" s="4" t="s">
        <v>48</v>
      </c>
      <c r="D290" s="6">
        <v>46305</v>
      </c>
      <c r="E290" s="11">
        <f>IF(B290="","",COUNTIF(SKU!C:C,B290))</f>
        <v>1</v>
      </c>
      <c r="F290" s="13" t="s">
        <v>18</v>
      </c>
      <c r="G290" s="15" t="s">
        <v>19</v>
      </c>
      <c r="H290" s="64" t="s">
        <v>20</v>
      </c>
      <c r="I290" s="17" t="str">
        <f>IF(A290="","",IFERROR(VLOOKUP(TEXT(A290,"0"),#REF!,9,FALSE),""))</f>
        <v/>
      </c>
      <c r="K290" s="18" t="str">
        <f>IFERROR(INDEX(#REF!,MATCH(A290,#REF!,0)),"")</f>
        <v/>
      </c>
      <c r="L290" s="58" t="str">
        <f>IFERROR(INDEX(SKU!E:E,MATCH(B290,SKU!C:C,0)),"")</f>
        <v>AFIP SANTANA</v>
      </c>
      <c r="M290" s="56"/>
      <c r="R290" t="str">
        <f>IF(COUNTIF(ROMANEIOS!K:K,A290)&gt;0,J290,"")</f>
        <v/>
      </c>
    </row>
    <row r="291" spans="1:18" ht="15.75" customHeight="1" x14ac:dyDescent="0.25">
      <c r="A291" s="42">
        <f>IFERROR(INDEX(NFS!F:F,MATCH(B291,NFS!E:E,0)),"")</f>
        <v>179128</v>
      </c>
      <c r="B291" s="3">
        <v>69216</v>
      </c>
      <c r="C291" s="4" t="s">
        <v>48</v>
      </c>
      <c r="D291" s="6">
        <v>46305</v>
      </c>
      <c r="E291" s="11">
        <f>IF(B291="","",COUNTIF(SKU!C:C,B291))</f>
        <v>1</v>
      </c>
      <c r="F291" s="13" t="s">
        <v>18</v>
      </c>
      <c r="G291" s="15" t="s">
        <v>19</v>
      </c>
      <c r="H291" s="64" t="s">
        <v>20</v>
      </c>
      <c r="I291" s="17" t="str">
        <f>IF(A291="","",IFERROR(VLOOKUP(TEXT(A291,"0"),#REF!,9,FALSE),""))</f>
        <v/>
      </c>
      <c r="K291" s="18" t="str">
        <f>IFERROR(INDEX(#REF!,MATCH(A291,#REF!,0)),"")</f>
        <v/>
      </c>
      <c r="L291" s="58" t="str">
        <f>IFERROR(INDEX(SKU!E:E,MATCH(B291,SKU!C:C,0)),"")</f>
        <v>AFIP SANTANA</v>
      </c>
      <c r="M291" s="56"/>
      <c r="R291" t="str">
        <f>IF(COUNTIF(ROMANEIOS!K:K,A291)&gt;0,J291,"")</f>
        <v/>
      </c>
    </row>
    <row r="292" spans="1:18" ht="15.75" customHeight="1" x14ac:dyDescent="0.25">
      <c r="A292" s="42">
        <f>IFERROR(INDEX(NFS!F:F,MATCH(B292,NFS!E:E,0)),"")</f>
        <v>179147</v>
      </c>
      <c r="B292" s="3">
        <v>66312</v>
      </c>
      <c r="C292" s="4" t="s">
        <v>48</v>
      </c>
      <c r="D292" s="6">
        <v>46305</v>
      </c>
      <c r="E292" s="11">
        <f>IF(B292="","",COUNTIF(SKU!C:C,B292))</f>
        <v>1</v>
      </c>
      <c r="F292" s="13" t="s">
        <v>18</v>
      </c>
      <c r="G292" s="15" t="s">
        <v>19</v>
      </c>
      <c r="H292" s="64" t="s">
        <v>20</v>
      </c>
      <c r="I292" s="17" t="str">
        <f>IF(A292="","",IFERROR(VLOOKUP(TEXT(A292,"0"),#REF!,9,FALSE),""))</f>
        <v/>
      </c>
      <c r="K292" s="18" t="str">
        <f>IFERROR(INDEX(#REF!,MATCH(A292,#REF!,0)),"")</f>
        <v/>
      </c>
      <c r="L292" s="58" t="str">
        <f>IFERROR(INDEX(SKU!E:E,MATCH(B292,SKU!C:C,0)),"")</f>
        <v>AFIP CAC GUARULHOS</v>
      </c>
      <c r="M292" s="56"/>
      <c r="R292" t="str">
        <f>IF(COUNTIF(ROMANEIOS!K:K,A292)&gt;0,J292,"")</f>
        <v/>
      </c>
    </row>
    <row r="293" spans="1:18" ht="15.75" customHeight="1" x14ac:dyDescent="0.25">
      <c r="A293" s="42">
        <f>IFERROR(INDEX(NFS!F:F,MATCH(B293,NFS!E:E,0)),"")</f>
        <v>179134</v>
      </c>
      <c r="B293" s="3">
        <v>69353</v>
      </c>
      <c r="C293" s="4" t="s">
        <v>51</v>
      </c>
      <c r="D293" s="6">
        <v>46305</v>
      </c>
      <c r="E293" s="11">
        <f>IF(B293="","",COUNTIF(SKU!C:C,B293))</f>
        <v>2</v>
      </c>
      <c r="F293" s="13" t="s">
        <v>18</v>
      </c>
      <c r="G293" s="15" t="s">
        <v>19</v>
      </c>
      <c r="H293" s="64" t="s">
        <v>20</v>
      </c>
      <c r="I293" s="17" t="str">
        <f>IF(A293="","",IFERROR(VLOOKUP(TEXT(A293,"0"),#REF!,9,FALSE),""))</f>
        <v/>
      </c>
      <c r="K293" s="18" t="str">
        <f>IFERROR(INDEX(#REF!,MATCH(A293,#REF!,0)),"")</f>
        <v/>
      </c>
      <c r="L293" s="58" t="str">
        <f>IFERROR(INDEX(SKU!E:E,MATCH(B293,SKU!C:C,0)),"")</f>
        <v>AFIP CAC GUARULHOS</v>
      </c>
      <c r="M293" s="56"/>
      <c r="R293" t="str">
        <f>IF(COUNTIF(ROMANEIOS!K:K,A293)&gt;0,J293,"")</f>
        <v/>
      </c>
    </row>
    <row r="294" spans="1:18" ht="15.75" customHeight="1" x14ac:dyDescent="0.25">
      <c r="A294" s="42">
        <f>IFERROR(INDEX(NFS!F:F,MATCH(B294,NFS!E:E,0)),"")</f>
        <v>179144</v>
      </c>
      <c r="B294" s="3">
        <v>68729</v>
      </c>
      <c r="C294" s="4" t="s">
        <v>29</v>
      </c>
      <c r="D294" s="6">
        <v>46305</v>
      </c>
      <c r="E294" s="11">
        <f>IF(B294="","",COUNTIF(SKU!C:C,B294))</f>
        <v>4</v>
      </c>
      <c r="F294" s="13" t="s">
        <v>18</v>
      </c>
      <c r="G294" s="15" t="s">
        <v>19</v>
      </c>
      <c r="H294" s="64" t="s">
        <v>20</v>
      </c>
      <c r="I294" s="17" t="str">
        <f>IF(A294="","",IFERROR(VLOOKUP(TEXT(A294,"0"),#REF!,9,FALSE),""))</f>
        <v/>
      </c>
      <c r="K294" s="18" t="str">
        <f>IFERROR(INDEX(#REF!,MATCH(A294,#REF!,0)),"")</f>
        <v/>
      </c>
      <c r="L294" s="58" t="str">
        <f>IFERROR(INDEX(SKU!E:E,MATCH(B294,SKU!C:C,0)),"")</f>
        <v>AFIP</v>
      </c>
      <c r="M294" s="56"/>
      <c r="R294" t="str">
        <f>IF(COUNTIF(ROMANEIOS!K:K,A294)&gt;0,J294,"")</f>
        <v/>
      </c>
    </row>
    <row r="295" spans="1:18" ht="15.75" customHeight="1" x14ac:dyDescent="0.25">
      <c r="A295" s="42">
        <f>IFERROR(INDEX(NFS!F:F,MATCH(B295,NFS!E:E,0)),"")</f>
        <v>179136</v>
      </c>
      <c r="B295" s="3">
        <v>67520</v>
      </c>
      <c r="C295" s="4" t="s">
        <v>21</v>
      </c>
      <c r="D295" s="6">
        <v>46305</v>
      </c>
      <c r="E295" s="11">
        <f>IF(B295="","",COUNTIF(SKU!C:C,B295))</f>
        <v>1</v>
      </c>
      <c r="F295" s="13" t="s">
        <v>18</v>
      </c>
      <c r="G295" s="15" t="s">
        <v>19</v>
      </c>
      <c r="H295" s="64" t="s">
        <v>20</v>
      </c>
      <c r="I295" s="17" t="str">
        <f>IF(A295="","",IFERROR(VLOOKUP(TEXT(A295,"0"),#REF!,9,FALSE),""))</f>
        <v/>
      </c>
      <c r="K295" s="18" t="str">
        <f>IFERROR(INDEX(#REF!,MATCH(A295,#REF!,0)),"")</f>
        <v/>
      </c>
      <c r="L295" s="58" t="str">
        <f>IFERROR(INDEX(SKU!E:E,MATCH(B295,SKU!C:C,0)),"")</f>
        <v>AFIP</v>
      </c>
      <c r="M295" s="56"/>
      <c r="R295" t="str">
        <f>IF(COUNTIF(ROMANEIOS!K:K,A295)&gt;0,J295,"")</f>
        <v/>
      </c>
    </row>
    <row r="296" spans="1:18" ht="15.75" customHeight="1" x14ac:dyDescent="0.25">
      <c r="A296" s="42">
        <f>IFERROR(INDEX(NFS!F:F,MATCH(B296,NFS!E:E,0)),"")</f>
        <v>179135</v>
      </c>
      <c r="B296" s="3">
        <v>68629</v>
      </c>
      <c r="C296" s="4" t="s">
        <v>21</v>
      </c>
      <c r="D296" s="6">
        <v>46305</v>
      </c>
      <c r="E296" s="11">
        <f>IF(B296="","",COUNTIF(SKU!C:C,B296))</f>
        <v>1</v>
      </c>
      <c r="F296" s="13" t="s">
        <v>18</v>
      </c>
      <c r="G296" s="15" t="s">
        <v>19</v>
      </c>
      <c r="H296" s="64" t="s">
        <v>20</v>
      </c>
      <c r="I296" s="17" t="str">
        <f>IF(A296="","",IFERROR(VLOOKUP(TEXT(A296,"0"),#REF!,9,FALSE),""))</f>
        <v/>
      </c>
      <c r="K296" s="18" t="str">
        <f>IFERROR(INDEX(#REF!,MATCH(A296,#REF!,0)),"")</f>
        <v/>
      </c>
      <c r="L296" s="58" t="str">
        <f>IFERROR(INDEX(SKU!E:E,MATCH(B296,SKU!C:C,0)),"")</f>
        <v>AFIP</v>
      </c>
      <c r="M296" s="56"/>
      <c r="R296" t="str">
        <f>IF(COUNTIF(ROMANEIOS!K:K,A296)&gt;0,J296,"")</f>
        <v/>
      </c>
    </row>
    <row r="297" spans="1:18" ht="15.75" customHeight="1" x14ac:dyDescent="0.25">
      <c r="A297" s="42">
        <f>IFERROR(INDEX(NFS!F:F,MATCH(B297,NFS!E:E,0)),"")</f>
        <v>179162</v>
      </c>
      <c r="B297" s="3">
        <v>64885</v>
      </c>
      <c r="C297" s="4" t="s">
        <v>21</v>
      </c>
      <c r="D297" s="6">
        <v>46305</v>
      </c>
      <c r="E297" s="11">
        <f>IF(B297="","",COUNTIF(SKU!C:C,B297))</f>
        <v>1</v>
      </c>
      <c r="F297" s="13" t="s">
        <v>18</v>
      </c>
      <c r="G297" s="15" t="s">
        <v>19</v>
      </c>
      <c r="H297" s="64" t="s">
        <v>20</v>
      </c>
      <c r="I297" s="17" t="str">
        <f>IF(A297="","",IFERROR(VLOOKUP(TEXT(A297,"0"),#REF!,9,FALSE),""))</f>
        <v/>
      </c>
      <c r="K297" s="18" t="str">
        <f>IFERROR(INDEX(#REF!,MATCH(A297,#REF!,0)),"")</f>
        <v/>
      </c>
      <c r="L297" s="58" t="str">
        <f>IFERROR(INDEX(SKU!E:E,MATCH(B297,SKU!C:C,0)),"")</f>
        <v>AFIP</v>
      </c>
      <c r="M297" s="56"/>
      <c r="R297" t="str">
        <f>IF(COUNTIF(ROMANEIOS!K:K,A297)&gt;0,J297,"")</f>
        <v/>
      </c>
    </row>
    <row r="298" spans="1:18" ht="15.75" customHeight="1" x14ac:dyDescent="0.25">
      <c r="A298" s="42">
        <f>IFERROR(INDEX(NFS!F:F,MATCH(B298,NFS!E:E,0)),"")</f>
        <v>179163</v>
      </c>
      <c r="B298" s="3">
        <v>69717</v>
      </c>
      <c r="C298" s="4" t="s">
        <v>51</v>
      </c>
      <c r="D298" s="6">
        <v>46305</v>
      </c>
      <c r="E298" s="11">
        <v>8</v>
      </c>
      <c r="F298" s="13" t="s">
        <v>18</v>
      </c>
      <c r="G298" s="15" t="s">
        <v>19</v>
      </c>
      <c r="H298" s="64" t="s">
        <v>20</v>
      </c>
      <c r="I298" s="17" t="str">
        <f>IF(A298="","",IFERROR(VLOOKUP(TEXT(A298,"0"),#REF!,9,FALSE),""))</f>
        <v/>
      </c>
      <c r="K298" s="18" t="str">
        <f>IFERROR(INDEX(#REF!,MATCH(A298,#REF!,0)),"")</f>
        <v/>
      </c>
      <c r="L298" s="58" t="s">
        <v>72</v>
      </c>
      <c r="M298" s="56"/>
      <c r="R298" t="str">
        <f>IF(COUNTIF(ROMANEIOS!K:K,A298)&gt;0,J298,"")</f>
        <v/>
      </c>
    </row>
    <row r="299" spans="1:18" ht="15.75" customHeight="1" x14ac:dyDescent="0.25">
      <c r="A299" s="42">
        <f>IFERROR(INDEX(NFS!F:F,MATCH(B299,NFS!E:E,0)),"")</f>
        <v>179142</v>
      </c>
      <c r="B299" s="3">
        <v>69718</v>
      </c>
      <c r="C299" s="4" t="s">
        <v>48</v>
      </c>
      <c r="D299" s="6">
        <v>46305</v>
      </c>
      <c r="E299" s="11">
        <v>2</v>
      </c>
      <c r="F299" s="13" t="s">
        <v>18</v>
      </c>
      <c r="G299" s="15" t="s">
        <v>19</v>
      </c>
      <c r="H299" s="64" t="s">
        <v>20</v>
      </c>
      <c r="I299" s="17" t="str">
        <f>IF(A299="","",IFERROR(VLOOKUP(TEXT(A299,"0"),#REF!,9,FALSE),""))</f>
        <v/>
      </c>
      <c r="K299" s="18" t="str">
        <f>IFERROR(INDEX(#REF!,MATCH(A299,#REF!,0)),"")</f>
        <v/>
      </c>
      <c r="L299" s="58" t="s">
        <v>72</v>
      </c>
      <c r="M299" s="56"/>
      <c r="R299" t="str">
        <f>IF(COUNTIF(ROMANEIOS!K:K,A299)&gt;0,J299,"")</f>
        <v/>
      </c>
    </row>
    <row r="300" spans="1:18" ht="15.75" customHeight="1" x14ac:dyDescent="0.25">
      <c r="A300" s="42">
        <f>IFERROR(INDEX(NFS!F:F,MATCH(B300,NFS!E:E,0)),"")</f>
        <v>179141</v>
      </c>
      <c r="B300" s="3">
        <v>69874</v>
      </c>
      <c r="C300" s="4" t="s">
        <v>27</v>
      </c>
      <c r="D300" s="6">
        <v>46305</v>
      </c>
      <c r="E300" s="11">
        <f>IF(B300="","",COUNTIF(SKU!C:C,B300))</f>
        <v>2</v>
      </c>
      <c r="F300" s="13" t="s">
        <v>18</v>
      </c>
      <c r="G300" s="15" t="s">
        <v>19</v>
      </c>
      <c r="H300" s="64" t="s">
        <v>23</v>
      </c>
      <c r="I300" s="17" t="str">
        <f>IF(A300="","",IFERROR(VLOOKUP(TEXT(A300,"0"),#REF!,9,FALSE),""))</f>
        <v/>
      </c>
      <c r="K300" s="18" t="str">
        <f>IFERROR(INDEX(#REF!,MATCH(A300,#REF!,0)),"")</f>
        <v/>
      </c>
      <c r="L300" s="58" t="str">
        <f>IFERROR(INDEX(SKU!E:E,MATCH(B300,SKU!C:C,0)),"")</f>
        <v>AFIP SANTANA</v>
      </c>
      <c r="M300" s="56"/>
      <c r="R300" t="str">
        <f>IF(COUNTIF(ROMANEIOS!K:K,A300)&gt;0,J300,"")</f>
        <v/>
      </c>
    </row>
    <row r="301" spans="1:18" ht="15.75" customHeight="1" x14ac:dyDescent="0.25">
      <c r="A301" s="42">
        <f>IFERROR(INDEX(NFS!F:F,MATCH(B301,NFS!E:E,0)),"")</f>
        <v>179145</v>
      </c>
      <c r="B301" s="3">
        <v>69875</v>
      </c>
      <c r="C301" s="4" t="s">
        <v>27</v>
      </c>
      <c r="D301" s="6">
        <v>46305</v>
      </c>
      <c r="E301" s="11">
        <f>IF(B301="","",COUNTIF(SKU!C:C,B301))</f>
        <v>1</v>
      </c>
      <c r="F301" s="13" t="s">
        <v>18</v>
      </c>
      <c r="G301" s="15" t="s">
        <v>19</v>
      </c>
      <c r="H301" s="64" t="s">
        <v>23</v>
      </c>
      <c r="I301" s="17" t="str">
        <f>IF(A301="","",IFERROR(VLOOKUP(TEXT(A301,"0"),#REF!,9,FALSE),""))</f>
        <v/>
      </c>
      <c r="K301" s="18" t="str">
        <f>IFERROR(INDEX(#REF!,MATCH(A301,#REF!,0)),"")</f>
        <v/>
      </c>
      <c r="L301" s="58" t="str">
        <f>IFERROR(INDEX(SKU!E:E,MATCH(B301,SKU!C:C,0)),"")</f>
        <v>AFIP CAC GUARULHOS</v>
      </c>
      <c r="M301" s="56"/>
      <c r="R301" t="str">
        <f>IF(COUNTIF(ROMANEIOS!K:K,A301)&gt;0,J301,"")</f>
        <v/>
      </c>
    </row>
    <row r="302" spans="1:18" ht="15.75" customHeight="1" x14ac:dyDescent="0.25">
      <c r="A302" s="42">
        <f>IFERROR(INDEX(NFS!F:F,MATCH(B302,NFS!E:E,0)),"")</f>
        <v>179196</v>
      </c>
      <c r="B302" s="3">
        <v>69068</v>
      </c>
      <c r="C302" s="4" t="s">
        <v>17</v>
      </c>
      <c r="D302" s="6">
        <v>46305</v>
      </c>
      <c r="E302" s="11">
        <f>IF(B302="","",COUNTIF(SKU!C:C,B302))</f>
        <v>15</v>
      </c>
      <c r="F302" s="13" t="s">
        <v>18</v>
      </c>
      <c r="G302" s="15" t="s">
        <v>19</v>
      </c>
      <c r="H302" s="64" t="s">
        <v>20</v>
      </c>
      <c r="I302" s="17" t="str">
        <f>IF(A302="","",IFERROR(VLOOKUP(TEXT(A302,"0"),#REF!,9,FALSE),""))</f>
        <v/>
      </c>
      <c r="K302" s="18" t="str">
        <f>IFERROR(INDEX(#REF!,MATCH(A302,#REF!,0)),"")</f>
        <v/>
      </c>
      <c r="L302" s="58" t="str">
        <f>IFERROR(INDEX(SKU!E:E,MATCH(B302,SKU!C:C,0)),"")</f>
        <v>LIMGER EMPRESA DE LI</v>
      </c>
      <c r="M302" s="56"/>
      <c r="R302" t="str">
        <f>IF(COUNTIF(ROMANEIOS!K:K,A302)&gt;0,J302,"")</f>
        <v/>
      </c>
    </row>
    <row r="303" spans="1:18" ht="15.75" customHeight="1" x14ac:dyDescent="0.25">
      <c r="A303" s="42">
        <f>IFERROR(INDEX(NFS!F:F,MATCH(B303,NFS!E:E,0)),"")</f>
        <v>179195</v>
      </c>
      <c r="B303" s="3">
        <v>69070</v>
      </c>
      <c r="C303" s="4" t="s">
        <v>17</v>
      </c>
      <c r="D303" s="6">
        <v>46305</v>
      </c>
      <c r="E303" s="11">
        <f>IF(B303="","",COUNTIF(SKU!C:C,B303))</f>
        <v>14</v>
      </c>
      <c r="F303" s="13" t="s">
        <v>18</v>
      </c>
      <c r="G303" s="15" t="s">
        <v>19</v>
      </c>
      <c r="H303" s="64" t="s">
        <v>20</v>
      </c>
      <c r="I303" s="17" t="str">
        <f>IF(A303="","",IFERROR(VLOOKUP(TEXT(A303,"0"),#REF!,9,FALSE),""))</f>
        <v/>
      </c>
      <c r="K303" s="18" t="str">
        <f>IFERROR(INDEX(#REF!,MATCH(A303,#REF!,0)),"")</f>
        <v/>
      </c>
      <c r="L303" s="58" t="str">
        <f>IFERROR(INDEX(SKU!E:E,MATCH(B303,SKU!C:C,0)),"")</f>
        <v>LIMGER EMPRESA DE LI</v>
      </c>
      <c r="M303" s="56"/>
      <c r="R303" t="str">
        <f>IF(COUNTIF(ROMANEIOS!K:K,A303)&gt;0,J303,"")</f>
        <v/>
      </c>
    </row>
    <row r="304" spans="1:18" ht="15.75" customHeight="1" x14ac:dyDescent="0.25">
      <c r="A304" s="42">
        <f>IFERROR(INDEX(NFS!F:F,MATCH(B304,NFS!E:E,0)),"")</f>
        <v>179175</v>
      </c>
      <c r="B304" s="3">
        <v>69508</v>
      </c>
      <c r="C304" s="4" t="s">
        <v>52</v>
      </c>
      <c r="D304" s="6">
        <v>46305</v>
      </c>
      <c r="E304" s="11">
        <f>IF(B304="","",COUNTIF(SKU!C:C,B304))</f>
        <v>22</v>
      </c>
      <c r="F304" s="13" t="s">
        <v>18</v>
      </c>
      <c r="G304" s="15" t="s">
        <v>19</v>
      </c>
      <c r="H304" s="64" t="s">
        <v>20</v>
      </c>
      <c r="I304" s="17" t="str">
        <f>IF(A304="","",IFERROR(VLOOKUP(TEXT(A304,"0"),#REF!,9,FALSE),""))</f>
        <v/>
      </c>
      <c r="K304" s="18" t="str">
        <f>IFERROR(INDEX(#REF!,MATCH(A304,#REF!,0)),"")</f>
        <v/>
      </c>
      <c r="L304" s="58" t="str">
        <f>IFERROR(INDEX(SKU!E:E,MATCH(B304,SKU!C:C,0)),"")</f>
        <v>LIDERANCA SP</v>
      </c>
      <c r="M304" s="56"/>
      <c r="R304" t="str">
        <f>IF(COUNTIF(ROMANEIOS!K:K,A304)&gt;0,J304,"")</f>
        <v/>
      </c>
    </row>
    <row r="305" spans="1:18" ht="15.75" customHeight="1" x14ac:dyDescent="0.25">
      <c r="A305" s="42">
        <f>IFERROR(INDEX(NFS!F:F,MATCH(B305,NFS!E:E,0)),"")</f>
        <v>179152</v>
      </c>
      <c r="B305" s="3">
        <v>69559</v>
      </c>
      <c r="C305" s="4" t="s">
        <v>21</v>
      </c>
      <c r="D305" s="6">
        <v>46305</v>
      </c>
      <c r="E305" s="11">
        <f>IF(B305="","",COUNTIF(SKU!C:C,B305))</f>
        <v>1</v>
      </c>
      <c r="F305" s="13" t="s">
        <v>18</v>
      </c>
      <c r="G305" s="15" t="s">
        <v>19</v>
      </c>
      <c r="H305" s="64" t="s">
        <v>23</v>
      </c>
      <c r="I305" s="17" t="str">
        <f>IF(A305="","",IFERROR(VLOOKUP(TEXT(A305,"0"),#REF!,9,FALSE),""))</f>
        <v/>
      </c>
      <c r="K305" s="18" t="str">
        <f>IFERROR(INDEX(#REF!,MATCH(A305,#REF!,0)),"")</f>
        <v/>
      </c>
      <c r="L305" s="58" t="str">
        <f>IFERROR(INDEX(SKU!E:E,MATCH(B305,SKU!C:C,0)),"")</f>
        <v>AFIP</v>
      </c>
      <c r="M305" s="56"/>
      <c r="R305" t="str">
        <f>IF(COUNTIF(ROMANEIOS!K:K,A305)&gt;0,J305,"")</f>
        <v/>
      </c>
    </row>
    <row r="306" spans="1:18" ht="15.75" customHeight="1" x14ac:dyDescent="0.25">
      <c r="A306" s="42">
        <f>IFERROR(INDEX(NFS!F:F,MATCH(B306,NFS!E:E,0)),"")</f>
        <v>179151</v>
      </c>
      <c r="B306" s="3">
        <v>69682</v>
      </c>
      <c r="C306" s="4" t="s">
        <v>21</v>
      </c>
      <c r="D306" s="6">
        <v>46305</v>
      </c>
      <c r="E306" s="11">
        <f>IF(B306="","",COUNTIF(SKU!C:C,B306))</f>
        <v>1</v>
      </c>
      <c r="F306" s="13" t="s">
        <v>18</v>
      </c>
      <c r="G306" s="15" t="s">
        <v>19</v>
      </c>
      <c r="H306" s="64" t="s">
        <v>23</v>
      </c>
      <c r="I306" s="17" t="str">
        <f>IF(A306="","",IFERROR(VLOOKUP(TEXT(A306,"0"),#REF!,9,FALSE),""))</f>
        <v/>
      </c>
      <c r="K306" s="18" t="str">
        <f>IFERROR(INDEX(#REF!,MATCH(A306,#REF!,0)),"")</f>
        <v/>
      </c>
      <c r="L306" s="58" t="str">
        <f>IFERROR(INDEX(SKU!E:E,MATCH(B306,SKU!C:C,0)),"")</f>
        <v>HOSP SANTA JOANA</v>
      </c>
      <c r="M306" s="56"/>
      <c r="R306" t="str">
        <f>IF(COUNTIF(ROMANEIOS!K:K,A306)&gt;0,J306,"")</f>
        <v/>
      </c>
    </row>
    <row r="307" spans="1:18" ht="15.75" customHeight="1" x14ac:dyDescent="0.25">
      <c r="A307" s="42">
        <f>IFERROR(INDEX(NFS!F:F,MATCH(B307,NFS!E:E,0)),"")</f>
        <v>179146</v>
      </c>
      <c r="B307" s="3">
        <v>69867</v>
      </c>
      <c r="C307" s="4" t="s">
        <v>27</v>
      </c>
      <c r="D307" s="6">
        <v>46305</v>
      </c>
      <c r="E307" s="11">
        <f>IF(B307="","",COUNTIF(SKU!C:C,B307))</f>
        <v>1</v>
      </c>
      <c r="F307" s="13" t="s">
        <v>18</v>
      </c>
      <c r="G307" s="15" t="s">
        <v>19</v>
      </c>
      <c r="H307" s="64" t="s">
        <v>23</v>
      </c>
      <c r="I307" s="17" t="str">
        <f>IF(A307="","",IFERROR(VLOOKUP(TEXT(A307,"0"),#REF!,9,FALSE),""))</f>
        <v/>
      </c>
      <c r="K307" s="18" t="str">
        <f>IFERROR(INDEX(#REF!,MATCH(A307,#REF!,0)),"")</f>
        <v/>
      </c>
      <c r="L307" s="58" t="str">
        <f>IFERROR(INDEX(SKU!E:E,MATCH(B307,SKU!C:C,0)),"")</f>
        <v>HOSP SANCTA MAGGIORE</v>
      </c>
      <c r="M307" s="56"/>
      <c r="R307" t="str">
        <f>IF(COUNTIF(ROMANEIOS!K:K,A307)&gt;0,J307,"")</f>
        <v/>
      </c>
    </row>
    <row r="308" spans="1:18" ht="15.75" customHeight="1" x14ac:dyDescent="0.25">
      <c r="A308" s="42">
        <f>IFERROR(INDEX(NFS!F:F,MATCH(B308,NFS!E:E,0)),"")</f>
        <v>179149</v>
      </c>
      <c r="B308" s="3">
        <v>69873</v>
      </c>
      <c r="C308" s="4" t="s">
        <v>27</v>
      </c>
      <c r="D308" s="6">
        <v>46305</v>
      </c>
      <c r="E308" s="11">
        <f>IF(B308="","",COUNTIF(SKU!C:C,B308))</f>
        <v>4</v>
      </c>
      <c r="F308" s="13" t="s">
        <v>18</v>
      </c>
      <c r="G308" s="15" t="s">
        <v>19</v>
      </c>
      <c r="H308" s="64" t="s">
        <v>23</v>
      </c>
      <c r="I308" s="17" t="str">
        <f>IF(A308="","",IFERROR(VLOOKUP(TEXT(A308,"0"),#REF!,9,FALSE),""))</f>
        <v/>
      </c>
      <c r="K308" s="18" t="str">
        <f>IFERROR(INDEX(#REF!,MATCH(A308,#REF!,0)),"")</f>
        <v/>
      </c>
      <c r="L308" s="58" t="str">
        <f>IFERROR(INDEX(SKU!E:E,MATCH(B308,SKU!C:C,0)),"")</f>
        <v>HSM ALAMEDA SANTOS</v>
      </c>
      <c r="M308" s="56"/>
      <c r="R308" t="str">
        <f>IF(COUNTIF(ROMANEIOS!K:K,A308)&gt;0,J308,"")</f>
        <v/>
      </c>
    </row>
    <row r="309" spans="1:18" ht="15.75" customHeight="1" x14ac:dyDescent="0.25">
      <c r="A309" s="42">
        <f>IFERROR(INDEX(NFS!F:F,MATCH(B309,NFS!E:E,0)),"")</f>
        <v>179150</v>
      </c>
      <c r="B309" s="3">
        <v>69266</v>
      </c>
      <c r="C309" s="4" t="s">
        <v>29</v>
      </c>
      <c r="D309" s="6">
        <v>46305</v>
      </c>
      <c r="E309" s="11">
        <f>IF(B309="","",COUNTIF(SKU!C:C,B309))</f>
        <v>1</v>
      </c>
      <c r="F309" s="13" t="s">
        <v>18</v>
      </c>
      <c r="G309" s="15" t="s">
        <v>19</v>
      </c>
      <c r="H309" s="64" t="s">
        <v>23</v>
      </c>
      <c r="I309" s="17" t="str">
        <f>IF(A309="","",IFERROR(VLOOKUP(TEXT(A309,"0"),#REF!,9,FALSE),""))</f>
        <v/>
      </c>
      <c r="K309" s="18" t="str">
        <f>IFERROR(INDEX(#REF!,MATCH(A309,#REF!,0)),"")</f>
        <v/>
      </c>
      <c r="L309" s="58" t="str">
        <f>IFERROR(INDEX(SKU!E:E,MATCH(B309,SKU!C:C,0)),"")</f>
        <v>SIRIO LIBANES</v>
      </c>
      <c r="M309" s="56"/>
      <c r="R309" t="str">
        <f>IF(COUNTIF(ROMANEIOS!K:K,A309)&gt;0,J309,"")</f>
        <v/>
      </c>
    </row>
    <row r="310" spans="1:18" ht="15.75" customHeight="1" x14ac:dyDescent="0.25">
      <c r="A310" s="42">
        <f>IFERROR(INDEX(NFS!F:F,MATCH(B310,NFS!E:E,0)),"")</f>
        <v>179148</v>
      </c>
      <c r="B310" s="3">
        <v>69776</v>
      </c>
      <c r="C310" s="4" t="s">
        <v>29</v>
      </c>
      <c r="D310" s="6">
        <v>46305</v>
      </c>
      <c r="E310" s="11">
        <f>IF(B310="","",COUNTIF(SKU!C:C,B310))</f>
        <v>25</v>
      </c>
      <c r="F310" s="13" t="s">
        <v>18</v>
      </c>
      <c r="G310" s="15" t="s">
        <v>19</v>
      </c>
      <c r="H310" s="64" t="s">
        <v>20</v>
      </c>
      <c r="I310" s="17" t="str">
        <f>IF(A310="","",IFERROR(VLOOKUP(TEXT(A310,"0"),#REF!,9,FALSE),""))</f>
        <v/>
      </c>
      <c r="K310" s="18" t="str">
        <f>IFERROR(INDEX(#REF!,MATCH(A310,#REF!,0)),"")</f>
        <v/>
      </c>
      <c r="L310" s="58" t="str">
        <f>IFERROR(INDEX(SKU!E:E,MATCH(B310,SKU!C:C,0)),"")</f>
        <v>TJ RAJ 01 MATRIZ</v>
      </c>
      <c r="M310" s="56"/>
      <c r="R310" t="str">
        <f>IF(COUNTIF(ROMANEIOS!K:K,A310)&gt;0,J310,"")</f>
        <v/>
      </c>
    </row>
    <row r="311" spans="1:18" ht="15.75" customHeight="1" x14ac:dyDescent="0.25">
      <c r="A311" s="42">
        <f>IFERROR(INDEX(NFS!F:F,MATCH(B311,NFS!E:E,0)),"")</f>
        <v>179176</v>
      </c>
      <c r="B311" s="3">
        <v>69513</v>
      </c>
      <c r="C311" s="4" t="s">
        <v>51</v>
      </c>
      <c r="D311" s="6">
        <v>46305</v>
      </c>
      <c r="E311" s="11">
        <f>IF(B311="","",COUNTIF(SKU!C:C,B311))</f>
        <v>22</v>
      </c>
      <c r="F311" s="13" t="s">
        <v>18</v>
      </c>
      <c r="G311" s="15" t="s">
        <v>19</v>
      </c>
      <c r="H311" s="64" t="s">
        <v>20</v>
      </c>
      <c r="I311" s="17" t="str">
        <f>IF(A311="","",IFERROR(VLOOKUP(TEXT(A311,"0"),#REF!,9,FALSE),""))</f>
        <v/>
      </c>
      <c r="K311" s="18" t="str">
        <f>IFERROR(INDEX(#REF!,MATCH(A311,#REF!,0)),"")</f>
        <v/>
      </c>
      <c r="L311" s="58" t="str">
        <f>IFERROR(INDEX(SKU!E:E,MATCH(B311,SKU!C:C,0)),"")</f>
        <v>LIDERANCA SP</v>
      </c>
      <c r="M311" s="56"/>
      <c r="R311" t="str">
        <f>IF(COUNTIF(ROMANEIOS!K:K,A311)&gt;0,J311,"")</f>
        <v/>
      </c>
    </row>
    <row r="312" spans="1:18" ht="15.75" customHeight="1" x14ac:dyDescent="0.25">
      <c r="A312" s="42">
        <f>IFERROR(INDEX(NFS!F:F,MATCH(B312,NFS!E:E,0)),"")</f>
        <v>179154</v>
      </c>
      <c r="B312" s="3">
        <v>69529</v>
      </c>
      <c r="C312" s="4" t="s">
        <v>48</v>
      </c>
      <c r="D312" s="6">
        <v>46306</v>
      </c>
      <c r="E312" s="11">
        <f>IF(B312="","",COUNTIF(SKU!C:C,B312))</f>
        <v>20</v>
      </c>
      <c r="F312" s="13" t="s">
        <v>73</v>
      </c>
      <c r="G312" s="15" t="s">
        <v>19</v>
      </c>
      <c r="H312" s="64" t="s">
        <v>20</v>
      </c>
      <c r="I312" s="17" t="str">
        <f>IF(A312="","",IFERROR(VLOOKUP(TEXT(A312,"0"),#REF!,9,FALSE),""))</f>
        <v/>
      </c>
      <c r="K312" s="18" t="str">
        <f>IFERROR(INDEX(#REF!,MATCH(A312,#REF!,0)),"")</f>
        <v/>
      </c>
      <c r="L312" s="58" t="str">
        <f>IFERROR(INDEX(SKU!E:E,MATCH(B312,SKU!C:C,0)),"")</f>
        <v>TJ RAJ 01 MATRIZ</v>
      </c>
      <c r="M312" s="56"/>
      <c r="R312" t="str">
        <f>IF(COUNTIF(ROMANEIOS!K:K,A312)&gt;0,J312,"")</f>
        <v/>
      </c>
    </row>
    <row r="313" spans="1:18" ht="15.75" customHeight="1" x14ac:dyDescent="0.25">
      <c r="A313" s="42">
        <f>IFERROR(INDEX(NFS!F:F,MATCH(B313,NFS!E:E,0)),"")</f>
        <v>179215</v>
      </c>
      <c r="B313" s="3">
        <v>69868</v>
      </c>
      <c r="C313" s="4" t="s">
        <v>53</v>
      </c>
      <c r="D313" s="6">
        <v>46306</v>
      </c>
      <c r="E313" s="11">
        <f>IF(B313="","",COUNTIF(SKU!C:C,B313))</f>
        <v>4</v>
      </c>
      <c r="F313" s="13" t="s">
        <v>18</v>
      </c>
      <c r="G313" s="15" t="s">
        <v>19</v>
      </c>
      <c r="H313" s="64" t="s">
        <v>20</v>
      </c>
      <c r="I313" s="17" t="str">
        <f>IF(A313="","",IFERROR(VLOOKUP(TEXT(A313,"0"),#REF!,9,FALSE),""))</f>
        <v/>
      </c>
      <c r="K313" s="18" t="str">
        <f>IFERROR(INDEX(#REF!,MATCH(A313,#REF!,0)),"")</f>
        <v/>
      </c>
      <c r="L313" s="58" t="str">
        <f>IFERROR(INDEX(SKU!E:E,MATCH(B313,SKU!C:C,0)),"")</f>
        <v>MED AVANC MADRID</v>
      </c>
      <c r="M313" s="56"/>
      <c r="R313" t="str">
        <f>IF(COUNTIF(ROMANEIOS!K:K,A313)&gt;0,J313,"")</f>
        <v/>
      </c>
    </row>
    <row r="314" spans="1:18" ht="15.75" customHeight="1" x14ac:dyDescent="0.25">
      <c r="A314" s="42">
        <f>IFERROR(INDEX(NFS!F:F,MATCH(B314,NFS!E:E,0)),"")</f>
        <v>179211</v>
      </c>
      <c r="B314" s="3">
        <v>68979</v>
      </c>
      <c r="C314" s="4" t="s">
        <v>53</v>
      </c>
      <c r="D314" s="6">
        <v>46306</v>
      </c>
      <c r="E314" s="11">
        <f>IF(B314="","",COUNTIF(SKU!C:C,B314))</f>
        <v>1</v>
      </c>
      <c r="F314" s="13" t="s">
        <v>18</v>
      </c>
      <c r="G314" s="15" t="s">
        <v>19</v>
      </c>
      <c r="H314" s="64" t="s">
        <v>20</v>
      </c>
      <c r="I314" s="17" t="str">
        <f>IF(A314="","",IFERROR(VLOOKUP(TEXT(A314,"0"),#REF!,9,FALSE),""))</f>
        <v/>
      </c>
      <c r="K314" s="18" t="str">
        <f>IFERROR(INDEX(#REF!,MATCH(A314,#REF!,0)),"")</f>
        <v/>
      </c>
      <c r="L314" s="58" t="str">
        <f>IFERROR(INDEX(SKU!E:E,MATCH(B314,SKU!C:C,0)),"")</f>
        <v>INSTITUTO DE BIOMEDI</v>
      </c>
      <c r="M314" s="56"/>
      <c r="R314" t="str">
        <f>IF(COUNTIF(ROMANEIOS!K:K,A314)&gt;0,J314,"")</f>
        <v/>
      </c>
    </row>
    <row r="315" spans="1:18" ht="15.75" customHeight="1" x14ac:dyDescent="0.25">
      <c r="A315" s="42">
        <f>IFERROR(INDEX(NFS!F:F,MATCH(B315,NFS!E:E,0)),"")</f>
        <v>179194</v>
      </c>
      <c r="B315" s="3">
        <v>68893</v>
      </c>
      <c r="C315" s="4" t="s">
        <v>53</v>
      </c>
      <c r="D315" s="6">
        <v>46306</v>
      </c>
      <c r="E315" s="11">
        <f>IF(B315="","",COUNTIF(SKU!C:C,B315))</f>
        <v>2</v>
      </c>
      <c r="F315" s="13" t="s">
        <v>18</v>
      </c>
      <c r="G315" s="15" t="s">
        <v>19</v>
      </c>
      <c r="H315" s="64" t="s">
        <v>20</v>
      </c>
      <c r="I315" s="17" t="str">
        <f>IF(A315="","",IFERROR(VLOOKUP(TEXT(A315,"0"),#REF!,9,FALSE),""))</f>
        <v/>
      </c>
      <c r="K315" s="18" t="str">
        <f>IFERROR(INDEX(#REF!,MATCH(A315,#REF!,0)),"")</f>
        <v/>
      </c>
      <c r="L315" s="58" t="str">
        <f>IFERROR(INDEX(SKU!E:E,MATCH(B315,SKU!C:C,0)),"")</f>
        <v>IBCC MOOCA 62.932.94</v>
      </c>
      <c r="M315" s="56"/>
      <c r="R315" t="str">
        <f>IF(COUNTIF(ROMANEIOS!K:K,A315)&gt;0,J315,"")</f>
        <v/>
      </c>
    </row>
    <row r="316" spans="1:18" ht="15.75" customHeight="1" x14ac:dyDescent="0.25">
      <c r="A316" s="42">
        <f>IFERROR(INDEX(NFS!F:F,MATCH(B316,NFS!E:E,0)),"")</f>
        <v>179168</v>
      </c>
      <c r="B316" s="3">
        <v>69714</v>
      </c>
      <c r="C316" s="4" t="s">
        <v>21</v>
      </c>
      <c r="D316" s="6">
        <v>46306</v>
      </c>
      <c r="E316" s="11">
        <f>IF(B316="","",COUNTIF(SKU!C:C,B316))</f>
        <v>1</v>
      </c>
      <c r="F316" s="13" t="s">
        <v>73</v>
      </c>
      <c r="G316" s="15" t="s">
        <v>19</v>
      </c>
      <c r="H316" s="64" t="s">
        <v>20</v>
      </c>
      <c r="I316" s="17" t="str">
        <f>IF(A316="","",IFERROR(VLOOKUP(TEXT(A316,"0"),#REF!,9,FALSE),""))</f>
        <v/>
      </c>
      <c r="K316" s="18" t="str">
        <f>IFERROR(INDEX(#REF!,MATCH(A316,#REF!,0)),"")</f>
        <v/>
      </c>
      <c r="L316" s="58" t="str">
        <f>IFERROR(INDEX(SKU!E:E,MATCH(B316,SKU!C:C,0)),"")</f>
        <v>TJ RAJ 08</v>
      </c>
      <c r="M316" s="56"/>
      <c r="R316" t="str">
        <f>IF(COUNTIF(ROMANEIOS!K:K,A316)&gt;0,J316,"")</f>
        <v/>
      </c>
    </row>
    <row r="317" spans="1:18" ht="15.75" customHeight="1" x14ac:dyDescent="0.25">
      <c r="A317" s="42">
        <f>IFERROR(INDEX(NFS!F:F,MATCH(B317,NFS!E:E,0)),"")</f>
        <v>179164</v>
      </c>
      <c r="B317" s="3">
        <v>69812</v>
      </c>
      <c r="C317" s="4" t="s">
        <v>21</v>
      </c>
      <c r="D317" s="6">
        <v>46306</v>
      </c>
      <c r="E317" s="11">
        <f>IF(B317="","",COUNTIF(SKU!C:C,B317))</f>
        <v>3</v>
      </c>
      <c r="F317" s="13" t="s">
        <v>73</v>
      </c>
      <c r="G317" s="15" t="s">
        <v>19</v>
      </c>
      <c r="H317" s="64" t="s">
        <v>20</v>
      </c>
      <c r="I317" s="17" t="str">
        <f>IF(A317="","",IFERROR(VLOOKUP(TEXT(A317,"0"),#REF!,9,FALSE),""))</f>
        <v/>
      </c>
      <c r="K317" s="18" t="str">
        <f>IFERROR(INDEX(#REF!,MATCH(A317,#REF!,0)),"")</f>
        <v/>
      </c>
      <c r="L317" s="58" t="str">
        <f>IFERROR(INDEX(SKU!E:E,MATCH(B317,SKU!C:C,0)),"")</f>
        <v>TJ RAJ 04</v>
      </c>
      <c r="M317" s="56"/>
      <c r="R317" t="str">
        <f>IF(COUNTIF(ROMANEIOS!K:K,A317)&gt;0,J317,"")</f>
        <v/>
      </c>
    </row>
    <row r="318" spans="1:18" ht="15.75" customHeight="1" x14ac:dyDescent="0.25">
      <c r="A318" s="42">
        <f>IFERROR(INDEX(NFS!F:F,MATCH(B318,NFS!E:E,0)),"")</f>
        <v>179169</v>
      </c>
      <c r="B318" s="3">
        <v>69759</v>
      </c>
      <c r="C318" s="4" t="s">
        <v>21</v>
      </c>
      <c r="D318" s="6">
        <v>46306</v>
      </c>
      <c r="E318" s="11">
        <f>IF(B318="","",COUNTIF(SKU!C:C,B318))</f>
        <v>2</v>
      </c>
      <c r="F318" s="13" t="s">
        <v>73</v>
      </c>
      <c r="G318" s="15" t="s">
        <v>19</v>
      </c>
      <c r="H318" s="64" t="s">
        <v>20</v>
      </c>
      <c r="I318" s="17" t="str">
        <f>IF(A318="","",IFERROR(VLOOKUP(TEXT(A318,"0"),#REF!,9,FALSE),""))</f>
        <v/>
      </c>
      <c r="K318" s="18" t="str">
        <f>IFERROR(INDEX(#REF!,MATCH(A318,#REF!,0)),"")</f>
        <v/>
      </c>
      <c r="L318" s="58" t="str">
        <f>IFERROR(INDEX(SKU!E:E,MATCH(B318,SKU!C:C,0)),"")</f>
        <v>TJ RAJ 10</v>
      </c>
      <c r="M318" s="56"/>
      <c r="R318" t="str">
        <f>IF(COUNTIF(ROMANEIOS!K:K,A318)&gt;0,J318,"")</f>
        <v/>
      </c>
    </row>
    <row r="319" spans="1:18" ht="15.75" customHeight="1" x14ac:dyDescent="0.25">
      <c r="A319" s="42">
        <f>IFERROR(INDEX(NFS!F:F,MATCH(B319,NFS!E:E,0)),"")</f>
        <v>179167</v>
      </c>
      <c r="B319" s="3">
        <v>69712</v>
      </c>
      <c r="C319" s="4" t="s">
        <v>21</v>
      </c>
      <c r="D319" s="6">
        <v>46306</v>
      </c>
      <c r="E319" s="11">
        <f>IF(B319="","",COUNTIF(SKU!C:C,B319))</f>
        <v>1</v>
      </c>
      <c r="F319" s="13" t="s">
        <v>73</v>
      </c>
      <c r="G319" s="15" t="s">
        <v>19</v>
      </c>
      <c r="H319" s="64" t="s">
        <v>20</v>
      </c>
      <c r="I319" s="17" t="str">
        <f>IF(A319="","",IFERROR(VLOOKUP(TEXT(A319,"0"),#REF!,9,FALSE),""))</f>
        <v/>
      </c>
      <c r="K319" s="18" t="str">
        <f>IFERROR(INDEX(#REF!,MATCH(A319,#REF!,0)),"")</f>
        <v/>
      </c>
      <c r="L319" s="58" t="str">
        <f>IFERROR(INDEX(SKU!E:E,MATCH(B319,SKU!C:C,0)),"")</f>
        <v>TJ RAJ 08</v>
      </c>
      <c r="M319" s="56"/>
      <c r="R319" t="str">
        <f>IF(COUNTIF(ROMANEIOS!K:K,A319)&gt;0,J319,"")</f>
        <v/>
      </c>
    </row>
    <row r="320" spans="1:18" ht="15.75" customHeight="1" x14ac:dyDescent="0.25">
      <c r="A320" s="42">
        <f>IFERROR(INDEX(NFS!F:F,MATCH(B320,NFS!E:E,0)),"")</f>
        <v>179165</v>
      </c>
      <c r="B320" s="3">
        <v>69517</v>
      </c>
      <c r="C320" s="4" t="s">
        <v>21</v>
      </c>
      <c r="D320" s="6">
        <v>46306</v>
      </c>
      <c r="E320" s="11">
        <f>IF(B320="","",COUNTIF(SKU!C:C,B320))</f>
        <v>1</v>
      </c>
      <c r="F320" s="13" t="s">
        <v>73</v>
      </c>
      <c r="G320" s="15" t="s">
        <v>19</v>
      </c>
      <c r="H320" s="64" t="s">
        <v>20</v>
      </c>
      <c r="I320" s="17" t="str">
        <f>IF(A320="","",IFERROR(VLOOKUP(TEXT(A320,"0"),#REF!,9,FALSE),""))</f>
        <v/>
      </c>
      <c r="K320" s="18" t="str">
        <f>IFERROR(INDEX(#REF!,MATCH(A320,#REF!,0)),"")</f>
        <v/>
      </c>
      <c r="L320" s="58" t="str">
        <f>IFERROR(INDEX(SKU!E:E,MATCH(B320,SKU!C:C,0)),"")</f>
        <v>TJ RAJ 04</v>
      </c>
      <c r="M320" s="56"/>
      <c r="R320" t="str">
        <f>IF(COUNTIF(ROMANEIOS!K:K,A320)&gt;0,J320,"")</f>
        <v/>
      </c>
    </row>
    <row r="321" spans="1:18" ht="15.75" customHeight="1" x14ac:dyDescent="0.25">
      <c r="A321" s="42">
        <f>IFERROR(INDEX(NFS!F:F,MATCH(B321,NFS!E:E,0)),"")</f>
        <v>179166</v>
      </c>
      <c r="B321" s="3">
        <v>69892</v>
      </c>
      <c r="C321" s="4" t="s">
        <v>21</v>
      </c>
      <c r="D321" s="6">
        <v>46306</v>
      </c>
      <c r="E321" s="11">
        <f>IF(B321="","",COUNTIF(SKU!C:C,B321))</f>
        <v>1</v>
      </c>
      <c r="F321" s="13" t="s">
        <v>73</v>
      </c>
      <c r="G321" s="15" t="s">
        <v>19</v>
      </c>
      <c r="H321" s="64" t="s">
        <v>20</v>
      </c>
      <c r="I321" s="17" t="str">
        <f>IF(A321="","",IFERROR(VLOOKUP(TEXT(A321,"0"),#REF!,9,FALSE),""))</f>
        <v/>
      </c>
      <c r="K321" s="18" t="str">
        <f>IFERROR(INDEX(#REF!,MATCH(A321,#REF!,0)),"")</f>
        <v/>
      </c>
      <c r="L321" s="58" t="str">
        <f>IFERROR(INDEX(SKU!E:E,MATCH(B321,SKU!C:C,0)),"")</f>
        <v>TJ RAJ 10</v>
      </c>
      <c r="M321" s="56"/>
      <c r="R321" t="str">
        <f>IF(COUNTIF(ROMANEIOS!K:K,A321)&gt;0,J321,"")</f>
        <v/>
      </c>
    </row>
    <row r="322" spans="1:18" ht="15.75" customHeight="1" x14ac:dyDescent="0.25">
      <c r="A322" s="42">
        <f>IFERROR(INDEX(NFS!F:F,MATCH(B322,NFS!E:E,0)),"")</f>
        <v>179174</v>
      </c>
      <c r="B322" s="3">
        <v>67646</v>
      </c>
      <c r="C322" s="4" t="s">
        <v>51</v>
      </c>
      <c r="D322" s="6">
        <v>46306</v>
      </c>
      <c r="E322" s="11">
        <f>IF(B322="","",COUNTIF(SKU!C:C,B322))</f>
        <v>3</v>
      </c>
      <c r="F322" s="13" t="s">
        <v>18</v>
      </c>
      <c r="G322" s="15" t="s">
        <v>19</v>
      </c>
      <c r="H322" s="64" t="s">
        <v>20</v>
      </c>
      <c r="I322" s="17" t="str">
        <f>IF(A322="","",IFERROR(VLOOKUP(TEXT(A322,"0"),#REF!,9,FALSE),""))</f>
        <v/>
      </c>
      <c r="K322" s="18" t="str">
        <f>IFERROR(INDEX(#REF!,MATCH(A322,#REF!,0)),"")</f>
        <v/>
      </c>
      <c r="L322" s="58" t="str">
        <f>IFERROR(INDEX(SKU!E:E,MATCH(B322,SKU!C:C,0)),"")</f>
        <v>CONMEDI PAULISTA 34.</v>
      </c>
      <c r="M322" s="56"/>
      <c r="R322" t="str">
        <f>IF(COUNTIF(ROMANEIOS!K:K,A322)&gt;0,J322,"")</f>
        <v/>
      </c>
    </row>
    <row r="323" spans="1:18" ht="15.75" customHeight="1" x14ac:dyDescent="0.25">
      <c r="A323" s="42">
        <f>IFERROR(INDEX(NFS!F:F,MATCH(B323,NFS!E:E,0)),"")</f>
        <v>179170</v>
      </c>
      <c r="B323" s="3">
        <v>69783</v>
      </c>
      <c r="C323" s="4" t="s">
        <v>51</v>
      </c>
      <c r="D323" s="6">
        <v>46306</v>
      </c>
      <c r="E323" s="11">
        <f>IF(B323="","",COUNTIF(SKU!C:C,B323))</f>
        <v>3</v>
      </c>
      <c r="F323" s="13" t="s">
        <v>18</v>
      </c>
      <c r="G323" s="15" t="s">
        <v>19</v>
      </c>
      <c r="H323" s="64" t="s">
        <v>23</v>
      </c>
      <c r="I323" s="17" t="str">
        <f>IF(A323="","",IFERROR(VLOOKUP(TEXT(A323,"0"),#REF!,9,FALSE),""))</f>
        <v/>
      </c>
      <c r="K323" s="18" t="str">
        <f>IFERROR(INDEX(#REF!,MATCH(A323,#REF!,0)),"")</f>
        <v/>
      </c>
      <c r="L323" s="58" t="str">
        <f>IFERROR(INDEX(SKU!E:E,MATCH(B323,SKU!C:C,0)),"")</f>
        <v>CONMEDI MAUA 34.101.</v>
      </c>
      <c r="M323" s="56"/>
      <c r="R323" t="str">
        <f>IF(COUNTIF(ROMANEIOS!K:K,A323)&gt;0,J323,"")</f>
        <v/>
      </c>
    </row>
    <row r="324" spans="1:18" ht="15.75" customHeight="1" x14ac:dyDescent="0.25">
      <c r="A324" s="42">
        <f>IFERROR(INDEX(NFS!F:F,MATCH(B324,NFS!E:E,0)),"")</f>
        <v>179173</v>
      </c>
      <c r="B324" s="3">
        <v>68948</v>
      </c>
      <c r="C324" s="4" t="s">
        <v>51</v>
      </c>
      <c r="D324" s="6">
        <v>46306</v>
      </c>
      <c r="E324" s="11">
        <f>IF(B324="","",COUNTIF(SKU!C:C,B324))</f>
        <v>1</v>
      </c>
      <c r="F324" s="13" t="s">
        <v>18</v>
      </c>
      <c r="G324" s="15" t="s">
        <v>19</v>
      </c>
      <c r="H324" s="64" t="s">
        <v>20</v>
      </c>
      <c r="I324" s="17" t="str">
        <f>IF(A324="","",IFERROR(VLOOKUP(TEXT(A324,"0"),#REF!,9,FALSE),""))</f>
        <v/>
      </c>
      <c r="K324" s="18" t="str">
        <f>IFERROR(INDEX(#REF!,MATCH(A324,#REF!,0)),"")</f>
        <v/>
      </c>
      <c r="L324" s="58" t="str">
        <f>IFERROR(INDEX(SKU!E:E,MATCH(B324,SKU!C:C,0)),"")</f>
        <v>CONMEDI PAULISTA 34.</v>
      </c>
      <c r="M324" s="56"/>
      <c r="R324" t="str">
        <f>IF(COUNTIF(ROMANEIOS!K:K,A324)&gt;0,J324,"")</f>
        <v/>
      </c>
    </row>
    <row r="325" spans="1:18" ht="15.75" customHeight="1" x14ac:dyDescent="0.25">
      <c r="A325" s="42">
        <f>IFERROR(INDEX(NFS!F:F,MATCH(B325,NFS!E:E,0)),"")</f>
        <v>179202</v>
      </c>
      <c r="B325" s="3">
        <v>69193</v>
      </c>
      <c r="C325" s="4" t="s">
        <v>29</v>
      </c>
      <c r="D325" s="6">
        <v>46306</v>
      </c>
      <c r="E325" s="11">
        <v>1</v>
      </c>
      <c r="F325" s="13" t="s">
        <v>18</v>
      </c>
      <c r="G325" s="15" t="s">
        <v>19</v>
      </c>
      <c r="H325" s="64" t="s">
        <v>23</v>
      </c>
      <c r="I325" s="17" t="str">
        <f>IF(A325="","",IFERROR(VLOOKUP(TEXT(A325,"0"),#REF!,9,FALSE),""))</f>
        <v/>
      </c>
      <c r="K325" s="18" t="str">
        <f>IFERROR(INDEX(#REF!,MATCH(A325,#REF!,0)),"")</f>
        <v/>
      </c>
      <c r="L325" s="58" t="s">
        <v>74</v>
      </c>
      <c r="M325" s="56"/>
      <c r="R325" t="str">
        <f>IF(COUNTIF(ROMANEIOS!K:K,A325)&gt;0,J325,"")</f>
        <v/>
      </c>
    </row>
    <row r="326" spans="1:18" ht="15.75" customHeight="1" x14ac:dyDescent="0.25">
      <c r="A326" s="42">
        <f>IFERROR(INDEX(NFS!F:F,MATCH(B326,NFS!E:E,0)),"")</f>
        <v>179203</v>
      </c>
      <c r="B326" s="3">
        <v>69291</v>
      </c>
      <c r="C326" s="4" t="s">
        <v>29</v>
      </c>
      <c r="D326" s="6">
        <v>46306</v>
      </c>
      <c r="E326" s="11">
        <v>1</v>
      </c>
      <c r="F326" s="13" t="s">
        <v>18</v>
      </c>
      <c r="G326" s="15" t="s">
        <v>19</v>
      </c>
      <c r="H326" s="64" t="s">
        <v>23</v>
      </c>
      <c r="I326" s="17" t="str">
        <f>IF(A326="","",IFERROR(VLOOKUP(TEXT(A326,"0"),#REF!,9,FALSE),""))</f>
        <v/>
      </c>
      <c r="L326" s="58" t="s">
        <v>74</v>
      </c>
      <c r="M326" s="56"/>
      <c r="R326" t="str">
        <f>IF(COUNTIF(ROMANEIOS!K:K,A326)&gt;0,J326,"")</f>
        <v/>
      </c>
    </row>
    <row r="327" spans="1:18" ht="15.75" customHeight="1" x14ac:dyDescent="0.25">
      <c r="A327" s="42">
        <f>IFERROR(INDEX(NFS!F:F,MATCH(B327,NFS!E:E,0)),"")</f>
        <v>179153</v>
      </c>
      <c r="B327" s="3">
        <v>68505</v>
      </c>
      <c r="C327" s="4" t="s">
        <v>29</v>
      </c>
      <c r="D327" s="6">
        <v>46306</v>
      </c>
      <c r="E327" s="11">
        <f>IF(B327="","",COUNTIF(SKU!C:C,B327))</f>
        <v>1</v>
      </c>
      <c r="F327" s="13" t="s">
        <v>18</v>
      </c>
      <c r="G327" s="15" t="s">
        <v>19</v>
      </c>
      <c r="H327" s="64" t="s">
        <v>20</v>
      </c>
      <c r="I327" s="17" t="str">
        <f>IF(A327="","",IFERROR(VLOOKUP(TEXT(A327,"0"),#REF!,9,FALSE),""))</f>
        <v/>
      </c>
      <c r="K327" s="18" t="str">
        <f>IFERROR(INDEX(#REF!,MATCH(A327,#REF!,0)),"")</f>
        <v/>
      </c>
      <c r="L327" s="58" t="str">
        <f>IFERROR(INDEX(SKU!E:E,MATCH(B327,SKU!C:C,0)),"")</f>
        <v>REDE DOR SAO LUIZ S.</v>
      </c>
      <c r="M327" s="56"/>
      <c r="R327" t="str">
        <f>IF(COUNTIF(ROMANEIOS!K:K,A327)&gt;0,J327,"")</f>
        <v/>
      </c>
    </row>
    <row r="328" spans="1:18" ht="15.75" customHeight="1" x14ac:dyDescent="0.25">
      <c r="A328" s="42">
        <f>IFERROR(INDEX(NFS!F:F,MATCH(B328,NFS!E:E,0)),"")</f>
        <v>179155</v>
      </c>
      <c r="B328" s="3">
        <v>68506</v>
      </c>
      <c r="C328" s="4" t="s">
        <v>29</v>
      </c>
      <c r="D328" s="6">
        <v>46306</v>
      </c>
      <c r="E328" s="11">
        <f>IF(B328="","",COUNTIF(SKU!C:C,B328))</f>
        <v>1</v>
      </c>
      <c r="F328" s="13" t="s">
        <v>18</v>
      </c>
      <c r="G328" s="15" t="s">
        <v>19</v>
      </c>
      <c r="H328" s="64" t="s">
        <v>20</v>
      </c>
      <c r="I328" s="17" t="str">
        <f>IF(A328="","",IFERROR(VLOOKUP(TEXT(A328,"0"),#REF!,9,FALSE),""))</f>
        <v/>
      </c>
      <c r="K328" s="18" t="str">
        <f>IFERROR(INDEX(#REF!,MATCH(A328,#REF!,0)),"")</f>
        <v/>
      </c>
      <c r="L328" s="58" t="str">
        <f>IFERROR(INDEX(SKU!E:E,MATCH(B328,SKU!C:C,0)),"")</f>
        <v>HOSP SAO LUIZ GRU</v>
      </c>
      <c r="M328" s="56"/>
      <c r="R328" t="str">
        <f>IF(COUNTIF(ROMANEIOS!K:K,A328)&gt;0,J328,"")</f>
        <v/>
      </c>
    </row>
    <row r="329" spans="1:18" ht="15.75" customHeight="1" x14ac:dyDescent="0.25">
      <c r="A329" s="42">
        <f>IFERROR(INDEX(NFS!F:F,MATCH(B329,NFS!E:E,0)),"")</f>
        <v>179157</v>
      </c>
      <c r="B329" s="3">
        <v>67806</v>
      </c>
      <c r="C329" s="4" t="s">
        <v>29</v>
      </c>
      <c r="D329" s="6">
        <v>46306</v>
      </c>
      <c r="E329" s="11">
        <f>IF(B329="","",COUNTIF(SKU!C:C,B329))</f>
        <v>1</v>
      </c>
      <c r="F329" s="13" t="s">
        <v>18</v>
      </c>
      <c r="G329" s="15" t="s">
        <v>19</v>
      </c>
      <c r="H329" s="64" t="s">
        <v>20</v>
      </c>
      <c r="I329" s="17" t="str">
        <f>IF(A329="","",IFERROR(VLOOKUP(TEXT(A329,"0"),#REF!,9,FALSE),""))</f>
        <v/>
      </c>
      <c r="K329" s="18" t="str">
        <f>IFERROR(INDEX(#REF!,MATCH(A329,#REF!,0)),"")</f>
        <v/>
      </c>
      <c r="L329" s="58" t="str">
        <f>IFERROR(INDEX(SKU!E:E,MATCH(B329,SKU!C:C,0)),"")</f>
        <v>HAPVIDA</v>
      </c>
      <c r="M329" s="56"/>
      <c r="R329" t="str">
        <f>IF(COUNTIF(ROMANEIOS!K:K,A329)&gt;0,J329,"")</f>
        <v/>
      </c>
    </row>
    <row r="330" spans="1:18" ht="15.75" customHeight="1" x14ac:dyDescent="0.25">
      <c r="A330" s="42">
        <f>IFERROR(INDEX(NFS!F:F,MATCH(B330,NFS!E:E,0)),"")</f>
        <v>179158</v>
      </c>
      <c r="B330" s="3">
        <v>68724</v>
      </c>
      <c r="C330" s="4" t="s">
        <v>29</v>
      </c>
      <c r="D330" s="6">
        <v>46306</v>
      </c>
      <c r="E330" s="11">
        <f>IF(B330="","",COUNTIF(SKU!C:C,B330))</f>
        <v>1</v>
      </c>
      <c r="F330" s="13" t="s">
        <v>18</v>
      </c>
      <c r="G330" s="15" t="s">
        <v>19</v>
      </c>
      <c r="H330" s="64" t="s">
        <v>20</v>
      </c>
      <c r="I330" s="17" t="str">
        <f>IF(A330="","",IFERROR(VLOOKUP(TEXT(A330,"0"),#REF!,9,FALSE),""))</f>
        <v/>
      </c>
      <c r="K330" s="18" t="str">
        <f>IFERROR(INDEX(#REF!,MATCH(A330,#REF!,0)),"")</f>
        <v/>
      </c>
      <c r="L330" s="58" t="str">
        <f>IFERROR(INDEX(SKU!E:E,MATCH(B330,SKU!C:C,0)),"")</f>
        <v>HSCOR HOSP CORACAO</v>
      </c>
      <c r="M330" s="56"/>
      <c r="R330" t="str">
        <f>IF(COUNTIF(ROMANEIOS!K:K,A330)&gt;0,J330,"")</f>
        <v/>
      </c>
    </row>
    <row r="331" spans="1:18" ht="15.75" customHeight="1" x14ac:dyDescent="0.25">
      <c r="A331" s="42">
        <f>IFERROR(INDEX(NFS!F:F,MATCH(B331,NFS!E:E,0)),"")</f>
        <v>179177</v>
      </c>
      <c r="B331" s="3">
        <v>68499</v>
      </c>
      <c r="C331" s="4" t="s">
        <v>52</v>
      </c>
      <c r="D331" s="6">
        <v>46306</v>
      </c>
      <c r="E331" s="11">
        <f>IF(B331="","",COUNTIF(SKU!C:C,B331))</f>
        <v>1</v>
      </c>
      <c r="F331" s="13" t="s">
        <v>18</v>
      </c>
      <c r="G331" s="15" t="s">
        <v>19</v>
      </c>
      <c r="H331" s="64" t="s">
        <v>20</v>
      </c>
      <c r="I331" s="17" t="str">
        <f>IF(A331="","",IFERROR(VLOOKUP(TEXT(A331,"0"),#REF!,9,FALSE),""))</f>
        <v/>
      </c>
      <c r="K331" s="18" t="str">
        <f>IFERROR(INDEX(#REF!,MATCH(A331,#REF!,0)),"")</f>
        <v/>
      </c>
      <c r="L331" s="58" t="str">
        <f>IFERROR(INDEX(SKU!E:E,MATCH(B331,SKU!C:C,0)),"")</f>
        <v>HAPVIDA</v>
      </c>
      <c r="M331" s="56"/>
      <c r="R331" t="str">
        <f>IF(COUNTIF(ROMANEIOS!K:K,A331)&gt;0,J331,"")</f>
        <v/>
      </c>
    </row>
    <row r="332" spans="1:18" ht="15.75" customHeight="1" x14ac:dyDescent="0.25">
      <c r="A332" s="42">
        <f>IFERROR(INDEX(NFS!F:F,MATCH(B332,NFS!E:E,0)),"")</f>
        <v>179178</v>
      </c>
      <c r="B332" s="3">
        <v>69603</v>
      </c>
      <c r="C332" s="4" t="s">
        <v>52</v>
      </c>
      <c r="D332" s="6">
        <v>46306</v>
      </c>
      <c r="E332" s="11">
        <f>IF(B332="","",COUNTIF(SKU!C:C,B332))</f>
        <v>1</v>
      </c>
      <c r="F332" s="13" t="s">
        <v>18</v>
      </c>
      <c r="G332" s="15" t="s">
        <v>19</v>
      </c>
      <c r="H332" s="64" t="s">
        <v>20</v>
      </c>
      <c r="I332" s="17" t="str">
        <f>IF(A332="","",IFERROR(VLOOKUP(TEXT(A332,"0"),#REF!,9,FALSE),""))</f>
        <v/>
      </c>
      <c r="K332" s="18" t="str">
        <f>IFERROR(INDEX(#REF!,MATCH(A332,#REF!,0)),"")</f>
        <v/>
      </c>
      <c r="L332" s="58" t="str">
        <f>IFERROR(INDEX(SKU!E:E,MATCH(B332,SKU!C:C,0)),"")</f>
        <v>BENEFICENCIA SP</v>
      </c>
      <c r="M332" s="56"/>
      <c r="R332" t="str">
        <f>IF(COUNTIF(ROMANEIOS!K:K,A332)&gt;0,J332,"")</f>
        <v/>
      </c>
    </row>
    <row r="333" spans="1:18" ht="15.75" customHeight="1" x14ac:dyDescent="0.25">
      <c r="A333" s="42">
        <f>IFERROR(INDEX(NFS!F:F,MATCH(B333,NFS!E:E,0)),"")</f>
        <v>179189</v>
      </c>
      <c r="B333" s="3">
        <v>67820</v>
      </c>
      <c r="C333" s="4" t="s">
        <v>52</v>
      </c>
      <c r="D333" s="6">
        <v>46306</v>
      </c>
      <c r="E333" s="11">
        <f>IF(B333="","",COUNTIF(SKU!C:C,B333))</f>
        <v>1</v>
      </c>
      <c r="F333" s="13" t="s">
        <v>18</v>
      </c>
      <c r="G333" s="15" t="s">
        <v>19</v>
      </c>
      <c r="H333" s="64" t="s">
        <v>20</v>
      </c>
      <c r="I333" s="17" t="str">
        <f>IF(A333="","",IFERROR(VLOOKUP(TEXT(A333,"0"),#REF!,9,FALSE),""))</f>
        <v/>
      </c>
      <c r="K333" s="18" t="str">
        <f>IFERROR(INDEX(#REF!,MATCH(A333,#REF!,0)),"")</f>
        <v/>
      </c>
      <c r="L333" s="58" t="str">
        <f>IFERROR(INDEX(SKU!E:E,MATCH(B333,SKU!C:C,0)),"")</f>
        <v>LIDERANCA MG</v>
      </c>
      <c r="M333" s="56"/>
      <c r="R333" t="str">
        <f>IF(COUNTIF(ROMANEIOS!K:K,A333)&gt;0,J333,"")</f>
        <v/>
      </c>
    </row>
    <row r="334" spans="1:18" ht="15.75" customHeight="1" x14ac:dyDescent="0.25">
      <c r="A334" s="42">
        <f>IFERROR(INDEX(NFS!F:F,MATCH(B334,NFS!E:E,0)),"")</f>
        <v>179180</v>
      </c>
      <c r="B334" s="3">
        <v>69343</v>
      </c>
      <c r="C334" s="4" t="s">
        <v>52</v>
      </c>
      <c r="D334" s="6">
        <v>46306</v>
      </c>
      <c r="E334" s="11">
        <v>3</v>
      </c>
      <c r="F334" s="13" t="s">
        <v>18</v>
      </c>
      <c r="G334" s="15" t="s">
        <v>19</v>
      </c>
      <c r="H334" s="64" t="s">
        <v>20</v>
      </c>
      <c r="I334" s="17" t="str">
        <f>IF(A334="","",IFERROR(VLOOKUP(TEXT(A334,"0"),#REF!,9,FALSE),""))</f>
        <v/>
      </c>
      <c r="K334" s="18" t="str">
        <f>IFERROR(INDEX(#REF!,MATCH(A334,#REF!,0)),"")</f>
        <v/>
      </c>
      <c r="L334" s="58" t="s">
        <v>34</v>
      </c>
      <c r="M334" s="56"/>
      <c r="R334" t="str">
        <f>IF(COUNTIF(ROMANEIOS!K:K,A334)&gt;0,J334,"")</f>
        <v/>
      </c>
    </row>
    <row r="335" spans="1:18" ht="15.75" customHeight="1" x14ac:dyDescent="0.25">
      <c r="A335" s="42">
        <f>IFERROR(INDEX(NFS!F:F,MATCH(B335,NFS!E:E,0)),"")</f>
        <v>179217</v>
      </c>
      <c r="B335" s="3">
        <v>69342</v>
      </c>
      <c r="C335" s="4" t="s">
        <v>52</v>
      </c>
      <c r="D335" s="6">
        <v>46306</v>
      </c>
      <c r="E335" s="11">
        <v>1</v>
      </c>
      <c r="F335" s="13" t="s">
        <v>18</v>
      </c>
      <c r="G335" s="15" t="s">
        <v>19</v>
      </c>
      <c r="H335" s="64" t="s">
        <v>20</v>
      </c>
      <c r="I335" s="17" t="str">
        <f>IF(A335="","",IFERROR(VLOOKUP(TEXT(A335,"0"),#REF!,9,FALSE),""))</f>
        <v/>
      </c>
      <c r="K335" s="18" t="str">
        <f>IFERROR(INDEX(#REF!,MATCH(A335,#REF!,0)),"")</f>
        <v/>
      </c>
      <c r="L335" s="58" t="s">
        <v>75</v>
      </c>
      <c r="M335" s="56"/>
      <c r="R335" t="str">
        <f>IF(COUNTIF(ROMANEIOS!K:K,A335)&gt;0,J335,"")</f>
        <v/>
      </c>
    </row>
    <row r="336" spans="1:18" ht="15.75" customHeight="1" x14ac:dyDescent="0.25">
      <c r="A336" s="42">
        <f>IFERROR(INDEX(NFS!F:F,MATCH(B336,NFS!E:E,0)),"")</f>
        <v>179160</v>
      </c>
      <c r="B336" s="3">
        <v>68287</v>
      </c>
      <c r="C336" s="4" t="s">
        <v>27</v>
      </c>
      <c r="D336" s="6">
        <v>46306</v>
      </c>
      <c r="E336" s="11">
        <f>IF(B336="","",COUNTIF(SKU!C:C,B336))</f>
        <v>1</v>
      </c>
      <c r="F336" s="13" t="s">
        <v>18</v>
      </c>
      <c r="G336" s="15" t="s">
        <v>19</v>
      </c>
      <c r="H336" s="64" t="s">
        <v>20</v>
      </c>
      <c r="I336" s="17" t="str">
        <f>IF(A336="","",IFERROR(VLOOKUP(TEXT(A336,"0"),#REF!,9,FALSE),""))</f>
        <v/>
      </c>
      <c r="K336" s="18" t="str">
        <f>IFERROR(INDEX(#REF!,MATCH(A336,#REF!,0)),"")</f>
        <v/>
      </c>
      <c r="L336" s="58" t="str">
        <f>IFERROR(INDEX(SKU!E:E,MATCH(B336,SKU!C:C,0)),"")</f>
        <v>ANERY HOME CARE</v>
      </c>
      <c r="M336" s="56"/>
      <c r="R336" t="str">
        <f>IF(COUNTIF(ROMANEIOS!K:K,A336)&gt;0,J336,"")</f>
        <v/>
      </c>
    </row>
    <row r="337" spans="1:18" ht="15.75" customHeight="1" x14ac:dyDescent="0.25">
      <c r="A337" s="42">
        <f>IFERROR(INDEX(NFS!F:F,MATCH(B337,NFS!E:E,0)),"")</f>
        <v>179172</v>
      </c>
      <c r="B337" s="3">
        <v>68869</v>
      </c>
      <c r="C337" s="4" t="s">
        <v>27</v>
      </c>
      <c r="D337" s="6">
        <v>46306</v>
      </c>
      <c r="E337" s="11">
        <f>IF(B337="","",COUNTIF(SKU!C:C,B337))</f>
        <v>2</v>
      </c>
      <c r="F337" s="13" t="s">
        <v>18</v>
      </c>
      <c r="G337" s="15" t="s">
        <v>19</v>
      </c>
      <c r="H337" s="64" t="s">
        <v>20</v>
      </c>
      <c r="I337" s="17" t="str">
        <f>IF(A337="","",IFERROR(VLOOKUP(TEXT(A337,"0"),#REF!,9,FALSE),""))</f>
        <v/>
      </c>
      <c r="K337" s="18" t="str">
        <f>IFERROR(INDEX(#REF!,MATCH(A337,#REF!,0)),"")</f>
        <v/>
      </c>
      <c r="L337" s="58" t="str">
        <f>IFERROR(INDEX(SKU!E:E,MATCH(B337,SKU!C:C,0)),"")</f>
        <v>DASA SAO MARCOS</v>
      </c>
      <c r="M337" s="56"/>
      <c r="R337" t="str">
        <f>IF(COUNTIF(ROMANEIOS!K:K,A337)&gt;0,J337,"")</f>
        <v/>
      </c>
    </row>
    <row r="338" spans="1:18" ht="15.75" customHeight="1" x14ac:dyDescent="0.25">
      <c r="A338" s="42">
        <f>IFERROR(INDEX(NFS!F:F,MATCH(B338,NFS!E:E,0)),"")</f>
        <v>179171</v>
      </c>
      <c r="B338" s="3">
        <v>69315</v>
      </c>
      <c r="C338" s="4" t="s">
        <v>27</v>
      </c>
      <c r="D338" s="6">
        <v>46306</v>
      </c>
      <c r="E338" s="11">
        <f>IF(B338="","",COUNTIF(SKU!C:C,B338))</f>
        <v>1</v>
      </c>
      <c r="F338" s="13" t="s">
        <v>18</v>
      </c>
      <c r="G338" s="15" t="s">
        <v>19</v>
      </c>
      <c r="H338" s="64" t="s">
        <v>20</v>
      </c>
      <c r="I338" s="17" t="str">
        <f>IF(A338="","",IFERROR(VLOOKUP(TEXT(A338,"0"),#REF!,9,FALSE),""))</f>
        <v/>
      </c>
      <c r="K338" s="18" t="str">
        <f>IFERROR(INDEX(#REF!,MATCH(A338,#REF!,0)),"")</f>
        <v/>
      </c>
      <c r="L338" s="58" t="str">
        <f>IFERROR(INDEX(SKU!E:E,MATCH(B338,SKU!C:C,0)),"")</f>
        <v>HAPVIDA</v>
      </c>
      <c r="M338" s="56"/>
      <c r="R338" t="str">
        <f>IF(COUNTIF(ROMANEIOS!K:K,A338)&gt;0,J338,"")</f>
        <v/>
      </c>
    </row>
    <row r="339" spans="1:18" ht="15.75" customHeight="1" x14ac:dyDescent="0.25">
      <c r="A339" s="42">
        <f>IFERROR(INDEX(NFS!F:F,MATCH(B339,NFS!E:E,0)),"")</f>
        <v>179161</v>
      </c>
      <c r="B339" s="3">
        <v>69258</v>
      </c>
      <c r="C339" s="4" t="s">
        <v>27</v>
      </c>
      <c r="D339" s="6">
        <v>46306</v>
      </c>
      <c r="E339" s="11">
        <f>IF(B339="","",COUNTIF(SKU!C:C,B339))</f>
        <v>1</v>
      </c>
      <c r="F339" s="13" t="s">
        <v>18</v>
      </c>
      <c r="G339" s="15" t="s">
        <v>19</v>
      </c>
      <c r="H339" s="64" t="s">
        <v>20</v>
      </c>
      <c r="I339" s="17" t="str">
        <f>IF(A339="","",IFERROR(VLOOKUP(TEXT(A339,"0"),#REF!,9,FALSE),""))</f>
        <v/>
      </c>
      <c r="K339" s="18" t="str">
        <f>IFERROR(INDEX(#REF!,MATCH(A339,#REF!,0)),"")</f>
        <v/>
      </c>
      <c r="L339" s="58" t="str">
        <f>IFERROR(INDEX(SKU!E:E,MATCH(B339,SKU!C:C,0)),"")</f>
        <v>RICCO PAES</v>
      </c>
      <c r="M339" s="56"/>
      <c r="R339" t="str">
        <f>IF(COUNTIF(ROMANEIOS!K:K,A339)&gt;0,J339,"")</f>
        <v/>
      </c>
    </row>
    <row r="340" spans="1:18" ht="15.75" customHeight="1" x14ac:dyDescent="0.25">
      <c r="A340" s="42">
        <f>IFERROR(INDEX(NFS!F:F,MATCH(B340,NFS!E:E,0)),"")</f>
        <v>179159</v>
      </c>
      <c r="B340" s="3">
        <v>68459</v>
      </c>
      <c r="C340" s="4" t="s">
        <v>27</v>
      </c>
      <c r="D340" s="6">
        <v>46306</v>
      </c>
      <c r="E340" s="11">
        <f>IF(B340="","",COUNTIF(SKU!C:C,B340))</f>
        <v>1</v>
      </c>
      <c r="F340" s="13" t="s">
        <v>18</v>
      </c>
      <c r="G340" s="15" t="s">
        <v>19</v>
      </c>
      <c r="H340" s="64" t="s">
        <v>20</v>
      </c>
      <c r="I340" s="17" t="str">
        <f>IF(A340="","",IFERROR(VLOOKUP(TEXT(A340,"0"),#REF!,9,FALSE),""))</f>
        <v/>
      </c>
      <c r="K340" s="18" t="str">
        <f>IFERROR(INDEX(#REF!,MATCH(A340,#REF!,0)),"")</f>
        <v/>
      </c>
      <c r="L340" s="58" t="str">
        <f>IFERROR(INDEX(SKU!E:E,MATCH(B340,SKU!C:C,0)),"")</f>
        <v>MASTRA INDUSTRIA</v>
      </c>
      <c r="M340" s="56"/>
      <c r="R340" t="str">
        <f>IF(COUNTIF(ROMANEIOS!K:K,A340)&gt;0,J340,"")</f>
        <v/>
      </c>
    </row>
    <row r="341" spans="1:18" ht="15.75" customHeight="1" x14ac:dyDescent="0.25">
      <c r="A341" s="42">
        <f>IFERROR(INDEX(NFS!F:F,MATCH(B341,NFS!E:E,0)),"")</f>
        <v>179183</v>
      </c>
      <c r="B341" s="3">
        <v>64673</v>
      </c>
      <c r="C341" s="4" t="s">
        <v>32</v>
      </c>
      <c r="D341" s="6">
        <v>46306</v>
      </c>
      <c r="E341" s="11">
        <f>IF(B341="","",COUNTIF(SKU!C:C,B341))</f>
        <v>1</v>
      </c>
      <c r="F341" s="13" t="s">
        <v>18</v>
      </c>
      <c r="G341" s="15" t="s">
        <v>19</v>
      </c>
      <c r="H341" s="64" t="s">
        <v>20</v>
      </c>
      <c r="I341" s="17" t="str">
        <f>IF(A341="","",IFERROR(VLOOKUP(TEXT(A341,"0"),#REF!,9,FALSE),""))</f>
        <v/>
      </c>
      <c r="K341" s="18" t="str">
        <f>IFERROR(INDEX(#REF!,MATCH(A341,#REF!,0)),"")</f>
        <v/>
      </c>
      <c r="L341" s="58" t="str">
        <f>IFERROR(INDEX(SKU!E:E,MATCH(B341,SKU!C:C,0)),"")</f>
        <v>GUIMA CONSECO</v>
      </c>
      <c r="M341" s="56"/>
      <c r="R341" t="str">
        <f>IF(COUNTIF(ROMANEIOS!K:K,A341)&gt;0,J341,"")</f>
        <v/>
      </c>
    </row>
    <row r="342" spans="1:18" ht="15.75" customHeight="1" x14ac:dyDescent="0.25">
      <c r="A342" s="42">
        <f>IFERROR(INDEX(NFS!F:F,MATCH(B342,NFS!E:E,0)),"")</f>
        <v>179485</v>
      </c>
      <c r="B342" s="3">
        <v>66981</v>
      </c>
      <c r="C342" s="4" t="s">
        <v>32</v>
      </c>
      <c r="D342" s="6">
        <v>46306</v>
      </c>
      <c r="E342" s="11">
        <f>IF(B342="","",COUNTIF(SKU!C:C,B342))</f>
        <v>1</v>
      </c>
      <c r="F342" s="13" t="s">
        <v>18</v>
      </c>
      <c r="G342" s="15" t="s">
        <v>40</v>
      </c>
      <c r="H342" s="64" t="s">
        <v>20</v>
      </c>
      <c r="I342" s="17" t="str">
        <f>IF(A342="","",IFERROR(VLOOKUP(TEXT(A342,"0"),#REF!,9,FALSE),""))</f>
        <v/>
      </c>
      <c r="K342" s="18" t="str">
        <f>IFERROR(INDEX(#REF!,MATCH(A342,#REF!,0)),"")</f>
        <v/>
      </c>
      <c r="L342" s="58" t="str">
        <f>IFERROR(INDEX(SKU!E:E,MATCH(B342,SKU!C:C,0)),"")</f>
        <v>C B C</v>
      </c>
      <c r="M342" s="56"/>
      <c r="R342" t="str">
        <f>IF(COUNTIF(ROMANEIOS!K:K,A342)&gt;0,J342,"")</f>
        <v/>
      </c>
    </row>
    <row r="343" spans="1:18" ht="15.75" customHeight="1" x14ac:dyDescent="0.25">
      <c r="A343" s="42">
        <f>IFERROR(INDEX(NFS!F:F,MATCH(B343,NFS!E:E,0)),"")</f>
        <v>179197</v>
      </c>
      <c r="B343" s="3">
        <v>69179</v>
      </c>
      <c r="C343" s="4" t="s">
        <v>32</v>
      </c>
      <c r="D343" s="6">
        <v>46306</v>
      </c>
      <c r="E343" s="11">
        <f>IF(B343="","",COUNTIF(SKU!C:C,B343))</f>
        <v>1</v>
      </c>
      <c r="F343" s="13" t="s">
        <v>18</v>
      </c>
      <c r="G343" s="15" t="s">
        <v>19</v>
      </c>
      <c r="H343" s="64" t="s">
        <v>20</v>
      </c>
      <c r="I343" s="17" t="str">
        <f>IF(A343="","",IFERROR(VLOOKUP(TEXT(A343,"0"),#REF!,9,FALSE),""))</f>
        <v/>
      </c>
      <c r="K343" s="18" t="str">
        <f>IFERROR(INDEX(#REF!,MATCH(A343,#REF!,0)),"")</f>
        <v/>
      </c>
      <c r="L343" s="58" t="str">
        <f>IFERROR(INDEX(SKU!E:E,MATCH(B343,SKU!C:C,0)),"")</f>
        <v>REDE DOR SAO LUIZ S.</v>
      </c>
      <c r="M343" s="56"/>
      <c r="R343" t="str">
        <f>IF(COUNTIF(ROMANEIOS!K:K,A343)&gt;0,J343,"")</f>
        <v/>
      </c>
    </row>
    <row r="344" spans="1:18" ht="15.75" customHeight="1" x14ac:dyDescent="0.25">
      <c r="A344" s="42">
        <f>IFERROR(INDEX(NFS!F:F,MATCH(B344,NFS!E:E,0)),"")</f>
        <v>179187</v>
      </c>
      <c r="B344" s="3">
        <v>69440</v>
      </c>
      <c r="C344" s="4" t="s">
        <v>32</v>
      </c>
      <c r="D344" s="6">
        <v>46306</v>
      </c>
      <c r="E344" s="11">
        <f>IF(B344="","",COUNTIF(SKU!C:C,B344))</f>
        <v>1</v>
      </c>
      <c r="F344" s="13" t="s">
        <v>18</v>
      </c>
      <c r="G344" s="15" t="s">
        <v>19</v>
      </c>
      <c r="H344" s="64" t="s">
        <v>20</v>
      </c>
      <c r="I344" s="17" t="str">
        <f>IF(A344="","",IFERROR(VLOOKUP(TEXT(A344,"0"),#REF!,9,FALSE),""))</f>
        <v/>
      </c>
      <c r="K344" s="18" t="str">
        <f>IFERROR(INDEX(#REF!,MATCH(A344,#REF!,0)),"")</f>
        <v/>
      </c>
      <c r="L344" s="58" t="str">
        <f>IFERROR(INDEX(SKU!E:E,MATCH(B344,SKU!C:C,0)),"")</f>
        <v>S. MAVE</v>
      </c>
      <c r="M344" s="56"/>
      <c r="R344" t="str">
        <f>IF(COUNTIF(ROMANEIOS!K:K,A344)&gt;0,J344,"")</f>
        <v/>
      </c>
    </row>
    <row r="345" spans="1:18" ht="15.75" customHeight="1" x14ac:dyDescent="0.25">
      <c r="A345" s="42">
        <f>IFERROR(INDEX(NFS!F:F,MATCH(B345,NFS!E:E,0)),"")</f>
        <v>179184</v>
      </c>
      <c r="B345" s="3">
        <v>67833</v>
      </c>
      <c r="C345" s="4" t="s">
        <v>32</v>
      </c>
      <c r="D345" s="6">
        <v>46306</v>
      </c>
      <c r="E345" s="11">
        <f>IF(B345="","",COUNTIF(SKU!C:C,B345))</f>
        <v>1</v>
      </c>
      <c r="F345" s="13" t="s">
        <v>18</v>
      </c>
      <c r="G345" s="15" t="s">
        <v>19</v>
      </c>
      <c r="H345" s="64" t="s">
        <v>20</v>
      </c>
      <c r="I345" s="17" t="str">
        <f>IF(A345="","",IFERROR(VLOOKUP(TEXT(A345,"0"),#REF!,9,FALSE),""))</f>
        <v/>
      </c>
      <c r="K345" s="18" t="str">
        <f>IFERROR(INDEX(#REF!,MATCH(A345,#REF!,0)),"")</f>
        <v/>
      </c>
      <c r="L345" s="58" t="str">
        <f>IFERROR(INDEX(SKU!E:E,MATCH(B345,SKU!C:C,0)),"")</f>
        <v>SECONCI MATARAZZO</v>
      </c>
      <c r="M345" s="56"/>
      <c r="R345" t="str">
        <f>IF(COUNTIF(ROMANEIOS!K:K,A345)&gt;0,J345,"")</f>
        <v/>
      </c>
    </row>
    <row r="346" spans="1:18" ht="15.75" customHeight="1" x14ac:dyDescent="0.25">
      <c r="A346" s="42">
        <f>IFERROR(INDEX(NFS!F:F,MATCH(B346,NFS!E:E,0)),"")</f>
        <v>179484</v>
      </c>
      <c r="B346" s="3">
        <v>67458</v>
      </c>
      <c r="C346" s="4" t="s">
        <v>32</v>
      </c>
      <c r="D346" s="6">
        <v>46306</v>
      </c>
      <c r="E346" s="11">
        <f>IF(B346="","",COUNTIF(SKU!C:C,B346))</f>
        <v>1</v>
      </c>
      <c r="F346" s="13" t="s">
        <v>18</v>
      </c>
      <c r="G346" s="15" t="s">
        <v>40</v>
      </c>
      <c r="H346" s="64" t="s">
        <v>20</v>
      </c>
      <c r="I346" s="17" t="str">
        <f>IF(A346="","",IFERROR(VLOOKUP(TEXT(A346,"0"),#REF!,9,FALSE),""))</f>
        <v/>
      </c>
      <c r="K346" s="18" t="str">
        <f>IFERROR(INDEX(#REF!,MATCH(A346,#REF!,0)),"")</f>
        <v/>
      </c>
      <c r="L346" s="58" t="str">
        <f>IFERROR(INDEX(SKU!E:E,MATCH(B346,SKU!C:C,0)),"")</f>
        <v>SECONCI HELIOPOLIS</v>
      </c>
      <c r="M346" s="56"/>
      <c r="R346" t="str">
        <f>IF(COUNTIF(ROMANEIOS!K:K,A346)&gt;0,J346,"")</f>
        <v/>
      </c>
    </row>
    <row r="347" spans="1:18" ht="15.75" customHeight="1" x14ac:dyDescent="0.25">
      <c r="A347" s="42" t="str">
        <f>IFERROR(INDEX(NFS!F:F,MATCH(B347,NFS!E:E,0)),"")</f>
        <v/>
      </c>
      <c r="B347" s="3">
        <v>65934</v>
      </c>
      <c r="C347" s="4" t="s">
        <v>32</v>
      </c>
      <c r="D347" s="6">
        <v>46306</v>
      </c>
      <c r="E347" s="11">
        <f>IF(B347="","",COUNTIF(SKU!C:C,B347))</f>
        <v>1</v>
      </c>
      <c r="F347" s="13" t="s">
        <v>18</v>
      </c>
      <c r="G347" s="15" t="s">
        <v>65</v>
      </c>
      <c r="H347" s="64" t="s">
        <v>20</v>
      </c>
      <c r="I347" s="17" t="str">
        <f>IF(A347="","",IFERROR(VLOOKUP(TEXT(A347,"0"),#REF!,9,FALSE),""))</f>
        <v/>
      </c>
      <c r="K347" s="18" t="str">
        <f>IFERROR(INDEX(#REF!,MATCH(A347,#REF!,0)),"")</f>
        <v/>
      </c>
      <c r="L347" s="58" t="str">
        <f>IFERROR(INDEX(SKU!E:E,MATCH(B347,SKU!C:C,0)),"")</f>
        <v>SECONCI HELIOPOLIS</v>
      </c>
      <c r="M347" s="56"/>
      <c r="R347">
        <f>IF(COUNTIF(ROMANEIOS!K:K,A347)&gt;0,J347,"")</f>
        <v>0</v>
      </c>
    </row>
    <row r="348" spans="1:18" ht="15.75" customHeight="1" x14ac:dyDescent="0.25">
      <c r="A348" s="42" t="str">
        <f>IFERROR(INDEX(NFS!F:F,MATCH(B348,NFS!E:E,0)),"")</f>
        <v/>
      </c>
      <c r="B348" s="3">
        <v>69190</v>
      </c>
      <c r="C348" s="4" t="s">
        <v>32</v>
      </c>
      <c r="D348" s="6">
        <v>46306</v>
      </c>
      <c r="E348" s="11">
        <f>IF(B348="","",COUNTIF(SKU!C:C,B348))</f>
        <v>1</v>
      </c>
      <c r="F348" s="13" t="s">
        <v>18</v>
      </c>
      <c r="G348" s="15" t="s">
        <v>65</v>
      </c>
      <c r="H348" s="64" t="s">
        <v>20</v>
      </c>
      <c r="I348" s="17" t="str">
        <f>IF(A348="","",IFERROR(VLOOKUP(TEXT(A348,"0"),#REF!,9,FALSE),""))</f>
        <v/>
      </c>
      <c r="K348" s="18" t="str">
        <f>IFERROR(INDEX(#REF!,MATCH(A348,#REF!,0)),"")</f>
        <v/>
      </c>
      <c r="L348" s="58" t="str">
        <f>IFERROR(INDEX(SKU!E:E,MATCH(B348,SKU!C:C,0)),"")</f>
        <v>HOSPITAL AC CAMARGO</v>
      </c>
      <c r="M348" s="56"/>
      <c r="R348">
        <f>IF(COUNTIF(ROMANEIOS!K:K,A348)&gt;0,J348,"")</f>
        <v>0</v>
      </c>
    </row>
    <row r="349" spans="1:18" ht="15.75" customHeight="1" x14ac:dyDescent="0.25">
      <c r="A349" s="42">
        <f>IFERROR(INDEX(NFS!F:F,MATCH(B349,NFS!E:E,0)),"")</f>
        <v>179185</v>
      </c>
      <c r="B349" s="3">
        <v>69946</v>
      </c>
      <c r="C349" s="4" t="s">
        <v>32</v>
      </c>
      <c r="D349" s="6">
        <v>46306</v>
      </c>
      <c r="E349" s="11">
        <f>IF(B349="","",COUNTIF(SKU!C:C,B349))</f>
        <v>1</v>
      </c>
      <c r="F349" s="13" t="s">
        <v>18</v>
      </c>
      <c r="G349" s="15" t="s">
        <v>19</v>
      </c>
      <c r="H349" s="64" t="s">
        <v>20</v>
      </c>
      <c r="I349" s="17" t="str">
        <f>IF(A349="","",IFERROR(VLOOKUP(TEXT(A349,"0"),#REF!,9,FALSE),""))</f>
        <v/>
      </c>
      <c r="K349" s="18" t="str">
        <f>IFERROR(INDEX(#REF!,MATCH(A349,#REF!,0)),"")</f>
        <v/>
      </c>
      <c r="L349" s="58" t="str">
        <f>IFERROR(INDEX(SKU!E:E,MATCH(B349,SKU!C:C,0)),"")</f>
        <v>SIRIO LIBANES</v>
      </c>
      <c r="M349" s="56"/>
      <c r="R349" t="str">
        <f>IF(COUNTIF(ROMANEIOS!K:K,A349)&gt;0,J349,"")</f>
        <v/>
      </c>
    </row>
    <row r="350" spans="1:18" ht="15.75" customHeight="1" x14ac:dyDescent="0.25">
      <c r="A350" s="42">
        <f>IFERROR(INDEX(NFS!F:F,MATCH(B350,NFS!E:E,0)),"")</f>
        <v>179182</v>
      </c>
      <c r="B350" s="3">
        <v>66876</v>
      </c>
      <c r="C350" s="4" t="s">
        <v>32</v>
      </c>
      <c r="D350" s="6">
        <v>46306</v>
      </c>
      <c r="E350" s="11">
        <f>IF(B350="","",COUNTIF(SKU!C:C,B350))</f>
        <v>1</v>
      </c>
      <c r="F350" s="13" t="s">
        <v>18</v>
      </c>
      <c r="G350" s="15" t="s">
        <v>19</v>
      </c>
      <c r="H350" s="64" t="s">
        <v>20</v>
      </c>
      <c r="I350" s="17" t="str">
        <f>IF(A350="","",IFERROR(VLOOKUP(TEXT(A350,"0"),#REF!,9,FALSE),""))</f>
        <v/>
      </c>
      <c r="K350" s="18" t="str">
        <f>IFERROR(INDEX(#REF!,MATCH(A350,#REF!,0)),"")</f>
        <v/>
      </c>
      <c r="L350" s="58" t="str">
        <f>IFERROR(INDEX(SKU!E:E,MATCH(B350,SKU!C:C,0)),"")</f>
        <v>CSSM</v>
      </c>
      <c r="M350" s="56"/>
      <c r="R350" t="str">
        <f>IF(COUNTIF(ROMANEIOS!K:K,A350)&gt;0,J350,"")</f>
        <v/>
      </c>
    </row>
    <row r="351" spans="1:18" ht="15.75" customHeight="1" x14ac:dyDescent="0.25">
      <c r="A351" s="42">
        <f>IFERROR(INDEX(NFS!F:F,MATCH(B351,NFS!E:E,0)),"")</f>
        <v>179186</v>
      </c>
      <c r="B351" s="3">
        <v>66362</v>
      </c>
      <c r="C351" s="4" t="s">
        <v>32</v>
      </c>
      <c r="D351" s="6">
        <v>46306</v>
      </c>
      <c r="E351" s="11">
        <f>IF(B351="","",COUNTIF(SKU!C:C,B351))</f>
        <v>1</v>
      </c>
      <c r="F351" s="13" t="s">
        <v>18</v>
      </c>
      <c r="G351" s="15" t="s">
        <v>19</v>
      </c>
      <c r="H351" s="64" t="s">
        <v>20</v>
      </c>
      <c r="I351" s="17" t="str">
        <f>IF(A351="","",IFERROR(VLOOKUP(TEXT(A351,"0"),#REF!,9,FALSE),""))</f>
        <v/>
      </c>
      <c r="K351" s="18" t="str">
        <f>IFERROR(INDEX(#REF!,MATCH(A351,#REF!,0)),"")</f>
        <v/>
      </c>
      <c r="L351" s="58" t="str">
        <f>IFERROR(INDEX(SKU!E:E,MATCH(B351,SKU!C:C,0)),"")</f>
        <v>HARM</v>
      </c>
      <c r="M351" s="56"/>
      <c r="R351" t="str">
        <f>IF(COUNTIF(ROMANEIOS!K:K,A351)&gt;0,J351,"")</f>
        <v/>
      </c>
    </row>
    <row r="352" spans="1:18" ht="15.75" customHeight="1" x14ac:dyDescent="0.25">
      <c r="A352" s="42">
        <f>IFERROR(INDEX(NFS!F:F,MATCH(B352,NFS!E:E,0)),"")</f>
        <v>179199</v>
      </c>
      <c r="B352" s="3">
        <v>69487</v>
      </c>
      <c r="C352" s="4" t="s">
        <v>17</v>
      </c>
      <c r="D352" s="6">
        <v>46306</v>
      </c>
      <c r="E352" s="11">
        <f>IF(B352="","",COUNTIF(SKU!C:C,B352))</f>
        <v>3</v>
      </c>
      <c r="F352" s="13" t="s">
        <v>18</v>
      </c>
      <c r="G352" s="15" t="s">
        <v>19</v>
      </c>
      <c r="H352" s="64" t="s">
        <v>20</v>
      </c>
      <c r="I352" s="17" t="str">
        <f>IF(A352="","",IFERROR(VLOOKUP(TEXT(A352,"0"),#REF!,9,FALSE),""))</f>
        <v/>
      </c>
      <c r="K352" s="18" t="str">
        <f>IFERROR(INDEX(#REF!,MATCH(A352,#REF!,0)),"")</f>
        <v/>
      </c>
      <c r="L352" s="58" t="str">
        <f>IFERROR(INDEX(SKU!E:E,MATCH(B352,SKU!C:C,0)),"")</f>
        <v>DASA SALOMAO E ZOPPI</v>
      </c>
      <c r="M352" s="56"/>
      <c r="R352" t="str">
        <f>IF(COUNTIF(ROMANEIOS!K:K,A352)&gt;0,J352,"")</f>
        <v/>
      </c>
    </row>
    <row r="353" spans="1:18" ht="15.75" customHeight="1" x14ac:dyDescent="0.25">
      <c r="A353" s="42">
        <f>IFERROR(INDEX(NFS!F:F,MATCH(B353,NFS!E:E,0)),"")</f>
        <v>179216</v>
      </c>
      <c r="B353" s="3">
        <v>69296</v>
      </c>
      <c r="C353" s="4" t="s">
        <v>17</v>
      </c>
      <c r="D353" s="6">
        <v>46306</v>
      </c>
      <c r="E353" s="11">
        <f>IF(B353="","",COUNTIF(SKU!C:C,B353))</f>
        <v>10</v>
      </c>
      <c r="F353" s="13" t="s">
        <v>18</v>
      </c>
      <c r="G353" s="15" t="s">
        <v>19</v>
      </c>
      <c r="H353" s="64" t="s">
        <v>20</v>
      </c>
      <c r="I353" s="17" t="str">
        <f>IF(A353="","",IFERROR(VLOOKUP(TEXT(A353,"0"),#REF!,9,FALSE),""))</f>
        <v/>
      </c>
      <c r="K353" s="18" t="str">
        <f>IFERROR(INDEX(#REF!,MATCH(A353,#REF!,0)),"")</f>
        <v/>
      </c>
      <c r="L353" s="58" t="str">
        <f>IFERROR(INDEX(SKU!E:E,MATCH(B353,SKU!C:C,0)),"")</f>
        <v>DASA CARDOSO DE MELO</v>
      </c>
      <c r="M353" s="56"/>
      <c r="R353" t="str">
        <f>IF(COUNTIF(ROMANEIOS!K:K,A353)&gt;0,J353,"")</f>
        <v/>
      </c>
    </row>
    <row r="354" spans="1:18" ht="15.75" customHeight="1" x14ac:dyDescent="0.25">
      <c r="A354" s="42">
        <f>IFERROR(INDEX(NFS!F:F,MATCH(B354,NFS!E:E,0)),"")</f>
        <v>179200</v>
      </c>
      <c r="B354" s="3">
        <v>68599</v>
      </c>
      <c r="C354" s="4" t="s">
        <v>17</v>
      </c>
      <c r="D354" s="6">
        <v>46306</v>
      </c>
      <c r="E354" s="11">
        <f>IF(B354="","",COUNTIF(SKU!C:C,B354))</f>
        <v>11</v>
      </c>
      <c r="F354" s="13" t="s">
        <v>18</v>
      </c>
      <c r="G354" s="15" t="s">
        <v>19</v>
      </c>
      <c r="H354" s="64" t="s">
        <v>20</v>
      </c>
      <c r="I354" s="17" t="str">
        <f>IF(A354="","",IFERROR(VLOOKUP(TEXT(A354,"0"),#REF!,9,FALSE),""))</f>
        <v/>
      </c>
      <c r="K354" s="18" t="str">
        <f>IFERROR(INDEX(#REF!,MATCH(A354,#REF!,0)),"")</f>
        <v/>
      </c>
      <c r="L354" s="58" t="str">
        <f>IFERROR(INDEX(SKU!E:E,MATCH(B354,SKU!C:C,0)),"")</f>
        <v>DASA PEIXOTO GOMIDE</v>
      </c>
      <c r="M354" s="56"/>
      <c r="R354" t="str">
        <f>IF(COUNTIF(ROMANEIOS!K:K,A354)&gt;0,J354,"")</f>
        <v/>
      </c>
    </row>
    <row r="355" spans="1:18" ht="15.75" customHeight="1" x14ac:dyDescent="0.25">
      <c r="A355" s="42">
        <f>IFERROR(INDEX(NFS!F:F,MATCH(B355,NFS!E:E,0)),"")</f>
        <v>179198</v>
      </c>
      <c r="B355" s="3">
        <v>69641</v>
      </c>
      <c r="C355" s="4" t="s">
        <v>17</v>
      </c>
      <c r="D355" s="6">
        <v>46306</v>
      </c>
      <c r="E355" s="11">
        <f>IF(B355="","",COUNTIF(SKU!C:C,B355))</f>
        <v>3</v>
      </c>
      <c r="F355" s="13" t="s">
        <v>18</v>
      </c>
      <c r="G355" s="15" t="s">
        <v>19</v>
      </c>
      <c r="H355" s="64" t="s">
        <v>20</v>
      </c>
      <c r="I355" s="17" t="str">
        <f>IF(A355="","",IFERROR(VLOOKUP(TEXT(A355,"0"),#REF!,9,FALSE),""))</f>
        <v/>
      </c>
      <c r="K355" s="18" t="str">
        <f>IFERROR(INDEX(#REF!,MATCH(A355,#REF!,0)),"")</f>
        <v/>
      </c>
      <c r="L355" s="58" t="str">
        <f>IFERROR(INDEX(SKU!E:E,MATCH(B355,SKU!C:C,0)),"")</f>
        <v>TECNOLAB UNID XIII</v>
      </c>
      <c r="M355" s="56"/>
      <c r="R355" t="str">
        <f>IF(COUNTIF(ROMANEIOS!K:K,A355)&gt;0,J355,"")</f>
        <v/>
      </c>
    </row>
    <row r="356" spans="1:18" ht="15.75" customHeight="1" x14ac:dyDescent="0.25">
      <c r="A356" s="42">
        <f>IFERROR(INDEX(NFS!F:F,MATCH(B356,NFS!E:E,0)),"")</f>
        <v>179188</v>
      </c>
      <c r="B356" s="3">
        <v>68640</v>
      </c>
      <c r="C356" s="4" t="s">
        <v>76</v>
      </c>
      <c r="D356" s="6">
        <v>46306</v>
      </c>
      <c r="E356" s="11">
        <v>1</v>
      </c>
      <c r="F356" s="13" t="s">
        <v>18</v>
      </c>
      <c r="G356" s="15" t="s">
        <v>19</v>
      </c>
      <c r="H356" s="64" t="s">
        <v>20</v>
      </c>
      <c r="I356" s="17" t="str">
        <f>IF(A356="","",IFERROR(VLOOKUP(TEXT(A356,"0"),#REF!,9,FALSE),""))</f>
        <v/>
      </c>
      <c r="K356" s="18" t="str">
        <f>IFERROR(INDEX(#REF!,MATCH(A356,#REF!,0)),"")</f>
        <v/>
      </c>
      <c r="L356" s="58" t="s">
        <v>77</v>
      </c>
      <c r="M356" s="56"/>
      <c r="R356" t="str">
        <f>IF(COUNTIF(ROMANEIOS!K:K,A356)&gt;0,J356,"")</f>
        <v/>
      </c>
    </row>
    <row r="357" spans="1:18" ht="15.75" customHeight="1" x14ac:dyDescent="0.25">
      <c r="A357" s="42">
        <f>IFERROR(INDEX(NFS!F:F,MATCH(B357,NFS!E:E,0)),"")</f>
        <v>179513</v>
      </c>
      <c r="B357" s="3">
        <v>69248</v>
      </c>
      <c r="C357" s="4" t="s">
        <v>76</v>
      </c>
      <c r="D357" s="6">
        <v>46306</v>
      </c>
      <c r="E357" s="11">
        <f>IF(B357="","",COUNTIF(SKU!C:C,B357))</f>
        <v>1</v>
      </c>
      <c r="F357" s="13" t="s">
        <v>18</v>
      </c>
      <c r="G357" s="15" t="s">
        <v>40</v>
      </c>
      <c r="H357" s="64" t="s">
        <v>20</v>
      </c>
      <c r="I357" s="17" t="str">
        <f>IF(A357="","",IFERROR(VLOOKUP(TEXT(A357,"0"),#REF!,9,FALSE),""))</f>
        <v/>
      </c>
      <c r="K357" s="18" t="str">
        <f>IFERROR(INDEX(#REF!,MATCH(A357,#REF!,0)),"")</f>
        <v/>
      </c>
      <c r="L357" s="58" t="str">
        <f>IFERROR(INDEX(SKU!E:E,MATCH(B357,SKU!C:C,0)),"")</f>
        <v>SYNGENTA PROTECAO</v>
      </c>
      <c r="M357" s="56"/>
      <c r="R357" t="str">
        <f>IF(COUNTIF(ROMANEIOS!K:K,A357)&gt;0,J357,"")</f>
        <v/>
      </c>
    </row>
    <row r="358" spans="1:18" ht="15.75" customHeight="1" x14ac:dyDescent="0.25">
      <c r="A358" s="42">
        <f>IFERROR(INDEX(NFS!F:F,MATCH(B358,NFS!E:E,0)),"")</f>
        <v>179190</v>
      </c>
      <c r="B358" s="3">
        <v>69209</v>
      </c>
      <c r="C358" s="4" t="s">
        <v>76</v>
      </c>
      <c r="D358" s="6">
        <v>46306</v>
      </c>
      <c r="E358" s="11">
        <f>IF(B358="","",COUNTIF(SKU!C:C,B358))</f>
        <v>1</v>
      </c>
      <c r="F358" s="13" t="s">
        <v>18</v>
      </c>
      <c r="G358" s="15" t="s">
        <v>19</v>
      </c>
      <c r="H358" s="64" t="s">
        <v>20</v>
      </c>
      <c r="I358" s="17" t="str">
        <f>IF(A358="","",IFERROR(VLOOKUP(TEXT(A358,"0"),#REF!,9,FALSE),""))</f>
        <v/>
      </c>
      <c r="K358" s="18" t="str">
        <f>IFERROR(INDEX(#REF!,MATCH(A358,#REF!,0)),"")</f>
        <v/>
      </c>
      <c r="L358" s="58" t="str">
        <f>IFERROR(INDEX(SKU!E:E,MATCH(B358,SKU!C:C,0)),"")</f>
        <v>HAPVIDA</v>
      </c>
      <c r="M358" s="56"/>
      <c r="R358" t="str">
        <f>IF(COUNTIF(ROMANEIOS!K:K,A358)&gt;0,J358,"")</f>
        <v/>
      </c>
    </row>
    <row r="359" spans="1:18" ht="15.75" customHeight="1" x14ac:dyDescent="0.25">
      <c r="A359" s="42">
        <f>IFERROR(INDEX(NFS!F:F,MATCH(B359,NFS!E:E,0)),"")</f>
        <v>179179</v>
      </c>
      <c r="B359" s="3">
        <v>69665</v>
      </c>
      <c r="C359" s="4" t="s">
        <v>51</v>
      </c>
      <c r="D359" s="6">
        <v>46306</v>
      </c>
      <c r="E359" s="11">
        <f>IF(B359="","",COUNTIF(SKU!C:C,B359))</f>
        <v>3</v>
      </c>
      <c r="F359" s="13" t="s">
        <v>18</v>
      </c>
      <c r="G359" s="15" t="s">
        <v>19</v>
      </c>
      <c r="H359" s="64" t="s">
        <v>23</v>
      </c>
      <c r="I359" s="17" t="str">
        <f>IF(A359="","",IFERROR(VLOOKUP(TEXT(A359,"0"),#REF!,9,FALSE),""))</f>
        <v/>
      </c>
      <c r="K359" s="18" t="str">
        <f>IFERROR(INDEX(#REF!,MATCH(A359,#REF!,0)),"")</f>
        <v/>
      </c>
      <c r="L359" s="58" t="str">
        <f>IFERROR(INDEX(SKU!E:E,MATCH(B359,SKU!C:C,0)),"")</f>
        <v>DASA IMPAR</v>
      </c>
      <c r="M359" s="56"/>
      <c r="R359" t="str">
        <f>IF(COUNTIF(ROMANEIOS!K:K,A359)&gt;0,J359,"")</f>
        <v/>
      </c>
    </row>
    <row r="360" spans="1:18" ht="15.75" customHeight="1" x14ac:dyDescent="0.25">
      <c r="A360" s="42">
        <f>IFERROR(INDEX(NFS!F:F,MATCH(B360,NFS!E:E,0)),"")</f>
        <v>179204</v>
      </c>
      <c r="B360" s="3">
        <v>69751</v>
      </c>
      <c r="C360" s="4" t="s">
        <v>29</v>
      </c>
      <c r="D360" s="6">
        <v>46306</v>
      </c>
      <c r="E360" s="11">
        <f>IF(B360="","",COUNTIF(SKU!C:C,B360))</f>
        <v>4</v>
      </c>
      <c r="F360" s="13" t="s">
        <v>18</v>
      </c>
      <c r="G360" s="15" t="s">
        <v>19</v>
      </c>
      <c r="H360" s="64" t="s">
        <v>23</v>
      </c>
      <c r="I360" s="17" t="str">
        <f>IF(A360="","",IFERROR(VLOOKUP(TEXT(A360,"0"),#REF!,9,FALSE),""))</f>
        <v/>
      </c>
      <c r="K360" s="18" t="str">
        <f>IFERROR(INDEX(#REF!,MATCH(A360,#REF!,0)),"")</f>
        <v/>
      </c>
      <c r="L360" s="58" t="str">
        <f>IFERROR(INDEX(SKU!E:E,MATCH(B360,SKU!C:C,0)),"")</f>
        <v>DASA CIENTIFICALAB</v>
      </c>
      <c r="M360" s="56"/>
      <c r="R360" t="str">
        <f>IF(COUNTIF(ROMANEIOS!K:K,A360)&gt;0,J360,"")</f>
        <v/>
      </c>
    </row>
    <row r="361" spans="1:18" ht="15.75" customHeight="1" x14ac:dyDescent="0.25">
      <c r="A361" s="42">
        <f>IFERROR(INDEX(NFS!F:F,MATCH(B361,NFS!E:E,0)),"")</f>
        <v>179210</v>
      </c>
      <c r="B361" s="3">
        <v>69318</v>
      </c>
      <c r="C361" s="4" t="s">
        <v>29</v>
      </c>
      <c r="D361" s="6">
        <v>46306</v>
      </c>
      <c r="E361" s="11">
        <f>IF(B361="","",COUNTIF(SKU!C:C,B361))</f>
        <v>4</v>
      </c>
      <c r="F361" s="13" t="s">
        <v>44</v>
      </c>
      <c r="G361" s="15" t="s">
        <v>19</v>
      </c>
      <c r="H361" s="64" t="s">
        <v>20</v>
      </c>
      <c r="I361" s="17" t="str">
        <f>IF(A361="","",IFERROR(VLOOKUP(TEXT(A361,"0"),#REF!,9,FALSE),""))</f>
        <v/>
      </c>
      <c r="K361" s="18" t="str">
        <f>IFERROR(INDEX(#REF!,MATCH(A361,#REF!,0)),"")</f>
        <v/>
      </c>
      <c r="L361" s="58" t="str">
        <f>IFERROR(INDEX(SKU!E:E,MATCH(B361,SKU!C:C,0)),"")</f>
        <v>FM2C SERVICOS GERAIS</v>
      </c>
      <c r="M361" s="56"/>
      <c r="R361" t="str">
        <f>IF(COUNTIF(ROMANEIOS!K:K,A361)&gt;0,J361,"")</f>
        <v/>
      </c>
    </row>
    <row r="362" spans="1:18" ht="15.75" customHeight="1" x14ac:dyDescent="0.25">
      <c r="A362" s="42">
        <f>IFERROR(INDEX(NFS!F:F,MATCH(B362,NFS!E:E,0)),"")</f>
        <v>179236</v>
      </c>
      <c r="B362" s="3">
        <v>69597</v>
      </c>
      <c r="C362" s="4" t="s">
        <v>21</v>
      </c>
      <c r="D362" s="6">
        <v>46306</v>
      </c>
      <c r="E362" s="11">
        <v>8</v>
      </c>
      <c r="F362" s="13" t="s">
        <v>18</v>
      </c>
      <c r="G362" s="15" t="s">
        <v>19</v>
      </c>
      <c r="H362" s="64" t="s">
        <v>23</v>
      </c>
      <c r="I362" s="17" t="str">
        <f>IF(A362="","",IFERROR(VLOOKUP(TEXT(A362,"0"),#REF!,9,FALSE),""))</f>
        <v/>
      </c>
      <c r="K362" s="18" t="str">
        <f>IFERROR(INDEX(#REF!,MATCH(A362,#REF!,0)),"")</f>
        <v/>
      </c>
      <c r="L362" s="58" t="s">
        <v>74</v>
      </c>
      <c r="M362" s="56"/>
      <c r="R362" t="str">
        <f>IF(COUNTIF(ROMANEIOS!K:K,A362)&gt;0,J362,"")</f>
        <v/>
      </c>
    </row>
    <row r="363" spans="1:18" ht="15.75" customHeight="1" x14ac:dyDescent="0.25">
      <c r="A363" s="42">
        <f>IFERROR(INDEX(NFS!F:F,MATCH(B363,NFS!E:E,0)),"")</f>
        <v>179192</v>
      </c>
      <c r="B363" s="3">
        <v>69640</v>
      </c>
      <c r="C363" s="4" t="s">
        <v>51</v>
      </c>
      <c r="D363" s="6">
        <v>46306</v>
      </c>
      <c r="E363" s="11">
        <f>IF(B363="","",COUNTIF(SKU!C:C,B363))</f>
        <v>2</v>
      </c>
      <c r="F363" s="13" t="s">
        <v>18</v>
      </c>
      <c r="G363" s="15" t="s">
        <v>19</v>
      </c>
      <c r="H363" s="64" t="s">
        <v>20</v>
      </c>
      <c r="I363" s="17" t="str">
        <f>IF(A363="","",IFERROR(VLOOKUP(TEXT(A363,"0"),#REF!,9,FALSE),""))</f>
        <v/>
      </c>
      <c r="K363" s="18" t="str">
        <f>IFERROR(INDEX(#REF!,MATCH(A363,#REF!,0)),"")</f>
        <v/>
      </c>
      <c r="L363" s="58" t="str">
        <f>IFERROR(INDEX(SKU!E:E,MATCH(B363,SKU!C:C,0)),"")</f>
        <v>TECNOLAB UNIDADE XII</v>
      </c>
      <c r="M363" s="56"/>
      <c r="R363" t="str">
        <f>IF(COUNTIF(ROMANEIOS!K:K,A363)&gt;0,J363,"")</f>
        <v/>
      </c>
    </row>
    <row r="364" spans="1:18" ht="15.75" customHeight="1" x14ac:dyDescent="0.25">
      <c r="A364" s="42">
        <f>IFERROR(INDEX(NFS!F:F,MATCH(B364,NFS!E:E,0)),"")</f>
        <v>179191</v>
      </c>
      <c r="B364" s="3">
        <v>69490</v>
      </c>
      <c r="C364" s="4" t="s">
        <v>51</v>
      </c>
      <c r="D364" s="6">
        <v>46306</v>
      </c>
      <c r="E364" s="11">
        <f>IF(B364="","",COUNTIF(SKU!C:C,B364))</f>
        <v>1</v>
      </c>
      <c r="F364" s="13" t="s">
        <v>18</v>
      </c>
      <c r="G364" s="15" t="s">
        <v>19</v>
      </c>
      <c r="H364" s="64" t="s">
        <v>20</v>
      </c>
      <c r="I364" s="17" t="str">
        <f>IF(A364="","",IFERROR(VLOOKUP(TEXT(A364,"0"),#REF!,9,FALSE),""))</f>
        <v/>
      </c>
      <c r="K364" s="18" t="str">
        <f>IFERROR(INDEX(#REF!,MATCH(A364,#REF!,0)),"")</f>
        <v/>
      </c>
      <c r="L364" s="58" t="str">
        <f>IFERROR(INDEX(SKU!E:E,MATCH(B364,SKU!C:C,0)),"")</f>
        <v>LAB HORMON</v>
      </c>
      <c r="M364" s="56"/>
      <c r="R364" t="str">
        <f>IF(COUNTIF(ROMANEIOS!K:K,A364)&gt;0,J364,"")</f>
        <v/>
      </c>
    </row>
    <row r="365" spans="1:18" ht="15.75" customHeight="1" x14ac:dyDescent="0.25">
      <c r="A365" s="42">
        <f>IFERROR(INDEX(NFS!F:F,MATCH(B365,NFS!E:E,0)),"")</f>
        <v>179193</v>
      </c>
      <c r="B365" s="3">
        <v>69635</v>
      </c>
      <c r="C365" s="4" t="s">
        <v>51</v>
      </c>
      <c r="D365" s="6">
        <v>46306</v>
      </c>
      <c r="E365" s="11">
        <f>IF(B365="","",COUNTIF(SKU!C:C,B365))</f>
        <v>2</v>
      </c>
      <c r="F365" s="13" t="s">
        <v>18</v>
      </c>
      <c r="G365" s="15" t="s">
        <v>19</v>
      </c>
      <c r="H365" s="64" t="s">
        <v>20</v>
      </c>
      <c r="I365" s="17" t="str">
        <f>IF(A365="","",IFERROR(VLOOKUP(TEXT(A365,"0"),#REF!,9,FALSE),""))</f>
        <v/>
      </c>
      <c r="K365" s="18" t="str">
        <f>IFERROR(INDEX(#REF!,MATCH(A365,#REF!,0)),"")</f>
        <v/>
      </c>
      <c r="L365" s="58" t="str">
        <f>IFERROR(INDEX(SKU!E:E,MATCH(B365,SKU!C:C,0)),"")</f>
        <v>TECNOLAB UNIDADE VII</v>
      </c>
      <c r="M365" s="56"/>
      <c r="R365" t="str">
        <f>IF(COUNTIF(ROMANEIOS!K:K,A365)&gt;0,J365,"")</f>
        <v/>
      </c>
    </row>
    <row r="366" spans="1:18" ht="15.75" customHeight="1" x14ac:dyDescent="0.25">
      <c r="A366" s="42">
        <f>IFERROR(INDEX(NFS!F:F,MATCH(B366,NFS!E:E,0)),"")</f>
        <v>179214</v>
      </c>
      <c r="B366" s="3">
        <v>69629</v>
      </c>
      <c r="C366" s="4" t="s">
        <v>29</v>
      </c>
      <c r="D366" s="6">
        <v>46306</v>
      </c>
      <c r="E366" s="11">
        <f>IF(B366="","",COUNTIF(SKU!C:C,B366))</f>
        <v>3</v>
      </c>
      <c r="F366" s="13" t="s">
        <v>18</v>
      </c>
      <c r="G366" s="15" t="s">
        <v>19</v>
      </c>
      <c r="H366" s="64" t="s">
        <v>23</v>
      </c>
      <c r="I366" s="17" t="str">
        <f>IF(A366="","",IFERROR(VLOOKUP(TEXT(A366,"0"),#REF!,9,FALSE),""))</f>
        <v/>
      </c>
      <c r="K366" s="18" t="str">
        <f>IFERROR(INDEX(#REF!,MATCH(A366,#REF!,0)),"")</f>
        <v/>
      </c>
      <c r="L366" s="58" t="str">
        <f>IFERROR(INDEX(SKU!E:E,MATCH(B366,SKU!C:C,0)),"")</f>
        <v>DASA INNOVA HOSP</v>
      </c>
      <c r="M366" s="56"/>
      <c r="R366" t="str">
        <f>IF(COUNTIF(ROMANEIOS!K:K,A366)&gt;0,J366,"")</f>
        <v/>
      </c>
    </row>
    <row r="367" spans="1:18" ht="15.75" customHeight="1" x14ac:dyDescent="0.25">
      <c r="A367" s="42">
        <f>IFERROR(INDEX(NFS!F:F,MATCH(B367,NFS!E:E,0)),"")</f>
        <v>179213</v>
      </c>
      <c r="B367" s="3">
        <v>69784</v>
      </c>
      <c r="C367" s="4" t="s">
        <v>76</v>
      </c>
      <c r="D367" s="6">
        <v>46306</v>
      </c>
      <c r="E367" s="11">
        <f>IF(B367="","",COUNTIF(SKU!C:C,B367))</f>
        <v>4</v>
      </c>
      <c r="F367" s="13" t="s">
        <v>18</v>
      </c>
      <c r="G367" s="15" t="s">
        <v>19</v>
      </c>
      <c r="H367" s="64" t="s">
        <v>20</v>
      </c>
      <c r="I367" s="17" t="str">
        <f>IF(A367="","",IFERROR(VLOOKUP(TEXT(A367,"0"),#REF!,9,FALSE),""))</f>
        <v/>
      </c>
      <c r="K367" s="18" t="str">
        <f>IFERROR(INDEX(#REF!,MATCH(A367,#REF!,0)),"")</f>
        <v/>
      </c>
      <c r="L367" s="58" t="str">
        <f>IFERROR(INDEX(SKU!E:E,MATCH(B367,SKU!C:C,0)),"")</f>
        <v>CONMEDI OSASCO 34.10</v>
      </c>
      <c r="M367" s="56"/>
      <c r="R367" t="str">
        <f>IF(COUNTIF(ROMANEIOS!K:K,A367)&gt;0,J367,"")</f>
        <v/>
      </c>
    </row>
    <row r="368" spans="1:18" ht="15.75" customHeight="1" x14ac:dyDescent="0.25">
      <c r="A368" s="42">
        <f>IFERROR(INDEX(NFS!F:F,MATCH(B368,NFS!E:E,0)),"")</f>
        <v>179201</v>
      </c>
      <c r="B368" s="3">
        <v>69785</v>
      </c>
      <c r="C368" s="4" t="s">
        <v>76</v>
      </c>
      <c r="D368" s="6">
        <v>46306</v>
      </c>
      <c r="E368" s="11">
        <f>IF(B368="","",COUNTIF(SKU!C:C,B368))</f>
        <v>3</v>
      </c>
      <c r="F368" s="13" t="s">
        <v>18</v>
      </c>
      <c r="G368" s="15" t="s">
        <v>19</v>
      </c>
      <c r="H368" s="64" t="s">
        <v>20</v>
      </c>
      <c r="I368" s="17" t="str">
        <f>IF(A368="","",IFERROR(VLOOKUP(TEXT(A368,"0"),#REF!,9,FALSE),""))</f>
        <v/>
      </c>
      <c r="K368" s="18" t="str">
        <f>IFERROR(INDEX(#REF!,MATCH(A368,#REF!,0)),"")</f>
        <v/>
      </c>
      <c r="L368" s="58" t="str">
        <f>IFERROR(INDEX(SKU!E:E,MATCH(B368,SKU!C:C,0)),"")</f>
        <v>CONMEDI SANTO AMARO</v>
      </c>
      <c r="M368" s="56"/>
      <c r="R368" t="str">
        <f>IF(COUNTIF(ROMANEIOS!K:K,A368)&gt;0,J368,"")</f>
        <v/>
      </c>
    </row>
    <row r="369" spans="1:18" ht="15.75" customHeight="1" x14ac:dyDescent="0.25">
      <c r="A369" s="42">
        <f>IFERROR(INDEX(NFS!F:F,MATCH(B369,NFS!E:E,0)),"")</f>
        <v>179212</v>
      </c>
      <c r="B369" s="3">
        <v>69782</v>
      </c>
      <c r="C369" s="4" t="s">
        <v>76</v>
      </c>
      <c r="D369" s="6">
        <v>46306</v>
      </c>
      <c r="E369" s="11">
        <f>IF(B369="","",COUNTIF(SKU!C:C,B369))</f>
        <v>4</v>
      </c>
      <c r="F369" s="13" t="s">
        <v>18</v>
      </c>
      <c r="G369" s="15" t="s">
        <v>19</v>
      </c>
      <c r="H369" s="64" t="s">
        <v>20</v>
      </c>
      <c r="I369" s="17" t="str">
        <f>IF(A369="","",IFERROR(VLOOKUP(TEXT(A369,"0"),#REF!,9,FALSE),""))</f>
        <v/>
      </c>
      <c r="K369" s="18" t="str">
        <f>IFERROR(INDEX(#REF!,MATCH(A369,#REF!,0)),"")</f>
        <v/>
      </c>
      <c r="L369" s="58" t="str">
        <f>IFERROR(INDEX(SKU!E:E,MATCH(B369,SKU!C:C,0)),"")</f>
        <v>CONMEDI REPUBLICA 34</v>
      </c>
      <c r="M369" s="56"/>
      <c r="R369" t="str">
        <f>IF(COUNTIF(ROMANEIOS!K:K,A369)&gt;0,J369,"")</f>
        <v/>
      </c>
    </row>
    <row r="370" spans="1:18" ht="15.75" customHeight="1" x14ac:dyDescent="0.25">
      <c r="A370" s="42">
        <f>IFERROR(INDEX(NFS!F:F,MATCH(B370,NFS!E:E,0)),"")</f>
        <v>179218</v>
      </c>
      <c r="B370" s="3">
        <v>69780</v>
      </c>
      <c r="C370" s="4" t="s">
        <v>51</v>
      </c>
      <c r="D370" s="6">
        <v>46306</v>
      </c>
      <c r="E370" s="11">
        <f>IF(B370="","",COUNTIF(SKU!C:C,B370))</f>
        <v>5</v>
      </c>
      <c r="F370" s="13" t="s">
        <v>18</v>
      </c>
      <c r="G370" s="15" t="s">
        <v>19</v>
      </c>
      <c r="H370" s="64" t="s">
        <v>20</v>
      </c>
      <c r="I370" s="17" t="str">
        <f>IF(A370="","",IFERROR(VLOOKUP(TEXT(A370,"0"),#REF!,9,FALSE),""))</f>
        <v/>
      </c>
      <c r="K370" s="18" t="str">
        <f>IFERROR(INDEX(#REF!,MATCH(A370,#REF!,0)),"")</f>
        <v/>
      </c>
      <c r="L370" s="58" t="str">
        <f>IFERROR(INDEX(SKU!E:E,MATCH(B370,SKU!C:C,0)),"")</f>
        <v>CONMEDI PAULISTA 34.</v>
      </c>
      <c r="M370" s="56"/>
      <c r="R370" t="str">
        <f>IF(COUNTIF(ROMANEIOS!K:K,A370)&gt;0,J370,"")</f>
        <v/>
      </c>
    </row>
    <row r="371" spans="1:18" ht="15.75" customHeight="1" x14ac:dyDescent="0.25">
      <c r="A371" s="42">
        <f>IFERROR(INDEX(NFS!F:F,MATCH(B371,NFS!E:E,0)),"")</f>
        <v>179219</v>
      </c>
      <c r="B371" s="3">
        <v>69482</v>
      </c>
      <c r="C371" s="4" t="s">
        <v>52</v>
      </c>
      <c r="D371" s="6">
        <v>46306</v>
      </c>
      <c r="E371" s="11">
        <f>IF(B371="","",COUNTIF(SKU!C:C,B371))</f>
        <v>2</v>
      </c>
      <c r="F371" s="13" t="s">
        <v>18</v>
      </c>
      <c r="G371" s="15" t="s">
        <v>19</v>
      </c>
      <c r="H371" s="64" t="s">
        <v>20</v>
      </c>
      <c r="I371" s="17" t="str">
        <f>IF(A371="","",IFERROR(VLOOKUP(TEXT(A371,"0"),#REF!,9,FALSE),""))</f>
        <v/>
      </c>
      <c r="K371" s="18" t="str">
        <f>IFERROR(INDEX(#REF!,MATCH(A371,#REF!,0)),"")</f>
        <v/>
      </c>
      <c r="L371" s="58" t="str">
        <f>IFERROR(INDEX(SKU!E:E,MATCH(B371,SKU!C:C,0)),"")</f>
        <v>HOSPITAL SANTA RITA</v>
      </c>
      <c r="M371" s="56"/>
      <c r="R371" t="str">
        <f>IF(COUNTIF(ROMANEIOS!K:K,A371)&gt;0,J371,"")</f>
        <v/>
      </c>
    </row>
    <row r="372" spans="1:18" ht="15.75" customHeight="1" x14ac:dyDescent="0.25">
      <c r="A372" s="42">
        <f>IFERROR(INDEX(NFS!F:F,MATCH(B372,NFS!E:E,0)),"")</f>
        <v>178906</v>
      </c>
      <c r="B372" s="3">
        <v>69553</v>
      </c>
      <c r="C372" s="4" t="s">
        <v>17</v>
      </c>
      <c r="D372" s="6">
        <v>46306</v>
      </c>
      <c r="E372" s="11">
        <f>IF(B372="","",COUNTIF(SKU!C:C,B372))</f>
        <v>5</v>
      </c>
      <c r="F372" s="13" t="s">
        <v>18</v>
      </c>
      <c r="G372" s="15" t="s">
        <v>19</v>
      </c>
      <c r="H372" s="64" t="s">
        <v>20</v>
      </c>
      <c r="I372" s="17" t="str">
        <f>IF(A372="","",IFERROR(VLOOKUP(TEXT(A372,"0"),#REF!,9,FALSE),""))</f>
        <v/>
      </c>
      <c r="K372" s="18" t="str">
        <f>IFERROR(INDEX(#REF!,MATCH(A372,#REF!,0)),"")</f>
        <v/>
      </c>
      <c r="L372" s="58" t="str">
        <f>IFERROR(INDEX(SKU!E:E,MATCH(B372,SKU!C:C,0)),"")</f>
        <v>DASA BARUERI</v>
      </c>
      <c r="M372" s="56"/>
      <c r="R372" t="str">
        <f>IF(COUNTIF(ROMANEIOS!K:K,A372)&gt;0,J372,"")</f>
        <v/>
      </c>
    </row>
    <row r="373" spans="1:18" ht="15.75" customHeight="1" x14ac:dyDescent="0.25">
      <c r="A373" s="42">
        <f>IFERROR(INDEX(NFS!F:F,MATCH(B373,NFS!E:E,0)),"")</f>
        <v>178903</v>
      </c>
      <c r="B373" s="3">
        <v>69288</v>
      </c>
      <c r="C373" s="4" t="s">
        <v>17</v>
      </c>
      <c r="D373" s="6">
        <v>46306</v>
      </c>
      <c r="E373" s="11">
        <f>IF(B373="","",COUNTIF(SKU!C:C,B373))</f>
        <v>5</v>
      </c>
      <c r="F373" s="13" t="s">
        <v>18</v>
      </c>
      <c r="G373" s="15" t="s">
        <v>19</v>
      </c>
      <c r="H373" s="64" t="s">
        <v>20</v>
      </c>
      <c r="I373" s="17" t="str">
        <f>IF(A373="","",IFERROR(VLOOKUP(TEXT(A373,"0"),#REF!,9,FALSE),""))</f>
        <v/>
      </c>
      <c r="K373" s="18" t="str">
        <f>IFERROR(INDEX(#REF!,MATCH(A373,#REF!,0)),"")</f>
        <v/>
      </c>
      <c r="L373" s="58" t="str">
        <f>IFERROR(INDEX(SKU!E:E,MATCH(B373,SKU!C:C,0)),"")</f>
        <v>DASA SALOMAO E ZOPPI</v>
      </c>
      <c r="M373" s="56"/>
      <c r="R373" t="str">
        <f>IF(COUNTIF(ROMANEIOS!K:K,A373)&gt;0,J373,"")</f>
        <v/>
      </c>
    </row>
    <row r="374" spans="1:18" ht="15.75" customHeight="1" x14ac:dyDescent="0.25">
      <c r="A374" s="42">
        <f>IFERROR(INDEX(NFS!F:F,MATCH(B374,NFS!E:E,0)),"")</f>
        <v>179245</v>
      </c>
      <c r="B374" s="3">
        <v>69647</v>
      </c>
      <c r="C374" s="4" t="s">
        <v>30</v>
      </c>
      <c r="D374" s="6">
        <v>46307</v>
      </c>
      <c r="E374" s="11">
        <f>IF(B374="","",COUNTIF(SKU!C:C,B374))</f>
        <v>2</v>
      </c>
      <c r="F374" s="13" t="s">
        <v>18</v>
      </c>
      <c r="G374" s="15" t="s">
        <v>19</v>
      </c>
      <c r="H374" s="64" t="s">
        <v>20</v>
      </c>
      <c r="I374" s="17" t="str">
        <f>IF(A374="","",IFERROR(VLOOKUP(TEXT(A374,"0"),#REF!,9,FALSE),""))</f>
        <v/>
      </c>
      <c r="K374" s="18" t="str">
        <f>IFERROR(INDEX(#REF!,MATCH(A374,#REF!,0)),"")</f>
        <v/>
      </c>
      <c r="L374" s="58" t="str">
        <f>IFERROR(INDEX(SKU!E:E,MATCH(B374,SKU!C:C,0)),"")</f>
        <v>DASA SAO MARCOS</v>
      </c>
      <c r="M374" s="56"/>
      <c r="R374" t="str">
        <f>IF(COUNTIF(ROMANEIOS!K:K,A374)&gt;0,J374,"")</f>
        <v/>
      </c>
    </row>
    <row r="375" spans="1:18" ht="15.75" customHeight="1" x14ac:dyDescent="0.25">
      <c r="A375" s="42">
        <f>IFERROR(INDEX(NFS!F:F,MATCH(B375,NFS!E:E,0)),"")</f>
        <v>179240</v>
      </c>
      <c r="B375" s="3">
        <v>69282</v>
      </c>
      <c r="C375" s="4" t="s">
        <v>30</v>
      </c>
      <c r="D375" s="6">
        <v>46307</v>
      </c>
      <c r="E375" s="11">
        <f>IF(B375="","",COUNTIF(SKU!C:C,B375))</f>
        <v>2</v>
      </c>
      <c r="F375" s="13" t="s">
        <v>18</v>
      </c>
      <c r="G375" s="15" t="s">
        <v>19</v>
      </c>
      <c r="H375" s="64" t="s">
        <v>20</v>
      </c>
      <c r="I375" s="17" t="str">
        <f>IF(A375="","",IFERROR(VLOOKUP(TEXT(A375,"0"),#REF!,9,FALSE),""))</f>
        <v/>
      </c>
      <c r="K375" s="18" t="str">
        <f>IFERROR(INDEX(#REF!,MATCH(A375,#REF!,0)),"")</f>
        <v/>
      </c>
      <c r="L375" s="58" t="str">
        <f>IFERROR(INDEX(SKU!E:E,MATCH(B375,SKU!C:C,0)),"")</f>
        <v>HBA ASSIST. MEDICA</v>
      </c>
      <c r="M375" s="56"/>
      <c r="R375" t="str">
        <f>IF(COUNTIF(ROMANEIOS!K:K,A375)&gt;0,J375,"")</f>
        <v/>
      </c>
    </row>
    <row r="376" spans="1:18" ht="15.75" customHeight="1" x14ac:dyDescent="0.25">
      <c r="A376" s="42">
        <f>IFERROR(INDEX(NFS!F:F,MATCH(B376,NFS!E:E,0)),"")</f>
        <v>179371</v>
      </c>
      <c r="B376" s="3">
        <v>69498</v>
      </c>
      <c r="C376" s="4" t="s">
        <v>30</v>
      </c>
      <c r="D376" s="6">
        <v>46307</v>
      </c>
      <c r="E376" s="11">
        <v>2</v>
      </c>
      <c r="F376" s="13" t="s">
        <v>18</v>
      </c>
      <c r="G376" s="15" t="s">
        <v>40</v>
      </c>
      <c r="H376" s="64" t="s">
        <v>20</v>
      </c>
      <c r="I376" s="17" t="str">
        <f>IF(A376="","",IFERROR(VLOOKUP(TEXT(A376,"0"),#REF!,9,FALSE),""))</f>
        <v/>
      </c>
      <c r="K376" s="18" t="str">
        <f>IFERROR(INDEX(#REF!,MATCH(A376,#REF!,0)),"")</f>
        <v/>
      </c>
      <c r="L376" s="58" t="s">
        <v>78</v>
      </c>
      <c r="M376" s="56"/>
      <c r="R376" t="str">
        <f>IF(COUNTIF(ROMANEIOS!K:K,A376)&gt;0,J376,"")</f>
        <v/>
      </c>
    </row>
    <row r="377" spans="1:18" ht="15.75" customHeight="1" x14ac:dyDescent="0.25">
      <c r="A377" s="42">
        <f>IFERROR(INDEX(NFS!F:F,MATCH(B377,NFS!E:E,0)),"")</f>
        <v>179246</v>
      </c>
      <c r="B377" s="3">
        <v>69644</v>
      </c>
      <c r="C377" s="4" t="s">
        <v>30</v>
      </c>
      <c r="D377" s="6">
        <v>46307</v>
      </c>
      <c r="E377" s="11">
        <f>IF(B377="","",COUNTIF(SKU!C:C,B377))</f>
        <v>2</v>
      </c>
      <c r="F377" s="13" t="s">
        <v>18</v>
      </c>
      <c r="G377" s="15" t="s">
        <v>19</v>
      </c>
      <c r="H377" s="64" t="s">
        <v>20</v>
      </c>
      <c r="I377" s="17" t="str">
        <f>IF(A377="","",IFERROR(VLOOKUP(TEXT(A377,"0"),#REF!,9,FALSE),""))</f>
        <v/>
      </c>
      <c r="K377" s="18" t="str">
        <f>IFERROR(INDEX(#REF!,MATCH(A377,#REF!,0)),"")</f>
        <v/>
      </c>
      <c r="L377" s="58" t="str">
        <f>IFERROR(INDEX(SKU!E:E,MATCH(B377,SKU!C:C,0)),"")</f>
        <v>PREVILAB ANALISES -</v>
      </c>
      <c r="M377" s="56"/>
      <c r="R377" t="str">
        <f>IF(COUNTIF(ROMANEIOS!K:K,A377)&gt;0,J377,"")</f>
        <v/>
      </c>
    </row>
    <row r="378" spans="1:18" ht="15.75" customHeight="1" x14ac:dyDescent="0.25">
      <c r="A378" s="42">
        <f>IFERROR(INDEX(NFS!F:F,MATCH(B378,NFS!E:E,0)),"")</f>
        <v>179247</v>
      </c>
      <c r="B378" s="3">
        <v>68453</v>
      </c>
      <c r="C378" s="4" t="s">
        <v>30</v>
      </c>
      <c r="D378" s="6">
        <v>46307</v>
      </c>
      <c r="E378" s="11">
        <f>IF(B378="","",COUNTIF(SKU!C:C,B378))</f>
        <v>2</v>
      </c>
      <c r="F378" s="13" t="s">
        <v>18</v>
      </c>
      <c r="G378" s="15" t="s">
        <v>19</v>
      </c>
      <c r="H378" s="64" t="s">
        <v>20</v>
      </c>
      <c r="I378" s="17" t="str">
        <f>IF(A378="","",IFERROR(VLOOKUP(TEXT(A378,"0"),#REF!,9,FALSE),""))</f>
        <v/>
      </c>
      <c r="K378" s="18" t="str">
        <f>IFERROR(INDEX(#REF!,MATCH(A378,#REF!,0)),"")</f>
        <v/>
      </c>
      <c r="L378" s="58" t="str">
        <f>IFERROR(INDEX(SKU!E:E,MATCH(B378,SKU!C:C,0)),"")</f>
        <v>MASTRA INDUSTRIA</v>
      </c>
      <c r="M378" s="56"/>
      <c r="R378" t="str">
        <f>IF(COUNTIF(ROMANEIOS!K:K,A378)&gt;0,J378,"")</f>
        <v/>
      </c>
    </row>
    <row r="379" spans="1:18" ht="15.75" customHeight="1" x14ac:dyDescent="0.25">
      <c r="A379" s="42">
        <f>IFERROR(INDEX(NFS!F:F,MATCH(B379,NFS!E:E,0)),"")</f>
        <v>179248</v>
      </c>
      <c r="B379" s="3">
        <v>68454</v>
      </c>
      <c r="C379" s="4" t="s">
        <v>30</v>
      </c>
      <c r="D379" s="6">
        <v>46307</v>
      </c>
      <c r="E379" s="11">
        <f>IF(B379="","",COUNTIF(SKU!C:C,B379))</f>
        <v>2</v>
      </c>
      <c r="F379" s="13" t="s">
        <v>18</v>
      </c>
      <c r="G379" s="15" t="s">
        <v>19</v>
      </c>
      <c r="H379" s="64" t="s">
        <v>20</v>
      </c>
      <c r="I379" s="17" t="str">
        <f>IF(A379="","",IFERROR(VLOOKUP(TEXT(A379,"0"),#REF!,9,FALSE),""))</f>
        <v/>
      </c>
      <c r="K379" s="18" t="str">
        <f>IFERROR(INDEX(#REF!,MATCH(A379,#REF!,0)),"")</f>
        <v/>
      </c>
      <c r="L379" s="58" t="str">
        <f>IFERROR(INDEX(SKU!E:E,MATCH(B379,SKU!C:C,0)),"")</f>
        <v>MASTRA INDUSTRIA</v>
      </c>
      <c r="M379" s="56"/>
      <c r="R379" t="str">
        <f>IF(COUNTIF(ROMANEIOS!K:K,A379)&gt;0,J379,"")</f>
        <v/>
      </c>
    </row>
    <row r="380" spans="1:18" ht="15.75" customHeight="1" x14ac:dyDescent="0.25">
      <c r="A380" s="42">
        <f>IFERROR(INDEX(NFS!F:F,MATCH(B380,NFS!E:E,0)),"")</f>
        <v>179249</v>
      </c>
      <c r="B380" s="3">
        <v>67396</v>
      </c>
      <c r="C380" s="4" t="s">
        <v>30</v>
      </c>
      <c r="D380" s="6">
        <v>46307</v>
      </c>
      <c r="E380" s="11">
        <f>IF(B380="","",COUNTIF(SKU!C:C,B380))</f>
        <v>2</v>
      </c>
      <c r="F380" s="13" t="s">
        <v>18</v>
      </c>
      <c r="G380" s="15" t="s">
        <v>19</v>
      </c>
      <c r="H380" s="64" t="s">
        <v>20</v>
      </c>
      <c r="I380" s="17" t="str">
        <f>IF(A380="","",IFERROR(VLOOKUP(TEXT(A380,"0"),#REF!,9,FALSE),""))</f>
        <v/>
      </c>
      <c r="K380" s="18" t="str">
        <f>IFERROR(INDEX(#REF!,MATCH(A380,#REF!,0)),"")</f>
        <v/>
      </c>
      <c r="L380" s="58" t="str">
        <f>IFERROR(INDEX(SKU!E:E,MATCH(B380,SKU!C:C,0)),"")</f>
        <v>BRASTIL</v>
      </c>
      <c r="M380" s="56"/>
      <c r="R380" t="str">
        <f>IF(COUNTIF(ROMANEIOS!K:K,A380)&gt;0,J380,"")</f>
        <v/>
      </c>
    </row>
    <row r="381" spans="1:18" ht="15.75" customHeight="1" x14ac:dyDescent="0.25">
      <c r="A381" s="42">
        <f>IFERROR(INDEX(NFS!F:F,MATCH(B381,NFS!E:E,0)),"")</f>
        <v>179250</v>
      </c>
      <c r="B381" s="3">
        <v>68494</v>
      </c>
      <c r="C381" s="4" t="s">
        <v>30</v>
      </c>
      <c r="D381" s="6">
        <v>46307</v>
      </c>
      <c r="E381" s="11">
        <f>IF(B381="","",COUNTIF(SKU!C:C,B381))</f>
        <v>2</v>
      </c>
      <c r="F381" s="13" t="s">
        <v>18</v>
      </c>
      <c r="G381" s="15" t="s">
        <v>19</v>
      </c>
      <c r="H381" s="64" t="s">
        <v>20</v>
      </c>
      <c r="I381" s="17" t="str">
        <f>IF(A381="","",IFERROR(VLOOKUP(TEXT(A381,"0"),#REF!,9,FALSE),""))</f>
        <v/>
      </c>
      <c r="K381" s="18" t="str">
        <f>IFERROR(INDEX(#REF!,MATCH(A381,#REF!,0)),"")</f>
        <v/>
      </c>
      <c r="L381" s="58" t="str">
        <f>IFERROR(INDEX(SKU!E:E,MATCH(B381,SKU!C:C,0)),"")</f>
        <v>ECOKID</v>
      </c>
      <c r="M381" s="56"/>
      <c r="R381" t="str">
        <f>IF(COUNTIF(ROMANEIOS!K:K,A381)&gt;0,J381,"")</f>
        <v/>
      </c>
    </row>
    <row r="382" spans="1:18" ht="15.75" customHeight="1" x14ac:dyDescent="0.25">
      <c r="A382" s="42">
        <f>IFERROR(INDEX(NFS!F:F,MATCH(B382,NFS!E:E,0)),"")</f>
        <v>179251</v>
      </c>
      <c r="B382" s="3">
        <v>69510</v>
      </c>
      <c r="C382" s="4" t="s">
        <v>30</v>
      </c>
      <c r="D382" s="6">
        <v>46307</v>
      </c>
      <c r="E382" s="11">
        <f>IF(B382="","",COUNTIF(SKU!C:C,B382))</f>
        <v>2</v>
      </c>
      <c r="F382" s="13" t="s">
        <v>18</v>
      </c>
      <c r="G382" s="15" t="s">
        <v>19</v>
      </c>
      <c r="H382" s="64" t="s">
        <v>20</v>
      </c>
      <c r="I382" s="17" t="str">
        <f>IF(A382="","",IFERROR(VLOOKUP(TEXT(A382,"0"),#REF!,9,FALSE),""))</f>
        <v/>
      </c>
      <c r="K382" s="18" t="str">
        <f>IFERROR(INDEX(#REF!,MATCH(A382,#REF!,0)),"")</f>
        <v/>
      </c>
      <c r="L382" s="58" t="str">
        <f>IFERROR(INDEX(SKU!E:E,MATCH(B382,SKU!C:C,0)),"")</f>
        <v>HOSP SAO VICENTE</v>
      </c>
      <c r="M382" s="56"/>
      <c r="R382" t="str">
        <f>IF(COUNTIF(ROMANEIOS!K:K,A382)&gt;0,J382,"")</f>
        <v/>
      </c>
    </row>
    <row r="383" spans="1:18" ht="15.75" customHeight="1" x14ac:dyDescent="0.25">
      <c r="A383" s="42">
        <f>IFERROR(INDEX(NFS!F:F,MATCH(B383,NFS!E:E,0)),"")</f>
        <v>179253</v>
      </c>
      <c r="B383" s="3">
        <v>69675</v>
      </c>
      <c r="C383" s="4" t="s">
        <v>30</v>
      </c>
      <c r="D383" s="6">
        <v>46307</v>
      </c>
      <c r="E383" s="11">
        <f>IF(B383="","",COUNTIF(SKU!C:C,B383))</f>
        <v>3</v>
      </c>
      <c r="F383" s="13" t="s">
        <v>18</v>
      </c>
      <c r="G383" s="15" t="s">
        <v>19</v>
      </c>
      <c r="H383" s="64" t="s">
        <v>20</v>
      </c>
      <c r="I383" s="17" t="str">
        <f>IF(A383="","",IFERROR(VLOOKUP(TEXT(A383,"0"),#REF!,9,FALSE),""))</f>
        <v/>
      </c>
      <c r="K383" s="18" t="str">
        <f>IFERROR(INDEX(#REF!,MATCH(A383,#REF!,0)),"")</f>
        <v/>
      </c>
      <c r="L383" s="58" t="str">
        <f>IFERROR(INDEX(SKU!E:E,MATCH(B383,SKU!C:C,0)),"")</f>
        <v>DASA DIAGNOSTICO</v>
      </c>
      <c r="M383" s="56"/>
      <c r="R383" t="str">
        <f>IF(COUNTIF(ROMANEIOS!K:K,A383)&gt;0,J383,"")</f>
        <v/>
      </c>
    </row>
    <row r="384" spans="1:18" ht="15.75" customHeight="1" x14ac:dyDescent="0.25">
      <c r="A384" s="42">
        <f>IFERROR(INDEX(NFS!F:F,MATCH(B384,NFS!E:E,0)),"")</f>
        <v>179252</v>
      </c>
      <c r="B384" s="3">
        <v>69913</v>
      </c>
      <c r="C384" s="4" t="s">
        <v>30</v>
      </c>
      <c r="D384" s="6">
        <v>46307</v>
      </c>
      <c r="E384" s="11">
        <f>IF(B384="","",COUNTIF(SKU!C:C,B384))</f>
        <v>3</v>
      </c>
      <c r="F384" s="13" t="s">
        <v>18</v>
      </c>
      <c r="G384" s="15" t="s">
        <v>19</v>
      </c>
      <c r="H384" s="64" t="s">
        <v>20</v>
      </c>
      <c r="I384" s="17" t="str">
        <f>IF(A384="","",IFERROR(VLOOKUP(TEXT(A384,"0"),#REF!,9,FALSE),""))</f>
        <v/>
      </c>
      <c r="K384" s="18" t="str">
        <f>IFERROR(INDEX(#REF!,MATCH(A384,#REF!,0)),"")</f>
        <v/>
      </c>
      <c r="L384" s="58" t="str">
        <f>IFERROR(INDEX(SKU!E:E,MATCH(B384,SKU!C:C,0)),"")</f>
        <v>CLINICA GUARIBA</v>
      </c>
      <c r="M384" s="56"/>
      <c r="R384" t="str">
        <f>IF(COUNTIF(ROMANEIOS!K:K,A384)&gt;0,J384,"")</f>
        <v/>
      </c>
    </row>
    <row r="385" spans="1:18" ht="15.75" customHeight="1" x14ac:dyDescent="0.25">
      <c r="A385" s="42">
        <f>IFERROR(INDEX(NFS!F:F,MATCH(B385,NFS!E:E,0)),"")</f>
        <v>179259</v>
      </c>
      <c r="B385" s="3">
        <v>69283</v>
      </c>
      <c r="C385" s="4" t="s">
        <v>30</v>
      </c>
      <c r="D385" s="6">
        <v>46307</v>
      </c>
      <c r="E385" s="11">
        <f>IF(B385="","",COUNTIF(SKU!C:C,B385))</f>
        <v>2</v>
      </c>
      <c r="F385" s="13" t="s">
        <v>18</v>
      </c>
      <c r="G385" s="15" t="s">
        <v>19</v>
      </c>
      <c r="H385" s="64" t="s">
        <v>20</v>
      </c>
      <c r="I385" s="17" t="str">
        <f>IF(A385="","",IFERROR(VLOOKUP(TEXT(A385,"0"),#REF!,9,FALSE),""))</f>
        <v/>
      </c>
      <c r="K385" s="18" t="str">
        <f>IFERROR(INDEX(#REF!,MATCH(A385,#REF!,0)),"")</f>
        <v/>
      </c>
      <c r="L385" s="58" t="str">
        <f>IFERROR(INDEX(SKU!E:E,MATCH(B385,SKU!C:C,0)),"")</f>
        <v>DASA IMPAR</v>
      </c>
      <c r="M385" s="56"/>
      <c r="R385" t="str">
        <f>IF(COUNTIF(ROMANEIOS!K:K,A385)&gt;0,J385,"")</f>
        <v/>
      </c>
    </row>
    <row r="386" spans="1:18" ht="15.75" customHeight="1" x14ac:dyDescent="0.25">
      <c r="A386" s="42">
        <f>IFERROR(INDEX(NFS!F:F,MATCH(B386,NFS!E:E,0)),"")</f>
        <v>179239</v>
      </c>
      <c r="B386" s="3">
        <v>69231</v>
      </c>
      <c r="C386" s="4" t="s">
        <v>30</v>
      </c>
      <c r="D386" s="6">
        <v>46307</v>
      </c>
      <c r="E386" s="11">
        <f>IF(B386="","",COUNTIF(SKU!C:C,B386))</f>
        <v>3</v>
      </c>
      <c r="F386" s="13" t="s">
        <v>18</v>
      </c>
      <c r="G386" s="15" t="s">
        <v>19</v>
      </c>
      <c r="H386" s="64" t="s">
        <v>20</v>
      </c>
      <c r="I386" s="17" t="str">
        <f>IF(A386="","",IFERROR(VLOOKUP(TEXT(A386,"0"),#REF!,9,FALSE),""))</f>
        <v/>
      </c>
      <c r="K386" s="18" t="str">
        <f>IFERROR(INDEX(#REF!,MATCH(A386,#REF!,0)),"")</f>
        <v/>
      </c>
      <c r="L386" s="58" t="str">
        <f>IFERROR(INDEX(SKU!E:E,MATCH(B386,SKU!C:C,0)),"")</f>
        <v>DASA IMPAR</v>
      </c>
      <c r="M386" s="56"/>
      <c r="R386" t="str">
        <f>IF(COUNTIF(ROMANEIOS!K:K,A386)&gt;0,J386,"")</f>
        <v/>
      </c>
    </row>
    <row r="387" spans="1:18" ht="15.75" customHeight="1" x14ac:dyDescent="0.25">
      <c r="A387" s="42">
        <f>IFERROR(INDEX(NFS!F:F,MATCH(B387,NFS!E:E,0)),"")</f>
        <v>179255</v>
      </c>
      <c r="B387" s="3">
        <v>69558</v>
      </c>
      <c r="C387" s="4" t="s">
        <v>30</v>
      </c>
      <c r="D387" s="6">
        <v>46307</v>
      </c>
      <c r="E387" s="11">
        <f>IF(B387="","",COUNTIF(SKU!C:C,B387))</f>
        <v>2</v>
      </c>
      <c r="F387" s="13" t="s">
        <v>18</v>
      </c>
      <c r="G387" s="15" t="s">
        <v>19</v>
      </c>
      <c r="H387" s="64" t="s">
        <v>20</v>
      </c>
      <c r="I387" s="17" t="str">
        <f>IF(A387="","",IFERROR(VLOOKUP(TEXT(A387,"0"),#REF!,9,FALSE),""))</f>
        <v/>
      </c>
      <c r="K387" s="18" t="str">
        <f>IFERROR(INDEX(#REF!,MATCH(A387,#REF!,0)),"")</f>
        <v/>
      </c>
      <c r="L387" s="58" t="str">
        <f>IFERROR(INDEX(SKU!E:E,MATCH(B387,SKU!C:C,0)),"")</f>
        <v>PREVILAB ANALISES 01</v>
      </c>
      <c r="M387" s="56"/>
      <c r="R387" t="str">
        <f>IF(COUNTIF(ROMANEIOS!K:K,A387)&gt;0,J387,"")</f>
        <v/>
      </c>
    </row>
    <row r="388" spans="1:18" ht="15.75" customHeight="1" x14ac:dyDescent="0.25">
      <c r="A388" s="42">
        <f>IFERROR(INDEX(NFS!F:F,MATCH(B388,NFS!E:E,0)),"")</f>
        <v>179254</v>
      </c>
      <c r="B388" s="3">
        <v>69565</v>
      </c>
      <c r="C388" s="4" t="s">
        <v>30</v>
      </c>
      <c r="D388" s="6">
        <v>46307</v>
      </c>
      <c r="E388" s="11">
        <f>IF(B388="","",COUNTIF(SKU!C:C,B388))</f>
        <v>3</v>
      </c>
      <c r="F388" s="13" t="s">
        <v>18</v>
      </c>
      <c r="G388" s="15" t="s">
        <v>19</v>
      </c>
      <c r="H388" s="64" t="s">
        <v>20</v>
      </c>
      <c r="I388" s="17" t="str">
        <f>IF(A388="","",IFERROR(VLOOKUP(TEXT(A388,"0"),#REF!,9,FALSE),""))</f>
        <v/>
      </c>
      <c r="K388" s="18" t="str">
        <f>IFERROR(INDEX(#REF!,MATCH(A388,#REF!,0)),"")</f>
        <v/>
      </c>
      <c r="L388" s="58" t="str">
        <f>IFERROR(INDEX(SKU!E:E,MATCH(B388,SKU!C:C,0)),"")</f>
        <v>DASA DIAGNOSTICO</v>
      </c>
      <c r="M388" s="56"/>
      <c r="R388" t="str">
        <f>IF(COUNTIF(ROMANEIOS!K:K,A388)&gt;0,J388,"")</f>
        <v/>
      </c>
    </row>
    <row r="389" spans="1:18" ht="15.75" customHeight="1" x14ac:dyDescent="0.25">
      <c r="A389" s="42">
        <f>IFERROR(INDEX(NFS!F:F,MATCH(B389,NFS!E:E,0)),"")</f>
        <v>179256</v>
      </c>
      <c r="B389" s="3">
        <v>69568</v>
      </c>
      <c r="C389" s="4" t="s">
        <v>30</v>
      </c>
      <c r="D389" s="6">
        <v>46307</v>
      </c>
      <c r="E389" s="11">
        <f>IF(B389="","",COUNTIF(SKU!C:C,B389))</f>
        <v>6</v>
      </c>
      <c r="F389" s="13" t="s">
        <v>18</v>
      </c>
      <c r="G389" s="15" t="s">
        <v>19</v>
      </c>
      <c r="H389" s="64" t="s">
        <v>20</v>
      </c>
      <c r="I389" s="17" t="str">
        <f>IF(A389="","",IFERROR(VLOOKUP(TEXT(A389,"0"),#REF!,9,FALSE),""))</f>
        <v/>
      </c>
      <c r="K389" s="18" t="str">
        <f>IFERROR(INDEX(#REF!,MATCH(A389,#REF!,0)),"")</f>
        <v/>
      </c>
      <c r="L389" s="58" t="str">
        <f>IFERROR(INDEX(SKU!E:E,MATCH(B389,SKU!C:C,0)),"")</f>
        <v>DASA DIAGNOSTICO</v>
      </c>
      <c r="M389" s="56"/>
      <c r="R389" t="str">
        <f>IF(COUNTIF(ROMANEIOS!K:K,A389)&gt;0,J389,"")</f>
        <v/>
      </c>
    </row>
    <row r="390" spans="1:18" ht="15.75" customHeight="1" x14ac:dyDescent="0.25">
      <c r="A390" s="42">
        <f>IFERROR(INDEX(NFS!F:F,MATCH(B390,NFS!E:E,0)),"")</f>
        <v>179243</v>
      </c>
      <c r="B390" s="3">
        <v>69234</v>
      </c>
      <c r="C390" s="4" t="s">
        <v>30</v>
      </c>
      <c r="D390" s="6">
        <v>46307</v>
      </c>
      <c r="E390" s="11">
        <f>IF(B390="","",COUNTIF(SKU!C:C,B390))</f>
        <v>4</v>
      </c>
      <c r="F390" s="13" t="s">
        <v>18</v>
      </c>
      <c r="G390" s="15" t="s">
        <v>19</v>
      </c>
      <c r="H390" s="64" t="s">
        <v>20</v>
      </c>
      <c r="I390" s="17" t="str">
        <f>IF(A390="","",IFERROR(VLOOKUP(TEXT(A390,"0"),#REF!,9,FALSE),""))</f>
        <v/>
      </c>
      <c r="K390" s="18" t="str">
        <f>IFERROR(INDEX(#REF!,MATCH(A390,#REF!,0)),"")</f>
        <v/>
      </c>
      <c r="L390" s="58" t="str">
        <f>IFERROR(INDEX(SKU!E:E,MATCH(B390,SKU!C:C,0)),"")</f>
        <v>NEFROCOR</v>
      </c>
      <c r="M390" s="56"/>
      <c r="R390" t="str">
        <f>IF(COUNTIF(ROMANEIOS!K:K,A390)&gt;0,J390,"")</f>
        <v/>
      </c>
    </row>
    <row r="391" spans="1:18" ht="15.75" customHeight="1" x14ac:dyDescent="0.25">
      <c r="A391" s="42">
        <f>IFERROR(INDEX(NFS!F:F,MATCH(B391,NFS!E:E,0)),"")</f>
        <v>179257</v>
      </c>
      <c r="B391" s="3">
        <v>69221</v>
      </c>
      <c r="C391" s="4" t="s">
        <v>30</v>
      </c>
      <c r="D391" s="6">
        <v>46307</v>
      </c>
      <c r="E391" s="11">
        <f>IF(B391="","",COUNTIF(SKU!C:C,B391))</f>
        <v>7</v>
      </c>
      <c r="F391" s="13" t="s">
        <v>18</v>
      </c>
      <c r="G391" s="15" t="s">
        <v>19</v>
      </c>
      <c r="H391" s="64" t="s">
        <v>20</v>
      </c>
      <c r="I391" s="17" t="str">
        <f>IF(A391="","",IFERROR(VLOOKUP(TEXT(A391,"0"),#REF!,9,FALSE),""))</f>
        <v/>
      </c>
      <c r="K391" s="18" t="str">
        <f>IFERROR(INDEX(#REF!,MATCH(A391,#REF!,0)),"")</f>
        <v/>
      </c>
      <c r="L391" s="58" t="str">
        <f>IFERROR(INDEX(SKU!E:E,MATCH(B391,SKU!C:C,0)),"")</f>
        <v>DASA DIAGNOSTICO</v>
      </c>
      <c r="M391" s="56"/>
      <c r="R391" t="str">
        <f>IF(COUNTIF(ROMANEIOS!K:K,A391)&gt;0,J391,"")</f>
        <v/>
      </c>
    </row>
    <row r="392" spans="1:18" ht="15.75" customHeight="1" x14ac:dyDescent="0.25">
      <c r="A392" s="42">
        <f>IFERROR(INDEX(NFS!F:F,MATCH(B392,NFS!E:E,0)),"")</f>
        <v>179242</v>
      </c>
      <c r="B392" s="3">
        <v>69212</v>
      </c>
      <c r="C392" s="4" t="s">
        <v>30</v>
      </c>
      <c r="D392" s="6">
        <v>46307</v>
      </c>
      <c r="E392" s="11">
        <f>IF(B392="","",COUNTIF(SKU!C:C,B392))</f>
        <v>3</v>
      </c>
      <c r="F392" s="13" t="s">
        <v>18</v>
      </c>
      <c r="G392" s="15" t="s">
        <v>19</v>
      </c>
      <c r="H392" s="64" t="s">
        <v>20</v>
      </c>
      <c r="I392" s="17" t="str">
        <f>IF(A392="","",IFERROR(VLOOKUP(TEXT(A392,"0"),#REF!,9,FALSE),""))</f>
        <v/>
      </c>
      <c r="K392" s="18" t="str">
        <f>IFERROR(INDEX(#REF!,MATCH(A392,#REF!,0)),"")</f>
        <v/>
      </c>
      <c r="L392" s="58" t="str">
        <f>IFERROR(INDEX(SKU!E:E,MATCH(B392,SKU!C:C,0)),"")</f>
        <v>KUMON PARAISO</v>
      </c>
      <c r="M392" s="56"/>
      <c r="R392" t="str">
        <f>IF(COUNTIF(ROMANEIOS!K:K,A392)&gt;0,J392,"")</f>
        <v/>
      </c>
    </row>
    <row r="393" spans="1:18" ht="15.75" customHeight="1" x14ac:dyDescent="0.25">
      <c r="A393" s="42">
        <f>IFERROR(INDEX(NFS!F:F,MATCH(B393,NFS!E:E,0)),"")</f>
        <v>179244</v>
      </c>
      <c r="B393" s="3">
        <v>68357</v>
      </c>
      <c r="C393" s="4" t="s">
        <v>30</v>
      </c>
      <c r="D393" s="6">
        <v>46307</v>
      </c>
      <c r="E393" s="11">
        <f>IF(B393="","",COUNTIF(SKU!C:C,B393))</f>
        <v>3</v>
      </c>
      <c r="F393" s="13" t="s">
        <v>18</v>
      </c>
      <c r="G393" s="15" t="s">
        <v>19</v>
      </c>
      <c r="H393" s="64" t="s">
        <v>20</v>
      </c>
      <c r="I393" s="17" t="str">
        <f>IF(A393="","",IFERROR(VLOOKUP(TEXT(A393,"0"),#REF!,9,FALSE),""))</f>
        <v/>
      </c>
      <c r="K393" s="18" t="str">
        <f>IFERROR(INDEX(#REF!,MATCH(A393,#REF!,0)),"")</f>
        <v/>
      </c>
      <c r="L393" s="58" t="str">
        <f>IFERROR(INDEX(SKU!E:E,MATCH(B393,SKU!C:C,0)),"")</f>
        <v>SAO MARCOS</v>
      </c>
      <c r="M393" s="56"/>
      <c r="R393" t="str">
        <f>IF(COUNTIF(ROMANEIOS!K:K,A393)&gt;0,J393,"")</f>
        <v/>
      </c>
    </row>
    <row r="394" spans="1:18" ht="15.75" customHeight="1" x14ac:dyDescent="0.25">
      <c r="A394" s="42">
        <f>IFERROR(INDEX(NFS!F:F,MATCH(B394,NFS!E:E,0)),"")</f>
        <v>179258</v>
      </c>
      <c r="B394" s="3">
        <v>69557</v>
      </c>
      <c r="C394" s="4" t="s">
        <v>30</v>
      </c>
      <c r="D394" s="6">
        <v>46307</v>
      </c>
      <c r="E394" s="11">
        <f>IF(B394="","",COUNTIF(SKU!C:C,B394))</f>
        <v>4</v>
      </c>
      <c r="F394" s="13" t="s">
        <v>18</v>
      </c>
      <c r="G394" s="15" t="s">
        <v>19</v>
      </c>
      <c r="H394" s="64" t="s">
        <v>20</v>
      </c>
      <c r="I394" s="17" t="str">
        <f>IF(A394="","",IFERROR(VLOOKUP(TEXT(A394,"0"),#REF!,9,FALSE),""))</f>
        <v/>
      </c>
      <c r="K394" s="18" t="str">
        <f>IFERROR(INDEX(#REF!,MATCH(A394,#REF!,0)),"")</f>
        <v/>
      </c>
      <c r="L394" s="58" t="str">
        <f>IFERROR(INDEX(SKU!E:E,MATCH(B394,SKU!C:C,0)),"")</f>
        <v>DELBONI AURIEMO S.A.</v>
      </c>
      <c r="M394" s="56"/>
      <c r="R394" t="str">
        <f>IF(COUNTIF(ROMANEIOS!K:K,A394)&gt;0,J394,"")</f>
        <v/>
      </c>
    </row>
    <row r="395" spans="1:18" ht="15.75" customHeight="1" x14ac:dyDescent="0.25">
      <c r="A395" s="42">
        <f>IFERROR(INDEX(NFS!F:F,MATCH(B395,NFS!E:E,0)),"")</f>
        <v>179241</v>
      </c>
      <c r="B395" s="3">
        <v>69871</v>
      </c>
      <c r="C395" s="4" t="s">
        <v>30</v>
      </c>
      <c r="D395" s="6">
        <v>46307</v>
      </c>
      <c r="E395" s="11">
        <f>IF(B395="","",COUNTIF(SKU!C:C,B395))</f>
        <v>6</v>
      </c>
      <c r="F395" s="13" t="s">
        <v>18</v>
      </c>
      <c r="G395" s="15" t="s">
        <v>19</v>
      </c>
      <c r="H395" s="64" t="s">
        <v>20</v>
      </c>
      <c r="I395" s="17" t="str">
        <f>IF(A395="","",IFERROR(VLOOKUP(TEXT(A395,"0"),#REF!,9,FALSE),""))</f>
        <v/>
      </c>
      <c r="K395" s="18" t="str">
        <f>IFERROR(INDEX(#REF!,MATCH(A395,#REF!,0)),"")</f>
        <v/>
      </c>
      <c r="L395" s="58" t="str">
        <f>IFERROR(INDEX(SKU!E:E,MATCH(B395,SKU!C:C,0)),"")</f>
        <v>MED AVANC MADRID</v>
      </c>
      <c r="M395" s="56"/>
      <c r="R395" t="str">
        <f>IF(COUNTIF(ROMANEIOS!K:K,A395)&gt;0,J395,"")</f>
        <v/>
      </c>
    </row>
    <row r="396" spans="1:18" ht="15.75" customHeight="1" x14ac:dyDescent="0.25">
      <c r="A396" s="42">
        <f>IFERROR(INDEX(NFS!F:F,MATCH(B396,NFS!E:E,0)),"")</f>
        <v>179441</v>
      </c>
      <c r="B396" s="3">
        <v>68282</v>
      </c>
      <c r="C396" s="4" t="s">
        <v>30</v>
      </c>
      <c r="D396" s="6">
        <v>46307</v>
      </c>
      <c r="E396" s="11">
        <f>IF(B396="","",COUNTIF(SKU!C:C,B396))</f>
        <v>16</v>
      </c>
      <c r="F396" s="13" t="s">
        <v>18</v>
      </c>
      <c r="G396" s="15" t="s">
        <v>40</v>
      </c>
      <c r="H396" s="64" t="s">
        <v>20</v>
      </c>
      <c r="I396" s="17" t="str">
        <f>IF(A396="","",IFERROR(VLOOKUP(TEXT(A396,"0"),#REF!,9,FALSE),""))</f>
        <v/>
      </c>
      <c r="K396" s="18" t="str">
        <f>IFERROR(INDEX(#REF!,MATCH(A396,#REF!,0)),"")</f>
        <v/>
      </c>
      <c r="L396" s="58" t="str">
        <f>IFERROR(INDEX(SKU!E:E,MATCH(B396,SKU!C:C,0)),"")</f>
        <v>ANERY HOME CARE</v>
      </c>
      <c r="M396" s="56"/>
      <c r="R396" t="str">
        <f>IF(COUNTIF(ROMANEIOS!K:K,A396)&gt;0,J396,"")</f>
        <v/>
      </c>
    </row>
    <row r="397" spans="1:18" ht="15.75" customHeight="1" x14ac:dyDescent="0.25">
      <c r="A397" s="42">
        <f>IFERROR(INDEX(NFS!F:F,MATCH(B397,NFS!E:E,0)),"")</f>
        <v>179228</v>
      </c>
      <c r="B397" s="3">
        <v>69855</v>
      </c>
      <c r="C397" s="4" t="s">
        <v>48</v>
      </c>
      <c r="D397" s="6">
        <v>46307</v>
      </c>
      <c r="E397" s="11">
        <f>IF(B397="","",COUNTIF(SKU!C:C,B397))</f>
        <v>1</v>
      </c>
      <c r="F397" s="13" t="s">
        <v>18</v>
      </c>
      <c r="G397" s="15" t="s">
        <v>19</v>
      </c>
      <c r="H397" s="64" t="s">
        <v>23</v>
      </c>
      <c r="I397" s="17" t="str">
        <f>IF(A397="","",IFERROR(VLOOKUP(TEXT(A397,"0"),#REF!,9,FALSE),""))</f>
        <v/>
      </c>
      <c r="K397" s="18" t="str">
        <f>IFERROR(INDEX(#REF!,MATCH(A397,#REF!,0)),"")</f>
        <v/>
      </c>
      <c r="L397" s="58" t="str">
        <f>IFERROR(INDEX(SKU!E:E,MATCH(B397,SKU!C:C,0)),"")</f>
        <v>HOSP SANTA CATARINA</v>
      </c>
      <c r="M397" s="56"/>
      <c r="R397" t="str">
        <f>IF(COUNTIF(ROMANEIOS!K:K,A397)&gt;0,J397,"")</f>
        <v/>
      </c>
    </row>
    <row r="398" spans="1:18" ht="15.75" customHeight="1" x14ac:dyDescent="0.25">
      <c r="A398" s="42">
        <f>IFERROR(INDEX(NFS!F:F,MATCH(B398,NFS!E:E,0)),"")</f>
        <v>179223</v>
      </c>
      <c r="B398" s="3">
        <v>69302</v>
      </c>
      <c r="C398" s="4" t="s">
        <v>48</v>
      </c>
      <c r="D398" s="6">
        <v>46307</v>
      </c>
      <c r="E398" s="11">
        <v>1</v>
      </c>
      <c r="F398" s="13" t="s">
        <v>18</v>
      </c>
      <c r="G398" s="15" t="s">
        <v>19</v>
      </c>
      <c r="H398" s="64" t="s">
        <v>23</v>
      </c>
      <c r="I398" s="17" t="str">
        <f>IF(A398="","",IFERROR(VLOOKUP(TEXT(A398,"0"),#REF!,9,FALSE),""))</f>
        <v/>
      </c>
      <c r="K398" s="18" t="str">
        <f>IFERROR(INDEX(#REF!,MATCH(A398,#REF!,0)),"")</f>
        <v/>
      </c>
      <c r="L398" s="58" t="s">
        <v>79</v>
      </c>
      <c r="M398" s="56"/>
      <c r="R398" t="str">
        <f>IF(COUNTIF(ROMANEIOS!K:K,A398)&gt;0,J398,"")</f>
        <v/>
      </c>
    </row>
    <row r="399" spans="1:18" ht="15.75" customHeight="1" x14ac:dyDescent="0.25">
      <c r="A399" s="42">
        <f>IFERROR(INDEX(NFS!F:F,MATCH(B399,NFS!E:E,0)),"")</f>
        <v>179221</v>
      </c>
      <c r="B399" s="3">
        <v>69484</v>
      </c>
      <c r="C399" s="4" t="s">
        <v>48</v>
      </c>
      <c r="D399" s="6">
        <v>46307</v>
      </c>
      <c r="E399" s="11">
        <v>1</v>
      </c>
      <c r="F399" s="13" t="s">
        <v>18</v>
      </c>
      <c r="G399" s="15" t="s">
        <v>19</v>
      </c>
      <c r="H399" s="64" t="s">
        <v>20</v>
      </c>
      <c r="I399" s="17" t="str">
        <f>IF(A399="","",IFERROR(VLOOKUP(TEXT(A399,"0"),#REF!,9,FALSE),""))</f>
        <v/>
      </c>
      <c r="K399" s="18" t="str">
        <f>IFERROR(INDEX(#REF!,MATCH(A399,#REF!,0)),"")</f>
        <v/>
      </c>
      <c r="L399" s="58" t="s">
        <v>79</v>
      </c>
      <c r="M399" s="56"/>
      <c r="R399" t="str">
        <f>IF(COUNTIF(ROMANEIOS!K:K,A399)&gt;0,J399,"")</f>
        <v/>
      </c>
    </row>
    <row r="400" spans="1:18" ht="15.75" customHeight="1" x14ac:dyDescent="0.25">
      <c r="A400" s="42">
        <f>IFERROR(INDEX(NFS!F:F,MATCH(B400,NFS!E:E,0)),"")</f>
        <v>179226</v>
      </c>
      <c r="B400" s="3">
        <v>69692</v>
      </c>
      <c r="C400" s="4" t="s">
        <v>48</v>
      </c>
      <c r="D400" s="6">
        <v>46307</v>
      </c>
      <c r="E400" s="11">
        <f>IF(B400="","",COUNTIF(SKU!C:C,B400))</f>
        <v>1</v>
      </c>
      <c r="F400" s="13" t="s">
        <v>18</v>
      </c>
      <c r="G400" s="15" t="s">
        <v>19</v>
      </c>
      <c r="H400" s="64" t="s">
        <v>23</v>
      </c>
      <c r="I400" s="17" t="str">
        <f>IF(A400="","",IFERROR(VLOOKUP(TEXT(A400,"0"),#REF!,9,FALSE),""))</f>
        <v/>
      </c>
      <c r="K400" s="18" t="str">
        <f>IFERROR(INDEX(#REF!,MATCH(A400,#REF!,0)),"")</f>
        <v/>
      </c>
      <c r="L400" s="58" t="str">
        <f>IFERROR(INDEX(SKU!E:E,MATCH(B400,SKU!C:C,0)),"")</f>
        <v>OSWALDO CRUZ SP</v>
      </c>
      <c r="M400" s="56"/>
      <c r="R400" t="str">
        <f>IF(COUNTIF(ROMANEIOS!K:K,A400)&gt;0,J400,"")</f>
        <v/>
      </c>
    </row>
    <row r="401" spans="1:18" ht="15.75" customHeight="1" x14ac:dyDescent="0.25">
      <c r="A401" s="42">
        <f>IFERROR(INDEX(NFS!F:F,MATCH(B401,NFS!E:E,0)),"")</f>
        <v>179266</v>
      </c>
      <c r="B401" s="3">
        <v>69368</v>
      </c>
      <c r="C401" s="4" t="s">
        <v>27</v>
      </c>
      <c r="D401" s="6">
        <v>46307</v>
      </c>
      <c r="E401" s="11">
        <v>3</v>
      </c>
      <c r="F401" s="13" t="s">
        <v>18</v>
      </c>
      <c r="G401" s="15" t="s">
        <v>19</v>
      </c>
      <c r="H401" s="64" t="s">
        <v>23</v>
      </c>
      <c r="I401" s="17" t="str">
        <f>IF(A401="","",IFERROR(VLOOKUP(TEXT(A401,"0"),#REF!,9,FALSE),""))</f>
        <v/>
      </c>
      <c r="K401" s="18" t="str">
        <f>IFERROR(INDEX(#REF!,MATCH(A401,#REF!,0)),"")</f>
        <v/>
      </c>
      <c r="L401" s="58" t="s">
        <v>80</v>
      </c>
      <c r="M401" s="56"/>
      <c r="R401" t="str">
        <f>IF(COUNTIF(ROMANEIOS!K:K,A401)&gt;0,J401,"")</f>
        <v/>
      </c>
    </row>
    <row r="402" spans="1:18" ht="15.75" customHeight="1" x14ac:dyDescent="0.25">
      <c r="A402" s="42">
        <f>IFERROR(INDEX(NFS!F:F,MATCH(B402,NFS!E:E,0)),"")</f>
        <v>179260</v>
      </c>
      <c r="B402" s="3">
        <v>69375</v>
      </c>
      <c r="C402" s="4" t="s">
        <v>27</v>
      </c>
      <c r="D402" s="6">
        <v>46307</v>
      </c>
      <c r="E402" s="11">
        <f>IF(B402="","",COUNTIF(SKU!C:C,B402))</f>
        <v>9</v>
      </c>
      <c r="F402" s="13" t="s">
        <v>18</v>
      </c>
      <c r="G402" s="15" t="s">
        <v>19</v>
      </c>
      <c r="H402" s="64" t="s">
        <v>23</v>
      </c>
      <c r="I402" s="17" t="str">
        <f>IF(A402="","",IFERROR(VLOOKUP(TEXT(A402,"0"),#REF!,9,FALSE),""))</f>
        <v/>
      </c>
      <c r="K402" s="18" t="str">
        <f>IFERROR(INDEX(#REF!,MATCH(A402,#REF!,0)),"")</f>
        <v/>
      </c>
      <c r="L402" s="58" t="str">
        <f>IFERROR(INDEX(SKU!E:E,MATCH(B402,SKU!C:C,0)),"")</f>
        <v>DASA SSZ 45.796.554/</v>
      </c>
      <c r="M402" s="56"/>
      <c r="R402" t="str">
        <f>IF(COUNTIF(ROMANEIOS!K:K,A402)&gt;0,J402,"")</f>
        <v/>
      </c>
    </row>
    <row r="403" spans="1:18" ht="15.75" customHeight="1" x14ac:dyDescent="0.25">
      <c r="A403" s="42">
        <f>IFERROR(INDEX(NFS!F:F,MATCH(B403,NFS!E:E,0)),"")</f>
        <v>179232</v>
      </c>
      <c r="B403" s="3">
        <v>69380</v>
      </c>
      <c r="C403" s="4" t="s">
        <v>53</v>
      </c>
      <c r="D403" s="6">
        <v>46307</v>
      </c>
      <c r="E403" s="11">
        <f>IF(B403="","",COUNTIF(SKU!C:C,B403))</f>
        <v>2</v>
      </c>
      <c r="F403" s="13" t="s">
        <v>18</v>
      </c>
      <c r="G403" s="15" t="s">
        <v>19</v>
      </c>
      <c r="H403" s="64" t="s">
        <v>23</v>
      </c>
      <c r="I403" s="17" t="str">
        <f>IF(A403="","",IFERROR(VLOOKUP(TEXT(A403,"0"),#REF!,9,FALSE),""))</f>
        <v/>
      </c>
      <c r="K403" s="18" t="str">
        <f>IFERROR(INDEX(#REF!,MATCH(A403,#REF!,0)),"")</f>
        <v/>
      </c>
      <c r="L403" s="58" t="str">
        <f>IFERROR(INDEX(SKU!E:E,MATCH(B403,SKU!C:C,0)),"")</f>
        <v>DASA 61.486.650/1161</v>
      </c>
      <c r="M403" s="56"/>
      <c r="R403" t="str">
        <f>IF(COUNTIF(ROMANEIOS!K:K,A403)&gt;0,J403,"")</f>
        <v/>
      </c>
    </row>
    <row r="404" spans="1:18" ht="15.75" customHeight="1" x14ac:dyDescent="0.25">
      <c r="A404" s="42">
        <f>IFERROR(INDEX(NFS!F:F,MATCH(B404,NFS!E:E,0)),"")</f>
        <v>179235</v>
      </c>
      <c r="B404" s="3">
        <v>69376</v>
      </c>
      <c r="C404" s="4" t="s">
        <v>53</v>
      </c>
      <c r="D404" s="6">
        <v>46307</v>
      </c>
      <c r="E404" s="11">
        <f>IF(B404="","",COUNTIF(SKU!C:C,B404))</f>
        <v>2</v>
      </c>
      <c r="F404" s="13" t="s">
        <v>18</v>
      </c>
      <c r="G404" s="15" t="s">
        <v>19</v>
      </c>
      <c r="H404" s="64" t="s">
        <v>23</v>
      </c>
      <c r="I404" s="17" t="str">
        <f>IF(A404="","",IFERROR(VLOOKUP(TEXT(A404,"0"),#REF!,9,FALSE),""))</f>
        <v/>
      </c>
      <c r="K404" s="18" t="str">
        <f>IFERROR(INDEX(#REF!,MATCH(A404,#REF!,0)),"")</f>
        <v/>
      </c>
      <c r="L404" s="58" t="str">
        <f>IFERROR(INDEX(SKU!E:E,MATCH(B404,SKU!C:C,0)),"")</f>
        <v>DASA SSZ 45.796.554/</v>
      </c>
      <c r="M404" s="56"/>
      <c r="R404" t="str">
        <f>IF(COUNTIF(ROMANEIOS!K:K,A404)&gt;0,J404,"")</f>
        <v/>
      </c>
    </row>
    <row r="405" spans="1:18" ht="15.75" customHeight="1" x14ac:dyDescent="0.25">
      <c r="A405" s="42">
        <f>IFERROR(INDEX(NFS!F:F,MATCH(B405,NFS!E:E,0)),"")</f>
        <v>179208</v>
      </c>
      <c r="B405" s="3">
        <v>68268</v>
      </c>
      <c r="C405" s="4" t="s">
        <v>22</v>
      </c>
      <c r="D405" s="6">
        <v>46307</v>
      </c>
      <c r="E405" s="11">
        <f>IF(B405="","",COUNTIF(SKU!C:C,B405))</f>
        <v>1</v>
      </c>
      <c r="F405" s="13" t="s">
        <v>18</v>
      </c>
      <c r="G405" s="15" t="s">
        <v>19</v>
      </c>
      <c r="H405" s="64" t="s">
        <v>20</v>
      </c>
      <c r="I405" s="17" t="str">
        <f>IF(A405="","",IFERROR(VLOOKUP(TEXT(A405,"0"),#REF!,9,FALSE),""))</f>
        <v/>
      </c>
      <c r="K405" s="18" t="str">
        <f>IFERROR(INDEX(#REF!,MATCH(A405,#REF!,0)),"")</f>
        <v/>
      </c>
      <c r="L405" s="58" t="str">
        <f>IFERROR(INDEX(SKU!E:E,MATCH(B405,SKU!C:C,0)),"")</f>
        <v>DASA CIENTIFICALAB</v>
      </c>
      <c r="M405" s="56"/>
      <c r="R405" t="str">
        <f>IF(COUNTIF(ROMANEIOS!K:K,A405)&gt;0,J405,"")</f>
        <v/>
      </c>
    </row>
    <row r="406" spans="1:18" ht="15.75" customHeight="1" x14ac:dyDescent="0.25">
      <c r="A406" s="42">
        <f>IFERROR(INDEX(NFS!F:F,MATCH(B406,NFS!E:E,0)),"")</f>
        <v>179207</v>
      </c>
      <c r="B406" s="3">
        <v>68880</v>
      </c>
      <c r="C406" s="4" t="s">
        <v>22</v>
      </c>
      <c r="D406" s="6">
        <v>46307</v>
      </c>
      <c r="E406" s="11">
        <f>IF(B406="","",COUNTIF(SKU!C:C,B406))</f>
        <v>1</v>
      </c>
      <c r="F406" s="13" t="s">
        <v>18</v>
      </c>
      <c r="G406" s="15" t="s">
        <v>19</v>
      </c>
      <c r="H406" s="64" t="s">
        <v>20</v>
      </c>
      <c r="I406" s="17" t="str">
        <f>IF(A406="","",IFERROR(VLOOKUP(TEXT(A406,"0"),#REF!,9,FALSE),""))</f>
        <v/>
      </c>
      <c r="K406" s="18" t="str">
        <f>IFERROR(INDEX(#REF!,MATCH(A406,#REF!,0)),"")</f>
        <v/>
      </c>
      <c r="L406" s="58" t="str">
        <f>IFERROR(INDEX(SKU!E:E,MATCH(B406,SKU!C:C,0)),"")</f>
        <v>DASA CIENTIFICALAB</v>
      </c>
      <c r="M406" s="56"/>
      <c r="R406" t="str">
        <f>IF(COUNTIF(ROMANEIOS!K:K,A406)&gt;0,J406,"")</f>
        <v/>
      </c>
    </row>
    <row r="407" spans="1:18" ht="15.75" customHeight="1" x14ac:dyDescent="0.25">
      <c r="A407" s="42">
        <f>IFERROR(INDEX(NFS!F:F,MATCH(B407,NFS!E:E,0)),"")</f>
        <v>179206</v>
      </c>
      <c r="B407" s="3">
        <v>68877</v>
      </c>
      <c r="C407" s="4" t="s">
        <v>22</v>
      </c>
      <c r="D407" s="6">
        <v>46307</v>
      </c>
      <c r="E407" s="11">
        <f>IF(B407="","",COUNTIF(SKU!C:C,B407))</f>
        <v>4</v>
      </c>
      <c r="F407" s="13" t="s">
        <v>18</v>
      </c>
      <c r="G407" s="15" t="s">
        <v>19</v>
      </c>
      <c r="H407" s="64" t="s">
        <v>20</v>
      </c>
      <c r="I407" s="17" t="str">
        <f>IF(A407="","",IFERROR(VLOOKUP(TEXT(A407,"0"),#REF!,9,FALSE),""))</f>
        <v/>
      </c>
      <c r="K407" s="18" t="str">
        <f>IFERROR(INDEX(#REF!,MATCH(A407,#REF!,0)),"")</f>
        <v/>
      </c>
      <c r="L407" s="58" t="str">
        <f>IFERROR(INDEX(SKU!E:E,MATCH(B407,SKU!C:C,0)),"")</f>
        <v>DASA 61.486.650/1161</v>
      </c>
      <c r="M407" s="56"/>
      <c r="R407" t="str">
        <f>IF(COUNTIF(ROMANEIOS!K:K,A407)&gt;0,J407,"")</f>
        <v/>
      </c>
    </row>
    <row r="408" spans="1:18" ht="15.75" customHeight="1" x14ac:dyDescent="0.25">
      <c r="A408" s="42">
        <f>IFERROR(INDEX(NFS!F:F,MATCH(B408,NFS!E:E,0)),"")</f>
        <v>179233</v>
      </c>
      <c r="B408" s="3">
        <v>69926</v>
      </c>
      <c r="C408" s="4" t="s">
        <v>29</v>
      </c>
      <c r="D408" s="6">
        <v>46307</v>
      </c>
      <c r="E408" s="11">
        <f>IF(B408="","",COUNTIF(SKU!C:C,B408))</f>
        <v>2</v>
      </c>
      <c r="F408" s="13" t="s">
        <v>18</v>
      </c>
      <c r="G408" s="15" t="s">
        <v>19</v>
      </c>
      <c r="H408" s="64" t="s">
        <v>20</v>
      </c>
      <c r="I408" s="17" t="str">
        <f>IF(A408="","",IFERROR(VLOOKUP(TEXT(A408,"0"),#REF!,9,FALSE),""))</f>
        <v/>
      </c>
      <c r="K408" s="18" t="str">
        <f>IFERROR(INDEX(#REF!,MATCH(A408,#REF!,0)),"")</f>
        <v/>
      </c>
      <c r="L408" s="58" t="str">
        <f>IFERROR(INDEX(SKU!E:E,MATCH(B408,SKU!C:C,0)),"")</f>
        <v>HOSP SANTA CATARINA</v>
      </c>
      <c r="M408" s="56"/>
      <c r="R408" t="str">
        <f>IF(COUNTIF(ROMANEIOS!K:K,A408)&gt;0,J408,"")</f>
        <v/>
      </c>
    </row>
    <row r="409" spans="1:18" ht="15.75" customHeight="1" x14ac:dyDescent="0.25">
      <c r="A409" s="42">
        <f>IFERROR(INDEX(NFS!F:F,MATCH(B409,NFS!E:E,0)),"")</f>
        <v>179227</v>
      </c>
      <c r="B409" s="3">
        <v>69760</v>
      </c>
      <c r="C409" s="4" t="s">
        <v>81</v>
      </c>
      <c r="D409" s="6">
        <v>46307</v>
      </c>
      <c r="E409" s="11">
        <f>IF(B409="","",COUNTIF(SKU!C:C,B409))</f>
        <v>2</v>
      </c>
      <c r="F409" s="13" t="s">
        <v>18</v>
      </c>
      <c r="G409" s="15" t="s">
        <v>19</v>
      </c>
      <c r="H409" s="64" t="s">
        <v>23</v>
      </c>
      <c r="I409" s="17" t="str">
        <f>IF(A409="","",IFERROR(VLOOKUP(TEXT(A409,"0"),#REF!,9,FALSE),""))</f>
        <v/>
      </c>
      <c r="K409" s="18" t="str">
        <f>IFERROR(INDEX(#REF!,MATCH(A409,#REF!,0)),"")</f>
        <v/>
      </c>
      <c r="L409" s="58" t="str">
        <f>IFERROR(INDEX(SKU!E:E,MATCH(B409,SKU!C:C,0)),"")</f>
        <v>PREVILAB AN CLIN LTD</v>
      </c>
      <c r="M409" s="56"/>
      <c r="R409" t="str">
        <f>IF(COUNTIF(ROMANEIOS!K:K,A409)&gt;0,J409,"")</f>
        <v/>
      </c>
    </row>
    <row r="410" spans="1:18" ht="15.75" customHeight="1" x14ac:dyDescent="0.25">
      <c r="A410" s="42">
        <f>IFERROR(INDEX(NFS!F:F,MATCH(B410,NFS!E:E,0)),"")</f>
        <v>179229</v>
      </c>
      <c r="B410" s="3">
        <v>69383</v>
      </c>
      <c r="C410" s="4" t="s">
        <v>81</v>
      </c>
      <c r="D410" s="6">
        <v>46307</v>
      </c>
      <c r="E410" s="11">
        <f>IF(B410="","",COUNTIF(SKU!C:C,B410))</f>
        <v>2</v>
      </c>
      <c r="F410" s="13" t="s">
        <v>18</v>
      </c>
      <c r="G410" s="15" t="s">
        <v>19</v>
      </c>
      <c r="H410" s="64" t="s">
        <v>23</v>
      </c>
      <c r="I410" s="17" t="str">
        <f>IF(A410="","",IFERROR(VLOOKUP(TEXT(A410,"0"),#REF!,9,FALSE),""))</f>
        <v/>
      </c>
      <c r="K410" s="18" t="str">
        <f>IFERROR(INDEX(#REF!,MATCH(A410,#REF!,0)),"")</f>
        <v/>
      </c>
      <c r="L410" s="58" t="str">
        <f>IFERROR(INDEX(SKU!E:E,MATCH(B410,SKU!C:C,0)),"")</f>
        <v>DASA 61.486.650/1161</v>
      </c>
      <c r="M410" s="56"/>
      <c r="R410" t="str">
        <f>IF(COUNTIF(ROMANEIOS!K:K,A410)&gt;0,J410,"")</f>
        <v/>
      </c>
    </row>
    <row r="411" spans="1:18" ht="15.75" customHeight="1" x14ac:dyDescent="0.25">
      <c r="A411" s="42">
        <f>IFERROR(INDEX(NFS!F:F,MATCH(B411,NFS!E:E,0)),"")</f>
        <v>179224</v>
      </c>
      <c r="B411" s="3">
        <v>69491</v>
      </c>
      <c r="C411" s="4" t="s">
        <v>81</v>
      </c>
      <c r="D411" s="6">
        <v>46307</v>
      </c>
      <c r="E411" s="11">
        <f>IF(B411="","",COUNTIF(SKU!C:C,B411))</f>
        <v>1</v>
      </c>
      <c r="F411" s="13" t="s">
        <v>18</v>
      </c>
      <c r="G411" s="15" t="s">
        <v>19</v>
      </c>
      <c r="H411" s="64" t="s">
        <v>20</v>
      </c>
      <c r="I411" s="17" t="str">
        <f>IF(A411="","",IFERROR(VLOOKUP(TEXT(A411,"0"),#REF!,9,FALSE),""))</f>
        <v/>
      </c>
      <c r="K411" s="18" t="str">
        <f>IFERROR(INDEX(#REF!,MATCH(A411,#REF!,0)),"")</f>
        <v/>
      </c>
      <c r="L411" s="58" t="str">
        <f>IFERROR(INDEX(SKU!E:E,MATCH(B411,SKU!C:C,0)),"")</f>
        <v>LAB HORMON</v>
      </c>
      <c r="M411" s="56"/>
      <c r="R411" t="str">
        <f>IF(COUNTIF(ROMANEIOS!K:K,A411)&gt;0,J411,"")</f>
        <v/>
      </c>
    </row>
    <row r="412" spans="1:18" ht="15.75" customHeight="1" x14ac:dyDescent="0.25">
      <c r="A412" s="42">
        <f>IFERROR(INDEX(NFS!F:F,MATCH(B412,NFS!E:E,0)),"")</f>
        <v>179209</v>
      </c>
      <c r="B412" s="3">
        <v>69676</v>
      </c>
      <c r="C412" s="4" t="s">
        <v>51</v>
      </c>
      <c r="D412" s="6">
        <v>46307</v>
      </c>
      <c r="E412" s="11">
        <f>IF(B412="","",COUNTIF(SKU!C:C,B412))</f>
        <v>5</v>
      </c>
      <c r="F412" s="13" t="s">
        <v>18</v>
      </c>
      <c r="G412" s="15" t="s">
        <v>19</v>
      </c>
      <c r="H412" s="64" t="s">
        <v>23</v>
      </c>
      <c r="I412" s="17" t="str">
        <f>IF(A412="","",IFERROR(VLOOKUP(TEXT(A412,"0"),#REF!,9,FALSE),""))</f>
        <v/>
      </c>
      <c r="K412" s="18" t="str">
        <f>IFERROR(INDEX(#REF!,MATCH(A412,#REF!,0)),"")</f>
        <v/>
      </c>
      <c r="L412" s="58" t="str">
        <f>IFERROR(INDEX(SKU!E:E,MATCH(B412,SKU!C:C,0)),"")</f>
        <v>DASA VALECLIN</v>
      </c>
      <c r="M412" s="56"/>
      <c r="R412" t="str">
        <f>IF(COUNTIF(ROMANEIOS!K:K,A412)&gt;0,J412,"")</f>
        <v/>
      </c>
    </row>
    <row r="413" spans="1:18" ht="15.75" customHeight="1" x14ac:dyDescent="0.25">
      <c r="A413" s="42">
        <f>IFERROR(INDEX(NFS!F:F,MATCH(B413,NFS!E:E,0)),"")</f>
        <v>178959</v>
      </c>
      <c r="B413" s="3">
        <v>69396</v>
      </c>
      <c r="C413" s="4" t="s">
        <v>76</v>
      </c>
      <c r="D413" s="6">
        <v>46307</v>
      </c>
      <c r="E413" s="11">
        <f>IF(B413="","",COUNTIF(SKU!C:C,B413))</f>
        <v>4</v>
      </c>
      <c r="F413" s="13" t="s">
        <v>18</v>
      </c>
      <c r="G413" s="15" t="s">
        <v>19</v>
      </c>
      <c r="H413" s="64" t="s">
        <v>20</v>
      </c>
      <c r="I413" s="17" t="str">
        <f>IF(A413="","",IFERROR(VLOOKUP(TEXT(A413,"0"),#REF!,9,FALSE),""))</f>
        <v/>
      </c>
      <c r="K413" s="18" t="str">
        <f>IFERROR(INDEX(#REF!,MATCH(A413,#REF!,0)),"")</f>
        <v/>
      </c>
      <c r="L413" s="58" t="str">
        <f>IFERROR(INDEX(SKU!E:E,MATCH(B413,SKU!C:C,0)),"")</f>
        <v>DASA 61.486.650/1161</v>
      </c>
      <c r="M413" s="56"/>
      <c r="R413" t="str">
        <f>IF(COUNTIF(ROMANEIOS!K:K,A413)&gt;0,J413,"")</f>
        <v/>
      </c>
    </row>
    <row r="414" spans="1:18" ht="15.75" customHeight="1" x14ac:dyDescent="0.25">
      <c r="A414" s="42">
        <f>IFERROR(INDEX(NFS!F:F,MATCH(B414,NFS!E:E,0)),"")</f>
        <v>179265</v>
      </c>
      <c r="B414" s="3">
        <v>69382</v>
      </c>
      <c r="C414" s="4" t="s">
        <v>29</v>
      </c>
      <c r="D414" s="6">
        <v>46307</v>
      </c>
      <c r="E414" s="11">
        <f>IF(B414="","",COUNTIF(SKU!C:C,B414))</f>
        <v>27</v>
      </c>
      <c r="F414" s="13" t="s">
        <v>18</v>
      </c>
      <c r="G414" s="15" t="s">
        <v>19</v>
      </c>
      <c r="H414" s="64" t="s">
        <v>20</v>
      </c>
      <c r="I414" s="17" t="str">
        <f>IF(A414="","",IFERROR(VLOOKUP(TEXT(A414,"0"),#REF!,9,FALSE),""))</f>
        <v/>
      </c>
      <c r="K414" s="18" t="str">
        <f>IFERROR(INDEX(#REF!,MATCH(A414,#REF!,0)),"")</f>
        <v/>
      </c>
      <c r="L414" s="58" t="str">
        <f>IFERROR(INDEX(SKU!E:E,MATCH(B414,SKU!C:C,0)),"")</f>
        <v>DASA 61.486.650/1161</v>
      </c>
      <c r="M414" s="56"/>
      <c r="R414" t="str">
        <f>IF(COUNTIF(ROMANEIOS!K:K,A414)&gt;0,J414,"")</f>
        <v/>
      </c>
    </row>
    <row r="415" spans="1:18" ht="15.75" customHeight="1" x14ac:dyDescent="0.25">
      <c r="A415" s="42">
        <f>IFERROR(INDEX(NFS!F:F,MATCH(B415,NFS!E:E,0)),"")</f>
        <v>179231</v>
      </c>
      <c r="B415" s="3">
        <v>69478</v>
      </c>
      <c r="C415" s="4" t="s">
        <v>51</v>
      </c>
      <c r="D415" s="6">
        <v>46307</v>
      </c>
      <c r="E415" s="11">
        <f>IF(B415="","",COUNTIF(SKU!C:C,B415))</f>
        <v>6</v>
      </c>
      <c r="F415" s="13" t="s">
        <v>18</v>
      </c>
      <c r="G415" s="15" t="s">
        <v>19</v>
      </c>
      <c r="H415" s="64" t="s">
        <v>20</v>
      </c>
      <c r="I415" s="17" t="str">
        <f>IF(A415="","",IFERROR(VLOOKUP(TEXT(A415,"0"),#REF!,9,FALSE),""))</f>
        <v/>
      </c>
      <c r="K415" s="18" t="str">
        <f>IFERROR(INDEX(#REF!,MATCH(A415,#REF!,0)),"")</f>
        <v/>
      </c>
      <c r="L415" s="58" t="str">
        <f>IFERROR(INDEX(SKU!E:E,MATCH(B415,SKU!C:C,0)),"")</f>
        <v>DASA PEIXOTO GOMIDE</v>
      </c>
      <c r="M415" s="56"/>
      <c r="R415" t="str">
        <f>IF(COUNTIF(ROMANEIOS!K:K,A415)&gt;0,J415,"")</f>
        <v/>
      </c>
    </row>
    <row r="416" spans="1:18" ht="15.75" customHeight="1" x14ac:dyDescent="0.25">
      <c r="A416" s="42">
        <f>IFERROR(INDEX(NFS!F:F,MATCH(B416,NFS!E:E,0)),"")</f>
        <v>179230</v>
      </c>
      <c r="B416" s="3">
        <v>69703</v>
      </c>
      <c r="C416" s="4" t="s">
        <v>22</v>
      </c>
      <c r="D416" s="6">
        <v>46307</v>
      </c>
      <c r="E416" s="11">
        <f>IF(B416="","",COUNTIF(SKU!C:C,B416))</f>
        <v>1</v>
      </c>
      <c r="F416" s="13" t="s">
        <v>18</v>
      </c>
      <c r="G416" s="15" t="s">
        <v>19</v>
      </c>
      <c r="H416" s="64" t="s">
        <v>23</v>
      </c>
      <c r="I416" s="17" t="str">
        <f>IF(A416="","",IFERROR(VLOOKUP(TEXT(A416,"0"),#REF!,9,FALSE),""))</f>
        <v/>
      </c>
      <c r="K416" s="18" t="str">
        <f>IFERROR(INDEX(#REF!,MATCH(A416,#REF!,0)),"")</f>
        <v/>
      </c>
      <c r="L416" s="58" t="str">
        <f>IFERROR(INDEX(SKU!E:E,MATCH(B416,SKU!C:C,0)),"")</f>
        <v>SAO CAMILO POMPEIA</v>
      </c>
      <c r="M416" s="56"/>
      <c r="R416" t="str">
        <f>IF(COUNTIF(ROMANEIOS!K:K,A416)&gt;0,J416,"")</f>
        <v/>
      </c>
    </row>
    <row r="417" spans="1:18" ht="15.75" customHeight="1" x14ac:dyDescent="0.25">
      <c r="A417" s="42" t="str">
        <f>IFERROR(INDEX(NFS!F:F,MATCH(B417,NFS!E:E,0)),"")</f>
        <v/>
      </c>
      <c r="B417" s="3">
        <v>69340</v>
      </c>
      <c r="C417" s="4" t="s">
        <v>22</v>
      </c>
      <c r="D417" s="6">
        <v>46307</v>
      </c>
      <c r="E417" s="11">
        <v>3</v>
      </c>
      <c r="F417" s="13" t="s">
        <v>18</v>
      </c>
      <c r="G417" s="15" t="s">
        <v>65</v>
      </c>
      <c r="H417" s="64" t="s">
        <v>20</v>
      </c>
      <c r="I417" s="17" t="str">
        <f>IF(A417="","",IFERROR(VLOOKUP(TEXT(A417,"0"),#REF!,9,FALSE),""))</f>
        <v/>
      </c>
      <c r="K417" s="18" t="str">
        <f>IFERROR(INDEX(#REF!,MATCH(A417,#REF!,0)),"")</f>
        <v/>
      </c>
      <c r="L417" s="58" t="s">
        <v>82</v>
      </c>
      <c r="M417" s="56"/>
      <c r="R417">
        <f>IF(COUNTIF(ROMANEIOS!K:K,A417)&gt;0,J417,"")</f>
        <v>0</v>
      </c>
    </row>
    <row r="418" spans="1:18" ht="15.75" customHeight="1" x14ac:dyDescent="0.25">
      <c r="A418" s="42">
        <f>IFERROR(INDEX(NFS!F:F,MATCH(B418,NFS!E:E,0)),"")</f>
        <v>179222</v>
      </c>
      <c r="B418" s="3">
        <v>68860</v>
      </c>
      <c r="C418" s="4" t="s">
        <v>83</v>
      </c>
      <c r="D418" s="6">
        <v>46307</v>
      </c>
      <c r="E418" s="11">
        <f>IF(B418="","",COUNTIF(SKU!C:C,B418))</f>
        <v>1</v>
      </c>
      <c r="F418" s="13" t="s">
        <v>18</v>
      </c>
      <c r="G418" s="15" t="s">
        <v>19</v>
      </c>
      <c r="H418" s="64" t="s">
        <v>20</v>
      </c>
      <c r="I418" s="17" t="str">
        <f>IF(A418="","",IFERROR(VLOOKUP(TEXT(A418,"0"),#REF!,9,FALSE),""))</f>
        <v/>
      </c>
      <c r="K418" s="18" t="str">
        <f>IFERROR(INDEX(#REF!,MATCH(A418,#REF!,0)),"")</f>
        <v/>
      </c>
      <c r="L418" s="58" t="str">
        <f>IFERROR(INDEX(SKU!E:E,MATCH(B418,SKU!C:C,0)),"")</f>
        <v>DASA IMPAR</v>
      </c>
      <c r="M418" s="56"/>
      <c r="R418" t="str">
        <f>IF(COUNTIF(ROMANEIOS!K:K,A418)&gt;0,J418,"")</f>
        <v/>
      </c>
    </row>
    <row r="419" spans="1:18" ht="15.75" customHeight="1" x14ac:dyDescent="0.25">
      <c r="A419" s="42" t="str">
        <f>IFERROR(INDEX(NFS!F:F,MATCH(B419,NFS!E:E,0)),"")</f>
        <v/>
      </c>
      <c r="B419" s="3">
        <v>69308</v>
      </c>
      <c r="C419" s="4" t="s">
        <v>51</v>
      </c>
      <c r="D419" s="6">
        <v>46307</v>
      </c>
      <c r="E419" s="11">
        <f>IF(B419="","",COUNTIF(SKU!C:C,B419))</f>
        <v>10</v>
      </c>
      <c r="F419" s="13" t="s">
        <v>18</v>
      </c>
      <c r="G419" s="15" t="s">
        <v>40</v>
      </c>
      <c r="H419" s="64" t="s">
        <v>20</v>
      </c>
      <c r="I419" s="17" t="str">
        <f>IF(A419="","",IFERROR(VLOOKUP(TEXT(A419,"0"),#REF!,9,FALSE),""))</f>
        <v/>
      </c>
      <c r="K419" s="18" t="str">
        <f>IFERROR(INDEX(#REF!,MATCH(A419,#REF!,0)),"")</f>
        <v/>
      </c>
      <c r="L419" s="58" t="str">
        <f>IFERROR(INDEX(SKU!E:E,MATCH(B419,SKU!C:C,0)),"")</f>
        <v>DASA ALTA JARDINS</v>
      </c>
      <c r="M419" s="56"/>
      <c r="R419">
        <f>IF(COUNTIF(ROMANEIOS!K:K,A419)&gt;0,J419,"")</f>
        <v>0</v>
      </c>
    </row>
    <row r="420" spans="1:18" ht="15.75" customHeight="1" x14ac:dyDescent="0.25">
      <c r="A420" s="42">
        <f>IFERROR(INDEX(NFS!F:F,MATCH(B420,NFS!E:E,0)),"")</f>
        <v>179262</v>
      </c>
      <c r="B420" s="3">
        <v>69806</v>
      </c>
      <c r="C420" s="4" t="s">
        <v>83</v>
      </c>
      <c r="D420" s="6">
        <v>46307</v>
      </c>
      <c r="E420" s="11">
        <f>IF(B420="","",COUNTIF(SKU!C:C,B420))</f>
        <v>15</v>
      </c>
      <c r="F420" s="13" t="s">
        <v>18</v>
      </c>
      <c r="G420" s="15" t="s">
        <v>19</v>
      </c>
      <c r="H420" s="64" t="s">
        <v>23</v>
      </c>
      <c r="I420" s="17" t="str">
        <f>IF(A420="","",IFERROR(VLOOKUP(TEXT(A420,"0"),#REF!,9,FALSE),""))</f>
        <v/>
      </c>
      <c r="K420" s="18" t="str">
        <f>IFERROR(INDEX(#REF!,MATCH(A420,#REF!,0)),"")</f>
        <v/>
      </c>
      <c r="L420" s="58" t="str">
        <f>IFERROR(INDEX(SKU!E:E,MATCH(B420,SKU!C:C,0)),"")</f>
        <v>DASA 61.486.650/1161</v>
      </c>
      <c r="M420" s="56"/>
      <c r="R420" t="str">
        <f>IF(COUNTIF(ROMANEIOS!K:K,A420)&gt;0,J420,"")</f>
        <v/>
      </c>
    </row>
    <row r="421" spans="1:18" ht="15.75" customHeight="1" x14ac:dyDescent="0.25">
      <c r="A421" s="42">
        <f>IFERROR(INDEX(NFS!F:F,MATCH(B421,NFS!E:E,0)),"")</f>
        <v>179237</v>
      </c>
      <c r="B421" s="3">
        <v>69554</v>
      </c>
      <c r="C421" s="4" t="s">
        <v>48</v>
      </c>
      <c r="D421" s="6">
        <v>46307</v>
      </c>
      <c r="E421" s="11">
        <f>IF(B421="","",COUNTIF(SKU!C:C,B421))</f>
        <v>7</v>
      </c>
      <c r="F421" s="13" t="s">
        <v>18</v>
      </c>
      <c r="G421" s="15" t="s">
        <v>19</v>
      </c>
      <c r="H421" s="64" t="s">
        <v>20</v>
      </c>
      <c r="I421" s="17" t="str">
        <f>IF(A421="","",IFERROR(VLOOKUP(TEXT(A421,"0"),#REF!,9,FALSE),""))</f>
        <v/>
      </c>
      <c r="K421" s="18" t="str">
        <f>IFERROR(INDEX(#REF!,MATCH(A421,#REF!,0)),"")</f>
        <v/>
      </c>
      <c r="L421" s="58" t="str">
        <f>IFERROR(INDEX(SKU!E:E,MATCH(B421,SKU!C:C,0)),"")</f>
        <v>DASA LAB CHROMATO</v>
      </c>
      <c r="M421" s="56"/>
      <c r="R421" t="str">
        <f>IF(COUNTIF(ROMANEIOS!K:K,A421)&gt;0,J421,"")</f>
        <v/>
      </c>
    </row>
    <row r="422" spans="1:18" ht="15.75" customHeight="1" x14ac:dyDescent="0.25">
      <c r="A422" s="42">
        <f>IFERROR(INDEX(NFS!F:F,MATCH(B422,NFS!E:E,0)),"")</f>
        <v>179220</v>
      </c>
      <c r="B422" s="3">
        <v>69297</v>
      </c>
      <c r="C422" s="4" t="s">
        <v>22</v>
      </c>
      <c r="D422" s="6">
        <v>46307</v>
      </c>
      <c r="E422" s="11">
        <f>IF(B422="","",COUNTIF(SKU!C:C,B422))</f>
        <v>10</v>
      </c>
      <c r="F422" s="13" t="s">
        <v>18</v>
      </c>
      <c r="G422" s="15" t="s">
        <v>19</v>
      </c>
      <c r="H422" s="64" t="s">
        <v>23</v>
      </c>
      <c r="I422" s="17" t="str">
        <f>IF(A422="","",IFERROR(VLOOKUP(TEXT(A422,"0"),#REF!,9,FALSE),""))</f>
        <v/>
      </c>
      <c r="K422" s="18" t="str">
        <f>IFERROR(INDEX(#REF!,MATCH(A422,#REF!,0)),"")</f>
        <v/>
      </c>
      <c r="L422" s="58" t="str">
        <f>IFERROR(INDEX(SKU!E:E,MATCH(B422,SKU!C:C,0)),"")</f>
        <v>DASA CARDOSO DE MELO</v>
      </c>
      <c r="M422" s="56"/>
      <c r="R422" t="str">
        <f>IF(COUNTIF(ROMANEIOS!K:K,A422)&gt;0,J422,"")</f>
        <v/>
      </c>
    </row>
    <row r="423" spans="1:18" ht="15.75" customHeight="1" x14ac:dyDescent="0.25">
      <c r="A423" s="42">
        <f>IFERROR(INDEX(NFS!F:F,MATCH(B423,NFS!E:E,0)),"")</f>
        <v>179286</v>
      </c>
      <c r="B423" s="3">
        <v>69577</v>
      </c>
      <c r="C423" s="4" t="s">
        <v>76</v>
      </c>
      <c r="D423" s="6">
        <v>46307</v>
      </c>
      <c r="E423" s="11">
        <v>10</v>
      </c>
      <c r="F423" s="13" t="s">
        <v>18</v>
      </c>
      <c r="G423" s="15" t="s">
        <v>19</v>
      </c>
      <c r="H423" s="64" t="s">
        <v>20</v>
      </c>
      <c r="I423" s="17" t="str">
        <f>IF(A423="","",IFERROR(VLOOKUP(TEXT(A423,"0"),#REF!,9,FALSE),""))</f>
        <v/>
      </c>
      <c r="K423" s="18" t="str">
        <f>IFERROR(INDEX(#REF!,MATCH(A423,#REF!,0)),"")</f>
        <v/>
      </c>
      <c r="L423" s="58" t="s">
        <v>34</v>
      </c>
      <c r="M423" s="56"/>
      <c r="R423" t="str">
        <f>IF(COUNTIF(ROMANEIOS!K:K,A423)&gt;0,J423,"")</f>
        <v/>
      </c>
    </row>
    <row r="424" spans="1:18" ht="15.75" customHeight="1" x14ac:dyDescent="0.25">
      <c r="A424" s="42" t="str">
        <f>IFERROR(INDEX(NFS!F:F,MATCH(B424,NFS!E:E,0)),"")</f>
        <v/>
      </c>
      <c r="B424" s="3">
        <v>69177</v>
      </c>
      <c r="C424" s="4" t="s">
        <v>76</v>
      </c>
      <c r="D424" s="6">
        <v>46307</v>
      </c>
      <c r="E424" s="11">
        <f>IF(B424="","",COUNTIF(SKU!C:C,B424))</f>
        <v>11</v>
      </c>
      <c r="F424" s="13" t="s">
        <v>18</v>
      </c>
      <c r="G424" s="15" t="s">
        <v>40</v>
      </c>
      <c r="H424" s="64" t="s">
        <v>20</v>
      </c>
      <c r="I424" s="17" t="str">
        <f>IF(A424="","",IFERROR(VLOOKUP(TEXT(A424,"0"),#REF!,9,FALSE),""))</f>
        <v/>
      </c>
      <c r="K424" s="18" t="str">
        <f>IFERROR(INDEX(#REF!,MATCH(A424,#REF!,0)),"")</f>
        <v/>
      </c>
      <c r="L424" s="58" t="str">
        <f>IFERROR(INDEX(SKU!E:E,MATCH(B424,SKU!C:C,0)),"")</f>
        <v>DASA DIAGNOSTICO</v>
      </c>
      <c r="M424" s="56"/>
      <c r="R424">
        <f>IF(COUNTIF(ROMANEIOS!K:K,A424)&gt;0,J424,"")</f>
        <v>0</v>
      </c>
    </row>
    <row r="425" spans="1:18" ht="15.75" customHeight="1" x14ac:dyDescent="0.25">
      <c r="A425" s="42">
        <f>IFERROR(INDEX(NFS!F:F,MATCH(B425,NFS!E:E,0)),"")</f>
        <v>179273</v>
      </c>
      <c r="B425" s="3">
        <v>69477</v>
      </c>
      <c r="C425" s="4" t="s">
        <v>48</v>
      </c>
      <c r="D425" s="6">
        <v>46307</v>
      </c>
      <c r="E425" s="11">
        <f>IF(B425="","",COUNTIF(SKU!C:C,B425))</f>
        <v>12</v>
      </c>
      <c r="F425" s="13" t="s">
        <v>18</v>
      </c>
      <c r="G425" s="15" t="s">
        <v>19</v>
      </c>
      <c r="H425" s="64" t="s">
        <v>20</v>
      </c>
      <c r="I425" s="17" t="str">
        <f>IF(A425="","",IFERROR(VLOOKUP(TEXT(A425,"0"),#REF!,9,FALSE),""))</f>
        <v/>
      </c>
      <c r="K425" s="18" t="str">
        <f>IFERROR(INDEX(#REF!,MATCH(A425,#REF!,0)),"")</f>
        <v/>
      </c>
      <c r="L425" s="58" t="str">
        <f>IFERROR(INDEX(SKU!E:E,MATCH(B425,SKU!C:C,0)),"")</f>
        <v>DASA</v>
      </c>
      <c r="M425" s="56"/>
      <c r="R425" t="str">
        <f>IF(COUNTIF(ROMANEIOS!K:K,A425)&gt;0,J425,"")</f>
        <v/>
      </c>
    </row>
    <row r="426" spans="1:18" ht="15.75" customHeight="1" x14ac:dyDescent="0.25">
      <c r="A426" s="42">
        <f>IFERROR(INDEX(NFS!F:F,MATCH(B426,NFS!E:E,0)),"")</f>
        <v>179234</v>
      </c>
      <c r="B426" s="3">
        <v>69550</v>
      </c>
      <c r="C426" s="4" t="s">
        <v>21</v>
      </c>
      <c r="D426" s="6">
        <v>46307</v>
      </c>
      <c r="E426" s="11">
        <f>IF(B426="","",COUNTIF(SKU!C:C,B426))</f>
        <v>3</v>
      </c>
      <c r="F426" s="13" t="s">
        <v>18</v>
      </c>
      <c r="G426" s="15" t="s">
        <v>19</v>
      </c>
      <c r="H426" s="64" t="s">
        <v>20</v>
      </c>
      <c r="I426" s="17" t="str">
        <f>IF(A426="","",IFERROR(VLOOKUP(TEXT(A426,"0"),#REF!,9,FALSE),""))</f>
        <v/>
      </c>
      <c r="K426" s="18" t="str">
        <f>IFERROR(INDEX(#REF!,MATCH(A426,#REF!,0)),"")</f>
        <v/>
      </c>
      <c r="L426" s="58" t="str">
        <f>IFERROR(INDEX(SKU!E:E,MATCH(B426,SKU!C:C,0)),"")</f>
        <v>GRAACC</v>
      </c>
      <c r="M426" s="56"/>
      <c r="R426" t="str">
        <f>IF(COUNTIF(ROMANEIOS!K:K,A426)&gt;0,J426,"")</f>
        <v/>
      </c>
    </row>
    <row r="427" spans="1:18" ht="15.75" customHeight="1" x14ac:dyDescent="0.25">
      <c r="A427" s="42">
        <f>IFERROR(INDEX(NFS!F:F,MATCH(B427,NFS!E:E,0)),"")</f>
        <v>179291</v>
      </c>
      <c r="B427" s="3">
        <v>69328</v>
      </c>
      <c r="C427" s="4" t="s">
        <v>21</v>
      </c>
      <c r="D427" s="6">
        <v>46307</v>
      </c>
      <c r="E427" s="11">
        <f>IF(B427="","",COUNTIF(SKU!C:C,B427))</f>
        <v>3</v>
      </c>
      <c r="F427" s="13" t="s">
        <v>18</v>
      </c>
      <c r="G427" s="15" t="s">
        <v>19</v>
      </c>
      <c r="H427" s="64" t="s">
        <v>20</v>
      </c>
      <c r="I427" s="17" t="str">
        <f>IF(A427="","",IFERROR(VLOOKUP(TEXT(A427,"0"),#REF!,9,FALSE),""))</f>
        <v/>
      </c>
      <c r="K427" s="18" t="str">
        <f>IFERROR(INDEX(#REF!,MATCH(A427,#REF!,0)),"")</f>
        <v/>
      </c>
      <c r="L427" s="58" t="str">
        <f>IFERROR(INDEX(SKU!E:E,MATCH(B427,SKU!C:C,0)),"")</f>
        <v>SECONCI MATARAZZO</v>
      </c>
      <c r="M427" s="56"/>
      <c r="R427" t="str">
        <f>IF(COUNTIF(ROMANEIOS!K:K,A427)&gt;0,J427,"")</f>
        <v/>
      </c>
    </row>
    <row r="428" spans="1:18" ht="15.75" customHeight="1" x14ac:dyDescent="0.25">
      <c r="A428" s="42" t="str">
        <f>IFERROR(INDEX(NFS!F:F,MATCH(B428,NFS!E:E,0)),"")</f>
        <v/>
      </c>
      <c r="B428" s="3">
        <v>69655</v>
      </c>
      <c r="C428" s="4" t="s">
        <v>21</v>
      </c>
      <c r="D428" s="6">
        <v>46307</v>
      </c>
      <c r="E428" s="11">
        <f>IF(B428="","",COUNTIF(SKU!C:C,B428))</f>
        <v>3</v>
      </c>
      <c r="F428" s="13" t="s">
        <v>18</v>
      </c>
      <c r="G428" s="15" t="s">
        <v>40</v>
      </c>
      <c r="H428" s="64" t="s">
        <v>23</v>
      </c>
      <c r="I428" s="17" t="str">
        <f>IF(A428="","",IFERROR(VLOOKUP(TEXT(A428,"0"),#REF!,9,FALSE),""))</f>
        <v/>
      </c>
      <c r="K428" s="18" t="str">
        <f>IFERROR(INDEX(#REF!,MATCH(A428,#REF!,0)),"")</f>
        <v/>
      </c>
      <c r="L428" s="58" t="str">
        <f>IFERROR(INDEX(SKU!E:E,MATCH(B428,SKU!C:C,0)),"")</f>
        <v>HOSPITAL PIMENTAS</v>
      </c>
      <c r="M428" s="56"/>
      <c r="R428">
        <f>IF(COUNTIF(ROMANEIOS!K:K,A428)&gt;0,J428,"")</f>
        <v>0</v>
      </c>
    </row>
    <row r="429" spans="1:18" ht="15.75" customHeight="1" x14ac:dyDescent="0.25">
      <c r="A429" s="42">
        <f>IFERROR(INDEX(NFS!F:F,MATCH(B429,NFS!E:E,0)),"")</f>
        <v>179276</v>
      </c>
      <c r="B429" s="3">
        <v>69748</v>
      </c>
      <c r="C429" s="4" t="s">
        <v>53</v>
      </c>
      <c r="D429" s="6">
        <v>46307</v>
      </c>
      <c r="E429" s="11">
        <f>IF(B429="","",COUNTIF(SKU!C:C,B429))</f>
        <v>4</v>
      </c>
      <c r="F429" s="13" t="s">
        <v>18</v>
      </c>
      <c r="G429" s="15" t="s">
        <v>19</v>
      </c>
      <c r="H429" s="64" t="s">
        <v>23</v>
      </c>
      <c r="I429" s="17" t="str">
        <f>IF(A429="","",IFERROR(VLOOKUP(TEXT(A429,"0"),#REF!,9,FALSE),""))</f>
        <v/>
      </c>
      <c r="K429" s="18" t="str">
        <f>IFERROR(INDEX(#REF!,MATCH(A429,#REF!,0)),"")</f>
        <v/>
      </c>
      <c r="L429" s="58" t="str">
        <f>IFERROR(INDEX(SKU!E:E,MATCH(B429,SKU!C:C,0)),"")</f>
        <v>DASA GOIANIA</v>
      </c>
      <c r="M429" s="56"/>
      <c r="R429" t="str">
        <f>IF(COUNTIF(ROMANEIOS!K:K,A429)&gt;0,J429,"")</f>
        <v/>
      </c>
    </row>
    <row r="430" spans="1:18" ht="15.75" customHeight="1" x14ac:dyDescent="0.25">
      <c r="A430" s="42">
        <f>IFERROR(INDEX(NFS!F:F,MATCH(B430,NFS!E:E,0)),"")</f>
        <v>179463</v>
      </c>
      <c r="B430" s="3">
        <v>69879</v>
      </c>
      <c r="C430" s="4" t="s">
        <v>81</v>
      </c>
      <c r="D430" s="6">
        <v>46307</v>
      </c>
      <c r="E430" s="11">
        <f>IF(B430="","",COUNTIF(SKU!C:C,B430))</f>
        <v>1</v>
      </c>
      <c r="F430" s="13" t="s">
        <v>18</v>
      </c>
      <c r="G430" s="15" t="s">
        <v>40</v>
      </c>
      <c r="H430" s="64" t="s">
        <v>23</v>
      </c>
      <c r="I430" s="17" t="str">
        <f>IF(A430="","",IFERROR(VLOOKUP(TEXT(A430,"0"),#REF!,9,FALSE),""))</f>
        <v/>
      </c>
      <c r="K430" s="18" t="str">
        <f>IFERROR(INDEX(#REF!,MATCH(A430,#REF!,0)),"")</f>
        <v/>
      </c>
      <c r="L430" s="58" t="str">
        <f>IFERROR(INDEX(SKU!E:E,MATCH(B430,SKU!C:C,0)),"")</f>
        <v>BIOFAST</v>
      </c>
      <c r="M430" s="56"/>
      <c r="R430" t="str">
        <f>IF(COUNTIF(ROMANEIOS!K:K,A430)&gt;0,J430,"")</f>
        <v/>
      </c>
    </row>
    <row r="431" spans="1:18" ht="15.75" customHeight="1" x14ac:dyDescent="0.25">
      <c r="A431" s="42">
        <f>IFERROR(INDEX(NFS!F:F,MATCH(B431,NFS!E:E,0)),"")</f>
        <v>179275</v>
      </c>
      <c r="B431" s="3">
        <v>69781</v>
      </c>
      <c r="C431" s="4" t="s">
        <v>81</v>
      </c>
      <c r="D431" s="6">
        <v>46307</v>
      </c>
      <c r="E431" s="11">
        <f>IF(B431="","",COUNTIF(SKU!C:C,B431))</f>
        <v>2</v>
      </c>
      <c r="F431" s="13" t="s">
        <v>18</v>
      </c>
      <c r="G431" s="15" t="s">
        <v>19</v>
      </c>
      <c r="H431" s="64" t="s">
        <v>23</v>
      </c>
      <c r="I431" s="17" t="str">
        <f>IF(A431="","",IFERROR(VLOOKUP(TEXT(A431,"0"),#REF!,9,FALSE),""))</f>
        <v/>
      </c>
      <c r="K431" s="18" t="str">
        <f>IFERROR(INDEX(#REF!,MATCH(A431,#REF!,0)),"")</f>
        <v/>
      </c>
      <c r="L431" s="58" t="str">
        <f>IFERROR(INDEX(SKU!E:E,MATCH(B431,SKU!C:C,0)),"")</f>
        <v>HOSP PLATINUM</v>
      </c>
      <c r="M431" s="56"/>
      <c r="R431" t="str">
        <f>IF(COUNTIF(ROMANEIOS!K:K,A431)&gt;0,J431,"")</f>
        <v/>
      </c>
    </row>
    <row r="432" spans="1:18" ht="15.75" customHeight="1" x14ac:dyDescent="0.25">
      <c r="A432" s="42">
        <f>IFERROR(INDEX(NFS!F:F,MATCH(B432,NFS!E:E,0)),"")</f>
        <v>179274</v>
      </c>
      <c r="B432" s="3">
        <v>68851</v>
      </c>
      <c r="C432" s="4" t="s">
        <v>52</v>
      </c>
      <c r="D432" s="6">
        <v>46307</v>
      </c>
      <c r="E432" s="11">
        <f>IF(B432="","",COUNTIF(SKU!C:C,B432))</f>
        <v>6</v>
      </c>
      <c r="F432" s="13" t="s">
        <v>18</v>
      </c>
      <c r="G432" s="15" t="s">
        <v>19</v>
      </c>
      <c r="H432" s="64" t="s">
        <v>20</v>
      </c>
      <c r="I432" s="17" t="str">
        <f>IF(A432="","",IFERROR(VLOOKUP(TEXT(A432,"0"),#REF!,9,FALSE),""))</f>
        <v/>
      </c>
      <c r="K432" s="18" t="str">
        <f>IFERROR(INDEX(#REF!,MATCH(A432,#REF!,0)),"")</f>
        <v/>
      </c>
      <c r="L432" s="58" t="str">
        <f>IFERROR(INDEX(SKU!E:E,MATCH(B432,SKU!C:C,0)),"")</f>
        <v>DASA S JOSE PINHAIS</v>
      </c>
      <c r="M432" s="56"/>
      <c r="R432" t="str">
        <f>IF(COUNTIF(ROMANEIOS!K:K,A432)&gt;0,J432,"")</f>
        <v/>
      </c>
    </row>
    <row r="433" spans="1:18" ht="15.75" customHeight="1" x14ac:dyDescent="0.25">
      <c r="A433" s="42">
        <f>IFERROR(INDEX(NFS!F:F,MATCH(B433,NFS!E:E,0)),"")</f>
        <v>179272</v>
      </c>
      <c r="B433" s="3">
        <v>69770</v>
      </c>
      <c r="C433" s="4" t="s">
        <v>17</v>
      </c>
      <c r="D433" s="6">
        <v>46307</v>
      </c>
      <c r="E433" s="11">
        <f>IF(B433="","",COUNTIF(SKU!C:C,B433))</f>
        <v>3</v>
      </c>
      <c r="F433" s="13" t="s">
        <v>18</v>
      </c>
      <c r="G433" s="15" t="s">
        <v>19</v>
      </c>
      <c r="H433" s="64" t="s">
        <v>23</v>
      </c>
      <c r="I433" s="17" t="str">
        <f>IF(A433="","",IFERROR(VLOOKUP(TEXT(A433,"0"),#REF!,9,FALSE),""))</f>
        <v/>
      </c>
      <c r="K433" s="18" t="str">
        <f>IFERROR(INDEX(#REF!,MATCH(A433,#REF!,0)),"")</f>
        <v/>
      </c>
      <c r="L433" s="58" t="str">
        <f>IFERROR(INDEX(SKU!E:E,MATCH(B433,SKU!C:C,0)),"")</f>
        <v>DASA EXAME MED DIAG</v>
      </c>
      <c r="M433" s="56"/>
      <c r="R433" t="str">
        <f>IF(COUNTIF(ROMANEIOS!K:K,A433)&gt;0,J433,"")</f>
        <v/>
      </c>
    </row>
    <row r="434" spans="1:18" ht="15.75" customHeight="1" x14ac:dyDescent="0.25">
      <c r="A434" s="42">
        <f>IFERROR(INDEX(NFS!F:F,MATCH(B434,NFS!E:E,0)),"")</f>
        <v>179271</v>
      </c>
      <c r="B434" s="3">
        <v>68800</v>
      </c>
      <c r="C434" s="4" t="s">
        <v>17</v>
      </c>
      <c r="D434" s="6">
        <v>46307</v>
      </c>
      <c r="E434" s="11">
        <f>IF(B434="","",COUNTIF(SKU!C:C,B434))</f>
        <v>2</v>
      </c>
      <c r="F434" s="13" t="s">
        <v>18</v>
      </c>
      <c r="G434" s="15" t="s">
        <v>19</v>
      </c>
      <c r="H434" s="64" t="s">
        <v>20</v>
      </c>
      <c r="I434" s="17" t="str">
        <f>IF(A434="","",IFERROR(VLOOKUP(TEXT(A434,"0"),#REF!,9,FALSE),""))</f>
        <v/>
      </c>
      <c r="K434" s="18" t="str">
        <f>IFERROR(INDEX(#REF!,MATCH(A434,#REF!,0)),"")</f>
        <v/>
      </c>
      <c r="L434" s="58" t="str">
        <f>IFERROR(INDEX(SKU!E:E,MATCH(B434,SKU!C:C,0)),"")</f>
        <v>SECONCI COTIA</v>
      </c>
      <c r="M434" s="56"/>
      <c r="R434" t="str">
        <f>IF(COUNTIF(ROMANEIOS!K:K,A434)&gt;0,J434,"")</f>
        <v/>
      </c>
    </row>
    <row r="435" spans="1:18" ht="15.75" customHeight="1" x14ac:dyDescent="0.25">
      <c r="A435" s="42">
        <f>IFERROR(INDEX(NFS!F:F,MATCH(B435,NFS!E:E,0)),"")</f>
        <v>179367</v>
      </c>
      <c r="B435" s="3">
        <v>67592</v>
      </c>
      <c r="C435" s="4" t="s">
        <v>17</v>
      </c>
      <c r="D435" s="6">
        <v>46307</v>
      </c>
      <c r="E435" s="11">
        <f>IF(B435="","",COUNTIF(SKU!C:C,B435))</f>
        <v>3</v>
      </c>
      <c r="F435" s="13" t="s">
        <v>18</v>
      </c>
      <c r="G435" s="15" t="s">
        <v>19</v>
      </c>
      <c r="H435" s="64" t="s">
        <v>20</v>
      </c>
      <c r="I435" s="17" t="str">
        <f>IF(A435="","",IFERROR(VLOOKUP(TEXT(A435,"0"),#REF!,9,FALSE),""))</f>
        <v/>
      </c>
      <c r="K435" s="18" t="str">
        <f>IFERROR(INDEX(#REF!,MATCH(A435,#REF!,0)),"")</f>
        <v/>
      </c>
      <c r="L435" s="58" t="str">
        <f>IFERROR(INDEX(SKU!E:E,MATCH(B435,SKU!C:C,0)),"")</f>
        <v>LIDERANCA MG</v>
      </c>
      <c r="M435" s="56"/>
      <c r="R435" t="str">
        <f>IF(COUNTIF(ROMANEIOS!K:K,A435)&gt;0,J435,"")</f>
        <v/>
      </c>
    </row>
    <row r="436" spans="1:18" ht="15.75" customHeight="1" x14ac:dyDescent="0.25">
      <c r="A436" s="42">
        <f>IFERROR(INDEX(NFS!F:F,MATCH(B436,NFS!E:E,0)),"")</f>
        <v>179267</v>
      </c>
      <c r="B436" s="3">
        <v>69514</v>
      </c>
      <c r="C436" s="4" t="s">
        <v>81</v>
      </c>
      <c r="D436" s="6">
        <v>46307</v>
      </c>
      <c r="E436" s="11">
        <f>IF(B436="","",COUNTIF(SKU!C:C,B436))</f>
        <v>1</v>
      </c>
      <c r="F436" s="13" t="s">
        <v>18</v>
      </c>
      <c r="G436" s="15" t="s">
        <v>19</v>
      </c>
      <c r="H436" s="64" t="s">
        <v>23</v>
      </c>
      <c r="I436" s="17" t="str">
        <f>IF(A436="","",IFERROR(VLOOKUP(TEXT(A436,"0"),#REF!,9,FALSE),""))</f>
        <v/>
      </c>
      <c r="K436" s="18" t="str">
        <f>IFERROR(INDEX(#REF!,MATCH(A436,#REF!,0)),"")</f>
        <v/>
      </c>
      <c r="L436" s="58" t="str">
        <f>IFERROR(INDEX(SKU!E:E,MATCH(B436,SKU!C:C,0)),"")</f>
        <v>DASA DIAGNOSTICO</v>
      </c>
      <c r="M436" s="56"/>
      <c r="R436" t="str">
        <f>IF(COUNTIF(ROMANEIOS!K:K,A436)&gt;0,J436,"")</f>
        <v/>
      </c>
    </row>
    <row r="437" spans="1:18" ht="15.75" customHeight="1" x14ac:dyDescent="0.25">
      <c r="A437" s="42" t="str">
        <f>IFERROR(INDEX(NFS!F:F,MATCH(B437,NFS!E:E,0)),"")</f>
        <v/>
      </c>
      <c r="B437" s="3">
        <v>69840</v>
      </c>
      <c r="C437" s="4" t="s">
        <v>81</v>
      </c>
      <c r="D437" s="6">
        <v>46307</v>
      </c>
      <c r="E437" s="11">
        <f>IF(B437="","",COUNTIF(SKU!C:C,B437))</f>
        <v>2</v>
      </c>
      <c r="F437" s="13" t="s">
        <v>18</v>
      </c>
      <c r="G437" s="15" t="s">
        <v>40</v>
      </c>
      <c r="H437" s="64" t="s">
        <v>23</v>
      </c>
      <c r="I437" s="17" t="str">
        <f>IF(A437="","",IFERROR(VLOOKUP(TEXT(A437,"0"),#REF!,9,FALSE),""))</f>
        <v/>
      </c>
      <c r="K437" s="18" t="str">
        <f>IFERROR(INDEX(#REF!,MATCH(A437,#REF!,0)),"")</f>
        <v/>
      </c>
      <c r="L437" s="58" t="str">
        <f>IFERROR(INDEX(SKU!E:E,MATCH(B437,SKU!C:C,0)),"")</f>
        <v>AME ITU</v>
      </c>
      <c r="M437" s="56"/>
      <c r="R437">
        <f>IF(COUNTIF(ROMANEIOS!K:K,A437)&gt;0,J437,"")</f>
        <v>0</v>
      </c>
    </row>
    <row r="438" spans="1:18" ht="15.75" customHeight="1" x14ac:dyDescent="0.25">
      <c r="A438" s="42" t="str">
        <f>IFERROR(INDEX(NFS!F:F,MATCH(B438,NFS!E:E,0)),"")</f>
        <v/>
      </c>
      <c r="B438" s="3">
        <v>69860</v>
      </c>
      <c r="C438" s="4" t="s">
        <v>81</v>
      </c>
      <c r="D438" s="6">
        <v>46307</v>
      </c>
      <c r="E438" s="11">
        <f>IF(B438="","",COUNTIF(SKU!C:C,B438))</f>
        <v>1</v>
      </c>
      <c r="F438" s="13" t="s">
        <v>18</v>
      </c>
      <c r="G438" s="15" t="s">
        <v>65</v>
      </c>
      <c r="H438" s="64" t="s">
        <v>23</v>
      </c>
      <c r="I438" s="17" t="str">
        <f>IF(A438="","",IFERROR(VLOOKUP(TEXT(A438,"0"),#REF!,9,FALSE),""))</f>
        <v/>
      </c>
      <c r="K438" s="18" t="str">
        <f>IFERROR(INDEX(#REF!,MATCH(A438,#REF!,0)),"")</f>
        <v/>
      </c>
      <c r="L438" s="58" t="str">
        <f>IFERROR(INDEX(SKU!E:E,MATCH(B438,SKU!C:C,0)),"")</f>
        <v>HOSPITAL SIRIO</v>
      </c>
      <c r="M438" s="56"/>
      <c r="R438">
        <f>IF(COUNTIF(ROMANEIOS!K:K,A438)&gt;0,J438,"")</f>
        <v>0</v>
      </c>
    </row>
    <row r="439" spans="1:18" ht="15.75" customHeight="1" x14ac:dyDescent="0.25">
      <c r="A439" s="42">
        <f>IFERROR(INDEX(NFS!F:F,MATCH(B439,NFS!E:E,0)),"")</f>
        <v>179277</v>
      </c>
      <c r="B439" s="3">
        <v>69771</v>
      </c>
      <c r="C439" s="4" t="s">
        <v>52</v>
      </c>
      <c r="D439" s="6">
        <v>46307</v>
      </c>
      <c r="E439" s="11">
        <f>IF(B439="","",COUNTIF(SKU!C:C,B439))</f>
        <v>1</v>
      </c>
      <c r="F439" s="13" t="s">
        <v>38</v>
      </c>
      <c r="G439" s="15" t="s">
        <v>19</v>
      </c>
      <c r="H439" s="64" t="s">
        <v>23</v>
      </c>
      <c r="I439" s="17" t="str">
        <f>IF(A439="","",IFERROR(VLOOKUP(TEXT(A439,"0"),#REF!,9,FALSE),""))</f>
        <v/>
      </c>
      <c r="K439" s="18" t="str">
        <f>IFERROR(INDEX(#REF!,MATCH(A439,#REF!,0)),"")</f>
        <v/>
      </c>
      <c r="L439" s="58" t="str">
        <f>IFERROR(INDEX(SKU!E:E,MATCH(B439,SKU!C:C,0)),"")</f>
        <v>DASA SAO MARCOS</v>
      </c>
      <c r="M439" s="56"/>
      <c r="R439" t="str">
        <f>IF(COUNTIF(ROMANEIOS!K:K,A439)&gt;0,J439,"")</f>
        <v/>
      </c>
    </row>
    <row r="440" spans="1:18" ht="15.75" customHeight="1" x14ac:dyDescent="0.25">
      <c r="A440" s="42">
        <f>IFERROR(INDEX(NFS!F:F,MATCH(B440,NFS!E:E,0)),"")</f>
        <v>179270</v>
      </c>
      <c r="B440" s="3">
        <v>69656</v>
      </c>
      <c r="C440" s="4" t="s">
        <v>52</v>
      </c>
      <c r="D440" s="6">
        <v>46307</v>
      </c>
      <c r="E440" s="11">
        <f>IF(B440="","",COUNTIF(SKU!C:C,B440))</f>
        <v>2</v>
      </c>
      <c r="F440" s="13" t="s">
        <v>44</v>
      </c>
      <c r="G440" s="15" t="s">
        <v>19</v>
      </c>
      <c r="H440" s="64" t="s">
        <v>23</v>
      </c>
      <c r="I440" s="17" t="str">
        <f>IF(A440="","",IFERROR(VLOOKUP(TEXT(A440,"0"),#REF!,9,FALSE),""))</f>
        <v/>
      </c>
      <c r="K440" s="18" t="str">
        <f>IFERROR(INDEX(#REF!,MATCH(A440,#REF!,0)),"")</f>
        <v/>
      </c>
      <c r="L440" s="58" t="str">
        <f>IFERROR(INDEX(SKU!E:E,MATCH(B440,SKU!C:C,0)),"")</f>
        <v>UNIMED NACIONAL</v>
      </c>
      <c r="M440" s="56"/>
      <c r="R440" t="str">
        <f>IF(COUNTIF(ROMANEIOS!K:K,A440)&gt;0,J440,"")</f>
        <v/>
      </c>
    </row>
    <row r="441" spans="1:18" ht="15.75" customHeight="1" x14ac:dyDescent="0.25">
      <c r="A441" s="42">
        <f>IFERROR(INDEX(NFS!F:F,MATCH(B441,NFS!E:E,0)),"")</f>
        <v>179290</v>
      </c>
      <c r="B441" s="3">
        <v>69072</v>
      </c>
      <c r="C441" s="4" t="s">
        <v>81</v>
      </c>
      <c r="D441" s="6">
        <v>46307</v>
      </c>
      <c r="E441" s="11">
        <f>IF(B441="","",COUNTIF(SKU!C:C,B441))</f>
        <v>12</v>
      </c>
      <c r="F441" s="13" t="s">
        <v>44</v>
      </c>
      <c r="G441" s="15" t="s">
        <v>19</v>
      </c>
      <c r="H441" s="64" t="s">
        <v>20</v>
      </c>
      <c r="I441" s="17" t="str">
        <f>IF(A441="","",IFERROR(VLOOKUP(TEXT(A441,"0"),#REF!,9,FALSE),""))</f>
        <v/>
      </c>
      <c r="K441" s="18" t="str">
        <f>IFERROR(INDEX(#REF!,MATCH(A441,#REF!,0)),"")</f>
        <v/>
      </c>
      <c r="L441" s="58" t="str">
        <f>IFERROR(INDEX(SKU!E:E,MATCH(B441,SKU!C:C,0)),"")</f>
        <v>LIMGER EMPRESA DE LI</v>
      </c>
      <c r="M441" s="56"/>
      <c r="R441" t="str">
        <f>IF(COUNTIF(ROMANEIOS!K:K,A441)&gt;0,J441,"")</f>
        <v/>
      </c>
    </row>
    <row r="442" spans="1:18" ht="15.75" customHeight="1" x14ac:dyDescent="0.25">
      <c r="A442" s="42">
        <f>IFERROR(INDEX(NFS!F:F,MATCH(B442,NFS!E:E,0)),"")</f>
        <v>179269</v>
      </c>
      <c r="B442" s="3">
        <v>69774</v>
      </c>
      <c r="C442" s="4" t="s">
        <v>22</v>
      </c>
      <c r="D442" s="6">
        <v>46307</v>
      </c>
      <c r="E442" s="11">
        <v>5</v>
      </c>
      <c r="F442" s="13" t="s">
        <v>18</v>
      </c>
      <c r="G442" s="15" t="s">
        <v>19</v>
      </c>
      <c r="H442" s="64" t="s">
        <v>23</v>
      </c>
      <c r="I442" s="17" t="str">
        <f>IF(A442="","",IFERROR(VLOOKUP(TEXT(A442,"0"),#REF!,9,FALSE),""))</f>
        <v/>
      </c>
      <c r="K442" s="18" t="str">
        <f>IFERROR(INDEX(#REF!,MATCH(A442,#REF!,0)),"")</f>
        <v/>
      </c>
      <c r="L442" s="58" t="str">
        <f>IFERROR(INDEX(SKU!E:E,MATCH(B442,SKU!C:C,0)),"")</f>
        <v/>
      </c>
      <c r="M442" s="56"/>
      <c r="R442" t="str">
        <f>IF(COUNTIF(ROMANEIOS!K:K,A442)&gt;0,J442,"")</f>
        <v/>
      </c>
    </row>
    <row r="443" spans="1:18" ht="15.75" customHeight="1" x14ac:dyDescent="0.25">
      <c r="A443" s="42">
        <f>IFERROR(INDEX(NFS!F:F,MATCH(B443,NFS!E:E,0)),"")</f>
        <v>179397</v>
      </c>
      <c r="B443" s="3">
        <v>67821</v>
      </c>
      <c r="C443" s="4" t="s">
        <v>52</v>
      </c>
      <c r="D443" s="6">
        <v>46307</v>
      </c>
      <c r="E443" s="11">
        <f>IF(B443="","",COUNTIF(SKU!C:C,B443))</f>
        <v>7</v>
      </c>
      <c r="F443" s="13" t="s">
        <v>18</v>
      </c>
      <c r="G443" s="15" t="s">
        <v>65</v>
      </c>
      <c r="H443" s="64" t="s">
        <v>20</v>
      </c>
      <c r="I443" s="17" t="str">
        <f>IF(A443="","",IFERROR(VLOOKUP(TEXT(A443,"0"),#REF!,9,FALSE),""))</f>
        <v/>
      </c>
      <c r="K443" s="18" t="str">
        <f>IFERROR(INDEX(#REF!,MATCH(A443,#REF!,0)),"")</f>
        <v/>
      </c>
      <c r="L443" s="58" t="str">
        <f>IFERROR(INDEX(SKU!E:E,MATCH(B443,SKU!C:C,0)),"")</f>
        <v>SERVICO SOCIAL DA CO</v>
      </c>
      <c r="M443" s="56"/>
      <c r="R443" t="str">
        <f>IF(COUNTIF(ROMANEIOS!K:K,A443)&gt;0,J443,"")</f>
        <v/>
      </c>
    </row>
    <row r="444" spans="1:18" ht="15.75" customHeight="1" x14ac:dyDescent="0.25">
      <c r="A444" s="42">
        <f>IFERROR(INDEX(NFS!F:F,MATCH(B444,NFS!E:E,0)),"")</f>
        <v>179279</v>
      </c>
      <c r="B444" s="3">
        <v>69765</v>
      </c>
      <c r="C444" s="4" t="s">
        <v>29</v>
      </c>
      <c r="D444" s="6">
        <v>46308</v>
      </c>
      <c r="E444" s="11">
        <f>IF(B444="","",COUNTIF(SKU!C:C,B444))</f>
        <v>5</v>
      </c>
      <c r="F444" s="13" t="s">
        <v>41</v>
      </c>
      <c r="G444" s="15" t="s">
        <v>19</v>
      </c>
      <c r="H444" s="64" t="s">
        <v>23</v>
      </c>
      <c r="I444" s="17" t="str">
        <f>IF(A444="","",IFERROR(VLOOKUP(TEXT(A444,"0"),#REF!,9,FALSE),""))</f>
        <v/>
      </c>
      <c r="K444" s="18" t="str">
        <f>IFERROR(INDEX(#REF!,MATCH(A444,#REF!,0)),"")</f>
        <v/>
      </c>
      <c r="L444" s="58" t="str">
        <f>IFERROR(INDEX(SKU!E:E,MATCH(B444,SKU!C:C,0)),"")</f>
        <v>MARINGA MED NUCLEAR</v>
      </c>
      <c r="M444" s="56"/>
      <c r="R444" t="str">
        <f>IF(COUNTIF(ROMANEIOS!K:K,A444)&gt;0,J444,"")</f>
        <v/>
      </c>
    </row>
    <row r="445" spans="1:18" ht="15.75" customHeight="1" x14ac:dyDescent="0.25">
      <c r="A445" s="42">
        <f>IFERROR(INDEX(NFS!F:F,MATCH(B445,NFS!E:E,0)),"")</f>
        <v>179281</v>
      </c>
      <c r="B445" s="3">
        <v>69758</v>
      </c>
      <c r="C445" s="4" t="s">
        <v>17</v>
      </c>
      <c r="D445" s="6">
        <v>46308</v>
      </c>
      <c r="E445" s="11">
        <f>IF(B445="","",COUNTIF(SKU!C:C,B445))</f>
        <v>6</v>
      </c>
      <c r="F445" s="13" t="s">
        <v>41</v>
      </c>
      <c r="G445" s="15" t="s">
        <v>19</v>
      </c>
      <c r="H445" s="64" t="s">
        <v>23</v>
      </c>
      <c r="I445" s="17" t="str">
        <f>IF(A445="","",IFERROR(VLOOKUP(TEXT(A445,"0"),#REF!,9,FALSE),""))</f>
        <v/>
      </c>
      <c r="K445" s="18" t="str">
        <f>IFERROR(INDEX(#REF!,MATCH(A445,#REF!,0)),"")</f>
        <v/>
      </c>
      <c r="L445" s="58" t="str">
        <f>IFERROR(INDEX(SKU!E:E,MATCH(B445,SKU!C:C,0)),"")</f>
        <v>DASA LAB SAO CAMILO</v>
      </c>
      <c r="M445" s="56"/>
      <c r="R445" t="str">
        <f>IF(COUNTIF(ROMANEIOS!K:K,A445)&gt;0,J445,"")</f>
        <v/>
      </c>
    </row>
    <row r="446" spans="1:18" ht="15.75" customHeight="1" x14ac:dyDescent="0.25">
      <c r="A446" s="42">
        <f>IFERROR(INDEX(NFS!F:F,MATCH(B446,NFS!E:E,0)),"")</f>
        <v>179284</v>
      </c>
      <c r="B446" s="3">
        <v>69772</v>
      </c>
      <c r="C446" s="4" t="s">
        <v>51</v>
      </c>
      <c r="D446" s="6">
        <v>46308</v>
      </c>
      <c r="E446" s="11">
        <f>IF(B446="","",COUNTIF(SKU!C:C,B446))</f>
        <v>7</v>
      </c>
      <c r="F446" s="13" t="s">
        <v>41</v>
      </c>
      <c r="G446" s="15" t="s">
        <v>19</v>
      </c>
      <c r="H446" s="64" t="s">
        <v>23</v>
      </c>
      <c r="I446" s="17" t="str">
        <f>IF(A446="","",IFERROR(VLOOKUP(TEXT(A446,"0"),#REF!,9,FALSE),""))</f>
        <v/>
      </c>
      <c r="K446" s="18" t="str">
        <f>IFERROR(INDEX(#REF!,MATCH(A446,#REF!,0)),"")</f>
        <v/>
      </c>
      <c r="L446" s="58" t="str">
        <f>IFERROR(INDEX(SKU!E:E,MATCH(B446,SKU!C:C,0)),"")</f>
        <v>DASA CASCAVEL</v>
      </c>
      <c r="M446" s="56"/>
      <c r="R446" t="str">
        <f>IF(COUNTIF(ROMANEIOS!K:K,A446)&gt;0,J446,"")</f>
        <v/>
      </c>
    </row>
    <row r="447" spans="1:18" ht="15.75" customHeight="1" x14ac:dyDescent="0.25">
      <c r="A447" s="42">
        <f>IFERROR(INDEX(NFS!F:F,MATCH(B447,NFS!E:E,0)),"")</f>
        <v>179292</v>
      </c>
      <c r="B447" s="3">
        <v>69773</v>
      </c>
      <c r="C447" s="4" t="s">
        <v>84</v>
      </c>
      <c r="D447" s="6">
        <v>46308</v>
      </c>
      <c r="E447" s="11">
        <f>IF(B447="","",COUNTIF(SKU!C:C,B447))</f>
        <v>8</v>
      </c>
      <c r="F447" s="13" t="s">
        <v>41</v>
      </c>
      <c r="G447" s="15" t="s">
        <v>19</v>
      </c>
      <c r="H447" s="64" t="s">
        <v>23</v>
      </c>
      <c r="I447" s="17" t="str">
        <f>IF(A447="","",IFERROR(VLOOKUP(TEXT(A447,"0"),#REF!,9,FALSE),""))</f>
        <v/>
      </c>
      <c r="K447" s="18" t="str">
        <f>IFERROR(INDEX(#REF!,MATCH(A447,#REF!,0)),"")</f>
        <v/>
      </c>
      <c r="L447" s="58" t="str">
        <f>IFERROR(INDEX(SKU!E:E,MATCH(B447,SKU!C:C,0)),"")</f>
        <v>DASA S JOSE PINHAIS</v>
      </c>
      <c r="M447" s="56"/>
      <c r="R447" t="str">
        <f>IF(COUNTIF(ROMANEIOS!K:K,A447)&gt;0,J447,"")</f>
        <v/>
      </c>
    </row>
    <row r="448" spans="1:18" ht="15.75" customHeight="1" x14ac:dyDescent="0.25">
      <c r="A448" s="42">
        <f>IFERROR(INDEX(NFS!F:F,MATCH(B448,NFS!E:E,0)),"")</f>
        <v>179282</v>
      </c>
      <c r="B448" s="3">
        <v>69775</v>
      </c>
      <c r="C448" s="4" t="s">
        <v>81</v>
      </c>
      <c r="D448" s="6">
        <v>46308</v>
      </c>
      <c r="E448" s="11">
        <f>IF(B448="","",COUNTIF(SKU!C:C,B448))</f>
        <v>10</v>
      </c>
      <c r="F448" s="13" t="s">
        <v>35</v>
      </c>
      <c r="G448" s="15" t="s">
        <v>19</v>
      </c>
      <c r="H448" s="64" t="s">
        <v>23</v>
      </c>
      <c r="I448" s="17" t="str">
        <f>IF(A448="","",IFERROR(VLOOKUP(TEXT(A448,"0"),#REF!,9,FALSE),""))</f>
        <v/>
      </c>
      <c r="K448" s="18" t="str">
        <f>IFERROR(INDEX(#REF!,MATCH(A448,#REF!,0)),"")</f>
        <v/>
      </c>
      <c r="L448" s="58" t="str">
        <f>IFERROR(INDEX(SKU!E:E,MATCH(B448,SKU!C:C,0)),"")</f>
        <v>DASA CUIABA</v>
      </c>
      <c r="M448" s="56"/>
      <c r="R448" t="str">
        <f>IF(COUNTIF(ROMANEIOS!K:K,A448)&gt;0,J448,"")</f>
        <v/>
      </c>
    </row>
    <row r="449" spans="1:18" ht="15.75" customHeight="1" x14ac:dyDescent="0.25">
      <c r="A449" s="42">
        <f>IFERROR(INDEX(NFS!F:F,MATCH(B449,NFS!E:E,0)),"")</f>
        <v>179369</v>
      </c>
      <c r="B449" s="3">
        <v>69264</v>
      </c>
      <c r="C449" s="4" t="s">
        <v>26</v>
      </c>
      <c r="D449" s="6">
        <v>46308</v>
      </c>
      <c r="E449" s="11">
        <v>8</v>
      </c>
      <c r="F449" s="13" t="s">
        <v>18</v>
      </c>
      <c r="G449" s="15" t="s">
        <v>19</v>
      </c>
      <c r="H449" s="64" t="s">
        <v>23</v>
      </c>
      <c r="I449" s="17" t="str">
        <f>IF(A449="","",IFERROR(VLOOKUP(TEXT(A449,"0"),#REF!,9,FALSE),""))</f>
        <v/>
      </c>
      <c r="K449" s="18" t="str">
        <f>IFERROR(INDEX(#REF!,MATCH(A449,#REF!,0)),"")</f>
        <v/>
      </c>
      <c r="L449" s="58" t="str">
        <f>IFERROR(INDEX(SKU!E:E,MATCH(B449,SKU!C:C,0)),"")</f>
        <v/>
      </c>
      <c r="M449" s="56"/>
      <c r="R449" t="str">
        <f>IF(COUNTIF(ROMANEIOS!K:K,A449)&gt;0,J449,"")</f>
        <v/>
      </c>
    </row>
    <row r="450" spans="1:18" ht="15.75" customHeight="1" x14ac:dyDescent="0.25">
      <c r="A450" s="42">
        <f>IFERROR(INDEX(NFS!F:F,MATCH(B450,NFS!E:E,0)),"")</f>
        <v>179295</v>
      </c>
      <c r="B450" s="3">
        <v>69958</v>
      </c>
      <c r="C450" s="4" t="s">
        <v>26</v>
      </c>
      <c r="D450" s="6">
        <v>46308</v>
      </c>
      <c r="E450" s="11">
        <f>IF(B450="","",COUNTIF(SKU!C:C,B450))</f>
        <v>6</v>
      </c>
      <c r="F450" s="13" t="s">
        <v>18</v>
      </c>
      <c r="G450" s="15" t="s">
        <v>19</v>
      </c>
      <c r="H450" s="64" t="s">
        <v>23</v>
      </c>
      <c r="I450" s="17" t="str">
        <f>IF(A450="","",IFERROR(VLOOKUP(TEXT(A450,"0"),#REF!,9,FALSE),""))</f>
        <v/>
      </c>
      <c r="K450" s="18" t="str">
        <f>IFERROR(INDEX(#REF!,MATCH(A450,#REF!,0)),"")</f>
        <v/>
      </c>
      <c r="L450" s="58" t="str">
        <f>IFERROR(INDEX(SKU!E:E,MATCH(B450,SKU!C:C,0)),"")</f>
        <v>HOSP NIPO BRASILEIRO</v>
      </c>
      <c r="M450" s="56"/>
      <c r="R450" t="str">
        <f>IF(COUNTIF(ROMANEIOS!K:K,A450)&gt;0,J450,"")</f>
        <v/>
      </c>
    </row>
    <row r="451" spans="1:18" ht="15.75" customHeight="1" x14ac:dyDescent="0.25">
      <c r="A451" s="42">
        <f>IFERROR(INDEX(NFS!F:F,MATCH(B451,NFS!E:E,0)),"")</f>
        <v>179294</v>
      </c>
      <c r="B451" s="3">
        <v>69945</v>
      </c>
      <c r="C451" s="4" t="s">
        <v>26</v>
      </c>
      <c r="D451" s="6">
        <v>46308</v>
      </c>
      <c r="E451" s="11">
        <f>IF(B451="","",COUNTIF(SKU!C:C,B451))</f>
        <v>1</v>
      </c>
      <c r="F451" s="13" t="s">
        <v>18</v>
      </c>
      <c r="G451" s="15" t="s">
        <v>19</v>
      </c>
      <c r="H451" s="64" t="s">
        <v>23</v>
      </c>
      <c r="I451" s="17" t="str">
        <f>IF(A451="","",IFERROR(VLOOKUP(TEXT(A451,"0"),#REF!,9,FALSE),""))</f>
        <v/>
      </c>
      <c r="K451" s="18" t="str">
        <f>IFERROR(INDEX(#REF!,MATCH(A451,#REF!,0)),"")</f>
        <v/>
      </c>
      <c r="L451" s="58" t="str">
        <f>IFERROR(INDEX(SKU!E:E,MATCH(B451,SKU!C:C,0)),"")</f>
        <v>HOSP NIPO BRASILEIRO</v>
      </c>
      <c r="M451" s="56"/>
      <c r="R451" t="str">
        <f>IF(COUNTIF(ROMANEIOS!K:K,A451)&gt;0,J451,"")</f>
        <v/>
      </c>
    </row>
    <row r="452" spans="1:18" ht="15.75" customHeight="1" x14ac:dyDescent="0.25">
      <c r="A452" s="42">
        <f>IFERROR(INDEX(NFS!F:F,MATCH(B452,NFS!E:E,0)),"")</f>
        <v>179289</v>
      </c>
      <c r="B452" s="3">
        <v>69704</v>
      </c>
      <c r="C452" s="4" t="s">
        <v>52</v>
      </c>
      <c r="D452" s="6">
        <v>46308</v>
      </c>
      <c r="E452" s="11">
        <v>2</v>
      </c>
      <c r="F452" s="13" t="s">
        <v>18</v>
      </c>
      <c r="G452" s="15" t="s">
        <v>19</v>
      </c>
      <c r="H452" s="64" t="s">
        <v>20</v>
      </c>
      <c r="I452" s="17" t="str">
        <f>IF(A452="","",IFERROR(VLOOKUP(TEXT(A452,"0"),#REF!,9,FALSE),""))</f>
        <v/>
      </c>
      <c r="K452" s="18" t="str">
        <f>IFERROR(INDEX(#REF!,MATCH(A452,#REF!,0)),"")</f>
        <v/>
      </c>
      <c r="L452" s="58" t="str">
        <f>IFERROR(INDEX(SKU!E:E,MATCH(B452,SKU!C:C,0)),"")</f>
        <v/>
      </c>
      <c r="M452" s="56"/>
      <c r="R452" t="str">
        <f>IF(COUNTIF(ROMANEIOS!K:K,A452)&gt;0,J452,"")</f>
        <v/>
      </c>
    </row>
    <row r="453" spans="1:18" ht="15.75" customHeight="1" x14ac:dyDescent="0.25">
      <c r="A453" s="42">
        <f>IFERROR(INDEX(NFS!F:F,MATCH(B453,NFS!E:E,0)),"")</f>
        <v>179283</v>
      </c>
      <c r="B453" s="3">
        <v>69531</v>
      </c>
      <c r="C453" s="4" t="s">
        <v>52</v>
      </c>
      <c r="D453" s="6">
        <v>46308</v>
      </c>
      <c r="E453" s="11">
        <f>IF(B453="","",COUNTIF(SKU!C:C,B453))</f>
        <v>1</v>
      </c>
      <c r="F453" s="13" t="s">
        <v>18</v>
      </c>
      <c r="G453" s="15" t="s">
        <v>19</v>
      </c>
      <c r="H453" s="64" t="s">
        <v>20</v>
      </c>
      <c r="I453" s="17" t="str">
        <f>IF(A453="","",IFERROR(VLOOKUP(TEXT(A453,"0"),#REF!,9,FALSE),""))</f>
        <v/>
      </c>
      <c r="K453" s="18" t="str">
        <f>IFERROR(INDEX(#REF!,MATCH(A453,#REF!,0)),"")</f>
        <v/>
      </c>
      <c r="L453" s="58" t="str">
        <f>IFERROR(INDEX(SKU!E:E,MATCH(B453,SKU!C:C,0)),"")</f>
        <v>HAPVIDA</v>
      </c>
      <c r="M453" s="56"/>
      <c r="R453" t="str">
        <f>IF(COUNTIF(ROMANEIOS!K:K,A453)&gt;0,J453,"")</f>
        <v/>
      </c>
    </row>
    <row r="454" spans="1:18" ht="15.75" customHeight="1" x14ac:dyDescent="0.25">
      <c r="A454" s="42">
        <f>IFERROR(INDEX(NFS!F:F,MATCH(B454,NFS!E:E,0)),"")</f>
        <v>179360</v>
      </c>
      <c r="B454" s="3">
        <v>68477</v>
      </c>
      <c r="C454" s="4" t="s">
        <v>17</v>
      </c>
      <c r="D454" s="6">
        <v>46308</v>
      </c>
      <c r="E454" s="11">
        <f>IF(B454="","",COUNTIF(SKU!C:C,B454))</f>
        <v>1</v>
      </c>
      <c r="F454" s="13" t="s">
        <v>44</v>
      </c>
      <c r="G454" s="15" t="s">
        <v>19</v>
      </c>
      <c r="H454" s="64" t="s">
        <v>20</v>
      </c>
      <c r="I454" s="17" t="str">
        <f>IF(A454="","",IFERROR(VLOOKUP(TEXT(A454,"0"),#REF!,9,FALSE),""))</f>
        <v/>
      </c>
      <c r="K454" s="18" t="str">
        <f>IFERROR(INDEX(#REF!,MATCH(A454,#REF!,0)),"")</f>
        <v/>
      </c>
      <c r="L454" s="58" t="str">
        <f>IFERROR(INDEX(SKU!E:E,MATCH(B454,SKU!C:C,0)),"")</f>
        <v>HAPVIDA</v>
      </c>
      <c r="M454" s="56"/>
      <c r="R454" t="str">
        <f>IF(COUNTIF(ROMANEIOS!K:K,A454)&gt;0,J454,"")</f>
        <v/>
      </c>
    </row>
    <row r="455" spans="1:18" ht="15.75" customHeight="1" x14ac:dyDescent="0.25">
      <c r="A455" s="42">
        <f>IFERROR(INDEX(NFS!F:F,MATCH(B455,NFS!E:E,0)),"")</f>
        <v>179278</v>
      </c>
      <c r="B455" s="3">
        <v>67697</v>
      </c>
      <c r="C455" s="4" t="s">
        <v>53</v>
      </c>
      <c r="D455" s="6">
        <v>46308</v>
      </c>
      <c r="E455" s="11">
        <f>IF(B455="","",COUNTIF(SKU!C:C,B455))</f>
        <v>1</v>
      </c>
      <c r="F455" s="13" t="s">
        <v>44</v>
      </c>
      <c r="G455" s="15" t="s">
        <v>19</v>
      </c>
      <c r="H455" s="64" t="s">
        <v>20</v>
      </c>
      <c r="I455" s="17" t="str">
        <f>IF(A455="","",IFERROR(VLOOKUP(TEXT(A455,"0"),#REF!,9,FALSE),""))</f>
        <v/>
      </c>
      <c r="K455" s="18" t="str">
        <f>IFERROR(INDEX(#REF!,MATCH(A455,#REF!,0)),"")</f>
        <v/>
      </c>
      <c r="L455" s="58" t="str">
        <f>IFERROR(INDEX(SKU!E:E,MATCH(B455,SKU!C:C,0)),"")</f>
        <v>CLINICA SAO LUCAS</v>
      </c>
      <c r="M455" s="56"/>
      <c r="R455" t="str">
        <f>IF(COUNTIF(ROMANEIOS!K:K,A455)&gt;0,J455,"")</f>
        <v/>
      </c>
    </row>
    <row r="456" spans="1:18" ht="15.75" customHeight="1" x14ac:dyDescent="0.25">
      <c r="A456" s="42">
        <f>IFERROR(INDEX(NFS!F:F,MATCH(B456,NFS!E:E,0)),"")</f>
        <v>179315</v>
      </c>
      <c r="B456" s="3">
        <v>69713</v>
      </c>
      <c r="C456" s="4" t="s">
        <v>53</v>
      </c>
      <c r="D456" s="6">
        <v>46308</v>
      </c>
      <c r="E456" s="11">
        <f>IF(B456="","",COUNTIF(SKU!C:C,B456))</f>
        <v>1</v>
      </c>
      <c r="F456" s="13" t="s">
        <v>44</v>
      </c>
      <c r="G456" s="15" t="s">
        <v>19</v>
      </c>
      <c r="H456" s="64" t="s">
        <v>20</v>
      </c>
      <c r="I456" s="17" t="str">
        <f>IF(A456="","",IFERROR(VLOOKUP(TEXT(A456,"0"),#REF!,9,FALSE),""))</f>
        <v/>
      </c>
      <c r="K456" s="18" t="str">
        <f>IFERROR(INDEX(#REF!,MATCH(A456,#REF!,0)),"")</f>
        <v/>
      </c>
      <c r="L456" s="58" t="str">
        <f>IFERROR(INDEX(SKU!E:E,MATCH(B456,SKU!C:C,0)),"")</f>
        <v>HAPVIDA</v>
      </c>
      <c r="M456" s="56"/>
      <c r="R456" t="str">
        <f>IF(COUNTIF(ROMANEIOS!K:K,A456)&gt;0,J456,"")</f>
        <v/>
      </c>
    </row>
    <row r="457" spans="1:18" ht="15.75" customHeight="1" x14ac:dyDescent="0.25">
      <c r="A457" s="42">
        <f>IFERROR(INDEX(NFS!F:F,MATCH(B457,NFS!E:E,0)),"")</f>
        <v>179263</v>
      </c>
      <c r="B457" s="3">
        <v>69754</v>
      </c>
      <c r="C457" s="4" t="s">
        <v>33</v>
      </c>
      <c r="D457" s="6">
        <v>46308</v>
      </c>
      <c r="E457" s="11">
        <f>IF(B457="","",COUNTIF(SKU!C:C,B457))</f>
        <v>2</v>
      </c>
      <c r="F457" s="13" t="s">
        <v>18</v>
      </c>
      <c r="G457" s="15" t="s">
        <v>19</v>
      </c>
      <c r="H457" s="64" t="s">
        <v>23</v>
      </c>
      <c r="I457" s="17" t="str">
        <f>IF(A457="","",IFERROR(VLOOKUP(TEXT(A457,"0"),#REF!,9,FALSE),""))</f>
        <v/>
      </c>
      <c r="K457" s="18" t="str">
        <f>IFERROR(INDEX(#REF!,MATCH(A457,#REF!,0)),"")</f>
        <v/>
      </c>
      <c r="L457" s="58" t="str">
        <f>IFERROR(INDEX(SKU!E:E,MATCH(B457,SKU!C:C,0)),"")</f>
        <v>DASA CIENTIFICALAB</v>
      </c>
      <c r="M457" s="56"/>
      <c r="R457" t="str">
        <f>IF(COUNTIF(ROMANEIOS!K:K,A457)&gt;0,J457,"")</f>
        <v/>
      </c>
    </row>
    <row r="458" spans="1:18" ht="15.75" customHeight="1" x14ac:dyDescent="0.25">
      <c r="A458" s="42">
        <f>IFERROR(INDEX(NFS!F:F,MATCH(B458,NFS!E:E,0)),"")</f>
        <v>179280</v>
      </c>
      <c r="B458" s="3">
        <v>69923</v>
      </c>
      <c r="C458" s="4" t="s">
        <v>51</v>
      </c>
      <c r="D458" s="6">
        <v>46308</v>
      </c>
      <c r="E458" s="11">
        <f>IF(B458="","",COUNTIF(SKU!C:C,B458))</f>
        <v>1</v>
      </c>
      <c r="F458" s="13" t="s">
        <v>44</v>
      </c>
      <c r="G458" s="15" t="s">
        <v>19</v>
      </c>
      <c r="H458" s="64" t="s">
        <v>20</v>
      </c>
      <c r="I458" s="17" t="str">
        <f>IF(A458="","",IFERROR(VLOOKUP(TEXT(A458,"0"),#REF!,9,FALSE),""))</f>
        <v/>
      </c>
      <c r="K458" s="18" t="str">
        <f>IFERROR(INDEX(#REF!,MATCH(A458,#REF!,0)),"")</f>
        <v/>
      </c>
      <c r="L458" s="58" t="str">
        <f>IFERROR(INDEX(SKU!E:E,MATCH(B458,SKU!C:C,0)),"")</f>
        <v>HAPVIDA</v>
      </c>
      <c r="M458" s="56"/>
      <c r="R458" t="str">
        <f>IF(COUNTIF(ROMANEIOS!K:K,A458)&gt;0,J458,"")</f>
        <v/>
      </c>
    </row>
    <row r="459" spans="1:18" ht="15.75" customHeight="1" x14ac:dyDescent="0.25">
      <c r="A459" s="42">
        <f>IFERROR(INDEX(NFS!F:F,MATCH(B459,NFS!E:E,0)),"")</f>
        <v>179305</v>
      </c>
      <c r="B459" s="3">
        <v>69690</v>
      </c>
      <c r="C459" s="4" t="s">
        <v>81</v>
      </c>
      <c r="D459" s="6">
        <v>46308</v>
      </c>
      <c r="E459" s="11">
        <f>IF(B459="","",COUNTIF(SKU!C:C,B459))</f>
        <v>15</v>
      </c>
      <c r="F459" s="13" t="s">
        <v>18</v>
      </c>
      <c r="G459" s="15" t="s">
        <v>19</v>
      </c>
      <c r="H459" s="64" t="s">
        <v>20</v>
      </c>
      <c r="I459" s="17" t="str">
        <f>IF(A459="","",IFERROR(VLOOKUP(TEXT(A459,"0"),#REF!,9,FALSE),""))</f>
        <v/>
      </c>
      <c r="K459" s="18" t="str">
        <f>IFERROR(INDEX(#REF!,MATCH(A459,#REF!,0)),"")</f>
        <v/>
      </c>
      <c r="L459" s="58" t="str">
        <f>IFERROR(INDEX(SKU!E:E,MATCH(B459,SKU!C:C,0)),"")</f>
        <v>UNIMED NACIONAL</v>
      </c>
      <c r="M459" s="56"/>
      <c r="R459" t="str">
        <f>IF(COUNTIF(ROMANEIOS!K:K,A459)&gt;0,J459,"")</f>
        <v/>
      </c>
    </row>
    <row r="460" spans="1:18" ht="15.75" customHeight="1" x14ac:dyDescent="0.25">
      <c r="A460" s="42">
        <f>IFERROR(INDEX(NFS!F:F,MATCH(B460,NFS!E:E,0)),"")</f>
        <v>179296</v>
      </c>
      <c r="B460" s="3">
        <v>69346</v>
      </c>
      <c r="C460" s="4" t="s">
        <v>51</v>
      </c>
      <c r="D460" s="6">
        <v>46308</v>
      </c>
      <c r="E460" s="11">
        <f>IF(B460="","",COUNTIF(SKU!C:C,B460))</f>
        <v>16</v>
      </c>
      <c r="F460" s="13" t="s">
        <v>35</v>
      </c>
      <c r="G460" s="15" t="s">
        <v>19</v>
      </c>
      <c r="H460" s="64" t="s">
        <v>23</v>
      </c>
      <c r="I460" s="17" t="str">
        <f>IF(A460="","",IFERROR(VLOOKUP(TEXT(A460,"0"),#REF!,9,FALSE),""))</f>
        <v/>
      </c>
      <c r="K460" s="18" t="str">
        <f>IFERROR(INDEX(#REF!,MATCH(A460,#REF!,0)),"")</f>
        <v/>
      </c>
      <c r="L460" s="58" t="str">
        <f>IFERROR(INDEX(SKU!E:E,MATCH(B460,SKU!C:C,0)),"")</f>
        <v>DASA CUIABA</v>
      </c>
      <c r="M460" s="56"/>
      <c r="R460" t="str">
        <f>IF(COUNTIF(ROMANEIOS!K:K,A460)&gt;0,J460,"")</f>
        <v/>
      </c>
    </row>
    <row r="461" spans="1:18" ht="15.75" customHeight="1" x14ac:dyDescent="0.25">
      <c r="A461" s="42">
        <f>IFERROR(INDEX(NFS!F:F,MATCH(B461,NFS!E:E,0)),"")</f>
        <v>179314</v>
      </c>
      <c r="B461" s="3">
        <v>69810</v>
      </c>
      <c r="C461" s="4" t="s">
        <v>84</v>
      </c>
      <c r="D461" s="6">
        <v>46308</v>
      </c>
      <c r="E461" s="11">
        <v>3</v>
      </c>
      <c r="F461" s="13" t="s">
        <v>18</v>
      </c>
      <c r="G461" s="15" t="s">
        <v>19</v>
      </c>
      <c r="H461" s="64" t="s">
        <v>23</v>
      </c>
      <c r="I461" s="17" t="str">
        <f>IF(A461="","",IFERROR(VLOOKUP(TEXT(A461,"0"),#REF!,9,FALSE),""))</f>
        <v/>
      </c>
      <c r="K461" s="18" t="str">
        <f>IFERROR(INDEX(#REF!,MATCH(A461,#REF!,0)),"")</f>
        <v/>
      </c>
      <c r="L461" s="58" t="str">
        <f>IFERROR(INDEX(SKU!E:E,MATCH(B461,SKU!C:C,0)),"")</f>
        <v/>
      </c>
      <c r="M461" s="56"/>
      <c r="R461" t="str">
        <f>IF(COUNTIF(ROMANEIOS!K:K,A461)&gt;0,J461,"")</f>
        <v/>
      </c>
    </row>
    <row r="462" spans="1:18" ht="15.75" customHeight="1" x14ac:dyDescent="0.25">
      <c r="A462" s="42">
        <f>IFERROR(INDEX(NFS!F:F,MATCH(B462,NFS!E:E,0)),"")</f>
        <v>179313</v>
      </c>
      <c r="B462" s="3">
        <v>69966</v>
      </c>
      <c r="C462" s="4" t="s">
        <v>84</v>
      </c>
      <c r="D462" s="6">
        <v>46308</v>
      </c>
      <c r="E462" s="11">
        <f>IF(B462="","",COUNTIF(SKU!C:C,B462))</f>
        <v>4</v>
      </c>
      <c r="F462" s="13" t="s">
        <v>18</v>
      </c>
      <c r="G462" s="15" t="s">
        <v>19</v>
      </c>
      <c r="H462" s="64" t="s">
        <v>23</v>
      </c>
      <c r="I462" s="17" t="str">
        <f>IF(A462="","",IFERROR(VLOOKUP(TEXT(A462,"0"),#REF!,9,FALSE),""))</f>
        <v/>
      </c>
      <c r="K462" s="18" t="str">
        <f>IFERROR(INDEX(#REF!,MATCH(A462,#REF!,0)),"")</f>
        <v/>
      </c>
      <c r="L462" s="58" t="str">
        <f>IFERROR(INDEX(SKU!E:E,MATCH(B462,SKU!C:C,0)),"")</f>
        <v>HOSP SAO VICENTE</v>
      </c>
      <c r="M462" s="56"/>
      <c r="R462" t="str">
        <f>IF(COUNTIF(ROMANEIOS!K:K,A462)&gt;0,J462,"")</f>
        <v/>
      </c>
    </row>
    <row r="463" spans="1:18" ht="15.75" customHeight="1" x14ac:dyDescent="0.25">
      <c r="A463" s="42">
        <f>IFERROR(INDEX(NFS!F:F,MATCH(B463,NFS!E:E,0)),"")</f>
        <v>179333</v>
      </c>
      <c r="B463" s="3">
        <v>69976</v>
      </c>
      <c r="C463" s="4" t="s">
        <v>84</v>
      </c>
      <c r="D463" s="6">
        <v>46308</v>
      </c>
      <c r="E463" s="11">
        <f>IF(B463="","",COUNTIF(SKU!C:C,B463))</f>
        <v>1</v>
      </c>
      <c r="F463" s="13" t="s">
        <v>18</v>
      </c>
      <c r="G463" s="15" t="s">
        <v>19</v>
      </c>
      <c r="H463" s="64" t="s">
        <v>23</v>
      </c>
      <c r="I463" s="17" t="str">
        <f>IF(A463="","",IFERROR(VLOOKUP(TEXT(A463,"0"),#REF!,9,FALSE),""))</f>
        <v/>
      </c>
      <c r="K463" s="18" t="str">
        <f>IFERROR(INDEX(#REF!,MATCH(A463,#REF!,0)),"")</f>
        <v/>
      </c>
      <c r="L463" s="58" t="str">
        <f>IFERROR(INDEX(SKU!E:E,MATCH(B463,SKU!C:C,0)),"")</f>
        <v>HOSP SAO VICENTE</v>
      </c>
      <c r="M463" s="56"/>
      <c r="R463" t="str">
        <f>IF(COUNTIF(ROMANEIOS!K:K,A463)&gt;0,J463,"")</f>
        <v/>
      </c>
    </row>
    <row r="464" spans="1:18" ht="15.75" customHeight="1" x14ac:dyDescent="0.25">
      <c r="A464" s="42">
        <f>IFERROR(INDEX(NFS!F:F,MATCH(B464,NFS!E:E,0)),"")</f>
        <v>179332</v>
      </c>
      <c r="B464" s="3">
        <v>69975</v>
      </c>
      <c r="C464" s="4" t="s">
        <v>84</v>
      </c>
      <c r="D464" s="6">
        <v>46308</v>
      </c>
      <c r="E464" s="11">
        <f>IF(B464="","",COUNTIF(SKU!C:C,B464))</f>
        <v>1</v>
      </c>
      <c r="F464" s="13" t="s">
        <v>18</v>
      </c>
      <c r="G464" s="15" t="s">
        <v>19</v>
      </c>
      <c r="H464" s="64" t="s">
        <v>23</v>
      </c>
      <c r="I464" s="17" t="str">
        <f>IF(A464="","",IFERROR(VLOOKUP(TEXT(A464,"0"),#REF!,9,FALSE),""))</f>
        <v/>
      </c>
      <c r="K464" s="18" t="str">
        <f>IFERROR(INDEX(#REF!,MATCH(A464,#REF!,0)),"")</f>
        <v/>
      </c>
      <c r="L464" s="58" t="str">
        <f>IFERROR(INDEX(SKU!E:E,MATCH(B464,SKU!C:C,0)),"")</f>
        <v>HOSP SAO VICENTE</v>
      </c>
      <c r="M464" s="56"/>
      <c r="R464" t="str">
        <f>IF(COUNTIF(ROMANEIOS!K:K,A464)&gt;0,J464,"")</f>
        <v/>
      </c>
    </row>
    <row r="465" spans="1:18" ht="15.75" customHeight="1" x14ac:dyDescent="0.25">
      <c r="A465" s="42">
        <f>IFERROR(INDEX(NFS!F:F,MATCH(B465,NFS!E:E,0)),"")</f>
        <v>179334</v>
      </c>
      <c r="B465" s="3">
        <v>69974</v>
      </c>
      <c r="C465" s="4" t="s">
        <v>84</v>
      </c>
      <c r="D465" s="6">
        <v>46308</v>
      </c>
      <c r="E465" s="11">
        <f>IF(B465="","",COUNTIF(SKU!C:C,B465))</f>
        <v>1</v>
      </c>
      <c r="F465" s="13" t="s">
        <v>18</v>
      </c>
      <c r="G465" s="15" t="s">
        <v>19</v>
      </c>
      <c r="H465" s="64" t="s">
        <v>23</v>
      </c>
      <c r="I465" s="17" t="str">
        <f>IF(A465="","",IFERROR(VLOOKUP(TEXT(A465,"0"),#REF!,9,FALSE),""))</f>
        <v/>
      </c>
      <c r="K465" s="18" t="str">
        <f>IFERROR(INDEX(#REF!,MATCH(A465,#REF!,0)),"")</f>
        <v/>
      </c>
      <c r="L465" s="58" t="str">
        <f>IFERROR(INDEX(SKU!E:E,MATCH(B465,SKU!C:C,0)),"")</f>
        <v>HOSP SAO VICENTE</v>
      </c>
      <c r="M465" s="56"/>
      <c r="R465" t="str">
        <f>IF(COUNTIF(ROMANEIOS!K:K,A465)&gt;0,J465,"")</f>
        <v/>
      </c>
    </row>
    <row r="466" spans="1:18" ht="15.75" customHeight="1" x14ac:dyDescent="0.25">
      <c r="A466" s="42">
        <f>IFERROR(INDEX(NFS!F:F,MATCH(B466,NFS!E:E,0)),"")</f>
        <v>179335</v>
      </c>
      <c r="B466" s="3">
        <v>69973</v>
      </c>
      <c r="C466" s="4" t="s">
        <v>84</v>
      </c>
      <c r="D466" s="6">
        <v>46308</v>
      </c>
      <c r="E466" s="11">
        <f>IF(B466="","",COUNTIF(SKU!C:C,B466))</f>
        <v>2</v>
      </c>
      <c r="F466" s="13" t="s">
        <v>18</v>
      </c>
      <c r="G466" s="15" t="s">
        <v>19</v>
      </c>
      <c r="H466" s="64" t="s">
        <v>23</v>
      </c>
      <c r="I466" s="17" t="str">
        <f>IF(A466="","",IFERROR(VLOOKUP(TEXT(A466,"0"),#REF!,9,FALSE),""))</f>
        <v/>
      </c>
      <c r="K466" s="18" t="str">
        <f>IFERROR(INDEX(#REF!,MATCH(A466,#REF!,0)),"")</f>
        <v/>
      </c>
      <c r="L466" s="58" t="str">
        <f>IFERROR(INDEX(SKU!E:E,MATCH(B466,SKU!C:C,0)),"")</f>
        <v>HOSP SAO VICENTE</v>
      </c>
      <c r="M466" s="56"/>
      <c r="R466" t="str">
        <f>IF(COUNTIF(ROMANEIOS!K:K,A466)&gt;0,J466,"")</f>
        <v/>
      </c>
    </row>
    <row r="467" spans="1:18" ht="15.75" customHeight="1" x14ac:dyDescent="0.25">
      <c r="A467" s="42">
        <f>IFERROR(INDEX(NFS!F:F,MATCH(B467,NFS!E:E,0)),"")</f>
        <v>179293</v>
      </c>
      <c r="B467" s="3">
        <v>69895</v>
      </c>
      <c r="C467" s="4" t="s">
        <v>53</v>
      </c>
      <c r="D467" s="6">
        <v>46308</v>
      </c>
      <c r="E467" s="11">
        <v>1</v>
      </c>
      <c r="F467" s="13" t="s">
        <v>18</v>
      </c>
      <c r="G467" s="15" t="s">
        <v>19</v>
      </c>
      <c r="H467" s="64" t="s">
        <v>23</v>
      </c>
      <c r="I467" s="17" t="str">
        <f>IF(A467="","",IFERROR(VLOOKUP(TEXT(A467,"0"),#REF!,9,FALSE),""))</f>
        <v/>
      </c>
      <c r="K467" s="18" t="str">
        <f>IFERROR(INDEX(#REF!,MATCH(A467,#REF!,0)),"")</f>
        <v/>
      </c>
      <c r="L467" s="58" t="str">
        <f>IFERROR(INDEX(SKU!E:E,MATCH(B467,SKU!C:C,0)),"")</f>
        <v/>
      </c>
      <c r="M467" s="56"/>
      <c r="R467" t="str">
        <f>IF(COUNTIF(ROMANEIOS!K:K,A467)&gt;0,J467,"")</f>
        <v/>
      </c>
    </row>
    <row r="468" spans="1:18" ht="15.75" customHeight="1" x14ac:dyDescent="0.25">
      <c r="A468" s="42">
        <f>IFERROR(INDEX(NFS!F:F,MATCH(B468,NFS!E:E,0)),"")</f>
        <v>179317</v>
      </c>
      <c r="B468" s="3">
        <v>69431</v>
      </c>
      <c r="C468" s="4" t="s">
        <v>43</v>
      </c>
      <c r="D468" s="6">
        <v>46308</v>
      </c>
      <c r="E468" s="11">
        <v>1</v>
      </c>
      <c r="F468" s="13" t="s">
        <v>18</v>
      </c>
      <c r="G468" s="15" t="s">
        <v>19</v>
      </c>
      <c r="H468" s="64" t="s">
        <v>23</v>
      </c>
      <c r="I468" s="17" t="str">
        <f>IF(A468="","",IFERROR(VLOOKUP(TEXT(A468,"0"),#REF!,9,FALSE),""))</f>
        <v/>
      </c>
      <c r="K468" s="18" t="str">
        <f>IFERROR(INDEX(#REF!,MATCH(A468,#REF!,0)),"")</f>
        <v/>
      </c>
      <c r="L468" s="58" t="str">
        <f>IFERROR(INDEX(SKU!E:E,MATCH(B468,SKU!C:C,0)),"")</f>
        <v/>
      </c>
      <c r="M468" s="56"/>
      <c r="R468" t="str">
        <f>IF(COUNTIF(ROMANEIOS!K:K,A468)&gt;0,J468,"")</f>
        <v/>
      </c>
    </row>
    <row r="469" spans="1:18" ht="15.75" customHeight="1" x14ac:dyDescent="0.25">
      <c r="A469" s="42">
        <f>IFERROR(INDEX(NFS!F:F,MATCH(B469,NFS!E:E,0)),"")</f>
        <v>179318</v>
      </c>
      <c r="B469" s="3">
        <v>69406</v>
      </c>
      <c r="C469" s="4" t="s">
        <v>43</v>
      </c>
      <c r="D469" s="6">
        <v>46308</v>
      </c>
      <c r="E469" s="11">
        <v>1</v>
      </c>
      <c r="F469" s="13" t="s">
        <v>18</v>
      </c>
      <c r="G469" s="15" t="s">
        <v>19</v>
      </c>
      <c r="H469" s="64" t="s">
        <v>23</v>
      </c>
      <c r="I469" s="17" t="str">
        <f>IF(A469="","",IFERROR(VLOOKUP(TEXT(A469,"0"),#REF!,9,FALSE),""))</f>
        <v/>
      </c>
      <c r="K469" s="18" t="str">
        <f>IFERROR(INDEX(#REF!,MATCH(A469,#REF!,0)),"")</f>
        <v/>
      </c>
      <c r="L469" s="58" t="str">
        <f>IFERROR(INDEX(SKU!E:E,MATCH(B469,SKU!C:C,0)),"")</f>
        <v/>
      </c>
      <c r="M469" s="56"/>
      <c r="R469" t="str">
        <f>IF(COUNTIF(ROMANEIOS!K:K,A469)&gt;0,J469,"")</f>
        <v/>
      </c>
    </row>
    <row r="470" spans="1:18" ht="15.75" customHeight="1" x14ac:dyDescent="0.25">
      <c r="A470" s="42">
        <f>IFERROR(INDEX(NFS!F:F,MATCH(B470,NFS!E:E,0)),"")</f>
        <v>179316</v>
      </c>
      <c r="B470" s="3">
        <v>69400</v>
      </c>
      <c r="C470" s="4" t="s">
        <v>43</v>
      </c>
      <c r="D470" s="6">
        <v>46308</v>
      </c>
      <c r="E470" s="11">
        <v>1</v>
      </c>
      <c r="F470" s="13" t="s">
        <v>18</v>
      </c>
      <c r="G470" s="15" t="s">
        <v>19</v>
      </c>
      <c r="H470" s="64" t="s">
        <v>23</v>
      </c>
      <c r="I470" s="17" t="str">
        <f>IF(A470="","",IFERROR(VLOOKUP(TEXT(A470,"0"),#REF!,9,FALSE),""))</f>
        <v/>
      </c>
      <c r="K470" s="18" t="str">
        <f>IFERROR(INDEX(#REF!,MATCH(A470,#REF!,0)),"")</f>
        <v/>
      </c>
      <c r="L470" s="58" t="str">
        <f>IFERROR(INDEX(SKU!E:E,MATCH(B470,SKU!C:C,0)),"")</f>
        <v/>
      </c>
      <c r="M470" s="56"/>
      <c r="R470" t="str">
        <f>IF(COUNTIF(ROMANEIOS!K:K,A470)&gt;0,J470,"")</f>
        <v/>
      </c>
    </row>
    <row r="471" spans="1:18" ht="15.75" customHeight="1" x14ac:dyDescent="0.25">
      <c r="A471" s="42">
        <f>IFERROR(INDEX(NFS!F:F,MATCH(B471,NFS!E:E,0)),"")</f>
        <v>179288</v>
      </c>
      <c r="B471" s="3">
        <v>69599</v>
      </c>
      <c r="C471" s="4" t="s">
        <v>43</v>
      </c>
      <c r="D471" s="6">
        <v>46308</v>
      </c>
      <c r="E471" s="11">
        <v>1</v>
      </c>
      <c r="F471" s="13" t="s">
        <v>18</v>
      </c>
      <c r="G471" s="15" t="s">
        <v>19</v>
      </c>
      <c r="H471" s="64" t="s">
        <v>23</v>
      </c>
      <c r="I471" s="17" t="str">
        <f>IF(A471="","",IFERROR(VLOOKUP(TEXT(A471,"0"),#REF!,9,FALSE),""))</f>
        <v/>
      </c>
      <c r="K471" s="18" t="str">
        <f>IFERROR(INDEX(#REF!,MATCH(A471,#REF!,0)),"")</f>
        <v/>
      </c>
      <c r="L471" s="58" t="str">
        <f>IFERROR(INDEX(SKU!E:E,MATCH(B471,SKU!C:C,0)),"")</f>
        <v/>
      </c>
      <c r="M471" s="56"/>
      <c r="R471" t="str">
        <f>IF(COUNTIF(ROMANEIOS!K:K,A471)&gt;0,J471,"")</f>
        <v/>
      </c>
    </row>
    <row r="472" spans="1:18" ht="15.75" customHeight="1" x14ac:dyDescent="0.25">
      <c r="A472" s="42">
        <f>IFERROR(INDEX(NFS!F:F,MATCH(B472,NFS!E:E,0)),"")</f>
        <v>179287</v>
      </c>
      <c r="B472" s="3">
        <v>69585</v>
      </c>
      <c r="C472" s="4" t="s">
        <v>43</v>
      </c>
      <c r="D472" s="6">
        <v>46308</v>
      </c>
      <c r="E472" s="11">
        <v>1</v>
      </c>
      <c r="F472" s="13" t="s">
        <v>18</v>
      </c>
      <c r="G472" s="15" t="s">
        <v>19</v>
      </c>
      <c r="H472" s="64" t="s">
        <v>23</v>
      </c>
      <c r="I472" s="17" t="str">
        <f>IF(A472="","",IFERROR(VLOOKUP(TEXT(A472,"0"),#REF!,9,FALSE),""))</f>
        <v/>
      </c>
      <c r="K472" s="18" t="str">
        <f>IFERROR(INDEX(#REF!,MATCH(A472,#REF!,0)),"")</f>
        <v/>
      </c>
      <c r="L472" s="58" t="str">
        <f>IFERROR(INDEX(SKU!E:E,MATCH(B472,SKU!C:C,0)),"")</f>
        <v/>
      </c>
      <c r="M472" s="56"/>
      <c r="R472" t="str">
        <f>IF(COUNTIF(ROMANEIOS!K:K,A472)&gt;0,J472,"")</f>
        <v/>
      </c>
    </row>
    <row r="473" spans="1:18" ht="15.75" customHeight="1" x14ac:dyDescent="0.25">
      <c r="A473" s="42">
        <f>IFERROR(INDEX(NFS!F:F,MATCH(B473,NFS!E:E,0)),"")</f>
        <v>179321</v>
      </c>
      <c r="B473" s="3">
        <v>69451</v>
      </c>
      <c r="C473" s="4" t="s">
        <v>43</v>
      </c>
      <c r="D473" s="6">
        <v>46308</v>
      </c>
      <c r="E473" s="11">
        <v>1</v>
      </c>
      <c r="F473" s="13" t="s">
        <v>18</v>
      </c>
      <c r="G473" s="15" t="s">
        <v>19</v>
      </c>
      <c r="H473" s="64" t="s">
        <v>23</v>
      </c>
      <c r="I473" s="17" t="str">
        <f>IF(A473="","",IFERROR(VLOOKUP(TEXT(A473,"0"),#REF!,9,FALSE),""))</f>
        <v/>
      </c>
      <c r="K473" s="18" t="str">
        <f>IFERROR(INDEX(#REF!,MATCH(A473,#REF!,0)),"")</f>
        <v/>
      </c>
      <c r="L473" s="58" t="str">
        <f>IFERROR(INDEX(SKU!E:E,MATCH(B473,SKU!C:C,0)),"")</f>
        <v/>
      </c>
      <c r="M473" s="56"/>
      <c r="R473" t="str">
        <f>IF(COUNTIF(ROMANEIOS!K:K,A473)&gt;0,J473,"")</f>
        <v/>
      </c>
    </row>
    <row r="474" spans="1:18" ht="15.75" customHeight="1" x14ac:dyDescent="0.25">
      <c r="A474" s="42">
        <f>IFERROR(INDEX(NFS!F:F,MATCH(B474,NFS!E:E,0)),"")</f>
        <v>179322</v>
      </c>
      <c r="B474" s="3">
        <v>69450</v>
      </c>
      <c r="C474" s="4" t="s">
        <v>43</v>
      </c>
      <c r="D474" s="6">
        <v>46308</v>
      </c>
      <c r="E474" s="11">
        <v>1</v>
      </c>
      <c r="F474" s="13" t="s">
        <v>18</v>
      </c>
      <c r="G474" s="15" t="s">
        <v>19</v>
      </c>
      <c r="H474" s="64" t="s">
        <v>23</v>
      </c>
      <c r="I474" s="17" t="str">
        <f>IF(A474="","",IFERROR(VLOOKUP(TEXT(A474,"0"),#REF!,9,FALSE),""))</f>
        <v/>
      </c>
      <c r="K474" s="18" t="str">
        <f>IFERROR(INDEX(#REF!,MATCH(A474,#REF!,0)),"")</f>
        <v/>
      </c>
      <c r="L474" s="58" t="str">
        <f>IFERROR(INDEX(SKU!E:E,MATCH(B474,SKU!C:C,0)),"")</f>
        <v/>
      </c>
      <c r="M474" s="56"/>
      <c r="R474" t="str">
        <f>IF(COUNTIF(ROMANEIOS!K:K,A474)&gt;0,J474,"")</f>
        <v/>
      </c>
    </row>
    <row r="475" spans="1:18" ht="15.75" customHeight="1" x14ac:dyDescent="0.25">
      <c r="A475" s="42">
        <f>IFERROR(INDEX(NFS!F:F,MATCH(B475,NFS!E:E,0)),"")</f>
        <v>179323</v>
      </c>
      <c r="B475" s="3">
        <v>69059</v>
      </c>
      <c r="C475" s="4" t="s">
        <v>43</v>
      </c>
      <c r="D475" s="6">
        <v>46308</v>
      </c>
      <c r="E475" s="11">
        <v>1</v>
      </c>
      <c r="F475" s="13" t="s">
        <v>18</v>
      </c>
      <c r="G475" s="15" t="s">
        <v>19</v>
      </c>
      <c r="H475" s="64" t="s">
        <v>23</v>
      </c>
      <c r="I475" s="17" t="str">
        <f>IF(A475="","",IFERROR(VLOOKUP(TEXT(A475,"0"),#REF!,9,FALSE),""))</f>
        <v/>
      </c>
      <c r="K475" s="18" t="str">
        <f>IFERROR(INDEX(#REF!,MATCH(A475,#REF!,0)),"")</f>
        <v/>
      </c>
      <c r="L475" s="58" t="str">
        <f>IFERROR(INDEX(SKU!E:E,MATCH(B475,SKU!C:C,0)),"")</f>
        <v/>
      </c>
      <c r="M475" s="56"/>
      <c r="R475" t="str">
        <f>IF(COUNTIF(ROMANEIOS!K:K,A475)&gt;0,J475,"")</f>
        <v/>
      </c>
    </row>
    <row r="476" spans="1:18" ht="15.75" customHeight="1" x14ac:dyDescent="0.25">
      <c r="A476" s="42">
        <f>IFERROR(INDEX(NFS!F:F,MATCH(B476,NFS!E:E,0)),"")</f>
        <v>179319</v>
      </c>
      <c r="B476" s="3">
        <v>69453</v>
      </c>
      <c r="C476" s="4" t="s">
        <v>43</v>
      </c>
      <c r="D476" s="6">
        <v>46308</v>
      </c>
      <c r="E476" s="11">
        <v>1</v>
      </c>
      <c r="F476" s="13" t="s">
        <v>18</v>
      </c>
      <c r="G476" s="15" t="s">
        <v>19</v>
      </c>
      <c r="H476" s="64" t="s">
        <v>23</v>
      </c>
      <c r="I476" s="17" t="str">
        <f>IF(A476="","",IFERROR(VLOOKUP(TEXT(A476,"0"),#REF!,9,FALSE),""))</f>
        <v/>
      </c>
      <c r="K476" s="18" t="str">
        <f>IFERROR(INDEX(#REF!,MATCH(A476,#REF!,0)),"")</f>
        <v/>
      </c>
      <c r="L476" s="58" t="str">
        <f>IFERROR(INDEX(SKU!E:E,MATCH(B476,SKU!C:C,0)),"")</f>
        <v/>
      </c>
      <c r="M476" s="56"/>
      <c r="R476" t="str">
        <f>IF(COUNTIF(ROMANEIOS!K:K,A476)&gt;0,J476,"")</f>
        <v/>
      </c>
    </row>
    <row r="477" spans="1:18" ht="15.75" customHeight="1" x14ac:dyDescent="0.25">
      <c r="A477" s="42">
        <f>IFERROR(INDEX(NFS!F:F,MATCH(B477,NFS!E:E,0)),"")</f>
        <v>179320</v>
      </c>
      <c r="B477" s="3">
        <v>69604</v>
      </c>
      <c r="C477" s="4" t="s">
        <v>43</v>
      </c>
      <c r="D477" s="6">
        <v>46308</v>
      </c>
      <c r="E477" s="11">
        <v>1</v>
      </c>
      <c r="F477" s="13" t="s">
        <v>18</v>
      </c>
      <c r="G477" s="15" t="s">
        <v>19</v>
      </c>
      <c r="H477" s="64" t="s">
        <v>23</v>
      </c>
      <c r="I477" s="17" t="str">
        <f>IF(A477="","",IFERROR(VLOOKUP(TEXT(A477,"0"),#REF!,9,FALSE),""))</f>
        <v/>
      </c>
      <c r="K477" s="18" t="str">
        <f>IFERROR(INDEX(#REF!,MATCH(A477,#REF!,0)),"")</f>
        <v/>
      </c>
      <c r="L477" s="58" t="str">
        <f>IFERROR(INDEX(SKU!E:E,MATCH(B477,SKU!C:C,0)),"")</f>
        <v/>
      </c>
      <c r="M477" s="56"/>
      <c r="R477" t="str">
        <f>IF(COUNTIF(ROMANEIOS!K:K,A477)&gt;0,J477,"")</f>
        <v/>
      </c>
    </row>
    <row r="478" spans="1:18" ht="15.75" customHeight="1" x14ac:dyDescent="0.25">
      <c r="A478" s="42">
        <f>IFERROR(INDEX(NFS!F:F,MATCH(B478,NFS!E:E,0)),"")</f>
        <v>179311</v>
      </c>
      <c r="B478" s="3">
        <v>69965</v>
      </c>
      <c r="C478" s="4" t="s">
        <v>52</v>
      </c>
      <c r="D478" s="6">
        <v>46308</v>
      </c>
      <c r="E478" s="11">
        <f>IF(B478="","",COUNTIF(SKU!C:C,B478))</f>
        <v>3</v>
      </c>
      <c r="F478" s="13" t="s">
        <v>18</v>
      </c>
      <c r="G478" s="15" t="s">
        <v>19</v>
      </c>
      <c r="H478" s="64" t="s">
        <v>23</v>
      </c>
      <c r="I478" s="17" t="str">
        <f>IF(A478="","",IFERROR(VLOOKUP(TEXT(A478,"0"),#REF!,9,FALSE),""))</f>
        <v/>
      </c>
      <c r="K478" s="18" t="str">
        <f>IFERROR(INDEX(#REF!,MATCH(A478,#REF!,0)),"")</f>
        <v/>
      </c>
      <c r="L478" s="58" t="str">
        <f>IFERROR(INDEX(SKU!E:E,MATCH(B478,SKU!C:C,0)),"")</f>
        <v>HOSP SAO VICENTE</v>
      </c>
      <c r="M478" s="56"/>
      <c r="R478" t="str">
        <f>IF(COUNTIF(ROMANEIOS!K:K,A478)&gt;0,J478,"")</f>
        <v/>
      </c>
    </row>
    <row r="479" spans="1:18" ht="15.75" customHeight="1" x14ac:dyDescent="0.25">
      <c r="A479" s="42">
        <f>IFERROR(INDEX(NFS!F:F,MATCH(B479,NFS!E:E,0)),"")</f>
        <v>179312</v>
      </c>
      <c r="B479" s="3">
        <v>69964</v>
      </c>
      <c r="C479" s="4" t="s">
        <v>52</v>
      </c>
      <c r="D479" s="6">
        <v>46308</v>
      </c>
      <c r="E479" s="11">
        <v>3</v>
      </c>
      <c r="F479" s="13" t="s">
        <v>18</v>
      </c>
      <c r="G479" s="15" t="s">
        <v>19</v>
      </c>
      <c r="H479" s="64" t="s">
        <v>23</v>
      </c>
      <c r="I479" s="17" t="str">
        <f>IF(A479="","",IFERROR(VLOOKUP(TEXT(A479,"0"),#REF!,9,FALSE),""))</f>
        <v/>
      </c>
      <c r="K479" s="18" t="str">
        <f>IFERROR(INDEX(#REF!,MATCH(A479,#REF!,0)),"")</f>
        <v/>
      </c>
      <c r="L479" s="58" t="str">
        <f>IFERROR(INDEX(SKU!E:E,MATCH(B479,SKU!C:C,0)),"")</f>
        <v/>
      </c>
      <c r="M479" s="56"/>
      <c r="R479" t="str">
        <f>IF(COUNTIF(ROMANEIOS!K:K,A479)&gt;0,J479,"")</f>
        <v/>
      </c>
    </row>
    <row r="480" spans="1:18" ht="15.75" customHeight="1" x14ac:dyDescent="0.25">
      <c r="A480" s="42">
        <f>IFERROR(INDEX(NFS!F:F,MATCH(B480,NFS!E:E,0)),"")</f>
        <v>179310</v>
      </c>
      <c r="B480" s="3">
        <v>69972</v>
      </c>
      <c r="C480" s="4" t="s">
        <v>52</v>
      </c>
      <c r="D480" s="6">
        <v>46308</v>
      </c>
      <c r="E480" s="11">
        <f>IF(B480="","",COUNTIF(SKU!C:C,B480))</f>
        <v>2</v>
      </c>
      <c r="F480" s="13" t="s">
        <v>18</v>
      </c>
      <c r="G480" s="15" t="s">
        <v>19</v>
      </c>
      <c r="H480" s="64" t="s">
        <v>23</v>
      </c>
      <c r="I480" s="17" t="str">
        <f>IF(A480="","",IFERROR(VLOOKUP(TEXT(A480,"0"),#REF!,9,FALSE),""))</f>
        <v/>
      </c>
      <c r="K480" s="18" t="str">
        <f>IFERROR(INDEX(#REF!,MATCH(A480,#REF!,0)),"")</f>
        <v/>
      </c>
      <c r="L480" s="58" t="str">
        <f>IFERROR(INDEX(SKU!E:E,MATCH(B480,SKU!C:C,0)),"")</f>
        <v>HOSP SAO VICENTE</v>
      </c>
      <c r="M480" s="56"/>
      <c r="R480" t="str">
        <f>IF(COUNTIF(ROMANEIOS!K:K,A480)&gt;0,J480,"")</f>
        <v/>
      </c>
    </row>
    <row r="481" spans="1:18" ht="15.75" customHeight="1" x14ac:dyDescent="0.25">
      <c r="A481" s="42">
        <f>IFERROR(INDEX(NFS!F:F,MATCH(B481,NFS!E:E,0)),"")</f>
        <v>179306</v>
      </c>
      <c r="B481" s="3">
        <v>69073</v>
      </c>
      <c r="C481" s="4" t="s">
        <v>24</v>
      </c>
      <c r="D481" s="6">
        <v>46308</v>
      </c>
      <c r="E481" s="11">
        <f>IF(B481="","",COUNTIF(SKU!C:C,B481))</f>
        <v>2</v>
      </c>
      <c r="F481" s="13" t="s">
        <v>18</v>
      </c>
      <c r="G481" s="15" t="s">
        <v>19</v>
      </c>
      <c r="H481" s="64" t="s">
        <v>23</v>
      </c>
      <c r="I481" s="17" t="str">
        <f>IF(A481="","",IFERROR(VLOOKUP(TEXT(A481,"0"),#REF!,9,FALSE),""))</f>
        <v/>
      </c>
      <c r="K481" s="18" t="str">
        <f>IFERROR(INDEX(#REF!,MATCH(A481,#REF!,0)),"")</f>
        <v/>
      </c>
      <c r="L481" s="58" t="str">
        <f>IFERROR(INDEX(SKU!E:E,MATCH(B481,SKU!C:C,0)),"")</f>
        <v>HAPVIDA</v>
      </c>
      <c r="M481" s="56"/>
      <c r="R481" t="str">
        <f>IF(COUNTIF(ROMANEIOS!K:K,A481)&gt;0,J481,"")</f>
        <v/>
      </c>
    </row>
    <row r="482" spans="1:18" ht="15.75" customHeight="1" x14ac:dyDescent="0.25">
      <c r="A482" s="42" t="str">
        <f>IFERROR(INDEX(NFS!F:F,MATCH(B482,NFS!E:E,0)),"")</f>
        <v/>
      </c>
      <c r="B482" s="3">
        <v>69858</v>
      </c>
      <c r="C482" s="4" t="s">
        <v>32</v>
      </c>
      <c r="D482" s="6">
        <v>46308</v>
      </c>
      <c r="E482" s="11">
        <f>IF(B482="","",COUNTIF(SKU!C:C,B482))</f>
        <v>49</v>
      </c>
      <c r="F482" s="13" t="s">
        <v>18</v>
      </c>
      <c r="G482" s="15" t="s">
        <v>40</v>
      </c>
      <c r="H482" s="64" t="s">
        <v>23</v>
      </c>
      <c r="I482" s="17" t="str">
        <f>IF(A482="","",IFERROR(VLOOKUP(TEXT(A482,"0"),#REF!,9,FALSE),""))</f>
        <v/>
      </c>
      <c r="K482" s="18" t="str">
        <f>IFERROR(INDEX(#REF!,MATCH(A482,#REF!,0)),"")</f>
        <v/>
      </c>
      <c r="L482" s="58" t="str">
        <f>IFERROR(INDEX(SKU!E:E,MATCH(B482,SKU!C:C,0)),"")</f>
        <v>LIDERANCA DF</v>
      </c>
      <c r="M482" s="56"/>
      <c r="R482">
        <f>IF(COUNTIF(ROMANEIOS!K:K,A482)&gt;0,J482,"")</f>
        <v>0</v>
      </c>
    </row>
    <row r="483" spans="1:18" ht="15.75" customHeight="1" x14ac:dyDescent="0.25">
      <c r="A483" s="42">
        <f>IFERROR(INDEX(NFS!F:F,MATCH(B483,NFS!E:E,0)),"")</f>
        <v>179307</v>
      </c>
      <c r="B483" s="3">
        <v>69872</v>
      </c>
      <c r="C483" s="4" t="s">
        <v>43</v>
      </c>
      <c r="D483" s="6">
        <v>46308</v>
      </c>
      <c r="E483" s="11">
        <v>1</v>
      </c>
      <c r="F483" s="13" t="s">
        <v>18</v>
      </c>
      <c r="G483" s="15" t="s">
        <v>19</v>
      </c>
      <c r="H483" s="64" t="s">
        <v>23</v>
      </c>
      <c r="I483" s="17" t="str">
        <f>IF(A483="","",IFERROR(VLOOKUP(TEXT(A483,"0"),#REF!,9,FALSE),""))</f>
        <v/>
      </c>
      <c r="K483" s="18" t="str">
        <f>IFERROR(INDEX(#REF!,MATCH(A483,#REF!,0)),"")</f>
        <v/>
      </c>
      <c r="L483" s="58" t="str">
        <f>IFERROR(INDEX(SKU!E:E,MATCH(B483,SKU!C:C,0)),"")</f>
        <v/>
      </c>
      <c r="M483" s="56"/>
      <c r="R483" t="str">
        <f>IF(COUNTIF(ROMANEIOS!K:K,A483)&gt;0,J483,"")</f>
        <v/>
      </c>
    </row>
    <row r="484" spans="1:18" ht="15.75" customHeight="1" x14ac:dyDescent="0.25">
      <c r="A484" s="42">
        <f>IFERROR(INDEX(NFS!F:F,MATCH(B484,NFS!E:E,0)),"")</f>
        <v>179309</v>
      </c>
      <c r="B484" s="3">
        <v>69846</v>
      </c>
      <c r="C484" s="4" t="s">
        <v>43</v>
      </c>
      <c r="D484" s="6">
        <v>46308</v>
      </c>
      <c r="E484" s="11">
        <v>1</v>
      </c>
      <c r="F484" s="13" t="s">
        <v>18</v>
      </c>
      <c r="G484" s="15" t="s">
        <v>19</v>
      </c>
      <c r="H484" s="64" t="s">
        <v>23</v>
      </c>
      <c r="I484" s="17" t="str">
        <f>IF(A484="","",IFERROR(VLOOKUP(TEXT(A484,"0"),#REF!,9,FALSE),""))</f>
        <v/>
      </c>
      <c r="K484" s="18" t="str">
        <f>IFERROR(INDEX(#REF!,MATCH(A484,#REF!,0)),"")</f>
        <v/>
      </c>
      <c r="L484" s="58" t="str">
        <f>IFERROR(INDEX(SKU!E:E,MATCH(B484,SKU!C:C,0)),"")</f>
        <v/>
      </c>
      <c r="M484" s="56"/>
      <c r="R484" t="str">
        <f>IF(COUNTIF(ROMANEIOS!K:K,A484)&gt;0,J484,"")</f>
        <v/>
      </c>
    </row>
    <row r="485" spans="1:18" ht="15.75" customHeight="1" x14ac:dyDescent="0.25">
      <c r="A485" s="42">
        <f>IFERROR(INDEX(NFS!F:F,MATCH(B485,NFS!E:E,0)),"")</f>
        <v>179308</v>
      </c>
      <c r="B485" s="3">
        <v>69890</v>
      </c>
      <c r="C485" s="4" t="s">
        <v>43</v>
      </c>
      <c r="D485" s="6">
        <v>46308</v>
      </c>
      <c r="E485" s="11">
        <v>1</v>
      </c>
      <c r="F485" s="13" t="s">
        <v>18</v>
      </c>
      <c r="G485" s="15" t="s">
        <v>19</v>
      </c>
      <c r="H485" s="64" t="s">
        <v>23</v>
      </c>
      <c r="I485" s="17" t="str">
        <f>IF(A485="","",IFERROR(VLOOKUP(TEXT(A485,"0"),#REF!,9,FALSE),""))</f>
        <v/>
      </c>
      <c r="K485" s="18" t="str">
        <f>IFERROR(INDEX(#REF!,MATCH(A485,#REF!,0)),"")</f>
        <v/>
      </c>
      <c r="L485" s="58" t="str">
        <f>IFERROR(INDEX(SKU!E:E,MATCH(B485,SKU!C:C,0)),"")</f>
        <v/>
      </c>
      <c r="M485" s="56"/>
      <c r="R485" t="str">
        <f>IF(COUNTIF(ROMANEIOS!K:K,A485)&gt;0,J485,"")</f>
        <v/>
      </c>
    </row>
    <row r="486" spans="1:18" ht="15.75" customHeight="1" x14ac:dyDescent="0.25">
      <c r="A486" s="42">
        <f>IFERROR(INDEX(NFS!F:F,MATCH(B486,NFS!E:E,0)),"")</f>
        <v>179342</v>
      </c>
      <c r="B486" s="3">
        <v>69898</v>
      </c>
      <c r="C486" s="4" t="s">
        <v>43</v>
      </c>
      <c r="D486" s="6">
        <v>46308</v>
      </c>
      <c r="E486" s="11">
        <f>IF(B486="","",COUNTIF(SKU!C:C,B486))</f>
        <v>1</v>
      </c>
      <c r="F486" s="13" t="s">
        <v>18</v>
      </c>
      <c r="G486" s="15" t="s">
        <v>19</v>
      </c>
      <c r="H486" s="64" t="s">
        <v>23</v>
      </c>
      <c r="I486" s="17" t="str">
        <f>IF(A486="","",IFERROR(VLOOKUP(TEXT(A486,"0"),#REF!,9,FALSE),""))</f>
        <v/>
      </c>
      <c r="K486" s="18" t="str">
        <f>IFERROR(INDEX(#REF!,MATCH(A486,#REF!,0)),"")</f>
        <v/>
      </c>
      <c r="L486" s="58" t="str">
        <f>IFERROR(INDEX(SKU!E:E,MATCH(B486,SKU!C:C,0)),"")</f>
        <v>ALBERT EINSTEIN</v>
      </c>
      <c r="M486" s="56"/>
      <c r="R486" t="str">
        <f>IF(COUNTIF(ROMANEIOS!K:K,A486)&gt;0,J486,"")</f>
        <v/>
      </c>
    </row>
    <row r="487" spans="1:18" ht="15.75" customHeight="1" x14ac:dyDescent="0.25">
      <c r="A487" s="42">
        <f>IFERROR(INDEX(NFS!F:F,MATCH(B487,NFS!E:E,0)),"")</f>
        <v>179303</v>
      </c>
      <c r="B487" s="3">
        <v>69901</v>
      </c>
      <c r="C487" s="4" t="s">
        <v>43</v>
      </c>
      <c r="D487" s="6">
        <v>46308</v>
      </c>
      <c r="E487" s="11">
        <f>IF(B487="","",COUNTIF(SKU!C:C,B487))</f>
        <v>1</v>
      </c>
      <c r="F487" s="13" t="s">
        <v>18</v>
      </c>
      <c r="G487" s="15" t="s">
        <v>19</v>
      </c>
      <c r="H487" s="64" t="s">
        <v>23</v>
      </c>
      <c r="I487" s="17" t="str">
        <f>IF(A487="","",IFERROR(VLOOKUP(TEXT(A487,"0"),#REF!,9,FALSE),""))</f>
        <v/>
      </c>
      <c r="K487" s="18" t="str">
        <f>IFERROR(INDEX(#REF!,MATCH(A487,#REF!,0)),"")</f>
        <v/>
      </c>
      <c r="L487" s="58" t="str">
        <f>IFERROR(INDEX(SKU!E:E,MATCH(B487,SKU!C:C,0)),"")</f>
        <v>ALBERT EINSTEIN</v>
      </c>
      <c r="M487" s="56"/>
      <c r="R487" t="str">
        <f>IF(COUNTIF(ROMANEIOS!K:K,A487)&gt;0,J487,"")</f>
        <v/>
      </c>
    </row>
    <row r="488" spans="1:18" ht="15.75" customHeight="1" x14ac:dyDescent="0.25">
      <c r="A488" s="42">
        <f>IFERROR(INDEX(NFS!F:F,MATCH(B488,NFS!E:E,0)),"")</f>
        <v>179302</v>
      </c>
      <c r="B488" s="3">
        <v>69864</v>
      </c>
      <c r="C488" s="4" t="s">
        <v>43</v>
      </c>
      <c r="D488" s="6">
        <v>46308</v>
      </c>
      <c r="E488" s="11">
        <v>1</v>
      </c>
      <c r="F488" s="13" t="s">
        <v>18</v>
      </c>
      <c r="G488" s="15" t="s">
        <v>19</v>
      </c>
      <c r="H488" s="64" t="s">
        <v>23</v>
      </c>
      <c r="I488" s="17" t="str">
        <f>IF(A488="","",IFERROR(VLOOKUP(TEXT(A488,"0"),#REF!,9,FALSE),""))</f>
        <v/>
      </c>
      <c r="K488" s="18" t="str">
        <f>IFERROR(INDEX(#REF!,MATCH(A488,#REF!,0)),"")</f>
        <v/>
      </c>
      <c r="L488" s="58" t="str">
        <f>IFERROR(INDEX(SKU!E:E,MATCH(B488,SKU!C:C,0)),"")</f>
        <v/>
      </c>
      <c r="M488" s="56"/>
      <c r="R488" t="str">
        <f>IF(COUNTIF(ROMANEIOS!K:K,A488)&gt;0,J488,"")</f>
        <v/>
      </c>
    </row>
    <row r="489" spans="1:18" ht="15.75" customHeight="1" x14ac:dyDescent="0.25">
      <c r="A489" s="42">
        <f>IFERROR(INDEX(NFS!F:F,MATCH(B489,NFS!E:E,0)),"")</f>
        <v>179299</v>
      </c>
      <c r="B489" s="3">
        <v>69728</v>
      </c>
      <c r="C489" s="4" t="s">
        <v>43</v>
      </c>
      <c r="D489" s="6">
        <v>46308</v>
      </c>
      <c r="E489" s="11">
        <v>1</v>
      </c>
      <c r="F489" s="13" t="s">
        <v>18</v>
      </c>
      <c r="G489" s="15" t="s">
        <v>19</v>
      </c>
      <c r="H489" s="64" t="s">
        <v>23</v>
      </c>
      <c r="I489" s="17" t="str">
        <f>IF(A489="","",IFERROR(VLOOKUP(TEXT(A489,"0"),#REF!,9,FALSE),""))</f>
        <v/>
      </c>
      <c r="K489" s="18" t="str">
        <f>IFERROR(INDEX(#REF!,MATCH(A489,#REF!,0)),"")</f>
        <v/>
      </c>
      <c r="L489" s="58" t="str">
        <f>IFERROR(INDEX(SKU!E:E,MATCH(B489,SKU!C:C,0)),"")</f>
        <v/>
      </c>
      <c r="M489" s="56"/>
      <c r="R489" t="str">
        <f>IF(COUNTIF(ROMANEIOS!K:K,A489)&gt;0,J489,"")</f>
        <v/>
      </c>
    </row>
    <row r="490" spans="1:18" ht="15.75" customHeight="1" x14ac:dyDescent="0.25">
      <c r="A490" s="42">
        <f>IFERROR(INDEX(NFS!F:F,MATCH(B490,NFS!E:E,0)),"")</f>
        <v>179300</v>
      </c>
      <c r="B490" s="3">
        <v>69720</v>
      </c>
      <c r="C490" s="4" t="s">
        <v>43</v>
      </c>
      <c r="D490" s="6">
        <v>46308</v>
      </c>
      <c r="E490" s="11">
        <v>1</v>
      </c>
      <c r="F490" s="13" t="s">
        <v>18</v>
      </c>
      <c r="G490" s="15" t="s">
        <v>19</v>
      </c>
      <c r="H490" s="64" t="s">
        <v>23</v>
      </c>
      <c r="I490" s="17" t="str">
        <f>IF(A490="","",IFERROR(VLOOKUP(TEXT(A490,"0"),#REF!,9,FALSE),""))</f>
        <v/>
      </c>
      <c r="K490" s="18" t="str">
        <f>IFERROR(INDEX(#REF!,MATCH(A490,#REF!,0)),"")</f>
        <v/>
      </c>
      <c r="L490" s="58" t="str">
        <f>IFERROR(INDEX(SKU!E:E,MATCH(B490,SKU!C:C,0)),"")</f>
        <v/>
      </c>
      <c r="M490" s="56"/>
      <c r="R490" t="str">
        <f>IF(COUNTIF(ROMANEIOS!K:K,A490)&gt;0,J490,"")</f>
        <v/>
      </c>
    </row>
    <row r="491" spans="1:18" ht="15.75" customHeight="1" x14ac:dyDescent="0.25">
      <c r="A491" s="42">
        <f>IFERROR(INDEX(NFS!F:F,MATCH(B491,NFS!E:E,0)),"")</f>
        <v>179301</v>
      </c>
      <c r="B491" s="3">
        <v>69537</v>
      </c>
      <c r="C491" s="4" t="s">
        <v>43</v>
      </c>
      <c r="D491" s="6">
        <v>46308</v>
      </c>
      <c r="E491" s="11">
        <v>1</v>
      </c>
      <c r="F491" s="13" t="s">
        <v>18</v>
      </c>
      <c r="G491" s="15" t="s">
        <v>19</v>
      </c>
      <c r="H491" s="64" t="s">
        <v>23</v>
      </c>
      <c r="I491" s="17" t="str">
        <f>IF(A491="","",IFERROR(VLOOKUP(TEXT(A491,"0"),#REF!,9,FALSE),""))</f>
        <v/>
      </c>
      <c r="K491" s="18" t="str">
        <f>IFERROR(INDEX(#REF!,MATCH(A491,#REF!,0)),"")</f>
        <v/>
      </c>
      <c r="L491" s="58" t="str">
        <f>IFERROR(INDEX(SKU!E:E,MATCH(B491,SKU!C:C,0)),"")</f>
        <v/>
      </c>
      <c r="M491" s="56"/>
      <c r="R491" t="str">
        <f>IF(COUNTIF(ROMANEIOS!K:K,A491)&gt;0,J491,"")</f>
        <v/>
      </c>
    </row>
    <row r="492" spans="1:18" ht="15.75" customHeight="1" x14ac:dyDescent="0.25">
      <c r="A492" s="42">
        <f>IFERROR(INDEX(NFS!F:F,MATCH(B492,NFS!E:E,0)),"")</f>
        <v>179304</v>
      </c>
      <c r="B492" s="3">
        <v>69433</v>
      </c>
      <c r="C492" s="4" t="s">
        <v>43</v>
      </c>
      <c r="D492" s="6">
        <v>46308</v>
      </c>
      <c r="E492" s="11">
        <f>IF(B492="","",COUNTIF(SKU!C:C,B492))</f>
        <v>1</v>
      </c>
      <c r="F492" s="13" t="s">
        <v>18</v>
      </c>
      <c r="G492" s="15" t="s">
        <v>19</v>
      </c>
      <c r="H492" s="64" t="s">
        <v>23</v>
      </c>
      <c r="I492" s="17" t="str">
        <f>IF(A492="","",IFERROR(VLOOKUP(TEXT(A492,"0"),#REF!,9,FALSE),""))</f>
        <v/>
      </c>
      <c r="K492" s="18" t="str">
        <f>IFERROR(INDEX(#REF!,MATCH(A492,#REF!,0)),"")</f>
        <v/>
      </c>
      <c r="L492" s="58" t="str">
        <f>IFERROR(INDEX(SKU!E:E,MATCH(B492,SKU!C:C,0)),"")</f>
        <v>ALBERT EINSTEIN</v>
      </c>
      <c r="M492" s="56"/>
      <c r="R492" t="str">
        <f>IF(COUNTIF(ROMANEIOS!K:K,A492)&gt;0,J492,"")</f>
        <v/>
      </c>
    </row>
    <row r="493" spans="1:18" ht="15.75" customHeight="1" x14ac:dyDescent="0.25">
      <c r="A493" s="42">
        <f>IFERROR(INDEX(NFS!F:F,MATCH(B493,NFS!E:E,0)),"")</f>
        <v>179353</v>
      </c>
      <c r="B493" s="3">
        <v>69963</v>
      </c>
      <c r="C493" s="4" t="s">
        <v>43</v>
      </c>
      <c r="D493" s="6">
        <v>46308</v>
      </c>
      <c r="E493" s="11">
        <f>IF(B493="","",COUNTIF(SKU!C:C,B493))</f>
        <v>5</v>
      </c>
      <c r="F493" s="13" t="s">
        <v>18</v>
      </c>
      <c r="G493" s="15" t="s">
        <v>19</v>
      </c>
      <c r="H493" s="64" t="s">
        <v>23</v>
      </c>
      <c r="I493" s="17" t="str">
        <f>IF(A493="","",IFERROR(VLOOKUP(TEXT(A493,"0"),#REF!,9,FALSE),""))</f>
        <v/>
      </c>
      <c r="K493" s="18" t="str">
        <f>IFERROR(INDEX(#REF!,MATCH(A493,#REF!,0)),"")</f>
        <v/>
      </c>
      <c r="L493" s="58" t="str">
        <f>IFERROR(INDEX(SKU!E:E,MATCH(B493,SKU!C:C,0)),"")</f>
        <v>HOSP SAO VICENTE</v>
      </c>
      <c r="M493" s="56"/>
      <c r="R493" t="str">
        <f>IF(COUNTIF(ROMANEIOS!K:K,A493)&gt;0,J493,"")</f>
        <v/>
      </c>
    </row>
    <row r="494" spans="1:18" ht="15.75" customHeight="1" x14ac:dyDescent="0.25">
      <c r="A494" s="42">
        <f>IFERROR(INDEX(NFS!F:F,MATCH(B494,NFS!E:E,0)),"")</f>
        <v>179298</v>
      </c>
      <c r="B494" s="3">
        <v>69942</v>
      </c>
      <c r="C494" s="4" t="s">
        <v>43</v>
      </c>
      <c r="D494" s="6">
        <v>46308</v>
      </c>
      <c r="E494" s="11">
        <f>IF(B494="","",COUNTIF(SKU!C:C,B494))</f>
        <v>2</v>
      </c>
      <c r="F494" s="13" t="s">
        <v>18</v>
      </c>
      <c r="G494" s="15" t="s">
        <v>19</v>
      </c>
      <c r="H494" s="64" t="s">
        <v>23</v>
      </c>
      <c r="I494" s="17" t="str">
        <f>IF(A494="","",IFERROR(VLOOKUP(TEXT(A494,"0"),#REF!,9,FALSE),""))</f>
        <v/>
      </c>
      <c r="K494" s="18" t="str">
        <f>IFERROR(INDEX(#REF!,MATCH(A494,#REF!,0)),"")</f>
        <v/>
      </c>
      <c r="L494" s="58" t="str">
        <f>IFERROR(INDEX(SKU!E:E,MATCH(B494,SKU!C:C,0)),"")</f>
        <v>HOSP SAO VICENTE</v>
      </c>
      <c r="M494" s="56"/>
      <c r="R494" t="str">
        <f>IF(COUNTIF(ROMANEIOS!K:K,A494)&gt;0,J494,"")</f>
        <v/>
      </c>
    </row>
    <row r="495" spans="1:18" ht="15.75" customHeight="1" x14ac:dyDescent="0.25">
      <c r="A495" s="42">
        <f>IFERROR(INDEX(NFS!F:F,MATCH(B495,NFS!E:E,0)),"")</f>
        <v>179362</v>
      </c>
      <c r="B495" s="3">
        <v>69941</v>
      </c>
      <c r="C495" s="4" t="s">
        <v>43</v>
      </c>
      <c r="D495" s="6">
        <v>46308</v>
      </c>
      <c r="E495" s="11">
        <f>IF(B495="","",COUNTIF(SKU!C:C,B495))</f>
        <v>6</v>
      </c>
      <c r="F495" s="13" t="s">
        <v>18</v>
      </c>
      <c r="G495" s="15" t="s">
        <v>19</v>
      </c>
      <c r="H495" s="64" t="s">
        <v>23</v>
      </c>
      <c r="I495" s="17" t="str">
        <f>IF(A495="","",IFERROR(VLOOKUP(TEXT(A495,"0"),#REF!,9,FALSE),""))</f>
        <v/>
      </c>
      <c r="K495" s="18" t="str">
        <f>IFERROR(INDEX(#REF!,MATCH(A495,#REF!,0)),"")</f>
        <v/>
      </c>
      <c r="L495" s="58" t="str">
        <f>IFERROR(INDEX(SKU!E:E,MATCH(B495,SKU!C:C,0)),"")</f>
        <v>HOSP SAO VICENTE</v>
      </c>
      <c r="M495" s="56"/>
      <c r="R495" t="str">
        <f>IF(COUNTIF(ROMANEIOS!K:K,A495)&gt;0,J495,"")</f>
        <v/>
      </c>
    </row>
    <row r="496" spans="1:18" ht="15.75" customHeight="1" x14ac:dyDescent="0.25">
      <c r="A496" s="42">
        <f>IFERROR(INDEX(NFS!F:F,MATCH(B496,NFS!E:E,0)),"")</f>
        <v>179297</v>
      </c>
      <c r="B496" s="3">
        <v>69939</v>
      </c>
      <c r="C496" s="4" t="s">
        <v>43</v>
      </c>
      <c r="D496" s="6">
        <v>46308</v>
      </c>
      <c r="E496" s="11">
        <f>IF(B496="","",COUNTIF(SKU!C:C,B496))</f>
        <v>2</v>
      </c>
      <c r="F496" s="13" t="s">
        <v>18</v>
      </c>
      <c r="G496" s="15" t="s">
        <v>19</v>
      </c>
      <c r="H496" s="64" t="s">
        <v>23</v>
      </c>
      <c r="I496" s="17" t="str">
        <f>IF(A496="","",IFERROR(VLOOKUP(TEXT(A496,"0"),#REF!,9,FALSE),""))</f>
        <v/>
      </c>
      <c r="K496" s="18" t="str">
        <f>IFERROR(INDEX(#REF!,MATCH(A496,#REF!,0)),"")</f>
        <v/>
      </c>
      <c r="L496" s="58" t="str">
        <f>IFERROR(INDEX(SKU!E:E,MATCH(B496,SKU!C:C,0)),"")</f>
        <v>HOSP SAO VICENTE</v>
      </c>
      <c r="M496" s="56"/>
      <c r="R496" t="str">
        <f>IF(COUNTIF(ROMANEIOS!K:K,A496)&gt;0,J496,"")</f>
        <v/>
      </c>
    </row>
    <row r="497" spans="1:18" ht="15.75" customHeight="1" x14ac:dyDescent="0.25">
      <c r="A497" s="42">
        <f>IFERROR(INDEX(NFS!F:F,MATCH(B497,NFS!E:E,0)),"")</f>
        <v>179363</v>
      </c>
      <c r="B497" s="3">
        <v>69970</v>
      </c>
      <c r="C497" s="4" t="s">
        <v>43</v>
      </c>
      <c r="D497" s="6">
        <v>46308</v>
      </c>
      <c r="E497" s="11">
        <f>IF(B497="","",COUNTIF(SKU!C:C,B497))</f>
        <v>5</v>
      </c>
      <c r="F497" s="13" t="s">
        <v>18</v>
      </c>
      <c r="G497" s="15" t="s">
        <v>19</v>
      </c>
      <c r="H497" s="64" t="s">
        <v>23</v>
      </c>
      <c r="I497" s="17" t="str">
        <f>IF(A497="","",IFERROR(VLOOKUP(TEXT(A497,"0"),#REF!,9,FALSE),""))</f>
        <v/>
      </c>
      <c r="K497" s="18" t="str">
        <f>IFERROR(INDEX(#REF!,MATCH(A497,#REF!,0)),"")</f>
        <v/>
      </c>
      <c r="L497" s="58" t="str">
        <f>IFERROR(INDEX(SKU!E:E,MATCH(B497,SKU!C:C,0)),"")</f>
        <v>HOSP SAO VICENTE</v>
      </c>
      <c r="M497" s="56"/>
      <c r="R497" t="str">
        <f>IF(COUNTIF(ROMANEIOS!K:K,A497)&gt;0,J497,"")</f>
        <v/>
      </c>
    </row>
    <row r="498" spans="1:18" ht="15.75" customHeight="1" x14ac:dyDescent="0.25">
      <c r="A498" s="42">
        <f>IFERROR(INDEX(NFS!F:F,MATCH(B498,NFS!E:E,0)),"")</f>
        <v>179352</v>
      </c>
      <c r="B498" s="3">
        <v>69968</v>
      </c>
      <c r="C498" s="4" t="s">
        <v>43</v>
      </c>
      <c r="D498" s="6">
        <v>46308</v>
      </c>
      <c r="E498" s="11">
        <v>5</v>
      </c>
      <c r="F498" s="13" t="s">
        <v>18</v>
      </c>
      <c r="G498" s="15" t="s">
        <v>19</v>
      </c>
      <c r="H498" s="64" t="s">
        <v>23</v>
      </c>
      <c r="I498" s="17" t="str">
        <f>IF(A498="","",IFERROR(VLOOKUP(TEXT(A498,"0"),#REF!,9,FALSE),""))</f>
        <v/>
      </c>
      <c r="K498" s="18" t="str">
        <f>IFERROR(INDEX(#REF!,MATCH(A498,#REF!,0)),"")</f>
        <v/>
      </c>
      <c r="L498" s="58" t="str">
        <f>IFERROR(INDEX(SKU!E:E,MATCH(B498,SKU!C:C,0)),"")</f>
        <v/>
      </c>
      <c r="M498" s="56"/>
      <c r="R498" t="str">
        <f>IF(COUNTIF(ROMANEIOS!K:K,A498)&gt;0,J498,"")</f>
        <v/>
      </c>
    </row>
    <row r="499" spans="1:18" ht="15.75" customHeight="1" x14ac:dyDescent="0.25">
      <c r="A499" s="42">
        <f>IFERROR(INDEX(NFS!F:F,MATCH(B499,NFS!E:E,0)),"")</f>
        <v>179336</v>
      </c>
      <c r="B499" s="3">
        <v>69534</v>
      </c>
      <c r="C499" s="4" t="s">
        <v>81</v>
      </c>
      <c r="D499" s="6">
        <v>46308</v>
      </c>
      <c r="E499" s="11">
        <v>2</v>
      </c>
      <c r="F499" s="13" t="s">
        <v>18</v>
      </c>
      <c r="G499" s="15" t="s">
        <v>19</v>
      </c>
      <c r="H499" s="64" t="s">
        <v>23</v>
      </c>
      <c r="I499" s="17" t="str">
        <f>IF(A499="","",IFERROR(VLOOKUP(TEXT(A499,"0"),#REF!,9,FALSE),""))</f>
        <v/>
      </c>
      <c r="K499" s="18" t="str">
        <f>IFERROR(INDEX(#REF!,MATCH(A499,#REF!,0)),"")</f>
        <v/>
      </c>
      <c r="L499" s="58" t="str">
        <f>IFERROR(INDEX(SKU!E:E,MATCH(B499,SKU!C:C,0)),"")</f>
        <v/>
      </c>
      <c r="M499" s="56"/>
      <c r="R499" t="str">
        <f>IF(COUNTIF(ROMANEIOS!K:K,A499)&gt;0,J499,"")</f>
        <v/>
      </c>
    </row>
    <row r="500" spans="1:18" ht="15.75" customHeight="1" x14ac:dyDescent="0.25">
      <c r="A500" s="42">
        <f>IFERROR(INDEX(NFS!F:F,MATCH(B500,NFS!E:E,0)),"")</f>
        <v>179328</v>
      </c>
      <c r="B500" s="3">
        <v>69536</v>
      </c>
      <c r="C500" s="4" t="s">
        <v>81</v>
      </c>
      <c r="D500" s="6">
        <v>46308</v>
      </c>
      <c r="E500" s="11">
        <v>2</v>
      </c>
      <c r="F500" s="13" t="s">
        <v>18</v>
      </c>
      <c r="G500" s="15" t="s">
        <v>19</v>
      </c>
      <c r="H500" s="64" t="s">
        <v>23</v>
      </c>
      <c r="I500" s="17" t="str">
        <f>IF(A500="","",IFERROR(VLOOKUP(TEXT(A500,"0"),#REF!,9,FALSE),""))</f>
        <v/>
      </c>
      <c r="K500" s="18" t="str">
        <f>IFERROR(INDEX(#REF!,MATCH(A500,#REF!,0)),"")</f>
        <v/>
      </c>
      <c r="L500" s="58" t="str">
        <f>IFERROR(INDEX(SKU!E:E,MATCH(B500,SKU!C:C,0)),"")</f>
        <v/>
      </c>
      <c r="M500" s="56"/>
      <c r="R500" t="str">
        <f>IF(COUNTIF(ROMANEIOS!K:K,A500)&gt;0,J500,"")</f>
        <v/>
      </c>
    </row>
    <row r="501" spans="1:18" ht="15.75" customHeight="1" x14ac:dyDescent="0.25">
      <c r="A501" s="42">
        <f>IFERROR(INDEX(NFS!F:F,MATCH(B501,NFS!E:E,0)),"")</f>
        <v>179324</v>
      </c>
      <c r="B501" s="3">
        <v>69582</v>
      </c>
      <c r="C501" s="4" t="s">
        <v>81</v>
      </c>
      <c r="D501" s="6">
        <v>46308</v>
      </c>
      <c r="E501" s="11">
        <v>2</v>
      </c>
      <c r="F501" s="13" t="s">
        <v>18</v>
      </c>
      <c r="G501" s="15" t="s">
        <v>19</v>
      </c>
      <c r="H501" s="64" t="s">
        <v>23</v>
      </c>
      <c r="I501" s="17" t="str">
        <f>IF(A501="","",IFERROR(VLOOKUP(TEXT(A501,"0"),#REF!,9,FALSE),""))</f>
        <v/>
      </c>
      <c r="K501" s="18" t="str">
        <f>IFERROR(INDEX(#REF!,MATCH(A501,#REF!,0)),"")</f>
        <v/>
      </c>
      <c r="L501" s="58" t="str">
        <f>IFERROR(INDEX(SKU!E:E,MATCH(B501,SKU!C:C,0)),"")</f>
        <v/>
      </c>
      <c r="M501" s="56"/>
      <c r="R501" t="str">
        <f>IF(COUNTIF(ROMANEIOS!K:K,A501)&gt;0,J501,"")</f>
        <v/>
      </c>
    </row>
    <row r="502" spans="1:18" ht="15.75" customHeight="1" x14ac:dyDescent="0.25">
      <c r="A502" s="42">
        <f>IFERROR(INDEX(NFS!F:F,MATCH(B502,NFS!E:E,0)),"")</f>
        <v>179330</v>
      </c>
      <c r="B502" s="3">
        <v>69843</v>
      </c>
      <c r="C502" s="4" t="s">
        <v>52</v>
      </c>
      <c r="D502" s="6">
        <v>46308</v>
      </c>
      <c r="E502" s="11">
        <v>2</v>
      </c>
      <c r="F502" s="13" t="s">
        <v>18</v>
      </c>
      <c r="G502" s="15" t="s">
        <v>19</v>
      </c>
      <c r="H502" s="64" t="s">
        <v>23</v>
      </c>
      <c r="I502" s="17" t="str">
        <f>IF(A502="","",IFERROR(VLOOKUP(TEXT(A502,"0"),#REF!,9,FALSE),""))</f>
        <v/>
      </c>
      <c r="K502" s="18" t="str">
        <f>IFERROR(INDEX(#REF!,MATCH(A502,#REF!,0)),"")</f>
        <v/>
      </c>
      <c r="L502" s="58" t="str">
        <f>IFERROR(INDEX(SKU!E:E,MATCH(B502,SKU!C:C,0)),"")</f>
        <v/>
      </c>
      <c r="M502" s="56"/>
      <c r="R502" t="str">
        <f>IF(COUNTIF(ROMANEIOS!K:K,A502)&gt;0,J502,"")</f>
        <v/>
      </c>
    </row>
    <row r="503" spans="1:18" ht="15.75" customHeight="1" x14ac:dyDescent="0.25">
      <c r="A503" s="42">
        <f>IFERROR(INDEX(NFS!F:F,MATCH(B503,NFS!E:E,0)),"")</f>
        <v>179329</v>
      </c>
      <c r="B503" s="3">
        <v>69465</v>
      </c>
      <c r="C503" s="4" t="s">
        <v>52</v>
      </c>
      <c r="D503" s="6">
        <v>46308</v>
      </c>
      <c r="E503" s="11">
        <v>2</v>
      </c>
      <c r="F503" s="13" t="s">
        <v>18</v>
      </c>
      <c r="G503" s="15" t="s">
        <v>19</v>
      </c>
      <c r="H503" s="64" t="s">
        <v>23</v>
      </c>
      <c r="I503" s="17" t="str">
        <f>IF(A503="","",IFERROR(VLOOKUP(TEXT(A503,"0"),#REF!,9,FALSE),""))</f>
        <v/>
      </c>
      <c r="K503" s="18" t="str">
        <f>IFERROR(INDEX(#REF!,MATCH(A503,#REF!,0)),"")</f>
        <v/>
      </c>
      <c r="L503" s="58" t="str">
        <f>IFERROR(INDEX(SKU!E:E,MATCH(B503,SKU!C:C,0)),"")</f>
        <v/>
      </c>
      <c r="M503" s="56"/>
      <c r="R503" t="str">
        <f>IF(COUNTIF(ROMANEIOS!K:K,A503)&gt;0,J503,"")</f>
        <v/>
      </c>
    </row>
    <row r="504" spans="1:18" ht="15.75" customHeight="1" x14ac:dyDescent="0.25">
      <c r="A504" s="42">
        <f>IFERROR(INDEX(NFS!F:F,MATCH(B504,NFS!E:E,0)),"")</f>
        <v>179331</v>
      </c>
      <c r="B504" s="3">
        <v>69476</v>
      </c>
      <c r="C504" s="4" t="s">
        <v>52</v>
      </c>
      <c r="D504" s="6">
        <v>46308</v>
      </c>
      <c r="E504" s="11">
        <v>2</v>
      </c>
      <c r="F504" s="13" t="s">
        <v>18</v>
      </c>
      <c r="G504" s="15" t="s">
        <v>19</v>
      </c>
      <c r="H504" s="64" t="s">
        <v>23</v>
      </c>
      <c r="I504" s="17" t="str">
        <f>IF(A504="","",IFERROR(VLOOKUP(TEXT(A504,"0"),#REF!,9,FALSE),""))</f>
        <v/>
      </c>
      <c r="K504" s="18" t="str">
        <f>IFERROR(INDEX(#REF!,MATCH(A504,#REF!,0)),"")</f>
        <v/>
      </c>
      <c r="L504" s="58" t="str">
        <f>IFERROR(INDEX(SKU!E:E,MATCH(B504,SKU!C:C,0)),"")</f>
        <v/>
      </c>
      <c r="M504" s="56"/>
      <c r="R504" t="str">
        <f>IF(COUNTIF(ROMANEIOS!K:K,A504)&gt;0,J504,"")</f>
        <v/>
      </c>
    </row>
    <row r="505" spans="1:18" ht="15.75" customHeight="1" x14ac:dyDescent="0.25">
      <c r="A505" s="42">
        <f>IFERROR(INDEX(NFS!F:F,MATCH(B505,NFS!E:E,0)),"")</f>
        <v>179327</v>
      </c>
      <c r="B505" s="3">
        <v>69844</v>
      </c>
      <c r="C505" s="4" t="s">
        <v>51</v>
      </c>
      <c r="D505" s="6">
        <v>46308</v>
      </c>
      <c r="E505" s="11">
        <v>2</v>
      </c>
      <c r="F505" s="13" t="s">
        <v>18</v>
      </c>
      <c r="G505" s="15" t="s">
        <v>19</v>
      </c>
      <c r="H505" s="64" t="s">
        <v>23</v>
      </c>
      <c r="I505" s="17" t="str">
        <f>IF(A505="","",IFERROR(VLOOKUP(TEXT(A505,"0"),#REF!,9,FALSE),""))</f>
        <v/>
      </c>
      <c r="K505" s="18" t="str">
        <f>IFERROR(INDEX(#REF!,MATCH(A505,#REF!,0)),"")</f>
        <v/>
      </c>
      <c r="L505" s="58" t="str">
        <f>IFERROR(INDEX(SKU!E:E,MATCH(B505,SKU!C:C,0)),"")</f>
        <v/>
      </c>
      <c r="M505" s="56"/>
      <c r="R505" t="str">
        <f>IF(COUNTIF(ROMANEIOS!K:K,A505)&gt;0,J505,"")</f>
        <v/>
      </c>
    </row>
    <row r="506" spans="1:18" ht="15.75" customHeight="1" x14ac:dyDescent="0.25">
      <c r="A506" s="42">
        <f>IFERROR(INDEX(NFS!F:F,MATCH(B506,NFS!E:E,0)),"")</f>
        <v>179326</v>
      </c>
      <c r="B506" s="3">
        <v>69495</v>
      </c>
      <c r="C506" s="4" t="s">
        <v>51</v>
      </c>
      <c r="D506" s="6">
        <v>46308</v>
      </c>
      <c r="E506" s="11">
        <v>2</v>
      </c>
      <c r="F506" s="13" t="s">
        <v>18</v>
      </c>
      <c r="G506" s="15" t="s">
        <v>19</v>
      </c>
      <c r="H506" s="64" t="s">
        <v>23</v>
      </c>
      <c r="I506" s="17" t="str">
        <f>IF(A506="","",IFERROR(VLOOKUP(TEXT(A506,"0"),#REF!,9,FALSE),""))</f>
        <v/>
      </c>
      <c r="K506" s="18" t="str">
        <f>IFERROR(INDEX(#REF!,MATCH(A506,#REF!,0)),"")</f>
        <v/>
      </c>
      <c r="L506" s="58" t="str">
        <f>IFERROR(INDEX(SKU!E:E,MATCH(B506,SKU!C:C,0)),"")</f>
        <v/>
      </c>
      <c r="M506" s="56"/>
      <c r="R506" t="str">
        <f>IF(COUNTIF(ROMANEIOS!K:K,A506)&gt;0,J506,"")</f>
        <v/>
      </c>
    </row>
    <row r="507" spans="1:18" ht="15.75" customHeight="1" x14ac:dyDescent="0.25">
      <c r="A507" s="42">
        <f>IFERROR(INDEX(NFS!F:F,MATCH(B507,NFS!E:E,0)),"")</f>
        <v>179325</v>
      </c>
      <c r="B507" s="3">
        <v>69532</v>
      </c>
      <c r="C507" s="4" t="s">
        <v>51</v>
      </c>
      <c r="D507" s="6">
        <v>46308</v>
      </c>
      <c r="E507" s="11">
        <v>2</v>
      </c>
      <c r="F507" s="13" t="s">
        <v>18</v>
      </c>
      <c r="G507" s="15" t="s">
        <v>19</v>
      </c>
      <c r="H507" s="64" t="s">
        <v>23</v>
      </c>
      <c r="I507" s="17" t="str">
        <f>IF(A507="","",IFERROR(VLOOKUP(TEXT(A507,"0"),#REF!,9,FALSE),""))</f>
        <v/>
      </c>
      <c r="K507" s="18" t="str">
        <f>IFERROR(INDEX(#REF!,MATCH(A507,#REF!,0)),"")</f>
        <v/>
      </c>
      <c r="L507" s="58" t="str">
        <f>IFERROR(INDEX(SKU!E:E,MATCH(B507,SKU!C:C,0)),"")</f>
        <v/>
      </c>
      <c r="M507" s="56"/>
      <c r="R507" t="str">
        <f>IF(COUNTIF(ROMANEIOS!K:K,A507)&gt;0,J507,"")</f>
        <v/>
      </c>
    </row>
    <row r="508" spans="1:18" ht="15.75" customHeight="1" x14ac:dyDescent="0.25">
      <c r="A508" s="42" t="str">
        <f>IFERROR(INDEX(NFS!F:F,MATCH(B508,NFS!E:E,0)),"")</f>
        <v/>
      </c>
      <c r="B508" s="3">
        <v>69845</v>
      </c>
      <c r="C508" s="4" t="s">
        <v>24</v>
      </c>
      <c r="D508" s="6">
        <v>46308</v>
      </c>
      <c r="E508" s="11">
        <v>2</v>
      </c>
      <c r="F508" s="13" t="s">
        <v>18</v>
      </c>
      <c r="G508" s="15" t="s">
        <v>40</v>
      </c>
      <c r="H508" s="64" t="s">
        <v>23</v>
      </c>
      <c r="I508" s="17" t="str">
        <f>IF(A508="","",IFERROR(VLOOKUP(TEXT(A508,"0"),#REF!,9,FALSE),""))</f>
        <v/>
      </c>
      <c r="K508" s="18" t="str">
        <f>IFERROR(INDEX(#REF!,MATCH(A508,#REF!,0)),"")</f>
        <v/>
      </c>
      <c r="L508" s="58" t="str">
        <f>IFERROR(INDEX(SKU!E:E,MATCH(B508,SKU!C:C,0)),"")</f>
        <v/>
      </c>
      <c r="M508" s="56"/>
      <c r="R508">
        <f>IF(COUNTIF(ROMANEIOS!K:K,A508)&gt;0,J508,"")</f>
        <v>0</v>
      </c>
    </row>
    <row r="509" spans="1:18" ht="15.75" customHeight="1" x14ac:dyDescent="0.25">
      <c r="A509" s="42" t="str">
        <f>IFERROR(INDEX(NFS!F:F,MATCH(B509,NFS!E:E,0)),"")</f>
        <v/>
      </c>
      <c r="B509" s="3">
        <v>69866</v>
      </c>
      <c r="C509" s="4" t="s">
        <v>24</v>
      </c>
      <c r="D509" s="6">
        <v>46308</v>
      </c>
      <c r="E509" s="11">
        <v>2</v>
      </c>
      <c r="F509" s="13" t="s">
        <v>18</v>
      </c>
      <c r="G509" s="15" t="s">
        <v>40</v>
      </c>
      <c r="H509" s="64" t="s">
        <v>23</v>
      </c>
      <c r="I509" s="17" t="str">
        <f>IF(A509="","",IFERROR(VLOOKUP(TEXT(A509,"0"),#REF!,9,FALSE),""))</f>
        <v/>
      </c>
      <c r="K509" s="18" t="str">
        <f>IFERROR(INDEX(#REF!,MATCH(A509,#REF!,0)),"")</f>
        <v/>
      </c>
      <c r="L509" s="58" t="str">
        <f>IFERROR(INDEX(SKU!E:E,MATCH(B509,SKU!C:C,0)),"")</f>
        <v/>
      </c>
      <c r="M509" s="56"/>
      <c r="R509">
        <f>IF(COUNTIF(ROMANEIOS!K:K,A509)&gt;0,J509,"")</f>
        <v>0</v>
      </c>
    </row>
    <row r="510" spans="1:18" ht="15.75" customHeight="1" x14ac:dyDescent="0.25">
      <c r="A510" s="42" t="str">
        <f>IFERROR(INDEX(NFS!F:F,MATCH(B510,NFS!E:E,0)),"")</f>
        <v/>
      </c>
      <c r="B510" s="3">
        <v>69725</v>
      </c>
      <c r="C510" s="4" t="s">
        <v>24</v>
      </c>
      <c r="D510" s="6">
        <v>46308</v>
      </c>
      <c r="E510" s="11">
        <v>2</v>
      </c>
      <c r="F510" s="13" t="s">
        <v>18</v>
      </c>
      <c r="G510" s="15" t="s">
        <v>40</v>
      </c>
      <c r="H510" s="64" t="s">
        <v>23</v>
      </c>
      <c r="I510" s="17" t="str">
        <f>IF(A510="","",IFERROR(VLOOKUP(TEXT(A510,"0"),#REF!,9,FALSE),""))</f>
        <v/>
      </c>
      <c r="K510" s="18" t="str">
        <f>IFERROR(INDEX(#REF!,MATCH(A510,#REF!,0)),"")</f>
        <v/>
      </c>
      <c r="L510" s="58" t="str">
        <f>IFERROR(INDEX(SKU!E:E,MATCH(B510,SKU!C:C,0)),"")</f>
        <v/>
      </c>
      <c r="M510" s="56"/>
      <c r="R510">
        <f>IF(COUNTIF(ROMANEIOS!K:K,A510)&gt;0,J510,"")</f>
        <v>0</v>
      </c>
    </row>
    <row r="511" spans="1:18" ht="15.75" customHeight="1" x14ac:dyDescent="0.25">
      <c r="A511" s="42" t="str">
        <f>IFERROR(INDEX(NFS!F:F,MATCH(B511,NFS!E:E,0)),"")</f>
        <v/>
      </c>
      <c r="B511" s="3">
        <v>69882</v>
      </c>
      <c r="C511" s="4" t="s">
        <v>24</v>
      </c>
      <c r="D511" s="6">
        <v>46308</v>
      </c>
      <c r="E511" s="11">
        <v>2</v>
      </c>
      <c r="F511" s="13" t="s">
        <v>18</v>
      </c>
      <c r="G511" s="15" t="s">
        <v>40</v>
      </c>
      <c r="H511" s="64" t="s">
        <v>23</v>
      </c>
      <c r="I511" s="17" t="str">
        <f>IF(A511="","",IFERROR(VLOOKUP(TEXT(A511,"0"),#REF!,9,FALSE),""))</f>
        <v/>
      </c>
      <c r="K511" s="18" t="str">
        <f>IFERROR(INDEX(#REF!,MATCH(A511,#REF!,0)),"")</f>
        <v/>
      </c>
      <c r="L511" s="58" t="str">
        <f>IFERROR(INDEX(SKU!E:E,MATCH(B511,SKU!C:C,0)),"")</f>
        <v/>
      </c>
      <c r="M511" s="56"/>
      <c r="R511">
        <f>IF(COUNTIF(ROMANEIOS!K:K,A511)&gt;0,J511,"")</f>
        <v>0</v>
      </c>
    </row>
    <row r="512" spans="1:18" ht="15.75" customHeight="1" x14ac:dyDescent="0.25">
      <c r="A512" s="42">
        <f>IFERROR(INDEX(NFS!F:F,MATCH(B512,NFS!E:E,0)),"")</f>
        <v>179354</v>
      </c>
      <c r="B512" s="3">
        <v>69596</v>
      </c>
      <c r="C512" s="4" t="s">
        <v>24</v>
      </c>
      <c r="D512" s="6">
        <v>46308</v>
      </c>
      <c r="E512" s="11">
        <f>IF(B512="","",COUNTIF(SKU!C:C,B512))</f>
        <v>1</v>
      </c>
      <c r="F512" s="13" t="s">
        <v>18</v>
      </c>
      <c r="G512" s="15" t="s">
        <v>19</v>
      </c>
      <c r="H512" s="64" t="s">
        <v>23</v>
      </c>
      <c r="I512" s="17" t="str">
        <f>IF(A512="","",IFERROR(VLOOKUP(TEXT(A512,"0"),#REF!,9,FALSE),""))</f>
        <v/>
      </c>
      <c r="K512" s="18" t="str">
        <f>IFERROR(INDEX(#REF!,MATCH(A512,#REF!,0)),"")</f>
        <v/>
      </c>
      <c r="L512" s="58" t="str">
        <f>IFERROR(INDEX(SKU!E:E,MATCH(B512,SKU!C:C,0)),"")</f>
        <v>ALBERT EINSTEIN</v>
      </c>
      <c r="M512" s="56"/>
      <c r="R512" t="str">
        <f>IF(COUNTIF(ROMANEIOS!K:K,A512)&gt;0,J512,"")</f>
        <v/>
      </c>
    </row>
    <row r="513" spans="1:18" ht="15.75" customHeight="1" x14ac:dyDescent="0.25">
      <c r="A513" s="42">
        <f>IFERROR(INDEX(NFS!F:F,MATCH(B513,NFS!E:E,0)),"")</f>
        <v>179347</v>
      </c>
      <c r="B513" s="3">
        <v>69595</v>
      </c>
      <c r="C513" s="4" t="s">
        <v>53</v>
      </c>
      <c r="D513" s="6">
        <v>46308</v>
      </c>
      <c r="E513" s="11">
        <v>3</v>
      </c>
      <c r="F513" s="13" t="s">
        <v>18</v>
      </c>
      <c r="G513" s="15" t="s">
        <v>19</v>
      </c>
      <c r="H513" s="64" t="s">
        <v>23</v>
      </c>
      <c r="I513" s="17" t="str">
        <f>IF(A513="","",IFERROR(VLOOKUP(TEXT(A513,"0"),#REF!,9,FALSE),""))</f>
        <v/>
      </c>
      <c r="K513" s="18" t="str">
        <f>IFERROR(INDEX(#REF!,MATCH(A513,#REF!,0)),"")</f>
        <v/>
      </c>
      <c r="L513" s="58" t="str">
        <f>IFERROR(INDEX(SKU!E:E,MATCH(B513,SKU!C:C,0)),"")</f>
        <v/>
      </c>
      <c r="M513" s="56"/>
      <c r="R513" t="str">
        <f>IF(COUNTIF(ROMANEIOS!K:K,A513)&gt;0,J513,"")</f>
        <v/>
      </c>
    </row>
    <row r="514" spans="1:18" ht="15.75" customHeight="1" x14ac:dyDescent="0.25">
      <c r="A514" s="42">
        <f>IFERROR(INDEX(NFS!F:F,MATCH(B514,NFS!E:E,0)),"")</f>
        <v>179348</v>
      </c>
      <c r="B514" s="3">
        <v>69602</v>
      </c>
      <c r="C514" s="4" t="s">
        <v>53</v>
      </c>
      <c r="D514" s="6">
        <v>46308</v>
      </c>
      <c r="E514" s="11">
        <v>3</v>
      </c>
      <c r="F514" s="13" t="s">
        <v>18</v>
      </c>
      <c r="G514" s="15" t="s">
        <v>19</v>
      </c>
      <c r="H514" s="64" t="s">
        <v>23</v>
      </c>
      <c r="I514" s="17" t="str">
        <f>IF(A514="","",IFERROR(VLOOKUP(TEXT(A514,"0"),#REF!,9,FALSE),""))</f>
        <v/>
      </c>
      <c r="K514" s="18" t="str">
        <f>IFERROR(INDEX(#REF!,MATCH(A514,#REF!,0)),"")</f>
        <v/>
      </c>
      <c r="L514" s="58" t="str">
        <f>IFERROR(INDEX(SKU!E:E,MATCH(B514,SKU!C:C,0)),"")</f>
        <v/>
      </c>
      <c r="M514" s="56"/>
      <c r="R514" t="str">
        <f>IF(COUNTIF(ROMANEIOS!K:K,A514)&gt;0,J514,"")</f>
        <v/>
      </c>
    </row>
    <row r="515" spans="1:18" ht="15.75" customHeight="1" x14ac:dyDescent="0.25">
      <c r="A515" s="42">
        <f>IFERROR(INDEX(NFS!F:F,MATCH(B515,NFS!E:E,0)),"")</f>
        <v>179386</v>
      </c>
      <c r="B515" s="3">
        <v>69594</v>
      </c>
      <c r="C515" s="4" t="s">
        <v>81</v>
      </c>
      <c r="D515" s="6">
        <v>46308</v>
      </c>
      <c r="E515" s="11">
        <v>1</v>
      </c>
      <c r="F515" s="13" t="s">
        <v>18</v>
      </c>
      <c r="G515" s="15" t="s">
        <v>40</v>
      </c>
      <c r="H515" s="64" t="s">
        <v>23</v>
      </c>
      <c r="I515" s="17" t="str">
        <f>IF(A515="","",IFERROR(VLOOKUP(TEXT(A515,"0"),#REF!,9,FALSE),""))</f>
        <v/>
      </c>
      <c r="K515" s="18" t="str">
        <f>IFERROR(INDEX(#REF!,MATCH(A515,#REF!,0)),"")</f>
        <v/>
      </c>
      <c r="L515" s="58" t="str">
        <f>IFERROR(INDEX(SKU!E:E,MATCH(B515,SKU!C:C,0)),"")</f>
        <v/>
      </c>
      <c r="M515" s="56"/>
      <c r="R515" t="str">
        <f>IF(COUNTIF(ROMANEIOS!K:K,A515)&gt;0,J515,"")</f>
        <v/>
      </c>
    </row>
    <row r="516" spans="1:18" ht="15.75" customHeight="1" x14ac:dyDescent="0.25">
      <c r="A516" s="42">
        <f>IFERROR(INDEX(NFS!F:F,MATCH(B516,NFS!E:E,0)),"")</f>
        <v>179358</v>
      </c>
      <c r="B516" s="3">
        <v>69609</v>
      </c>
      <c r="C516" s="4" t="s">
        <v>81</v>
      </c>
      <c r="D516" s="6">
        <v>46308</v>
      </c>
      <c r="E516" s="11">
        <v>2</v>
      </c>
      <c r="F516" s="13" t="s">
        <v>18</v>
      </c>
      <c r="G516" s="15" t="s">
        <v>19</v>
      </c>
      <c r="H516" s="64" t="s">
        <v>23</v>
      </c>
      <c r="I516" s="17" t="str">
        <f>IF(A516="","",IFERROR(VLOOKUP(TEXT(A516,"0"),#REF!,9,FALSE),""))</f>
        <v/>
      </c>
      <c r="K516" s="18" t="str">
        <f>IFERROR(INDEX(#REF!,MATCH(A516,#REF!,0)),"")</f>
        <v/>
      </c>
      <c r="L516" s="58" t="str">
        <f>IFERROR(INDEX(SKU!E:E,MATCH(B516,SKU!C:C,0)),"")</f>
        <v/>
      </c>
      <c r="M516" s="56"/>
      <c r="R516" t="str">
        <f>IF(COUNTIF(ROMANEIOS!K:K,A516)&gt;0,J516,"")</f>
        <v/>
      </c>
    </row>
    <row r="517" spans="1:18" ht="15.75" customHeight="1" x14ac:dyDescent="0.25">
      <c r="A517" s="42">
        <f>IFERROR(INDEX(NFS!F:F,MATCH(B517,NFS!E:E,0)),"")</f>
        <v>179357</v>
      </c>
      <c r="B517" s="3">
        <v>69612</v>
      </c>
      <c r="C517" s="4" t="s">
        <v>81</v>
      </c>
      <c r="D517" s="6">
        <v>46308</v>
      </c>
      <c r="E517" s="11">
        <v>1</v>
      </c>
      <c r="F517" s="13" t="s">
        <v>18</v>
      </c>
      <c r="G517" s="15" t="s">
        <v>19</v>
      </c>
      <c r="H517" s="64" t="s">
        <v>23</v>
      </c>
      <c r="I517" s="17" t="str">
        <f>IF(A517="","",IFERROR(VLOOKUP(TEXT(A517,"0"),#REF!,9,FALSE),""))</f>
        <v/>
      </c>
      <c r="K517" s="18" t="str">
        <f>IFERROR(INDEX(#REF!,MATCH(A517,#REF!,0)),"")</f>
        <v/>
      </c>
      <c r="L517" s="58" t="str">
        <f>IFERROR(INDEX(SKU!E:E,MATCH(B517,SKU!C:C,0)),"")</f>
        <v/>
      </c>
      <c r="M517" s="56"/>
      <c r="R517" t="str">
        <f>IF(COUNTIF(ROMANEIOS!K:K,A517)&gt;0,J517,"")</f>
        <v/>
      </c>
    </row>
    <row r="518" spans="1:18" ht="15.75" customHeight="1" x14ac:dyDescent="0.25">
      <c r="A518" s="42">
        <f>IFERROR(INDEX(NFS!F:F,MATCH(B518,NFS!E:E,0)),"")</f>
        <v>179380</v>
      </c>
      <c r="B518" s="3">
        <v>69618</v>
      </c>
      <c r="C518" s="4" t="s">
        <v>52</v>
      </c>
      <c r="D518" s="6">
        <v>46308</v>
      </c>
      <c r="E518" s="11">
        <v>6</v>
      </c>
      <c r="F518" s="13" t="s">
        <v>18</v>
      </c>
      <c r="G518" s="15" t="s">
        <v>40</v>
      </c>
      <c r="H518" s="64" t="s">
        <v>23</v>
      </c>
      <c r="I518" s="17" t="str">
        <f>IF(A518="","",IFERROR(VLOOKUP(TEXT(A518,"0"),#REF!,9,FALSE),""))</f>
        <v/>
      </c>
      <c r="K518" s="18" t="str">
        <f>IFERROR(INDEX(#REF!,MATCH(A518,#REF!,0)),"")</f>
        <v/>
      </c>
      <c r="L518" s="58" t="str">
        <f>IFERROR(INDEX(SKU!E:E,MATCH(B518,SKU!C:C,0)),"")</f>
        <v/>
      </c>
      <c r="M518" s="56"/>
      <c r="R518" t="str">
        <f>IF(COUNTIF(ROMANEIOS!K:K,A518)&gt;0,J518,"")</f>
        <v/>
      </c>
    </row>
    <row r="519" spans="1:18" ht="15.75" customHeight="1" x14ac:dyDescent="0.25">
      <c r="A519" s="42">
        <f>IFERROR(INDEX(NFS!F:F,MATCH(B519,NFS!E:E,0)),"")</f>
        <v>179359</v>
      </c>
      <c r="B519" s="3">
        <v>69880</v>
      </c>
      <c r="C519" s="4" t="s">
        <v>52</v>
      </c>
      <c r="D519" s="6">
        <v>46308</v>
      </c>
      <c r="E519" s="11">
        <v>3</v>
      </c>
      <c r="F519" s="13" t="s">
        <v>18</v>
      </c>
      <c r="G519" s="15" t="s">
        <v>19</v>
      </c>
      <c r="H519" s="64" t="s">
        <v>23</v>
      </c>
      <c r="I519" s="17" t="str">
        <f>IF(A519="","",IFERROR(VLOOKUP(TEXT(A519,"0"),#REF!,9,FALSE),""))</f>
        <v/>
      </c>
      <c r="K519" s="18" t="str">
        <f>IFERROR(INDEX(#REF!,MATCH(A519,#REF!,0)),"")</f>
        <v/>
      </c>
      <c r="L519" s="58" t="str">
        <f>IFERROR(INDEX(SKU!E:E,MATCH(B519,SKU!C:C,0)),"")</f>
        <v/>
      </c>
      <c r="M519" s="56"/>
      <c r="R519" t="str">
        <f>IF(COUNTIF(ROMANEIOS!K:K,A519)&gt;0,J519,"")</f>
        <v/>
      </c>
    </row>
    <row r="520" spans="1:18" ht="15.75" customHeight="1" x14ac:dyDescent="0.25">
      <c r="A520" s="42">
        <f>IFERROR(INDEX(NFS!F:F,MATCH(B520,NFS!E:E,0)),"")</f>
        <v>179350</v>
      </c>
      <c r="B520" s="3">
        <v>70036</v>
      </c>
      <c r="C520" s="4" t="s">
        <v>84</v>
      </c>
      <c r="D520" s="6">
        <v>46308</v>
      </c>
      <c r="E520" s="11">
        <f>IF(B520="","",COUNTIF(SKU!C:C,B520))</f>
        <v>1</v>
      </c>
      <c r="F520" s="13" t="s">
        <v>18</v>
      </c>
      <c r="G520" s="15" t="s">
        <v>19</v>
      </c>
      <c r="H520" s="64" t="s">
        <v>23</v>
      </c>
      <c r="I520" s="17" t="str">
        <f>IF(A520="","",IFERROR(VLOOKUP(TEXT(A520,"0"),#REF!,9,FALSE),""))</f>
        <v/>
      </c>
      <c r="K520" s="18" t="str">
        <f>IFERROR(INDEX(#REF!,MATCH(A520,#REF!,0)),"")</f>
        <v/>
      </c>
      <c r="L520" s="58" t="str">
        <f>IFERROR(INDEX(SKU!E:E,MATCH(B520,SKU!C:C,0)),"")</f>
        <v>ALBERT EINSTEIN</v>
      </c>
      <c r="M520" s="56"/>
      <c r="R520" t="str">
        <f>IF(COUNTIF(ROMANEIOS!K:K,A520)&gt;0,J520,"")</f>
        <v/>
      </c>
    </row>
    <row r="521" spans="1:18" ht="15.75" customHeight="1" x14ac:dyDescent="0.25">
      <c r="A521" s="42">
        <f>IFERROR(INDEX(NFS!F:F,MATCH(B521,NFS!E:E,0)),"")</f>
        <v>179349</v>
      </c>
      <c r="B521" s="3">
        <v>70037</v>
      </c>
      <c r="C521" s="4" t="s">
        <v>84</v>
      </c>
      <c r="D521" s="6">
        <v>46308</v>
      </c>
      <c r="E521" s="11">
        <f>IF(B521="","",COUNTIF(SKU!C:C,B521))</f>
        <v>2</v>
      </c>
      <c r="F521" s="13" t="s">
        <v>18</v>
      </c>
      <c r="G521" s="15" t="s">
        <v>19</v>
      </c>
      <c r="H521" s="64" t="s">
        <v>23</v>
      </c>
      <c r="I521" s="17" t="str">
        <f>IF(A521="","",IFERROR(VLOOKUP(TEXT(A521,"0"),#REF!,9,FALSE),""))</f>
        <v/>
      </c>
      <c r="K521" s="18" t="str">
        <f>IFERROR(INDEX(#REF!,MATCH(A521,#REF!,0)),"")</f>
        <v/>
      </c>
      <c r="L521" s="58" t="str">
        <f>IFERROR(INDEX(SKU!E:E,MATCH(B521,SKU!C:C,0)),"")</f>
        <v>ALBERT EINSTEIN</v>
      </c>
      <c r="M521" s="56"/>
      <c r="R521" t="str">
        <f>IF(COUNTIF(ROMANEIOS!K:K,A521)&gt;0,J521,"")</f>
        <v/>
      </c>
    </row>
    <row r="522" spans="1:18" ht="15.75" customHeight="1" x14ac:dyDescent="0.25">
      <c r="A522" s="42">
        <f>IFERROR(INDEX(NFS!F:F,MATCH(B522,NFS!E:E,0)),"")</f>
        <v>179346</v>
      </c>
      <c r="B522" s="3">
        <v>70031</v>
      </c>
      <c r="C522" s="4" t="s">
        <v>84</v>
      </c>
      <c r="D522" s="6">
        <v>46308</v>
      </c>
      <c r="E522" s="11">
        <f>IF(B522="","",COUNTIF(SKU!C:C,B522))</f>
        <v>1</v>
      </c>
      <c r="F522" s="13" t="s">
        <v>18</v>
      </c>
      <c r="G522" s="15" t="s">
        <v>19</v>
      </c>
      <c r="H522" s="64" t="s">
        <v>23</v>
      </c>
      <c r="I522" s="17" t="str">
        <f>IF(A522="","",IFERROR(VLOOKUP(TEXT(A522,"0"),#REF!,9,FALSE),""))</f>
        <v/>
      </c>
      <c r="K522" s="18" t="str">
        <f>IFERROR(INDEX(#REF!,MATCH(A522,#REF!,0)),"")</f>
        <v/>
      </c>
      <c r="L522" s="58" t="str">
        <f>IFERROR(INDEX(SKU!E:E,MATCH(B522,SKU!C:C,0)),"")</f>
        <v>ALBERT EINSTEIN</v>
      </c>
      <c r="M522" s="56"/>
      <c r="R522" t="str">
        <f>IF(COUNTIF(ROMANEIOS!K:K,A522)&gt;0,J522,"")</f>
        <v/>
      </c>
    </row>
    <row r="523" spans="1:18" ht="15.75" customHeight="1" x14ac:dyDescent="0.25">
      <c r="A523" s="42">
        <f>IFERROR(INDEX(NFS!F:F,MATCH(B523,NFS!E:E,0)),"")</f>
        <v>179351</v>
      </c>
      <c r="B523" s="3">
        <v>70030</v>
      </c>
      <c r="C523" s="4" t="s">
        <v>84</v>
      </c>
      <c r="D523" s="6">
        <v>46308</v>
      </c>
      <c r="E523" s="11">
        <f>IF(B523="","",COUNTIF(SKU!C:C,B523))</f>
        <v>1</v>
      </c>
      <c r="F523" s="13" t="s">
        <v>18</v>
      </c>
      <c r="G523" s="15" t="s">
        <v>19</v>
      </c>
      <c r="H523" s="64" t="s">
        <v>23</v>
      </c>
      <c r="I523" s="17" t="str">
        <f>IF(A523="","",IFERROR(VLOOKUP(TEXT(A523,"0"),#REF!,9,FALSE),""))</f>
        <v/>
      </c>
      <c r="K523" s="18" t="str">
        <f>IFERROR(INDEX(#REF!,MATCH(A523,#REF!,0)),"")</f>
        <v/>
      </c>
      <c r="L523" s="58" t="str">
        <f>IFERROR(INDEX(SKU!E:E,MATCH(B523,SKU!C:C,0)),"")</f>
        <v>ALBERT EINSTEIN</v>
      </c>
      <c r="M523" s="56"/>
      <c r="R523" t="str">
        <f>IF(COUNTIF(ROMANEIOS!K:K,A523)&gt;0,J523,"")</f>
        <v/>
      </c>
    </row>
    <row r="524" spans="1:18" ht="15.75" customHeight="1" x14ac:dyDescent="0.25">
      <c r="A524" s="42">
        <f>IFERROR(INDEX(NFS!F:F,MATCH(B524,NFS!E:E,0)),"")</f>
        <v>179343</v>
      </c>
      <c r="B524" s="3">
        <v>70029</v>
      </c>
      <c r="C524" s="4" t="s">
        <v>51</v>
      </c>
      <c r="D524" s="6">
        <v>46308</v>
      </c>
      <c r="E524" s="11">
        <f>IF(B524="","",COUNTIF(SKU!C:C,B524))</f>
        <v>1</v>
      </c>
      <c r="F524" s="13" t="s">
        <v>18</v>
      </c>
      <c r="G524" s="15" t="s">
        <v>19</v>
      </c>
      <c r="H524" s="64" t="s">
        <v>23</v>
      </c>
      <c r="I524" s="17" t="str">
        <f>IF(A524="","",IFERROR(VLOOKUP(TEXT(A524,"0"),#REF!,9,FALSE),""))</f>
        <v/>
      </c>
      <c r="K524" s="18" t="str">
        <f>IFERROR(INDEX(#REF!,MATCH(A524,#REF!,0)),"")</f>
        <v/>
      </c>
      <c r="L524" s="58" t="str">
        <f>IFERROR(INDEX(SKU!E:E,MATCH(B524,SKU!C:C,0)),"")</f>
        <v>ALBERT EINSTEIN</v>
      </c>
      <c r="M524" s="56"/>
      <c r="R524" t="str">
        <f>IF(COUNTIF(ROMANEIOS!K:K,A524)&gt;0,J524,"")</f>
        <v/>
      </c>
    </row>
    <row r="525" spans="1:18" ht="15.75" customHeight="1" x14ac:dyDescent="0.25">
      <c r="A525" s="42">
        <f>IFERROR(INDEX(NFS!F:F,MATCH(B525,NFS!E:E,0)),"")</f>
        <v>179345</v>
      </c>
      <c r="B525" s="3">
        <v>69904</v>
      </c>
      <c r="C525" s="4" t="s">
        <v>51</v>
      </c>
      <c r="D525" s="6">
        <v>46308</v>
      </c>
      <c r="E525" s="11">
        <f>IF(B525="","",COUNTIF(SKU!C:C,B525))</f>
        <v>3</v>
      </c>
      <c r="F525" s="13" t="s">
        <v>18</v>
      </c>
      <c r="G525" s="15" t="s">
        <v>19</v>
      </c>
      <c r="H525" s="64" t="s">
        <v>23</v>
      </c>
      <c r="I525" s="17" t="str">
        <f>IF(A525="","",IFERROR(VLOOKUP(TEXT(A525,"0"),#REF!,9,FALSE),""))</f>
        <v/>
      </c>
      <c r="K525" s="18" t="str">
        <f>IFERROR(INDEX(#REF!,MATCH(A525,#REF!,0)),"")</f>
        <v/>
      </c>
      <c r="L525" s="58" t="str">
        <f>IFERROR(INDEX(SKU!E:E,MATCH(B525,SKU!C:C,0)),"")</f>
        <v>ALBERT EINSTEIN</v>
      </c>
      <c r="M525" s="56"/>
      <c r="R525" t="str">
        <f>IF(COUNTIF(ROMANEIOS!K:K,A525)&gt;0,J525,"")</f>
        <v/>
      </c>
    </row>
    <row r="526" spans="1:18" ht="15.75" customHeight="1" x14ac:dyDescent="0.25">
      <c r="A526" s="42">
        <f>IFERROR(INDEX(NFS!F:F,MATCH(B526,NFS!E:E,0)),"")</f>
        <v>179344</v>
      </c>
      <c r="B526" s="3">
        <v>70038</v>
      </c>
      <c r="C526" s="4" t="s">
        <v>51</v>
      </c>
      <c r="D526" s="6">
        <v>46308</v>
      </c>
      <c r="E526" s="11">
        <f>IF(B526="","",COUNTIF(SKU!C:C,B526))</f>
        <v>1</v>
      </c>
      <c r="F526" s="13" t="s">
        <v>18</v>
      </c>
      <c r="G526" s="15" t="s">
        <v>19</v>
      </c>
      <c r="H526" s="64" t="s">
        <v>23</v>
      </c>
      <c r="I526" s="17" t="str">
        <f>IF(A526="","",IFERROR(VLOOKUP(TEXT(A526,"0"),#REF!,9,FALSE),""))</f>
        <v/>
      </c>
      <c r="K526" s="18" t="str">
        <f>IFERROR(INDEX(#REF!,MATCH(A526,#REF!,0)),"")</f>
        <v/>
      </c>
      <c r="L526" s="58" t="str">
        <f>IFERROR(INDEX(SKU!E:E,MATCH(B526,SKU!C:C,0)),"")</f>
        <v>ALBERT EINSTEIN</v>
      </c>
      <c r="M526" s="56"/>
      <c r="R526" t="str">
        <f>IF(COUNTIF(ROMANEIOS!K:K,A526)&gt;0,J526,"")</f>
        <v/>
      </c>
    </row>
    <row r="527" spans="1:18" ht="15.75" customHeight="1" x14ac:dyDescent="0.25">
      <c r="A527" s="42">
        <f>IFERROR(INDEX(NFS!F:F,MATCH(B527,NFS!E:E,0)),"")</f>
        <v>179423</v>
      </c>
      <c r="B527" s="3">
        <v>69907</v>
      </c>
      <c r="C527" s="4" t="s">
        <v>53</v>
      </c>
      <c r="D527" s="6">
        <v>46308</v>
      </c>
      <c r="E527" s="11">
        <f>IF(B527="","",COUNTIF(SKU!C:C,B527))</f>
        <v>7</v>
      </c>
      <c r="F527" s="13" t="s">
        <v>18</v>
      </c>
      <c r="G527" s="15" t="s">
        <v>40</v>
      </c>
      <c r="H527" s="64" t="s">
        <v>23</v>
      </c>
      <c r="I527" s="17" t="str">
        <f>IF(A527="","",IFERROR(VLOOKUP(TEXT(A527,"0"),#REF!,9,FALSE),""))</f>
        <v/>
      </c>
      <c r="K527" s="18" t="str">
        <f>IFERROR(INDEX(#REF!,MATCH(A527,#REF!,0)),"")</f>
        <v/>
      </c>
      <c r="L527" s="58" t="str">
        <f>IFERROR(INDEX(SKU!E:E,MATCH(B527,SKU!C:C,0)),"")</f>
        <v>ALBERT EINSTEIN</v>
      </c>
      <c r="M527" s="56"/>
      <c r="R527" t="str">
        <f>IF(COUNTIF(ROMANEIOS!K:K,A527)&gt;0,J527,"")</f>
        <v/>
      </c>
    </row>
    <row r="528" spans="1:18" ht="15.75" customHeight="1" x14ac:dyDescent="0.25">
      <c r="A528" s="42">
        <f>IFERROR(INDEX(NFS!F:F,MATCH(B528,NFS!E:E,0)),"")</f>
        <v>179366</v>
      </c>
      <c r="B528" s="3">
        <v>69902</v>
      </c>
      <c r="C528" s="4" t="s">
        <v>51</v>
      </c>
      <c r="D528" s="6">
        <v>46308</v>
      </c>
      <c r="E528" s="11">
        <f>IF(B528="","",COUNTIF(SKU!C:C,B528))</f>
        <v>1</v>
      </c>
      <c r="F528" s="13" t="s">
        <v>18</v>
      </c>
      <c r="G528" s="15" t="s">
        <v>19</v>
      </c>
      <c r="H528" s="64" t="s">
        <v>23</v>
      </c>
      <c r="I528" s="17" t="str">
        <f>IF(A528="","",IFERROR(VLOOKUP(TEXT(A528,"0"),#REF!,9,FALSE),""))</f>
        <v/>
      </c>
      <c r="K528" s="18" t="str">
        <f>IFERROR(INDEX(#REF!,MATCH(A528,#REF!,0)),"")</f>
        <v/>
      </c>
      <c r="L528" s="58" t="str">
        <f>IFERROR(INDEX(SKU!E:E,MATCH(B528,SKU!C:C,0)),"")</f>
        <v>ALBERT EINSTEIN</v>
      </c>
      <c r="M528" s="56"/>
      <c r="R528" t="str">
        <f>IF(COUNTIF(ROMANEIOS!K:K,A528)&gt;0,J528,"")</f>
        <v/>
      </c>
    </row>
    <row r="529" spans="1:18" ht="15.75" customHeight="1" x14ac:dyDescent="0.25">
      <c r="A529" s="42">
        <f>IFERROR(INDEX(NFS!F:F,MATCH(B529,NFS!E:E,0)),"")</f>
        <v>179340</v>
      </c>
      <c r="B529" s="3">
        <v>69468</v>
      </c>
      <c r="C529" s="4" t="s">
        <v>17</v>
      </c>
      <c r="D529" s="6">
        <v>46308</v>
      </c>
      <c r="E529" s="11">
        <f>IF(B529="","",COUNTIF(SKU!C:C,B529))</f>
        <v>3</v>
      </c>
      <c r="F529" s="13" t="s">
        <v>44</v>
      </c>
      <c r="G529" s="15" t="s">
        <v>19</v>
      </c>
      <c r="H529" s="64" t="s">
        <v>23</v>
      </c>
      <c r="I529" s="17" t="str">
        <f>IF(A529="","",IFERROR(VLOOKUP(TEXT(A529,"0"),#REF!,9,FALSE),""))</f>
        <v/>
      </c>
      <c r="K529" s="18" t="str">
        <f>IFERROR(INDEX(#REF!,MATCH(A529,#REF!,0)),"")</f>
        <v/>
      </c>
      <c r="L529" s="58" t="str">
        <f>IFERROR(INDEX(SKU!E:E,MATCH(B529,SKU!C:C,0)),"")</f>
        <v>CSSM</v>
      </c>
      <c r="M529" s="56"/>
      <c r="R529" t="str">
        <f>IF(COUNTIF(ROMANEIOS!K:K,A529)&gt;0,J529,"")</f>
        <v/>
      </c>
    </row>
    <row r="530" spans="1:18" ht="15.75" customHeight="1" x14ac:dyDescent="0.25">
      <c r="A530" s="42" t="str">
        <f>IFERROR(INDEX(NFS!F:F,MATCH(B530,NFS!E:E,0)),"")</f>
        <v/>
      </c>
      <c r="B530" s="3">
        <v>70028</v>
      </c>
      <c r="C530" s="4" t="s">
        <v>24</v>
      </c>
      <c r="D530" s="6">
        <v>46308</v>
      </c>
      <c r="E530" s="11">
        <f>IF(B530="","",COUNTIF(SKU!C:C,B530))</f>
        <v>1</v>
      </c>
      <c r="F530" s="13" t="s">
        <v>18</v>
      </c>
      <c r="G530" s="15" t="s">
        <v>40</v>
      </c>
      <c r="H530" s="64" t="s">
        <v>23</v>
      </c>
      <c r="I530" s="17" t="str">
        <f>IF(A530="","",IFERROR(VLOOKUP(TEXT(A530,"0"),#REF!,9,FALSE),""))</f>
        <v/>
      </c>
      <c r="K530" s="18" t="str">
        <f>IFERROR(INDEX(#REF!,MATCH(A530,#REF!,0)),"")</f>
        <v/>
      </c>
      <c r="L530" s="58" t="str">
        <f>IFERROR(INDEX(SKU!E:E,MATCH(B530,SKU!C:C,0)),"")</f>
        <v>ALBERT EINSTEIN</v>
      </c>
      <c r="M530" s="56"/>
      <c r="R530">
        <f>IF(COUNTIF(ROMANEIOS!K:K,A530)&gt;0,J530,"")</f>
        <v>0</v>
      </c>
    </row>
    <row r="531" spans="1:18" ht="15.75" customHeight="1" x14ac:dyDescent="0.25">
      <c r="A531" s="42">
        <f>IFERROR(INDEX(NFS!F:F,MATCH(B531,NFS!E:E,0)),"")</f>
        <v>179341</v>
      </c>
      <c r="B531" s="3">
        <v>70032</v>
      </c>
      <c r="C531" s="4" t="s">
        <v>24</v>
      </c>
      <c r="D531" s="6">
        <v>46308</v>
      </c>
      <c r="E531" s="11">
        <f>IF(B531="","",COUNTIF(SKU!C:C,B531))</f>
        <v>1</v>
      </c>
      <c r="F531" s="13" t="s">
        <v>18</v>
      </c>
      <c r="G531" s="15" t="s">
        <v>19</v>
      </c>
      <c r="H531" s="64" t="s">
        <v>23</v>
      </c>
      <c r="I531" s="17" t="str">
        <f>IF(A531="","",IFERROR(VLOOKUP(TEXT(A531,"0"),#REF!,9,FALSE),""))</f>
        <v/>
      </c>
      <c r="K531" s="18" t="str">
        <f>IFERROR(INDEX(#REF!,MATCH(A531,#REF!,0)),"")</f>
        <v/>
      </c>
      <c r="L531" s="58" t="str">
        <f>IFERROR(INDEX(SKU!E:E,MATCH(B531,SKU!C:C,0)),"")</f>
        <v>ALBERT EINSTEIN</v>
      </c>
      <c r="M531" s="56"/>
      <c r="R531" t="str">
        <f>IF(COUNTIF(ROMANEIOS!K:K,A531)&gt;0,J531,"")</f>
        <v/>
      </c>
    </row>
    <row r="532" spans="1:18" ht="15.75" customHeight="1" x14ac:dyDescent="0.25">
      <c r="A532" s="42">
        <f>IFERROR(INDEX(NFS!F:F,MATCH(B532,NFS!E:E,0)),"")</f>
        <v>179364</v>
      </c>
      <c r="B532" s="3">
        <v>69001</v>
      </c>
      <c r="C532" s="4" t="s">
        <v>43</v>
      </c>
      <c r="D532" s="6">
        <v>46308</v>
      </c>
      <c r="E532" s="11">
        <v>1</v>
      </c>
      <c r="F532" s="13" t="s">
        <v>18</v>
      </c>
      <c r="G532" s="15" t="s">
        <v>19</v>
      </c>
      <c r="H532" s="64" t="s">
        <v>23</v>
      </c>
      <c r="I532" s="17" t="str">
        <f>IF(A532="","",IFERROR(VLOOKUP(TEXT(A532,"0"),#REF!,9,FALSE),""))</f>
        <v/>
      </c>
      <c r="K532" s="18" t="str">
        <f>IFERROR(INDEX(#REF!,MATCH(A532,#REF!,0)),"")</f>
        <v/>
      </c>
      <c r="L532" s="58" t="str">
        <f>IFERROR(INDEX(SKU!E:E,MATCH(B532,SKU!C:C,0)),"")</f>
        <v/>
      </c>
      <c r="M532" s="56"/>
      <c r="R532" t="str">
        <f>IF(COUNTIF(ROMANEIOS!K:K,A532)&gt;0,J532,"")</f>
        <v/>
      </c>
    </row>
    <row r="533" spans="1:18" ht="15.75" customHeight="1" x14ac:dyDescent="0.25">
      <c r="A533" s="42">
        <f>IFERROR(INDEX(NFS!F:F,MATCH(B533,NFS!E:E,0)),"")</f>
        <v>179387</v>
      </c>
      <c r="B533" s="3">
        <v>69663</v>
      </c>
      <c r="C533" s="4" t="s">
        <v>43</v>
      </c>
      <c r="D533" s="6">
        <v>46308</v>
      </c>
      <c r="E533" s="11">
        <f>IF(B533="","",COUNTIF(SKU!C:C,B533))</f>
        <v>1</v>
      </c>
      <c r="F533" s="13" t="s">
        <v>18</v>
      </c>
      <c r="G533" s="15" t="s">
        <v>40</v>
      </c>
      <c r="H533" s="64" t="s">
        <v>23</v>
      </c>
      <c r="I533" s="17" t="str">
        <f>IF(A533="","",IFERROR(VLOOKUP(TEXT(A533,"0"),#REF!,9,FALSE),""))</f>
        <v/>
      </c>
      <c r="K533" s="18" t="str">
        <f>IFERROR(INDEX(#REF!,MATCH(A533,#REF!,0)),"")</f>
        <v/>
      </c>
      <c r="L533" s="58" t="str">
        <f>IFERROR(INDEX(SKU!E:E,MATCH(B533,SKU!C:C,0)),"")</f>
        <v>INSTITUTO CANCER SP</v>
      </c>
      <c r="M533" s="56"/>
      <c r="R533" t="str">
        <f>IF(COUNTIF(ROMANEIOS!K:K,A533)&gt;0,J533,"")</f>
        <v/>
      </c>
    </row>
    <row r="534" spans="1:18" ht="15.75" customHeight="1" x14ac:dyDescent="0.25">
      <c r="A534" s="42">
        <f>IFERROR(INDEX(NFS!F:F,MATCH(B534,NFS!E:E,0)),"")</f>
        <v>179365</v>
      </c>
      <c r="B534" s="3">
        <v>69691</v>
      </c>
      <c r="C534" s="4" t="s">
        <v>43</v>
      </c>
      <c r="D534" s="6">
        <v>46308</v>
      </c>
      <c r="E534" s="11">
        <f>IF(B534="","",COUNTIF(SKU!C:C,B534))</f>
        <v>1</v>
      </c>
      <c r="F534" s="13" t="s">
        <v>18</v>
      </c>
      <c r="G534" s="15" t="s">
        <v>19</v>
      </c>
      <c r="H534" s="64" t="s">
        <v>23</v>
      </c>
      <c r="I534" s="17" t="str">
        <f>IF(A534="","",IFERROR(VLOOKUP(TEXT(A534,"0"),#REF!,9,FALSE),""))</f>
        <v/>
      </c>
      <c r="K534" s="18" t="str">
        <f>IFERROR(INDEX(#REF!,MATCH(A534,#REF!,0)),"")</f>
        <v/>
      </c>
      <c r="L534" s="58" t="str">
        <f>IFERROR(INDEX(SKU!E:E,MATCH(B534,SKU!C:C,0)),"")</f>
        <v>OSWALDO CRUZ SP</v>
      </c>
      <c r="M534" s="56"/>
      <c r="R534" t="str">
        <f>IF(COUNTIF(ROMANEIOS!K:K,A534)&gt;0,J534,"")</f>
        <v/>
      </c>
    </row>
    <row r="535" spans="1:18" ht="15.75" customHeight="1" x14ac:dyDescent="0.25">
      <c r="A535" s="42">
        <f>IFERROR(INDEX(NFS!F:F,MATCH(B535,NFS!E:E,0)),"")</f>
        <v>179383</v>
      </c>
      <c r="B535" s="3">
        <v>69910</v>
      </c>
      <c r="C535" s="4" t="s">
        <v>43</v>
      </c>
      <c r="D535" s="6">
        <v>46308</v>
      </c>
      <c r="E535" s="11">
        <f>IF(B535="","",COUNTIF(SKU!C:C,B535))</f>
        <v>1</v>
      </c>
      <c r="F535" s="13" t="s">
        <v>18</v>
      </c>
      <c r="G535" s="15" t="s">
        <v>40</v>
      </c>
      <c r="H535" s="64" t="s">
        <v>23</v>
      </c>
      <c r="I535" s="17" t="str">
        <f>IF(A535="","",IFERROR(VLOOKUP(TEXT(A535,"0"),#REF!,9,FALSE),""))</f>
        <v/>
      </c>
      <c r="K535" s="18" t="str">
        <f>IFERROR(INDEX(#REF!,MATCH(A535,#REF!,0)),"")</f>
        <v/>
      </c>
      <c r="L535" s="58" t="str">
        <f>IFERROR(INDEX(SKU!E:E,MATCH(B535,SKU!C:C,0)),"")</f>
        <v>HCOR</v>
      </c>
      <c r="M535" s="56"/>
      <c r="R535" t="str">
        <f>IF(COUNTIF(ROMANEIOS!K:K,A535)&gt;0,J535,"")</f>
        <v/>
      </c>
    </row>
    <row r="536" spans="1:18" ht="15.75" customHeight="1" x14ac:dyDescent="0.25">
      <c r="A536" s="42">
        <f>IFERROR(INDEX(NFS!F:F,MATCH(B536,NFS!E:E,0)),"")</f>
        <v>179384</v>
      </c>
      <c r="B536" s="3">
        <v>69869</v>
      </c>
      <c r="C536" s="4" t="s">
        <v>43</v>
      </c>
      <c r="D536" s="6">
        <v>46308</v>
      </c>
      <c r="E536" s="11">
        <v>1</v>
      </c>
      <c r="F536" s="13" t="s">
        <v>18</v>
      </c>
      <c r="G536" s="15" t="s">
        <v>40</v>
      </c>
      <c r="H536" s="64" t="s">
        <v>23</v>
      </c>
      <c r="I536" s="17" t="str">
        <f>IF(A536="","",IFERROR(VLOOKUP(TEXT(A536,"0"),#REF!,9,FALSE),""))</f>
        <v/>
      </c>
      <c r="K536" s="18" t="str">
        <f>IFERROR(INDEX(#REF!,MATCH(A536,#REF!,0)),"")</f>
        <v/>
      </c>
      <c r="L536" s="58" t="str">
        <f>IFERROR(INDEX(SKU!E:E,MATCH(B536,SKU!C:C,0)),"")</f>
        <v/>
      </c>
      <c r="M536" s="56"/>
      <c r="R536" t="str">
        <f>IF(COUNTIF(ROMANEIOS!K:K,A536)&gt;0,J536,"")</f>
        <v/>
      </c>
    </row>
    <row r="537" spans="1:18" ht="15.75" customHeight="1" x14ac:dyDescent="0.25">
      <c r="A537" s="42">
        <f>IFERROR(INDEX(NFS!F:F,MATCH(B537,NFS!E:E,0)),"")</f>
        <v>179404</v>
      </c>
      <c r="B537" s="3">
        <v>69909</v>
      </c>
      <c r="C537" s="4" t="s">
        <v>51</v>
      </c>
      <c r="D537" s="6">
        <v>46308</v>
      </c>
      <c r="E537" s="11">
        <f>IF(B537="","",COUNTIF(SKU!C:C,B537))</f>
        <v>2</v>
      </c>
      <c r="F537" s="13" t="s">
        <v>18</v>
      </c>
      <c r="G537" s="15" t="s">
        <v>40</v>
      </c>
      <c r="H537" s="64" t="s">
        <v>23</v>
      </c>
      <c r="I537" s="17" t="str">
        <f>IF(A537="","",IFERROR(VLOOKUP(TEXT(A537,"0"),#REF!,9,FALSE),""))</f>
        <v/>
      </c>
      <c r="K537" s="18" t="str">
        <f>IFERROR(INDEX(#REF!,MATCH(A537,#REF!,0)),"")</f>
        <v/>
      </c>
      <c r="L537" s="58" t="str">
        <f>IFERROR(INDEX(SKU!E:E,MATCH(B537,SKU!C:C,0)),"")</f>
        <v>SAO CAMILO IPIRANGA</v>
      </c>
      <c r="M537" s="56"/>
      <c r="R537" t="str">
        <f>IF(COUNTIF(ROMANEIOS!K:K,A537)&gt;0,J537,"")</f>
        <v/>
      </c>
    </row>
    <row r="538" spans="1:18" ht="15.75" customHeight="1" x14ac:dyDescent="0.25">
      <c r="A538" s="42">
        <f>IFERROR(INDEX(NFS!F:F,MATCH(B538,NFS!E:E,0)),"")</f>
        <v>179416</v>
      </c>
      <c r="B538" s="3">
        <v>70025</v>
      </c>
      <c r="C538" s="4" t="s">
        <v>17</v>
      </c>
      <c r="D538" s="6">
        <v>46308</v>
      </c>
      <c r="E538" s="11">
        <f>IF(B538="","",COUNTIF(SKU!C:C,B538))</f>
        <v>7</v>
      </c>
      <c r="F538" s="13" t="s">
        <v>18</v>
      </c>
      <c r="G538" s="15" t="s">
        <v>40</v>
      </c>
      <c r="H538" s="64" t="s">
        <v>23</v>
      </c>
      <c r="I538" s="17" t="str">
        <f>IF(A538="","",IFERROR(VLOOKUP(TEXT(A538,"0"),#REF!,9,FALSE),""))</f>
        <v/>
      </c>
      <c r="K538" s="18" t="str">
        <f>IFERROR(INDEX(#REF!,MATCH(A538,#REF!,0)),"")</f>
        <v/>
      </c>
      <c r="L538" s="58" t="str">
        <f>IFERROR(INDEX(SKU!E:E,MATCH(B538,SKU!C:C,0)),"")</f>
        <v>ALBERT EINSTEIN</v>
      </c>
      <c r="M538" s="56"/>
      <c r="R538" t="str">
        <f>IF(COUNTIF(ROMANEIOS!K:K,A538)&gt;0,J538,"")</f>
        <v/>
      </c>
    </row>
    <row r="539" spans="1:18" ht="15.75" customHeight="1" x14ac:dyDescent="0.25">
      <c r="A539" s="42">
        <f>IFERROR(INDEX(NFS!F:F,MATCH(B539,NFS!E:E,0)),"")</f>
        <v>179391</v>
      </c>
      <c r="B539" s="3">
        <v>68809</v>
      </c>
      <c r="C539" s="4" t="s">
        <v>30</v>
      </c>
      <c r="D539" s="6">
        <v>46309</v>
      </c>
      <c r="E539" s="11">
        <f>IF(B539="","",COUNTIF(SKU!C:C,B539))</f>
        <v>1</v>
      </c>
      <c r="F539" s="13" t="s">
        <v>18</v>
      </c>
      <c r="G539" s="15" t="s">
        <v>40</v>
      </c>
      <c r="H539" s="64" t="s">
        <v>20</v>
      </c>
      <c r="I539" s="17" t="str">
        <f>IF(A539="","",IFERROR(VLOOKUP(TEXT(A539,"0"),#REF!,9,FALSE),""))</f>
        <v/>
      </c>
      <c r="K539" s="18" t="str">
        <f>IFERROR(INDEX(#REF!,MATCH(A539,#REF!,0)),"")</f>
        <v/>
      </c>
      <c r="L539" s="58" t="str">
        <f>IFERROR(INDEX(SKU!E:E,MATCH(B539,SKU!C:C,0)),"")</f>
        <v>HOSP SANTA MARTHA</v>
      </c>
      <c r="M539" s="56"/>
      <c r="R539" t="str">
        <f>IF(COUNTIF(ROMANEIOS!K:K,A539)&gt;0,J539,"")</f>
        <v/>
      </c>
    </row>
    <row r="540" spans="1:18" ht="15.75" customHeight="1" x14ac:dyDescent="0.25">
      <c r="A540" s="42">
        <f>IFERROR(INDEX(NFS!F:F,MATCH(B540,NFS!E:E,0)),"")</f>
        <v>178864</v>
      </c>
      <c r="B540" s="3">
        <v>68993</v>
      </c>
      <c r="C540" s="4" t="s">
        <v>30</v>
      </c>
      <c r="D540" s="6">
        <v>46309</v>
      </c>
      <c r="E540" s="11">
        <v>2</v>
      </c>
      <c r="F540" s="13" t="s">
        <v>18</v>
      </c>
      <c r="G540" s="15" t="s">
        <v>40</v>
      </c>
      <c r="H540" s="64" t="s">
        <v>20</v>
      </c>
      <c r="I540" s="17" t="str">
        <f>IF(A540="","",IFERROR(VLOOKUP(TEXT(A540,"0"),#REF!,9,FALSE),""))</f>
        <v/>
      </c>
      <c r="K540" s="18" t="str">
        <f>IFERROR(INDEX(#REF!,MATCH(A540,#REF!,0)),"")</f>
        <v/>
      </c>
      <c r="L540" s="58" t="str">
        <f>IFERROR(INDEX(SKU!E:E,MATCH(B540,SKU!C:C,0)),"")</f>
        <v>DASA PQ DUQUE CAXIAS</v>
      </c>
      <c r="M540" s="56"/>
      <c r="R540" t="str">
        <f>IF(COUNTIF(ROMANEIOS!K:K,A540)&gt;0,J540,"")</f>
        <v/>
      </c>
    </row>
    <row r="541" spans="1:18" ht="15.75" customHeight="1" x14ac:dyDescent="0.25">
      <c r="A541" s="42">
        <f>IFERROR(INDEX(NFS!F:F,MATCH(B541,NFS!E:E,0)),"")</f>
        <v>179399</v>
      </c>
      <c r="B541" s="3">
        <v>69275</v>
      </c>
      <c r="C541" s="4" t="s">
        <v>30</v>
      </c>
      <c r="D541" s="6">
        <v>46309</v>
      </c>
      <c r="E541" s="11">
        <v>2</v>
      </c>
      <c r="F541" s="13" t="s">
        <v>18</v>
      </c>
      <c r="G541" s="15" t="s">
        <v>40</v>
      </c>
      <c r="H541" s="64" t="s">
        <v>20</v>
      </c>
      <c r="I541" s="17" t="str">
        <f>IF(A541="","",IFERROR(VLOOKUP(TEXT(A541,"0"),#REF!,9,FALSE),""))</f>
        <v/>
      </c>
      <c r="K541" s="18" t="str">
        <f>IFERROR(INDEX(#REF!,MATCH(A541,#REF!,0)),"")</f>
        <v/>
      </c>
      <c r="L541" s="58" t="str">
        <f>IFERROR(INDEX(SKU!E:E,MATCH(B541,SKU!C:C,0)),"")</f>
        <v/>
      </c>
      <c r="M541" s="56"/>
      <c r="R541" t="str">
        <f>IF(COUNTIF(ROMANEIOS!K:K,A541)&gt;0,J541,"")</f>
        <v/>
      </c>
    </row>
    <row r="542" spans="1:18" ht="15.75" customHeight="1" x14ac:dyDescent="0.25">
      <c r="A542" s="42">
        <f>IFERROR(INDEX(NFS!F:F,MATCH(B542,NFS!E:E,0)),"")</f>
        <v>179375</v>
      </c>
      <c r="B542" s="3">
        <v>69316</v>
      </c>
      <c r="C542" s="4" t="s">
        <v>30</v>
      </c>
      <c r="D542" s="6">
        <v>46309</v>
      </c>
      <c r="E542" s="11">
        <f>IF(B542="","",COUNTIF(SKU!C:C,B542))</f>
        <v>1</v>
      </c>
      <c r="F542" s="13" t="s">
        <v>18</v>
      </c>
      <c r="G542" s="15" t="s">
        <v>40</v>
      </c>
      <c r="H542" s="64" t="s">
        <v>20</v>
      </c>
      <c r="I542" s="17" t="str">
        <f>IF(A542="","",IFERROR(VLOOKUP(TEXT(A542,"0"),#REF!,9,FALSE),""))</f>
        <v/>
      </c>
      <c r="K542" s="18" t="str">
        <f>IFERROR(INDEX(#REF!,MATCH(A542,#REF!,0)),"")</f>
        <v/>
      </c>
      <c r="L542" s="58" t="str">
        <f>IFERROR(INDEX(SKU!E:E,MATCH(B542,SKU!C:C,0)),"")</f>
        <v>HSCOR HOSP CORACAO</v>
      </c>
      <c r="M542" s="56"/>
      <c r="R542" t="str">
        <f>IF(COUNTIF(ROMANEIOS!K:K,A542)&gt;0,J542,"")</f>
        <v/>
      </c>
    </row>
    <row r="543" spans="1:18" ht="15.75" customHeight="1" x14ac:dyDescent="0.25">
      <c r="A543" s="42">
        <f>IFERROR(INDEX(NFS!F:F,MATCH(B543,NFS!E:E,0)),"")</f>
        <v>179400</v>
      </c>
      <c r="B543" s="3">
        <v>69370</v>
      </c>
      <c r="C543" s="4" t="s">
        <v>30</v>
      </c>
      <c r="D543" s="6">
        <v>46309</v>
      </c>
      <c r="E543" s="11">
        <f>IF(B543="","",COUNTIF(SKU!C:C,B543))</f>
        <v>3</v>
      </c>
      <c r="F543" s="13" t="s">
        <v>18</v>
      </c>
      <c r="G543" s="15" t="s">
        <v>40</v>
      </c>
      <c r="H543" s="64" t="s">
        <v>20</v>
      </c>
      <c r="I543" s="17" t="str">
        <f>IF(A543="","",IFERROR(VLOOKUP(TEXT(A543,"0"),#REF!,9,FALSE),""))</f>
        <v/>
      </c>
      <c r="K543" s="18" t="str">
        <f>IFERROR(INDEX(#REF!,MATCH(A543,#REF!,0)),"")</f>
        <v/>
      </c>
      <c r="L543" s="58" t="str">
        <f>IFERROR(INDEX(SKU!E:E,MATCH(B543,SKU!C:C,0)),"")</f>
        <v>HOSP SANTA MARTHA</v>
      </c>
      <c r="M543" s="56"/>
      <c r="R543" t="str">
        <f>IF(COUNTIF(ROMANEIOS!K:K,A543)&gt;0,J543,"")</f>
        <v/>
      </c>
    </row>
    <row r="544" spans="1:18" ht="15.75" customHeight="1" x14ac:dyDescent="0.25">
      <c r="A544" s="42">
        <f>IFERROR(INDEX(NFS!F:F,MATCH(B544,NFS!E:E,0)),"")</f>
        <v>179456</v>
      </c>
      <c r="B544" s="3">
        <v>69388</v>
      </c>
      <c r="C544" s="4" t="s">
        <v>30</v>
      </c>
      <c r="D544" s="6">
        <v>46309</v>
      </c>
      <c r="E544" s="11">
        <f>IF(B544="","",COUNTIF(SKU!C:C,B544))</f>
        <v>24</v>
      </c>
      <c r="F544" s="13" t="s">
        <v>18</v>
      </c>
      <c r="G544" s="15" t="s">
        <v>40</v>
      </c>
      <c r="H544" s="64" t="s">
        <v>23</v>
      </c>
      <c r="I544" s="17" t="str">
        <f>IF(A544="","",IFERROR(VLOOKUP(TEXT(A544,"0"),#REF!,9,FALSE),""))</f>
        <v/>
      </c>
      <c r="K544" s="18" t="str">
        <f>IFERROR(INDEX(#REF!,MATCH(A544,#REF!,0)),"")</f>
        <v/>
      </c>
      <c r="L544" s="58" t="str">
        <f>IFERROR(INDEX(SKU!E:E,MATCH(B544,SKU!C:C,0)),"")</f>
        <v>DASA PQ DUQUE CAXIAS</v>
      </c>
      <c r="M544" s="56"/>
      <c r="R544" t="str">
        <f>IF(COUNTIF(ROMANEIOS!K:K,A544)&gt;0,J544,"")</f>
        <v/>
      </c>
    </row>
    <row r="545" spans="1:18" ht="15.75" customHeight="1" x14ac:dyDescent="0.25">
      <c r="A545" s="42">
        <f>IFERROR(INDEX(NFS!F:F,MATCH(B545,NFS!E:E,0)),"")</f>
        <v>179376</v>
      </c>
      <c r="B545" s="3">
        <v>69488</v>
      </c>
      <c r="C545" s="4" t="s">
        <v>30</v>
      </c>
      <c r="D545" s="6">
        <v>46309</v>
      </c>
      <c r="E545" s="11">
        <v>1</v>
      </c>
      <c r="F545" s="13" t="s">
        <v>18</v>
      </c>
      <c r="G545" s="15" t="s">
        <v>40</v>
      </c>
      <c r="H545" s="64" t="s">
        <v>20</v>
      </c>
      <c r="I545" s="17" t="str">
        <f>IF(A545="","",IFERROR(VLOOKUP(TEXT(A545,"0"),#REF!,9,FALSE),""))</f>
        <v/>
      </c>
      <c r="K545" s="18" t="str">
        <f>IFERROR(INDEX(#REF!,MATCH(A545,#REF!,0)),"")</f>
        <v/>
      </c>
      <c r="L545" s="58" t="str">
        <f>IFERROR(INDEX(SKU!E:E,MATCH(B545,SKU!C:C,0)),"")</f>
        <v/>
      </c>
      <c r="M545" s="56"/>
      <c r="R545" t="str">
        <f>IF(COUNTIF(ROMANEIOS!K:K,A545)&gt;0,J545,"")</f>
        <v/>
      </c>
    </row>
    <row r="546" spans="1:18" ht="15.75" customHeight="1" x14ac:dyDescent="0.25">
      <c r="A546" s="42">
        <f>IFERROR(INDEX(NFS!F:F,MATCH(B546,NFS!E:E,0)),"")</f>
        <v>179393</v>
      </c>
      <c r="B546" s="3">
        <v>69686</v>
      </c>
      <c r="C546" s="4" t="s">
        <v>30</v>
      </c>
      <c r="D546" s="6">
        <v>46309</v>
      </c>
      <c r="E546" s="11">
        <f>IF(B546="","",COUNTIF(SKU!C:C,B546))</f>
        <v>7</v>
      </c>
      <c r="F546" s="13" t="s">
        <v>18</v>
      </c>
      <c r="G546" s="15" t="s">
        <v>40</v>
      </c>
      <c r="H546" s="64" t="s">
        <v>23</v>
      </c>
      <c r="I546" s="17" t="str">
        <f>IF(A546="","",IFERROR(VLOOKUP(TEXT(A546,"0"),#REF!,9,FALSE),""))</f>
        <v/>
      </c>
      <c r="K546" s="18" t="str">
        <f>IFERROR(INDEX(#REF!,MATCH(A546,#REF!,0)),"")</f>
        <v/>
      </c>
      <c r="L546" s="58" t="str">
        <f>IFERROR(INDEX(SKU!E:E,MATCH(B546,SKU!C:C,0)),"")</f>
        <v>MASTER HIGIMED RJ</v>
      </c>
      <c r="M546" s="56"/>
      <c r="R546" t="str">
        <f>IF(COUNTIF(ROMANEIOS!K:K,A546)&gt;0,J546,"")</f>
        <v/>
      </c>
    </row>
    <row r="547" spans="1:18" ht="15.75" customHeight="1" x14ac:dyDescent="0.25">
      <c r="A547" s="42">
        <f>IFERROR(INDEX(NFS!F:F,MATCH(B547,NFS!E:E,0)),"")</f>
        <v>179373</v>
      </c>
      <c r="B547" s="3">
        <v>69700</v>
      </c>
      <c r="C547" s="4" t="s">
        <v>30</v>
      </c>
      <c r="D547" s="6">
        <v>46309</v>
      </c>
      <c r="E547" s="11">
        <v>2</v>
      </c>
      <c r="F547" s="13" t="s">
        <v>18</v>
      </c>
      <c r="G547" s="15" t="s">
        <v>40</v>
      </c>
      <c r="H547" s="64" t="s">
        <v>23</v>
      </c>
      <c r="I547" s="17" t="str">
        <f>IF(A547="","",IFERROR(VLOOKUP(TEXT(A547,"0"),#REF!,9,FALSE),""))</f>
        <v/>
      </c>
      <c r="K547" s="18" t="str">
        <f>IFERROR(INDEX(#REF!,MATCH(A547,#REF!,0)),"")</f>
        <v/>
      </c>
      <c r="L547" s="58" t="str">
        <f>IFERROR(INDEX(SKU!E:E,MATCH(B547,SKU!C:C,0)),"")</f>
        <v/>
      </c>
      <c r="M547" s="56"/>
      <c r="R547" t="str">
        <f>IF(COUNTIF(ROMANEIOS!K:K,A547)&gt;0,J547,"")</f>
        <v/>
      </c>
    </row>
    <row r="548" spans="1:18" ht="15.75" customHeight="1" x14ac:dyDescent="0.25">
      <c r="A548" s="42">
        <f>IFERROR(INDEX(NFS!F:F,MATCH(B548,NFS!E:E,0)),"")</f>
        <v>179374</v>
      </c>
      <c r="B548" s="3">
        <v>69792</v>
      </c>
      <c r="C548" s="4" t="s">
        <v>30</v>
      </c>
      <c r="D548" s="6">
        <v>46309</v>
      </c>
      <c r="E548" s="11">
        <v>1</v>
      </c>
      <c r="F548" s="13" t="s">
        <v>18</v>
      </c>
      <c r="G548" s="15" t="s">
        <v>40</v>
      </c>
      <c r="H548" s="64" t="s">
        <v>20</v>
      </c>
      <c r="I548" s="17" t="str">
        <f>IF(A548="","",IFERROR(VLOOKUP(TEXT(A548,"0"),#REF!,9,FALSE),""))</f>
        <v/>
      </c>
      <c r="K548" s="18" t="str">
        <f>IFERROR(INDEX(#REF!,MATCH(A548,#REF!,0)),"")</f>
        <v/>
      </c>
      <c r="L548" s="58" t="str">
        <f>IFERROR(INDEX(SKU!E:E,MATCH(B548,SKU!C:C,0)),"")</f>
        <v/>
      </c>
      <c r="M548" s="56"/>
      <c r="R548" t="str">
        <f>IF(COUNTIF(ROMANEIOS!K:K,A548)&gt;0,J548,"")</f>
        <v/>
      </c>
    </row>
    <row r="549" spans="1:18" ht="15.75" customHeight="1" x14ac:dyDescent="0.25">
      <c r="A549" s="42">
        <f>IFERROR(INDEX(NFS!F:F,MATCH(B549,NFS!E:E,0)),"")</f>
        <v>179389</v>
      </c>
      <c r="B549" s="3">
        <v>69795</v>
      </c>
      <c r="C549" s="4" t="s">
        <v>30</v>
      </c>
      <c r="D549" s="6">
        <v>46309</v>
      </c>
      <c r="E549" s="11">
        <f>IF(B549="","",COUNTIF(SKU!C:C,B549))</f>
        <v>2</v>
      </c>
      <c r="F549" s="13" t="s">
        <v>18</v>
      </c>
      <c r="G549" s="15" t="s">
        <v>40</v>
      </c>
      <c r="H549" s="64" t="s">
        <v>20</v>
      </c>
      <c r="I549" s="17" t="str">
        <f>IF(A549="","",IFERROR(VLOOKUP(TEXT(A549,"0"),#REF!,9,FALSE),""))</f>
        <v/>
      </c>
      <c r="K549" s="18" t="str">
        <f>IFERROR(INDEX(#REF!,MATCH(A549,#REF!,0)),"")</f>
        <v/>
      </c>
      <c r="L549" s="58" t="str">
        <f>IFERROR(INDEX(SKU!E:E,MATCH(B549,SKU!C:C,0)),"")</f>
        <v>HSCOR HOSP CORACAO</v>
      </c>
      <c r="M549" s="56"/>
      <c r="R549" t="str">
        <f>IF(COUNTIF(ROMANEIOS!K:K,A549)&gt;0,J549,"")</f>
        <v/>
      </c>
    </row>
    <row r="550" spans="1:18" ht="15.75" customHeight="1" x14ac:dyDescent="0.25">
      <c r="A550" s="42">
        <f>IFERROR(INDEX(NFS!F:F,MATCH(B550,NFS!E:E,0)),"")</f>
        <v>179392</v>
      </c>
      <c r="B550" s="3">
        <v>69798</v>
      </c>
      <c r="C550" s="4" t="s">
        <v>30</v>
      </c>
      <c r="D550" s="6">
        <v>46309</v>
      </c>
      <c r="E550" s="11">
        <f>IF(B550="","",COUNTIF(SKU!C:C,B550))</f>
        <v>9</v>
      </c>
      <c r="F550" s="13" t="s">
        <v>18</v>
      </c>
      <c r="G550" s="15" t="s">
        <v>40</v>
      </c>
      <c r="H550" s="64" t="s">
        <v>23</v>
      </c>
      <c r="I550" s="17" t="str">
        <f>IF(A550="","",IFERROR(VLOOKUP(TEXT(A550,"0"),#REF!,9,FALSE),""))</f>
        <v/>
      </c>
      <c r="K550" s="18" t="str">
        <f>IFERROR(INDEX(#REF!,MATCH(A550,#REF!,0)),"")</f>
        <v/>
      </c>
      <c r="L550" s="58" t="str">
        <f>IFERROR(INDEX(SKU!E:E,MATCH(B550,SKU!C:C,0)),"")</f>
        <v>DASA PQ DUQUE CAXIAS</v>
      </c>
      <c r="M550" s="56"/>
      <c r="R550" t="str">
        <f>IF(COUNTIF(ROMANEIOS!K:K,A550)&gt;0,J550,"")</f>
        <v/>
      </c>
    </row>
    <row r="551" spans="1:18" ht="15.75" customHeight="1" x14ac:dyDescent="0.25">
      <c r="A551" s="42">
        <f>IFERROR(INDEX(NFS!F:F,MATCH(B551,NFS!E:E,0)),"")</f>
        <v>179377</v>
      </c>
      <c r="B551" s="3">
        <v>69800</v>
      </c>
      <c r="C551" s="4" t="s">
        <v>30</v>
      </c>
      <c r="D551" s="6">
        <v>46309</v>
      </c>
      <c r="E551" s="11">
        <f>IF(B551="","",COUNTIF(SKU!C:C,B551))</f>
        <v>2</v>
      </c>
      <c r="F551" s="13" t="s">
        <v>18</v>
      </c>
      <c r="G551" s="15" t="s">
        <v>40</v>
      </c>
      <c r="H551" s="64" t="s">
        <v>20</v>
      </c>
      <c r="I551" s="17" t="str">
        <f>IF(A551="","",IFERROR(VLOOKUP(TEXT(A551,"0"),#REF!,9,FALSE),""))</f>
        <v/>
      </c>
      <c r="K551" s="18" t="str">
        <f>IFERROR(INDEX(#REF!,MATCH(A551,#REF!,0)),"")</f>
        <v/>
      </c>
      <c r="L551" s="58" t="str">
        <f>IFERROR(INDEX(SKU!E:E,MATCH(B551,SKU!C:C,0)),"")</f>
        <v>HSCOR HOSP CORACAO</v>
      </c>
      <c r="M551" s="56"/>
      <c r="R551" t="str">
        <f>IF(COUNTIF(ROMANEIOS!K:K,A551)&gt;0,J551,"")</f>
        <v/>
      </c>
    </row>
    <row r="552" spans="1:18" ht="15.75" customHeight="1" x14ac:dyDescent="0.25">
      <c r="A552" s="42">
        <f>IFERROR(INDEX(NFS!F:F,MATCH(B552,NFS!E:E,0)),"")</f>
        <v>179388</v>
      </c>
      <c r="B552" s="3">
        <v>69842</v>
      </c>
      <c r="C552" s="4" t="s">
        <v>30</v>
      </c>
      <c r="D552" s="6">
        <v>46309</v>
      </c>
      <c r="E552" s="11">
        <f>IF(B552="","",COUNTIF(SKU!C:C,B552))</f>
        <v>1</v>
      </c>
      <c r="F552" s="13" t="s">
        <v>18</v>
      </c>
      <c r="G552" s="15" t="s">
        <v>40</v>
      </c>
      <c r="H552" s="64" t="s">
        <v>20</v>
      </c>
      <c r="I552" s="17" t="str">
        <f>IF(A552="","",IFERROR(VLOOKUP(TEXT(A552,"0"),#REF!,9,FALSE),""))</f>
        <v/>
      </c>
      <c r="K552" s="18" t="str">
        <f>IFERROR(INDEX(#REF!,MATCH(A552,#REF!,0)),"")</f>
        <v/>
      </c>
      <c r="L552" s="58" t="str">
        <f>IFERROR(INDEX(SKU!E:E,MATCH(B552,SKU!C:C,0)),"")</f>
        <v>HSCOR HOSP CORACAO</v>
      </c>
      <c r="M552" s="56"/>
      <c r="R552" t="str">
        <f>IF(COUNTIF(ROMANEIOS!K:K,A552)&gt;0,J552,"")</f>
        <v/>
      </c>
    </row>
    <row r="553" spans="1:18" ht="15.75" customHeight="1" x14ac:dyDescent="0.25">
      <c r="A553" s="42">
        <f>IFERROR(INDEX(NFS!F:F,MATCH(B553,NFS!E:E,0)),"")</f>
        <v>179394</v>
      </c>
      <c r="B553" s="3">
        <v>69917</v>
      </c>
      <c r="C553" s="4" t="s">
        <v>30</v>
      </c>
      <c r="D553" s="6">
        <v>46309</v>
      </c>
      <c r="E553" s="11">
        <f>IF(B553="","",COUNTIF(SKU!C:C,B553))</f>
        <v>8</v>
      </c>
      <c r="F553" s="13" t="s">
        <v>18</v>
      </c>
      <c r="G553" s="15" t="s">
        <v>40</v>
      </c>
      <c r="H553" s="64" t="s">
        <v>23</v>
      </c>
      <c r="I553" s="17" t="str">
        <f>IF(A553="","",IFERROR(VLOOKUP(TEXT(A553,"0"),#REF!,9,FALSE),""))</f>
        <v/>
      </c>
      <c r="K553" s="18" t="str">
        <f>IFERROR(INDEX(#REF!,MATCH(A553,#REF!,0)),"")</f>
        <v/>
      </c>
      <c r="L553" s="58" t="str">
        <f>IFERROR(INDEX(SKU!E:E,MATCH(B553,SKU!C:C,0)),"")</f>
        <v>DASA DIAGNOSTICO</v>
      </c>
      <c r="M553" s="56"/>
      <c r="R553" t="str">
        <f>IF(COUNTIF(ROMANEIOS!K:K,A553)&gt;0,J553,"")</f>
        <v/>
      </c>
    </row>
    <row r="554" spans="1:18" ht="15.75" customHeight="1" x14ac:dyDescent="0.25">
      <c r="A554" s="42">
        <f>IFERROR(INDEX(NFS!F:F,MATCH(B554,NFS!E:E,0)),"")</f>
        <v>179415</v>
      </c>
      <c r="B554" s="3">
        <v>70010</v>
      </c>
      <c r="C554" s="4" t="s">
        <v>30</v>
      </c>
      <c r="D554" s="6">
        <v>46309</v>
      </c>
      <c r="E554" s="11">
        <f>IF(B554="","",COUNTIF(SKU!C:C,B554))</f>
        <v>9</v>
      </c>
      <c r="F554" s="13" t="s">
        <v>18</v>
      </c>
      <c r="G554" s="15" t="s">
        <v>40</v>
      </c>
      <c r="H554" s="64" t="s">
        <v>20</v>
      </c>
      <c r="I554" s="17" t="str">
        <f>IF(A554="","",IFERROR(VLOOKUP(TEXT(A554,"0"),#REF!,9,FALSE),""))</f>
        <v/>
      </c>
      <c r="K554" s="18" t="str">
        <f>IFERROR(INDEX(#REF!,MATCH(A554,#REF!,0)),"")</f>
        <v/>
      </c>
      <c r="L554" s="58" t="str">
        <f>IFERROR(INDEX(SKU!E:E,MATCH(B554,SKU!C:C,0)),"")</f>
        <v>HOSP SANTA MARTHA</v>
      </c>
      <c r="M554" s="56"/>
      <c r="R554" t="str">
        <f>IF(COUNTIF(ROMANEIOS!K:K,A554)&gt;0,J554,"")</f>
        <v/>
      </c>
    </row>
    <row r="555" spans="1:18" ht="15.75" customHeight="1" x14ac:dyDescent="0.25">
      <c r="A555" s="42">
        <f>IFERROR(INDEX(NFS!F:F,MATCH(B555,NFS!E:E,0)),"")</f>
        <v>179403</v>
      </c>
      <c r="B555" s="3">
        <v>69818</v>
      </c>
      <c r="C555" s="4" t="s">
        <v>26</v>
      </c>
      <c r="D555" s="6">
        <v>46309</v>
      </c>
      <c r="E555" s="11">
        <v>3</v>
      </c>
      <c r="F555" s="13" t="s">
        <v>18</v>
      </c>
      <c r="G555" s="15" t="s">
        <v>40</v>
      </c>
      <c r="H555" s="64" t="s">
        <v>23</v>
      </c>
      <c r="I555" s="17" t="str">
        <f>IF(A555="","",IFERROR(VLOOKUP(TEXT(A555,"0"),#REF!,9,FALSE),""))</f>
        <v/>
      </c>
      <c r="K555" s="18" t="str">
        <f>IFERROR(INDEX(#REF!,MATCH(A555,#REF!,0)),"")</f>
        <v/>
      </c>
      <c r="L555" s="58" t="str">
        <f>IFERROR(INDEX(SKU!E:E,MATCH(B555,SKU!C:C,0)),"")</f>
        <v/>
      </c>
      <c r="M555" s="56"/>
      <c r="R555" t="str">
        <f>IF(COUNTIF(ROMANEIOS!K:K,A555)&gt;0,J555,"")</f>
        <v/>
      </c>
    </row>
    <row r="556" spans="1:18" ht="15.75" customHeight="1" x14ac:dyDescent="0.25">
      <c r="A556" s="42">
        <f>IFERROR(INDEX(NFS!F:F,MATCH(B556,NFS!E:E,0)),"")</f>
        <v>179372</v>
      </c>
      <c r="B556" s="3">
        <v>69859</v>
      </c>
      <c r="C556" s="4" t="s">
        <v>26</v>
      </c>
      <c r="D556" s="6">
        <v>46309</v>
      </c>
      <c r="E556" s="11">
        <v>1</v>
      </c>
      <c r="F556" s="13" t="s">
        <v>18</v>
      </c>
      <c r="G556" s="15" t="s">
        <v>40</v>
      </c>
      <c r="H556" s="64" t="s">
        <v>23</v>
      </c>
      <c r="I556" s="17" t="str">
        <f>IF(A556="","",IFERROR(VLOOKUP(TEXT(A556,"0"),#REF!,9,FALSE),""))</f>
        <v/>
      </c>
      <c r="K556" s="18" t="str">
        <f>IFERROR(INDEX(#REF!,MATCH(A556,#REF!,0)),"")</f>
        <v/>
      </c>
      <c r="L556" s="58" t="str">
        <f>IFERROR(INDEX(SKU!E:E,MATCH(B556,SKU!C:C,0)),"")</f>
        <v/>
      </c>
      <c r="M556" s="56"/>
      <c r="R556" t="str">
        <f>IF(COUNTIF(ROMANEIOS!K:K,A556)&gt;0,J556,"")</f>
        <v/>
      </c>
    </row>
    <row r="557" spans="1:18" ht="15.75" customHeight="1" x14ac:dyDescent="0.25">
      <c r="A557" s="42">
        <f>IFERROR(INDEX(NFS!F:F,MATCH(B557,NFS!E:E,0)),"")</f>
        <v>179401</v>
      </c>
      <c r="B557" s="3">
        <v>69953</v>
      </c>
      <c r="C557" s="4" t="s">
        <v>26</v>
      </c>
      <c r="D557" s="6">
        <v>46309</v>
      </c>
      <c r="E557" s="11">
        <f>IF(B557="","",COUNTIF(SKU!C:C,B557))</f>
        <v>1</v>
      </c>
      <c r="F557" s="13" t="s">
        <v>18</v>
      </c>
      <c r="G557" s="15" t="s">
        <v>40</v>
      </c>
      <c r="H557" s="64" t="s">
        <v>23</v>
      </c>
      <c r="I557" s="17" t="str">
        <f>IF(A557="","",IFERROR(VLOOKUP(TEXT(A557,"0"),#REF!,9,FALSE),""))</f>
        <v/>
      </c>
      <c r="K557" s="18" t="str">
        <f>IFERROR(INDEX(#REF!,MATCH(A557,#REF!,0)),"")</f>
        <v/>
      </c>
      <c r="L557" s="58" t="str">
        <f>IFERROR(INDEX(SKU!E:E,MATCH(B557,SKU!C:C,0)),"")</f>
        <v>OSWALDO CRUZ SP</v>
      </c>
      <c r="M557" s="56"/>
      <c r="R557" t="str">
        <f>IF(COUNTIF(ROMANEIOS!K:K,A557)&gt;0,J557,"")</f>
        <v/>
      </c>
    </row>
    <row r="558" spans="1:18" ht="15.75" customHeight="1" x14ac:dyDescent="0.25">
      <c r="A558" s="42">
        <f>IFERROR(INDEX(NFS!F:F,MATCH(B558,NFS!E:E,0)),"")</f>
        <v>179425</v>
      </c>
      <c r="B558" s="3">
        <v>69954</v>
      </c>
      <c r="C558" s="4" t="s">
        <v>26</v>
      </c>
      <c r="D558" s="6">
        <v>46309</v>
      </c>
      <c r="E558" s="11">
        <f>IF(B558="","",COUNTIF(SKU!C:C,B558))</f>
        <v>1</v>
      </c>
      <c r="F558" s="13" t="s">
        <v>18</v>
      </c>
      <c r="G558" s="15" t="s">
        <v>40</v>
      </c>
      <c r="H558" s="64" t="s">
        <v>23</v>
      </c>
      <c r="I558" s="17" t="str">
        <f>IF(A558="","",IFERROR(VLOOKUP(TEXT(A558,"0"),#REF!,9,FALSE),""))</f>
        <v/>
      </c>
      <c r="K558" s="18" t="str">
        <f>IFERROR(INDEX(#REF!,MATCH(A558,#REF!,0)),"")</f>
        <v/>
      </c>
      <c r="L558" s="58" t="str">
        <f>IFERROR(INDEX(SKU!E:E,MATCH(B558,SKU!C:C,0)),"")</f>
        <v>OSWALDO CRUZ SP</v>
      </c>
      <c r="M558" s="56"/>
      <c r="R558" t="str">
        <f>IF(COUNTIF(ROMANEIOS!K:K,A558)&gt;0,J558,"")</f>
        <v/>
      </c>
    </row>
    <row r="559" spans="1:18" ht="15.75" customHeight="1" x14ac:dyDescent="0.25">
      <c r="A559" s="42">
        <f>IFERROR(INDEX(NFS!F:F,MATCH(B559,NFS!E:E,0)),"")</f>
        <v>179426</v>
      </c>
      <c r="B559" s="3">
        <v>70042</v>
      </c>
      <c r="C559" s="4" t="s">
        <v>26</v>
      </c>
      <c r="D559" s="6">
        <v>46309</v>
      </c>
      <c r="E559" s="11">
        <f>IF(B559="","",COUNTIF(SKU!C:C,B559))</f>
        <v>1</v>
      </c>
      <c r="F559" s="13" t="s">
        <v>18</v>
      </c>
      <c r="G559" s="15" t="s">
        <v>40</v>
      </c>
      <c r="H559" s="64" t="s">
        <v>23</v>
      </c>
      <c r="I559" s="17" t="str">
        <f>IF(A559="","",IFERROR(VLOOKUP(TEXT(A559,"0"),#REF!,9,FALSE),""))</f>
        <v/>
      </c>
      <c r="K559" s="18" t="str">
        <f>IFERROR(INDEX(#REF!,MATCH(A559,#REF!,0)),"")</f>
        <v/>
      </c>
      <c r="L559" s="58" t="str">
        <f>IFERROR(INDEX(SKU!E:E,MATCH(B559,SKU!C:C,0)),"")</f>
        <v>OSWALDO CRUZ SP</v>
      </c>
      <c r="M559" s="56"/>
      <c r="R559" t="str">
        <f>IF(COUNTIF(ROMANEIOS!K:K,A559)&gt;0,J559,"")</f>
        <v/>
      </c>
    </row>
    <row r="560" spans="1:18" ht="15.75" customHeight="1" x14ac:dyDescent="0.25">
      <c r="A560" s="42">
        <f>IFERROR(INDEX(NFS!F:F,MATCH(B560,NFS!E:E,0)),"")</f>
        <v>179436</v>
      </c>
      <c r="B560" s="3">
        <v>70039</v>
      </c>
      <c r="C560" s="4" t="s">
        <v>26</v>
      </c>
      <c r="D560" s="6">
        <v>46309</v>
      </c>
      <c r="E560" s="11">
        <f>IF(B560="","",COUNTIF(SKU!C:C,B560))</f>
        <v>1</v>
      </c>
      <c r="F560" s="13" t="s">
        <v>18</v>
      </c>
      <c r="G560" s="15" t="s">
        <v>40</v>
      </c>
      <c r="H560" s="64" t="s">
        <v>23</v>
      </c>
      <c r="I560" s="17" t="str">
        <f>IF(A560="","",IFERROR(VLOOKUP(TEXT(A560,"0"),#REF!,9,FALSE),""))</f>
        <v/>
      </c>
      <c r="K560" s="18" t="str">
        <f>IFERROR(INDEX(#REF!,MATCH(A560,#REF!,0)),"")</f>
        <v/>
      </c>
      <c r="L560" s="58" t="str">
        <f>IFERROR(INDEX(SKU!E:E,MATCH(B560,SKU!C:C,0)),"")</f>
        <v>OSWALDO CRUZ SP</v>
      </c>
      <c r="M560" s="56"/>
      <c r="R560" t="str">
        <f>IF(COUNTIF(ROMANEIOS!K:K,A560)&gt;0,J560,"")</f>
        <v/>
      </c>
    </row>
    <row r="561" spans="1:18" ht="15.75" customHeight="1" x14ac:dyDescent="0.25">
      <c r="A561" s="42">
        <f>IFERROR(INDEX(NFS!F:F,MATCH(B561,NFS!E:E,0)),"")</f>
        <v>179378</v>
      </c>
      <c r="B561" s="3">
        <v>69309</v>
      </c>
      <c r="C561" s="4" t="s">
        <v>84</v>
      </c>
      <c r="D561" s="6">
        <v>46309</v>
      </c>
      <c r="E561" s="11">
        <f>IF(B561="","",COUNTIF(SKU!C:C,B561))</f>
        <v>8</v>
      </c>
      <c r="F561" s="13" t="s">
        <v>38</v>
      </c>
      <c r="G561" s="15" t="s">
        <v>40</v>
      </c>
      <c r="H561" s="64" t="s">
        <v>20</v>
      </c>
      <c r="I561" s="17" t="str">
        <f>IF(A561="","",IFERROR(VLOOKUP(TEXT(A561,"0"),#REF!,9,FALSE),""))</f>
        <v/>
      </c>
      <c r="K561" s="18" t="str">
        <f>IFERROR(INDEX(#REF!,MATCH(A561,#REF!,0)),"")</f>
        <v/>
      </c>
      <c r="L561" s="58" t="str">
        <f>IFERROR(INDEX(SKU!E:E,MATCH(B561,SKU!C:C,0)),"")</f>
        <v>DASA DF</v>
      </c>
      <c r="M561" s="56"/>
      <c r="R561" t="str">
        <f>IF(COUNTIF(ROMANEIOS!K:K,A561)&gt;0,J561,"")</f>
        <v/>
      </c>
    </row>
    <row r="562" spans="1:18" ht="15.75" customHeight="1" x14ac:dyDescent="0.25">
      <c r="A562" s="42">
        <f>IFERROR(INDEX(NFS!F:F,MATCH(B562,NFS!E:E,0)),"")</f>
        <v>179421</v>
      </c>
      <c r="B562" s="3">
        <v>70062</v>
      </c>
      <c r="C562" s="4" t="s">
        <v>29</v>
      </c>
      <c r="D562" s="6">
        <v>46309</v>
      </c>
      <c r="E562" s="11">
        <f>IF(B562="","",COUNTIF(SKU!C:C,B562))</f>
        <v>13</v>
      </c>
      <c r="F562" s="13" t="s">
        <v>18</v>
      </c>
      <c r="G562" s="15" t="s">
        <v>40</v>
      </c>
      <c r="H562" s="64" t="s">
        <v>23</v>
      </c>
      <c r="I562" s="17" t="str">
        <f>IF(A562="","",IFERROR(VLOOKUP(TEXT(A562,"0"),#REF!,9,FALSE),""))</f>
        <v/>
      </c>
      <c r="K562" s="18" t="str">
        <f>IFERROR(INDEX(#REF!,MATCH(A562,#REF!,0)),"")</f>
        <v/>
      </c>
      <c r="L562" s="58" t="str">
        <f>IFERROR(INDEX(SKU!E:E,MATCH(B562,SKU!C:C,0)),"")</f>
        <v>ALTANA TATUAPÃ‰</v>
      </c>
      <c r="M562" s="56"/>
      <c r="R562" t="str">
        <f>IF(COUNTIF(ROMANEIOS!K:K,A562)&gt;0,J562,"")</f>
        <v/>
      </c>
    </row>
    <row r="563" spans="1:18" ht="15.75" customHeight="1" x14ac:dyDescent="0.25">
      <c r="A563" s="42">
        <f>IFERROR(INDEX(NFS!F:F,MATCH(B563,NFS!E:E,0)),"")</f>
        <v>179381</v>
      </c>
      <c r="B563" s="3">
        <v>69659</v>
      </c>
      <c r="C563" s="4" t="s">
        <v>81</v>
      </c>
      <c r="D563" s="6">
        <v>46309</v>
      </c>
      <c r="E563" s="11">
        <f>IF(B563="","",COUNTIF(SKU!C:C,B563))</f>
        <v>1</v>
      </c>
      <c r="F563" s="13" t="s">
        <v>38</v>
      </c>
      <c r="G563" s="15" t="s">
        <v>40</v>
      </c>
      <c r="H563" s="64" t="s">
        <v>20</v>
      </c>
      <c r="I563" s="17" t="str">
        <f>IF(A563="","",IFERROR(VLOOKUP(TEXT(A563,"0"),#REF!,9,FALSE),""))</f>
        <v/>
      </c>
      <c r="K563" s="18" t="str">
        <f>IFERROR(INDEX(#REF!,MATCH(A563,#REF!,0)),"")</f>
        <v/>
      </c>
      <c r="L563" s="58" t="str">
        <f>IFERROR(INDEX(SKU!E:E,MATCH(B563,SKU!C:C,0)),"")</f>
        <v>DASA IMPAR</v>
      </c>
      <c r="M563" s="56"/>
      <c r="R563" t="str">
        <f>IF(COUNTIF(ROMANEIOS!K:K,A563)&gt;0,J563,"")</f>
        <v/>
      </c>
    </row>
    <row r="564" spans="1:18" ht="15.75" customHeight="1" x14ac:dyDescent="0.25">
      <c r="A564" s="42">
        <f>IFERROR(INDEX(NFS!F:F,MATCH(B564,NFS!E:E,0)),"")</f>
        <v>179382</v>
      </c>
      <c r="B564" s="3">
        <v>69679</v>
      </c>
      <c r="C564" s="4" t="s">
        <v>81</v>
      </c>
      <c r="D564" s="6">
        <v>46309</v>
      </c>
      <c r="E564" s="11">
        <f>IF(B564="","",COUNTIF(SKU!C:C,B564))</f>
        <v>1</v>
      </c>
      <c r="F564" s="13" t="s">
        <v>38</v>
      </c>
      <c r="G564" s="15" t="s">
        <v>40</v>
      </c>
      <c r="H564" s="64" t="s">
        <v>20</v>
      </c>
      <c r="I564" s="17" t="str">
        <f>IF(A564="","",IFERROR(VLOOKUP(TEXT(A564,"0"),#REF!,9,FALSE),""))</f>
        <v/>
      </c>
      <c r="K564" s="18" t="str">
        <f>IFERROR(INDEX(#REF!,MATCH(A564,#REF!,0)),"")</f>
        <v/>
      </c>
      <c r="L564" s="58" t="str">
        <f>IFERROR(INDEX(SKU!E:E,MATCH(B564,SKU!C:C,0)),"")</f>
        <v>DASA IMPAR</v>
      </c>
      <c r="M564" s="56"/>
      <c r="R564" t="str">
        <f>IF(COUNTIF(ROMANEIOS!K:K,A564)&gt;0,J564,"")</f>
        <v/>
      </c>
    </row>
    <row r="565" spans="1:18" ht="15.75" customHeight="1" x14ac:dyDescent="0.25">
      <c r="A565" s="42">
        <f>IFERROR(INDEX(NFS!F:F,MATCH(B565,NFS!E:E,0)),"")</f>
        <v>179385</v>
      </c>
      <c r="B565" s="3">
        <v>69230</v>
      </c>
      <c r="C565" s="4" t="s">
        <v>81</v>
      </c>
      <c r="D565" s="6">
        <v>46309</v>
      </c>
      <c r="E565" s="11">
        <f>IF(B565="","",COUNTIF(SKU!C:C,B565))</f>
        <v>1</v>
      </c>
      <c r="F565" s="13" t="s">
        <v>38</v>
      </c>
      <c r="G565" s="15" t="s">
        <v>40</v>
      </c>
      <c r="H565" s="64" t="s">
        <v>20</v>
      </c>
      <c r="I565" s="17" t="str">
        <f>IF(A565="","",IFERROR(VLOOKUP(TEXT(A565,"0"),#REF!,9,FALSE),""))</f>
        <v/>
      </c>
      <c r="K565" s="18" t="str">
        <f>IFERROR(INDEX(#REF!,MATCH(A565,#REF!,0)),"")</f>
        <v/>
      </c>
      <c r="L565" s="58" t="str">
        <f>IFERROR(INDEX(SKU!E:E,MATCH(B565,SKU!C:C,0)),"")</f>
        <v>DASA IMPAR</v>
      </c>
      <c r="M565" s="56"/>
      <c r="R565" t="str">
        <f>IF(COUNTIF(ROMANEIOS!K:K,A565)&gt;0,J565,"")</f>
        <v/>
      </c>
    </row>
    <row r="566" spans="1:18" ht="15.75" customHeight="1" x14ac:dyDescent="0.25">
      <c r="A566" s="42">
        <f>IFERROR(INDEX(NFS!F:F,MATCH(B566,NFS!E:E,0)),"")</f>
        <v>179396</v>
      </c>
      <c r="B566" s="3">
        <v>69660</v>
      </c>
      <c r="C566" s="4" t="s">
        <v>81</v>
      </c>
      <c r="D566" s="6">
        <v>46309</v>
      </c>
      <c r="E566" s="11">
        <f>IF(B566="","",COUNTIF(SKU!C:C,B566))</f>
        <v>1</v>
      </c>
      <c r="F566" s="13" t="s">
        <v>38</v>
      </c>
      <c r="G566" s="15" t="s">
        <v>40</v>
      </c>
      <c r="H566" s="64" t="s">
        <v>20</v>
      </c>
      <c r="I566" s="17" t="str">
        <f>IF(A566="","",IFERROR(VLOOKUP(TEXT(A566,"0"),#REF!,9,FALSE),""))</f>
        <v/>
      </c>
      <c r="K566" s="18" t="str">
        <f>IFERROR(INDEX(#REF!,MATCH(A566,#REF!,0)),"")</f>
        <v/>
      </c>
      <c r="L566" s="58" t="str">
        <f>IFERROR(INDEX(SKU!E:E,MATCH(B566,SKU!C:C,0)),"")</f>
        <v>DASA HOSP BRASILIA</v>
      </c>
      <c r="M566" s="56"/>
      <c r="R566" t="str">
        <f>IF(COUNTIF(ROMANEIOS!K:K,A566)&gt;0,J566,"")</f>
        <v/>
      </c>
    </row>
    <row r="567" spans="1:18" ht="15.75" customHeight="1" x14ac:dyDescent="0.25">
      <c r="A567" s="42">
        <f>IFERROR(INDEX(NFS!F:F,MATCH(B567,NFS!E:E,0)),"")</f>
        <v>179501</v>
      </c>
      <c r="B567" s="3">
        <v>69542</v>
      </c>
      <c r="C567" s="4" t="s">
        <v>25</v>
      </c>
      <c r="D567" s="6">
        <v>46309</v>
      </c>
      <c r="E567" s="11">
        <f>IF(B567="","",COUNTIF(SKU!C:C,B567))</f>
        <v>13</v>
      </c>
      <c r="F567" s="13" t="s">
        <v>38</v>
      </c>
      <c r="G567" s="15" t="s">
        <v>40</v>
      </c>
      <c r="H567" s="64" t="s">
        <v>23</v>
      </c>
      <c r="I567" s="17" t="str">
        <f>IF(A567="","",IFERROR(VLOOKUP(TEXT(A567,"0"),#REF!,9,FALSE),""))</f>
        <v/>
      </c>
      <c r="K567" s="18" t="str">
        <f>IFERROR(INDEX(#REF!,MATCH(A567,#REF!,0)),"")</f>
        <v/>
      </c>
      <c r="L567" s="58" t="str">
        <f>IFERROR(INDEX(SKU!E:E,MATCH(B567,SKU!C:C,0)),"")</f>
        <v>GUIMA CONSECO</v>
      </c>
      <c r="M567" s="56"/>
      <c r="R567" t="str">
        <f>IF(COUNTIF(ROMANEIOS!K:K,A567)&gt;0,J567,"")</f>
        <v/>
      </c>
    </row>
    <row r="568" spans="1:18" ht="15.75" customHeight="1" x14ac:dyDescent="0.25">
      <c r="A568" s="42">
        <f>IFERROR(INDEX(NFS!F:F,MATCH(B568,NFS!E:E,0)),"")</f>
        <v>179500</v>
      </c>
      <c r="B568" s="3">
        <v>69738</v>
      </c>
      <c r="C568" s="4" t="s">
        <v>25</v>
      </c>
      <c r="D568" s="6">
        <v>46309</v>
      </c>
      <c r="E568" s="11">
        <f>IF(B568="","",COUNTIF(SKU!C:C,B568))</f>
        <v>5</v>
      </c>
      <c r="F568" s="13" t="s">
        <v>38</v>
      </c>
      <c r="G568" s="15" t="s">
        <v>40</v>
      </c>
      <c r="H568" s="64" t="s">
        <v>23</v>
      </c>
      <c r="I568" s="17" t="str">
        <f>IF(A568="","",IFERROR(VLOOKUP(TEXT(A568,"0"),#REF!,9,FALSE),""))</f>
        <v/>
      </c>
      <c r="K568" s="18" t="str">
        <f>IFERROR(INDEX(#REF!,MATCH(A568,#REF!,0)),"")</f>
        <v/>
      </c>
      <c r="L568" s="58" t="str">
        <f>IFERROR(INDEX(SKU!E:E,MATCH(B568,SKU!C:C,0)),"")</f>
        <v>GUIMA CONSECO</v>
      </c>
      <c r="M568" s="56"/>
      <c r="R568" t="str">
        <f>IF(COUNTIF(ROMANEIOS!K:K,A568)&gt;0,J568,"")</f>
        <v/>
      </c>
    </row>
    <row r="569" spans="1:18" ht="15.75" customHeight="1" x14ac:dyDescent="0.25">
      <c r="A569" s="42">
        <f>IFERROR(INDEX(NFS!F:F,MATCH(B569,NFS!E:E,0)),"")</f>
        <v>179390</v>
      </c>
      <c r="B569" s="3">
        <v>69198</v>
      </c>
      <c r="C569" s="4" t="s">
        <v>51</v>
      </c>
      <c r="D569" s="6">
        <v>46309</v>
      </c>
      <c r="E569" s="11">
        <f>IF(B569="","",COUNTIF(SKU!C:C,B569))</f>
        <v>1</v>
      </c>
      <c r="F569" s="13" t="s">
        <v>61</v>
      </c>
      <c r="G569" s="15" t="s">
        <v>40</v>
      </c>
      <c r="H569" s="64" t="s">
        <v>20</v>
      </c>
      <c r="I569" s="17" t="str">
        <f>IF(A569="","",IFERROR(VLOOKUP(TEXT(A569,"0"),#REF!,9,FALSE),""))</f>
        <v/>
      </c>
      <c r="K569" s="18" t="str">
        <f>IFERROR(INDEX(#REF!,MATCH(A569,#REF!,0)),"")</f>
        <v/>
      </c>
      <c r="L569" s="58" t="str">
        <f>IFERROR(INDEX(SKU!E:E,MATCH(B569,SKU!C:C,0)),"")</f>
        <v>HAPVIDA</v>
      </c>
      <c r="M569" s="56"/>
      <c r="R569" t="str">
        <f>IF(COUNTIF(ROMANEIOS!K:K,A569)&gt;0,J569,"")</f>
        <v/>
      </c>
    </row>
    <row r="570" spans="1:18" ht="15.75" customHeight="1" x14ac:dyDescent="0.25">
      <c r="A570" s="42">
        <f>IFERROR(INDEX(NFS!F:F,MATCH(B570,NFS!E:E,0)),"")</f>
        <v>179408</v>
      </c>
      <c r="B570" s="3">
        <v>69801</v>
      </c>
      <c r="C570" s="4" t="s">
        <v>84</v>
      </c>
      <c r="D570" s="6">
        <v>46309</v>
      </c>
      <c r="E570" s="11">
        <f>IF(B570="","",COUNTIF(SKU!C:C,B570))</f>
        <v>15</v>
      </c>
      <c r="F570" s="13" t="s">
        <v>35</v>
      </c>
      <c r="G570" s="15" t="s">
        <v>40</v>
      </c>
      <c r="H570" s="64" t="s">
        <v>23</v>
      </c>
      <c r="I570" s="17" t="str">
        <f>IF(A570="","",IFERROR(VLOOKUP(TEXT(A570,"0"),#REF!,9,FALSE),""))</f>
        <v/>
      </c>
      <c r="K570" s="18" t="str">
        <f>IFERROR(INDEX(#REF!,MATCH(A570,#REF!,0)),"")</f>
        <v/>
      </c>
      <c r="L570" s="58" t="str">
        <f>IFERROR(INDEX(SKU!E:E,MATCH(B570,SKU!C:C,0)),"")</f>
        <v>DASA DF</v>
      </c>
      <c r="M570" s="56"/>
      <c r="R570" t="str">
        <f>IF(COUNTIF(ROMANEIOS!K:K,A570)&gt;0,J570,"")</f>
        <v/>
      </c>
    </row>
    <row r="571" spans="1:18" ht="15.75" customHeight="1" x14ac:dyDescent="0.25">
      <c r="A571" s="42">
        <f>IFERROR(INDEX(NFS!F:F,MATCH(B571,NFS!E:E,0)),"")</f>
        <v>179488</v>
      </c>
      <c r="B571" s="3">
        <v>69214</v>
      </c>
      <c r="C571" s="4" t="s">
        <v>53</v>
      </c>
      <c r="D571" s="6">
        <v>46309</v>
      </c>
      <c r="E571" s="11">
        <f>IF(B571="","",COUNTIF(SKU!C:C,B571))</f>
        <v>2</v>
      </c>
      <c r="F571" s="13" t="s">
        <v>18</v>
      </c>
      <c r="G571" s="15" t="s">
        <v>40</v>
      </c>
      <c r="H571" s="64" t="s">
        <v>20</v>
      </c>
      <c r="I571" s="17" t="str">
        <f>IF(A571="","",IFERROR(VLOOKUP(TEXT(A571,"0"),#REF!,9,FALSE),""))</f>
        <v/>
      </c>
      <c r="K571" s="18" t="str">
        <f>IFERROR(INDEX(#REF!,MATCH(A571,#REF!,0)),"")</f>
        <v/>
      </c>
      <c r="L571" s="58" t="str">
        <f>IFERROR(INDEX(SKU!E:E,MATCH(B571,SKU!C:C,0)),"")</f>
        <v>HAPVIDA</v>
      </c>
      <c r="M571" s="56"/>
      <c r="R571" t="str">
        <f>IF(COUNTIF(ROMANEIOS!K:K,A571)&gt;0,J571,"")</f>
        <v/>
      </c>
    </row>
    <row r="572" spans="1:18" ht="15.75" customHeight="1" x14ac:dyDescent="0.25">
      <c r="A572" s="42">
        <f>IFERROR(INDEX(NFS!F:F,MATCH(B572,NFS!E:E,0)),"")</f>
        <v>179417</v>
      </c>
      <c r="B572" s="3">
        <v>69311</v>
      </c>
      <c r="C572" s="4" t="s">
        <v>53</v>
      </c>
      <c r="D572" s="6">
        <v>46309</v>
      </c>
      <c r="E572" s="11">
        <f>IF(B572="","",COUNTIF(SKU!C:C,B572))</f>
        <v>4</v>
      </c>
      <c r="F572" s="13" t="s">
        <v>18</v>
      </c>
      <c r="G572" s="15" t="s">
        <v>40</v>
      </c>
      <c r="H572" s="64" t="s">
        <v>20</v>
      </c>
      <c r="I572" s="17" t="str">
        <f>IF(A572="","",IFERROR(VLOOKUP(TEXT(A572,"0"),#REF!,9,FALSE),""))</f>
        <v/>
      </c>
      <c r="K572" s="18" t="str">
        <f>IFERROR(INDEX(#REF!,MATCH(A572,#REF!,0)),"")</f>
        <v/>
      </c>
      <c r="L572" s="58" t="str">
        <f>IFERROR(INDEX(SKU!E:E,MATCH(B572,SKU!C:C,0)),"")</f>
        <v>HAPVIDA</v>
      </c>
      <c r="M572" s="56"/>
      <c r="R572" t="str">
        <f>IF(COUNTIF(ROMANEIOS!K:K,A572)&gt;0,J572,"")</f>
        <v/>
      </c>
    </row>
    <row r="573" spans="1:18" ht="15.75" customHeight="1" x14ac:dyDescent="0.25">
      <c r="A573" s="42">
        <f>IFERROR(INDEX(NFS!F:F,MATCH(B573,NFS!E:E,0)),"")</f>
        <v>179460</v>
      </c>
      <c r="B573" s="3">
        <v>69820</v>
      </c>
      <c r="C573" s="4" t="s">
        <v>53</v>
      </c>
      <c r="D573" s="6">
        <v>46309</v>
      </c>
      <c r="E573" s="11">
        <f>IF(B573="","",COUNTIF(SKU!C:C,B573))</f>
        <v>1</v>
      </c>
      <c r="F573" s="13" t="s">
        <v>18</v>
      </c>
      <c r="G573" s="15" t="s">
        <v>40</v>
      </c>
      <c r="H573" s="64" t="s">
        <v>20</v>
      </c>
      <c r="I573" s="17" t="str">
        <f>IF(A573="","",IFERROR(VLOOKUP(TEXT(A573,"0"),#REF!,9,FALSE),""))</f>
        <v/>
      </c>
      <c r="K573" s="18" t="str">
        <f>IFERROR(INDEX(#REF!,MATCH(A573,#REF!,0)),"")</f>
        <v/>
      </c>
      <c r="L573" s="58" t="str">
        <f>IFERROR(INDEX(SKU!E:E,MATCH(B573,SKU!C:C,0)),"")</f>
        <v>HAPVIDA</v>
      </c>
      <c r="M573" s="56"/>
      <c r="R573" t="str">
        <f>IF(COUNTIF(ROMANEIOS!K:K,A573)&gt;0,J573,"")</f>
        <v/>
      </c>
    </row>
    <row r="574" spans="1:18" ht="15.75" customHeight="1" x14ac:dyDescent="0.25">
      <c r="A574" s="42">
        <f>IFERROR(INDEX(NFS!F:F,MATCH(B574,NFS!E:E,0)),"")</f>
        <v>179402</v>
      </c>
      <c r="B574" s="3">
        <v>69664</v>
      </c>
      <c r="C574" s="4" t="s">
        <v>81</v>
      </c>
      <c r="D574" s="6">
        <v>46309</v>
      </c>
      <c r="E574" s="11">
        <f>IF(B574="","",COUNTIF(SKU!C:C,B574))</f>
        <v>2</v>
      </c>
      <c r="F574" s="13" t="s">
        <v>38</v>
      </c>
      <c r="G574" s="15" t="s">
        <v>40</v>
      </c>
      <c r="H574" s="64" t="s">
        <v>20</v>
      </c>
      <c r="I574" s="17" t="str">
        <f>IF(A574="","",IFERROR(VLOOKUP(TEXT(A574,"0"),#REF!,9,FALSE),""))</f>
        <v/>
      </c>
      <c r="K574" s="18" t="str">
        <f>IFERROR(INDEX(#REF!,MATCH(A574,#REF!,0)),"")</f>
        <v/>
      </c>
      <c r="L574" s="58" t="str">
        <f>IFERROR(INDEX(SKU!E:E,MATCH(B574,SKU!C:C,0)),"")</f>
        <v>DASA IMPAR</v>
      </c>
      <c r="M574" s="56"/>
      <c r="R574" t="str">
        <f>IF(COUNTIF(ROMANEIOS!K:K,A574)&gt;0,J574,"")</f>
        <v/>
      </c>
    </row>
    <row r="575" spans="1:18" ht="15.75" customHeight="1" x14ac:dyDescent="0.25">
      <c r="A575" s="42">
        <f>IFERROR(INDEX(NFS!F:F,MATCH(B575,NFS!E:E,0)),"")</f>
        <v>179424</v>
      </c>
      <c r="B575" s="3">
        <v>69341</v>
      </c>
      <c r="C575" s="4" t="s">
        <v>51</v>
      </c>
      <c r="D575" s="6">
        <v>46309</v>
      </c>
      <c r="E575" s="11">
        <f>IF(B575="","",COUNTIF(SKU!C:C,B575))</f>
        <v>10</v>
      </c>
      <c r="F575" s="13" t="s">
        <v>61</v>
      </c>
      <c r="G575" s="15" t="s">
        <v>40</v>
      </c>
      <c r="H575" s="64" t="s">
        <v>20</v>
      </c>
      <c r="I575" s="17" t="str">
        <f>IF(A575="","",IFERROR(VLOOKUP(TEXT(A575,"0"),#REF!,9,FALSE),""))</f>
        <v/>
      </c>
      <c r="K575" s="18" t="str">
        <f>IFERROR(INDEX(#REF!,MATCH(A575,#REF!,0)),"")</f>
        <v/>
      </c>
      <c r="L575" s="58" t="str">
        <f>IFERROR(INDEX(SKU!E:E,MATCH(B575,SKU!C:C,0)),"")</f>
        <v>DASA DIAGNOSTICO</v>
      </c>
      <c r="M575" s="56"/>
      <c r="R575" t="str">
        <f>IF(COUNTIF(ROMANEIOS!K:K,A575)&gt;0,J575,"")</f>
        <v/>
      </c>
    </row>
    <row r="576" spans="1:18" ht="15.75" customHeight="1" x14ac:dyDescent="0.25">
      <c r="A576" s="42">
        <f>IFERROR(INDEX(NFS!F:F,MATCH(B576,NFS!E:E,0)),"")</f>
        <v>179405</v>
      </c>
      <c r="B576" s="3">
        <v>69313</v>
      </c>
      <c r="C576" s="4" t="s">
        <v>29</v>
      </c>
      <c r="D576" s="6">
        <v>46309</v>
      </c>
      <c r="E576" s="11">
        <f>IF(B576="","",COUNTIF(SKU!C:C,B576))</f>
        <v>1</v>
      </c>
      <c r="F576" s="13" t="s">
        <v>18</v>
      </c>
      <c r="G576" s="15" t="s">
        <v>40</v>
      </c>
      <c r="H576" s="64" t="s">
        <v>20</v>
      </c>
      <c r="I576" s="17" t="str">
        <f>IF(A576="","",IFERROR(VLOOKUP(TEXT(A576,"0"),#REF!,9,FALSE),""))</f>
        <v/>
      </c>
      <c r="K576" s="18" t="str">
        <f>IFERROR(INDEX(#REF!,MATCH(A576,#REF!,0)),"")</f>
        <v/>
      </c>
      <c r="L576" s="58" t="str">
        <f>IFERROR(INDEX(SKU!E:E,MATCH(B576,SKU!C:C,0)),"")</f>
        <v>HAPVIDA</v>
      </c>
      <c r="M576" s="56"/>
      <c r="R576" t="str">
        <f>IF(COUNTIF(ROMANEIOS!K:K,A576)&gt;0,J576,"")</f>
        <v/>
      </c>
    </row>
    <row r="577" spans="1:18" ht="15.75" customHeight="1" x14ac:dyDescent="0.25">
      <c r="A577" s="42">
        <f>IFERROR(INDEX(NFS!F:F,MATCH(B577,NFS!E:E,0)),"")</f>
        <v>179411</v>
      </c>
      <c r="B577" s="3">
        <v>68726</v>
      </c>
      <c r="C577" s="4" t="s">
        <v>29</v>
      </c>
      <c r="D577" s="6">
        <v>46309</v>
      </c>
      <c r="E577" s="11">
        <f>IF(B577="","",COUNTIF(SKU!C:C,B577))</f>
        <v>1</v>
      </c>
      <c r="F577" s="13" t="s">
        <v>18</v>
      </c>
      <c r="G577" s="15" t="s">
        <v>40</v>
      </c>
      <c r="H577" s="64" t="s">
        <v>20</v>
      </c>
      <c r="I577" s="17" t="str">
        <f>IF(A577="","",IFERROR(VLOOKUP(TEXT(A577,"0"),#REF!,9,FALSE),""))</f>
        <v/>
      </c>
      <c r="K577" s="18" t="str">
        <f>IFERROR(INDEX(#REF!,MATCH(A577,#REF!,0)),"")</f>
        <v/>
      </c>
      <c r="L577" s="58" t="str">
        <f>IFERROR(INDEX(SKU!E:E,MATCH(B577,SKU!C:C,0)),"")</f>
        <v>HAPVIDA</v>
      </c>
      <c r="M577" s="56"/>
      <c r="R577" t="str">
        <f>IF(COUNTIF(ROMANEIOS!K:K,A577)&gt;0,J577,"")</f>
        <v/>
      </c>
    </row>
    <row r="578" spans="1:18" ht="15.75" customHeight="1" x14ac:dyDescent="0.25">
      <c r="A578" s="42">
        <f>IFERROR(INDEX(NFS!F:F,MATCH(B578,NFS!E:E,0)),"")</f>
        <v>179412</v>
      </c>
      <c r="B578" s="3">
        <v>68975</v>
      </c>
      <c r="C578" s="4" t="s">
        <v>29</v>
      </c>
      <c r="D578" s="6">
        <v>46309</v>
      </c>
      <c r="E578" s="11">
        <f>IF(B578="","",COUNTIF(SKU!C:C,B578))</f>
        <v>1</v>
      </c>
      <c r="F578" s="13" t="s">
        <v>18</v>
      </c>
      <c r="G578" s="15" t="s">
        <v>40</v>
      </c>
      <c r="H578" s="64" t="s">
        <v>20</v>
      </c>
      <c r="I578" s="17" t="str">
        <f>IF(A578="","",IFERROR(VLOOKUP(TEXT(A578,"0"),#REF!,9,FALSE),""))</f>
        <v/>
      </c>
      <c r="K578" s="18" t="str">
        <f>IFERROR(INDEX(#REF!,MATCH(A578,#REF!,0)),"")</f>
        <v/>
      </c>
      <c r="L578" s="58" t="str">
        <f>IFERROR(INDEX(SKU!E:E,MATCH(B578,SKU!C:C,0)),"")</f>
        <v>HAPVIDA</v>
      </c>
      <c r="M578" s="56"/>
      <c r="R578" t="str">
        <f>IF(COUNTIF(ROMANEIOS!K:K,A578)&gt;0,J578,"")</f>
        <v/>
      </c>
    </row>
    <row r="579" spans="1:18" ht="15.75" customHeight="1" x14ac:dyDescent="0.25">
      <c r="A579" s="42">
        <f>IFERROR(INDEX(NFS!F:F,MATCH(B579,NFS!E:E,0)),"")</f>
        <v>179418</v>
      </c>
      <c r="B579" s="3">
        <v>69317</v>
      </c>
      <c r="C579" s="4" t="s">
        <v>85</v>
      </c>
      <c r="D579" s="6">
        <v>46309</v>
      </c>
      <c r="E579" s="11">
        <f>IF(B579="","",COUNTIF(SKU!C:C,B579))</f>
        <v>1</v>
      </c>
      <c r="F579" s="13" t="s">
        <v>44</v>
      </c>
      <c r="G579" s="15" t="s">
        <v>40</v>
      </c>
      <c r="H579" s="64" t="s">
        <v>20</v>
      </c>
      <c r="I579" s="17" t="str">
        <f>IF(A579="","",IFERROR(VLOOKUP(TEXT(A579,"0"),#REF!,9,FALSE),""))</f>
        <v/>
      </c>
      <c r="K579" s="18" t="str">
        <f>IFERROR(INDEX(#REF!,MATCH(A579,#REF!,0)),"")</f>
        <v/>
      </c>
      <c r="L579" s="58" t="str">
        <f>IFERROR(INDEX(SKU!E:E,MATCH(B579,SKU!C:C,0)),"")</f>
        <v>HAPVIDA - SJRP</v>
      </c>
      <c r="M579" s="56"/>
      <c r="R579" t="str">
        <f>IF(COUNTIF(ROMANEIOS!K:K,A579)&gt;0,J579,"")</f>
        <v/>
      </c>
    </row>
    <row r="580" spans="1:18" ht="15.75" customHeight="1" x14ac:dyDescent="0.25">
      <c r="A580" s="42">
        <f>IFERROR(INDEX(NFS!F:F,MATCH(B580,NFS!E:E,0)),"")</f>
        <v>179413</v>
      </c>
      <c r="B580" s="3">
        <v>68807</v>
      </c>
      <c r="C580" s="4" t="s">
        <v>85</v>
      </c>
      <c r="D580" s="6">
        <v>46309</v>
      </c>
      <c r="E580" s="11">
        <f>IF(B580="","",COUNTIF(SKU!C:C,B580))</f>
        <v>2</v>
      </c>
      <c r="F580" s="13" t="s">
        <v>18</v>
      </c>
      <c r="G580" s="15" t="s">
        <v>40</v>
      </c>
      <c r="H580" s="64" t="s">
        <v>20</v>
      </c>
      <c r="I580" s="17" t="str">
        <f>IF(A580="","",IFERROR(VLOOKUP(TEXT(A580,"0"),#REF!,9,FALSE),""))</f>
        <v/>
      </c>
      <c r="K580" s="18" t="str">
        <f>IFERROR(INDEX(#REF!,MATCH(A580,#REF!,0)),"")</f>
        <v/>
      </c>
      <c r="L580" s="58" t="str">
        <f>IFERROR(INDEX(SKU!E:E,MATCH(B580,SKU!C:C,0)),"")</f>
        <v>HOSP SANTA MARTHA</v>
      </c>
      <c r="M580" s="56"/>
      <c r="R580" t="str">
        <f>IF(COUNTIF(ROMANEIOS!K:K,A580)&gt;0,J580,"")</f>
        <v/>
      </c>
    </row>
    <row r="581" spans="1:18" ht="15.75" customHeight="1" x14ac:dyDescent="0.25">
      <c r="A581" s="42">
        <f>IFERROR(INDEX(NFS!F:F,MATCH(B581,NFS!E:E,0)),"")</f>
        <v>179433</v>
      </c>
      <c r="B581" s="3">
        <v>69778</v>
      </c>
      <c r="C581" s="4" t="s">
        <v>86</v>
      </c>
      <c r="D581" s="6">
        <v>46309</v>
      </c>
      <c r="E581" s="11">
        <v>1</v>
      </c>
      <c r="F581" s="13" t="s">
        <v>18</v>
      </c>
      <c r="G581" s="15" t="s">
        <v>40</v>
      </c>
      <c r="H581" s="64" t="s">
        <v>20</v>
      </c>
      <c r="I581" s="17" t="str">
        <f>IF(A581="","",IFERROR(VLOOKUP(TEXT(A581,"0"),#REF!,9,FALSE),""))</f>
        <v/>
      </c>
      <c r="K581" s="18" t="str">
        <f>IFERROR(INDEX(#REF!,MATCH(A581,#REF!,0)),"")</f>
        <v/>
      </c>
      <c r="L581" s="58" t="str">
        <f>IFERROR(INDEX(SKU!E:E,MATCH(B581,SKU!C:C,0)),"")</f>
        <v/>
      </c>
      <c r="M581" s="56"/>
      <c r="R581" t="str">
        <f>IF(COUNTIF(ROMANEIOS!K:K,A581)&gt;0,J581,"")</f>
        <v/>
      </c>
    </row>
    <row r="582" spans="1:18" ht="15.75" customHeight="1" x14ac:dyDescent="0.25">
      <c r="A582" s="42">
        <f>IFERROR(INDEX(NFS!F:F,MATCH(B582,NFS!E:E,0)),"")</f>
        <v>179414</v>
      </c>
      <c r="B582" s="3">
        <v>68902</v>
      </c>
      <c r="C582" s="4" t="s">
        <v>86</v>
      </c>
      <c r="D582" s="6">
        <v>46309</v>
      </c>
      <c r="E582" s="11">
        <v>1</v>
      </c>
      <c r="F582" s="13" t="s">
        <v>18</v>
      </c>
      <c r="G582" s="15" t="s">
        <v>40</v>
      </c>
      <c r="H582" s="64" t="s">
        <v>20</v>
      </c>
      <c r="I582" s="17" t="str">
        <f>IF(A582="","",IFERROR(VLOOKUP(TEXT(A582,"0"),#REF!,9,FALSE),""))</f>
        <v/>
      </c>
      <c r="K582" s="18" t="str">
        <f>IFERROR(INDEX(#REF!,MATCH(A582,#REF!,0)),"")</f>
        <v/>
      </c>
      <c r="L582" s="58" t="str">
        <f>IFERROR(INDEX(SKU!E:E,MATCH(B582,SKU!C:C,0)),"")</f>
        <v/>
      </c>
      <c r="M582" s="56"/>
      <c r="R582" t="str">
        <f>IF(COUNTIF(ROMANEIOS!K:K,A582)&gt;0,J582,"")</f>
        <v/>
      </c>
    </row>
    <row r="583" spans="1:18" ht="15.75" customHeight="1" x14ac:dyDescent="0.25">
      <c r="A583" s="42">
        <f>IFERROR(INDEX(NFS!F:F,MATCH(B583,NFS!E:E,0)),"")</f>
        <v>179439</v>
      </c>
      <c r="B583" s="3">
        <v>70045</v>
      </c>
      <c r="C583" s="4" t="s">
        <v>81</v>
      </c>
      <c r="D583" s="6">
        <v>46309</v>
      </c>
      <c r="E583" s="11">
        <f>IF(B583="","",COUNTIF(SKU!C:C,B583))</f>
        <v>3</v>
      </c>
      <c r="F583" s="13" t="s">
        <v>18</v>
      </c>
      <c r="G583" s="15" t="s">
        <v>40</v>
      </c>
      <c r="H583" s="64" t="s">
        <v>20</v>
      </c>
      <c r="I583" s="17" t="str">
        <f>IF(A583="","",IFERROR(VLOOKUP(TEXT(A583,"0"),#REF!,9,FALSE),""))</f>
        <v/>
      </c>
      <c r="K583" s="18" t="str">
        <f>IFERROR(INDEX(#REF!,MATCH(A583,#REF!,0)),"")</f>
        <v/>
      </c>
      <c r="L583" s="58" t="str">
        <f>IFERROR(INDEX(SKU!E:E,MATCH(B583,SKU!C:C,0)),"")</f>
        <v>NOTRE DAME</v>
      </c>
      <c r="M583" s="56"/>
      <c r="R583" t="str">
        <f>IF(COUNTIF(ROMANEIOS!K:K,A583)&gt;0,J583,"")</f>
        <v/>
      </c>
    </row>
    <row r="584" spans="1:18" ht="15.75" customHeight="1" x14ac:dyDescent="0.25">
      <c r="A584" s="42">
        <f>IFERROR(INDEX(NFS!F:F,MATCH(B584,NFS!E:E,0)),"")</f>
        <v>179440</v>
      </c>
      <c r="B584" s="3">
        <v>69591</v>
      </c>
      <c r="C584" s="4" t="s">
        <v>81</v>
      </c>
      <c r="D584" s="6">
        <v>46309</v>
      </c>
      <c r="E584" s="11">
        <f>IF(B584="","",COUNTIF(SKU!C:C,B584))</f>
        <v>3</v>
      </c>
      <c r="F584" s="13" t="s">
        <v>18</v>
      </c>
      <c r="G584" s="15" t="s">
        <v>40</v>
      </c>
      <c r="H584" s="64" t="s">
        <v>20</v>
      </c>
      <c r="I584" s="17" t="str">
        <f>IF(A584="","",IFERROR(VLOOKUP(TEXT(A584,"0"),#REF!,9,FALSE),""))</f>
        <v/>
      </c>
      <c r="K584" s="18" t="str">
        <f>IFERROR(INDEX(#REF!,MATCH(A584,#REF!,0)),"")</f>
        <v/>
      </c>
      <c r="L584" s="58" t="str">
        <f>IFERROR(INDEX(SKU!E:E,MATCH(B584,SKU!C:C,0)),"")</f>
        <v>PA ZONA OESTE</v>
      </c>
      <c r="M584" s="56"/>
      <c r="R584" t="str">
        <f>IF(COUNTIF(ROMANEIOS!K:K,A584)&gt;0,J584,"")</f>
        <v/>
      </c>
    </row>
    <row r="585" spans="1:18" ht="15.75" customHeight="1" x14ac:dyDescent="0.25">
      <c r="A585" s="42">
        <f>IFERROR(INDEX(NFS!F:F,MATCH(B585,NFS!E:E,0)),"")</f>
        <v>179438</v>
      </c>
      <c r="B585" s="3">
        <v>69590</v>
      </c>
      <c r="C585" s="4" t="s">
        <v>81</v>
      </c>
      <c r="D585" s="6">
        <v>46309</v>
      </c>
      <c r="E585" s="11">
        <f>IF(B585="","",COUNTIF(SKU!C:C,B585))</f>
        <v>3</v>
      </c>
      <c r="F585" s="13" t="s">
        <v>18</v>
      </c>
      <c r="G585" s="15" t="s">
        <v>40</v>
      </c>
      <c r="H585" s="64" t="s">
        <v>20</v>
      </c>
      <c r="I585" s="17" t="str">
        <f>IF(A585="","",IFERROR(VLOOKUP(TEXT(A585,"0"),#REF!,9,FALSE),""))</f>
        <v/>
      </c>
      <c r="K585" s="18" t="str">
        <f>IFERROR(INDEX(#REF!,MATCH(A585,#REF!,0)),"")</f>
        <v/>
      </c>
      <c r="L585" s="58" t="str">
        <f>IFERROR(INDEX(SKU!E:E,MATCH(B585,SKU!C:C,0)),"")</f>
        <v>PA ZONA OESTE</v>
      </c>
      <c r="M585" s="56"/>
      <c r="R585" t="str">
        <f>IF(COUNTIF(ROMANEIOS!K:K,A585)&gt;0,J585,"")</f>
        <v/>
      </c>
    </row>
    <row r="586" spans="1:18" ht="15.75" customHeight="1" x14ac:dyDescent="0.25">
      <c r="A586" s="42">
        <f>IFERROR(INDEX(NFS!F:F,MATCH(B586,NFS!E:E,0)),"")</f>
        <v>179428</v>
      </c>
      <c r="B586" s="3">
        <v>69755</v>
      </c>
      <c r="C586" s="4" t="s">
        <v>51</v>
      </c>
      <c r="D586" s="6">
        <v>46309</v>
      </c>
      <c r="E586" s="11">
        <f>IF(B586="","",COUNTIF(SKU!C:C,B586))</f>
        <v>6</v>
      </c>
      <c r="F586" s="13" t="s">
        <v>61</v>
      </c>
      <c r="G586" s="15" t="s">
        <v>40</v>
      </c>
      <c r="H586" s="64" t="s">
        <v>20</v>
      </c>
      <c r="I586" s="17" t="str">
        <f>IF(A586="","",IFERROR(VLOOKUP(TEXT(A586,"0"),#REF!,9,FALSE),""))</f>
        <v/>
      </c>
      <c r="K586" s="18" t="str">
        <f>IFERROR(INDEX(#REF!,MATCH(A586,#REF!,0)),"")</f>
        <v/>
      </c>
      <c r="L586" s="58" t="str">
        <f>IFERROR(INDEX(SKU!E:E,MATCH(B586,SKU!C:C,0)),"")</f>
        <v>DASA DIAGNOSTICO</v>
      </c>
      <c r="M586" s="56"/>
      <c r="R586" t="str">
        <f>IF(COUNTIF(ROMANEIOS!K:K,A586)&gt;0,J586,"")</f>
        <v/>
      </c>
    </row>
    <row r="587" spans="1:18" ht="15.75" customHeight="1" x14ac:dyDescent="0.25">
      <c r="A587" s="42">
        <f>IFERROR(INDEX(NFS!F:F,MATCH(B587,NFS!E:E,0)),"")</f>
        <v>179455</v>
      </c>
      <c r="B587" s="3">
        <v>69809</v>
      </c>
      <c r="C587" s="4" t="s">
        <v>51</v>
      </c>
      <c r="D587" s="6">
        <v>46309</v>
      </c>
      <c r="E587" s="11">
        <f>IF(B587="","",COUNTIF(SKU!C:C,B587))</f>
        <v>4</v>
      </c>
      <c r="F587" s="13" t="s">
        <v>42</v>
      </c>
      <c r="G587" s="15" t="s">
        <v>40</v>
      </c>
      <c r="H587" s="64" t="s">
        <v>20</v>
      </c>
      <c r="I587" s="17" t="str">
        <f>IF(A587="","",IFERROR(VLOOKUP(TEXT(A587,"0"),#REF!,9,FALSE),""))</f>
        <v/>
      </c>
      <c r="K587" s="18" t="str">
        <f>IFERROR(INDEX(#REF!,MATCH(A587,#REF!,0)),"")</f>
        <v/>
      </c>
      <c r="L587" s="58" t="str">
        <f>IFERROR(INDEX(SKU!E:E,MATCH(B587,SKU!C:C,0)),"")</f>
        <v>DASA FORTALEZA</v>
      </c>
      <c r="M587" s="56"/>
      <c r="R587" t="str">
        <f>IF(COUNTIF(ROMANEIOS!K:K,A587)&gt;0,J587,"")</f>
        <v/>
      </c>
    </row>
    <row r="588" spans="1:18" ht="15.75" customHeight="1" x14ac:dyDescent="0.25">
      <c r="A588" s="42">
        <f>IFERROR(INDEX(NFS!F:F,MATCH(B588,NFS!E:E,0)),"")</f>
        <v>179437</v>
      </c>
      <c r="B588" s="3">
        <v>69078</v>
      </c>
      <c r="C588" s="4" t="s">
        <v>84</v>
      </c>
      <c r="D588" s="6">
        <v>46309</v>
      </c>
      <c r="E588" s="11">
        <v>1</v>
      </c>
      <c r="F588" s="13" t="s">
        <v>18</v>
      </c>
      <c r="G588" s="15" t="s">
        <v>40</v>
      </c>
      <c r="H588" s="64" t="s">
        <v>20</v>
      </c>
      <c r="I588" s="17" t="str">
        <f>IF(A588="","",IFERROR(VLOOKUP(TEXT(A588,"0"),#REF!,9,FALSE),""))</f>
        <v/>
      </c>
      <c r="K588" s="18" t="str">
        <f>IFERROR(INDEX(#REF!,MATCH(A588,#REF!,0)),"")</f>
        <v/>
      </c>
      <c r="L588" s="58" t="str">
        <f>IFERROR(INDEX(SKU!E:E,MATCH(B588,SKU!C:C,0)),"")</f>
        <v/>
      </c>
      <c r="M588" s="56"/>
      <c r="R588" t="str">
        <f>IF(COUNTIF(ROMANEIOS!K:K,A588)&gt;0,J588,"")</f>
        <v/>
      </c>
    </row>
    <row r="589" spans="1:18" ht="15.75" customHeight="1" x14ac:dyDescent="0.25">
      <c r="A589" s="42">
        <f>IFERROR(INDEX(NFS!F:F,MATCH(B589,NFS!E:E,0)),"")</f>
        <v>179429</v>
      </c>
      <c r="B589" s="3">
        <v>70063</v>
      </c>
      <c r="C589" s="4" t="s">
        <v>43</v>
      </c>
      <c r="D589" s="6">
        <v>46309</v>
      </c>
      <c r="E589" s="11">
        <f>IF(B589="","",COUNTIF(SKU!C:C,B589))</f>
        <v>4</v>
      </c>
      <c r="F589" s="13" t="s">
        <v>18</v>
      </c>
      <c r="G589" s="15" t="s">
        <v>40</v>
      </c>
      <c r="H589" s="64" t="s">
        <v>23</v>
      </c>
      <c r="I589" s="17" t="str">
        <f>IF(A589="","",IFERROR(VLOOKUP(TEXT(A589,"0"),#REF!,9,FALSE),""))</f>
        <v/>
      </c>
      <c r="K589" s="18" t="str">
        <f>IFERROR(INDEX(#REF!,MATCH(A589,#REF!,0)),"")</f>
        <v/>
      </c>
      <c r="L589" s="58" t="str">
        <f>IFERROR(INDEX(SKU!E:E,MATCH(B589,SKU!C:C,0)),"")</f>
        <v>ALTANA BORGES LAGOA</v>
      </c>
      <c r="M589" s="56"/>
      <c r="R589" t="str">
        <f>IF(COUNTIF(ROMANEIOS!K:K,A589)&gt;0,J589,"")</f>
        <v/>
      </c>
    </row>
    <row r="590" spans="1:18" ht="15.75" customHeight="1" x14ac:dyDescent="0.25">
      <c r="A590" s="42">
        <f>IFERROR(INDEX(NFS!F:F,MATCH(B590,NFS!E:E,0)),"")</f>
        <v>179432</v>
      </c>
      <c r="B590" s="3">
        <v>70047</v>
      </c>
      <c r="C590" s="4" t="s">
        <v>43</v>
      </c>
      <c r="D590" s="6">
        <v>46309</v>
      </c>
      <c r="E590" s="11">
        <f>IF(B590="","",COUNTIF(SKU!C:C,B590))</f>
        <v>1</v>
      </c>
      <c r="F590" s="13" t="s">
        <v>18</v>
      </c>
      <c r="G590" s="15" t="s">
        <v>40</v>
      </c>
      <c r="H590" s="64" t="s">
        <v>23</v>
      </c>
      <c r="I590" s="17" t="str">
        <f>IF(A590="","",IFERROR(VLOOKUP(TEXT(A590,"0"),#REF!,9,FALSE),""))</f>
        <v/>
      </c>
      <c r="K590" s="18" t="str">
        <f>IFERROR(INDEX(#REF!,MATCH(A590,#REF!,0)),"")</f>
        <v/>
      </c>
      <c r="L590" s="58" t="str">
        <f>IFERROR(INDEX(SKU!E:E,MATCH(B590,SKU!C:C,0)),"")</f>
        <v>HOSP PROF EDMUNDO VA</v>
      </c>
      <c r="M590" s="56"/>
      <c r="R590" t="str">
        <f>IF(COUNTIF(ROMANEIOS!K:K,A590)&gt;0,J590,"")</f>
        <v/>
      </c>
    </row>
    <row r="591" spans="1:18" ht="15.75" customHeight="1" x14ac:dyDescent="0.25">
      <c r="A591" s="42">
        <f>IFERROR(INDEX(NFS!F:F,MATCH(B591,NFS!E:E,0)),"")</f>
        <v>179430</v>
      </c>
      <c r="B591" s="3">
        <v>69955</v>
      </c>
      <c r="C591" s="4" t="s">
        <v>43</v>
      </c>
      <c r="D591" s="6">
        <v>46309</v>
      </c>
      <c r="E591" s="11">
        <f>IF(B591="","",COUNTIF(SKU!C:C,B591))</f>
        <v>1</v>
      </c>
      <c r="F591" s="13" t="s">
        <v>18</v>
      </c>
      <c r="G591" s="15" t="s">
        <v>40</v>
      </c>
      <c r="H591" s="64" t="s">
        <v>23</v>
      </c>
      <c r="I591" s="17" t="str">
        <f>IF(A591="","",IFERROR(VLOOKUP(TEXT(A591,"0"),#REF!,9,FALSE),""))</f>
        <v/>
      </c>
      <c r="K591" s="18" t="str">
        <f>IFERROR(INDEX(#REF!,MATCH(A591,#REF!,0)),"")</f>
        <v/>
      </c>
      <c r="L591" s="58" t="str">
        <f>IFERROR(INDEX(SKU!E:E,MATCH(B591,SKU!C:C,0)),"")</f>
        <v>DASA DIAGNOSTICO</v>
      </c>
      <c r="M591" s="56"/>
      <c r="R591" t="str">
        <f>IF(COUNTIF(ROMANEIOS!K:K,A591)&gt;0,J591,"")</f>
        <v/>
      </c>
    </row>
    <row r="592" spans="1:18" ht="15.75" customHeight="1" x14ac:dyDescent="0.25">
      <c r="A592" s="42">
        <f>IFERROR(INDEX(NFS!F:F,MATCH(B592,NFS!E:E,0)),"")</f>
        <v>179472</v>
      </c>
      <c r="B592" s="3">
        <v>70061</v>
      </c>
      <c r="C592" s="4" t="s">
        <v>29</v>
      </c>
      <c r="D592" s="6">
        <v>46309</v>
      </c>
      <c r="E592" s="11">
        <f>IF(B592="","",COUNTIF(SKU!C:C,B592))</f>
        <v>14</v>
      </c>
      <c r="F592" s="13" t="s">
        <v>18</v>
      </c>
      <c r="G592" s="15" t="s">
        <v>40</v>
      </c>
      <c r="H592" s="64" t="s">
        <v>23</v>
      </c>
      <c r="I592" s="17" t="str">
        <f>IF(A592="","",IFERROR(VLOOKUP(TEXT(A592,"0"),#REF!,9,FALSE),""))</f>
        <v/>
      </c>
      <c r="K592" s="18" t="str">
        <f>IFERROR(INDEX(#REF!,MATCH(A592,#REF!,0)),"")</f>
        <v/>
      </c>
      <c r="L592" s="58" t="str">
        <f>IFERROR(INDEX(SKU!E:E,MATCH(B592,SKU!C:C,0)),"")</f>
        <v>CLINICA PREMIUM CARE</v>
      </c>
      <c r="M592" s="56"/>
      <c r="R592" t="str">
        <f>IF(COUNTIF(ROMANEIOS!K:K,A592)&gt;0,J592,"")</f>
        <v/>
      </c>
    </row>
    <row r="593" spans="1:18" ht="15.75" customHeight="1" x14ac:dyDescent="0.25">
      <c r="A593" s="42">
        <f>IFERROR(INDEX(NFS!F:F,MATCH(B593,NFS!E:E,0)),"")</f>
        <v>179435</v>
      </c>
      <c r="B593" s="3">
        <v>70060</v>
      </c>
      <c r="C593" s="4" t="s">
        <v>29</v>
      </c>
      <c r="D593" s="6">
        <v>46309</v>
      </c>
      <c r="E593" s="11">
        <f>IF(B593="","",COUNTIF(SKU!C:C,B593))</f>
        <v>4</v>
      </c>
      <c r="F593" s="13" t="s">
        <v>18</v>
      </c>
      <c r="G593" s="15" t="s">
        <v>40</v>
      </c>
      <c r="H593" s="64" t="s">
        <v>23</v>
      </c>
      <c r="I593" s="17" t="str">
        <f>IF(A593="","",IFERROR(VLOOKUP(TEXT(A593,"0"),#REF!,9,FALSE),""))</f>
        <v/>
      </c>
      <c r="K593" s="18" t="str">
        <f>IFERROR(INDEX(#REF!,MATCH(A593,#REF!,0)),"")</f>
        <v/>
      </c>
      <c r="L593" s="58" t="str">
        <f>IFERROR(INDEX(SKU!E:E,MATCH(B593,SKU!C:C,0)),"")</f>
        <v>ACALANTO CLINICA</v>
      </c>
      <c r="M593" s="56"/>
      <c r="R593" t="str">
        <f>IF(COUNTIF(ROMANEIOS!K:K,A593)&gt;0,J593,"")</f>
        <v/>
      </c>
    </row>
    <row r="594" spans="1:18" ht="15.75" customHeight="1" x14ac:dyDescent="0.25">
      <c r="A594" s="42">
        <f>IFERROR(INDEX(NFS!F:F,MATCH(B594,NFS!E:E,0)),"")</f>
        <v>179462</v>
      </c>
      <c r="B594" s="3">
        <v>69805</v>
      </c>
      <c r="C594" s="4" t="s">
        <v>84</v>
      </c>
      <c r="D594" s="6">
        <v>46309</v>
      </c>
      <c r="E594" s="11">
        <f>IF(B594="","",COUNTIF(SKU!C:C,B594))</f>
        <v>5</v>
      </c>
      <c r="F594" s="13" t="s">
        <v>42</v>
      </c>
      <c r="G594" s="15" t="s">
        <v>40</v>
      </c>
      <c r="H594" s="64" t="s">
        <v>23</v>
      </c>
      <c r="I594" s="17" t="str">
        <f>IF(A594="","",IFERROR(VLOOKUP(TEXT(A594,"0"),#REF!,9,FALSE),""))</f>
        <v/>
      </c>
      <c r="K594" s="18" t="str">
        <f>IFERROR(INDEX(#REF!,MATCH(A594,#REF!,0)),"")</f>
        <v/>
      </c>
      <c r="L594" s="58" t="str">
        <f>IFERROR(INDEX(SKU!E:E,MATCH(B594,SKU!C:C,0)),"")</f>
        <v>DASA DIAGNOSTICO</v>
      </c>
      <c r="M594" s="56"/>
      <c r="R594" t="str">
        <f>IF(COUNTIF(ROMANEIOS!K:K,A594)&gt;0,J594,"")</f>
        <v/>
      </c>
    </row>
    <row r="595" spans="1:18" ht="15.75" customHeight="1" x14ac:dyDescent="0.25">
      <c r="A595" s="42">
        <f>IFERROR(INDEX(NFS!F:F,MATCH(B595,NFS!E:E,0)),"")</f>
        <v>179522</v>
      </c>
      <c r="B595" s="3">
        <v>69200</v>
      </c>
      <c r="C595" s="4" t="s">
        <v>17</v>
      </c>
      <c r="D595" s="6">
        <v>46309</v>
      </c>
      <c r="E595" s="11">
        <f>IF(B595="","",COUNTIF(SKU!C:C,B595))</f>
        <v>5</v>
      </c>
      <c r="F595" s="13" t="s">
        <v>44</v>
      </c>
      <c r="G595" s="15" t="s">
        <v>40</v>
      </c>
      <c r="H595" s="64" t="s">
        <v>20</v>
      </c>
      <c r="I595" s="17" t="str">
        <f>IF(A595="","",IFERROR(VLOOKUP(TEXT(A595,"0"),#REF!,9,FALSE),""))</f>
        <v/>
      </c>
      <c r="K595" s="18" t="str">
        <f>IFERROR(INDEX(#REF!,MATCH(A595,#REF!,0)),"")</f>
        <v/>
      </c>
      <c r="L595" s="58" t="str">
        <f>IFERROR(INDEX(SKU!E:E,MATCH(B595,SKU!C:C,0)),"")</f>
        <v>HAPVIDA</v>
      </c>
      <c r="M595" s="56"/>
      <c r="R595" t="str">
        <f>IF(COUNTIF(ROMANEIOS!K:K,A595)&gt;0,J595,"")</f>
        <v/>
      </c>
    </row>
    <row r="596" spans="1:18" ht="15.75" customHeight="1" x14ac:dyDescent="0.25">
      <c r="A596" s="42" t="str">
        <f>IFERROR(INDEX(NFS!F:F,MATCH(B596,NFS!E:E,0)),"")</f>
        <v/>
      </c>
      <c r="B596" s="3">
        <v>68424</v>
      </c>
      <c r="C596" s="4" t="s">
        <v>17</v>
      </c>
      <c r="D596" s="6">
        <v>46309</v>
      </c>
      <c r="E596" s="11">
        <f>IF(B596="","",COUNTIF(SKU!C:C,B596))</f>
        <v>7</v>
      </c>
      <c r="F596" s="13" t="s">
        <v>44</v>
      </c>
      <c r="G596" s="15" t="s">
        <v>40</v>
      </c>
      <c r="H596" s="64" t="s">
        <v>20</v>
      </c>
      <c r="I596" s="17" t="str">
        <f>IF(A596="","",IFERROR(VLOOKUP(TEXT(A596,"0"),#REF!,9,FALSE),""))</f>
        <v/>
      </c>
      <c r="K596" s="18" t="str">
        <f>IFERROR(INDEX(#REF!,MATCH(A596,#REF!,0)),"")</f>
        <v/>
      </c>
      <c r="L596" s="58" t="str">
        <f>IFERROR(INDEX(SKU!E:E,MATCH(B596,SKU!C:C,0)),"")</f>
        <v>HAPVIDA</v>
      </c>
      <c r="M596" s="56"/>
      <c r="R596">
        <f>IF(COUNTIF(ROMANEIOS!K:K,A596)&gt;0,J596,"")</f>
        <v>0</v>
      </c>
    </row>
    <row r="597" spans="1:18" ht="15.75" customHeight="1" x14ac:dyDescent="0.25">
      <c r="A597" s="42">
        <f>IFERROR(INDEX(NFS!F:F,MATCH(B597,NFS!E:E,0)),"")</f>
        <v>179461</v>
      </c>
      <c r="B597" s="3">
        <v>68853</v>
      </c>
      <c r="C597" s="4" t="s">
        <v>81</v>
      </c>
      <c r="D597" s="6">
        <v>46309</v>
      </c>
      <c r="E597" s="11">
        <f>IF(B597="","",COUNTIF(SKU!C:C,B597))</f>
        <v>11</v>
      </c>
      <c r="F597" s="13" t="s">
        <v>42</v>
      </c>
      <c r="G597" s="15" t="s">
        <v>40</v>
      </c>
      <c r="H597" s="64" t="s">
        <v>20</v>
      </c>
      <c r="I597" s="17" t="str">
        <f>IF(A597="","",IFERROR(VLOOKUP(TEXT(A597,"0"),#REF!,9,FALSE),""))</f>
        <v/>
      </c>
      <c r="K597" s="18" t="str">
        <f>IFERROR(INDEX(#REF!,MATCH(A597,#REF!,0)),"")</f>
        <v/>
      </c>
      <c r="L597" s="58" t="str">
        <f>IFERROR(INDEX(SKU!E:E,MATCH(B597,SKU!C:C,0)),"")</f>
        <v>DASA FORTALEZA</v>
      </c>
      <c r="M597" s="56"/>
      <c r="R597" t="str">
        <f>IF(COUNTIF(ROMANEIOS!K:K,A597)&gt;0,J597,"")</f>
        <v/>
      </c>
    </row>
    <row r="598" spans="1:18" ht="15.75" customHeight="1" x14ac:dyDescent="0.25">
      <c r="A598" s="42" t="str">
        <f>IFERROR(INDEX(NFS!F:F,MATCH(B598,NFS!E:E,0)),"")</f>
        <v/>
      </c>
      <c r="B598" s="3">
        <v>69948</v>
      </c>
      <c r="C598" s="4" t="s">
        <v>43</v>
      </c>
      <c r="D598" s="6">
        <v>46309</v>
      </c>
      <c r="E598" s="11">
        <f>IF(B598="","",COUNTIF(SKU!C:C,B598))</f>
        <v>2</v>
      </c>
      <c r="F598" s="13" t="s">
        <v>18</v>
      </c>
      <c r="G598" s="15" t="s">
        <v>40</v>
      </c>
      <c r="H598" s="64" t="s">
        <v>20</v>
      </c>
      <c r="I598" s="17" t="str">
        <f>IF(A598="","",IFERROR(VLOOKUP(TEXT(A598,"0"),#REF!,9,FALSE),""))</f>
        <v/>
      </c>
      <c r="K598" s="18" t="str">
        <f>IFERROR(INDEX(#REF!,MATCH(A598,#REF!,0)),"")</f>
        <v/>
      </c>
      <c r="L598" s="58" t="str">
        <f>IFERROR(INDEX(SKU!E:E,MATCH(B598,SKU!C:C,0)),"")</f>
        <v>SIRIO LIBANES</v>
      </c>
      <c r="M598" s="56"/>
      <c r="R598">
        <f>IF(COUNTIF(ROMANEIOS!K:K,A598)&gt;0,J598,"")</f>
        <v>0</v>
      </c>
    </row>
    <row r="599" spans="1:18" ht="15.75" customHeight="1" x14ac:dyDescent="0.25">
      <c r="A599" s="42">
        <f>IFERROR(INDEX(NFS!F:F,MATCH(B599,NFS!E:E,0)),"")</f>
        <v>179480</v>
      </c>
      <c r="B599" s="3">
        <v>69862</v>
      </c>
      <c r="C599" s="4" t="s">
        <v>43</v>
      </c>
      <c r="D599" s="6">
        <v>46309</v>
      </c>
      <c r="E599" s="11">
        <f>IF(B599="","",COUNTIF(SKU!C:C,B599))</f>
        <v>1</v>
      </c>
      <c r="F599" s="13" t="s">
        <v>38</v>
      </c>
      <c r="G599" s="15" t="s">
        <v>40</v>
      </c>
      <c r="H599" s="64" t="s">
        <v>20</v>
      </c>
      <c r="I599" s="17" t="str">
        <f>IF(A599="","",IFERROR(VLOOKUP(TEXT(A599,"0"),#REF!,9,FALSE),""))</f>
        <v/>
      </c>
      <c r="K599" s="18" t="str">
        <f>IFERROR(INDEX(#REF!,MATCH(A599,#REF!,0)),"")</f>
        <v/>
      </c>
      <c r="L599" s="58" t="str">
        <f>IFERROR(INDEX(SKU!E:E,MATCH(B599,SKU!C:C,0)),"")</f>
        <v>HOSPITAL SIRIO</v>
      </c>
      <c r="M599" s="56"/>
      <c r="R599" t="str">
        <f>IF(COUNTIF(ROMANEIOS!K:K,A599)&gt;0,J599,"")</f>
        <v/>
      </c>
    </row>
    <row r="600" spans="1:18" ht="15.75" customHeight="1" x14ac:dyDescent="0.25">
      <c r="A600" s="42">
        <f>IFERROR(INDEX(NFS!F:F,MATCH(B600,NFS!E:E,0)),"")</f>
        <v>179481</v>
      </c>
      <c r="B600" s="3">
        <v>69804</v>
      </c>
      <c r="C600" s="4" t="s">
        <v>51</v>
      </c>
      <c r="D600" s="6">
        <v>46309</v>
      </c>
      <c r="E600" s="11">
        <f>IF(B600="","",COUNTIF(SKU!C:C,B600))</f>
        <v>9</v>
      </c>
      <c r="F600" s="13" t="s">
        <v>42</v>
      </c>
      <c r="G600" s="15" t="s">
        <v>40</v>
      </c>
      <c r="H600" s="64" t="s">
        <v>23</v>
      </c>
      <c r="I600" s="17" t="str">
        <f>IF(A600="","",IFERROR(VLOOKUP(TEXT(A600,"0"),#REF!,9,FALSE),""))</f>
        <v/>
      </c>
      <c r="K600" s="18" t="str">
        <f>IFERROR(INDEX(#REF!,MATCH(A600,#REF!,0)),"")</f>
        <v/>
      </c>
      <c r="L600" s="58" t="str">
        <f>IFERROR(INDEX(SKU!E:E,MATCH(B600,SKU!C:C,0)),"")</f>
        <v>DASA RECIFE 61.486.6</v>
      </c>
      <c r="M600" s="56"/>
      <c r="R600" t="str">
        <f>IF(COUNTIF(ROMANEIOS!K:K,A600)&gt;0,J600,"")</f>
        <v/>
      </c>
    </row>
    <row r="601" spans="1:18" ht="15.75" customHeight="1" x14ac:dyDescent="0.25">
      <c r="A601" s="42">
        <f>IFERROR(INDEX(NFS!F:F,MATCH(B601,NFS!E:E,0)),"")</f>
        <v>179458</v>
      </c>
      <c r="B601" s="3">
        <v>69789</v>
      </c>
      <c r="C601" s="4" t="s">
        <v>84</v>
      </c>
      <c r="D601" s="6">
        <v>46310</v>
      </c>
      <c r="E601" s="11">
        <f>IF(B601="","",COUNTIF(SKU!C:C,B601))</f>
        <v>2</v>
      </c>
      <c r="F601" s="13" t="s">
        <v>18</v>
      </c>
      <c r="G601" s="15" t="s">
        <v>40</v>
      </c>
      <c r="H601" s="64" t="s">
        <v>20</v>
      </c>
      <c r="I601" s="17" t="str">
        <f>IF(A601="","",IFERROR(VLOOKUP(TEXT(A601,"0"),#REF!,9,FALSE),""))</f>
        <v/>
      </c>
      <c r="K601" s="18" t="str">
        <f>IFERROR(INDEX(#REF!,MATCH(A601,#REF!,0)),"")</f>
        <v/>
      </c>
      <c r="L601" s="58" t="str">
        <f>IFERROR(INDEX(SKU!E:E,MATCH(B601,SKU!C:C,0)),"")</f>
        <v>REDE DOR SAO LUIZ S.</v>
      </c>
      <c r="M601" s="56"/>
      <c r="R601" t="str">
        <f>IF(COUNTIF(ROMANEIOS!K:K,A601)&gt;0,J601,"")</f>
        <v/>
      </c>
    </row>
    <row r="602" spans="1:18" ht="15.75" customHeight="1" x14ac:dyDescent="0.25">
      <c r="A602" s="42">
        <f>IFERROR(INDEX(NFS!F:F,MATCH(B602,NFS!E:E,0)),"")</f>
        <v>179486</v>
      </c>
      <c r="B602" s="3">
        <v>69857</v>
      </c>
      <c r="C602" s="4" t="s">
        <v>52</v>
      </c>
      <c r="D602" s="6">
        <v>46310</v>
      </c>
      <c r="E602" s="11">
        <f>IF(B602="","",COUNTIF(SKU!C:C,B602))</f>
        <v>2</v>
      </c>
      <c r="F602" s="13" t="s">
        <v>18</v>
      </c>
      <c r="G602" s="15" t="s">
        <v>40</v>
      </c>
      <c r="H602" s="64" t="s">
        <v>23</v>
      </c>
      <c r="I602" s="17" t="str">
        <f>IF(A602="","",IFERROR(VLOOKUP(TEXT(A602,"0"),#REF!,9,FALSE),""))</f>
        <v/>
      </c>
      <c r="K602" s="18" t="str">
        <f>IFERROR(INDEX(#REF!,MATCH(A602,#REF!,0)),"")</f>
        <v/>
      </c>
      <c r="L602" s="58" t="str">
        <f>IFERROR(INDEX(SKU!E:E,MATCH(B602,SKU!C:C,0)),"")</f>
        <v>HOSP SANTA CATARINA</v>
      </c>
      <c r="M602" s="56"/>
      <c r="R602" t="str">
        <f>IF(COUNTIF(ROMANEIOS!K:K,A602)&gt;0,J602,"")</f>
        <v/>
      </c>
    </row>
    <row r="603" spans="1:18" ht="15.75" customHeight="1" x14ac:dyDescent="0.25">
      <c r="A603" s="42">
        <f>IFERROR(INDEX(NFS!F:F,MATCH(B603,NFS!E:E,0)),"")</f>
        <v>179459</v>
      </c>
      <c r="B603" s="3">
        <v>69961</v>
      </c>
      <c r="C603" s="4" t="s">
        <v>81</v>
      </c>
      <c r="D603" s="6">
        <v>46310</v>
      </c>
      <c r="E603" s="11">
        <f>IF(B603="","",COUNTIF(SKU!C:C,B603))</f>
        <v>3</v>
      </c>
      <c r="F603" s="13" t="s">
        <v>18</v>
      </c>
      <c r="G603" s="15" t="s">
        <v>40</v>
      </c>
      <c r="H603" s="64" t="s">
        <v>23</v>
      </c>
      <c r="I603" s="17" t="str">
        <f>IF(A603="","",IFERROR(VLOOKUP(TEXT(A603,"0"),#REF!,9,FALSE),""))</f>
        <v/>
      </c>
      <c r="K603" s="18" t="str">
        <f>IFERROR(INDEX(#REF!,MATCH(A603,#REF!,0)),"")</f>
        <v/>
      </c>
      <c r="L603" s="58" t="str">
        <f>IFERROR(INDEX(SKU!E:E,MATCH(B603,SKU!C:C,0)),"")</f>
        <v>CACAU SHOW</v>
      </c>
      <c r="M603" s="56"/>
      <c r="R603" t="str">
        <f>IF(COUNTIF(ROMANEIOS!K:K,A603)&gt;0,J603,"")</f>
        <v/>
      </c>
    </row>
    <row r="604" spans="1:18" ht="15.75" customHeight="1" x14ac:dyDescent="0.25">
      <c r="A604" s="42">
        <f>IFERROR(INDEX(NFS!F:F,MATCH(B604,NFS!E:E,0)),"")</f>
        <v>179471</v>
      </c>
      <c r="B604" s="3">
        <v>69929</v>
      </c>
      <c r="C604" s="4" t="s">
        <v>81</v>
      </c>
      <c r="D604" s="6">
        <v>46310</v>
      </c>
      <c r="E604" s="11">
        <v>1</v>
      </c>
      <c r="F604" s="13" t="s">
        <v>18</v>
      </c>
      <c r="G604" s="15" t="s">
        <v>40</v>
      </c>
      <c r="H604" s="64" t="s">
        <v>23</v>
      </c>
      <c r="I604" s="17" t="str">
        <f>IF(A604="","",IFERROR(VLOOKUP(TEXT(A604,"0"),#REF!,9,FALSE),""))</f>
        <v/>
      </c>
      <c r="K604" s="18" t="str">
        <f>IFERROR(INDEX(#REF!,MATCH(A604,#REF!,0)),"")</f>
        <v/>
      </c>
      <c r="L604" s="58" t="str">
        <f>IFERROR(INDEX(SKU!E:E,MATCH(B604,SKU!C:C,0)),"")</f>
        <v/>
      </c>
      <c r="M604" s="56"/>
      <c r="R604" t="str">
        <f>IF(COUNTIF(ROMANEIOS!K:K,A604)&gt;0,J604,"")</f>
        <v/>
      </c>
    </row>
    <row r="605" spans="1:18" ht="15.75" customHeight="1" x14ac:dyDescent="0.25">
      <c r="A605" s="42">
        <f>IFERROR(INDEX(NFS!F:F,MATCH(B605,NFS!E:E,0)),"")</f>
        <v>179470</v>
      </c>
      <c r="B605" s="3">
        <v>69924</v>
      </c>
      <c r="C605" s="4" t="s">
        <v>81</v>
      </c>
      <c r="D605" s="6">
        <v>46310</v>
      </c>
      <c r="E605" s="11">
        <f>IF(B605="","",COUNTIF(SKU!C:C,B605))</f>
        <v>1</v>
      </c>
      <c r="F605" s="13" t="s">
        <v>18</v>
      </c>
      <c r="G605" s="15" t="s">
        <v>40</v>
      </c>
      <c r="H605" s="64" t="s">
        <v>23</v>
      </c>
      <c r="I605" s="17" t="str">
        <f>IF(A605="","",IFERROR(VLOOKUP(TEXT(A605,"0"),#REF!,9,FALSE),""))</f>
        <v/>
      </c>
      <c r="K605" s="18" t="str">
        <f>IFERROR(INDEX(#REF!,MATCH(A605,#REF!,0)),"")</f>
        <v/>
      </c>
      <c r="L605" s="58" t="str">
        <f>IFERROR(INDEX(SKU!E:E,MATCH(B605,SKU!C:C,0)),"")</f>
        <v>CACAU SHOW</v>
      </c>
      <c r="M605" s="56"/>
      <c r="R605" t="str">
        <f>IF(COUNTIF(ROMANEIOS!K:K,A605)&gt;0,J605,"")</f>
        <v/>
      </c>
    </row>
    <row r="606" spans="1:18" ht="15.75" customHeight="1" x14ac:dyDescent="0.25">
      <c r="A606" s="42">
        <f>IFERROR(INDEX(NFS!F:F,MATCH(B606,NFS!E:E,0)),"")</f>
        <v>179464</v>
      </c>
      <c r="B606" s="3">
        <v>69930</v>
      </c>
      <c r="C606" s="4" t="s">
        <v>48</v>
      </c>
      <c r="D606" s="6">
        <v>46310</v>
      </c>
      <c r="E606" s="11">
        <f>IF(B606="","",COUNTIF(SKU!C:C,B606))</f>
        <v>3</v>
      </c>
      <c r="F606" s="13" t="s">
        <v>18</v>
      </c>
      <c r="G606" s="15" t="s">
        <v>40</v>
      </c>
      <c r="H606" s="64" t="s">
        <v>20</v>
      </c>
      <c r="I606" s="17" t="str">
        <f>IF(A606="","",IFERROR(VLOOKUP(TEXT(A606,"0"),#REF!,9,FALSE),""))</f>
        <v/>
      </c>
      <c r="K606" s="18" t="str">
        <f>IFERROR(INDEX(#REF!,MATCH(A606,#REF!,0)),"")</f>
        <v/>
      </c>
      <c r="L606" s="58" t="str">
        <f>IFERROR(INDEX(SKU!E:E,MATCH(B606,SKU!C:C,0)),"")</f>
        <v>DASA HOSP 9 DE JULHO</v>
      </c>
      <c r="M606" s="56"/>
      <c r="R606" t="str">
        <f>IF(COUNTIF(ROMANEIOS!K:K,A606)&gt;0,J606,"")</f>
        <v/>
      </c>
    </row>
    <row r="607" spans="1:18" ht="15.75" customHeight="1" x14ac:dyDescent="0.25">
      <c r="A607" s="42">
        <f>IFERROR(INDEX(NFS!F:F,MATCH(B607,NFS!E:E,0)),"")</f>
        <v>179474</v>
      </c>
      <c r="B607" s="3">
        <v>69932</v>
      </c>
      <c r="C607" s="4" t="s">
        <v>52</v>
      </c>
      <c r="D607" s="6">
        <v>46310</v>
      </c>
      <c r="E607" s="11">
        <f>IF(B607="","",COUNTIF(SKU!C:C,B607))</f>
        <v>2</v>
      </c>
      <c r="F607" s="13" t="s">
        <v>61</v>
      </c>
      <c r="G607" s="15" t="s">
        <v>40</v>
      </c>
      <c r="H607" s="64" t="s">
        <v>20</v>
      </c>
      <c r="I607" s="17" t="str">
        <f>IF(A607="","",IFERROR(VLOOKUP(TEXT(A607,"0"),#REF!,9,FALSE),""))</f>
        <v/>
      </c>
      <c r="K607" s="18" t="str">
        <f>IFERROR(INDEX(#REF!,MATCH(A607,#REF!,0)),"")</f>
        <v/>
      </c>
      <c r="L607" s="58" t="str">
        <f>IFERROR(INDEX(SKU!E:E,MATCH(B607,SKU!C:C,0)),"")</f>
        <v>STA ISABEL BLUMENAU</v>
      </c>
      <c r="M607" s="56"/>
      <c r="R607" t="str">
        <f>IF(COUNTIF(ROMANEIOS!K:K,A607)&gt;0,J607,"")</f>
        <v/>
      </c>
    </row>
    <row r="608" spans="1:18" ht="15.75" customHeight="1" x14ac:dyDescent="0.25">
      <c r="A608" s="42">
        <f>IFERROR(INDEX(NFS!F:F,MATCH(B608,NFS!E:E,0)),"")</f>
        <v>179490</v>
      </c>
      <c r="B608" s="3">
        <v>69813</v>
      </c>
      <c r="C608" s="4" t="s">
        <v>51</v>
      </c>
      <c r="D608" s="6">
        <v>46310</v>
      </c>
      <c r="E608" s="11">
        <f>IF(B608="","",COUNTIF(SKU!C:C,B608))</f>
        <v>7</v>
      </c>
      <c r="F608" s="13" t="s">
        <v>42</v>
      </c>
      <c r="G608" s="15" t="s">
        <v>40</v>
      </c>
      <c r="H608" s="64" t="s">
        <v>23</v>
      </c>
      <c r="I608" s="17" t="str">
        <f>IF(A608="","",IFERROR(VLOOKUP(TEXT(A608,"0"),#REF!,9,FALSE),""))</f>
        <v/>
      </c>
      <c r="K608" s="18" t="str">
        <f>IFERROR(INDEX(#REF!,MATCH(A608,#REF!,0)),"")</f>
        <v/>
      </c>
      <c r="L608" s="58" t="str">
        <f>IFERROR(INDEX(SKU!E:E,MATCH(B608,SKU!C:C,0)),"")</f>
        <v>DASA SALVADORBA</v>
      </c>
      <c r="M608" s="56"/>
      <c r="R608" t="str">
        <f>IF(COUNTIF(ROMANEIOS!K:K,A608)&gt;0,J608,"")</f>
        <v/>
      </c>
    </row>
    <row r="609" spans="1:18" ht="15.75" customHeight="1" x14ac:dyDescent="0.25">
      <c r="A609" s="42">
        <f>IFERROR(INDEX(NFS!F:F,MATCH(B609,NFS!E:E,0)),"")</f>
        <v>179511</v>
      </c>
      <c r="B609" s="3">
        <v>69750</v>
      </c>
      <c r="C609" s="4" t="s">
        <v>84</v>
      </c>
      <c r="D609" s="6">
        <v>46310</v>
      </c>
      <c r="E609" s="11">
        <f>IF(B609="","",COUNTIF(SKU!C:C,B609))</f>
        <v>4</v>
      </c>
      <c r="F609" s="13" t="s">
        <v>38</v>
      </c>
      <c r="G609" s="15" t="s">
        <v>40</v>
      </c>
      <c r="H609" s="64" t="s">
        <v>23</v>
      </c>
      <c r="I609" s="17" t="str">
        <f>IF(A609="","",IFERROR(VLOOKUP(TEXT(A609,"0"),#REF!,9,FALSE),""))</f>
        <v/>
      </c>
      <c r="K609" s="18" t="str">
        <f>IFERROR(INDEX(#REF!,MATCH(A609,#REF!,0)),"")</f>
        <v/>
      </c>
      <c r="L609" s="58" t="str">
        <f>IFERROR(INDEX(SKU!E:E,MATCH(B609,SKU!C:C,0)),"")</f>
        <v>LUSTOSA</v>
      </c>
      <c r="M609" s="56"/>
      <c r="R609" t="str">
        <f>IF(COUNTIF(ROMANEIOS!K:K,A609)&gt;0,J609,"")</f>
        <v/>
      </c>
    </row>
    <row r="610" spans="1:18" ht="15.75" customHeight="1" x14ac:dyDescent="0.25">
      <c r="A610" s="42" t="str">
        <f>IFERROR(INDEX(NFS!F:F,MATCH(B610,NFS!E:E,0)),"")</f>
        <v/>
      </c>
      <c r="B610" s="3">
        <v>69856</v>
      </c>
      <c r="C610" s="4" t="s">
        <v>29</v>
      </c>
      <c r="D610" s="6">
        <v>46310</v>
      </c>
      <c r="E610" s="11">
        <f>IF(B610="","",COUNTIF(SKU!C:C,B610))</f>
        <v>5</v>
      </c>
      <c r="F610" s="13" t="s">
        <v>18</v>
      </c>
      <c r="G610" s="15" t="s">
        <v>40</v>
      </c>
      <c r="H610" s="64" t="s">
        <v>23</v>
      </c>
      <c r="I610" s="17" t="str">
        <f>IF(A610="","",IFERROR(VLOOKUP(TEXT(A610,"0"),#REF!,9,FALSE),""))</f>
        <v/>
      </c>
      <c r="K610" s="18" t="str">
        <f>IFERROR(INDEX(#REF!,MATCH(A610,#REF!,0)),"")</f>
        <v/>
      </c>
      <c r="L610" s="58" t="str">
        <f>IFERROR(INDEX(SKU!E:E,MATCH(B610,SKU!C:C,0)),"")</f>
        <v>HOSP SANTA CATARINA</v>
      </c>
      <c r="M610" s="56"/>
      <c r="R610">
        <f>IF(COUNTIF(ROMANEIOS!K:K,A610)&gt;0,J610,"")</f>
        <v>0</v>
      </c>
    </row>
    <row r="611" spans="1:18" ht="15.75" customHeight="1" x14ac:dyDescent="0.25">
      <c r="A611" s="42">
        <f>IFERROR(INDEX(NFS!F:F,MATCH(B611,NFS!E:E,0)),"")</f>
        <v>176039</v>
      </c>
      <c r="B611" s="3">
        <v>67100</v>
      </c>
      <c r="C611" s="4" t="s">
        <v>27</v>
      </c>
      <c r="D611" s="6">
        <v>46310</v>
      </c>
      <c r="E611" s="11">
        <f>IF(B611="","",COUNTIF(SKU!C:C,B611))</f>
        <v>1</v>
      </c>
      <c r="F611" s="13" t="s">
        <v>18</v>
      </c>
      <c r="G611" s="15" t="s">
        <v>40</v>
      </c>
      <c r="H611" s="64" t="s">
        <v>20</v>
      </c>
      <c r="I611" s="17" t="str">
        <f>IF(A611="","",IFERROR(VLOOKUP(TEXT(A611,"0"),#REF!,9,FALSE),""))</f>
        <v/>
      </c>
      <c r="K611" s="18" t="str">
        <f>IFERROR(INDEX(#REF!,MATCH(A611,#REF!,0)),"")</f>
        <v/>
      </c>
      <c r="L611" s="58" t="str">
        <f>IFERROR(INDEX(SKU!E:E,MATCH(B611,SKU!C:C,0)),"")</f>
        <v>CLINICA PREMIUM CARE</v>
      </c>
      <c r="M611" s="56"/>
      <c r="R611" t="str">
        <f>IF(COUNTIF(ROMANEIOS!K:K,A611)&gt;0,J611,"")</f>
        <v/>
      </c>
    </row>
    <row r="612" spans="1:18" ht="15.75" customHeight="1" x14ac:dyDescent="0.25">
      <c r="A612" s="42">
        <f>IFERROR(INDEX(NFS!F:F,MATCH(B612,NFS!E:E,0)),"")</f>
        <v>179465</v>
      </c>
      <c r="B612" s="3">
        <v>69460</v>
      </c>
      <c r="C612" s="4" t="s">
        <v>27</v>
      </c>
      <c r="D612" s="6">
        <v>46310</v>
      </c>
      <c r="E612" s="11">
        <v>2</v>
      </c>
      <c r="F612" s="13" t="s">
        <v>18</v>
      </c>
      <c r="G612" s="15" t="s">
        <v>40</v>
      </c>
      <c r="H612" s="64" t="s">
        <v>20</v>
      </c>
      <c r="I612" s="17" t="str">
        <f>IF(A612="","",IFERROR(VLOOKUP(TEXT(A612,"0"),#REF!,9,FALSE),""))</f>
        <v/>
      </c>
      <c r="K612" s="18" t="str">
        <f>IFERROR(INDEX(#REF!,MATCH(A612,#REF!,0)),"")</f>
        <v/>
      </c>
      <c r="L612" s="58" t="str">
        <f>IFERROR(INDEX(SKU!E:E,MATCH(B612,SKU!C:C,0)),"")</f>
        <v/>
      </c>
      <c r="M612" s="56"/>
      <c r="R612" t="str">
        <f>IF(COUNTIF(ROMANEIOS!K:K,A612)&gt;0,J612,"")</f>
        <v/>
      </c>
    </row>
    <row r="613" spans="1:18" ht="15.75" customHeight="1" x14ac:dyDescent="0.25">
      <c r="A613" s="42">
        <f>IFERROR(INDEX(NFS!F:F,MATCH(B613,NFS!E:E,0)),"")</f>
        <v>179466</v>
      </c>
      <c r="B613" s="3">
        <v>69459</v>
      </c>
      <c r="C613" s="4" t="s">
        <v>27</v>
      </c>
      <c r="D613" s="6">
        <v>46310</v>
      </c>
      <c r="E613" s="11">
        <v>2</v>
      </c>
      <c r="F613" s="13" t="s">
        <v>18</v>
      </c>
      <c r="G613" s="15" t="s">
        <v>40</v>
      </c>
      <c r="H613" s="64" t="s">
        <v>20</v>
      </c>
      <c r="I613" s="17" t="str">
        <f>IF(A613="","",IFERROR(VLOOKUP(TEXT(A613,"0"),#REF!,9,FALSE),""))</f>
        <v/>
      </c>
      <c r="K613" s="18" t="str">
        <f>IFERROR(INDEX(#REF!,MATCH(A613,#REF!,0)),"")</f>
        <v/>
      </c>
      <c r="L613" s="58" t="str">
        <f>IFERROR(INDEX(SKU!E:E,MATCH(B613,SKU!C:C,0)),"")</f>
        <v/>
      </c>
      <c r="M613" s="56"/>
      <c r="R613" t="str">
        <f>IF(COUNTIF(ROMANEIOS!K:K,A613)&gt;0,J613,"")</f>
        <v/>
      </c>
    </row>
    <row r="614" spans="1:18" ht="15.75" customHeight="1" x14ac:dyDescent="0.25">
      <c r="A614" s="42">
        <f>IFERROR(INDEX(NFS!F:F,MATCH(B614,NFS!E:E,0)),"")</f>
        <v>179468</v>
      </c>
      <c r="B614" s="3">
        <v>69338</v>
      </c>
      <c r="C614" s="4" t="s">
        <v>27</v>
      </c>
      <c r="D614" s="6">
        <v>46310</v>
      </c>
      <c r="E614" s="11">
        <v>2</v>
      </c>
      <c r="F614" s="13" t="s">
        <v>18</v>
      </c>
      <c r="G614" s="15" t="s">
        <v>40</v>
      </c>
      <c r="H614" s="64" t="s">
        <v>20</v>
      </c>
      <c r="I614" s="17" t="str">
        <f>IF(A614="","",IFERROR(VLOOKUP(TEXT(A614,"0"),#REF!,9,FALSE),""))</f>
        <v/>
      </c>
      <c r="K614" s="18" t="str">
        <f>IFERROR(INDEX(#REF!,MATCH(A614,#REF!,0)),"")</f>
        <v/>
      </c>
      <c r="L614" s="58" t="str">
        <f>IFERROR(INDEX(SKU!E:E,MATCH(B614,SKU!C:C,0)),"")</f>
        <v/>
      </c>
      <c r="M614" s="56"/>
      <c r="R614" t="str">
        <f>IF(COUNTIF(ROMANEIOS!K:K,A614)&gt;0,J614,"")</f>
        <v/>
      </c>
    </row>
    <row r="615" spans="1:18" ht="15.75" customHeight="1" x14ac:dyDescent="0.25">
      <c r="A615" s="42">
        <f>IFERROR(INDEX(NFS!F:F,MATCH(B615,NFS!E:E,0)),"")</f>
        <v>179467</v>
      </c>
      <c r="B615" s="3">
        <v>69339</v>
      </c>
      <c r="C615" s="4" t="s">
        <v>27</v>
      </c>
      <c r="D615" s="6">
        <v>46310</v>
      </c>
      <c r="E615" s="11">
        <v>2</v>
      </c>
      <c r="F615" s="13" t="s">
        <v>18</v>
      </c>
      <c r="G615" s="15" t="s">
        <v>40</v>
      </c>
      <c r="H615" s="64" t="s">
        <v>20</v>
      </c>
      <c r="I615" s="17" t="str">
        <f>IF(A615="","",IFERROR(VLOOKUP(TEXT(A615,"0"),#REF!,9,FALSE),""))</f>
        <v/>
      </c>
      <c r="K615" s="18" t="str">
        <f>IFERROR(INDEX(#REF!,MATCH(A615,#REF!,0)),"")</f>
        <v/>
      </c>
      <c r="L615" s="58" t="str">
        <f>IFERROR(INDEX(SKU!E:E,MATCH(B615,SKU!C:C,0)),"")</f>
        <v/>
      </c>
      <c r="M615" s="56"/>
      <c r="R615" t="str">
        <f>IF(COUNTIF(ROMANEIOS!K:K,A615)&gt;0,J615,"")</f>
        <v/>
      </c>
    </row>
    <row r="616" spans="1:18" ht="15.75" customHeight="1" x14ac:dyDescent="0.25">
      <c r="A616" s="42">
        <f>IFERROR(INDEX(NFS!F:F,MATCH(B616,NFS!E:E,0)),"")</f>
        <v>179489</v>
      </c>
      <c r="B616" s="3">
        <v>69808</v>
      </c>
      <c r="C616" s="4" t="s">
        <v>81</v>
      </c>
      <c r="D616" s="6">
        <v>46310</v>
      </c>
      <c r="E616" s="11">
        <f>IF(B616="","",COUNTIF(SKU!C:C,B616))</f>
        <v>2</v>
      </c>
      <c r="F616" s="13" t="s">
        <v>42</v>
      </c>
      <c r="G616" s="15" t="s">
        <v>40</v>
      </c>
      <c r="H616" s="64" t="s">
        <v>23</v>
      </c>
      <c r="I616" s="17" t="str">
        <f>IF(A616="","",IFERROR(VLOOKUP(TEXT(A616,"0"),#REF!,9,FALSE),""))</f>
        <v/>
      </c>
      <c r="K616" s="18" t="str">
        <f>IFERROR(INDEX(#REF!,MATCH(A616,#REF!,0)),"")</f>
        <v/>
      </c>
      <c r="L616" s="58" t="str">
        <f>IFERROR(INDEX(SKU!E:E,MATCH(B616,SKU!C:C,0)),"")</f>
        <v>DASA</v>
      </c>
      <c r="M616" s="56"/>
      <c r="R616" t="str">
        <f>IF(COUNTIF(ROMANEIOS!K:K,A616)&gt;0,J616,"")</f>
        <v/>
      </c>
    </row>
    <row r="617" spans="1:18" ht="15.75" customHeight="1" x14ac:dyDescent="0.25">
      <c r="A617" s="42">
        <f>IFERROR(INDEX(NFS!F:F,MATCH(B617,NFS!E:E,0)),"")</f>
        <v>179482</v>
      </c>
      <c r="B617" s="3">
        <v>69835</v>
      </c>
      <c r="C617" s="4" t="s">
        <v>43</v>
      </c>
      <c r="D617" s="6">
        <v>46310</v>
      </c>
      <c r="E617" s="11">
        <f>IF(B617="","",COUNTIF(SKU!C:C,B617))</f>
        <v>3</v>
      </c>
      <c r="F617" s="13" t="s">
        <v>18</v>
      </c>
      <c r="G617" s="15" t="s">
        <v>40</v>
      </c>
      <c r="H617" s="64" t="s">
        <v>20</v>
      </c>
      <c r="I617" s="17" t="str">
        <f>IF(A617="","",IFERROR(VLOOKUP(TEXT(A617,"0"),#REF!,9,FALSE),""))</f>
        <v/>
      </c>
      <c r="K617" s="18" t="str">
        <f>IFERROR(INDEX(#REF!,MATCH(A617,#REF!,0)),"")</f>
        <v/>
      </c>
      <c r="L617" s="58" t="str">
        <f>IFERROR(INDEX(SKU!E:E,MATCH(B617,SKU!C:C,0)),"")</f>
        <v>DASA DELIBERATO</v>
      </c>
      <c r="M617" s="56"/>
      <c r="R617" t="str">
        <f>IF(COUNTIF(ROMANEIOS!K:K,A617)&gt;0,J617,"")</f>
        <v/>
      </c>
    </row>
    <row r="618" spans="1:18" ht="15.75" customHeight="1" x14ac:dyDescent="0.25">
      <c r="A618" s="42">
        <f>IFERROR(INDEX(NFS!F:F,MATCH(B618,NFS!E:E,0)),"")</f>
        <v>179483</v>
      </c>
      <c r="B618" s="3">
        <v>69836</v>
      </c>
      <c r="C618" s="4" t="s">
        <v>43</v>
      </c>
      <c r="D618" s="6">
        <v>46310</v>
      </c>
      <c r="E618" s="11">
        <f>IF(B618="","",COUNTIF(SKU!C:C,B618))</f>
        <v>4</v>
      </c>
      <c r="F618" s="13" t="s">
        <v>18</v>
      </c>
      <c r="G618" s="15" t="s">
        <v>40</v>
      </c>
      <c r="H618" s="64" t="s">
        <v>20</v>
      </c>
      <c r="I618" s="17" t="str">
        <f>IF(A618="","",IFERROR(VLOOKUP(TEXT(A618,"0"),#REF!,9,FALSE),""))</f>
        <v/>
      </c>
      <c r="K618" s="18" t="str">
        <f>IFERROR(INDEX(#REF!,MATCH(A618,#REF!,0)),"")</f>
        <v/>
      </c>
      <c r="L618" s="58" t="str">
        <f>IFERROR(INDEX(SKU!E:E,MATCH(B618,SKU!C:C,0)),"")</f>
        <v>DASA VILA JUNDIAI</v>
      </c>
      <c r="M618" s="56"/>
      <c r="R618" t="str">
        <f>IF(COUNTIF(ROMANEIOS!K:K,A618)&gt;0,J618,"")</f>
        <v/>
      </c>
    </row>
    <row r="619" spans="1:18" ht="15.75" customHeight="1" x14ac:dyDescent="0.25">
      <c r="A619" s="42">
        <f>IFERROR(INDEX(NFS!F:F,MATCH(B619,NFS!E:E,0)),"")</f>
        <v>179492</v>
      </c>
      <c r="B619" s="3">
        <v>69884</v>
      </c>
      <c r="C619" s="4" t="s">
        <v>84</v>
      </c>
      <c r="D619" s="6">
        <v>46310</v>
      </c>
      <c r="E619" s="11">
        <f>IF(B619="","",COUNTIF(SKU!C:C,B619))</f>
        <v>5</v>
      </c>
      <c r="F619" s="13" t="s">
        <v>18</v>
      </c>
      <c r="G619" s="15" t="s">
        <v>40</v>
      </c>
      <c r="H619" s="64" t="s">
        <v>20</v>
      </c>
      <c r="I619" s="17" t="str">
        <f>IF(A619="","",IFERROR(VLOOKUP(TEXT(A619,"0"),#REF!,9,FALSE),""))</f>
        <v/>
      </c>
      <c r="K619" s="18" t="str">
        <f>IFERROR(INDEX(#REF!,MATCH(A619,#REF!,0)),"")</f>
        <v/>
      </c>
      <c r="L619" s="58" t="str">
        <f>IFERROR(INDEX(SKU!E:E,MATCH(B619,SKU!C:C,0)),"")</f>
        <v>DASA 61.486.650/0030</v>
      </c>
      <c r="M619" s="56"/>
      <c r="R619" t="str">
        <f>IF(COUNTIF(ROMANEIOS!K:K,A619)&gt;0,J619,"")</f>
        <v/>
      </c>
    </row>
    <row r="620" spans="1:18" ht="15.75" customHeight="1" x14ac:dyDescent="0.25">
      <c r="A620" s="42">
        <f>IFERROR(INDEX(NFS!F:F,MATCH(B620,NFS!E:E,0)),"")</f>
        <v>179497</v>
      </c>
      <c r="B620" s="3">
        <v>70077</v>
      </c>
      <c r="C620" s="4" t="s">
        <v>85</v>
      </c>
      <c r="D620" s="6">
        <v>46310</v>
      </c>
      <c r="E620" s="11">
        <v>6</v>
      </c>
      <c r="F620" s="13" t="s">
        <v>18</v>
      </c>
      <c r="G620" s="15" t="s">
        <v>40</v>
      </c>
      <c r="H620" s="64" t="s">
        <v>23</v>
      </c>
      <c r="I620" s="17" t="str">
        <f>IF(A620="","",IFERROR(VLOOKUP(TEXT(A620,"0"),#REF!,9,FALSE),""))</f>
        <v/>
      </c>
      <c r="K620" s="18" t="str">
        <f>IFERROR(INDEX(#REF!,MATCH(A620,#REF!,0)),"")</f>
        <v/>
      </c>
      <c r="L620" s="58" t="str">
        <f>IFERROR(INDEX(SKU!E:E,MATCH(B620,SKU!C:C,0)),"")</f>
        <v/>
      </c>
      <c r="M620" s="56"/>
      <c r="R620" t="str">
        <f>IF(COUNTIF(ROMANEIOS!K:K,A620)&gt;0,J620,"")</f>
        <v/>
      </c>
    </row>
    <row r="621" spans="1:18" ht="15.75" customHeight="1" x14ac:dyDescent="0.25">
      <c r="A621" s="42">
        <f>IFERROR(INDEX(NFS!F:F,MATCH(B621,NFS!E:E,0)),"")</f>
        <v>179498</v>
      </c>
      <c r="B621" s="3">
        <v>70074</v>
      </c>
      <c r="C621" s="4" t="s">
        <v>85</v>
      </c>
      <c r="D621" s="6">
        <v>46310</v>
      </c>
      <c r="E621" s="11">
        <v>4</v>
      </c>
      <c r="F621" s="13" t="s">
        <v>18</v>
      </c>
      <c r="G621" s="15" t="s">
        <v>40</v>
      </c>
      <c r="H621" s="64" t="s">
        <v>23</v>
      </c>
      <c r="I621" s="17" t="str">
        <f>IF(A621="","",IFERROR(VLOOKUP(TEXT(A621,"0"),#REF!,9,FALSE),""))</f>
        <v/>
      </c>
      <c r="K621" s="18" t="str">
        <f>IFERROR(INDEX(#REF!,MATCH(A621,#REF!,0)),"")</f>
        <v/>
      </c>
      <c r="L621" s="58" t="str">
        <f>IFERROR(INDEX(SKU!E:E,MATCH(B621,SKU!C:C,0)),"")</f>
        <v/>
      </c>
      <c r="M621" s="56"/>
      <c r="R621" t="str">
        <f>IF(COUNTIF(ROMANEIOS!K:K,A621)&gt;0,J621,"")</f>
        <v/>
      </c>
    </row>
    <row r="622" spans="1:18" ht="15.75" customHeight="1" x14ac:dyDescent="0.25">
      <c r="A622" s="42">
        <f>IFERROR(INDEX(NFS!F:F,MATCH(B622,NFS!E:E,0)),"")</f>
        <v>179496</v>
      </c>
      <c r="B622" s="3">
        <v>70073</v>
      </c>
      <c r="C622" s="4" t="s">
        <v>85</v>
      </c>
      <c r="D622" s="6">
        <v>46310</v>
      </c>
      <c r="E622" s="11">
        <v>5</v>
      </c>
      <c r="F622" s="13" t="s">
        <v>18</v>
      </c>
      <c r="G622" s="15" t="s">
        <v>40</v>
      </c>
      <c r="H622" s="64" t="s">
        <v>23</v>
      </c>
      <c r="I622" s="17" t="str">
        <f>IF(A622="","",IFERROR(VLOOKUP(TEXT(A622,"0"),#REF!,9,FALSE),""))</f>
        <v/>
      </c>
      <c r="K622" s="18" t="str">
        <f>IFERROR(INDEX(#REF!,MATCH(A622,#REF!,0)),"")</f>
        <v/>
      </c>
      <c r="L622" s="58" t="str">
        <f>IFERROR(INDEX(SKU!E:E,MATCH(B622,SKU!C:C,0)),"")</f>
        <v/>
      </c>
      <c r="M622" s="56"/>
      <c r="R622" t="str">
        <f>IF(COUNTIF(ROMANEIOS!K:K,A622)&gt;0,J622,"")</f>
        <v/>
      </c>
    </row>
    <row r="623" spans="1:18" ht="15.75" customHeight="1" x14ac:dyDescent="0.25">
      <c r="A623" s="42">
        <f>IFERROR(INDEX(NFS!F:F,MATCH(B623,NFS!E:E,0)),"")</f>
        <v>179510</v>
      </c>
      <c r="B623" s="3">
        <v>70059</v>
      </c>
      <c r="C623" s="4" t="s">
        <v>85</v>
      </c>
      <c r="D623" s="6">
        <v>46310</v>
      </c>
      <c r="E623" s="11">
        <f>IF(B623="","",COUNTIF(SKU!C:C,B623))</f>
        <v>4</v>
      </c>
      <c r="F623" s="13" t="s">
        <v>18</v>
      </c>
      <c r="G623" s="15" t="s">
        <v>40</v>
      </c>
      <c r="H623" s="64" t="s">
        <v>23</v>
      </c>
      <c r="I623" s="17" t="str">
        <f>IF(A623="","",IFERROR(VLOOKUP(TEXT(A623,"0"),#REF!,9,FALSE),""))</f>
        <v/>
      </c>
      <c r="K623" s="18" t="str">
        <f>IFERROR(INDEX(#REF!,MATCH(A623,#REF!,0)),"")</f>
        <v/>
      </c>
      <c r="L623" s="58" t="str">
        <f>IFERROR(INDEX(SKU!E:E,MATCH(B623,SKU!C:C,0)),"")</f>
        <v>DASA 61.486.650/0188</v>
      </c>
      <c r="M623" s="56"/>
      <c r="R623" t="str">
        <f>IF(COUNTIF(ROMANEIOS!K:K,A623)&gt;0,J623,"")</f>
        <v/>
      </c>
    </row>
    <row r="624" spans="1:18" ht="15.75" customHeight="1" x14ac:dyDescent="0.25">
      <c r="A624" s="42">
        <f>IFERROR(INDEX(NFS!F:F,MATCH(B624,NFS!E:E,0)),"")</f>
        <v>179473</v>
      </c>
      <c r="B624" s="3">
        <v>69730</v>
      </c>
      <c r="C624" s="4" t="s">
        <v>52</v>
      </c>
      <c r="D624" s="6">
        <v>46310</v>
      </c>
      <c r="E624" s="11">
        <f>IF(B624="","",COUNTIF(SKU!C:C,B624))</f>
        <v>4</v>
      </c>
      <c r="F624" s="13" t="s">
        <v>18</v>
      </c>
      <c r="G624" s="15" t="s">
        <v>40</v>
      </c>
      <c r="H624" s="64" t="s">
        <v>23</v>
      </c>
      <c r="I624" s="17" t="str">
        <f>IF(A624="","",IFERROR(VLOOKUP(TEXT(A624,"0"),#REF!,9,FALSE),""))</f>
        <v/>
      </c>
      <c r="K624" s="18" t="str">
        <f>IFERROR(INDEX(#REF!,MATCH(A624,#REF!,0)),"")</f>
        <v/>
      </c>
      <c r="L624" s="58" t="str">
        <f>IFERROR(INDEX(SKU!E:E,MATCH(B624,SKU!C:C,0)),"")</f>
        <v>DASA DIAGNOSTICO</v>
      </c>
      <c r="M624" s="56"/>
      <c r="R624" t="str">
        <f>IF(COUNTIF(ROMANEIOS!K:K,A624)&gt;0,J624,"")</f>
        <v/>
      </c>
    </row>
    <row r="625" spans="1:18" ht="15.75" customHeight="1" x14ac:dyDescent="0.25">
      <c r="A625" s="42">
        <f>IFERROR(INDEX(NFS!F:F,MATCH(B625,NFS!E:E,0)),"")</f>
        <v>179479</v>
      </c>
      <c r="B625" s="3">
        <v>70008</v>
      </c>
      <c r="C625" s="4" t="s">
        <v>52</v>
      </c>
      <c r="D625" s="6">
        <v>46310</v>
      </c>
      <c r="E625" s="11">
        <f>IF(B625="","",COUNTIF(SKU!C:C,B625))</f>
        <v>4</v>
      </c>
      <c r="F625" s="13" t="s">
        <v>18</v>
      </c>
      <c r="G625" s="15" t="s">
        <v>40</v>
      </c>
      <c r="H625" s="64" t="s">
        <v>23</v>
      </c>
      <c r="I625" s="17" t="str">
        <f>IF(A625="","",IFERROR(VLOOKUP(TEXT(A625,"0"),#REF!,9,FALSE),""))</f>
        <v/>
      </c>
      <c r="K625" s="18" t="str">
        <f>IFERROR(INDEX(#REF!,MATCH(A625,#REF!,0)),"")</f>
        <v/>
      </c>
      <c r="L625" s="58" t="str">
        <f>IFERROR(INDEX(SKU!E:E,MATCH(B625,SKU!C:C,0)),"")</f>
        <v>DASA DIAGNOSTICO</v>
      </c>
      <c r="M625" s="56"/>
      <c r="R625" t="str">
        <f>IF(COUNTIF(ROMANEIOS!K:K,A625)&gt;0,J625,"")</f>
        <v/>
      </c>
    </row>
    <row r="626" spans="1:18" ht="15.75" customHeight="1" x14ac:dyDescent="0.25">
      <c r="A626" s="42">
        <f>IFERROR(INDEX(NFS!F:F,MATCH(B626,NFS!E:E,0)),"")</f>
        <v>179519</v>
      </c>
      <c r="B626" s="3">
        <v>69979</v>
      </c>
      <c r="C626" s="4" t="s">
        <v>86</v>
      </c>
      <c r="D626" s="6">
        <v>46310</v>
      </c>
      <c r="E626" s="11">
        <f>IF(B626="","",COUNTIF(SKU!C:C,B626))</f>
        <v>7</v>
      </c>
      <c r="F626" s="13" t="s">
        <v>44</v>
      </c>
      <c r="G626" s="15" t="s">
        <v>40</v>
      </c>
      <c r="H626" s="64" t="s">
        <v>23</v>
      </c>
      <c r="I626" s="17" t="str">
        <f>IF(A626="","",IFERROR(VLOOKUP(TEXT(A626,"0"),#REF!,9,FALSE),""))</f>
        <v/>
      </c>
      <c r="K626" s="18" t="str">
        <f>IFERROR(INDEX(#REF!,MATCH(A626,#REF!,0)),"")</f>
        <v/>
      </c>
      <c r="L626" s="58" t="str">
        <f>IFERROR(INDEX(SKU!E:E,MATCH(B626,SKU!C:C,0)),"")</f>
        <v>PREVILAB ANALISES CL</v>
      </c>
      <c r="M626" s="56"/>
      <c r="R626" t="str">
        <f>IF(COUNTIF(ROMANEIOS!K:K,A626)&gt;0,J626,"")</f>
        <v/>
      </c>
    </row>
    <row r="627" spans="1:18" ht="15.75" customHeight="1" x14ac:dyDescent="0.25">
      <c r="A627" s="42">
        <f>IFERROR(INDEX(NFS!F:F,MATCH(B627,NFS!E:E,0)),"")</f>
        <v>179520</v>
      </c>
      <c r="B627" s="3">
        <v>68934</v>
      </c>
      <c r="C627" s="4" t="s">
        <v>86</v>
      </c>
      <c r="D627" s="6">
        <v>46310</v>
      </c>
      <c r="E627" s="11">
        <f>IF(B627="","",COUNTIF(SKU!C:C,B627))</f>
        <v>6</v>
      </c>
      <c r="F627" s="13" t="s">
        <v>44</v>
      </c>
      <c r="G627" s="15" t="s">
        <v>40</v>
      </c>
      <c r="H627" s="64" t="s">
        <v>23</v>
      </c>
      <c r="I627" s="17" t="str">
        <f>IF(A627="","",IFERROR(VLOOKUP(TEXT(A627,"0"),#REF!,9,FALSE),""))</f>
        <v/>
      </c>
      <c r="K627" s="18" t="str">
        <f>IFERROR(INDEX(#REF!,MATCH(A627,#REF!,0)),"")</f>
        <v/>
      </c>
      <c r="L627" s="58" t="str">
        <f>IFERROR(INDEX(SKU!E:E,MATCH(B627,SKU!C:C,0)),"")</f>
        <v>PREVILAB ANALISES -</v>
      </c>
      <c r="M627" s="56"/>
      <c r="R627" t="str">
        <f>IF(COUNTIF(ROMANEIOS!K:K,A627)&gt;0,J627,"")</f>
        <v/>
      </c>
    </row>
    <row r="628" spans="1:18" ht="15.75" customHeight="1" x14ac:dyDescent="0.25">
      <c r="A628" s="42" t="str">
        <f>IFERROR(INDEX(NFS!F:F,MATCH(B628,NFS!E:E,0)),"")</f>
        <v/>
      </c>
      <c r="B628" s="3">
        <v>69978</v>
      </c>
      <c r="C628" s="4" t="s">
        <v>86</v>
      </c>
      <c r="D628" s="6">
        <v>46310</v>
      </c>
      <c r="E628" s="11">
        <f>IF(B628="","",COUNTIF(SKU!C:C,B628))</f>
        <v>4</v>
      </c>
      <c r="F628" s="13" t="s">
        <v>44</v>
      </c>
      <c r="G628" s="15" t="s">
        <v>40</v>
      </c>
      <c r="H628" s="64" t="s">
        <v>23</v>
      </c>
      <c r="I628" s="17" t="str">
        <f>IF(A628="","",IFERROR(VLOOKUP(TEXT(A628,"0"),#REF!,9,FALSE),""))</f>
        <v/>
      </c>
      <c r="K628" s="18" t="str">
        <f>IFERROR(INDEX(#REF!,MATCH(A628,#REF!,0)),"")</f>
        <v/>
      </c>
      <c r="L628" s="58" t="str">
        <f>IFERROR(INDEX(SKU!E:E,MATCH(B628,SKU!C:C,0)),"")</f>
        <v>PREVILAB ANALISES CL</v>
      </c>
      <c r="M628" s="56"/>
      <c r="R628">
        <f>IF(COUNTIF(ROMANEIOS!K:K,A628)&gt;0,J628,"")</f>
        <v>0</v>
      </c>
    </row>
    <row r="629" spans="1:18" ht="15.75" customHeight="1" x14ac:dyDescent="0.25">
      <c r="A629" s="42">
        <f>IFERROR(INDEX(NFS!F:F,MATCH(B629,NFS!E:E,0)),"")</f>
        <v>179512</v>
      </c>
      <c r="B629" s="3">
        <v>69827</v>
      </c>
      <c r="C629" s="4" t="s">
        <v>51</v>
      </c>
      <c r="D629" s="6">
        <v>46310</v>
      </c>
      <c r="E629" s="11">
        <f>IF(B629="","",COUNTIF(SKU!C:C,B629))</f>
        <v>4</v>
      </c>
      <c r="F629" s="13" t="s">
        <v>18</v>
      </c>
      <c r="G629" s="15" t="s">
        <v>40</v>
      </c>
      <c r="H629" s="64" t="s">
        <v>23</v>
      </c>
      <c r="I629" s="17" t="str">
        <f>IF(A629="","",IFERROR(VLOOKUP(TEXT(A629,"0"),#REF!,9,FALSE),""))</f>
        <v/>
      </c>
      <c r="K629" s="18" t="str">
        <f>IFERROR(INDEX(#REF!,MATCH(A629,#REF!,0)),"")</f>
        <v/>
      </c>
      <c r="L629" s="58" t="str">
        <f>IFERROR(INDEX(SKU!E:E,MATCH(B629,SKU!C:C,0)),"")</f>
        <v>DASA DIAGNOSTICO</v>
      </c>
      <c r="M629" s="56"/>
      <c r="R629" t="str">
        <f>IF(COUNTIF(ROMANEIOS!K:K,A629)&gt;0,J629,"")</f>
        <v/>
      </c>
    </row>
    <row r="630" spans="1:18" ht="15.75" customHeight="1" x14ac:dyDescent="0.25">
      <c r="A630" s="42">
        <f>IFERROR(INDEX(NFS!F:F,MATCH(B630,NFS!E:E,0)),"")</f>
        <v>179506</v>
      </c>
      <c r="B630" s="3">
        <v>69731</v>
      </c>
      <c r="C630" s="4" t="s">
        <v>51</v>
      </c>
      <c r="D630" s="6">
        <v>46310</v>
      </c>
      <c r="E630" s="11">
        <f>IF(B630="","",COUNTIF(SKU!C:C,B630))</f>
        <v>4</v>
      </c>
      <c r="F630" s="13" t="s">
        <v>44</v>
      </c>
      <c r="G630" s="15" t="s">
        <v>40</v>
      </c>
      <c r="H630" s="64" t="s">
        <v>23</v>
      </c>
      <c r="I630" s="17" t="str">
        <f>IF(A630="","",IFERROR(VLOOKUP(TEXT(A630,"0"),#REF!,9,FALSE),""))</f>
        <v/>
      </c>
      <c r="K630" s="18" t="str">
        <f>IFERROR(INDEX(#REF!,MATCH(A630,#REF!,0)),"")</f>
        <v/>
      </c>
      <c r="L630" s="58" t="str">
        <f>IFERROR(INDEX(SKU!E:E,MATCH(B630,SKU!C:C,0)),"")</f>
        <v>DASA DIAGNOSTICO</v>
      </c>
      <c r="M630" s="56"/>
      <c r="R630" t="str">
        <f>IF(COUNTIF(ROMANEIOS!K:K,A630)&gt;0,J630,"")</f>
        <v/>
      </c>
    </row>
    <row r="631" spans="1:18" ht="15.75" customHeight="1" x14ac:dyDescent="0.25">
      <c r="A631" s="42">
        <f>IFERROR(INDEX(NFS!F:F,MATCH(B631,NFS!E:E,0)),"")</f>
        <v>179493</v>
      </c>
      <c r="B631" s="3">
        <v>69831</v>
      </c>
      <c r="C631" s="4" t="s">
        <v>84</v>
      </c>
      <c r="D631" s="6">
        <v>46310</v>
      </c>
      <c r="E631" s="11">
        <f>IF(B631="","",COUNTIF(SKU!C:C,B631))</f>
        <v>6</v>
      </c>
      <c r="F631" s="13" t="s">
        <v>18</v>
      </c>
      <c r="G631" s="15" t="s">
        <v>40</v>
      </c>
      <c r="H631" s="64" t="s">
        <v>23</v>
      </c>
      <c r="I631" s="17" t="str">
        <f>IF(A631="","",IFERROR(VLOOKUP(TEXT(A631,"0"),#REF!,9,FALSE),""))</f>
        <v/>
      </c>
      <c r="K631" s="18" t="str">
        <f>IFERROR(INDEX(#REF!,MATCH(A631,#REF!,0)),"")</f>
        <v/>
      </c>
      <c r="L631" s="58" t="str">
        <f>IFERROR(INDEX(SKU!E:E,MATCH(B631,SKU!C:C,0)),"")</f>
        <v>DASA JD MAIA</v>
      </c>
      <c r="M631" s="56"/>
      <c r="R631" t="str">
        <f>IF(COUNTIF(ROMANEIOS!K:K,A631)&gt;0,J631,"")</f>
        <v/>
      </c>
    </row>
    <row r="632" spans="1:18" ht="15.75" customHeight="1" x14ac:dyDescent="0.25">
      <c r="A632" s="42">
        <f>IFERROR(INDEX(NFS!F:F,MATCH(B632,NFS!E:E,0)),"")</f>
        <v>179508</v>
      </c>
      <c r="B632" s="3">
        <v>69833</v>
      </c>
      <c r="C632" s="4" t="s">
        <v>84</v>
      </c>
      <c r="D632" s="6">
        <v>46310</v>
      </c>
      <c r="E632" s="11">
        <f>IF(B632="","",COUNTIF(SKU!C:C,B632))</f>
        <v>5</v>
      </c>
      <c r="F632" s="13" t="s">
        <v>18</v>
      </c>
      <c r="G632" s="15" t="s">
        <v>40</v>
      </c>
      <c r="H632" s="64" t="s">
        <v>23</v>
      </c>
      <c r="I632" s="17" t="str">
        <f>IF(A632="","",IFERROR(VLOOKUP(TEXT(A632,"0"),#REF!,9,FALSE),""))</f>
        <v/>
      </c>
      <c r="K632" s="18" t="str">
        <f>IFERROR(INDEX(#REF!,MATCH(A632,#REF!,0)),"")</f>
        <v/>
      </c>
      <c r="L632" s="58" t="str">
        <f>IFERROR(INDEX(SKU!E:E,MATCH(B632,SKU!C:C,0)),"")</f>
        <v>DASA CIENTIFICALAB</v>
      </c>
      <c r="M632" s="56"/>
      <c r="R632" t="str">
        <f>IF(COUNTIF(ROMANEIOS!K:K,A632)&gt;0,J632,"")</f>
        <v/>
      </c>
    </row>
    <row r="633" spans="1:18" ht="15.75" customHeight="1" x14ac:dyDescent="0.25">
      <c r="A633" s="42">
        <f>IFERROR(INDEX(NFS!F:F,MATCH(B633,NFS!E:E,0)),"")</f>
        <v>179491</v>
      </c>
      <c r="B633" s="3">
        <v>69899</v>
      </c>
      <c r="C633" s="4" t="s">
        <v>52</v>
      </c>
      <c r="D633" s="6">
        <v>46310</v>
      </c>
      <c r="E633" s="11">
        <f>IF(B633="","",COUNTIF(SKU!C:C,B633))</f>
        <v>2</v>
      </c>
      <c r="F633" s="13" t="s">
        <v>18</v>
      </c>
      <c r="G633" s="15" t="s">
        <v>40</v>
      </c>
      <c r="H633" s="64" t="s">
        <v>23</v>
      </c>
      <c r="I633" s="17" t="str">
        <f>IF(A633="","",IFERROR(VLOOKUP(TEXT(A633,"0"),#REF!,9,FALSE),""))</f>
        <v/>
      </c>
      <c r="K633" s="18" t="str">
        <f>IFERROR(INDEX(#REF!,MATCH(A633,#REF!,0)),"")</f>
        <v/>
      </c>
      <c r="L633" s="58" t="str">
        <f>IFERROR(INDEX(SKU!E:E,MATCH(B633,SKU!C:C,0)),"")</f>
        <v>DASA CIENTIFICALAB</v>
      </c>
      <c r="M633" s="56"/>
      <c r="R633" t="str">
        <f>IF(COUNTIF(ROMANEIOS!K:K,A633)&gt;0,J633,"")</f>
        <v/>
      </c>
    </row>
    <row r="634" spans="1:18" ht="15.75" customHeight="1" x14ac:dyDescent="0.25">
      <c r="A634" s="42">
        <f>IFERROR(INDEX(NFS!F:F,MATCH(B634,NFS!E:E,0)),"")</f>
        <v>179509</v>
      </c>
      <c r="B634" s="3">
        <v>69832</v>
      </c>
      <c r="C634" s="4" t="s">
        <v>81</v>
      </c>
      <c r="D634" s="6">
        <v>46310</v>
      </c>
      <c r="E634" s="11">
        <f>IF(B634="","",COUNTIF(SKU!C:C,B634))</f>
        <v>5</v>
      </c>
      <c r="F634" s="13" t="s">
        <v>18</v>
      </c>
      <c r="G634" s="15" t="s">
        <v>40</v>
      </c>
      <c r="H634" s="64" t="s">
        <v>23</v>
      </c>
      <c r="I634" s="17" t="str">
        <f>IF(A634="","",IFERROR(VLOOKUP(TEXT(A634,"0"),#REF!,9,FALSE),""))</f>
        <v/>
      </c>
      <c r="K634" s="18" t="str">
        <f>IFERROR(INDEX(#REF!,MATCH(A634,#REF!,0)),"")</f>
        <v/>
      </c>
      <c r="L634" s="58" t="str">
        <f>IFERROR(INDEX(SKU!E:E,MATCH(B634,SKU!C:C,0)),"")</f>
        <v>DASA 61.486.650/0015</v>
      </c>
      <c r="M634" s="56"/>
      <c r="R634" t="str">
        <f>IF(COUNTIF(ROMANEIOS!K:K,A634)&gt;0,J634,"")</f>
        <v/>
      </c>
    </row>
    <row r="635" spans="1:18" ht="15.75" customHeight="1" x14ac:dyDescent="0.25">
      <c r="A635" s="42">
        <f>IFERROR(INDEX(NFS!F:F,MATCH(B635,NFS!E:E,0)),"")</f>
        <v>179505</v>
      </c>
      <c r="B635" s="3">
        <v>70084</v>
      </c>
      <c r="C635" s="4" t="s">
        <v>29</v>
      </c>
      <c r="D635" s="6">
        <v>46310</v>
      </c>
      <c r="E635" s="11">
        <v>4</v>
      </c>
      <c r="F635" s="13" t="s">
        <v>18</v>
      </c>
      <c r="G635" s="15" t="s">
        <v>40</v>
      </c>
      <c r="H635" s="64" t="s">
        <v>23</v>
      </c>
      <c r="I635" s="17" t="str">
        <f>IF(A635="","",IFERROR(VLOOKUP(TEXT(A635,"0"),#REF!,9,FALSE),""))</f>
        <v/>
      </c>
      <c r="K635" s="18" t="str">
        <f>IFERROR(INDEX(#REF!,MATCH(A635,#REF!,0)),"")</f>
        <v/>
      </c>
      <c r="L635" s="58" t="str">
        <f>IFERROR(INDEX(SKU!E:E,MATCH(B635,SKU!C:C,0)),"")</f>
        <v/>
      </c>
      <c r="M635" s="56"/>
      <c r="R635" t="str">
        <f>IF(COUNTIF(ROMANEIOS!K:K,A635)&gt;0,J635,"")</f>
        <v/>
      </c>
    </row>
    <row r="636" spans="1:18" ht="15.75" customHeight="1" x14ac:dyDescent="0.25">
      <c r="A636" s="42" t="str">
        <f>IFERROR(INDEX(NFS!F:F,MATCH(B636,NFS!E:E,0)),"")</f>
        <v/>
      </c>
      <c r="B636" s="3">
        <v>70131</v>
      </c>
      <c r="C636" s="4" t="s">
        <v>29</v>
      </c>
      <c r="D636" s="6">
        <v>46310</v>
      </c>
      <c r="E636" s="11">
        <v>5</v>
      </c>
      <c r="F636" s="13" t="s">
        <v>18</v>
      </c>
      <c r="G636" s="15" t="s">
        <v>40</v>
      </c>
      <c r="H636" s="64" t="s">
        <v>23</v>
      </c>
      <c r="I636" s="17" t="str">
        <f>IF(A636="","",IFERROR(VLOOKUP(TEXT(A636,"0"),#REF!,9,FALSE),""))</f>
        <v/>
      </c>
      <c r="K636" s="18" t="str">
        <f>IFERROR(INDEX(#REF!,MATCH(A636,#REF!,0)),"")</f>
        <v/>
      </c>
      <c r="L636" s="58" t="str">
        <f>IFERROR(INDEX(SKU!E:E,MATCH(B636,SKU!C:C,0)),"")</f>
        <v>SAO CAMILO POMPEIA</v>
      </c>
      <c r="M636" s="56"/>
      <c r="R636">
        <f>IF(COUNTIF(ROMANEIOS!K:K,A636)&gt;0,J636,"")</f>
        <v>0</v>
      </c>
    </row>
    <row r="637" spans="1:18" ht="15.75" customHeight="1" x14ac:dyDescent="0.25">
      <c r="A637" s="42">
        <f>IFERROR(INDEX(NFS!F:F,MATCH(B637,NFS!E:E,0)),"")</f>
        <v>179507</v>
      </c>
      <c r="B637" s="3">
        <v>70132</v>
      </c>
      <c r="C637" s="4" t="s">
        <v>29</v>
      </c>
      <c r="D637" s="6">
        <v>46310</v>
      </c>
      <c r="E637" s="11">
        <v>2</v>
      </c>
      <c r="F637" s="13" t="s">
        <v>18</v>
      </c>
      <c r="G637" s="15" t="s">
        <v>40</v>
      </c>
      <c r="H637" s="64" t="s">
        <v>23</v>
      </c>
      <c r="I637" s="17" t="str">
        <f>IF(A637="","",IFERROR(VLOOKUP(TEXT(A637,"0"),#REF!,9,FALSE),""))</f>
        <v/>
      </c>
      <c r="K637" s="18" t="str">
        <f>IFERROR(INDEX(#REF!,MATCH(A637,#REF!,0)),"")</f>
        <v/>
      </c>
      <c r="L637" s="58" t="str">
        <f>IFERROR(INDEX(SKU!E:E,MATCH(B637,SKU!C:C,0)),"")</f>
        <v/>
      </c>
      <c r="M637" s="56"/>
      <c r="R637" t="str">
        <f>IF(COUNTIF(ROMANEIOS!K:K,A637)&gt;0,J637,"")</f>
        <v/>
      </c>
    </row>
    <row r="638" spans="1:18" ht="15.75" customHeight="1" x14ac:dyDescent="0.25">
      <c r="A638" s="42" t="str">
        <f>IFERROR(INDEX(NFS!F:F,MATCH(B638,NFS!E:E,0)),"")</f>
        <v/>
      </c>
      <c r="B638" s="3">
        <v>68101</v>
      </c>
      <c r="C638" s="4" t="s">
        <v>53</v>
      </c>
      <c r="D638" s="6">
        <v>46310</v>
      </c>
      <c r="E638" s="11">
        <f>IF(B638="","",COUNTIF(SKU!C:C,B638))</f>
        <v>2</v>
      </c>
      <c r="F638" s="13" t="s">
        <v>18</v>
      </c>
      <c r="G638" s="15" t="s">
        <v>40</v>
      </c>
      <c r="H638" s="64" t="s">
        <v>23</v>
      </c>
      <c r="I638" s="17" t="str">
        <f>IF(A638="","",IFERROR(VLOOKUP(TEXT(A638,"0"),#REF!,9,FALSE),""))</f>
        <v/>
      </c>
      <c r="K638" s="18" t="str">
        <f>IFERROR(INDEX(#REF!,MATCH(A638,#REF!,0)),"")</f>
        <v/>
      </c>
      <c r="L638" s="58" t="str">
        <f>IFERROR(INDEX(SKU!E:E,MATCH(B638,SKU!C:C,0)),"")</f>
        <v>POSTO COL LIMEIRA</v>
      </c>
      <c r="M638" s="56"/>
      <c r="R638">
        <f>IF(COUNTIF(ROMANEIOS!K:K,A638)&gt;0,J638,"")</f>
        <v>0</v>
      </c>
    </row>
    <row r="639" spans="1:18" ht="15.75" customHeight="1" x14ac:dyDescent="0.25">
      <c r="A639" s="42" t="str">
        <f>IFERROR(INDEX(NFS!F:F,MATCH(B639,NFS!E:E,0)),"")</f>
        <v/>
      </c>
      <c r="B639" s="3">
        <v>68098</v>
      </c>
      <c r="C639" s="4" t="s">
        <v>53</v>
      </c>
      <c r="D639" s="6">
        <v>46310</v>
      </c>
      <c r="E639" s="11">
        <f>IF(B639="","",COUNTIF(SKU!C:C,B639))</f>
        <v>2</v>
      </c>
      <c r="F639" s="13" t="s">
        <v>18</v>
      </c>
      <c r="G639" s="15" t="s">
        <v>40</v>
      </c>
      <c r="H639" s="64" t="s">
        <v>23</v>
      </c>
      <c r="I639" s="17" t="str">
        <f>IF(A639="","",IFERROR(VLOOKUP(TEXT(A639,"0"),#REF!,9,FALSE),""))</f>
        <v/>
      </c>
      <c r="K639" s="18" t="str">
        <f>IFERROR(INDEX(#REF!,MATCH(A639,#REF!,0)),"")</f>
        <v/>
      </c>
      <c r="L639" s="58" t="str">
        <f>IFERROR(INDEX(SKU!E:E,MATCH(B639,SKU!C:C,0)),"")</f>
        <v>CLINICA IRACEMAPOLIS</v>
      </c>
      <c r="M639" s="56"/>
      <c r="R639">
        <f>IF(COUNTIF(ROMANEIOS!K:K,A639)&gt;0,J639,"")</f>
        <v>0</v>
      </c>
    </row>
    <row r="640" spans="1:18" ht="15.75" customHeight="1" x14ac:dyDescent="0.25">
      <c r="A640" s="42" t="str">
        <f>IFERROR(INDEX(NFS!F:F,MATCH(B640,NFS!E:E,0)),"")</f>
        <v/>
      </c>
      <c r="B640" s="3">
        <v>68102</v>
      </c>
      <c r="C640" s="4" t="s">
        <v>53</v>
      </c>
      <c r="D640" s="6">
        <v>46310</v>
      </c>
      <c r="E640" s="11">
        <f>IF(B640="","",COUNTIF(SKU!C:C,B640))</f>
        <v>2</v>
      </c>
      <c r="F640" s="13" t="s">
        <v>18</v>
      </c>
      <c r="G640" s="15" t="s">
        <v>40</v>
      </c>
      <c r="H640" s="64" t="s">
        <v>23</v>
      </c>
      <c r="I640" s="17" t="str">
        <f>IF(A640="","",IFERROR(VLOOKUP(TEXT(A640,"0"),#REF!,9,FALSE),""))</f>
        <v/>
      </c>
      <c r="K640" s="18" t="str">
        <f>IFERROR(INDEX(#REF!,MATCH(A640,#REF!,0)),"")</f>
        <v/>
      </c>
      <c r="L640" s="58" t="str">
        <f>IFERROR(INDEX(SKU!E:E,MATCH(B640,SKU!C:C,0)),"")</f>
        <v>NL AMERICANA</v>
      </c>
      <c r="M640" s="56"/>
      <c r="R640">
        <f>IF(COUNTIF(ROMANEIOS!K:K,A640)&gt;0,J640,"")</f>
        <v>0</v>
      </c>
    </row>
    <row r="641" spans="1:18" ht="15.75" customHeight="1" x14ac:dyDescent="0.25">
      <c r="A641" s="42" t="str">
        <f>IFERROR(INDEX(NFS!F:F,MATCH(B641,NFS!E:E,0)),"")</f>
        <v/>
      </c>
      <c r="B641" s="3">
        <v>65698</v>
      </c>
      <c r="C641" s="4" t="s">
        <v>53</v>
      </c>
      <c r="D641" s="6">
        <v>46310</v>
      </c>
      <c r="E641" s="11">
        <f>IF(B641="","",COUNTIF(SKU!C:C,B641))</f>
        <v>10</v>
      </c>
      <c r="F641" s="13" t="s">
        <v>18</v>
      </c>
      <c r="G641" s="15" t="s">
        <v>40</v>
      </c>
      <c r="H641" s="64" t="s">
        <v>23</v>
      </c>
      <c r="I641" s="17" t="str">
        <f>IF(A641="","",IFERROR(VLOOKUP(TEXT(A641,"0"),#REF!,9,FALSE),""))</f>
        <v/>
      </c>
      <c r="K641" s="18" t="str">
        <f>IFERROR(INDEX(#REF!,MATCH(A641,#REF!,0)),"")</f>
        <v/>
      </c>
      <c r="L641" s="58" t="str">
        <f>IFERROR(INDEX(SKU!E:E,MATCH(B641,SKU!C:C,0)),"")</f>
        <v>HAPVIDA</v>
      </c>
      <c r="M641" s="56"/>
      <c r="R641">
        <f>IF(COUNTIF(ROMANEIOS!K:K,A641)&gt;0,J641,"")</f>
        <v>0</v>
      </c>
    </row>
    <row r="642" spans="1:18" ht="15.75" customHeight="1" x14ac:dyDescent="0.25">
      <c r="A642" s="42">
        <f>IFERROR(INDEX(NFS!F:F,MATCH(B642,NFS!E:E,0)),"")</f>
        <v>179515</v>
      </c>
      <c r="B642" s="3">
        <v>70104</v>
      </c>
      <c r="C642" s="4" t="s">
        <v>52</v>
      </c>
      <c r="D642" s="6">
        <v>46310</v>
      </c>
      <c r="E642" s="11">
        <v>5</v>
      </c>
      <c r="F642" s="13" t="s">
        <v>18</v>
      </c>
      <c r="G642" s="15" t="s">
        <v>40</v>
      </c>
      <c r="H642" s="64" t="s">
        <v>23</v>
      </c>
      <c r="I642" s="17" t="str">
        <f>IF(A642="","",IFERROR(VLOOKUP(TEXT(A642,"0"),#REF!,9,FALSE),""))</f>
        <v/>
      </c>
      <c r="K642" s="18" t="str">
        <f>IFERROR(INDEX(#REF!,MATCH(A642,#REF!,0)),"")</f>
        <v/>
      </c>
      <c r="L642" s="58" t="str">
        <f>IFERROR(INDEX(SKU!E:E,MATCH(B642,SKU!C:C,0)),"")</f>
        <v/>
      </c>
      <c r="M642" s="56"/>
      <c r="R642" t="str">
        <f>IF(COUNTIF(ROMANEIOS!K:K,A642)&gt;0,J642,"")</f>
        <v/>
      </c>
    </row>
    <row r="643" spans="1:18" ht="15.75" customHeight="1" x14ac:dyDescent="0.25">
      <c r="A643" s="42" t="str">
        <f>IFERROR(INDEX(NFS!F:F,MATCH(B643,NFS!E:E,0)),"")</f>
        <v/>
      </c>
      <c r="B643" s="3">
        <v>69951</v>
      </c>
      <c r="C643" s="4" t="s">
        <v>43</v>
      </c>
      <c r="D643" s="6">
        <v>46310</v>
      </c>
      <c r="E643" s="11">
        <f>IF(B643="","",COUNTIF(SKU!C:C,B643))</f>
        <v>1</v>
      </c>
      <c r="F643" s="13" t="s">
        <v>18</v>
      </c>
      <c r="G643" s="15" t="s">
        <v>40</v>
      </c>
      <c r="H643" s="64" t="s">
        <v>23</v>
      </c>
      <c r="I643" s="17" t="str">
        <f>IF(A643="","",IFERROR(VLOOKUP(TEXT(A643,"0"),#REF!,9,FALSE),""))</f>
        <v/>
      </c>
      <c r="K643" s="18" t="str">
        <f>IFERROR(INDEX(#REF!,MATCH(A643,#REF!,0)),"")</f>
        <v/>
      </c>
      <c r="L643" s="58" t="str">
        <f>IFERROR(INDEX(SKU!E:E,MATCH(B643,SKU!C:C,0)),"")</f>
        <v>OSWALDO CRUZ SP</v>
      </c>
      <c r="M643" s="56"/>
      <c r="R643">
        <f>IF(COUNTIF(ROMANEIOS!K:K,A643)&gt;0,J643,"")</f>
        <v>0</v>
      </c>
    </row>
    <row r="644" spans="1:18" ht="15.75" customHeight="1" x14ac:dyDescent="0.25">
      <c r="A644" s="42">
        <f>IFERROR(INDEX(NFS!F:F,MATCH(B644,NFS!E:E,0)),"")</f>
        <v>179494</v>
      </c>
      <c r="B644" s="3">
        <v>69949</v>
      </c>
      <c r="C644" s="4" t="s">
        <v>43</v>
      </c>
      <c r="D644" s="6">
        <v>46310</v>
      </c>
      <c r="E644" s="11">
        <f>IF(B644="","",COUNTIF(SKU!C:C,B644))</f>
        <v>5</v>
      </c>
      <c r="F644" s="13" t="s">
        <v>18</v>
      </c>
      <c r="G644" s="15" t="s">
        <v>40</v>
      </c>
      <c r="H644" s="64" t="s">
        <v>23</v>
      </c>
      <c r="I644" s="17" t="str">
        <f>IF(A644="","",IFERROR(VLOOKUP(TEXT(A644,"0"),#REF!,9,FALSE),""))</f>
        <v/>
      </c>
      <c r="K644" s="18" t="str">
        <f>IFERROR(INDEX(#REF!,MATCH(A644,#REF!,0)),"")</f>
        <v/>
      </c>
      <c r="L644" s="58" t="str">
        <f>IFERROR(INDEX(SKU!E:E,MATCH(B644,SKU!C:C,0)),"")</f>
        <v>OSWALDO CRUZ SP</v>
      </c>
      <c r="M644" s="56"/>
      <c r="R644" t="str">
        <f>IF(COUNTIF(ROMANEIOS!K:K,A644)&gt;0,J644,"")</f>
        <v/>
      </c>
    </row>
    <row r="645" spans="1:18" ht="15.75" customHeight="1" x14ac:dyDescent="0.25">
      <c r="A645" s="42">
        <f>IFERROR(INDEX(NFS!F:F,MATCH(B645,NFS!E:E,0)),"")</f>
        <v>179525</v>
      </c>
      <c r="B645" s="3">
        <v>70103</v>
      </c>
      <c r="C645" s="4" t="s">
        <v>43</v>
      </c>
      <c r="D645" s="6">
        <v>46310</v>
      </c>
      <c r="E645" s="11">
        <v>2</v>
      </c>
      <c r="F645" s="13" t="s">
        <v>18</v>
      </c>
      <c r="G645" s="15" t="s">
        <v>40</v>
      </c>
      <c r="H645" s="64" t="s">
        <v>23</v>
      </c>
      <c r="I645" s="17" t="str">
        <f>IF(A645="","",IFERROR(VLOOKUP(TEXT(A645,"0"),#REF!,9,FALSE),""))</f>
        <v/>
      </c>
      <c r="K645" s="18" t="str">
        <f>IFERROR(INDEX(#REF!,MATCH(A645,#REF!,0)),"")</f>
        <v/>
      </c>
      <c r="L645" s="58" t="str">
        <f>IFERROR(INDEX(SKU!E:E,MATCH(B645,SKU!C:C,0)),"")</f>
        <v/>
      </c>
      <c r="M645" s="56"/>
      <c r="R645" t="str">
        <f>IF(COUNTIF(ROMANEIOS!K:K,A645)&gt;0,J645,"")</f>
        <v/>
      </c>
    </row>
    <row r="646" spans="1:18" ht="15.75" customHeight="1" x14ac:dyDescent="0.25">
      <c r="A646" s="42" t="str">
        <f>IFERROR(INDEX(NFS!F:F,MATCH(B646,NFS!E:E,0)),"")</f>
        <v/>
      </c>
      <c r="B646" s="3">
        <v>70102</v>
      </c>
      <c r="C646" s="4" t="s">
        <v>43</v>
      </c>
      <c r="D646" s="6">
        <v>46310</v>
      </c>
      <c r="E646" s="11">
        <v>2</v>
      </c>
      <c r="F646" s="13" t="s">
        <v>18</v>
      </c>
      <c r="G646" s="15" t="s">
        <v>40</v>
      </c>
      <c r="H646" s="64" t="s">
        <v>23</v>
      </c>
      <c r="I646" s="17" t="str">
        <f>IF(A646="","",IFERROR(VLOOKUP(TEXT(A646,"0"),#REF!,9,FALSE),""))</f>
        <v/>
      </c>
      <c r="K646" s="18" t="str">
        <f>IFERROR(INDEX(#REF!,MATCH(A646,#REF!,0)),"")</f>
        <v/>
      </c>
      <c r="L646" s="58" t="str">
        <f>IFERROR(INDEX(SKU!E:E,MATCH(B646,SKU!C:C,0)),"")</f>
        <v/>
      </c>
      <c r="M646" s="56"/>
      <c r="R646">
        <f>IF(COUNTIF(ROMANEIOS!K:K,A646)&gt;0,J646,"")</f>
        <v>0</v>
      </c>
    </row>
    <row r="647" spans="1:18" ht="15.75" customHeight="1" x14ac:dyDescent="0.25">
      <c r="A647" s="42">
        <f>IFERROR(INDEX(NFS!F:F,MATCH(B647,NFS!E:E,0)),"")</f>
        <v>179524</v>
      </c>
      <c r="B647" s="3">
        <v>70065</v>
      </c>
      <c r="C647" s="4" t="s">
        <v>43</v>
      </c>
      <c r="D647" s="6">
        <v>46310</v>
      </c>
      <c r="E647" s="11">
        <v>1</v>
      </c>
      <c r="F647" s="13" t="s">
        <v>18</v>
      </c>
      <c r="G647" s="15" t="s">
        <v>40</v>
      </c>
      <c r="H647" s="64" t="s">
        <v>23</v>
      </c>
      <c r="I647" s="17" t="str">
        <f>IF(A647="","",IFERROR(VLOOKUP(TEXT(A647,"0"),#REF!,9,FALSE),""))</f>
        <v/>
      </c>
      <c r="K647" s="18" t="str">
        <f>IFERROR(INDEX(#REF!,MATCH(A647,#REF!,0)),"")</f>
        <v/>
      </c>
      <c r="L647" s="58" t="str">
        <f>IFERROR(INDEX(SKU!E:E,MATCH(B647,SKU!C:C,0)),"")</f>
        <v/>
      </c>
      <c r="M647" s="56"/>
      <c r="R647" t="str">
        <f>IF(COUNTIF(ROMANEIOS!K:K,A647)&gt;0,J647,"")</f>
        <v/>
      </c>
    </row>
    <row r="648" spans="1:18" ht="15.75" customHeight="1" x14ac:dyDescent="0.25">
      <c r="A648" s="42">
        <f>IFERROR(INDEX(NFS!F:F,MATCH(B648,NFS!E:E,0)),"")</f>
        <v>179523</v>
      </c>
      <c r="B648" s="3">
        <v>70064</v>
      </c>
      <c r="C648" s="4" t="s">
        <v>43</v>
      </c>
      <c r="D648" s="6">
        <v>46310</v>
      </c>
      <c r="E648" s="11">
        <v>2</v>
      </c>
      <c r="F648" s="13" t="s">
        <v>18</v>
      </c>
      <c r="G648" s="15" t="s">
        <v>40</v>
      </c>
      <c r="H648" s="64" t="s">
        <v>23</v>
      </c>
      <c r="I648" s="17" t="str">
        <f>IF(A648="","",IFERROR(VLOOKUP(TEXT(A648,"0"),#REF!,9,FALSE),""))</f>
        <v/>
      </c>
      <c r="K648" s="18" t="str">
        <f>IFERROR(INDEX(#REF!,MATCH(A648,#REF!,0)),"")</f>
        <v/>
      </c>
      <c r="L648" s="58" t="str">
        <f>IFERROR(INDEX(SKU!E:E,MATCH(B648,SKU!C:C,0)),"")</f>
        <v/>
      </c>
      <c r="M648" s="56"/>
      <c r="R648" t="str">
        <f>IF(COUNTIF(ROMANEIOS!K:K,A648)&gt;0,J648,"")</f>
        <v/>
      </c>
    </row>
    <row r="649" spans="1:18" ht="15.75" customHeight="1" x14ac:dyDescent="0.25">
      <c r="A649" s="42">
        <f>IFERROR(INDEX(NFS!F:F,MATCH(B649,NFS!E:E,0)),"")</f>
        <v>179518</v>
      </c>
      <c r="B649" s="3">
        <v>69746</v>
      </c>
      <c r="C649" s="4" t="s">
        <v>81</v>
      </c>
      <c r="D649" s="6">
        <v>46310</v>
      </c>
      <c r="E649" s="11">
        <f>IF(B649="","",COUNTIF(SKU!C:C,B649))</f>
        <v>12</v>
      </c>
      <c r="F649" s="13" t="s">
        <v>18</v>
      </c>
      <c r="G649" s="15" t="s">
        <v>40</v>
      </c>
      <c r="H649" s="64" t="s">
        <v>23</v>
      </c>
      <c r="I649" s="17" t="str">
        <f>IF(A649="","",IFERROR(VLOOKUP(TEXT(A649,"0"),#REF!,9,FALSE),""))</f>
        <v/>
      </c>
      <c r="K649" s="18" t="str">
        <f>IFERROR(INDEX(#REF!,MATCH(A649,#REF!,0)),"")</f>
        <v/>
      </c>
      <c r="L649" s="58" t="str">
        <f>IFERROR(INDEX(SKU!E:E,MATCH(B649,SKU!C:C,0)),"")</f>
        <v>DASA</v>
      </c>
      <c r="M649" s="56"/>
      <c r="R649" t="str">
        <f>IF(COUNTIF(ROMANEIOS!K:K,A649)&gt;0,J649,"")</f>
        <v/>
      </c>
    </row>
    <row r="650" spans="1:18" ht="15.75" customHeight="1" x14ac:dyDescent="0.25">
      <c r="A650" s="42">
        <f>IFERROR(INDEX(NFS!F:F,MATCH(B650,NFS!E:E,0)),"")</f>
        <v>179514</v>
      </c>
      <c r="B650" s="3">
        <v>69726</v>
      </c>
      <c r="C650" s="4" t="s">
        <v>84</v>
      </c>
      <c r="D650" s="6">
        <v>46310</v>
      </c>
      <c r="E650" s="11">
        <f>IF(B650="","",COUNTIF(SKU!C:C,B650))</f>
        <v>5</v>
      </c>
      <c r="F650" s="13" t="s">
        <v>18</v>
      </c>
      <c r="G650" s="15" t="s">
        <v>40</v>
      </c>
      <c r="H650" s="64" t="s">
        <v>23</v>
      </c>
      <c r="I650" s="17" t="str">
        <f>IF(A650="","",IFERROR(VLOOKUP(TEXT(A650,"0"),#REF!,9,FALSE),""))</f>
        <v/>
      </c>
      <c r="K650" s="18" t="str">
        <f>IFERROR(INDEX(#REF!,MATCH(A650,#REF!,0)),"")</f>
        <v/>
      </c>
      <c r="L650" s="58" t="str">
        <f>IFERROR(INDEX(SKU!E:E,MATCH(B650,SKU!C:C,0)),"")</f>
        <v>DASA SP</v>
      </c>
      <c r="M650" s="56"/>
      <c r="R650" t="str">
        <f>IF(COUNTIF(ROMANEIOS!K:K,A650)&gt;0,J650,"")</f>
        <v/>
      </c>
    </row>
    <row r="651" spans="1:18" ht="15.75" customHeight="1" x14ac:dyDescent="0.25">
      <c r="A651" s="42">
        <f>IFERROR(INDEX(NFS!F:F,MATCH(B651,NFS!E:E,0)),"")</f>
        <v>179521</v>
      </c>
      <c r="B651" s="3">
        <v>69821</v>
      </c>
      <c r="C651" s="4" t="s">
        <v>51</v>
      </c>
      <c r="D651" s="6">
        <v>46310</v>
      </c>
      <c r="E651" s="11">
        <f>IF(B651="","",COUNTIF(SKU!C:C,B651))</f>
        <v>7</v>
      </c>
      <c r="F651" s="13" t="s">
        <v>18</v>
      </c>
      <c r="G651" s="15" t="s">
        <v>40</v>
      </c>
      <c r="H651" s="64" t="s">
        <v>23</v>
      </c>
      <c r="I651" s="17" t="str">
        <f>IF(A651="","",IFERROR(VLOOKUP(TEXT(A651,"0"),#REF!,9,FALSE),""))</f>
        <v/>
      </c>
      <c r="K651" s="18" t="str">
        <f>IFERROR(INDEX(#REF!,MATCH(A651,#REF!,0)),"")</f>
        <v/>
      </c>
      <c r="L651" s="58" t="str">
        <f>IFERROR(INDEX(SKU!E:E,MATCH(B651,SKU!C:C,0)),"")</f>
        <v>DASA DIAGNOSTICO</v>
      </c>
      <c r="M651" s="56"/>
      <c r="R651" t="str">
        <f>IF(COUNTIF(ROMANEIOS!K:K,A651)&gt;0,J651,"")</f>
        <v/>
      </c>
    </row>
    <row r="652" spans="1:18" ht="15.75" customHeight="1" x14ac:dyDescent="0.25">
      <c r="A652" s="42" t="str">
        <f>IFERROR(INDEX(NFS!F:F,MATCH(B652,NFS!E:E,0)),"")</f>
        <v/>
      </c>
      <c r="B652" s="3">
        <v>67672</v>
      </c>
      <c r="C652" s="4" t="s">
        <v>27</v>
      </c>
      <c r="D652" s="6">
        <v>46310</v>
      </c>
      <c r="E652" s="11">
        <f>IF(B652="","",COUNTIF(SKU!C:C,B652))</f>
        <v>3</v>
      </c>
      <c r="F652" s="13" t="s">
        <v>18</v>
      </c>
      <c r="G652" s="15" t="s">
        <v>40</v>
      </c>
      <c r="H652" s="64" t="s">
        <v>20</v>
      </c>
      <c r="I652" s="17" t="str">
        <f>IF(A652="","",IFERROR(VLOOKUP(TEXT(A652,"0"),#REF!,9,FALSE),""))</f>
        <v/>
      </c>
      <c r="K652" s="18" t="str">
        <f>IFERROR(INDEX(#REF!,MATCH(A652,#REF!,0)),"")</f>
        <v/>
      </c>
      <c r="L652" s="58" t="str">
        <f>IFERROR(INDEX(SKU!E:E,MATCH(B652,SKU!C:C,0)),"")</f>
        <v>SYNGENTA INDAIATUBA</v>
      </c>
      <c r="M652" s="56"/>
      <c r="R652">
        <f>IF(COUNTIF(ROMANEIOS!K:K,A652)&gt;0,J652,"")</f>
        <v>0</v>
      </c>
    </row>
    <row r="653" spans="1:18" ht="15.75" customHeight="1" x14ac:dyDescent="0.25">
      <c r="A653" s="42">
        <f>IFERROR(INDEX(NFS!F:F,MATCH(B653,NFS!E:E,0)),"")</f>
        <v>179504</v>
      </c>
      <c r="B653" s="3">
        <v>65953</v>
      </c>
      <c r="C653" s="4" t="s">
        <v>24</v>
      </c>
      <c r="D653" s="6">
        <v>46310</v>
      </c>
      <c r="E653" s="11">
        <v>2</v>
      </c>
      <c r="F653" s="13" t="s">
        <v>18</v>
      </c>
      <c r="G653" s="15" t="s">
        <v>40</v>
      </c>
      <c r="H653" s="64" t="s">
        <v>23</v>
      </c>
      <c r="I653" s="17" t="str">
        <f>IF(A653="","",IFERROR(VLOOKUP(TEXT(A653,"0"),#REF!,9,FALSE),""))</f>
        <v/>
      </c>
      <c r="K653" s="18" t="str">
        <f>IFERROR(INDEX(#REF!,MATCH(A653,#REF!,0)),"")</f>
        <v/>
      </c>
      <c r="L653" s="58" t="str">
        <f>IFERROR(INDEX(SKU!E:E,MATCH(B653,SKU!C:C,0)),"")</f>
        <v/>
      </c>
      <c r="M653" s="56"/>
      <c r="R653" t="str">
        <f>IF(COUNTIF(ROMANEIOS!K:K,A653)&gt;0,J653,"")</f>
        <v/>
      </c>
    </row>
    <row r="654" spans="1:18" ht="15.75" customHeight="1" x14ac:dyDescent="0.25">
      <c r="A654" s="42" t="str">
        <f>IFERROR(INDEX(NFS!F:F,MATCH(B654,NFS!E:E,0)),"")</f>
        <v/>
      </c>
      <c r="B654" s="3">
        <v>69944</v>
      </c>
      <c r="C654" s="4" t="s">
        <v>26</v>
      </c>
      <c r="D654" s="6">
        <v>46310</v>
      </c>
      <c r="E654" s="11">
        <v>4</v>
      </c>
      <c r="F654" s="13" t="s">
        <v>18</v>
      </c>
      <c r="G654" s="15" t="s">
        <v>40</v>
      </c>
      <c r="H654" s="64" t="s">
        <v>23</v>
      </c>
      <c r="I654" s="17" t="str">
        <f>IF(A654="","",IFERROR(VLOOKUP(TEXT(A654,"0"),#REF!,9,FALSE),""))</f>
        <v/>
      </c>
      <c r="K654" s="18" t="str">
        <f>IFERROR(INDEX(#REF!,MATCH(A654,#REF!,0)),"")</f>
        <v/>
      </c>
      <c r="L654" s="58" t="str">
        <f>IFERROR(INDEX(SKU!E:E,MATCH(B654,SKU!C:C,0)),"")</f>
        <v/>
      </c>
      <c r="M654" s="56"/>
      <c r="R654">
        <f>IF(COUNTIF(ROMANEIOS!K:K,A654)&gt;0,J654,"")</f>
        <v>0</v>
      </c>
    </row>
    <row r="655" spans="1:18" ht="15.75" customHeight="1" x14ac:dyDescent="0.25">
      <c r="A655" s="42">
        <f>IFERROR(INDEX(NFS!F:F,MATCH(B655,NFS!E:E,0)),"")</f>
        <v>179530</v>
      </c>
      <c r="B655" s="3">
        <v>70043</v>
      </c>
      <c r="C655" s="4" t="s">
        <v>85</v>
      </c>
      <c r="D655" s="6">
        <v>46310</v>
      </c>
      <c r="E655" s="11">
        <f>IF(B655="","",COUNTIF(SKU!C:C,B655))</f>
        <v>1</v>
      </c>
      <c r="F655" s="13" t="s">
        <v>18</v>
      </c>
      <c r="G655" s="15" t="s">
        <v>40</v>
      </c>
      <c r="H655" s="64" t="s">
        <v>23</v>
      </c>
      <c r="I655" s="17" t="str">
        <f>IF(A655="","",IFERROR(VLOOKUP(TEXT(A655,"0"),#REF!,9,FALSE),""))</f>
        <v/>
      </c>
      <c r="K655" s="18" t="str">
        <f>IFERROR(INDEX(#REF!,MATCH(A655,#REF!,0)),"")</f>
        <v/>
      </c>
      <c r="L655" s="58" t="str">
        <f>IFERROR(INDEX(SKU!E:E,MATCH(B655,SKU!C:C,0)),"")</f>
        <v>ESTANCIA 02.701.199/</v>
      </c>
      <c r="M655" s="56"/>
      <c r="R655" t="str">
        <f>IF(COUNTIF(ROMANEIOS!K:K,A655)&gt;0,J655,"")</f>
        <v/>
      </c>
    </row>
    <row r="656" spans="1:18" ht="15.75" customHeight="1" x14ac:dyDescent="0.25">
      <c r="A656" s="42">
        <f>IFERROR(INDEX(NFS!F:F,MATCH(B656,NFS!E:E,0)),"")</f>
        <v>179528</v>
      </c>
      <c r="B656" s="3">
        <v>70051</v>
      </c>
      <c r="C656" s="4" t="s">
        <v>85</v>
      </c>
      <c r="D656" s="6">
        <v>46310</v>
      </c>
      <c r="E656" s="11">
        <v>1</v>
      </c>
      <c r="F656" s="13" t="s">
        <v>18</v>
      </c>
      <c r="G656" s="15" t="s">
        <v>40</v>
      </c>
      <c r="H656" s="64" t="s">
        <v>23</v>
      </c>
      <c r="I656" s="17" t="str">
        <f>IF(A656="","",IFERROR(VLOOKUP(TEXT(A656,"0"),#REF!,9,FALSE),""))</f>
        <v/>
      </c>
      <c r="K656" s="18" t="str">
        <f>IFERROR(INDEX(#REF!,MATCH(A656,#REF!,0)),"")</f>
        <v/>
      </c>
      <c r="L656" s="58" t="str">
        <f>IFERROR(INDEX(SKU!E:E,MATCH(B656,SKU!C:C,0)),"")</f>
        <v/>
      </c>
      <c r="M656" s="56"/>
      <c r="R656" t="str">
        <f>IF(COUNTIF(ROMANEIOS!K:K,A656)&gt;0,J656,"")</f>
        <v/>
      </c>
    </row>
    <row r="657" spans="1:18" ht="15.75" customHeight="1" x14ac:dyDescent="0.25">
      <c r="A657" s="42">
        <f>IFERROR(INDEX(NFS!F:F,MATCH(B657,NFS!E:E,0)),"")</f>
        <v>179529</v>
      </c>
      <c r="B657" s="3">
        <v>69673</v>
      </c>
      <c r="C657" s="4" t="s">
        <v>85</v>
      </c>
      <c r="D657" s="6">
        <v>46310</v>
      </c>
      <c r="E657" s="11">
        <v>1</v>
      </c>
      <c r="F657" s="13" t="s">
        <v>18</v>
      </c>
      <c r="G657" s="15" t="s">
        <v>40</v>
      </c>
      <c r="H657" s="64" t="s">
        <v>23</v>
      </c>
      <c r="I657" s="17" t="str">
        <f>IF(A657="","",IFERROR(VLOOKUP(TEXT(A657,"0"),#REF!,9,FALSE),""))</f>
        <v/>
      </c>
      <c r="K657" s="18" t="str">
        <f>IFERROR(INDEX(#REF!,MATCH(A657,#REF!,0)),"")</f>
        <v/>
      </c>
      <c r="L657" s="58" t="str">
        <f>IFERROR(INDEX(SKU!E:E,MATCH(B657,SKU!C:C,0)),"")</f>
        <v/>
      </c>
      <c r="M657" s="56"/>
      <c r="R657" t="str">
        <f>IF(COUNTIF(ROMANEIOS!K:K,A657)&gt;0,J657,"")</f>
        <v/>
      </c>
    </row>
    <row r="658" spans="1:18" ht="15.75" customHeight="1" x14ac:dyDescent="0.25">
      <c r="A658" s="42">
        <f>IFERROR(INDEX(NFS!F:F,MATCH(B658,NFS!E:E,0)),"")</f>
        <v>179517</v>
      </c>
      <c r="B658" s="3">
        <v>68220</v>
      </c>
      <c r="C658" s="4" t="s">
        <v>52</v>
      </c>
      <c r="D658" s="6">
        <v>46310</v>
      </c>
      <c r="E658" s="11">
        <f>IF(B658="","",COUNTIF(SKU!C:C,B658))</f>
        <v>1</v>
      </c>
      <c r="F658" s="13" t="s">
        <v>18</v>
      </c>
      <c r="G658" s="15" t="s">
        <v>40</v>
      </c>
      <c r="H658" s="64" t="s">
        <v>23</v>
      </c>
      <c r="I658" s="17" t="str">
        <f>IF(A658="","",IFERROR(VLOOKUP(TEXT(A658,"0"),#REF!,9,FALSE),""))</f>
        <v/>
      </c>
      <c r="K658" s="18" t="str">
        <f>IFERROR(INDEX(#REF!,MATCH(A658,#REF!,0)),"")</f>
        <v/>
      </c>
      <c r="L658" s="58" t="str">
        <f>IFERROR(INDEX(SKU!E:E,MATCH(B658,SKU!C:C,0)),"")</f>
        <v>HAPVIDA</v>
      </c>
      <c r="M658" s="56"/>
      <c r="R658" t="str">
        <f>IF(COUNTIF(ROMANEIOS!K:K,A658)&gt;0,J658,"")</f>
        <v/>
      </c>
    </row>
    <row r="659" spans="1:18" ht="15.75" customHeight="1" x14ac:dyDescent="0.25">
      <c r="A659" s="42">
        <f>IFERROR(INDEX(NFS!F:F,MATCH(B659,NFS!E:E,0)),"")</f>
        <v>179516</v>
      </c>
      <c r="B659" s="3">
        <v>65142</v>
      </c>
      <c r="C659" s="4" t="s">
        <v>51</v>
      </c>
      <c r="D659" s="6">
        <v>46310</v>
      </c>
      <c r="E659" s="11">
        <f>IF(B659="","",COUNTIF(SKU!C:C,B659))</f>
        <v>1</v>
      </c>
      <c r="F659" s="13" t="s">
        <v>18</v>
      </c>
      <c r="G659" s="15" t="s">
        <v>40</v>
      </c>
      <c r="H659" s="64" t="s">
        <v>20</v>
      </c>
      <c r="I659" s="17" t="str">
        <f>IF(A659="","",IFERROR(VLOOKUP(TEXT(A659,"0"),#REF!,9,FALSE),""))</f>
        <v/>
      </c>
      <c r="K659" s="18" t="str">
        <f>IFERROR(INDEX(#REF!,MATCH(A659,#REF!,0)),"")</f>
        <v/>
      </c>
      <c r="L659" s="58" t="str">
        <f>IFERROR(INDEX(SKU!E:E,MATCH(B659,SKU!C:C,0)),"")</f>
        <v>SYNGENTA PROTECAO</v>
      </c>
      <c r="M659" s="56"/>
      <c r="R659" t="str">
        <f>IF(COUNTIF(ROMANEIOS!K:K,A659)&gt;0,J659,"")</f>
        <v/>
      </c>
    </row>
    <row r="660" spans="1:18" ht="15.75" customHeight="1" x14ac:dyDescent="0.25">
      <c r="A660" s="42" t="str">
        <f>IFERROR(INDEX(NFS!F:F,MATCH(B660,NFS!E:E,0)),"")</f>
        <v/>
      </c>
      <c r="B660" s="3">
        <v>68000</v>
      </c>
      <c r="C660" s="4" t="s">
        <v>81</v>
      </c>
      <c r="D660" s="6">
        <v>46310</v>
      </c>
      <c r="E660" s="11">
        <f>IF(B660="","",COUNTIF(SKU!C:C,B660))</f>
        <v>2</v>
      </c>
      <c r="F660" s="13" t="s">
        <v>18</v>
      </c>
      <c r="G660" s="15" t="s">
        <v>40</v>
      </c>
      <c r="H660" s="64" t="s">
        <v>20</v>
      </c>
      <c r="I660" s="17" t="str">
        <f>IF(A660="","",IFERROR(VLOOKUP(TEXT(A660,"0"),#REF!,9,FALSE),""))</f>
        <v/>
      </c>
      <c r="K660" s="18" t="str">
        <f>IFERROR(INDEX(#REF!,MATCH(A660,#REF!,0)),"")</f>
        <v/>
      </c>
      <c r="L660" s="58" t="str">
        <f>IFERROR(INDEX(SKU!E:E,MATCH(B660,SKU!C:C,0)),"")</f>
        <v>CLINICA SAO LUCAS</v>
      </c>
      <c r="M660" s="56"/>
      <c r="R660">
        <f>IF(COUNTIF(ROMANEIOS!K:K,A660)&gt;0,J660,"")</f>
        <v>0</v>
      </c>
    </row>
    <row r="661" spans="1:18" ht="15.75" customHeight="1" x14ac:dyDescent="0.25">
      <c r="A661" s="42">
        <f>IFERROR(INDEX(NFS!F:F,MATCH(B661,NFS!E:E,0)),"")</f>
        <v>179527</v>
      </c>
      <c r="B661" s="3">
        <v>69851</v>
      </c>
      <c r="C661" s="4" t="s">
        <v>52</v>
      </c>
      <c r="D661" s="6">
        <v>46310</v>
      </c>
      <c r="E661" s="11">
        <f>IF(B661="","",COUNTIF(SKU!C:C,B661))</f>
        <v>3</v>
      </c>
      <c r="F661" s="13" t="s">
        <v>18</v>
      </c>
      <c r="G661" s="15" t="s">
        <v>40</v>
      </c>
      <c r="H661" s="64" t="s">
        <v>23</v>
      </c>
      <c r="I661" s="17" t="str">
        <f>IF(A661="","",IFERROR(VLOOKUP(TEXT(A661,"0"),#REF!,9,FALSE),""))</f>
        <v/>
      </c>
      <c r="K661" s="18" t="str">
        <f>IFERROR(INDEX(#REF!,MATCH(A661,#REF!,0)),"")</f>
        <v/>
      </c>
      <c r="L661" s="58" t="str">
        <f>IFERROR(INDEX(SKU!E:E,MATCH(B661,SKU!C:C,0)),"")</f>
        <v>DASA CIENTIFICALAB</v>
      </c>
      <c r="M661" s="56"/>
      <c r="R661" t="str">
        <f>IF(COUNTIF(ROMANEIOS!K:K,A661)&gt;0,J661,"")</f>
        <v/>
      </c>
    </row>
    <row r="662" spans="1:18" ht="15.75" customHeight="1" x14ac:dyDescent="0.25">
      <c r="A662" s="42">
        <f>IFERROR(INDEX(NFS!F:F,MATCH(B662,NFS!E:E,0)),"")</f>
        <v>179526</v>
      </c>
      <c r="B662" s="3">
        <v>69645</v>
      </c>
      <c r="C662" s="4" t="s">
        <v>84</v>
      </c>
      <c r="D662" s="6">
        <v>46310</v>
      </c>
      <c r="E662" s="11">
        <f>IF(B662="","",COUNTIF(SKU!C:C,B662))</f>
        <v>5</v>
      </c>
      <c r="F662" s="13" t="s">
        <v>44</v>
      </c>
      <c r="G662" s="15" t="s">
        <v>40</v>
      </c>
      <c r="H662" s="64" t="s">
        <v>20</v>
      </c>
      <c r="I662" s="17" t="str">
        <f>IF(A662="","",IFERROR(VLOOKUP(TEXT(A662,"0"),#REF!,9,FALSE),""))</f>
        <v/>
      </c>
      <c r="K662" s="18" t="str">
        <f>IFERROR(INDEX(#REF!,MATCH(A662,#REF!,0)),"")</f>
        <v/>
      </c>
      <c r="L662" s="58" t="str">
        <f>IFERROR(INDEX(SKU!E:E,MATCH(B662,SKU!C:C,0)),"")</f>
        <v>DASA DIAGNOSTICO</v>
      </c>
      <c r="M662" s="56"/>
      <c r="R662" t="str">
        <f>IF(COUNTIF(ROMANEIOS!K:K,A662)&gt;0,J662,"")</f>
        <v/>
      </c>
    </row>
    <row r="663" spans="1:18" ht="15.75" customHeight="1" x14ac:dyDescent="0.25">
      <c r="A663" s="42" t="str">
        <f>IFERROR(INDEX(NFS!F:F,MATCH(B663,NFS!E:E,0)),"")</f>
        <v/>
      </c>
      <c r="B663" s="3">
        <v>69824</v>
      </c>
      <c r="C663" s="4" t="s">
        <v>51</v>
      </c>
      <c r="D663" s="6">
        <v>46310</v>
      </c>
      <c r="E663" s="11">
        <f>IF(B663="","",COUNTIF(SKU!C:C,B663))</f>
        <v>4</v>
      </c>
      <c r="F663" s="13" t="s">
        <v>18</v>
      </c>
      <c r="G663" s="15" t="s">
        <v>40</v>
      </c>
      <c r="H663" s="64" t="s">
        <v>20</v>
      </c>
      <c r="I663" s="17" t="str">
        <f>IF(A663="","",IFERROR(VLOOKUP(TEXT(A663,"0"),#REF!,9,FALSE),""))</f>
        <v/>
      </c>
      <c r="K663" s="18" t="str">
        <f>IFERROR(INDEX(#REF!,MATCH(A663,#REF!,0)),"")</f>
        <v/>
      </c>
      <c r="L663" s="58" t="str">
        <f>IFERROR(INDEX(SKU!E:E,MATCH(B663,SKU!C:C,0)),"")</f>
        <v>DASA DIAGNOSTICO</v>
      </c>
      <c r="M663" s="56"/>
      <c r="R663">
        <f>IF(COUNTIF(ROMANEIOS!K:K,A663)&gt;0,J663,"")</f>
        <v>0</v>
      </c>
    </row>
    <row r="664" spans="1:18" ht="15.75" customHeight="1" x14ac:dyDescent="0.25">
      <c r="A664" s="42" t="str">
        <f>IFERROR(INDEX(NFS!F:F,MATCH(B664,NFS!E:E,0)),"")</f>
        <v/>
      </c>
      <c r="B664" s="3">
        <v>69834</v>
      </c>
      <c r="C664" s="4" t="s">
        <v>81</v>
      </c>
      <c r="D664" s="6">
        <v>46310</v>
      </c>
      <c r="E664" s="11">
        <f>IF(B664="","",COUNTIF(SKU!C:C,B664))</f>
        <v>5</v>
      </c>
      <c r="F664" s="13" t="s">
        <v>44</v>
      </c>
      <c r="G664" s="15" t="s">
        <v>40</v>
      </c>
      <c r="H664" s="64" t="s">
        <v>20</v>
      </c>
      <c r="I664" s="17" t="str">
        <f>IF(A664="","",IFERROR(VLOOKUP(TEXT(A664,"0"),#REF!,9,FALSE),""))</f>
        <v/>
      </c>
      <c r="K664" s="18" t="str">
        <f>IFERROR(INDEX(#REF!,MATCH(A664,#REF!,0)),"")</f>
        <v/>
      </c>
      <c r="L664" s="58" t="str">
        <f>IFERROR(INDEX(SKU!E:E,MATCH(B664,SKU!C:C,0)),"")</f>
        <v>DASA DELIBERATO</v>
      </c>
      <c r="M664" s="56"/>
      <c r="R664">
        <f>IF(COUNTIF(ROMANEIOS!K:K,A664)&gt;0,J664,"")</f>
        <v>0</v>
      </c>
    </row>
    <row r="665" spans="1:18" ht="15.75" customHeight="1" x14ac:dyDescent="0.25">
      <c r="A665" s="42" t="str">
        <f>IFERROR(INDEX(NFS!F:F,MATCH(B665,NFS!E:E,0)),"")</f>
        <v/>
      </c>
      <c r="B665" s="3">
        <v>69737</v>
      </c>
      <c r="C665" s="4" t="s">
        <v>86</v>
      </c>
      <c r="D665" s="6">
        <v>46310</v>
      </c>
      <c r="E665" s="11">
        <f>IF(B665="","",COUNTIF(SKU!C:C,B665))</f>
        <v>5</v>
      </c>
      <c r="F665" s="13" t="s">
        <v>18</v>
      </c>
      <c r="G665" s="15" t="s">
        <v>40</v>
      </c>
      <c r="H665" s="64" t="s">
        <v>20</v>
      </c>
      <c r="I665" s="17" t="str">
        <f>IF(A665="","",IFERROR(VLOOKUP(TEXT(A665,"0"),#REF!,9,FALSE),""))</f>
        <v/>
      </c>
      <c r="K665" s="18" t="str">
        <f>IFERROR(INDEX(#REF!,MATCH(A665,#REF!,0)),"")</f>
        <v/>
      </c>
      <c r="L665" s="58" t="str">
        <f>IFERROR(INDEX(SKU!E:E,MATCH(B665,SKU!C:C,0)),"")</f>
        <v>UNIMED NACIONAL</v>
      </c>
      <c r="M665" s="56"/>
      <c r="R665">
        <f>IF(COUNTIF(ROMANEIOS!K:K,A665)&gt;0,J665,"")</f>
        <v>0</v>
      </c>
    </row>
    <row r="666" spans="1:18" ht="15.75" customHeight="1" x14ac:dyDescent="0.25">
      <c r="A666" s="42" t="str">
        <f>IFERROR(INDEX(NFS!F:F,MATCH(B666,NFS!E:E,0)),"")</f>
        <v/>
      </c>
      <c r="B666" s="3">
        <v>69854</v>
      </c>
      <c r="C666" s="4" t="s">
        <v>85</v>
      </c>
      <c r="D666" s="6">
        <v>46310</v>
      </c>
      <c r="E666" s="11">
        <f>IF(B666="","",COUNTIF(SKU!C:C,B666))</f>
        <v>5</v>
      </c>
      <c r="F666" s="13" t="s">
        <v>18</v>
      </c>
      <c r="G666" s="15" t="s">
        <v>40</v>
      </c>
      <c r="H666" s="64" t="s">
        <v>20</v>
      </c>
      <c r="I666" s="17" t="str">
        <f>IF(A666="","",IFERROR(VLOOKUP(TEXT(A666,"0"),#REF!,9,FALSE),""))</f>
        <v/>
      </c>
      <c r="K666" s="18" t="str">
        <f>IFERROR(INDEX(#REF!,MATCH(A666,#REF!,0)),"")</f>
        <v/>
      </c>
      <c r="L666" s="58" t="str">
        <f>IFERROR(INDEX(SKU!E:E,MATCH(B666,SKU!C:C,0)),"")</f>
        <v>DASA DIAGNOSTICO</v>
      </c>
      <c r="M666" s="56"/>
      <c r="R666">
        <f>IF(COUNTIF(ROMANEIOS!K:K,A666)&gt;0,J666,"")</f>
        <v>0</v>
      </c>
    </row>
    <row r="667" spans="1:18" ht="15.75" customHeight="1" x14ac:dyDescent="0.25">
      <c r="A667" s="42" t="str">
        <f>IFERROR(INDEX(NFS!F:F,MATCH(B667,NFS!E:E,0)),"")</f>
        <v/>
      </c>
      <c r="B667" s="3">
        <v>69852</v>
      </c>
      <c r="C667" s="4" t="s">
        <v>52</v>
      </c>
      <c r="D667" s="6">
        <v>46310</v>
      </c>
      <c r="E667" s="11">
        <f>IF(B667="","",COUNTIF(SKU!C:C,B667))</f>
        <v>3</v>
      </c>
      <c r="F667" s="13" t="s">
        <v>18</v>
      </c>
      <c r="G667" s="15" t="s">
        <v>40</v>
      </c>
      <c r="H667" s="64" t="s">
        <v>20</v>
      </c>
      <c r="I667" s="17" t="str">
        <f>IF(A667="","",IFERROR(VLOOKUP(TEXT(A667,"0"),#REF!,9,FALSE),""))</f>
        <v/>
      </c>
      <c r="K667" s="18" t="str">
        <f>IFERROR(INDEX(#REF!,MATCH(A667,#REF!,0)),"")</f>
        <v/>
      </c>
      <c r="L667" s="58" t="str">
        <f>IFERROR(INDEX(SKU!E:E,MATCH(B667,SKU!C:C,0)),"")</f>
        <v>UNIMED ARACATUBA 51.</v>
      </c>
      <c r="M667" s="56"/>
      <c r="R667">
        <f>IF(COUNTIF(ROMANEIOS!K:K,A667)&gt;0,J667,"")</f>
        <v>0</v>
      </c>
    </row>
    <row r="668" spans="1:18" ht="15.75" customHeight="1" x14ac:dyDescent="0.25">
      <c r="A668" s="42" t="str">
        <f>IFERROR(INDEX(NFS!F:F,MATCH(B668,NFS!E:E,0)),"")</f>
        <v/>
      </c>
      <c r="B668" s="3">
        <v>69881</v>
      </c>
      <c r="C668" s="4" t="s">
        <v>81</v>
      </c>
      <c r="D668" s="6">
        <v>46310</v>
      </c>
      <c r="E668" s="11">
        <v>7</v>
      </c>
      <c r="F668" s="13" t="s">
        <v>18</v>
      </c>
      <c r="G668" s="15" t="s">
        <v>40</v>
      </c>
      <c r="H668" s="64" t="s">
        <v>20</v>
      </c>
      <c r="I668" s="17" t="str">
        <f>IF(A668="","",IFERROR(VLOOKUP(TEXT(A668,"0"),#REF!,9,FALSE),""))</f>
        <v/>
      </c>
      <c r="K668" s="18" t="str">
        <f>IFERROR(INDEX(#REF!,MATCH(A668,#REF!,0)),"")</f>
        <v/>
      </c>
      <c r="L668" s="58" t="str">
        <f>IFERROR(INDEX(SKU!E:E,MATCH(B668,SKU!C:C,0)),"")</f>
        <v/>
      </c>
      <c r="M668" s="56"/>
      <c r="R668">
        <f>IF(COUNTIF(ROMANEIOS!K:K,A668)&gt;0,J668,"")</f>
        <v>0</v>
      </c>
    </row>
    <row r="669" spans="1:18" ht="15.75" customHeight="1" x14ac:dyDescent="0.25">
      <c r="A669" s="42" t="str">
        <f>IFERROR(INDEX(NFS!F:F,MATCH(B669,NFS!E:E,0)),"")</f>
        <v/>
      </c>
      <c r="B669" s="3">
        <v>69048</v>
      </c>
      <c r="C669" s="4" t="s">
        <v>84</v>
      </c>
      <c r="D669" s="6">
        <v>46310</v>
      </c>
      <c r="E669" s="11">
        <v>5</v>
      </c>
      <c r="F669" s="13" t="s">
        <v>18</v>
      </c>
      <c r="G669" s="15" t="s">
        <v>40</v>
      </c>
      <c r="H669" s="64" t="s">
        <v>20</v>
      </c>
      <c r="I669" s="17" t="str">
        <f>IF(A669="","",IFERROR(VLOOKUP(TEXT(A669,"0"),#REF!,9,FALSE),""))</f>
        <v/>
      </c>
      <c r="K669" s="18" t="str">
        <f>IFERROR(INDEX(#REF!,MATCH(A669,#REF!,0)),"")</f>
        <v/>
      </c>
      <c r="L669" s="58" t="str">
        <f>IFERROR(INDEX(SKU!E:E,MATCH(B669,SKU!C:C,0)),"")</f>
        <v/>
      </c>
      <c r="M669" s="56"/>
      <c r="R669">
        <f>IF(COUNTIF(ROMANEIOS!K:K,A669)&gt;0,J669,"")</f>
        <v>0</v>
      </c>
    </row>
    <row r="670" spans="1:18" ht="15.75" customHeight="1" x14ac:dyDescent="0.25">
      <c r="A670" s="42" t="str">
        <f>IFERROR(INDEX(NFS!F:F,MATCH(B670,NFS!E:E,0)),"")</f>
        <v/>
      </c>
      <c r="B670" s="3">
        <v>68821</v>
      </c>
      <c r="C670" s="4" t="s">
        <v>52</v>
      </c>
      <c r="D670" s="6">
        <v>46310</v>
      </c>
      <c r="E670" s="11">
        <v>1</v>
      </c>
      <c r="F670" s="13" t="s">
        <v>18</v>
      </c>
      <c r="G670" s="15" t="s">
        <v>40</v>
      </c>
      <c r="H670" s="64" t="s">
        <v>20</v>
      </c>
      <c r="I670" s="17" t="str">
        <f>IF(A670="","",IFERROR(VLOOKUP(TEXT(A670,"0"),#REF!,9,FALSE),""))</f>
        <v/>
      </c>
      <c r="K670" s="18" t="str">
        <f>IFERROR(INDEX(#REF!,MATCH(A670,#REF!,0)),"")</f>
        <v/>
      </c>
      <c r="L670" s="58" t="str">
        <f>IFERROR(INDEX(SKU!E:E,MATCH(B670,SKU!C:C,0)),"")</f>
        <v/>
      </c>
      <c r="M670" s="56"/>
      <c r="R670">
        <f>IF(COUNTIF(ROMANEIOS!K:K,A670)&gt;0,J670,"")</f>
        <v>0</v>
      </c>
    </row>
    <row r="671" spans="1:18" ht="15.75" customHeight="1" x14ac:dyDescent="0.25">
      <c r="A671" s="42" t="str">
        <f>IFERROR(INDEX(NFS!F:F,MATCH(B671,NFS!E:E,0)),"")</f>
        <v/>
      </c>
      <c r="B671" s="3">
        <v>69573</v>
      </c>
      <c r="C671" s="4" t="s">
        <v>49</v>
      </c>
      <c r="D671" s="6">
        <v>46310</v>
      </c>
      <c r="E671" s="11">
        <f>IF(B671="","",COUNTIF(SKU!C:C,B671))</f>
        <v>10</v>
      </c>
      <c r="F671" s="13" t="s">
        <v>18</v>
      </c>
      <c r="G671" s="15" t="s">
        <v>40</v>
      </c>
      <c r="H671" s="64" t="s">
        <v>20</v>
      </c>
      <c r="I671" s="17" t="str">
        <f>IF(A671="","",IFERROR(VLOOKUP(TEXT(A671,"0"),#REF!,9,FALSE),""))</f>
        <v/>
      </c>
      <c r="K671" s="18" t="str">
        <f>IFERROR(INDEX(#REF!,MATCH(A671,#REF!,0)),"")</f>
        <v/>
      </c>
      <c r="L671" s="58" t="str">
        <f>IFERROR(INDEX(SKU!E:E,MATCH(B671,SKU!C:C,0)),"")</f>
        <v>DASA 61.486.650/1206</v>
      </c>
      <c r="M671" s="56"/>
      <c r="R671">
        <f>IF(COUNTIF(ROMANEIOS!K:K,A671)&gt;0,J671,"")</f>
        <v>0</v>
      </c>
    </row>
    <row r="672" spans="1:18" ht="15.75" customHeight="1" x14ac:dyDescent="0.25">
      <c r="A672" s="42" t="str">
        <f>IFERROR(INDEX(NFS!F:F,MATCH(B672,NFS!E:E,0)),"")</f>
        <v/>
      </c>
      <c r="B672" s="3">
        <v>69883</v>
      </c>
      <c r="C672" s="4" t="s">
        <v>85</v>
      </c>
      <c r="D672" s="6">
        <v>46310</v>
      </c>
      <c r="E672" s="11">
        <f>IF(B672="","",COUNTIF(SKU!C:C,B672))</f>
        <v>3</v>
      </c>
      <c r="F672" s="13" t="s">
        <v>18</v>
      </c>
      <c r="G672" s="15" t="s">
        <v>40</v>
      </c>
      <c r="H672" s="64" t="s">
        <v>20</v>
      </c>
      <c r="I672" s="17" t="str">
        <f>IF(A672="","",IFERROR(VLOOKUP(TEXT(A672,"0"),#REF!,9,FALSE),""))</f>
        <v/>
      </c>
      <c r="K672" s="18" t="str">
        <f>IFERROR(INDEX(#REF!,MATCH(A672,#REF!,0)),"")</f>
        <v/>
      </c>
      <c r="L672" s="58" t="str">
        <f>IFERROR(INDEX(SKU!E:E,MATCH(B672,SKU!C:C,0)),"")</f>
        <v>COLEGIO SANTA CATARI</v>
      </c>
      <c r="M672" s="56"/>
      <c r="R672">
        <f>IF(COUNTIF(ROMANEIOS!K:K,A672)&gt;0,J672,"")</f>
        <v>0</v>
      </c>
    </row>
    <row r="673" spans="1:18" ht="15.75" customHeight="1" x14ac:dyDescent="0.25">
      <c r="A673" s="42" t="str">
        <f>IFERROR(INDEX(NFS!F:F,MATCH(B673,NFS!E:E,0)),"")</f>
        <v/>
      </c>
      <c r="B673" s="3">
        <v>70003</v>
      </c>
      <c r="C673" s="4" t="s">
        <v>51</v>
      </c>
      <c r="D673" s="6">
        <v>46310</v>
      </c>
      <c r="E673" s="11">
        <f>IF(B673="","",COUNTIF(SKU!C:C,B673))</f>
        <v>4</v>
      </c>
      <c r="F673" s="13" t="s">
        <v>18</v>
      </c>
      <c r="G673" s="15" t="s">
        <v>40</v>
      </c>
      <c r="H673" s="64" t="s">
        <v>20</v>
      </c>
      <c r="I673" s="17" t="str">
        <f>IF(A673="","",IFERROR(VLOOKUP(TEXT(A673,"0"),#REF!,9,FALSE),""))</f>
        <v/>
      </c>
      <c r="K673" s="18" t="str">
        <f>IFERROR(INDEX(#REF!,MATCH(A673,#REF!,0)),"")</f>
        <v/>
      </c>
      <c r="L673" s="58" t="str">
        <f>IFERROR(INDEX(SKU!E:E,MATCH(B673,SKU!C:C,0)),"")</f>
        <v>SANTA CELINA</v>
      </c>
      <c r="M673" s="56"/>
      <c r="R673">
        <f>IF(COUNTIF(ROMANEIOS!K:K,A673)&gt;0,J673,"")</f>
        <v>0</v>
      </c>
    </row>
    <row r="674" spans="1:18" ht="15.75" customHeight="1" x14ac:dyDescent="0.25">
      <c r="A674" s="42" t="str">
        <f>IFERROR(INDEX(NFS!F:F,MATCH(B674,NFS!E:E,0)),"")</f>
        <v/>
      </c>
      <c r="B674" s="3">
        <v>70006</v>
      </c>
      <c r="C674" s="4" t="s">
        <v>17</v>
      </c>
      <c r="D674" s="6">
        <v>46310</v>
      </c>
      <c r="E674" s="11">
        <f>IF(B674="","",COUNTIF(SKU!C:C,B674))</f>
        <v>4</v>
      </c>
      <c r="F674" s="13" t="s">
        <v>18</v>
      </c>
      <c r="G674" s="15" t="s">
        <v>40</v>
      </c>
      <c r="H674" s="64" t="s">
        <v>20</v>
      </c>
      <c r="I674" s="17" t="str">
        <f>IF(A674="","",IFERROR(VLOOKUP(TEXT(A674,"0"),#REF!,9,FALSE),""))</f>
        <v/>
      </c>
      <c r="K674" s="18" t="str">
        <f>IFERROR(INDEX(#REF!,MATCH(A674,#REF!,0)),"")</f>
        <v/>
      </c>
      <c r="L674" s="58" t="str">
        <f>IFERROR(INDEX(SKU!E:E,MATCH(B674,SKU!C:C,0)),"")</f>
        <v>DASA PERDIZES</v>
      </c>
      <c r="M674" s="56"/>
      <c r="R674">
        <f>IF(COUNTIF(ROMANEIOS!K:K,A674)&gt;0,J674,"")</f>
        <v>0</v>
      </c>
    </row>
    <row r="675" spans="1:18" ht="15.75" customHeight="1" x14ac:dyDescent="0.25">
      <c r="A675" s="42" t="str">
        <f>IFERROR(INDEX(NFS!F:F,MATCH(B675,NFS!E:E,0)),"")</f>
        <v/>
      </c>
      <c r="B675" s="3">
        <v>69952</v>
      </c>
      <c r="C675" s="4" t="s">
        <v>52</v>
      </c>
      <c r="D675" s="6">
        <v>46310</v>
      </c>
      <c r="E675" s="11">
        <f>IF(B675="","",COUNTIF(SKU!C:C,B675))</f>
        <v>1</v>
      </c>
      <c r="F675" s="13" t="s">
        <v>18</v>
      </c>
      <c r="G675" s="15" t="s">
        <v>65</v>
      </c>
      <c r="H675" s="64" t="s">
        <v>20</v>
      </c>
      <c r="I675" s="17" t="str">
        <f>IF(A675="","",IFERROR(VLOOKUP(TEXT(A675,"0"),#REF!,9,FALSE),""))</f>
        <v/>
      </c>
      <c r="K675" s="18" t="str">
        <f>IFERROR(INDEX(#REF!,MATCH(A675,#REF!,0)),"")</f>
        <v/>
      </c>
      <c r="L675" s="58" t="str">
        <f>IFERROR(INDEX(SKU!E:E,MATCH(B675,SKU!C:C,0)),"")</f>
        <v>SOMA CAMPINAS 03.469</v>
      </c>
      <c r="M675" s="56"/>
      <c r="R675">
        <f>IF(COUNTIF(ROMANEIOS!K:K,A675)&gt;0,J675,"")</f>
        <v>0</v>
      </c>
    </row>
    <row r="676" spans="1:18" ht="15.75" customHeight="1" x14ac:dyDescent="0.25">
      <c r="A676" s="42" t="str">
        <f>IFERROR(INDEX(NFS!F:F,MATCH(B676,NFS!E:E,0)),"")</f>
        <v/>
      </c>
      <c r="B676" s="3">
        <v>69575</v>
      </c>
      <c r="C676" s="4" t="s">
        <v>29</v>
      </c>
      <c r="D676" s="6">
        <v>46310</v>
      </c>
      <c r="E676" s="11">
        <f>IF(B676="","",COUNTIF(SKU!C:C,B676))</f>
        <v>8</v>
      </c>
      <c r="F676" s="13" t="s">
        <v>18</v>
      </c>
      <c r="G676" s="15" t="s">
        <v>40</v>
      </c>
      <c r="H676" s="64" t="s">
        <v>20</v>
      </c>
      <c r="I676" s="17" t="str">
        <f>IF(A676="","",IFERROR(VLOOKUP(TEXT(A676,"0"),#REF!,9,FALSE),""))</f>
        <v/>
      </c>
      <c r="K676" s="18" t="str">
        <f>IFERROR(INDEX(#REF!,MATCH(A676,#REF!,0)),"")</f>
        <v/>
      </c>
      <c r="L676" s="58" t="str">
        <f>IFERROR(INDEX(SKU!E:E,MATCH(B676,SKU!C:C,0)),"")</f>
        <v>DASA DIAGNOSTICO</v>
      </c>
      <c r="M676" s="56"/>
      <c r="R676">
        <f>IF(COUNTIF(ROMANEIOS!K:K,A676)&gt;0,J676,"")</f>
        <v>0</v>
      </c>
    </row>
    <row r="677" spans="1:18" ht="15.75" customHeight="1" x14ac:dyDescent="0.25">
      <c r="A677" s="42" t="str">
        <f>IFERROR(INDEX(NFS!F:F,MATCH(B677,NFS!E:E,0)),"")</f>
        <v/>
      </c>
      <c r="B677" s="3">
        <v>69716</v>
      </c>
      <c r="C677" s="4" t="s">
        <v>85</v>
      </c>
      <c r="D677" s="6">
        <v>46310</v>
      </c>
      <c r="E677" s="11">
        <f>IF(B677="","",COUNTIF(SKU!C:C,B677))</f>
        <v>3</v>
      </c>
      <c r="F677" s="13" t="s">
        <v>18</v>
      </c>
      <c r="G677" s="15" t="s">
        <v>40</v>
      </c>
      <c r="H677" s="64" t="s">
        <v>20</v>
      </c>
      <c r="I677" s="17" t="str">
        <f>IF(A677="","",IFERROR(VLOOKUP(TEXT(A677,"0"),#REF!,9,FALSE),""))</f>
        <v/>
      </c>
      <c r="K677" s="18" t="str">
        <f>IFERROR(INDEX(#REF!,MATCH(A677,#REF!,0)),"")</f>
        <v/>
      </c>
      <c r="L677" s="58" t="str">
        <f>IFERROR(INDEX(SKU!E:E,MATCH(B677,SKU!C:C,0)),"")</f>
        <v>DASA DIAGNOSTICO</v>
      </c>
      <c r="M677" s="56"/>
      <c r="R677">
        <f>IF(COUNTIF(ROMANEIOS!K:K,A677)&gt;0,J677,"")</f>
        <v>0</v>
      </c>
    </row>
    <row r="678" spans="1:18" ht="15.75" customHeight="1" x14ac:dyDescent="0.25">
      <c r="A678" s="42" t="str">
        <f>IFERROR(INDEX(NFS!F:F,MATCH(B678,NFS!E:E,0)),"")</f>
        <v/>
      </c>
      <c r="B678" s="3">
        <v>69614</v>
      </c>
      <c r="C678" s="4" t="s">
        <v>85</v>
      </c>
      <c r="D678" s="6">
        <v>46310</v>
      </c>
      <c r="E678" s="11">
        <v>1</v>
      </c>
      <c r="F678" s="13" t="s">
        <v>18</v>
      </c>
      <c r="G678" s="15" t="s">
        <v>40</v>
      </c>
      <c r="H678" s="64" t="s">
        <v>20</v>
      </c>
      <c r="I678" s="17" t="str">
        <f>IF(A678="","",IFERROR(VLOOKUP(TEXT(A678,"0"),#REF!,9,FALSE),""))</f>
        <v/>
      </c>
      <c r="K678" s="18" t="str">
        <f>IFERROR(INDEX(#REF!,MATCH(A678,#REF!,0)),"")</f>
        <v/>
      </c>
      <c r="L678" s="58" t="str">
        <f>IFERROR(INDEX(SKU!E:E,MATCH(B678,SKU!C:C,0)),"")</f>
        <v/>
      </c>
      <c r="M678" s="56"/>
      <c r="R678">
        <f>IF(COUNTIF(ROMANEIOS!K:K,A678)&gt;0,J678,"")</f>
        <v>0</v>
      </c>
    </row>
    <row r="679" spans="1:18" ht="15.75" customHeight="1" x14ac:dyDescent="0.25">
      <c r="A679" s="42">
        <f>IFERROR(INDEX(NFS!F:F,MATCH(B679,NFS!E:E,0)),"")</f>
        <v>179499</v>
      </c>
      <c r="B679" s="3">
        <v>70092</v>
      </c>
      <c r="C679" s="4" t="s">
        <v>51</v>
      </c>
      <c r="D679" s="6">
        <v>46310</v>
      </c>
      <c r="E679" s="11">
        <v>1</v>
      </c>
      <c r="F679" s="13" t="s">
        <v>18</v>
      </c>
      <c r="G679" s="15" t="s">
        <v>40</v>
      </c>
      <c r="H679" s="64" t="s">
        <v>20</v>
      </c>
      <c r="I679" s="17" t="str">
        <f>IF(A679="","",IFERROR(VLOOKUP(TEXT(A679,"0"),#REF!,9,FALSE),""))</f>
        <v/>
      </c>
      <c r="K679" s="18" t="str">
        <f>IFERROR(INDEX(#REF!,MATCH(A679,#REF!,0)),"")</f>
        <v/>
      </c>
      <c r="L679" s="58" t="str">
        <f>IFERROR(INDEX(SKU!E:E,MATCH(B679,SKU!C:C,0)),"")</f>
        <v/>
      </c>
      <c r="M679" s="56"/>
      <c r="R679" t="str">
        <f>IF(COUNTIF(ROMANEIOS!K:K,A679)&gt;0,J679,"")</f>
        <v/>
      </c>
    </row>
    <row r="680" spans="1:18" ht="15.75" customHeight="1" x14ac:dyDescent="0.25">
      <c r="A680" s="42" t="str">
        <f>IFERROR(INDEX(NFS!F:F,MATCH(B680,NFS!E:E,0)),"")</f>
        <v/>
      </c>
      <c r="B680" s="3">
        <v>69481</v>
      </c>
      <c r="C680" s="4" t="s">
        <v>51</v>
      </c>
      <c r="D680" s="6">
        <v>46310</v>
      </c>
      <c r="E680" s="11">
        <f>IF(B680="","",COUNTIF(SKU!C:C,B680))</f>
        <v>1</v>
      </c>
      <c r="F680" s="13" t="s">
        <v>18</v>
      </c>
      <c r="G680" s="15" t="s">
        <v>40</v>
      </c>
      <c r="H680" s="64" t="s">
        <v>20</v>
      </c>
      <c r="I680" s="17" t="str">
        <f>IF(A680="","",IFERROR(VLOOKUP(TEXT(A680,"0"),#REF!,9,FALSE),""))</f>
        <v/>
      </c>
      <c r="K680" s="18" t="str">
        <f>IFERROR(INDEX(#REF!,MATCH(A680,#REF!,0)),"")</f>
        <v/>
      </c>
      <c r="L680" s="58" t="str">
        <f>IFERROR(INDEX(SKU!E:E,MATCH(B680,SKU!C:C,0)),"")</f>
        <v>TJ RAJ 10</v>
      </c>
      <c r="M680" s="56"/>
      <c r="R680">
        <f>IF(COUNTIF(ROMANEIOS!K:K,A680)&gt;0,J680,"")</f>
        <v>0</v>
      </c>
    </row>
    <row r="681" spans="1:18" ht="15.75" customHeight="1" x14ac:dyDescent="0.25">
      <c r="A681" s="42" t="str">
        <f>IFERROR(INDEX(NFS!F:F,MATCH(B681,NFS!E:E,0)),"")</f>
        <v/>
      </c>
      <c r="B681" s="3">
        <v>70082</v>
      </c>
      <c r="C681" s="4" t="s">
        <v>52</v>
      </c>
      <c r="D681" s="6">
        <v>46310</v>
      </c>
      <c r="E681" s="11">
        <f>IF(B681="","",COUNTIF(SKU!C:C,B681))</f>
        <v>4</v>
      </c>
      <c r="F681" s="13" t="s">
        <v>18</v>
      </c>
      <c r="G681" s="15" t="s">
        <v>40</v>
      </c>
      <c r="H681" s="64" t="s">
        <v>20</v>
      </c>
      <c r="I681" s="17" t="str">
        <f>IF(A681="","",IFERROR(VLOOKUP(TEXT(A681,"0"),#REF!,9,FALSE),""))</f>
        <v/>
      </c>
      <c r="K681" s="18" t="str">
        <f>IFERROR(INDEX(#REF!,MATCH(A681,#REF!,0)),"")</f>
        <v/>
      </c>
      <c r="L681" s="58" t="str">
        <f>IFERROR(INDEX(SKU!E:E,MATCH(B681,SKU!C:C,0)),"")</f>
        <v>TJ RAJ 01 MATRIZ</v>
      </c>
      <c r="M681" s="56"/>
      <c r="R681">
        <f>IF(COUNTIF(ROMANEIOS!K:K,A681)&gt;0,J681,"")</f>
        <v>0</v>
      </c>
    </row>
    <row r="682" spans="1:18" ht="15.75" customHeight="1" x14ac:dyDescent="0.25">
      <c r="A682" s="42" t="str">
        <f>IFERROR(INDEX(NFS!F:F,MATCH(B682,NFS!E:E,0)),"")</f>
        <v/>
      </c>
      <c r="B682" s="3">
        <v>70027</v>
      </c>
      <c r="C682" s="4" t="s">
        <v>17</v>
      </c>
      <c r="D682" s="6">
        <v>46311</v>
      </c>
      <c r="E682" s="11">
        <f>IF(B682="","",COUNTIF(SKU!C:C,B682))</f>
        <v>1</v>
      </c>
      <c r="F682" s="13" t="s">
        <v>55</v>
      </c>
      <c r="G682" s="15" t="s">
        <v>40</v>
      </c>
      <c r="H682" s="64" t="s">
        <v>23</v>
      </c>
      <c r="I682" s="17" t="str">
        <f>IF(A682="","",IFERROR(VLOOKUP(TEXT(A682,"0"),#REF!,9,FALSE),""))</f>
        <v/>
      </c>
      <c r="K682" s="18" t="str">
        <f>IFERROR(INDEX(#REF!,MATCH(A682,#REF!,0)),"")</f>
        <v/>
      </c>
      <c r="L682" s="58" t="str">
        <f>IFERROR(INDEX(SKU!E:E,MATCH(B682,SKU!C:C,0)),"")</f>
        <v>DASA HOSP BRASILIA</v>
      </c>
      <c r="M682" s="56"/>
      <c r="R682">
        <f>IF(COUNTIF(ROMANEIOS!K:K,A682)&gt;0,J682,"")</f>
        <v>0</v>
      </c>
    </row>
    <row r="683" spans="1:18" ht="15.75" customHeight="1" x14ac:dyDescent="0.25">
      <c r="A683" s="42" t="str">
        <f>IFERROR(INDEX(NFS!F:F,MATCH(B683,NFS!E:E,0)),"")</f>
        <v/>
      </c>
      <c r="B683" s="3">
        <v>70219</v>
      </c>
      <c r="C683" s="4" t="s">
        <v>84</v>
      </c>
      <c r="D683" s="6">
        <v>46311</v>
      </c>
      <c r="E683" s="11">
        <f>IF(B683="","",COUNTIF(SKU!C:C,B683))</f>
        <v>1</v>
      </c>
      <c r="F683" s="13" t="s">
        <v>55</v>
      </c>
      <c r="G683" s="15" t="s">
        <v>40</v>
      </c>
      <c r="H683" s="64" t="s">
        <v>20</v>
      </c>
      <c r="I683" s="17" t="str">
        <f>IF(A683="","",IFERROR(VLOOKUP(TEXT(A683,"0"),#REF!,9,FALSE),""))</f>
        <v/>
      </c>
      <c r="K683" s="18" t="str">
        <f>IFERROR(INDEX(#REF!,MATCH(A683,#REF!,0)),"")</f>
        <v/>
      </c>
      <c r="L683" s="58" t="str">
        <f>IFERROR(INDEX(SKU!E:E,MATCH(B683,SKU!C:C,0)),"")</f>
        <v>DASA IMPAR</v>
      </c>
      <c r="M683" s="56"/>
      <c r="R683">
        <f>IF(COUNTIF(ROMANEIOS!K:K,A683)&gt;0,J683,"")</f>
        <v>0</v>
      </c>
    </row>
    <row r="684" spans="1:18" ht="15.75" customHeight="1" x14ac:dyDescent="0.25">
      <c r="A684" s="42">
        <f>IFERROR(INDEX(NFS!F:F,MATCH(B684,NFS!E:E,0)),"")</f>
        <v>178776</v>
      </c>
      <c r="B684" s="3">
        <v>69232</v>
      </c>
      <c r="C684" s="4" t="s">
        <v>51</v>
      </c>
      <c r="D684" s="6">
        <v>46311</v>
      </c>
      <c r="E684" s="11">
        <f>IF(B684="","",COUNTIF(SKU!C:C,B684))</f>
        <v>0</v>
      </c>
      <c r="F684" s="13" t="s">
        <v>55</v>
      </c>
      <c r="G684" s="15" t="s">
        <v>40</v>
      </c>
      <c r="H684" s="64" t="s">
        <v>20</v>
      </c>
      <c r="I684" s="17" t="str">
        <f>IF(A684="","",IFERROR(VLOOKUP(TEXT(A684,"0"),#REF!,9,FALSE),""))</f>
        <v/>
      </c>
      <c r="K684" s="18" t="str">
        <f>IFERROR(INDEX(#REF!,MATCH(A684,#REF!,0)),"")</f>
        <v/>
      </c>
      <c r="L684" s="58" t="str">
        <f>IFERROR(INDEX(SKU!E:E,MATCH(B684,SKU!C:C,0)),"")</f>
        <v/>
      </c>
      <c r="M684" s="56"/>
      <c r="R684" t="str">
        <f>IF(COUNTIF(ROMANEIOS!K:K,A684)&gt;0,J684,"")</f>
        <v/>
      </c>
    </row>
    <row r="685" spans="1:18" ht="15.75" customHeight="1" x14ac:dyDescent="0.25">
      <c r="A685" s="74"/>
      <c r="B685" s="3">
        <v>70096</v>
      </c>
      <c r="C685" s="75" t="s">
        <v>81</v>
      </c>
      <c r="D685" s="76">
        <v>46311</v>
      </c>
      <c r="E685" s="11">
        <v>11</v>
      </c>
      <c r="F685" s="13" t="s">
        <v>41</v>
      </c>
      <c r="G685" s="77" t="s">
        <v>40</v>
      </c>
      <c r="H685" s="78" t="s">
        <v>23</v>
      </c>
      <c r="I685" s="79"/>
      <c r="J685" s="80"/>
      <c r="K685" s="82"/>
      <c r="L685" s="58" t="s">
        <v>401</v>
      </c>
      <c r="M685" s="83"/>
      <c r="N685" s="84"/>
      <c r="O685" s="84"/>
      <c r="P685" s="84"/>
      <c r="Q685" s="85"/>
      <c r="R685" s="81">
        <v>0</v>
      </c>
    </row>
    <row r="686" spans="1:18" ht="15.75" customHeight="1" x14ac:dyDescent="0.25">
      <c r="A686" s="74"/>
      <c r="B686" s="3">
        <v>70080</v>
      </c>
      <c r="C686" s="75" t="s">
        <v>27</v>
      </c>
      <c r="D686" s="76">
        <v>46311</v>
      </c>
      <c r="E686" s="11">
        <v>1</v>
      </c>
      <c r="F686" s="13" t="s">
        <v>18</v>
      </c>
      <c r="G686" s="77" t="s">
        <v>40</v>
      </c>
      <c r="H686" s="86" t="s">
        <v>20</v>
      </c>
      <c r="I686" s="79"/>
      <c r="J686" s="80"/>
      <c r="K686" s="82"/>
      <c r="L686" s="58" t="s">
        <v>396</v>
      </c>
      <c r="M686" s="83"/>
      <c r="N686" s="84"/>
      <c r="O686" s="84"/>
      <c r="P686" s="84"/>
      <c r="Q686" s="85"/>
      <c r="R686" s="81">
        <v>0</v>
      </c>
    </row>
    <row r="687" spans="1:18" ht="15.75" customHeight="1" x14ac:dyDescent="0.25">
      <c r="A687" s="74"/>
      <c r="B687" s="3">
        <v>70076</v>
      </c>
      <c r="C687" s="75" t="s">
        <v>27</v>
      </c>
      <c r="D687" s="76">
        <v>46311</v>
      </c>
      <c r="E687" s="11">
        <v>3</v>
      </c>
      <c r="F687" s="13" t="s">
        <v>18</v>
      </c>
      <c r="G687" s="77" t="s">
        <v>40</v>
      </c>
      <c r="H687" s="86" t="s">
        <v>20</v>
      </c>
      <c r="I687" s="79"/>
      <c r="J687" s="80"/>
      <c r="K687" s="82"/>
      <c r="L687" s="58" t="s">
        <v>396</v>
      </c>
      <c r="M687" s="83"/>
      <c r="N687" s="84"/>
      <c r="O687" s="84"/>
      <c r="P687" s="84"/>
      <c r="Q687" s="85"/>
      <c r="R687" s="81">
        <v>0</v>
      </c>
    </row>
    <row r="688" spans="1:18" ht="15.75" customHeight="1" x14ac:dyDescent="0.25">
      <c r="A688" s="74"/>
      <c r="B688" s="3">
        <v>70166</v>
      </c>
      <c r="C688" s="75" t="s">
        <v>84</v>
      </c>
      <c r="D688" s="76">
        <v>46311</v>
      </c>
      <c r="E688" s="11">
        <v>8</v>
      </c>
      <c r="F688" s="13" t="s">
        <v>41</v>
      </c>
      <c r="G688" s="77" t="s">
        <v>40</v>
      </c>
      <c r="H688" s="78" t="s">
        <v>23</v>
      </c>
      <c r="I688" s="79"/>
      <c r="J688" s="80"/>
      <c r="K688" s="82"/>
      <c r="L688" s="58" t="s">
        <v>354</v>
      </c>
      <c r="M688" s="83"/>
      <c r="N688" s="84"/>
      <c r="O688" s="84"/>
      <c r="P688" s="84"/>
      <c r="Q688" s="85"/>
      <c r="R688" s="81">
        <v>0</v>
      </c>
    </row>
    <row r="689" spans="1:18" ht="15.75" customHeight="1" x14ac:dyDescent="0.25">
      <c r="A689" s="74"/>
      <c r="B689" s="3">
        <v>70170</v>
      </c>
      <c r="C689" s="75" t="s">
        <v>85</v>
      </c>
      <c r="D689" s="76">
        <v>46311</v>
      </c>
      <c r="E689" s="11">
        <v>7</v>
      </c>
      <c r="F689" s="13" t="s">
        <v>41</v>
      </c>
      <c r="G689" s="77" t="s">
        <v>40</v>
      </c>
      <c r="H689" s="78" t="s">
        <v>23</v>
      </c>
      <c r="I689" s="79"/>
      <c r="J689" s="80"/>
      <c r="K689" s="82"/>
      <c r="L689" s="58" t="s">
        <v>401</v>
      </c>
      <c r="M689" s="83"/>
      <c r="N689" s="84"/>
      <c r="O689" s="84"/>
      <c r="P689" s="84"/>
      <c r="Q689" s="85"/>
      <c r="R689" s="81">
        <v>0</v>
      </c>
    </row>
    <row r="690" spans="1:18" ht="15.75" customHeight="1" x14ac:dyDescent="0.25">
      <c r="A690" s="74"/>
      <c r="B690" s="3">
        <v>70146</v>
      </c>
      <c r="C690" s="75" t="s">
        <v>17</v>
      </c>
      <c r="D690" s="76">
        <v>46311</v>
      </c>
      <c r="E690" s="11">
        <v>6</v>
      </c>
      <c r="F690" s="13" t="s">
        <v>41</v>
      </c>
      <c r="G690" s="77" t="s">
        <v>40</v>
      </c>
      <c r="H690" s="78" t="s">
        <v>23</v>
      </c>
      <c r="I690" s="79"/>
      <c r="J690" s="80"/>
      <c r="K690" s="82"/>
      <c r="L690" s="58" t="s">
        <v>281</v>
      </c>
      <c r="M690" s="83"/>
      <c r="N690" s="84"/>
      <c r="O690" s="84"/>
      <c r="P690" s="84"/>
      <c r="Q690" s="85"/>
      <c r="R690" s="81">
        <v>0</v>
      </c>
    </row>
    <row r="691" spans="1:18" ht="15.75" customHeight="1" x14ac:dyDescent="0.25">
      <c r="A691" s="74"/>
      <c r="B691" s="3">
        <v>69877</v>
      </c>
      <c r="C691" s="75" t="s">
        <v>17</v>
      </c>
      <c r="D691" s="76">
        <v>46311</v>
      </c>
      <c r="E691" s="11">
        <v>2</v>
      </c>
      <c r="F691" s="13" t="s">
        <v>41</v>
      </c>
      <c r="G691" s="77" t="s">
        <v>40</v>
      </c>
      <c r="H691" s="78" t="s">
        <v>23</v>
      </c>
      <c r="I691" s="79"/>
      <c r="J691" s="80"/>
      <c r="K691" s="82"/>
      <c r="L691" s="58" t="s">
        <v>189</v>
      </c>
      <c r="M691" s="83"/>
      <c r="N691" s="84"/>
      <c r="O691" s="84"/>
      <c r="P691" s="84"/>
      <c r="Q691" s="85"/>
      <c r="R691" s="81">
        <v>0</v>
      </c>
    </row>
    <row r="692" spans="1:18" ht="15.75" customHeight="1" x14ac:dyDescent="0.25">
      <c r="A692" s="74"/>
      <c r="B692" s="3">
        <v>70177</v>
      </c>
      <c r="C692" s="75" t="s">
        <v>53</v>
      </c>
      <c r="D692" s="76">
        <v>46311</v>
      </c>
      <c r="E692" s="11">
        <v>10</v>
      </c>
      <c r="F692" s="13" t="s">
        <v>35</v>
      </c>
      <c r="G692" s="77" t="s">
        <v>40</v>
      </c>
      <c r="H692" s="78" t="s">
        <v>23</v>
      </c>
      <c r="I692" s="79"/>
      <c r="J692" s="80"/>
      <c r="K692" s="82"/>
      <c r="L692" s="58" t="s">
        <v>256</v>
      </c>
      <c r="M692" s="83"/>
      <c r="N692" s="84"/>
      <c r="O692" s="84"/>
      <c r="P692" s="84"/>
      <c r="Q692" s="85"/>
      <c r="R692" s="81">
        <v>0</v>
      </c>
    </row>
    <row r="693" spans="1:18" ht="15.75" customHeight="1" x14ac:dyDescent="0.25">
      <c r="A693" s="74"/>
      <c r="B693" s="3">
        <v>70211</v>
      </c>
      <c r="C693" s="75" t="s">
        <v>24</v>
      </c>
      <c r="D693" s="76">
        <v>46311</v>
      </c>
      <c r="E693" s="11">
        <v>1</v>
      </c>
      <c r="F693" s="13" t="s">
        <v>18</v>
      </c>
      <c r="G693" s="77" t="s">
        <v>40</v>
      </c>
      <c r="H693" s="78" t="s">
        <v>23</v>
      </c>
      <c r="I693" s="79"/>
      <c r="J693" s="80"/>
      <c r="K693" s="82"/>
      <c r="L693" s="58" t="s">
        <v>115</v>
      </c>
      <c r="M693" s="83"/>
      <c r="N693" s="84"/>
      <c r="O693" s="84"/>
      <c r="P693" s="84"/>
      <c r="Q693" s="85"/>
      <c r="R693" s="81">
        <v>0</v>
      </c>
    </row>
    <row r="694" spans="1:18" ht="15.75" customHeight="1" x14ac:dyDescent="0.25">
      <c r="A694" s="43">
        <v>179577</v>
      </c>
      <c r="B694" s="3">
        <v>69837</v>
      </c>
      <c r="C694" s="75" t="s">
        <v>85</v>
      </c>
      <c r="D694" s="76">
        <v>46311</v>
      </c>
      <c r="E694" s="11">
        <v>3</v>
      </c>
      <c r="F694" s="13" t="s">
        <v>38</v>
      </c>
      <c r="G694" s="77" t="s">
        <v>40</v>
      </c>
      <c r="H694" s="78" t="s">
        <v>23</v>
      </c>
      <c r="I694" s="79"/>
      <c r="J694" s="80"/>
      <c r="K694" s="82"/>
      <c r="L694" s="58" t="s">
        <v>198</v>
      </c>
      <c r="M694" s="83"/>
      <c r="N694" s="84"/>
      <c r="O694" s="84"/>
      <c r="P694" s="84"/>
      <c r="Q694" s="85"/>
      <c r="R694" s="81"/>
    </row>
    <row r="695" spans="1:18" ht="15.75" customHeight="1" x14ac:dyDescent="0.25">
      <c r="A695" s="43">
        <v>179578</v>
      </c>
      <c r="B695" s="3">
        <v>69878</v>
      </c>
      <c r="C695" s="75" t="s">
        <v>85</v>
      </c>
      <c r="D695" s="76">
        <v>46311</v>
      </c>
      <c r="E695" s="11">
        <v>3</v>
      </c>
      <c r="F695" s="13" t="s">
        <v>38</v>
      </c>
      <c r="G695" s="77" t="s">
        <v>40</v>
      </c>
      <c r="H695" s="78" t="s">
        <v>23</v>
      </c>
      <c r="I695" s="79"/>
      <c r="J695" s="80"/>
      <c r="K695" s="82"/>
      <c r="L695" s="58" t="s">
        <v>198</v>
      </c>
      <c r="M695" s="83"/>
      <c r="N695" s="84"/>
      <c r="O695" s="84"/>
      <c r="P695" s="84"/>
      <c r="Q695" s="85"/>
      <c r="R695" s="81"/>
    </row>
    <row r="696" spans="1:18" ht="15.75" customHeight="1" x14ac:dyDescent="0.25">
      <c r="A696" s="74"/>
      <c r="B696" s="3">
        <v>70070</v>
      </c>
      <c r="C696" s="75" t="s">
        <v>81</v>
      </c>
      <c r="D696" s="76">
        <v>46311</v>
      </c>
      <c r="E696" s="11">
        <v>1</v>
      </c>
      <c r="F696" s="13" t="s">
        <v>38</v>
      </c>
      <c r="G696" s="77" t="s">
        <v>40</v>
      </c>
      <c r="H696" s="78" t="s">
        <v>23</v>
      </c>
      <c r="I696" s="79"/>
      <c r="J696" s="80"/>
      <c r="K696" s="82"/>
      <c r="L696" s="58" t="s">
        <v>296</v>
      </c>
      <c r="M696" s="83"/>
      <c r="N696" s="84"/>
      <c r="O696" s="84"/>
      <c r="P696" s="84"/>
      <c r="Q696" s="85"/>
      <c r="R696" s="81">
        <v>0</v>
      </c>
    </row>
    <row r="697" spans="1:18" ht="15.75" customHeight="1" x14ac:dyDescent="0.25">
      <c r="A697" s="74"/>
      <c r="B697" s="3">
        <v>67088</v>
      </c>
      <c r="C697" s="75" t="s">
        <v>84</v>
      </c>
      <c r="D697" s="76">
        <v>46311</v>
      </c>
      <c r="E697" s="11">
        <v>23</v>
      </c>
      <c r="F697" s="13" t="s">
        <v>44</v>
      </c>
      <c r="G697" s="77" t="s">
        <v>40</v>
      </c>
      <c r="H697" s="86" t="s">
        <v>20</v>
      </c>
      <c r="I697" s="79"/>
      <c r="J697" s="80"/>
      <c r="K697" s="82"/>
      <c r="L697" s="58" t="s">
        <v>133</v>
      </c>
      <c r="M697" s="83"/>
      <c r="N697" s="84"/>
      <c r="O697" s="84"/>
      <c r="P697" s="84"/>
      <c r="Q697" s="85"/>
      <c r="R697" s="81">
        <v>0</v>
      </c>
    </row>
    <row r="698" spans="1:18" ht="15.75" customHeight="1" x14ac:dyDescent="0.25">
      <c r="A698" s="43">
        <v>179574</v>
      </c>
      <c r="B698" s="3">
        <v>70205</v>
      </c>
      <c r="C698" s="75" t="s">
        <v>85</v>
      </c>
      <c r="D698" s="76">
        <v>46311</v>
      </c>
      <c r="E698" s="11">
        <v>1</v>
      </c>
      <c r="F698" s="13" t="s">
        <v>42</v>
      </c>
      <c r="G698" s="77" t="s">
        <v>40</v>
      </c>
      <c r="H698" s="78" t="s">
        <v>23</v>
      </c>
      <c r="I698" s="79"/>
      <c r="J698" s="80"/>
      <c r="K698" s="82"/>
      <c r="L698" s="58" t="s">
        <v>737</v>
      </c>
      <c r="M698" s="83"/>
      <c r="N698" s="84"/>
      <c r="O698" s="84"/>
      <c r="P698" s="84"/>
      <c r="Q698" s="85"/>
      <c r="R698" s="81"/>
    </row>
    <row r="699" spans="1:18" ht="15.75" customHeight="1" x14ac:dyDescent="0.25">
      <c r="A699" s="74"/>
      <c r="B699" s="3">
        <v>69841</v>
      </c>
      <c r="C699" s="75" t="s">
        <v>85</v>
      </c>
      <c r="D699" s="76">
        <v>46311</v>
      </c>
      <c r="E699" s="11">
        <v>2</v>
      </c>
      <c r="F699" s="13" t="s">
        <v>42</v>
      </c>
      <c r="G699" s="77" t="s">
        <v>40</v>
      </c>
      <c r="H699" s="78" t="s">
        <v>23</v>
      </c>
      <c r="I699" s="79"/>
      <c r="J699" s="80"/>
      <c r="K699" s="82"/>
      <c r="L699" s="58" t="s">
        <v>425</v>
      </c>
      <c r="M699" s="83"/>
      <c r="N699" s="84"/>
      <c r="O699" s="84"/>
      <c r="P699" s="84"/>
      <c r="Q699" s="85"/>
      <c r="R699" s="81">
        <v>0</v>
      </c>
    </row>
    <row r="700" spans="1:18" ht="15.75" customHeight="1" x14ac:dyDescent="0.25">
      <c r="A700" s="43">
        <v>179575</v>
      </c>
      <c r="B700" s="3">
        <v>69876</v>
      </c>
      <c r="C700" s="75" t="s">
        <v>85</v>
      </c>
      <c r="D700" s="76">
        <v>46311</v>
      </c>
      <c r="E700" s="11">
        <v>2</v>
      </c>
      <c r="F700" s="13" t="s">
        <v>42</v>
      </c>
      <c r="G700" s="77" t="s">
        <v>40</v>
      </c>
      <c r="H700" s="78" t="s">
        <v>23</v>
      </c>
      <c r="I700" s="79"/>
      <c r="J700" s="80"/>
      <c r="K700" s="82"/>
      <c r="L700" s="58" t="s">
        <v>590</v>
      </c>
      <c r="M700" s="83"/>
      <c r="N700" s="84"/>
      <c r="O700" s="84"/>
      <c r="P700" s="84"/>
      <c r="Q700" s="85"/>
      <c r="R700" s="81"/>
    </row>
    <row r="701" spans="1:18" ht="15.75" customHeight="1" x14ac:dyDescent="0.25">
      <c r="A701" s="74"/>
      <c r="B701" s="3">
        <v>68968</v>
      </c>
      <c r="C701" s="75" t="s">
        <v>81</v>
      </c>
      <c r="D701" s="76">
        <v>46311</v>
      </c>
      <c r="E701" s="11">
        <v>3</v>
      </c>
      <c r="F701" s="13" t="s">
        <v>61</v>
      </c>
      <c r="G701" s="77" t="s">
        <v>40</v>
      </c>
      <c r="H701" s="86" t="s">
        <v>20</v>
      </c>
      <c r="I701" s="79"/>
      <c r="J701" s="80"/>
      <c r="K701" s="82"/>
      <c r="L701" s="58" t="s">
        <v>365</v>
      </c>
      <c r="M701" s="83"/>
      <c r="N701" s="84"/>
      <c r="O701" s="84"/>
      <c r="P701" s="84"/>
      <c r="Q701" s="85"/>
      <c r="R701" s="81">
        <v>0</v>
      </c>
    </row>
    <row r="702" spans="1:18" ht="15.75" customHeight="1" x14ac:dyDescent="0.25">
      <c r="A702" s="74"/>
      <c r="B702" s="3">
        <v>69574</v>
      </c>
      <c r="C702" s="75" t="s">
        <v>17</v>
      </c>
      <c r="D702" s="76">
        <v>46311</v>
      </c>
      <c r="E702" s="11">
        <v>1</v>
      </c>
      <c r="F702" s="13" t="s">
        <v>44</v>
      </c>
      <c r="G702" s="77" t="s">
        <v>40</v>
      </c>
      <c r="H702" s="86" t="s">
        <v>20</v>
      </c>
      <c r="I702" s="79"/>
      <c r="J702" s="80"/>
      <c r="K702" s="82"/>
      <c r="L702" s="58" t="s">
        <v>169</v>
      </c>
      <c r="M702" s="83"/>
      <c r="N702" s="84"/>
      <c r="O702" s="84"/>
      <c r="P702" s="84"/>
      <c r="Q702" s="85"/>
      <c r="R702" s="81">
        <v>0</v>
      </c>
    </row>
    <row r="703" spans="1:18" ht="15.75" customHeight="1" x14ac:dyDescent="0.25">
      <c r="A703" s="74"/>
      <c r="B703" s="3">
        <v>70204</v>
      </c>
      <c r="C703" s="75" t="s">
        <v>17</v>
      </c>
      <c r="D703" s="76">
        <v>46311</v>
      </c>
      <c r="E703" s="11">
        <v>1</v>
      </c>
      <c r="F703" s="13" t="s">
        <v>44</v>
      </c>
      <c r="G703" s="77" t="s">
        <v>40</v>
      </c>
      <c r="H703" s="86" t="s">
        <v>20</v>
      </c>
      <c r="I703" s="79"/>
      <c r="J703" s="80"/>
      <c r="K703" s="82"/>
      <c r="L703" s="58" t="s">
        <v>266</v>
      </c>
      <c r="M703" s="83"/>
      <c r="N703" s="84"/>
      <c r="O703" s="84"/>
      <c r="P703" s="84"/>
      <c r="Q703" s="85"/>
      <c r="R703" s="81">
        <v>0</v>
      </c>
    </row>
    <row r="704" spans="1:18" ht="15.75" customHeight="1" x14ac:dyDescent="0.25">
      <c r="A704" s="74"/>
      <c r="B704" s="3">
        <v>70155</v>
      </c>
      <c r="C704" s="75" t="s">
        <v>17</v>
      </c>
      <c r="D704" s="76">
        <v>46311</v>
      </c>
      <c r="E704" s="11">
        <v>3</v>
      </c>
      <c r="F704" s="13" t="s">
        <v>44</v>
      </c>
      <c r="G704" s="77" t="s">
        <v>40</v>
      </c>
      <c r="H704" s="78" t="s">
        <v>23</v>
      </c>
      <c r="I704" s="79"/>
      <c r="J704" s="80"/>
      <c r="K704" s="82"/>
      <c r="L704" s="58" t="s">
        <v>169</v>
      </c>
      <c r="M704" s="83"/>
      <c r="N704" s="84"/>
      <c r="O704" s="84"/>
      <c r="P704" s="84"/>
      <c r="Q704" s="85"/>
      <c r="R704" s="81">
        <v>0</v>
      </c>
    </row>
    <row r="705" spans="1:18" ht="15.75" customHeight="1" x14ac:dyDescent="0.25">
      <c r="A705" s="74"/>
      <c r="B705" s="3">
        <v>67097</v>
      </c>
      <c r="C705" s="75" t="s">
        <v>81</v>
      </c>
      <c r="D705" s="76">
        <v>46311</v>
      </c>
      <c r="E705" s="11">
        <v>25</v>
      </c>
      <c r="F705" s="13" t="s">
        <v>44</v>
      </c>
      <c r="G705" s="77" t="s">
        <v>40</v>
      </c>
      <c r="H705" s="86" t="s">
        <v>20</v>
      </c>
      <c r="I705" s="79"/>
      <c r="J705" s="80"/>
      <c r="K705" s="82"/>
      <c r="L705" s="58" t="s">
        <v>133</v>
      </c>
      <c r="M705" s="83"/>
      <c r="N705" s="84"/>
      <c r="O705" s="84"/>
      <c r="P705" s="84"/>
      <c r="Q705" s="85"/>
      <c r="R705" s="81">
        <v>0</v>
      </c>
    </row>
    <row r="706" spans="1:18" ht="15.75" customHeight="1" x14ac:dyDescent="0.25">
      <c r="A706" s="74"/>
      <c r="B706" s="3">
        <v>70012</v>
      </c>
      <c r="C706" s="75" t="s">
        <v>51</v>
      </c>
      <c r="D706" s="76">
        <v>46311</v>
      </c>
      <c r="E706" s="11">
        <v>5</v>
      </c>
      <c r="F706" s="13" t="s">
        <v>18</v>
      </c>
      <c r="G706" s="77" t="s">
        <v>40</v>
      </c>
      <c r="H706" s="78" t="s">
        <v>23</v>
      </c>
      <c r="I706" s="79"/>
      <c r="J706" s="80"/>
      <c r="K706" s="82"/>
      <c r="L706" s="58" t="s">
        <v>169</v>
      </c>
      <c r="M706" s="83"/>
      <c r="N706" s="84"/>
      <c r="O706" s="84"/>
      <c r="P706" s="84"/>
      <c r="Q706" s="85"/>
      <c r="R706" s="81">
        <v>0</v>
      </c>
    </row>
    <row r="707" spans="1:18" ht="15.75" customHeight="1" x14ac:dyDescent="0.25">
      <c r="A707" s="74"/>
      <c r="B707" s="3">
        <v>69914</v>
      </c>
      <c r="C707" s="75" t="s">
        <v>51</v>
      </c>
      <c r="D707" s="76">
        <v>46311</v>
      </c>
      <c r="E707" s="11">
        <v>6</v>
      </c>
      <c r="F707" s="13" t="s">
        <v>18</v>
      </c>
      <c r="G707" s="77" t="s">
        <v>40</v>
      </c>
      <c r="H707" s="78" t="s">
        <v>23</v>
      </c>
      <c r="I707" s="79"/>
      <c r="J707" s="80"/>
      <c r="K707" s="82"/>
      <c r="L707" s="58" t="s">
        <v>189</v>
      </c>
      <c r="M707" s="83"/>
      <c r="N707" s="84"/>
      <c r="O707" s="84"/>
      <c r="P707" s="84"/>
      <c r="Q707" s="85"/>
      <c r="R707" s="81">
        <v>0</v>
      </c>
    </row>
    <row r="708" spans="1:18" ht="15.75" customHeight="1" x14ac:dyDescent="0.25">
      <c r="A708" s="74"/>
      <c r="B708" s="3">
        <v>69912</v>
      </c>
      <c r="C708" s="75" t="s">
        <v>85</v>
      </c>
      <c r="D708" s="76">
        <v>46311</v>
      </c>
      <c r="E708" s="11">
        <v>11</v>
      </c>
      <c r="F708" s="13" t="s">
        <v>18</v>
      </c>
      <c r="G708" s="77" t="s">
        <v>40</v>
      </c>
      <c r="H708" s="78" t="s">
        <v>23</v>
      </c>
      <c r="I708" s="79"/>
      <c r="J708" s="80"/>
      <c r="K708" s="82"/>
      <c r="L708" s="58" t="s">
        <v>307</v>
      </c>
      <c r="M708" s="83"/>
      <c r="N708" s="84"/>
      <c r="O708" s="84"/>
      <c r="P708" s="84"/>
      <c r="Q708" s="85"/>
      <c r="R708" s="81">
        <v>0</v>
      </c>
    </row>
    <row r="709" spans="1:18" ht="15.75" customHeight="1" x14ac:dyDescent="0.25">
      <c r="A709" s="74"/>
      <c r="B709" s="3">
        <v>68978</v>
      </c>
      <c r="C709" s="75" t="s">
        <v>51</v>
      </c>
      <c r="D709" s="76">
        <v>46311</v>
      </c>
      <c r="E709" s="11">
        <v>4</v>
      </c>
      <c r="F709" s="13" t="s">
        <v>18</v>
      </c>
      <c r="G709" s="77" t="s">
        <v>40</v>
      </c>
      <c r="H709" s="78" t="s">
        <v>23</v>
      </c>
      <c r="I709" s="79"/>
      <c r="J709" s="80"/>
      <c r="K709" s="82"/>
      <c r="L709" s="58" t="s">
        <v>791</v>
      </c>
      <c r="M709" s="83"/>
      <c r="N709" s="84"/>
      <c r="O709" s="84"/>
      <c r="P709" s="84"/>
      <c r="Q709" s="85"/>
      <c r="R709" s="81">
        <v>0</v>
      </c>
    </row>
    <row r="710" spans="1:18" ht="15.75" customHeight="1" x14ac:dyDescent="0.25">
      <c r="A710" s="74"/>
      <c r="B710" s="3">
        <v>70129</v>
      </c>
      <c r="C710" s="75" t="s">
        <v>84</v>
      </c>
      <c r="D710" s="76">
        <v>46311</v>
      </c>
      <c r="E710" s="11">
        <v>2</v>
      </c>
      <c r="F710" s="13" t="s">
        <v>18</v>
      </c>
      <c r="G710" s="77" t="s">
        <v>40</v>
      </c>
      <c r="H710" s="78" t="s">
        <v>23</v>
      </c>
      <c r="I710" s="79"/>
      <c r="J710" s="80"/>
      <c r="K710" s="82"/>
      <c r="L710" s="58" t="s">
        <v>106</v>
      </c>
      <c r="M710" s="83"/>
      <c r="N710" s="84"/>
      <c r="O710" s="84"/>
      <c r="P710" s="84"/>
      <c r="Q710" s="85"/>
      <c r="R710" s="81">
        <v>0</v>
      </c>
    </row>
    <row r="711" spans="1:18" ht="15.75" customHeight="1" x14ac:dyDescent="0.25">
      <c r="A711" s="74"/>
      <c r="B711" s="3">
        <v>70128</v>
      </c>
      <c r="C711" s="75" t="s">
        <v>84</v>
      </c>
      <c r="D711" s="76">
        <v>46311</v>
      </c>
      <c r="E711" s="11">
        <v>1</v>
      </c>
      <c r="F711" s="13" t="s">
        <v>18</v>
      </c>
      <c r="G711" s="77" t="s">
        <v>40</v>
      </c>
      <c r="H711" s="78" t="s">
        <v>23</v>
      </c>
      <c r="I711" s="79"/>
      <c r="J711" s="80"/>
      <c r="K711" s="82"/>
      <c r="L711" s="58" t="s">
        <v>133</v>
      </c>
      <c r="M711" s="83"/>
      <c r="N711" s="84"/>
      <c r="O711" s="84"/>
      <c r="P711" s="84"/>
      <c r="Q711" s="85"/>
      <c r="R711" s="81">
        <v>0</v>
      </c>
    </row>
    <row r="712" spans="1:18" ht="15.75" customHeight="1" x14ac:dyDescent="0.25">
      <c r="A712" s="74"/>
      <c r="B712" s="3">
        <v>69918</v>
      </c>
      <c r="C712" s="75" t="s">
        <v>85</v>
      </c>
      <c r="D712" s="76">
        <v>46311</v>
      </c>
      <c r="E712" s="11">
        <v>6</v>
      </c>
      <c r="F712" s="13" t="s">
        <v>18</v>
      </c>
      <c r="G712" s="77" t="s">
        <v>40</v>
      </c>
      <c r="H712" s="78" t="s">
        <v>23</v>
      </c>
      <c r="I712" s="79"/>
      <c r="J712" s="80"/>
      <c r="K712" s="82"/>
      <c r="L712" s="58" t="s">
        <v>226</v>
      </c>
      <c r="M712" s="83"/>
      <c r="N712" s="84"/>
      <c r="O712" s="84"/>
      <c r="P712" s="84"/>
      <c r="Q712" s="85"/>
      <c r="R712" s="81">
        <v>0</v>
      </c>
    </row>
    <row r="713" spans="1:18" ht="15.75" customHeight="1" x14ac:dyDescent="0.25">
      <c r="A713" s="74"/>
      <c r="B713" s="3">
        <v>70199</v>
      </c>
      <c r="C713" s="75" t="s">
        <v>85</v>
      </c>
      <c r="D713" s="76">
        <v>46311</v>
      </c>
      <c r="E713" s="11">
        <v>4</v>
      </c>
      <c r="F713" s="13" t="s">
        <v>18</v>
      </c>
      <c r="G713" s="77" t="s">
        <v>40</v>
      </c>
      <c r="H713" s="78" t="s">
        <v>23</v>
      </c>
      <c r="I713" s="79"/>
      <c r="J713" s="80"/>
      <c r="K713" s="82"/>
      <c r="L713" s="58" t="s">
        <v>139</v>
      </c>
      <c r="M713" s="83"/>
      <c r="N713" s="84"/>
      <c r="O713" s="84"/>
      <c r="P713" s="84"/>
      <c r="Q713" s="85"/>
      <c r="R713" s="81">
        <v>0</v>
      </c>
    </row>
    <row r="714" spans="1:18" ht="15.75" customHeight="1" x14ac:dyDescent="0.25">
      <c r="A714" s="74"/>
      <c r="B714" s="3">
        <v>70200</v>
      </c>
      <c r="C714" s="75" t="s">
        <v>17</v>
      </c>
      <c r="D714" s="76">
        <v>46311</v>
      </c>
      <c r="E714" s="11">
        <v>3</v>
      </c>
      <c r="F714" s="13" t="s">
        <v>18</v>
      </c>
      <c r="G714" s="77" t="s">
        <v>40</v>
      </c>
      <c r="H714" s="78" t="s">
        <v>23</v>
      </c>
      <c r="I714" s="79"/>
      <c r="J714" s="80"/>
      <c r="K714" s="82"/>
      <c r="L714" s="58" t="s">
        <v>169</v>
      </c>
      <c r="M714" s="83"/>
      <c r="N714" s="84"/>
      <c r="O714" s="84"/>
      <c r="P714" s="84"/>
      <c r="Q714" s="85"/>
      <c r="R714" s="81">
        <v>0</v>
      </c>
    </row>
    <row r="715" spans="1:18" ht="15.75" customHeight="1" x14ac:dyDescent="0.25">
      <c r="A715" s="74"/>
      <c r="B715" s="3">
        <v>70201</v>
      </c>
      <c r="C715" s="75" t="s">
        <v>17</v>
      </c>
      <c r="D715" s="76">
        <v>46311</v>
      </c>
      <c r="E715" s="11">
        <v>3</v>
      </c>
      <c r="F715" s="13" t="s">
        <v>18</v>
      </c>
      <c r="G715" s="77" t="s">
        <v>40</v>
      </c>
      <c r="H715" s="78" t="s">
        <v>23</v>
      </c>
      <c r="I715" s="79"/>
      <c r="J715" s="80"/>
      <c r="K715" s="82"/>
      <c r="L715" s="58" t="s">
        <v>322</v>
      </c>
      <c r="M715" s="83"/>
      <c r="N715" s="84"/>
      <c r="O715" s="84"/>
      <c r="P715" s="84"/>
      <c r="Q715" s="85"/>
      <c r="R715" s="81">
        <v>0</v>
      </c>
    </row>
    <row r="716" spans="1:18" ht="15.75" customHeight="1" x14ac:dyDescent="0.25">
      <c r="A716" s="74"/>
      <c r="B716" s="3">
        <v>70133</v>
      </c>
      <c r="C716" s="75" t="s">
        <v>29</v>
      </c>
      <c r="D716" s="76">
        <v>46311</v>
      </c>
      <c r="E716" s="11">
        <v>7</v>
      </c>
      <c r="F716" s="13" t="s">
        <v>18</v>
      </c>
      <c r="G716" s="77" t="s">
        <v>40</v>
      </c>
      <c r="H716" s="78" t="s">
        <v>23</v>
      </c>
      <c r="I716" s="79"/>
      <c r="J716" s="80"/>
      <c r="K716" s="82"/>
      <c r="L716" s="58" t="s">
        <v>106</v>
      </c>
      <c r="M716" s="83"/>
      <c r="N716" s="84"/>
      <c r="O716" s="84"/>
      <c r="P716" s="84"/>
      <c r="Q716" s="85"/>
      <c r="R716" s="81">
        <v>0</v>
      </c>
    </row>
    <row r="717" spans="1:18" ht="15.75" customHeight="1" x14ac:dyDescent="0.25">
      <c r="A717" s="74"/>
      <c r="B717" s="3">
        <v>70252</v>
      </c>
      <c r="C717" s="75" t="s">
        <v>43</v>
      </c>
      <c r="D717" s="76">
        <v>46311</v>
      </c>
      <c r="E717" s="11">
        <v>1</v>
      </c>
      <c r="F717" s="13" t="s">
        <v>18</v>
      </c>
      <c r="G717" s="77" t="s">
        <v>40</v>
      </c>
      <c r="H717" s="86" t="s">
        <v>20</v>
      </c>
      <c r="I717" s="79"/>
      <c r="J717" s="80"/>
      <c r="K717" s="82"/>
      <c r="L717" s="58" t="s">
        <v>356</v>
      </c>
      <c r="M717" s="83"/>
      <c r="N717" s="84"/>
      <c r="O717" s="84"/>
      <c r="P717" s="84"/>
      <c r="Q717" s="85"/>
      <c r="R717" s="81">
        <v>0</v>
      </c>
    </row>
    <row r="718" spans="1:18" ht="15.75" customHeight="1" x14ac:dyDescent="0.25">
      <c r="A718" s="74"/>
      <c r="B718" s="3">
        <v>67116</v>
      </c>
      <c r="C718" s="75" t="s">
        <v>43</v>
      </c>
      <c r="D718" s="76">
        <v>46311</v>
      </c>
      <c r="E718" s="11">
        <v>22</v>
      </c>
      <c r="F718" s="13" t="s">
        <v>18</v>
      </c>
      <c r="G718" s="77" t="s">
        <v>40</v>
      </c>
      <c r="H718" s="86" t="s">
        <v>20</v>
      </c>
      <c r="I718" s="79"/>
      <c r="J718" s="80"/>
      <c r="K718" s="82"/>
      <c r="L718" s="58" t="s">
        <v>133</v>
      </c>
      <c r="M718" s="83"/>
      <c r="N718" s="84"/>
      <c r="O718" s="84"/>
      <c r="P718" s="84"/>
      <c r="Q718" s="85"/>
      <c r="R718" s="81">
        <v>0</v>
      </c>
    </row>
    <row r="719" spans="1:18" ht="15.75" customHeight="1" x14ac:dyDescent="0.25">
      <c r="A719" s="74"/>
      <c r="B719" s="3">
        <v>69977</v>
      </c>
      <c r="C719" s="75" t="s">
        <v>43</v>
      </c>
      <c r="D719" s="76">
        <v>46311</v>
      </c>
      <c r="E719" s="11">
        <v>11</v>
      </c>
      <c r="F719" s="13" t="s">
        <v>18</v>
      </c>
      <c r="G719" s="77" t="s">
        <v>40</v>
      </c>
      <c r="H719" s="86" t="s">
        <v>20</v>
      </c>
      <c r="I719" s="79"/>
      <c r="J719" s="80"/>
      <c r="K719" s="82"/>
      <c r="L719" s="58" t="s">
        <v>445</v>
      </c>
      <c r="M719" s="83"/>
      <c r="N719" s="84"/>
      <c r="O719" s="84"/>
      <c r="P719" s="84"/>
      <c r="Q719" s="85"/>
      <c r="R719" s="81">
        <v>0</v>
      </c>
    </row>
    <row r="720" spans="1:18" ht="15.75" customHeight="1" x14ac:dyDescent="0.25">
      <c r="A720" s="74"/>
      <c r="B720" s="3">
        <v>69887</v>
      </c>
      <c r="C720" s="75" t="s">
        <v>43</v>
      </c>
      <c r="D720" s="76">
        <v>46311</v>
      </c>
      <c r="E720" s="11">
        <v>3</v>
      </c>
      <c r="F720" s="13" t="s">
        <v>18</v>
      </c>
      <c r="G720" s="77" t="s">
        <v>40</v>
      </c>
      <c r="H720" s="86" t="s">
        <v>20</v>
      </c>
      <c r="I720" s="79"/>
      <c r="J720" s="80"/>
      <c r="K720" s="82"/>
      <c r="L720" s="58" t="s">
        <v>512</v>
      </c>
      <c r="M720" s="83"/>
      <c r="N720" s="84"/>
      <c r="O720" s="84"/>
      <c r="P720" s="84"/>
      <c r="Q720" s="85"/>
      <c r="R720" s="81">
        <v>0</v>
      </c>
    </row>
    <row r="721" spans="1:18" ht="15.75" customHeight="1" x14ac:dyDescent="0.25">
      <c r="A721" s="74"/>
      <c r="B721" s="3">
        <v>69886</v>
      </c>
      <c r="C721" s="75" t="s">
        <v>43</v>
      </c>
      <c r="D721" s="76">
        <v>46311</v>
      </c>
      <c r="E721" s="11">
        <v>7</v>
      </c>
      <c r="F721" s="13" t="s">
        <v>18</v>
      </c>
      <c r="G721" s="77" t="s">
        <v>40</v>
      </c>
      <c r="H721" s="86" t="s">
        <v>20</v>
      </c>
      <c r="I721" s="79"/>
      <c r="J721" s="80"/>
      <c r="K721" s="82"/>
      <c r="L721" s="58" t="s">
        <v>878</v>
      </c>
      <c r="M721" s="83"/>
      <c r="N721" s="84"/>
      <c r="O721" s="84"/>
      <c r="P721" s="84"/>
      <c r="Q721" s="85"/>
      <c r="R721" s="81">
        <v>0</v>
      </c>
    </row>
    <row r="722" spans="1:18" ht="15.75" customHeight="1" x14ac:dyDescent="0.25">
      <c r="A722" s="74"/>
      <c r="B722" s="3">
        <v>69861</v>
      </c>
      <c r="C722" s="75" t="s">
        <v>43</v>
      </c>
      <c r="D722" s="76">
        <v>46311</v>
      </c>
      <c r="E722" s="11">
        <v>4</v>
      </c>
      <c r="F722" s="13" t="s">
        <v>18</v>
      </c>
      <c r="G722" s="77" t="s">
        <v>40</v>
      </c>
      <c r="H722" s="86" t="s">
        <v>20</v>
      </c>
      <c r="I722" s="79"/>
      <c r="J722" s="80"/>
      <c r="K722" s="82"/>
      <c r="L722" s="58" t="s">
        <v>169</v>
      </c>
      <c r="M722" s="83"/>
      <c r="N722" s="84"/>
      <c r="O722" s="84"/>
      <c r="P722" s="84"/>
      <c r="Q722" s="85"/>
      <c r="R722" s="81">
        <v>0</v>
      </c>
    </row>
    <row r="723" spans="1:18" ht="15.75" customHeight="1" x14ac:dyDescent="0.25">
      <c r="A723" s="74"/>
      <c r="B723" s="3">
        <v>69956</v>
      </c>
      <c r="C723" s="75" t="s">
        <v>43</v>
      </c>
      <c r="D723" s="76">
        <v>46311</v>
      </c>
      <c r="E723" s="11">
        <v>5</v>
      </c>
      <c r="F723" s="13" t="s">
        <v>18</v>
      </c>
      <c r="G723" s="77" t="s">
        <v>40</v>
      </c>
      <c r="H723" s="86" t="s">
        <v>20</v>
      </c>
      <c r="I723" s="79"/>
      <c r="J723" s="80"/>
      <c r="K723" s="82"/>
      <c r="L723" s="58" t="s">
        <v>146</v>
      </c>
      <c r="M723" s="83"/>
      <c r="N723" s="84"/>
      <c r="O723" s="84"/>
      <c r="P723" s="84"/>
      <c r="Q723" s="85"/>
      <c r="R723" s="81">
        <v>0</v>
      </c>
    </row>
    <row r="724" spans="1:18" ht="15.75" customHeight="1" x14ac:dyDescent="0.25">
      <c r="A724" s="74"/>
      <c r="B724" s="3">
        <v>70015</v>
      </c>
      <c r="C724" s="75" t="s">
        <v>43</v>
      </c>
      <c r="D724" s="76">
        <v>46311</v>
      </c>
      <c r="E724" s="11">
        <v>4</v>
      </c>
      <c r="F724" s="13" t="s">
        <v>18</v>
      </c>
      <c r="G724" s="77" t="s">
        <v>40</v>
      </c>
      <c r="H724" s="86" t="s">
        <v>20</v>
      </c>
      <c r="I724" s="79"/>
      <c r="J724" s="80"/>
      <c r="K724" s="82"/>
      <c r="L724" s="58" t="s">
        <v>169</v>
      </c>
      <c r="M724" s="83"/>
      <c r="N724" s="84"/>
      <c r="O724" s="84"/>
      <c r="P724" s="84"/>
      <c r="Q724" s="85"/>
      <c r="R724" s="81">
        <v>0</v>
      </c>
    </row>
    <row r="725" spans="1:18" ht="15.75" customHeight="1" x14ac:dyDescent="0.25">
      <c r="A725" s="74"/>
      <c r="B725" s="3">
        <v>69971</v>
      </c>
      <c r="C725" s="75" t="s">
        <v>43</v>
      </c>
      <c r="D725" s="76">
        <v>46311</v>
      </c>
      <c r="E725" s="11">
        <v>8</v>
      </c>
      <c r="F725" s="13" t="s">
        <v>18</v>
      </c>
      <c r="G725" s="77" t="s">
        <v>40</v>
      </c>
      <c r="H725" s="86" t="s">
        <v>20</v>
      </c>
      <c r="I725" s="79"/>
      <c r="J725" s="80"/>
      <c r="K725" s="82"/>
      <c r="L725" s="58" t="s">
        <v>191</v>
      </c>
      <c r="M725" s="83"/>
      <c r="N725" s="84"/>
      <c r="O725" s="84"/>
      <c r="P725" s="84"/>
      <c r="Q725" s="85"/>
      <c r="R725" s="81">
        <v>0</v>
      </c>
    </row>
    <row r="726" spans="1:18" ht="15.75" customHeight="1" x14ac:dyDescent="0.25">
      <c r="A726" s="74"/>
      <c r="B726" s="3">
        <v>69551</v>
      </c>
      <c r="C726" s="75" t="s">
        <v>43</v>
      </c>
      <c r="D726" s="76">
        <v>46311</v>
      </c>
      <c r="E726" s="11">
        <v>1</v>
      </c>
      <c r="F726" s="13" t="s">
        <v>18</v>
      </c>
      <c r="G726" s="77" t="s">
        <v>40</v>
      </c>
      <c r="H726" s="86" t="s">
        <v>20</v>
      </c>
      <c r="I726" s="79"/>
      <c r="J726" s="80"/>
      <c r="K726" s="82"/>
      <c r="L726" s="58" t="s">
        <v>1626</v>
      </c>
      <c r="M726" s="83"/>
      <c r="N726" s="84"/>
      <c r="O726" s="84"/>
      <c r="P726" s="84"/>
      <c r="Q726" s="85"/>
      <c r="R726" s="81">
        <v>0</v>
      </c>
    </row>
    <row r="727" spans="1:18" ht="15.75" customHeight="1" x14ac:dyDescent="0.25">
      <c r="A727" s="74"/>
      <c r="B727" s="3">
        <v>69420</v>
      </c>
      <c r="C727" s="75" t="s">
        <v>43</v>
      </c>
      <c r="D727" s="76">
        <v>46311</v>
      </c>
      <c r="E727" s="11">
        <v>4</v>
      </c>
      <c r="F727" s="13" t="s">
        <v>18</v>
      </c>
      <c r="G727" s="77" t="s">
        <v>40</v>
      </c>
      <c r="H727" s="86" t="s">
        <v>20</v>
      </c>
      <c r="I727" s="79"/>
      <c r="J727" s="80"/>
      <c r="K727" s="82"/>
      <c r="L727" s="58" t="s">
        <v>601</v>
      </c>
      <c r="M727" s="83"/>
      <c r="N727" s="84"/>
      <c r="O727" s="84"/>
      <c r="P727" s="84"/>
      <c r="Q727" s="85"/>
      <c r="R727" s="81">
        <v>0</v>
      </c>
    </row>
    <row r="728" spans="1:18" ht="15.75" customHeight="1" x14ac:dyDescent="0.25">
      <c r="A728" s="42" t="str">
        <f>IFERROR(INDEX(NFS!F:F,MATCH(B728,NFS!E:E,0)),"")</f>
        <v/>
      </c>
      <c r="E728" s="11" t="str">
        <f>IF(B728="","",COUNTIF(SKU!C:C,B728))</f>
        <v/>
      </c>
      <c r="H728" s="64" t="str">
        <f>IF(A728="","",IFERROR(VLOOKUP(TEXT(A728,"0"),#REF!,7,FALSE),""))</f>
        <v/>
      </c>
      <c r="I728" s="17" t="str">
        <f>IF(A728="","",IFERROR(VLOOKUP(TEXT(A728,"0"),#REF!,9,FALSE),""))</f>
        <v/>
      </c>
      <c r="K728" s="18" t="str">
        <f>IFERROR(INDEX(#REF!,MATCH(A728,#REF!,0)),"")</f>
        <v/>
      </c>
      <c r="L728" s="58" t="str">
        <f>IFERROR(INDEX(SKU!E:E,MATCH(B728,SKU!C:C,0)),"")</f>
        <v/>
      </c>
      <c r="M728" s="56"/>
      <c r="R728">
        <f>IF(COUNTIF(ROMANEIOS!K:K,A728)&gt;0,J728,"")</f>
        <v>0</v>
      </c>
    </row>
    <row r="729" spans="1:18" ht="15.75" customHeight="1" x14ac:dyDescent="0.25">
      <c r="A729" s="42" t="str">
        <f>IFERROR(INDEX(NFS!F:F,MATCH(B729,NFS!E:E,0)),"")</f>
        <v/>
      </c>
      <c r="E729" s="11" t="str">
        <f>IF(B729="","",COUNTIF(SKU!C:C,B729))</f>
        <v/>
      </c>
      <c r="H729" s="64" t="str">
        <f>IF(A729="","",IFERROR(VLOOKUP(TEXT(A729,"0"),#REF!,7,FALSE),""))</f>
        <v/>
      </c>
      <c r="I729" s="17" t="str">
        <f>IF(A729="","",IFERROR(VLOOKUP(TEXT(A729,"0"),#REF!,9,FALSE),""))</f>
        <v/>
      </c>
      <c r="K729" s="18" t="str">
        <f>IFERROR(INDEX(#REF!,MATCH(A729,#REF!,0)),"")</f>
        <v/>
      </c>
      <c r="L729" s="58" t="str">
        <f>IFERROR(INDEX(SKU!E:E,MATCH(B729,SKU!C:C,0)),"")</f>
        <v/>
      </c>
      <c r="M729" s="56"/>
      <c r="R729">
        <f>IF(COUNTIF(ROMANEIOS!K:K,A729)&gt;0,J729,"")</f>
        <v>0</v>
      </c>
    </row>
    <row r="730" spans="1:18" ht="15.75" customHeight="1" x14ac:dyDescent="0.25">
      <c r="A730" s="42" t="str">
        <f>IFERROR(INDEX(NFS!F:F,MATCH(B730,NFS!E:E,0)),"")</f>
        <v/>
      </c>
      <c r="E730" s="11" t="str">
        <f>IF(B730="","",COUNTIF(SKU!C:C,B730))</f>
        <v/>
      </c>
      <c r="H730" s="64" t="str">
        <f>IF(A730="","",IFERROR(VLOOKUP(TEXT(A730,"0"),#REF!,7,FALSE),""))</f>
        <v/>
      </c>
      <c r="I730" s="17" t="str">
        <f>IF(A730="","",IFERROR(VLOOKUP(TEXT(A730,"0"),#REF!,9,FALSE),""))</f>
        <v/>
      </c>
      <c r="K730" s="18" t="str">
        <f>IFERROR(INDEX(#REF!,MATCH(A730,#REF!,0)),"")</f>
        <v/>
      </c>
      <c r="L730" s="58" t="str">
        <f>IFERROR(INDEX(SKU!E:E,MATCH(B730,SKU!C:C,0)),"")</f>
        <v/>
      </c>
      <c r="M730" s="56"/>
      <c r="R730">
        <f>IF(COUNTIF(ROMANEIOS!K:K,A730)&gt;0,J730,"")</f>
        <v>0</v>
      </c>
    </row>
    <row r="731" spans="1:18" ht="15.75" customHeight="1" x14ac:dyDescent="0.25">
      <c r="A731" s="42" t="str">
        <f>IFERROR(INDEX(NFS!F:F,MATCH(B731,NFS!E:E,0)),"")</f>
        <v/>
      </c>
      <c r="E731" s="11" t="str">
        <f>IF(B731="","",COUNTIF(SKU!C:C,B731))</f>
        <v/>
      </c>
      <c r="H731" s="64" t="str">
        <f>IF(A731="","",IFERROR(VLOOKUP(TEXT(A731,"0"),#REF!,7,FALSE),""))</f>
        <v/>
      </c>
      <c r="I731" s="17" t="str">
        <f>IF(A731="","",IFERROR(VLOOKUP(TEXT(A731,"0"),#REF!,9,FALSE),""))</f>
        <v/>
      </c>
      <c r="K731" s="18" t="str">
        <f>IFERROR(INDEX(#REF!,MATCH(A731,#REF!,0)),"")</f>
        <v/>
      </c>
      <c r="L731" s="58" t="str">
        <f>IFERROR(INDEX(SKU!E:E,MATCH(B731,SKU!C:C,0)),"")</f>
        <v/>
      </c>
      <c r="M731" s="56"/>
      <c r="R731">
        <f>IF(COUNTIF(ROMANEIOS!K:K,A731)&gt;0,J731,"")</f>
        <v>0</v>
      </c>
    </row>
    <row r="732" spans="1:18" ht="15.75" customHeight="1" x14ac:dyDescent="0.25">
      <c r="A732" s="42" t="str">
        <f>IFERROR(INDEX(NFS!F:F,MATCH(B732,NFS!E:E,0)),"")</f>
        <v/>
      </c>
      <c r="E732" s="11" t="str">
        <f>IF(B732="","",COUNTIF(SKU!C:C,B732))</f>
        <v/>
      </c>
      <c r="H732" s="64" t="str">
        <f>IF(A732="","",IFERROR(VLOOKUP(TEXT(A732,"0"),#REF!,7,FALSE),""))</f>
        <v/>
      </c>
      <c r="I732" s="17" t="str">
        <f>IF(A732="","",IFERROR(VLOOKUP(TEXT(A732,"0"),#REF!,9,FALSE),""))</f>
        <v/>
      </c>
      <c r="K732" s="18" t="str">
        <f>IFERROR(INDEX(#REF!,MATCH(A732,#REF!,0)),"")</f>
        <v/>
      </c>
      <c r="L732" s="58" t="str">
        <f>IFERROR(INDEX(SKU!E:E,MATCH(B732,SKU!C:C,0)),"")</f>
        <v/>
      </c>
      <c r="M732" s="56"/>
      <c r="R732">
        <f>IF(COUNTIF(ROMANEIOS!K:K,A732)&gt;0,J732,"")</f>
        <v>0</v>
      </c>
    </row>
    <row r="733" spans="1:18" ht="15.75" customHeight="1" x14ac:dyDescent="0.25">
      <c r="A733" s="42" t="str">
        <f>IFERROR(INDEX(NFS!F:F,MATCH(B733,NFS!E:E,0)),"")</f>
        <v/>
      </c>
      <c r="E733" s="11" t="str">
        <f>IF(B733="","",COUNTIF(SKU!C:C,B733))</f>
        <v/>
      </c>
      <c r="H733" s="64" t="str">
        <f>IF(A733="","",IFERROR(VLOOKUP(TEXT(A733,"0"),#REF!,7,FALSE),""))</f>
        <v/>
      </c>
      <c r="I733" s="17" t="str">
        <f>IF(A733="","",IFERROR(VLOOKUP(TEXT(A733,"0"),#REF!,9,FALSE),""))</f>
        <v/>
      </c>
      <c r="K733" s="18" t="str">
        <f>IFERROR(INDEX(#REF!,MATCH(A733,#REF!,0)),"")</f>
        <v/>
      </c>
      <c r="L733" s="58" t="str">
        <f>IFERROR(INDEX(SKU!E:E,MATCH(B733,SKU!C:C,0)),"")</f>
        <v/>
      </c>
      <c r="M733" s="56"/>
      <c r="R733">
        <f>IF(COUNTIF(ROMANEIOS!K:K,A733)&gt;0,J733,"")</f>
        <v>0</v>
      </c>
    </row>
    <row r="734" spans="1:18" ht="15.75" customHeight="1" x14ac:dyDescent="0.25">
      <c r="A734" s="42" t="str">
        <f>IFERROR(INDEX(NFS!F:F,MATCH(B734,NFS!E:E,0)),"")</f>
        <v/>
      </c>
      <c r="E734" s="11" t="str">
        <f>IF(B734="","",COUNTIF(SKU!C:C,B734))</f>
        <v/>
      </c>
      <c r="I734" s="17" t="str">
        <f>IF(A734="","",IFERROR(VLOOKUP(TEXT(A734,"0"),#REF!,9,FALSE),""))</f>
        <v/>
      </c>
      <c r="K734" s="18" t="str">
        <f>IFERROR(INDEX(#REF!,MATCH(A734,#REF!,0)),"")</f>
        <v/>
      </c>
      <c r="L734" s="58" t="str">
        <f>IFERROR(INDEX(SKU!E:E,MATCH(B734,SKU!C:C,0)),"")</f>
        <v/>
      </c>
      <c r="M734" s="56"/>
      <c r="R734">
        <f>IF(COUNTIF(ROMANEIOS!K:K,A734)&gt;0,J734,"")</f>
        <v>0</v>
      </c>
    </row>
    <row r="735" spans="1:18" ht="15.75" customHeight="1" x14ac:dyDescent="0.25">
      <c r="A735" s="42" t="str">
        <f>IFERROR(INDEX(NFS!F:F,MATCH(B735,NFS!E:E,0)),"")</f>
        <v/>
      </c>
      <c r="E735" s="11" t="str">
        <f>IF(B735="","",COUNTIF(SKU!C:C,B735))</f>
        <v/>
      </c>
      <c r="H735" s="64" t="str">
        <f>IF(A735="","",IFERROR(VLOOKUP(TEXT(A735,"0"),#REF!,7,FALSE),""))</f>
        <v/>
      </c>
      <c r="I735" s="17" t="str">
        <f>IF(A735="","",IFERROR(VLOOKUP(TEXT(A735,"0"),#REF!,9,FALSE),""))</f>
        <v/>
      </c>
      <c r="K735" s="18" t="str">
        <f>IFERROR(INDEX(#REF!,MATCH(A735,#REF!,0)),"")</f>
        <v/>
      </c>
      <c r="L735" s="58" t="str">
        <f>IFERROR(INDEX(SKU!E:E,MATCH(B735,SKU!C:C,0)),"")</f>
        <v/>
      </c>
      <c r="M735" s="56"/>
      <c r="R735">
        <f>IF(COUNTIF(ROMANEIOS!K:K,A735)&gt;0,J735,"")</f>
        <v>0</v>
      </c>
    </row>
    <row r="736" spans="1:18" ht="15.75" customHeight="1" x14ac:dyDescent="0.25">
      <c r="A736" s="42" t="str">
        <f>IFERROR(INDEX(NFS!F:F,MATCH(B736,NFS!E:E,0)),"")</f>
        <v/>
      </c>
      <c r="E736" s="11" t="str">
        <f>IF(B736="","",COUNTIF(SKU!C:C,B736))</f>
        <v/>
      </c>
      <c r="H736" s="64" t="str">
        <f>IF(A736="","",IFERROR(VLOOKUP(TEXT(A736,"0"),#REF!,7,FALSE),""))</f>
        <v/>
      </c>
      <c r="I736" s="17" t="str">
        <f>IF(A736="","",IFERROR(VLOOKUP(TEXT(A736,"0"),#REF!,9,FALSE),""))</f>
        <v/>
      </c>
      <c r="K736" s="18" t="str">
        <f>IFERROR(INDEX(#REF!,MATCH(A736,#REF!,0)),"")</f>
        <v/>
      </c>
      <c r="L736" s="58" t="str">
        <f>IFERROR(INDEX(SKU!E:E,MATCH(B736,SKU!C:C,0)),"")</f>
        <v/>
      </c>
      <c r="M736" s="56"/>
      <c r="R736">
        <f>IF(COUNTIF(ROMANEIOS!K:K,A736)&gt;0,J736,"")</f>
        <v>0</v>
      </c>
    </row>
    <row r="737" spans="1:18" ht="15.75" customHeight="1" x14ac:dyDescent="0.25">
      <c r="A737" s="42" t="str">
        <f>IFERROR(INDEX(NFS!F:F,MATCH(B737,NFS!E:E,0)),"")</f>
        <v/>
      </c>
      <c r="E737" s="11" t="str">
        <f>IF(B737="","",COUNTIF(SKU!C:C,B737))</f>
        <v/>
      </c>
      <c r="H737" s="64" t="str">
        <f>IF(A737="","",IFERROR(VLOOKUP(TEXT(A737,"0"),#REF!,7,FALSE),""))</f>
        <v/>
      </c>
      <c r="I737" s="17" t="str">
        <f>IF(A737="","",IFERROR(VLOOKUP(TEXT(A737,"0"),#REF!,9,FALSE),""))</f>
        <v/>
      </c>
      <c r="K737" s="18" t="str">
        <f>IFERROR(INDEX(#REF!,MATCH(A737,#REF!,0)),"")</f>
        <v/>
      </c>
      <c r="L737" s="58" t="str">
        <f>IFERROR(INDEX(SKU!E:E,MATCH(B737,SKU!C:C,0)),"")</f>
        <v/>
      </c>
      <c r="M737" s="56"/>
      <c r="R737">
        <f>IF(COUNTIF(ROMANEIOS!K:K,A737)&gt;0,J737,"")</f>
        <v>0</v>
      </c>
    </row>
    <row r="738" spans="1:18" ht="15.75" customHeight="1" x14ac:dyDescent="0.25">
      <c r="A738" s="42" t="str">
        <f>IFERROR(INDEX(NFS!F:F,MATCH(B738,NFS!E:E,0)),"")</f>
        <v/>
      </c>
      <c r="E738" s="11" t="str">
        <f>IF(B738="","",COUNTIF(SKU!C:C,B738))</f>
        <v/>
      </c>
      <c r="H738" s="64" t="str">
        <f>IF(A738="","",IFERROR(VLOOKUP(TEXT(A738,"0"),#REF!,7,FALSE),""))</f>
        <v/>
      </c>
      <c r="I738" s="17" t="str">
        <f>IF(A738="","",IFERROR(VLOOKUP(TEXT(A738,"0"),#REF!,9,FALSE),""))</f>
        <v/>
      </c>
      <c r="K738" s="18" t="str">
        <f>IFERROR(INDEX(#REF!,MATCH(A738,#REF!,0)),"")</f>
        <v/>
      </c>
      <c r="L738" s="58" t="str">
        <f>IFERROR(INDEX(SKU!E:E,MATCH(B738,SKU!C:C,0)),"")</f>
        <v/>
      </c>
      <c r="M738" s="56"/>
      <c r="R738">
        <f>IF(COUNTIF(ROMANEIOS!K:K,A738)&gt;0,J738,"")</f>
        <v>0</v>
      </c>
    </row>
    <row r="739" spans="1:18" ht="15.75" customHeight="1" x14ac:dyDescent="0.25">
      <c r="A739" s="42" t="str">
        <f>IFERROR(INDEX(NFS!F:F,MATCH(B739,NFS!E:E,0)),"")</f>
        <v/>
      </c>
      <c r="E739" s="11" t="str">
        <f>IF(B739="","",COUNTIF(SKU!C:C,B739))</f>
        <v/>
      </c>
      <c r="H739" s="64" t="str">
        <f>IF(A739="","",IFERROR(VLOOKUP(TEXT(A739,"0"),#REF!,7,FALSE),""))</f>
        <v/>
      </c>
      <c r="I739" s="17" t="str">
        <f>IF(A739="","",IFERROR(VLOOKUP(TEXT(A739,"0"),#REF!,9,FALSE),""))</f>
        <v/>
      </c>
      <c r="K739" s="18" t="str">
        <f>IFERROR(INDEX(#REF!,MATCH(A739,#REF!,0)),"")</f>
        <v/>
      </c>
      <c r="L739" s="58" t="str">
        <f>IFERROR(INDEX(SKU!E:E,MATCH(B739,SKU!C:C,0)),"")</f>
        <v/>
      </c>
      <c r="M739" s="56"/>
      <c r="R739">
        <f>IF(COUNTIF(ROMANEIOS!K:K,A739)&gt;0,J739,"")</f>
        <v>0</v>
      </c>
    </row>
    <row r="740" spans="1:18" ht="15.75" customHeight="1" x14ac:dyDescent="0.25">
      <c r="A740" s="42" t="str">
        <f>IFERROR(INDEX(NFS!F:F,MATCH(B740,NFS!E:E,0)),"")</f>
        <v/>
      </c>
      <c r="E740" s="11" t="str">
        <f>IF(B740="","",COUNTIF(SKU!C:C,B740))</f>
        <v/>
      </c>
      <c r="H740" s="64" t="str">
        <f>IF(A740="","",IFERROR(VLOOKUP(TEXT(A740,"0"),#REF!,7,FALSE),""))</f>
        <v/>
      </c>
      <c r="I740" s="17" t="str">
        <f>IF(A740="","",IFERROR(VLOOKUP(TEXT(A740,"0"),#REF!,9,FALSE),""))</f>
        <v/>
      </c>
      <c r="K740" s="18" t="str">
        <f>IFERROR(INDEX(#REF!,MATCH(A740,#REF!,0)),"")</f>
        <v/>
      </c>
      <c r="L740" s="58" t="str">
        <f>IFERROR(INDEX(SKU!E:E,MATCH(B740,SKU!C:C,0)),"")</f>
        <v/>
      </c>
      <c r="M740" s="56"/>
      <c r="R740">
        <f>IF(COUNTIF(ROMANEIOS!K:K,A740)&gt;0,J740,"")</f>
        <v>0</v>
      </c>
    </row>
    <row r="741" spans="1:18" ht="15.75" customHeight="1" x14ac:dyDescent="0.25">
      <c r="A741" s="42" t="str">
        <f>IFERROR(INDEX(NFS!F:F,MATCH(B741,NFS!E:E,0)),"")</f>
        <v/>
      </c>
      <c r="E741" s="11" t="str">
        <f>IF(B741="","",COUNTIF(SKU!C:C,B741))</f>
        <v/>
      </c>
      <c r="H741" s="64" t="str">
        <f>IF(A741="","",IFERROR(VLOOKUP(TEXT(A741,"0"),#REF!,7,FALSE),""))</f>
        <v/>
      </c>
      <c r="I741" s="17" t="str">
        <f>IF(A741="","",IFERROR(VLOOKUP(TEXT(A741,"0"),#REF!,9,FALSE),""))</f>
        <v/>
      </c>
      <c r="K741" s="18" t="str">
        <f>IFERROR(INDEX(#REF!,MATCH(A741,#REF!,0)),"")</f>
        <v/>
      </c>
      <c r="L741" s="58" t="str">
        <f>IFERROR(INDEX(SKU!E:E,MATCH(B741,SKU!C:C,0)),"")</f>
        <v/>
      </c>
      <c r="M741" s="56"/>
      <c r="R741">
        <f>IF(COUNTIF(ROMANEIOS!K:K,A741)&gt;0,J741,"")</f>
        <v>0</v>
      </c>
    </row>
    <row r="742" spans="1:18" ht="15.75" customHeight="1" x14ac:dyDescent="0.25">
      <c r="A742" s="42" t="str">
        <f>IFERROR(INDEX(NFS!F:F,MATCH(B742,NFS!E:E,0)),"")</f>
        <v/>
      </c>
      <c r="E742" s="11" t="str">
        <f>IF(B742="","",COUNTIF(SKU!C:C,B742))</f>
        <v/>
      </c>
      <c r="H742" s="64" t="str">
        <f>IF(A742="","",IFERROR(VLOOKUP(TEXT(A742,"0"),#REF!,7,FALSE),""))</f>
        <v/>
      </c>
      <c r="I742" s="17" t="str">
        <f>IF(A742="","",IFERROR(VLOOKUP(TEXT(A742,"0"),#REF!,9,FALSE),""))</f>
        <v/>
      </c>
      <c r="K742" s="18" t="str">
        <f>IFERROR(INDEX(#REF!,MATCH(A742,#REF!,0)),"")</f>
        <v/>
      </c>
      <c r="L742" s="58" t="str">
        <f>IFERROR(INDEX(SKU!E:E,MATCH(B742,SKU!C:C,0)),"")</f>
        <v/>
      </c>
      <c r="M742" s="56"/>
      <c r="R742">
        <f>IF(COUNTIF(ROMANEIOS!K:K,A742)&gt;0,J742,"")</f>
        <v>0</v>
      </c>
    </row>
    <row r="743" spans="1:18" ht="15.75" customHeight="1" x14ac:dyDescent="0.25">
      <c r="A743" s="42" t="str">
        <f>IFERROR(INDEX(NFS!F:F,MATCH(B743,NFS!E:E,0)),"")</f>
        <v/>
      </c>
      <c r="E743" s="11" t="str">
        <f>IF(B743="","",COUNTIF(SKU!C:C,B743))</f>
        <v/>
      </c>
      <c r="H743" s="64" t="str">
        <f>IF(A743="","",IFERROR(VLOOKUP(TEXT(A743,"0"),#REF!,7,FALSE),""))</f>
        <v/>
      </c>
      <c r="I743" s="17" t="str">
        <f>IF(A743="","",IFERROR(VLOOKUP(TEXT(A743,"0"),#REF!,9,FALSE),""))</f>
        <v/>
      </c>
      <c r="K743" s="18" t="str">
        <f>IFERROR(INDEX(#REF!,MATCH(A743,#REF!,0)),"")</f>
        <v/>
      </c>
      <c r="L743" s="58" t="str">
        <f>IFERROR(INDEX(SKU!E:E,MATCH(B743,SKU!C:C,0)),"")</f>
        <v/>
      </c>
      <c r="M743" s="56"/>
      <c r="R743">
        <f>IF(COUNTIF(ROMANEIOS!K:K,A743)&gt;0,J743,"")</f>
        <v>0</v>
      </c>
    </row>
    <row r="744" spans="1:18" ht="15.75" customHeight="1" x14ac:dyDescent="0.25">
      <c r="A744" s="42" t="str">
        <f>IFERROR(INDEX(NFS!F:F,MATCH(B744,NFS!E:E,0)),"")</f>
        <v/>
      </c>
      <c r="E744" s="11" t="str">
        <f>IF(B744="","",COUNTIF(SKU!C:C,B744))</f>
        <v/>
      </c>
      <c r="I744" s="17" t="str">
        <f>IF(A744="","",IFERROR(VLOOKUP(TEXT(A744,"0"),#REF!,9,FALSE),""))</f>
        <v/>
      </c>
      <c r="K744" s="18" t="str">
        <f>IFERROR(INDEX(#REF!,MATCH(A744,#REF!,0)),"")</f>
        <v/>
      </c>
      <c r="L744" s="58" t="str">
        <f>IFERROR(INDEX(SKU!E:E,MATCH(B744,SKU!C:C,0)),"")</f>
        <v/>
      </c>
      <c r="M744" s="56"/>
      <c r="R744">
        <f>IF(COUNTIF(ROMANEIOS!K:K,A744)&gt;0,J744,"")</f>
        <v>0</v>
      </c>
    </row>
    <row r="745" spans="1:18" ht="15.75" customHeight="1" x14ac:dyDescent="0.25">
      <c r="A745" s="42" t="str">
        <f>IFERROR(INDEX(NFS!F:F,MATCH(B745,NFS!E:E,0)),"")</f>
        <v/>
      </c>
      <c r="E745" s="11" t="str">
        <f>IF(B745="","",COUNTIF(SKU!C:C,B745))</f>
        <v/>
      </c>
      <c r="H745" s="64" t="str">
        <f>IF(A745="","",IFERROR(VLOOKUP(TEXT(A745,"0"),#REF!,7,FALSE),""))</f>
        <v/>
      </c>
      <c r="I745" s="17" t="str">
        <f>IF(A745="","",IFERROR(VLOOKUP(TEXT(A745,"0"),#REF!,9,FALSE),""))</f>
        <v/>
      </c>
      <c r="K745" s="18" t="str">
        <f>IFERROR(INDEX(#REF!,MATCH(A745,#REF!,0)),"")</f>
        <v/>
      </c>
      <c r="L745" s="58" t="str">
        <f>IFERROR(INDEX(SKU!E:E,MATCH(B745,SKU!C:C,0)),"")</f>
        <v/>
      </c>
      <c r="M745" s="56"/>
      <c r="R745">
        <f>IF(COUNTIF(ROMANEIOS!K:K,A745)&gt;0,J745,"")</f>
        <v>0</v>
      </c>
    </row>
    <row r="746" spans="1:18" ht="15.75" customHeight="1" x14ac:dyDescent="0.25">
      <c r="A746" s="42" t="str">
        <f>IFERROR(INDEX(NFS!F:F,MATCH(B746,NFS!E:E,0)),"")</f>
        <v/>
      </c>
      <c r="E746" s="11" t="str">
        <f>IF(B746="","",COUNTIF(SKU!C:C,B746))</f>
        <v/>
      </c>
      <c r="H746" s="64" t="str">
        <f>IF(A746="","",IFERROR(VLOOKUP(TEXT(A746,"0"),#REF!,7,FALSE),""))</f>
        <v/>
      </c>
      <c r="I746" s="17" t="str">
        <f>IF(A746="","",IFERROR(VLOOKUP(TEXT(A746,"0"),#REF!,9,FALSE),""))</f>
        <v/>
      </c>
      <c r="K746" s="18" t="str">
        <f>IFERROR(INDEX(#REF!,MATCH(A746,#REF!,0)),"")</f>
        <v/>
      </c>
      <c r="L746" s="58" t="str">
        <f>IFERROR(INDEX(SKU!E:E,MATCH(B746,SKU!C:C,0)),"")</f>
        <v/>
      </c>
      <c r="M746" s="56"/>
      <c r="R746">
        <f>IF(COUNTIF(ROMANEIOS!K:K,A746)&gt;0,J746,"")</f>
        <v>0</v>
      </c>
    </row>
    <row r="747" spans="1:18" ht="15.75" customHeight="1" x14ac:dyDescent="0.25">
      <c r="A747" s="42" t="str">
        <f>IFERROR(INDEX(NFS!F:F,MATCH(B747,NFS!E:E,0)),"")</f>
        <v/>
      </c>
      <c r="E747" s="11" t="str">
        <f>IF(B747="","",COUNTIF(SKU!C:C,B747))</f>
        <v/>
      </c>
      <c r="H747" s="64" t="str">
        <f>IF(A747="","",IFERROR(VLOOKUP(TEXT(A747,"0"),#REF!,7,FALSE),""))</f>
        <v/>
      </c>
      <c r="I747" s="17" t="str">
        <f>IF(A747="","",IFERROR(VLOOKUP(TEXT(A747,"0"),#REF!,9,FALSE),""))</f>
        <v/>
      </c>
      <c r="K747" s="18" t="str">
        <f>IFERROR(INDEX(#REF!,MATCH(A747,#REF!,0)),"")</f>
        <v/>
      </c>
      <c r="L747" s="58" t="str">
        <f>IFERROR(INDEX(SKU!E:E,MATCH(B747,SKU!C:C,0)),"")</f>
        <v/>
      </c>
      <c r="M747" s="56"/>
      <c r="R747">
        <f>IF(COUNTIF(ROMANEIOS!K:K,A747)&gt;0,J747,"")</f>
        <v>0</v>
      </c>
    </row>
    <row r="748" spans="1:18" ht="15.75" customHeight="1" x14ac:dyDescent="0.25">
      <c r="A748" s="42" t="str">
        <f>IFERROR(INDEX(NFS!F:F,MATCH(B748,NFS!E:E,0)),"")</f>
        <v/>
      </c>
      <c r="E748" s="11" t="str">
        <f>IF(B748="","",COUNTIF(SKU!C:C,B748))</f>
        <v/>
      </c>
      <c r="H748" s="64" t="str">
        <f>IF(A748="","",IFERROR(VLOOKUP(TEXT(A748,"0"),#REF!,7,FALSE),""))</f>
        <v/>
      </c>
      <c r="I748" s="17" t="str">
        <f>IF(A748="","",IFERROR(VLOOKUP(TEXT(A748,"0"),#REF!,9,FALSE),""))</f>
        <v/>
      </c>
      <c r="K748" s="18" t="str">
        <f>IFERROR(INDEX(#REF!,MATCH(A748,#REF!,0)),"")</f>
        <v/>
      </c>
      <c r="L748" s="58" t="str">
        <f>IFERROR(INDEX(SKU!E:E,MATCH(B748,SKU!C:C,0)),"")</f>
        <v/>
      </c>
      <c r="M748" s="56"/>
      <c r="R748">
        <f>IF(COUNTIF(ROMANEIOS!K:K,A748)&gt;0,J748,"")</f>
        <v>0</v>
      </c>
    </row>
    <row r="749" spans="1:18" ht="15.75" customHeight="1" x14ac:dyDescent="0.25">
      <c r="A749" s="42" t="str">
        <f>IFERROR(INDEX(NFS!F:F,MATCH(B749,NFS!E:E,0)),"")</f>
        <v/>
      </c>
      <c r="E749" s="11" t="str">
        <f>IF(B749="","",COUNTIF(SKU!C:C,B749))</f>
        <v/>
      </c>
      <c r="H749" s="64" t="str">
        <f>IF(A749="","",IFERROR(VLOOKUP(TEXT(A749,"0"),#REF!,7,FALSE),""))</f>
        <v/>
      </c>
      <c r="I749" s="17" t="str">
        <f>IF(A749="","",IFERROR(VLOOKUP(TEXT(A749,"0"),#REF!,9,FALSE),""))</f>
        <v/>
      </c>
      <c r="K749" s="18" t="str">
        <f>IFERROR(INDEX(#REF!,MATCH(A749,#REF!,0)),"")</f>
        <v/>
      </c>
      <c r="L749" s="58" t="str">
        <f>IFERROR(INDEX(SKU!E:E,MATCH(B749,SKU!C:C,0)),"")</f>
        <v/>
      </c>
      <c r="M749" s="56"/>
      <c r="R749">
        <f>IF(COUNTIF(ROMANEIOS!K:K,A749)&gt;0,J749,"")</f>
        <v>0</v>
      </c>
    </row>
    <row r="750" spans="1:18" ht="15.75" customHeight="1" x14ac:dyDescent="0.25">
      <c r="A750" s="42" t="str">
        <f>IFERROR(INDEX(NFS!F:F,MATCH(B750,NFS!E:E,0)),"")</f>
        <v/>
      </c>
      <c r="E750" s="11" t="str">
        <f>IF(B750="","",COUNTIF(SKU!C:C,B750))</f>
        <v/>
      </c>
      <c r="H750" s="64" t="str">
        <f>IF(A750="","",IFERROR(VLOOKUP(TEXT(A750,"0"),#REF!,7,FALSE),""))</f>
        <v/>
      </c>
      <c r="I750" s="17" t="str">
        <f>IF(A750="","",IFERROR(VLOOKUP(TEXT(A750,"0"),#REF!,9,FALSE),""))</f>
        <v/>
      </c>
      <c r="K750" s="18" t="str">
        <f>IFERROR(INDEX(#REF!,MATCH(A750,#REF!,0)),"")</f>
        <v/>
      </c>
      <c r="L750" s="58" t="str">
        <f>IFERROR(INDEX(SKU!E:E,MATCH(B750,SKU!C:C,0)),"")</f>
        <v/>
      </c>
      <c r="M750" s="56"/>
      <c r="R750">
        <f>IF(COUNTIF(ROMANEIOS!K:K,A750)&gt;0,J750,"")</f>
        <v>0</v>
      </c>
    </row>
    <row r="751" spans="1:18" ht="15.75" customHeight="1" x14ac:dyDescent="0.25">
      <c r="A751" s="42" t="str">
        <f>IFERROR(INDEX(NFS!F:F,MATCH(B751,NFS!E:E,0)),"")</f>
        <v/>
      </c>
      <c r="E751" s="11" t="str">
        <f>IF(B751="","",COUNTIF(SKU!C:C,B751))</f>
        <v/>
      </c>
      <c r="H751" s="64" t="str">
        <f>IF(A751="","",IFERROR(VLOOKUP(TEXT(A751,"0"),#REF!,7,FALSE),""))</f>
        <v/>
      </c>
      <c r="I751" s="17" t="str">
        <f>IF(A751="","",IFERROR(VLOOKUP(TEXT(A751,"0"),#REF!,9,FALSE),""))</f>
        <v/>
      </c>
      <c r="K751" s="18" t="str">
        <f>IFERROR(INDEX(#REF!,MATCH(A751,#REF!,0)),"")</f>
        <v/>
      </c>
      <c r="L751" s="58" t="str">
        <f>IFERROR(INDEX(SKU!E:E,MATCH(B751,SKU!C:C,0)),"")</f>
        <v/>
      </c>
      <c r="M751" s="56"/>
      <c r="R751">
        <f>IF(COUNTIF(ROMANEIOS!K:K,A751)&gt;0,J751,"")</f>
        <v>0</v>
      </c>
    </row>
    <row r="752" spans="1:18" ht="15.75" customHeight="1" x14ac:dyDescent="0.25">
      <c r="A752" s="42" t="str">
        <f>IFERROR(INDEX(NFS!F:F,MATCH(B752,NFS!E:E,0)),"")</f>
        <v/>
      </c>
      <c r="E752" s="11" t="str">
        <f>IF(B752="","",COUNTIF(SKU!C:C,B752))</f>
        <v/>
      </c>
      <c r="H752" s="64" t="str">
        <f>IF(A752="","",IFERROR(VLOOKUP(TEXT(A752,"0"),#REF!,7,FALSE),""))</f>
        <v/>
      </c>
      <c r="I752" s="17" t="str">
        <f>IF(A752="","",IFERROR(VLOOKUP(TEXT(A752,"0"),#REF!,9,FALSE),""))</f>
        <v/>
      </c>
      <c r="K752" s="18" t="str">
        <f>IFERROR(INDEX(#REF!,MATCH(A752,#REF!,0)),"")</f>
        <v/>
      </c>
      <c r="L752" s="58" t="str">
        <f>IFERROR(INDEX(SKU!E:E,MATCH(B752,SKU!C:C,0)),"")</f>
        <v/>
      </c>
      <c r="M752" s="56"/>
      <c r="R752">
        <f>IF(COUNTIF(ROMANEIOS!K:K,A752)&gt;0,J752,"")</f>
        <v>0</v>
      </c>
    </row>
    <row r="753" spans="1:18" ht="15.75" customHeight="1" x14ac:dyDescent="0.25">
      <c r="A753" s="42" t="str">
        <f>IFERROR(INDEX(NFS!F:F,MATCH(B753,NFS!E:E,0)),"")</f>
        <v/>
      </c>
      <c r="E753" s="11" t="str">
        <f>IF(B753="","",COUNTIF(SKU!C:C,B753))</f>
        <v/>
      </c>
      <c r="H753" s="64" t="str">
        <f>IF(A753="","",IFERROR(VLOOKUP(TEXT(A753,"0"),#REF!,7,FALSE),""))</f>
        <v/>
      </c>
      <c r="I753" s="17" t="str">
        <f>IF(A753="","",IFERROR(VLOOKUP(TEXT(A753,"0"),#REF!,9,FALSE),""))</f>
        <v/>
      </c>
      <c r="K753" s="18" t="str">
        <f>IFERROR(INDEX(#REF!,MATCH(A753,#REF!,0)),"")</f>
        <v/>
      </c>
      <c r="L753" s="58" t="str">
        <f>IFERROR(INDEX(SKU!E:E,MATCH(B753,SKU!C:C,0)),"")</f>
        <v/>
      </c>
      <c r="M753" s="56"/>
      <c r="R753">
        <f>IF(COUNTIF(ROMANEIOS!K:K,A753)&gt;0,J753,"")</f>
        <v>0</v>
      </c>
    </row>
    <row r="754" spans="1:18" ht="15.75" customHeight="1" x14ac:dyDescent="0.25">
      <c r="A754" s="42" t="str">
        <f>IFERROR(INDEX(NFS!F:F,MATCH(B754,NFS!E:E,0)),"")</f>
        <v/>
      </c>
      <c r="E754" s="11" t="str">
        <f>IF(B754="","",COUNTIF(SKU!C:C,B754))</f>
        <v/>
      </c>
      <c r="H754" s="64" t="str">
        <f>IF(A754="","",IFERROR(VLOOKUP(TEXT(A754,"0"),#REF!,7,FALSE),""))</f>
        <v/>
      </c>
      <c r="I754" s="17" t="str">
        <f>IF(A754="","",IFERROR(VLOOKUP(TEXT(A754,"0"),#REF!,9,FALSE),""))</f>
        <v/>
      </c>
      <c r="K754" s="18" t="str">
        <f>IFERROR(INDEX(#REF!,MATCH(A754,#REF!,0)),"")</f>
        <v/>
      </c>
      <c r="L754" s="58" t="str">
        <f>IFERROR(INDEX(SKU!E:E,MATCH(B754,SKU!C:C,0)),"")</f>
        <v/>
      </c>
      <c r="M754" s="56"/>
      <c r="R754">
        <f>IF(COUNTIF(ROMANEIOS!K:K,A754)&gt;0,J754,"")</f>
        <v>0</v>
      </c>
    </row>
    <row r="755" spans="1:18" ht="15.75" customHeight="1" x14ac:dyDescent="0.25">
      <c r="A755" s="42" t="str">
        <f>IFERROR(INDEX(NFS!F:F,MATCH(B755,NFS!E:E,0)),"")</f>
        <v/>
      </c>
      <c r="E755" s="11" t="str">
        <f>IF(B755="","",COUNTIF(SKU!C:C,B755))</f>
        <v/>
      </c>
      <c r="H755" s="64" t="str">
        <f>IF(A755="","",IFERROR(VLOOKUP(TEXT(A755,"0"),#REF!,7,FALSE),""))</f>
        <v/>
      </c>
      <c r="I755" s="17" t="str">
        <f>IF(A755="","",IFERROR(VLOOKUP(TEXT(A755,"0"),#REF!,9,FALSE),""))</f>
        <v/>
      </c>
      <c r="K755" s="18" t="str">
        <f>IFERROR(INDEX(#REF!,MATCH(A755,#REF!,0)),"")</f>
        <v/>
      </c>
      <c r="L755" s="58" t="str">
        <f>IFERROR(INDEX(SKU!E:E,MATCH(B755,SKU!C:C,0)),"")</f>
        <v/>
      </c>
      <c r="M755" s="56"/>
      <c r="R755">
        <f>IF(COUNTIF(ROMANEIOS!K:K,A755)&gt;0,J755,"")</f>
        <v>0</v>
      </c>
    </row>
    <row r="756" spans="1:18" ht="15.75" customHeight="1" x14ac:dyDescent="0.25">
      <c r="A756" s="42" t="str">
        <f>IFERROR(INDEX(NFS!F:F,MATCH(B756,NFS!E:E,0)),"")</f>
        <v/>
      </c>
      <c r="E756" s="11" t="str">
        <f>IF(B756="","",COUNTIF(SKU!C:C,B756))</f>
        <v/>
      </c>
      <c r="H756" s="64" t="str">
        <f>IF(A756="","",IFERROR(VLOOKUP(TEXT(A756,"0"),#REF!,7,FALSE),""))</f>
        <v/>
      </c>
      <c r="I756" s="17" t="str">
        <f>IF(A756="","",IFERROR(VLOOKUP(TEXT(A756,"0"),#REF!,9,FALSE),""))</f>
        <v/>
      </c>
      <c r="K756" s="18" t="str">
        <f>IFERROR(INDEX(#REF!,MATCH(A756,#REF!,0)),"")</f>
        <v/>
      </c>
      <c r="L756" s="58" t="str">
        <f>IFERROR(INDEX(SKU!E:E,MATCH(B756,SKU!C:C,0)),"")</f>
        <v/>
      </c>
      <c r="M756" s="56"/>
      <c r="R756">
        <f>IF(COUNTIF(ROMANEIOS!K:K,A756)&gt;0,J756,"")</f>
        <v>0</v>
      </c>
    </row>
    <row r="757" spans="1:18" ht="15.75" customHeight="1" x14ac:dyDescent="0.25">
      <c r="A757" s="42" t="str">
        <f>IFERROR(INDEX(NFS!F:F,MATCH(B757,NFS!E:E,0)),"")</f>
        <v/>
      </c>
      <c r="E757" s="11" t="str">
        <f>IF(B757="","",COUNTIF(SKU!C:C,B757))</f>
        <v/>
      </c>
      <c r="H757" s="64" t="str">
        <f>IF(A757="","",IFERROR(VLOOKUP(TEXT(A757,"0"),#REF!,7,FALSE),""))</f>
        <v/>
      </c>
      <c r="I757" s="17" t="str">
        <f>IF(A757="","",IFERROR(VLOOKUP(TEXT(A757,"0"),#REF!,9,FALSE),""))</f>
        <v/>
      </c>
      <c r="K757" s="18" t="str">
        <f>IFERROR(INDEX(#REF!,MATCH(A757,#REF!,0)),"")</f>
        <v/>
      </c>
      <c r="L757" s="58" t="str">
        <f>IFERROR(INDEX(SKU!E:E,MATCH(B757,SKU!C:C,0)),"")</f>
        <v/>
      </c>
      <c r="M757" s="56"/>
      <c r="R757">
        <f>IF(COUNTIF(ROMANEIOS!K:K,A757)&gt;0,J757,"")</f>
        <v>0</v>
      </c>
    </row>
    <row r="758" spans="1:18" ht="15.75" customHeight="1" x14ac:dyDescent="0.25">
      <c r="A758" s="42" t="str">
        <f>IFERROR(INDEX(NFS!F:F,MATCH(B758,NFS!E:E,0)),"")</f>
        <v/>
      </c>
      <c r="E758" s="11" t="str">
        <f>IF(B758="","",COUNTIF(SKU!C:C,B758))</f>
        <v/>
      </c>
      <c r="H758" s="64" t="str">
        <f>IF(A758="","",IFERROR(VLOOKUP(TEXT(A758,"0"),#REF!,7,FALSE),""))</f>
        <v/>
      </c>
      <c r="I758" s="17" t="str">
        <f>IF(A758="","",IFERROR(VLOOKUP(TEXT(A758,"0"),#REF!,9,FALSE),""))</f>
        <v/>
      </c>
      <c r="K758" s="18" t="str">
        <f>IFERROR(INDEX(#REF!,MATCH(A758,#REF!,0)),"")</f>
        <v/>
      </c>
      <c r="L758" s="58" t="str">
        <f>IFERROR(INDEX(SKU!E:E,MATCH(B758,SKU!C:C,0)),"")</f>
        <v/>
      </c>
      <c r="M758" s="56"/>
      <c r="R758">
        <f>IF(COUNTIF(ROMANEIOS!K:K,A758)&gt;0,J758,"")</f>
        <v>0</v>
      </c>
    </row>
    <row r="759" spans="1:18" ht="15.75" customHeight="1" x14ac:dyDescent="0.25">
      <c r="A759" s="42" t="str">
        <f>IFERROR(INDEX(NFS!F:F,MATCH(B759,NFS!E:E,0)),"")</f>
        <v/>
      </c>
      <c r="E759" s="11" t="str">
        <f>IF(B759="","",COUNTIF(SKU!C:C,B759))</f>
        <v/>
      </c>
      <c r="H759" s="64" t="str">
        <f>IF(A759="","",IFERROR(VLOOKUP(TEXT(A759,"0"),#REF!,7,FALSE),""))</f>
        <v/>
      </c>
      <c r="I759" s="17" t="str">
        <f>IF(A759="","",IFERROR(VLOOKUP(TEXT(A759,"0"),#REF!,9,FALSE),""))</f>
        <v/>
      </c>
      <c r="K759" s="18" t="str">
        <f>IFERROR(INDEX(#REF!,MATCH(A759,#REF!,0)),"")</f>
        <v/>
      </c>
      <c r="L759" s="58" t="str">
        <f>IFERROR(INDEX(SKU!E:E,MATCH(B759,SKU!C:C,0)),"")</f>
        <v/>
      </c>
      <c r="M759" s="56"/>
      <c r="R759">
        <f>IF(COUNTIF(ROMANEIOS!K:K,A759)&gt;0,J759,"")</f>
        <v>0</v>
      </c>
    </row>
    <row r="760" spans="1:18" ht="15.75" customHeight="1" x14ac:dyDescent="0.25">
      <c r="A760" s="42" t="str">
        <f>IFERROR(INDEX(NFS!F:F,MATCH(B760,NFS!E:E,0)),"")</f>
        <v/>
      </c>
      <c r="E760" s="11" t="str">
        <f>IF(B760="","",COUNTIF(SKU!C:C,B760))</f>
        <v/>
      </c>
      <c r="H760" s="64" t="str">
        <f>IF(A760="","",IFERROR(VLOOKUP(TEXT(A760,"0"),#REF!,7,FALSE),""))</f>
        <v/>
      </c>
      <c r="I760" s="17" t="str">
        <f>IF(A760="","",IFERROR(VLOOKUP(TEXT(A760,"0"),#REF!,9,FALSE),""))</f>
        <v/>
      </c>
      <c r="K760" s="18" t="str">
        <f>IFERROR(INDEX(#REF!,MATCH(A760,#REF!,0)),"")</f>
        <v/>
      </c>
      <c r="L760" s="58" t="str">
        <f>IFERROR(INDEX(SKU!E:E,MATCH(B760,SKU!C:C,0)),"")</f>
        <v/>
      </c>
      <c r="M760" s="56"/>
      <c r="R760">
        <f>IF(COUNTIF(ROMANEIOS!K:K,A760)&gt;0,J760,"")</f>
        <v>0</v>
      </c>
    </row>
    <row r="761" spans="1:18" ht="15.75" customHeight="1" x14ac:dyDescent="0.25">
      <c r="A761" s="42" t="str">
        <f>IFERROR(INDEX(NFS!F:F,MATCH(B761,NFS!E:E,0)),"")</f>
        <v/>
      </c>
      <c r="E761" s="11" t="str">
        <f>IF(B761="","",COUNTIF(SKU!C:C,B761))</f>
        <v/>
      </c>
      <c r="H761" s="64" t="str">
        <f>IF(A761="","",IFERROR(VLOOKUP(TEXT(A761,"0"),#REF!,7,FALSE),""))</f>
        <v/>
      </c>
      <c r="I761" s="17" t="str">
        <f>IF(A761="","",IFERROR(VLOOKUP(TEXT(A761,"0"),#REF!,9,FALSE),""))</f>
        <v/>
      </c>
      <c r="K761" s="18" t="str">
        <f>IFERROR(INDEX(#REF!,MATCH(A761,#REF!,0)),"")</f>
        <v/>
      </c>
      <c r="L761" s="58" t="str">
        <f>IFERROR(INDEX(SKU!E:E,MATCH(B761,SKU!C:C,0)),"")</f>
        <v/>
      </c>
      <c r="M761" s="56"/>
      <c r="R761">
        <f>IF(COUNTIF(ROMANEIOS!K:K,A761)&gt;0,J761,"")</f>
        <v>0</v>
      </c>
    </row>
    <row r="762" spans="1:18" ht="15.75" customHeight="1" x14ac:dyDescent="0.25">
      <c r="A762" s="42" t="str">
        <f>IFERROR(INDEX(NFS!F:F,MATCH(B762,NFS!E:E,0)),"")</f>
        <v/>
      </c>
      <c r="E762" s="11" t="str">
        <f>IF(B762="","",COUNTIF(SKU!C:C,B762))</f>
        <v/>
      </c>
      <c r="H762" s="64" t="str">
        <f>IF(A762="","",IFERROR(VLOOKUP(TEXT(A762,"0"),#REF!,7,FALSE),""))</f>
        <v/>
      </c>
      <c r="I762" s="17" t="str">
        <f>IF(A762="","",IFERROR(VLOOKUP(TEXT(A762,"0"),#REF!,9,FALSE),""))</f>
        <v/>
      </c>
      <c r="K762" s="18" t="str">
        <f>IFERROR(INDEX(#REF!,MATCH(A762,#REF!,0)),"")</f>
        <v/>
      </c>
      <c r="L762" s="58" t="str">
        <f>IFERROR(INDEX(SKU!E:E,MATCH(B762,SKU!C:C,0)),"")</f>
        <v/>
      </c>
      <c r="M762" s="56"/>
      <c r="R762">
        <f>IF(COUNTIF(ROMANEIOS!K:K,A762)&gt;0,J762,"")</f>
        <v>0</v>
      </c>
    </row>
    <row r="763" spans="1:18" ht="15.75" customHeight="1" x14ac:dyDescent="0.25">
      <c r="A763" s="42" t="str">
        <f>IFERROR(INDEX(NFS!F:F,MATCH(B763,NFS!E:E,0)),"")</f>
        <v/>
      </c>
      <c r="E763" s="11" t="str">
        <f>IF(B763="","",COUNTIF(SKU!C:C,B763))</f>
        <v/>
      </c>
      <c r="H763" s="64" t="str">
        <f>IF(A763="","",IFERROR(VLOOKUP(TEXT(A763,"0"),#REF!,7,FALSE),""))</f>
        <v/>
      </c>
      <c r="I763" s="17" t="str">
        <f>IF(A763="","",IFERROR(VLOOKUP(TEXT(A763,"0"),#REF!,9,FALSE),""))</f>
        <v/>
      </c>
      <c r="K763" s="18" t="str">
        <f>IFERROR(INDEX(#REF!,MATCH(A763,#REF!,0)),"")</f>
        <v/>
      </c>
      <c r="L763" s="58" t="str">
        <f>IFERROR(INDEX(SKU!E:E,MATCH(B763,SKU!C:C,0)),"")</f>
        <v/>
      </c>
      <c r="M763" s="56"/>
      <c r="R763">
        <f>IF(COUNTIF(ROMANEIOS!K:K,A763)&gt;0,J763,"")</f>
        <v>0</v>
      </c>
    </row>
    <row r="764" spans="1:18" ht="15.75" customHeight="1" x14ac:dyDescent="0.25">
      <c r="A764" s="42" t="str">
        <f>IFERROR(INDEX(NFS!F:F,MATCH(B764,NFS!E:E,0)),"")</f>
        <v/>
      </c>
      <c r="E764" s="11" t="str">
        <f>IF(B764="","",COUNTIF(SKU!C:C,B764))</f>
        <v/>
      </c>
      <c r="H764" s="64" t="str">
        <f>IF(A764="","",IFERROR(VLOOKUP(TEXT(A764,"0"),#REF!,7,FALSE),""))</f>
        <v/>
      </c>
      <c r="I764" s="17" t="str">
        <f>IF(A764="","",IFERROR(VLOOKUP(TEXT(A764,"0"),#REF!,9,FALSE),""))</f>
        <v/>
      </c>
      <c r="K764" s="18" t="str">
        <f>IFERROR(INDEX(#REF!,MATCH(A764,#REF!,0)),"")</f>
        <v/>
      </c>
      <c r="L764" s="58" t="str">
        <f>IFERROR(INDEX(SKU!E:E,MATCH(B764,SKU!C:C,0)),"")</f>
        <v/>
      </c>
      <c r="M764" s="56"/>
      <c r="R764">
        <f>IF(COUNTIF(ROMANEIOS!K:K,A764)&gt;0,J764,"")</f>
        <v>0</v>
      </c>
    </row>
    <row r="765" spans="1:18" ht="15.75" customHeight="1" x14ac:dyDescent="0.25">
      <c r="A765" s="42" t="str">
        <f>IFERROR(INDEX(NFS!F:F,MATCH(B765,NFS!E:E,0)),"")</f>
        <v/>
      </c>
      <c r="E765" s="11" t="str">
        <f>IF(B765="","",COUNTIF(SKU!C:C,B765))</f>
        <v/>
      </c>
      <c r="H765" s="64" t="str">
        <f>IF(A765="","",IFERROR(VLOOKUP(TEXT(A765,"0"),#REF!,7,FALSE),""))</f>
        <v/>
      </c>
      <c r="I765" s="17" t="str">
        <f>IF(A765="","",IFERROR(VLOOKUP(TEXT(A765,"0"),#REF!,9,FALSE),""))</f>
        <v/>
      </c>
      <c r="K765" s="18" t="str">
        <f>IFERROR(INDEX(#REF!,MATCH(A765,#REF!,0)),"")</f>
        <v/>
      </c>
      <c r="L765" s="58" t="str">
        <f>IFERROR(INDEX(SKU!E:E,MATCH(B765,SKU!C:C,0)),"")</f>
        <v/>
      </c>
      <c r="M765" s="56"/>
      <c r="R765">
        <f>IF(COUNTIF(ROMANEIOS!K:K,A765)&gt;0,J765,"")</f>
        <v>0</v>
      </c>
    </row>
    <row r="766" spans="1:18" ht="15.75" customHeight="1" x14ac:dyDescent="0.25">
      <c r="A766" s="42" t="str">
        <f>IFERROR(INDEX(NFS!F:F,MATCH(B766,NFS!E:E,0)),"")</f>
        <v/>
      </c>
      <c r="E766" s="11" t="str">
        <f>IF(B766="","",COUNTIF(SKU!C:C,B766))</f>
        <v/>
      </c>
      <c r="H766" s="64" t="str">
        <f>IF(A766="","",IFERROR(VLOOKUP(TEXT(A766,"0"),#REF!,7,FALSE),""))</f>
        <v/>
      </c>
      <c r="I766" s="17" t="str">
        <f>IF(A766="","",IFERROR(VLOOKUP(TEXT(A766,"0"),#REF!,9,FALSE),""))</f>
        <v/>
      </c>
      <c r="K766" s="18" t="str">
        <f>IFERROR(INDEX(#REF!,MATCH(A766,#REF!,0)),"")</f>
        <v/>
      </c>
      <c r="L766" s="58" t="str">
        <f>IFERROR(INDEX(SKU!E:E,MATCH(B766,SKU!C:C,0)),"")</f>
        <v/>
      </c>
      <c r="M766" s="56"/>
      <c r="R766">
        <f>IF(COUNTIF(ROMANEIOS!K:K,A766)&gt;0,J766,"")</f>
        <v>0</v>
      </c>
    </row>
    <row r="767" spans="1:18" ht="15.75" customHeight="1" x14ac:dyDescent="0.25">
      <c r="A767" s="42" t="str">
        <f>IFERROR(INDEX(NFS!F:F,MATCH(B767,NFS!E:E,0)),"")</f>
        <v/>
      </c>
      <c r="E767" s="11" t="str">
        <f>IF(B767="","",COUNTIF(SKU!C:C,B767))</f>
        <v/>
      </c>
      <c r="H767" s="64" t="str">
        <f>IF(A767="","",IFERROR(VLOOKUP(TEXT(A767,"0"),#REF!,7,FALSE),""))</f>
        <v/>
      </c>
      <c r="I767" s="17" t="str">
        <f>IF(A767="","",IFERROR(VLOOKUP(TEXT(A767,"0"),#REF!,9,FALSE),""))</f>
        <v/>
      </c>
      <c r="K767" s="18" t="str">
        <f>IFERROR(INDEX(#REF!,MATCH(A767,#REF!,0)),"")</f>
        <v/>
      </c>
      <c r="L767" s="58" t="str">
        <f>IFERROR(INDEX(SKU!E:E,MATCH(B767,SKU!C:C,0)),"")</f>
        <v/>
      </c>
      <c r="M767" s="56"/>
      <c r="R767">
        <f>IF(COUNTIF(ROMANEIOS!K:K,A767)&gt;0,J767,"")</f>
        <v>0</v>
      </c>
    </row>
    <row r="768" spans="1:18" ht="15.75" customHeight="1" x14ac:dyDescent="0.25">
      <c r="A768" s="42" t="str">
        <f>IFERROR(INDEX(NFS!F:F,MATCH(B768,NFS!E:E,0)),"")</f>
        <v/>
      </c>
      <c r="E768" s="11" t="str">
        <f>IF(B768="","",COUNTIF(SKU!C:C,B768))</f>
        <v/>
      </c>
      <c r="H768" s="64" t="str">
        <f>IF(A768="","",IFERROR(VLOOKUP(TEXT(A768,"0"),#REF!,7,FALSE),""))</f>
        <v/>
      </c>
      <c r="I768" s="17" t="str">
        <f>IF(A768="","",IFERROR(VLOOKUP(TEXT(A768,"0"),#REF!,9,FALSE),""))</f>
        <v/>
      </c>
      <c r="K768" s="18" t="str">
        <f>IFERROR(INDEX(#REF!,MATCH(A768,#REF!,0)),"")</f>
        <v/>
      </c>
      <c r="L768" s="58" t="str">
        <f>IFERROR(INDEX(SKU!E:E,MATCH(B768,SKU!C:C,0)),"")</f>
        <v/>
      </c>
      <c r="M768" s="56"/>
      <c r="R768">
        <f>IF(COUNTIF(ROMANEIOS!K:K,A768)&gt;0,J768,"")</f>
        <v>0</v>
      </c>
    </row>
    <row r="769" spans="1:18" ht="15.75" customHeight="1" x14ac:dyDescent="0.25">
      <c r="A769" s="42" t="str">
        <f>IFERROR(INDEX(NFS!F:F,MATCH(B769,NFS!E:E,0)),"")</f>
        <v/>
      </c>
      <c r="E769" s="11" t="str">
        <f>IF(B769="","",COUNTIF(SKU!C:C,B769))</f>
        <v/>
      </c>
      <c r="H769" s="64" t="str">
        <f>IF(A769="","",IFERROR(VLOOKUP(TEXT(A769,"0"),#REF!,7,FALSE),""))</f>
        <v/>
      </c>
      <c r="I769" s="17" t="str">
        <f>IF(A769="","",IFERROR(VLOOKUP(TEXT(A769,"0"),#REF!,9,FALSE),""))</f>
        <v/>
      </c>
      <c r="K769" s="18" t="str">
        <f>IFERROR(INDEX(#REF!,MATCH(A769,#REF!,0)),"")</f>
        <v/>
      </c>
      <c r="L769" s="58" t="str">
        <f>IFERROR(INDEX(SKU!E:E,MATCH(B769,SKU!C:C,0)),"")</f>
        <v/>
      </c>
      <c r="M769" s="56"/>
      <c r="R769">
        <f>IF(COUNTIF(ROMANEIOS!K:K,A769)&gt;0,J769,"")</f>
        <v>0</v>
      </c>
    </row>
    <row r="770" spans="1:18" ht="15.75" customHeight="1" x14ac:dyDescent="0.25">
      <c r="A770" s="42" t="str">
        <f>IFERROR(INDEX(NFS!F:F,MATCH(B770,NFS!E:E,0)),"")</f>
        <v/>
      </c>
      <c r="E770" s="11" t="str">
        <f>IF(B770="","",COUNTIF(SKU!C:C,B770))</f>
        <v/>
      </c>
      <c r="H770" s="64" t="str">
        <f>IF(A770="","",IFERROR(VLOOKUP(TEXT(A770,"0"),#REF!,7,FALSE),""))</f>
        <v/>
      </c>
      <c r="I770" s="17" t="str">
        <f>IF(A770="","",IFERROR(VLOOKUP(TEXT(A770,"0"),#REF!,9,FALSE),""))</f>
        <v/>
      </c>
      <c r="K770" s="18" t="str">
        <f>IFERROR(INDEX(#REF!,MATCH(A770,#REF!,0)),"")</f>
        <v/>
      </c>
      <c r="L770" s="58" t="str">
        <f>IFERROR(INDEX(SKU!E:E,MATCH(B770,SKU!C:C,0)),"")</f>
        <v/>
      </c>
      <c r="M770" s="56"/>
      <c r="R770">
        <f>IF(COUNTIF(ROMANEIOS!K:K,A770)&gt;0,J770,"")</f>
        <v>0</v>
      </c>
    </row>
    <row r="771" spans="1:18" ht="15.75" customHeight="1" x14ac:dyDescent="0.25">
      <c r="A771" s="42" t="str">
        <f>IFERROR(INDEX(NFS!F:F,MATCH(B771,NFS!E:E,0)),"")</f>
        <v/>
      </c>
      <c r="E771" s="11" t="str">
        <f>IF(B771="","",COUNTIF(SKU!C:C,B771))</f>
        <v/>
      </c>
      <c r="H771" s="64" t="str">
        <f>IF(A771="","",IFERROR(VLOOKUP(TEXT(A771,"0"),#REF!,7,FALSE),""))</f>
        <v/>
      </c>
      <c r="I771" s="17" t="str">
        <f>IF(A771="","",IFERROR(VLOOKUP(TEXT(A771,"0"),#REF!,9,FALSE),""))</f>
        <v/>
      </c>
      <c r="K771" s="18" t="str">
        <f>IFERROR(INDEX(#REF!,MATCH(A771,#REF!,0)),"")</f>
        <v/>
      </c>
      <c r="L771" s="58" t="str">
        <f>IFERROR(INDEX(SKU!E:E,MATCH(B771,SKU!C:C,0)),"")</f>
        <v/>
      </c>
      <c r="M771" s="56"/>
      <c r="R771">
        <f>IF(COUNTIF(ROMANEIOS!K:K,A771)&gt;0,J771,"")</f>
        <v>0</v>
      </c>
    </row>
    <row r="772" spans="1:18" ht="15.75" customHeight="1" x14ac:dyDescent="0.25">
      <c r="A772" s="42" t="str">
        <f>IFERROR(INDEX(NFS!F:F,MATCH(B772,NFS!E:E,0)),"")</f>
        <v/>
      </c>
      <c r="E772" s="11" t="str">
        <f>IF(B772="","",COUNTIF(SKU!C:C,B772))</f>
        <v/>
      </c>
      <c r="H772" s="64" t="str">
        <f>IF(A772="","",IFERROR(VLOOKUP(TEXT(A772,"0"),#REF!,7,FALSE),""))</f>
        <v/>
      </c>
      <c r="I772" s="17" t="str">
        <f>IF(A772="","",IFERROR(VLOOKUP(TEXT(A772,"0"),#REF!,9,FALSE),""))</f>
        <v/>
      </c>
      <c r="K772" s="18" t="str">
        <f>IFERROR(INDEX(#REF!,MATCH(A772,#REF!,0)),"")</f>
        <v/>
      </c>
      <c r="L772" s="58" t="str">
        <f>IFERROR(INDEX(SKU!E:E,MATCH(B772,SKU!C:C,0)),"")</f>
        <v/>
      </c>
      <c r="M772" s="56"/>
      <c r="R772">
        <f>IF(COUNTIF(ROMANEIOS!K:K,A772)&gt;0,J772,"")</f>
        <v>0</v>
      </c>
    </row>
    <row r="773" spans="1:18" ht="15.75" customHeight="1" x14ac:dyDescent="0.25">
      <c r="A773" s="42" t="str">
        <f>IFERROR(INDEX(NFS!F:F,MATCH(B773,NFS!E:E,0)),"")</f>
        <v/>
      </c>
      <c r="E773" s="11" t="str">
        <f>IF(B773="","",COUNTIF(SKU!C:C,B773))</f>
        <v/>
      </c>
      <c r="H773" s="64" t="str">
        <f>IF(A773="","",IFERROR(VLOOKUP(TEXT(A773,"0"),#REF!,7,FALSE),""))</f>
        <v/>
      </c>
      <c r="I773" s="17" t="str">
        <f>IF(A773="","",IFERROR(VLOOKUP(TEXT(A773,"0"),#REF!,9,FALSE),""))</f>
        <v/>
      </c>
      <c r="K773" s="18" t="str">
        <f>IFERROR(INDEX(#REF!,MATCH(A773,#REF!,0)),"")</f>
        <v/>
      </c>
      <c r="L773" s="58" t="str">
        <f>IFERROR(INDEX(SKU!E:E,MATCH(B773,SKU!C:C,0)),"")</f>
        <v/>
      </c>
      <c r="M773" s="56"/>
      <c r="R773">
        <f>IF(COUNTIF(ROMANEIOS!K:K,A773)&gt;0,J773,"")</f>
        <v>0</v>
      </c>
    </row>
    <row r="774" spans="1:18" ht="15.75" customHeight="1" x14ac:dyDescent="0.25">
      <c r="A774" s="42" t="str">
        <f>IFERROR(INDEX(NFS!F:F,MATCH(B774,NFS!E:E,0)),"")</f>
        <v/>
      </c>
      <c r="E774" s="11" t="str">
        <f>IF(B774="","",COUNTIF(SKU!C:C,B774))</f>
        <v/>
      </c>
      <c r="H774" s="64" t="str">
        <f>IF(A774="","",IFERROR(VLOOKUP(TEXT(A774,"0"),#REF!,7,FALSE),""))</f>
        <v/>
      </c>
      <c r="I774" s="17" t="str">
        <f>IF(A774="","",IFERROR(VLOOKUP(TEXT(A774,"0"),#REF!,9,FALSE),""))</f>
        <v/>
      </c>
      <c r="K774" s="18" t="str">
        <f>IFERROR(INDEX(#REF!,MATCH(A774,#REF!,0)),"")</f>
        <v/>
      </c>
      <c r="L774" s="58" t="str">
        <f>IFERROR(INDEX(SKU!E:E,MATCH(B774,SKU!C:C,0)),"")</f>
        <v/>
      </c>
      <c r="M774" s="56"/>
      <c r="R774">
        <f>IF(COUNTIF(ROMANEIOS!K:K,A774)&gt;0,J774,"")</f>
        <v>0</v>
      </c>
    </row>
    <row r="775" spans="1:18" ht="15.75" customHeight="1" x14ac:dyDescent="0.25">
      <c r="A775" s="42" t="str">
        <f>IFERROR(INDEX(NFS!F:F,MATCH(B775,NFS!E:E,0)),"")</f>
        <v/>
      </c>
      <c r="E775" s="11" t="str">
        <f>IF(B775="","",COUNTIF(SKU!C:C,B775))</f>
        <v/>
      </c>
      <c r="H775" s="64" t="str">
        <f>IF(A775="","",IFERROR(VLOOKUP(TEXT(A775,"0"),#REF!,7,FALSE),""))</f>
        <v/>
      </c>
      <c r="I775" s="17" t="str">
        <f>IF(A775="","",IFERROR(VLOOKUP(TEXT(A775,"0"),#REF!,9,FALSE),""))</f>
        <v/>
      </c>
      <c r="K775" s="18" t="str">
        <f>IFERROR(INDEX(#REF!,MATCH(A775,#REF!,0)),"")</f>
        <v/>
      </c>
      <c r="L775" s="58" t="str">
        <f>IFERROR(INDEX(SKU!E:E,MATCH(B775,SKU!C:C,0)),"")</f>
        <v/>
      </c>
      <c r="M775" s="56"/>
      <c r="R775">
        <f>IF(COUNTIF(ROMANEIOS!K:K,A775)&gt;0,J775,"")</f>
        <v>0</v>
      </c>
    </row>
    <row r="776" spans="1:18" ht="15.75" customHeight="1" x14ac:dyDescent="0.25">
      <c r="A776" s="42" t="str">
        <f>IFERROR(INDEX(NFS!F:F,MATCH(B776,NFS!E:E,0)),"")</f>
        <v/>
      </c>
      <c r="E776" s="11" t="str">
        <f>IF(B776="","",COUNTIF(SKU!C:C,B776))</f>
        <v/>
      </c>
      <c r="H776" s="64" t="str">
        <f>IF(A776="","",IFERROR(VLOOKUP(TEXT(A776,"0"),#REF!,7,FALSE),""))</f>
        <v/>
      </c>
      <c r="I776" s="17" t="str">
        <f>IF(A776="","",IFERROR(VLOOKUP(TEXT(A776,"0"),#REF!,9,FALSE),""))</f>
        <v/>
      </c>
      <c r="K776" s="18" t="str">
        <f>IFERROR(INDEX(#REF!,MATCH(A776,#REF!,0)),"")</f>
        <v/>
      </c>
      <c r="L776" s="58" t="str">
        <f>IFERROR(INDEX(SKU!E:E,MATCH(B776,SKU!C:C,0)),"")</f>
        <v/>
      </c>
      <c r="M776" s="56"/>
      <c r="R776">
        <f>IF(COUNTIF(ROMANEIOS!K:K,A776)&gt;0,J776,"")</f>
        <v>0</v>
      </c>
    </row>
    <row r="777" spans="1:18" ht="15.75" customHeight="1" x14ac:dyDescent="0.25">
      <c r="A777" s="42" t="str">
        <f>IFERROR(INDEX(NFS!F:F,MATCH(B777,NFS!E:E,0)),"")</f>
        <v/>
      </c>
      <c r="E777" s="11" t="str">
        <f>IF(B777="","",COUNTIF(SKU!C:C,B777))</f>
        <v/>
      </c>
      <c r="H777" s="64" t="str">
        <f>IF(A777="","",IFERROR(VLOOKUP(TEXT(A777,"0"),#REF!,7,FALSE),""))</f>
        <v/>
      </c>
      <c r="I777" s="17" t="str">
        <f>IF(A777="","",IFERROR(VLOOKUP(TEXT(A777,"0"),#REF!,9,FALSE),""))</f>
        <v/>
      </c>
      <c r="K777" s="18" t="str">
        <f>IFERROR(INDEX(#REF!,MATCH(A777,#REF!,0)),"")</f>
        <v/>
      </c>
      <c r="L777" s="58" t="str">
        <f>IFERROR(INDEX(SKU!E:E,MATCH(B777,SKU!C:C,0)),"")</f>
        <v/>
      </c>
      <c r="M777" s="56"/>
      <c r="R777">
        <f>IF(COUNTIF(ROMANEIOS!K:K,A777)&gt;0,J777,"")</f>
        <v>0</v>
      </c>
    </row>
    <row r="778" spans="1:18" ht="15.75" customHeight="1" x14ac:dyDescent="0.25">
      <c r="A778" s="42" t="str">
        <f>IFERROR(INDEX(NFS!F:F,MATCH(B778,NFS!E:E,0)),"")</f>
        <v/>
      </c>
      <c r="E778" s="11" t="str">
        <f>IF(B778="","",COUNTIF(SKU!C:C,B778))</f>
        <v/>
      </c>
      <c r="H778" s="64" t="str">
        <f>IF(A778="","",IFERROR(VLOOKUP(TEXT(A778,"0"),#REF!,7,FALSE),""))</f>
        <v/>
      </c>
      <c r="I778" s="17" t="str">
        <f>IF(A778="","",IFERROR(VLOOKUP(TEXT(A778,"0"),#REF!,9,FALSE),""))</f>
        <v/>
      </c>
      <c r="K778" s="18" t="str">
        <f>IFERROR(INDEX(#REF!,MATCH(A778,#REF!,0)),"")</f>
        <v/>
      </c>
      <c r="L778" s="58" t="str">
        <f>IFERROR(INDEX(SKU!E:E,MATCH(B778,SKU!C:C,0)),"")</f>
        <v/>
      </c>
      <c r="M778" s="56"/>
      <c r="R778">
        <f>IF(COUNTIF(ROMANEIOS!K:K,A778)&gt;0,J778,"")</f>
        <v>0</v>
      </c>
    </row>
    <row r="779" spans="1:18" ht="15.75" customHeight="1" x14ac:dyDescent="0.25">
      <c r="A779" s="42" t="str">
        <f>IFERROR(INDEX(NFS!F:F,MATCH(B779,NFS!E:E,0)),"")</f>
        <v/>
      </c>
      <c r="E779" s="11" t="str">
        <f>IF(B779="","",COUNTIF(SKU!C:C,B779))</f>
        <v/>
      </c>
      <c r="H779" s="64" t="str">
        <f>IF(A779="","",IFERROR(VLOOKUP(TEXT(A779,"0"),#REF!,7,FALSE),""))</f>
        <v/>
      </c>
      <c r="I779" s="17" t="str">
        <f>IF(A779="","",IFERROR(VLOOKUP(TEXT(A779,"0"),#REF!,9,FALSE),""))</f>
        <v/>
      </c>
      <c r="K779" s="18" t="str">
        <f>IFERROR(INDEX(#REF!,MATCH(A779,#REF!,0)),"")</f>
        <v/>
      </c>
      <c r="L779" s="58" t="str">
        <f>IFERROR(INDEX(SKU!E:E,MATCH(B779,SKU!C:C,0)),"")</f>
        <v/>
      </c>
      <c r="M779" s="56"/>
      <c r="R779">
        <f>IF(COUNTIF(ROMANEIOS!K:K,A779)&gt;0,J779,"")</f>
        <v>0</v>
      </c>
    </row>
    <row r="780" spans="1:18" ht="15.75" customHeight="1" x14ac:dyDescent="0.25">
      <c r="A780" s="42" t="str">
        <f>IFERROR(INDEX(NFS!F:F,MATCH(B780,NFS!E:E,0)),"")</f>
        <v/>
      </c>
      <c r="E780" s="11" t="str">
        <f>IF(B780="","",COUNTIF(SKU!C:C,B780))</f>
        <v/>
      </c>
      <c r="H780" s="64" t="str">
        <f>IF(A780="","",IFERROR(VLOOKUP(TEXT(A780,"0"),#REF!,7,FALSE),""))</f>
        <v/>
      </c>
      <c r="I780" s="17" t="str">
        <f>IF(A780="","",IFERROR(VLOOKUP(TEXT(A780,"0"),#REF!,9,FALSE),""))</f>
        <v/>
      </c>
      <c r="K780" s="18" t="str">
        <f>IFERROR(INDEX(#REF!,MATCH(A780,#REF!,0)),"")</f>
        <v/>
      </c>
      <c r="L780" s="58" t="str">
        <f>IFERROR(INDEX(SKU!E:E,MATCH(B780,SKU!C:C,0)),"")</f>
        <v/>
      </c>
      <c r="M780" s="56"/>
      <c r="R780">
        <f>IF(COUNTIF(ROMANEIOS!K:K,A780)&gt;0,J780,"")</f>
        <v>0</v>
      </c>
    </row>
    <row r="781" spans="1:18" ht="15.75" customHeight="1" x14ac:dyDescent="0.25">
      <c r="A781" s="42" t="str">
        <f>IFERROR(INDEX(NFS!F:F,MATCH(B781,NFS!E:E,0)),"")</f>
        <v/>
      </c>
      <c r="E781" s="11" t="str">
        <f>IF(B781="","",COUNTIF(SKU!C:C,B781))</f>
        <v/>
      </c>
      <c r="H781" s="64" t="str">
        <f>IF(A781="","",IFERROR(VLOOKUP(TEXT(A781,"0"),#REF!,7,FALSE),""))</f>
        <v/>
      </c>
      <c r="I781" s="17" t="str">
        <f>IF(A781="","",IFERROR(VLOOKUP(TEXT(A781,"0"),#REF!,9,FALSE),""))</f>
        <v/>
      </c>
      <c r="J781" s="19" t="str">
        <f>IF(A781="","",IFERROR(VLOOKUP(TEXT(A781,"0"),#REF!,10,FALSE),""))</f>
        <v/>
      </c>
      <c r="K781" s="18" t="str">
        <f>IFERROR(INDEX(#REF!,MATCH(A781,#REF!,0)),"")</f>
        <v/>
      </c>
      <c r="L781" s="58" t="str">
        <f>IFERROR(INDEX(SKU!E:E,MATCH(B781,SKU!C:C,0)),"")</f>
        <v/>
      </c>
      <c r="M781" s="56"/>
      <c r="R781" t="str">
        <f>IF(COUNTIF(ROMANEIOS!K:K,A781)&gt;0,J781,"")</f>
        <v/>
      </c>
    </row>
    <row r="782" spans="1:18" ht="15.75" customHeight="1" x14ac:dyDescent="0.25">
      <c r="A782" s="42" t="str">
        <f>IFERROR(INDEX(NFS!F:F,MATCH(B782,NFS!E:E,0)),"")</f>
        <v/>
      </c>
      <c r="E782" s="11" t="str">
        <f>IF(B782="","",COUNTIF(SKU!C:C,B782))</f>
        <v/>
      </c>
      <c r="H782" s="64" t="str">
        <f>IF(A782="","",IFERROR(VLOOKUP(TEXT(A782,"0"),#REF!,7,FALSE),""))</f>
        <v/>
      </c>
      <c r="I782" s="17" t="str">
        <f>IF(A782="","",IFERROR(VLOOKUP(TEXT(A782,"0"),#REF!,9,FALSE),""))</f>
        <v/>
      </c>
      <c r="J782" s="19" t="str">
        <f>IF(A782="","",IFERROR(VLOOKUP(TEXT(A782,"0"),#REF!,10,FALSE),""))</f>
        <v/>
      </c>
      <c r="K782" s="18" t="str">
        <f>IFERROR(INDEX(#REF!,MATCH(A782,#REF!,0)),"")</f>
        <v/>
      </c>
      <c r="L782" s="58" t="str">
        <f>IFERROR(INDEX(SKU!E:E,MATCH(B782,SKU!C:C,0)),"")</f>
        <v/>
      </c>
      <c r="M782" s="56"/>
      <c r="R782" t="str">
        <f>IF(COUNTIF(ROMANEIOS!K:K,A782)&gt;0,J782,"")</f>
        <v/>
      </c>
    </row>
    <row r="783" spans="1:18" ht="15.75" customHeight="1" x14ac:dyDescent="0.25">
      <c r="A783" s="42" t="str">
        <f>IFERROR(INDEX(NFS!F:F,MATCH(B783,NFS!E:E,0)),"")</f>
        <v/>
      </c>
      <c r="E783" s="11" t="str">
        <f>IF(B783="","",COUNTIF(SKU!C:C,B783))</f>
        <v/>
      </c>
      <c r="H783" s="64" t="str">
        <f>IF(A783="","",IFERROR(VLOOKUP(TEXT(A783,"0"),#REF!,7,FALSE),""))</f>
        <v/>
      </c>
      <c r="I783" s="17" t="str">
        <f>IF(A783="","",IFERROR(VLOOKUP(TEXT(A783,"0"),#REF!,9,FALSE),""))</f>
        <v/>
      </c>
      <c r="J783" s="19" t="str">
        <f>IF(A783="","",IFERROR(VLOOKUP(TEXT(A783,"0"),#REF!,10,FALSE),""))</f>
        <v/>
      </c>
      <c r="K783" s="18" t="str">
        <f>IFERROR(INDEX(#REF!,MATCH(A783,#REF!,0)),"")</f>
        <v/>
      </c>
      <c r="L783" s="58" t="str">
        <f>IFERROR(INDEX(SKU!E:E,MATCH(B783,SKU!C:C,0)),"")</f>
        <v/>
      </c>
      <c r="M783" s="56"/>
      <c r="R783" t="str">
        <f>IF(COUNTIF(ROMANEIOS!K:K,A783)&gt;0,J783,"")</f>
        <v/>
      </c>
    </row>
    <row r="784" spans="1:18" ht="15.75" customHeight="1" x14ac:dyDescent="0.25">
      <c r="A784" s="42" t="str">
        <f>IFERROR(INDEX(NFS!F:F,MATCH(B784,NFS!E:E,0)),"")</f>
        <v/>
      </c>
      <c r="E784" s="11" t="str">
        <f>IF(B784="","",COUNTIF(SKU!C:C,B784))</f>
        <v/>
      </c>
      <c r="H784" s="64" t="str">
        <f>IF(A784="","",IFERROR(VLOOKUP(TEXT(A784,"0"),#REF!,7,FALSE),""))</f>
        <v/>
      </c>
      <c r="I784" s="17" t="str">
        <f>IF(A784="","",IFERROR(VLOOKUP(TEXT(A784,"0"),#REF!,9,FALSE),""))</f>
        <v/>
      </c>
      <c r="J784" s="19" t="str">
        <f>IF(A784="","",IFERROR(VLOOKUP(TEXT(A784,"0"),#REF!,10,FALSE),""))</f>
        <v/>
      </c>
      <c r="K784" s="18" t="str">
        <f>IFERROR(INDEX(#REF!,MATCH(A784,#REF!,0)),"")</f>
        <v/>
      </c>
      <c r="L784" s="58" t="str">
        <f>IFERROR(INDEX(SKU!E:E,MATCH(B784,SKU!C:C,0)),"")</f>
        <v/>
      </c>
      <c r="M784" s="56"/>
      <c r="R784" t="str">
        <f>IF(COUNTIF(ROMANEIOS!K:K,A784)&gt;0,J784,"")</f>
        <v/>
      </c>
    </row>
    <row r="785" spans="1:18" ht="15.75" customHeight="1" x14ac:dyDescent="0.25">
      <c r="A785" s="42" t="str">
        <f>IFERROR(INDEX(NFS!F:F,MATCH(B785,NFS!E:E,0)),"")</f>
        <v/>
      </c>
      <c r="E785" s="11" t="str">
        <f>IF(B785="","",COUNTIF(SKU!C:C,B785))</f>
        <v/>
      </c>
      <c r="H785" s="64" t="str">
        <f>IF(A785="","",IFERROR(VLOOKUP(TEXT(A785,"0"),#REF!,7,FALSE),""))</f>
        <v/>
      </c>
      <c r="I785" s="17" t="str">
        <f>IF(A785="","",IFERROR(VLOOKUP(TEXT(A785,"0"),#REF!,9,FALSE),""))</f>
        <v/>
      </c>
      <c r="J785" s="19" t="str">
        <f>IF(A785="","",IFERROR(VLOOKUP(TEXT(A785,"0"),#REF!,10,FALSE),""))</f>
        <v/>
      </c>
      <c r="K785" s="18" t="str">
        <f>IFERROR(INDEX(#REF!,MATCH(A785,#REF!,0)),"")</f>
        <v/>
      </c>
      <c r="L785" s="58" t="str">
        <f>IFERROR(INDEX(SKU!E:E,MATCH(B785,SKU!C:C,0)),"")</f>
        <v/>
      </c>
      <c r="M785" s="56"/>
      <c r="R785" t="str">
        <f>IF(COUNTIF(ROMANEIOS!K:K,A785)&gt;0,J785,"")</f>
        <v/>
      </c>
    </row>
    <row r="786" spans="1:18" ht="15.75" customHeight="1" x14ac:dyDescent="0.25">
      <c r="A786" s="42" t="str">
        <f>IFERROR(INDEX(NFS!F:F,MATCH(B786,NFS!E:E,0)),"")</f>
        <v/>
      </c>
      <c r="E786" s="11" t="str">
        <f>IF(B786="","",COUNTIF(SKU!C:C,B786))</f>
        <v/>
      </c>
      <c r="H786" s="64" t="str">
        <f>IF(A786="","",IFERROR(VLOOKUP(TEXT(A786,"0"),#REF!,7,FALSE),""))</f>
        <v/>
      </c>
      <c r="I786" s="17" t="str">
        <f>IF(A786="","",IFERROR(VLOOKUP(TEXT(A786,"0"),#REF!,9,FALSE),""))</f>
        <v/>
      </c>
      <c r="J786" s="19" t="str">
        <f>IF(A786="","",IFERROR(VLOOKUP(TEXT(A786,"0"),#REF!,10,FALSE),""))</f>
        <v/>
      </c>
      <c r="K786" s="18" t="str">
        <f>IFERROR(INDEX(#REF!,MATCH(A786,#REF!,0)),"")</f>
        <v/>
      </c>
      <c r="L786" s="58" t="str">
        <f>IFERROR(INDEX(SKU!E:E,MATCH(B786,SKU!C:C,0)),"")</f>
        <v/>
      </c>
      <c r="M786" s="56"/>
      <c r="R786" t="str">
        <f>IF(COUNTIF(ROMANEIOS!K:K,A786)&gt;0,J786,"")</f>
        <v/>
      </c>
    </row>
    <row r="787" spans="1:18" ht="15.75" customHeight="1" x14ac:dyDescent="0.25">
      <c r="A787" s="42" t="str">
        <f>IFERROR(INDEX(NFS!F:F,MATCH(B787,NFS!E:E,0)),"")</f>
        <v/>
      </c>
      <c r="E787" s="11" t="str">
        <f>IF(B787="","",COUNTIF(SKU!C:C,B787))</f>
        <v/>
      </c>
      <c r="H787" s="64" t="str">
        <f>IF(A787="","",IFERROR(VLOOKUP(TEXT(A787,"0"),#REF!,7,FALSE),""))</f>
        <v/>
      </c>
      <c r="I787" s="17" t="str">
        <f>IF(A787="","",IFERROR(VLOOKUP(TEXT(A787,"0"),#REF!,9,FALSE),""))</f>
        <v/>
      </c>
      <c r="J787" s="19" t="str">
        <f>IF(A787="","",IFERROR(VLOOKUP(TEXT(A787,"0"),#REF!,10,FALSE),""))</f>
        <v/>
      </c>
      <c r="K787" s="18" t="str">
        <f>IFERROR(INDEX(#REF!,MATCH(A787,#REF!,0)),"")</f>
        <v/>
      </c>
      <c r="L787" s="58" t="str">
        <f>IFERROR(INDEX(SKU!E:E,MATCH(B787,SKU!C:C,0)),"")</f>
        <v/>
      </c>
      <c r="M787" s="56"/>
      <c r="R787" t="str">
        <f>IF(COUNTIF(ROMANEIOS!K:K,A787)&gt;0,J787,"")</f>
        <v/>
      </c>
    </row>
    <row r="788" spans="1:18" ht="15.75" customHeight="1" x14ac:dyDescent="0.25">
      <c r="A788" s="42" t="str">
        <f>IFERROR(INDEX(NFS!F:F,MATCH(B788,NFS!E:E,0)),"")</f>
        <v/>
      </c>
      <c r="E788" s="11" t="str">
        <f>IF(B788="","",COUNTIF(SKU!C:C,B788))</f>
        <v/>
      </c>
      <c r="H788" s="64" t="str">
        <f>IF(A788="","",IFERROR(VLOOKUP(TEXT(A788,"0"),#REF!,7,FALSE),""))</f>
        <v/>
      </c>
      <c r="I788" s="17" t="str">
        <f>IF(A788="","",IFERROR(VLOOKUP(TEXT(A788,"0"),#REF!,9,FALSE),""))</f>
        <v/>
      </c>
      <c r="J788" s="19" t="str">
        <f>IF(A788="","",IFERROR(VLOOKUP(TEXT(A788,"0"),#REF!,10,FALSE),""))</f>
        <v/>
      </c>
      <c r="K788" s="18" t="str">
        <f>IFERROR(INDEX(#REF!,MATCH(A788,#REF!,0)),"")</f>
        <v/>
      </c>
      <c r="L788" s="58" t="str">
        <f>IFERROR(INDEX(SKU!E:E,MATCH(B788,SKU!C:C,0)),"")</f>
        <v/>
      </c>
      <c r="M788" s="56"/>
      <c r="R788" t="str">
        <f>IF(COUNTIF(ROMANEIOS!K:K,A788)&gt;0,J788,"")</f>
        <v/>
      </c>
    </row>
    <row r="789" spans="1:18" ht="15.75" customHeight="1" x14ac:dyDescent="0.25">
      <c r="A789" s="42" t="str">
        <f>IFERROR(INDEX(NFS!F:F,MATCH(B789,NFS!E:E,0)),"")</f>
        <v/>
      </c>
      <c r="E789" s="11" t="str">
        <f>IF(B789="","",COUNTIF(SKU!C:C,B789))</f>
        <v/>
      </c>
      <c r="H789" s="64" t="str">
        <f>IF(A789="","",IFERROR(VLOOKUP(TEXT(A789,"0"),#REF!,7,FALSE),""))</f>
        <v/>
      </c>
      <c r="I789" s="17" t="str">
        <f>IF(A789="","",IFERROR(VLOOKUP(TEXT(A789,"0"),#REF!,9,FALSE),""))</f>
        <v/>
      </c>
      <c r="J789" s="19" t="str">
        <f>IF(A789="","",IFERROR(VLOOKUP(TEXT(A789,"0"),#REF!,10,FALSE),""))</f>
        <v/>
      </c>
      <c r="K789" s="18" t="str">
        <f>IFERROR(INDEX(#REF!,MATCH(A789,#REF!,0)),"")</f>
        <v/>
      </c>
      <c r="L789" s="58" t="str">
        <f>IFERROR(INDEX(SKU!E:E,MATCH(B789,SKU!C:C,0)),"")</f>
        <v/>
      </c>
      <c r="M789" s="56"/>
      <c r="R789" t="str">
        <f>IF(COUNTIF(ROMANEIOS!K:K,A789)&gt;0,J789,"")</f>
        <v/>
      </c>
    </row>
    <row r="790" spans="1:18" ht="15.75" customHeight="1" x14ac:dyDescent="0.25">
      <c r="A790" s="42" t="str">
        <f>IFERROR(INDEX(NFS!F:F,MATCH(B790,NFS!E:E,0)),"")</f>
        <v/>
      </c>
      <c r="E790" s="11" t="str">
        <f>IF(B790="","",COUNTIF(SKU!C:C,B790))</f>
        <v/>
      </c>
      <c r="H790" s="64" t="str">
        <f>IF(A790="","",IFERROR(VLOOKUP(TEXT(A790,"0"),#REF!,7,FALSE),""))</f>
        <v/>
      </c>
      <c r="I790" s="17" t="str">
        <f>IF(A790="","",IFERROR(VLOOKUP(TEXT(A790,"0"),#REF!,9,FALSE),""))</f>
        <v/>
      </c>
      <c r="J790" s="19" t="str">
        <f>IF(A790="","",IFERROR(VLOOKUP(TEXT(A790,"0"),#REF!,10,FALSE),""))</f>
        <v/>
      </c>
      <c r="K790" s="18" t="str">
        <f>IFERROR(INDEX(#REF!,MATCH(A790,#REF!,0)),"")</f>
        <v/>
      </c>
      <c r="L790" s="58" t="str">
        <f>IFERROR(INDEX(SKU!E:E,MATCH(B790,SKU!C:C,0)),"")</f>
        <v/>
      </c>
      <c r="M790" s="56"/>
      <c r="R790" t="str">
        <f>IF(COUNTIF(ROMANEIOS!K:K,A790)&gt;0,J790,"")</f>
        <v/>
      </c>
    </row>
    <row r="791" spans="1:18" ht="15.75" customHeight="1" x14ac:dyDescent="0.25">
      <c r="A791" s="42" t="str">
        <f>IFERROR(INDEX(NFS!F:F,MATCH(B791,NFS!E:E,0)),"")</f>
        <v/>
      </c>
      <c r="E791" s="11" t="str">
        <f>IF(B791="","",COUNTIF(SKU!C:C,B791))</f>
        <v/>
      </c>
      <c r="H791" s="64" t="str">
        <f>IF(A791="","",IFERROR(VLOOKUP(TEXT(A791,"0"),#REF!,7,FALSE),""))</f>
        <v/>
      </c>
      <c r="I791" s="17" t="str">
        <f>IF(A791="","",IFERROR(VLOOKUP(TEXT(A791,"0"),#REF!,9,FALSE),""))</f>
        <v/>
      </c>
      <c r="J791" s="19" t="str">
        <f>IF(A791="","",IFERROR(VLOOKUP(TEXT(A791,"0"),#REF!,10,FALSE),""))</f>
        <v/>
      </c>
      <c r="K791" s="18" t="str">
        <f>IFERROR(INDEX(#REF!,MATCH(A791,#REF!,0)),"")</f>
        <v/>
      </c>
      <c r="L791" s="58" t="str">
        <f>IFERROR(INDEX(SKU!E:E,MATCH(B791,SKU!C:C,0)),"")</f>
        <v/>
      </c>
      <c r="M791" s="56"/>
      <c r="R791" t="str">
        <f>IF(COUNTIF(ROMANEIOS!K:K,A791)&gt;0,J791,"")</f>
        <v/>
      </c>
    </row>
    <row r="792" spans="1:18" ht="15.75" customHeight="1" x14ac:dyDescent="0.25">
      <c r="A792" s="42" t="str">
        <f>IFERROR(INDEX(NFS!F:F,MATCH(B792,NFS!E:E,0)),"")</f>
        <v/>
      </c>
      <c r="E792" s="11" t="str">
        <f>IF(B792="","",COUNTIF(SKU!C:C,B792))</f>
        <v/>
      </c>
      <c r="H792" s="64" t="str">
        <f>IF(A792="","",IFERROR(VLOOKUP(TEXT(A792,"0"),#REF!,7,FALSE),""))</f>
        <v/>
      </c>
      <c r="I792" s="17" t="str">
        <f>IF(A792="","",IFERROR(VLOOKUP(TEXT(A792,"0"),#REF!,9,FALSE),""))</f>
        <v/>
      </c>
      <c r="J792" s="19" t="str">
        <f>IF(A792="","",IFERROR(VLOOKUP(TEXT(A792,"0"),#REF!,10,FALSE),""))</f>
        <v/>
      </c>
      <c r="L792" s="58" t="str">
        <f>IFERROR(INDEX(SKU!E:E,MATCH(B792,SKU!C:C,0)),"")</f>
        <v/>
      </c>
      <c r="M792" s="56"/>
      <c r="R792" t="str">
        <f>IF(COUNTIF(ROMANEIOS!K:K,A792)&gt;0,J792,"")</f>
        <v/>
      </c>
    </row>
    <row r="793" spans="1:18" ht="15.75" customHeight="1" x14ac:dyDescent="0.25">
      <c r="A793" s="42" t="str">
        <f>IFERROR(INDEX(NFS!F:F,MATCH(B793,NFS!E:E,0)),"")</f>
        <v/>
      </c>
      <c r="E793" s="11" t="str">
        <f>IF(B793="","",COUNTIF(SKU!C:C,B793))</f>
        <v/>
      </c>
      <c r="H793" s="64" t="str">
        <f>IF(A793="","",IFERROR(VLOOKUP(TEXT(A793,"0"),#REF!,7,FALSE),""))</f>
        <v/>
      </c>
      <c r="I793" s="17" t="str">
        <f>IF(A793="","",IFERROR(VLOOKUP(TEXT(A793,"0"),#REF!,9,FALSE),""))</f>
        <v/>
      </c>
      <c r="J793" s="19" t="str">
        <f>IF(A793="","",IFERROR(VLOOKUP(TEXT(A793,"0"),#REF!,10,FALSE),""))</f>
        <v/>
      </c>
      <c r="K793" s="18" t="str">
        <f>IFERROR(INDEX(#REF!,MATCH(A793,#REF!,0)),"")</f>
        <v/>
      </c>
      <c r="L793" s="58" t="str">
        <f>IFERROR(INDEX(SKU!E:E,MATCH(B793,SKU!C:C,0)),"")</f>
        <v/>
      </c>
      <c r="M793" s="56"/>
      <c r="R793" t="str">
        <f>IF(COUNTIF(ROMANEIOS!K:K,A793)&gt;0,J793,"")</f>
        <v/>
      </c>
    </row>
    <row r="794" spans="1:18" ht="15.75" customHeight="1" x14ac:dyDescent="0.25">
      <c r="A794" s="42" t="str">
        <f>IFERROR(INDEX(NFS!F:F,MATCH(B794,NFS!E:E,0)),"")</f>
        <v/>
      </c>
      <c r="E794" s="11" t="str">
        <f>IF(B794="","",COUNTIF(SKU!C:C,B794))</f>
        <v/>
      </c>
      <c r="H794" s="64" t="str">
        <f>IF(A794="","",IFERROR(VLOOKUP(TEXT(A794,"0"),#REF!,7,FALSE),""))</f>
        <v/>
      </c>
      <c r="I794" s="17" t="str">
        <f>IF(A794="","",IFERROR(VLOOKUP(TEXT(A794,"0"),#REF!,9,FALSE),""))</f>
        <v/>
      </c>
      <c r="J794" s="19" t="str">
        <f>IF(A794="","",IFERROR(VLOOKUP(TEXT(A794,"0"),#REF!,10,FALSE),""))</f>
        <v/>
      </c>
      <c r="K794" s="18" t="str">
        <f>IFERROR(INDEX(#REF!,MATCH(A794,#REF!,0)),"")</f>
        <v/>
      </c>
      <c r="L794" s="58" t="str">
        <f>IFERROR(INDEX(SKU!E:E,MATCH(B794,SKU!C:C,0)),"")</f>
        <v/>
      </c>
      <c r="M794" s="56"/>
      <c r="R794" t="str">
        <f>IF(COUNTIF(ROMANEIOS!K:K,A794)&gt;0,J794,"")</f>
        <v/>
      </c>
    </row>
    <row r="795" spans="1:18" ht="15.75" customHeight="1" x14ac:dyDescent="0.25">
      <c r="A795" s="42" t="str">
        <f>IFERROR(INDEX(NFS!F:F,MATCH(B795,NFS!E:E,0)),"")</f>
        <v/>
      </c>
      <c r="E795" s="11" t="str">
        <f>IF(B795="","",COUNTIF(SKU!C:C,B795))</f>
        <v/>
      </c>
      <c r="H795" s="64" t="str">
        <f>IF(A795="","",IFERROR(VLOOKUP(TEXT(A795,"0"),#REF!,7,FALSE),""))</f>
        <v/>
      </c>
      <c r="I795" s="17" t="str">
        <f>IF(A795="","",IFERROR(VLOOKUP(TEXT(A795,"0"),#REF!,9,FALSE),""))</f>
        <v/>
      </c>
      <c r="J795" s="19" t="str">
        <f>IF(A795="","",IFERROR(VLOOKUP(TEXT(A795,"0"),#REF!,10,FALSE),""))</f>
        <v/>
      </c>
      <c r="K795" s="18" t="str">
        <f>IFERROR(INDEX(#REF!,MATCH(A795,#REF!,0)),"")</f>
        <v/>
      </c>
      <c r="L795" s="58" t="str">
        <f>IFERROR(INDEX(SKU!E:E,MATCH(B795,SKU!C:C,0)),"")</f>
        <v/>
      </c>
      <c r="M795" s="56"/>
      <c r="R795" t="str">
        <f>IF(COUNTIF(ROMANEIOS!K:K,A795)&gt;0,J795,"")</f>
        <v/>
      </c>
    </row>
    <row r="796" spans="1:18" ht="15.75" customHeight="1" x14ac:dyDescent="0.25">
      <c r="A796" s="42" t="str">
        <f>IFERROR(INDEX(NFS!F:F,MATCH(B796,NFS!E:E,0)),"")</f>
        <v/>
      </c>
      <c r="E796" s="11" t="str">
        <f>IF(B796="","",COUNTIF(SKU!C:C,B796))</f>
        <v/>
      </c>
      <c r="H796" s="64" t="str">
        <f>IF(A796="","",IFERROR(VLOOKUP(TEXT(A796,"0"),#REF!,7,FALSE),""))</f>
        <v/>
      </c>
      <c r="I796" s="17" t="str">
        <f>IF(A796="","",IFERROR(VLOOKUP(TEXT(A796,"0"),#REF!,9,FALSE),""))</f>
        <v/>
      </c>
      <c r="J796" s="19" t="str">
        <f>IF(A796="","",IFERROR(VLOOKUP(TEXT(A796,"0"),#REF!,10,FALSE),""))</f>
        <v/>
      </c>
      <c r="K796" s="18" t="str">
        <f>IFERROR(INDEX(#REF!,MATCH(A796,#REF!,0)),"")</f>
        <v/>
      </c>
      <c r="L796" s="58" t="str">
        <f>IFERROR(INDEX(SKU!E:E,MATCH(B796,SKU!C:C,0)),"")</f>
        <v/>
      </c>
      <c r="M796" s="56"/>
      <c r="R796" t="str">
        <f>IF(COUNTIF(ROMANEIOS!K:K,A796)&gt;0,J796,"")</f>
        <v/>
      </c>
    </row>
    <row r="797" spans="1:18" ht="15.75" customHeight="1" x14ac:dyDescent="0.25">
      <c r="A797" s="42" t="str">
        <f>IFERROR(INDEX(NFS!F:F,MATCH(B797,NFS!E:E,0)),"")</f>
        <v/>
      </c>
      <c r="E797" s="11" t="str">
        <f>IF(B797="","",COUNTIF(SKU!C:C,B797))</f>
        <v/>
      </c>
      <c r="H797" s="64" t="str">
        <f>IF(A797="","",IFERROR(VLOOKUP(TEXT(A797,"0"),#REF!,7,FALSE),""))</f>
        <v/>
      </c>
      <c r="I797" s="17" t="str">
        <f>IF(A797="","",IFERROR(VLOOKUP(TEXT(A797,"0"),#REF!,9,FALSE),""))</f>
        <v/>
      </c>
      <c r="J797" s="19" t="str">
        <f>IF(A797="","",IFERROR(VLOOKUP(TEXT(A797,"0"),#REF!,10,FALSE),""))</f>
        <v/>
      </c>
      <c r="K797" s="18" t="str">
        <f>IFERROR(INDEX(#REF!,MATCH(A797,#REF!,0)),"")</f>
        <v/>
      </c>
      <c r="L797" s="58" t="str">
        <f>IFERROR(INDEX(SKU!E:E,MATCH(B797,SKU!C:C,0)),"")</f>
        <v/>
      </c>
      <c r="M797" s="56"/>
      <c r="R797" t="str">
        <f>IF(COUNTIF(ROMANEIOS!K:K,A797)&gt;0,J797,"")</f>
        <v/>
      </c>
    </row>
    <row r="798" spans="1:18" ht="15.75" customHeight="1" x14ac:dyDescent="0.25">
      <c r="A798" s="42" t="str">
        <f>IFERROR(INDEX(NFS!F:F,MATCH(B798,NFS!E:E,0)),"")</f>
        <v/>
      </c>
      <c r="E798" s="11" t="str">
        <f>IF(B798="","",COUNTIF(SKU!C:C,B798))</f>
        <v/>
      </c>
      <c r="I798" s="17" t="str">
        <f>IF(A798="","",IFERROR(VLOOKUP(TEXT(A798,"0"),#REF!,9,FALSE),""))</f>
        <v/>
      </c>
      <c r="J798" s="19" t="str">
        <f>IF(A798="","",IFERROR(VLOOKUP(TEXT(A798,"0"),#REF!,10,FALSE),""))</f>
        <v/>
      </c>
      <c r="K798" s="18" t="str">
        <f>IFERROR(INDEX(#REF!,MATCH(A798,#REF!,0)),"")</f>
        <v/>
      </c>
      <c r="L798" s="58" t="str">
        <f>IFERROR(INDEX(SKU!E:E,MATCH(B798,SKU!C:C,0)),"")</f>
        <v/>
      </c>
      <c r="M798" s="56"/>
      <c r="R798" t="str">
        <f>IF(COUNTIF(ROMANEIOS!K:K,A798)&gt;0,J798,"")</f>
        <v/>
      </c>
    </row>
    <row r="799" spans="1:18" ht="15.75" customHeight="1" x14ac:dyDescent="0.25">
      <c r="A799" s="42" t="str">
        <f>IFERROR(INDEX(NFS!F:F,MATCH(B799,NFS!E:E,0)),"")</f>
        <v/>
      </c>
      <c r="E799" s="11" t="str">
        <f>IF(B799="","",COUNTIF(SKU!C:C,B799))</f>
        <v/>
      </c>
      <c r="H799" s="64" t="str">
        <f>IF(A799="","",IFERROR(VLOOKUP(TEXT(A799,"0"),#REF!,7,FALSE),""))</f>
        <v/>
      </c>
      <c r="I799" s="17" t="str">
        <f>IF(A799="","",IFERROR(VLOOKUP(TEXT(A799,"0"),#REF!,9,FALSE),""))</f>
        <v/>
      </c>
      <c r="J799" s="19" t="str">
        <f>IF(A799="","",IFERROR(VLOOKUP(TEXT(A799,"0"),#REF!,10,FALSE),""))</f>
        <v/>
      </c>
      <c r="K799" s="18" t="str">
        <f>IFERROR(INDEX(#REF!,MATCH(A799,#REF!,0)),"")</f>
        <v/>
      </c>
      <c r="L799" s="58" t="str">
        <f>IFERROR(INDEX(SKU!E:E,MATCH(B799,SKU!C:C,0)),"")</f>
        <v/>
      </c>
      <c r="M799" s="56"/>
      <c r="R799" t="str">
        <f>IF(COUNTIF(ROMANEIOS!K:K,A799)&gt;0,J799,"")</f>
        <v/>
      </c>
    </row>
    <row r="800" spans="1:18" ht="15.75" customHeight="1" x14ac:dyDescent="0.25">
      <c r="A800" s="42" t="str">
        <f>IFERROR(INDEX(NFS!F:F,MATCH(B800,NFS!E:E,0)),"")</f>
        <v/>
      </c>
      <c r="E800" s="11" t="str">
        <f>IF(B800="","",COUNTIF(SKU!C:C,B800))</f>
        <v/>
      </c>
      <c r="H800" s="64" t="str">
        <f>IF(A800="","",IFERROR(VLOOKUP(TEXT(A800,"0"),#REF!,7,FALSE),""))</f>
        <v/>
      </c>
      <c r="I800" s="17" t="str">
        <f>IF(A800="","",IFERROR(VLOOKUP(TEXT(A800,"0"),#REF!,9,FALSE),""))</f>
        <v/>
      </c>
      <c r="J800" s="19" t="str">
        <f>IF(A800="","",IFERROR(VLOOKUP(TEXT(A800,"0"),#REF!,10,FALSE),""))</f>
        <v/>
      </c>
      <c r="K800" s="18" t="str">
        <f>IFERROR(INDEX(#REF!,MATCH(A800,#REF!,0)),"")</f>
        <v/>
      </c>
      <c r="L800" s="58" t="str">
        <f>IFERROR(INDEX(SKU!E:E,MATCH(B800,SKU!C:C,0)),"")</f>
        <v/>
      </c>
      <c r="M800" s="56"/>
      <c r="R800" t="str">
        <f>IF(COUNTIF(ROMANEIOS!K:K,A800)&gt;0,J800,"")</f>
        <v/>
      </c>
    </row>
    <row r="801" spans="1:18" ht="15.75" customHeight="1" x14ac:dyDescent="0.25">
      <c r="A801" s="42" t="str">
        <f>IFERROR(INDEX(NFS!F:F,MATCH(B801,NFS!E:E,0)),"")</f>
        <v/>
      </c>
      <c r="E801" s="11" t="str">
        <f>IF(B801="","",COUNTIF(SKU!C:C,B801))</f>
        <v/>
      </c>
      <c r="H801" s="64" t="str">
        <f>IF(A801="","",IFERROR(VLOOKUP(TEXT(A801,"0"),#REF!,7,FALSE),""))</f>
        <v/>
      </c>
      <c r="I801" s="17" t="str">
        <f>IF(A801="","",IFERROR(VLOOKUP(TEXT(A801,"0"),#REF!,9,FALSE),""))</f>
        <v/>
      </c>
      <c r="J801" s="19" t="str">
        <f>IF(A801="","",IFERROR(VLOOKUP(TEXT(A801,"0"),#REF!,10,FALSE),""))</f>
        <v/>
      </c>
      <c r="K801" s="18" t="str">
        <f>IFERROR(INDEX(#REF!,MATCH(A801,#REF!,0)),"")</f>
        <v/>
      </c>
      <c r="L801" s="58" t="str">
        <f>IFERROR(INDEX(SKU!E:E,MATCH(B801,SKU!C:C,0)),"")</f>
        <v/>
      </c>
      <c r="M801" s="56"/>
      <c r="R801" t="str">
        <f>IF(COUNTIF(ROMANEIOS!K:K,A801)&gt;0,J801,"")</f>
        <v/>
      </c>
    </row>
    <row r="802" spans="1:18" ht="15.75" customHeight="1" x14ac:dyDescent="0.25">
      <c r="A802" s="42" t="str">
        <f>IFERROR(INDEX(NFS!F:F,MATCH(B802,NFS!E:E,0)),"")</f>
        <v/>
      </c>
      <c r="E802" s="11" t="str">
        <f>IF(B802="","",COUNTIF(SKU!C:C,B802))</f>
        <v/>
      </c>
      <c r="H802" s="64" t="str">
        <f>IF(A802="","",IFERROR(VLOOKUP(TEXT(A802,"0"),#REF!,7,FALSE),""))</f>
        <v/>
      </c>
      <c r="I802" s="17" t="str">
        <f>IF(A802="","",IFERROR(VLOOKUP(TEXT(A802,"0"),#REF!,9,FALSE),""))</f>
        <v/>
      </c>
      <c r="J802" s="19" t="str">
        <f>IF(A802="","",IFERROR(VLOOKUP(TEXT(A802,"0"),#REF!,10,FALSE),""))</f>
        <v/>
      </c>
      <c r="K802" s="18" t="str">
        <f>IFERROR(INDEX(#REF!,MATCH(A802,#REF!,0)),"")</f>
        <v/>
      </c>
      <c r="L802" s="58" t="str">
        <f>IFERROR(INDEX(SKU!E:E,MATCH(B802,SKU!C:C,0)),"")</f>
        <v/>
      </c>
      <c r="M802" s="56"/>
      <c r="R802" t="str">
        <f>IF(COUNTIF(ROMANEIOS!K:K,A802)&gt;0,J802,"")</f>
        <v/>
      </c>
    </row>
    <row r="803" spans="1:18" ht="15.75" customHeight="1" x14ac:dyDescent="0.25">
      <c r="A803" s="42" t="str">
        <f>IFERROR(INDEX(NFS!F:F,MATCH(B803,NFS!E:E,0)),"")</f>
        <v/>
      </c>
      <c r="E803" s="11" t="str">
        <f>IF(B803="","",COUNTIF(SKU!C:C,B803))</f>
        <v/>
      </c>
      <c r="H803" s="64" t="str">
        <f>IF(A803="","",IFERROR(VLOOKUP(TEXT(A803,"0"),#REF!,7,FALSE),""))</f>
        <v/>
      </c>
      <c r="I803" s="17" t="str">
        <f>IF(A803="","",IFERROR(VLOOKUP(TEXT(A803,"0"),#REF!,9,FALSE),""))</f>
        <v/>
      </c>
      <c r="J803" s="19" t="str">
        <f>IF(A803="","",IFERROR(VLOOKUP(TEXT(A803,"0"),#REF!,10,FALSE),""))</f>
        <v/>
      </c>
      <c r="K803" s="18" t="str">
        <f>IFERROR(INDEX(#REF!,MATCH(A803,#REF!,0)),"")</f>
        <v/>
      </c>
      <c r="L803" s="58" t="str">
        <f>IFERROR(INDEX(SKU!E:E,MATCH(B803,SKU!C:C,0)),"")</f>
        <v/>
      </c>
      <c r="M803" s="56"/>
      <c r="R803" t="str">
        <f>IF(COUNTIF(ROMANEIOS!K:K,A803)&gt;0,J803,"")</f>
        <v/>
      </c>
    </row>
    <row r="804" spans="1:18" ht="15.75" customHeight="1" x14ac:dyDescent="0.25">
      <c r="A804" s="42" t="str">
        <f>IFERROR(INDEX(NFS!F:F,MATCH(B804,NFS!E:E,0)),"")</f>
        <v/>
      </c>
      <c r="E804" s="11" t="str">
        <f>IF(B804="","",COUNTIF(SKU!C:C,B804))</f>
        <v/>
      </c>
      <c r="H804" s="64" t="str">
        <f>IF(A804="","",IFERROR(VLOOKUP(TEXT(A804,"0"),#REF!,7,FALSE),""))</f>
        <v/>
      </c>
      <c r="I804" s="17" t="str">
        <f>IF(A804="","",IFERROR(VLOOKUP(TEXT(A804,"0"),#REF!,9,FALSE),""))</f>
        <v/>
      </c>
      <c r="J804" s="19" t="str">
        <f>IF(A804="","",IFERROR(VLOOKUP(TEXT(A804,"0"),#REF!,10,FALSE),""))</f>
        <v/>
      </c>
      <c r="K804" s="18" t="str">
        <f>IFERROR(INDEX(#REF!,MATCH(A804,#REF!,0)),"")</f>
        <v/>
      </c>
      <c r="L804" s="58" t="str">
        <f>IFERROR(INDEX(SKU!E:E,MATCH(B804,SKU!C:C,0)),"")</f>
        <v/>
      </c>
      <c r="M804" s="56"/>
      <c r="R804" t="str">
        <f>IF(COUNTIF(ROMANEIOS!K:K,A804)&gt;0,J804,"")</f>
        <v/>
      </c>
    </row>
    <row r="805" spans="1:18" ht="15.75" customHeight="1" x14ac:dyDescent="0.25">
      <c r="A805" s="42" t="str">
        <f>IFERROR(INDEX(NFS!F:F,MATCH(B805,NFS!E:E,0)),"")</f>
        <v/>
      </c>
      <c r="E805" s="11" t="str">
        <f>IF(B805="","",COUNTIF(SKU!C:C,B805))</f>
        <v/>
      </c>
      <c r="H805" s="64" t="str">
        <f>IF(A805="","",IFERROR(VLOOKUP(TEXT(A805,"0"),#REF!,7,FALSE),""))</f>
        <v/>
      </c>
      <c r="I805" s="17" t="str">
        <f>IF(A805="","",IFERROR(VLOOKUP(TEXT(A805,"0"),#REF!,9,FALSE),""))</f>
        <v/>
      </c>
      <c r="J805" s="19" t="str">
        <f>IF(A805="","",IFERROR(VLOOKUP(TEXT(A805,"0"),#REF!,10,FALSE),""))</f>
        <v/>
      </c>
      <c r="K805" s="18" t="str">
        <f>IFERROR(INDEX(#REF!,MATCH(A805,#REF!,0)),"")</f>
        <v/>
      </c>
      <c r="L805" s="58" t="str">
        <f>IFERROR(INDEX(SKU!E:E,MATCH(B805,SKU!C:C,0)),"")</f>
        <v/>
      </c>
      <c r="M805" s="56"/>
      <c r="R805" t="str">
        <f>IF(COUNTIF(ROMANEIOS!K:K,A805)&gt;0,J805,"")</f>
        <v/>
      </c>
    </row>
    <row r="806" spans="1:18" ht="15.75" customHeight="1" x14ac:dyDescent="0.25">
      <c r="A806" s="42" t="str">
        <f>IFERROR(INDEX(NFS!F:F,MATCH(B806,NFS!E:E,0)),"")</f>
        <v/>
      </c>
      <c r="E806" s="11" t="str">
        <f>IF(B806="","",COUNTIF(SKU!C:C,B806))</f>
        <v/>
      </c>
      <c r="H806" s="64" t="str">
        <f>IF(A806="","",IFERROR(VLOOKUP(TEXT(A806,"0"),#REF!,7,FALSE),""))</f>
        <v/>
      </c>
      <c r="I806" s="17" t="str">
        <f>IF(A806="","",IFERROR(VLOOKUP(TEXT(A806,"0"),#REF!,9,FALSE),""))</f>
        <v/>
      </c>
      <c r="J806" s="19" t="str">
        <f>IF(A806="","",IFERROR(VLOOKUP(TEXT(A806,"0"),#REF!,10,FALSE),""))</f>
        <v/>
      </c>
      <c r="K806" s="18" t="str">
        <f>IFERROR(INDEX(#REF!,MATCH(A806,#REF!,0)),"")</f>
        <v/>
      </c>
      <c r="L806" s="58" t="str">
        <f>IFERROR(INDEX(SKU!E:E,MATCH(B806,SKU!C:C,0)),"")</f>
        <v/>
      </c>
      <c r="M806" s="56"/>
      <c r="R806" t="str">
        <f>IF(COUNTIF(ROMANEIOS!K:K,A806)&gt;0,J806,"")</f>
        <v/>
      </c>
    </row>
    <row r="807" spans="1:18" ht="15.75" customHeight="1" x14ac:dyDescent="0.25">
      <c r="A807" s="42" t="str">
        <f>IFERROR(INDEX(NFS!F:F,MATCH(B807,NFS!E:E,0)),"")</f>
        <v/>
      </c>
      <c r="E807" s="11" t="str">
        <f>IF(B807="","",COUNTIF(SKU!C:C,B807))</f>
        <v/>
      </c>
      <c r="H807" s="64" t="str">
        <f>IF(A807="","",IFERROR(VLOOKUP(TEXT(A807,"0"),#REF!,7,FALSE),""))</f>
        <v/>
      </c>
      <c r="I807" s="17" t="str">
        <f>IF(A807="","",IFERROR(VLOOKUP(TEXT(A807,"0"),#REF!,9,FALSE),""))</f>
        <v/>
      </c>
      <c r="J807" s="19" t="str">
        <f>IF(A807="","",IFERROR(VLOOKUP(TEXT(A807,"0"),#REF!,10,FALSE),""))</f>
        <v/>
      </c>
      <c r="K807" s="18" t="str">
        <f>IFERROR(INDEX(#REF!,MATCH(A807,#REF!,0)),"")</f>
        <v/>
      </c>
      <c r="L807" s="58" t="str">
        <f>IFERROR(INDEX(SKU!E:E,MATCH(B807,SKU!C:C,0)),"")</f>
        <v/>
      </c>
      <c r="M807" s="56"/>
      <c r="R807" t="str">
        <f>IF(COUNTIF(ROMANEIOS!K:K,A807)&gt;0,J807,"")</f>
        <v/>
      </c>
    </row>
    <row r="808" spans="1:18" ht="15.75" customHeight="1" x14ac:dyDescent="0.25">
      <c r="A808" s="42" t="str">
        <f>IFERROR(INDEX(NFS!F:F,MATCH(B808,NFS!E:E,0)),"")</f>
        <v/>
      </c>
      <c r="E808" s="11" t="str">
        <f>IF(B808="","",COUNTIF(SKU!C:C,B808))</f>
        <v/>
      </c>
      <c r="H808" s="64" t="str">
        <f>IF(A808="","",IFERROR(VLOOKUP(TEXT(A808,"0"),#REF!,7,FALSE),""))</f>
        <v/>
      </c>
      <c r="I808" s="17" t="str">
        <f>IF(A808="","",IFERROR(VLOOKUP(TEXT(A808,"0"),#REF!,9,FALSE),""))</f>
        <v/>
      </c>
      <c r="J808" s="19" t="str">
        <f>IF(A808="","",IFERROR(VLOOKUP(TEXT(A808,"0"),#REF!,10,FALSE),""))</f>
        <v/>
      </c>
      <c r="K808" s="18" t="str">
        <f>IFERROR(INDEX(#REF!,MATCH(A808,#REF!,0)),"")</f>
        <v/>
      </c>
      <c r="L808" s="58" t="str">
        <f>IFERROR(INDEX(SKU!E:E,MATCH(B808,SKU!C:C,0)),"")</f>
        <v/>
      </c>
      <c r="M808" s="56"/>
      <c r="R808" t="str">
        <f>IF(COUNTIF(ROMANEIOS!K:K,A808)&gt;0,J808,"")</f>
        <v/>
      </c>
    </row>
    <row r="809" spans="1:18" ht="15.75" customHeight="1" x14ac:dyDescent="0.25">
      <c r="A809" s="42" t="str">
        <f>IFERROR(INDEX(NFS!F:F,MATCH(B809,NFS!E:E,0)),"")</f>
        <v/>
      </c>
      <c r="E809" s="11" t="str">
        <f>IF(B809="","",COUNTIF(SKU!C:C,B809))</f>
        <v/>
      </c>
      <c r="H809" s="64" t="str">
        <f>IF(A809="","",IFERROR(VLOOKUP(TEXT(A809,"0"),#REF!,7,FALSE),""))</f>
        <v/>
      </c>
      <c r="I809" s="17" t="str">
        <f>IF(A809="","",IFERROR(VLOOKUP(TEXT(A809,"0"),#REF!,9,FALSE),""))</f>
        <v/>
      </c>
      <c r="J809" s="19" t="str">
        <f>IF(A809="","",IFERROR(VLOOKUP(TEXT(A809,"0"),#REF!,10,FALSE),""))</f>
        <v/>
      </c>
      <c r="K809" s="18" t="str">
        <f>IFERROR(INDEX(#REF!,MATCH(A809,#REF!,0)),"")</f>
        <v/>
      </c>
      <c r="L809" s="58" t="str">
        <f>IFERROR(INDEX(SKU!E:E,MATCH(B809,SKU!C:C,0)),"")</f>
        <v/>
      </c>
      <c r="M809" s="56"/>
      <c r="R809" t="str">
        <f>IF(COUNTIF(ROMANEIOS!K:K,A809)&gt;0,J809,"")</f>
        <v/>
      </c>
    </row>
    <row r="810" spans="1:18" ht="15.75" customHeight="1" x14ac:dyDescent="0.25">
      <c r="A810" s="42" t="str">
        <f>IFERROR(INDEX(NFS!F:F,MATCH(B810,NFS!E:E,0)),"")</f>
        <v/>
      </c>
      <c r="E810" s="11" t="str">
        <f>IF(B810="","",COUNTIF(SKU!C:C,B810))</f>
        <v/>
      </c>
      <c r="H810" s="64" t="str">
        <f>IF(A810="","",IFERROR(VLOOKUP(TEXT(A810,"0"),#REF!,7,FALSE),""))</f>
        <v/>
      </c>
      <c r="I810" s="17" t="str">
        <f>IF(A810="","",IFERROR(VLOOKUP(TEXT(A810,"0"),#REF!,9,FALSE),""))</f>
        <v/>
      </c>
      <c r="J810" s="19" t="str">
        <f>IF(A810="","",IFERROR(VLOOKUP(TEXT(A810,"0"),#REF!,10,FALSE),""))</f>
        <v/>
      </c>
      <c r="K810" s="18" t="str">
        <f>IFERROR(INDEX(#REF!,MATCH(A810,#REF!,0)),"")</f>
        <v/>
      </c>
      <c r="L810" s="58" t="str">
        <f>IFERROR(INDEX(SKU!E:E,MATCH(B810,SKU!C:C,0)),"")</f>
        <v/>
      </c>
      <c r="M810" s="56"/>
      <c r="R810" t="str">
        <f>IF(COUNTIF(ROMANEIOS!K:K,A810)&gt;0,J810,"")</f>
        <v/>
      </c>
    </row>
    <row r="811" spans="1:18" ht="15.75" customHeight="1" x14ac:dyDescent="0.25">
      <c r="A811" s="42" t="str">
        <f>IFERROR(INDEX(NFS!F:F,MATCH(B811,NFS!E:E,0)),"")</f>
        <v/>
      </c>
      <c r="E811" s="11" t="str">
        <f>IF(B811="","",COUNTIF(SKU!C:C,B811))</f>
        <v/>
      </c>
      <c r="H811" s="64" t="str">
        <f>IF(A811="","",IFERROR(VLOOKUP(TEXT(A811,"0"),#REF!,7,FALSE),""))</f>
        <v/>
      </c>
      <c r="I811" s="17" t="str">
        <f>IF(A811="","",IFERROR(VLOOKUP(TEXT(A811,"0"),#REF!,9,FALSE),""))</f>
        <v/>
      </c>
      <c r="J811" s="19" t="str">
        <f>IF(A811="","",IFERROR(VLOOKUP(TEXT(A811,"0"),#REF!,10,FALSE),""))</f>
        <v/>
      </c>
      <c r="K811" s="18" t="str">
        <f>IFERROR(INDEX(#REF!,MATCH(A811,#REF!,0)),"")</f>
        <v/>
      </c>
      <c r="L811" s="58" t="str">
        <f>IFERROR(INDEX(SKU!E:E,MATCH(B811,SKU!C:C,0)),"")</f>
        <v/>
      </c>
      <c r="M811" s="56"/>
      <c r="R811" t="str">
        <f>IF(COUNTIF(ROMANEIOS!K:K,A811)&gt;0,J811,"")</f>
        <v/>
      </c>
    </row>
    <row r="812" spans="1:18" ht="15.75" customHeight="1" x14ac:dyDescent="0.25">
      <c r="A812" s="42" t="str">
        <f>IFERROR(INDEX(NFS!F:F,MATCH(B812,NFS!E:E,0)),"")</f>
        <v/>
      </c>
      <c r="E812" s="11" t="str">
        <f>IF(B812="","",COUNTIF(SKU!C:C,B812))</f>
        <v/>
      </c>
      <c r="H812" s="64" t="str">
        <f>IF(A812="","",IFERROR(VLOOKUP(TEXT(A812,"0"),#REF!,7,FALSE),""))</f>
        <v/>
      </c>
      <c r="I812" s="17" t="str">
        <f>IF(A812="","",IFERROR(VLOOKUP(TEXT(A812,"0"),#REF!,9,FALSE),""))</f>
        <v/>
      </c>
      <c r="J812" s="19" t="str">
        <f>IF(A812="","",IFERROR(VLOOKUP(TEXT(A812,"0"),#REF!,10,FALSE),""))</f>
        <v/>
      </c>
      <c r="K812" s="18" t="str">
        <f>IFERROR(INDEX(#REF!,MATCH(A812,#REF!,0)),"")</f>
        <v/>
      </c>
      <c r="L812" s="58" t="str">
        <f>IFERROR(INDEX(SKU!E:E,MATCH(B812,SKU!C:C,0)),"")</f>
        <v/>
      </c>
      <c r="M812" s="56"/>
      <c r="R812" t="str">
        <f>IF(COUNTIF(ROMANEIOS!K:K,A812)&gt;0,J812,"")</f>
        <v/>
      </c>
    </row>
    <row r="813" spans="1:18" ht="15.75" customHeight="1" x14ac:dyDescent="0.25">
      <c r="A813" s="42" t="str">
        <f>IFERROR(INDEX(NFS!F:F,MATCH(B813,NFS!E:E,0)),"")</f>
        <v/>
      </c>
      <c r="E813" s="11" t="str">
        <f>IF(B813="","",COUNTIF(SKU!C:C,B813))</f>
        <v/>
      </c>
      <c r="H813" s="64" t="str">
        <f>IF(A813="","",IFERROR(VLOOKUP(TEXT(A813,"0"),#REF!,7,FALSE),""))</f>
        <v/>
      </c>
      <c r="I813" s="17" t="str">
        <f>IF(A813="","",IFERROR(VLOOKUP(TEXT(A813,"0"),#REF!,9,FALSE),""))</f>
        <v/>
      </c>
      <c r="J813" s="19" t="str">
        <f>IF(A813="","",IFERROR(VLOOKUP(TEXT(A813,"0"),#REF!,10,FALSE),""))</f>
        <v/>
      </c>
      <c r="K813" s="18" t="str">
        <f>IFERROR(INDEX(#REF!,MATCH(A813,#REF!,0)),"")</f>
        <v/>
      </c>
      <c r="L813" s="58" t="str">
        <f>IFERROR(INDEX(SKU!E:E,MATCH(B813,SKU!C:C,0)),"")</f>
        <v/>
      </c>
      <c r="M813" s="56"/>
      <c r="R813" t="str">
        <f>IF(COUNTIF(ROMANEIOS!K:K,A813)&gt;0,J813,"")</f>
        <v/>
      </c>
    </row>
    <row r="814" spans="1:18" ht="15.75" customHeight="1" x14ac:dyDescent="0.25">
      <c r="A814" s="42" t="str">
        <f>IFERROR(INDEX(NFS!F:F,MATCH(B814,NFS!E:E,0)),"")</f>
        <v/>
      </c>
      <c r="E814" s="11" t="str">
        <f>IF(B814="","",COUNTIF(SKU!C:C,B814))</f>
        <v/>
      </c>
      <c r="H814" s="64" t="str">
        <f>IF(A814="","",IFERROR(VLOOKUP(TEXT(A814,"0"),#REF!,7,FALSE),""))</f>
        <v/>
      </c>
      <c r="I814" s="17" t="str">
        <f>IF(A814="","",IFERROR(VLOOKUP(TEXT(A814,"0"),#REF!,9,FALSE),""))</f>
        <v/>
      </c>
      <c r="J814" s="19" t="str">
        <f>IF(A814="","",IFERROR(VLOOKUP(TEXT(A814,"0"),#REF!,10,FALSE),""))</f>
        <v/>
      </c>
      <c r="K814" s="18" t="str">
        <f>IFERROR(INDEX(#REF!,MATCH(A814,#REF!,0)),"")</f>
        <v/>
      </c>
      <c r="L814" s="58" t="str">
        <f>IFERROR(INDEX(SKU!E:E,MATCH(B814,SKU!C:C,0)),"")</f>
        <v/>
      </c>
      <c r="M814" s="56"/>
      <c r="R814" t="str">
        <f>IF(COUNTIF(ROMANEIOS!K:K,A814)&gt;0,J814,"")</f>
        <v/>
      </c>
    </row>
    <row r="815" spans="1:18" ht="15.75" customHeight="1" x14ac:dyDescent="0.25">
      <c r="A815" s="42" t="str">
        <f>IFERROR(INDEX(NFS!F:F,MATCH(B815,NFS!E:E,0)),"")</f>
        <v/>
      </c>
      <c r="E815" s="11" t="str">
        <f>IF(B815="","",COUNTIF(SKU!C:C,B815))</f>
        <v/>
      </c>
      <c r="H815" s="64" t="str">
        <f>IF(A815="","",IFERROR(VLOOKUP(TEXT(A815,"0"),#REF!,7,FALSE),""))</f>
        <v/>
      </c>
      <c r="I815" s="17" t="str">
        <f>IF(A815="","",IFERROR(VLOOKUP(TEXT(A815,"0"),#REF!,9,FALSE),""))</f>
        <v/>
      </c>
      <c r="J815" s="19" t="str">
        <f>IF(A815="","",IFERROR(VLOOKUP(TEXT(A815,"0"),#REF!,10,FALSE),""))</f>
        <v/>
      </c>
      <c r="K815" s="18" t="str">
        <f>IFERROR(INDEX(#REF!,MATCH(A815,#REF!,0)),"")</f>
        <v/>
      </c>
      <c r="L815" s="58" t="str">
        <f>IFERROR(INDEX(SKU!E:E,MATCH(B815,SKU!C:C,0)),"")</f>
        <v/>
      </c>
      <c r="M815" s="56"/>
      <c r="R815" t="str">
        <f>IF(COUNTIF(ROMANEIOS!K:K,A815)&gt;0,J815,"")</f>
        <v/>
      </c>
    </row>
    <row r="816" spans="1:18" ht="15.75" customHeight="1" x14ac:dyDescent="0.25">
      <c r="A816" s="42" t="str">
        <f>IFERROR(INDEX(NFS!F:F,MATCH(B816,NFS!E:E,0)),"")</f>
        <v/>
      </c>
      <c r="E816" s="11" t="str">
        <f>IF(B816="","",COUNTIF(SKU!C:C,B816))</f>
        <v/>
      </c>
      <c r="H816" s="64" t="str">
        <f>IF(A816="","",IFERROR(VLOOKUP(TEXT(A816,"0"),#REF!,7,FALSE),""))</f>
        <v/>
      </c>
      <c r="I816" s="17" t="str">
        <f>IF(A816="","",IFERROR(VLOOKUP(TEXT(A816,"0"),#REF!,9,FALSE),""))</f>
        <v/>
      </c>
      <c r="J816" s="19" t="str">
        <f>IF(A816="","",IFERROR(VLOOKUP(TEXT(A816,"0"),#REF!,10,FALSE),""))</f>
        <v/>
      </c>
      <c r="K816" s="18" t="str">
        <f>IFERROR(INDEX(#REF!,MATCH(A816,#REF!,0)),"")</f>
        <v/>
      </c>
      <c r="L816" s="58" t="str">
        <f>IFERROR(INDEX(SKU!E:E,MATCH(B816,SKU!C:C,0)),"")</f>
        <v/>
      </c>
      <c r="M816" s="56"/>
      <c r="R816" t="str">
        <f>IF(COUNTIF(ROMANEIOS!K:K,A816)&gt;0,J816,"")</f>
        <v/>
      </c>
    </row>
    <row r="817" spans="1:18" ht="15.75" customHeight="1" x14ac:dyDescent="0.25">
      <c r="A817" s="42" t="str">
        <f>IFERROR(INDEX(NFS!F:F,MATCH(B817,NFS!E:E,0)),"")</f>
        <v/>
      </c>
      <c r="E817" s="11" t="str">
        <f>IF(B817="","",COUNTIF(SKU!C:C,B817))</f>
        <v/>
      </c>
      <c r="H817" s="64" t="str">
        <f>IF(A817="","",IFERROR(VLOOKUP(TEXT(A817,"0"),#REF!,7,FALSE),""))</f>
        <v/>
      </c>
      <c r="I817" s="17" t="str">
        <f>IF(A817="","",IFERROR(VLOOKUP(TEXT(A817,"0"),#REF!,9,FALSE),""))</f>
        <v/>
      </c>
      <c r="J817" s="19" t="str">
        <f>IF(A817="","",IFERROR(VLOOKUP(TEXT(A817,"0"),#REF!,10,FALSE),""))</f>
        <v/>
      </c>
      <c r="K817" s="18" t="str">
        <f>IFERROR(INDEX(#REF!,MATCH(A817,#REF!,0)),"")</f>
        <v/>
      </c>
      <c r="L817" s="58" t="str">
        <f>IFERROR(INDEX(SKU!E:E,MATCH(B817,SKU!C:C,0)),"")</f>
        <v/>
      </c>
      <c r="M817" s="56"/>
      <c r="R817" t="str">
        <f>IF(COUNTIF(ROMANEIOS!K:K,A817)&gt;0,J817,"")</f>
        <v/>
      </c>
    </row>
    <row r="818" spans="1:18" ht="15.75" customHeight="1" x14ac:dyDescent="0.25">
      <c r="A818" s="42" t="str">
        <f>IFERROR(INDEX(NFS!F:F,MATCH(B818,NFS!E:E,0)),"")</f>
        <v/>
      </c>
      <c r="E818" s="11" t="str">
        <f>IF(B818="","",COUNTIF(SKU!C:C,B818))</f>
        <v/>
      </c>
      <c r="H818" s="64" t="str">
        <f>IF(A818="","",IFERROR(VLOOKUP(TEXT(A818,"0"),#REF!,7,FALSE),""))</f>
        <v/>
      </c>
      <c r="I818" s="17" t="str">
        <f>IF(A818="","",IFERROR(VLOOKUP(TEXT(A818,"0"),#REF!,9,FALSE),""))</f>
        <v/>
      </c>
      <c r="J818" s="19" t="str">
        <f>IF(A818="","",IFERROR(VLOOKUP(TEXT(A818,"0"),#REF!,10,FALSE),""))</f>
        <v/>
      </c>
      <c r="K818" s="18" t="str">
        <f>IFERROR(INDEX(#REF!,MATCH(A818,#REF!,0)),"")</f>
        <v/>
      </c>
      <c r="L818" s="58" t="str">
        <f>IFERROR(INDEX(SKU!E:E,MATCH(B818,SKU!C:C,0)),"")</f>
        <v/>
      </c>
      <c r="M818" s="56"/>
      <c r="R818" t="str">
        <f>IF(COUNTIF(ROMANEIOS!K:K,A818)&gt;0,J818,"")</f>
        <v/>
      </c>
    </row>
    <row r="819" spans="1:18" ht="15.75" customHeight="1" x14ac:dyDescent="0.25">
      <c r="A819" s="42" t="str">
        <f>IFERROR(INDEX(NFS!F:F,MATCH(B819,NFS!E:E,0)),"")</f>
        <v/>
      </c>
      <c r="E819" s="11" t="str">
        <f>IF(B819="","",COUNTIF(SKU!C:C,B819))</f>
        <v/>
      </c>
      <c r="H819" s="64" t="str">
        <f>IF(A819="","",IFERROR(VLOOKUP(TEXT(A819,"0"),#REF!,7,FALSE),""))</f>
        <v/>
      </c>
      <c r="I819" s="17" t="str">
        <f>IF(A819="","",IFERROR(VLOOKUP(TEXT(A819,"0"),#REF!,9,FALSE),""))</f>
        <v/>
      </c>
      <c r="J819" s="19" t="str">
        <f>IF(A819="","",IFERROR(VLOOKUP(TEXT(A819,"0"),#REF!,10,FALSE),""))</f>
        <v/>
      </c>
      <c r="K819" s="18" t="str">
        <f>IFERROR(INDEX(#REF!,MATCH(A819,#REF!,0)),"")</f>
        <v/>
      </c>
      <c r="L819" s="58" t="str">
        <f>IFERROR(INDEX(SKU!E:E,MATCH(B819,SKU!C:C,0)),"")</f>
        <v/>
      </c>
      <c r="M819" s="56"/>
      <c r="R819" t="str">
        <f>IF(COUNTIF(ROMANEIOS!K:K,A819)&gt;0,J819,"")</f>
        <v/>
      </c>
    </row>
    <row r="820" spans="1:18" ht="15.75" customHeight="1" x14ac:dyDescent="0.25">
      <c r="A820" s="42" t="str">
        <f>IFERROR(INDEX(NFS!F:F,MATCH(B820,NFS!E:E,0)),"")</f>
        <v/>
      </c>
      <c r="E820" s="11" t="str">
        <f>IF(B820="","",COUNTIF(SKU!C:C,B820))</f>
        <v/>
      </c>
      <c r="H820" s="64" t="str">
        <f>IF(A820="","",IFERROR(VLOOKUP(TEXT(A820,"0"),#REF!,7,FALSE),""))</f>
        <v/>
      </c>
      <c r="I820" s="17" t="str">
        <f>IF(A820="","",IFERROR(VLOOKUP(TEXT(A820,"0"),#REF!,9,FALSE),""))</f>
        <v/>
      </c>
      <c r="J820" s="19" t="str">
        <f>IF(A820="","",IFERROR(VLOOKUP(TEXT(A820,"0"),#REF!,10,FALSE),""))</f>
        <v/>
      </c>
      <c r="K820" s="18" t="str">
        <f>IFERROR(INDEX(#REF!,MATCH(A820,#REF!,0)),"")</f>
        <v/>
      </c>
      <c r="L820" s="58" t="str">
        <f>IFERROR(INDEX(SKU!E:E,MATCH(B820,SKU!C:C,0)),"")</f>
        <v/>
      </c>
      <c r="M820" s="56"/>
      <c r="R820" t="str">
        <f>IF(COUNTIF(ROMANEIOS!K:K,A820)&gt;0,J820,"")</f>
        <v/>
      </c>
    </row>
    <row r="821" spans="1:18" ht="15.75" customHeight="1" x14ac:dyDescent="0.25">
      <c r="A821" s="42" t="str">
        <f>IFERROR(INDEX(NFS!F:F,MATCH(B821,NFS!E:E,0)),"")</f>
        <v/>
      </c>
      <c r="E821" s="11" t="str">
        <f>IF(B821="","",COUNTIF(SKU!C:C,B821))</f>
        <v/>
      </c>
      <c r="H821" s="64" t="str">
        <f>IF(A821="","",IFERROR(VLOOKUP(TEXT(A821,"0"),#REF!,7,FALSE),""))</f>
        <v/>
      </c>
      <c r="I821" s="17" t="str">
        <f>IF(A821="","",IFERROR(VLOOKUP(TEXT(A821,"0"),#REF!,9,FALSE),""))</f>
        <v/>
      </c>
      <c r="J821" s="19" t="str">
        <f>IF(A821="","",IFERROR(VLOOKUP(TEXT(A821,"0"),#REF!,10,FALSE),""))</f>
        <v/>
      </c>
      <c r="K821" s="18" t="str">
        <f>IFERROR(INDEX(#REF!,MATCH(A821,#REF!,0)),"")</f>
        <v/>
      </c>
      <c r="L821" s="58" t="str">
        <f>IFERROR(INDEX(SKU!E:E,MATCH(B821,SKU!C:C,0)),"")</f>
        <v/>
      </c>
      <c r="M821" s="56"/>
      <c r="R821" t="str">
        <f>IF(COUNTIF(ROMANEIOS!K:K,A821)&gt;0,J821,"")</f>
        <v/>
      </c>
    </row>
    <row r="822" spans="1:18" ht="15.75" customHeight="1" x14ac:dyDescent="0.25">
      <c r="A822" s="42" t="str">
        <f>IFERROR(INDEX(NFS!F:F,MATCH(B822,NFS!E:E,0)),"")</f>
        <v/>
      </c>
      <c r="E822" s="11" t="str">
        <f>IF(B822="","",COUNTIF(SKU!C:C,B822))</f>
        <v/>
      </c>
      <c r="H822" s="64" t="str">
        <f>IF(A822="","",IFERROR(VLOOKUP(TEXT(A822,"0"),#REF!,7,FALSE),""))</f>
        <v/>
      </c>
      <c r="I822" s="17" t="str">
        <f>IF(A822="","",IFERROR(VLOOKUP(TEXT(A822,"0"),#REF!,9,FALSE),""))</f>
        <v/>
      </c>
      <c r="J822" s="19" t="str">
        <f>IF(A822="","",IFERROR(VLOOKUP(TEXT(A822,"0"),#REF!,10,FALSE),""))</f>
        <v/>
      </c>
      <c r="K822" s="18" t="str">
        <f>IFERROR(INDEX(#REF!,MATCH(A822,#REF!,0)),"")</f>
        <v/>
      </c>
      <c r="L822" s="58" t="str">
        <f>IFERROR(INDEX(SKU!E:E,MATCH(B822,SKU!C:C,0)),"")</f>
        <v/>
      </c>
      <c r="M822" s="56"/>
      <c r="R822" t="str">
        <f>IF(COUNTIF(ROMANEIOS!K:K,A822)&gt;0,J822,"")</f>
        <v/>
      </c>
    </row>
    <row r="823" spans="1:18" ht="15.75" customHeight="1" x14ac:dyDescent="0.25">
      <c r="A823" s="42" t="str">
        <f>IFERROR(INDEX(NFS!F:F,MATCH(B823,NFS!E:E,0)),"")</f>
        <v/>
      </c>
      <c r="E823" s="11" t="str">
        <f>IF(B823="","",COUNTIF(SKU!C:C,B823))</f>
        <v/>
      </c>
      <c r="H823" s="64" t="str">
        <f>IF(A823="","",IFERROR(VLOOKUP(TEXT(A823,"0"),#REF!,7,FALSE),""))</f>
        <v/>
      </c>
      <c r="I823" s="17" t="str">
        <f>IF(A823="","",IFERROR(VLOOKUP(TEXT(A823,"0"),#REF!,9,FALSE),""))</f>
        <v/>
      </c>
      <c r="J823" s="19" t="str">
        <f>IF(A823="","",IFERROR(VLOOKUP(TEXT(A823,"0"),#REF!,10,FALSE),""))</f>
        <v/>
      </c>
      <c r="K823" s="18" t="str">
        <f>IFERROR(INDEX(#REF!,MATCH(A823,#REF!,0)),"")</f>
        <v/>
      </c>
      <c r="L823" s="58" t="str">
        <f>IFERROR(INDEX(SKU!E:E,MATCH(B823,SKU!C:C,0)),"")</f>
        <v/>
      </c>
      <c r="M823" s="56"/>
      <c r="R823" t="str">
        <f>IF(COUNTIF(ROMANEIOS!K:K,A823)&gt;0,J823,"")</f>
        <v/>
      </c>
    </row>
    <row r="824" spans="1:18" ht="15.75" customHeight="1" x14ac:dyDescent="0.25">
      <c r="A824" s="42" t="str">
        <f>IFERROR(INDEX(NFS!F:F,MATCH(B824,NFS!E:E,0)),"")</f>
        <v/>
      </c>
      <c r="E824" s="11" t="str">
        <f>IF(B824="","",COUNTIF(SKU!C:C,B824))</f>
        <v/>
      </c>
      <c r="H824" s="64" t="str">
        <f>IF(A824="","",IFERROR(VLOOKUP(TEXT(A824,"0"),#REF!,7,FALSE),""))</f>
        <v/>
      </c>
      <c r="I824" s="17" t="str">
        <f>IF(A824="","",IFERROR(VLOOKUP(TEXT(A824,"0"),#REF!,9,FALSE),""))</f>
        <v/>
      </c>
      <c r="J824" s="19" t="str">
        <f>IF(A824="","",IFERROR(VLOOKUP(TEXT(A824,"0"),#REF!,10,FALSE),""))</f>
        <v/>
      </c>
      <c r="K824" s="18" t="str">
        <f>IFERROR(INDEX(#REF!,MATCH(A824,#REF!,0)),"")</f>
        <v/>
      </c>
      <c r="L824" s="58" t="str">
        <f>IFERROR(INDEX(SKU!E:E,MATCH(B824,SKU!C:C,0)),"")</f>
        <v/>
      </c>
      <c r="M824" s="56"/>
      <c r="R824" t="str">
        <f>IF(COUNTIF(ROMANEIOS!K:K,A824)&gt;0,J824,"")</f>
        <v/>
      </c>
    </row>
    <row r="825" spans="1:18" ht="15.75" customHeight="1" x14ac:dyDescent="0.25">
      <c r="A825" s="42" t="str">
        <f>IFERROR(INDEX(NFS!F:F,MATCH(B825,NFS!E:E,0)),"")</f>
        <v/>
      </c>
      <c r="E825" s="11" t="str">
        <f>IF(B825="","",COUNTIF(SKU!C:C,B825))</f>
        <v/>
      </c>
      <c r="H825" s="64" t="str">
        <f>IF(A825="","",IFERROR(VLOOKUP(TEXT(A825,"0"),#REF!,7,FALSE),""))</f>
        <v/>
      </c>
      <c r="I825" s="17" t="str">
        <f>IF(A825="","",IFERROR(VLOOKUP(TEXT(A825,"0"),#REF!,9,FALSE),""))</f>
        <v/>
      </c>
      <c r="J825" s="19" t="str">
        <f>IF(A825="","",IFERROR(VLOOKUP(TEXT(A825,"0"),#REF!,10,FALSE),""))</f>
        <v/>
      </c>
      <c r="K825" s="18" t="str">
        <f>IFERROR(INDEX(#REF!,MATCH(A825,#REF!,0)),"")</f>
        <v/>
      </c>
      <c r="L825" s="58" t="str">
        <f>IFERROR(INDEX(SKU!E:E,MATCH(B825,SKU!C:C,0)),"")</f>
        <v/>
      </c>
      <c r="M825" s="56"/>
      <c r="R825" t="str">
        <f>IF(COUNTIF(ROMANEIOS!K:K,A825)&gt;0,J825,"")</f>
        <v/>
      </c>
    </row>
    <row r="826" spans="1:18" ht="15.75" customHeight="1" x14ac:dyDescent="0.25">
      <c r="A826" s="42" t="str">
        <f>IFERROR(INDEX(NFS!F:F,MATCH(B826,NFS!E:E,0)),"")</f>
        <v/>
      </c>
      <c r="E826" s="11" t="str">
        <f>IF(B826="","",COUNTIF(SKU!C:C,B826))</f>
        <v/>
      </c>
      <c r="H826" s="64" t="str">
        <f>IF(A826="","",IFERROR(VLOOKUP(TEXT(A826,"0"),#REF!,7,FALSE),""))</f>
        <v/>
      </c>
      <c r="I826" s="17" t="str">
        <f>IF(A826="","",IFERROR(VLOOKUP(TEXT(A826,"0"),#REF!,9,FALSE),""))</f>
        <v/>
      </c>
      <c r="J826" s="19" t="str">
        <f>IF(A826="","",IFERROR(VLOOKUP(TEXT(A826,"0"),#REF!,10,FALSE),""))</f>
        <v/>
      </c>
      <c r="K826" s="18" t="str">
        <f>IFERROR(INDEX(#REF!,MATCH(A826,#REF!,0)),"")</f>
        <v/>
      </c>
      <c r="L826" s="58" t="str">
        <f>IFERROR(INDEX(SKU!E:E,MATCH(B826,SKU!C:C,0)),"")</f>
        <v/>
      </c>
      <c r="M826" s="56"/>
      <c r="R826" t="str">
        <f>IF(COUNTIF(ROMANEIOS!K:K,A826)&gt;0,J826,"")</f>
        <v/>
      </c>
    </row>
    <row r="827" spans="1:18" ht="15.75" customHeight="1" x14ac:dyDescent="0.25">
      <c r="A827" s="42" t="str">
        <f>IFERROR(INDEX(NFS!F:F,MATCH(B827,NFS!E:E,0)),"")</f>
        <v/>
      </c>
      <c r="E827" s="11" t="str">
        <f>IF(B827="","",COUNTIF(SKU!C:C,B827))</f>
        <v/>
      </c>
      <c r="H827" s="64" t="str">
        <f>IF(A827="","",IFERROR(VLOOKUP(TEXT(A827,"0"),#REF!,7,FALSE),""))</f>
        <v/>
      </c>
      <c r="I827" s="17" t="str">
        <f>IF(A827="","",IFERROR(VLOOKUP(TEXT(A827,"0"),#REF!,9,FALSE),""))</f>
        <v/>
      </c>
      <c r="J827" s="19" t="str">
        <f>IF(A827="","",IFERROR(VLOOKUP(TEXT(A827,"0"),#REF!,10,FALSE),""))</f>
        <v/>
      </c>
      <c r="K827" s="18" t="str">
        <f>IFERROR(INDEX(#REF!,MATCH(A827,#REF!,0)),"")</f>
        <v/>
      </c>
      <c r="L827" s="58" t="str">
        <f>IFERROR(INDEX(SKU!E:E,MATCH(B827,SKU!C:C,0)),"")</f>
        <v/>
      </c>
      <c r="M827" s="56"/>
      <c r="R827" t="str">
        <f>IF(COUNTIF(ROMANEIOS!K:K,A827)&gt;0,J827,"")</f>
        <v/>
      </c>
    </row>
    <row r="828" spans="1:18" ht="15.75" customHeight="1" x14ac:dyDescent="0.25">
      <c r="A828" s="42" t="str">
        <f>IFERROR(INDEX(NFS!F:F,MATCH(B828,NFS!E:E,0)),"")</f>
        <v/>
      </c>
      <c r="E828" s="11" t="str">
        <f>IF(B828="","",COUNTIF(SKU!C:C,B828))</f>
        <v/>
      </c>
      <c r="H828" s="64" t="str">
        <f>IF(A828="","",IFERROR(VLOOKUP(TEXT(A828,"0"),#REF!,7,FALSE),""))</f>
        <v/>
      </c>
      <c r="I828" s="17" t="str">
        <f>IF(A828="","",IFERROR(VLOOKUP(TEXT(A828,"0"),#REF!,9,FALSE),""))</f>
        <v/>
      </c>
      <c r="J828" s="19" t="str">
        <f>IF(A828="","",IFERROR(VLOOKUP(TEXT(A828,"0"),#REF!,10,FALSE),""))</f>
        <v/>
      </c>
      <c r="K828" s="18" t="str">
        <f>IFERROR(INDEX(#REF!,MATCH(A828,#REF!,0)),"")</f>
        <v/>
      </c>
      <c r="L828" s="58" t="str">
        <f>IFERROR(INDEX(SKU!E:E,MATCH(B828,SKU!C:C,0)),"")</f>
        <v/>
      </c>
      <c r="M828" s="56"/>
      <c r="R828" t="str">
        <f>IF(COUNTIF(ROMANEIOS!K:K,A828)&gt;0,J828,"")</f>
        <v/>
      </c>
    </row>
    <row r="829" spans="1:18" ht="15.75" customHeight="1" x14ac:dyDescent="0.25">
      <c r="A829" s="42" t="str">
        <f>IFERROR(INDEX(NFS!F:F,MATCH(B829,NFS!E:E,0)),"")</f>
        <v/>
      </c>
      <c r="E829" s="11" t="str">
        <f>IF(B829="","",COUNTIF(SKU!C:C,B829))</f>
        <v/>
      </c>
      <c r="H829" s="64" t="str">
        <f>IF(A829="","",IFERROR(VLOOKUP(TEXT(A829,"0"),#REF!,7,FALSE),""))</f>
        <v/>
      </c>
      <c r="I829" s="17" t="str">
        <f>IF(A829="","",IFERROR(VLOOKUP(TEXT(A829,"0"),#REF!,9,FALSE),""))</f>
        <v/>
      </c>
      <c r="J829" s="19" t="str">
        <f>IF(A829="","",IFERROR(VLOOKUP(TEXT(A829,"0"),#REF!,10,FALSE),""))</f>
        <v/>
      </c>
      <c r="K829" s="18" t="str">
        <f>IFERROR(INDEX(#REF!,MATCH(A829,#REF!,0)),"")</f>
        <v/>
      </c>
      <c r="L829" s="58" t="str">
        <f>IFERROR(INDEX(SKU!E:E,MATCH(B829,SKU!C:C,0)),"")</f>
        <v/>
      </c>
      <c r="M829" s="56"/>
      <c r="R829" t="str">
        <f>IF(COUNTIF(ROMANEIOS!K:K,A829)&gt;0,J829,"")</f>
        <v/>
      </c>
    </row>
    <row r="830" spans="1:18" ht="15.75" customHeight="1" x14ac:dyDescent="0.25">
      <c r="A830" s="42" t="str">
        <f>IFERROR(INDEX(NFS!F:F,MATCH(B830,NFS!E:E,0)),"")</f>
        <v/>
      </c>
      <c r="E830" s="11" t="str">
        <f>IF(B830="","",COUNTIF(SKU!C:C,B830))</f>
        <v/>
      </c>
      <c r="H830" s="64" t="str">
        <f>IF(A830="","",IFERROR(VLOOKUP(TEXT(A830,"0"),#REF!,7,FALSE),""))</f>
        <v/>
      </c>
      <c r="I830" s="17" t="str">
        <f>IF(A830="","",IFERROR(VLOOKUP(TEXT(A830,"0"),#REF!,9,FALSE),""))</f>
        <v/>
      </c>
      <c r="J830" s="19" t="str">
        <f>IF(A830="","",IFERROR(VLOOKUP(TEXT(A830,"0"),#REF!,10,FALSE),""))</f>
        <v/>
      </c>
      <c r="K830" s="18" t="str">
        <f>IFERROR(INDEX(#REF!,MATCH(A830,#REF!,0)),"")</f>
        <v/>
      </c>
      <c r="L830" s="58" t="str">
        <f>IFERROR(INDEX(SKU!E:E,MATCH(B830,SKU!C:C,0)),"")</f>
        <v/>
      </c>
      <c r="M830" s="56"/>
      <c r="R830" t="str">
        <f>IF(COUNTIF(ROMANEIOS!K:K,A830)&gt;0,J830,"")</f>
        <v/>
      </c>
    </row>
    <row r="831" spans="1:18" ht="15.75" customHeight="1" x14ac:dyDescent="0.25">
      <c r="A831" s="42" t="str">
        <f>IFERROR(INDEX(NFS!F:F,MATCH(B831,NFS!E:E,0)),"")</f>
        <v/>
      </c>
      <c r="E831" s="11" t="str">
        <f>IF(B831="","",COUNTIF(SKU!C:C,B831))</f>
        <v/>
      </c>
      <c r="H831" s="64" t="str">
        <f>IF(A831="","",IFERROR(VLOOKUP(TEXT(A831,"0"),#REF!,7,FALSE),""))</f>
        <v/>
      </c>
      <c r="I831" s="17" t="str">
        <f>IF(A831="","",IFERROR(VLOOKUP(TEXT(A831,"0"),#REF!,9,FALSE),""))</f>
        <v/>
      </c>
      <c r="J831" s="19" t="str">
        <f>IF(A831="","",IFERROR(VLOOKUP(TEXT(A831,"0"),#REF!,10,FALSE),""))</f>
        <v/>
      </c>
      <c r="K831" s="18" t="str">
        <f>IFERROR(INDEX(#REF!,MATCH(A831,#REF!,0)),"")</f>
        <v/>
      </c>
      <c r="L831" s="58" t="str">
        <f>IFERROR(INDEX(SKU!E:E,MATCH(B831,SKU!C:C,0)),"")</f>
        <v/>
      </c>
      <c r="M831" s="56"/>
      <c r="R831" t="str">
        <f>IF(COUNTIF(ROMANEIOS!K:K,A831)&gt;0,J831,"")</f>
        <v/>
      </c>
    </row>
    <row r="832" spans="1:18" ht="15.75" customHeight="1" x14ac:dyDescent="0.25">
      <c r="A832" s="42" t="str">
        <f>IFERROR(INDEX(NFS!F:F,MATCH(B832,NFS!E:E,0)),"")</f>
        <v/>
      </c>
      <c r="E832" s="11" t="str">
        <f>IF(B832="","",COUNTIF(SKU!C:C,B832))</f>
        <v/>
      </c>
      <c r="H832" s="64" t="str">
        <f>IF(A832="","",IFERROR(VLOOKUP(TEXT(A832,"0"),#REF!,7,FALSE),""))</f>
        <v/>
      </c>
      <c r="I832" s="17" t="str">
        <f>IF(A832="","",IFERROR(VLOOKUP(TEXT(A832,"0"),#REF!,9,FALSE),""))</f>
        <v/>
      </c>
      <c r="J832" s="19" t="str">
        <f>IF(A832="","",IFERROR(VLOOKUP(TEXT(A832,"0"),#REF!,10,FALSE),""))</f>
        <v/>
      </c>
      <c r="K832" s="18" t="str">
        <f>IFERROR(INDEX(#REF!,MATCH(A832,#REF!,0)),"")</f>
        <v/>
      </c>
      <c r="L832" s="58" t="str">
        <f>IFERROR(INDEX(SKU!E:E,MATCH(B832,SKU!C:C,0)),"")</f>
        <v/>
      </c>
      <c r="M832" s="56"/>
      <c r="R832" t="str">
        <f>IF(COUNTIF(ROMANEIOS!K:K,A832)&gt;0,J832,"")</f>
        <v/>
      </c>
    </row>
    <row r="833" spans="1:18" ht="15.75" customHeight="1" x14ac:dyDescent="0.25">
      <c r="A833" s="42" t="str">
        <f>IFERROR(INDEX(NFS!F:F,MATCH(B833,NFS!E:E,0)),"")</f>
        <v/>
      </c>
      <c r="E833" s="11" t="str">
        <f>IF(B833="","",COUNTIF(SKU!C:C,B833))</f>
        <v/>
      </c>
      <c r="H833" s="64" t="str">
        <f>IF(A833="","",IFERROR(VLOOKUP(TEXT(A833,"0"),#REF!,7,FALSE),""))</f>
        <v/>
      </c>
      <c r="I833" s="17" t="str">
        <f>IF(A833="","",IFERROR(VLOOKUP(TEXT(A833,"0"),#REF!,9,FALSE),""))</f>
        <v/>
      </c>
      <c r="J833" s="19" t="str">
        <f>IF(A833="","",IFERROR(VLOOKUP(TEXT(A833,"0"),#REF!,10,FALSE),""))</f>
        <v/>
      </c>
      <c r="K833" s="18" t="str">
        <f>IFERROR(INDEX(#REF!,MATCH(A833,#REF!,0)),"")</f>
        <v/>
      </c>
      <c r="L833" s="58" t="str">
        <f>IFERROR(INDEX(SKU!E:E,MATCH(B833,SKU!C:C,0)),"")</f>
        <v/>
      </c>
      <c r="M833" s="56"/>
      <c r="R833" t="str">
        <f>IF(COUNTIF(ROMANEIOS!K:K,A833)&gt;0,J833,"")</f>
        <v/>
      </c>
    </row>
    <row r="834" spans="1:18" ht="15.75" customHeight="1" x14ac:dyDescent="0.25">
      <c r="A834" s="42" t="str">
        <f>IFERROR(INDEX(NFS!F:F,MATCH(B834,NFS!E:E,0)),"")</f>
        <v/>
      </c>
      <c r="E834" s="11" t="str">
        <f>IF(B834="","",COUNTIF(SKU!C:C,B834))</f>
        <v/>
      </c>
      <c r="H834" s="64" t="str">
        <f>IF(A834="","",IFERROR(VLOOKUP(TEXT(A834,"0"),#REF!,7,FALSE),""))</f>
        <v/>
      </c>
      <c r="I834" s="17" t="str">
        <f>IF(A834="","",IFERROR(VLOOKUP(TEXT(A834,"0"),#REF!,9,FALSE),""))</f>
        <v/>
      </c>
      <c r="J834" s="19" t="str">
        <f>IF(A834="","",IFERROR(VLOOKUP(TEXT(A834,"0"),#REF!,10,FALSE),""))</f>
        <v/>
      </c>
      <c r="K834" s="18" t="str">
        <f>IFERROR(INDEX(#REF!,MATCH(A834,#REF!,0)),"")</f>
        <v/>
      </c>
      <c r="L834" s="58" t="str">
        <f>IFERROR(INDEX(SKU!E:E,MATCH(B834,SKU!C:C,0)),"")</f>
        <v/>
      </c>
      <c r="M834" s="56"/>
      <c r="R834" t="str">
        <f>IF(COUNTIF(ROMANEIOS!K:K,A834)&gt;0,J834,"")</f>
        <v/>
      </c>
    </row>
    <row r="835" spans="1:18" ht="15.75" customHeight="1" x14ac:dyDescent="0.25">
      <c r="A835" s="42" t="str">
        <f>IFERROR(INDEX(NFS!F:F,MATCH(B835,NFS!E:E,0)),"")</f>
        <v/>
      </c>
      <c r="E835" s="11" t="str">
        <f>IF(B835="","",COUNTIF(SKU!C:C,B835))</f>
        <v/>
      </c>
      <c r="H835" s="64" t="str">
        <f>IF(A835="","",IFERROR(VLOOKUP(TEXT(A835,"0"),#REF!,7,FALSE),""))</f>
        <v/>
      </c>
      <c r="I835" s="17" t="str">
        <f>IF(A835="","",IFERROR(VLOOKUP(TEXT(A835,"0"),#REF!,9,FALSE),""))</f>
        <v/>
      </c>
      <c r="J835" s="19" t="str">
        <f>IF(A835="","",IFERROR(VLOOKUP(TEXT(A835,"0"),#REF!,10,FALSE),""))</f>
        <v/>
      </c>
      <c r="K835" s="18" t="str">
        <f>IFERROR(INDEX(#REF!,MATCH(A835,#REF!,0)),"")</f>
        <v/>
      </c>
      <c r="L835" s="58" t="str">
        <f>IFERROR(INDEX(SKU!E:E,MATCH(B835,SKU!C:C,0)),"")</f>
        <v/>
      </c>
      <c r="M835" s="56"/>
      <c r="R835" t="str">
        <f>IF(COUNTIF(ROMANEIOS!K:K,A835)&gt;0,J835,"")</f>
        <v/>
      </c>
    </row>
    <row r="836" spans="1:18" ht="15.75" customHeight="1" x14ac:dyDescent="0.25">
      <c r="A836" s="42" t="str">
        <f>IFERROR(INDEX(NFS!F:F,MATCH(B836,NFS!E:E,0)),"")</f>
        <v/>
      </c>
      <c r="E836" s="11" t="str">
        <f>IF(B836="","",COUNTIF(SKU!C:C,B836))</f>
        <v/>
      </c>
      <c r="H836" s="64" t="str">
        <f>IF(A836="","",IFERROR(VLOOKUP(TEXT(A836,"0"),#REF!,7,FALSE),""))</f>
        <v/>
      </c>
      <c r="I836" s="17" t="str">
        <f>IF(A836="","",IFERROR(VLOOKUP(TEXT(A836,"0"),#REF!,9,FALSE),""))</f>
        <v/>
      </c>
      <c r="J836" s="19" t="str">
        <f>IF(A836="","",IFERROR(VLOOKUP(TEXT(A836,"0"),#REF!,10,FALSE),""))</f>
        <v/>
      </c>
      <c r="K836" s="18" t="str">
        <f>IFERROR(INDEX(#REF!,MATCH(A836,#REF!,0)),"")</f>
        <v/>
      </c>
      <c r="L836" s="58" t="str">
        <f>IFERROR(INDEX(SKU!E:E,MATCH(B836,SKU!C:C,0)),"")</f>
        <v/>
      </c>
      <c r="M836" s="56"/>
      <c r="R836" t="str">
        <f>IF(COUNTIF(ROMANEIOS!K:K,A836)&gt;0,J836,"")</f>
        <v/>
      </c>
    </row>
    <row r="837" spans="1:18" ht="15.75" customHeight="1" x14ac:dyDescent="0.25">
      <c r="A837" s="42" t="str">
        <f>IFERROR(INDEX(NFS!F:F,MATCH(B837,NFS!E:E,0)),"")</f>
        <v/>
      </c>
      <c r="E837" s="11" t="str">
        <f>IF(B837="","",COUNTIF(SKU!C:C,B837))</f>
        <v/>
      </c>
      <c r="H837" s="64" t="str">
        <f>IF(A837="","",IFERROR(VLOOKUP(TEXT(A837,"0"),#REF!,7,FALSE),""))</f>
        <v/>
      </c>
      <c r="I837" s="17" t="str">
        <f>IF(A837="","",IFERROR(VLOOKUP(TEXT(A837,"0"),#REF!,9,FALSE),""))</f>
        <v/>
      </c>
      <c r="J837" s="19" t="str">
        <f>IF(A837="","",IFERROR(VLOOKUP(TEXT(A837,"0"),#REF!,10,FALSE),""))</f>
        <v/>
      </c>
      <c r="K837" s="18" t="str">
        <f>IFERROR(INDEX(#REF!,MATCH(A837,#REF!,0)),"")</f>
        <v/>
      </c>
      <c r="L837" s="58" t="str">
        <f>IFERROR(INDEX(SKU!E:E,MATCH(B837,SKU!C:C,0)),"")</f>
        <v/>
      </c>
      <c r="M837" s="56"/>
      <c r="R837" t="str">
        <f>IF(COUNTIF(ROMANEIOS!K:K,A837)&gt;0,J837,"")</f>
        <v/>
      </c>
    </row>
    <row r="838" spans="1:18" ht="15.75" customHeight="1" x14ac:dyDescent="0.25">
      <c r="A838" s="42" t="str">
        <f>IFERROR(INDEX(NFS!F:F,MATCH(B838,NFS!E:E,0)),"")</f>
        <v/>
      </c>
      <c r="E838" s="11" t="str">
        <f>IF(B838="","",COUNTIF(SKU!C:C,B838))</f>
        <v/>
      </c>
      <c r="H838" s="64" t="str">
        <f>IF(A838="","",IFERROR(VLOOKUP(TEXT(A838,"0"),#REF!,7,FALSE),""))</f>
        <v/>
      </c>
      <c r="I838" s="17" t="str">
        <f>IF(A838="","",IFERROR(VLOOKUP(TEXT(A838,"0"),#REF!,9,FALSE),""))</f>
        <v/>
      </c>
      <c r="J838" s="19" t="str">
        <f>IF(A838="","",IFERROR(VLOOKUP(TEXT(A838,"0"),#REF!,10,FALSE),""))</f>
        <v/>
      </c>
      <c r="K838" s="18" t="str">
        <f>IFERROR(INDEX(#REF!,MATCH(A838,#REF!,0)),"")</f>
        <v/>
      </c>
      <c r="L838" s="58" t="str">
        <f>IFERROR(INDEX(SKU!E:E,MATCH(B838,SKU!C:C,0)),"")</f>
        <v/>
      </c>
      <c r="M838" s="56"/>
      <c r="R838" t="str">
        <f>IF(COUNTIF(ROMANEIOS!K:K,A838)&gt;0,J838,"")</f>
        <v/>
      </c>
    </row>
    <row r="839" spans="1:18" ht="15.75" customHeight="1" x14ac:dyDescent="0.25">
      <c r="A839" s="42" t="str">
        <f>IFERROR(INDEX(NFS!F:F,MATCH(B839,NFS!E:E,0)),"")</f>
        <v/>
      </c>
      <c r="E839" s="11" t="str">
        <f>IF(B839="","",COUNTIF(SKU!C:C,B839))</f>
        <v/>
      </c>
      <c r="H839" s="64" t="str">
        <f>IF(A839="","",IFERROR(VLOOKUP(TEXT(A839,"0"),#REF!,7,FALSE),""))</f>
        <v/>
      </c>
      <c r="I839" s="17" t="str">
        <f>IF(A839="","",IFERROR(VLOOKUP(TEXT(A839,"0"),#REF!,9,FALSE),""))</f>
        <v/>
      </c>
      <c r="J839" s="19" t="str">
        <f>IF(A839="","",IFERROR(VLOOKUP(TEXT(A839,"0"),#REF!,10,FALSE),""))</f>
        <v/>
      </c>
      <c r="K839" s="18" t="str">
        <f>IFERROR(INDEX(#REF!,MATCH(A839,#REF!,0)),"")</f>
        <v/>
      </c>
      <c r="L839" s="58" t="str">
        <f>IFERROR(INDEX(SKU!E:E,MATCH(B839,SKU!C:C,0)),"")</f>
        <v/>
      </c>
      <c r="M839" s="56"/>
      <c r="R839" t="str">
        <f>IF(COUNTIF(ROMANEIOS!K:K,A839)&gt;0,J839,"")</f>
        <v/>
      </c>
    </row>
    <row r="840" spans="1:18" ht="15.75" customHeight="1" x14ac:dyDescent="0.25">
      <c r="A840" s="42" t="str">
        <f>IFERROR(INDEX(NFS!F:F,MATCH(B840,NFS!E:E,0)),"")</f>
        <v/>
      </c>
      <c r="E840" s="11" t="str">
        <f>IF(B840="","",COUNTIF(SKU!C:C,B840))</f>
        <v/>
      </c>
      <c r="H840" s="64" t="str">
        <f>IF(A840="","",IFERROR(VLOOKUP(TEXT(A840,"0"),#REF!,7,FALSE),""))</f>
        <v/>
      </c>
      <c r="I840" s="17" t="str">
        <f>IF(A840="","",IFERROR(VLOOKUP(TEXT(A840,"0"),#REF!,9,FALSE),""))</f>
        <v/>
      </c>
      <c r="J840" s="19" t="str">
        <f>IF(A840="","",IFERROR(VLOOKUP(TEXT(A840,"0"),#REF!,10,FALSE),""))</f>
        <v/>
      </c>
      <c r="K840" s="18" t="str">
        <f>IFERROR(INDEX(#REF!,MATCH(A840,#REF!,0)),"")</f>
        <v/>
      </c>
      <c r="L840" s="58" t="str">
        <f>IFERROR(INDEX(SKU!E:E,MATCH(B840,SKU!C:C,0)),"")</f>
        <v/>
      </c>
      <c r="M840" s="56"/>
      <c r="R840" t="str">
        <f>IF(COUNTIF(ROMANEIOS!K:K,A840)&gt;0,J840,"")</f>
        <v/>
      </c>
    </row>
    <row r="841" spans="1:18" ht="15.75" customHeight="1" x14ac:dyDescent="0.25">
      <c r="A841" s="42" t="str">
        <f>IFERROR(INDEX(NFS!F:F,MATCH(B841,NFS!E:E,0)),"")</f>
        <v/>
      </c>
      <c r="E841" s="11" t="str">
        <f>IF(B841="","",COUNTIF(SKU!C:C,B841))</f>
        <v/>
      </c>
      <c r="H841" s="64" t="str">
        <f>IF(A841="","",IFERROR(VLOOKUP(TEXT(A841,"0"),#REF!,7,FALSE),""))</f>
        <v/>
      </c>
      <c r="I841" s="17" t="str">
        <f>IF(A841="","",IFERROR(VLOOKUP(TEXT(A841,"0"),#REF!,9,FALSE),""))</f>
        <v/>
      </c>
      <c r="J841" s="19" t="str">
        <f>IF(A841="","",IFERROR(VLOOKUP(TEXT(A841,"0"),#REF!,10,FALSE),""))</f>
        <v/>
      </c>
      <c r="K841" s="18" t="str">
        <f>IFERROR(INDEX(#REF!,MATCH(A841,#REF!,0)),"")</f>
        <v/>
      </c>
      <c r="L841" s="58" t="str">
        <f>IFERROR(INDEX(SKU!E:E,MATCH(B841,SKU!C:C,0)),"")</f>
        <v/>
      </c>
      <c r="M841" s="56"/>
      <c r="R841" t="str">
        <f>IF(COUNTIF(ROMANEIOS!K:K,A841)&gt;0,J841,"")</f>
        <v/>
      </c>
    </row>
    <row r="842" spans="1:18" ht="15.75" customHeight="1" x14ac:dyDescent="0.25">
      <c r="A842" s="42" t="str">
        <f>IFERROR(INDEX(NFS!F:F,MATCH(B842,NFS!E:E,0)),"")</f>
        <v/>
      </c>
      <c r="E842" s="11" t="str">
        <f>IF(B842="","",COUNTIF(SKU!C:C,B842))</f>
        <v/>
      </c>
      <c r="H842" s="64" t="str">
        <f>IF(A842="","",IFERROR(VLOOKUP(TEXT(A842,"0"),#REF!,7,FALSE),""))</f>
        <v/>
      </c>
      <c r="I842" s="17" t="str">
        <f>IF(A842="","",IFERROR(VLOOKUP(TEXT(A842,"0"),#REF!,9,FALSE),""))</f>
        <v/>
      </c>
      <c r="J842" s="19" t="str">
        <f>IF(A842="","",IFERROR(VLOOKUP(TEXT(A842,"0"),#REF!,10,FALSE),""))</f>
        <v/>
      </c>
      <c r="K842" s="18" t="str">
        <f>IFERROR(INDEX(#REF!,MATCH(A842,#REF!,0)),"")</f>
        <v/>
      </c>
      <c r="L842" s="58" t="str">
        <f>IFERROR(INDEX(SKU!E:E,MATCH(B842,SKU!C:C,0)),"")</f>
        <v/>
      </c>
      <c r="M842" s="56"/>
      <c r="R842" t="str">
        <f>IF(COUNTIF(ROMANEIOS!K:K,A842)&gt;0,J842,"")</f>
        <v/>
      </c>
    </row>
    <row r="843" spans="1:18" ht="15.75" customHeight="1" x14ac:dyDescent="0.25">
      <c r="A843" s="42" t="str">
        <f>IFERROR(INDEX(NFS!F:F,MATCH(B843,NFS!E:E,0)),"")</f>
        <v/>
      </c>
      <c r="E843" s="11" t="str">
        <f>IF(B843="","",COUNTIF(SKU!C:C,B843))</f>
        <v/>
      </c>
      <c r="H843" s="64" t="str">
        <f>IF(A843="","",IFERROR(VLOOKUP(TEXT(A843,"0"),#REF!,7,FALSE),""))</f>
        <v/>
      </c>
      <c r="I843" s="17" t="str">
        <f>IF(A843="","",IFERROR(VLOOKUP(TEXT(A843,"0"),#REF!,9,FALSE),""))</f>
        <v/>
      </c>
      <c r="J843" s="19" t="str">
        <f>IF(A843="","",IFERROR(VLOOKUP(TEXT(A843,"0"),#REF!,10,FALSE),""))</f>
        <v/>
      </c>
      <c r="K843" s="18" t="str">
        <f>IFERROR(INDEX(#REF!,MATCH(A843,#REF!,0)),"")</f>
        <v/>
      </c>
      <c r="L843" s="58" t="str">
        <f>IFERROR(INDEX(SKU!E:E,MATCH(B843,SKU!C:C,0)),"")</f>
        <v/>
      </c>
      <c r="M843" s="56"/>
      <c r="R843" t="str">
        <f>IF(COUNTIF(ROMANEIOS!K:K,A843)&gt;0,J843,"")</f>
        <v/>
      </c>
    </row>
    <row r="844" spans="1:18" ht="15.75" customHeight="1" x14ac:dyDescent="0.25">
      <c r="A844" s="42" t="str">
        <f>IFERROR(INDEX(NFS!F:F,MATCH(B844,NFS!E:E,0)),"")</f>
        <v/>
      </c>
      <c r="E844" s="11" t="str">
        <f>IF(B844="","",COUNTIF(SKU!C:C,B844))</f>
        <v/>
      </c>
      <c r="H844" s="64" t="str">
        <f>IF(A844="","",IFERROR(VLOOKUP(TEXT(A844,"0"),#REF!,7,FALSE),""))</f>
        <v/>
      </c>
      <c r="I844" s="17" t="str">
        <f>IF(A844="","",IFERROR(VLOOKUP(TEXT(A844,"0"),#REF!,9,FALSE),""))</f>
        <v/>
      </c>
      <c r="J844" s="19" t="str">
        <f>IF(A844="","",IFERROR(VLOOKUP(TEXT(A844,"0"),#REF!,10,FALSE),""))</f>
        <v/>
      </c>
      <c r="K844" s="18" t="str">
        <f>IFERROR(INDEX(#REF!,MATCH(A844,#REF!,0)),"")</f>
        <v/>
      </c>
      <c r="L844" s="58" t="str">
        <f>IFERROR(INDEX(SKU!E:E,MATCH(B844,SKU!C:C,0)),"")</f>
        <v/>
      </c>
      <c r="M844" s="56"/>
      <c r="R844" t="str">
        <f>IF(COUNTIF(ROMANEIOS!K:K,A844)&gt;0,J844,"")</f>
        <v/>
      </c>
    </row>
    <row r="845" spans="1:18" ht="15.75" customHeight="1" x14ac:dyDescent="0.25">
      <c r="A845" s="42" t="str">
        <f>IFERROR(INDEX(NFS!F:F,MATCH(B845,NFS!E:E,0)),"")</f>
        <v/>
      </c>
      <c r="E845" s="11" t="str">
        <f>IF(B845="","",COUNTIF(SKU!C:C,B845))</f>
        <v/>
      </c>
      <c r="H845" s="64" t="str">
        <f>IF(A845="","",IFERROR(VLOOKUP(TEXT(A845,"0"),#REF!,7,FALSE),""))</f>
        <v/>
      </c>
      <c r="I845" s="17" t="str">
        <f>IF(A845="","",IFERROR(VLOOKUP(TEXT(A845,"0"),#REF!,9,FALSE),""))</f>
        <v/>
      </c>
      <c r="J845" s="19" t="str">
        <f>IF(A845="","",IFERROR(VLOOKUP(TEXT(A845,"0"),#REF!,10,FALSE),""))</f>
        <v/>
      </c>
      <c r="K845" s="18" t="str">
        <f>IFERROR(INDEX(#REF!,MATCH(A845,#REF!,0)),"")</f>
        <v/>
      </c>
      <c r="L845" s="58" t="str">
        <f>IFERROR(INDEX(SKU!E:E,MATCH(B845,SKU!C:C,0)),"")</f>
        <v/>
      </c>
      <c r="M845" s="56"/>
      <c r="R845" t="str">
        <f>IF(COUNTIF(ROMANEIOS!K:K,A845)&gt;0,J845,"")</f>
        <v/>
      </c>
    </row>
    <row r="846" spans="1:18" ht="15.75" customHeight="1" x14ac:dyDescent="0.25">
      <c r="A846" s="42" t="str">
        <f>IFERROR(INDEX(NFS!F:F,MATCH(B846,NFS!E:E,0)),"")</f>
        <v/>
      </c>
      <c r="E846" s="11" t="str">
        <f>IF(B846="","",COUNTIF(SKU!C:C,B846))</f>
        <v/>
      </c>
      <c r="H846" s="64" t="str">
        <f>IF(A846="","",IFERROR(VLOOKUP(TEXT(A846,"0"),#REF!,7,FALSE),""))</f>
        <v/>
      </c>
      <c r="I846" s="17" t="str">
        <f>IF(A846="","",IFERROR(VLOOKUP(TEXT(A846,"0"),#REF!,9,FALSE),""))</f>
        <v/>
      </c>
      <c r="J846" s="19" t="str">
        <f>IF(A846="","",IFERROR(VLOOKUP(TEXT(A846,"0"),#REF!,10,FALSE),""))</f>
        <v/>
      </c>
      <c r="K846" s="18" t="str">
        <f>IFERROR(INDEX(#REF!,MATCH(A846,#REF!,0)),"")</f>
        <v/>
      </c>
      <c r="L846" s="58" t="str">
        <f>IFERROR(INDEX(SKU!E:E,MATCH(B846,SKU!C:C,0)),"")</f>
        <v/>
      </c>
      <c r="M846" s="56"/>
      <c r="R846" t="str">
        <f>IF(COUNTIF(ROMANEIOS!K:K,A846)&gt;0,J846,"")</f>
        <v/>
      </c>
    </row>
    <row r="847" spans="1:18" ht="15.75" customHeight="1" x14ac:dyDescent="0.25">
      <c r="A847" s="42" t="str">
        <f>IFERROR(INDEX(NFS!F:F,MATCH(B847,NFS!E:E,0)),"")</f>
        <v/>
      </c>
      <c r="E847" s="11" t="str">
        <f>IF(B847="","",COUNTIF(SKU!C:C,B847))</f>
        <v/>
      </c>
      <c r="H847" s="64" t="str">
        <f>IF(A847="","",IFERROR(VLOOKUP(TEXT(A847,"0"),#REF!,7,FALSE),""))</f>
        <v/>
      </c>
      <c r="I847" s="17" t="str">
        <f>IF(A847="","",IFERROR(VLOOKUP(TEXT(A847,"0"),#REF!,9,FALSE),""))</f>
        <v/>
      </c>
      <c r="J847" s="19" t="str">
        <f>IF(A847="","",IFERROR(VLOOKUP(TEXT(A847,"0"),#REF!,10,FALSE),""))</f>
        <v/>
      </c>
      <c r="K847" s="18" t="str">
        <f>IFERROR(INDEX(#REF!,MATCH(A847,#REF!,0)),"")</f>
        <v/>
      </c>
      <c r="L847" s="58" t="str">
        <f>IFERROR(INDEX(SKU!E:E,MATCH(B847,SKU!C:C,0)),"")</f>
        <v/>
      </c>
      <c r="M847" s="56"/>
      <c r="R847" t="str">
        <f>IF(COUNTIF(ROMANEIOS!K:K,A847)&gt;0,J847,"")</f>
        <v/>
      </c>
    </row>
    <row r="848" spans="1:18" ht="15.75" customHeight="1" x14ac:dyDescent="0.25">
      <c r="A848" s="42" t="str">
        <f>IFERROR(INDEX(NFS!F:F,MATCH(B848,NFS!E:E,0)),"")</f>
        <v/>
      </c>
      <c r="E848" s="11" t="str">
        <f>IF(B848="","",COUNTIF(SKU!C:C,B848))</f>
        <v/>
      </c>
      <c r="H848" s="64" t="str">
        <f>IF(A848="","",IFERROR(VLOOKUP(TEXT(A848,"0"),#REF!,7,FALSE),""))</f>
        <v/>
      </c>
      <c r="I848" s="17" t="str">
        <f>IF(A848="","",IFERROR(VLOOKUP(TEXT(A848,"0"),#REF!,9,FALSE),""))</f>
        <v/>
      </c>
      <c r="J848" s="19" t="str">
        <f>IF(A848="","",IFERROR(VLOOKUP(TEXT(A848,"0"),#REF!,10,FALSE),""))</f>
        <v/>
      </c>
      <c r="K848" s="18" t="str">
        <f>IFERROR(INDEX(#REF!,MATCH(A848,#REF!,0)),"")</f>
        <v/>
      </c>
      <c r="L848" s="58" t="str">
        <f>IFERROR(INDEX(SKU!E:E,MATCH(B848,SKU!C:C,0)),"")</f>
        <v/>
      </c>
      <c r="M848" s="56"/>
      <c r="R848" t="str">
        <f>IF(COUNTIF(ROMANEIOS!K:K,A848)&gt;0,J848,"")</f>
        <v/>
      </c>
    </row>
    <row r="849" spans="1:18" ht="15.75" customHeight="1" x14ac:dyDescent="0.25">
      <c r="A849" s="42" t="str">
        <f>IFERROR(INDEX(NFS!F:F,MATCH(B849,NFS!E:E,0)),"")</f>
        <v/>
      </c>
      <c r="E849" s="11" t="str">
        <f>IF(B849="","",COUNTIF(SKU!C:C,B849))</f>
        <v/>
      </c>
      <c r="H849" s="64" t="str">
        <f>IF(A849="","",IFERROR(VLOOKUP(TEXT(A849,"0"),#REF!,7,FALSE),""))</f>
        <v/>
      </c>
      <c r="I849" s="17" t="str">
        <f>IF(A849="","",IFERROR(VLOOKUP(TEXT(A849,"0"),#REF!,9,FALSE),""))</f>
        <v/>
      </c>
      <c r="J849" s="19" t="str">
        <f>IF(A849="","",IFERROR(VLOOKUP(TEXT(A849,"0"),#REF!,10,FALSE),""))</f>
        <v/>
      </c>
      <c r="K849" s="18" t="str">
        <f>IFERROR(INDEX(#REF!,MATCH(A849,#REF!,0)),"")</f>
        <v/>
      </c>
      <c r="L849" s="58" t="str">
        <f>IFERROR(INDEX(SKU!E:E,MATCH(B849,SKU!C:C,0)),"")</f>
        <v/>
      </c>
      <c r="M849" s="56"/>
      <c r="R849" t="str">
        <f>IF(COUNTIF(ROMANEIOS!K:K,A849)&gt;0,J849,"")</f>
        <v/>
      </c>
    </row>
    <row r="850" spans="1:18" ht="15.75" customHeight="1" x14ac:dyDescent="0.25">
      <c r="A850" s="42" t="str">
        <f>IFERROR(INDEX(NFS!F:F,MATCH(B850,NFS!E:E,0)),"")</f>
        <v/>
      </c>
      <c r="E850" s="11" t="str">
        <f>IF(B850="","",COUNTIF(SKU!C:C,B850))</f>
        <v/>
      </c>
      <c r="H850" s="64" t="str">
        <f>IF(A850="","",IFERROR(VLOOKUP(TEXT(A850,"0"),#REF!,7,FALSE),""))</f>
        <v/>
      </c>
      <c r="I850" s="17" t="str">
        <f>IF(A850="","",IFERROR(VLOOKUP(TEXT(A850,"0"),#REF!,9,FALSE),""))</f>
        <v/>
      </c>
      <c r="J850" s="19" t="str">
        <f>IF(A850="","",IFERROR(VLOOKUP(TEXT(A850,"0"),#REF!,10,FALSE),""))</f>
        <v/>
      </c>
      <c r="K850" s="18" t="str">
        <f>IFERROR(INDEX(#REF!,MATCH(A850,#REF!,0)),"")</f>
        <v/>
      </c>
      <c r="L850" s="58" t="str">
        <f>IFERROR(INDEX(SKU!E:E,MATCH(B850,SKU!C:C,0)),"")</f>
        <v/>
      </c>
      <c r="M850" s="56"/>
      <c r="R850" t="str">
        <f>IF(COUNTIF(ROMANEIOS!K:K,A850)&gt;0,J850,"")</f>
        <v/>
      </c>
    </row>
    <row r="851" spans="1:18" ht="15.75" customHeight="1" x14ac:dyDescent="0.25">
      <c r="A851" s="42" t="str">
        <f>IFERROR(INDEX(NFS!F:F,MATCH(B851,NFS!E:E,0)),"")</f>
        <v/>
      </c>
      <c r="E851" s="11" t="str">
        <f>IF(B851="","",COUNTIF(SKU!C:C,B851))</f>
        <v/>
      </c>
      <c r="H851" s="64" t="str">
        <f>IF(A851="","",IFERROR(VLOOKUP(TEXT(A851,"0"),#REF!,7,FALSE),""))</f>
        <v/>
      </c>
      <c r="I851" s="17" t="str">
        <f>IF(A851="","",IFERROR(VLOOKUP(TEXT(A851,"0"),#REF!,9,FALSE),""))</f>
        <v/>
      </c>
      <c r="J851" s="19" t="str">
        <f>IF(A851="","",IFERROR(VLOOKUP(TEXT(A851,"0"),#REF!,10,FALSE),""))</f>
        <v/>
      </c>
      <c r="K851" s="18" t="str">
        <f>IFERROR(INDEX(#REF!,MATCH(A851,#REF!,0)),"")</f>
        <v/>
      </c>
      <c r="L851" s="58" t="str">
        <f>IFERROR(INDEX(SKU!E:E,MATCH(B851,SKU!C:C,0)),"")</f>
        <v/>
      </c>
      <c r="M851" s="56"/>
      <c r="R851" t="str">
        <f>IF(COUNTIF(ROMANEIOS!K:K,A851)&gt;0,J851,"")</f>
        <v/>
      </c>
    </row>
    <row r="852" spans="1:18" ht="15.75" customHeight="1" x14ac:dyDescent="0.25">
      <c r="A852" s="42" t="str">
        <f>IFERROR(INDEX(NFS!F:F,MATCH(B852,NFS!E:E,0)),"")</f>
        <v/>
      </c>
      <c r="E852" s="11" t="str">
        <f>IF(B852="","",COUNTIF(SKU!C:C,B852))</f>
        <v/>
      </c>
      <c r="H852" s="64" t="str">
        <f>IF(A852="","",IFERROR(VLOOKUP(TEXT(A852,"0"),#REF!,7,FALSE),""))</f>
        <v/>
      </c>
      <c r="I852" s="17" t="str">
        <f>IF(A852="","",IFERROR(VLOOKUP(TEXT(A852,"0"),#REF!,9,FALSE),""))</f>
        <v/>
      </c>
      <c r="J852" s="19" t="str">
        <f>IF(A852="","",IFERROR(VLOOKUP(TEXT(A852,"0"),#REF!,10,FALSE),""))</f>
        <v/>
      </c>
      <c r="K852" s="18" t="str">
        <f>IFERROR(INDEX(#REF!,MATCH(A852,#REF!,0)),"")</f>
        <v/>
      </c>
      <c r="L852" s="58" t="str">
        <f>IFERROR(INDEX(SKU!E:E,MATCH(B852,SKU!C:C,0)),"")</f>
        <v/>
      </c>
      <c r="M852" s="56"/>
      <c r="R852" t="str">
        <f>IF(COUNTIF(ROMANEIOS!K:K,A852)&gt;0,J852,"")</f>
        <v/>
      </c>
    </row>
    <row r="853" spans="1:18" ht="15.75" customHeight="1" x14ac:dyDescent="0.25">
      <c r="A853" s="42" t="str">
        <f>IFERROR(INDEX(NFS!F:F,MATCH(B853,NFS!E:E,0)),"")</f>
        <v/>
      </c>
      <c r="E853" s="11" t="str">
        <f>IF(B853="","",COUNTIF(SKU!C:C,B853))</f>
        <v/>
      </c>
      <c r="H853" s="64" t="str">
        <f>IF(A853="","",IFERROR(VLOOKUP(TEXT(A853,"0"),#REF!,7,FALSE),""))</f>
        <v/>
      </c>
      <c r="I853" s="17" t="str">
        <f>IF(A853="","",IFERROR(VLOOKUP(TEXT(A853,"0"),#REF!,9,FALSE),""))</f>
        <v/>
      </c>
      <c r="J853" s="19" t="str">
        <f>IF(A853="","",IFERROR(VLOOKUP(TEXT(A853,"0"),#REF!,10,FALSE),""))</f>
        <v/>
      </c>
      <c r="K853" s="18" t="str">
        <f>IFERROR(INDEX(#REF!,MATCH(A853,#REF!,0)),"")</f>
        <v/>
      </c>
      <c r="L853" s="58" t="str">
        <f>IFERROR(INDEX(SKU!E:E,MATCH(B853,SKU!C:C,0)),"")</f>
        <v/>
      </c>
      <c r="M853" s="56"/>
      <c r="R853" t="str">
        <f>IF(COUNTIF(ROMANEIOS!K:K,A853)&gt;0,J853,"")</f>
        <v/>
      </c>
    </row>
    <row r="854" spans="1:18" ht="15.75" customHeight="1" x14ac:dyDescent="0.25">
      <c r="A854" s="42" t="str">
        <f>IFERROR(INDEX(NFS!F:F,MATCH(B854,NFS!E:E,0)),"")</f>
        <v/>
      </c>
      <c r="E854" s="11" t="str">
        <f>IF(B854="","",COUNTIF(SKU!C:C,B854))</f>
        <v/>
      </c>
      <c r="H854" s="64" t="str">
        <f>IF(A854="","",IFERROR(VLOOKUP(TEXT(A854,"0"),#REF!,7,FALSE),""))</f>
        <v/>
      </c>
      <c r="I854" s="17" t="str">
        <f>IF(A854="","",IFERROR(VLOOKUP(TEXT(A854,"0"),#REF!,9,FALSE),""))</f>
        <v/>
      </c>
      <c r="J854" s="19" t="str">
        <f>IF(A854="","",IFERROR(VLOOKUP(TEXT(A854,"0"),#REF!,10,FALSE),""))</f>
        <v/>
      </c>
      <c r="K854" s="18" t="str">
        <f>IFERROR(INDEX(#REF!,MATCH(A854,#REF!,0)),"")</f>
        <v/>
      </c>
      <c r="L854" s="58" t="str">
        <f>IFERROR(INDEX(SKU!E:E,MATCH(B854,SKU!C:C,0)),"")</f>
        <v/>
      </c>
      <c r="M854" s="56"/>
      <c r="R854" t="str">
        <f>IF(COUNTIF(ROMANEIOS!K:K,A854)&gt;0,J854,"")</f>
        <v/>
      </c>
    </row>
    <row r="855" spans="1:18" ht="15.75" customHeight="1" x14ac:dyDescent="0.25">
      <c r="A855" s="42" t="str">
        <f>IFERROR(INDEX(NFS!F:F,MATCH(B855,NFS!E:E,0)),"")</f>
        <v/>
      </c>
      <c r="E855" s="11" t="str">
        <f>IF(B855="","",COUNTIF(SKU!C:C,B855))</f>
        <v/>
      </c>
      <c r="H855" s="64" t="str">
        <f>IF(A855="","",IFERROR(VLOOKUP(TEXT(A855,"0"),#REF!,7,FALSE),""))</f>
        <v/>
      </c>
      <c r="I855" s="17" t="str">
        <f>IF(A855="","",IFERROR(VLOOKUP(TEXT(A855,"0"),#REF!,9,FALSE),""))</f>
        <v/>
      </c>
      <c r="J855" s="19" t="str">
        <f>IF(A855="","",IFERROR(VLOOKUP(TEXT(A855,"0"),#REF!,10,FALSE),""))</f>
        <v/>
      </c>
      <c r="K855" s="18" t="str">
        <f>IFERROR(INDEX(#REF!,MATCH(A855,#REF!,0)),"")</f>
        <v/>
      </c>
      <c r="L855" s="58" t="str">
        <f>IFERROR(INDEX(SKU!E:E,MATCH(B855,SKU!C:C,0)),"")</f>
        <v/>
      </c>
      <c r="M855" s="56"/>
      <c r="R855" t="str">
        <f>IF(COUNTIF(ROMANEIOS!K:K,A855)&gt;0,J855,"")</f>
        <v/>
      </c>
    </row>
    <row r="856" spans="1:18" ht="15.75" customHeight="1" x14ac:dyDescent="0.25">
      <c r="A856" s="42" t="str">
        <f>IFERROR(INDEX(NFS!F:F,MATCH(B856,NFS!E:E,0)),"")</f>
        <v/>
      </c>
      <c r="E856" s="11" t="str">
        <f>IF(B856="","",COUNTIF(SKU!C:C,B856))</f>
        <v/>
      </c>
      <c r="H856" s="64" t="str">
        <f>IF(A856="","",IFERROR(VLOOKUP(TEXT(A856,"0"),#REF!,7,FALSE),""))</f>
        <v/>
      </c>
      <c r="I856" s="17" t="str">
        <f>IF(A856="","",IFERROR(VLOOKUP(TEXT(A856,"0"),#REF!,9,FALSE),""))</f>
        <v/>
      </c>
      <c r="J856" s="19" t="str">
        <f>IF(A856="","",IFERROR(VLOOKUP(TEXT(A856,"0"),#REF!,10,FALSE),""))</f>
        <v/>
      </c>
      <c r="K856" s="18" t="str">
        <f>IFERROR(INDEX(#REF!,MATCH(A856,#REF!,0)),"")</f>
        <v/>
      </c>
      <c r="L856" s="58" t="str">
        <f>IFERROR(INDEX(SKU!E:E,MATCH(B856,SKU!C:C,0)),"")</f>
        <v/>
      </c>
      <c r="M856" s="56"/>
      <c r="R856" t="str">
        <f>IF(COUNTIF(ROMANEIOS!K:K,A856)&gt;0,J856,"")</f>
        <v/>
      </c>
    </row>
    <row r="857" spans="1:18" ht="15.75" customHeight="1" x14ac:dyDescent="0.25">
      <c r="A857" s="42" t="str">
        <f>IFERROR(INDEX(NFS!F:F,MATCH(B857,NFS!E:E,0)),"")</f>
        <v/>
      </c>
      <c r="E857" s="11" t="str">
        <f>IF(B857="","",COUNTIF(SKU!C:C,B857))</f>
        <v/>
      </c>
      <c r="H857" s="64" t="str">
        <f>IF(A857="","",IFERROR(VLOOKUP(TEXT(A857,"0"),#REF!,7,FALSE),""))</f>
        <v/>
      </c>
      <c r="I857" s="17" t="str">
        <f>IF(A857="","",IFERROR(VLOOKUP(TEXT(A857,"0"),#REF!,9,FALSE),""))</f>
        <v/>
      </c>
      <c r="J857" s="19" t="str">
        <f>IF(A857="","",IFERROR(VLOOKUP(TEXT(A857,"0"),#REF!,10,FALSE),""))</f>
        <v/>
      </c>
      <c r="K857" s="18" t="str">
        <f>IFERROR(INDEX(#REF!,MATCH(A857,#REF!,0)),"")</f>
        <v/>
      </c>
      <c r="L857" s="58" t="str">
        <f>IFERROR(INDEX(SKU!E:E,MATCH(B857,SKU!C:C,0)),"")</f>
        <v/>
      </c>
      <c r="M857" s="56"/>
      <c r="R857" t="str">
        <f>IF(COUNTIF(ROMANEIOS!K:K,A857)&gt;0,J857,"")</f>
        <v/>
      </c>
    </row>
    <row r="858" spans="1:18" ht="15.75" customHeight="1" x14ac:dyDescent="0.25">
      <c r="A858" s="42" t="str">
        <f>IFERROR(INDEX(NFS!F:F,MATCH(B858,NFS!E:E,0)),"")</f>
        <v/>
      </c>
      <c r="E858" s="11" t="str">
        <f>IF(B858="","",COUNTIF(SKU!C:C,B858))</f>
        <v/>
      </c>
      <c r="H858" s="64" t="str">
        <f>IF(A858="","",IFERROR(VLOOKUP(TEXT(A858,"0"),#REF!,7,FALSE),""))</f>
        <v/>
      </c>
      <c r="I858" s="17" t="str">
        <f>IF(A858="","",IFERROR(VLOOKUP(TEXT(A858,"0"),#REF!,9,FALSE),""))</f>
        <v/>
      </c>
      <c r="J858" s="19" t="str">
        <f>IF(A858="","",IFERROR(VLOOKUP(TEXT(A858,"0"),#REF!,10,FALSE),""))</f>
        <v/>
      </c>
      <c r="K858" s="18" t="str">
        <f>IFERROR(INDEX(#REF!,MATCH(A858,#REF!,0)),"")</f>
        <v/>
      </c>
      <c r="L858" s="58" t="str">
        <f>IFERROR(INDEX(SKU!E:E,MATCH(B858,SKU!C:C,0)),"")</f>
        <v/>
      </c>
      <c r="M858" s="56"/>
      <c r="R858" t="str">
        <f>IF(COUNTIF(ROMANEIOS!K:K,A858)&gt;0,J858,"")</f>
        <v/>
      </c>
    </row>
    <row r="859" spans="1:18" ht="15.75" customHeight="1" x14ac:dyDescent="0.25">
      <c r="A859" s="42" t="str">
        <f>IFERROR(INDEX(NFS!F:F,MATCH(B859,NFS!E:E,0)),"")</f>
        <v/>
      </c>
      <c r="E859" s="11" t="str">
        <f>IF(B859="","",COUNTIF(SKU!C:C,B859))</f>
        <v/>
      </c>
      <c r="H859" s="64" t="str">
        <f>IF(A859="","",IFERROR(VLOOKUP(TEXT(A859,"0"),#REF!,7,FALSE),""))</f>
        <v/>
      </c>
      <c r="I859" s="17" t="str">
        <f>IF(A859="","",IFERROR(VLOOKUP(TEXT(A859,"0"),#REF!,9,FALSE),""))</f>
        <v/>
      </c>
      <c r="J859" s="19" t="str">
        <f>IF(A859="","",IFERROR(VLOOKUP(TEXT(A859,"0"),#REF!,10,FALSE),""))</f>
        <v/>
      </c>
      <c r="K859" s="18" t="str">
        <f>IFERROR(INDEX(#REF!,MATCH(A859,#REF!,0)),"")</f>
        <v/>
      </c>
      <c r="L859" s="58" t="str">
        <f>IFERROR(INDEX(SKU!E:E,MATCH(B859,SKU!C:C,0)),"")</f>
        <v/>
      </c>
      <c r="M859" s="56"/>
      <c r="R859" t="str">
        <f>IF(COUNTIF(ROMANEIOS!K:K,A859)&gt;0,J859,"")</f>
        <v/>
      </c>
    </row>
    <row r="860" spans="1:18" ht="15.75" customHeight="1" x14ac:dyDescent="0.25">
      <c r="A860" s="42" t="str">
        <f>IFERROR(INDEX(NFS!F:F,MATCH(B860,NFS!E:E,0)),"")</f>
        <v/>
      </c>
      <c r="E860" s="11" t="str">
        <f>IF(B860="","",COUNTIF(SKU!C:C,B860))</f>
        <v/>
      </c>
      <c r="H860" s="64" t="str">
        <f>IF(A860="","",IFERROR(VLOOKUP(TEXT(A860,"0"),#REF!,7,FALSE),""))</f>
        <v/>
      </c>
      <c r="I860" s="17" t="str">
        <f>IF(A860="","",IFERROR(VLOOKUP(TEXT(A860,"0"),#REF!,9,FALSE),""))</f>
        <v/>
      </c>
      <c r="J860" s="19" t="str">
        <f>IF(A860="","",IFERROR(VLOOKUP(TEXT(A860,"0"),#REF!,10,FALSE),""))</f>
        <v/>
      </c>
      <c r="K860" s="18" t="str">
        <f>IFERROR(INDEX(#REF!,MATCH(A860,#REF!,0)),"")</f>
        <v/>
      </c>
      <c r="L860" s="58" t="str">
        <f>IFERROR(INDEX(SKU!E:E,MATCH(B860,SKU!C:C,0)),"")</f>
        <v/>
      </c>
      <c r="M860" s="56"/>
      <c r="R860" t="str">
        <f>IF(COUNTIF(ROMANEIOS!K:K,A860)&gt;0,J860,"")</f>
        <v/>
      </c>
    </row>
    <row r="861" spans="1:18" ht="15.75" customHeight="1" x14ac:dyDescent="0.25">
      <c r="A861" s="42" t="str">
        <f>IFERROR(INDEX(NFS!F:F,MATCH(B861,NFS!E:E,0)),"")</f>
        <v/>
      </c>
      <c r="E861" s="11" t="str">
        <f>IF(B861="","",COUNTIF(SKU!C:C,B861))</f>
        <v/>
      </c>
      <c r="H861" s="64" t="str">
        <f>IF(A861="","",IFERROR(VLOOKUP(TEXT(A861,"0"),#REF!,7,FALSE),""))</f>
        <v/>
      </c>
      <c r="I861" s="17" t="str">
        <f>IF(A861="","",IFERROR(VLOOKUP(TEXT(A861,"0"),#REF!,9,FALSE),""))</f>
        <v/>
      </c>
      <c r="J861" s="19" t="str">
        <f>IF(A861="","",IFERROR(VLOOKUP(TEXT(A861,"0"),#REF!,10,FALSE),""))</f>
        <v/>
      </c>
      <c r="K861" s="18" t="str">
        <f>IFERROR(INDEX(#REF!,MATCH(A861,#REF!,0)),"")</f>
        <v/>
      </c>
      <c r="L861" s="58" t="str">
        <f>IFERROR(INDEX(SKU!E:E,MATCH(B861,SKU!C:C,0)),"")</f>
        <v/>
      </c>
      <c r="M861" s="56"/>
      <c r="R861" t="str">
        <f>IF(COUNTIF(ROMANEIOS!K:K,A861)&gt;0,J861,"")</f>
        <v/>
      </c>
    </row>
    <row r="862" spans="1:18" ht="15.75" customHeight="1" x14ac:dyDescent="0.25">
      <c r="A862" s="42" t="str">
        <f>IFERROR(INDEX(NFS!F:F,MATCH(B862,NFS!E:E,0)),"")</f>
        <v/>
      </c>
      <c r="E862" s="11" t="str">
        <f>IF(B862="","",COUNTIF(SKU!C:C,B862))</f>
        <v/>
      </c>
      <c r="H862" s="64" t="str">
        <f>IF(A862="","",IFERROR(VLOOKUP(TEXT(A862,"0"),#REF!,7,FALSE),""))</f>
        <v/>
      </c>
      <c r="I862" s="17" t="str">
        <f>IF(A862="","",IFERROR(VLOOKUP(TEXT(A862,"0"),#REF!,9,FALSE),""))</f>
        <v/>
      </c>
      <c r="J862" s="19" t="str">
        <f>IF(A862="","",IFERROR(VLOOKUP(TEXT(A862,"0"),#REF!,10,FALSE),""))</f>
        <v/>
      </c>
      <c r="K862" s="18" t="str">
        <f>IFERROR(INDEX(#REF!,MATCH(A862,#REF!,0)),"")</f>
        <v/>
      </c>
      <c r="L862" s="58" t="str">
        <f>IFERROR(INDEX(SKU!E:E,MATCH(B862,SKU!C:C,0)),"")</f>
        <v/>
      </c>
      <c r="M862" s="56"/>
      <c r="R862" t="str">
        <f>IF(COUNTIF(ROMANEIOS!K:K,A862)&gt;0,J862,"")</f>
        <v/>
      </c>
    </row>
    <row r="863" spans="1:18" ht="15.75" customHeight="1" x14ac:dyDescent="0.25">
      <c r="A863" s="42" t="str">
        <f>IFERROR(INDEX(NFS!F:F,MATCH(B863,NFS!E:E,0)),"")</f>
        <v/>
      </c>
      <c r="E863" s="11" t="str">
        <f>IF(B863="","",COUNTIF(SKU!C:C,B863))</f>
        <v/>
      </c>
      <c r="H863" s="64" t="str">
        <f>IF(A863="","",IFERROR(VLOOKUP(TEXT(A863,"0"),#REF!,7,FALSE),""))</f>
        <v/>
      </c>
      <c r="I863" s="17" t="str">
        <f>IF(A863="","",IFERROR(VLOOKUP(TEXT(A863,"0"),#REF!,9,FALSE),""))</f>
        <v/>
      </c>
      <c r="J863" s="19" t="str">
        <f>IF(A863="","",IFERROR(VLOOKUP(TEXT(A863,"0"),#REF!,10,FALSE),""))</f>
        <v/>
      </c>
      <c r="K863" s="18" t="str">
        <f>IFERROR(INDEX(#REF!,MATCH(A863,#REF!,0)),"")</f>
        <v/>
      </c>
      <c r="L863" s="58" t="str">
        <f>IFERROR(INDEX(SKU!E:E,MATCH(B863,SKU!C:C,0)),"")</f>
        <v/>
      </c>
      <c r="M863" s="56"/>
      <c r="R863" t="str">
        <f>IF(COUNTIF(ROMANEIOS!K:K,A863)&gt;0,J863,"")</f>
        <v/>
      </c>
    </row>
    <row r="864" spans="1:18" ht="15.75" customHeight="1" x14ac:dyDescent="0.25">
      <c r="A864" s="42" t="str">
        <f>IFERROR(INDEX(NFS!F:F,MATCH(B864,NFS!E:E,0)),"")</f>
        <v/>
      </c>
      <c r="E864" s="11" t="str">
        <f>IF(B864="","",COUNTIF(SKU!C:C,B864))</f>
        <v/>
      </c>
      <c r="H864" s="64" t="str">
        <f>IF(A864="","",IFERROR(VLOOKUP(TEXT(A864,"0"),#REF!,7,FALSE),""))</f>
        <v/>
      </c>
      <c r="I864" s="17" t="str">
        <f>IF(A864="","",IFERROR(VLOOKUP(TEXT(A864,"0"),#REF!,9,FALSE),""))</f>
        <v/>
      </c>
      <c r="J864" s="19" t="str">
        <f>IF(A864="","",IFERROR(VLOOKUP(TEXT(A864,"0"),#REF!,10,FALSE),""))</f>
        <v/>
      </c>
      <c r="K864" s="18" t="str">
        <f>IFERROR(INDEX(#REF!,MATCH(A864,#REF!,0)),"")</f>
        <v/>
      </c>
      <c r="L864" s="58" t="str">
        <f>IFERROR(INDEX(SKU!E:E,MATCH(B864,SKU!C:C,0)),"")</f>
        <v/>
      </c>
      <c r="M864" s="56"/>
      <c r="R864" t="str">
        <f>IF(COUNTIF(ROMANEIOS!K:K,A864)&gt;0,J864,"")</f>
        <v/>
      </c>
    </row>
    <row r="865" spans="1:18" ht="15.75" customHeight="1" x14ac:dyDescent="0.25">
      <c r="A865" s="42" t="str">
        <f>IFERROR(INDEX(NFS!F:F,MATCH(B865,NFS!E:E,0)),"")</f>
        <v/>
      </c>
      <c r="E865" s="11" t="str">
        <f>IF(B865="","",COUNTIF(SKU!C:C,B865))</f>
        <v/>
      </c>
      <c r="H865" s="64" t="str">
        <f>IF(A865="","",IFERROR(VLOOKUP(TEXT(A865,"0"),#REF!,7,FALSE),""))</f>
        <v/>
      </c>
      <c r="I865" s="17" t="str">
        <f>IF(A865="","",IFERROR(VLOOKUP(TEXT(A865,"0"),#REF!,9,FALSE),""))</f>
        <v/>
      </c>
      <c r="J865" s="19" t="str">
        <f>IF(A865="","",IFERROR(VLOOKUP(TEXT(A865,"0"),#REF!,10,FALSE),""))</f>
        <v/>
      </c>
      <c r="K865" s="18" t="str">
        <f>IFERROR(INDEX(#REF!,MATCH(A865,#REF!,0)),"")</f>
        <v/>
      </c>
      <c r="L865" s="58" t="str">
        <f>IFERROR(INDEX(SKU!E:E,MATCH(B865,SKU!C:C,0)),"")</f>
        <v/>
      </c>
      <c r="M865" s="56"/>
      <c r="R865" t="str">
        <f>IF(COUNTIF(ROMANEIOS!K:K,A865)&gt;0,J865,"")</f>
        <v/>
      </c>
    </row>
    <row r="866" spans="1:18" ht="15.75" customHeight="1" x14ac:dyDescent="0.25">
      <c r="A866" s="42" t="str">
        <f>IFERROR(INDEX(NFS!F:F,MATCH(B866,NFS!E:E,0)),"")</f>
        <v/>
      </c>
      <c r="E866" s="11" t="str">
        <f>IF(B866="","",COUNTIF(SKU!C:C,B866))</f>
        <v/>
      </c>
      <c r="H866" s="64" t="str">
        <f>IF(A866="","",IFERROR(VLOOKUP(TEXT(A866,"0"),#REF!,7,FALSE),""))</f>
        <v/>
      </c>
      <c r="I866" s="17" t="str">
        <f>IF(A866="","",IFERROR(VLOOKUP(TEXT(A866,"0"),#REF!,9,FALSE),""))</f>
        <v/>
      </c>
      <c r="J866" s="19" t="str">
        <f>IF(A866="","",IFERROR(VLOOKUP(TEXT(A866,"0"),#REF!,10,FALSE),""))</f>
        <v/>
      </c>
      <c r="K866" s="18" t="str">
        <f>IFERROR(INDEX(#REF!,MATCH(A866,#REF!,0)),"")</f>
        <v/>
      </c>
      <c r="L866" s="58" t="str">
        <f>IFERROR(INDEX(SKU!E:E,MATCH(B866,SKU!C:C,0)),"")</f>
        <v/>
      </c>
      <c r="M866" s="56"/>
      <c r="R866" t="str">
        <f>IF(COUNTIF(ROMANEIOS!K:K,A866)&gt;0,J866,"")</f>
        <v/>
      </c>
    </row>
    <row r="867" spans="1:18" ht="15.75" customHeight="1" x14ac:dyDescent="0.25">
      <c r="A867" s="42" t="str">
        <f>IFERROR(INDEX(NFS!F:F,MATCH(B867,NFS!E:E,0)),"")</f>
        <v/>
      </c>
      <c r="E867" s="11" t="str">
        <f>IF(B867="","",COUNTIF(SKU!C:C,B867))</f>
        <v/>
      </c>
      <c r="H867" s="64" t="str">
        <f>IF(A867="","",IFERROR(VLOOKUP(TEXT(A867,"0"),#REF!,7,FALSE),""))</f>
        <v/>
      </c>
      <c r="I867" s="17" t="str">
        <f>IF(A867="","",IFERROR(VLOOKUP(TEXT(A867,"0"),#REF!,9,FALSE),""))</f>
        <v/>
      </c>
      <c r="J867" s="19" t="str">
        <f>IF(A867="","",IFERROR(VLOOKUP(TEXT(A867,"0"),#REF!,10,FALSE),""))</f>
        <v/>
      </c>
      <c r="K867" s="18" t="str">
        <f>IFERROR(INDEX(#REF!,MATCH(A867,#REF!,0)),"")</f>
        <v/>
      </c>
      <c r="L867" s="58" t="str">
        <f>IFERROR(INDEX(SKU!E:E,MATCH(B867,SKU!C:C,0)),"")</f>
        <v/>
      </c>
      <c r="M867" s="56"/>
      <c r="R867" t="str">
        <f>IF(COUNTIF(ROMANEIOS!K:K,A867)&gt;0,J867,"")</f>
        <v/>
      </c>
    </row>
    <row r="868" spans="1:18" ht="15.75" customHeight="1" x14ac:dyDescent="0.25">
      <c r="A868" s="42" t="str">
        <f>IFERROR(INDEX(NFS!F:F,MATCH(B868,NFS!E:E,0)),"")</f>
        <v/>
      </c>
      <c r="E868" s="11" t="str">
        <f>IF(B868="","",COUNTIF(SKU!C:C,B868))</f>
        <v/>
      </c>
      <c r="H868" s="64" t="str">
        <f>IF(A868="","",IFERROR(VLOOKUP(TEXT(A868,"0"),#REF!,7,FALSE),""))</f>
        <v/>
      </c>
      <c r="I868" s="17" t="str">
        <f>IF(A868="","",IFERROR(VLOOKUP(TEXT(A868,"0"),#REF!,9,FALSE),""))</f>
        <v/>
      </c>
      <c r="J868" s="19" t="str">
        <f>IF(A868="","",IFERROR(VLOOKUP(TEXT(A868,"0"),#REF!,10,FALSE),""))</f>
        <v/>
      </c>
      <c r="K868" s="18" t="str">
        <f>IFERROR(INDEX(#REF!,MATCH(A868,#REF!,0)),"")</f>
        <v/>
      </c>
      <c r="L868" s="58" t="str">
        <f>IFERROR(INDEX(SKU!E:E,MATCH(B868,SKU!C:C,0)),"")</f>
        <v/>
      </c>
      <c r="M868" s="56"/>
      <c r="R868" t="str">
        <f>IF(COUNTIF(ROMANEIOS!K:K,A868)&gt;0,J868,"")</f>
        <v/>
      </c>
    </row>
    <row r="869" spans="1:18" ht="15.75" customHeight="1" x14ac:dyDescent="0.25">
      <c r="A869" s="42" t="str">
        <f>IFERROR(INDEX(NFS!F:F,MATCH(B869,NFS!E:E,0)),"")</f>
        <v/>
      </c>
      <c r="E869" s="11" t="str">
        <f>IF(B869="","",COUNTIF(SKU!C:C,B869))</f>
        <v/>
      </c>
      <c r="H869" s="64" t="str">
        <f>IF(A869="","",IFERROR(VLOOKUP(TEXT(A869,"0"),#REF!,7,FALSE),""))</f>
        <v/>
      </c>
      <c r="I869" s="17" t="str">
        <f>IF(A869="","",IFERROR(VLOOKUP(TEXT(A869,"0"),#REF!,9,FALSE),""))</f>
        <v/>
      </c>
      <c r="J869" s="19" t="str">
        <f>IF(A869="","",IFERROR(VLOOKUP(TEXT(A869,"0"),#REF!,10,FALSE),""))</f>
        <v/>
      </c>
      <c r="K869" s="18" t="str">
        <f>IFERROR(INDEX(#REF!,MATCH(A869,#REF!,0)),"")</f>
        <v/>
      </c>
      <c r="L869" s="58" t="str">
        <f>IFERROR(INDEX(SKU!E:E,MATCH(B869,SKU!C:C,0)),"")</f>
        <v/>
      </c>
      <c r="M869" s="56"/>
      <c r="R869" t="str">
        <f>IF(COUNTIF(ROMANEIOS!K:K,A869)&gt;0,J869,"")</f>
        <v/>
      </c>
    </row>
    <row r="870" spans="1:18" ht="15.75" customHeight="1" x14ac:dyDescent="0.25">
      <c r="A870" s="42" t="str">
        <f>IFERROR(INDEX(NFS!F:F,MATCH(B870,NFS!E:E,0)),"")</f>
        <v/>
      </c>
      <c r="E870" s="11" t="str">
        <f>IF(B870="","",COUNTIF(SKU!C:C,B870))</f>
        <v/>
      </c>
      <c r="H870" s="64" t="str">
        <f>IF(A870="","",IFERROR(VLOOKUP(TEXT(A870,"0"),#REF!,7,FALSE),""))</f>
        <v/>
      </c>
      <c r="I870" s="17" t="str">
        <f>IF(A870="","",IFERROR(VLOOKUP(TEXT(A870,"0"),#REF!,9,FALSE),""))</f>
        <v/>
      </c>
      <c r="J870" s="19" t="str">
        <f>IF(A870="","",IFERROR(VLOOKUP(TEXT(A870,"0"),#REF!,10,FALSE),""))</f>
        <v/>
      </c>
      <c r="K870" s="18" t="str">
        <f>IFERROR(INDEX(#REF!,MATCH(A870,#REF!,0)),"")</f>
        <v/>
      </c>
      <c r="L870" s="58" t="str">
        <f>IFERROR(INDEX(SKU!E:E,MATCH(B870,SKU!C:C,0)),"")</f>
        <v/>
      </c>
      <c r="M870" s="56"/>
      <c r="R870" t="str">
        <f>IF(COUNTIF(ROMANEIOS!K:K,A870)&gt;0,J870,"")</f>
        <v/>
      </c>
    </row>
    <row r="871" spans="1:18" ht="15.75" customHeight="1" x14ac:dyDescent="0.25">
      <c r="A871" s="42" t="str">
        <f>IFERROR(INDEX(NFS!F:F,MATCH(B871,NFS!E:E,0)),"")</f>
        <v/>
      </c>
      <c r="E871" s="11" t="str">
        <f>IF(B871="","",COUNTIF(SKU!C:C,B871))</f>
        <v/>
      </c>
      <c r="H871" s="64" t="str">
        <f>IF(A871="","",IFERROR(VLOOKUP(TEXT(A871,"0"),#REF!,7,FALSE),""))</f>
        <v/>
      </c>
      <c r="I871" s="17" t="str">
        <f>IF(A871="","",IFERROR(VLOOKUP(TEXT(A871,"0"),#REF!,9,FALSE),""))</f>
        <v/>
      </c>
      <c r="J871" s="19" t="str">
        <f>IF(A871="","",IFERROR(VLOOKUP(TEXT(A871,"0"),#REF!,10,FALSE),""))</f>
        <v/>
      </c>
      <c r="K871" s="18" t="str">
        <f>IFERROR(INDEX(#REF!,MATCH(A871,#REF!,0)),"")</f>
        <v/>
      </c>
      <c r="L871" s="58" t="str">
        <f>IFERROR(INDEX(SKU!E:E,MATCH(B871,SKU!C:C,0)),"")</f>
        <v/>
      </c>
      <c r="M871" s="56"/>
      <c r="R871" t="str">
        <f>IF(COUNTIF(ROMANEIOS!K:K,A871)&gt;0,J871,"")</f>
        <v/>
      </c>
    </row>
    <row r="872" spans="1:18" ht="15.75" customHeight="1" x14ac:dyDescent="0.25">
      <c r="A872" s="42" t="str">
        <f>IFERROR(INDEX(NFS!F:F,MATCH(B872,NFS!E:E,0)),"")</f>
        <v/>
      </c>
      <c r="E872" s="11" t="str">
        <f>IF(B872="","",COUNTIF(SKU!C:C,B872))</f>
        <v/>
      </c>
      <c r="H872" s="64" t="str">
        <f>IF(A872="","",IFERROR(VLOOKUP(TEXT(A872,"0"),#REF!,7,FALSE),""))</f>
        <v/>
      </c>
      <c r="I872" s="17" t="str">
        <f>IF(A872="","",IFERROR(VLOOKUP(TEXT(A872,"0"),#REF!,9,FALSE),""))</f>
        <v/>
      </c>
      <c r="J872" s="19" t="str">
        <f>IF(A872="","",IFERROR(VLOOKUP(TEXT(A872,"0"),#REF!,10,FALSE),""))</f>
        <v/>
      </c>
      <c r="K872" s="18" t="str">
        <f>IFERROR(INDEX(#REF!,MATCH(A872,#REF!,0)),"")</f>
        <v/>
      </c>
      <c r="L872" s="58" t="str">
        <f>IFERROR(INDEX(SKU!E:E,MATCH(B872,SKU!C:C,0)),"")</f>
        <v/>
      </c>
      <c r="M872" s="56"/>
      <c r="R872" t="str">
        <f>IF(COUNTIF(ROMANEIOS!K:K,A872)&gt;0,J872,"")</f>
        <v/>
      </c>
    </row>
    <row r="873" spans="1:18" ht="15.75" customHeight="1" x14ac:dyDescent="0.25">
      <c r="A873" s="42" t="str">
        <f>IFERROR(INDEX(NFS!F:F,MATCH(B873,NFS!E:E,0)),"")</f>
        <v/>
      </c>
      <c r="E873" s="11" t="str">
        <f>IF(B873="","",COUNTIF(SKU!C:C,B873))</f>
        <v/>
      </c>
      <c r="H873" s="64" t="str">
        <f>IF(A873="","",IFERROR(VLOOKUP(TEXT(A873,"0"),#REF!,7,FALSE),""))</f>
        <v/>
      </c>
      <c r="I873" s="17" t="str">
        <f>IF(A873="","",IFERROR(VLOOKUP(TEXT(A873,"0"),#REF!,9,FALSE),""))</f>
        <v/>
      </c>
      <c r="J873" s="19" t="str">
        <f>IF(A873="","",IFERROR(VLOOKUP(TEXT(A873,"0"),#REF!,10,FALSE),""))</f>
        <v/>
      </c>
      <c r="K873" s="18" t="str">
        <f>IFERROR(INDEX(#REF!,MATCH(A873,#REF!,0)),"")</f>
        <v/>
      </c>
      <c r="L873" s="58" t="str">
        <f>IFERROR(INDEX(SKU!E:E,MATCH(B873,SKU!C:C,0)),"")</f>
        <v/>
      </c>
      <c r="M873" s="56"/>
      <c r="R873" t="str">
        <f>IF(COUNTIF(ROMANEIOS!K:K,A873)&gt;0,J873,"")</f>
        <v/>
      </c>
    </row>
    <row r="874" spans="1:18" ht="15.75" customHeight="1" x14ac:dyDescent="0.25">
      <c r="A874" s="42" t="str">
        <f>IFERROR(INDEX(NFS!F:F,MATCH(B874,NFS!E:E,0)),"")</f>
        <v/>
      </c>
      <c r="E874" s="11" t="str">
        <f>IF(B874="","",COUNTIF(SKU!C:C,B874))</f>
        <v/>
      </c>
      <c r="H874" s="64" t="str">
        <f>IF(A874="","",IFERROR(VLOOKUP(TEXT(A874,"0"),#REF!,7,FALSE),""))</f>
        <v/>
      </c>
      <c r="I874" s="17" t="str">
        <f>IF(A874="","",IFERROR(VLOOKUP(TEXT(A874,"0"),#REF!,9,FALSE),""))</f>
        <v/>
      </c>
      <c r="J874" s="19" t="str">
        <f>IF(A874="","",IFERROR(VLOOKUP(TEXT(A874,"0"),#REF!,10,FALSE),""))</f>
        <v/>
      </c>
      <c r="K874" s="18" t="str">
        <f>IFERROR(INDEX(#REF!,MATCH(A874,#REF!,0)),"")</f>
        <v/>
      </c>
      <c r="L874" s="58" t="str">
        <f>IFERROR(INDEX(SKU!E:E,MATCH(B874,SKU!C:C,0)),"")</f>
        <v/>
      </c>
      <c r="M874" s="56"/>
      <c r="R874" t="str">
        <f>IF(COUNTIF(ROMANEIOS!K:K,A874)&gt;0,J874,"")</f>
        <v/>
      </c>
    </row>
    <row r="875" spans="1:18" ht="15.75" customHeight="1" x14ac:dyDescent="0.25">
      <c r="A875" s="42" t="str">
        <f>IFERROR(INDEX(NFS!F:F,MATCH(B875,NFS!E:E,0)),"")</f>
        <v/>
      </c>
      <c r="E875" s="11" t="str">
        <f>IF(B875="","",COUNTIF(SKU!C:C,B875))</f>
        <v/>
      </c>
      <c r="H875" s="64" t="str">
        <f>IF(A875="","",IFERROR(VLOOKUP(TEXT(A875,"0"),#REF!,7,FALSE),""))</f>
        <v/>
      </c>
      <c r="I875" s="17" t="str">
        <f>IF(A875="","",IFERROR(VLOOKUP(TEXT(A875,"0"),#REF!,9,FALSE),""))</f>
        <v/>
      </c>
      <c r="J875" s="19" t="str">
        <f>IF(A875="","",IFERROR(VLOOKUP(TEXT(A875,"0"),#REF!,10,FALSE),""))</f>
        <v/>
      </c>
      <c r="K875" s="18" t="str">
        <f>IFERROR(INDEX(#REF!,MATCH(A875,#REF!,0)),"")</f>
        <v/>
      </c>
      <c r="L875" s="58" t="str">
        <f>IFERROR(INDEX(SKU!E:E,MATCH(B875,SKU!C:C,0)),"")</f>
        <v/>
      </c>
      <c r="M875" s="56"/>
      <c r="R875" t="str">
        <f>IF(COUNTIF(ROMANEIOS!K:K,A875)&gt;0,J875,"")</f>
        <v/>
      </c>
    </row>
    <row r="876" spans="1:18" ht="15.75" customHeight="1" x14ac:dyDescent="0.25">
      <c r="A876" s="42" t="str">
        <f>IFERROR(INDEX(NFS!F:F,MATCH(B876,NFS!E:E,0)),"")</f>
        <v/>
      </c>
      <c r="E876" s="11" t="str">
        <f>IF(B876="","",COUNTIF(SKU!C:C,B876))</f>
        <v/>
      </c>
      <c r="H876" s="64" t="str">
        <f>IF(A876="","",IFERROR(VLOOKUP(TEXT(A876,"0"),#REF!,7,FALSE),""))</f>
        <v/>
      </c>
      <c r="I876" s="17" t="str">
        <f>IF(A876="","",IFERROR(VLOOKUP(TEXT(A876,"0"),#REF!,9,FALSE),""))</f>
        <v/>
      </c>
      <c r="J876" s="19" t="str">
        <f>IF(A876="","",IFERROR(VLOOKUP(TEXT(A876,"0"),#REF!,10,FALSE),""))</f>
        <v/>
      </c>
      <c r="K876" s="18" t="str">
        <f>IFERROR(INDEX(#REF!,MATCH(A876,#REF!,0)),"")</f>
        <v/>
      </c>
      <c r="L876" s="58" t="str">
        <f>IFERROR(INDEX(SKU!E:E,MATCH(B876,SKU!C:C,0)),"")</f>
        <v/>
      </c>
      <c r="M876" s="56"/>
      <c r="R876" t="str">
        <f>IF(COUNTIF(ROMANEIOS!K:K,A876)&gt;0,J876,"")</f>
        <v/>
      </c>
    </row>
    <row r="877" spans="1:18" ht="15.75" customHeight="1" x14ac:dyDescent="0.25">
      <c r="A877" s="42" t="str">
        <f>IFERROR(INDEX(NFS!F:F,MATCH(B877,NFS!E:E,0)),"")</f>
        <v/>
      </c>
      <c r="E877" s="11" t="str">
        <f>IF(B877="","",COUNTIF(SKU!C:C,B877))</f>
        <v/>
      </c>
      <c r="H877" s="64" t="str">
        <f>IF(A877="","",IFERROR(VLOOKUP(TEXT(A877,"0"),#REF!,7,FALSE),""))</f>
        <v/>
      </c>
      <c r="I877" s="17" t="str">
        <f>IF(A877="","",IFERROR(VLOOKUP(TEXT(A877,"0"),#REF!,9,FALSE),""))</f>
        <v/>
      </c>
      <c r="J877" s="19" t="str">
        <f>IF(A877="","",IFERROR(VLOOKUP(TEXT(A877,"0"),#REF!,10,FALSE),""))</f>
        <v/>
      </c>
      <c r="K877" s="18" t="str">
        <f>IFERROR(INDEX(#REF!,MATCH(A877,#REF!,0)),"")</f>
        <v/>
      </c>
      <c r="L877" s="58" t="str">
        <f>IFERROR(INDEX(SKU!E:E,MATCH(B877,SKU!C:C,0)),"")</f>
        <v/>
      </c>
      <c r="M877" s="56"/>
      <c r="R877" t="str">
        <f>IF(COUNTIF(ROMANEIOS!K:K,A877)&gt;0,J877,"")</f>
        <v/>
      </c>
    </row>
    <row r="878" spans="1:18" ht="15.75" customHeight="1" x14ac:dyDescent="0.25">
      <c r="A878" s="42" t="str">
        <f>IFERROR(INDEX(NFS!F:F,MATCH(B878,NFS!E:E,0)),"")</f>
        <v/>
      </c>
      <c r="E878" s="11" t="str">
        <f>IF(B878="","",COUNTIF(SKU!C:C,B878))</f>
        <v/>
      </c>
      <c r="H878" s="64" t="str">
        <f>IF(A878="","",IFERROR(VLOOKUP(TEXT(A878,"0"),#REF!,7,FALSE),""))</f>
        <v/>
      </c>
      <c r="I878" s="17" t="str">
        <f>IF(A878="","",IFERROR(VLOOKUP(TEXT(A878,"0"),#REF!,9,FALSE),""))</f>
        <v/>
      </c>
      <c r="J878" s="19" t="str">
        <f>IF(A878="","",IFERROR(VLOOKUP(TEXT(A878,"0"),#REF!,10,FALSE),""))</f>
        <v/>
      </c>
      <c r="K878" s="18" t="str">
        <f>IFERROR(INDEX(#REF!,MATCH(A878,#REF!,0)),"")</f>
        <v/>
      </c>
      <c r="L878" s="58" t="str">
        <f>IFERROR(INDEX(SKU!E:E,MATCH(B878,SKU!C:C,0)),"")</f>
        <v/>
      </c>
      <c r="M878" s="56"/>
      <c r="R878" t="str">
        <f>IF(COUNTIF(ROMANEIOS!K:K,A878)&gt;0,J878,"")</f>
        <v/>
      </c>
    </row>
    <row r="879" spans="1:18" ht="15.75" customHeight="1" x14ac:dyDescent="0.25">
      <c r="A879" s="42" t="str">
        <f>IFERROR(INDEX(NFS!F:F,MATCH(B879,NFS!E:E,0)),"")</f>
        <v/>
      </c>
      <c r="E879" s="11" t="str">
        <f>IF(B879="","",COUNTIF(SKU!C:C,B879))</f>
        <v/>
      </c>
      <c r="H879" s="64" t="str">
        <f>IF(A879="","",IFERROR(VLOOKUP(TEXT(A879,"0"),#REF!,7,FALSE),""))</f>
        <v/>
      </c>
      <c r="I879" s="17" t="str">
        <f>IF(A879="","",IFERROR(VLOOKUP(TEXT(A879,"0"),#REF!,9,FALSE),""))</f>
        <v/>
      </c>
      <c r="J879" s="19" t="str">
        <f>IF(A879="","",IFERROR(VLOOKUP(TEXT(A879,"0"),#REF!,10,FALSE),""))</f>
        <v/>
      </c>
      <c r="K879" s="18" t="str">
        <f>IFERROR(INDEX(#REF!,MATCH(A879,#REF!,0)),"")</f>
        <v/>
      </c>
      <c r="L879" s="58" t="str">
        <f>IFERROR(INDEX(SKU!E:E,MATCH(B879,SKU!C:C,0)),"")</f>
        <v/>
      </c>
      <c r="M879" s="56"/>
      <c r="R879" t="str">
        <f>IF(COUNTIF(ROMANEIOS!K:K,A879)&gt;0,J879,"")</f>
        <v/>
      </c>
    </row>
    <row r="880" spans="1:18" ht="15.75" customHeight="1" x14ac:dyDescent="0.25">
      <c r="A880" s="42" t="str">
        <f>IFERROR(INDEX(NFS!F:F,MATCH(B880,NFS!E:E,0)),"")</f>
        <v/>
      </c>
      <c r="E880" s="11" t="str">
        <f>IF(B880="","",COUNTIF(SKU!C:C,B880))</f>
        <v/>
      </c>
      <c r="H880" s="64" t="str">
        <f>IF(A880="","",IFERROR(VLOOKUP(TEXT(A880,"0"),#REF!,7,FALSE),""))</f>
        <v/>
      </c>
      <c r="I880" s="17" t="str">
        <f>IF(A880="","",IFERROR(VLOOKUP(TEXT(A880,"0"),#REF!,9,FALSE),""))</f>
        <v/>
      </c>
      <c r="J880" s="19" t="str">
        <f>IF(A880="","",IFERROR(VLOOKUP(TEXT(A880,"0"),#REF!,10,FALSE),""))</f>
        <v/>
      </c>
      <c r="K880" s="18" t="str">
        <f>IFERROR(INDEX(#REF!,MATCH(A880,#REF!,0)),"")</f>
        <v/>
      </c>
      <c r="L880" s="58" t="str">
        <f>IFERROR(INDEX(SKU!E:E,MATCH(B880,SKU!C:C,0)),"")</f>
        <v/>
      </c>
      <c r="M880" s="56"/>
      <c r="R880" t="str">
        <f>IF(COUNTIF(ROMANEIOS!K:K,A880)&gt;0,J880,"")</f>
        <v/>
      </c>
    </row>
    <row r="881" spans="1:18" ht="15.75" customHeight="1" x14ac:dyDescent="0.25">
      <c r="A881" s="42" t="str">
        <f>IFERROR(INDEX(NFS!F:F,MATCH(B881,NFS!E:E,0)),"")</f>
        <v/>
      </c>
      <c r="E881" s="11" t="str">
        <f>IF(B881="","",COUNTIF(SKU!C:C,B881))</f>
        <v/>
      </c>
      <c r="H881" s="64" t="str">
        <f>IF(A881="","",IFERROR(VLOOKUP(TEXT(A881,"0"),#REF!,7,FALSE),""))</f>
        <v/>
      </c>
      <c r="I881" s="17" t="str">
        <f>IF(A881="","",IFERROR(VLOOKUP(TEXT(A881,"0"),#REF!,9,FALSE),""))</f>
        <v/>
      </c>
      <c r="J881" s="19" t="str">
        <f>IF(A881="","",IFERROR(VLOOKUP(TEXT(A881,"0"),#REF!,10,FALSE),""))</f>
        <v/>
      </c>
      <c r="K881" s="18" t="str">
        <f>IFERROR(INDEX(#REF!,MATCH(A881,#REF!,0)),"")</f>
        <v/>
      </c>
      <c r="L881" s="58" t="str">
        <f>IFERROR(INDEX(SKU!E:E,MATCH(B881,SKU!C:C,0)),"")</f>
        <v/>
      </c>
      <c r="M881" s="56"/>
      <c r="R881" t="str">
        <f>IF(COUNTIF(ROMANEIOS!K:K,A881)&gt;0,J881,"")</f>
        <v/>
      </c>
    </row>
    <row r="882" spans="1:18" ht="15.75" customHeight="1" x14ac:dyDescent="0.25">
      <c r="A882" s="42" t="str">
        <f>IFERROR(INDEX(NFS!F:F,MATCH(B882,NFS!E:E,0)),"")</f>
        <v/>
      </c>
      <c r="E882" s="11" t="str">
        <f>IF(B882="","",COUNTIF(SKU!C:C,B882))</f>
        <v/>
      </c>
      <c r="H882" s="64" t="str">
        <f>IF(A882="","",IFERROR(VLOOKUP(TEXT(A882,"0"),#REF!,7,FALSE),""))</f>
        <v/>
      </c>
      <c r="I882" s="17" t="str">
        <f>IF(A882="","",IFERROR(VLOOKUP(TEXT(A882,"0"),#REF!,9,FALSE),""))</f>
        <v/>
      </c>
      <c r="J882" s="19" t="str">
        <f>IF(A882="","",IFERROR(VLOOKUP(TEXT(A882,"0"),#REF!,10,FALSE),""))</f>
        <v/>
      </c>
      <c r="K882" s="18" t="str">
        <f>IFERROR(INDEX(#REF!,MATCH(A882,#REF!,0)),"")</f>
        <v/>
      </c>
      <c r="L882" s="58" t="str">
        <f>IFERROR(INDEX(SKU!E:E,MATCH(B882,SKU!C:C,0)),"")</f>
        <v/>
      </c>
      <c r="M882" s="56"/>
      <c r="R882" t="str">
        <f>IF(COUNTIF(ROMANEIOS!K:K,A882)&gt;0,J882,"")</f>
        <v/>
      </c>
    </row>
    <row r="883" spans="1:18" ht="15.75" customHeight="1" x14ac:dyDescent="0.25">
      <c r="A883" s="42" t="str">
        <f>IFERROR(INDEX(NFS!F:F,MATCH(B883,NFS!E:E,0)),"")</f>
        <v/>
      </c>
      <c r="E883" s="11" t="str">
        <f>IF(B883="","",COUNTIF(SKU!C:C,B883))</f>
        <v/>
      </c>
      <c r="H883" s="64" t="str">
        <f>IF(A883="","",IFERROR(VLOOKUP(TEXT(A883,"0"),#REF!,7,FALSE),""))</f>
        <v/>
      </c>
      <c r="I883" s="17" t="str">
        <f>IF(A883="","",IFERROR(VLOOKUP(TEXT(A883,"0"),#REF!,9,FALSE),""))</f>
        <v/>
      </c>
      <c r="J883" s="19" t="str">
        <f>IF(A883="","",IFERROR(VLOOKUP(TEXT(A883,"0"),#REF!,10,FALSE),""))</f>
        <v/>
      </c>
      <c r="K883" s="18" t="str">
        <f>IFERROR(INDEX(#REF!,MATCH(A883,#REF!,0)),"")</f>
        <v/>
      </c>
      <c r="L883" s="58" t="str">
        <f>IFERROR(INDEX(SKU!E:E,MATCH(B883,SKU!C:C,0)),"")</f>
        <v/>
      </c>
      <c r="M883" s="56"/>
      <c r="R883" t="str">
        <f>IF(COUNTIF(ROMANEIOS!K:K,A883)&gt;0,J883,"")</f>
        <v/>
      </c>
    </row>
    <row r="884" spans="1:18" ht="15.75" customHeight="1" x14ac:dyDescent="0.25">
      <c r="A884" s="42" t="str">
        <f>IFERROR(INDEX(NFS!F:F,MATCH(B884,NFS!E:E,0)),"")</f>
        <v/>
      </c>
      <c r="E884" s="11" t="str">
        <f>IF(B884="","",COUNTIF(SKU!C:C,B884))</f>
        <v/>
      </c>
      <c r="H884" s="64" t="str">
        <f>IF(A884="","",IFERROR(VLOOKUP(TEXT(A884,"0"),#REF!,7,FALSE),""))</f>
        <v/>
      </c>
      <c r="I884" s="17" t="str">
        <f>IF(A884="","",IFERROR(VLOOKUP(TEXT(A884,"0"),#REF!,9,FALSE),""))</f>
        <v/>
      </c>
      <c r="J884" s="19" t="str">
        <f>IF(A884="","",IFERROR(VLOOKUP(TEXT(A884,"0"),#REF!,10,FALSE),""))</f>
        <v/>
      </c>
      <c r="K884" s="18" t="str">
        <f>IFERROR(INDEX(#REF!,MATCH(A884,#REF!,0)),"")</f>
        <v/>
      </c>
      <c r="L884" s="58" t="str">
        <f>IFERROR(INDEX(SKU!E:E,MATCH(B884,SKU!C:C,0)),"")</f>
        <v/>
      </c>
      <c r="M884" s="56"/>
      <c r="R884" t="str">
        <f>IF(COUNTIF(ROMANEIOS!K:K,A884)&gt;0,J884,"")</f>
        <v/>
      </c>
    </row>
    <row r="885" spans="1:18" ht="15.75" customHeight="1" x14ac:dyDescent="0.25">
      <c r="A885" s="42" t="str">
        <f>IFERROR(INDEX(NFS!F:F,MATCH(B885,NFS!E:E,0)),"")</f>
        <v/>
      </c>
      <c r="E885" s="11" t="str">
        <f>IF(B885="","",COUNTIF(SKU!C:C,B885))</f>
        <v/>
      </c>
      <c r="H885" s="64" t="str">
        <f>IF(A885="","",IFERROR(VLOOKUP(TEXT(A885,"0"),#REF!,7,FALSE),""))</f>
        <v/>
      </c>
      <c r="I885" s="17" t="str">
        <f>IF(A885="","",IFERROR(VLOOKUP(TEXT(A885,"0"),#REF!,9,FALSE),""))</f>
        <v/>
      </c>
      <c r="J885" s="19" t="str">
        <f>IF(A885="","",IFERROR(VLOOKUP(TEXT(A885,"0"),#REF!,10,FALSE),""))</f>
        <v/>
      </c>
      <c r="K885" s="18" t="str">
        <f>IFERROR(INDEX(#REF!,MATCH(A885,#REF!,0)),"")</f>
        <v/>
      </c>
      <c r="L885" s="58" t="str">
        <f>IFERROR(INDEX(SKU!E:E,MATCH(B885,SKU!C:C,0)),"")</f>
        <v/>
      </c>
      <c r="M885" s="56"/>
      <c r="R885" t="str">
        <f>IF(COUNTIF(ROMANEIOS!K:K,A885)&gt;0,J885,"")</f>
        <v/>
      </c>
    </row>
    <row r="886" spans="1:18" ht="15.75" customHeight="1" x14ac:dyDescent="0.25">
      <c r="A886" s="42" t="str">
        <f>IFERROR(INDEX(NFS!F:F,MATCH(B886,NFS!E:E,0)),"")</f>
        <v/>
      </c>
      <c r="E886" s="11" t="str">
        <f>IF(B886="","",COUNTIF(SKU!C:C,B886))</f>
        <v/>
      </c>
      <c r="H886" s="64" t="str">
        <f>IF(A886="","",IFERROR(VLOOKUP(TEXT(A886,"0"),#REF!,7,FALSE),""))</f>
        <v/>
      </c>
      <c r="I886" s="17" t="str">
        <f>IF(A886="","",IFERROR(VLOOKUP(TEXT(A886,"0"),#REF!,9,FALSE),""))</f>
        <v/>
      </c>
      <c r="J886" s="19" t="str">
        <f>IF(A886="","",IFERROR(VLOOKUP(TEXT(A886,"0"),#REF!,10,FALSE),""))</f>
        <v/>
      </c>
      <c r="K886" s="18" t="str">
        <f>IFERROR(INDEX(#REF!,MATCH(A886,#REF!,0)),"")</f>
        <v/>
      </c>
      <c r="L886" s="58" t="str">
        <f>IFERROR(INDEX(SKU!E:E,MATCH(B886,SKU!C:C,0)),"")</f>
        <v/>
      </c>
      <c r="M886" s="56"/>
      <c r="R886" t="str">
        <f>IF(COUNTIF(ROMANEIOS!K:K,A886)&gt;0,J886,"")</f>
        <v/>
      </c>
    </row>
    <row r="887" spans="1:18" ht="15.75" customHeight="1" x14ac:dyDescent="0.25">
      <c r="A887" s="42" t="str">
        <f>IFERROR(INDEX(NFS!F:F,MATCH(B887,NFS!E:E,0)),"")</f>
        <v/>
      </c>
      <c r="E887" s="11" t="str">
        <f>IF(B887="","",COUNTIF(SKU!C:C,B887))</f>
        <v/>
      </c>
      <c r="H887" s="64" t="str">
        <f>IF(A887="","",IFERROR(VLOOKUP(TEXT(A887,"0"),#REF!,7,FALSE),""))</f>
        <v/>
      </c>
      <c r="I887" s="17" t="str">
        <f>IF(A887="","",IFERROR(VLOOKUP(TEXT(A887,"0"),#REF!,9,FALSE),""))</f>
        <v/>
      </c>
      <c r="J887" s="19" t="str">
        <f>IF(A887="","",IFERROR(VLOOKUP(TEXT(A887,"0"),#REF!,10,FALSE),""))</f>
        <v/>
      </c>
      <c r="K887" s="18" t="str">
        <f>IFERROR(INDEX(#REF!,MATCH(A887,#REF!,0)),"")</f>
        <v/>
      </c>
      <c r="L887" s="58" t="str">
        <f>IFERROR(INDEX(SKU!E:E,MATCH(B887,SKU!C:C,0)),"")</f>
        <v/>
      </c>
      <c r="M887" s="56"/>
      <c r="R887" t="str">
        <f>IF(COUNTIF(ROMANEIOS!K:K,A887)&gt;0,J887,"")</f>
        <v/>
      </c>
    </row>
    <row r="888" spans="1:18" ht="15.75" customHeight="1" x14ac:dyDescent="0.25">
      <c r="A888" s="42" t="str">
        <f>IFERROR(INDEX(NFS!F:F,MATCH(B888,NFS!E:E,0)),"")</f>
        <v/>
      </c>
      <c r="E888" s="11" t="str">
        <f>IF(B888="","",COUNTIF(SKU!C:C,B888))</f>
        <v/>
      </c>
      <c r="H888" s="64" t="str">
        <f>IF(A888="","",IFERROR(VLOOKUP(TEXT(A888,"0"),#REF!,7,FALSE),""))</f>
        <v/>
      </c>
      <c r="I888" s="17" t="str">
        <f>IF(A888="","",IFERROR(VLOOKUP(TEXT(A888,"0"),#REF!,9,FALSE),""))</f>
        <v/>
      </c>
      <c r="J888" s="19" t="str">
        <f>IF(A888="","",IFERROR(VLOOKUP(TEXT(A888,"0"),#REF!,10,FALSE),""))</f>
        <v/>
      </c>
      <c r="K888" s="18" t="str">
        <f>IFERROR(INDEX(#REF!,MATCH(A888,#REF!,0)),"")</f>
        <v/>
      </c>
      <c r="L888" s="58" t="str">
        <f>IFERROR(INDEX(SKU!E:E,MATCH(B888,SKU!C:C,0)),"")</f>
        <v/>
      </c>
      <c r="M888" s="56"/>
      <c r="R888" t="str">
        <f>IF(COUNTIF(ROMANEIOS!K:K,A888)&gt;0,J888,"")</f>
        <v/>
      </c>
    </row>
    <row r="889" spans="1:18" ht="15.75" customHeight="1" x14ac:dyDescent="0.25">
      <c r="A889" s="42" t="str">
        <f>IFERROR(INDEX(NFS!F:F,MATCH(B889,NFS!E:E,0)),"")</f>
        <v/>
      </c>
      <c r="E889" s="11" t="str">
        <f>IF(B889="","",COUNTIF(SKU!C:C,B889))</f>
        <v/>
      </c>
      <c r="H889" s="64" t="str">
        <f>IF(A889="","",IFERROR(VLOOKUP(TEXT(A889,"0"),#REF!,7,FALSE),""))</f>
        <v/>
      </c>
      <c r="I889" s="17" t="str">
        <f>IF(A889="","",IFERROR(VLOOKUP(TEXT(A889,"0"),#REF!,9,FALSE),""))</f>
        <v/>
      </c>
      <c r="J889" s="19" t="str">
        <f>IF(A889="","",IFERROR(VLOOKUP(TEXT(A889,"0"),#REF!,10,FALSE),""))</f>
        <v/>
      </c>
      <c r="K889" s="18" t="str">
        <f>IFERROR(INDEX(#REF!,MATCH(A889,#REF!,0)),"")</f>
        <v/>
      </c>
      <c r="L889" s="58" t="str">
        <f>IFERROR(INDEX(SKU!E:E,MATCH(B889,SKU!C:C,0)),"")</f>
        <v/>
      </c>
      <c r="M889" s="56"/>
      <c r="R889" t="str">
        <f>IF(COUNTIF(ROMANEIOS!K:K,A889)&gt;0,J889,"")</f>
        <v/>
      </c>
    </row>
    <row r="890" spans="1:18" ht="15.75" customHeight="1" x14ac:dyDescent="0.25">
      <c r="A890" s="42" t="str">
        <f>IFERROR(INDEX(NFS!F:F,MATCH(B890,NFS!E:E,0)),"")</f>
        <v/>
      </c>
      <c r="E890" s="11" t="str">
        <f>IF(B890="","",COUNTIF(SKU!C:C,B890))</f>
        <v/>
      </c>
      <c r="H890" s="64" t="str">
        <f>IF(A890="","",IFERROR(VLOOKUP(TEXT(A890,"0"),#REF!,7,FALSE),""))</f>
        <v/>
      </c>
      <c r="I890" s="17" t="str">
        <f>IF(A890="","",IFERROR(VLOOKUP(TEXT(A890,"0"),#REF!,9,FALSE),""))</f>
        <v/>
      </c>
      <c r="J890" s="19" t="str">
        <f>IF(A890="","",IFERROR(VLOOKUP(TEXT(A890,"0"),#REF!,10,FALSE),""))</f>
        <v/>
      </c>
      <c r="K890" s="18" t="str">
        <f>IFERROR(INDEX(#REF!,MATCH(A890,#REF!,0)),"")</f>
        <v/>
      </c>
      <c r="L890" s="58" t="str">
        <f>IFERROR(INDEX(SKU!E:E,MATCH(B890,SKU!C:C,0)),"")</f>
        <v/>
      </c>
      <c r="M890" s="56"/>
      <c r="R890" t="str">
        <f>IF(COUNTIF(ROMANEIOS!K:K,A890)&gt;0,J890,"")</f>
        <v/>
      </c>
    </row>
    <row r="891" spans="1:18" ht="15.75" customHeight="1" x14ac:dyDescent="0.25">
      <c r="A891" s="42" t="str">
        <f>IFERROR(INDEX(NFS!F:F,MATCH(B891,NFS!E:E,0)),"")</f>
        <v/>
      </c>
      <c r="E891" s="11" t="str">
        <f>IF(B891="","",COUNTIF(SKU!C:C,B891))</f>
        <v/>
      </c>
      <c r="H891" s="64" t="str">
        <f>IF(A891="","",IFERROR(VLOOKUP(TEXT(A891,"0"),#REF!,7,FALSE),""))</f>
        <v/>
      </c>
      <c r="I891" s="17" t="str">
        <f>IF(A891="","",IFERROR(VLOOKUP(TEXT(A891,"0"),#REF!,9,FALSE),""))</f>
        <v/>
      </c>
      <c r="J891" s="19" t="str">
        <f>IF(A891="","",IFERROR(VLOOKUP(TEXT(A891,"0"),#REF!,10,FALSE),""))</f>
        <v/>
      </c>
      <c r="K891" s="18" t="str">
        <f>IFERROR(INDEX(#REF!,MATCH(A891,#REF!,0)),"")</f>
        <v/>
      </c>
      <c r="L891" s="58" t="str">
        <f>IFERROR(INDEX(SKU!E:E,MATCH(B891,SKU!C:C,0)),"")</f>
        <v/>
      </c>
      <c r="M891" s="56"/>
      <c r="R891" t="str">
        <f>IF(COUNTIF(ROMANEIOS!K:K,A891)&gt;0,J891,"")</f>
        <v/>
      </c>
    </row>
    <row r="892" spans="1:18" ht="15.75" customHeight="1" x14ac:dyDescent="0.25">
      <c r="A892" s="42" t="str">
        <f>IFERROR(INDEX(NFS!F:F,MATCH(B892,NFS!E:E,0)),"")</f>
        <v/>
      </c>
      <c r="E892" s="11" t="str">
        <f>IF(B892="","",COUNTIF(SKU!C:C,B892))</f>
        <v/>
      </c>
      <c r="H892" s="64" t="str">
        <f>IF(A892="","",IFERROR(VLOOKUP(TEXT(A892,"0"),#REF!,7,FALSE),""))</f>
        <v/>
      </c>
      <c r="I892" s="17" t="str">
        <f>IF(A892="","",IFERROR(VLOOKUP(TEXT(A892,"0"),#REF!,9,FALSE),""))</f>
        <v/>
      </c>
      <c r="J892" s="19" t="str">
        <f>IF(A892="","",IFERROR(VLOOKUP(TEXT(A892,"0"),#REF!,10,FALSE),""))</f>
        <v/>
      </c>
      <c r="K892" s="18" t="str">
        <f>IFERROR(INDEX(#REF!,MATCH(A892,#REF!,0)),"")</f>
        <v/>
      </c>
      <c r="L892" s="58" t="str">
        <f>IFERROR(INDEX(SKU!E:E,MATCH(B892,SKU!C:C,0)),"")</f>
        <v/>
      </c>
      <c r="M892" s="56"/>
      <c r="R892" t="str">
        <f>IF(COUNTIF(ROMANEIOS!K:K,A892)&gt;0,J892,"")</f>
        <v/>
      </c>
    </row>
    <row r="893" spans="1:18" ht="15.75" customHeight="1" x14ac:dyDescent="0.25">
      <c r="A893" s="42" t="str">
        <f>IFERROR(INDEX(NFS!F:F,MATCH(B893,NFS!E:E,0)),"")</f>
        <v/>
      </c>
      <c r="E893" s="11" t="str">
        <f>IF(B893="","",COUNTIF(SKU!C:C,B893))</f>
        <v/>
      </c>
      <c r="H893" s="64" t="str">
        <f>IF(A893="","",IFERROR(VLOOKUP(TEXT(A893,"0"),#REF!,7,FALSE),""))</f>
        <v/>
      </c>
      <c r="I893" s="17" t="str">
        <f>IF(A893="","",IFERROR(VLOOKUP(TEXT(A893,"0"),#REF!,9,FALSE),""))</f>
        <v/>
      </c>
      <c r="J893" s="19" t="str">
        <f>IF(A893="","",IFERROR(VLOOKUP(TEXT(A893,"0"),#REF!,10,FALSE),""))</f>
        <v/>
      </c>
      <c r="K893" s="18" t="str">
        <f>IFERROR(INDEX(#REF!,MATCH(A893,#REF!,0)),"")</f>
        <v/>
      </c>
      <c r="L893" s="58" t="str">
        <f>IFERROR(INDEX(SKU!E:E,MATCH(B893,SKU!C:C,0)),"")</f>
        <v/>
      </c>
      <c r="M893" s="56"/>
      <c r="R893" t="str">
        <f>IF(COUNTIF(ROMANEIOS!K:K,A893)&gt;0,J893,"")</f>
        <v/>
      </c>
    </row>
    <row r="894" spans="1:18" ht="15.75" customHeight="1" x14ac:dyDescent="0.25">
      <c r="A894" s="42" t="str">
        <f>IFERROR(INDEX(NFS!F:F,MATCH(B894,NFS!E:E,0)),"")</f>
        <v/>
      </c>
      <c r="E894" s="11" t="str">
        <f>IF(B894="","",COUNTIF(SKU!C:C,B894))</f>
        <v/>
      </c>
      <c r="H894" s="64" t="str">
        <f>IF(A894="","",IFERROR(VLOOKUP(TEXT(A894,"0"),#REF!,7,FALSE),""))</f>
        <v/>
      </c>
      <c r="I894" s="17" t="str">
        <f>IF(A894="","",IFERROR(VLOOKUP(TEXT(A894,"0"),#REF!,9,FALSE),""))</f>
        <v/>
      </c>
      <c r="J894" s="19" t="str">
        <f>IF(A894="","",IFERROR(VLOOKUP(TEXT(A894,"0"),#REF!,10,FALSE),""))</f>
        <v/>
      </c>
      <c r="K894" s="18" t="str">
        <f>IFERROR(INDEX(#REF!,MATCH(A894,#REF!,0)),"")</f>
        <v/>
      </c>
      <c r="L894" s="58" t="str">
        <f>IFERROR(INDEX(SKU!E:E,MATCH(B894,SKU!C:C,0)),"")</f>
        <v/>
      </c>
      <c r="M894" s="56"/>
      <c r="R894" t="str">
        <f>IF(COUNTIF(ROMANEIOS!K:K,A894)&gt;0,J894,"")</f>
        <v/>
      </c>
    </row>
    <row r="895" spans="1:18" ht="15.75" customHeight="1" x14ac:dyDescent="0.25">
      <c r="A895" s="42" t="str">
        <f>IFERROR(INDEX(NFS!F:F,MATCH(B895,NFS!E:E,0)),"")</f>
        <v/>
      </c>
      <c r="E895" s="11" t="str">
        <f>IF(B895="","",COUNTIF(SKU!C:C,B895))</f>
        <v/>
      </c>
      <c r="H895" s="64" t="str">
        <f>IF(A895="","",IFERROR(VLOOKUP(TEXT(A895,"0"),#REF!,7,FALSE),""))</f>
        <v/>
      </c>
      <c r="I895" s="17" t="str">
        <f>IF(A895="","",IFERROR(VLOOKUP(TEXT(A895,"0"),#REF!,9,FALSE),""))</f>
        <v/>
      </c>
      <c r="J895" s="19" t="str">
        <f>IF(A895="","",IFERROR(VLOOKUP(TEXT(A895,"0"),#REF!,10,FALSE),""))</f>
        <v/>
      </c>
      <c r="K895" s="18" t="str">
        <f>IFERROR(INDEX(#REF!,MATCH(A895,#REF!,0)),"")</f>
        <v/>
      </c>
      <c r="L895" s="58" t="str">
        <f>IFERROR(INDEX(SKU!E:E,MATCH(B895,SKU!C:C,0)),"")</f>
        <v/>
      </c>
      <c r="M895" s="56"/>
      <c r="R895" t="str">
        <f>IF(COUNTIF(ROMANEIOS!K:K,A895)&gt;0,J895,"")</f>
        <v/>
      </c>
    </row>
    <row r="896" spans="1:18" ht="15.75" customHeight="1" x14ac:dyDescent="0.25">
      <c r="A896" s="42" t="str">
        <f>IFERROR(INDEX(NFS!F:F,MATCH(B896,NFS!E:E,0)),"")</f>
        <v/>
      </c>
      <c r="E896" s="11" t="str">
        <f>IF(B896="","",COUNTIF(SKU!C:C,B896))</f>
        <v/>
      </c>
      <c r="H896" s="64" t="str">
        <f>IF(A896="","",IFERROR(VLOOKUP(TEXT(A896,"0"),#REF!,7,FALSE),""))</f>
        <v/>
      </c>
      <c r="I896" s="17" t="str">
        <f>IF(A896="","",IFERROR(VLOOKUP(TEXT(A896,"0"),#REF!,9,FALSE),""))</f>
        <v/>
      </c>
      <c r="J896" s="19" t="str">
        <f>IF(A896="","",IFERROR(VLOOKUP(TEXT(A896,"0"),#REF!,10,FALSE),""))</f>
        <v/>
      </c>
      <c r="K896" s="18" t="str">
        <f>IFERROR(INDEX(#REF!,MATCH(A896,#REF!,0)),"")</f>
        <v/>
      </c>
      <c r="L896" s="58" t="str">
        <f>IFERROR(INDEX(SKU!E:E,MATCH(B896,SKU!C:C,0)),"")</f>
        <v/>
      </c>
      <c r="M896" s="56"/>
      <c r="R896" t="str">
        <f>IF(COUNTIF(ROMANEIOS!K:K,A896)&gt;0,J896,"")</f>
        <v/>
      </c>
    </row>
    <row r="897" spans="1:18" ht="15.75" customHeight="1" x14ac:dyDescent="0.25">
      <c r="A897" s="42" t="str">
        <f>IFERROR(INDEX(NFS!F:F,MATCH(B897,NFS!E:E,0)),"")</f>
        <v/>
      </c>
      <c r="E897" s="11" t="str">
        <f>IF(B897="","",COUNTIF(SKU!C:C,B897))</f>
        <v/>
      </c>
      <c r="H897" s="64" t="str">
        <f>IF(A897="","",IFERROR(VLOOKUP(TEXT(A897,"0"),#REF!,7,FALSE),""))</f>
        <v/>
      </c>
      <c r="I897" s="17" t="str">
        <f>IF(A897="","",IFERROR(VLOOKUP(TEXT(A897,"0"),#REF!,9,FALSE),""))</f>
        <v/>
      </c>
      <c r="J897" s="19" t="str">
        <f>IF(A897="","",IFERROR(VLOOKUP(TEXT(A897,"0"),#REF!,10,FALSE),""))</f>
        <v/>
      </c>
      <c r="K897" s="18" t="str">
        <f>IFERROR(INDEX(#REF!,MATCH(A897,#REF!,0)),"")</f>
        <v/>
      </c>
      <c r="L897" s="58" t="str">
        <f>IFERROR(INDEX(SKU!E:E,MATCH(B897,SKU!C:C,0)),"")</f>
        <v/>
      </c>
      <c r="M897" s="56"/>
      <c r="R897" t="str">
        <f>IF(COUNTIF(ROMANEIOS!K:K,A897)&gt;0,J897,"")</f>
        <v/>
      </c>
    </row>
    <row r="898" spans="1:18" ht="15.75" customHeight="1" x14ac:dyDescent="0.25">
      <c r="A898" s="42" t="str">
        <f>IFERROR(INDEX(NFS!F:F,MATCH(B898,NFS!E:E,0)),"")</f>
        <v/>
      </c>
      <c r="E898" s="11" t="str">
        <f>IF(B898="","",COUNTIF(SKU!C:C,B898))</f>
        <v/>
      </c>
      <c r="H898" s="64" t="str">
        <f>IF(A898="","",IFERROR(VLOOKUP(TEXT(A898,"0"),#REF!,7,FALSE),""))</f>
        <v/>
      </c>
      <c r="I898" s="17" t="str">
        <f>IF(A898="","",IFERROR(VLOOKUP(TEXT(A898,"0"),#REF!,9,FALSE),""))</f>
        <v/>
      </c>
      <c r="J898" s="19" t="str">
        <f>IF(A898="","",IFERROR(VLOOKUP(TEXT(A898,"0"),#REF!,10,FALSE),""))</f>
        <v/>
      </c>
      <c r="K898" s="18" t="str">
        <f>IFERROR(INDEX(#REF!,MATCH(A898,#REF!,0)),"")</f>
        <v/>
      </c>
      <c r="L898" s="58" t="str">
        <f>IFERROR(INDEX(SKU!E:E,MATCH(B898,SKU!C:C,0)),"")</f>
        <v/>
      </c>
      <c r="M898" s="56"/>
      <c r="R898" t="str">
        <f>IF(COUNTIF(ROMANEIOS!K:K,A898)&gt;0,J898,"")</f>
        <v/>
      </c>
    </row>
    <row r="899" spans="1:18" ht="15.75" customHeight="1" x14ac:dyDescent="0.25">
      <c r="A899" s="42" t="str">
        <f>IFERROR(INDEX(NFS!F:F,MATCH(B899,NFS!E:E,0)),"")</f>
        <v/>
      </c>
      <c r="E899" s="11" t="str">
        <f>IF(B899="","",COUNTIF(SKU!C:C,B899))</f>
        <v/>
      </c>
      <c r="H899" s="64" t="str">
        <f>IF(A899="","",IFERROR(VLOOKUP(TEXT(A899,"0"),#REF!,7,FALSE),""))</f>
        <v/>
      </c>
      <c r="I899" s="17" t="str">
        <f>IF(A899="","",IFERROR(VLOOKUP(TEXT(A899,"0"),#REF!,9,FALSE),""))</f>
        <v/>
      </c>
      <c r="J899" s="19" t="str">
        <f>IF(A899="","",IFERROR(VLOOKUP(TEXT(A899,"0"),#REF!,10,FALSE),""))</f>
        <v/>
      </c>
      <c r="K899" s="18" t="str">
        <f>IFERROR(INDEX(#REF!,MATCH(A899,#REF!,0)),"")</f>
        <v/>
      </c>
      <c r="L899" s="58" t="str">
        <f>IFERROR(INDEX(SKU!E:E,MATCH(B899,SKU!C:C,0)),"")</f>
        <v/>
      </c>
      <c r="M899" s="56"/>
      <c r="R899" t="str">
        <f>IF(COUNTIF(ROMANEIOS!K:K,A899)&gt;0,J899,"")</f>
        <v/>
      </c>
    </row>
    <row r="900" spans="1:18" ht="15.75" customHeight="1" x14ac:dyDescent="0.25">
      <c r="A900" s="42" t="str">
        <f>IFERROR(INDEX(NFS!F:F,MATCH(B900,NFS!E:E,0)),"")</f>
        <v/>
      </c>
      <c r="E900" s="11" t="str">
        <f>IF(B900="","",COUNTIF(SKU!C:C,B900))</f>
        <v/>
      </c>
      <c r="H900" s="64" t="str">
        <f>IF(A900="","",IFERROR(VLOOKUP(TEXT(A900,"0"),#REF!,7,FALSE),""))</f>
        <v/>
      </c>
      <c r="I900" s="17" t="str">
        <f>IF(A900="","",IFERROR(VLOOKUP(TEXT(A900,"0"),#REF!,9,FALSE),""))</f>
        <v/>
      </c>
      <c r="J900" s="19" t="str">
        <f>IF(A900="","",IFERROR(VLOOKUP(TEXT(A900,"0"),#REF!,10,FALSE),""))</f>
        <v/>
      </c>
      <c r="K900" s="18" t="str">
        <f>IFERROR(INDEX(#REF!,MATCH(A900,#REF!,0)),"")</f>
        <v/>
      </c>
      <c r="L900" s="58" t="str">
        <f>IFERROR(INDEX(SKU!E:E,MATCH(B900,SKU!C:C,0)),"")</f>
        <v/>
      </c>
      <c r="M900" s="56"/>
      <c r="R900" t="str">
        <f>IF(COUNTIF(ROMANEIOS!K:K,A900)&gt;0,J900,"")</f>
        <v/>
      </c>
    </row>
    <row r="901" spans="1:18" ht="15.75" customHeight="1" x14ac:dyDescent="0.25">
      <c r="A901" s="42" t="str">
        <f>IFERROR(INDEX(NFS!F:F,MATCH(B901,NFS!E:E,0)),"")</f>
        <v/>
      </c>
      <c r="E901" s="11" t="str">
        <f>IF(B901="","",COUNTIF(SKU!C:C,B901))</f>
        <v/>
      </c>
      <c r="H901" s="64" t="str">
        <f>IF(A901="","",IFERROR(VLOOKUP(TEXT(A901,"0"),#REF!,7,FALSE),""))</f>
        <v/>
      </c>
      <c r="I901" s="17" t="str">
        <f>IF(A901="","",IFERROR(VLOOKUP(TEXT(A901,"0"),#REF!,9,FALSE),""))</f>
        <v/>
      </c>
      <c r="J901" s="19" t="str">
        <f>IF(A901="","",IFERROR(VLOOKUP(TEXT(A901,"0"),#REF!,10,FALSE),""))</f>
        <v/>
      </c>
      <c r="K901" s="18" t="str">
        <f>IFERROR(INDEX(#REF!,MATCH(A901,#REF!,0)),"")</f>
        <v/>
      </c>
      <c r="L901" s="58" t="str">
        <f>IFERROR(INDEX(SKU!E:E,MATCH(B901,SKU!C:C,0)),"")</f>
        <v/>
      </c>
      <c r="M901" s="56"/>
      <c r="R901" t="str">
        <f>IF(COUNTIF(ROMANEIOS!K:K,A901)&gt;0,J901,"")</f>
        <v/>
      </c>
    </row>
    <row r="902" spans="1:18" ht="15.75" customHeight="1" x14ac:dyDescent="0.25">
      <c r="A902" s="42" t="str">
        <f>IFERROR(INDEX(NFS!F:F,MATCH(B902,NFS!E:E,0)),"")</f>
        <v/>
      </c>
      <c r="E902" s="11" t="str">
        <f>IF(B902="","",COUNTIF(SKU!C:C,B902))</f>
        <v/>
      </c>
      <c r="H902" s="64" t="str">
        <f>IF(A902="","",IFERROR(VLOOKUP(TEXT(A902,"0"),#REF!,7,FALSE),""))</f>
        <v/>
      </c>
      <c r="I902" s="17" t="str">
        <f>IF(A902="","",IFERROR(VLOOKUP(TEXT(A902,"0"),#REF!,9,FALSE),""))</f>
        <v/>
      </c>
      <c r="J902" s="19" t="str">
        <f>IF(A902="","",IFERROR(VLOOKUP(TEXT(A902,"0"),#REF!,10,FALSE),""))</f>
        <v/>
      </c>
      <c r="K902" s="18" t="str">
        <f>IFERROR(INDEX(#REF!,MATCH(A902,#REF!,0)),"")</f>
        <v/>
      </c>
      <c r="L902" s="58" t="str">
        <f>IFERROR(INDEX(SKU!E:E,MATCH(B902,SKU!C:C,0)),"")</f>
        <v/>
      </c>
      <c r="M902" s="56"/>
      <c r="R902" t="str">
        <f>IF(COUNTIF(ROMANEIOS!K:K,A902)&gt;0,J902,"")</f>
        <v/>
      </c>
    </row>
    <row r="903" spans="1:18" ht="15.75" customHeight="1" x14ac:dyDescent="0.25">
      <c r="A903" s="42" t="str">
        <f>IFERROR(INDEX(NFS!F:F,MATCH(B903,NFS!E:E,0)),"")</f>
        <v/>
      </c>
      <c r="E903" s="11" t="str">
        <f>IF(B903="","",COUNTIF(SKU!C:C,B903))</f>
        <v/>
      </c>
      <c r="H903" s="64" t="str">
        <f>IF(A903="","",IFERROR(VLOOKUP(TEXT(A903,"0"),#REF!,7,FALSE),""))</f>
        <v/>
      </c>
      <c r="I903" s="17" t="str">
        <f>IF(A903="","",IFERROR(VLOOKUP(TEXT(A903,"0"),#REF!,9,FALSE),""))</f>
        <v/>
      </c>
      <c r="J903" s="19" t="str">
        <f>IF(A903="","",IFERROR(VLOOKUP(TEXT(A903,"0"),#REF!,10,FALSE),""))</f>
        <v/>
      </c>
      <c r="K903" s="18" t="str">
        <f>IFERROR(INDEX(#REF!,MATCH(A903,#REF!,0)),"")</f>
        <v/>
      </c>
      <c r="L903" s="58" t="str">
        <f>IFERROR(INDEX(SKU!E:E,MATCH(B903,SKU!C:C,0)),"")</f>
        <v/>
      </c>
      <c r="M903" s="56"/>
      <c r="R903" t="str">
        <f>IF(COUNTIF(ROMANEIOS!K:K,A903)&gt;0,J903,"")</f>
        <v/>
      </c>
    </row>
    <row r="904" spans="1:18" ht="15.75" customHeight="1" x14ac:dyDescent="0.25">
      <c r="A904" s="42" t="str">
        <f>IFERROR(INDEX(NFS!F:F,MATCH(B904,NFS!E:E,0)),"")</f>
        <v/>
      </c>
      <c r="E904" s="11" t="str">
        <f>IF(B904="","",COUNTIF(SKU!C:C,B904))</f>
        <v/>
      </c>
      <c r="H904" s="64" t="str">
        <f>IF(A904="","",IFERROR(VLOOKUP(TEXT(A904,"0"),#REF!,7,FALSE),""))</f>
        <v/>
      </c>
      <c r="I904" s="17" t="str">
        <f>IF(A904="","",IFERROR(VLOOKUP(TEXT(A904,"0"),#REF!,9,FALSE),""))</f>
        <v/>
      </c>
      <c r="J904" s="19" t="str">
        <f>IF(A904="","",IFERROR(VLOOKUP(TEXT(A904,"0"),#REF!,10,FALSE),""))</f>
        <v/>
      </c>
      <c r="K904" s="18" t="str">
        <f>IFERROR(INDEX(#REF!,MATCH(A904,#REF!,0)),"")</f>
        <v/>
      </c>
      <c r="L904" s="58" t="str">
        <f>IFERROR(INDEX(SKU!E:E,MATCH(B904,SKU!C:C,0)),"")</f>
        <v/>
      </c>
      <c r="M904" s="56"/>
      <c r="R904" t="str">
        <f>IF(COUNTIF(ROMANEIOS!K:K,A904)&gt;0,J904,"")</f>
        <v/>
      </c>
    </row>
    <row r="905" spans="1:18" ht="15.75" customHeight="1" x14ac:dyDescent="0.25">
      <c r="A905" s="42" t="str">
        <f>IFERROR(INDEX(NFS!F:F,MATCH(B905,NFS!E:E,0)),"")</f>
        <v/>
      </c>
      <c r="E905" s="11" t="str">
        <f>IF(B905="","",COUNTIF(SKU!C:C,B905))</f>
        <v/>
      </c>
      <c r="H905" s="64" t="str">
        <f>IF(A905="","",IFERROR(VLOOKUP(TEXT(A905,"0"),#REF!,7,FALSE),""))</f>
        <v/>
      </c>
      <c r="I905" s="17" t="str">
        <f>IF(A905="","",IFERROR(VLOOKUP(TEXT(A905,"0"),#REF!,9,FALSE),""))</f>
        <v/>
      </c>
      <c r="J905" s="19" t="str">
        <f>IF(A905="","",IFERROR(VLOOKUP(TEXT(A905,"0"),#REF!,10,FALSE),""))</f>
        <v/>
      </c>
      <c r="K905" s="18" t="str">
        <f>IFERROR(INDEX(#REF!,MATCH(A905,#REF!,0)),"")</f>
        <v/>
      </c>
      <c r="L905" s="58" t="str">
        <f>IFERROR(INDEX(SKU!E:E,MATCH(B905,SKU!C:C,0)),"")</f>
        <v/>
      </c>
      <c r="M905" s="56"/>
      <c r="R905" t="str">
        <f>IF(COUNTIF(ROMANEIOS!K:K,A905)&gt;0,J905,"")</f>
        <v/>
      </c>
    </row>
    <row r="906" spans="1:18" ht="15.75" customHeight="1" x14ac:dyDescent="0.25">
      <c r="A906" s="42" t="str">
        <f>IFERROR(INDEX(NFS!F:F,MATCH(B906,NFS!E:E,0)),"")</f>
        <v/>
      </c>
      <c r="E906" s="11" t="str">
        <f>IF(B906="","",COUNTIF(SKU!C:C,B906))</f>
        <v/>
      </c>
      <c r="H906" s="64" t="str">
        <f>IF(A906="","",IFERROR(VLOOKUP(TEXT(A906,"0"),#REF!,7,FALSE),""))</f>
        <v/>
      </c>
      <c r="I906" s="17" t="str">
        <f>IF(A906="","",IFERROR(VLOOKUP(TEXT(A906,"0"),#REF!,9,FALSE),""))</f>
        <v/>
      </c>
      <c r="J906" s="19" t="str">
        <f>IF(A906="","",IFERROR(VLOOKUP(TEXT(A906,"0"),#REF!,10,FALSE),""))</f>
        <v/>
      </c>
      <c r="K906" s="18" t="str">
        <f>IFERROR(INDEX(#REF!,MATCH(A906,#REF!,0)),"")</f>
        <v/>
      </c>
      <c r="L906" s="58" t="str">
        <f>IFERROR(INDEX(SKU!E:E,MATCH(B906,SKU!C:C,0)),"")</f>
        <v/>
      </c>
      <c r="M906" s="56"/>
      <c r="R906" t="str">
        <f>IF(COUNTIF(ROMANEIOS!K:K,A906)&gt;0,J906,"")</f>
        <v/>
      </c>
    </row>
    <row r="907" spans="1:18" ht="15.75" customHeight="1" x14ac:dyDescent="0.25">
      <c r="A907" s="42" t="str">
        <f>IFERROR(INDEX(NFS!F:F,MATCH(B907,NFS!E:E,0)),"")</f>
        <v/>
      </c>
      <c r="E907" s="11" t="str">
        <f>IF(B907="","",COUNTIF(SKU!C:C,B907))</f>
        <v/>
      </c>
      <c r="H907" s="64" t="str">
        <f>IF(A907="","",IFERROR(VLOOKUP(TEXT(A907,"0"),#REF!,7,FALSE),""))</f>
        <v/>
      </c>
      <c r="I907" s="17" t="str">
        <f>IF(A907="","",IFERROR(VLOOKUP(TEXT(A907,"0"),#REF!,9,FALSE),""))</f>
        <v/>
      </c>
      <c r="J907" s="19" t="str">
        <f>IF(A907="","",IFERROR(VLOOKUP(TEXT(A907,"0"),#REF!,10,FALSE),""))</f>
        <v/>
      </c>
      <c r="K907" s="18" t="str">
        <f>IFERROR(INDEX(#REF!,MATCH(A907,#REF!,0)),"")</f>
        <v/>
      </c>
      <c r="L907" s="58" t="str">
        <f>IFERROR(INDEX(SKU!E:E,MATCH(B907,SKU!C:C,0)),"")</f>
        <v/>
      </c>
      <c r="M907" s="56"/>
      <c r="R907" t="str">
        <f>IF(COUNTIF(ROMANEIOS!K:K,A907)&gt;0,J907,"")</f>
        <v/>
      </c>
    </row>
    <row r="908" spans="1:18" ht="15.75" customHeight="1" x14ac:dyDescent="0.25">
      <c r="A908" s="42" t="str">
        <f>IFERROR(INDEX(NFS!F:F,MATCH(B908,NFS!E:E,0)),"")</f>
        <v/>
      </c>
      <c r="E908" s="11" t="str">
        <f>IF(B908="","",COUNTIF(SKU!C:C,B908))</f>
        <v/>
      </c>
      <c r="H908" s="64" t="str">
        <f>IF(A908="","",IFERROR(VLOOKUP(TEXT(A908,"0"),#REF!,7,FALSE),""))</f>
        <v/>
      </c>
      <c r="I908" s="17" t="str">
        <f>IF(A908="","",IFERROR(VLOOKUP(TEXT(A908,"0"),#REF!,9,FALSE),""))</f>
        <v/>
      </c>
      <c r="J908" s="19" t="str">
        <f>IF(A908="","",IFERROR(VLOOKUP(TEXT(A908,"0"),#REF!,10,FALSE),""))</f>
        <v/>
      </c>
      <c r="K908" s="18" t="str">
        <f>IFERROR(INDEX(#REF!,MATCH(A908,#REF!,0)),"")</f>
        <v/>
      </c>
      <c r="L908" s="58" t="str">
        <f>IFERROR(INDEX(SKU!E:E,MATCH(B908,SKU!C:C,0)),"")</f>
        <v/>
      </c>
      <c r="M908" s="56"/>
      <c r="R908" t="str">
        <f>IF(COUNTIF(ROMANEIOS!K:K,A908)&gt;0,J908,"")</f>
        <v/>
      </c>
    </row>
    <row r="909" spans="1:18" ht="15.75" customHeight="1" x14ac:dyDescent="0.25">
      <c r="A909" s="42" t="str">
        <f>IFERROR(INDEX(NFS!F:F,MATCH(B909,NFS!E:E,0)),"")</f>
        <v/>
      </c>
      <c r="E909" s="11" t="str">
        <f>IF(B909="","",COUNTIF(SKU!C:C,B909))</f>
        <v/>
      </c>
      <c r="H909" s="64" t="str">
        <f>IF(A909="","",IFERROR(VLOOKUP(TEXT(A909,"0"),#REF!,7,FALSE),""))</f>
        <v/>
      </c>
      <c r="I909" s="17" t="str">
        <f>IF(A909="","",IFERROR(VLOOKUP(TEXT(A909,"0"),#REF!,9,FALSE),""))</f>
        <v/>
      </c>
      <c r="J909" s="19" t="str">
        <f>IF(A909="","",IFERROR(VLOOKUP(TEXT(A909,"0"),#REF!,10,FALSE),""))</f>
        <v/>
      </c>
      <c r="K909" s="18" t="str">
        <f>IFERROR(INDEX(#REF!,MATCH(A909,#REF!,0)),"")</f>
        <v/>
      </c>
      <c r="L909" s="58" t="str">
        <f>IFERROR(INDEX(SKU!E:E,MATCH(B909,SKU!C:C,0)),"")</f>
        <v/>
      </c>
      <c r="M909" s="56"/>
      <c r="R909" t="str">
        <f>IF(COUNTIF(ROMANEIOS!K:K,A909)&gt;0,J909,"")</f>
        <v/>
      </c>
    </row>
    <row r="910" spans="1:18" ht="15.75" customHeight="1" x14ac:dyDescent="0.25">
      <c r="A910" s="42" t="str">
        <f>IFERROR(INDEX(NFS!F:F,MATCH(B910,NFS!E:E,0)),"")</f>
        <v/>
      </c>
      <c r="E910" s="11" t="str">
        <f>IF(B910="","",COUNTIF(SKU!C:C,B910))</f>
        <v/>
      </c>
      <c r="H910" s="64" t="str">
        <f>IF(A910="","",IFERROR(VLOOKUP(TEXT(A910,"0"),#REF!,7,FALSE),""))</f>
        <v/>
      </c>
      <c r="I910" s="17" t="str">
        <f>IF(A910="","",IFERROR(VLOOKUP(TEXT(A910,"0"),#REF!,9,FALSE),""))</f>
        <v/>
      </c>
      <c r="J910" s="19" t="str">
        <f>IF(A910="","",IFERROR(VLOOKUP(TEXT(A910,"0"),#REF!,10,FALSE),""))</f>
        <v/>
      </c>
      <c r="K910" s="18" t="str">
        <f>IFERROR(INDEX(#REF!,MATCH(A910,#REF!,0)),"")</f>
        <v/>
      </c>
      <c r="L910" s="58" t="str">
        <f>IFERROR(INDEX(SKU!E:E,MATCH(B910,SKU!C:C,0)),"")</f>
        <v/>
      </c>
      <c r="M910" s="56"/>
      <c r="R910" t="str">
        <f>IF(COUNTIF(ROMANEIOS!K:K,A910)&gt;0,J910,"")</f>
        <v/>
      </c>
    </row>
    <row r="911" spans="1:18" ht="15.75" customHeight="1" x14ac:dyDescent="0.25">
      <c r="A911" s="42" t="str">
        <f>IFERROR(INDEX(NFS!F:F,MATCH(B911,NFS!E:E,0)),"")</f>
        <v/>
      </c>
      <c r="E911" s="11" t="str">
        <f>IF(B911="","",COUNTIF(SKU!C:C,B911))</f>
        <v/>
      </c>
      <c r="H911" s="64" t="str">
        <f>IF(A911="","",IFERROR(VLOOKUP(TEXT(A911,"0"),#REF!,7,FALSE),""))</f>
        <v/>
      </c>
      <c r="I911" s="17" t="str">
        <f>IF(A911="","",IFERROR(VLOOKUP(TEXT(A911,"0"),#REF!,9,FALSE),""))</f>
        <v/>
      </c>
      <c r="J911" s="19" t="str">
        <f>IF(A911="","",IFERROR(VLOOKUP(TEXT(A911,"0"),#REF!,10,FALSE),""))</f>
        <v/>
      </c>
      <c r="K911" s="18" t="str">
        <f>IFERROR(INDEX(#REF!,MATCH(A911,#REF!,0)),"")</f>
        <v/>
      </c>
      <c r="L911" s="58" t="str">
        <f>IFERROR(INDEX(SKU!E:E,MATCH(B911,SKU!C:C,0)),"")</f>
        <v/>
      </c>
      <c r="M911" s="56"/>
      <c r="R911" t="str">
        <f>IF(COUNTIF(ROMANEIOS!K:K,A911)&gt;0,J911,"")</f>
        <v/>
      </c>
    </row>
    <row r="912" spans="1:18" ht="15.75" customHeight="1" x14ac:dyDescent="0.25">
      <c r="A912" s="42" t="str">
        <f>IFERROR(INDEX(NFS!F:F,MATCH(B912,NFS!E:E,0)),"")</f>
        <v/>
      </c>
      <c r="E912" s="11" t="str">
        <f>IF(B912="","",COUNTIF(SKU!C:C,B912))</f>
        <v/>
      </c>
      <c r="H912" s="64" t="str">
        <f>IF(A912="","",IFERROR(VLOOKUP(TEXT(A912,"0"),#REF!,7,FALSE),""))</f>
        <v/>
      </c>
      <c r="I912" s="17" t="str">
        <f>IF(A912="","",IFERROR(VLOOKUP(TEXT(A912,"0"),#REF!,9,FALSE),""))</f>
        <v/>
      </c>
      <c r="J912" s="19" t="str">
        <f>IF(A912="","",IFERROR(VLOOKUP(TEXT(A912,"0"),#REF!,10,FALSE),""))</f>
        <v/>
      </c>
      <c r="K912" s="18" t="str">
        <f>IFERROR(INDEX(#REF!,MATCH(A912,#REF!,0)),"")</f>
        <v/>
      </c>
      <c r="L912" s="58" t="str">
        <f>IFERROR(INDEX(SKU!E:E,MATCH(B912,SKU!C:C,0)),"")</f>
        <v/>
      </c>
      <c r="M912" s="56"/>
      <c r="R912" t="str">
        <f>IF(COUNTIF(ROMANEIOS!K:K,A912)&gt;0,J912,"")</f>
        <v/>
      </c>
    </row>
    <row r="913" spans="1:18" ht="15.75" customHeight="1" x14ac:dyDescent="0.25">
      <c r="A913" s="42" t="str">
        <f>IFERROR(INDEX(NFS!F:F,MATCH(B913,NFS!E:E,0)),"")</f>
        <v/>
      </c>
      <c r="E913" s="11" t="str">
        <f>IF(B913="","",COUNTIF(SKU!C:C,B913))</f>
        <v/>
      </c>
      <c r="H913" s="64" t="str">
        <f>IF(A913="","",IFERROR(VLOOKUP(TEXT(A913,"0"),#REF!,7,FALSE),""))</f>
        <v/>
      </c>
      <c r="I913" s="17" t="str">
        <f>IF(A913="","",IFERROR(VLOOKUP(TEXT(A913,"0"),#REF!,9,FALSE),""))</f>
        <v/>
      </c>
      <c r="J913" s="19" t="str">
        <f>IF(A913="","",IFERROR(VLOOKUP(TEXT(A913,"0"),#REF!,10,FALSE),""))</f>
        <v/>
      </c>
      <c r="K913" s="18" t="str">
        <f>IFERROR(INDEX(#REF!,MATCH(A913,#REF!,0)),"")</f>
        <v/>
      </c>
      <c r="L913" s="58" t="str">
        <f>IFERROR(INDEX(SKU!E:E,MATCH(B913,SKU!C:C,0)),"")</f>
        <v/>
      </c>
      <c r="M913" s="56"/>
      <c r="R913" t="str">
        <f>IF(COUNTIF(ROMANEIOS!K:K,A913)&gt;0,J913,"")</f>
        <v/>
      </c>
    </row>
    <row r="914" spans="1:18" ht="15.75" customHeight="1" x14ac:dyDescent="0.25">
      <c r="A914" s="42" t="str">
        <f>IFERROR(INDEX(NFS!F:F,MATCH(B914,NFS!E:E,0)),"")</f>
        <v/>
      </c>
      <c r="E914" s="11" t="str">
        <f>IF(B914="","",COUNTIF(SKU!C:C,B914))</f>
        <v/>
      </c>
      <c r="H914" s="64" t="str">
        <f>IF(A914="","",IFERROR(VLOOKUP(TEXT(A914,"0"),#REF!,7,FALSE),""))</f>
        <v/>
      </c>
      <c r="I914" s="17" t="str">
        <f>IF(A914="","",IFERROR(VLOOKUP(TEXT(A914,"0"),#REF!,9,FALSE),""))</f>
        <v/>
      </c>
      <c r="J914" s="19" t="str">
        <f>IF(A914="","",IFERROR(VLOOKUP(TEXT(A914,"0"),#REF!,10,FALSE),""))</f>
        <v/>
      </c>
      <c r="K914" s="18" t="str">
        <f>IFERROR(INDEX(#REF!,MATCH(A914,#REF!,0)),"")</f>
        <v/>
      </c>
      <c r="L914" s="58" t="str">
        <f>IFERROR(INDEX(SKU!E:E,MATCH(B914,SKU!C:C,0)),"")</f>
        <v/>
      </c>
      <c r="M914" s="56"/>
      <c r="R914" t="str">
        <f>IF(COUNTIF(ROMANEIOS!K:K,A914)&gt;0,J914,"")</f>
        <v/>
      </c>
    </row>
    <row r="915" spans="1:18" ht="15.75" customHeight="1" x14ac:dyDescent="0.25">
      <c r="A915" s="42" t="str">
        <f>IFERROR(INDEX(NFS!F:F,MATCH(B915,NFS!E:E,0)),"")</f>
        <v/>
      </c>
      <c r="E915" s="11" t="str">
        <f>IF(B915="","",COUNTIF(SKU!C:C,B915))</f>
        <v/>
      </c>
      <c r="H915" s="64" t="str">
        <f>IF(A915="","",IFERROR(VLOOKUP(TEXT(A915,"0"),#REF!,7,FALSE),""))</f>
        <v/>
      </c>
      <c r="I915" s="17" t="str">
        <f>IF(A915="","",IFERROR(VLOOKUP(TEXT(A915,"0"),#REF!,9,FALSE),""))</f>
        <v/>
      </c>
      <c r="J915" s="19" t="str">
        <f>IF(A915="","",IFERROR(VLOOKUP(TEXT(A915,"0"),#REF!,10,FALSE),""))</f>
        <v/>
      </c>
      <c r="K915" s="18" t="str">
        <f>IFERROR(INDEX(#REF!,MATCH(A915,#REF!,0)),"")</f>
        <v/>
      </c>
      <c r="L915" s="58" t="str">
        <f>IFERROR(INDEX(SKU!E:E,MATCH(B915,SKU!C:C,0)),"")</f>
        <v/>
      </c>
      <c r="M915" s="56"/>
      <c r="R915" t="str">
        <f>IF(COUNTIF(ROMANEIOS!K:K,A915)&gt;0,J915,"")</f>
        <v/>
      </c>
    </row>
    <row r="916" spans="1:18" ht="15.75" customHeight="1" x14ac:dyDescent="0.25">
      <c r="A916" s="42" t="str">
        <f>IFERROR(INDEX(NFS!F:F,MATCH(B916,NFS!E:E,0)),"")</f>
        <v/>
      </c>
      <c r="E916" s="11" t="str">
        <f>IF(B916="","",COUNTIF(SKU!C:C,B916))</f>
        <v/>
      </c>
      <c r="H916" s="64" t="str">
        <f>IF(A916="","",IFERROR(VLOOKUP(TEXT(A916,"0"),#REF!,7,FALSE),""))</f>
        <v/>
      </c>
      <c r="I916" s="17" t="str">
        <f>IF(A916="","",IFERROR(VLOOKUP(TEXT(A916,"0"),#REF!,9,FALSE),""))</f>
        <v/>
      </c>
      <c r="J916" s="19" t="str">
        <f>IF(A916="","",IFERROR(VLOOKUP(TEXT(A916,"0"),#REF!,10,FALSE),""))</f>
        <v/>
      </c>
      <c r="K916" s="18" t="str">
        <f>IFERROR(INDEX(#REF!,MATCH(A916,#REF!,0)),"")</f>
        <v/>
      </c>
      <c r="L916" s="58" t="str">
        <f>IFERROR(INDEX(SKU!E:E,MATCH(B916,SKU!C:C,0)),"")</f>
        <v/>
      </c>
      <c r="M916" s="56"/>
      <c r="R916" t="str">
        <f>IF(COUNTIF(ROMANEIOS!K:K,A916)&gt;0,J916,"")</f>
        <v/>
      </c>
    </row>
    <row r="917" spans="1:18" ht="15.75" customHeight="1" x14ac:dyDescent="0.25">
      <c r="A917" s="42" t="str">
        <f>IFERROR(INDEX(NFS!F:F,MATCH(B917,NFS!E:E,0)),"")</f>
        <v/>
      </c>
      <c r="E917" s="11" t="str">
        <f>IF(B917="","",COUNTIF(SKU!C:C,B917))</f>
        <v/>
      </c>
      <c r="H917" s="64" t="str">
        <f>IF(A917="","",IFERROR(VLOOKUP(TEXT(A917,"0"),#REF!,7,FALSE),""))</f>
        <v/>
      </c>
      <c r="I917" s="17" t="str">
        <f>IF(A917="","",IFERROR(VLOOKUP(TEXT(A917,"0"),#REF!,9,FALSE),""))</f>
        <v/>
      </c>
      <c r="J917" s="19" t="str">
        <f>IF(A917="","",IFERROR(VLOOKUP(TEXT(A917,"0"),#REF!,10,FALSE),""))</f>
        <v/>
      </c>
      <c r="K917" s="18" t="str">
        <f>IFERROR(INDEX(#REF!,MATCH(A917,#REF!,0)),"")</f>
        <v/>
      </c>
      <c r="L917" s="58" t="str">
        <f>IFERROR(INDEX(SKU!E:E,MATCH(B917,SKU!C:C,0)),"")</f>
        <v/>
      </c>
      <c r="M917" s="56"/>
      <c r="R917" t="str">
        <f>IF(COUNTIF(ROMANEIOS!K:K,A917)&gt;0,J917,"")</f>
        <v/>
      </c>
    </row>
    <row r="918" spans="1:18" ht="15.75" customHeight="1" x14ac:dyDescent="0.25">
      <c r="A918" s="42" t="str">
        <f>IFERROR(INDEX(NFS!F:F,MATCH(B918,NFS!E:E,0)),"")</f>
        <v/>
      </c>
      <c r="E918" s="11" t="str">
        <f>IF(B918="","",COUNTIF(SKU!C:C,B918))</f>
        <v/>
      </c>
      <c r="H918" s="64" t="str">
        <f>IF(A918="","",IFERROR(VLOOKUP(TEXT(A918,"0"),#REF!,7,FALSE),""))</f>
        <v/>
      </c>
      <c r="I918" s="17" t="str">
        <f>IF(A918="","",IFERROR(VLOOKUP(TEXT(A918,"0"),#REF!,9,FALSE),""))</f>
        <v/>
      </c>
      <c r="J918" s="19" t="str">
        <f>IF(A918="","",IFERROR(VLOOKUP(TEXT(A918,"0"),#REF!,10,FALSE),""))</f>
        <v/>
      </c>
      <c r="K918" s="18" t="str">
        <f>IFERROR(INDEX(#REF!,MATCH(A918,#REF!,0)),"")</f>
        <v/>
      </c>
      <c r="L918" s="58" t="str">
        <f>IFERROR(INDEX(SKU!E:E,MATCH(B918,SKU!C:C,0)),"")</f>
        <v/>
      </c>
      <c r="M918" s="56"/>
      <c r="R918" t="str">
        <f>IF(COUNTIF(ROMANEIOS!K:K,A918)&gt;0,J918,"")</f>
        <v/>
      </c>
    </row>
    <row r="919" spans="1:18" ht="15.75" customHeight="1" x14ac:dyDescent="0.25">
      <c r="A919" s="42" t="str">
        <f>IFERROR(INDEX(NFS!F:F,MATCH(B919,NFS!E:E,0)),"")</f>
        <v/>
      </c>
      <c r="E919" s="11" t="str">
        <f>IF(B919="","",COUNTIF(SKU!C:C,B919))</f>
        <v/>
      </c>
      <c r="H919" s="64" t="str">
        <f>IF(A919="","",IFERROR(VLOOKUP(TEXT(A919,"0"),#REF!,7,FALSE),""))</f>
        <v/>
      </c>
      <c r="I919" s="17" t="str">
        <f>IF(A919="","",IFERROR(VLOOKUP(TEXT(A919,"0"),#REF!,9,FALSE),""))</f>
        <v/>
      </c>
      <c r="J919" s="19" t="str">
        <f>IF(A919="","",IFERROR(VLOOKUP(TEXT(A919,"0"),#REF!,10,FALSE),""))</f>
        <v/>
      </c>
      <c r="K919" s="18" t="str">
        <f>IFERROR(INDEX(#REF!,MATCH(A919,#REF!,0)),"")</f>
        <v/>
      </c>
      <c r="L919" s="58" t="str">
        <f>IFERROR(INDEX(SKU!E:E,MATCH(B919,SKU!C:C,0)),"")</f>
        <v/>
      </c>
      <c r="M919" s="56"/>
      <c r="R919" t="str">
        <f>IF(COUNTIF(ROMANEIOS!K:K,A919)&gt;0,J919,"")</f>
        <v/>
      </c>
    </row>
    <row r="920" spans="1:18" ht="15.75" customHeight="1" x14ac:dyDescent="0.25">
      <c r="A920" s="42" t="str">
        <f>IFERROR(INDEX(NFS!F:F,MATCH(B920,NFS!E:E,0)),"")</f>
        <v/>
      </c>
      <c r="E920" s="11" t="str">
        <f>IF(B920="","",COUNTIF(SKU!C:C,B920))</f>
        <v/>
      </c>
      <c r="H920" s="64" t="str">
        <f>IF(A920="","",IFERROR(VLOOKUP(TEXT(A920,"0"),#REF!,7,FALSE),""))</f>
        <v/>
      </c>
      <c r="I920" s="17" t="str">
        <f>IF(A920="","",IFERROR(VLOOKUP(TEXT(A920,"0"),#REF!,9,FALSE),""))</f>
        <v/>
      </c>
      <c r="J920" s="19" t="str">
        <f>IF(A920="","",IFERROR(VLOOKUP(TEXT(A920,"0"),#REF!,10,FALSE),""))</f>
        <v/>
      </c>
      <c r="K920" s="18" t="str">
        <f>IFERROR(INDEX(#REF!,MATCH(A920,#REF!,0)),"")</f>
        <v/>
      </c>
      <c r="L920" s="58" t="str">
        <f>IFERROR(INDEX(SKU!E:E,MATCH(B920,SKU!C:C,0)),"")</f>
        <v/>
      </c>
      <c r="M920" s="56"/>
      <c r="R920" t="str">
        <f>IF(COUNTIF(ROMANEIOS!K:K,A920)&gt;0,J920,"")</f>
        <v/>
      </c>
    </row>
    <row r="921" spans="1:18" ht="15.75" customHeight="1" x14ac:dyDescent="0.25">
      <c r="A921" s="42" t="str">
        <f>IFERROR(INDEX(NFS!F:F,MATCH(B921,NFS!E:E,0)),"")</f>
        <v/>
      </c>
      <c r="E921" s="11" t="str">
        <f>IF(B921="","",COUNTIF(SKU!C:C,B921))</f>
        <v/>
      </c>
      <c r="H921" s="64" t="str">
        <f>IF(A921="","",IFERROR(VLOOKUP(TEXT(A921,"0"),#REF!,7,FALSE),""))</f>
        <v/>
      </c>
      <c r="I921" s="17" t="str">
        <f>IF(A921="","",IFERROR(VLOOKUP(TEXT(A921,"0"),#REF!,9,FALSE),""))</f>
        <v/>
      </c>
      <c r="J921" s="19" t="str">
        <f>IF(A921="","",IFERROR(VLOOKUP(TEXT(A921,"0"),#REF!,10,FALSE),""))</f>
        <v/>
      </c>
      <c r="K921" s="18" t="str">
        <f>IFERROR(INDEX(#REF!,MATCH(A921,#REF!,0)),"")</f>
        <v/>
      </c>
      <c r="L921" s="58" t="str">
        <f>IFERROR(INDEX(SKU!E:E,MATCH(B921,SKU!C:C,0)),"")</f>
        <v/>
      </c>
      <c r="M921" s="56"/>
      <c r="R921" t="str">
        <f>IF(COUNTIF(ROMANEIOS!K:K,A921)&gt;0,J921,"")</f>
        <v/>
      </c>
    </row>
    <row r="922" spans="1:18" ht="15.75" customHeight="1" x14ac:dyDescent="0.25">
      <c r="A922" s="42" t="str">
        <f>IFERROR(INDEX(NFS!F:F,MATCH(B922,NFS!E:E,0)),"")</f>
        <v/>
      </c>
      <c r="E922" s="11" t="str">
        <f>IF(B922="","",COUNTIF(SKU!C:C,B922))</f>
        <v/>
      </c>
      <c r="H922" s="64" t="str">
        <f>IF(A922="","",IFERROR(VLOOKUP(TEXT(A922,"0"),#REF!,7,FALSE),""))</f>
        <v/>
      </c>
      <c r="I922" s="17" t="str">
        <f>IF(A922="","",IFERROR(VLOOKUP(TEXT(A922,"0"),#REF!,9,FALSE),""))</f>
        <v/>
      </c>
      <c r="J922" s="19" t="str">
        <f>IF(A922="","",IFERROR(VLOOKUP(TEXT(A922,"0"),#REF!,10,FALSE),""))</f>
        <v/>
      </c>
      <c r="K922" s="18" t="str">
        <f>IFERROR(INDEX(#REF!,MATCH(A922,#REF!,0)),"")</f>
        <v/>
      </c>
      <c r="L922" s="58" t="str">
        <f>IFERROR(INDEX(SKU!E:E,MATCH(B922,SKU!C:C,0)),"")</f>
        <v/>
      </c>
      <c r="M922" s="56"/>
      <c r="R922" t="str">
        <f>IF(COUNTIF(ROMANEIOS!K:K,A922)&gt;0,J922,"")</f>
        <v/>
      </c>
    </row>
    <row r="923" spans="1:18" ht="15.75" customHeight="1" x14ac:dyDescent="0.25">
      <c r="A923" s="42" t="str">
        <f>IFERROR(INDEX(NFS!F:F,MATCH(B923,NFS!E:E,0)),"")</f>
        <v/>
      </c>
      <c r="E923" s="11" t="str">
        <f>IF(B923="","",COUNTIF(SKU!C:C,B923))</f>
        <v/>
      </c>
      <c r="H923" s="64" t="str">
        <f>IF(A923="","",IFERROR(VLOOKUP(TEXT(A923,"0"),#REF!,7,FALSE),""))</f>
        <v/>
      </c>
      <c r="I923" s="17" t="str">
        <f>IF(A923="","",IFERROR(VLOOKUP(TEXT(A923,"0"),#REF!,9,FALSE),""))</f>
        <v/>
      </c>
      <c r="J923" s="19" t="str">
        <f>IF(A923="","",IFERROR(VLOOKUP(TEXT(A923,"0"),#REF!,10,FALSE),""))</f>
        <v/>
      </c>
      <c r="K923" s="18" t="str">
        <f>IFERROR(INDEX(#REF!,MATCH(A923,#REF!,0)),"")</f>
        <v/>
      </c>
      <c r="L923" s="58" t="str">
        <f>IFERROR(INDEX(SKU!E:E,MATCH(B923,SKU!C:C,0)),"")</f>
        <v/>
      </c>
      <c r="M923" s="56"/>
      <c r="R923" t="str">
        <f>IF(COUNTIF(ROMANEIOS!K:K,A923)&gt;0,J923,"")</f>
        <v/>
      </c>
    </row>
    <row r="924" spans="1:18" ht="15.75" customHeight="1" x14ac:dyDescent="0.25">
      <c r="A924" s="42" t="str">
        <f>IFERROR(INDEX(NFS!F:F,MATCH(B924,NFS!E:E,0)),"")</f>
        <v/>
      </c>
      <c r="E924" s="11" t="str">
        <f>IF(B924="","",COUNTIF(SKU!C:C,B924))</f>
        <v/>
      </c>
      <c r="H924" s="64" t="str">
        <f>IF(A924="","",IFERROR(VLOOKUP(TEXT(A924,"0"),#REF!,7,FALSE),""))</f>
        <v/>
      </c>
      <c r="I924" s="17" t="str">
        <f>IF(A924="","",IFERROR(VLOOKUP(TEXT(A924,"0"),#REF!,9,FALSE),""))</f>
        <v/>
      </c>
      <c r="J924" s="19" t="str">
        <f>IF(A924="","",IFERROR(VLOOKUP(TEXT(A924,"0"),#REF!,10,FALSE),""))</f>
        <v/>
      </c>
      <c r="K924" s="18" t="str">
        <f>IFERROR(INDEX(#REF!,MATCH(A924,#REF!,0)),"")</f>
        <v/>
      </c>
      <c r="L924" s="58" t="str">
        <f>IFERROR(INDEX(SKU!E:E,MATCH(B924,SKU!C:C,0)),"")</f>
        <v/>
      </c>
      <c r="M924" s="56"/>
      <c r="R924" t="str">
        <f>IF(COUNTIF(ROMANEIOS!K:K,A924)&gt;0,J924,"")</f>
        <v/>
      </c>
    </row>
    <row r="925" spans="1:18" ht="15.75" customHeight="1" x14ac:dyDescent="0.25">
      <c r="A925" s="42" t="str">
        <f>IFERROR(INDEX(NFS!F:F,MATCH(B925,NFS!E:E,0)),"")</f>
        <v/>
      </c>
      <c r="E925" s="11" t="str">
        <f>IF(B925="","",COUNTIF(SKU!C:C,B925))</f>
        <v/>
      </c>
      <c r="H925" s="64" t="str">
        <f>IF(A925="","",IFERROR(VLOOKUP(TEXT(A925,"0"),#REF!,7,FALSE),""))</f>
        <v/>
      </c>
      <c r="I925" s="17" t="str">
        <f>IF(A925="","",IFERROR(VLOOKUP(TEXT(A925,"0"),#REF!,9,FALSE),""))</f>
        <v/>
      </c>
      <c r="J925" s="19" t="str">
        <f>IF(A925="","",IFERROR(VLOOKUP(TEXT(A925,"0"),#REF!,10,FALSE),""))</f>
        <v/>
      </c>
      <c r="K925" s="18" t="str">
        <f>IFERROR(INDEX(#REF!,MATCH(A925,#REF!,0)),"")</f>
        <v/>
      </c>
      <c r="L925" s="58" t="str">
        <f>IFERROR(INDEX(SKU!E:E,MATCH(B925,SKU!C:C,0)),"")</f>
        <v/>
      </c>
      <c r="M925" s="56"/>
      <c r="R925" t="str">
        <f>IF(COUNTIF(ROMANEIOS!K:K,A925)&gt;0,J925,"")</f>
        <v/>
      </c>
    </row>
    <row r="926" spans="1:18" ht="15.75" customHeight="1" x14ac:dyDescent="0.25">
      <c r="A926" s="42" t="str">
        <f>IFERROR(INDEX(NFS!F:F,MATCH(B926,NFS!E:E,0)),"")</f>
        <v/>
      </c>
      <c r="E926" s="11" t="str">
        <f>IF(B926="","",COUNTIF(SKU!C:C,B926))</f>
        <v/>
      </c>
      <c r="H926" s="64" t="str">
        <f>IF(A926="","",IFERROR(VLOOKUP(TEXT(A926,"0"),#REF!,7,FALSE),""))</f>
        <v/>
      </c>
      <c r="I926" s="17" t="str">
        <f>IF(A926="","",IFERROR(VLOOKUP(TEXT(A926,"0"),#REF!,9,FALSE),""))</f>
        <v/>
      </c>
      <c r="J926" s="19" t="str">
        <f>IF(A926="","",IFERROR(VLOOKUP(TEXT(A926,"0"),#REF!,10,FALSE),""))</f>
        <v/>
      </c>
      <c r="K926" s="18" t="str">
        <f>IFERROR(INDEX(#REF!,MATCH(A926,#REF!,0)),"")</f>
        <v/>
      </c>
      <c r="L926" s="58" t="str">
        <f>IFERROR(INDEX(SKU!E:E,MATCH(B926,SKU!C:C,0)),"")</f>
        <v/>
      </c>
      <c r="M926" s="56"/>
      <c r="R926" t="str">
        <f>IF(COUNTIF(ROMANEIOS!K:K,A926)&gt;0,J926,"")</f>
        <v/>
      </c>
    </row>
    <row r="927" spans="1:18" ht="15.75" customHeight="1" x14ac:dyDescent="0.25">
      <c r="A927" s="42" t="str">
        <f>IFERROR(INDEX(NFS!F:F,MATCH(B927,NFS!E:E,0)),"")</f>
        <v/>
      </c>
      <c r="E927" s="11" t="str">
        <f>IF(B927="","",COUNTIF(SKU!C:C,B927))</f>
        <v/>
      </c>
      <c r="H927" s="64" t="str">
        <f>IF(A927="","",IFERROR(VLOOKUP(TEXT(A927,"0"),#REF!,7,FALSE),""))</f>
        <v/>
      </c>
      <c r="I927" s="17" t="str">
        <f>IF(A927="","",IFERROR(VLOOKUP(TEXT(A927,"0"),#REF!,9,FALSE),""))</f>
        <v/>
      </c>
      <c r="J927" s="19" t="str">
        <f>IF(A927="","",IFERROR(VLOOKUP(TEXT(A927,"0"),#REF!,10,FALSE),""))</f>
        <v/>
      </c>
      <c r="K927" s="18" t="str">
        <f>IFERROR(INDEX(#REF!,MATCH(A927,#REF!,0)),"")</f>
        <v/>
      </c>
      <c r="L927" s="58" t="str">
        <f>IFERROR(INDEX(SKU!E:E,MATCH(B927,SKU!C:C,0)),"")</f>
        <v/>
      </c>
      <c r="M927" s="56"/>
      <c r="R927" t="str">
        <f>IF(COUNTIF(ROMANEIOS!K:K,A927)&gt;0,J927,"")</f>
        <v/>
      </c>
    </row>
    <row r="928" spans="1:18" ht="15.75" customHeight="1" x14ac:dyDescent="0.25">
      <c r="A928" s="42" t="str">
        <f>IFERROR(INDEX(NFS!F:F,MATCH(B928,NFS!E:E,0)),"")</f>
        <v/>
      </c>
      <c r="E928" s="11" t="str">
        <f>IF(B928="","",COUNTIF(SKU!C:C,B928))</f>
        <v/>
      </c>
      <c r="H928" s="64" t="str">
        <f>IF(A928="","",IFERROR(VLOOKUP(TEXT(A928,"0"),#REF!,7,FALSE),""))</f>
        <v/>
      </c>
      <c r="I928" s="17" t="str">
        <f>IF(A928="","",IFERROR(VLOOKUP(TEXT(A928,"0"),#REF!,9,FALSE),""))</f>
        <v/>
      </c>
      <c r="J928" s="19" t="str">
        <f>IF(A928="","",IFERROR(VLOOKUP(TEXT(A928,"0"),#REF!,10,FALSE),""))</f>
        <v/>
      </c>
      <c r="K928" s="18" t="str">
        <f>IFERROR(INDEX(#REF!,MATCH(A928,#REF!,0)),"")</f>
        <v/>
      </c>
      <c r="L928" s="58" t="str">
        <f>IFERROR(INDEX(SKU!E:E,MATCH(B928,SKU!C:C,0)),"")</f>
        <v/>
      </c>
      <c r="M928" s="56"/>
      <c r="R928" t="str">
        <f>IF(COUNTIF(ROMANEIOS!K:K,A928)&gt;0,J928,"")</f>
        <v/>
      </c>
    </row>
    <row r="929" spans="1:18" ht="15.75" customHeight="1" x14ac:dyDescent="0.25">
      <c r="A929" s="42" t="str">
        <f>IFERROR(INDEX(NFS!F:F,MATCH(B929,NFS!E:E,0)),"")</f>
        <v/>
      </c>
      <c r="E929" s="11" t="str">
        <f>IF(B929="","",COUNTIF(SKU!C:C,B929))</f>
        <v/>
      </c>
      <c r="H929" s="64" t="str">
        <f>IF(A929="","",IFERROR(VLOOKUP(TEXT(A929,"0"),#REF!,7,FALSE),""))</f>
        <v/>
      </c>
      <c r="I929" s="17" t="str">
        <f>IF(A929="","",IFERROR(VLOOKUP(TEXT(A929,"0"),#REF!,9,FALSE),""))</f>
        <v/>
      </c>
      <c r="J929" s="19" t="str">
        <f>IF(A929="","",IFERROR(VLOOKUP(TEXT(A929,"0"),#REF!,10,FALSE),""))</f>
        <v/>
      </c>
      <c r="K929" s="18" t="str">
        <f>IFERROR(INDEX(#REF!,MATCH(A929,#REF!,0)),"")</f>
        <v/>
      </c>
      <c r="L929" s="58" t="str">
        <f>IFERROR(INDEX(SKU!E:E,MATCH(B929,SKU!C:C,0)),"")</f>
        <v/>
      </c>
      <c r="M929" s="56"/>
      <c r="R929" t="str">
        <f>IF(COUNTIF(ROMANEIOS!K:K,A929)&gt;0,J929,"")</f>
        <v/>
      </c>
    </row>
    <row r="930" spans="1:18" ht="15.75" customHeight="1" x14ac:dyDescent="0.25">
      <c r="A930" s="42" t="str">
        <f>IFERROR(INDEX(NFS!F:F,MATCH(B930,NFS!E:E,0)),"")</f>
        <v/>
      </c>
      <c r="E930" s="11" t="str">
        <f>IF(B930="","",COUNTIF(SKU!C:C,B930))</f>
        <v/>
      </c>
      <c r="H930" s="64" t="str">
        <f>IF(A930="","",IFERROR(VLOOKUP(TEXT(A930,"0"),#REF!,7,FALSE),""))</f>
        <v/>
      </c>
      <c r="I930" s="17" t="str">
        <f>IF(A930="","",IFERROR(VLOOKUP(TEXT(A930,"0"),#REF!,9,FALSE),""))</f>
        <v/>
      </c>
      <c r="J930" s="19" t="str">
        <f>IF(A930="","",IFERROR(VLOOKUP(TEXT(A930,"0"),#REF!,10,FALSE),""))</f>
        <v/>
      </c>
      <c r="K930" s="18" t="str">
        <f>IFERROR(INDEX(#REF!,MATCH(A930,#REF!,0)),"")</f>
        <v/>
      </c>
      <c r="L930" s="58" t="str">
        <f>IFERROR(INDEX(SKU!E:E,MATCH(B930,SKU!C:C,0)),"")</f>
        <v/>
      </c>
      <c r="M930" s="56"/>
      <c r="R930" t="str">
        <f>IF(COUNTIF(ROMANEIOS!K:K,A930)&gt;0,J930,"")</f>
        <v/>
      </c>
    </row>
    <row r="931" spans="1:18" ht="15.75" customHeight="1" x14ac:dyDescent="0.25">
      <c r="A931" s="42" t="str">
        <f>IFERROR(INDEX(NFS!F:F,MATCH(B931,NFS!E:E,0)),"")</f>
        <v/>
      </c>
      <c r="E931" s="11" t="str">
        <f>IF(B931="","",COUNTIF(SKU!C:C,B931))</f>
        <v/>
      </c>
      <c r="H931" s="64" t="str">
        <f>IF(A931="","",IFERROR(VLOOKUP(TEXT(A931,"0"),#REF!,7,FALSE),""))</f>
        <v/>
      </c>
      <c r="I931" s="17" t="str">
        <f>IF(A931="","",IFERROR(VLOOKUP(TEXT(A931,"0"),#REF!,9,FALSE),""))</f>
        <v/>
      </c>
      <c r="J931" s="19" t="str">
        <f>IF(A931="","",IFERROR(VLOOKUP(TEXT(A931,"0"),#REF!,10,FALSE),""))</f>
        <v/>
      </c>
      <c r="K931" s="18" t="str">
        <f>IFERROR(INDEX(#REF!,MATCH(A931,#REF!,0)),"")</f>
        <v/>
      </c>
      <c r="L931" s="58" t="str">
        <f>IFERROR(INDEX(SKU!E:E,MATCH(B931,SKU!C:C,0)),"")</f>
        <v/>
      </c>
      <c r="M931" s="56"/>
      <c r="R931" t="str">
        <f>IF(COUNTIF(ROMANEIOS!K:K,A931)&gt;0,J931,"")</f>
        <v/>
      </c>
    </row>
    <row r="932" spans="1:18" ht="15.75" customHeight="1" x14ac:dyDescent="0.25">
      <c r="A932" s="42" t="str">
        <f>IFERROR(INDEX(NFS!F:F,MATCH(B932,NFS!E:E,0)),"")</f>
        <v/>
      </c>
      <c r="E932" s="11" t="str">
        <f>IF(B932="","",COUNTIF(SKU!C:C,B932))</f>
        <v/>
      </c>
      <c r="H932" s="64" t="str">
        <f>IF(A932="","",IFERROR(VLOOKUP(TEXT(A932,"0"),#REF!,7,FALSE),""))</f>
        <v/>
      </c>
      <c r="I932" s="17" t="str">
        <f>IF(A932="","",IFERROR(VLOOKUP(TEXT(A932,"0"),#REF!,9,FALSE),""))</f>
        <v/>
      </c>
      <c r="J932" s="19" t="str">
        <f>IF(A932="","",IFERROR(VLOOKUP(TEXT(A932,"0"),#REF!,10,FALSE),""))</f>
        <v/>
      </c>
      <c r="K932" s="18" t="str">
        <f>IFERROR(INDEX(#REF!,MATCH(A932,#REF!,0)),"")</f>
        <v/>
      </c>
      <c r="L932" s="58" t="str">
        <f>IFERROR(INDEX(SKU!E:E,MATCH(B932,SKU!C:C,0)),"")</f>
        <v/>
      </c>
      <c r="M932" s="56"/>
      <c r="R932" t="str">
        <f>IF(COUNTIF(ROMANEIOS!K:K,A932)&gt;0,J932,"")</f>
        <v/>
      </c>
    </row>
    <row r="933" spans="1:18" ht="15.75" customHeight="1" x14ac:dyDescent="0.25">
      <c r="A933" s="42" t="str">
        <f>IFERROR(INDEX(NFS!F:F,MATCH(B933,NFS!E:E,0)),"")</f>
        <v/>
      </c>
      <c r="E933" s="11" t="str">
        <f>IF(B933="","",COUNTIF(SKU!C:C,B933))</f>
        <v/>
      </c>
      <c r="H933" s="64" t="str">
        <f>IF(A933="","",IFERROR(VLOOKUP(TEXT(A933,"0"),#REF!,7,FALSE),""))</f>
        <v/>
      </c>
      <c r="I933" s="17" t="str">
        <f>IF(A933="","",IFERROR(VLOOKUP(TEXT(A933,"0"),#REF!,9,FALSE),""))</f>
        <v/>
      </c>
      <c r="J933" s="19" t="str">
        <f>IF(A933="","",IFERROR(VLOOKUP(TEXT(A933,"0"),#REF!,10,FALSE),""))</f>
        <v/>
      </c>
      <c r="K933" s="18" t="str">
        <f>IFERROR(INDEX(#REF!,MATCH(A933,#REF!,0)),"")</f>
        <v/>
      </c>
      <c r="L933" s="58" t="str">
        <f>IFERROR(INDEX(SKU!E:E,MATCH(B933,SKU!C:C,0)),"")</f>
        <v/>
      </c>
      <c r="M933" s="56"/>
      <c r="R933" t="str">
        <f>IF(COUNTIF(ROMANEIOS!K:K,A933)&gt;0,J933,"")</f>
        <v/>
      </c>
    </row>
    <row r="934" spans="1:18" ht="15.75" customHeight="1" x14ac:dyDescent="0.25">
      <c r="A934" s="42" t="str">
        <f>IFERROR(INDEX(NFS!F:F,MATCH(B934,NFS!E:E,0)),"")</f>
        <v/>
      </c>
      <c r="E934" s="11" t="str">
        <f>IF(B934="","",COUNTIF(SKU!C:C,B934))</f>
        <v/>
      </c>
      <c r="H934" s="64" t="str">
        <f>IF(A934="","",IFERROR(VLOOKUP(TEXT(A934,"0"),#REF!,7,FALSE),""))</f>
        <v/>
      </c>
      <c r="I934" s="17" t="str">
        <f>IF(A934="","",IFERROR(VLOOKUP(TEXT(A934,"0"),#REF!,9,FALSE),""))</f>
        <v/>
      </c>
      <c r="J934" s="19" t="str">
        <f>IF(A934="","",IFERROR(VLOOKUP(TEXT(A934,"0"),#REF!,10,FALSE),""))</f>
        <v/>
      </c>
      <c r="K934" s="18" t="str">
        <f>IFERROR(INDEX(#REF!,MATCH(A934,#REF!,0)),"")</f>
        <v/>
      </c>
      <c r="L934" s="58" t="str">
        <f>IFERROR(INDEX(SKU!E:E,MATCH(B934,SKU!C:C,0)),"")</f>
        <v/>
      </c>
      <c r="M934" s="56"/>
      <c r="R934" t="str">
        <f>IF(COUNTIF(ROMANEIOS!K:K,A934)&gt;0,J934,"")</f>
        <v/>
      </c>
    </row>
    <row r="935" spans="1:18" ht="15.75" customHeight="1" x14ac:dyDescent="0.25">
      <c r="A935" s="42" t="str">
        <f>IFERROR(INDEX(NFS!F:F,MATCH(B935,NFS!E:E,0)),"")</f>
        <v/>
      </c>
      <c r="E935" s="11" t="str">
        <f>IF(B935="","",COUNTIF(SKU!C:C,B935))</f>
        <v/>
      </c>
      <c r="H935" s="64" t="str">
        <f>IF(A935="","",IFERROR(VLOOKUP(TEXT(A935,"0"),#REF!,7,FALSE),""))</f>
        <v/>
      </c>
      <c r="I935" s="17" t="str">
        <f>IF(A935="","",IFERROR(VLOOKUP(TEXT(A935,"0"),#REF!,9,FALSE),""))</f>
        <v/>
      </c>
      <c r="J935" s="19" t="str">
        <f>IF(A935="","",IFERROR(VLOOKUP(TEXT(A935,"0"),#REF!,10,FALSE),""))</f>
        <v/>
      </c>
      <c r="K935" s="18" t="str">
        <f>IFERROR(INDEX(#REF!,MATCH(A935,#REF!,0)),"")</f>
        <v/>
      </c>
      <c r="L935" s="58" t="str">
        <f>IFERROR(INDEX(SKU!E:E,MATCH(B935,SKU!C:C,0)),"")</f>
        <v/>
      </c>
      <c r="M935" s="56"/>
      <c r="R935" t="str">
        <f>IF(COUNTIF(ROMANEIOS!K:K,A935)&gt;0,J935,"")</f>
        <v/>
      </c>
    </row>
    <row r="936" spans="1:18" ht="15.75" customHeight="1" x14ac:dyDescent="0.25">
      <c r="A936" s="42" t="str">
        <f>IFERROR(INDEX(NFS!F:F,MATCH(B936,NFS!E:E,0)),"")</f>
        <v/>
      </c>
      <c r="E936" s="11" t="str">
        <f>IF(B936="","",COUNTIF(SKU!C:C,B936))</f>
        <v/>
      </c>
      <c r="H936" s="64" t="str">
        <f>IF(A936="","",IFERROR(VLOOKUP(TEXT(A936,"0"),#REF!,7,FALSE),""))</f>
        <v/>
      </c>
      <c r="I936" s="17" t="str">
        <f>IF(A936="","",IFERROR(VLOOKUP(TEXT(A936,"0"),#REF!,9,FALSE),""))</f>
        <v/>
      </c>
      <c r="J936" s="19" t="str">
        <f>IF(A936="","",IFERROR(VLOOKUP(TEXT(A936,"0"),#REF!,10,FALSE),""))</f>
        <v/>
      </c>
      <c r="K936" s="18" t="str">
        <f>IFERROR(INDEX(#REF!,MATCH(A936,#REF!,0)),"")</f>
        <v/>
      </c>
      <c r="L936" s="58" t="str">
        <f>IFERROR(INDEX(SKU!E:E,MATCH(B936,SKU!C:C,0)),"")</f>
        <v/>
      </c>
      <c r="M936" s="56"/>
      <c r="R936" t="str">
        <f>IF(COUNTIF(ROMANEIOS!K:K,A936)&gt;0,J936,"")</f>
        <v/>
      </c>
    </row>
    <row r="937" spans="1:18" ht="15.75" customHeight="1" x14ac:dyDescent="0.25">
      <c r="A937" s="42" t="str">
        <f>IFERROR(INDEX(NFS!F:F,MATCH(B937,NFS!E:E,0)),"")</f>
        <v/>
      </c>
      <c r="E937" s="11" t="str">
        <f>IF(B937="","",COUNTIF(SKU!C:C,B937))</f>
        <v/>
      </c>
      <c r="H937" s="64" t="str">
        <f>IF(A937="","",IFERROR(VLOOKUP(TEXT(A937,"0"),#REF!,7,FALSE),""))</f>
        <v/>
      </c>
      <c r="I937" s="17" t="str">
        <f>IF(A937="","",IFERROR(VLOOKUP(TEXT(A937,"0"),#REF!,9,FALSE),""))</f>
        <v/>
      </c>
      <c r="J937" s="19" t="str">
        <f>IF(A937="","",IFERROR(VLOOKUP(TEXT(A937,"0"),#REF!,10,FALSE),""))</f>
        <v/>
      </c>
      <c r="K937" s="18" t="str">
        <f>IFERROR(INDEX(#REF!,MATCH(A937,#REF!,0)),"")</f>
        <v/>
      </c>
      <c r="L937" s="58" t="str">
        <f>IFERROR(INDEX(SKU!E:E,MATCH(B937,SKU!C:C,0)),"")</f>
        <v/>
      </c>
      <c r="M937" s="56"/>
      <c r="R937" t="str">
        <f>IF(COUNTIF(ROMANEIOS!K:K,A937)&gt;0,J937,"")</f>
        <v/>
      </c>
    </row>
    <row r="938" spans="1:18" ht="15.75" customHeight="1" x14ac:dyDescent="0.25">
      <c r="A938" s="42" t="str">
        <f>IFERROR(INDEX(NFS!F:F,MATCH(B938,NFS!E:E,0)),"")</f>
        <v/>
      </c>
      <c r="E938" s="11" t="str">
        <f>IF(B938="","",COUNTIF(SKU!C:C,B938))</f>
        <v/>
      </c>
      <c r="H938" s="64" t="str">
        <f>IF(A938="","",IFERROR(VLOOKUP(TEXT(A938,"0"),#REF!,7,FALSE),""))</f>
        <v/>
      </c>
      <c r="I938" s="17" t="str">
        <f>IF(A938="","",IFERROR(VLOOKUP(TEXT(A938,"0"),#REF!,9,FALSE),""))</f>
        <v/>
      </c>
      <c r="J938" s="19" t="str">
        <f>IF(A938="","",IFERROR(VLOOKUP(TEXT(A938,"0"),#REF!,10,FALSE),""))</f>
        <v/>
      </c>
      <c r="K938" s="18" t="str">
        <f>IFERROR(INDEX(#REF!,MATCH(A938,#REF!,0)),"")</f>
        <v/>
      </c>
      <c r="L938" s="58" t="str">
        <f>IFERROR(INDEX(SKU!E:E,MATCH(B938,SKU!C:C,0)),"")</f>
        <v/>
      </c>
      <c r="M938" s="56"/>
      <c r="R938" t="str">
        <f>IF(COUNTIF(ROMANEIOS!K:K,A938)&gt;0,J938,"")</f>
        <v/>
      </c>
    </row>
    <row r="939" spans="1:18" ht="15.75" customHeight="1" x14ac:dyDescent="0.25">
      <c r="A939" s="42" t="str">
        <f>IFERROR(INDEX(NFS!F:F,MATCH(B939,NFS!E:E,0)),"")</f>
        <v/>
      </c>
      <c r="E939" s="11" t="str">
        <f>IF(B939="","",COUNTIF(SKU!C:C,B939))</f>
        <v/>
      </c>
      <c r="H939" s="64" t="str">
        <f>IF(A939="","",IFERROR(VLOOKUP(TEXT(A939,"0"),#REF!,7,FALSE),""))</f>
        <v/>
      </c>
      <c r="I939" s="17" t="str">
        <f>IF(A939="","",IFERROR(VLOOKUP(TEXT(A939,"0"),#REF!,9,FALSE),""))</f>
        <v/>
      </c>
      <c r="J939" s="19" t="str">
        <f>IF(A939="","",IFERROR(VLOOKUP(TEXT(A939,"0"),#REF!,10,FALSE),""))</f>
        <v/>
      </c>
      <c r="K939" s="18" t="str">
        <f>IFERROR(INDEX(#REF!,MATCH(A939,#REF!,0)),"")</f>
        <v/>
      </c>
      <c r="L939" s="58" t="str">
        <f>IFERROR(INDEX(SKU!E:E,MATCH(B939,SKU!C:C,0)),"")</f>
        <v/>
      </c>
      <c r="M939" s="56"/>
      <c r="R939" t="str">
        <f>IF(COUNTIF(ROMANEIOS!K:K,A939)&gt;0,J939,"")</f>
        <v/>
      </c>
    </row>
    <row r="940" spans="1:18" ht="15.75" customHeight="1" x14ac:dyDescent="0.25">
      <c r="A940" s="42" t="str">
        <f>IFERROR(INDEX(NFS!F:F,MATCH(B940,NFS!E:E,0)),"")</f>
        <v/>
      </c>
      <c r="E940" s="11" t="str">
        <f>IF(B940="","",COUNTIF(SKU!C:C,B940))</f>
        <v/>
      </c>
      <c r="H940" s="64" t="str">
        <f>IF(A940="","",IFERROR(VLOOKUP(TEXT(A940,"0"),#REF!,7,FALSE),""))</f>
        <v/>
      </c>
      <c r="I940" s="17" t="str">
        <f>IF(A940="","",IFERROR(VLOOKUP(TEXT(A940,"0"),#REF!,9,FALSE),""))</f>
        <v/>
      </c>
      <c r="J940" s="19" t="str">
        <f>IF(A940="","",IFERROR(VLOOKUP(TEXT(A940,"0"),#REF!,10,FALSE),""))</f>
        <v/>
      </c>
      <c r="K940" s="18" t="str">
        <f>IFERROR(INDEX(#REF!,MATCH(A940,#REF!,0)),"")</f>
        <v/>
      </c>
      <c r="L940" s="58" t="str">
        <f>IFERROR(INDEX(SKU!E:E,MATCH(B940,SKU!C:C,0)),"")</f>
        <v/>
      </c>
      <c r="M940" s="56"/>
      <c r="R940" t="str">
        <f>IF(COUNTIF(ROMANEIOS!K:K,A940)&gt;0,J940,"")</f>
        <v/>
      </c>
    </row>
    <row r="941" spans="1:18" ht="15.75" customHeight="1" x14ac:dyDescent="0.25">
      <c r="A941" s="42" t="str">
        <f>IFERROR(INDEX(NFS!F:F,MATCH(B941,NFS!E:E,0)),"")</f>
        <v/>
      </c>
      <c r="E941" s="11" t="str">
        <f>IF(B941="","",COUNTIF(SKU!C:C,B941))</f>
        <v/>
      </c>
      <c r="H941" s="64" t="str">
        <f>IF(A941="","",IFERROR(VLOOKUP(TEXT(A941,"0"),#REF!,7,FALSE),""))</f>
        <v/>
      </c>
      <c r="I941" s="17" t="str">
        <f>IF(A941="","",IFERROR(VLOOKUP(TEXT(A941,"0"),#REF!,9,FALSE),""))</f>
        <v/>
      </c>
      <c r="J941" s="19" t="str">
        <f>IF(A941="","",IFERROR(VLOOKUP(TEXT(A941,"0"),#REF!,10,FALSE),""))</f>
        <v/>
      </c>
      <c r="K941" s="18" t="str">
        <f>IFERROR(INDEX(#REF!,MATCH(A941,#REF!,0)),"")</f>
        <v/>
      </c>
      <c r="L941" s="58" t="str">
        <f>IFERROR(INDEX(SKU!E:E,MATCH(B941,SKU!C:C,0)),"")</f>
        <v/>
      </c>
      <c r="M941" s="56"/>
      <c r="R941" t="str">
        <f>IF(COUNTIF(ROMANEIOS!K:K,A941)&gt;0,J941,"")</f>
        <v/>
      </c>
    </row>
    <row r="942" spans="1:18" ht="15.75" customHeight="1" x14ac:dyDescent="0.25">
      <c r="A942" s="42" t="str">
        <f>IFERROR(INDEX(NFS!F:F,MATCH(B942,NFS!E:E,0)),"")</f>
        <v/>
      </c>
      <c r="E942" s="11" t="str">
        <f>IF(B942="","",COUNTIF(SKU!C:C,B942))</f>
        <v/>
      </c>
      <c r="H942" s="64" t="str">
        <f>IF(A942="","",IFERROR(VLOOKUP(TEXT(A942,"0"),#REF!,7,FALSE),""))</f>
        <v/>
      </c>
      <c r="I942" s="17" t="str">
        <f>IF(A942="","",IFERROR(VLOOKUP(TEXT(A942,"0"),#REF!,9,FALSE),""))</f>
        <v/>
      </c>
      <c r="J942" s="19" t="str">
        <f>IF(A942="","",IFERROR(VLOOKUP(TEXT(A942,"0"),#REF!,10,FALSE),""))</f>
        <v/>
      </c>
      <c r="K942" s="18" t="str">
        <f>IFERROR(INDEX(#REF!,MATCH(A942,#REF!,0)),"")</f>
        <v/>
      </c>
      <c r="L942" s="58" t="str">
        <f>IFERROR(INDEX(SKU!E:E,MATCH(B942,SKU!C:C,0)),"")</f>
        <v/>
      </c>
      <c r="M942" s="56"/>
      <c r="R942" t="str">
        <f>IF(COUNTIF(ROMANEIOS!K:K,A942)&gt;0,J942,"")</f>
        <v/>
      </c>
    </row>
    <row r="943" spans="1:18" ht="15.75" customHeight="1" x14ac:dyDescent="0.25">
      <c r="A943" s="42" t="str">
        <f>IFERROR(INDEX(NFS!F:F,MATCH(B943,NFS!E:E,0)),"")</f>
        <v/>
      </c>
      <c r="E943" s="11" t="str">
        <f>IF(B943="","",COUNTIF(SKU!C:C,B943))</f>
        <v/>
      </c>
      <c r="H943" s="64" t="str">
        <f>IF(A943="","",IFERROR(VLOOKUP(TEXT(A943,"0"),#REF!,7,FALSE),""))</f>
        <v/>
      </c>
      <c r="I943" s="17" t="str">
        <f>IF(A943="","",IFERROR(VLOOKUP(TEXT(A943,"0"),#REF!,9,FALSE),""))</f>
        <v/>
      </c>
      <c r="J943" s="19" t="str">
        <f>IF(A943="","",IFERROR(VLOOKUP(TEXT(A943,"0"),#REF!,10,FALSE),""))</f>
        <v/>
      </c>
      <c r="K943" s="18" t="str">
        <f>IFERROR(INDEX(#REF!,MATCH(A943,#REF!,0)),"")</f>
        <v/>
      </c>
      <c r="L943" s="58" t="str">
        <f>IFERROR(INDEX(SKU!E:E,MATCH(B943,SKU!C:C,0)),"")</f>
        <v/>
      </c>
      <c r="M943" s="56"/>
      <c r="R943" t="str">
        <f>IF(COUNTIF(ROMANEIOS!K:K,A943)&gt;0,J943,"")</f>
        <v/>
      </c>
    </row>
    <row r="944" spans="1:18" ht="15.75" customHeight="1" x14ac:dyDescent="0.25">
      <c r="A944" s="42" t="str">
        <f>IFERROR(INDEX(NFS!F:F,MATCH(B944,NFS!E:E,0)),"")</f>
        <v/>
      </c>
      <c r="E944" s="11" t="str">
        <f>IF(B944="","",COUNTIF(SKU!C:C,B944))</f>
        <v/>
      </c>
      <c r="H944" s="64" t="str">
        <f>IF(A944="","",IFERROR(VLOOKUP(TEXT(A944,"0"),#REF!,7,FALSE),""))</f>
        <v/>
      </c>
      <c r="I944" s="17" t="str">
        <f>IF(A944="","",IFERROR(VLOOKUP(TEXT(A944,"0"),#REF!,9,FALSE),""))</f>
        <v/>
      </c>
      <c r="J944" s="19" t="str">
        <f>IF(A944="","",IFERROR(VLOOKUP(TEXT(A944,"0"),#REF!,10,FALSE),""))</f>
        <v/>
      </c>
      <c r="K944" s="18" t="str">
        <f>IFERROR(INDEX(#REF!,MATCH(A944,#REF!,0)),"")</f>
        <v/>
      </c>
      <c r="L944" s="58" t="str">
        <f>IFERROR(INDEX(SKU!E:E,MATCH(B944,SKU!C:C,0)),"")</f>
        <v/>
      </c>
      <c r="M944" s="56"/>
      <c r="R944" t="str">
        <f>IF(COUNTIF(ROMANEIOS!K:K,A944)&gt;0,J944,"")</f>
        <v/>
      </c>
    </row>
    <row r="945" spans="1:18" ht="15.75" customHeight="1" x14ac:dyDescent="0.25">
      <c r="A945" s="42" t="str">
        <f>IFERROR(INDEX(NFS!F:F,MATCH(B945,NFS!E:E,0)),"")</f>
        <v/>
      </c>
      <c r="E945" s="11" t="str">
        <f>IF(B945="","",COUNTIF(SKU!C:C,B945))</f>
        <v/>
      </c>
      <c r="H945" s="64" t="str">
        <f>IF(A945="","",IFERROR(VLOOKUP(TEXT(A945,"0"),#REF!,7,FALSE),""))</f>
        <v/>
      </c>
      <c r="I945" s="17" t="str">
        <f>IF(A945="","",IFERROR(VLOOKUP(TEXT(A945,"0"),#REF!,9,FALSE),""))</f>
        <v/>
      </c>
      <c r="J945" s="19" t="str">
        <f>IF(A945="","",IFERROR(VLOOKUP(TEXT(A945,"0"),#REF!,10,FALSE),""))</f>
        <v/>
      </c>
      <c r="K945" s="18" t="str">
        <f>IFERROR(INDEX(#REF!,MATCH(A945,#REF!,0)),"")</f>
        <v/>
      </c>
      <c r="L945" s="58" t="str">
        <f>IFERROR(INDEX(SKU!E:E,MATCH(B945,SKU!C:C,0)),"")</f>
        <v/>
      </c>
      <c r="M945" s="56"/>
      <c r="R945" t="str">
        <f>IF(COUNTIF(ROMANEIOS!K:K,A945)&gt;0,J945,"")</f>
        <v/>
      </c>
    </row>
    <row r="946" spans="1:18" ht="15.75" customHeight="1" x14ac:dyDescent="0.25">
      <c r="A946" s="42" t="str">
        <f>IFERROR(INDEX(NFS!F:F,MATCH(B946,NFS!E:E,0)),"")</f>
        <v/>
      </c>
      <c r="E946" s="11" t="str">
        <f>IF(B946="","",COUNTIF(SKU!C:C,B946))</f>
        <v/>
      </c>
      <c r="H946" s="64" t="str">
        <f>IF(A946="","",IFERROR(VLOOKUP(TEXT(A946,"0"),#REF!,7,FALSE),""))</f>
        <v/>
      </c>
      <c r="I946" s="17" t="str">
        <f>IF(A946="","",IFERROR(VLOOKUP(TEXT(A946,"0"),#REF!,9,FALSE),""))</f>
        <v/>
      </c>
      <c r="J946" s="19" t="str">
        <f>IF(A946="","",IFERROR(VLOOKUP(TEXT(A946,"0"),#REF!,10,FALSE),""))</f>
        <v/>
      </c>
      <c r="K946" s="18" t="str">
        <f>IFERROR(INDEX(#REF!,MATCH(A946,#REF!,0)),"")</f>
        <v/>
      </c>
      <c r="L946" s="58" t="str">
        <f>IFERROR(INDEX(SKU!E:E,MATCH(B946,SKU!C:C,0)),"")</f>
        <v/>
      </c>
      <c r="M946" s="56"/>
      <c r="R946" t="str">
        <f>IF(COUNTIF(ROMANEIOS!K:K,A946)&gt;0,J946,"")</f>
        <v/>
      </c>
    </row>
    <row r="947" spans="1:18" ht="15.75" customHeight="1" x14ac:dyDescent="0.25">
      <c r="A947" s="42" t="str">
        <f>IFERROR(INDEX(NFS!F:F,MATCH(B947,NFS!E:E,0)),"")</f>
        <v/>
      </c>
      <c r="E947" s="11" t="str">
        <f>IF(B947="","",COUNTIF(SKU!C:C,B947))</f>
        <v/>
      </c>
      <c r="H947" s="64" t="str">
        <f>IF(A947="","",IFERROR(VLOOKUP(TEXT(A947,"0"),#REF!,7,FALSE),""))</f>
        <v/>
      </c>
      <c r="I947" s="17" t="str">
        <f>IF(A947="","",IFERROR(VLOOKUP(TEXT(A947,"0"),#REF!,9,FALSE),""))</f>
        <v/>
      </c>
      <c r="J947" s="19" t="str">
        <f>IF(A947="","",IFERROR(VLOOKUP(TEXT(A947,"0"),#REF!,10,FALSE),""))</f>
        <v/>
      </c>
      <c r="K947" s="18" t="str">
        <f>IFERROR(INDEX(#REF!,MATCH(A947,#REF!,0)),"")</f>
        <v/>
      </c>
      <c r="L947" s="58" t="str">
        <f>IFERROR(INDEX(SKU!E:E,MATCH(B947,SKU!C:C,0)),"")</f>
        <v/>
      </c>
      <c r="M947" s="56"/>
      <c r="R947" t="str">
        <f>IF(COUNTIF(ROMANEIOS!K:K,A947)&gt;0,J947,"")</f>
        <v/>
      </c>
    </row>
    <row r="948" spans="1:18" ht="15.75" customHeight="1" x14ac:dyDescent="0.25">
      <c r="A948" s="42" t="str">
        <f>IFERROR(INDEX(NFS!F:F,MATCH(B948,NFS!E:E,0)),"")</f>
        <v/>
      </c>
      <c r="E948" s="11" t="str">
        <f>IF(B948="","",COUNTIF(SKU!C:C,B948))</f>
        <v/>
      </c>
      <c r="H948" s="64" t="str">
        <f>IF(A948="","",IFERROR(VLOOKUP(TEXT(A948,"0"),#REF!,7,FALSE),""))</f>
        <v/>
      </c>
      <c r="I948" s="17" t="str">
        <f>IF(A948="","",IFERROR(VLOOKUP(TEXT(A948,"0"),#REF!,9,FALSE),""))</f>
        <v/>
      </c>
      <c r="J948" s="19" t="str">
        <f>IF(A948="","",IFERROR(VLOOKUP(TEXT(A948,"0"),#REF!,10,FALSE),""))</f>
        <v/>
      </c>
      <c r="K948" s="18" t="str">
        <f>IFERROR(INDEX(#REF!,MATCH(A948,#REF!,0)),"")</f>
        <v/>
      </c>
      <c r="L948" s="58" t="str">
        <f>IFERROR(INDEX(SKU!E:E,MATCH(B948,SKU!C:C,0)),"")</f>
        <v/>
      </c>
      <c r="M948" s="56"/>
      <c r="R948" t="str">
        <f>IF(COUNTIF(ROMANEIOS!K:K,A948)&gt;0,J948,"")</f>
        <v/>
      </c>
    </row>
    <row r="949" spans="1:18" ht="15.75" customHeight="1" x14ac:dyDescent="0.25">
      <c r="A949" s="42" t="str">
        <f>IFERROR(INDEX(NFS!F:F,MATCH(B949,NFS!E:E,0)),"")</f>
        <v/>
      </c>
      <c r="E949" s="11" t="str">
        <f>IF(B949="","",COUNTIF(SKU!C:C,B949))</f>
        <v/>
      </c>
      <c r="H949" s="64" t="str">
        <f>IF(A949="","",IFERROR(VLOOKUP(TEXT(A949,"0"),#REF!,7,FALSE),""))</f>
        <v/>
      </c>
      <c r="I949" s="17" t="str">
        <f>IF(A949="","",IFERROR(VLOOKUP(TEXT(A949,"0"),#REF!,9,FALSE),""))</f>
        <v/>
      </c>
      <c r="J949" s="19" t="str">
        <f>IF(A949="","",IFERROR(VLOOKUP(TEXT(A949,"0"),#REF!,10,FALSE),""))</f>
        <v/>
      </c>
      <c r="K949" s="18" t="str">
        <f>IFERROR(INDEX(#REF!,MATCH(A949,#REF!,0)),"")</f>
        <v/>
      </c>
      <c r="L949" s="58" t="str">
        <f>IFERROR(INDEX(SKU!E:E,MATCH(B949,SKU!C:C,0)),"")</f>
        <v/>
      </c>
      <c r="M949" s="56"/>
      <c r="R949" t="str">
        <f>IF(COUNTIF(ROMANEIOS!K:K,A949)&gt;0,J949,"")</f>
        <v/>
      </c>
    </row>
    <row r="950" spans="1:18" ht="15.75" customHeight="1" x14ac:dyDescent="0.25">
      <c r="A950" s="42" t="str">
        <f>IFERROR(INDEX(NFS!F:F,MATCH(B950,NFS!E:E,0)),"")</f>
        <v/>
      </c>
      <c r="E950" s="11" t="str">
        <f>IF(B950="","",COUNTIF(SKU!C:C,B950))</f>
        <v/>
      </c>
      <c r="H950" s="64" t="str">
        <f>IF(A950="","",IFERROR(VLOOKUP(TEXT(A950,"0"),#REF!,7,FALSE),""))</f>
        <v/>
      </c>
      <c r="I950" s="17" t="str">
        <f>IF(A950="","",IFERROR(VLOOKUP(TEXT(A950,"0"),#REF!,9,FALSE),""))</f>
        <v/>
      </c>
      <c r="J950" s="19" t="str">
        <f>IF(A950="","",IFERROR(VLOOKUP(TEXT(A950,"0"),#REF!,10,FALSE),""))</f>
        <v/>
      </c>
      <c r="K950" s="18" t="str">
        <f>IFERROR(INDEX(#REF!,MATCH(A950,#REF!,0)),"")</f>
        <v/>
      </c>
      <c r="L950" s="58" t="str">
        <f>IFERROR(INDEX(SKU!E:E,MATCH(B950,SKU!C:C,0)),"")</f>
        <v/>
      </c>
      <c r="M950" s="56"/>
      <c r="R950" t="str">
        <f>IF(COUNTIF(ROMANEIOS!K:K,A950)&gt;0,J950,"")</f>
        <v/>
      </c>
    </row>
    <row r="951" spans="1:18" ht="15.75" customHeight="1" x14ac:dyDescent="0.25">
      <c r="A951" s="42" t="str">
        <f>IFERROR(INDEX(NFS!F:F,MATCH(B951,NFS!E:E,0)),"")</f>
        <v/>
      </c>
      <c r="E951" s="11" t="str">
        <f>IF(B951="","",COUNTIF(SKU!C:C,B951))</f>
        <v/>
      </c>
      <c r="H951" s="64" t="str">
        <f>IF(A951="","",IFERROR(VLOOKUP(TEXT(A951,"0"),#REF!,7,FALSE),""))</f>
        <v/>
      </c>
      <c r="I951" s="17" t="str">
        <f>IF(A951="","",IFERROR(VLOOKUP(TEXT(A951,"0"),#REF!,9,FALSE),""))</f>
        <v/>
      </c>
      <c r="J951" s="19" t="str">
        <f>IF(A951="","",IFERROR(VLOOKUP(TEXT(A951,"0"),#REF!,10,FALSE),""))</f>
        <v/>
      </c>
      <c r="K951" s="18" t="str">
        <f>IFERROR(INDEX(#REF!,MATCH(A951,#REF!,0)),"")</f>
        <v/>
      </c>
      <c r="L951" s="58" t="str">
        <f>IFERROR(INDEX(SKU!E:E,MATCH(B951,SKU!C:C,0)),"")</f>
        <v/>
      </c>
      <c r="M951" s="56"/>
      <c r="R951" t="str">
        <f>IF(COUNTIF(ROMANEIOS!K:K,A951)&gt;0,J951,"")</f>
        <v/>
      </c>
    </row>
    <row r="952" spans="1:18" ht="15.75" customHeight="1" x14ac:dyDescent="0.25">
      <c r="A952" s="42" t="str">
        <f>IFERROR(INDEX(NFS!F:F,MATCH(B952,NFS!E:E,0)),"")</f>
        <v/>
      </c>
      <c r="E952" s="11" t="str">
        <f>IF(B952="","",COUNTIF(SKU!C:C,B952))</f>
        <v/>
      </c>
      <c r="H952" s="64" t="str">
        <f>IF(A952="","",IFERROR(VLOOKUP(TEXT(A952,"0"),#REF!,7,FALSE),""))</f>
        <v/>
      </c>
      <c r="I952" s="17" t="str">
        <f>IF(A952="","",IFERROR(VLOOKUP(TEXT(A952,"0"),#REF!,9,FALSE),""))</f>
        <v/>
      </c>
      <c r="J952" s="19" t="str">
        <f>IF(A952="","",IFERROR(VLOOKUP(TEXT(A952,"0"),#REF!,10,FALSE),""))</f>
        <v/>
      </c>
      <c r="K952" s="18" t="str">
        <f>IFERROR(INDEX(#REF!,MATCH(A952,#REF!,0)),"")</f>
        <v/>
      </c>
      <c r="L952" s="58" t="str">
        <f>IFERROR(INDEX(SKU!E:E,MATCH(B952,SKU!C:C,0)),"")</f>
        <v/>
      </c>
      <c r="M952" s="56"/>
      <c r="R952" t="str">
        <f>IF(COUNTIF(ROMANEIOS!K:K,A952)&gt;0,J952,"")</f>
        <v/>
      </c>
    </row>
    <row r="953" spans="1:18" ht="15.75" customHeight="1" x14ac:dyDescent="0.25">
      <c r="A953" s="42" t="str">
        <f>IFERROR(INDEX(NFS!F:F,MATCH(B953,NFS!E:E,0)),"")</f>
        <v/>
      </c>
      <c r="E953" s="11" t="str">
        <f>IF(B953="","",COUNTIF(SKU!C:C,B953))</f>
        <v/>
      </c>
      <c r="H953" s="64" t="str">
        <f>IF(A953="","",IFERROR(VLOOKUP(TEXT(A953,"0"),#REF!,7,FALSE),""))</f>
        <v/>
      </c>
      <c r="I953" s="17" t="str">
        <f>IF(A953="","",IFERROR(VLOOKUP(TEXT(A953,"0"),#REF!,9,FALSE),""))</f>
        <v/>
      </c>
      <c r="J953" s="19" t="str">
        <f>IF(A953="","",IFERROR(VLOOKUP(TEXT(A953,"0"),#REF!,10,FALSE),""))</f>
        <v/>
      </c>
      <c r="K953" s="18" t="str">
        <f>IFERROR(INDEX(#REF!,MATCH(A953,#REF!,0)),"")</f>
        <v/>
      </c>
      <c r="L953" s="58" t="str">
        <f>IFERROR(INDEX(SKU!E:E,MATCH(B953,SKU!C:C,0)),"")</f>
        <v/>
      </c>
      <c r="M953" s="56"/>
      <c r="R953" t="str">
        <f>IF(COUNTIF(ROMANEIOS!K:K,A953)&gt;0,J953,"")</f>
        <v/>
      </c>
    </row>
    <row r="954" spans="1:18" ht="15.75" customHeight="1" x14ac:dyDescent="0.25">
      <c r="A954" s="42" t="str">
        <f>IFERROR(INDEX(NFS!F:F,MATCH(B954,NFS!E:E,0)),"")</f>
        <v/>
      </c>
      <c r="E954" s="11" t="str">
        <f>IF(B954="","",COUNTIF(SKU!C:C,B954))</f>
        <v/>
      </c>
      <c r="H954" s="64" t="str">
        <f>IF(A954="","",IFERROR(VLOOKUP(TEXT(A954,"0"),#REF!,7,FALSE),""))</f>
        <v/>
      </c>
      <c r="I954" s="17" t="str">
        <f>IF(A954="","",IFERROR(VLOOKUP(TEXT(A954,"0"),#REF!,9,FALSE),""))</f>
        <v/>
      </c>
      <c r="J954" s="19" t="str">
        <f>IF(A954="","",IFERROR(VLOOKUP(TEXT(A954,"0"),#REF!,10,FALSE),""))</f>
        <v/>
      </c>
      <c r="K954" s="18" t="str">
        <f>IFERROR(INDEX(#REF!,MATCH(A954,#REF!,0)),"")</f>
        <v/>
      </c>
      <c r="L954" s="58" t="str">
        <f>IFERROR(INDEX(SKU!E:E,MATCH(B954,SKU!C:C,0)),"")</f>
        <v/>
      </c>
      <c r="M954" s="56"/>
      <c r="R954" t="str">
        <f>IF(COUNTIF(ROMANEIOS!K:K,A954)&gt;0,J954,"")</f>
        <v/>
      </c>
    </row>
    <row r="955" spans="1:18" ht="15.75" customHeight="1" x14ac:dyDescent="0.25">
      <c r="A955" s="42" t="str">
        <f>IFERROR(INDEX(NFS!F:F,MATCH(B955,NFS!E:E,0)),"")</f>
        <v/>
      </c>
      <c r="E955" s="11" t="str">
        <f>IF(B955="","",COUNTIF(SKU!C:C,B955))</f>
        <v/>
      </c>
      <c r="H955" s="64" t="str">
        <f>IF(A955="","",IFERROR(VLOOKUP(TEXT(A955,"0"),#REF!,7,FALSE),""))</f>
        <v/>
      </c>
      <c r="I955" s="17" t="str">
        <f>IF(A955="","",IFERROR(VLOOKUP(TEXT(A955,"0"),#REF!,9,FALSE),""))</f>
        <v/>
      </c>
      <c r="J955" s="19" t="str">
        <f>IF(A955="","",IFERROR(VLOOKUP(TEXT(A955,"0"),#REF!,10,FALSE),""))</f>
        <v/>
      </c>
      <c r="K955" s="18" t="str">
        <f>IFERROR(INDEX(#REF!,MATCH(A955,#REF!,0)),"")</f>
        <v/>
      </c>
      <c r="L955" s="58" t="str">
        <f>IFERROR(INDEX(SKU!E:E,MATCH(B955,SKU!C:C,0)),"")</f>
        <v/>
      </c>
      <c r="M955" s="56"/>
      <c r="R955" t="str">
        <f>IF(COUNTIF(ROMANEIOS!K:K,A955)&gt;0,J955,"")</f>
        <v/>
      </c>
    </row>
    <row r="956" spans="1:18" ht="15.75" customHeight="1" x14ac:dyDescent="0.25">
      <c r="A956" s="42" t="str">
        <f>IFERROR(INDEX(NFS!F:F,MATCH(B956,NFS!E:E,0)),"")</f>
        <v/>
      </c>
      <c r="E956" s="11" t="str">
        <f>IF(B956="","",COUNTIF(SKU!C:C,B956))</f>
        <v/>
      </c>
      <c r="H956" s="64" t="str">
        <f>IF(A956="","",IFERROR(VLOOKUP(TEXT(A956,"0"),#REF!,7,FALSE),""))</f>
        <v/>
      </c>
      <c r="I956" s="17" t="str">
        <f>IF(A956="","",IFERROR(VLOOKUP(TEXT(A956,"0"),#REF!,9,FALSE),""))</f>
        <v/>
      </c>
      <c r="J956" s="19" t="str">
        <f>IF(A956="","",IFERROR(VLOOKUP(TEXT(A956,"0"),#REF!,10,FALSE),""))</f>
        <v/>
      </c>
      <c r="K956" s="18" t="str">
        <f>IFERROR(INDEX(#REF!,MATCH(A956,#REF!,0)),"")</f>
        <v/>
      </c>
      <c r="L956" s="58" t="str">
        <f>IFERROR(INDEX(SKU!E:E,MATCH(B956,SKU!C:C,0)),"")</f>
        <v/>
      </c>
      <c r="M956" s="56"/>
      <c r="R956" t="str">
        <f>IF(COUNTIF(ROMANEIOS!K:K,A956)&gt;0,J956,"")</f>
        <v/>
      </c>
    </row>
    <row r="957" spans="1:18" ht="15.75" customHeight="1" x14ac:dyDescent="0.25">
      <c r="A957" s="42" t="str">
        <f>IFERROR(INDEX(NFS!F:F,MATCH(B957,NFS!E:E,0)),"")</f>
        <v/>
      </c>
      <c r="E957" s="11" t="str">
        <f>IF(B957="","",COUNTIF(SKU!C:C,B957))</f>
        <v/>
      </c>
      <c r="H957" s="64" t="str">
        <f>IF(A957="","",IFERROR(VLOOKUP(TEXT(A957,"0"),#REF!,7,FALSE),""))</f>
        <v/>
      </c>
      <c r="I957" s="17" t="str">
        <f>IF(A957="","",IFERROR(VLOOKUP(TEXT(A957,"0"),#REF!,9,FALSE),""))</f>
        <v/>
      </c>
      <c r="J957" s="19" t="str">
        <f>IF(A957="","",IFERROR(VLOOKUP(TEXT(A957,"0"),#REF!,10,FALSE),""))</f>
        <v/>
      </c>
      <c r="K957" s="18" t="str">
        <f>IFERROR(INDEX(#REF!,MATCH(A957,#REF!,0)),"")</f>
        <v/>
      </c>
      <c r="L957" s="58" t="str">
        <f>IFERROR(INDEX(SKU!E:E,MATCH(B957,SKU!C:C,0)),"")</f>
        <v/>
      </c>
      <c r="M957" s="56"/>
      <c r="R957" t="str">
        <f>IF(COUNTIF(ROMANEIOS!K:K,A957)&gt;0,J957,"")</f>
        <v/>
      </c>
    </row>
    <row r="958" spans="1:18" ht="15.75" customHeight="1" x14ac:dyDescent="0.25">
      <c r="A958" s="42" t="str">
        <f>IFERROR(INDEX(NFS!F:F,MATCH(B958,NFS!E:E,0)),"")</f>
        <v/>
      </c>
      <c r="E958" s="11" t="str">
        <f>IF(B958="","",COUNTIF(SKU!C:C,B958))</f>
        <v/>
      </c>
      <c r="H958" s="64" t="str">
        <f>IF(A958="","",IFERROR(VLOOKUP(TEXT(A958,"0"),#REF!,7,FALSE),""))</f>
        <v/>
      </c>
      <c r="I958" s="17" t="str">
        <f>IF(A958="","",IFERROR(VLOOKUP(TEXT(A958,"0"),#REF!,9,FALSE),""))</f>
        <v/>
      </c>
      <c r="J958" s="19" t="str">
        <f>IF(A958="","",IFERROR(VLOOKUP(TEXT(A958,"0"),#REF!,10,FALSE),""))</f>
        <v/>
      </c>
      <c r="K958" s="18" t="str">
        <f>IFERROR(INDEX(#REF!,MATCH(A958,#REF!,0)),"")</f>
        <v/>
      </c>
      <c r="L958" s="58" t="str">
        <f>IFERROR(INDEX(SKU!E:E,MATCH(B958,SKU!C:C,0)),"")</f>
        <v/>
      </c>
      <c r="M958" s="56"/>
      <c r="R958" t="str">
        <f>IF(COUNTIF(ROMANEIOS!K:K,A958)&gt;0,J958,"")</f>
        <v/>
      </c>
    </row>
    <row r="959" spans="1:18" ht="15.75" customHeight="1" x14ac:dyDescent="0.25">
      <c r="A959" s="42" t="str">
        <f>IFERROR(INDEX(NFS!F:F,MATCH(B959,NFS!E:E,0)),"")</f>
        <v/>
      </c>
      <c r="E959" s="11" t="str">
        <f>IF(B959="","",COUNTIF(SKU!C:C,B959))</f>
        <v/>
      </c>
      <c r="H959" s="64" t="str">
        <f>IF(A959="","",IFERROR(VLOOKUP(TEXT(A959,"0"),#REF!,7,FALSE),""))</f>
        <v/>
      </c>
      <c r="I959" s="17" t="str">
        <f>IF(A959="","",IFERROR(VLOOKUP(TEXT(A959,"0"),#REF!,9,FALSE),""))</f>
        <v/>
      </c>
      <c r="J959" s="19" t="str">
        <f>IF(A959="","",IFERROR(VLOOKUP(TEXT(A959,"0"),#REF!,10,FALSE),""))</f>
        <v/>
      </c>
      <c r="K959" s="18" t="str">
        <f>IFERROR(INDEX(#REF!,MATCH(A959,#REF!,0)),"")</f>
        <v/>
      </c>
      <c r="L959" s="58" t="str">
        <f>IFERROR(INDEX(SKU!E:E,MATCH(B959,SKU!C:C,0)),"")</f>
        <v/>
      </c>
      <c r="M959" s="56"/>
      <c r="R959" t="str">
        <f>IF(COUNTIF(ROMANEIOS!K:K,A959)&gt;0,J959,"")</f>
        <v/>
      </c>
    </row>
    <row r="960" spans="1:18" ht="15.75" customHeight="1" x14ac:dyDescent="0.25">
      <c r="A960" s="42" t="str">
        <f>IFERROR(INDEX(NFS!F:F,MATCH(B960,NFS!E:E,0)),"")</f>
        <v/>
      </c>
      <c r="E960" s="11" t="str">
        <f>IF(B960="","",COUNTIF(SKU!C:C,B960))</f>
        <v/>
      </c>
      <c r="H960" s="64" t="str">
        <f>IF(A960="","",IFERROR(VLOOKUP(TEXT(A960,"0"),#REF!,7,FALSE),""))</f>
        <v/>
      </c>
      <c r="I960" s="17" t="str">
        <f>IF(A960="","",IFERROR(VLOOKUP(TEXT(A960,"0"),#REF!,9,FALSE),""))</f>
        <v/>
      </c>
      <c r="J960" s="19" t="str">
        <f>IF(A960="","",IFERROR(VLOOKUP(TEXT(A960,"0"),#REF!,10,FALSE),""))</f>
        <v/>
      </c>
      <c r="K960" s="18" t="str">
        <f>IFERROR(INDEX(#REF!,MATCH(A960,#REF!,0)),"")</f>
        <v/>
      </c>
      <c r="L960" s="58" t="str">
        <f>IFERROR(INDEX(SKU!E:E,MATCH(B960,SKU!C:C,0)),"")</f>
        <v/>
      </c>
      <c r="M960" s="56"/>
      <c r="R960" t="str">
        <f>IF(COUNTIF(ROMANEIOS!K:K,A960)&gt;0,J960,"")</f>
        <v/>
      </c>
    </row>
    <row r="961" spans="1:18" ht="15.75" customHeight="1" x14ac:dyDescent="0.25">
      <c r="A961" s="42" t="str">
        <f>IFERROR(INDEX(NFS!F:F,MATCH(B961,NFS!E:E,0)),"")</f>
        <v/>
      </c>
      <c r="E961" s="11" t="str">
        <f>IF(B961="","",COUNTIF(SKU!C:C,B961))</f>
        <v/>
      </c>
      <c r="H961" s="64" t="str">
        <f>IF(A961="","",IFERROR(VLOOKUP(TEXT(A961,"0"),#REF!,7,FALSE),""))</f>
        <v/>
      </c>
      <c r="I961" s="17" t="str">
        <f>IF(A961="","",IFERROR(VLOOKUP(TEXT(A961,"0"),#REF!,9,FALSE),""))</f>
        <v/>
      </c>
      <c r="J961" s="19" t="str">
        <f>IF(A961="","",IFERROR(VLOOKUP(TEXT(A961,"0"),#REF!,10,FALSE),""))</f>
        <v/>
      </c>
      <c r="K961" s="18" t="str">
        <f>IFERROR(INDEX(#REF!,MATCH(A961,#REF!,0)),"")</f>
        <v/>
      </c>
      <c r="L961" s="58" t="str">
        <f>IFERROR(INDEX(SKU!E:E,MATCH(B961,SKU!C:C,0)),"")</f>
        <v/>
      </c>
      <c r="M961" s="56"/>
      <c r="R961" t="str">
        <f>IF(COUNTIF(ROMANEIOS!K:K,A961)&gt;0,J961,"")</f>
        <v/>
      </c>
    </row>
    <row r="962" spans="1:18" ht="15.75" customHeight="1" x14ac:dyDescent="0.25">
      <c r="A962" s="42" t="str">
        <f>IFERROR(INDEX(NFS!F:F,MATCH(B962,NFS!E:E,0)),"")</f>
        <v/>
      </c>
      <c r="E962" s="11" t="str">
        <f>IF(B962="","",COUNTIF(SKU!C:C,B962))</f>
        <v/>
      </c>
      <c r="H962" s="64" t="str">
        <f>IF(A962="","",IFERROR(VLOOKUP(TEXT(A962,"0"),#REF!,7,FALSE),""))</f>
        <v/>
      </c>
      <c r="I962" s="17" t="str">
        <f>IF(A962="","",IFERROR(VLOOKUP(TEXT(A962,"0"),#REF!,9,FALSE),""))</f>
        <v/>
      </c>
      <c r="J962" s="19" t="str">
        <f>IF(A962="","",IFERROR(VLOOKUP(TEXT(A962,"0"),#REF!,10,FALSE),""))</f>
        <v/>
      </c>
      <c r="K962" s="18" t="str">
        <f>IFERROR(INDEX(#REF!,MATCH(A962,#REF!,0)),"")</f>
        <v/>
      </c>
      <c r="L962" s="58" t="str">
        <f>IFERROR(INDEX(SKU!E:E,MATCH(B962,SKU!C:C,0)),"")</f>
        <v/>
      </c>
      <c r="M962" s="56"/>
      <c r="R962" t="str">
        <f>IF(COUNTIF(ROMANEIOS!K:K,A962)&gt;0,J962,"")</f>
        <v/>
      </c>
    </row>
    <row r="963" spans="1:18" ht="15.75" customHeight="1" x14ac:dyDescent="0.25">
      <c r="A963" s="42" t="str">
        <f>IFERROR(INDEX(NFS!F:F,MATCH(B963,NFS!E:E,0)),"")</f>
        <v/>
      </c>
      <c r="E963" s="11" t="str">
        <f>IF(B963="","",COUNTIF(SKU!C:C,B963))</f>
        <v/>
      </c>
      <c r="H963" s="64" t="str">
        <f>IF(A963="","",IFERROR(VLOOKUP(TEXT(A963,"0"),#REF!,7,FALSE),""))</f>
        <v/>
      </c>
      <c r="I963" s="17" t="str">
        <f>IF(A963="","",IFERROR(VLOOKUP(TEXT(A963,"0"),#REF!,9,FALSE),""))</f>
        <v/>
      </c>
      <c r="J963" s="19" t="str">
        <f>IF(A963="","",IFERROR(VLOOKUP(TEXT(A963,"0"),#REF!,10,FALSE),""))</f>
        <v/>
      </c>
      <c r="K963" s="18" t="str">
        <f>IFERROR(INDEX(#REF!,MATCH(A963,#REF!,0)),"")</f>
        <v/>
      </c>
      <c r="L963" s="58" t="str">
        <f>IFERROR(INDEX(SKU!E:E,MATCH(B963,SKU!C:C,0)),"")</f>
        <v/>
      </c>
      <c r="M963" s="56"/>
      <c r="R963" t="str">
        <f>IF(COUNTIF(ROMANEIOS!K:K,A963)&gt;0,J963,"")</f>
        <v/>
      </c>
    </row>
    <row r="964" spans="1:18" ht="15.75" customHeight="1" x14ac:dyDescent="0.25">
      <c r="A964" s="42" t="str">
        <f>IFERROR(INDEX(NFS!F:F,MATCH(B964,NFS!E:E,0)),"")</f>
        <v/>
      </c>
      <c r="E964" s="11" t="str">
        <f>IF(B964="","",COUNTIF(SKU!C:C,B964))</f>
        <v/>
      </c>
      <c r="H964" s="64" t="str">
        <f>IF(A964="","",IFERROR(VLOOKUP(TEXT(A964,"0"),#REF!,7,FALSE),""))</f>
        <v/>
      </c>
      <c r="I964" s="17" t="str">
        <f>IF(A964="","",IFERROR(VLOOKUP(TEXT(A964,"0"),#REF!,9,FALSE),""))</f>
        <v/>
      </c>
      <c r="J964" s="19" t="str">
        <f>IF(A964="","",IFERROR(VLOOKUP(TEXT(A964,"0"),#REF!,10,FALSE),""))</f>
        <v/>
      </c>
      <c r="K964" s="18" t="str">
        <f>IFERROR(INDEX(#REF!,MATCH(A964,#REF!,0)),"")</f>
        <v/>
      </c>
      <c r="L964" s="58" t="str">
        <f>IFERROR(INDEX(SKU!E:E,MATCH(B964,SKU!C:C,0)),"")</f>
        <v/>
      </c>
      <c r="M964" s="56"/>
      <c r="R964" t="str">
        <f>IF(COUNTIF(ROMANEIOS!K:K,A964)&gt;0,J964,"")</f>
        <v/>
      </c>
    </row>
    <row r="965" spans="1:18" ht="15.75" customHeight="1" x14ac:dyDescent="0.25">
      <c r="A965" s="42" t="str">
        <f>IFERROR(INDEX(NFS!F:F,MATCH(B965,NFS!E:E,0)),"")</f>
        <v/>
      </c>
      <c r="E965" s="11" t="str">
        <f>IF(B965="","",COUNTIF(SKU!C:C,B965))</f>
        <v/>
      </c>
      <c r="H965" s="64" t="str">
        <f>IF(A965="","",IFERROR(VLOOKUP(TEXT(A965,"0"),#REF!,7,FALSE),""))</f>
        <v/>
      </c>
      <c r="I965" s="17" t="str">
        <f>IF(A965="","",IFERROR(VLOOKUP(TEXT(A965,"0"),#REF!,9,FALSE),""))</f>
        <v/>
      </c>
      <c r="J965" s="19" t="str">
        <f>IF(A965="","",IFERROR(VLOOKUP(TEXT(A965,"0"),#REF!,10,FALSE),""))</f>
        <v/>
      </c>
      <c r="K965" s="18" t="str">
        <f>IFERROR(INDEX(#REF!,MATCH(A965,#REF!,0)),"")</f>
        <v/>
      </c>
      <c r="L965" s="58" t="str">
        <f>IFERROR(INDEX(SKU!E:E,MATCH(B965,SKU!C:C,0)),"")</f>
        <v/>
      </c>
      <c r="M965" s="56"/>
      <c r="R965" t="str">
        <f>IF(COUNTIF(ROMANEIOS!K:K,A965)&gt;0,J965,"")</f>
        <v/>
      </c>
    </row>
    <row r="966" spans="1:18" ht="15.75" customHeight="1" x14ac:dyDescent="0.25">
      <c r="A966" s="42" t="str">
        <f>IFERROR(INDEX(NFS!F:F,MATCH(B966,NFS!E:E,0)),"")</f>
        <v/>
      </c>
      <c r="E966" s="11" t="str">
        <f>IF(B966="","",COUNTIF(SKU!C:C,B966))</f>
        <v/>
      </c>
      <c r="H966" s="64" t="str">
        <f>IF(A966="","",IFERROR(VLOOKUP(TEXT(A966,"0"),#REF!,7,FALSE),""))</f>
        <v/>
      </c>
      <c r="I966" s="17" t="str">
        <f>IF(A966="","",IFERROR(VLOOKUP(TEXT(A966,"0"),#REF!,9,FALSE),""))</f>
        <v/>
      </c>
      <c r="J966" s="19" t="str">
        <f>IF(A966="","",IFERROR(VLOOKUP(TEXT(A966,"0"),#REF!,10,FALSE),""))</f>
        <v/>
      </c>
      <c r="K966" s="18" t="str">
        <f>IFERROR(INDEX(#REF!,MATCH(A966,#REF!,0)),"")</f>
        <v/>
      </c>
      <c r="L966" s="58" t="str">
        <f>IFERROR(INDEX(SKU!E:E,MATCH(B966,SKU!C:C,0)),"")</f>
        <v/>
      </c>
      <c r="M966" s="56"/>
      <c r="R966" t="str">
        <f>IF(COUNTIF(ROMANEIOS!K:K,A966)&gt;0,J966,"")</f>
        <v/>
      </c>
    </row>
    <row r="967" spans="1:18" ht="15.75" customHeight="1" x14ac:dyDescent="0.25">
      <c r="A967" s="42" t="str">
        <f>IFERROR(INDEX(NFS!F:F,MATCH(B967,NFS!E:E,0)),"")</f>
        <v/>
      </c>
      <c r="E967" s="11" t="str">
        <f>IF(B967="","",COUNTIF(SKU!C:C,B967))</f>
        <v/>
      </c>
      <c r="H967" s="64" t="str">
        <f>IF(A967="","",IFERROR(VLOOKUP(TEXT(A967,"0"),#REF!,7,FALSE),""))</f>
        <v/>
      </c>
      <c r="I967" s="17" t="str">
        <f>IF(A967="","",IFERROR(VLOOKUP(TEXT(A967,"0"),#REF!,9,FALSE),""))</f>
        <v/>
      </c>
      <c r="J967" s="19" t="str">
        <f>IF(A967="","",IFERROR(VLOOKUP(TEXT(A967,"0"),#REF!,10,FALSE),""))</f>
        <v/>
      </c>
      <c r="K967" s="18" t="str">
        <f>IFERROR(INDEX(#REF!,MATCH(A967,#REF!,0)),"")</f>
        <v/>
      </c>
      <c r="L967" s="58" t="str">
        <f>IFERROR(INDEX(SKU!E:E,MATCH(B967,SKU!C:C,0)),"")</f>
        <v/>
      </c>
      <c r="M967" s="56"/>
      <c r="R967" t="str">
        <f>IF(COUNTIF(ROMANEIOS!K:K,A967)&gt;0,J967,"")</f>
        <v/>
      </c>
    </row>
    <row r="968" spans="1:18" ht="15.75" customHeight="1" x14ac:dyDescent="0.25">
      <c r="A968" s="42" t="str">
        <f>IFERROR(INDEX(NFS!F:F,MATCH(B968,NFS!E:E,0)),"")</f>
        <v/>
      </c>
      <c r="E968" s="11" t="str">
        <f>IF(B968="","",COUNTIF(SKU!C:C,B968))</f>
        <v/>
      </c>
      <c r="H968" s="64" t="str">
        <f>IF(A968="","",IFERROR(VLOOKUP(TEXT(A968,"0"),#REF!,7,FALSE),""))</f>
        <v/>
      </c>
      <c r="I968" s="17" t="str">
        <f>IF(A968="","",IFERROR(VLOOKUP(TEXT(A968,"0"),#REF!,9,FALSE),""))</f>
        <v/>
      </c>
      <c r="J968" s="19" t="str">
        <f>IF(A968="","",IFERROR(VLOOKUP(TEXT(A968,"0"),#REF!,10,FALSE),""))</f>
        <v/>
      </c>
      <c r="K968" s="18" t="str">
        <f>IFERROR(INDEX(#REF!,MATCH(A968,#REF!,0)),"")</f>
        <v/>
      </c>
      <c r="L968" s="58" t="str">
        <f>IFERROR(INDEX(SKU!E:E,MATCH(B968,SKU!C:C,0)),"")</f>
        <v/>
      </c>
      <c r="M968" s="56"/>
      <c r="R968" t="str">
        <f>IF(COUNTIF(ROMANEIOS!K:K,A968)&gt;0,J968,"")</f>
        <v/>
      </c>
    </row>
    <row r="969" spans="1:18" ht="15.75" customHeight="1" x14ac:dyDescent="0.25">
      <c r="A969" s="42" t="str">
        <f>IFERROR(INDEX(NFS!F:F,MATCH(B969,NFS!E:E,0)),"")</f>
        <v/>
      </c>
      <c r="E969" s="11" t="str">
        <f>IF(B969="","",COUNTIF(SKU!C:C,B969))</f>
        <v/>
      </c>
      <c r="H969" s="64" t="str">
        <f>IF(A969="","",IFERROR(VLOOKUP(TEXT(A969,"0"),#REF!,7,FALSE),""))</f>
        <v/>
      </c>
      <c r="I969" s="17" t="str">
        <f>IF(A969="","",IFERROR(VLOOKUP(TEXT(A969,"0"),#REF!,9,FALSE),""))</f>
        <v/>
      </c>
      <c r="J969" s="19" t="str">
        <f>IF(A969="","",IFERROR(VLOOKUP(TEXT(A969,"0"),#REF!,10,FALSE),""))</f>
        <v/>
      </c>
      <c r="K969" s="18" t="str">
        <f>IFERROR(INDEX(#REF!,MATCH(A969,#REF!,0)),"")</f>
        <v/>
      </c>
      <c r="L969" s="58" t="str">
        <f>IFERROR(INDEX(SKU!E:E,MATCH(B969,SKU!C:C,0)),"")</f>
        <v/>
      </c>
      <c r="M969" s="56"/>
      <c r="R969" t="str">
        <f>IF(COUNTIF(ROMANEIOS!K:K,A969)&gt;0,J969,"")</f>
        <v/>
      </c>
    </row>
    <row r="970" spans="1:18" ht="15.75" customHeight="1" x14ac:dyDescent="0.25">
      <c r="A970" s="42" t="str">
        <f>IFERROR(INDEX(NFS!F:F,MATCH(B970,NFS!E:E,0)),"")</f>
        <v/>
      </c>
      <c r="E970" s="11" t="str">
        <f>IF(B970="","",COUNTIF(SKU!C:C,B970))</f>
        <v/>
      </c>
      <c r="H970" s="64" t="str">
        <f>IF(A970="","",IFERROR(VLOOKUP(TEXT(A970,"0"),#REF!,7,FALSE),""))</f>
        <v/>
      </c>
      <c r="I970" s="17" t="str">
        <f>IF(A970="","",IFERROR(VLOOKUP(TEXT(A970,"0"),#REF!,9,FALSE),""))</f>
        <v/>
      </c>
      <c r="J970" s="19" t="str">
        <f>IF(A970="","",IFERROR(VLOOKUP(TEXT(A970,"0"),#REF!,10,FALSE),""))</f>
        <v/>
      </c>
      <c r="K970" s="18" t="str">
        <f>IFERROR(INDEX(#REF!,MATCH(A970,#REF!,0)),"")</f>
        <v/>
      </c>
      <c r="L970" s="58" t="str">
        <f>IFERROR(INDEX(SKU!E:E,MATCH(B970,SKU!C:C,0)),"")</f>
        <v/>
      </c>
      <c r="M970" s="56"/>
      <c r="R970" t="str">
        <f>IF(COUNTIF(ROMANEIOS!K:K,A970)&gt;0,J970,"")</f>
        <v/>
      </c>
    </row>
    <row r="971" spans="1:18" ht="15.75" customHeight="1" x14ac:dyDescent="0.25">
      <c r="A971" s="42" t="str">
        <f>IFERROR(INDEX(NFS!F:F,MATCH(B971,NFS!E:E,0)),"")</f>
        <v/>
      </c>
      <c r="E971" s="11" t="str">
        <f>IF(B971="","",COUNTIF(SKU!C:C,B971))</f>
        <v/>
      </c>
      <c r="H971" s="64" t="str">
        <f>IF(A971="","",IFERROR(VLOOKUP(TEXT(A971,"0"),#REF!,7,FALSE),""))</f>
        <v/>
      </c>
      <c r="I971" s="17" t="str">
        <f>IF(A971="","",IFERROR(VLOOKUP(TEXT(A971,"0"),#REF!,9,FALSE),""))</f>
        <v/>
      </c>
      <c r="J971" s="19" t="str">
        <f>IF(A971="","",IFERROR(VLOOKUP(TEXT(A971,"0"),#REF!,10,FALSE),""))</f>
        <v/>
      </c>
      <c r="K971" s="18" t="str">
        <f>IFERROR(INDEX(#REF!,MATCH(A971,#REF!,0)),"")</f>
        <v/>
      </c>
      <c r="L971" s="58" t="str">
        <f>IFERROR(INDEX(SKU!E:E,MATCH(B971,SKU!C:C,0)),"")</f>
        <v/>
      </c>
      <c r="M971" s="56"/>
      <c r="R971" t="str">
        <f>IF(COUNTIF(ROMANEIOS!K:K,A971)&gt;0,J971,"")</f>
        <v/>
      </c>
    </row>
    <row r="972" spans="1:18" ht="15.75" customHeight="1" x14ac:dyDescent="0.25">
      <c r="A972" s="42" t="str">
        <f>IFERROR(INDEX(NFS!F:F,MATCH(B972,NFS!E:E,0)),"")</f>
        <v/>
      </c>
      <c r="E972" s="11" t="str">
        <f>IF(B972="","",COUNTIF(SKU!C:C,B972))</f>
        <v/>
      </c>
      <c r="H972" s="64" t="str">
        <f>IF(A972="","",IFERROR(VLOOKUP(TEXT(A972,"0"),#REF!,7,FALSE),""))</f>
        <v/>
      </c>
      <c r="I972" s="17" t="str">
        <f>IF(A972="","",IFERROR(VLOOKUP(TEXT(A972,"0"),#REF!,9,FALSE),""))</f>
        <v/>
      </c>
      <c r="J972" s="19" t="str">
        <f>IF(A972="","",IFERROR(VLOOKUP(TEXT(A972,"0"),#REF!,10,FALSE),""))</f>
        <v/>
      </c>
      <c r="K972" s="18" t="str">
        <f>IFERROR(INDEX(#REF!,MATCH(A972,#REF!,0)),"")</f>
        <v/>
      </c>
      <c r="L972" s="58" t="str">
        <f>IFERROR(INDEX(SKU!E:E,MATCH(B972,SKU!C:C,0)),"")</f>
        <v/>
      </c>
      <c r="M972" s="56"/>
      <c r="R972" t="str">
        <f>IF(COUNTIF(ROMANEIOS!K:K,A972)&gt;0,J972,"")</f>
        <v/>
      </c>
    </row>
    <row r="973" spans="1:18" ht="15.75" customHeight="1" x14ac:dyDescent="0.25">
      <c r="A973" s="42" t="str">
        <f>IFERROR(INDEX(NFS!F:F,MATCH(B973,NFS!E:E,0)),"")</f>
        <v/>
      </c>
      <c r="E973" s="11" t="str">
        <f>IF(B973="","",COUNTIF(SKU!C:C,B973))</f>
        <v/>
      </c>
      <c r="H973" s="64" t="str">
        <f>IF(A973="","",IFERROR(VLOOKUP(TEXT(A973,"0"),#REF!,7,FALSE),""))</f>
        <v/>
      </c>
      <c r="I973" s="17" t="str">
        <f>IF(A973="","",IFERROR(VLOOKUP(TEXT(A973,"0"),#REF!,9,FALSE),""))</f>
        <v/>
      </c>
      <c r="J973" s="19" t="str">
        <f>IF(A973="","",IFERROR(VLOOKUP(TEXT(A973,"0"),#REF!,10,FALSE),""))</f>
        <v/>
      </c>
      <c r="K973" s="18" t="str">
        <f>IFERROR(INDEX(#REF!,MATCH(A973,#REF!,0)),"")</f>
        <v/>
      </c>
      <c r="L973" s="58" t="str">
        <f>IFERROR(INDEX(SKU!E:E,MATCH(B973,SKU!C:C,0)),"")</f>
        <v/>
      </c>
      <c r="M973" s="56"/>
      <c r="R973" t="str">
        <f>IF(COUNTIF(ROMANEIOS!K:K,A973)&gt;0,J973,"")</f>
        <v/>
      </c>
    </row>
    <row r="974" spans="1:18" ht="15.75" customHeight="1" x14ac:dyDescent="0.25">
      <c r="A974" s="42" t="str">
        <f>IFERROR(INDEX(NFS!F:F,MATCH(B974,NFS!E:E,0)),"")</f>
        <v/>
      </c>
      <c r="E974" s="11" t="str">
        <f>IF(B974="","",COUNTIF(SKU!C:C,B974))</f>
        <v/>
      </c>
      <c r="H974" s="64" t="str">
        <f>IF(A974="","",IFERROR(VLOOKUP(TEXT(A974,"0"),#REF!,7,FALSE),""))</f>
        <v/>
      </c>
      <c r="I974" s="17" t="str">
        <f>IF(A974="","",IFERROR(VLOOKUP(TEXT(A974,"0"),#REF!,9,FALSE),""))</f>
        <v/>
      </c>
      <c r="J974" s="19" t="str">
        <f>IF(A974="","",IFERROR(VLOOKUP(TEXT(A974,"0"),#REF!,10,FALSE),""))</f>
        <v/>
      </c>
      <c r="K974" s="18" t="str">
        <f>IFERROR(INDEX(#REF!,MATCH(A974,#REF!,0)),"")</f>
        <v/>
      </c>
      <c r="L974" s="58" t="str">
        <f>IFERROR(INDEX(SKU!E:E,MATCH(B974,SKU!C:C,0)),"")</f>
        <v/>
      </c>
      <c r="M974" s="56"/>
      <c r="R974" t="str">
        <f>IF(COUNTIF(ROMANEIOS!K:K,A974)&gt;0,J974,"")</f>
        <v/>
      </c>
    </row>
    <row r="975" spans="1:18" ht="15.75" customHeight="1" x14ac:dyDescent="0.25">
      <c r="A975" s="42" t="str">
        <f>IFERROR(INDEX(NFS!F:F,MATCH(B975,NFS!E:E,0)),"")</f>
        <v/>
      </c>
      <c r="E975" s="11" t="str">
        <f>IF(B975="","",COUNTIF(SKU!C:C,B975))</f>
        <v/>
      </c>
      <c r="H975" s="64" t="str">
        <f>IF(A975="","",IFERROR(VLOOKUP(TEXT(A975,"0"),#REF!,7,FALSE),""))</f>
        <v/>
      </c>
      <c r="I975" s="17" t="str">
        <f>IF(A975="","",IFERROR(VLOOKUP(TEXT(A975,"0"),#REF!,9,FALSE),""))</f>
        <v/>
      </c>
      <c r="J975" s="19" t="str">
        <f>IF(A975="","",IFERROR(VLOOKUP(TEXT(A975,"0"),#REF!,10,FALSE),""))</f>
        <v/>
      </c>
      <c r="K975" s="18" t="str">
        <f>IFERROR(INDEX(#REF!,MATCH(A975,#REF!,0)),"")</f>
        <v/>
      </c>
      <c r="L975" s="58" t="str">
        <f>IFERROR(INDEX(SKU!E:E,MATCH(B975,SKU!C:C,0)),"")</f>
        <v/>
      </c>
      <c r="M975" s="56"/>
      <c r="R975" t="str">
        <f>IF(COUNTIF(ROMANEIOS!K:K,A975)&gt;0,J975,"")</f>
        <v/>
      </c>
    </row>
    <row r="976" spans="1:18" ht="15.75" customHeight="1" x14ac:dyDescent="0.25">
      <c r="A976" s="42" t="str">
        <f>IFERROR(INDEX(NFS!F:F,MATCH(B976,NFS!E:E,0)),"")</f>
        <v/>
      </c>
      <c r="E976" s="11" t="str">
        <f>IF(B976="","",COUNTIF(SKU!C:C,B976))</f>
        <v/>
      </c>
      <c r="H976" s="64" t="str">
        <f>IF(A976="","",IFERROR(VLOOKUP(TEXT(A976,"0"),#REF!,7,FALSE),""))</f>
        <v/>
      </c>
      <c r="I976" s="17" t="str">
        <f>IF(A976="","",IFERROR(VLOOKUP(TEXT(A976,"0"),#REF!,9,FALSE),""))</f>
        <v/>
      </c>
      <c r="J976" s="19" t="str">
        <f>IF(A976="","",IFERROR(VLOOKUP(TEXT(A976,"0"),#REF!,10,FALSE),""))</f>
        <v/>
      </c>
      <c r="K976" s="18" t="str">
        <f>IFERROR(INDEX(#REF!,MATCH(A976,#REF!,0)),"")</f>
        <v/>
      </c>
      <c r="L976" s="58" t="str">
        <f>IFERROR(INDEX(SKU!E:E,MATCH(B976,SKU!C:C,0)),"")</f>
        <v/>
      </c>
      <c r="M976" s="56"/>
      <c r="R976" t="str">
        <f>IF(COUNTIF(ROMANEIOS!K:K,A976)&gt;0,J976,"")</f>
        <v/>
      </c>
    </row>
    <row r="977" spans="1:18" ht="15.75" customHeight="1" x14ac:dyDescent="0.25">
      <c r="A977" s="42" t="str">
        <f>IFERROR(INDEX(NFS!F:F,MATCH(B977,NFS!E:E,0)),"")</f>
        <v/>
      </c>
      <c r="E977" s="11" t="str">
        <f>IF(B977="","",COUNTIF(SKU!C:C,B977))</f>
        <v/>
      </c>
      <c r="H977" s="64" t="str">
        <f>IF(A977="","",IFERROR(VLOOKUP(TEXT(A977,"0"),#REF!,7,FALSE),""))</f>
        <v/>
      </c>
      <c r="I977" s="17" t="str">
        <f>IF(A977="","",IFERROR(VLOOKUP(TEXT(A977,"0"),#REF!,9,FALSE),""))</f>
        <v/>
      </c>
      <c r="J977" s="19" t="str">
        <f>IF(A977="","",IFERROR(VLOOKUP(TEXT(A977,"0"),#REF!,10,FALSE),""))</f>
        <v/>
      </c>
      <c r="K977" s="18" t="str">
        <f>IFERROR(INDEX(#REF!,MATCH(A977,#REF!,0)),"")</f>
        <v/>
      </c>
      <c r="L977" s="58" t="str">
        <f>IFERROR(INDEX(SKU!E:E,MATCH(B977,SKU!C:C,0)),"")</f>
        <v/>
      </c>
      <c r="M977" s="56"/>
      <c r="R977" t="str">
        <f>IF(COUNTIF(ROMANEIOS!K:K,A977)&gt;0,J977,"")</f>
        <v/>
      </c>
    </row>
    <row r="978" spans="1:18" ht="15.75" customHeight="1" x14ac:dyDescent="0.25">
      <c r="A978" s="42" t="str">
        <f>IFERROR(INDEX(NFS!F:F,MATCH(B978,NFS!E:E,0)),"")</f>
        <v/>
      </c>
      <c r="E978" s="11" t="str">
        <f>IF(B978="","",COUNTIF(SKU!C:C,B978))</f>
        <v/>
      </c>
      <c r="H978" s="64" t="str">
        <f>IF(A978="","",IFERROR(VLOOKUP(TEXT(A978,"0"),#REF!,7,FALSE),""))</f>
        <v/>
      </c>
      <c r="I978" s="17" t="str">
        <f>IF(A978="","",IFERROR(VLOOKUP(TEXT(A978,"0"),#REF!,9,FALSE),""))</f>
        <v/>
      </c>
      <c r="J978" s="19" t="str">
        <f>IF(A978="","",IFERROR(VLOOKUP(TEXT(A978,"0"),#REF!,10,FALSE),""))</f>
        <v/>
      </c>
      <c r="K978" s="18" t="str">
        <f>IFERROR(INDEX(#REF!,MATCH(A978,#REF!,0)),"")</f>
        <v/>
      </c>
      <c r="L978" s="58" t="str">
        <f>IFERROR(INDEX(SKU!E:E,MATCH(B978,SKU!C:C,0)),"")</f>
        <v/>
      </c>
      <c r="M978" s="56"/>
      <c r="R978" t="str">
        <f>IF(COUNTIF(ROMANEIOS!K:K,A978)&gt;0,J978,"")</f>
        <v/>
      </c>
    </row>
    <row r="979" spans="1:18" ht="15.75" customHeight="1" x14ac:dyDescent="0.25">
      <c r="A979" s="42" t="str">
        <f>IFERROR(INDEX(NFS!F:F,MATCH(B979,NFS!E:E,0)),"")</f>
        <v/>
      </c>
      <c r="E979" s="11" t="str">
        <f>IF(B979="","",COUNTIF(SKU!C:C,B979))</f>
        <v/>
      </c>
      <c r="H979" s="64" t="str">
        <f>IF(A979="","",IFERROR(VLOOKUP(TEXT(A979,"0"),#REF!,7,FALSE),""))</f>
        <v/>
      </c>
      <c r="I979" s="17" t="str">
        <f>IF(A979="","",IFERROR(VLOOKUP(TEXT(A979,"0"),#REF!,9,FALSE),""))</f>
        <v/>
      </c>
      <c r="J979" s="19" t="str">
        <f>IF(A979="","",IFERROR(VLOOKUP(TEXT(A979,"0"),#REF!,10,FALSE),""))</f>
        <v/>
      </c>
      <c r="K979" s="18" t="str">
        <f>IFERROR(INDEX(#REF!,MATCH(A979,#REF!,0)),"")</f>
        <v/>
      </c>
      <c r="L979" s="58" t="str">
        <f>IFERROR(INDEX(SKU!E:E,MATCH(B979,SKU!C:C,0)),"")</f>
        <v/>
      </c>
      <c r="M979" s="56"/>
      <c r="R979" t="str">
        <f>IF(COUNTIF(ROMANEIOS!K:K,A979)&gt;0,J979,"")</f>
        <v/>
      </c>
    </row>
    <row r="980" spans="1:18" ht="15.75" customHeight="1" x14ac:dyDescent="0.25">
      <c r="A980" s="42" t="str">
        <f>IFERROR(INDEX(NFS!F:F,MATCH(B980,NFS!E:E,0)),"")</f>
        <v/>
      </c>
      <c r="E980" s="11" t="str">
        <f>IF(B980="","",COUNTIF(SKU!C:C,B980))</f>
        <v/>
      </c>
      <c r="H980" s="64" t="str">
        <f>IF(A980="","",IFERROR(VLOOKUP(TEXT(A980,"0"),#REF!,7,FALSE),""))</f>
        <v/>
      </c>
      <c r="I980" s="17" t="str">
        <f>IF(A980="","",IFERROR(VLOOKUP(TEXT(A980,"0"),#REF!,9,FALSE),""))</f>
        <v/>
      </c>
      <c r="J980" s="19" t="str">
        <f>IF(A980="","",IFERROR(VLOOKUP(TEXT(A980,"0"),#REF!,10,FALSE),""))</f>
        <v/>
      </c>
      <c r="K980" s="18" t="str">
        <f>IFERROR(INDEX(#REF!,MATCH(A980,#REF!,0)),"")</f>
        <v/>
      </c>
      <c r="L980" s="58" t="str">
        <f>IFERROR(INDEX(SKU!E:E,MATCH(B980,SKU!C:C,0)),"")</f>
        <v/>
      </c>
      <c r="M980" s="56"/>
      <c r="R980" t="str">
        <f>IF(COUNTIF(ROMANEIOS!K:K,A980)&gt;0,J980,"")</f>
        <v/>
      </c>
    </row>
    <row r="981" spans="1:18" ht="15.75" customHeight="1" x14ac:dyDescent="0.25">
      <c r="A981" s="42" t="str">
        <f>IFERROR(INDEX(NFS!F:F,MATCH(B981,NFS!E:E,0)),"")</f>
        <v/>
      </c>
      <c r="E981" s="11" t="str">
        <f>IF(B981="","",COUNTIF(SKU!C:C,B981))</f>
        <v/>
      </c>
      <c r="H981" s="64" t="str">
        <f>IF(A981="","",IFERROR(VLOOKUP(TEXT(A981,"0"),#REF!,7,FALSE),""))</f>
        <v/>
      </c>
      <c r="I981" s="17" t="str">
        <f>IF(A981="","",IFERROR(VLOOKUP(TEXT(A981,"0"),#REF!,9,FALSE),""))</f>
        <v/>
      </c>
      <c r="J981" s="19" t="str">
        <f>IF(A981="","",IFERROR(VLOOKUP(TEXT(A981,"0"),#REF!,10,FALSE),""))</f>
        <v/>
      </c>
      <c r="K981" s="18" t="str">
        <f>IFERROR(INDEX(#REF!,MATCH(A981,#REF!,0)),"")</f>
        <v/>
      </c>
      <c r="L981" s="58" t="str">
        <f>IFERROR(INDEX(SKU!E:E,MATCH(B981,SKU!C:C,0)),"")</f>
        <v/>
      </c>
      <c r="M981" s="56"/>
      <c r="R981" t="str">
        <f>IF(COUNTIF(ROMANEIOS!K:K,A981)&gt;0,J981,"")</f>
        <v/>
      </c>
    </row>
    <row r="982" spans="1:18" ht="15.75" customHeight="1" x14ac:dyDescent="0.25">
      <c r="A982" s="42" t="str">
        <f>IFERROR(INDEX(NFS!F:F,MATCH(B982,NFS!E:E,0)),"")</f>
        <v/>
      </c>
      <c r="E982" s="11" t="str">
        <f>IF(B982="","",COUNTIF(SKU!C:C,B982))</f>
        <v/>
      </c>
      <c r="H982" s="64" t="str">
        <f>IF(A982="","",IFERROR(VLOOKUP(TEXT(A982,"0"),#REF!,7,FALSE),""))</f>
        <v/>
      </c>
      <c r="I982" s="17" t="str">
        <f>IF(A982="","",IFERROR(VLOOKUP(TEXT(A982,"0"),#REF!,9,FALSE),""))</f>
        <v/>
      </c>
      <c r="J982" s="19" t="str">
        <f>IF(A982="","",IFERROR(VLOOKUP(TEXT(A982,"0"),#REF!,10,FALSE),""))</f>
        <v/>
      </c>
      <c r="K982" s="18" t="str">
        <f>IFERROR(INDEX(#REF!,MATCH(A982,#REF!,0)),"")</f>
        <v/>
      </c>
      <c r="L982" s="58" t="str">
        <f>IFERROR(INDEX(SKU!E:E,MATCH(B982,SKU!C:C,0)),"")</f>
        <v/>
      </c>
      <c r="M982" s="56"/>
      <c r="R982" t="str">
        <f>IF(COUNTIF(ROMANEIOS!K:K,A982)&gt;0,J982,"")</f>
        <v/>
      </c>
    </row>
    <row r="983" spans="1:18" ht="15.75" customHeight="1" x14ac:dyDescent="0.25">
      <c r="A983" s="42" t="str">
        <f>IFERROR(INDEX(NFS!F:F,MATCH(B983,NFS!E:E,0)),"")</f>
        <v/>
      </c>
      <c r="E983" s="11" t="str">
        <f>IF(B983="","",COUNTIF(SKU!C:C,B983))</f>
        <v/>
      </c>
      <c r="H983" s="64" t="str">
        <f>IF(A983="","",IFERROR(VLOOKUP(TEXT(A983,"0"),#REF!,7,FALSE),""))</f>
        <v/>
      </c>
      <c r="I983" s="17" t="str">
        <f>IF(A983="","",IFERROR(VLOOKUP(TEXT(A983,"0"),#REF!,9,FALSE),""))</f>
        <v/>
      </c>
      <c r="J983" s="19" t="str">
        <f>IF(A983="","",IFERROR(VLOOKUP(TEXT(A983,"0"),#REF!,10,FALSE),""))</f>
        <v/>
      </c>
      <c r="K983" s="18" t="str">
        <f>IFERROR(INDEX(#REF!,MATCH(A983,#REF!,0)),"")</f>
        <v/>
      </c>
      <c r="L983" s="58" t="str">
        <f>IFERROR(INDEX(SKU!E:E,MATCH(B983,SKU!C:C,0)),"")</f>
        <v/>
      </c>
      <c r="M983" s="56"/>
      <c r="R983" t="str">
        <f>IF(COUNTIF(ROMANEIOS!K:K,A983)&gt;0,J983,"")</f>
        <v/>
      </c>
    </row>
    <row r="984" spans="1:18" ht="15.75" customHeight="1" x14ac:dyDescent="0.25">
      <c r="A984" s="42" t="str">
        <f>IFERROR(INDEX(NFS!F:F,MATCH(B984,NFS!E:E,0)),"")</f>
        <v/>
      </c>
      <c r="E984" s="11" t="str">
        <f>IF(B984="","",COUNTIF(SKU!C:C,B984))</f>
        <v/>
      </c>
      <c r="H984" s="64" t="str">
        <f>IF(A984="","",IFERROR(VLOOKUP(TEXT(A984,"0"),#REF!,7,FALSE),""))</f>
        <v/>
      </c>
      <c r="I984" s="17" t="str">
        <f>IF(A984="","",IFERROR(VLOOKUP(TEXT(A984,"0"),#REF!,9,FALSE),""))</f>
        <v/>
      </c>
      <c r="J984" s="19" t="str">
        <f>IF(A984="","",IFERROR(VLOOKUP(TEXT(A984,"0"),#REF!,10,FALSE),""))</f>
        <v/>
      </c>
      <c r="K984" s="18" t="str">
        <f>IFERROR(INDEX(#REF!,MATCH(A984,#REF!,0)),"")</f>
        <v/>
      </c>
      <c r="L984" s="58" t="str">
        <f>IFERROR(INDEX(SKU!E:E,MATCH(B984,SKU!C:C,0)),"")</f>
        <v/>
      </c>
      <c r="M984" s="56"/>
      <c r="R984" t="str">
        <f>IF(COUNTIF(ROMANEIOS!K:K,A984)&gt;0,J984,"")</f>
        <v/>
      </c>
    </row>
    <row r="985" spans="1:18" ht="15.75" customHeight="1" x14ac:dyDescent="0.25">
      <c r="A985" s="42" t="str">
        <f>IFERROR(INDEX(NFS!F:F,MATCH(B985,NFS!E:E,0)),"")</f>
        <v/>
      </c>
      <c r="E985" s="11" t="str">
        <f>IF(B985="","",COUNTIF(SKU!C:C,B985))</f>
        <v/>
      </c>
      <c r="H985" s="64" t="str">
        <f>IF(A985="","",IFERROR(VLOOKUP(TEXT(A985,"0"),#REF!,7,FALSE),""))</f>
        <v/>
      </c>
      <c r="I985" s="17" t="str">
        <f>IF(A985="","",IFERROR(VLOOKUP(TEXT(A985,"0"),#REF!,9,FALSE),""))</f>
        <v/>
      </c>
      <c r="J985" s="19" t="str">
        <f>IF(A985="","",IFERROR(VLOOKUP(TEXT(A985,"0"),#REF!,10,FALSE),""))</f>
        <v/>
      </c>
      <c r="K985" s="18" t="str">
        <f>IFERROR(INDEX(#REF!,MATCH(A985,#REF!,0)),"")</f>
        <v/>
      </c>
      <c r="L985" s="58" t="str">
        <f>IFERROR(INDEX(SKU!E:E,MATCH(B985,SKU!C:C,0)),"")</f>
        <v/>
      </c>
      <c r="M985" s="56"/>
      <c r="R985" t="str">
        <f>IF(COUNTIF(ROMANEIOS!K:K,A985)&gt;0,J985,"")</f>
        <v/>
      </c>
    </row>
    <row r="986" spans="1:18" ht="15.75" customHeight="1" x14ac:dyDescent="0.25">
      <c r="A986" s="42" t="str">
        <f>IFERROR(INDEX(NFS!F:F,MATCH(B986,NFS!E:E,0)),"")</f>
        <v/>
      </c>
      <c r="E986" s="11" t="str">
        <f>IF(B986="","",COUNTIF(SKU!C:C,B986))</f>
        <v/>
      </c>
      <c r="H986" s="64" t="str">
        <f>IF(A986="","",IFERROR(VLOOKUP(TEXT(A986,"0"),#REF!,7,FALSE),""))</f>
        <v/>
      </c>
      <c r="I986" s="17" t="str">
        <f>IF(A986="","",IFERROR(VLOOKUP(TEXT(A986,"0"),#REF!,9,FALSE),""))</f>
        <v/>
      </c>
      <c r="J986" s="19" t="str">
        <f>IF(A986="","",IFERROR(VLOOKUP(TEXT(A986,"0"),#REF!,10,FALSE),""))</f>
        <v/>
      </c>
      <c r="K986" s="18" t="str">
        <f>IFERROR(INDEX(#REF!,MATCH(A986,#REF!,0)),"")</f>
        <v/>
      </c>
      <c r="L986" s="58" t="str">
        <f>IFERROR(INDEX(SKU!E:E,MATCH(B986,SKU!C:C,0)),"")</f>
        <v/>
      </c>
      <c r="M986" s="56"/>
      <c r="R986" t="str">
        <f>IF(COUNTIF(ROMANEIOS!K:K,A986)&gt;0,J986,"")</f>
        <v/>
      </c>
    </row>
    <row r="987" spans="1:18" ht="15.75" customHeight="1" x14ac:dyDescent="0.25">
      <c r="A987" s="42" t="str">
        <f>IFERROR(INDEX(NFS!F:F,MATCH(B987,NFS!E:E,0)),"")</f>
        <v/>
      </c>
      <c r="E987" s="11" t="str">
        <f>IF(B987="","",COUNTIF(SKU!C:C,B987))</f>
        <v/>
      </c>
      <c r="H987" s="64" t="str">
        <f>IF(A987="","",IFERROR(VLOOKUP(TEXT(A987,"0"),#REF!,7,FALSE),""))</f>
        <v/>
      </c>
      <c r="I987" s="17" t="str">
        <f>IF(A987="","",IFERROR(VLOOKUP(TEXT(A987,"0"),#REF!,9,FALSE),""))</f>
        <v/>
      </c>
      <c r="J987" s="19" t="str">
        <f>IF(A987="","",IFERROR(VLOOKUP(TEXT(A987,"0"),#REF!,10,FALSE),""))</f>
        <v/>
      </c>
      <c r="K987" s="18" t="str">
        <f>IFERROR(INDEX(#REF!,MATCH(A987,#REF!,0)),"")</f>
        <v/>
      </c>
      <c r="L987" s="58" t="str">
        <f>IFERROR(INDEX(SKU!E:E,MATCH(B987,SKU!C:C,0)),"")</f>
        <v/>
      </c>
      <c r="M987" s="56"/>
      <c r="R987" t="str">
        <f>IF(COUNTIF(ROMANEIOS!K:K,A987)&gt;0,J987,"")</f>
        <v/>
      </c>
    </row>
    <row r="988" spans="1:18" ht="15.75" customHeight="1" x14ac:dyDescent="0.25">
      <c r="A988" s="42" t="str">
        <f>IFERROR(INDEX(NFS!F:F,MATCH(B988,NFS!E:E,0)),"")</f>
        <v/>
      </c>
      <c r="E988" s="11" t="str">
        <f>IF(B988="","",COUNTIF(SKU!C:C,B988))</f>
        <v/>
      </c>
      <c r="H988" s="64" t="str">
        <f>IF(A988="","",IFERROR(VLOOKUP(TEXT(A988,"0"),#REF!,7,FALSE),""))</f>
        <v/>
      </c>
      <c r="I988" s="17" t="str">
        <f>IF(A988="","",IFERROR(VLOOKUP(TEXT(A988,"0"),#REF!,9,FALSE),""))</f>
        <v/>
      </c>
      <c r="J988" s="19" t="str">
        <f>IF(A988="","",IFERROR(VLOOKUP(TEXT(A988,"0"),#REF!,10,FALSE),""))</f>
        <v/>
      </c>
      <c r="K988" s="18" t="str">
        <f>IFERROR(INDEX(#REF!,MATCH(A988,#REF!,0)),"")</f>
        <v/>
      </c>
      <c r="L988" s="58" t="str">
        <f>IFERROR(INDEX(SKU!E:E,MATCH(B988,SKU!C:C,0)),"")</f>
        <v/>
      </c>
      <c r="M988" s="56"/>
      <c r="R988" t="str">
        <f>IF(COUNTIF(ROMANEIOS!K:K,A988)&gt;0,J988,"")</f>
        <v/>
      </c>
    </row>
    <row r="989" spans="1:18" ht="15.75" customHeight="1" x14ac:dyDescent="0.25">
      <c r="A989" s="42" t="str">
        <f>IFERROR(INDEX(NFS!F:F,MATCH(B989,NFS!E:E,0)),"")</f>
        <v/>
      </c>
      <c r="E989" s="11" t="str">
        <f>IF(B989="","",COUNTIF(SKU!C:C,B989))</f>
        <v/>
      </c>
      <c r="H989" s="64" t="str">
        <f>IF(A989="","",IFERROR(VLOOKUP(TEXT(A989,"0"),#REF!,7,FALSE),""))</f>
        <v/>
      </c>
      <c r="I989" s="17" t="str">
        <f>IF(A989="","",IFERROR(VLOOKUP(TEXT(A989,"0"),#REF!,9,FALSE),""))</f>
        <v/>
      </c>
      <c r="J989" s="19" t="str">
        <f>IF(A989="","",IFERROR(VLOOKUP(TEXT(A989,"0"),#REF!,10,FALSE),""))</f>
        <v/>
      </c>
      <c r="K989" s="18" t="str">
        <f>IFERROR(INDEX(#REF!,MATCH(A989,#REF!,0)),"")</f>
        <v/>
      </c>
      <c r="L989" s="58" t="str">
        <f>IFERROR(INDEX(SKU!E:E,MATCH(B989,SKU!C:C,0)),"")</f>
        <v/>
      </c>
      <c r="M989" s="56"/>
      <c r="R989" t="str">
        <f>IF(COUNTIF(ROMANEIOS!K:K,A989)&gt;0,J989,"")</f>
        <v/>
      </c>
    </row>
    <row r="990" spans="1:18" ht="15.75" customHeight="1" x14ac:dyDescent="0.25">
      <c r="A990" s="42" t="str">
        <f>IFERROR(INDEX(NFS!F:F,MATCH(B990,NFS!E:E,0)),"")</f>
        <v/>
      </c>
      <c r="E990" s="11" t="str">
        <f>IF(B990="","",COUNTIF(SKU!C:C,B990))</f>
        <v/>
      </c>
      <c r="H990" s="64" t="str">
        <f>IF(A990="","",IFERROR(VLOOKUP(TEXT(A990,"0"),#REF!,7,FALSE),""))</f>
        <v/>
      </c>
      <c r="I990" s="17" t="str">
        <f>IF(A990="","",IFERROR(VLOOKUP(TEXT(A990,"0"),#REF!,9,FALSE),""))</f>
        <v/>
      </c>
      <c r="J990" s="19" t="str">
        <f>IF(A990="","",IFERROR(VLOOKUP(TEXT(A990,"0"),#REF!,10,FALSE),""))</f>
        <v/>
      </c>
      <c r="K990" s="18" t="str">
        <f>IFERROR(INDEX(#REF!,MATCH(A990,#REF!,0)),"")</f>
        <v/>
      </c>
      <c r="L990" s="58" t="str">
        <f>IFERROR(INDEX(SKU!E:E,MATCH(B990,SKU!C:C,0)),"")</f>
        <v/>
      </c>
      <c r="M990" s="56"/>
      <c r="R990" t="str">
        <f>IF(COUNTIF(ROMANEIOS!K:K,A990)&gt;0,J990,"")</f>
        <v/>
      </c>
    </row>
    <row r="991" spans="1:18" ht="15.75" customHeight="1" x14ac:dyDescent="0.25">
      <c r="A991" s="42" t="str">
        <f>IFERROR(INDEX(NFS!F:F,MATCH(B991,NFS!E:E,0)),"")</f>
        <v/>
      </c>
      <c r="E991" s="11" t="str">
        <f>IF(B991="","",COUNTIF(SKU!C:C,B991))</f>
        <v/>
      </c>
      <c r="H991" s="64" t="str">
        <f>IF(A991="","",IFERROR(VLOOKUP(TEXT(A991,"0"),#REF!,7,FALSE),""))</f>
        <v/>
      </c>
      <c r="I991" s="17" t="str">
        <f>IF(A991="","",IFERROR(VLOOKUP(TEXT(A991,"0"),#REF!,9,FALSE),""))</f>
        <v/>
      </c>
      <c r="J991" s="19" t="str">
        <f>IF(A991="","",IFERROR(VLOOKUP(TEXT(A991,"0"),#REF!,10,FALSE),""))</f>
        <v/>
      </c>
      <c r="K991" s="18" t="str">
        <f>IFERROR(INDEX(#REF!,MATCH(A991,#REF!,0)),"")</f>
        <v/>
      </c>
      <c r="L991" s="58" t="str">
        <f>IFERROR(INDEX(SKU!E:E,MATCH(B991,SKU!C:C,0)),"")</f>
        <v/>
      </c>
      <c r="M991" s="56"/>
      <c r="R991" t="str">
        <f>IF(COUNTIF(ROMANEIOS!K:K,A991)&gt;0,J991,"")</f>
        <v/>
      </c>
    </row>
    <row r="992" spans="1:18" ht="15.75" customHeight="1" x14ac:dyDescent="0.25">
      <c r="A992" s="42" t="str">
        <f>IFERROR(INDEX(NFS!F:F,MATCH(B992,NFS!E:E,0)),"")</f>
        <v/>
      </c>
      <c r="E992" s="11" t="str">
        <f>IF(B992="","",COUNTIF(SKU!C:C,B992))</f>
        <v/>
      </c>
      <c r="H992" s="64" t="str">
        <f>IF(A992="","",IFERROR(VLOOKUP(TEXT(A992,"0"),#REF!,7,FALSE),""))</f>
        <v/>
      </c>
      <c r="I992" s="17" t="str">
        <f>IF(A992="","",IFERROR(VLOOKUP(TEXT(A992,"0"),#REF!,9,FALSE),""))</f>
        <v/>
      </c>
      <c r="J992" s="19" t="str">
        <f>IF(A992="","",IFERROR(VLOOKUP(TEXT(A992,"0"),#REF!,10,FALSE),""))</f>
        <v/>
      </c>
      <c r="K992" s="18" t="str">
        <f>IFERROR(INDEX(#REF!,MATCH(A992,#REF!,0)),"")</f>
        <v/>
      </c>
      <c r="L992" s="58" t="str">
        <f>IFERROR(INDEX(SKU!E:E,MATCH(B992,SKU!C:C,0)),"")</f>
        <v/>
      </c>
      <c r="M992" s="56"/>
      <c r="R992" t="str">
        <f>IF(COUNTIF(ROMANEIOS!K:K,A992)&gt;0,J992,"")</f>
        <v/>
      </c>
    </row>
    <row r="993" spans="1:18" ht="15.75" customHeight="1" x14ac:dyDescent="0.25">
      <c r="A993" s="42" t="str">
        <f>IFERROR(INDEX(NFS!F:F,MATCH(B993,NFS!E:E,0)),"")</f>
        <v/>
      </c>
      <c r="E993" s="11" t="str">
        <f>IF(B993="","",COUNTIF(SKU!C:C,B993))</f>
        <v/>
      </c>
      <c r="H993" s="64" t="str">
        <f>IF(A993="","",IFERROR(VLOOKUP(TEXT(A993,"0"),#REF!,7,FALSE),""))</f>
        <v/>
      </c>
      <c r="I993" s="17" t="str">
        <f>IF(A993="","",IFERROR(VLOOKUP(TEXT(A993,"0"),#REF!,9,FALSE),""))</f>
        <v/>
      </c>
      <c r="J993" s="19" t="str">
        <f>IF(A993="","",IFERROR(VLOOKUP(TEXT(A993,"0"),#REF!,10,FALSE),""))</f>
        <v/>
      </c>
      <c r="K993" s="18" t="str">
        <f>IFERROR(INDEX(#REF!,MATCH(A993,#REF!,0)),"")</f>
        <v/>
      </c>
      <c r="L993" s="58" t="str">
        <f>IFERROR(INDEX(SKU!E:E,MATCH(B993,SKU!C:C,0)),"")</f>
        <v/>
      </c>
      <c r="M993" s="56"/>
      <c r="R993" t="str">
        <f>IF(COUNTIF(ROMANEIOS!K:K,A993)&gt;0,J993,"")</f>
        <v/>
      </c>
    </row>
    <row r="994" spans="1:18" ht="15.75" customHeight="1" x14ac:dyDescent="0.25">
      <c r="A994" s="42" t="str">
        <f>IFERROR(INDEX(NFS!F:F,MATCH(B994,NFS!E:E,0)),"")</f>
        <v/>
      </c>
      <c r="E994" s="11" t="str">
        <f>IF(B994="","",COUNTIF(SKU!C:C,B994))</f>
        <v/>
      </c>
      <c r="H994" s="64" t="str">
        <f>IF(A994="","",IFERROR(VLOOKUP(TEXT(A994,"0"),#REF!,7,FALSE),""))</f>
        <v/>
      </c>
      <c r="I994" s="17" t="str">
        <f>IF(A994="","",IFERROR(VLOOKUP(TEXT(A994,"0"),#REF!,9,FALSE),""))</f>
        <v/>
      </c>
      <c r="J994" s="19" t="str">
        <f>IF(A994="","",IFERROR(VLOOKUP(TEXT(A994,"0"),#REF!,10,FALSE),""))</f>
        <v/>
      </c>
      <c r="K994" s="18" t="str">
        <f>IFERROR(INDEX(#REF!,MATCH(A994,#REF!,0)),"")</f>
        <v/>
      </c>
      <c r="L994" s="58" t="str">
        <f>IFERROR(INDEX(SKU!E:E,MATCH(B994,SKU!C:C,0)),"")</f>
        <v/>
      </c>
      <c r="M994" s="56"/>
      <c r="R994" t="str">
        <f>IF(COUNTIF(ROMANEIOS!K:K,A994)&gt;0,J994,"")</f>
        <v/>
      </c>
    </row>
    <row r="995" spans="1:18" ht="15.75" customHeight="1" x14ac:dyDescent="0.25">
      <c r="A995" s="42" t="str">
        <f>IFERROR(INDEX(NFS!F:F,MATCH(B995,NFS!E:E,0)),"")</f>
        <v/>
      </c>
      <c r="E995" s="11" t="str">
        <f>IF(B995="","",COUNTIF(SKU!C:C,B995))</f>
        <v/>
      </c>
      <c r="H995" s="64" t="str">
        <f>IF(A995="","",IFERROR(VLOOKUP(TEXT(A995,"0"),#REF!,7,FALSE),""))</f>
        <v/>
      </c>
      <c r="I995" s="17" t="str">
        <f>IF(A995="","",IFERROR(VLOOKUP(TEXT(A995,"0"),#REF!,9,FALSE),""))</f>
        <v/>
      </c>
      <c r="J995" s="19" t="str">
        <f>IF(A995="","",IFERROR(VLOOKUP(TEXT(A995,"0"),#REF!,10,FALSE),""))</f>
        <v/>
      </c>
      <c r="K995" s="18" t="str">
        <f>IFERROR(INDEX(#REF!,MATCH(A995,#REF!,0)),"")</f>
        <v/>
      </c>
      <c r="L995" s="58" t="str">
        <f>IFERROR(INDEX(SKU!E:E,MATCH(B995,SKU!C:C,0)),"")</f>
        <v/>
      </c>
      <c r="M995" s="56"/>
      <c r="R995" t="str">
        <f>IF(COUNTIF(ROMANEIOS!K:K,A995)&gt;0,J995,"")</f>
        <v/>
      </c>
    </row>
    <row r="996" spans="1:18" ht="15.75" customHeight="1" x14ac:dyDescent="0.25">
      <c r="A996" s="42" t="str">
        <f>IFERROR(INDEX(NFS!F:F,MATCH(B996,NFS!E:E,0)),"")</f>
        <v/>
      </c>
      <c r="E996" s="11" t="str">
        <f>IF(B996="","",COUNTIF(SKU!C:C,B996))</f>
        <v/>
      </c>
      <c r="H996" s="64" t="str">
        <f>IF(A996="","",IFERROR(VLOOKUP(TEXT(A996,"0"),#REF!,7,FALSE),""))</f>
        <v/>
      </c>
      <c r="I996" s="17" t="str">
        <f>IF(A996="","",IFERROR(VLOOKUP(TEXT(A996,"0"),#REF!,9,FALSE),""))</f>
        <v/>
      </c>
      <c r="J996" s="19" t="str">
        <f>IF(A996="","",IFERROR(VLOOKUP(TEXT(A996,"0"),#REF!,10,FALSE),""))</f>
        <v/>
      </c>
      <c r="K996" s="18" t="str">
        <f>IFERROR(INDEX(#REF!,MATCH(A996,#REF!,0)),"")</f>
        <v/>
      </c>
      <c r="L996" s="58" t="str">
        <f>IFERROR(INDEX(SKU!E:E,MATCH(B996,SKU!C:C,0)),"")</f>
        <v/>
      </c>
      <c r="M996" s="56"/>
      <c r="R996" t="str">
        <f>IF(COUNTIF(ROMANEIOS!K:K,A996)&gt;0,J996,"")</f>
        <v/>
      </c>
    </row>
    <row r="997" spans="1:18" ht="15.75" customHeight="1" x14ac:dyDescent="0.25">
      <c r="A997" s="42" t="str">
        <f>IFERROR(INDEX(NFS!F:F,MATCH(B997,NFS!E:E,0)),"")</f>
        <v/>
      </c>
      <c r="E997" s="11" t="str">
        <f>IF(B997="","",COUNTIF(SKU!C:C,B997))</f>
        <v/>
      </c>
      <c r="H997" s="64" t="str">
        <f>IF(A997="","",IFERROR(VLOOKUP(TEXT(A997,"0"),#REF!,7,FALSE),""))</f>
        <v/>
      </c>
      <c r="I997" s="17" t="str">
        <f>IF(A997="","",IFERROR(VLOOKUP(TEXT(A997,"0"),#REF!,9,FALSE),""))</f>
        <v/>
      </c>
      <c r="J997" s="19" t="str">
        <f>IF(A997="","",IFERROR(VLOOKUP(TEXT(A997,"0"),#REF!,10,FALSE),""))</f>
        <v/>
      </c>
      <c r="K997" s="18" t="str">
        <f>IFERROR(INDEX(#REF!,MATCH(A997,#REF!,0)),"")</f>
        <v/>
      </c>
      <c r="L997" s="58" t="str">
        <f>IFERROR(INDEX(SKU!E:E,MATCH(B997,SKU!C:C,0)),"")</f>
        <v/>
      </c>
      <c r="M997" s="56"/>
      <c r="R997" t="str">
        <f>IF(COUNTIF(ROMANEIOS!K:K,A997)&gt;0,J997,"")</f>
        <v/>
      </c>
    </row>
    <row r="998" spans="1:18" ht="15.75" customHeight="1" x14ac:dyDescent="0.25">
      <c r="A998" s="42" t="str">
        <f>IFERROR(INDEX(NFS!F:F,MATCH(B998,NFS!E:E,0)),"")</f>
        <v/>
      </c>
      <c r="E998" s="11" t="str">
        <f>IF(B998="","",COUNTIF(SKU!C:C,B998))</f>
        <v/>
      </c>
      <c r="H998" s="64" t="str">
        <f>IF(A998="","",IFERROR(VLOOKUP(TEXT(A998,"0"),#REF!,7,FALSE),""))</f>
        <v/>
      </c>
      <c r="I998" s="17" t="str">
        <f>IF(A998="","",IFERROR(VLOOKUP(TEXT(A998,"0"),#REF!,9,FALSE),""))</f>
        <v/>
      </c>
      <c r="J998" s="19" t="str">
        <f>IF(A998="","",IFERROR(VLOOKUP(TEXT(A998,"0"),#REF!,10,FALSE),""))</f>
        <v/>
      </c>
      <c r="K998" s="18" t="str">
        <f>IFERROR(INDEX(#REF!,MATCH(A998,#REF!,0)),"")</f>
        <v/>
      </c>
      <c r="L998" s="58" t="str">
        <f>IFERROR(INDEX(SKU!E:E,MATCH(B998,SKU!C:C,0)),"")</f>
        <v/>
      </c>
      <c r="M998" s="56"/>
      <c r="R998" t="str">
        <f>IF(COUNTIF(ROMANEIOS!K:K,A998)&gt;0,J998,"")</f>
        <v/>
      </c>
    </row>
    <row r="999" spans="1:18" ht="15.75" customHeight="1" x14ac:dyDescent="0.25">
      <c r="A999" s="42" t="str">
        <f>IFERROR(INDEX(NFS!F:F,MATCH(B999,NFS!E:E,0)),"")</f>
        <v/>
      </c>
      <c r="E999" s="11" t="str">
        <f>IF(B999="","",COUNTIF(SKU!C:C,B999))</f>
        <v/>
      </c>
      <c r="H999" s="64" t="str">
        <f>IF(A999="","",IFERROR(VLOOKUP(TEXT(A999,"0"),#REF!,7,FALSE),""))</f>
        <v/>
      </c>
      <c r="I999" s="17" t="str">
        <f>IF(A999="","",IFERROR(VLOOKUP(TEXT(A999,"0"),#REF!,9,FALSE),""))</f>
        <v/>
      </c>
      <c r="J999" s="19" t="str">
        <f>IF(A999="","",IFERROR(VLOOKUP(TEXT(A999,"0"),#REF!,10,FALSE),""))</f>
        <v/>
      </c>
      <c r="K999" s="18" t="str">
        <f>IFERROR(INDEX(#REF!,MATCH(A999,#REF!,0)),"")</f>
        <v/>
      </c>
      <c r="L999" s="58" t="str">
        <f>IFERROR(INDEX(SKU!E:E,MATCH(B999,SKU!C:C,0)),"")</f>
        <v/>
      </c>
      <c r="M999" s="56"/>
      <c r="R999" t="str">
        <f>IF(COUNTIF(ROMANEIOS!K:K,A999)&gt;0,J999,"")</f>
        <v/>
      </c>
    </row>
    <row r="1000" spans="1:18" ht="15.75" customHeight="1" x14ac:dyDescent="0.25">
      <c r="A1000" s="42" t="str">
        <f>IFERROR(INDEX(NFS!F:F,MATCH(B1000,NFS!E:E,0)),"")</f>
        <v/>
      </c>
      <c r="E1000" s="11" t="str">
        <f>IF(B1000="","",COUNTIF(SKU!C:C,B1000))</f>
        <v/>
      </c>
      <c r="H1000" s="64" t="str">
        <f>IF(A1000="","",IFERROR(VLOOKUP(TEXT(A1000,"0"),#REF!,7,FALSE),""))</f>
        <v/>
      </c>
      <c r="I1000" s="17" t="str">
        <f>IF(A1000="","",IFERROR(VLOOKUP(TEXT(A1000,"0"),#REF!,9,FALSE),""))</f>
        <v/>
      </c>
      <c r="J1000" s="19" t="str">
        <f>IF(A1000="","",IFERROR(VLOOKUP(TEXT(A1000,"0"),#REF!,10,FALSE),""))</f>
        <v/>
      </c>
      <c r="K1000" s="18" t="str">
        <f>IFERROR(INDEX(#REF!,MATCH(A1000,#REF!,0)),"")</f>
        <v/>
      </c>
      <c r="L1000" s="58" t="str">
        <f>IFERROR(INDEX(SKU!E:E,MATCH(B1000,SKU!C:C,0)),"")</f>
        <v/>
      </c>
      <c r="M1000" s="56"/>
      <c r="R1000" t="str">
        <f>IF(COUNTIF(ROMANEIOS!K:K,A1000)&gt;0,J1000,"")</f>
        <v/>
      </c>
    </row>
    <row r="1001" spans="1:18" ht="15.75" customHeight="1" x14ac:dyDescent="0.25">
      <c r="A1001" s="42" t="str">
        <f>IFERROR(INDEX(NFS!F:F,MATCH(B1001,NFS!E:E,0)),"")</f>
        <v/>
      </c>
      <c r="E1001" s="11" t="str">
        <f>IF(B1001="","",COUNTIF(SKU!C:C,B1001))</f>
        <v/>
      </c>
      <c r="H1001" s="64" t="str">
        <f>IF(A1001="","",IFERROR(VLOOKUP(TEXT(A1001,"0"),#REF!,7,FALSE),""))</f>
        <v/>
      </c>
      <c r="I1001" s="17" t="str">
        <f>IF(A1001="","",IFERROR(VLOOKUP(TEXT(A1001,"0"),#REF!,9,FALSE),""))</f>
        <v/>
      </c>
      <c r="J1001" s="19" t="str">
        <f>IF(A1001="","",IFERROR(VLOOKUP(TEXT(A1001,"0"),#REF!,10,FALSE),""))</f>
        <v/>
      </c>
      <c r="K1001" s="18" t="str">
        <f>IFERROR(INDEX(#REF!,MATCH(A1001,#REF!,0)),"")</f>
        <v/>
      </c>
      <c r="L1001" s="58" t="str">
        <f>IFERROR(INDEX(SKU!E:E,MATCH(B1001,SKU!C:C,0)),"")</f>
        <v/>
      </c>
      <c r="M1001" s="56"/>
      <c r="R1001" t="str">
        <f>IF(COUNTIF(ROMANEIOS!K:K,A1001)&gt;0,J1001,"")</f>
        <v/>
      </c>
    </row>
    <row r="1002" spans="1:18" ht="15.75" customHeight="1" x14ac:dyDescent="0.25">
      <c r="A1002" s="42" t="str">
        <f>IFERROR(INDEX(NFS!F:F,MATCH(B1002,NFS!E:E,0)),"")</f>
        <v/>
      </c>
      <c r="E1002" s="11" t="str">
        <f>IF(B1002="","",COUNTIF(SKU!C:C,B1002))</f>
        <v/>
      </c>
      <c r="H1002" s="64" t="str">
        <f>IF(A1002="","",IFERROR(VLOOKUP(TEXT(A1002,"0"),#REF!,7,FALSE),""))</f>
        <v/>
      </c>
      <c r="I1002" s="17" t="str">
        <f>IF(A1002="","",IFERROR(VLOOKUP(TEXT(A1002,"0"),#REF!,9,FALSE),""))</f>
        <v/>
      </c>
      <c r="J1002" s="19" t="str">
        <f>IF(A1002="","",IFERROR(VLOOKUP(TEXT(A1002,"0"),#REF!,10,FALSE),""))</f>
        <v/>
      </c>
      <c r="K1002" s="18" t="str">
        <f>IFERROR(INDEX(#REF!,MATCH(A1002,#REF!,0)),"")</f>
        <v/>
      </c>
      <c r="L1002" s="58" t="str">
        <f>IFERROR(INDEX(SKU!E:E,MATCH(B1002,SKU!C:C,0)),"")</f>
        <v/>
      </c>
      <c r="M1002" s="56"/>
      <c r="R1002" t="str">
        <f>IF(COUNTIF(ROMANEIOS!K:K,A1002)&gt;0,J1002,"")</f>
        <v/>
      </c>
    </row>
    <row r="1003" spans="1:18" ht="15.75" customHeight="1" x14ac:dyDescent="0.25">
      <c r="A1003" s="42" t="str">
        <f>IFERROR(INDEX(NFS!F:F,MATCH(B1003,NFS!E:E,0)),"")</f>
        <v/>
      </c>
      <c r="E1003" s="11" t="str">
        <f>IF(B1003="","",COUNTIF(SKU!C:C,B1003))</f>
        <v/>
      </c>
      <c r="H1003" s="64" t="str">
        <f>IF(A1003="","",IFERROR(VLOOKUP(TEXT(A1003,"0"),#REF!,7,FALSE),""))</f>
        <v/>
      </c>
      <c r="I1003" s="17" t="str">
        <f>IF(A1003="","",IFERROR(VLOOKUP(TEXT(A1003,"0"),#REF!,9,FALSE),""))</f>
        <v/>
      </c>
      <c r="J1003" s="19" t="str">
        <f>IF(A1003="","",IFERROR(VLOOKUP(TEXT(A1003,"0"),#REF!,10,FALSE),""))</f>
        <v/>
      </c>
      <c r="K1003" s="18" t="str">
        <f>IFERROR(INDEX(#REF!,MATCH(A1003,#REF!,0)),"")</f>
        <v/>
      </c>
      <c r="L1003" s="58" t="str">
        <f>IFERROR(INDEX(SKU!E:E,MATCH(B1003,SKU!C:C,0)),"")</f>
        <v/>
      </c>
      <c r="M1003" s="56"/>
      <c r="R1003" t="str">
        <f>IF(COUNTIF(ROMANEIOS!K:K,A1003)&gt;0,J1003,"")</f>
        <v/>
      </c>
    </row>
    <row r="1004" spans="1:18" ht="15.75" customHeight="1" x14ac:dyDescent="0.25">
      <c r="A1004" s="42" t="str">
        <f>IFERROR(INDEX(NFS!F:F,MATCH(B1004,NFS!E:E,0)),"")</f>
        <v/>
      </c>
      <c r="E1004" s="11" t="str">
        <f>IF(B1004="","",COUNTIF(SKU!C:C,B1004))</f>
        <v/>
      </c>
      <c r="H1004" s="64" t="str">
        <f>IF(A1004="","",IFERROR(VLOOKUP(TEXT(A1004,"0"),#REF!,7,FALSE),""))</f>
        <v/>
      </c>
      <c r="I1004" s="17" t="str">
        <f>IF(A1004="","",IFERROR(VLOOKUP(TEXT(A1004,"0"),#REF!,9,FALSE),""))</f>
        <v/>
      </c>
      <c r="J1004" s="19" t="str">
        <f>IF(A1004="","",IFERROR(VLOOKUP(TEXT(A1004,"0"),#REF!,10,FALSE),""))</f>
        <v/>
      </c>
      <c r="K1004" s="18" t="str">
        <f>IFERROR(INDEX(#REF!,MATCH(A1004,#REF!,0)),"")</f>
        <v/>
      </c>
      <c r="L1004" s="58" t="str">
        <f>IFERROR(INDEX(SKU!E:E,MATCH(B1004,SKU!C:C,0)),"")</f>
        <v/>
      </c>
      <c r="M1004" s="56"/>
      <c r="R1004" t="str">
        <f>IF(COUNTIF(ROMANEIOS!K:K,A1004)&gt;0,J1004,"")</f>
        <v/>
      </c>
    </row>
    <row r="1005" spans="1:18" ht="15.75" customHeight="1" x14ac:dyDescent="0.25">
      <c r="A1005" s="42" t="str">
        <f>IFERROR(INDEX(NFS!F:F,MATCH(B1005,NFS!E:E,0)),"")</f>
        <v/>
      </c>
      <c r="E1005" s="11" t="str">
        <f>IF(B1005="","",COUNTIF(SKU!C:C,B1005))</f>
        <v/>
      </c>
      <c r="H1005" s="64" t="str">
        <f>IF(A1005="","",IFERROR(VLOOKUP(TEXT(A1005,"0"),#REF!,7,FALSE),""))</f>
        <v/>
      </c>
      <c r="I1005" s="17" t="str">
        <f>IF(A1005="","",IFERROR(VLOOKUP(TEXT(A1005,"0"),#REF!,9,FALSE),""))</f>
        <v/>
      </c>
      <c r="J1005" s="19" t="str">
        <f>IF(A1005="","",IFERROR(VLOOKUP(TEXT(A1005,"0"),#REF!,10,FALSE),""))</f>
        <v/>
      </c>
      <c r="K1005" s="18" t="str">
        <f>IFERROR(INDEX(#REF!,MATCH(A1005,#REF!,0)),"")</f>
        <v/>
      </c>
      <c r="L1005" s="58" t="str">
        <f>IFERROR(INDEX(SKU!E:E,MATCH(B1005,SKU!C:C,0)),"")</f>
        <v/>
      </c>
      <c r="M1005" s="56"/>
      <c r="R1005" t="str">
        <f>IF(COUNTIF(ROMANEIOS!K:K,A1005)&gt;0,J1005,"")</f>
        <v/>
      </c>
    </row>
    <row r="1006" spans="1:18" ht="15.75" customHeight="1" x14ac:dyDescent="0.25">
      <c r="A1006" s="42" t="str">
        <f>IFERROR(INDEX(NFS!F:F,MATCH(B1006,NFS!E:E,0)),"")</f>
        <v/>
      </c>
      <c r="E1006" s="11" t="str">
        <f>IF(B1006="","",COUNTIF(SKU!C:C,B1006))</f>
        <v/>
      </c>
      <c r="H1006" s="64" t="str">
        <f>IF(A1006="","",IFERROR(VLOOKUP(TEXT(A1006,"0"),#REF!,7,FALSE),""))</f>
        <v/>
      </c>
      <c r="I1006" s="17" t="str">
        <f>IF(A1006="","",IFERROR(VLOOKUP(TEXT(A1006,"0"),#REF!,9,FALSE),""))</f>
        <v/>
      </c>
      <c r="J1006" s="19" t="str">
        <f>IF(A1006="","",IFERROR(VLOOKUP(TEXT(A1006,"0"),#REF!,10,FALSE),""))</f>
        <v/>
      </c>
      <c r="K1006" s="18" t="str">
        <f>IFERROR(INDEX(#REF!,MATCH(A1006,#REF!,0)),"")</f>
        <v/>
      </c>
      <c r="L1006" s="58" t="str">
        <f>IFERROR(INDEX(SKU!E:E,MATCH(B1006,SKU!C:C,0)),"")</f>
        <v/>
      </c>
      <c r="M1006" s="56"/>
      <c r="R1006" t="str">
        <f>IF(COUNTIF(ROMANEIOS!K:K,A1006)&gt;0,J1006,"")</f>
        <v/>
      </c>
    </row>
    <row r="1007" spans="1:18" ht="15.75" customHeight="1" x14ac:dyDescent="0.25">
      <c r="A1007" s="42" t="str">
        <f>IFERROR(INDEX(NFS!F:F,MATCH(B1007,NFS!E:E,0)),"")</f>
        <v/>
      </c>
      <c r="E1007" s="11" t="str">
        <f>IF(B1007="","",COUNTIF(SKU!C:C,B1007))</f>
        <v/>
      </c>
      <c r="H1007" s="64" t="str">
        <f>IF(A1007="","",IFERROR(VLOOKUP(TEXT(A1007,"0"),#REF!,7,FALSE),""))</f>
        <v/>
      </c>
      <c r="I1007" s="17" t="str">
        <f>IF(A1007="","",IFERROR(VLOOKUP(TEXT(A1007,"0"),#REF!,9,FALSE),""))</f>
        <v/>
      </c>
      <c r="J1007" s="19" t="str">
        <f>IF(A1007="","",IFERROR(VLOOKUP(TEXT(A1007,"0"),#REF!,10,FALSE),""))</f>
        <v/>
      </c>
      <c r="K1007" s="18" t="str">
        <f>IFERROR(INDEX(#REF!,MATCH(A1007,#REF!,0)),"")</f>
        <v/>
      </c>
      <c r="L1007" s="58" t="str">
        <f>IFERROR(INDEX(SKU!E:E,MATCH(B1007,SKU!C:C,0)),"")</f>
        <v/>
      </c>
      <c r="M1007" s="56"/>
      <c r="R1007" t="str">
        <f>IF(COUNTIF(ROMANEIOS!K:K,A1007)&gt;0,J1007,"")</f>
        <v/>
      </c>
    </row>
    <row r="1008" spans="1:18" ht="15.75" customHeight="1" x14ac:dyDescent="0.25">
      <c r="A1008" s="42" t="str">
        <f>IFERROR(INDEX(NFS!F:F,MATCH(B1008,NFS!E:E,0)),"")</f>
        <v/>
      </c>
      <c r="E1008" s="11" t="str">
        <f>IF(B1008="","",COUNTIF(SKU!C:C,B1008))</f>
        <v/>
      </c>
      <c r="H1008" s="64" t="str">
        <f>IF(A1008="","",IFERROR(VLOOKUP(TEXT(A1008,"0"),#REF!,7,FALSE),""))</f>
        <v/>
      </c>
      <c r="I1008" s="17" t="str">
        <f>IF(A1008="","",IFERROR(VLOOKUP(TEXT(A1008,"0"),#REF!,9,FALSE),""))</f>
        <v/>
      </c>
      <c r="J1008" s="19" t="str">
        <f>IF(A1008="","",IFERROR(VLOOKUP(TEXT(A1008,"0"),#REF!,10,FALSE),""))</f>
        <v/>
      </c>
      <c r="K1008" s="18" t="str">
        <f>IFERROR(INDEX(#REF!,MATCH(A1008,#REF!,0)),"")</f>
        <v/>
      </c>
      <c r="L1008" s="58" t="str">
        <f>IFERROR(INDEX(SKU!E:E,MATCH(B1008,SKU!C:C,0)),"")</f>
        <v/>
      </c>
      <c r="M1008" s="56"/>
      <c r="R1008" t="str">
        <f>IF(COUNTIF(ROMANEIOS!K:K,A1008)&gt;0,J1008,"")</f>
        <v/>
      </c>
    </row>
    <row r="1009" spans="1:18" ht="15.75" customHeight="1" x14ac:dyDescent="0.25">
      <c r="A1009" s="42" t="str">
        <f>IFERROR(INDEX(NFS!F:F,MATCH(B1009,NFS!E:E,0)),"")</f>
        <v/>
      </c>
      <c r="E1009" s="11" t="str">
        <f>IF(B1009="","",COUNTIF(SKU!C:C,B1009))</f>
        <v/>
      </c>
      <c r="H1009" s="64" t="str">
        <f>IF(A1009="","",IFERROR(VLOOKUP(TEXT(A1009,"0"),#REF!,7,FALSE),""))</f>
        <v/>
      </c>
      <c r="I1009" s="17" t="str">
        <f>IF(A1009="","",IFERROR(VLOOKUP(TEXT(A1009,"0"),#REF!,9,FALSE),""))</f>
        <v/>
      </c>
      <c r="J1009" s="19" t="str">
        <f>IF(A1009="","",IFERROR(VLOOKUP(TEXT(A1009,"0"),#REF!,10,FALSE),""))</f>
        <v/>
      </c>
      <c r="K1009" s="18" t="str">
        <f>IFERROR(INDEX(#REF!,MATCH(A1009,#REF!,0)),"")</f>
        <v/>
      </c>
      <c r="L1009" s="58" t="str">
        <f>IFERROR(INDEX(SKU!E:E,MATCH(B1009,SKU!C:C,0)),"")</f>
        <v/>
      </c>
      <c r="M1009" s="56"/>
      <c r="R1009" t="str">
        <f>IF(COUNTIF(ROMANEIOS!K:K,A1009)&gt;0,J1009,"")</f>
        <v/>
      </c>
    </row>
    <row r="1010" spans="1:18" ht="15.75" customHeight="1" x14ac:dyDescent="0.25">
      <c r="A1010" s="42" t="str">
        <f>IFERROR(INDEX(NFS!F:F,MATCH(B1010,NFS!E:E,0)),"")</f>
        <v/>
      </c>
      <c r="E1010" s="11" t="str">
        <f>IF(B1010="","",COUNTIF(SKU!C:C,B1010))</f>
        <v/>
      </c>
      <c r="H1010" s="64" t="str">
        <f>IF(A1010="","",IFERROR(VLOOKUP(TEXT(A1010,"0"),#REF!,7,FALSE),""))</f>
        <v/>
      </c>
      <c r="I1010" s="17" t="str">
        <f>IF(A1010="","",IFERROR(VLOOKUP(TEXT(A1010,"0"),#REF!,9,FALSE),""))</f>
        <v/>
      </c>
      <c r="J1010" s="19" t="str">
        <f>IF(A1010="","",IFERROR(VLOOKUP(TEXT(A1010,"0"),#REF!,10,FALSE),""))</f>
        <v/>
      </c>
      <c r="K1010" s="18" t="str">
        <f>IFERROR(INDEX(#REF!,MATCH(A1010,#REF!,0)),"")</f>
        <v/>
      </c>
      <c r="L1010" s="58" t="str">
        <f>IFERROR(INDEX(SKU!E:E,MATCH(B1010,SKU!C:C,0)),"")</f>
        <v/>
      </c>
      <c r="M1010" s="56"/>
      <c r="R1010" t="str">
        <f>IF(COUNTIF(ROMANEIOS!K:K,A1010)&gt;0,J1010,"")</f>
        <v/>
      </c>
    </row>
    <row r="1011" spans="1:18" ht="15.75" customHeight="1" x14ac:dyDescent="0.25">
      <c r="A1011" s="42" t="str">
        <f>IFERROR(INDEX(NFS!F:F,MATCH(B1011,NFS!E:E,0)),"")</f>
        <v/>
      </c>
      <c r="E1011" s="11" t="str">
        <f>IF(B1011="","",COUNTIF(SKU!C:C,B1011))</f>
        <v/>
      </c>
      <c r="H1011" s="64" t="str">
        <f>IF(A1011="","",IFERROR(VLOOKUP(TEXT(A1011,"0"),#REF!,7,FALSE),""))</f>
        <v/>
      </c>
      <c r="I1011" s="17" t="str">
        <f>IF(A1011="","",IFERROR(VLOOKUP(TEXT(A1011,"0"),#REF!,9,FALSE),""))</f>
        <v/>
      </c>
      <c r="J1011" s="19" t="str">
        <f>IF(A1011="","",IFERROR(VLOOKUP(TEXT(A1011,"0"),#REF!,10,FALSE),""))</f>
        <v/>
      </c>
      <c r="K1011" s="18" t="str">
        <f>IFERROR(INDEX(#REF!,MATCH(A1011,#REF!,0)),"")</f>
        <v/>
      </c>
      <c r="L1011" s="58" t="str">
        <f>IFERROR(INDEX(SKU!E:E,MATCH(B1011,SKU!C:C,0)),"")</f>
        <v/>
      </c>
      <c r="M1011" s="56"/>
      <c r="R1011" t="str">
        <f>IF(COUNTIF(ROMANEIOS!K:K,A1011)&gt;0,J1011,"")</f>
        <v/>
      </c>
    </row>
    <row r="1012" spans="1:18" ht="15.75" customHeight="1" x14ac:dyDescent="0.25">
      <c r="A1012" s="42" t="str">
        <f>IFERROR(INDEX(NFS!F:F,MATCH(B1012,NFS!E:E,0)),"")</f>
        <v/>
      </c>
      <c r="E1012" s="11" t="str">
        <f>IF(B1012="","",COUNTIF(SKU!C:C,B1012))</f>
        <v/>
      </c>
      <c r="H1012" s="64" t="str">
        <f>IF(A1012="","",IFERROR(VLOOKUP(TEXT(A1012,"0"),#REF!,7,FALSE),""))</f>
        <v/>
      </c>
      <c r="I1012" s="17" t="str">
        <f>IF(A1012="","",IFERROR(VLOOKUP(TEXT(A1012,"0"),#REF!,9,FALSE),""))</f>
        <v/>
      </c>
      <c r="J1012" s="19" t="str">
        <f>IF(A1012="","",IFERROR(VLOOKUP(TEXT(A1012,"0"),#REF!,10,FALSE),""))</f>
        <v/>
      </c>
      <c r="K1012" s="18" t="str">
        <f>IFERROR(INDEX(#REF!,MATCH(A1012,#REF!,0)),"")</f>
        <v/>
      </c>
      <c r="L1012" s="58" t="str">
        <f>IFERROR(INDEX(SKU!E:E,MATCH(B1012,SKU!C:C,0)),"")</f>
        <v/>
      </c>
      <c r="M1012" s="56"/>
      <c r="R1012" t="str">
        <f>IF(COUNTIF(ROMANEIOS!K:K,A1012)&gt;0,J1012,"")</f>
        <v/>
      </c>
    </row>
    <row r="1013" spans="1:18" ht="15.75" customHeight="1" x14ac:dyDescent="0.25">
      <c r="A1013" s="42" t="str">
        <f>IFERROR(INDEX(NFS!F:F,MATCH(B1013,NFS!E:E,0)),"")</f>
        <v/>
      </c>
      <c r="E1013" s="11" t="str">
        <f>IF(B1013="","",COUNTIF(SKU!C:C,B1013))</f>
        <v/>
      </c>
      <c r="H1013" s="64" t="str">
        <f>IF(A1013="","",IFERROR(VLOOKUP(TEXT(A1013,"0"),#REF!,7,FALSE),""))</f>
        <v/>
      </c>
      <c r="I1013" s="17" t="str">
        <f>IF(A1013="","",IFERROR(VLOOKUP(TEXT(A1013,"0"),#REF!,9,FALSE),""))</f>
        <v/>
      </c>
      <c r="J1013" s="19" t="str">
        <f>IF(A1013="","",IFERROR(VLOOKUP(TEXT(A1013,"0"),#REF!,10,FALSE),""))</f>
        <v/>
      </c>
      <c r="K1013" s="18" t="str">
        <f>IFERROR(INDEX(#REF!,MATCH(A1013,#REF!,0)),"")</f>
        <v/>
      </c>
      <c r="L1013" s="58" t="str">
        <f>IFERROR(INDEX(SKU!E:E,MATCH(B1013,SKU!C:C,0)),"")</f>
        <v/>
      </c>
      <c r="M1013" s="56"/>
      <c r="R1013" t="str">
        <f>IF(COUNTIF(ROMANEIOS!K:K,A1013)&gt;0,J1013,"")</f>
        <v/>
      </c>
    </row>
    <row r="1014" spans="1:18" ht="15.75" customHeight="1" x14ac:dyDescent="0.25">
      <c r="A1014" s="42" t="str">
        <f>IFERROR(INDEX(NFS!F:F,MATCH(B1014,NFS!E:E,0)),"")</f>
        <v/>
      </c>
      <c r="E1014" s="11" t="str">
        <f>IF(B1014="","",COUNTIF(SKU!C:C,B1014))</f>
        <v/>
      </c>
      <c r="H1014" s="64" t="str">
        <f>IF(A1014="","",IFERROR(VLOOKUP(TEXT(A1014,"0"),#REF!,7,FALSE),""))</f>
        <v/>
      </c>
      <c r="I1014" s="17" t="str">
        <f>IF(A1014="","",IFERROR(VLOOKUP(TEXT(A1014,"0"),#REF!,9,FALSE),""))</f>
        <v/>
      </c>
      <c r="J1014" s="19" t="str">
        <f>IF(A1014="","",IFERROR(VLOOKUP(TEXT(A1014,"0"),#REF!,10,FALSE),""))</f>
        <v/>
      </c>
      <c r="K1014" s="18" t="str">
        <f>IFERROR(INDEX(#REF!,MATCH(A1014,#REF!,0)),"")</f>
        <v/>
      </c>
      <c r="L1014" s="58" t="str">
        <f>IFERROR(INDEX(SKU!E:E,MATCH(B1014,SKU!C:C,0)),"")</f>
        <v/>
      </c>
      <c r="M1014" s="56"/>
      <c r="R1014" t="str">
        <f>IF(COUNTIF(ROMANEIOS!K:K,A1014)&gt;0,J1014,"")</f>
        <v/>
      </c>
    </row>
    <row r="1015" spans="1:18" ht="15.75" customHeight="1" x14ac:dyDescent="0.25">
      <c r="A1015" s="42" t="str">
        <f>IFERROR(INDEX(NFS!F:F,MATCH(B1015,NFS!E:E,0)),"")</f>
        <v/>
      </c>
      <c r="E1015" s="11" t="str">
        <f>IF(B1015="","",COUNTIF(SKU!C:C,B1015))</f>
        <v/>
      </c>
      <c r="H1015" s="64" t="str">
        <f>IF(A1015="","",IFERROR(VLOOKUP(TEXT(A1015,"0"),#REF!,7,FALSE),""))</f>
        <v/>
      </c>
      <c r="I1015" s="17" t="str">
        <f>IF(A1015="","",IFERROR(VLOOKUP(TEXT(A1015,"0"),#REF!,9,FALSE),""))</f>
        <v/>
      </c>
      <c r="J1015" s="19" t="str">
        <f>IF(A1015="","",IFERROR(VLOOKUP(TEXT(A1015,"0"),#REF!,10,FALSE),""))</f>
        <v/>
      </c>
      <c r="K1015" s="18" t="str">
        <f>IFERROR(INDEX(#REF!,MATCH(A1015,#REF!,0)),"")</f>
        <v/>
      </c>
      <c r="L1015" s="58" t="str">
        <f>IFERROR(INDEX(SKU!E:E,MATCH(B1015,SKU!C:C,0)),"")</f>
        <v/>
      </c>
      <c r="M1015" s="56"/>
      <c r="R1015" t="str">
        <f>IF(COUNTIF(ROMANEIOS!K:K,A1015)&gt;0,J1015,"")</f>
        <v/>
      </c>
    </row>
    <row r="1016" spans="1:18" ht="15.75" customHeight="1" x14ac:dyDescent="0.25">
      <c r="A1016" s="42" t="str">
        <f>IFERROR(INDEX(NFS!F:F,MATCH(B1016,NFS!E:E,0)),"")</f>
        <v/>
      </c>
      <c r="E1016" s="11" t="str">
        <f>IF(B1016="","",COUNTIF(SKU!C:C,B1016))</f>
        <v/>
      </c>
      <c r="H1016" s="64" t="str">
        <f>IF(A1016="","",IFERROR(VLOOKUP(TEXT(A1016,"0"),#REF!,7,FALSE),""))</f>
        <v/>
      </c>
      <c r="I1016" s="17" t="str">
        <f>IF(A1016="","",IFERROR(VLOOKUP(TEXT(A1016,"0"),#REF!,9,FALSE),""))</f>
        <v/>
      </c>
      <c r="J1016" s="19" t="str">
        <f>IF(A1016="","",IFERROR(VLOOKUP(TEXT(A1016,"0"),#REF!,10,FALSE),""))</f>
        <v/>
      </c>
      <c r="K1016" s="18" t="str">
        <f>IFERROR(INDEX(#REF!,MATCH(A1016,#REF!,0)),"")</f>
        <v/>
      </c>
      <c r="L1016" s="58" t="str">
        <f>IFERROR(INDEX(SKU!E:E,MATCH(B1016,SKU!C:C,0)),"")</f>
        <v/>
      </c>
      <c r="M1016" s="56"/>
      <c r="R1016" t="str">
        <f>IF(COUNTIF(ROMANEIOS!K:K,A1016)&gt;0,J1016,"")</f>
        <v/>
      </c>
    </row>
    <row r="1017" spans="1:18" ht="15.75" customHeight="1" x14ac:dyDescent="0.25">
      <c r="A1017" s="42" t="str">
        <f>IFERROR(INDEX(NFS!F:F,MATCH(B1017,NFS!E:E,0)),"")</f>
        <v/>
      </c>
      <c r="E1017" s="11" t="str">
        <f>IF(B1017="","",COUNTIF(SKU!C:C,B1017))</f>
        <v/>
      </c>
      <c r="H1017" s="64" t="str">
        <f>IF(A1017="","",IFERROR(VLOOKUP(TEXT(A1017,"0"),#REF!,7,FALSE),""))</f>
        <v/>
      </c>
      <c r="I1017" s="17" t="str">
        <f>IF(A1017="","",IFERROR(VLOOKUP(TEXT(A1017,"0"),#REF!,9,FALSE),""))</f>
        <v/>
      </c>
      <c r="J1017" s="19" t="str">
        <f>IF(A1017="","",IFERROR(VLOOKUP(TEXT(A1017,"0"),#REF!,10,FALSE),""))</f>
        <v/>
      </c>
      <c r="K1017" s="18" t="str">
        <f>IFERROR(INDEX(#REF!,MATCH(A1017,#REF!,0)),"")</f>
        <v/>
      </c>
      <c r="L1017" s="58" t="str">
        <f>IFERROR(INDEX(SKU!E:E,MATCH(B1017,SKU!C:C,0)),"")</f>
        <v/>
      </c>
      <c r="M1017" s="56"/>
      <c r="R1017" t="str">
        <f>IF(COUNTIF(ROMANEIOS!K:K,A1017)&gt;0,J1017,"")</f>
        <v/>
      </c>
    </row>
    <row r="1018" spans="1:18" ht="15.75" customHeight="1" x14ac:dyDescent="0.25">
      <c r="A1018" s="42" t="str">
        <f>IFERROR(INDEX(NFS!F:F,MATCH(B1018,NFS!E:E,0)),"")</f>
        <v/>
      </c>
      <c r="E1018" s="11" t="str">
        <f>IF(B1018="","",COUNTIF(SKU!C:C,B1018))</f>
        <v/>
      </c>
      <c r="H1018" s="64" t="str">
        <f>IF(A1018="","",IFERROR(VLOOKUP(TEXT(A1018,"0"),#REF!,7,FALSE),""))</f>
        <v/>
      </c>
      <c r="I1018" s="17" t="str">
        <f>IF(A1018="","",IFERROR(VLOOKUP(TEXT(A1018,"0"),#REF!,9,FALSE),""))</f>
        <v/>
      </c>
      <c r="J1018" s="19" t="str">
        <f>IF(A1018="","",IFERROR(VLOOKUP(TEXT(A1018,"0"),#REF!,10,FALSE),""))</f>
        <v/>
      </c>
      <c r="K1018" s="18" t="str">
        <f>IFERROR(INDEX(#REF!,MATCH(A1018,#REF!,0)),"")</f>
        <v/>
      </c>
      <c r="L1018" s="58" t="str">
        <f>IFERROR(INDEX(SKU!E:E,MATCH(B1018,SKU!C:C,0)),"")</f>
        <v/>
      </c>
      <c r="M1018" s="56"/>
      <c r="R1018" t="str">
        <f>IF(COUNTIF(ROMANEIOS!K:K,A1018)&gt;0,J1018,"")</f>
        <v/>
      </c>
    </row>
    <row r="1019" spans="1:18" ht="15.75" customHeight="1" x14ac:dyDescent="0.25">
      <c r="A1019" s="42" t="str">
        <f>IFERROR(INDEX(NFS!F:F,MATCH(B1019,NFS!E:E,0)),"")</f>
        <v/>
      </c>
      <c r="E1019" s="11" t="str">
        <f>IF(B1019="","",COUNTIF(SKU!C:C,B1019))</f>
        <v/>
      </c>
      <c r="H1019" s="64" t="str">
        <f>IF(A1019="","",IFERROR(VLOOKUP(TEXT(A1019,"0"),#REF!,7,FALSE),""))</f>
        <v/>
      </c>
      <c r="I1019" s="17" t="str">
        <f>IF(A1019="","",IFERROR(VLOOKUP(TEXT(A1019,"0"),#REF!,9,FALSE),""))</f>
        <v/>
      </c>
      <c r="J1019" s="19" t="str">
        <f>IF(A1019="","",IFERROR(VLOOKUP(TEXT(A1019,"0"),#REF!,10,FALSE),""))</f>
        <v/>
      </c>
      <c r="K1019" s="18" t="str">
        <f>IFERROR(INDEX(#REF!,MATCH(A1019,#REF!,0)),"")</f>
        <v/>
      </c>
      <c r="L1019" s="58" t="str">
        <f>IFERROR(INDEX(SKU!E:E,MATCH(B1019,SKU!C:C,0)),"")</f>
        <v/>
      </c>
      <c r="M1019" s="56"/>
      <c r="R1019" t="str">
        <f>IF(COUNTIF(ROMANEIOS!K:K,A1019)&gt;0,J1019,"")</f>
        <v/>
      </c>
    </row>
    <row r="1020" spans="1:18" ht="15.75" customHeight="1" x14ac:dyDescent="0.25">
      <c r="A1020" s="42" t="str">
        <f>IFERROR(INDEX(NFS!F:F,MATCH(B1020,NFS!E:E,0)),"")</f>
        <v/>
      </c>
      <c r="E1020" s="11" t="str">
        <f>IF(B1020="","",COUNTIF(SKU!C:C,B1020))</f>
        <v/>
      </c>
      <c r="H1020" s="64" t="str">
        <f>IF(A1020="","",IFERROR(VLOOKUP(TEXT(A1020,"0"),#REF!,7,FALSE),""))</f>
        <v/>
      </c>
      <c r="I1020" s="17" t="str">
        <f>IF(A1020="","",IFERROR(VLOOKUP(TEXT(A1020,"0"),#REF!,9,FALSE),""))</f>
        <v/>
      </c>
      <c r="J1020" s="19" t="str">
        <f>IF(A1020="","",IFERROR(VLOOKUP(TEXT(A1020,"0"),#REF!,10,FALSE),""))</f>
        <v/>
      </c>
      <c r="K1020" s="18" t="str">
        <f>IFERROR(INDEX(#REF!,MATCH(A1020,#REF!,0)),"")</f>
        <v/>
      </c>
      <c r="L1020" s="58" t="str">
        <f>IFERROR(INDEX(SKU!E:E,MATCH(B1020,SKU!C:C,0)),"")</f>
        <v/>
      </c>
      <c r="M1020" s="56"/>
      <c r="R1020" t="str">
        <f>IF(COUNTIF(ROMANEIOS!K:K,A1020)&gt;0,J1020,"")</f>
        <v/>
      </c>
    </row>
    <row r="1021" spans="1:18" ht="15.75" customHeight="1" x14ac:dyDescent="0.25">
      <c r="A1021" s="42" t="str">
        <f>IFERROR(INDEX(NFS!F:F,MATCH(B1021,NFS!E:E,0)),"")</f>
        <v/>
      </c>
      <c r="E1021" s="11" t="str">
        <f>IF(B1021="","",COUNTIF(SKU!C:C,B1021))</f>
        <v/>
      </c>
      <c r="H1021" s="64" t="str">
        <f>IF(A1021="","",IFERROR(VLOOKUP(TEXT(A1021,"0"),#REF!,7,FALSE),""))</f>
        <v/>
      </c>
      <c r="I1021" s="17" t="str">
        <f>IF(A1021="","",IFERROR(VLOOKUP(TEXT(A1021,"0"),#REF!,9,FALSE),""))</f>
        <v/>
      </c>
      <c r="J1021" s="19" t="str">
        <f>IF(A1021="","",IFERROR(VLOOKUP(TEXT(A1021,"0"),#REF!,10,FALSE),""))</f>
        <v/>
      </c>
      <c r="K1021" s="18" t="str">
        <f>IFERROR(INDEX(#REF!,MATCH(A1021,#REF!,0)),"")</f>
        <v/>
      </c>
      <c r="L1021" s="58" t="str">
        <f>IFERROR(INDEX(SKU!E:E,MATCH(B1021,SKU!C:C,0)),"")</f>
        <v/>
      </c>
      <c r="M1021" s="56"/>
      <c r="R1021" t="str">
        <f>IF(COUNTIF(ROMANEIOS!K:K,A1021)&gt;0,J1021,"")</f>
        <v/>
      </c>
    </row>
    <row r="1022" spans="1:18" ht="15.75" customHeight="1" x14ac:dyDescent="0.25">
      <c r="A1022" s="42" t="str">
        <f>IFERROR(INDEX(NFS!F:F,MATCH(B1022,NFS!E:E,0)),"")</f>
        <v/>
      </c>
      <c r="E1022" s="11" t="str">
        <f>IF(B1022="","",COUNTIF(SKU!C:C,B1022))</f>
        <v/>
      </c>
      <c r="H1022" s="64" t="str">
        <f>IF(A1022="","",IFERROR(VLOOKUP(TEXT(A1022,"0"),#REF!,7,FALSE),""))</f>
        <v/>
      </c>
      <c r="I1022" s="17" t="str">
        <f>IF(A1022="","",IFERROR(VLOOKUP(TEXT(A1022,"0"),#REF!,9,FALSE),""))</f>
        <v/>
      </c>
      <c r="J1022" s="19" t="str">
        <f>IF(A1022="","",IFERROR(VLOOKUP(TEXT(A1022,"0"),#REF!,10,FALSE),""))</f>
        <v/>
      </c>
      <c r="K1022" s="18" t="str">
        <f>IFERROR(INDEX(#REF!,MATCH(A1022,#REF!,0)),"")</f>
        <v/>
      </c>
      <c r="L1022" s="58" t="str">
        <f>IFERROR(INDEX(SKU!E:E,MATCH(B1022,SKU!C:C,0)),"")</f>
        <v/>
      </c>
      <c r="M1022" s="56"/>
      <c r="R1022" t="str">
        <f>IF(COUNTIF(ROMANEIOS!K:K,A1022)&gt;0,J1022,"")</f>
        <v/>
      </c>
    </row>
    <row r="1023" spans="1:18" ht="15.75" customHeight="1" x14ac:dyDescent="0.25">
      <c r="A1023" s="42" t="str">
        <f>IFERROR(INDEX(NFS!F:F,MATCH(B1023,NFS!E:E,0)),"")</f>
        <v/>
      </c>
      <c r="E1023" s="11" t="str">
        <f>IF(B1023="","",COUNTIF(SKU!C:C,B1023))</f>
        <v/>
      </c>
      <c r="H1023" s="64" t="str">
        <f>IF(A1023="","",IFERROR(VLOOKUP(TEXT(A1023,"0"),#REF!,7,FALSE),""))</f>
        <v/>
      </c>
      <c r="I1023" s="17" t="str">
        <f>IF(A1023="","",IFERROR(VLOOKUP(TEXT(A1023,"0"),#REF!,9,FALSE),""))</f>
        <v/>
      </c>
      <c r="J1023" s="19" t="str">
        <f>IF(A1023="","",IFERROR(VLOOKUP(TEXT(A1023,"0"),#REF!,10,FALSE),""))</f>
        <v/>
      </c>
      <c r="K1023" s="18" t="str">
        <f>IFERROR(INDEX(#REF!,MATCH(A1023,#REF!,0)),"")</f>
        <v/>
      </c>
      <c r="L1023" s="58" t="str">
        <f>IFERROR(INDEX(SKU!E:E,MATCH(B1023,SKU!C:C,0)),"")</f>
        <v/>
      </c>
      <c r="M1023" s="56"/>
      <c r="R1023" t="str">
        <f>IF(COUNTIF(ROMANEIOS!K:K,A1023)&gt;0,J1023,"")</f>
        <v/>
      </c>
    </row>
    <row r="1024" spans="1:18" ht="15.75" customHeight="1" x14ac:dyDescent="0.25">
      <c r="A1024" s="42" t="str">
        <f>IFERROR(INDEX(NFS!F:F,MATCH(B1024,NFS!E:E,0)),"")</f>
        <v/>
      </c>
      <c r="E1024" s="11" t="str">
        <f>IF(B1024="","",COUNTIF(SKU!C:C,B1024))</f>
        <v/>
      </c>
      <c r="H1024" s="64" t="str">
        <f>IF(A1024="","",IFERROR(VLOOKUP(TEXT(A1024,"0"),#REF!,7,FALSE),""))</f>
        <v/>
      </c>
      <c r="I1024" s="17" t="str">
        <f>IF(A1024="","",IFERROR(VLOOKUP(TEXT(A1024,"0"),#REF!,9,FALSE),""))</f>
        <v/>
      </c>
      <c r="J1024" s="19" t="str">
        <f>IF(A1024="","",IFERROR(VLOOKUP(TEXT(A1024,"0"),#REF!,10,FALSE),""))</f>
        <v/>
      </c>
      <c r="K1024" s="18" t="str">
        <f>IFERROR(INDEX(#REF!,MATCH(A1024,#REF!,0)),"")</f>
        <v/>
      </c>
      <c r="L1024" s="58" t="str">
        <f>IFERROR(INDEX(SKU!E:E,MATCH(B1024,SKU!C:C,0)),"")</f>
        <v/>
      </c>
      <c r="M1024" s="56"/>
      <c r="R1024" t="str">
        <f>IF(COUNTIF(ROMANEIOS!K:K,A1024)&gt;0,J1024,"")</f>
        <v/>
      </c>
    </row>
    <row r="1025" spans="1:18" ht="15.75" customHeight="1" x14ac:dyDescent="0.25">
      <c r="A1025" s="42" t="str">
        <f>IFERROR(INDEX(NFS!F:F,MATCH(B1025,NFS!E:E,0)),"")</f>
        <v/>
      </c>
      <c r="E1025" s="11" t="str">
        <f>IF(B1025="","",COUNTIF(SKU!C:C,B1025))</f>
        <v/>
      </c>
      <c r="H1025" s="64" t="str">
        <f>IF(A1025="","",IFERROR(VLOOKUP(TEXT(A1025,"0"),#REF!,7,FALSE),""))</f>
        <v/>
      </c>
      <c r="I1025" s="17" t="str">
        <f>IF(A1025="","",IFERROR(VLOOKUP(TEXT(A1025,"0"),#REF!,9,FALSE),""))</f>
        <v/>
      </c>
      <c r="J1025" s="19" t="str">
        <f>IF(A1025="","",IFERROR(VLOOKUP(TEXT(A1025,"0"),#REF!,10,FALSE),""))</f>
        <v/>
      </c>
      <c r="K1025" s="18" t="str">
        <f>IFERROR(INDEX(#REF!,MATCH(A1025,#REF!,0)),"")</f>
        <v/>
      </c>
      <c r="L1025" s="58" t="str">
        <f>IFERROR(INDEX(SKU!E:E,MATCH(B1025,SKU!C:C,0)),"")</f>
        <v/>
      </c>
      <c r="M1025" s="56"/>
      <c r="R1025" t="str">
        <f>IF(COUNTIF(ROMANEIOS!K:K,A1025)&gt;0,J1025,"")</f>
        <v/>
      </c>
    </row>
    <row r="1026" spans="1:18" ht="15.75" customHeight="1" x14ac:dyDescent="0.25">
      <c r="A1026" s="42" t="str">
        <f>IFERROR(INDEX(NFS!F:F,MATCH(B1026,NFS!E:E,0)),"")</f>
        <v/>
      </c>
      <c r="E1026" s="11" t="str">
        <f>IF(B1026="","",COUNTIF(SKU!C:C,B1026))</f>
        <v/>
      </c>
      <c r="H1026" s="64" t="str">
        <f>IF(A1026="","",IFERROR(VLOOKUP(TEXT(A1026,"0"),#REF!,7,FALSE),""))</f>
        <v/>
      </c>
      <c r="I1026" s="17" t="str">
        <f>IF(A1026="","",IFERROR(VLOOKUP(TEXT(A1026,"0"),#REF!,9,FALSE),""))</f>
        <v/>
      </c>
      <c r="J1026" s="19" t="str">
        <f>IF(A1026="","",IFERROR(VLOOKUP(TEXT(A1026,"0"),#REF!,10,FALSE),""))</f>
        <v/>
      </c>
      <c r="K1026" s="18" t="str">
        <f>IFERROR(INDEX(#REF!,MATCH(A1026,#REF!,0)),"")</f>
        <v/>
      </c>
      <c r="L1026" s="58" t="str">
        <f>IFERROR(INDEX(SKU!E:E,MATCH(B1026,SKU!C:C,0)),"")</f>
        <v/>
      </c>
      <c r="M1026" s="56"/>
      <c r="R1026" t="str">
        <f>IF(COUNTIF(ROMANEIOS!K:K,A1026)&gt;0,J1026,"")</f>
        <v/>
      </c>
    </row>
    <row r="1027" spans="1:18" ht="15.75" customHeight="1" x14ac:dyDescent="0.25">
      <c r="A1027" s="42" t="str">
        <f>IFERROR(INDEX(NFS!F:F,MATCH(B1027,NFS!E:E,0)),"")</f>
        <v/>
      </c>
      <c r="E1027" s="11" t="str">
        <f>IF(B1027="","",COUNTIF(SKU!C:C,B1027))</f>
        <v/>
      </c>
      <c r="H1027" s="64" t="str">
        <f>IF(A1027="","",IFERROR(VLOOKUP(TEXT(A1027,"0"),#REF!,7,FALSE),""))</f>
        <v/>
      </c>
      <c r="I1027" s="17" t="str">
        <f>IF(A1027="","",IFERROR(VLOOKUP(TEXT(A1027,"0"),#REF!,9,FALSE),""))</f>
        <v/>
      </c>
      <c r="J1027" s="19" t="str">
        <f>IF(A1027="","",IFERROR(VLOOKUP(TEXT(A1027,"0"),#REF!,10,FALSE),""))</f>
        <v/>
      </c>
      <c r="K1027" s="18" t="str">
        <f>IFERROR(INDEX(#REF!,MATCH(A1027,#REF!,0)),"")</f>
        <v/>
      </c>
      <c r="L1027" s="58" t="str">
        <f>IFERROR(INDEX(SKU!E:E,MATCH(B1027,SKU!C:C,0)),"")</f>
        <v/>
      </c>
      <c r="M1027" s="56"/>
      <c r="R1027" t="str">
        <f>IF(COUNTIF(ROMANEIOS!K:K,A1027)&gt;0,J1027,"")</f>
        <v/>
      </c>
    </row>
    <row r="1028" spans="1:18" ht="15.75" customHeight="1" x14ac:dyDescent="0.25">
      <c r="A1028" s="42" t="str">
        <f>IFERROR(INDEX(NFS!F:F,MATCH(B1028,NFS!E:E,0)),"")</f>
        <v/>
      </c>
      <c r="E1028" s="11" t="str">
        <f>IF(B1028="","",COUNTIF(SKU!C:C,B1028))</f>
        <v/>
      </c>
      <c r="H1028" s="64" t="str">
        <f>IF(A1028="","",IFERROR(VLOOKUP(TEXT(A1028,"0"),#REF!,7,FALSE),""))</f>
        <v/>
      </c>
      <c r="I1028" s="17" t="str">
        <f>IF(A1028="","",IFERROR(VLOOKUP(TEXT(A1028,"0"),#REF!,9,FALSE),""))</f>
        <v/>
      </c>
      <c r="J1028" s="19" t="str">
        <f>IF(A1028="","",IFERROR(VLOOKUP(TEXT(A1028,"0"),#REF!,10,FALSE),""))</f>
        <v/>
      </c>
      <c r="K1028" s="18" t="str">
        <f>IFERROR(INDEX(#REF!,MATCH(A1028,#REF!,0)),"")</f>
        <v/>
      </c>
      <c r="L1028" s="58" t="str">
        <f>IFERROR(INDEX(SKU!E:E,MATCH(B1028,SKU!C:C,0)),"")</f>
        <v/>
      </c>
      <c r="M1028" s="56"/>
      <c r="R1028" t="str">
        <f>IF(COUNTIF(ROMANEIOS!K:K,A1028)&gt;0,J1028,"")</f>
        <v/>
      </c>
    </row>
    <row r="1029" spans="1:18" ht="15.75" customHeight="1" x14ac:dyDescent="0.25">
      <c r="A1029" s="42" t="str">
        <f>IFERROR(INDEX(NFS!F:F,MATCH(B1029,NFS!E:E,0)),"")</f>
        <v/>
      </c>
      <c r="E1029" s="11" t="str">
        <f>IF(B1029="","",COUNTIF(SKU!C:C,B1029))</f>
        <v/>
      </c>
      <c r="H1029" s="64" t="str">
        <f>IF(A1029="","",IFERROR(VLOOKUP(TEXT(A1029,"0"),#REF!,7,FALSE),""))</f>
        <v/>
      </c>
      <c r="I1029" s="17" t="str">
        <f>IF(A1029="","",IFERROR(VLOOKUP(TEXT(A1029,"0"),#REF!,9,FALSE),""))</f>
        <v/>
      </c>
      <c r="J1029" s="19" t="str">
        <f>IF(A1029="","",IFERROR(VLOOKUP(TEXT(A1029,"0"),#REF!,10,FALSE),""))</f>
        <v/>
      </c>
      <c r="K1029" s="18" t="str">
        <f>IFERROR(INDEX(#REF!,MATCH(A1029,#REF!,0)),"")</f>
        <v/>
      </c>
      <c r="L1029" s="58" t="str">
        <f>IFERROR(INDEX(SKU!E:E,MATCH(B1029,SKU!C:C,0)),"")</f>
        <v/>
      </c>
      <c r="M1029" s="56"/>
      <c r="R1029" t="str">
        <f>IF(COUNTIF(ROMANEIOS!K:K,A1029)&gt;0,J1029,"")</f>
        <v/>
      </c>
    </row>
    <row r="1030" spans="1:18" ht="15.75" customHeight="1" x14ac:dyDescent="0.25">
      <c r="A1030" s="42" t="str">
        <f>IFERROR(INDEX(NFS!F:F,MATCH(B1030,NFS!E:E,0)),"")</f>
        <v/>
      </c>
      <c r="E1030" s="11" t="str">
        <f>IF(B1030="","",COUNTIF(SKU!C:C,B1030))</f>
        <v/>
      </c>
      <c r="H1030" s="64" t="str">
        <f>IF(A1030="","",IFERROR(VLOOKUP(TEXT(A1030,"0"),#REF!,7,FALSE),""))</f>
        <v/>
      </c>
      <c r="I1030" s="17" t="str">
        <f>IF(A1030="","",IFERROR(VLOOKUP(TEXT(A1030,"0"),#REF!,9,FALSE),""))</f>
        <v/>
      </c>
      <c r="J1030" s="19" t="str">
        <f>IF(A1030="","",IFERROR(VLOOKUP(TEXT(A1030,"0"),#REF!,10,FALSE),""))</f>
        <v/>
      </c>
      <c r="K1030" s="18" t="str">
        <f>IFERROR(INDEX(#REF!,MATCH(A1030,#REF!,0)),"")</f>
        <v/>
      </c>
      <c r="L1030" s="58" t="str">
        <f>IFERROR(INDEX(SKU!E:E,MATCH(B1030,SKU!C:C,0)),"")</f>
        <v/>
      </c>
      <c r="M1030" s="56"/>
      <c r="R1030" t="str">
        <f>IF(COUNTIF(ROMANEIOS!K:K,A1030)&gt;0,J1030,"")</f>
        <v/>
      </c>
    </row>
    <row r="1031" spans="1:18" ht="15.75" customHeight="1" x14ac:dyDescent="0.25">
      <c r="A1031" s="42" t="str">
        <f>IFERROR(INDEX(NFS!F:F,MATCH(B1031,NFS!E:E,0)),"")</f>
        <v/>
      </c>
      <c r="E1031" s="11" t="str">
        <f>IF(B1031="","",COUNTIF(SKU!C:C,B1031))</f>
        <v/>
      </c>
      <c r="H1031" s="64" t="str">
        <f>IF(A1031="","",IFERROR(VLOOKUP(TEXT(A1031,"0"),#REF!,7,FALSE),""))</f>
        <v/>
      </c>
      <c r="I1031" s="17" t="str">
        <f>IF(A1031="","",IFERROR(VLOOKUP(TEXT(A1031,"0"),#REF!,9,FALSE),""))</f>
        <v/>
      </c>
      <c r="J1031" s="19" t="str">
        <f>IF(A1031="","",IFERROR(VLOOKUP(TEXT(A1031,"0"),#REF!,10,FALSE),""))</f>
        <v/>
      </c>
      <c r="K1031" s="18" t="str">
        <f>IFERROR(INDEX(#REF!,MATCH(A1031,#REF!,0)),"")</f>
        <v/>
      </c>
      <c r="L1031" s="58" t="str">
        <f>IFERROR(INDEX(SKU!E:E,MATCH(B1031,SKU!C:C,0)),"")</f>
        <v/>
      </c>
      <c r="M1031" s="56"/>
      <c r="R1031" t="str">
        <f>IF(COUNTIF(ROMANEIOS!K:K,A1031)&gt;0,J1031,"")</f>
        <v/>
      </c>
    </row>
    <row r="1032" spans="1:18" ht="15.75" customHeight="1" x14ac:dyDescent="0.25">
      <c r="A1032" s="42" t="str">
        <f>IFERROR(INDEX(NFS!F:F,MATCH(B1032,NFS!E:E,0)),"")</f>
        <v/>
      </c>
      <c r="E1032" s="11" t="str">
        <f>IF(B1032="","",COUNTIF(SKU!C:C,B1032))</f>
        <v/>
      </c>
      <c r="H1032" s="64" t="str">
        <f>IF(A1032="","",IFERROR(VLOOKUP(TEXT(A1032,"0"),#REF!,7,FALSE),""))</f>
        <v/>
      </c>
      <c r="I1032" s="17" t="str">
        <f>IF(A1032="","",IFERROR(VLOOKUP(TEXT(A1032,"0"),#REF!,9,FALSE),""))</f>
        <v/>
      </c>
      <c r="J1032" s="19" t="str">
        <f>IF(A1032="","",IFERROR(VLOOKUP(TEXT(A1032,"0"),#REF!,10,FALSE),""))</f>
        <v/>
      </c>
      <c r="K1032" s="18" t="str">
        <f>IFERROR(INDEX(#REF!,MATCH(A1032,#REF!,0)),"")</f>
        <v/>
      </c>
      <c r="L1032" s="58" t="str">
        <f>IFERROR(INDEX(SKU!E:E,MATCH(B1032,SKU!C:C,0)),"")</f>
        <v/>
      </c>
      <c r="M1032" s="56"/>
      <c r="R1032" t="str">
        <f>IF(COUNTIF(ROMANEIOS!K:K,A1032)&gt;0,J1032,"")</f>
        <v/>
      </c>
    </row>
    <row r="1033" spans="1:18" ht="15.75" customHeight="1" x14ac:dyDescent="0.25">
      <c r="A1033" s="42" t="str">
        <f>IFERROR(INDEX(NFS!F:F,MATCH(B1033,NFS!E:E,0)),"")</f>
        <v/>
      </c>
      <c r="E1033" s="11" t="str">
        <f>IF(B1033="","",COUNTIF(SKU!C:C,B1033))</f>
        <v/>
      </c>
      <c r="H1033" s="64" t="str">
        <f>IF(A1033="","",IFERROR(VLOOKUP(TEXT(A1033,"0"),#REF!,7,FALSE),""))</f>
        <v/>
      </c>
      <c r="I1033" s="17" t="str">
        <f>IF(A1033="","",IFERROR(VLOOKUP(TEXT(A1033,"0"),#REF!,9,FALSE),""))</f>
        <v/>
      </c>
      <c r="J1033" s="19" t="str">
        <f>IF(A1033="","",IFERROR(VLOOKUP(TEXT(A1033,"0"),#REF!,10,FALSE),""))</f>
        <v/>
      </c>
      <c r="K1033" s="18" t="str">
        <f>IFERROR(INDEX(#REF!,MATCH(A1033,#REF!,0)),"")</f>
        <v/>
      </c>
      <c r="L1033" s="58" t="str">
        <f>IFERROR(INDEX(SKU!E:E,MATCH(B1033,SKU!C:C,0)),"")</f>
        <v/>
      </c>
      <c r="M1033" s="56"/>
      <c r="R1033" t="str">
        <f>IF(COUNTIF(ROMANEIOS!K:K,A1033)&gt;0,J1033,"")</f>
        <v/>
      </c>
    </row>
    <row r="1034" spans="1:18" ht="15.75" customHeight="1" x14ac:dyDescent="0.25">
      <c r="A1034" s="42" t="str">
        <f>IFERROR(INDEX(NFS!F:F,MATCH(B1034,NFS!E:E,0)),"")</f>
        <v/>
      </c>
      <c r="E1034" s="11" t="str">
        <f>IF(B1034="","",COUNTIF(SKU!C:C,B1034))</f>
        <v/>
      </c>
      <c r="H1034" s="64" t="str">
        <f>IF(A1034="","",IFERROR(VLOOKUP(TEXT(A1034,"0"),#REF!,7,FALSE),""))</f>
        <v/>
      </c>
      <c r="I1034" s="17" t="str">
        <f>IF(A1034="","",IFERROR(VLOOKUP(TEXT(A1034,"0"),#REF!,9,FALSE),""))</f>
        <v/>
      </c>
      <c r="J1034" s="19" t="str">
        <f>IF(A1034="","",IFERROR(VLOOKUP(TEXT(A1034,"0"),#REF!,10,FALSE),""))</f>
        <v/>
      </c>
      <c r="K1034" s="18" t="str">
        <f>IFERROR(INDEX(#REF!,MATCH(A1034,#REF!,0)),"")</f>
        <v/>
      </c>
      <c r="L1034" s="58" t="str">
        <f>IFERROR(INDEX(SKU!E:E,MATCH(B1034,SKU!C:C,0)),"")</f>
        <v/>
      </c>
      <c r="M1034" s="56"/>
      <c r="R1034" t="str">
        <f>IF(COUNTIF(ROMANEIOS!K:K,A1034)&gt;0,J1034,"")</f>
        <v/>
      </c>
    </row>
    <row r="1035" spans="1:18" ht="15.75" customHeight="1" x14ac:dyDescent="0.25">
      <c r="A1035" s="42" t="str">
        <f>IFERROR(INDEX(NFS!F:F,MATCH(B1035,NFS!E:E,0)),"")</f>
        <v/>
      </c>
      <c r="E1035" s="11" t="str">
        <f>IF(B1035="","",COUNTIF(SKU!C:C,B1035))</f>
        <v/>
      </c>
      <c r="H1035" s="64" t="str">
        <f>IF(A1035="","",IFERROR(VLOOKUP(TEXT(A1035,"0"),#REF!,7,FALSE),""))</f>
        <v/>
      </c>
      <c r="I1035" s="17" t="str">
        <f>IF(A1035="","",IFERROR(VLOOKUP(TEXT(A1035,"0"),#REF!,9,FALSE),""))</f>
        <v/>
      </c>
      <c r="J1035" s="19" t="str">
        <f>IF(A1035="","",IFERROR(VLOOKUP(TEXT(A1035,"0"),#REF!,10,FALSE),""))</f>
        <v/>
      </c>
      <c r="K1035" s="18" t="str">
        <f>IFERROR(INDEX(#REF!,MATCH(A1035,#REF!,0)),"")</f>
        <v/>
      </c>
      <c r="L1035" s="58" t="str">
        <f>IFERROR(INDEX(SKU!E:E,MATCH(B1035,SKU!C:C,0)),"")</f>
        <v/>
      </c>
      <c r="M1035" s="56"/>
      <c r="R1035" t="str">
        <f>IF(COUNTIF(ROMANEIOS!K:K,A1035)&gt;0,J1035,"")</f>
        <v/>
      </c>
    </row>
    <row r="1036" spans="1:18" ht="15.75" customHeight="1" x14ac:dyDescent="0.25">
      <c r="A1036" s="42" t="str">
        <f>IFERROR(INDEX(NFS!F:F,MATCH(B1036,NFS!E:E,0)),"")</f>
        <v/>
      </c>
      <c r="E1036" s="11" t="str">
        <f>IF(B1036="","",COUNTIF(SKU!C:C,B1036))</f>
        <v/>
      </c>
      <c r="H1036" s="64" t="str">
        <f>IF(A1036="","",IFERROR(VLOOKUP(TEXT(A1036,"0"),#REF!,7,FALSE),""))</f>
        <v/>
      </c>
      <c r="I1036" s="17" t="str">
        <f>IF(A1036="","",IFERROR(VLOOKUP(TEXT(A1036,"0"),#REF!,9,FALSE),""))</f>
        <v/>
      </c>
      <c r="J1036" s="19" t="str">
        <f>IF(A1036="","",IFERROR(VLOOKUP(TEXT(A1036,"0"),#REF!,10,FALSE),""))</f>
        <v/>
      </c>
      <c r="K1036" s="18" t="str">
        <f>IFERROR(INDEX(#REF!,MATCH(A1036,#REF!,0)),"")</f>
        <v/>
      </c>
      <c r="L1036" s="58" t="str">
        <f>IFERROR(INDEX(SKU!E:E,MATCH(B1036,SKU!C:C,0)),"")</f>
        <v/>
      </c>
      <c r="M1036" s="56"/>
      <c r="R1036" t="str">
        <f>IF(COUNTIF(ROMANEIOS!K:K,A1036)&gt;0,J1036,"")</f>
        <v/>
      </c>
    </row>
    <row r="1037" spans="1:18" ht="15.75" customHeight="1" x14ac:dyDescent="0.25">
      <c r="A1037" s="42" t="str">
        <f>IFERROR(INDEX(NFS!F:F,MATCH(B1037,NFS!E:E,0)),"")</f>
        <v/>
      </c>
      <c r="E1037" s="11" t="str">
        <f>IF(B1037="","",COUNTIF(SKU!C:C,B1037))</f>
        <v/>
      </c>
      <c r="H1037" s="64" t="str">
        <f>IF(A1037="","",IFERROR(VLOOKUP(TEXT(A1037,"0"),#REF!,7,FALSE),""))</f>
        <v/>
      </c>
      <c r="I1037" s="17" t="str">
        <f>IF(A1037="","",IFERROR(VLOOKUP(TEXT(A1037,"0"),#REF!,9,FALSE),""))</f>
        <v/>
      </c>
      <c r="J1037" s="19" t="str">
        <f>IF(A1037="","",IFERROR(VLOOKUP(TEXT(A1037,"0"),#REF!,10,FALSE),""))</f>
        <v/>
      </c>
      <c r="K1037" s="18" t="str">
        <f>IFERROR(INDEX(#REF!,MATCH(A1037,#REF!,0)),"")</f>
        <v/>
      </c>
      <c r="L1037" s="58" t="str">
        <f>IFERROR(INDEX(SKU!E:E,MATCH(B1037,SKU!C:C,0)),"")</f>
        <v/>
      </c>
      <c r="M1037" s="56"/>
      <c r="R1037" t="str">
        <f>IF(COUNTIF(ROMANEIOS!K:K,A1037)&gt;0,J1037,"")</f>
        <v/>
      </c>
    </row>
    <row r="1038" spans="1:18" ht="15.75" customHeight="1" x14ac:dyDescent="0.25">
      <c r="A1038" s="42" t="str">
        <f>IFERROR(INDEX(NFS!F:F,MATCH(B1038,NFS!E:E,0)),"")</f>
        <v/>
      </c>
      <c r="E1038" s="11" t="str">
        <f>IF(B1038="","",COUNTIF(SKU!C:C,B1038))</f>
        <v/>
      </c>
      <c r="H1038" s="64" t="str">
        <f>IF(A1038="","",IFERROR(VLOOKUP(TEXT(A1038,"0"),#REF!,7,FALSE),""))</f>
        <v/>
      </c>
      <c r="I1038" s="17" t="str">
        <f>IF(A1038="","",IFERROR(VLOOKUP(TEXT(A1038,"0"),#REF!,9,FALSE),""))</f>
        <v/>
      </c>
      <c r="J1038" s="19" t="str">
        <f>IF(A1038="","",IFERROR(VLOOKUP(TEXT(A1038,"0"),#REF!,10,FALSE),""))</f>
        <v/>
      </c>
      <c r="K1038" s="18" t="str">
        <f>IFERROR(INDEX(#REF!,MATCH(A1038,#REF!,0)),"")</f>
        <v/>
      </c>
      <c r="L1038" s="58" t="str">
        <f>IFERROR(INDEX(SKU!E:E,MATCH(B1038,SKU!C:C,0)),"")</f>
        <v/>
      </c>
      <c r="M1038" s="56"/>
      <c r="R1038" t="str">
        <f>IF(COUNTIF(ROMANEIOS!K:K,A1038)&gt;0,J1038,"")</f>
        <v/>
      </c>
    </row>
    <row r="1039" spans="1:18" ht="15.75" customHeight="1" x14ac:dyDescent="0.25">
      <c r="A1039" s="42" t="str">
        <f>IFERROR(INDEX(NFS!F:F,MATCH(B1039,NFS!E:E,0)),"")</f>
        <v/>
      </c>
      <c r="E1039" s="11" t="str">
        <f>IF(B1039="","",COUNTIF(SKU!C:C,B1039))</f>
        <v/>
      </c>
      <c r="H1039" s="64" t="str">
        <f>IF(A1039="","",IFERROR(VLOOKUP(TEXT(A1039,"0"),#REF!,7,FALSE),""))</f>
        <v/>
      </c>
      <c r="I1039" s="17" t="str">
        <f>IF(A1039="","",IFERROR(VLOOKUP(TEXT(A1039,"0"),#REF!,9,FALSE),""))</f>
        <v/>
      </c>
      <c r="J1039" s="19" t="str">
        <f>IF(A1039="","",IFERROR(VLOOKUP(TEXT(A1039,"0"),#REF!,10,FALSE),""))</f>
        <v/>
      </c>
      <c r="K1039" s="18" t="str">
        <f>IFERROR(INDEX(#REF!,MATCH(A1039,#REF!,0)),"")</f>
        <v/>
      </c>
      <c r="L1039" s="58" t="str">
        <f>IFERROR(INDEX(SKU!E:E,MATCH(B1039,SKU!C:C,0)),"")</f>
        <v/>
      </c>
      <c r="M1039" s="56"/>
      <c r="R1039" t="str">
        <f>IF(COUNTIF(ROMANEIOS!K:K,A1039)&gt;0,J1039,"")</f>
        <v/>
      </c>
    </row>
    <row r="1040" spans="1:18" ht="15.75" customHeight="1" x14ac:dyDescent="0.25">
      <c r="A1040" s="42" t="str">
        <f>IFERROR(INDEX(NFS!F:F,MATCH(B1040,NFS!E:E,0)),"")</f>
        <v/>
      </c>
      <c r="E1040" s="11" t="str">
        <f>IF(B1040="","",COUNTIF(SKU!C:C,B1040))</f>
        <v/>
      </c>
      <c r="H1040" s="64" t="str">
        <f>IF(A1040="","",IFERROR(VLOOKUP(TEXT(A1040,"0"),#REF!,7,FALSE),""))</f>
        <v/>
      </c>
      <c r="I1040" s="17" t="str">
        <f>IF(A1040="","",IFERROR(VLOOKUP(TEXT(A1040,"0"),#REF!,9,FALSE),""))</f>
        <v/>
      </c>
      <c r="J1040" s="19" t="str">
        <f>IF(A1040="","",IFERROR(VLOOKUP(TEXT(A1040,"0"),#REF!,10,FALSE),""))</f>
        <v/>
      </c>
      <c r="K1040" s="18" t="str">
        <f>IFERROR(INDEX(#REF!,MATCH(A1040,#REF!,0)),"")</f>
        <v/>
      </c>
      <c r="L1040" s="58" t="str">
        <f>IFERROR(INDEX(SKU!E:E,MATCH(B1040,SKU!C:C,0)),"")</f>
        <v/>
      </c>
      <c r="M1040" s="56"/>
      <c r="R1040" t="str">
        <f>IF(COUNTIF(ROMANEIOS!K:K,A1040)&gt;0,J1040,"")</f>
        <v/>
      </c>
    </row>
    <row r="1041" spans="1:18" ht="15.75" customHeight="1" x14ac:dyDescent="0.25">
      <c r="A1041" s="42" t="str">
        <f>IFERROR(INDEX(NFS!F:F,MATCH(B1041,NFS!E:E,0)),"")</f>
        <v/>
      </c>
      <c r="E1041" s="11" t="str">
        <f>IF(B1041="","",COUNTIF(SKU!C:C,B1041))</f>
        <v/>
      </c>
      <c r="H1041" s="64" t="str">
        <f>IF(A1041="","",IFERROR(VLOOKUP(TEXT(A1041,"0"),#REF!,7,FALSE),""))</f>
        <v/>
      </c>
      <c r="I1041" s="17" t="str">
        <f>IF(A1041="","",IFERROR(VLOOKUP(TEXT(A1041,"0"),#REF!,9,FALSE),""))</f>
        <v/>
      </c>
      <c r="J1041" s="19" t="str">
        <f>IF(A1041="","",IFERROR(VLOOKUP(TEXT(A1041,"0"),#REF!,10,FALSE),""))</f>
        <v/>
      </c>
      <c r="K1041" s="18" t="str">
        <f>IFERROR(INDEX(#REF!,MATCH(A1041,#REF!,0)),"")</f>
        <v/>
      </c>
      <c r="L1041" s="58" t="str">
        <f>IFERROR(INDEX(SKU!E:E,MATCH(B1041,SKU!C:C,0)),"")</f>
        <v/>
      </c>
      <c r="M1041" s="56"/>
      <c r="R1041" t="str">
        <f>IF(COUNTIF(ROMANEIOS!K:K,A1041)&gt;0,J1041,"")</f>
        <v/>
      </c>
    </row>
    <row r="1042" spans="1:18" ht="15.75" customHeight="1" x14ac:dyDescent="0.25">
      <c r="A1042" s="42" t="str">
        <f>IFERROR(INDEX(NFS!F:F,MATCH(B1042,NFS!E:E,0)),"")</f>
        <v/>
      </c>
      <c r="E1042" s="11" t="str">
        <f>IF(B1042="","",COUNTIF(SKU!C:C,B1042))</f>
        <v/>
      </c>
      <c r="H1042" s="64" t="str">
        <f>IF(A1042="","",IFERROR(VLOOKUP(TEXT(A1042,"0"),#REF!,7,FALSE),""))</f>
        <v/>
      </c>
      <c r="I1042" s="17" t="str">
        <f>IF(A1042="","",IFERROR(VLOOKUP(TEXT(A1042,"0"),#REF!,9,FALSE),""))</f>
        <v/>
      </c>
      <c r="J1042" s="19" t="str">
        <f>IF(A1042="","",IFERROR(VLOOKUP(TEXT(A1042,"0"),#REF!,10,FALSE),""))</f>
        <v/>
      </c>
      <c r="K1042" s="18" t="str">
        <f>IFERROR(INDEX(#REF!,MATCH(A1042,#REF!,0)),"")</f>
        <v/>
      </c>
      <c r="L1042" s="58" t="str">
        <f>IFERROR(INDEX(SKU!E:E,MATCH(B1042,SKU!C:C,0)),"")</f>
        <v/>
      </c>
      <c r="M1042" s="56"/>
      <c r="R1042" t="str">
        <f>IF(COUNTIF(ROMANEIOS!K:K,A1042)&gt;0,J1042,"")</f>
        <v/>
      </c>
    </row>
    <row r="1043" spans="1:18" ht="15.75" customHeight="1" x14ac:dyDescent="0.25">
      <c r="A1043" s="42" t="str">
        <f>IFERROR(INDEX(NFS!F:F,MATCH(B1043,NFS!E:E,0)),"")</f>
        <v/>
      </c>
      <c r="E1043" s="11" t="str">
        <f>IF(B1043="","",COUNTIF(SKU!C:C,B1043))</f>
        <v/>
      </c>
      <c r="H1043" s="64" t="str">
        <f>IF(A1043="","",IFERROR(VLOOKUP(TEXT(A1043,"0"),#REF!,7,FALSE),""))</f>
        <v/>
      </c>
      <c r="I1043" s="17" t="str">
        <f>IF(A1043="","",IFERROR(VLOOKUP(TEXT(A1043,"0"),#REF!,9,FALSE),""))</f>
        <v/>
      </c>
      <c r="J1043" s="19" t="str">
        <f>IF(A1043="","",IFERROR(VLOOKUP(TEXT(A1043,"0"),#REF!,10,FALSE),""))</f>
        <v/>
      </c>
      <c r="K1043" s="18" t="str">
        <f>IFERROR(INDEX(#REF!,MATCH(A1043,#REF!,0)),"")</f>
        <v/>
      </c>
      <c r="L1043" s="58" t="str">
        <f>IFERROR(INDEX(SKU!E:E,MATCH(B1043,SKU!C:C,0)),"")</f>
        <v/>
      </c>
      <c r="M1043" s="56"/>
      <c r="R1043" t="str">
        <f>IF(COUNTIF(ROMANEIOS!K:K,A1043)&gt;0,J1043,"")</f>
        <v/>
      </c>
    </row>
    <row r="1044" spans="1:18" ht="15.75" customHeight="1" x14ac:dyDescent="0.25">
      <c r="A1044" s="42" t="str">
        <f>IFERROR(INDEX(NFS!F:F,MATCH(B1044,NFS!E:E,0)),"")</f>
        <v/>
      </c>
      <c r="E1044" s="11" t="str">
        <f>IF(B1044="","",COUNTIF(SKU!C:C,B1044))</f>
        <v/>
      </c>
      <c r="H1044" s="64" t="str">
        <f>IF(A1044="","",IFERROR(VLOOKUP(TEXT(A1044,"0"),#REF!,7,FALSE),""))</f>
        <v/>
      </c>
      <c r="I1044" s="17" t="str">
        <f>IF(A1044="","",IFERROR(VLOOKUP(TEXT(A1044,"0"),#REF!,9,FALSE),""))</f>
        <v/>
      </c>
      <c r="J1044" s="19" t="str">
        <f>IF(A1044="","",IFERROR(VLOOKUP(TEXT(A1044,"0"),#REF!,10,FALSE),""))</f>
        <v/>
      </c>
      <c r="K1044" s="18" t="str">
        <f>IFERROR(INDEX(#REF!,MATCH(A1044,#REF!,0)),"")</f>
        <v/>
      </c>
      <c r="L1044" s="58" t="str">
        <f>IFERROR(INDEX(SKU!E:E,MATCH(B1044,SKU!C:C,0)),"")</f>
        <v/>
      </c>
      <c r="M1044" s="56"/>
      <c r="R1044" t="str">
        <f>IF(COUNTIF(ROMANEIOS!K:K,A1044)&gt;0,J1044,"")</f>
        <v/>
      </c>
    </row>
    <row r="1045" spans="1:18" ht="15.75" customHeight="1" x14ac:dyDescent="0.25">
      <c r="A1045" s="42" t="str">
        <f>IFERROR(INDEX(NFS!F:F,MATCH(B1045,NFS!E:E,0)),"")</f>
        <v/>
      </c>
      <c r="E1045" s="11" t="str">
        <f>IF(B1045="","",COUNTIF(SKU!C:C,B1045))</f>
        <v/>
      </c>
      <c r="H1045" s="64" t="str">
        <f>IF(A1045="","",IFERROR(VLOOKUP(TEXT(A1045,"0"),#REF!,7,FALSE),""))</f>
        <v/>
      </c>
      <c r="I1045" s="17" t="str">
        <f>IF(A1045="","",IFERROR(VLOOKUP(TEXT(A1045,"0"),#REF!,9,FALSE),""))</f>
        <v/>
      </c>
      <c r="J1045" s="19" t="str">
        <f>IF(A1045="","",IFERROR(VLOOKUP(TEXT(A1045,"0"),#REF!,10,FALSE),""))</f>
        <v/>
      </c>
      <c r="K1045" s="18" t="str">
        <f>IFERROR(INDEX(#REF!,MATCH(A1045,#REF!,0)),"")</f>
        <v/>
      </c>
      <c r="L1045" s="58" t="str">
        <f>IFERROR(INDEX(SKU!E:E,MATCH(B1045,SKU!C:C,0)),"")</f>
        <v/>
      </c>
      <c r="M1045" s="56"/>
      <c r="R1045" t="str">
        <f>IF(COUNTIF(ROMANEIOS!K:K,A1045)&gt;0,J1045,"")</f>
        <v/>
      </c>
    </row>
    <row r="1046" spans="1:18" ht="15.75" customHeight="1" x14ac:dyDescent="0.25">
      <c r="A1046" s="42" t="str">
        <f>IFERROR(INDEX(NFS!F:F,MATCH(B1046,NFS!E:E,0)),"")</f>
        <v/>
      </c>
      <c r="E1046" s="11" t="str">
        <f>IF(B1046="","",COUNTIF(SKU!C:C,B1046))</f>
        <v/>
      </c>
      <c r="H1046" s="64" t="str">
        <f>IF(A1046="","",IFERROR(VLOOKUP(TEXT(A1046,"0"),#REF!,7,FALSE),""))</f>
        <v/>
      </c>
      <c r="I1046" s="17" t="str">
        <f>IF(A1046="","",IFERROR(VLOOKUP(TEXT(A1046,"0"),#REF!,9,FALSE),""))</f>
        <v/>
      </c>
      <c r="J1046" s="19" t="str">
        <f>IF(A1046="","",IFERROR(VLOOKUP(TEXT(A1046,"0"),#REF!,10,FALSE),""))</f>
        <v/>
      </c>
      <c r="K1046" s="18" t="str">
        <f>IFERROR(INDEX(#REF!,MATCH(A1046,#REF!,0)),"")</f>
        <v/>
      </c>
      <c r="L1046" s="58" t="str">
        <f>IFERROR(INDEX(SKU!E:E,MATCH(B1046,SKU!C:C,0)),"")</f>
        <v/>
      </c>
      <c r="M1046" s="56"/>
      <c r="R1046" t="str">
        <f>IF(COUNTIF(ROMANEIOS!K:K,A1046)&gt;0,J1046,"")</f>
        <v/>
      </c>
    </row>
    <row r="1047" spans="1:18" ht="15.75" customHeight="1" x14ac:dyDescent="0.25">
      <c r="A1047" s="42" t="str">
        <f>IFERROR(INDEX(NFS!F:F,MATCH(B1047,NFS!E:E,0)),"")</f>
        <v/>
      </c>
      <c r="E1047" s="11" t="str">
        <f>IF(B1047="","",COUNTIF(SKU!C:C,B1047))</f>
        <v/>
      </c>
      <c r="H1047" s="64" t="str">
        <f>IF(A1047="","",IFERROR(VLOOKUP(TEXT(A1047,"0"),#REF!,7,FALSE),""))</f>
        <v/>
      </c>
      <c r="I1047" s="17" t="str">
        <f>IF(A1047="","",IFERROR(VLOOKUP(TEXT(A1047,"0"),#REF!,9,FALSE),""))</f>
        <v/>
      </c>
      <c r="J1047" s="19" t="str">
        <f>IF(A1047="","",IFERROR(VLOOKUP(TEXT(A1047,"0"),#REF!,10,FALSE),""))</f>
        <v/>
      </c>
      <c r="K1047" s="18" t="str">
        <f>IFERROR(INDEX(#REF!,MATCH(A1047,#REF!,0)),"")</f>
        <v/>
      </c>
      <c r="L1047" s="58" t="str">
        <f>IFERROR(INDEX(SKU!E:E,MATCH(B1047,SKU!C:C,0)),"")</f>
        <v/>
      </c>
      <c r="M1047" s="56"/>
      <c r="R1047" t="str">
        <f>IF(COUNTIF(ROMANEIOS!K:K,A1047)&gt;0,J1047,"")</f>
        <v/>
      </c>
    </row>
    <row r="1048" spans="1:18" ht="15.75" customHeight="1" x14ac:dyDescent="0.25">
      <c r="A1048" s="42" t="str">
        <f>IFERROR(INDEX(NFS!F:F,MATCH(B1048,NFS!E:E,0)),"")</f>
        <v/>
      </c>
      <c r="E1048" s="11" t="str">
        <f>IF(B1048="","",COUNTIF(SKU!C:C,B1048))</f>
        <v/>
      </c>
      <c r="H1048" s="64" t="str">
        <f>IF(A1048="","",IFERROR(VLOOKUP(TEXT(A1048,"0"),#REF!,7,FALSE),""))</f>
        <v/>
      </c>
      <c r="I1048" s="17" t="str">
        <f>IF(A1048="","",IFERROR(VLOOKUP(TEXT(A1048,"0"),#REF!,9,FALSE),""))</f>
        <v/>
      </c>
      <c r="J1048" s="19" t="str">
        <f>IF(A1048="","",IFERROR(VLOOKUP(TEXT(A1048,"0"),#REF!,10,FALSE),""))</f>
        <v/>
      </c>
      <c r="K1048" s="18" t="str">
        <f>IFERROR(INDEX(#REF!,MATCH(A1048,#REF!,0)),"")</f>
        <v/>
      </c>
      <c r="L1048" s="58" t="str">
        <f>IFERROR(INDEX(SKU!E:E,MATCH(B1048,SKU!C:C,0)),"")</f>
        <v/>
      </c>
      <c r="M1048" s="56"/>
      <c r="R1048" t="str">
        <f>IF(COUNTIF(ROMANEIOS!K:K,A1048)&gt;0,J1048,"")</f>
        <v/>
      </c>
    </row>
    <row r="1049" spans="1:18" ht="15.75" customHeight="1" x14ac:dyDescent="0.25">
      <c r="A1049" s="42" t="str">
        <f>IFERROR(INDEX(NFS!F:F,MATCH(B1049,NFS!E:E,0)),"")</f>
        <v/>
      </c>
      <c r="E1049" s="11" t="str">
        <f>IF(B1049="","",COUNTIF(SKU!C:C,B1049))</f>
        <v/>
      </c>
      <c r="H1049" s="64" t="str">
        <f>IF(A1049="","",IFERROR(VLOOKUP(TEXT(A1049,"0"),#REF!,7,FALSE),""))</f>
        <v/>
      </c>
      <c r="I1049" s="17" t="str">
        <f>IF(A1049="","",IFERROR(VLOOKUP(TEXT(A1049,"0"),#REF!,9,FALSE),""))</f>
        <v/>
      </c>
      <c r="J1049" s="19" t="str">
        <f>IF(A1049="","",IFERROR(VLOOKUP(TEXT(A1049,"0"),#REF!,10,FALSE),""))</f>
        <v/>
      </c>
      <c r="K1049" s="18" t="str">
        <f>IFERROR(INDEX(#REF!,MATCH(A1049,#REF!,0)),"")</f>
        <v/>
      </c>
      <c r="L1049" s="58" t="str">
        <f>IFERROR(INDEX(SKU!E:E,MATCH(B1049,SKU!C:C,0)),"")</f>
        <v/>
      </c>
      <c r="M1049" s="56"/>
      <c r="R1049" t="str">
        <f>IF(COUNTIF(ROMANEIOS!K:K,A1049)&gt;0,J1049,"")</f>
        <v/>
      </c>
    </row>
    <row r="1050" spans="1:18" ht="15.75" customHeight="1" x14ac:dyDescent="0.25">
      <c r="A1050" s="42" t="str">
        <f>IFERROR(INDEX(NFS!F:F,MATCH(B1050,NFS!E:E,0)),"")</f>
        <v/>
      </c>
      <c r="E1050" s="11" t="str">
        <f>IF(B1050="","",COUNTIF(SKU!C:C,B1050))</f>
        <v/>
      </c>
      <c r="H1050" s="64" t="str">
        <f>IF(A1050="","",IFERROR(VLOOKUP(TEXT(A1050,"0"),#REF!,7,FALSE),""))</f>
        <v/>
      </c>
      <c r="I1050" s="17" t="str">
        <f>IF(A1050="","",IFERROR(VLOOKUP(TEXT(A1050,"0"),#REF!,9,FALSE),""))</f>
        <v/>
      </c>
      <c r="J1050" s="19" t="str">
        <f>IF(A1050="","",IFERROR(VLOOKUP(TEXT(A1050,"0"),#REF!,10,FALSE),""))</f>
        <v/>
      </c>
      <c r="K1050" s="18" t="str">
        <f>IFERROR(INDEX(#REF!,MATCH(A1050,#REF!,0)),"")</f>
        <v/>
      </c>
      <c r="L1050" s="58" t="str">
        <f>IFERROR(INDEX(SKU!E:E,MATCH(B1050,SKU!C:C,0)),"")</f>
        <v/>
      </c>
      <c r="M1050" s="56"/>
      <c r="R1050" t="str">
        <f>IF(COUNTIF(ROMANEIOS!K:K,A1050)&gt;0,J1050,"")</f>
        <v/>
      </c>
    </row>
    <row r="1051" spans="1:18" ht="15.75" customHeight="1" x14ac:dyDescent="0.25">
      <c r="A1051" s="42" t="str">
        <f>IFERROR(INDEX(NFS!F:F,MATCH(B1051,NFS!E:E,0)),"")</f>
        <v/>
      </c>
      <c r="E1051" s="11" t="str">
        <f>IF(B1051="","",COUNTIF(SKU!C:C,B1051))</f>
        <v/>
      </c>
      <c r="H1051" s="64" t="str">
        <f>IF(A1051="","",IFERROR(VLOOKUP(TEXT(A1051,"0"),#REF!,7,FALSE),""))</f>
        <v/>
      </c>
      <c r="I1051" s="17" t="str">
        <f>IF(A1051="","",IFERROR(VLOOKUP(TEXT(A1051,"0"),#REF!,9,FALSE),""))</f>
        <v/>
      </c>
      <c r="J1051" s="19" t="str">
        <f>IF(A1051="","",IFERROR(VLOOKUP(TEXT(A1051,"0"),#REF!,10,FALSE),""))</f>
        <v/>
      </c>
      <c r="K1051" s="18" t="str">
        <f>IFERROR(INDEX(#REF!,MATCH(A1051,#REF!,0)),"")</f>
        <v/>
      </c>
      <c r="L1051" s="58" t="str">
        <f>IFERROR(INDEX(SKU!E:E,MATCH(B1051,SKU!C:C,0)),"")</f>
        <v/>
      </c>
      <c r="M1051" s="56"/>
      <c r="R1051" t="str">
        <f>IF(COUNTIF(ROMANEIOS!K:K,A1051)&gt;0,J1051,"")</f>
        <v/>
      </c>
    </row>
    <row r="1052" spans="1:18" ht="15.75" customHeight="1" x14ac:dyDescent="0.25">
      <c r="A1052" s="42" t="str">
        <f>IFERROR(INDEX(NFS!F:F,MATCH(B1052,NFS!E:E,0)),"")</f>
        <v/>
      </c>
      <c r="E1052" s="11" t="str">
        <f>IF(B1052="","",COUNTIF(SKU!C:C,B1052))</f>
        <v/>
      </c>
      <c r="H1052" s="64" t="str">
        <f>IF(A1052="","",IFERROR(VLOOKUP(TEXT(A1052,"0"),#REF!,7,FALSE),""))</f>
        <v/>
      </c>
      <c r="I1052" s="17" t="str">
        <f>IF(A1052="","",IFERROR(VLOOKUP(TEXT(A1052,"0"),#REF!,9,FALSE),""))</f>
        <v/>
      </c>
      <c r="J1052" s="19" t="str">
        <f>IF(A1052="","",IFERROR(VLOOKUP(TEXT(A1052,"0"),#REF!,10,FALSE),""))</f>
        <v/>
      </c>
      <c r="K1052" s="18" t="str">
        <f>IFERROR(INDEX(#REF!,MATCH(A1052,#REF!,0)),"")</f>
        <v/>
      </c>
      <c r="L1052" s="58" t="str">
        <f>IFERROR(INDEX(SKU!E:E,MATCH(B1052,SKU!C:C,0)),"")</f>
        <v/>
      </c>
      <c r="M1052" s="56"/>
      <c r="R1052" t="str">
        <f>IF(COUNTIF(ROMANEIOS!K:K,A1052)&gt;0,J1052,"")</f>
        <v/>
      </c>
    </row>
    <row r="1053" spans="1:18" ht="15.75" customHeight="1" x14ac:dyDescent="0.25">
      <c r="A1053" s="42" t="str">
        <f>IFERROR(INDEX(NFS!F:F,MATCH(B1053,NFS!E:E,0)),"")</f>
        <v/>
      </c>
      <c r="E1053" s="11" t="str">
        <f>IF(B1053="","",COUNTIF(SKU!C:C,B1053))</f>
        <v/>
      </c>
      <c r="H1053" s="64" t="str">
        <f>IF(A1053="","",IFERROR(VLOOKUP(TEXT(A1053,"0"),#REF!,7,FALSE),""))</f>
        <v/>
      </c>
      <c r="I1053" s="17" t="str">
        <f>IF(A1053="","",IFERROR(VLOOKUP(TEXT(A1053,"0"),#REF!,9,FALSE),""))</f>
        <v/>
      </c>
      <c r="J1053" s="19" t="str">
        <f>IF(A1053="","",IFERROR(VLOOKUP(TEXT(A1053,"0"),#REF!,10,FALSE),""))</f>
        <v/>
      </c>
      <c r="K1053" s="18" t="str">
        <f>IFERROR(INDEX(#REF!,MATCH(A1053,#REF!,0)),"")</f>
        <v/>
      </c>
      <c r="L1053" s="58" t="str">
        <f>IFERROR(INDEX(SKU!E:E,MATCH(B1053,SKU!C:C,0)),"")</f>
        <v/>
      </c>
      <c r="M1053" s="56"/>
      <c r="R1053" t="str">
        <f>IF(COUNTIF(ROMANEIOS!K:K,A1053)&gt;0,J1053,"")</f>
        <v/>
      </c>
    </row>
    <row r="1054" spans="1:18" ht="15.75" customHeight="1" x14ac:dyDescent="0.25">
      <c r="A1054" s="42" t="str">
        <f>IFERROR(INDEX(NFS!F:F,MATCH(B1054,NFS!E:E,0)),"")</f>
        <v/>
      </c>
      <c r="E1054" s="11" t="str">
        <f>IF(B1054="","",COUNTIF(SKU!C:C,B1054))</f>
        <v/>
      </c>
      <c r="H1054" s="64" t="str">
        <f>IF(A1054="","",IFERROR(VLOOKUP(TEXT(A1054,"0"),#REF!,7,FALSE),""))</f>
        <v/>
      </c>
      <c r="I1054" s="17" t="str">
        <f>IF(A1054="","",IFERROR(VLOOKUP(TEXT(A1054,"0"),#REF!,9,FALSE),""))</f>
        <v/>
      </c>
      <c r="J1054" s="19" t="str">
        <f>IF(A1054="","",IFERROR(VLOOKUP(TEXT(A1054,"0"),#REF!,10,FALSE),""))</f>
        <v/>
      </c>
      <c r="K1054" s="18" t="str">
        <f>IFERROR(INDEX(#REF!,MATCH(A1054,#REF!,0)),"")</f>
        <v/>
      </c>
      <c r="L1054" s="58" t="str">
        <f>IFERROR(INDEX(SKU!E:E,MATCH(B1054,SKU!C:C,0)),"")</f>
        <v/>
      </c>
      <c r="M1054" s="56"/>
      <c r="R1054" t="str">
        <f>IF(COUNTIF(ROMANEIOS!K:K,A1054)&gt;0,J1054,"")</f>
        <v/>
      </c>
    </row>
    <row r="1055" spans="1:18" ht="15.75" customHeight="1" x14ac:dyDescent="0.25">
      <c r="A1055" s="42" t="str">
        <f>IFERROR(INDEX(NFS!F:F,MATCH(B1055,NFS!E:E,0)),"")</f>
        <v/>
      </c>
      <c r="E1055" s="11" t="str">
        <f>IF(B1055="","",COUNTIF(SKU!C:C,B1055))</f>
        <v/>
      </c>
      <c r="H1055" s="64" t="str">
        <f>IF(A1055="","",IFERROR(VLOOKUP(TEXT(A1055,"0"),#REF!,7,FALSE),""))</f>
        <v/>
      </c>
      <c r="I1055" s="17" t="str">
        <f>IF(A1055="","",IFERROR(VLOOKUP(TEXT(A1055,"0"),#REF!,9,FALSE),""))</f>
        <v/>
      </c>
      <c r="J1055" s="19" t="str">
        <f>IF(A1055="","",IFERROR(VLOOKUP(TEXT(A1055,"0"),#REF!,10,FALSE),""))</f>
        <v/>
      </c>
      <c r="K1055" s="18" t="str">
        <f>IFERROR(INDEX(#REF!,MATCH(A1055,#REF!,0)),"")</f>
        <v/>
      </c>
      <c r="L1055" s="58" t="str">
        <f>IFERROR(INDEX(SKU!E:E,MATCH(B1055,SKU!C:C,0)),"")</f>
        <v/>
      </c>
      <c r="M1055" s="56"/>
      <c r="R1055" t="str">
        <f>IF(COUNTIF(ROMANEIOS!K:K,A1055)&gt;0,J1055,"")</f>
        <v/>
      </c>
    </row>
    <row r="1056" spans="1:18" ht="15.75" customHeight="1" x14ac:dyDescent="0.25">
      <c r="A1056" s="42" t="str">
        <f>IFERROR(INDEX(NFS!F:F,MATCH(B1056,NFS!E:E,0)),"")</f>
        <v/>
      </c>
      <c r="E1056" s="11" t="str">
        <f>IF(B1056="","",COUNTIF(SKU!C:C,B1056))</f>
        <v/>
      </c>
      <c r="H1056" s="64" t="str">
        <f>IF(A1056="","",IFERROR(VLOOKUP(TEXT(A1056,"0"),#REF!,7,FALSE),""))</f>
        <v/>
      </c>
      <c r="I1056" s="17" t="str">
        <f>IF(A1056="","",IFERROR(VLOOKUP(TEXT(A1056,"0"),#REF!,9,FALSE),""))</f>
        <v/>
      </c>
      <c r="J1056" s="19" t="str">
        <f>IF(A1056="","",IFERROR(VLOOKUP(TEXT(A1056,"0"),#REF!,10,FALSE),""))</f>
        <v/>
      </c>
      <c r="K1056" s="18" t="str">
        <f>IFERROR(INDEX(#REF!,MATCH(A1056,#REF!,0)),"")</f>
        <v/>
      </c>
      <c r="L1056" s="58" t="str">
        <f>IFERROR(INDEX(SKU!E:E,MATCH(B1056,SKU!C:C,0)),"")</f>
        <v/>
      </c>
      <c r="M1056" s="56"/>
      <c r="R1056" t="str">
        <f>IF(COUNTIF(ROMANEIOS!K:K,A1056)&gt;0,J1056,"")</f>
        <v/>
      </c>
    </row>
    <row r="1057" spans="1:18" ht="15.75" customHeight="1" x14ac:dyDescent="0.25">
      <c r="A1057" s="42" t="str">
        <f>IFERROR(INDEX(NFS!F:F,MATCH(B1057,NFS!E:E,0)),"")</f>
        <v/>
      </c>
      <c r="E1057" s="11" t="str">
        <f>IF(B1057="","",COUNTIF(SKU!C:C,B1057))</f>
        <v/>
      </c>
      <c r="H1057" s="64" t="str">
        <f>IF(A1057="","",IFERROR(VLOOKUP(TEXT(A1057,"0"),#REF!,7,FALSE),""))</f>
        <v/>
      </c>
      <c r="I1057" s="17" t="str">
        <f>IF(A1057="","",IFERROR(VLOOKUP(TEXT(A1057,"0"),#REF!,9,FALSE),""))</f>
        <v/>
      </c>
      <c r="J1057" s="19" t="str">
        <f>IF(A1057="","",IFERROR(VLOOKUP(TEXT(A1057,"0"),#REF!,10,FALSE),""))</f>
        <v/>
      </c>
      <c r="K1057" s="18" t="str">
        <f>IFERROR(INDEX(#REF!,MATCH(A1057,#REF!,0)),"")</f>
        <v/>
      </c>
      <c r="L1057" s="58" t="str">
        <f>IFERROR(INDEX(SKU!E:E,MATCH(B1057,SKU!C:C,0)),"")</f>
        <v/>
      </c>
      <c r="M1057" s="56"/>
      <c r="R1057" t="str">
        <f>IF(COUNTIF(ROMANEIOS!K:K,A1057)&gt;0,J1057,"")</f>
        <v/>
      </c>
    </row>
    <row r="1058" spans="1:18" ht="15.75" customHeight="1" x14ac:dyDescent="0.25">
      <c r="A1058" s="42" t="str">
        <f>IFERROR(INDEX(NFS!F:F,MATCH(B1058,NFS!E:E,0)),"")</f>
        <v/>
      </c>
      <c r="E1058" s="11" t="str">
        <f>IF(B1058="","",COUNTIF(SKU!C:C,B1058))</f>
        <v/>
      </c>
      <c r="H1058" s="64" t="str">
        <f>IF(A1058="","",IFERROR(VLOOKUP(TEXT(A1058,"0"),#REF!,7,FALSE),""))</f>
        <v/>
      </c>
      <c r="I1058" s="17" t="str">
        <f>IF(A1058="","",IFERROR(VLOOKUP(TEXT(A1058,"0"),#REF!,9,FALSE),""))</f>
        <v/>
      </c>
      <c r="J1058" s="19" t="str">
        <f>IF(A1058="","",IFERROR(VLOOKUP(TEXT(A1058,"0"),#REF!,10,FALSE),""))</f>
        <v/>
      </c>
      <c r="K1058" s="18" t="str">
        <f>IFERROR(INDEX(#REF!,MATCH(A1058,#REF!,0)),"")</f>
        <v/>
      </c>
      <c r="L1058" s="58" t="str">
        <f>IFERROR(INDEX(SKU!E:E,MATCH(B1058,SKU!C:C,0)),"")</f>
        <v/>
      </c>
      <c r="M1058" s="56"/>
      <c r="R1058" t="str">
        <f>IF(COUNTIF(ROMANEIOS!K:K,A1058)&gt;0,J1058,"")</f>
        <v/>
      </c>
    </row>
    <row r="1059" spans="1:18" ht="15.75" customHeight="1" x14ac:dyDescent="0.25">
      <c r="A1059" s="42" t="str">
        <f>IFERROR(INDEX(NFS!F:F,MATCH(B1059,NFS!E:E,0)),"")</f>
        <v/>
      </c>
      <c r="E1059" s="11" t="str">
        <f>IF(B1059="","",COUNTIF(SKU!C:C,B1059))</f>
        <v/>
      </c>
      <c r="H1059" s="64" t="str">
        <f>IF(A1059="","",IFERROR(VLOOKUP(TEXT(A1059,"0"),#REF!,7,FALSE),""))</f>
        <v/>
      </c>
      <c r="I1059" s="17" t="str">
        <f>IF(A1059="","",IFERROR(VLOOKUP(TEXT(A1059,"0"),#REF!,9,FALSE),""))</f>
        <v/>
      </c>
      <c r="J1059" s="19" t="str">
        <f>IF(A1059="","",IFERROR(VLOOKUP(TEXT(A1059,"0"),#REF!,10,FALSE),""))</f>
        <v/>
      </c>
      <c r="K1059" s="18" t="str">
        <f>IFERROR(INDEX(#REF!,MATCH(A1059,#REF!,0)),"")</f>
        <v/>
      </c>
      <c r="L1059" s="58" t="str">
        <f>IFERROR(INDEX(SKU!E:E,MATCH(B1059,SKU!C:C,0)),"")</f>
        <v/>
      </c>
      <c r="M1059" s="56"/>
      <c r="R1059" t="str">
        <f>IF(COUNTIF(ROMANEIOS!K:K,A1059)&gt;0,J1059,"")</f>
        <v/>
      </c>
    </row>
    <row r="1060" spans="1:18" ht="15.75" customHeight="1" x14ac:dyDescent="0.25">
      <c r="A1060" s="42" t="str">
        <f>IFERROR(INDEX(NFS!F:F,MATCH(B1060,NFS!E:E,0)),"")</f>
        <v/>
      </c>
      <c r="E1060" s="11" t="str">
        <f>IF(B1060="","",COUNTIF(SKU!C:C,B1060))</f>
        <v/>
      </c>
      <c r="H1060" s="64" t="str">
        <f>IF(A1060="","",IFERROR(VLOOKUP(TEXT(A1060,"0"),#REF!,7,FALSE),""))</f>
        <v/>
      </c>
      <c r="I1060" s="17" t="str">
        <f>IF(A1060="","",IFERROR(VLOOKUP(TEXT(A1060,"0"),#REF!,9,FALSE),""))</f>
        <v/>
      </c>
      <c r="J1060" s="19" t="str">
        <f>IF(A1060="","",IFERROR(VLOOKUP(TEXT(A1060,"0"),#REF!,10,FALSE),""))</f>
        <v/>
      </c>
      <c r="K1060" s="18" t="str">
        <f>IFERROR(INDEX(#REF!,MATCH(A1060,#REF!,0)),"")</f>
        <v/>
      </c>
      <c r="L1060" s="58" t="str">
        <f>IFERROR(INDEX(SKU!E:E,MATCH(B1060,SKU!C:C,0)),"")</f>
        <v/>
      </c>
      <c r="M1060" s="56"/>
      <c r="R1060" t="str">
        <f>IF(COUNTIF(ROMANEIOS!K:K,A1060)&gt;0,J1060,"")</f>
        <v/>
      </c>
    </row>
    <row r="1061" spans="1:18" ht="15.75" customHeight="1" x14ac:dyDescent="0.25">
      <c r="A1061" s="42" t="str">
        <f>IFERROR(INDEX(NFS!F:F,MATCH(B1061,NFS!E:E,0)),"")</f>
        <v/>
      </c>
      <c r="E1061" s="11" t="str">
        <f>IF(B1061="","",COUNTIF(SKU!C:C,B1061))</f>
        <v/>
      </c>
      <c r="H1061" s="64" t="str">
        <f>IF(A1061="","",IFERROR(VLOOKUP(TEXT(A1061,"0"),#REF!,7,FALSE),""))</f>
        <v/>
      </c>
      <c r="I1061" s="17" t="str">
        <f>IF(A1061="","",IFERROR(VLOOKUP(TEXT(A1061,"0"),#REF!,9,FALSE),""))</f>
        <v/>
      </c>
      <c r="J1061" s="19" t="str">
        <f>IF(A1061="","",IFERROR(VLOOKUP(TEXT(A1061,"0"),#REF!,10,FALSE),""))</f>
        <v/>
      </c>
      <c r="K1061" s="18" t="str">
        <f>IFERROR(INDEX(#REF!,MATCH(A1061,#REF!,0)),"")</f>
        <v/>
      </c>
      <c r="L1061" s="58" t="str">
        <f>IFERROR(INDEX(SKU!E:E,MATCH(B1061,SKU!C:C,0)),"")</f>
        <v/>
      </c>
      <c r="M1061" s="56"/>
      <c r="R1061" t="str">
        <f>IF(COUNTIF(ROMANEIOS!K:K,A1061)&gt;0,J1061,"")</f>
        <v/>
      </c>
    </row>
    <row r="1062" spans="1:18" ht="15.75" customHeight="1" x14ac:dyDescent="0.25">
      <c r="A1062" s="42" t="str">
        <f>IFERROR(INDEX(NFS!F:F,MATCH(B1062,NFS!E:E,0)),"")</f>
        <v/>
      </c>
      <c r="E1062" s="11" t="str">
        <f>IF(B1062="","",COUNTIF(SKU!C:C,B1062))</f>
        <v/>
      </c>
      <c r="H1062" s="64" t="str">
        <f>IF(A1062="","",IFERROR(VLOOKUP(TEXT(A1062,"0"),#REF!,7,FALSE),""))</f>
        <v/>
      </c>
      <c r="I1062" s="17" t="str">
        <f>IF(A1062="","",IFERROR(VLOOKUP(TEXT(A1062,"0"),#REF!,9,FALSE),""))</f>
        <v/>
      </c>
      <c r="J1062" s="19" t="str">
        <f>IF(A1062="","",IFERROR(VLOOKUP(TEXT(A1062,"0"),#REF!,10,FALSE),""))</f>
        <v/>
      </c>
      <c r="K1062" s="18" t="str">
        <f>IFERROR(INDEX(#REF!,MATCH(A1062,#REF!,0)),"")</f>
        <v/>
      </c>
      <c r="L1062" s="58" t="str">
        <f>IFERROR(INDEX(SKU!E:E,MATCH(B1062,SKU!C:C,0)),"")</f>
        <v/>
      </c>
      <c r="M1062" s="56"/>
      <c r="R1062" t="str">
        <f>IF(COUNTIF(ROMANEIOS!K:K,A1062)&gt;0,J1062,"")</f>
        <v/>
      </c>
    </row>
    <row r="1063" spans="1:18" ht="15.75" customHeight="1" x14ac:dyDescent="0.25">
      <c r="A1063" s="42" t="str">
        <f>IFERROR(INDEX(NFS!F:F,MATCH(B1063,NFS!E:E,0)),"")</f>
        <v/>
      </c>
      <c r="E1063" s="11" t="str">
        <f>IF(B1063="","",COUNTIF(SKU!C:C,B1063))</f>
        <v/>
      </c>
      <c r="H1063" s="64" t="str">
        <f>IF(A1063="","",IFERROR(VLOOKUP(TEXT(A1063,"0"),#REF!,7,FALSE),""))</f>
        <v/>
      </c>
      <c r="I1063" s="17" t="str">
        <f>IF(A1063="","",IFERROR(VLOOKUP(TEXT(A1063,"0"),#REF!,9,FALSE),""))</f>
        <v/>
      </c>
      <c r="J1063" s="19" t="str">
        <f>IF(A1063="","",IFERROR(VLOOKUP(TEXT(A1063,"0"),#REF!,10,FALSE),""))</f>
        <v/>
      </c>
      <c r="K1063" s="18" t="str">
        <f>IFERROR(INDEX(#REF!,MATCH(A1063,#REF!,0)),"")</f>
        <v/>
      </c>
      <c r="L1063" s="58" t="str">
        <f>IFERROR(INDEX(SKU!E:E,MATCH(B1063,SKU!C:C,0)),"")</f>
        <v/>
      </c>
      <c r="M1063" s="56"/>
      <c r="R1063" t="str">
        <f>IF(COUNTIF(ROMANEIOS!K:K,A1063)&gt;0,J1063,"")</f>
        <v/>
      </c>
    </row>
    <row r="1064" spans="1:18" ht="15.75" customHeight="1" x14ac:dyDescent="0.25">
      <c r="A1064" s="42" t="str">
        <f>IFERROR(INDEX(NFS!F:F,MATCH(B1064,NFS!E:E,0)),"")</f>
        <v/>
      </c>
      <c r="E1064" s="11" t="str">
        <f>IF(B1064="","",COUNTIF(SKU!C:C,B1064))</f>
        <v/>
      </c>
      <c r="H1064" s="64" t="str">
        <f>IF(A1064="","",IFERROR(VLOOKUP(TEXT(A1064,"0"),#REF!,7,FALSE),""))</f>
        <v/>
      </c>
      <c r="I1064" s="17" t="str">
        <f>IF(A1064="","",IFERROR(VLOOKUP(TEXT(A1064,"0"),#REF!,9,FALSE),""))</f>
        <v/>
      </c>
      <c r="J1064" s="19" t="str">
        <f>IF(A1064="","",IFERROR(VLOOKUP(TEXT(A1064,"0"),#REF!,10,FALSE),""))</f>
        <v/>
      </c>
      <c r="K1064" s="18" t="str">
        <f>IFERROR(INDEX(#REF!,MATCH(A1064,#REF!,0)),"")</f>
        <v/>
      </c>
      <c r="L1064" s="58" t="str">
        <f>IFERROR(INDEX(SKU!E:E,MATCH(B1064,SKU!C:C,0)),"")</f>
        <v/>
      </c>
      <c r="M1064" s="56"/>
      <c r="R1064" t="str">
        <f>IF(COUNTIF(ROMANEIOS!K:K,A1064)&gt;0,J1064,"")</f>
        <v/>
      </c>
    </row>
    <row r="1065" spans="1:18" ht="15.75" customHeight="1" x14ac:dyDescent="0.25">
      <c r="A1065" s="42" t="str">
        <f>IFERROR(INDEX(NFS!F:F,MATCH(B1065,NFS!E:E,0)),"")</f>
        <v/>
      </c>
      <c r="E1065" s="11" t="str">
        <f>IF(B1065="","",COUNTIF(SKU!C:C,B1065))</f>
        <v/>
      </c>
      <c r="H1065" s="64" t="str">
        <f>IF(A1065="","",IFERROR(VLOOKUP(TEXT(A1065,"0"),#REF!,7,FALSE),""))</f>
        <v/>
      </c>
      <c r="I1065" s="17" t="str">
        <f>IF(A1065="","",IFERROR(VLOOKUP(TEXT(A1065,"0"),#REF!,9,FALSE),""))</f>
        <v/>
      </c>
      <c r="J1065" s="19" t="str">
        <f>IF(A1065="","",IFERROR(VLOOKUP(TEXT(A1065,"0"),#REF!,10,FALSE),""))</f>
        <v/>
      </c>
      <c r="K1065" s="18" t="str">
        <f>IFERROR(INDEX(#REF!,MATCH(A1065,#REF!,0)),"")</f>
        <v/>
      </c>
      <c r="L1065" s="58" t="str">
        <f>IFERROR(INDEX(SKU!E:E,MATCH(B1065,SKU!C:C,0)),"")</f>
        <v/>
      </c>
      <c r="M1065" s="56"/>
      <c r="R1065" t="str">
        <f>IF(COUNTIF(ROMANEIOS!K:K,A1065)&gt;0,J1065,"")</f>
        <v/>
      </c>
    </row>
    <row r="1066" spans="1:18" ht="15.75" customHeight="1" x14ac:dyDescent="0.25">
      <c r="A1066" s="42" t="str">
        <f>IFERROR(INDEX(NFS!F:F,MATCH(B1066,NFS!E:E,0)),"")</f>
        <v/>
      </c>
      <c r="E1066" s="11" t="str">
        <f>IF(B1066="","",COUNTIF(SKU!C:C,B1066))</f>
        <v/>
      </c>
      <c r="H1066" s="64" t="str">
        <f>IF(A1066="","",IFERROR(VLOOKUP(TEXT(A1066,"0"),#REF!,7,FALSE),""))</f>
        <v/>
      </c>
      <c r="I1066" s="17" t="str">
        <f>IF(A1066="","",IFERROR(VLOOKUP(TEXT(A1066,"0"),#REF!,9,FALSE),""))</f>
        <v/>
      </c>
      <c r="J1066" s="19" t="str">
        <f>IF(A1066="","",IFERROR(VLOOKUP(TEXT(A1066,"0"),#REF!,10,FALSE),""))</f>
        <v/>
      </c>
      <c r="K1066" s="18" t="str">
        <f>IFERROR(INDEX(#REF!,MATCH(A1066,#REF!,0)),"")</f>
        <v/>
      </c>
      <c r="L1066" s="58" t="str">
        <f>IFERROR(INDEX(SKU!E:E,MATCH(B1066,SKU!C:C,0)),"")</f>
        <v/>
      </c>
      <c r="M1066" s="56"/>
      <c r="R1066" t="str">
        <f>IF(COUNTIF(ROMANEIOS!K:K,A1066)&gt;0,J1066,"")</f>
        <v/>
      </c>
    </row>
    <row r="1067" spans="1:18" ht="15.75" customHeight="1" x14ac:dyDescent="0.25">
      <c r="A1067" s="42" t="str">
        <f>IFERROR(INDEX(NFS!F:F,MATCH(B1067,NFS!E:E,0)),"")</f>
        <v/>
      </c>
      <c r="E1067" s="11" t="str">
        <f>IF(B1067="","",COUNTIF(SKU!C:C,B1067))</f>
        <v/>
      </c>
      <c r="H1067" s="64" t="str">
        <f>IF(A1067="","",IFERROR(VLOOKUP(TEXT(A1067,"0"),#REF!,7,FALSE),""))</f>
        <v/>
      </c>
      <c r="I1067" s="17" t="str">
        <f>IF(A1067="","",IFERROR(VLOOKUP(TEXT(A1067,"0"),#REF!,9,FALSE),""))</f>
        <v/>
      </c>
      <c r="J1067" s="19" t="str">
        <f>IF(A1067="","",IFERROR(VLOOKUP(TEXT(A1067,"0"),#REF!,10,FALSE),""))</f>
        <v/>
      </c>
      <c r="K1067" s="18" t="str">
        <f>IFERROR(INDEX(#REF!,MATCH(A1067,#REF!,0)),"")</f>
        <v/>
      </c>
      <c r="L1067" s="58" t="str">
        <f>IFERROR(INDEX(SKU!E:E,MATCH(B1067,SKU!C:C,0)),"")</f>
        <v/>
      </c>
      <c r="M1067" s="56"/>
      <c r="R1067" t="str">
        <f>IF(COUNTIF(ROMANEIOS!K:K,A1067)&gt;0,J1067,"")</f>
        <v/>
      </c>
    </row>
    <row r="1068" spans="1:18" ht="15.75" customHeight="1" x14ac:dyDescent="0.25">
      <c r="A1068" s="42" t="str">
        <f>IFERROR(INDEX(NFS!F:F,MATCH(B1068,NFS!E:E,0)),"")</f>
        <v/>
      </c>
      <c r="E1068" s="11" t="str">
        <f>IF(B1068="","",COUNTIF(SKU!C:C,B1068))</f>
        <v/>
      </c>
      <c r="H1068" s="64" t="str">
        <f>IF(A1068="","",IFERROR(VLOOKUP(TEXT(A1068,"0"),#REF!,7,FALSE),""))</f>
        <v/>
      </c>
      <c r="I1068" s="17" t="str">
        <f>IF(A1068="","",IFERROR(VLOOKUP(TEXT(A1068,"0"),#REF!,9,FALSE),""))</f>
        <v/>
      </c>
      <c r="J1068" s="19" t="str">
        <f>IF(A1068="","",IFERROR(VLOOKUP(TEXT(A1068,"0"),#REF!,10,FALSE),""))</f>
        <v/>
      </c>
      <c r="K1068" s="18" t="str">
        <f>IFERROR(INDEX(#REF!,MATCH(A1068,#REF!,0)),"")</f>
        <v/>
      </c>
      <c r="L1068" s="58" t="str">
        <f>IFERROR(INDEX(SKU!E:E,MATCH(B1068,SKU!C:C,0)),"")</f>
        <v/>
      </c>
      <c r="M1068" s="56"/>
      <c r="R1068" t="str">
        <f>IF(COUNTIF(ROMANEIOS!K:K,A1068)&gt;0,J1068,"")</f>
        <v/>
      </c>
    </row>
    <row r="1069" spans="1:18" ht="15.75" customHeight="1" x14ac:dyDescent="0.25">
      <c r="A1069" s="42" t="str">
        <f>IFERROR(INDEX(NFS!F:F,MATCH(B1069,NFS!E:E,0)),"")</f>
        <v/>
      </c>
      <c r="E1069" s="11" t="str">
        <f>IF(B1069="","",COUNTIF(SKU!C:C,B1069))</f>
        <v/>
      </c>
      <c r="H1069" s="64" t="str">
        <f>IF(A1069="","",IFERROR(VLOOKUP(TEXT(A1069,"0"),#REF!,7,FALSE),""))</f>
        <v/>
      </c>
      <c r="I1069" s="17" t="str">
        <f>IF(A1069="","",IFERROR(VLOOKUP(TEXT(A1069,"0"),#REF!,9,FALSE),""))</f>
        <v/>
      </c>
      <c r="J1069" s="19" t="str">
        <f>IF(A1069="","",IFERROR(VLOOKUP(TEXT(A1069,"0"),#REF!,10,FALSE),""))</f>
        <v/>
      </c>
      <c r="K1069" s="18" t="str">
        <f>IFERROR(INDEX(#REF!,MATCH(A1069,#REF!,0)),"")</f>
        <v/>
      </c>
      <c r="L1069" s="58" t="str">
        <f>IFERROR(INDEX(SKU!E:E,MATCH(B1069,SKU!C:C,0)),"")</f>
        <v/>
      </c>
      <c r="M1069" s="56"/>
      <c r="R1069" t="str">
        <f>IF(COUNTIF(ROMANEIOS!K:K,A1069)&gt;0,J1069,"")</f>
        <v/>
      </c>
    </row>
    <row r="1070" spans="1:18" ht="15.75" customHeight="1" x14ac:dyDescent="0.25">
      <c r="A1070" s="42" t="str">
        <f>IFERROR(INDEX(NFS!F:F,MATCH(B1070,NFS!E:E,0)),"")</f>
        <v/>
      </c>
      <c r="E1070" s="11" t="str">
        <f>IF(B1070="","",COUNTIF(SKU!C:C,B1070))</f>
        <v/>
      </c>
      <c r="H1070" s="64" t="str">
        <f>IF(A1070="","",IFERROR(VLOOKUP(TEXT(A1070,"0"),#REF!,7,FALSE),""))</f>
        <v/>
      </c>
      <c r="I1070" s="17" t="str">
        <f>IF(A1070="","",IFERROR(VLOOKUP(TEXT(A1070,"0"),#REF!,9,FALSE),""))</f>
        <v/>
      </c>
      <c r="J1070" s="19" t="str">
        <f>IF(A1070="","",IFERROR(VLOOKUP(TEXT(A1070,"0"),#REF!,10,FALSE),""))</f>
        <v/>
      </c>
      <c r="K1070" s="18" t="str">
        <f>IFERROR(INDEX(#REF!,MATCH(A1070,#REF!,0)),"")</f>
        <v/>
      </c>
      <c r="L1070" s="58" t="str">
        <f>IFERROR(INDEX(SKU!E:E,MATCH(B1070,SKU!C:C,0)),"")</f>
        <v/>
      </c>
      <c r="M1070" s="56"/>
      <c r="R1070" t="str">
        <f>IF(COUNTIF(ROMANEIOS!K:K,A1070)&gt;0,J1070,"")</f>
        <v/>
      </c>
    </row>
    <row r="1071" spans="1:18" ht="15.75" customHeight="1" x14ac:dyDescent="0.25">
      <c r="A1071" s="42" t="str">
        <f>IFERROR(INDEX(NFS!F:F,MATCH(B1071,NFS!E:E,0)),"")</f>
        <v/>
      </c>
      <c r="E1071" s="11" t="str">
        <f>IF(B1071="","",COUNTIF(SKU!C:C,B1071))</f>
        <v/>
      </c>
      <c r="H1071" s="64" t="str">
        <f>IF(A1071="","",IFERROR(VLOOKUP(TEXT(A1071,"0"),#REF!,7,FALSE),""))</f>
        <v/>
      </c>
      <c r="I1071" s="17" t="str">
        <f>IF(A1071="","",IFERROR(VLOOKUP(TEXT(A1071,"0"),#REF!,9,FALSE),""))</f>
        <v/>
      </c>
      <c r="J1071" s="19" t="str">
        <f>IF(A1071="","",IFERROR(VLOOKUP(TEXT(A1071,"0"),#REF!,10,FALSE),""))</f>
        <v/>
      </c>
      <c r="K1071" s="18" t="str">
        <f>IFERROR(INDEX(#REF!,MATCH(A1071,#REF!,0)),"")</f>
        <v/>
      </c>
      <c r="L1071" s="58" t="str">
        <f>IFERROR(INDEX(SKU!E:E,MATCH(B1071,SKU!C:C,0)),"")</f>
        <v/>
      </c>
      <c r="M1071" s="56"/>
      <c r="R1071" t="str">
        <f>IF(COUNTIF(ROMANEIOS!K:K,A1071)&gt;0,J1071,"")</f>
        <v/>
      </c>
    </row>
    <row r="1072" spans="1:18" ht="15.75" customHeight="1" x14ac:dyDescent="0.25">
      <c r="A1072" s="42" t="str">
        <f>IFERROR(INDEX(NFS!F:F,MATCH(B1072,NFS!E:E,0)),"")</f>
        <v/>
      </c>
      <c r="E1072" s="11" t="str">
        <f>IF(B1072="","",COUNTIF(SKU!C:C,B1072))</f>
        <v/>
      </c>
      <c r="H1072" s="64" t="str">
        <f>IF(A1072="","",IFERROR(VLOOKUP(TEXT(A1072,"0"),#REF!,7,FALSE),""))</f>
        <v/>
      </c>
      <c r="I1072" s="17" t="str">
        <f>IF(A1072="","",IFERROR(VLOOKUP(TEXT(A1072,"0"),#REF!,9,FALSE),""))</f>
        <v/>
      </c>
      <c r="J1072" s="19" t="str">
        <f>IF(A1072="","",IFERROR(VLOOKUP(TEXT(A1072,"0"),#REF!,10,FALSE),""))</f>
        <v/>
      </c>
      <c r="K1072" s="18" t="str">
        <f>IFERROR(INDEX(#REF!,MATCH(A1072,#REF!,0)),"")</f>
        <v/>
      </c>
      <c r="L1072" s="58" t="str">
        <f>IFERROR(INDEX(SKU!E:E,MATCH(B1072,SKU!C:C,0)),"")</f>
        <v/>
      </c>
      <c r="M1072" s="56"/>
      <c r="R1072" t="str">
        <f>IF(COUNTIF(ROMANEIOS!K:K,A1072)&gt;0,J1072,"")</f>
        <v/>
      </c>
    </row>
    <row r="1073" spans="1:18" ht="15.75" customHeight="1" x14ac:dyDescent="0.25">
      <c r="A1073" s="42" t="str">
        <f>IFERROR(INDEX(NFS!F:F,MATCH(B1073,NFS!E:E,0)),"")</f>
        <v/>
      </c>
      <c r="E1073" s="11" t="str">
        <f>IF(B1073="","",COUNTIF(SKU!C:C,B1073))</f>
        <v/>
      </c>
      <c r="H1073" s="64" t="str">
        <f>IF(A1073="","",IFERROR(VLOOKUP(TEXT(A1073,"0"),#REF!,7,FALSE),""))</f>
        <v/>
      </c>
      <c r="I1073" s="17" t="str">
        <f>IF(A1073="","",IFERROR(VLOOKUP(TEXT(A1073,"0"),#REF!,9,FALSE),""))</f>
        <v/>
      </c>
      <c r="J1073" s="19" t="str">
        <f>IF(A1073="","",IFERROR(VLOOKUP(TEXT(A1073,"0"),#REF!,10,FALSE),""))</f>
        <v/>
      </c>
      <c r="K1073" s="18" t="str">
        <f>IFERROR(INDEX(#REF!,MATCH(A1073,#REF!,0)),"")</f>
        <v/>
      </c>
      <c r="L1073" s="58" t="str">
        <f>IFERROR(INDEX(SKU!E:E,MATCH(B1073,SKU!C:C,0)),"")</f>
        <v/>
      </c>
      <c r="M1073" s="56"/>
      <c r="R1073" t="str">
        <f>IF(COUNTIF(ROMANEIOS!K:K,A1073)&gt;0,J1073,"")</f>
        <v/>
      </c>
    </row>
    <row r="1074" spans="1:18" ht="15.75" customHeight="1" x14ac:dyDescent="0.25">
      <c r="A1074" s="42" t="str">
        <f>IFERROR(INDEX(NFS!F:F,MATCH(B1074,NFS!E:E,0)),"")</f>
        <v/>
      </c>
      <c r="E1074" s="11" t="str">
        <f>IF(B1074="","",COUNTIF(SKU!C:C,B1074))</f>
        <v/>
      </c>
      <c r="H1074" s="64" t="str">
        <f>IF(A1074="","",IFERROR(VLOOKUP(TEXT(A1074,"0"),#REF!,7,FALSE),""))</f>
        <v/>
      </c>
      <c r="I1074" s="17" t="str">
        <f>IF(A1074="","",IFERROR(VLOOKUP(TEXT(A1074,"0"),#REF!,9,FALSE),""))</f>
        <v/>
      </c>
      <c r="J1074" s="19" t="str">
        <f>IF(A1074="","",IFERROR(VLOOKUP(TEXT(A1074,"0"),#REF!,10,FALSE),""))</f>
        <v/>
      </c>
      <c r="K1074" s="18" t="str">
        <f>IFERROR(INDEX(#REF!,MATCH(A1074,#REF!,0)),"")</f>
        <v/>
      </c>
      <c r="L1074" s="58" t="str">
        <f>IFERROR(INDEX(SKU!E:E,MATCH(B1074,SKU!C:C,0)),"")</f>
        <v/>
      </c>
      <c r="M1074" s="56"/>
      <c r="R1074" t="str">
        <f>IF(COUNTIF(ROMANEIOS!K:K,A1074)&gt;0,J1074,"")</f>
        <v/>
      </c>
    </row>
    <row r="1075" spans="1:18" ht="15.75" customHeight="1" x14ac:dyDescent="0.25">
      <c r="A1075" s="42" t="str">
        <f>IFERROR(INDEX(NFS!F:F,MATCH(B1075,NFS!E:E,0)),"")</f>
        <v/>
      </c>
      <c r="E1075" s="11" t="str">
        <f>IF(B1075="","",COUNTIF(SKU!C:C,B1075))</f>
        <v/>
      </c>
      <c r="H1075" s="64" t="str">
        <f>IF(A1075="","",IFERROR(VLOOKUP(TEXT(A1075,"0"),#REF!,7,FALSE),""))</f>
        <v/>
      </c>
      <c r="I1075" s="17" t="str">
        <f>IF(A1075="","",IFERROR(VLOOKUP(TEXT(A1075,"0"),#REF!,9,FALSE),""))</f>
        <v/>
      </c>
      <c r="J1075" s="19" t="str">
        <f>IF(A1075="","",IFERROR(VLOOKUP(TEXT(A1075,"0"),#REF!,10,FALSE),""))</f>
        <v/>
      </c>
      <c r="K1075" s="18" t="str">
        <f>IFERROR(INDEX(#REF!,MATCH(A1075,#REF!,0)),"")</f>
        <v/>
      </c>
      <c r="L1075" s="58" t="str">
        <f>IFERROR(INDEX(SKU!E:E,MATCH(B1075,SKU!C:C,0)),"")</f>
        <v/>
      </c>
      <c r="M1075" s="56"/>
      <c r="R1075" t="str">
        <f>IF(COUNTIF(ROMANEIOS!K:K,A1075)&gt;0,J1075,"")</f>
        <v/>
      </c>
    </row>
    <row r="1076" spans="1:18" ht="15.75" customHeight="1" x14ac:dyDescent="0.25">
      <c r="A1076" s="42" t="str">
        <f>IFERROR(INDEX(NFS!F:F,MATCH(B1076,NFS!E:E,0)),"")</f>
        <v/>
      </c>
      <c r="E1076" s="11" t="str">
        <f>IF(B1076="","",COUNTIF(SKU!C:C,B1076))</f>
        <v/>
      </c>
      <c r="H1076" s="64" t="str">
        <f>IF(A1076="","",IFERROR(VLOOKUP(TEXT(A1076,"0"),#REF!,7,FALSE),""))</f>
        <v/>
      </c>
      <c r="I1076" s="17" t="str">
        <f>IF(A1076="","",IFERROR(VLOOKUP(TEXT(A1076,"0"),#REF!,9,FALSE),""))</f>
        <v/>
      </c>
      <c r="J1076" s="19" t="str">
        <f>IF(A1076="","",IFERROR(VLOOKUP(TEXT(A1076,"0"),#REF!,10,FALSE),""))</f>
        <v/>
      </c>
      <c r="K1076" s="18" t="str">
        <f>IFERROR(INDEX(#REF!,MATCH(A1076,#REF!,0)),"")</f>
        <v/>
      </c>
      <c r="L1076" s="58" t="str">
        <f>IFERROR(INDEX(SKU!E:E,MATCH(B1076,SKU!C:C,0)),"")</f>
        <v/>
      </c>
      <c r="M1076" s="56"/>
      <c r="R1076" t="str">
        <f>IF(COUNTIF(ROMANEIOS!K:K,A1076)&gt;0,J1076,"")</f>
        <v/>
      </c>
    </row>
    <row r="1077" spans="1:18" ht="15.75" customHeight="1" x14ac:dyDescent="0.25">
      <c r="A1077" s="42" t="str">
        <f>IFERROR(INDEX(NFS!F:F,MATCH(B1077,NFS!E:E,0)),"")</f>
        <v/>
      </c>
      <c r="E1077" s="11" t="str">
        <f>IF(B1077="","",COUNTIF(SKU!C:C,B1077))</f>
        <v/>
      </c>
      <c r="H1077" s="64" t="str">
        <f>IF(A1077="","",IFERROR(VLOOKUP(TEXT(A1077,"0"),#REF!,7,FALSE),""))</f>
        <v/>
      </c>
      <c r="I1077" s="17" t="str">
        <f>IF(A1077="","",IFERROR(VLOOKUP(TEXT(A1077,"0"),#REF!,9,FALSE),""))</f>
        <v/>
      </c>
      <c r="J1077" s="19" t="str">
        <f>IF(A1077="","",IFERROR(VLOOKUP(TEXT(A1077,"0"),#REF!,10,FALSE),""))</f>
        <v/>
      </c>
      <c r="K1077" s="18" t="str">
        <f>IFERROR(INDEX(#REF!,MATCH(A1077,#REF!,0)),"")</f>
        <v/>
      </c>
      <c r="L1077" s="58" t="str">
        <f>IFERROR(INDEX(SKU!E:E,MATCH(B1077,SKU!C:C,0)),"")</f>
        <v/>
      </c>
      <c r="M1077" s="56"/>
      <c r="R1077" t="str">
        <f>IF(COUNTIF(ROMANEIOS!K:K,A1077)&gt;0,J1077,"")</f>
        <v/>
      </c>
    </row>
    <row r="1078" spans="1:18" ht="15.75" customHeight="1" x14ac:dyDescent="0.25">
      <c r="A1078" s="42" t="str">
        <f>IFERROR(INDEX(NFS!F:F,MATCH(B1078,NFS!E:E,0)),"")</f>
        <v/>
      </c>
      <c r="E1078" s="11" t="str">
        <f>IF(B1078="","",COUNTIF(SKU!C:C,B1078))</f>
        <v/>
      </c>
      <c r="H1078" s="64" t="str">
        <f>IF(A1078="","",IFERROR(VLOOKUP(TEXT(A1078,"0"),#REF!,7,FALSE),""))</f>
        <v/>
      </c>
      <c r="I1078" s="17" t="str">
        <f>IF(A1078="","",IFERROR(VLOOKUP(TEXT(A1078,"0"),#REF!,9,FALSE),""))</f>
        <v/>
      </c>
      <c r="J1078" s="19" t="str">
        <f>IF(A1078="","",IFERROR(VLOOKUP(TEXT(A1078,"0"),#REF!,10,FALSE),""))</f>
        <v/>
      </c>
      <c r="K1078" s="18" t="str">
        <f>IFERROR(INDEX(#REF!,MATCH(A1078,#REF!,0)),"")</f>
        <v/>
      </c>
      <c r="L1078" s="58" t="str">
        <f>IFERROR(INDEX(SKU!E:E,MATCH(B1078,SKU!C:C,0)),"")</f>
        <v/>
      </c>
      <c r="M1078" s="56"/>
      <c r="R1078" t="str">
        <f>IF(COUNTIF(ROMANEIOS!K:K,A1078)&gt;0,J1078,"")</f>
        <v/>
      </c>
    </row>
    <row r="1079" spans="1:18" ht="15.75" customHeight="1" x14ac:dyDescent="0.25">
      <c r="A1079" s="42" t="str">
        <f>IFERROR(INDEX(NFS!F:F,MATCH(B1079,NFS!E:E,0)),"")</f>
        <v/>
      </c>
      <c r="E1079" s="11" t="str">
        <f>IF(B1079="","",COUNTIF(SKU!C:C,B1079))</f>
        <v/>
      </c>
      <c r="H1079" s="64" t="str">
        <f>IF(A1079="","",IFERROR(VLOOKUP(TEXT(A1079,"0"),#REF!,7,FALSE),""))</f>
        <v/>
      </c>
      <c r="I1079" s="17" t="str">
        <f>IF(A1079="","",IFERROR(VLOOKUP(TEXT(A1079,"0"),#REF!,9,FALSE),""))</f>
        <v/>
      </c>
      <c r="J1079" s="19" t="str">
        <f>IF(A1079="","",IFERROR(VLOOKUP(TEXT(A1079,"0"),#REF!,10,FALSE),""))</f>
        <v/>
      </c>
      <c r="K1079" s="18" t="str">
        <f>IFERROR(INDEX(#REF!,MATCH(A1079,#REF!,0)),"")</f>
        <v/>
      </c>
      <c r="L1079" s="58" t="str">
        <f>IFERROR(INDEX(SKU!E:E,MATCH(B1079,SKU!C:C,0)),"")</f>
        <v/>
      </c>
      <c r="M1079" s="56"/>
      <c r="R1079" t="str">
        <f>IF(COUNTIF(ROMANEIOS!K:K,A1079)&gt;0,J1079,"")</f>
        <v/>
      </c>
    </row>
    <row r="1080" spans="1:18" ht="15.75" customHeight="1" x14ac:dyDescent="0.25">
      <c r="A1080" s="42" t="str">
        <f>IFERROR(INDEX(NFS!F:F,MATCH(B1080,NFS!E:E,0)),"")</f>
        <v/>
      </c>
      <c r="E1080" s="11" t="str">
        <f>IF(B1080="","",COUNTIF(SKU!C:C,B1080))</f>
        <v/>
      </c>
      <c r="H1080" s="64" t="str">
        <f>IF(A1080="","",IFERROR(VLOOKUP(TEXT(A1080,"0"),#REF!,7,FALSE),""))</f>
        <v/>
      </c>
      <c r="I1080" s="17" t="str">
        <f>IF(A1080="","",IFERROR(VLOOKUP(TEXT(A1080,"0"),#REF!,9,FALSE),""))</f>
        <v/>
      </c>
      <c r="J1080" s="19" t="str">
        <f>IF(A1080="","",IFERROR(VLOOKUP(TEXT(A1080,"0"),#REF!,10,FALSE),""))</f>
        <v/>
      </c>
      <c r="K1080" s="18" t="str">
        <f>IFERROR(INDEX(#REF!,MATCH(A1080,#REF!,0)),"")</f>
        <v/>
      </c>
      <c r="L1080" s="58" t="str">
        <f>IFERROR(INDEX(SKU!E:E,MATCH(B1080,SKU!C:C,0)),"")</f>
        <v/>
      </c>
      <c r="M1080" s="56"/>
      <c r="R1080" t="str">
        <f>IF(COUNTIF(ROMANEIOS!K:K,A1080)&gt;0,J1080,"")</f>
        <v/>
      </c>
    </row>
    <row r="1081" spans="1:18" ht="15.75" customHeight="1" x14ac:dyDescent="0.25">
      <c r="A1081" s="42" t="str">
        <f>IFERROR(INDEX(NFS!F:F,MATCH(B1081,NFS!E:E,0)),"")</f>
        <v/>
      </c>
      <c r="E1081" s="11" t="str">
        <f>IF(B1081="","",COUNTIF(SKU!C:C,B1081))</f>
        <v/>
      </c>
      <c r="H1081" s="64" t="str">
        <f>IF(A1081="","",IFERROR(VLOOKUP(TEXT(A1081,"0"),#REF!,7,FALSE),""))</f>
        <v/>
      </c>
      <c r="I1081" s="17" t="str">
        <f>IF(A1081="","",IFERROR(VLOOKUP(TEXT(A1081,"0"),#REF!,9,FALSE),""))</f>
        <v/>
      </c>
      <c r="J1081" s="19" t="str">
        <f>IF(A1081="","",IFERROR(VLOOKUP(TEXT(A1081,"0"),#REF!,10,FALSE),""))</f>
        <v/>
      </c>
      <c r="K1081" s="18" t="str">
        <f>IFERROR(INDEX(#REF!,MATCH(A1081,#REF!,0)),"")</f>
        <v/>
      </c>
      <c r="L1081" s="58" t="str">
        <f>IFERROR(INDEX(SKU!E:E,MATCH(B1081,SKU!C:C,0)),"")</f>
        <v/>
      </c>
      <c r="M1081" s="56"/>
      <c r="R1081" t="str">
        <f>IF(COUNTIF(ROMANEIOS!K:K,A1081)&gt;0,J1081,"")</f>
        <v/>
      </c>
    </row>
    <row r="1082" spans="1:18" ht="15.75" customHeight="1" x14ac:dyDescent="0.25">
      <c r="A1082" s="42" t="str">
        <f>IFERROR(INDEX(NFS!F:F,MATCH(B1082,NFS!E:E,0)),"")</f>
        <v/>
      </c>
      <c r="E1082" s="11" t="str">
        <f>IF(B1082="","",COUNTIF(SKU!C:C,B1082))</f>
        <v/>
      </c>
      <c r="H1082" s="64" t="str">
        <f>IF(A1082="","",IFERROR(VLOOKUP(TEXT(A1082,"0"),#REF!,7,FALSE),""))</f>
        <v/>
      </c>
      <c r="I1082" s="17" t="str">
        <f>IF(A1082="","",IFERROR(VLOOKUP(TEXT(A1082,"0"),#REF!,9,FALSE),""))</f>
        <v/>
      </c>
      <c r="J1082" s="19" t="str">
        <f>IF(A1082="","",IFERROR(VLOOKUP(TEXT(A1082,"0"),#REF!,10,FALSE),""))</f>
        <v/>
      </c>
      <c r="K1082" s="18" t="str">
        <f>IFERROR(INDEX(#REF!,MATCH(A1082,#REF!,0)),"")</f>
        <v/>
      </c>
      <c r="L1082" s="58" t="str">
        <f>IFERROR(INDEX(SKU!E:E,MATCH(B1082,SKU!C:C,0)),"")</f>
        <v/>
      </c>
      <c r="M1082" s="56"/>
      <c r="R1082" t="str">
        <f>IF(COUNTIF(ROMANEIOS!K:K,A1082)&gt;0,J1082,"")</f>
        <v/>
      </c>
    </row>
    <row r="1083" spans="1:18" ht="15.75" customHeight="1" x14ac:dyDescent="0.25">
      <c r="A1083" s="42" t="str">
        <f>IFERROR(INDEX(NFS!F:F,MATCH(B1083,NFS!E:E,0)),"")</f>
        <v/>
      </c>
      <c r="E1083" s="11" t="str">
        <f>IF(B1083="","",COUNTIF(SKU!C:C,B1083))</f>
        <v/>
      </c>
      <c r="H1083" s="64" t="str">
        <f>IF(A1083="","",IFERROR(VLOOKUP(TEXT(A1083,"0"),#REF!,7,FALSE),""))</f>
        <v/>
      </c>
      <c r="I1083" s="17" t="str">
        <f>IF(A1083="","",IFERROR(VLOOKUP(TEXT(A1083,"0"),#REF!,9,FALSE),""))</f>
        <v/>
      </c>
      <c r="J1083" s="19" t="str">
        <f>IF(A1083="","",IFERROR(VLOOKUP(TEXT(A1083,"0"),#REF!,10,FALSE),""))</f>
        <v/>
      </c>
      <c r="K1083" s="18" t="str">
        <f>IFERROR(INDEX(#REF!,MATCH(A1083,#REF!,0)),"")</f>
        <v/>
      </c>
      <c r="L1083" s="58" t="str">
        <f>IFERROR(INDEX(SKU!E:E,MATCH(B1083,SKU!C:C,0)),"")</f>
        <v/>
      </c>
      <c r="M1083" s="56"/>
      <c r="R1083" t="str">
        <f>IF(COUNTIF(ROMANEIOS!K:K,A1083)&gt;0,J1083,"")</f>
        <v/>
      </c>
    </row>
    <row r="1084" spans="1:18" ht="15.75" customHeight="1" x14ac:dyDescent="0.25">
      <c r="A1084" s="42" t="str">
        <f>IFERROR(INDEX(NFS!F:F,MATCH(B1084,NFS!E:E,0)),"")</f>
        <v/>
      </c>
      <c r="E1084" s="11" t="str">
        <f>IF(B1084="","",COUNTIF(SKU!C:C,B1084))</f>
        <v/>
      </c>
      <c r="H1084" s="64" t="str">
        <f>IF(A1084="","",IFERROR(VLOOKUP(TEXT(A1084,"0"),#REF!,7,FALSE),""))</f>
        <v/>
      </c>
      <c r="I1084" s="17" t="str">
        <f>IF(A1084="","",IFERROR(VLOOKUP(TEXT(A1084,"0"),#REF!,9,FALSE),""))</f>
        <v/>
      </c>
      <c r="J1084" s="19" t="str">
        <f>IF(A1084="","",IFERROR(VLOOKUP(TEXT(A1084,"0"),#REF!,10,FALSE),""))</f>
        <v/>
      </c>
      <c r="K1084" s="18" t="str">
        <f>IFERROR(INDEX(#REF!,MATCH(A1084,#REF!,0)),"")</f>
        <v/>
      </c>
      <c r="L1084" s="58" t="str">
        <f>IFERROR(INDEX(SKU!E:E,MATCH(B1084,SKU!C:C,0)),"")</f>
        <v/>
      </c>
      <c r="M1084" s="56"/>
      <c r="R1084" t="str">
        <f>IF(COUNTIF(ROMANEIOS!K:K,A1084)&gt;0,J1084,"")</f>
        <v/>
      </c>
    </row>
    <row r="1085" spans="1:18" ht="15.75" customHeight="1" x14ac:dyDescent="0.25">
      <c r="A1085" s="42" t="str">
        <f>IFERROR(INDEX(NFS!F:F,MATCH(B1085,NFS!E:E,0)),"")</f>
        <v/>
      </c>
      <c r="E1085" s="11" t="str">
        <f>IF(B1085="","",COUNTIF(SKU!C:C,B1085))</f>
        <v/>
      </c>
      <c r="H1085" s="64" t="str">
        <f>IF(A1085="","",IFERROR(VLOOKUP(TEXT(A1085,"0"),#REF!,7,FALSE),""))</f>
        <v/>
      </c>
      <c r="I1085" s="17" t="str">
        <f>IF(A1085="","",IFERROR(VLOOKUP(TEXT(A1085,"0"),#REF!,9,FALSE),""))</f>
        <v/>
      </c>
      <c r="J1085" s="19" t="str">
        <f>IF(A1085="","",IFERROR(VLOOKUP(TEXT(A1085,"0"),#REF!,10,FALSE),""))</f>
        <v/>
      </c>
      <c r="K1085" s="18" t="str">
        <f>IFERROR(INDEX(#REF!,MATCH(A1085,#REF!,0)),"")</f>
        <v/>
      </c>
      <c r="L1085" s="58" t="str">
        <f>IFERROR(INDEX(SKU!E:E,MATCH(B1085,SKU!C:C,0)),"")</f>
        <v/>
      </c>
      <c r="M1085" s="56"/>
      <c r="R1085" t="str">
        <f>IF(COUNTIF(ROMANEIOS!K:K,A1085)&gt;0,J1085,"")</f>
        <v/>
      </c>
    </row>
    <row r="1086" spans="1:18" ht="15.75" customHeight="1" x14ac:dyDescent="0.25">
      <c r="A1086" s="42" t="str">
        <f>IFERROR(INDEX(NFS!F:F,MATCH(B1086,NFS!E:E,0)),"")</f>
        <v/>
      </c>
      <c r="E1086" s="11" t="str">
        <f>IF(B1086="","",COUNTIF(SKU!C:C,B1086))</f>
        <v/>
      </c>
      <c r="H1086" s="64" t="str">
        <f>IF(A1086="","",IFERROR(VLOOKUP(TEXT(A1086,"0"),#REF!,7,FALSE),""))</f>
        <v/>
      </c>
      <c r="I1086" s="17" t="str">
        <f>IF(A1086="","",IFERROR(VLOOKUP(TEXT(A1086,"0"),#REF!,9,FALSE),""))</f>
        <v/>
      </c>
      <c r="J1086" s="19" t="str">
        <f>IF(A1086="","",IFERROR(VLOOKUP(TEXT(A1086,"0"),#REF!,10,FALSE),""))</f>
        <v/>
      </c>
      <c r="K1086" s="18" t="str">
        <f>IFERROR(INDEX(#REF!,MATCH(A1086,#REF!,0)),"")</f>
        <v/>
      </c>
      <c r="L1086" s="58" t="str">
        <f>IFERROR(INDEX(SKU!E:E,MATCH(B1086,SKU!C:C,0)),"")</f>
        <v/>
      </c>
      <c r="M1086" s="56"/>
      <c r="R1086" t="str">
        <f>IF(COUNTIF(ROMANEIOS!K:K,A1086)&gt;0,J1086,"")</f>
        <v/>
      </c>
    </row>
    <row r="1087" spans="1:18" ht="15.75" customHeight="1" x14ac:dyDescent="0.25">
      <c r="A1087" s="42" t="str">
        <f>IFERROR(INDEX(NFS!F:F,MATCH(B1087,NFS!E:E,0)),"")</f>
        <v/>
      </c>
      <c r="E1087" s="11" t="str">
        <f>IF(B1087="","",COUNTIF(SKU!C:C,B1087))</f>
        <v/>
      </c>
      <c r="H1087" s="64" t="str">
        <f>IF(A1087="","",IFERROR(VLOOKUP(TEXT(A1087,"0"),#REF!,7,FALSE),""))</f>
        <v/>
      </c>
      <c r="I1087" s="17" t="str">
        <f>IF(A1087="","",IFERROR(VLOOKUP(TEXT(A1087,"0"),#REF!,9,FALSE),""))</f>
        <v/>
      </c>
      <c r="J1087" s="19" t="str">
        <f>IF(A1087="","",IFERROR(VLOOKUP(TEXT(A1087,"0"),#REF!,10,FALSE),""))</f>
        <v/>
      </c>
      <c r="K1087" s="18" t="str">
        <f>IFERROR(INDEX(#REF!,MATCH(A1087,#REF!,0)),"")</f>
        <v/>
      </c>
      <c r="L1087" s="58" t="str">
        <f>IFERROR(INDEX(SKU!E:E,MATCH(B1087,SKU!C:C,0)),"")</f>
        <v/>
      </c>
      <c r="M1087" s="56"/>
      <c r="R1087" t="str">
        <f>IF(COUNTIF(ROMANEIOS!K:K,A1087)&gt;0,J1087,"")</f>
        <v/>
      </c>
    </row>
    <row r="1088" spans="1:18" ht="15.75" customHeight="1" x14ac:dyDescent="0.25">
      <c r="A1088" s="42" t="str">
        <f>IFERROR(INDEX(NFS!F:F,MATCH(B1088,NFS!E:E,0)),"")</f>
        <v/>
      </c>
      <c r="E1088" s="11" t="str">
        <f>IF(B1088="","",COUNTIF(SKU!C:C,B1088))</f>
        <v/>
      </c>
      <c r="H1088" s="64" t="str">
        <f>IF(A1088="","",IFERROR(VLOOKUP(TEXT(A1088,"0"),#REF!,7,FALSE),""))</f>
        <v/>
      </c>
      <c r="I1088" s="17" t="str">
        <f>IF(A1088="","",IFERROR(VLOOKUP(TEXT(A1088,"0"),#REF!,9,FALSE),""))</f>
        <v/>
      </c>
      <c r="J1088" s="19" t="str">
        <f>IF(A1088="","",IFERROR(VLOOKUP(TEXT(A1088,"0"),#REF!,10,FALSE),""))</f>
        <v/>
      </c>
      <c r="K1088" s="18" t="str">
        <f>IFERROR(INDEX(#REF!,MATCH(A1088,#REF!,0)),"")</f>
        <v/>
      </c>
      <c r="L1088" s="58" t="str">
        <f>IFERROR(INDEX(SKU!E:E,MATCH(B1088,SKU!C:C,0)),"")</f>
        <v/>
      </c>
      <c r="M1088" s="56"/>
      <c r="R1088" t="str">
        <f>IF(COUNTIF(ROMANEIOS!K:K,A1088)&gt;0,J1088,"")</f>
        <v/>
      </c>
    </row>
    <row r="1089" spans="1:18" ht="15.75" customHeight="1" x14ac:dyDescent="0.25">
      <c r="A1089" s="42" t="str">
        <f>IFERROR(INDEX(NFS!F:F,MATCH(B1089,NFS!E:E,0)),"")</f>
        <v/>
      </c>
      <c r="E1089" s="11" t="str">
        <f>IF(B1089="","",COUNTIF(SKU!C:C,B1089))</f>
        <v/>
      </c>
      <c r="H1089" s="64" t="str">
        <f>IF(A1089="","",IFERROR(VLOOKUP(TEXT(A1089,"0"),#REF!,7,FALSE),""))</f>
        <v/>
      </c>
      <c r="I1089" s="17" t="str">
        <f>IF(A1089="","",IFERROR(VLOOKUP(TEXT(A1089,"0"),#REF!,9,FALSE),""))</f>
        <v/>
      </c>
      <c r="J1089" s="19" t="str">
        <f>IF(A1089="","",IFERROR(VLOOKUP(TEXT(A1089,"0"),#REF!,10,FALSE),""))</f>
        <v/>
      </c>
      <c r="K1089" s="18" t="str">
        <f>IFERROR(INDEX(#REF!,MATCH(A1089,#REF!,0)),"")</f>
        <v/>
      </c>
      <c r="L1089" s="58" t="str">
        <f>IFERROR(INDEX(SKU!E:E,MATCH(B1089,SKU!C:C,0)),"")</f>
        <v/>
      </c>
      <c r="M1089" s="56"/>
      <c r="R1089" t="str">
        <f>IF(COUNTIF(ROMANEIOS!K:K,A1089)&gt;0,J1089,"")</f>
        <v/>
      </c>
    </row>
    <row r="1090" spans="1:18" ht="15.75" customHeight="1" x14ac:dyDescent="0.25">
      <c r="A1090" s="42" t="str">
        <f>IFERROR(INDEX(NFS!F:F,MATCH(B1090,NFS!E:E,0)),"")</f>
        <v/>
      </c>
      <c r="E1090" s="11" t="str">
        <f>IF(B1090="","",COUNTIF(SKU!C:C,B1090))</f>
        <v/>
      </c>
      <c r="H1090" s="64" t="str">
        <f>IF(A1090="","",IFERROR(VLOOKUP(TEXT(A1090,"0"),#REF!,7,FALSE),""))</f>
        <v/>
      </c>
      <c r="I1090" s="17" t="str">
        <f>IF(A1090="","",IFERROR(VLOOKUP(TEXT(A1090,"0"),#REF!,9,FALSE),""))</f>
        <v/>
      </c>
      <c r="J1090" s="19" t="str">
        <f>IF(A1090="","",IFERROR(VLOOKUP(TEXT(A1090,"0"),#REF!,10,FALSE),""))</f>
        <v/>
      </c>
      <c r="K1090" s="18" t="str">
        <f>IFERROR(INDEX(#REF!,MATCH(A1090,#REF!,0)),"")</f>
        <v/>
      </c>
      <c r="L1090" s="58" t="str">
        <f>IFERROR(INDEX(SKU!E:E,MATCH(B1090,SKU!C:C,0)),"")</f>
        <v/>
      </c>
      <c r="M1090" s="56"/>
      <c r="R1090" t="str">
        <f>IF(COUNTIF(ROMANEIOS!K:K,A1090)&gt;0,J1090,"")</f>
        <v/>
      </c>
    </row>
    <row r="1091" spans="1:18" ht="15.75" customHeight="1" x14ac:dyDescent="0.25">
      <c r="A1091" s="42" t="str">
        <f>IFERROR(INDEX(NFS!F:F,MATCH(B1091,NFS!E:E,0)),"")</f>
        <v/>
      </c>
      <c r="E1091" s="11" t="str">
        <f>IF(B1091="","",COUNTIF(SKU!C:C,B1091))</f>
        <v/>
      </c>
      <c r="H1091" s="64" t="str">
        <f>IF(A1091="","",IFERROR(VLOOKUP(TEXT(A1091,"0"),#REF!,7,FALSE),""))</f>
        <v/>
      </c>
      <c r="I1091" s="17" t="str">
        <f>IF(A1091="","",IFERROR(VLOOKUP(TEXT(A1091,"0"),#REF!,9,FALSE),""))</f>
        <v/>
      </c>
      <c r="J1091" s="19" t="str">
        <f>IF(A1091="","",IFERROR(VLOOKUP(TEXT(A1091,"0"),#REF!,10,FALSE),""))</f>
        <v/>
      </c>
      <c r="K1091" s="18" t="str">
        <f>IFERROR(INDEX(#REF!,MATCH(A1091,#REF!,0)),"")</f>
        <v/>
      </c>
      <c r="L1091" s="58" t="str">
        <f>IFERROR(INDEX(SKU!E:E,MATCH(B1091,SKU!C:C,0)),"")</f>
        <v/>
      </c>
      <c r="M1091" s="56"/>
      <c r="R1091" t="str">
        <f>IF(COUNTIF(ROMANEIOS!K:K,A1091)&gt;0,J1091,"")</f>
        <v/>
      </c>
    </row>
    <row r="1092" spans="1:18" ht="15.75" customHeight="1" x14ac:dyDescent="0.25">
      <c r="A1092" s="42" t="str">
        <f>IFERROR(INDEX(NFS!F:F,MATCH(B1092,NFS!E:E,0)),"")</f>
        <v/>
      </c>
      <c r="E1092" s="11" t="str">
        <f>IF(B1092="","",COUNTIF(SKU!C:C,B1092))</f>
        <v/>
      </c>
      <c r="H1092" s="64" t="str">
        <f>IF(A1092="","",IFERROR(VLOOKUP(TEXT(A1092,"0"),#REF!,7,FALSE),""))</f>
        <v/>
      </c>
      <c r="I1092" s="17" t="str">
        <f>IF(A1092="","",IFERROR(VLOOKUP(TEXT(A1092,"0"),#REF!,9,FALSE),""))</f>
        <v/>
      </c>
      <c r="J1092" s="19" t="str">
        <f>IF(A1092="","",IFERROR(VLOOKUP(TEXT(A1092,"0"),#REF!,10,FALSE),""))</f>
        <v/>
      </c>
      <c r="K1092" s="18" t="str">
        <f>IFERROR(INDEX(#REF!,MATCH(A1092,#REF!,0)),"")</f>
        <v/>
      </c>
      <c r="L1092" s="58" t="str">
        <f>IFERROR(INDEX(SKU!E:E,MATCH(B1092,SKU!C:C,0)),"")</f>
        <v/>
      </c>
      <c r="M1092" s="56"/>
      <c r="R1092" t="str">
        <f>IF(COUNTIF(ROMANEIOS!K:K,A1092)&gt;0,J1092,"")</f>
        <v/>
      </c>
    </row>
    <row r="1093" spans="1:18" ht="15.75" customHeight="1" x14ac:dyDescent="0.25">
      <c r="A1093" s="42" t="str">
        <f>IFERROR(INDEX(NFS!F:F,MATCH(B1093,NFS!E:E,0)),"")</f>
        <v/>
      </c>
      <c r="E1093" s="11" t="str">
        <f>IF(B1093="","",COUNTIF(SKU!C:C,B1093))</f>
        <v/>
      </c>
      <c r="H1093" s="64" t="str">
        <f>IF(A1093="","",IFERROR(VLOOKUP(TEXT(A1093,"0"),#REF!,7,FALSE),""))</f>
        <v/>
      </c>
      <c r="I1093" s="17" t="str">
        <f>IF(A1093="","",IFERROR(VLOOKUP(TEXT(A1093,"0"),#REF!,9,FALSE),""))</f>
        <v/>
      </c>
      <c r="J1093" s="19" t="str">
        <f>IF(A1093="","",IFERROR(VLOOKUP(TEXT(A1093,"0"),#REF!,10,FALSE),""))</f>
        <v/>
      </c>
      <c r="K1093" s="18" t="str">
        <f>IFERROR(INDEX(#REF!,MATCH(A1093,#REF!,0)),"")</f>
        <v/>
      </c>
      <c r="L1093" s="58" t="str">
        <f>IFERROR(INDEX(SKU!E:E,MATCH(B1093,SKU!C:C,0)),"")</f>
        <v/>
      </c>
      <c r="M1093" s="56"/>
      <c r="R1093" t="str">
        <f>IF(COUNTIF(ROMANEIOS!K:K,A1093)&gt;0,J1093,"")</f>
        <v/>
      </c>
    </row>
    <row r="1094" spans="1:18" ht="15.75" customHeight="1" x14ac:dyDescent="0.25">
      <c r="A1094" s="42" t="str">
        <f>IFERROR(INDEX(NFS!F:F,MATCH(B1094,NFS!E:E,0)),"")</f>
        <v/>
      </c>
      <c r="E1094" s="11" t="str">
        <f>IF(B1094="","",COUNTIF(SKU!C:C,B1094))</f>
        <v/>
      </c>
      <c r="H1094" s="64" t="str">
        <f>IF(A1094="","",IFERROR(VLOOKUP(TEXT(A1094,"0"),#REF!,7,FALSE),""))</f>
        <v/>
      </c>
      <c r="I1094" s="17" t="str">
        <f>IF(A1094="","",IFERROR(VLOOKUP(TEXT(A1094,"0"),#REF!,9,FALSE),""))</f>
        <v/>
      </c>
      <c r="J1094" s="19" t="str">
        <f>IF(A1094="","",IFERROR(VLOOKUP(TEXT(A1094,"0"),#REF!,10,FALSE),""))</f>
        <v/>
      </c>
      <c r="K1094" s="18" t="str">
        <f>IFERROR(INDEX(#REF!,MATCH(A1094,#REF!,0)),"")</f>
        <v/>
      </c>
      <c r="L1094" s="58" t="str">
        <f>IFERROR(INDEX(SKU!E:E,MATCH(B1094,SKU!C:C,0)),"")</f>
        <v/>
      </c>
      <c r="M1094" s="56"/>
      <c r="R1094" t="str">
        <f>IF(COUNTIF(ROMANEIOS!K:K,A1094)&gt;0,J1094,"")</f>
        <v/>
      </c>
    </row>
    <row r="1095" spans="1:18" ht="15.75" customHeight="1" x14ac:dyDescent="0.25">
      <c r="A1095" s="42" t="str">
        <f>IFERROR(INDEX(NFS!F:F,MATCH(B1095,NFS!E:E,0)),"")</f>
        <v/>
      </c>
      <c r="E1095" s="11" t="str">
        <f>IF(B1095="","",COUNTIF(SKU!C:C,B1095))</f>
        <v/>
      </c>
      <c r="H1095" s="64" t="str">
        <f>IF(A1095="","",IFERROR(VLOOKUP(TEXT(A1095,"0"),#REF!,7,FALSE),""))</f>
        <v/>
      </c>
      <c r="I1095" s="17" t="str">
        <f>IF(A1095="","",IFERROR(VLOOKUP(TEXT(A1095,"0"),#REF!,9,FALSE),""))</f>
        <v/>
      </c>
      <c r="J1095" s="19" t="str">
        <f>IF(A1095="","",IFERROR(VLOOKUP(TEXT(A1095,"0"),#REF!,10,FALSE),""))</f>
        <v/>
      </c>
      <c r="K1095" s="18" t="str">
        <f>IFERROR(INDEX(#REF!,MATCH(A1095,#REF!,0)),"")</f>
        <v/>
      </c>
      <c r="L1095" s="58" t="str">
        <f>IFERROR(INDEX(SKU!E:E,MATCH(B1095,SKU!C:C,0)),"")</f>
        <v/>
      </c>
      <c r="M1095" s="56"/>
      <c r="R1095" t="str">
        <f>IF(COUNTIF(ROMANEIOS!K:K,A1095)&gt;0,J1095,"")</f>
        <v/>
      </c>
    </row>
    <row r="1096" spans="1:18" ht="15.75" customHeight="1" x14ac:dyDescent="0.25">
      <c r="A1096" s="42" t="str">
        <f>IFERROR(INDEX(NFS!F:F,MATCH(B1096,NFS!E:E,0)),"")</f>
        <v/>
      </c>
      <c r="E1096" s="11" t="str">
        <f>IF(B1096="","",COUNTIF(SKU!C:C,B1096))</f>
        <v/>
      </c>
      <c r="H1096" s="64" t="str">
        <f>IF(A1096="","",IFERROR(VLOOKUP(TEXT(A1096,"0"),#REF!,7,FALSE),""))</f>
        <v/>
      </c>
      <c r="I1096" s="17" t="str">
        <f>IF(A1096="","",IFERROR(VLOOKUP(TEXT(A1096,"0"),#REF!,9,FALSE),""))</f>
        <v/>
      </c>
      <c r="J1096" s="19" t="str">
        <f>IF(A1096="","",IFERROR(VLOOKUP(TEXT(A1096,"0"),#REF!,10,FALSE),""))</f>
        <v/>
      </c>
      <c r="K1096" s="18" t="str">
        <f>IFERROR(INDEX(#REF!,MATCH(A1096,#REF!,0)),"")</f>
        <v/>
      </c>
      <c r="L1096" s="58" t="str">
        <f>IFERROR(INDEX(SKU!E:E,MATCH(B1096,SKU!C:C,0)),"")</f>
        <v/>
      </c>
      <c r="M1096" s="56"/>
      <c r="R1096" t="str">
        <f>IF(COUNTIF(ROMANEIOS!K:K,A1096)&gt;0,J1096,"")</f>
        <v/>
      </c>
    </row>
    <row r="1097" spans="1:18" ht="15.75" customHeight="1" x14ac:dyDescent="0.25">
      <c r="A1097" s="42" t="str">
        <f>IFERROR(INDEX(NFS!F:F,MATCH(B1097,NFS!E:E,0)),"")</f>
        <v/>
      </c>
      <c r="E1097" s="11" t="str">
        <f>IF(B1097="","",COUNTIF(SKU!C:C,B1097))</f>
        <v/>
      </c>
      <c r="H1097" s="64" t="str">
        <f>IF(A1097="","",IFERROR(VLOOKUP(TEXT(A1097,"0"),#REF!,7,FALSE),""))</f>
        <v/>
      </c>
      <c r="I1097" s="17" t="str">
        <f>IF(A1097="","",IFERROR(VLOOKUP(TEXT(A1097,"0"),#REF!,9,FALSE),""))</f>
        <v/>
      </c>
      <c r="J1097" s="19" t="str">
        <f>IF(A1097="","",IFERROR(VLOOKUP(TEXT(A1097,"0"),#REF!,10,FALSE),""))</f>
        <v/>
      </c>
      <c r="K1097" s="18" t="str">
        <f>IFERROR(INDEX(#REF!,MATCH(A1097,#REF!,0)),"")</f>
        <v/>
      </c>
      <c r="L1097" s="58" t="str">
        <f>IFERROR(INDEX(SKU!E:E,MATCH(B1097,SKU!C:C,0)),"")</f>
        <v/>
      </c>
      <c r="M1097" s="56"/>
      <c r="R1097" t="str">
        <f>IF(COUNTIF(ROMANEIOS!K:K,A1097)&gt;0,J1097,"")</f>
        <v/>
      </c>
    </row>
    <row r="1098" spans="1:18" ht="15.75" customHeight="1" x14ac:dyDescent="0.25">
      <c r="A1098" s="42" t="str">
        <f>IFERROR(INDEX(NFS!F:F,MATCH(B1098,NFS!E:E,0)),"")</f>
        <v/>
      </c>
      <c r="E1098" s="11" t="str">
        <f>IF(B1098="","",COUNTIF(SKU!C:C,B1098))</f>
        <v/>
      </c>
      <c r="H1098" s="64" t="str">
        <f>IF(A1098="","",IFERROR(VLOOKUP(TEXT(A1098,"0"),#REF!,7,FALSE),""))</f>
        <v/>
      </c>
      <c r="I1098" s="17" t="str">
        <f>IF(A1098="","",IFERROR(VLOOKUP(TEXT(A1098,"0"),#REF!,9,FALSE),""))</f>
        <v/>
      </c>
      <c r="J1098" s="19" t="str">
        <f>IF(A1098="","",IFERROR(VLOOKUP(TEXT(A1098,"0"),#REF!,10,FALSE),""))</f>
        <v/>
      </c>
      <c r="K1098" s="18" t="str">
        <f>IFERROR(INDEX(#REF!,MATCH(A1098,#REF!,0)),"")</f>
        <v/>
      </c>
      <c r="L1098" s="58" t="str">
        <f>IFERROR(INDEX(SKU!E:E,MATCH(B1098,SKU!C:C,0)),"")</f>
        <v/>
      </c>
      <c r="M1098" s="56"/>
      <c r="R1098" t="str">
        <f>IF(COUNTIF(ROMANEIOS!K:K,A1098)&gt;0,J1098,"")</f>
        <v/>
      </c>
    </row>
    <row r="1099" spans="1:18" ht="15.75" customHeight="1" x14ac:dyDescent="0.25">
      <c r="A1099" s="42" t="str">
        <f>IFERROR(INDEX(NFS!F:F,MATCH(B1099,NFS!E:E,0)),"")</f>
        <v/>
      </c>
      <c r="E1099" s="11" t="str">
        <f>IF(B1099="","",COUNTIF(SKU!C:C,B1099))</f>
        <v/>
      </c>
      <c r="H1099" s="64" t="str">
        <f>IF(A1099="","",IFERROR(VLOOKUP(TEXT(A1099,"0"),#REF!,7,FALSE),""))</f>
        <v/>
      </c>
      <c r="I1099" s="17" t="str">
        <f>IF(A1099="","",IFERROR(VLOOKUP(TEXT(A1099,"0"),#REF!,9,FALSE),""))</f>
        <v/>
      </c>
      <c r="J1099" s="19" t="str">
        <f>IF(A1099="","",IFERROR(VLOOKUP(TEXT(A1099,"0"),#REF!,10,FALSE),""))</f>
        <v/>
      </c>
      <c r="K1099" s="18" t="str">
        <f>IFERROR(INDEX(#REF!,MATCH(A1099,#REF!,0)),"")</f>
        <v/>
      </c>
      <c r="L1099" s="58" t="str">
        <f>IFERROR(INDEX(SKU!E:E,MATCH(B1099,SKU!C:C,0)),"")</f>
        <v/>
      </c>
      <c r="M1099" s="56"/>
      <c r="R1099" t="str">
        <f>IF(COUNTIF(ROMANEIOS!K:K,A1099)&gt;0,J1099,"")</f>
        <v/>
      </c>
    </row>
    <row r="1100" spans="1:18" ht="15.75" customHeight="1" x14ac:dyDescent="0.25">
      <c r="A1100" s="42" t="str">
        <f>IFERROR(INDEX(NFS!F:F,MATCH(B1100,NFS!E:E,0)),"")</f>
        <v/>
      </c>
      <c r="E1100" s="11" t="str">
        <f>IF(B1100="","",COUNTIF(SKU!C:C,B1100))</f>
        <v/>
      </c>
      <c r="H1100" s="64" t="str">
        <f>IF(A1100="","",IFERROR(VLOOKUP(TEXT(A1100,"0"),#REF!,7,FALSE),""))</f>
        <v/>
      </c>
      <c r="I1100" s="17" t="str">
        <f>IF(A1100="","",IFERROR(VLOOKUP(TEXT(A1100,"0"),#REF!,9,FALSE),""))</f>
        <v/>
      </c>
      <c r="J1100" s="19" t="str">
        <f>IF(A1100="","",IFERROR(VLOOKUP(TEXT(A1100,"0"),#REF!,10,FALSE),""))</f>
        <v/>
      </c>
      <c r="K1100" s="18" t="str">
        <f>IFERROR(INDEX(#REF!,MATCH(A1100,#REF!,0)),"")</f>
        <v/>
      </c>
      <c r="L1100" s="58" t="str">
        <f>IFERROR(INDEX(SKU!E:E,MATCH(B1100,SKU!C:C,0)),"")</f>
        <v/>
      </c>
      <c r="M1100" s="56"/>
      <c r="R1100" t="str">
        <f>IF(COUNTIF(ROMANEIOS!K:K,A1100)&gt;0,J1100,"")</f>
        <v/>
      </c>
    </row>
    <row r="1101" spans="1:18" ht="15.75" customHeight="1" x14ac:dyDescent="0.25">
      <c r="A1101" s="42" t="str">
        <f>IFERROR(INDEX(NFS!F:F,MATCH(B1101,NFS!E:E,0)),"")</f>
        <v/>
      </c>
      <c r="E1101" s="11" t="str">
        <f>IF(B1101="","",COUNTIF(SKU!C:C,B1101))</f>
        <v/>
      </c>
      <c r="H1101" s="64" t="str">
        <f>IF(A1101="","",IFERROR(VLOOKUP(TEXT(A1101,"0"),#REF!,7,FALSE),""))</f>
        <v/>
      </c>
      <c r="I1101" s="17" t="str">
        <f>IF(A1101="","",IFERROR(VLOOKUP(TEXT(A1101,"0"),#REF!,9,FALSE),""))</f>
        <v/>
      </c>
      <c r="J1101" s="19" t="str">
        <f>IF(A1101="","",IFERROR(VLOOKUP(TEXT(A1101,"0"),#REF!,10,FALSE),""))</f>
        <v/>
      </c>
      <c r="K1101" s="18" t="str">
        <f>IFERROR(INDEX(#REF!,MATCH(A1101,#REF!,0)),"")</f>
        <v/>
      </c>
      <c r="L1101" s="58" t="str">
        <f>IFERROR(INDEX(SKU!E:E,MATCH(B1101,SKU!C:C,0)),"")</f>
        <v/>
      </c>
      <c r="M1101" s="56"/>
      <c r="R1101" t="str">
        <f>IF(COUNTIF(ROMANEIOS!K:K,A1101)&gt;0,J1101,"")</f>
        <v/>
      </c>
    </row>
    <row r="1102" spans="1:18" ht="15.75" customHeight="1" x14ac:dyDescent="0.25">
      <c r="A1102" s="42" t="str">
        <f>IFERROR(INDEX(NFS!F:F,MATCH(B1102,NFS!E:E,0)),"")</f>
        <v/>
      </c>
      <c r="E1102" s="11" t="str">
        <f>IF(B1102="","",COUNTIF(SKU!C:C,B1102))</f>
        <v/>
      </c>
      <c r="H1102" s="64" t="str">
        <f>IF(A1102="","",IFERROR(VLOOKUP(TEXT(A1102,"0"),#REF!,7,FALSE),""))</f>
        <v/>
      </c>
      <c r="I1102" s="17" t="str">
        <f>IF(A1102="","",IFERROR(VLOOKUP(TEXT(A1102,"0"),#REF!,9,FALSE),""))</f>
        <v/>
      </c>
      <c r="J1102" s="19" t="str">
        <f>IF(A1102="","",IFERROR(VLOOKUP(TEXT(A1102,"0"),#REF!,10,FALSE),""))</f>
        <v/>
      </c>
      <c r="K1102" s="18" t="str">
        <f>IFERROR(INDEX(#REF!,MATCH(A1102,#REF!,0)),"")</f>
        <v/>
      </c>
      <c r="L1102" s="58" t="str">
        <f>IFERROR(INDEX(SKU!E:E,MATCH(B1102,SKU!C:C,0)),"")</f>
        <v/>
      </c>
      <c r="M1102" s="56"/>
      <c r="R1102" t="str">
        <f>IF(COUNTIF(ROMANEIOS!K:K,A1102)&gt;0,J1102,"")</f>
        <v/>
      </c>
    </row>
    <row r="1103" spans="1:18" ht="15.75" customHeight="1" x14ac:dyDescent="0.25">
      <c r="A1103" s="42" t="str">
        <f>IFERROR(INDEX(NFS!F:F,MATCH(B1103,NFS!E:E,0)),"")</f>
        <v/>
      </c>
      <c r="E1103" s="11" t="str">
        <f>IF(B1103="","",COUNTIF(SKU!C:C,B1103))</f>
        <v/>
      </c>
      <c r="H1103" s="64" t="str">
        <f>IF(A1103="","",IFERROR(VLOOKUP(TEXT(A1103,"0"),#REF!,7,FALSE),""))</f>
        <v/>
      </c>
      <c r="I1103" s="17" t="str">
        <f>IF(A1103="","",IFERROR(VLOOKUP(TEXT(A1103,"0"),#REF!,9,FALSE),""))</f>
        <v/>
      </c>
      <c r="J1103" s="19" t="str">
        <f>IF(A1103="","",IFERROR(VLOOKUP(TEXT(A1103,"0"),#REF!,10,FALSE),""))</f>
        <v/>
      </c>
      <c r="K1103" s="18" t="str">
        <f>IFERROR(INDEX(#REF!,MATCH(A1103,#REF!,0)),"")</f>
        <v/>
      </c>
      <c r="L1103" s="58" t="str">
        <f>IFERROR(INDEX(SKU!E:E,MATCH(B1103,SKU!C:C,0)),"")</f>
        <v/>
      </c>
      <c r="M1103" s="56"/>
      <c r="R1103" t="str">
        <f>IF(COUNTIF(ROMANEIOS!K:K,A1103)&gt;0,J1103,"")</f>
        <v/>
      </c>
    </row>
    <row r="1104" spans="1:18" ht="15.75" customHeight="1" x14ac:dyDescent="0.25">
      <c r="A1104" s="42" t="str">
        <f>IFERROR(INDEX(NFS!F:F,MATCH(B1104,NFS!E:E,0)),"")</f>
        <v/>
      </c>
      <c r="E1104" s="11" t="str">
        <f>IF(B1104="","",COUNTIF(SKU!C:C,B1104))</f>
        <v/>
      </c>
      <c r="H1104" s="64" t="str">
        <f>IF(A1104="","",IFERROR(VLOOKUP(TEXT(A1104,"0"),#REF!,7,FALSE),""))</f>
        <v/>
      </c>
      <c r="I1104" s="17" t="str">
        <f>IF(A1104="","",IFERROR(VLOOKUP(TEXT(A1104,"0"),#REF!,9,FALSE),""))</f>
        <v/>
      </c>
      <c r="J1104" s="19" t="str">
        <f>IF(A1104="","",IFERROR(VLOOKUP(TEXT(A1104,"0"),#REF!,10,FALSE),""))</f>
        <v/>
      </c>
      <c r="K1104" s="18" t="str">
        <f>IFERROR(INDEX(#REF!,MATCH(A1104,#REF!,0)),"")</f>
        <v/>
      </c>
      <c r="L1104" s="58" t="str">
        <f>IFERROR(INDEX(SKU!E:E,MATCH(B1104,SKU!C:C,0)),"")</f>
        <v/>
      </c>
      <c r="M1104" s="56"/>
      <c r="R1104" t="str">
        <f>IF(COUNTIF(ROMANEIOS!K:K,A1104)&gt;0,J1104,"")</f>
        <v/>
      </c>
    </row>
    <row r="1105" spans="1:18" ht="15.75" customHeight="1" x14ac:dyDescent="0.25">
      <c r="A1105" s="42" t="str">
        <f>IFERROR(INDEX(NFS!F:F,MATCH(B1105,NFS!E:E,0)),"")</f>
        <v/>
      </c>
      <c r="E1105" s="11" t="str">
        <f>IF(B1105="","",COUNTIF(SKU!C:C,B1105))</f>
        <v/>
      </c>
      <c r="H1105" s="64" t="str">
        <f>IF(A1105="","",IFERROR(VLOOKUP(TEXT(A1105,"0"),#REF!,7,FALSE),""))</f>
        <v/>
      </c>
      <c r="I1105" s="17" t="str">
        <f>IF(A1105="","",IFERROR(VLOOKUP(TEXT(A1105,"0"),#REF!,9,FALSE),""))</f>
        <v/>
      </c>
      <c r="J1105" s="19" t="str">
        <f>IF(A1105="","",IFERROR(VLOOKUP(TEXT(A1105,"0"),#REF!,10,FALSE),""))</f>
        <v/>
      </c>
      <c r="K1105" s="18" t="str">
        <f>IFERROR(INDEX(#REF!,MATCH(A1105,#REF!,0)),"")</f>
        <v/>
      </c>
      <c r="L1105" s="58" t="str">
        <f>IFERROR(INDEX(SKU!E:E,MATCH(B1105,SKU!C:C,0)),"")</f>
        <v/>
      </c>
      <c r="M1105" s="56"/>
      <c r="R1105" t="str">
        <f>IF(COUNTIF(ROMANEIOS!K:K,A1105)&gt;0,J1105,"")</f>
        <v/>
      </c>
    </row>
    <row r="1106" spans="1:18" ht="15.75" customHeight="1" x14ac:dyDescent="0.25">
      <c r="A1106" s="42" t="str">
        <f>IFERROR(INDEX(NFS!F:F,MATCH(B1106,NFS!E:E,0)),"")</f>
        <v/>
      </c>
      <c r="E1106" s="11" t="str">
        <f>IF(B1106="","",COUNTIF(SKU!C:C,B1106))</f>
        <v/>
      </c>
      <c r="H1106" s="64" t="str">
        <f>IF(A1106="","",IFERROR(VLOOKUP(TEXT(A1106,"0"),#REF!,7,FALSE),""))</f>
        <v/>
      </c>
      <c r="I1106" s="17" t="str">
        <f>IF(A1106="","",IFERROR(VLOOKUP(TEXT(A1106,"0"),#REF!,9,FALSE),""))</f>
        <v/>
      </c>
      <c r="J1106" s="19" t="str">
        <f>IF(A1106="","",IFERROR(VLOOKUP(TEXT(A1106,"0"),#REF!,10,FALSE),""))</f>
        <v/>
      </c>
      <c r="K1106" s="18" t="str">
        <f>IFERROR(INDEX(#REF!,MATCH(A1106,#REF!,0)),"")</f>
        <v/>
      </c>
      <c r="L1106" s="58" t="str">
        <f>IFERROR(INDEX(SKU!E:E,MATCH(B1106,SKU!C:C,0)),"")</f>
        <v/>
      </c>
      <c r="M1106" s="56"/>
      <c r="R1106" t="str">
        <f>IF(COUNTIF(ROMANEIOS!K:K,A1106)&gt;0,J1106,"")</f>
        <v/>
      </c>
    </row>
    <row r="1107" spans="1:18" ht="15.75" customHeight="1" x14ac:dyDescent="0.25">
      <c r="A1107" s="42" t="str">
        <f>IFERROR(INDEX(NFS!F:F,MATCH(B1107,NFS!E:E,0)),"")</f>
        <v/>
      </c>
      <c r="E1107" s="11" t="str">
        <f>IF(B1107="","",COUNTIF(SKU!C:C,B1107))</f>
        <v/>
      </c>
      <c r="H1107" s="64" t="str">
        <f>IF(A1107="","",IFERROR(VLOOKUP(TEXT(A1107,"0"),#REF!,7,FALSE),""))</f>
        <v/>
      </c>
      <c r="I1107" s="17" t="str">
        <f>IF(A1107="","",IFERROR(VLOOKUP(TEXT(A1107,"0"),#REF!,9,FALSE),""))</f>
        <v/>
      </c>
      <c r="J1107" s="19" t="str">
        <f>IF(A1107="","",IFERROR(VLOOKUP(TEXT(A1107,"0"),#REF!,10,FALSE),""))</f>
        <v/>
      </c>
      <c r="K1107" s="18" t="str">
        <f>IFERROR(INDEX(#REF!,MATCH(A1107,#REF!,0)),"")</f>
        <v/>
      </c>
      <c r="L1107" s="58" t="str">
        <f>IFERROR(INDEX(SKU!E:E,MATCH(B1107,SKU!C:C,0)),"")</f>
        <v/>
      </c>
      <c r="M1107" s="56"/>
      <c r="R1107" t="str">
        <f>IF(COUNTIF(ROMANEIOS!K:K,A1107)&gt;0,J1107,"")</f>
        <v/>
      </c>
    </row>
    <row r="1108" spans="1:18" ht="15.75" customHeight="1" x14ac:dyDescent="0.25">
      <c r="A1108" s="42" t="str">
        <f>IFERROR(INDEX(NFS!F:F,MATCH(B1108,NFS!E:E,0)),"")</f>
        <v/>
      </c>
      <c r="E1108" s="11" t="str">
        <f>IF(B1108="","",COUNTIF(SKU!C:C,B1108))</f>
        <v/>
      </c>
      <c r="H1108" s="64" t="str">
        <f>IF(A1108="","",IFERROR(VLOOKUP(TEXT(A1108,"0"),#REF!,7,FALSE),""))</f>
        <v/>
      </c>
      <c r="I1108" s="17" t="str">
        <f>IF(A1108="","",IFERROR(VLOOKUP(TEXT(A1108,"0"),#REF!,9,FALSE),""))</f>
        <v/>
      </c>
      <c r="J1108" s="19" t="str">
        <f>IF(A1108="","",IFERROR(VLOOKUP(TEXT(A1108,"0"),#REF!,10,FALSE),""))</f>
        <v/>
      </c>
      <c r="K1108" s="18" t="str">
        <f>IFERROR(INDEX(#REF!,MATCH(A1108,#REF!,0)),"")</f>
        <v/>
      </c>
      <c r="L1108" s="58" t="str">
        <f>IFERROR(INDEX(SKU!E:E,MATCH(B1108,SKU!C:C,0)),"")</f>
        <v/>
      </c>
      <c r="M1108" s="56"/>
      <c r="R1108" t="str">
        <f>IF(COUNTIF(ROMANEIOS!K:K,A1108)&gt;0,J1108,"")</f>
        <v/>
      </c>
    </row>
    <row r="1109" spans="1:18" ht="15.75" customHeight="1" x14ac:dyDescent="0.25">
      <c r="A1109" s="42" t="str">
        <f>IFERROR(INDEX(NFS!F:F,MATCH(B1109,NFS!E:E,0)),"")</f>
        <v/>
      </c>
      <c r="E1109" s="11" t="str">
        <f>IF(B1109="","",COUNTIF(SKU!C:C,B1109))</f>
        <v/>
      </c>
      <c r="H1109" s="64" t="str">
        <f>IF(A1109="","",IFERROR(VLOOKUP(TEXT(A1109,"0"),#REF!,7,FALSE),""))</f>
        <v/>
      </c>
      <c r="I1109" s="17" t="str">
        <f>IF(A1109="","",IFERROR(VLOOKUP(TEXT(A1109,"0"),#REF!,9,FALSE),""))</f>
        <v/>
      </c>
      <c r="J1109" s="19" t="str">
        <f>IF(A1109="","",IFERROR(VLOOKUP(TEXT(A1109,"0"),#REF!,10,FALSE),""))</f>
        <v/>
      </c>
      <c r="K1109" s="18" t="str">
        <f>IFERROR(INDEX(#REF!,MATCH(A1109,#REF!,0)),"")</f>
        <v/>
      </c>
      <c r="L1109" s="58" t="str">
        <f>IFERROR(INDEX(SKU!E:E,MATCH(B1109,SKU!C:C,0)),"")</f>
        <v/>
      </c>
      <c r="M1109" s="56"/>
      <c r="R1109" t="str">
        <f>IF(COUNTIF(ROMANEIOS!K:K,A1109)&gt;0,J1109,"")</f>
        <v/>
      </c>
    </row>
    <row r="1110" spans="1:18" ht="15.75" customHeight="1" x14ac:dyDescent="0.25">
      <c r="A1110" s="42" t="str">
        <f>IFERROR(INDEX(NFS!F:F,MATCH(B1110,NFS!E:E,0)),"")</f>
        <v/>
      </c>
      <c r="E1110" s="11" t="str">
        <f>IF(B1110="","",COUNTIF(SKU!C:C,B1110))</f>
        <v/>
      </c>
      <c r="H1110" s="64" t="str">
        <f>IF(A1110="","",IFERROR(VLOOKUP(TEXT(A1110,"0"),#REF!,7,FALSE),""))</f>
        <v/>
      </c>
      <c r="I1110" s="17" t="str">
        <f>IF(A1110="","",IFERROR(VLOOKUP(TEXT(A1110,"0"),#REF!,9,FALSE),""))</f>
        <v/>
      </c>
      <c r="J1110" s="19" t="str">
        <f>IF(A1110="","",IFERROR(VLOOKUP(TEXT(A1110,"0"),#REF!,10,FALSE),""))</f>
        <v/>
      </c>
      <c r="K1110" s="18" t="str">
        <f>IFERROR(INDEX(#REF!,MATCH(A1110,#REF!,0)),"")</f>
        <v/>
      </c>
      <c r="L1110" s="58" t="str">
        <f>IFERROR(INDEX(SKU!E:E,MATCH(B1110,SKU!C:C,0)),"")</f>
        <v/>
      </c>
      <c r="M1110" s="56"/>
      <c r="R1110" t="str">
        <f>IF(COUNTIF(ROMANEIOS!K:K,A1110)&gt;0,J1110,"")</f>
        <v/>
      </c>
    </row>
    <row r="1111" spans="1:18" ht="15.75" customHeight="1" x14ac:dyDescent="0.25">
      <c r="A1111" s="42" t="str">
        <f>IFERROR(INDEX(NFS!F:F,MATCH(B1111,NFS!E:E,0)),"")</f>
        <v/>
      </c>
      <c r="E1111" s="11" t="str">
        <f>IF(B1111="","",COUNTIF(SKU!C:C,B1111))</f>
        <v/>
      </c>
      <c r="H1111" s="64" t="str">
        <f>IF(A1111="","",IFERROR(VLOOKUP(TEXT(A1111,"0"),#REF!,7,FALSE),""))</f>
        <v/>
      </c>
      <c r="I1111" s="17" t="str">
        <f>IF(A1111="","",IFERROR(VLOOKUP(TEXT(A1111,"0"),#REF!,9,FALSE),""))</f>
        <v/>
      </c>
      <c r="J1111" s="19" t="str">
        <f>IF(A1111="","",IFERROR(VLOOKUP(TEXT(A1111,"0"),#REF!,10,FALSE),""))</f>
        <v/>
      </c>
      <c r="K1111" s="18" t="str">
        <f>IFERROR(INDEX(#REF!,MATCH(A1111,#REF!,0)),"")</f>
        <v/>
      </c>
      <c r="L1111" s="58" t="str">
        <f>IFERROR(INDEX(SKU!E:E,MATCH(B1111,SKU!C:C,0)),"")</f>
        <v/>
      </c>
      <c r="M1111" s="56"/>
      <c r="R1111" t="str">
        <f>IF(COUNTIF(ROMANEIOS!K:K,A1111)&gt;0,J1111,"")</f>
        <v/>
      </c>
    </row>
    <row r="1112" spans="1:18" ht="15.75" customHeight="1" x14ac:dyDescent="0.25">
      <c r="A1112" s="42" t="str">
        <f>IFERROR(INDEX(NFS!F:F,MATCH(B1112,NFS!E:E,0)),"")</f>
        <v/>
      </c>
      <c r="E1112" s="11" t="str">
        <f>IF(B1112="","",COUNTIF(SKU!C:C,B1112))</f>
        <v/>
      </c>
      <c r="H1112" s="64" t="str">
        <f>IF(A1112="","",IFERROR(VLOOKUP(TEXT(A1112,"0"),#REF!,7,FALSE),""))</f>
        <v/>
      </c>
      <c r="I1112" s="17" t="str">
        <f>IF(A1112="","",IFERROR(VLOOKUP(TEXT(A1112,"0"),#REF!,9,FALSE),""))</f>
        <v/>
      </c>
      <c r="J1112" s="19" t="str">
        <f>IF(A1112="","",IFERROR(VLOOKUP(TEXT(A1112,"0"),#REF!,10,FALSE),""))</f>
        <v/>
      </c>
      <c r="K1112" s="18" t="str">
        <f>IFERROR(INDEX(#REF!,MATCH(A1112,#REF!,0)),"")</f>
        <v/>
      </c>
      <c r="L1112" s="58" t="str">
        <f>IFERROR(INDEX(SKU!E:E,MATCH(B1112,SKU!C:C,0)),"")</f>
        <v/>
      </c>
      <c r="M1112" s="56"/>
      <c r="R1112" t="str">
        <f>IF(COUNTIF(ROMANEIOS!K:K,A1112)&gt;0,J1112,"")</f>
        <v/>
      </c>
    </row>
    <row r="1113" spans="1:18" ht="15.75" customHeight="1" x14ac:dyDescent="0.25">
      <c r="A1113" s="42" t="str">
        <f>IFERROR(INDEX(NFS!F:F,MATCH(B1113,NFS!E:E,0)),"")</f>
        <v/>
      </c>
      <c r="E1113" s="11" t="str">
        <f>IF(B1113="","",COUNTIF(SKU!C:C,B1113))</f>
        <v/>
      </c>
      <c r="H1113" s="64" t="str">
        <f>IF(A1113="","",IFERROR(VLOOKUP(TEXT(A1113,"0"),#REF!,7,FALSE),""))</f>
        <v/>
      </c>
      <c r="I1113" s="17" t="str">
        <f>IF(A1113="","",IFERROR(VLOOKUP(TEXT(A1113,"0"),#REF!,9,FALSE),""))</f>
        <v/>
      </c>
      <c r="J1113" s="19" t="str">
        <f>IF(A1113="","",IFERROR(VLOOKUP(TEXT(A1113,"0"),#REF!,10,FALSE),""))</f>
        <v/>
      </c>
      <c r="K1113" s="18" t="str">
        <f>IFERROR(INDEX(#REF!,MATCH(A1113,#REF!,0)),"")</f>
        <v/>
      </c>
      <c r="L1113" s="58" t="str">
        <f>IFERROR(INDEX(SKU!E:E,MATCH(B1113,SKU!C:C,0)),"")</f>
        <v/>
      </c>
      <c r="M1113" s="56"/>
      <c r="R1113" t="str">
        <f>IF(COUNTIF(ROMANEIOS!K:K,A1113)&gt;0,J1113,"")</f>
        <v/>
      </c>
    </row>
    <row r="1114" spans="1:18" ht="15.75" customHeight="1" x14ac:dyDescent="0.25">
      <c r="A1114" s="42" t="str">
        <f>IFERROR(INDEX(NFS!F:F,MATCH(B1114,NFS!E:E,0)),"")</f>
        <v/>
      </c>
      <c r="E1114" s="11" t="str">
        <f>IF(B1114="","",COUNTIF(SKU!C:C,B1114))</f>
        <v/>
      </c>
      <c r="H1114" s="64" t="str">
        <f>IF(A1114="","",IFERROR(VLOOKUP(TEXT(A1114,"0"),#REF!,7,FALSE),""))</f>
        <v/>
      </c>
      <c r="I1114" s="17" t="str">
        <f>IF(A1114="","",IFERROR(VLOOKUP(TEXT(A1114,"0"),#REF!,9,FALSE),""))</f>
        <v/>
      </c>
      <c r="J1114" s="19" t="str">
        <f>IF(A1114="","",IFERROR(VLOOKUP(TEXT(A1114,"0"),#REF!,10,FALSE),""))</f>
        <v/>
      </c>
      <c r="K1114" s="18" t="str">
        <f>IFERROR(INDEX(#REF!,MATCH(A1114,#REF!,0)),"")</f>
        <v/>
      </c>
      <c r="L1114" s="58" t="str">
        <f>IFERROR(INDEX(SKU!E:E,MATCH(B1114,SKU!C:C,0)),"")</f>
        <v/>
      </c>
      <c r="M1114" s="56"/>
      <c r="R1114" t="str">
        <f>IF(COUNTIF(ROMANEIOS!K:K,A1114)&gt;0,J1114,"")</f>
        <v/>
      </c>
    </row>
    <row r="1115" spans="1:18" ht="15.75" customHeight="1" x14ac:dyDescent="0.25">
      <c r="A1115" s="42" t="str">
        <f>IFERROR(INDEX(NFS!F:F,MATCH(B1115,NFS!E:E,0)),"")</f>
        <v/>
      </c>
      <c r="E1115" s="11" t="str">
        <f>IF(B1115="","",COUNTIF(SKU!C:C,B1115))</f>
        <v/>
      </c>
      <c r="H1115" s="64" t="str">
        <f>IF(A1115="","",IFERROR(VLOOKUP(TEXT(A1115,"0"),#REF!,7,FALSE),""))</f>
        <v/>
      </c>
      <c r="I1115" s="17" t="str">
        <f>IF(A1115="","",IFERROR(VLOOKUP(TEXT(A1115,"0"),#REF!,9,FALSE),""))</f>
        <v/>
      </c>
      <c r="J1115" s="19" t="str">
        <f>IF(A1115="","",IFERROR(VLOOKUP(TEXT(A1115,"0"),#REF!,10,FALSE),""))</f>
        <v/>
      </c>
      <c r="K1115" s="18" t="str">
        <f>IFERROR(INDEX(#REF!,MATCH(A1115,#REF!,0)),"")</f>
        <v/>
      </c>
      <c r="L1115" s="58" t="str">
        <f>IFERROR(INDEX(SKU!E:E,MATCH(B1115,SKU!C:C,0)),"")</f>
        <v/>
      </c>
      <c r="M1115" s="56"/>
      <c r="R1115" t="str">
        <f>IF(COUNTIF(ROMANEIOS!K:K,A1115)&gt;0,J1115,"")</f>
        <v/>
      </c>
    </row>
    <row r="1116" spans="1:18" ht="15.75" customHeight="1" x14ac:dyDescent="0.25">
      <c r="A1116" s="42" t="str">
        <f>IFERROR(INDEX(NFS!F:F,MATCH(B1116,NFS!E:E,0)),"")</f>
        <v/>
      </c>
      <c r="E1116" s="11" t="str">
        <f>IF(B1116="","",COUNTIF(SKU!C:C,B1116))</f>
        <v/>
      </c>
      <c r="H1116" s="64" t="str">
        <f>IF(A1116="","",IFERROR(VLOOKUP(TEXT(A1116,"0"),#REF!,7,FALSE),""))</f>
        <v/>
      </c>
      <c r="I1116" s="17" t="str">
        <f>IF(A1116="","",IFERROR(VLOOKUP(TEXT(A1116,"0"),#REF!,9,FALSE),""))</f>
        <v/>
      </c>
      <c r="J1116" s="19" t="str">
        <f>IF(A1116="","",IFERROR(VLOOKUP(TEXT(A1116,"0"),#REF!,10,FALSE),""))</f>
        <v/>
      </c>
      <c r="K1116" s="18" t="str">
        <f>IFERROR(INDEX(#REF!,MATCH(A1116,#REF!,0)),"")</f>
        <v/>
      </c>
      <c r="L1116" s="58" t="str">
        <f>IFERROR(INDEX(SKU!E:E,MATCH(B1116,SKU!C:C,0)),"")</f>
        <v/>
      </c>
      <c r="M1116" s="56"/>
      <c r="R1116" t="str">
        <f>IF(COUNTIF(ROMANEIOS!K:K,A1116)&gt;0,J1116,"")</f>
        <v/>
      </c>
    </row>
    <row r="1117" spans="1:18" ht="15.75" customHeight="1" x14ac:dyDescent="0.25">
      <c r="A1117" s="42" t="str">
        <f>IFERROR(INDEX(NFS!F:F,MATCH(B1117,NFS!E:E,0)),"")</f>
        <v/>
      </c>
      <c r="E1117" s="11" t="str">
        <f>IF(B1117="","",COUNTIF(SKU!C:C,B1117))</f>
        <v/>
      </c>
      <c r="H1117" s="64" t="str">
        <f>IF(A1117="","",IFERROR(VLOOKUP(TEXT(A1117,"0"),#REF!,7,FALSE),""))</f>
        <v/>
      </c>
      <c r="I1117" s="17" t="str">
        <f>IF(A1117="","",IFERROR(VLOOKUP(TEXT(A1117,"0"),#REF!,9,FALSE),""))</f>
        <v/>
      </c>
      <c r="J1117" s="19" t="str">
        <f>IF(A1117="","",IFERROR(VLOOKUP(TEXT(A1117,"0"),#REF!,10,FALSE),""))</f>
        <v/>
      </c>
      <c r="K1117" s="18" t="str">
        <f>IFERROR(INDEX(#REF!,MATCH(A1117,#REF!,0)),"")</f>
        <v/>
      </c>
      <c r="L1117" s="58" t="str">
        <f>IFERROR(INDEX(SKU!E:E,MATCH(B1117,SKU!C:C,0)),"")</f>
        <v/>
      </c>
      <c r="M1117" s="56"/>
      <c r="R1117" t="str">
        <f>IF(COUNTIF(ROMANEIOS!K:K,A1117)&gt;0,J1117,"")</f>
        <v/>
      </c>
    </row>
    <row r="1118" spans="1:18" ht="15.75" customHeight="1" x14ac:dyDescent="0.25">
      <c r="A1118" s="42" t="str">
        <f>IFERROR(INDEX(NFS!F:F,MATCH(B1118,NFS!E:E,0)),"")</f>
        <v/>
      </c>
      <c r="E1118" s="11" t="str">
        <f>IF(B1118="","",COUNTIF(SKU!C:C,B1118))</f>
        <v/>
      </c>
      <c r="H1118" s="64" t="str">
        <f>IF(A1118="","",IFERROR(VLOOKUP(TEXT(A1118,"0"),#REF!,7,FALSE),""))</f>
        <v/>
      </c>
      <c r="I1118" s="17" t="str">
        <f>IF(A1118="","",IFERROR(VLOOKUP(TEXT(A1118,"0"),#REF!,9,FALSE),""))</f>
        <v/>
      </c>
      <c r="J1118" s="19" t="str">
        <f>IF(A1118="","",IFERROR(VLOOKUP(TEXT(A1118,"0"),#REF!,10,FALSE),""))</f>
        <v/>
      </c>
      <c r="K1118" s="18" t="str">
        <f>IFERROR(INDEX(#REF!,MATCH(A1118,#REF!,0)),"")</f>
        <v/>
      </c>
      <c r="L1118" s="58" t="str">
        <f>IFERROR(INDEX(SKU!E:E,MATCH(B1118,SKU!C:C,0)),"")</f>
        <v/>
      </c>
      <c r="M1118" s="56"/>
      <c r="R1118" t="str">
        <f>IF(COUNTIF(ROMANEIOS!K:K,A1118)&gt;0,J1118,"")</f>
        <v/>
      </c>
    </row>
    <row r="1119" spans="1:18" ht="15.75" customHeight="1" x14ac:dyDescent="0.25">
      <c r="A1119" s="42" t="str">
        <f>IFERROR(INDEX(NFS!F:F,MATCH(B1119,NFS!E:E,0)),"")</f>
        <v/>
      </c>
      <c r="E1119" s="11" t="str">
        <f>IF(B1119="","",COUNTIF(SKU!C:C,B1119))</f>
        <v/>
      </c>
      <c r="H1119" s="64" t="str">
        <f>IF(A1119="","",IFERROR(VLOOKUP(TEXT(A1119,"0"),#REF!,7,FALSE),""))</f>
        <v/>
      </c>
      <c r="I1119" s="17" t="str">
        <f>IF(A1119="","",IFERROR(VLOOKUP(TEXT(A1119,"0"),#REF!,9,FALSE),""))</f>
        <v/>
      </c>
      <c r="J1119" s="19" t="str">
        <f>IF(A1119="","",IFERROR(VLOOKUP(TEXT(A1119,"0"),#REF!,10,FALSE),""))</f>
        <v/>
      </c>
      <c r="K1119" s="18" t="str">
        <f>IFERROR(INDEX(#REF!,MATCH(A1119,#REF!,0)),"")</f>
        <v/>
      </c>
      <c r="L1119" s="58" t="str">
        <f>IFERROR(INDEX(SKU!E:E,MATCH(B1119,SKU!C:C,0)),"")</f>
        <v/>
      </c>
      <c r="M1119" s="56"/>
      <c r="R1119" t="str">
        <f>IF(COUNTIF(ROMANEIOS!K:K,A1119)&gt;0,J1119,"")</f>
        <v/>
      </c>
    </row>
    <row r="1120" spans="1:18" ht="15.75" customHeight="1" x14ac:dyDescent="0.25">
      <c r="A1120" s="42" t="str">
        <f>IFERROR(INDEX(NFS!F:F,MATCH(B1120,NFS!E:E,0)),"")</f>
        <v/>
      </c>
      <c r="E1120" s="11" t="str">
        <f>IF(B1120="","",COUNTIF(SKU!C:C,B1120))</f>
        <v/>
      </c>
      <c r="H1120" s="64" t="str">
        <f>IF(A1120="","",IFERROR(VLOOKUP(TEXT(A1120,"0"),#REF!,7,FALSE),""))</f>
        <v/>
      </c>
      <c r="I1120" s="17" t="str">
        <f>IF(A1120="","",IFERROR(VLOOKUP(TEXT(A1120,"0"),#REF!,9,FALSE),""))</f>
        <v/>
      </c>
      <c r="J1120" s="19" t="str">
        <f>IF(A1120="","",IFERROR(VLOOKUP(TEXT(A1120,"0"),#REF!,10,FALSE),""))</f>
        <v/>
      </c>
      <c r="K1120" s="18" t="str">
        <f>IFERROR(INDEX(#REF!,MATCH(A1120,#REF!,0)),"")</f>
        <v/>
      </c>
      <c r="L1120" s="58" t="str">
        <f>IFERROR(INDEX(SKU!E:E,MATCH(B1120,SKU!C:C,0)),"")</f>
        <v/>
      </c>
      <c r="M1120" s="56"/>
      <c r="R1120" t="str">
        <f>IF(COUNTIF(ROMANEIOS!K:K,A1120)&gt;0,J1120,"")</f>
        <v/>
      </c>
    </row>
    <row r="1121" spans="1:18" ht="15.75" customHeight="1" x14ac:dyDescent="0.25">
      <c r="A1121" s="42" t="str">
        <f>IFERROR(INDEX(NFS!F:F,MATCH(B1121,NFS!E:E,0)),"")</f>
        <v/>
      </c>
      <c r="E1121" s="11" t="str">
        <f>IF(B1121="","",COUNTIF(SKU!C:C,B1121))</f>
        <v/>
      </c>
      <c r="H1121" s="64" t="str">
        <f>IF(A1121="","",IFERROR(VLOOKUP(TEXT(A1121,"0"),#REF!,7,FALSE),""))</f>
        <v/>
      </c>
      <c r="I1121" s="17" t="str">
        <f>IF(A1121="","",IFERROR(VLOOKUP(TEXT(A1121,"0"),#REF!,9,FALSE),""))</f>
        <v/>
      </c>
      <c r="J1121" s="19" t="str">
        <f>IF(A1121="","",IFERROR(VLOOKUP(TEXT(A1121,"0"),#REF!,10,FALSE),""))</f>
        <v/>
      </c>
      <c r="K1121" s="18" t="str">
        <f>IFERROR(INDEX(#REF!,MATCH(A1121,#REF!,0)),"")</f>
        <v/>
      </c>
      <c r="L1121" s="58" t="str">
        <f>IFERROR(INDEX(SKU!E:E,MATCH(B1121,SKU!C:C,0)),"")</f>
        <v/>
      </c>
      <c r="M1121" s="56"/>
      <c r="R1121" t="str">
        <f>IF(COUNTIF(ROMANEIOS!K:K,A1121)&gt;0,J1121,"")</f>
        <v/>
      </c>
    </row>
    <row r="1122" spans="1:18" ht="15.75" customHeight="1" x14ac:dyDescent="0.25">
      <c r="A1122" s="42" t="str">
        <f>IFERROR(INDEX(NFS!F:F,MATCH(B1122,NFS!E:E,0)),"")</f>
        <v/>
      </c>
      <c r="E1122" s="11" t="str">
        <f>IF(B1122="","",COUNTIF(SKU!C:C,B1122))</f>
        <v/>
      </c>
      <c r="H1122" s="64" t="str">
        <f>IF(A1122="","",IFERROR(VLOOKUP(TEXT(A1122,"0"),#REF!,7,FALSE),""))</f>
        <v/>
      </c>
      <c r="I1122" s="17" t="str">
        <f>IF(A1122="","",IFERROR(VLOOKUP(TEXT(A1122,"0"),#REF!,9,FALSE),""))</f>
        <v/>
      </c>
      <c r="J1122" s="19" t="str">
        <f>IF(A1122="","",IFERROR(VLOOKUP(TEXT(A1122,"0"),#REF!,10,FALSE),""))</f>
        <v/>
      </c>
      <c r="K1122" s="18" t="str">
        <f>IFERROR(INDEX(#REF!,MATCH(A1122,#REF!,0)),"")</f>
        <v/>
      </c>
      <c r="L1122" s="58" t="str">
        <f>IFERROR(INDEX(SKU!E:E,MATCH(B1122,SKU!C:C,0)),"")</f>
        <v/>
      </c>
      <c r="M1122" s="56"/>
      <c r="R1122" t="str">
        <f>IF(COUNTIF(ROMANEIOS!K:K,A1122)&gt;0,J1122,"")</f>
        <v/>
      </c>
    </row>
    <row r="1123" spans="1:18" ht="15.75" customHeight="1" x14ac:dyDescent="0.25">
      <c r="A1123" s="42" t="str">
        <f>IFERROR(INDEX(NFS!F:F,MATCH(B1123,NFS!E:E,0)),"")</f>
        <v/>
      </c>
      <c r="E1123" s="11" t="str">
        <f>IF(B1123="","",COUNTIF(SKU!C:C,B1123))</f>
        <v/>
      </c>
      <c r="H1123" s="64" t="str">
        <f>IF(A1123="","",IFERROR(VLOOKUP(TEXT(A1123,"0"),#REF!,7,FALSE),""))</f>
        <v/>
      </c>
      <c r="I1123" s="17" t="str">
        <f>IF(A1123="","",IFERROR(VLOOKUP(TEXT(A1123,"0"),#REF!,9,FALSE),""))</f>
        <v/>
      </c>
      <c r="J1123" s="19" t="str">
        <f>IF(A1123="","",IFERROR(VLOOKUP(TEXT(A1123,"0"),#REF!,10,FALSE),""))</f>
        <v/>
      </c>
      <c r="K1123" s="18" t="str">
        <f>IFERROR(INDEX(#REF!,MATCH(A1123,#REF!,0)),"")</f>
        <v/>
      </c>
      <c r="L1123" s="58" t="str">
        <f>IFERROR(INDEX(SKU!E:E,MATCH(B1123,SKU!C:C,0)),"")</f>
        <v/>
      </c>
      <c r="M1123" s="56"/>
      <c r="R1123" t="str">
        <f>IF(COUNTIF(ROMANEIOS!K:K,A1123)&gt;0,J1123,"")</f>
        <v/>
      </c>
    </row>
    <row r="1124" spans="1:18" ht="15.75" customHeight="1" x14ac:dyDescent="0.25">
      <c r="A1124" s="42" t="str">
        <f>IFERROR(INDEX(NFS!F:F,MATCH(B1124,NFS!E:E,0)),"")</f>
        <v/>
      </c>
      <c r="E1124" s="11" t="str">
        <f>IF(B1124="","",COUNTIF(SKU!C:C,B1124))</f>
        <v/>
      </c>
      <c r="H1124" s="64" t="str">
        <f>IF(A1124="","",IFERROR(VLOOKUP(TEXT(A1124,"0"),#REF!,7,FALSE),""))</f>
        <v/>
      </c>
      <c r="I1124" s="17" t="str">
        <f>IF(A1124="","",IFERROR(VLOOKUP(TEXT(A1124,"0"),#REF!,9,FALSE),""))</f>
        <v/>
      </c>
      <c r="J1124" s="19" t="str">
        <f>IF(A1124="","",IFERROR(VLOOKUP(TEXT(A1124,"0"),#REF!,10,FALSE),""))</f>
        <v/>
      </c>
      <c r="K1124" s="18" t="str">
        <f>IFERROR(INDEX(#REF!,MATCH(A1124,#REF!,0)),"")</f>
        <v/>
      </c>
      <c r="L1124" s="58" t="str">
        <f>IFERROR(INDEX(SKU!E:E,MATCH(B1124,SKU!C:C,0)),"")</f>
        <v/>
      </c>
      <c r="M1124" s="56"/>
      <c r="R1124" t="str">
        <f>IF(COUNTIF(ROMANEIOS!K:K,A1124)&gt;0,J1124,"")</f>
        <v/>
      </c>
    </row>
    <row r="1125" spans="1:18" ht="15.75" customHeight="1" x14ac:dyDescent="0.25">
      <c r="A1125" s="42" t="str">
        <f>IFERROR(INDEX(NFS!F:F,MATCH(B1125,NFS!E:E,0)),"")</f>
        <v/>
      </c>
      <c r="E1125" s="11" t="str">
        <f>IF(B1125="","",COUNTIF(SKU!C:C,B1125))</f>
        <v/>
      </c>
      <c r="H1125" s="64" t="str">
        <f>IF(A1125="","",IFERROR(VLOOKUP(TEXT(A1125,"0"),#REF!,7,FALSE),""))</f>
        <v/>
      </c>
      <c r="I1125" s="17" t="str">
        <f>IF(A1125="","",IFERROR(VLOOKUP(TEXT(A1125,"0"),#REF!,9,FALSE),""))</f>
        <v/>
      </c>
      <c r="J1125" s="19" t="str">
        <f>IF(A1125="","",IFERROR(VLOOKUP(TEXT(A1125,"0"),#REF!,10,FALSE),""))</f>
        <v/>
      </c>
      <c r="K1125" s="18" t="str">
        <f>IFERROR(INDEX(#REF!,MATCH(A1125,#REF!,0)),"")</f>
        <v/>
      </c>
      <c r="L1125" s="58" t="str">
        <f>IFERROR(INDEX(SKU!E:E,MATCH(B1125,SKU!C:C,0)),"")</f>
        <v/>
      </c>
      <c r="M1125" s="56"/>
      <c r="R1125" t="str">
        <f>IF(COUNTIF(ROMANEIOS!K:K,A1125)&gt;0,J1125,"")</f>
        <v/>
      </c>
    </row>
    <row r="1126" spans="1:18" ht="15.75" customHeight="1" x14ac:dyDescent="0.25">
      <c r="A1126" s="42" t="str">
        <f>IFERROR(INDEX(NFS!F:F,MATCH(B1126,NFS!E:E,0)),"")</f>
        <v/>
      </c>
      <c r="E1126" s="11" t="str">
        <f>IF(B1126="","",COUNTIF(SKU!C:C,B1126))</f>
        <v/>
      </c>
      <c r="H1126" s="64" t="str">
        <f>IF(A1126="","",IFERROR(VLOOKUP(TEXT(A1126,"0"),#REF!,7,FALSE),""))</f>
        <v/>
      </c>
      <c r="I1126" s="17" t="str">
        <f>IF(A1126="","",IFERROR(VLOOKUP(TEXT(A1126,"0"),#REF!,9,FALSE),""))</f>
        <v/>
      </c>
      <c r="J1126" s="19" t="str">
        <f>IF(A1126="","",IFERROR(VLOOKUP(TEXT(A1126,"0"),#REF!,10,FALSE),""))</f>
        <v/>
      </c>
      <c r="K1126" s="18" t="str">
        <f>IFERROR(INDEX(#REF!,MATCH(A1126,#REF!,0)),"")</f>
        <v/>
      </c>
      <c r="L1126" s="58" t="str">
        <f>IFERROR(INDEX(SKU!E:E,MATCH(B1126,SKU!C:C,0)),"")</f>
        <v/>
      </c>
      <c r="M1126" s="56"/>
      <c r="R1126" t="str">
        <f>IF(COUNTIF(ROMANEIOS!K:K,A1126)&gt;0,J1126,"")</f>
        <v/>
      </c>
    </row>
    <row r="1127" spans="1:18" ht="15.75" customHeight="1" x14ac:dyDescent="0.25">
      <c r="A1127" s="42" t="str">
        <f>IFERROR(INDEX(NFS!F:F,MATCH(B1127,NFS!E:E,0)),"")</f>
        <v/>
      </c>
      <c r="E1127" s="11" t="str">
        <f>IF(B1127="","",COUNTIF(SKU!C:C,B1127))</f>
        <v/>
      </c>
      <c r="H1127" s="64" t="str">
        <f>IF(A1127="","",IFERROR(VLOOKUP(TEXT(A1127,"0"),#REF!,7,FALSE),""))</f>
        <v/>
      </c>
      <c r="I1127" s="17" t="str">
        <f>IF(A1127="","",IFERROR(VLOOKUP(TEXT(A1127,"0"),#REF!,9,FALSE),""))</f>
        <v/>
      </c>
      <c r="J1127" s="19" t="str">
        <f>IF(A1127="","",IFERROR(VLOOKUP(TEXT(A1127,"0"),#REF!,10,FALSE),""))</f>
        <v/>
      </c>
      <c r="K1127" s="18" t="str">
        <f>IFERROR(INDEX(#REF!,MATCH(A1127,#REF!,0)),"")</f>
        <v/>
      </c>
      <c r="L1127" s="58" t="str">
        <f>IFERROR(INDEX(SKU!E:E,MATCH(B1127,SKU!C:C,0)),"")</f>
        <v/>
      </c>
      <c r="M1127" s="56"/>
      <c r="R1127" t="str">
        <f>IF(COUNTIF(ROMANEIOS!K:K,A1127)&gt;0,J1127,"")</f>
        <v/>
      </c>
    </row>
    <row r="1128" spans="1:18" ht="15.75" customHeight="1" x14ac:dyDescent="0.25">
      <c r="A1128" s="42" t="str">
        <f>IFERROR(INDEX(NFS!F:F,MATCH(B1128,NFS!E:E,0)),"")</f>
        <v/>
      </c>
      <c r="E1128" s="11" t="str">
        <f>IF(B1128="","",COUNTIF(SKU!C:C,B1128))</f>
        <v/>
      </c>
      <c r="H1128" s="64" t="str">
        <f>IF(A1128="","",IFERROR(VLOOKUP(TEXT(A1128,"0"),#REF!,7,FALSE),""))</f>
        <v/>
      </c>
      <c r="I1128" s="17" t="str">
        <f>IF(A1128="","",IFERROR(VLOOKUP(TEXT(A1128,"0"),#REF!,9,FALSE),""))</f>
        <v/>
      </c>
      <c r="J1128" s="19" t="str">
        <f>IF(A1128="","",IFERROR(VLOOKUP(TEXT(A1128,"0"),#REF!,10,FALSE),""))</f>
        <v/>
      </c>
      <c r="K1128" s="18" t="str">
        <f>IFERROR(INDEX(#REF!,MATCH(A1128,#REF!,0)),"")</f>
        <v/>
      </c>
      <c r="L1128" s="58" t="str">
        <f>IFERROR(INDEX(SKU!E:E,MATCH(B1128,SKU!C:C,0)),"")</f>
        <v/>
      </c>
      <c r="M1128" s="56"/>
      <c r="R1128" t="str">
        <f>IF(COUNTIF(ROMANEIOS!K:K,A1128)&gt;0,J1128,"")</f>
        <v/>
      </c>
    </row>
    <row r="1129" spans="1:18" ht="15.75" customHeight="1" x14ac:dyDescent="0.25">
      <c r="A1129" s="42" t="str">
        <f>IFERROR(INDEX(NFS!F:F,MATCH(B1129,NFS!E:E,0)),"")</f>
        <v/>
      </c>
      <c r="E1129" s="11" t="str">
        <f>IF(B1129="","",COUNTIF(SKU!C:C,B1129))</f>
        <v/>
      </c>
      <c r="H1129" s="64" t="str">
        <f>IF(A1129="","",IFERROR(VLOOKUP(TEXT(A1129,"0"),#REF!,7,FALSE),""))</f>
        <v/>
      </c>
      <c r="I1129" s="17" t="str">
        <f>IF(A1129="","",IFERROR(VLOOKUP(TEXT(A1129,"0"),#REF!,9,FALSE),""))</f>
        <v/>
      </c>
      <c r="J1129" s="19" t="str">
        <f>IF(A1129="","",IFERROR(VLOOKUP(TEXT(A1129,"0"),#REF!,10,FALSE),""))</f>
        <v/>
      </c>
      <c r="K1129" s="18" t="str">
        <f>IFERROR(INDEX(#REF!,MATCH(A1129,#REF!,0)),"")</f>
        <v/>
      </c>
      <c r="L1129" s="58" t="str">
        <f>IFERROR(INDEX(SKU!E:E,MATCH(B1129,SKU!C:C,0)),"")</f>
        <v/>
      </c>
      <c r="M1129" s="56"/>
      <c r="R1129" t="str">
        <f>IF(COUNTIF(ROMANEIOS!K:K,A1129)&gt;0,J1129,"")</f>
        <v/>
      </c>
    </row>
    <row r="1130" spans="1:18" ht="15.75" customHeight="1" x14ac:dyDescent="0.25">
      <c r="A1130" s="42" t="str">
        <f>IFERROR(INDEX(NFS!F:F,MATCH(B1130,NFS!E:E,0)),"")</f>
        <v/>
      </c>
      <c r="E1130" s="11" t="str">
        <f>IF(B1130="","",COUNTIF(SKU!C:C,B1130))</f>
        <v/>
      </c>
      <c r="H1130" s="64" t="str">
        <f>IF(A1130="","",IFERROR(VLOOKUP(TEXT(A1130,"0"),#REF!,7,FALSE),""))</f>
        <v/>
      </c>
      <c r="I1130" s="17" t="str">
        <f>IF(A1130="","",IFERROR(VLOOKUP(TEXT(A1130,"0"),#REF!,9,FALSE),""))</f>
        <v/>
      </c>
      <c r="J1130" s="19" t="str">
        <f>IF(A1130="","",IFERROR(VLOOKUP(TEXT(A1130,"0"),#REF!,10,FALSE),""))</f>
        <v/>
      </c>
      <c r="K1130" s="18" t="str">
        <f>IFERROR(INDEX(#REF!,MATCH(A1130,#REF!,0)),"")</f>
        <v/>
      </c>
      <c r="L1130" s="58" t="str">
        <f>IFERROR(INDEX(SKU!E:E,MATCH(B1130,SKU!C:C,0)),"")</f>
        <v/>
      </c>
      <c r="M1130" s="56"/>
      <c r="R1130" t="str">
        <f>IF(COUNTIF(ROMANEIOS!K:K,A1130)&gt;0,J1130,"")</f>
        <v/>
      </c>
    </row>
    <row r="1131" spans="1:18" ht="15.75" customHeight="1" x14ac:dyDescent="0.25">
      <c r="A1131" s="42" t="str">
        <f>IFERROR(INDEX(NFS!F:F,MATCH(B1131,NFS!E:E,0)),"")</f>
        <v/>
      </c>
      <c r="E1131" s="11" t="str">
        <f>IF(B1131="","",COUNTIF(SKU!C:C,B1131))</f>
        <v/>
      </c>
      <c r="H1131" s="64" t="str">
        <f>IF(A1131="","",IFERROR(VLOOKUP(TEXT(A1131,"0"),#REF!,7,FALSE),""))</f>
        <v/>
      </c>
      <c r="I1131" s="17" t="str">
        <f>IF(A1131="","",IFERROR(VLOOKUP(TEXT(A1131,"0"),#REF!,9,FALSE),""))</f>
        <v/>
      </c>
      <c r="J1131" s="19" t="str">
        <f>IF(A1131="","",IFERROR(VLOOKUP(TEXT(A1131,"0"),#REF!,10,FALSE),""))</f>
        <v/>
      </c>
      <c r="K1131" s="18" t="str">
        <f>IFERROR(INDEX(#REF!,MATCH(A1131,#REF!,0)),"")</f>
        <v/>
      </c>
      <c r="L1131" s="58" t="str">
        <f>IFERROR(INDEX(SKU!E:E,MATCH(B1131,SKU!C:C,0)),"")</f>
        <v/>
      </c>
      <c r="M1131" s="56"/>
      <c r="R1131" t="str">
        <f>IF(COUNTIF(ROMANEIOS!K:K,A1131)&gt;0,J1131,"")</f>
        <v/>
      </c>
    </row>
    <row r="1132" spans="1:18" ht="15.75" customHeight="1" x14ac:dyDescent="0.25">
      <c r="A1132" s="42" t="str">
        <f>IFERROR(INDEX(NFS!F:F,MATCH(B1132,NFS!E:E,0)),"")</f>
        <v/>
      </c>
      <c r="E1132" s="11" t="str">
        <f>IF(B1132="","",COUNTIF(SKU!C:C,B1132))</f>
        <v/>
      </c>
      <c r="H1132" s="64" t="str">
        <f>IF(A1132="","",IFERROR(VLOOKUP(TEXT(A1132,"0"),#REF!,7,FALSE),""))</f>
        <v/>
      </c>
      <c r="I1132" s="17" t="str">
        <f>IF(A1132="","",IFERROR(VLOOKUP(TEXT(A1132,"0"),#REF!,9,FALSE),""))</f>
        <v/>
      </c>
      <c r="J1132" s="19" t="str">
        <f>IF(A1132="","",IFERROR(VLOOKUP(TEXT(A1132,"0"),#REF!,10,FALSE),""))</f>
        <v/>
      </c>
      <c r="K1132" s="18" t="str">
        <f>IFERROR(INDEX(#REF!,MATCH(A1132,#REF!,0)),"")</f>
        <v/>
      </c>
      <c r="L1132" s="58" t="str">
        <f>IFERROR(INDEX(SKU!E:E,MATCH(B1132,SKU!C:C,0)),"")</f>
        <v/>
      </c>
      <c r="M1132" s="56"/>
      <c r="R1132" t="str">
        <f>IF(COUNTIF(ROMANEIOS!K:K,A1132)&gt;0,J1132,"")</f>
        <v/>
      </c>
    </row>
    <row r="1133" spans="1:18" ht="15.75" customHeight="1" x14ac:dyDescent="0.25">
      <c r="A1133" s="42" t="str">
        <f>IFERROR(INDEX(NFS!F:F,MATCH(B1133,NFS!E:E,0)),"")</f>
        <v/>
      </c>
      <c r="E1133" s="11" t="str">
        <f>IF(B1133="","",COUNTIF(SKU!C:C,B1133))</f>
        <v/>
      </c>
      <c r="H1133" s="64" t="str">
        <f>IF(A1133="","",IFERROR(VLOOKUP(TEXT(A1133,"0"),#REF!,7,FALSE),""))</f>
        <v/>
      </c>
      <c r="I1133" s="17" t="str">
        <f>IF(A1133="","",IFERROR(VLOOKUP(TEXT(A1133,"0"),#REF!,9,FALSE),""))</f>
        <v/>
      </c>
      <c r="J1133" s="19" t="str">
        <f>IF(A1133="","",IFERROR(VLOOKUP(TEXT(A1133,"0"),#REF!,10,FALSE),""))</f>
        <v/>
      </c>
      <c r="K1133" s="18" t="str">
        <f>IFERROR(INDEX(#REF!,MATCH(A1133,#REF!,0)),"")</f>
        <v/>
      </c>
      <c r="L1133" s="58" t="str">
        <f>IFERROR(INDEX(SKU!E:E,MATCH(B1133,SKU!C:C,0)),"")</f>
        <v/>
      </c>
      <c r="M1133" s="56"/>
      <c r="R1133" t="str">
        <f>IF(COUNTIF(ROMANEIOS!K:K,A1133)&gt;0,J1133,"")</f>
        <v/>
      </c>
    </row>
    <row r="1134" spans="1:18" ht="15.75" customHeight="1" x14ac:dyDescent="0.25">
      <c r="A1134" s="42" t="str">
        <f>IFERROR(INDEX(NFS!F:F,MATCH(B1134,NFS!E:E,0)),"")</f>
        <v/>
      </c>
      <c r="E1134" s="11" t="str">
        <f>IF(B1134="","",COUNTIF(SKU!C:C,B1134))</f>
        <v/>
      </c>
      <c r="H1134" s="64" t="str">
        <f>IF(A1134="","",IFERROR(VLOOKUP(TEXT(A1134,"0"),#REF!,7,FALSE),""))</f>
        <v/>
      </c>
      <c r="I1134" s="17" t="str">
        <f>IF(A1134="","",IFERROR(VLOOKUP(TEXT(A1134,"0"),#REF!,9,FALSE),""))</f>
        <v/>
      </c>
      <c r="J1134" s="19" t="str">
        <f>IF(A1134="","",IFERROR(VLOOKUP(TEXT(A1134,"0"),#REF!,10,FALSE),""))</f>
        <v/>
      </c>
      <c r="K1134" s="18" t="str">
        <f>IFERROR(INDEX(#REF!,MATCH(A1134,#REF!,0)),"")</f>
        <v/>
      </c>
      <c r="L1134" s="58" t="str">
        <f>IFERROR(INDEX(SKU!E:E,MATCH(B1134,SKU!C:C,0)),"")</f>
        <v/>
      </c>
      <c r="M1134" s="56"/>
      <c r="R1134" t="str">
        <f>IF(COUNTIF(ROMANEIOS!K:K,A1134)&gt;0,J1134,"")</f>
        <v/>
      </c>
    </row>
    <row r="1135" spans="1:18" ht="15.75" customHeight="1" x14ac:dyDescent="0.25">
      <c r="A1135" s="42" t="str">
        <f>IFERROR(INDEX(NFS!F:F,MATCH(B1135,NFS!E:E,0)),"")</f>
        <v/>
      </c>
      <c r="E1135" s="11" t="str">
        <f>IF(B1135="","",COUNTIF(SKU!C:C,B1135))</f>
        <v/>
      </c>
      <c r="H1135" s="64" t="str">
        <f>IF(A1135="","",IFERROR(VLOOKUP(TEXT(A1135,"0"),#REF!,7,FALSE),""))</f>
        <v/>
      </c>
      <c r="I1135" s="17" t="str">
        <f>IF(A1135="","",IFERROR(VLOOKUP(TEXT(A1135,"0"),#REF!,9,FALSE),""))</f>
        <v/>
      </c>
      <c r="J1135" s="19" t="str">
        <f>IF(A1135="","",IFERROR(VLOOKUP(TEXT(A1135,"0"),#REF!,10,FALSE),""))</f>
        <v/>
      </c>
      <c r="K1135" s="18" t="str">
        <f>IFERROR(INDEX(#REF!,MATCH(A1135,#REF!,0)),"")</f>
        <v/>
      </c>
      <c r="L1135" s="58" t="str">
        <f>IFERROR(INDEX(SKU!E:E,MATCH(B1135,SKU!C:C,0)),"")</f>
        <v/>
      </c>
      <c r="M1135" s="56"/>
      <c r="R1135" t="str">
        <f>IF(COUNTIF(ROMANEIOS!K:K,A1135)&gt;0,J1135,"")</f>
        <v/>
      </c>
    </row>
    <row r="1136" spans="1:18" ht="15.75" customHeight="1" x14ac:dyDescent="0.25">
      <c r="A1136" s="42" t="str">
        <f>IFERROR(INDEX(NFS!F:F,MATCH(B1136,NFS!E:E,0)),"")</f>
        <v/>
      </c>
      <c r="E1136" s="11" t="str">
        <f>IF(B1136="","",COUNTIF(SKU!C:C,B1136))</f>
        <v/>
      </c>
      <c r="H1136" s="64" t="str">
        <f>IF(A1136="","",IFERROR(VLOOKUP(TEXT(A1136,"0"),#REF!,7,FALSE),""))</f>
        <v/>
      </c>
      <c r="I1136" s="17" t="str">
        <f>IF(A1136="","",IFERROR(VLOOKUP(TEXT(A1136,"0"),#REF!,9,FALSE),""))</f>
        <v/>
      </c>
      <c r="J1136" s="19" t="str">
        <f>IF(A1136="","",IFERROR(VLOOKUP(TEXT(A1136,"0"),#REF!,10,FALSE),""))</f>
        <v/>
      </c>
      <c r="K1136" s="18" t="str">
        <f>IFERROR(INDEX(#REF!,MATCH(A1136,#REF!,0)),"")</f>
        <v/>
      </c>
      <c r="L1136" s="58" t="str">
        <f>IFERROR(INDEX(SKU!E:E,MATCH(B1136,SKU!C:C,0)),"")</f>
        <v/>
      </c>
      <c r="M1136" s="56"/>
      <c r="R1136" t="str">
        <f>IF(COUNTIF(ROMANEIOS!K:K,A1136)&gt;0,J1136,"")</f>
        <v/>
      </c>
    </row>
    <row r="1137" spans="1:18" ht="15.75" customHeight="1" x14ac:dyDescent="0.25">
      <c r="A1137" s="42" t="str">
        <f>IFERROR(INDEX(NFS!F:F,MATCH(B1137,NFS!E:E,0)),"")</f>
        <v/>
      </c>
      <c r="E1137" s="11" t="str">
        <f>IF(B1137="","",COUNTIF(SKU!C:C,B1137))</f>
        <v/>
      </c>
      <c r="H1137" s="64" t="str">
        <f>IF(A1137="","",IFERROR(VLOOKUP(TEXT(A1137,"0"),#REF!,7,FALSE),""))</f>
        <v/>
      </c>
      <c r="I1137" s="17" t="str">
        <f>IF(A1137="","",IFERROR(VLOOKUP(TEXT(A1137,"0"),#REF!,9,FALSE),""))</f>
        <v/>
      </c>
      <c r="J1137" s="19" t="str">
        <f>IF(A1137="","",IFERROR(VLOOKUP(TEXT(A1137,"0"),#REF!,10,FALSE),""))</f>
        <v/>
      </c>
      <c r="K1137" s="18" t="str">
        <f>IFERROR(INDEX(#REF!,MATCH(A1137,#REF!,0)),"")</f>
        <v/>
      </c>
      <c r="L1137" s="58" t="str">
        <f>IFERROR(INDEX(SKU!E:E,MATCH(B1137,SKU!C:C,0)),"")</f>
        <v/>
      </c>
      <c r="M1137" s="56"/>
      <c r="R1137" t="str">
        <f>IF(COUNTIF(ROMANEIOS!K:K,A1137)&gt;0,J1137,"")</f>
        <v/>
      </c>
    </row>
    <row r="1138" spans="1:18" ht="15.75" customHeight="1" x14ac:dyDescent="0.25">
      <c r="A1138" s="42" t="str">
        <f>IFERROR(INDEX(NFS!F:F,MATCH(B1138,NFS!E:E,0)),"")</f>
        <v/>
      </c>
      <c r="E1138" s="11" t="str">
        <f>IF(B1138="","",COUNTIF(SKU!C:C,B1138))</f>
        <v/>
      </c>
      <c r="H1138" s="64" t="str">
        <f>IF(A1138="","",IFERROR(VLOOKUP(TEXT(A1138,"0"),#REF!,7,FALSE),""))</f>
        <v/>
      </c>
      <c r="I1138" s="17" t="str">
        <f>IF(A1138="","",IFERROR(VLOOKUP(TEXT(A1138,"0"),#REF!,9,FALSE),""))</f>
        <v/>
      </c>
      <c r="J1138" s="19" t="str">
        <f>IF(A1138="","",IFERROR(VLOOKUP(TEXT(A1138,"0"),#REF!,10,FALSE),""))</f>
        <v/>
      </c>
      <c r="K1138" s="18" t="str">
        <f>IFERROR(INDEX(#REF!,MATCH(A1138,#REF!,0)),"")</f>
        <v/>
      </c>
      <c r="L1138" s="58" t="str">
        <f>IFERROR(INDEX(SKU!E:E,MATCH(B1138,SKU!C:C,0)),"")</f>
        <v/>
      </c>
      <c r="M1138" s="56"/>
      <c r="R1138" t="str">
        <f>IF(COUNTIF(ROMANEIOS!K:K,A1138)&gt;0,J1138,"")</f>
        <v/>
      </c>
    </row>
    <row r="1139" spans="1:18" ht="15.75" customHeight="1" x14ac:dyDescent="0.25">
      <c r="A1139" s="42" t="str">
        <f>IFERROR(INDEX(NFS!F:F,MATCH(B1139,NFS!E:E,0)),"")</f>
        <v/>
      </c>
      <c r="E1139" s="11" t="str">
        <f>IF(B1139="","",COUNTIF(SKU!C:C,B1139))</f>
        <v/>
      </c>
      <c r="H1139" s="64" t="str">
        <f>IF(A1139="","",IFERROR(VLOOKUP(TEXT(A1139,"0"),#REF!,7,FALSE),""))</f>
        <v/>
      </c>
      <c r="I1139" s="17" t="str">
        <f>IF(A1139="","",IFERROR(VLOOKUP(TEXT(A1139,"0"),#REF!,9,FALSE),""))</f>
        <v/>
      </c>
      <c r="J1139" s="19" t="str">
        <f>IF(A1139="","",IFERROR(VLOOKUP(TEXT(A1139,"0"),#REF!,10,FALSE),""))</f>
        <v/>
      </c>
      <c r="K1139" s="18" t="str">
        <f>IFERROR(INDEX(#REF!,MATCH(A1139,#REF!,0)),"")</f>
        <v/>
      </c>
      <c r="L1139" s="58" t="str">
        <f>IFERROR(INDEX(SKU!E:E,MATCH(B1139,SKU!C:C,0)),"")</f>
        <v/>
      </c>
      <c r="M1139" s="56"/>
      <c r="R1139" t="str">
        <f>IF(COUNTIF(ROMANEIOS!K:K,A1139)&gt;0,J1139,"")</f>
        <v/>
      </c>
    </row>
    <row r="1140" spans="1:18" ht="15.75" customHeight="1" x14ac:dyDescent="0.25">
      <c r="A1140" s="42" t="str">
        <f>IFERROR(INDEX(NFS!F:F,MATCH(B1140,NFS!E:E,0)),"")</f>
        <v/>
      </c>
      <c r="E1140" s="11" t="str">
        <f>IF(B1140="","",COUNTIF(SKU!C:C,B1140))</f>
        <v/>
      </c>
      <c r="H1140" s="64" t="str">
        <f>IF(A1140="","",IFERROR(VLOOKUP(TEXT(A1140,"0"),#REF!,7,FALSE),""))</f>
        <v/>
      </c>
      <c r="I1140" s="17" t="str">
        <f>IF(A1140="","",IFERROR(VLOOKUP(TEXT(A1140,"0"),#REF!,9,FALSE),""))</f>
        <v/>
      </c>
      <c r="J1140" s="19" t="str">
        <f>IF(A1140="","",IFERROR(VLOOKUP(TEXT(A1140,"0"),#REF!,10,FALSE),""))</f>
        <v/>
      </c>
      <c r="K1140" s="18" t="str">
        <f>IFERROR(INDEX(#REF!,MATCH(A1140,#REF!,0)),"")</f>
        <v/>
      </c>
      <c r="L1140" s="58" t="str">
        <f>IFERROR(INDEX(SKU!E:E,MATCH(B1140,SKU!C:C,0)),"")</f>
        <v/>
      </c>
      <c r="M1140" s="56"/>
      <c r="R1140" t="str">
        <f>IF(COUNTIF(ROMANEIOS!K:K,A1140)&gt;0,J1140,"")</f>
        <v/>
      </c>
    </row>
    <row r="1141" spans="1:18" ht="15.75" customHeight="1" x14ac:dyDescent="0.25">
      <c r="A1141" s="42" t="str">
        <f>IFERROR(INDEX(NFS!F:F,MATCH(B1141,NFS!E:E,0)),"")</f>
        <v/>
      </c>
      <c r="E1141" s="11" t="str">
        <f>IF(B1141="","",COUNTIF(SKU!C:C,B1141))</f>
        <v/>
      </c>
      <c r="H1141" s="64" t="str">
        <f>IF(A1141="","",IFERROR(VLOOKUP(TEXT(A1141,"0"),#REF!,7,FALSE),""))</f>
        <v/>
      </c>
      <c r="I1141" s="17" t="str">
        <f>IF(A1141="","",IFERROR(VLOOKUP(TEXT(A1141,"0"),#REF!,9,FALSE),""))</f>
        <v/>
      </c>
      <c r="J1141" s="19" t="str">
        <f>IF(A1141="","",IFERROR(VLOOKUP(TEXT(A1141,"0"),#REF!,10,FALSE),""))</f>
        <v/>
      </c>
      <c r="K1141" s="18" t="str">
        <f>IFERROR(INDEX(#REF!,MATCH(A1141,#REF!,0)),"")</f>
        <v/>
      </c>
      <c r="L1141" s="58" t="str">
        <f>IFERROR(INDEX(SKU!E:E,MATCH(B1141,SKU!C:C,0)),"")</f>
        <v/>
      </c>
      <c r="M1141" s="56"/>
      <c r="R1141" t="str">
        <f>IF(COUNTIF(ROMANEIOS!K:K,A1141)&gt;0,J1141,"")</f>
        <v/>
      </c>
    </row>
    <row r="1142" spans="1:18" ht="15.75" customHeight="1" x14ac:dyDescent="0.25">
      <c r="A1142" s="42" t="str">
        <f>IFERROR(INDEX(NFS!F:F,MATCH(B1142,NFS!E:E,0)),"")</f>
        <v/>
      </c>
      <c r="E1142" s="11" t="str">
        <f>IF(B1142="","",COUNTIF(SKU!C:C,B1142))</f>
        <v/>
      </c>
      <c r="H1142" s="64" t="str">
        <f>IF(A1142="","",IFERROR(VLOOKUP(TEXT(A1142,"0"),#REF!,7,FALSE),""))</f>
        <v/>
      </c>
      <c r="I1142" s="17" t="str">
        <f>IF(A1142="","",IFERROR(VLOOKUP(TEXT(A1142,"0"),#REF!,9,FALSE),""))</f>
        <v/>
      </c>
      <c r="J1142" s="19" t="str">
        <f>IF(A1142="","",IFERROR(VLOOKUP(TEXT(A1142,"0"),#REF!,10,FALSE),""))</f>
        <v/>
      </c>
      <c r="K1142" s="18" t="str">
        <f>IFERROR(INDEX(#REF!,MATCH(A1142,#REF!,0)),"")</f>
        <v/>
      </c>
      <c r="L1142" s="58" t="str">
        <f>IFERROR(INDEX(SKU!E:E,MATCH(B1142,SKU!C:C,0)),"")</f>
        <v/>
      </c>
      <c r="M1142" s="56"/>
      <c r="R1142" t="str">
        <f>IF(COUNTIF(ROMANEIOS!K:K,A1142)&gt;0,J1142,"")</f>
        <v/>
      </c>
    </row>
    <row r="1143" spans="1:18" ht="15.75" customHeight="1" x14ac:dyDescent="0.25">
      <c r="A1143" s="42" t="str">
        <f>IFERROR(INDEX(NFS!F:F,MATCH(B1143,NFS!E:E,0)),"")</f>
        <v/>
      </c>
      <c r="E1143" s="11" t="str">
        <f>IF(B1143="","",COUNTIF(SKU!C:C,B1143))</f>
        <v/>
      </c>
      <c r="H1143" s="64" t="str">
        <f>IF(A1143="","",IFERROR(VLOOKUP(TEXT(A1143,"0"),#REF!,7,FALSE),""))</f>
        <v/>
      </c>
      <c r="I1143" s="17" t="str">
        <f>IF(A1143="","",IFERROR(VLOOKUP(TEXT(A1143,"0"),#REF!,9,FALSE),""))</f>
        <v/>
      </c>
      <c r="J1143" s="19" t="str">
        <f>IF(A1143="","",IFERROR(VLOOKUP(TEXT(A1143,"0"),#REF!,10,FALSE),""))</f>
        <v/>
      </c>
      <c r="K1143" s="18" t="str">
        <f>IFERROR(INDEX(#REF!,MATCH(A1143,#REF!,0)),"")</f>
        <v/>
      </c>
      <c r="L1143" s="58" t="str">
        <f>IFERROR(INDEX(SKU!E:E,MATCH(B1143,SKU!C:C,0)),"")</f>
        <v/>
      </c>
      <c r="M1143" s="56"/>
      <c r="R1143" t="str">
        <f>IF(COUNTIF(ROMANEIOS!K:K,A1143)&gt;0,J1143,"")</f>
        <v/>
      </c>
    </row>
    <row r="1144" spans="1:18" ht="15.75" customHeight="1" x14ac:dyDescent="0.25">
      <c r="A1144" s="42" t="str">
        <f>IFERROR(INDEX(NFS!F:F,MATCH(B1144,NFS!E:E,0)),"")</f>
        <v/>
      </c>
      <c r="E1144" s="11" t="str">
        <f>IF(B1144="","",COUNTIF(SKU!C:C,B1144))</f>
        <v/>
      </c>
      <c r="H1144" s="64" t="str">
        <f>IF(A1144="","",IFERROR(VLOOKUP(TEXT(A1144,"0"),#REF!,7,FALSE),""))</f>
        <v/>
      </c>
      <c r="I1144" s="17" t="str">
        <f>IF(A1144="","",IFERROR(VLOOKUP(TEXT(A1144,"0"),#REF!,9,FALSE),""))</f>
        <v/>
      </c>
      <c r="J1144" s="19" t="str">
        <f>IF(A1144="","",IFERROR(VLOOKUP(TEXT(A1144,"0"),#REF!,10,FALSE),""))</f>
        <v/>
      </c>
      <c r="K1144" s="18" t="str">
        <f>IFERROR(INDEX(#REF!,MATCH(A1144,#REF!,0)),"")</f>
        <v/>
      </c>
      <c r="L1144" s="58" t="str">
        <f>IFERROR(INDEX(SKU!E:E,MATCH(B1144,SKU!C:C,0)),"")</f>
        <v/>
      </c>
      <c r="M1144" s="56"/>
      <c r="R1144" t="str">
        <f>IF(COUNTIF(ROMANEIOS!K:K,A1144)&gt;0,J1144,"")</f>
        <v/>
      </c>
    </row>
    <row r="1145" spans="1:18" ht="15.75" customHeight="1" x14ac:dyDescent="0.25">
      <c r="A1145" s="42" t="str">
        <f>IFERROR(INDEX(NFS!F:F,MATCH(B1145,NFS!E:E,0)),"")</f>
        <v/>
      </c>
      <c r="E1145" s="11" t="str">
        <f>IF(B1145="","",COUNTIF(SKU!C:C,B1145))</f>
        <v/>
      </c>
      <c r="H1145" s="64" t="str">
        <f>IF(A1145="","",IFERROR(VLOOKUP(TEXT(A1145,"0"),#REF!,7,FALSE),""))</f>
        <v/>
      </c>
      <c r="I1145" s="17" t="str">
        <f>IF(A1145="","",IFERROR(VLOOKUP(TEXT(A1145,"0"),#REF!,9,FALSE),""))</f>
        <v/>
      </c>
      <c r="J1145" s="19" t="str">
        <f>IF(A1145="","",IFERROR(VLOOKUP(TEXT(A1145,"0"),#REF!,10,FALSE),""))</f>
        <v/>
      </c>
      <c r="K1145" s="18" t="str">
        <f>IFERROR(INDEX(#REF!,MATCH(A1145,#REF!,0)),"")</f>
        <v/>
      </c>
      <c r="L1145" s="58" t="str">
        <f>IFERROR(INDEX(SKU!E:E,MATCH(B1145,SKU!C:C,0)),"")</f>
        <v/>
      </c>
      <c r="M1145" s="56"/>
      <c r="R1145" t="str">
        <f>IF(COUNTIF(ROMANEIOS!K:K,A1145)&gt;0,J1145,"")</f>
        <v/>
      </c>
    </row>
    <row r="1146" spans="1:18" ht="15.75" customHeight="1" x14ac:dyDescent="0.25">
      <c r="A1146" s="42" t="str">
        <f>IFERROR(INDEX(NFS!F:F,MATCH(B1146,NFS!E:E,0)),"")</f>
        <v/>
      </c>
      <c r="E1146" s="11" t="str">
        <f>IF(B1146="","",COUNTIF(SKU!C:C,B1146))</f>
        <v/>
      </c>
      <c r="H1146" s="64" t="str">
        <f>IF(A1146="","",IFERROR(VLOOKUP(TEXT(A1146,"0"),#REF!,7,FALSE),""))</f>
        <v/>
      </c>
      <c r="I1146" s="17" t="str">
        <f>IF(A1146="","",IFERROR(VLOOKUP(TEXT(A1146,"0"),#REF!,9,FALSE),""))</f>
        <v/>
      </c>
      <c r="J1146" s="19" t="str">
        <f>IF(A1146="","",IFERROR(VLOOKUP(TEXT(A1146,"0"),#REF!,10,FALSE),""))</f>
        <v/>
      </c>
      <c r="K1146" s="18" t="str">
        <f>IFERROR(INDEX(#REF!,MATCH(A1146,#REF!,0)),"")</f>
        <v/>
      </c>
      <c r="L1146" s="58" t="str">
        <f>IFERROR(INDEX(SKU!E:E,MATCH(B1146,SKU!C:C,0)),"")</f>
        <v/>
      </c>
      <c r="M1146" s="56"/>
      <c r="R1146" t="str">
        <f>IF(COUNTIF(ROMANEIOS!K:K,A1146)&gt;0,J1146,"")</f>
        <v/>
      </c>
    </row>
    <row r="1147" spans="1:18" ht="15.75" customHeight="1" x14ac:dyDescent="0.25">
      <c r="A1147" s="42" t="str">
        <f>IFERROR(INDEX(NFS!F:F,MATCH(B1147,NFS!E:E,0)),"")</f>
        <v/>
      </c>
      <c r="E1147" s="11" t="str">
        <f>IF(B1147="","",COUNTIF(SKU!C:C,B1147))</f>
        <v/>
      </c>
      <c r="H1147" s="64" t="str">
        <f>IF(A1147="","",IFERROR(VLOOKUP(TEXT(A1147,"0"),#REF!,7,FALSE),""))</f>
        <v/>
      </c>
      <c r="I1147" s="17" t="str">
        <f>IF(A1147="","",IFERROR(VLOOKUP(TEXT(A1147,"0"),#REF!,9,FALSE),""))</f>
        <v/>
      </c>
      <c r="J1147" s="19" t="str">
        <f>IF(A1147="","",IFERROR(VLOOKUP(TEXT(A1147,"0"),#REF!,10,FALSE),""))</f>
        <v/>
      </c>
      <c r="K1147" s="18" t="str">
        <f>IFERROR(INDEX(#REF!,MATCH(A1147,#REF!,0)),"")</f>
        <v/>
      </c>
      <c r="L1147" s="58" t="str">
        <f>IFERROR(INDEX(SKU!E:E,MATCH(B1147,SKU!C:C,0)),"")</f>
        <v/>
      </c>
      <c r="M1147" s="56"/>
      <c r="R1147" t="str">
        <f>IF(COUNTIF(ROMANEIOS!K:K,A1147)&gt;0,J1147,"")</f>
        <v/>
      </c>
    </row>
    <row r="1148" spans="1:18" ht="15.75" customHeight="1" x14ac:dyDescent="0.25">
      <c r="A1148" s="42" t="str">
        <f>IFERROR(INDEX(NFS!F:F,MATCH(B1148,NFS!E:E,0)),"")</f>
        <v/>
      </c>
      <c r="E1148" s="11" t="str">
        <f>IF(B1148="","",COUNTIF(SKU!C:C,B1148))</f>
        <v/>
      </c>
      <c r="H1148" s="64" t="str">
        <f>IF(A1148="","",IFERROR(VLOOKUP(TEXT(A1148,"0"),#REF!,7,FALSE),""))</f>
        <v/>
      </c>
      <c r="I1148" s="17" t="str">
        <f>IF(A1148="","",IFERROR(VLOOKUP(TEXT(A1148,"0"),#REF!,9,FALSE),""))</f>
        <v/>
      </c>
      <c r="J1148" s="19" t="str">
        <f>IF(A1148="","",IFERROR(VLOOKUP(TEXT(A1148,"0"),#REF!,10,FALSE),""))</f>
        <v/>
      </c>
      <c r="K1148" s="18" t="str">
        <f>IFERROR(INDEX(#REF!,MATCH(A1148,#REF!,0)),"")</f>
        <v/>
      </c>
      <c r="L1148" s="58" t="str">
        <f>IFERROR(INDEX(SKU!E:E,MATCH(B1148,SKU!C:C,0)),"")</f>
        <v/>
      </c>
      <c r="M1148" s="56"/>
      <c r="R1148" t="str">
        <f>IF(COUNTIF(ROMANEIOS!K:K,A1148)&gt;0,J1148,"")</f>
        <v/>
      </c>
    </row>
    <row r="1149" spans="1:18" ht="15.75" customHeight="1" x14ac:dyDescent="0.25">
      <c r="A1149" s="42" t="str">
        <f>IFERROR(INDEX(NFS!F:F,MATCH(B1149,NFS!E:E,0)),"")</f>
        <v/>
      </c>
      <c r="E1149" s="11" t="str">
        <f>IF(B1149="","",COUNTIF(SKU!C:C,B1149))</f>
        <v/>
      </c>
      <c r="H1149" s="64" t="str">
        <f>IF(A1149="","",IFERROR(VLOOKUP(TEXT(A1149,"0"),#REF!,7,FALSE),""))</f>
        <v/>
      </c>
      <c r="I1149" s="17" t="str">
        <f>IF(A1149="","",IFERROR(VLOOKUP(TEXT(A1149,"0"),#REF!,9,FALSE),""))</f>
        <v/>
      </c>
      <c r="J1149" s="19" t="str">
        <f>IF(A1149="","",IFERROR(VLOOKUP(TEXT(A1149,"0"),#REF!,10,FALSE),""))</f>
        <v/>
      </c>
      <c r="K1149" s="18" t="str">
        <f>IFERROR(INDEX(#REF!,MATCH(A1149,#REF!,0)),"")</f>
        <v/>
      </c>
      <c r="L1149" s="58" t="str">
        <f>IFERROR(INDEX(SKU!E:E,MATCH(B1149,SKU!C:C,0)),"")</f>
        <v/>
      </c>
      <c r="M1149" s="56"/>
      <c r="R1149" t="str">
        <f>IF(COUNTIF(ROMANEIOS!K:K,A1149)&gt;0,J1149,"")</f>
        <v/>
      </c>
    </row>
    <row r="1150" spans="1:18" ht="15.75" customHeight="1" x14ac:dyDescent="0.25">
      <c r="A1150" s="42" t="str">
        <f>IFERROR(INDEX(NFS!F:F,MATCH(B1150,NFS!E:E,0)),"")</f>
        <v/>
      </c>
      <c r="E1150" s="11" t="str">
        <f>IF(B1150="","",COUNTIF(SKU!C:C,B1150))</f>
        <v/>
      </c>
      <c r="H1150" s="64" t="str">
        <f>IF(A1150="","",IFERROR(VLOOKUP(TEXT(A1150,"0"),#REF!,7,FALSE),""))</f>
        <v/>
      </c>
      <c r="I1150" s="17" t="str">
        <f>IF(A1150="","",IFERROR(VLOOKUP(TEXT(A1150,"0"),#REF!,9,FALSE),""))</f>
        <v/>
      </c>
      <c r="J1150" s="19" t="str">
        <f>IF(A1150="","",IFERROR(VLOOKUP(TEXT(A1150,"0"),#REF!,10,FALSE),""))</f>
        <v/>
      </c>
      <c r="K1150" s="18" t="str">
        <f>IFERROR(INDEX(#REF!,MATCH(A1150,#REF!,0)),"")</f>
        <v/>
      </c>
      <c r="L1150" s="58" t="str">
        <f>IFERROR(INDEX(SKU!E:E,MATCH(B1150,SKU!C:C,0)),"")</f>
        <v/>
      </c>
      <c r="M1150" s="56"/>
      <c r="R1150" t="str">
        <f>IF(COUNTIF(ROMANEIOS!K:K,A1150)&gt;0,J1150,"")</f>
        <v/>
      </c>
    </row>
    <row r="1151" spans="1:18" ht="15.75" customHeight="1" x14ac:dyDescent="0.25">
      <c r="A1151" s="42" t="str">
        <f>IFERROR(INDEX(NFS!F:F,MATCH(B1151,NFS!E:E,0)),"")</f>
        <v/>
      </c>
      <c r="E1151" s="11" t="str">
        <f>IF(B1151="","",COUNTIF(SKU!C:C,B1151))</f>
        <v/>
      </c>
      <c r="H1151" s="64" t="str">
        <f>IF(A1151="","",IFERROR(VLOOKUP(TEXT(A1151,"0"),#REF!,7,FALSE),""))</f>
        <v/>
      </c>
      <c r="I1151" s="17" t="str">
        <f>IF(A1151="","",IFERROR(VLOOKUP(TEXT(A1151,"0"),#REF!,9,FALSE),""))</f>
        <v/>
      </c>
      <c r="J1151" s="19" t="str">
        <f>IF(A1151="","",IFERROR(VLOOKUP(TEXT(A1151,"0"),#REF!,10,FALSE),""))</f>
        <v/>
      </c>
      <c r="K1151" s="18" t="str">
        <f>IFERROR(INDEX(#REF!,MATCH(A1151,#REF!,0)),"")</f>
        <v/>
      </c>
      <c r="L1151" s="58" t="str">
        <f>IFERROR(INDEX(SKU!E:E,MATCH(B1151,SKU!C:C,0)),"")</f>
        <v/>
      </c>
      <c r="M1151" s="56"/>
      <c r="R1151" t="str">
        <f>IF(COUNTIF(ROMANEIOS!K:K,A1151)&gt;0,J1151,"")</f>
        <v/>
      </c>
    </row>
    <row r="1152" spans="1:18" ht="15.75" customHeight="1" x14ac:dyDescent="0.25">
      <c r="A1152" s="42" t="str">
        <f>IFERROR(INDEX(NFS!F:F,MATCH(B1152,NFS!E:E,0)),"")</f>
        <v/>
      </c>
      <c r="E1152" s="11" t="str">
        <f>IF(B1152="","",COUNTIF(SKU!C:C,B1152))</f>
        <v/>
      </c>
      <c r="H1152" s="64" t="str">
        <f>IF(A1152="","",IFERROR(VLOOKUP(TEXT(A1152,"0"),#REF!,7,FALSE),""))</f>
        <v/>
      </c>
      <c r="I1152" s="17" t="str">
        <f>IF(A1152="","",IFERROR(VLOOKUP(TEXT(A1152,"0"),#REF!,9,FALSE),""))</f>
        <v/>
      </c>
      <c r="J1152" s="19" t="str">
        <f>IF(A1152="","",IFERROR(VLOOKUP(TEXT(A1152,"0"),#REF!,10,FALSE),""))</f>
        <v/>
      </c>
      <c r="K1152" s="18" t="str">
        <f>IFERROR(INDEX(#REF!,MATCH(A1152,#REF!,0)),"")</f>
        <v/>
      </c>
      <c r="L1152" s="58" t="str">
        <f>IFERROR(INDEX(SKU!E:E,MATCH(B1152,SKU!C:C,0)),"")</f>
        <v/>
      </c>
      <c r="M1152" s="56"/>
      <c r="R1152" t="str">
        <f>IF(COUNTIF(ROMANEIOS!K:K,A1152)&gt;0,J1152,"")</f>
        <v/>
      </c>
    </row>
    <row r="1153" spans="1:18" ht="15.75" customHeight="1" x14ac:dyDescent="0.25">
      <c r="A1153" s="42" t="str">
        <f>IFERROR(INDEX(NFS!F:F,MATCH(B1153,NFS!E:E,0)),"")</f>
        <v/>
      </c>
      <c r="E1153" s="11" t="str">
        <f>IF(B1153="","",COUNTIF(SKU!C:C,B1153))</f>
        <v/>
      </c>
      <c r="H1153" s="64" t="str">
        <f>IF(A1153="","",IFERROR(VLOOKUP(TEXT(A1153,"0"),#REF!,7,FALSE),""))</f>
        <v/>
      </c>
      <c r="I1153" s="17" t="str">
        <f>IF(A1153="","",IFERROR(VLOOKUP(TEXT(A1153,"0"),#REF!,9,FALSE),""))</f>
        <v/>
      </c>
      <c r="J1153" s="19" t="str">
        <f>IF(A1153="","",IFERROR(VLOOKUP(TEXT(A1153,"0"),#REF!,10,FALSE),""))</f>
        <v/>
      </c>
      <c r="K1153" s="18" t="str">
        <f>IFERROR(INDEX(#REF!,MATCH(A1153,#REF!,0)),"")</f>
        <v/>
      </c>
      <c r="L1153" s="58" t="str">
        <f>IFERROR(INDEX(SKU!E:E,MATCH(B1153,SKU!C:C,0)),"")</f>
        <v/>
      </c>
      <c r="M1153" s="56"/>
      <c r="R1153" t="str">
        <f>IF(COUNTIF(ROMANEIOS!K:K,A1153)&gt;0,J1153,"")</f>
        <v/>
      </c>
    </row>
    <row r="1154" spans="1:18" ht="15.75" customHeight="1" x14ac:dyDescent="0.25">
      <c r="A1154" s="42" t="str">
        <f>IFERROR(INDEX(NFS!F:F,MATCH(B1154,NFS!E:E,0)),"")</f>
        <v/>
      </c>
      <c r="E1154" s="11" t="str">
        <f>IF(B1154="","",COUNTIF(SKU!C:C,B1154))</f>
        <v/>
      </c>
      <c r="H1154" s="64" t="str">
        <f>IF(A1154="","",IFERROR(VLOOKUP(TEXT(A1154,"0"),#REF!,7,FALSE),""))</f>
        <v/>
      </c>
      <c r="I1154" s="17" t="str">
        <f>IF(A1154="","",IFERROR(VLOOKUP(TEXT(A1154,"0"),#REF!,9,FALSE),""))</f>
        <v/>
      </c>
      <c r="J1154" s="19" t="str">
        <f>IF(A1154="","",IFERROR(VLOOKUP(TEXT(A1154,"0"),#REF!,10,FALSE),""))</f>
        <v/>
      </c>
      <c r="K1154" s="18" t="str">
        <f>IFERROR(INDEX(#REF!,MATCH(A1154,#REF!,0)),"")</f>
        <v/>
      </c>
      <c r="L1154" s="58" t="str">
        <f>IFERROR(INDEX(SKU!E:E,MATCH(B1154,SKU!C:C,0)),"")</f>
        <v/>
      </c>
      <c r="M1154" s="56"/>
      <c r="R1154" t="str">
        <f>IF(COUNTIF(ROMANEIOS!K:K,A1154)&gt;0,J1154,"")</f>
        <v/>
      </c>
    </row>
    <row r="1155" spans="1:18" ht="15.75" customHeight="1" x14ac:dyDescent="0.25">
      <c r="A1155" s="42" t="str">
        <f>IFERROR(INDEX(NFS!F:F,MATCH(B1155,NFS!E:E,0)),"")</f>
        <v/>
      </c>
      <c r="E1155" s="11" t="str">
        <f>IF(B1155="","",COUNTIF(SKU!C:C,B1155))</f>
        <v/>
      </c>
      <c r="H1155" s="64" t="str">
        <f>IF(A1155="","",IFERROR(VLOOKUP(TEXT(A1155,"0"),#REF!,7,FALSE),""))</f>
        <v/>
      </c>
      <c r="I1155" s="17" t="str">
        <f>IF(A1155="","",IFERROR(VLOOKUP(TEXT(A1155,"0"),#REF!,9,FALSE),""))</f>
        <v/>
      </c>
      <c r="J1155" s="19" t="str">
        <f>IF(A1155="","",IFERROR(VLOOKUP(TEXT(A1155,"0"),#REF!,10,FALSE),""))</f>
        <v/>
      </c>
      <c r="K1155" s="18" t="str">
        <f>IFERROR(INDEX(#REF!,MATCH(A1155,#REF!,0)),"")</f>
        <v/>
      </c>
      <c r="L1155" s="58" t="str">
        <f>IFERROR(INDEX(SKU!E:E,MATCH(B1155,SKU!C:C,0)),"")</f>
        <v/>
      </c>
      <c r="M1155" s="56"/>
      <c r="R1155" t="str">
        <f>IF(COUNTIF(ROMANEIOS!K:K,A1155)&gt;0,J1155,"")</f>
        <v/>
      </c>
    </row>
    <row r="1156" spans="1:18" ht="15.75" customHeight="1" x14ac:dyDescent="0.25">
      <c r="A1156" s="42" t="str">
        <f>IFERROR(INDEX(NFS!F:F,MATCH(B1156,NFS!E:E,0)),"")</f>
        <v/>
      </c>
      <c r="E1156" s="11" t="str">
        <f>IF(B1156="","",COUNTIF(SKU!C:C,B1156))</f>
        <v/>
      </c>
      <c r="H1156" s="64" t="str">
        <f>IF(A1156="","",IFERROR(VLOOKUP(TEXT(A1156,"0"),#REF!,7,FALSE),""))</f>
        <v/>
      </c>
      <c r="I1156" s="17" t="str">
        <f>IF(A1156="","",IFERROR(VLOOKUP(TEXT(A1156,"0"),#REF!,9,FALSE),""))</f>
        <v/>
      </c>
      <c r="J1156" s="19" t="str">
        <f>IF(A1156="","",IFERROR(VLOOKUP(TEXT(A1156,"0"),#REF!,10,FALSE),""))</f>
        <v/>
      </c>
      <c r="K1156" s="18" t="str">
        <f>IFERROR(INDEX(#REF!,MATCH(A1156,#REF!,0)),"")</f>
        <v/>
      </c>
      <c r="L1156" s="58" t="str">
        <f>IFERROR(INDEX(SKU!E:E,MATCH(B1156,SKU!C:C,0)),"")</f>
        <v/>
      </c>
      <c r="M1156" s="56"/>
      <c r="R1156" t="str">
        <f>IF(COUNTIF(ROMANEIOS!K:K,A1156)&gt;0,J1156,"")</f>
        <v/>
      </c>
    </row>
    <row r="1157" spans="1:18" ht="15.75" customHeight="1" x14ac:dyDescent="0.25">
      <c r="A1157" s="42" t="str">
        <f>IFERROR(INDEX(NFS!F:F,MATCH(B1157,NFS!E:E,0)),"")</f>
        <v/>
      </c>
      <c r="E1157" s="11" t="str">
        <f>IF(B1157="","",COUNTIF(SKU!C:C,B1157))</f>
        <v/>
      </c>
      <c r="H1157" s="64" t="str">
        <f>IF(A1157="","",IFERROR(VLOOKUP(TEXT(A1157,"0"),#REF!,7,FALSE),""))</f>
        <v/>
      </c>
      <c r="I1157" s="17" t="str">
        <f>IF(A1157="","",IFERROR(VLOOKUP(TEXT(A1157,"0"),#REF!,9,FALSE),""))</f>
        <v/>
      </c>
      <c r="J1157" s="19" t="str">
        <f>IF(A1157="","",IFERROR(VLOOKUP(TEXT(A1157,"0"),#REF!,10,FALSE),""))</f>
        <v/>
      </c>
      <c r="K1157" s="18" t="str">
        <f>IFERROR(INDEX(#REF!,MATCH(A1157,#REF!,0)),"")</f>
        <v/>
      </c>
      <c r="L1157" s="58" t="str">
        <f>IFERROR(INDEX(SKU!E:E,MATCH(B1157,SKU!C:C,0)),"")</f>
        <v/>
      </c>
      <c r="M1157" s="56"/>
      <c r="R1157" t="str">
        <f>IF(COUNTIF(ROMANEIOS!K:K,A1157)&gt;0,J1157,"")</f>
        <v/>
      </c>
    </row>
    <row r="1158" spans="1:18" ht="15.75" customHeight="1" x14ac:dyDescent="0.25">
      <c r="A1158" s="42" t="str">
        <f>IFERROR(INDEX(NFS!F:F,MATCH(B1158,NFS!E:E,0)),"")</f>
        <v/>
      </c>
      <c r="E1158" s="11" t="str">
        <f>IF(B1158="","",COUNTIF(SKU!C:C,B1158))</f>
        <v/>
      </c>
      <c r="H1158" s="64" t="str">
        <f>IF(A1158="","",IFERROR(VLOOKUP(TEXT(A1158,"0"),#REF!,7,FALSE),""))</f>
        <v/>
      </c>
      <c r="I1158" s="17" t="str">
        <f>IF(A1158="","",IFERROR(VLOOKUP(TEXT(A1158,"0"),#REF!,9,FALSE),""))</f>
        <v/>
      </c>
      <c r="J1158" s="19" t="str">
        <f>IF(A1158="","",IFERROR(VLOOKUP(TEXT(A1158,"0"),#REF!,10,FALSE),""))</f>
        <v/>
      </c>
      <c r="K1158" s="18" t="str">
        <f>IFERROR(INDEX(#REF!,MATCH(A1158,#REF!,0)),"")</f>
        <v/>
      </c>
      <c r="L1158" s="58" t="str">
        <f>IFERROR(INDEX(SKU!E:E,MATCH(B1158,SKU!C:C,0)),"")</f>
        <v/>
      </c>
      <c r="M1158" s="56"/>
      <c r="R1158" t="str">
        <f>IF(COUNTIF(ROMANEIOS!K:K,A1158)&gt;0,J1158,"")</f>
        <v/>
      </c>
    </row>
    <row r="1159" spans="1:18" ht="15.75" customHeight="1" x14ac:dyDescent="0.25">
      <c r="A1159" s="42" t="str">
        <f>IFERROR(INDEX(NFS!F:F,MATCH(B1159,NFS!E:E,0)),"")</f>
        <v/>
      </c>
      <c r="E1159" s="11" t="str">
        <f>IF(B1159="","",COUNTIF(SKU!C:C,B1159))</f>
        <v/>
      </c>
      <c r="H1159" s="64" t="str">
        <f>IF(A1159="","",IFERROR(VLOOKUP(TEXT(A1159,"0"),#REF!,7,FALSE),""))</f>
        <v/>
      </c>
      <c r="I1159" s="17" t="str">
        <f>IF(A1159="","",IFERROR(VLOOKUP(TEXT(A1159,"0"),#REF!,9,FALSE),""))</f>
        <v/>
      </c>
      <c r="J1159" s="19" t="str">
        <f>IF(A1159="","",IFERROR(VLOOKUP(TEXT(A1159,"0"),#REF!,10,FALSE),""))</f>
        <v/>
      </c>
      <c r="K1159" s="18" t="str">
        <f>IFERROR(INDEX(#REF!,MATCH(A1159,#REF!,0)),"")</f>
        <v/>
      </c>
      <c r="L1159" s="58" t="str">
        <f>IFERROR(INDEX(SKU!E:E,MATCH(B1159,SKU!C:C,0)),"")</f>
        <v/>
      </c>
      <c r="M1159" s="56"/>
      <c r="R1159" t="str">
        <f>IF(COUNTIF(ROMANEIOS!K:K,A1159)&gt;0,J1159,"")</f>
        <v/>
      </c>
    </row>
    <row r="1160" spans="1:18" ht="15.75" customHeight="1" x14ac:dyDescent="0.25">
      <c r="A1160" s="42" t="str">
        <f>IFERROR(INDEX(NFS!F:F,MATCH(B1160,NFS!E:E,0)),"")</f>
        <v/>
      </c>
      <c r="E1160" s="11" t="str">
        <f>IF(B1160="","",COUNTIF(SKU!C:C,B1160))</f>
        <v/>
      </c>
      <c r="H1160" s="64" t="str">
        <f>IF(A1160="","",IFERROR(VLOOKUP(TEXT(A1160,"0"),#REF!,7,FALSE),""))</f>
        <v/>
      </c>
      <c r="I1160" s="17" t="str">
        <f>IF(A1160="","",IFERROR(VLOOKUP(TEXT(A1160,"0"),#REF!,9,FALSE),""))</f>
        <v/>
      </c>
      <c r="J1160" s="19" t="str">
        <f>IF(A1160="","",IFERROR(VLOOKUP(TEXT(A1160,"0"),#REF!,10,FALSE),""))</f>
        <v/>
      </c>
      <c r="K1160" s="18" t="str">
        <f>IFERROR(INDEX(#REF!,MATCH(A1160,#REF!,0)),"")</f>
        <v/>
      </c>
      <c r="L1160" s="58" t="str">
        <f>IFERROR(INDEX(SKU!E:E,MATCH(B1160,SKU!C:C,0)),"")</f>
        <v/>
      </c>
      <c r="M1160" s="56"/>
      <c r="R1160" t="str">
        <f>IF(COUNTIF(ROMANEIOS!K:K,A1160)&gt;0,J1160,"")</f>
        <v/>
      </c>
    </row>
    <row r="1161" spans="1:18" ht="15.75" customHeight="1" x14ac:dyDescent="0.25">
      <c r="A1161" s="42" t="str">
        <f>IFERROR(INDEX(NFS!F:F,MATCH(B1161,NFS!E:E,0)),"")</f>
        <v/>
      </c>
      <c r="E1161" s="11" t="str">
        <f>IF(B1161="","",COUNTIF(SKU!C:C,B1161))</f>
        <v/>
      </c>
      <c r="H1161" s="64" t="str">
        <f>IF(A1161="","",IFERROR(VLOOKUP(TEXT(A1161,"0"),#REF!,7,FALSE),""))</f>
        <v/>
      </c>
      <c r="I1161" s="17" t="str">
        <f>IF(A1161="","",IFERROR(VLOOKUP(TEXT(A1161,"0"),#REF!,9,FALSE),""))</f>
        <v/>
      </c>
      <c r="J1161" s="19" t="str">
        <f>IF(A1161="","",IFERROR(VLOOKUP(TEXT(A1161,"0"),#REF!,10,FALSE),""))</f>
        <v/>
      </c>
      <c r="K1161" s="18" t="str">
        <f>IFERROR(INDEX(#REF!,MATCH(A1161,#REF!,0)),"")</f>
        <v/>
      </c>
      <c r="L1161" s="58" t="str">
        <f>IFERROR(INDEX(SKU!E:E,MATCH(B1161,SKU!C:C,0)),"")</f>
        <v/>
      </c>
      <c r="M1161" s="56"/>
      <c r="R1161" t="str">
        <f>IF(COUNTIF(ROMANEIOS!K:K,A1161)&gt;0,J1161,"")</f>
        <v/>
      </c>
    </row>
    <row r="1162" spans="1:18" ht="15.75" customHeight="1" x14ac:dyDescent="0.25">
      <c r="A1162" s="42" t="str">
        <f>IFERROR(INDEX(NFS!F:F,MATCH(B1162,NFS!E:E,0)),"")</f>
        <v/>
      </c>
      <c r="E1162" s="11" t="str">
        <f>IF(B1162="","",COUNTIF(SKU!C:C,B1162))</f>
        <v/>
      </c>
      <c r="H1162" s="64" t="str">
        <f>IF(A1162="","",IFERROR(VLOOKUP(TEXT(A1162,"0"),#REF!,7,FALSE),""))</f>
        <v/>
      </c>
      <c r="I1162" s="17" t="str">
        <f>IF(A1162="","",IFERROR(VLOOKUP(TEXT(A1162,"0"),#REF!,9,FALSE),""))</f>
        <v/>
      </c>
      <c r="J1162" s="19" t="str">
        <f>IF(A1162="","",IFERROR(VLOOKUP(TEXT(A1162,"0"),#REF!,10,FALSE),""))</f>
        <v/>
      </c>
      <c r="K1162" s="18" t="str">
        <f>IFERROR(INDEX(#REF!,MATCH(A1162,#REF!,0)),"")</f>
        <v/>
      </c>
      <c r="L1162" s="58" t="str">
        <f>IFERROR(INDEX(SKU!E:E,MATCH(B1162,SKU!C:C,0)),"")</f>
        <v/>
      </c>
      <c r="M1162" s="56"/>
      <c r="R1162" t="str">
        <f>IF(COUNTIF(ROMANEIOS!K:K,A1162)&gt;0,J1162,"")</f>
        <v/>
      </c>
    </row>
    <row r="1163" spans="1:18" ht="15.75" customHeight="1" x14ac:dyDescent="0.25">
      <c r="A1163" s="42" t="str">
        <f>IFERROR(INDEX(NFS!F:F,MATCH(B1163,NFS!E:E,0)),"")</f>
        <v/>
      </c>
      <c r="E1163" s="11" t="str">
        <f>IF(B1163="","",COUNTIF(SKU!C:C,B1163))</f>
        <v/>
      </c>
      <c r="H1163" s="64" t="str">
        <f>IF(A1163="","",IFERROR(VLOOKUP(TEXT(A1163,"0"),#REF!,7,FALSE),""))</f>
        <v/>
      </c>
      <c r="I1163" s="17" t="str">
        <f>IF(A1163="","",IFERROR(VLOOKUP(TEXT(A1163,"0"),#REF!,9,FALSE),""))</f>
        <v/>
      </c>
      <c r="J1163" s="19" t="str">
        <f>IF(A1163="","",IFERROR(VLOOKUP(TEXT(A1163,"0"),#REF!,10,FALSE),""))</f>
        <v/>
      </c>
      <c r="K1163" s="18" t="str">
        <f>IFERROR(INDEX(#REF!,MATCH(A1163,#REF!,0)),"")</f>
        <v/>
      </c>
      <c r="L1163" s="58" t="str">
        <f>IFERROR(INDEX(SKU!E:E,MATCH(B1163,SKU!C:C,0)),"")</f>
        <v/>
      </c>
      <c r="M1163" s="56"/>
      <c r="R1163" t="str">
        <f>IF(COUNTIF(ROMANEIOS!K:K,A1163)&gt;0,J1163,"")</f>
        <v/>
      </c>
    </row>
    <row r="1164" spans="1:18" ht="15.75" customHeight="1" x14ac:dyDescent="0.25">
      <c r="A1164" s="42" t="str">
        <f>IFERROR(INDEX(NFS!F:F,MATCH(B1164,NFS!E:E,0)),"")</f>
        <v/>
      </c>
      <c r="E1164" s="11" t="str">
        <f>IF(B1164="","",COUNTIF(SKU!C:C,B1164))</f>
        <v/>
      </c>
      <c r="H1164" s="64" t="str">
        <f>IF(A1164="","",IFERROR(VLOOKUP(TEXT(A1164,"0"),#REF!,7,FALSE),""))</f>
        <v/>
      </c>
      <c r="I1164" s="17" t="str">
        <f>IF(A1164="","",IFERROR(VLOOKUP(TEXT(A1164,"0"),#REF!,9,FALSE),""))</f>
        <v/>
      </c>
      <c r="J1164" s="19" t="str">
        <f>IF(A1164="","",IFERROR(VLOOKUP(TEXT(A1164,"0"),#REF!,10,FALSE),""))</f>
        <v/>
      </c>
      <c r="K1164" s="18" t="str">
        <f>IFERROR(INDEX(#REF!,MATCH(A1164,#REF!,0)),"")</f>
        <v/>
      </c>
      <c r="L1164" s="58" t="str">
        <f>IFERROR(INDEX(SKU!E:E,MATCH(B1164,SKU!C:C,0)),"")</f>
        <v/>
      </c>
      <c r="M1164" s="56"/>
      <c r="R1164" t="str">
        <f>IF(COUNTIF(ROMANEIOS!K:K,A1164)&gt;0,J1164,"")</f>
        <v/>
      </c>
    </row>
    <row r="1165" spans="1:18" ht="15.75" customHeight="1" x14ac:dyDescent="0.25">
      <c r="A1165" s="42" t="str">
        <f>IFERROR(INDEX(NFS!F:F,MATCH(B1165,NFS!E:E,0)),"")</f>
        <v/>
      </c>
      <c r="E1165" s="11" t="str">
        <f>IF(B1165="","",COUNTIF(SKU!C:C,B1165))</f>
        <v/>
      </c>
      <c r="H1165" s="64" t="str">
        <f>IF(A1165="","",IFERROR(VLOOKUP(TEXT(A1165,"0"),#REF!,7,FALSE),""))</f>
        <v/>
      </c>
      <c r="I1165" s="17" t="str">
        <f>IF(A1165="","",IFERROR(VLOOKUP(TEXT(A1165,"0"),#REF!,9,FALSE),""))</f>
        <v/>
      </c>
      <c r="J1165" s="19" t="str">
        <f>IF(A1165="","",IFERROR(VLOOKUP(TEXT(A1165,"0"),#REF!,10,FALSE),""))</f>
        <v/>
      </c>
      <c r="K1165" s="18" t="str">
        <f>IFERROR(INDEX(#REF!,MATCH(A1165,#REF!,0)),"")</f>
        <v/>
      </c>
      <c r="L1165" s="58" t="str">
        <f>IFERROR(INDEX(SKU!E:E,MATCH(B1165,SKU!C:C,0)),"")</f>
        <v/>
      </c>
      <c r="M1165" s="56"/>
      <c r="R1165" t="str">
        <f>IF(COUNTIF(ROMANEIOS!K:K,A1165)&gt;0,J1165,"")</f>
        <v/>
      </c>
    </row>
    <row r="1166" spans="1:18" ht="15.75" customHeight="1" x14ac:dyDescent="0.25">
      <c r="A1166" s="42" t="str">
        <f>IFERROR(INDEX(NFS!F:F,MATCH(B1166,NFS!E:E,0)),"")</f>
        <v/>
      </c>
      <c r="E1166" s="11" t="str">
        <f>IF(B1166="","",COUNTIF(SKU!C:C,B1166))</f>
        <v/>
      </c>
      <c r="H1166" s="64" t="str">
        <f>IF(A1166="","",IFERROR(VLOOKUP(TEXT(A1166,"0"),#REF!,7,FALSE),""))</f>
        <v/>
      </c>
      <c r="I1166" s="17" t="str">
        <f>IF(A1166="","",IFERROR(VLOOKUP(TEXT(A1166,"0"),#REF!,9,FALSE),""))</f>
        <v/>
      </c>
      <c r="J1166" s="19" t="str">
        <f>IF(A1166="","",IFERROR(VLOOKUP(TEXT(A1166,"0"),#REF!,10,FALSE),""))</f>
        <v/>
      </c>
      <c r="K1166" s="18" t="str">
        <f>IFERROR(INDEX(#REF!,MATCH(A1166,#REF!,0)),"")</f>
        <v/>
      </c>
      <c r="L1166" s="58" t="str">
        <f>IFERROR(INDEX(SKU!E:E,MATCH(B1166,SKU!C:C,0)),"")</f>
        <v/>
      </c>
      <c r="M1166" s="56"/>
      <c r="R1166" t="str">
        <f>IF(COUNTIF(ROMANEIOS!K:K,A1166)&gt;0,J1166,"")</f>
        <v/>
      </c>
    </row>
    <row r="1167" spans="1:18" ht="15.75" customHeight="1" x14ac:dyDescent="0.25">
      <c r="A1167" s="42" t="str">
        <f>IFERROR(INDEX(NFS!F:F,MATCH(B1167,NFS!E:E,0)),"")</f>
        <v/>
      </c>
      <c r="E1167" s="11" t="str">
        <f>IF(B1167="","",COUNTIF(SKU!C:C,B1167))</f>
        <v/>
      </c>
      <c r="H1167" s="64" t="str">
        <f>IF(A1167="","",IFERROR(VLOOKUP(TEXT(A1167,"0"),#REF!,7,FALSE),""))</f>
        <v/>
      </c>
      <c r="I1167" s="17" t="str">
        <f>IF(A1167="","",IFERROR(VLOOKUP(TEXT(A1167,"0"),#REF!,9,FALSE),""))</f>
        <v/>
      </c>
      <c r="J1167" s="19" t="str">
        <f>IF(A1167="","",IFERROR(VLOOKUP(TEXT(A1167,"0"),#REF!,10,FALSE),""))</f>
        <v/>
      </c>
      <c r="K1167" s="18" t="str">
        <f>IFERROR(INDEX(#REF!,MATCH(A1167,#REF!,0)),"")</f>
        <v/>
      </c>
      <c r="L1167" s="58" t="str">
        <f>IFERROR(INDEX(SKU!E:E,MATCH(B1167,SKU!C:C,0)),"")</f>
        <v/>
      </c>
      <c r="M1167" s="56"/>
      <c r="R1167" t="str">
        <f>IF(COUNTIF(ROMANEIOS!K:K,A1167)&gt;0,J1167,"")</f>
        <v/>
      </c>
    </row>
    <row r="1168" spans="1:18" ht="15.75" customHeight="1" x14ac:dyDescent="0.25">
      <c r="A1168" s="42" t="str">
        <f>IFERROR(INDEX(NFS!F:F,MATCH(B1168,NFS!E:E,0)),"")</f>
        <v/>
      </c>
      <c r="E1168" s="11" t="str">
        <f>IF(B1168="","",COUNTIF(SKU!C:C,B1168))</f>
        <v/>
      </c>
      <c r="H1168" s="64" t="str">
        <f>IF(A1168="","",IFERROR(VLOOKUP(TEXT(A1168,"0"),#REF!,7,FALSE),""))</f>
        <v/>
      </c>
      <c r="I1168" s="17" t="str">
        <f>IF(A1168="","",IFERROR(VLOOKUP(TEXT(A1168,"0"),#REF!,9,FALSE),""))</f>
        <v/>
      </c>
      <c r="J1168" s="19" t="str">
        <f>IF(A1168="","",IFERROR(VLOOKUP(TEXT(A1168,"0"),#REF!,10,FALSE),""))</f>
        <v/>
      </c>
      <c r="K1168" s="18" t="str">
        <f>IFERROR(INDEX(#REF!,MATCH(A1168,#REF!,0)),"")</f>
        <v/>
      </c>
      <c r="L1168" s="58" t="str">
        <f>IFERROR(INDEX(SKU!E:E,MATCH(B1168,SKU!C:C,0)),"")</f>
        <v/>
      </c>
      <c r="M1168" s="56"/>
      <c r="R1168" t="str">
        <f>IF(COUNTIF(ROMANEIOS!K:K,A1168)&gt;0,J1168,"")</f>
        <v/>
      </c>
    </row>
    <row r="1169" spans="1:18" ht="15.75" customHeight="1" x14ac:dyDescent="0.25">
      <c r="A1169" s="42" t="str">
        <f>IFERROR(INDEX(NFS!F:F,MATCH(B1169,NFS!E:E,0)),"")</f>
        <v/>
      </c>
      <c r="E1169" s="11" t="str">
        <f>IF(B1169="","",COUNTIF(SKU!C:C,B1169))</f>
        <v/>
      </c>
      <c r="H1169" s="64" t="str">
        <f>IF(A1169="","",IFERROR(VLOOKUP(TEXT(A1169,"0"),#REF!,7,FALSE),""))</f>
        <v/>
      </c>
      <c r="I1169" s="17" t="str">
        <f>IF(A1169="","",IFERROR(VLOOKUP(TEXT(A1169,"0"),#REF!,9,FALSE),""))</f>
        <v/>
      </c>
      <c r="J1169" s="19" t="str">
        <f>IF(A1169="","",IFERROR(VLOOKUP(TEXT(A1169,"0"),#REF!,10,FALSE),""))</f>
        <v/>
      </c>
      <c r="K1169" s="18" t="str">
        <f>IFERROR(INDEX(#REF!,MATCH(A1169,#REF!,0)),"")</f>
        <v/>
      </c>
      <c r="L1169" s="58" t="str">
        <f>IFERROR(INDEX(SKU!E:E,MATCH(B1169,SKU!C:C,0)),"")</f>
        <v/>
      </c>
      <c r="M1169" s="56"/>
      <c r="R1169" t="str">
        <f>IF(COUNTIF(ROMANEIOS!K:K,A1169)&gt;0,J1169,"")</f>
        <v/>
      </c>
    </row>
    <row r="1170" spans="1:18" ht="15.75" customHeight="1" x14ac:dyDescent="0.25">
      <c r="A1170" s="42" t="str">
        <f>IFERROR(INDEX(NFS!F:F,MATCH(B1170,NFS!E:E,0)),"")</f>
        <v/>
      </c>
      <c r="E1170" s="11" t="str">
        <f>IF(B1170="","",COUNTIF(SKU!C:C,B1170))</f>
        <v/>
      </c>
      <c r="H1170" s="64" t="str">
        <f>IF(A1170="","",IFERROR(VLOOKUP(TEXT(A1170,"0"),#REF!,7,FALSE),""))</f>
        <v/>
      </c>
      <c r="I1170" s="17" t="str">
        <f>IF(A1170="","",IFERROR(VLOOKUP(TEXT(A1170,"0"),#REF!,9,FALSE),""))</f>
        <v/>
      </c>
      <c r="J1170" s="19" t="str">
        <f>IF(A1170="","",IFERROR(VLOOKUP(TEXT(A1170,"0"),#REF!,10,FALSE),""))</f>
        <v/>
      </c>
      <c r="K1170" s="18" t="str">
        <f>IFERROR(INDEX(#REF!,MATCH(A1170,#REF!,0)),"")</f>
        <v/>
      </c>
      <c r="L1170" s="58" t="str">
        <f>IFERROR(INDEX(SKU!E:E,MATCH(B1170,SKU!C:C,0)),"")</f>
        <v/>
      </c>
      <c r="M1170" s="56"/>
      <c r="R1170" t="str">
        <f>IF(COUNTIF(ROMANEIOS!K:K,A1170)&gt;0,J1170,"")</f>
        <v/>
      </c>
    </row>
    <row r="1171" spans="1:18" ht="15.75" customHeight="1" x14ac:dyDescent="0.25">
      <c r="A1171" s="42" t="str">
        <f>IFERROR(INDEX(NFS!F:F,MATCH(B1171,NFS!E:E,0)),"")</f>
        <v/>
      </c>
      <c r="E1171" s="11" t="str">
        <f>IF(B1171="","",COUNTIF(SKU!C:C,B1171))</f>
        <v/>
      </c>
      <c r="H1171" s="64" t="str">
        <f>IF(A1171="","",IFERROR(VLOOKUP(TEXT(A1171,"0"),#REF!,7,FALSE),""))</f>
        <v/>
      </c>
      <c r="I1171" s="17" t="str">
        <f>IF(A1171="","",IFERROR(VLOOKUP(TEXT(A1171,"0"),#REF!,9,FALSE),""))</f>
        <v/>
      </c>
      <c r="J1171" s="19" t="str">
        <f>IF(A1171="","",IFERROR(VLOOKUP(TEXT(A1171,"0"),#REF!,10,FALSE),""))</f>
        <v/>
      </c>
      <c r="K1171" s="18" t="str">
        <f>IFERROR(INDEX(#REF!,MATCH(A1171,#REF!,0)),"")</f>
        <v/>
      </c>
      <c r="L1171" s="58" t="str">
        <f>IFERROR(INDEX(SKU!E:E,MATCH(B1171,SKU!C:C,0)),"")</f>
        <v/>
      </c>
      <c r="M1171" s="56"/>
      <c r="R1171" t="str">
        <f>IF(COUNTIF(ROMANEIOS!K:K,A1171)&gt;0,J1171,"")</f>
        <v/>
      </c>
    </row>
    <row r="1172" spans="1:18" ht="15.75" customHeight="1" x14ac:dyDescent="0.25">
      <c r="A1172" s="42" t="str">
        <f>IFERROR(INDEX(NFS!F:F,MATCH(B1172,NFS!E:E,0)),"")</f>
        <v/>
      </c>
      <c r="E1172" s="11" t="str">
        <f>IF(B1172="","",COUNTIF(SKU!C:C,B1172))</f>
        <v/>
      </c>
      <c r="H1172" s="64" t="str">
        <f>IF(A1172="","",IFERROR(VLOOKUP(TEXT(A1172,"0"),#REF!,7,FALSE),""))</f>
        <v/>
      </c>
      <c r="I1172" s="17" t="str">
        <f>IF(A1172="","",IFERROR(VLOOKUP(TEXT(A1172,"0"),#REF!,9,FALSE),""))</f>
        <v/>
      </c>
      <c r="J1172" s="19" t="str">
        <f>IF(A1172="","",IFERROR(VLOOKUP(TEXT(A1172,"0"),#REF!,10,FALSE),""))</f>
        <v/>
      </c>
      <c r="K1172" s="18" t="str">
        <f>IFERROR(INDEX(#REF!,MATCH(A1172,#REF!,0)),"")</f>
        <v/>
      </c>
      <c r="L1172" s="58" t="str">
        <f>IFERROR(INDEX(SKU!E:E,MATCH(B1172,SKU!C:C,0)),"")</f>
        <v/>
      </c>
      <c r="M1172" s="56"/>
      <c r="R1172" t="str">
        <f>IF(COUNTIF(ROMANEIOS!K:K,A1172)&gt;0,J1172,"")</f>
        <v/>
      </c>
    </row>
    <row r="1173" spans="1:18" ht="15.75" customHeight="1" x14ac:dyDescent="0.25">
      <c r="A1173" s="42" t="str">
        <f>IFERROR(INDEX(NFS!F:F,MATCH(B1173,NFS!E:E,0)),"")</f>
        <v/>
      </c>
      <c r="E1173" s="11" t="str">
        <f>IF(B1173="","",COUNTIF(SKU!C:C,B1173))</f>
        <v/>
      </c>
      <c r="H1173" s="64" t="str">
        <f>IF(A1173="","",IFERROR(VLOOKUP(TEXT(A1173,"0"),#REF!,7,FALSE),""))</f>
        <v/>
      </c>
      <c r="I1173" s="17" t="str">
        <f>IF(A1173="","",IFERROR(VLOOKUP(TEXT(A1173,"0"),#REF!,9,FALSE),""))</f>
        <v/>
      </c>
      <c r="J1173" s="19" t="str">
        <f>IF(A1173="","",IFERROR(VLOOKUP(TEXT(A1173,"0"),#REF!,10,FALSE),""))</f>
        <v/>
      </c>
      <c r="K1173" s="18" t="str">
        <f>IFERROR(INDEX(#REF!,MATCH(A1173,#REF!,0)),"")</f>
        <v/>
      </c>
      <c r="L1173" s="58" t="str">
        <f>IFERROR(INDEX(SKU!E:E,MATCH(B1173,SKU!C:C,0)),"")</f>
        <v/>
      </c>
      <c r="M1173" s="56"/>
      <c r="R1173" t="str">
        <f>IF(COUNTIF(ROMANEIOS!K:K,A1173)&gt;0,J1173,"")</f>
        <v/>
      </c>
    </row>
    <row r="1174" spans="1:18" ht="15.75" customHeight="1" x14ac:dyDescent="0.25">
      <c r="A1174" s="42" t="str">
        <f>IFERROR(INDEX(NFS!F:F,MATCH(B1174,NFS!E:E,0)),"")</f>
        <v/>
      </c>
      <c r="E1174" s="11" t="str">
        <f>IF(B1174="","",COUNTIF(SKU!C:C,B1174))</f>
        <v/>
      </c>
      <c r="H1174" s="64" t="str">
        <f>IF(A1174="","",IFERROR(VLOOKUP(TEXT(A1174,"0"),#REF!,7,FALSE),""))</f>
        <v/>
      </c>
      <c r="I1174" s="17" t="str">
        <f>IF(A1174="","",IFERROR(VLOOKUP(TEXT(A1174,"0"),#REF!,9,FALSE),""))</f>
        <v/>
      </c>
      <c r="J1174" s="19" t="str">
        <f>IF(A1174="","",IFERROR(VLOOKUP(TEXT(A1174,"0"),#REF!,10,FALSE),""))</f>
        <v/>
      </c>
      <c r="K1174" s="18" t="str">
        <f>IFERROR(INDEX(#REF!,MATCH(A1174,#REF!,0)),"")</f>
        <v/>
      </c>
      <c r="L1174" s="58" t="str">
        <f>IFERROR(INDEX(SKU!E:E,MATCH(B1174,SKU!C:C,0)),"")</f>
        <v/>
      </c>
      <c r="M1174" s="56"/>
      <c r="R1174" t="str">
        <f>IF(COUNTIF(ROMANEIOS!K:K,A1174)&gt;0,J1174,"")</f>
        <v/>
      </c>
    </row>
    <row r="1175" spans="1:18" ht="15.75" customHeight="1" x14ac:dyDescent="0.25">
      <c r="A1175" s="42" t="str">
        <f>IFERROR(INDEX(NFS!F:F,MATCH(B1175,NFS!E:E,0)),"")</f>
        <v/>
      </c>
      <c r="E1175" s="11" t="str">
        <f>IF(B1175="","",COUNTIF(SKU!C:C,B1175))</f>
        <v/>
      </c>
      <c r="H1175" s="64" t="str">
        <f>IF(A1175="","",IFERROR(VLOOKUP(TEXT(A1175,"0"),#REF!,7,FALSE),""))</f>
        <v/>
      </c>
      <c r="I1175" s="17" t="str">
        <f>IF(A1175="","",IFERROR(VLOOKUP(TEXT(A1175,"0"),#REF!,9,FALSE),""))</f>
        <v/>
      </c>
      <c r="J1175" s="19" t="str">
        <f>IF(A1175="","",IFERROR(VLOOKUP(TEXT(A1175,"0"),#REF!,10,FALSE),""))</f>
        <v/>
      </c>
      <c r="K1175" s="18" t="str">
        <f>IFERROR(INDEX(#REF!,MATCH(A1175,#REF!,0)),"")</f>
        <v/>
      </c>
      <c r="L1175" s="58" t="str">
        <f>IFERROR(INDEX(SKU!E:E,MATCH(B1175,SKU!C:C,0)),"")</f>
        <v/>
      </c>
      <c r="M1175" s="56"/>
      <c r="R1175" t="str">
        <f>IF(COUNTIF(ROMANEIOS!K:K,A1175)&gt;0,J1175,"")</f>
        <v/>
      </c>
    </row>
    <row r="1176" spans="1:18" ht="15.75" customHeight="1" x14ac:dyDescent="0.25">
      <c r="A1176" s="42" t="str">
        <f>IFERROR(INDEX(NFS!F:F,MATCH(B1176,NFS!E:E,0)),"")</f>
        <v/>
      </c>
      <c r="E1176" s="11" t="str">
        <f>IF(B1176="","",COUNTIF(SKU!C:C,B1176))</f>
        <v/>
      </c>
      <c r="H1176" s="64" t="str">
        <f>IF(A1176="","",IFERROR(VLOOKUP(TEXT(A1176,"0"),#REF!,7,FALSE),""))</f>
        <v/>
      </c>
      <c r="I1176" s="17" t="str">
        <f>IF(A1176="","",IFERROR(VLOOKUP(TEXT(A1176,"0"),#REF!,9,FALSE),""))</f>
        <v/>
      </c>
      <c r="J1176" s="19" t="str">
        <f>IF(A1176="","",IFERROR(VLOOKUP(TEXT(A1176,"0"),#REF!,10,FALSE),""))</f>
        <v/>
      </c>
      <c r="K1176" s="18" t="str">
        <f>IFERROR(INDEX(#REF!,MATCH(A1176,#REF!,0)),"")</f>
        <v/>
      </c>
      <c r="L1176" s="58" t="str">
        <f>IFERROR(INDEX(SKU!E:E,MATCH(B1176,SKU!C:C,0)),"")</f>
        <v/>
      </c>
      <c r="M1176" s="56"/>
      <c r="R1176" t="str">
        <f>IF(COUNTIF(ROMANEIOS!K:K,A1176)&gt;0,J1176,"")</f>
        <v/>
      </c>
    </row>
    <row r="1177" spans="1:18" ht="15.75" customHeight="1" x14ac:dyDescent="0.25">
      <c r="A1177" s="42" t="str">
        <f>IFERROR(INDEX(NFS!F:F,MATCH(B1177,NFS!E:E,0)),"")</f>
        <v/>
      </c>
      <c r="E1177" s="11" t="str">
        <f>IF(B1177="","",COUNTIF(SKU!C:C,B1177))</f>
        <v/>
      </c>
      <c r="H1177" s="64" t="str">
        <f>IF(A1177="","",IFERROR(VLOOKUP(TEXT(A1177,"0"),#REF!,7,FALSE),""))</f>
        <v/>
      </c>
      <c r="I1177" s="17" t="str">
        <f>IF(A1177="","",IFERROR(VLOOKUP(TEXT(A1177,"0"),#REF!,9,FALSE),""))</f>
        <v/>
      </c>
      <c r="J1177" s="19" t="str">
        <f>IF(A1177="","",IFERROR(VLOOKUP(TEXT(A1177,"0"),#REF!,10,FALSE),""))</f>
        <v/>
      </c>
      <c r="K1177" s="18" t="str">
        <f>IFERROR(INDEX(#REF!,MATCH(A1177,#REF!,0)),"")</f>
        <v/>
      </c>
      <c r="L1177" s="58" t="str">
        <f>IFERROR(INDEX(SKU!E:E,MATCH(B1177,SKU!C:C,0)),"")</f>
        <v/>
      </c>
      <c r="M1177" s="56"/>
      <c r="R1177" t="str">
        <f>IF(COUNTIF(ROMANEIOS!K:K,A1177)&gt;0,J1177,"")</f>
        <v/>
      </c>
    </row>
    <row r="1178" spans="1:18" ht="15.75" customHeight="1" x14ac:dyDescent="0.25">
      <c r="A1178" s="42" t="str">
        <f>IFERROR(INDEX(NFS!F:F,MATCH(B1178,NFS!E:E,0)),"")</f>
        <v/>
      </c>
      <c r="E1178" s="11" t="str">
        <f>IF(B1178="","",COUNTIF(SKU!C:C,B1178))</f>
        <v/>
      </c>
      <c r="H1178" s="64" t="str">
        <f>IF(A1178="","",IFERROR(VLOOKUP(TEXT(A1178,"0"),#REF!,7,FALSE),""))</f>
        <v/>
      </c>
      <c r="I1178" s="17" t="str">
        <f>IF(A1178="","",IFERROR(VLOOKUP(TEXT(A1178,"0"),#REF!,9,FALSE),""))</f>
        <v/>
      </c>
      <c r="J1178" s="19" t="str">
        <f>IF(A1178="","",IFERROR(VLOOKUP(TEXT(A1178,"0"),#REF!,10,FALSE),""))</f>
        <v/>
      </c>
      <c r="K1178" s="18" t="str">
        <f>IFERROR(INDEX(#REF!,MATCH(A1178,#REF!,0)),"")</f>
        <v/>
      </c>
      <c r="L1178" s="58" t="str">
        <f>IFERROR(INDEX(SKU!E:E,MATCH(B1178,SKU!C:C,0)),"")</f>
        <v/>
      </c>
      <c r="M1178" s="56"/>
      <c r="R1178" t="str">
        <f>IF(COUNTIF(ROMANEIOS!K:K,A1178)&gt;0,J1178,"")</f>
        <v/>
      </c>
    </row>
    <row r="1179" spans="1:18" ht="15.75" customHeight="1" x14ac:dyDescent="0.25">
      <c r="A1179" s="42" t="str">
        <f>IFERROR(INDEX(NFS!F:F,MATCH(B1179,NFS!E:E,0)),"")</f>
        <v/>
      </c>
      <c r="E1179" s="11" t="str">
        <f>IF(B1179="","",COUNTIF(SKU!C:C,B1179))</f>
        <v/>
      </c>
      <c r="H1179" s="64" t="str">
        <f>IF(A1179="","",IFERROR(VLOOKUP(TEXT(A1179,"0"),#REF!,7,FALSE),""))</f>
        <v/>
      </c>
      <c r="I1179" s="17" t="str">
        <f>IF(A1179="","",IFERROR(VLOOKUP(TEXT(A1179,"0"),#REF!,9,FALSE),""))</f>
        <v/>
      </c>
      <c r="J1179" s="19" t="str">
        <f>IF(A1179="","",IFERROR(VLOOKUP(TEXT(A1179,"0"),#REF!,10,FALSE),""))</f>
        <v/>
      </c>
      <c r="K1179" s="18" t="str">
        <f>IFERROR(INDEX(#REF!,MATCH(A1179,#REF!,0)),"")</f>
        <v/>
      </c>
      <c r="L1179" s="58" t="str">
        <f>IFERROR(INDEX(SKU!E:E,MATCH(B1179,SKU!C:C,0)),"")</f>
        <v/>
      </c>
      <c r="M1179" s="56"/>
      <c r="R1179" t="str">
        <f>IF(COUNTIF(ROMANEIOS!K:K,A1179)&gt;0,J1179,"")</f>
        <v/>
      </c>
    </row>
    <row r="1180" spans="1:18" ht="15.75" customHeight="1" x14ac:dyDescent="0.25">
      <c r="A1180" s="42" t="str">
        <f>IFERROR(INDEX(NFS!F:F,MATCH(B1180,NFS!E:E,0)),"")</f>
        <v/>
      </c>
      <c r="E1180" s="11" t="str">
        <f>IF(B1180="","",COUNTIF(SKU!C:C,B1180))</f>
        <v/>
      </c>
      <c r="H1180" s="64" t="str">
        <f>IF(A1180="","",IFERROR(VLOOKUP(TEXT(A1180,"0"),#REF!,7,FALSE),""))</f>
        <v/>
      </c>
      <c r="I1180" s="17" t="str">
        <f>IF(A1180="","",IFERROR(VLOOKUP(TEXT(A1180,"0"),#REF!,9,FALSE),""))</f>
        <v/>
      </c>
      <c r="J1180" s="19" t="str">
        <f>IF(A1180="","",IFERROR(VLOOKUP(TEXT(A1180,"0"),#REF!,10,FALSE),""))</f>
        <v/>
      </c>
      <c r="K1180" s="18" t="str">
        <f>IFERROR(INDEX(#REF!,MATCH(A1180,#REF!,0)),"")</f>
        <v/>
      </c>
      <c r="L1180" s="58" t="str">
        <f>IFERROR(INDEX(SKU!E:E,MATCH(B1180,SKU!C:C,0)),"")</f>
        <v/>
      </c>
      <c r="M1180" s="56"/>
      <c r="R1180" t="str">
        <f>IF(COUNTIF(ROMANEIOS!K:K,A1180)&gt;0,J1180,"")</f>
        <v/>
      </c>
    </row>
    <row r="1181" spans="1:18" ht="15.75" customHeight="1" x14ac:dyDescent="0.25">
      <c r="A1181" s="42" t="str">
        <f>IFERROR(INDEX(NFS!F:F,MATCH(B1181,NFS!E:E,0)),"")</f>
        <v/>
      </c>
      <c r="E1181" s="11" t="str">
        <f>IF(B1181="","",COUNTIF(SKU!C:C,B1181))</f>
        <v/>
      </c>
      <c r="H1181" s="64" t="str">
        <f>IF(A1181="","",IFERROR(VLOOKUP(TEXT(A1181,"0"),#REF!,7,FALSE),""))</f>
        <v/>
      </c>
      <c r="I1181" s="17" t="str">
        <f>IF(A1181="","",IFERROR(VLOOKUP(TEXT(A1181,"0"),#REF!,9,FALSE),""))</f>
        <v/>
      </c>
      <c r="J1181" s="19" t="str">
        <f>IF(A1181="","",IFERROR(VLOOKUP(TEXT(A1181,"0"),#REF!,10,FALSE),""))</f>
        <v/>
      </c>
      <c r="K1181" s="18" t="str">
        <f>IFERROR(INDEX(#REF!,MATCH(A1181,#REF!,0)),"")</f>
        <v/>
      </c>
      <c r="L1181" s="58" t="str">
        <f>IFERROR(INDEX(SKU!E:E,MATCH(B1181,SKU!C:C,0)),"")</f>
        <v/>
      </c>
      <c r="M1181" s="56"/>
      <c r="R1181" t="str">
        <f>IF(COUNTIF(ROMANEIOS!K:K,A1181)&gt;0,J1181,"")</f>
        <v/>
      </c>
    </row>
    <row r="1182" spans="1:18" ht="15.75" customHeight="1" x14ac:dyDescent="0.25">
      <c r="A1182" s="42" t="str">
        <f>IFERROR(INDEX(NFS!F:F,MATCH(B1182,NFS!E:E,0)),"")</f>
        <v/>
      </c>
      <c r="E1182" s="11" t="str">
        <f>IF(B1182="","",COUNTIF(SKU!C:C,B1182))</f>
        <v/>
      </c>
      <c r="H1182" s="64" t="str">
        <f>IF(A1182="","",IFERROR(VLOOKUP(TEXT(A1182,"0"),#REF!,7,FALSE),""))</f>
        <v/>
      </c>
      <c r="I1182" s="17" t="str">
        <f>IF(A1182="","",IFERROR(VLOOKUP(TEXT(A1182,"0"),#REF!,9,FALSE),""))</f>
        <v/>
      </c>
      <c r="J1182" s="19" t="str">
        <f>IF(A1182="","",IFERROR(VLOOKUP(TEXT(A1182,"0"),#REF!,10,FALSE),""))</f>
        <v/>
      </c>
      <c r="K1182" s="18" t="str">
        <f>IFERROR(INDEX(#REF!,MATCH(A1182,#REF!,0)),"")</f>
        <v/>
      </c>
      <c r="L1182" s="58" t="str">
        <f>IFERROR(INDEX(SKU!E:E,MATCH(B1182,SKU!C:C,0)),"")</f>
        <v/>
      </c>
      <c r="M1182" s="56"/>
      <c r="R1182" t="str">
        <f>IF(COUNTIF(ROMANEIOS!K:K,A1182)&gt;0,J1182,"")</f>
        <v/>
      </c>
    </row>
    <row r="1183" spans="1:18" ht="15.75" customHeight="1" x14ac:dyDescent="0.25">
      <c r="A1183" s="42" t="str">
        <f>IFERROR(INDEX(NFS!F:F,MATCH(B1183,NFS!E:E,0)),"")</f>
        <v/>
      </c>
      <c r="E1183" s="11" t="str">
        <f>IF(B1183="","",COUNTIF(SKU!C:C,B1183))</f>
        <v/>
      </c>
      <c r="H1183" s="64" t="str">
        <f>IF(A1183="","",IFERROR(VLOOKUP(TEXT(A1183,"0"),#REF!,7,FALSE),""))</f>
        <v/>
      </c>
      <c r="I1183" s="17" t="str">
        <f>IF(A1183="","",IFERROR(VLOOKUP(TEXT(A1183,"0"),#REF!,9,FALSE),""))</f>
        <v/>
      </c>
      <c r="J1183" s="19" t="str">
        <f>IF(A1183="","",IFERROR(VLOOKUP(TEXT(A1183,"0"),#REF!,10,FALSE),""))</f>
        <v/>
      </c>
      <c r="K1183" s="18" t="str">
        <f>IFERROR(INDEX(#REF!,MATCH(A1183,#REF!,0)),"")</f>
        <v/>
      </c>
      <c r="L1183" s="58" t="str">
        <f>IFERROR(INDEX(SKU!E:E,MATCH(B1183,SKU!C:C,0)),"")</f>
        <v/>
      </c>
      <c r="M1183" s="56"/>
      <c r="R1183" t="str">
        <f>IF(COUNTIF(ROMANEIOS!K:K,A1183)&gt;0,J1183,"")</f>
        <v/>
      </c>
    </row>
    <row r="1184" spans="1:18" ht="15.75" customHeight="1" x14ac:dyDescent="0.25">
      <c r="A1184" s="42" t="str">
        <f>IFERROR(INDEX(NFS!F:F,MATCH(B1184,NFS!E:E,0)),"")</f>
        <v/>
      </c>
      <c r="E1184" s="11" t="str">
        <f>IF(B1184="","",COUNTIF(SKU!C:C,B1184))</f>
        <v/>
      </c>
      <c r="H1184" s="64" t="str">
        <f>IF(A1184="","",IFERROR(VLOOKUP(TEXT(A1184,"0"),#REF!,7,FALSE),""))</f>
        <v/>
      </c>
      <c r="I1184" s="17" t="str">
        <f>IF(A1184="","",IFERROR(VLOOKUP(TEXT(A1184,"0"),#REF!,9,FALSE),""))</f>
        <v/>
      </c>
      <c r="J1184" s="19" t="str">
        <f>IF(A1184="","",IFERROR(VLOOKUP(TEXT(A1184,"0"),#REF!,10,FALSE),""))</f>
        <v/>
      </c>
      <c r="K1184" s="18" t="str">
        <f>IFERROR(INDEX(#REF!,MATCH(A1184,#REF!,0)),"")</f>
        <v/>
      </c>
      <c r="L1184" s="58" t="str">
        <f>IFERROR(INDEX(SKU!E:E,MATCH(B1184,SKU!C:C,0)),"")</f>
        <v/>
      </c>
      <c r="M1184" s="56"/>
      <c r="R1184" t="str">
        <f>IF(COUNTIF(ROMANEIOS!K:K,A1184)&gt;0,J1184,"")</f>
        <v/>
      </c>
    </row>
    <row r="1185" spans="1:18" ht="15.75" customHeight="1" x14ac:dyDescent="0.25">
      <c r="A1185" s="42" t="str">
        <f>IFERROR(INDEX(NFS!F:F,MATCH(B1185,NFS!E:E,0)),"")</f>
        <v/>
      </c>
      <c r="E1185" s="11" t="str">
        <f>IF(B1185="","",COUNTIF(SKU!C:C,B1185))</f>
        <v/>
      </c>
      <c r="H1185" s="64" t="str">
        <f>IF(A1185="","",IFERROR(VLOOKUP(TEXT(A1185,"0"),#REF!,7,FALSE),""))</f>
        <v/>
      </c>
      <c r="I1185" s="17" t="str">
        <f>IF(A1185="","",IFERROR(VLOOKUP(TEXT(A1185,"0"),#REF!,9,FALSE),""))</f>
        <v/>
      </c>
      <c r="J1185" s="19" t="str">
        <f>IF(A1185="","",IFERROR(VLOOKUP(TEXT(A1185,"0"),#REF!,10,FALSE),""))</f>
        <v/>
      </c>
      <c r="K1185" s="18" t="str">
        <f>IFERROR(INDEX(#REF!,MATCH(A1185,#REF!,0)),"")</f>
        <v/>
      </c>
      <c r="L1185" s="58" t="str">
        <f>IFERROR(INDEX(SKU!E:E,MATCH(B1185,SKU!C:C,0)),"")</f>
        <v/>
      </c>
      <c r="M1185" s="56"/>
      <c r="R1185" t="str">
        <f>IF(COUNTIF(ROMANEIOS!K:K,A1185)&gt;0,J1185,"")</f>
        <v/>
      </c>
    </row>
    <row r="1186" spans="1:18" ht="15.75" customHeight="1" x14ac:dyDescent="0.25">
      <c r="A1186" s="42" t="str">
        <f>IFERROR(INDEX(NFS!F:F,MATCH(B1186,NFS!E:E,0)),"")</f>
        <v/>
      </c>
      <c r="E1186" s="11" t="str">
        <f>IF(B1186="","",COUNTIF(SKU!C:C,B1186))</f>
        <v/>
      </c>
      <c r="H1186" s="64" t="str">
        <f>IF(A1186="","",IFERROR(VLOOKUP(TEXT(A1186,"0"),#REF!,7,FALSE),""))</f>
        <v/>
      </c>
      <c r="I1186" s="17" t="str">
        <f>IF(A1186="","",IFERROR(VLOOKUP(TEXT(A1186,"0"),#REF!,9,FALSE),""))</f>
        <v/>
      </c>
      <c r="J1186" s="19" t="str">
        <f>IF(A1186="","",IFERROR(VLOOKUP(TEXT(A1186,"0"),#REF!,10,FALSE),""))</f>
        <v/>
      </c>
      <c r="K1186" s="18" t="str">
        <f>IFERROR(INDEX(#REF!,MATCH(A1186,#REF!,0)),"")</f>
        <v/>
      </c>
      <c r="L1186" s="58" t="str">
        <f>IFERROR(INDEX(SKU!E:E,MATCH(B1186,SKU!C:C,0)),"")</f>
        <v/>
      </c>
      <c r="M1186" s="56"/>
      <c r="R1186" t="str">
        <f>IF(COUNTIF(ROMANEIOS!K:K,A1186)&gt;0,J1186,"")</f>
        <v/>
      </c>
    </row>
    <row r="1187" spans="1:18" ht="15.75" customHeight="1" x14ac:dyDescent="0.25">
      <c r="A1187" s="42" t="str">
        <f>IFERROR(INDEX(NFS!F:F,MATCH(B1187,NFS!E:E,0)),"")</f>
        <v/>
      </c>
      <c r="E1187" s="11" t="str">
        <f>IF(B1187="","",COUNTIF(SKU!C:C,B1187))</f>
        <v/>
      </c>
      <c r="H1187" s="64" t="str">
        <f>IF(A1187="","",IFERROR(VLOOKUP(TEXT(A1187,"0"),#REF!,7,FALSE),""))</f>
        <v/>
      </c>
      <c r="I1187" s="17" t="str">
        <f>IF(A1187="","",IFERROR(VLOOKUP(TEXT(A1187,"0"),#REF!,9,FALSE),""))</f>
        <v/>
      </c>
      <c r="J1187" s="19" t="str">
        <f>IF(A1187="","",IFERROR(VLOOKUP(TEXT(A1187,"0"),#REF!,10,FALSE),""))</f>
        <v/>
      </c>
      <c r="K1187" s="18" t="str">
        <f>IFERROR(INDEX(#REF!,MATCH(A1187,#REF!,0)),"")</f>
        <v/>
      </c>
      <c r="L1187" s="58" t="str">
        <f>IFERROR(INDEX(SKU!E:E,MATCH(B1187,SKU!C:C,0)),"")</f>
        <v/>
      </c>
      <c r="M1187" s="56"/>
      <c r="R1187" t="str">
        <f>IF(COUNTIF(ROMANEIOS!K:K,A1187)&gt;0,J1187,"")</f>
        <v/>
      </c>
    </row>
    <row r="1188" spans="1:18" ht="15.75" customHeight="1" x14ac:dyDescent="0.25">
      <c r="A1188" s="42" t="str">
        <f>IFERROR(INDEX(NFS!F:F,MATCH(B1188,NFS!E:E,0)),"")</f>
        <v/>
      </c>
      <c r="E1188" s="11" t="str">
        <f>IF(B1188="","",COUNTIF(SKU!C:C,B1188))</f>
        <v/>
      </c>
      <c r="H1188" s="64" t="str">
        <f>IF(A1188="","",IFERROR(VLOOKUP(TEXT(A1188,"0"),#REF!,7,FALSE),""))</f>
        <v/>
      </c>
      <c r="I1188" s="17" t="str">
        <f>IF(A1188="","",IFERROR(VLOOKUP(TEXT(A1188,"0"),#REF!,9,FALSE),""))</f>
        <v/>
      </c>
      <c r="J1188" s="19" t="str">
        <f>IF(A1188="","",IFERROR(VLOOKUP(TEXT(A1188,"0"),#REF!,10,FALSE),""))</f>
        <v/>
      </c>
      <c r="K1188" s="18" t="str">
        <f>IFERROR(INDEX(#REF!,MATCH(A1188,#REF!,0)),"")</f>
        <v/>
      </c>
      <c r="L1188" s="58" t="str">
        <f>IFERROR(INDEX(SKU!E:E,MATCH(B1188,SKU!C:C,0)),"")</f>
        <v/>
      </c>
      <c r="M1188" s="56"/>
      <c r="R1188" t="str">
        <f>IF(COUNTIF(ROMANEIOS!K:K,A1188)&gt;0,J1188,"")</f>
        <v/>
      </c>
    </row>
    <row r="1189" spans="1:18" ht="15.75" customHeight="1" x14ac:dyDescent="0.25">
      <c r="A1189" s="42" t="str">
        <f>IFERROR(INDEX(NFS!F:F,MATCH(B1189,NFS!E:E,0)),"")</f>
        <v/>
      </c>
      <c r="E1189" s="11" t="str">
        <f>IF(B1189="","",COUNTIF(SKU!C:C,B1189))</f>
        <v/>
      </c>
      <c r="H1189" s="64" t="str">
        <f>IF(A1189="","",IFERROR(VLOOKUP(TEXT(A1189,"0"),#REF!,7,FALSE),""))</f>
        <v/>
      </c>
      <c r="I1189" s="17" t="str">
        <f>IF(A1189="","",IFERROR(VLOOKUP(TEXT(A1189,"0"),#REF!,9,FALSE),""))</f>
        <v/>
      </c>
      <c r="J1189" s="19" t="str">
        <f>IF(A1189="","",IFERROR(VLOOKUP(TEXT(A1189,"0"),#REF!,10,FALSE),""))</f>
        <v/>
      </c>
      <c r="K1189" s="18" t="str">
        <f>IFERROR(INDEX(#REF!,MATCH(A1189,#REF!,0)),"")</f>
        <v/>
      </c>
      <c r="L1189" s="58" t="str">
        <f>IFERROR(INDEX(SKU!E:E,MATCH(B1189,SKU!C:C,0)),"")</f>
        <v/>
      </c>
      <c r="M1189" s="56"/>
      <c r="R1189" t="str">
        <f>IF(COUNTIF(ROMANEIOS!K:K,A1189)&gt;0,J1189,"")</f>
        <v/>
      </c>
    </row>
    <row r="1190" spans="1:18" ht="15.75" customHeight="1" x14ac:dyDescent="0.25">
      <c r="A1190" s="42" t="str">
        <f>IFERROR(INDEX(NFS!F:F,MATCH(B1190,NFS!E:E,0)),"")</f>
        <v/>
      </c>
      <c r="E1190" s="11" t="str">
        <f>IF(B1190="","",COUNTIF(SKU!C:C,B1190))</f>
        <v/>
      </c>
      <c r="H1190" s="64" t="str">
        <f>IF(A1190="","",IFERROR(VLOOKUP(TEXT(A1190,"0"),#REF!,7,FALSE),""))</f>
        <v/>
      </c>
      <c r="I1190" s="17" t="str">
        <f>IF(A1190="","",IFERROR(VLOOKUP(TEXT(A1190,"0"),#REF!,9,FALSE),""))</f>
        <v/>
      </c>
      <c r="J1190" s="19" t="str">
        <f>IF(A1190="","",IFERROR(VLOOKUP(TEXT(A1190,"0"),#REF!,10,FALSE),""))</f>
        <v/>
      </c>
      <c r="K1190" s="18" t="str">
        <f>IFERROR(INDEX(#REF!,MATCH(A1190,#REF!,0)),"")</f>
        <v/>
      </c>
      <c r="L1190" s="58" t="str">
        <f>IFERROR(INDEX(SKU!E:E,MATCH(B1190,SKU!C:C,0)),"")</f>
        <v/>
      </c>
      <c r="M1190" s="56"/>
      <c r="R1190" t="str">
        <f>IF(COUNTIF(ROMANEIOS!K:K,A1190)&gt;0,J1190,"")</f>
        <v/>
      </c>
    </row>
    <row r="1191" spans="1:18" ht="15.75" customHeight="1" x14ac:dyDescent="0.25">
      <c r="A1191" s="42" t="str">
        <f>IFERROR(INDEX(NFS!F:F,MATCH(B1191,NFS!E:E,0)),"")</f>
        <v/>
      </c>
      <c r="E1191" s="11" t="str">
        <f>IF(B1191="","",COUNTIF(SKU!C:C,B1191))</f>
        <v/>
      </c>
      <c r="H1191" s="64" t="str">
        <f>IF(A1191="","",IFERROR(VLOOKUP(TEXT(A1191,"0"),#REF!,7,FALSE),""))</f>
        <v/>
      </c>
      <c r="I1191" s="17" t="str">
        <f>IF(A1191="","",IFERROR(VLOOKUP(TEXT(A1191,"0"),#REF!,9,FALSE),""))</f>
        <v/>
      </c>
      <c r="J1191" s="19" t="str">
        <f>IF(A1191="","",IFERROR(VLOOKUP(TEXT(A1191,"0"),#REF!,10,FALSE),""))</f>
        <v/>
      </c>
      <c r="K1191" s="18" t="str">
        <f>IFERROR(INDEX(#REF!,MATCH(A1191,#REF!,0)),"")</f>
        <v/>
      </c>
      <c r="L1191" s="58" t="str">
        <f>IFERROR(INDEX(SKU!E:E,MATCH(B1191,SKU!C:C,0)),"")</f>
        <v/>
      </c>
      <c r="M1191" s="56"/>
      <c r="R1191" t="str">
        <f>IF(COUNTIF(ROMANEIOS!K:K,A1191)&gt;0,J1191,"")</f>
        <v/>
      </c>
    </row>
    <row r="1192" spans="1:18" ht="15.75" customHeight="1" x14ac:dyDescent="0.25">
      <c r="A1192" s="42" t="str">
        <f>IFERROR(INDEX(NFS!F:F,MATCH(B1192,NFS!E:E,0)),"")</f>
        <v/>
      </c>
      <c r="E1192" s="11" t="str">
        <f>IF(B1192="","",COUNTIF(SKU!C:C,B1192))</f>
        <v/>
      </c>
      <c r="H1192" s="64" t="str">
        <f>IF(A1192="","",IFERROR(VLOOKUP(TEXT(A1192,"0"),#REF!,7,FALSE),""))</f>
        <v/>
      </c>
      <c r="I1192" s="17" t="str">
        <f>IF(A1192="","",IFERROR(VLOOKUP(TEXT(A1192,"0"),#REF!,9,FALSE),""))</f>
        <v/>
      </c>
      <c r="J1192" s="19" t="str">
        <f>IF(A1192="","",IFERROR(VLOOKUP(TEXT(A1192,"0"),#REF!,10,FALSE),""))</f>
        <v/>
      </c>
      <c r="K1192" s="18" t="str">
        <f>IFERROR(INDEX(#REF!,MATCH(A1192,#REF!,0)),"")</f>
        <v/>
      </c>
      <c r="L1192" s="58" t="str">
        <f>IFERROR(INDEX(SKU!E:E,MATCH(B1192,SKU!C:C,0)),"")</f>
        <v/>
      </c>
      <c r="M1192" s="56"/>
      <c r="R1192" t="str">
        <f>IF(COUNTIF(ROMANEIOS!K:K,A1192)&gt;0,J1192,"")</f>
        <v/>
      </c>
    </row>
    <row r="1193" spans="1:18" ht="15.75" customHeight="1" x14ac:dyDescent="0.25">
      <c r="A1193" s="42" t="str">
        <f>IFERROR(INDEX(NFS!F:F,MATCH(B1193,NFS!E:E,0)),"")</f>
        <v/>
      </c>
      <c r="E1193" s="11" t="str">
        <f>IF(B1193="","",COUNTIF(SKU!C:C,B1193))</f>
        <v/>
      </c>
      <c r="H1193" s="64" t="str">
        <f>IF(A1193="","",IFERROR(VLOOKUP(TEXT(A1193,"0"),#REF!,7,FALSE),""))</f>
        <v/>
      </c>
      <c r="I1193" s="17" t="str">
        <f>IF(A1193="","",IFERROR(VLOOKUP(TEXT(A1193,"0"),#REF!,9,FALSE),""))</f>
        <v/>
      </c>
      <c r="J1193" s="19" t="str">
        <f>IF(A1193="","",IFERROR(VLOOKUP(TEXT(A1193,"0"),#REF!,10,FALSE),""))</f>
        <v/>
      </c>
      <c r="K1193" s="18" t="str">
        <f>IFERROR(INDEX(#REF!,MATCH(A1193,#REF!,0)),"")</f>
        <v/>
      </c>
      <c r="L1193" s="58" t="str">
        <f>IFERROR(INDEX(SKU!E:E,MATCH(B1193,SKU!C:C,0)),"")</f>
        <v/>
      </c>
      <c r="M1193" s="56"/>
      <c r="R1193" t="str">
        <f>IF(COUNTIF(ROMANEIOS!K:K,A1193)&gt;0,J1193,"")</f>
        <v/>
      </c>
    </row>
    <row r="1194" spans="1:18" ht="15.75" customHeight="1" x14ac:dyDescent="0.25">
      <c r="A1194" s="42" t="str">
        <f>IFERROR(INDEX(NFS!F:F,MATCH(B1194,NFS!E:E,0)),"")</f>
        <v/>
      </c>
      <c r="E1194" s="11" t="str">
        <f>IF(B1194="","",COUNTIF(SKU!C:C,B1194))</f>
        <v/>
      </c>
      <c r="H1194" s="64" t="str">
        <f>IF(A1194="","",IFERROR(VLOOKUP(TEXT(A1194,"0"),#REF!,7,FALSE),""))</f>
        <v/>
      </c>
      <c r="I1194" s="17" t="str">
        <f>IF(A1194="","",IFERROR(VLOOKUP(TEXT(A1194,"0"),#REF!,9,FALSE),""))</f>
        <v/>
      </c>
      <c r="J1194" s="19" t="str">
        <f>IF(A1194="","",IFERROR(VLOOKUP(TEXT(A1194,"0"),#REF!,10,FALSE),""))</f>
        <v/>
      </c>
      <c r="K1194" s="18" t="str">
        <f>IFERROR(INDEX(#REF!,MATCH(A1194,#REF!,0)),"")</f>
        <v/>
      </c>
      <c r="L1194" s="58" t="str">
        <f>IFERROR(INDEX(SKU!E:E,MATCH(B1194,SKU!C:C,0)),"")</f>
        <v/>
      </c>
      <c r="M1194" s="56"/>
      <c r="R1194" t="str">
        <f>IF(COUNTIF(ROMANEIOS!K:K,A1194)&gt;0,J1194,"")</f>
        <v/>
      </c>
    </row>
    <row r="1195" spans="1:18" ht="15.75" customHeight="1" x14ac:dyDescent="0.25">
      <c r="A1195" s="42" t="str">
        <f>IFERROR(INDEX(NFS!F:F,MATCH(B1195,NFS!E:E,0)),"")</f>
        <v/>
      </c>
      <c r="E1195" s="11" t="str">
        <f>IF(B1195="","",COUNTIF(SKU!C:C,B1195))</f>
        <v/>
      </c>
      <c r="H1195" s="64" t="str">
        <f>IF(A1195="","",IFERROR(VLOOKUP(TEXT(A1195,"0"),#REF!,7,FALSE),""))</f>
        <v/>
      </c>
      <c r="I1195" s="17" t="str">
        <f>IF(A1195="","",IFERROR(VLOOKUP(TEXT(A1195,"0"),#REF!,9,FALSE),""))</f>
        <v/>
      </c>
      <c r="J1195" s="19" t="str">
        <f>IF(A1195="","",IFERROR(VLOOKUP(TEXT(A1195,"0"),#REF!,10,FALSE),""))</f>
        <v/>
      </c>
      <c r="K1195" s="18" t="str">
        <f>IFERROR(INDEX(#REF!,MATCH(A1195,#REF!,0)),"")</f>
        <v/>
      </c>
      <c r="L1195" s="58" t="str">
        <f>IFERROR(INDEX(SKU!E:E,MATCH(B1195,SKU!C:C,0)),"")</f>
        <v/>
      </c>
      <c r="M1195" s="56"/>
      <c r="R1195" t="str">
        <f>IF(COUNTIF(ROMANEIOS!K:K,A1195)&gt;0,J1195,"")</f>
        <v/>
      </c>
    </row>
    <row r="1196" spans="1:18" ht="15.75" customHeight="1" x14ac:dyDescent="0.25">
      <c r="A1196" s="42" t="str">
        <f>IFERROR(INDEX(NFS!F:F,MATCH(B1196,NFS!E:E,0)),"")</f>
        <v/>
      </c>
      <c r="E1196" s="11" t="str">
        <f>IF(B1196="","",COUNTIF(SKU!C:C,B1196))</f>
        <v/>
      </c>
      <c r="H1196" s="64" t="str">
        <f>IF(A1196="","",IFERROR(VLOOKUP(TEXT(A1196,"0"),#REF!,7,FALSE),""))</f>
        <v/>
      </c>
      <c r="I1196" s="17" t="str">
        <f>IF(A1196="","",IFERROR(VLOOKUP(TEXT(A1196,"0"),#REF!,9,FALSE),""))</f>
        <v/>
      </c>
      <c r="J1196" s="19" t="str">
        <f>IF(A1196="","",IFERROR(VLOOKUP(TEXT(A1196,"0"),#REF!,10,FALSE),""))</f>
        <v/>
      </c>
      <c r="K1196" s="18" t="str">
        <f>IFERROR(INDEX(#REF!,MATCH(A1196,#REF!,0)),"")</f>
        <v/>
      </c>
      <c r="L1196" s="58" t="str">
        <f>IFERROR(INDEX(SKU!E:E,MATCH(B1196,SKU!C:C,0)),"")</f>
        <v/>
      </c>
      <c r="M1196" s="56"/>
      <c r="R1196" t="str">
        <f>IF(COUNTIF(ROMANEIOS!K:K,A1196)&gt;0,J1196,"")</f>
        <v/>
      </c>
    </row>
    <row r="1197" spans="1:18" ht="15.75" customHeight="1" x14ac:dyDescent="0.25">
      <c r="A1197" s="42" t="str">
        <f>IFERROR(INDEX(NFS!F:F,MATCH(B1197,NFS!E:E,0)),"")</f>
        <v/>
      </c>
      <c r="E1197" s="11" t="str">
        <f>IF(B1197="","",COUNTIF(SKU!C:C,B1197))</f>
        <v/>
      </c>
      <c r="H1197" s="64" t="str">
        <f>IF(A1197="","",IFERROR(VLOOKUP(TEXT(A1197,"0"),#REF!,7,FALSE),""))</f>
        <v/>
      </c>
      <c r="I1197" s="17" t="str">
        <f>IF(A1197="","",IFERROR(VLOOKUP(TEXT(A1197,"0"),#REF!,9,FALSE),""))</f>
        <v/>
      </c>
      <c r="J1197" s="19" t="str">
        <f>IF(A1197="","",IFERROR(VLOOKUP(TEXT(A1197,"0"),#REF!,10,FALSE),""))</f>
        <v/>
      </c>
      <c r="K1197" s="18" t="str">
        <f>IFERROR(INDEX(#REF!,MATCH(A1197,#REF!,0)),"")</f>
        <v/>
      </c>
      <c r="L1197" s="58" t="str">
        <f>IFERROR(INDEX(SKU!E:E,MATCH(B1197,SKU!C:C,0)),"")</f>
        <v/>
      </c>
      <c r="M1197" s="56"/>
      <c r="R1197" t="str">
        <f>IF(COUNTIF(ROMANEIOS!K:K,A1197)&gt;0,J1197,"")</f>
        <v/>
      </c>
    </row>
    <row r="1198" spans="1:18" ht="15.75" customHeight="1" x14ac:dyDescent="0.25">
      <c r="A1198" s="42" t="str">
        <f>IFERROR(INDEX(NFS!F:F,MATCH(B1198,NFS!E:E,0)),"")</f>
        <v/>
      </c>
      <c r="E1198" s="11" t="str">
        <f>IF(B1198="","",COUNTIF(SKU!C:C,B1198))</f>
        <v/>
      </c>
      <c r="H1198" s="64" t="str">
        <f>IF(A1198="","",IFERROR(VLOOKUP(TEXT(A1198,"0"),#REF!,7,FALSE),""))</f>
        <v/>
      </c>
      <c r="I1198" s="17" t="str">
        <f>IF(A1198="","",IFERROR(VLOOKUP(TEXT(A1198,"0"),#REF!,9,FALSE),""))</f>
        <v/>
      </c>
      <c r="J1198" s="19" t="str">
        <f>IF(A1198="","",IFERROR(VLOOKUP(TEXT(A1198,"0"),#REF!,10,FALSE),""))</f>
        <v/>
      </c>
      <c r="K1198" s="18" t="str">
        <f>IFERROR(INDEX(#REF!,MATCH(A1198,#REF!,0)),"")</f>
        <v/>
      </c>
      <c r="L1198" s="58" t="str">
        <f>IFERROR(INDEX(SKU!E:E,MATCH(B1198,SKU!C:C,0)),"")</f>
        <v/>
      </c>
      <c r="M1198" s="56"/>
      <c r="R1198" t="str">
        <f>IF(COUNTIF(ROMANEIOS!K:K,A1198)&gt;0,J1198,"")</f>
        <v/>
      </c>
    </row>
    <row r="1199" spans="1:18" ht="15.75" customHeight="1" x14ac:dyDescent="0.25">
      <c r="A1199" s="42" t="str">
        <f>IFERROR(INDEX(NFS!F:F,MATCH(B1199,NFS!E:E,0)),"")</f>
        <v/>
      </c>
      <c r="E1199" s="11" t="str">
        <f>IF(B1199="","",COUNTIF(SKU!C:C,B1199))</f>
        <v/>
      </c>
      <c r="H1199" s="64" t="str">
        <f>IF(A1199="","",IFERROR(VLOOKUP(TEXT(A1199,"0"),#REF!,7,FALSE),""))</f>
        <v/>
      </c>
      <c r="I1199" s="17" t="str">
        <f>IF(A1199="","",IFERROR(VLOOKUP(TEXT(A1199,"0"),#REF!,9,FALSE),""))</f>
        <v/>
      </c>
      <c r="J1199" s="19" t="str">
        <f>IF(A1199="","",IFERROR(VLOOKUP(TEXT(A1199,"0"),#REF!,10,FALSE),""))</f>
        <v/>
      </c>
      <c r="K1199" s="18" t="str">
        <f>IFERROR(INDEX(#REF!,MATCH(A1199,#REF!,0)),"")</f>
        <v/>
      </c>
      <c r="L1199" s="58" t="str">
        <f>IFERROR(INDEX(SKU!E:E,MATCH(B1199,SKU!C:C,0)),"")</f>
        <v/>
      </c>
      <c r="M1199" s="56"/>
      <c r="R1199" t="str">
        <f>IF(COUNTIF(ROMANEIOS!K:K,A1199)&gt;0,J1199,"")</f>
        <v/>
      </c>
    </row>
    <row r="1200" spans="1:18" ht="15.75" customHeight="1" x14ac:dyDescent="0.25">
      <c r="A1200" s="42" t="str">
        <f>IFERROR(INDEX(NFS!F:F,MATCH(B1200,NFS!E:E,0)),"")</f>
        <v/>
      </c>
      <c r="E1200" s="11" t="str">
        <f>IF(B1200="","",COUNTIF(SKU!C:C,B1200))</f>
        <v/>
      </c>
      <c r="H1200" s="64" t="str">
        <f>IF(A1200="","",IFERROR(VLOOKUP(TEXT(A1200,"0"),#REF!,7,FALSE),""))</f>
        <v/>
      </c>
      <c r="I1200" s="17" t="str">
        <f>IF(A1200="","",IFERROR(VLOOKUP(TEXT(A1200,"0"),#REF!,9,FALSE),""))</f>
        <v/>
      </c>
      <c r="J1200" s="19" t="str">
        <f>IF(A1200="","",IFERROR(VLOOKUP(TEXT(A1200,"0"),#REF!,10,FALSE),""))</f>
        <v/>
      </c>
      <c r="K1200" s="18" t="str">
        <f>IFERROR(INDEX(#REF!,MATCH(A1200,#REF!,0)),"")</f>
        <v/>
      </c>
      <c r="L1200" s="58" t="str">
        <f>IFERROR(INDEX(SKU!E:E,MATCH(B1200,SKU!C:C,0)),"")</f>
        <v/>
      </c>
      <c r="M1200" s="56"/>
      <c r="R1200" t="str">
        <f>IF(COUNTIF(ROMANEIOS!K:K,A1200)&gt;0,J1200,"")</f>
        <v/>
      </c>
    </row>
    <row r="1201" spans="1:18" ht="15.75" customHeight="1" x14ac:dyDescent="0.25">
      <c r="A1201" s="42" t="str">
        <f>IFERROR(INDEX(NFS!F:F,MATCH(B1201,NFS!E:E,0)),"")</f>
        <v/>
      </c>
      <c r="E1201" s="11" t="str">
        <f>IF(B1201="","",COUNTIF(SKU!C:C,B1201))</f>
        <v/>
      </c>
      <c r="H1201" s="64" t="str">
        <f>IF(A1201="","",IFERROR(VLOOKUP(TEXT(A1201,"0"),#REF!,7,FALSE),""))</f>
        <v/>
      </c>
      <c r="I1201" s="17" t="str">
        <f>IF(A1201="","",IFERROR(VLOOKUP(TEXT(A1201,"0"),#REF!,9,FALSE),""))</f>
        <v/>
      </c>
      <c r="J1201" s="19" t="str">
        <f>IF(A1201="","",IFERROR(VLOOKUP(TEXT(A1201,"0"),#REF!,10,FALSE),""))</f>
        <v/>
      </c>
      <c r="K1201" s="18" t="str">
        <f>IFERROR(INDEX(#REF!,MATCH(A1201,#REF!,0)),"")</f>
        <v/>
      </c>
      <c r="L1201" s="58" t="str">
        <f>IFERROR(INDEX(SKU!E:E,MATCH(B1201,SKU!C:C,0)),"")</f>
        <v/>
      </c>
      <c r="M1201" s="56"/>
      <c r="R1201" t="str">
        <f>IF(COUNTIF(ROMANEIOS!K:K,A1201)&gt;0,J1201,"")</f>
        <v/>
      </c>
    </row>
    <row r="1202" spans="1:18" ht="15.75" customHeight="1" x14ac:dyDescent="0.25">
      <c r="A1202" s="42" t="str">
        <f>IFERROR(INDEX(NFS!F:F,MATCH(B1202,NFS!E:E,0)),"")</f>
        <v/>
      </c>
      <c r="E1202" s="11" t="str">
        <f>IF(B1202="","",COUNTIF(SKU!C:C,B1202))</f>
        <v/>
      </c>
      <c r="H1202" s="64" t="str">
        <f>IF(A1202="","",IFERROR(VLOOKUP(TEXT(A1202,"0"),#REF!,7,FALSE),""))</f>
        <v/>
      </c>
      <c r="I1202" s="17" t="str">
        <f>IF(A1202="","",IFERROR(VLOOKUP(TEXT(A1202,"0"),#REF!,9,FALSE),""))</f>
        <v/>
      </c>
      <c r="J1202" s="19" t="str">
        <f>IF(A1202="","",IFERROR(VLOOKUP(TEXT(A1202,"0"),#REF!,10,FALSE),""))</f>
        <v/>
      </c>
      <c r="K1202" s="18" t="str">
        <f>IFERROR(INDEX(#REF!,MATCH(A1202,#REF!,0)),"")</f>
        <v/>
      </c>
      <c r="L1202" s="58" t="str">
        <f>IFERROR(INDEX(SKU!E:E,MATCH(B1202,SKU!C:C,0)),"")</f>
        <v/>
      </c>
      <c r="M1202" s="56"/>
      <c r="R1202" t="str">
        <f>IF(COUNTIF(ROMANEIOS!K:K,A1202)&gt;0,J1202,"")</f>
        <v/>
      </c>
    </row>
    <row r="1203" spans="1:18" ht="15.75" customHeight="1" x14ac:dyDescent="0.25">
      <c r="A1203" s="42" t="str">
        <f>IFERROR(INDEX(NFS!F:F,MATCH(B1203,NFS!E:E,0)),"")</f>
        <v/>
      </c>
      <c r="E1203" s="11" t="str">
        <f>IF(B1203="","",COUNTIF(SKU!C:C,B1203))</f>
        <v/>
      </c>
      <c r="H1203" s="64" t="str">
        <f>IF(A1203="","",IFERROR(VLOOKUP(TEXT(A1203,"0"),#REF!,7,FALSE),""))</f>
        <v/>
      </c>
      <c r="I1203" s="17" t="str">
        <f>IF(A1203="","",IFERROR(VLOOKUP(TEXT(A1203,"0"),#REF!,9,FALSE),""))</f>
        <v/>
      </c>
      <c r="J1203" s="19" t="str">
        <f>IF(A1203="","",IFERROR(VLOOKUP(TEXT(A1203,"0"),#REF!,10,FALSE),""))</f>
        <v/>
      </c>
      <c r="K1203" s="18" t="str">
        <f>IFERROR(INDEX(#REF!,MATCH(A1203,#REF!,0)),"")</f>
        <v/>
      </c>
      <c r="L1203" s="58" t="str">
        <f>IFERROR(INDEX(SKU!E:E,MATCH(B1203,SKU!C:C,0)),"")</f>
        <v/>
      </c>
      <c r="M1203" s="56"/>
      <c r="R1203" t="str">
        <f>IF(COUNTIF(ROMANEIOS!K:K,A1203)&gt;0,J1203,"")</f>
        <v/>
      </c>
    </row>
    <row r="1204" spans="1:18" ht="15.75" customHeight="1" x14ac:dyDescent="0.25">
      <c r="A1204" s="42" t="str">
        <f>IFERROR(INDEX(NFS!F:F,MATCH(B1204,NFS!E:E,0)),"")</f>
        <v/>
      </c>
      <c r="E1204" s="11" t="str">
        <f>IF(B1204="","",COUNTIF(SKU!C:C,B1204))</f>
        <v/>
      </c>
      <c r="H1204" s="64" t="str">
        <f>IF(A1204="","",IFERROR(VLOOKUP(TEXT(A1204,"0"),#REF!,7,FALSE),""))</f>
        <v/>
      </c>
      <c r="I1204" s="17" t="str">
        <f>IF(A1204="","",IFERROR(VLOOKUP(TEXT(A1204,"0"),#REF!,9,FALSE),""))</f>
        <v/>
      </c>
      <c r="J1204" s="19" t="str">
        <f>IF(A1204="","",IFERROR(VLOOKUP(TEXT(A1204,"0"),#REF!,10,FALSE),""))</f>
        <v/>
      </c>
      <c r="K1204" s="18" t="str">
        <f>IFERROR(INDEX(#REF!,MATCH(A1204,#REF!,0)),"")</f>
        <v/>
      </c>
      <c r="L1204" s="58" t="str">
        <f>IFERROR(INDEX(SKU!E:E,MATCH(B1204,SKU!C:C,0)),"")</f>
        <v/>
      </c>
      <c r="M1204" s="56"/>
      <c r="R1204" t="str">
        <f>IF(COUNTIF(ROMANEIOS!K:K,A1204)&gt;0,J1204,"")</f>
        <v/>
      </c>
    </row>
    <row r="1205" spans="1:18" ht="15.75" customHeight="1" x14ac:dyDescent="0.25">
      <c r="A1205" s="42" t="str">
        <f>IFERROR(INDEX(NFS!F:F,MATCH(B1205,NFS!E:E,0)),"")</f>
        <v/>
      </c>
      <c r="E1205" s="11" t="str">
        <f>IF(B1205="","",COUNTIF(SKU!C:C,B1205))</f>
        <v/>
      </c>
      <c r="H1205" s="64" t="str">
        <f>IF(A1205="","",IFERROR(VLOOKUP(TEXT(A1205,"0"),#REF!,7,FALSE),""))</f>
        <v/>
      </c>
      <c r="I1205" s="17" t="str">
        <f>IF(A1205="","",IFERROR(VLOOKUP(TEXT(A1205,"0"),#REF!,9,FALSE),""))</f>
        <v/>
      </c>
      <c r="J1205" s="19" t="str">
        <f>IF(A1205="","",IFERROR(VLOOKUP(TEXT(A1205,"0"),#REF!,10,FALSE),""))</f>
        <v/>
      </c>
      <c r="K1205" s="18" t="str">
        <f>IFERROR(INDEX(#REF!,MATCH(A1205,#REF!,0)),"")</f>
        <v/>
      </c>
      <c r="L1205" s="58" t="str">
        <f>IFERROR(INDEX(SKU!E:E,MATCH(B1205,SKU!C:C,0)),"")</f>
        <v/>
      </c>
      <c r="M1205" s="56"/>
      <c r="R1205" t="str">
        <f>IF(COUNTIF(ROMANEIOS!K:K,A1205)&gt;0,J1205,"")</f>
        <v/>
      </c>
    </row>
    <row r="1206" spans="1:18" ht="15.75" customHeight="1" x14ac:dyDescent="0.25">
      <c r="A1206" s="42" t="str">
        <f>IFERROR(INDEX(NFS!F:F,MATCH(B1206,NFS!E:E,0)),"")</f>
        <v/>
      </c>
      <c r="E1206" s="11" t="str">
        <f>IF(B1206="","",COUNTIF(SKU!C:C,B1206))</f>
        <v/>
      </c>
      <c r="H1206" s="64" t="str">
        <f>IF(A1206="","",IFERROR(VLOOKUP(TEXT(A1206,"0"),#REF!,7,FALSE),""))</f>
        <v/>
      </c>
      <c r="I1206" s="17" t="str">
        <f>IF(A1206="","",IFERROR(VLOOKUP(TEXT(A1206,"0"),#REF!,9,FALSE),""))</f>
        <v/>
      </c>
      <c r="J1206" s="19" t="str">
        <f>IF(A1206="","",IFERROR(VLOOKUP(TEXT(A1206,"0"),#REF!,10,FALSE),""))</f>
        <v/>
      </c>
      <c r="K1206" s="18" t="str">
        <f>IFERROR(INDEX(#REF!,MATCH(A1206,#REF!,0)),"")</f>
        <v/>
      </c>
      <c r="L1206" s="58" t="str">
        <f>IFERROR(INDEX(SKU!E:E,MATCH(B1206,SKU!C:C,0)),"")</f>
        <v/>
      </c>
      <c r="M1206" s="56"/>
      <c r="R1206" t="str">
        <f>IF(COUNTIF(ROMANEIOS!K:K,A1206)&gt;0,J1206,"")</f>
        <v/>
      </c>
    </row>
    <row r="1207" spans="1:18" ht="15.75" customHeight="1" x14ac:dyDescent="0.25">
      <c r="A1207" s="42" t="str">
        <f>IFERROR(INDEX(NFS!F:F,MATCH(B1207,NFS!E:E,0)),"")</f>
        <v/>
      </c>
      <c r="E1207" s="11" t="str">
        <f>IF(B1207="","",COUNTIF(SKU!C:C,B1207))</f>
        <v/>
      </c>
      <c r="H1207" s="64" t="str">
        <f>IF(A1207="","",IFERROR(VLOOKUP(TEXT(A1207,"0"),#REF!,7,FALSE),""))</f>
        <v/>
      </c>
      <c r="I1207" s="17" t="str">
        <f>IF(A1207="","",IFERROR(VLOOKUP(TEXT(A1207,"0"),#REF!,9,FALSE),""))</f>
        <v/>
      </c>
      <c r="J1207" s="19" t="str">
        <f>IF(A1207="","",IFERROR(VLOOKUP(TEXT(A1207,"0"),#REF!,10,FALSE),""))</f>
        <v/>
      </c>
      <c r="K1207" s="18" t="str">
        <f>IFERROR(INDEX(#REF!,MATCH(A1207,#REF!,0)),"")</f>
        <v/>
      </c>
      <c r="L1207" s="58" t="str">
        <f>IFERROR(INDEX(SKU!E:E,MATCH(B1207,SKU!C:C,0)),"")</f>
        <v/>
      </c>
      <c r="M1207" s="56"/>
      <c r="R1207" t="str">
        <f>IF(COUNTIF(ROMANEIOS!K:K,A1207)&gt;0,J1207,"")</f>
        <v/>
      </c>
    </row>
    <row r="1208" spans="1:18" ht="15.75" customHeight="1" x14ac:dyDescent="0.25">
      <c r="A1208" s="42" t="str">
        <f>IFERROR(INDEX(NFS!F:F,MATCH(B1208,NFS!E:E,0)),"")</f>
        <v/>
      </c>
      <c r="E1208" s="11" t="str">
        <f>IF(B1208="","",COUNTIF(SKU!C:C,B1208))</f>
        <v/>
      </c>
      <c r="H1208" s="64" t="str">
        <f>IF(A1208="","",IFERROR(VLOOKUP(TEXT(A1208,"0"),#REF!,7,FALSE),""))</f>
        <v/>
      </c>
      <c r="I1208" s="17" t="str">
        <f>IF(A1208="","",IFERROR(VLOOKUP(TEXT(A1208,"0"),#REF!,9,FALSE),""))</f>
        <v/>
      </c>
      <c r="J1208" s="19" t="str">
        <f>IF(A1208="","",IFERROR(VLOOKUP(TEXT(A1208,"0"),#REF!,10,FALSE),""))</f>
        <v/>
      </c>
      <c r="K1208" s="18" t="str">
        <f>IFERROR(INDEX(#REF!,MATCH(A1208,#REF!,0)),"")</f>
        <v/>
      </c>
      <c r="L1208" s="58" t="str">
        <f>IFERROR(INDEX(SKU!E:E,MATCH(B1208,SKU!C:C,0)),"")</f>
        <v/>
      </c>
      <c r="M1208" s="56"/>
      <c r="R1208" t="str">
        <f>IF(COUNTIF(ROMANEIOS!K:K,A1208)&gt;0,J1208,"")</f>
        <v/>
      </c>
    </row>
    <row r="1209" spans="1:18" ht="15.75" customHeight="1" x14ac:dyDescent="0.25">
      <c r="A1209" s="42" t="str">
        <f>IFERROR(INDEX(NFS!F:F,MATCH(B1209,NFS!E:E,0)),"")</f>
        <v/>
      </c>
      <c r="E1209" s="11" t="str">
        <f>IF(B1209="","",COUNTIF(SKU!C:C,B1209))</f>
        <v/>
      </c>
      <c r="H1209" s="64" t="str">
        <f>IF(A1209="","",IFERROR(VLOOKUP(TEXT(A1209,"0"),#REF!,7,FALSE),""))</f>
        <v/>
      </c>
      <c r="I1209" s="17" t="str">
        <f>IF(A1209="","",IFERROR(VLOOKUP(TEXT(A1209,"0"),#REF!,9,FALSE),""))</f>
        <v/>
      </c>
      <c r="J1209" s="19" t="str">
        <f>IF(A1209="","",IFERROR(VLOOKUP(TEXT(A1209,"0"),#REF!,10,FALSE),""))</f>
        <v/>
      </c>
      <c r="K1209" s="18" t="str">
        <f>IFERROR(INDEX(#REF!,MATCH(A1209,#REF!,0)),"")</f>
        <v/>
      </c>
      <c r="L1209" s="58" t="str">
        <f>IFERROR(INDEX(SKU!E:E,MATCH(B1209,SKU!C:C,0)),"")</f>
        <v/>
      </c>
      <c r="M1209" s="56"/>
      <c r="R1209" t="str">
        <f>IF(COUNTIF(ROMANEIOS!K:K,A1209)&gt;0,J1209,"")</f>
        <v/>
      </c>
    </row>
    <row r="1210" spans="1:18" ht="15.75" customHeight="1" x14ac:dyDescent="0.25">
      <c r="A1210" s="42" t="str">
        <f>IFERROR(INDEX(NFS!F:F,MATCH(B1210,NFS!E:E,0)),"")</f>
        <v/>
      </c>
      <c r="E1210" s="11" t="str">
        <f>IF(B1210="","",COUNTIF(SKU!C:C,B1210))</f>
        <v/>
      </c>
      <c r="H1210" s="64" t="str">
        <f>IF(A1210="","",IFERROR(VLOOKUP(TEXT(A1210,"0"),#REF!,7,FALSE),""))</f>
        <v/>
      </c>
      <c r="I1210" s="17" t="str">
        <f>IF(A1210="","",IFERROR(VLOOKUP(TEXT(A1210,"0"),#REF!,9,FALSE),""))</f>
        <v/>
      </c>
      <c r="J1210" s="19" t="str">
        <f>IF(A1210="","",IFERROR(VLOOKUP(TEXT(A1210,"0"),#REF!,10,FALSE),""))</f>
        <v/>
      </c>
      <c r="K1210" s="18" t="str">
        <f>IFERROR(INDEX(#REF!,MATCH(A1210,#REF!,0)),"")</f>
        <v/>
      </c>
      <c r="L1210" s="58" t="str">
        <f>IFERROR(INDEX(SKU!E:E,MATCH(B1210,SKU!C:C,0)),"")</f>
        <v/>
      </c>
      <c r="M1210" s="56"/>
      <c r="R1210" t="str">
        <f>IF(COUNTIF(ROMANEIOS!K:K,A1210)&gt;0,J1210,"")</f>
        <v/>
      </c>
    </row>
    <row r="1211" spans="1:18" ht="15.75" customHeight="1" x14ac:dyDescent="0.25">
      <c r="A1211" s="42" t="str">
        <f>IFERROR(INDEX(NFS!F:F,MATCH(B1211,NFS!E:E,0)),"")</f>
        <v/>
      </c>
      <c r="E1211" s="11" t="str">
        <f>IF(B1211="","",COUNTIF(SKU!C:C,B1211))</f>
        <v/>
      </c>
      <c r="H1211" s="64" t="str">
        <f>IF(A1211="","",IFERROR(VLOOKUP(TEXT(A1211,"0"),#REF!,7,FALSE),""))</f>
        <v/>
      </c>
      <c r="I1211" s="17" t="str">
        <f>IF(A1211="","",IFERROR(VLOOKUP(TEXT(A1211,"0"),#REF!,9,FALSE),""))</f>
        <v/>
      </c>
      <c r="J1211" s="19" t="str">
        <f>IF(A1211="","",IFERROR(VLOOKUP(TEXT(A1211,"0"),#REF!,10,FALSE),""))</f>
        <v/>
      </c>
      <c r="K1211" s="18" t="str">
        <f>IFERROR(INDEX(#REF!,MATCH(A1211,#REF!,0)),"")</f>
        <v/>
      </c>
      <c r="L1211" s="58" t="str">
        <f>IFERROR(INDEX(SKU!E:E,MATCH(B1211,SKU!C:C,0)),"")</f>
        <v/>
      </c>
      <c r="M1211" s="56"/>
      <c r="R1211" t="str">
        <f>IF(COUNTIF(ROMANEIOS!K:K,A1211)&gt;0,J1211,"")</f>
        <v/>
      </c>
    </row>
    <row r="1212" spans="1:18" ht="15.75" customHeight="1" x14ac:dyDescent="0.25">
      <c r="A1212" s="42" t="str">
        <f>IFERROR(INDEX(NFS!F:F,MATCH(B1212,NFS!E:E,0)),"")</f>
        <v/>
      </c>
      <c r="E1212" s="11" t="str">
        <f>IF(B1212="","",COUNTIF(SKU!C:C,B1212))</f>
        <v/>
      </c>
      <c r="H1212" s="64" t="str">
        <f>IF(A1212="","",IFERROR(VLOOKUP(TEXT(A1212,"0"),#REF!,7,FALSE),""))</f>
        <v/>
      </c>
      <c r="I1212" s="17" t="str">
        <f>IF(A1212="","",IFERROR(VLOOKUP(TEXT(A1212,"0"),#REF!,9,FALSE),""))</f>
        <v/>
      </c>
      <c r="J1212" s="19" t="str">
        <f>IF(A1212="","",IFERROR(VLOOKUP(TEXT(A1212,"0"),#REF!,10,FALSE),""))</f>
        <v/>
      </c>
      <c r="K1212" s="18" t="str">
        <f>IFERROR(INDEX(#REF!,MATCH(A1212,#REF!,0)),"")</f>
        <v/>
      </c>
      <c r="L1212" s="58" t="str">
        <f>IFERROR(INDEX(SKU!E:E,MATCH(B1212,SKU!C:C,0)),"")</f>
        <v/>
      </c>
      <c r="M1212" s="56"/>
      <c r="R1212" t="str">
        <f>IF(COUNTIF(ROMANEIOS!K:K,A1212)&gt;0,J1212,"")</f>
        <v/>
      </c>
    </row>
    <row r="1213" spans="1:18" ht="15.75" customHeight="1" x14ac:dyDescent="0.25">
      <c r="A1213" s="42" t="str">
        <f>IFERROR(INDEX(NFS!F:F,MATCH(B1213,NFS!E:E,0)),"")</f>
        <v/>
      </c>
      <c r="E1213" s="11" t="str">
        <f>IF(B1213="","",COUNTIF(SKU!C:C,B1213))</f>
        <v/>
      </c>
      <c r="H1213" s="64" t="str">
        <f>IF(A1213="","",IFERROR(VLOOKUP(TEXT(A1213,"0"),#REF!,7,FALSE),""))</f>
        <v/>
      </c>
      <c r="I1213" s="17" t="str">
        <f>IF(A1213="","",IFERROR(VLOOKUP(TEXT(A1213,"0"),#REF!,9,FALSE),""))</f>
        <v/>
      </c>
      <c r="J1213" s="19" t="str">
        <f>IF(A1213="","",IFERROR(VLOOKUP(TEXT(A1213,"0"),#REF!,10,FALSE),""))</f>
        <v/>
      </c>
      <c r="K1213" s="18" t="str">
        <f>IFERROR(INDEX(#REF!,MATCH(A1213,#REF!,0)),"")</f>
        <v/>
      </c>
      <c r="L1213" s="58" t="str">
        <f>IFERROR(INDEX(SKU!E:E,MATCH(B1213,SKU!C:C,0)),"")</f>
        <v/>
      </c>
      <c r="M1213" s="56"/>
      <c r="R1213" t="str">
        <f>IF(COUNTIF(ROMANEIOS!K:K,A1213)&gt;0,J1213,"")</f>
        <v/>
      </c>
    </row>
    <row r="1214" spans="1:18" ht="15.75" customHeight="1" x14ac:dyDescent="0.25">
      <c r="A1214" s="42" t="str">
        <f>IFERROR(INDEX(NFS!F:F,MATCH(B1214,NFS!E:E,0)),"")</f>
        <v/>
      </c>
      <c r="E1214" s="11" t="str">
        <f>IF(B1214="","",COUNTIF(SKU!C:C,B1214))</f>
        <v/>
      </c>
      <c r="H1214" s="64" t="str">
        <f>IF(A1214="","",IFERROR(VLOOKUP(TEXT(A1214,"0"),#REF!,7,FALSE),""))</f>
        <v/>
      </c>
      <c r="I1214" s="17" t="str">
        <f>IF(A1214="","",IFERROR(VLOOKUP(TEXT(A1214,"0"),#REF!,9,FALSE),""))</f>
        <v/>
      </c>
      <c r="J1214" s="19" t="str">
        <f>IF(A1214="","",IFERROR(VLOOKUP(TEXT(A1214,"0"),#REF!,10,FALSE),""))</f>
        <v/>
      </c>
      <c r="K1214" s="18" t="str">
        <f>IFERROR(INDEX(#REF!,MATCH(A1214,#REF!,0)),"")</f>
        <v/>
      </c>
      <c r="L1214" s="58" t="str">
        <f>IFERROR(INDEX(SKU!E:E,MATCH(B1214,SKU!C:C,0)),"")</f>
        <v/>
      </c>
      <c r="M1214" s="56"/>
      <c r="R1214" t="str">
        <f>IF(COUNTIF(ROMANEIOS!K:K,A1214)&gt;0,J1214,"")</f>
        <v/>
      </c>
    </row>
    <row r="1215" spans="1:18" ht="15.75" customHeight="1" x14ac:dyDescent="0.25">
      <c r="A1215" s="42" t="str">
        <f>IFERROR(INDEX(NFS!F:F,MATCH(B1215,NFS!E:E,0)),"")</f>
        <v/>
      </c>
      <c r="E1215" s="11" t="str">
        <f>IF(B1215="","",COUNTIF(SKU!C:C,B1215))</f>
        <v/>
      </c>
      <c r="H1215" s="64" t="str">
        <f>IF(A1215="","",IFERROR(VLOOKUP(TEXT(A1215,"0"),#REF!,7,FALSE),""))</f>
        <v/>
      </c>
      <c r="I1215" s="17" t="str">
        <f>IF(A1215="","",IFERROR(VLOOKUP(TEXT(A1215,"0"),#REF!,9,FALSE),""))</f>
        <v/>
      </c>
      <c r="J1215" s="19" t="str">
        <f>IF(A1215="","",IFERROR(VLOOKUP(TEXT(A1215,"0"),#REF!,10,FALSE),""))</f>
        <v/>
      </c>
      <c r="K1215" s="18" t="str">
        <f>IFERROR(INDEX(#REF!,MATCH(A1215,#REF!,0)),"")</f>
        <v/>
      </c>
      <c r="L1215" s="58" t="str">
        <f>IFERROR(INDEX(SKU!E:E,MATCH(B1215,SKU!C:C,0)),"")</f>
        <v/>
      </c>
      <c r="M1215" s="56"/>
      <c r="R1215" t="str">
        <f>IF(COUNTIF(ROMANEIOS!K:K,A1215)&gt;0,J1215,"")</f>
        <v/>
      </c>
    </row>
    <row r="1216" spans="1:18" ht="15.75" customHeight="1" x14ac:dyDescent="0.25">
      <c r="A1216" s="42" t="str">
        <f>IFERROR(INDEX(NFS!F:F,MATCH(B1216,NFS!E:E,0)),"")</f>
        <v/>
      </c>
      <c r="E1216" s="11" t="str">
        <f>IF(B1216="","",COUNTIF(SKU!C:C,B1216))</f>
        <v/>
      </c>
      <c r="H1216" s="64" t="str">
        <f>IF(A1216="","",IFERROR(VLOOKUP(TEXT(A1216,"0"),#REF!,7,FALSE),""))</f>
        <v/>
      </c>
      <c r="I1216" s="17" t="str">
        <f>IF(A1216="","",IFERROR(VLOOKUP(TEXT(A1216,"0"),#REF!,9,FALSE),""))</f>
        <v/>
      </c>
      <c r="J1216" s="19" t="str">
        <f>IF(A1216="","",IFERROR(VLOOKUP(TEXT(A1216,"0"),#REF!,10,FALSE),""))</f>
        <v/>
      </c>
      <c r="K1216" s="18" t="str">
        <f>IFERROR(INDEX(#REF!,MATCH(A1216,#REF!,0)),"")</f>
        <v/>
      </c>
      <c r="L1216" s="58" t="str">
        <f>IFERROR(INDEX(SKU!E:E,MATCH(B1216,SKU!C:C,0)),"")</f>
        <v/>
      </c>
      <c r="M1216" s="56"/>
      <c r="R1216" t="str">
        <f>IF(COUNTIF(ROMANEIOS!K:K,A1216)&gt;0,J1216,"")</f>
        <v/>
      </c>
    </row>
    <row r="1217" spans="1:18" ht="15.75" customHeight="1" x14ac:dyDescent="0.25">
      <c r="A1217" s="42" t="str">
        <f>IFERROR(INDEX(NFS!F:F,MATCH(B1217,NFS!E:E,0)),"")</f>
        <v/>
      </c>
      <c r="E1217" s="11" t="str">
        <f>IF(B1217="","",COUNTIF(SKU!C:C,B1217))</f>
        <v/>
      </c>
      <c r="H1217" s="64" t="str">
        <f>IF(A1217="","",IFERROR(VLOOKUP(TEXT(A1217,"0"),#REF!,7,FALSE),""))</f>
        <v/>
      </c>
      <c r="I1217" s="17" t="str">
        <f>IF(A1217="","",IFERROR(VLOOKUP(TEXT(A1217,"0"),#REF!,9,FALSE),""))</f>
        <v/>
      </c>
      <c r="J1217" s="19" t="str">
        <f>IF(A1217="","",IFERROR(VLOOKUP(TEXT(A1217,"0"),#REF!,10,FALSE),""))</f>
        <v/>
      </c>
      <c r="K1217" s="18" t="str">
        <f>IFERROR(INDEX(#REF!,MATCH(A1217,#REF!,0)),"")</f>
        <v/>
      </c>
      <c r="L1217" s="58" t="str">
        <f>IFERROR(INDEX(SKU!E:E,MATCH(B1217,SKU!C:C,0)),"")</f>
        <v/>
      </c>
      <c r="M1217" s="56"/>
      <c r="R1217" t="str">
        <f>IF(COUNTIF(ROMANEIOS!K:K,A1217)&gt;0,J1217,"")</f>
        <v/>
      </c>
    </row>
    <row r="1218" spans="1:18" ht="15.75" customHeight="1" x14ac:dyDescent="0.25">
      <c r="A1218" s="42" t="str">
        <f>IFERROR(INDEX(NFS!F:F,MATCH(B1218,NFS!E:E,0)),"")</f>
        <v/>
      </c>
      <c r="E1218" s="11" t="str">
        <f>IF(B1218="","",COUNTIF(SKU!C:C,B1218))</f>
        <v/>
      </c>
      <c r="H1218" s="64" t="str">
        <f>IF(A1218="","",IFERROR(VLOOKUP(TEXT(A1218,"0"),#REF!,7,FALSE),""))</f>
        <v/>
      </c>
      <c r="I1218" s="17" t="str">
        <f>IF(A1218="","",IFERROR(VLOOKUP(TEXT(A1218,"0"),#REF!,9,FALSE),""))</f>
        <v/>
      </c>
      <c r="J1218" s="19" t="str">
        <f>IF(A1218="","",IFERROR(VLOOKUP(TEXT(A1218,"0"),#REF!,10,FALSE),""))</f>
        <v/>
      </c>
      <c r="K1218" s="18" t="str">
        <f>IFERROR(INDEX(#REF!,MATCH(A1218,#REF!,0)),"")</f>
        <v/>
      </c>
      <c r="L1218" s="58" t="str">
        <f>IFERROR(INDEX(SKU!E:E,MATCH(B1218,SKU!C:C,0)),"")</f>
        <v/>
      </c>
      <c r="M1218" s="56"/>
      <c r="R1218" t="str">
        <f>IF(COUNTIF(ROMANEIOS!K:K,A1218)&gt;0,J1218,"")</f>
        <v/>
      </c>
    </row>
    <row r="1219" spans="1:18" ht="15.75" customHeight="1" x14ac:dyDescent="0.25">
      <c r="A1219" s="42" t="str">
        <f>IFERROR(INDEX(NFS!F:F,MATCH(B1219,NFS!E:E,0)),"")</f>
        <v/>
      </c>
      <c r="E1219" s="11" t="str">
        <f>IF(B1219="","",COUNTIF(SKU!C:C,B1219))</f>
        <v/>
      </c>
      <c r="H1219" s="64" t="str">
        <f>IF(A1219="","",IFERROR(VLOOKUP(TEXT(A1219,"0"),#REF!,7,FALSE),""))</f>
        <v/>
      </c>
      <c r="I1219" s="17" t="str">
        <f>IF(A1219="","",IFERROR(VLOOKUP(TEXT(A1219,"0"),#REF!,9,FALSE),""))</f>
        <v/>
      </c>
      <c r="J1219" s="19" t="str">
        <f>IF(A1219="","",IFERROR(VLOOKUP(TEXT(A1219,"0"),#REF!,10,FALSE),""))</f>
        <v/>
      </c>
      <c r="K1219" s="18" t="str">
        <f>IFERROR(INDEX(#REF!,MATCH(A1219,#REF!,0)),"")</f>
        <v/>
      </c>
      <c r="L1219" s="58" t="str">
        <f>IFERROR(INDEX(SKU!E:E,MATCH(B1219,SKU!C:C,0)),"")</f>
        <v/>
      </c>
      <c r="M1219" s="56"/>
      <c r="R1219" t="str">
        <f>IF(COUNTIF(ROMANEIOS!K:K,A1219)&gt;0,J1219,"")</f>
        <v/>
      </c>
    </row>
    <row r="1220" spans="1:18" ht="15.75" customHeight="1" x14ac:dyDescent="0.25">
      <c r="A1220" s="42" t="str">
        <f>IFERROR(INDEX(NFS!F:F,MATCH(B1220,NFS!E:E,0)),"")</f>
        <v/>
      </c>
      <c r="E1220" s="11" t="str">
        <f>IF(B1220="","",COUNTIF(SKU!C:C,B1220))</f>
        <v/>
      </c>
      <c r="H1220" s="64" t="str">
        <f>IF(A1220="","",IFERROR(VLOOKUP(TEXT(A1220,"0"),#REF!,7,FALSE),""))</f>
        <v/>
      </c>
      <c r="I1220" s="17" t="str">
        <f>IF(A1220="","",IFERROR(VLOOKUP(TEXT(A1220,"0"),#REF!,9,FALSE),""))</f>
        <v/>
      </c>
      <c r="J1220" s="19" t="str">
        <f>IF(A1220="","",IFERROR(VLOOKUP(TEXT(A1220,"0"),#REF!,10,FALSE),""))</f>
        <v/>
      </c>
      <c r="K1220" s="18" t="str">
        <f>IFERROR(INDEX(#REF!,MATCH(A1220,#REF!,0)),"")</f>
        <v/>
      </c>
      <c r="L1220" s="58" t="str">
        <f>IFERROR(INDEX(SKU!E:E,MATCH(B1220,SKU!C:C,0)),"")</f>
        <v/>
      </c>
      <c r="M1220" s="56"/>
      <c r="R1220" t="str">
        <f>IF(COUNTIF(ROMANEIOS!K:K,A1220)&gt;0,J1220,"")</f>
        <v/>
      </c>
    </row>
    <row r="1221" spans="1:18" ht="15.75" customHeight="1" x14ac:dyDescent="0.25">
      <c r="A1221" s="42" t="str">
        <f>IFERROR(INDEX(NFS!F:F,MATCH(B1221,NFS!E:E,0)),"")</f>
        <v/>
      </c>
      <c r="E1221" s="11" t="str">
        <f>IF(B1221="","",COUNTIF(SKU!C:C,B1221))</f>
        <v/>
      </c>
      <c r="H1221" s="64" t="str">
        <f>IF(A1221="","",IFERROR(VLOOKUP(TEXT(A1221,"0"),#REF!,7,FALSE),""))</f>
        <v/>
      </c>
      <c r="I1221" s="17" t="str">
        <f>IF(A1221="","",IFERROR(VLOOKUP(TEXT(A1221,"0"),#REF!,9,FALSE),""))</f>
        <v/>
      </c>
      <c r="J1221" s="19" t="str">
        <f>IF(A1221="","",IFERROR(VLOOKUP(TEXT(A1221,"0"),#REF!,10,FALSE),""))</f>
        <v/>
      </c>
      <c r="K1221" s="18" t="str">
        <f>IFERROR(INDEX(#REF!,MATCH(A1221,#REF!,0)),"")</f>
        <v/>
      </c>
      <c r="L1221" s="58" t="str">
        <f>IFERROR(INDEX(SKU!E:E,MATCH(B1221,SKU!C:C,0)),"")</f>
        <v/>
      </c>
      <c r="M1221" s="56"/>
      <c r="R1221" t="str">
        <f>IF(COUNTIF(ROMANEIOS!K:K,A1221)&gt;0,J1221,"")</f>
        <v/>
      </c>
    </row>
    <row r="1222" spans="1:18" ht="15.75" customHeight="1" x14ac:dyDescent="0.25">
      <c r="A1222" s="42" t="str">
        <f>IFERROR(INDEX(NFS!F:F,MATCH(B1222,NFS!E:E,0)),"")</f>
        <v/>
      </c>
      <c r="E1222" s="11" t="str">
        <f>IF(B1222="","",COUNTIF(SKU!C:C,B1222))</f>
        <v/>
      </c>
      <c r="H1222" s="64" t="str">
        <f>IF(A1222="","",IFERROR(VLOOKUP(TEXT(A1222,"0"),#REF!,7,FALSE),""))</f>
        <v/>
      </c>
      <c r="I1222" s="17" t="str">
        <f>IF(A1222="","",IFERROR(VLOOKUP(TEXT(A1222,"0"),#REF!,9,FALSE),""))</f>
        <v/>
      </c>
      <c r="J1222" s="19" t="str">
        <f>IF(A1222="","",IFERROR(VLOOKUP(TEXT(A1222,"0"),#REF!,10,FALSE),""))</f>
        <v/>
      </c>
      <c r="K1222" s="18" t="str">
        <f>IFERROR(INDEX(#REF!,MATCH(A1222,#REF!,0)),"")</f>
        <v/>
      </c>
      <c r="L1222" s="58" t="str">
        <f>IFERROR(INDEX(SKU!E:E,MATCH(B1222,SKU!C:C,0)),"")</f>
        <v/>
      </c>
      <c r="M1222" s="56"/>
      <c r="R1222" t="str">
        <f>IF(COUNTIF(ROMANEIOS!K:K,A1222)&gt;0,J1222,"")</f>
        <v/>
      </c>
    </row>
    <row r="1223" spans="1:18" ht="15.75" customHeight="1" x14ac:dyDescent="0.25">
      <c r="A1223" s="42" t="str">
        <f>IFERROR(INDEX(NFS!F:F,MATCH(B1223,NFS!E:E,0)),"")</f>
        <v/>
      </c>
      <c r="E1223" s="11" t="str">
        <f>IF(B1223="","",COUNTIF(SKU!C:C,B1223))</f>
        <v/>
      </c>
      <c r="H1223" s="64" t="str">
        <f>IF(A1223="","",IFERROR(VLOOKUP(TEXT(A1223,"0"),#REF!,7,FALSE),""))</f>
        <v/>
      </c>
      <c r="I1223" s="17" t="str">
        <f>IF(A1223="","",IFERROR(VLOOKUP(TEXT(A1223,"0"),#REF!,9,FALSE),""))</f>
        <v/>
      </c>
      <c r="J1223" s="19" t="str">
        <f>IF(A1223="","",IFERROR(VLOOKUP(TEXT(A1223,"0"),#REF!,10,FALSE),""))</f>
        <v/>
      </c>
      <c r="K1223" s="18" t="str">
        <f>IFERROR(INDEX(#REF!,MATCH(A1223,#REF!,0)),"")</f>
        <v/>
      </c>
      <c r="L1223" s="58" t="str">
        <f>IFERROR(INDEX(SKU!E:E,MATCH(B1223,SKU!C:C,0)),"")</f>
        <v/>
      </c>
      <c r="M1223" s="56"/>
      <c r="R1223" t="str">
        <f>IF(COUNTIF(ROMANEIOS!K:K,A1223)&gt;0,J1223,"")</f>
        <v/>
      </c>
    </row>
    <row r="1224" spans="1:18" ht="15.75" customHeight="1" x14ac:dyDescent="0.25">
      <c r="A1224" s="42" t="str">
        <f>IFERROR(INDEX(NFS!F:F,MATCH(B1224,NFS!E:E,0)),"")</f>
        <v/>
      </c>
      <c r="E1224" s="11" t="str">
        <f>IF(B1224="","",COUNTIF(SKU!C:C,B1224))</f>
        <v/>
      </c>
      <c r="H1224" s="64" t="str">
        <f>IF(A1224="","",IFERROR(VLOOKUP(TEXT(A1224,"0"),#REF!,7,FALSE),""))</f>
        <v/>
      </c>
      <c r="I1224" s="17" t="str">
        <f>IF(A1224="","",IFERROR(VLOOKUP(TEXT(A1224,"0"),#REF!,9,FALSE),""))</f>
        <v/>
      </c>
      <c r="J1224" s="19" t="str">
        <f>IF(A1224="","",IFERROR(VLOOKUP(TEXT(A1224,"0"),#REF!,10,FALSE),""))</f>
        <v/>
      </c>
      <c r="K1224" s="18" t="str">
        <f>IFERROR(INDEX(#REF!,MATCH(A1224,#REF!,0)),"")</f>
        <v/>
      </c>
      <c r="L1224" s="58" t="str">
        <f>IFERROR(INDEX(SKU!E:E,MATCH(B1224,SKU!C:C,0)),"")</f>
        <v/>
      </c>
      <c r="M1224" s="56"/>
      <c r="R1224" t="str">
        <f>IF(COUNTIF(ROMANEIOS!K:K,A1224)&gt;0,J1224,"")</f>
        <v/>
      </c>
    </row>
    <row r="1225" spans="1:18" ht="15.75" customHeight="1" x14ac:dyDescent="0.25">
      <c r="A1225" s="42" t="str">
        <f>IFERROR(INDEX(NFS!F:F,MATCH(B1225,NFS!E:E,0)),"")</f>
        <v/>
      </c>
      <c r="E1225" s="11" t="str">
        <f>IF(B1225="","",COUNTIF(SKU!C:C,B1225))</f>
        <v/>
      </c>
      <c r="H1225" s="64" t="str">
        <f>IF(A1225="","",IFERROR(VLOOKUP(TEXT(A1225,"0"),#REF!,7,FALSE),""))</f>
        <v/>
      </c>
      <c r="I1225" s="17" t="str">
        <f>IF(A1225="","",IFERROR(VLOOKUP(TEXT(A1225,"0"),#REF!,9,FALSE),""))</f>
        <v/>
      </c>
      <c r="J1225" s="19" t="str">
        <f>IF(A1225="","",IFERROR(VLOOKUP(TEXT(A1225,"0"),#REF!,10,FALSE),""))</f>
        <v/>
      </c>
      <c r="K1225" s="18" t="str">
        <f>IFERROR(INDEX(#REF!,MATCH(A1225,#REF!,0)),"")</f>
        <v/>
      </c>
      <c r="L1225" s="58" t="str">
        <f>IFERROR(INDEX(SKU!E:E,MATCH(B1225,SKU!C:C,0)),"")</f>
        <v/>
      </c>
      <c r="M1225" s="56"/>
      <c r="R1225" t="str">
        <f>IF(COUNTIF(ROMANEIOS!K:K,A1225)&gt;0,J1225,"")</f>
        <v/>
      </c>
    </row>
    <row r="1226" spans="1:18" ht="15.75" customHeight="1" x14ac:dyDescent="0.25">
      <c r="A1226" s="42" t="str">
        <f>IFERROR(INDEX(NFS!F:F,MATCH(B1226,NFS!E:E,0)),"")</f>
        <v/>
      </c>
      <c r="E1226" s="11" t="str">
        <f>IF(B1226="","",COUNTIF(SKU!C:C,B1226))</f>
        <v/>
      </c>
      <c r="H1226" s="64" t="str">
        <f>IF(A1226="","",IFERROR(VLOOKUP(TEXT(A1226,"0"),#REF!,7,FALSE),""))</f>
        <v/>
      </c>
      <c r="I1226" s="17" t="str">
        <f>IF(A1226="","",IFERROR(VLOOKUP(TEXT(A1226,"0"),#REF!,9,FALSE),""))</f>
        <v/>
      </c>
      <c r="J1226" s="19" t="str">
        <f>IF(A1226="","",IFERROR(VLOOKUP(TEXT(A1226,"0"),#REF!,10,FALSE),""))</f>
        <v/>
      </c>
      <c r="K1226" s="18" t="str">
        <f>IFERROR(INDEX(#REF!,MATCH(A1226,#REF!,0)),"")</f>
        <v/>
      </c>
      <c r="L1226" s="58" t="str">
        <f>IFERROR(INDEX(SKU!E:E,MATCH(B1226,SKU!C:C,0)),"")</f>
        <v/>
      </c>
      <c r="M1226" s="56"/>
      <c r="R1226" t="str">
        <f>IF(COUNTIF(ROMANEIOS!K:K,A1226)&gt;0,J1226,"")</f>
        <v/>
      </c>
    </row>
    <row r="1227" spans="1:18" ht="15.75" customHeight="1" x14ac:dyDescent="0.25">
      <c r="A1227" s="42" t="str">
        <f>IFERROR(INDEX(NFS!F:F,MATCH(B1227,NFS!E:E,0)),"")</f>
        <v/>
      </c>
      <c r="E1227" s="11" t="str">
        <f>IF(B1227="","",COUNTIF(SKU!C:C,B1227))</f>
        <v/>
      </c>
      <c r="H1227" s="64" t="str">
        <f>IF(A1227="","",IFERROR(VLOOKUP(TEXT(A1227,"0"),#REF!,7,FALSE),""))</f>
        <v/>
      </c>
      <c r="I1227" s="17" t="str">
        <f>IF(A1227="","",IFERROR(VLOOKUP(TEXT(A1227,"0"),#REF!,9,FALSE),""))</f>
        <v/>
      </c>
      <c r="J1227" s="19" t="str">
        <f>IF(A1227="","",IFERROR(VLOOKUP(TEXT(A1227,"0"),#REF!,10,FALSE),""))</f>
        <v/>
      </c>
      <c r="K1227" s="18" t="str">
        <f>IFERROR(INDEX(#REF!,MATCH(A1227,#REF!,0)),"")</f>
        <v/>
      </c>
      <c r="L1227" s="58" t="str">
        <f>IFERROR(INDEX(SKU!E:E,MATCH(B1227,SKU!C:C,0)),"")</f>
        <v/>
      </c>
      <c r="M1227" s="56"/>
      <c r="R1227" t="str">
        <f>IF(COUNTIF(ROMANEIOS!K:K,A1227)&gt;0,J1227,"")</f>
        <v/>
      </c>
    </row>
    <row r="1228" spans="1:18" ht="15.75" customHeight="1" x14ac:dyDescent="0.25">
      <c r="A1228" s="42" t="str">
        <f>IFERROR(INDEX(NFS!F:F,MATCH(B1228,NFS!E:E,0)),"")</f>
        <v/>
      </c>
      <c r="E1228" s="11" t="str">
        <f>IF(B1228="","",COUNTIF(SKU!C:C,B1228))</f>
        <v/>
      </c>
      <c r="H1228" s="64" t="str">
        <f>IF(A1228="","",IFERROR(VLOOKUP(TEXT(A1228,"0"),#REF!,7,FALSE),""))</f>
        <v/>
      </c>
      <c r="I1228" s="17" t="str">
        <f>IF(A1228="","",IFERROR(VLOOKUP(TEXT(A1228,"0"),#REF!,9,FALSE),""))</f>
        <v/>
      </c>
      <c r="J1228" s="19" t="str">
        <f>IF(A1228="","",IFERROR(VLOOKUP(TEXT(A1228,"0"),#REF!,10,FALSE),""))</f>
        <v/>
      </c>
      <c r="K1228" s="18" t="str">
        <f>IFERROR(INDEX(#REF!,MATCH(A1228,#REF!,0)),"")</f>
        <v/>
      </c>
      <c r="L1228" s="58" t="str">
        <f>IFERROR(INDEX(SKU!E:E,MATCH(B1228,SKU!C:C,0)),"")</f>
        <v/>
      </c>
      <c r="M1228" s="56"/>
      <c r="R1228" t="str">
        <f>IF(COUNTIF(ROMANEIOS!K:K,A1228)&gt;0,J1228,"")</f>
        <v/>
      </c>
    </row>
    <row r="1229" spans="1:18" ht="15.75" customHeight="1" x14ac:dyDescent="0.25">
      <c r="A1229" s="42" t="str">
        <f>IFERROR(INDEX(NFS!F:F,MATCH(B1229,NFS!E:E,0)),"")</f>
        <v/>
      </c>
      <c r="E1229" s="11" t="str">
        <f>IF(B1229="","",COUNTIF(SKU!C:C,B1229))</f>
        <v/>
      </c>
      <c r="H1229" s="64" t="str">
        <f>IF(A1229="","",IFERROR(VLOOKUP(TEXT(A1229,"0"),#REF!,7,FALSE),""))</f>
        <v/>
      </c>
      <c r="I1229" s="17" t="str">
        <f>IF(A1229="","",IFERROR(VLOOKUP(TEXT(A1229,"0"),#REF!,9,FALSE),""))</f>
        <v/>
      </c>
      <c r="J1229" s="19" t="str">
        <f>IF(A1229="","",IFERROR(VLOOKUP(TEXT(A1229,"0"),#REF!,10,FALSE),""))</f>
        <v/>
      </c>
      <c r="K1229" s="18" t="str">
        <f>IFERROR(INDEX(#REF!,MATCH(A1229,#REF!,0)),"")</f>
        <v/>
      </c>
      <c r="L1229" s="58" t="str">
        <f>IFERROR(INDEX(SKU!E:E,MATCH(B1229,SKU!C:C,0)),"")</f>
        <v/>
      </c>
      <c r="M1229" s="56"/>
      <c r="R1229" t="str">
        <f>IF(COUNTIF(ROMANEIOS!K:K,A1229)&gt;0,J1229,"")</f>
        <v/>
      </c>
    </row>
    <row r="1230" spans="1:18" ht="15.75" customHeight="1" x14ac:dyDescent="0.25">
      <c r="A1230" s="42" t="str">
        <f>IFERROR(INDEX(NFS!F:F,MATCH(B1230,NFS!E:E,0)),"")</f>
        <v/>
      </c>
      <c r="E1230" s="11" t="str">
        <f>IF(B1230="","",COUNTIF(SKU!C:C,B1230))</f>
        <v/>
      </c>
      <c r="H1230" s="64" t="str">
        <f>IF(A1230="","",IFERROR(VLOOKUP(TEXT(A1230,"0"),#REF!,7,FALSE),""))</f>
        <v/>
      </c>
      <c r="I1230" s="17" t="str">
        <f>IF(A1230="","",IFERROR(VLOOKUP(TEXT(A1230,"0"),#REF!,9,FALSE),""))</f>
        <v/>
      </c>
      <c r="J1230" s="19" t="str">
        <f>IF(A1230="","",IFERROR(VLOOKUP(TEXT(A1230,"0"),#REF!,10,FALSE),""))</f>
        <v/>
      </c>
      <c r="K1230" s="18" t="str">
        <f>IFERROR(INDEX(#REF!,MATCH(A1230,#REF!,0)),"")</f>
        <v/>
      </c>
      <c r="L1230" s="58" t="str">
        <f>IFERROR(INDEX(SKU!E:E,MATCH(B1230,SKU!C:C,0)),"")</f>
        <v/>
      </c>
      <c r="M1230" s="56"/>
      <c r="R1230" t="str">
        <f>IF(COUNTIF(ROMANEIOS!K:K,A1230)&gt;0,J1230,"")</f>
        <v/>
      </c>
    </row>
    <row r="1231" spans="1:18" ht="15.75" customHeight="1" x14ac:dyDescent="0.25">
      <c r="A1231" s="42" t="str">
        <f>IFERROR(INDEX(NFS!F:F,MATCH(B1231,NFS!E:E,0)),"")</f>
        <v/>
      </c>
      <c r="E1231" s="11" t="str">
        <f>IF(B1231="","",COUNTIF(SKU!C:C,B1231))</f>
        <v/>
      </c>
      <c r="H1231" s="64" t="str">
        <f>IF(A1231="","",IFERROR(VLOOKUP(TEXT(A1231,"0"),#REF!,7,FALSE),""))</f>
        <v/>
      </c>
      <c r="I1231" s="17" t="str">
        <f>IF(A1231="","",IFERROR(VLOOKUP(TEXT(A1231,"0"),#REF!,9,FALSE),""))</f>
        <v/>
      </c>
      <c r="J1231" s="19" t="str">
        <f>IF(A1231="","",IFERROR(VLOOKUP(TEXT(A1231,"0"),#REF!,10,FALSE),""))</f>
        <v/>
      </c>
      <c r="K1231" s="18" t="str">
        <f>IFERROR(INDEX(#REF!,MATCH(A1231,#REF!,0)),"")</f>
        <v/>
      </c>
      <c r="L1231" s="58" t="str">
        <f>IFERROR(INDEX(SKU!E:E,MATCH(B1231,SKU!C:C,0)),"")</f>
        <v/>
      </c>
      <c r="M1231" s="56"/>
      <c r="R1231" t="str">
        <f>IF(COUNTIF(ROMANEIOS!K:K,A1231)&gt;0,J1231,"")</f>
        <v/>
      </c>
    </row>
    <row r="1232" spans="1:18" ht="15.75" customHeight="1" x14ac:dyDescent="0.25">
      <c r="A1232" s="42" t="str">
        <f>IFERROR(INDEX(NFS!F:F,MATCH(B1232,NFS!E:E,0)),"")</f>
        <v/>
      </c>
      <c r="E1232" s="11" t="str">
        <f>IF(B1232="","",COUNTIF(SKU!C:C,B1232))</f>
        <v/>
      </c>
      <c r="H1232" s="64" t="str">
        <f>IF(A1232="","",IFERROR(VLOOKUP(TEXT(A1232,"0"),#REF!,7,FALSE),""))</f>
        <v/>
      </c>
      <c r="I1232" s="17" t="str">
        <f>IF(A1232="","",IFERROR(VLOOKUP(TEXT(A1232,"0"),#REF!,9,FALSE),""))</f>
        <v/>
      </c>
      <c r="J1232" s="19" t="str">
        <f>IF(A1232="","",IFERROR(VLOOKUP(TEXT(A1232,"0"),#REF!,10,FALSE),""))</f>
        <v/>
      </c>
      <c r="K1232" s="18" t="str">
        <f>IFERROR(INDEX(#REF!,MATCH(A1232,#REF!,0)),"")</f>
        <v/>
      </c>
      <c r="L1232" s="58" t="str">
        <f>IFERROR(INDEX(SKU!E:E,MATCH(B1232,SKU!C:C,0)),"")</f>
        <v/>
      </c>
      <c r="M1232" s="56"/>
      <c r="R1232" t="str">
        <f>IF(COUNTIF(ROMANEIOS!K:K,A1232)&gt;0,J1232,"")</f>
        <v/>
      </c>
    </row>
    <row r="1233" spans="1:18" ht="15.75" customHeight="1" x14ac:dyDescent="0.25">
      <c r="A1233" s="42" t="str">
        <f>IFERROR(INDEX(NFS!F:F,MATCH(B1233,NFS!E:E,0)),"")</f>
        <v/>
      </c>
      <c r="E1233" s="11" t="str">
        <f>IF(B1233="","",COUNTIF(SKU!C:C,B1233))</f>
        <v/>
      </c>
      <c r="H1233" s="64" t="str">
        <f>IF(A1233="","",IFERROR(VLOOKUP(TEXT(A1233,"0"),#REF!,7,FALSE),""))</f>
        <v/>
      </c>
      <c r="I1233" s="17" t="str">
        <f>IF(A1233="","",IFERROR(VLOOKUP(TEXT(A1233,"0"),#REF!,9,FALSE),""))</f>
        <v/>
      </c>
      <c r="J1233" s="19" t="str">
        <f>IF(A1233="","",IFERROR(VLOOKUP(TEXT(A1233,"0"),#REF!,10,FALSE),""))</f>
        <v/>
      </c>
      <c r="K1233" s="18" t="str">
        <f>IFERROR(INDEX(#REF!,MATCH(A1233,#REF!,0)),"")</f>
        <v/>
      </c>
      <c r="L1233" s="58" t="str">
        <f>IFERROR(INDEX(SKU!E:E,MATCH(B1233,SKU!C:C,0)),"")</f>
        <v/>
      </c>
      <c r="M1233" s="56"/>
      <c r="R1233" t="str">
        <f>IF(COUNTIF(ROMANEIOS!K:K,A1233)&gt;0,J1233,"")</f>
        <v/>
      </c>
    </row>
    <row r="1234" spans="1:18" ht="15.75" customHeight="1" x14ac:dyDescent="0.25">
      <c r="A1234" s="42" t="str">
        <f>IFERROR(INDEX(NFS!F:F,MATCH(B1234,NFS!E:E,0)),"")</f>
        <v/>
      </c>
      <c r="E1234" s="11" t="str">
        <f>IF(B1234="","",COUNTIF(SKU!C:C,B1234))</f>
        <v/>
      </c>
      <c r="H1234" s="64" t="str">
        <f>IF(A1234="","",IFERROR(VLOOKUP(TEXT(A1234,"0"),#REF!,7,FALSE),""))</f>
        <v/>
      </c>
      <c r="I1234" s="17" t="str">
        <f>IF(A1234="","",IFERROR(VLOOKUP(TEXT(A1234,"0"),#REF!,9,FALSE),""))</f>
        <v/>
      </c>
      <c r="J1234" s="19" t="str">
        <f>IF(A1234="","",IFERROR(VLOOKUP(TEXT(A1234,"0"),#REF!,10,FALSE),""))</f>
        <v/>
      </c>
      <c r="K1234" s="18" t="str">
        <f>IFERROR(INDEX(#REF!,MATCH(A1234,#REF!,0)),"")</f>
        <v/>
      </c>
      <c r="L1234" s="58" t="str">
        <f>IFERROR(INDEX(SKU!E:E,MATCH(B1234,SKU!C:C,0)),"")</f>
        <v/>
      </c>
      <c r="M1234" s="56"/>
      <c r="R1234" t="str">
        <f>IF(COUNTIF(ROMANEIOS!K:K,A1234)&gt;0,J1234,"")</f>
        <v/>
      </c>
    </row>
    <row r="1235" spans="1:18" ht="15.75" customHeight="1" x14ac:dyDescent="0.25">
      <c r="A1235" s="42" t="str">
        <f>IFERROR(INDEX(NFS!F:F,MATCH(B1235,NFS!E:E,0)),"")</f>
        <v/>
      </c>
      <c r="E1235" s="11" t="str">
        <f>IF(B1235="","",COUNTIF(SKU!C:C,B1235))</f>
        <v/>
      </c>
      <c r="H1235" s="64" t="str">
        <f>IF(A1235="","",IFERROR(VLOOKUP(TEXT(A1235,"0"),#REF!,7,FALSE),""))</f>
        <v/>
      </c>
      <c r="I1235" s="17" t="str">
        <f>IF(A1235="","",IFERROR(VLOOKUP(TEXT(A1235,"0"),#REF!,9,FALSE),""))</f>
        <v/>
      </c>
      <c r="J1235" s="19" t="str">
        <f>IF(A1235="","",IFERROR(VLOOKUP(TEXT(A1235,"0"),#REF!,10,FALSE),""))</f>
        <v/>
      </c>
      <c r="K1235" s="18" t="str">
        <f>IFERROR(INDEX(#REF!,MATCH(A1235,#REF!,0)),"")</f>
        <v/>
      </c>
      <c r="L1235" s="58" t="str">
        <f>IFERROR(INDEX(SKU!E:E,MATCH(B1235,SKU!C:C,0)),"")</f>
        <v/>
      </c>
      <c r="M1235" s="56"/>
      <c r="R1235" t="str">
        <f>IF(COUNTIF(ROMANEIOS!K:K,A1235)&gt;0,J1235,"")</f>
        <v/>
      </c>
    </row>
    <row r="1236" spans="1:18" ht="15.75" customHeight="1" x14ac:dyDescent="0.25">
      <c r="A1236" s="42" t="str">
        <f>IFERROR(INDEX(NFS!F:F,MATCH(B1236,NFS!E:E,0)),"")</f>
        <v/>
      </c>
      <c r="E1236" s="11" t="str">
        <f>IF(B1236="","",COUNTIF(SKU!C:C,B1236))</f>
        <v/>
      </c>
      <c r="H1236" s="64" t="str">
        <f>IF(A1236="","",IFERROR(VLOOKUP(TEXT(A1236,"0"),#REF!,7,FALSE),""))</f>
        <v/>
      </c>
      <c r="I1236" s="17" t="str">
        <f>IF(A1236="","",IFERROR(VLOOKUP(TEXT(A1236,"0"),#REF!,9,FALSE),""))</f>
        <v/>
      </c>
      <c r="J1236" s="19" t="str">
        <f>IF(A1236="","",IFERROR(VLOOKUP(TEXT(A1236,"0"),#REF!,10,FALSE),""))</f>
        <v/>
      </c>
      <c r="K1236" s="18" t="str">
        <f>IFERROR(INDEX(#REF!,MATCH(A1236,#REF!,0)),"")</f>
        <v/>
      </c>
      <c r="L1236" s="58" t="str">
        <f>IFERROR(INDEX(SKU!E:E,MATCH(B1236,SKU!C:C,0)),"")</f>
        <v/>
      </c>
      <c r="M1236" s="56"/>
      <c r="R1236" t="str">
        <f>IF(COUNTIF(ROMANEIOS!K:K,A1236)&gt;0,J1236,"")</f>
        <v/>
      </c>
    </row>
    <row r="1237" spans="1:18" ht="15.75" customHeight="1" x14ac:dyDescent="0.25">
      <c r="A1237" s="42" t="str">
        <f>IFERROR(INDEX(NFS!F:F,MATCH(B1237,NFS!E:E,0)),"")</f>
        <v/>
      </c>
      <c r="E1237" s="11" t="str">
        <f>IF(B1237="","",COUNTIF(SKU!C:C,B1237))</f>
        <v/>
      </c>
      <c r="H1237" s="64" t="str">
        <f>IF(A1237="","",IFERROR(VLOOKUP(TEXT(A1237,"0"),#REF!,7,FALSE),""))</f>
        <v/>
      </c>
      <c r="I1237" s="17" t="str">
        <f>IF(A1237="","",IFERROR(VLOOKUP(TEXT(A1237,"0"),#REF!,9,FALSE),""))</f>
        <v/>
      </c>
      <c r="J1237" s="19" t="str">
        <f>IF(A1237="","",IFERROR(VLOOKUP(TEXT(A1237,"0"),#REF!,10,FALSE),""))</f>
        <v/>
      </c>
      <c r="K1237" s="18" t="str">
        <f>IFERROR(INDEX(#REF!,MATCH(A1237,#REF!,0)),"")</f>
        <v/>
      </c>
      <c r="L1237" s="58" t="str">
        <f>IFERROR(INDEX(SKU!E:E,MATCH(B1237,SKU!C:C,0)),"")</f>
        <v/>
      </c>
      <c r="M1237" s="56"/>
      <c r="R1237" t="str">
        <f>IF(COUNTIF(ROMANEIOS!K:K,A1237)&gt;0,J1237,"")</f>
        <v/>
      </c>
    </row>
    <row r="1238" spans="1:18" ht="15.75" customHeight="1" x14ac:dyDescent="0.25">
      <c r="A1238" s="42" t="str">
        <f>IFERROR(INDEX(NFS!F:F,MATCH(B1238,NFS!E:E,0)),"")</f>
        <v/>
      </c>
      <c r="E1238" s="11" t="str">
        <f>IF(B1238="","",COUNTIF(SKU!C:C,B1238))</f>
        <v/>
      </c>
      <c r="H1238" s="64" t="str">
        <f>IF(A1238="","",IFERROR(VLOOKUP(TEXT(A1238,"0"),#REF!,7,FALSE),""))</f>
        <v/>
      </c>
      <c r="I1238" s="17" t="str">
        <f>IF(A1238="","",IFERROR(VLOOKUP(TEXT(A1238,"0"),#REF!,9,FALSE),""))</f>
        <v/>
      </c>
      <c r="J1238" s="19" t="str">
        <f>IF(A1238="","",IFERROR(VLOOKUP(TEXT(A1238,"0"),#REF!,10,FALSE),""))</f>
        <v/>
      </c>
      <c r="K1238" s="18" t="str">
        <f>IFERROR(INDEX(#REF!,MATCH(A1238,#REF!,0)),"")</f>
        <v/>
      </c>
      <c r="L1238" s="58" t="str">
        <f>IFERROR(INDEX(SKU!E:E,MATCH(B1238,SKU!C:C,0)),"")</f>
        <v/>
      </c>
      <c r="M1238" s="56"/>
      <c r="R1238" t="str">
        <f>IF(COUNTIF(ROMANEIOS!K:K,A1238)&gt;0,J1238,"")</f>
        <v/>
      </c>
    </row>
    <row r="1239" spans="1:18" ht="15.75" customHeight="1" x14ac:dyDescent="0.25">
      <c r="A1239" s="42" t="str">
        <f>IFERROR(INDEX(NFS!F:F,MATCH(B1239,NFS!E:E,0)),"")</f>
        <v/>
      </c>
      <c r="E1239" s="11" t="str">
        <f>IF(B1239="","",COUNTIF(SKU!C:C,B1239))</f>
        <v/>
      </c>
      <c r="H1239" s="64" t="str">
        <f>IF(A1239="","",IFERROR(VLOOKUP(TEXT(A1239,"0"),#REF!,7,FALSE),""))</f>
        <v/>
      </c>
      <c r="I1239" s="17" t="str">
        <f>IF(A1239="","",IFERROR(VLOOKUP(TEXT(A1239,"0"),#REF!,9,FALSE),""))</f>
        <v/>
      </c>
      <c r="J1239" s="19" t="str">
        <f>IF(A1239="","",IFERROR(VLOOKUP(TEXT(A1239,"0"),#REF!,10,FALSE),""))</f>
        <v/>
      </c>
      <c r="K1239" s="18" t="str">
        <f>IFERROR(INDEX(#REF!,MATCH(A1239,#REF!,0)),"")</f>
        <v/>
      </c>
      <c r="L1239" s="58" t="str">
        <f>IFERROR(INDEX(SKU!E:E,MATCH(B1239,SKU!C:C,0)),"")</f>
        <v/>
      </c>
      <c r="M1239" s="56"/>
      <c r="R1239" t="str">
        <f>IF(COUNTIF(ROMANEIOS!K:K,A1239)&gt;0,J1239,"")</f>
        <v/>
      </c>
    </row>
    <row r="1240" spans="1:18" ht="15.75" customHeight="1" x14ac:dyDescent="0.25">
      <c r="A1240" s="42" t="str">
        <f>IFERROR(INDEX(NFS!F:F,MATCH(B1240,NFS!E:E,0)),"")</f>
        <v/>
      </c>
      <c r="E1240" s="11" t="str">
        <f>IF(B1240="","",COUNTIF(SKU!C:C,B1240))</f>
        <v/>
      </c>
      <c r="H1240" s="64" t="str">
        <f>IF(A1240="","",IFERROR(VLOOKUP(TEXT(A1240,"0"),#REF!,7,FALSE),""))</f>
        <v/>
      </c>
      <c r="I1240" s="17" t="str">
        <f>IF(A1240="","",IFERROR(VLOOKUP(TEXT(A1240,"0"),#REF!,9,FALSE),""))</f>
        <v/>
      </c>
      <c r="J1240" s="19" t="str">
        <f>IF(A1240="","",IFERROR(VLOOKUP(TEXT(A1240,"0"),#REF!,10,FALSE),""))</f>
        <v/>
      </c>
      <c r="K1240" s="18" t="str">
        <f>IFERROR(INDEX(#REF!,MATCH(A1240,#REF!,0)),"")</f>
        <v/>
      </c>
      <c r="L1240" s="58" t="str">
        <f>IFERROR(INDEX(SKU!E:E,MATCH(B1240,SKU!C:C,0)),"")</f>
        <v/>
      </c>
      <c r="M1240" s="56"/>
      <c r="R1240" t="str">
        <f>IF(COUNTIF(ROMANEIOS!K:K,A1240)&gt;0,J1240,"")</f>
        <v/>
      </c>
    </row>
    <row r="1241" spans="1:18" ht="15.75" customHeight="1" x14ac:dyDescent="0.25">
      <c r="A1241" s="42" t="str">
        <f>IFERROR(INDEX(NFS!F:F,MATCH(B1241,NFS!E:E,0)),"")</f>
        <v/>
      </c>
      <c r="E1241" s="11" t="str">
        <f>IF(B1241="","",COUNTIF(SKU!C:C,B1241))</f>
        <v/>
      </c>
      <c r="H1241" s="64" t="str">
        <f>IF(A1241="","",IFERROR(VLOOKUP(TEXT(A1241,"0"),#REF!,7,FALSE),""))</f>
        <v/>
      </c>
      <c r="I1241" s="17" t="str">
        <f>IF(A1241="","",IFERROR(VLOOKUP(TEXT(A1241,"0"),#REF!,9,FALSE),""))</f>
        <v/>
      </c>
      <c r="J1241" s="19" t="str">
        <f>IF(A1241="","",IFERROR(VLOOKUP(TEXT(A1241,"0"),#REF!,10,FALSE),""))</f>
        <v/>
      </c>
      <c r="K1241" s="18" t="str">
        <f>IFERROR(INDEX(#REF!,MATCH(A1241,#REF!,0)),"")</f>
        <v/>
      </c>
      <c r="L1241" s="58" t="str">
        <f>IFERROR(INDEX(SKU!E:E,MATCH(B1241,SKU!C:C,0)),"")</f>
        <v/>
      </c>
      <c r="M1241" s="56"/>
      <c r="R1241" t="str">
        <f>IF(COUNTIF(ROMANEIOS!K:K,A1241)&gt;0,J1241,"")</f>
        <v/>
      </c>
    </row>
    <row r="1242" spans="1:18" ht="15.75" customHeight="1" x14ac:dyDescent="0.25">
      <c r="A1242" s="42" t="str">
        <f>IFERROR(INDEX(NFS!F:F,MATCH(B1242,NFS!E:E,0)),"")</f>
        <v/>
      </c>
      <c r="E1242" s="11" t="str">
        <f>IF(B1242="","",COUNTIF(SKU!C:C,B1242))</f>
        <v/>
      </c>
      <c r="H1242" s="64" t="str">
        <f>IF(A1242="","",IFERROR(VLOOKUP(TEXT(A1242,"0"),#REF!,7,FALSE),""))</f>
        <v/>
      </c>
      <c r="I1242" s="17" t="str">
        <f>IF(A1242="","",IFERROR(VLOOKUP(TEXT(A1242,"0"),#REF!,9,FALSE),""))</f>
        <v/>
      </c>
      <c r="J1242" s="19" t="str">
        <f>IF(A1242="","",IFERROR(VLOOKUP(TEXT(A1242,"0"),#REF!,10,FALSE),""))</f>
        <v/>
      </c>
      <c r="K1242" s="18" t="str">
        <f>IFERROR(INDEX(#REF!,MATCH(A1242,#REF!,0)),"")</f>
        <v/>
      </c>
      <c r="L1242" s="58" t="str">
        <f>IFERROR(INDEX(SKU!E:E,MATCH(B1242,SKU!C:C,0)),"")</f>
        <v/>
      </c>
      <c r="M1242" s="56"/>
      <c r="R1242" t="str">
        <f>IF(COUNTIF(ROMANEIOS!K:K,A1242)&gt;0,J1242,"")</f>
        <v/>
      </c>
    </row>
    <row r="1243" spans="1:18" ht="15.75" customHeight="1" x14ac:dyDescent="0.25">
      <c r="A1243" s="42" t="str">
        <f>IFERROR(INDEX(NFS!F:F,MATCH(B1243,NFS!E:E,0)),"")</f>
        <v/>
      </c>
      <c r="E1243" s="11" t="str">
        <f>IF(B1243="","",COUNTIF(SKU!C:C,B1243))</f>
        <v/>
      </c>
      <c r="H1243" s="64" t="str">
        <f>IF(A1243="","",IFERROR(VLOOKUP(TEXT(A1243,"0"),#REF!,7,FALSE),""))</f>
        <v/>
      </c>
      <c r="I1243" s="17" t="str">
        <f>IF(A1243="","",IFERROR(VLOOKUP(TEXT(A1243,"0"),#REF!,9,FALSE),""))</f>
        <v/>
      </c>
      <c r="J1243" s="19" t="str">
        <f>IF(A1243="","",IFERROR(VLOOKUP(TEXT(A1243,"0"),#REF!,10,FALSE),""))</f>
        <v/>
      </c>
      <c r="K1243" s="18" t="str">
        <f>IFERROR(INDEX(#REF!,MATCH(A1243,#REF!,0)),"")</f>
        <v/>
      </c>
      <c r="L1243" s="58" t="str">
        <f>IFERROR(INDEX(SKU!E:E,MATCH(B1243,SKU!C:C,0)),"")</f>
        <v/>
      </c>
      <c r="M1243" s="56"/>
      <c r="R1243" t="str">
        <f>IF(COUNTIF(ROMANEIOS!K:K,A1243)&gt;0,J1243,"")</f>
        <v/>
      </c>
    </row>
    <row r="1244" spans="1:18" ht="15.75" customHeight="1" x14ac:dyDescent="0.25">
      <c r="A1244" s="42" t="str">
        <f>IFERROR(INDEX(NFS!F:F,MATCH(B1244,NFS!E:E,0)),"")</f>
        <v/>
      </c>
      <c r="E1244" s="11" t="str">
        <f>IF(B1244="","",COUNTIF(SKU!C:C,B1244))</f>
        <v/>
      </c>
      <c r="H1244" s="64" t="str">
        <f>IF(A1244="","",IFERROR(VLOOKUP(TEXT(A1244,"0"),#REF!,7,FALSE),""))</f>
        <v/>
      </c>
      <c r="I1244" s="17" t="str">
        <f>IF(A1244="","",IFERROR(VLOOKUP(TEXT(A1244,"0"),#REF!,9,FALSE),""))</f>
        <v/>
      </c>
      <c r="J1244" s="19" t="str">
        <f>IF(A1244="","",IFERROR(VLOOKUP(TEXT(A1244,"0"),#REF!,10,FALSE),""))</f>
        <v/>
      </c>
      <c r="K1244" s="18" t="str">
        <f>IFERROR(INDEX(#REF!,MATCH(A1244,#REF!,0)),"")</f>
        <v/>
      </c>
      <c r="L1244" s="58" t="str">
        <f>IFERROR(INDEX(SKU!E:E,MATCH(B1244,SKU!C:C,0)),"")</f>
        <v/>
      </c>
      <c r="M1244" s="56"/>
      <c r="R1244" t="str">
        <f>IF(COUNTIF(ROMANEIOS!K:K,A1244)&gt;0,J1244,"")</f>
        <v/>
      </c>
    </row>
    <row r="1245" spans="1:18" ht="15.75" customHeight="1" x14ac:dyDescent="0.25">
      <c r="A1245" s="42" t="str">
        <f>IFERROR(INDEX(NFS!F:F,MATCH(B1245,NFS!E:E,0)),"")</f>
        <v/>
      </c>
      <c r="E1245" s="11" t="str">
        <f>IF(B1245="","",COUNTIF(SKU!C:C,B1245))</f>
        <v/>
      </c>
      <c r="H1245" s="64" t="str">
        <f>IF(A1245="","",IFERROR(VLOOKUP(TEXT(A1245,"0"),#REF!,7,FALSE),""))</f>
        <v/>
      </c>
      <c r="I1245" s="17" t="str">
        <f>IF(A1245="","",IFERROR(VLOOKUP(TEXT(A1245,"0"),#REF!,9,FALSE),""))</f>
        <v/>
      </c>
      <c r="J1245" s="19" t="str">
        <f>IF(A1245="","",IFERROR(VLOOKUP(TEXT(A1245,"0"),#REF!,10,FALSE),""))</f>
        <v/>
      </c>
      <c r="K1245" s="18" t="str">
        <f>IFERROR(INDEX(#REF!,MATCH(A1245,#REF!,0)),"")</f>
        <v/>
      </c>
      <c r="L1245" s="58" t="str">
        <f>IFERROR(INDEX(SKU!E:E,MATCH(B1245,SKU!C:C,0)),"")</f>
        <v/>
      </c>
      <c r="M1245" s="56"/>
      <c r="R1245" t="str">
        <f>IF(COUNTIF(ROMANEIOS!K:K,A1245)&gt;0,J1245,"")</f>
        <v/>
      </c>
    </row>
    <row r="1246" spans="1:18" ht="15.75" customHeight="1" x14ac:dyDescent="0.25">
      <c r="A1246" s="42" t="str">
        <f>IFERROR(INDEX(NFS!F:F,MATCH(B1246,NFS!E:E,0)),"")</f>
        <v/>
      </c>
      <c r="E1246" s="11" t="str">
        <f>IF(B1246="","",COUNTIF(SKU!C:C,B1246))</f>
        <v/>
      </c>
      <c r="H1246" s="64" t="str">
        <f>IF(A1246="","",IFERROR(VLOOKUP(TEXT(A1246,"0"),#REF!,7,FALSE),""))</f>
        <v/>
      </c>
      <c r="I1246" s="17" t="str">
        <f>IF(A1246="","",IFERROR(VLOOKUP(TEXT(A1246,"0"),#REF!,9,FALSE),""))</f>
        <v/>
      </c>
      <c r="J1246" s="19" t="str">
        <f>IF(A1246="","",IFERROR(VLOOKUP(TEXT(A1246,"0"),#REF!,10,FALSE),""))</f>
        <v/>
      </c>
      <c r="K1246" s="18" t="str">
        <f>IFERROR(INDEX(#REF!,MATCH(A1246,#REF!,0)),"")</f>
        <v/>
      </c>
      <c r="L1246" s="58" t="str">
        <f>IFERROR(INDEX(SKU!E:E,MATCH(B1246,SKU!C:C,0)),"")</f>
        <v/>
      </c>
      <c r="M1246" s="56"/>
      <c r="R1246" t="str">
        <f>IF(COUNTIF(ROMANEIOS!K:K,A1246)&gt;0,J1246,"")</f>
        <v/>
      </c>
    </row>
    <row r="1247" spans="1:18" ht="15.75" customHeight="1" x14ac:dyDescent="0.25">
      <c r="A1247" s="42" t="str">
        <f>IFERROR(INDEX(NFS!F:F,MATCH(B1247,NFS!E:E,0)),"")</f>
        <v/>
      </c>
      <c r="E1247" s="11" t="str">
        <f>IF(B1247="","",COUNTIF(SKU!C:C,B1247))</f>
        <v/>
      </c>
      <c r="H1247" s="64" t="str">
        <f>IF(A1247="","",IFERROR(VLOOKUP(TEXT(A1247,"0"),#REF!,7,FALSE),""))</f>
        <v/>
      </c>
      <c r="I1247" s="17" t="str">
        <f>IF(A1247="","",IFERROR(VLOOKUP(TEXT(A1247,"0"),#REF!,9,FALSE),""))</f>
        <v/>
      </c>
      <c r="J1247" s="19" t="str">
        <f>IF(A1247="","",IFERROR(VLOOKUP(TEXT(A1247,"0"),#REF!,10,FALSE),""))</f>
        <v/>
      </c>
      <c r="K1247" s="18" t="str">
        <f>IFERROR(INDEX(#REF!,MATCH(A1247,#REF!,0)),"")</f>
        <v/>
      </c>
      <c r="L1247" s="58" t="str">
        <f>IFERROR(INDEX(SKU!E:E,MATCH(B1247,SKU!C:C,0)),"")</f>
        <v/>
      </c>
      <c r="M1247" s="56"/>
      <c r="R1247" t="str">
        <f>IF(COUNTIF(ROMANEIOS!K:K,A1247)&gt;0,J1247,"")</f>
        <v/>
      </c>
    </row>
    <row r="1248" spans="1:18" ht="15.75" customHeight="1" x14ac:dyDescent="0.25">
      <c r="A1248" s="42" t="str">
        <f>IFERROR(INDEX(NFS!F:F,MATCH(B1248,NFS!E:E,0)),"")</f>
        <v/>
      </c>
      <c r="E1248" s="11" t="str">
        <f>IF(B1248="","",COUNTIF(SKU!C:C,B1248))</f>
        <v/>
      </c>
      <c r="H1248" s="64" t="str">
        <f>IF(A1248="","",IFERROR(VLOOKUP(TEXT(A1248,"0"),#REF!,7,FALSE),""))</f>
        <v/>
      </c>
      <c r="I1248" s="17" t="str">
        <f>IF(A1248="","",IFERROR(VLOOKUP(TEXT(A1248,"0"),#REF!,9,FALSE),""))</f>
        <v/>
      </c>
      <c r="J1248" s="19" t="str">
        <f>IF(A1248="","",IFERROR(VLOOKUP(TEXT(A1248,"0"),#REF!,10,FALSE),""))</f>
        <v/>
      </c>
      <c r="K1248" s="18" t="str">
        <f>IFERROR(INDEX(#REF!,MATCH(A1248,#REF!,0)),"")</f>
        <v/>
      </c>
      <c r="L1248" s="58" t="str">
        <f>IFERROR(INDEX(SKU!E:E,MATCH(B1248,SKU!C:C,0)),"")</f>
        <v/>
      </c>
      <c r="M1248" s="56"/>
      <c r="R1248" t="str">
        <f>IF(COUNTIF(ROMANEIOS!K:K,A1248)&gt;0,J1248,"")</f>
        <v/>
      </c>
    </row>
    <row r="1249" spans="1:18" ht="15.75" customHeight="1" x14ac:dyDescent="0.25">
      <c r="A1249" s="42" t="str">
        <f>IFERROR(INDEX(NFS!F:F,MATCH(B1249,NFS!E:E,0)),"")</f>
        <v/>
      </c>
      <c r="E1249" s="11" t="str">
        <f>IF(B1249="","",COUNTIF(SKU!C:C,B1249))</f>
        <v/>
      </c>
      <c r="H1249" s="64" t="str">
        <f>IF(A1249="","",IFERROR(VLOOKUP(TEXT(A1249,"0"),#REF!,7,FALSE),""))</f>
        <v/>
      </c>
      <c r="I1249" s="17" t="str">
        <f>IF(A1249="","",IFERROR(VLOOKUP(TEXT(A1249,"0"),#REF!,9,FALSE),""))</f>
        <v/>
      </c>
      <c r="J1249" s="19" t="str">
        <f>IF(A1249="","",IFERROR(VLOOKUP(TEXT(A1249,"0"),#REF!,10,FALSE),""))</f>
        <v/>
      </c>
      <c r="K1249" s="18" t="str">
        <f>IFERROR(INDEX(#REF!,MATCH(A1249,#REF!,0)),"")</f>
        <v/>
      </c>
      <c r="L1249" s="58" t="str">
        <f>IFERROR(INDEX(SKU!E:E,MATCH(B1249,SKU!C:C,0)),"")</f>
        <v/>
      </c>
      <c r="M1249" s="56"/>
      <c r="R1249" t="str">
        <f>IF(COUNTIF(ROMANEIOS!K:K,A1249)&gt;0,J1249,"")</f>
        <v/>
      </c>
    </row>
    <row r="1250" spans="1:18" ht="15.75" customHeight="1" x14ac:dyDescent="0.25">
      <c r="A1250" s="42" t="str">
        <f>IFERROR(INDEX(NFS!F:F,MATCH(B1250,NFS!E:E,0)),"")</f>
        <v/>
      </c>
      <c r="E1250" s="11" t="str">
        <f>IF(B1250="","",COUNTIF(SKU!C:C,B1250))</f>
        <v/>
      </c>
      <c r="H1250" s="64" t="str">
        <f>IF(A1250="","",IFERROR(VLOOKUP(TEXT(A1250,"0"),#REF!,7,FALSE),""))</f>
        <v/>
      </c>
      <c r="I1250" s="17" t="str">
        <f>IF(A1250="","",IFERROR(VLOOKUP(TEXT(A1250,"0"),#REF!,9,FALSE),""))</f>
        <v/>
      </c>
      <c r="J1250" s="19" t="str">
        <f>IF(A1250="","",IFERROR(VLOOKUP(TEXT(A1250,"0"),#REF!,10,FALSE),""))</f>
        <v/>
      </c>
      <c r="K1250" s="18" t="str">
        <f>IFERROR(INDEX(#REF!,MATCH(A1250,#REF!,0)),"")</f>
        <v/>
      </c>
      <c r="L1250" s="58" t="str">
        <f>IFERROR(INDEX(SKU!E:E,MATCH(B1250,SKU!C:C,0)),"")</f>
        <v/>
      </c>
      <c r="M1250" s="56"/>
      <c r="R1250" t="str">
        <f>IF(COUNTIF(ROMANEIOS!K:K,A1250)&gt;0,J1250,"")</f>
        <v/>
      </c>
    </row>
    <row r="1251" spans="1:18" ht="15.75" customHeight="1" x14ac:dyDescent="0.25">
      <c r="A1251" s="42" t="str">
        <f>IFERROR(INDEX(NFS!F:F,MATCH(B1251,NFS!E:E,0)),"")</f>
        <v/>
      </c>
      <c r="E1251" s="11" t="str">
        <f>IF(B1251="","",COUNTIF(SKU!C:C,B1251))</f>
        <v/>
      </c>
      <c r="H1251" s="64" t="str">
        <f>IF(A1251="","",IFERROR(VLOOKUP(TEXT(A1251,"0"),#REF!,7,FALSE),""))</f>
        <v/>
      </c>
      <c r="I1251" s="17" t="str">
        <f>IF(A1251="","",IFERROR(VLOOKUP(TEXT(A1251,"0"),#REF!,9,FALSE),""))</f>
        <v/>
      </c>
      <c r="J1251" s="19" t="str">
        <f>IF(A1251="","",IFERROR(VLOOKUP(TEXT(A1251,"0"),#REF!,10,FALSE),""))</f>
        <v/>
      </c>
      <c r="K1251" s="18" t="str">
        <f>IFERROR(INDEX(#REF!,MATCH(A1251,#REF!,0)),"")</f>
        <v/>
      </c>
      <c r="L1251" s="58" t="str">
        <f>IFERROR(INDEX(SKU!E:E,MATCH(B1251,SKU!C:C,0)),"")</f>
        <v/>
      </c>
      <c r="M1251" s="56"/>
      <c r="R1251" t="str">
        <f>IF(COUNTIF(ROMANEIOS!K:K,A1251)&gt;0,J1251,"")</f>
        <v/>
      </c>
    </row>
    <row r="1252" spans="1:18" ht="15.75" customHeight="1" x14ac:dyDescent="0.25">
      <c r="A1252" s="42" t="str">
        <f>IFERROR(INDEX(NFS!F:F,MATCH(B1252,NFS!E:E,0)),"")</f>
        <v/>
      </c>
      <c r="E1252" s="11" t="str">
        <f>IF(B1252="","",COUNTIF(SKU!C:C,B1252))</f>
        <v/>
      </c>
      <c r="H1252" s="64" t="str">
        <f>IF(A1252="","",IFERROR(VLOOKUP(TEXT(A1252,"0"),#REF!,7,FALSE),""))</f>
        <v/>
      </c>
      <c r="I1252" s="17" t="str">
        <f>IF(A1252="","",IFERROR(VLOOKUP(TEXT(A1252,"0"),#REF!,9,FALSE),""))</f>
        <v/>
      </c>
      <c r="J1252" s="19" t="str">
        <f>IF(A1252="","",IFERROR(VLOOKUP(TEXT(A1252,"0"),#REF!,10,FALSE),""))</f>
        <v/>
      </c>
      <c r="K1252" s="18" t="str">
        <f>IFERROR(INDEX(#REF!,MATCH(A1252,#REF!,0)),"")</f>
        <v/>
      </c>
      <c r="L1252" s="58" t="str">
        <f>IFERROR(INDEX(SKU!E:E,MATCH(B1252,SKU!C:C,0)),"")</f>
        <v/>
      </c>
      <c r="M1252" s="56"/>
      <c r="R1252" t="str">
        <f>IF(COUNTIF(ROMANEIOS!K:K,A1252)&gt;0,J1252,"")</f>
        <v/>
      </c>
    </row>
    <row r="1253" spans="1:18" ht="15.75" customHeight="1" x14ac:dyDescent="0.25">
      <c r="A1253" s="42" t="str">
        <f>IFERROR(INDEX(NFS!F:F,MATCH(B1253,NFS!E:E,0)),"")</f>
        <v/>
      </c>
      <c r="E1253" s="11" t="str">
        <f>IF(B1253="","",COUNTIF(SKU!C:C,B1253))</f>
        <v/>
      </c>
      <c r="H1253" s="64" t="str">
        <f>IF(A1253="","",IFERROR(VLOOKUP(TEXT(A1253,"0"),#REF!,7,FALSE),""))</f>
        <v/>
      </c>
      <c r="I1253" s="17" t="str">
        <f>IF(A1253="","",IFERROR(VLOOKUP(TEXT(A1253,"0"),#REF!,9,FALSE),""))</f>
        <v/>
      </c>
      <c r="J1253" s="19" t="str">
        <f>IF(A1253="","",IFERROR(VLOOKUP(TEXT(A1253,"0"),#REF!,10,FALSE),""))</f>
        <v/>
      </c>
      <c r="K1253" s="18" t="str">
        <f>IFERROR(INDEX(#REF!,MATCH(A1253,#REF!,0)),"")</f>
        <v/>
      </c>
      <c r="L1253" s="58" t="str">
        <f>IFERROR(INDEX(SKU!E:E,MATCH(B1253,SKU!C:C,0)),"")</f>
        <v/>
      </c>
      <c r="M1253" s="56"/>
      <c r="R1253" t="str">
        <f>IF(COUNTIF(ROMANEIOS!K:K,A1253)&gt;0,J1253,"")</f>
        <v/>
      </c>
    </row>
    <row r="1254" spans="1:18" ht="15.75" customHeight="1" x14ac:dyDescent="0.25">
      <c r="A1254" s="42" t="str">
        <f>IFERROR(INDEX(NFS!F:F,MATCH(B1254,NFS!E:E,0)),"")</f>
        <v/>
      </c>
      <c r="E1254" s="11" t="str">
        <f>IF(B1254="","",COUNTIF(SKU!C:C,B1254))</f>
        <v/>
      </c>
      <c r="H1254" s="64" t="str">
        <f>IF(A1254="","",IFERROR(VLOOKUP(TEXT(A1254,"0"),#REF!,7,FALSE),""))</f>
        <v/>
      </c>
      <c r="I1254" s="17" t="str">
        <f>IF(A1254="","",IFERROR(VLOOKUP(TEXT(A1254,"0"),#REF!,9,FALSE),""))</f>
        <v/>
      </c>
      <c r="J1254" s="19" t="str">
        <f>IF(A1254="","",IFERROR(VLOOKUP(TEXT(A1254,"0"),#REF!,10,FALSE),""))</f>
        <v/>
      </c>
      <c r="K1254" s="18" t="str">
        <f>IFERROR(INDEX(#REF!,MATCH(A1254,#REF!,0)),"")</f>
        <v/>
      </c>
      <c r="L1254" s="58" t="str">
        <f>IFERROR(INDEX(SKU!E:E,MATCH(B1254,SKU!C:C,0)),"")</f>
        <v/>
      </c>
      <c r="M1254" s="56"/>
      <c r="R1254" t="str">
        <f>IF(COUNTIF(ROMANEIOS!K:K,A1254)&gt;0,J1254,"")</f>
        <v/>
      </c>
    </row>
    <row r="1255" spans="1:18" ht="15.75" customHeight="1" x14ac:dyDescent="0.25">
      <c r="A1255" s="42" t="str">
        <f>IFERROR(INDEX(NFS!F:F,MATCH(B1255,NFS!E:E,0)),"")</f>
        <v/>
      </c>
      <c r="E1255" s="11" t="str">
        <f>IF(B1255="","",COUNTIF(SKU!C:C,B1255))</f>
        <v/>
      </c>
      <c r="H1255" s="64" t="str">
        <f>IF(A1255="","",IFERROR(VLOOKUP(TEXT(A1255,"0"),#REF!,7,FALSE),""))</f>
        <v/>
      </c>
      <c r="I1255" s="17" t="str">
        <f>IF(A1255="","",IFERROR(VLOOKUP(TEXT(A1255,"0"),#REF!,9,FALSE),""))</f>
        <v/>
      </c>
      <c r="J1255" s="19" t="str">
        <f>IF(A1255="","",IFERROR(VLOOKUP(TEXT(A1255,"0"),#REF!,10,FALSE),""))</f>
        <v/>
      </c>
      <c r="K1255" s="18" t="str">
        <f>IFERROR(INDEX(#REF!,MATCH(A1255,#REF!,0)),"")</f>
        <v/>
      </c>
      <c r="L1255" s="58" t="str">
        <f>IFERROR(INDEX(SKU!E:E,MATCH(B1255,SKU!C:C,0)),"")</f>
        <v/>
      </c>
      <c r="M1255" s="56"/>
      <c r="R1255" t="str">
        <f>IF(COUNTIF(ROMANEIOS!K:K,A1255)&gt;0,J1255,"")</f>
        <v/>
      </c>
    </row>
    <row r="1256" spans="1:18" ht="15.75" customHeight="1" x14ac:dyDescent="0.25">
      <c r="A1256" s="42" t="str">
        <f>IFERROR(INDEX(NFS!F:F,MATCH(B1256,NFS!E:E,0)),"")</f>
        <v/>
      </c>
      <c r="E1256" s="11" t="str">
        <f>IF(B1256="","",COUNTIF(SKU!C:C,B1256))</f>
        <v/>
      </c>
      <c r="H1256" s="64" t="str">
        <f>IF(A1256="","",IFERROR(VLOOKUP(TEXT(A1256,"0"),#REF!,7,FALSE),""))</f>
        <v/>
      </c>
      <c r="I1256" s="17" t="str">
        <f>IF(A1256="","",IFERROR(VLOOKUP(TEXT(A1256,"0"),#REF!,9,FALSE),""))</f>
        <v/>
      </c>
      <c r="J1256" s="19" t="str">
        <f>IF(A1256="","",IFERROR(VLOOKUP(TEXT(A1256,"0"),#REF!,10,FALSE),""))</f>
        <v/>
      </c>
      <c r="K1256" s="18" t="str">
        <f>IFERROR(INDEX(#REF!,MATCH(A1256,#REF!,0)),"")</f>
        <v/>
      </c>
      <c r="L1256" s="58" t="str">
        <f>IFERROR(INDEX(SKU!E:E,MATCH(B1256,SKU!C:C,0)),"")</f>
        <v/>
      </c>
      <c r="M1256" s="56"/>
      <c r="R1256" t="str">
        <f>IF(COUNTIF(ROMANEIOS!K:K,A1256)&gt;0,J1256,"")</f>
        <v/>
      </c>
    </row>
    <row r="1257" spans="1:18" ht="15.75" customHeight="1" x14ac:dyDescent="0.25">
      <c r="A1257" s="42" t="str">
        <f>IFERROR(INDEX(NFS!F:F,MATCH(B1257,NFS!E:E,0)),"")</f>
        <v/>
      </c>
      <c r="E1257" s="11" t="str">
        <f>IF(B1257="","",COUNTIF(SKU!C:C,B1257))</f>
        <v/>
      </c>
      <c r="H1257" s="64" t="str">
        <f>IF(A1257="","",IFERROR(VLOOKUP(TEXT(A1257,"0"),#REF!,7,FALSE),""))</f>
        <v/>
      </c>
      <c r="I1257" s="17" t="str">
        <f>IF(A1257="","",IFERROR(VLOOKUP(TEXT(A1257,"0"),#REF!,9,FALSE),""))</f>
        <v/>
      </c>
      <c r="J1257" s="19" t="str">
        <f>IF(A1257="","",IFERROR(VLOOKUP(TEXT(A1257,"0"),#REF!,10,FALSE),""))</f>
        <v/>
      </c>
      <c r="K1257" s="18" t="str">
        <f>IFERROR(INDEX(#REF!,MATCH(A1257,#REF!,0)),"")</f>
        <v/>
      </c>
      <c r="L1257" s="58" t="str">
        <f>IFERROR(INDEX(SKU!E:E,MATCH(B1257,SKU!C:C,0)),"")</f>
        <v/>
      </c>
      <c r="M1257" s="56"/>
      <c r="R1257" t="str">
        <f>IF(COUNTIF(ROMANEIOS!K:K,A1257)&gt;0,J1257,"")</f>
        <v/>
      </c>
    </row>
    <row r="1258" spans="1:18" ht="15.75" customHeight="1" x14ac:dyDescent="0.25">
      <c r="A1258" s="42" t="str">
        <f>IFERROR(INDEX(NFS!F:F,MATCH(B1258,NFS!E:E,0)),"")</f>
        <v/>
      </c>
      <c r="E1258" s="11" t="str">
        <f>IF(B1258="","",COUNTIF(SKU!C:C,B1258))</f>
        <v/>
      </c>
      <c r="H1258" s="64" t="str">
        <f>IF(A1258="","",IFERROR(VLOOKUP(TEXT(A1258,"0"),#REF!,7,FALSE),""))</f>
        <v/>
      </c>
      <c r="I1258" s="17" t="str">
        <f>IF(A1258="","",IFERROR(VLOOKUP(TEXT(A1258,"0"),#REF!,9,FALSE),""))</f>
        <v/>
      </c>
      <c r="J1258" s="19" t="str">
        <f>IF(A1258="","",IFERROR(VLOOKUP(TEXT(A1258,"0"),#REF!,10,FALSE),""))</f>
        <v/>
      </c>
      <c r="K1258" s="18" t="str">
        <f>IFERROR(INDEX(#REF!,MATCH(A1258,#REF!,0)),"")</f>
        <v/>
      </c>
      <c r="L1258" s="58" t="str">
        <f>IFERROR(INDEX(SKU!E:E,MATCH(B1258,SKU!C:C,0)),"")</f>
        <v/>
      </c>
      <c r="M1258" s="56"/>
      <c r="R1258" t="str">
        <f>IF(COUNTIF(ROMANEIOS!K:K,A1258)&gt;0,J1258,"")</f>
        <v/>
      </c>
    </row>
    <row r="1259" spans="1:18" ht="15.75" customHeight="1" x14ac:dyDescent="0.25">
      <c r="A1259" s="42" t="str">
        <f>IFERROR(INDEX(NFS!F:F,MATCH(B1259,NFS!E:E,0)),"")</f>
        <v/>
      </c>
      <c r="E1259" s="11" t="str">
        <f>IF(B1259="","",COUNTIF(SKU!C:C,B1259))</f>
        <v/>
      </c>
      <c r="H1259" s="64" t="str">
        <f>IF(A1259="","",IFERROR(VLOOKUP(TEXT(A1259,"0"),#REF!,7,FALSE),""))</f>
        <v/>
      </c>
      <c r="I1259" s="17" t="str">
        <f>IF(A1259="","",IFERROR(VLOOKUP(TEXT(A1259,"0"),#REF!,9,FALSE),""))</f>
        <v/>
      </c>
      <c r="J1259" s="19" t="str">
        <f>IF(A1259="","",IFERROR(VLOOKUP(TEXT(A1259,"0"),#REF!,10,FALSE),""))</f>
        <v/>
      </c>
      <c r="K1259" s="18" t="str">
        <f>IFERROR(INDEX(#REF!,MATCH(A1259,#REF!,0)),"")</f>
        <v/>
      </c>
      <c r="L1259" s="58" t="str">
        <f>IFERROR(INDEX(SKU!E:E,MATCH(B1259,SKU!C:C,0)),"")</f>
        <v/>
      </c>
      <c r="M1259" s="56"/>
      <c r="R1259" t="str">
        <f>IF(COUNTIF(ROMANEIOS!K:K,A1259)&gt;0,J1259,"")</f>
        <v/>
      </c>
    </row>
    <row r="1260" spans="1:18" ht="15.75" customHeight="1" x14ac:dyDescent="0.25">
      <c r="A1260" s="42" t="str">
        <f>IFERROR(INDEX(NFS!F:F,MATCH(B1260,NFS!E:E,0)),"")</f>
        <v/>
      </c>
      <c r="E1260" s="11" t="str">
        <f>IF(B1260="","",COUNTIF(SKU!C:C,B1260))</f>
        <v/>
      </c>
      <c r="H1260" s="64" t="str">
        <f>IF(A1260="","",IFERROR(VLOOKUP(TEXT(A1260,"0"),#REF!,7,FALSE),""))</f>
        <v/>
      </c>
      <c r="I1260" s="17" t="str">
        <f>IF(A1260="","",IFERROR(VLOOKUP(TEXT(A1260,"0"),#REF!,9,FALSE),""))</f>
        <v/>
      </c>
      <c r="J1260" s="19" t="str">
        <f>IF(A1260="","",IFERROR(VLOOKUP(TEXT(A1260,"0"),#REF!,10,FALSE),""))</f>
        <v/>
      </c>
      <c r="K1260" s="18" t="str">
        <f>IFERROR(INDEX(#REF!,MATCH(A1260,#REF!,0)),"")</f>
        <v/>
      </c>
      <c r="L1260" s="58" t="str">
        <f>IFERROR(INDEX(SKU!E:E,MATCH(B1260,SKU!C:C,0)),"")</f>
        <v/>
      </c>
      <c r="M1260" s="56"/>
      <c r="R1260" t="str">
        <f>IF(COUNTIF(ROMANEIOS!K:K,A1260)&gt;0,J1260,"")</f>
        <v/>
      </c>
    </row>
    <row r="1261" spans="1:18" ht="15.75" customHeight="1" x14ac:dyDescent="0.25">
      <c r="A1261" s="42" t="str">
        <f>IFERROR(INDEX(NFS!F:F,MATCH(B1261,NFS!E:E,0)),"")</f>
        <v/>
      </c>
      <c r="E1261" s="11" t="str">
        <f>IF(B1261="","",COUNTIF(SKU!C:C,B1261))</f>
        <v/>
      </c>
      <c r="H1261" s="64" t="str">
        <f>IF(A1261="","",IFERROR(VLOOKUP(TEXT(A1261,"0"),#REF!,7,FALSE),""))</f>
        <v/>
      </c>
      <c r="I1261" s="17" t="str">
        <f>IF(A1261="","",IFERROR(VLOOKUP(TEXT(A1261,"0"),#REF!,9,FALSE),""))</f>
        <v/>
      </c>
      <c r="J1261" s="19" t="str">
        <f>IF(A1261="","",IFERROR(VLOOKUP(TEXT(A1261,"0"),#REF!,10,FALSE),""))</f>
        <v/>
      </c>
      <c r="K1261" s="18" t="str">
        <f>IFERROR(INDEX(#REF!,MATCH(A1261,#REF!,0)),"")</f>
        <v/>
      </c>
      <c r="L1261" s="58" t="str">
        <f>IFERROR(INDEX(SKU!E:E,MATCH(B1261,SKU!C:C,0)),"")</f>
        <v/>
      </c>
      <c r="M1261" s="56"/>
      <c r="R1261" t="str">
        <f>IF(COUNTIF(ROMANEIOS!K:K,A1261)&gt;0,J1261,"")</f>
        <v/>
      </c>
    </row>
    <row r="1262" spans="1:18" ht="15.75" customHeight="1" x14ac:dyDescent="0.25">
      <c r="A1262" s="42" t="str">
        <f>IFERROR(INDEX(NFS!F:F,MATCH(B1262,NFS!E:E,0)),"")</f>
        <v/>
      </c>
      <c r="E1262" s="11" t="str">
        <f>IF(B1262="","",COUNTIF(SKU!C:C,B1262))</f>
        <v/>
      </c>
      <c r="H1262" s="64" t="str">
        <f>IF(A1262="","",IFERROR(VLOOKUP(TEXT(A1262,"0"),#REF!,7,FALSE),""))</f>
        <v/>
      </c>
      <c r="I1262" s="17" t="str">
        <f>IF(A1262="","",IFERROR(VLOOKUP(TEXT(A1262,"0"),#REF!,9,FALSE),""))</f>
        <v/>
      </c>
      <c r="J1262" s="19" t="str">
        <f>IF(A1262="","",IFERROR(VLOOKUP(TEXT(A1262,"0"),#REF!,10,FALSE),""))</f>
        <v/>
      </c>
      <c r="K1262" s="18" t="str">
        <f>IFERROR(INDEX(#REF!,MATCH(A1262,#REF!,0)),"")</f>
        <v/>
      </c>
      <c r="L1262" s="58" t="str">
        <f>IFERROR(INDEX(SKU!E:E,MATCH(B1262,SKU!C:C,0)),"")</f>
        <v/>
      </c>
      <c r="M1262" s="56"/>
      <c r="R1262" t="str">
        <f>IF(COUNTIF(ROMANEIOS!K:K,A1262)&gt;0,J1262,"")</f>
        <v/>
      </c>
    </row>
    <row r="1263" spans="1:18" ht="15.75" customHeight="1" x14ac:dyDescent="0.25">
      <c r="A1263" s="42" t="str">
        <f>IFERROR(INDEX(NFS!F:F,MATCH(B1263,NFS!E:E,0)),"")</f>
        <v/>
      </c>
      <c r="E1263" s="11" t="str">
        <f>IF(B1263="","",COUNTIF(SKU!C:C,B1263))</f>
        <v/>
      </c>
      <c r="H1263" s="64" t="str">
        <f>IF(A1263="","",IFERROR(VLOOKUP(TEXT(A1263,"0"),#REF!,7,FALSE),""))</f>
        <v/>
      </c>
      <c r="I1263" s="17" t="str">
        <f>IF(A1263="","",IFERROR(VLOOKUP(TEXT(A1263,"0"),#REF!,9,FALSE),""))</f>
        <v/>
      </c>
      <c r="J1263" s="19" t="str">
        <f>IF(A1263="","",IFERROR(VLOOKUP(TEXT(A1263,"0"),#REF!,10,FALSE),""))</f>
        <v/>
      </c>
      <c r="K1263" s="18" t="str">
        <f>IFERROR(INDEX(#REF!,MATCH(A1263,#REF!,0)),"")</f>
        <v/>
      </c>
      <c r="L1263" s="58" t="str">
        <f>IFERROR(INDEX(SKU!E:E,MATCH(B1263,SKU!C:C,0)),"")</f>
        <v/>
      </c>
      <c r="M1263" s="56"/>
      <c r="R1263" t="str">
        <f>IF(COUNTIF(ROMANEIOS!K:K,A1263)&gt;0,J1263,"")</f>
        <v/>
      </c>
    </row>
    <row r="1264" spans="1:18" ht="15.75" customHeight="1" x14ac:dyDescent="0.25">
      <c r="A1264" s="42" t="str">
        <f>IFERROR(INDEX(NFS!F:F,MATCH(B1264,NFS!E:E,0)),"")</f>
        <v/>
      </c>
      <c r="E1264" s="11" t="str">
        <f>IF(B1264="","",COUNTIF(SKU!C:C,B1264))</f>
        <v/>
      </c>
      <c r="H1264" s="64" t="str">
        <f>IF(A1264="","",IFERROR(VLOOKUP(TEXT(A1264,"0"),#REF!,7,FALSE),""))</f>
        <v/>
      </c>
      <c r="I1264" s="17" t="str">
        <f>IF(A1264="","",IFERROR(VLOOKUP(TEXT(A1264,"0"),#REF!,9,FALSE),""))</f>
        <v/>
      </c>
      <c r="J1264" s="19" t="str">
        <f>IF(A1264="","",IFERROR(VLOOKUP(TEXT(A1264,"0"),#REF!,10,FALSE),""))</f>
        <v/>
      </c>
      <c r="K1264" s="18" t="str">
        <f>IFERROR(INDEX(#REF!,MATCH(A1264,#REF!,0)),"")</f>
        <v/>
      </c>
      <c r="L1264" s="58" t="str">
        <f>IFERROR(INDEX(SKU!E:E,MATCH(B1264,SKU!C:C,0)),"")</f>
        <v/>
      </c>
      <c r="M1264" s="56"/>
      <c r="R1264" t="str">
        <f>IF(COUNTIF(ROMANEIOS!K:K,A1264)&gt;0,J1264,"")</f>
        <v/>
      </c>
    </row>
    <row r="1265" spans="1:18" ht="15.75" customHeight="1" x14ac:dyDescent="0.25">
      <c r="A1265" s="42" t="str">
        <f>IFERROR(INDEX(NFS!F:F,MATCH(B1265,NFS!E:E,0)),"")</f>
        <v/>
      </c>
      <c r="E1265" s="11" t="str">
        <f>IF(B1265="","",COUNTIF(SKU!C:C,B1265))</f>
        <v/>
      </c>
      <c r="H1265" s="64" t="str">
        <f>IF(A1265="","",IFERROR(VLOOKUP(TEXT(A1265,"0"),#REF!,7,FALSE),""))</f>
        <v/>
      </c>
      <c r="I1265" s="17" t="str">
        <f>IF(A1265="","",IFERROR(VLOOKUP(TEXT(A1265,"0"),#REF!,9,FALSE),""))</f>
        <v/>
      </c>
      <c r="J1265" s="19" t="str">
        <f>IF(A1265="","",IFERROR(VLOOKUP(TEXT(A1265,"0"),#REF!,10,FALSE),""))</f>
        <v/>
      </c>
      <c r="K1265" s="18" t="str">
        <f>IFERROR(INDEX(#REF!,MATCH(A1265,#REF!,0)),"")</f>
        <v/>
      </c>
      <c r="L1265" s="58" t="str">
        <f>IFERROR(INDEX(SKU!E:E,MATCH(B1265,SKU!C:C,0)),"")</f>
        <v/>
      </c>
      <c r="M1265" s="56"/>
      <c r="R1265" t="str">
        <f>IF(COUNTIF(ROMANEIOS!K:K,A1265)&gt;0,J1265,"")</f>
        <v/>
      </c>
    </row>
    <row r="1266" spans="1:18" ht="15.75" customHeight="1" x14ac:dyDescent="0.25">
      <c r="A1266" s="42" t="str">
        <f>IFERROR(INDEX(NFS!F:F,MATCH(B1266,NFS!E:E,0)),"")</f>
        <v/>
      </c>
      <c r="E1266" s="11" t="str">
        <f>IF(B1266="","",COUNTIF(SKU!C:C,B1266))</f>
        <v/>
      </c>
      <c r="H1266" s="64" t="str">
        <f>IF(A1266="","",IFERROR(VLOOKUP(TEXT(A1266,"0"),#REF!,7,FALSE),""))</f>
        <v/>
      </c>
      <c r="I1266" s="17" t="str">
        <f>IF(A1266="","",IFERROR(VLOOKUP(TEXT(A1266,"0"),#REF!,9,FALSE),""))</f>
        <v/>
      </c>
      <c r="J1266" s="19" t="str">
        <f>IF(A1266="","",IFERROR(VLOOKUP(TEXT(A1266,"0"),#REF!,10,FALSE),""))</f>
        <v/>
      </c>
      <c r="K1266" s="18" t="str">
        <f>IFERROR(INDEX(#REF!,MATCH(A1266,#REF!,0)),"")</f>
        <v/>
      </c>
      <c r="L1266" s="58" t="str">
        <f>IFERROR(INDEX(SKU!E:E,MATCH(B1266,SKU!C:C,0)),"")</f>
        <v/>
      </c>
      <c r="M1266" s="56"/>
      <c r="R1266" t="str">
        <f>IF(COUNTIF(ROMANEIOS!K:K,A1266)&gt;0,J1266,"")</f>
        <v/>
      </c>
    </row>
    <row r="1267" spans="1:18" ht="15.75" customHeight="1" x14ac:dyDescent="0.25">
      <c r="A1267" s="42" t="str">
        <f>IFERROR(INDEX(NFS!F:F,MATCH(B1267,NFS!E:E,0)),"")</f>
        <v/>
      </c>
      <c r="E1267" s="11" t="str">
        <f>IF(B1267="","",COUNTIF(SKU!C:C,B1267))</f>
        <v/>
      </c>
      <c r="H1267" s="64" t="str">
        <f>IF(A1267="","",IFERROR(VLOOKUP(TEXT(A1267,"0"),#REF!,7,FALSE),""))</f>
        <v/>
      </c>
      <c r="I1267" s="17" t="str">
        <f>IF(A1267="","",IFERROR(VLOOKUP(TEXT(A1267,"0"),#REF!,9,FALSE),""))</f>
        <v/>
      </c>
      <c r="J1267" s="19" t="str">
        <f>IF(A1267="","",IFERROR(VLOOKUP(TEXT(A1267,"0"),#REF!,10,FALSE),""))</f>
        <v/>
      </c>
      <c r="K1267" s="18" t="str">
        <f>IFERROR(INDEX(#REF!,MATCH(A1267,#REF!,0)),"")</f>
        <v/>
      </c>
      <c r="L1267" s="58" t="str">
        <f>IFERROR(INDEX(SKU!E:E,MATCH(B1267,SKU!C:C,0)),"")</f>
        <v/>
      </c>
      <c r="M1267" s="56"/>
      <c r="R1267" t="str">
        <f>IF(COUNTIF(ROMANEIOS!K:K,A1267)&gt;0,J1267,"")</f>
        <v/>
      </c>
    </row>
    <row r="1268" spans="1:18" ht="15.75" customHeight="1" x14ac:dyDescent="0.25">
      <c r="A1268" s="42" t="str">
        <f>IFERROR(INDEX(NFS!F:F,MATCH(B1268,NFS!E:E,0)),"")</f>
        <v/>
      </c>
      <c r="E1268" s="11" t="str">
        <f>IF(B1268="","",COUNTIF(SKU!C:C,B1268))</f>
        <v/>
      </c>
      <c r="H1268" s="64" t="str">
        <f>IF(A1268="","",IFERROR(VLOOKUP(TEXT(A1268,"0"),#REF!,7,FALSE),""))</f>
        <v/>
      </c>
      <c r="I1268" s="17" t="str">
        <f>IF(A1268="","",IFERROR(VLOOKUP(TEXT(A1268,"0"),#REF!,9,FALSE),""))</f>
        <v/>
      </c>
      <c r="J1268" s="19" t="str">
        <f>IF(A1268="","",IFERROR(VLOOKUP(TEXT(A1268,"0"),#REF!,10,FALSE),""))</f>
        <v/>
      </c>
      <c r="K1268" s="18" t="str">
        <f>IFERROR(INDEX(#REF!,MATCH(A1268,#REF!,0)),"")</f>
        <v/>
      </c>
      <c r="L1268" s="58" t="str">
        <f>IFERROR(INDEX(SKU!E:E,MATCH(B1268,SKU!C:C,0)),"")</f>
        <v/>
      </c>
      <c r="M1268" s="56"/>
      <c r="R1268" t="str">
        <f>IF(COUNTIF(ROMANEIOS!K:K,A1268)&gt;0,J1268,"")</f>
        <v/>
      </c>
    </row>
    <row r="1269" spans="1:18" ht="15.75" customHeight="1" x14ac:dyDescent="0.25">
      <c r="A1269" s="42" t="str">
        <f>IFERROR(INDEX(NFS!F:F,MATCH(B1269,NFS!E:E,0)),"")</f>
        <v/>
      </c>
      <c r="E1269" s="11" t="str">
        <f>IF(B1269="","",COUNTIF(SKU!C:C,B1269))</f>
        <v/>
      </c>
      <c r="H1269" s="64" t="str">
        <f>IF(A1269="","",IFERROR(VLOOKUP(TEXT(A1269,"0"),#REF!,7,FALSE),""))</f>
        <v/>
      </c>
      <c r="I1269" s="17" t="str">
        <f>IF(A1269="","",IFERROR(VLOOKUP(TEXT(A1269,"0"),#REF!,9,FALSE),""))</f>
        <v/>
      </c>
      <c r="J1269" s="19" t="str">
        <f>IF(A1269="","",IFERROR(VLOOKUP(TEXT(A1269,"0"),#REF!,10,FALSE),""))</f>
        <v/>
      </c>
      <c r="K1269" s="18" t="str">
        <f>IFERROR(INDEX(#REF!,MATCH(A1269,#REF!,0)),"")</f>
        <v/>
      </c>
      <c r="L1269" s="58" t="str">
        <f>IFERROR(INDEX(SKU!E:E,MATCH(B1269,SKU!C:C,0)),"")</f>
        <v/>
      </c>
      <c r="M1269" s="56"/>
      <c r="R1269" t="str">
        <f>IF(COUNTIF(ROMANEIOS!K:K,A1269)&gt;0,J1269,"")</f>
        <v/>
      </c>
    </row>
    <row r="1270" spans="1:18" ht="15.75" customHeight="1" x14ac:dyDescent="0.25">
      <c r="A1270" s="42" t="str">
        <f>IFERROR(INDEX(NFS!F:F,MATCH(B1270,NFS!E:E,0)),"")</f>
        <v/>
      </c>
      <c r="E1270" s="11" t="str">
        <f>IF(B1270="","",COUNTIF(SKU!C:C,B1270))</f>
        <v/>
      </c>
      <c r="H1270" s="64" t="str">
        <f>IF(A1270="","",IFERROR(VLOOKUP(TEXT(A1270,"0"),#REF!,7,FALSE),""))</f>
        <v/>
      </c>
      <c r="I1270" s="17" t="str">
        <f>IF(A1270="","",IFERROR(VLOOKUP(TEXT(A1270,"0"),#REF!,9,FALSE),""))</f>
        <v/>
      </c>
      <c r="J1270" s="19" t="str">
        <f>IF(A1270="","",IFERROR(VLOOKUP(TEXT(A1270,"0"),#REF!,10,FALSE),""))</f>
        <v/>
      </c>
      <c r="K1270" s="18" t="str">
        <f>IFERROR(INDEX(#REF!,MATCH(A1270,#REF!,0)),"")</f>
        <v/>
      </c>
      <c r="L1270" s="58" t="str">
        <f>IFERROR(INDEX(SKU!E:E,MATCH(B1270,SKU!C:C,0)),"")</f>
        <v/>
      </c>
      <c r="M1270" s="56"/>
      <c r="R1270" t="str">
        <f>IF(COUNTIF(ROMANEIOS!K:K,A1270)&gt;0,J1270,"")</f>
        <v/>
      </c>
    </row>
    <row r="1271" spans="1:18" ht="15.75" customHeight="1" x14ac:dyDescent="0.25">
      <c r="A1271" s="42" t="str">
        <f>IFERROR(INDEX(NFS!F:F,MATCH(B1271,NFS!E:E,0)),"")</f>
        <v/>
      </c>
      <c r="E1271" s="11" t="str">
        <f>IF(B1271="","",COUNTIF(SKU!C:C,B1271))</f>
        <v/>
      </c>
      <c r="H1271" s="64" t="str">
        <f>IF(A1271="","",IFERROR(VLOOKUP(TEXT(A1271,"0"),#REF!,7,FALSE),""))</f>
        <v/>
      </c>
      <c r="I1271" s="17" t="str">
        <f>IF(A1271="","",IFERROR(VLOOKUP(TEXT(A1271,"0"),#REF!,9,FALSE),""))</f>
        <v/>
      </c>
      <c r="J1271" s="19" t="str">
        <f>IF(A1271="","",IFERROR(VLOOKUP(TEXT(A1271,"0"),#REF!,10,FALSE),""))</f>
        <v/>
      </c>
      <c r="K1271" s="18" t="str">
        <f>IFERROR(INDEX(#REF!,MATCH(A1271,#REF!,0)),"")</f>
        <v/>
      </c>
      <c r="L1271" s="58" t="str">
        <f>IFERROR(INDEX(SKU!E:E,MATCH(B1271,SKU!C:C,0)),"")</f>
        <v/>
      </c>
      <c r="M1271" s="56"/>
      <c r="R1271" t="str">
        <f>IF(COUNTIF(ROMANEIOS!K:K,A1271)&gt;0,J1271,"")</f>
        <v/>
      </c>
    </row>
    <row r="1272" spans="1:18" ht="15.75" customHeight="1" x14ac:dyDescent="0.25">
      <c r="A1272" s="42" t="str">
        <f>IFERROR(INDEX(NFS!F:F,MATCH(B1272,NFS!E:E,0)),"")</f>
        <v/>
      </c>
      <c r="E1272" s="11" t="str">
        <f>IF(B1272="","",COUNTIF(SKU!C:C,B1272))</f>
        <v/>
      </c>
      <c r="H1272" s="64" t="str">
        <f>IF(A1272="","",IFERROR(VLOOKUP(TEXT(A1272,"0"),#REF!,7,FALSE),""))</f>
        <v/>
      </c>
      <c r="I1272" s="17" t="str">
        <f>IF(A1272="","",IFERROR(VLOOKUP(TEXT(A1272,"0"),#REF!,9,FALSE),""))</f>
        <v/>
      </c>
      <c r="J1272" s="19" t="str">
        <f>IF(A1272="","",IFERROR(VLOOKUP(TEXT(A1272,"0"),#REF!,10,FALSE),""))</f>
        <v/>
      </c>
      <c r="K1272" s="18" t="str">
        <f>IFERROR(INDEX(#REF!,MATCH(A1272,#REF!,0)),"")</f>
        <v/>
      </c>
      <c r="L1272" s="58" t="str">
        <f>IFERROR(INDEX(SKU!E:E,MATCH(B1272,SKU!C:C,0)),"")</f>
        <v/>
      </c>
      <c r="M1272" s="56"/>
      <c r="R1272" t="str">
        <f>IF(COUNTIF(ROMANEIOS!K:K,A1272)&gt;0,J1272,"")</f>
        <v/>
      </c>
    </row>
    <row r="1273" spans="1:18" ht="15.75" customHeight="1" x14ac:dyDescent="0.25">
      <c r="A1273" s="42" t="str">
        <f>IFERROR(INDEX(NFS!F:F,MATCH(B1273,NFS!E:E,0)),"")</f>
        <v/>
      </c>
      <c r="E1273" s="11" t="str">
        <f>IF(B1273="","",COUNTIF(SKU!C:C,B1273))</f>
        <v/>
      </c>
      <c r="H1273" s="64" t="str">
        <f>IF(A1273="","",IFERROR(VLOOKUP(TEXT(A1273,"0"),#REF!,7,FALSE),""))</f>
        <v/>
      </c>
      <c r="I1273" s="17" t="str">
        <f>IF(A1273="","",IFERROR(VLOOKUP(TEXT(A1273,"0"),#REF!,9,FALSE),""))</f>
        <v/>
      </c>
      <c r="J1273" s="19" t="str">
        <f>IF(A1273="","",IFERROR(VLOOKUP(TEXT(A1273,"0"),#REF!,10,FALSE),""))</f>
        <v/>
      </c>
      <c r="K1273" s="18" t="str">
        <f>IFERROR(INDEX(#REF!,MATCH(A1273,#REF!,0)),"")</f>
        <v/>
      </c>
      <c r="L1273" s="58" t="str">
        <f>IFERROR(INDEX(SKU!E:E,MATCH(B1273,SKU!C:C,0)),"")</f>
        <v/>
      </c>
      <c r="M1273" s="56"/>
      <c r="R1273" t="str">
        <f>IF(COUNTIF(ROMANEIOS!K:K,A1273)&gt;0,J1273,"")</f>
        <v/>
      </c>
    </row>
    <row r="1274" spans="1:18" ht="15.75" customHeight="1" x14ac:dyDescent="0.25">
      <c r="A1274" s="42" t="str">
        <f>IFERROR(INDEX(NFS!F:F,MATCH(B1274,NFS!E:E,0)),"")</f>
        <v/>
      </c>
      <c r="E1274" s="11" t="str">
        <f>IF(B1274="","",COUNTIF(SKU!C:C,B1274))</f>
        <v/>
      </c>
      <c r="H1274" s="64" t="str">
        <f>IF(A1274="","",IFERROR(VLOOKUP(TEXT(A1274,"0"),#REF!,7,FALSE),""))</f>
        <v/>
      </c>
      <c r="I1274" s="17" t="str">
        <f>IF(A1274="","",IFERROR(VLOOKUP(TEXT(A1274,"0"),#REF!,9,FALSE),""))</f>
        <v/>
      </c>
      <c r="J1274" s="19" t="str">
        <f>IF(A1274="","",IFERROR(VLOOKUP(TEXT(A1274,"0"),#REF!,10,FALSE),""))</f>
        <v/>
      </c>
      <c r="K1274" s="18" t="str">
        <f>IFERROR(INDEX(#REF!,MATCH(A1274,#REF!,0)),"")</f>
        <v/>
      </c>
      <c r="L1274" s="58" t="str">
        <f>IFERROR(INDEX(SKU!E:E,MATCH(B1274,SKU!C:C,0)),"")</f>
        <v/>
      </c>
      <c r="M1274" s="56"/>
      <c r="R1274" t="str">
        <f>IF(COUNTIF(ROMANEIOS!K:K,A1274)&gt;0,J1274,"")</f>
        <v/>
      </c>
    </row>
    <row r="1275" spans="1:18" ht="15.75" customHeight="1" x14ac:dyDescent="0.25">
      <c r="A1275" s="42" t="str">
        <f>IFERROR(INDEX(NFS!F:F,MATCH(B1275,NFS!E:E,0)),"")</f>
        <v/>
      </c>
      <c r="E1275" s="11" t="str">
        <f>IF(B1275="","",COUNTIF(SKU!C:C,B1275))</f>
        <v/>
      </c>
      <c r="H1275" s="64" t="str">
        <f>IF(A1275="","",IFERROR(VLOOKUP(TEXT(A1275,"0"),#REF!,7,FALSE),""))</f>
        <v/>
      </c>
      <c r="I1275" s="17" t="str">
        <f>IF(A1275="","",IFERROR(VLOOKUP(TEXT(A1275,"0"),#REF!,9,FALSE),""))</f>
        <v/>
      </c>
      <c r="J1275" s="19" t="str">
        <f>IF(A1275="","",IFERROR(VLOOKUP(TEXT(A1275,"0"),#REF!,10,FALSE),""))</f>
        <v/>
      </c>
      <c r="K1275" s="18" t="str">
        <f>IFERROR(INDEX(#REF!,MATCH(A1275,#REF!,0)),"")</f>
        <v/>
      </c>
      <c r="L1275" s="58" t="str">
        <f>IFERROR(INDEX(SKU!E:E,MATCH(B1275,SKU!C:C,0)),"")</f>
        <v/>
      </c>
      <c r="M1275" s="56"/>
      <c r="R1275" t="str">
        <f>IF(COUNTIF(ROMANEIOS!K:K,A1275)&gt;0,J1275,"")</f>
        <v/>
      </c>
    </row>
    <row r="1276" spans="1:18" ht="15.75" customHeight="1" x14ac:dyDescent="0.25">
      <c r="A1276" s="42" t="str">
        <f>IFERROR(INDEX(NFS!F:F,MATCH(B1276,NFS!E:E,0)),"")</f>
        <v/>
      </c>
      <c r="E1276" s="11" t="str">
        <f>IF(B1276="","",COUNTIF(SKU!C:C,B1276))</f>
        <v/>
      </c>
      <c r="H1276" s="64" t="str">
        <f>IF(A1276="","",IFERROR(VLOOKUP(TEXT(A1276,"0"),#REF!,7,FALSE),""))</f>
        <v/>
      </c>
      <c r="I1276" s="17" t="str">
        <f>IF(A1276="","",IFERROR(VLOOKUP(TEXT(A1276,"0"),#REF!,9,FALSE),""))</f>
        <v/>
      </c>
      <c r="J1276" s="19" t="str">
        <f>IF(A1276="","",IFERROR(VLOOKUP(TEXT(A1276,"0"),#REF!,10,FALSE),""))</f>
        <v/>
      </c>
      <c r="K1276" s="18" t="str">
        <f>IFERROR(INDEX(#REF!,MATCH(A1276,#REF!,0)),"")</f>
        <v/>
      </c>
      <c r="L1276" s="58" t="str">
        <f>IFERROR(INDEX(SKU!E:E,MATCH(B1276,SKU!C:C,0)),"")</f>
        <v/>
      </c>
      <c r="M1276" s="56"/>
      <c r="R1276" t="str">
        <f>IF(COUNTIF(ROMANEIOS!K:K,A1276)&gt;0,J1276,"")</f>
        <v/>
      </c>
    </row>
    <row r="1277" spans="1:18" ht="15.75" customHeight="1" x14ac:dyDescent="0.25">
      <c r="A1277" s="42" t="str">
        <f>IFERROR(INDEX(NFS!F:F,MATCH(B1277,NFS!E:E,0)),"")</f>
        <v/>
      </c>
      <c r="E1277" s="11" t="str">
        <f>IF(B1277="","",COUNTIF(SKU!C:C,B1277))</f>
        <v/>
      </c>
      <c r="H1277" s="64" t="str">
        <f>IF(A1277="","",IFERROR(VLOOKUP(TEXT(A1277,"0"),#REF!,7,FALSE),""))</f>
        <v/>
      </c>
      <c r="I1277" s="17" t="str">
        <f>IF(A1277="","",IFERROR(VLOOKUP(TEXT(A1277,"0"),#REF!,9,FALSE),""))</f>
        <v/>
      </c>
      <c r="J1277" s="19" t="str">
        <f>IF(A1277="","",IFERROR(VLOOKUP(TEXT(A1277,"0"),#REF!,10,FALSE),""))</f>
        <v/>
      </c>
      <c r="K1277" s="18" t="str">
        <f>IFERROR(INDEX(#REF!,MATCH(A1277,#REF!,0)),"")</f>
        <v/>
      </c>
      <c r="L1277" s="58" t="str">
        <f>IFERROR(INDEX(SKU!E:E,MATCH(B1277,SKU!C:C,0)),"")</f>
        <v/>
      </c>
      <c r="M1277" s="56"/>
      <c r="R1277" t="str">
        <f>IF(COUNTIF(ROMANEIOS!K:K,A1277)&gt;0,J1277,"")</f>
        <v/>
      </c>
    </row>
    <row r="1278" spans="1:18" ht="15.75" customHeight="1" x14ac:dyDescent="0.25">
      <c r="A1278" s="42" t="str">
        <f>IFERROR(INDEX(NFS!F:F,MATCH(B1278,NFS!E:E,0)),"")</f>
        <v/>
      </c>
      <c r="E1278" s="11" t="str">
        <f>IF(B1278="","",COUNTIF(SKU!C:C,B1278))</f>
        <v/>
      </c>
      <c r="H1278" s="64" t="str">
        <f>IF(A1278="","",IFERROR(VLOOKUP(TEXT(A1278,"0"),#REF!,7,FALSE),""))</f>
        <v/>
      </c>
      <c r="I1278" s="17" t="str">
        <f>IF(A1278="","",IFERROR(VLOOKUP(TEXT(A1278,"0"),#REF!,9,FALSE),""))</f>
        <v/>
      </c>
      <c r="J1278" s="19" t="str">
        <f>IF(A1278="","",IFERROR(VLOOKUP(TEXT(A1278,"0"),#REF!,10,FALSE),""))</f>
        <v/>
      </c>
      <c r="K1278" s="18" t="str">
        <f>IFERROR(INDEX(#REF!,MATCH(A1278,#REF!,0)),"")</f>
        <v/>
      </c>
      <c r="L1278" s="58" t="str">
        <f>IFERROR(INDEX(SKU!E:E,MATCH(B1278,SKU!C:C,0)),"")</f>
        <v/>
      </c>
      <c r="M1278" s="56"/>
      <c r="R1278" t="str">
        <f>IF(COUNTIF(ROMANEIOS!K:K,A1278)&gt;0,J1278,"")</f>
        <v/>
      </c>
    </row>
    <row r="1279" spans="1:18" ht="15.75" customHeight="1" x14ac:dyDescent="0.25">
      <c r="A1279" s="42" t="str">
        <f>IFERROR(INDEX(NFS!F:F,MATCH(B1279,NFS!E:E,0)),"")</f>
        <v/>
      </c>
      <c r="E1279" s="11" t="str">
        <f>IF(B1279="","",COUNTIF(SKU!C:C,B1279))</f>
        <v/>
      </c>
      <c r="H1279" s="64" t="str">
        <f>IF(A1279="","",IFERROR(VLOOKUP(TEXT(A1279,"0"),#REF!,7,FALSE),""))</f>
        <v/>
      </c>
      <c r="I1279" s="17" t="str">
        <f>IF(A1279="","",IFERROR(VLOOKUP(TEXT(A1279,"0"),#REF!,9,FALSE),""))</f>
        <v/>
      </c>
      <c r="J1279" s="19" t="str">
        <f>IF(A1279="","",IFERROR(VLOOKUP(TEXT(A1279,"0"),#REF!,10,FALSE),""))</f>
        <v/>
      </c>
      <c r="K1279" s="18" t="str">
        <f>IFERROR(INDEX(#REF!,MATCH(A1279,#REF!,0)),"")</f>
        <v/>
      </c>
      <c r="L1279" s="58" t="str">
        <f>IFERROR(INDEX(SKU!E:E,MATCH(B1279,SKU!C:C,0)),"")</f>
        <v/>
      </c>
      <c r="M1279" s="56"/>
      <c r="R1279" t="str">
        <f>IF(COUNTIF(ROMANEIOS!K:K,A1279)&gt;0,J1279,"")</f>
        <v/>
      </c>
    </row>
    <row r="1280" spans="1:18" ht="15.75" customHeight="1" x14ac:dyDescent="0.25">
      <c r="A1280" s="42" t="str">
        <f>IFERROR(INDEX(NFS!F:F,MATCH(B1280,NFS!E:E,0)),"")</f>
        <v/>
      </c>
      <c r="E1280" s="11" t="str">
        <f>IF(B1280="","",COUNTIF(SKU!C:C,B1280))</f>
        <v/>
      </c>
      <c r="H1280" s="64" t="str">
        <f>IF(A1280="","",IFERROR(VLOOKUP(TEXT(A1280,"0"),#REF!,7,FALSE),""))</f>
        <v/>
      </c>
      <c r="I1280" s="17" t="str">
        <f>IF(A1280="","",IFERROR(VLOOKUP(TEXT(A1280,"0"),#REF!,9,FALSE),""))</f>
        <v/>
      </c>
      <c r="J1280" s="19" t="str">
        <f>IF(A1280="","",IFERROR(VLOOKUP(TEXT(A1280,"0"),#REF!,10,FALSE),""))</f>
        <v/>
      </c>
      <c r="K1280" s="18" t="str">
        <f>IFERROR(INDEX(#REF!,MATCH(A1280,#REF!,0)),"")</f>
        <v/>
      </c>
      <c r="L1280" s="58" t="str">
        <f>IFERROR(INDEX(SKU!E:E,MATCH(B1280,SKU!C:C,0)),"")</f>
        <v/>
      </c>
      <c r="M1280" s="56"/>
      <c r="R1280" t="str">
        <f>IF(COUNTIF(ROMANEIOS!K:K,A1280)&gt;0,J1280,"")</f>
        <v/>
      </c>
    </row>
    <row r="1281" spans="1:18" ht="15.75" customHeight="1" x14ac:dyDescent="0.25">
      <c r="A1281" s="42" t="str">
        <f>IFERROR(INDEX(NFS!F:F,MATCH(B1281,NFS!E:E,0)),"")</f>
        <v/>
      </c>
      <c r="E1281" s="11" t="str">
        <f>IF(B1281="","",COUNTIF(SKU!C:C,B1281))</f>
        <v/>
      </c>
      <c r="H1281" s="64" t="str">
        <f>IF(A1281="","",IFERROR(VLOOKUP(TEXT(A1281,"0"),#REF!,7,FALSE),""))</f>
        <v/>
      </c>
      <c r="I1281" s="17" t="str">
        <f>IF(A1281="","",IFERROR(VLOOKUP(TEXT(A1281,"0"),#REF!,9,FALSE),""))</f>
        <v/>
      </c>
      <c r="J1281" s="19" t="str">
        <f>IF(A1281="","",IFERROR(VLOOKUP(TEXT(A1281,"0"),#REF!,10,FALSE),""))</f>
        <v/>
      </c>
      <c r="K1281" s="18" t="str">
        <f>IFERROR(INDEX(#REF!,MATCH(A1281,#REF!,0)),"")</f>
        <v/>
      </c>
      <c r="L1281" s="58" t="str">
        <f>IFERROR(INDEX(SKU!E:E,MATCH(B1281,SKU!C:C,0)),"")</f>
        <v/>
      </c>
      <c r="M1281" s="56"/>
      <c r="R1281" t="str">
        <f>IF(COUNTIF(ROMANEIOS!K:K,A1281)&gt;0,J1281,"")</f>
        <v/>
      </c>
    </row>
    <row r="1282" spans="1:18" ht="15.75" customHeight="1" x14ac:dyDescent="0.25">
      <c r="A1282" s="42" t="str">
        <f>IFERROR(INDEX(NFS!F:F,MATCH(B1282,NFS!E:E,0)),"")</f>
        <v/>
      </c>
      <c r="E1282" s="11" t="str">
        <f>IF(B1282="","",COUNTIF(SKU!C:C,B1282))</f>
        <v/>
      </c>
      <c r="H1282" s="64" t="str">
        <f>IF(A1282="","",IFERROR(VLOOKUP(TEXT(A1282,"0"),#REF!,7,FALSE),""))</f>
        <v/>
      </c>
      <c r="I1282" s="17" t="str">
        <f>IF(A1282="","",IFERROR(VLOOKUP(TEXT(A1282,"0"),#REF!,9,FALSE),""))</f>
        <v/>
      </c>
      <c r="J1282" s="19" t="str">
        <f>IF(A1282="","",IFERROR(VLOOKUP(TEXT(A1282,"0"),#REF!,10,FALSE),""))</f>
        <v/>
      </c>
      <c r="K1282" s="18" t="str">
        <f>IFERROR(INDEX(#REF!,MATCH(A1282,#REF!,0)),"")</f>
        <v/>
      </c>
      <c r="L1282" s="58" t="str">
        <f>IFERROR(INDEX(SKU!E:E,MATCH(B1282,SKU!C:C,0)),"")</f>
        <v/>
      </c>
      <c r="M1282" s="56"/>
      <c r="R1282" t="str">
        <f>IF(COUNTIF(ROMANEIOS!K:K,A1282)&gt;0,J1282,"")</f>
        <v/>
      </c>
    </row>
    <row r="1283" spans="1:18" ht="15.75" customHeight="1" x14ac:dyDescent="0.25">
      <c r="A1283" s="42" t="str">
        <f>IFERROR(INDEX(NFS!F:F,MATCH(B1283,NFS!E:E,0)),"")</f>
        <v/>
      </c>
      <c r="E1283" s="11" t="str">
        <f>IF(B1283="","",COUNTIF(SKU!C:C,B1283))</f>
        <v/>
      </c>
      <c r="H1283" s="64" t="str">
        <f>IF(A1283="","",IFERROR(VLOOKUP(TEXT(A1283,"0"),#REF!,7,FALSE),""))</f>
        <v/>
      </c>
      <c r="I1283" s="17" t="str">
        <f>IF(A1283="","",IFERROR(VLOOKUP(TEXT(A1283,"0"),#REF!,9,FALSE),""))</f>
        <v/>
      </c>
      <c r="J1283" s="19" t="str">
        <f>IF(A1283="","",IFERROR(VLOOKUP(TEXT(A1283,"0"),#REF!,10,FALSE),""))</f>
        <v/>
      </c>
      <c r="K1283" s="18" t="str">
        <f>IFERROR(INDEX(#REF!,MATCH(A1283,#REF!,0)),"")</f>
        <v/>
      </c>
      <c r="L1283" s="58" t="str">
        <f>IFERROR(INDEX(SKU!E:E,MATCH(B1283,SKU!C:C,0)),"")</f>
        <v/>
      </c>
      <c r="M1283" s="56"/>
      <c r="R1283" t="str">
        <f>IF(COUNTIF(ROMANEIOS!K:K,A1283)&gt;0,J1283,"")</f>
        <v/>
      </c>
    </row>
    <row r="1284" spans="1:18" ht="15.75" customHeight="1" x14ac:dyDescent="0.25">
      <c r="A1284" s="42" t="str">
        <f>IFERROR(INDEX(NFS!F:F,MATCH(B1284,NFS!E:E,0)),"")</f>
        <v/>
      </c>
      <c r="E1284" s="11" t="str">
        <f>IF(B1284="","",COUNTIF(SKU!C:C,B1284))</f>
        <v/>
      </c>
      <c r="H1284" s="64" t="str">
        <f>IF(A1284="","",IFERROR(VLOOKUP(TEXT(A1284,"0"),#REF!,7,FALSE),""))</f>
        <v/>
      </c>
      <c r="I1284" s="17" t="str">
        <f>IF(A1284="","",IFERROR(VLOOKUP(TEXT(A1284,"0"),#REF!,9,FALSE),""))</f>
        <v/>
      </c>
      <c r="J1284" s="19" t="str">
        <f>IF(A1284="","",IFERROR(VLOOKUP(TEXT(A1284,"0"),#REF!,10,FALSE),""))</f>
        <v/>
      </c>
      <c r="K1284" s="18" t="str">
        <f>IFERROR(INDEX(#REF!,MATCH(A1284,#REF!,0)),"")</f>
        <v/>
      </c>
      <c r="L1284" s="58" t="str">
        <f>IFERROR(INDEX(SKU!E:E,MATCH(B1284,SKU!C:C,0)),"")</f>
        <v/>
      </c>
      <c r="M1284" s="56"/>
      <c r="R1284" t="str">
        <f>IF(COUNTIF(ROMANEIOS!K:K,A1284)&gt;0,J1284,"")</f>
        <v/>
      </c>
    </row>
    <row r="1285" spans="1:18" ht="15.75" customHeight="1" x14ac:dyDescent="0.25">
      <c r="A1285" s="42" t="str">
        <f>IFERROR(INDEX(NFS!F:F,MATCH(B1285,NFS!E:E,0)),"")</f>
        <v/>
      </c>
      <c r="E1285" s="11" t="str">
        <f>IF(B1285="","",COUNTIF(SKU!C:C,B1285))</f>
        <v/>
      </c>
      <c r="H1285" s="64" t="str">
        <f>IF(A1285="","",IFERROR(VLOOKUP(TEXT(A1285,"0"),#REF!,7,FALSE),""))</f>
        <v/>
      </c>
      <c r="I1285" s="17" t="str">
        <f>IF(A1285="","",IFERROR(VLOOKUP(TEXT(A1285,"0"),#REF!,9,FALSE),""))</f>
        <v/>
      </c>
      <c r="J1285" s="19" t="str">
        <f>IF(A1285="","",IFERROR(VLOOKUP(TEXT(A1285,"0"),#REF!,10,FALSE),""))</f>
        <v/>
      </c>
      <c r="K1285" s="18" t="str">
        <f>IFERROR(INDEX(#REF!,MATCH(A1285,#REF!,0)),"")</f>
        <v/>
      </c>
      <c r="L1285" s="58" t="str">
        <f>IFERROR(INDEX(SKU!E:E,MATCH(B1285,SKU!C:C,0)),"")</f>
        <v/>
      </c>
      <c r="M1285" s="56"/>
      <c r="R1285" t="str">
        <f>IF(COUNTIF(ROMANEIOS!K:K,A1285)&gt;0,J1285,"")</f>
        <v/>
      </c>
    </row>
    <row r="1286" spans="1:18" ht="15.75" customHeight="1" x14ac:dyDescent="0.25">
      <c r="A1286" s="42" t="str">
        <f>IFERROR(INDEX(NFS!F:F,MATCH(B1286,NFS!E:E,0)),"")</f>
        <v/>
      </c>
      <c r="E1286" s="11" t="str">
        <f>IF(B1286="","",COUNTIF(SKU!C:C,B1286))</f>
        <v/>
      </c>
      <c r="H1286" s="64" t="str">
        <f>IF(A1286="","",IFERROR(VLOOKUP(TEXT(A1286,"0"),#REF!,7,FALSE),""))</f>
        <v/>
      </c>
      <c r="I1286" s="17" t="str">
        <f>IF(A1286="","",IFERROR(VLOOKUP(TEXT(A1286,"0"),#REF!,9,FALSE),""))</f>
        <v/>
      </c>
      <c r="J1286" s="19" t="str">
        <f>IF(A1286="","",IFERROR(VLOOKUP(TEXT(A1286,"0"),#REF!,10,FALSE),""))</f>
        <v/>
      </c>
      <c r="K1286" s="18" t="str">
        <f>IFERROR(INDEX(#REF!,MATCH(A1286,#REF!,0)),"")</f>
        <v/>
      </c>
      <c r="L1286" s="58" t="str">
        <f>IFERROR(INDEX(SKU!E:E,MATCH(B1286,SKU!C:C,0)),"")</f>
        <v/>
      </c>
      <c r="M1286" s="56"/>
      <c r="R1286" t="str">
        <f>IF(COUNTIF(ROMANEIOS!K:K,A1286)&gt;0,J1286,"")</f>
        <v/>
      </c>
    </row>
    <row r="1287" spans="1:18" ht="15.75" customHeight="1" x14ac:dyDescent="0.25">
      <c r="A1287" s="42" t="str">
        <f>IFERROR(INDEX(NFS!F:F,MATCH(B1287,NFS!E:E,0)),"")</f>
        <v/>
      </c>
      <c r="E1287" s="11" t="str">
        <f>IF(B1287="","",COUNTIF(SKU!C:C,B1287))</f>
        <v/>
      </c>
      <c r="H1287" s="64" t="str">
        <f>IF(A1287="","",IFERROR(VLOOKUP(TEXT(A1287,"0"),#REF!,7,FALSE),""))</f>
        <v/>
      </c>
      <c r="I1287" s="17" t="str">
        <f>IF(A1287="","",IFERROR(VLOOKUP(TEXT(A1287,"0"),#REF!,9,FALSE),""))</f>
        <v/>
      </c>
      <c r="J1287" s="19" t="str">
        <f>IF(A1287="","",IFERROR(VLOOKUP(TEXT(A1287,"0"),#REF!,10,FALSE),""))</f>
        <v/>
      </c>
      <c r="K1287" s="18" t="str">
        <f>IFERROR(INDEX(#REF!,MATCH(A1287,#REF!,0)),"")</f>
        <v/>
      </c>
      <c r="L1287" s="58" t="str">
        <f>IFERROR(INDEX(SKU!E:E,MATCH(B1287,SKU!C:C,0)),"")</f>
        <v/>
      </c>
      <c r="M1287" s="56"/>
      <c r="R1287" t="str">
        <f>IF(COUNTIF(ROMANEIOS!K:K,A1287)&gt;0,J1287,"")</f>
        <v/>
      </c>
    </row>
    <row r="1288" spans="1:18" ht="15.75" customHeight="1" x14ac:dyDescent="0.25">
      <c r="A1288" s="42" t="str">
        <f>IFERROR(INDEX(NFS!F:F,MATCH(B1288,NFS!E:E,0)),"")</f>
        <v/>
      </c>
      <c r="E1288" s="11" t="str">
        <f>IF(B1288="","",COUNTIF(SKU!C:C,B1288))</f>
        <v/>
      </c>
      <c r="H1288" s="64" t="str">
        <f>IF(A1288="","",IFERROR(VLOOKUP(TEXT(A1288,"0"),#REF!,7,FALSE),""))</f>
        <v/>
      </c>
      <c r="I1288" s="17" t="str">
        <f>IF(A1288="","",IFERROR(VLOOKUP(TEXT(A1288,"0"),#REF!,9,FALSE),""))</f>
        <v/>
      </c>
      <c r="J1288" s="19" t="str">
        <f>IF(A1288="","",IFERROR(VLOOKUP(TEXT(A1288,"0"),#REF!,10,FALSE),""))</f>
        <v/>
      </c>
      <c r="K1288" s="18" t="str">
        <f>IFERROR(INDEX(#REF!,MATCH(A1288,#REF!,0)),"")</f>
        <v/>
      </c>
      <c r="L1288" s="58" t="str">
        <f>IFERROR(INDEX(SKU!E:E,MATCH(B1288,SKU!C:C,0)),"")</f>
        <v/>
      </c>
      <c r="M1288" s="56"/>
      <c r="R1288" t="str">
        <f>IF(COUNTIF(ROMANEIOS!K:K,A1288)&gt;0,J1288,"")</f>
        <v/>
      </c>
    </row>
    <row r="1289" spans="1:18" ht="15.75" customHeight="1" x14ac:dyDescent="0.25">
      <c r="A1289" s="42" t="str">
        <f>IFERROR(INDEX(NFS!F:F,MATCH(B1289,NFS!E:E,0)),"")</f>
        <v/>
      </c>
      <c r="E1289" s="11" t="str">
        <f>IF(B1289="","",COUNTIF(SKU!C:C,B1289))</f>
        <v/>
      </c>
      <c r="H1289" s="64" t="str">
        <f>IF(A1289="","",IFERROR(VLOOKUP(TEXT(A1289,"0"),#REF!,7,FALSE),""))</f>
        <v/>
      </c>
      <c r="I1289" s="17" t="str">
        <f>IF(A1289="","",IFERROR(VLOOKUP(TEXT(A1289,"0"),#REF!,9,FALSE),""))</f>
        <v/>
      </c>
      <c r="J1289" s="19" t="str">
        <f>IF(A1289="","",IFERROR(VLOOKUP(TEXT(A1289,"0"),#REF!,10,FALSE),""))</f>
        <v/>
      </c>
      <c r="K1289" s="18" t="str">
        <f>IFERROR(INDEX(#REF!,MATCH(A1289,#REF!,0)),"")</f>
        <v/>
      </c>
      <c r="L1289" s="58" t="str">
        <f>IFERROR(INDEX(SKU!E:E,MATCH(B1289,SKU!C:C,0)),"")</f>
        <v/>
      </c>
      <c r="M1289" s="56"/>
      <c r="R1289" t="str">
        <f>IF(COUNTIF(ROMANEIOS!K:K,A1289)&gt;0,J1289,"")</f>
        <v/>
      </c>
    </row>
    <row r="1290" spans="1:18" ht="15.75" customHeight="1" x14ac:dyDescent="0.25">
      <c r="A1290" s="42" t="str">
        <f>IFERROR(INDEX(NFS!F:F,MATCH(B1290,NFS!E:E,0)),"")</f>
        <v/>
      </c>
      <c r="E1290" s="11" t="str">
        <f>IF(B1290="","",COUNTIF(SKU!C:C,B1290))</f>
        <v/>
      </c>
      <c r="H1290" s="64" t="str">
        <f>IF(A1290="","",IFERROR(VLOOKUP(TEXT(A1290,"0"),#REF!,7,FALSE),""))</f>
        <v/>
      </c>
      <c r="I1290" s="17" t="str">
        <f>IF(A1290="","",IFERROR(VLOOKUP(TEXT(A1290,"0"),#REF!,9,FALSE),""))</f>
        <v/>
      </c>
      <c r="J1290" s="19" t="str">
        <f>IF(A1290="","",IFERROR(VLOOKUP(TEXT(A1290,"0"),#REF!,10,FALSE),""))</f>
        <v/>
      </c>
      <c r="K1290" s="18" t="str">
        <f>IFERROR(INDEX(#REF!,MATCH(A1290,#REF!,0)),"")</f>
        <v/>
      </c>
      <c r="L1290" s="58" t="str">
        <f>IFERROR(INDEX(SKU!E:E,MATCH(B1290,SKU!C:C,0)),"")</f>
        <v/>
      </c>
      <c r="M1290" s="56"/>
      <c r="R1290" t="str">
        <f>IF(COUNTIF(ROMANEIOS!K:K,A1290)&gt;0,J1290,"")</f>
        <v/>
      </c>
    </row>
    <row r="1291" spans="1:18" ht="15.75" customHeight="1" x14ac:dyDescent="0.25">
      <c r="A1291" s="42" t="str">
        <f>IFERROR(INDEX(NFS!F:F,MATCH(B1291,NFS!E:E,0)),"")</f>
        <v/>
      </c>
      <c r="E1291" s="11" t="str">
        <f>IF(B1291="","",COUNTIF(SKU!C:C,B1291))</f>
        <v/>
      </c>
      <c r="H1291" s="64" t="str">
        <f>IF(A1291="","",IFERROR(VLOOKUP(TEXT(A1291,"0"),#REF!,7,FALSE),""))</f>
        <v/>
      </c>
      <c r="I1291" s="17" t="str">
        <f>IF(A1291="","",IFERROR(VLOOKUP(TEXT(A1291,"0"),#REF!,9,FALSE),""))</f>
        <v/>
      </c>
      <c r="J1291" s="19" t="str">
        <f>IF(A1291="","",IFERROR(VLOOKUP(TEXT(A1291,"0"),#REF!,10,FALSE),""))</f>
        <v/>
      </c>
      <c r="K1291" s="18" t="str">
        <f>IFERROR(INDEX(#REF!,MATCH(A1291,#REF!,0)),"")</f>
        <v/>
      </c>
      <c r="L1291" s="58" t="str">
        <f>IFERROR(INDEX(SKU!E:E,MATCH(B1291,SKU!C:C,0)),"")</f>
        <v/>
      </c>
      <c r="M1291" s="56"/>
      <c r="R1291" t="str">
        <f>IF(COUNTIF(ROMANEIOS!K:K,A1291)&gt;0,J1291,"")</f>
        <v/>
      </c>
    </row>
    <row r="1292" spans="1:18" ht="15.75" customHeight="1" x14ac:dyDescent="0.25">
      <c r="A1292" s="42" t="str">
        <f>IFERROR(INDEX(NFS!F:F,MATCH(B1292,NFS!E:E,0)),"")</f>
        <v/>
      </c>
      <c r="E1292" s="11" t="str">
        <f>IF(B1292="","",COUNTIF(SKU!C:C,B1292))</f>
        <v/>
      </c>
      <c r="H1292" s="64" t="str">
        <f>IF(A1292="","",IFERROR(VLOOKUP(TEXT(A1292,"0"),#REF!,7,FALSE),""))</f>
        <v/>
      </c>
      <c r="I1292" s="17" t="str">
        <f>IF(A1292="","",IFERROR(VLOOKUP(TEXT(A1292,"0"),#REF!,9,FALSE),""))</f>
        <v/>
      </c>
      <c r="J1292" s="19" t="str">
        <f>IF(A1292="","",IFERROR(VLOOKUP(TEXT(A1292,"0"),#REF!,10,FALSE),""))</f>
        <v/>
      </c>
      <c r="K1292" s="18" t="str">
        <f>IFERROR(INDEX(#REF!,MATCH(A1292,#REF!,0)),"")</f>
        <v/>
      </c>
      <c r="L1292" s="58" t="str">
        <f>IFERROR(INDEX(SKU!E:E,MATCH(B1292,SKU!C:C,0)),"")</f>
        <v/>
      </c>
      <c r="M1292" s="56"/>
      <c r="R1292" t="str">
        <f>IF(COUNTIF(ROMANEIOS!K:K,A1292)&gt;0,J1292,"")</f>
        <v/>
      </c>
    </row>
    <row r="1293" spans="1:18" ht="15.75" customHeight="1" x14ac:dyDescent="0.25">
      <c r="A1293" s="42" t="str">
        <f>IFERROR(INDEX(NFS!F:F,MATCH(B1293,NFS!E:E,0)),"")</f>
        <v/>
      </c>
      <c r="E1293" s="11" t="str">
        <f>IF(B1293="","",COUNTIF(SKU!C:C,B1293))</f>
        <v/>
      </c>
      <c r="H1293" s="64" t="str">
        <f>IF(A1293="","",IFERROR(VLOOKUP(TEXT(A1293,"0"),#REF!,7,FALSE),""))</f>
        <v/>
      </c>
      <c r="I1293" s="17" t="str">
        <f>IF(A1293="","",IFERROR(VLOOKUP(TEXT(A1293,"0"),#REF!,9,FALSE),""))</f>
        <v/>
      </c>
      <c r="J1293" s="19" t="str">
        <f>IF(A1293="","",IFERROR(VLOOKUP(TEXT(A1293,"0"),#REF!,10,FALSE),""))</f>
        <v/>
      </c>
      <c r="K1293" s="18" t="str">
        <f>IFERROR(INDEX(#REF!,MATCH(A1293,#REF!,0)),"")</f>
        <v/>
      </c>
      <c r="L1293" s="58" t="str">
        <f>IFERROR(INDEX(SKU!E:E,MATCH(B1293,SKU!C:C,0)),"")</f>
        <v/>
      </c>
      <c r="M1293" s="56"/>
      <c r="R1293" t="str">
        <f>IF(COUNTIF(ROMANEIOS!K:K,A1293)&gt;0,J1293,"")</f>
        <v/>
      </c>
    </row>
    <row r="1294" spans="1:18" ht="15.75" customHeight="1" x14ac:dyDescent="0.25">
      <c r="A1294" s="42" t="str">
        <f>IFERROR(INDEX(NFS!F:F,MATCH(B1294,NFS!E:E,0)),"")</f>
        <v/>
      </c>
      <c r="E1294" s="11" t="str">
        <f>IF(B1294="","",COUNTIF(SKU!C:C,B1294))</f>
        <v/>
      </c>
      <c r="H1294" s="64" t="str">
        <f>IF(A1294="","",IFERROR(VLOOKUP(TEXT(A1294,"0"),#REF!,7,FALSE),""))</f>
        <v/>
      </c>
      <c r="I1294" s="17" t="str">
        <f>IF(A1294="","",IFERROR(VLOOKUP(TEXT(A1294,"0"),#REF!,9,FALSE),""))</f>
        <v/>
      </c>
      <c r="J1294" s="19" t="str">
        <f>IF(A1294="","",IFERROR(VLOOKUP(TEXT(A1294,"0"),#REF!,10,FALSE),""))</f>
        <v/>
      </c>
      <c r="K1294" s="18" t="str">
        <f>IFERROR(INDEX(#REF!,MATCH(A1294,#REF!,0)),"")</f>
        <v/>
      </c>
      <c r="L1294" s="58" t="str">
        <f>IFERROR(INDEX(SKU!E:E,MATCH(B1294,SKU!C:C,0)),"")</f>
        <v/>
      </c>
      <c r="M1294" s="56"/>
      <c r="R1294" t="str">
        <f>IF(COUNTIF(ROMANEIOS!K:K,A1294)&gt;0,J1294,"")</f>
        <v/>
      </c>
    </row>
    <row r="1295" spans="1:18" ht="15.75" customHeight="1" x14ac:dyDescent="0.25">
      <c r="A1295" s="42" t="str">
        <f>IFERROR(INDEX(NFS!F:F,MATCH(B1295,NFS!E:E,0)),"")</f>
        <v/>
      </c>
      <c r="E1295" s="11" t="str">
        <f>IF(B1295="","",COUNTIF(SKU!C:C,B1295))</f>
        <v/>
      </c>
      <c r="H1295" s="64" t="str">
        <f>IF(A1295="","",IFERROR(VLOOKUP(TEXT(A1295,"0"),#REF!,7,FALSE),""))</f>
        <v/>
      </c>
      <c r="I1295" s="17" t="str">
        <f>IF(A1295="","",IFERROR(VLOOKUP(TEXT(A1295,"0"),#REF!,9,FALSE),""))</f>
        <v/>
      </c>
      <c r="J1295" s="19" t="str">
        <f>IF(A1295="","",IFERROR(VLOOKUP(TEXT(A1295,"0"),#REF!,10,FALSE),""))</f>
        <v/>
      </c>
      <c r="K1295" s="18" t="str">
        <f>IFERROR(INDEX(#REF!,MATCH(A1295,#REF!,0)),"")</f>
        <v/>
      </c>
      <c r="L1295" s="58" t="str">
        <f>IFERROR(INDEX(SKU!E:E,MATCH(B1295,SKU!C:C,0)),"")</f>
        <v/>
      </c>
      <c r="M1295" s="56"/>
      <c r="R1295" t="str">
        <f>IF(COUNTIF(ROMANEIOS!K:K,A1295)&gt;0,J1295,"")</f>
        <v/>
      </c>
    </row>
    <row r="1296" spans="1:18" ht="15.75" customHeight="1" x14ac:dyDescent="0.25">
      <c r="A1296" s="42" t="str">
        <f>IFERROR(INDEX(NFS!F:F,MATCH(B1296,NFS!E:E,0)),"")</f>
        <v/>
      </c>
      <c r="E1296" s="11" t="str">
        <f>IF(B1296="","",COUNTIF(SKU!C:C,B1296))</f>
        <v/>
      </c>
      <c r="H1296" s="64" t="str">
        <f>IF(A1296="","",IFERROR(VLOOKUP(TEXT(A1296,"0"),#REF!,7,FALSE),""))</f>
        <v/>
      </c>
      <c r="I1296" s="17" t="str">
        <f>IF(A1296="","",IFERROR(VLOOKUP(TEXT(A1296,"0"),#REF!,9,FALSE),""))</f>
        <v/>
      </c>
      <c r="J1296" s="19" t="str">
        <f>IF(A1296="","",IFERROR(VLOOKUP(TEXT(A1296,"0"),#REF!,10,FALSE),""))</f>
        <v/>
      </c>
      <c r="K1296" s="18" t="str">
        <f>IFERROR(INDEX(#REF!,MATCH(A1296,#REF!,0)),"")</f>
        <v/>
      </c>
      <c r="L1296" s="58" t="str">
        <f>IFERROR(INDEX(SKU!E:E,MATCH(B1296,SKU!C:C,0)),"")</f>
        <v/>
      </c>
      <c r="M1296" s="56"/>
      <c r="R1296" t="str">
        <f>IF(COUNTIF(ROMANEIOS!K:K,A1296)&gt;0,J1296,"")</f>
        <v/>
      </c>
    </row>
    <row r="1297" spans="1:18" ht="15.75" customHeight="1" x14ac:dyDescent="0.25">
      <c r="A1297" s="42" t="str">
        <f>IFERROR(INDEX(NFS!F:F,MATCH(B1297,NFS!E:E,0)),"")</f>
        <v/>
      </c>
      <c r="E1297" s="11" t="str">
        <f>IF(B1297="","",COUNTIF(SKU!C:C,B1297))</f>
        <v/>
      </c>
      <c r="H1297" s="64" t="str">
        <f>IF(A1297="","",IFERROR(VLOOKUP(TEXT(A1297,"0"),#REF!,7,FALSE),""))</f>
        <v/>
      </c>
      <c r="I1297" s="17" t="str">
        <f>IF(A1297="","",IFERROR(VLOOKUP(TEXT(A1297,"0"),#REF!,9,FALSE),""))</f>
        <v/>
      </c>
      <c r="J1297" s="19" t="str">
        <f>IF(A1297="","",IFERROR(VLOOKUP(TEXT(A1297,"0"),#REF!,10,FALSE),""))</f>
        <v/>
      </c>
      <c r="K1297" s="18" t="str">
        <f>IFERROR(INDEX(#REF!,MATCH(A1297,#REF!,0)),"")</f>
        <v/>
      </c>
      <c r="L1297" s="58" t="str">
        <f>IFERROR(INDEX(SKU!E:E,MATCH(B1297,SKU!C:C,0)),"")</f>
        <v/>
      </c>
      <c r="M1297" s="56"/>
      <c r="R1297" t="str">
        <f>IF(COUNTIF(ROMANEIOS!K:K,A1297)&gt;0,J1297,"")</f>
        <v/>
      </c>
    </row>
    <row r="1298" spans="1:18" ht="15.75" customHeight="1" x14ac:dyDescent="0.25">
      <c r="A1298" s="42" t="str">
        <f>IFERROR(INDEX(NFS!F:F,MATCH(B1298,NFS!E:E,0)),"")</f>
        <v/>
      </c>
      <c r="E1298" s="11" t="str">
        <f>IF(B1298="","",COUNTIF(SKU!C:C,B1298))</f>
        <v/>
      </c>
      <c r="H1298" s="64" t="str">
        <f>IF(A1298="","",IFERROR(VLOOKUP(TEXT(A1298,"0"),#REF!,7,FALSE),""))</f>
        <v/>
      </c>
      <c r="I1298" s="17" t="str">
        <f>IF(A1298="","",IFERROR(VLOOKUP(TEXT(A1298,"0"),#REF!,9,FALSE),""))</f>
        <v/>
      </c>
      <c r="J1298" s="19" t="str">
        <f>IF(A1298="","",IFERROR(VLOOKUP(TEXT(A1298,"0"),#REF!,10,FALSE),""))</f>
        <v/>
      </c>
      <c r="K1298" s="18" t="str">
        <f>IFERROR(INDEX(#REF!,MATCH(A1298,#REF!,0)),"")</f>
        <v/>
      </c>
      <c r="L1298" s="58" t="str">
        <f>IFERROR(INDEX(SKU!E:E,MATCH(B1298,SKU!C:C,0)),"")</f>
        <v/>
      </c>
      <c r="M1298" s="56"/>
      <c r="R1298" t="str">
        <f>IF(COUNTIF(ROMANEIOS!K:K,A1298)&gt;0,J1298,"")</f>
        <v/>
      </c>
    </row>
    <row r="1299" spans="1:18" ht="15.75" customHeight="1" x14ac:dyDescent="0.25">
      <c r="A1299" s="42" t="str">
        <f>IFERROR(INDEX(NFS!F:F,MATCH(B1299,NFS!E:E,0)),"")</f>
        <v/>
      </c>
      <c r="E1299" s="11" t="str">
        <f>IF(B1299="","",COUNTIF(SKU!C:C,B1299))</f>
        <v/>
      </c>
      <c r="H1299" s="64" t="str">
        <f>IF(A1299="","",IFERROR(VLOOKUP(TEXT(A1299,"0"),#REF!,7,FALSE),""))</f>
        <v/>
      </c>
      <c r="I1299" s="17" t="str">
        <f>IF(A1299="","",IFERROR(VLOOKUP(TEXT(A1299,"0"),#REF!,9,FALSE),""))</f>
        <v/>
      </c>
      <c r="J1299" s="19" t="str">
        <f>IF(A1299="","",IFERROR(VLOOKUP(TEXT(A1299,"0"),#REF!,10,FALSE),""))</f>
        <v/>
      </c>
      <c r="K1299" s="18" t="str">
        <f>IFERROR(INDEX(#REF!,MATCH(A1299,#REF!,0)),"")</f>
        <v/>
      </c>
      <c r="L1299" s="58" t="str">
        <f>IFERROR(INDEX(SKU!E:E,MATCH(B1299,SKU!C:C,0)),"")</f>
        <v/>
      </c>
      <c r="M1299" s="56"/>
      <c r="R1299" t="str">
        <f>IF(COUNTIF(ROMANEIOS!K:K,A1299)&gt;0,J1299,"")</f>
        <v/>
      </c>
    </row>
    <row r="1300" spans="1:18" ht="15.75" customHeight="1" x14ac:dyDescent="0.25">
      <c r="A1300" s="42" t="str">
        <f>IFERROR(INDEX(NFS!F:F,MATCH(B1300,NFS!E:E,0)),"")</f>
        <v/>
      </c>
      <c r="E1300" s="11" t="str">
        <f>IF(B1300="","",COUNTIF(SKU!C:C,B1300))</f>
        <v/>
      </c>
      <c r="H1300" s="64" t="str">
        <f>IF(A1300="","",IFERROR(VLOOKUP(TEXT(A1300,"0"),#REF!,7,FALSE),""))</f>
        <v/>
      </c>
      <c r="I1300" s="17" t="str">
        <f>IF(A1300="","",IFERROR(VLOOKUP(TEXT(A1300,"0"),#REF!,9,FALSE),""))</f>
        <v/>
      </c>
      <c r="J1300" s="19" t="str">
        <f>IF(A1300="","",IFERROR(VLOOKUP(TEXT(A1300,"0"),#REF!,10,FALSE),""))</f>
        <v/>
      </c>
      <c r="K1300" s="18" t="str">
        <f>IFERROR(INDEX(#REF!,MATCH(A1300,#REF!,0)),"")</f>
        <v/>
      </c>
      <c r="L1300" s="58" t="str">
        <f>IFERROR(INDEX(SKU!E:E,MATCH(B1300,SKU!C:C,0)),"")</f>
        <v/>
      </c>
      <c r="M1300" s="56"/>
      <c r="R1300" t="str">
        <f>IF(COUNTIF(ROMANEIOS!K:K,A1300)&gt;0,J1300,"")</f>
        <v/>
      </c>
    </row>
    <row r="1301" spans="1:18" ht="15.75" customHeight="1" x14ac:dyDescent="0.25">
      <c r="A1301" s="42" t="str">
        <f>IFERROR(INDEX(NFS!F:F,MATCH(B1301,NFS!E:E,0)),"")</f>
        <v/>
      </c>
      <c r="E1301" s="11" t="str">
        <f>IF(B1301="","",COUNTIF(SKU!C:C,B1301))</f>
        <v/>
      </c>
      <c r="H1301" s="64" t="str">
        <f>IF(A1301="","",IFERROR(VLOOKUP(TEXT(A1301,"0"),#REF!,7,FALSE),""))</f>
        <v/>
      </c>
      <c r="I1301" s="17" t="str">
        <f>IF(A1301="","",IFERROR(VLOOKUP(TEXT(A1301,"0"),#REF!,9,FALSE),""))</f>
        <v/>
      </c>
      <c r="J1301" s="19" t="str">
        <f>IF(A1301="","",IFERROR(VLOOKUP(TEXT(A1301,"0"),#REF!,10,FALSE),""))</f>
        <v/>
      </c>
      <c r="K1301" s="18" t="str">
        <f>IFERROR(INDEX(#REF!,MATCH(A1301,#REF!,0)),"")</f>
        <v/>
      </c>
      <c r="L1301" s="58" t="str">
        <f>IFERROR(INDEX(SKU!E:E,MATCH(B1301,SKU!C:C,0)),"")</f>
        <v/>
      </c>
      <c r="M1301" s="56"/>
      <c r="R1301" t="str">
        <f>IF(COUNTIF(ROMANEIOS!K:K,A1301)&gt;0,J1301,"")</f>
        <v/>
      </c>
    </row>
    <row r="1302" spans="1:18" ht="15.75" customHeight="1" x14ac:dyDescent="0.25">
      <c r="A1302" s="42" t="str">
        <f>IFERROR(INDEX(NFS!F:F,MATCH(B1302,NFS!E:E,0)),"")</f>
        <v/>
      </c>
      <c r="E1302" s="11" t="str">
        <f>IF(B1302="","",COUNTIF(SKU!C:C,B1302))</f>
        <v/>
      </c>
      <c r="H1302" s="64" t="str">
        <f>IF(A1302="","",IFERROR(VLOOKUP(TEXT(A1302,"0"),#REF!,7,FALSE),""))</f>
        <v/>
      </c>
      <c r="I1302" s="17" t="str">
        <f>IF(A1302="","",IFERROR(VLOOKUP(TEXT(A1302,"0"),#REF!,9,FALSE),""))</f>
        <v/>
      </c>
      <c r="J1302" s="19" t="str">
        <f>IF(A1302="","",IFERROR(VLOOKUP(TEXT(A1302,"0"),#REF!,10,FALSE),""))</f>
        <v/>
      </c>
      <c r="K1302" s="18" t="str">
        <f>IFERROR(INDEX(#REF!,MATCH(A1302,#REF!,0)),"")</f>
        <v/>
      </c>
      <c r="L1302" s="58" t="str">
        <f>IFERROR(INDEX(SKU!E:E,MATCH(B1302,SKU!C:C,0)),"")</f>
        <v/>
      </c>
      <c r="M1302" s="56"/>
      <c r="R1302" t="str">
        <f>IF(COUNTIF(ROMANEIOS!K:K,A1302)&gt;0,J1302,"")</f>
        <v/>
      </c>
    </row>
    <row r="1303" spans="1:18" ht="15.75" customHeight="1" x14ac:dyDescent="0.25">
      <c r="A1303" s="42" t="str">
        <f>IFERROR(INDEX(NFS!F:F,MATCH(B1303,NFS!E:E,0)),"")</f>
        <v/>
      </c>
      <c r="E1303" s="11" t="str">
        <f>IF(B1303="","",COUNTIF(SKU!C:C,B1303))</f>
        <v/>
      </c>
      <c r="H1303" s="64" t="str">
        <f>IF(A1303="","",IFERROR(VLOOKUP(TEXT(A1303,"0"),#REF!,7,FALSE),""))</f>
        <v/>
      </c>
      <c r="I1303" s="17" t="str">
        <f>IF(A1303="","",IFERROR(VLOOKUP(TEXT(A1303,"0"),#REF!,9,FALSE),""))</f>
        <v/>
      </c>
      <c r="J1303" s="19" t="str">
        <f>IF(A1303="","",IFERROR(VLOOKUP(TEXT(A1303,"0"),#REF!,10,FALSE),""))</f>
        <v/>
      </c>
      <c r="K1303" s="18" t="str">
        <f>IFERROR(INDEX(#REF!,MATCH(A1303,#REF!,0)),"")</f>
        <v/>
      </c>
      <c r="L1303" s="58" t="str">
        <f>IFERROR(INDEX(SKU!E:E,MATCH(B1303,SKU!C:C,0)),"")</f>
        <v/>
      </c>
      <c r="M1303" s="56"/>
      <c r="R1303" t="str">
        <f>IF(COUNTIF(ROMANEIOS!K:K,A1303)&gt;0,J1303,"")</f>
        <v/>
      </c>
    </row>
    <row r="1304" spans="1:18" ht="15.75" customHeight="1" x14ac:dyDescent="0.25">
      <c r="A1304" s="42" t="str">
        <f>IFERROR(INDEX(NFS!F:F,MATCH(B1304,NFS!E:E,0)),"")</f>
        <v/>
      </c>
      <c r="E1304" s="11" t="str">
        <f>IF(B1304="","",COUNTIF(SKU!C:C,B1304))</f>
        <v/>
      </c>
      <c r="H1304" s="64" t="str">
        <f>IF(A1304="","",IFERROR(VLOOKUP(TEXT(A1304,"0"),#REF!,7,FALSE),""))</f>
        <v/>
      </c>
      <c r="I1304" s="17" t="str">
        <f>IF(A1304="","",IFERROR(VLOOKUP(TEXT(A1304,"0"),#REF!,9,FALSE),""))</f>
        <v/>
      </c>
      <c r="J1304" s="19" t="str">
        <f>IF(A1304="","",IFERROR(VLOOKUP(TEXT(A1304,"0"),#REF!,10,FALSE),""))</f>
        <v/>
      </c>
      <c r="K1304" s="18" t="str">
        <f>IFERROR(INDEX(#REF!,MATCH(A1304,#REF!,0)),"")</f>
        <v/>
      </c>
      <c r="L1304" s="58" t="str">
        <f>IFERROR(INDEX(SKU!E:E,MATCH(B1304,SKU!C:C,0)),"")</f>
        <v/>
      </c>
      <c r="M1304" s="56"/>
      <c r="R1304" t="str">
        <f>IF(COUNTIF(ROMANEIOS!K:K,A1304)&gt;0,J1304,"")</f>
        <v/>
      </c>
    </row>
    <row r="1305" spans="1:18" ht="15.75" customHeight="1" x14ac:dyDescent="0.25">
      <c r="A1305" s="42" t="str">
        <f>IFERROR(INDEX(NFS!F:F,MATCH(B1305,NFS!E:E,0)),"")</f>
        <v/>
      </c>
      <c r="E1305" s="11" t="str">
        <f>IF(B1305="","",COUNTIF(SKU!C:C,B1305))</f>
        <v/>
      </c>
      <c r="H1305" s="64" t="str">
        <f>IF(A1305="","",IFERROR(VLOOKUP(TEXT(A1305,"0"),#REF!,7,FALSE),""))</f>
        <v/>
      </c>
      <c r="I1305" s="17" t="str">
        <f>IF(A1305="","",IFERROR(VLOOKUP(TEXT(A1305,"0"),#REF!,9,FALSE),""))</f>
        <v/>
      </c>
      <c r="J1305" s="19" t="str">
        <f>IF(A1305="","",IFERROR(VLOOKUP(TEXT(A1305,"0"),#REF!,10,FALSE),""))</f>
        <v/>
      </c>
      <c r="K1305" s="18" t="str">
        <f>IFERROR(INDEX(#REF!,MATCH(A1305,#REF!,0)),"")</f>
        <v/>
      </c>
      <c r="L1305" s="58" t="str">
        <f>IFERROR(INDEX(SKU!E:E,MATCH(B1305,SKU!C:C,0)),"")</f>
        <v/>
      </c>
      <c r="M1305" s="56"/>
      <c r="R1305" t="str">
        <f>IF(COUNTIF(ROMANEIOS!K:K,A1305)&gt;0,J1305,"")</f>
        <v/>
      </c>
    </row>
    <row r="1306" spans="1:18" ht="15.75" customHeight="1" x14ac:dyDescent="0.25">
      <c r="A1306" s="42" t="str">
        <f>IFERROR(INDEX(NFS!F:F,MATCH(B1306,NFS!E:E,0)),"")</f>
        <v/>
      </c>
      <c r="E1306" s="11" t="str">
        <f>IF(B1306="","",COUNTIF(SKU!C:C,B1306))</f>
        <v/>
      </c>
      <c r="H1306" s="64" t="str">
        <f>IF(A1306="","",IFERROR(VLOOKUP(TEXT(A1306,"0"),#REF!,7,FALSE),""))</f>
        <v/>
      </c>
      <c r="I1306" s="17" t="str">
        <f>IF(A1306="","",IFERROR(VLOOKUP(TEXT(A1306,"0"),#REF!,9,FALSE),""))</f>
        <v/>
      </c>
      <c r="J1306" s="19" t="str">
        <f>IF(A1306="","",IFERROR(VLOOKUP(TEXT(A1306,"0"),#REF!,10,FALSE),""))</f>
        <v/>
      </c>
      <c r="K1306" s="18" t="str">
        <f>IFERROR(INDEX(#REF!,MATCH(A1306,#REF!,0)),"")</f>
        <v/>
      </c>
      <c r="L1306" s="58" t="str">
        <f>IFERROR(INDEX(SKU!E:E,MATCH(B1306,SKU!C:C,0)),"")</f>
        <v/>
      </c>
      <c r="M1306" s="56"/>
      <c r="R1306" t="str">
        <f>IF(COUNTIF(ROMANEIOS!K:K,A1306)&gt;0,J1306,"")</f>
        <v/>
      </c>
    </row>
    <row r="1307" spans="1:18" ht="15.75" customHeight="1" x14ac:dyDescent="0.25">
      <c r="A1307" s="42" t="str">
        <f>IFERROR(INDEX(NFS!F:F,MATCH(B1307,NFS!E:E,0)),"")</f>
        <v/>
      </c>
      <c r="E1307" s="11" t="str">
        <f>IF(B1307="","",COUNTIF(SKU!C:C,B1307))</f>
        <v/>
      </c>
      <c r="H1307" s="64" t="str">
        <f>IF(A1307="","",IFERROR(VLOOKUP(TEXT(A1307,"0"),#REF!,7,FALSE),""))</f>
        <v/>
      </c>
      <c r="I1307" s="17" t="str">
        <f>IF(A1307="","",IFERROR(VLOOKUP(TEXT(A1307,"0"),#REF!,9,FALSE),""))</f>
        <v/>
      </c>
      <c r="J1307" s="19" t="str">
        <f>IF(A1307="","",IFERROR(VLOOKUP(TEXT(A1307,"0"),#REF!,10,FALSE),""))</f>
        <v/>
      </c>
      <c r="K1307" s="18" t="str">
        <f>IFERROR(INDEX(#REF!,MATCH(A1307,#REF!,0)),"")</f>
        <v/>
      </c>
      <c r="L1307" s="58" t="str">
        <f>IFERROR(INDEX(SKU!E:E,MATCH(B1307,SKU!C:C,0)),"")</f>
        <v/>
      </c>
      <c r="M1307" s="56"/>
      <c r="R1307" t="str">
        <f>IF(COUNTIF(ROMANEIOS!K:K,A1307)&gt;0,J1307,"")</f>
        <v/>
      </c>
    </row>
    <row r="1308" spans="1:18" ht="15.75" customHeight="1" x14ac:dyDescent="0.25">
      <c r="A1308" s="42" t="str">
        <f>IFERROR(INDEX(NFS!F:F,MATCH(B1308,NFS!E:E,0)),"")</f>
        <v/>
      </c>
      <c r="E1308" s="11" t="str">
        <f>IF(B1308="","",COUNTIF(SKU!C:C,B1308))</f>
        <v/>
      </c>
      <c r="H1308" s="64" t="str">
        <f>IF(A1308="","",IFERROR(VLOOKUP(TEXT(A1308,"0"),#REF!,7,FALSE),""))</f>
        <v/>
      </c>
      <c r="I1308" s="17" t="str">
        <f>IF(A1308="","",IFERROR(VLOOKUP(TEXT(A1308,"0"),#REF!,9,FALSE),""))</f>
        <v/>
      </c>
      <c r="J1308" s="19" t="str">
        <f>IF(A1308="","",IFERROR(VLOOKUP(TEXT(A1308,"0"),#REF!,10,FALSE),""))</f>
        <v/>
      </c>
      <c r="K1308" s="18" t="str">
        <f>IFERROR(INDEX(#REF!,MATCH(A1308,#REF!,0)),"")</f>
        <v/>
      </c>
      <c r="L1308" s="58" t="str">
        <f>IFERROR(INDEX(SKU!E:E,MATCH(B1308,SKU!C:C,0)),"")</f>
        <v/>
      </c>
      <c r="M1308" s="56"/>
      <c r="R1308" t="str">
        <f>IF(COUNTIF(ROMANEIOS!K:K,A1308)&gt;0,J1308,"")</f>
        <v/>
      </c>
    </row>
    <row r="1309" spans="1:18" ht="15.75" customHeight="1" x14ac:dyDescent="0.25">
      <c r="A1309" s="42" t="str">
        <f>IFERROR(INDEX(NFS!F:F,MATCH(B1309,NFS!E:E,0)),"")</f>
        <v/>
      </c>
      <c r="E1309" s="11" t="str">
        <f>IF(B1309="","",COUNTIF(SKU!C:C,B1309))</f>
        <v/>
      </c>
      <c r="H1309" s="64" t="str">
        <f>IF(A1309="","",IFERROR(VLOOKUP(TEXT(A1309,"0"),#REF!,7,FALSE),""))</f>
        <v/>
      </c>
      <c r="I1309" s="17" t="str">
        <f>IF(A1309="","",IFERROR(VLOOKUP(TEXT(A1309,"0"),#REF!,9,FALSE),""))</f>
        <v/>
      </c>
      <c r="J1309" s="19" t="str">
        <f>IF(A1309="","",IFERROR(VLOOKUP(TEXT(A1309,"0"),#REF!,10,FALSE),""))</f>
        <v/>
      </c>
      <c r="K1309" s="18" t="str">
        <f>IFERROR(INDEX(#REF!,MATCH(A1309,#REF!,0)),"")</f>
        <v/>
      </c>
      <c r="L1309" s="58" t="str">
        <f>IFERROR(INDEX(SKU!E:E,MATCH(B1309,SKU!C:C,0)),"")</f>
        <v/>
      </c>
      <c r="M1309" s="56"/>
      <c r="R1309" t="str">
        <f>IF(COUNTIF(ROMANEIOS!K:K,A1309)&gt;0,J1309,"")</f>
        <v/>
      </c>
    </row>
    <row r="1310" spans="1:18" ht="15.75" customHeight="1" x14ac:dyDescent="0.25">
      <c r="A1310" s="42" t="str">
        <f>IFERROR(INDEX(NFS!F:F,MATCH(B1310,NFS!E:E,0)),"")</f>
        <v/>
      </c>
      <c r="E1310" s="11" t="str">
        <f>IF(B1310="","",COUNTIF(SKU!C:C,B1310))</f>
        <v/>
      </c>
      <c r="H1310" s="64" t="str">
        <f>IF(A1310="","",IFERROR(VLOOKUP(TEXT(A1310,"0"),#REF!,7,FALSE),""))</f>
        <v/>
      </c>
      <c r="I1310" s="17" t="str">
        <f>IF(A1310="","",IFERROR(VLOOKUP(TEXT(A1310,"0"),#REF!,9,FALSE),""))</f>
        <v/>
      </c>
      <c r="J1310" s="19" t="str">
        <f>IF(A1310="","",IFERROR(VLOOKUP(TEXT(A1310,"0"),#REF!,10,FALSE),""))</f>
        <v/>
      </c>
      <c r="K1310" s="18" t="str">
        <f>IFERROR(INDEX(#REF!,MATCH(A1310,#REF!,0)),"")</f>
        <v/>
      </c>
      <c r="L1310" s="58" t="str">
        <f>IFERROR(INDEX(SKU!E:E,MATCH(B1310,SKU!C:C,0)),"")</f>
        <v/>
      </c>
      <c r="M1310" s="56"/>
      <c r="R1310" t="str">
        <f>IF(COUNTIF(ROMANEIOS!K:K,A1310)&gt;0,J1310,"")</f>
        <v/>
      </c>
    </row>
    <row r="1311" spans="1:18" ht="15.75" customHeight="1" x14ac:dyDescent="0.25">
      <c r="A1311" s="42" t="str">
        <f>IFERROR(INDEX(NFS!F:F,MATCH(B1311,NFS!E:E,0)),"")</f>
        <v/>
      </c>
      <c r="E1311" s="11" t="str">
        <f>IF(B1311="","",COUNTIF(SKU!C:C,B1311))</f>
        <v/>
      </c>
      <c r="H1311" s="64" t="str">
        <f>IF(A1311="","",IFERROR(VLOOKUP(TEXT(A1311,"0"),#REF!,7,FALSE),""))</f>
        <v/>
      </c>
      <c r="I1311" s="17" t="str">
        <f>IF(A1311="","",IFERROR(VLOOKUP(TEXT(A1311,"0"),#REF!,9,FALSE),""))</f>
        <v/>
      </c>
      <c r="J1311" s="19" t="str">
        <f>IF(A1311="","",IFERROR(VLOOKUP(TEXT(A1311,"0"),#REF!,10,FALSE),""))</f>
        <v/>
      </c>
      <c r="K1311" s="18" t="str">
        <f>IFERROR(INDEX(#REF!,MATCH(A1311,#REF!,0)),"")</f>
        <v/>
      </c>
      <c r="L1311" s="58" t="str">
        <f>IFERROR(INDEX(SKU!E:E,MATCH(B1311,SKU!C:C,0)),"")</f>
        <v/>
      </c>
      <c r="M1311" s="56"/>
      <c r="R1311" t="str">
        <f>IF(COUNTIF(ROMANEIOS!K:K,A1311)&gt;0,J1311,"")</f>
        <v/>
      </c>
    </row>
    <row r="1312" spans="1:18" ht="15.75" customHeight="1" x14ac:dyDescent="0.25">
      <c r="A1312" s="42" t="str">
        <f>IFERROR(INDEX(NFS!F:F,MATCH(B1312,NFS!E:E,0)),"")</f>
        <v/>
      </c>
      <c r="E1312" s="11" t="str">
        <f>IF(B1312="","",COUNTIF(SKU!C:C,B1312))</f>
        <v/>
      </c>
      <c r="H1312" s="64" t="str">
        <f>IF(A1312="","",IFERROR(VLOOKUP(TEXT(A1312,"0"),#REF!,7,FALSE),""))</f>
        <v/>
      </c>
      <c r="I1312" s="17" t="str">
        <f>IF(A1312="","",IFERROR(VLOOKUP(TEXT(A1312,"0"),#REF!,9,FALSE),""))</f>
        <v/>
      </c>
      <c r="J1312" s="19" t="str">
        <f>IF(A1312="","",IFERROR(VLOOKUP(TEXT(A1312,"0"),#REF!,10,FALSE),""))</f>
        <v/>
      </c>
      <c r="K1312" s="18" t="str">
        <f>IFERROR(INDEX(#REF!,MATCH(A1312,#REF!,0)),"")</f>
        <v/>
      </c>
      <c r="L1312" s="58" t="str">
        <f>IFERROR(INDEX(SKU!E:E,MATCH(B1312,SKU!C:C,0)),"")</f>
        <v/>
      </c>
      <c r="M1312" s="56"/>
      <c r="R1312" t="str">
        <f>IF(COUNTIF(ROMANEIOS!K:K,A1312)&gt;0,J1312,"")</f>
        <v/>
      </c>
    </row>
    <row r="1313" spans="1:18" ht="15.75" customHeight="1" x14ac:dyDescent="0.25">
      <c r="A1313" s="42" t="str">
        <f>IFERROR(INDEX(NFS!F:F,MATCH(B1313,NFS!E:E,0)),"")</f>
        <v/>
      </c>
      <c r="E1313" s="11" t="str">
        <f>IF(B1313="","",COUNTIF(SKU!C:C,B1313))</f>
        <v/>
      </c>
      <c r="H1313" s="64" t="str">
        <f>IF(A1313="","",IFERROR(VLOOKUP(TEXT(A1313,"0"),#REF!,7,FALSE),""))</f>
        <v/>
      </c>
      <c r="I1313" s="17" t="str">
        <f>IF(A1313="","",IFERROR(VLOOKUP(TEXT(A1313,"0"),#REF!,9,FALSE),""))</f>
        <v/>
      </c>
      <c r="J1313" s="19" t="str">
        <f>IF(A1313="","",IFERROR(VLOOKUP(TEXT(A1313,"0"),#REF!,10,FALSE),""))</f>
        <v/>
      </c>
      <c r="K1313" s="18" t="str">
        <f>IFERROR(INDEX(#REF!,MATCH(A1313,#REF!,0)),"")</f>
        <v/>
      </c>
      <c r="L1313" s="58" t="str">
        <f>IFERROR(INDEX(SKU!E:E,MATCH(B1313,SKU!C:C,0)),"")</f>
        <v/>
      </c>
      <c r="M1313" s="56"/>
      <c r="R1313" t="str">
        <f>IF(COUNTIF(ROMANEIOS!K:K,A1313)&gt;0,J1313,"")</f>
        <v/>
      </c>
    </row>
    <row r="1314" spans="1:18" ht="15.75" customHeight="1" x14ac:dyDescent="0.25">
      <c r="A1314" s="42" t="str">
        <f>IFERROR(INDEX(NFS!F:F,MATCH(B1314,NFS!E:E,0)),"")</f>
        <v/>
      </c>
      <c r="E1314" s="11" t="str">
        <f>IF(B1314="","",COUNTIF(SKU!C:C,B1314))</f>
        <v/>
      </c>
      <c r="H1314" s="64" t="str">
        <f>IF(A1314="","",IFERROR(VLOOKUP(TEXT(A1314,"0"),#REF!,7,FALSE),""))</f>
        <v/>
      </c>
      <c r="I1314" s="17" t="str">
        <f>IF(A1314="","",IFERROR(VLOOKUP(TEXT(A1314,"0"),#REF!,9,FALSE),""))</f>
        <v/>
      </c>
      <c r="J1314" s="19" t="str">
        <f>IF(A1314="","",IFERROR(VLOOKUP(TEXT(A1314,"0"),#REF!,10,FALSE),""))</f>
        <v/>
      </c>
      <c r="K1314" s="18" t="str">
        <f>IFERROR(INDEX(#REF!,MATCH(A1314,#REF!,0)),"")</f>
        <v/>
      </c>
      <c r="L1314" s="58" t="str">
        <f>IFERROR(INDEX(SKU!E:E,MATCH(B1314,SKU!C:C,0)),"")</f>
        <v/>
      </c>
      <c r="M1314" s="56"/>
      <c r="R1314" t="str">
        <f>IF(COUNTIF(ROMANEIOS!K:K,A1314)&gt;0,J1314,"")</f>
        <v/>
      </c>
    </row>
    <row r="1315" spans="1:18" ht="15.75" customHeight="1" x14ac:dyDescent="0.25">
      <c r="A1315" s="42" t="str">
        <f>IFERROR(INDEX(NFS!F:F,MATCH(B1315,NFS!E:E,0)),"")</f>
        <v/>
      </c>
      <c r="E1315" s="11" t="str">
        <f>IF(B1315="","",COUNTIF(SKU!C:C,B1315))</f>
        <v/>
      </c>
      <c r="H1315" s="64" t="str">
        <f>IF(A1315="","",IFERROR(VLOOKUP(TEXT(A1315,"0"),#REF!,7,FALSE),""))</f>
        <v/>
      </c>
      <c r="I1315" s="17" t="str">
        <f>IF(A1315="","",IFERROR(VLOOKUP(TEXT(A1315,"0"),#REF!,9,FALSE),""))</f>
        <v/>
      </c>
      <c r="J1315" s="19" t="str">
        <f>IF(A1315="","",IFERROR(VLOOKUP(TEXT(A1315,"0"),#REF!,10,FALSE),""))</f>
        <v/>
      </c>
      <c r="K1315" s="18" t="str">
        <f>IFERROR(INDEX(#REF!,MATCH(A1315,#REF!,0)),"")</f>
        <v/>
      </c>
      <c r="L1315" s="58" t="str">
        <f>IFERROR(INDEX(SKU!E:E,MATCH(B1315,SKU!C:C,0)),"")</f>
        <v/>
      </c>
      <c r="M1315" s="56"/>
      <c r="R1315" t="str">
        <f>IF(COUNTIF(ROMANEIOS!K:K,A1315)&gt;0,J1315,"")</f>
        <v/>
      </c>
    </row>
    <row r="1316" spans="1:18" ht="15.75" customHeight="1" x14ac:dyDescent="0.25">
      <c r="A1316" s="42" t="str">
        <f>IFERROR(INDEX(NFS!F:F,MATCH(B1316,NFS!E:E,0)),"")</f>
        <v/>
      </c>
      <c r="E1316" s="11" t="str">
        <f>IF(B1316="","",COUNTIF(SKU!C:C,B1316))</f>
        <v/>
      </c>
      <c r="H1316" s="64" t="str">
        <f>IF(A1316="","",IFERROR(VLOOKUP(TEXT(A1316,"0"),#REF!,7,FALSE),""))</f>
        <v/>
      </c>
      <c r="I1316" s="17" t="str">
        <f>IF(A1316="","",IFERROR(VLOOKUP(TEXT(A1316,"0"),#REF!,9,FALSE),""))</f>
        <v/>
      </c>
      <c r="J1316" s="19" t="str">
        <f>IF(A1316="","",IFERROR(VLOOKUP(TEXT(A1316,"0"),#REF!,10,FALSE),""))</f>
        <v/>
      </c>
      <c r="K1316" s="18" t="str">
        <f>IFERROR(INDEX(#REF!,MATCH(A1316,#REF!,0)),"")</f>
        <v/>
      </c>
      <c r="L1316" s="58" t="str">
        <f>IFERROR(INDEX(SKU!E:E,MATCH(B1316,SKU!C:C,0)),"")</f>
        <v/>
      </c>
      <c r="M1316" s="56"/>
      <c r="R1316" t="str">
        <f>IF(COUNTIF(ROMANEIOS!K:K,A1316)&gt;0,J1316,"")</f>
        <v/>
      </c>
    </row>
    <row r="1317" spans="1:18" ht="15.75" customHeight="1" x14ac:dyDescent="0.25">
      <c r="A1317" s="42" t="str">
        <f>IFERROR(INDEX(NFS!F:F,MATCH(B1317,NFS!E:E,0)),"")</f>
        <v/>
      </c>
      <c r="E1317" s="11" t="str">
        <f>IF(B1317="","",COUNTIF(SKU!C:C,B1317))</f>
        <v/>
      </c>
      <c r="H1317" s="64" t="str">
        <f>IF(A1317="","",IFERROR(VLOOKUP(TEXT(A1317,"0"),#REF!,7,FALSE),""))</f>
        <v/>
      </c>
      <c r="I1317" s="17" t="str">
        <f>IF(A1317="","",IFERROR(VLOOKUP(TEXT(A1317,"0"),#REF!,9,FALSE),""))</f>
        <v/>
      </c>
      <c r="J1317" s="19" t="str">
        <f>IF(A1317="","",IFERROR(VLOOKUP(TEXT(A1317,"0"),#REF!,10,FALSE),""))</f>
        <v/>
      </c>
      <c r="K1317" s="18" t="str">
        <f>IFERROR(INDEX(#REF!,MATCH(A1317,#REF!,0)),"")</f>
        <v/>
      </c>
      <c r="L1317" s="58" t="str">
        <f>IFERROR(INDEX(SKU!E:E,MATCH(B1317,SKU!C:C,0)),"")</f>
        <v/>
      </c>
      <c r="M1317" s="56"/>
      <c r="R1317" t="str">
        <f>IF(COUNTIF(ROMANEIOS!K:K,A1317)&gt;0,J1317,"")</f>
        <v/>
      </c>
    </row>
    <row r="1318" spans="1:18" ht="15.75" customHeight="1" x14ac:dyDescent="0.25">
      <c r="A1318" s="42" t="str">
        <f>IFERROR(INDEX(NFS!F:F,MATCH(B1318,NFS!E:E,0)),"")</f>
        <v/>
      </c>
      <c r="E1318" s="11" t="str">
        <f>IF(B1318="","",COUNTIF(SKU!C:C,B1318))</f>
        <v/>
      </c>
      <c r="H1318" s="64" t="str">
        <f>IF(A1318="","",IFERROR(VLOOKUP(TEXT(A1318,"0"),#REF!,7,FALSE),""))</f>
        <v/>
      </c>
      <c r="I1318" s="17" t="str">
        <f>IF(A1318="","",IFERROR(VLOOKUP(TEXT(A1318,"0"),#REF!,9,FALSE),""))</f>
        <v/>
      </c>
      <c r="J1318" s="19" t="str">
        <f>IF(A1318="","",IFERROR(VLOOKUP(TEXT(A1318,"0"),#REF!,10,FALSE),""))</f>
        <v/>
      </c>
      <c r="K1318" s="18" t="str">
        <f>IFERROR(INDEX(#REF!,MATCH(A1318,#REF!,0)),"")</f>
        <v/>
      </c>
      <c r="L1318" s="58" t="str">
        <f>IFERROR(INDEX(SKU!E:E,MATCH(B1318,SKU!C:C,0)),"")</f>
        <v/>
      </c>
      <c r="M1318" s="56"/>
      <c r="R1318" t="str">
        <f>IF(COUNTIF(ROMANEIOS!K:K,A1318)&gt;0,J1318,"")</f>
        <v/>
      </c>
    </row>
    <row r="1319" spans="1:18" ht="15.75" customHeight="1" x14ac:dyDescent="0.25">
      <c r="A1319" s="42" t="str">
        <f>IFERROR(INDEX(NFS!F:F,MATCH(B1319,NFS!E:E,0)),"")</f>
        <v/>
      </c>
      <c r="E1319" s="11" t="str">
        <f>IF(B1319="","",COUNTIF(SKU!C:C,B1319))</f>
        <v/>
      </c>
      <c r="H1319" s="64" t="str">
        <f>IF(A1319="","",IFERROR(VLOOKUP(TEXT(A1319,"0"),#REF!,7,FALSE),""))</f>
        <v/>
      </c>
      <c r="I1319" s="17" t="str">
        <f>IF(A1319="","",IFERROR(VLOOKUP(TEXT(A1319,"0"),#REF!,9,FALSE),""))</f>
        <v/>
      </c>
      <c r="J1319" s="19" t="str">
        <f>IF(A1319="","",IFERROR(VLOOKUP(TEXT(A1319,"0"),#REF!,10,FALSE),""))</f>
        <v/>
      </c>
      <c r="K1319" s="18" t="str">
        <f>IFERROR(INDEX(#REF!,MATCH(A1319,#REF!,0)),"")</f>
        <v/>
      </c>
      <c r="L1319" s="58" t="str">
        <f>IFERROR(INDEX(SKU!E:E,MATCH(B1319,SKU!C:C,0)),"")</f>
        <v/>
      </c>
      <c r="M1319" s="56"/>
      <c r="R1319" t="str">
        <f>IF(COUNTIF(ROMANEIOS!K:K,A1319)&gt;0,J1319,"")</f>
        <v/>
      </c>
    </row>
    <row r="1320" spans="1:18" ht="15.75" customHeight="1" x14ac:dyDescent="0.25">
      <c r="A1320" s="42" t="str">
        <f>IFERROR(INDEX(NFS!F:F,MATCH(B1320,NFS!E:E,0)),"")</f>
        <v/>
      </c>
      <c r="E1320" s="11" t="str">
        <f>IF(B1320="","",COUNTIF(SKU!C:C,B1320))</f>
        <v/>
      </c>
      <c r="H1320" s="64" t="str">
        <f>IF(A1320="","",IFERROR(VLOOKUP(TEXT(A1320,"0"),#REF!,7,FALSE),""))</f>
        <v/>
      </c>
      <c r="I1320" s="17" t="str">
        <f>IF(A1320="","",IFERROR(VLOOKUP(TEXT(A1320,"0"),#REF!,9,FALSE),""))</f>
        <v/>
      </c>
      <c r="J1320" s="19" t="str">
        <f>IF(A1320="","",IFERROR(VLOOKUP(TEXT(A1320,"0"),#REF!,10,FALSE),""))</f>
        <v/>
      </c>
      <c r="K1320" s="18" t="str">
        <f>IFERROR(INDEX(#REF!,MATCH(A1320,#REF!,0)),"")</f>
        <v/>
      </c>
      <c r="L1320" s="58" t="str">
        <f>IFERROR(INDEX(SKU!E:E,MATCH(B1320,SKU!C:C,0)),"")</f>
        <v/>
      </c>
      <c r="M1320" s="56"/>
      <c r="R1320" t="str">
        <f>IF(COUNTIF(ROMANEIOS!K:K,A1320)&gt;0,J1320,"")</f>
        <v/>
      </c>
    </row>
    <row r="1321" spans="1:18" ht="15.75" customHeight="1" x14ac:dyDescent="0.25">
      <c r="A1321" s="42" t="str">
        <f>IFERROR(INDEX(NFS!F:F,MATCH(B1321,NFS!E:E,0)),"")</f>
        <v/>
      </c>
      <c r="E1321" s="11" t="str">
        <f>IF(B1321="","",COUNTIF(SKU!C:C,B1321))</f>
        <v/>
      </c>
      <c r="H1321" s="64" t="str">
        <f>IF(A1321="","",IFERROR(VLOOKUP(TEXT(A1321,"0"),#REF!,7,FALSE),""))</f>
        <v/>
      </c>
      <c r="I1321" s="17" t="str">
        <f>IF(A1321="","",IFERROR(VLOOKUP(TEXT(A1321,"0"),#REF!,9,FALSE),""))</f>
        <v/>
      </c>
      <c r="J1321" s="19" t="str">
        <f>IF(A1321="","",IFERROR(VLOOKUP(TEXT(A1321,"0"),#REF!,10,FALSE),""))</f>
        <v/>
      </c>
      <c r="K1321" s="18" t="str">
        <f>IFERROR(INDEX(#REF!,MATCH(A1321,#REF!,0)),"")</f>
        <v/>
      </c>
      <c r="L1321" s="58" t="str">
        <f>IFERROR(INDEX(SKU!E:E,MATCH(B1321,SKU!C:C,0)),"")</f>
        <v/>
      </c>
      <c r="M1321" s="56"/>
      <c r="R1321" t="str">
        <f>IF(COUNTIF(ROMANEIOS!K:K,A1321)&gt;0,J1321,"")</f>
        <v/>
      </c>
    </row>
    <row r="1322" spans="1:18" ht="15.75" customHeight="1" x14ac:dyDescent="0.25">
      <c r="A1322" s="42" t="str">
        <f>IFERROR(INDEX(NFS!F:F,MATCH(B1322,NFS!E:E,0)),"")</f>
        <v/>
      </c>
      <c r="E1322" s="11" t="str">
        <f>IF(B1322="","",COUNTIF(SKU!C:C,B1322))</f>
        <v/>
      </c>
      <c r="H1322" s="64" t="str">
        <f>IF(A1322="","",IFERROR(VLOOKUP(TEXT(A1322,"0"),#REF!,7,FALSE),""))</f>
        <v/>
      </c>
      <c r="I1322" s="17" t="str">
        <f>IF(A1322="","",IFERROR(VLOOKUP(TEXT(A1322,"0"),#REF!,9,FALSE),""))</f>
        <v/>
      </c>
      <c r="J1322" s="19" t="str">
        <f>IF(A1322="","",IFERROR(VLOOKUP(TEXT(A1322,"0"),#REF!,10,FALSE),""))</f>
        <v/>
      </c>
      <c r="K1322" s="18" t="str">
        <f>IFERROR(INDEX(#REF!,MATCH(A1322,#REF!,0)),"")</f>
        <v/>
      </c>
      <c r="L1322" s="58" t="str">
        <f>IFERROR(INDEX(SKU!E:E,MATCH(B1322,SKU!C:C,0)),"")</f>
        <v/>
      </c>
      <c r="M1322" s="56"/>
      <c r="R1322" t="str">
        <f>IF(COUNTIF(ROMANEIOS!K:K,A1322)&gt;0,J1322,"")</f>
        <v/>
      </c>
    </row>
    <row r="1323" spans="1:18" ht="15.75" customHeight="1" x14ac:dyDescent="0.25">
      <c r="A1323" s="42" t="str">
        <f>IFERROR(INDEX(NFS!F:F,MATCH(B1323,NFS!E:E,0)),"")</f>
        <v/>
      </c>
      <c r="E1323" s="11" t="str">
        <f>IF(B1323="","",COUNTIF(SKU!C:C,B1323))</f>
        <v/>
      </c>
      <c r="H1323" s="64" t="str">
        <f>IF(A1323="","",IFERROR(VLOOKUP(TEXT(A1323,"0"),#REF!,7,FALSE),""))</f>
        <v/>
      </c>
      <c r="I1323" s="17" t="str">
        <f>IF(A1323="","",IFERROR(VLOOKUP(TEXT(A1323,"0"),#REF!,9,FALSE),""))</f>
        <v/>
      </c>
      <c r="J1323" s="19" t="str">
        <f>IF(A1323="","",IFERROR(VLOOKUP(TEXT(A1323,"0"),#REF!,10,FALSE),""))</f>
        <v/>
      </c>
      <c r="K1323" s="18" t="str">
        <f>IFERROR(INDEX(#REF!,MATCH(A1323,#REF!,0)),"")</f>
        <v/>
      </c>
      <c r="L1323" s="58" t="str">
        <f>IFERROR(INDEX(SKU!E:E,MATCH(B1323,SKU!C:C,0)),"")</f>
        <v/>
      </c>
      <c r="M1323" s="56"/>
      <c r="R1323" t="str">
        <f>IF(COUNTIF(ROMANEIOS!K:K,A1323)&gt;0,J1323,"")</f>
        <v/>
      </c>
    </row>
    <row r="1324" spans="1:18" ht="15.75" customHeight="1" x14ac:dyDescent="0.25">
      <c r="A1324" s="42" t="str">
        <f>IFERROR(INDEX(NFS!F:F,MATCH(B1324,NFS!E:E,0)),"")</f>
        <v/>
      </c>
      <c r="E1324" s="11" t="str">
        <f>IF(B1324="","",COUNTIF(SKU!C:C,B1324))</f>
        <v/>
      </c>
      <c r="H1324" s="64" t="str">
        <f>IF(A1324="","",IFERROR(VLOOKUP(TEXT(A1324,"0"),#REF!,7,FALSE),""))</f>
        <v/>
      </c>
      <c r="I1324" s="17" t="str">
        <f>IF(A1324="","",IFERROR(VLOOKUP(TEXT(A1324,"0"),#REF!,9,FALSE),""))</f>
        <v/>
      </c>
      <c r="J1324" s="19" t="str">
        <f>IF(A1324="","",IFERROR(VLOOKUP(TEXT(A1324,"0"),#REF!,10,FALSE),""))</f>
        <v/>
      </c>
      <c r="K1324" s="18" t="str">
        <f>IFERROR(INDEX(#REF!,MATCH(A1324,#REF!,0)),"")</f>
        <v/>
      </c>
      <c r="L1324" s="58" t="str">
        <f>IFERROR(INDEX(SKU!E:E,MATCH(B1324,SKU!C:C,0)),"")</f>
        <v/>
      </c>
      <c r="M1324" s="56"/>
      <c r="R1324" t="str">
        <f>IF(COUNTIF(ROMANEIOS!K:K,A1324)&gt;0,J1324,"")</f>
        <v/>
      </c>
    </row>
    <row r="1325" spans="1:18" ht="15.75" customHeight="1" x14ac:dyDescent="0.25">
      <c r="A1325" s="42" t="str">
        <f>IFERROR(INDEX(NFS!F:F,MATCH(B1325,NFS!E:E,0)),"")</f>
        <v/>
      </c>
      <c r="E1325" s="11" t="str">
        <f>IF(B1325="","",COUNTIF(SKU!C:C,B1325))</f>
        <v/>
      </c>
      <c r="H1325" s="64" t="str">
        <f>IF(A1325="","",IFERROR(VLOOKUP(TEXT(A1325,"0"),#REF!,7,FALSE),""))</f>
        <v/>
      </c>
      <c r="I1325" s="17" t="str">
        <f>IF(A1325="","",IFERROR(VLOOKUP(TEXT(A1325,"0"),#REF!,9,FALSE),""))</f>
        <v/>
      </c>
      <c r="J1325" s="19" t="str">
        <f>IF(A1325="","",IFERROR(VLOOKUP(TEXT(A1325,"0"),#REF!,10,FALSE),""))</f>
        <v/>
      </c>
      <c r="K1325" s="18" t="str">
        <f>IFERROR(INDEX(#REF!,MATCH(A1325,#REF!,0)),"")</f>
        <v/>
      </c>
      <c r="L1325" s="58" t="str">
        <f>IFERROR(INDEX(SKU!E:E,MATCH(B1325,SKU!C:C,0)),"")</f>
        <v/>
      </c>
      <c r="M1325" s="56"/>
      <c r="R1325" t="str">
        <f>IF(COUNTIF(ROMANEIOS!K:K,A1325)&gt;0,J1325,"")</f>
        <v/>
      </c>
    </row>
    <row r="1326" spans="1:18" ht="15.75" customHeight="1" x14ac:dyDescent="0.25">
      <c r="A1326" s="42" t="str">
        <f>IFERROR(INDEX(NFS!F:F,MATCH(B1326,NFS!E:E,0)),"")</f>
        <v/>
      </c>
      <c r="E1326" s="11" t="str">
        <f>IF(B1326="","",COUNTIF(SKU!C:C,B1326))</f>
        <v/>
      </c>
      <c r="H1326" s="64" t="str">
        <f>IF(A1326="","",IFERROR(VLOOKUP(TEXT(A1326,"0"),#REF!,7,FALSE),""))</f>
        <v/>
      </c>
      <c r="I1326" s="17" t="str">
        <f>IF(A1326="","",IFERROR(VLOOKUP(TEXT(A1326,"0"),#REF!,9,FALSE),""))</f>
        <v/>
      </c>
      <c r="J1326" s="19" t="str">
        <f>IF(A1326="","",IFERROR(VLOOKUP(TEXT(A1326,"0"),#REF!,10,FALSE),""))</f>
        <v/>
      </c>
      <c r="K1326" s="18" t="str">
        <f>IFERROR(INDEX(#REF!,MATCH(A1326,#REF!,0)),"")</f>
        <v/>
      </c>
      <c r="L1326" s="58" t="str">
        <f>IFERROR(INDEX(SKU!E:E,MATCH(B1326,SKU!C:C,0)),"")</f>
        <v/>
      </c>
      <c r="M1326" s="56"/>
      <c r="R1326" t="str">
        <f>IF(COUNTIF(ROMANEIOS!K:K,A1326)&gt;0,J1326,"")</f>
        <v/>
      </c>
    </row>
    <row r="1327" spans="1:18" ht="15.75" customHeight="1" x14ac:dyDescent="0.25">
      <c r="A1327" s="42" t="str">
        <f>IFERROR(INDEX(NFS!F:F,MATCH(B1327,NFS!E:E,0)),"")</f>
        <v/>
      </c>
      <c r="E1327" s="11" t="str">
        <f>IF(B1327="","",COUNTIF(SKU!C:C,B1327))</f>
        <v/>
      </c>
      <c r="H1327" s="64" t="str">
        <f>IF(A1327="","",IFERROR(VLOOKUP(TEXT(A1327,"0"),#REF!,7,FALSE),""))</f>
        <v/>
      </c>
      <c r="I1327" s="17" t="str">
        <f>IF(A1327="","",IFERROR(VLOOKUP(TEXT(A1327,"0"),#REF!,9,FALSE),""))</f>
        <v/>
      </c>
      <c r="J1327" s="19" t="str">
        <f>IF(A1327="","",IFERROR(VLOOKUP(TEXT(A1327,"0"),#REF!,10,FALSE),""))</f>
        <v/>
      </c>
      <c r="K1327" s="18" t="str">
        <f>IFERROR(INDEX(#REF!,MATCH(A1327,#REF!,0)),"")</f>
        <v/>
      </c>
      <c r="L1327" s="58" t="str">
        <f>IFERROR(INDEX(SKU!E:E,MATCH(B1327,SKU!C:C,0)),"")</f>
        <v/>
      </c>
      <c r="M1327" s="56"/>
      <c r="R1327" t="str">
        <f>IF(COUNTIF(ROMANEIOS!K:K,A1327)&gt;0,J1327,"")</f>
        <v/>
      </c>
    </row>
    <row r="1328" spans="1:18" ht="15.75" customHeight="1" x14ac:dyDescent="0.25">
      <c r="A1328" s="42" t="str">
        <f>IFERROR(INDEX(NFS!F:F,MATCH(B1328,NFS!E:E,0)),"")</f>
        <v/>
      </c>
      <c r="E1328" s="11" t="str">
        <f>IF(B1328="","",COUNTIF(SKU!C:C,B1328))</f>
        <v/>
      </c>
      <c r="H1328" s="64" t="str">
        <f>IF(A1328="","",IFERROR(VLOOKUP(TEXT(A1328,"0"),#REF!,7,FALSE),""))</f>
        <v/>
      </c>
      <c r="I1328" s="17" t="str">
        <f>IF(A1328="","",IFERROR(VLOOKUP(TEXT(A1328,"0"),#REF!,9,FALSE),""))</f>
        <v/>
      </c>
      <c r="J1328" s="19" t="str">
        <f>IF(A1328="","",IFERROR(VLOOKUP(TEXT(A1328,"0"),#REF!,10,FALSE),""))</f>
        <v/>
      </c>
      <c r="K1328" s="18" t="str">
        <f>IFERROR(INDEX(#REF!,MATCH(A1328,#REF!,0)),"")</f>
        <v/>
      </c>
      <c r="L1328" s="58" t="str">
        <f>IFERROR(INDEX(SKU!E:E,MATCH(B1328,SKU!C:C,0)),"")</f>
        <v/>
      </c>
      <c r="M1328" s="56"/>
      <c r="R1328" t="str">
        <f>IF(COUNTIF(ROMANEIOS!K:K,A1328)&gt;0,J1328,"")</f>
        <v/>
      </c>
    </row>
    <row r="1329" spans="1:18" ht="15.75" customHeight="1" x14ac:dyDescent="0.25">
      <c r="A1329" s="42" t="str">
        <f>IFERROR(INDEX(NFS!F:F,MATCH(B1329,NFS!E:E,0)),"")</f>
        <v/>
      </c>
      <c r="E1329" s="11" t="str">
        <f>IF(B1329="","",COUNTIF(SKU!C:C,B1329))</f>
        <v/>
      </c>
      <c r="H1329" s="64" t="str">
        <f>IF(A1329="","",IFERROR(VLOOKUP(TEXT(A1329,"0"),#REF!,7,FALSE),""))</f>
        <v/>
      </c>
      <c r="I1329" s="17" t="str">
        <f>IF(A1329="","",IFERROR(VLOOKUP(TEXT(A1329,"0"),#REF!,9,FALSE),""))</f>
        <v/>
      </c>
      <c r="J1329" s="19" t="str">
        <f>IF(A1329="","",IFERROR(VLOOKUP(TEXT(A1329,"0"),#REF!,10,FALSE),""))</f>
        <v/>
      </c>
      <c r="K1329" s="18" t="str">
        <f>IFERROR(INDEX(#REF!,MATCH(A1329,#REF!,0)),"")</f>
        <v/>
      </c>
      <c r="L1329" s="58" t="str">
        <f>IFERROR(INDEX(SKU!E:E,MATCH(B1329,SKU!C:C,0)),"")</f>
        <v/>
      </c>
      <c r="M1329" s="56"/>
      <c r="R1329" t="str">
        <f>IF(COUNTIF(ROMANEIOS!K:K,A1329)&gt;0,J1329,"")</f>
        <v/>
      </c>
    </row>
    <row r="1330" spans="1:18" ht="15.75" customHeight="1" x14ac:dyDescent="0.25">
      <c r="A1330" s="42" t="str">
        <f>IFERROR(INDEX(NFS!F:F,MATCH(B1330,NFS!E:E,0)),"")</f>
        <v/>
      </c>
      <c r="E1330" s="11" t="str">
        <f>IF(B1330="","",COUNTIF(SKU!C:C,B1330))</f>
        <v/>
      </c>
      <c r="H1330" s="64" t="str">
        <f>IF(A1330="","",IFERROR(VLOOKUP(TEXT(A1330,"0"),#REF!,7,FALSE),""))</f>
        <v/>
      </c>
      <c r="I1330" s="17" t="str">
        <f>IF(A1330="","",IFERROR(VLOOKUP(TEXT(A1330,"0"),#REF!,9,FALSE),""))</f>
        <v/>
      </c>
      <c r="J1330" s="19" t="str">
        <f>IF(A1330="","",IFERROR(VLOOKUP(TEXT(A1330,"0"),#REF!,10,FALSE),""))</f>
        <v/>
      </c>
      <c r="K1330" s="18" t="str">
        <f>IFERROR(INDEX(#REF!,MATCH(A1330,#REF!,0)),"")</f>
        <v/>
      </c>
      <c r="L1330" s="58" t="str">
        <f>IFERROR(INDEX(SKU!E:E,MATCH(B1330,SKU!C:C,0)),"")</f>
        <v/>
      </c>
      <c r="M1330" s="56"/>
      <c r="R1330" t="str">
        <f>IF(COUNTIF(ROMANEIOS!K:K,A1330)&gt;0,J1330,"")</f>
        <v/>
      </c>
    </row>
    <row r="1331" spans="1:18" ht="15.75" customHeight="1" x14ac:dyDescent="0.25">
      <c r="A1331" s="42" t="str">
        <f>IFERROR(INDEX(NFS!F:F,MATCH(B1331,NFS!E:E,0)),"")</f>
        <v/>
      </c>
      <c r="E1331" s="11" t="str">
        <f>IF(B1331="","",COUNTIF(SKU!C:C,B1331))</f>
        <v/>
      </c>
      <c r="H1331" s="64" t="str">
        <f>IF(A1331="","",IFERROR(VLOOKUP(TEXT(A1331,"0"),#REF!,7,FALSE),""))</f>
        <v/>
      </c>
      <c r="I1331" s="17" t="str">
        <f>IF(A1331="","",IFERROR(VLOOKUP(TEXT(A1331,"0"),#REF!,9,FALSE),""))</f>
        <v/>
      </c>
      <c r="J1331" s="19" t="str">
        <f>IF(A1331="","",IFERROR(VLOOKUP(TEXT(A1331,"0"),#REF!,10,FALSE),""))</f>
        <v/>
      </c>
      <c r="K1331" s="18" t="str">
        <f>IFERROR(INDEX(#REF!,MATCH(A1331,#REF!,0)),"")</f>
        <v/>
      </c>
      <c r="L1331" s="58" t="str">
        <f>IFERROR(INDEX(SKU!E:E,MATCH(B1331,SKU!C:C,0)),"")</f>
        <v/>
      </c>
      <c r="M1331" s="56"/>
      <c r="R1331" t="str">
        <f>IF(COUNTIF(ROMANEIOS!K:K,A1331)&gt;0,J1331,"")</f>
        <v/>
      </c>
    </row>
    <row r="1332" spans="1:18" ht="15.75" customHeight="1" x14ac:dyDescent="0.25">
      <c r="A1332" s="42" t="str">
        <f>IFERROR(INDEX(NFS!F:F,MATCH(B1332,NFS!E:E,0)),"")</f>
        <v/>
      </c>
      <c r="E1332" s="11" t="str">
        <f>IF(B1332="","",COUNTIF(SKU!C:C,B1332))</f>
        <v/>
      </c>
      <c r="H1332" s="64" t="str">
        <f>IF(A1332="","",IFERROR(VLOOKUP(TEXT(A1332,"0"),#REF!,7,FALSE),""))</f>
        <v/>
      </c>
      <c r="I1332" s="17" t="str">
        <f>IF(A1332="","",IFERROR(VLOOKUP(TEXT(A1332,"0"),#REF!,9,FALSE),""))</f>
        <v/>
      </c>
      <c r="J1332" s="19" t="str">
        <f>IF(A1332="","",IFERROR(VLOOKUP(TEXT(A1332,"0"),#REF!,10,FALSE),""))</f>
        <v/>
      </c>
      <c r="K1332" s="18" t="str">
        <f>IFERROR(INDEX(#REF!,MATCH(A1332,#REF!,0)),"")</f>
        <v/>
      </c>
      <c r="L1332" s="58" t="str">
        <f>IFERROR(INDEX(SKU!E:E,MATCH(B1332,SKU!C:C,0)),"")</f>
        <v/>
      </c>
      <c r="M1332" s="56"/>
      <c r="R1332" t="str">
        <f>IF(COUNTIF(ROMANEIOS!K:K,A1332)&gt;0,J1332,"")</f>
        <v/>
      </c>
    </row>
    <row r="1333" spans="1:18" ht="15.75" customHeight="1" x14ac:dyDescent="0.25">
      <c r="A1333" s="42" t="str">
        <f>IFERROR(INDEX(NFS!F:F,MATCH(B1333,NFS!E:E,0)),"")</f>
        <v/>
      </c>
      <c r="E1333" s="11" t="str">
        <f>IF(B1333="","",COUNTIF(SKU!C:C,B1333))</f>
        <v/>
      </c>
      <c r="H1333" s="64" t="str">
        <f>IF(A1333="","",IFERROR(VLOOKUP(TEXT(A1333,"0"),#REF!,7,FALSE),""))</f>
        <v/>
      </c>
      <c r="I1333" s="17" t="str">
        <f>IF(A1333="","",IFERROR(VLOOKUP(TEXT(A1333,"0"),#REF!,9,FALSE),""))</f>
        <v/>
      </c>
      <c r="J1333" s="19" t="str">
        <f>IF(A1333="","",IFERROR(VLOOKUP(TEXT(A1333,"0"),#REF!,10,FALSE),""))</f>
        <v/>
      </c>
      <c r="K1333" s="18" t="str">
        <f>IFERROR(INDEX(#REF!,MATCH(A1333,#REF!,0)),"")</f>
        <v/>
      </c>
      <c r="L1333" s="58" t="str">
        <f>IFERROR(INDEX(SKU!E:E,MATCH(B1333,SKU!C:C,0)),"")</f>
        <v/>
      </c>
      <c r="M1333" s="56"/>
      <c r="R1333" t="str">
        <f>IF(COUNTIF(ROMANEIOS!K:K,A1333)&gt;0,J1333,"")</f>
        <v/>
      </c>
    </row>
    <row r="1334" spans="1:18" ht="15.75" customHeight="1" x14ac:dyDescent="0.25">
      <c r="A1334" s="42" t="str">
        <f>IFERROR(INDEX(NFS!F:F,MATCH(B1334,NFS!E:E,0)),"")</f>
        <v/>
      </c>
      <c r="E1334" s="11" t="str">
        <f>IF(B1334="","",COUNTIF(SKU!C:C,B1334))</f>
        <v/>
      </c>
      <c r="H1334" s="64" t="str">
        <f>IF(A1334="","",IFERROR(VLOOKUP(TEXT(A1334,"0"),#REF!,7,FALSE),""))</f>
        <v/>
      </c>
      <c r="I1334" s="17" t="str">
        <f>IF(A1334="","",IFERROR(VLOOKUP(TEXT(A1334,"0"),#REF!,9,FALSE),""))</f>
        <v/>
      </c>
      <c r="J1334" s="19" t="str">
        <f>IF(A1334="","",IFERROR(VLOOKUP(TEXT(A1334,"0"),#REF!,10,FALSE),""))</f>
        <v/>
      </c>
      <c r="K1334" s="18" t="str">
        <f>IFERROR(INDEX(#REF!,MATCH(A1334,#REF!,0)),"")</f>
        <v/>
      </c>
      <c r="L1334" s="58" t="str">
        <f>IFERROR(INDEX(SKU!E:E,MATCH(B1334,SKU!C:C,0)),"")</f>
        <v/>
      </c>
      <c r="M1334" s="56"/>
      <c r="R1334" t="str">
        <f>IF(COUNTIF(ROMANEIOS!K:K,A1334)&gt;0,J1334,"")</f>
        <v/>
      </c>
    </row>
    <row r="1335" spans="1:18" ht="15.75" customHeight="1" x14ac:dyDescent="0.25">
      <c r="A1335" s="42" t="str">
        <f>IFERROR(INDEX(NFS!F:F,MATCH(B1335,NFS!E:E,0)),"")</f>
        <v/>
      </c>
      <c r="E1335" s="11" t="str">
        <f>IF(B1335="","",COUNTIF(SKU!C:C,B1335))</f>
        <v/>
      </c>
      <c r="H1335" s="64" t="str">
        <f>IF(A1335="","",IFERROR(VLOOKUP(TEXT(A1335,"0"),#REF!,7,FALSE),""))</f>
        <v/>
      </c>
      <c r="I1335" s="17" t="str">
        <f>IF(A1335="","",IFERROR(VLOOKUP(TEXT(A1335,"0"),#REF!,9,FALSE),""))</f>
        <v/>
      </c>
      <c r="J1335" s="19" t="str">
        <f>IF(A1335="","",IFERROR(VLOOKUP(TEXT(A1335,"0"),#REF!,10,FALSE),""))</f>
        <v/>
      </c>
      <c r="K1335" s="18" t="str">
        <f>IFERROR(INDEX(#REF!,MATCH(A1335,#REF!,0)),"")</f>
        <v/>
      </c>
      <c r="L1335" s="58" t="str">
        <f>IFERROR(INDEX(SKU!E:E,MATCH(B1335,SKU!C:C,0)),"")</f>
        <v/>
      </c>
      <c r="M1335" s="56"/>
      <c r="R1335" t="str">
        <f>IF(COUNTIF(ROMANEIOS!K:K,A1335)&gt;0,J1335,"")</f>
        <v/>
      </c>
    </row>
    <row r="1336" spans="1:18" ht="15.75" customHeight="1" x14ac:dyDescent="0.25">
      <c r="A1336" s="42" t="str">
        <f>IFERROR(INDEX(NFS!F:F,MATCH(B1336,NFS!E:E,0)),"")</f>
        <v/>
      </c>
      <c r="E1336" s="11" t="str">
        <f>IF(B1336="","",COUNTIF(SKU!C:C,B1336))</f>
        <v/>
      </c>
      <c r="H1336" s="64" t="str">
        <f>IF(A1336="","",IFERROR(VLOOKUP(TEXT(A1336,"0"),#REF!,7,FALSE),""))</f>
        <v/>
      </c>
      <c r="I1336" s="17" t="str">
        <f>IF(A1336="","",IFERROR(VLOOKUP(TEXT(A1336,"0"),#REF!,9,FALSE),""))</f>
        <v/>
      </c>
      <c r="J1336" s="19" t="str">
        <f>IF(A1336="","",IFERROR(VLOOKUP(TEXT(A1336,"0"),#REF!,10,FALSE),""))</f>
        <v/>
      </c>
      <c r="K1336" s="18" t="str">
        <f>IFERROR(INDEX(#REF!,MATCH(A1336,#REF!,0)),"")</f>
        <v/>
      </c>
      <c r="L1336" s="58" t="str">
        <f>IFERROR(INDEX(SKU!E:E,MATCH(B1336,SKU!C:C,0)),"")</f>
        <v/>
      </c>
      <c r="M1336" s="56"/>
      <c r="R1336" t="str">
        <f>IF(COUNTIF(ROMANEIOS!K:K,A1336)&gt;0,J1336,"")</f>
        <v/>
      </c>
    </row>
    <row r="1337" spans="1:18" ht="15.75" customHeight="1" x14ac:dyDescent="0.25">
      <c r="A1337" s="42" t="str">
        <f>IFERROR(INDEX(NFS!F:F,MATCH(B1337,NFS!E:E,0)),"")</f>
        <v/>
      </c>
      <c r="E1337" s="11" t="str">
        <f>IF(B1337="","",COUNTIF(SKU!C:C,B1337))</f>
        <v/>
      </c>
      <c r="H1337" s="64" t="str">
        <f>IF(A1337="","",IFERROR(VLOOKUP(TEXT(A1337,"0"),#REF!,7,FALSE),""))</f>
        <v/>
      </c>
      <c r="I1337" s="17" t="str">
        <f>IF(A1337="","",IFERROR(VLOOKUP(TEXT(A1337,"0"),#REF!,9,FALSE),""))</f>
        <v/>
      </c>
      <c r="J1337" s="19" t="str">
        <f>IF(A1337="","",IFERROR(VLOOKUP(TEXT(A1337,"0"),#REF!,10,FALSE),""))</f>
        <v/>
      </c>
      <c r="K1337" s="18" t="str">
        <f>IFERROR(INDEX(#REF!,MATCH(A1337,#REF!,0)),"")</f>
        <v/>
      </c>
      <c r="L1337" s="58" t="str">
        <f>IFERROR(INDEX(SKU!E:E,MATCH(B1337,SKU!C:C,0)),"")</f>
        <v/>
      </c>
      <c r="M1337" s="56"/>
      <c r="R1337" t="str">
        <f>IF(COUNTIF(ROMANEIOS!K:K,A1337)&gt;0,J1337,"")</f>
        <v/>
      </c>
    </row>
    <row r="1338" spans="1:18" ht="15.75" customHeight="1" x14ac:dyDescent="0.25">
      <c r="A1338" s="42" t="str">
        <f>IFERROR(INDEX(NFS!F:F,MATCH(B1338,NFS!E:E,0)),"")</f>
        <v/>
      </c>
      <c r="E1338" s="11" t="str">
        <f>IF(B1338="","",COUNTIF(SKU!C:C,B1338))</f>
        <v/>
      </c>
      <c r="H1338" s="64" t="str">
        <f>IF(A1338="","",IFERROR(VLOOKUP(TEXT(A1338,"0"),#REF!,7,FALSE),""))</f>
        <v/>
      </c>
      <c r="I1338" s="17" t="str">
        <f>IF(A1338="","",IFERROR(VLOOKUP(TEXT(A1338,"0"),#REF!,9,FALSE),""))</f>
        <v/>
      </c>
      <c r="J1338" s="19" t="str">
        <f>IF(A1338="","",IFERROR(VLOOKUP(TEXT(A1338,"0"),#REF!,10,FALSE),""))</f>
        <v/>
      </c>
      <c r="K1338" s="18" t="str">
        <f>IFERROR(INDEX(#REF!,MATCH(A1338,#REF!,0)),"")</f>
        <v/>
      </c>
      <c r="L1338" s="58" t="str">
        <f>IFERROR(INDEX(SKU!E:E,MATCH(B1338,SKU!C:C,0)),"")</f>
        <v/>
      </c>
      <c r="M1338" s="56"/>
      <c r="R1338" t="str">
        <f>IF(COUNTIF(ROMANEIOS!K:K,A1338)&gt;0,J1338,"")</f>
        <v/>
      </c>
    </row>
    <row r="1339" spans="1:18" ht="15.75" customHeight="1" x14ac:dyDescent="0.25">
      <c r="A1339" s="42" t="str">
        <f>IFERROR(INDEX(NFS!F:F,MATCH(B1339,NFS!E:E,0)),"")</f>
        <v/>
      </c>
      <c r="E1339" s="11" t="str">
        <f>IF(B1339="","",COUNTIF(SKU!C:C,B1339))</f>
        <v/>
      </c>
      <c r="H1339" s="64" t="str">
        <f>IF(A1339="","",IFERROR(VLOOKUP(TEXT(A1339,"0"),#REF!,7,FALSE),""))</f>
        <v/>
      </c>
      <c r="I1339" s="17" t="str">
        <f>IF(A1339="","",IFERROR(VLOOKUP(TEXT(A1339,"0"),#REF!,9,FALSE),""))</f>
        <v/>
      </c>
      <c r="J1339" s="19" t="str">
        <f>IF(A1339="","",IFERROR(VLOOKUP(TEXT(A1339,"0"),#REF!,10,FALSE),""))</f>
        <v/>
      </c>
      <c r="K1339" s="18" t="str">
        <f>IFERROR(INDEX(#REF!,MATCH(A1339,#REF!,0)),"")</f>
        <v/>
      </c>
      <c r="L1339" s="58" t="str">
        <f>IFERROR(INDEX(SKU!E:E,MATCH(B1339,SKU!C:C,0)),"")</f>
        <v/>
      </c>
      <c r="M1339" s="56"/>
      <c r="R1339" t="str">
        <f>IF(COUNTIF(ROMANEIOS!K:K,A1339)&gt;0,J1339,"")</f>
        <v/>
      </c>
    </row>
    <row r="1340" spans="1:18" ht="15.75" customHeight="1" x14ac:dyDescent="0.25">
      <c r="A1340" s="42" t="str">
        <f>IFERROR(INDEX(NFS!F:F,MATCH(B1340,NFS!E:E,0)),"")</f>
        <v/>
      </c>
      <c r="E1340" s="11" t="str">
        <f>IF(B1340="","",COUNTIF(SKU!C:C,B1340))</f>
        <v/>
      </c>
      <c r="H1340" s="64" t="str">
        <f>IF(A1340="","",IFERROR(VLOOKUP(TEXT(A1340,"0"),#REF!,7,FALSE),""))</f>
        <v/>
      </c>
      <c r="I1340" s="17" t="str">
        <f>IF(A1340="","",IFERROR(VLOOKUP(TEXT(A1340,"0"),#REF!,9,FALSE),""))</f>
        <v/>
      </c>
      <c r="J1340" s="19" t="str">
        <f>IF(A1340="","",IFERROR(VLOOKUP(TEXT(A1340,"0"),#REF!,10,FALSE),""))</f>
        <v/>
      </c>
      <c r="K1340" s="18" t="str">
        <f>IFERROR(INDEX(#REF!,MATCH(A1340,#REF!,0)),"")</f>
        <v/>
      </c>
      <c r="L1340" s="58" t="str">
        <f>IFERROR(INDEX(SKU!E:E,MATCH(B1340,SKU!C:C,0)),"")</f>
        <v/>
      </c>
      <c r="M1340" s="56"/>
      <c r="R1340" t="str">
        <f>IF(COUNTIF(ROMANEIOS!K:K,A1340)&gt;0,J1340,"")</f>
        <v/>
      </c>
    </row>
    <row r="1341" spans="1:18" ht="15.75" customHeight="1" x14ac:dyDescent="0.25">
      <c r="A1341" s="42" t="str">
        <f>IFERROR(INDEX(NFS!F:F,MATCH(B1341,NFS!E:E,0)),"")</f>
        <v/>
      </c>
      <c r="E1341" s="11" t="str">
        <f>IF(B1341="","",COUNTIF(SKU!C:C,B1341))</f>
        <v/>
      </c>
      <c r="H1341" s="64" t="str">
        <f>IF(A1341="","",IFERROR(VLOOKUP(TEXT(A1341,"0"),#REF!,7,FALSE),""))</f>
        <v/>
      </c>
      <c r="I1341" s="17" t="str">
        <f>IF(A1341="","",IFERROR(VLOOKUP(TEXT(A1341,"0"),#REF!,9,FALSE),""))</f>
        <v/>
      </c>
      <c r="J1341" s="19" t="str">
        <f>IF(A1341="","",IFERROR(VLOOKUP(TEXT(A1341,"0"),#REF!,10,FALSE),""))</f>
        <v/>
      </c>
      <c r="K1341" s="18" t="str">
        <f>IFERROR(INDEX(#REF!,MATCH(A1341,#REF!,0)),"")</f>
        <v/>
      </c>
      <c r="L1341" s="58" t="str">
        <f>IFERROR(INDEX(SKU!E:E,MATCH(B1341,SKU!C:C,0)),"")</f>
        <v/>
      </c>
      <c r="M1341" s="56"/>
      <c r="R1341" t="str">
        <f>IF(COUNTIF(ROMANEIOS!K:K,A1341)&gt;0,J1341,"")</f>
        <v/>
      </c>
    </row>
    <row r="1342" spans="1:18" ht="15.75" customHeight="1" x14ac:dyDescent="0.25">
      <c r="A1342" s="42" t="str">
        <f>IFERROR(INDEX(NFS!F:F,MATCH(B1342,NFS!E:E,0)),"")</f>
        <v/>
      </c>
      <c r="E1342" s="11" t="str">
        <f>IF(B1342="","",COUNTIF(SKU!C:C,B1342))</f>
        <v/>
      </c>
      <c r="H1342" s="64" t="str">
        <f>IF(A1342="","",IFERROR(VLOOKUP(TEXT(A1342,"0"),#REF!,7,FALSE),""))</f>
        <v/>
      </c>
      <c r="I1342" s="17" t="str">
        <f>IF(A1342="","",IFERROR(VLOOKUP(TEXT(A1342,"0"),#REF!,9,FALSE),""))</f>
        <v/>
      </c>
      <c r="J1342" s="19" t="str">
        <f>IF(A1342="","",IFERROR(VLOOKUP(TEXT(A1342,"0"),#REF!,10,FALSE),""))</f>
        <v/>
      </c>
      <c r="K1342" s="18" t="str">
        <f>IFERROR(INDEX(#REF!,MATCH(A1342,#REF!,0)),"")</f>
        <v/>
      </c>
      <c r="L1342" s="58" t="str">
        <f>IFERROR(INDEX(SKU!E:E,MATCH(B1342,SKU!C:C,0)),"")</f>
        <v/>
      </c>
      <c r="M1342" s="56"/>
      <c r="R1342" t="str">
        <f>IF(COUNTIF(ROMANEIOS!K:K,A1342)&gt;0,J1342,"")</f>
        <v/>
      </c>
    </row>
    <row r="1343" spans="1:18" ht="15.75" customHeight="1" x14ac:dyDescent="0.25">
      <c r="A1343" s="42" t="str">
        <f>IFERROR(INDEX(NFS!F:F,MATCH(B1343,NFS!E:E,0)),"")</f>
        <v/>
      </c>
      <c r="E1343" s="11" t="str">
        <f>IF(B1343="","",COUNTIF(SKU!C:C,B1343))</f>
        <v/>
      </c>
      <c r="H1343" s="64" t="str">
        <f>IF(A1343="","",IFERROR(VLOOKUP(TEXT(A1343,"0"),#REF!,7,FALSE),""))</f>
        <v/>
      </c>
      <c r="I1343" s="17" t="str">
        <f>IF(A1343="","",IFERROR(VLOOKUP(TEXT(A1343,"0"),#REF!,9,FALSE),""))</f>
        <v/>
      </c>
      <c r="J1343" s="19" t="str">
        <f>IF(A1343="","",IFERROR(VLOOKUP(TEXT(A1343,"0"),#REF!,10,FALSE),""))</f>
        <v/>
      </c>
      <c r="K1343" s="18" t="str">
        <f>IFERROR(INDEX(#REF!,MATCH(A1343,#REF!,0)),"")</f>
        <v/>
      </c>
      <c r="L1343" s="58" t="str">
        <f>IFERROR(INDEX(SKU!E:E,MATCH(B1343,SKU!C:C,0)),"")</f>
        <v/>
      </c>
      <c r="M1343" s="56"/>
      <c r="R1343" t="str">
        <f>IF(COUNTIF(ROMANEIOS!K:K,A1343)&gt;0,J1343,"")</f>
        <v/>
      </c>
    </row>
    <row r="1344" spans="1:18" ht="15.75" customHeight="1" x14ac:dyDescent="0.25">
      <c r="A1344" s="42" t="str">
        <f>IFERROR(INDEX(NFS!F:F,MATCH(B1344,NFS!E:E,0)),"")</f>
        <v/>
      </c>
      <c r="E1344" s="11" t="str">
        <f>IF(B1344="","",COUNTIF(SKU!C:C,B1344))</f>
        <v/>
      </c>
      <c r="H1344" s="64" t="str">
        <f>IF(A1344="","",IFERROR(VLOOKUP(TEXT(A1344,"0"),#REF!,7,FALSE),""))</f>
        <v/>
      </c>
      <c r="I1344" s="17" t="str">
        <f>IF(A1344="","",IFERROR(VLOOKUP(TEXT(A1344,"0"),#REF!,9,FALSE),""))</f>
        <v/>
      </c>
      <c r="J1344" s="19" t="str">
        <f>IF(A1344="","",IFERROR(VLOOKUP(TEXT(A1344,"0"),#REF!,10,FALSE),""))</f>
        <v/>
      </c>
      <c r="K1344" s="18" t="str">
        <f>IFERROR(INDEX(#REF!,MATCH(A1344,#REF!,0)),"")</f>
        <v/>
      </c>
      <c r="L1344" s="58" t="str">
        <f>IFERROR(INDEX(SKU!E:E,MATCH(B1344,SKU!C:C,0)),"")</f>
        <v/>
      </c>
      <c r="M1344" s="56"/>
      <c r="R1344" t="str">
        <f>IF(COUNTIF(ROMANEIOS!K:K,A1344)&gt;0,J1344,"")</f>
        <v/>
      </c>
    </row>
    <row r="1345" spans="1:18" ht="15.75" customHeight="1" x14ac:dyDescent="0.25">
      <c r="A1345" s="42" t="str">
        <f>IFERROR(INDEX(NFS!F:F,MATCH(B1345,NFS!E:E,0)),"")</f>
        <v/>
      </c>
      <c r="E1345" s="11" t="str">
        <f>IF(B1345="","",COUNTIF(SKU!C:C,B1345))</f>
        <v/>
      </c>
      <c r="H1345" s="64" t="str">
        <f>IF(A1345="","",IFERROR(VLOOKUP(TEXT(A1345,"0"),#REF!,7,FALSE),""))</f>
        <v/>
      </c>
      <c r="I1345" s="17" t="str">
        <f>IF(A1345="","",IFERROR(VLOOKUP(TEXT(A1345,"0"),#REF!,9,FALSE),""))</f>
        <v/>
      </c>
      <c r="J1345" s="19" t="str">
        <f>IF(A1345="","",IFERROR(VLOOKUP(TEXT(A1345,"0"),#REF!,10,FALSE),""))</f>
        <v/>
      </c>
      <c r="K1345" s="18" t="str">
        <f>IFERROR(INDEX(#REF!,MATCH(A1345,#REF!,0)),"")</f>
        <v/>
      </c>
      <c r="L1345" s="58" t="str">
        <f>IFERROR(INDEX(SKU!E:E,MATCH(B1345,SKU!C:C,0)),"")</f>
        <v/>
      </c>
      <c r="M1345" s="56"/>
      <c r="R1345" t="str">
        <f>IF(COUNTIF(ROMANEIOS!K:K,A1345)&gt;0,J1345,"")</f>
        <v/>
      </c>
    </row>
    <row r="1346" spans="1:18" ht="15.75" customHeight="1" x14ac:dyDescent="0.25">
      <c r="A1346" s="42" t="str">
        <f>IFERROR(INDEX(NFS!F:F,MATCH(B1346,NFS!E:E,0)),"")</f>
        <v/>
      </c>
      <c r="E1346" s="11" t="str">
        <f>IF(B1346="","",COUNTIF(SKU!C:C,B1346))</f>
        <v/>
      </c>
      <c r="H1346" s="64" t="str">
        <f>IF(A1346="","",IFERROR(VLOOKUP(TEXT(A1346,"0"),#REF!,7,FALSE),""))</f>
        <v/>
      </c>
      <c r="I1346" s="17" t="str">
        <f>IF(A1346="","",IFERROR(VLOOKUP(TEXT(A1346,"0"),#REF!,9,FALSE),""))</f>
        <v/>
      </c>
      <c r="J1346" s="19" t="str">
        <f>IF(A1346="","",IFERROR(VLOOKUP(TEXT(A1346,"0"),#REF!,10,FALSE),""))</f>
        <v/>
      </c>
      <c r="K1346" s="18" t="str">
        <f>IFERROR(INDEX(#REF!,MATCH(A1346,#REF!,0)),"")</f>
        <v/>
      </c>
      <c r="L1346" s="58" t="str">
        <f>IFERROR(INDEX(SKU!E:E,MATCH(B1346,SKU!C:C,0)),"")</f>
        <v/>
      </c>
      <c r="M1346" s="56"/>
      <c r="R1346" t="str">
        <f>IF(COUNTIF(ROMANEIOS!K:K,A1346)&gt;0,J1346,"")</f>
        <v/>
      </c>
    </row>
    <row r="1347" spans="1:18" ht="15.75" customHeight="1" x14ac:dyDescent="0.25">
      <c r="A1347" s="42" t="str">
        <f>IFERROR(INDEX(NFS!F:F,MATCH(B1347,NFS!E:E,0)),"")</f>
        <v/>
      </c>
      <c r="E1347" s="11" t="str">
        <f>IF(B1347="","",COUNTIF(SKU!C:C,B1347))</f>
        <v/>
      </c>
      <c r="H1347" s="64" t="str">
        <f>IF(A1347="","",IFERROR(VLOOKUP(TEXT(A1347,"0"),#REF!,7,FALSE),""))</f>
        <v/>
      </c>
      <c r="I1347" s="17" t="str">
        <f>IF(A1347="","",IFERROR(VLOOKUP(TEXT(A1347,"0"),#REF!,9,FALSE),""))</f>
        <v/>
      </c>
      <c r="J1347" s="19" t="str">
        <f>IF(A1347="","",IFERROR(VLOOKUP(TEXT(A1347,"0"),#REF!,10,FALSE),""))</f>
        <v/>
      </c>
      <c r="K1347" s="18" t="str">
        <f>IFERROR(INDEX(#REF!,MATCH(A1347,#REF!,0)),"")</f>
        <v/>
      </c>
      <c r="L1347" s="58" t="str">
        <f>IFERROR(INDEX(SKU!E:E,MATCH(B1347,SKU!C:C,0)),"")</f>
        <v/>
      </c>
      <c r="M1347" s="56"/>
      <c r="R1347" t="str">
        <f>IF(COUNTIF(ROMANEIOS!K:K,A1347)&gt;0,J1347,"")</f>
        <v/>
      </c>
    </row>
    <row r="1348" spans="1:18" ht="15.75" customHeight="1" x14ac:dyDescent="0.25">
      <c r="A1348" s="42" t="str">
        <f>IFERROR(INDEX(NFS!F:F,MATCH(B1348,NFS!E:E,0)),"")</f>
        <v/>
      </c>
      <c r="E1348" s="11" t="str">
        <f>IF(B1348="","",COUNTIF(SKU!C:C,B1348))</f>
        <v/>
      </c>
      <c r="H1348" s="64" t="str">
        <f>IF(A1348="","",IFERROR(VLOOKUP(TEXT(A1348,"0"),#REF!,7,FALSE),""))</f>
        <v/>
      </c>
      <c r="I1348" s="17" t="str">
        <f>IF(A1348="","",IFERROR(VLOOKUP(TEXT(A1348,"0"),#REF!,9,FALSE),""))</f>
        <v/>
      </c>
      <c r="J1348" s="19" t="str">
        <f>IF(A1348="","",IFERROR(VLOOKUP(TEXT(A1348,"0"),#REF!,10,FALSE),""))</f>
        <v/>
      </c>
      <c r="K1348" s="18" t="str">
        <f>IFERROR(INDEX(#REF!,MATCH(A1348,#REF!,0)),"")</f>
        <v/>
      </c>
      <c r="L1348" s="58" t="str">
        <f>IFERROR(INDEX(SKU!E:E,MATCH(B1348,SKU!C:C,0)),"")</f>
        <v/>
      </c>
      <c r="M1348" s="56"/>
      <c r="R1348" t="str">
        <f>IF(COUNTIF(ROMANEIOS!K:K,A1348)&gt;0,J1348,"")</f>
        <v/>
      </c>
    </row>
    <row r="1349" spans="1:18" ht="15.75" customHeight="1" x14ac:dyDescent="0.25">
      <c r="A1349" s="42" t="str">
        <f>IFERROR(INDEX(NFS!F:F,MATCH(B1349,NFS!E:E,0)),"")</f>
        <v/>
      </c>
      <c r="E1349" s="11" t="str">
        <f>IF(B1349="","",COUNTIF(SKU!C:C,B1349))</f>
        <v/>
      </c>
      <c r="H1349" s="64" t="str">
        <f>IF(A1349="","",IFERROR(VLOOKUP(TEXT(A1349,"0"),#REF!,7,FALSE),""))</f>
        <v/>
      </c>
      <c r="I1349" s="17" t="str">
        <f>IF(A1349="","",IFERROR(VLOOKUP(TEXT(A1349,"0"),#REF!,9,FALSE),""))</f>
        <v/>
      </c>
      <c r="J1349" s="19" t="str">
        <f>IF(A1349="","",IFERROR(VLOOKUP(TEXT(A1349,"0"),#REF!,10,FALSE),""))</f>
        <v/>
      </c>
      <c r="K1349" s="18" t="str">
        <f>IFERROR(INDEX(#REF!,MATCH(A1349,#REF!,0)),"")</f>
        <v/>
      </c>
      <c r="L1349" s="58" t="str">
        <f>IFERROR(INDEX(SKU!E:E,MATCH(B1349,SKU!C:C,0)),"")</f>
        <v/>
      </c>
      <c r="M1349" s="56"/>
      <c r="R1349" t="str">
        <f>IF(COUNTIF(ROMANEIOS!K:K,A1349)&gt;0,J1349,"")</f>
        <v/>
      </c>
    </row>
    <row r="1350" spans="1:18" ht="15.75" customHeight="1" x14ac:dyDescent="0.25">
      <c r="A1350" s="42" t="str">
        <f>IFERROR(INDEX(NFS!F:F,MATCH(B1350,NFS!E:E,0)),"")</f>
        <v/>
      </c>
      <c r="E1350" s="11" t="str">
        <f>IF(B1350="","",COUNTIF(SKU!C:C,B1350))</f>
        <v/>
      </c>
      <c r="H1350" s="64" t="str">
        <f>IF(A1350="","",IFERROR(VLOOKUP(TEXT(A1350,"0"),#REF!,7,FALSE),""))</f>
        <v/>
      </c>
      <c r="I1350" s="17" t="str">
        <f>IF(A1350="","",IFERROR(VLOOKUP(TEXT(A1350,"0"),#REF!,9,FALSE),""))</f>
        <v/>
      </c>
      <c r="J1350" s="19" t="str">
        <f>IF(A1350="","",IFERROR(VLOOKUP(TEXT(A1350,"0"),#REF!,10,FALSE),""))</f>
        <v/>
      </c>
      <c r="K1350" s="18" t="str">
        <f>IFERROR(INDEX(#REF!,MATCH(A1350,#REF!,0)),"")</f>
        <v/>
      </c>
      <c r="L1350" s="58" t="str">
        <f>IFERROR(INDEX(SKU!E:E,MATCH(B1350,SKU!C:C,0)),"")</f>
        <v/>
      </c>
      <c r="M1350" s="56"/>
      <c r="R1350" t="str">
        <f>IF(COUNTIF(ROMANEIOS!K:K,A1350)&gt;0,J1350,"")</f>
        <v/>
      </c>
    </row>
    <row r="1351" spans="1:18" ht="15.75" customHeight="1" x14ac:dyDescent="0.25">
      <c r="A1351" s="42" t="str">
        <f>IFERROR(INDEX(NFS!F:F,MATCH(B1351,NFS!E:E,0)),"")</f>
        <v/>
      </c>
      <c r="E1351" s="11" t="str">
        <f>IF(B1351="","",COUNTIF(SKU!C:C,B1351))</f>
        <v/>
      </c>
      <c r="H1351" s="64" t="str">
        <f>IF(A1351="","",IFERROR(VLOOKUP(TEXT(A1351,"0"),#REF!,7,FALSE),""))</f>
        <v/>
      </c>
      <c r="I1351" s="17" t="str">
        <f>IF(A1351="","",IFERROR(VLOOKUP(TEXT(A1351,"0"),#REF!,9,FALSE),""))</f>
        <v/>
      </c>
      <c r="J1351" s="19" t="str">
        <f>IF(A1351="","",IFERROR(VLOOKUP(TEXT(A1351,"0"),#REF!,10,FALSE),""))</f>
        <v/>
      </c>
      <c r="K1351" s="18" t="str">
        <f>IFERROR(INDEX(#REF!,MATCH(A1351,#REF!,0)),"")</f>
        <v/>
      </c>
      <c r="L1351" s="58" t="str">
        <f>IFERROR(INDEX(SKU!E:E,MATCH(B1351,SKU!C:C,0)),"")</f>
        <v/>
      </c>
      <c r="M1351" s="56"/>
      <c r="R1351" t="str">
        <f>IF(COUNTIF(ROMANEIOS!K:K,A1351)&gt;0,J1351,"")</f>
        <v/>
      </c>
    </row>
    <row r="1352" spans="1:18" ht="15.75" customHeight="1" x14ac:dyDescent="0.25">
      <c r="A1352" s="42" t="str">
        <f>IFERROR(INDEX(NFS!F:F,MATCH(B1352,NFS!E:E,0)),"")</f>
        <v/>
      </c>
      <c r="E1352" s="11" t="str">
        <f>IF(B1352="","",COUNTIF(SKU!C:C,B1352))</f>
        <v/>
      </c>
      <c r="H1352" s="64" t="str">
        <f>IF(A1352="","",IFERROR(VLOOKUP(TEXT(A1352,"0"),#REF!,7,FALSE),""))</f>
        <v/>
      </c>
      <c r="I1352" s="17" t="str">
        <f>IF(A1352="","",IFERROR(VLOOKUP(TEXT(A1352,"0"),#REF!,9,FALSE),""))</f>
        <v/>
      </c>
      <c r="J1352" s="19" t="str">
        <f>IF(A1352="","",IFERROR(VLOOKUP(TEXT(A1352,"0"),#REF!,10,FALSE),""))</f>
        <v/>
      </c>
      <c r="K1352" s="18" t="str">
        <f>IFERROR(INDEX(#REF!,MATCH(A1352,#REF!,0)),"")</f>
        <v/>
      </c>
      <c r="L1352" s="58" t="str">
        <f>IFERROR(INDEX(SKU!E:E,MATCH(B1352,SKU!C:C,0)),"")</f>
        <v/>
      </c>
      <c r="M1352" s="56"/>
      <c r="R1352" t="str">
        <f>IF(COUNTIF(ROMANEIOS!K:K,A1352)&gt;0,J1352,"")</f>
        <v/>
      </c>
    </row>
    <row r="1353" spans="1:18" ht="15.75" customHeight="1" x14ac:dyDescent="0.25">
      <c r="A1353" s="42" t="str">
        <f>IFERROR(INDEX(NFS!F:F,MATCH(B1353,NFS!E:E,0)),"")</f>
        <v/>
      </c>
      <c r="E1353" s="11" t="str">
        <f>IF(B1353="","",COUNTIF(SKU!C:C,B1353))</f>
        <v/>
      </c>
      <c r="H1353" s="64" t="str">
        <f>IF(A1353="","",IFERROR(VLOOKUP(TEXT(A1353,"0"),#REF!,7,FALSE),""))</f>
        <v/>
      </c>
      <c r="I1353" s="17" t="str">
        <f>IF(A1353="","",IFERROR(VLOOKUP(TEXT(A1353,"0"),#REF!,9,FALSE),""))</f>
        <v/>
      </c>
      <c r="J1353" s="19" t="str">
        <f>IF(A1353="","",IFERROR(VLOOKUP(TEXT(A1353,"0"),#REF!,10,FALSE),""))</f>
        <v/>
      </c>
      <c r="K1353" s="18" t="str">
        <f>IFERROR(INDEX(#REF!,MATCH(A1353,#REF!,0)),"")</f>
        <v/>
      </c>
      <c r="L1353" s="58" t="str">
        <f>IFERROR(INDEX(SKU!E:E,MATCH(B1353,SKU!C:C,0)),"")</f>
        <v/>
      </c>
      <c r="M1353" s="56"/>
      <c r="R1353" t="str">
        <f>IF(COUNTIF(ROMANEIOS!K:K,A1353)&gt;0,J1353,"")</f>
        <v/>
      </c>
    </row>
    <row r="1354" spans="1:18" ht="15.75" customHeight="1" x14ac:dyDescent="0.25">
      <c r="A1354" s="42" t="str">
        <f>IFERROR(INDEX(NFS!F:F,MATCH(B1354,NFS!E:E,0)),"")</f>
        <v/>
      </c>
      <c r="E1354" s="11" t="str">
        <f>IF(B1354="","",COUNTIF(SKU!C:C,B1354))</f>
        <v/>
      </c>
      <c r="H1354" s="64" t="str">
        <f>IF(A1354="","",IFERROR(VLOOKUP(TEXT(A1354,"0"),#REF!,7,FALSE),""))</f>
        <v/>
      </c>
      <c r="I1354" s="17" t="str">
        <f>IF(A1354="","",IFERROR(VLOOKUP(TEXT(A1354,"0"),#REF!,9,FALSE),""))</f>
        <v/>
      </c>
      <c r="J1354" s="19" t="str">
        <f>IF(A1354="","",IFERROR(VLOOKUP(TEXT(A1354,"0"),#REF!,10,FALSE),""))</f>
        <v/>
      </c>
      <c r="K1354" s="18" t="str">
        <f>IFERROR(INDEX(#REF!,MATCH(A1354,#REF!,0)),"")</f>
        <v/>
      </c>
      <c r="L1354" s="58" t="str">
        <f>IFERROR(INDEX(SKU!E:E,MATCH(B1354,SKU!C:C,0)),"")</f>
        <v/>
      </c>
      <c r="M1354" s="56"/>
      <c r="R1354" t="str">
        <f>IF(COUNTIF(ROMANEIOS!K:K,A1354)&gt;0,J1354,"")</f>
        <v/>
      </c>
    </row>
    <row r="1355" spans="1:18" ht="15.75" customHeight="1" x14ac:dyDescent="0.25">
      <c r="A1355" s="42" t="str">
        <f>IFERROR(INDEX(NFS!F:F,MATCH(B1355,NFS!E:E,0)),"")</f>
        <v/>
      </c>
      <c r="E1355" s="11" t="str">
        <f>IF(B1355="","",COUNTIF(SKU!C:C,B1355))</f>
        <v/>
      </c>
      <c r="H1355" s="64" t="str">
        <f>IF(A1355="","",IFERROR(VLOOKUP(TEXT(A1355,"0"),#REF!,7,FALSE),""))</f>
        <v/>
      </c>
      <c r="I1355" s="17" t="str">
        <f>IF(A1355="","",IFERROR(VLOOKUP(TEXT(A1355,"0"),#REF!,9,FALSE),""))</f>
        <v/>
      </c>
      <c r="J1355" s="19" t="str">
        <f>IF(A1355="","",IFERROR(VLOOKUP(TEXT(A1355,"0"),#REF!,10,FALSE),""))</f>
        <v/>
      </c>
      <c r="K1355" s="18" t="str">
        <f>IFERROR(INDEX(#REF!,MATCH(A1355,#REF!,0)),"")</f>
        <v/>
      </c>
      <c r="L1355" s="58" t="str">
        <f>IFERROR(INDEX(SKU!E:E,MATCH(B1355,SKU!C:C,0)),"")</f>
        <v/>
      </c>
      <c r="M1355" s="56"/>
      <c r="R1355" t="str">
        <f>IF(COUNTIF(ROMANEIOS!K:K,A1355)&gt;0,J1355,"")</f>
        <v/>
      </c>
    </row>
    <row r="1356" spans="1:18" ht="15.75" customHeight="1" x14ac:dyDescent="0.25">
      <c r="A1356" s="42" t="str">
        <f>IFERROR(INDEX(NFS!F:F,MATCH(B1356,NFS!E:E,0)),"")</f>
        <v/>
      </c>
      <c r="E1356" s="11" t="str">
        <f>IF(B1356="","",COUNTIF(SKU!C:C,B1356))</f>
        <v/>
      </c>
      <c r="H1356" s="64" t="str">
        <f>IF(A1356="","",IFERROR(VLOOKUP(TEXT(A1356,"0"),#REF!,7,FALSE),""))</f>
        <v/>
      </c>
      <c r="I1356" s="17" t="str">
        <f>IF(A1356="","",IFERROR(VLOOKUP(TEXT(A1356,"0"),#REF!,9,FALSE),""))</f>
        <v/>
      </c>
      <c r="J1356" s="19" t="str">
        <f>IF(A1356="","",IFERROR(VLOOKUP(TEXT(A1356,"0"),#REF!,10,FALSE),""))</f>
        <v/>
      </c>
      <c r="K1356" s="18" t="str">
        <f>IFERROR(INDEX(#REF!,MATCH(A1356,#REF!,0)),"")</f>
        <v/>
      </c>
      <c r="L1356" s="58" t="str">
        <f>IFERROR(INDEX(SKU!E:E,MATCH(B1356,SKU!C:C,0)),"")</f>
        <v/>
      </c>
      <c r="M1356" s="56"/>
      <c r="R1356" t="str">
        <f>IF(COUNTIF(ROMANEIOS!K:K,A1356)&gt;0,J1356,"")</f>
        <v/>
      </c>
    </row>
    <row r="1357" spans="1:18" ht="15.75" customHeight="1" x14ac:dyDescent="0.25">
      <c r="A1357" s="42" t="str">
        <f>IFERROR(INDEX(NFS!F:F,MATCH(B1357,NFS!E:E,0)),"")</f>
        <v/>
      </c>
      <c r="E1357" s="11" t="str">
        <f>IF(B1357="","",COUNTIF(SKU!C:C,B1357))</f>
        <v/>
      </c>
      <c r="H1357" s="64" t="str">
        <f>IF(A1357="","",IFERROR(VLOOKUP(TEXT(A1357,"0"),#REF!,7,FALSE),""))</f>
        <v/>
      </c>
      <c r="I1357" s="17" t="str">
        <f>IF(A1357="","",IFERROR(VLOOKUP(TEXT(A1357,"0"),#REF!,9,FALSE),""))</f>
        <v/>
      </c>
      <c r="J1357" s="19" t="str">
        <f>IF(A1357="","",IFERROR(VLOOKUP(TEXT(A1357,"0"),#REF!,10,FALSE),""))</f>
        <v/>
      </c>
      <c r="K1357" s="18" t="str">
        <f>IFERROR(INDEX(#REF!,MATCH(A1357,#REF!,0)),"")</f>
        <v/>
      </c>
      <c r="L1357" s="58" t="str">
        <f>IFERROR(INDEX(SKU!E:E,MATCH(B1357,SKU!C:C,0)),"")</f>
        <v/>
      </c>
      <c r="M1357" s="56"/>
      <c r="R1357" t="str">
        <f>IF(COUNTIF(ROMANEIOS!K:K,A1357)&gt;0,J1357,"")</f>
        <v/>
      </c>
    </row>
    <row r="1358" spans="1:18" ht="15.75" customHeight="1" x14ac:dyDescent="0.25">
      <c r="A1358" s="42" t="str">
        <f>IFERROR(INDEX(NFS!F:F,MATCH(B1358,NFS!E:E,0)),"")</f>
        <v/>
      </c>
      <c r="E1358" s="11" t="str">
        <f>IF(B1358="","",COUNTIF(SKU!C:C,B1358))</f>
        <v/>
      </c>
      <c r="H1358" s="64" t="str">
        <f>IF(A1358="","",IFERROR(VLOOKUP(TEXT(A1358,"0"),#REF!,7,FALSE),""))</f>
        <v/>
      </c>
      <c r="I1358" s="17" t="str">
        <f>IF(A1358="","",IFERROR(VLOOKUP(TEXT(A1358,"0"),#REF!,9,FALSE),""))</f>
        <v/>
      </c>
      <c r="J1358" s="19" t="str">
        <f>IF(A1358="","",IFERROR(VLOOKUP(TEXT(A1358,"0"),#REF!,10,FALSE),""))</f>
        <v/>
      </c>
      <c r="K1358" s="18" t="str">
        <f>IFERROR(INDEX(#REF!,MATCH(A1358,#REF!,0)),"")</f>
        <v/>
      </c>
      <c r="L1358" s="58" t="str">
        <f>IFERROR(INDEX(SKU!E:E,MATCH(B1358,SKU!C:C,0)),"")</f>
        <v/>
      </c>
      <c r="M1358" s="56"/>
      <c r="R1358" t="str">
        <f>IF(COUNTIF(ROMANEIOS!K:K,A1358)&gt;0,J1358,"")</f>
        <v/>
      </c>
    </row>
    <row r="1359" spans="1:18" ht="15.75" customHeight="1" x14ac:dyDescent="0.25">
      <c r="A1359" s="42" t="str">
        <f>IFERROR(INDEX(NFS!F:F,MATCH(B1359,NFS!E:E,0)),"")</f>
        <v/>
      </c>
      <c r="E1359" s="11" t="str">
        <f>IF(B1359="","",COUNTIF(SKU!C:C,B1359))</f>
        <v/>
      </c>
      <c r="H1359" s="64" t="str">
        <f>IF(A1359="","",IFERROR(VLOOKUP(TEXT(A1359,"0"),#REF!,7,FALSE),""))</f>
        <v/>
      </c>
      <c r="I1359" s="17" t="str">
        <f>IF(A1359="","",IFERROR(VLOOKUP(TEXT(A1359,"0"),#REF!,9,FALSE),""))</f>
        <v/>
      </c>
      <c r="J1359" s="19" t="str">
        <f>IF(A1359="","",IFERROR(VLOOKUP(TEXT(A1359,"0"),#REF!,10,FALSE),""))</f>
        <v/>
      </c>
      <c r="K1359" s="18" t="str">
        <f>IFERROR(INDEX(#REF!,MATCH(A1359,#REF!,0)),"")</f>
        <v/>
      </c>
      <c r="L1359" s="58" t="str">
        <f>IFERROR(INDEX(SKU!E:E,MATCH(B1359,SKU!C:C,0)),"")</f>
        <v/>
      </c>
      <c r="M1359" s="56"/>
      <c r="R1359" t="str">
        <f>IF(COUNTIF(ROMANEIOS!K:K,A1359)&gt;0,J1359,"")</f>
        <v/>
      </c>
    </row>
    <row r="1360" spans="1:18" ht="15.75" customHeight="1" x14ac:dyDescent="0.25">
      <c r="A1360" s="42" t="str">
        <f>IFERROR(INDEX(NFS!F:F,MATCH(B1360,NFS!E:E,0)),"")</f>
        <v/>
      </c>
      <c r="E1360" s="11" t="str">
        <f>IF(B1360="","",COUNTIF(SKU!C:C,B1360))</f>
        <v/>
      </c>
      <c r="H1360" s="64" t="str">
        <f>IF(A1360="","",IFERROR(VLOOKUP(TEXT(A1360,"0"),#REF!,7,FALSE),""))</f>
        <v/>
      </c>
      <c r="I1360" s="17" t="str">
        <f>IF(A1360="","",IFERROR(VLOOKUP(TEXT(A1360,"0"),#REF!,9,FALSE),""))</f>
        <v/>
      </c>
      <c r="J1360" s="19" t="str">
        <f>IF(A1360="","",IFERROR(VLOOKUP(TEXT(A1360,"0"),#REF!,10,FALSE),""))</f>
        <v/>
      </c>
      <c r="K1360" s="18" t="str">
        <f>IFERROR(INDEX(#REF!,MATCH(A1360,#REF!,0)),"")</f>
        <v/>
      </c>
      <c r="L1360" s="58" t="str">
        <f>IFERROR(INDEX(SKU!E:E,MATCH(B1360,SKU!C:C,0)),"")</f>
        <v/>
      </c>
      <c r="M1360" s="56"/>
      <c r="R1360" t="str">
        <f>IF(COUNTIF(ROMANEIOS!K:K,A1360)&gt;0,J1360,"")</f>
        <v/>
      </c>
    </row>
    <row r="1361" spans="1:18" ht="15.75" customHeight="1" x14ac:dyDescent="0.25">
      <c r="A1361" s="42" t="str">
        <f>IFERROR(INDEX(NFS!F:F,MATCH(B1361,NFS!E:E,0)),"")</f>
        <v/>
      </c>
      <c r="E1361" s="11" t="str">
        <f>IF(B1361="","",COUNTIF(SKU!C:C,B1361))</f>
        <v/>
      </c>
      <c r="H1361" s="64" t="str">
        <f>IF(A1361="","",IFERROR(VLOOKUP(TEXT(A1361,"0"),#REF!,7,FALSE),""))</f>
        <v/>
      </c>
      <c r="I1361" s="17" t="str">
        <f>IF(A1361="","",IFERROR(VLOOKUP(TEXT(A1361,"0"),#REF!,9,FALSE),""))</f>
        <v/>
      </c>
      <c r="J1361" s="19" t="str">
        <f>IF(A1361="","",IFERROR(VLOOKUP(TEXT(A1361,"0"),#REF!,10,FALSE),""))</f>
        <v/>
      </c>
      <c r="K1361" s="18" t="str">
        <f>IFERROR(INDEX(#REF!,MATCH(A1361,#REF!,0)),"")</f>
        <v/>
      </c>
      <c r="L1361" s="58" t="str">
        <f>IFERROR(INDEX(SKU!E:E,MATCH(B1361,SKU!C:C,0)),"")</f>
        <v/>
      </c>
      <c r="M1361" s="56"/>
      <c r="R1361" t="str">
        <f>IF(COUNTIF(ROMANEIOS!K:K,A1361)&gt;0,J1361,"")</f>
        <v/>
      </c>
    </row>
    <row r="1362" spans="1:18" ht="15.75" customHeight="1" x14ac:dyDescent="0.25">
      <c r="A1362" s="42" t="str">
        <f>IFERROR(INDEX(NFS!F:F,MATCH(B1362,NFS!E:E,0)),"")</f>
        <v/>
      </c>
      <c r="E1362" s="11" t="str">
        <f>IF(B1362="","",COUNTIF(SKU!C:C,B1362))</f>
        <v/>
      </c>
      <c r="H1362" s="64" t="str">
        <f>IF(A1362="","",IFERROR(VLOOKUP(TEXT(A1362,"0"),#REF!,7,FALSE),""))</f>
        <v/>
      </c>
      <c r="I1362" s="17" t="str">
        <f>IF(A1362="","",IFERROR(VLOOKUP(TEXT(A1362,"0"),#REF!,9,FALSE),""))</f>
        <v/>
      </c>
      <c r="J1362" s="19" t="str">
        <f>IF(A1362="","",IFERROR(VLOOKUP(TEXT(A1362,"0"),#REF!,10,FALSE),""))</f>
        <v/>
      </c>
      <c r="K1362" s="18" t="str">
        <f>IFERROR(INDEX(#REF!,MATCH(A1362,#REF!,0)),"")</f>
        <v/>
      </c>
      <c r="L1362" s="58" t="str">
        <f>IFERROR(INDEX(SKU!E:E,MATCH(B1362,SKU!C:C,0)),"")</f>
        <v/>
      </c>
      <c r="M1362" s="56"/>
      <c r="R1362" t="str">
        <f>IF(COUNTIF(ROMANEIOS!K:K,A1362)&gt;0,J1362,"")</f>
        <v/>
      </c>
    </row>
    <row r="1363" spans="1:18" ht="15.75" customHeight="1" x14ac:dyDescent="0.25">
      <c r="A1363" s="42" t="str">
        <f>IFERROR(INDEX(NFS!F:F,MATCH(B1363,NFS!E:E,0)),"")</f>
        <v/>
      </c>
      <c r="E1363" s="11" t="str">
        <f>IF(B1363="","",COUNTIF(SKU!C:C,B1363))</f>
        <v/>
      </c>
      <c r="H1363" s="64" t="str">
        <f>IF(A1363="","",IFERROR(VLOOKUP(TEXT(A1363,"0"),#REF!,7,FALSE),""))</f>
        <v/>
      </c>
      <c r="I1363" s="17" t="str">
        <f>IF(A1363="","",IFERROR(VLOOKUP(TEXT(A1363,"0"),#REF!,9,FALSE),""))</f>
        <v/>
      </c>
      <c r="J1363" s="19" t="str">
        <f>IF(A1363="","",IFERROR(VLOOKUP(TEXT(A1363,"0"),#REF!,10,FALSE),""))</f>
        <v/>
      </c>
      <c r="K1363" s="18" t="str">
        <f>IFERROR(INDEX(#REF!,MATCH(A1363,#REF!,0)),"")</f>
        <v/>
      </c>
      <c r="L1363" s="58" t="str">
        <f>IFERROR(INDEX(SKU!E:E,MATCH(B1363,SKU!C:C,0)),"")</f>
        <v/>
      </c>
      <c r="M1363" s="56"/>
      <c r="R1363" t="str">
        <f>IF(COUNTIF(ROMANEIOS!K:K,A1363)&gt;0,J1363,"")</f>
        <v/>
      </c>
    </row>
    <row r="1364" spans="1:18" ht="15.75" customHeight="1" x14ac:dyDescent="0.25">
      <c r="A1364" s="42" t="str">
        <f>IFERROR(INDEX(NFS!F:F,MATCH(B1364,NFS!E:E,0)),"")</f>
        <v/>
      </c>
      <c r="E1364" s="11" t="str">
        <f>IF(B1364="","",COUNTIF(SKU!C:C,B1364))</f>
        <v/>
      </c>
      <c r="H1364" s="64" t="str">
        <f>IF(A1364="","",IFERROR(VLOOKUP(TEXT(A1364,"0"),#REF!,7,FALSE),""))</f>
        <v/>
      </c>
      <c r="I1364" s="17" t="str">
        <f>IF(A1364="","",IFERROR(VLOOKUP(TEXT(A1364,"0"),#REF!,9,FALSE),""))</f>
        <v/>
      </c>
      <c r="J1364" s="19" t="str">
        <f>IF(A1364="","",IFERROR(VLOOKUP(TEXT(A1364,"0"),#REF!,10,FALSE),""))</f>
        <v/>
      </c>
      <c r="K1364" s="18" t="str">
        <f>IFERROR(INDEX(#REF!,MATCH(A1364,#REF!,0)),"")</f>
        <v/>
      </c>
      <c r="L1364" s="58" t="str">
        <f>IFERROR(INDEX(SKU!E:E,MATCH(B1364,SKU!C:C,0)),"")</f>
        <v/>
      </c>
      <c r="M1364" s="56"/>
      <c r="R1364" t="str">
        <f>IF(COUNTIF(ROMANEIOS!K:K,A1364)&gt;0,J1364,"")</f>
        <v/>
      </c>
    </row>
    <row r="1365" spans="1:18" ht="15.75" customHeight="1" x14ac:dyDescent="0.25">
      <c r="A1365" s="42" t="str">
        <f>IFERROR(INDEX(NFS!F:F,MATCH(B1365,NFS!E:E,0)),"")</f>
        <v/>
      </c>
      <c r="E1365" s="11" t="str">
        <f>IF(B1365="","",COUNTIF(SKU!C:C,B1365))</f>
        <v/>
      </c>
      <c r="H1365" s="64" t="str">
        <f>IF(A1365="","",IFERROR(VLOOKUP(TEXT(A1365,"0"),#REF!,7,FALSE),""))</f>
        <v/>
      </c>
      <c r="I1365" s="17" t="str">
        <f>IF(A1365="","",IFERROR(VLOOKUP(TEXT(A1365,"0"),#REF!,9,FALSE),""))</f>
        <v/>
      </c>
      <c r="J1365" s="19" t="str">
        <f>IF(A1365="","",IFERROR(VLOOKUP(TEXT(A1365,"0"),#REF!,10,FALSE),""))</f>
        <v/>
      </c>
      <c r="K1365" s="18" t="str">
        <f>IFERROR(INDEX(#REF!,MATCH(A1365,#REF!,0)),"")</f>
        <v/>
      </c>
      <c r="L1365" s="58" t="str">
        <f>IFERROR(INDEX(SKU!E:E,MATCH(B1365,SKU!C:C,0)),"")</f>
        <v/>
      </c>
      <c r="M1365" s="56"/>
      <c r="R1365" t="str">
        <f>IF(COUNTIF(ROMANEIOS!K:K,A1365)&gt;0,J1365,"")</f>
        <v/>
      </c>
    </row>
    <row r="1366" spans="1:18" ht="15.75" customHeight="1" x14ac:dyDescent="0.25">
      <c r="A1366" s="42" t="str">
        <f>IFERROR(INDEX(NFS!F:F,MATCH(B1366,NFS!E:E,0)),"")</f>
        <v/>
      </c>
      <c r="E1366" s="11" t="str">
        <f>IF(B1366="","",COUNTIF(SKU!C:C,B1366))</f>
        <v/>
      </c>
      <c r="H1366" s="64" t="str">
        <f>IF(A1366="","",IFERROR(VLOOKUP(TEXT(A1366,"0"),#REF!,7,FALSE),""))</f>
        <v/>
      </c>
      <c r="I1366" s="17" t="str">
        <f>IF(A1366="","",IFERROR(VLOOKUP(TEXT(A1366,"0"),#REF!,9,FALSE),""))</f>
        <v/>
      </c>
      <c r="J1366" s="19" t="str">
        <f>IF(A1366="","",IFERROR(VLOOKUP(TEXT(A1366,"0"),#REF!,10,FALSE),""))</f>
        <v/>
      </c>
      <c r="K1366" s="18" t="str">
        <f>IFERROR(INDEX(#REF!,MATCH(A1366,#REF!,0)),"")</f>
        <v/>
      </c>
      <c r="L1366" s="58" t="str">
        <f>IFERROR(INDEX(SKU!E:E,MATCH(B1366,SKU!C:C,0)),"")</f>
        <v/>
      </c>
      <c r="M1366" s="56"/>
      <c r="R1366" t="str">
        <f>IF(COUNTIF(ROMANEIOS!K:K,A1366)&gt;0,J1366,"")</f>
        <v/>
      </c>
    </row>
    <row r="1367" spans="1:18" ht="15.75" customHeight="1" x14ac:dyDescent="0.25">
      <c r="A1367" s="42" t="str">
        <f>IFERROR(INDEX(NFS!F:F,MATCH(B1367,NFS!E:E,0)),"")</f>
        <v/>
      </c>
      <c r="E1367" s="11" t="str">
        <f>IF(B1367="","",COUNTIF(SKU!C:C,B1367))</f>
        <v/>
      </c>
      <c r="H1367" s="64" t="str">
        <f>IF(A1367="","",IFERROR(VLOOKUP(TEXT(A1367,"0"),#REF!,7,FALSE),""))</f>
        <v/>
      </c>
      <c r="I1367" s="17" t="str">
        <f>IF(A1367="","",IFERROR(VLOOKUP(TEXT(A1367,"0"),#REF!,9,FALSE),""))</f>
        <v/>
      </c>
      <c r="J1367" s="19" t="str">
        <f>IF(A1367="","",IFERROR(VLOOKUP(TEXT(A1367,"0"),#REF!,10,FALSE),""))</f>
        <v/>
      </c>
      <c r="K1367" s="18" t="str">
        <f>IFERROR(INDEX(#REF!,MATCH(A1367,#REF!,0)),"")</f>
        <v/>
      </c>
      <c r="L1367" s="58" t="str">
        <f>IFERROR(INDEX(SKU!E:E,MATCH(B1367,SKU!C:C,0)),"")</f>
        <v/>
      </c>
      <c r="M1367" s="56"/>
      <c r="R1367" t="str">
        <f>IF(COUNTIF(ROMANEIOS!K:K,A1367)&gt;0,J1367,"")</f>
        <v/>
      </c>
    </row>
    <row r="1368" spans="1:18" ht="15.75" customHeight="1" x14ac:dyDescent="0.25">
      <c r="A1368" s="42" t="str">
        <f>IFERROR(INDEX(NFS!F:F,MATCH(B1368,NFS!E:E,0)),"")</f>
        <v/>
      </c>
      <c r="E1368" s="11" t="str">
        <f>IF(B1368="","",COUNTIF(SKU!C:C,B1368))</f>
        <v/>
      </c>
      <c r="H1368" s="64" t="str">
        <f>IF(A1368="","",IFERROR(VLOOKUP(TEXT(A1368,"0"),#REF!,7,FALSE),""))</f>
        <v/>
      </c>
      <c r="I1368" s="17" t="str">
        <f>IF(A1368="","",IFERROR(VLOOKUP(TEXT(A1368,"0"),#REF!,9,FALSE),""))</f>
        <v/>
      </c>
      <c r="J1368" s="19" t="str">
        <f>IF(A1368="","",IFERROR(VLOOKUP(TEXT(A1368,"0"),#REF!,10,FALSE),""))</f>
        <v/>
      </c>
      <c r="K1368" s="18" t="str">
        <f>IFERROR(INDEX(#REF!,MATCH(A1368,#REF!,0)),"")</f>
        <v/>
      </c>
      <c r="L1368" s="58" t="str">
        <f>IFERROR(INDEX(SKU!E:E,MATCH(B1368,SKU!C:C,0)),"")</f>
        <v/>
      </c>
      <c r="M1368" s="56"/>
      <c r="R1368" t="str">
        <f>IF(COUNTIF(ROMANEIOS!K:K,A1368)&gt;0,J1368,"")</f>
        <v/>
      </c>
    </row>
    <row r="1369" spans="1:18" ht="15.75" customHeight="1" x14ac:dyDescent="0.25">
      <c r="A1369" s="42" t="str">
        <f>IFERROR(INDEX(NFS!F:F,MATCH(B1369,NFS!E:E,0)),"")</f>
        <v/>
      </c>
      <c r="E1369" s="11" t="str">
        <f>IF(B1369="","",COUNTIF(SKU!C:C,B1369))</f>
        <v/>
      </c>
      <c r="H1369" s="64" t="str">
        <f>IF(A1369="","",IFERROR(VLOOKUP(TEXT(A1369,"0"),#REF!,7,FALSE),""))</f>
        <v/>
      </c>
      <c r="I1369" s="17" t="str">
        <f>IF(A1369="","",IFERROR(VLOOKUP(TEXT(A1369,"0"),#REF!,9,FALSE),""))</f>
        <v/>
      </c>
      <c r="J1369" s="19" t="str">
        <f>IF(A1369="","",IFERROR(VLOOKUP(TEXT(A1369,"0"),#REF!,10,FALSE),""))</f>
        <v/>
      </c>
      <c r="K1369" s="18" t="str">
        <f>IFERROR(INDEX(#REF!,MATCH(A1369,#REF!,0)),"")</f>
        <v/>
      </c>
      <c r="L1369" s="58" t="str">
        <f>IFERROR(INDEX(SKU!E:E,MATCH(B1369,SKU!C:C,0)),"")</f>
        <v/>
      </c>
      <c r="M1369" s="56"/>
      <c r="R1369" t="str">
        <f>IF(COUNTIF(ROMANEIOS!K:K,A1369)&gt;0,J1369,"")</f>
        <v/>
      </c>
    </row>
    <row r="1370" spans="1:18" ht="15.75" customHeight="1" x14ac:dyDescent="0.25">
      <c r="A1370" s="42" t="str">
        <f>IFERROR(INDEX(NFS!F:F,MATCH(B1370,NFS!E:E,0)),"")</f>
        <v/>
      </c>
      <c r="E1370" s="11" t="str">
        <f>IF(B1370="","",COUNTIF(SKU!C:C,B1370))</f>
        <v/>
      </c>
      <c r="H1370" s="64" t="str">
        <f>IF(A1370="","",IFERROR(VLOOKUP(TEXT(A1370,"0"),#REF!,7,FALSE),""))</f>
        <v/>
      </c>
      <c r="I1370" s="17" t="str">
        <f>IF(A1370="","",IFERROR(VLOOKUP(TEXT(A1370,"0"),#REF!,9,FALSE),""))</f>
        <v/>
      </c>
      <c r="J1370" s="19" t="str">
        <f>IF(A1370="","",IFERROR(VLOOKUP(TEXT(A1370,"0"),#REF!,10,FALSE),""))</f>
        <v/>
      </c>
      <c r="K1370" s="18" t="str">
        <f>IFERROR(INDEX(#REF!,MATCH(A1370,#REF!,0)),"")</f>
        <v/>
      </c>
      <c r="L1370" s="58" t="str">
        <f>IFERROR(INDEX(SKU!E:E,MATCH(B1370,SKU!C:C,0)),"")</f>
        <v/>
      </c>
      <c r="M1370" s="56"/>
      <c r="R1370" t="str">
        <f>IF(COUNTIF(ROMANEIOS!K:K,A1370)&gt;0,J1370,"")</f>
        <v/>
      </c>
    </row>
    <row r="1371" spans="1:18" ht="15.75" customHeight="1" x14ac:dyDescent="0.25">
      <c r="A1371" s="42" t="str">
        <f>IFERROR(INDEX(NFS!F:F,MATCH(B1371,NFS!E:E,0)),"")</f>
        <v/>
      </c>
      <c r="E1371" s="11" t="str">
        <f>IF(B1371="","",COUNTIF(SKU!C:C,B1371))</f>
        <v/>
      </c>
      <c r="H1371" s="64" t="str">
        <f>IF(A1371="","",IFERROR(VLOOKUP(TEXT(A1371,"0"),#REF!,7,FALSE),""))</f>
        <v/>
      </c>
      <c r="I1371" s="17" t="str">
        <f>IF(A1371="","",IFERROR(VLOOKUP(TEXT(A1371,"0"),#REF!,9,FALSE),""))</f>
        <v/>
      </c>
      <c r="J1371" s="19" t="str">
        <f>IF(A1371="","",IFERROR(VLOOKUP(TEXT(A1371,"0"),#REF!,10,FALSE),""))</f>
        <v/>
      </c>
      <c r="K1371" s="18" t="str">
        <f>IFERROR(INDEX(#REF!,MATCH(A1371,#REF!,0)),"")</f>
        <v/>
      </c>
      <c r="L1371" s="58" t="str">
        <f>IFERROR(INDEX(SKU!E:E,MATCH(B1371,SKU!C:C,0)),"")</f>
        <v/>
      </c>
      <c r="M1371" s="56"/>
      <c r="R1371" t="str">
        <f>IF(COUNTIF(ROMANEIOS!K:K,A1371)&gt;0,J1371,"")</f>
        <v/>
      </c>
    </row>
    <row r="1372" spans="1:18" ht="15.75" customHeight="1" x14ac:dyDescent="0.25">
      <c r="A1372" s="42" t="str">
        <f>IFERROR(INDEX(NFS!F:F,MATCH(B1372,NFS!E:E,0)),"")</f>
        <v/>
      </c>
      <c r="E1372" s="11" t="str">
        <f>IF(B1372="","",COUNTIF(SKU!C:C,B1372))</f>
        <v/>
      </c>
      <c r="H1372" s="64" t="str">
        <f>IF(A1372="","",IFERROR(VLOOKUP(TEXT(A1372,"0"),#REF!,7,FALSE),""))</f>
        <v/>
      </c>
      <c r="I1372" s="17" t="str">
        <f>IF(A1372="","",IFERROR(VLOOKUP(TEXT(A1372,"0"),#REF!,9,FALSE),""))</f>
        <v/>
      </c>
      <c r="J1372" s="19" t="str">
        <f>IF(A1372="","",IFERROR(VLOOKUP(TEXT(A1372,"0"),#REF!,10,FALSE),""))</f>
        <v/>
      </c>
      <c r="K1372" s="18" t="str">
        <f>IFERROR(INDEX(#REF!,MATCH(A1372,#REF!,0)),"")</f>
        <v/>
      </c>
      <c r="L1372" s="58" t="str">
        <f>IFERROR(INDEX(SKU!E:E,MATCH(B1372,SKU!C:C,0)),"")</f>
        <v/>
      </c>
      <c r="M1372" s="56"/>
      <c r="R1372" t="str">
        <f>IF(COUNTIF(ROMANEIOS!K:K,A1372)&gt;0,J1372,"")</f>
        <v/>
      </c>
    </row>
    <row r="1373" spans="1:18" ht="15.75" customHeight="1" x14ac:dyDescent="0.25">
      <c r="A1373" s="42" t="str">
        <f>IFERROR(INDEX(NFS!F:F,MATCH(B1373,NFS!E:E,0)),"")</f>
        <v/>
      </c>
      <c r="E1373" s="11" t="str">
        <f>IF(B1373="","",COUNTIF(SKU!C:C,B1373))</f>
        <v/>
      </c>
      <c r="H1373" s="64" t="str">
        <f>IF(A1373="","",IFERROR(VLOOKUP(TEXT(A1373,"0"),#REF!,7,FALSE),""))</f>
        <v/>
      </c>
      <c r="I1373" s="17" t="str">
        <f>IF(A1373="","",IFERROR(VLOOKUP(TEXT(A1373,"0"),#REF!,9,FALSE),""))</f>
        <v/>
      </c>
      <c r="J1373" s="19" t="str">
        <f>IF(A1373="","",IFERROR(VLOOKUP(TEXT(A1373,"0"),#REF!,10,FALSE),""))</f>
        <v/>
      </c>
      <c r="K1373" s="18" t="str">
        <f>IFERROR(INDEX(#REF!,MATCH(A1373,#REF!,0)),"")</f>
        <v/>
      </c>
      <c r="L1373" s="58" t="str">
        <f>IFERROR(INDEX(SKU!E:E,MATCH(B1373,SKU!C:C,0)),"")</f>
        <v/>
      </c>
      <c r="M1373" s="56"/>
      <c r="R1373" t="str">
        <f>IF(COUNTIF(ROMANEIOS!K:K,A1373)&gt;0,J1373,"")</f>
        <v/>
      </c>
    </row>
    <row r="1374" spans="1:18" ht="15.75" customHeight="1" x14ac:dyDescent="0.25">
      <c r="A1374" s="42" t="str">
        <f>IFERROR(INDEX(NFS!F:F,MATCH(B1374,NFS!E:E,0)),"")</f>
        <v/>
      </c>
      <c r="E1374" s="11" t="str">
        <f>IF(B1374="","",COUNTIF(SKU!C:C,B1374))</f>
        <v/>
      </c>
      <c r="H1374" s="64" t="str">
        <f>IF(A1374="","",IFERROR(VLOOKUP(TEXT(A1374,"0"),#REF!,7,FALSE),""))</f>
        <v/>
      </c>
      <c r="I1374" s="17" t="str">
        <f>IF(A1374="","",IFERROR(VLOOKUP(TEXT(A1374,"0"),#REF!,9,FALSE),""))</f>
        <v/>
      </c>
      <c r="J1374" s="19" t="str">
        <f>IF(A1374="","",IFERROR(VLOOKUP(TEXT(A1374,"0"),#REF!,10,FALSE),""))</f>
        <v/>
      </c>
      <c r="K1374" s="18" t="str">
        <f>IFERROR(INDEX(#REF!,MATCH(A1374,#REF!,0)),"")</f>
        <v/>
      </c>
      <c r="L1374" s="58" t="str">
        <f>IFERROR(INDEX(SKU!E:E,MATCH(B1374,SKU!C:C,0)),"")</f>
        <v/>
      </c>
      <c r="M1374" s="56"/>
      <c r="R1374" t="str">
        <f>IF(COUNTIF(ROMANEIOS!K:K,A1374)&gt;0,J1374,"")</f>
        <v/>
      </c>
    </row>
    <row r="1375" spans="1:18" ht="15.75" customHeight="1" x14ac:dyDescent="0.25">
      <c r="A1375" s="42" t="str">
        <f>IFERROR(INDEX(NFS!F:F,MATCH(B1375,NFS!E:E,0)),"")</f>
        <v/>
      </c>
      <c r="E1375" s="11" t="str">
        <f>IF(B1375="","",COUNTIF(SKU!C:C,B1375))</f>
        <v/>
      </c>
      <c r="H1375" s="64" t="str">
        <f>IF(A1375="","",IFERROR(VLOOKUP(TEXT(A1375,"0"),#REF!,7,FALSE),""))</f>
        <v/>
      </c>
      <c r="I1375" s="17" t="str">
        <f>IF(A1375="","",IFERROR(VLOOKUP(TEXT(A1375,"0"),#REF!,9,FALSE),""))</f>
        <v/>
      </c>
      <c r="J1375" s="19" t="str">
        <f>IF(A1375="","",IFERROR(VLOOKUP(TEXT(A1375,"0"),#REF!,10,FALSE),""))</f>
        <v/>
      </c>
      <c r="K1375" s="18" t="str">
        <f>IFERROR(INDEX(#REF!,MATCH(A1375,#REF!,0)),"")</f>
        <v/>
      </c>
      <c r="L1375" s="58" t="str">
        <f>IFERROR(INDEX(SKU!E:E,MATCH(B1375,SKU!C:C,0)),"")</f>
        <v/>
      </c>
      <c r="M1375" s="56"/>
      <c r="R1375" t="str">
        <f>IF(COUNTIF(ROMANEIOS!K:K,A1375)&gt;0,J1375,"")</f>
        <v/>
      </c>
    </row>
    <row r="1376" spans="1:18" ht="15.75" customHeight="1" x14ac:dyDescent="0.25">
      <c r="A1376" s="42" t="str">
        <f>IFERROR(INDEX(NFS!F:F,MATCH(B1376,NFS!E:E,0)),"")</f>
        <v/>
      </c>
      <c r="E1376" s="11" t="str">
        <f>IF(B1376="","",COUNTIF(SKU!C:C,B1376))</f>
        <v/>
      </c>
      <c r="H1376" s="64" t="str">
        <f>IF(A1376="","",IFERROR(VLOOKUP(TEXT(A1376,"0"),#REF!,7,FALSE),""))</f>
        <v/>
      </c>
      <c r="I1376" s="17" t="str">
        <f>IF(A1376="","",IFERROR(VLOOKUP(TEXT(A1376,"0"),#REF!,9,FALSE),""))</f>
        <v/>
      </c>
      <c r="J1376" s="19" t="str">
        <f>IF(A1376="","",IFERROR(VLOOKUP(TEXT(A1376,"0"),#REF!,10,FALSE),""))</f>
        <v/>
      </c>
      <c r="K1376" s="18" t="str">
        <f>IFERROR(INDEX(#REF!,MATCH(A1376,#REF!,0)),"")</f>
        <v/>
      </c>
      <c r="L1376" s="58" t="str">
        <f>IFERROR(INDEX(SKU!E:E,MATCH(B1376,SKU!C:C,0)),"")</f>
        <v/>
      </c>
      <c r="M1376" s="56"/>
      <c r="R1376" t="str">
        <f>IF(COUNTIF(ROMANEIOS!K:K,A1376)&gt;0,J1376,"")</f>
        <v/>
      </c>
    </row>
    <row r="1377" spans="1:18" ht="15.75" customHeight="1" x14ac:dyDescent="0.25">
      <c r="A1377" s="42" t="str">
        <f>IFERROR(INDEX(NFS!F:F,MATCH(B1377,NFS!E:E,0)),"")</f>
        <v/>
      </c>
      <c r="E1377" s="11" t="str">
        <f>IF(B1377="","",COUNTIF(SKU!C:C,B1377))</f>
        <v/>
      </c>
      <c r="H1377" s="64" t="str">
        <f>IF(A1377="","",IFERROR(VLOOKUP(TEXT(A1377,"0"),#REF!,7,FALSE),""))</f>
        <v/>
      </c>
      <c r="I1377" s="17" t="str">
        <f>IF(A1377="","",IFERROR(VLOOKUP(TEXT(A1377,"0"),#REF!,9,FALSE),""))</f>
        <v/>
      </c>
      <c r="J1377" s="19" t="str">
        <f>IF(A1377="","",IFERROR(VLOOKUP(TEXT(A1377,"0"),#REF!,10,FALSE),""))</f>
        <v/>
      </c>
      <c r="K1377" s="18" t="str">
        <f>IFERROR(INDEX(#REF!,MATCH(A1377,#REF!,0)),"")</f>
        <v/>
      </c>
      <c r="L1377" s="58" t="str">
        <f>IFERROR(INDEX(SKU!E:E,MATCH(B1377,SKU!C:C,0)),"")</f>
        <v/>
      </c>
      <c r="M1377" s="56"/>
      <c r="R1377" t="str">
        <f>IF(COUNTIF(ROMANEIOS!K:K,A1377)&gt;0,J1377,"")</f>
        <v/>
      </c>
    </row>
    <row r="1378" spans="1:18" ht="15.75" customHeight="1" x14ac:dyDescent="0.25">
      <c r="A1378" s="42" t="str">
        <f>IFERROR(INDEX(NFS!F:F,MATCH(B1378,NFS!E:E,0)),"")</f>
        <v/>
      </c>
      <c r="E1378" s="11" t="str">
        <f>IF(B1378="","",COUNTIF(SKU!C:C,B1378))</f>
        <v/>
      </c>
      <c r="H1378" s="64" t="str">
        <f>IF(A1378="","",IFERROR(VLOOKUP(TEXT(A1378,"0"),#REF!,7,FALSE),""))</f>
        <v/>
      </c>
      <c r="I1378" s="17" t="str">
        <f>IF(A1378="","",IFERROR(VLOOKUP(TEXT(A1378,"0"),#REF!,9,FALSE),""))</f>
        <v/>
      </c>
      <c r="J1378" s="19" t="str">
        <f>IF(A1378="","",IFERROR(VLOOKUP(TEXT(A1378,"0"),#REF!,10,FALSE),""))</f>
        <v/>
      </c>
      <c r="K1378" s="18" t="str">
        <f>IFERROR(INDEX(#REF!,MATCH(A1378,#REF!,0)),"")</f>
        <v/>
      </c>
      <c r="L1378" s="58" t="str">
        <f>IFERROR(INDEX(SKU!E:E,MATCH(B1378,SKU!C:C,0)),"")</f>
        <v/>
      </c>
      <c r="M1378" s="56"/>
      <c r="R1378" t="str">
        <f>IF(COUNTIF(ROMANEIOS!K:K,A1378)&gt;0,J1378,"")</f>
        <v/>
      </c>
    </row>
    <row r="1379" spans="1:18" ht="15.75" customHeight="1" x14ac:dyDescent="0.25">
      <c r="A1379" s="42" t="str">
        <f>IFERROR(INDEX(NFS!F:F,MATCH(B1379,NFS!E:E,0)),"")</f>
        <v/>
      </c>
      <c r="E1379" s="11" t="str">
        <f>IF(B1379="","",COUNTIF(SKU!C:C,B1379))</f>
        <v/>
      </c>
      <c r="H1379" s="64" t="str">
        <f>IF(A1379="","",IFERROR(VLOOKUP(TEXT(A1379,"0"),#REF!,7,FALSE),""))</f>
        <v/>
      </c>
      <c r="I1379" s="17" t="str">
        <f>IF(A1379="","",IFERROR(VLOOKUP(TEXT(A1379,"0"),#REF!,9,FALSE),""))</f>
        <v/>
      </c>
      <c r="J1379" s="19" t="str">
        <f>IF(A1379="","",IFERROR(VLOOKUP(TEXT(A1379,"0"),#REF!,10,FALSE),""))</f>
        <v/>
      </c>
      <c r="K1379" s="18" t="str">
        <f>IFERROR(INDEX(#REF!,MATCH(A1379,#REF!,0)),"")</f>
        <v/>
      </c>
      <c r="L1379" s="58" t="str">
        <f>IFERROR(INDEX(SKU!E:E,MATCH(B1379,SKU!C:C,0)),"")</f>
        <v/>
      </c>
      <c r="M1379" s="56"/>
      <c r="R1379" t="str">
        <f>IF(COUNTIF(ROMANEIOS!K:K,A1379)&gt;0,J1379,"")</f>
        <v/>
      </c>
    </row>
    <row r="1380" spans="1:18" ht="15.75" customHeight="1" x14ac:dyDescent="0.25">
      <c r="A1380" s="42" t="str">
        <f>IFERROR(INDEX(NFS!F:F,MATCH(B1380,NFS!E:E,0)),"")</f>
        <v/>
      </c>
      <c r="E1380" s="11" t="str">
        <f>IF(B1380="","",COUNTIF(SKU!C:C,B1380))</f>
        <v/>
      </c>
      <c r="H1380" s="64" t="str">
        <f>IF(A1380="","",IFERROR(VLOOKUP(TEXT(A1380,"0"),#REF!,7,FALSE),""))</f>
        <v/>
      </c>
      <c r="I1380" s="17" t="str">
        <f>IF(A1380="","",IFERROR(VLOOKUP(TEXT(A1380,"0"),#REF!,9,FALSE),""))</f>
        <v/>
      </c>
      <c r="J1380" s="19" t="str">
        <f>IF(A1380="","",IFERROR(VLOOKUP(TEXT(A1380,"0"),#REF!,10,FALSE),""))</f>
        <v/>
      </c>
      <c r="K1380" s="18" t="str">
        <f>IFERROR(INDEX(#REF!,MATCH(A1380,#REF!,0)),"")</f>
        <v/>
      </c>
      <c r="L1380" s="58" t="str">
        <f>IFERROR(INDEX(SKU!E:E,MATCH(B1380,SKU!C:C,0)),"")</f>
        <v/>
      </c>
      <c r="M1380" s="56"/>
      <c r="R1380" t="str">
        <f>IF(COUNTIF(ROMANEIOS!K:K,A1380)&gt;0,J1380,"")</f>
        <v/>
      </c>
    </row>
    <row r="1381" spans="1:18" ht="15.75" customHeight="1" x14ac:dyDescent="0.25">
      <c r="A1381" s="42" t="str">
        <f>IFERROR(INDEX(NFS!F:F,MATCH(B1381,NFS!E:E,0)),"")</f>
        <v/>
      </c>
      <c r="E1381" s="11" t="str">
        <f>IF(B1381="","",COUNTIF(SKU!C:C,B1381))</f>
        <v/>
      </c>
      <c r="H1381" s="64" t="str">
        <f>IF(A1381="","",IFERROR(VLOOKUP(TEXT(A1381,"0"),#REF!,7,FALSE),""))</f>
        <v/>
      </c>
      <c r="I1381" s="17" t="str">
        <f>IF(A1381="","",IFERROR(VLOOKUP(TEXT(A1381,"0"),#REF!,9,FALSE),""))</f>
        <v/>
      </c>
      <c r="J1381" s="19" t="str">
        <f>IF(A1381="","",IFERROR(VLOOKUP(TEXT(A1381,"0"),#REF!,10,FALSE),""))</f>
        <v/>
      </c>
      <c r="K1381" s="18" t="str">
        <f>IFERROR(INDEX(#REF!,MATCH(A1381,#REF!,0)),"")</f>
        <v/>
      </c>
      <c r="L1381" s="58" t="str">
        <f>IFERROR(INDEX(SKU!E:E,MATCH(B1381,SKU!C:C,0)),"")</f>
        <v/>
      </c>
      <c r="M1381" s="56"/>
      <c r="R1381" t="str">
        <f>IF(COUNTIF(ROMANEIOS!K:K,A1381)&gt;0,J1381,"")</f>
        <v/>
      </c>
    </row>
    <row r="1382" spans="1:18" ht="15.75" customHeight="1" x14ac:dyDescent="0.25">
      <c r="A1382" s="42" t="str">
        <f>IFERROR(INDEX(NFS!F:F,MATCH(B1382,NFS!E:E,0)),"")</f>
        <v/>
      </c>
      <c r="E1382" s="11" t="str">
        <f>IF(B1382="","",COUNTIF(SKU!C:C,B1382))</f>
        <v/>
      </c>
      <c r="H1382" s="64" t="str">
        <f>IF(A1382="","",IFERROR(VLOOKUP(TEXT(A1382,"0"),#REF!,7,FALSE),""))</f>
        <v/>
      </c>
      <c r="I1382" s="17" t="str">
        <f>IF(A1382="","",IFERROR(VLOOKUP(TEXT(A1382,"0"),#REF!,9,FALSE),""))</f>
        <v/>
      </c>
      <c r="J1382" s="19" t="str">
        <f>IF(A1382="","",IFERROR(VLOOKUP(TEXT(A1382,"0"),#REF!,10,FALSE),""))</f>
        <v/>
      </c>
      <c r="K1382" s="18" t="str">
        <f>IFERROR(INDEX(#REF!,MATCH(A1382,#REF!,0)),"")</f>
        <v/>
      </c>
      <c r="L1382" s="58" t="str">
        <f>IFERROR(INDEX(SKU!E:E,MATCH(B1382,SKU!C:C,0)),"")</f>
        <v/>
      </c>
      <c r="M1382" s="56"/>
      <c r="R1382" t="str">
        <f>IF(COUNTIF(ROMANEIOS!K:K,A1382)&gt;0,J1382,"")</f>
        <v/>
      </c>
    </row>
    <row r="1383" spans="1:18" ht="15.75" customHeight="1" x14ac:dyDescent="0.25">
      <c r="A1383" s="42" t="str">
        <f>IFERROR(INDEX(NFS!F:F,MATCH(B1383,NFS!E:E,0)),"")</f>
        <v/>
      </c>
      <c r="E1383" s="11" t="str">
        <f>IF(B1383="","",COUNTIF(SKU!C:C,B1383))</f>
        <v/>
      </c>
      <c r="H1383" s="64" t="str">
        <f>IF(A1383="","",IFERROR(VLOOKUP(TEXT(A1383,"0"),#REF!,7,FALSE),""))</f>
        <v/>
      </c>
      <c r="I1383" s="17" t="str">
        <f>IF(A1383="","",IFERROR(VLOOKUP(TEXT(A1383,"0"),#REF!,9,FALSE),""))</f>
        <v/>
      </c>
      <c r="J1383" s="19" t="str">
        <f>IF(A1383="","",IFERROR(VLOOKUP(TEXT(A1383,"0"),#REF!,10,FALSE),""))</f>
        <v/>
      </c>
      <c r="K1383" s="18" t="str">
        <f>IFERROR(INDEX(#REF!,MATCH(A1383,#REF!,0)),"")</f>
        <v/>
      </c>
      <c r="L1383" s="58" t="str">
        <f>IFERROR(INDEX(SKU!E:E,MATCH(B1383,SKU!C:C,0)),"")</f>
        <v/>
      </c>
      <c r="M1383" s="56"/>
      <c r="R1383" t="str">
        <f>IF(COUNTIF(ROMANEIOS!K:K,A1383)&gt;0,J1383,"")</f>
        <v/>
      </c>
    </row>
    <row r="1384" spans="1:18" ht="15.75" customHeight="1" x14ac:dyDescent="0.25">
      <c r="A1384" s="42" t="str">
        <f>IFERROR(INDEX(NFS!F:F,MATCH(B1384,NFS!E:E,0)),"")</f>
        <v/>
      </c>
      <c r="E1384" s="11" t="str">
        <f>IF(B1384="","",COUNTIF(SKU!C:C,B1384))</f>
        <v/>
      </c>
      <c r="H1384" s="64" t="str">
        <f>IF(A1384="","",IFERROR(VLOOKUP(TEXT(A1384,"0"),#REF!,7,FALSE),""))</f>
        <v/>
      </c>
      <c r="I1384" s="17" t="str">
        <f>IF(A1384="","",IFERROR(VLOOKUP(TEXT(A1384,"0"),#REF!,9,FALSE),""))</f>
        <v/>
      </c>
      <c r="J1384" s="19" t="str">
        <f>IF(A1384="","",IFERROR(VLOOKUP(TEXT(A1384,"0"),#REF!,10,FALSE),""))</f>
        <v/>
      </c>
      <c r="K1384" s="18" t="str">
        <f>IFERROR(INDEX(#REF!,MATCH(A1384,#REF!,0)),"")</f>
        <v/>
      </c>
      <c r="L1384" s="58" t="str">
        <f>IFERROR(INDEX(SKU!E:E,MATCH(B1384,SKU!C:C,0)),"")</f>
        <v/>
      </c>
      <c r="M1384" s="56"/>
      <c r="R1384" t="str">
        <f>IF(COUNTIF(ROMANEIOS!K:K,A1384)&gt;0,J1384,"")</f>
        <v/>
      </c>
    </row>
    <row r="1385" spans="1:18" ht="15.75" customHeight="1" x14ac:dyDescent="0.25">
      <c r="A1385" s="42" t="str">
        <f>IFERROR(INDEX(NFS!F:F,MATCH(B1385,NFS!E:E,0)),"")</f>
        <v/>
      </c>
      <c r="E1385" s="11" t="str">
        <f>IF(B1385="","",COUNTIF(SKU!C:C,B1385))</f>
        <v/>
      </c>
      <c r="H1385" s="64" t="str">
        <f>IF(A1385="","",IFERROR(VLOOKUP(TEXT(A1385,"0"),#REF!,7,FALSE),""))</f>
        <v/>
      </c>
      <c r="I1385" s="17" t="str">
        <f>IF(A1385="","",IFERROR(VLOOKUP(TEXT(A1385,"0"),#REF!,9,FALSE),""))</f>
        <v/>
      </c>
      <c r="J1385" s="19" t="str">
        <f>IF(A1385="","",IFERROR(VLOOKUP(TEXT(A1385,"0"),#REF!,10,FALSE),""))</f>
        <v/>
      </c>
      <c r="K1385" s="18" t="str">
        <f>IFERROR(INDEX(#REF!,MATCH(A1385,#REF!,0)),"")</f>
        <v/>
      </c>
      <c r="L1385" s="58" t="str">
        <f>IFERROR(INDEX(SKU!E:E,MATCH(B1385,SKU!C:C,0)),"")</f>
        <v/>
      </c>
      <c r="M1385" s="56"/>
      <c r="R1385" t="str">
        <f>IF(COUNTIF(ROMANEIOS!K:K,A1385)&gt;0,J1385,"")</f>
        <v/>
      </c>
    </row>
    <row r="1386" spans="1:18" ht="15.75" customHeight="1" x14ac:dyDescent="0.25">
      <c r="A1386" s="42" t="str">
        <f>IFERROR(INDEX(NFS!F:F,MATCH(B1386,NFS!E:E,0)),"")</f>
        <v/>
      </c>
      <c r="E1386" s="11" t="str">
        <f>IF(B1386="","",COUNTIF(SKU!C:C,B1386))</f>
        <v/>
      </c>
      <c r="H1386" s="64" t="str">
        <f>IF(A1386="","",IFERROR(VLOOKUP(TEXT(A1386,"0"),#REF!,7,FALSE),""))</f>
        <v/>
      </c>
      <c r="I1386" s="17" t="str">
        <f>IF(A1386="","",IFERROR(VLOOKUP(TEXT(A1386,"0"),#REF!,9,FALSE),""))</f>
        <v/>
      </c>
      <c r="J1386" s="19" t="str">
        <f>IF(A1386="","",IFERROR(VLOOKUP(TEXT(A1386,"0"),#REF!,10,FALSE),""))</f>
        <v/>
      </c>
      <c r="K1386" s="18" t="str">
        <f>IFERROR(INDEX(#REF!,MATCH(A1386,#REF!,0)),"")</f>
        <v/>
      </c>
      <c r="L1386" s="58" t="str">
        <f>IFERROR(INDEX(SKU!E:E,MATCH(B1386,SKU!C:C,0)),"")</f>
        <v/>
      </c>
      <c r="M1386" s="56"/>
      <c r="R1386" t="str">
        <f>IF(COUNTIF(ROMANEIOS!K:K,A1386)&gt;0,J1386,"")</f>
        <v/>
      </c>
    </row>
    <row r="1387" spans="1:18" ht="15.75" customHeight="1" x14ac:dyDescent="0.25">
      <c r="A1387" s="42" t="str">
        <f>IFERROR(INDEX(NFS!F:F,MATCH(B1387,NFS!E:E,0)),"")</f>
        <v/>
      </c>
      <c r="E1387" s="11" t="str">
        <f>IF(B1387="","",COUNTIF(SKU!C:C,B1387))</f>
        <v/>
      </c>
      <c r="H1387" s="64" t="str">
        <f>IF(A1387="","",IFERROR(VLOOKUP(TEXT(A1387,"0"),#REF!,7,FALSE),""))</f>
        <v/>
      </c>
      <c r="I1387" s="17" t="str">
        <f>IF(A1387="","",IFERROR(VLOOKUP(TEXT(A1387,"0"),#REF!,9,FALSE),""))</f>
        <v/>
      </c>
      <c r="J1387" s="19" t="str">
        <f>IF(A1387="","",IFERROR(VLOOKUP(TEXT(A1387,"0"),#REF!,10,FALSE),""))</f>
        <v/>
      </c>
      <c r="K1387" s="18" t="str">
        <f>IFERROR(INDEX(#REF!,MATCH(A1387,#REF!,0)),"")</f>
        <v/>
      </c>
      <c r="L1387" s="58" t="str">
        <f>IFERROR(INDEX(SKU!E:E,MATCH(B1387,SKU!C:C,0)),"")</f>
        <v/>
      </c>
      <c r="M1387" s="56"/>
      <c r="R1387" t="str">
        <f>IF(COUNTIF(ROMANEIOS!K:K,A1387)&gt;0,J1387,"")</f>
        <v/>
      </c>
    </row>
    <row r="1388" spans="1:18" ht="15.75" customHeight="1" x14ac:dyDescent="0.25">
      <c r="A1388" s="42" t="str">
        <f>IFERROR(INDEX(NFS!F:F,MATCH(B1388,NFS!E:E,0)),"")</f>
        <v/>
      </c>
      <c r="E1388" s="11" t="str">
        <f>IF(B1388="","",COUNTIF(SKU!C:C,B1388))</f>
        <v/>
      </c>
      <c r="H1388" s="64" t="str">
        <f>IF(A1388="","",IFERROR(VLOOKUP(TEXT(A1388,"0"),#REF!,7,FALSE),""))</f>
        <v/>
      </c>
      <c r="I1388" s="17" t="str">
        <f>IF(A1388="","",IFERROR(VLOOKUP(TEXT(A1388,"0"),#REF!,9,FALSE),""))</f>
        <v/>
      </c>
      <c r="J1388" s="19" t="str">
        <f>IF(A1388="","",IFERROR(VLOOKUP(TEXT(A1388,"0"),#REF!,10,FALSE),""))</f>
        <v/>
      </c>
      <c r="K1388" s="18" t="str">
        <f>IFERROR(INDEX(#REF!,MATCH(A1388,#REF!,0)),"")</f>
        <v/>
      </c>
      <c r="L1388" s="58" t="str">
        <f>IFERROR(INDEX(SKU!E:E,MATCH(B1388,SKU!C:C,0)),"")</f>
        <v/>
      </c>
      <c r="M1388" s="56"/>
      <c r="R1388" t="str">
        <f>IF(COUNTIF(ROMANEIOS!K:K,A1388)&gt;0,J1388,"")</f>
        <v/>
      </c>
    </row>
    <row r="1389" spans="1:18" ht="15.75" customHeight="1" x14ac:dyDescent="0.25">
      <c r="A1389" s="42" t="str">
        <f>IFERROR(INDEX(NFS!F:F,MATCH(B1389,NFS!E:E,0)),"")</f>
        <v/>
      </c>
      <c r="E1389" s="11" t="str">
        <f>IF(B1389="","",COUNTIF(SKU!C:C,B1389))</f>
        <v/>
      </c>
      <c r="H1389" s="64" t="str">
        <f>IF(A1389="","",IFERROR(VLOOKUP(TEXT(A1389,"0"),#REF!,7,FALSE),""))</f>
        <v/>
      </c>
      <c r="I1389" s="17" t="str">
        <f>IF(A1389="","",IFERROR(VLOOKUP(TEXT(A1389,"0"),#REF!,9,FALSE),""))</f>
        <v/>
      </c>
      <c r="J1389" s="19" t="str">
        <f>IF(A1389="","",IFERROR(VLOOKUP(TEXT(A1389,"0"),#REF!,10,FALSE),""))</f>
        <v/>
      </c>
      <c r="K1389" s="18" t="str">
        <f>IFERROR(INDEX(#REF!,MATCH(A1389,#REF!,0)),"")</f>
        <v/>
      </c>
      <c r="L1389" s="58" t="str">
        <f>IFERROR(INDEX(SKU!E:E,MATCH(B1389,SKU!C:C,0)),"")</f>
        <v/>
      </c>
      <c r="M1389" s="56"/>
      <c r="R1389" t="str">
        <f>IF(COUNTIF(ROMANEIOS!K:K,A1389)&gt;0,J1389,"")</f>
        <v/>
      </c>
    </row>
    <row r="1390" spans="1:18" ht="15.75" customHeight="1" x14ac:dyDescent="0.25">
      <c r="A1390" s="42" t="str">
        <f>IFERROR(INDEX(NFS!F:F,MATCH(B1390,NFS!E:E,0)),"")</f>
        <v/>
      </c>
      <c r="E1390" s="11" t="str">
        <f>IF(B1390="","",COUNTIF(SKU!C:C,B1390))</f>
        <v/>
      </c>
      <c r="H1390" s="64" t="str">
        <f>IF(A1390="","",IFERROR(VLOOKUP(TEXT(A1390,"0"),#REF!,7,FALSE),""))</f>
        <v/>
      </c>
      <c r="I1390" s="17" t="str">
        <f>IF(A1390="","",IFERROR(VLOOKUP(TEXT(A1390,"0"),#REF!,9,FALSE),""))</f>
        <v/>
      </c>
      <c r="J1390" s="19" t="str">
        <f>IF(A1390="","",IFERROR(VLOOKUP(TEXT(A1390,"0"),#REF!,10,FALSE),""))</f>
        <v/>
      </c>
      <c r="K1390" s="18" t="str">
        <f>IFERROR(INDEX(#REF!,MATCH(A1390,#REF!,0)),"")</f>
        <v/>
      </c>
      <c r="L1390" s="58" t="str">
        <f>IFERROR(INDEX(SKU!E:E,MATCH(B1390,SKU!C:C,0)),"")</f>
        <v/>
      </c>
      <c r="M1390" s="56"/>
      <c r="R1390" t="str">
        <f>IF(COUNTIF(ROMANEIOS!K:K,A1390)&gt;0,J1390,"")</f>
        <v/>
      </c>
    </row>
    <row r="1391" spans="1:18" ht="15.75" customHeight="1" x14ac:dyDescent="0.25">
      <c r="A1391" s="42" t="str">
        <f>IFERROR(INDEX(NFS!F:F,MATCH(B1391,NFS!E:E,0)),"")</f>
        <v/>
      </c>
      <c r="E1391" s="11" t="str">
        <f>IF(B1391="","",COUNTIF(SKU!C:C,B1391))</f>
        <v/>
      </c>
      <c r="H1391" s="64" t="str">
        <f>IF(A1391="","",IFERROR(VLOOKUP(TEXT(A1391,"0"),#REF!,7,FALSE),""))</f>
        <v/>
      </c>
      <c r="I1391" s="17" t="str">
        <f>IF(A1391="","",IFERROR(VLOOKUP(TEXT(A1391,"0"),#REF!,9,FALSE),""))</f>
        <v/>
      </c>
      <c r="J1391" s="19" t="str">
        <f>IF(A1391="","",IFERROR(VLOOKUP(TEXT(A1391,"0"),#REF!,10,FALSE),""))</f>
        <v/>
      </c>
      <c r="K1391" s="18" t="str">
        <f>IFERROR(INDEX(#REF!,MATCH(A1391,#REF!,0)),"")</f>
        <v/>
      </c>
      <c r="L1391" s="58" t="str">
        <f>IFERROR(INDEX(SKU!E:E,MATCH(B1391,SKU!C:C,0)),"")</f>
        <v/>
      </c>
      <c r="M1391" s="56"/>
      <c r="R1391" t="str">
        <f>IF(COUNTIF(ROMANEIOS!K:K,A1391)&gt;0,J1391,"")</f>
        <v/>
      </c>
    </row>
    <row r="1392" spans="1:18" ht="15.75" customHeight="1" x14ac:dyDescent="0.25">
      <c r="A1392" s="42" t="str">
        <f>IFERROR(INDEX(NFS!F:F,MATCH(B1392,NFS!E:E,0)),"")</f>
        <v/>
      </c>
      <c r="E1392" s="11" t="str">
        <f>IF(B1392="","",COUNTIF(SKU!C:C,B1392))</f>
        <v/>
      </c>
      <c r="H1392" s="64" t="str">
        <f>IF(A1392="","",IFERROR(VLOOKUP(TEXT(A1392,"0"),#REF!,7,FALSE),""))</f>
        <v/>
      </c>
      <c r="I1392" s="17" t="str">
        <f>IF(A1392="","",IFERROR(VLOOKUP(TEXT(A1392,"0"),#REF!,9,FALSE),""))</f>
        <v/>
      </c>
      <c r="J1392" s="19" t="str">
        <f>IF(A1392="","",IFERROR(VLOOKUP(TEXT(A1392,"0"),#REF!,10,FALSE),""))</f>
        <v/>
      </c>
      <c r="K1392" s="18" t="str">
        <f>IFERROR(INDEX(#REF!,MATCH(A1392,#REF!,0)),"")</f>
        <v/>
      </c>
      <c r="L1392" s="58" t="str">
        <f>IFERROR(INDEX(SKU!E:E,MATCH(B1392,SKU!C:C,0)),"")</f>
        <v/>
      </c>
      <c r="M1392" s="56"/>
      <c r="R1392" t="str">
        <f>IF(COUNTIF(ROMANEIOS!K:K,A1392)&gt;0,J1392,"")</f>
        <v/>
      </c>
    </row>
    <row r="1393" spans="1:18" ht="15.75" customHeight="1" x14ac:dyDescent="0.25">
      <c r="A1393" s="42" t="str">
        <f>IFERROR(INDEX(NFS!F:F,MATCH(B1393,NFS!E:E,0)),"")</f>
        <v/>
      </c>
      <c r="E1393" s="11" t="str">
        <f>IF(B1393="","",COUNTIF(SKU!C:C,B1393))</f>
        <v/>
      </c>
      <c r="H1393" s="64" t="str">
        <f>IF(A1393="","",IFERROR(VLOOKUP(TEXT(A1393,"0"),#REF!,7,FALSE),""))</f>
        <v/>
      </c>
      <c r="I1393" s="17" t="str">
        <f>IF(A1393="","",IFERROR(VLOOKUP(TEXT(A1393,"0"),#REF!,9,FALSE),""))</f>
        <v/>
      </c>
      <c r="J1393" s="19" t="str">
        <f>IF(A1393="","",IFERROR(VLOOKUP(TEXT(A1393,"0"),#REF!,10,FALSE),""))</f>
        <v/>
      </c>
      <c r="K1393" s="18" t="str">
        <f>IFERROR(INDEX(#REF!,MATCH(A1393,#REF!,0)),"")</f>
        <v/>
      </c>
      <c r="L1393" s="58" t="str">
        <f>IFERROR(INDEX(SKU!E:E,MATCH(B1393,SKU!C:C,0)),"")</f>
        <v/>
      </c>
      <c r="M1393" s="56"/>
      <c r="R1393" t="str">
        <f>IF(COUNTIF(ROMANEIOS!K:K,A1393)&gt;0,J1393,"")</f>
        <v/>
      </c>
    </row>
    <row r="1394" spans="1:18" ht="15.75" customHeight="1" x14ac:dyDescent="0.25">
      <c r="A1394" s="42" t="str">
        <f>IFERROR(INDEX(NFS!F:F,MATCH(B1394,NFS!E:E,0)),"")</f>
        <v/>
      </c>
      <c r="E1394" s="11" t="str">
        <f>IF(B1394="","",COUNTIF(SKU!C:C,B1394))</f>
        <v/>
      </c>
      <c r="H1394" s="64" t="str">
        <f>IF(A1394="","",IFERROR(VLOOKUP(TEXT(A1394,"0"),#REF!,7,FALSE),""))</f>
        <v/>
      </c>
      <c r="I1394" s="17" t="str">
        <f>IF(A1394="","",IFERROR(VLOOKUP(TEXT(A1394,"0"),#REF!,9,FALSE),""))</f>
        <v/>
      </c>
      <c r="J1394" s="19" t="str">
        <f>IF(A1394="","",IFERROR(VLOOKUP(TEXT(A1394,"0"),#REF!,10,FALSE),""))</f>
        <v/>
      </c>
      <c r="K1394" s="18" t="str">
        <f>IFERROR(INDEX(#REF!,MATCH(A1394,#REF!,0)),"")</f>
        <v/>
      </c>
      <c r="L1394" s="58" t="str">
        <f>IFERROR(INDEX(SKU!E:E,MATCH(B1394,SKU!C:C,0)),"")</f>
        <v/>
      </c>
      <c r="M1394" s="56"/>
      <c r="R1394" t="str">
        <f>IF(COUNTIF(ROMANEIOS!K:K,A1394)&gt;0,J1394,"")</f>
        <v/>
      </c>
    </row>
    <row r="1395" spans="1:18" ht="15.75" customHeight="1" x14ac:dyDescent="0.25">
      <c r="A1395" s="42" t="str">
        <f>IFERROR(INDEX(NFS!F:F,MATCH(B1395,NFS!E:E,0)),"")</f>
        <v/>
      </c>
      <c r="E1395" s="11" t="str">
        <f>IF(B1395="","",COUNTIF(SKU!C:C,B1395))</f>
        <v/>
      </c>
      <c r="H1395" s="64" t="str">
        <f>IF(A1395="","",IFERROR(VLOOKUP(TEXT(A1395,"0"),#REF!,7,FALSE),""))</f>
        <v/>
      </c>
      <c r="I1395" s="17" t="str">
        <f>IF(A1395="","",IFERROR(VLOOKUP(TEXT(A1395,"0"),#REF!,9,FALSE),""))</f>
        <v/>
      </c>
      <c r="J1395" s="19" t="str">
        <f>IF(A1395="","",IFERROR(VLOOKUP(TEXT(A1395,"0"),#REF!,10,FALSE),""))</f>
        <v/>
      </c>
      <c r="K1395" s="18" t="str">
        <f>IFERROR(INDEX(#REF!,MATCH(A1395,#REF!,0)),"")</f>
        <v/>
      </c>
      <c r="L1395" s="58" t="str">
        <f>IFERROR(INDEX(SKU!E:E,MATCH(B1395,SKU!C:C,0)),"")</f>
        <v/>
      </c>
      <c r="M1395" s="56"/>
      <c r="R1395" t="str">
        <f>IF(COUNTIF(ROMANEIOS!K:K,A1395)&gt;0,J1395,"")</f>
        <v/>
      </c>
    </row>
    <row r="1396" spans="1:18" ht="15.75" customHeight="1" x14ac:dyDescent="0.25">
      <c r="A1396" s="42" t="str">
        <f>IFERROR(INDEX(NFS!F:F,MATCH(B1396,NFS!E:E,0)),"")</f>
        <v/>
      </c>
      <c r="E1396" s="11" t="str">
        <f>IF(B1396="","",COUNTIF(SKU!C:C,B1396))</f>
        <v/>
      </c>
      <c r="H1396" s="64" t="str">
        <f>IF(A1396="","",IFERROR(VLOOKUP(TEXT(A1396,"0"),#REF!,7,FALSE),""))</f>
        <v/>
      </c>
      <c r="I1396" s="17" t="str">
        <f>IF(A1396="","",IFERROR(VLOOKUP(TEXT(A1396,"0"),#REF!,9,FALSE),""))</f>
        <v/>
      </c>
      <c r="J1396" s="19" t="str">
        <f>IF(A1396="","",IFERROR(VLOOKUP(TEXT(A1396,"0"),#REF!,10,FALSE),""))</f>
        <v/>
      </c>
      <c r="K1396" s="18" t="str">
        <f>IFERROR(INDEX(#REF!,MATCH(A1396,#REF!,0)),"")</f>
        <v/>
      </c>
      <c r="L1396" s="58" t="str">
        <f>IFERROR(INDEX(SKU!E:E,MATCH(B1396,SKU!C:C,0)),"")</f>
        <v/>
      </c>
      <c r="M1396" s="56"/>
      <c r="R1396" t="str">
        <f>IF(COUNTIF(ROMANEIOS!K:K,A1396)&gt;0,J1396,"")</f>
        <v/>
      </c>
    </row>
    <row r="1397" spans="1:18" ht="15.75" customHeight="1" x14ac:dyDescent="0.25">
      <c r="A1397" s="42" t="str">
        <f>IFERROR(INDEX(NFS!F:F,MATCH(B1397,NFS!E:E,0)),"")</f>
        <v/>
      </c>
      <c r="E1397" s="11" t="str">
        <f>IF(B1397="","",COUNTIF(SKU!C:C,B1397))</f>
        <v/>
      </c>
      <c r="H1397" s="64" t="str">
        <f>IF(A1397="","",IFERROR(VLOOKUP(TEXT(A1397,"0"),#REF!,7,FALSE),""))</f>
        <v/>
      </c>
      <c r="I1397" s="17" t="str">
        <f>IF(A1397="","",IFERROR(VLOOKUP(TEXT(A1397,"0"),#REF!,9,FALSE),""))</f>
        <v/>
      </c>
      <c r="J1397" s="19" t="str">
        <f>IF(A1397="","",IFERROR(VLOOKUP(TEXT(A1397,"0"),#REF!,10,FALSE),""))</f>
        <v/>
      </c>
      <c r="K1397" s="18" t="str">
        <f>IFERROR(INDEX(#REF!,MATCH(A1397,#REF!,0)),"")</f>
        <v/>
      </c>
      <c r="L1397" s="58" t="str">
        <f>IFERROR(INDEX(SKU!E:E,MATCH(B1397,SKU!C:C,0)),"")</f>
        <v/>
      </c>
      <c r="M1397" s="56"/>
      <c r="R1397" t="str">
        <f>IF(COUNTIF(ROMANEIOS!K:K,A1397)&gt;0,J1397,"")</f>
        <v/>
      </c>
    </row>
    <row r="1398" spans="1:18" ht="15.75" customHeight="1" x14ac:dyDescent="0.25">
      <c r="A1398" s="42" t="str">
        <f>IFERROR(INDEX(NFS!F:F,MATCH(B1398,NFS!E:E,0)),"")</f>
        <v/>
      </c>
      <c r="E1398" s="11" t="str">
        <f>IF(B1398="","",COUNTIF(SKU!C:C,B1398))</f>
        <v/>
      </c>
      <c r="H1398" s="64" t="str">
        <f>IF(A1398="","",IFERROR(VLOOKUP(TEXT(A1398,"0"),#REF!,7,FALSE),""))</f>
        <v/>
      </c>
      <c r="I1398" s="17" t="str">
        <f>IF(A1398="","",IFERROR(VLOOKUP(TEXT(A1398,"0"),#REF!,9,FALSE),""))</f>
        <v/>
      </c>
      <c r="J1398" s="19" t="str">
        <f>IF(A1398="","",IFERROR(VLOOKUP(TEXT(A1398,"0"),#REF!,10,FALSE),""))</f>
        <v/>
      </c>
      <c r="K1398" s="18" t="str">
        <f>IFERROR(INDEX(#REF!,MATCH(A1398,#REF!,0)),"")</f>
        <v/>
      </c>
      <c r="L1398" s="58" t="str">
        <f>IFERROR(INDEX(SKU!E:E,MATCH(B1398,SKU!C:C,0)),"")</f>
        <v/>
      </c>
      <c r="M1398" s="56"/>
      <c r="R1398" t="str">
        <f>IF(COUNTIF(ROMANEIOS!K:K,A1398)&gt;0,J1398,"")</f>
        <v/>
      </c>
    </row>
    <row r="1399" spans="1:18" ht="15.75" customHeight="1" x14ac:dyDescent="0.25">
      <c r="A1399" s="42" t="str">
        <f>IFERROR(INDEX(NFS!F:F,MATCH(B1399,NFS!E:E,0)),"")</f>
        <v/>
      </c>
      <c r="E1399" s="11" t="str">
        <f>IF(B1399="","",COUNTIF(SKU!C:C,B1399))</f>
        <v/>
      </c>
      <c r="H1399" s="64" t="str">
        <f>IF(A1399="","",IFERROR(VLOOKUP(TEXT(A1399,"0"),#REF!,7,FALSE),""))</f>
        <v/>
      </c>
      <c r="I1399" s="17" t="str">
        <f>IF(A1399="","",IFERROR(VLOOKUP(TEXT(A1399,"0"),#REF!,9,FALSE),""))</f>
        <v/>
      </c>
      <c r="J1399" s="19" t="str">
        <f>IF(A1399="","",IFERROR(VLOOKUP(TEXT(A1399,"0"),#REF!,10,FALSE),""))</f>
        <v/>
      </c>
      <c r="K1399" s="18" t="str">
        <f>IFERROR(INDEX(#REF!,MATCH(A1399,#REF!,0)),"")</f>
        <v/>
      </c>
      <c r="L1399" s="58" t="str">
        <f>IFERROR(INDEX(SKU!E:E,MATCH(B1399,SKU!C:C,0)),"")</f>
        <v/>
      </c>
      <c r="M1399" s="56"/>
      <c r="R1399" t="str">
        <f>IF(COUNTIF(ROMANEIOS!K:K,A1399)&gt;0,J1399,"")</f>
        <v/>
      </c>
    </row>
    <row r="1400" spans="1:18" ht="15.75" customHeight="1" x14ac:dyDescent="0.25">
      <c r="A1400" s="42" t="str">
        <f>IFERROR(INDEX(NFS!F:F,MATCH(B1400,NFS!E:E,0)),"")</f>
        <v/>
      </c>
      <c r="E1400" s="11" t="str">
        <f>IF(B1400="","",COUNTIF(SKU!C:C,B1400))</f>
        <v/>
      </c>
      <c r="H1400" s="64" t="str">
        <f>IF(A1400="","",IFERROR(VLOOKUP(TEXT(A1400,"0"),#REF!,7,FALSE),""))</f>
        <v/>
      </c>
      <c r="I1400" s="17" t="str">
        <f>IF(A1400="","",IFERROR(VLOOKUP(TEXT(A1400,"0"),#REF!,9,FALSE),""))</f>
        <v/>
      </c>
      <c r="J1400" s="19" t="str">
        <f>IF(A1400="","",IFERROR(VLOOKUP(TEXT(A1400,"0"),#REF!,10,FALSE),""))</f>
        <v/>
      </c>
      <c r="K1400" s="18" t="str">
        <f>IFERROR(INDEX(#REF!,MATCH(A1400,#REF!,0)),"")</f>
        <v/>
      </c>
      <c r="L1400" s="58" t="str">
        <f>IFERROR(INDEX(SKU!E:E,MATCH(B1400,SKU!C:C,0)),"")</f>
        <v/>
      </c>
      <c r="M1400" s="56"/>
      <c r="R1400" t="str">
        <f>IF(COUNTIF(ROMANEIOS!K:K,A1400)&gt;0,J1400,"")</f>
        <v/>
      </c>
    </row>
    <row r="1401" spans="1:18" ht="15.75" customHeight="1" x14ac:dyDescent="0.25">
      <c r="A1401" s="42" t="str">
        <f>IFERROR(INDEX(NFS!F:F,MATCH(B1401,NFS!E:E,0)),"")</f>
        <v/>
      </c>
      <c r="E1401" s="11" t="str">
        <f>IF(B1401="","",COUNTIF(SKU!C:C,B1401))</f>
        <v/>
      </c>
      <c r="H1401" s="64" t="str">
        <f>IF(A1401="","",IFERROR(VLOOKUP(TEXT(A1401,"0"),#REF!,7,FALSE),""))</f>
        <v/>
      </c>
      <c r="I1401" s="17" t="str">
        <f>IF(A1401="","",IFERROR(VLOOKUP(TEXT(A1401,"0"),#REF!,9,FALSE),""))</f>
        <v/>
      </c>
      <c r="J1401" s="19" t="str">
        <f>IF(A1401="","",IFERROR(VLOOKUP(TEXT(A1401,"0"),#REF!,10,FALSE),""))</f>
        <v/>
      </c>
      <c r="K1401" s="18" t="str">
        <f>IFERROR(INDEX(#REF!,MATCH(A1401,#REF!,0)),"")</f>
        <v/>
      </c>
      <c r="L1401" s="58" t="str">
        <f>IFERROR(INDEX(SKU!E:E,MATCH(B1401,SKU!C:C,0)),"")</f>
        <v/>
      </c>
      <c r="M1401" s="56"/>
      <c r="R1401" t="str">
        <f>IF(COUNTIF(ROMANEIOS!K:K,A1401)&gt;0,J1401,"")</f>
        <v/>
      </c>
    </row>
    <row r="1402" spans="1:18" ht="15.75" customHeight="1" x14ac:dyDescent="0.25">
      <c r="A1402" s="42" t="str">
        <f>IFERROR(INDEX(NFS!F:F,MATCH(B1402,NFS!E:E,0)),"")</f>
        <v/>
      </c>
      <c r="E1402" s="11" t="str">
        <f>IF(B1402="","",COUNTIF(SKU!C:C,B1402))</f>
        <v/>
      </c>
      <c r="H1402" s="64" t="str">
        <f>IF(A1402="","",IFERROR(VLOOKUP(TEXT(A1402,"0"),#REF!,7,FALSE),""))</f>
        <v/>
      </c>
      <c r="I1402" s="17" t="str">
        <f>IF(A1402="","",IFERROR(VLOOKUP(TEXT(A1402,"0"),#REF!,9,FALSE),""))</f>
        <v/>
      </c>
      <c r="J1402" s="19" t="str">
        <f>IF(A1402="","",IFERROR(VLOOKUP(TEXT(A1402,"0"),#REF!,10,FALSE),""))</f>
        <v/>
      </c>
      <c r="K1402" s="18" t="str">
        <f>IFERROR(INDEX(#REF!,MATCH(A1402,#REF!,0)),"")</f>
        <v/>
      </c>
      <c r="L1402" s="58" t="str">
        <f>IFERROR(INDEX(SKU!E:E,MATCH(B1402,SKU!C:C,0)),"")</f>
        <v/>
      </c>
      <c r="M1402" s="56"/>
      <c r="R1402" t="str">
        <f>IF(COUNTIF(ROMANEIOS!K:K,A1402)&gt;0,J1402,"")</f>
        <v/>
      </c>
    </row>
    <row r="1403" spans="1:18" ht="15.75" customHeight="1" x14ac:dyDescent="0.25">
      <c r="A1403" s="42" t="str">
        <f>IFERROR(INDEX(NFS!F:F,MATCH(B1403,NFS!E:E,0)),"")</f>
        <v/>
      </c>
      <c r="E1403" s="11" t="str">
        <f>IF(B1403="","",COUNTIF(SKU!C:C,B1403))</f>
        <v/>
      </c>
      <c r="H1403" s="64" t="str">
        <f>IF(A1403="","",IFERROR(VLOOKUP(TEXT(A1403,"0"),#REF!,7,FALSE),""))</f>
        <v/>
      </c>
      <c r="I1403" s="17" t="str">
        <f>IF(A1403="","",IFERROR(VLOOKUP(TEXT(A1403,"0"),#REF!,9,FALSE),""))</f>
        <v/>
      </c>
      <c r="J1403" s="19" t="str">
        <f>IF(A1403="","",IFERROR(VLOOKUP(TEXT(A1403,"0"),#REF!,10,FALSE),""))</f>
        <v/>
      </c>
      <c r="K1403" s="18" t="str">
        <f>IFERROR(INDEX(#REF!,MATCH(A1403,#REF!,0)),"")</f>
        <v/>
      </c>
      <c r="L1403" s="58" t="str">
        <f>IFERROR(INDEX(SKU!E:E,MATCH(B1403,SKU!C:C,0)),"")</f>
        <v/>
      </c>
      <c r="M1403" s="56"/>
      <c r="R1403" t="str">
        <f>IF(COUNTIF(ROMANEIOS!K:K,A1403)&gt;0,J1403,"")</f>
        <v/>
      </c>
    </row>
    <row r="1404" spans="1:18" ht="15.75" customHeight="1" x14ac:dyDescent="0.25">
      <c r="A1404" s="42" t="str">
        <f>IFERROR(INDEX(NFS!F:F,MATCH(B1404,NFS!E:E,0)),"")</f>
        <v/>
      </c>
      <c r="E1404" s="11" t="str">
        <f>IF(B1404="","",COUNTIF(SKU!C:C,B1404))</f>
        <v/>
      </c>
      <c r="H1404" s="64" t="str">
        <f>IF(A1404="","",IFERROR(VLOOKUP(TEXT(A1404,"0"),#REF!,7,FALSE),""))</f>
        <v/>
      </c>
      <c r="I1404" s="17" t="str">
        <f>IF(A1404="","",IFERROR(VLOOKUP(TEXT(A1404,"0"),#REF!,9,FALSE),""))</f>
        <v/>
      </c>
      <c r="J1404" s="19" t="str">
        <f>IF(A1404="","",IFERROR(VLOOKUP(TEXT(A1404,"0"),#REF!,10,FALSE),""))</f>
        <v/>
      </c>
      <c r="K1404" s="18" t="str">
        <f>IFERROR(INDEX(#REF!,MATCH(A1404,#REF!,0)),"")</f>
        <v/>
      </c>
      <c r="L1404" s="58" t="str">
        <f>IFERROR(INDEX(SKU!E:E,MATCH(B1404,SKU!C:C,0)),"")</f>
        <v/>
      </c>
      <c r="M1404" s="56"/>
      <c r="R1404" t="str">
        <f>IF(COUNTIF(ROMANEIOS!K:K,A1404)&gt;0,J1404,"")</f>
        <v/>
      </c>
    </row>
    <row r="1405" spans="1:18" ht="15.75" customHeight="1" x14ac:dyDescent="0.25">
      <c r="A1405" s="42" t="str">
        <f>IFERROR(INDEX(NFS!F:F,MATCH(B1405,NFS!E:E,0)),"")</f>
        <v/>
      </c>
      <c r="E1405" s="11" t="str">
        <f>IF(B1405="","",COUNTIF(SKU!C:C,B1405))</f>
        <v/>
      </c>
      <c r="H1405" s="64" t="str">
        <f>IF(A1405="","",IFERROR(VLOOKUP(TEXT(A1405,"0"),#REF!,7,FALSE),""))</f>
        <v/>
      </c>
      <c r="I1405" s="17" t="str">
        <f>IF(A1405="","",IFERROR(VLOOKUP(TEXT(A1405,"0"),#REF!,9,FALSE),""))</f>
        <v/>
      </c>
      <c r="J1405" s="19" t="str">
        <f>IF(A1405="","",IFERROR(VLOOKUP(TEXT(A1405,"0"),#REF!,10,FALSE),""))</f>
        <v/>
      </c>
      <c r="K1405" s="18" t="str">
        <f>IFERROR(INDEX(#REF!,MATCH(A1405,#REF!,0)),"")</f>
        <v/>
      </c>
      <c r="L1405" s="58" t="str">
        <f>IFERROR(INDEX(SKU!E:E,MATCH(B1405,SKU!C:C,0)),"")</f>
        <v/>
      </c>
      <c r="M1405" s="56"/>
      <c r="R1405" t="str">
        <f>IF(COUNTIF(ROMANEIOS!K:K,A1405)&gt;0,J1405,"")</f>
        <v/>
      </c>
    </row>
    <row r="1406" spans="1:18" ht="15.75" customHeight="1" x14ac:dyDescent="0.25">
      <c r="A1406" s="42" t="str">
        <f>IFERROR(INDEX(NFS!F:F,MATCH(B1406,NFS!E:E,0)),"")</f>
        <v/>
      </c>
      <c r="E1406" s="11" t="str">
        <f>IF(B1406="","",COUNTIF(SKU!C:C,B1406))</f>
        <v/>
      </c>
      <c r="H1406" s="64" t="str">
        <f>IF(A1406="","",IFERROR(VLOOKUP(TEXT(A1406,"0"),#REF!,7,FALSE),""))</f>
        <v/>
      </c>
      <c r="I1406" s="17" t="str">
        <f>IF(A1406="","",IFERROR(VLOOKUP(TEXT(A1406,"0"),#REF!,9,FALSE),""))</f>
        <v/>
      </c>
      <c r="J1406" s="19" t="str">
        <f>IF(A1406="","",IFERROR(VLOOKUP(TEXT(A1406,"0"),#REF!,10,FALSE),""))</f>
        <v/>
      </c>
      <c r="K1406" s="18" t="str">
        <f>IFERROR(INDEX(#REF!,MATCH(A1406,#REF!,0)),"")</f>
        <v/>
      </c>
      <c r="L1406" s="58" t="str">
        <f>IFERROR(INDEX(SKU!E:E,MATCH(B1406,SKU!C:C,0)),"")</f>
        <v/>
      </c>
      <c r="M1406" s="56"/>
      <c r="R1406" t="str">
        <f>IF(COUNTIF(ROMANEIOS!K:K,A1406)&gt;0,J1406,"")</f>
        <v/>
      </c>
    </row>
    <row r="1407" spans="1:18" ht="15.75" customHeight="1" x14ac:dyDescent="0.25">
      <c r="A1407" s="42" t="str">
        <f>IFERROR(INDEX(NFS!F:F,MATCH(B1407,NFS!E:E,0)),"")</f>
        <v/>
      </c>
      <c r="E1407" s="11" t="str">
        <f>IF(B1407="","",COUNTIF(SKU!C:C,B1407))</f>
        <v/>
      </c>
      <c r="H1407" s="64" t="str">
        <f>IF(A1407="","",IFERROR(VLOOKUP(TEXT(A1407,"0"),#REF!,7,FALSE),""))</f>
        <v/>
      </c>
      <c r="I1407" s="17" t="str">
        <f>IF(A1407="","",IFERROR(VLOOKUP(TEXT(A1407,"0"),#REF!,9,FALSE),""))</f>
        <v/>
      </c>
      <c r="J1407" s="19" t="str">
        <f>IF(A1407="","",IFERROR(VLOOKUP(TEXT(A1407,"0"),#REF!,10,FALSE),""))</f>
        <v/>
      </c>
      <c r="K1407" s="18" t="str">
        <f>IFERROR(INDEX(#REF!,MATCH(A1407,#REF!,0)),"")</f>
        <v/>
      </c>
      <c r="L1407" s="58" t="str">
        <f>IFERROR(INDEX(SKU!E:E,MATCH(B1407,SKU!C:C,0)),"")</f>
        <v/>
      </c>
      <c r="M1407" s="56"/>
      <c r="R1407" t="str">
        <f>IF(COUNTIF(ROMANEIOS!K:K,A1407)&gt;0,J1407,"")</f>
        <v/>
      </c>
    </row>
    <row r="1408" spans="1:18" ht="15.75" customHeight="1" x14ac:dyDescent="0.25">
      <c r="A1408" s="42" t="str">
        <f>IFERROR(INDEX(NFS!F:F,MATCH(B1408,NFS!E:E,0)),"")</f>
        <v/>
      </c>
      <c r="E1408" s="11" t="str">
        <f>IF(B1408="","",COUNTIF(SKU!C:C,B1408))</f>
        <v/>
      </c>
      <c r="H1408" s="64" t="str">
        <f>IF(A1408="","",IFERROR(VLOOKUP(TEXT(A1408,"0"),#REF!,7,FALSE),""))</f>
        <v/>
      </c>
      <c r="I1408" s="17" t="str">
        <f>IF(A1408="","",IFERROR(VLOOKUP(TEXT(A1408,"0"),#REF!,9,FALSE),""))</f>
        <v/>
      </c>
      <c r="J1408" s="19" t="str">
        <f>IF(A1408="","",IFERROR(VLOOKUP(TEXT(A1408,"0"),#REF!,10,FALSE),""))</f>
        <v/>
      </c>
      <c r="K1408" s="18" t="str">
        <f>IFERROR(INDEX(#REF!,MATCH(A1408,#REF!,0)),"")</f>
        <v/>
      </c>
      <c r="L1408" s="58" t="str">
        <f>IFERROR(INDEX(SKU!E:E,MATCH(B1408,SKU!C:C,0)),"")</f>
        <v/>
      </c>
      <c r="M1408" s="56"/>
      <c r="R1408" t="str">
        <f>IF(COUNTIF(ROMANEIOS!K:K,A1408)&gt;0,J1408,"")</f>
        <v/>
      </c>
    </row>
    <row r="1409" spans="1:18" ht="15.75" customHeight="1" x14ac:dyDescent="0.25">
      <c r="A1409" s="42" t="str">
        <f>IFERROR(INDEX(NFS!F:F,MATCH(B1409,NFS!E:E,0)),"")</f>
        <v/>
      </c>
      <c r="E1409" s="11" t="str">
        <f>IF(B1409="","",COUNTIF(SKU!C:C,B1409))</f>
        <v/>
      </c>
      <c r="H1409" s="64" t="str">
        <f>IF(A1409="","",IFERROR(VLOOKUP(TEXT(A1409,"0"),#REF!,7,FALSE),""))</f>
        <v/>
      </c>
      <c r="I1409" s="17" t="str">
        <f>IF(A1409="","",IFERROR(VLOOKUP(TEXT(A1409,"0"),#REF!,9,FALSE),""))</f>
        <v/>
      </c>
      <c r="J1409" s="19" t="str">
        <f>IF(A1409="","",IFERROR(VLOOKUP(TEXT(A1409,"0"),#REF!,10,FALSE),""))</f>
        <v/>
      </c>
      <c r="K1409" s="18" t="str">
        <f>IFERROR(INDEX(#REF!,MATCH(A1409,#REF!,0)),"")</f>
        <v/>
      </c>
      <c r="L1409" s="58" t="str">
        <f>IFERROR(INDEX(SKU!E:E,MATCH(B1409,SKU!C:C,0)),"")</f>
        <v/>
      </c>
      <c r="M1409" s="56"/>
      <c r="R1409" t="str">
        <f>IF(COUNTIF(ROMANEIOS!K:K,A1409)&gt;0,J1409,"")</f>
        <v/>
      </c>
    </row>
    <row r="1410" spans="1:18" ht="15.75" customHeight="1" x14ac:dyDescent="0.25">
      <c r="A1410" s="42" t="str">
        <f>IFERROR(INDEX(NFS!F:F,MATCH(B1410,NFS!E:E,0)),"")</f>
        <v/>
      </c>
      <c r="E1410" s="11" t="str">
        <f>IF(B1410="","",COUNTIF(SKU!C:C,B1410))</f>
        <v/>
      </c>
      <c r="H1410" s="64" t="str">
        <f>IF(A1410="","",IFERROR(VLOOKUP(TEXT(A1410,"0"),#REF!,7,FALSE),""))</f>
        <v/>
      </c>
      <c r="I1410" s="17" t="str">
        <f>IF(A1410="","",IFERROR(VLOOKUP(TEXT(A1410,"0"),#REF!,9,FALSE),""))</f>
        <v/>
      </c>
      <c r="J1410" s="19" t="str">
        <f>IF(A1410="","",IFERROR(VLOOKUP(TEXT(A1410,"0"),#REF!,10,FALSE),""))</f>
        <v/>
      </c>
      <c r="K1410" s="18" t="str">
        <f>IFERROR(INDEX(#REF!,MATCH(A1410,#REF!,0)),"")</f>
        <v/>
      </c>
      <c r="L1410" s="58" t="str">
        <f>IFERROR(INDEX(SKU!E:E,MATCH(B1410,SKU!C:C,0)),"")</f>
        <v/>
      </c>
      <c r="M1410" s="56"/>
      <c r="R1410" t="str">
        <f>IF(COUNTIF(ROMANEIOS!K:K,A1410)&gt;0,J1410,"")</f>
        <v/>
      </c>
    </row>
    <row r="1411" spans="1:18" ht="15.75" customHeight="1" x14ac:dyDescent="0.25">
      <c r="A1411" s="42" t="str">
        <f>IFERROR(INDEX(NFS!F:F,MATCH(B1411,NFS!E:E,0)),"")</f>
        <v/>
      </c>
      <c r="E1411" s="11" t="str">
        <f>IF(B1411="","",COUNTIF(SKU!C:C,B1411))</f>
        <v/>
      </c>
      <c r="H1411" s="64" t="str">
        <f>IF(A1411="","",IFERROR(VLOOKUP(TEXT(A1411,"0"),#REF!,7,FALSE),""))</f>
        <v/>
      </c>
      <c r="I1411" s="17" t="str">
        <f>IF(A1411="","",IFERROR(VLOOKUP(TEXT(A1411,"0"),#REF!,9,FALSE),""))</f>
        <v/>
      </c>
      <c r="J1411" s="19" t="str">
        <f>IF(A1411="","",IFERROR(VLOOKUP(TEXT(A1411,"0"),#REF!,10,FALSE),""))</f>
        <v/>
      </c>
      <c r="K1411" s="18" t="str">
        <f>IFERROR(INDEX(#REF!,MATCH(A1411,#REF!,0)),"")</f>
        <v/>
      </c>
      <c r="L1411" s="58" t="str">
        <f>IFERROR(INDEX(SKU!E:E,MATCH(B1411,SKU!C:C,0)),"")</f>
        <v/>
      </c>
      <c r="M1411" s="56"/>
      <c r="R1411" t="str">
        <f>IF(COUNTIF(ROMANEIOS!K:K,A1411)&gt;0,J1411,"")</f>
        <v/>
      </c>
    </row>
    <row r="1412" spans="1:18" ht="15.75" customHeight="1" x14ac:dyDescent="0.25">
      <c r="A1412" s="42" t="str">
        <f>IFERROR(INDEX(NFS!F:F,MATCH(B1412,NFS!E:E,0)),"")</f>
        <v/>
      </c>
      <c r="E1412" s="11" t="str">
        <f>IF(B1412="","",COUNTIF(SKU!C:C,B1412))</f>
        <v/>
      </c>
      <c r="H1412" s="64" t="str">
        <f>IF(A1412="","",IFERROR(VLOOKUP(TEXT(A1412,"0"),#REF!,7,FALSE),""))</f>
        <v/>
      </c>
      <c r="I1412" s="17" t="str">
        <f>IF(A1412="","",IFERROR(VLOOKUP(TEXT(A1412,"0"),#REF!,9,FALSE),""))</f>
        <v/>
      </c>
      <c r="J1412" s="19" t="str">
        <f>IF(A1412="","",IFERROR(VLOOKUP(TEXT(A1412,"0"),#REF!,10,FALSE),""))</f>
        <v/>
      </c>
      <c r="K1412" s="18" t="str">
        <f>IFERROR(INDEX(#REF!,MATCH(A1412,#REF!,0)),"")</f>
        <v/>
      </c>
      <c r="L1412" s="58" t="str">
        <f>IFERROR(INDEX(SKU!E:E,MATCH(B1412,SKU!C:C,0)),"")</f>
        <v/>
      </c>
      <c r="M1412" s="56"/>
      <c r="R1412" t="str">
        <f>IF(COUNTIF(ROMANEIOS!K:K,A1412)&gt;0,J1412,"")</f>
        <v/>
      </c>
    </row>
    <row r="1413" spans="1:18" ht="15.75" customHeight="1" x14ac:dyDescent="0.25">
      <c r="A1413" s="42" t="str">
        <f>IFERROR(INDEX(NFS!F:F,MATCH(B1413,NFS!E:E,0)),"")</f>
        <v/>
      </c>
      <c r="E1413" s="11" t="str">
        <f>IF(B1413="","",COUNTIF(SKU!C:C,B1413))</f>
        <v/>
      </c>
      <c r="H1413" s="64" t="str">
        <f>IF(A1413="","",IFERROR(VLOOKUP(TEXT(A1413,"0"),#REF!,7,FALSE),""))</f>
        <v/>
      </c>
      <c r="I1413" s="17" t="str">
        <f>IF(A1413="","",IFERROR(VLOOKUP(TEXT(A1413,"0"),#REF!,9,FALSE),""))</f>
        <v/>
      </c>
      <c r="J1413" s="19" t="str">
        <f>IF(A1413="","",IFERROR(VLOOKUP(TEXT(A1413,"0"),#REF!,10,FALSE),""))</f>
        <v/>
      </c>
      <c r="K1413" s="18" t="str">
        <f>IFERROR(INDEX(#REF!,MATCH(A1413,#REF!,0)),"")</f>
        <v/>
      </c>
      <c r="L1413" s="58" t="str">
        <f>IFERROR(INDEX(SKU!E:E,MATCH(B1413,SKU!C:C,0)),"")</f>
        <v/>
      </c>
      <c r="M1413" s="56"/>
      <c r="R1413" t="str">
        <f>IF(COUNTIF(ROMANEIOS!K:K,A1413)&gt;0,J1413,"")</f>
        <v/>
      </c>
    </row>
    <row r="1414" spans="1:18" ht="15.75" customHeight="1" x14ac:dyDescent="0.25">
      <c r="A1414" s="42" t="str">
        <f>IFERROR(INDEX(NFS!F:F,MATCH(B1414,NFS!E:E,0)),"")</f>
        <v/>
      </c>
      <c r="E1414" s="11" t="str">
        <f>IF(B1414="","",COUNTIF(SKU!C:C,B1414))</f>
        <v/>
      </c>
      <c r="H1414" s="64" t="str">
        <f>IF(A1414="","",IFERROR(VLOOKUP(TEXT(A1414,"0"),#REF!,7,FALSE),""))</f>
        <v/>
      </c>
      <c r="I1414" s="17" t="str">
        <f>IF(A1414="","",IFERROR(VLOOKUP(TEXT(A1414,"0"),#REF!,9,FALSE),""))</f>
        <v/>
      </c>
      <c r="J1414" s="19" t="str">
        <f>IF(A1414="","",IFERROR(VLOOKUP(TEXT(A1414,"0"),#REF!,10,FALSE),""))</f>
        <v/>
      </c>
      <c r="K1414" s="18" t="str">
        <f>IFERROR(INDEX(#REF!,MATCH(A1414,#REF!,0)),"")</f>
        <v/>
      </c>
      <c r="L1414" s="58" t="str">
        <f>IFERROR(INDEX(SKU!E:E,MATCH(B1414,SKU!C:C,0)),"")</f>
        <v/>
      </c>
      <c r="M1414" s="56"/>
      <c r="R1414" t="str">
        <f>IF(COUNTIF(ROMANEIOS!K:K,A1414)&gt;0,J1414,"")</f>
        <v/>
      </c>
    </row>
    <row r="1415" spans="1:18" ht="15.75" customHeight="1" x14ac:dyDescent="0.25">
      <c r="A1415" s="42" t="str">
        <f>IFERROR(INDEX(NFS!F:F,MATCH(B1415,NFS!E:E,0)),"")</f>
        <v/>
      </c>
      <c r="E1415" s="11" t="str">
        <f>IF(B1415="","",COUNTIF(SKU!C:C,B1415))</f>
        <v/>
      </c>
      <c r="H1415" s="64" t="str">
        <f>IF(A1415="","",IFERROR(VLOOKUP(TEXT(A1415,"0"),#REF!,7,FALSE),""))</f>
        <v/>
      </c>
      <c r="I1415" s="17" t="str">
        <f>IF(A1415="","",IFERROR(VLOOKUP(TEXT(A1415,"0"),#REF!,9,FALSE),""))</f>
        <v/>
      </c>
      <c r="J1415" s="19" t="str">
        <f>IF(A1415="","",IFERROR(VLOOKUP(TEXT(A1415,"0"),#REF!,10,FALSE),""))</f>
        <v/>
      </c>
      <c r="K1415" s="18" t="str">
        <f>IFERROR(INDEX(#REF!,MATCH(A1415,#REF!,0)),"")</f>
        <v/>
      </c>
      <c r="L1415" s="58" t="str">
        <f>IFERROR(INDEX(SKU!E:E,MATCH(B1415,SKU!C:C,0)),"")</f>
        <v/>
      </c>
      <c r="M1415" s="56"/>
      <c r="R1415" t="str">
        <f>IF(COUNTIF(ROMANEIOS!K:K,A1415)&gt;0,J1415,"")</f>
        <v/>
      </c>
    </row>
    <row r="1416" spans="1:18" ht="15.75" customHeight="1" x14ac:dyDescent="0.25">
      <c r="A1416" s="42" t="str">
        <f>IFERROR(INDEX(NFS!F:F,MATCH(B1416,NFS!E:E,0)),"")</f>
        <v/>
      </c>
      <c r="E1416" s="11" t="str">
        <f>IF(B1416="","",COUNTIF(SKU!C:C,B1416))</f>
        <v/>
      </c>
      <c r="H1416" s="64" t="str">
        <f>IF(A1416="","",IFERROR(VLOOKUP(TEXT(A1416,"0"),#REF!,7,FALSE),""))</f>
        <v/>
      </c>
      <c r="I1416" s="17" t="str">
        <f>IF(A1416="","",IFERROR(VLOOKUP(TEXT(A1416,"0"),#REF!,9,FALSE),""))</f>
        <v/>
      </c>
      <c r="J1416" s="19" t="str">
        <f>IF(A1416="","",IFERROR(VLOOKUP(TEXT(A1416,"0"),#REF!,10,FALSE),""))</f>
        <v/>
      </c>
      <c r="K1416" s="18" t="str">
        <f>IFERROR(INDEX(#REF!,MATCH(A1416,#REF!,0)),"")</f>
        <v/>
      </c>
      <c r="L1416" s="58" t="str">
        <f>IFERROR(INDEX(SKU!E:E,MATCH(B1416,SKU!C:C,0)),"")</f>
        <v/>
      </c>
      <c r="M1416" s="56"/>
      <c r="R1416" t="str">
        <f>IF(COUNTIF(ROMANEIOS!K:K,A1416)&gt;0,J1416,"")</f>
        <v/>
      </c>
    </row>
    <row r="1417" spans="1:18" ht="15.75" customHeight="1" x14ac:dyDescent="0.25">
      <c r="A1417" s="42" t="str">
        <f>IFERROR(INDEX(NFS!F:F,MATCH(B1417,NFS!E:E,0)),"")</f>
        <v/>
      </c>
      <c r="E1417" s="11" t="str">
        <f>IF(B1417="","",COUNTIF(SKU!C:C,B1417))</f>
        <v/>
      </c>
      <c r="H1417" s="64" t="str">
        <f>IF(A1417="","",IFERROR(VLOOKUP(TEXT(A1417,"0"),#REF!,7,FALSE),""))</f>
        <v/>
      </c>
      <c r="I1417" s="17" t="str">
        <f>IF(A1417="","",IFERROR(VLOOKUP(TEXT(A1417,"0"),#REF!,9,FALSE),""))</f>
        <v/>
      </c>
      <c r="J1417" s="19" t="str">
        <f>IF(A1417="","",IFERROR(VLOOKUP(TEXT(A1417,"0"),#REF!,10,FALSE),""))</f>
        <v/>
      </c>
      <c r="K1417" s="18" t="str">
        <f>IFERROR(INDEX(#REF!,MATCH(A1417,#REF!,0)),"")</f>
        <v/>
      </c>
      <c r="L1417" s="58" t="str">
        <f>IFERROR(INDEX(SKU!E:E,MATCH(B1417,SKU!C:C,0)),"")</f>
        <v/>
      </c>
      <c r="M1417" s="56"/>
      <c r="R1417" t="str">
        <f>IF(COUNTIF(ROMANEIOS!K:K,A1417)&gt;0,J1417,"")</f>
        <v/>
      </c>
    </row>
    <row r="1418" spans="1:18" ht="15.75" customHeight="1" x14ac:dyDescent="0.25">
      <c r="A1418" s="42" t="str">
        <f>IFERROR(INDEX(NFS!F:F,MATCH(B1418,NFS!E:E,0)),"")</f>
        <v/>
      </c>
      <c r="E1418" s="11" t="str">
        <f>IF(B1418="","",COUNTIF(SKU!C:C,B1418))</f>
        <v/>
      </c>
      <c r="H1418" s="64" t="str">
        <f>IF(A1418="","",IFERROR(VLOOKUP(TEXT(A1418,"0"),#REF!,7,FALSE),""))</f>
        <v/>
      </c>
      <c r="I1418" s="17" t="str">
        <f>IF(A1418="","",IFERROR(VLOOKUP(TEXT(A1418,"0"),#REF!,9,FALSE),""))</f>
        <v/>
      </c>
      <c r="J1418" s="19" t="str">
        <f>IF(A1418="","",IFERROR(VLOOKUP(TEXT(A1418,"0"),#REF!,10,FALSE),""))</f>
        <v/>
      </c>
      <c r="K1418" s="18" t="str">
        <f>IFERROR(INDEX(#REF!,MATCH(A1418,#REF!,0)),"")</f>
        <v/>
      </c>
      <c r="L1418" s="58" t="str">
        <f>IFERROR(INDEX(SKU!E:E,MATCH(B1418,SKU!C:C,0)),"")</f>
        <v/>
      </c>
      <c r="M1418" s="56"/>
      <c r="R1418" t="str">
        <f>IF(COUNTIF(ROMANEIOS!K:K,A1418)&gt;0,J1418,"")</f>
        <v/>
      </c>
    </row>
    <row r="1419" spans="1:18" ht="15.75" customHeight="1" x14ac:dyDescent="0.25">
      <c r="A1419" s="42" t="str">
        <f>IFERROR(INDEX(NFS!F:F,MATCH(B1419,NFS!E:E,0)),"")</f>
        <v/>
      </c>
      <c r="E1419" s="11" t="str">
        <f>IF(B1419="","",COUNTIF(SKU!C:C,B1419))</f>
        <v/>
      </c>
      <c r="H1419" s="64" t="str">
        <f>IF(A1419="","",IFERROR(VLOOKUP(TEXT(A1419,"0"),#REF!,7,FALSE),""))</f>
        <v/>
      </c>
      <c r="I1419" s="17" t="str">
        <f>IF(A1419="","",IFERROR(VLOOKUP(TEXT(A1419,"0"),#REF!,9,FALSE),""))</f>
        <v/>
      </c>
      <c r="J1419" s="19" t="str">
        <f>IF(A1419="","",IFERROR(VLOOKUP(TEXT(A1419,"0"),#REF!,10,FALSE),""))</f>
        <v/>
      </c>
      <c r="K1419" s="18" t="str">
        <f>IFERROR(INDEX(#REF!,MATCH(A1419,#REF!,0)),"")</f>
        <v/>
      </c>
      <c r="L1419" s="58" t="str">
        <f>IFERROR(INDEX(SKU!E:E,MATCH(B1419,SKU!C:C,0)),"")</f>
        <v/>
      </c>
      <c r="M1419" s="56"/>
      <c r="R1419" t="str">
        <f>IF(COUNTIF(ROMANEIOS!K:K,A1419)&gt;0,J1419,"")</f>
        <v/>
      </c>
    </row>
    <row r="1420" spans="1:18" ht="15.75" customHeight="1" x14ac:dyDescent="0.25">
      <c r="A1420" s="42" t="str">
        <f>IFERROR(INDEX(NFS!F:F,MATCH(B1420,NFS!E:E,0)),"")</f>
        <v/>
      </c>
      <c r="E1420" s="11" t="str">
        <f>IF(B1420="","",COUNTIF(SKU!C:C,B1420))</f>
        <v/>
      </c>
      <c r="H1420" s="64" t="str">
        <f>IF(A1420="","",IFERROR(VLOOKUP(TEXT(A1420,"0"),#REF!,7,FALSE),""))</f>
        <v/>
      </c>
      <c r="I1420" s="17" t="str">
        <f>IF(A1420="","",IFERROR(VLOOKUP(TEXT(A1420,"0"),#REF!,9,FALSE),""))</f>
        <v/>
      </c>
      <c r="J1420" s="19" t="str">
        <f>IF(A1420="","",IFERROR(VLOOKUP(TEXT(A1420,"0"),#REF!,10,FALSE),""))</f>
        <v/>
      </c>
      <c r="K1420" s="18" t="str">
        <f>IFERROR(INDEX(#REF!,MATCH(A1420,#REF!,0)),"")</f>
        <v/>
      </c>
      <c r="L1420" s="58" t="str">
        <f>IFERROR(INDEX(SKU!E:E,MATCH(B1420,SKU!C:C,0)),"")</f>
        <v/>
      </c>
      <c r="M1420" s="56"/>
      <c r="R1420" t="str">
        <f>IF(COUNTIF(ROMANEIOS!K:K,A1420)&gt;0,J1420,"")</f>
        <v/>
      </c>
    </row>
    <row r="1421" spans="1:18" ht="15.75" customHeight="1" x14ac:dyDescent="0.25">
      <c r="A1421" s="42" t="str">
        <f>IFERROR(INDEX(NFS!F:F,MATCH(B1421,NFS!E:E,0)),"")</f>
        <v/>
      </c>
      <c r="E1421" s="11" t="str">
        <f>IF(B1421="","",COUNTIF(SKU!C:C,B1421))</f>
        <v/>
      </c>
      <c r="H1421" s="64" t="str">
        <f>IF(A1421="","",IFERROR(VLOOKUP(TEXT(A1421,"0"),#REF!,7,FALSE),""))</f>
        <v/>
      </c>
      <c r="I1421" s="17" t="str">
        <f>IF(A1421="","",IFERROR(VLOOKUP(TEXT(A1421,"0"),#REF!,9,FALSE),""))</f>
        <v/>
      </c>
      <c r="J1421" s="19" t="str">
        <f>IF(A1421="","",IFERROR(VLOOKUP(TEXT(A1421,"0"),#REF!,10,FALSE),""))</f>
        <v/>
      </c>
      <c r="K1421" s="18" t="str">
        <f>IFERROR(INDEX(#REF!,MATCH(A1421,#REF!,0)),"")</f>
        <v/>
      </c>
      <c r="L1421" s="58" t="str">
        <f>IFERROR(INDEX(SKU!E:E,MATCH(B1421,SKU!C:C,0)),"")</f>
        <v/>
      </c>
      <c r="M1421" s="56"/>
      <c r="R1421" t="str">
        <f>IF(COUNTIF(ROMANEIOS!K:K,A1421)&gt;0,J1421,"")</f>
        <v/>
      </c>
    </row>
    <row r="1422" spans="1:18" ht="15.75" customHeight="1" x14ac:dyDescent="0.25">
      <c r="A1422" s="42" t="str">
        <f>IFERROR(INDEX(NFS!F:F,MATCH(B1422,NFS!E:E,0)),"")</f>
        <v/>
      </c>
      <c r="E1422" s="11" t="str">
        <f>IF(B1422="","",COUNTIF(SKU!C:C,B1422))</f>
        <v/>
      </c>
      <c r="H1422" s="64" t="str">
        <f>IF(A1422="","",IFERROR(VLOOKUP(TEXT(A1422,"0"),#REF!,7,FALSE),""))</f>
        <v/>
      </c>
      <c r="I1422" s="17" t="str">
        <f>IF(A1422="","",IFERROR(VLOOKUP(TEXT(A1422,"0"),#REF!,9,FALSE),""))</f>
        <v/>
      </c>
      <c r="J1422" s="19" t="str">
        <f>IF(A1422="","",IFERROR(VLOOKUP(TEXT(A1422,"0"),#REF!,10,FALSE),""))</f>
        <v/>
      </c>
      <c r="K1422" s="18" t="str">
        <f>IFERROR(INDEX(#REF!,MATCH(A1422,#REF!,0)),"")</f>
        <v/>
      </c>
      <c r="L1422" s="58" t="str">
        <f>IFERROR(INDEX(SKU!E:E,MATCH(B1422,SKU!C:C,0)),"")</f>
        <v/>
      </c>
      <c r="M1422" s="56"/>
      <c r="R1422" t="str">
        <f>IF(COUNTIF(ROMANEIOS!K:K,A1422)&gt;0,J1422,"")</f>
        <v/>
      </c>
    </row>
    <row r="1423" spans="1:18" ht="15.75" customHeight="1" x14ac:dyDescent="0.25">
      <c r="A1423" s="42" t="str">
        <f>IFERROR(INDEX(NFS!F:F,MATCH(B1423,NFS!E:E,0)),"")</f>
        <v/>
      </c>
      <c r="E1423" s="11" t="str">
        <f>IF(B1423="","",COUNTIF(SKU!C:C,B1423))</f>
        <v/>
      </c>
      <c r="H1423" s="64" t="str">
        <f>IF(A1423="","",IFERROR(VLOOKUP(TEXT(A1423,"0"),#REF!,7,FALSE),""))</f>
        <v/>
      </c>
      <c r="I1423" s="17" t="str">
        <f>IF(A1423="","",IFERROR(VLOOKUP(TEXT(A1423,"0"),#REF!,9,FALSE),""))</f>
        <v/>
      </c>
      <c r="J1423" s="19" t="str">
        <f>IF(A1423="","",IFERROR(VLOOKUP(TEXT(A1423,"0"),#REF!,10,FALSE),""))</f>
        <v/>
      </c>
      <c r="K1423" s="18" t="str">
        <f>IFERROR(INDEX(#REF!,MATCH(A1423,#REF!,0)),"")</f>
        <v/>
      </c>
      <c r="L1423" s="58" t="str">
        <f>IFERROR(INDEX(SKU!E:E,MATCH(B1423,SKU!C:C,0)),"")</f>
        <v/>
      </c>
      <c r="M1423" s="56"/>
      <c r="R1423" t="str">
        <f>IF(COUNTIF(ROMANEIOS!K:K,A1423)&gt;0,J1423,"")</f>
        <v/>
      </c>
    </row>
    <row r="1424" spans="1:18" ht="15.75" customHeight="1" x14ac:dyDescent="0.25">
      <c r="A1424" s="42" t="str">
        <f>IFERROR(INDEX(NFS!F:F,MATCH(B1424,NFS!E:E,0)),"")</f>
        <v/>
      </c>
      <c r="E1424" s="11" t="str">
        <f>IF(B1424="","",COUNTIF(SKU!C:C,B1424))</f>
        <v/>
      </c>
      <c r="H1424" s="64" t="str">
        <f>IF(A1424="","",IFERROR(VLOOKUP(TEXT(A1424,"0"),#REF!,7,FALSE),""))</f>
        <v/>
      </c>
      <c r="I1424" s="17" t="str">
        <f>IF(A1424="","",IFERROR(VLOOKUP(TEXT(A1424,"0"),#REF!,9,FALSE),""))</f>
        <v/>
      </c>
      <c r="J1424" s="19" t="str">
        <f>IF(A1424="","",IFERROR(VLOOKUP(TEXT(A1424,"0"),#REF!,10,FALSE),""))</f>
        <v/>
      </c>
      <c r="K1424" s="18" t="str">
        <f>IFERROR(INDEX(#REF!,MATCH(A1424,#REF!,0)),"")</f>
        <v/>
      </c>
      <c r="L1424" s="58" t="str">
        <f>IFERROR(INDEX(SKU!E:E,MATCH(B1424,SKU!C:C,0)),"")</f>
        <v/>
      </c>
      <c r="M1424" s="56"/>
      <c r="R1424" t="str">
        <f>IF(COUNTIF(ROMANEIOS!K:K,A1424)&gt;0,J1424,"")</f>
        <v/>
      </c>
    </row>
    <row r="1425" spans="1:18" ht="15.75" customHeight="1" x14ac:dyDescent="0.25">
      <c r="A1425" s="42" t="str">
        <f>IFERROR(INDEX(NFS!F:F,MATCH(B1425,NFS!E:E,0)),"")</f>
        <v/>
      </c>
      <c r="E1425" s="11" t="str">
        <f>IF(B1425="","",COUNTIF(SKU!C:C,B1425))</f>
        <v/>
      </c>
      <c r="H1425" s="64" t="str">
        <f>IF(A1425="","",IFERROR(VLOOKUP(TEXT(A1425,"0"),#REF!,7,FALSE),""))</f>
        <v/>
      </c>
      <c r="I1425" s="17" t="str">
        <f>IF(A1425="","",IFERROR(VLOOKUP(TEXT(A1425,"0"),#REF!,9,FALSE),""))</f>
        <v/>
      </c>
      <c r="J1425" s="19" t="str">
        <f>IF(A1425="","",IFERROR(VLOOKUP(TEXT(A1425,"0"),#REF!,10,FALSE),""))</f>
        <v/>
      </c>
      <c r="K1425" s="18" t="str">
        <f>IFERROR(INDEX(#REF!,MATCH(A1425,#REF!,0)),"")</f>
        <v/>
      </c>
      <c r="L1425" s="58" t="str">
        <f>IFERROR(INDEX(SKU!E:E,MATCH(B1425,SKU!C:C,0)),"")</f>
        <v/>
      </c>
      <c r="M1425" s="56"/>
      <c r="R1425" t="str">
        <f>IF(COUNTIF(ROMANEIOS!K:K,A1425)&gt;0,J1425,"")</f>
        <v/>
      </c>
    </row>
    <row r="1426" spans="1:18" ht="15.75" customHeight="1" x14ac:dyDescent="0.25">
      <c r="A1426" s="42" t="str">
        <f>IFERROR(INDEX(NFS!F:F,MATCH(B1426,NFS!E:E,0)),"")</f>
        <v/>
      </c>
      <c r="E1426" s="11" t="str">
        <f>IF(B1426="","",COUNTIF(SKU!C:C,B1426))</f>
        <v/>
      </c>
      <c r="H1426" s="64" t="str">
        <f>IF(A1426="","",IFERROR(VLOOKUP(TEXT(A1426,"0"),#REF!,7,FALSE),""))</f>
        <v/>
      </c>
      <c r="I1426" s="17" t="str">
        <f>IF(A1426="","",IFERROR(VLOOKUP(TEXT(A1426,"0"),#REF!,9,FALSE),""))</f>
        <v/>
      </c>
      <c r="J1426" s="19" t="str">
        <f>IF(A1426="","",IFERROR(VLOOKUP(TEXT(A1426,"0"),#REF!,10,FALSE),""))</f>
        <v/>
      </c>
      <c r="K1426" s="18" t="str">
        <f>IFERROR(INDEX(#REF!,MATCH(A1426,#REF!,0)),"")</f>
        <v/>
      </c>
      <c r="L1426" s="58" t="str">
        <f>IFERROR(INDEX(SKU!E:E,MATCH(B1426,SKU!C:C,0)),"")</f>
        <v/>
      </c>
      <c r="M1426" s="56"/>
      <c r="R1426" t="str">
        <f>IF(COUNTIF(ROMANEIOS!K:K,A1426)&gt;0,J1426,"")</f>
        <v/>
      </c>
    </row>
    <row r="1427" spans="1:18" ht="15.75" customHeight="1" x14ac:dyDescent="0.25">
      <c r="A1427" s="42" t="str">
        <f>IFERROR(INDEX(NFS!F:F,MATCH(B1427,NFS!E:E,0)),"")</f>
        <v/>
      </c>
      <c r="E1427" s="11" t="str">
        <f>IF(B1427="","",COUNTIF(SKU!C:C,B1427))</f>
        <v/>
      </c>
      <c r="H1427" s="64" t="str">
        <f>IF(A1427="","",IFERROR(VLOOKUP(TEXT(A1427,"0"),#REF!,7,FALSE),""))</f>
        <v/>
      </c>
      <c r="I1427" s="17" t="str">
        <f>IF(A1427="","",IFERROR(VLOOKUP(TEXT(A1427,"0"),#REF!,9,FALSE),""))</f>
        <v/>
      </c>
      <c r="J1427" s="19" t="str">
        <f>IF(A1427="","",IFERROR(VLOOKUP(TEXT(A1427,"0"),#REF!,10,FALSE),""))</f>
        <v/>
      </c>
      <c r="K1427" s="18" t="str">
        <f>IFERROR(INDEX(#REF!,MATCH(A1427,#REF!,0)),"")</f>
        <v/>
      </c>
      <c r="L1427" s="58" t="str">
        <f>IFERROR(INDEX(SKU!E:E,MATCH(B1427,SKU!C:C,0)),"")</f>
        <v/>
      </c>
      <c r="M1427" s="56"/>
      <c r="R1427" t="str">
        <f>IF(COUNTIF(ROMANEIOS!K:K,A1427)&gt;0,J1427,"")</f>
        <v/>
      </c>
    </row>
    <row r="1428" spans="1:18" ht="15.75" customHeight="1" x14ac:dyDescent="0.25">
      <c r="A1428" s="42" t="str">
        <f>IFERROR(INDEX(NFS!F:F,MATCH(B1428,NFS!E:E,0)),"")</f>
        <v/>
      </c>
      <c r="E1428" s="11" t="str">
        <f>IF(B1428="","",COUNTIF(SKU!C:C,B1428))</f>
        <v/>
      </c>
      <c r="H1428" s="64" t="str">
        <f>IF(A1428="","",IFERROR(VLOOKUP(TEXT(A1428,"0"),#REF!,7,FALSE),""))</f>
        <v/>
      </c>
      <c r="I1428" s="17" t="str">
        <f>IF(A1428="","",IFERROR(VLOOKUP(TEXT(A1428,"0"),#REF!,9,FALSE),""))</f>
        <v/>
      </c>
      <c r="J1428" s="19" t="str">
        <f>IF(A1428="","",IFERROR(VLOOKUP(TEXT(A1428,"0"),#REF!,10,FALSE),""))</f>
        <v/>
      </c>
      <c r="K1428" s="18" t="str">
        <f>IFERROR(INDEX(#REF!,MATCH(A1428,#REF!,0)),"")</f>
        <v/>
      </c>
      <c r="L1428" s="58" t="str">
        <f>IFERROR(INDEX(SKU!E:E,MATCH(B1428,SKU!C:C,0)),"")</f>
        <v/>
      </c>
      <c r="M1428" s="56"/>
      <c r="R1428" t="str">
        <f>IF(COUNTIF(ROMANEIOS!K:K,A1428)&gt;0,J1428,"")</f>
        <v/>
      </c>
    </row>
    <row r="1429" spans="1:18" ht="15.75" customHeight="1" x14ac:dyDescent="0.25">
      <c r="A1429" s="42" t="str">
        <f>IFERROR(INDEX(NFS!F:F,MATCH(B1429,NFS!E:E,0)),"")</f>
        <v/>
      </c>
      <c r="E1429" s="11" t="str">
        <f>IF(B1429="","",COUNTIF(SKU!C:C,B1429))</f>
        <v/>
      </c>
      <c r="H1429" s="64" t="str">
        <f>IF(A1429="","",IFERROR(VLOOKUP(TEXT(A1429,"0"),#REF!,7,FALSE),""))</f>
        <v/>
      </c>
      <c r="I1429" s="17" t="str">
        <f>IF(A1429="","",IFERROR(VLOOKUP(TEXT(A1429,"0"),#REF!,9,FALSE),""))</f>
        <v/>
      </c>
      <c r="J1429" s="19" t="str">
        <f>IF(A1429="","",IFERROR(VLOOKUP(TEXT(A1429,"0"),#REF!,10,FALSE),""))</f>
        <v/>
      </c>
      <c r="K1429" s="18" t="str">
        <f>IFERROR(INDEX(#REF!,MATCH(A1429,#REF!,0)),"")</f>
        <v/>
      </c>
      <c r="L1429" s="58" t="str">
        <f>IFERROR(INDEX(SKU!E:E,MATCH(B1429,SKU!C:C,0)),"")</f>
        <v/>
      </c>
      <c r="M1429" s="56"/>
      <c r="R1429" t="str">
        <f>IF(COUNTIF(ROMANEIOS!K:K,A1429)&gt;0,J1429,"")</f>
        <v/>
      </c>
    </row>
    <row r="1430" spans="1:18" ht="15.75" customHeight="1" x14ac:dyDescent="0.25">
      <c r="A1430" s="42" t="str">
        <f>IFERROR(INDEX(NFS!F:F,MATCH(B1430,NFS!E:E,0)),"")</f>
        <v/>
      </c>
      <c r="E1430" s="11" t="str">
        <f>IF(B1430="","",COUNTIF(SKU!C:C,B1430))</f>
        <v/>
      </c>
      <c r="H1430" s="64" t="str">
        <f>IF(A1430="","",IFERROR(VLOOKUP(TEXT(A1430,"0"),#REF!,7,FALSE),""))</f>
        <v/>
      </c>
      <c r="I1430" s="17" t="str">
        <f>IF(A1430="","",IFERROR(VLOOKUP(TEXT(A1430,"0"),#REF!,9,FALSE),""))</f>
        <v/>
      </c>
      <c r="J1430" s="19" t="str">
        <f>IF(A1430="","",IFERROR(VLOOKUP(TEXT(A1430,"0"),#REF!,10,FALSE),""))</f>
        <v/>
      </c>
      <c r="K1430" s="18" t="str">
        <f>IFERROR(INDEX(#REF!,MATCH(A1430,#REF!,0)),"")</f>
        <v/>
      </c>
      <c r="L1430" s="58" t="str">
        <f>IFERROR(INDEX(SKU!E:E,MATCH(B1430,SKU!C:C,0)),"")</f>
        <v/>
      </c>
      <c r="M1430" s="56"/>
      <c r="R1430" t="str">
        <f>IF(COUNTIF(ROMANEIOS!K:K,A1430)&gt;0,J1430,"")</f>
        <v/>
      </c>
    </row>
    <row r="1431" spans="1:18" ht="15.75" customHeight="1" x14ac:dyDescent="0.25">
      <c r="A1431" s="42" t="str">
        <f>IFERROR(INDEX(NFS!F:F,MATCH(B1431,NFS!E:E,0)),"")</f>
        <v/>
      </c>
      <c r="E1431" s="11" t="str">
        <f>IF(B1431="","",COUNTIF(SKU!C:C,B1431))</f>
        <v/>
      </c>
      <c r="H1431" s="64" t="str">
        <f>IF(A1431="","",IFERROR(VLOOKUP(TEXT(A1431,"0"),#REF!,7,FALSE),""))</f>
        <v/>
      </c>
      <c r="I1431" s="17" t="str">
        <f>IF(A1431="","",IFERROR(VLOOKUP(TEXT(A1431,"0"),#REF!,9,FALSE),""))</f>
        <v/>
      </c>
      <c r="J1431" s="19" t="str">
        <f>IF(A1431="","",IFERROR(VLOOKUP(TEXT(A1431,"0"),#REF!,10,FALSE),""))</f>
        <v/>
      </c>
      <c r="K1431" s="18" t="str">
        <f>IFERROR(INDEX(#REF!,MATCH(A1431,#REF!,0)),"")</f>
        <v/>
      </c>
      <c r="L1431" s="58" t="str">
        <f>IFERROR(INDEX(SKU!E:E,MATCH(B1431,SKU!C:C,0)),"")</f>
        <v/>
      </c>
      <c r="M1431" s="56"/>
      <c r="R1431" t="str">
        <f>IF(COUNTIF(ROMANEIOS!K:K,A1431)&gt;0,J1431,"")</f>
        <v/>
      </c>
    </row>
    <row r="1432" spans="1:18" ht="15.75" customHeight="1" x14ac:dyDescent="0.25">
      <c r="A1432" s="42" t="str">
        <f>IFERROR(INDEX(NFS!F:F,MATCH(B1432,NFS!E:E,0)),"")</f>
        <v/>
      </c>
      <c r="E1432" s="11" t="str">
        <f>IF(B1432="","",COUNTIF(SKU!C:C,B1432))</f>
        <v/>
      </c>
      <c r="H1432" s="64" t="str">
        <f>IF(A1432="","",IFERROR(VLOOKUP(TEXT(A1432,"0"),#REF!,7,FALSE),""))</f>
        <v/>
      </c>
      <c r="I1432" s="17" t="str">
        <f>IF(A1432="","",IFERROR(VLOOKUP(TEXT(A1432,"0"),#REF!,9,FALSE),""))</f>
        <v/>
      </c>
      <c r="J1432" s="19" t="str">
        <f>IF(A1432="","",IFERROR(VLOOKUP(TEXT(A1432,"0"),#REF!,10,FALSE),""))</f>
        <v/>
      </c>
      <c r="K1432" s="18" t="str">
        <f>IFERROR(INDEX(#REF!,MATCH(A1432,#REF!,0)),"")</f>
        <v/>
      </c>
      <c r="L1432" s="58" t="str">
        <f>IFERROR(INDEX(SKU!E:E,MATCH(B1432,SKU!C:C,0)),"")</f>
        <v/>
      </c>
      <c r="M1432" s="56"/>
      <c r="R1432" t="str">
        <f>IF(COUNTIF(ROMANEIOS!K:K,A1432)&gt;0,J1432,"")</f>
        <v/>
      </c>
    </row>
    <row r="1433" spans="1:18" ht="15.75" customHeight="1" x14ac:dyDescent="0.25">
      <c r="A1433" s="42" t="str">
        <f>IFERROR(INDEX(NFS!F:F,MATCH(B1433,NFS!E:E,0)),"")</f>
        <v/>
      </c>
      <c r="E1433" s="11" t="str">
        <f>IF(B1433="","",COUNTIF(SKU!C:C,B1433))</f>
        <v/>
      </c>
      <c r="H1433" s="64" t="str">
        <f>IF(A1433="","",IFERROR(VLOOKUP(TEXT(A1433,"0"),#REF!,7,FALSE),""))</f>
        <v/>
      </c>
      <c r="I1433" s="17" t="str">
        <f>IF(A1433="","",IFERROR(VLOOKUP(TEXT(A1433,"0"),#REF!,9,FALSE),""))</f>
        <v/>
      </c>
      <c r="J1433" s="19" t="str">
        <f>IF(A1433="","",IFERROR(VLOOKUP(TEXT(A1433,"0"),#REF!,10,FALSE),""))</f>
        <v/>
      </c>
      <c r="K1433" s="18" t="str">
        <f>IFERROR(INDEX(#REF!,MATCH(A1433,#REF!,0)),"")</f>
        <v/>
      </c>
      <c r="L1433" s="58" t="str">
        <f>IFERROR(INDEX(SKU!E:E,MATCH(B1433,SKU!C:C,0)),"")</f>
        <v/>
      </c>
      <c r="M1433" s="56"/>
      <c r="R1433" t="str">
        <f>IF(COUNTIF(ROMANEIOS!K:K,A1433)&gt;0,J1433,"")</f>
        <v/>
      </c>
    </row>
    <row r="1434" spans="1:18" ht="15.75" customHeight="1" x14ac:dyDescent="0.25">
      <c r="A1434" s="42" t="str">
        <f>IFERROR(INDEX(NFS!F:F,MATCH(B1434,NFS!E:E,0)),"")</f>
        <v/>
      </c>
      <c r="E1434" s="11" t="str">
        <f>IF(B1434="","",COUNTIF(SKU!C:C,B1434))</f>
        <v/>
      </c>
      <c r="H1434" s="64" t="str">
        <f>IF(A1434="","",IFERROR(VLOOKUP(TEXT(A1434,"0"),#REF!,7,FALSE),""))</f>
        <v/>
      </c>
      <c r="I1434" s="17" t="str">
        <f>IF(A1434="","",IFERROR(VLOOKUP(TEXT(A1434,"0"),#REF!,9,FALSE),""))</f>
        <v/>
      </c>
      <c r="J1434" s="19" t="str">
        <f>IF(A1434="","",IFERROR(VLOOKUP(TEXT(A1434,"0"),#REF!,10,FALSE),""))</f>
        <v/>
      </c>
      <c r="K1434" s="18" t="str">
        <f>IFERROR(INDEX(#REF!,MATCH(A1434,#REF!,0)),"")</f>
        <v/>
      </c>
      <c r="L1434" s="58" t="str">
        <f>IFERROR(INDEX(SKU!E:E,MATCH(B1434,SKU!C:C,0)),"")</f>
        <v/>
      </c>
      <c r="M1434" s="56"/>
      <c r="R1434" t="str">
        <f>IF(COUNTIF(ROMANEIOS!K:K,A1434)&gt;0,J1434,"")</f>
        <v/>
      </c>
    </row>
    <row r="1435" spans="1:18" ht="15.75" customHeight="1" x14ac:dyDescent="0.25">
      <c r="A1435" s="42" t="str">
        <f>IFERROR(INDEX(NFS!F:F,MATCH(B1435,NFS!E:E,0)),"")</f>
        <v/>
      </c>
      <c r="E1435" s="11" t="str">
        <f>IF(B1435="","",COUNTIF(SKU!C:C,B1435))</f>
        <v/>
      </c>
      <c r="H1435" s="64" t="str">
        <f>IF(A1435="","",IFERROR(VLOOKUP(TEXT(A1435,"0"),#REF!,7,FALSE),""))</f>
        <v/>
      </c>
      <c r="I1435" s="17" t="str">
        <f>IF(A1435="","",IFERROR(VLOOKUP(TEXT(A1435,"0"),#REF!,9,FALSE),""))</f>
        <v/>
      </c>
      <c r="J1435" s="19" t="str">
        <f>IF(A1435="","",IFERROR(VLOOKUP(TEXT(A1435,"0"),#REF!,10,FALSE),""))</f>
        <v/>
      </c>
      <c r="K1435" s="18" t="str">
        <f>IFERROR(INDEX(#REF!,MATCH(A1435,#REF!,0)),"")</f>
        <v/>
      </c>
      <c r="L1435" s="58" t="str">
        <f>IFERROR(INDEX(SKU!E:E,MATCH(B1435,SKU!C:C,0)),"")</f>
        <v/>
      </c>
      <c r="M1435" s="56"/>
      <c r="R1435" t="str">
        <f>IF(COUNTIF(ROMANEIOS!K:K,A1435)&gt;0,J1435,"")</f>
        <v/>
      </c>
    </row>
    <row r="1436" spans="1:18" ht="15.75" customHeight="1" x14ac:dyDescent="0.25">
      <c r="A1436" s="42" t="str">
        <f>IFERROR(INDEX(NFS!F:F,MATCH(B1436,NFS!E:E,0)),"")</f>
        <v/>
      </c>
      <c r="E1436" s="11" t="str">
        <f>IF(B1436="","",COUNTIF(SKU!C:C,B1436))</f>
        <v/>
      </c>
      <c r="H1436" s="64" t="str">
        <f>IF(A1436="","",IFERROR(VLOOKUP(TEXT(A1436,"0"),#REF!,7,FALSE),""))</f>
        <v/>
      </c>
      <c r="I1436" s="17" t="str">
        <f>IF(A1436="","",IFERROR(VLOOKUP(TEXT(A1436,"0"),#REF!,9,FALSE),""))</f>
        <v/>
      </c>
      <c r="J1436" s="19" t="str">
        <f>IF(A1436="","",IFERROR(VLOOKUP(TEXT(A1436,"0"),#REF!,10,FALSE),""))</f>
        <v/>
      </c>
      <c r="K1436" s="18" t="str">
        <f>IFERROR(INDEX(#REF!,MATCH(A1436,#REF!,0)),"")</f>
        <v/>
      </c>
      <c r="L1436" s="58" t="str">
        <f>IFERROR(INDEX(SKU!E:E,MATCH(B1436,SKU!C:C,0)),"")</f>
        <v/>
      </c>
      <c r="M1436" s="56"/>
      <c r="R1436" t="str">
        <f>IF(COUNTIF(ROMANEIOS!K:K,A1436)&gt;0,J1436,"")</f>
        <v/>
      </c>
    </row>
    <row r="1437" spans="1:18" ht="15.75" customHeight="1" x14ac:dyDescent="0.25">
      <c r="A1437" s="42" t="str">
        <f>IFERROR(INDEX(NFS!F:F,MATCH(B1437,NFS!E:E,0)),"")</f>
        <v/>
      </c>
      <c r="E1437" s="11" t="str">
        <f>IF(B1437="","",COUNTIF(SKU!C:C,B1437))</f>
        <v/>
      </c>
      <c r="H1437" s="64" t="str">
        <f>IF(A1437="","",IFERROR(VLOOKUP(TEXT(A1437,"0"),#REF!,7,FALSE),""))</f>
        <v/>
      </c>
      <c r="I1437" s="17" t="str">
        <f>IF(A1437="","",IFERROR(VLOOKUP(TEXT(A1437,"0"),#REF!,9,FALSE),""))</f>
        <v/>
      </c>
      <c r="J1437" s="19" t="str">
        <f>IF(A1437="","",IFERROR(VLOOKUP(TEXT(A1437,"0"),#REF!,10,FALSE),""))</f>
        <v/>
      </c>
      <c r="K1437" s="18" t="str">
        <f>IFERROR(INDEX(#REF!,MATCH(A1437,#REF!,0)),"")</f>
        <v/>
      </c>
      <c r="L1437" s="58" t="str">
        <f>IFERROR(INDEX(SKU!E:E,MATCH(B1437,SKU!C:C,0)),"")</f>
        <v/>
      </c>
      <c r="M1437" s="56"/>
      <c r="R1437" t="str">
        <f>IF(COUNTIF(ROMANEIOS!K:K,A1437)&gt;0,J1437,"")</f>
        <v/>
      </c>
    </row>
    <row r="1438" spans="1:18" ht="15.75" customHeight="1" x14ac:dyDescent="0.25">
      <c r="A1438" s="42" t="str">
        <f>IFERROR(INDEX(NFS!F:F,MATCH(B1438,NFS!E:E,0)),"")</f>
        <v/>
      </c>
      <c r="E1438" s="11" t="str">
        <f>IF(B1438="","",COUNTIF(SKU!C:C,B1438))</f>
        <v/>
      </c>
      <c r="H1438" s="64" t="str">
        <f>IF(A1438="","",IFERROR(VLOOKUP(TEXT(A1438,"0"),#REF!,7,FALSE),""))</f>
        <v/>
      </c>
      <c r="I1438" s="17" t="str">
        <f>IF(A1438="","",IFERROR(VLOOKUP(TEXT(A1438,"0"),#REF!,9,FALSE),""))</f>
        <v/>
      </c>
      <c r="J1438" s="19" t="str">
        <f>IF(A1438="","",IFERROR(VLOOKUP(TEXT(A1438,"0"),#REF!,10,FALSE),""))</f>
        <v/>
      </c>
      <c r="K1438" s="18" t="str">
        <f>IFERROR(INDEX(#REF!,MATCH(A1438,#REF!,0)),"")</f>
        <v/>
      </c>
      <c r="L1438" s="58" t="str">
        <f>IFERROR(INDEX(SKU!E:E,MATCH(B1438,SKU!C:C,0)),"")</f>
        <v/>
      </c>
      <c r="M1438" s="56"/>
      <c r="R1438" t="str">
        <f>IF(COUNTIF(ROMANEIOS!K:K,A1438)&gt;0,J1438,"")</f>
        <v/>
      </c>
    </row>
    <row r="1439" spans="1:18" ht="15.75" customHeight="1" x14ac:dyDescent="0.25">
      <c r="A1439" s="42" t="str">
        <f>IFERROR(INDEX(NFS!F:F,MATCH(B1439,NFS!E:E,0)),"")</f>
        <v/>
      </c>
      <c r="E1439" s="11" t="str">
        <f>IF(B1439="","",COUNTIF(SKU!C:C,B1439))</f>
        <v/>
      </c>
      <c r="H1439" s="64" t="str">
        <f>IF(A1439="","",IFERROR(VLOOKUP(TEXT(A1439,"0"),#REF!,7,FALSE),""))</f>
        <v/>
      </c>
      <c r="I1439" s="17" t="str">
        <f>IF(A1439="","",IFERROR(VLOOKUP(TEXT(A1439,"0"),#REF!,9,FALSE),""))</f>
        <v/>
      </c>
      <c r="J1439" s="19" t="str">
        <f>IF(A1439="","",IFERROR(VLOOKUP(TEXT(A1439,"0"),#REF!,10,FALSE),""))</f>
        <v/>
      </c>
      <c r="K1439" s="18" t="str">
        <f>IFERROR(INDEX(#REF!,MATCH(A1439,#REF!,0)),"")</f>
        <v/>
      </c>
      <c r="L1439" s="58" t="str">
        <f>IFERROR(INDEX(SKU!E:E,MATCH(B1439,SKU!C:C,0)),"")</f>
        <v/>
      </c>
      <c r="M1439" s="56"/>
      <c r="R1439" t="str">
        <f>IF(COUNTIF(ROMANEIOS!K:K,A1439)&gt;0,J1439,"")</f>
        <v/>
      </c>
    </row>
    <row r="1440" spans="1:18" ht="15.75" customHeight="1" x14ac:dyDescent="0.25">
      <c r="A1440" s="42" t="str">
        <f>IFERROR(INDEX(NFS!F:F,MATCH(B1440,NFS!E:E,0)),"")</f>
        <v/>
      </c>
      <c r="E1440" s="11" t="str">
        <f>IF(B1440="","",COUNTIF(SKU!C:C,B1440))</f>
        <v/>
      </c>
      <c r="H1440" s="64" t="str">
        <f>IF(A1440="","",IFERROR(VLOOKUP(TEXT(A1440,"0"),#REF!,7,FALSE),""))</f>
        <v/>
      </c>
      <c r="I1440" s="17" t="str">
        <f>IF(A1440="","",IFERROR(VLOOKUP(TEXT(A1440,"0"),#REF!,9,FALSE),""))</f>
        <v/>
      </c>
      <c r="J1440" s="19" t="str">
        <f>IF(A1440="","",IFERROR(VLOOKUP(TEXT(A1440,"0"),#REF!,10,FALSE),""))</f>
        <v/>
      </c>
      <c r="K1440" s="18" t="str">
        <f>IFERROR(INDEX(#REF!,MATCH(A1440,#REF!,0)),"")</f>
        <v/>
      </c>
      <c r="L1440" s="58" t="str">
        <f>IFERROR(INDEX(SKU!E:E,MATCH(B1440,SKU!C:C,0)),"")</f>
        <v/>
      </c>
      <c r="M1440" s="56"/>
      <c r="R1440" t="str">
        <f>IF(COUNTIF(ROMANEIOS!K:K,A1440)&gt;0,J1440,"")</f>
        <v/>
      </c>
    </row>
    <row r="1441" spans="1:18" ht="15.75" customHeight="1" x14ac:dyDescent="0.25">
      <c r="A1441" s="42" t="str">
        <f>IFERROR(INDEX(NFS!F:F,MATCH(B1441,NFS!E:E,0)),"")</f>
        <v/>
      </c>
      <c r="E1441" s="11" t="str">
        <f>IF(B1441="","",COUNTIF(SKU!C:C,B1441))</f>
        <v/>
      </c>
      <c r="H1441" s="64" t="str">
        <f>IF(A1441="","",IFERROR(VLOOKUP(TEXT(A1441,"0"),#REF!,7,FALSE),""))</f>
        <v/>
      </c>
      <c r="I1441" s="17" t="str">
        <f>IF(A1441="","",IFERROR(VLOOKUP(TEXT(A1441,"0"),#REF!,9,FALSE),""))</f>
        <v/>
      </c>
      <c r="J1441" s="19" t="str">
        <f>IF(A1441="","",IFERROR(VLOOKUP(TEXT(A1441,"0"),#REF!,10,FALSE),""))</f>
        <v/>
      </c>
      <c r="K1441" s="18" t="str">
        <f>IFERROR(INDEX(#REF!,MATCH(A1441,#REF!,0)),"")</f>
        <v/>
      </c>
      <c r="L1441" s="58" t="str">
        <f>IFERROR(INDEX(SKU!E:E,MATCH(B1441,SKU!C:C,0)),"")</f>
        <v/>
      </c>
      <c r="M1441" s="56"/>
      <c r="R1441" t="str">
        <f>IF(COUNTIF(ROMANEIOS!K:K,A1441)&gt;0,J1441,"")</f>
        <v/>
      </c>
    </row>
    <row r="1442" spans="1:18" ht="15.75" customHeight="1" x14ac:dyDescent="0.25">
      <c r="A1442" s="42" t="str">
        <f>IFERROR(INDEX(NFS!F:F,MATCH(B1442,NFS!E:E,0)),"")</f>
        <v/>
      </c>
      <c r="E1442" s="11" t="str">
        <f>IF(B1442="","",COUNTIF(SKU!C:C,B1442))</f>
        <v/>
      </c>
      <c r="H1442" s="64" t="str">
        <f>IF(A1442="","",IFERROR(VLOOKUP(TEXT(A1442,"0"),#REF!,7,FALSE),""))</f>
        <v/>
      </c>
      <c r="I1442" s="17" t="str">
        <f>IF(A1442="","",IFERROR(VLOOKUP(TEXT(A1442,"0"),#REF!,9,FALSE),""))</f>
        <v/>
      </c>
      <c r="J1442" s="19" t="str">
        <f>IF(A1442="","",IFERROR(VLOOKUP(TEXT(A1442,"0"),#REF!,10,FALSE),""))</f>
        <v/>
      </c>
      <c r="K1442" s="18" t="str">
        <f>IFERROR(INDEX(#REF!,MATCH(A1442,#REF!,0)),"")</f>
        <v/>
      </c>
      <c r="L1442" s="58" t="str">
        <f>IFERROR(INDEX(SKU!E:E,MATCH(B1442,SKU!C:C,0)),"")</f>
        <v/>
      </c>
      <c r="M1442" s="56"/>
      <c r="R1442" t="str">
        <f>IF(COUNTIF(ROMANEIOS!K:K,A1442)&gt;0,J1442,"")</f>
        <v/>
      </c>
    </row>
    <row r="1443" spans="1:18" ht="15.75" customHeight="1" x14ac:dyDescent="0.25">
      <c r="A1443" s="42" t="str">
        <f>IFERROR(INDEX(NFS!F:F,MATCH(B1443,NFS!E:E,0)),"")</f>
        <v/>
      </c>
      <c r="E1443" s="11" t="str">
        <f>IF(B1443="","",COUNTIF(SKU!C:C,B1443))</f>
        <v/>
      </c>
      <c r="H1443" s="64" t="str">
        <f>IF(A1443="","",IFERROR(VLOOKUP(TEXT(A1443,"0"),#REF!,7,FALSE),""))</f>
        <v/>
      </c>
      <c r="I1443" s="17" t="str">
        <f>IF(A1443="","",IFERROR(VLOOKUP(TEXT(A1443,"0"),#REF!,9,FALSE),""))</f>
        <v/>
      </c>
      <c r="J1443" s="19" t="str">
        <f>IF(A1443="","",IFERROR(VLOOKUP(TEXT(A1443,"0"),#REF!,10,FALSE),""))</f>
        <v/>
      </c>
      <c r="K1443" s="18" t="str">
        <f>IFERROR(INDEX(#REF!,MATCH(A1443,#REF!,0)),"")</f>
        <v/>
      </c>
      <c r="L1443" s="58" t="str">
        <f>IFERROR(INDEX(SKU!E:E,MATCH(B1443,SKU!C:C,0)),"")</f>
        <v/>
      </c>
      <c r="M1443" s="56"/>
      <c r="R1443" t="str">
        <f>IF(COUNTIF(ROMANEIOS!K:K,A1443)&gt;0,J1443,"")</f>
        <v/>
      </c>
    </row>
    <row r="1444" spans="1:18" ht="15.75" customHeight="1" x14ac:dyDescent="0.25">
      <c r="A1444" s="42" t="str">
        <f>IFERROR(INDEX(NFS!F:F,MATCH(B1444,NFS!E:E,0)),"")</f>
        <v/>
      </c>
      <c r="E1444" s="11" t="str">
        <f>IF(B1444="","",COUNTIF(SKU!C:C,B1444))</f>
        <v/>
      </c>
      <c r="H1444" s="64" t="str">
        <f>IF(A1444="","",IFERROR(VLOOKUP(TEXT(A1444,"0"),#REF!,7,FALSE),""))</f>
        <v/>
      </c>
      <c r="I1444" s="17" t="str">
        <f>IF(A1444="","",IFERROR(VLOOKUP(TEXT(A1444,"0"),#REF!,9,FALSE),""))</f>
        <v/>
      </c>
      <c r="J1444" s="19" t="str">
        <f>IF(A1444="","",IFERROR(VLOOKUP(TEXT(A1444,"0"),#REF!,10,FALSE),""))</f>
        <v/>
      </c>
      <c r="K1444" s="18" t="str">
        <f>IFERROR(INDEX(#REF!,MATCH(A1444,#REF!,0)),"")</f>
        <v/>
      </c>
      <c r="L1444" s="58" t="str">
        <f>IFERROR(INDEX(SKU!E:E,MATCH(B1444,SKU!C:C,0)),"")</f>
        <v/>
      </c>
      <c r="M1444" s="56"/>
      <c r="R1444" t="str">
        <f>IF(COUNTIF(ROMANEIOS!K:K,A1444)&gt;0,J1444,"")</f>
        <v/>
      </c>
    </row>
    <row r="1445" spans="1:18" ht="15.75" customHeight="1" x14ac:dyDescent="0.25">
      <c r="A1445" s="42" t="str">
        <f>IFERROR(INDEX(NFS!F:F,MATCH(B1445,NFS!E:E,0)),"")</f>
        <v/>
      </c>
      <c r="E1445" s="11" t="str">
        <f>IF(B1445="","",COUNTIF(SKU!C:C,B1445))</f>
        <v/>
      </c>
      <c r="H1445" s="64" t="str">
        <f>IF(A1445="","",IFERROR(VLOOKUP(TEXT(A1445,"0"),#REF!,7,FALSE),""))</f>
        <v/>
      </c>
      <c r="I1445" s="17" t="str">
        <f>IF(A1445="","",IFERROR(VLOOKUP(TEXT(A1445,"0"),#REF!,9,FALSE),""))</f>
        <v/>
      </c>
      <c r="J1445" s="19" t="str">
        <f>IF(A1445="","",IFERROR(VLOOKUP(TEXT(A1445,"0"),#REF!,10,FALSE),""))</f>
        <v/>
      </c>
      <c r="K1445" s="18" t="str">
        <f>IFERROR(INDEX(#REF!,MATCH(A1445,#REF!,0)),"")</f>
        <v/>
      </c>
      <c r="L1445" s="58" t="str">
        <f>IFERROR(INDEX(SKU!E:E,MATCH(B1445,SKU!C:C,0)),"")</f>
        <v/>
      </c>
      <c r="M1445" s="56"/>
      <c r="R1445" t="str">
        <f>IF(COUNTIF(ROMANEIOS!K:K,A1445)&gt;0,J1445,"")</f>
        <v/>
      </c>
    </row>
    <row r="1446" spans="1:18" ht="15.75" customHeight="1" x14ac:dyDescent="0.25">
      <c r="A1446" s="42" t="str">
        <f>IFERROR(INDEX(NFS!F:F,MATCH(B1446,NFS!E:E,0)),"")</f>
        <v/>
      </c>
      <c r="E1446" s="11" t="str">
        <f>IF(B1446="","",COUNTIF(SKU!C:C,B1446))</f>
        <v/>
      </c>
      <c r="H1446" s="64" t="str">
        <f>IF(A1446="","",IFERROR(VLOOKUP(TEXT(A1446,"0"),#REF!,7,FALSE),""))</f>
        <v/>
      </c>
      <c r="I1446" s="17" t="str">
        <f>IF(A1446="","",IFERROR(VLOOKUP(TEXT(A1446,"0"),#REF!,9,FALSE),""))</f>
        <v/>
      </c>
      <c r="J1446" s="19" t="str">
        <f>IF(A1446="","",IFERROR(VLOOKUP(TEXT(A1446,"0"),#REF!,10,FALSE),""))</f>
        <v/>
      </c>
      <c r="K1446" s="18" t="str">
        <f>IFERROR(INDEX(#REF!,MATCH(A1446,#REF!,0)),"")</f>
        <v/>
      </c>
      <c r="L1446" s="58" t="str">
        <f>IFERROR(INDEX(SKU!E:E,MATCH(B1446,SKU!C:C,0)),"")</f>
        <v/>
      </c>
      <c r="M1446" s="56"/>
      <c r="R1446" t="str">
        <f>IF(COUNTIF(ROMANEIOS!K:K,A1446)&gt;0,J1446,"")</f>
        <v/>
      </c>
    </row>
    <row r="1447" spans="1:18" ht="15.75" customHeight="1" x14ac:dyDescent="0.25">
      <c r="A1447" s="42" t="str">
        <f>IFERROR(INDEX(NFS!F:F,MATCH(B1447,NFS!E:E,0)),"")</f>
        <v/>
      </c>
      <c r="E1447" s="11" t="str">
        <f>IF(B1447="","",COUNTIF(SKU!C:C,B1447))</f>
        <v/>
      </c>
      <c r="H1447" s="64" t="str">
        <f>IF(A1447="","",IFERROR(VLOOKUP(TEXT(A1447,"0"),#REF!,7,FALSE),""))</f>
        <v/>
      </c>
      <c r="I1447" s="17" t="str">
        <f>IF(A1447="","",IFERROR(VLOOKUP(TEXT(A1447,"0"),#REF!,9,FALSE),""))</f>
        <v/>
      </c>
      <c r="J1447" s="19" t="str">
        <f>IF(A1447="","",IFERROR(VLOOKUP(TEXT(A1447,"0"),#REF!,10,FALSE),""))</f>
        <v/>
      </c>
      <c r="K1447" s="18" t="str">
        <f>IFERROR(INDEX(#REF!,MATCH(A1447,#REF!,0)),"")</f>
        <v/>
      </c>
      <c r="L1447" s="58" t="str">
        <f>IFERROR(INDEX(SKU!E:E,MATCH(B1447,SKU!C:C,0)),"")</f>
        <v/>
      </c>
      <c r="M1447" s="56"/>
      <c r="R1447" t="str">
        <f>IF(COUNTIF(ROMANEIOS!K:K,A1447)&gt;0,J1447,"")</f>
        <v/>
      </c>
    </row>
    <row r="1448" spans="1:18" ht="15.75" customHeight="1" x14ac:dyDescent="0.25">
      <c r="A1448" s="42" t="str">
        <f>IFERROR(INDEX(NFS!F:F,MATCH(B1448,NFS!E:E,0)),"")</f>
        <v/>
      </c>
      <c r="E1448" s="11" t="str">
        <f>IF(B1448="","",COUNTIF(SKU!C:C,B1448))</f>
        <v/>
      </c>
      <c r="H1448" s="64" t="str">
        <f>IF(A1448="","",IFERROR(VLOOKUP(TEXT(A1448,"0"),#REF!,7,FALSE),""))</f>
        <v/>
      </c>
      <c r="I1448" s="17" t="str">
        <f>IF(A1448="","",IFERROR(VLOOKUP(TEXT(A1448,"0"),#REF!,9,FALSE),""))</f>
        <v/>
      </c>
      <c r="J1448" s="19" t="str">
        <f>IF(A1448="","",IFERROR(VLOOKUP(TEXT(A1448,"0"),#REF!,10,FALSE),""))</f>
        <v/>
      </c>
      <c r="K1448" s="18" t="str">
        <f>IFERROR(INDEX(#REF!,MATCH(A1448,#REF!,0)),"")</f>
        <v/>
      </c>
      <c r="L1448" s="58" t="str">
        <f>IFERROR(INDEX(SKU!E:E,MATCH(B1448,SKU!C:C,0)),"")</f>
        <v/>
      </c>
      <c r="M1448" s="56"/>
      <c r="R1448" t="str">
        <f>IF(COUNTIF(ROMANEIOS!K:K,A1448)&gt;0,J1448,"")</f>
        <v/>
      </c>
    </row>
    <row r="1449" spans="1:18" ht="15.75" customHeight="1" x14ac:dyDescent="0.25">
      <c r="A1449" s="42" t="str">
        <f>IFERROR(INDEX(NFS!F:F,MATCH(B1449,NFS!E:E,0)),"")</f>
        <v/>
      </c>
      <c r="E1449" s="11" t="str">
        <f>IF(B1449="","",COUNTIF(SKU!C:C,B1449))</f>
        <v/>
      </c>
      <c r="H1449" s="64" t="str">
        <f>IF(A1449="","",IFERROR(VLOOKUP(TEXT(A1449,"0"),#REF!,7,FALSE),""))</f>
        <v/>
      </c>
      <c r="I1449" s="17" t="str">
        <f>IF(A1449="","",IFERROR(VLOOKUP(TEXT(A1449,"0"),#REF!,9,FALSE),""))</f>
        <v/>
      </c>
      <c r="J1449" s="19" t="str">
        <f>IF(A1449="","",IFERROR(VLOOKUP(TEXT(A1449,"0"),#REF!,10,FALSE),""))</f>
        <v/>
      </c>
      <c r="K1449" s="18" t="str">
        <f>IFERROR(INDEX(#REF!,MATCH(A1449,#REF!,0)),"")</f>
        <v/>
      </c>
      <c r="L1449" s="58" t="str">
        <f>IFERROR(INDEX(SKU!E:E,MATCH(B1449,SKU!C:C,0)),"")</f>
        <v/>
      </c>
      <c r="M1449" s="56"/>
      <c r="R1449" t="str">
        <f>IF(COUNTIF(ROMANEIOS!K:K,A1449)&gt;0,J1449,"")</f>
        <v/>
      </c>
    </row>
    <row r="1450" spans="1:18" ht="15.75" customHeight="1" x14ac:dyDescent="0.25">
      <c r="A1450" s="42" t="str">
        <f>IFERROR(INDEX(NFS!F:F,MATCH(B1450,NFS!E:E,0)),"")</f>
        <v/>
      </c>
      <c r="E1450" s="11" t="str">
        <f>IF(B1450="","",COUNTIF(SKU!C:C,B1450))</f>
        <v/>
      </c>
      <c r="H1450" s="64" t="str">
        <f>IF(A1450="","",IFERROR(VLOOKUP(TEXT(A1450,"0"),#REF!,7,FALSE),""))</f>
        <v/>
      </c>
      <c r="I1450" s="17" t="str">
        <f>IF(A1450="","",IFERROR(VLOOKUP(TEXT(A1450,"0"),#REF!,9,FALSE),""))</f>
        <v/>
      </c>
      <c r="J1450" s="19" t="str">
        <f>IF(A1450="","",IFERROR(VLOOKUP(TEXT(A1450,"0"),#REF!,10,FALSE),""))</f>
        <v/>
      </c>
      <c r="K1450" s="18" t="str">
        <f>IFERROR(INDEX(#REF!,MATCH(A1450,#REF!,0)),"")</f>
        <v/>
      </c>
      <c r="L1450" s="58" t="str">
        <f>IFERROR(INDEX(SKU!E:E,MATCH(B1450,SKU!C:C,0)),"")</f>
        <v/>
      </c>
      <c r="M1450" s="56"/>
      <c r="R1450" t="str">
        <f>IF(COUNTIF(ROMANEIOS!K:K,A1450)&gt;0,J1450,"")</f>
        <v/>
      </c>
    </row>
    <row r="1451" spans="1:18" ht="15.75" customHeight="1" x14ac:dyDescent="0.25">
      <c r="A1451" s="42" t="str">
        <f>IFERROR(INDEX(NFS!F:F,MATCH(B1451,NFS!E:E,0)),"")</f>
        <v/>
      </c>
      <c r="E1451" s="11" t="str">
        <f>IF(B1451="","",COUNTIF(SKU!C:C,B1451))</f>
        <v/>
      </c>
      <c r="H1451" s="64" t="str">
        <f>IF(A1451="","",IFERROR(VLOOKUP(TEXT(A1451,"0"),#REF!,7,FALSE),""))</f>
        <v/>
      </c>
      <c r="I1451" s="17" t="str">
        <f>IF(A1451="","",IFERROR(VLOOKUP(TEXT(A1451,"0"),#REF!,9,FALSE),""))</f>
        <v/>
      </c>
      <c r="J1451" s="19" t="str">
        <f>IF(A1451="","",IFERROR(VLOOKUP(TEXT(A1451,"0"),#REF!,10,FALSE),""))</f>
        <v/>
      </c>
      <c r="K1451" s="18" t="str">
        <f>IFERROR(INDEX(#REF!,MATCH(A1451,#REF!,0)),"")</f>
        <v/>
      </c>
      <c r="L1451" s="58" t="str">
        <f>IFERROR(INDEX(SKU!E:E,MATCH(B1451,SKU!C:C,0)),"")</f>
        <v/>
      </c>
      <c r="M1451" s="56"/>
      <c r="R1451" t="str">
        <f>IF(COUNTIF(ROMANEIOS!K:K,A1451)&gt;0,J1451,"")</f>
        <v/>
      </c>
    </row>
    <row r="1452" spans="1:18" ht="15.75" customHeight="1" x14ac:dyDescent="0.25">
      <c r="A1452" s="42" t="str">
        <f>IFERROR(INDEX(NFS!F:F,MATCH(B1452,NFS!E:E,0)),"")</f>
        <v/>
      </c>
      <c r="E1452" s="11" t="str">
        <f>IF(B1452="","",COUNTIF(SKU!C:C,B1452))</f>
        <v/>
      </c>
      <c r="H1452" s="64" t="str">
        <f>IF(A1452="","",IFERROR(VLOOKUP(TEXT(A1452,"0"),#REF!,7,FALSE),""))</f>
        <v/>
      </c>
      <c r="I1452" s="17" t="str">
        <f>IF(A1452="","",IFERROR(VLOOKUP(TEXT(A1452,"0"),#REF!,9,FALSE),""))</f>
        <v/>
      </c>
      <c r="J1452" s="19" t="str">
        <f>IF(A1452="","",IFERROR(VLOOKUP(TEXT(A1452,"0"),#REF!,10,FALSE),""))</f>
        <v/>
      </c>
      <c r="K1452" s="18" t="str">
        <f>IFERROR(INDEX(#REF!,MATCH(A1452,#REF!,0)),"")</f>
        <v/>
      </c>
      <c r="L1452" s="58" t="str">
        <f>IFERROR(INDEX(SKU!E:E,MATCH(B1452,SKU!C:C,0)),"")</f>
        <v/>
      </c>
      <c r="M1452" s="56"/>
      <c r="R1452" t="str">
        <f>IF(COUNTIF(ROMANEIOS!K:K,A1452)&gt;0,J1452,"")</f>
        <v/>
      </c>
    </row>
    <row r="1453" spans="1:18" ht="15.75" customHeight="1" x14ac:dyDescent="0.25">
      <c r="A1453" s="42" t="str">
        <f>IFERROR(INDEX(NFS!F:F,MATCH(B1453,NFS!E:E,0)),"")</f>
        <v/>
      </c>
      <c r="E1453" s="11" t="str">
        <f>IF(B1453="","",COUNTIF(SKU!C:C,B1453))</f>
        <v/>
      </c>
      <c r="H1453" s="64" t="str">
        <f>IF(A1453="","",IFERROR(VLOOKUP(TEXT(A1453,"0"),#REF!,7,FALSE),""))</f>
        <v/>
      </c>
      <c r="I1453" s="17" t="str">
        <f>IF(A1453="","",IFERROR(VLOOKUP(TEXT(A1453,"0"),#REF!,9,FALSE),""))</f>
        <v/>
      </c>
      <c r="J1453" s="19" t="str">
        <f>IF(A1453="","",IFERROR(VLOOKUP(TEXT(A1453,"0"),#REF!,10,FALSE),""))</f>
        <v/>
      </c>
      <c r="K1453" s="18" t="str">
        <f>IFERROR(INDEX(#REF!,MATCH(A1453,#REF!,0)),"")</f>
        <v/>
      </c>
      <c r="L1453" s="58" t="str">
        <f>IFERROR(INDEX(SKU!E:E,MATCH(B1453,SKU!C:C,0)),"")</f>
        <v/>
      </c>
      <c r="M1453" s="56"/>
      <c r="R1453" t="str">
        <f>IF(COUNTIF(ROMANEIOS!K:K,A1453)&gt;0,J1453,"")</f>
        <v/>
      </c>
    </row>
    <row r="1454" spans="1:18" ht="15.75" customHeight="1" x14ac:dyDescent="0.25">
      <c r="A1454" s="42" t="str">
        <f>IFERROR(INDEX(NFS!F:F,MATCH(B1454,NFS!E:E,0)),"")</f>
        <v/>
      </c>
      <c r="E1454" s="11" t="str">
        <f>IF(B1454="","",COUNTIF(SKU!C:C,B1454))</f>
        <v/>
      </c>
      <c r="H1454" s="64" t="str">
        <f>IF(A1454="","",IFERROR(VLOOKUP(TEXT(A1454,"0"),#REF!,7,FALSE),""))</f>
        <v/>
      </c>
      <c r="I1454" s="17" t="str">
        <f>IF(A1454="","",IFERROR(VLOOKUP(TEXT(A1454,"0"),#REF!,9,FALSE),""))</f>
        <v/>
      </c>
      <c r="J1454" s="19" t="str">
        <f>IF(A1454="","",IFERROR(VLOOKUP(TEXT(A1454,"0"),#REF!,10,FALSE),""))</f>
        <v/>
      </c>
      <c r="K1454" s="18" t="str">
        <f>IFERROR(INDEX(#REF!,MATCH(A1454,#REF!,0)),"")</f>
        <v/>
      </c>
      <c r="L1454" s="58" t="str">
        <f>IFERROR(INDEX(SKU!E:E,MATCH(B1454,SKU!C:C,0)),"")</f>
        <v/>
      </c>
      <c r="M1454" s="56"/>
      <c r="R1454" t="str">
        <f>IF(COUNTIF(ROMANEIOS!K:K,A1454)&gt;0,J1454,"")</f>
        <v/>
      </c>
    </row>
    <row r="1455" spans="1:18" ht="15.75" customHeight="1" x14ac:dyDescent="0.25">
      <c r="A1455" s="42" t="str">
        <f>IFERROR(INDEX(NFS!F:F,MATCH(B1455,NFS!E:E,0)),"")</f>
        <v/>
      </c>
      <c r="E1455" s="11" t="str">
        <f>IF(B1455="","",COUNTIF(SKU!C:C,B1455))</f>
        <v/>
      </c>
      <c r="H1455" s="64" t="str">
        <f>IF(A1455="","",IFERROR(VLOOKUP(TEXT(A1455,"0"),#REF!,7,FALSE),""))</f>
        <v/>
      </c>
      <c r="I1455" s="17" t="str">
        <f>IF(A1455="","",IFERROR(VLOOKUP(TEXT(A1455,"0"),#REF!,9,FALSE),""))</f>
        <v/>
      </c>
      <c r="J1455" s="19" t="str">
        <f>IF(A1455="","",IFERROR(VLOOKUP(TEXT(A1455,"0"),#REF!,10,FALSE),""))</f>
        <v/>
      </c>
      <c r="K1455" s="18" t="str">
        <f>IFERROR(INDEX(#REF!,MATCH(A1455,#REF!,0)),"")</f>
        <v/>
      </c>
      <c r="L1455" s="58" t="str">
        <f>IFERROR(INDEX(SKU!E:E,MATCH(B1455,SKU!C:C,0)),"")</f>
        <v/>
      </c>
      <c r="M1455" s="56"/>
      <c r="R1455" t="str">
        <f>IF(COUNTIF(ROMANEIOS!K:K,A1455)&gt;0,J1455,"")</f>
        <v/>
      </c>
    </row>
    <row r="1456" spans="1:18" ht="15.75" customHeight="1" x14ac:dyDescent="0.25">
      <c r="A1456" s="42" t="str">
        <f>IFERROR(INDEX(NFS!F:F,MATCH(B1456,NFS!E:E,0)),"")</f>
        <v/>
      </c>
      <c r="E1456" s="11" t="str">
        <f>IF(B1456="","",COUNTIF(SKU!C:C,B1456))</f>
        <v/>
      </c>
      <c r="H1456" s="64" t="str">
        <f>IF(A1456="","",IFERROR(VLOOKUP(TEXT(A1456,"0"),#REF!,7,FALSE),""))</f>
        <v/>
      </c>
      <c r="I1456" s="17" t="str">
        <f>IF(A1456="","",IFERROR(VLOOKUP(TEXT(A1456,"0"),#REF!,9,FALSE),""))</f>
        <v/>
      </c>
      <c r="J1456" s="19" t="str">
        <f>IF(A1456="","",IFERROR(VLOOKUP(TEXT(A1456,"0"),#REF!,10,FALSE),""))</f>
        <v/>
      </c>
      <c r="K1456" s="18" t="str">
        <f>IFERROR(INDEX(#REF!,MATCH(A1456,#REF!,0)),"")</f>
        <v/>
      </c>
      <c r="L1456" s="58" t="str">
        <f>IFERROR(INDEX(SKU!E:E,MATCH(B1456,SKU!C:C,0)),"")</f>
        <v/>
      </c>
      <c r="M1456" s="56"/>
      <c r="R1456" t="str">
        <f>IF(COUNTIF(ROMANEIOS!K:K,A1456)&gt;0,J1456,"")</f>
        <v/>
      </c>
    </row>
    <row r="1457" spans="1:18" ht="15.75" customHeight="1" x14ac:dyDescent="0.25">
      <c r="A1457" s="42" t="str">
        <f>IFERROR(INDEX(NFS!F:F,MATCH(B1457,NFS!E:E,0)),"")</f>
        <v/>
      </c>
      <c r="E1457" s="11" t="str">
        <f>IF(B1457="","",COUNTIF(SKU!C:C,B1457))</f>
        <v/>
      </c>
      <c r="H1457" s="64" t="str">
        <f>IF(A1457="","",IFERROR(VLOOKUP(TEXT(A1457,"0"),#REF!,7,FALSE),""))</f>
        <v/>
      </c>
      <c r="I1457" s="17" t="str">
        <f>IF(A1457="","",IFERROR(VLOOKUP(TEXT(A1457,"0"),#REF!,9,FALSE),""))</f>
        <v/>
      </c>
      <c r="J1457" s="19" t="str">
        <f>IF(A1457="","",IFERROR(VLOOKUP(TEXT(A1457,"0"),#REF!,10,FALSE),""))</f>
        <v/>
      </c>
      <c r="K1457" s="18" t="str">
        <f>IFERROR(INDEX(#REF!,MATCH(A1457,#REF!,0)),"")</f>
        <v/>
      </c>
      <c r="L1457" s="58" t="str">
        <f>IFERROR(INDEX(SKU!E:E,MATCH(B1457,SKU!C:C,0)),"")</f>
        <v/>
      </c>
      <c r="M1457" s="56"/>
      <c r="R1457" t="str">
        <f>IF(COUNTIF(ROMANEIOS!K:K,A1457)&gt;0,J1457,"")</f>
        <v/>
      </c>
    </row>
    <row r="1458" spans="1:18" ht="15.75" customHeight="1" x14ac:dyDescent="0.25">
      <c r="A1458" s="42" t="str">
        <f>IFERROR(INDEX(NFS!F:F,MATCH(B1458,NFS!E:E,0)),"")</f>
        <v/>
      </c>
      <c r="E1458" s="11" t="str">
        <f>IF(B1458="","",COUNTIF(SKU!C:C,B1458))</f>
        <v/>
      </c>
      <c r="H1458" s="64" t="str">
        <f>IF(A1458="","",IFERROR(VLOOKUP(TEXT(A1458,"0"),#REF!,7,FALSE),""))</f>
        <v/>
      </c>
      <c r="I1458" s="17" t="str">
        <f>IF(A1458="","",IFERROR(VLOOKUP(TEXT(A1458,"0"),#REF!,9,FALSE),""))</f>
        <v/>
      </c>
      <c r="J1458" s="19" t="str">
        <f>IF(A1458="","",IFERROR(VLOOKUP(TEXT(A1458,"0"),#REF!,10,FALSE),""))</f>
        <v/>
      </c>
      <c r="K1458" s="18" t="str">
        <f>IFERROR(INDEX(#REF!,MATCH(A1458,#REF!,0)),"")</f>
        <v/>
      </c>
      <c r="L1458" s="58" t="str">
        <f>IFERROR(INDEX(SKU!E:E,MATCH(B1458,SKU!C:C,0)),"")</f>
        <v/>
      </c>
      <c r="M1458" s="56"/>
      <c r="R1458" t="str">
        <f>IF(COUNTIF(ROMANEIOS!K:K,A1458)&gt;0,J1458,"")</f>
        <v/>
      </c>
    </row>
    <row r="1459" spans="1:18" ht="15.75" customHeight="1" x14ac:dyDescent="0.25">
      <c r="A1459" s="42" t="str">
        <f>IFERROR(INDEX(NFS!F:F,MATCH(B1459,NFS!E:E,0)),"")</f>
        <v/>
      </c>
      <c r="E1459" s="11" t="str">
        <f>IF(B1459="","",COUNTIF(SKU!C:C,B1459))</f>
        <v/>
      </c>
      <c r="H1459" s="64" t="str">
        <f>IF(A1459="","",IFERROR(VLOOKUP(TEXT(A1459,"0"),#REF!,7,FALSE),""))</f>
        <v/>
      </c>
      <c r="I1459" s="17" t="str">
        <f>IF(A1459="","",IFERROR(VLOOKUP(TEXT(A1459,"0"),#REF!,9,FALSE),""))</f>
        <v/>
      </c>
      <c r="J1459" s="19" t="str">
        <f>IF(A1459="","",IFERROR(VLOOKUP(TEXT(A1459,"0"),#REF!,10,FALSE),""))</f>
        <v/>
      </c>
      <c r="K1459" s="18" t="str">
        <f>IFERROR(INDEX(#REF!,MATCH(A1459,#REF!,0)),"")</f>
        <v/>
      </c>
      <c r="L1459" s="58" t="str">
        <f>IFERROR(INDEX(SKU!E:E,MATCH(B1459,SKU!C:C,0)),"")</f>
        <v/>
      </c>
      <c r="M1459" s="56"/>
      <c r="R1459" t="str">
        <f>IF(COUNTIF(ROMANEIOS!K:K,A1459)&gt;0,J1459,"")</f>
        <v/>
      </c>
    </row>
    <row r="1460" spans="1:18" ht="15.75" customHeight="1" x14ac:dyDescent="0.25">
      <c r="A1460" s="42" t="str">
        <f>IFERROR(INDEX(NFS!F:F,MATCH(B1460,NFS!E:E,0)),"")</f>
        <v/>
      </c>
      <c r="E1460" s="11" t="str">
        <f>IF(B1460="","",COUNTIF(SKU!C:C,B1460))</f>
        <v/>
      </c>
      <c r="H1460" s="64" t="str">
        <f>IF(A1460="","",IFERROR(VLOOKUP(TEXT(A1460,"0"),#REF!,7,FALSE),""))</f>
        <v/>
      </c>
      <c r="I1460" s="17" t="str">
        <f>IF(A1460="","",IFERROR(VLOOKUP(TEXT(A1460,"0"),#REF!,9,FALSE),""))</f>
        <v/>
      </c>
      <c r="J1460" s="19" t="str">
        <f>IF(A1460="","",IFERROR(VLOOKUP(TEXT(A1460,"0"),#REF!,10,FALSE),""))</f>
        <v/>
      </c>
      <c r="K1460" s="18" t="str">
        <f>IFERROR(INDEX(#REF!,MATCH(A1460,#REF!,0)),"")</f>
        <v/>
      </c>
      <c r="L1460" s="58" t="str">
        <f>IFERROR(INDEX(SKU!E:E,MATCH(B1460,SKU!C:C,0)),"")</f>
        <v/>
      </c>
      <c r="M1460" s="56"/>
      <c r="R1460" t="str">
        <f>IF(COUNTIF(ROMANEIOS!K:K,A1460)&gt;0,J1460,"")</f>
        <v/>
      </c>
    </row>
    <row r="1461" spans="1:18" ht="15.75" customHeight="1" x14ac:dyDescent="0.25">
      <c r="A1461" s="42" t="str">
        <f>IFERROR(INDEX(NFS!F:F,MATCH(B1461,NFS!E:E,0)),"")</f>
        <v/>
      </c>
      <c r="E1461" s="11" t="str">
        <f>IF(B1461="","",COUNTIF(SKU!C:C,B1461))</f>
        <v/>
      </c>
      <c r="H1461" s="64" t="str">
        <f>IF(A1461="","",IFERROR(VLOOKUP(TEXT(A1461,"0"),#REF!,7,FALSE),""))</f>
        <v/>
      </c>
      <c r="I1461" s="17" t="str">
        <f>IF(A1461="","",IFERROR(VLOOKUP(TEXT(A1461,"0"),#REF!,9,FALSE),""))</f>
        <v/>
      </c>
      <c r="J1461" s="19" t="str">
        <f>IF(A1461="","",IFERROR(VLOOKUP(TEXT(A1461,"0"),#REF!,10,FALSE),""))</f>
        <v/>
      </c>
      <c r="K1461" s="18" t="str">
        <f>IFERROR(INDEX(#REF!,MATCH(A1461,#REF!,0)),"")</f>
        <v/>
      </c>
      <c r="L1461" s="58" t="str">
        <f>IFERROR(INDEX(SKU!E:E,MATCH(B1461,SKU!C:C,0)),"")</f>
        <v/>
      </c>
      <c r="M1461" s="56"/>
      <c r="R1461" t="str">
        <f>IF(COUNTIF(ROMANEIOS!K:K,A1461)&gt;0,J1461,"")</f>
        <v/>
      </c>
    </row>
    <row r="1462" spans="1:18" ht="15.75" customHeight="1" x14ac:dyDescent="0.25">
      <c r="A1462" s="42" t="str">
        <f>IFERROR(INDEX(NFS!F:F,MATCH(B1462,NFS!E:E,0)),"")</f>
        <v/>
      </c>
      <c r="E1462" s="11" t="str">
        <f>IF(B1462="","",COUNTIF(SKU!C:C,B1462))</f>
        <v/>
      </c>
      <c r="H1462" s="64" t="str">
        <f>IF(A1462="","",IFERROR(VLOOKUP(TEXT(A1462,"0"),#REF!,7,FALSE),""))</f>
        <v/>
      </c>
      <c r="I1462" s="17" t="str">
        <f>IF(A1462="","",IFERROR(VLOOKUP(TEXT(A1462,"0"),#REF!,9,FALSE),""))</f>
        <v/>
      </c>
      <c r="J1462" s="19" t="str">
        <f>IF(A1462="","",IFERROR(VLOOKUP(TEXT(A1462,"0"),#REF!,10,FALSE),""))</f>
        <v/>
      </c>
      <c r="K1462" s="18" t="str">
        <f>IFERROR(INDEX(#REF!,MATCH(A1462,#REF!,0)),"")</f>
        <v/>
      </c>
      <c r="L1462" s="58" t="str">
        <f>IFERROR(INDEX(SKU!E:E,MATCH(B1462,SKU!C:C,0)),"")</f>
        <v/>
      </c>
      <c r="M1462" s="56"/>
      <c r="R1462" t="str">
        <f>IF(COUNTIF(ROMANEIOS!K:K,A1462)&gt;0,J1462,"")</f>
        <v/>
      </c>
    </row>
    <row r="1463" spans="1:18" ht="15.75" customHeight="1" x14ac:dyDescent="0.25">
      <c r="A1463" s="42" t="str">
        <f>IFERROR(INDEX(NFS!F:F,MATCH(B1463,NFS!E:E,0)),"")</f>
        <v/>
      </c>
      <c r="E1463" s="11" t="str">
        <f>IF(B1463="","",COUNTIF(SKU!C:C,B1463))</f>
        <v/>
      </c>
      <c r="H1463" s="64" t="str">
        <f>IF(A1463="","",IFERROR(VLOOKUP(TEXT(A1463,"0"),#REF!,7,FALSE),""))</f>
        <v/>
      </c>
      <c r="I1463" s="17" t="str">
        <f>IF(A1463="","",IFERROR(VLOOKUP(TEXT(A1463,"0"),#REF!,9,FALSE),""))</f>
        <v/>
      </c>
      <c r="J1463" s="19" t="str">
        <f>IF(A1463="","",IFERROR(VLOOKUP(TEXT(A1463,"0"),#REF!,10,FALSE),""))</f>
        <v/>
      </c>
      <c r="K1463" s="18" t="str">
        <f>IFERROR(INDEX(#REF!,MATCH(A1463,#REF!,0)),"")</f>
        <v/>
      </c>
      <c r="L1463" s="58" t="str">
        <f>IFERROR(INDEX(SKU!E:E,MATCH(B1463,SKU!C:C,0)),"")</f>
        <v/>
      </c>
      <c r="M1463" s="56"/>
      <c r="R1463" t="str">
        <f>IF(COUNTIF(ROMANEIOS!K:K,A1463)&gt;0,J1463,"")</f>
        <v/>
      </c>
    </row>
    <row r="1464" spans="1:18" ht="15.75" customHeight="1" x14ac:dyDescent="0.25">
      <c r="A1464" s="42" t="str">
        <f>IFERROR(INDEX(NFS!F:F,MATCH(B1464,NFS!E:E,0)),"")</f>
        <v/>
      </c>
      <c r="E1464" s="11" t="str">
        <f>IF(B1464="","",COUNTIF(SKU!C:C,B1464))</f>
        <v/>
      </c>
      <c r="H1464" s="64" t="str">
        <f>IF(A1464="","",IFERROR(VLOOKUP(TEXT(A1464,"0"),#REF!,7,FALSE),""))</f>
        <v/>
      </c>
      <c r="I1464" s="17" t="str">
        <f>IF(A1464="","",IFERROR(VLOOKUP(TEXT(A1464,"0"),#REF!,9,FALSE),""))</f>
        <v/>
      </c>
      <c r="J1464" s="19" t="str">
        <f>IF(A1464="","",IFERROR(VLOOKUP(TEXT(A1464,"0"),#REF!,10,FALSE),""))</f>
        <v/>
      </c>
      <c r="K1464" s="18" t="str">
        <f>IFERROR(INDEX(#REF!,MATCH(A1464,#REF!,0)),"")</f>
        <v/>
      </c>
      <c r="L1464" s="58" t="str">
        <f>IFERROR(INDEX(SKU!E:E,MATCH(B1464,SKU!C:C,0)),"")</f>
        <v/>
      </c>
      <c r="M1464" s="56"/>
      <c r="R1464" t="str">
        <f>IF(COUNTIF(ROMANEIOS!K:K,A1464)&gt;0,J1464,"")</f>
        <v/>
      </c>
    </row>
    <row r="1465" spans="1:18" ht="15.75" customHeight="1" x14ac:dyDescent="0.25">
      <c r="A1465" s="42" t="str">
        <f>IFERROR(INDEX(NFS!F:F,MATCH(B1465,NFS!E:E,0)),"")</f>
        <v/>
      </c>
      <c r="E1465" s="11" t="str">
        <f>IF(B1465="","",COUNTIF(SKU!C:C,B1465))</f>
        <v/>
      </c>
      <c r="H1465" s="64" t="str">
        <f>IF(A1465="","",IFERROR(VLOOKUP(TEXT(A1465,"0"),#REF!,7,FALSE),""))</f>
        <v/>
      </c>
      <c r="I1465" s="17" t="str">
        <f>IF(A1465="","",IFERROR(VLOOKUP(TEXT(A1465,"0"),#REF!,9,FALSE),""))</f>
        <v/>
      </c>
      <c r="J1465" s="19" t="str">
        <f>IF(A1465="","",IFERROR(VLOOKUP(TEXT(A1465,"0"),#REF!,10,FALSE),""))</f>
        <v/>
      </c>
      <c r="K1465" s="18" t="str">
        <f>IFERROR(INDEX(#REF!,MATCH(A1465,#REF!,0)),"")</f>
        <v/>
      </c>
      <c r="L1465" s="58" t="str">
        <f>IFERROR(INDEX(SKU!E:E,MATCH(B1465,SKU!C:C,0)),"")</f>
        <v/>
      </c>
      <c r="M1465" s="56"/>
      <c r="R1465" t="str">
        <f>IF(COUNTIF(ROMANEIOS!K:K,A1465)&gt;0,J1465,"")</f>
        <v/>
      </c>
    </row>
    <row r="1466" spans="1:18" ht="15.75" customHeight="1" x14ac:dyDescent="0.25">
      <c r="A1466" s="42" t="str">
        <f>IFERROR(INDEX(NFS!F:F,MATCH(B1466,NFS!E:E,0)),"")</f>
        <v/>
      </c>
      <c r="E1466" s="11" t="str">
        <f>IF(B1466="","",COUNTIF(SKU!C:C,B1466))</f>
        <v/>
      </c>
      <c r="H1466" s="64" t="str">
        <f>IF(A1466="","",IFERROR(VLOOKUP(TEXT(A1466,"0"),#REF!,7,FALSE),""))</f>
        <v/>
      </c>
      <c r="I1466" s="17" t="str">
        <f>IF(A1466="","",IFERROR(VLOOKUP(TEXT(A1466,"0"),#REF!,9,FALSE),""))</f>
        <v/>
      </c>
      <c r="J1466" s="19" t="str">
        <f>IF(A1466="","",IFERROR(VLOOKUP(TEXT(A1466,"0"),#REF!,10,FALSE),""))</f>
        <v/>
      </c>
      <c r="K1466" s="18" t="str">
        <f>IFERROR(INDEX(#REF!,MATCH(A1466,#REF!,0)),"")</f>
        <v/>
      </c>
      <c r="L1466" s="58" t="str">
        <f>IFERROR(INDEX(SKU!E:E,MATCH(B1466,SKU!C:C,0)),"")</f>
        <v/>
      </c>
      <c r="M1466" s="56"/>
      <c r="R1466" t="str">
        <f>IF(COUNTIF(ROMANEIOS!K:K,A1466)&gt;0,J1466,"")</f>
        <v/>
      </c>
    </row>
    <row r="1467" spans="1:18" ht="15.75" customHeight="1" x14ac:dyDescent="0.25">
      <c r="A1467" s="42" t="str">
        <f>IFERROR(INDEX(NFS!F:F,MATCH(B1467,NFS!E:E,0)),"")</f>
        <v/>
      </c>
      <c r="E1467" s="11" t="str">
        <f>IF(B1467="","",COUNTIF(SKU!C:C,B1467))</f>
        <v/>
      </c>
      <c r="H1467" s="64" t="str">
        <f>IF(A1467="","",IFERROR(VLOOKUP(TEXT(A1467,"0"),#REF!,7,FALSE),""))</f>
        <v/>
      </c>
      <c r="I1467" s="17" t="str">
        <f>IF(A1467="","",IFERROR(VLOOKUP(TEXT(A1467,"0"),#REF!,9,FALSE),""))</f>
        <v/>
      </c>
      <c r="J1467" s="19" t="str">
        <f>IF(A1467="","",IFERROR(VLOOKUP(TEXT(A1467,"0"),#REF!,10,FALSE),""))</f>
        <v/>
      </c>
      <c r="K1467" s="18" t="str">
        <f>IFERROR(INDEX(#REF!,MATCH(A1467,#REF!,0)),"")</f>
        <v/>
      </c>
      <c r="L1467" s="58" t="str">
        <f>IFERROR(INDEX(SKU!E:E,MATCH(B1467,SKU!C:C,0)),"")</f>
        <v/>
      </c>
      <c r="M1467" s="56"/>
      <c r="R1467" t="str">
        <f>IF(COUNTIF(ROMANEIOS!K:K,A1467)&gt;0,J1467,"")</f>
        <v/>
      </c>
    </row>
    <row r="1468" spans="1:18" ht="15.75" customHeight="1" x14ac:dyDescent="0.25">
      <c r="A1468" s="42" t="str">
        <f>IFERROR(INDEX(NFS!F:F,MATCH(B1468,NFS!E:E,0)),"")</f>
        <v/>
      </c>
      <c r="E1468" s="11" t="str">
        <f>IF(B1468="","",COUNTIF(SKU!C:C,B1468))</f>
        <v/>
      </c>
      <c r="H1468" s="64" t="str">
        <f>IF(A1468="","",IFERROR(VLOOKUP(TEXT(A1468,"0"),#REF!,7,FALSE),""))</f>
        <v/>
      </c>
      <c r="I1468" s="17" t="str">
        <f>IF(A1468="","",IFERROR(VLOOKUP(TEXT(A1468,"0"),#REF!,9,FALSE),""))</f>
        <v/>
      </c>
      <c r="J1468" s="19" t="str">
        <f>IF(A1468="","",IFERROR(VLOOKUP(TEXT(A1468,"0"),#REF!,10,FALSE),""))</f>
        <v/>
      </c>
      <c r="K1468" s="18" t="str">
        <f>IFERROR(INDEX(#REF!,MATCH(A1468,#REF!,0)),"")</f>
        <v/>
      </c>
      <c r="L1468" s="58" t="str">
        <f>IFERROR(INDEX(SKU!E:E,MATCH(B1468,SKU!C:C,0)),"")</f>
        <v/>
      </c>
      <c r="M1468" s="56"/>
      <c r="R1468" t="str">
        <f>IF(COUNTIF(ROMANEIOS!K:K,A1468)&gt;0,J1468,"")</f>
        <v/>
      </c>
    </row>
    <row r="1469" spans="1:18" ht="15.75" customHeight="1" x14ac:dyDescent="0.25">
      <c r="A1469" s="42" t="str">
        <f>IFERROR(INDEX(NFS!F:F,MATCH(B1469,NFS!E:E,0)),"")</f>
        <v/>
      </c>
      <c r="E1469" s="11" t="str">
        <f>IF(B1469="","",COUNTIF(SKU!C:C,B1469))</f>
        <v/>
      </c>
      <c r="H1469" s="64" t="str">
        <f>IF(A1469="","",IFERROR(VLOOKUP(TEXT(A1469,"0"),#REF!,7,FALSE),""))</f>
        <v/>
      </c>
      <c r="I1469" s="17" t="str">
        <f>IF(A1469="","",IFERROR(VLOOKUP(TEXT(A1469,"0"),#REF!,9,FALSE),""))</f>
        <v/>
      </c>
      <c r="J1469" s="19" t="str">
        <f>IF(A1469="","",IFERROR(VLOOKUP(TEXT(A1469,"0"),#REF!,10,FALSE),""))</f>
        <v/>
      </c>
      <c r="K1469" s="18" t="str">
        <f>IFERROR(INDEX(#REF!,MATCH(A1469,#REF!,0)),"")</f>
        <v/>
      </c>
      <c r="L1469" s="58" t="str">
        <f>IFERROR(INDEX(SKU!E:E,MATCH(B1469,SKU!C:C,0)),"")</f>
        <v/>
      </c>
      <c r="M1469" s="56"/>
      <c r="R1469" t="str">
        <f>IF(COUNTIF(ROMANEIOS!K:K,A1469)&gt;0,J1469,"")</f>
        <v/>
      </c>
    </row>
    <row r="1470" spans="1:18" ht="15.75" customHeight="1" x14ac:dyDescent="0.25">
      <c r="A1470" s="42" t="str">
        <f>IFERROR(INDEX(NFS!F:F,MATCH(B1470,NFS!E:E,0)),"")</f>
        <v/>
      </c>
      <c r="E1470" s="11" t="str">
        <f>IF(B1470="","",COUNTIF(SKU!C:C,B1470))</f>
        <v/>
      </c>
      <c r="H1470" s="64" t="str">
        <f>IF(A1470="","",IFERROR(VLOOKUP(TEXT(A1470,"0"),#REF!,7,FALSE),""))</f>
        <v/>
      </c>
      <c r="I1470" s="17" t="str">
        <f>IF(A1470="","",IFERROR(VLOOKUP(TEXT(A1470,"0"),#REF!,9,FALSE),""))</f>
        <v/>
      </c>
      <c r="J1470" s="19" t="str">
        <f>IF(A1470="","",IFERROR(VLOOKUP(TEXT(A1470,"0"),#REF!,10,FALSE),""))</f>
        <v/>
      </c>
      <c r="K1470" s="18" t="str">
        <f>IFERROR(INDEX(#REF!,MATCH(A1470,#REF!,0)),"")</f>
        <v/>
      </c>
      <c r="L1470" s="58" t="str">
        <f>IFERROR(INDEX(SKU!E:E,MATCH(B1470,SKU!C:C,0)),"")</f>
        <v/>
      </c>
      <c r="M1470" s="56"/>
      <c r="R1470" t="str">
        <f>IF(COUNTIF(ROMANEIOS!K:K,A1470)&gt;0,J1470,"")</f>
        <v/>
      </c>
    </row>
    <row r="1471" spans="1:18" ht="15.75" customHeight="1" x14ac:dyDescent="0.25">
      <c r="A1471" s="42" t="str">
        <f>IFERROR(INDEX(NFS!F:F,MATCH(B1471,NFS!E:E,0)),"")</f>
        <v/>
      </c>
      <c r="E1471" s="11" t="str">
        <f>IF(B1471="","",COUNTIF(SKU!C:C,B1471))</f>
        <v/>
      </c>
      <c r="H1471" s="64" t="str">
        <f>IF(A1471="","",IFERROR(VLOOKUP(TEXT(A1471,"0"),#REF!,7,FALSE),""))</f>
        <v/>
      </c>
      <c r="I1471" s="17" t="str">
        <f>IF(A1471="","",IFERROR(VLOOKUP(TEXT(A1471,"0"),#REF!,9,FALSE),""))</f>
        <v/>
      </c>
      <c r="J1471" s="19" t="str">
        <f>IF(A1471="","",IFERROR(VLOOKUP(TEXT(A1471,"0"),#REF!,10,FALSE),""))</f>
        <v/>
      </c>
      <c r="K1471" s="18" t="str">
        <f>IFERROR(INDEX(#REF!,MATCH(A1471,#REF!,0)),"")</f>
        <v/>
      </c>
      <c r="L1471" s="58" t="str">
        <f>IFERROR(INDEX(SKU!E:E,MATCH(B1471,SKU!C:C,0)),"")</f>
        <v/>
      </c>
      <c r="M1471" s="56"/>
      <c r="R1471" t="str">
        <f>IF(COUNTIF(ROMANEIOS!K:K,A1471)&gt;0,J1471,"")</f>
        <v/>
      </c>
    </row>
    <row r="1472" spans="1:18" ht="15.75" customHeight="1" x14ac:dyDescent="0.25">
      <c r="A1472" s="42" t="str">
        <f>IFERROR(INDEX(NFS!F:F,MATCH(B1472,NFS!E:E,0)),"")</f>
        <v/>
      </c>
      <c r="E1472" s="11" t="str">
        <f>IF(B1472="","",COUNTIF(SKU!C:C,B1472))</f>
        <v/>
      </c>
      <c r="H1472" s="64" t="str">
        <f>IF(A1472="","",IFERROR(VLOOKUP(TEXT(A1472,"0"),#REF!,7,FALSE),""))</f>
        <v/>
      </c>
      <c r="I1472" s="17" t="str">
        <f>IF(A1472="","",IFERROR(VLOOKUP(TEXT(A1472,"0"),#REF!,9,FALSE),""))</f>
        <v/>
      </c>
      <c r="J1472" s="19" t="str">
        <f>IF(A1472="","",IFERROR(VLOOKUP(TEXT(A1472,"0"),#REF!,10,FALSE),""))</f>
        <v/>
      </c>
      <c r="K1472" s="18" t="str">
        <f>IFERROR(INDEX(#REF!,MATCH(A1472,#REF!,0)),"")</f>
        <v/>
      </c>
      <c r="L1472" s="58" t="str">
        <f>IFERROR(INDEX(SKU!E:E,MATCH(B1472,SKU!C:C,0)),"")</f>
        <v/>
      </c>
      <c r="M1472" s="56"/>
      <c r="R1472" t="str">
        <f>IF(COUNTIF(ROMANEIOS!K:K,A1472)&gt;0,J1472,"")</f>
        <v/>
      </c>
    </row>
    <row r="1473" spans="1:18" ht="15.75" customHeight="1" x14ac:dyDescent="0.25">
      <c r="A1473" s="42" t="str">
        <f>IFERROR(INDEX(NFS!F:F,MATCH(B1473,NFS!E:E,0)),"")</f>
        <v/>
      </c>
      <c r="E1473" s="11" t="str">
        <f>IF(B1473="","",COUNTIF(SKU!C:C,B1473))</f>
        <v/>
      </c>
      <c r="H1473" s="64" t="str">
        <f>IF(A1473="","",IFERROR(VLOOKUP(TEXT(A1473,"0"),#REF!,7,FALSE),""))</f>
        <v/>
      </c>
      <c r="I1473" s="17" t="str">
        <f>IF(A1473="","",IFERROR(VLOOKUP(TEXT(A1473,"0"),#REF!,9,FALSE),""))</f>
        <v/>
      </c>
      <c r="J1473" s="19" t="str">
        <f>IF(A1473="","",IFERROR(VLOOKUP(TEXT(A1473,"0"),#REF!,10,FALSE),""))</f>
        <v/>
      </c>
      <c r="K1473" s="18" t="str">
        <f>IFERROR(INDEX(#REF!,MATCH(A1473,#REF!,0)),"")</f>
        <v/>
      </c>
      <c r="L1473" s="58" t="str">
        <f>IFERROR(INDEX(SKU!E:E,MATCH(B1473,SKU!C:C,0)),"")</f>
        <v/>
      </c>
      <c r="M1473" s="56"/>
      <c r="R1473" t="str">
        <f>IF(COUNTIF(ROMANEIOS!K:K,A1473)&gt;0,J1473,"")</f>
        <v/>
      </c>
    </row>
    <row r="1474" spans="1:18" ht="15.75" customHeight="1" x14ac:dyDescent="0.25">
      <c r="A1474" s="42" t="str">
        <f>IFERROR(INDEX(NFS!F:F,MATCH(B1474,NFS!E:E,0)),"")</f>
        <v/>
      </c>
      <c r="E1474" s="11" t="str">
        <f>IF(B1474="","",COUNTIF(SKU!C:C,B1474))</f>
        <v/>
      </c>
      <c r="H1474" s="64" t="str">
        <f>IF(A1474="","",IFERROR(VLOOKUP(TEXT(A1474,"0"),#REF!,7,FALSE),""))</f>
        <v/>
      </c>
      <c r="I1474" s="17" t="str">
        <f>IF(A1474="","",IFERROR(VLOOKUP(TEXT(A1474,"0"),#REF!,9,FALSE),""))</f>
        <v/>
      </c>
      <c r="J1474" s="19" t="str">
        <f>IF(A1474="","",IFERROR(VLOOKUP(TEXT(A1474,"0"),#REF!,10,FALSE),""))</f>
        <v/>
      </c>
      <c r="K1474" s="18" t="str">
        <f>IFERROR(INDEX(#REF!,MATCH(A1474,#REF!,0)),"")</f>
        <v/>
      </c>
      <c r="L1474" s="58" t="str">
        <f>IFERROR(INDEX(SKU!E:E,MATCH(B1474,SKU!C:C,0)),"")</f>
        <v/>
      </c>
      <c r="M1474" s="56"/>
      <c r="R1474" t="str">
        <f>IF(COUNTIF(ROMANEIOS!K:K,A1474)&gt;0,J1474,"")</f>
        <v/>
      </c>
    </row>
    <row r="1475" spans="1:18" ht="15.75" customHeight="1" x14ac:dyDescent="0.25">
      <c r="A1475" s="42" t="str">
        <f>IFERROR(INDEX(NFS!F:F,MATCH(B1475,NFS!E:E,0)),"")</f>
        <v/>
      </c>
      <c r="E1475" s="11" t="str">
        <f>IF(B1475="","",COUNTIF(SKU!C:C,B1475))</f>
        <v/>
      </c>
      <c r="H1475" s="64" t="str">
        <f>IF(A1475="","",IFERROR(VLOOKUP(TEXT(A1475,"0"),#REF!,7,FALSE),""))</f>
        <v/>
      </c>
      <c r="I1475" s="17" t="str">
        <f>IF(A1475="","",IFERROR(VLOOKUP(TEXT(A1475,"0"),#REF!,9,FALSE),""))</f>
        <v/>
      </c>
      <c r="J1475" s="19" t="str">
        <f>IF(A1475="","",IFERROR(VLOOKUP(TEXT(A1475,"0"),#REF!,10,FALSE),""))</f>
        <v/>
      </c>
      <c r="K1475" s="18" t="str">
        <f>IFERROR(INDEX(#REF!,MATCH(A1475,#REF!,0)),"")</f>
        <v/>
      </c>
      <c r="L1475" s="58" t="str">
        <f>IFERROR(INDEX(SKU!E:E,MATCH(B1475,SKU!C:C,0)),"")</f>
        <v/>
      </c>
      <c r="M1475" s="56"/>
      <c r="R1475" t="str">
        <f>IF(COUNTIF(ROMANEIOS!K:K,A1475)&gt;0,J1475,"")</f>
        <v/>
      </c>
    </row>
    <row r="1476" spans="1:18" ht="15.75" customHeight="1" x14ac:dyDescent="0.25">
      <c r="A1476" s="42" t="str">
        <f>IFERROR(INDEX(NFS!F:F,MATCH(B1476,NFS!E:E,0)),"")</f>
        <v/>
      </c>
      <c r="E1476" s="11" t="str">
        <f>IF(B1476="","",COUNTIF(SKU!C:C,B1476))</f>
        <v/>
      </c>
      <c r="H1476" s="64" t="str">
        <f>IF(A1476="","",IFERROR(VLOOKUP(TEXT(A1476,"0"),#REF!,7,FALSE),""))</f>
        <v/>
      </c>
      <c r="I1476" s="17" t="str">
        <f>IF(A1476="","",IFERROR(VLOOKUP(TEXT(A1476,"0"),#REF!,9,FALSE),""))</f>
        <v/>
      </c>
      <c r="J1476" s="19" t="str">
        <f>IF(A1476="","",IFERROR(VLOOKUP(TEXT(A1476,"0"),#REF!,10,FALSE),""))</f>
        <v/>
      </c>
      <c r="K1476" s="18" t="str">
        <f>IFERROR(INDEX(#REF!,MATCH(A1476,#REF!,0)),"")</f>
        <v/>
      </c>
      <c r="L1476" s="58" t="str">
        <f>IFERROR(INDEX(SKU!E:E,MATCH(B1476,SKU!C:C,0)),"")</f>
        <v/>
      </c>
      <c r="M1476" s="56"/>
      <c r="R1476" t="str">
        <f>IF(COUNTIF(ROMANEIOS!K:K,A1476)&gt;0,J1476,"")</f>
        <v/>
      </c>
    </row>
    <row r="1477" spans="1:18" ht="15.75" customHeight="1" x14ac:dyDescent="0.25">
      <c r="A1477" s="42" t="str">
        <f>IFERROR(INDEX(NFS!F:F,MATCH(B1477,NFS!E:E,0)),"")</f>
        <v/>
      </c>
      <c r="E1477" s="11" t="str">
        <f>IF(B1477="","",COUNTIF(SKU!C:C,B1477))</f>
        <v/>
      </c>
      <c r="H1477" s="64" t="str">
        <f>IF(A1477="","",IFERROR(VLOOKUP(TEXT(A1477,"0"),#REF!,7,FALSE),""))</f>
        <v/>
      </c>
      <c r="I1477" s="17" t="str">
        <f>IF(A1477="","",IFERROR(VLOOKUP(TEXT(A1477,"0"),#REF!,9,FALSE),""))</f>
        <v/>
      </c>
      <c r="J1477" s="19" t="str">
        <f>IF(A1477="","",IFERROR(VLOOKUP(TEXT(A1477,"0"),#REF!,10,FALSE),""))</f>
        <v/>
      </c>
      <c r="K1477" s="18" t="str">
        <f>IFERROR(INDEX(#REF!,MATCH(A1477,#REF!,0)),"")</f>
        <v/>
      </c>
      <c r="L1477" s="58" t="str">
        <f>IFERROR(INDEX(SKU!E:E,MATCH(B1477,SKU!C:C,0)),"")</f>
        <v/>
      </c>
      <c r="M1477" s="56"/>
      <c r="R1477" t="str">
        <f>IF(COUNTIF(ROMANEIOS!K:K,A1477)&gt;0,J1477,"")</f>
        <v/>
      </c>
    </row>
    <row r="1478" spans="1:18" ht="15.75" customHeight="1" x14ac:dyDescent="0.25">
      <c r="A1478" s="42" t="str">
        <f>IFERROR(INDEX(NFS!F:F,MATCH(B1478,NFS!E:E,0)),"")</f>
        <v/>
      </c>
      <c r="E1478" s="11" t="str">
        <f>IF(B1478="","",COUNTIF(SKU!C:C,B1478))</f>
        <v/>
      </c>
      <c r="H1478" s="64" t="str">
        <f>IF(A1478="","",IFERROR(VLOOKUP(TEXT(A1478,"0"),#REF!,7,FALSE),""))</f>
        <v/>
      </c>
      <c r="I1478" s="17" t="str">
        <f>IF(A1478="","",IFERROR(VLOOKUP(TEXT(A1478,"0"),#REF!,9,FALSE),""))</f>
        <v/>
      </c>
      <c r="J1478" s="19" t="str">
        <f>IF(A1478="","",IFERROR(VLOOKUP(TEXT(A1478,"0"),#REF!,10,FALSE),""))</f>
        <v/>
      </c>
      <c r="K1478" s="18" t="str">
        <f>IFERROR(INDEX(#REF!,MATCH(A1478,#REF!,0)),"")</f>
        <v/>
      </c>
      <c r="L1478" s="58" t="str">
        <f>IFERROR(INDEX(SKU!E:E,MATCH(B1478,SKU!C:C,0)),"")</f>
        <v/>
      </c>
      <c r="M1478" s="56"/>
      <c r="R1478" t="str">
        <f>IF(COUNTIF(ROMANEIOS!K:K,A1478)&gt;0,J1478,"")</f>
        <v/>
      </c>
    </row>
    <row r="1479" spans="1:18" ht="15.75" customHeight="1" x14ac:dyDescent="0.25">
      <c r="A1479" s="42" t="str">
        <f>IFERROR(INDEX(NFS!F:F,MATCH(B1479,NFS!E:E,0)),"")</f>
        <v/>
      </c>
      <c r="E1479" s="11" t="str">
        <f>IF(B1479="","",COUNTIF(SKU!C:C,B1479))</f>
        <v/>
      </c>
      <c r="H1479" s="64" t="str">
        <f>IF(A1479="","",IFERROR(VLOOKUP(TEXT(A1479,"0"),#REF!,7,FALSE),""))</f>
        <v/>
      </c>
      <c r="I1479" s="17" t="str">
        <f>IF(A1479="","",IFERROR(VLOOKUP(TEXT(A1479,"0"),#REF!,9,FALSE),""))</f>
        <v/>
      </c>
      <c r="J1479" s="19" t="str">
        <f>IF(A1479="","",IFERROR(VLOOKUP(TEXT(A1479,"0"),#REF!,10,FALSE),""))</f>
        <v/>
      </c>
      <c r="K1479" s="18" t="str">
        <f>IFERROR(INDEX(#REF!,MATCH(A1479,#REF!,0)),"")</f>
        <v/>
      </c>
      <c r="L1479" s="58" t="str">
        <f>IFERROR(INDEX(SKU!E:E,MATCH(B1479,SKU!C:C,0)),"")</f>
        <v/>
      </c>
      <c r="M1479" s="56"/>
      <c r="R1479" t="str">
        <f>IF(COUNTIF(ROMANEIOS!K:K,A1479)&gt;0,J1479,"")</f>
        <v/>
      </c>
    </row>
    <row r="1480" spans="1:18" ht="15.75" customHeight="1" x14ac:dyDescent="0.25">
      <c r="A1480" s="42" t="str">
        <f>IFERROR(INDEX(NFS!F:F,MATCH(B1480,NFS!E:E,0)),"")</f>
        <v/>
      </c>
      <c r="E1480" s="11" t="str">
        <f>IF(B1480="","",COUNTIF(SKU!C:C,B1480))</f>
        <v/>
      </c>
      <c r="H1480" s="64" t="str">
        <f>IF(A1480="","",IFERROR(VLOOKUP(TEXT(A1480,"0"),#REF!,7,FALSE),""))</f>
        <v/>
      </c>
      <c r="I1480" s="17" t="str">
        <f>IF(A1480="","",IFERROR(VLOOKUP(TEXT(A1480,"0"),#REF!,9,FALSE),""))</f>
        <v/>
      </c>
      <c r="J1480" s="19" t="str">
        <f>IF(A1480="","",IFERROR(VLOOKUP(TEXT(A1480,"0"),#REF!,10,FALSE),""))</f>
        <v/>
      </c>
      <c r="K1480" s="18" t="str">
        <f>IFERROR(INDEX(#REF!,MATCH(A1480,#REF!,0)),"")</f>
        <v/>
      </c>
      <c r="L1480" s="58" t="str">
        <f>IFERROR(INDEX(SKU!E:E,MATCH(B1480,SKU!C:C,0)),"")</f>
        <v/>
      </c>
      <c r="M1480" s="56"/>
      <c r="R1480" t="str">
        <f>IF(COUNTIF(ROMANEIOS!K:K,A1480)&gt;0,J1480,"")</f>
        <v/>
      </c>
    </row>
    <row r="1481" spans="1:18" ht="15.75" customHeight="1" x14ac:dyDescent="0.25">
      <c r="A1481" s="42" t="str">
        <f>IFERROR(INDEX(NFS!F:F,MATCH(B1481,NFS!E:E,0)),"")</f>
        <v/>
      </c>
      <c r="E1481" s="11" t="str">
        <f>IF(B1481="","",COUNTIF(SKU!C:C,B1481))</f>
        <v/>
      </c>
      <c r="H1481" s="64" t="str">
        <f>IF(A1481="","",IFERROR(VLOOKUP(TEXT(A1481,"0"),#REF!,7,FALSE),""))</f>
        <v/>
      </c>
      <c r="I1481" s="17" t="str">
        <f>IF(A1481="","",IFERROR(VLOOKUP(TEXT(A1481,"0"),#REF!,9,FALSE),""))</f>
        <v/>
      </c>
      <c r="J1481" s="19" t="str">
        <f>IF(A1481="","",IFERROR(VLOOKUP(TEXT(A1481,"0"),#REF!,10,FALSE),""))</f>
        <v/>
      </c>
      <c r="K1481" s="18" t="str">
        <f>IFERROR(INDEX(#REF!,MATCH(A1481,#REF!,0)),"")</f>
        <v/>
      </c>
      <c r="L1481" s="58" t="str">
        <f>IFERROR(INDEX(SKU!E:E,MATCH(B1481,SKU!C:C,0)),"")</f>
        <v/>
      </c>
      <c r="M1481" s="56"/>
      <c r="R1481" t="str">
        <f>IF(COUNTIF(ROMANEIOS!K:K,A1481)&gt;0,J1481,"")</f>
        <v/>
      </c>
    </row>
    <row r="1482" spans="1:18" ht="15.75" customHeight="1" x14ac:dyDescent="0.25">
      <c r="A1482" s="42" t="str">
        <f>IFERROR(INDEX(NFS!F:F,MATCH(B1482,NFS!E:E,0)),"")</f>
        <v/>
      </c>
      <c r="E1482" s="11" t="str">
        <f>IF(B1482="","",COUNTIF(SKU!C:C,B1482))</f>
        <v/>
      </c>
      <c r="H1482" s="64" t="str">
        <f>IF(A1482="","",IFERROR(VLOOKUP(TEXT(A1482,"0"),#REF!,7,FALSE),""))</f>
        <v/>
      </c>
      <c r="I1482" s="17" t="str">
        <f>IF(A1482="","",IFERROR(VLOOKUP(TEXT(A1482,"0"),#REF!,9,FALSE),""))</f>
        <v/>
      </c>
      <c r="J1482" s="19" t="str">
        <f>IF(A1482="","",IFERROR(VLOOKUP(TEXT(A1482,"0"),#REF!,10,FALSE),""))</f>
        <v/>
      </c>
      <c r="K1482" s="18" t="str">
        <f>IFERROR(INDEX(#REF!,MATCH(A1482,#REF!,0)),"")</f>
        <v/>
      </c>
      <c r="L1482" s="58" t="str">
        <f>IFERROR(INDEX(SKU!E:E,MATCH(B1482,SKU!C:C,0)),"")</f>
        <v/>
      </c>
      <c r="M1482" s="56"/>
      <c r="R1482" t="str">
        <f>IF(COUNTIF(ROMANEIOS!K:K,A1482)&gt;0,J1482,"")</f>
        <v/>
      </c>
    </row>
    <row r="1483" spans="1:18" ht="15.75" customHeight="1" x14ac:dyDescent="0.25">
      <c r="A1483" s="42" t="str">
        <f>IFERROR(INDEX(NFS!F:F,MATCH(B1483,NFS!E:E,0)),"")</f>
        <v/>
      </c>
      <c r="E1483" s="11" t="str">
        <f>IF(B1483="","",COUNTIF(SKU!C:C,B1483))</f>
        <v/>
      </c>
      <c r="H1483" s="64" t="str">
        <f>IF(A1483="","",IFERROR(VLOOKUP(TEXT(A1483,"0"),#REF!,7,FALSE),""))</f>
        <v/>
      </c>
      <c r="I1483" s="17" t="str">
        <f>IF(A1483="","",IFERROR(VLOOKUP(TEXT(A1483,"0"),#REF!,9,FALSE),""))</f>
        <v/>
      </c>
      <c r="J1483" s="19" t="str">
        <f>IF(A1483="","",IFERROR(VLOOKUP(TEXT(A1483,"0"),#REF!,10,FALSE),""))</f>
        <v/>
      </c>
      <c r="K1483" s="18" t="str">
        <f>IFERROR(INDEX(#REF!,MATCH(A1483,#REF!,0)),"")</f>
        <v/>
      </c>
      <c r="L1483" s="58" t="str">
        <f>IFERROR(INDEX(SKU!E:E,MATCH(B1483,SKU!C:C,0)),"")</f>
        <v/>
      </c>
      <c r="M1483" s="56"/>
      <c r="R1483" t="str">
        <f>IF(COUNTIF(ROMANEIOS!K:K,A1483)&gt;0,J1483,"")</f>
        <v/>
      </c>
    </row>
    <row r="1484" spans="1:18" ht="15.75" customHeight="1" x14ac:dyDescent="0.25">
      <c r="A1484" s="42" t="str">
        <f>IFERROR(INDEX(NFS!F:F,MATCH(B1484,NFS!E:E,0)),"")</f>
        <v/>
      </c>
      <c r="E1484" s="11" t="str">
        <f>IF(B1484="","",COUNTIF(SKU!C:C,B1484))</f>
        <v/>
      </c>
      <c r="H1484" s="64" t="str">
        <f>IF(A1484="","",IFERROR(VLOOKUP(TEXT(A1484,"0"),#REF!,7,FALSE),""))</f>
        <v/>
      </c>
      <c r="I1484" s="17" t="str">
        <f>IF(A1484="","",IFERROR(VLOOKUP(TEXT(A1484,"0"),#REF!,9,FALSE),""))</f>
        <v/>
      </c>
      <c r="J1484" s="19" t="str">
        <f>IF(A1484="","",IFERROR(VLOOKUP(TEXT(A1484,"0"),#REF!,10,FALSE),""))</f>
        <v/>
      </c>
      <c r="K1484" s="18" t="str">
        <f>IFERROR(INDEX(#REF!,MATCH(A1484,#REF!,0)),"")</f>
        <v/>
      </c>
      <c r="L1484" s="58" t="str">
        <f>IFERROR(INDEX(SKU!E:E,MATCH(B1484,SKU!C:C,0)),"")</f>
        <v/>
      </c>
      <c r="M1484" s="56"/>
      <c r="R1484" t="str">
        <f>IF(COUNTIF(ROMANEIOS!K:K,A1484)&gt;0,J1484,"")</f>
        <v/>
      </c>
    </row>
    <row r="1485" spans="1:18" ht="15.75" customHeight="1" x14ac:dyDescent="0.25">
      <c r="A1485" s="42" t="str">
        <f>IFERROR(INDEX(NFS!F:F,MATCH(B1485,NFS!E:E,0)),"")</f>
        <v/>
      </c>
      <c r="E1485" s="11" t="str">
        <f>IF(B1485="","",COUNTIF(SKU!C:C,B1485))</f>
        <v/>
      </c>
      <c r="H1485" s="64" t="str">
        <f>IF(A1485="","",IFERROR(VLOOKUP(TEXT(A1485,"0"),#REF!,7,FALSE),""))</f>
        <v/>
      </c>
      <c r="I1485" s="17" t="str">
        <f>IF(A1485="","",IFERROR(VLOOKUP(TEXT(A1485,"0"),#REF!,9,FALSE),""))</f>
        <v/>
      </c>
      <c r="J1485" s="19" t="str">
        <f>IF(A1485="","",IFERROR(VLOOKUP(TEXT(A1485,"0"),#REF!,10,FALSE),""))</f>
        <v/>
      </c>
      <c r="K1485" s="18" t="str">
        <f>IFERROR(INDEX(#REF!,MATCH(A1485,#REF!,0)),"")</f>
        <v/>
      </c>
      <c r="L1485" s="58" t="str">
        <f>IFERROR(INDEX(SKU!E:E,MATCH(B1485,SKU!C:C,0)),"")</f>
        <v/>
      </c>
      <c r="M1485" s="56"/>
      <c r="R1485" t="str">
        <f>IF(COUNTIF(ROMANEIOS!K:K,A1485)&gt;0,J1485,"")</f>
        <v/>
      </c>
    </row>
    <row r="1486" spans="1:18" ht="15.75" customHeight="1" x14ac:dyDescent="0.25">
      <c r="A1486" s="42" t="str">
        <f>IFERROR(INDEX(NFS!F:F,MATCH(B1486,NFS!E:E,0)),"")</f>
        <v/>
      </c>
      <c r="E1486" s="11" t="str">
        <f>IF(B1486="","",COUNTIF(SKU!C:C,B1486))</f>
        <v/>
      </c>
      <c r="H1486" s="64" t="str">
        <f>IF(A1486="","",IFERROR(VLOOKUP(TEXT(A1486,"0"),#REF!,7,FALSE),""))</f>
        <v/>
      </c>
      <c r="I1486" s="17" t="str">
        <f>IF(A1486="","",IFERROR(VLOOKUP(TEXT(A1486,"0"),#REF!,9,FALSE),""))</f>
        <v/>
      </c>
      <c r="J1486" s="19" t="str">
        <f>IF(A1486="","",IFERROR(VLOOKUP(TEXT(A1486,"0"),#REF!,10,FALSE),""))</f>
        <v/>
      </c>
      <c r="K1486" s="18" t="str">
        <f>IFERROR(INDEX(#REF!,MATCH(A1486,#REF!,0)),"")</f>
        <v/>
      </c>
      <c r="L1486" s="58" t="str">
        <f>IFERROR(INDEX(SKU!E:E,MATCH(B1486,SKU!C:C,0)),"")</f>
        <v/>
      </c>
      <c r="M1486" s="56"/>
      <c r="R1486" t="str">
        <f>IF(COUNTIF(ROMANEIOS!K:K,A1486)&gt;0,J1486,"")</f>
        <v/>
      </c>
    </row>
    <row r="1487" spans="1:18" ht="15.75" customHeight="1" x14ac:dyDescent="0.25">
      <c r="A1487" s="42" t="str">
        <f>IFERROR(INDEX(NFS!F:F,MATCH(B1487,NFS!E:E,0)),"")</f>
        <v/>
      </c>
      <c r="E1487" s="11" t="str">
        <f>IF(B1487="","",COUNTIF(SKU!C:C,B1487))</f>
        <v/>
      </c>
      <c r="H1487" s="64" t="str">
        <f>IF(A1487="","",IFERROR(VLOOKUP(TEXT(A1487,"0"),#REF!,7,FALSE),""))</f>
        <v/>
      </c>
      <c r="I1487" s="17" t="str">
        <f>IF(A1487="","",IFERROR(VLOOKUP(TEXT(A1487,"0"),#REF!,9,FALSE),""))</f>
        <v/>
      </c>
      <c r="J1487" s="19" t="str">
        <f>IF(A1487="","",IFERROR(VLOOKUP(TEXT(A1487,"0"),#REF!,10,FALSE),""))</f>
        <v/>
      </c>
      <c r="K1487" s="18" t="str">
        <f>IFERROR(INDEX(#REF!,MATCH(A1487,#REF!,0)),"")</f>
        <v/>
      </c>
      <c r="L1487" s="58" t="str">
        <f>IFERROR(INDEX(SKU!E:E,MATCH(B1487,SKU!C:C,0)),"")</f>
        <v/>
      </c>
      <c r="M1487" s="56"/>
      <c r="R1487" t="str">
        <f>IF(COUNTIF(ROMANEIOS!K:K,A1487)&gt;0,J1487,"")</f>
        <v/>
      </c>
    </row>
    <row r="1488" spans="1:18" ht="15.75" customHeight="1" x14ac:dyDescent="0.25">
      <c r="A1488" s="42" t="str">
        <f>IFERROR(INDEX(NFS!F:F,MATCH(B1488,NFS!E:E,0)),"")</f>
        <v/>
      </c>
      <c r="E1488" s="11" t="str">
        <f>IF(B1488="","",COUNTIF(SKU!C:C,B1488))</f>
        <v/>
      </c>
      <c r="H1488" s="64" t="str">
        <f>IF(A1488="","",IFERROR(VLOOKUP(TEXT(A1488,"0"),#REF!,7,FALSE),""))</f>
        <v/>
      </c>
      <c r="I1488" s="17" t="str">
        <f>IF(A1488="","",IFERROR(VLOOKUP(TEXT(A1488,"0"),#REF!,9,FALSE),""))</f>
        <v/>
      </c>
      <c r="J1488" s="19" t="str">
        <f>IF(A1488="","",IFERROR(VLOOKUP(TEXT(A1488,"0"),#REF!,10,FALSE),""))</f>
        <v/>
      </c>
      <c r="K1488" s="18" t="str">
        <f>IFERROR(INDEX(#REF!,MATCH(A1488,#REF!,0)),"")</f>
        <v/>
      </c>
      <c r="L1488" s="58" t="str">
        <f>IFERROR(INDEX(SKU!E:E,MATCH(B1488,SKU!C:C,0)),"")</f>
        <v/>
      </c>
      <c r="M1488" s="56"/>
      <c r="R1488" t="str">
        <f>IF(COUNTIF(ROMANEIOS!K:K,A1488)&gt;0,J1488,"")</f>
        <v/>
      </c>
    </row>
    <row r="1489" spans="1:18" ht="15.75" customHeight="1" x14ac:dyDescent="0.25">
      <c r="A1489" s="42" t="str">
        <f>IFERROR(INDEX(NFS!F:F,MATCH(B1489,NFS!E:E,0)),"")</f>
        <v/>
      </c>
      <c r="E1489" s="11" t="str">
        <f>IF(B1489="","",COUNTIF(SKU!C:C,B1489))</f>
        <v/>
      </c>
      <c r="H1489" s="64" t="str">
        <f>IF(A1489="","",IFERROR(VLOOKUP(TEXT(A1489,"0"),#REF!,7,FALSE),""))</f>
        <v/>
      </c>
      <c r="I1489" s="17" t="str">
        <f>IF(A1489="","",IFERROR(VLOOKUP(TEXT(A1489,"0"),#REF!,9,FALSE),""))</f>
        <v/>
      </c>
      <c r="J1489" s="19" t="str">
        <f>IF(A1489="","",IFERROR(VLOOKUP(TEXT(A1489,"0"),#REF!,10,FALSE),""))</f>
        <v/>
      </c>
      <c r="K1489" s="18" t="str">
        <f>IFERROR(INDEX(#REF!,MATCH(A1489,#REF!,0)),"")</f>
        <v/>
      </c>
      <c r="L1489" s="58" t="str">
        <f>IFERROR(INDEX(SKU!E:E,MATCH(B1489,SKU!C:C,0)),"")</f>
        <v/>
      </c>
      <c r="M1489" s="56"/>
      <c r="R1489" t="str">
        <f>IF(COUNTIF(ROMANEIOS!K:K,A1489)&gt;0,J1489,"")</f>
        <v/>
      </c>
    </row>
    <row r="1490" spans="1:18" ht="15.75" customHeight="1" x14ac:dyDescent="0.25">
      <c r="A1490" s="42" t="str">
        <f>IFERROR(INDEX(NFS!F:F,MATCH(B1490,NFS!E:E,0)),"")</f>
        <v/>
      </c>
      <c r="E1490" s="11" t="str">
        <f>IF(B1490="","",COUNTIF(SKU!C:C,B1490))</f>
        <v/>
      </c>
      <c r="H1490" s="64" t="str">
        <f>IF(A1490="","",IFERROR(VLOOKUP(TEXT(A1490,"0"),#REF!,7,FALSE),""))</f>
        <v/>
      </c>
      <c r="I1490" s="17" t="str">
        <f>IF(A1490="","",IFERROR(VLOOKUP(TEXT(A1490,"0"),#REF!,9,FALSE),""))</f>
        <v/>
      </c>
      <c r="J1490" s="19" t="str">
        <f>IF(A1490="","",IFERROR(VLOOKUP(TEXT(A1490,"0"),#REF!,10,FALSE),""))</f>
        <v/>
      </c>
      <c r="K1490" s="18" t="str">
        <f>IFERROR(INDEX(#REF!,MATCH(A1490,#REF!,0)),"")</f>
        <v/>
      </c>
      <c r="L1490" s="58" t="str">
        <f>IFERROR(INDEX(SKU!E:E,MATCH(B1490,SKU!C:C,0)),"")</f>
        <v/>
      </c>
      <c r="M1490" s="56"/>
      <c r="R1490" t="str">
        <f>IF(COUNTIF(ROMANEIOS!K:K,A1490)&gt;0,J1490,"")</f>
        <v/>
      </c>
    </row>
    <row r="1491" spans="1:18" ht="15.75" customHeight="1" x14ac:dyDescent="0.25">
      <c r="A1491" s="42" t="str">
        <f>IFERROR(INDEX(NFS!F:F,MATCH(B1491,NFS!E:E,0)),"")</f>
        <v/>
      </c>
      <c r="E1491" s="11" t="str">
        <f>IF(B1491="","",COUNTIF(SKU!C:C,B1491))</f>
        <v/>
      </c>
      <c r="H1491" s="64" t="str">
        <f>IF(A1491="","",IFERROR(VLOOKUP(TEXT(A1491,"0"),#REF!,7,FALSE),""))</f>
        <v/>
      </c>
      <c r="I1491" s="17" t="str">
        <f>IF(A1491="","",IFERROR(VLOOKUP(TEXT(A1491,"0"),#REF!,9,FALSE),""))</f>
        <v/>
      </c>
      <c r="J1491" s="19" t="str">
        <f>IF(A1491="","",IFERROR(VLOOKUP(TEXT(A1491,"0"),#REF!,10,FALSE),""))</f>
        <v/>
      </c>
      <c r="K1491" s="18" t="str">
        <f>IFERROR(INDEX(#REF!,MATCH(A1491,#REF!,0)),"")</f>
        <v/>
      </c>
      <c r="L1491" s="58" t="str">
        <f>IFERROR(INDEX(SKU!E:E,MATCH(B1491,SKU!C:C,0)),"")</f>
        <v/>
      </c>
      <c r="M1491" s="56"/>
      <c r="R1491" t="str">
        <f>IF(COUNTIF(ROMANEIOS!K:K,A1491)&gt;0,J1491,"")</f>
        <v/>
      </c>
    </row>
    <row r="1492" spans="1:18" ht="15.75" customHeight="1" x14ac:dyDescent="0.25">
      <c r="A1492" s="42" t="str">
        <f>IFERROR(INDEX(NFS!F:F,MATCH(B1492,NFS!E:E,0)),"")</f>
        <v/>
      </c>
      <c r="E1492" s="11" t="str">
        <f>IF(B1492="","",COUNTIF(SKU!C:C,B1492))</f>
        <v/>
      </c>
      <c r="H1492" s="64" t="str">
        <f>IF(A1492="","",IFERROR(VLOOKUP(TEXT(A1492,"0"),#REF!,7,FALSE),""))</f>
        <v/>
      </c>
      <c r="I1492" s="17" t="str">
        <f>IF(A1492="","",IFERROR(VLOOKUP(TEXT(A1492,"0"),#REF!,9,FALSE),""))</f>
        <v/>
      </c>
      <c r="J1492" s="19" t="str">
        <f>IF(A1492="","",IFERROR(VLOOKUP(TEXT(A1492,"0"),#REF!,10,FALSE),""))</f>
        <v/>
      </c>
      <c r="K1492" s="18" t="str">
        <f>IFERROR(INDEX(#REF!,MATCH(A1492,#REF!,0)),"")</f>
        <v/>
      </c>
      <c r="L1492" s="58" t="str">
        <f>IFERROR(INDEX(SKU!E:E,MATCH(B1492,SKU!C:C,0)),"")</f>
        <v/>
      </c>
      <c r="M1492" s="56"/>
      <c r="R1492" t="str">
        <f>IF(COUNTIF(ROMANEIOS!K:K,A1492)&gt;0,J1492,"")</f>
        <v/>
      </c>
    </row>
    <row r="1493" spans="1:18" ht="15.75" customHeight="1" x14ac:dyDescent="0.25">
      <c r="A1493" s="42" t="str">
        <f>IFERROR(INDEX(NFS!F:F,MATCH(B1493,NFS!E:E,0)),"")</f>
        <v/>
      </c>
      <c r="E1493" s="11" t="str">
        <f>IF(B1493="","",COUNTIF(SKU!C:C,B1493))</f>
        <v/>
      </c>
      <c r="H1493" s="64" t="str">
        <f>IF(A1493="","",IFERROR(VLOOKUP(TEXT(A1493,"0"),#REF!,7,FALSE),""))</f>
        <v/>
      </c>
      <c r="I1493" s="17" t="str">
        <f>IF(A1493="","",IFERROR(VLOOKUP(TEXT(A1493,"0"),#REF!,9,FALSE),""))</f>
        <v/>
      </c>
      <c r="J1493" s="19" t="str">
        <f>IF(A1493="","",IFERROR(VLOOKUP(TEXT(A1493,"0"),#REF!,10,FALSE),""))</f>
        <v/>
      </c>
      <c r="K1493" s="18" t="str">
        <f>IFERROR(INDEX(#REF!,MATCH(A1493,#REF!,0)),"")</f>
        <v/>
      </c>
      <c r="L1493" s="58" t="str">
        <f>IFERROR(INDEX(SKU!E:E,MATCH(B1493,SKU!C:C,0)),"")</f>
        <v/>
      </c>
      <c r="M1493" s="56"/>
      <c r="R1493" t="str">
        <f>IF(COUNTIF(ROMANEIOS!K:K,A1493)&gt;0,J1493,"")</f>
        <v/>
      </c>
    </row>
    <row r="1494" spans="1:18" ht="15.75" customHeight="1" x14ac:dyDescent="0.25">
      <c r="A1494" s="42" t="str">
        <f>IFERROR(INDEX(NFS!F:F,MATCH(B1494,NFS!E:E,0)),"")</f>
        <v/>
      </c>
      <c r="E1494" s="11" t="str">
        <f>IF(B1494="","",COUNTIF(SKU!C:C,B1494))</f>
        <v/>
      </c>
      <c r="H1494" s="64" t="str">
        <f>IF(A1494="","",IFERROR(VLOOKUP(TEXT(A1494,"0"),#REF!,7,FALSE),""))</f>
        <v/>
      </c>
      <c r="I1494" s="17" t="str">
        <f>IF(A1494="","",IFERROR(VLOOKUP(TEXT(A1494,"0"),#REF!,9,FALSE),""))</f>
        <v/>
      </c>
      <c r="J1494" s="19" t="str">
        <f>IF(A1494="","",IFERROR(VLOOKUP(TEXT(A1494,"0"),#REF!,10,FALSE),""))</f>
        <v/>
      </c>
      <c r="K1494" s="18" t="str">
        <f>IFERROR(INDEX(#REF!,MATCH(A1494,#REF!,0)),"")</f>
        <v/>
      </c>
      <c r="L1494" s="58" t="str">
        <f>IFERROR(INDEX(SKU!E:E,MATCH(B1494,SKU!C:C,0)),"")</f>
        <v/>
      </c>
      <c r="M1494" s="56"/>
      <c r="R1494" t="str">
        <f>IF(COUNTIF(ROMANEIOS!K:K,A1494)&gt;0,J1494,"")</f>
        <v/>
      </c>
    </row>
    <row r="1495" spans="1:18" ht="15.75" customHeight="1" x14ac:dyDescent="0.25">
      <c r="A1495" s="42" t="str">
        <f>IFERROR(INDEX(NFS!F:F,MATCH(B1495,NFS!E:E,0)),"")</f>
        <v/>
      </c>
      <c r="E1495" s="11" t="str">
        <f>IF(B1495="","",COUNTIF(SKU!C:C,B1495))</f>
        <v/>
      </c>
      <c r="H1495" s="64" t="str">
        <f>IF(A1495="","",IFERROR(VLOOKUP(TEXT(A1495,"0"),#REF!,7,FALSE),""))</f>
        <v/>
      </c>
      <c r="I1495" s="17" t="str">
        <f>IF(A1495="","",IFERROR(VLOOKUP(TEXT(A1495,"0"),#REF!,9,FALSE),""))</f>
        <v/>
      </c>
      <c r="J1495" s="19" t="str">
        <f>IF(A1495="","",IFERROR(VLOOKUP(TEXT(A1495,"0"),#REF!,10,FALSE),""))</f>
        <v/>
      </c>
      <c r="K1495" s="18" t="str">
        <f>IFERROR(INDEX(#REF!,MATCH(A1495,#REF!,0)),"")</f>
        <v/>
      </c>
      <c r="L1495" s="58" t="str">
        <f>IFERROR(INDEX(SKU!E:E,MATCH(B1495,SKU!C:C,0)),"")</f>
        <v/>
      </c>
      <c r="M1495" s="56"/>
      <c r="R1495" t="str">
        <f>IF(COUNTIF(ROMANEIOS!K:K,A1495)&gt;0,J1495,"")</f>
        <v/>
      </c>
    </row>
    <row r="1496" spans="1:18" ht="15.75" customHeight="1" x14ac:dyDescent="0.25">
      <c r="A1496" s="42" t="str">
        <f>IFERROR(INDEX(NFS!F:F,MATCH(B1496,NFS!E:E,0)),"")</f>
        <v/>
      </c>
      <c r="E1496" s="11" t="str">
        <f>IF(B1496="","",COUNTIF(SKU!C:C,B1496))</f>
        <v/>
      </c>
      <c r="H1496" s="64" t="str">
        <f>IF(A1496="","",IFERROR(VLOOKUP(TEXT(A1496,"0"),#REF!,7,FALSE),""))</f>
        <v/>
      </c>
      <c r="I1496" s="17" t="str">
        <f>IF(A1496="","",IFERROR(VLOOKUP(TEXT(A1496,"0"),#REF!,9,FALSE),""))</f>
        <v/>
      </c>
      <c r="J1496" s="19" t="str">
        <f>IF(A1496="","",IFERROR(VLOOKUP(TEXT(A1496,"0"),#REF!,10,FALSE),""))</f>
        <v/>
      </c>
      <c r="K1496" s="18" t="str">
        <f>IFERROR(INDEX(#REF!,MATCH(A1496,#REF!,0)),"")</f>
        <v/>
      </c>
      <c r="L1496" s="58" t="str">
        <f>IFERROR(INDEX(SKU!E:E,MATCH(B1496,SKU!C:C,0)),"")</f>
        <v/>
      </c>
      <c r="M1496" s="56"/>
      <c r="R1496" t="str">
        <f>IF(COUNTIF(ROMANEIOS!K:K,A1496)&gt;0,J1496,"")</f>
        <v/>
      </c>
    </row>
    <row r="1497" spans="1:18" ht="15.75" customHeight="1" x14ac:dyDescent="0.25">
      <c r="A1497" s="42" t="str">
        <f>IFERROR(INDEX(NFS!F:F,MATCH(B1497,NFS!E:E,0)),"")</f>
        <v/>
      </c>
      <c r="E1497" s="11" t="str">
        <f>IF(B1497="","",COUNTIF(SKU!C:C,B1497))</f>
        <v/>
      </c>
      <c r="H1497" s="64" t="str">
        <f>IF(A1497="","",IFERROR(VLOOKUP(TEXT(A1497,"0"),#REF!,7,FALSE),""))</f>
        <v/>
      </c>
      <c r="I1497" s="17" t="str">
        <f>IF(A1497="","",IFERROR(VLOOKUP(TEXT(A1497,"0"),#REF!,9,FALSE),""))</f>
        <v/>
      </c>
      <c r="J1497" s="19" t="str">
        <f>IF(A1497="","",IFERROR(VLOOKUP(TEXT(A1497,"0"),#REF!,10,FALSE),""))</f>
        <v/>
      </c>
      <c r="K1497" s="18" t="str">
        <f>IFERROR(INDEX(#REF!,MATCH(A1497,#REF!,0)),"")</f>
        <v/>
      </c>
      <c r="L1497" s="58" t="str">
        <f>IFERROR(INDEX(SKU!E:E,MATCH(B1497,SKU!C:C,0)),"")</f>
        <v/>
      </c>
      <c r="M1497" s="56"/>
      <c r="R1497" t="str">
        <f>IF(COUNTIF(ROMANEIOS!K:K,A1497)&gt;0,J1497,"")</f>
        <v/>
      </c>
    </row>
    <row r="1498" spans="1:18" ht="15.75" customHeight="1" x14ac:dyDescent="0.25">
      <c r="A1498" s="42" t="str">
        <f>IFERROR(INDEX(NFS!F:F,MATCH(B1498,NFS!E:E,0)),"")</f>
        <v/>
      </c>
      <c r="E1498" s="11" t="str">
        <f>IF(B1498="","",COUNTIF(SKU!C:C,B1498))</f>
        <v/>
      </c>
      <c r="H1498" s="64" t="str">
        <f>IF(A1498="","",IFERROR(VLOOKUP(TEXT(A1498,"0"),#REF!,7,FALSE),""))</f>
        <v/>
      </c>
      <c r="I1498" s="17" t="str">
        <f>IF(A1498="","",IFERROR(VLOOKUP(TEXT(A1498,"0"),#REF!,9,FALSE),""))</f>
        <v/>
      </c>
      <c r="J1498" s="19" t="str">
        <f>IF(A1498="","",IFERROR(VLOOKUP(TEXT(A1498,"0"),#REF!,10,FALSE),""))</f>
        <v/>
      </c>
      <c r="K1498" s="18" t="str">
        <f>IFERROR(INDEX(#REF!,MATCH(A1498,#REF!,0)),"")</f>
        <v/>
      </c>
      <c r="L1498" s="58" t="str">
        <f>IFERROR(INDEX(SKU!E:E,MATCH(B1498,SKU!C:C,0)),"")</f>
        <v/>
      </c>
      <c r="M1498" s="56"/>
      <c r="R1498" t="str">
        <f>IF(COUNTIF(ROMANEIOS!K:K,A1498)&gt;0,J1498,"")</f>
        <v/>
      </c>
    </row>
    <row r="1499" spans="1:18" ht="15.75" customHeight="1" x14ac:dyDescent="0.25">
      <c r="A1499" s="42" t="str">
        <f>IFERROR(INDEX(NFS!F:F,MATCH(B1499,NFS!E:E,0)),"")</f>
        <v/>
      </c>
      <c r="E1499" s="11" t="str">
        <f>IF(B1499="","",COUNTIF(SKU!C:C,B1499))</f>
        <v/>
      </c>
      <c r="H1499" s="64" t="str">
        <f>IF(A1499="","",IFERROR(VLOOKUP(TEXT(A1499,"0"),#REF!,7,FALSE),""))</f>
        <v/>
      </c>
      <c r="I1499" s="17" t="str">
        <f>IF(A1499="","",IFERROR(VLOOKUP(TEXT(A1499,"0"),#REF!,9,FALSE),""))</f>
        <v/>
      </c>
      <c r="J1499" s="19" t="str">
        <f>IF(A1499="","",IFERROR(VLOOKUP(TEXT(A1499,"0"),#REF!,10,FALSE),""))</f>
        <v/>
      </c>
      <c r="K1499" s="18" t="str">
        <f>IFERROR(INDEX(#REF!,MATCH(A1499,#REF!,0)),"")</f>
        <v/>
      </c>
      <c r="L1499" s="58" t="str">
        <f>IFERROR(INDEX(SKU!E:E,MATCH(B1499,SKU!C:C,0)),"")</f>
        <v/>
      </c>
      <c r="M1499" s="56"/>
      <c r="R1499" t="str">
        <f>IF(COUNTIF(ROMANEIOS!K:K,A1499)&gt;0,J1499,"")</f>
        <v/>
      </c>
    </row>
    <row r="1500" spans="1:18" ht="15.75" customHeight="1" x14ac:dyDescent="0.25">
      <c r="A1500" s="42" t="str">
        <f>IFERROR(INDEX(NFS!F:F,MATCH(B1500,NFS!E:E,0)),"")</f>
        <v/>
      </c>
      <c r="E1500" s="11" t="str">
        <f>IF(B1500="","",COUNTIF(SKU!C:C,B1500))</f>
        <v/>
      </c>
      <c r="H1500" s="64" t="str">
        <f>IF(A1500="","",IFERROR(VLOOKUP(TEXT(A1500,"0"),#REF!,7,FALSE),""))</f>
        <v/>
      </c>
      <c r="I1500" s="17" t="str">
        <f>IF(A1500="","",IFERROR(VLOOKUP(TEXT(A1500,"0"),#REF!,9,FALSE),""))</f>
        <v/>
      </c>
      <c r="J1500" s="19" t="str">
        <f>IF(A1500="","",IFERROR(VLOOKUP(TEXT(A1500,"0"),#REF!,10,FALSE),""))</f>
        <v/>
      </c>
      <c r="K1500" s="18" t="str">
        <f>IFERROR(INDEX(#REF!,MATCH(A1500,#REF!,0)),"")</f>
        <v/>
      </c>
      <c r="L1500" s="58" t="str">
        <f>IFERROR(INDEX(SKU!E:E,MATCH(B1500,SKU!C:C,0)),"")</f>
        <v/>
      </c>
      <c r="M1500" s="56"/>
      <c r="R1500" t="str">
        <f>IF(COUNTIF(ROMANEIOS!K:K,A1500)&gt;0,J1500,"")</f>
        <v/>
      </c>
    </row>
    <row r="1501" spans="1:18" ht="15.75" customHeight="1" x14ac:dyDescent="0.25">
      <c r="A1501" s="42" t="str">
        <f>IFERROR(INDEX(NFS!F:F,MATCH(B1501,NFS!E:E,0)),"")</f>
        <v/>
      </c>
      <c r="E1501" s="11" t="str">
        <f>IF(B1501="","",COUNTIF(SKU!C:C,B1501))</f>
        <v/>
      </c>
      <c r="H1501" s="64" t="str">
        <f>IF(A1501="","",IFERROR(VLOOKUP(TEXT(A1501,"0"),#REF!,7,FALSE),""))</f>
        <v/>
      </c>
      <c r="I1501" s="17" t="str">
        <f>IF(A1501="","",IFERROR(VLOOKUP(TEXT(A1501,"0"),#REF!,9,FALSE),""))</f>
        <v/>
      </c>
      <c r="J1501" s="19" t="str">
        <f>IF(A1501="","",IFERROR(VLOOKUP(TEXT(A1501,"0"),#REF!,10,FALSE),""))</f>
        <v/>
      </c>
      <c r="K1501" s="18" t="str">
        <f>IFERROR(INDEX(#REF!,MATCH(A1501,#REF!,0)),"")</f>
        <v/>
      </c>
      <c r="L1501" s="58" t="str">
        <f>IFERROR(INDEX(SKU!E:E,MATCH(B1501,SKU!C:C,0)),"")</f>
        <v/>
      </c>
      <c r="M1501" s="56"/>
      <c r="R1501" t="str">
        <f>IF(COUNTIF(ROMANEIOS!K:K,A1501)&gt;0,J1501,"")</f>
        <v/>
      </c>
    </row>
    <row r="1502" spans="1:18" ht="15.75" customHeight="1" x14ac:dyDescent="0.25">
      <c r="A1502" s="42" t="str">
        <f>IFERROR(INDEX(NFS!F:F,MATCH(B1502,NFS!E:E,0)),"")</f>
        <v/>
      </c>
      <c r="E1502" s="11" t="str">
        <f>IF(B1502="","",COUNTIF(SKU!C:C,B1502))</f>
        <v/>
      </c>
      <c r="H1502" s="64" t="str">
        <f>IF(A1502="","",IFERROR(VLOOKUP(TEXT(A1502,"0"),#REF!,7,FALSE),""))</f>
        <v/>
      </c>
      <c r="I1502" s="17" t="str">
        <f>IF(A1502="","",IFERROR(VLOOKUP(TEXT(A1502,"0"),#REF!,9,FALSE),""))</f>
        <v/>
      </c>
      <c r="J1502" s="19" t="str">
        <f>IF(A1502="","",IFERROR(VLOOKUP(TEXT(A1502,"0"),#REF!,10,FALSE),""))</f>
        <v/>
      </c>
      <c r="K1502" s="18" t="str">
        <f>IFERROR(INDEX(#REF!,MATCH(A1502,#REF!,0)),"")</f>
        <v/>
      </c>
      <c r="L1502" s="58" t="str">
        <f>IFERROR(INDEX(SKU!E:E,MATCH(B1502,SKU!C:C,0)),"")</f>
        <v/>
      </c>
      <c r="M1502" s="56"/>
      <c r="R1502" t="str">
        <f>IF(COUNTIF(ROMANEIOS!K:K,A1502)&gt;0,J1502,"")</f>
        <v/>
      </c>
    </row>
    <row r="1503" spans="1:18" ht="15.75" customHeight="1" x14ac:dyDescent="0.25">
      <c r="A1503" s="42" t="str">
        <f>IFERROR(INDEX(NFS!F:F,MATCH(B1503,NFS!E:E,0)),"")</f>
        <v/>
      </c>
      <c r="E1503" s="11" t="str">
        <f>IF(B1503="","",COUNTIF(SKU!C:C,B1503))</f>
        <v/>
      </c>
      <c r="H1503" s="64" t="str">
        <f>IF(A1503="","",IFERROR(VLOOKUP(TEXT(A1503,"0"),#REF!,7,FALSE),""))</f>
        <v/>
      </c>
      <c r="I1503" s="17" t="str">
        <f>IF(A1503="","",IFERROR(VLOOKUP(TEXT(A1503,"0"),#REF!,9,FALSE),""))</f>
        <v/>
      </c>
      <c r="J1503" s="19" t="str">
        <f>IF(A1503="","",IFERROR(VLOOKUP(TEXT(A1503,"0"),#REF!,10,FALSE),""))</f>
        <v/>
      </c>
      <c r="K1503" s="18" t="str">
        <f>IFERROR(INDEX(#REF!,MATCH(A1503,#REF!,0)),"")</f>
        <v/>
      </c>
      <c r="L1503" s="58" t="str">
        <f>IFERROR(INDEX(SKU!E:E,MATCH(B1503,SKU!C:C,0)),"")</f>
        <v/>
      </c>
      <c r="M1503" s="56"/>
      <c r="R1503" t="str">
        <f>IF(COUNTIF(ROMANEIOS!K:K,A1503)&gt;0,J1503,"")</f>
        <v/>
      </c>
    </row>
    <row r="1504" spans="1:18" ht="15.75" customHeight="1" x14ac:dyDescent="0.25">
      <c r="A1504" s="42" t="str">
        <f>IFERROR(INDEX(NFS!F:F,MATCH(B1504,NFS!E:E,0)),"")</f>
        <v/>
      </c>
      <c r="E1504" s="11" t="str">
        <f>IF(B1504="","",COUNTIF(SKU!C:C,B1504))</f>
        <v/>
      </c>
      <c r="H1504" s="64" t="str">
        <f>IF(A1504="","",IFERROR(VLOOKUP(TEXT(A1504,"0"),#REF!,7,FALSE),""))</f>
        <v/>
      </c>
      <c r="I1504" s="17" t="str">
        <f>IF(A1504="","",IFERROR(VLOOKUP(TEXT(A1504,"0"),#REF!,9,FALSE),""))</f>
        <v/>
      </c>
      <c r="J1504" s="19" t="str">
        <f>IF(A1504="","",IFERROR(VLOOKUP(TEXT(A1504,"0"),#REF!,10,FALSE),""))</f>
        <v/>
      </c>
      <c r="K1504" s="18" t="str">
        <f>IFERROR(INDEX(#REF!,MATCH(A1504,#REF!,0)),"")</f>
        <v/>
      </c>
      <c r="L1504" s="58" t="str">
        <f>IFERROR(INDEX(SKU!E:E,MATCH(B1504,SKU!C:C,0)),"")</f>
        <v/>
      </c>
      <c r="M1504" s="56"/>
      <c r="R1504" t="str">
        <f>IF(COUNTIF(ROMANEIOS!K:K,A1504)&gt;0,J1504,"")</f>
        <v/>
      </c>
    </row>
    <row r="1505" spans="1:18" ht="15.75" customHeight="1" x14ac:dyDescent="0.25">
      <c r="A1505" s="42" t="str">
        <f>IFERROR(INDEX(NFS!F:F,MATCH(B1505,NFS!E:E,0)),"")</f>
        <v/>
      </c>
      <c r="E1505" s="11" t="str">
        <f>IF(B1505="","",COUNTIF(SKU!C:C,B1505))</f>
        <v/>
      </c>
      <c r="H1505" s="64" t="str">
        <f>IF(A1505="","",IFERROR(VLOOKUP(TEXT(A1505,"0"),#REF!,7,FALSE),""))</f>
        <v/>
      </c>
      <c r="I1505" s="17" t="str">
        <f>IF(A1505="","",IFERROR(VLOOKUP(TEXT(A1505,"0"),#REF!,9,FALSE),""))</f>
        <v/>
      </c>
      <c r="J1505" s="19" t="str">
        <f>IF(A1505="","",IFERROR(VLOOKUP(TEXT(A1505,"0"),#REF!,10,FALSE),""))</f>
        <v/>
      </c>
      <c r="K1505" s="18" t="str">
        <f>IFERROR(INDEX(#REF!,MATCH(A1505,#REF!,0)),"")</f>
        <v/>
      </c>
      <c r="L1505" s="58" t="str">
        <f>IFERROR(INDEX(SKU!E:E,MATCH(B1505,SKU!C:C,0)),"")</f>
        <v/>
      </c>
      <c r="M1505" s="56"/>
      <c r="R1505" t="str">
        <f>IF(COUNTIF(ROMANEIOS!K:K,A1505)&gt;0,J1505,"")</f>
        <v/>
      </c>
    </row>
    <row r="1506" spans="1:18" ht="15.75" customHeight="1" x14ac:dyDescent="0.25">
      <c r="A1506" s="42" t="str">
        <f>IFERROR(INDEX(NFS!F:F,MATCH(B1506,NFS!E:E,0)),"")</f>
        <v/>
      </c>
      <c r="E1506" s="11" t="str">
        <f>IF(B1506="","",COUNTIF(SKU!C:C,B1506))</f>
        <v/>
      </c>
      <c r="H1506" s="64" t="str">
        <f>IF(A1506="","",IFERROR(VLOOKUP(TEXT(A1506,"0"),#REF!,7,FALSE),""))</f>
        <v/>
      </c>
      <c r="I1506" s="17" t="str">
        <f>IF(A1506="","",IFERROR(VLOOKUP(TEXT(A1506,"0"),#REF!,9,FALSE),""))</f>
        <v/>
      </c>
      <c r="J1506" s="19" t="str">
        <f>IF(A1506="","",IFERROR(VLOOKUP(TEXT(A1506,"0"),#REF!,10,FALSE),""))</f>
        <v/>
      </c>
      <c r="K1506" s="18" t="str">
        <f>IFERROR(INDEX(#REF!,MATCH(A1506,#REF!,0)),"")</f>
        <v/>
      </c>
      <c r="L1506" s="58" t="str">
        <f>IFERROR(INDEX(SKU!E:E,MATCH(B1506,SKU!C:C,0)),"")</f>
        <v/>
      </c>
      <c r="M1506" s="56"/>
      <c r="R1506" t="str">
        <f>IF(COUNTIF(ROMANEIOS!K:K,A1506)&gt;0,J1506,"")</f>
        <v/>
      </c>
    </row>
    <row r="1507" spans="1:18" ht="15.75" customHeight="1" x14ac:dyDescent="0.25">
      <c r="A1507" s="42" t="str">
        <f>IFERROR(INDEX(NFS!F:F,MATCH(B1507,NFS!E:E,0)),"")</f>
        <v/>
      </c>
      <c r="E1507" s="11" t="str">
        <f>IF(B1507="","",COUNTIF(SKU!C:C,B1507))</f>
        <v/>
      </c>
      <c r="H1507" s="64" t="str">
        <f>IF(A1507="","",IFERROR(VLOOKUP(TEXT(A1507,"0"),#REF!,7,FALSE),""))</f>
        <v/>
      </c>
      <c r="I1507" s="17" t="str">
        <f>IF(A1507="","",IFERROR(VLOOKUP(TEXT(A1507,"0"),#REF!,9,FALSE),""))</f>
        <v/>
      </c>
      <c r="J1507" s="19" t="str">
        <f>IF(A1507="","",IFERROR(VLOOKUP(TEXT(A1507,"0"),#REF!,10,FALSE),""))</f>
        <v/>
      </c>
      <c r="K1507" s="18" t="str">
        <f>IFERROR(INDEX(#REF!,MATCH(A1507,#REF!,0)),"")</f>
        <v/>
      </c>
      <c r="L1507" s="58" t="str">
        <f>IFERROR(INDEX(SKU!E:E,MATCH(B1507,SKU!C:C,0)),"")</f>
        <v/>
      </c>
      <c r="M1507" s="56"/>
      <c r="R1507" t="str">
        <f>IF(COUNTIF(ROMANEIOS!K:K,A1507)&gt;0,J1507,"")</f>
        <v/>
      </c>
    </row>
    <row r="1508" spans="1:18" ht="15.75" customHeight="1" x14ac:dyDescent="0.25">
      <c r="A1508" s="42" t="str">
        <f>IFERROR(INDEX(NFS!F:F,MATCH(B1508,NFS!E:E,0)),"")</f>
        <v/>
      </c>
      <c r="E1508" s="11" t="str">
        <f>IF(B1508="","",COUNTIF(SKU!C:C,B1508))</f>
        <v/>
      </c>
      <c r="H1508" s="64" t="str">
        <f>IF(A1508="","",IFERROR(VLOOKUP(TEXT(A1508,"0"),#REF!,7,FALSE),""))</f>
        <v/>
      </c>
      <c r="I1508" s="17" t="str">
        <f>IF(A1508="","",IFERROR(VLOOKUP(TEXT(A1508,"0"),#REF!,9,FALSE),""))</f>
        <v/>
      </c>
      <c r="J1508" s="19" t="str">
        <f>IF(A1508="","",IFERROR(VLOOKUP(TEXT(A1508,"0"),#REF!,10,FALSE),""))</f>
        <v/>
      </c>
      <c r="K1508" s="18" t="str">
        <f>IFERROR(INDEX(#REF!,MATCH(A1508,#REF!,0)),"")</f>
        <v/>
      </c>
      <c r="L1508" s="58" t="str">
        <f>IFERROR(INDEX(SKU!E:E,MATCH(B1508,SKU!C:C,0)),"")</f>
        <v/>
      </c>
      <c r="M1508" s="56"/>
      <c r="R1508" t="str">
        <f>IF(COUNTIF(ROMANEIOS!K:K,A1508)&gt;0,J1508,"")</f>
        <v/>
      </c>
    </row>
    <row r="1509" spans="1:18" ht="15.75" customHeight="1" x14ac:dyDescent="0.25">
      <c r="A1509" s="42" t="str">
        <f>IFERROR(INDEX(NFS!F:F,MATCH(B1509,NFS!E:E,0)),"")</f>
        <v/>
      </c>
      <c r="E1509" s="11" t="str">
        <f>IF(B1509="","",COUNTIF(SKU!C:C,B1509))</f>
        <v/>
      </c>
      <c r="H1509" s="64" t="str">
        <f>IF(A1509="","",IFERROR(VLOOKUP(TEXT(A1509,"0"),#REF!,7,FALSE),""))</f>
        <v/>
      </c>
      <c r="I1509" s="17" t="str">
        <f>IF(A1509="","",IFERROR(VLOOKUP(TEXT(A1509,"0"),#REF!,9,FALSE),""))</f>
        <v/>
      </c>
      <c r="J1509" s="19" t="str">
        <f>IF(A1509="","",IFERROR(VLOOKUP(TEXT(A1509,"0"),#REF!,10,FALSE),""))</f>
        <v/>
      </c>
      <c r="K1509" s="18" t="str">
        <f>IFERROR(INDEX(#REF!,MATCH(A1509,#REF!,0)),"")</f>
        <v/>
      </c>
      <c r="L1509" s="58" t="str">
        <f>IFERROR(INDEX(SKU!E:E,MATCH(B1509,SKU!C:C,0)),"")</f>
        <v/>
      </c>
      <c r="M1509" s="56"/>
      <c r="R1509" t="str">
        <f>IF(COUNTIF(ROMANEIOS!K:K,A1509)&gt;0,J1509,"")</f>
        <v/>
      </c>
    </row>
    <row r="1510" spans="1:18" ht="15.75" customHeight="1" x14ac:dyDescent="0.25">
      <c r="A1510" s="42" t="str">
        <f>IFERROR(INDEX(NFS!F:F,MATCH(B1510,NFS!E:E,0)),"")</f>
        <v/>
      </c>
      <c r="E1510" s="11" t="str">
        <f>IF(B1510="","",COUNTIF(SKU!C:C,B1510))</f>
        <v/>
      </c>
      <c r="H1510" s="64" t="str">
        <f>IF(A1510="","",IFERROR(VLOOKUP(TEXT(A1510,"0"),#REF!,7,FALSE),""))</f>
        <v/>
      </c>
      <c r="I1510" s="17" t="str">
        <f>IF(A1510="","",IFERROR(VLOOKUP(TEXT(A1510,"0"),#REF!,9,FALSE),""))</f>
        <v/>
      </c>
      <c r="J1510" s="19" t="str">
        <f>IF(A1510="","",IFERROR(VLOOKUP(TEXT(A1510,"0"),#REF!,10,FALSE),""))</f>
        <v/>
      </c>
      <c r="K1510" s="18" t="str">
        <f>IFERROR(INDEX(#REF!,MATCH(A1510,#REF!,0)),"")</f>
        <v/>
      </c>
      <c r="L1510" s="58" t="str">
        <f>IFERROR(INDEX(SKU!E:E,MATCH(B1510,SKU!C:C,0)),"")</f>
        <v/>
      </c>
      <c r="M1510" s="56"/>
      <c r="R1510" t="str">
        <f>IF(COUNTIF(ROMANEIOS!K:K,A1510)&gt;0,J1510,"")</f>
        <v/>
      </c>
    </row>
    <row r="1511" spans="1:18" ht="15.75" customHeight="1" x14ac:dyDescent="0.25">
      <c r="A1511" s="42" t="str">
        <f>IFERROR(INDEX(NFS!F:F,MATCH(B1511,NFS!E:E,0)),"")</f>
        <v/>
      </c>
      <c r="E1511" s="11" t="str">
        <f>IF(B1511="","",COUNTIF(SKU!C:C,B1511))</f>
        <v/>
      </c>
      <c r="H1511" s="64" t="str">
        <f>IF(A1511="","",IFERROR(VLOOKUP(TEXT(A1511,"0"),#REF!,7,FALSE),""))</f>
        <v/>
      </c>
      <c r="I1511" s="17" t="str">
        <f>IF(A1511="","",IFERROR(VLOOKUP(TEXT(A1511,"0"),#REF!,9,FALSE),""))</f>
        <v/>
      </c>
      <c r="J1511" s="19" t="str">
        <f>IF(A1511="","",IFERROR(VLOOKUP(TEXT(A1511,"0"),#REF!,10,FALSE),""))</f>
        <v/>
      </c>
      <c r="K1511" s="18" t="str">
        <f>IFERROR(INDEX(#REF!,MATCH(A1511,#REF!,0)),"")</f>
        <v/>
      </c>
      <c r="L1511" s="58" t="str">
        <f>IFERROR(INDEX(SKU!E:E,MATCH(B1511,SKU!C:C,0)),"")</f>
        <v/>
      </c>
      <c r="M1511" s="56"/>
      <c r="R1511" t="str">
        <f>IF(COUNTIF(ROMANEIOS!K:K,A1511)&gt;0,J1511,"")</f>
        <v/>
      </c>
    </row>
    <row r="1512" spans="1:18" ht="15.75" customHeight="1" x14ac:dyDescent="0.25">
      <c r="A1512" s="42" t="str">
        <f>IFERROR(INDEX(NFS!F:F,MATCH(B1512,NFS!E:E,0)),"")</f>
        <v/>
      </c>
      <c r="E1512" s="11" t="str">
        <f>IF(B1512="","",COUNTIF(SKU!C:C,B1512))</f>
        <v/>
      </c>
      <c r="H1512" s="64" t="str">
        <f>IF(A1512="","",IFERROR(VLOOKUP(TEXT(A1512,"0"),#REF!,7,FALSE),""))</f>
        <v/>
      </c>
      <c r="I1512" s="17" t="str">
        <f>IF(A1512="","",IFERROR(VLOOKUP(TEXT(A1512,"0"),#REF!,9,FALSE),""))</f>
        <v/>
      </c>
      <c r="J1512" s="19" t="str">
        <f>IF(A1512="","",IFERROR(VLOOKUP(TEXT(A1512,"0"),#REF!,10,FALSE),""))</f>
        <v/>
      </c>
      <c r="K1512" s="18" t="str">
        <f>IFERROR(INDEX(#REF!,MATCH(A1512,#REF!,0)),"")</f>
        <v/>
      </c>
      <c r="L1512" s="58" t="str">
        <f>IFERROR(INDEX(SKU!E:E,MATCH(B1512,SKU!C:C,0)),"")</f>
        <v/>
      </c>
      <c r="M1512" s="56"/>
      <c r="R1512" t="str">
        <f>IF(COUNTIF(ROMANEIOS!K:K,A1512)&gt;0,J1512,"")</f>
        <v/>
      </c>
    </row>
    <row r="1513" spans="1:18" ht="15.75" customHeight="1" x14ac:dyDescent="0.25">
      <c r="A1513" s="42" t="str">
        <f>IFERROR(INDEX(NFS!F:F,MATCH(B1513,NFS!E:E,0)),"")</f>
        <v/>
      </c>
      <c r="E1513" s="11" t="str">
        <f>IF(B1513="","",COUNTIF(SKU!C:C,B1513))</f>
        <v/>
      </c>
      <c r="H1513" s="64" t="str">
        <f>IF(A1513="","",IFERROR(VLOOKUP(TEXT(A1513,"0"),#REF!,7,FALSE),""))</f>
        <v/>
      </c>
      <c r="I1513" s="17" t="str">
        <f>IF(A1513="","",IFERROR(VLOOKUP(TEXT(A1513,"0"),#REF!,9,FALSE),""))</f>
        <v/>
      </c>
      <c r="J1513" s="19" t="str">
        <f>IF(A1513="","",IFERROR(VLOOKUP(TEXT(A1513,"0"),#REF!,10,FALSE),""))</f>
        <v/>
      </c>
      <c r="K1513" s="18" t="str">
        <f>IFERROR(INDEX(#REF!,MATCH(A1513,#REF!,0)),"")</f>
        <v/>
      </c>
      <c r="L1513" s="58" t="str">
        <f>IFERROR(INDEX(SKU!E:E,MATCH(B1513,SKU!C:C,0)),"")</f>
        <v/>
      </c>
      <c r="M1513" s="56"/>
      <c r="R1513" t="str">
        <f>IF(COUNTIF(ROMANEIOS!K:K,A1513)&gt;0,J1513,"")</f>
        <v/>
      </c>
    </row>
    <row r="1514" spans="1:18" ht="15.75" customHeight="1" x14ac:dyDescent="0.25">
      <c r="A1514" s="42" t="str">
        <f>IFERROR(INDEX(NFS!F:F,MATCH(B1514,NFS!E:E,0)),"")</f>
        <v/>
      </c>
      <c r="E1514" s="11" t="str">
        <f>IF(B1514="","",COUNTIF(SKU!C:C,B1514))</f>
        <v/>
      </c>
      <c r="H1514" s="64" t="str">
        <f>IF(A1514="","",IFERROR(VLOOKUP(TEXT(A1514,"0"),#REF!,7,FALSE),""))</f>
        <v/>
      </c>
      <c r="I1514" s="17" t="str">
        <f>IF(A1514="","",IFERROR(VLOOKUP(TEXT(A1514,"0"),#REF!,9,FALSE),""))</f>
        <v/>
      </c>
      <c r="J1514" s="19" t="str">
        <f>IF(A1514="","",IFERROR(VLOOKUP(TEXT(A1514,"0"),#REF!,10,FALSE),""))</f>
        <v/>
      </c>
      <c r="K1514" s="18" t="str">
        <f>IFERROR(INDEX(#REF!,MATCH(A1514,#REF!,0)),"")</f>
        <v/>
      </c>
      <c r="L1514" s="58" t="str">
        <f>IFERROR(INDEX(SKU!E:E,MATCH(B1514,SKU!C:C,0)),"")</f>
        <v/>
      </c>
      <c r="M1514" s="56"/>
      <c r="R1514" t="str">
        <f>IF(COUNTIF(ROMANEIOS!K:K,A1514)&gt;0,J1514,"")</f>
        <v/>
      </c>
    </row>
    <row r="1515" spans="1:18" ht="15.75" customHeight="1" x14ac:dyDescent="0.25">
      <c r="A1515" s="42" t="str">
        <f>IFERROR(INDEX(NFS!F:F,MATCH(B1515,NFS!E:E,0)),"")</f>
        <v/>
      </c>
      <c r="E1515" s="11" t="str">
        <f>IF(B1515="","",COUNTIF(SKU!C:C,B1515))</f>
        <v/>
      </c>
      <c r="H1515" s="64" t="str">
        <f>IF(A1515="","",IFERROR(VLOOKUP(TEXT(A1515,"0"),#REF!,7,FALSE),""))</f>
        <v/>
      </c>
      <c r="I1515" s="17" t="str">
        <f>IF(A1515="","",IFERROR(VLOOKUP(TEXT(A1515,"0"),#REF!,9,FALSE),""))</f>
        <v/>
      </c>
      <c r="J1515" s="19" t="str">
        <f>IF(A1515="","",IFERROR(VLOOKUP(TEXT(A1515,"0"),#REF!,10,FALSE),""))</f>
        <v/>
      </c>
      <c r="K1515" s="18" t="str">
        <f>IFERROR(INDEX(#REF!,MATCH(A1515,#REF!,0)),"")</f>
        <v/>
      </c>
      <c r="L1515" s="58" t="str">
        <f>IFERROR(INDEX(SKU!E:E,MATCH(B1515,SKU!C:C,0)),"")</f>
        <v/>
      </c>
      <c r="M1515" s="56"/>
      <c r="R1515" t="str">
        <f>IF(COUNTIF(ROMANEIOS!K:K,A1515)&gt;0,J1515,"")</f>
        <v/>
      </c>
    </row>
    <row r="1516" spans="1:18" ht="15.75" customHeight="1" x14ac:dyDescent="0.25">
      <c r="A1516" s="42" t="str">
        <f>IFERROR(INDEX(NFS!F:F,MATCH(B1516,NFS!E:E,0)),"")</f>
        <v/>
      </c>
      <c r="E1516" s="11" t="str">
        <f>IF(B1516="","",COUNTIF(SKU!C:C,B1516))</f>
        <v/>
      </c>
      <c r="H1516" s="64" t="str">
        <f>IF(A1516="","",IFERROR(VLOOKUP(TEXT(A1516,"0"),#REF!,7,FALSE),""))</f>
        <v/>
      </c>
      <c r="I1516" s="17" t="str">
        <f>IF(A1516="","",IFERROR(VLOOKUP(TEXT(A1516,"0"),#REF!,9,FALSE),""))</f>
        <v/>
      </c>
      <c r="J1516" s="19" t="str">
        <f>IF(A1516="","",IFERROR(VLOOKUP(TEXT(A1516,"0"),#REF!,10,FALSE),""))</f>
        <v/>
      </c>
      <c r="K1516" s="18" t="str">
        <f>IFERROR(INDEX(#REF!,MATCH(A1516,#REF!,0)),"")</f>
        <v/>
      </c>
      <c r="L1516" s="58" t="str">
        <f>IFERROR(INDEX(SKU!E:E,MATCH(B1516,SKU!C:C,0)),"")</f>
        <v/>
      </c>
      <c r="M1516" s="56"/>
      <c r="R1516" t="str">
        <f>IF(COUNTIF(ROMANEIOS!K:K,A1516)&gt;0,J1516,"")</f>
        <v/>
      </c>
    </row>
    <row r="1517" spans="1:18" ht="15.75" customHeight="1" x14ac:dyDescent="0.25">
      <c r="A1517" s="42" t="str">
        <f>IFERROR(INDEX(NFS!F:F,MATCH(B1517,NFS!E:E,0)),"")</f>
        <v/>
      </c>
      <c r="E1517" s="11" t="str">
        <f>IF(B1517="","",COUNTIF(SKU!C:C,B1517))</f>
        <v/>
      </c>
      <c r="H1517" s="64" t="str">
        <f>IF(A1517="","",IFERROR(VLOOKUP(TEXT(A1517,"0"),#REF!,7,FALSE),""))</f>
        <v/>
      </c>
      <c r="I1517" s="17" t="str">
        <f>IF(A1517="","",IFERROR(VLOOKUP(TEXT(A1517,"0"),#REF!,9,FALSE),""))</f>
        <v/>
      </c>
      <c r="J1517" s="19" t="str">
        <f>IF(A1517="","",IFERROR(VLOOKUP(TEXT(A1517,"0"),#REF!,10,FALSE),""))</f>
        <v/>
      </c>
      <c r="K1517" s="18" t="str">
        <f>IFERROR(INDEX(#REF!,MATCH(A1517,#REF!,0)),"")</f>
        <v/>
      </c>
      <c r="L1517" s="58" t="str">
        <f>IFERROR(INDEX(SKU!E:E,MATCH(B1517,SKU!C:C,0)),"")</f>
        <v/>
      </c>
      <c r="M1517" s="56"/>
      <c r="R1517" t="str">
        <f>IF(COUNTIF(ROMANEIOS!K:K,A1517)&gt;0,J1517,"")</f>
        <v/>
      </c>
    </row>
    <row r="1518" spans="1:18" ht="15.75" customHeight="1" x14ac:dyDescent="0.25">
      <c r="A1518" s="42" t="str">
        <f>IFERROR(INDEX(NFS!F:F,MATCH(B1518,NFS!E:E,0)),"")</f>
        <v/>
      </c>
      <c r="E1518" s="11" t="str">
        <f>IF(B1518="","",COUNTIF(SKU!C:C,B1518))</f>
        <v/>
      </c>
      <c r="H1518" s="64" t="str">
        <f>IF(A1518="","",IFERROR(VLOOKUP(TEXT(A1518,"0"),#REF!,7,FALSE),""))</f>
        <v/>
      </c>
      <c r="I1518" s="17" t="str">
        <f>IF(A1518="","",IFERROR(VLOOKUP(TEXT(A1518,"0"),#REF!,9,FALSE),""))</f>
        <v/>
      </c>
      <c r="J1518" s="19" t="str">
        <f>IF(A1518="","",IFERROR(VLOOKUP(TEXT(A1518,"0"),#REF!,10,FALSE),""))</f>
        <v/>
      </c>
      <c r="K1518" s="18" t="str">
        <f>IFERROR(INDEX(#REF!,MATCH(A1518,#REF!,0)),"")</f>
        <v/>
      </c>
      <c r="L1518" s="58" t="str">
        <f>IFERROR(INDEX(SKU!E:E,MATCH(B1518,SKU!C:C,0)),"")</f>
        <v/>
      </c>
      <c r="M1518" s="56"/>
      <c r="R1518" t="str">
        <f>IF(COUNTIF(ROMANEIOS!K:K,A1518)&gt;0,J1518,"")</f>
        <v/>
      </c>
    </row>
    <row r="1519" spans="1:18" ht="15.75" customHeight="1" x14ac:dyDescent="0.25">
      <c r="A1519" s="42" t="str">
        <f>IFERROR(INDEX(NFS!F:F,MATCH(B1519,NFS!E:E,0)),"")</f>
        <v/>
      </c>
      <c r="E1519" s="11" t="str">
        <f>IF(B1519="","",COUNTIF(SKU!C:C,B1519))</f>
        <v/>
      </c>
      <c r="H1519" s="64" t="str">
        <f>IF(A1519="","",IFERROR(VLOOKUP(TEXT(A1519,"0"),#REF!,7,FALSE),""))</f>
        <v/>
      </c>
      <c r="I1519" s="17" t="str">
        <f>IF(A1519="","",IFERROR(VLOOKUP(TEXT(A1519,"0"),#REF!,9,FALSE),""))</f>
        <v/>
      </c>
      <c r="J1519" s="19" t="str">
        <f>IF(A1519="","",IFERROR(VLOOKUP(TEXT(A1519,"0"),#REF!,10,FALSE),""))</f>
        <v/>
      </c>
      <c r="K1519" s="18" t="str">
        <f>IFERROR(INDEX(#REF!,MATCH(A1519,#REF!,0)),"")</f>
        <v/>
      </c>
      <c r="L1519" s="58" t="str">
        <f>IFERROR(INDEX(SKU!E:E,MATCH(B1519,SKU!C:C,0)),"")</f>
        <v/>
      </c>
      <c r="M1519" s="56"/>
      <c r="R1519" t="str">
        <f>IF(COUNTIF(ROMANEIOS!K:K,A1519)&gt;0,J1519,"")</f>
        <v/>
      </c>
    </row>
    <row r="1520" spans="1:18" ht="15.75" customHeight="1" x14ac:dyDescent="0.25">
      <c r="A1520" s="42" t="str">
        <f>IFERROR(INDEX(NFS!F:F,MATCH(B1520,NFS!E:E,0)),"")</f>
        <v/>
      </c>
      <c r="E1520" s="11" t="str">
        <f>IF(B1520="","",COUNTIF(SKU!C:C,B1520))</f>
        <v/>
      </c>
      <c r="H1520" s="64" t="str">
        <f>IF(A1520="","",IFERROR(VLOOKUP(TEXT(A1520,"0"),#REF!,7,FALSE),""))</f>
        <v/>
      </c>
      <c r="I1520" s="17" t="str">
        <f>IF(A1520="","",IFERROR(VLOOKUP(TEXT(A1520,"0"),#REF!,9,FALSE),""))</f>
        <v/>
      </c>
      <c r="J1520" s="19" t="str">
        <f>IF(A1520="","",IFERROR(VLOOKUP(TEXT(A1520,"0"),#REF!,10,FALSE),""))</f>
        <v/>
      </c>
      <c r="K1520" s="18" t="str">
        <f>IFERROR(INDEX(#REF!,MATCH(A1520,#REF!,0)),"")</f>
        <v/>
      </c>
      <c r="L1520" s="58" t="str">
        <f>IFERROR(INDEX(SKU!E:E,MATCH(B1520,SKU!C:C,0)),"")</f>
        <v/>
      </c>
      <c r="M1520" s="56"/>
      <c r="R1520" t="str">
        <f>IF(COUNTIF(ROMANEIOS!K:K,A1520)&gt;0,J1520,"")</f>
        <v/>
      </c>
    </row>
    <row r="1521" spans="1:18" ht="15.75" customHeight="1" x14ac:dyDescent="0.25">
      <c r="A1521" s="42" t="str">
        <f>IFERROR(INDEX(NFS!F:F,MATCH(B1521,NFS!E:E,0)),"")</f>
        <v/>
      </c>
      <c r="E1521" s="11" t="str">
        <f>IF(B1521="","",COUNTIF(SKU!C:C,B1521))</f>
        <v/>
      </c>
      <c r="H1521" s="64" t="str">
        <f>IF(A1521="","",IFERROR(VLOOKUP(TEXT(A1521,"0"),#REF!,7,FALSE),""))</f>
        <v/>
      </c>
      <c r="I1521" s="17" t="str">
        <f>IF(A1521="","",IFERROR(VLOOKUP(TEXT(A1521,"0"),#REF!,9,FALSE),""))</f>
        <v/>
      </c>
      <c r="J1521" s="19" t="str">
        <f>IF(A1521="","",IFERROR(VLOOKUP(TEXT(A1521,"0"),#REF!,10,FALSE),""))</f>
        <v/>
      </c>
      <c r="K1521" s="18" t="str">
        <f>IFERROR(INDEX(#REF!,MATCH(A1521,#REF!,0)),"")</f>
        <v/>
      </c>
      <c r="L1521" s="58" t="str">
        <f>IFERROR(INDEX(SKU!E:E,MATCH(B1521,SKU!C:C,0)),"")</f>
        <v/>
      </c>
      <c r="M1521" s="56"/>
      <c r="R1521" t="str">
        <f>IF(COUNTIF(ROMANEIOS!K:K,A1521)&gt;0,J1521,"")</f>
        <v/>
      </c>
    </row>
    <row r="1522" spans="1:18" ht="15.75" customHeight="1" x14ac:dyDescent="0.25">
      <c r="A1522" s="42" t="str">
        <f>IFERROR(INDEX(NFS!F:F,MATCH(B1522,NFS!E:E,0)),"")</f>
        <v/>
      </c>
      <c r="E1522" s="11" t="str">
        <f>IF(B1522="","",COUNTIF(SKU!C:C,B1522))</f>
        <v/>
      </c>
      <c r="H1522" s="64" t="str">
        <f>IF(A1522="","",IFERROR(VLOOKUP(TEXT(A1522,"0"),#REF!,7,FALSE),""))</f>
        <v/>
      </c>
      <c r="I1522" s="17" t="str">
        <f>IF(A1522="","",IFERROR(VLOOKUP(TEXT(A1522,"0"),#REF!,9,FALSE),""))</f>
        <v/>
      </c>
      <c r="J1522" s="19" t="str">
        <f>IF(A1522="","",IFERROR(VLOOKUP(TEXT(A1522,"0"),#REF!,10,FALSE),""))</f>
        <v/>
      </c>
      <c r="K1522" s="18" t="str">
        <f>IFERROR(INDEX(#REF!,MATCH(A1522,#REF!,0)),"")</f>
        <v/>
      </c>
      <c r="L1522" s="58" t="str">
        <f>IFERROR(INDEX(SKU!E:E,MATCH(B1522,SKU!C:C,0)),"")</f>
        <v/>
      </c>
      <c r="M1522" s="56"/>
      <c r="R1522" t="str">
        <f>IF(COUNTIF(ROMANEIOS!K:K,A1522)&gt;0,J1522,"")</f>
        <v/>
      </c>
    </row>
    <row r="1523" spans="1:18" ht="15.75" customHeight="1" x14ac:dyDescent="0.25">
      <c r="A1523" s="42" t="str">
        <f>IFERROR(INDEX(NFS!F:F,MATCH(B1523,NFS!E:E,0)),"")</f>
        <v/>
      </c>
      <c r="E1523" s="11" t="str">
        <f>IF(B1523="","",COUNTIF(SKU!C:C,B1523))</f>
        <v/>
      </c>
      <c r="H1523" s="64" t="str">
        <f>IF(A1523="","",IFERROR(VLOOKUP(TEXT(A1523,"0"),#REF!,7,FALSE),""))</f>
        <v/>
      </c>
      <c r="I1523" s="17" t="str">
        <f>IF(A1523="","",IFERROR(VLOOKUP(TEXT(A1523,"0"),#REF!,9,FALSE),""))</f>
        <v/>
      </c>
      <c r="J1523" s="19" t="str">
        <f>IF(A1523="","",IFERROR(VLOOKUP(TEXT(A1523,"0"),#REF!,10,FALSE),""))</f>
        <v/>
      </c>
      <c r="K1523" s="18" t="str">
        <f>IFERROR(INDEX(#REF!,MATCH(A1523,#REF!,0)),"")</f>
        <v/>
      </c>
      <c r="L1523" s="58" t="str">
        <f>IFERROR(INDEX(SKU!E:E,MATCH(B1523,SKU!C:C,0)),"")</f>
        <v/>
      </c>
      <c r="M1523" s="56"/>
      <c r="R1523" t="str">
        <f>IF(COUNTIF(ROMANEIOS!K:K,A1523)&gt;0,J1523,"")</f>
        <v/>
      </c>
    </row>
    <row r="1524" spans="1:18" ht="15.75" customHeight="1" x14ac:dyDescent="0.25">
      <c r="A1524" s="42" t="str">
        <f>IFERROR(INDEX(NFS!F:F,MATCH(B1524,NFS!E:E,0)),"")</f>
        <v/>
      </c>
      <c r="E1524" s="11" t="str">
        <f>IF(B1524="","",COUNTIF(SKU!C:C,B1524))</f>
        <v/>
      </c>
      <c r="H1524" s="64" t="str">
        <f>IF(A1524="","",IFERROR(VLOOKUP(TEXT(A1524,"0"),#REF!,7,FALSE),""))</f>
        <v/>
      </c>
      <c r="I1524" s="17" t="str">
        <f>IF(A1524="","",IFERROR(VLOOKUP(TEXT(A1524,"0"),#REF!,9,FALSE),""))</f>
        <v/>
      </c>
      <c r="J1524" s="19" t="str">
        <f>IF(A1524="","",IFERROR(VLOOKUP(TEXT(A1524,"0"),#REF!,10,FALSE),""))</f>
        <v/>
      </c>
      <c r="K1524" s="18" t="str">
        <f>IFERROR(INDEX(#REF!,MATCH(A1524,#REF!,0)),"")</f>
        <v/>
      </c>
      <c r="L1524" s="58" t="str">
        <f>IFERROR(INDEX(SKU!E:E,MATCH(B1524,SKU!C:C,0)),"")</f>
        <v/>
      </c>
      <c r="M1524" s="56"/>
      <c r="R1524" t="str">
        <f>IF(COUNTIF(ROMANEIOS!K:K,A1524)&gt;0,J1524,"")</f>
        <v/>
      </c>
    </row>
    <row r="1525" spans="1:18" ht="15.75" customHeight="1" x14ac:dyDescent="0.25">
      <c r="A1525" s="42" t="str">
        <f>IFERROR(INDEX(NFS!F:F,MATCH(B1525,NFS!E:E,0)),"")</f>
        <v/>
      </c>
      <c r="E1525" s="11" t="str">
        <f>IF(B1525="","",COUNTIF(SKU!C:C,B1525))</f>
        <v/>
      </c>
      <c r="H1525" s="64" t="str">
        <f>IF(A1525="","",IFERROR(VLOOKUP(TEXT(A1525,"0"),#REF!,7,FALSE),""))</f>
        <v/>
      </c>
      <c r="I1525" s="17" t="str">
        <f>IF(A1525="","",IFERROR(VLOOKUP(TEXT(A1525,"0"),#REF!,9,FALSE),""))</f>
        <v/>
      </c>
      <c r="J1525" s="19" t="str">
        <f>IF(A1525="","",IFERROR(VLOOKUP(TEXT(A1525,"0"),#REF!,10,FALSE),""))</f>
        <v/>
      </c>
      <c r="K1525" s="18" t="str">
        <f>IFERROR(INDEX(#REF!,MATCH(A1525,#REF!,0)),"")</f>
        <v/>
      </c>
      <c r="L1525" s="58" t="str">
        <f>IFERROR(INDEX(SKU!E:E,MATCH(B1525,SKU!C:C,0)),"")</f>
        <v/>
      </c>
      <c r="M1525" s="56"/>
      <c r="R1525" t="str">
        <f>IF(COUNTIF(ROMANEIOS!K:K,A1525)&gt;0,J1525,"")</f>
        <v/>
      </c>
    </row>
    <row r="1526" spans="1:18" ht="15.75" customHeight="1" x14ac:dyDescent="0.25">
      <c r="A1526" s="42" t="str">
        <f>IFERROR(INDEX(NFS!F:F,MATCH(B1526,NFS!E:E,0)),"")</f>
        <v/>
      </c>
      <c r="E1526" s="11" t="str">
        <f>IF(B1526="","",COUNTIF(SKU!C:C,B1526))</f>
        <v/>
      </c>
      <c r="H1526" s="64" t="str">
        <f>IF(A1526="","",IFERROR(VLOOKUP(TEXT(A1526,"0"),#REF!,7,FALSE),""))</f>
        <v/>
      </c>
      <c r="I1526" s="17" t="str">
        <f>IF(A1526="","",IFERROR(VLOOKUP(TEXT(A1526,"0"),#REF!,9,FALSE),""))</f>
        <v/>
      </c>
      <c r="J1526" s="19" t="str">
        <f>IF(A1526="","",IFERROR(VLOOKUP(TEXT(A1526,"0"),#REF!,10,FALSE),""))</f>
        <v/>
      </c>
      <c r="K1526" s="18" t="str">
        <f>IFERROR(INDEX(#REF!,MATCH(A1526,#REF!,0)),"")</f>
        <v/>
      </c>
      <c r="L1526" s="58" t="str">
        <f>IFERROR(INDEX(SKU!E:E,MATCH(B1526,SKU!C:C,0)),"")</f>
        <v/>
      </c>
      <c r="M1526" s="56"/>
      <c r="R1526" t="str">
        <f>IF(COUNTIF(ROMANEIOS!K:K,A1526)&gt;0,J1526,"")</f>
        <v/>
      </c>
    </row>
    <row r="1527" spans="1:18" ht="15.75" customHeight="1" x14ac:dyDescent="0.25">
      <c r="A1527" s="42" t="str">
        <f>IFERROR(INDEX(NFS!F:F,MATCH(B1527,NFS!E:E,0)),"")</f>
        <v/>
      </c>
      <c r="E1527" s="11" t="str">
        <f>IF(B1527="","",COUNTIF(SKU!C:C,B1527))</f>
        <v/>
      </c>
      <c r="H1527" s="64" t="str">
        <f>IF(A1527="","",IFERROR(VLOOKUP(TEXT(A1527,"0"),#REF!,7,FALSE),""))</f>
        <v/>
      </c>
      <c r="I1527" s="17" t="str">
        <f>IF(A1527="","",IFERROR(VLOOKUP(TEXT(A1527,"0"),#REF!,9,FALSE),""))</f>
        <v/>
      </c>
      <c r="J1527" s="19" t="str">
        <f>IF(A1527="","",IFERROR(VLOOKUP(TEXT(A1527,"0"),#REF!,10,FALSE),""))</f>
        <v/>
      </c>
      <c r="K1527" s="18" t="str">
        <f>IFERROR(INDEX(#REF!,MATCH(A1527,#REF!,0)),"")</f>
        <v/>
      </c>
      <c r="L1527" s="58" t="str">
        <f>IFERROR(INDEX(SKU!E:E,MATCH(B1527,SKU!C:C,0)),"")</f>
        <v/>
      </c>
      <c r="M1527" s="56"/>
      <c r="R1527" t="str">
        <f>IF(COUNTIF(ROMANEIOS!K:K,A1527)&gt;0,J1527,"")</f>
        <v/>
      </c>
    </row>
    <row r="1528" spans="1:18" ht="15.75" customHeight="1" x14ac:dyDescent="0.25">
      <c r="A1528" s="42" t="str">
        <f>IFERROR(INDEX(NFS!F:F,MATCH(B1528,NFS!E:E,0)),"")</f>
        <v/>
      </c>
      <c r="E1528" s="11" t="str">
        <f>IF(B1528="","",COUNTIF(SKU!C:C,B1528))</f>
        <v/>
      </c>
      <c r="H1528" s="64" t="str">
        <f>IF(A1528="","",IFERROR(VLOOKUP(TEXT(A1528,"0"),#REF!,7,FALSE),""))</f>
        <v/>
      </c>
      <c r="I1528" s="17" t="str">
        <f>IF(A1528="","",IFERROR(VLOOKUP(TEXT(A1528,"0"),#REF!,9,FALSE),""))</f>
        <v/>
      </c>
      <c r="J1528" s="19" t="str">
        <f>IF(A1528="","",IFERROR(VLOOKUP(TEXT(A1528,"0"),#REF!,10,FALSE),""))</f>
        <v/>
      </c>
      <c r="K1528" s="18" t="str">
        <f>IFERROR(INDEX(#REF!,MATCH(A1528,#REF!,0)),"")</f>
        <v/>
      </c>
      <c r="L1528" s="58" t="str">
        <f>IFERROR(INDEX(SKU!E:E,MATCH(B1528,SKU!C:C,0)),"")</f>
        <v/>
      </c>
      <c r="M1528" s="56"/>
      <c r="R1528" t="str">
        <f>IF(COUNTIF(ROMANEIOS!K:K,A1528)&gt;0,J1528,"")</f>
        <v/>
      </c>
    </row>
    <row r="1529" spans="1:18" ht="15.75" customHeight="1" x14ac:dyDescent="0.25">
      <c r="A1529" s="42" t="str">
        <f>IFERROR(INDEX(NFS!F:F,MATCH(B1529,NFS!E:E,0)),"")</f>
        <v/>
      </c>
      <c r="E1529" s="11" t="str">
        <f>IF(B1529="","",COUNTIF(SKU!C:C,B1529))</f>
        <v/>
      </c>
      <c r="H1529" s="64" t="str">
        <f>IF(A1529="","",IFERROR(VLOOKUP(TEXT(A1529,"0"),#REF!,7,FALSE),""))</f>
        <v/>
      </c>
      <c r="I1529" s="17" t="str">
        <f>IF(A1529="","",IFERROR(VLOOKUP(TEXT(A1529,"0"),#REF!,9,FALSE),""))</f>
        <v/>
      </c>
      <c r="J1529" s="19" t="str">
        <f>IF(A1529="","",IFERROR(VLOOKUP(TEXT(A1529,"0"),#REF!,10,FALSE),""))</f>
        <v/>
      </c>
      <c r="K1529" s="18" t="str">
        <f>IFERROR(INDEX(#REF!,MATCH(A1529,#REF!,0)),"")</f>
        <v/>
      </c>
      <c r="L1529" s="58" t="str">
        <f>IFERROR(INDEX(SKU!E:E,MATCH(B1529,SKU!C:C,0)),"")</f>
        <v/>
      </c>
      <c r="M1529" s="56"/>
      <c r="R1529" t="str">
        <f>IF(COUNTIF(ROMANEIOS!K:K,A1529)&gt;0,J1529,"")</f>
        <v/>
      </c>
    </row>
    <row r="1530" spans="1:18" ht="15.75" customHeight="1" x14ac:dyDescent="0.25">
      <c r="A1530" s="42" t="str">
        <f>IFERROR(INDEX(NFS!F:F,MATCH(B1530,NFS!E:E,0)),"")</f>
        <v/>
      </c>
      <c r="E1530" s="11" t="str">
        <f>IF(B1530="","",COUNTIF(SKU!C:C,B1530))</f>
        <v/>
      </c>
      <c r="H1530" s="64" t="str">
        <f>IF(A1530="","",IFERROR(VLOOKUP(TEXT(A1530,"0"),#REF!,7,FALSE),""))</f>
        <v/>
      </c>
      <c r="I1530" s="17" t="str">
        <f>IF(A1530="","",IFERROR(VLOOKUP(TEXT(A1530,"0"),#REF!,9,FALSE),""))</f>
        <v/>
      </c>
      <c r="J1530" s="19" t="str">
        <f>IF(A1530="","",IFERROR(VLOOKUP(TEXT(A1530,"0"),#REF!,10,FALSE),""))</f>
        <v/>
      </c>
      <c r="K1530" s="18" t="str">
        <f>IFERROR(INDEX(#REF!,MATCH(A1530,#REF!,0)),"")</f>
        <v/>
      </c>
      <c r="L1530" s="58" t="str">
        <f>IFERROR(INDEX(SKU!E:E,MATCH(B1530,SKU!C:C,0)),"")</f>
        <v/>
      </c>
      <c r="M1530" s="56"/>
      <c r="R1530" t="str">
        <f>IF(COUNTIF(ROMANEIOS!K:K,A1530)&gt;0,J1530,"")</f>
        <v/>
      </c>
    </row>
    <row r="1531" spans="1:18" ht="15.75" customHeight="1" x14ac:dyDescent="0.25">
      <c r="A1531" s="42" t="str">
        <f>IFERROR(INDEX(NFS!F:F,MATCH(B1531,NFS!E:E,0)),"")</f>
        <v/>
      </c>
      <c r="E1531" s="11" t="str">
        <f>IF(B1531="","",COUNTIF(SKU!C:C,B1531))</f>
        <v/>
      </c>
      <c r="H1531" s="64" t="str">
        <f>IF(A1531="","",IFERROR(VLOOKUP(TEXT(A1531,"0"),#REF!,7,FALSE),""))</f>
        <v/>
      </c>
      <c r="I1531" s="17" t="str">
        <f>IF(A1531="","",IFERROR(VLOOKUP(TEXT(A1531,"0"),#REF!,9,FALSE),""))</f>
        <v/>
      </c>
      <c r="J1531" s="19" t="str">
        <f>IF(A1531="","",IFERROR(VLOOKUP(TEXT(A1531,"0"),#REF!,10,FALSE),""))</f>
        <v/>
      </c>
      <c r="K1531" s="18" t="str">
        <f>IFERROR(INDEX(#REF!,MATCH(A1531,#REF!,0)),"")</f>
        <v/>
      </c>
      <c r="L1531" s="58" t="str">
        <f>IFERROR(INDEX(SKU!E:E,MATCH(B1531,SKU!C:C,0)),"")</f>
        <v/>
      </c>
      <c r="M1531" s="56"/>
      <c r="R1531" t="str">
        <f>IF(COUNTIF(ROMANEIOS!K:K,A1531)&gt;0,J1531,"")</f>
        <v/>
      </c>
    </row>
    <row r="1532" spans="1:18" ht="15.75" customHeight="1" x14ac:dyDescent="0.25">
      <c r="A1532" s="42" t="str">
        <f>IFERROR(INDEX(NFS!F:F,MATCH(B1532,NFS!E:E,0)),"")</f>
        <v/>
      </c>
      <c r="E1532" s="11" t="str">
        <f>IF(B1532="","",COUNTIF(SKU!C:C,B1532))</f>
        <v/>
      </c>
      <c r="H1532" s="64" t="str">
        <f>IF(A1532="","",IFERROR(VLOOKUP(TEXT(A1532,"0"),#REF!,7,FALSE),""))</f>
        <v/>
      </c>
      <c r="I1532" s="17" t="str">
        <f>IF(A1532="","",IFERROR(VLOOKUP(TEXT(A1532,"0"),#REF!,9,FALSE),""))</f>
        <v/>
      </c>
      <c r="J1532" s="19" t="str">
        <f>IF(A1532="","",IFERROR(VLOOKUP(TEXT(A1532,"0"),#REF!,10,FALSE),""))</f>
        <v/>
      </c>
      <c r="K1532" s="18" t="str">
        <f>IFERROR(INDEX(#REF!,MATCH(A1532,#REF!,0)),"")</f>
        <v/>
      </c>
      <c r="L1532" s="58" t="str">
        <f>IFERROR(INDEX(SKU!E:E,MATCH(B1532,SKU!C:C,0)),"")</f>
        <v/>
      </c>
      <c r="M1532" s="56"/>
      <c r="R1532" t="str">
        <f>IF(COUNTIF(ROMANEIOS!K:K,A1532)&gt;0,J1532,"")</f>
        <v/>
      </c>
    </row>
    <row r="1533" spans="1:18" ht="15.75" customHeight="1" x14ac:dyDescent="0.25">
      <c r="A1533" s="42" t="str">
        <f>IFERROR(INDEX(NFS!F:F,MATCH(B1533,NFS!E:E,0)),"")</f>
        <v/>
      </c>
      <c r="E1533" s="11" t="str">
        <f>IF(B1533="","",COUNTIF(SKU!C:C,B1533))</f>
        <v/>
      </c>
      <c r="H1533" s="64" t="str">
        <f>IF(A1533="","",IFERROR(VLOOKUP(TEXT(A1533,"0"),#REF!,7,FALSE),""))</f>
        <v/>
      </c>
      <c r="I1533" s="17" t="str">
        <f>IF(A1533="","",IFERROR(VLOOKUP(TEXT(A1533,"0"),#REF!,9,FALSE),""))</f>
        <v/>
      </c>
      <c r="J1533" s="19" t="str">
        <f>IF(A1533="","",IFERROR(VLOOKUP(TEXT(A1533,"0"),#REF!,10,FALSE),""))</f>
        <v/>
      </c>
      <c r="K1533" s="18" t="str">
        <f>IFERROR(INDEX(#REF!,MATCH(A1533,#REF!,0)),"")</f>
        <v/>
      </c>
      <c r="L1533" s="58" t="str">
        <f>IFERROR(INDEX(SKU!E:E,MATCH(B1533,SKU!C:C,0)),"")</f>
        <v/>
      </c>
      <c r="M1533" s="56"/>
      <c r="R1533" t="str">
        <f>IF(COUNTIF(ROMANEIOS!K:K,A1533)&gt;0,J1533,"")</f>
        <v/>
      </c>
    </row>
    <row r="1534" spans="1:18" ht="15.75" customHeight="1" x14ac:dyDescent="0.25">
      <c r="A1534" s="42" t="str">
        <f>IFERROR(INDEX(NFS!F:F,MATCH(B1534,NFS!E:E,0)),"")</f>
        <v/>
      </c>
      <c r="E1534" s="11" t="str">
        <f>IF(B1534="","",COUNTIF(SKU!C:C,B1534))</f>
        <v/>
      </c>
      <c r="H1534" s="64" t="str">
        <f>IF(A1534="","",IFERROR(VLOOKUP(TEXT(A1534,"0"),#REF!,7,FALSE),""))</f>
        <v/>
      </c>
      <c r="I1534" s="17" t="str">
        <f>IF(A1534="","",IFERROR(VLOOKUP(TEXT(A1534,"0"),#REF!,9,FALSE),""))</f>
        <v/>
      </c>
      <c r="J1534" s="19" t="str">
        <f>IF(A1534="","",IFERROR(VLOOKUP(TEXT(A1534,"0"),#REF!,10,FALSE),""))</f>
        <v/>
      </c>
      <c r="K1534" s="18" t="str">
        <f>IFERROR(INDEX(#REF!,MATCH(A1534,#REF!,0)),"")</f>
        <v/>
      </c>
      <c r="L1534" s="58" t="str">
        <f>IFERROR(INDEX(SKU!E:E,MATCH(B1534,SKU!C:C,0)),"")</f>
        <v/>
      </c>
      <c r="M1534" s="56"/>
      <c r="R1534" t="str">
        <f>IF(COUNTIF(ROMANEIOS!K:K,A1534)&gt;0,J1534,"")</f>
        <v/>
      </c>
    </row>
    <row r="1535" spans="1:18" ht="15.75" customHeight="1" x14ac:dyDescent="0.25">
      <c r="A1535" s="42" t="str">
        <f>IFERROR(INDEX(NFS!F:F,MATCH(B1535,NFS!E:E,0)),"")</f>
        <v/>
      </c>
      <c r="E1535" s="11" t="str">
        <f>IF(B1535="","",COUNTIF(SKU!C:C,B1535))</f>
        <v/>
      </c>
      <c r="H1535" s="64" t="str">
        <f>IF(A1535="","",IFERROR(VLOOKUP(TEXT(A1535,"0"),#REF!,7,FALSE),""))</f>
        <v/>
      </c>
      <c r="I1535" s="17" t="str">
        <f>IF(A1535="","",IFERROR(VLOOKUP(TEXT(A1535,"0"),#REF!,9,FALSE),""))</f>
        <v/>
      </c>
      <c r="J1535" s="19" t="str">
        <f>IF(A1535="","",IFERROR(VLOOKUP(TEXT(A1535,"0"),#REF!,10,FALSE),""))</f>
        <v/>
      </c>
      <c r="K1535" s="18" t="str">
        <f>IFERROR(INDEX(#REF!,MATCH(A1535,#REF!,0)),"")</f>
        <v/>
      </c>
      <c r="L1535" s="58" t="str">
        <f>IFERROR(INDEX(SKU!E:E,MATCH(B1535,SKU!C:C,0)),"")</f>
        <v/>
      </c>
      <c r="M1535" s="56"/>
      <c r="R1535" t="str">
        <f>IF(COUNTIF(ROMANEIOS!K:K,A1535)&gt;0,J1535,"")</f>
        <v/>
      </c>
    </row>
    <row r="1536" spans="1:18" ht="15.75" customHeight="1" x14ac:dyDescent="0.25">
      <c r="A1536" s="42" t="str">
        <f>IFERROR(INDEX(NFS!F:F,MATCH(B1536,NFS!E:E,0)),"")</f>
        <v/>
      </c>
      <c r="E1536" s="11" t="str">
        <f>IF(B1536="","",COUNTIF(SKU!C:C,B1536))</f>
        <v/>
      </c>
      <c r="H1536" s="64" t="str">
        <f>IF(A1536="","",IFERROR(VLOOKUP(TEXT(A1536,"0"),#REF!,7,FALSE),""))</f>
        <v/>
      </c>
      <c r="I1536" s="17" t="str">
        <f>IF(A1536="","",IFERROR(VLOOKUP(TEXT(A1536,"0"),#REF!,9,FALSE),""))</f>
        <v/>
      </c>
      <c r="J1536" s="19" t="str">
        <f>IF(A1536="","",IFERROR(VLOOKUP(TEXT(A1536,"0"),#REF!,10,FALSE),""))</f>
        <v/>
      </c>
      <c r="K1536" s="18" t="str">
        <f>IFERROR(INDEX(#REF!,MATCH(A1536,#REF!,0)),"")</f>
        <v/>
      </c>
      <c r="L1536" s="58" t="str">
        <f>IFERROR(INDEX(SKU!E:E,MATCH(B1536,SKU!C:C,0)),"")</f>
        <v/>
      </c>
      <c r="M1536" s="56"/>
      <c r="R1536" t="str">
        <f>IF(COUNTIF(ROMANEIOS!K:K,A1536)&gt;0,J1536,"")</f>
        <v/>
      </c>
    </row>
    <row r="1537" spans="1:18" ht="15.75" customHeight="1" x14ac:dyDescent="0.25">
      <c r="A1537" s="42" t="str">
        <f>IFERROR(INDEX(NFS!F:F,MATCH(B1537,NFS!E:E,0)),"")</f>
        <v/>
      </c>
      <c r="E1537" s="11" t="str">
        <f>IF(B1537="","",COUNTIF(SKU!C:C,B1537))</f>
        <v/>
      </c>
      <c r="H1537" s="64" t="str">
        <f>IF(A1537="","",IFERROR(VLOOKUP(TEXT(A1537,"0"),#REF!,7,FALSE),""))</f>
        <v/>
      </c>
      <c r="I1537" s="17" t="str">
        <f>IF(A1537="","",IFERROR(VLOOKUP(TEXT(A1537,"0"),#REF!,9,FALSE),""))</f>
        <v/>
      </c>
      <c r="J1537" s="19" t="str">
        <f>IF(A1537="","",IFERROR(VLOOKUP(TEXT(A1537,"0"),#REF!,10,FALSE),""))</f>
        <v/>
      </c>
      <c r="K1537" s="18" t="str">
        <f>IFERROR(INDEX(#REF!,MATCH(A1537,#REF!,0)),"")</f>
        <v/>
      </c>
      <c r="L1537" s="58" t="str">
        <f>IFERROR(INDEX(SKU!E:E,MATCH(B1537,SKU!C:C,0)),"")</f>
        <v/>
      </c>
      <c r="M1537" s="56"/>
      <c r="R1537" t="str">
        <f>IF(COUNTIF(ROMANEIOS!K:K,A1537)&gt;0,J1537,"")</f>
        <v/>
      </c>
    </row>
    <row r="1538" spans="1:18" ht="15.75" customHeight="1" x14ac:dyDescent="0.25">
      <c r="A1538" s="42" t="str">
        <f>IFERROR(INDEX(NFS!F:F,MATCH(B1538,NFS!E:E,0)),"")</f>
        <v/>
      </c>
      <c r="E1538" s="11" t="str">
        <f>IF(B1538="","",COUNTIF(SKU!C:C,B1538))</f>
        <v/>
      </c>
      <c r="H1538" s="64" t="str">
        <f>IF(A1538="","",IFERROR(VLOOKUP(TEXT(A1538,"0"),#REF!,7,FALSE),""))</f>
        <v/>
      </c>
      <c r="I1538" s="17" t="str">
        <f>IF(A1538="","",IFERROR(VLOOKUP(TEXT(A1538,"0"),#REF!,9,FALSE),""))</f>
        <v/>
      </c>
      <c r="J1538" s="19" t="str">
        <f>IF(A1538="","",IFERROR(VLOOKUP(TEXT(A1538,"0"),#REF!,10,FALSE),""))</f>
        <v/>
      </c>
      <c r="K1538" s="18" t="str">
        <f>IFERROR(INDEX(#REF!,MATCH(A1538,#REF!,0)),"")</f>
        <v/>
      </c>
      <c r="L1538" s="58" t="str">
        <f>IFERROR(INDEX(SKU!E:E,MATCH(B1538,SKU!C:C,0)),"")</f>
        <v/>
      </c>
      <c r="M1538" s="56"/>
      <c r="R1538" t="str">
        <f>IF(COUNTIF(ROMANEIOS!K:K,A1538)&gt;0,J1538,"")</f>
        <v/>
      </c>
    </row>
    <row r="1539" spans="1:18" ht="15.75" customHeight="1" x14ac:dyDescent="0.25">
      <c r="A1539" s="42" t="str">
        <f>IFERROR(INDEX(NFS!F:F,MATCH(B1539,NFS!E:E,0)),"")</f>
        <v/>
      </c>
      <c r="E1539" s="11" t="str">
        <f>IF(B1539="","",COUNTIF(SKU!C:C,B1539))</f>
        <v/>
      </c>
      <c r="H1539" s="64" t="str">
        <f>IF(A1539="","",IFERROR(VLOOKUP(TEXT(A1539,"0"),#REF!,7,FALSE),""))</f>
        <v/>
      </c>
      <c r="I1539" s="17" t="str">
        <f>IF(A1539="","",IFERROR(VLOOKUP(TEXT(A1539,"0"),#REF!,9,FALSE),""))</f>
        <v/>
      </c>
      <c r="J1539" s="19" t="str">
        <f>IF(A1539="","",IFERROR(VLOOKUP(TEXT(A1539,"0"),#REF!,10,FALSE),""))</f>
        <v/>
      </c>
      <c r="K1539" s="18" t="str">
        <f>IFERROR(INDEX(#REF!,MATCH(A1539,#REF!,0)),"")</f>
        <v/>
      </c>
      <c r="L1539" s="58" t="str">
        <f>IFERROR(INDEX(SKU!E:E,MATCH(B1539,SKU!C:C,0)),"")</f>
        <v/>
      </c>
      <c r="M1539" s="56"/>
      <c r="R1539" t="str">
        <f>IF(COUNTIF(ROMANEIOS!K:K,A1539)&gt;0,J1539,"")</f>
        <v/>
      </c>
    </row>
    <row r="1540" spans="1:18" ht="15.75" customHeight="1" x14ac:dyDescent="0.25">
      <c r="A1540" s="42" t="str">
        <f>IFERROR(INDEX(NFS!F:F,MATCH(B1540,NFS!E:E,0)),"")</f>
        <v/>
      </c>
      <c r="E1540" s="11" t="str">
        <f>IF(B1540="","",COUNTIF(SKU!C:C,B1540))</f>
        <v/>
      </c>
      <c r="H1540" s="64" t="str">
        <f>IF(A1540="","",IFERROR(VLOOKUP(TEXT(A1540,"0"),#REF!,7,FALSE),""))</f>
        <v/>
      </c>
      <c r="I1540" s="17" t="str">
        <f>IF(A1540="","",IFERROR(VLOOKUP(TEXT(A1540,"0"),#REF!,9,FALSE),""))</f>
        <v/>
      </c>
      <c r="J1540" s="19" t="str">
        <f>IF(A1540="","",IFERROR(VLOOKUP(TEXT(A1540,"0"),#REF!,10,FALSE),""))</f>
        <v/>
      </c>
      <c r="K1540" s="18" t="str">
        <f>IFERROR(INDEX(#REF!,MATCH(A1540,#REF!,0)),"")</f>
        <v/>
      </c>
      <c r="L1540" s="58" t="str">
        <f>IFERROR(INDEX(SKU!E:E,MATCH(B1540,SKU!C:C,0)),"")</f>
        <v/>
      </c>
      <c r="M1540" s="56"/>
      <c r="R1540" t="str">
        <f>IF(COUNTIF(ROMANEIOS!K:K,A1540)&gt;0,J1540,"")</f>
        <v/>
      </c>
    </row>
    <row r="1541" spans="1:18" ht="15.75" customHeight="1" x14ac:dyDescent="0.25">
      <c r="A1541" s="42" t="str">
        <f>IFERROR(INDEX(NFS!F:F,MATCH(B1541,NFS!E:E,0)),"")</f>
        <v/>
      </c>
      <c r="E1541" s="11" t="str">
        <f>IF(B1541="","",COUNTIF(SKU!C:C,B1541))</f>
        <v/>
      </c>
      <c r="H1541" s="64" t="str">
        <f>IF(A1541="","",IFERROR(VLOOKUP(TEXT(A1541,"0"),#REF!,7,FALSE),""))</f>
        <v/>
      </c>
      <c r="I1541" s="17" t="str">
        <f>IF(A1541="","",IFERROR(VLOOKUP(TEXT(A1541,"0"),#REF!,9,FALSE),""))</f>
        <v/>
      </c>
      <c r="J1541" s="19" t="str">
        <f>IF(A1541="","",IFERROR(VLOOKUP(TEXT(A1541,"0"),#REF!,10,FALSE),""))</f>
        <v/>
      </c>
      <c r="K1541" s="18" t="str">
        <f>IFERROR(INDEX(#REF!,MATCH(A1541,#REF!,0)),"")</f>
        <v/>
      </c>
      <c r="L1541" s="58" t="str">
        <f>IFERROR(INDEX(SKU!E:E,MATCH(B1541,SKU!C:C,0)),"")</f>
        <v/>
      </c>
      <c r="M1541" s="56"/>
      <c r="R1541" t="str">
        <f>IF(COUNTIF(ROMANEIOS!K:K,A1541)&gt;0,J1541,"")</f>
        <v/>
      </c>
    </row>
    <row r="1542" spans="1:18" ht="15.75" customHeight="1" x14ac:dyDescent="0.25">
      <c r="A1542" s="42" t="str">
        <f>IFERROR(INDEX(NFS!F:F,MATCH(B1542,NFS!E:E,0)),"")</f>
        <v/>
      </c>
      <c r="E1542" s="11" t="str">
        <f>IF(B1542="","",COUNTIF(SKU!C:C,B1542))</f>
        <v/>
      </c>
      <c r="H1542" s="64" t="str">
        <f>IF(A1542="","",IFERROR(VLOOKUP(TEXT(A1542,"0"),#REF!,7,FALSE),""))</f>
        <v/>
      </c>
      <c r="I1542" s="17" t="str">
        <f>IF(A1542="","",IFERROR(VLOOKUP(TEXT(A1542,"0"),#REF!,9,FALSE),""))</f>
        <v/>
      </c>
      <c r="J1542" s="19" t="str">
        <f>IF(A1542="","",IFERROR(VLOOKUP(TEXT(A1542,"0"),#REF!,10,FALSE),""))</f>
        <v/>
      </c>
      <c r="K1542" s="18" t="str">
        <f>IFERROR(INDEX(#REF!,MATCH(A1542,#REF!,0)),"")</f>
        <v/>
      </c>
      <c r="L1542" s="58" t="str">
        <f>IFERROR(INDEX(SKU!E:E,MATCH(B1542,SKU!C:C,0)),"")</f>
        <v/>
      </c>
      <c r="M1542" s="56"/>
      <c r="R1542" t="str">
        <f>IF(COUNTIF(ROMANEIOS!K:K,A1542)&gt;0,J1542,"")</f>
        <v/>
      </c>
    </row>
    <row r="1543" spans="1:18" ht="15.75" customHeight="1" x14ac:dyDescent="0.25">
      <c r="A1543" s="42" t="str">
        <f>IFERROR(INDEX(NFS!F:F,MATCH(B1543,NFS!E:E,0)),"")</f>
        <v/>
      </c>
      <c r="E1543" s="11" t="str">
        <f>IF(B1543="","",COUNTIF(SKU!C:C,B1543))</f>
        <v/>
      </c>
      <c r="H1543" s="64" t="str">
        <f>IF(A1543="","",IFERROR(VLOOKUP(TEXT(A1543,"0"),#REF!,7,FALSE),""))</f>
        <v/>
      </c>
      <c r="I1543" s="17" t="str">
        <f>IF(A1543="","",IFERROR(VLOOKUP(TEXT(A1543,"0"),#REF!,9,FALSE),""))</f>
        <v/>
      </c>
      <c r="J1543" s="19" t="str">
        <f>IF(A1543="","",IFERROR(VLOOKUP(TEXT(A1543,"0"),#REF!,10,FALSE),""))</f>
        <v/>
      </c>
      <c r="K1543" s="18" t="str">
        <f>IFERROR(INDEX(#REF!,MATCH(A1543,#REF!,0)),"")</f>
        <v/>
      </c>
      <c r="L1543" s="58" t="str">
        <f>IFERROR(INDEX(SKU!E:E,MATCH(B1543,SKU!C:C,0)),"")</f>
        <v/>
      </c>
      <c r="M1543" s="56"/>
      <c r="R1543" t="str">
        <f>IF(COUNTIF(ROMANEIOS!K:K,A1543)&gt;0,J1543,"")</f>
        <v/>
      </c>
    </row>
    <row r="1544" spans="1:18" ht="15.75" customHeight="1" x14ac:dyDescent="0.25">
      <c r="A1544" s="42" t="str">
        <f>IFERROR(INDEX(NFS!F:F,MATCH(B1544,NFS!E:E,0)),"")</f>
        <v/>
      </c>
      <c r="E1544" s="11" t="str">
        <f>IF(B1544="","",COUNTIF(SKU!C:C,B1544))</f>
        <v/>
      </c>
      <c r="H1544" s="64" t="str">
        <f>IF(A1544="","",IFERROR(VLOOKUP(TEXT(A1544,"0"),#REF!,7,FALSE),""))</f>
        <v/>
      </c>
      <c r="I1544" s="17" t="str">
        <f>IF(A1544="","",IFERROR(VLOOKUP(TEXT(A1544,"0"),#REF!,9,FALSE),""))</f>
        <v/>
      </c>
      <c r="J1544" s="19" t="str">
        <f>IF(A1544="","",IFERROR(VLOOKUP(TEXT(A1544,"0"),#REF!,10,FALSE),""))</f>
        <v/>
      </c>
      <c r="K1544" s="18" t="str">
        <f>IFERROR(INDEX(#REF!,MATCH(A1544,#REF!,0)),"")</f>
        <v/>
      </c>
      <c r="L1544" s="58" t="str">
        <f>IFERROR(INDEX(SKU!E:E,MATCH(B1544,SKU!C:C,0)),"")</f>
        <v/>
      </c>
      <c r="M1544" s="56"/>
      <c r="R1544" t="str">
        <f>IF(COUNTIF(ROMANEIOS!K:K,A1544)&gt;0,J1544,"")</f>
        <v/>
      </c>
    </row>
    <row r="1545" spans="1:18" ht="15.75" customHeight="1" x14ac:dyDescent="0.25">
      <c r="A1545" s="42" t="str">
        <f>IFERROR(INDEX(NFS!F:F,MATCH(B1545,NFS!E:E,0)),"")</f>
        <v/>
      </c>
      <c r="E1545" s="11" t="str">
        <f>IF(B1545="","",COUNTIF(SKU!C:C,B1545))</f>
        <v/>
      </c>
      <c r="H1545" s="64" t="str">
        <f>IF(A1545="","",IFERROR(VLOOKUP(TEXT(A1545,"0"),#REF!,7,FALSE),""))</f>
        <v/>
      </c>
      <c r="I1545" s="17" t="str">
        <f>IF(A1545="","",IFERROR(VLOOKUP(TEXT(A1545,"0"),#REF!,9,FALSE),""))</f>
        <v/>
      </c>
      <c r="J1545" s="19" t="str">
        <f>IF(A1545="","",IFERROR(VLOOKUP(TEXT(A1545,"0"),#REF!,10,FALSE),""))</f>
        <v/>
      </c>
      <c r="K1545" s="18" t="str">
        <f>IFERROR(INDEX(#REF!,MATCH(A1545,#REF!,0)),"")</f>
        <v/>
      </c>
      <c r="L1545" s="58" t="str">
        <f>IFERROR(INDEX(SKU!E:E,MATCH(B1545,SKU!C:C,0)),"")</f>
        <v/>
      </c>
      <c r="M1545" s="56"/>
      <c r="R1545" t="str">
        <f>IF(COUNTIF(ROMANEIOS!K:K,A1545)&gt;0,J1545,"")</f>
        <v/>
      </c>
    </row>
    <row r="1546" spans="1:18" ht="15.75" customHeight="1" x14ac:dyDescent="0.25">
      <c r="A1546" s="42" t="str">
        <f>IFERROR(INDEX(NFS!F:F,MATCH(B1546,NFS!E:E,0)),"")</f>
        <v/>
      </c>
      <c r="E1546" s="11" t="str">
        <f>IF(B1546="","",COUNTIF(SKU!C:C,B1546))</f>
        <v/>
      </c>
      <c r="H1546" s="64" t="str">
        <f>IF(A1546="","",IFERROR(VLOOKUP(TEXT(A1546,"0"),#REF!,7,FALSE),""))</f>
        <v/>
      </c>
      <c r="I1546" s="17" t="str">
        <f>IF(A1546="","",IFERROR(VLOOKUP(TEXT(A1546,"0"),#REF!,9,FALSE),""))</f>
        <v/>
      </c>
      <c r="J1546" s="19" t="str">
        <f>IF(A1546="","",IFERROR(VLOOKUP(TEXT(A1546,"0"),#REF!,10,FALSE),""))</f>
        <v/>
      </c>
      <c r="K1546" s="18" t="str">
        <f>IFERROR(INDEX(#REF!,MATCH(A1546,#REF!,0)),"")</f>
        <v/>
      </c>
      <c r="L1546" s="58" t="str">
        <f>IFERROR(INDEX(SKU!E:E,MATCH(B1546,SKU!C:C,0)),"")</f>
        <v/>
      </c>
      <c r="M1546" s="56"/>
      <c r="R1546" t="str">
        <f>IF(COUNTIF(ROMANEIOS!K:K,A1546)&gt;0,J1546,"")</f>
        <v/>
      </c>
    </row>
    <row r="1547" spans="1:18" ht="15.75" customHeight="1" x14ac:dyDescent="0.25">
      <c r="A1547" s="42" t="str">
        <f>IFERROR(INDEX(NFS!F:F,MATCH(B1547,NFS!E:E,0)),"")</f>
        <v/>
      </c>
      <c r="E1547" s="11" t="str">
        <f>IF(B1547="","",COUNTIF(SKU!C:C,B1547))</f>
        <v/>
      </c>
      <c r="H1547" s="64" t="str">
        <f>IF(A1547="","",IFERROR(VLOOKUP(TEXT(A1547,"0"),#REF!,7,FALSE),""))</f>
        <v/>
      </c>
      <c r="I1547" s="17" t="str">
        <f>IF(A1547="","",IFERROR(VLOOKUP(TEXT(A1547,"0"),#REF!,9,FALSE),""))</f>
        <v/>
      </c>
      <c r="J1547" s="19" t="str">
        <f>IF(A1547="","",IFERROR(VLOOKUP(TEXT(A1547,"0"),#REF!,10,FALSE),""))</f>
        <v/>
      </c>
      <c r="K1547" s="18" t="str">
        <f>IFERROR(INDEX(#REF!,MATCH(A1547,#REF!,0)),"")</f>
        <v/>
      </c>
      <c r="L1547" s="58" t="str">
        <f>IFERROR(INDEX(SKU!E:E,MATCH(B1547,SKU!C:C,0)),"")</f>
        <v/>
      </c>
      <c r="M1547" s="56"/>
      <c r="R1547" t="str">
        <f>IF(COUNTIF(ROMANEIOS!K:K,A1547)&gt;0,J1547,"")</f>
        <v/>
      </c>
    </row>
    <row r="1548" spans="1:18" ht="15.75" customHeight="1" x14ac:dyDescent="0.25">
      <c r="A1548" s="42" t="str">
        <f>IFERROR(INDEX(NFS!F:F,MATCH(B1548,NFS!E:E,0)),"")</f>
        <v/>
      </c>
      <c r="E1548" s="11" t="str">
        <f>IF(B1548="","",COUNTIF(SKU!C:C,B1548))</f>
        <v/>
      </c>
      <c r="H1548" s="64" t="str">
        <f>IF(A1548="","",IFERROR(VLOOKUP(TEXT(A1548,"0"),#REF!,7,FALSE),""))</f>
        <v/>
      </c>
      <c r="I1548" s="17" t="str">
        <f>IF(A1548="","",IFERROR(VLOOKUP(TEXT(A1548,"0"),#REF!,9,FALSE),""))</f>
        <v/>
      </c>
      <c r="J1548" s="19" t="str">
        <f>IF(A1548="","",IFERROR(VLOOKUP(TEXT(A1548,"0"),#REF!,10,FALSE),""))</f>
        <v/>
      </c>
      <c r="K1548" s="18" t="str">
        <f>IFERROR(INDEX(#REF!,MATCH(A1548,#REF!,0)),"")</f>
        <v/>
      </c>
      <c r="L1548" s="58" t="str">
        <f>IFERROR(INDEX(SKU!E:E,MATCH(B1548,SKU!C:C,0)),"")</f>
        <v/>
      </c>
      <c r="M1548" s="56"/>
      <c r="R1548" t="str">
        <f>IF(COUNTIF(ROMANEIOS!K:K,A1548)&gt;0,J1548,"")</f>
        <v/>
      </c>
    </row>
    <row r="1549" spans="1:18" ht="15.75" customHeight="1" x14ac:dyDescent="0.25">
      <c r="A1549" s="42" t="str">
        <f>IFERROR(INDEX(NFS!F:F,MATCH(B1549,NFS!E:E,0)),"")</f>
        <v/>
      </c>
      <c r="E1549" s="11" t="str">
        <f>IF(B1549="","",COUNTIF(SKU!C:C,B1549))</f>
        <v/>
      </c>
      <c r="H1549" s="64" t="str">
        <f>IF(A1549="","",IFERROR(VLOOKUP(TEXT(A1549,"0"),#REF!,7,FALSE),""))</f>
        <v/>
      </c>
      <c r="I1549" s="17" t="str">
        <f>IF(A1549="","",IFERROR(VLOOKUP(TEXT(A1549,"0"),#REF!,9,FALSE),""))</f>
        <v/>
      </c>
      <c r="J1549" s="19" t="str">
        <f>IF(A1549="","",IFERROR(VLOOKUP(TEXT(A1549,"0"),#REF!,10,FALSE),""))</f>
        <v/>
      </c>
      <c r="K1549" s="18" t="str">
        <f>IFERROR(INDEX(#REF!,MATCH(A1549,#REF!,0)),"")</f>
        <v/>
      </c>
      <c r="L1549" s="58" t="str">
        <f>IFERROR(INDEX(SKU!E:E,MATCH(B1549,SKU!C:C,0)),"")</f>
        <v/>
      </c>
      <c r="M1549" s="56"/>
      <c r="R1549" t="str">
        <f>IF(COUNTIF(ROMANEIOS!K:K,A1549)&gt;0,J1549,"")</f>
        <v/>
      </c>
    </row>
    <row r="1550" spans="1:18" ht="15.75" customHeight="1" x14ac:dyDescent="0.25">
      <c r="A1550" s="42" t="str">
        <f>IFERROR(INDEX(NFS!F:F,MATCH(B1550,NFS!E:E,0)),"")</f>
        <v/>
      </c>
      <c r="E1550" s="11" t="str">
        <f>IF(B1550="","",COUNTIF(SKU!C:C,B1550))</f>
        <v/>
      </c>
      <c r="H1550" s="64" t="str">
        <f>IF(A1550="","",IFERROR(VLOOKUP(TEXT(A1550,"0"),#REF!,7,FALSE),""))</f>
        <v/>
      </c>
      <c r="I1550" s="17" t="str">
        <f>IF(A1550="","",IFERROR(VLOOKUP(TEXT(A1550,"0"),#REF!,9,FALSE),""))</f>
        <v/>
      </c>
      <c r="J1550" s="19" t="str">
        <f>IF(A1550="","",IFERROR(VLOOKUP(TEXT(A1550,"0"),#REF!,10,FALSE),""))</f>
        <v/>
      </c>
      <c r="K1550" s="18" t="str">
        <f>IFERROR(INDEX(#REF!,MATCH(A1550,#REF!,0)),"")</f>
        <v/>
      </c>
      <c r="L1550" s="58" t="str">
        <f>IFERROR(INDEX(SKU!E:E,MATCH(B1550,SKU!C:C,0)),"")</f>
        <v/>
      </c>
      <c r="M1550" s="56"/>
      <c r="R1550" t="str">
        <f>IF(COUNTIF(ROMANEIOS!K:K,A1550)&gt;0,J1550,"")</f>
        <v/>
      </c>
    </row>
    <row r="1551" spans="1:18" ht="15.75" customHeight="1" x14ac:dyDescent="0.25">
      <c r="A1551" s="42" t="str">
        <f>IFERROR(INDEX(NFS!F:F,MATCH(B1551,NFS!E:E,0)),"")</f>
        <v/>
      </c>
      <c r="E1551" s="11" t="str">
        <f>IF(B1551="","",COUNTIF(SKU!C:C,B1551))</f>
        <v/>
      </c>
      <c r="H1551" s="64" t="str">
        <f>IF(A1551="","",IFERROR(VLOOKUP(TEXT(A1551,"0"),#REF!,7,FALSE),""))</f>
        <v/>
      </c>
      <c r="I1551" s="17" t="str">
        <f>IF(A1551="","",IFERROR(VLOOKUP(TEXT(A1551,"0"),#REF!,9,FALSE),""))</f>
        <v/>
      </c>
      <c r="J1551" s="19" t="str">
        <f>IF(A1551="","",IFERROR(VLOOKUP(TEXT(A1551,"0"),#REF!,10,FALSE),""))</f>
        <v/>
      </c>
      <c r="K1551" s="18" t="str">
        <f>IFERROR(INDEX(#REF!,MATCH(A1551,#REF!,0)),"")</f>
        <v/>
      </c>
      <c r="L1551" s="58" t="str">
        <f>IFERROR(INDEX(SKU!E:E,MATCH(B1551,SKU!C:C,0)),"")</f>
        <v/>
      </c>
      <c r="M1551" s="56"/>
      <c r="R1551" t="str">
        <f>IF(COUNTIF(ROMANEIOS!K:K,A1551)&gt;0,J1551,"")</f>
        <v/>
      </c>
    </row>
    <row r="1552" spans="1:18" ht="15.75" customHeight="1" x14ac:dyDescent="0.25">
      <c r="A1552" s="42" t="str">
        <f>IFERROR(INDEX(NFS!F:F,MATCH(B1552,NFS!E:E,0)),"")</f>
        <v/>
      </c>
      <c r="E1552" s="11" t="str">
        <f>IF(B1552="","",COUNTIF(SKU!C:C,B1552))</f>
        <v/>
      </c>
      <c r="H1552" s="64" t="str">
        <f>IF(A1552="","",IFERROR(VLOOKUP(TEXT(A1552,"0"),#REF!,7,FALSE),""))</f>
        <v/>
      </c>
      <c r="I1552" s="17" t="str">
        <f>IF(A1552="","",IFERROR(VLOOKUP(TEXT(A1552,"0"),#REF!,9,FALSE),""))</f>
        <v/>
      </c>
      <c r="J1552" s="19" t="str">
        <f>IF(A1552="","",IFERROR(VLOOKUP(TEXT(A1552,"0"),#REF!,10,FALSE),""))</f>
        <v/>
      </c>
      <c r="K1552" s="18" t="str">
        <f>IFERROR(INDEX(#REF!,MATCH(A1552,#REF!,0)),"")</f>
        <v/>
      </c>
      <c r="L1552" s="58" t="str">
        <f>IFERROR(INDEX(SKU!E:E,MATCH(B1552,SKU!C:C,0)),"")</f>
        <v/>
      </c>
      <c r="M1552" s="56"/>
      <c r="R1552" t="str">
        <f>IF(COUNTIF(ROMANEIOS!K:K,A1552)&gt;0,J1552,"")</f>
        <v/>
      </c>
    </row>
    <row r="1553" spans="1:18" ht="15.75" customHeight="1" x14ac:dyDescent="0.25">
      <c r="A1553" s="42" t="str">
        <f>IFERROR(INDEX(NFS!F:F,MATCH(B1553,NFS!E:E,0)),"")</f>
        <v/>
      </c>
      <c r="E1553" s="11" t="str">
        <f>IF(B1553="","",COUNTIF(SKU!C:C,B1553))</f>
        <v/>
      </c>
      <c r="H1553" s="64" t="str">
        <f>IF(A1553="","",IFERROR(VLOOKUP(TEXT(A1553,"0"),#REF!,7,FALSE),""))</f>
        <v/>
      </c>
      <c r="I1553" s="17" t="str">
        <f>IF(A1553="","",IFERROR(VLOOKUP(TEXT(A1553,"0"),#REF!,9,FALSE),""))</f>
        <v/>
      </c>
      <c r="J1553" s="19" t="str">
        <f>IF(A1553="","",IFERROR(VLOOKUP(TEXT(A1553,"0"),#REF!,10,FALSE),""))</f>
        <v/>
      </c>
      <c r="K1553" s="18" t="str">
        <f>IFERROR(INDEX(#REF!,MATCH(A1553,#REF!,0)),"")</f>
        <v/>
      </c>
      <c r="L1553" s="58" t="str">
        <f>IFERROR(INDEX(SKU!E:E,MATCH(B1553,SKU!C:C,0)),"")</f>
        <v/>
      </c>
      <c r="M1553" s="56"/>
      <c r="R1553" t="str">
        <f>IF(COUNTIF(ROMANEIOS!K:K,A1553)&gt;0,J1553,"")</f>
        <v/>
      </c>
    </row>
    <row r="1554" spans="1:18" ht="15.75" customHeight="1" x14ac:dyDescent="0.25">
      <c r="A1554" s="42" t="str">
        <f>IFERROR(INDEX(NFS!F:F,MATCH(B1554,NFS!E:E,0)),"")</f>
        <v/>
      </c>
      <c r="E1554" s="11" t="str">
        <f>IF(B1554="","",COUNTIF(SKU!C:C,B1554))</f>
        <v/>
      </c>
      <c r="H1554" s="64" t="str">
        <f>IF(A1554="","",IFERROR(VLOOKUP(TEXT(A1554,"0"),#REF!,7,FALSE),""))</f>
        <v/>
      </c>
      <c r="I1554" s="17" t="str">
        <f>IF(A1554="","",IFERROR(VLOOKUP(TEXT(A1554,"0"),#REF!,9,FALSE),""))</f>
        <v/>
      </c>
      <c r="J1554" s="19" t="str">
        <f>IF(A1554="","",IFERROR(VLOOKUP(TEXT(A1554,"0"),#REF!,10,FALSE),""))</f>
        <v/>
      </c>
      <c r="K1554" s="18" t="str">
        <f>IFERROR(INDEX(#REF!,MATCH(A1554,#REF!,0)),"")</f>
        <v/>
      </c>
      <c r="L1554" s="58" t="str">
        <f>IFERROR(INDEX(SKU!E:E,MATCH(B1554,SKU!C:C,0)),"")</f>
        <v/>
      </c>
      <c r="M1554" s="56"/>
      <c r="R1554" t="str">
        <f>IF(COUNTIF(ROMANEIOS!K:K,A1554)&gt;0,J1554,"")</f>
        <v/>
      </c>
    </row>
    <row r="1555" spans="1:18" ht="15.75" customHeight="1" x14ac:dyDescent="0.25">
      <c r="A1555" s="42" t="str">
        <f>IFERROR(INDEX(NFS!F:F,MATCH(B1555,NFS!E:E,0)),"")</f>
        <v/>
      </c>
      <c r="E1555" s="11" t="str">
        <f>IF(B1555="","",COUNTIF(SKU!C:C,B1555))</f>
        <v/>
      </c>
      <c r="H1555" s="64" t="str">
        <f>IF(A1555="","",IFERROR(VLOOKUP(TEXT(A1555,"0"),#REF!,7,FALSE),""))</f>
        <v/>
      </c>
      <c r="I1555" s="17" t="str">
        <f>IF(A1555="","",IFERROR(VLOOKUP(TEXT(A1555,"0"),#REF!,9,FALSE),""))</f>
        <v/>
      </c>
      <c r="J1555" s="19" t="str">
        <f>IF(A1555="","",IFERROR(VLOOKUP(TEXT(A1555,"0"),#REF!,10,FALSE),""))</f>
        <v/>
      </c>
      <c r="K1555" s="18" t="str">
        <f>IFERROR(INDEX(#REF!,MATCH(A1555,#REF!,0)),"")</f>
        <v/>
      </c>
      <c r="L1555" s="58" t="str">
        <f>IFERROR(INDEX(SKU!E:E,MATCH(B1555,SKU!C:C,0)),"")</f>
        <v/>
      </c>
      <c r="M1555" s="56"/>
      <c r="R1555" t="str">
        <f>IF(COUNTIF(ROMANEIOS!K:K,A1555)&gt;0,J1555,"")</f>
        <v/>
      </c>
    </row>
    <row r="1556" spans="1:18" ht="15.75" customHeight="1" x14ac:dyDescent="0.25">
      <c r="A1556" s="42" t="str">
        <f>IFERROR(INDEX(NFS!F:F,MATCH(B1556,NFS!E:E,0)),"")</f>
        <v/>
      </c>
      <c r="E1556" s="11" t="str">
        <f>IF(B1556="","",COUNTIF(SKU!C:C,B1556))</f>
        <v/>
      </c>
      <c r="H1556" s="64" t="str">
        <f>IF(A1556="","",IFERROR(VLOOKUP(TEXT(A1556,"0"),#REF!,7,FALSE),""))</f>
        <v/>
      </c>
      <c r="I1556" s="17" t="str">
        <f>IF(A1556="","",IFERROR(VLOOKUP(TEXT(A1556,"0"),#REF!,9,FALSE),""))</f>
        <v/>
      </c>
      <c r="J1556" s="19" t="str">
        <f>IF(A1556="","",IFERROR(VLOOKUP(TEXT(A1556,"0"),#REF!,10,FALSE),""))</f>
        <v/>
      </c>
      <c r="K1556" s="18" t="str">
        <f>IFERROR(INDEX(#REF!,MATCH(A1556,#REF!,0)),"")</f>
        <v/>
      </c>
      <c r="L1556" s="58" t="str">
        <f>IFERROR(INDEX(SKU!E:E,MATCH(B1556,SKU!C:C,0)),"")</f>
        <v/>
      </c>
      <c r="M1556" s="56"/>
      <c r="R1556" t="str">
        <f>IF(COUNTIF(ROMANEIOS!K:K,A1556)&gt;0,J1556,"")</f>
        <v/>
      </c>
    </row>
    <row r="1557" spans="1:18" ht="15.75" customHeight="1" x14ac:dyDescent="0.25">
      <c r="A1557" s="42" t="str">
        <f>IFERROR(INDEX(NFS!F:F,MATCH(B1557,NFS!E:E,0)),"")</f>
        <v/>
      </c>
      <c r="E1557" s="11" t="str">
        <f>IF(B1557="","",COUNTIF(SKU!C:C,B1557))</f>
        <v/>
      </c>
      <c r="H1557" s="64" t="str">
        <f>IF(A1557="","",IFERROR(VLOOKUP(TEXT(A1557,"0"),#REF!,7,FALSE),""))</f>
        <v/>
      </c>
      <c r="I1557" s="17" t="str">
        <f>IF(A1557="","",IFERROR(VLOOKUP(TEXT(A1557,"0"),#REF!,9,FALSE),""))</f>
        <v/>
      </c>
      <c r="J1557" s="19" t="str">
        <f>IF(A1557="","",IFERROR(VLOOKUP(TEXT(A1557,"0"),#REF!,10,FALSE),""))</f>
        <v/>
      </c>
      <c r="K1557" s="18" t="str">
        <f>IFERROR(INDEX(#REF!,MATCH(A1557,#REF!,0)),"")</f>
        <v/>
      </c>
      <c r="L1557" s="58" t="str">
        <f>IFERROR(INDEX(SKU!E:E,MATCH(B1557,SKU!C:C,0)),"")</f>
        <v/>
      </c>
      <c r="M1557" s="56"/>
      <c r="R1557" t="str">
        <f>IF(COUNTIF(ROMANEIOS!K:K,A1557)&gt;0,J1557,"")</f>
        <v/>
      </c>
    </row>
    <row r="1558" spans="1:18" ht="15.75" customHeight="1" x14ac:dyDescent="0.25">
      <c r="A1558" s="42" t="str">
        <f>IFERROR(INDEX(NFS!F:F,MATCH(B1558,NFS!E:E,0)),"")</f>
        <v/>
      </c>
      <c r="E1558" s="11" t="str">
        <f>IF(B1558="","",COUNTIF(SKU!C:C,B1558))</f>
        <v/>
      </c>
      <c r="H1558" s="64" t="str">
        <f>IF(A1558="","",IFERROR(VLOOKUP(TEXT(A1558,"0"),#REF!,7,FALSE),""))</f>
        <v/>
      </c>
      <c r="I1558" s="17" t="str">
        <f>IF(A1558="","",IFERROR(VLOOKUP(TEXT(A1558,"0"),#REF!,9,FALSE),""))</f>
        <v/>
      </c>
      <c r="J1558" s="19" t="str">
        <f>IF(A1558="","",IFERROR(VLOOKUP(TEXT(A1558,"0"),#REF!,10,FALSE),""))</f>
        <v/>
      </c>
      <c r="K1558" s="18" t="str">
        <f>IFERROR(INDEX(#REF!,MATCH(A1558,#REF!,0)),"")</f>
        <v/>
      </c>
      <c r="L1558" s="58" t="str">
        <f>IFERROR(INDEX(SKU!E:E,MATCH(B1558,SKU!C:C,0)),"")</f>
        <v/>
      </c>
      <c r="M1558" s="56"/>
      <c r="R1558" t="str">
        <f>IF(COUNTIF(ROMANEIOS!K:K,A1558)&gt;0,J1558,"")</f>
        <v/>
      </c>
    </row>
    <row r="1559" spans="1:18" ht="15.75" customHeight="1" x14ac:dyDescent="0.25">
      <c r="A1559" s="42" t="str">
        <f>IFERROR(INDEX(NFS!F:F,MATCH(B1559,NFS!E:E,0)),"")</f>
        <v/>
      </c>
      <c r="E1559" s="11" t="str">
        <f>IF(B1559="","",COUNTIF(SKU!C:C,B1559))</f>
        <v/>
      </c>
      <c r="H1559" s="64" t="str">
        <f>IF(A1559="","",IFERROR(VLOOKUP(TEXT(A1559,"0"),#REF!,7,FALSE),""))</f>
        <v/>
      </c>
      <c r="I1559" s="17" t="str">
        <f>IF(A1559="","",IFERROR(VLOOKUP(TEXT(A1559,"0"),#REF!,9,FALSE),""))</f>
        <v/>
      </c>
      <c r="J1559" s="19" t="str">
        <f>IF(A1559="","",IFERROR(VLOOKUP(TEXT(A1559,"0"),#REF!,10,FALSE),""))</f>
        <v/>
      </c>
      <c r="K1559" s="18" t="str">
        <f>IFERROR(INDEX(#REF!,MATCH(A1559,#REF!,0)),"")</f>
        <v/>
      </c>
      <c r="L1559" s="58" t="str">
        <f>IFERROR(INDEX(SKU!E:E,MATCH(B1559,SKU!C:C,0)),"")</f>
        <v/>
      </c>
      <c r="M1559" s="56"/>
      <c r="R1559" t="str">
        <f>IF(COUNTIF(ROMANEIOS!K:K,A1559)&gt;0,J1559,"")</f>
        <v/>
      </c>
    </row>
    <row r="1560" spans="1:18" ht="15.75" customHeight="1" x14ac:dyDescent="0.25">
      <c r="A1560" s="42" t="str">
        <f>IFERROR(INDEX(NFS!F:F,MATCH(B1560,NFS!E:E,0)),"")</f>
        <v/>
      </c>
      <c r="E1560" s="11" t="str">
        <f>IF(B1560="","",COUNTIF(SKU!C:C,B1560))</f>
        <v/>
      </c>
      <c r="H1560" s="64" t="str">
        <f>IF(A1560="","",IFERROR(VLOOKUP(TEXT(A1560,"0"),#REF!,7,FALSE),""))</f>
        <v/>
      </c>
      <c r="I1560" s="17" t="str">
        <f>IF(A1560="","",IFERROR(VLOOKUP(TEXT(A1560,"0"),#REF!,9,FALSE),""))</f>
        <v/>
      </c>
      <c r="J1560" s="19" t="str">
        <f>IF(A1560="","",IFERROR(VLOOKUP(TEXT(A1560,"0"),#REF!,10,FALSE),""))</f>
        <v/>
      </c>
      <c r="K1560" s="18" t="str">
        <f>IFERROR(INDEX(#REF!,MATCH(A1560,#REF!,0)),"")</f>
        <v/>
      </c>
      <c r="L1560" s="58" t="str">
        <f>IFERROR(INDEX(SKU!E:E,MATCH(B1560,SKU!C:C,0)),"")</f>
        <v/>
      </c>
      <c r="M1560" s="56"/>
      <c r="R1560" t="str">
        <f>IF(COUNTIF(ROMANEIOS!K:K,A1560)&gt;0,J1560,"")</f>
        <v/>
      </c>
    </row>
    <row r="1561" spans="1:18" ht="15.75" customHeight="1" x14ac:dyDescent="0.25">
      <c r="A1561" s="42" t="str">
        <f>IFERROR(INDEX(NFS!F:F,MATCH(B1561,NFS!E:E,0)),"")</f>
        <v/>
      </c>
      <c r="E1561" s="11" t="str">
        <f>IF(B1561="","",COUNTIF(SKU!C:C,B1561))</f>
        <v/>
      </c>
      <c r="H1561" s="64" t="str">
        <f>IF(A1561="","",IFERROR(VLOOKUP(TEXT(A1561,"0"),#REF!,7,FALSE),""))</f>
        <v/>
      </c>
      <c r="I1561" s="17" t="str">
        <f>IF(A1561="","",IFERROR(VLOOKUP(TEXT(A1561,"0"),#REF!,9,FALSE),""))</f>
        <v/>
      </c>
      <c r="J1561" s="19" t="str">
        <f>IF(A1561="","",IFERROR(VLOOKUP(TEXT(A1561,"0"),#REF!,10,FALSE),""))</f>
        <v/>
      </c>
      <c r="K1561" s="18" t="str">
        <f>IFERROR(INDEX(#REF!,MATCH(A1561,#REF!,0)),"")</f>
        <v/>
      </c>
      <c r="L1561" s="58" t="str">
        <f>IFERROR(INDEX(SKU!E:E,MATCH(B1561,SKU!C:C,0)),"")</f>
        <v/>
      </c>
      <c r="M1561" s="56"/>
      <c r="R1561" t="str">
        <f>IF(COUNTIF(ROMANEIOS!K:K,A1561)&gt;0,J1561,"")</f>
        <v/>
      </c>
    </row>
    <row r="1562" spans="1:18" ht="15.75" customHeight="1" x14ac:dyDescent="0.25">
      <c r="A1562" s="42" t="str">
        <f>IFERROR(INDEX(NFS!F:F,MATCH(B1562,NFS!E:E,0)),"")</f>
        <v/>
      </c>
      <c r="E1562" s="11" t="str">
        <f>IF(B1562="","",COUNTIF(SKU!C:C,B1562))</f>
        <v/>
      </c>
      <c r="H1562" s="64" t="str">
        <f>IF(A1562="","",IFERROR(VLOOKUP(TEXT(A1562,"0"),#REF!,7,FALSE),""))</f>
        <v/>
      </c>
      <c r="I1562" s="17" t="str">
        <f>IF(A1562="","",IFERROR(VLOOKUP(TEXT(A1562,"0"),#REF!,9,FALSE),""))</f>
        <v/>
      </c>
      <c r="J1562" s="19" t="str">
        <f>IF(A1562="","",IFERROR(VLOOKUP(TEXT(A1562,"0"),#REF!,10,FALSE),""))</f>
        <v/>
      </c>
      <c r="K1562" s="18" t="str">
        <f>IFERROR(INDEX(#REF!,MATCH(A1562,#REF!,0)),"")</f>
        <v/>
      </c>
      <c r="L1562" s="58" t="str">
        <f>IFERROR(INDEX(SKU!E:E,MATCH(B1562,SKU!C:C,0)),"")</f>
        <v/>
      </c>
      <c r="M1562" s="56"/>
      <c r="R1562" t="str">
        <f>IF(COUNTIF(ROMANEIOS!K:K,A1562)&gt;0,J1562,"")</f>
        <v/>
      </c>
    </row>
    <row r="1563" spans="1:18" ht="15.75" customHeight="1" x14ac:dyDescent="0.25">
      <c r="A1563" s="42" t="str">
        <f>IFERROR(INDEX(NFS!F:F,MATCH(B1563,NFS!E:E,0)),"")</f>
        <v/>
      </c>
      <c r="E1563" s="11" t="str">
        <f>IF(B1563="","",COUNTIF(SKU!C:C,B1563))</f>
        <v/>
      </c>
      <c r="H1563" s="64" t="str">
        <f>IF(A1563="","",IFERROR(VLOOKUP(TEXT(A1563,"0"),#REF!,7,FALSE),""))</f>
        <v/>
      </c>
      <c r="I1563" s="17" t="str">
        <f>IF(A1563="","",IFERROR(VLOOKUP(TEXT(A1563,"0"),#REF!,9,FALSE),""))</f>
        <v/>
      </c>
      <c r="J1563" s="19" t="str">
        <f>IF(A1563="","",IFERROR(VLOOKUP(TEXT(A1563,"0"),#REF!,10,FALSE),""))</f>
        <v/>
      </c>
      <c r="K1563" s="18" t="str">
        <f>IFERROR(INDEX(#REF!,MATCH(A1563,#REF!,0)),"")</f>
        <v/>
      </c>
      <c r="L1563" s="58" t="str">
        <f>IFERROR(INDEX(SKU!E:E,MATCH(B1563,SKU!C:C,0)),"")</f>
        <v/>
      </c>
      <c r="M1563" s="56"/>
      <c r="R1563" t="str">
        <f>IF(COUNTIF(ROMANEIOS!K:K,A1563)&gt;0,J1563,"")</f>
        <v/>
      </c>
    </row>
    <row r="1564" spans="1:18" ht="15.75" customHeight="1" x14ac:dyDescent="0.25">
      <c r="A1564" s="42" t="str">
        <f>IFERROR(INDEX(NFS!F:F,MATCH(B1564,NFS!E:E,0)),"")</f>
        <v/>
      </c>
      <c r="E1564" s="11" t="str">
        <f>IF(B1564="","",COUNTIF(SKU!C:C,B1564))</f>
        <v/>
      </c>
      <c r="H1564" s="64" t="str">
        <f>IF(A1564="","",IFERROR(VLOOKUP(TEXT(A1564,"0"),#REF!,7,FALSE),""))</f>
        <v/>
      </c>
      <c r="I1564" s="17" t="str">
        <f>IF(A1564="","",IFERROR(VLOOKUP(TEXT(A1564,"0"),#REF!,9,FALSE),""))</f>
        <v/>
      </c>
      <c r="J1564" s="19" t="str">
        <f>IF(A1564="","",IFERROR(VLOOKUP(TEXT(A1564,"0"),#REF!,10,FALSE),""))</f>
        <v/>
      </c>
      <c r="K1564" s="18" t="str">
        <f>IFERROR(INDEX(#REF!,MATCH(A1564,#REF!,0)),"")</f>
        <v/>
      </c>
      <c r="L1564" s="58" t="str">
        <f>IFERROR(INDEX(SKU!E:E,MATCH(B1564,SKU!C:C,0)),"")</f>
        <v/>
      </c>
      <c r="M1564" s="56"/>
      <c r="R1564" t="str">
        <f>IF(COUNTIF(ROMANEIOS!K:K,A1564)&gt;0,J1564,"")</f>
        <v/>
      </c>
    </row>
    <row r="1565" spans="1:18" ht="15.75" customHeight="1" x14ac:dyDescent="0.25">
      <c r="A1565" s="42" t="str">
        <f>IFERROR(INDEX(NFS!F:F,MATCH(B1565,NFS!E:E,0)),"")</f>
        <v/>
      </c>
      <c r="E1565" s="11" t="str">
        <f>IF(B1565="","",COUNTIF(SKU!C:C,B1565))</f>
        <v/>
      </c>
      <c r="H1565" s="64" t="str">
        <f>IF(A1565="","",IFERROR(VLOOKUP(TEXT(A1565,"0"),#REF!,7,FALSE),""))</f>
        <v/>
      </c>
      <c r="I1565" s="17" t="str">
        <f>IF(A1565="","",IFERROR(VLOOKUP(TEXT(A1565,"0"),#REF!,9,FALSE),""))</f>
        <v/>
      </c>
      <c r="J1565" s="19" t="str">
        <f>IF(A1565="","",IFERROR(VLOOKUP(TEXT(A1565,"0"),#REF!,10,FALSE),""))</f>
        <v/>
      </c>
      <c r="K1565" s="18" t="str">
        <f>IFERROR(INDEX(#REF!,MATCH(A1565,#REF!,0)),"")</f>
        <v/>
      </c>
      <c r="L1565" s="58" t="str">
        <f>IFERROR(INDEX(SKU!E:E,MATCH(B1565,SKU!C:C,0)),"")</f>
        <v/>
      </c>
      <c r="M1565" s="56"/>
      <c r="R1565" t="str">
        <f>IF(COUNTIF(ROMANEIOS!K:K,A1565)&gt;0,J1565,"")</f>
        <v/>
      </c>
    </row>
    <row r="1566" spans="1:18" ht="15.75" customHeight="1" x14ac:dyDescent="0.25">
      <c r="A1566" s="42" t="str">
        <f>IFERROR(INDEX(NFS!F:F,MATCH(B1566,NFS!E:E,0)),"")</f>
        <v/>
      </c>
      <c r="E1566" s="11" t="str">
        <f>IF(B1566="","",COUNTIF(SKU!C:C,B1566))</f>
        <v/>
      </c>
      <c r="H1566" s="64" t="str">
        <f>IF(A1566="","",IFERROR(VLOOKUP(TEXT(A1566,"0"),#REF!,7,FALSE),""))</f>
        <v/>
      </c>
      <c r="I1566" s="17" t="str">
        <f>IF(A1566="","",IFERROR(VLOOKUP(TEXT(A1566,"0"),#REF!,9,FALSE),""))</f>
        <v/>
      </c>
      <c r="J1566" s="19" t="str">
        <f>IF(A1566="","",IFERROR(VLOOKUP(TEXT(A1566,"0"),#REF!,10,FALSE),""))</f>
        <v/>
      </c>
      <c r="K1566" s="18" t="str">
        <f>IFERROR(INDEX(#REF!,MATCH(A1566,#REF!,0)),"")</f>
        <v/>
      </c>
      <c r="L1566" s="58" t="str">
        <f>IFERROR(INDEX(SKU!E:E,MATCH(B1566,SKU!C:C,0)),"")</f>
        <v/>
      </c>
      <c r="M1566" s="56"/>
      <c r="R1566" t="str">
        <f>IF(COUNTIF(ROMANEIOS!K:K,A1566)&gt;0,J1566,"")</f>
        <v/>
      </c>
    </row>
    <row r="1567" spans="1:18" ht="15.75" customHeight="1" x14ac:dyDescent="0.25">
      <c r="A1567" s="42" t="str">
        <f>IFERROR(INDEX(NFS!F:F,MATCH(B1567,NFS!E:E,0)),"")</f>
        <v/>
      </c>
      <c r="E1567" s="11" t="str">
        <f>IF(B1567="","",COUNTIF(SKU!C:C,B1567))</f>
        <v/>
      </c>
      <c r="H1567" s="64" t="str">
        <f>IF(A1567="","",IFERROR(VLOOKUP(TEXT(A1567,"0"),#REF!,7,FALSE),""))</f>
        <v/>
      </c>
      <c r="I1567" s="17" t="str">
        <f>IF(A1567="","",IFERROR(VLOOKUP(TEXT(A1567,"0"),#REF!,9,FALSE),""))</f>
        <v/>
      </c>
      <c r="J1567" s="19" t="str">
        <f>IF(A1567="","",IFERROR(VLOOKUP(TEXT(A1567,"0"),#REF!,10,FALSE),""))</f>
        <v/>
      </c>
      <c r="K1567" s="18" t="str">
        <f>IFERROR(INDEX(#REF!,MATCH(A1567,#REF!,0)),"")</f>
        <v/>
      </c>
      <c r="L1567" s="58" t="str">
        <f>IFERROR(INDEX(SKU!E:E,MATCH(B1567,SKU!C:C,0)),"")</f>
        <v/>
      </c>
      <c r="M1567" s="56"/>
      <c r="R1567" t="str">
        <f>IF(COUNTIF(ROMANEIOS!K:K,A1567)&gt;0,J1567,"")</f>
        <v/>
      </c>
    </row>
    <row r="1568" spans="1:18" ht="15.75" customHeight="1" x14ac:dyDescent="0.25">
      <c r="A1568" s="42" t="str">
        <f>IFERROR(INDEX(NFS!F:F,MATCH(B1568,NFS!E:E,0)),"")</f>
        <v/>
      </c>
      <c r="E1568" s="11" t="str">
        <f>IF(B1568="","",COUNTIF(SKU!C:C,B1568))</f>
        <v/>
      </c>
      <c r="H1568" s="64" t="str">
        <f>IF(A1568="","",IFERROR(VLOOKUP(TEXT(A1568,"0"),#REF!,7,FALSE),""))</f>
        <v/>
      </c>
      <c r="I1568" s="17" t="str">
        <f>IF(A1568="","",IFERROR(VLOOKUP(TEXT(A1568,"0"),#REF!,9,FALSE),""))</f>
        <v/>
      </c>
      <c r="J1568" s="19" t="str">
        <f>IF(A1568="","",IFERROR(VLOOKUP(TEXT(A1568,"0"),#REF!,10,FALSE),""))</f>
        <v/>
      </c>
      <c r="K1568" s="18" t="str">
        <f>IFERROR(INDEX(#REF!,MATCH(A1568,#REF!,0)),"")</f>
        <v/>
      </c>
      <c r="L1568" s="58" t="str">
        <f>IFERROR(INDEX(SKU!E:E,MATCH(B1568,SKU!C:C,0)),"")</f>
        <v/>
      </c>
      <c r="M1568" s="56"/>
      <c r="R1568" t="str">
        <f>IF(COUNTIF(ROMANEIOS!K:K,A1568)&gt;0,J1568,"")</f>
        <v/>
      </c>
    </row>
    <row r="1569" spans="1:18" ht="15.75" customHeight="1" x14ac:dyDescent="0.25">
      <c r="A1569" s="42" t="str">
        <f>IFERROR(INDEX(NFS!F:F,MATCH(B1569,NFS!E:E,0)),"")</f>
        <v/>
      </c>
      <c r="E1569" s="11" t="str">
        <f>IF(B1569="","",COUNTIF(SKU!C:C,B1569))</f>
        <v/>
      </c>
      <c r="H1569" s="64" t="str">
        <f>IF(A1569="","",IFERROR(VLOOKUP(TEXT(A1569,"0"),#REF!,7,FALSE),""))</f>
        <v/>
      </c>
      <c r="I1569" s="17" t="str">
        <f>IF(A1569="","",IFERROR(VLOOKUP(TEXT(A1569,"0"),#REF!,9,FALSE),""))</f>
        <v/>
      </c>
      <c r="J1569" s="19" t="str">
        <f>IF(A1569="","",IFERROR(VLOOKUP(TEXT(A1569,"0"),#REF!,10,FALSE),""))</f>
        <v/>
      </c>
      <c r="K1569" s="18" t="str">
        <f>IFERROR(INDEX(#REF!,MATCH(A1569,#REF!,0)),"")</f>
        <v/>
      </c>
      <c r="L1569" s="58" t="str">
        <f>IFERROR(INDEX(SKU!E:E,MATCH(B1569,SKU!C:C,0)),"")</f>
        <v/>
      </c>
      <c r="M1569" s="56"/>
      <c r="R1569" t="str">
        <f>IF(COUNTIF(ROMANEIOS!K:K,A1569)&gt;0,J1569,"")</f>
        <v/>
      </c>
    </row>
    <row r="1570" spans="1:18" ht="15.75" customHeight="1" x14ac:dyDescent="0.25">
      <c r="A1570" s="42" t="str">
        <f>IFERROR(INDEX(NFS!F:F,MATCH(B1570,NFS!E:E,0)),"")</f>
        <v/>
      </c>
      <c r="E1570" s="11" t="str">
        <f>IF(B1570="","",COUNTIF(SKU!C:C,B1570))</f>
        <v/>
      </c>
      <c r="H1570" s="64" t="str">
        <f>IF(A1570="","",IFERROR(VLOOKUP(TEXT(A1570,"0"),#REF!,7,FALSE),""))</f>
        <v/>
      </c>
      <c r="I1570" s="17" t="str">
        <f>IF(A1570="","",IFERROR(VLOOKUP(TEXT(A1570,"0"),#REF!,9,FALSE),""))</f>
        <v/>
      </c>
      <c r="J1570" s="19" t="str">
        <f>IF(A1570="","",IFERROR(VLOOKUP(TEXT(A1570,"0"),#REF!,10,FALSE),""))</f>
        <v/>
      </c>
      <c r="K1570" s="18" t="str">
        <f>IFERROR(INDEX(#REF!,MATCH(A1570,#REF!,0)),"")</f>
        <v/>
      </c>
      <c r="L1570" s="58" t="str">
        <f>IFERROR(INDEX(SKU!E:E,MATCH(B1570,SKU!C:C,0)),"")</f>
        <v/>
      </c>
      <c r="M1570" s="56"/>
      <c r="R1570" t="str">
        <f>IF(COUNTIF(ROMANEIOS!K:K,A1570)&gt;0,J1570,"")</f>
        <v/>
      </c>
    </row>
    <row r="1571" spans="1:18" ht="15.75" customHeight="1" x14ac:dyDescent="0.25">
      <c r="A1571" s="42" t="str">
        <f>IFERROR(INDEX(NFS!F:F,MATCH(B1571,NFS!E:E,0)),"")</f>
        <v/>
      </c>
      <c r="E1571" s="11" t="str">
        <f>IF(B1571="","",COUNTIF(SKU!C:C,B1571))</f>
        <v/>
      </c>
      <c r="H1571" s="64" t="str">
        <f>IF(A1571="","",IFERROR(VLOOKUP(TEXT(A1571,"0"),#REF!,7,FALSE),""))</f>
        <v/>
      </c>
      <c r="I1571" s="17" t="str">
        <f>IF(A1571="","",IFERROR(VLOOKUP(TEXT(A1571,"0"),#REF!,9,FALSE),""))</f>
        <v/>
      </c>
      <c r="J1571" s="19" t="str">
        <f>IF(A1571="","",IFERROR(VLOOKUP(TEXT(A1571,"0"),#REF!,10,FALSE),""))</f>
        <v/>
      </c>
      <c r="K1571" s="18" t="str">
        <f>IFERROR(INDEX(#REF!,MATCH(A1571,#REF!,0)),"")</f>
        <v/>
      </c>
      <c r="L1571" s="58" t="str">
        <f>IFERROR(INDEX(SKU!E:E,MATCH(B1571,SKU!C:C,0)),"")</f>
        <v/>
      </c>
      <c r="M1571" s="56"/>
      <c r="R1571" t="str">
        <f>IF(COUNTIF(ROMANEIOS!K:K,A1571)&gt;0,J1571,"")</f>
        <v/>
      </c>
    </row>
    <row r="1572" spans="1:18" ht="15.75" customHeight="1" x14ac:dyDescent="0.25">
      <c r="A1572" s="42" t="str">
        <f>IFERROR(INDEX(NFS!F:F,MATCH(B1572,NFS!E:E,0)),"")</f>
        <v/>
      </c>
      <c r="E1572" s="11" t="str">
        <f>IF(B1572="","",COUNTIF(SKU!C:C,B1572))</f>
        <v/>
      </c>
      <c r="H1572" s="64" t="str">
        <f>IF(A1572="","",IFERROR(VLOOKUP(TEXT(A1572,"0"),#REF!,7,FALSE),""))</f>
        <v/>
      </c>
      <c r="I1572" s="17" t="str">
        <f>IF(A1572="","",IFERROR(VLOOKUP(TEXT(A1572,"0"),#REF!,9,FALSE),""))</f>
        <v/>
      </c>
      <c r="J1572" s="19" t="str">
        <f>IF(A1572="","",IFERROR(VLOOKUP(TEXT(A1572,"0"),#REF!,10,FALSE),""))</f>
        <v/>
      </c>
      <c r="K1572" s="18" t="str">
        <f>IFERROR(INDEX(#REF!,MATCH(A1572,#REF!,0)),"")</f>
        <v/>
      </c>
      <c r="L1572" s="58" t="str">
        <f>IFERROR(INDEX(SKU!E:E,MATCH(B1572,SKU!C:C,0)),"")</f>
        <v/>
      </c>
      <c r="M1572" s="56"/>
      <c r="R1572" t="str">
        <f>IF(COUNTIF(ROMANEIOS!K:K,A1572)&gt;0,J1572,"")</f>
        <v/>
      </c>
    </row>
    <row r="1573" spans="1:18" ht="15.75" customHeight="1" x14ac:dyDescent="0.25">
      <c r="A1573" s="42" t="str">
        <f>IFERROR(INDEX(NFS!F:F,MATCH(B1573,NFS!E:E,0)),"")</f>
        <v/>
      </c>
      <c r="E1573" s="11" t="str">
        <f>IF(B1573="","",COUNTIF(SKU!C:C,B1573))</f>
        <v/>
      </c>
      <c r="H1573" s="64" t="str">
        <f>IF(A1573="","",IFERROR(VLOOKUP(TEXT(A1573,"0"),#REF!,7,FALSE),""))</f>
        <v/>
      </c>
      <c r="I1573" s="17" t="str">
        <f>IF(A1573="","",IFERROR(VLOOKUP(TEXT(A1573,"0"),#REF!,9,FALSE),""))</f>
        <v/>
      </c>
      <c r="J1573" s="19" t="str">
        <f>IF(A1573="","",IFERROR(VLOOKUP(TEXT(A1573,"0"),#REF!,10,FALSE),""))</f>
        <v/>
      </c>
      <c r="K1573" s="18" t="str">
        <f>IFERROR(INDEX(#REF!,MATCH(A1573,#REF!,0)),"")</f>
        <v/>
      </c>
      <c r="L1573" s="58" t="str">
        <f>IFERROR(INDEX(SKU!E:E,MATCH(B1573,SKU!C:C,0)),"")</f>
        <v/>
      </c>
      <c r="M1573" s="56"/>
      <c r="R1573" t="str">
        <f>IF(COUNTIF(ROMANEIOS!K:K,A1573)&gt;0,J1573,"")</f>
        <v/>
      </c>
    </row>
    <row r="1574" spans="1:18" ht="15.75" customHeight="1" x14ac:dyDescent="0.25">
      <c r="A1574" s="42" t="str">
        <f>IFERROR(INDEX(NFS!F:F,MATCH(B1574,NFS!E:E,0)),"")</f>
        <v/>
      </c>
      <c r="E1574" s="11" t="str">
        <f>IF(B1574="","",COUNTIF(SKU!C:C,B1574))</f>
        <v/>
      </c>
      <c r="H1574" s="64" t="str">
        <f>IF(A1574="","",IFERROR(VLOOKUP(TEXT(A1574,"0"),#REF!,7,FALSE),""))</f>
        <v/>
      </c>
      <c r="I1574" s="17" t="str">
        <f>IF(A1574="","",IFERROR(VLOOKUP(TEXT(A1574,"0"),#REF!,9,FALSE),""))</f>
        <v/>
      </c>
      <c r="J1574" s="19" t="str">
        <f>IF(A1574="","",IFERROR(VLOOKUP(TEXT(A1574,"0"),#REF!,10,FALSE),""))</f>
        <v/>
      </c>
      <c r="K1574" s="18" t="str">
        <f>IFERROR(INDEX(#REF!,MATCH(A1574,#REF!,0)),"")</f>
        <v/>
      </c>
      <c r="L1574" s="58" t="str">
        <f>IFERROR(INDEX(SKU!E:E,MATCH(B1574,SKU!C:C,0)),"")</f>
        <v/>
      </c>
      <c r="M1574" s="56"/>
      <c r="R1574" t="str">
        <f>IF(COUNTIF(ROMANEIOS!K:K,A1574)&gt;0,J1574,"")</f>
        <v/>
      </c>
    </row>
    <row r="1575" spans="1:18" ht="15.75" customHeight="1" x14ac:dyDescent="0.25">
      <c r="A1575" s="42" t="str">
        <f>IFERROR(INDEX(NFS!F:F,MATCH(B1575,NFS!E:E,0)),"")</f>
        <v/>
      </c>
      <c r="E1575" s="11" t="str">
        <f>IF(B1575="","",COUNTIF(SKU!C:C,B1575))</f>
        <v/>
      </c>
      <c r="H1575" s="64" t="str">
        <f>IF(A1575="","",IFERROR(VLOOKUP(TEXT(A1575,"0"),#REF!,7,FALSE),""))</f>
        <v/>
      </c>
      <c r="I1575" s="17" t="str">
        <f>IF(A1575="","",IFERROR(VLOOKUP(TEXT(A1575,"0"),#REF!,9,FALSE),""))</f>
        <v/>
      </c>
      <c r="J1575" s="19" t="str">
        <f>IF(A1575="","",IFERROR(VLOOKUP(TEXT(A1575,"0"),#REF!,10,FALSE),""))</f>
        <v/>
      </c>
      <c r="K1575" s="18" t="str">
        <f>IFERROR(INDEX(#REF!,MATCH(A1575,#REF!,0)),"")</f>
        <v/>
      </c>
      <c r="L1575" s="58" t="str">
        <f>IFERROR(INDEX(SKU!E:E,MATCH(B1575,SKU!C:C,0)),"")</f>
        <v/>
      </c>
      <c r="M1575" s="56"/>
      <c r="R1575" t="str">
        <f>IF(COUNTIF(ROMANEIOS!K:K,A1575)&gt;0,J1575,"")</f>
        <v/>
      </c>
    </row>
    <row r="1576" spans="1:18" ht="15.75" customHeight="1" x14ac:dyDescent="0.25">
      <c r="A1576" s="42" t="str">
        <f>IFERROR(INDEX(NFS!F:F,MATCH(B1576,NFS!E:E,0)),"")</f>
        <v/>
      </c>
      <c r="E1576" s="11" t="str">
        <f>IF(B1576="","",COUNTIF(SKU!C:C,B1576))</f>
        <v/>
      </c>
      <c r="H1576" s="64" t="str">
        <f>IF(A1576="","",IFERROR(VLOOKUP(TEXT(A1576,"0"),#REF!,7,FALSE),""))</f>
        <v/>
      </c>
      <c r="I1576" s="17" t="str">
        <f>IF(A1576="","",IFERROR(VLOOKUP(TEXT(A1576,"0"),#REF!,9,FALSE),""))</f>
        <v/>
      </c>
      <c r="J1576" s="19" t="str">
        <f>IF(A1576="","",IFERROR(VLOOKUP(TEXT(A1576,"0"),#REF!,10,FALSE),""))</f>
        <v/>
      </c>
      <c r="K1576" s="18" t="str">
        <f>IFERROR(INDEX(#REF!,MATCH(A1576,#REF!,0)),"")</f>
        <v/>
      </c>
      <c r="L1576" s="58" t="str">
        <f>IFERROR(INDEX(SKU!E:E,MATCH(B1576,SKU!C:C,0)),"")</f>
        <v/>
      </c>
      <c r="M1576" s="56"/>
      <c r="R1576" t="str">
        <f>IF(COUNTIF(ROMANEIOS!K:K,A1576)&gt;0,J1576,"")</f>
        <v/>
      </c>
    </row>
    <row r="1577" spans="1:18" ht="15.75" customHeight="1" x14ac:dyDescent="0.25">
      <c r="A1577" s="42" t="str">
        <f>IFERROR(INDEX(NFS!F:F,MATCH(B1577,NFS!E:E,0)),"")</f>
        <v/>
      </c>
      <c r="E1577" s="11" t="str">
        <f>IF(B1577="","",COUNTIF(SKU!C:C,B1577))</f>
        <v/>
      </c>
      <c r="H1577" s="64" t="str">
        <f>IF(A1577="","",IFERROR(VLOOKUP(TEXT(A1577,"0"),#REF!,7,FALSE),""))</f>
        <v/>
      </c>
      <c r="I1577" s="17" t="str">
        <f>IF(A1577="","",IFERROR(VLOOKUP(TEXT(A1577,"0"),#REF!,9,FALSE),""))</f>
        <v/>
      </c>
      <c r="J1577" s="19" t="str">
        <f>IF(A1577="","",IFERROR(VLOOKUP(TEXT(A1577,"0"),#REF!,10,FALSE),""))</f>
        <v/>
      </c>
      <c r="K1577" s="18" t="str">
        <f>IFERROR(INDEX(#REF!,MATCH(A1577,#REF!,0)),"")</f>
        <v/>
      </c>
      <c r="L1577" s="58" t="str">
        <f>IFERROR(INDEX(SKU!E:E,MATCH(B1577,SKU!C:C,0)),"")</f>
        <v/>
      </c>
      <c r="M1577" s="56"/>
      <c r="R1577" t="str">
        <f>IF(COUNTIF(ROMANEIOS!K:K,A1577)&gt;0,J1577,"")</f>
        <v/>
      </c>
    </row>
    <row r="1578" spans="1:18" ht="15.75" customHeight="1" x14ac:dyDescent="0.25">
      <c r="A1578" s="42" t="str">
        <f>IFERROR(INDEX(NFS!F:F,MATCH(B1578,NFS!E:E,0)),"")</f>
        <v/>
      </c>
      <c r="E1578" s="11" t="str">
        <f>IF(B1578="","",COUNTIF(SKU!C:C,B1578))</f>
        <v/>
      </c>
      <c r="H1578" s="64" t="str">
        <f>IF(A1578="","",IFERROR(VLOOKUP(TEXT(A1578,"0"),#REF!,7,FALSE),""))</f>
        <v/>
      </c>
      <c r="I1578" s="17" t="str">
        <f>IF(A1578="","",IFERROR(VLOOKUP(TEXT(A1578,"0"),#REF!,9,FALSE),""))</f>
        <v/>
      </c>
      <c r="J1578" s="19" t="str">
        <f>IF(A1578="","",IFERROR(VLOOKUP(TEXT(A1578,"0"),#REF!,10,FALSE),""))</f>
        <v/>
      </c>
      <c r="K1578" s="18" t="str">
        <f>IFERROR(INDEX(#REF!,MATCH(A1578,#REF!,0)),"")</f>
        <v/>
      </c>
      <c r="L1578" s="58" t="str">
        <f>IFERROR(INDEX(SKU!E:E,MATCH(B1578,SKU!C:C,0)),"")</f>
        <v/>
      </c>
      <c r="M1578" s="56"/>
      <c r="R1578" t="str">
        <f>IF(COUNTIF(ROMANEIOS!K:K,A1578)&gt;0,J1578,"")</f>
        <v/>
      </c>
    </row>
    <row r="1579" spans="1:18" ht="15.75" customHeight="1" x14ac:dyDescent="0.25">
      <c r="A1579" s="42" t="str">
        <f>IFERROR(INDEX(NFS!F:F,MATCH(B1579,NFS!E:E,0)),"")</f>
        <v/>
      </c>
      <c r="E1579" s="11" t="str">
        <f>IF(B1579="","",COUNTIF(SKU!C:C,B1579))</f>
        <v/>
      </c>
      <c r="H1579" s="64" t="str">
        <f>IF(A1579="","",IFERROR(VLOOKUP(TEXT(A1579,"0"),#REF!,7,FALSE),""))</f>
        <v/>
      </c>
      <c r="I1579" s="17" t="str">
        <f>IF(A1579="","",IFERROR(VLOOKUP(TEXT(A1579,"0"),#REF!,9,FALSE),""))</f>
        <v/>
      </c>
      <c r="J1579" s="19" t="str">
        <f>IF(A1579="","",IFERROR(VLOOKUP(TEXT(A1579,"0"),#REF!,10,FALSE),""))</f>
        <v/>
      </c>
      <c r="K1579" s="18" t="str">
        <f>IFERROR(INDEX(#REF!,MATCH(A1579,#REF!,0)),"")</f>
        <v/>
      </c>
      <c r="L1579" s="58" t="str">
        <f>IFERROR(INDEX(SKU!E:E,MATCH(B1579,SKU!C:C,0)),"")</f>
        <v/>
      </c>
      <c r="M1579" s="56"/>
      <c r="R1579" t="str">
        <f>IF(COUNTIF(ROMANEIOS!K:K,A1579)&gt;0,J1579,"")</f>
        <v/>
      </c>
    </row>
    <row r="1580" spans="1:18" ht="15.75" customHeight="1" x14ac:dyDescent="0.25">
      <c r="A1580" s="42" t="str">
        <f>IFERROR(INDEX(NFS!F:F,MATCH(B1580,NFS!E:E,0)),"")</f>
        <v/>
      </c>
      <c r="E1580" s="11" t="str">
        <f>IF(B1580="","",COUNTIF(SKU!C:C,B1580))</f>
        <v/>
      </c>
      <c r="H1580" s="64" t="str">
        <f>IF(A1580="","",IFERROR(VLOOKUP(TEXT(A1580,"0"),#REF!,7,FALSE),""))</f>
        <v/>
      </c>
      <c r="I1580" s="17" t="str">
        <f>IF(A1580="","",IFERROR(VLOOKUP(TEXT(A1580,"0"),#REF!,9,FALSE),""))</f>
        <v/>
      </c>
      <c r="J1580" s="19" t="str">
        <f>IF(A1580="","",IFERROR(VLOOKUP(TEXT(A1580,"0"),#REF!,10,FALSE),""))</f>
        <v/>
      </c>
      <c r="K1580" s="18" t="str">
        <f>IFERROR(INDEX(#REF!,MATCH(A1580,#REF!,0)),"")</f>
        <v/>
      </c>
      <c r="L1580" s="58" t="str">
        <f>IFERROR(INDEX(SKU!E:E,MATCH(B1580,SKU!C:C,0)),"")</f>
        <v/>
      </c>
      <c r="M1580" s="56"/>
      <c r="R1580" t="str">
        <f>IF(COUNTIF(ROMANEIOS!K:K,A1580)&gt;0,J1580,"")</f>
        <v/>
      </c>
    </row>
    <row r="1581" spans="1:18" ht="15.75" customHeight="1" x14ac:dyDescent="0.25">
      <c r="A1581" s="42" t="str">
        <f>IFERROR(INDEX(NFS!F:F,MATCH(B1581,NFS!E:E,0)),"")</f>
        <v/>
      </c>
      <c r="E1581" s="11" t="str">
        <f>IF(B1581="","",COUNTIF(SKU!C:C,B1581))</f>
        <v/>
      </c>
      <c r="H1581" s="64" t="str">
        <f>IF(A1581="","",IFERROR(VLOOKUP(TEXT(A1581,"0"),#REF!,7,FALSE),""))</f>
        <v/>
      </c>
      <c r="I1581" s="17" t="str">
        <f>IF(A1581="","",IFERROR(VLOOKUP(TEXT(A1581,"0"),#REF!,9,FALSE),""))</f>
        <v/>
      </c>
      <c r="J1581" s="19" t="str">
        <f>IF(A1581="","",IFERROR(VLOOKUP(TEXT(A1581,"0"),#REF!,10,FALSE),""))</f>
        <v/>
      </c>
      <c r="K1581" s="18" t="str">
        <f>IFERROR(INDEX(#REF!,MATCH(A1581,#REF!,0)),"")</f>
        <v/>
      </c>
      <c r="L1581" s="58" t="str">
        <f>IFERROR(INDEX(SKU!E:E,MATCH(B1581,SKU!C:C,0)),"")</f>
        <v/>
      </c>
      <c r="M1581" s="56"/>
      <c r="R1581" t="str">
        <f>IF(COUNTIF(ROMANEIOS!K:K,A1581)&gt;0,J1581,"")</f>
        <v/>
      </c>
    </row>
    <row r="1582" spans="1:18" ht="15.75" customHeight="1" x14ac:dyDescent="0.25">
      <c r="A1582" s="42" t="str">
        <f>IFERROR(INDEX(NFS!F:F,MATCH(B1582,NFS!E:E,0)),"")</f>
        <v/>
      </c>
      <c r="E1582" s="11" t="str">
        <f>IF(B1582="","",COUNTIF(SKU!C:C,B1582))</f>
        <v/>
      </c>
      <c r="H1582" s="64" t="str">
        <f>IF(A1582="","",IFERROR(VLOOKUP(TEXT(A1582,"0"),#REF!,7,FALSE),""))</f>
        <v/>
      </c>
      <c r="I1582" s="17" t="str">
        <f>IF(A1582="","",IFERROR(VLOOKUP(TEXT(A1582,"0"),#REF!,9,FALSE),""))</f>
        <v/>
      </c>
      <c r="J1582" s="19" t="str">
        <f>IF(A1582="","",IFERROR(VLOOKUP(TEXT(A1582,"0"),#REF!,10,FALSE),""))</f>
        <v/>
      </c>
      <c r="K1582" s="18" t="str">
        <f>IFERROR(INDEX(#REF!,MATCH(A1582,#REF!,0)),"")</f>
        <v/>
      </c>
      <c r="L1582" s="58" t="str">
        <f>IFERROR(INDEX(SKU!E:E,MATCH(B1582,SKU!C:C,0)),"")</f>
        <v/>
      </c>
      <c r="M1582" s="56"/>
      <c r="R1582" t="str">
        <f>IF(COUNTIF(ROMANEIOS!K:K,A1582)&gt;0,J1582,"")</f>
        <v/>
      </c>
    </row>
    <row r="1583" spans="1:18" ht="15.75" customHeight="1" x14ac:dyDescent="0.25">
      <c r="A1583" s="42" t="str">
        <f>IFERROR(INDEX(NFS!F:F,MATCH(B1583,NFS!E:E,0)),"")</f>
        <v/>
      </c>
      <c r="E1583" s="11" t="str">
        <f>IF(B1583="","",COUNTIF(SKU!C:C,B1583))</f>
        <v/>
      </c>
      <c r="H1583" s="64" t="str">
        <f>IF(A1583="","",IFERROR(VLOOKUP(TEXT(A1583,"0"),#REF!,7,FALSE),""))</f>
        <v/>
      </c>
      <c r="I1583" s="17" t="str">
        <f>IF(A1583="","",IFERROR(VLOOKUP(TEXT(A1583,"0"),#REF!,9,FALSE),""))</f>
        <v/>
      </c>
      <c r="J1583" s="19" t="str">
        <f>IF(A1583="","",IFERROR(VLOOKUP(TEXT(A1583,"0"),#REF!,10,FALSE),""))</f>
        <v/>
      </c>
      <c r="K1583" s="18" t="str">
        <f>IFERROR(INDEX(#REF!,MATCH(A1583,#REF!,0)),"")</f>
        <v/>
      </c>
      <c r="L1583" s="58" t="str">
        <f>IFERROR(INDEX(SKU!E:E,MATCH(B1583,SKU!C:C,0)),"")</f>
        <v/>
      </c>
      <c r="M1583" s="56"/>
      <c r="R1583" t="str">
        <f>IF(COUNTIF(ROMANEIOS!K:K,A1583)&gt;0,J1583,"")</f>
        <v/>
      </c>
    </row>
    <row r="1584" spans="1:18" ht="15.75" customHeight="1" x14ac:dyDescent="0.25">
      <c r="A1584" s="42" t="str">
        <f>IFERROR(INDEX(NFS!F:F,MATCH(B1584,NFS!E:E,0)),"")</f>
        <v/>
      </c>
      <c r="E1584" s="11" t="str">
        <f>IF(B1584="","",COUNTIF(SKU!C:C,B1584))</f>
        <v/>
      </c>
      <c r="H1584" s="64" t="str">
        <f>IF(A1584="","",IFERROR(VLOOKUP(TEXT(A1584,"0"),#REF!,7,FALSE),""))</f>
        <v/>
      </c>
      <c r="I1584" s="17" t="str">
        <f>IF(A1584="","",IFERROR(VLOOKUP(TEXT(A1584,"0"),#REF!,9,FALSE),""))</f>
        <v/>
      </c>
      <c r="J1584" s="19" t="str">
        <f>IF(A1584="","",IFERROR(VLOOKUP(TEXT(A1584,"0"),#REF!,10,FALSE),""))</f>
        <v/>
      </c>
      <c r="K1584" s="18" t="str">
        <f>IFERROR(INDEX(#REF!,MATCH(A1584,#REF!,0)),"")</f>
        <v/>
      </c>
      <c r="L1584" s="58" t="str">
        <f>IFERROR(INDEX(SKU!E:E,MATCH(B1584,SKU!C:C,0)),"")</f>
        <v/>
      </c>
      <c r="M1584" s="56"/>
      <c r="R1584" t="str">
        <f>IF(COUNTIF(ROMANEIOS!K:K,A1584)&gt;0,J1584,"")</f>
        <v/>
      </c>
    </row>
    <row r="1585" spans="1:18" ht="15.75" customHeight="1" x14ac:dyDescent="0.25">
      <c r="A1585" s="42" t="str">
        <f>IFERROR(INDEX(NFS!F:F,MATCH(B1585,NFS!E:E,0)),"")</f>
        <v/>
      </c>
      <c r="E1585" s="11" t="str">
        <f>IF(B1585="","",COUNTIF(SKU!C:C,B1585))</f>
        <v/>
      </c>
      <c r="H1585" s="64" t="str">
        <f>IF(A1585="","",IFERROR(VLOOKUP(TEXT(A1585,"0"),#REF!,7,FALSE),""))</f>
        <v/>
      </c>
      <c r="I1585" s="17" t="str">
        <f>IF(A1585="","",IFERROR(VLOOKUP(TEXT(A1585,"0"),#REF!,9,FALSE),""))</f>
        <v/>
      </c>
      <c r="J1585" s="19" t="str">
        <f>IF(A1585="","",IFERROR(VLOOKUP(TEXT(A1585,"0"),#REF!,10,FALSE),""))</f>
        <v/>
      </c>
      <c r="K1585" s="18" t="str">
        <f>IFERROR(INDEX(#REF!,MATCH(A1585,#REF!,0)),"")</f>
        <v/>
      </c>
      <c r="L1585" s="58" t="str">
        <f>IFERROR(INDEX(SKU!E:E,MATCH(B1585,SKU!C:C,0)),"")</f>
        <v/>
      </c>
      <c r="M1585" s="56"/>
      <c r="R1585" t="str">
        <f>IF(COUNTIF(ROMANEIOS!K:K,A1585)&gt;0,J1585,"")</f>
        <v/>
      </c>
    </row>
    <row r="1586" spans="1:18" ht="15.75" customHeight="1" x14ac:dyDescent="0.25">
      <c r="A1586" s="42" t="str">
        <f>IFERROR(INDEX(NFS!F:F,MATCH(B1586,NFS!E:E,0)),"")</f>
        <v/>
      </c>
      <c r="E1586" s="11" t="str">
        <f>IF(B1586="","",COUNTIF(SKU!C:C,B1586))</f>
        <v/>
      </c>
      <c r="H1586" s="64" t="str">
        <f>IF(A1586="","",IFERROR(VLOOKUP(TEXT(A1586,"0"),#REF!,7,FALSE),""))</f>
        <v/>
      </c>
      <c r="I1586" s="17" t="str">
        <f>IF(A1586="","",IFERROR(VLOOKUP(TEXT(A1586,"0"),#REF!,9,FALSE),""))</f>
        <v/>
      </c>
      <c r="J1586" s="19" t="str">
        <f>IF(A1586="","",IFERROR(VLOOKUP(TEXT(A1586,"0"),#REF!,10,FALSE),""))</f>
        <v/>
      </c>
      <c r="K1586" s="18" t="str">
        <f>IFERROR(INDEX(#REF!,MATCH(A1586,#REF!,0)),"")</f>
        <v/>
      </c>
      <c r="L1586" s="58" t="str">
        <f>IFERROR(INDEX(SKU!E:E,MATCH(B1586,SKU!C:C,0)),"")</f>
        <v/>
      </c>
      <c r="M1586" s="56"/>
      <c r="R1586" t="str">
        <f>IF(COUNTIF(ROMANEIOS!K:K,A1586)&gt;0,J1586,"")</f>
        <v/>
      </c>
    </row>
    <row r="1587" spans="1:18" ht="15.75" customHeight="1" x14ac:dyDescent="0.25">
      <c r="A1587" s="42" t="str">
        <f>IFERROR(INDEX(NFS!F:F,MATCH(B1587,NFS!E:E,0)),"")</f>
        <v/>
      </c>
      <c r="E1587" s="11" t="str">
        <f>IF(B1587="","",COUNTIF(SKU!C:C,B1587))</f>
        <v/>
      </c>
      <c r="H1587" s="64" t="str">
        <f>IF(A1587="","",IFERROR(VLOOKUP(TEXT(A1587,"0"),#REF!,7,FALSE),""))</f>
        <v/>
      </c>
      <c r="I1587" s="17" t="str">
        <f>IF(A1587="","",IFERROR(VLOOKUP(TEXT(A1587,"0"),#REF!,9,FALSE),""))</f>
        <v/>
      </c>
      <c r="J1587" s="19" t="str">
        <f>IF(A1587="","",IFERROR(VLOOKUP(TEXT(A1587,"0"),#REF!,10,FALSE),""))</f>
        <v/>
      </c>
      <c r="K1587" s="18" t="str">
        <f>IFERROR(INDEX(#REF!,MATCH(A1587,#REF!,0)),"")</f>
        <v/>
      </c>
      <c r="L1587" s="58" t="str">
        <f>IFERROR(INDEX(SKU!E:E,MATCH(B1587,SKU!C:C,0)),"")</f>
        <v/>
      </c>
      <c r="M1587" s="56"/>
      <c r="R1587" t="str">
        <f>IF(COUNTIF(ROMANEIOS!K:K,A1587)&gt;0,J1587,"")</f>
        <v/>
      </c>
    </row>
    <row r="1588" spans="1:18" ht="15.75" customHeight="1" x14ac:dyDescent="0.25">
      <c r="A1588" s="42" t="str">
        <f>IFERROR(INDEX(NFS!F:F,MATCH(B1588,NFS!E:E,0)),"")</f>
        <v/>
      </c>
      <c r="E1588" s="11" t="str">
        <f>IF(B1588="","",COUNTIF(SKU!C:C,B1588))</f>
        <v/>
      </c>
      <c r="H1588" s="64" t="str">
        <f>IF(A1588="","",IFERROR(VLOOKUP(TEXT(A1588,"0"),#REF!,7,FALSE),""))</f>
        <v/>
      </c>
      <c r="I1588" s="17" t="str">
        <f>IF(A1588="","",IFERROR(VLOOKUP(TEXT(A1588,"0"),#REF!,9,FALSE),""))</f>
        <v/>
      </c>
      <c r="J1588" s="19" t="str">
        <f>IF(A1588="","",IFERROR(VLOOKUP(TEXT(A1588,"0"),#REF!,10,FALSE),""))</f>
        <v/>
      </c>
      <c r="K1588" s="18" t="str">
        <f>IFERROR(INDEX(#REF!,MATCH(A1588,#REF!,0)),"")</f>
        <v/>
      </c>
      <c r="L1588" s="58" t="str">
        <f>IFERROR(INDEX(SKU!E:E,MATCH(B1588,SKU!C:C,0)),"")</f>
        <v/>
      </c>
      <c r="M1588" s="56"/>
      <c r="R1588" t="str">
        <f>IF(COUNTIF(ROMANEIOS!K:K,A1588)&gt;0,J1588,"")</f>
        <v/>
      </c>
    </row>
    <row r="1589" spans="1:18" ht="15.75" customHeight="1" x14ac:dyDescent="0.25">
      <c r="A1589" s="42" t="str">
        <f>IFERROR(INDEX(NFS!F:F,MATCH(B1589,NFS!E:E,0)),"")</f>
        <v/>
      </c>
      <c r="E1589" s="11" t="str">
        <f>IF(B1589="","",COUNTIF(SKU!C:C,B1589))</f>
        <v/>
      </c>
      <c r="H1589" s="64" t="str">
        <f>IF(A1589="","",IFERROR(VLOOKUP(TEXT(A1589,"0"),#REF!,7,FALSE),""))</f>
        <v/>
      </c>
      <c r="I1589" s="17" t="str">
        <f>IF(A1589="","",IFERROR(VLOOKUP(TEXT(A1589,"0"),#REF!,9,FALSE),""))</f>
        <v/>
      </c>
      <c r="J1589" s="19" t="str">
        <f>IF(A1589="","",IFERROR(VLOOKUP(TEXT(A1589,"0"),#REF!,10,FALSE),""))</f>
        <v/>
      </c>
      <c r="K1589" s="18" t="str">
        <f>IFERROR(INDEX(#REF!,MATCH(A1589,#REF!,0)),"")</f>
        <v/>
      </c>
      <c r="L1589" s="58" t="str">
        <f>IFERROR(INDEX(SKU!E:E,MATCH(B1589,SKU!C:C,0)),"")</f>
        <v/>
      </c>
      <c r="M1589" s="56"/>
      <c r="R1589" t="str">
        <f>IF(COUNTIF(ROMANEIOS!K:K,A1589)&gt;0,J1589,"")</f>
        <v/>
      </c>
    </row>
    <row r="1590" spans="1:18" ht="15.75" customHeight="1" x14ac:dyDescent="0.25">
      <c r="A1590" s="42" t="str">
        <f>IFERROR(INDEX(NFS!F:F,MATCH(B1590,NFS!E:E,0)),"")</f>
        <v/>
      </c>
      <c r="E1590" s="11" t="str">
        <f>IF(B1590="","",COUNTIF(SKU!C:C,B1590))</f>
        <v/>
      </c>
      <c r="H1590" s="64" t="str">
        <f>IF(A1590="","",IFERROR(VLOOKUP(TEXT(A1590,"0"),#REF!,7,FALSE),""))</f>
        <v/>
      </c>
      <c r="I1590" s="17" t="str">
        <f>IF(A1590="","",IFERROR(VLOOKUP(TEXT(A1590,"0"),#REF!,9,FALSE),""))</f>
        <v/>
      </c>
      <c r="J1590" s="19" t="str">
        <f>IF(A1590="","",IFERROR(VLOOKUP(TEXT(A1590,"0"),#REF!,10,FALSE),""))</f>
        <v/>
      </c>
      <c r="K1590" s="18" t="str">
        <f>IFERROR(INDEX(#REF!,MATCH(A1590,#REF!,0)),"")</f>
        <v/>
      </c>
      <c r="L1590" s="58" t="str">
        <f>IFERROR(INDEX(SKU!E:E,MATCH(B1590,SKU!C:C,0)),"")</f>
        <v/>
      </c>
      <c r="M1590" s="56"/>
      <c r="R1590" t="str">
        <f>IF(COUNTIF(ROMANEIOS!K:K,A1590)&gt;0,J1590,"")</f>
        <v/>
      </c>
    </row>
    <row r="1591" spans="1:18" ht="15.75" customHeight="1" x14ac:dyDescent="0.25">
      <c r="A1591" s="42" t="str">
        <f>IFERROR(INDEX(NFS!F:F,MATCH(B1591,NFS!E:E,0)),"")</f>
        <v/>
      </c>
      <c r="E1591" s="11" t="str">
        <f>IF(B1591="","",COUNTIF(SKU!C:C,B1591))</f>
        <v/>
      </c>
      <c r="H1591" s="64" t="str">
        <f>IF(A1591="","",IFERROR(VLOOKUP(TEXT(A1591,"0"),#REF!,7,FALSE),""))</f>
        <v/>
      </c>
      <c r="I1591" s="17" t="str">
        <f>IF(A1591="","",IFERROR(VLOOKUP(TEXT(A1591,"0"),#REF!,9,FALSE),""))</f>
        <v/>
      </c>
      <c r="J1591" s="19" t="str">
        <f>IF(A1591="","",IFERROR(VLOOKUP(TEXT(A1591,"0"),#REF!,10,FALSE),""))</f>
        <v/>
      </c>
      <c r="K1591" s="18" t="str">
        <f>IFERROR(INDEX(#REF!,MATCH(A1591,#REF!,0)),"")</f>
        <v/>
      </c>
      <c r="L1591" s="58" t="str">
        <f>IFERROR(INDEX(SKU!E:E,MATCH(B1591,SKU!C:C,0)),"")</f>
        <v/>
      </c>
      <c r="M1591" s="56"/>
      <c r="R1591" t="str">
        <f>IF(COUNTIF(ROMANEIOS!K:K,A1591)&gt;0,J1591,"")</f>
        <v/>
      </c>
    </row>
    <row r="1592" spans="1:18" ht="15.75" customHeight="1" x14ac:dyDescent="0.25">
      <c r="A1592" s="42" t="str">
        <f>IFERROR(INDEX(NFS!F:F,MATCH(B1592,NFS!E:E,0)),"")</f>
        <v/>
      </c>
      <c r="E1592" s="11" t="str">
        <f>IF(B1592="","",COUNTIF(SKU!C:C,B1592))</f>
        <v/>
      </c>
      <c r="H1592" s="64" t="str">
        <f>IF(A1592="","",IFERROR(VLOOKUP(TEXT(A1592,"0"),#REF!,7,FALSE),""))</f>
        <v/>
      </c>
      <c r="I1592" s="17" t="str">
        <f>IF(A1592="","",IFERROR(VLOOKUP(TEXT(A1592,"0"),#REF!,9,FALSE),""))</f>
        <v/>
      </c>
      <c r="J1592" s="19" t="str">
        <f>IF(A1592="","",IFERROR(VLOOKUP(TEXT(A1592,"0"),#REF!,10,FALSE),""))</f>
        <v/>
      </c>
      <c r="K1592" s="18" t="str">
        <f>IFERROR(INDEX(#REF!,MATCH(A1592,#REF!,0)),"")</f>
        <v/>
      </c>
      <c r="L1592" s="58" t="str">
        <f>IFERROR(INDEX(SKU!E:E,MATCH(B1592,SKU!C:C,0)),"")</f>
        <v/>
      </c>
      <c r="M1592" s="56"/>
      <c r="R1592" t="str">
        <f>IF(COUNTIF(ROMANEIOS!K:K,A1592)&gt;0,J1592,"")</f>
        <v/>
      </c>
    </row>
    <row r="1593" spans="1:18" ht="15.75" customHeight="1" x14ac:dyDescent="0.25">
      <c r="A1593" s="42" t="str">
        <f>IFERROR(INDEX(NFS!F:F,MATCH(B1593,NFS!E:E,0)),"")</f>
        <v/>
      </c>
      <c r="E1593" s="11" t="str">
        <f>IF(B1593="","",COUNTIF(SKU!C:C,B1593))</f>
        <v/>
      </c>
      <c r="H1593" s="64" t="str">
        <f>IF(A1593="","",IFERROR(VLOOKUP(TEXT(A1593,"0"),#REF!,7,FALSE),""))</f>
        <v/>
      </c>
      <c r="I1593" s="17" t="str">
        <f>IF(A1593="","",IFERROR(VLOOKUP(TEXT(A1593,"0"),#REF!,9,FALSE),""))</f>
        <v/>
      </c>
      <c r="J1593" s="19" t="str">
        <f>IF(A1593="","",IFERROR(VLOOKUP(TEXT(A1593,"0"),#REF!,10,FALSE),""))</f>
        <v/>
      </c>
      <c r="K1593" s="18" t="str">
        <f>IFERROR(INDEX(#REF!,MATCH(A1593,#REF!,0)),"")</f>
        <v/>
      </c>
      <c r="L1593" s="58" t="str">
        <f>IFERROR(INDEX(SKU!E:E,MATCH(B1593,SKU!C:C,0)),"")</f>
        <v/>
      </c>
      <c r="M1593" s="56"/>
      <c r="R1593" t="str">
        <f>IF(COUNTIF(ROMANEIOS!K:K,A1593)&gt;0,J1593,"")</f>
        <v/>
      </c>
    </row>
    <row r="1594" spans="1:18" ht="15.75" customHeight="1" x14ac:dyDescent="0.25">
      <c r="A1594" s="42" t="str">
        <f>IFERROR(INDEX(NFS!F:F,MATCH(B1594,NFS!E:E,0)),"")</f>
        <v/>
      </c>
      <c r="E1594" s="11" t="str">
        <f>IF(B1594="","",COUNTIF(SKU!C:C,B1594))</f>
        <v/>
      </c>
      <c r="H1594" s="64" t="str">
        <f>IF(A1594="","",IFERROR(VLOOKUP(TEXT(A1594,"0"),#REF!,7,FALSE),""))</f>
        <v/>
      </c>
      <c r="I1594" s="17" t="str">
        <f>IF(A1594="","",IFERROR(VLOOKUP(TEXT(A1594,"0"),#REF!,9,FALSE),""))</f>
        <v/>
      </c>
      <c r="J1594" s="19" t="str">
        <f>IF(A1594="","",IFERROR(VLOOKUP(TEXT(A1594,"0"),#REF!,10,FALSE),""))</f>
        <v/>
      </c>
      <c r="K1594" s="18" t="str">
        <f>IFERROR(INDEX(#REF!,MATCH(A1594,#REF!,0)),"")</f>
        <v/>
      </c>
      <c r="L1594" s="58" t="str">
        <f>IFERROR(INDEX(SKU!E:E,MATCH(B1594,SKU!C:C,0)),"")</f>
        <v/>
      </c>
      <c r="M1594" s="56"/>
      <c r="R1594" t="str">
        <f>IF(COUNTIF(ROMANEIOS!K:K,A1594)&gt;0,J1594,"")</f>
        <v/>
      </c>
    </row>
    <row r="1595" spans="1:18" ht="15.75" customHeight="1" x14ac:dyDescent="0.25">
      <c r="A1595" s="42" t="str">
        <f>IFERROR(INDEX(NFS!F:F,MATCH(B1595,NFS!E:E,0)),"")</f>
        <v/>
      </c>
      <c r="E1595" s="11" t="str">
        <f>IF(B1595="","",COUNTIF(SKU!C:C,B1595))</f>
        <v/>
      </c>
      <c r="H1595" s="64" t="str">
        <f>IF(A1595="","",IFERROR(VLOOKUP(TEXT(A1595,"0"),#REF!,7,FALSE),""))</f>
        <v/>
      </c>
      <c r="I1595" s="17" t="str">
        <f>IF(A1595="","",IFERROR(VLOOKUP(TEXT(A1595,"0"),#REF!,9,FALSE),""))</f>
        <v/>
      </c>
      <c r="J1595" s="19" t="str">
        <f>IF(A1595="","",IFERROR(VLOOKUP(TEXT(A1595,"0"),#REF!,10,FALSE),""))</f>
        <v/>
      </c>
      <c r="K1595" s="18" t="str">
        <f>IFERROR(INDEX(#REF!,MATCH(A1595,#REF!,0)),"")</f>
        <v/>
      </c>
      <c r="L1595" s="58" t="str">
        <f>IFERROR(INDEX(SKU!E:E,MATCH(B1595,SKU!C:C,0)),"")</f>
        <v/>
      </c>
      <c r="M1595" s="56"/>
      <c r="R1595" t="str">
        <f>IF(COUNTIF(ROMANEIOS!K:K,A1595)&gt;0,J1595,"")</f>
        <v/>
      </c>
    </row>
    <row r="1596" spans="1:18" ht="15.75" customHeight="1" x14ac:dyDescent="0.25">
      <c r="A1596" s="42" t="str">
        <f>IFERROR(INDEX(NFS!F:F,MATCH(B1596,NFS!E:E,0)),"")</f>
        <v/>
      </c>
      <c r="E1596" s="11" t="str">
        <f>IF(B1596="","",COUNTIF(SKU!C:C,B1596))</f>
        <v/>
      </c>
      <c r="H1596" s="64" t="str">
        <f>IF(A1596="","",IFERROR(VLOOKUP(TEXT(A1596,"0"),#REF!,7,FALSE),""))</f>
        <v/>
      </c>
      <c r="I1596" s="17" t="str">
        <f>IF(A1596="","",IFERROR(VLOOKUP(TEXT(A1596,"0"),#REF!,9,FALSE),""))</f>
        <v/>
      </c>
      <c r="J1596" s="19" t="str">
        <f>IF(A1596="","",IFERROR(VLOOKUP(TEXT(A1596,"0"),#REF!,10,FALSE),""))</f>
        <v/>
      </c>
      <c r="K1596" s="18" t="str">
        <f>IFERROR(INDEX(#REF!,MATCH(A1596,#REF!,0)),"")</f>
        <v/>
      </c>
      <c r="L1596" s="58" t="str">
        <f>IFERROR(INDEX(SKU!E:E,MATCH(B1596,SKU!C:C,0)),"")</f>
        <v/>
      </c>
      <c r="M1596" s="56"/>
      <c r="R1596" t="str">
        <f>IF(COUNTIF(ROMANEIOS!K:K,A1596)&gt;0,J1596,"")</f>
        <v/>
      </c>
    </row>
    <row r="1597" spans="1:18" ht="15.75" customHeight="1" x14ac:dyDescent="0.25">
      <c r="A1597" s="42" t="str">
        <f>IFERROR(INDEX(NFS!F:F,MATCH(B1597,NFS!E:E,0)),"")</f>
        <v/>
      </c>
      <c r="E1597" s="11" t="str">
        <f>IF(B1597="","",COUNTIF(SKU!C:C,B1597))</f>
        <v/>
      </c>
      <c r="H1597" s="64" t="str">
        <f>IF(A1597="","",IFERROR(VLOOKUP(TEXT(A1597,"0"),#REF!,7,FALSE),""))</f>
        <v/>
      </c>
      <c r="I1597" s="17" t="str">
        <f>IF(A1597="","",IFERROR(VLOOKUP(TEXT(A1597,"0"),#REF!,9,FALSE),""))</f>
        <v/>
      </c>
      <c r="J1597" s="19" t="str">
        <f>IF(A1597="","",IFERROR(VLOOKUP(TEXT(A1597,"0"),#REF!,10,FALSE),""))</f>
        <v/>
      </c>
      <c r="K1597" s="18" t="str">
        <f>IFERROR(INDEX(#REF!,MATCH(A1597,#REF!,0)),"")</f>
        <v/>
      </c>
      <c r="L1597" s="58" t="str">
        <f>IFERROR(INDEX(SKU!E:E,MATCH(B1597,SKU!C:C,0)),"")</f>
        <v/>
      </c>
      <c r="M1597" s="56"/>
      <c r="R1597" t="str">
        <f>IF(COUNTIF(ROMANEIOS!K:K,A1597)&gt;0,J1597,"")</f>
        <v/>
      </c>
    </row>
    <row r="1598" spans="1:18" ht="15.75" customHeight="1" x14ac:dyDescent="0.25">
      <c r="A1598" s="42" t="str">
        <f>IFERROR(INDEX(NFS!F:F,MATCH(B1598,NFS!E:E,0)),"")</f>
        <v/>
      </c>
      <c r="E1598" s="11" t="str">
        <f>IF(B1598="","",COUNTIF(SKU!C:C,B1598))</f>
        <v/>
      </c>
      <c r="H1598" s="64" t="str">
        <f>IF(A1598="","",IFERROR(VLOOKUP(TEXT(A1598,"0"),#REF!,7,FALSE),""))</f>
        <v/>
      </c>
      <c r="I1598" s="17" t="str">
        <f>IF(A1598="","",IFERROR(VLOOKUP(TEXT(A1598,"0"),#REF!,9,FALSE),""))</f>
        <v/>
      </c>
      <c r="J1598" s="19" t="str">
        <f>IF(A1598="","",IFERROR(VLOOKUP(TEXT(A1598,"0"),#REF!,10,FALSE),""))</f>
        <v/>
      </c>
      <c r="K1598" s="18" t="str">
        <f>IFERROR(INDEX(#REF!,MATCH(A1598,#REF!,0)),"")</f>
        <v/>
      </c>
      <c r="L1598" s="58" t="str">
        <f>IFERROR(INDEX(SKU!E:E,MATCH(B1598,SKU!C:C,0)),"")</f>
        <v/>
      </c>
      <c r="M1598" s="56"/>
      <c r="R1598" t="str">
        <f>IF(COUNTIF(ROMANEIOS!K:K,A1598)&gt;0,J1598,"")</f>
        <v/>
      </c>
    </row>
    <row r="1599" spans="1:18" ht="15.75" customHeight="1" x14ac:dyDescent="0.25">
      <c r="A1599" s="42" t="str">
        <f>IFERROR(INDEX(NFS!F:F,MATCH(B1599,NFS!E:E,0)),"")</f>
        <v/>
      </c>
      <c r="E1599" s="11" t="str">
        <f>IF(B1599="","",COUNTIF(SKU!C:C,B1599))</f>
        <v/>
      </c>
      <c r="H1599" s="64" t="str">
        <f>IF(A1599="","",IFERROR(VLOOKUP(TEXT(A1599,"0"),#REF!,7,FALSE),""))</f>
        <v/>
      </c>
      <c r="I1599" s="17" t="str">
        <f>IF(A1599="","",IFERROR(VLOOKUP(TEXT(A1599,"0"),#REF!,9,FALSE),""))</f>
        <v/>
      </c>
      <c r="J1599" s="19" t="str">
        <f>IF(A1599="","",IFERROR(VLOOKUP(TEXT(A1599,"0"),#REF!,10,FALSE),""))</f>
        <v/>
      </c>
      <c r="K1599" s="18" t="str">
        <f>IFERROR(INDEX(#REF!,MATCH(A1599,#REF!,0)),"")</f>
        <v/>
      </c>
      <c r="L1599" s="58" t="str">
        <f>IFERROR(INDEX(SKU!E:E,MATCH(B1599,SKU!C:C,0)),"")</f>
        <v/>
      </c>
      <c r="M1599" s="56"/>
      <c r="R1599" t="str">
        <f>IF(COUNTIF(ROMANEIOS!K:K,A1599)&gt;0,J1599,"")</f>
        <v/>
      </c>
    </row>
    <row r="1600" spans="1:18" ht="15.75" customHeight="1" x14ac:dyDescent="0.25">
      <c r="A1600" s="42" t="str">
        <f>IFERROR(INDEX(NFS!F:F,MATCH(B1600,NFS!E:E,0)),"")</f>
        <v/>
      </c>
      <c r="E1600" s="11" t="str">
        <f>IF(B1600="","",COUNTIF(SKU!C:C,B1600))</f>
        <v/>
      </c>
      <c r="H1600" s="64" t="str">
        <f>IF(A1600="","",IFERROR(VLOOKUP(TEXT(A1600,"0"),#REF!,7,FALSE),""))</f>
        <v/>
      </c>
      <c r="I1600" s="17" t="str">
        <f>IF(A1600="","",IFERROR(VLOOKUP(TEXT(A1600,"0"),#REF!,9,FALSE),""))</f>
        <v/>
      </c>
      <c r="J1600" s="19" t="str">
        <f>IF(A1600="","",IFERROR(VLOOKUP(TEXT(A1600,"0"),#REF!,10,FALSE),""))</f>
        <v/>
      </c>
      <c r="K1600" s="18" t="str">
        <f>IFERROR(INDEX(#REF!,MATCH(A1600,#REF!,0)),"")</f>
        <v/>
      </c>
      <c r="L1600" s="58" t="str">
        <f>IFERROR(INDEX(SKU!E:E,MATCH(B1600,SKU!C:C,0)),"")</f>
        <v/>
      </c>
      <c r="M1600" s="56"/>
      <c r="R1600" t="str">
        <f>IF(COUNTIF(ROMANEIOS!K:K,A1600)&gt;0,J1600,"")</f>
        <v/>
      </c>
    </row>
    <row r="1601" spans="1:18" ht="15.75" customHeight="1" x14ac:dyDescent="0.25">
      <c r="A1601" s="42" t="str">
        <f>IFERROR(INDEX(NFS!F:F,MATCH(B1601,NFS!E:E,0)),"")</f>
        <v/>
      </c>
      <c r="E1601" s="11" t="str">
        <f>IF(B1601="","",COUNTIF(SKU!C:C,B1601))</f>
        <v/>
      </c>
      <c r="H1601" s="64" t="str">
        <f>IF(A1601="","",IFERROR(VLOOKUP(TEXT(A1601,"0"),#REF!,7,FALSE),""))</f>
        <v/>
      </c>
      <c r="I1601" s="17" t="str">
        <f>IF(A1601="","",IFERROR(VLOOKUP(TEXT(A1601,"0"),#REF!,9,FALSE),""))</f>
        <v/>
      </c>
      <c r="J1601" s="19" t="str">
        <f>IF(A1601="","",IFERROR(VLOOKUP(TEXT(A1601,"0"),#REF!,10,FALSE),""))</f>
        <v/>
      </c>
      <c r="K1601" s="18" t="str">
        <f>IFERROR(INDEX(#REF!,MATCH(A1601,#REF!,0)),"")</f>
        <v/>
      </c>
      <c r="L1601" s="58" t="str">
        <f>IFERROR(INDEX(SKU!E:E,MATCH(B1601,SKU!C:C,0)),"")</f>
        <v/>
      </c>
      <c r="M1601" s="56"/>
      <c r="R1601" t="str">
        <f>IF(COUNTIF(ROMANEIOS!K:K,A1601)&gt;0,J1601,"")</f>
        <v/>
      </c>
    </row>
    <row r="1602" spans="1:18" ht="15.75" customHeight="1" x14ac:dyDescent="0.25">
      <c r="A1602" s="42" t="str">
        <f>IFERROR(INDEX(NFS!F:F,MATCH(B1602,NFS!E:E,0)),"")</f>
        <v/>
      </c>
      <c r="E1602" s="11" t="str">
        <f>IF(B1602="","",COUNTIF(SKU!C:C,B1602))</f>
        <v/>
      </c>
      <c r="H1602" s="64" t="str">
        <f>IF(A1602="","",IFERROR(VLOOKUP(TEXT(A1602,"0"),#REF!,7,FALSE),""))</f>
        <v/>
      </c>
      <c r="I1602" s="17" t="str">
        <f>IF(A1602="","",IFERROR(VLOOKUP(TEXT(A1602,"0"),#REF!,9,FALSE),""))</f>
        <v/>
      </c>
      <c r="J1602" s="19" t="str">
        <f>IF(A1602="","",IFERROR(VLOOKUP(TEXT(A1602,"0"),#REF!,10,FALSE),""))</f>
        <v/>
      </c>
      <c r="K1602" s="18" t="str">
        <f>IFERROR(INDEX(#REF!,MATCH(A1602,#REF!,0)),"")</f>
        <v/>
      </c>
      <c r="L1602" s="58" t="str">
        <f>IFERROR(INDEX(SKU!E:E,MATCH(B1602,SKU!C:C,0)),"")</f>
        <v/>
      </c>
      <c r="M1602" s="56"/>
      <c r="R1602" t="str">
        <f>IF(COUNTIF(ROMANEIOS!K:K,A1602)&gt;0,J1602,"")</f>
        <v/>
      </c>
    </row>
    <row r="1603" spans="1:18" ht="15.75" customHeight="1" x14ac:dyDescent="0.25">
      <c r="A1603" s="42" t="str">
        <f>IFERROR(INDEX(NFS!F:F,MATCH(B1603,NFS!E:E,0)),"")</f>
        <v/>
      </c>
      <c r="E1603" s="11" t="str">
        <f>IF(B1603="","",COUNTIF(SKU!C:C,B1603))</f>
        <v/>
      </c>
      <c r="H1603" s="64" t="str">
        <f>IF(A1603="","",IFERROR(VLOOKUP(TEXT(A1603,"0"),#REF!,7,FALSE),""))</f>
        <v/>
      </c>
      <c r="I1603" s="17" t="str">
        <f>IF(A1603="","",IFERROR(VLOOKUP(TEXT(A1603,"0"),#REF!,9,FALSE),""))</f>
        <v/>
      </c>
      <c r="J1603" s="19" t="str">
        <f>IF(A1603="","",IFERROR(VLOOKUP(TEXT(A1603,"0"),#REF!,10,FALSE),""))</f>
        <v/>
      </c>
      <c r="K1603" s="18" t="str">
        <f>IFERROR(INDEX(#REF!,MATCH(A1603,#REF!,0)),"")</f>
        <v/>
      </c>
      <c r="L1603" s="58" t="str">
        <f>IFERROR(INDEX(SKU!E:E,MATCH(B1603,SKU!C:C,0)),"")</f>
        <v/>
      </c>
      <c r="M1603" s="56"/>
      <c r="R1603" t="str">
        <f>IF(COUNTIF(ROMANEIOS!K:K,A1603)&gt;0,J1603,"")</f>
        <v/>
      </c>
    </row>
    <row r="1604" spans="1:18" ht="15.75" customHeight="1" x14ac:dyDescent="0.25">
      <c r="A1604" s="42" t="str">
        <f>IFERROR(INDEX(NFS!F:F,MATCH(B1604,NFS!E:E,0)),"")</f>
        <v/>
      </c>
      <c r="E1604" s="11" t="str">
        <f>IF(B1604="","",COUNTIF(SKU!C:C,B1604))</f>
        <v/>
      </c>
      <c r="H1604" s="64" t="str">
        <f>IF(A1604="","",IFERROR(VLOOKUP(TEXT(A1604,"0"),#REF!,7,FALSE),""))</f>
        <v/>
      </c>
      <c r="I1604" s="17" t="str">
        <f>IF(A1604="","",IFERROR(VLOOKUP(TEXT(A1604,"0"),#REF!,9,FALSE),""))</f>
        <v/>
      </c>
      <c r="J1604" s="19" t="str">
        <f>IF(A1604="","",IFERROR(VLOOKUP(TEXT(A1604,"0"),#REF!,10,FALSE),""))</f>
        <v/>
      </c>
      <c r="K1604" s="18" t="str">
        <f>IFERROR(INDEX(#REF!,MATCH(A1604,#REF!,0)),"")</f>
        <v/>
      </c>
      <c r="L1604" s="58" t="str">
        <f>IFERROR(INDEX(SKU!E:E,MATCH(B1604,SKU!C:C,0)),"")</f>
        <v/>
      </c>
      <c r="M1604" s="56"/>
      <c r="R1604" t="str">
        <f>IF(COUNTIF(ROMANEIOS!K:K,A1604)&gt;0,J1604,"")</f>
        <v/>
      </c>
    </row>
    <row r="1605" spans="1:18" ht="15.75" customHeight="1" x14ac:dyDescent="0.25">
      <c r="A1605" s="42" t="str">
        <f>IFERROR(INDEX(NFS!F:F,MATCH(B1605,NFS!E:E,0)),"")</f>
        <v/>
      </c>
      <c r="E1605" s="11" t="str">
        <f>IF(B1605="","",COUNTIF(SKU!C:C,B1605))</f>
        <v/>
      </c>
      <c r="H1605" s="64" t="str">
        <f>IF(A1605="","",IFERROR(VLOOKUP(TEXT(A1605,"0"),#REF!,7,FALSE),""))</f>
        <v/>
      </c>
      <c r="I1605" s="17" t="str">
        <f>IF(A1605="","",IFERROR(VLOOKUP(TEXT(A1605,"0"),#REF!,9,FALSE),""))</f>
        <v/>
      </c>
      <c r="J1605" s="19" t="str">
        <f>IF(A1605="","",IFERROR(VLOOKUP(TEXT(A1605,"0"),#REF!,10,FALSE),""))</f>
        <v/>
      </c>
      <c r="K1605" s="18" t="str">
        <f>IFERROR(INDEX(#REF!,MATCH(A1605,#REF!,0)),"")</f>
        <v/>
      </c>
      <c r="L1605" s="58" t="str">
        <f>IFERROR(INDEX(SKU!E:E,MATCH(B1605,SKU!C:C,0)),"")</f>
        <v/>
      </c>
      <c r="M1605" s="56"/>
      <c r="R1605" t="str">
        <f>IF(COUNTIF(ROMANEIOS!K:K,A1605)&gt;0,J1605,"")</f>
        <v/>
      </c>
    </row>
    <row r="1606" spans="1:18" ht="15.75" customHeight="1" x14ac:dyDescent="0.25">
      <c r="A1606" s="42" t="str">
        <f>IFERROR(INDEX(NFS!F:F,MATCH(B1606,NFS!E:E,0)),"")</f>
        <v/>
      </c>
      <c r="E1606" s="11" t="str">
        <f>IF(B1606="","",COUNTIF(SKU!C:C,B1606))</f>
        <v/>
      </c>
      <c r="H1606" s="64" t="str">
        <f>IF(A1606="","",IFERROR(VLOOKUP(TEXT(A1606,"0"),#REF!,7,FALSE),""))</f>
        <v/>
      </c>
      <c r="I1606" s="17" t="str">
        <f>IF(A1606="","",IFERROR(VLOOKUP(TEXT(A1606,"0"),#REF!,9,FALSE),""))</f>
        <v/>
      </c>
      <c r="J1606" s="19" t="str">
        <f>IF(A1606="","",IFERROR(VLOOKUP(TEXT(A1606,"0"),#REF!,10,FALSE),""))</f>
        <v/>
      </c>
      <c r="K1606" s="18" t="str">
        <f>IFERROR(INDEX(#REF!,MATCH(A1606,#REF!,0)),"")</f>
        <v/>
      </c>
      <c r="L1606" s="58" t="str">
        <f>IFERROR(INDEX(SKU!E:E,MATCH(B1606,SKU!C:C,0)),"")</f>
        <v/>
      </c>
      <c r="M1606" s="56"/>
      <c r="R1606" t="str">
        <f>IF(COUNTIF(ROMANEIOS!K:K,A1606)&gt;0,J1606,"")</f>
        <v/>
      </c>
    </row>
    <row r="1607" spans="1:18" ht="15.75" customHeight="1" x14ac:dyDescent="0.25">
      <c r="A1607" s="42" t="str">
        <f>IFERROR(INDEX(NFS!F:F,MATCH(B1607,NFS!E:E,0)),"")</f>
        <v/>
      </c>
      <c r="E1607" s="11" t="str">
        <f>IF(B1607="","",COUNTIF(SKU!C:C,B1607))</f>
        <v/>
      </c>
      <c r="H1607" s="64" t="str">
        <f>IF(A1607="","",IFERROR(VLOOKUP(TEXT(A1607,"0"),#REF!,7,FALSE),""))</f>
        <v/>
      </c>
      <c r="I1607" s="17" t="str">
        <f>IF(A1607="","",IFERROR(VLOOKUP(TEXT(A1607,"0"),#REF!,9,FALSE),""))</f>
        <v/>
      </c>
      <c r="J1607" s="19" t="str">
        <f>IF(A1607="","",IFERROR(VLOOKUP(TEXT(A1607,"0"),#REF!,10,FALSE),""))</f>
        <v/>
      </c>
      <c r="K1607" s="18" t="str">
        <f>IFERROR(INDEX(#REF!,MATCH(A1607,#REF!,0)),"")</f>
        <v/>
      </c>
      <c r="L1607" s="58" t="str">
        <f>IFERROR(INDEX(SKU!E:E,MATCH(B1607,SKU!C:C,0)),"")</f>
        <v/>
      </c>
      <c r="M1607" s="56"/>
      <c r="R1607" t="str">
        <f>IF(COUNTIF(ROMANEIOS!K:K,A1607)&gt;0,J1607,"")</f>
        <v/>
      </c>
    </row>
    <row r="1608" spans="1:18" ht="15.75" customHeight="1" x14ac:dyDescent="0.25">
      <c r="A1608" s="42" t="str">
        <f>IFERROR(INDEX(NFS!F:F,MATCH(B1608,NFS!E:E,0)),"")</f>
        <v/>
      </c>
      <c r="E1608" s="11" t="str">
        <f>IF(B1608="","",COUNTIF(SKU!C:C,B1608))</f>
        <v/>
      </c>
      <c r="H1608" s="64" t="str">
        <f>IF(A1608="","",IFERROR(VLOOKUP(TEXT(A1608,"0"),#REF!,7,FALSE),""))</f>
        <v/>
      </c>
      <c r="I1608" s="17" t="str">
        <f>IF(A1608="","",IFERROR(VLOOKUP(TEXT(A1608,"0"),#REF!,9,FALSE),""))</f>
        <v/>
      </c>
      <c r="J1608" s="19" t="str">
        <f>IF(A1608="","",IFERROR(VLOOKUP(TEXT(A1608,"0"),#REF!,10,FALSE),""))</f>
        <v/>
      </c>
      <c r="K1608" s="18" t="str">
        <f>IFERROR(INDEX(#REF!,MATCH(A1608,#REF!,0)),"")</f>
        <v/>
      </c>
      <c r="L1608" s="58" t="str">
        <f>IFERROR(INDEX(SKU!E:E,MATCH(B1608,SKU!C:C,0)),"")</f>
        <v/>
      </c>
      <c r="M1608" s="56"/>
      <c r="R1608" t="str">
        <f>IF(COUNTIF(ROMANEIOS!K:K,A1608)&gt;0,J1608,"")</f>
        <v/>
      </c>
    </row>
    <row r="1609" spans="1:18" ht="15.75" customHeight="1" x14ac:dyDescent="0.25">
      <c r="A1609" s="42" t="str">
        <f>IFERROR(INDEX(NFS!F:F,MATCH(B1609,NFS!E:E,0)),"")</f>
        <v/>
      </c>
      <c r="E1609" s="11" t="str">
        <f>IF(B1609="","",COUNTIF(SKU!C:C,B1609))</f>
        <v/>
      </c>
      <c r="H1609" s="64" t="str">
        <f>IF(A1609="","",IFERROR(VLOOKUP(TEXT(A1609,"0"),#REF!,7,FALSE),""))</f>
        <v/>
      </c>
      <c r="I1609" s="17" t="str">
        <f>IF(A1609="","",IFERROR(VLOOKUP(TEXT(A1609,"0"),#REF!,9,FALSE),""))</f>
        <v/>
      </c>
      <c r="J1609" s="19" t="str">
        <f>IF(A1609="","",IFERROR(VLOOKUP(TEXT(A1609,"0"),#REF!,10,FALSE),""))</f>
        <v/>
      </c>
      <c r="K1609" s="18" t="str">
        <f>IFERROR(INDEX(#REF!,MATCH(A1609,#REF!,0)),"")</f>
        <v/>
      </c>
      <c r="L1609" s="58" t="str">
        <f>IFERROR(INDEX(SKU!E:E,MATCH(B1609,SKU!C:C,0)),"")</f>
        <v/>
      </c>
      <c r="M1609" s="56"/>
      <c r="R1609" t="str">
        <f>IF(COUNTIF(ROMANEIOS!K:K,A1609)&gt;0,J1609,"")</f>
        <v/>
      </c>
    </row>
    <row r="1610" spans="1:18" ht="15.75" customHeight="1" x14ac:dyDescent="0.25">
      <c r="A1610" s="42" t="str">
        <f>IFERROR(INDEX(NFS!F:F,MATCH(B1610,NFS!E:E,0)),"")</f>
        <v/>
      </c>
      <c r="E1610" s="11" t="str">
        <f>IF(B1610="","",COUNTIF(SKU!C:C,B1610))</f>
        <v/>
      </c>
      <c r="H1610" s="64" t="str">
        <f>IF(A1610="","",IFERROR(VLOOKUP(TEXT(A1610,"0"),#REF!,7,FALSE),""))</f>
        <v/>
      </c>
      <c r="I1610" s="17" t="str">
        <f>IF(A1610="","",IFERROR(VLOOKUP(TEXT(A1610,"0"),#REF!,9,FALSE),""))</f>
        <v/>
      </c>
      <c r="J1610" s="19" t="str">
        <f>IF(A1610="","",IFERROR(VLOOKUP(TEXT(A1610,"0"),#REF!,10,FALSE),""))</f>
        <v/>
      </c>
      <c r="K1610" s="18" t="str">
        <f>IFERROR(INDEX(#REF!,MATCH(A1610,#REF!,0)),"")</f>
        <v/>
      </c>
      <c r="L1610" s="58" t="str">
        <f>IFERROR(INDEX(SKU!E:E,MATCH(B1610,SKU!C:C,0)),"")</f>
        <v/>
      </c>
      <c r="M1610" s="56"/>
      <c r="R1610" t="str">
        <f>IF(COUNTIF(ROMANEIOS!K:K,A1610)&gt;0,J1610,"")</f>
        <v/>
      </c>
    </row>
    <row r="1611" spans="1:18" ht="15.75" customHeight="1" x14ac:dyDescent="0.25">
      <c r="A1611" s="42" t="str">
        <f>IFERROR(INDEX(NFS!F:F,MATCH(B1611,NFS!E:E,0)),"")</f>
        <v/>
      </c>
      <c r="E1611" s="11" t="str">
        <f>IF(B1611="","",COUNTIF(SKU!C:C,B1611))</f>
        <v/>
      </c>
      <c r="H1611" s="64" t="str">
        <f>IF(A1611="","",IFERROR(VLOOKUP(TEXT(A1611,"0"),#REF!,7,FALSE),""))</f>
        <v/>
      </c>
      <c r="I1611" s="17" t="str">
        <f>IF(A1611="","",IFERROR(VLOOKUP(TEXT(A1611,"0"),#REF!,9,FALSE),""))</f>
        <v/>
      </c>
      <c r="J1611" s="19" t="str">
        <f>IF(A1611="","",IFERROR(VLOOKUP(TEXT(A1611,"0"),#REF!,10,FALSE),""))</f>
        <v/>
      </c>
      <c r="K1611" s="18" t="str">
        <f>IFERROR(INDEX(#REF!,MATCH(A1611,#REF!,0)),"")</f>
        <v/>
      </c>
      <c r="L1611" s="58" t="str">
        <f>IFERROR(INDEX(SKU!E:E,MATCH(B1611,SKU!C:C,0)),"")</f>
        <v/>
      </c>
      <c r="M1611" s="56"/>
      <c r="R1611" t="str">
        <f>IF(COUNTIF(ROMANEIOS!K:K,A1611)&gt;0,J1611,"")</f>
        <v/>
      </c>
    </row>
    <row r="1612" spans="1:18" ht="15.75" customHeight="1" x14ac:dyDescent="0.25">
      <c r="A1612" s="42" t="str">
        <f>IFERROR(INDEX(NFS!F:F,MATCH(B1612,NFS!E:E,0)),"")</f>
        <v/>
      </c>
      <c r="E1612" s="11" t="str">
        <f>IF(B1612="","",COUNTIF(SKU!C:C,B1612))</f>
        <v/>
      </c>
      <c r="H1612" s="64" t="str">
        <f>IF(A1612="","",IFERROR(VLOOKUP(TEXT(A1612,"0"),#REF!,7,FALSE),""))</f>
        <v/>
      </c>
      <c r="I1612" s="17" t="str">
        <f>IF(A1612="","",IFERROR(VLOOKUP(TEXT(A1612,"0"),#REF!,9,FALSE),""))</f>
        <v/>
      </c>
      <c r="J1612" s="19" t="str">
        <f>IF(A1612="","",IFERROR(VLOOKUP(TEXT(A1612,"0"),#REF!,10,FALSE),""))</f>
        <v/>
      </c>
      <c r="K1612" s="18" t="str">
        <f>IFERROR(INDEX(#REF!,MATCH(A1612,#REF!,0)),"")</f>
        <v/>
      </c>
      <c r="L1612" s="58" t="str">
        <f>IFERROR(INDEX(SKU!E:E,MATCH(B1612,SKU!C:C,0)),"")</f>
        <v/>
      </c>
      <c r="M1612" s="56"/>
      <c r="R1612" t="str">
        <f>IF(COUNTIF(ROMANEIOS!K:K,A1612)&gt;0,J1612,"")</f>
        <v/>
      </c>
    </row>
    <row r="1613" spans="1:18" ht="15.75" customHeight="1" x14ac:dyDescent="0.25">
      <c r="A1613" s="42" t="str">
        <f>IFERROR(INDEX(NFS!F:F,MATCH(B1613,NFS!E:E,0)),"")</f>
        <v/>
      </c>
      <c r="E1613" s="11" t="str">
        <f>IF(B1613="","",COUNTIF(SKU!C:C,B1613))</f>
        <v/>
      </c>
      <c r="H1613" s="64" t="str">
        <f>IF(A1613="","",IFERROR(VLOOKUP(TEXT(A1613,"0"),#REF!,7,FALSE),""))</f>
        <v/>
      </c>
      <c r="I1613" s="17" t="str">
        <f>IF(A1613="","",IFERROR(VLOOKUP(TEXT(A1613,"0"),#REF!,9,FALSE),""))</f>
        <v/>
      </c>
      <c r="J1613" s="19" t="str">
        <f>IF(A1613="","",IFERROR(VLOOKUP(TEXT(A1613,"0"),#REF!,10,FALSE),""))</f>
        <v/>
      </c>
      <c r="K1613" s="18" t="str">
        <f>IFERROR(INDEX(#REF!,MATCH(A1613,#REF!,0)),"")</f>
        <v/>
      </c>
      <c r="L1613" s="58" t="str">
        <f>IFERROR(INDEX(SKU!E:E,MATCH(B1613,SKU!C:C,0)),"")</f>
        <v/>
      </c>
      <c r="M1613" s="56"/>
      <c r="R1613" t="str">
        <f>IF(COUNTIF(ROMANEIOS!K:K,A1613)&gt;0,J1613,"")</f>
        <v/>
      </c>
    </row>
    <row r="1614" spans="1:18" ht="15.75" customHeight="1" x14ac:dyDescent="0.25">
      <c r="A1614" s="42" t="str">
        <f>IFERROR(INDEX(NFS!F:F,MATCH(B1614,NFS!E:E,0)),"")</f>
        <v/>
      </c>
      <c r="E1614" s="11" t="str">
        <f>IF(B1614="","",COUNTIF(SKU!C:C,B1614))</f>
        <v/>
      </c>
      <c r="H1614" s="64" t="str">
        <f>IF(A1614="","",IFERROR(VLOOKUP(TEXT(A1614,"0"),#REF!,7,FALSE),""))</f>
        <v/>
      </c>
      <c r="I1614" s="17" t="str">
        <f>IF(A1614="","",IFERROR(VLOOKUP(TEXT(A1614,"0"),#REF!,9,FALSE),""))</f>
        <v/>
      </c>
      <c r="J1614" s="19" t="str">
        <f>IF(A1614="","",IFERROR(VLOOKUP(TEXT(A1614,"0"),#REF!,10,FALSE),""))</f>
        <v/>
      </c>
      <c r="K1614" s="18" t="str">
        <f>IFERROR(INDEX(#REF!,MATCH(A1614,#REF!,0)),"")</f>
        <v/>
      </c>
      <c r="L1614" s="58" t="str">
        <f>IFERROR(INDEX(SKU!E:E,MATCH(B1614,SKU!C:C,0)),"")</f>
        <v/>
      </c>
      <c r="M1614" s="56"/>
      <c r="R1614" t="str">
        <f>IF(COUNTIF(ROMANEIOS!K:K,A1614)&gt;0,J1614,"")</f>
        <v/>
      </c>
    </row>
    <row r="1615" spans="1:18" ht="15.75" customHeight="1" x14ac:dyDescent="0.25">
      <c r="A1615" s="42" t="str">
        <f>IFERROR(INDEX(NFS!F:F,MATCH(B1615,NFS!E:E,0)),"")</f>
        <v/>
      </c>
      <c r="E1615" s="11" t="str">
        <f>IF(B1615="","",COUNTIF(SKU!C:C,B1615))</f>
        <v/>
      </c>
      <c r="H1615" s="64" t="str">
        <f>IF(A1615="","",IFERROR(VLOOKUP(TEXT(A1615,"0"),#REF!,7,FALSE),""))</f>
        <v/>
      </c>
      <c r="I1615" s="17" t="str">
        <f>IF(A1615="","",IFERROR(VLOOKUP(TEXT(A1615,"0"),#REF!,9,FALSE),""))</f>
        <v/>
      </c>
      <c r="J1615" s="19" t="str">
        <f>IF(A1615="","",IFERROR(VLOOKUP(TEXT(A1615,"0"),#REF!,10,FALSE),""))</f>
        <v/>
      </c>
      <c r="K1615" s="18" t="str">
        <f>IFERROR(INDEX(#REF!,MATCH(A1615,#REF!,0)),"")</f>
        <v/>
      </c>
      <c r="L1615" s="58" t="str">
        <f>IFERROR(INDEX(SKU!E:E,MATCH(B1615,SKU!C:C,0)),"")</f>
        <v/>
      </c>
      <c r="M1615" s="56"/>
      <c r="R1615" t="str">
        <f>IF(COUNTIF(ROMANEIOS!K:K,A1615)&gt;0,J1615,"")</f>
        <v/>
      </c>
    </row>
    <row r="1616" spans="1:18" ht="15.75" customHeight="1" x14ac:dyDescent="0.25">
      <c r="A1616" s="42" t="str">
        <f>IFERROR(INDEX(NFS!F:F,MATCH(B1616,NFS!E:E,0)),"")</f>
        <v/>
      </c>
      <c r="E1616" s="11" t="str">
        <f>IF(B1616="","",COUNTIF(SKU!C:C,B1616))</f>
        <v/>
      </c>
      <c r="H1616" s="64" t="str">
        <f>IF(A1616="","",IFERROR(VLOOKUP(TEXT(A1616,"0"),#REF!,7,FALSE),""))</f>
        <v/>
      </c>
      <c r="I1616" s="17" t="str">
        <f>IF(A1616="","",IFERROR(VLOOKUP(TEXT(A1616,"0"),#REF!,9,FALSE),""))</f>
        <v/>
      </c>
      <c r="J1616" s="19" t="str">
        <f>IF(A1616="","",IFERROR(VLOOKUP(TEXT(A1616,"0"),#REF!,10,FALSE),""))</f>
        <v/>
      </c>
      <c r="K1616" s="18" t="str">
        <f>IFERROR(INDEX(#REF!,MATCH(A1616,#REF!,0)),"")</f>
        <v/>
      </c>
      <c r="L1616" s="58" t="str">
        <f>IFERROR(INDEX(SKU!E:E,MATCH(B1616,SKU!C:C,0)),"")</f>
        <v/>
      </c>
      <c r="M1616" s="56"/>
      <c r="R1616" t="str">
        <f>IF(COUNTIF(ROMANEIOS!K:K,A1616)&gt;0,J1616,"")</f>
        <v/>
      </c>
    </row>
    <row r="1617" spans="1:18" ht="15.75" customHeight="1" x14ac:dyDescent="0.25">
      <c r="A1617" s="42" t="str">
        <f>IFERROR(INDEX(NFS!F:F,MATCH(B1617,NFS!E:E,0)),"")</f>
        <v/>
      </c>
      <c r="E1617" s="11" t="str">
        <f>IF(B1617="","",COUNTIF(SKU!C:C,B1617))</f>
        <v/>
      </c>
      <c r="H1617" s="64" t="str">
        <f>IF(A1617="","",IFERROR(VLOOKUP(TEXT(A1617,"0"),#REF!,7,FALSE),""))</f>
        <v/>
      </c>
      <c r="I1617" s="17" t="str">
        <f>IF(A1617="","",IFERROR(VLOOKUP(TEXT(A1617,"0"),#REF!,9,FALSE),""))</f>
        <v/>
      </c>
      <c r="J1617" s="19" t="str">
        <f>IF(A1617="","",IFERROR(VLOOKUP(TEXT(A1617,"0"),#REF!,10,FALSE),""))</f>
        <v/>
      </c>
      <c r="K1617" s="18" t="str">
        <f>IFERROR(INDEX(#REF!,MATCH(A1617,#REF!,0)),"")</f>
        <v/>
      </c>
      <c r="L1617" s="58" t="str">
        <f>IFERROR(INDEX(SKU!E:E,MATCH(B1617,SKU!C:C,0)),"")</f>
        <v/>
      </c>
      <c r="M1617" s="56"/>
      <c r="R1617" t="str">
        <f>IF(COUNTIF(ROMANEIOS!K:K,A1617)&gt;0,J1617,"")</f>
        <v/>
      </c>
    </row>
    <row r="1618" spans="1:18" ht="15.75" customHeight="1" x14ac:dyDescent="0.25">
      <c r="A1618" s="42" t="str">
        <f>IFERROR(INDEX(NFS!F:F,MATCH(B1618,NFS!E:E,0)),"")</f>
        <v/>
      </c>
      <c r="E1618" s="11" t="str">
        <f>IF(B1618="","",COUNTIF(SKU!C:C,B1618))</f>
        <v/>
      </c>
      <c r="H1618" s="64" t="str">
        <f>IF(A1618="","",IFERROR(VLOOKUP(TEXT(A1618,"0"),#REF!,7,FALSE),""))</f>
        <v/>
      </c>
      <c r="I1618" s="17" t="str">
        <f>IF(A1618="","",IFERROR(VLOOKUP(TEXT(A1618,"0"),#REF!,9,FALSE),""))</f>
        <v/>
      </c>
      <c r="J1618" s="19" t="str">
        <f>IF(A1618="","",IFERROR(VLOOKUP(TEXT(A1618,"0"),#REF!,10,FALSE),""))</f>
        <v/>
      </c>
      <c r="K1618" s="18" t="str">
        <f>IFERROR(INDEX(#REF!,MATCH(A1618,#REF!,0)),"")</f>
        <v/>
      </c>
      <c r="L1618" s="58" t="str">
        <f>IFERROR(INDEX(SKU!E:E,MATCH(B1618,SKU!C:C,0)),"")</f>
        <v/>
      </c>
      <c r="M1618" s="56"/>
      <c r="R1618" t="str">
        <f>IF(COUNTIF(ROMANEIOS!K:K,A1618)&gt;0,J1618,"")</f>
        <v/>
      </c>
    </row>
    <row r="1619" spans="1:18" ht="15.75" customHeight="1" x14ac:dyDescent="0.25">
      <c r="A1619" s="42" t="str">
        <f>IFERROR(INDEX(NFS!F:F,MATCH(B1619,NFS!E:E,0)),"")</f>
        <v/>
      </c>
      <c r="E1619" s="11" t="str">
        <f>IF(B1619="","",COUNTIF(SKU!C:C,B1619))</f>
        <v/>
      </c>
      <c r="H1619" s="64" t="str">
        <f>IF(A1619="","",IFERROR(VLOOKUP(TEXT(A1619,"0"),#REF!,7,FALSE),""))</f>
        <v/>
      </c>
      <c r="I1619" s="17" t="str">
        <f>IF(A1619="","",IFERROR(VLOOKUP(TEXT(A1619,"0"),#REF!,9,FALSE),""))</f>
        <v/>
      </c>
      <c r="J1619" s="19" t="str">
        <f>IF(A1619="","",IFERROR(VLOOKUP(TEXT(A1619,"0"),#REF!,10,FALSE),""))</f>
        <v/>
      </c>
      <c r="K1619" s="18" t="str">
        <f>IFERROR(INDEX(#REF!,MATCH(A1619,#REF!,0)),"")</f>
        <v/>
      </c>
      <c r="L1619" s="58" t="str">
        <f>IFERROR(INDEX(SKU!E:E,MATCH(B1619,SKU!C:C,0)),"")</f>
        <v/>
      </c>
      <c r="M1619" s="56"/>
      <c r="R1619" t="str">
        <f>IF(COUNTIF(ROMANEIOS!K:K,A1619)&gt;0,J1619,"")</f>
        <v/>
      </c>
    </row>
    <row r="1620" spans="1:18" ht="15.75" customHeight="1" x14ac:dyDescent="0.25">
      <c r="A1620" s="42" t="str">
        <f>IFERROR(INDEX(NFS!F:F,MATCH(B1620,NFS!E:E,0)),"")</f>
        <v/>
      </c>
      <c r="E1620" s="11" t="str">
        <f>IF(B1620="","",COUNTIF(SKU!C:C,B1620))</f>
        <v/>
      </c>
      <c r="H1620" s="64" t="str">
        <f>IF(A1620="","",IFERROR(VLOOKUP(TEXT(A1620,"0"),#REF!,7,FALSE),""))</f>
        <v/>
      </c>
      <c r="I1620" s="17" t="str">
        <f>IF(A1620="","",IFERROR(VLOOKUP(TEXT(A1620,"0"),#REF!,9,FALSE),""))</f>
        <v/>
      </c>
      <c r="J1620" s="19" t="str">
        <f>IF(A1620="","",IFERROR(VLOOKUP(TEXT(A1620,"0"),#REF!,10,FALSE),""))</f>
        <v/>
      </c>
      <c r="K1620" s="18" t="str">
        <f>IFERROR(INDEX(#REF!,MATCH(A1620,#REF!,0)),"")</f>
        <v/>
      </c>
      <c r="L1620" s="58" t="str">
        <f>IFERROR(INDEX(SKU!E:E,MATCH(B1620,SKU!C:C,0)),"")</f>
        <v/>
      </c>
      <c r="M1620" s="56"/>
      <c r="R1620" t="str">
        <f>IF(COUNTIF(ROMANEIOS!K:K,A1620)&gt;0,J1620,"")</f>
        <v/>
      </c>
    </row>
    <row r="1621" spans="1:18" ht="15.75" customHeight="1" x14ac:dyDescent="0.25">
      <c r="A1621" s="42" t="str">
        <f>IFERROR(INDEX(NFS!F:F,MATCH(B1621,NFS!E:E,0)),"")</f>
        <v/>
      </c>
      <c r="E1621" s="11" t="str">
        <f>IF(B1621="","",COUNTIF(SKU!C:C,B1621))</f>
        <v/>
      </c>
      <c r="H1621" s="64" t="str">
        <f>IF(A1621="","",IFERROR(VLOOKUP(TEXT(A1621,"0"),#REF!,7,FALSE),""))</f>
        <v/>
      </c>
      <c r="I1621" s="17" t="str">
        <f>IF(A1621="","",IFERROR(VLOOKUP(TEXT(A1621,"0"),#REF!,9,FALSE),""))</f>
        <v/>
      </c>
      <c r="J1621" s="19" t="str">
        <f>IF(A1621="","",IFERROR(VLOOKUP(TEXT(A1621,"0"),#REF!,10,FALSE),""))</f>
        <v/>
      </c>
      <c r="K1621" s="18" t="str">
        <f>IFERROR(INDEX(#REF!,MATCH(A1621,#REF!,0)),"")</f>
        <v/>
      </c>
      <c r="L1621" s="58" t="str">
        <f>IFERROR(INDEX(SKU!E:E,MATCH(B1621,SKU!C:C,0)),"")</f>
        <v/>
      </c>
      <c r="M1621" s="56"/>
      <c r="R1621" t="str">
        <f>IF(COUNTIF(ROMANEIOS!K:K,A1621)&gt;0,J1621,"")</f>
        <v/>
      </c>
    </row>
    <row r="1622" spans="1:18" ht="15.75" customHeight="1" x14ac:dyDescent="0.25">
      <c r="A1622" s="42" t="str">
        <f>IFERROR(INDEX(NFS!F:F,MATCH(B1622,NFS!E:E,0)),"")</f>
        <v/>
      </c>
      <c r="E1622" s="11" t="str">
        <f>IF(B1622="","",COUNTIF(SKU!C:C,B1622))</f>
        <v/>
      </c>
      <c r="H1622" s="64" t="str">
        <f>IF(A1622="","",IFERROR(VLOOKUP(TEXT(A1622,"0"),#REF!,7,FALSE),""))</f>
        <v/>
      </c>
      <c r="I1622" s="17" t="str">
        <f>IF(A1622="","",IFERROR(VLOOKUP(TEXT(A1622,"0"),#REF!,9,FALSE),""))</f>
        <v/>
      </c>
      <c r="J1622" s="19" t="str">
        <f>IF(A1622="","",IFERROR(VLOOKUP(TEXT(A1622,"0"),#REF!,10,FALSE),""))</f>
        <v/>
      </c>
      <c r="K1622" s="18" t="str">
        <f>IFERROR(INDEX(#REF!,MATCH(A1622,#REF!,0)),"")</f>
        <v/>
      </c>
      <c r="L1622" s="58" t="str">
        <f>IFERROR(INDEX(SKU!E:E,MATCH(B1622,SKU!C:C,0)),"")</f>
        <v/>
      </c>
      <c r="M1622" s="56"/>
      <c r="R1622" t="str">
        <f>IF(COUNTIF(ROMANEIOS!K:K,A1622)&gt;0,J1622,"")</f>
        <v/>
      </c>
    </row>
    <row r="1623" spans="1:18" ht="15.75" customHeight="1" x14ac:dyDescent="0.25">
      <c r="A1623" s="42" t="str">
        <f>IFERROR(INDEX(NFS!F:F,MATCH(B1623,NFS!E:E,0)),"")</f>
        <v/>
      </c>
      <c r="E1623" s="11" t="str">
        <f>IF(B1623="","",COUNTIF(SKU!C:C,B1623))</f>
        <v/>
      </c>
      <c r="H1623" s="64" t="str">
        <f>IF(A1623="","",IFERROR(VLOOKUP(TEXT(A1623,"0"),#REF!,7,FALSE),""))</f>
        <v/>
      </c>
      <c r="I1623" s="17" t="str">
        <f>IF(A1623="","",IFERROR(VLOOKUP(TEXT(A1623,"0"),#REF!,9,FALSE),""))</f>
        <v/>
      </c>
      <c r="J1623" s="19" t="str">
        <f>IF(A1623="","",IFERROR(VLOOKUP(TEXT(A1623,"0"),#REF!,10,FALSE),""))</f>
        <v/>
      </c>
      <c r="K1623" s="18" t="str">
        <f>IFERROR(INDEX(#REF!,MATCH(A1623,#REF!,0)),"")</f>
        <v/>
      </c>
      <c r="L1623" s="58" t="str">
        <f>IFERROR(INDEX(SKU!E:E,MATCH(B1623,SKU!C:C,0)),"")</f>
        <v/>
      </c>
      <c r="M1623" s="56"/>
      <c r="R1623" t="str">
        <f>IF(COUNTIF(ROMANEIOS!K:K,A1623)&gt;0,J1623,"")</f>
        <v/>
      </c>
    </row>
    <row r="1624" spans="1:18" ht="15.75" customHeight="1" x14ac:dyDescent="0.25">
      <c r="A1624" s="42" t="str">
        <f>IFERROR(INDEX(NFS!F:F,MATCH(B1624,NFS!E:E,0)),"")</f>
        <v/>
      </c>
      <c r="E1624" s="11" t="str">
        <f>IF(B1624="","",COUNTIF(SKU!C:C,B1624))</f>
        <v/>
      </c>
      <c r="H1624" s="64" t="str">
        <f>IF(A1624="","",IFERROR(VLOOKUP(TEXT(A1624,"0"),#REF!,7,FALSE),""))</f>
        <v/>
      </c>
      <c r="I1624" s="17" t="str">
        <f>IF(A1624="","",IFERROR(VLOOKUP(TEXT(A1624,"0"),#REF!,9,FALSE),""))</f>
        <v/>
      </c>
      <c r="J1624" s="19" t="str">
        <f>IF(A1624="","",IFERROR(VLOOKUP(TEXT(A1624,"0"),#REF!,10,FALSE),""))</f>
        <v/>
      </c>
      <c r="K1624" s="18" t="str">
        <f>IFERROR(INDEX(#REF!,MATCH(A1624,#REF!,0)),"")</f>
        <v/>
      </c>
      <c r="L1624" s="58" t="str">
        <f>IFERROR(INDEX(SKU!E:E,MATCH(B1624,SKU!C:C,0)),"")</f>
        <v/>
      </c>
      <c r="M1624" s="56"/>
      <c r="R1624" t="str">
        <f>IF(COUNTIF(ROMANEIOS!K:K,A1624)&gt;0,J1624,"")</f>
        <v/>
      </c>
    </row>
    <row r="1625" spans="1:18" ht="15.75" customHeight="1" x14ac:dyDescent="0.25">
      <c r="A1625" s="42" t="str">
        <f>IFERROR(INDEX(NFS!F:F,MATCH(B1625,NFS!E:E,0)),"")</f>
        <v/>
      </c>
      <c r="E1625" s="11" t="str">
        <f>IF(B1625="","",COUNTIF(SKU!C:C,B1625))</f>
        <v/>
      </c>
      <c r="H1625" s="64" t="str">
        <f>IF(A1625="","",IFERROR(VLOOKUP(TEXT(A1625,"0"),#REF!,7,FALSE),""))</f>
        <v/>
      </c>
      <c r="I1625" s="17" t="str">
        <f>IF(A1625="","",IFERROR(VLOOKUP(TEXT(A1625,"0"),#REF!,9,FALSE),""))</f>
        <v/>
      </c>
      <c r="J1625" s="19" t="str">
        <f>IF(A1625="","",IFERROR(VLOOKUP(TEXT(A1625,"0"),#REF!,10,FALSE),""))</f>
        <v/>
      </c>
      <c r="K1625" s="18" t="str">
        <f>IFERROR(INDEX(#REF!,MATCH(A1625,#REF!,0)),"")</f>
        <v/>
      </c>
      <c r="L1625" s="58" t="str">
        <f>IFERROR(INDEX(SKU!E:E,MATCH(B1625,SKU!C:C,0)),"")</f>
        <v/>
      </c>
      <c r="M1625" s="56"/>
      <c r="R1625" t="str">
        <f>IF(COUNTIF(ROMANEIOS!K:K,A1625)&gt;0,J1625,"")</f>
        <v/>
      </c>
    </row>
    <row r="1626" spans="1:18" ht="15.75" customHeight="1" x14ac:dyDescent="0.25">
      <c r="A1626" s="42" t="str">
        <f>IFERROR(INDEX(NFS!F:F,MATCH(B1626,NFS!E:E,0)),"")</f>
        <v/>
      </c>
      <c r="E1626" s="11" t="str">
        <f>IF(B1626="","",COUNTIF(SKU!C:C,B1626))</f>
        <v/>
      </c>
      <c r="H1626" s="64" t="str">
        <f>IF(A1626="","",IFERROR(VLOOKUP(TEXT(A1626,"0"),#REF!,7,FALSE),""))</f>
        <v/>
      </c>
      <c r="I1626" s="17" t="str">
        <f>IF(A1626="","",IFERROR(VLOOKUP(TEXT(A1626,"0"),#REF!,9,FALSE),""))</f>
        <v/>
      </c>
      <c r="J1626" s="19" t="str">
        <f>IF(A1626="","",IFERROR(VLOOKUP(TEXT(A1626,"0"),#REF!,10,FALSE),""))</f>
        <v/>
      </c>
      <c r="K1626" s="18" t="str">
        <f>IFERROR(INDEX(#REF!,MATCH(A1626,#REF!,0)),"")</f>
        <v/>
      </c>
      <c r="L1626" s="58" t="str">
        <f>IFERROR(INDEX(SKU!E:E,MATCH(B1626,SKU!C:C,0)),"")</f>
        <v/>
      </c>
      <c r="M1626" s="56"/>
      <c r="R1626" t="str">
        <f>IF(COUNTIF(ROMANEIOS!K:K,A1626)&gt;0,J1626,"")</f>
        <v/>
      </c>
    </row>
    <row r="1627" spans="1:18" ht="15.75" customHeight="1" x14ac:dyDescent="0.25">
      <c r="A1627" s="42" t="str">
        <f>IFERROR(INDEX(NFS!F:F,MATCH(B1627,NFS!E:E,0)),"")</f>
        <v/>
      </c>
      <c r="E1627" s="11" t="str">
        <f>IF(B1627="","",COUNTIF(SKU!C:C,B1627))</f>
        <v/>
      </c>
      <c r="H1627" s="64" t="str">
        <f>IF(A1627="","",IFERROR(VLOOKUP(TEXT(A1627,"0"),#REF!,7,FALSE),""))</f>
        <v/>
      </c>
      <c r="I1627" s="17" t="str">
        <f>IF(A1627="","",IFERROR(VLOOKUP(TEXT(A1627,"0"),#REF!,9,FALSE),""))</f>
        <v/>
      </c>
      <c r="J1627" s="19" t="str">
        <f>IF(A1627="","",IFERROR(VLOOKUP(TEXT(A1627,"0"),#REF!,10,FALSE),""))</f>
        <v/>
      </c>
      <c r="K1627" s="18" t="str">
        <f>IFERROR(INDEX(#REF!,MATCH(A1627,#REF!,0)),"")</f>
        <v/>
      </c>
      <c r="L1627" s="58" t="str">
        <f>IFERROR(INDEX(SKU!E:E,MATCH(B1627,SKU!C:C,0)),"")</f>
        <v/>
      </c>
      <c r="M1627" s="56"/>
      <c r="R1627" t="str">
        <f>IF(COUNTIF(ROMANEIOS!K:K,A1627)&gt;0,J1627,"")</f>
        <v/>
      </c>
    </row>
    <row r="1628" spans="1:18" ht="15.75" customHeight="1" x14ac:dyDescent="0.25">
      <c r="A1628" s="42" t="str">
        <f>IFERROR(INDEX(NFS!F:F,MATCH(B1628,NFS!E:E,0)),"")</f>
        <v/>
      </c>
      <c r="E1628" s="11" t="str">
        <f>IF(B1628="","",COUNTIF(SKU!C:C,B1628))</f>
        <v/>
      </c>
      <c r="H1628" s="64" t="str">
        <f>IF(A1628="","",IFERROR(VLOOKUP(TEXT(A1628,"0"),#REF!,7,FALSE),""))</f>
        <v/>
      </c>
      <c r="I1628" s="17" t="str">
        <f>IF(A1628="","",IFERROR(VLOOKUP(TEXT(A1628,"0"),#REF!,9,FALSE),""))</f>
        <v/>
      </c>
      <c r="J1628" s="19" t="str">
        <f>IF(A1628="","",IFERROR(VLOOKUP(TEXT(A1628,"0"),#REF!,10,FALSE),""))</f>
        <v/>
      </c>
      <c r="K1628" s="18" t="str">
        <f>IFERROR(INDEX(#REF!,MATCH(A1628,#REF!,0)),"")</f>
        <v/>
      </c>
      <c r="L1628" s="58" t="str">
        <f>IFERROR(INDEX(SKU!E:E,MATCH(B1628,SKU!C:C,0)),"")</f>
        <v/>
      </c>
      <c r="M1628" s="56"/>
      <c r="R1628" t="str">
        <f>IF(COUNTIF(ROMANEIOS!K:K,A1628)&gt;0,J1628,"")</f>
        <v/>
      </c>
    </row>
    <row r="1629" spans="1:18" ht="15.75" customHeight="1" x14ac:dyDescent="0.25">
      <c r="A1629" s="42" t="str">
        <f>IFERROR(INDEX(NFS!F:F,MATCH(B1629,NFS!E:E,0)),"")</f>
        <v/>
      </c>
      <c r="E1629" s="11" t="str">
        <f>IF(B1629="","",COUNTIF(SKU!C:C,B1629))</f>
        <v/>
      </c>
      <c r="H1629" s="64" t="str">
        <f>IF(A1629="","",IFERROR(VLOOKUP(TEXT(A1629,"0"),#REF!,7,FALSE),""))</f>
        <v/>
      </c>
      <c r="I1629" s="17" t="str">
        <f>IF(A1629="","",IFERROR(VLOOKUP(TEXT(A1629,"0"),#REF!,9,FALSE),""))</f>
        <v/>
      </c>
      <c r="J1629" s="19" t="str">
        <f>IF(A1629="","",IFERROR(VLOOKUP(TEXT(A1629,"0"),#REF!,10,FALSE),""))</f>
        <v/>
      </c>
      <c r="K1629" s="18" t="str">
        <f>IFERROR(INDEX(#REF!,MATCH(A1629,#REF!,0)),"")</f>
        <v/>
      </c>
      <c r="L1629" s="58" t="str">
        <f>IFERROR(INDEX(SKU!E:E,MATCH(B1629,SKU!C:C,0)),"")</f>
        <v/>
      </c>
      <c r="M1629" s="56"/>
      <c r="R1629" t="str">
        <f>IF(COUNTIF(ROMANEIOS!K:K,A1629)&gt;0,J1629,"")</f>
        <v/>
      </c>
    </row>
    <row r="1630" spans="1:18" ht="15.75" customHeight="1" x14ac:dyDescent="0.25">
      <c r="A1630" s="42" t="str">
        <f>IFERROR(INDEX(NFS!F:F,MATCH(B1630,NFS!E:E,0)),"")</f>
        <v/>
      </c>
      <c r="E1630" s="11" t="str">
        <f>IF(B1630="","",COUNTIF(SKU!C:C,B1630))</f>
        <v/>
      </c>
      <c r="H1630" s="64" t="str">
        <f>IF(A1630="","",IFERROR(VLOOKUP(TEXT(A1630,"0"),#REF!,7,FALSE),""))</f>
        <v/>
      </c>
      <c r="I1630" s="17" t="str">
        <f>IF(A1630="","",IFERROR(VLOOKUP(TEXT(A1630,"0"),#REF!,9,FALSE),""))</f>
        <v/>
      </c>
      <c r="J1630" s="19" t="str">
        <f>IF(A1630="","",IFERROR(VLOOKUP(TEXT(A1630,"0"),#REF!,10,FALSE),""))</f>
        <v/>
      </c>
      <c r="K1630" s="18" t="str">
        <f>IFERROR(INDEX(#REF!,MATCH(A1630,#REF!,0)),"")</f>
        <v/>
      </c>
      <c r="L1630" s="58" t="str">
        <f>IFERROR(INDEX(SKU!E:E,MATCH(B1630,SKU!C:C,0)),"")</f>
        <v/>
      </c>
      <c r="M1630" s="56"/>
      <c r="R1630" t="str">
        <f>IF(COUNTIF(ROMANEIOS!K:K,A1630)&gt;0,J1630,"")</f>
        <v/>
      </c>
    </row>
    <row r="1631" spans="1:18" ht="15.75" customHeight="1" x14ac:dyDescent="0.25">
      <c r="A1631" s="42" t="str">
        <f>IFERROR(INDEX(NFS!F:F,MATCH(B1631,NFS!E:E,0)),"")</f>
        <v/>
      </c>
      <c r="E1631" s="11" t="str">
        <f>IF(B1631="","",COUNTIF(SKU!C:C,B1631))</f>
        <v/>
      </c>
      <c r="H1631" s="64" t="str">
        <f>IF(A1631="","",IFERROR(VLOOKUP(TEXT(A1631,"0"),#REF!,7,FALSE),""))</f>
        <v/>
      </c>
      <c r="I1631" s="17" t="str">
        <f>IF(A1631="","",IFERROR(VLOOKUP(TEXT(A1631,"0"),#REF!,9,FALSE),""))</f>
        <v/>
      </c>
      <c r="J1631" s="19" t="str">
        <f>IF(A1631="","",IFERROR(VLOOKUP(TEXT(A1631,"0"),#REF!,10,FALSE),""))</f>
        <v/>
      </c>
      <c r="K1631" s="18" t="str">
        <f>IFERROR(INDEX(#REF!,MATCH(A1631,#REF!,0)),"")</f>
        <v/>
      </c>
      <c r="L1631" s="58" t="str">
        <f>IFERROR(INDEX(SKU!E:E,MATCH(B1631,SKU!C:C,0)),"")</f>
        <v/>
      </c>
      <c r="M1631" s="56"/>
      <c r="R1631" t="str">
        <f>IF(COUNTIF(ROMANEIOS!K:K,A1631)&gt;0,J1631,"")</f>
        <v/>
      </c>
    </row>
    <row r="1632" spans="1:18" ht="15.75" customHeight="1" x14ac:dyDescent="0.25">
      <c r="A1632" s="42" t="str">
        <f>IFERROR(INDEX(NFS!F:F,MATCH(B1632,NFS!E:E,0)),"")</f>
        <v/>
      </c>
      <c r="E1632" s="11" t="str">
        <f>IF(B1632="","",COUNTIF(SKU!C:C,B1632))</f>
        <v/>
      </c>
      <c r="H1632" s="64" t="str">
        <f>IF(A1632="","",IFERROR(VLOOKUP(TEXT(A1632,"0"),#REF!,7,FALSE),""))</f>
        <v/>
      </c>
      <c r="I1632" s="17" t="str">
        <f>IF(A1632="","",IFERROR(VLOOKUP(TEXT(A1632,"0"),#REF!,9,FALSE),""))</f>
        <v/>
      </c>
      <c r="J1632" s="19" t="str">
        <f>IF(A1632="","",IFERROR(VLOOKUP(TEXT(A1632,"0"),#REF!,10,FALSE),""))</f>
        <v/>
      </c>
      <c r="K1632" s="18" t="str">
        <f>IFERROR(INDEX(#REF!,MATCH(A1632,#REF!,0)),"")</f>
        <v/>
      </c>
      <c r="L1632" s="58" t="str">
        <f>IFERROR(INDEX(SKU!E:E,MATCH(B1632,SKU!C:C,0)),"")</f>
        <v/>
      </c>
      <c r="M1632" s="56"/>
      <c r="R1632" t="str">
        <f>IF(COUNTIF(ROMANEIOS!K:K,A1632)&gt;0,J1632,"")</f>
        <v/>
      </c>
    </row>
    <row r="1633" spans="1:18" ht="15.75" customHeight="1" x14ac:dyDescent="0.25">
      <c r="A1633" s="42" t="str">
        <f>IFERROR(INDEX(NFS!F:F,MATCH(B1633,NFS!E:E,0)),"")</f>
        <v/>
      </c>
      <c r="E1633" s="11" t="str">
        <f>IF(B1633="","",COUNTIF(SKU!C:C,B1633))</f>
        <v/>
      </c>
      <c r="H1633" s="64" t="str">
        <f>IF(A1633="","",IFERROR(VLOOKUP(TEXT(A1633,"0"),#REF!,7,FALSE),""))</f>
        <v/>
      </c>
      <c r="I1633" s="17" t="str">
        <f>IF(A1633="","",IFERROR(VLOOKUP(TEXT(A1633,"0"),#REF!,9,FALSE),""))</f>
        <v/>
      </c>
      <c r="J1633" s="19" t="str">
        <f>IF(A1633="","",IFERROR(VLOOKUP(TEXT(A1633,"0"),#REF!,10,FALSE),""))</f>
        <v/>
      </c>
      <c r="K1633" s="18" t="str">
        <f>IFERROR(INDEX(#REF!,MATCH(A1633,#REF!,0)),"")</f>
        <v/>
      </c>
      <c r="L1633" s="58" t="str">
        <f>IFERROR(INDEX(SKU!E:E,MATCH(B1633,SKU!C:C,0)),"")</f>
        <v/>
      </c>
      <c r="M1633" s="56"/>
      <c r="R1633" t="str">
        <f>IF(COUNTIF(ROMANEIOS!K:K,A1633)&gt;0,J1633,"")</f>
        <v/>
      </c>
    </row>
    <row r="1634" spans="1:18" ht="15.75" customHeight="1" x14ac:dyDescent="0.25">
      <c r="A1634" s="42" t="str">
        <f>IFERROR(INDEX(NFS!F:F,MATCH(B1634,NFS!E:E,0)),"")</f>
        <v/>
      </c>
      <c r="E1634" s="11" t="str">
        <f>IF(B1634="","",COUNTIF(SKU!C:C,B1634))</f>
        <v/>
      </c>
      <c r="H1634" s="64" t="str">
        <f>IF(A1634="","",IFERROR(VLOOKUP(TEXT(A1634,"0"),#REF!,7,FALSE),""))</f>
        <v/>
      </c>
      <c r="I1634" s="17" t="str">
        <f>IF(A1634="","",IFERROR(VLOOKUP(TEXT(A1634,"0"),#REF!,9,FALSE),""))</f>
        <v/>
      </c>
      <c r="J1634" s="19" t="str">
        <f>IF(A1634="","",IFERROR(VLOOKUP(TEXT(A1634,"0"),#REF!,10,FALSE),""))</f>
        <v/>
      </c>
      <c r="K1634" s="18" t="str">
        <f>IFERROR(INDEX(#REF!,MATCH(A1634,#REF!,0)),"")</f>
        <v/>
      </c>
      <c r="L1634" s="58" t="str">
        <f>IFERROR(INDEX(SKU!E:E,MATCH(B1634,SKU!C:C,0)),"")</f>
        <v/>
      </c>
      <c r="M1634" s="56"/>
      <c r="R1634" t="str">
        <f>IF(COUNTIF(ROMANEIOS!K:K,A1634)&gt;0,J1634,"")</f>
        <v/>
      </c>
    </row>
    <row r="1635" spans="1:18" ht="15.75" customHeight="1" x14ac:dyDescent="0.25">
      <c r="A1635" s="42" t="str">
        <f>IFERROR(INDEX(NFS!F:F,MATCH(B1635,NFS!E:E,0)),"")</f>
        <v/>
      </c>
      <c r="E1635" s="11" t="str">
        <f>IF(B1635="","",COUNTIF(SKU!C:C,B1635))</f>
        <v/>
      </c>
      <c r="H1635" s="64" t="str">
        <f>IF(A1635="","",IFERROR(VLOOKUP(TEXT(A1635,"0"),#REF!,7,FALSE),""))</f>
        <v/>
      </c>
      <c r="I1635" s="17" t="str">
        <f>IF(A1635="","",IFERROR(VLOOKUP(TEXT(A1635,"0"),#REF!,9,FALSE),""))</f>
        <v/>
      </c>
      <c r="J1635" s="19" t="str">
        <f>IF(A1635="","",IFERROR(VLOOKUP(TEXT(A1635,"0"),#REF!,10,FALSE),""))</f>
        <v/>
      </c>
      <c r="K1635" s="18" t="str">
        <f>IFERROR(INDEX(#REF!,MATCH(A1635,#REF!,0)),"")</f>
        <v/>
      </c>
      <c r="L1635" s="58" t="str">
        <f>IFERROR(INDEX(SKU!E:E,MATCH(B1635,SKU!C:C,0)),"")</f>
        <v/>
      </c>
      <c r="M1635" s="56"/>
      <c r="R1635" t="str">
        <f>IF(COUNTIF(ROMANEIOS!K:K,A1635)&gt;0,J1635,"")</f>
        <v/>
      </c>
    </row>
    <row r="1636" spans="1:18" ht="15.75" customHeight="1" x14ac:dyDescent="0.25">
      <c r="A1636" s="42" t="str">
        <f>IFERROR(INDEX(NFS!F:F,MATCH(B1636,NFS!E:E,0)),"")</f>
        <v/>
      </c>
      <c r="E1636" s="11" t="str">
        <f>IF(B1636="","",COUNTIF(SKU!C:C,B1636))</f>
        <v/>
      </c>
      <c r="H1636" s="64" t="str">
        <f>IF(A1636="","",IFERROR(VLOOKUP(TEXT(A1636,"0"),#REF!,7,FALSE),""))</f>
        <v/>
      </c>
      <c r="I1636" s="17" t="str">
        <f>IF(A1636="","",IFERROR(VLOOKUP(TEXT(A1636,"0"),#REF!,9,FALSE),""))</f>
        <v/>
      </c>
      <c r="J1636" s="19" t="str">
        <f>IF(A1636="","",IFERROR(VLOOKUP(TEXT(A1636,"0"),#REF!,10,FALSE),""))</f>
        <v/>
      </c>
      <c r="K1636" s="18" t="str">
        <f>IFERROR(INDEX(#REF!,MATCH(A1636,#REF!,0)),"")</f>
        <v/>
      </c>
      <c r="L1636" s="58" t="str">
        <f>IFERROR(INDEX(SKU!E:E,MATCH(B1636,SKU!C:C,0)),"")</f>
        <v/>
      </c>
      <c r="M1636" s="56"/>
      <c r="R1636" t="str">
        <f>IF(COUNTIF(ROMANEIOS!K:K,A1636)&gt;0,J1636,"")</f>
        <v/>
      </c>
    </row>
    <row r="1637" spans="1:18" ht="15.75" customHeight="1" x14ac:dyDescent="0.25">
      <c r="A1637" s="42" t="str">
        <f>IFERROR(INDEX(NFS!F:F,MATCH(B1637,NFS!E:E,0)),"")</f>
        <v/>
      </c>
      <c r="E1637" s="11" t="str">
        <f>IF(B1637="","",COUNTIF(SKU!C:C,B1637))</f>
        <v/>
      </c>
      <c r="H1637" s="64" t="str">
        <f>IF(A1637="","",IFERROR(VLOOKUP(TEXT(A1637,"0"),#REF!,7,FALSE),""))</f>
        <v/>
      </c>
      <c r="I1637" s="17" t="str">
        <f>IF(A1637="","",IFERROR(VLOOKUP(TEXT(A1637,"0"),#REF!,9,FALSE),""))</f>
        <v/>
      </c>
      <c r="J1637" s="19" t="str">
        <f>IF(A1637="","",IFERROR(VLOOKUP(TEXT(A1637,"0"),#REF!,10,FALSE),""))</f>
        <v/>
      </c>
      <c r="K1637" s="18" t="str">
        <f>IFERROR(INDEX(#REF!,MATCH(A1637,#REF!,0)),"")</f>
        <v/>
      </c>
      <c r="L1637" s="58" t="str">
        <f>IFERROR(INDEX(SKU!E:E,MATCH(B1637,SKU!C:C,0)),"")</f>
        <v/>
      </c>
      <c r="M1637" s="56"/>
      <c r="R1637" t="str">
        <f>IF(COUNTIF(ROMANEIOS!K:K,A1637)&gt;0,J1637,"")</f>
        <v/>
      </c>
    </row>
    <row r="1638" spans="1:18" ht="15.75" customHeight="1" x14ac:dyDescent="0.25">
      <c r="A1638" s="42" t="str">
        <f>IFERROR(INDEX(NFS!F:F,MATCH(B1638,NFS!E:E,0)),"")</f>
        <v/>
      </c>
      <c r="E1638" s="11" t="str">
        <f>IF(B1638="","",COUNTIF(SKU!C:C,B1638))</f>
        <v/>
      </c>
      <c r="H1638" s="64" t="str">
        <f>IF(A1638="","",IFERROR(VLOOKUP(TEXT(A1638,"0"),#REF!,7,FALSE),""))</f>
        <v/>
      </c>
      <c r="I1638" s="17" t="str">
        <f>IF(A1638="","",IFERROR(VLOOKUP(TEXT(A1638,"0"),#REF!,9,FALSE),""))</f>
        <v/>
      </c>
      <c r="J1638" s="19" t="str">
        <f>IF(A1638="","",IFERROR(VLOOKUP(TEXT(A1638,"0"),#REF!,10,FALSE),""))</f>
        <v/>
      </c>
      <c r="K1638" s="18" t="str">
        <f>IFERROR(INDEX(#REF!,MATCH(A1638,#REF!,0)),"")</f>
        <v/>
      </c>
      <c r="L1638" s="58" t="str">
        <f>IFERROR(INDEX(SKU!E:E,MATCH(B1638,SKU!C:C,0)),"")</f>
        <v/>
      </c>
      <c r="M1638" s="56"/>
      <c r="R1638" t="str">
        <f>IF(COUNTIF(ROMANEIOS!K:K,A1638)&gt;0,J1638,"")</f>
        <v/>
      </c>
    </row>
    <row r="1639" spans="1:18" ht="15.75" customHeight="1" x14ac:dyDescent="0.25">
      <c r="A1639" s="42" t="str">
        <f>IFERROR(INDEX(NFS!F:F,MATCH(B1639,NFS!E:E,0)),"")</f>
        <v/>
      </c>
      <c r="E1639" s="11" t="str">
        <f>IF(B1639="","",COUNTIF(SKU!C:C,B1639))</f>
        <v/>
      </c>
      <c r="H1639" s="64" t="str">
        <f>IF(A1639="","",IFERROR(VLOOKUP(TEXT(A1639,"0"),#REF!,7,FALSE),""))</f>
        <v/>
      </c>
      <c r="I1639" s="17" t="str">
        <f>IF(A1639="","",IFERROR(VLOOKUP(TEXT(A1639,"0"),#REF!,9,FALSE),""))</f>
        <v/>
      </c>
      <c r="J1639" s="19" t="str">
        <f>IF(A1639="","",IFERROR(VLOOKUP(TEXT(A1639,"0"),#REF!,10,FALSE),""))</f>
        <v/>
      </c>
      <c r="K1639" s="18" t="str">
        <f>IFERROR(INDEX(#REF!,MATCH(A1639,#REF!,0)),"")</f>
        <v/>
      </c>
      <c r="L1639" s="58" t="str">
        <f>IFERROR(INDEX(SKU!E:E,MATCH(B1639,SKU!C:C,0)),"")</f>
        <v/>
      </c>
      <c r="M1639" s="56"/>
      <c r="R1639" t="str">
        <f>IF(COUNTIF(ROMANEIOS!K:K,A1639)&gt;0,J1639,"")</f>
        <v/>
      </c>
    </row>
    <row r="1640" spans="1:18" ht="15.75" customHeight="1" x14ac:dyDescent="0.25">
      <c r="A1640" s="42" t="str">
        <f>IFERROR(INDEX(NFS!F:F,MATCH(B1640,NFS!E:E,0)),"")</f>
        <v/>
      </c>
      <c r="E1640" s="11" t="str">
        <f>IF(B1640="","",COUNTIF(SKU!C:C,B1640))</f>
        <v/>
      </c>
      <c r="H1640" s="64" t="str">
        <f>IF(A1640="","",IFERROR(VLOOKUP(TEXT(A1640,"0"),#REF!,7,FALSE),""))</f>
        <v/>
      </c>
      <c r="I1640" s="17" t="str">
        <f>IF(A1640="","",IFERROR(VLOOKUP(TEXT(A1640,"0"),#REF!,9,FALSE),""))</f>
        <v/>
      </c>
      <c r="J1640" s="19" t="str">
        <f>IF(A1640="","",IFERROR(VLOOKUP(TEXT(A1640,"0"),#REF!,10,FALSE),""))</f>
        <v/>
      </c>
      <c r="K1640" s="18" t="str">
        <f>IFERROR(INDEX(#REF!,MATCH(A1640,#REF!,0)),"")</f>
        <v/>
      </c>
      <c r="L1640" s="58" t="str">
        <f>IFERROR(INDEX(SKU!E:E,MATCH(B1640,SKU!C:C,0)),"")</f>
        <v/>
      </c>
      <c r="M1640" s="56"/>
      <c r="R1640" t="str">
        <f>IF(COUNTIF(ROMANEIOS!K:K,A1640)&gt;0,J1640,"")</f>
        <v/>
      </c>
    </row>
    <row r="1641" spans="1:18" ht="15.75" customHeight="1" x14ac:dyDescent="0.25">
      <c r="A1641" s="42" t="str">
        <f>IFERROR(INDEX(NFS!F:F,MATCH(B1641,NFS!E:E,0)),"")</f>
        <v/>
      </c>
      <c r="E1641" s="11" t="str">
        <f>IF(B1641="","",COUNTIF(SKU!C:C,B1641))</f>
        <v/>
      </c>
      <c r="H1641" s="64" t="str">
        <f>IF(A1641="","",IFERROR(VLOOKUP(TEXT(A1641,"0"),#REF!,7,FALSE),""))</f>
        <v/>
      </c>
      <c r="I1641" s="17" t="str">
        <f>IF(A1641="","",IFERROR(VLOOKUP(TEXT(A1641,"0"),#REF!,9,FALSE),""))</f>
        <v/>
      </c>
      <c r="J1641" s="19" t="str">
        <f>IF(A1641="","",IFERROR(VLOOKUP(TEXT(A1641,"0"),#REF!,10,FALSE),""))</f>
        <v/>
      </c>
      <c r="K1641" s="18" t="str">
        <f>IFERROR(INDEX(#REF!,MATCH(A1641,#REF!,0)),"")</f>
        <v/>
      </c>
      <c r="L1641" s="58" t="str">
        <f>IFERROR(INDEX(SKU!E:E,MATCH(B1641,SKU!C:C,0)),"")</f>
        <v/>
      </c>
      <c r="M1641" s="56"/>
      <c r="R1641" t="str">
        <f>IF(COUNTIF(ROMANEIOS!K:K,A1641)&gt;0,J1641,"")</f>
        <v/>
      </c>
    </row>
    <row r="1642" spans="1:18" ht="15.75" customHeight="1" x14ac:dyDescent="0.25">
      <c r="A1642" s="42" t="str">
        <f>IFERROR(INDEX(NFS!F:F,MATCH(B1642,NFS!E:E,0)),"")</f>
        <v/>
      </c>
      <c r="E1642" s="11" t="str">
        <f>IF(B1642="","",COUNTIF(SKU!C:C,B1642))</f>
        <v/>
      </c>
      <c r="H1642" s="64" t="str">
        <f>IF(A1642="","",IFERROR(VLOOKUP(TEXT(A1642,"0"),#REF!,7,FALSE),""))</f>
        <v/>
      </c>
      <c r="I1642" s="17" t="str">
        <f>IF(A1642="","",IFERROR(VLOOKUP(TEXT(A1642,"0"),#REF!,9,FALSE),""))</f>
        <v/>
      </c>
      <c r="J1642" s="19" t="str">
        <f>IF(A1642="","",IFERROR(VLOOKUP(TEXT(A1642,"0"),#REF!,10,FALSE),""))</f>
        <v/>
      </c>
      <c r="K1642" s="18" t="str">
        <f>IFERROR(INDEX(#REF!,MATCH(A1642,#REF!,0)),"")</f>
        <v/>
      </c>
      <c r="L1642" s="58" t="str">
        <f>IFERROR(INDEX(SKU!E:E,MATCH(B1642,SKU!C:C,0)),"")</f>
        <v/>
      </c>
      <c r="M1642" s="56"/>
      <c r="R1642" t="str">
        <f>IF(COUNTIF(ROMANEIOS!K:K,A1642)&gt;0,J1642,"")</f>
        <v/>
      </c>
    </row>
    <row r="1643" spans="1:18" ht="15.75" customHeight="1" x14ac:dyDescent="0.25">
      <c r="A1643" s="42" t="str">
        <f>IFERROR(INDEX(NFS!F:F,MATCH(B1643,NFS!E:E,0)),"")</f>
        <v/>
      </c>
      <c r="E1643" s="11" t="str">
        <f>IF(B1643="","",COUNTIF(SKU!C:C,B1643))</f>
        <v/>
      </c>
      <c r="H1643" s="64" t="str">
        <f>IF(A1643="","",IFERROR(VLOOKUP(TEXT(A1643,"0"),#REF!,7,FALSE),""))</f>
        <v/>
      </c>
      <c r="I1643" s="17" t="str">
        <f>IF(A1643="","",IFERROR(VLOOKUP(TEXT(A1643,"0"),#REF!,9,FALSE),""))</f>
        <v/>
      </c>
      <c r="J1643" s="19" t="str">
        <f>IF(A1643="","",IFERROR(VLOOKUP(TEXT(A1643,"0"),#REF!,10,FALSE),""))</f>
        <v/>
      </c>
      <c r="K1643" s="18" t="str">
        <f>IFERROR(INDEX(#REF!,MATCH(A1643,#REF!,0)),"")</f>
        <v/>
      </c>
      <c r="L1643" s="58" t="str">
        <f>IFERROR(INDEX(SKU!E:E,MATCH(B1643,SKU!C:C,0)),"")</f>
        <v/>
      </c>
      <c r="M1643" s="56"/>
      <c r="R1643" t="str">
        <f>IF(COUNTIF(ROMANEIOS!K:K,A1643)&gt;0,J1643,"")</f>
        <v/>
      </c>
    </row>
    <row r="1644" spans="1:18" ht="15.75" customHeight="1" x14ac:dyDescent="0.25">
      <c r="A1644" s="42" t="str">
        <f>IFERROR(INDEX(NFS!F:F,MATCH(B1644,NFS!E:E,0)),"")</f>
        <v/>
      </c>
      <c r="E1644" s="11" t="str">
        <f>IF(B1644="","",COUNTIF(SKU!C:C,B1644))</f>
        <v/>
      </c>
      <c r="H1644" s="64" t="str">
        <f>IF(A1644="","",IFERROR(VLOOKUP(TEXT(A1644,"0"),#REF!,7,FALSE),""))</f>
        <v/>
      </c>
      <c r="I1644" s="17" t="str">
        <f>IF(A1644="","",IFERROR(VLOOKUP(TEXT(A1644,"0"),#REF!,9,FALSE),""))</f>
        <v/>
      </c>
      <c r="J1644" s="19" t="str">
        <f>IF(A1644="","",IFERROR(VLOOKUP(TEXT(A1644,"0"),#REF!,10,FALSE),""))</f>
        <v/>
      </c>
      <c r="K1644" s="18" t="str">
        <f>IFERROR(INDEX(#REF!,MATCH(A1644,#REF!,0)),"")</f>
        <v/>
      </c>
      <c r="L1644" s="58" t="str">
        <f>IFERROR(INDEX(SKU!E:E,MATCH(B1644,SKU!C:C,0)),"")</f>
        <v/>
      </c>
      <c r="M1644" s="56"/>
      <c r="R1644" t="str">
        <f>IF(COUNTIF(ROMANEIOS!K:K,A1644)&gt;0,J1644,"")</f>
        <v/>
      </c>
    </row>
    <row r="1645" spans="1:18" ht="15.75" customHeight="1" x14ac:dyDescent="0.25">
      <c r="A1645" s="42" t="str">
        <f>IFERROR(INDEX(NFS!F:F,MATCH(B1645,NFS!E:E,0)),"")</f>
        <v/>
      </c>
      <c r="E1645" s="11" t="str">
        <f>IF(B1645="","",COUNTIF(SKU!C:C,B1645))</f>
        <v/>
      </c>
      <c r="H1645" s="64" t="str">
        <f>IF(A1645="","",IFERROR(VLOOKUP(TEXT(A1645,"0"),#REF!,7,FALSE),""))</f>
        <v/>
      </c>
      <c r="I1645" s="17" t="str">
        <f>IF(A1645="","",IFERROR(VLOOKUP(TEXT(A1645,"0"),#REF!,9,FALSE),""))</f>
        <v/>
      </c>
      <c r="J1645" s="19" t="str">
        <f>IF(A1645="","",IFERROR(VLOOKUP(TEXT(A1645,"0"),#REF!,10,FALSE),""))</f>
        <v/>
      </c>
      <c r="K1645" s="18" t="str">
        <f>IFERROR(INDEX(#REF!,MATCH(A1645,#REF!,0)),"")</f>
        <v/>
      </c>
      <c r="L1645" s="58" t="str">
        <f>IFERROR(INDEX(SKU!E:E,MATCH(B1645,SKU!C:C,0)),"")</f>
        <v/>
      </c>
      <c r="M1645" s="56"/>
      <c r="R1645" t="str">
        <f>IF(COUNTIF(ROMANEIOS!K:K,A1645)&gt;0,J1645,"")</f>
        <v/>
      </c>
    </row>
    <row r="1646" spans="1:18" ht="15.75" customHeight="1" x14ac:dyDescent="0.25">
      <c r="A1646" s="42" t="str">
        <f>IFERROR(INDEX(NFS!F:F,MATCH(B1646,NFS!E:E,0)),"")</f>
        <v/>
      </c>
      <c r="E1646" s="11" t="str">
        <f>IF(B1646="","",COUNTIF(SKU!C:C,B1646))</f>
        <v/>
      </c>
      <c r="H1646" s="64" t="str">
        <f>IF(A1646="","",IFERROR(VLOOKUP(TEXT(A1646,"0"),#REF!,7,FALSE),""))</f>
        <v/>
      </c>
      <c r="I1646" s="17" t="str">
        <f>IF(A1646="","",IFERROR(VLOOKUP(TEXT(A1646,"0"),#REF!,9,FALSE),""))</f>
        <v/>
      </c>
      <c r="J1646" s="19" t="str">
        <f>IF(A1646="","",IFERROR(VLOOKUP(TEXT(A1646,"0"),#REF!,10,FALSE),""))</f>
        <v/>
      </c>
      <c r="K1646" s="18" t="str">
        <f>IFERROR(INDEX(#REF!,MATCH(A1646,#REF!,0)),"")</f>
        <v/>
      </c>
      <c r="L1646" s="58" t="str">
        <f>IFERROR(INDEX(SKU!E:E,MATCH(B1646,SKU!C:C,0)),"")</f>
        <v/>
      </c>
      <c r="M1646" s="56"/>
      <c r="R1646" t="str">
        <f>IF(COUNTIF(ROMANEIOS!K:K,A1646)&gt;0,J1646,"")</f>
        <v/>
      </c>
    </row>
    <row r="1647" spans="1:18" ht="15.75" customHeight="1" x14ac:dyDescent="0.25">
      <c r="A1647" s="42" t="str">
        <f>IFERROR(INDEX(NFS!F:F,MATCH(B1647,NFS!E:E,0)),"")</f>
        <v/>
      </c>
      <c r="E1647" s="11" t="str">
        <f>IF(B1647="","",COUNTIF(SKU!C:C,B1647))</f>
        <v/>
      </c>
      <c r="H1647" s="64" t="str">
        <f>IF(A1647="","",IFERROR(VLOOKUP(TEXT(A1647,"0"),#REF!,7,FALSE),""))</f>
        <v/>
      </c>
      <c r="I1647" s="17" t="str">
        <f>IF(A1647="","",IFERROR(VLOOKUP(TEXT(A1647,"0"),#REF!,9,FALSE),""))</f>
        <v/>
      </c>
      <c r="J1647" s="19" t="str">
        <f>IF(A1647="","",IFERROR(VLOOKUP(TEXT(A1647,"0"),#REF!,10,FALSE),""))</f>
        <v/>
      </c>
      <c r="K1647" s="18" t="str">
        <f>IFERROR(INDEX(#REF!,MATCH(A1647,#REF!,0)),"")</f>
        <v/>
      </c>
      <c r="L1647" s="58" t="str">
        <f>IFERROR(INDEX(SKU!E:E,MATCH(B1647,SKU!C:C,0)),"")</f>
        <v/>
      </c>
      <c r="M1647" s="56"/>
      <c r="R1647" t="str">
        <f>IF(COUNTIF(ROMANEIOS!K:K,A1647)&gt;0,J1647,"")</f>
        <v/>
      </c>
    </row>
    <row r="1648" spans="1:18" ht="15.75" customHeight="1" x14ac:dyDescent="0.25">
      <c r="A1648" s="42" t="str">
        <f>IFERROR(INDEX(NFS!F:F,MATCH(B1648,NFS!E:E,0)),"")</f>
        <v/>
      </c>
      <c r="E1648" s="11" t="str">
        <f>IF(B1648="","",COUNTIF(SKU!C:C,B1648))</f>
        <v/>
      </c>
      <c r="H1648" s="64" t="str">
        <f>IF(A1648="","",IFERROR(VLOOKUP(TEXT(A1648,"0"),#REF!,7,FALSE),""))</f>
        <v/>
      </c>
      <c r="I1648" s="17" t="str">
        <f>IF(A1648="","",IFERROR(VLOOKUP(TEXT(A1648,"0"),#REF!,9,FALSE),""))</f>
        <v/>
      </c>
      <c r="J1648" s="19" t="str">
        <f>IF(A1648="","",IFERROR(VLOOKUP(TEXT(A1648,"0"),#REF!,10,FALSE),""))</f>
        <v/>
      </c>
      <c r="K1648" s="18" t="str">
        <f>IFERROR(INDEX(#REF!,MATCH(A1648,#REF!,0)),"")</f>
        <v/>
      </c>
      <c r="L1648" s="58" t="str">
        <f>IFERROR(INDEX(SKU!E:E,MATCH(B1648,SKU!C:C,0)),"")</f>
        <v/>
      </c>
      <c r="M1648" s="56"/>
      <c r="R1648" t="str">
        <f>IF(COUNTIF(ROMANEIOS!K:K,A1648)&gt;0,J1648,"")</f>
        <v/>
      </c>
    </row>
    <row r="1649" spans="1:18" ht="15.75" customHeight="1" x14ac:dyDescent="0.25">
      <c r="A1649" s="42" t="str">
        <f>IFERROR(INDEX(NFS!F:F,MATCH(B1649,NFS!E:E,0)),"")</f>
        <v/>
      </c>
      <c r="E1649" s="11" t="str">
        <f>IF(B1649="","",COUNTIF(SKU!C:C,B1649))</f>
        <v/>
      </c>
      <c r="H1649" s="64" t="str">
        <f>IF(A1649="","",IFERROR(VLOOKUP(TEXT(A1649,"0"),#REF!,7,FALSE),""))</f>
        <v/>
      </c>
      <c r="I1649" s="17" t="str">
        <f>IF(A1649="","",IFERROR(VLOOKUP(TEXT(A1649,"0"),#REF!,9,FALSE),""))</f>
        <v/>
      </c>
      <c r="J1649" s="19" t="str">
        <f>IF(A1649="","",IFERROR(VLOOKUP(TEXT(A1649,"0"),#REF!,10,FALSE),""))</f>
        <v/>
      </c>
      <c r="K1649" s="18" t="str">
        <f>IFERROR(INDEX(#REF!,MATCH(A1649,#REF!,0)),"")</f>
        <v/>
      </c>
      <c r="L1649" s="58" t="str">
        <f>IFERROR(INDEX(SKU!E:E,MATCH(B1649,SKU!C:C,0)),"")</f>
        <v/>
      </c>
      <c r="M1649" s="56"/>
      <c r="R1649" t="str">
        <f>IF(COUNTIF(ROMANEIOS!K:K,A1649)&gt;0,J1649,"")</f>
        <v/>
      </c>
    </row>
    <row r="1650" spans="1:18" ht="15.75" customHeight="1" x14ac:dyDescent="0.25">
      <c r="A1650" s="42" t="str">
        <f>IFERROR(INDEX(NFS!F:F,MATCH(B1650,NFS!E:E,0)),"")</f>
        <v/>
      </c>
      <c r="E1650" s="11" t="str">
        <f>IF(B1650="","",COUNTIF(SKU!C:C,B1650))</f>
        <v/>
      </c>
      <c r="H1650" s="64" t="str">
        <f>IF(A1650="","",IFERROR(VLOOKUP(TEXT(A1650,"0"),#REF!,7,FALSE),""))</f>
        <v/>
      </c>
      <c r="I1650" s="17" t="str">
        <f>IF(A1650="","",IFERROR(VLOOKUP(TEXT(A1650,"0"),#REF!,9,FALSE),""))</f>
        <v/>
      </c>
      <c r="J1650" s="19" t="str">
        <f>IF(A1650="","",IFERROR(VLOOKUP(TEXT(A1650,"0"),#REF!,10,FALSE),""))</f>
        <v/>
      </c>
      <c r="K1650" s="18" t="str">
        <f>IFERROR(INDEX(#REF!,MATCH(A1650,#REF!,0)),"")</f>
        <v/>
      </c>
      <c r="L1650" s="58" t="str">
        <f>IFERROR(INDEX(SKU!E:E,MATCH(B1650,SKU!C:C,0)),"")</f>
        <v/>
      </c>
      <c r="M1650" s="56"/>
      <c r="R1650" t="str">
        <f>IF(COUNTIF(ROMANEIOS!K:K,A1650)&gt;0,J1650,"")</f>
        <v/>
      </c>
    </row>
    <row r="1651" spans="1:18" ht="15" customHeight="1" x14ac:dyDescent="0.25">
      <c r="A1651" s="42" t="str">
        <f>IFERROR(INDEX(NFS!F:F,MATCH(B1651,NFS!E:E,0)),"")</f>
        <v/>
      </c>
      <c r="E1651" s="11" t="str">
        <f>IF(B1651="","",COUNTIF(SKU!C:C,B1651))</f>
        <v/>
      </c>
      <c r="H1651" s="64" t="str">
        <f>IF(A1651="","",IFERROR(VLOOKUP(TEXT(A1651,"0"),#REF!,7,FALSE),""))</f>
        <v/>
      </c>
      <c r="I1651" s="17" t="str">
        <f>IF(A1651="","",IFERROR(VLOOKUP(TEXT(A1651,"0"),#REF!,9,FALSE),""))</f>
        <v/>
      </c>
      <c r="J1651" s="19" t="str">
        <f>IF(A1651="","",IFERROR(VLOOKUP(TEXT(A1651,"0"),#REF!,10,FALSE),""))</f>
        <v/>
      </c>
      <c r="K1651" s="18" t="str">
        <f>IFERROR(INDEX(#REF!,MATCH(A1651,#REF!,0)),"")</f>
        <v/>
      </c>
      <c r="L1651" s="58" t="str">
        <f>IFERROR(INDEX(SKU!E:E,MATCH(B1651,SKU!C:C,0)),"")</f>
        <v/>
      </c>
      <c r="M1651" s="56"/>
      <c r="R1651" t="str">
        <f>IF(COUNTIF(ROMANEIOS!K:K,A1651)&gt;0,J1651,"")</f>
        <v/>
      </c>
    </row>
    <row r="1652" spans="1:18" ht="15.75" customHeight="1" x14ac:dyDescent="0.25">
      <c r="A1652" s="42" t="str">
        <f>IFERROR(INDEX(NFS!F:F,MATCH(B1652,NFS!E:E,0)),"")</f>
        <v/>
      </c>
      <c r="E1652" s="11" t="str">
        <f>IF(B1652="","",COUNTIF(SKU!C:C,B1652))</f>
        <v/>
      </c>
      <c r="H1652" s="64" t="str">
        <f>IF(A1652="","",IFERROR(VLOOKUP(TEXT(A1652,"0"),#REF!,7,FALSE),""))</f>
        <v/>
      </c>
      <c r="I1652" s="17" t="str">
        <f>IF(A1652="","",IFERROR(VLOOKUP(TEXT(A1652,"0"),#REF!,9,FALSE),""))</f>
        <v/>
      </c>
      <c r="J1652" s="19" t="str">
        <f>IF(A1652="","",IFERROR(VLOOKUP(TEXT(A1652,"0"),#REF!,10,FALSE),""))</f>
        <v/>
      </c>
      <c r="K1652" s="18" t="str">
        <f>IFERROR(INDEX(#REF!,MATCH(A1652,#REF!,0)),"")</f>
        <v/>
      </c>
      <c r="L1652" s="58" t="str">
        <f>IFERROR(INDEX(SKU!E:E,MATCH(B1652,SKU!C:C,0)),"")</f>
        <v/>
      </c>
      <c r="M1652" s="56"/>
      <c r="R1652" t="str">
        <f>IF(COUNTIF(ROMANEIOS!K:K,A1652)&gt;0,J1652,"")</f>
        <v/>
      </c>
    </row>
    <row r="1653" spans="1:18" ht="15.75" customHeight="1" x14ac:dyDescent="0.25">
      <c r="A1653" s="42" t="str">
        <f>IFERROR(INDEX(NFS!F:F,MATCH(B1653,NFS!E:E,0)),"")</f>
        <v/>
      </c>
      <c r="E1653" s="11" t="str">
        <f>IF(B1653="","",COUNTIF(SKU!C:C,B1653))</f>
        <v/>
      </c>
      <c r="H1653" s="64" t="str">
        <f>IF(A1653="","",IFERROR(VLOOKUP(TEXT(A1653,"0"),#REF!,7,FALSE),""))</f>
        <v/>
      </c>
      <c r="I1653" s="17" t="str">
        <f>IF(A1653="","",IFERROR(VLOOKUP(TEXT(A1653,"0"),#REF!,9,FALSE),""))</f>
        <v/>
      </c>
      <c r="J1653" s="19" t="str">
        <f>IF(A1653="","",IFERROR(VLOOKUP(TEXT(A1653,"0"),#REF!,10,FALSE),""))</f>
        <v/>
      </c>
      <c r="K1653" s="18" t="str">
        <f>IFERROR(INDEX(#REF!,MATCH(A1653,#REF!,0)),"")</f>
        <v/>
      </c>
      <c r="L1653" s="58" t="str">
        <f>IFERROR(INDEX(SKU!E:E,MATCH(B1653,SKU!C:C,0)),"")</f>
        <v/>
      </c>
      <c r="M1653" s="56"/>
      <c r="R1653" t="str">
        <f>IF(COUNTIF(ROMANEIOS!K:K,A1653)&gt;0,J1653,"")</f>
        <v/>
      </c>
    </row>
    <row r="1654" spans="1:18" ht="15.75" customHeight="1" x14ac:dyDescent="0.25">
      <c r="A1654" s="42" t="str">
        <f>IFERROR(INDEX(NFS!F:F,MATCH(B1654,NFS!E:E,0)),"")</f>
        <v/>
      </c>
      <c r="E1654" s="11" t="str">
        <f>IF(B1654="","",COUNTIF(SKU!C:C,B1654))</f>
        <v/>
      </c>
      <c r="H1654" s="64" t="str">
        <f>IF(A1654="","",IFERROR(VLOOKUP(TEXT(A1654,"0"),#REF!,7,FALSE),""))</f>
        <v/>
      </c>
      <c r="I1654" s="17" t="str">
        <f>IF(A1654="","",IFERROR(VLOOKUP(TEXT(A1654,"0"),#REF!,9,FALSE),""))</f>
        <v/>
      </c>
      <c r="J1654" s="19" t="str">
        <f>IF(A1654="","",IFERROR(VLOOKUP(TEXT(A1654,"0"),#REF!,10,FALSE),""))</f>
        <v/>
      </c>
      <c r="K1654" s="18" t="str">
        <f>IFERROR(INDEX(#REF!,MATCH(A1654,#REF!,0)),"")</f>
        <v/>
      </c>
      <c r="L1654" s="58" t="str">
        <f>IFERROR(INDEX(SKU!E:E,MATCH(B1654,SKU!C:C,0)),"")</f>
        <v/>
      </c>
      <c r="M1654" s="56"/>
      <c r="R1654" t="str">
        <f>IF(COUNTIF(ROMANEIOS!K:K,A1654)&gt;0,J1654,"")</f>
        <v/>
      </c>
    </row>
    <row r="1655" spans="1:18" ht="15.75" customHeight="1" x14ac:dyDescent="0.25">
      <c r="A1655" s="42" t="str">
        <f>IFERROR(INDEX(NFS!F:F,MATCH(B1655,NFS!E:E,0)),"")</f>
        <v/>
      </c>
      <c r="E1655" s="11" t="str">
        <f>IF(B1655="","",COUNTIF(SKU!C:C,B1655))</f>
        <v/>
      </c>
      <c r="H1655" s="64" t="str">
        <f>IF(A1655="","",IFERROR(VLOOKUP(TEXT(A1655,"0"),#REF!,7,FALSE),""))</f>
        <v/>
      </c>
      <c r="I1655" s="17" t="str">
        <f>IF(A1655="","",IFERROR(VLOOKUP(TEXT(A1655,"0"),#REF!,9,FALSE),""))</f>
        <v/>
      </c>
      <c r="J1655" s="19" t="str">
        <f>IF(A1655="","",IFERROR(VLOOKUP(TEXT(A1655,"0"),#REF!,10,FALSE),""))</f>
        <v/>
      </c>
      <c r="K1655" s="18" t="str">
        <f>IFERROR(INDEX(#REF!,MATCH(A1655,#REF!,0)),"")</f>
        <v/>
      </c>
      <c r="L1655" s="58" t="str">
        <f>IFERROR(INDEX(SKU!E:E,MATCH(B1655,SKU!C:C,0)),"")</f>
        <v/>
      </c>
      <c r="M1655" s="56"/>
      <c r="R1655" t="str">
        <f>IF(COUNTIF(ROMANEIOS!K:K,A1655)&gt;0,J1655,"")</f>
        <v/>
      </c>
    </row>
    <row r="1656" spans="1:18" ht="15.75" customHeight="1" x14ac:dyDescent="0.25">
      <c r="A1656" s="42" t="str">
        <f>IFERROR(INDEX(NFS!F:F,MATCH(B1656,NFS!E:E,0)),"")</f>
        <v/>
      </c>
      <c r="E1656" s="11" t="str">
        <f>IF(B1656="","",COUNTIF(SKU!C:C,B1656))</f>
        <v/>
      </c>
      <c r="H1656" s="64" t="str">
        <f>IF(A1656="","",IFERROR(VLOOKUP(TEXT(A1656,"0"),#REF!,7,FALSE),""))</f>
        <v/>
      </c>
      <c r="I1656" s="17" t="str">
        <f>IF(A1656="","",IFERROR(VLOOKUP(TEXT(A1656,"0"),#REF!,9,FALSE),""))</f>
        <v/>
      </c>
      <c r="J1656" s="19" t="str">
        <f>IF(A1656="","",IFERROR(VLOOKUP(TEXT(A1656,"0"),#REF!,10,FALSE),""))</f>
        <v/>
      </c>
      <c r="K1656" s="18" t="str">
        <f>IFERROR(INDEX(#REF!,MATCH(A1656,#REF!,0)),"")</f>
        <v/>
      </c>
      <c r="L1656" s="58" t="str">
        <f>IFERROR(INDEX(SKU!E:E,MATCH(B1656,SKU!C:C,0)),"")</f>
        <v/>
      </c>
      <c r="M1656" s="56"/>
      <c r="R1656" t="str">
        <f>IF(COUNTIF(ROMANEIOS!K:K,A1656)&gt;0,J1656,"")</f>
        <v/>
      </c>
    </row>
    <row r="1657" spans="1:18" ht="15.75" customHeight="1" x14ac:dyDescent="0.25">
      <c r="A1657" s="42" t="str">
        <f>IFERROR(INDEX(NFS!F:F,MATCH(B1657,NFS!E:E,0)),"")</f>
        <v/>
      </c>
      <c r="E1657" s="11" t="str">
        <f>IF(B1657="","",COUNTIF(SKU!C:C,B1657))</f>
        <v/>
      </c>
      <c r="H1657" s="64" t="str">
        <f>IF(A1657="","",IFERROR(VLOOKUP(TEXT(A1657,"0"),#REF!,7,FALSE),""))</f>
        <v/>
      </c>
      <c r="I1657" s="17" t="str">
        <f>IF(A1657="","",IFERROR(VLOOKUP(TEXT(A1657,"0"),#REF!,9,FALSE),""))</f>
        <v/>
      </c>
      <c r="J1657" s="19" t="str">
        <f>IF(A1657="","",IFERROR(VLOOKUP(TEXT(A1657,"0"),#REF!,10,FALSE),""))</f>
        <v/>
      </c>
      <c r="K1657" s="18" t="str">
        <f>IFERROR(INDEX(#REF!,MATCH(A1657,#REF!,0)),"")</f>
        <v/>
      </c>
      <c r="L1657" s="58" t="str">
        <f>IFERROR(INDEX(SKU!E:E,MATCH(B1657,SKU!C:C,0)),"")</f>
        <v/>
      </c>
      <c r="M1657" s="56"/>
      <c r="R1657" t="str">
        <f>IF(COUNTIF(ROMANEIOS!K:K,A1657)&gt;0,J1657,"")</f>
        <v/>
      </c>
    </row>
    <row r="1658" spans="1:18" ht="15.75" customHeight="1" x14ac:dyDescent="0.25">
      <c r="A1658" s="42" t="str">
        <f>IFERROR(INDEX(NFS!F:F,MATCH(B1658,NFS!E:E,0)),"")</f>
        <v/>
      </c>
      <c r="E1658" s="11" t="str">
        <f>IF(B1658="","",COUNTIF(SKU!C:C,B1658))</f>
        <v/>
      </c>
      <c r="H1658" s="64" t="str">
        <f>IF(A1658="","",IFERROR(VLOOKUP(TEXT(A1658,"0"),#REF!,7,FALSE),""))</f>
        <v/>
      </c>
      <c r="I1658" s="17" t="str">
        <f>IF(A1658="","",IFERROR(VLOOKUP(TEXT(A1658,"0"),#REF!,9,FALSE),""))</f>
        <v/>
      </c>
      <c r="J1658" s="19" t="str">
        <f>IF(A1658="","",IFERROR(VLOOKUP(TEXT(A1658,"0"),#REF!,10,FALSE),""))</f>
        <v/>
      </c>
      <c r="K1658" s="18" t="str">
        <f>IFERROR(INDEX(#REF!,MATCH(A1658,#REF!,0)),"")</f>
        <v/>
      </c>
      <c r="L1658" s="58" t="str">
        <f>IFERROR(INDEX(SKU!E:E,MATCH(B1658,SKU!C:C,0)),"")</f>
        <v/>
      </c>
      <c r="M1658" s="56"/>
      <c r="R1658" t="str">
        <f>IF(COUNTIF(ROMANEIOS!K:K,A1658)&gt;0,J1658,"")</f>
        <v/>
      </c>
    </row>
    <row r="1659" spans="1:18" ht="15.75" customHeight="1" x14ac:dyDescent="0.25">
      <c r="A1659" s="42" t="str">
        <f>IFERROR(INDEX(NFS!F:F,MATCH(B1659,NFS!E:E,0)),"")</f>
        <v/>
      </c>
      <c r="E1659" s="11" t="str">
        <f>IF(B1659="","",COUNTIF(SKU!C:C,B1659))</f>
        <v/>
      </c>
      <c r="H1659" s="64" t="str">
        <f>IF(A1659="","",IFERROR(VLOOKUP(TEXT(A1659,"0"),#REF!,7,FALSE),""))</f>
        <v/>
      </c>
      <c r="I1659" s="17" t="str">
        <f>IF(A1659="","",IFERROR(VLOOKUP(TEXT(A1659,"0"),#REF!,9,FALSE),""))</f>
        <v/>
      </c>
      <c r="J1659" s="19" t="str">
        <f>IF(A1659="","",IFERROR(VLOOKUP(TEXT(A1659,"0"),#REF!,10,FALSE),""))</f>
        <v/>
      </c>
      <c r="K1659" s="18" t="str">
        <f>IFERROR(INDEX(#REF!,MATCH(A1659,#REF!,0)),"")</f>
        <v/>
      </c>
      <c r="L1659" s="58" t="str">
        <f>IFERROR(INDEX(SKU!E:E,MATCH(B1659,SKU!C:C,0)),"")</f>
        <v/>
      </c>
      <c r="M1659" s="56"/>
      <c r="R1659" t="str">
        <f>IF(COUNTIF(ROMANEIOS!K:K,A1659)&gt;0,J1659,"")</f>
        <v/>
      </c>
    </row>
    <row r="1660" spans="1:18" ht="15.75" customHeight="1" x14ac:dyDescent="0.25">
      <c r="A1660" s="42" t="str">
        <f>IFERROR(INDEX(NFS!F:F,MATCH(B1660,NFS!E:E,0)),"")</f>
        <v/>
      </c>
      <c r="E1660" s="11" t="str">
        <f>IF(B1660="","",COUNTIF(SKU!C:C,B1660))</f>
        <v/>
      </c>
      <c r="H1660" s="64" t="str">
        <f>IF(A1660="","",IFERROR(VLOOKUP(TEXT(A1660,"0"),#REF!,7,FALSE),""))</f>
        <v/>
      </c>
      <c r="I1660" s="17" t="str">
        <f>IF(A1660="","",IFERROR(VLOOKUP(TEXT(A1660,"0"),#REF!,9,FALSE),""))</f>
        <v/>
      </c>
      <c r="J1660" s="19" t="str">
        <f>IF(A1660="","",IFERROR(VLOOKUP(TEXT(A1660,"0"),#REF!,10,FALSE),""))</f>
        <v/>
      </c>
      <c r="K1660" s="18" t="str">
        <f>IFERROR(INDEX(#REF!,MATCH(A1660,#REF!,0)),"")</f>
        <v/>
      </c>
      <c r="L1660" s="58" t="str">
        <f>IFERROR(INDEX(SKU!E:E,MATCH(B1660,SKU!C:C,0)),"")</f>
        <v/>
      </c>
      <c r="M1660" s="56"/>
      <c r="R1660" t="str">
        <f>IF(COUNTIF(ROMANEIOS!K:K,A1660)&gt;0,J1660,"")</f>
        <v/>
      </c>
    </row>
    <row r="1661" spans="1:18" ht="15.75" customHeight="1" x14ac:dyDescent="0.25">
      <c r="A1661" s="42" t="str">
        <f>IFERROR(INDEX(NFS!F:F,MATCH(B1661,NFS!E:E,0)),"")</f>
        <v/>
      </c>
      <c r="E1661" s="11" t="str">
        <f>IF(B1661="","",COUNTIF(SKU!C:C,B1661))</f>
        <v/>
      </c>
      <c r="H1661" s="64" t="str">
        <f>IF(A1661="","",IFERROR(VLOOKUP(TEXT(A1661,"0"),#REF!,7,FALSE),""))</f>
        <v/>
      </c>
      <c r="I1661" s="17" t="str">
        <f>IF(A1661="","",IFERROR(VLOOKUP(TEXT(A1661,"0"),#REF!,9,FALSE),""))</f>
        <v/>
      </c>
      <c r="J1661" s="19" t="str">
        <f>IF(A1661="","",IFERROR(VLOOKUP(TEXT(A1661,"0"),#REF!,10,FALSE),""))</f>
        <v/>
      </c>
      <c r="K1661" s="18" t="str">
        <f>IFERROR(INDEX(#REF!,MATCH(A1661,#REF!,0)),"")</f>
        <v/>
      </c>
      <c r="L1661" s="58" t="str">
        <f>IFERROR(INDEX(SKU!E:E,MATCH(B1661,SKU!C:C,0)),"")</f>
        <v/>
      </c>
      <c r="M1661" s="56"/>
      <c r="R1661" t="str">
        <f>IF(COUNTIF(ROMANEIOS!K:K,A1661)&gt;0,J1661,"")</f>
        <v/>
      </c>
    </row>
    <row r="1662" spans="1:18" ht="15.75" customHeight="1" x14ac:dyDescent="0.25">
      <c r="A1662" s="42" t="str">
        <f>IFERROR(INDEX(NFS!F:F,MATCH(B1662,NFS!E:E,0)),"")</f>
        <v/>
      </c>
      <c r="E1662" s="11" t="str">
        <f>IF(B1662="","",COUNTIF(SKU!C:C,B1662))</f>
        <v/>
      </c>
      <c r="H1662" s="64" t="str">
        <f>IF(A1662="","",IFERROR(VLOOKUP(TEXT(A1662,"0"),#REF!,7,FALSE),""))</f>
        <v/>
      </c>
      <c r="I1662" s="17" t="str">
        <f>IF(A1662="","",IFERROR(VLOOKUP(TEXT(A1662,"0"),#REF!,9,FALSE),""))</f>
        <v/>
      </c>
      <c r="J1662" s="19" t="str">
        <f>IF(A1662="","",IFERROR(VLOOKUP(TEXT(A1662,"0"),#REF!,10,FALSE),""))</f>
        <v/>
      </c>
      <c r="K1662" s="18" t="str">
        <f>IFERROR(INDEX(#REF!,MATCH(A1662,#REF!,0)),"")</f>
        <v/>
      </c>
      <c r="L1662" s="58" t="str">
        <f>IFERROR(INDEX(SKU!E:E,MATCH(B1662,SKU!C:C,0)),"")</f>
        <v/>
      </c>
      <c r="M1662" s="56"/>
      <c r="R1662" t="str">
        <f>IF(COUNTIF(ROMANEIOS!K:K,A1662)&gt;0,J1662,"")</f>
        <v/>
      </c>
    </row>
    <row r="1663" spans="1:18" ht="15.75" customHeight="1" x14ac:dyDescent="0.25">
      <c r="A1663" s="42" t="str">
        <f>IFERROR(INDEX(NFS!F:F,MATCH(B1663,NFS!E:E,0)),"")</f>
        <v/>
      </c>
      <c r="E1663" s="11" t="str">
        <f>IF(B1663="","",COUNTIF(SKU!C:C,B1663))</f>
        <v/>
      </c>
      <c r="H1663" s="64" t="str">
        <f>IF(A1663="","",IFERROR(VLOOKUP(TEXT(A1663,"0"),#REF!,7,FALSE),""))</f>
        <v/>
      </c>
      <c r="I1663" s="17" t="str">
        <f>IF(A1663="","",IFERROR(VLOOKUP(TEXT(A1663,"0"),#REF!,9,FALSE),""))</f>
        <v/>
      </c>
      <c r="J1663" s="19" t="str">
        <f>IF(A1663="","",IFERROR(VLOOKUP(TEXT(A1663,"0"),#REF!,10,FALSE),""))</f>
        <v/>
      </c>
      <c r="K1663" s="18" t="str">
        <f>IFERROR(INDEX(#REF!,MATCH(A1663,#REF!,0)),"")</f>
        <v/>
      </c>
      <c r="L1663" s="58" t="str">
        <f>IFERROR(INDEX(SKU!E:E,MATCH(B1663,SKU!C:C,0)),"")</f>
        <v/>
      </c>
      <c r="M1663" s="56"/>
      <c r="R1663" t="str">
        <f>IF(COUNTIF(ROMANEIOS!K:K,A1663)&gt;0,J1663,"")</f>
        <v/>
      </c>
    </row>
    <row r="1664" spans="1:18" ht="15.75" customHeight="1" x14ac:dyDescent="0.25">
      <c r="A1664" s="42" t="str">
        <f>IFERROR(INDEX(NFS!F:F,MATCH(B1664,NFS!E:E,0)),"")</f>
        <v/>
      </c>
      <c r="E1664" s="11" t="str">
        <f>IF(B1664="","",COUNTIF(SKU!C:C,B1664))</f>
        <v/>
      </c>
      <c r="H1664" s="64" t="str">
        <f>IF(A1664="","",IFERROR(VLOOKUP(TEXT(A1664,"0"),#REF!,7,FALSE),""))</f>
        <v/>
      </c>
      <c r="I1664" s="17" t="str">
        <f>IF(A1664="","",IFERROR(VLOOKUP(TEXT(A1664,"0"),#REF!,9,FALSE),""))</f>
        <v/>
      </c>
      <c r="J1664" s="19" t="str">
        <f>IF(A1664="","",IFERROR(VLOOKUP(TEXT(A1664,"0"),#REF!,10,FALSE),""))</f>
        <v/>
      </c>
      <c r="K1664" s="18" t="str">
        <f>IFERROR(INDEX(#REF!,MATCH(A1664,#REF!,0)),"")</f>
        <v/>
      </c>
      <c r="L1664" s="58" t="str">
        <f>IFERROR(INDEX(SKU!E:E,MATCH(B1664,SKU!C:C,0)),"")</f>
        <v/>
      </c>
      <c r="M1664" s="56"/>
      <c r="R1664" t="str">
        <f>IF(COUNTIF(ROMANEIOS!K:K,A1664)&gt;0,J1664,"")</f>
        <v/>
      </c>
    </row>
    <row r="1665" spans="1:18" ht="15.75" customHeight="1" x14ac:dyDescent="0.25">
      <c r="A1665" s="42" t="str">
        <f>IFERROR(INDEX(NFS!F:F,MATCH(B1665,NFS!E:E,0)),"")</f>
        <v/>
      </c>
      <c r="E1665" s="11" t="str">
        <f>IF(B1665="","",COUNTIF(SKU!C:C,B1665))</f>
        <v/>
      </c>
      <c r="H1665" s="64" t="str">
        <f>IF(A1665="","",IFERROR(VLOOKUP(TEXT(A1665,"0"),#REF!,7,FALSE),""))</f>
        <v/>
      </c>
      <c r="I1665" s="17" t="str">
        <f>IF(A1665="","",IFERROR(VLOOKUP(TEXT(A1665,"0"),#REF!,9,FALSE),""))</f>
        <v/>
      </c>
      <c r="J1665" s="19" t="str">
        <f>IF(A1665="","",IFERROR(VLOOKUP(TEXT(A1665,"0"),#REF!,10,FALSE),""))</f>
        <v/>
      </c>
      <c r="K1665" s="18" t="str">
        <f>IFERROR(INDEX(#REF!,MATCH(A1665,#REF!,0)),"")</f>
        <v/>
      </c>
      <c r="L1665" s="58" t="str">
        <f>IFERROR(INDEX(SKU!E:E,MATCH(B1665,SKU!C:C,0)),"")</f>
        <v/>
      </c>
      <c r="M1665" s="56"/>
      <c r="R1665" t="str">
        <f>IF(COUNTIF(ROMANEIOS!K:K,A1665)&gt;0,J1665,"")</f>
        <v/>
      </c>
    </row>
    <row r="1666" spans="1:18" ht="15.75" customHeight="1" x14ac:dyDescent="0.25">
      <c r="A1666" s="42" t="str">
        <f>IFERROR(INDEX(NFS!F:F,MATCH(B1666,NFS!E:E,0)),"")</f>
        <v/>
      </c>
      <c r="E1666" s="11" t="str">
        <f>IF(B1666="","",COUNTIF(SKU!C:C,B1666))</f>
        <v/>
      </c>
      <c r="H1666" s="64" t="str">
        <f>IF(A1666="","",IFERROR(VLOOKUP(TEXT(A1666,"0"),#REF!,7,FALSE),""))</f>
        <v/>
      </c>
      <c r="I1666" s="17" t="str">
        <f>IF(A1666="","",IFERROR(VLOOKUP(TEXT(A1666,"0"),#REF!,9,FALSE),""))</f>
        <v/>
      </c>
      <c r="J1666" s="19" t="str">
        <f>IF(A1666="","",IFERROR(VLOOKUP(TEXT(A1666,"0"),#REF!,10,FALSE),""))</f>
        <v/>
      </c>
      <c r="K1666" s="18" t="str">
        <f>IFERROR(INDEX(#REF!,MATCH(A1666,#REF!,0)),"")</f>
        <v/>
      </c>
      <c r="L1666" s="58" t="str">
        <f>IFERROR(INDEX(SKU!E:E,MATCH(B1666,SKU!C:C,0)),"")</f>
        <v/>
      </c>
      <c r="M1666" s="56"/>
      <c r="R1666" t="str">
        <f>IF(COUNTIF(ROMANEIOS!K:K,A1666)&gt;0,J1666,"")</f>
        <v/>
      </c>
    </row>
    <row r="1667" spans="1:18" ht="15.75" customHeight="1" x14ac:dyDescent="0.25">
      <c r="A1667" s="42" t="str">
        <f>IFERROR(INDEX(NFS!F:F,MATCH(B1667,NFS!E:E,0)),"")</f>
        <v/>
      </c>
      <c r="E1667" s="11" t="str">
        <f>IF(B1667="","",COUNTIF(SKU!C:C,B1667))</f>
        <v/>
      </c>
      <c r="H1667" s="64" t="str">
        <f>IF(A1667="","",IFERROR(VLOOKUP(TEXT(A1667,"0"),#REF!,7,FALSE),""))</f>
        <v/>
      </c>
      <c r="I1667" s="17" t="str">
        <f>IF(A1667="","",IFERROR(VLOOKUP(TEXT(A1667,"0"),#REF!,9,FALSE),""))</f>
        <v/>
      </c>
      <c r="J1667" s="19" t="str">
        <f>IF(A1667="","",IFERROR(VLOOKUP(TEXT(A1667,"0"),#REF!,10,FALSE),""))</f>
        <v/>
      </c>
      <c r="K1667" s="18" t="str">
        <f>IFERROR(INDEX(#REF!,MATCH(A1667,#REF!,0)),"")</f>
        <v/>
      </c>
      <c r="L1667" s="58" t="str">
        <f>IFERROR(INDEX(SKU!E:E,MATCH(B1667,SKU!C:C,0)),"")</f>
        <v/>
      </c>
      <c r="M1667" s="56"/>
      <c r="R1667" t="str">
        <f>IF(COUNTIF(ROMANEIOS!K:K,A1667)&gt;0,J1667,"")</f>
        <v/>
      </c>
    </row>
    <row r="1668" spans="1:18" ht="15.75" customHeight="1" x14ac:dyDescent="0.25">
      <c r="A1668" s="42" t="str">
        <f>IFERROR(INDEX(NFS!F:F,MATCH(B1668,NFS!E:E,0)),"")</f>
        <v/>
      </c>
      <c r="E1668" s="11" t="str">
        <f>IF(B1668="","",COUNTIF(SKU!C:C,B1668))</f>
        <v/>
      </c>
      <c r="H1668" s="64" t="str">
        <f>IF(A1668="","",IFERROR(VLOOKUP(TEXT(A1668,"0"),#REF!,7,FALSE),""))</f>
        <v/>
      </c>
      <c r="I1668" s="17" t="str">
        <f>IF(A1668="","",IFERROR(VLOOKUP(TEXT(A1668,"0"),#REF!,9,FALSE),""))</f>
        <v/>
      </c>
      <c r="J1668" s="19" t="str">
        <f>IF(A1668="","",IFERROR(VLOOKUP(TEXT(A1668,"0"),#REF!,10,FALSE),""))</f>
        <v/>
      </c>
      <c r="K1668" s="18" t="str">
        <f>IFERROR(INDEX(#REF!,MATCH(A1668,#REF!,0)),"")</f>
        <v/>
      </c>
      <c r="L1668" s="58" t="str">
        <f>IFERROR(INDEX(SKU!E:E,MATCH(B1668,SKU!C:C,0)),"")</f>
        <v/>
      </c>
      <c r="M1668" s="56"/>
      <c r="R1668" t="str">
        <f>IF(COUNTIF(ROMANEIOS!K:K,A1668)&gt;0,J1668,"")</f>
        <v/>
      </c>
    </row>
    <row r="1669" spans="1:18" ht="15.75" customHeight="1" x14ac:dyDescent="0.25">
      <c r="A1669" s="42" t="str">
        <f>IFERROR(INDEX(NFS!F:F,MATCH(B1669,NFS!E:E,0)),"")</f>
        <v/>
      </c>
      <c r="E1669" s="11" t="str">
        <f>IF(B1669="","",COUNTIF(SKU!C:C,B1669))</f>
        <v/>
      </c>
      <c r="H1669" s="64" t="str">
        <f>IF(A1669="","",IFERROR(VLOOKUP(TEXT(A1669,"0"),#REF!,7,FALSE),""))</f>
        <v/>
      </c>
      <c r="I1669" s="17" t="str">
        <f>IF(A1669="","",IFERROR(VLOOKUP(TEXT(A1669,"0"),#REF!,9,FALSE),""))</f>
        <v/>
      </c>
      <c r="J1669" s="19" t="str">
        <f>IF(A1669="","",IFERROR(VLOOKUP(TEXT(A1669,"0"),#REF!,10,FALSE),""))</f>
        <v/>
      </c>
      <c r="K1669" s="18" t="str">
        <f>IFERROR(INDEX(#REF!,MATCH(A1669,#REF!,0)),"")</f>
        <v/>
      </c>
      <c r="L1669" s="58" t="str">
        <f>IFERROR(INDEX(SKU!E:E,MATCH(B1669,SKU!C:C,0)),"")</f>
        <v/>
      </c>
      <c r="M1669" s="56"/>
      <c r="R1669" t="str">
        <f>IF(COUNTIF(ROMANEIOS!K:K,A1669)&gt;0,J1669,"")</f>
        <v/>
      </c>
    </row>
    <row r="1670" spans="1:18" ht="15.75" customHeight="1" x14ac:dyDescent="0.25">
      <c r="A1670" s="42" t="str">
        <f>IFERROR(INDEX(NFS!F:F,MATCH(B1670,NFS!E:E,0)),"")</f>
        <v/>
      </c>
      <c r="E1670" s="11" t="str">
        <f>IF(B1670="","",COUNTIF(SKU!C:C,B1670))</f>
        <v/>
      </c>
      <c r="H1670" s="64" t="str">
        <f>IF(A1670="","",IFERROR(VLOOKUP(TEXT(A1670,"0"),#REF!,7,FALSE),""))</f>
        <v/>
      </c>
      <c r="I1670" s="17" t="str">
        <f>IF(A1670="","",IFERROR(VLOOKUP(TEXT(A1670,"0"),#REF!,9,FALSE),""))</f>
        <v/>
      </c>
      <c r="J1670" s="19" t="str">
        <f>IF(A1670="","",IFERROR(VLOOKUP(TEXT(A1670,"0"),#REF!,10,FALSE),""))</f>
        <v/>
      </c>
      <c r="K1670" s="18" t="str">
        <f>IFERROR(INDEX(#REF!,MATCH(A1670,#REF!,0)),"")</f>
        <v/>
      </c>
      <c r="L1670" s="58" t="str">
        <f>IFERROR(INDEX(SKU!E:E,MATCH(B1670,SKU!C:C,0)),"")</f>
        <v/>
      </c>
      <c r="M1670" s="56"/>
      <c r="R1670" t="str">
        <f>IF(COUNTIF(ROMANEIOS!K:K,A1670)&gt;0,J1670,"")</f>
        <v/>
      </c>
    </row>
    <row r="1671" spans="1:18" ht="15.75" customHeight="1" x14ac:dyDescent="0.25">
      <c r="A1671" s="42" t="str">
        <f>IFERROR(INDEX(NFS!F:F,MATCH(B1671,NFS!E:E,0)),"")</f>
        <v/>
      </c>
      <c r="E1671" s="11" t="str">
        <f>IF(B1671="","",COUNTIF(SKU!C:C,B1671))</f>
        <v/>
      </c>
      <c r="H1671" s="64" t="str">
        <f>IF(A1671="","",IFERROR(VLOOKUP(TEXT(A1671,"0"),#REF!,7,FALSE),""))</f>
        <v/>
      </c>
      <c r="I1671" s="17" t="str">
        <f>IF(A1671="","",IFERROR(VLOOKUP(TEXT(A1671,"0"),#REF!,9,FALSE),""))</f>
        <v/>
      </c>
      <c r="J1671" s="19" t="str">
        <f>IF(A1671="","",IFERROR(VLOOKUP(TEXT(A1671,"0"),#REF!,10,FALSE),""))</f>
        <v/>
      </c>
      <c r="K1671" s="18" t="str">
        <f>IFERROR(INDEX(#REF!,MATCH(A1671,#REF!,0)),"")</f>
        <v/>
      </c>
      <c r="L1671" s="58" t="str">
        <f>IFERROR(INDEX(SKU!E:E,MATCH(B1671,SKU!C:C,0)),"")</f>
        <v/>
      </c>
      <c r="M1671" s="56"/>
      <c r="R1671" t="str">
        <f>IF(COUNTIF(ROMANEIOS!K:K,A1671)&gt;0,J1671,"")</f>
        <v/>
      </c>
    </row>
    <row r="1672" spans="1:18" ht="15.75" customHeight="1" x14ac:dyDescent="0.25">
      <c r="A1672" s="42" t="str">
        <f>IFERROR(INDEX(NFS!F:F,MATCH(B1672,NFS!E:E,0)),"")</f>
        <v/>
      </c>
      <c r="E1672" s="11" t="str">
        <f>IF(B1672="","",COUNTIF(SKU!C:C,B1672))</f>
        <v/>
      </c>
      <c r="H1672" s="64" t="str">
        <f>IF(A1672="","",IFERROR(VLOOKUP(TEXT(A1672,"0"),#REF!,7,FALSE),""))</f>
        <v/>
      </c>
      <c r="I1672" s="17" t="str">
        <f>IF(A1672="","",IFERROR(VLOOKUP(TEXT(A1672,"0"),#REF!,9,FALSE),""))</f>
        <v/>
      </c>
      <c r="J1672" s="19" t="str">
        <f>IF(A1672="","",IFERROR(VLOOKUP(TEXT(A1672,"0"),#REF!,10,FALSE),""))</f>
        <v/>
      </c>
      <c r="K1672" s="18" t="str">
        <f>IFERROR(INDEX(#REF!,MATCH(A1672,#REF!,0)),"")</f>
        <v/>
      </c>
      <c r="L1672" s="58" t="str">
        <f>IFERROR(INDEX(SKU!E:E,MATCH(B1672,SKU!C:C,0)),"")</f>
        <v/>
      </c>
      <c r="M1672" s="56"/>
      <c r="R1672" t="str">
        <f>IF(COUNTIF(ROMANEIOS!K:K,A1672)&gt;0,J1672,"")</f>
        <v/>
      </c>
    </row>
    <row r="1673" spans="1:18" ht="15.75" customHeight="1" x14ac:dyDescent="0.25">
      <c r="A1673" s="42" t="str">
        <f>IFERROR(INDEX(NFS!F:F,MATCH(B1673,NFS!E:E,0)),"")</f>
        <v/>
      </c>
      <c r="E1673" s="11" t="str">
        <f>IF(B1673="","",COUNTIF(SKU!C:C,B1673))</f>
        <v/>
      </c>
      <c r="H1673" s="64" t="str">
        <f>IF(A1673="","",IFERROR(VLOOKUP(TEXT(A1673,"0"),#REF!,7,FALSE),""))</f>
        <v/>
      </c>
      <c r="I1673" s="17" t="str">
        <f>IF(A1673="","",IFERROR(VLOOKUP(TEXT(A1673,"0"),#REF!,9,FALSE),""))</f>
        <v/>
      </c>
      <c r="J1673" s="19" t="str">
        <f>IF(A1673="","",IFERROR(VLOOKUP(TEXT(A1673,"0"),#REF!,10,FALSE),""))</f>
        <v/>
      </c>
      <c r="K1673" s="18" t="str">
        <f>IFERROR(INDEX(#REF!,MATCH(A1673,#REF!,0)),"")</f>
        <v/>
      </c>
      <c r="L1673" s="58" t="str">
        <f>IFERROR(INDEX(SKU!E:E,MATCH(B1673,SKU!C:C,0)),"")</f>
        <v/>
      </c>
      <c r="M1673" s="56"/>
      <c r="R1673" t="str">
        <f>IF(COUNTIF(ROMANEIOS!K:K,A1673)&gt;0,J1673,"")</f>
        <v/>
      </c>
    </row>
    <row r="1674" spans="1:18" ht="15.75" customHeight="1" x14ac:dyDescent="0.25">
      <c r="A1674" s="42" t="str">
        <f>IFERROR(INDEX(NFS!F:F,MATCH(B1674,NFS!E:E,0)),"")</f>
        <v/>
      </c>
      <c r="E1674" s="11" t="str">
        <f>IF(B1674="","",COUNTIF(SKU!C:C,B1674))</f>
        <v/>
      </c>
      <c r="H1674" s="64" t="str">
        <f>IF(A1674="","",IFERROR(VLOOKUP(TEXT(A1674,"0"),#REF!,7,FALSE),""))</f>
        <v/>
      </c>
      <c r="I1674" s="17" t="str">
        <f>IF(A1674="","",IFERROR(VLOOKUP(TEXT(A1674,"0"),#REF!,9,FALSE),""))</f>
        <v/>
      </c>
      <c r="J1674" s="19" t="str">
        <f>IF(A1674="","",IFERROR(VLOOKUP(TEXT(A1674,"0"),#REF!,10,FALSE),""))</f>
        <v/>
      </c>
      <c r="K1674" s="18" t="str">
        <f>IFERROR(INDEX(#REF!,MATCH(A1674,#REF!,0)),"")</f>
        <v/>
      </c>
      <c r="L1674" s="58" t="str">
        <f>IFERROR(INDEX(SKU!E:E,MATCH(B1674,SKU!C:C,0)),"")</f>
        <v/>
      </c>
      <c r="M1674" s="56"/>
      <c r="R1674" t="str">
        <f>IF(COUNTIF(ROMANEIOS!K:K,A1674)&gt;0,J1674,"")</f>
        <v/>
      </c>
    </row>
    <row r="1675" spans="1:18" ht="15.75" customHeight="1" x14ac:dyDescent="0.25">
      <c r="A1675" s="42" t="str">
        <f>IFERROR(INDEX(NFS!F:F,MATCH(B1675,NFS!E:E,0)),"")</f>
        <v/>
      </c>
      <c r="E1675" s="11" t="str">
        <f>IF(B1675="","",COUNTIF(SKU!C:C,B1675))</f>
        <v/>
      </c>
      <c r="H1675" s="64" t="str">
        <f>IF(A1675="","",IFERROR(VLOOKUP(TEXT(A1675,"0"),#REF!,7,FALSE),""))</f>
        <v/>
      </c>
      <c r="I1675" s="17" t="str">
        <f>IF(A1675="","",IFERROR(VLOOKUP(TEXT(A1675,"0"),#REF!,9,FALSE),""))</f>
        <v/>
      </c>
      <c r="J1675" s="19" t="str">
        <f>IF(A1675="","",IFERROR(VLOOKUP(TEXT(A1675,"0"),#REF!,10,FALSE),""))</f>
        <v/>
      </c>
      <c r="K1675" s="18" t="str">
        <f>IFERROR(INDEX(#REF!,MATCH(A1675,#REF!,0)),"")</f>
        <v/>
      </c>
      <c r="L1675" s="58" t="str">
        <f>IFERROR(INDEX(SKU!E:E,MATCH(B1675,SKU!C:C,0)),"")</f>
        <v/>
      </c>
      <c r="M1675" s="56"/>
      <c r="R1675" t="str">
        <f>IF(COUNTIF(ROMANEIOS!K:K,A1675)&gt;0,J1675,"")</f>
        <v/>
      </c>
    </row>
    <row r="1676" spans="1:18" ht="15.75" customHeight="1" x14ac:dyDescent="0.25">
      <c r="A1676" s="42" t="str">
        <f>IFERROR(INDEX(NFS!F:F,MATCH(B1676,NFS!E:E,0)),"")</f>
        <v/>
      </c>
      <c r="E1676" s="11" t="str">
        <f>IF(B1676="","",COUNTIF(SKU!C:C,B1676))</f>
        <v/>
      </c>
      <c r="H1676" s="64" t="str">
        <f>IF(A1676="","",IFERROR(VLOOKUP(TEXT(A1676,"0"),#REF!,7,FALSE),""))</f>
        <v/>
      </c>
      <c r="I1676" s="17" t="str">
        <f>IF(A1676="","",IFERROR(VLOOKUP(TEXT(A1676,"0"),#REF!,9,FALSE),""))</f>
        <v/>
      </c>
      <c r="J1676" s="19" t="str">
        <f>IF(A1676="","",IFERROR(VLOOKUP(TEXT(A1676,"0"),#REF!,10,FALSE),""))</f>
        <v/>
      </c>
      <c r="K1676" s="18" t="str">
        <f>IFERROR(INDEX(#REF!,MATCH(A1676,#REF!,0)),"")</f>
        <v/>
      </c>
      <c r="L1676" s="58" t="str">
        <f>IFERROR(INDEX(SKU!E:E,MATCH(B1676,SKU!C:C,0)),"")</f>
        <v/>
      </c>
      <c r="M1676" s="56"/>
      <c r="R1676" t="str">
        <f>IF(COUNTIF(ROMANEIOS!K:K,A1676)&gt;0,J1676,"")</f>
        <v/>
      </c>
    </row>
    <row r="1677" spans="1:18" ht="15.75" customHeight="1" x14ac:dyDescent="0.25">
      <c r="A1677" s="42" t="str">
        <f>IFERROR(INDEX(NFS!F:F,MATCH(B1677,NFS!E:E,0)),"")</f>
        <v/>
      </c>
      <c r="E1677" s="11" t="str">
        <f>IF(B1677="","",COUNTIF(SKU!C:C,B1677))</f>
        <v/>
      </c>
      <c r="H1677" s="64" t="str">
        <f>IF(A1677="","",IFERROR(VLOOKUP(TEXT(A1677,"0"),#REF!,7,FALSE),""))</f>
        <v/>
      </c>
      <c r="I1677" s="17" t="str">
        <f>IF(A1677="","",IFERROR(VLOOKUP(TEXT(A1677,"0"),#REF!,9,FALSE),""))</f>
        <v/>
      </c>
      <c r="J1677" s="19" t="str">
        <f>IF(A1677="","",IFERROR(VLOOKUP(TEXT(A1677,"0"),#REF!,10,FALSE),""))</f>
        <v/>
      </c>
      <c r="K1677" s="18" t="str">
        <f>IFERROR(INDEX(#REF!,MATCH(A1677,#REF!,0)),"")</f>
        <v/>
      </c>
      <c r="L1677" s="58" t="str">
        <f>IFERROR(INDEX(SKU!E:E,MATCH(B1677,SKU!C:C,0)),"")</f>
        <v/>
      </c>
      <c r="M1677" s="56"/>
      <c r="R1677" t="str">
        <f>IF(COUNTIF(ROMANEIOS!K:K,A1677)&gt;0,J1677,"")</f>
        <v/>
      </c>
    </row>
    <row r="1678" spans="1:18" ht="15.75" customHeight="1" x14ac:dyDescent="0.25">
      <c r="A1678" s="42" t="str">
        <f>IFERROR(INDEX(NFS!F:F,MATCH(B1678,NFS!E:E,0)),"")</f>
        <v/>
      </c>
      <c r="E1678" s="11" t="str">
        <f>IF(B1678="","",COUNTIF(SKU!C:C,B1678))</f>
        <v/>
      </c>
      <c r="H1678" s="64" t="str">
        <f>IF(A1678="","",IFERROR(VLOOKUP(TEXT(A1678,"0"),#REF!,7,FALSE),""))</f>
        <v/>
      </c>
      <c r="I1678" s="17" t="str">
        <f>IF(A1678="","",IFERROR(VLOOKUP(TEXT(A1678,"0"),#REF!,9,FALSE),""))</f>
        <v/>
      </c>
      <c r="J1678" s="19" t="str">
        <f>IF(A1678="","",IFERROR(VLOOKUP(TEXT(A1678,"0"),#REF!,10,FALSE),""))</f>
        <v/>
      </c>
      <c r="K1678" s="18" t="str">
        <f>IFERROR(INDEX(#REF!,MATCH(A1678,#REF!,0)),"")</f>
        <v/>
      </c>
      <c r="L1678" s="58" t="str">
        <f>IFERROR(INDEX(SKU!E:E,MATCH(B1678,SKU!C:C,0)),"")</f>
        <v/>
      </c>
      <c r="M1678" s="56"/>
      <c r="R1678" t="str">
        <f>IF(COUNTIF(ROMANEIOS!K:K,A1678)&gt;0,J1678,"")</f>
        <v/>
      </c>
    </row>
    <row r="1679" spans="1:18" ht="15.75" customHeight="1" x14ac:dyDescent="0.25">
      <c r="A1679" s="42" t="str">
        <f>IFERROR(INDEX(NFS!F:F,MATCH(B1679,NFS!E:E,0)),"")</f>
        <v/>
      </c>
      <c r="E1679" s="11" t="str">
        <f>IF(B1679="","",COUNTIF(SKU!C:C,B1679))</f>
        <v/>
      </c>
      <c r="H1679" s="64" t="str">
        <f>IF(A1679="","",IFERROR(VLOOKUP(TEXT(A1679,"0"),#REF!,7,FALSE),""))</f>
        <v/>
      </c>
      <c r="I1679" s="17" t="str">
        <f>IF(A1679="","",IFERROR(VLOOKUP(TEXT(A1679,"0"),#REF!,9,FALSE),""))</f>
        <v/>
      </c>
      <c r="J1679" s="19" t="str">
        <f>IF(A1679="","",IFERROR(VLOOKUP(TEXT(A1679,"0"),#REF!,10,FALSE),""))</f>
        <v/>
      </c>
      <c r="K1679" s="18" t="str">
        <f>IFERROR(INDEX(#REF!,MATCH(A1679,#REF!,0)),"")</f>
        <v/>
      </c>
      <c r="L1679" s="58" t="str">
        <f>IFERROR(INDEX(SKU!E:E,MATCH(B1679,SKU!C:C,0)),"")</f>
        <v/>
      </c>
      <c r="M1679" s="56"/>
      <c r="R1679" t="str">
        <f>IF(COUNTIF(ROMANEIOS!K:K,A1679)&gt;0,J1679,"")</f>
        <v/>
      </c>
    </row>
    <row r="1680" spans="1:18" ht="15.75" customHeight="1" x14ac:dyDescent="0.25">
      <c r="A1680" s="42" t="str">
        <f>IFERROR(INDEX(NFS!F:F,MATCH(B1680,NFS!E:E,0)),"")</f>
        <v/>
      </c>
      <c r="E1680" s="11" t="str">
        <f>IF(B1680="","",COUNTIF(SKU!C:C,B1680))</f>
        <v/>
      </c>
      <c r="H1680" s="64" t="str">
        <f>IF(A1680="","",IFERROR(VLOOKUP(TEXT(A1680,"0"),#REF!,7,FALSE),""))</f>
        <v/>
      </c>
      <c r="I1680" s="17" t="str">
        <f>IF(A1680="","",IFERROR(VLOOKUP(TEXT(A1680,"0"),#REF!,9,FALSE),""))</f>
        <v/>
      </c>
      <c r="J1680" s="19" t="str">
        <f>IF(A1680="","",IFERROR(VLOOKUP(TEXT(A1680,"0"),#REF!,10,FALSE),""))</f>
        <v/>
      </c>
      <c r="K1680" s="18" t="str">
        <f>IFERROR(INDEX(#REF!,MATCH(A1680,#REF!,0)),"")</f>
        <v/>
      </c>
      <c r="L1680" s="58" t="str">
        <f>IFERROR(INDEX(SKU!E:E,MATCH(B1680,SKU!C:C,0)),"")</f>
        <v/>
      </c>
      <c r="M1680" s="56"/>
      <c r="R1680" t="str">
        <f>IF(COUNTIF(ROMANEIOS!K:K,A1680)&gt;0,J1680,"")</f>
        <v/>
      </c>
    </row>
    <row r="1681" spans="1:18" ht="15.75" customHeight="1" x14ac:dyDescent="0.25">
      <c r="A1681" s="42" t="str">
        <f>IFERROR(INDEX(NFS!F:F,MATCH(B1681,NFS!E:E,0)),"")</f>
        <v/>
      </c>
      <c r="E1681" s="11" t="str">
        <f>IF(B1681="","",COUNTIF(SKU!C:C,B1681))</f>
        <v/>
      </c>
      <c r="H1681" s="64" t="str">
        <f>IF(A1681="","",IFERROR(VLOOKUP(TEXT(A1681,"0"),#REF!,7,FALSE),""))</f>
        <v/>
      </c>
      <c r="I1681" s="17" t="str">
        <f>IF(A1681="","",IFERROR(VLOOKUP(TEXT(A1681,"0"),#REF!,9,FALSE),""))</f>
        <v/>
      </c>
      <c r="J1681" s="19" t="str">
        <f>IF(A1681="","",IFERROR(VLOOKUP(TEXT(A1681,"0"),#REF!,10,FALSE),""))</f>
        <v/>
      </c>
      <c r="K1681" s="18" t="str">
        <f>IFERROR(INDEX(#REF!,MATCH(A1681,#REF!,0)),"")</f>
        <v/>
      </c>
      <c r="L1681" s="58" t="str">
        <f>IFERROR(INDEX(SKU!E:E,MATCH(B1681,SKU!C:C,0)),"")</f>
        <v/>
      </c>
      <c r="M1681" s="56"/>
      <c r="R1681" t="str">
        <f>IF(COUNTIF(ROMANEIOS!K:K,A1681)&gt;0,J1681,"")</f>
        <v/>
      </c>
    </row>
    <row r="1682" spans="1:18" ht="15.75" customHeight="1" x14ac:dyDescent="0.25">
      <c r="A1682" s="42" t="str">
        <f>IFERROR(INDEX(NFS!F:F,MATCH(B1682,NFS!E:E,0)),"")</f>
        <v/>
      </c>
      <c r="E1682" s="11" t="str">
        <f>IF(B1682="","",COUNTIF(SKU!C:C,B1682))</f>
        <v/>
      </c>
      <c r="H1682" s="64" t="str">
        <f>IF(A1682="","",IFERROR(VLOOKUP(TEXT(A1682,"0"),#REF!,7,FALSE),""))</f>
        <v/>
      </c>
      <c r="I1682" s="17" t="str">
        <f>IF(A1682="","",IFERROR(VLOOKUP(TEXT(A1682,"0"),#REF!,9,FALSE),""))</f>
        <v/>
      </c>
      <c r="J1682" s="19" t="str">
        <f>IF(A1682="","",IFERROR(VLOOKUP(TEXT(A1682,"0"),#REF!,10,FALSE),""))</f>
        <v/>
      </c>
      <c r="K1682" s="18" t="str">
        <f>IFERROR(INDEX(#REF!,MATCH(A1682,#REF!,0)),"")</f>
        <v/>
      </c>
      <c r="L1682" s="58" t="str">
        <f>IFERROR(INDEX(SKU!E:E,MATCH(B1682,SKU!C:C,0)),"")</f>
        <v/>
      </c>
      <c r="M1682" s="56"/>
      <c r="R1682" t="str">
        <f>IF(COUNTIF(ROMANEIOS!K:K,A1682)&gt;0,J1682,"")</f>
        <v/>
      </c>
    </row>
    <row r="1683" spans="1:18" ht="15.75" customHeight="1" x14ac:dyDescent="0.25">
      <c r="A1683" s="42" t="str">
        <f>IFERROR(INDEX(NFS!F:F,MATCH(B1683,NFS!E:E,0)),"")</f>
        <v/>
      </c>
      <c r="E1683" s="11" t="str">
        <f>IF(B1683="","",COUNTIF(SKU!C:C,B1683))</f>
        <v/>
      </c>
      <c r="H1683" s="64" t="str">
        <f>IF(A1683="","",IFERROR(VLOOKUP(TEXT(A1683,"0"),#REF!,7,FALSE),""))</f>
        <v/>
      </c>
      <c r="I1683" s="17" t="str">
        <f>IF(A1683="","",IFERROR(VLOOKUP(TEXT(A1683,"0"),#REF!,9,FALSE),""))</f>
        <v/>
      </c>
      <c r="J1683" s="19" t="str">
        <f>IF(A1683="","",IFERROR(VLOOKUP(TEXT(A1683,"0"),#REF!,10,FALSE),""))</f>
        <v/>
      </c>
      <c r="K1683" s="18" t="str">
        <f>IFERROR(INDEX(#REF!,MATCH(A1683,#REF!,0)),"")</f>
        <v/>
      </c>
      <c r="L1683" s="58" t="str">
        <f>IFERROR(INDEX(SKU!E:E,MATCH(B1683,SKU!C:C,0)),"")</f>
        <v/>
      </c>
      <c r="M1683" s="56"/>
      <c r="R1683" t="str">
        <f>IF(COUNTIF(ROMANEIOS!K:K,A1683)&gt;0,J1683,"")</f>
        <v/>
      </c>
    </row>
    <row r="1684" spans="1:18" ht="15.75" customHeight="1" x14ac:dyDescent="0.25">
      <c r="A1684" s="42" t="str">
        <f>IFERROR(INDEX(NFS!F:F,MATCH(B1684,NFS!E:E,0)),"")</f>
        <v/>
      </c>
      <c r="E1684" s="11" t="str">
        <f>IF(B1684="","",COUNTIF(SKU!C:C,B1684))</f>
        <v/>
      </c>
      <c r="H1684" s="64" t="str">
        <f>IF(A1684="","",IFERROR(VLOOKUP(TEXT(A1684,"0"),#REF!,7,FALSE),""))</f>
        <v/>
      </c>
      <c r="I1684" s="17" t="str">
        <f>IF(A1684="","",IFERROR(VLOOKUP(TEXT(A1684,"0"),#REF!,9,FALSE),""))</f>
        <v/>
      </c>
      <c r="J1684" s="19" t="str">
        <f>IF(A1684="","",IFERROR(VLOOKUP(TEXT(A1684,"0"),#REF!,10,FALSE),""))</f>
        <v/>
      </c>
      <c r="K1684" s="18" t="str">
        <f>IFERROR(INDEX(#REF!,MATCH(A1684,#REF!,0)),"")</f>
        <v/>
      </c>
      <c r="L1684" s="58" t="str">
        <f>IFERROR(INDEX(SKU!E:E,MATCH(B1684,SKU!C:C,0)),"")</f>
        <v/>
      </c>
      <c r="M1684" s="56"/>
      <c r="R1684" t="str">
        <f>IF(COUNTIF(ROMANEIOS!K:K,A1684)&gt;0,J1684,"")</f>
        <v/>
      </c>
    </row>
    <row r="1685" spans="1:18" ht="15.75" customHeight="1" x14ac:dyDescent="0.25">
      <c r="A1685" s="42" t="str">
        <f>IFERROR(INDEX(NFS!F:F,MATCH(B1685,NFS!E:E,0)),"")</f>
        <v/>
      </c>
      <c r="E1685" s="11" t="str">
        <f>IF(B1685="","",COUNTIF(SKU!C:C,B1685))</f>
        <v/>
      </c>
      <c r="H1685" s="64" t="str">
        <f>IF(A1685="","",IFERROR(VLOOKUP(TEXT(A1685,"0"),#REF!,7,FALSE),""))</f>
        <v/>
      </c>
      <c r="I1685" s="17" t="str">
        <f>IF(A1685="","",IFERROR(VLOOKUP(TEXT(A1685,"0"),#REF!,9,FALSE),""))</f>
        <v/>
      </c>
      <c r="J1685" s="19" t="str">
        <f>IF(A1685="","",IFERROR(VLOOKUP(TEXT(A1685,"0"),#REF!,10,FALSE),""))</f>
        <v/>
      </c>
      <c r="K1685" s="18" t="str">
        <f>IFERROR(INDEX(#REF!,MATCH(A1685,#REF!,0)),"")</f>
        <v/>
      </c>
      <c r="L1685" s="58" t="str">
        <f>IFERROR(INDEX(SKU!E:E,MATCH(B1685,SKU!C:C,0)),"")</f>
        <v/>
      </c>
      <c r="M1685" s="56"/>
      <c r="R1685" t="str">
        <f>IF(COUNTIF(ROMANEIOS!K:K,A1685)&gt;0,J1685,"")</f>
        <v/>
      </c>
    </row>
    <row r="1686" spans="1:18" ht="15.75" customHeight="1" x14ac:dyDescent="0.25">
      <c r="A1686" s="42" t="str">
        <f>IFERROR(INDEX(NFS!F:F,MATCH(B1686,NFS!E:E,0)),"")</f>
        <v/>
      </c>
      <c r="E1686" s="11" t="str">
        <f>IF(B1686="","",COUNTIF(SKU!C:C,B1686))</f>
        <v/>
      </c>
      <c r="H1686" s="64" t="str">
        <f>IF(A1686="","",IFERROR(VLOOKUP(TEXT(A1686,"0"),#REF!,7,FALSE),""))</f>
        <v/>
      </c>
      <c r="I1686" s="17" t="str">
        <f>IF(A1686="","",IFERROR(VLOOKUP(TEXT(A1686,"0"),#REF!,9,FALSE),""))</f>
        <v/>
      </c>
      <c r="J1686" s="19" t="str">
        <f>IF(A1686="","",IFERROR(VLOOKUP(TEXT(A1686,"0"),#REF!,10,FALSE),""))</f>
        <v/>
      </c>
      <c r="K1686" s="18" t="str">
        <f>IFERROR(INDEX(#REF!,MATCH(A1686,#REF!,0)),"")</f>
        <v/>
      </c>
      <c r="L1686" s="58" t="str">
        <f>IFERROR(INDEX(SKU!E:E,MATCH(B1686,SKU!C:C,0)),"")</f>
        <v/>
      </c>
      <c r="M1686" s="56"/>
      <c r="R1686" t="str">
        <f>IF(COUNTIF(ROMANEIOS!K:K,A1686)&gt;0,J1686,"")</f>
        <v/>
      </c>
    </row>
    <row r="1687" spans="1:18" ht="15.75" customHeight="1" x14ac:dyDescent="0.25">
      <c r="A1687" s="42" t="str">
        <f>IFERROR(INDEX(NFS!F:F,MATCH(B1687,NFS!E:E,0)),"")</f>
        <v/>
      </c>
      <c r="E1687" s="11" t="str">
        <f>IF(B1687="","",COUNTIF(SKU!C:C,B1687))</f>
        <v/>
      </c>
      <c r="H1687" s="64" t="str">
        <f>IF(A1687="","",IFERROR(VLOOKUP(TEXT(A1687,"0"),#REF!,7,FALSE),""))</f>
        <v/>
      </c>
      <c r="I1687" s="17" t="str">
        <f>IF(A1687="","",IFERROR(VLOOKUP(TEXT(A1687,"0"),#REF!,9,FALSE),""))</f>
        <v/>
      </c>
      <c r="J1687" s="19" t="str">
        <f>IF(A1687="","",IFERROR(VLOOKUP(TEXT(A1687,"0"),#REF!,10,FALSE),""))</f>
        <v/>
      </c>
      <c r="K1687" s="18" t="str">
        <f>IFERROR(INDEX(#REF!,MATCH(A1687,#REF!,0)),"")</f>
        <v/>
      </c>
      <c r="L1687" s="58" t="str">
        <f>IFERROR(INDEX(SKU!E:E,MATCH(B1687,SKU!C:C,0)),"")</f>
        <v/>
      </c>
      <c r="M1687" s="56"/>
      <c r="R1687" t="str">
        <f>IF(COUNTIF(ROMANEIOS!K:K,A1687)&gt;0,J1687,"")</f>
        <v/>
      </c>
    </row>
    <row r="1688" spans="1:18" ht="15.75" customHeight="1" x14ac:dyDescent="0.25">
      <c r="A1688" s="42" t="str">
        <f>IFERROR(INDEX(NFS!F:F,MATCH(B1688,NFS!E:E,0)),"")</f>
        <v/>
      </c>
      <c r="E1688" s="11" t="str">
        <f>IF(B1688="","",COUNTIF(SKU!C:C,B1688))</f>
        <v/>
      </c>
      <c r="H1688" s="64" t="str">
        <f>IF(A1688="","",IFERROR(VLOOKUP(TEXT(A1688,"0"),#REF!,7,FALSE),""))</f>
        <v/>
      </c>
      <c r="I1688" s="17" t="str">
        <f>IF(A1688="","",IFERROR(VLOOKUP(TEXT(A1688,"0"),#REF!,9,FALSE),""))</f>
        <v/>
      </c>
      <c r="J1688" s="19" t="str">
        <f>IF(A1688="","",IFERROR(VLOOKUP(TEXT(A1688,"0"),#REF!,10,FALSE),""))</f>
        <v/>
      </c>
      <c r="K1688" s="18" t="str">
        <f>IFERROR(INDEX(#REF!,MATCH(A1688,#REF!,0)),"")</f>
        <v/>
      </c>
      <c r="L1688" s="58" t="str">
        <f>IFERROR(INDEX(SKU!E:E,MATCH(B1688,SKU!C:C,0)),"")</f>
        <v/>
      </c>
      <c r="M1688" s="56"/>
      <c r="R1688" t="str">
        <f>IF(COUNTIF(ROMANEIOS!K:K,A1688)&gt;0,J1688,"")</f>
        <v/>
      </c>
    </row>
    <row r="1689" spans="1:18" ht="15.75" customHeight="1" x14ac:dyDescent="0.25">
      <c r="A1689" s="42" t="str">
        <f>IFERROR(INDEX(NFS!F:F,MATCH(B1689,NFS!E:E,0)),"")</f>
        <v/>
      </c>
      <c r="E1689" s="11" t="str">
        <f>IF(B1689="","",COUNTIF(SKU!C:C,B1689))</f>
        <v/>
      </c>
      <c r="H1689" s="64" t="str">
        <f>IF(A1689="","",IFERROR(VLOOKUP(TEXT(A1689,"0"),#REF!,7,FALSE),""))</f>
        <v/>
      </c>
      <c r="I1689" s="17" t="str">
        <f>IF(A1689="","",IFERROR(VLOOKUP(TEXT(A1689,"0"),#REF!,9,FALSE),""))</f>
        <v/>
      </c>
      <c r="J1689" s="19" t="str">
        <f>IF(A1689="","",IFERROR(VLOOKUP(TEXT(A1689,"0"),#REF!,10,FALSE),""))</f>
        <v/>
      </c>
      <c r="K1689" s="18" t="str">
        <f>IFERROR(INDEX(#REF!,MATCH(A1689,#REF!,0)),"")</f>
        <v/>
      </c>
      <c r="L1689" s="58" t="str">
        <f>IFERROR(INDEX(SKU!E:E,MATCH(B1689,SKU!C:C,0)),"")</f>
        <v/>
      </c>
      <c r="M1689" s="56"/>
      <c r="R1689" t="str">
        <f>IF(COUNTIF(ROMANEIOS!K:K,A1689)&gt;0,J1689,"")</f>
        <v/>
      </c>
    </row>
    <row r="1690" spans="1:18" ht="15.75" customHeight="1" x14ac:dyDescent="0.25">
      <c r="A1690" s="42" t="str">
        <f>IFERROR(INDEX(NFS!F:F,MATCH(B1690,NFS!E:E,0)),"")</f>
        <v/>
      </c>
      <c r="E1690" s="11" t="str">
        <f>IF(B1690="","",COUNTIF(SKU!C:C,B1690))</f>
        <v/>
      </c>
      <c r="H1690" s="64" t="str">
        <f>IF(A1690="","",IFERROR(VLOOKUP(TEXT(A1690,"0"),#REF!,7,FALSE),""))</f>
        <v/>
      </c>
      <c r="I1690" s="17" t="str">
        <f>IF(A1690="","",IFERROR(VLOOKUP(TEXT(A1690,"0"),#REF!,9,FALSE),""))</f>
        <v/>
      </c>
      <c r="J1690" s="19" t="str">
        <f>IF(A1690="","",IFERROR(VLOOKUP(TEXT(A1690,"0"),#REF!,10,FALSE),""))</f>
        <v/>
      </c>
      <c r="K1690" s="18" t="str">
        <f>IFERROR(INDEX(#REF!,MATCH(A1690,#REF!,0)),"")</f>
        <v/>
      </c>
      <c r="L1690" s="58" t="str">
        <f>IFERROR(INDEX(SKU!E:E,MATCH(B1690,SKU!C:C,0)),"")</f>
        <v/>
      </c>
      <c r="M1690" s="56"/>
      <c r="R1690" t="str">
        <f>IF(COUNTIF(ROMANEIOS!K:K,A1690)&gt;0,J1690,"")</f>
        <v/>
      </c>
    </row>
    <row r="1691" spans="1:18" ht="15.75" customHeight="1" x14ac:dyDescent="0.25">
      <c r="A1691" s="42" t="str">
        <f>IFERROR(INDEX(NFS!F:F,MATCH(B1691,NFS!E:E,0)),"")</f>
        <v/>
      </c>
      <c r="E1691" s="11" t="str">
        <f>IF(B1691="","",COUNTIF(SKU!C:C,B1691))</f>
        <v/>
      </c>
      <c r="H1691" s="64" t="str">
        <f>IF(A1691="","",IFERROR(VLOOKUP(TEXT(A1691,"0"),#REF!,7,FALSE),""))</f>
        <v/>
      </c>
      <c r="I1691" s="17" t="str">
        <f>IF(A1691="","",IFERROR(VLOOKUP(TEXT(A1691,"0"),#REF!,9,FALSE),""))</f>
        <v/>
      </c>
      <c r="J1691" s="19" t="str">
        <f>IF(A1691="","",IFERROR(VLOOKUP(TEXT(A1691,"0"),#REF!,10,FALSE),""))</f>
        <v/>
      </c>
      <c r="K1691" s="18" t="str">
        <f>IFERROR(INDEX(#REF!,MATCH(A1691,#REF!,0)),"")</f>
        <v/>
      </c>
      <c r="L1691" s="58" t="str">
        <f>IFERROR(INDEX(SKU!E:E,MATCH(B1691,SKU!C:C,0)),"")</f>
        <v/>
      </c>
      <c r="M1691" s="56"/>
      <c r="R1691" t="str">
        <f>IF(COUNTIF(ROMANEIOS!K:K,A1691)&gt;0,J1691,"")</f>
        <v/>
      </c>
    </row>
    <row r="1692" spans="1:18" ht="15.75" customHeight="1" x14ac:dyDescent="0.25">
      <c r="A1692" s="42" t="str">
        <f>IFERROR(INDEX(NFS!F:F,MATCH(B1692,NFS!E:E,0)),"")</f>
        <v/>
      </c>
      <c r="E1692" s="11" t="str">
        <f>IF(B1692="","",COUNTIF(SKU!C:C,B1692))</f>
        <v/>
      </c>
      <c r="H1692" s="64" t="str">
        <f>IF(A1692="","",IFERROR(VLOOKUP(TEXT(A1692,"0"),#REF!,7,FALSE),""))</f>
        <v/>
      </c>
      <c r="I1692" s="17" t="str">
        <f>IF(A1692="","",IFERROR(VLOOKUP(TEXT(A1692,"0"),#REF!,9,FALSE),""))</f>
        <v/>
      </c>
      <c r="J1692" s="19" t="str">
        <f>IF(A1692="","",IFERROR(VLOOKUP(TEXT(A1692,"0"),#REF!,10,FALSE),""))</f>
        <v/>
      </c>
      <c r="K1692" s="18" t="str">
        <f>IFERROR(INDEX(#REF!,MATCH(A1692,#REF!,0)),"")</f>
        <v/>
      </c>
      <c r="L1692" s="58" t="str">
        <f>IFERROR(INDEX(SKU!E:E,MATCH(B1692,SKU!C:C,0)),"")</f>
        <v/>
      </c>
      <c r="M1692" s="56"/>
      <c r="R1692" t="str">
        <f>IF(COUNTIF(ROMANEIOS!K:K,A1692)&gt;0,J1692,"")</f>
        <v/>
      </c>
    </row>
    <row r="1693" spans="1:18" ht="15.75" customHeight="1" x14ac:dyDescent="0.25">
      <c r="A1693" s="42" t="str">
        <f>IFERROR(INDEX(NFS!F:F,MATCH(B1693,NFS!E:E,0)),"")</f>
        <v/>
      </c>
      <c r="E1693" s="11" t="str">
        <f>IF(B1693="","",COUNTIF(SKU!C:C,B1693))</f>
        <v/>
      </c>
      <c r="H1693" s="64" t="str">
        <f>IF(A1693="","",IFERROR(VLOOKUP(TEXT(A1693,"0"),#REF!,7,FALSE),""))</f>
        <v/>
      </c>
      <c r="I1693" s="17" t="str">
        <f>IF(A1693="","",IFERROR(VLOOKUP(TEXT(A1693,"0"),#REF!,9,FALSE),""))</f>
        <v/>
      </c>
      <c r="J1693" s="19" t="str">
        <f>IF(A1693="","",IFERROR(VLOOKUP(TEXT(A1693,"0"),#REF!,10,FALSE),""))</f>
        <v/>
      </c>
      <c r="K1693" s="18" t="str">
        <f>IFERROR(INDEX(#REF!,MATCH(A1693,#REF!,0)),"")</f>
        <v/>
      </c>
      <c r="L1693" s="58" t="str">
        <f>IFERROR(INDEX(SKU!E:E,MATCH(B1693,SKU!C:C,0)),"")</f>
        <v/>
      </c>
      <c r="M1693" s="56"/>
      <c r="R1693" t="str">
        <f>IF(COUNTIF(ROMANEIOS!K:K,A1693)&gt;0,J1693,"")</f>
        <v/>
      </c>
    </row>
    <row r="1694" spans="1:18" ht="15.75" customHeight="1" x14ac:dyDescent="0.25">
      <c r="A1694" s="42" t="str">
        <f>IFERROR(INDEX(NFS!F:F,MATCH(B1694,NFS!E:E,0)),"")</f>
        <v/>
      </c>
      <c r="E1694" s="11" t="str">
        <f>IF(B1694="","",COUNTIF(SKU!C:C,B1694))</f>
        <v/>
      </c>
      <c r="H1694" s="64" t="str">
        <f>IF(A1694="","",IFERROR(VLOOKUP(TEXT(A1694,"0"),#REF!,7,FALSE),""))</f>
        <v/>
      </c>
      <c r="I1694" s="17" t="str">
        <f>IF(A1694="","",IFERROR(VLOOKUP(TEXT(A1694,"0"),#REF!,9,FALSE),""))</f>
        <v/>
      </c>
      <c r="J1694" s="19" t="str">
        <f>IF(A1694="","",IFERROR(VLOOKUP(TEXT(A1694,"0"),#REF!,10,FALSE),""))</f>
        <v/>
      </c>
      <c r="K1694" s="18" t="str">
        <f>IFERROR(INDEX(#REF!,MATCH(A1694,#REF!,0)),"")</f>
        <v/>
      </c>
      <c r="L1694" s="58" t="str">
        <f>IFERROR(INDEX(SKU!E:E,MATCH(B1694,SKU!C:C,0)),"")</f>
        <v/>
      </c>
      <c r="M1694" s="56"/>
      <c r="R1694" t="str">
        <f>IF(COUNTIF(ROMANEIOS!K:K,A1694)&gt;0,J1694,"")</f>
        <v/>
      </c>
    </row>
    <row r="1695" spans="1:18" ht="15.75" customHeight="1" x14ac:dyDescent="0.25">
      <c r="A1695" s="42" t="str">
        <f>IFERROR(INDEX(NFS!F:F,MATCH(B1695,NFS!E:E,0)),"")</f>
        <v/>
      </c>
      <c r="E1695" s="11" t="str">
        <f>IF(B1695="","",COUNTIF(SKU!C:C,B1695))</f>
        <v/>
      </c>
      <c r="H1695" s="64" t="str">
        <f>IF(A1695="","",IFERROR(VLOOKUP(TEXT(A1695,"0"),#REF!,7,FALSE),""))</f>
        <v/>
      </c>
      <c r="I1695" s="17" t="str">
        <f>IF(A1695="","",IFERROR(VLOOKUP(TEXT(A1695,"0"),#REF!,9,FALSE),""))</f>
        <v/>
      </c>
      <c r="J1695" s="19" t="str">
        <f>IF(A1695="","",IFERROR(VLOOKUP(TEXT(A1695,"0"),#REF!,10,FALSE),""))</f>
        <v/>
      </c>
      <c r="K1695" s="18" t="str">
        <f>IFERROR(INDEX(#REF!,MATCH(A1695,#REF!,0)),"")</f>
        <v/>
      </c>
      <c r="L1695" s="58" t="str">
        <f>IFERROR(INDEX(SKU!E:E,MATCH(B1695,SKU!C:C,0)),"")</f>
        <v/>
      </c>
      <c r="M1695" s="56"/>
      <c r="R1695" t="str">
        <f>IF(COUNTIF(ROMANEIOS!K:K,A1695)&gt;0,J1695,"")</f>
        <v/>
      </c>
    </row>
    <row r="1696" spans="1:18" ht="15.75" customHeight="1" x14ac:dyDescent="0.25">
      <c r="A1696" s="42" t="str">
        <f>IFERROR(INDEX(NFS!F:F,MATCH(B1696,NFS!E:E,0)),"")</f>
        <v/>
      </c>
      <c r="E1696" s="11" t="str">
        <f>IF(B1696="","",COUNTIF(SKU!C:C,B1696))</f>
        <v/>
      </c>
      <c r="H1696" s="64" t="str">
        <f>IF(A1696="","",IFERROR(VLOOKUP(TEXT(A1696,"0"),#REF!,7,FALSE),""))</f>
        <v/>
      </c>
      <c r="I1696" s="17" t="str">
        <f>IF(A1696="","",IFERROR(VLOOKUP(TEXT(A1696,"0"),#REF!,9,FALSE),""))</f>
        <v/>
      </c>
      <c r="J1696" s="19" t="str">
        <f>IF(A1696="","",IFERROR(VLOOKUP(TEXT(A1696,"0"),#REF!,10,FALSE),""))</f>
        <v/>
      </c>
      <c r="K1696" s="18" t="str">
        <f>IFERROR(INDEX(#REF!,MATCH(A1696,#REF!,0)),"")</f>
        <v/>
      </c>
      <c r="L1696" s="58" t="str">
        <f>IFERROR(INDEX(SKU!E:E,MATCH(B1696,SKU!C:C,0)),"")</f>
        <v/>
      </c>
      <c r="M1696" s="56"/>
      <c r="R1696" t="str">
        <f>IF(COUNTIF(ROMANEIOS!K:K,A1696)&gt;0,J1696,"")</f>
        <v/>
      </c>
    </row>
    <row r="1697" spans="1:18" ht="15.75" customHeight="1" x14ac:dyDescent="0.25">
      <c r="A1697" s="42" t="str">
        <f>IFERROR(INDEX(NFS!F:F,MATCH(B1697,NFS!E:E,0)),"")</f>
        <v/>
      </c>
      <c r="E1697" s="11" t="str">
        <f>IF(B1697="","",COUNTIF(SKU!C:C,B1697))</f>
        <v/>
      </c>
      <c r="H1697" s="64" t="str">
        <f>IF(A1697="","",IFERROR(VLOOKUP(TEXT(A1697,"0"),#REF!,7,FALSE),""))</f>
        <v/>
      </c>
      <c r="I1697" s="17" t="str">
        <f>IF(A1697="","",IFERROR(VLOOKUP(TEXT(A1697,"0"),#REF!,9,FALSE),""))</f>
        <v/>
      </c>
      <c r="J1697" s="19" t="str">
        <f>IF(A1697="","",IFERROR(VLOOKUP(TEXT(A1697,"0"),#REF!,10,FALSE),""))</f>
        <v/>
      </c>
      <c r="K1697" s="18" t="str">
        <f>IFERROR(INDEX(#REF!,MATCH(A1697,#REF!,0)),"")</f>
        <v/>
      </c>
      <c r="L1697" s="58" t="str">
        <f>IFERROR(INDEX(SKU!E:E,MATCH(B1697,SKU!C:C,0)),"")</f>
        <v/>
      </c>
      <c r="M1697" s="56"/>
      <c r="R1697" t="str">
        <f>IF(COUNTIF(ROMANEIOS!K:K,A1697)&gt;0,J1697,"")</f>
        <v/>
      </c>
    </row>
    <row r="1698" spans="1:18" ht="15.75" customHeight="1" x14ac:dyDescent="0.25">
      <c r="A1698" s="42" t="str">
        <f>IFERROR(INDEX(NFS!F:F,MATCH(B1698,NFS!E:E,0)),"")</f>
        <v/>
      </c>
      <c r="E1698" s="11" t="str">
        <f>IF(B1698="","",COUNTIF(SKU!C:C,B1698))</f>
        <v/>
      </c>
      <c r="H1698" s="64" t="str">
        <f>IF(A1698="","",IFERROR(VLOOKUP(TEXT(A1698,"0"),#REF!,7,FALSE),""))</f>
        <v/>
      </c>
      <c r="I1698" s="17" t="str">
        <f>IF(A1698="","",IFERROR(VLOOKUP(TEXT(A1698,"0"),#REF!,9,FALSE),""))</f>
        <v/>
      </c>
      <c r="J1698" s="19" t="str">
        <f>IF(A1698="","",IFERROR(VLOOKUP(TEXT(A1698,"0"),#REF!,10,FALSE),""))</f>
        <v/>
      </c>
      <c r="K1698" s="18" t="str">
        <f>IFERROR(INDEX(#REF!,MATCH(A1698,#REF!,0)),"")</f>
        <v/>
      </c>
      <c r="L1698" s="58" t="str">
        <f>IFERROR(INDEX(SKU!E:E,MATCH(B1698,SKU!C:C,0)),"")</f>
        <v/>
      </c>
      <c r="M1698" s="56"/>
      <c r="R1698" t="str">
        <f>IF(COUNTIF(ROMANEIOS!K:K,A1698)&gt;0,J1698,"")</f>
        <v/>
      </c>
    </row>
    <row r="1699" spans="1:18" ht="15.75" customHeight="1" x14ac:dyDescent="0.25">
      <c r="A1699" s="42" t="str">
        <f>IFERROR(INDEX(NFS!F:F,MATCH(B1699,NFS!E:E,0)),"")</f>
        <v/>
      </c>
      <c r="E1699" s="11" t="str">
        <f>IF(B1699="","",COUNTIF(SKU!C:C,B1699))</f>
        <v/>
      </c>
      <c r="H1699" s="64" t="str">
        <f>IF(A1699="","",IFERROR(VLOOKUP(TEXT(A1699,"0"),#REF!,7,FALSE),""))</f>
        <v/>
      </c>
      <c r="I1699" s="17" t="str">
        <f>IF(A1699="","",IFERROR(VLOOKUP(TEXT(A1699,"0"),#REF!,9,FALSE),""))</f>
        <v/>
      </c>
      <c r="J1699" s="19" t="str">
        <f>IF(A1699="","",IFERROR(VLOOKUP(TEXT(A1699,"0"),#REF!,10,FALSE),""))</f>
        <v/>
      </c>
      <c r="K1699" s="18" t="str">
        <f>IFERROR(INDEX(#REF!,MATCH(A1699,#REF!,0)),"")</f>
        <v/>
      </c>
      <c r="L1699" s="58" t="str">
        <f>IFERROR(INDEX(SKU!E:E,MATCH(B1699,SKU!C:C,0)),"")</f>
        <v/>
      </c>
      <c r="M1699" s="56"/>
      <c r="R1699" t="str">
        <f>IF(COUNTIF(ROMANEIOS!K:K,A1699)&gt;0,J1699,"")</f>
        <v/>
      </c>
    </row>
    <row r="1700" spans="1:18" ht="15.75" customHeight="1" x14ac:dyDescent="0.25">
      <c r="A1700" s="42" t="str">
        <f>IFERROR(INDEX(NFS!F:F,MATCH(B1700,NFS!E:E,0)),"")</f>
        <v/>
      </c>
      <c r="E1700" s="11" t="str">
        <f>IF(B1700="","",COUNTIF(SKU!C:C,B1700))</f>
        <v/>
      </c>
      <c r="H1700" s="64" t="str">
        <f>IF(A1700="","",IFERROR(VLOOKUP(TEXT(A1700,"0"),#REF!,7,FALSE),""))</f>
        <v/>
      </c>
      <c r="I1700" s="17" t="str">
        <f>IF(A1700="","",IFERROR(VLOOKUP(TEXT(A1700,"0"),#REF!,9,FALSE),""))</f>
        <v/>
      </c>
      <c r="J1700" s="19" t="str">
        <f>IF(A1700="","",IFERROR(VLOOKUP(TEXT(A1700,"0"),#REF!,10,FALSE),""))</f>
        <v/>
      </c>
      <c r="K1700" s="18" t="str">
        <f>IFERROR(INDEX(#REF!,MATCH(A1700,#REF!,0)),"")</f>
        <v/>
      </c>
      <c r="L1700" s="58" t="str">
        <f>IFERROR(INDEX(SKU!E:E,MATCH(B1700,SKU!C:C,0)),"")</f>
        <v/>
      </c>
      <c r="M1700" s="56"/>
      <c r="R1700" t="str">
        <f>IF(COUNTIF(ROMANEIOS!K:K,A1700)&gt;0,J1700,"")</f>
        <v/>
      </c>
    </row>
    <row r="1701" spans="1:18" ht="15.75" customHeight="1" x14ac:dyDescent="0.25">
      <c r="A1701" s="42" t="str">
        <f>IFERROR(INDEX(NFS!F:F,MATCH(B1701,NFS!E:E,0)),"")</f>
        <v/>
      </c>
      <c r="E1701" s="11" t="str">
        <f>IF(B1701="","",COUNTIF(SKU!C:C,B1701))</f>
        <v/>
      </c>
      <c r="H1701" s="64" t="str">
        <f>IF(A1701="","",IFERROR(VLOOKUP(TEXT(A1701,"0"),#REF!,7,FALSE),""))</f>
        <v/>
      </c>
      <c r="I1701" s="17" t="str">
        <f>IF(A1701="","",IFERROR(VLOOKUP(TEXT(A1701,"0"),#REF!,9,FALSE),""))</f>
        <v/>
      </c>
      <c r="J1701" s="19" t="str">
        <f>IF(A1701="","",IFERROR(VLOOKUP(TEXT(A1701,"0"),#REF!,10,FALSE),""))</f>
        <v/>
      </c>
      <c r="K1701" s="18" t="str">
        <f>IFERROR(INDEX(#REF!,MATCH(A1701,#REF!,0)),"")</f>
        <v/>
      </c>
      <c r="L1701" s="58" t="str">
        <f>IFERROR(INDEX(SKU!E:E,MATCH(B1701,SKU!C:C,0)),"")</f>
        <v/>
      </c>
      <c r="M1701" s="56"/>
      <c r="R1701" t="str">
        <f>IF(COUNTIF(ROMANEIOS!K:K,A1701)&gt;0,J1701,"")</f>
        <v/>
      </c>
    </row>
    <row r="1702" spans="1:18" ht="15.75" customHeight="1" x14ac:dyDescent="0.25">
      <c r="A1702" s="42" t="str">
        <f>IFERROR(INDEX(NFS!F:F,MATCH(B1702,NFS!E:E,0)),"")</f>
        <v/>
      </c>
      <c r="E1702" s="11" t="str">
        <f>IF(B1702="","",COUNTIF(SKU!C:C,B1702))</f>
        <v/>
      </c>
      <c r="H1702" s="64" t="str">
        <f>IF(A1702="","",IFERROR(VLOOKUP(TEXT(A1702,"0"),#REF!,7,FALSE),""))</f>
        <v/>
      </c>
      <c r="I1702" s="17" t="str">
        <f>IF(A1702="","",IFERROR(VLOOKUP(TEXT(A1702,"0"),#REF!,9,FALSE),""))</f>
        <v/>
      </c>
      <c r="J1702" s="19" t="str">
        <f>IF(A1702="","",IFERROR(VLOOKUP(TEXT(A1702,"0"),#REF!,10,FALSE),""))</f>
        <v/>
      </c>
      <c r="K1702" s="18" t="str">
        <f>IFERROR(INDEX(#REF!,MATCH(A1702,#REF!,0)),"")</f>
        <v/>
      </c>
      <c r="L1702" s="58" t="str">
        <f>IFERROR(INDEX(SKU!E:E,MATCH(B1702,SKU!C:C,0)),"")</f>
        <v/>
      </c>
      <c r="M1702" s="56"/>
      <c r="R1702" t="str">
        <f>IF(COUNTIF(ROMANEIOS!K:K,A1702)&gt;0,J1702,"")</f>
        <v/>
      </c>
    </row>
    <row r="1703" spans="1:18" ht="15.75" customHeight="1" x14ac:dyDescent="0.25">
      <c r="A1703" s="42" t="str">
        <f>IFERROR(INDEX(NFS!F:F,MATCH(B1703,NFS!E:E,0)),"")</f>
        <v/>
      </c>
      <c r="E1703" s="11" t="str">
        <f>IF(B1703="","",COUNTIF(SKU!C:C,B1703))</f>
        <v/>
      </c>
      <c r="H1703" s="64" t="str">
        <f>IF(A1703="","",IFERROR(VLOOKUP(TEXT(A1703,"0"),#REF!,7,FALSE),""))</f>
        <v/>
      </c>
      <c r="I1703" s="17" t="str">
        <f>IF(A1703="","",IFERROR(VLOOKUP(TEXT(A1703,"0"),#REF!,9,FALSE),""))</f>
        <v/>
      </c>
      <c r="J1703" s="19" t="str">
        <f>IF(A1703="","",IFERROR(VLOOKUP(TEXT(A1703,"0"),#REF!,10,FALSE),""))</f>
        <v/>
      </c>
      <c r="K1703" s="18" t="str">
        <f>IFERROR(INDEX(#REF!,MATCH(A1703,#REF!,0)),"")</f>
        <v/>
      </c>
      <c r="L1703" s="58" t="str">
        <f>IFERROR(INDEX(SKU!E:E,MATCH(B1703,SKU!C:C,0)),"")</f>
        <v/>
      </c>
      <c r="M1703" s="56"/>
      <c r="R1703" t="str">
        <f>IF(COUNTIF(ROMANEIOS!K:K,A1703)&gt;0,J1703,"")</f>
        <v/>
      </c>
    </row>
    <row r="1704" spans="1:18" ht="15.75" customHeight="1" x14ac:dyDescent="0.25">
      <c r="A1704" s="42" t="str">
        <f>IFERROR(INDEX(NFS!F:F,MATCH(B1704,NFS!E:E,0)),"")</f>
        <v/>
      </c>
      <c r="E1704" s="11" t="str">
        <f>IF(B1704="","",COUNTIF(SKU!C:C,B1704))</f>
        <v/>
      </c>
      <c r="H1704" s="64" t="str">
        <f>IF(A1704="","",IFERROR(VLOOKUP(TEXT(A1704,"0"),#REF!,7,FALSE),""))</f>
        <v/>
      </c>
      <c r="I1704" s="17" t="str">
        <f>IF(A1704="","",IFERROR(VLOOKUP(TEXT(A1704,"0"),#REF!,9,FALSE),""))</f>
        <v/>
      </c>
      <c r="J1704" s="19" t="str">
        <f>IF(A1704="","",IFERROR(VLOOKUP(TEXT(A1704,"0"),#REF!,10,FALSE),""))</f>
        <v/>
      </c>
      <c r="K1704" s="18" t="str">
        <f>IFERROR(INDEX(#REF!,MATCH(A1704,#REF!,0)),"")</f>
        <v/>
      </c>
      <c r="L1704" s="58" t="str">
        <f>IFERROR(INDEX(SKU!E:E,MATCH(B1704,SKU!C:C,0)),"")</f>
        <v/>
      </c>
      <c r="M1704" s="56"/>
      <c r="R1704" t="str">
        <f>IF(COUNTIF(ROMANEIOS!K:K,A1704)&gt;0,J1704,"")</f>
        <v/>
      </c>
    </row>
    <row r="1705" spans="1:18" ht="15.75" customHeight="1" x14ac:dyDescent="0.25">
      <c r="A1705" s="42" t="str">
        <f>IFERROR(INDEX(NFS!F:F,MATCH(B1705,NFS!E:E,0)),"")</f>
        <v/>
      </c>
      <c r="E1705" s="11" t="str">
        <f>IF(B1705="","",COUNTIF(SKU!C:C,B1705))</f>
        <v/>
      </c>
      <c r="H1705" s="64" t="str">
        <f>IF(A1705="","",IFERROR(VLOOKUP(TEXT(A1705,"0"),#REF!,7,FALSE),""))</f>
        <v/>
      </c>
      <c r="I1705" s="17" t="str">
        <f>IF(A1705="","",IFERROR(VLOOKUP(TEXT(A1705,"0"),#REF!,9,FALSE),""))</f>
        <v/>
      </c>
      <c r="J1705" s="19" t="str">
        <f>IF(A1705="","",IFERROR(VLOOKUP(TEXT(A1705,"0"),#REF!,10,FALSE),""))</f>
        <v/>
      </c>
      <c r="K1705" s="18" t="str">
        <f>IFERROR(INDEX(#REF!,MATCH(A1705,#REF!,0)),"")</f>
        <v/>
      </c>
      <c r="L1705" s="58" t="str">
        <f>IFERROR(INDEX(SKU!E:E,MATCH(B1705,SKU!C:C,0)),"")</f>
        <v/>
      </c>
      <c r="M1705" s="56"/>
      <c r="R1705" t="str">
        <f>IF(COUNTIF(ROMANEIOS!K:K,A1705)&gt;0,J1705,"")</f>
        <v/>
      </c>
    </row>
    <row r="1706" spans="1:18" ht="15.75" customHeight="1" x14ac:dyDescent="0.25">
      <c r="A1706" s="42" t="str">
        <f>IFERROR(INDEX(NFS!F:F,MATCH(B1706,NFS!E:E,0)),"")</f>
        <v/>
      </c>
      <c r="E1706" s="11" t="str">
        <f>IF(B1706="","",COUNTIF(SKU!C:C,B1706))</f>
        <v/>
      </c>
      <c r="H1706" s="64" t="str">
        <f>IF(A1706="","",IFERROR(VLOOKUP(TEXT(A1706,"0"),#REF!,7,FALSE),""))</f>
        <v/>
      </c>
      <c r="I1706" s="17" t="str">
        <f>IF(A1706="","",IFERROR(VLOOKUP(TEXT(A1706,"0"),#REF!,9,FALSE),""))</f>
        <v/>
      </c>
      <c r="J1706" s="19" t="str">
        <f>IF(A1706="","",IFERROR(VLOOKUP(TEXT(A1706,"0"),#REF!,10,FALSE),""))</f>
        <v/>
      </c>
      <c r="K1706" s="18" t="str">
        <f>IFERROR(INDEX(#REF!,MATCH(A1706,#REF!,0)),"")</f>
        <v/>
      </c>
      <c r="L1706" s="58" t="str">
        <f>IFERROR(INDEX(SKU!E:E,MATCH(B1706,SKU!C:C,0)),"")</f>
        <v/>
      </c>
      <c r="M1706" s="56"/>
      <c r="R1706" t="str">
        <f>IF(COUNTIF(ROMANEIOS!K:K,A1706)&gt;0,J1706,"")</f>
        <v/>
      </c>
    </row>
    <row r="1707" spans="1:18" ht="15.75" customHeight="1" x14ac:dyDescent="0.25">
      <c r="A1707" s="42" t="str">
        <f>IFERROR(INDEX(NFS!F:F,MATCH(B1707,NFS!E:E,0)),"")</f>
        <v/>
      </c>
      <c r="E1707" s="11" t="str">
        <f>IF(B1707="","",COUNTIF(SKU!C:C,B1707))</f>
        <v/>
      </c>
      <c r="H1707" s="64" t="str">
        <f>IF(A1707="","",IFERROR(VLOOKUP(TEXT(A1707,"0"),#REF!,7,FALSE),""))</f>
        <v/>
      </c>
      <c r="I1707" s="17" t="str">
        <f>IF(A1707="","",IFERROR(VLOOKUP(TEXT(A1707,"0"),#REF!,9,FALSE),""))</f>
        <v/>
      </c>
      <c r="J1707" s="19" t="str">
        <f>IF(A1707="","",IFERROR(VLOOKUP(TEXT(A1707,"0"),#REF!,10,FALSE),""))</f>
        <v/>
      </c>
      <c r="K1707" s="18" t="str">
        <f>IFERROR(INDEX(#REF!,MATCH(A1707,#REF!,0)),"")</f>
        <v/>
      </c>
      <c r="L1707" s="58" t="str">
        <f>IFERROR(INDEX(SKU!E:E,MATCH(B1707,SKU!C:C,0)),"")</f>
        <v/>
      </c>
      <c r="M1707" s="56"/>
      <c r="R1707" t="str">
        <f>IF(COUNTIF(ROMANEIOS!K:K,A1707)&gt;0,J1707,"")</f>
        <v/>
      </c>
    </row>
    <row r="1708" spans="1:18" ht="15.75" customHeight="1" x14ac:dyDescent="0.25">
      <c r="A1708" s="42" t="str">
        <f>IFERROR(INDEX(NFS!F:F,MATCH(B1708,NFS!E:E,0)),"")</f>
        <v/>
      </c>
      <c r="E1708" s="11" t="str">
        <f>IF(B1708="","",COUNTIF(SKU!C:C,B1708))</f>
        <v/>
      </c>
      <c r="H1708" s="64" t="str">
        <f>IF(A1708="","",IFERROR(VLOOKUP(TEXT(A1708,"0"),#REF!,7,FALSE),""))</f>
        <v/>
      </c>
      <c r="I1708" s="17" t="str">
        <f>IF(A1708="","",IFERROR(VLOOKUP(TEXT(A1708,"0"),#REF!,9,FALSE),""))</f>
        <v/>
      </c>
      <c r="J1708" s="19" t="str">
        <f>IF(A1708="","",IFERROR(VLOOKUP(TEXT(A1708,"0"),#REF!,10,FALSE),""))</f>
        <v/>
      </c>
      <c r="K1708" s="18" t="str">
        <f>IFERROR(INDEX(#REF!,MATCH(A1708,#REF!,0)),"")</f>
        <v/>
      </c>
      <c r="L1708" s="58" t="str">
        <f>IFERROR(INDEX(SKU!E:E,MATCH(B1708,SKU!C:C,0)),"")</f>
        <v/>
      </c>
      <c r="M1708" s="56"/>
      <c r="R1708" t="str">
        <f>IF(COUNTIF(ROMANEIOS!K:K,A1708)&gt;0,J1708,"")</f>
        <v/>
      </c>
    </row>
    <row r="1709" spans="1:18" ht="15.75" customHeight="1" x14ac:dyDescent="0.25">
      <c r="A1709" s="42" t="str">
        <f>IFERROR(INDEX(NFS!F:F,MATCH(B1709,NFS!E:E,0)),"")</f>
        <v/>
      </c>
      <c r="E1709" s="11" t="str">
        <f>IF(B1709="","",COUNTIF(SKU!C:C,B1709))</f>
        <v/>
      </c>
      <c r="H1709" s="64" t="str">
        <f>IF(A1709="","",IFERROR(VLOOKUP(TEXT(A1709,"0"),#REF!,7,FALSE),""))</f>
        <v/>
      </c>
      <c r="I1709" s="17" t="str">
        <f>IF(A1709="","",IFERROR(VLOOKUP(TEXT(A1709,"0"),#REF!,9,FALSE),""))</f>
        <v/>
      </c>
      <c r="J1709" s="19" t="str">
        <f>IF(A1709="","",IFERROR(VLOOKUP(TEXT(A1709,"0"),#REF!,10,FALSE),""))</f>
        <v/>
      </c>
      <c r="K1709" s="18" t="str">
        <f>IFERROR(INDEX(#REF!,MATCH(A1709,#REF!,0)),"")</f>
        <v/>
      </c>
      <c r="L1709" s="58" t="str">
        <f>IFERROR(INDEX(SKU!E:E,MATCH(B1709,SKU!C:C,0)),"")</f>
        <v/>
      </c>
      <c r="M1709" s="56"/>
      <c r="R1709" t="str">
        <f>IF(COUNTIF(ROMANEIOS!K:K,A1709)&gt;0,J1709,"")</f>
        <v/>
      </c>
    </row>
    <row r="1710" spans="1:18" ht="15.75" customHeight="1" x14ac:dyDescent="0.25">
      <c r="A1710" s="42" t="str">
        <f>IFERROR(INDEX(NFS!F:F,MATCH(B1710,NFS!E:E,0)),"")</f>
        <v/>
      </c>
      <c r="E1710" s="11" t="str">
        <f>IF(B1710="","",COUNTIF(SKU!C:C,B1710))</f>
        <v/>
      </c>
      <c r="H1710" s="64" t="str">
        <f>IF(A1710="","",IFERROR(VLOOKUP(TEXT(A1710,"0"),#REF!,7,FALSE),""))</f>
        <v/>
      </c>
      <c r="I1710" s="17" t="str">
        <f>IF(A1710="","",IFERROR(VLOOKUP(TEXT(A1710,"0"),#REF!,9,FALSE),""))</f>
        <v/>
      </c>
      <c r="J1710" s="19" t="str">
        <f>IF(A1710="","",IFERROR(VLOOKUP(TEXT(A1710,"0"),#REF!,10,FALSE),""))</f>
        <v/>
      </c>
      <c r="K1710" s="18" t="str">
        <f>IFERROR(INDEX(#REF!,MATCH(A1710,#REF!,0)),"")</f>
        <v/>
      </c>
      <c r="L1710" s="58" t="str">
        <f>IFERROR(INDEX(SKU!E:E,MATCH(B1710,SKU!C:C,0)),"")</f>
        <v/>
      </c>
      <c r="M1710" s="56"/>
      <c r="R1710" t="str">
        <f>IF(COUNTIF(ROMANEIOS!K:K,A1710)&gt;0,J1710,"")</f>
        <v/>
      </c>
    </row>
    <row r="1711" spans="1:18" ht="15.75" customHeight="1" x14ac:dyDescent="0.25">
      <c r="A1711" s="42" t="str">
        <f>IFERROR(INDEX(NFS!F:F,MATCH(B1711,NFS!E:E,0)),"")</f>
        <v/>
      </c>
      <c r="E1711" s="11" t="str">
        <f>IF(B1711="","",COUNTIF(SKU!C:C,B1711))</f>
        <v/>
      </c>
      <c r="H1711" s="64" t="str">
        <f>IF(A1711="","",IFERROR(VLOOKUP(TEXT(A1711,"0"),#REF!,7,FALSE),""))</f>
        <v/>
      </c>
      <c r="I1711" s="17" t="str">
        <f>IF(A1711="","",IFERROR(VLOOKUP(TEXT(A1711,"0"),#REF!,9,FALSE),""))</f>
        <v/>
      </c>
      <c r="J1711" s="19" t="str">
        <f>IF(A1711="","",IFERROR(VLOOKUP(TEXT(A1711,"0"),#REF!,10,FALSE),""))</f>
        <v/>
      </c>
      <c r="K1711" s="18" t="str">
        <f>IFERROR(INDEX(#REF!,MATCH(A1711,#REF!,0)),"")</f>
        <v/>
      </c>
      <c r="L1711" s="58" t="str">
        <f>IFERROR(INDEX(SKU!E:E,MATCH(B1711,SKU!C:C,0)),"")</f>
        <v/>
      </c>
      <c r="M1711" s="56"/>
      <c r="R1711" t="str">
        <f>IF(COUNTIF(ROMANEIOS!K:K,A1711)&gt;0,J1711,"")</f>
        <v/>
      </c>
    </row>
    <row r="1712" spans="1:18" ht="15.75" customHeight="1" x14ac:dyDescent="0.25">
      <c r="A1712" s="42" t="str">
        <f>IFERROR(INDEX(NFS!F:F,MATCH(B1712,NFS!E:E,0)),"")</f>
        <v/>
      </c>
      <c r="E1712" s="11" t="str">
        <f>IF(B1712="","",COUNTIF(SKU!C:C,B1712))</f>
        <v/>
      </c>
      <c r="H1712" s="64" t="str">
        <f>IF(A1712="","",IFERROR(VLOOKUP(TEXT(A1712,"0"),#REF!,7,FALSE),""))</f>
        <v/>
      </c>
      <c r="I1712" s="17" t="str">
        <f>IF(A1712="","",IFERROR(VLOOKUP(TEXT(A1712,"0"),#REF!,9,FALSE),""))</f>
        <v/>
      </c>
      <c r="J1712" s="19" t="str">
        <f>IF(A1712="","",IFERROR(VLOOKUP(TEXT(A1712,"0"),#REF!,10,FALSE),""))</f>
        <v/>
      </c>
      <c r="K1712" s="18" t="str">
        <f>IFERROR(INDEX(#REF!,MATCH(A1712,#REF!,0)),"")</f>
        <v/>
      </c>
      <c r="L1712" s="58" t="str">
        <f>IFERROR(INDEX(SKU!E:E,MATCH(B1712,SKU!C:C,0)),"")</f>
        <v/>
      </c>
      <c r="M1712" s="56"/>
      <c r="R1712" t="str">
        <f>IF(COUNTIF(ROMANEIOS!K:K,A1712)&gt;0,J1712,"")</f>
        <v/>
      </c>
    </row>
    <row r="1713" spans="1:18" ht="15.75" customHeight="1" x14ac:dyDescent="0.25">
      <c r="A1713" s="42" t="str">
        <f>IFERROR(INDEX(NFS!F:F,MATCH(B1713,NFS!E:E,0)),"")</f>
        <v/>
      </c>
      <c r="E1713" s="11" t="str">
        <f>IF(B1713="","",COUNTIF(SKU!C:C,B1713))</f>
        <v/>
      </c>
      <c r="H1713" s="64" t="str">
        <f>IF(A1713="","",IFERROR(VLOOKUP(TEXT(A1713,"0"),#REF!,7,FALSE),""))</f>
        <v/>
      </c>
      <c r="I1713" s="17" t="str">
        <f>IF(A1713="","",IFERROR(VLOOKUP(TEXT(A1713,"0"),#REF!,9,FALSE),""))</f>
        <v/>
      </c>
      <c r="J1713" s="19" t="str">
        <f>IF(A1713="","",IFERROR(VLOOKUP(TEXT(A1713,"0"),#REF!,10,FALSE),""))</f>
        <v/>
      </c>
      <c r="K1713" s="18" t="str">
        <f>IFERROR(INDEX(#REF!,MATCH(A1713,#REF!,0)),"")</f>
        <v/>
      </c>
      <c r="L1713" s="58" t="str">
        <f>IFERROR(INDEX(SKU!E:E,MATCH(B1713,SKU!C:C,0)),"")</f>
        <v/>
      </c>
      <c r="M1713" s="56"/>
      <c r="R1713" t="str">
        <f>IF(COUNTIF(ROMANEIOS!K:K,A1713)&gt;0,J1713,"")</f>
        <v/>
      </c>
    </row>
    <row r="1714" spans="1:18" ht="15.75" customHeight="1" x14ac:dyDescent="0.25">
      <c r="A1714" s="42" t="str">
        <f>IFERROR(INDEX(NFS!F:F,MATCH(B1714,NFS!E:E,0)),"")</f>
        <v/>
      </c>
      <c r="E1714" s="11" t="str">
        <f>IF(B1714="","",COUNTIF(SKU!C:C,B1714))</f>
        <v/>
      </c>
      <c r="H1714" s="64" t="str">
        <f>IF(A1714="","",IFERROR(VLOOKUP(TEXT(A1714,"0"),#REF!,7,FALSE),""))</f>
        <v/>
      </c>
      <c r="I1714" s="17" t="str">
        <f>IF(A1714="","",IFERROR(VLOOKUP(TEXT(A1714,"0"),#REF!,9,FALSE),""))</f>
        <v/>
      </c>
      <c r="J1714" s="19" t="str">
        <f>IF(A1714="","",IFERROR(VLOOKUP(TEXT(A1714,"0"),#REF!,10,FALSE),""))</f>
        <v/>
      </c>
      <c r="K1714" s="18" t="str">
        <f>IFERROR(INDEX(#REF!,MATCH(A1714,#REF!,0)),"")</f>
        <v/>
      </c>
      <c r="L1714" s="58" t="str">
        <f>IFERROR(INDEX(SKU!E:E,MATCH(B1714,SKU!C:C,0)),"")</f>
        <v/>
      </c>
      <c r="M1714" s="56"/>
      <c r="R1714" t="str">
        <f>IF(COUNTIF(ROMANEIOS!K:K,A1714)&gt;0,J1714,"")</f>
        <v/>
      </c>
    </row>
    <row r="1715" spans="1:18" ht="15.75" customHeight="1" x14ac:dyDescent="0.25">
      <c r="A1715" s="42" t="str">
        <f>IFERROR(INDEX(NFS!F:F,MATCH(B1715,NFS!E:E,0)),"")</f>
        <v/>
      </c>
      <c r="E1715" s="11" t="str">
        <f>IF(B1715="","",COUNTIF(SKU!C:C,B1715))</f>
        <v/>
      </c>
      <c r="H1715" s="64" t="str">
        <f>IF(A1715="","",IFERROR(VLOOKUP(TEXT(A1715,"0"),#REF!,7,FALSE),""))</f>
        <v/>
      </c>
      <c r="I1715" s="17" t="str">
        <f>IF(A1715="","",IFERROR(VLOOKUP(TEXT(A1715,"0"),#REF!,9,FALSE),""))</f>
        <v/>
      </c>
      <c r="J1715" s="19" t="str">
        <f>IF(A1715="","",IFERROR(VLOOKUP(TEXT(A1715,"0"),#REF!,10,FALSE),""))</f>
        <v/>
      </c>
      <c r="K1715" s="18" t="str">
        <f>IFERROR(INDEX(#REF!,MATCH(A1715,#REF!,0)),"")</f>
        <v/>
      </c>
      <c r="L1715" s="58" t="str">
        <f>IFERROR(INDEX(SKU!E:E,MATCH(B1715,SKU!C:C,0)),"")</f>
        <v/>
      </c>
      <c r="M1715" s="56"/>
      <c r="R1715" t="str">
        <f>IF(COUNTIF(ROMANEIOS!K:K,A1715)&gt;0,J1715,"")</f>
        <v/>
      </c>
    </row>
    <row r="1716" spans="1:18" ht="15.75" customHeight="1" x14ac:dyDescent="0.25">
      <c r="A1716" s="42" t="str">
        <f>IFERROR(INDEX(NFS!F:F,MATCH(B1716,NFS!E:E,0)),"")</f>
        <v/>
      </c>
      <c r="E1716" s="11" t="str">
        <f>IF(B1716="","",COUNTIF(SKU!C:C,B1716))</f>
        <v/>
      </c>
      <c r="H1716" s="64" t="str">
        <f>IF(A1716="","",IFERROR(VLOOKUP(TEXT(A1716,"0"),#REF!,7,FALSE),""))</f>
        <v/>
      </c>
      <c r="I1716" s="17" t="str">
        <f>IF(A1716="","",IFERROR(VLOOKUP(TEXT(A1716,"0"),#REF!,9,FALSE),""))</f>
        <v/>
      </c>
      <c r="J1716" s="19" t="str">
        <f>IF(A1716="","",IFERROR(VLOOKUP(TEXT(A1716,"0"),#REF!,10,FALSE),""))</f>
        <v/>
      </c>
      <c r="K1716" s="18" t="str">
        <f>IFERROR(INDEX(#REF!,MATCH(A1716,#REF!,0)),"")</f>
        <v/>
      </c>
      <c r="L1716" s="58" t="str">
        <f>IFERROR(INDEX(SKU!E:E,MATCH(B1716,SKU!C:C,0)),"")</f>
        <v/>
      </c>
      <c r="M1716" s="56"/>
      <c r="R1716" t="str">
        <f>IF(COUNTIF(ROMANEIOS!K:K,A1716)&gt;0,J1716,"")</f>
        <v/>
      </c>
    </row>
    <row r="1717" spans="1:18" ht="15.75" customHeight="1" x14ac:dyDescent="0.25">
      <c r="A1717" s="42" t="str">
        <f>IFERROR(INDEX(NFS!F:F,MATCH(B1717,NFS!E:E,0)),"")</f>
        <v/>
      </c>
      <c r="E1717" s="11" t="str">
        <f>IF(B1717="","",COUNTIF(SKU!C:C,B1717))</f>
        <v/>
      </c>
      <c r="H1717" s="64" t="str">
        <f>IF(A1717="","",IFERROR(VLOOKUP(TEXT(A1717,"0"),#REF!,7,FALSE),""))</f>
        <v/>
      </c>
      <c r="I1717" s="17" t="str">
        <f>IF(A1717="","",IFERROR(VLOOKUP(TEXT(A1717,"0"),#REF!,9,FALSE),""))</f>
        <v/>
      </c>
      <c r="J1717" s="19" t="str">
        <f>IF(A1717="","",IFERROR(VLOOKUP(TEXT(A1717,"0"),#REF!,10,FALSE),""))</f>
        <v/>
      </c>
      <c r="K1717" s="18" t="str">
        <f>IFERROR(INDEX(#REF!,MATCH(A1717,#REF!,0)),"")</f>
        <v/>
      </c>
      <c r="L1717" s="58" t="str">
        <f>IFERROR(INDEX(SKU!E:E,MATCH(B1717,SKU!C:C,0)),"")</f>
        <v/>
      </c>
      <c r="M1717" s="56"/>
      <c r="R1717" t="str">
        <f>IF(COUNTIF(ROMANEIOS!K:K,A1717)&gt;0,J1717,"")</f>
        <v/>
      </c>
    </row>
    <row r="1718" spans="1:18" ht="15.75" customHeight="1" x14ac:dyDescent="0.25">
      <c r="A1718" s="42" t="str">
        <f>IFERROR(INDEX(NFS!F:F,MATCH(B1718,NFS!E:E,0)),"")</f>
        <v/>
      </c>
      <c r="E1718" s="11" t="str">
        <f>IF(B1718="","",COUNTIF(SKU!C:C,B1718))</f>
        <v/>
      </c>
      <c r="H1718" s="64" t="str">
        <f>IF(A1718="","",IFERROR(VLOOKUP(TEXT(A1718,"0"),#REF!,7,FALSE),""))</f>
        <v/>
      </c>
      <c r="I1718" s="17" t="str">
        <f>IF(A1718="","",IFERROR(VLOOKUP(TEXT(A1718,"0"),#REF!,9,FALSE),""))</f>
        <v/>
      </c>
      <c r="J1718" s="19" t="str">
        <f>IF(A1718="","",IFERROR(VLOOKUP(TEXT(A1718,"0"),#REF!,10,FALSE),""))</f>
        <v/>
      </c>
      <c r="K1718" s="18" t="str">
        <f>IFERROR(INDEX(#REF!,MATCH(A1718,#REF!,0)),"")</f>
        <v/>
      </c>
      <c r="L1718" s="58" t="str">
        <f>IFERROR(INDEX(SKU!E:E,MATCH(B1718,SKU!C:C,0)),"")</f>
        <v/>
      </c>
      <c r="M1718" s="56"/>
      <c r="R1718" t="str">
        <f>IF(COUNTIF(ROMANEIOS!K:K,A1718)&gt;0,J1718,"")</f>
        <v/>
      </c>
    </row>
    <row r="1719" spans="1:18" ht="15.75" customHeight="1" x14ac:dyDescent="0.25">
      <c r="A1719" s="42" t="str">
        <f>IFERROR(INDEX(NFS!F:F,MATCH(B1719,NFS!E:E,0)),"")</f>
        <v/>
      </c>
      <c r="E1719" s="11" t="str">
        <f>IF(B1719="","",COUNTIF(SKU!C:C,B1719))</f>
        <v/>
      </c>
      <c r="H1719" s="64" t="str">
        <f>IF(A1719="","",IFERROR(VLOOKUP(TEXT(A1719,"0"),#REF!,7,FALSE),""))</f>
        <v/>
      </c>
      <c r="I1719" s="17" t="str">
        <f>IF(A1719="","",IFERROR(VLOOKUP(TEXT(A1719,"0"),#REF!,9,FALSE),""))</f>
        <v/>
      </c>
      <c r="J1719" s="19" t="str">
        <f>IF(A1719="","",IFERROR(VLOOKUP(TEXT(A1719,"0"),#REF!,10,FALSE),""))</f>
        <v/>
      </c>
      <c r="K1719" s="18" t="str">
        <f>IFERROR(INDEX(#REF!,MATCH(A1719,#REF!,0)),"")</f>
        <v/>
      </c>
      <c r="L1719" s="58" t="str">
        <f>IFERROR(INDEX(SKU!E:E,MATCH(B1719,SKU!C:C,0)),"")</f>
        <v/>
      </c>
      <c r="M1719" s="56"/>
      <c r="R1719" t="str">
        <f>IF(COUNTIF(ROMANEIOS!K:K,A1719)&gt;0,J1719,"")</f>
        <v/>
      </c>
    </row>
    <row r="1720" spans="1:18" ht="15.75" customHeight="1" x14ac:dyDescent="0.25">
      <c r="A1720" s="42" t="str">
        <f>IFERROR(INDEX(NFS!F:F,MATCH(B1720,NFS!E:E,0)),"")</f>
        <v/>
      </c>
      <c r="E1720" s="11" t="str">
        <f>IF(B1720="","",COUNTIF(SKU!C:C,B1720))</f>
        <v/>
      </c>
      <c r="H1720" s="64" t="str">
        <f>IF(A1720="","",IFERROR(VLOOKUP(TEXT(A1720,"0"),#REF!,7,FALSE),""))</f>
        <v/>
      </c>
      <c r="I1720" s="17" t="str">
        <f>IF(A1720="","",IFERROR(VLOOKUP(TEXT(A1720,"0"),#REF!,9,FALSE),""))</f>
        <v/>
      </c>
      <c r="J1720" s="19" t="str">
        <f>IF(A1720="","",IFERROR(VLOOKUP(TEXT(A1720,"0"),#REF!,10,FALSE),""))</f>
        <v/>
      </c>
      <c r="K1720" s="18" t="str">
        <f>IFERROR(INDEX(#REF!,MATCH(A1720,#REF!,0)),"")</f>
        <v/>
      </c>
      <c r="L1720" s="58" t="str">
        <f>IFERROR(INDEX(SKU!E:E,MATCH(B1720,SKU!C:C,0)),"")</f>
        <v/>
      </c>
      <c r="M1720" s="56"/>
      <c r="R1720" t="str">
        <f>IF(COUNTIF(ROMANEIOS!K:K,A1720)&gt;0,J1720,"")</f>
        <v/>
      </c>
    </row>
    <row r="1721" spans="1:18" ht="15.75" customHeight="1" x14ac:dyDescent="0.25">
      <c r="A1721" s="42" t="str">
        <f>IFERROR(INDEX(NFS!F:F,MATCH(B1721,NFS!E:E,0)),"")</f>
        <v/>
      </c>
      <c r="E1721" s="11" t="str">
        <f>IF(B1721="","",COUNTIF(SKU!C:C,B1721))</f>
        <v/>
      </c>
      <c r="H1721" s="64" t="str">
        <f>IF(A1721="","",IFERROR(VLOOKUP(TEXT(A1721,"0"),#REF!,7,FALSE),""))</f>
        <v/>
      </c>
      <c r="I1721" s="17" t="str">
        <f>IF(A1721="","",IFERROR(VLOOKUP(TEXT(A1721,"0"),#REF!,9,FALSE),""))</f>
        <v/>
      </c>
      <c r="J1721" s="19" t="str">
        <f>IF(A1721="","",IFERROR(VLOOKUP(TEXT(A1721,"0"),#REF!,10,FALSE),""))</f>
        <v/>
      </c>
      <c r="K1721" s="18" t="str">
        <f>IFERROR(INDEX(#REF!,MATCH(A1721,#REF!,0)),"")</f>
        <v/>
      </c>
      <c r="L1721" s="58" t="str">
        <f>IFERROR(INDEX(SKU!E:E,MATCH(B1721,SKU!C:C,0)),"")</f>
        <v/>
      </c>
      <c r="M1721" s="56"/>
      <c r="R1721" t="str">
        <f>IF(COUNTIF(ROMANEIOS!K:K,A1721)&gt;0,J1721,"")</f>
        <v/>
      </c>
    </row>
    <row r="1722" spans="1:18" ht="15.75" customHeight="1" x14ac:dyDescent="0.25">
      <c r="A1722" s="42" t="str">
        <f>IFERROR(INDEX(NFS!F:F,MATCH(B1722,NFS!E:E,0)),"")</f>
        <v/>
      </c>
      <c r="E1722" s="11" t="str">
        <f>IF(B1722="","",COUNTIF(SKU!C:C,B1722))</f>
        <v/>
      </c>
      <c r="H1722" s="64" t="str">
        <f>IF(A1722="","",IFERROR(VLOOKUP(TEXT(A1722,"0"),#REF!,7,FALSE),""))</f>
        <v/>
      </c>
      <c r="I1722" s="17" t="str">
        <f>IF(A1722="","",IFERROR(VLOOKUP(TEXT(A1722,"0"),#REF!,9,FALSE),""))</f>
        <v/>
      </c>
      <c r="J1722" s="19" t="str">
        <f>IF(A1722="","",IFERROR(VLOOKUP(TEXT(A1722,"0"),#REF!,10,FALSE),""))</f>
        <v/>
      </c>
      <c r="K1722" s="18" t="str">
        <f>IFERROR(INDEX(#REF!,MATCH(A1722,#REF!,0)),"")</f>
        <v/>
      </c>
      <c r="L1722" s="58" t="str">
        <f>IFERROR(INDEX(SKU!E:E,MATCH(B1722,SKU!C:C,0)),"")</f>
        <v/>
      </c>
      <c r="M1722" s="56"/>
      <c r="R1722" t="str">
        <f>IF(COUNTIF(ROMANEIOS!K:K,A1722)&gt;0,J1722,"")</f>
        <v/>
      </c>
    </row>
    <row r="1723" spans="1:18" ht="15.75" customHeight="1" x14ac:dyDescent="0.25">
      <c r="A1723" s="42" t="str">
        <f>IFERROR(INDEX(NFS!F:F,MATCH(B1723,NFS!E:E,0)),"")</f>
        <v/>
      </c>
      <c r="E1723" s="11" t="str">
        <f>IF(B1723="","",COUNTIF(SKU!C:C,B1723))</f>
        <v/>
      </c>
      <c r="H1723" s="64" t="str">
        <f>IF(A1723="","",IFERROR(VLOOKUP(TEXT(A1723,"0"),#REF!,7,FALSE),""))</f>
        <v/>
      </c>
      <c r="I1723" s="17" t="str">
        <f>IF(A1723="","",IFERROR(VLOOKUP(TEXT(A1723,"0"),#REF!,9,FALSE),""))</f>
        <v/>
      </c>
      <c r="J1723" s="19" t="str">
        <f>IF(A1723="","",IFERROR(VLOOKUP(TEXT(A1723,"0"),#REF!,10,FALSE),""))</f>
        <v/>
      </c>
      <c r="K1723" s="18" t="str">
        <f>IFERROR(INDEX(#REF!,MATCH(A1723,#REF!,0)),"")</f>
        <v/>
      </c>
      <c r="L1723" s="58" t="str">
        <f>IFERROR(INDEX(SKU!E:E,MATCH(B1723,SKU!C:C,0)),"")</f>
        <v/>
      </c>
      <c r="M1723" s="56"/>
      <c r="R1723" t="str">
        <f>IF(COUNTIF(ROMANEIOS!K:K,A1723)&gt;0,J1723,"")</f>
        <v/>
      </c>
    </row>
    <row r="1724" spans="1:18" ht="15.75" customHeight="1" x14ac:dyDescent="0.25">
      <c r="A1724" s="42" t="str">
        <f>IFERROR(INDEX(NFS!F:F,MATCH(B1724,NFS!E:E,0)),"")</f>
        <v/>
      </c>
      <c r="E1724" s="11" t="str">
        <f>IF(B1724="","",COUNTIF(SKU!C:C,B1724))</f>
        <v/>
      </c>
      <c r="H1724" s="64" t="str">
        <f>IF(A1724="","",IFERROR(VLOOKUP(TEXT(A1724,"0"),#REF!,7,FALSE),""))</f>
        <v/>
      </c>
      <c r="I1724" s="17" t="str">
        <f>IF(A1724="","",IFERROR(VLOOKUP(TEXT(A1724,"0"),#REF!,9,FALSE),""))</f>
        <v/>
      </c>
      <c r="J1724" s="19" t="str">
        <f>IF(A1724="","",IFERROR(VLOOKUP(TEXT(A1724,"0"),#REF!,10,FALSE),""))</f>
        <v/>
      </c>
      <c r="K1724" s="18" t="str">
        <f>IFERROR(INDEX(#REF!,MATCH(A1724,#REF!,0)),"")</f>
        <v/>
      </c>
      <c r="L1724" s="58" t="str">
        <f>IFERROR(INDEX(SKU!E:E,MATCH(B1724,SKU!C:C,0)),"")</f>
        <v/>
      </c>
      <c r="M1724" s="56"/>
      <c r="R1724" t="str">
        <f>IF(COUNTIF(ROMANEIOS!K:K,A1724)&gt;0,J1724,"")</f>
        <v/>
      </c>
    </row>
    <row r="1725" spans="1:18" ht="15.75" customHeight="1" x14ac:dyDescent="0.25">
      <c r="A1725" s="42" t="str">
        <f>IFERROR(INDEX(NFS!F:F,MATCH(B1725,NFS!E:E,0)),"")</f>
        <v/>
      </c>
      <c r="E1725" s="11" t="str">
        <f>IF(B1725="","",COUNTIF(SKU!C:C,B1725))</f>
        <v/>
      </c>
      <c r="H1725" s="64" t="str">
        <f>IF(A1725="","",IFERROR(VLOOKUP(TEXT(A1725,"0"),#REF!,7,FALSE),""))</f>
        <v/>
      </c>
      <c r="I1725" s="17" t="str">
        <f>IF(A1725="","",IFERROR(VLOOKUP(TEXT(A1725,"0"),#REF!,9,FALSE),""))</f>
        <v/>
      </c>
      <c r="J1725" s="19" t="str">
        <f>IF(A1725="","",IFERROR(VLOOKUP(TEXT(A1725,"0"),#REF!,10,FALSE),""))</f>
        <v/>
      </c>
      <c r="K1725" s="18" t="str">
        <f>IFERROR(INDEX(#REF!,MATCH(A1725,#REF!,0)),"")</f>
        <v/>
      </c>
      <c r="L1725" s="58" t="str">
        <f>IFERROR(INDEX(SKU!E:E,MATCH(B1725,SKU!C:C,0)),"")</f>
        <v/>
      </c>
      <c r="M1725" s="56"/>
      <c r="R1725" t="str">
        <f>IF(COUNTIF(ROMANEIOS!K:K,A1725)&gt;0,J1725,"")</f>
        <v/>
      </c>
    </row>
    <row r="1726" spans="1:18" ht="15.75" customHeight="1" x14ac:dyDescent="0.25">
      <c r="A1726" s="42" t="str">
        <f>IFERROR(INDEX(NFS!F:F,MATCH(B1726,NFS!E:E,0)),"")</f>
        <v/>
      </c>
      <c r="E1726" s="11" t="str">
        <f>IF(B1726="","",COUNTIF(SKU!C:C,B1726))</f>
        <v/>
      </c>
      <c r="H1726" s="64" t="str">
        <f>IF(A1726="","",IFERROR(VLOOKUP(TEXT(A1726,"0"),#REF!,7,FALSE),""))</f>
        <v/>
      </c>
      <c r="I1726" s="17" t="str">
        <f>IF(A1726="","",IFERROR(VLOOKUP(TEXT(A1726,"0"),#REF!,9,FALSE),""))</f>
        <v/>
      </c>
      <c r="J1726" s="19" t="str">
        <f>IF(A1726="","",IFERROR(VLOOKUP(TEXT(A1726,"0"),#REF!,10,FALSE),""))</f>
        <v/>
      </c>
      <c r="K1726" s="18" t="str">
        <f>IFERROR(INDEX(#REF!,MATCH(A1726,#REF!,0)),"")</f>
        <v/>
      </c>
      <c r="L1726" s="58" t="str">
        <f>IFERROR(INDEX(SKU!E:E,MATCH(B1726,SKU!C:C,0)),"")</f>
        <v/>
      </c>
      <c r="M1726" s="56"/>
      <c r="R1726" t="str">
        <f>IF(COUNTIF(ROMANEIOS!K:K,A1726)&gt;0,J1726,"")</f>
        <v/>
      </c>
    </row>
    <row r="1727" spans="1:18" ht="15.75" customHeight="1" x14ac:dyDescent="0.25">
      <c r="A1727" s="42" t="str">
        <f>IFERROR(INDEX(NFS!F:F,MATCH(B1727,NFS!E:E,0)),"")</f>
        <v/>
      </c>
      <c r="E1727" s="11" t="str">
        <f>IF(B1727="","",COUNTIF(SKU!C:C,B1727))</f>
        <v/>
      </c>
      <c r="H1727" s="64" t="str">
        <f>IF(A1727="","",IFERROR(VLOOKUP(TEXT(A1727,"0"),#REF!,7,FALSE),""))</f>
        <v/>
      </c>
      <c r="I1727" s="17" t="str">
        <f>IF(A1727="","",IFERROR(VLOOKUP(TEXT(A1727,"0"),#REF!,9,FALSE),""))</f>
        <v/>
      </c>
      <c r="J1727" s="19" t="str">
        <f>IF(A1727="","",IFERROR(VLOOKUP(TEXT(A1727,"0"),#REF!,10,FALSE),""))</f>
        <v/>
      </c>
      <c r="K1727" s="18" t="str">
        <f>IFERROR(INDEX(#REF!,MATCH(A1727,#REF!,0)),"")</f>
        <v/>
      </c>
      <c r="L1727" s="58" t="str">
        <f>IFERROR(INDEX(SKU!E:E,MATCH(B1727,SKU!C:C,0)),"")</f>
        <v/>
      </c>
      <c r="M1727" s="56"/>
      <c r="R1727" t="str">
        <f>IF(COUNTIF(ROMANEIOS!K:K,A1727)&gt;0,J1727,"")</f>
        <v/>
      </c>
    </row>
    <row r="1728" spans="1:18" ht="15.75" customHeight="1" x14ac:dyDescent="0.25">
      <c r="A1728" s="42" t="str">
        <f>IFERROR(INDEX(NFS!F:F,MATCH(B1728,NFS!E:E,0)),"")</f>
        <v/>
      </c>
      <c r="E1728" s="11" t="str">
        <f>IF(B1728="","",COUNTIF(SKU!C:C,B1728))</f>
        <v/>
      </c>
      <c r="H1728" s="64" t="str">
        <f>IF(A1728="","",IFERROR(VLOOKUP(TEXT(A1728,"0"),#REF!,7,FALSE),""))</f>
        <v/>
      </c>
      <c r="I1728" s="17" t="str">
        <f>IF(A1728="","",IFERROR(VLOOKUP(TEXT(A1728,"0"),#REF!,9,FALSE),""))</f>
        <v/>
      </c>
      <c r="J1728" s="19" t="str">
        <f>IF(A1728="","",IFERROR(VLOOKUP(TEXT(A1728,"0"),#REF!,10,FALSE),""))</f>
        <v/>
      </c>
      <c r="K1728" s="18" t="str">
        <f>IFERROR(INDEX(#REF!,MATCH(A1728,#REF!,0)),"")</f>
        <v/>
      </c>
      <c r="L1728" s="58" t="str">
        <f>IFERROR(INDEX(SKU!E:E,MATCH(B1728,SKU!C:C,0)),"")</f>
        <v/>
      </c>
      <c r="M1728" s="56"/>
      <c r="R1728" t="str">
        <f>IF(COUNTIF(ROMANEIOS!K:K,A1728)&gt;0,J1728,"")</f>
        <v/>
      </c>
    </row>
    <row r="1729" spans="1:18" ht="15.75" customHeight="1" x14ac:dyDescent="0.25">
      <c r="A1729" s="42" t="str">
        <f>IFERROR(INDEX(NFS!F:F,MATCH(B1729,NFS!E:E,0)),"")</f>
        <v/>
      </c>
      <c r="E1729" s="11" t="str">
        <f>IF(B1729="","",COUNTIF(SKU!C:C,B1729))</f>
        <v/>
      </c>
      <c r="H1729" s="64" t="str">
        <f>IF(A1729="","",IFERROR(VLOOKUP(TEXT(A1729,"0"),#REF!,7,FALSE),""))</f>
        <v/>
      </c>
      <c r="I1729" s="17" t="str">
        <f>IF(A1729="","",IFERROR(VLOOKUP(TEXT(A1729,"0"),#REF!,9,FALSE),""))</f>
        <v/>
      </c>
      <c r="J1729" s="19" t="str">
        <f>IF(A1729="","",IFERROR(VLOOKUP(TEXT(A1729,"0"),#REF!,10,FALSE),""))</f>
        <v/>
      </c>
      <c r="K1729" s="18" t="str">
        <f>IFERROR(INDEX(#REF!,MATCH(A1729,#REF!,0)),"")</f>
        <v/>
      </c>
      <c r="L1729" s="58" t="str">
        <f>IFERROR(INDEX(SKU!E:E,MATCH(B1729,SKU!C:C,0)),"")</f>
        <v/>
      </c>
      <c r="M1729" s="56"/>
      <c r="R1729" t="str">
        <f>IF(COUNTIF(ROMANEIOS!K:K,A1729)&gt;0,J1729,"")</f>
        <v/>
      </c>
    </row>
    <row r="1730" spans="1:18" ht="15.75" customHeight="1" x14ac:dyDescent="0.25">
      <c r="A1730" s="42" t="str">
        <f>IFERROR(INDEX(NFS!F:F,MATCH(B1730,NFS!E:E,0)),"")</f>
        <v/>
      </c>
      <c r="E1730" s="11" t="str">
        <f>IF(B1730="","",COUNTIF(SKU!C:C,B1730))</f>
        <v/>
      </c>
      <c r="H1730" s="64" t="str">
        <f>IF(A1730="","",IFERROR(VLOOKUP(TEXT(A1730,"0"),#REF!,7,FALSE),""))</f>
        <v/>
      </c>
      <c r="I1730" s="17" t="str">
        <f>IF(A1730="","",IFERROR(VLOOKUP(TEXT(A1730,"0"),#REF!,9,FALSE),""))</f>
        <v/>
      </c>
      <c r="J1730" s="19" t="str">
        <f>IF(A1730="","",IFERROR(VLOOKUP(TEXT(A1730,"0"),#REF!,10,FALSE),""))</f>
        <v/>
      </c>
      <c r="K1730" s="18" t="str">
        <f>IFERROR(INDEX(#REF!,MATCH(A1730,#REF!,0)),"")</f>
        <v/>
      </c>
      <c r="L1730" s="58" t="str">
        <f>IFERROR(INDEX(SKU!E:E,MATCH(B1730,SKU!C:C,0)),"")</f>
        <v/>
      </c>
      <c r="M1730" s="56"/>
      <c r="R1730" t="str">
        <f>IF(COUNTIF(ROMANEIOS!K:K,A1730)&gt;0,J1730,"")</f>
        <v/>
      </c>
    </row>
    <row r="1731" spans="1:18" ht="15.75" customHeight="1" x14ac:dyDescent="0.25">
      <c r="A1731" s="42" t="str">
        <f>IFERROR(INDEX(NFS!F:F,MATCH(B1731,NFS!E:E,0)),"")</f>
        <v/>
      </c>
      <c r="E1731" s="11" t="str">
        <f>IF(B1731="","",COUNTIF(SKU!C:C,B1731))</f>
        <v/>
      </c>
      <c r="H1731" s="64" t="str">
        <f>IF(A1731="","",IFERROR(VLOOKUP(TEXT(A1731,"0"),#REF!,7,FALSE),""))</f>
        <v/>
      </c>
      <c r="I1731" s="17" t="str">
        <f>IF(A1731="","",IFERROR(VLOOKUP(TEXT(A1731,"0"),#REF!,9,FALSE),""))</f>
        <v/>
      </c>
      <c r="J1731" s="19" t="str">
        <f>IF(A1731="","",IFERROR(VLOOKUP(TEXT(A1731,"0"),#REF!,10,FALSE),""))</f>
        <v/>
      </c>
      <c r="K1731" s="18" t="str">
        <f>IFERROR(INDEX(#REF!,MATCH(A1731,#REF!,0)),"")</f>
        <v/>
      </c>
      <c r="L1731" s="58" t="str">
        <f>IFERROR(INDEX(SKU!E:E,MATCH(B1731,SKU!C:C,0)),"")</f>
        <v/>
      </c>
      <c r="M1731" s="56"/>
      <c r="R1731" t="str">
        <f>IF(COUNTIF(ROMANEIOS!K:K,A1731)&gt;0,J1731,"")</f>
        <v/>
      </c>
    </row>
    <row r="1732" spans="1:18" ht="15.75" customHeight="1" x14ac:dyDescent="0.25">
      <c r="A1732" s="42" t="str">
        <f>IFERROR(INDEX(NFS!F:F,MATCH(B1732,NFS!E:E,0)),"")</f>
        <v/>
      </c>
      <c r="E1732" s="11" t="str">
        <f>IF(B1732="","",COUNTIF(SKU!C:C,B1732))</f>
        <v/>
      </c>
      <c r="H1732" s="64" t="str">
        <f>IF(A1732="","",IFERROR(VLOOKUP(TEXT(A1732,"0"),#REF!,7,FALSE),""))</f>
        <v/>
      </c>
      <c r="I1732" s="17" t="str">
        <f>IF(A1732="","",IFERROR(VLOOKUP(TEXT(A1732,"0"),#REF!,9,FALSE),""))</f>
        <v/>
      </c>
      <c r="J1732" s="19" t="str">
        <f>IF(A1732="","",IFERROR(VLOOKUP(TEXT(A1732,"0"),#REF!,10,FALSE),""))</f>
        <v/>
      </c>
      <c r="K1732" s="18" t="str">
        <f>IFERROR(INDEX(#REF!,MATCH(A1732,#REF!,0)),"")</f>
        <v/>
      </c>
      <c r="L1732" s="58" t="str">
        <f>IFERROR(INDEX(SKU!E:E,MATCH(B1732,SKU!C:C,0)),"")</f>
        <v/>
      </c>
      <c r="M1732" s="56"/>
      <c r="R1732" t="str">
        <f>IF(COUNTIF(ROMANEIOS!K:K,A1732)&gt;0,J1732,"")</f>
        <v/>
      </c>
    </row>
    <row r="1733" spans="1:18" ht="15.75" customHeight="1" x14ac:dyDescent="0.25">
      <c r="A1733" s="42" t="str">
        <f>IFERROR(INDEX(NFS!F:F,MATCH(B1733,NFS!E:E,0)),"")</f>
        <v/>
      </c>
      <c r="E1733" s="11" t="str">
        <f>IF(B1733="","",COUNTIF(SKU!C:C,B1733))</f>
        <v/>
      </c>
      <c r="H1733" s="64" t="str">
        <f>IF(A1733="","",IFERROR(VLOOKUP(TEXT(A1733,"0"),#REF!,7,FALSE),""))</f>
        <v/>
      </c>
      <c r="I1733" s="17" t="str">
        <f>IF(A1733="","",IFERROR(VLOOKUP(TEXT(A1733,"0"),#REF!,9,FALSE),""))</f>
        <v/>
      </c>
      <c r="J1733" s="19" t="str">
        <f>IF(A1733="","",IFERROR(VLOOKUP(TEXT(A1733,"0"),#REF!,10,FALSE),""))</f>
        <v/>
      </c>
      <c r="K1733" s="18" t="str">
        <f>IFERROR(INDEX(#REF!,MATCH(A1733,#REF!,0)),"")</f>
        <v/>
      </c>
      <c r="L1733" s="58" t="str">
        <f>IFERROR(INDEX(SKU!E:E,MATCH(B1733,SKU!C:C,0)),"")</f>
        <v/>
      </c>
      <c r="M1733" s="56"/>
      <c r="R1733" t="str">
        <f>IF(COUNTIF(ROMANEIOS!K:K,A1733)&gt;0,J1733,"")</f>
        <v/>
      </c>
    </row>
    <row r="1734" spans="1:18" ht="15.75" customHeight="1" x14ac:dyDescent="0.25">
      <c r="A1734" s="42" t="str">
        <f>IFERROR(INDEX(NFS!F:F,MATCH(B1734,NFS!E:E,0)),"")</f>
        <v/>
      </c>
      <c r="E1734" s="11" t="str">
        <f>IF(B1734="","",COUNTIF(SKU!C:C,B1734))</f>
        <v/>
      </c>
      <c r="H1734" s="64" t="str">
        <f>IF(A1734="","",IFERROR(VLOOKUP(TEXT(A1734,"0"),#REF!,7,FALSE),""))</f>
        <v/>
      </c>
      <c r="I1734" s="17" t="str">
        <f>IF(A1734="","",IFERROR(VLOOKUP(TEXT(A1734,"0"),#REF!,9,FALSE),""))</f>
        <v/>
      </c>
      <c r="J1734" s="19" t="str">
        <f>IF(A1734="","",IFERROR(VLOOKUP(TEXT(A1734,"0"),#REF!,10,FALSE),""))</f>
        <v/>
      </c>
      <c r="K1734" s="18" t="str">
        <f>IFERROR(INDEX(#REF!,MATCH(A1734,#REF!,0)),"")</f>
        <v/>
      </c>
      <c r="L1734" s="58" t="str">
        <f>IFERROR(INDEX(SKU!E:E,MATCH(B1734,SKU!C:C,0)),"")</f>
        <v/>
      </c>
      <c r="M1734" s="56"/>
      <c r="R1734" t="str">
        <f>IF(COUNTIF(ROMANEIOS!K:K,A1734)&gt;0,J1734,"")</f>
        <v/>
      </c>
    </row>
    <row r="1735" spans="1:18" ht="15.75" customHeight="1" x14ac:dyDescent="0.25">
      <c r="A1735" s="42" t="str">
        <f>IFERROR(INDEX(NFS!F:F,MATCH(B1735,NFS!E:E,0)),"")</f>
        <v/>
      </c>
      <c r="E1735" s="11" t="str">
        <f>IF(B1735="","",COUNTIF(SKU!C:C,B1735))</f>
        <v/>
      </c>
      <c r="H1735" s="64" t="str">
        <f>IF(A1735="","",IFERROR(VLOOKUP(TEXT(A1735,"0"),#REF!,7,FALSE),""))</f>
        <v/>
      </c>
      <c r="I1735" s="17" t="str">
        <f>IF(A1735="","",IFERROR(VLOOKUP(TEXT(A1735,"0"),#REF!,9,FALSE),""))</f>
        <v/>
      </c>
      <c r="J1735" s="19" t="str">
        <f>IF(A1735="","",IFERROR(VLOOKUP(TEXT(A1735,"0"),#REF!,10,FALSE),""))</f>
        <v/>
      </c>
      <c r="K1735" s="18" t="str">
        <f>IFERROR(INDEX(#REF!,MATCH(A1735,#REF!,0)),"")</f>
        <v/>
      </c>
      <c r="L1735" s="58" t="str">
        <f>IFERROR(INDEX(SKU!E:E,MATCH(B1735,SKU!C:C,0)),"")</f>
        <v/>
      </c>
      <c r="M1735" s="56"/>
      <c r="R1735" t="str">
        <f>IF(COUNTIF(ROMANEIOS!K:K,A1735)&gt;0,J1735,"")</f>
        <v/>
      </c>
    </row>
    <row r="1736" spans="1:18" ht="15.75" customHeight="1" x14ac:dyDescent="0.25">
      <c r="A1736" s="42" t="str">
        <f>IFERROR(INDEX(NFS!F:F,MATCH(B1736,NFS!E:E,0)),"")</f>
        <v/>
      </c>
      <c r="E1736" s="11" t="str">
        <f>IF(B1736="","",COUNTIF(SKU!C:C,B1736))</f>
        <v/>
      </c>
      <c r="H1736" s="64" t="str">
        <f>IF(A1736="","",IFERROR(VLOOKUP(TEXT(A1736,"0"),#REF!,7,FALSE),""))</f>
        <v/>
      </c>
      <c r="I1736" s="17" t="str">
        <f>IF(A1736="","",IFERROR(VLOOKUP(TEXT(A1736,"0"),#REF!,9,FALSE),""))</f>
        <v/>
      </c>
      <c r="J1736" s="19" t="str">
        <f>IF(A1736="","",IFERROR(VLOOKUP(TEXT(A1736,"0"),#REF!,10,FALSE),""))</f>
        <v/>
      </c>
      <c r="K1736" s="18" t="str">
        <f>IFERROR(INDEX(#REF!,MATCH(A1736,#REF!,0)),"")</f>
        <v/>
      </c>
      <c r="L1736" s="58" t="str">
        <f>IFERROR(INDEX(SKU!E:E,MATCH(B1736,SKU!C:C,0)),"")</f>
        <v/>
      </c>
      <c r="M1736" s="56"/>
      <c r="R1736" t="str">
        <f>IF(COUNTIF(ROMANEIOS!K:K,A1736)&gt;0,J1736,"")</f>
        <v/>
      </c>
    </row>
    <row r="1737" spans="1:18" ht="15.75" customHeight="1" x14ac:dyDescent="0.25">
      <c r="A1737" s="42" t="str">
        <f>IFERROR(INDEX(NFS!F:F,MATCH(B1737,NFS!E:E,0)),"")</f>
        <v/>
      </c>
      <c r="E1737" s="11" t="str">
        <f>IF(B1737="","",COUNTIF(SKU!C:C,B1737))</f>
        <v/>
      </c>
      <c r="H1737" s="64" t="str">
        <f>IF(A1737="","",IFERROR(VLOOKUP(TEXT(A1737,"0"),#REF!,7,FALSE),""))</f>
        <v/>
      </c>
      <c r="I1737" s="17" t="str">
        <f>IF(A1737="","",IFERROR(VLOOKUP(TEXT(A1737,"0"),#REF!,9,FALSE),""))</f>
        <v/>
      </c>
      <c r="J1737" s="19" t="str">
        <f>IF(A1737="","",IFERROR(VLOOKUP(TEXT(A1737,"0"),#REF!,10,FALSE),""))</f>
        <v/>
      </c>
      <c r="K1737" s="18" t="str">
        <f>IFERROR(INDEX(#REF!,MATCH(A1737,#REF!,0)),"")</f>
        <v/>
      </c>
      <c r="L1737" s="58" t="str">
        <f>IFERROR(INDEX(SKU!E:E,MATCH(B1737,SKU!C:C,0)),"")</f>
        <v/>
      </c>
      <c r="M1737" s="56"/>
      <c r="R1737" t="str">
        <f>IF(COUNTIF(ROMANEIOS!K:K,A1737)&gt;0,J1737,"")</f>
        <v/>
      </c>
    </row>
    <row r="1738" spans="1:18" ht="15.75" customHeight="1" x14ac:dyDescent="0.25">
      <c r="A1738" s="42" t="str">
        <f>IFERROR(INDEX(NFS!F:F,MATCH(B1738,NFS!E:E,0)),"")</f>
        <v/>
      </c>
      <c r="E1738" s="11" t="str">
        <f>IF(B1738="","",COUNTIF(SKU!C:C,B1738))</f>
        <v/>
      </c>
      <c r="H1738" s="64" t="str">
        <f>IF(A1738="","",IFERROR(VLOOKUP(TEXT(A1738,"0"),#REF!,7,FALSE),""))</f>
        <v/>
      </c>
      <c r="I1738" s="17" t="str">
        <f>IF(A1738="","",IFERROR(VLOOKUP(TEXT(A1738,"0"),#REF!,9,FALSE),""))</f>
        <v/>
      </c>
      <c r="J1738" s="19" t="str">
        <f>IF(A1738="","",IFERROR(VLOOKUP(TEXT(A1738,"0"),#REF!,10,FALSE),""))</f>
        <v/>
      </c>
      <c r="K1738" s="18" t="str">
        <f>IFERROR(INDEX(#REF!,MATCH(A1738,#REF!,0)),"")</f>
        <v/>
      </c>
      <c r="L1738" s="58" t="str">
        <f>IFERROR(INDEX(SKU!E:E,MATCH(B1738,SKU!C:C,0)),"")</f>
        <v/>
      </c>
      <c r="M1738" s="56"/>
      <c r="R1738" t="str">
        <f>IF(COUNTIF(ROMANEIOS!K:K,A1738)&gt;0,J1738,"")</f>
        <v/>
      </c>
    </row>
    <row r="1739" spans="1:18" ht="15.75" customHeight="1" x14ac:dyDescent="0.25">
      <c r="A1739" s="42" t="str">
        <f>IFERROR(INDEX(NFS!F:F,MATCH(B1739,NFS!E:E,0)),"")</f>
        <v/>
      </c>
      <c r="E1739" s="11" t="str">
        <f>IF(B1739="","",COUNTIF(SKU!C:C,B1739))</f>
        <v/>
      </c>
      <c r="H1739" s="64" t="str">
        <f>IF(A1739="","",IFERROR(VLOOKUP(TEXT(A1739,"0"),#REF!,7,FALSE),""))</f>
        <v/>
      </c>
      <c r="I1739" s="17" t="str">
        <f>IF(A1739="","",IFERROR(VLOOKUP(TEXT(A1739,"0"),#REF!,9,FALSE),""))</f>
        <v/>
      </c>
      <c r="J1739" s="19" t="str">
        <f>IF(A1739="","",IFERROR(VLOOKUP(TEXT(A1739,"0"),#REF!,10,FALSE),""))</f>
        <v/>
      </c>
      <c r="K1739" s="18" t="str">
        <f>IFERROR(INDEX(#REF!,MATCH(A1739,#REF!,0)),"")</f>
        <v/>
      </c>
      <c r="L1739" s="58" t="str">
        <f>IFERROR(INDEX(SKU!E:E,MATCH(B1739,SKU!C:C,0)),"")</f>
        <v/>
      </c>
      <c r="M1739" s="56"/>
      <c r="R1739" t="str">
        <f>IF(COUNTIF(ROMANEIOS!K:K,A1739)&gt;0,J1739,"")</f>
        <v/>
      </c>
    </row>
    <row r="1740" spans="1:18" ht="15.75" customHeight="1" x14ac:dyDescent="0.25">
      <c r="A1740" s="42" t="str">
        <f>IFERROR(INDEX(NFS!F:F,MATCH(B1740,NFS!E:E,0)),"")</f>
        <v/>
      </c>
      <c r="E1740" s="11" t="str">
        <f>IF(B1740="","",COUNTIF(SKU!C:C,B1740))</f>
        <v/>
      </c>
      <c r="H1740" s="64" t="str">
        <f>IF(A1740="","",IFERROR(VLOOKUP(TEXT(A1740,"0"),#REF!,7,FALSE),""))</f>
        <v/>
      </c>
      <c r="I1740" s="17" t="str">
        <f>IF(A1740="","",IFERROR(VLOOKUP(TEXT(A1740,"0"),#REF!,9,FALSE),""))</f>
        <v/>
      </c>
      <c r="J1740" s="19" t="str">
        <f>IF(A1740="","",IFERROR(VLOOKUP(TEXT(A1740,"0"),#REF!,10,FALSE),""))</f>
        <v/>
      </c>
      <c r="K1740" s="18" t="str">
        <f>IFERROR(INDEX(#REF!,MATCH(A1740,#REF!,0)),"")</f>
        <v/>
      </c>
      <c r="L1740" s="58" t="str">
        <f>IFERROR(INDEX(SKU!E:E,MATCH(B1740,SKU!C:C,0)),"")</f>
        <v/>
      </c>
      <c r="M1740" s="56"/>
      <c r="R1740" t="str">
        <f>IF(COUNTIF(ROMANEIOS!K:K,A1740)&gt;0,J1740,"")</f>
        <v/>
      </c>
    </row>
    <row r="1741" spans="1:18" ht="15.75" customHeight="1" x14ac:dyDescent="0.25">
      <c r="A1741" s="42" t="str">
        <f>IFERROR(INDEX(NFS!F:F,MATCH(B1741,NFS!E:E,0)),"")</f>
        <v/>
      </c>
      <c r="E1741" s="11" t="str">
        <f>IF(B1741="","",COUNTIF(SKU!C:C,B1741))</f>
        <v/>
      </c>
      <c r="H1741" s="64" t="str">
        <f>IF(A1741="","",IFERROR(VLOOKUP(TEXT(A1741,"0"),#REF!,7,FALSE),""))</f>
        <v/>
      </c>
      <c r="I1741" s="17" t="str">
        <f>IF(A1741="","",IFERROR(VLOOKUP(TEXT(A1741,"0"),#REF!,9,FALSE),""))</f>
        <v/>
      </c>
      <c r="J1741" s="19" t="str">
        <f>IF(A1741="","",IFERROR(VLOOKUP(TEXT(A1741,"0"),#REF!,10,FALSE),""))</f>
        <v/>
      </c>
      <c r="K1741" s="18" t="str">
        <f>IFERROR(INDEX(#REF!,MATCH(A1741,#REF!,0)),"")</f>
        <v/>
      </c>
      <c r="L1741" s="58" t="str">
        <f>IFERROR(INDEX(SKU!E:E,MATCH(B1741,SKU!C:C,0)),"")</f>
        <v/>
      </c>
      <c r="M1741" s="56"/>
      <c r="R1741" t="str">
        <f>IF(COUNTIF(ROMANEIOS!K:K,A1741)&gt;0,J1741,"")</f>
        <v/>
      </c>
    </row>
    <row r="1742" spans="1:18" ht="15.75" customHeight="1" x14ac:dyDescent="0.25">
      <c r="A1742" s="42" t="str">
        <f>IFERROR(INDEX(NFS!F:F,MATCH(B1742,NFS!E:E,0)),"")</f>
        <v/>
      </c>
      <c r="E1742" s="11" t="str">
        <f>IF(B1742="","",COUNTIF(SKU!C:C,B1742))</f>
        <v/>
      </c>
      <c r="H1742" s="64" t="str">
        <f>IF(A1742="","",IFERROR(VLOOKUP(TEXT(A1742,"0"),#REF!,7,FALSE),""))</f>
        <v/>
      </c>
      <c r="I1742" s="17" t="str">
        <f>IF(A1742="","",IFERROR(VLOOKUP(TEXT(A1742,"0"),#REF!,9,FALSE),""))</f>
        <v/>
      </c>
      <c r="J1742" s="19" t="str">
        <f>IF(A1742="","",IFERROR(VLOOKUP(TEXT(A1742,"0"),#REF!,10,FALSE),""))</f>
        <v/>
      </c>
      <c r="K1742" s="18" t="str">
        <f>IFERROR(INDEX(#REF!,MATCH(A1742,#REF!,0)),"")</f>
        <v/>
      </c>
      <c r="L1742" s="58" t="str">
        <f>IFERROR(INDEX(SKU!E:E,MATCH(B1742,SKU!C:C,0)),"")</f>
        <v/>
      </c>
      <c r="M1742" s="56"/>
      <c r="R1742" t="str">
        <f>IF(COUNTIF(ROMANEIOS!K:K,A1742)&gt;0,J1742,"")</f>
        <v/>
      </c>
    </row>
    <row r="1743" spans="1:18" ht="15.75" customHeight="1" x14ac:dyDescent="0.25">
      <c r="A1743" s="42" t="str">
        <f>IFERROR(INDEX(NFS!F:F,MATCH(B1743,NFS!E:E,0)),"")</f>
        <v/>
      </c>
      <c r="E1743" s="11" t="str">
        <f>IF(B1743="","",COUNTIF(SKU!C:C,B1743))</f>
        <v/>
      </c>
      <c r="H1743" s="64" t="str">
        <f>IF(A1743="","",IFERROR(VLOOKUP(TEXT(A1743,"0"),#REF!,7,FALSE),""))</f>
        <v/>
      </c>
      <c r="I1743" s="17" t="str">
        <f>IF(A1743="","",IFERROR(VLOOKUP(TEXT(A1743,"0"),#REF!,9,FALSE),""))</f>
        <v/>
      </c>
      <c r="J1743" s="19" t="str">
        <f>IF(A1743="","",IFERROR(VLOOKUP(TEXT(A1743,"0"),#REF!,10,FALSE),""))</f>
        <v/>
      </c>
      <c r="K1743" s="18" t="str">
        <f>IFERROR(INDEX(#REF!,MATCH(A1743,#REF!,0)),"")</f>
        <v/>
      </c>
      <c r="L1743" s="58" t="str">
        <f>IFERROR(INDEX(SKU!E:E,MATCH(B1743,SKU!C:C,0)),"")</f>
        <v/>
      </c>
      <c r="M1743" s="56"/>
      <c r="R1743" t="str">
        <f>IF(COUNTIF(ROMANEIOS!K:K,A1743)&gt;0,J1743,"")</f>
        <v/>
      </c>
    </row>
    <row r="1744" spans="1:18" ht="15.75" customHeight="1" x14ac:dyDescent="0.25">
      <c r="A1744" s="42" t="str">
        <f>IFERROR(INDEX(NFS!F:F,MATCH(B1744,NFS!E:E,0)),"")</f>
        <v/>
      </c>
      <c r="E1744" s="11" t="str">
        <f>IF(B1744="","",COUNTIF(SKU!C:C,B1744))</f>
        <v/>
      </c>
      <c r="H1744" s="64" t="str">
        <f>IF(A1744="","",IFERROR(VLOOKUP(TEXT(A1744,"0"),#REF!,7,FALSE),""))</f>
        <v/>
      </c>
      <c r="I1744" s="17" t="str">
        <f>IF(A1744="","",IFERROR(VLOOKUP(TEXT(A1744,"0"),#REF!,9,FALSE),""))</f>
        <v/>
      </c>
      <c r="J1744" s="19" t="str">
        <f>IF(A1744="","",IFERROR(VLOOKUP(TEXT(A1744,"0"),#REF!,10,FALSE),""))</f>
        <v/>
      </c>
      <c r="K1744" s="18" t="str">
        <f>IFERROR(INDEX(#REF!,MATCH(A1744,#REF!,0)),"")</f>
        <v/>
      </c>
      <c r="L1744" s="58" t="str">
        <f>IFERROR(INDEX(SKU!E:E,MATCH(B1744,SKU!C:C,0)),"")</f>
        <v/>
      </c>
      <c r="M1744" s="56"/>
      <c r="R1744" t="str">
        <f>IF(COUNTIF(ROMANEIOS!K:K,A1744)&gt;0,J1744,"")</f>
        <v/>
      </c>
    </row>
    <row r="1745" spans="1:18" ht="15.75" customHeight="1" x14ac:dyDescent="0.25">
      <c r="A1745" s="42" t="str">
        <f>IFERROR(INDEX(NFS!F:F,MATCH(B1745,NFS!E:E,0)),"")</f>
        <v/>
      </c>
      <c r="E1745" s="11" t="str">
        <f>IF(B1745="","",COUNTIF(SKU!C:C,B1745))</f>
        <v/>
      </c>
      <c r="H1745" s="64" t="str">
        <f>IF(A1745="","",IFERROR(VLOOKUP(TEXT(A1745,"0"),#REF!,7,FALSE),""))</f>
        <v/>
      </c>
      <c r="I1745" s="17" t="str">
        <f>IF(A1745="","",IFERROR(VLOOKUP(TEXT(A1745,"0"),#REF!,9,FALSE),""))</f>
        <v/>
      </c>
      <c r="J1745" s="19" t="str">
        <f>IF(A1745="","",IFERROR(VLOOKUP(TEXT(A1745,"0"),#REF!,10,FALSE),""))</f>
        <v/>
      </c>
      <c r="K1745" s="18" t="str">
        <f>IFERROR(INDEX(#REF!,MATCH(A1745,#REF!,0)),"")</f>
        <v/>
      </c>
      <c r="L1745" s="58" t="str">
        <f>IFERROR(INDEX(SKU!E:E,MATCH(B1745,SKU!C:C,0)),"")</f>
        <v/>
      </c>
      <c r="M1745" s="56"/>
      <c r="R1745" t="str">
        <f>IF(COUNTIF(ROMANEIOS!K:K,A1745)&gt;0,J1745,"")</f>
        <v/>
      </c>
    </row>
    <row r="1746" spans="1:18" ht="15.75" customHeight="1" x14ac:dyDescent="0.25">
      <c r="A1746" s="42" t="str">
        <f>IFERROR(INDEX(NFS!F:F,MATCH(B1746,NFS!E:E,0)),"")</f>
        <v/>
      </c>
      <c r="E1746" s="11" t="str">
        <f>IF(B1746="","",COUNTIF(SKU!C:C,B1746))</f>
        <v/>
      </c>
      <c r="H1746" s="64" t="str">
        <f>IF(A1746="","",IFERROR(VLOOKUP(TEXT(A1746,"0"),#REF!,7,FALSE),""))</f>
        <v/>
      </c>
      <c r="I1746" s="17" t="str">
        <f>IF(A1746="","",IFERROR(VLOOKUP(TEXT(A1746,"0"),#REF!,9,FALSE),""))</f>
        <v/>
      </c>
      <c r="J1746" s="19" t="str">
        <f>IF(A1746="","",IFERROR(VLOOKUP(TEXT(A1746,"0"),#REF!,10,FALSE),""))</f>
        <v/>
      </c>
      <c r="K1746" s="18" t="str">
        <f>IFERROR(INDEX(#REF!,MATCH(A1746,#REF!,0)),"")</f>
        <v/>
      </c>
      <c r="L1746" s="58" t="str">
        <f>IFERROR(INDEX(SKU!E:E,MATCH(B1746,SKU!C:C,0)),"")</f>
        <v/>
      </c>
      <c r="M1746" s="56"/>
      <c r="R1746" t="str">
        <f>IF(COUNTIF(ROMANEIOS!K:K,A1746)&gt;0,J1746,"")</f>
        <v/>
      </c>
    </row>
    <row r="1747" spans="1:18" ht="15.75" customHeight="1" x14ac:dyDescent="0.25">
      <c r="A1747" s="42" t="str">
        <f>IFERROR(INDEX(NFS!F:F,MATCH(B1747,NFS!E:E,0)),"")</f>
        <v/>
      </c>
      <c r="E1747" s="11" t="str">
        <f>IF(B1747="","",COUNTIF(SKU!C:C,B1747))</f>
        <v/>
      </c>
      <c r="H1747" s="64" t="str">
        <f>IF(A1747="","",IFERROR(VLOOKUP(TEXT(A1747,"0"),#REF!,7,FALSE),""))</f>
        <v/>
      </c>
      <c r="I1747" s="17" t="str">
        <f>IF(A1747="","",IFERROR(VLOOKUP(TEXT(A1747,"0"),#REF!,9,FALSE),""))</f>
        <v/>
      </c>
      <c r="J1747" s="19" t="str">
        <f>IF(A1747="","",IFERROR(VLOOKUP(TEXT(A1747,"0"),#REF!,10,FALSE),""))</f>
        <v/>
      </c>
      <c r="K1747" s="18" t="str">
        <f>IFERROR(INDEX(#REF!,MATCH(A1747,#REF!,0)),"")</f>
        <v/>
      </c>
      <c r="L1747" s="58" t="str">
        <f>IFERROR(INDEX(SKU!E:E,MATCH(B1747,SKU!C:C,0)),"")</f>
        <v/>
      </c>
      <c r="M1747" s="56"/>
      <c r="R1747" t="str">
        <f>IF(COUNTIF(ROMANEIOS!K:K,A1747)&gt;0,J1747,"")</f>
        <v/>
      </c>
    </row>
    <row r="1748" spans="1:18" ht="15.75" customHeight="1" x14ac:dyDescent="0.25">
      <c r="A1748" s="42" t="str">
        <f>IFERROR(INDEX(NFS!F:F,MATCH(B1748,NFS!E:E,0)),"")</f>
        <v/>
      </c>
      <c r="E1748" s="11" t="str">
        <f>IF(B1748="","",COUNTIF(SKU!C:C,B1748))</f>
        <v/>
      </c>
      <c r="H1748" s="64" t="str">
        <f>IF(A1748="","",IFERROR(VLOOKUP(TEXT(A1748,"0"),#REF!,7,FALSE),""))</f>
        <v/>
      </c>
      <c r="I1748" s="17" t="str">
        <f>IF(A1748="","",IFERROR(VLOOKUP(TEXT(A1748,"0"),#REF!,9,FALSE),""))</f>
        <v/>
      </c>
      <c r="J1748" s="19" t="str">
        <f>IF(A1748="","",IFERROR(VLOOKUP(TEXT(A1748,"0"),#REF!,10,FALSE),""))</f>
        <v/>
      </c>
      <c r="K1748" s="18" t="str">
        <f>IFERROR(INDEX(#REF!,MATCH(A1748,#REF!,0)),"")</f>
        <v/>
      </c>
      <c r="L1748" s="58" t="str">
        <f>IFERROR(INDEX(SKU!E:E,MATCH(B1748,SKU!C:C,0)),"")</f>
        <v/>
      </c>
      <c r="M1748" s="56"/>
      <c r="R1748" t="str">
        <f>IF(COUNTIF(ROMANEIOS!K:K,A1748)&gt;0,J1748,"")</f>
        <v/>
      </c>
    </row>
    <row r="1749" spans="1:18" ht="15.75" customHeight="1" x14ac:dyDescent="0.25">
      <c r="A1749" s="42" t="str">
        <f>IFERROR(INDEX(NFS!F:F,MATCH(B1749,NFS!E:E,0)),"")</f>
        <v/>
      </c>
      <c r="E1749" s="11" t="str">
        <f>IF(B1749="","",COUNTIF(SKU!C:C,B1749))</f>
        <v/>
      </c>
      <c r="H1749" s="64" t="str">
        <f>IF(A1749="","",IFERROR(VLOOKUP(TEXT(A1749,"0"),#REF!,7,FALSE),""))</f>
        <v/>
      </c>
      <c r="I1749" s="17" t="str">
        <f>IF(A1749="","",IFERROR(VLOOKUP(TEXT(A1749,"0"),#REF!,9,FALSE),""))</f>
        <v/>
      </c>
      <c r="J1749" s="19" t="str">
        <f>IF(A1749="","",IFERROR(VLOOKUP(TEXT(A1749,"0"),#REF!,10,FALSE),""))</f>
        <v/>
      </c>
      <c r="K1749" s="18" t="str">
        <f>IFERROR(INDEX(#REF!,MATCH(A1749,#REF!,0)),"")</f>
        <v/>
      </c>
      <c r="L1749" s="58" t="str">
        <f>IFERROR(INDEX(SKU!E:E,MATCH(B1749,SKU!C:C,0)),"")</f>
        <v/>
      </c>
      <c r="M1749" s="56"/>
      <c r="R1749" t="str">
        <f>IF(COUNTIF(ROMANEIOS!K:K,A1749)&gt;0,J1749,"")</f>
        <v/>
      </c>
    </row>
    <row r="1750" spans="1:18" ht="15.75" customHeight="1" x14ac:dyDescent="0.25">
      <c r="A1750" s="42" t="str">
        <f>IFERROR(INDEX(NFS!F:F,MATCH(B1750,NFS!E:E,0)),"")</f>
        <v/>
      </c>
      <c r="E1750" s="11" t="str">
        <f>IF(B1750="","",COUNTIF(SKU!C:C,B1750))</f>
        <v/>
      </c>
      <c r="H1750" s="64" t="str">
        <f>IF(A1750="","",IFERROR(VLOOKUP(TEXT(A1750,"0"),#REF!,7,FALSE),""))</f>
        <v/>
      </c>
      <c r="I1750" s="17" t="str">
        <f>IF(A1750="","",IFERROR(VLOOKUP(TEXT(A1750,"0"),#REF!,9,FALSE),""))</f>
        <v/>
      </c>
      <c r="J1750" s="19" t="str">
        <f>IF(A1750="","",IFERROR(VLOOKUP(TEXT(A1750,"0"),#REF!,10,FALSE),""))</f>
        <v/>
      </c>
      <c r="K1750" s="18" t="str">
        <f>IFERROR(INDEX(#REF!,MATCH(A1750,#REF!,0)),"")</f>
        <v/>
      </c>
      <c r="L1750" s="58" t="str">
        <f>IFERROR(INDEX(SKU!E:E,MATCH(B1750,SKU!C:C,0)),"")</f>
        <v/>
      </c>
      <c r="M1750" s="56"/>
      <c r="R1750" t="str">
        <f>IF(COUNTIF(ROMANEIOS!K:K,A1750)&gt;0,J1750,"")</f>
        <v/>
      </c>
    </row>
    <row r="1751" spans="1:18" ht="15.75" customHeight="1" x14ac:dyDescent="0.25">
      <c r="A1751" s="42" t="str">
        <f>IFERROR(INDEX(NFS!F:F,MATCH(B1751,NFS!E:E,0)),"")</f>
        <v/>
      </c>
      <c r="E1751" s="11" t="str">
        <f>IF(B1751="","",COUNTIF(SKU!C:C,B1751))</f>
        <v/>
      </c>
      <c r="H1751" s="64" t="str">
        <f>IF(A1751="","",IFERROR(VLOOKUP(TEXT(A1751,"0"),#REF!,7,FALSE),""))</f>
        <v/>
      </c>
      <c r="I1751" s="17" t="str">
        <f>IF(A1751="","",IFERROR(VLOOKUP(TEXT(A1751,"0"),#REF!,9,FALSE),""))</f>
        <v/>
      </c>
      <c r="J1751" s="19" t="str">
        <f>IF(A1751="","",IFERROR(VLOOKUP(TEXT(A1751,"0"),#REF!,10,FALSE),""))</f>
        <v/>
      </c>
      <c r="K1751" s="18" t="str">
        <f>IFERROR(INDEX(#REF!,MATCH(A1751,#REF!,0)),"")</f>
        <v/>
      </c>
      <c r="L1751" s="58" t="str">
        <f>IFERROR(INDEX(SKU!E:E,MATCH(B1751,SKU!C:C,0)),"")</f>
        <v/>
      </c>
      <c r="M1751" s="56"/>
      <c r="R1751" t="str">
        <f>IF(COUNTIF(ROMANEIOS!K:K,A1751)&gt;0,J1751,"")</f>
        <v/>
      </c>
    </row>
    <row r="1752" spans="1:18" ht="15.75" customHeight="1" x14ac:dyDescent="0.25">
      <c r="A1752" s="42" t="str">
        <f>IFERROR(INDEX(NFS!F:F,MATCH(B1752,NFS!E:E,0)),"")</f>
        <v/>
      </c>
      <c r="E1752" s="11" t="str">
        <f>IF(B1752="","",COUNTIF(SKU!C:C,B1752))</f>
        <v/>
      </c>
      <c r="H1752" s="64" t="str">
        <f>IF(A1752="","",IFERROR(VLOOKUP(TEXT(A1752,"0"),#REF!,7,FALSE),""))</f>
        <v/>
      </c>
      <c r="I1752" s="17" t="str">
        <f>IF(A1752="","",IFERROR(VLOOKUP(TEXT(A1752,"0"),#REF!,9,FALSE),""))</f>
        <v/>
      </c>
      <c r="J1752" s="19" t="str">
        <f>IF(A1752="","",IFERROR(VLOOKUP(TEXT(A1752,"0"),#REF!,10,FALSE),""))</f>
        <v/>
      </c>
      <c r="K1752" s="18" t="str">
        <f>IFERROR(INDEX(#REF!,MATCH(A1752,#REF!,0)),"")</f>
        <v/>
      </c>
      <c r="L1752" s="58" t="str">
        <f>IFERROR(INDEX(SKU!E:E,MATCH(B1752,SKU!C:C,0)),"")</f>
        <v/>
      </c>
      <c r="M1752" s="56"/>
      <c r="R1752" t="str">
        <f>IF(COUNTIF(ROMANEIOS!K:K,A1752)&gt;0,J1752,"")</f>
        <v/>
      </c>
    </row>
    <row r="1753" spans="1:18" ht="15.75" customHeight="1" x14ac:dyDescent="0.25">
      <c r="A1753" s="42" t="str">
        <f>IFERROR(INDEX(NFS!F:F,MATCH(B1753,NFS!E:E,0)),"")</f>
        <v/>
      </c>
      <c r="E1753" s="11" t="str">
        <f>IF(B1753="","",COUNTIF(SKU!C:C,B1753))</f>
        <v/>
      </c>
      <c r="H1753" s="64" t="str">
        <f>IF(A1753="","",IFERROR(VLOOKUP(TEXT(A1753,"0"),#REF!,7,FALSE),""))</f>
        <v/>
      </c>
      <c r="I1753" s="17" t="str">
        <f>IF(A1753="","",IFERROR(VLOOKUP(TEXT(A1753,"0"),#REF!,9,FALSE),""))</f>
        <v/>
      </c>
      <c r="J1753" s="19" t="str">
        <f>IF(A1753="","",IFERROR(VLOOKUP(TEXT(A1753,"0"),#REF!,10,FALSE),""))</f>
        <v/>
      </c>
      <c r="K1753" s="18" t="str">
        <f>IFERROR(INDEX(#REF!,MATCH(A1753,#REF!,0)),"")</f>
        <v/>
      </c>
      <c r="L1753" s="58" t="str">
        <f>IFERROR(INDEX(SKU!E:E,MATCH(B1753,SKU!C:C,0)),"")</f>
        <v/>
      </c>
      <c r="M1753" s="56"/>
      <c r="R1753" t="str">
        <f>IF(COUNTIF(ROMANEIOS!K:K,A1753)&gt;0,J1753,"")</f>
        <v/>
      </c>
    </row>
    <row r="1754" spans="1:18" ht="15.75" customHeight="1" x14ac:dyDescent="0.25">
      <c r="A1754" s="42" t="str">
        <f>IFERROR(INDEX(NFS!F:F,MATCH(B1754,NFS!E:E,0)),"")</f>
        <v/>
      </c>
      <c r="E1754" s="11" t="str">
        <f>IF(B1754="","",COUNTIF(SKU!C:C,B1754))</f>
        <v/>
      </c>
      <c r="H1754" s="64" t="str">
        <f>IF(A1754="","",IFERROR(VLOOKUP(TEXT(A1754,"0"),#REF!,7,FALSE),""))</f>
        <v/>
      </c>
      <c r="I1754" s="17" t="str">
        <f>IF(A1754="","",IFERROR(VLOOKUP(TEXT(A1754,"0"),#REF!,9,FALSE),""))</f>
        <v/>
      </c>
      <c r="J1754" s="19" t="str">
        <f>IF(A1754="","",IFERROR(VLOOKUP(TEXT(A1754,"0"),#REF!,10,FALSE),""))</f>
        <v/>
      </c>
      <c r="K1754" s="18" t="str">
        <f>IFERROR(INDEX(#REF!,MATCH(A1754,#REF!,0)),"")</f>
        <v/>
      </c>
      <c r="L1754" s="58" t="str">
        <f>IFERROR(INDEX(SKU!E:E,MATCH(B1754,SKU!C:C,0)),"")</f>
        <v/>
      </c>
      <c r="M1754" s="56"/>
      <c r="R1754" t="str">
        <f>IF(COUNTIF(ROMANEIOS!K:K,A1754)&gt;0,J1754,"")</f>
        <v/>
      </c>
    </row>
    <row r="1755" spans="1:18" ht="15.75" customHeight="1" x14ac:dyDescent="0.25">
      <c r="A1755" s="42" t="str">
        <f>IFERROR(INDEX(NFS!F:F,MATCH(B1755,NFS!E:E,0)),"")</f>
        <v/>
      </c>
      <c r="E1755" s="11" t="str">
        <f>IF(B1755="","",COUNTIF(SKU!C:C,B1755))</f>
        <v/>
      </c>
      <c r="H1755" s="64" t="str">
        <f>IF(A1755="","",IFERROR(VLOOKUP(TEXT(A1755,"0"),#REF!,7,FALSE),""))</f>
        <v/>
      </c>
      <c r="I1755" s="17" t="str">
        <f>IF(A1755="","",IFERROR(VLOOKUP(TEXT(A1755,"0"),#REF!,9,FALSE),""))</f>
        <v/>
      </c>
      <c r="J1755" s="19" t="str">
        <f>IF(A1755="","",IFERROR(VLOOKUP(TEXT(A1755,"0"),#REF!,10,FALSE),""))</f>
        <v/>
      </c>
      <c r="K1755" s="18" t="str">
        <f>IFERROR(INDEX(#REF!,MATCH(A1755,#REF!,0)),"")</f>
        <v/>
      </c>
      <c r="L1755" s="58" t="str">
        <f>IFERROR(INDEX(SKU!E:E,MATCH(B1755,SKU!C:C,0)),"")</f>
        <v/>
      </c>
      <c r="M1755" s="56"/>
      <c r="R1755" t="str">
        <f>IF(COUNTIF(ROMANEIOS!K:K,A1755)&gt;0,J1755,"")</f>
        <v/>
      </c>
    </row>
    <row r="1756" spans="1:18" ht="15.75" customHeight="1" x14ac:dyDescent="0.25">
      <c r="A1756" s="42" t="str">
        <f>IFERROR(INDEX(NFS!F:F,MATCH(B1756,NFS!E:E,0)),"")</f>
        <v/>
      </c>
      <c r="E1756" s="11" t="str">
        <f>IF(B1756="","",COUNTIF(SKU!C:C,B1756))</f>
        <v/>
      </c>
      <c r="H1756" s="64" t="str">
        <f>IF(A1756="","",IFERROR(VLOOKUP(TEXT(A1756,"0"),#REF!,7,FALSE),""))</f>
        <v/>
      </c>
      <c r="I1756" s="17" t="str">
        <f>IF(A1756="","",IFERROR(VLOOKUP(TEXT(A1756,"0"),#REF!,9,FALSE),""))</f>
        <v/>
      </c>
      <c r="J1756" s="19" t="str">
        <f>IF(A1756="","",IFERROR(VLOOKUP(TEXT(A1756,"0"),#REF!,10,FALSE),""))</f>
        <v/>
      </c>
      <c r="K1756" s="18" t="str">
        <f>IFERROR(INDEX(#REF!,MATCH(A1756,#REF!,0)),"")</f>
        <v/>
      </c>
      <c r="L1756" s="58" t="str">
        <f>IFERROR(INDEX(SKU!E:E,MATCH(B1756,SKU!C:C,0)),"")</f>
        <v/>
      </c>
      <c r="M1756" s="56"/>
      <c r="R1756" t="str">
        <f>IF(COUNTIF(ROMANEIOS!K:K,A1756)&gt;0,J1756,"")</f>
        <v/>
      </c>
    </row>
    <row r="1757" spans="1:18" ht="15.75" customHeight="1" x14ac:dyDescent="0.25">
      <c r="A1757" s="42" t="str">
        <f>IFERROR(INDEX(NFS!F:F,MATCH(B1757,NFS!E:E,0)),"")</f>
        <v/>
      </c>
      <c r="E1757" s="11" t="str">
        <f>IF(B1757="","",COUNTIF(SKU!C:C,B1757))</f>
        <v/>
      </c>
      <c r="H1757" s="64" t="str">
        <f>IF(A1757="","",IFERROR(VLOOKUP(TEXT(A1757,"0"),#REF!,7,FALSE),""))</f>
        <v/>
      </c>
      <c r="I1757" s="17" t="str">
        <f>IF(A1757="","",IFERROR(VLOOKUP(TEXT(A1757,"0"),#REF!,9,FALSE),""))</f>
        <v/>
      </c>
      <c r="J1757" s="19" t="str">
        <f>IF(A1757="","",IFERROR(VLOOKUP(TEXT(A1757,"0"),#REF!,10,FALSE),""))</f>
        <v/>
      </c>
      <c r="K1757" s="18" t="str">
        <f>IFERROR(INDEX(#REF!,MATCH(A1757,#REF!,0)),"")</f>
        <v/>
      </c>
      <c r="L1757" s="58" t="str">
        <f>IFERROR(INDEX(SKU!E:E,MATCH(B1757,SKU!C:C,0)),"")</f>
        <v/>
      </c>
      <c r="M1757" s="56"/>
      <c r="R1757" t="str">
        <f>IF(COUNTIF(ROMANEIOS!K:K,A1757)&gt;0,J1757,"")</f>
        <v/>
      </c>
    </row>
    <row r="1758" spans="1:18" ht="15.75" customHeight="1" x14ac:dyDescent="0.25">
      <c r="A1758" s="42" t="str">
        <f>IFERROR(INDEX(NFS!F:F,MATCH(B1758,NFS!E:E,0)),"")</f>
        <v/>
      </c>
      <c r="E1758" s="11" t="str">
        <f>IF(B1758="","",COUNTIF(SKU!C:C,B1758))</f>
        <v/>
      </c>
      <c r="H1758" s="64" t="str">
        <f>IF(A1758="","",IFERROR(VLOOKUP(TEXT(A1758,"0"),#REF!,7,FALSE),""))</f>
        <v/>
      </c>
      <c r="I1758" s="17" t="str">
        <f>IF(A1758="","",IFERROR(VLOOKUP(TEXT(A1758,"0"),#REF!,9,FALSE),""))</f>
        <v/>
      </c>
      <c r="J1758" s="19" t="str">
        <f>IF(A1758="","",IFERROR(VLOOKUP(TEXT(A1758,"0"),#REF!,10,FALSE),""))</f>
        <v/>
      </c>
      <c r="K1758" s="18" t="str">
        <f>IFERROR(INDEX(#REF!,MATCH(A1758,#REF!,0)),"")</f>
        <v/>
      </c>
      <c r="L1758" s="58" t="str">
        <f>IFERROR(INDEX(SKU!E:E,MATCH(B1758,SKU!C:C,0)),"")</f>
        <v/>
      </c>
      <c r="M1758" s="56"/>
      <c r="R1758" t="str">
        <f>IF(COUNTIF(ROMANEIOS!K:K,A1758)&gt;0,J1758,"")</f>
        <v/>
      </c>
    </row>
    <row r="1759" spans="1:18" ht="15.75" customHeight="1" x14ac:dyDescent="0.25">
      <c r="A1759" s="42" t="str">
        <f>IFERROR(INDEX(NFS!F:F,MATCH(B1759,NFS!E:E,0)),"")</f>
        <v/>
      </c>
      <c r="E1759" s="11" t="str">
        <f>IF(B1759="","",COUNTIF(SKU!C:C,B1759))</f>
        <v/>
      </c>
      <c r="H1759" s="64" t="str">
        <f>IF(A1759="","",IFERROR(VLOOKUP(TEXT(A1759,"0"),#REF!,7,FALSE),""))</f>
        <v/>
      </c>
      <c r="I1759" s="17" t="str">
        <f>IF(A1759="","",IFERROR(VLOOKUP(TEXT(A1759,"0"),#REF!,9,FALSE),""))</f>
        <v/>
      </c>
      <c r="J1759" s="19" t="str">
        <f>IF(A1759="","",IFERROR(VLOOKUP(TEXT(A1759,"0"),#REF!,10,FALSE),""))</f>
        <v/>
      </c>
      <c r="K1759" s="18" t="str">
        <f>IFERROR(INDEX(#REF!,MATCH(A1759,#REF!,0)),"")</f>
        <v/>
      </c>
      <c r="L1759" s="58" t="str">
        <f>IFERROR(INDEX(SKU!E:E,MATCH(B1759,SKU!C:C,0)),"")</f>
        <v/>
      </c>
      <c r="M1759" s="56"/>
      <c r="R1759" t="str">
        <f>IF(COUNTIF(ROMANEIOS!K:K,A1759)&gt;0,J1759,"")</f>
        <v/>
      </c>
    </row>
    <row r="1760" spans="1:18" ht="15.75" customHeight="1" x14ac:dyDescent="0.25">
      <c r="A1760" s="42" t="str">
        <f>IFERROR(INDEX(NFS!F:F,MATCH(B1760,NFS!E:E,0)),"")</f>
        <v/>
      </c>
      <c r="E1760" s="11" t="str">
        <f>IF(B1760="","",COUNTIF(SKU!C:C,B1760))</f>
        <v/>
      </c>
      <c r="H1760" s="64" t="str">
        <f>IF(A1760="","",IFERROR(VLOOKUP(TEXT(A1760,"0"),#REF!,7,FALSE),""))</f>
        <v/>
      </c>
      <c r="I1760" s="17" t="str">
        <f>IF(A1760="","",IFERROR(VLOOKUP(TEXT(A1760,"0"),#REF!,9,FALSE),""))</f>
        <v/>
      </c>
      <c r="J1760" s="19" t="str">
        <f>IF(A1760="","",IFERROR(VLOOKUP(TEXT(A1760,"0"),#REF!,10,FALSE),""))</f>
        <v/>
      </c>
      <c r="K1760" s="18" t="str">
        <f>IFERROR(INDEX(#REF!,MATCH(A1760,#REF!,0)),"")</f>
        <v/>
      </c>
      <c r="L1760" s="58" t="str">
        <f>IFERROR(INDEX(SKU!E:E,MATCH(B1760,SKU!C:C,0)),"")</f>
        <v/>
      </c>
      <c r="M1760" s="56"/>
      <c r="R1760" t="str">
        <f>IF(COUNTIF(ROMANEIOS!K:K,A1760)&gt;0,J1760,"")</f>
        <v/>
      </c>
    </row>
    <row r="1761" spans="1:18" ht="15.75" customHeight="1" x14ac:dyDescent="0.25">
      <c r="A1761" s="42" t="str">
        <f>IFERROR(INDEX(NFS!F:F,MATCH(B1761,NFS!E:E,0)),"")</f>
        <v/>
      </c>
      <c r="E1761" s="11" t="str">
        <f>IF(B1761="","",COUNTIF(SKU!C:C,B1761))</f>
        <v/>
      </c>
      <c r="H1761" s="64" t="str">
        <f>IF(A1761="","",IFERROR(VLOOKUP(TEXT(A1761,"0"),#REF!,7,FALSE),""))</f>
        <v/>
      </c>
      <c r="I1761" s="17" t="str">
        <f>IF(A1761="","",IFERROR(VLOOKUP(TEXT(A1761,"0"),#REF!,9,FALSE),""))</f>
        <v/>
      </c>
      <c r="J1761" s="19" t="str">
        <f>IF(A1761="","",IFERROR(VLOOKUP(TEXT(A1761,"0"),#REF!,10,FALSE),""))</f>
        <v/>
      </c>
      <c r="K1761" s="18" t="str">
        <f>IFERROR(INDEX(#REF!,MATCH(A1761,#REF!,0)),"")</f>
        <v/>
      </c>
      <c r="L1761" s="58" t="str">
        <f>IFERROR(INDEX(SKU!E:E,MATCH(B1761,SKU!C:C,0)),"")</f>
        <v/>
      </c>
      <c r="M1761" s="56"/>
      <c r="R1761" t="str">
        <f>IF(COUNTIF(ROMANEIOS!K:K,A1761)&gt;0,J1761,"")</f>
        <v/>
      </c>
    </row>
    <row r="1762" spans="1:18" ht="15.75" customHeight="1" x14ac:dyDescent="0.25">
      <c r="A1762" s="42" t="str">
        <f>IFERROR(INDEX(NFS!F:F,MATCH(B1762,NFS!E:E,0)),"")</f>
        <v/>
      </c>
      <c r="E1762" s="11" t="str">
        <f>IF(B1762="","",COUNTIF(SKU!C:C,B1762))</f>
        <v/>
      </c>
      <c r="H1762" s="64" t="str">
        <f>IF(A1762="","",IFERROR(VLOOKUP(TEXT(A1762,"0"),#REF!,7,FALSE),""))</f>
        <v/>
      </c>
      <c r="I1762" s="17" t="str">
        <f>IF(A1762="","",IFERROR(VLOOKUP(TEXT(A1762,"0"),#REF!,9,FALSE),""))</f>
        <v/>
      </c>
      <c r="J1762" s="19" t="str">
        <f>IF(A1762="","",IFERROR(VLOOKUP(TEXT(A1762,"0"),#REF!,10,FALSE),""))</f>
        <v/>
      </c>
      <c r="K1762" s="18" t="str">
        <f>IFERROR(INDEX(#REF!,MATCH(A1762,#REF!,0)),"")</f>
        <v/>
      </c>
      <c r="L1762" s="58" t="str">
        <f>IFERROR(INDEX(SKU!E:E,MATCH(B1762,SKU!C:C,0)),"")</f>
        <v/>
      </c>
      <c r="M1762" s="56"/>
      <c r="R1762" t="str">
        <f>IF(COUNTIF(ROMANEIOS!K:K,A1762)&gt;0,J1762,"")</f>
        <v/>
      </c>
    </row>
    <row r="1763" spans="1:18" ht="15.75" customHeight="1" x14ac:dyDescent="0.25">
      <c r="A1763" s="42" t="str">
        <f>IFERROR(INDEX(NFS!F:F,MATCH(B1763,NFS!E:E,0)),"")</f>
        <v/>
      </c>
      <c r="E1763" s="11" t="str">
        <f>IF(B1763="","",COUNTIF(SKU!C:C,B1763))</f>
        <v/>
      </c>
      <c r="H1763" s="64" t="str">
        <f>IF(A1763="","",IFERROR(VLOOKUP(TEXT(A1763,"0"),#REF!,7,FALSE),""))</f>
        <v/>
      </c>
      <c r="I1763" s="17" t="str">
        <f>IF(A1763="","",IFERROR(VLOOKUP(TEXT(A1763,"0"),#REF!,9,FALSE),""))</f>
        <v/>
      </c>
      <c r="J1763" s="19" t="str">
        <f>IF(A1763="","",IFERROR(VLOOKUP(TEXT(A1763,"0"),#REF!,10,FALSE),""))</f>
        <v/>
      </c>
      <c r="K1763" s="18" t="str">
        <f>IFERROR(INDEX(#REF!,MATCH(A1763,#REF!,0)),"")</f>
        <v/>
      </c>
      <c r="L1763" s="58" t="str">
        <f>IFERROR(INDEX(SKU!E:E,MATCH(B1763,SKU!C:C,0)),"")</f>
        <v/>
      </c>
      <c r="M1763" s="56"/>
      <c r="R1763" t="str">
        <f>IF(COUNTIF(ROMANEIOS!K:K,A1763)&gt;0,J1763,"")</f>
        <v/>
      </c>
    </row>
    <row r="1764" spans="1:18" ht="15.75" customHeight="1" x14ac:dyDescent="0.25">
      <c r="A1764" s="42" t="str">
        <f>IFERROR(INDEX(NFS!F:F,MATCH(B1764,NFS!E:E,0)),"")</f>
        <v/>
      </c>
      <c r="E1764" s="11" t="str">
        <f>IF(B1764="","",COUNTIF(SKU!C:C,B1764))</f>
        <v/>
      </c>
      <c r="H1764" s="64" t="str">
        <f>IF(A1764="","",IFERROR(VLOOKUP(TEXT(A1764,"0"),#REF!,7,FALSE),""))</f>
        <v/>
      </c>
      <c r="I1764" s="17" t="str">
        <f>IF(A1764="","",IFERROR(VLOOKUP(TEXT(A1764,"0"),#REF!,9,FALSE),""))</f>
        <v/>
      </c>
      <c r="J1764" s="19" t="str">
        <f>IF(A1764="","",IFERROR(VLOOKUP(TEXT(A1764,"0"),#REF!,10,FALSE),""))</f>
        <v/>
      </c>
      <c r="K1764" s="18" t="str">
        <f>IFERROR(INDEX(#REF!,MATCH(A1764,#REF!,0)),"")</f>
        <v/>
      </c>
      <c r="L1764" s="58" t="str">
        <f>IFERROR(INDEX(SKU!E:E,MATCH(B1764,SKU!C:C,0)),"")</f>
        <v/>
      </c>
      <c r="M1764" s="56"/>
      <c r="R1764" t="str">
        <f>IF(COUNTIF(ROMANEIOS!K:K,A1764)&gt;0,J1764,"")</f>
        <v/>
      </c>
    </row>
    <row r="1765" spans="1:18" ht="15.75" customHeight="1" x14ac:dyDescent="0.25">
      <c r="A1765" s="42" t="str">
        <f>IFERROR(INDEX(NFS!F:F,MATCH(B1765,NFS!E:E,0)),"")</f>
        <v/>
      </c>
      <c r="E1765" s="11" t="str">
        <f>IF(B1765="","",COUNTIF(SKU!C:C,B1765))</f>
        <v/>
      </c>
      <c r="H1765" s="64" t="str">
        <f>IF(A1765="","",IFERROR(VLOOKUP(TEXT(A1765,"0"),#REF!,7,FALSE),""))</f>
        <v/>
      </c>
      <c r="I1765" s="17" t="str">
        <f>IF(A1765="","",IFERROR(VLOOKUP(TEXT(A1765,"0"),#REF!,9,FALSE),""))</f>
        <v/>
      </c>
      <c r="J1765" s="19" t="str">
        <f>IF(A1765="","",IFERROR(VLOOKUP(TEXT(A1765,"0"),#REF!,10,FALSE),""))</f>
        <v/>
      </c>
      <c r="K1765" s="18" t="str">
        <f>IFERROR(INDEX(#REF!,MATCH(A1765,#REF!,0)),"")</f>
        <v/>
      </c>
      <c r="L1765" s="58" t="str">
        <f>IFERROR(INDEX(SKU!E:E,MATCH(B1765,SKU!C:C,0)),"")</f>
        <v/>
      </c>
      <c r="M1765" s="56"/>
      <c r="R1765" t="str">
        <f>IF(COUNTIF(ROMANEIOS!K:K,A1765)&gt;0,J1765,"")</f>
        <v/>
      </c>
    </row>
    <row r="1766" spans="1:18" ht="15.75" customHeight="1" x14ac:dyDescent="0.25">
      <c r="A1766" s="42" t="str">
        <f>IFERROR(INDEX(NFS!F:F,MATCH(B1766,NFS!E:E,0)),"")</f>
        <v/>
      </c>
      <c r="E1766" s="11" t="str">
        <f>IF(B1766="","",COUNTIF(SKU!C:C,B1766))</f>
        <v/>
      </c>
      <c r="H1766" s="64" t="str">
        <f>IF(A1766="","",IFERROR(VLOOKUP(TEXT(A1766,"0"),#REF!,7,FALSE),""))</f>
        <v/>
      </c>
      <c r="I1766" s="17" t="str">
        <f>IF(A1766="","",IFERROR(VLOOKUP(TEXT(A1766,"0"),#REF!,9,FALSE),""))</f>
        <v/>
      </c>
      <c r="J1766" s="19" t="str">
        <f>IF(A1766="","",IFERROR(VLOOKUP(TEXT(A1766,"0"),#REF!,10,FALSE),""))</f>
        <v/>
      </c>
      <c r="K1766" s="18" t="str">
        <f>IFERROR(INDEX(#REF!,MATCH(A1766,#REF!,0)),"")</f>
        <v/>
      </c>
      <c r="L1766" s="58" t="str">
        <f>IFERROR(INDEX(SKU!E:E,MATCH(B1766,SKU!C:C,0)),"")</f>
        <v/>
      </c>
      <c r="M1766" s="56"/>
      <c r="R1766" t="str">
        <f>IF(COUNTIF(ROMANEIOS!K:K,A1766)&gt;0,J1766,"")</f>
        <v/>
      </c>
    </row>
    <row r="1767" spans="1:18" ht="15.75" customHeight="1" x14ac:dyDescent="0.25">
      <c r="A1767" s="42" t="str">
        <f>IFERROR(INDEX(NFS!F:F,MATCH(B1767,NFS!E:E,0)),"")</f>
        <v/>
      </c>
      <c r="E1767" s="11" t="str">
        <f>IF(B1767="","",COUNTIF(SKU!C:C,B1767))</f>
        <v/>
      </c>
      <c r="H1767" s="64" t="str">
        <f>IF(A1767="","",IFERROR(VLOOKUP(TEXT(A1767,"0"),#REF!,7,FALSE),""))</f>
        <v/>
      </c>
      <c r="I1767" s="17" t="str">
        <f>IF(A1767="","",IFERROR(VLOOKUP(TEXT(A1767,"0"),#REF!,9,FALSE),""))</f>
        <v/>
      </c>
      <c r="J1767" s="19" t="str">
        <f>IF(A1767="","",IFERROR(VLOOKUP(TEXT(A1767,"0"),#REF!,10,FALSE),""))</f>
        <v/>
      </c>
      <c r="K1767" s="18" t="str">
        <f>IFERROR(INDEX(#REF!,MATCH(A1767,#REF!,0)),"")</f>
        <v/>
      </c>
      <c r="L1767" s="58" t="str">
        <f>IFERROR(INDEX(SKU!E:E,MATCH(B1767,SKU!C:C,0)),"")</f>
        <v/>
      </c>
      <c r="M1767" s="56"/>
      <c r="R1767" t="str">
        <f>IF(COUNTIF(ROMANEIOS!K:K,A1767)&gt;0,J1767,"")</f>
        <v/>
      </c>
    </row>
    <row r="1768" spans="1:18" ht="15.75" customHeight="1" x14ac:dyDescent="0.25">
      <c r="A1768" s="42" t="str">
        <f>IFERROR(INDEX(NFS!F:F,MATCH(B1768,NFS!E:E,0)),"")</f>
        <v/>
      </c>
      <c r="E1768" s="11" t="str">
        <f>IF(B1768="","",COUNTIF(SKU!C:C,B1768))</f>
        <v/>
      </c>
      <c r="H1768" s="64" t="str">
        <f>IF(A1768="","",IFERROR(VLOOKUP(TEXT(A1768,"0"),#REF!,7,FALSE),""))</f>
        <v/>
      </c>
      <c r="I1768" s="17" t="str">
        <f>IF(A1768="","",IFERROR(VLOOKUP(TEXT(A1768,"0"),#REF!,9,FALSE),""))</f>
        <v/>
      </c>
      <c r="J1768" s="19" t="str">
        <f>IF(A1768="","",IFERROR(VLOOKUP(TEXT(A1768,"0"),#REF!,10,FALSE),""))</f>
        <v/>
      </c>
      <c r="K1768" s="18" t="str">
        <f>IFERROR(INDEX(#REF!,MATCH(A1768,#REF!,0)),"")</f>
        <v/>
      </c>
      <c r="L1768" s="58" t="str">
        <f>IFERROR(INDEX(SKU!E:E,MATCH(B1768,SKU!C:C,0)),"")</f>
        <v/>
      </c>
      <c r="M1768" s="56"/>
      <c r="R1768" t="str">
        <f>IF(COUNTIF(ROMANEIOS!K:K,A1768)&gt;0,J1768,"")</f>
        <v/>
      </c>
    </row>
    <row r="1769" spans="1:18" ht="15.75" customHeight="1" x14ac:dyDescent="0.25">
      <c r="A1769" s="42" t="str">
        <f>IFERROR(INDEX(NFS!F:F,MATCH(B1769,NFS!E:E,0)),"")</f>
        <v/>
      </c>
      <c r="E1769" s="11" t="str">
        <f>IF(B1769="","",COUNTIF(SKU!C:C,B1769))</f>
        <v/>
      </c>
      <c r="H1769" s="64" t="str">
        <f>IF(A1769="","",IFERROR(VLOOKUP(TEXT(A1769,"0"),#REF!,7,FALSE),""))</f>
        <v/>
      </c>
      <c r="I1769" s="17" t="str">
        <f>IF(A1769="","",IFERROR(VLOOKUP(TEXT(A1769,"0"),#REF!,9,FALSE),""))</f>
        <v/>
      </c>
      <c r="J1769" s="19" t="str">
        <f>IF(A1769="","",IFERROR(VLOOKUP(TEXT(A1769,"0"),#REF!,10,FALSE),""))</f>
        <v/>
      </c>
      <c r="K1769" s="18" t="str">
        <f>IFERROR(INDEX(#REF!,MATCH(A1769,#REF!,0)),"")</f>
        <v/>
      </c>
      <c r="L1769" s="58" t="str">
        <f>IFERROR(INDEX(SKU!E:E,MATCH(B1769,SKU!C:C,0)),"")</f>
        <v/>
      </c>
      <c r="M1769" s="56"/>
      <c r="R1769" t="str">
        <f>IF(COUNTIF(ROMANEIOS!K:K,A1769)&gt;0,J1769,"")</f>
        <v/>
      </c>
    </row>
    <row r="1770" spans="1:18" ht="15.75" customHeight="1" x14ac:dyDescent="0.25">
      <c r="A1770" s="42" t="str">
        <f>IFERROR(INDEX(NFS!F:F,MATCH(B1770,NFS!E:E,0)),"")</f>
        <v/>
      </c>
      <c r="E1770" s="11" t="str">
        <f>IF(B1770="","",COUNTIF(SKU!C:C,B1770))</f>
        <v/>
      </c>
      <c r="H1770" s="64" t="str">
        <f>IF(A1770="","",IFERROR(VLOOKUP(TEXT(A1770,"0"),#REF!,7,FALSE),""))</f>
        <v/>
      </c>
      <c r="I1770" s="17" t="str">
        <f>IF(A1770="","",IFERROR(VLOOKUP(TEXT(A1770,"0"),#REF!,9,FALSE),""))</f>
        <v/>
      </c>
      <c r="J1770" s="19" t="str">
        <f>IF(A1770="","",IFERROR(VLOOKUP(TEXT(A1770,"0"),#REF!,10,FALSE),""))</f>
        <v/>
      </c>
      <c r="K1770" s="18" t="str">
        <f>IFERROR(INDEX(#REF!,MATCH(A1770,#REF!,0)),"")</f>
        <v/>
      </c>
      <c r="L1770" s="58" t="str">
        <f>IFERROR(INDEX(SKU!E:E,MATCH(B1770,SKU!C:C,0)),"")</f>
        <v/>
      </c>
      <c r="M1770" s="56"/>
      <c r="R1770" t="str">
        <f>IF(COUNTIF(ROMANEIOS!K:K,A1770)&gt;0,J1770,"")</f>
        <v/>
      </c>
    </row>
    <row r="1771" spans="1:18" ht="15.75" customHeight="1" x14ac:dyDescent="0.25">
      <c r="A1771" s="42" t="str">
        <f>IFERROR(INDEX(NFS!F:F,MATCH(B1771,NFS!E:E,0)),"")</f>
        <v/>
      </c>
      <c r="E1771" s="11" t="str">
        <f>IF(B1771="","",COUNTIF(SKU!C:C,B1771))</f>
        <v/>
      </c>
      <c r="H1771" s="64" t="str">
        <f>IF(A1771="","",IFERROR(VLOOKUP(TEXT(A1771,"0"),#REF!,7,FALSE),""))</f>
        <v/>
      </c>
      <c r="I1771" s="17" t="str">
        <f>IF(A1771="","",IFERROR(VLOOKUP(TEXT(A1771,"0"),#REF!,9,FALSE),""))</f>
        <v/>
      </c>
      <c r="J1771" s="19" t="str">
        <f>IF(A1771="","",IFERROR(VLOOKUP(TEXT(A1771,"0"),#REF!,10,FALSE),""))</f>
        <v/>
      </c>
      <c r="K1771" s="18" t="str">
        <f>IFERROR(INDEX(#REF!,MATCH(A1771,#REF!,0)),"")</f>
        <v/>
      </c>
      <c r="L1771" s="58" t="str">
        <f>IFERROR(INDEX(SKU!E:E,MATCH(B1771,SKU!C:C,0)),"")</f>
        <v/>
      </c>
      <c r="M1771" s="56"/>
      <c r="R1771" t="str">
        <f>IF(COUNTIF(ROMANEIOS!K:K,A1771)&gt;0,J1771,"")</f>
        <v/>
      </c>
    </row>
    <row r="1772" spans="1:18" ht="15.75" customHeight="1" x14ac:dyDescent="0.25">
      <c r="A1772" s="42" t="str">
        <f>IFERROR(INDEX(NFS!F:F,MATCH(B1772,NFS!E:E,0)),"")</f>
        <v/>
      </c>
      <c r="E1772" s="11" t="str">
        <f>IF(B1772="","",COUNTIF(SKU!C:C,B1772))</f>
        <v/>
      </c>
      <c r="H1772" s="64" t="str">
        <f>IF(A1772="","",IFERROR(VLOOKUP(TEXT(A1772,"0"),#REF!,7,FALSE),""))</f>
        <v/>
      </c>
      <c r="I1772" s="17" t="str">
        <f>IF(A1772="","",IFERROR(VLOOKUP(TEXT(A1772,"0"),#REF!,9,FALSE),""))</f>
        <v/>
      </c>
      <c r="J1772" s="19" t="str">
        <f>IF(A1772="","",IFERROR(VLOOKUP(TEXT(A1772,"0"),#REF!,10,FALSE),""))</f>
        <v/>
      </c>
      <c r="K1772" s="18" t="str">
        <f>IFERROR(INDEX(#REF!,MATCH(A1772,#REF!,0)),"")</f>
        <v/>
      </c>
      <c r="L1772" s="58" t="str">
        <f>IFERROR(INDEX(SKU!E:E,MATCH(B1772,SKU!C:C,0)),"")</f>
        <v/>
      </c>
      <c r="M1772" s="56"/>
      <c r="R1772" t="str">
        <f>IF(COUNTIF(ROMANEIOS!K:K,A1772)&gt;0,J1772,"")</f>
        <v/>
      </c>
    </row>
    <row r="1773" spans="1:18" ht="15.75" customHeight="1" x14ac:dyDescent="0.25">
      <c r="A1773" s="42" t="str">
        <f>IFERROR(INDEX(NFS!F:F,MATCH(B1773,NFS!E:E,0)),"")</f>
        <v/>
      </c>
      <c r="E1773" s="11" t="str">
        <f>IF(B1773="","",COUNTIF(SKU!C:C,B1773))</f>
        <v/>
      </c>
      <c r="H1773" s="64" t="str">
        <f>IF(A1773="","",IFERROR(VLOOKUP(TEXT(A1773,"0"),#REF!,7,FALSE),""))</f>
        <v/>
      </c>
      <c r="I1773" s="17" t="str">
        <f>IF(A1773="","",IFERROR(VLOOKUP(TEXT(A1773,"0"),#REF!,9,FALSE),""))</f>
        <v/>
      </c>
      <c r="J1773" s="19" t="str">
        <f>IF(A1773="","",IFERROR(VLOOKUP(TEXT(A1773,"0"),#REF!,10,FALSE),""))</f>
        <v/>
      </c>
      <c r="K1773" s="18" t="str">
        <f>IFERROR(INDEX(#REF!,MATCH(A1773,#REF!,0)),"")</f>
        <v/>
      </c>
      <c r="L1773" s="58" t="str">
        <f>IFERROR(INDEX(SKU!E:E,MATCH(B1773,SKU!C:C,0)),"")</f>
        <v/>
      </c>
      <c r="M1773" s="56"/>
      <c r="R1773" t="str">
        <f>IF(COUNTIF(ROMANEIOS!K:K,A1773)&gt;0,J1773,"")</f>
        <v/>
      </c>
    </row>
    <row r="1774" spans="1:18" ht="15.75" customHeight="1" x14ac:dyDescent="0.25">
      <c r="A1774" s="42" t="str">
        <f>IFERROR(INDEX(NFS!F:F,MATCH(B1774,NFS!E:E,0)),"")</f>
        <v/>
      </c>
      <c r="E1774" s="11" t="str">
        <f>IF(B1774="","",COUNTIF(SKU!C:C,B1774))</f>
        <v/>
      </c>
      <c r="H1774" s="64" t="str">
        <f>IF(A1774="","",IFERROR(VLOOKUP(TEXT(A1774,"0"),#REF!,7,FALSE),""))</f>
        <v/>
      </c>
      <c r="I1774" s="17" t="str">
        <f>IF(A1774="","",IFERROR(VLOOKUP(TEXT(A1774,"0"),#REF!,9,FALSE),""))</f>
        <v/>
      </c>
      <c r="J1774" s="19" t="str">
        <f>IF(A1774="","",IFERROR(VLOOKUP(TEXT(A1774,"0"),#REF!,10,FALSE),""))</f>
        <v/>
      </c>
      <c r="K1774" s="18" t="str">
        <f>IFERROR(INDEX(#REF!,MATCH(A1774,#REF!,0)),"")</f>
        <v/>
      </c>
      <c r="L1774" s="58" t="str">
        <f>IFERROR(INDEX(SKU!E:E,MATCH(B1774,SKU!C:C,0)),"")</f>
        <v/>
      </c>
      <c r="M1774" s="56"/>
      <c r="R1774" t="str">
        <f>IF(COUNTIF(ROMANEIOS!K:K,A1774)&gt;0,J1774,"")</f>
        <v/>
      </c>
    </row>
    <row r="1775" spans="1:18" ht="15.75" customHeight="1" x14ac:dyDescent="0.25">
      <c r="A1775" s="42" t="str">
        <f>IFERROR(INDEX(NFS!F:F,MATCH(B1775,NFS!E:E,0)),"")</f>
        <v/>
      </c>
      <c r="E1775" s="11" t="str">
        <f>IF(B1775="","",COUNTIF(SKU!C:C,B1775))</f>
        <v/>
      </c>
      <c r="H1775" s="64" t="str">
        <f>IF(A1775="","",IFERROR(VLOOKUP(TEXT(A1775,"0"),#REF!,7,FALSE),""))</f>
        <v/>
      </c>
      <c r="I1775" s="17" t="str">
        <f>IF(A1775="","",IFERROR(VLOOKUP(TEXT(A1775,"0"),#REF!,9,FALSE),""))</f>
        <v/>
      </c>
      <c r="J1775" s="19" t="str">
        <f>IF(A1775="","",IFERROR(VLOOKUP(TEXT(A1775,"0"),#REF!,10,FALSE),""))</f>
        <v/>
      </c>
      <c r="K1775" s="18" t="str">
        <f>IFERROR(INDEX(#REF!,MATCH(A1775,#REF!,0)),"")</f>
        <v/>
      </c>
      <c r="L1775" s="58" t="str">
        <f>IFERROR(INDEX(SKU!E:E,MATCH(B1775,SKU!C:C,0)),"")</f>
        <v/>
      </c>
      <c r="M1775" s="56"/>
      <c r="R1775" t="str">
        <f>IF(COUNTIF(ROMANEIOS!K:K,A1775)&gt;0,J1775,"")</f>
        <v/>
      </c>
    </row>
    <row r="1776" spans="1:18" ht="15.75" customHeight="1" x14ac:dyDescent="0.25">
      <c r="A1776" s="42" t="str">
        <f>IFERROR(INDEX(NFS!F:F,MATCH(B1776,NFS!E:E,0)),"")</f>
        <v/>
      </c>
      <c r="E1776" s="11" t="str">
        <f>IF(B1776="","",COUNTIF(SKU!C:C,B1776))</f>
        <v/>
      </c>
      <c r="H1776" s="64" t="str">
        <f>IF(A1776="","",IFERROR(VLOOKUP(TEXT(A1776,"0"),#REF!,7,FALSE),""))</f>
        <v/>
      </c>
      <c r="I1776" s="17" t="str">
        <f>IF(A1776="","",IFERROR(VLOOKUP(TEXT(A1776,"0"),#REF!,9,FALSE),""))</f>
        <v/>
      </c>
      <c r="J1776" s="19" t="str">
        <f>IF(A1776="","",IFERROR(VLOOKUP(TEXT(A1776,"0"),#REF!,10,FALSE),""))</f>
        <v/>
      </c>
      <c r="K1776" s="18" t="str">
        <f>IFERROR(INDEX(#REF!,MATCH(A1776,#REF!,0)),"")</f>
        <v/>
      </c>
      <c r="L1776" s="58" t="str">
        <f>IFERROR(INDEX(SKU!E:E,MATCH(B1776,SKU!C:C,0)),"")</f>
        <v/>
      </c>
      <c r="M1776" s="56"/>
      <c r="R1776" t="str">
        <f>IF(COUNTIF(ROMANEIOS!K:K,A1776)&gt;0,J1776,"")</f>
        <v/>
      </c>
    </row>
    <row r="1777" spans="1:18" ht="15.75" customHeight="1" x14ac:dyDescent="0.25">
      <c r="A1777" s="42" t="str">
        <f>IFERROR(INDEX(NFS!F:F,MATCH(B1777,NFS!E:E,0)),"")</f>
        <v/>
      </c>
      <c r="E1777" s="11" t="str">
        <f>IF(B1777="","",COUNTIF(SKU!C:C,B1777))</f>
        <v/>
      </c>
      <c r="H1777" s="64" t="str">
        <f>IF(A1777="","",IFERROR(VLOOKUP(TEXT(A1777,"0"),#REF!,7,FALSE),""))</f>
        <v/>
      </c>
      <c r="I1777" s="17" t="str">
        <f>IF(A1777="","",IFERROR(VLOOKUP(TEXT(A1777,"0"),#REF!,9,FALSE),""))</f>
        <v/>
      </c>
      <c r="J1777" s="19" t="str">
        <f>IF(A1777="","",IFERROR(VLOOKUP(TEXT(A1777,"0"),#REF!,10,FALSE),""))</f>
        <v/>
      </c>
      <c r="K1777" s="18" t="str">
        <f>IFERROR(INDEX(#REF!,MATCH(A1777,#REF!,0)),"")</f>
        <v/>
      </c>
      <c r="L1777" s="58" t="str">
        <f>IFERROR(INDEX(SKU!E:E,MATCH(B1777,SKU!C:C,0)),"")</f>
        <v/>
      </c>
      <c r="M1777" s="56"/>
      <c r="R1777" t="str">
        <f>IF(COUNTIF(ROMANEIOS!K:K,A1777)&gt;0,J1777,"")</f>
        <v/>
      </c>
    </row>
    <row r="1778" spans="1:18" ht="15.75" customHeight="1" x14ac:dyDescent="0.25">
      <c r="A1778" s="42" t="str">
        <f>IFERROR(INDEX(NFS!F:F,MATCH(B1778,NFS!E:E,0)),"")</f>
        <v/>
      </c>
      <c r="E1778" s="11" t="str">
        <f>IF(B1778="","",COUNTIF(SKU!C:C,B1778))</f>
        <v/>
      </c>
      <c r="H1778" s="64" t="str">
        <f>IF(A1778="","",IFERROR(VLOOKUP(TEXT(A1778,"0"),#REF!,7,FALSE),""))</f>
        <v/>
      </c>
      <c r="I1778" s="17" t="str">
        <f>IF(A1778="","",IFERROR(VLOOKUP(TEXT(A1778,"0"),#REF!,9,FALSE),""))</f>
        <v/>
      </c>
      <c r="J1778" s="19" t="str">
        <f>IF(A1778="","",IFERROR(VLOOKUP(TEXT(A1778,"0"),#REF!,10,FALSE),""))</f>
        <v/>
      </c>
      <c r="K1778" s="18" t="str">
        <f>IFERROR(INDEX(#REF!,MATCH(A1778,#REF!,0)),"")</f>
        <v/>
      </c>
      <c r="L1778" s="58" t="str">
        <f>IFERROR(INDEX(SKU!E:E,MATCH(B1778,SKU!C:C,0)),"")</f>
        <v/>
      </c>
      <c r="M1778" s="56"/>
      <c r="R1778" t="str">
        <f>IF(COUNTIF(ROMANEIOS!K:K,A1778)&gt;0,J1778,"")</f>
        <v/>
      </c>
    </row>
    <row r="1779" spans="1:18" ht="15.75" customHeight="1" x14ac:dyDescent="0.25">
      <c r="A1779" s="42" t="str">
        <f>IFERROR(INDEX(NFS!F:F,MATCH(B1779,NFS!E:E,0)),"")</f>
        <v/>
      </c>
      <c r="E1779" s="11" t="str">
        <f>IF(B1779="","",COUNTIF(SKU!C:C,B1779))</f>
        <v/>
      </c>
      <c r="H1779" s="64" t="str">
        <f>IF(A1779="","",IFERROR(VLOOKUP(TEXT(A1779,"0"),#REF!,7,FALSE),""))</f>
        <v/>
      </c>
      <c r="I1779" s="17" t="str">
        <f>IF(A1779="","",IFERROR(VLOOKUP(TEXT(A1779,"0"),#REF!,9,FALSE),""))</f>
        <v/>
      </c>
      <c r="J1779" s="19" t="str">
        <f>IF(A1779="","",IFERROR(VLOOKUP(TEXT(A1779,"0"),#REF!,10,FALSE),""))</f>
        <v/>
      </c>
      <c r="K1779" s="18" t="str">
        <f>IFERROR(INDEX(#REF!,MATCH(A1779,#REF!,0)),"")</f>
        <v/>
      </c>
      <c r="L1779" s="58" t="str">
        <f>IFERROR(INDEX(SKU!E:E,MATCH(B1779,SKU!C:C,0)),"")</f>
        <v/>
      </c>
      <c r="M1779" s="56"/>
      <c r="R1779" t="str">
        <f>IF(COUNTIF(ROMANEIOS!K:K,A1779)&gt;0,J1779,"")</f>
        <v/>
      </c>
    </row>
    <row r="1780" spans="1:18" ht="15.75" customHeight="1" x14ac:dyDescent="0.25">
      <c r="A1780" s="42" t="str">
        <f>IFERROR(INDEX(NFS!F:F,MATCH(B1780,NFS!E:E,0)),"")</f>
        <v/>
      </c>
      <c r="E1780" s="11" t="str">
        <f>IF(B1780="","",COUNTIF(SKU!C:C,B1780))</f>
        <v/>
      </c>
      <c r="H1780" s="64" t="str">
        <f>IF(A1780="","",IFERROR(VLOOKUP(TEXT(A1780,"0"),#REF!,7,FALSE),""))</f>
        <v/>
      </c>
      <c r="I1780" s="17" t="str">
        <f>IF(A1780="","",IFERROR(VLOOKUP(TEXT(A1780,"0"),#REF!,9,FALSE),""))</f>
        <v/>
      </c>
      <c r="J1780" s="19" t="str">
        <f>IF(A1780="","",IFERROR(VLOOKUP(TEXT(A1780,"0"),#REF!,10,FALSE),""))</f>
        <v/>
      </c>
      <c r="K1780" s="18" t="str">
        <f>IFERROR(INDEX(#REF!,MATCH(A1780,#REF!,0)),"")</f>
        <v/>
      </c>
      <c r="L1780" s="58" t="str">
        <f>IFERROR(INDEX(SKU!E:E,MATCH(B1780,SKU!C:C,0)),"")</f>
        <v/>
      </c>
      <c r="M1780" s="56"/>
      <c r="R1780" t="str">
        <f>IF(COUNTIF(ROMANEIOS!K:K,A1780)&gt;0,J1780,"")</f>
        <v/>
      </c>
    </row>
    <row r="1781" spans="1:18" ht="15.75" customHeight="1" x14ac:dyDescent="0.25">
      <c r="A1781" s="42" t="str">
        <f>IFERROR(INDEX(NFS!F:F,MATCH(B1781,NFS!E:E,0)),"")</f>
        <v/>
      </c>
      <c r="E1781" s="11" t="str">
        <f>IF(B1781="","",COUNTIF(SKU!C:C,B1781))</f>
        <v/>
      </c>
      <c r="H1781" s="64" t="str">
        <f>IF(A1781="","",IFERROR(VLOOKUP(TEXT(A1781,"0"),#REF!,7,FALSE),""))</f>
        <v/>
      </c>
      <c r="I1781" s="17" t="str">
        <f>IF(A1781="","",IFERROR(VLOOKUP(TEXT(A1781,"0"),#REF!,9,FALSE),""))</f>
        <v/>
      </c>
      <c r="J1781" s="19" t="str">
        <f>IF(A1781="","",IFERROR(VLOOKUP(TEXT(A1781,"0"),#REF!,10,FALSE),""))</f>
        <v/>
      </c>
      <c r="K1781" s="18" t="str">
        <f>IFERROR(INDEX(#REF!,MATCH(A1781,#REF!,0)),"")</f>
        <v/>
      </c>
      <c r="L1781" s="58" t="str">
        <f>IFERROR(INDEX(SKU!E:E,MATCH(B1781,SKU!C:C,0)),"")</f>
        <v/>
      </c>
      <c r="M1781" s="56"/>
      <c r="R1781" t="str">
        <f>IF(COUNTIF(ROMANEIOS!K:K,A1781)&gt;0,J1781,"")</f>
        <v/>
      </c>
    </row>
    <row r="1782" spans="1:18" ht="15.75" customHeight="1" x14ac:dyDescent="0.25">
      <c r="A1782" s="42" t="str">
        <f>IFERROR(INDEX(NFS!F:F,MATCH(B1782,NFS!E:E,0)),"")</f>
        <v/>
      </c>
      <c r="E1782" s="11" t="str">
        <f>IF(B1782="","",COUNTIF(SKU!C:C,B1782))</f>
        <v/>
      </c>
      <c r="H1782" s="64" t="str">
        <f>IF(A1782="","",IFERROR(VLOOKUP(TEXT(A1782,"0"),#REF!,7,FALSE),""))</f>
        <v/>
      </c>
      <c r="I1782" s="17" t="str">
        <f>IF(A1782="","",IFERROR(VLOOKUP(TEXT(A1782,"0"),#REF!,9,FALSE),""))</f>
        <v/>
      </c>
      <c r="J1782" s="19" t="str">
        <f>IF(A1782="","",IFERROR(VLOOKUP(TEXT(A1782,"0"),#REF!,10,FALSE),""))</f>
        <v/>
      </c>
      <c r="K1782" s="18" t="str">
        <f>IFERROR(INDEX(#REF!,MATCH(A1782,#REF!,0)),"")</f>
        <v/>
      </c>
      <c r="L1782" s="58" t="str">
        <f>IFERROR(INDEX(SKU!E:E,MATCH(B1782,SKU!C:C,0)),"")</f>
        <v/>
      </c>
      <c r="M1782" s="56"/>
      <c r="R1782" t="str">
        <f>IF(COUNTIF(ROMANEIOS!K:K,A1782)&gt;0,J1782,"")</f>
        <v/>
      </c>
    </row>
    <row r="1783" spans="1:18" ht="15.75" customHeight="1" x14ac:dyDescent="0.25">
      <c r="A1783" s="42" t="str">
        <f>IFERROR(INDEX(NFS!F:F,MATCH(B1783,NFS!E:E,0)),"")</f>
        <v/>
      </c>
      <c r="E1783" s="11" t="str">
        <f>IF(B1783="","",COUNTIF(SKU!C:C,B1783))</f>
        <v/>
      </c>
      <c r="H1783" s="64" t="str">
        <f>IF(A1783="","",IFERROR(VLOOKUP(TEXT(A1783,"0"),#REF!,7,FALSE),""))</f>
        <v/>
      </c>
      <c r="I1783" s="17" t="str">
        <f>IF(A1783="","",IFERROR(VLOOKUP(TEXT(A1783,"0"),#REF!,9,FALSE),""))</f>
        <v/>
      </c>
      <c r="J1783" s="19" t="str">
        <f>IF(A1783="","",IFERROR(VLOOKUP(TEXT(A1783,"0"),#REF!,10,FALSE),""))</f>
        <v/>
      </c>
      <c r="K1783" s="18" t="str">
        <f>IFERROR(INDEX(#REF!,MATCH(A1783,#REF!,0)),"")</f>
        <v/>
      </c>
      <c r="L1783" s="58" t="str">
        <f>IFERROR(INDEX(SKU!E:E,MATCH(B1783,SKU!C:C,0)),"")</f>
        <v/>
      </c>
      <c r="M1783" s="56"/>
      <c r="R1783" t="str">
        <f>IF(COUNTIF(ROMANEIOS!K:K,A1783)&gt;0,J1783,"")</f>
        <v/>
      </c>
    </row>
    <row r="1784" spans="1:18" ht="15.75" customHeight="1" x14ac:dyDescent="0.25">
      <c r="A1784" s="42" t="str">
        <f>IFERROR(INDEX(NFS!F:F,MATCH(B1784,NFS!E:E,0)),"")</f>
        <v/>
      </c>
      <c r="E1784" s="11" t="str">
        <f>IF(B1784="","",COUNTIF(SKU!C:C,B1784))</f>
        <v/>
      </c>
      <c r="F1784" s="27"/>
      <c r="H1784" s="64" t="str">
        <f>IF(A1784="","",IFERROR(VLOOKUP(TEXT(A1784,"0"),#REF!,7,FALSE),""))</f>
        <v/>
      </c>
      <c r="I1784" s="17" t="str">
        <f>IF(A1784="","",IFERROR(VLOOKUP(TEXT(A1784,"0"),#REF!,9,FALSE),""))</f>
        <v/>
      </c>
      <c r="J1784" s="19" t="str">
        <f>IF(A1784="","",IFERROR(VLOOKUP(TEXT(A1784,"0"),#REF!,10,FALSE),""))</f>
        <v/>
      </c>
      <c r="K1784" s="18" t="str">
        <f>IFERROR(INDEX(#REF!,MATCH(A1784,#REF!,0)),"")</f>
        <v/>
      </c>
      <c r="L1784" s="58" t="str">
        <f>IFERROR(INDEX(SKU!E:E,MATCH(B1784,SKU!C:C,0)),"")</f>
        <v/>
      </c>
      <c r="M1784" s="56"/>
      <c r="R1784" t="str">
        <f>IF(COUNTIF(ROMANEIOS!K:K,A1784)&gt;0,J1784,"")</f>
        <v/>
      </c>
    </row>
    <row r="1785" spans="1:18" ht="15.75" customHeight="1" x14ac:dyDescent="0.25">
      <c r="A1785" s="42" t="str">
        <f>IFERROR(INDEX(NFS!F:F,MATCH(B1785,NFS!E:E,0)),"")</f>
        <v/>
      </c>
      <c r="E1785" s="11" t="str">
        <f>IF(B1785="","",COUNTIF(SKU!C:C,B1785))</f>
        <v/>
      </c>
      <c r="H1785" s="64" t="str">
        <f>IF(A1785="","",IFERROR(VLOOKUP(TEXT(A1785,"0"),#REF!,7,FALSE),""))</f>
        <v/>
      </c>
      <c r="I1785" s="17" t="str">
        <f>IF(A1785="","",IFERROR(VLOOKUP(TEXT(A1785,"0"),#REF!,9,FALSE),""))</f>
        <v/>
      </c>
      <c r="J1785" s="19" t="str">
        <f>IF(A1785="","",IFERROR(VLOOKUP(TEXT(A1785,"0"),#REF!,10,FALSE),""))</f>
        <v/>
      </c>
      <c r="K1785" s="18" t="str">
        <f>IFERROR(INDEX(#REF!,MATCH(A1785,#REF!,0)),"")</f>
        <v/>
      </c>
      <c r="L1785" s="58" t="str">
        <f>IFERROR(INDEX(SKU!E:E,MATCH(B1785,SKU!C:C,0)),"")</f>
        <v/>
      </c>
      <c r="M1785" s="56"/>
      <c r="R1785" t="str">
        <f>IF(COUNTIF(ROMANEIOS!K:K,A1785)&gt;0,J1785,"")</f>
        <v/>
      </c>
    </row>
    <row r="1786" spans="1:18" ht="15.75" customHeight="1" x14ac:dyDescent="0.25">
      <c r="A1786" s="42" t="str">
        <f>IFERROR(INDEX(NFS!F:F,MATCH(B1786,NFS!E:E,0)),"")</f>
        <v/>
      </c>
      <c r="E1786" s="11" t="str">
        <f>IF(B1786="","",COUNTIF(SKU!C:C,B1786))</f>
        <v/>
      </c>
      <c r="H1786" s="64" t="str">
        <f>IF(A1786="","",IFERROR(VLOOKUP(TEXT(A1786,"0"),#REF!,7,FALSE),""))</f>
        <v/>
      </c>
      <c r="I1786" s="17" t="str">
        <f>IF(A1786="","",IFERROR(VLOOKUP(TEXT(A1786,"0"),#REF!,9,FALSE),""))</f>
        <v/>
      </c>
      <c r="J1786" s="19" t="str">
        <f>IF(A1786="","",IFERROR(VLOOKUP(TEXT(A1786,"0"),#REF!,10,FALSE),""))</f>
        <v/>
      </c>
      <c r="K1786" s="18" t="str">
        <f>IFERROR(INDEX(#REF!,MATCH(A1786,#REF!,0)),"")</f>
        <v/>
      </c>
      <c r="L1786" s="58" t="str">
        <f>IFERROR(INDEX(SKU!E:E,MATCH(B1786,SKU!C:C,0)),"")</f>
        <v/>
      </c>
      <c r="M1786" s="56"/>
      <c r="R1786" t="str">
        <f>IF(COUNTIF(ROMANEIOS!K:K,A1786)&gt;0,J1786,"")</f>
        <v/>
      </c>
    </row>
    <row r="1787" spans="1:18" ht="15.75" customHeight="1" x14ac:dyDescent="0.25">
      <c r="A1787" s="42" t="str">
        <f>IFERROR(INDEX(NFS!F:F,MATCH(B1787,NFS!E:E,0)),"")</f>
        <v/>
      </c>
      <c r="E1787" s="11" t="str">
        <f>IF(B1787="","",COUNTIF(SKU!C:C,B1787))</f>
        <v/>
      </c>
      <c r="H1787" s="64" t="str">
        <f>IF(A1787="","",IFERROR(VLOOKUP(TEXT(A1787,"0"),#REF!,7,FALSE),""))</f>
        <v/>
      </c>
      <c r="I1787" s="17" t="str">
        <f>IF(A1787="","",IFERROR(VLOOKUP(TEXT(A1787,"0"),#REF!,9,FALSE),""))</f>
        <v/>
      </c>
      <c r="J1787" s="19" t="str">
        <f>IF(A1787="","",IFERROR(VLOOKUP(TEXT(A1787,"0"),#REF!,10,FALSE),""))</f>
        <v/>
      </c>
      <c r="K1787" s="18" t="str">
        <f>IFERROR(INDEX(#REF!,MATCH(A1787,#REF!,0)),"")</f>
        <v/>
      </c>
      <c r="L1787" s="58" t="str">
        <f>IFERROR(INDEX(SKU!E:E,MATCH(B1787,SKU!C:C,0)),"")</f>
        <v/>
      </c>
      <c r="M1787" s="56"/>
      <c r="R1787" t="str">
        <f>IF(COUNTIF(ROMANEIOS!K:K,A1787)&gt;0,J1787,"")</f>
        <v/>
      </c>
    </row>
    <row r="1788" spans="1:18" ht="15.75" customHeight="1" x14ac:dyDescent="0.25">
      <c r="A1788" s="42" t="str">
        <f>IFERROR(INDEX(NFS!F:F,MATCH(B1788,NFS!E:E,0)),"")</f>
        <v/>
      </c>
      <c r="E1788" s="11" t="str">
        <f>IF(B1788="","",COUNTIF(SKU!C:C,B1788))</f>
        <v/>
      </c>
      <c r="H1788" s="64" t="str">
        <f>IF(A1788="","",IFERROR(VLOOKUP(TEXT(A1788,"0"),#REF!,7,FALSE),""))</f>
        <v/>
      </c>
      <c r="I1788" s="17" t="str">
        <f>IF(A1788="","",IFERROR(VLOOKUP(TEXT(A1788,"0"),#REF!,9,FALSE),""))</f>
        <v/>
      </c>
      <c r="J1788" s="19" t="str">
        <f>IF(A1788="","",IFERROR(VLOOKUP(TEXT(A1788,"0"),#REF!,10,FALSE),""))</f>
        <v/>
      </c>
      <c r="K1788" s="18" t="str">
        <f>IFERROR(INDEX(#REF!,MATCH(A1788,#REF!,0)),"")</f>
        <v/>
      </c>
      <c r="L1788" s="58" t="str">
        <f>IFERROR(INDEX(SKU!E:E,MATCH(B1788,SKU!C:C,0)),"")</f>
        <v/>
      </c>
      <c r="M1788" s="56"/>
      <c r="R1788" t="str">
        <f>IF(COUNTIF(ROMANEIOS!K:K,A1788)&gt;0,J1788,"")</f>
        <v/>
      </c>
    </row>
    <row r="1789" spans="1:18" ht="15.75" customHeight="1" x14ac:dyDescent="0.25">
      <c r="A1789" s="42" t="str">
        <f>IFERROR(INDEX(NFS!F:F,MATCH(B1789,NFS!E:E,0)),"")</f>
        <v/>
      </c>
      <c r="E1789" s="11" t="str">
        <f>IF(B1789="","",COUNTIF(SKU!C:C,B1789))</f>
        <v/>
      </c>
      <c r="H1789" s="64" t="str">
        <f>IF(A1789="","",IFERROR(VLOOKUP(TEXT(A1789,"0"),#REF!,7,FALSE),""))</f>
        <v/>
      </c>
      <c r="I1789" s="17" t="str">
        <f>IF(A1789="","",IFERROR(VLOOKUP(TEXT(A1789,"0"),#REF!,9,FALSE),""))</f>
        <v/>
      </c>
      <c r="J1789" s="19" t="str">
        <f>IF(A1789="","",IFERROR(VLOOKUP(TEXT(A1789,"0"),#REF!,10,FALSE),""))</f>
        <v/>
      </c>
      <c r="K1789" s="18" t="str">
        <f>IFERROR(INDEX(#REF!,MATCH(A1789,#REF!,0)),"")</f>
        <v/>
      </c>
      <c r="L1789" s="58" t="str">
        <f>IFERROR(INDEX(SKU!E:E,MATCH(B1789,SKU!C:C,0)),"")</f>
        <v/>
      </c>
      <c r="M1789" s="56"/>
      <c r="R1789" t="str">
        <f>IF(COUNTIF(ROMANEIOS!K:K,A1789)&gt;0,J1789,"")</f>
        <v/>
      </c>
    </row>
    <row r="1790" spans="1:18" ht="15.75" customHeight="1" x14ac:dyDescent="0.25">
      <c r="A1790" s="42" t="str">
        <f>IFERROR(INDEX(NFS!F:F,MATCH(B1790,NFS!E:E,0)),"")</f>
        <v/>
      </c>
      <c r="E1790" s="11" t="str">
        <f>IF(B1790="","",COUNTIF(SKU!C:C,B1790))</f>
        <v/>
      </c>
      <c r="H1790" s="64" t="str">
        <f>IF(A1790="","",IFERROR(VLOOKUP(TEXT(A1790,"0"),#REF!,7,FALSE),""))</f>
        <v/>
      </c>
      <c r="I1790" s="17" t="str">
        <f>IF(A1790="","",IFERROR(VLOOKUP(TEXT(A1790,"0"),#REF!,9,FALSE),""))</f>
        <v/>
      </c>
      <c r="J1790" s="19" t="str">
        <f>IF(A1790="","",IFERROR(VLOOKUP(TEXT(A1790,"0"),#REF!,10,FALSE),""))</f>
        <v/>
      </c>
      <c r="K1790" s="18" t="str">
        <f>IFERROR(INDEX(#REF!,MATCH(A1790,#REF!,0)),"")</f>
        <v/>
      </c>
      <c r="L1790" s="58" t="str">
        <f>IFERROR(INDEX(SKU!E:E,MATCH(B1790,SKU!C:C,0)),"")</f>
        <v/>
      </c>
      <c r="M1790" s="56"/>
      <c r="R1790" t="str">
        <f>IF(COUNTIF(ROMANEIOS!K:K,A1790)&gt;0,J1790,"")</f>
        <v/>
      </c>
    </row>
    <row r="1791" spans="1:18" ht="15.75" customHeight="1" x14ac:dyDescent="0.25">
      <c r="A1791" s="42" t="str">
        <f>IFERROR(INDEX(NFS!F:F,MATCH(B1791,NFS!E:E,0)),"")</f>
        <v/>
      </c>
      <c r="E1791" s="11" t="str">
        <f>IF(B1791="","",COUNTIF(SKU!C:C,B1791))</f>
        <v/>
      </c>
      <c r="H1791" s="64" t="str">
        <f>IF(A1791="","",IFERROR(VLOOKUP(TEXT(A1791,"0"),#REF!,7,FALSE),""))</f>
        <v/>
      </c>
      <c r="I1791" s="17" t="str">
        <f>IF(A1791="","",IFERROR(VLOOKUP(TEXT(A1791,"0"),#REF!,9,FALSE),""))</f>
        <v/>
      </c>
      <c r="J1791" s="19" t="str">
        <f>IF(A1791="","",IFERROR(VLOOKUP(TEXT(A1791,"0"),#REF!,10,FALSE),""))</f>
        <v/>
      </c>
      <c r="K1791" s="18" t="str">
        <f>IFERROR(INDEX(#REF!,MATCH(A1791,#REF!,0)),"")</f>
        <v/>
      </c>
      <c r="L1791" s="58" t="str">
        <f>IFERROR(INDEX(SKU!E:E,MATCH(B1791,SKU!C:C,0)),"")</f>
        <v/>
      </c>
      <c r="M1791" s="56"/>
      <c r="R1791" t="str">
        <f>IF(COUNTIF(ROMANEIOS!K:K,A1791)&gt;0,J1791,"")</f>
        <v/>
      </c>
    </row>
    <row r="1792" spans="1:18" ht="15.75" customHeight="1" x14ac:dyDescent="0.25">
      <c r="A1792" s="42" t="str">
        <f>IFERROR(INDEX(NFS!F:F,MATCH(B1792,NFS!E:E,0)),"")</f>
        <v/>
      </c>
      <c r="E1792" s="11" t="str">
        <f>IF(B1792="","",COUNTIF(SKU!C:C,B1792))</f>
        <v/>
      </c>
      <c r="H1792" s="64" t="str">
        <f>IF(A1792="","",IFERROR(VLOOKUP(TEXT(A1792,"0"),#REF!,7,FALSE),""))</f>
        <v/>
      </c>
      <c r="I1792" s="17" t="str">
        <f>IF(A1792="","",IFERROR(VLOOKUP(TEXT(A1792,"0"),#REF!,9,FALSE),""))</f>
        <v/>
      </c>
      <c r="J1792" s="19" t="str">
        <f>IF(A1792="","",IFERROR(VLOOKUP(TEXT(A1792,"0"),#REF!,10,FALSE),""))</f>
        <v/>
      </c>
      <c r="K1792" s="18" t="str">
        <f>IFERROR(INDEX(#REF!,MATCH(A1792,#REF!,0)),"")</f>
        <v/>
      </c>
      <c r="L1792" s="58" t="str">
        <f>IFERROR(INDEX(SKU!E:E,MATCH(B1792,SKU!C:C,0)),"")</f>
        <v/>
      </c>
      <c r="M1792" s="56"/>
      <c r="R1792" t="str">
        <f>IF(COUNTIF(ROMANEIOS!K:K,A1792)&gt;0,J1792,"")</f>
        <v/>
      </c>
    </row>
    <row r="1793" spans="1:18" ht="15.75" customHeight="1" x14ac:dyDescent="0.25">
      <c r="A1793" s="42" t="str">
        <f>IFERROR(INDEX(NFS!F:F,MATCH(B1793,NFS!E:E,0)),"")</f>
        <v/>
      </c>
      <c r="E1793" s="11" t="str">
        <f>IF(B1793="","",COUNTIF(SKU!C:C,B1793))</f>
        <v/>
      </c>
      <c r="H1793" s="64" t="str">
        <f>IF(A1793="","",IFERROR(VLOOKUP(TEXT(A1793,"0"),#REF!,7,FALSE),""))</f>
        <v/>
      </c>
      <c r="I1793" s="17" t="str">
        <f>IF(A1793="","",IFERROR(VLOOKUP(TEXT(A1793,"0"),#REF!,9,FALSE),""))</f>
        <v/>
      </c>
      <c r="J1793" s="19" t="str">
        <f>IF(A1793="","",IFERROR(VLOOKUP(TEXT(A1793,"0"),#REF!,10,FALSE),""))</f>
        <v/>
      </c>
      <c r="K1793" s="18" t="str">
        <f>IFERROR(INDEX(#REF!,MATCH(A1793,#REF!,0)),"")</f>
        <v/>
      </c>
      <c r="L1793" s="58" t="str">
        <f>IFERROR(INDEX(SKU!E:E,MATCH(B1793,SKU!C:C,0)),"")</f>
        <v/>
      </c>
      <c r="M1793" s="56"/>
      <c r="R1793" t="str">
        <f>IF(COUNTIF(ROMANEIOS!K:K,A1793)&gt;0,J1793,"")</f>
        <v/>
      </c>
    </row>
    <row r="1794" spans="1:18" ht="15.75" customHeight="1" x14ac:dyDescent="0.25">
      <c r="A1794" s="42" t="str">
        <f>IFERROR(INDEX(NFS!F:F,MATCH(B1794,NFS!E:E,0)),"")</f>
        <v/>
      </c>
      <c r="E1794" s="11" t="str">
        <f>IF(B1794="","",COUNTIF(SKU!C:C,B1794))</f>
        <v/>
      </c>
      <c r="H1794" s="64" t="str">
        <f>IF(A1794="","",IFERROR(VLOOKUP(TEXT(A1794,"0"),#REF!,7,FALSE),""))</f>
        <v/>
      </c>
      <c r="I1794" s="17" t="str">
        <f>IF(A1794="","",IFERROR(VLOOKUP(TEXT(A1794,"0"),#REF!,9,FALSE),""))</f>
        <v/>
      </c>
      <c r="J1794" s="19" t="str">
        <f>IF(A1794="","",IFERROR(VLOOKUP(TEXT(A1794,"0"),#REF!,10,FALSE),""))</f>
        <v/>
      </c>
      <c r="K1794" s="18" t="str">
        <f>IFERROR(INDEX(#REF!,MATCH(A1794,#REF!,0)),"")</f>
        <v/>
      </c>
      <c r="L1794" s="58" t="str">
        <f>IFERROR(INDEX(SKU!E:E,MATCH(B1794,SKU!C:C,0)),"")</f>
        <v/>
      </c>
      <c r="M1794" s="56"/>
      <c r="R1794" t="str">
        <f>IF(COUNTIF(ROMANEIOS!K:K,A1794)&gt;0,J1794,"")</f>
        <v/>
      </c>
    </row>
    <row r="1795" spans="1:18" ht="15.75" customHeight="1" x14ac:dyDescent="0.25">
      <c r="A1795" s="42" t="str">
        <f>IFERROR(INDEX(NFS!F:F,MATCH(B1795,NFS!E:E,0)),"")</f>
        <v/>
      </c>
      <c r="E1795" s="11" t="str">
        <f>IF(B1795="","",COUNTIF(SKU!C:C,B1795))</f>
        <v/>
      </c>
      <c r="H1795" s="64" t="str">
        <f>IF(A1795="","",IFERROR(VLOOKUP(TEXT(A1795,"0"),#REF!,7,FALSE),""))</f>
        <v/>
      </c>
      <c r="I1795" s="17" t="str">
        <f>IF(A1795="","",IFERROR(VLOOKUP(TEXT(A1795,"0"),#REF!,9,FALSE),""))</f>
        <v/>
      </c>
      <c r="J1795" s="19" t="str">
        <f>IF(A1795="","",IFERROR(VLOOKUP(TEXT(A1795,"0"),#REF!,10,FALSE),""))</f>
        <v/>
      </c>
      <c r="K1795" s="18" t="str">
        <f>IFERROR(INDEX(#REF!,MATCH(A1795,#REF!,0)),"")</f>
        <v/>
      </c>
      <c r="L1795" s="58" t="str">
        <f>IFERROR(INDEX(SKU!E:E,MATCH(B1795,SKU!C:C,0)),"")</f>
        <v/>
      </c>
      <c r="M1795" s="56"/>
      <c r="R1795" t="str">
        <f>IF(COUNTIF(ROMANEIOS!K:K,A1795)&gt;0,J1795,"")</f>
        <v/>
      </c>
    </row>
    <row r="1796" spans="1:18" ht="15.75" customHeight="1" x14ac:dyDescent="0.25">
      <c r="A1796" s="42" t="str">
        <f>IFERROR(INDEX(NFS!F:F,MATCH(B1796,NFS!E:E,0)),"")</f>
        <v/>
      </c>
      <c r="E1796" s="11" t="str">
        <f>IF(B1796="","",COUNTIF(SKU!C:C,B1796))</f>
        <v/>
      </c>
      <c r="H1796" s="64" t="str">
        <f>IF(A1796="","",IFERROR(VLOOKUP(TEXT(A1796,"0"),#REF!,7,FALSE),""))</f>
        <v/>
      </c>
      <c r="I1796" s="17" t="str">
        <f>IF(A1796="","",IFERROR(VLOOKUP(TEXT(A1796,"0"),#REF!,9,FALSE),""))</f>
        <v/>
      </c>
      <c r="J1796" s="19" t="str">
        <f>IF(A1796="","",IFERROR(VLOOKUP(TEXT(A1796,"0"),#REF!,10,FALSE),""))</f>
        <v/>
      </c>
      <c r="K1796" s="18" t="str">
        <f>IFERROR(INDEX(#REF!,MATCH(A1796,#REF!,0)),"")</f>
        <v/>
      </c>
      <c r="L1796" s="58" t="str">
        <f>IFERROR(INDEX(SKU!E:E,MATCH(B1796,SKU!C:C,0)),"")</f>
        <v/>
      </c>
      <c r="M1796" s="56"/>
      <c r="R1796" t="str">
        <f>IF(COUNTIF(ROMANEIOS!K:K,A1796)&gt;0,J1796,"")</f>
        <v/>
      </c>
    </row>
    <row r="1797" spans="1:18" ht="15.75" customHeight="1" x14ac:dyDescent="0.25">
      <c r="A1797" s="42" t="str">
        <f>IFERROR(INDEX(NFS!F:F,MATCH(B1797,NFS!E:E,0)),"")</f>
        <v/>
      </c>
      <c r="E1797" s="11" t="str">
        <f>IF(B1797="","",COUNTIF(SKU!C:C,B1797))</f>
        <v/>
      </c>
      <c r="H1797" s="64" t="str">
        <f>IF(A1797="","",IFERROR(VLOOKUP(TEXT(A1797,"0"),#REF!,7,FALSE),""))</f>
        <v/>
      </c>
      <c r="I1797" s="17" t="str">
        <f>IF(A1797="","",IFERROR(VLOOKUP(TEXT(A1797,"0"),#REF!,9,FALSE),""))</f>
        <v/>
      </c>
      <c r="J1797" s="19" t="str">
        <f>IF(A1797="","",IFERROR(VLOOKUP(TEXT(A1797,"0"),#REF!,10,FALSE),""))</f>
        <v/>
      </c>
      <c r="K1797" s="18" t="str">
        <f>IFERROR(INDEX(#REF!,MATCH(A1797,#REF!,0)),"")</f>
        <v/>
      </c>
      <c r="L1797" s="58" t="str">
        <f>IFERROR(INDEX(SKU!E:E,MATCH(B1797,SKU!C:C,0)),"")</f>
        <v/>
      </c>
      <c r="M1797" s="56"/>
      <c r="R1797" t="str">
        <f>IF(COUNTIF(ROMANEIOS!K:K,A1797)&gt;0,J1797,"")</f>
        <v/>
      </c>
    </row>
    <row r="1798" spans="1:18" ht="15.75" customHeight="1" x14ac:dyDescent="0.25">
      <c r="A1798" s="42" t="str">
        <f>IFERROR(INDEX(NFS!F:F,MATCH(B1798,NFS!E:E,0)),"")</f>
        <v/>
      </c>
      <c r="E1798" s="11" t="str">
        <f>IF(B1798="","",COUNTIF(SKU!C:C,B1798))</f>
        <v/>
      </c>
      <c r="H1798" s="64" t="str">
        <f>IF(A1798="","",IFERROR(VLOOKUP(TEXT(A1798,"0"),#REF!,7,FALSE),""))</f>
        <v/>
      </c>
      <c r="I1798" s="17" t="str">
        <f>IF(A1798="","",IFERROR(VLOOKUP(TEXT(A1798,"0"),#REF!,9,FALSE),""))</f>
        <v/>
      </c>
      <c r="J1798" s="19" t="str">
        <f>IF(A1798="","",IFERROR(VLOOKUP(TEXT(A1798,"0"),#REF!,10,FALSE),""))</f>
        <v/>
      </c>
      <c r="K1798" s="18" t="str">
        <f>IFERROR(INDEX(#REF!,MATCH(A1798,#REF!,0)),"")</f>
        <v/>
      </c>
      <c r="L1798" s="58" t="str">
        <f>IFERROR(INDEX(SKU!E:E,MATCH(B1798,SKU!C:C,0)),"")</f>
        <v/>
      </c>
      <c r="M1798" s="56"/>
      <c r="R1798" t="str">
        <f>IF(COUNTIF(ROMANEIOS!K:K,A1798)&gt;0,J1798,"")</f>
        <v/>
      </c>
    </row>
    <row r="1799" spans="1:18" ht="15.75" customHeight="1" x14ac:dyDescent="0.25">
      <c r="A1799" s="42" t="str">
        <f>IFERROR(INDEX(NFS!F:F,MATCH(B1799,NFS!E:E,0)),"")</f>
        <v/>
      </c>
      <c r="E1799" s="11" t="str">
        <f>IF(B1799="","",COUNTIF(SKU!C:C,B1799))</f>
        <v/>
      </c>
      <c r="H1799" s="64" t="str">
        <f>IF(A1799="","",IFERROR(VLOOKUP(TEXT(A1799,"0"),#REF!,7,FALSE),""))</f>
        <v/>
      </c>
      <c r="I1799" s="17" t="str">
        <f>IF(A1799="","",IFERROR(VLOOKUP(TEXT(A1799,"0"),#REF!,9,FALSE),""))</f>
        <v/>
      </c>
      <c r="J1799" s="19" t="str">
        <f>IF(A1799="","",IFERROR(VLOOKUP(TEXT(A1799,"0"),#REF!,10,FALSE),""))</f>
        <v/>
      </c>
      <c r="K1799" s="18" t="str">
        <f>IFERROR(INDEX(#REF!,MATCH(A1799,#REF!,0)),"")</f>
        <v/>
      </c>
      <c r="L1799" s="58" t="str">
        <f>IFERROR(INDEX(SKU!E:E,MATCH(B1799,SKU!C:C,0)),"")</f>
        <v/>
      </c>
      <c r="M1799" s="56"/>
      <c r="R1799" t="str">
        <f>IF(COUNTIF(ROMANEIOS!K:K,A1799)&gt;0,J1799,"")</f>
        <v/>
      </c>
    </row>
    <row r="1800" spans="1:18" ht="15.75" customHeight="1" x14ac:dyDescent="0.25">
      <c r="A1800" s="42" t="str">
        <f>IFERROR(INDEX(NFS!F:F,MATCH(B1800,NFS!E:E,0)),"")</f>
        <v/>
      </c>
      <c r="E1800" s="11" t="str">
        <f>IF(B1800="","",COUNTIF(SKU!C:C,B1800))</f>
        <v/>
      </c>
      <c r="H1800" s="64" t="str">
        <f>IF(A1800="","",IFERROR(VLOOKUP(TEXT(A1800,"0"),#REF!,7,FALSE),""))</f>
        <v/>
      </c>
      <c r="I1800" s="17" t="str">
        <f>IF(A1800="","",IFERROR(VLOOKUP(TEXT(A1800,"0"),#REF!,9,FALSE),""))</f>
        <v/>
      </c>
      <c r="J1800" s="19" t="str">
        <f>IF(A1800="","",IFERROR(VLOOKUP(TEXT(A1800,"0"),#REF!,10,FALSE),""))</f>
        <v/>
      </c>
      <c r="K1800" s="18" t="str">
        <f>IFERROR(INDEX(#REF!,MATCH(A1800,#REF!,0)),"")</f>
        <v/>
      </c>
      <c r="L1800" s="58" t="str">
        <f>IFERROR(INDEX(SKU!E:E,MATCH(B1800,SKU!C:C,0)),"")</f>
        <v/>
      </c>
      <c r="M1800" s="56"/>
      <c r="R1800" t="str">
        <f>IF(COUNTIF(ROMANEIOS!K:K,A1800)&gt;0,J1800,"")</f>
        <v/>
      </c>
    </row>
    <row r="1801" spans="1:18" ht="15.75" customHeight="1" x14ac:dyDescent="0.25">
      <c r="A1801" s="42" t="str">
        <f>IFERROR(INDEX(NFS!F:F,MATCH(B1801,NFS!E:E,0)),"")</f>
        <v/>
      </c>
      <c r="E1801" s="11" t="str">
        <f>IF(B1801="","",COUNTIF(SKU!C:C,B1801))</f>
        <v/>
      </c>
      <c r="H1801" s="64" t="str">
        <f>IF(A1801="","",IFERROR(VLOOKUP(TEXT(A1801,"0"),#REF!,7,FALSE),""))</f>
        <v/>
      </c>
      <c r="I1801" s="17" t="str">
        <f>IF(A1801="","",IFERROR(VLOOKUP(TEXT(A1801,"0"),#REF!,9,FALSE),""))</f>
        <v/>
      </c>
      <c r="J1801" s="19" t="str">
        <f>IF(A1801="","",IFERROR(VLOOKUP(TEXT(A1801,"0"),#REF!,10,FALSE),""))</f>
        <v/>
      </c>
      <c r="K1801" s="18" t="str">
        <f>IFERROR(INDEX(#REF!,MATCH(A1801,#REF!,0)),"")</f>
        <v/>
      </c>
      <c r="L1801" s="58" t="str">
        <f>IFERROR(INDEX(SKU!E:E,MATCH(B1801,SKU!C:C,0)),"")</f>
        <v/>
      </c>
      <c r="M1801" s="56"/>
      <c r="R1801" t="str">
        <f>IF(COUNTIF(ROMANEIOS!K:K,A1801)&gt;0,J1801,"")</f>
        <v/>
      </c>
    </row>
    <row r="1802" spans="1:18" ht="15.75" customHeight="1" x14ac:dyDescent="0.25">
      <c r="A1802" s="42" t="str">
        <f>IFERROR(INDEX(NFS!F:F,MATCH(B1802,NFS!E:E,0)),"")</f>
        <v/>
      </c>
      <c r="E1802" s="11" t="str">
        <f>IF(B1802="","",COUNTIF(SKU!C:C,B1802))</f>
        <v/>
      </c>
      <c r="H1802" s="64" t="str">
        <f>IF(A1802="","",IFERROR(VLOOKUP(TEXT(A1802,"0"),#REF!,7,FALSE),""))</f>
        <v/>
      </c>
      <c r="I1802" s="17" t="str">
        <f>IF(A1802="","",IFERROR(VLOOKUP(TEXT(A1802,"0"),#REF!,9,FALSE),""))</f>
        <v/>
      </c>
      <c r="J1802" s="19" t="str">
        <f>IF(A1802="","",IFERROR(VLOOKUP(TEXT(A1802,"0"),#REF!,10,FALSE),""))</f>
        <v/>
      </c>
      <c r="K1802" s="18" t="str">
        <f>IFERROR(INDEX(#REF!,MATCH(A1802,#REF!,0)),"")</f>
        <v/>
      </c>
      <c r="L1802" s="58" t="str">
        <f>IFERROR(INDEX(SKU!E:E,MATCH(B1802,SKU!C:C,0)),"")</f>
        <v/>
      </c>
      <c r="M1802" s="56"/>
      <c r="R1802" t="str">
        <f>IF(COUNTIF(ROMANEIOS!K:K,A1802)&gt;0,J1802,"")</f>
        <v/>
      </c>
    </row>
    <row r="1803" spans="1:18" ht="15.75" customHeight="1" x14ac:dyDescent="0.25">
      <c r="A1803" s="42" t="str">
        <f>IFERROR(INDEX(NFS!F:F,MATCH(B1803,NFS!E:E,0)),"")</f>
        <v/>
      </c>
      <c r="E1803" s="11" t="str">
        <f>IF(B1803="","",COUNTIF(SKU!C:C,B1803))</f>
        <v/>
      </c>
      <c r="H1803" s="64" t="str">
        <f>IF(A1803="","",IFERROR(VLOOKUP(TEXT(A1803,"0"),#REF!,7,FALSE),""))</f>
        <v/>
      </c>
      <c r="I1803" s="17" t="str">
        <f>IF(A1803="","",IFERROR(VLOOKUP(TEXT(A1803,"0"),#REF!,9,FALSE),""))</f>
        <v/>
      </c>
      <c r="J1803" s="19" t="str">
        <f>IF(A1803="","",IFERROR(VLOOKUP(TEXT(A1803,"0"),#REF!,10,FALSE),""))</f>
        <v/>
      </c>
      <c r="K1803" s="18" t="str">
        <f>IFERROR(INDEX(#REF!,MATCH(A1803,#REF!,0)),"")</f>
        <v/>
      </c>
      <c r="L1803" s="58" t="str">
        <f>IFERROR(INDEX(SKU!E:E,MATCH(B1803,SKU!C:C,0)),"")</f>
        <v/>
      </c>
      <c r="M1803" s="56"/>
      <c r="R1803" t="str">
        <f>IF(COUNTIF(ROMANEIOS!K:K,A1803)&gt;0,J1803,"")</f>
        <v/>
      </c>
    </row>
    <row r="1804" spans="1:18" ht="15.75" customHeight="1" x14ac:dyDescent="0.25">
      <c r="A1804" s="42" t="str">
        <f>IFERROR(INDEX(NFS!F:F,MATCH(B1804,NFS!E:E,0)),"")</f>
        <v/>
      </c>
      <c r="E1804" s="11" t="str">
        <f>IF(B1804="","",COUNTIF(SKU!C:C,B1804))</f>
        <v/>
      </c>
      <c r="H1804" s="64" t="str">
        <f>IF(A1804="","",IFERROR(VLOOKUP(TEXT(A1804,"0"),#REF!,7,FALSE),""))</f>
        <v/>
      </c>
      <c r="I1804" s="17" t="str">
        <f>IF(A1804="","",IFERROR(VLOOKUP(TEXT(A1804,"0"),#REF!,9,FALSE),""))</f>
        <v/>
      </c>
      <c r="J1804" s="19" t="str">
        <f>IF(A1804="","",IFERROR(VLOOKUP(TEXT(A1804,"0"),#REF!,10,FALSE),""))</f>
        <v/>
      </c>
      <c r="K1804" s="18" t="str">
        <f>IFERROR(INDEX(#REF!,MATCH(A1804,#REF!,0)),"")</f>
        <v/>
      </c>
      <c r="L1804" s="58" t="str">
        <f>IFERROR(INDEX(SKU!E:E,MATCH(B1804,SKU!C:C,0)),"")</f>
        <v/>
      </c>
      <c r="M1804" s="56"/>
      <c r="R1804" t="str">
        <f>IF(COUNTIF(ROMANEIOS!K:K,A1804)&gt;0,J1804,"")</f>
        <v/>
      </c>
    </row>
    <row r="1805" spans="1:18" ht="15.75" customHeight="1" x14ac:dyDescent="0.25">
      <c r="A1805" s="42" t="str">
        <f>IFERROR(INDEX(NFS!F:F,MATCH(B1805,NFS!E:E,0)),"")</f>
        <v/>
      </c>
      <c r="E1805" s="11" t="str">
        <f>IF(B1805="","",COUNTIF(SKU!C:C,B1805))</f>
        <v/>
      </c>
      <c r="H1805" s="64" t="str">
        <f>IF(A1805="","",IFERROR(VLOOKUP(TEXT(A1805,"0"),#REF!,7,FALSE),""))</f>
        <v/>
      </c>
      <c r="I1805" s="17" t="str">
        <f>IF(A1805="","",IFERROR(VLOOKUP(TEXT(A1805,"0"),#REF!,9,FALSE),""))</f>
        <v/>
      </c>
      <c r="J1805" s="19" t="str">
        <f>IF(A1805="","",IFERROR(VLOOKUP(TEXT(A1805,"0"),#REF!,10,FALSE),""))</f>
        <v/>
      </c>
      <c r="K1805" s="18" t="str">
        <f>IFERROR(INDEX(#REF!,MATCH(A1805,#REF!,0)),"")</f>
        <v/>
      </c>
      <c r="L1805" s="58" t="str">
        <f>IFERROR(INDEX(SKU!E:E,MATCH(B1805,SKU!C:C,0)),"")</f>
        <v/>
      </c>
      <c r="M1805" s="56"/>
      <c r="R1805" t="str">
        <f>IF(COUNTIF(ROMANEIOS!K:K,A1805)&gt;0,J1805,"")</f>
        <v/>
      </c>
    </row>
    <row r="1806" spans="1:18" ht="15.75" customHeight="1" x14ac:dyDescent="0.25">
      <c r="A1806" s="42" t="str">
        <f>IFERROR(INDEX(NFS!F:F,MATCH(B1806,NFS!E:E,0)),"")</f>
        <v/>
      </c>
      <c r="E1806" s="11" t="str">
        <f>IF(B1806="","",COUNTIF(SKU!C:C,B1806))</f>
        <v/>
      </c>
      <c r="H1806" s="64" t="str">
        <f>IF(A1806="","",IFERROR(VLOOKUP(TEXT(A1806,"0"),#REF!,7,FALSE),""))</f>
        <v/>
      </c>
      <c r="I1806" s="17" t="str">
        <f>IF(A1806="","",IFERROR(VLOOKUP(TEXT(A1806,"0"),#REF!,9,FALSE),""))</f>
        <v/>
      </c>
      <c r="J1806" s="19" t="str">
        <f>IF(A1806="","",IFERROR(VLOOKUP(TEXT(A1806,"0"),#REF!,10,FALSE),""))</f>
        <v/>
      </c>
      <c r="K1806" s="18" t="str">
        <f>IFERROR(INDEX(#REF!,MATCH(A1806,#REF!,0)),"")</f>
        <v/>
      </c>
      <c r="L1806" s="58" t="str">
        <f>IFERROR(INDEX(SKU!E:E,MATCH(B1806,SKU!C:C,0)),"")</f>
        <v/>
      </c>
      <c r="M1806" s="56"/>
      <c r="R1806" t="str">
        <f>IF(COUNTIF(ROMANEIOS!K:K,A1806)&gt;0,J1806,"")</f>
        <v/>
      </c>
    </row>
    <row r="1807" spans="1:18" ht="15.75" customHeight="1" x14ac:dyDescent="0.25">
      <c r="A1807" s="42" t="str">
        <f>IFERROR(INDEX(NFS!F:F,MATCH(B1807,NFS!E:E,0)),"")</f>
        <v/>
      </c>
      <c r="E1807" s="11" t="str">
        <f>IF(B1807="","",COUNTIF(SKU!C:C,B1807))</f>
        <v/>
      </c>
      <c r="H1807" s="64" t="str">
        <f>IF(A1807="","",IFERROR(VLOOKUP(TEXT(A1807,"0"),#REF!,7,FALSE),""))</f>
        <v/>
      </c>
      <c r="I1807" s="17" t="str">
        <f>IF(A1807="","",IFERROR(VLOOKUP(TEXT(A1807,"0"),#REF!,9,FALSE),""))</f>
        <v/>
      </c>
      <c r="J1807" s="19" t="str">
        <f>IF(A1807="","",IFERROR(VLOOKUP(TEXT(A1807,"0"),#REF!,10,FALSE),""))</f>
        <v/>
      </c>
      <c r="K1807" s="18" t="str">
        <f>IFERROR(INDEX(#REF!,MATCH(A1807,#REF!,0)),"")</f>
        <v/>
      </c>
      <c r="L1807" s="58" t="str">
        <f>IFERROR(INDEX(SKU!E:E,MATCH(B1807,SKU!C:C,0)),"")</f>
        <v/>
      </c>
      <c r="M1807" s="56"/>
      <c r="R1807" t="str">
        <f>IF(COUNTIF(ROMANEIOS!K:K,A1807)&gt;0,J1807,"")</f>
        <v/>
      </c>
    </row>
    <row r="1808" spans="1:18" ht="15.75" customHeight="1" x14ac:dyDescent="0.25">
      <c r="A1808" s="42" t="str">
        <f>IFERROR(INDEX(NFS!F:F,MATCH(B1808,NFS!E:E,0)),"")</f>
        <v/>
      </c>
      <c r="E1808" s="11" t="str">
        <f>IF(B1808="","",COUNTIF(SKU!C:C,B1808))</f>
        <v/>
      </c>
      <c r="H1808" s="64" t="str">
        <f>IF(A1808="","",IFERROR(VLOOKUP(TEXT(A1808,"0"),#REF!,7,FALSE),""))</f>
        <v/>
      </c>
      <c r="I1808" s="17" t="str">
        <f>IF(A1808="","",IFERROR(VLOOKUP(TEXT(A1808,"0"),#REF!,9,FALSE),""))</f>
        <v/>
      </c>
      <c r="J1808" s="19" t="str">
        <f>IF(A1808="","",IFERROR(VLOOKUP(TEXT(A1808,"0"),#REF!,10,FALSE),""))</f>
        <v/>
      </c>
      <c r="K1808" s="18" t="str">
        <f>IFERROR(INDEX(#REF!,MATCH(A1808,#REF!,0)),"")</f>
        <v/>
      </c>
      <c r="L1808" s="58" t="str">
        <f>IFERROR(INDEX(SKU!E:E,MATCH(B1808,SKU!C:C,0)),"")</f>
        <v/>
      </c>
      <c r="M1808" s="56"/>
      <c r="R1808" t="str">
        <f>IF(COUNTIF(ROMANEIOS!K:K,A1808)&gt;0,J1808,"")</f>
        <v/>
      </c>
    </row>
    <row r="1809" spans="1:18" ht="15.75" customHeight="1" x14ac:dyDescent="0.25">
      <c r="A1809" s="42" t="str">
        <f>IFERROR(INDEX(NFS!F:F,MATCH(B1809,NFS!E:E,0)),"")</f>
        <v/>
      </c>
      <c r="E1809" s="11" t="str">
        <f>IF(B1809="","",COUNTIF(SKU!C:C,B1809))</f>
        <v/>
      </c>
      <c r="H1809" s="64" t="str">
        <f>IF(A1809="","",IFERROR(VLOOKUP(TEXT(A1809,"0"),#REF!,7,FALSE),""))</f>
        <v/>
      </c>
      <c r="I1809" s="17" t="str">
        <f>IF(A1809="","",IFERROR(VLOOKUP(TEXT(A1809,"0"),#REF!,9,FALSE),""))</f>
        <v/>
      </c>
      <c r="J1809" s="19" t="str">
        <f>IF(A1809="","",IFERROR(VLOOKUP(TEXT(A1809,"0"),#REF!,10,FALSE),""))</f>
        <v/>
      </c>
      <c r="K1809" s="18" t="str">
        <f>IFERROR(INDEX(#REF!,MATCH(A1809,#REF!,0)),"")</f>
        <v/>
      </c>
      <c r="L1809" s="58" t="str">
        <f>IFERROR(INDEX(SKU!E:E,MATCH(B1809,SKU!C:C,0)),"")</f>
        <v/>
      </c>
      <c r="M1809" s="56"/>
      <c r="R1809" t="str">
        <f>IF(COUNTIF(ROMANEIOS!K:K,A1809)&gt;0,J1809,"")</f>
        <v/>
      </c>
    </row>
    <row r="1810" spans="1:18" ht="15.75" customHeight="1" x14ac:dyDescent="0.25">
      <c r="A1810" s="42" t="str">
        <f>IFERROR(INDEX(NFS!F:F,MATCH(B1810,NFS!E:E,0)),"")</f>
        <v/>
      </c>
      <c r="E1810" s="11" t="str">
        <f>IF(B1810="","",COUNTIF(SKU!C:C,B1810))</f>
        <v/>
      </c>
      <c r="K1810" s="18" t="str">
        <f>IFERROR(INDEX(#REF!,MATCH(A1810,#REF!,0)),"")</f>
        <v/>
      </c>
      <c r="L1810" s="58" t="str">
        <f>IFERROR(INDEX(SKU!E:E,MATCH(B1810,SKU!C:C,0)),"")</f>
        <v/>
      </c>
      <c r="M1810" s="56"/>
      <c r="R1810">
        <f>IF(COUNTIF(ROMANEIOS!K:K,A1810)&gt;0,J1810,"")</f>
        <v>0</v>
      </c>
    </row>
    <row r="1811" spans="1:18" ht="15.75" customHeight="1" x14ac:dyDescent="0.25">
      <c r="A1811" s="42" t="str">
        <f>IFERROR(INDEX(NFS!F:F,MATCH(B1811,NFS!E:E,0)),"")</f>
        <v/>
      </c>
      <c r="E1811" s="11" t="str">
        <f>IF(B1811="","",COUNTIF(SKU!C:C,B1811))</f>
        <v/>
      </c>
      <c r="H1811" s="64" t="str">
        <f>IF(A1811="","",IFERROR(VLOOKUP(TEXT(A1811,"0"),#REF!,7,FALSE),""))</f>
        <v/>
      </c>
      <c r="I1811" s="17" t="str">
        <f>IF(A1811="","",IFERROR(VLOOKUP(TEXT(A1811,"0"),#REF!,9,FALSE),""))</f>
        <v/>
      </c>
      <c r="J1811" s="19" t="str">
        <f>IF(A1811="","",IFERROR(VLOOKUP(TEXT(A1811,"0"),#REF!,10,FALSE),""))</f>
        <v/>
      </c>
      <c r="K1811" s="18" t="str">
        <f>IFERROR(INDEX(#REF!,MATCH(A1811,#REF!,0)),"")</f>
        <v/>
      </c>
      <c r="L1811" s="58" t="str">
        <f>IFERROR(INDEX(SKU!E:E,MATCH(B1811,SKU!C:C,0)),"")</f>
        <v/>
      </c>
      <c r="M1811" s="56"/>
      <c r="R1811" t="str">
        <f>IF(COUNTIF(ROMANEIOS!K:K,A1811)&gt;0,J1811,"")</f>
        <v/>
      </c>
    </row>
    <row r="1812" spans="1:18" ht="15.75" customHeight="1" x14ac:dyDescent="0.25">
      <c r="A1812" s="42" t="str">
        <f>IFERROR(INDEX(NFS!F:F,MATCH(B1812,NFS!E:E,0)),"")</f>
        <v/>
      </c>
      <c r="E1812" s="11" t="str">
        <f>IF(B1812="","",COUNTIF(SKU!C:C,B1812))</f>
        <v/>
      </c>
      <c r="H1812" s="64" t="str">
        <f>IF(A1812="","",IFERROR(VLOOKUP(TEXT(A1812,"0"),#REF!,7,FALSE),""))</f>
        <v/>
      </c>
      <c r="I1812" s="17" t="str">
        <f>IF(A1812="","",IFERROR(VLOOKUP(TEXT(A1812,"0"),#REF!,9,FALSE),""))</f>
        <v/>
      </c>
      <c r="J1812" s="19" t="str">
        <f>IF(A1812="","",IFERROR(VLOOKUP(TEXT(A1812,"0"),#REF!,10,FALSE),""))</f>
        <v/>
      </c>
      <c r="K1812" s="18" t="str">
        <f>IFERROR(INDEX(#REF!,MATCH(A1812,#REF!,0)),"")</f>
        <v/>
      </c>
      <c r="L1812" s="58" t="str">
        <f>IFERROR(INDEX(SKU!E:E,MATCH(B1812,SKU!C:C,0)),"")</f>
        <v/>
      </c>
      <c r="M1812" s="56"/>
      <c r="R1812" t="str">
        <f>IF(COUNTIF(ROMANEIOS!K:K,A1812)&gt;0,J1812,"")</f>
        <v/>
      </c>
    </row>
    <row r="1813" spans="1:18" ht="15.75" customHeight="1" x14ac:dyDescent="0.25">
      <c r="A1813" s="42" t="str">
        <f>IFERROR(INDEX(NFS!F:F,MATCH(B1813,NFS!E:E,0)),"")</f>
        <v/>
      </c>
      <c r="E1813" s="11" t="str">
        <f>IF(B1813="","",COUNTIF(SKU!C:C,B1813))</f>
        <v/>
      </c>
      <c r="H1813" s="64" t="str">
        <f>IF(A1813="","",IFERROR(VLOOKUP(TEXT(A1813,"0"),#REF!,7,FALSE),""))</f>
        <v/>
      </c>
      <c r="I1813" s="17" t="str">
        <f>IF(A1813="","",IFERROR(VLOOKUP(TEXT(A1813,"0"),#REF!,9,FALSE),""))</f>
        <v/>
      </c>
      <c r="J1813" s="19" t="str">
        <f>IF(A1813="","",IFERROR(VLOOKUP(TEXT(A1813,"0"),#REF!,10,FALSE),""))</f>
        <v/>
      </c>
      <c r="K1813" s="18" t="str">
        <f>IFERROR(INDEX(#REF!,MATCH(A1813,#REF!,0)),"")</f>
        <v/>
      </c>
      <c r="L1813" s="58" t="str">
        <f>IFERROR(INDEX(SKU!E:E,MATCH(B1813,SKU!C:C,0)),"")</f>
        <v/>
      </c>
      <c r="M1813" s="56"/>
      <c r="R1813" t="str">
        <f>IF(COUNTIF(ROMANEIOS!K:K,A1813)&gt;0,J1813,"")</f>
        <v/>
      </c>
    </row>
    <row r="1814" spans="1:18" ht="15.75" customHeight="1" x14ac:dyDescent="0.25">
      <c r="A1814" s="42" t="str">
        <f>IFERROR(INDEX(NFS!F:F,MATCH(B1814,NFS!E:E,0)),"")</f>
        <v/>
      </c>
      <c r="E1814" s="11" t="str">
        <f>IF(B1814="","",COUNTIF(SKU!C:C,B1814))</f>
        <v/>
      </c>
      <c r="H1814" s="64" t="str">
        <f>IF(A1814="","",IFERROR(VLOOKUP(TEXT(A1814,"0"),#REF!,7,FALSE),""))</f>
        <v/>
      </c>
      <c r="I1814" s="17" t="str">
        <f>IF(A1814="","",IFERROR(VLOOKUP(TEXT(A1814,"0"),#REF!,9,FALSE),""))</f>
        <v/>
      </c>
      <c r="J1814" s="19" t="str">
        <f>IF(A1814="","",IFERROR(VLOOKUP(TEXT(A1814,"0"),#REF!,10,FALSE),""))</f>
        <v/>
      </c>
      <c r="K1814" s="18" t="str">
        <f>IFERROR(INDEX(#REF!,MATCH(A1814,#REF!,0)),"")</f>
        <v/>
      </c>
      <c r="L1814" s="58" t="str">
        <f>IFERROR(INDEX(SKU!E:E,MATCH(B1814,SKU!C:C,0)),"")</f>
        <v/>
      </c>
      <c r="M1814" s="56"/>
      <c r="R1814" t="str">
        <f>IF(COUNTIF(ROMANEIOS!K:K,A1814)&gt;0,J1814,"")</f>
        <v/>
      </c>
    </row>
    <row r="1815" spans="1:18" ht="15.75" customHeight="1" x14ac:dyDescent="0.25">
      <c r="A1815" s="42" t="str">
        <f>IFERROR(INDEX(NFS!F:F,MATCH(B1815,NFS!E:E,0)),"")</f>
        <v/>
      </c>
      <c r="E1815" s="11" t="str">
        <f>IF(B1815="","",COUNTIF(SKU!C:C,B1815))</f>
        <v/>
      </c>
      <c r="H1815" s="64" t="str">
        <f>IF(A1815="","",IFERROR(VLOOKUP(TEXT(A1815,"0"),#REF!,7,FALSE),""))</f>
        <v/>
      </c>
      <c r="I1815" s="17" t="str">
        <f>IF(A1815="","",IFERROR(VLOOKUP(TEXT(A1815,"0"),#REF!,9,FALSE),""))</f>
        <v/>
      </c>
      <c r="J1815" s="19" t="str">
        <f>IF(A1815="","",IFERROR(VLOOKUP(TEXT(A1815,"0"),#REF!,10,FALSE),""))</f>
        <v/>
      </c>
      <c r="K1815" s="18" t="str">
        <f>IFERROR(INDEX(#REF!,MATCH(A1815,#REF!,0)),"")</f>
        <v/>
      </c>
      <c r="L1815" s="58" t="str">
        <f>IFERROR(INDEX(SKU!E:E,MATCH(B1815,SKU!C:C,0)),"")</f>
        <v/>
      </c>
      <c r="M1815" s="56"/>
      <c r="R1815" t="str">
        <f>IF(COUNTIF(ROMANEIOS!K:K,A1815)&gt;0,J1815,"")</f>
        <v/>
      </c>
    </row>
    <row r="1816" spans="1:18" ht="15.75" customHeight="1" x14ac:dyDescent="0.25">
      <c r="A1816" s="42" t="str">
        <f>IFERROR(INDEX(NFS!F:F,MATCH(B1816,NFS!E:E,0)),"")</f>
        <v/>
      </c>
      <c r="E1816" s="11" t="str">
        <f>IF(B1816="","",COUNTIF(SKU!C:C,B1816))</f>
        <v/>
      </c>
      <c r="H1816" s="64" t="str">
        <f>IF(A1816="","",IFERROR(VLOOKUP(TEXT(A1816,"0"),#REF!,7,FALSE),""))</f>
        <v/>
      </c>
      <c r="I1816" s="17" t="str">
        <f>IF(A1816="","",IFERROR(VLOOKUP(TEXT(A1816,"0"),#REF!,9,FALSE),""))</f>
        <v/>
      </c>
      <c r="J1816" s="19" t="str">
        <f>IF(A1816="","",IFERROR(VLOOKUP(TEXT(A1816,"0"),#REF!,10,FALSE),""))</f>
        <v/>
      </c>
      <c r="K1816" s="18" t="str">
        <f>IFERROR(INDEX(#REF!,MATCH(A1816,#REF!,0)),"")</f>
        <v/>
      </c>
      <c r="L1816" s="58" t="str">
        <f>IFERROR(INDEX(SKU!E:E,MATCH(B1816,SKU!C:C,0)),"")</f>
        <v/>
      </c>
      <c r="M1816" s="56"/>
      <c r="R1816" t="str">
        <f>IF(COUNTIF(ROMANEIOS!K:K,A1816)&gt;0,J1816,"")</f>
        <v/>
      </c>
    </row>
    <row r="1817" spans="1:18" ht="15.75" customHeight="1" x14ac:dyDescent="0.25">
      <c r="A1817" s="42" t="str">
        <f>IFERROR(INDEX(NFS!F:F,MATCH(B1817,NFS!E:E,0)),"")</f>
        <v/>
      </c>
      <c r="E1817" s="11" t="str">
        <f>IF(B1817="","",COUNTIF(SKU!C:C,B1817))</f>
        <v/>
      </c>
      <c r="H1817" s="64" t="str">
        <f>IF(A1817="","",IFERROR(VLOOKUP(TEXT(A1817,"0"),#REF!,7,FALSE),""))</f>
        <v/>
      </c>
      <c r="I1817" s="17" t="str">
        <f>IF(A1817="","",IFERROR(VLOOKUP(TEXT(A1817,"0"),#REF!,9,FALSE),""))</f>
        <v/>
      </c>
      <c r="J1817" s="19" t="str">
        <f>IF(A1817="","",IFERROR(VLOOKUP(TEXT(A1817,"0"),#REF!,10,FALSE),""))</f>
        <v/>
      </c>
      <c r="K1817" s="18" t="str">
        <f>IFERROR(INDEX(#REF!,MATCH(A1817,#REF!,0)),"")</f>
        <v/>
      </c>
      <c r="L1817" s="58" t="str">
        <f>IFERROR(INDEX(SKU!E:E,MATCH(B1817,SKU!C:C,0)),"")</f>
        <v/>
      </c>
      <c r="M1817" s="56"/>
      <c r="R1817" t="str">
        <f>IF(COUNTIF(ROMANEIOS!K:K,A1817)&gt;0,J1817,"")</f>
        <v/>
      </c>
    </row>
    <row r="1818" spans="1:18" ht="15.75" customHeight="1" x14ac:dyDescent="0.25">
      <c r="A1818" s="42" t="str">
        <f>IFERROR(INDEX(NFS!F:F,MATCH(B1818,NFS!E:E,0)),"")</f>
        <v/>
      </c>
      <c r="E1818" s="11" t="str">
        <f>IF(B1818="","",COUNTIF(SKU!C:C,B1818))</f>
        <v/>
      </c>
      <c r="H1818" s="64" t="str">
        <f>IF(A1818="","",IFERROR(VLOOKUP(TEXT(A1818,"0"),#REF!,7,FALSE),""))</f>
        <v/>
      </c>
      <c r="I1818" s="17" t="str">
        <f>IF(A1818="","",IFERROR(VLOOKUP(TEXT(A1818,"0"),#REF!,9,FALSE),""))</f>
        <v/>
      </c>
      <c r="J1818" s="19" t="str">
        <f>IF(A1818="","",IFERROR(VLOOKUP(TEXT(A1818,"0"),#REF!,10,FALSE),""))</f>
        <v/>
      </c>
      <c r="K1818" s="18" t="str">
        <f>IFERROR(INDEX(#REF!,MATCH(A1818,#REF!,0)),"")</f>
        <v/>
      </c>
      <c r="L1818" s="58" t="str">
        <f>IFERROR(INDEX(SKU!E:E,MATCH(B1818,SKU!C:C,0)),"")</f>
        <v/>
      </c>
      <c r="M1818" s="56"/>
      <c r="R1818" t="str">
        <f>IF(COUNTIF(ROMANEIOS!K:K,A1818)&gt;0,J1818,"")</f>
        <v/>
      </c>
    </row>
    <row r="1819" spans="1:18" ht="15.75" customHeight="1" x14ac:dyDescent="0.25">
      <c r="A1819" s="42" t="str">
        <f>IFERROR(INDEX(NFS!F:F,MATCH(B1819,NFS!E:E,0)),"")</f>
        <v/>
      </c>
      <c r="E1819" s="11" t="str">
        <f>IF(B1819="","",COUNTIF(SKU!C:C,B1819))</f>
        <v/>
      </c>
      <c r="H1819" s="64" t="str">
        <f>IF(A1819="","",IFERROR(VLOOKUP(TEXT(A1819,"0"),#REF!,7,FALSE),""))</f>
        <v/>
      </c>
      <c r="I1819" s="17" t="str">
        <f>IF(A1819="","",IFERROR(VLOOKUP(TEXT(A1819,"0"),#REF!,9,FALSE),""))</f>
        <v/>
      </c>
      <c r="J1819" s="19" t="str">
        <f>IF(A1819="","",IFERROR(VLOOKUP(TEXT(A1819,"0"),#REF!,10,FALSE),""))</f>
        <v/>
      </c>
      <c r="K1819" s="18" t="str">
        <f>IFERROR(INDEX(#REF!,MATCH(A1819,#REF!,0)),"")</f>
        <v/>
      </c>
      <c r="L1819" s="58" t="str">
        <f>IFERROR(INDEX(SKU!E:E,MATCH(B1819,SKU!C:C,0)),"")</f>
        <v/>
      </c>
      <c r="M1819" s="56"/>
      <c r="R1819" t="str">
        <f>IF(COUNTIF(ROMANEIOS!K:K,A1819)&gt;0,J1819,"")</f>
        <v/>
      </c>
    </row>
    <row r="1820" spans="1:18" ht="15.75" customHeight="1" x14ac:dyDescent="0.25">
      <c r="A1820" s="42" t="str">
        <f>IFERROR(INDEX(NFS!F:F,MATCH(B1820,NFS!E:E,0)),"")</f>
        <v/>
      </c>
      <c r="E1820" s="11" t="str">
        <f>IF(B1820="","",COUNTIF(SKU!C:C,B1820))</f>
        <v/>
      </c>
      <c r="H1820" s="64" t="str">
        <f>IF(A1820="","",IFERROR(VLOOKUP(TEXT(A1820,"0"),#REF!,7,FALSE),""))</f>
        <v/>
      </c>
      <c r="I1820" s="17" t="str">
        <f>IF(A1820="","",IFERROR(VLOOKUP(TEXT(A1820,"0"),#REF!,9,FALSE),""))</f>
        <v/>
      </c>
      <c r="J1820" s="19" t="str">
        <f>IF(A1820="","",IFERROR(VLOOKUP(TEXT(A1820,"0"),#REF!,10,FALSE),""))</f>
        <v/>
      </c>
      <c r="K1820" s="18" t="str">
        <f>IFERROR(INDEX(#REF!,MATCH(A1820,#REF!,0)),"")</f>
        <v/>
      </c>
      <c r="L1820" s="58" t="str">
        <f>IFERROR(INDEX(SKU!E:E,MATCH(B1820,SKU!C:C,0)),"")</f>
        <v/>
      </c>
      <c r="M1820" s="56"/>
      <c r="R1820" t="str">
        <f>IF(COUNTIF(ROMANEIOS!K:K,A1820)&gt;0,J1820,"")</f>
        <v/>
      </c>
    </row>
    <row r="1821" spans="1:18" ht="15.75" customHeight="1" x14ac:dyDescent="0.25">
      <c r="A1821" s="42" t="str">
        <f>IFERROR(INDEX(NFS!F:F,MATCH(B1821,NFS!E:E,0)),"")</f>
        <v/>
      </c>
      <c r="E1821" s="11" t="str">
        <f>IF(B1821="","",COUNTIF(SKU!C:C,B1821))</f>
        <v/>
      </c>
      <c r="H1821" s="64" t="str">
        <f>IF(A1821="","",IFERROR(VLOOKUP(TEXT(A1821,"0"),#REF!,7,FALSE),""))</f>
        <v/>
      </c>
      <c r="I1821" s="17" t="str">
        <f>IF(A1821="","",IFERROR(VLOOKUP(TEXT(A1821,"0"),#REF!,9,FALSE),""))</f>
        <v/>
      </c>
      <c r="J1821" s="19" t="str">
        <f>IF(A1821="","",IFERROR(VLOOKUP(TEXT(A1821,"0"),#REF!,10,FALSE),""))</f>
        <v/>
      </c>
      <c r="K1821" s="18" t="str">
        <f>IFERROR(INDEX(#REF!,MATCH(A1821,#REF!,0)),"")</f>
        <v/>
      </c>
      <c r="L1821" s="58" t="str">
        <f>IFERROR(INDEX(SKU!E:E,MATCH(B1821,SKU!C:C,0)),"")</f>
        <v/>
      </c>
      <c r="M1821" s="56"/>
      <c r="R1821" t="str">
        <f>IF(COUNTIF(ROMANEIOS!K:K,A1821)&gt;0,J1821,"")</f>
        <v/>
      </c>
    </row>
    <row r="1822" spans="1:18" ht="15.75" customHeight="1" x14ac:dyDescent="0.25">
      <c r="A1822" s="42" t="str">
        <f>IFERROR(INDEX(NFS!F:F,MATCH(B1822,NFS!E:E,0)),"")</f>
        <v/>
      </c>
      <c r="E1822" s="11" t="str">
        <f>IF(B1822="","",COUNTIF(SKU!C:C,B1822))</f>
        <v/>
      </c>
      <c r="H1822" s="64" t="str">
        <f>IF(A1822="","",IFERROR(VLOOKUP(TEXT(A1822,"0"),#REF!,7,FALSE),""))</f>
        <v/>
      </c>
      <c r="I1822" s="17" t="str">
        <f>IF(A1822="","",IFERROR(VLOOKUP(TEXT(A1822,"0"),#REF!,9,FALSE),""))</f>
        <v/>
      </c>
      <c r="J1822" s="19" t="str">
        <f>IF(A1822="","",IFERROR(VLOOKUP(TEXT(A1822,"0"),#REF!,10,FALSE),""))</f>
        <v/>
      </c>
      <c r="K1822" s="18" t="str">
        <f>IFERROR(INDEX(#REF!,MATCH(A1822,#REF!,0)),"")</f>
        <v/>
      </c>
      <c r="L1822" s="58" t="str">
        <f>IFERROR(INDEX(SKU!E:E,MATCH(B1822,SKU!C:C,0)),"")</f>
        <v/>
      </c>
      <c r="M1822" s="56"/>
      <c r="R1822" t="str">
        <f>IF(COUNTIF(ROMANEIOS!K:K,A1822)&gt;0,J1822,"")</f>
        <v/>
      </c>
    </row>
    <row r="1823" spans="1:18" ht="15.75" customHeight="1" x14ac:dyDescent="0.25">
      <c r="A1823" s="42" t="str">
        <f>IFERROR(INDEX(NFS!F:F,MATCH(B1823,NFS!E:E,0)),"")</f>
        <v/>
      </c>
      <c r="E1823" s="11" t="str">
        <f>IF(B1823="","",COUNTIF(SKU!C:C,B1823))</f>
        <v/>
      </c>
      <c r="H1823" s="64" t="str">
        <f>IF(A1823="","",IFERROR(VLOOKUP(TEXT(A1823,"0"),#REF!,7,FALSE),""))</f>
        <v/>
      </c>
      <c r="I1823" s="17" t="str">
        <f>IF(A1823="","",IFERROR(VLOOKUP(TEXT(A1823,"0"),#REF!,9,FALSE),""))</f>
        <v/>
      </c>
      <c r="J1823" s="19" t="str">
        <f>IF(A1823="","",IFERROR(VLOOKUP(TEXT(A1823,"0"),#REF!,10,FALSE),""))</f>
        <v/>
      </c>
      <c r="K1823" s="18" t="str">
        <f>IFERROR(INDEX(#REF!,MATCH(A1823,#REF!,0)),"")</f>
        <v/>
      </c>
      <c r="L1823" s="58" t="str">
        <f>IFERROR(INDEX(SKU!E:E,MATCH(B1823,SKU!C:C,0)),"")</f>
        <v/>
      </c>
      <c r="M1823" s="56"/>
      <c r="R1823" t="str">
        <f>IF(COUNTIF(ROMANEIOS!K:K,A1823)&gt;0,J1823,"")</f>
        <v/>
      </c>
    </row>
    <row r="1824" spans="1:18" ht="15.75" customHeight="1" x14ac:dyDescent="0.25">
      <c r="A1824" s="42" t="str">
        <f>IFERROR(INDEX(NFS!F:F,MATCH(B1824,NFS!E:E,0)),"")</f>
        <v/>
      </c>
      <c r="E1824" s="11" t="str">
        <f>IF(B1824="","",COUNTIF(SKU!C:C,B1824))</f>
        <v/>
      </c>
      <c r="H1824" s="64" t="str">
        <f>IF(A1824="","",IFERROR(VLOOKUP(TEXT(A1824,"0"),#REF!,7,FALSE),""))</f>
        <v/>
      </c>
      <c r="I1824" s="17" t="str">
        <f>IF(A1824="","",IFERROR(VLOOKUP(TEXT(A1824,"0"),#REF!,9,FALSE),""))</f>
        <v/>
      </c>
      <c r="J1824" s="19" t="str">
        <f>IF(A1824="","",IFERROR(VLOOKUP(TEXT(A1824,"0"),#REF!,10,FALSE),""))</f>
        <v/>
      </c>
      <c r="K1824" s="18" t="str">
        <f>IFERROR(INDEX(#REF!,MATCH(A1824,#REF!,0)),"")</f>
        <v/>
      </c>
      <c r="L1824" s="58" t="str">
        <f>IFERROR(INDEX(SKU!E:E,MATCH(B1824,SKU!C:C,0)),"")</f>
        <v/>
      </c>
      <c r="M1824" s="56"/>
      <c r="R1824" t="str">
        <f>IF(COUNTIF(ROMANEIOS!K:K,A1824)&gt;0,J1824,"")</f>
        <v/>
      </c>
    </row>
    <row r="1825" spans="1:18" ht="15.75" customHeight="1" x14ac:dyDescent="0.25">
      <c r="A1825" s="42" t="str">
        <f>IFERROR(INDEX(NFS!F:F,MATCH(B1825,NFS!E:E,0)),"")</f>
        <v/>
      </c>
      <c r="E1825" s="11" t="str">
        <f>IF(B1825="","",COUNTIF(SKU!C:C,B1825))</f>
        <v/>
      </c>
      <c r="H1825" s="64" t="str">
        <f>IF(A1825="","",IFERROR(VLOOKUP(TEXT(A1825,"0"),#REF!,7,FALSE),""))</f>
        <v/>
      </c>
      <c r="I1825" s="17" t="str">
        <f>IF(A1825="","",IFERROR(VLOOKUP(TEXT(A1825,"0"),#REF!,9,FALSE),""))</f>
        <v/>
      </c>
      <c r="J1825" s="19" t="str">
        <f>IF(A1825="","",IFERROR(VLOOKUP(TEXT(A1825,"0"),#REF!,10,FALSE),""))</f>
        <v/>
      </c>
      <c r="K1825" s="18" t="str">
        <f>IFERROR(INDEX(#REF!,MATCH(A1825,#REF!,0)),"")</f>
        <v/>
      </c>
      <c r="L1825" s="58" t="str">
        <f>IFERROR(INDEX(SKU!E:E,MATCH(B1825,SKU!C:C,0)),"")</f>
        <v/>
      </c>
      <c r="M1825" s="56"/>
      <c r="R1825" t="str">
        <f>IF(COUNTIF(ROMANEIOS!K:K,A1825)&gt;0,J1825,"")</f>
        <v/>
      </c>
    </row>
    <row r="1826" spans="1:18" ht="15.75" customHeight="1" x14ac:dyDescent="0.25">
      <c r="A1826" s="42" t="str">
        <f>IFERROR(INDEX(NFS!F:F,MATCH(B1826,NFS!E:E,0)),"")</f>
        <v/>
      </c>
      <c r="E1826" s="11" t="str">
        <f>IF(B1826="","",COUNTIF(SKU!C:C,B1826))</f>
        <v/>
      </c>
      <c r="H1826" s="64" t="str">
        <f>IF(A1826="","",IFERROR(VLOOKUP(TEXT(A1826,"0"),#REF!,7,FALSE),""))</f>
        <v/>
      </c>
      <c r="I1826" s="17" t="str">
        <f>IF(A1826="","",IFERROR(VLOOKUP(TEXT(A1826,"0"),#REF!,9,FALSE),""))</f>
        <v/>
      </c>
      <c r="J1826" s="19" t="str">
        <f>IF(A1826="","",IFERROR(VLOOKUP(TEXT(A1826,"0"),#REF!,10,FALSE),""))</f>
        <v/>
      </c>
      <c r="K1826" s="18" t="str">
        <f>IFERROR(INDEX(#REF!,MATCH(A1826,#REF!,0)),"")</f>
        <v/>
      </c>
      <c r="L1826" s="58" t="str">
        <f>IFERROR(INDEX(SKU!E:E,MATCH(B1826,SKU!C:C,0)),"")</f>
        <v/>
      </c>
      <c r="M1826" s="56"/>
      <c r="R1826" t="str">
        <f>IF(COUNTIF(ROMANEIOS!K:K,A1826)&gt;0,J1826,"")</f>
        <v/>
      </c>
    </row>
    <row r="1827" spans="1:18" ht="15.75" customHeight="1" x14ac:dyDescent="0.25">
      <c r="A1827" s="42" t="str">
        <f>IFERROR(INDEX(NFS!F:F,MATCH(B1827,NFS!E:E,0)),"")</f>
        <v/>
      </c>
      <c r="E1827" s="11" t="str">
        <f>IF(B1827="","",COUNTIF(SKU!C:C,B1827))</f>
        <v/>
      </c>
      <c r="H1827" s="64" t="str">
        <f>IF(A1827="","",IFERROR(VLOOKUP(TEXT(A1827,"0"),#REF!,7,FALSE),""))</f>
        <v/>
      </c>
      <c r="I1827" s="17" t="str">
        <f>IF(A1827="","",IFERROR(VLOOKUP(TEXT(A1827,"0"),#REF!,9,FALSE),""))</f>
        <v/>
      </c>
      <c r="J1827" s="19" t="str">
        <f>IF(A1827="","",IFERROR(VLOOKUP(TEXT(A1827,"0"),#REF!,10,FALSE),""))</f>
        <v/>
      </c>
      <c r="K1827" s="18" t="str">
        <f>IFERROR(INDEX(#REF!,MATCH(A1827,#REF!,0)),"")</f>
        <v/>
      </c>
      <c r="L1827" s="58" t="str">
        <f>IFERROR(INDEX(SKU!E:E,MATCH(B1827,SKU!C:C,0)),"")</f>
        <v/>
      </c>
      <c r="M1827" s="56"/>
      <c r="R1827" t="str">
        <f>IF(COUNTIF(ROMANEIOS!K:K,A1827)&gt;0,J1827,"")</f>
        <v/>
      </c>
    </row>
    <row r="1828" spans="1:18" ht="15.75" customHeight="1" x14ac:dyDescent="0.25">
      <c r="A1828" s="42" t="str">
        <f>IFERROR(INDEX(NFS!F:F,MATCH(B1828,NFS!E:E,0)),"")</f>
        <v/>
      </c>
      <c r="E1828" s="11" t="str">
        <f>IF(B1828="","",COUNTIF(SKU!C:C,B1828))</f>
        <v/>
      </c>
      <c r="H1828" s="64" t="str">
        <f>IF(A1828="","",IFERROR(VLOOKUP(TEXT(A1828,"0"),#REF!,7,FALSE),""))</f>
        <v/>
      </c>
      <c r="I1828" s="17" t="str">
        <f>IF(A1828="","",IFERROR(VLOOKUP(TEXT(A1828,"0"),#REF!,9,FALSE),""))</f>
        <v/>
      </c>
      <c r="J1828" s="19" t="str">
        <f>IF(A1828="","",IFERROR(VLOOKUP(TEXT(A1828,"0"),#REF!,10,FALSE),""))</f>
        <v/>
      </c>
      <c r="K1828" s="18" t="str">
        <f>IFERROR(INDEX(#REF!,MATCH(A1828,#REF!,0)),"")</f>
        <v/>
      </c>
      <c r="L1828" s="58" t="str">
        <f>IFERROR(INDEX(SKU!E:E,MATCH(B1828,SKU!C:C,0)),"")</f>
        <v/>
      </c>
      <c r="M1828" s="56"/>
      <c r="R1828" t="str">
        <f>IF(COUNTIF(ROMANEIOS!K:K,A1828)&gt;0,J1828,"")</f>
        <v/>
      </c>
    </row>
    <row r="1829" spans="1:18" ht="15.75" customHeight="1" x14ac:dyDescent="0.25">
      <c r="A1829" s="42" t="str">
        <f>IFERROR(INDEX(NFS!F:F,MATCH(B1829,NFS!E:E,0)),"")</f>
        <v/>
      </c>
      <c r="E1829" s="11" t="str">
        <f>IF(B1829="","",COUNTIF(SKU!C:C,B1829))</f>
        <v/>
      </c>
      <c r="H1829" s="64" t="str">
        <f>IF(A1829="","",IFERROR(VLOOKUP(TEXT(A1829,"0"),#REF!,7,FALSE),""))</f>
        <v/>
      </c>
      <c r="I1829" s="17" t="str">
        <f>IF(A1829="","",IFERROR(VLOOKUP(TEXT(A1829,"0"),#REF!,9,FALSE),""))</f>
        <v/>
      </c>
      <c r="J1829" s="19" t="str">
        <f>IF(A1829="","",IFERROR(VLOOKUP(TEXT(A1829,"0"),#REF!,10,FALSE),""))</f>
        <v/>
      </c>
      <c r="K1829" s="18" t="str">
        <f>IFERROR(INDEX(#REF!,MATCH(A1829,#REF!,0)),"")</f>
        <v/>
      </c>
      <c r="L1829" s="58" t="str">
        <f>IFERROR(INDEX(SKU!E:E,MATCH(B1829,SKU!C:C,0)),"")</f>
        <v/>
      </c>
      <c r="M1829" s="56"/>
      <c r="R1829" t="str">
        <f>IF(COUNTIF(ROMANEIOS!K:K,A1829)&gt;0,J1829,"")</f>
        <v/>
      </c>
    </row>
    <row r="1830" spans="1:18" ht="15.75" customHeight="1" x14ac:dyDescent="0.25">
      <c r="A1830" s="42" t="str">
        <f>IFERROR(INDEX(NFS!F:F,MATCH(B1830,NFS!E:E,0)),"")</f>
        <v/>
      </c>
      <c r="E1830" s="11" t="str">
        <f>IF(B1830="","",COUNTIF(SKU!C:C,B1830))</f>
        <v/>
      </c>
      <c r="H1830" s="64" t="str">
        <f>IF(A1830="","",IFERROR(VLOOKUP(TEXT(A1830,"0"),#REF!,7,FALSE),""))</f>
        <v/>
      </c>
      <c r="I1830" s="17" t="str">
        <f>IF(A1830="","",IFERROR(VLOOKUP(TEXT(A1830,"0"),#REF!,9,FALSE),""))</f>
        <v/>
      </c>
      <c r="J1830" s="19" t="str">
        <f>IF(A1830="","",IFERROR(VLOOKUP(TEXT(A1830,"0"),#REF!,10,FALSE),""))</f>
        <v/>
      </c>
      <c r="K1830" s="18" t="str">
        <f>IFERROR(INDEX(#REF!,MATCH(A1830,#REF!,0)),"")</f>
        <v/>
      </c>
      <c r="L1830" s="58" t="str">
        <f>IFERROR(INDEX(SKU!E:E,MATCH(B1830,SKU!C:C,0)),"")</f>
        <v/>
      </c>
      <c r="M1830" s="56"/>
      <c r="R1830" t="str">
        <f>IF(COUNTIF(ROMANEIOS!K:K,A1830)&gt;0,J1830,"")</f>
        <v/>
      </c>
    </row>
    <row r="1831" spans="1:18" ht="15.75" customHeight="1" x14ac:dyDescent="0.25">
      <c r="A1831" s="42" t="str">
        <f>IFERROR(INDEX(NFS!F:F,MATCH(B1831,NFS!E:E,0)),"")</f>
        <v/>
      </c>
      <c r="E1831" s="11" t="str">
        <f>IF(B1831="","",COUNTIF(SKU!C:C,B1831))</f>
        <v/>
      </c>
      <c r="H1831" s="64" t="str">
        <f>IF(A1831="","",IFERROR(VLOOKUP(TEXT(A1831,"0"),#REF!,7,FALSE),""))</f>
        <v/>
      </c>
      <c r="I1831" s="17" t="str">
        <f>IF(A1831="","",IFERROR(VLOOKUP(TEXT(A1831,"0"),#REF!,9,FALSE),""))</f>
        <v/>
      </c>
      <c r="J1831" s="19" t="str">
        <f>IF(A1831="","",IFERROR(VLOOKUP(TEXT(A1831,"0"),#REF!,10,FALSE),""))</f>
        <v/>
      </c>
      <c r="K1831" s="18" t="str">
        <f>IFERROR(INDEX(#REF!,MATCH(A1831,#REF!,0)),"")</f>
        <v/>
      </c>
      <c r="L1831" s="58" t="str">
        <f>IFERROR(INDEX(SKU!E:E,MATCH(B1831,SKU!C:C,0)),"")</f>
        <v/>
      </c>
      <c r="M1831" s="56"/>
      <c r="R1831" t="str">
        <f>IF(COUNTIF(ROMANEIOS!K:K,A1831)&gt;0,J1831,"")</f>
        <v/>
      </c>
    </row>
    <row r="1832" spans="1:18" ht="15.75" customHeight="1" x14ac:dyDescent="0.25">
      <c r="A1832" s="42" t="str">
        <f>IFERROR(INDEX(NFS!F:F,MATCH(B1832,NFS!E:E,0)),"")</f>
        <v/>
      </c>
      <c r="E1832" s="11" t="str">
        <f>IF(B1832="","",COUNTIF(SKU!C:C,B1832))</f>
        <v/>
      </c>
      <c r="H1832" s="64" t="str">
        <f>IF(A1832="","",IFERROR(VLOOKUP(TEXT(A1832,"0"),#REF!,7,FALSE),""))</f>
        <v/>
      </c>
      <c r="I1832" s="17" t="str">
        <f>IF(A1832="","",IFERROR(VLOOKUP(TEXT(A1832,"0"),#REF!,9,FALSE),""))</f>
        <v/>
      </c>
      <c r="J1832" s="19" t="str">
        <f>IF(A1832="","",IFERROR(VLOOKUP(TEXT(A1832,"0"),#REF!,10,FALSE),""))</f>
        <v/>
      </c>
      <c r="K1832" s="18" t="str">
        <f>IFERROR(INDEX(#REF!,MATCH(A1832,#REF!,0)),"")</f>
        <v/>
      </c>
      <c r="L1832" s="58" t="str">
        <f>IFERROR(INDEX(SKU!E:E,MATCH(B1832,SKU!C:C,0)),"")</f>
        <v/>
      </c>
      <c r="M1832" s="56"/>
      <c r="R1832" t="str">
        <f>IF(COUNTIF(ROMANEIOS!K:K,A1832)&gt;0,J1832,"")</f>
        <v/>
      </c>
    </row>
    <row r="1833" spans="1:18" ht="15.75" customHeight="1" x14ac:dyDescent="0.25">
      <c r="A1833" s="42" t="str">
        <f>IFERROR(INDEX(NFS!F:F,MATCH(B1833,NFS!E:E,0)),"")</f>
        <v/>
      </c>
      <c r="E1833" s="11" t="str">
        <f>IF(B1833="","",COUNTIF(SKU!C:C,B1833))</f>
        <v/>
      </c>
      <c r="H1833" s="64" t="str">
        <f>IF(A1833="","",IFERROR(VLOOKUP(TEXT(A1833,"0"),#REF!,7,FALSE),""))</f>
        <v/>
      </c>
      <c r="I1833" s="17" t="str">
        <f>IF(A1833="","",IFERROR(VLOOKUP(TEXT(A1833,"0"),#REF!,9,FALSE),""))</f>
        <v/>
      </c>
      <c r="J1833" s="19" t="str">
        <f>IF(A1833="","",IFERROR(VLOOKUP(TEXT(A1833,"0"),#REF!,10,FALSE),""))</f>
        <v/>
      </c>
      <c r="K1833" s="18" t="str">
        <f>IFERROR(INDEX(#REF!,MATCH(A1833,#REF!,0)),"")</f>
        <v/>
      </c>
      <c r="L1833" s="58" t="str">
        <f>IFERROR(INDEX(SKU!E:E,MATCH(B1833,SKU!C:C,0)),"")</f>
        <v/>
      </c>
      <c r="M1833" s="56"/>
      <c r="R1833" t="str">
        <f>IF(COUNTIF(ROMANEIOS!K:K,A1833)&gt;0,J1833,"")</f>
        <v/>
      </c>
    </row>
    <row r="1834" spans="1:18" ht="15.75" customHeight="1" x14ac:dyDescent="0.25">
      <c r="A1834" s="42" t="str">
        <f>IFERROR(INDEX(NFS!F:F,MATCH(B1834,NFS!E:E,0)),"")</f>
        <v/>
      </c>
      <c r="E1834" s="11" t="str">
        <f>IF(B1834="","",COUNTIF(SKU!C:C,B1834))</f>
        <v/>
      </c>
      <c r="H1834" s="64" t="str">
        <f>IF(A1834="","",IFERROR(VLOOKUP(TEXT(A1834,"0"),#REF!,7,FALSE),""))</f>
        <v/>
      </c>
      <c r="I1834" s="17" t="str">
        <f>IF(A1834="","",IFERROR(VLOOKUP(TEXT(A1834,"0"),#REF!,9,FALSE),""))</f>
        <v/>
      </c>
      <c r="J1834" s="19" t="str">
        <f>IF(A1834="","",IFERROR(VLOOKUP(TEXT(A1834,"0"),#REF!,10,FALSE),""))</f>
        <v/>
      </c>
      <c r="K1834" s="18" t="str">
        <f>IFERROR(INDEX(#REF!,MATCH(A1834,#REF!,0)),"")</f>
        <v/>
      </c>
      <c r="L1834" s="58" t="str">
        <f>IFERROR(INDEX(SKU!E:E,MATCH(B1834,SKU!C:C,0)),"")</f>
        <v/>
      </c>
      <c r="M1834" s="56"/>
      <c r="R1834" t="str">
        <f>IF(COUNTIF(ROMANEIOS!K:K,A1834)&gt;0,J1834,"")</f>
        <v/>
      </c>
    </row>
    <row r="1835" spans="1:18" ht="15.75" customHeight="1" x14ac:dyDescent="0.25">
      <c r="A1835" s="42" t="str">
        <f>IFERROR(INDEX(NFS!F:F,MATCH(B1835,NFS!E:E,0)),"")</f>
        <v/>
      </c>
      <c r="E1835" s="11" t="str">
        <f>IF(B1835="","",COUNTIF(SKU!C:C,B1835))</f>
        <v/>
      </c>
      <c r="H1835" s="64" t="str">
        <f>IF(A1835="","",IFERROR(VLOOKUP(TEXT(A1835,"0"),#REF!,7,FALSE),""))</f>
        <v/>
      </c>
      <c r="I1835" s="17" t="str">
        <f>IF(A1835="","",IFERROR(VLOOKUP(TEXT(A1835,"0"),#REF!,9,FALSE),""))</f>
        <v/>
      </c>
      <c r="J1835" s="19" t="str">
        <f>IF(A1835="","",IFERROR(VLOOKUP(TEXT(A1835,"0"),#REF!,10,FALSE),""))</f>
        <v/>
      </c>
      <c r="K1835" s="18" t="str">
        <f>IFERROR(INDEX(#REF!,MATCH(A1835,#REF!,0)),"")</f>
        <v/>
      </c>
      <c r="L1835" s="58" t="str">
        <f>IFERROR(INDEX(SKU!E:E,MATCH(B1835,SKU!C:C,0)),"")</f>
        <v/>
      </c>
      <c r="M1835" s="56"/>
      <c r="R1835" t="str">
        <f>IF(COUNTIF(ROMANEIOS!K:K,A1835)&gt;0,J1835,"")</f>
        <v/>
      </c>
    </row>
    <row r="1836" spans="1:18" ht="15.75" customHeight="1" x14ac:dyDescent="0.25">
      <c r="A1836" s="42" t="str">
        <f>IFERROR(INDEX(NFS!F:F,MATCH(B1836,NFS!E:E,0)),"")</f>
        <v/>
      </c>
      <c r="E1836" s="11" t="str">
        <f>IF(B1836="","",COUNTIF(SKU!C:C,B1836))</f>
        <v/>
      </c>
      <c r="H1836" s="64" t="str">
        <f>IF(A1836="","",IFERROR(VLOOKUP(TEXT(A1836,"0"),#REF!,7,FALSE),""))</f>
        <v/>
      </c>
      <c r="I1836" s="17" t="str">
        <f>IF(A1836="","",IFERROR(VLOOKUP(TEXT(A1836,"0"),#REF!,9,FALSE),""))</f>
        <v/>
      </c>
      <c r="J1836" s="19" t="str">
        <f>IF(A1836="","",IFERROR(VLOOKUP(TEXT(A1836,"0"),#REF!,10,FALSE),""))</f>
        <v/>
      </c>
      <c r="K1836" s="18" t="str">
        <f>IFERROR(INDEX(#REF!,MATCH(A1836,#REF!,0)),"")</f>
        <v/>
      </c>
      <c r="L1836" s="58" t="str">
        <f>IFERROR(INDEX(SKU!E:E,MATCH(B1836,SKU!C:C,0)),"")</f>
        <v/>
      </c>
      <c r="M1836" s="56"/>
      <c r="R1836" t="str">
        <f>IF(COUNTIF(ROMANEIOS!K:K,A1836)&gt;0,J1836,"")</f>
        <v/>
      </c>
    </row>
    <row r="1837" spans="1:18" ht="15.75" customHeight="1" x14ac:dyDescent="0.25">
      <c r="A1837" s="42" t="str">
        <f>IFERROR(INDEX(NFS!F:F,MATCH(B1837,NFS!E:E,0)),"")</f>
        <v/>
      </c>
      <c r="E1837" s="11" t="str">
        <f>IF(B1837="","",COUNTIF(SKU!C:C,B1837))</f>
        <v/>
      </c>
      <c r="H1837" s="64" t="str">
        <f>IF(A1837="","",IFERROR(VLOOKUP(TEXT(A1837,"0"),#REF!,7,FALSE),""))</f>
        <v/>
      </c>
      <c r="I1837" s="17" t="str">
        <f>IF(A1837="","",IFERROR(VLOOKUP(TEXT(A1837,"0"),#REF!,9,FALSE),""))</f>
        <v/>
      </c>
      <c r="J1837" s="19" t="str">
        <f>IF(A1837="","",IFERROR(VLOOKUP(TEXT(A1837,"0"),#REF!,10,FALSE),""))</f>
        <v/>
      </c>
      <c r="K1837" s="18" t="str">
        <f>IFERROR(INDEX(#REF!,MATCH(A1837,#REF!,0)),"")</f>
        <v/>
      </c>
      <c r="L1837" s="58" t="str">
        <f>IFERROR(INDEX(SKU!E:E,MATCH(B1837,SKU!C:C,0)),"")</f>
        <v/>
      </c>
      <c r="M1837" s="56"/>
      <c r="R1837" t="str">
        <f>IF(COUNTIF(ROMANEIOS!K:K,A1837)&gt;0,J1837,"")</f>
        <v/>
      </c>
    </row>
    <row r="1838" spans="1:18" ht="15.75" customHeight="1" x14ac:dyDescent="0.25">
      <c r="A1838" s="42" t="str">
        <f>IFERROR(INDEX(NFS!F:F,MATCH(B1838,NFS!E:E,0)),"")</f>
        <v/>
      </c>
      <c r="E1838" s="11" t="str">
        <f>IF(B1838="","",COUNTIF(SKU!C:C,B1838))</f>
        <v/>
      </c>
      <c r="H1838" s="64" t="str">
        <f>IF(A1838="","",IFERROR(VLOOKUP(TEXT(A1838,"0"),#REF!,7,FALSE),""))</f>
        <v/>
      </c>
      <c r="I1838" s="17" t="str">
        <f>IF(A1838="","",IFERROR(VLOOKUP(TEXT(A1838,"0"),#REF!,9,FALSE),""))</f>
        <v/>
      </c>
      <c r="J1838" s="19" t="str">
        <f>IF(A1838="","",IFERROR(VLOOKUP(TEXT(A1838,"0"),#REF!,10,FALSE),""))</f>
        <v/>
      </c>
      <c r="K1838" s="18" t="str">
        <f>IFERROR(INDEX(#REF!,MATCH(A1838,#REF!,0)),"")</f>
        <v/>
      </c>
      <c r="L1838" s="58" t="str">
        <f>IFERROR(INDEX(SKU!E:E,MATCH(B1838,SKU!C:C,0)),"")</f>
        <v/>
      </c>
      <c r="M1838" s="56"/>
      <c r="R1838" t="str">
        <f>IF(COUNTIF(ROMANEIOS!K:K,A1838)&gt;0,J1838,"")</f>
        <v/>
      </c>
    </row>
    <row r="1839" spans="1:18" ht="15.75" customHeight="1" x14ac:dyDescent="0.25">
      <c r="A1839" s="42" t="str">
        <f>IFERROR(INDEX(NFS!F:F,MATCH(B1839,NFS!E:E,0)),"")</f>
        <v/>
      </c>
      <c r="E1839" s="11" t="str">
        <f>IF(B1839="","",COUNTIF(SKU!C:C,B1839))</f>
        <v/>
      </c>
      <c r="H1839" s="64" t="str">
        <f>IF(A1839="","",IFERROR(VLOOKUP(TEXT(A1839,"0"),#REF!,7,FALSE),""))</f>
        <v/>
      </c>
      <c r="I1839" s="17" t="str">
        <f>IF(A1839="","",IFERROR(VLOOKUP(TEXT(A1839,"0"),#REF!,9,FALSE),""))</f>
        <v/>
      </c>
      <c r="J1839" s="19" t="str">
        <f>IF(A1839="","",IFERROR(VLOOKUP(TEXT(A1839,"0"),#REF!,10,FALSE),""))</f>
        <v/>
      </c>
      <c r="K1839" s="18" t="str">
        <f>IFERROR(INDEX(#REF!,MATCH(A1839,#REF!,0)),"")</f>
        <v/>
      </c>
      <c r="L1839" s="58" t="str">
        <f>IFERROR(INDEX(SKU!E:E,MATCH(B1839,SKU!C:C,0)),"")</f>
        <v/>
      </c>
      <c r="M1839" s="56"/>
      <c r="R1839" t="str">
        <f>IF(COUNTIF(ROMANEIOS!K:K,A1839)&gt;0,J1839,"")</f>
        <v/>
      </c>
    </row>
    <row r="1840" spans="1:18" ht="15.75" customHeight="1" x14ac:dyDescent="0.25">
      <c r="A1840" s="42" t="str">
        <f>IFERROR(INDEX(NFS!F:F,MATCH(B1840,NFS!E:E,0)),"")</f>
        <v/>
      </c>
      <c r="E1840" s="11" t="str">
        <f>IF(B1840="","",COUNTIF(SKU!C:C,B1840))</f>
        <v/>
      </c>
      <c r="H1840" s="64" t="str">
        <f>IF(A1840="","",IFERROR(VLOOKUP(TEXT(A1840,"0"),#REF!,7,FALSE),""))</f>
        <v/>
      </c>
      <c r="I1840" s="17" t="str">
        <f>IF(A1840="","",IFERROR(VLOOKUP(TEXT(A1840,"0"),#REF!,9,FALSE),""))</f>
        <v/>
      </c>
      <c r="J1840" s="19" t="str">
        <f>IF(A1840="","",IFERROR(VLOOKUP(TEXT(A1840,"0"),#REF!,10,FALSE),""))</f>
        <v/>
      </c>
      <c r="K1840" s="18" t="str">
        <f>IFERROR(INDEX(#REF!,MATCH(A1840,#REF!,0)),"")</f>
        <v/>
      </c>
      <c r="L1840" s="58" t="str">
        <f>IFERROR(INDEX(SKU!E:E,MATCH(B1840,SKU!C:C,0)),"")</f>
        <v/>
      </c>
      <c r="M1840" s="56"/>
      <c r="R1840" t="str">
        <f>IF(COUNTIF(ROMANEIOS!K:K,A1840)&gt;0,J1840,"")</f>
        <v/>
      </c>
    </row>
    <row r="1841" spans="1:18" ht="15.75" customHeight="1" x14ac:dyDescent="0.25">
      <c r="A1841" s="42" t="str">
        <f>IFERROR(INDEX(NFS!F:F,MATCH(B1841,NFS!E:E,0)),"")</f>
        <v/>
      </c>
      <c r="E1841" s="11" t="str">
        <f>IF(B1841="","",COUNTIF(SKU!C:C,B1841))</f>
        <v/>
      </c>
      <c r="H1841" s="64" t="str">
        <f>IF(A1841="","",IFERROR(VLOOKUP(TEXT(A1841,"0"),#REF!,7,FALSE),""))</f>
        <v/>
      </c>
      <c r="I1841" s="17" t="str">
        <f>IF(A1841="","",IFERROR(VLOOKUP(TEXT(A1841,"0"),#REF!,9,FALSE),""))</f>
        <v/>
      </c>
      <c r="J1841" s="19" t="str">
        <f>IF(A1841="","",IFERROR(VLOOKUP(TEXT(A1841,"0"),#REF!,10,FALSE),""))</f>
        <v/>
      </c>
      <c r="K1841" s="18" t="str">
        <f>IFERROR(INDEX(#REF!,MATCH(A1841,#REF!,0)),"")</f>
        <v/>
      </c>
      <c r="L1841" s="58" t="str">
        <f>IFERROR(INDEX(SKU!E:E,MATCH(B1841,SKU!C:C,0)),"")</f>
        <v/>
      </c>
      <c r="M1841" s="56"/>
      <c r="R1841" t="str">
        <f>IF(COUNTIF(ROMANEIOS!K:K,A1841)&gt;0,J1841,"")</f>
        <v/>
      </c>
    </row>
    <row r="1842" spans="1:18" ht="15.75" customHeight="1" x14ac:dyDescent="0.25">
      <c r="A1842" s="42" t="str">
        <f>IFERROR(INDEX(NFS!F:F,MATCH(B1842,NFS!E:E,0)),"")</f>
        <v/>
      </c>
      <c r="E1842" s="11" t="str">
        <f>IF(B1842="","",COUNTIF(SKU!C:C,B1842))</f>
        <v/>
      </c>
      <c r="H1842" s="64" t="str">
        <f>IF(A1842="","",IFERROR(VLOOKUP(TEXT(A1842,"0"),#REF!,7,FALSE),""))</f>
        <v/>
      </c>
      <c r="I1842" s="17" t="str">
        <f>IF(A1842="","",IFERROR(VLOOKUP(TEXT(A1842,"0"),#REF!,9,FALSE),""))</f>
        <v/>
      </c>
      <c r="J1842" s="19" t="str">
        <f>IF(A1842="","",IFERROR(VLOOKUP(TEXT(A1842,"0"),#REF!,10,FALSE),""))</f>
        <v/>
      </c>
      <c r="K1842" s="18" t="str">
        <f>IFERROR(INDEX(#REF!,MATCH(A1842,#REF!,0)),"")</f>
        <v/>
      </c>
      <c r="L1842" s="58" t="str">
        <f>IFERROR(INDEX(SKU!E:E,MATCH(B1842,SKU!C:C,0)),"")</f>
        <v/>
      </c>
      <c r="M1842" s="56"/>
      <c r="R1842" t="str">
        <f>IF(COUNTIF(ROMANEIOS!K:K,A1842)&gt;0,J1842,"")</f>
        <v/>
      </c>
    </row>
    <row r="1843" spans="1:18" ht="15.75" customHeight="1" x14ac:dyDescent="0.25">
      <c r="A1843" s="42" t="str">
        <f>IFERROR(INDEX(NFS!F:F,MATCH(B1843,NFS!E:E,0)),"")</f>
        <v/>
      </c>
      <c r="E1843" s="11" t="str">
        <f>IF(B1843="","",COUNTIF(SKU!C:C,B1843))</f>
        <v/>
      </c>
      <c r="H1843" s="64" t="str">
        <f>IF(A1843="","",IFERROR(VLOOKUP(TEXT(A1843,"0"),#REF!,7,FALSE),""))</f>
        <v/>
      </c>
      <c r="I1843" s="17" t="str">
        <f>IF(A1843="","",IFERROR(VLOOKUP(TEXT(A1843,"0"),#REF!,9,FALSE),""))</f>
        <v/>
      </c>
      <c r="J1843" s="19" t="str">
        <f>IF(A1843="","",IFERROR(VLOOKUP(TEXT(A1843,"0"),#REF!,10,FALSE),""))</f>
        <v/>
      </c>
      <c r="K1843" s="18" t="str">
        <f>IFERROR(INDEX(#REF!,MATCH(A1843,#REF!,0)),"")</f>
        <v/>
      </c>
      <c r="L1843" s="58" t="str">
        <f>IFERROR(INDEX(SKU!E:E,MATCH(B1843,SKU!C:C,0)),"")</f>
        <v/>
      </c>
      <c r="M1843" s="56"/>
      <c r="R1843" t="str">
        <f>IF(COUNTIF(ROMANEIOS!K:K,A1843)&gt;0,J1843,"")</f>
        <v/>
      </c>
    </row>
    <row r="1844" spans="1:18" ht="15.75" customHeight="1" x14ac:dyDescent="0.25">
      <c r="A1844" s="42" t="str">
        <f>IFERROR(INDEX(NFS!F:F,MATCH(B1844,NFS!E:E,0)),"")</f>
        <v/>
      </c>
      <c r="E1844" s="11" t="str">
        <f>IF(B1844="","",COUNTIF(SKU!C:C,B1844))</f>
        <v/>
      </c>
      <c r="H1844" s="64" t="str">
        <f>IF(A1844="","",IFERROR(VLOOKUP(TEXT(A1844,"0"),#REF!,7,FALSE),""))</f>
        <v/>
      </c>
      <c r="I1844" s="17" t="str">
        <f>IF(A1844="","",IFERROR(VLOOKUP(TEXT(A1844,"0"),#REF!,9,FALSE),""))</f>
        <v/>
      </c>
      <c r="J1844" s="19" t="str">
        <f>IF(A1844="","",IFERROR(VLOOKUP(TEXT(A1844,"0"),#REF!,10,FALSE),""))</f>
        <v/>
      </c>
      <c r="K1844" s="18" t="str">
        <f>IFERROR(INDEX(#REF!,MATCH(A1844,#REF!,0)),"")</f>
        <v/>
      </c>
      <c r="L1844" s="58" t="str">
        <f>IFERROR(INDEX(SKU!E:E,MATCH(B1844,SKU!C:C,0)),"")</f>
        <v/>
      </c>
      <c r="M1844" s="56"/>
      <c r="R1844" t="str">
        <f>IF(COUNTIF(ROMANEIOS!K:K,A1844)&gt;0,J1844,"")</f>
        <v/>
      </c>
    </row>
    <row r="1845" spans="1:18" ht="15.75" customHeight="1" x14ac:dyDescent="0.25">
      <c r="A1845" s="42" t="str">
        <f>IFERROR(INDEX(NFS!F:F,MATCH(B1845,NFS!E:E,0)),"")</f>
        <v/>
      </c>
      <c r="E1845" s="11" t="str">
        <f>IF(B1845="","",COUNTIF(SKU!C:C,B1845))</f>
        <v/>
      </c>
      <c r="H1845" s="64" t="str">
        <f>IF(A1845="","",IFERROR(VLOOKUP(TEXT(A1845,"0"),#REF!,7,FALSE),""))</f>
        <v/>
      </c>
      <c r="I1845" s="17" t="str">
        <f>IF(A1845="","",IFERROR(VLOOKUP(TEXT(A1845,"0"),#REF!,9,FALSE),""))</f>
        <v/>
      </c>
      <c r="J1845" s="19" t="str">
        <f>IF(A1845="","",IFERROR(VLOOKUP(TEXT(A1845,"0"),#REF!,10,FALSE),""))</f>
        <v/>
      </c>
      <c r="K1845" s="18" t="str">
        <f>IFERROR(INDEX(#REF!,MATCH(A1845,#REF!,0)),"")</f>
        <v/>
      </c>
      <c r="L1845" s="58" t="str">
        <f>IFERROR(INDEX(SKU!E:E,MATCH(B1845,SKU!C:C,0)),"")</f>
        <v/>
      </c>
      <c r="M1845" s="56"/>
      <c r="R1845" t="str">
        <f>IF(COUNTIF(ROMANEIOS!K:K,A1845)&gt;0,J1845,"")</f>
        <v/>
      </c>
    </row>
    <row r="1846" spans="1:18" ht="15.75" customHeight="1" x14ac:dyDescent="0.25">
      <c r="A1846" s="42" t="str">
        <f>IFERROR(INDEX(NFS!F:F,MATCH(B1846,NFS!E:E,0)),"")</f>
        <v/>
      </c>
      <c r="E1846" s="11" t="str">
        <f>IF(B1846="","",COUNTIF(SKU!C:C,B1846))</f>
        <v/>
      </c>
      <c r="H1846" s="64" t="str">
        <f>IF(A1846="","",IFERROR(VLOOKUP(TEXT(A1846,"0"),#REF!,7,FALSE),""))</f>
        <v/>
      </c>
      <c r="I1846" s="17" t="str">
        <f>IF(A1846="","",IFERROR(VLOOKUP(TEXT(A1846,"0"),#REF!,9,FALSE),""))</f>
        <v/>
      </c>
      <c r="J1846" s="19" t="str">
        <f>IF(A1846="","",IFERROR(VLOOKUP(TEXT(A1846,"0"),#REF!,10,FALSE),""))</f>
        <v/>
      </c>
      <c r="K1846" s="18" t="str">
        <f>IFERROR(INDEX(#REF!,MATCH(A1846,#REF!,0)),"")</f>
        <v/>
      </c>
      <c r="L1846" s="58" t="str">
        <f>IFERROR(INDEX(SKU!E:E,MATCH(B1846,SKU!C:C,0)),"")</f>
        <v/>
      </c>
      <c r="M1846" s="56"/>
      <c r="R1846" t="str">
        <f>IF(COUNTIF(ROMANEIOS!K:K,A1846)&gt;0,J1846,"")</f>
        <v/>
      </c>
    </row>
    <row r="1847" spans="1:18" ht="15.75" customHeight="1" x14ac:dyDescent="0.25">
      <c r="A1847" s="42" t="str">
        <f>IFERROR(INDEX(NFS!F:F,MATCH(B1847,NFS!E:E,0)),"")</f>
        <v/>
      </c>
      <c r="E1847" s="11" t="str">
        <f>IF(B1847="","",COUNTIF(SKU!C:C,B1847))</f>
        <v/>
      </c>
      <c r="H1847" s="64" t="str">
        <f>IF(A1847="","",IFERROR(VLOOKUP(TEXT(A1847,"0"),#REF!,7,FALSE),""))</f>
        <v/>
      </c>
      <c r="I1847" s="17" t="str">
        <f>IF(A1847="","",IFERROR(VLOOKUP(TEXT(A1847,"0"),#REF!,9,FALSE),""))</f>
        <v/>
      </c>
      <c r="J1847" s="19" t="str">
        <f>IF(A1847="","",IFERROR(VLOOKUP(TEXT(A1847,"0"),#REF!,10,FALSE),""))</f>
        <v/>
      </c>
      <c r="K1847" s="18" t="str">
        <f>IFERROR(INDEX(#REF!,MATCH(A1847,#REF!,0)),"")</f>
        <v/>
      </c>
      <c r="L1847" s="58" t="str">
        <f>IFERROR(INDEX(SKU!E:E,MATCH(B1847,SKU!C:C,0)),"")</f>
        <v/>
      </c>
      <c r="M1847" s="56"/>
      <c r="R1847" t="str">
        <f>IF(COUNTIF(ROMANEIOS!K:K,A1847)&gt;0,J1847,"")</f>
        <v/>
      </c>
    </row>
    <row r="1848" spans="1:18" ht="15.75" customHeight="1" x14ac:dyDescent="0.25">
      <c r="A1848" s="42" t="str">
        <f>IFERROR(INDEX(NFS!F:F,MATCH(B1848,NFS!E:E,0)),"")</f>
        <v/>
      </c>
      <c r="E1848" s="11" t="str">
        <f>IF(B1848="","",COUNTIF(SKU!C:C,B1848))</f>
        <v/>
      </c>
      <c r="H1848" s="64" t="str">
        <f>IF(A1848="","",IFERROR(VLOOKUP(TEXT(A1848,"0"),#REF!,7,FALSE),""))</f>
        <v/>
      </c>
      <c r="I1848" s="17" t="str">
        <f>IF(A1848="","",IFERROR(VLOOKUP(TEXT(A1848,"0"),#REF!,9,FALSE),""))</f>
        <v/>
      </c>
      <c r="J1848" s="19" t="str">
        <f>IF(A1848="","",IFERROR(VLOOKUP(TEXT(A1848,"0"),#REF!,10,FALSE),""))</f>
        <v/>
      </c>
      <c r="K1848" s="18" t="str">
        <f>IFERROR(INDEX(#REF!,MATCH(A1848,#REF!,0)),"")</f>
        <v/>
      </c>
      <c r="L1848" s="58" t="str">
        <f>IFERROR(INDEX(SKU!E:E,MATCH(B1848,SKU!C:C,0)),"")</f>
        <v/>
      </c>
      <c r="M1848" s="56"/>
      <c r="R1848" t="str">
        <f>IF(COUNTIF(ROMANEIOS!K:K,A1848)&gt;0,J1848,"")</f>
        <v/>
      </c>
    </row>
    <row r="1849" spans="1:18" ht="15.75" customHeight="1" x14ac:dyDescent="0.25">
      <c r="A1849" s="42" t="str">
        <f>IFERROR(INDEX(NFS!F:F,MATCH(B1849,NFS!E:E,0)),"")</f>
        <v/>
      </c>
      <c r="E1849" s="11" t="str">
        <f>IF(B1849="","",COUNTIF(SKU!C:C,B1849))</f>
        <v/>
      </c>
      <c r="H1849" s="64" t="str">
        <f>IF(A1849="","",IFERROR(VLOOKUP(TEXT(A1849,"0"),#REF!,7,FALSE),""))</f>
        <v/>
      </c>
      <c r="I1849" s="17" t="str">
        <f>IF(A1849="","",IFERROR(VLOOKUP(TEXT(A1849,"0"),#REF!,9,FALSE),""))</f>
        <v/>
      </c>
      <c r="J1849" s="19" t="str">
        <f>IF(A1849="","",IFERROR(VLOOKUP(TEXT(A1849,"0"),#REF!,10,FALSE),""))</f>
        <v/>
      </c>
      <c r="K1849" s="18" t="str">
        <f>IFERROR(INDEX(#REF!,MATCH(A1849,#REF!,0)),"")</f>
        <v/>
      </c>
      <c r="L1849" s="58" t="str">
        <f>IFERROR(INDEX(SKU!E:E,MATCH(B1849,SKU!C:C,0)),"")</f>
        <v/>
      </c>
      <c r="M1849" s="56"/>
      <c r="R1849" t="str">
        <f>IF(COUNTIF(ROMANEIOS!K:K,A1849)&gt;0,J1849,"")</f>
        <v/>
      </c>
    </row>
    <row r="1850" spans="1:18" ht="15.75" customHeight="1" x14ac:dyDescent="0.25">
      <c r="A1850" s="42" t="str">
        <f>IFERROR(INDEX(NFS!F:F,MATCH(B1850,NFS!E:E,0)),"")</f>
        <v/>
      </c>
      <c r="E1850" s="11" t="str">
        <f>IF(B1850="","",COUNTIF(SKU!C:C,B1850))</f>
        <v/>
      </c>
      <c r="H1850" s="64" t="str">
        <f>IF(A1850="","",IFERROR(VLOOKUP(TEXT(A1850,"0"),#REF!,7,FALSE),""))</f>
        <v/>
      </c>
      <c r="I1850" s="17" t="str">
        <f>IF(A1850="","",IFERROR(VLOOKUP(TEXT(A1850,"0"),#REF!,9,FALSE),""))</f>
        <v/>
      </c>
      <c r="J1850" s="19" t="str">
        <f>IF(A1850="","",IFERROR(VLOOKUP(TEXT(A1850,"0"),#REF!,10,FALSE),""))</f>
        <v/>
      </c>
      <c r="K1850" s="18" t="str">
        <f>IFERROR(INDEX(#REF!,MATCH(A1850,#REF!,0)),"")</f>
        <v/>
      </c>
      <c r="L1850" s="58" t="str">
        <f>IFERROR(INDEX(SKU!E:E,MATCH(B1850,SKU!C:C,0)),"")</f>
        <v/>
      </c>
      <c r="M1850" s="56"/>
      <c r="R1850" t="str">
        <f>IF(COUNTIF(ROMANEIOS!K:K,A1850)&gt;0,J1850,"")</f>
        <v/>
      </c>
    </row>
    <row r="1851" spans="1:18" ht="15.75" customHeight="1" x14ac:dyDescent="0.25">
      <c r="A1851" s="42" t="str">
        <f>IFERROR(INDEX(NFS!F:F,MATCH(B1851,NFS!E:E,0)),"")</f>
        <v/>
      </c>
      <c r="E1851" s="11" t="str">
        <f>IF(B1851="","",COUNTIF(SKU!C:C,B1851))</f>
        <v/>
      </c>
      <c r="H1851" s="64" t="str">
        <f>IF(A1851="","",IFERROR(VLOOKUP(TEXT(A1851,"0"),#REF!,7,FALSE),""))</f>
        <v/>
      </c>
      <c r="I1851" s="17" t="str">
        <f>IF(A1851="","",IFERROR(VLOOKUP(TEXT(A1851,"0"),#REF!,9,FALSE),""))</f>
        <v/>
      </c>
      <c r="J1851" s="19" t="str">
        <f>IF(A1851="","",IFERROR(VLOOKUP(TEXT(A1851,"0"),#REF!,10,FALSE),""))</f>
        <v/>
      </c>
      <c r="K1851" s="18" t="str">
        <f>IFERROR(INDEX(#REF!,MATCH(A1851,#REF!,0)),"")</f>
        <v/>
      </c>
      <c r="L1851" s="58" t="str">
        <f>IFERROR(INDEX(SKU!E:E,MATCH(B1851,SKU!C:C,0)),"")</f>
        <v/>
      </c>
      <c r="M1851" s="56"/>
      <c r="R1851" t="str">
        <f>IF(COUNTIF(ROMANEIOS!K:K,A1851)&gt;0,J1851,"")</f>
        <v/>
      </c>
    </row>
    <row r="1852" spans="1:18" ht="15.75" customHeight="1" x14ac:dyDescent="0.25">
      <c r="A1852" s="42" t="str">
        <f>IFERROR(INDEX(NFS!F:F,MATCH(B1852,NFS!E:E,0)),"")</f>
        <v/>
      </c>
      <c r="E1852" s="11" t="str">
        <f>IF(B1852="","",COUNTIF(SKU!C:C,B1852))</f>
        <v/>
      </c>
      <c r="H1852" s="64" t="str">
        <f>IF(A1852="","",IFERROR(VLOOKUP(TEXT(A1852,"0"),#REF!,7,FALSE),""))</f>
        <v/>
      </c>
      <c r="I1852" s="17" t="str">
        <f>IF(A1852="","",IFERROR(VLOOKUP(TEXT(A1852,"0"),#REF!,9,FALSE),""))</f>
        <v/>
      </c>
      <c r="J1852" s="19" t="str">
        <f>IF(A1852="","",IFERROR(VLOOKUP(TEXT(A1852,"0"),#REF!,10,FALSE),""))</f>
        <v/>
      </c>
      <c r="K1852" s="18" t="str">
        <f>IFERROR(INDEX(#REF!,MATCH(A1852,#REF!,0)),"")</f>
        <v/>
      </c>
      <c r="L1852" s="58" t="str">
        <f>IFERROR(INDEX(SKU!E:E,MATCH(B1852,SKU!C:C,0)),"")</f>
        <v/>
      </c>
      <c r="M1852" s="56"/>
      <c r="R1852" t="str">
        <f>IF(COUNTIF(ROMANEIOS!K:K,A1852)&gt;0,J1852,"")</f>
        <v/>
      </c>
    </row>
    <row r="1853" spans="1:18" ht="15.75" customHeight="1" x14ac:dyDescent="0.25">
      <c r="A1853" s="42" t="str">
        <f>IFERROR(INDEX(NFS!F:F,MATCH(B1853,NFS!E:E,0)),"")</f>
        <v/>
      </c>
      <c r="E1853" s="11" t="str">
        <f>IF(B1853="","",COUNTIF(SKU!C:C,B1853))</f>
        <v/>
      </c>
      <c r="H1853" s="64" t="str">
        <f>IF(A1853="","",IFERROR(VLOOKUP(TEXT(A1853,"0"),#REF!,7,FALSE),""))</f>
        <v/>
      </c>
      <c r="I1853" s="17" t="str">
        <f>IF(A1853="","",IFERROR(VLOOKUP(TEXT(A1853,"0"),#REF!,9,FALSE),""))</f>
        <v/>
      </c>
      <c r="J1853" s="19" t="str">
        <f>IF(A1853="","",IFERROR(VLOOKUP(TEXT(A1853,"0"),#REF!,10,FALSE),""))</f>
        <v/>
      </c>
      <c r="K1853" s="18" t="str">
        <f>IFERROR(INDEX(#REF!,MATCH(A1853,#REF!,0)),"")</f>
        <v/>
      </c>
      <c r="L1853" s="58" t="str">
        <f>IFERROR(INDEX(SKU!E:E,MATCH(B1853,SKU!C:C,0)),"")</f>
        <v/>
      </c>
      <c r="M1853" s="56"/>
      <c r="R1853" t="str">
        <f>IF(COUNTIF(ROMANEIOS!K:K,A1853)&gt;0,J1853,"")</f>
        <v/>
      </c>
    </row>
    <row r="1854" spans="1:18" ht="15.75" customHeight="1" x14ac:dyDescent="0.25">
      <c r="A1854" s="42" t="str">
        <f>IFERROR(INDEX(NFS!F:F,MATCH(B1854,NFS!E:E,0)),"")</f>
        <v/>
      </c>
      <c r="E1854" s="11" t="str">
        <f>IF(B1854="","",COUNTIF(SKU!C:C,B1854))</f>
        <v/>
      </c>
      <c r="H1854" s="64" t="str">
        <f>IF(A1854="","",IFERROR(VLOOKUP(TEXT(A1854,"0"),#REF!,7,FALSE),""))</f>
        <v/>
      </c>
      <c r="I1854" s="17" t="str">
        <f>IF(A1854="","",IFERROR(VLOOKUP(TEXT(A1854,"0"),#REF!,9,FALSE),""))</f>
        <v/>
      </c>
      <c r="J1854" s="19" t="str">
        <f>IF(A1854="","",IFERROR(VLOOKUP(TEXT(A1854,"0"),#REF!,10,FALSE),""))</f>
        <v/>
      </c>
      <c r="K1854" s="18" t="str">
        <f>IFERROR(INDEX(#REF!,MATCH(A1854,#REF!,0)),"")</f>
        <v/>
      </c>
      <c r="L1854" s="58" t="str">
        <f>IFERROR(INDEX(SKU!E:E,MATCH(B1854,SKU!C:C,0)),"")</f>
        <v/>
      </c>
      <c r="M1854" s="56"/>
      <c r="R1854" t="str">
        <f>IF(COUNTIF(ROMANEIOS!K:K,A1854)&gt;0,J1854,"")</f>
        <v/>
      </c>
    </row>
    <row r="1855" spans="1:18" ht="15.75" customHeight="1" x14ac:dyDescent="0.25">
      <c r="A1855" s="42" t="str">
        <f>IFERROR(INDEX(NFS!F:F,MATCH(B1855,NFS!E:E,0)),"")</f>
        <v/>
      </c>
      <c r="E1855" s="11" t="str">
        <f>IF(B1855="","",COUNTIF(SKU!C:C,B1855))</f>
        <v/>
      </c>
      <c r="H1855" s="64" t="str">
        <f>IF(A1855="","",IFERROR(VLOOKUP(TEXT(A1855,"0"),#REF!,7,FALSE),""))</f>
        <v/>
      </c>
      <c r="I1855" s="17" t="str">
        <f>IF(A1855="","",IFERROR(VLOOKUP(TEXT(A1855,"0"),#REF!,9,FALSE),""))</f>
        <v/>
      </c>
      <c r="J1855" s="19" t="str">
        <f>IF(A1855="","",IFERROR(VLOOKUP(TEXT(A1855,"0"),#REF!,10,FALSE),""))</f>
        <v/>
      </c>
      <c r="K1855" s="18" t="str">
        <f>IFERROR(INDEX(#REF!,MATCH(A1855,#REF!,0)),"")</f>
        <v/>
      </c>
      <c r="L1855" s="58" t="str">
        <f>IFERROR(INDEX(SKU!E:E,MATCH(B1855,SKU!C:C,0)),"")</f>
        <v/>
      </c>
      <c r="M1855" s="56"/>
      <c r="R1855" t="str">
        <f>IF(COUNTIF(ROMANEIOS!K:K,A1855)&gt;0,J1855,"")</f>
        <v/>
      </c>
    </row>
    <row r="1856" spans="1:18" ht="15.75" customHeight="1" x14ac:dyDescent="0.25">
      <c r="A1856" s="42" t="str">
        <f>IFERROR(INDEX(NFS!F:F,MATCH(B1856,NFS!E:E,0)),"")</f>
        <v/>
      </c>
      <c r="E1856" s="11" t="str">
        <f>IF(B1856="","",COUNTIF(SKU!C:C,B1856))</f>
        <v/>
      </c>
      <c r="H1856" s="64" t="str">
        <f>IF(A1856="","",IFERROR(VLOOKUP(TEXT(A1856,"0"),#REF!,7,FALSE),""))</f>
        <v/>
      </c>
      <c r="I1856" s="17" t="str">
        <f>IF(A1856="","",IFERROR(VLOOKUP(TEXT(A1856,"0"),#REF!,9,FALSE),""))</f>
        <v/>
      </c>
      <c r="J1856" s="19" t="str">
        <f>IF(A1856="","",IFERROR(VLOOKUP(TEXT(A1856,"0"),#REF!,10,FALSE),""))</f>
        <v/>
      </c>
      <c r="K1856" s="18" t="str">
        <f>IFERROR(INDEX(#REF!,MATCH(A1856,#REF!,0)),"")</f>
        <v/>
      </c>
      <c r="L1856" s="58" t="str">
        <f>IFERROR(INDEX(SKU!E:E,MATCH(B1856,SKU!C:C,0)),"")</f>
        <v/>
      </c>
      <c r="M1856" s="56"/>
      <c r="R1856" t="str">
        <f>IF(COUNTIF(ROMANEIOS!K:K,A1856)&gt;0,J1856,"")</f>
        <v/>
      </c>
    </row>
    <row r="1857" spans="1:18" ht="15.75" customHeight="1" x14ac:dyDescent="0.25">
      <c r="A1857" s="42" t="str">
        <f>IFERROR(INDEX(NFS!F:F,MATCH(B1857,NFS!E:E,0)),"")</f>
        <v/>
      </c>
      <c r="E1857" s="11" t="str">
        <f>IF(B1857="","",COUNTIF(SKU!C:C,B1857))</f>
        <v/>
      </c>
      <c r="H1857" s="64" t="str">
        <f>IF(A1857="","",IFERROR(VLOOKUP(TEXT(A1857,"0"),#REF!,7,FALSE),""))</f>
        <v/>
      </c>
      <c r="I1857" s="17" t="str">
        <f>IF(A1857="","",IFERROR(VLOOKUP(TEXT(A1857,"0"),#REF!,9,FALSE),""))</f>
        <v/>
      </c>
      <c r="J1857" s="19" t="str">
        <f>IF(A1857="","",IFERROR(VLOOKUP(TEXT(A1857,"0"),#REF!,10,FALSE),""))</f>
        <v/>
      </c>
      <c r="K1857" s="18" t="str">
        <f>IFERROR(INDEX(#REF!,MATCH(A1857,#REF!,0)),"")</f>
        <v/>
      </c>
      <c r="L1857" s="58" t="str">
        <f>IFERROR(INDEX(SKU!E:E,MATCH(B1857,SKU!C:C,0)),"")</f>
        <v/>
      </c>
      <c r="M1857" s="56"/>
      <c r="R1857" t="str">
        <f>IF(COUNTIF(ROMANEIOS!K:K,A1857)&gt;0,J1857,"")</f>
        <v/>
      </c>
    </row>
    <row r="1858" spans="1:18" ht="15.75" customHeight="1" x14ac:dyDescent="0.25">
      <c r="A1858" s="42" t="str">
        <f>IFERROR(INDEX(NFS!F:F,MATCH(B1858,NFS!E:E,0)),"")</f>
        <v/>
      </c>
      <c r="E1858" s="11" t="str">
        <f>IF(B1858="","",COUNTIF(SKU!C:C,B1858))</f>
        <v/>
      </c>
      <c r="H1858" s="64" t="str">
        <f>IF(A1858="","",IFERROR(VLOOKUP(TEXT(A1858,"0"),#REF!,7,FALSE),""))</f>
        <v/>
      </c>
      <c r="I1858" s="17" t="str">
        <f>IF(A1858="","",IFERROR(VLOOKUP(TEXT(A1858,"0"),#REF!,9,FALSE),""))</f>
        <v/>
      </c>
      <c r="J1858" s="19" t="str">
        <f>IF(A1858="","",IFERROR(VLOOKUP(TEXT(A1858,"0"),#REF!,10,FALSE),""))</f>
        <v/>
      </c>
      <c r="K1858" s="18" t="str">
        <f>IFERROR(INDEX(#REF!,MATCH(A1858,#REF!,0)),"")</f>
        <v/>
      </c>
      <c r="L1858" s="58" t="str">
        <f>IFERROR(INDEX(SKU!E:E,MATCH(B1858,SKU!C:C,0)),"")</f>
        <v/>
      </c>
      <c r="M1858" s="56"/>
      <c r="R1858" t="str">
        <f>IF(COUNTIF(ROMANEIOS!K:K,A1858)&gt;0,J1858,"")</f>
        <v/>
      </c>
    </row>
    <row r="1859" spans="1:18" ht="15.75" customHeight="1" x14ac:dyDescent="0.25">
      <c r="A1859" s="42" t="str">
        <f>IFERROR(INDEX(NFS!F:F,MATCH(B1859,NFS!E:E,0)),"")</f>
        <v/>
      </c>
      <c r="E1859" s="11" t="str">
        <f>IF(B1859="","",COUNTIF(SKU!C:C,B1859))</f>
        <v/>
      </c>
      <c r="H1859" s="64" t="str">
        <f>IF(A1859="","",IFERROR(VLOOKUP(TEXT(A1859,"0"),#REF!,7,FALSE),""))</f>
        <v/>
      </c>
      <c r="I1859" s="17" t="str">
        <f>IF(A1859="","",IFERROR(VLOOKUP(TEXT(A1859,"0"),#REF!,9,FALSE),""))</f>
        <v/>
      </c>
      <c r="J1859" s="19" t="str">
        <f>IF(A1859="","",IFERROR(VLOOKUP(TEXT(A1859,"0"),#REF!,10,FALSE),""))</f>
        <v/>
      </c>
      <c r="K1859" s="18" t="str">
        <f>IFERROR(INDEX(#REF!,MATCH(A1859,#REF!,0)),"")</f>
        <v/>
      </c>
      <c r="L1859" s="58" t="str">
        <f>IFERROR(INDEX(SKU!E:E,MATCH(B1859,SKU!C:C,0)),"")</f>
        <v/>
      </c>
      <c r="M1859" s="56"/>
      <c r="R1859" t="str">
        <f>IF(COUNTIF(ROMANEIOS!K:K,A1859)&gt;0,J1859,"")</f>
        <v/>
      </c>
    </row>
    <row r="1860" spans="1:18" ht="15.75" customHeight="1" x14ac:dyDescent="0.25">
      <c r="A1860" s="42" t="str">
        <f>IFERROR(INDEX(NFS!F:F,MATCH(B1860,NFS!E:E,0)),"")</f>
        <v/>
      </c>
      <c r="E1860" s="11" t="str">
        <f>IF(B1860="","",COUNTIF(SKU!C:C,B1860))</f>
        <v/>
      </c>
      <c r="H1860" s="64" t="str">
        <f>IF(A1860="","",IFERROR(VLOOKUP(TEXT(A1860,"0"),#REF!,7,FALSE),""))</f>
        <v/>
      </c>
      <c r="I1860" s="17" t="str">
        <f>IF(A1860="","",IFERROR(VLOOKUP(TEXT(A1860,"0"),#REF!,9,FALSE),""))</f>
        <v/>
      </c>
      <c r="J1860" s="19" t="str">
        <f>IF(A1860="","",IFERROR(VLOOKUP(TEXT(A1860,"0"),#REF!,10,FALSE),""))</f>
        <v/>
      </c>
      <c r="K1860" s="18" t="str">
        <f>IFERROR(INDEX(#REF!,MATCH(A1860,#REF!,0)),"")</f>
        <v/>
      </c>
      <c r="L1860" s="58" t="str">
        <f>IFERROR(INDEX(SKU!E:E,MATCH(B1860,SKU!C:C,0)),"")</f>
        <v/>
      </c>
      <c r="M1860" s="56"/>
      <c r="R1860" t="str">
        <f>IF(COUNTIF(ROMANEIOS!K:K,A1860)&gt;0,J1860,"")</f>
        <v/>
      </c>
    </row>
    <row r="1861" spans="1:18" ht="15.75" customHeight="1" x14ac:dyDescent="0.25">
      <c r="A1861" s="42" t="str">
        <f>IFERROR(INDEX(NFS!F:F,MATCH(B1861,NFS!E:E,0)),"")</f>
        <v/>
      </c>
      <c r="E1861" s="11" t="str">
        <f>IF(B1861="","",COUNTIF(SKU!C:C,B1861))</f>
        <v/>
      </c>
      <c r="H1861" s="64" t="str">
        <f>IF(A1861="","",IFERROR(VLOOKUP(TEXT(A1861,"0"),#REF!,7,FALSE),""))</f>
        <v/>
      </c>
      <c r="I1861" s="17" t="str">
        <f>IF(A1861="","",IFERROR(VLOOKUP(TEXT(A1861,"0"),#REF!,9,FALSE),""))</f>
        <v/>
      </c>
      <c r="J1861" s="19" t="str">
        <f>IF(A1861="","",IFERROR(VLOOKUP(TEXT(A1861,"0"),#REF!,10,FALSE),""))</f>
        <v/>
      </c>
      <c r="K1861" s="18" t="str">
        <f>IFERROR(INDEX(#REF!,MATCH(A1861,#REF!,0)),"")</f>
        <v/>
      </c>
      <c r="L1861" s="58" t="str">
        <f>IFERROR(INDEX(SKU!E:E,MATCH(B1861,SKU!C:C,0)),"")</f>
        <v/>
      </c>
      <c r="M1861" s="56"/>
      <c r="R1861" t="str">
        <f>IF(COUNTIF(ROMANEIOS!K:K,A1861)&gt;0,J1861,"")</f>
        <v/>
      </c>
    </row>
    <row r="1862" spans="1:18" ht="15.75" customHeight="1" x14ac:dyDescent="0.25">
      <c r="A1862" s="42" t="str">
        <f>IFERROR(INDEX(NFS!F:F,MATCH(B1862,NFS!E:E,0)),"")</f>
        <v/>
      </c>
      <c r="E1862" s="11" t="str">
        <f>IF(B1862="","",COUNTIF(SKU!C:C,B1862))</f>
        <v/>
      </c>
      <c r="H1862" s="64" t="str">
        <f>IF(A1862="","",IFERROR(VLOOKUP(TEXT(A1862,"0"),#REF!,7,FALSE),""))</f>
        <v/>
      </c>
      <c r="I1862" s="17" t="str">
        <f>IF(A1862="","",IFERROR(VLOOKUP(TEXT(A1862,"0"),#REF!,9,FALSE),""))</f>
        <v/>
      </c>
      <c r="J1862" s="19" t="str">
        <f>IF(A1862="","",IFERROR(VLOOKUP(TEXT(A1862,"0"),#REF!,10,FALSE),""))</f>
        <v/>
      </c>
      <c r="K1862" s="18" t="str">
        <f>IFERROR(INDEX(#REF!,MATCH(A1862,#REF!,0)),"")</f>
        <v/>
      </c>
      <c r="L1862" s="58" t="str">
        <f>IFERROR(INDEX(SKU!E:E,MATCH(B1862,SKU!C:C,0)),"")</f>
        <v/>
      </c>
      <c r="M1862" s="56"/>
      <c r="R1862" t="str">
        <f>IF(COUNTIF(ROMANEIOS!K:K,A1862)&gt;0,J1862,"")</f>
        <v/>
      </c>
    </row>
    <row r="1863" spans="1:18" ht="15.75" customHeight="1" x14ac:dyDescent="0.25">
      <c r="A1863" s="42" t="str">
        <f>IFERROR(INDEX(NFS!F:F,MATCH(B1863,NFS!E:E,0)),"")</f>
        <v/>
      </c>
      <c r="E1863" s="11" t="str">
        <f>IF(B1863="","",COUNTIF(SKU!C:C,B1863))</f>
        <v/>
      </c>
      <c r="H1863" s="64" t="str">
        <f>IF(A1863="","",IFERROR(VLOOKUP(TEXT(A1863,"0"),#REF!,7,FALSE),""))</f>
        <v/>
      </c>
      <c r="I1863" s="17" t="str">
        <f>IF(A1863="","",IFERROR(VLOOKUP(TEXT(A1863,"0"),#REF!,9,FALSE),""))</f>
        <v/>
      </c>
      <c r="J1863" s="19" t="str">
        <f>IF(A1863="","",IFERROR(VLOOKUP(TEXT(A1863,"0"),#REF!,10,FALSE),""))</f>
        <v/>
      </c>
      <c r="K1863" s="18" t="str">
        <f>IFERROR(INDEX(#REF!,MATCH(A1863,#REF!,0)),"")</f>
        <v/>
      </c>
      <c r="L1863" s="58" t="str">
        <f>IFERROR(INDEX(SKU!E:E,MATCH(B1863,SKU!C:C,0)),"")</f>
        <v/>
      </c>
      <c r="M1863" s="56"/>
      <c r="R1863" t="str">
        <f>IF(COUNTIF(ROMANEIOS!K:K,A1863)&gt;0,J1863,"")</f>
        <v/>
      </c>
    </row>
    <row r="1864" spans="1:18" ht="15.75" customHeight="1" x14ac:dyDescent="0.25">
      <c r="A1864" s="42" t="str">
        <f>IFERROR(INDEX(NFS!F:F,MATCH(B1864,NFS!E:E,0)),"")</f>
        <v/>
      </c>
      <c r="E1864" s="11" t="str">
        <f>IF(B1864="","",COUNTIF(SKU!C:C,B1864))</f>
        <v/>
      </c>
      <c r="H1864" s="64" t="str">
        <f>IF(A1864="","",IFERROR(VLOOKUP(TEXT(A1864,"0"),#REF!,7,FALSE),""))</f>
        <v/>
      </c>
      <c r="I1864" s="17" t="str">
        <f>IF(A1864="","",IFERROR(VLOOKUP(TEXT(A1864,"0"),#REF!,9,FALSE),""))</f>
        <v/>
      </c>
      <c r="J1864" s="19" t="str">
        <f>IF(A1864="","",IFERROR(VLOOKUP(TEXT(A1864,"0"),#REF!,10,FALSE),""))</f>
        <v/>
      </c>
      <c r="K1864" s="18" t="str">
        <f>IFERROR(INDEX(#REF!,MATCH(A1864,#REF!,0)),"")</f>
        <v/>
      </c>
      <c r="L1864" s="58" t="str">
        <f>IFERROR(INDEX(SKU!E:E,MATCH(B1864,SKU!C:C,0)),"")</f>
        <v/>
      </c>
      <c r="M1864" s="56"/>
      <c r="R1864" t="str">
        <f>IF(COUNTIF(ROMANEIOS!K:K,A1864)&gt;0,J1864,"")</f>
        <v/>
      </c>
    </row>
    <row r="1865" spans="1:18" ht="15.75" customHeight="1" x14ac:dyDescent="0.25">
      <c r="A1865" s="42" t="str">
        <f>IFERROR(INDEX(NFS!F:F,MATCH(B1865,NFS!E:E,0)),"")</f>
        <v/>
      </c>
      <c r="E1865" s="11" t="str">
        <f>IF(B1865="","",COUNTIF(SKU!C:C,B1865))</f>
        <v/>
      </c>
      <c r="H1865" s="64" t="str">
        <f>IF(A1865="","",IFERROR(VLOOKUP(TEXT(A1865,"0"),#REF!,7,FALSE),""))</f>
        <v/>
      </c>
      <c r="I1865" s="17" t="str">
        <f>IF(A1865="","",IFERROR(VLOOKUP(TEXT(A1865,"0"),#REF!,9,FALSE),""))</f>
        <v/>
      </c>
      <c r="J1865" s="19" t="str">
        <f>IF(A1865="","",IFERROR(VLOOKUP(TEXT(A1865,"0"),#REF!,10,FALSE),""))</f>
        <v/>
      </c>
      <c r="K1865" s="18" t="str">
        <f>IFERROR(INDEX(#REF!,MATCH(A1865,#REF!,0)),"")</f>
        <v/>
      </c>
      <c r="L1865" s="58" t="str">
        <f>IFERROR(INDEX(SKU!E:E,MATCH(B1865,SKU!C:C,0)),"")</f>
        <v/>
      </c>
      <c r="M1865" s="56"/>
      <c r="R1865" t="str">
        <f>IF(COUNTIF(ROMANEIOS!K:K,A1865)&gt;0,J1865,"")</f>
        <v/>
      </c>
    </row>
    <row r="1866" spans="1:18" ht="15.75" customHeight="1" x14ac:dyDescent="0.25">
      <c r="A1866" s="42" t="str">
        <f>IFERROR(INDEX(NFS!F:F,MATCH(B1866,NFS!E:E,0)),"")</f>
        <v/>
      </c>
      <c r="E1866" s="11" t="str">
        <f>IF(B1866="","",COUNTIF(SKU!C:C,B1866))</f>
        <v/>
      </c>
      <c r="H1866" s="64" t="str">
        <f>IF(A1866="","",IFERROR(VLOOKUP(TEXT(A1866,"0"),#REF!,7,FALSE),""))</f>
        <v/>
      </c>
      <c r="I1866" s="17" t="str">
        <f>IF(A1866="","",IFERROR(VLOOKUP(TEXT(A1866,"0"),#REF!,9,FALSE),""))</f>
        <v/>
      </c>
      <c r="J1866" s="19" t="str">
        <f>IF(A1866="","",IFERROR(VLOOKUP(TEXT(A1866,"0"),#REF!,10,FALSE),""))</f>
        <v/>
      </c>
      <c r="K1866" s="18" t="str">
        <f>IFERROR(INDEX(#REF!,MATCH(A1866,#REF!,0)),"")</f>
        <v/>
      </c>
      <c r="L1866" s="58" t="str">
        <f>IFERROR(INDEX(SKU!E:E,MATCH(B1866,SKU!C:C,0)),"")</f>
        <v/>
      </c>
      <c r="M1866" s="56"/>
      <c r="R1866" t="str">
        <f>IF(COUNTIF(ROMANEIOS!K:K,A1866)&gt;0,J1866,"")</f>
        <v/>
      </c>
    </row>
    <row r="1867" spans="1:18" ht="15.75" customHeight="1" x14ac:dyDescent="0.25">
      <c r="A1867" s="42" t="str">
        <f>IFERROR(INDEX(NFS!F:F,MATCH(B1867,NFS!E:E,0)),"")</f>
        <v/>
      </c>
      <c r="E1867" s="11" t="str">
        <f>IF(B1867="","",COUNTIF(SKU!C:C,B1867))</f>
        <v/>
      </c>
      <c r="H1867" s="64" t="str">
        <f>IF(A1867="","",IFERROR(VLOOKUP(TEXT(A1867,"0"),#REF!,7,FALSE),""))</f>
        <v/>
      </c>
      <c r="I1867" s="17" t="str">
        <f>IF(A1867="","",IFERROR(VLOOKUP(TEXT(A1867,"0"),#REF!,9,FALSE),""))</f>
        <v/>
      </c>
      <c r="J1867" s="19" t="str">
        <f>IF(A1867="","",IFERROR(VLOOKUP(TEXT(A1867,"0"),#REF!,10,FALSE),""))</f>
        <v/>
      </c>
      <c r="K1867" s="18" t="str">
        <f>IFERROR(INDEX(#REF!,MATCH(A1867,#REF!,0)),"")</f>
        <v/>
      </c>
      <c r="L1867" s="58" t="str">
        <f>IFERROR(INDEX(SKU!E:E,MATCH(B1867,SKU!C:C,0)),"")</f>
        <v/>
      </c>
      <c r="M1867" s="56"/>
      <c r="R1867" t="str">
        <f>IF(COUNTIF(ROMANEIOS!K:K,A1867)&gt;0,J1867,"")</f>
        <v/>
      </c>
    </row>
    <row r="1868" spans="1:18" ht="15.75" customHeight="1" x14ac:dyDescent="0.25">
      <c r="A1868" s="42" t="str">
        <f>IFERROR(INDEX(NFS!F:F,MATCH(B1868,NFS!E:E,0)),"")</f>
        <v/>
      </c>
      <c r="E1868" s="11" t="str">
        <f>IF(B1868="","",COUNTIF(SKU!C:C,B1868))</f>
        <v/>
      </c>
      <c r="H1868" s="64" t="str">
        <f>IF(A1868="","",IFERROR(VLOOKUP(TEXT(A1868,"0"),#REF!,7,FALSE),""))</f>
        <v/>
      </c>
      <c r="I1868" s="17" t="str">
        <f>IF(A1868="","",IFERROR(VLOOKUP(TEXT(A1868,"0"),#REF!,9,FALSE),""))</f>
        <v/>
      </c>
      <c r="J1868" s="19" t="str">
        <f>IF(A1868="","",IFERROR(VLOOKUP(TEXT(A1868,"0"),#REF!,10,FALSE),""))</f>
        <v/>
      </c>
      <c r="K1868" s="18" t="str">
        <f>IFERROR(INDEX(#REF!,MATCH(A1868,#REF!,0)),"")</f>
        <v/>
      </c>
      <c r="L1868" s="58" t="str">
        <f>IFERROR(INDEX(SKU!E:E,MATCH(B1868,SKU!C:C,0)),"")</f>
        <v/>
      </c>
      <c r="M1868" s="56"/>
      <c r="R1868" t="str">
        <f>IF(COUNTIF(ROMANEIOS!K:K,A1868)&gt;0,J1868,"")</f>
        <v/>
      </c>
    </row>
    <row r="1869" spans="1:18" ht="15.75" customHeight="1" x14ac:dyDescent="0.25">
      <c r="A1869" s="42" t="str">
        <f>IFERROR(INDEX(NFS!F:F,MATCH(B1869,NFS!E:E,0)),"")</f>
        <v/>
      </c>
      <c r="E1869" s="11" t="str">
        <f>IF(B1869="","",COUNTIF(SKU!C:C,B1869))</f>
        <v/>
      </c>
      <c r="H1869" s="64" t="str">
        <f>IF(A1869="","",IFERROR(VLOOKUP(TEXT(A1869,"0"),#REF!,7,FALSE),""))</f>
        <v/>
      </c>
      <c r="I1869" s="17" t="str">
        <f>IF(A1869="","",IFERROR(VLOOKUP(TEXT(A1869,"0"),#REF!,9,FALSE),""))</f>
        <v/>
      </c>
      <c r="J1869" s="19" t="str">
        <f>IF(A1869="","",IFERROR(VLOOKUP(TEXT(A1869,"0"),#REF!,10,FALSE),""))</f>
        <v/>
      </c>
      <c r="K1869" s="18" t="str">
        <f>IFERROR(INDEX(#REF!,MATCH(A1869,#REF!,0)),"")</f>
        <v/>
      </c>
      <c r="L1869" s="58" t="str">
        <f>IFERROR(INDEX(SKU!E:E,MATCH(B1869,SKU!C:C,0)),"")</f>
        <v/>
      </c>
      <c r="M1869" s="56"/>
      <c r="R1869" t="str">
        <f>IF(COUNTIF(ROMANEIOS!K:K,A1869)&gt;0,J1869,"")</f>
        <v/>
      </c>
    </row>
    <row r="1870" spans="1:18" ht="15.75" customHeight="1" x14ac:dyDescent="0.25">
      <c r="A1870" s="42" t="str">
        <f>IFERROR(INDEX(NFS!F:F,MATCH(B1870,NFS!E:E,0)),"")</f>
        <v/>
      </c>
      <c r="E1870" s="11" t="str">
        <f>IF(B1870="","",COUNTIF(SKU!C:C,B1870))</f>
        <v/>
      </c>
      <c r="H1870" s="64" t="str">
        <f>IF(A1870="","",IFERROR(VLOOKUP(TEXT(A1870,"0"),#REF!,7,FALSE),""))</f>
        <v/>
      </c>
      <c r="I1870" s="17" t="str">
        <f>IF(A1870="","",IFERROR(VLOOKUP(TEXT(A1870,"0"),#REF!,9,FALSE),""))</f>
        <v/>
      </c>
      <c r="J1870" s="19" t="str">
        <f>IF(A1870="","",IFERROR(VLOOKUP(TEXT(A1870,"0"),#REF!,10,FALSE),""))</f>
        <v/>
      </c>
      <c r="K1870" s="18" t="str">
        <f>IFERROR(INDEX(#REF!,MATCH(A1870,#REF!,0)),"")</f>
        <v/>
      </c>
      <c r="L1870" s="58" t="str">
        <f>IFERROR(INDEX(SKU!E:E,MATCH(B1870,SKU!C:C,0)),"")</f>
        <v/>
      </c>
      <c r="M1870" s="56"/>
      <c r="R1870" t="str">
        <f>IF(COUNTIF(ROMANEIOS!K:K,A1870)&gt;0,J1870,"")</f>
        <v/>
      </c>
    </row>
    <row r="1871" spans="1:18" ht="15.75" customHeight="1" x14ac:dyDescent="0.25">
      <c r="A1871" s="42" t="str">
        <f>IFERROR(INDEX(NFS!F:F,MATCH(B1871,NFS!E:E,0)),"")</f>
        <v/>
      </c>
      <c r="E1871" s="11" t="str">
        <f>IF(B1871="","",COUNTIF(SKU!C:C,B1871))</f>
        <v/>
      </c>
      <c r="H1871" s="64" t="str">
        <f>IF(A1871="","",IFERROR(VLOOKUP(TEXT(A1871,"0"),#REF!,7,FALSE),""))</f>
        <v/>
      </c>
      <c r="I1871" s="17" t="str">
        <f>IF(A1871="","",IFERROR(VLOOKUP(TEXT(A1871,"0"),#REF!,9,FALSE),""))</f>
        <v/>
      </c>
      <c r="J1871" s="19" t="str">
        <f>IF(A1871="","",IFERROR(VLOOKUP(TEXT(A1871,"0"),#REF!,10,FALSE),""))</f>
        <v/>
      </c>
      <c r="K1871" s="18" t="str">
        <f>IFERROR(INDEX(#REF!,MATCH(A1871,#REF!,0)),"")</f>
        <v/>
      </c>
      <c r="L1871" s="58" t="str">
        <f>IFERROR(INDEX(SKU!E:E,MATCH(B1871,SKU!C:C,0)),"")</f>
        <v/>
      </c>
      <c r="M1871" s="56"/>
      <c r="R1871" t="str">
        <f>IF(COUNTIF(ROMANEIOS!K:K,A1871)&gt;0,J1871,"")</f>
        <v/>
      </c>
    </row>
    <row r="1872" spans="1:18" ht="15.75" customHeight="1" x14ac:dyDescent="0.25">
      <c r="A1872" s="42" t="str">
        <f>IFERROR(INDEX(NFS!F:F,MATCH(B1872,NFS!E:E,0)),"")</f>
        <v/>
      </c>
      <c r="E1872" s="11" t="str">
        <f>IF(B1872="","",COUNTIF(SKU!C:C,B1872))</f>
        <v/>
      </c>
      <c r="H1872" s="64" t="str">
        <f>IF(A1872="","",IFERROR(VLOOKUP(TEXT(A1872,"0"),#REF!,7,FALSE),""))</f>
        <v/>
      </c>
      <c r="I1872" s="17" t="str">
        <f>IF(A1872="","",IFERROR(VLOOKUP(TEXT(A1872,"0"),#REF!,9,FALSE),""))</f>
        <v/>
      </c>
      <c r="J1872" s="19" t="str">
        <f>IF(A1872="","",IFERROR(VLOOKUP(TEXT(A1872,"0"),#REF!,10,FALSE),""))</f>
        <v/>
      </c>
      <c r="K1872" s="18" t="str">
        <f>IFERROR(INDEX(#REF!,MATCH(A1872,#REF!,0)),"")</f>
        <v/>
      </c>
      <c r="L1872" s="58" t="str">
        <f>IFERROR(INDEX(SKU!E:E,MATCH(B1872,SKU!C:C,0)),"")</f>
        <v/>
      </c>
      <c r="M1872" s="56"/>
      <c r="R1872" t="str">
        <f>IF(COUNTIF(ROMANEIOS!K:K,A1872)&gt;0,J1872,"")</f>
        <v/>
      </c>
    </row>
    <row r="1873" spans="1:18" ht="15.75" customHeight="1" x14ac:dyDescent="0.25">
      <c r="A1873" s="42" t="str">
        <f>IFERROR(INDEX(NFS!F:F,MATCH(B1873,NFS!E:E,0)),"")</f>
        <v/>
      </c>
      <c r="E1873" s="11" t="str">
        <f>IF(B1873="","",COUNTIF(SKU!C:C,B1873))</f>
        <v/>
      </c>
      <c r="H1873" s="64" t="str">
        <f>IF(A1873="","",IFERROR(VLOOKUP(TEXT(A1873,"0"),#REF!,7,FALSE),""))</f>
        <v/>
      </c>
      <c r="I1873" s="17" t="str">
        <f>IF(A1873="","",IFERROR(VLOOKUP(TEXT(A1873,"0"),#REF!,9,FALSE),""))</f>
        <v/>
      </c>
      <c r="J1873" s="19" t="str">
        <f>IF(A1873="","",IFERROR(VLOOKUP(TEXT(A1873,"0"),#REF!,10,FALSE),""))</f>
        <v/>
      </c>
      <c r="K1873" s="18" t="str">
        <f>IFERROR(INDEX(#REF!,MATCH(A1873,#REF!,0)),"")</f>
        <v/>
      </c>
      <c r="L1873" s="58" t="str">
        <f>IFERROR(INDEX(SKU!E:E,MATCH(B1873,SKU!C:C,0)),"")</f>
        <v/>
      </c>
      <c r="M1873" s="56"/>
      <c r="R1873" t="str">
        <f>IF(COUNTIF(ROMANEIOS!K:K,A1873)&gt;0,J1873,"")</f>
        <v/>
      </c>
    </row>
    <row r="1874" spans="1:18" ht="15.75" customHeight="1" x14ac:dyDescent="0.25">
      <c r="A1874" s="42" t="str">
        <f>IFERROR(INDEX(NFS!F:F,MATCH(B1874,NFS!E:E,0)),"")</f>
        <v/>
      </c>
      <c r="E1874" s="11" t="str">
        <f>IF(B1874="","",COUNTIF(SKU!C:C,B1874))</f>
        <v/>
      </c>
      <c r="H1874" s="64" t="str">
        <f>IF(A1874="","",IFERROR(VLOOKUP(TEXT(A1874,"0"),#REF!,7,FALSE),""))</f>
        <v/>
      </c>
      <c r="I1874" s="17" t="str">
        <f>IF(A1874="","",IFERROR(VLOOKUP(TEXT(A1874,"0"),#REF!,9,FALSE),""))</f>
        <v/>
      </c>
      <c r="J1874" s="19" t="str">
        <f>IF(A1874="","",IFERROR(VLOOKUP(TEXT(A1874,"0"),#REF!,10,FALSE),""))</f>
        <v/>
      </c>
      <c r="K1874" s="18" t="str">
        <f>IFERROR(INDEX(#REF!,MATCH(A1874,#REF!,0)),"")</f>
        <v/>
      </c>
      <c r="L1874" s="58" t="str">
        <f>IFERROR(INDEX(SKU!E:E,MATCH(B1874,SKU!C:C,0)),"")</f>
        <v/>
      </c>
      <c r="M1874" s="56"/>
      <c r="R1874" t="str">
        <f>IF(COUNTIF(ROMANEIOS!K:K,A1874)&gt;0,J1874,"")</f>
        <v/>
      </c>
    </row>
    <row r="1875" spans="1:18" ht="15.75" customHeight="1" x14ac:dyDescent="0.25">
      <c r="A1875" s="42" t="str">
        <f>IFERROR(INDEX(NFS!F:F,MATCH(B1875,NFS!E:E,0)),"")</f>
        <v/>
      </c>
      <c r="E1875" s="11" t="str">
        <f>IF(B1875="","",COUNTIF(SKU!C:C,B1875))</f>
        <v/>
      </c>
      <c r="H1875" s="64" t="str">
        <f>IF(A1875="","",IFERROR(VLOOKUP(TEXT(A1875,"0"),#REF!,7,FALSE),""))</f>
        <v/>
      </c>
      <c r="I1875" s="17" t="str">
        <f>IF(A1875="","",IFERROR(VLOOKUP(TEXT(A1875,"0"),#REF!,9,FALSE),""))</f>
        <v/>
      </c>
      <c r="J1875" s="19" t="str">
        <f>IF(A1875="","",IFERROR(VLOOKUP(TEXT(A1875,"0"),#REF!,10,FALSE),""))</f>
        <v/>
      </c>
      <c r="K1875" s="18" t="str">
        <f>IFERROR(INDEX(#REF!,MATCH(A1875,#REF!,0)),"")</f>
        <v/>
      </c>
      <c r="L1875" s="58" t="str">
        <f>IFERROR(INDEX(SKU!E:E,MATCH(B1875,SKU!C:C,0)),"")</f>
        <v/>
      </c>
      <c r="M1875" s="56"/>
      <c r="R1875" t="str">
        <f>IF(COUNTIF(ROMANEIOS!K:K,A1875)&gt;0,J1875,"")</f>
        <v/>
      </c>
    </row>
    <row r="1876" spans="1:18" ht="15.75" customHeight="1" x14ac:dyDescent="0.25">
      <c r="A1876" s="42" t="str">
        <f>IFERROR(INDEX(NFS!F:F,MATCH(B1876,NFS!E:E,0)),"")</f>
        <v/>
      </c>
      <c r="E1876" s="11" t="str">
        <f>IF(B1876="","",COUNTIF(SKU!C:C,B1876))</f>
        <v/>
      </c>
      <c r="H1876" s="64" t="str">
        <f>IF(A1876="","",IFERROR(VLOOKUP(TEXT(A1876,"0"),#REF!,7,FALSE),""))</f>
        <v/>
      </c>
      <c r="I1876" s="17" t="str">
        <f>IF(A1876="","",IFERROR(VLOOKUP(TEXT(A1876,"0"),#REF!,9,FALSE),""))</f>
        <v/>
      </c>
      <c r="J1876" s="19" t="str">
        <f>IF(A1876="","",IFERROR(VLOOKUP(TEXT(A1876,"0"),#REF!,10,FALSE),""))</f>
        <v/>
      </c>
      <c r="K1876" s="18" t="str">
        <f>IFERROR(INDEX(#REF!,MATCH(A1876,#REF!,0)),"")</f>
        <v/>
      </c>
      <c r="L1876" s="58" t="str">
        <f>IFERROR(INDEX(SKU!E:E,MATCH(B1876,SKU!C:C,0)),"")</f>
        <v/>
      </c>
      <c r="M1876" s="56"/>
      <c r="R1876" t="str">
        <f>IF(COUNTIF(ROMANEIOS!K:K,A1876)&gt;0,J1876,"")</f>
        <v/>
      </c>
    </row>
    <row r="1877" spans="1:18" ht="15.75" customHeight="1" x14ac:dyDescent="0.25">
      <c r="A1877" s="42" t="str">
        <f>IFERROR(INDEX(NFS!F:F,MATCH(B1877,NFS!E:E,0)),"")</f>
        <v/>
      </c>
      <c r="E1877" s="11" t="str">
        <f>IF(B1877="","",COUNTIF(SKU!C:C,B1877))</f>
        <v/>
      </c>
      <c r="H1877" s="64" t="str">
        <f>IF(A1877="","",IFERROR(VLOOKUP(TEXT(A1877,"0"),#REF!,7,FALSE),""))</f>
        <v/>
      </c>
      <c r="I1877" s="17" t="str">
        <f>IF(A1877="","",IFERROR(VLOOKUP(TEXT(A1877,"0"),#REF!,9,FALSE),""))</f>
        <v/>
      </c>
      <c r="J1877" s="19" t="str">
        <f>IF(A1877="","",IFERROR(VLOOKUP(TEXT(A1877,"0"),#REF!,10,FALSE),""))</f>
        <v/>
      </c>
      <c r="K1877" s="18" t="str">
        <f>IFERROR(INDEX(#REF!,MATCH(A1877,#REF!,0)),"")</f>
        <v/>
      </c>
      <c r="L1877" s="58" t="str">
        <f>IFERROR(INDEX(SKU!E:E,MATCH(B1877,SKU!C:C,0)),"")</f>
        <v/>
      </c>
      <c r="M1877" s="56"/>
      <c r="R1877" t="str">
        <f>IF(COUNTIF(ROMANEIOS!K:K,A1877)&gt;0,J1877,"")</f>
        <v/>
      </c>
    </row>
    <row r="1878" spans="1:18" ht="15.75" customHeight="1" x14ac:dyDescent="0.25">
      <c r="A1878" s="42" t="str">
        <f>IFERROR(INDEX(NFS!F:F,MATCH(B1878,NFS!E:E,0)),"")</f>
        <v/>
      </c>
      <c r="E1878" s="11" t="str">
        <f>IF(B1878="","",COUNTIF(SKU!C:C,B1878))</f>
        <v/>
      </c>
      <c r="H1878" s="64" t="str">
        <f>IF(A1878="","",IFERROR(VLOOKUP(TEXT(A1878,"0"),#REF!,7,FALSE),""))</f>
        <v/>
      </c>
      <c r="I1878" s="17" t="str">
        <f>IF(A1878="","",IFERROR(VLOOKUP(TEXT(A1878,"0"),#REF!,9,FALSE),""))</f>
        <v/>
      </c>
      <c r="J1878" s="19" t="str">
        <f>IF(A1878="","",IFERROR(VLOOKUP(TEXT(A1878,"0"),#REF!,10,FALSE),""))</f>
        <v/>
      </c>
      <c r="K1878" s="18" t="str">
        <f>IFERROR(INDEX(#REF!,MATCH(A1878,#REF!,0)),"")</f>
        <v/>
      </c>
      <c r="L1878" s="58" t="str">
        <f>IFERROR(INDEX(SKU!E:E,MATCH(B1878,SKU!C:C,0)),"")</f>
        <v/>
      </c>
      <c r="M1878" s="56"/>
      <c r="R1878" t="str">
        <f>IF(COUNTIF(ROMANEIOS!K:K,A1878)&gt;0,J1878,"")</f>
        <v/>
      </c>
    </row>
    <row r="1879" spans="1:18" ht="15.75" customHeight="1" x14ac:dyDescent="0.25">
      <c r="A1879" s="42" t="str">
        <f>IFERROR(INDEX(NFS!F:F,MATCH(B1879,NFS!E:E,0)),"")</f>
        <v/>
      </c>
      <c r="E1879" s="11" t="str">
        <f>IF(B1879="","",COUNTIF(SKU!C:C,B1879))</f>
        <v/>
      </c>
      <c r="H1879" s="64" t="str">
        <f>IF(A1879="","",IFERROR(VLOOKUP(TEXT(A1879,"0"),#REF!,7,FALSE),""))</f>
        <v/>
      </c>
      <c r="I1879" s="17" t="str">
        <f>IF(A1879="","",IFERROR(VLOOKUP(TEXT(A1879,"0"),#REF!,9,FALSE),""))</f>
        <v/>
      </c>
      <c r="J1879" s="19" t="str">
        <f>IF(A1879="","",IFERROR(VLOOKUP(TEXT(A1879,"0"),#REF!,10,FALSE),""))</f>
        <v/>
      </c>
      <c r="K1879" s="18" t="str">
        <f>IFERROR(INDEX(#REF!,MATCH(A1879,#REF!,0)),"")</f>
        <v/>
      </c>
      <c r="L1879" s="58" t="str">
        <f>IFERROR(INDEX(SKU!E:E,MATCH(B1879,SKU!C:C,0)),"")</f>
        <v/>
      </c>
      <c r="M1879" s="56"/>
      <c r="R1879" t="str">
        <f>IF(COUNTIF(ROMANEIOS!K:K,A1879)&gt;0,J1879,"")</f>
        <v/>
      </c>
    </row>
    <row r="1880" spans="1:18" ht="15.75" customHeight="1" x14ac:dyDescent="0.25">
      <c r="A1880" s="42" t="str">
        <f>IFERROR(INDEX(NFS!F:F,MATCH(B1880,NFS!E:E,0)),"")</f>
        <v/>
      </c>
      <c r="E1880" s="11" t="str">
        <f>IF(B1880="","",COUNTIF(SKU!C:C,B1880))</f>
        <v/>
      </c>
      <c r="H1880" s="64" t="str">
        <f>IF(A1880="","",IFERROR(VLOOKUP(TEXT(A1880,"0"),#REF!,7,FALSE),""))</f>
        <v/>
      </c>
      <c r="I1880" s="17" t="str">
        <f>IF(A1880="","",IFERROR(VLOOKUP(TEXT(A1880,"0"),#REF!,9,FALSE),""))</f>
        <v/>
      </c>
      <c r="J1880" s="19" t="str">
        <f>IF(A1880="","",IFERROR(VLOOKUP(TEXT(A1880,"0"),#REF!,10,FALSE),""))</f>
        <v/>
      </c>
      <c r="K1880" s="18" t="str">
        <f>IFERROR(INDEX(#REF!,MATCH(A1880,#REF!,0)),"")</f>
        <v/>
      </c>
      <c r="L1880" s="58" t="str">
        <f>IFERROR(INDEX(SKU!E:E,MATCH(B1880,SKU!C:C,0)),"")</f>
        <v/>
      </c>
      <c r="M1880" s="56"/>
      <c r="R1880" t="str">
        <f>IF(COUNTIF(ROMANEIOS!K:K,A1880)&gt;0,J1880,"")</f>
        <v/>
      </c>
    </row>
    <row r="1881" spans="1:18" ht="15.75" customHeight="1" x14ac:dyDescent="0.25">
      <c r="A1881" s="42" t="str">
        <f>IFERROR(INDEX(NFS!F:F,MATCH(B1881,NFS!E:E,0)),"")</f>
        <v/>
      </c>
      <c r="E1881" s="11" t="str">
        <f>IF(B1881="","",COUNTIF(SKU!C:C,B1881))</f>
        <v/>
      </c>
      <c r="H1881" s="64" t="str">
        <f>IF(A1881="","",IFERROR(VLOOKUP(TEXT(A1881,"0"),#REF!,7,FALSE),""))</f>
        <v/>
      </c>
      <c r="I1881" s="17" t="str">
        <f>IF(A1881="","",IFERROR(VLOOKUP(TEXT(A1881,"0"),#REF!,9,FALSE),""))</f>
        <v/>
      </c>
      <c r="J1881" s="19" t="str">
        <f>IF(A1881="","",IFERROR(VLOOKUP(TEXT(A1881,"0"),#REF!,10,FALSE),""))</f>
        <v/>
      </c>
      <c r="K1881" s="18" t="str">
        <f>IFERROR(INDEX(#REF!,MATCH(A1881,#REF!,0)),"")</f>
        <v/>
      </c>
      <c r="L1881" s="58" t="str">
        <f>IFERROR(INDEX(SKU!E:E,MATCH(B1881,SKU!C:C,0)),"")</f>
        <v/>
      </c>
      <c r="M1881" s="56"/>
      <c r="R1881" t="str">
        <f>IF(COUNTIF(ROMANEIOS!K:K,A1881)&gt;0,J1881,"")</f>
        <v/>
      </c>
    </row>
    <row r="1882" spans="1:18" ht="15.75" customHeight="1" x14ac:dyDescent="0.25">
      <c r="A1882" s="42" t="str">
        <f>IFERROR(INDEX(NFS!F:F,MATCH(B1882,NFS!E:E,0)),"")</f>
        <v/>
      </c>
      <c r="E1882" s="11" t="str">
        <f>IF(B1882="","",COUNTIF(SKU!C:C,B1882))</f>
        <v/>
      </c>
      <c r="H1882" s="64" t="str">
        <f>IF(A1882="","",IFERROR(VLOOKUP(TEXT(A1882,"0"),#REF!,7,FALSE),""))</f>
        <v/>
      </c>
      <c r="I1882" s="17" t="str">
        <f>IF(A1882="","",IFERROR(VLOOKUP(TEXT(A1882,"0"),#REF!,9,FALSE),""))</f>
        <v/>
      </c>
      <c r="J1882" s="19" t="str">
        <f>IF(A1882="","",IFERROR(VLOOKUP(TEXT(A1882,"0"),#REF!,10,FALSE),""))</f>
        <v/>
      </c>
      <c r="K1882" s="18" t="str">
        <f>IFERROR(INDEX(#REF!,MATCH(A1882,#REF!,0)),"")</f>
        <v/>
      </c>
      <c r="L1882" s="58" t="str">
        <f>IFERROR(INDEX(SKU!E:E,MATCH(B1882,SKU!C:C,0)),"")</f>
        <v/>
      </c>
      <c r="M1882" s="56"/>
      <c r="R1882" t="str">
        <f>IF(COUNTIF(ROMANEIOS!K:K,A1882)&gt;0,J1882,"")</f>
        <v/>
      </c>
    </row>
    <row r="1883" spans="1:18" ht="15.75" customHeight="1" x14ac:dyDescent="0.25">
      <c r="A1883" s="42" t="str">
        <f>IFERROR(INDEX(NFS!F:F,MATCH(B1883,NFS!E:E,0)),"")</f>
        <v/>
      </c>
      <c r="E1883" s="11" t="str">
        <f>IF(B1883="","",COUNTIF(SKU!C:C,B1883))</f>
        <v/>
      </c>
      <c r="H1883" s="64" t="str">
        <f>IF(A1883="","",IFERROR(VLOOKUP(TEXT(A1883,"0"),#REF!,7,FALSE),""))</f>
        <v/>
      </c>
      <c r="I1883" s="17" t="str">
        <f>IF(A1883="","",IFERROR(VLOOKUP(TEXT(A1883,"0"),#REF!,9,FALSE),""))</f>
        <v/>
      </c>
      <c r="J1883" s="19" t="str">
        <f>IF(A1883="","",IFERROR(VLOOKUP(TEXT(A1883,"0"),#REF!,10,FALSE),""))</f>
        <v/>
      </c>
      <c r="K1883" s="18" t="str">
        <f>IFERROR(INDEX(#REF!,MATCH(A1883,#REF!,0)),"")</f>
        <v/>
      </c>
      <c r="L1883" s="58" t="str">
        <f>IFERROR(INDEX(SKU!E:E,MATCH(B1883,SKU!C:C,0)),"")</f>
        <v/>
      </c>
      <c r="M1883" s="56"/>
      <c r="R1883" t="str">
        <f>IF(COUNTIF(ROMANEIOS!K:K,A1883)&gt;0,J1883,"")</f>
        <v/>
      </c>
    </row>
    <row r="1884" spans="1:18" ht="15.75" customHeight="1" x14ac:dyDescent="0.25">
      <c r="A1884" s="42" t="str">
        <f>IFERROR(INDEX(NFS!F:F,MATCH(B1884,NFS!E:E,0)),"")</f>
        <v/>
      </c>
      <c r="E1884" s="11" t="str">
        <f>IF(B1884="","",COUNTIF(SKU!C:C,B1884))</f>
        <v/>
      </c>
      <c r="H1884" s="64" t="str">
        <f>IF(A1884="","",IFERROR(VLOOKUP(TEXT(A1884,"0"),#REF!,7,FALSE),""))</f>
        <v/>
      </c>
      <c r="I1884" s="17" t="str">
        <f>IF(A1884="","",IFERROR(VLOOKUP(TEXT(A1884,"0"),#REF!,9,FALSE),""))</f>
        <v/>
      </c>
      <c r="J1884" s="19" t="str">
        <f>IF(A1884="","",IFERROR(VLOOKUP(TEXT(A1884,"0"),#REF!,10,FALSE),""))</f>
        <v/>
      </c>
      <c r="K1884" s="18" t="str">
        <f>IFERROR(INDEX(#REF!,MATCH(A1884,#REF!,0)),"")</f>
        <v/>
      </c>
      <c r="L1884" s="58" t="str">
        <f>IFERROR(INDEX(SKU!E:E,MATCH(B1884,SKU!C:C,0)),"")</f>
        <v/>
      </c>
      <c r="M1884" s="56"/>
      <c r="R1884" t="str">
        <f>IF(COUNTIF(ROMANEIOS!K:K,A1884)&gt;0,J1884,"")</f>
        <v/>
      </c>
    </row>
    <row r="1885" spans="1:18" ht="15.75" customHeight="1" x14ac:dyDescent="0.25">
      <c r="A1885" s="42" t="str">
        <f>IFERROR(INDEX(NFS!F:F,MATCH(B1885,NFS!E:E,0)),"")</f>
        <v/>
      </c>
      <c r="E1885" s="11" t="str">
        <f>IF(B1885="","",COUNTIF(SKU!C:C,B1885))</f>
        <v/>
      </c>
      <c r="H1885" s="64" t="str">
        <f>IF(A1885="","",IFERROR(VLOOKUP(TEXT(A1885,"0"),#REF!,7,FALSE),""))</f>
        <v/>
      </c>
      <c r="I1885" s="17" t="str">
        <f>IF(A1885="","",IFERROR(VLOOKUP(TEXT(A1885,"0"),#REF!,9,FALSE),""))</f>
        <v/>
      </c>
      <c r="J1885" s="19" t="str">
        <f>IF(A1885="","",IFERROR(VLOOKUP(TEXT(A1885,"0"),#REF!,10,FALSE),""))</f>
        <v/>
      </c>
      <c r="K1885" s="18" t="str">
        <f>IFERROR(INDEX(#REF!,MATCH(A1885,#REF!,0)),"")</f>
        <v/>
      </c>
      <c r="L1885" s="58" t="str">
        <f>IFERROR(INDEX(SKU!E:E,MATCH(B1885,SKU!C:C,0)),"")</f>
        <v/>
      </c>
      <c r="M1885" s="56"/>
      <c r="R1885" t="str">
        <f>IF(COUNTIF(ROMANEIOS!K:K,A1885)&gt;0,J1885,"")</f>
        <v/>
      </c>
    </row>
    <row r="1886" spans="1:18" ht="15.75" customHeight="1" x14ac:dyDescent="0.25">
      <c r="A1886" s="42" t="str">
        <f>IFERROR(INDEX(NFS!F:F,MATCH(B1886,NFS!E:E,0)),"")</f>
        <v/>
      </c>
      <c r="E1886" s="11" t="str">
        <f>IF(B1886="","",COUNTIF(SKU!C:C,B1886))</f>
        <v/>
      </c>
      <c r="H1886" s="64" t="str">
        <f>IF(A1886="","",IFERROR(VLOOKUP(TEXT(A1886,"0"),#REF!,7,FALSE),""))</f>
        <v/>
      </c>
      <c r="I1886" s="17" t="str">
        <f>IF(A1886="","",IFERROR(VLOOKUP(TEXT(A1886,"0"),#REF!,9,FALSE),""))</f>
        <v/>
      </c>
      <c r="J1886" s="19" t="str">
        <f>IF(A1886="","",IFERROR(VLOOKUP(TEXT(A1886,"0"),#REF!,10,FALSE),""))</f>
        <v/>
      </c>
      <c r="K1886" s="18" t="str">
        <f>IFERROR(INDEX(#REF!,MATCH(A1886,#REF!,0)),"")</f>
        <v/>
      </c>
      <c r="L1886" s="58" t="str">
        <f>IFERROR(INDEX(SKU!E:E,MATCH(B1886,SKU!C:C,0)),"")</f>
        <v/>
      </c>
      <c r="M1886" s="56"/>
      <c r="R1886" t="str">
        <f>IF(COUNTIF(ROMANEIOS!K:K,A1886)&gt;0,J1886,"")</f>
        <v/>
      </c>
    </row>
    <row r="1887" spans="1:18" ht="15.75" customHeight="1" x14ac:dyDescent="0.25">
      <c r="A1887" s="42" t="str">
        <f>IFERROR(INDEX(NFS!F:F,MATCH(B1887,NFS!E:E,0)),"")</f>
        <v/>
      </c>
      <c r="E1887" s="11" t="str">
        <f>IF(B1887="","",COUNTIF(SKU!C:C,B1887))</f>
        <v/>
      </c>
      <c r="H1887" s="64" t="str">
        <f>IF(A1887="","",IFERROR(VLOOKUP(TEXT(A1887,"0"),#REF!,7,FALSE),""))</f>
        <v/>
      </c>
      <c r="I1887" s="17" t="str">
        <f>IF(A1887="","",IFERROR(VLOOKUP(TEXT(A1887,"0"),#REF!,9,FALSE),""))</f>
        <v/>
      </c>
      <c r="J1887" s="19" t="str">
        <f>IF(A1887="","",IFERROR(VLOOKUP(TEXT(A1887,"0"),#REF!,10,FALSE),""))</f>
        <v/>
      </c>
      <c r="K1887" s="18" t="str">
        <f>IFERROR(INDEX(#REF!,MATCH(A1887,#REF!,0)),"")</f>
        <v/>
      </c>
      <c r="L1887" s="58" t="str">
        <f>IFERROR(INDEX(SKU!E:E,MATCH(B1887,SKU!C:C,0)),"")</f>
        <v/>
      </c>
      <c r="M1887" s="56"/>
      <c r="R1887" t="str">
        <f>IF(COUNTIF(ROMANEIOS!K:K,A1887)&gt;0,J1887,"")</f>
        <v/>
      </c>
    </row>
    <row r="1888" spans="1:18" ht="15.75" customHeight="1" x14ac:dyDescent="0.25">
      <c r="A1888" s="42" t="str">
        <f>IFERROR(INDEX(NFS!F:F,MATCH(B1888,NFS!E:E,0)),"")</f>
        <v/>
      </c>
      <c r="E1888" s="11" t="str">
        <f>IF(B1888="","",COUNTIF(SKU!C:C,B1888))</f>
        <v/>
      </c>
      <c r="H1888" s="64" t="str">
        <f>IF(A1888="","",IFERROR(VLOOKUP(TEXT(A1888,"0"),#REF!,7,FALSE),""))</f>
        <v/>
      </c>
      <c r="I1888" s="17" t="str">
        <f>IF(A1888="","",IFERROR(VLOOKUP(TEXT(A1888,"0"),#REF!,9,FALSE),""))</f>
        <v/>
      </c>
      <c r="J1888" s="19" t="str">
        <f>IF(A1888="","",IFERROR(VLOOKUP(TEXT(A1888,"0"),#REF!,10,FALSE),""))</f>
        <v/>
      </c>
      <c r="K1888" s="18" t="str">
        <f>IFERROR(INDEX(#REF!,MATCH(A1888,#REF!,0)),"")</f>
        <v/>
      </c>
      <c r="L1888" s="58" t="str">
        <f>IFERROR(INDEX(SKU!E:E,MATCH(B1888,SKU!C:C,0)),"")</f>
        <v/>
      </c>
      <c r="M1888" s="56"/>
      <c r="R1888" t="str">
        <f>IF(COUNTIF(ROMANEIOS!K:K,A1888)&gt;0,J1888,"")</f>
        <v/>
      </c>
    </row>
    <row r="1889" spans="1:18" ht="15.75" customHeight="1" x14ac:dyDescent="0.25">
      <c r="A1889" s="42" t="str">
        <f>IFERROR(INDEX(NFS!F:F,MATCH(B1889,NFS!E:E,0)),"")</f>
        <v/>
      </c>
      <c r="E1889" s="11" t="str">
        <f>IF(B1889="","",COUNTIF(SKU!C:C,B1889))</f>
        <v/>
      </c>
      <c r="H1889" s="64" t="str">
        <f>IF(A1889="","",IFERROR(VLOOKUP(TEXT(A1889,"0"),#REF!,7,FALSE),""))</f>
        <v/>
      </c>
      <c r="I1889" s="17" t="str">
        <f>IF(A1889="","",IFERROR(VLOOKUP(TEXT(A1889,"0"),#REF!,9,FALSE),""))</f>
        <v/>
      </c>
      <c r="J1889" s="19" t="str">
        <f>IF(A1889="","",IFERROR(VLOOKUP(TEXT(A1889,"0"),#REF!,10,FALSE),""))</f>
        <v/>
      </c>
      <c r="K1889" s="18" t="str">
        <f>IFERROR(INDEX(#REF!,MATCH(A1889,#REF!,0)),"")</f>
        <v/>
      </c>
      <c r="L1889" s="58" t="str">
        <f>IFERROR(INDEX(SKU!E:E,MATCH(B1889,SKU!C:C,0)),"")</f>
        <v/>
      </c>
      <c r="M1889" s="56"/>
      <c r="R1889" t="str">
        <f>IF(COUNTIF(ROMANEIOS!K:K,A1889)&gt;0,J1889,"")</f>
        <v/>
      </c>
    </row>
    <row r="1890" spans="1:18" ht="15.75" customHeight="1" x14ac:dyDescent="0.25">
      <c r="A1890" s="42" t="str">
        <f>IFERROR(INDEX(NFS!F:F,MATCH(B1890,NFS!E:E,0)),"")</f>
        <v/>
      </c>
      <c r="E1890" s="11" t="str">
        <f>IF(B1890="","",COUNTIF(SKU!C:C,B1890))</f>
        <v/>
      </c>
      <c r="H1890" s="64" t="str">
        <f>IF(A1890="","",IFERROR(VLOOKUP(TEXT(A1890,"0"),#REF!,7,FALSE),""))</f>
        <v/>
      </c>
      <c r="I1890" s="17" t="str">
        <f>IF(A1890="","",IFERROR(VLOOKUP(TEXT(A1890,"0"),#REF!,9,FALSE),""))</f>
        <v/>
      </c>
      <c r="J1890" s="19" t="str">
        <f>IF(A1890="","",IFERROR(VLOOKUP(TEXT(A1890,"0"),#REF!,10,FALSE),""))</f>
        <v/>
      </c>
      <c r="K1890" s="18" t="str">
        <f>IFERROR(INDEX(#REF!,MATCH(A1890,#REF!,0)),"")</f>
        <v/>
      </c>
      <c r="L1890" s="58" t="str">
        <f>IFERROR(INDEX(SKU!E:E,MATCH(B1890,SKU!C:C,0)),"")</f>
        <v/>
      </c>
      <c r="M1890" s="56"/>
      <c r="R1890" t="str">
        <f>IF(COUNTIF(ROMANEIOS!K:K,A1890)&gt;0,J1890,"")</f>
        <v/>
      </c>
    </row>
    <row r="1891" spans="1:18" ht="15.75" customHeight="1" x14ac:dyDescent="0.25">
      <c r="A1891" s="42" t="str">
        <f>IFERROR(INDEX(NFS!F:F,MATCH(B1891,NFS!E:E,0)),"")</f>
        <v/>
      </c>
      <c r="E1891" s="11" t="str">
        <f>IF(B1891="","",COUNTIF(SKU!C:C,B1891))</f>
        <v/>
      </c>
      <c r="H1891" s="64" t="str">
        <f>IF(A1891="","",IFERROR(VLOOKUP(TEXT(A1891,"0"),#REF!,7,FALSE),""))</f>
        <v/>
      </c>
      <c r="I1891" s="17" t="str">
        <f>IF(A1891="","",IFERROR(VLOOKUP(TEXT(A1891,"0"),#REF!,9,FALSE),""))</f>
        <v/>
      </c>
      <c r="J1891" s="19" t="str">
        <f>IF(A1891="","",IFERROR(VLOOKUP(TEXT(A1891,"0"),#REF!,10,FALSE),""))</f>
        <v/>
      </c>
      <c r="K1891" s="18" t="str">
        <f>IFERROR(INDEX(#REF!,MATCH(A1891,#REF!,0)),"")</f>
        <v/>
      </c>
      <c r="L1891" s="58" t="str">
        <f>IFERROR(INDEX(SKU!E:E,MATCH(B1891,SKU!C:C,0)),"")</f>
        <v/>
      </c>
      <c r="M1891" s="56"/>
      <c r="R1891" t="str">
        <f>IF(COUNTIF(ROMANEIOS!K:K,A1891)&gt;0,J1891,"")</f>
        <v/>
      </c>
    </row>
    <row r="1892" spans="1:18" ht="15.75" customHeight="1" x14ac:dyDescent="0.25">
      <c r="A1892" s="42" t="str">
        <f>IFERROR(INDEX(NFS!F:F,MATCH(B1892,NFS!E:E,0)),"")</f>
        <v/>
      </c>
      <c r="E1892" s="11" t="str">
        <f>IF(B1892="","",COUNTIF(SKU!C:C,B1892))</f>
        <v/>
      </c>
      <c r="H1892" s="64" t="str">
        <f>IF(A1892="","",IFERROR(VLOOKUP(TEXT(A1892,"0"),#REF!,7,FALSE),""))</f>
        <v/>
      </c>
      <c r="I1892" s="17" t="str">
        <f>IF(A1892="","",IFERROR(VLOOKUP(TEXT(A1892,"0"),#REF!,9,FALSE),""))</f>
        <v/>
      </c>
      <c r="J1892" s="19" t="str">
        <f>IF(A1892="","",IFERROR(VLOOKUP(TEXT(A1892,"0"),#REF!,10,FALSE),""))</f>
        <v/>
      </c>
      <c r="K1892" s="18" t="str">
        <f>IFERROR(INDEX(#REF!,MATCH(A1892,#REF!,0)),"")</f>
        <v/>
      </c>
      <c r="L1892" s="58" t="str">
        <f>IFERROR(INDEX(SKU!E:E,MATCH(B1892,SKU!C:C,0)),"")</f>
        <v/>
      </c>
      <c r="M1892" s="56"/>
      <c r="R1892" t="str">
        <f>IF(COUNTIF(ROMANEIOS!K:K,A1892)&gt;0,J1892,"")</f>
        <v/>
      </c>
    </row>
    <row r="1893" spans="1:18" ht="15.75" customHeight="1" x14ac:dyDescent="0.25">
      <c r="A1893" s="42" t="str">
        <f>IFERROR(INDEX(NFS!F:F,MATCH(B1893,NFS!E:E,0)),"")</f>
        <v/>
      </c>
      <c r="E1893" s="11" t="str">
        <f>IF(B1893="","",COUNTIF(SKU!C:C,B1893))</f>
        <v/>
      </c>
      <c r="H1893" s="64" t="str">
        <f>IF(A1893="","",IFERROR(VLOOKUP(TEXT(A1893,"0"),#REF!,7,FALSE),""))</f>
        <v/>
      </c>
      <c r="I1893" s="17" t="str">
        <f>IF(A1893="","",IFERROR(VLOOKUP(TEXT(A1893,"0"),#REF!,9,FALSE),""))</f>
        <v/>
      </c>
      <c r="J1893" s="19" t="str">
        <f>IF(A1893="","",IFERROR(VLOOKUP(TEXT(A1893,"0"),#REF!,10,FALSE),""))</f>
        <v/>
      </c>
      <c r="K1893" s="18" t="str">
        <f>IFERROR(INDEX(#REF!,MATCH(A1893,#REF!,0)),"")</f>
        <v/>
      </c>
      <c r="L1893" s="58" t="str">
        <f>IFERROR(INDEX(SKU!E:E,MATCH(B1893,SKU!C:C,0)),"")</f>
        <v/>
      </c>
      <c r="M1893" s="56"/>
      <c r="R1893" t="str">
        <f>IF(COUNTIF(ROMANEIOS!K:K,A1893)&gt;0,J1893,"")</f>
        <v/>
      </c>
    </row>
    <row r="1894" spans="1:18" ht="15.75" customHeight="1" x14ac:dyDescent="0.25">
      <c r="A1894" s="42" t="str">
        <f>IFERROR(INDEX(NFS!F:F,MATCH(B1894,NFS!E:E,0)),"")</f>
        <v/>
      </c>
      <c r="E1894" s="11" t="str">
        <f>IF(B1894="","",COUNTIF(SKU!C:C,B1894))</f>
        <v/>
      </c>
      <c r="H1894" s="64" t="str">
        <f>IF(A1894="","",IFERROR(VLOOKUP(TEXT(A1894,"0"),#REF!,7,FALSE),""))</f>
        <v/>
      </c>
      <c r="I1894" s="17" t="str">
        <f>IF(A1894="","",IFERROR(VLOOKUP(TEXT(A1894,"0"),#REF!,9,FALSE),""))</f>
        <v/>
      </c>
      <c r="J1894" s="19" t="str">
        <f>IF(A1894="","",IFERROR(VLOOKUP(TEXT(A1894,"0"),#REF!,10,FALSE),""))</f>
        <v/>
      </c>
      <c r="K1894" s="18" t="str">
        <f>IFERROR(INDEX(#REF!,MATCH(A1894,#REF!,0)),"")</f>
        <v/>
      </c>
      <c r="L1894" s="58" t="str">
        <f>IFERROR(INDEX(SKU!E:E,MATCH(B1894,SKU!C:C,0)),"")</f>
        <v/>
      </c>
      <c r="M1894" s="56"/>
      <c r="R1894" t="str">
        <f>IF(COUNTIF(ROMANEIOS!K:K,A1894)&gt;0,J1894,"")</f>
        <v/>
      </c>
    </row>
    <row r="1895" spans="1:18" ht="15.75" customHeight="1" x14ac:dyDescent="0.25">
      <c r="A1895" s="42" t="str">
        <f>IFERROR(INDEX(NFS!F:F,MATCH(B1895,NFS!E:E,0)),"")</f>
        <v/>
      </c>
      <c r="E1895" s="11" t="str">
        <f>IF(B1895="","",COUNTIF(SKU!C:C,B1895))</f>
        <v/>
      </c>
      <c r="H1895" s="64" t="str">
        <f>IF(A1895="","",IFERROR(VLOOKUP(TEXT(A1895,"0"),#REF!,7,FALSE),""))</f>
        <v/>
      </c>
      <c r="I1895" s="17" t="str">
        <f>IF(A1895="","",IFERROR(VLOOKUP(TEXT(A1895,"0"),#REF!,9,FALSE),""))</f>
        <v/>
      </c>
      <c r="J1895" s="19" t="str">
        <f>IF(A1895="","",IFERROR(VLOOKUP(TEXT(A1895,"0"),#REF!,10,FALSE),""))</f>
        <v/>
      </c>
      <c r="K1895" s="18" t="str">
        <f>IFERROR(INDEX(#REF!,MATCH(A1895,#REF!,0)),"")</f>
        <v/>
      </c>
      <c r="L1895" s="58" t="str">
        <f>IFERROR(INDEX(SKU!E:E,MATCH(B1895,SKU!C:C,0)),"")</f>
        <v/>
      </c>
      <c r="M1895" s="56"/>
      <c r="R1895" t="str">
        <f>IF(COUNTIF(ROMANEIOS!K:K,A1895)&gt;0,J1895,"")</f>
        <v/>
      </c>
    </row>
    <row r="1896" spans="1:18" ht="15.75" customHeight="1" x14ac:dyDescent="0.25">
      <c r="A1896" s="42" t="str">
        <f>IFERROR(INDEX(NFS!F:F,MATCH(B1896,NFS!E:E,0)),"")</f>
        <v/>
      </c>
      <c r="E1896" s="11" t="str">
        <f>IF(B1896="","",COUNTIF(SKU!C:C,B1896))</f>
        <v/>
      </c>
      <c r="H1896" s="64" t="str">
        <f>IF(A1896="","",IFERROR(VLOOKUP(TEXT(A1896,"0"),#REF!,7,FALSE),""))</f>
        <v/>
      </c>
      <c r="I1896" s="17" t="str">
        <f>IF(A1896="","",IFERROR(VLOOKUP(TEXT(A1896,"0"),#REF!,9,FALSE),""))</f>
        <v/>
      </c>
      <c r="J1896" s="19" t="str">
        <f>IF(A1896="","",IFERROR(VLOOKUP(TEXT(A1896,"0"),#REF!,10,FALSE),""))</f>
        <v/>
      </c>
      <c r="K1896" s="18" t="str">
        <f>IFERROR(INDEX(#REF!,MATCH(A1896,#REF!,0)),"")</f>
        <v/>
      </c>
      <c r="L1896" s="58" t="str">
        <f>IFERROR(INDEX(SKU!E:E,MATCH(B1896,SKU!C:C,0)),"")</f>
        <v/>
      </c>
      <c r="M1896" s="56"/>
      <c r="R1896" t="str">
        <f>IF(COUNTIF(ROMANEIOS!K:K,A1896)&gt;0,J1896,"")</f>
        <v/>
      </c>
    </row>
    <row r="1897" spans="1:18" ht="15.75" customHeight="1" x14ac:dyDescent="0.25">
      <c r="A1897" s="42" t="str">
        <f>IFERROR(INDEX(NFS!F:F,MATCH(B1897,NFS!E:E,0)),"")</f>
        <v/>
      </c>
      <c r="E1897" s="11" t="str">
        <f>IF(B1897="","",COUNTIF(SKU!C:C,B1897))</f>
        <v/>
      </c>
      <c r="H1897" s="64" t="str">
        <f>IF(A1897="","",IFERROR(VLOOKUP(TEXT(A1897,"0"),#REF!,7,FALSE),""))</f>
        <v/>
      </c>
      <c r="I1897" s="17" t="str">
        <f>IF(A1897="","",IFERROR(VLOOKUP(TEXT(A1897,"0"),#REF!,9,FALSE),""))</f>
        <v/>
      </c>
      <c r="J1897" s="19" t="str">
        <f>IF(A1897="","",IFERROR(VLOOKUP(TEXT(A1897,"0"),#REF!,10,FALSE),""))</f>
        <v/>
      </c>
      <c r="K1897" s="18" t="str">
        <f>IFERROR(INDEX(#REF!,MATCH(A1897,#REF!,0)),"")</f>
        <v/>
      </c>
      <c r="L1897" s="58" t="str">
        <f>IFERROR(INDEX(SKU!E:E,MATCH(B1897,SKU!C:C,0)),"")</f>
        <v/>
      </c>
      <c r="M1897" s="56"/>
      <c r="R1897" t="str">
        <f>IF(COUNTIF(ROMANEIOS!K:K,A1897)&gt;0,J1897,"")</f>
        <v/>
      </c>
    </row>
    <row r="1898" spans="1:18" ht="15.75" customHeight="1" x14ac:dyDescent="0.25">
      <c r="A1898" s="42" t="str">
        <f>IFERROR(INDEX(NFS!F:F,MATCH(B1898,NFS!E:E,0)),"")</f>
        <v/>
      </c>
      <c r="E1898" s="11" t="str">
        <f>IF(B1898="","",COUNTIF(SKU!C:C,B1898))</f>
        <v/>
      </c>
      <c r="H1898" s="64" t="str">
        <f>IF(A1898="","",IFERROR(VLOOKUP(TEXT(A1898,"0"),#REF!,7,FALSE),""))</f>
        <v/>
      </c>
      <c r="I1898" s="17" t="str">
        <f>IF(A1898="","",IFERROR(VLOOKUP(TEXT(A1898,"0"),#REF!,9,FALSE),""))</f>
        <v/>
      </c>
      <c r="J1898" s="19" t="str">
        <f>IF(A1898="","",IFERROR(VLOOKUP(TEXT(A1898,"0"),#REF!,10,FALSE),""))</f>
        <v/>
      </c>
      <c r="K1898" s="18" t="str">
        <f>IFERROR(INDEX(#REF!,MATCH(A1898,#REF!,0)),"")</f>
        <v/>
      </c>
      <c r="L1898" s="58" t="str">
        <f>IFERROR(INDEX(SKU!E:E,MATCH(B1898,SKU!C:C,0)),"")</f>
        <v/>
      </c>
      <c r="M1898" s="56"/>
      <c r="R1898" t="str">
        <f>IF(COUNTIF(ROMANEIOS!K:K,A1898)&gt;0,J1898,"")</f>
        <v/>
      </c>
    </row>
    <row r="1899" spans="1:18" ht="15.75" customHeight="1" x14ac:dyDescent="0.25">
      <c r="A1899" s="42" t="str">
        <f>IFERROR(INDEX(NFS!F:F,MATCH(B1899,NFS!E:E,0)),"")</f>
        <v/>
      </c>
      <c r="E1899" s="11" t="str">
        <f>IF(B1899="","",COUNTIF(SKU!C:C,B1899))</f>
        <v/>
      </c>
      <c r="H1899" s="64" t="str">
        <f>IF(A1899="","",IFERROR(VLOOKUP(TEXT(A1899,"0"),#REF!,7,FALSE),""))</f>
        <v/>
      </c>
      <c r="I1899" s="17" t="str">
        <f>IF(A1899="","",IFERROR(VLOOKUP(TEXT(A1899,"0"),#REF!,9,FALSE),""))</f>
        <v/>
      </c>
      <c r="J1899" s="19" t="str">
        <f>IF(A1899="","",IFERROR(VLOOKUP(TEXT(A1899,"0"),#REF!,10,FALSE),""))</f>
        <v/>
      </c>
      <c r="K1899" s="18" t="str">
        <f>IFERROR(INDEX(#REF!,MATCH(A1899,#REF!,0)),"")</f>
        <v/>
      </c>
      <c r="L1899" s="58" t="str">
        <f>IFERROR(INDEX(SKU!E:E,MATCH(B1899,SKU!C:C,0)),"")</f>
        <v/>
      </c>
      <c r="M1899" s="56"/>
      <c r="R1899" t="str">
        <f>IF(COUNTIF(ROMANEIOS!K:K,A1899)&gt;0,J1899,"")</f>
        <v/>
      </c>
    </row>
    <row r="1900" spans="1:18" ht="15.75" customHeight="1" x14ac:dyDescent="0.25">
      <c r="A1900" s="42" t="str">
        <f>IFERROR(INDEX(NFS!F:F,MATCH(B1900,NFS!E:E,0)),"")</f>
        <v/>
      </c>
      <c r="E1900" s="11" t="str">
        <f>IF(B1900="","",COUNTIF(SKU!C:C,B1900))</f>
        <v/>
      </c>
      <c r="H1900" s="64" t="str">
        <f>IF(A1900="","",IFERROR(VLOOKUP(TEXT(A1900,"0"),#REF!,7,FALSE),""))</f>
        <v/>
      </c>
      <c r="I1900" s="17" t="str">
        <f>IF(A1900="","",IFERROR(VLOOKUP(TEXT(A1900,"0"),#REF!,9,FALSE),""))</f>
        <v/>
      </c>
      <c r="J1900" s="19" t="str">
        <f>IF(A1900="","",IFERROR(VLOOKUP(TEXT(A1900,"0"),#REF!,10,FALSE),""))</f>
        <v/>
      </c>
      <c r="K1900" s="18" t="str">
        <f>IFERROR(INDEX(#REF!,MATCH(A1900,#REF!,0)),"")</f>
        <v/>
      </c>
      <c r="L1900" s="58" t="str">
        <f>IFERROR(INDEX(SKU!E:E,MATCH(B1900,SKU!C:C,0)),"")</f>
        <v/>
      </c>
      <c r="M1900" s="56"/>
      <c r="R1900" t="str">
        <f>IF(COUNTIF(ROMANEIOS!K:K,A1900)&gt;0,J1900,"")</f>
        <v/>
      </c>
    </row>
    <row r="1901" spans="1:18" ht="15.75" customHeight="1" x14ac:dyDescent="0.25">
      <c r="A1901" s="42" t="str">
        <f>IFERROR(INDEX(NFS!F:F,MATCH(B1901,NFS!E:E,0)),"")</f>
        <v/>
      </c>
      <c r="E1901" s="11" t="str">
        <f>IF(B1901="","",COUNTIF(SKU!C:C,B1901))</f>
        <v/>
      </c>
      <c r="H1901" s="64" t="str">
        <f>IF(A1901="","",IFERROR(VLOOKUP(TEXT(A1901,"0"),#REF!,7,FALSE),""))</f>
        <v/>
      </c>
      <c r="I1901" s="17" t="str">
        <f>IF(A1901="","",IFERROR(VLOOKUP(TEXT(A1901,"0"),#REF!,9,FALSE),""))</f>
        <v/>
      </c>
      <c r="J1901" s="19" t="str">
        <f>IF(A1901="","",IFERROR(VLOOKUP(TEXT(A1901,"0"),#REF!,10,FALSE),""))</f>
        <v/>
      </c>
      <c r="K1901" s="18" t="str">
        <f>IFERROR(INDEX(#REF!,MATCH(A1901,#REF!,0)),"")</f>
        <v/>
      </c>
      <c r="L1901" s="58" t="str">
        <f>IFERROR(INDEX(SKU!E:E,MATCH(B1901,SKU!C:C,0)),"")</f>
        <v/>
      </c>
      <c r="M1901" s="56"/>
      <c r="R1901" t="str">
        <f>IF(COUNTIF(ROMANEIOS!K:K,A1901)&gt;0,J1901,"")</f>
        <v/>
      </c>
    </row>
    <row r="1902" spans="1:18" ht="15.75" customHeight="1" x14ac:dyDescent="0.25">
      <c r="A1902" s="42" t="str">
        <f>IFERROR(INDEX(NFS!F:F,MATCH(B1902,NFS!E:E,0)),"")</f>
        <v/>
      </c>
      <c r="E1902" s="11" t="str">
        <f>IF(B1902="","",COUNTIF(SKU!C:C,B1902))</f>
        <v/>
      </c>
      <c r="H1902" s="64" t="str">
        <f>IF(A1902="","",IFERROR(VLOOKUP(TEXT(A1902,"0"),#REF!,7,FALSE),""))</f>
        <v/>
      </c>
      <c r="I1902" s="17" t="str">
        <f>IF(A1902="","",IFERROR(VLOOKUP(TEXT(A1902,"0"),#REF!,9,FALSE),""))</f>
        <v/>
      </c>
      <c r="J1902" s="19" t="str">
        <f>IF(A1902="","",IFERROR(VLOOKUP(TEXT(A1902,"0"),#REF!,10,FALSE),""))</f>
        <v/>
      </c>
      <c r="K1902" s="18" t="str">
        <f>IFERROR(INDEX(#REF!,MATCH(A1902,#REF!,0)),"")</f>
        <v/>
      </c>
      <c r="L1902" s="58" t="str">
        <f>IFERROR(INDEX(SKU!E:E,MATCH(B1902,SKU!C:C,0)),"")</f>
        <v/>
      </c>
      <c r="M1902" s="56"/>
      <c r="R1902" t="str">
        <f>IF(COUNTIF(ROMANEIOS!K:K,A1902)&gt;0,J1902,"")</f>
        <v/>
      </c>
    </row>
    <row r="1903" spans="1:18" ht="15.75" customHeight="1" x14ac:dyDescent="0.25">
      <c r="A1903" s="42" t="str">
        <f>IFERROR(INDEX(NFS!F:F,MATCH(B1903,NFS!E:E,0)),"")</f>
        <v/>
      </c>
      <c r="E1903" s="11" t="str">
        <f>IF(B1903="","",COUNTIF(SKU!C:C,B1903))</f>
        <v/>
      </c>
      <c r="H1903" s="64" t="str">
        <f>IF(A1903="","",IFERROR(VLOOKUP(TEXT(A1903,"0"),#REF!,7,FALSE),""))</f>
        <v/>
      </c>
      <c r="I1903" s="17" t="str">
        <f>IF(A1903="","",IFERROR(VLOOKUP(TEXT(A1903,"0"),#REF!,9,FALSE),""))</f>
        <v/>
      </c>
      <c r="J1903" s="19" t="str">
        <f>IF(A1903="","",IFERROR(VLOOKUP(TEXT(A1903,"0"),#REF!,10,FALSE),""))</f>
        <v/>
      </c>
      <c r="K1903" s="18" t="str">
        <f>IFERROR(INDEX(#REF!,MATCH(A1903,#REF!,0)),"")</f>
        <v/>
      </c>
      <c r="L1903" s="58" t="str">
        <f>IFERROR(INDEX(SKU!E:E,MATCH(B1903,SKU!C:C,0)),"")</f>
        <v/>
      </c>
      <c r="M1903" s="56"/>
      <c r="R1903" t="str">
        <f>IF(COUNTIF(ROMANEIOS!K:K,A1903)&gt;0,J1903,"")</f>
        <v/>
      </c>
    </row>
    <row r="1904" spans="1:18" ht="15.75" customHeight="1" x14ac:dyDescent="0.25">
      <c r="A1904" s="42" t="str">
        <f>IFERROR(INDEX(NFS!F:F,MATCH(B1904,NFS!E:E,0)),"")</f>
        <v/>
      </c>
      <c r="E1904" s="11" t="str">
        <f>IF(B1904="","",COUNTIF(SKU!C:C,B1904))</f>
        <v/>
      </c>
      <c r="H1904" s="64" t="str">
        <f>IF(A1904="","",IFERROR(VLOOKUP(TEXT(A1904,"0"),#REF!,7,FALSE),""))</f>
        <v/>
      </c>
      <c r="I1904" s="17" t="str">
        <f>IF(A1904="","",IFERROR(VLOOKUP(TEXT(A1904,"0"),#REF!,9,FALSE),""))</f>
        <v/>
      </c>
      <c r="J1904" s="19" t="str">
        <f>IF(A1904="","",IFERROR(VLOOKUP(TEXT(A1904,"0"),#REF!,10,FALSE),""))</f>
        <v/>
      </c>
      <c r="K1904" s="18" t="str">
        <f>IFERROR(INDEX(#REF!,MATCH(A1904,#REF!,0)),"")</f>
        <v/>
      </c>
      <c r="L1904" s="58" t="str">
        <f>IFERROR(INDEX(SKU!E:E,MATCH(B1904,SKU!C:C,0)),"")</f>
        <v/>
      </c>
      <c r="M1904" s="56"/>
      <c r="R1904" t="str">
        <f>IF(COUNTIF(ROMANEIOS!K:K,A1904)&gt;0,J1904,"")</f>
        <v/>
      </c>
    </row>
    <row r="1905" spans="1:18" ht="15.75" customHeight="1" x14ac:dyDescent="0.25">
      <c r="A1905" s="42" t="str">
        <f>IFERROR(INDEX(NFS!F:F,MATCH(B1905,NFS!E:E,0)),"")</f>
        <v/>
      </c>
      <c r="E1905" s="11" t="str">
        <f>IF(B1905="","",COUNTIF(SKU!C:C,B1905))</f>
        <v/>
      </c>
      <c r="H1905" s="64" t="str">
        <f>IF(A1905="","",IFERROR(VLOOKUP(TEXT(A1905,"0"),#REF!,7,FALSE),""))</f>
        <v/>
      </c>
      <c r="I1905" s="17" t="str">
        <f>IF(A1905="","",IFERROR(VLOOKUP(TEXT(A1905,"0"),#REF!,9,FALSE),""))</f>
        <v/>
      </c>
      <c r="J1905" s="19" t="str">
        <f>IF(A1905="","",IFERROR(VLOOKUP(TEXT(A1905,"0"),#REF!,10,FALSE),""))</f>
        <v/>
      </c>
      <c r="K1905" s="18" t="str">
        <f>IFERROR(INDEX(#REF!,MATCH(A1905,#REF!,0)),"")</f>
        <v/>
      </c>
      <c r="L1905" s="58" t="str">
        <f>IFERROR(INDEX(SKU!E:E,MATCH(B1905,SKU!C:C,0)),"")</f>
        <v/>
      </c>
      <c r="M1905" s="56"/>
      <c r="R1905" t="str">
        <f>IF(COUNTIF(ROMANEIOS!K:K,A1905)&gt;0,J1905,"")</f>
        <v/>
      </c>
    </row>
    <row r="1906" spans="1:18" ht="15.75" customHeight="1" x14ac:dyDescent="0.25">
      <c r="A1906" s="42" t="str">
        <f>IFERROR(INDEX(NFS!F:F,MATCH(B1906,NFS!E:E,0)),"")</f>
        <v/>
      </c>
      <c r="E1906" s="11" t="str">
        <f>IF(B1906="","",COUNTIF(SKU!C:C,B1906))</f>
        <v/>
      </c>
      <c r="H1906" s="64" t="str">
        <f>IF(A1906="","",IFERROR(VLOOKUP(TEXT(A1906,"0"),#REF!,7,FALSE),""))</f>
        <v/>
      </c>
      <c r="I1906" s="17" t="str">
        <f>IF(A1906="","",IFERROR(VLOOKUP(TEXT(A1906,"0"),#REF!,9,FALSE),""))</f>
        <v/>
      </c>
      <c r="J1906" s="19" t="str">
        <f>IF(A1906="","",IFERROR(VLOOKUP(TEXT(A1906,"0"),#REF!,10,FALSE),""))</f>
        <v/>
      </c>
      <c r="K1906" s="18" t="str">
        <f>IFERROR(INDEX(#REF!,MATCH(A1906,#REF!,0)),"")</f>
        <v/>
      </c>
      <c r="L1906" s="58" t="str">
        <f>IFERROR(INDEX(SKU!E:E,MATCH(B1906,SKU!C:C,0)),"")</f>
        <v/>
      </c>
      <c r="M1906" s="56"/>
      <c r="R1906" t="str">
        <f>IF(COUNTIF(ROMANEIOS!K:K,A1906)&gt;0,J1906,"")</f>
        <v/>
      </c>
    </row>
    <row r="1907" spans="1:18" ht="15.75" customHeight="1" x14ac:dyDescent="0.25">
      <c r="A1907" s="42" t="str">
        <f>IFERROR(INDEX(NFS!F:F,MATCH(B1907,NFS!E:E,0)),"")</f>
        <v/>
      </c>
      <c r="E1907" s="11" t="str">
        <f>IF(B1907="","",COUNTIF(SKU!C:C,B1907))</f>
        <v/>
      </c>
      <c r="H1907" s="64" t="str">
        <f>IF(A1907="","",IFERROR(VLOOKUP(TEXT(A1907,"0"),#REF!,7,FALSE),""))</f>
        <v/>
      </c>
      <c r="I1907" s="17" t="str">
        <f>IF(A1907="","",IFERROR(VLOOKUP(TEXT(A1907,"0"),#REF!,9,FALSE),""))</f>
        <v/>
      </c>
      <c r="J1907" s="19" t="str">
        <f>IF(A1907="","",IFERROR(VLOOKUP(TEXT(A1907,"0"),#REF!,10,FALSE),""))</f>
        <v/>
      </c>
      <c r="K1907" s="18" t="str">
        <f>IFERROR(INDEX(#REF!,MATCH(A1907,#REF!,0)),"")</f>
        <v/>
      </c>
      <c r="L1907" s="58" t="str">
        <f>IFERROR(INDEX(SKU!E:E,MATCH(B1907,SKU!C:C,0)),"")</f>
        <v/>
      </c>
      <c r="M1907" s="56"/>
      <c r="R1907" t="str">
        <f>IF(COUNTIF(ROMANEIOS!K:K,A1907)&gt;0,J1907,"")</f>
        <v/>
      </c>
    </row>
    <row r="1908" spans="1:18" ht="15.75" customHeight="1" x14ac:dyDescent="0.25">
      <c r="A1908" s="42" t="str">
        <f>IFERROR(INDEX(NFS!F:F,MATCH(B1908,NFS!E:E,0)),"")</f>
        <v/>
      </c>
      <c r="E1908" s="11" t="str">
        <f>IF(B1908="","",COUNTIF(SKU!C:C,B1908))</f>
        <v/>
      </c>
      <c r="H1908" s="64" t="str">
        <f>IF(A1908="","",IFERROR(VLOOKUP(TEXT(A1908,"0"),#REF!,7,FALSE),""))</f>
        <v/>
      </c>
      <c r="I1908" s="17" t="str">
        <f>IF(A1908="","",IFERROR(VLOOKUP(TEXT(A1908,"0"),#REF!,9,FALSE),""))</f>
        <v/>
      </c>
      <c r="J1908" s="19" t="str">
        <f>IF(A1908="","",IFERROR(VLOOKUP(TEXT(A1908,"0"),#REF!,10,FALSE),""))</f>
        <v/>
      </c>
      <c r="K1908" s="18" t="str">
        <f>IFERROR(INDEX(#REF!,MATCH(A1908,#REF!,0)),"")</f>
        <v/>
      </c>
      <c r="L1908" s="58" t="str">
        <f>IFERROR(INDEX(SKU!E:E,MATCH(B1908,SKU!C:C,0)),"")</f>
        <v/>
      </c>
      <c r="M1908" s="56"/>
      <c r="R1908" t="str">
        <f>IF(COUNTIF(ROMANEIOS!K:K,A1908)&gt;0,J1908,"")</f>
        <v/>
      </c>
    </row>
    <row r="1909" spans="1:18" ht="15.75" customHeight="1" x14ac:dyDescent="0.25">
      <c r="A1909" s="42" t="str">
        <f>IFERROR(INDEX(NFS!F:F,MATCH(B1909,NFS!E:E,0)),"")</f>
        <v/>
      </c>
      <c r="E1909" s="11" t="str">
        <f>IF(B1909="","",COUNTIF(SKU!C:C,B1909))</f>
        <v/>
      </c>
      <c r="H1909" s="64" t="str">
        <f>IF(A1909="","",IFERROR(VLOOKUP(TEXT(A1909,"0"),#REF!,7,FALSE),""))</f>
        <v/>
      </c>
      <c r="I1909" s="17" t="str">
        <f>IF(A1909="","",IFERROR(VLOOKUP(TEXT(A1909,"0"),#REF!,9,FALSE),""))</f>
        <v/>
      </c>
      <c r="J1909" s="19" t="str">
        <f>IF(A1909="","",IFERROR(VLOOKUP(TEXT(A1909,"0"),#REF!,10,FALSE),""))</f>
        <v/>
      </c>
      <c r="K1909" s="18" t="str">
        <f>IFERROR(INDEX(#REF!,MATCH(A1909,#REF!,0)),"")</f>
        <v/>
      </c>
      <c r="L1909" s="58" t="str">
        <f>IFERROR(INDEX(SKU!E:E,MATCH(B1909,SKU!C:C,0)),"")</f>
        <v/>
      </c>
      <c r="M1909" s="56"/>
      <c r="R1909" t="str">
        <f>IF(COUNTIF(ROMANEIOS!K:K,A1909)&gt;0,J1909,"")</f>
        <v/>
      </c>
    </row>
    <row r="1910" spans="1:18" ht="15.75" customHeight="1" x14ac:dyDescent="0.25">
      <c r="A1910" s="42" t="str">
        <f>IFERROR(INDEX(NFS!F:F,MATCH(B1910,NFS!E:E,0)),"")</f>
        <v/>
      </c>
      <c r="E1910" s="11" t="str">
        <f>IF(B1910="","",COUNTIF(SKU!C:C,B1910))</f>
        <v/>
      </c>
      <c r="H1910" s="64" t="str">
        <f>IF(A1910="","",IFERROR(VLOOKUP(TEXT(A1910,"0"),#REF!,7,FALSE),""))</f>
        <v/>
      </c>
      <c r="I1910" s="17" t="str">
        <f>IF(A1910="","",IFERROR(VLOOKUP(TEXT(A1910,"0"),#REF!,9,FALSE),""))</f>
        <v/>
      </c>
      <c r="J1910" s="19" t="str">
        <f>IF(A1910="","",IFERROR(VLOOKUP(TEXT(A1910,"0"),#REF!,10,FALSE),""))</f>
        <v/>
      </c>
      <c r="K1910" s="18" t="str">
        <f>IFERROR(INDEX(#REF!,MATCH(A1910,#REF!,0)),"")</f>
        <v/>
      </c>
      <c r="L1910" s="58" t="str">
        <f>IFERROR(INDEX(SKU!E:E,MATCH(B1910,SKU!C:C,0)),"")</f>
        <v/>
      </c>
      <c r="M1910" s="56"/>
      <c r="R1910" t="str">
        <f>IF(COUNTIF(ROMANEIOS!K:K,A1910)&gt;0,J1910,"")</f>
        <v/>
      </c>
    </row>
    <row r="1911" spans="1:18" ht="15.75" customHeight="1" x14ac:dyDescent="0.25">
      <c r="A1911" s="42" t="str">
        <f>IFERROR(INDEX(NFS!F:F,MATCH(B1911,NFS!E:E,0)),"")</f>
        <v/>
      </c>
      <c r="E1911" s="11" t="str">
        <f>IF(B1911="","",COUNTIF(SKU!C:C,B1911))</f>
        <v/>
      </c>
      <c r="H1911" s="64" t="str">
        <f>IF(A1911="","",IFERROR(VLOOKUP(TEXT(A1911,"0"),#REF!,7,FALSE),""))</f>
        <v/>
      </c>
      <c r="I1911" s="17" t="str">
        <f>IF(A1911="","",IFERROR(VLOOKUP(TEXT(A1911,"0"),#REF!,9,FALSE),""))</f>
        <v/>
      </c>
      <c r="J1911" s="19" t="str">
        <f>IF(A1911="","",IFERROR(VLOOKUP(TEXT(A1911,"0"),#REF!,10,FALSE),""))</f>
        <v/>
      </c>
      <c r="K1911" s="18" t="str">
        <f>IFERROR(INDEX(#REF!,MATCH(A1911,#REF!,0)),"")</f>
        <v/>
      </c>
      <c r="L1911" s="58" t="str">
        <f>IFERROR(INDEX(SKU!E:E,MATCH(B1911,SKU!C:C,0)),"")</f>
        <v/>
      </c>
      <c r="M1911" s="56"/>
      <c r="R1911" t="str">
        <f>IF(COUNTIF(ROMANEIOS!K:K,A1911)&gt;0,J1911,"")</f>
        <v/>
      </c>
    </row>
    <row r="1912" spans="1:18" ht="15.75" customHeight="1" x14ac:dyDescent="0.25">
      <c r="A1912" s="42" t="str">
        <f>IFERROR(INDEX(NFS!F:F,MATCH(B1912,NFS!E:E,0)),"")</f>
        <v/>
      </c>
      <c r="E1912" s="11" t="str">
        <f>IF(B1912="","",COUNTIF(SKU!C:C,B1912))</f>
        <v/>
      </c>
      <c r="H1912" s="64" t="str">
        <f>IF(A1912="","",IFERROR(VLOOKUP(TEXT(A1912,"0"),#REF!,7,FALSE),""))</f>
        <v/>
      </c>
      <c r="I1912" s="17" t="str">
        <f>IF(A1912="","",IFERROR(VLOOKUP(TEXT(A1912,"0"),#REF!,9,FALSE),""))</f>
        <v/>
      </c>
      <c r="J1912" s="19" t="str">
        <f>IF(A1912="","",IFERROR(VLOOKUP(TEXT(A1912,"0"),#REF!,10,FALSE),""))</f>
        <v/>
      </c>
      <c r="K1912" s="18" t="str">
        <f>IFERROR(INDEX(#REF!,MATCH(A1912,#REF!,0)),"")</f>
        <v/>
      </c>
      <c r="L1912" s="58" t="str">
        <f>IFERROR(INDEX(SKU!E:E,MATCH(B1912,SKU!C:C,0)),"")</f>
        <v/>
      </c>
      <c r="M1912" s="56"/>
      <c r="R1912" t="str">
        <f>IF(COUNTIF(ROMANEIOS!K:K,A1912)&gt;0,J1912,"")</f>
        <v/>
      </c>
    </row>
    <row r="1913" spans="1:18" ht="15.75" customHeight="1" x14ac:dyDescent="0.25">
      <c r="A1913" s="42" t="str">
        <f>IFERROR(INDEX(NFS!F:F,MATCH(B1913,NFS!E:E,0)),"")</f>
        <v/>
      </c>
      <c r="E1913" s="11" t="str">
        <f>IF(B1913="","",COUNTIF(SKU!C:C,B1913))</f>
        <v/>
      </c>
      <c r="H1913" s="64" t="str">
        <f>IF(A1913="","",IFERROR(VLOOKUP(TEXT(A1913,"0"),#REF!,7,FALSE),""))</f>
        <v/>
      </c>
      <c r="I1913" s="17" t="str">
        <f>IF(A1913="","",IFERROR(VLOOKUP(TEXT(A1913,"0"),#REF!,9,FALSE),""))</f>
        <v/>
      </c>
      <c r="J1913" s="19" t="str">
        <f>IF(A1913="","",IFERROR(VLOOKUP(TEXT(A1913,"0"),#REF!,10,FALSE),""))</f>
        <v/>
      </c>
      <c r="K1913" s="18" t="str">
        <f>IFERROR(INDEX(#REF!,MATCH(A1913,#REF!,0)),"")</f>
        <v/>
      </c>
      <c r="L1913" s="58" t="str">
        <f>IFERROR(INDEX(SKU!E:E,MATCH(B1913,SKU!C:C,0)),"")</f>
        <v/>
      </c>
      <c r="M1913" s="56"/>
      <c r="R1913" t="str">
        <f>IF(COUNTIF(ROMANEIOS!K:K,A1913)&gt;0,J1913,"")</f>
        <v/>
      </c>
    </row>
    <row r="1914" spans="1:18" ht="15.75" customHeight="1" x14ac:dyDescent="0.25">
      <c r="A1914" s="42" t="str">
        <f>IFERROR(INDEX(NFS!F:F,MATCH(B1914,NFS!E:E,0)),"")</f>
        <v/>
      </c>
      <c r="E1914" s="11" t="str">
        <f>IF(B1914="","",COUNTIF(SKU!C:C,B1914))</f>
        <v/>
      </c>
      <c r="H1914" s="64" t="str">
        <f>IF(A1914="","",IFERROR(VLOOKUP(TEXT(A1914,"0"),#REF!,7,FALSE),""))</f>
        <v/>
      </c>
      <c r="I1914" s="17" t="str">
        <f>IF(A1914="","",IFERROR(VLOOKUP(TEXT(A1914,"0"),#REF!,9,FALSE),""))</f>
        <v/>
      </c>
      <c r="J1914" s="19" t="str">
        <f>IF(A1914="","",IFERROR(VLOOKUP(TEXT(A1914,"0"),#REF!,10,FALSE),""))</f>
        <v/>
      </c>
      <c r="K1914" s="18" t="str">
        <f>IFERROR(INDEX(#REF!,MATCH(A1914,#REF!,0)),"")</f>
        <v/>
      </c>
      <c r="L1914" s="58" t="str">
        <f>IFERROR(INDEX(SKU!E:E,MATCH(B1914,SKU!C:C,0)),"")</f>
        <v/>
      </c>
      <c r="M1914" s="56"/>
      <c r="R1914" t="str">
        <f>IF(COUNTIF(ROMANEIOS!K:K,A1914)&gt;0,J1914,"")</f>
        <v/>
      </c>
    </row>
    <row r="1915" spans="1:18" ht="15.75" customHeight="1" x14ac:dyDescent="0.25">
      <c r="A1915" s="42" t="str">
        <f>IFERROR(INDEX(NFS!F:F,MATCH(B1915,NFS!E:E,0)),"")</f>
        <v/>
      </c>
      <c r="E1915" s="11" t="str">
        <f>IF(B1915="","",COUNTIF(SKU!C:C,B1915))</f>
        <v/>
      </c>
      <c r="H1915" s="64" t="str">
        <f>IF(A1915="","",IFERROR(VLOOKUP(TEXT(A1915,"0"),#REF!,7,FALSE),""))</f>
        <v/>
      </c>
      <c r="I1915" s="17" t="str">
        <f>IF(A1915="","",IFERROR(VLOOKUP(TEXT(A1915,"0"),#REF!,9,FALSE),""))</f>
        <v/>
      </c>
      <c r="J1915" s="19" t="str">
        <f>IF(A1915="","",IFERROR(VLOOKUP(TEXT(A1915,"0"),#REF!,10,FALSE),""))</f>
        <v/>
      </c>
      <c r="K1915" s="18" t="str">
        <f>IFERROR(INDEX(#REF!,MATCH(A1915,#REF!,0)),"")</f>
        <v/>
      </c>
      <c r="L1915" s="58" t="str">
        <f>IFERROR(INDEX(SKU!E:E,MATCH(B1915,SKU!C:C,0)),"")</f>
        <v/>
      </c>
      <c r="M1915" s="56"/>
      <c r="R1915" t="str">
        <f>IF(COUNTIF(ROMANEIOS!K:K,A1915)&gt;0,J1915,"")</f>
        <v/>
      </c>
    </row>
    <row r="1916" spans="1:18" ht="15.75" customHeight="1" x14ac:dyDescent="0.25">
      <c r="A1916" s="42" t="str">
        <f>IFERROR(INDEX(NFS!F:F,MATCH(B1916,NFS!E:E,0)),"")</f>
        <v/>
      </c>
      <c r="E1916" s="11" t="str">
        <f>IF(B1916="","",COUNTIF(SKU!C:C,B1916))</f>
        <v/>
      </c>
      <c r="H1916" s="64" t="str">
        <f>IF(A1916="","",IFERROR(VLOOKUP(TEXT(A1916,"0"),#REF!,7,FALSE),""))</f>
        <v/>
      </c>
      <c r="I1916" s="17" t="str">
        <f>IF(A1916="","",IFERROR(VLOOKUP(TEXT(A1916,"0"),#REF!,9,FALSE),""))</f>
        <v/>
      </c>
      <c r="J1916" s="19" t="str">
        <f>IF(A1916="","",IFERROR(VLOOKUP(TEXT(A1916,"0"),#REF!,10,FALSE),""))</f>
        <v/>
      </c>
      <c r="K1916" s="18" t="str">
        <f>IFERROR(INDEX(#REF!,MATCH(A1916,#REF!,0)),"")</f>
        <v/>
      </c>
      <c r="L1916" s="58" t="str">
        <f>IFERROR(INDEX(SKU!E:E,MATCH(B1916,SKU!C:C,0)),"")</f>
        <v/>
      </c>
      <c r="M1916" s="56"/>
      <c r="R1916" t="str">
        <f>IF(COUNTIF(ROMANEIOS!K:K,A1916)&gt;0,J1916,"")</f>
        <v/>
      </c>
    </row>
    <row r="1917" spans="1:18" ht="15.75" customHeight="1" x14ac:dyDescent="0.25">
      <c r="A1917" s="42" t="str">
        <f>IFERROR(INDEX(NFS!F:F,MATCH(B1917,NFS!E:E,0)),"")</f>
        <v/>
      </c>
      <c r="E1917" s="11" t="str">
        <f>IF(B1917="","",COUNTIF(SKU!C:C,B1917))</f>
        <v/>
      </c>
      <c r="H1917" s="64" t="str">
        <f>IF(A1917="","",IFERROR(VLOOKUP(TEXT(A1917,"0"),#REF!,7,FALSE),""))</f>
        <v/>
      </c>
      <c r="I1917" s="17" t="str">
        <f>IF(A1917="","",IFERROR(VLOOKUP(TEXT(A1917,"0"),#REF!,9,FALSE),""))</f>
        <v/>
      </c>
      <c r="J1917" s="19" t="str">
        <f>IF(A1917="","",IFERROR(VLOOKUP(TEXT(A1917,"0"),#REF!,10,FALSE),""))</f>
        <v/>
      </c>
      <c r="K1917" s="18" t="str">
        <f>IFERROR(INDEX(#REF!,MATCH(A1917,#REF!,0)),"")</f>
        <v/>
      </c>
      <c r="L1917" s="58" t="str">
        <f>IFERROR(INDEX(SKU!E:E,MATCH(B1917,SKU!C:C,0)),"")</f>
        <v/>
      </c>
      <c r="M1917" s="56"/>
      <c r="R1917" t="str">
        <f>IF(COUNTIF(ROMANEIOS!K:K,A1917)&gt;0,J1917,"")</f>
        <v/>
      </c>
    </row>
    <row r="1918" spans="1:18" ht="15.75" customHeight="1" x14ac:dyDescent="0.25">
      <c r="A1918" s="42" t="str">
        <f>IFERROR(INDEX(NFS!F:F,MATCH(B1918,NFS!E:E,0)),"")</f>
        <v/>
      </c>
      <c r="E1918" s="11" t="str">
        <f>IF(B1918="","",COUNTIF(SKU!C:C,B1918))</f>
        <v/>
      </c>
      <c r="H1918" s="64" t="str">
        <f>IF(A1918="","",IFERROR(VLOOKUP(TEXT(A1918,"0"),#REF!,7,FALSE),""))</f>
        <v/>
      </c>
      <c r="I1918" s="17" t="str">
        <f>IF(A1918="","",IFERROR(VLOOKUP(TEXT(A1918,"0"),#REF!,9,FALSE),""))</f>
        <v/>
      </c>
      <c r="J1918" s="19" t="str">
        <f>IF(A1918="","",IFERROR(VLOOKUP(TEXT(A1918,"0"),#REF!,10,FALSE),""))</f>
        <v/>
      </c>
      <c r="K1918" s="18" t="str">
        <f>IFERROR(INDEX(#REF!,MATCH(A1918,#REF!,0)),"")</f>
        <v/>
      </c>
      <c r="L1918" s="58" t="str">
        <f>IFERROR(INDEX(SKU!E:E,MATCH(B1918,SKU!C:C,0)),"")</f>
        <v/>
      </c>
      <c r="M1918" s="56"/>
      <c r="R1918" t="str">
        <f>IF(COUNTIF(ROMANEIOS!K:K,A1918)&gt;0,J1918,"")</f>
        <v/>
      </c>
    </row>
    <row r="1919" spans="1:18" ht="15.75" customHeight="1" x14ac:dyDescent="0.25">
      <c r="A1919" s="42" t="str">
        <f>IFERROR(INDEX(NFS!F:F,MATCH(B1919,NFS!E:E,0)),"")</f>
        <v/>
      </c>
      <c r="E1919" s="11" t="str">
        <f>IF(B1919="","",COUNTIF(SKU!C:C,B1919))</f>
        <v/>
      </c>
      <c r="H1919" s="64" t="str">
        <f>IF(A1919="","",IFERROR(VLOOKUP(TEXT(A1919,"0"),#REF!,7,FALSE),""))</f>
        <v/>
      </c>
      <c r="I1919" s="17" t="str">
        <f>IF(A1919="","",IFERROR(VLOOKUP(TEXT(A1919,"0"),#REF!,9,FALSE),""))</f>
        <v/>
      </c>
      <c r="J1919" s="19" t="str">
        <f>IF(A1919="","",IFERROR(VLOOKUP(TEXT(A1919,"0"),#REF!,10,FALSE),""))</f>
        <v/>
      </c>
      <c r="K1919" s="18" t="str">
        <f>IFERROR(INDEX(#REF!,MATCH(A1919,#REF!,0)),"")</f>
        <v/>
      </c>
      <c r="L1919" s="58" t="str">
        <f>IFERROR(INDEX(SKU!E:E,MATCH(B1919,SKU!C:C,0)),"")</f>
        <v/>
      </c>
      <c r="M1919" s="56"/>
      <c r="R1919" t="str">
        <f>IF(COUNTIF(ROMANEIOS!K:K,A1919)&gt;0,J1919,"")</f>
        <v/>
      </c>
    </row>
    <row r="1920" spans="1:18" ht="15.75" customHeight="1" x14ac:dyDescent="0.25">
      <c r="A1920" s="42" t="str">
        <f>IFERROR(INDEX(NFS!F:F,MATCH(B1920,NFS!E:E,0)),"")</f>
        <v/>
      </c>
      <c r="E1920" s="11" t="str">
        <f>IF(B1920="","",COUNTIF(SKU!C:C,B1920))</f>
        <v/>
      </c>
      <c r="H1920" s="64" t="str">
        <f>IF(A1920="","",IFERROR(VLOOKUP(TEXT(A1920,"0"),#REF!,7,FALSE),""))</f>
        <v/>
      </c>
      <c r="I1920" s="17" t="str">
        <f>IF(A1920="","",IFERROR(VLOOKUP(TEXT(A1920,"0"),#REF!,9,FALSE),""))</f>
        <v/>
      </c>
      <c r="J1920" s="19" t="str">
        <f>IF(A1920="","",IFERROR(VLOOKUP(TEXT(A1920,"0"),#REF!,10,FALSE),""))</f>
        <v/>
      </c>
      <c r="K1920" s="18" t="str">
        <f>IFERROR(INDEX(#REF!,MATCH(A1920,#REF!,0)),"")</f>
        <v/>
      </c>
      <c r="L1920" s="58" t="str">
        <f>IFERROR(INDEX(SKU!E:E,MATCH(B1920,SKU!C:C,0)),"")</f>
        <v/>
      </c>
      <c r="M1920" s="56"/>
      <c r="R1920" t="str">
        <f>IF(COUNTIF(ROMANEIOS!K:K,A1920)&gt;0,J1920,"")</f>
        <v/>
      </c>
    </row>
    <row r="1921" spans="1:18" ht="15.75" customHeight="1" x14ac:dyDescent="0.25">
      <c r="A1921" s="42" t="str">
        <f>IFERROR(INDEX(NFS!F:F,MATCH(B1921,NFS!E:E,0)),"")</f>
        <v/>
      </c>
      <c r="E1921" s="11" t="str">
        <f>IF(B1921="","",COUNTIF(SKU!C:C,B1921))</f>
        <v/>
      </c>
      <c r="H1921" s="64" t="str">
        <f>IF(A1921="","",IFERROR(VLOOKUP(TEXT(A1921,"0"),#REF!,7,FALSE),""))</f>
        <v/>
      </c>
      <c r="I1921" s="17" t="str">
        <f>IF(A1921="","",IFERROR(VLOOKUP(TEXT(A1921,"0"),#REF!,9,FALSE),""))</f>
        <v/>
      </c>
      <c r="J1921" s="19" t="str">
        <f>IF(A1921="","",IFERROR(VLOOKUP(TEXT(A1921,"0"),#REF!,10,FALSE),""))</f>
        <v/>
      </c>
      <c r="K1921" s="18" t="str">
        <f>IFERROR(INDEX(#REF!,MATCH(A1921,#REF!,0)),"")</f>
        <v/>
      </c>
      <c r="L1921" s="58" t="str">
        <f>IFERROR(INDEX(SKU!E:E,MATCH(B1921,SKU!C:C,0)),"")</f>
        <v/>
      </c>
      <c r="M1921" s="56"/>
      <c r="R1921" t="str">
        <f>IF(COUNTIF(ROMANEIOS!K:K,A1921)&gt;0,J1921,"")</f>
        <v/>
      </c>
    </row>
    <row r="1922" spans="1:18" ht="15.75" customHeight="1" x14ac:dyDescent="0.25">
      <c r="A1922" s="42" t="str">
        <f>IFERROR(INDEX(NFS!F:F,MATCH(B1922,NFS!E:E,0)),"")</f>
        <v/>
      </c>
      <c r="E1922" s="11" t="str">
        <f>IF(B1922="","",COUNTIF(SKU!C:C,B1922))</f>
        <v/>
      </c>
      <c r="H1922" s="64" t="str">
        <f>IF(A1922="","",IFERROR(VLOOKUP(TEXT(A1922,"0"),#REF!,7,FALSE),""))</f>
        <v/>
      </c>
      <c r="I1922" s="17" t="str">
        <f>IF(A1922="","",IFERROR(VLOOKUP(TEXT(A1922,"0"),#REF!,9,FALSE),""))</f>
        <v/>
      </c>
      <c r="J1922" s="19" t="str">
        <f>IF(A1922="","",IFERROR(VLOOKUP(TEXT(A1922,"0"),#REF!,10,FALSE),""))</f>
        <v/>
      </c>
      <c r="K1922" s="18" t="str">
        <f>IFERROR(INDEX(#REF!,MATCH(A1922,#REF!,0)),"")</f>
        <v/>
      </c>
      <c r="L1922" s="58" t="str">
        <f>IFERROR(INDEX(SKU!E:E,MATCH(B1922,SKU!C:C,0)),"")</f>
        <v/>
      </c>
      <c r="M1922" s="56"/>
      <c r="R1922" t="str">
        <f>IF(COUNTIF(ROMANEIOS!K:K,A1922)&gt;0,J1922,"")</f>
        <v/>
      </c>
    </row>
    <row r="1923" spans="1:18" ht="15.75" customHeight="1" x14ac:dyDescent="0.25">
      <c r="A1923" s="42" t="str">
        <f>IFERROR(INDEX(NFS!F:F,MATCH(B1923,NFS!E:E,0)),"")</f>
        <v/>
      </c>
      <c r="E1923" s="11" t="str">
        <f>IF(B1923="","",COUNTIF(SKU!C:C,B1923))</f>
        <v/>
      </c>
      <c r="H1923" s="64" t="str">
        <f>IF(A1923="","",IFERROR(VLOOKUP(TEXT(A1923,"0"),#REF!,7,FALSE),""))</f>
        <v/>
      </c>
      <c r="I1923" s="17" t="str">
        <f>IF(A1923="","",IFERROR(VLOOKUP(TEXT(A1923,"0"),#REF!,9,FALSE),""))</f>
        <v/>
      </c>
      <c r="J1923" s="19" t="str">
        <f>IF(A1923="","",IFERROR(VLOOKUP(TEXT(A1923,"0"),#REF!,10,FALSE),""))</f>
        <v/>
      </c>
      <c r="K1923" s="18" t="str">
        <f>IFERROR(INDEX(#REF!,MATCH(A1923,#REF!,0)),"")</f>
        <v/>
      </c>
      <c r="L1923" s="58" t="str">
        <f>IFERROR(INDEX(SKU!E:E,MATCH(B1923,SKU!C:C,0)),"")</f>
        <v/>
      </c>
      <c r="M1923" s="56"/>
      <c r="R1923" t="str">
        <f>IF(COUNTIF(ROMANEIOS!K:K,A1923)&gt;0,J1923,"")</f>
        <v/>
      </c>
    </row>
    <row r="1924" spans="1:18" ht="15.75" customHeight="1" x14ac:dyDescent="0.25">
      <c r="A1924" s="42" t="str">
        <f>IFERROR(INDEX(NFS!F:F,MATCH(B1924,NFS!E:E,0)),"")</f>
        <v/>
      </c>
      <c r="E1924" s="11" t="str">
        <f>IF(B1924="","",COUNTIF(SKU!C:C,B1924))</f>
        <v/>
      </c>
      <c r="H1924" s="64" t="str">
        <f>IF(A1924="","",IFERROR(VLOOKUP(TEXT(A1924,"0"),#REF!,7,FALSE),""))</f>
        <v/>
      </c>
      <c r="I1924" s="17" t="str">
        <f>IF(A1924="","",IFERROR(VLOOKUP(TEXT(A1924,"0"),#REF!,9,FALSE),""))</f>
        <v/>
      </c>
      <c r="J1924" s="19" t="str">
        <f>IF(A1924="","",IFERROR(VLOOKUP(TEXT(A1924,"0"),#REF!,10,FALSE),""))</f>
        <v/>
      </c>
      <c r="K1924" s="18" t="str">
        <f>IFERROR(INDEX(#REF!,MATCH(A1924,#REF!,0)),"")</f>
        <v/>
      </c>
      <c r="L1924" s="58" t="str">
        <f>IFERROR(INDEX(SKU!E:E,MATCH(B1924,SKU!C:C,0)),"")</f>
        <v/>
      </c>
      <c r="M1924" s="56"/>
      <c r="R1924" t="str">
        <f>IF(COUNTIF(ROMANEIOS!K:K,A1924)&gt;0,J1924,"")</f>
        <v/>
      </c>
    </row>
    <row r="1925" spans="1:18" ht="15.75" customHeight="1" x14ac:dyDescent="0.25">
      <c r="A1925" s="42" t="str">
        <f>IFERROR(INDEX(NFS!F:F,MATCH(B1925,NFS!E:E,0)),"")</f>
        <v/>
      </c>
      <c r="E1925" s="11" t="str">
        <f>IF(B1925="","",COUNTIF(SKU!C:C,B1925))</f>
        <v/>
      </c>
      <c r="H1925" s="64" t="str">
        <f>IF(A1925="","",IFERROR(VLOOKUP(TEXT(A1925,"0"),#REF!,7,FALSE),""))</f>
        <v/>
      </c>
      <c r="I1925" s="17" t="str">
        <f>IF(A1925="","",IFERROR(VLOOKUP(TEXT(A1925,"0"),#REF!,9,FALSE),""))</f>
        <v/>
      </c>
      <c r="J1925" s="19" t="str">
        <f>IF(A1925="","",IFERROR(VLOOKUP(TEXT(A1925,"0"),#REF!,10,FALSE),""))</f>
        <v/>
      </c>
      <c r="K1925" s="18" t="str">
        <f>IFERROR(INDEX(#REF!,MATCH(A1925,#REF!,0)),"")</f>
        <v/>
      </c>
      <c r="L1925" s="58" t="str">
        <f>IFERROR(INDEX(SKU!E:E,MATCH(B1925,SKU!C:C,0)),"")</f>
        <v/>
      </c>
      <c r="M1925" s="56"/>
      <c r="R1925" t="str">
        <f>IF(COUNTIF(ROMANEIOS!K:K,A1925)&gt;0,J1925,"")</f>
        <v/>
      </c>
    </row>
    <row r="1926" spans="1:18" ht="15.75" customHeight="1" x14ac:dyDescent="0.25">
      <c r="A1926" s="42" t="str">
        <f>IFERROR(INDEX(NFS!F:F,MATCH(B1926,NFS!E:E,0)),"")</f>
        <v/>
      </c>
      <c r="E1926" s="11" t="str">
        <f>IF(B1926="","",COUNTIF(SKU!C:C,B1926))</f>
        <v/>
      </c>
      <c r="H1926" s="64" t="str">
        <f>IF(A1926="","",IFERROR(VLOOKUP(TEXT(A1926,"0"),#REF!,7,FALSE),""))</f>
        <v/>
      </c>
      <c r="I1926" s="17" t="str">
        <f>IF(A1926="","",IFERROR(VLOOKUP(TEXT(A1926,"0"),#REF!,9,FALSE),""))</f>
        <v/>
      </c>
      <c r="J1926" s="19" t="str">
        <f>IF(A1926="","",IFERROR(VLOOKUP(TEXT(A1926,"0"),#REF!,10,FALSE),""))</f>
        <v/>
      </c>
      <c r="K1926" s="18" t="str">
        <f>IFERROR(INDEX(#REF!,MATCH(A1926,#REF!,0)),"")</f>
        <v/>
      </c>
      <c r="L1926" s="58" t="str">
        <f>IFERROR(INDEX(SKU!E:E,MATCH(B1926,SKU!C:C,0)),"")</f>
        <v/>
      </c>
      <c r="M1926" s="56"/>
      <c r="R1926" t="str">
        <f>IF(COUNTIF(ROMANEIOS!K:K,A1926)&gt;0,J1926,"")</f>
        <v/>
      </c>
    </row>
    <row r="1927" spans="1:18" ht="15.75" customHeight="1" x14ac:dyDescent="0.25">
      <c r="A1927" s="42" t="str">
        <f>IFERROR(INDEX(NFS!F:F,MATCH(B1927,NFS!E:E,0)),"")</f>
        <v/>
      </c>
      <c r="E1927" s="11" t="str">
        <f>IF(B1927="","",COUNTIF(SKU!C:C,B1927))</f>
        <v/>
      </c>
      <c r="H1927" s="64" t="str">
        <f>IF(A1927="","",IFERROR(VLOOKUP(TEXT(A1927,"0"),#REF!,7,FALSE),""))</f>
        <v/>
      </c>
      <c r="I1927" s="17" t="str">
        <f>IF(A1927="","",IFERROR(VLOOKUP(TEXT(A1927,"0"),#REF!,9,FALSE),""))</f>
        <v/>
      </c>
      <c r="J1927" s="19" t="str">
        <f>IF(A1927="","",IFERROR(VLOOKUP(TEXT(A1927,"0"),#REF!,10,FALSE),""))</f>
        <v/>
      </c>
      <c r="K1927" s="18" t="str">
        <f>IFERROR(INDEX(#REF!,MATCH(A1927,#REF!,0)),"")</f>
        <v/>
      </c>
      <c r="L1927" s="58" t="str">
        <f>IFERROR(INDEX(SKU!E:E,MATCH(B1927,SKU!C:C,0)),"")</f>
        <v/>
      </c>
      <c r="M1927" s="56"/>
      <c r="R1927" t="str">
        <f>IF(COUNTIF(ROMANEIOS!K:K,A1927)&gt;0,J1927,"")</f>
        <v/>
      </c>
    </row>
    <row r="1928" spans="1:18" ht="15.75" customHeight="1" x14ac:dyDescent="0.25">
      <c r="A1928" s="42" t="str">
        <f>IFERROR(INDEX(NFS!F:F,MATCH(B1928,NFS!E:E,0)),"")</f>
        <v/>
      </c>
      <c r="E1928" s="11" t="str">
        <f>IF(B1928="","",COUNTIF(SKU!C:C,B1928))</f>
        <v/>
      </c>
      <c r="H1928" s="64" t="str">
        <f>IF(A1928="","",IFERROR(VLOOKUP(TEXT(A1928,"0"),#REF!,7,FALSE),""))</f>
        <v/>
      </c>
      <c r="I1928" s="17" t="str">
        <f>IF(A1928="","",IFERROR(VLOOKUP(TEXT(A1928,"0"),#REF!,9,FALSE),""))</f>
        <v/>
      </c>
      <c r="J1928" s="19" t="str">
        <f>IF(A1928="","",IFERROR(VLOOKUP(TEXT(A1928,"0"),#REF!,10,FALSE),""))</f>
        <v/>
      </c>
      <c r="K1928" s="18" t="str">
        <f>IFERROR(INDEX(#REF!,MATCH(A1928,#REF!,0)),"")</f>
        <v/>
      </c>
      <c r="L1928" s="58" t="str">
        <f>IFERROR(INDEX(SKU!E:E,MATCH(B1928,SKU!C:C,0)),"")</f>
        <v/>
      </c>
      <c r="M1928" s="56"/>
      <c r="R1928" t="str">
        <f>IF(COUNTIF(ROMANEIOS!K:K,A1928)&gt;0,J1928,"")</f>
        <v/>
      </c>
    </row>
    <row r="1929" spans="1:18" ht="15.75" customHeight="1" x14ac:dyDescent="0.25">
      <c r="A1929" s="42" t="str">
        <f>IFERROR(INDEX(NFS!F:F,MATCH(B1929,NFS!E:E,0)),"")</f>
        <v/>
      </c>
      <c r="E1929" s="11" t="str">
        <f>IF(B1929="","",COUNTIF(SKU!C:C,B1929))</f>
        <v/>
      </c>
      <c r="H1929" s="64" t="str">
        <f>IF(A1929="","",IFERROR(VLOOKUP(TEXT(A1929,"0"),#REF!,7,FALSE),""))</f>
        <v/>
      </c>
      <c r="I1929" s="17" t="str">
        <f>IF(A1929="","",IFERROR(VLOOKUP(TEXT(A1929,"0"),#REF!,9,FALSE),""))</f>
        <v/>
      </c>
      <c r="J1929" s="19" t="str">
        <f>IF(A1929="","",IFERROR(VLOOKUP(TEXT(A1929,"0"),#REF!,10,FALSE),""))</f>
        <v/>
      </c>
      <c r="K1929" s="18" t="str">
        <f>IFERROR(INDEX(#REF!,MATCH(A1929,#REF!,0)),"")</f>
        <v/>
      </c>
      <c r="L1929" s="58" t="str">
        <f>IFERROR(INDEX(SKU!E:E,MATCH(B1929,SKU!C:C,0)),"")</f>
        <v/>
      </c>
      <c r="M1929" s="56"/>
      <c r="R1929" t="str">
        <f>IF(COUNTIF(ROMANEIOS!K:K,A1929)&gt;0,J1929,"")</f>
        <v/>
      </c>
    </row>
    <row r="1930" spans="1:18" ht="15.75" customHeight="1" x14ac:dyDescent="0.25">
      <c r="A1930" s="42" t="str">
        <f>IFERROR(INDEX(NFS!F:F,MATCH(B1930,NFS!E:E,0)),"")</f>
        <v/>
      </c>
      <c r="E1930" s="11" t="str">
        <f>IF(B1930="","",COUNTIF(SKU!C:C,B1930))</f>
        <v/>
      </c>
      <c r="H1930" s="64" t="str">
        <f>IF(A1930="","",IFERROR(VLOOKUP(TEXT(A1930,"0"),#REF!,7,FALSE),""))</f>
        <v/>
      </c>
      <c r="I1930" s="17" t="str">
        <f>IF(A1930="","",IFERROR(VLOOKUP(TEXT(A1930,"0"),#REF!,9,FALSE),""))</f>
        <v/>
      </c>
      <c r="J1930" s="19" t="str">
        <f>IF(A1930="","",IFERROR(VLOOKUP(TEXT(A1930,"0"),#REF!,10,FALSE),""))</f>
        <v/>
      </c>
      <c r="K1930" s="18" t="str">
        <f>IFERROR(INDEX(#REF!,MATCH(A1930,#REF!,0)),"")</f>
        <v/>
      </c>
      <c r="L1930" s="58" t="str">
        <f>IFERROR(INDEX(SKU!E:E,MATCH(B1930,SKU!C:C,0)),"")</f>
        <v/>
      </c>
      <c r="M1930" s="56"/>
      <c r="R1930" t="str">
        <f>IF(COUNTIF(ROMANEIOS!K:K,A1930)&gt;0,J1930,"")</f>
        <v/>
      </c>
    </row>
    <row r="1931" spans="1:18" ht="15.75" customHeight="1" x14ac:dyDescent="0.25">
      <c r="A1931" s="42" t="str">
        <f>IFERROR(INDEX(NFS!F:F,MATCH(B1931,NFS!E:E,0)),"")</f>
        <v/>
      </c>
      <c r="E1931" s="11" t="str">
        <f>IF(B1931="","",COUNTIF(SKU!C:C,B1931))</f>
        <v/>
      </c>
      <c r="H1931" s="64" t="str">
        <f>IF(A1931="","",IFERROR(VLOOKUP(TEXT(A1931,"0"),#REF!,7,FALSE),""))</f>
        <v/>
      </c>
      <c r="I1931" s="17" t="str">
        <f>IF(A1931="","",IFERROR(VLOOKUP(TEXT(A1931,"0"),#REF!,9,FALSE),""))</f>
        <v/>
      </c>
      <c r="J1931" s="19" t="str">
        <f>IF(A1931="","",IFERROR(VLOOKUP(TEXT(A1931,"0"),#REF!,10,FALSE),""))</f>
        <v/>
      </c>
      <c r="K1931" s="18" t="str">
        <f>IFERROR(INDEX(#REF!,MATCH(A1931,#REF!,0)),"")</f>
        <v/>
      </c>
      <c r="L1931" s="58" t="str">
        <f>IFERROR(INDEX(SKU!E:E,MATCH(B1931,SKU!C:C,0)),"")</f>
        <v/>
      </c>
      <c r="M1931" s="56"/>
      <c r="R1931" t="str">
        <f>IF(COUNTIF(ROMANEIOS!K:K,A1931)&gt;0,J1931,"")</f>
        <v/>
      </c>
    </row>
    <row r="1932" spans="1:18" ht="15.75" customHeight="1" x14ac:dyDescent="0.25">
      <c r="A1932" s="42" t="str">
        <f>IFERROR(INDEX(NFS!F:F,MATCH(B1932,NFS!E:E,0)),"")</f>
        <v/>
      </c>
      <c r="E1932" s="11" t="str">
        <f>IF(B1932="","",COUNTIF(SKU!C:C,B1932))</f>
        <v/>
      </c>
      <c r="H1932" s="64" t="str">
        <f>IF(A1932="","",IFERROR(VLOOKUP(TEXT(A1932,"0"),#REF!,7,FALSE),""))</f>
        <v/>
      </c>
      <c r="I1932" s="17" t="str">
        <f>IF(A1932="","",IFERROR(VLOOKUP(TEXT(A1932,"0"),#REF!,9,FALSE),""))</f>
        <v/>
      </c>
      <c r="J1932" s="19" t="str">
        <f>IF(A1932="","",IFERROR(VLOOKUP(TEXT(A1932,"0"),#REF!,10,FALSE),""))</f>
        <v/>
      </c>
      <c r="K1932" s="18" t="str">
        <f>IFERROR(INDEX(#REF!,MATCH(A1932,#REF!,0)),"")</f>
        <v/>
      </c>
      <c r="L1932" s="58" t="str">
        <f>IFERROR(INDEX(SKU!E:E,MATCH(B1932,SKU!C:C,0)),"")</f>
        <v/>
      </c>
      <c r="M1932" s="56"/>
      <c r="R1932" t="str">
        <f>IF(COUNTIF(ROMANEIOS!K:K,A1932)&gt;0,J1932,"")</f>
        <v/>
      </c>
    </row>
    <row r="1933" spans="1:18" ht="15.75" customHeight="1" x14ac:dyDescent="0.25">
      <c r="A1933" s="42" t="str">
        <f>IFERROR(INDEX(NFS!F:F,MATCH(B1933,NFS!E:E,0)),"")</f>
        <v/>
      </c>
      <c r="E1933" s="11" t="str">
        <f>IF(B1933="","",COUNTIF(SKU!C:C,B1933))</f>
        <v/>
      </c>
      <c r="H1933" s="64" t="str">
        <f>IF(A1933="","",IFERROR(VLOOKUP(TEXT(A1933,"0"),#REF!,7,FALSE),""))</f>
        <v/>
      </c>
      <c r="I1933" s="17" t="str">
        <f>IF(A1933="","",IFERROR(VLOOKUP(TEXT(A1933,"0"),#REF!,9,FALSE),""))</f>
        <v/>
      </c>
      <c r="J1933" s="19" t="str">
        <f>IF(A1933="","",IFERROR(VLOOKUP(TEXT(A1933,"0"),#REF!,10,FALSE),""))</f>
        <v/>
      </c>
      <c r="K1933" s="18" t="str">
        <f>IFERROR(INDEX(#REF!,MATCH(A1933,#REF!,0)),"")</f>
        <v/>
      </c>
      <c r="L1933" s="58" t="str">
        <f>IFERROR(INDEX(SKU!E:E,MATCH(B1933,SKU!C:C,0)),"")</f>
        <v/>
      </c>
      <c r="M1933" s="56"/>
      <c r="R1933" t="str">
        <f>IF(COUNTIF(ROMANEIOS!K:K,A1933)&gt;0,J1933,"")</f>
        <v/>
      </c>
    </row>
    <row r="1934" spans="1:18" ht="15.75" customHeight="1" x14ac:dyDescent="0.25">
      <c r="A1934" s="42" t="str">
        <f>IFERROR(INDEX(NFS!F:F,MATCH(B1934,NFS!E:E,0)),"")</f>
        <v/>
      </c>
      <c r="E1934" s="11" t="str">
        <f>IF(B1934="","",COUNTIF(SKU!C:C,B1934))</f>
        <v/>
      </c>
      <c r="H1934" s="64" t="str">
        <f>IF(A1934="","",IFERROR(VLOOKUP(TEXT(A1934,"0"),#REF!,7,FALSE),""))</f>
        <v/>
      </c>
      <c r="I1934" s="17" t="str">
        <f>IF(A1934="","",IFERROR(VLOOKUP(TEXT(A1934,"0"),#REF!,9,FALSE),""))</f>
        <v/>
      </c>
      <c r="J1934" s="19" t="str">
        <f>IF(A1934="","",IFERROR(VLOOKUP(TEXT(A1934,"0"),#REF!,10,FALSE),""))</f>
        <v/>
      </c>
      <c r="K1934" s="18" t="str">
        <f>IFERROR(INDEX(#REF!,MATCH(A1934,#REF!,0)),"")</f>
        <v/>
      </c>
      <c r="L1934" s="58" t="str">
        <f>IFERROR(INDEX(SKU!E:E,MATCH(B1934,SKU!C:C,0)),"")</f>
        <v/>
      </c>
      <c r="M1934" s="56"/>
      <c r="R1934" t="str">
        <f>IF(COUNTIF(ROMANEIOS!K:K,A1934)&gt;0,J1934,"")</f>
        <v/>
      </c>
    </row>
    <row r="1935" spans="1:18" ht="15.75" customHeight="1" x14ac:dyDescent="0.25">
      <c r="A1935" s="42" t="str">
        <f>IFERROR(INDEX(NFS!F:F,MATCH(B1935,NFS!E:E,0)),"")</f>
        <v/>
      </c>
      <c r="E1935" s="11" t="str">
        <f>IF(B1935="","",COUNTIF(SKU!C:C,B1935))</f>
        <v/>
      </c>
      <c r="H1935" s="64" t="str">
        <f>IF(A1935="","",IFERROR(VLOOKUP(TEXT(A1935,"0"),#REF!,7,FALSE),""))</f>
        <v/>
      </c>
      <c r="I1935" s="17" t="str">
        <f>IF(A1935="","",IFERROR(VLOOKUP(TEXT(A1935,"0"),#REF!,9,FALSE),""))</f>
        <v/>
      </c>
      <c r="J1935" s="19" t="str">
        <f>IF(A1935="","",IFERROR(VLOOKUP(TEXT(A1935,"0"),#REF!,10,FALSE),""))</f>
        <v/>
      </c>
      <c r="K1935" s="18" t="str">
        <f>IFERROR(INDEX(#REF!,MATCH(A1935,#REF!,0)),"")</f>
        <v/>
      </c>
      <c r="L1935" s="58" t="str">
        <f>IFERROR(INDEX(SKU!E:E,MATCH(B1935,SKU!C:C,0)),"")</f>
        <v/>
      </c>
      <c r="M1935" s="56"/>
      <c r="R1935" t="str">
        <f>IF(COUNTIF(ROMANEIOS!K:K,A1935)&gt;0,J1935,"")</f>
        <v/>
      </c>
    </row>
    <row r="1936" spans="1:18" ht="15.75" customHeight="1" x14ac:dyDescent="0.25">
      <c r="A1936" s="42" t="str">
        <f>IFERROR(INDEX(NFS!F:F,MATCH(B1936,NFS!E:E,0)),"")</f>
        <v/>
      </c>
      <c r="E1936" s="11" t="str">
        <f>IF(B1936="","",COUNTIF(SKU!C:C,B1936))</f>
        <v/>
      </c>
      <c r="H1936" s="64" t="str">
        <f>IF(A1936="","",IFERROR(VLOOKUP(TEXT(A1936,"0"),#REF!,7,FALSE),""))</f>
        <v/>
      </c>
      <c r="I1936" s="17" t="str">
        <f>IF(A1936="","",IFERROR(VLOOKUP(TEXT(A1936,"0"),#REF!,9,FALSE),""))</f>
        <v/>
      </c>
      <c r="J1936" s="19" t="str">
        <f>IF(A1936="","",IFERROR(VLOOKUP(TEXT(A1936,"0"),#REF!,10,FALSE),""))</f>
        <v/>
      </c>
      <c r="K1936" s="18" t="str">
        <f>IFERROR(INDEX(#REF!,MATCH(A1936,#REF!,0)),"")</f>
        <v/>
      </c>
      <c r="L1936" s="58" t="str">
        <f>IFERROR(INDEX(SKU!E:E,MATCH(B1936,SKU!C:C,0)),"")</f>
        <v/>
      </c>
      <c r="M1936" s="56"/>
      <c r="R1936" t="str">
        <f>IF(COUNTIF(ROMANEIOS!K:K,A1936)&gt;0,J1936,"")</f>
        <v/>
      </c>
    </row>
    <row r="1937" spans="1:18" ht="15.75" customHeight="1" x14ac:dyDescent="0.25">
      <c r="A1937" s="42" t="str">
        <f>IFERROR(INDEX(NFS!F:F,MATCH(B1937,NFS!E:E,0)),"")</f>
        <v/>
      </c>
      <c r="E1937" s="11" t="str">
        <f>IF(B1937="","",COUNTIF(SKU!C:C,B1937))</f>
        <v/>
      </c>
      <c r="H1937" s="64" t="str">
        <f>IF(A1937="","",IFERROR(VLOOKUP(TEXT(A1937,"0"),#REF!,7,FALSE),""))</f>
        <v/>
      </c>
      <c r="I1937" s="17" t="str">
        <f>IF(A1937="","",IFERROR(VLOOKUP(TEXT(A1937,"0"),#REF!,9,FALSE),""))</f>
        <v/>
      </c>
      <c r="J1937" s="19" t="str">
        <f>IF(A1937="","",IFERROR(VLOOKUP(TEXT(A1937,"0"),#REF!,10,FALSE),""))</f>
        <v/>
      </c>
      <c r="K1937" s="18" t="str">
        <f>IFERROR(INDEX(#REF!,MATCH(A1937,#REF!,0)),"")</f>
        <v/>
      </c>
      <c r="L1937" s="58" t="str">
        <f>IFERROR(INDEX(SKU!E:E,MATCH(B1937,SKU!C:C,0)),"")</f>
        <v/>
      </c>
      <c r="M1937" s="56"/>
      <c r="R1937" t="str">
        <f>IF(COUNTIF(ROMANEIOS!K:K,A1937)&gt;0,J1937,"")</f>
        <v/>
      </c>
    </row>
    <row r="1938" spans="1:18" ht="15.75" customHeight="1" x14ac:dyDescent="0.25">
      <c r="A1938" s="42" t="str">
        <f>IFERROR(INDEX(NFS!F:F,MATCH(B1938,NFS!E:E,0)),"")</f>
        <v/>
      </c>
      <c r="E1938" s="11" t="str">
        <f>IF(B1938="","",COUNTIF(SKU!C:C,B1938))</f>
        <v/>
      </c>
      <c r="H1938" s="64" t="str">
        <f>IF(A1938="","",IFERROR(VLOOKUP(TEXT(A1938,"0"),#REF!,7,FALSE),""))</f>
        <v/>
      </c>
      <c r="I1938" s="17" t="str">
        <f>IF(A1938="","",IFERROR(VLOOKUP(TEXT(A1938,"0"),#REF!,9,FALSE),""))</f>
        <v/>
      </c>
      <c r="J1938" s="19" t="str">
        <f>IF(A1938="","",IFERROR(VLOOKUP(TEXT(A1938,"0"),#REF!,10,FALSE),""))</f>
        <v/>
      </c>
      <c r="K1938" s="18" t="str">
        <f>IFERROR(INDEX(#REF!,MATCH(A1938,#REF!,0)),"")</f>
        <v/>
      </c>
      <c r="L1938" s="58" t="str">
        <f>IFERROR(INDEX(SKU!E:E,MATCH(B1938,SKU!C:C,0)),"")</f>
        <v/>
      </c>
      <c r="M1938" s="56"/>
      <c r="R1938" t="str">
        <f>IF(COUNTIF(ROMANEIOS!K:K,A1938)&gt;0,J1938,"")</f>
        <v/>
      </c>
    </row>
    <row r="1939" spans="1:18" ht="15.75" customHeight="1" x14ac:dyDescent="0.25">
      <c r="A1939" s="42" t="str">
        <f>IFERROR(INDEX(NFS!F:F,MATCH(B1939,NFS!E:E,0)),"")</f>
        <v/>
      </c>
      <c r="E1939" s="11" t="str">
        <f>IF(B1939="","",COUNTIF(SKU!C:C,B1939))</f>
        <v/>
      </c>
      <c r="H1939" s="64" t="str">
        <f>IF(A1939="","",IFERROR(VLOOKUP(TEXT(A1939,"0"),#REF!,7,FALSE),""))</f>
        <v/>
      </c>
      <c r="I1939" s="17" t="str">
        <f>IF(A1939="","",IFERROR(VLOOKUP(TEXT(A1939,"0"),#REF!,9,FALSE),""))</f>
        <v/>
      </c>
      <c r="J1939" s="19" t="str">
        <f>IF(A1939="","",IFERROR(VLOOKUP(TEXT(A1939,"0"),#REF!,10,FALSE),""))</f>
        <v/>
      </c>
      <c r="K1939" s="18" t="str">
        <f>IFERROR(INDEX(#REF!,MATCH(A1939,#REF!,0)),"")</f>
        <v/>
      </c>
      <c r="L1939" s="58" t="str">
        <f>IFERROR(INDEX(SKU!E:E,MATCH(B1939,SKU!C:C,0)),"")</f>
        <v/>
      </c>
      <c r="M1939" s="56"/>
      <c r="R1939" t="str">
        <f>IF(COUNTIF(ROMANEIOS!K:K,A1939)&gt;0,J1939,"")</f>
        <v/>
      </c>
    </row>
    <row r="1940" spans="1:18" ht="15.75" customHeight="1" x14ac:dyDescent="0.25">
      <c r="A1940" s="42" t="str">
        <f>IFERROR(INDEX(NFS!F:F,MATCH(B1940,NFS!E:E,0)),"")</f>
        <v/>
      </c>
      <c r="E1940" s="11" t="str">
        <f>IF(B1940="","",COUNTIF(SKU!C:C,B1940))</f>
        <v/>
      </c>
      <c r="H1940" s="64" t="str">
        <f>IF(A1940="","",IFERROR(VLOOKUP(TEXT(A1940,"0"),#REF!,7,FALSE),""))</f>
        <v/>
      </c>
      <c r="I1940" s="17" t="str">
        <f>IF(A1940="","",IFERROR(VLOOKUP(TEXT(A1940,"0"),#REF!,9,FALSE),""))</f>
        <v/>
      </c>
      <c r="J1940" s="19" t="str">
        <f>IF(A1940="","",IFERROR(VLOOKUP(TEXT(A1940,"0"),#REF!,10,FALSE),""))</f>
        <v/>
      </c>
      <c r="K1940" s="18" t="str">
        <f>IFERROR(INDEX(#REF!,MATCH(A1940,#REF!,0)),"")</f>
        <v/>
      </c>
      <c r="L1940" s="58" t="str">
        <f>IFERROR(INDEX(SKU!E:E,MATCH(B1940,SKU!C:C,0)),"")</f>
        <v/>
      </c>
      <c r="M1940" s="56"/>
      <c r="R1940" t="str">
        <f>IF(COUNTIF(ROMANEIOS!K:K,A1940)&gt;0,J1940,"")</f>
        <v/>
      </c>
    </row>
    <row r="1941" spans="1:18" ht="15.75" customHeight="1" x14ac:dyDescent="0.25">
      <c r="A1941" s="42" t="str">
        <f>IFERROR(INDEX(NFS!F:F,MATCH(B1941,NFS!E:E,0)),"")</f>
        <v/>
      </c>
      <c r="E1941" s="11" t="str">
        <f>IF(B1941="","",COUNTIF(SKU!C:C,B1941))</f>
        <v/>
      </c>
      <c r="H1941" s="64" t="str">
        <f>IF(A1941="","",IFERROR(VLOOKUP(TEXT(A1941,"0"),#REF!,7,FALSE),""))</f>
        <v/>
      </c>
      <c r="I1941" s="17" t="str">
        <f>IF(A1941="","",IFERROR(VLOOKUP(TEXT(A1941,"0"),#REF!,9,FALSE),""))</f>
        <v/>
      </c>
      <c r="J1941" s="19" t="str">
        <f>IF(A1941="","",IFERROR(VLOOKUP(TEXT(A1941,"0"),#REF!,10,FALSE),""))</f>
        <v/>
      </c>
      <c r="K1941" s="18" t="str">
        <f>IFERROR(INDEX(#REF!,MATCH(A1941,#REF!,0)),"")</f>
        <v/>
      </c>
      <c r="L1941" s="58" t="str">
        <f>IFERROR(INDEX(SKU!E:E,MATCH(B1941,SKU!C:C,0)),"")</f>
        <v/>
      </c>
      <c r="M1941" s="56"/>
      <c r="R1941" t="str">
        <f>IF(COUNTIF(ROMANEIOS!K:K,A1941)&gt;0,J1941,"")</f>
        <v/>
      </c>
    </row>
    <row r="1942" spans="1:18" ht="15.75" customHeight="1" x14ac:dyDescent="0.25">
      <c r="A1942" s="42" t="str">
        <f>IFERROR(INDEX(NFS!F:F,MATCH(B1942,NFS!E:E,0)),"")</f>
        <v/>
      </c>
      <c r="E1942" s="11" t="str">
        <f>IF(B1942="","",COUNTIF(SKU!C:C,B1942))</f>
        <v/>
      </c>
      <c r="H1942" s="64" t="str">
        <f>IF(A1942="","",IFERROR(VLOOKUP(TEXT(A1942,"0"),#REF!,7,FALSE),""))</f>
        <v/>
      </c>
      <c r="I1942" s="17" t="str">
        <f>IF(A1942="","",IFERROR(VLOOKUP(TEXT(A1942,"0"),#REF!,9,FALSE),""))</f>
        <v/>
      </c>
      <c r="J1942" s="19" t="str">
        <f>IF(A1942="","",IFERROR(VLOOKUP(TEXT(A1942,"0"),#REF!,10,FALSE),""))</f>
        <v/>
      </c>
      <c r="K1942" s="18" t="str">
        <f>IFERROR(INDEX(#REF!,MATCH(A1942,#REF!,0)),"")</f>
        <v/>
      </c>
      <c r="L1942" s="58" t="str">
        <f>IFERROR(INDEX(SKU!E:E,MATCH(B1942,SKU!C:C,0)),"")</f>
        <v/>
      </c>
      <c r="M1942" s="56"/>
      <c r="R1942" t="str">
        <f>IF(COUNTIF(ROMANEIOS!K:K,A1942)&gt;0,J1942,"")</f>
        <v/>
      </c>
    </row>
    <row r="1943" spans="1:18" ht="15.75" customHeight="1" x14ac:dyDescent="0.25">
      <c r="A1943" s="42" t="str">
        <f>IFERROR(INDEX(NFS!F:F,MATCH(B1943,NFS!E:E,0)),"")</f>
        <v/>
      </c>
      <c r="E1943" s="11" t="str">
        <f>IF(B1943="","",COUNTIF(SKU!C:C,B1943))</f>
        <v/>
      </c>
      <c r="H1943" s="64" t="str">
        <f>IF(A1943="","",IFERROR(VLOOKUP(TEXT(A1943,"0"),#REF!,7,FALSE),""))</f>
        <v/>
      </c>
      <c r="I1943" s="17" t="str">
        <f>IF(A1943="","",IFERROR(VLOOKUP(TEXT(A1943,"0"),#REF!,9,FALSE),""))</f>
        <v/>
      </c>
      <c r="J1943" s="19" t="str">
        <f>IF(A1943="","",IFERROR(VLOOKUP(TEXT(A1943,"0"),#REF!,10,FALSE),""))</f>
        <v/>
      </c>
      <c r="K1943" s="18" t="str">
        <f>IFERROR(INDEX(#REF!,MATCH(A1943,#REF!,0)),"")</f>
        <v/>
      </c>
      <c r="L1943" s="58" t="str">
        <f>IFERROR(INDEX(SKU!E:E,MATCH(B1943,SKU!C:C,0)),"")</f>
        <v/>
      </c>
      <c r="M1943" s="56"/>
      <c r="R1943" t="str">
        <f>IF(COUNTIF(ROMANEIOS!K:K,A1943)&gt;0,J1943,"")</f>
        <v/>
      </c>
    </row>
    <row r="1944" spans="1:18" ht="15.75" customHeight="1" x14ac:dyDescent="0.25">
      <c r="A1944" s="42" t="str">
        <f>IFERROR(INDEX(NFS!F:F,MATCH(B1944,NFS!E:E,0)),"")</f>
        <v/>
      </c>
      <c r="E1944" s="11" t="str">
        <f>IF(B1944="","",COUNTIF(SKU!C:C,B1944))</f>
        <v/>
      </c>
      <c r="H1944" s="64" t="str">
        <f>IF(A1944="","",IFERROR(VLOOKUP(TEXT(A1944,"0"),#REF!,7,FALSE),""))</f>
        <v/>
      </c>
      <c r="I1944" s="17" t="str">
        <f>IF(A1944="","",IFERROR(VLOOKUP(TEXT(A1944,"0"),#REF!,9,FALSE),""))</f>
        <v/>
      </c>
      <c r="J1944" s="19" t="str">
        <f>IF(A1944="","",IFERROR(VLOOKUP(TEXT(A1944,"0"),#REF!,10,FALSE),""))</f>
        <v/>
      </c>
      <c r="K1944" s="18" t="str">
        <f>IFERROR(INDEX(#REF!,MATCH(A1944,#REF!,0)),"")</f>
        <v/>
      </c>
      <c r="L1944" s="58" t="str">
        <f>IFERROR(INDEX(SKU!E:E,MATCH(B1944,SKU!C:C,0)),"")</f>
        <v/>
      </c>
      <c r="M1944" s="56"/>
      <c r="R1944" t="str">
        <f>IF(COUNTIF(ROMANEIOS!K:K,A1944)&gt;0,J1944,"")</f>
        <v/>
      </c>
    </row>
    <row r="1945" spans="1:18" ht="15.75" customHeight="1" x14ac:dyDescent="0.25">
      <c r="A1945" s="42" t="str">
        <f>IFERROR(INDEX(NFS!F:F,MATCH(B1945,NFS!E:E,0)),"")</f>
        <v/>
      </c>
      <c r="E1945" s="11" t="str">
        <f>IF(B1945="","",COUNTIF(SKU!C:C,B1945))</f>
        <v/>
      </c>
      <c r="H1945" s="64" t="str">
        <f>IF(A1945="","",IFERROR(VLOOKUP(TEXT(A1945,"0"),#REF!,7,FALSE),""))</f>
        <v/>
      </c>
      <c r="I1945" s="17" t="str">
        <f>IF(A1945="","",IFERROR(VLOOKUP(TEXT(A1945,"0"),#REF!,9,FALSE),""))</f>
        <v/>
      </c>
      <c r="J1945" s="19" t="str">
        <f>IF(A1945="","",IFERROR(VLOOKUP(TEXT(A1945,"0"),#REF!,10,FALSE),""))</f>
        <v/>
      </c>
      <c r="K1945" s="18" t="str">
        <f>IFERROR(INDEX(#REF!,MATCH(A1945,#REF!,0)),"")</f>
        <v/>
      </c>
      <c r="L1945" s="58" t="str">
        <f>IFERROR(INDEX(SKU!E:E,MATCH(B1945,SKU!C:C,0)),"")</f>
        <v/>
      </c>
      <c r="M1945" s="56"/>
      <c r="R1945" t="str">
        <f>IF(COUNTIF(ROMANEIOS!K:K,A1945)&gt;0,J1945,"")</f>
        <v/>
      </c>
    </row>
    <row r="1946" spans="1:18" ht="15.75" customHeight="1" x14ac:dyDescent="0.25">
      <c r="A1946" s="42" t="str">
        <f>IFERROR(INDEX(NFS!F:F,MATCH(B1946,NFS!E:E,0)),"")</f>
        <v/>
      </c>
      <c r="E1946" s="11" t="str">
        <f>IF(B1946="","",COUNTIF(SKU!C:C,B1946))</f>
        <v/>
      </c>
      <c r="H1946" s="64" t="str">
        <f>IF(A1946="","",IFERROR(VLOOKUP(TEXT(A1946,"0"),#REF!,7,FALSE),""))</f>
        <v/>
      </c>
      <c r="I1946" s="17" t="str">
        <f>IF(A1946="","",IFERROR(VLOOKUP(TEXT(A1946,"0"),#REF!,9,FALSE),""))</f>
        <v/>
      </c>
      <c r="J1946" s="19" t="str">
        <f>IF(A1946="","",IFERROR(VLOOKUP(TEXT(A1946,"0"),#REF!,10,FALSE),""))</f>
        <v/>
      </c>
      <c r="K1946" s="18" t="str">
        <f>IFERROR(INDEX(#REF!,MATCH(A1946,#REF!,0)),"")</f>
        <v/>
      </c>
      <c r="L1946" s="58" t="str">
        <f>IFERROR(INDEX(SKU!E:E,MATCH(B1946,SKU!C:C,0)),"")</f>
        <v/>
      </c>
      <c r="M1946" s="56"/>
      <c r="R1946" t="str">
        <f>IF(COUNTIF(ROMANEIOS!K:K,A1946)&gt;0,J1946,"")</f>
        <v/>
      </c>
    </row>
    <row r="1947" spans="1:18" ht="15.75" customHeight="1" x14ac:dyDescent="0.25">
      <c r="A1947" s="42" t="str">
        <f>IFERROR(INDEX(NFS!F:F,MATCH(B1947,NFS!E:E,0)),"")</f>
        <v/>
      </c>
      <c r="E1947" s="11" t="str">
        <f>IF(B1947="","",COUNTIF(SKU!C:C,B1947))</f>
        <v/>
      </c>
      <c r="H1947" s="64" t="str">
        <f>IF(A1947="","",IFERROR(VLOOKUP(TEXT(A1947,"0"),#REF!,7,FALSE),""))</f>
        <v/>
      </c>
      <c r="I1947" s="17" t="str">
        <f>IF(A1947="","",IFERROR(VLOOKUP(TEXT(A1947,"0"),#REF!,9,FALSE),""))</f>
        <v/>
      </c>
      <c r="J1947" s="19" t="str">
        <f>IF(A1947="","",IFERROR(VLOOKUP(TEXT(A1947,"0"),#REF!,10,FALSE),""))</f>
        <v/>
      </c>
      <c r="K1947" s="18" t="str">
        <f>IFERROR(INDEX(#REF!,MATCH(A1947,#REF!,0)),"")</f>
        <v/>
      </c>
      <c r="L1947" s="58" t="str">
        <f>IFERROR(INDEX(SKU!E:E,MATCH(B1947,SKU!C:C,0)),"")</f>
        <v/>
      </c>
      <c r="M1947" s="56"/>
      <c r="R1947" t="str">
        <f>IF(COUNTIF(ROMANEIOS!K:K,A1947)&gt;0,J1947,"")</f>
        <v/>
      </c>
    </row>
    <row r="1948" spans="1:18" ht="15.75" customHeight="1" x14ac:dyDescent="0.25">
      <c r="A1948" s="42" t="str">
        <f>IFERROR(INDEX(NFS!F:F,MATCH(B1948,NFS!E:E,0)),"")</f>
        <v/>
      </c>
      <c r="E1948" s="11" t="str">
        <f>IF(B1948="","",COUNTIF(SKU!C:C,B1948))</f>
        <v/>
      </c>
      <c r="H1948" s="64" t="str">
        <f>IF(A1948="","",IFERROR(VLOOKUP(TEXT(A1948,"0"),#REF!,7,FALSE),""))</f>
        <v/>
      </c>
      <c r="I1948" s="17" t="str">
        <f>IF(A1948="","",IFERROR(VLOOKUP(TEXT(A1948,"0"),#REF!,9,FALSE),""))</f>
        <v/>
      </c>
      <c r="J1948" s="19" t="str">
        <f>IF(A1948="","",IFERROR(VLOOKUP(TEXT(A1948,"0"),#REF!,10,FALSE),""))</f>
        <v/>
      </c>
      <c r="K1948" s="18" t="str">
        <f>IFERROR(INDEX(#REF!,MATCH(A1948,#REF!,0)),"")</f>
        <v/>
      </c>
      <c r="L1948" s="58" t="str">
        <f>IFERROR(INDEX(SKU!E:E,MATCH(B1948,SKU!C:C,0)),"")</f>
        <v/>
      </c>
      <c r="M1948" s="56"/>
      <c r="R1948" t="str">
        <f>IF(COUNTIF(ROMANEIOS!K:K,A1948)&gt;0,J1948,"")</f>
        <v/>
      </c>
    </row>
    <row r="1949" spans="1:18" ht="15.75" customHeight="1" x14ac:dyDescent="0.25">
      <c r="A1949" s="42" t="str">
        <f>IFERROR(INDEX(NFS!F:F,MATCH(B1949,NFS!E:E,0)),"")</f>
        <v/>
      </c>
      <c r="E1949" s="11" t="str">
        <f>IF(B1949="","",COUNTIF(SKU!C:C,B1949))</f>
        <v/>
      </c>
      <c r="H1949" s="64" t="str">
        <f>IF(A1949="","",IFERROR(VLOOKUP(TEXT(A1949,"0"),#REF!,7,FALSE),""))</f>
        <v/>
      </c>
      <c r="I1949" s="17" t="str">
        <f>IF(A1949="","",IFERROR(VLOOKUP(TEXT(A1949,"0"),#REF!,9,FALSE),""))</f>
        <v/>
      </c>
      <c r="J1949" s="19" t="str">
        <f>IF(A1949="","",IFERROR(VLOOKUP(TEXT(A1949,"0"),#REF!,10,FALSE),""))</f>
        <v/>
      </c>
      <c r="K1949" s="18" t="str">
        <f>IFERROR(INDEX(#REF!,MATCH(A1949,#REF!,0)),"")</f>
        <v/>
      </c>
      <c r="L1949" s="58" t="str">
        <f>IFERROR(INDEX(SKU!E:E,MATCH(B1949,SKU!C:C,0)),"")</f>
        <v/>
      </c>
      <c r="M1949" s="56"/>
      <c r="R1949" t="str">
        <f>IF(COUNTIF(ROMANEIOS!K:K,A1949)&gt;0,J1949,"")</f>
        <v/>
      </c>
    </row>
    <row r="1950" spans="1:18" ht="15.75" customHeight="1" x14ac:dyDescent="0.25">
      <c r="A1950" s="42" t="str">
        <f>IFERROR(INDEX(NFS!F:F,MATCH(B1950,NFS!E:E,0)),"")</f>
        <v/>
      </c>
      <c r="E1950" s="11" t="str">
        <f>IF(B1950="","",COUNTIF(SKU!C:C,B1950))</f>
        <v/>
      </c>
      <c r="H1950" s="64" t="str">
        <f>IF(A1950="","",IFERROR(VLOOKUP(TEXT(A1950,"0"),#REF!,7,FALSE),""))</f>
        <v/>
      </c>
      <c r="I1950" s="17" t="str">
        <f>IF(A1950="","",IFERROR(VLOOKUP(TEXT(A1950,"0"),#REF!,9,FALSE),""))</f>
        <v/>
      </c>
      <c r="J1950" s="19" t="str">
        <f>IF(A1950="","",IFERROR(VLOOKUP(TEXT(A1950,"0"),#REF!,10,FALSE),""))</f>
        <v/>
      </c>
      <c r="K1950" s="18" t="str">
        <f>IFERROR(INDEX(#REF!,MATCH(A1950,#REF!,0)),"")</f>
        <v/>
      </c>
      <c r="L1950" s="58" t="str">
        <f>IFERROR(INDEX(SKU!E:E,MATCH(B1950,SKU!C:C,0)),"")</f>
        <v/>
      </c>
      <c r="M1950" s="56"/>
      <c r="R1950" t="str">
        <f>IF(COUNTIF(ROMANEIOS!K:K,A1950)&gt;0,J1950,"")</f>
        <v/>
      </c>
    </row>
    <row r="1951" spans="1:18" ht="15.75" customHeight="1" x14ac:dyDescent="0.25">
      <c r="A1951" s="42" t="str">
        <f>IFERROR(INDEX(NFS!F:F,MATCH(B1951,NFS!E:E,0)),"")</f>
        <v/>
      </c>
      <c r="E1951" s="11" t="str">
        <f>IF(B1951="","",COUNTIF(SKU!C:C,B1951))</f>
        <v/>
      </c>
      <c r="H1951" s="64" t="str">
        <f>IF(A1951="","",IFERROR(VLOOKUP(TEXT(A1951,"0"),#REF!,7,FALSE),""))</f>
        <v/>
      </c>
      <c r="I1951" s="17" t="str">
        <f>IF(A1951="","",IFERROR(VLOOKUP(TEXT(A1951,"0"),#REF!,9,FALSE),""))</f>
        <v/>
      </c>
      <c r="J1951" s="19" t="str">
        <f>IF(A1951="","",IFERROR(VLOOKUP(TEXT(A1951,"0"),#REF!,10,FALSE),""))</f>
        <v/>
      </c>
      <c r="K1951" s="18" t="str">
        <f>IFERROR(INDEX(#REF!,MATCH(A1951,#REF!,0)),"")</f>
        <v/>
      </c>
      <c r="L1951" s="58" t="str">
        <f>IFERROR(INDEX(SKU!E:E,MATCH(B1951,SKU!C:C,0)),"")</f>
        <v/>
      </c>
      <c r="M1951" s="56"/>
      <c r="R1951" t="str">
        <f>IF(COUNTIF(ROMANEIOS!K:K,A1951)&gt;0,J1951,"")</f>
        <v/>
      </c>
    </row>
    <row r="1952" spans="1:18" ht="15.75" customHeight="1" x14ac:dyDescent="0.25">
      <c r="A1952" s="42" t="str">
        <f>IFERROR(INDEX(NFS!F:F,MATCH(B1952,NFS!E:E,0)),"")</f>
        <v/>
      </c>
      <c r="E1952" s="11" t="str">
        <f>IF(B1952="","",COUNTIF(SKU!C:C,B1952))</f>
        <v/>
      </c>
      <c r="H1952" s="64" t="str">
        <f>IF(A1952="","",IFERROR(VLOOKUP(TEXT(A1952,"0"),#REF!,7,FALSE),""))</f>
        <v/>
      </c>
      <c r="I1952" s="17" t="str">
        <f>IF(A1952="","",IFERROR(VLOOKUP(TEXT(A1952,"0"),#REF!,9,FALSE),""))</f>
        <v/>
      </c>
      <c r="J1952" s="19" t="str">
        <f>IF(A1952="","",IFERROR(VLOOKUP(TEXT(A1952,"0"),#REF!,10,FALSE),""))</f>
        <v/>
      </c>
      <c r="K1952" s="18" t="str">
        <f>IFERROR(INDEX(#REF!,MATCH(A1952,#REF!,0)),"")</f>
        <v/>
      </c>
      <c r="L1952" s="58" t="str">
        <f>IFERROR(INDEX(SKU!E:E,MATCH(B1952,SKU!C:C,0)),"")</f>
        <v/>
      </c>
      <c r="M1952" s="56"/>
      <c r="R1952" t="str">
        <f>IF(COUNTIF(ROMANEIOS!K:K,A1952)&gt;0,J1952,"")</f>
        <v/>
      </c>
    </row>
    <row r="1953" spans="1:18" ht="15.75" customHeight="1" x14ac:dyDescent="0.25">
      <c r="A1953" s="42" t="str">
        <f>IFERROR(INDEX(NFS!F:F,MATCH(B1953,NFS!E:E,0)),"")</f>
        <v/>
      </c>
      <c r="E1953" s="11" t="str">
        <f>IF(B1953="","",COUNTIF(SKU!C:C,B1953))</f>
        <v/>
      </c>
      <c r="H1953" s="64" t="str">
        <f>IF(A1953="","",IFERROR(VLOOKUP(TEXT(A1953,"0"),#REF!,7,FALSE),""))</f>
        <v/>
      </c>
      <c r="I1953" s="17" t="str">
        <f>IF(A1953="","",IFERROR(VLOOKUP(TEXT(A1953,"0"),#REF!,9,FALSE),""))</f>
        <v/>
      </c>
      <c r="J1953" s="19" t="str">
        <f>IF(A1953="","",IFERROR(VLOOKUP(TEXT(A1953,"0"),#REF!,10,FALSE),""))</f>
        <v/>
      </c>
      <c r="K1953" s="18" t="str">
        <f>IFERROR(INDEX(#REF!,MATCH(A1953,#REF!,0)),"")</f>
        <v/>
      </c>
      <c r="L1953" s="58" t="str">
        <f>IFERROR(INDEX(SKU!E:E,MATCH(B1953,SKU!C:C,0)),"")</f>
        <v/>
      </c>
      <c r="M1953" s="56"/>
      <c r="R1953" t="str">
        <f>IF(COUNTIF(ROMANEIOS!K:K,A1953)&gt;0,J1953,"")</f>
        <v/>
      </c>
    </row>
    <row r="1954" spans="1:18" ht="15.75" customHeight="1" x14ac:dyDescent="0.25">
      <c r="A1954" s="42" t="str">
        <f>IFERROR(INDEX(NFS!F:F,MATCH(B1954,NFS!E:E,0)),"")</f>
        <v/>
      </c>
      <c r="E1954" s="11" t="str">
        <f>IF(B1954="","",COUNTIF(SKU!C:C,B1954))</f>
        <v/>
      </c>
      <c r="H1954" s="64" t="str">
        <f>IF(A1954="","",IFERROR(VLOOKUP(TEXT(A1954,"0"),#REF!,7,FALSE),""))</f>
        <v/>
      </c>
      <c r="I1954" s="17" t="str">
        <f>IF(A1954="","",IFERROR(VLOOKUP(TEXT(A1954,"0"),#REF!,9,FALSE),""))</f>
        <v/>
      </c>
      <c r="J1954" s="19" t="str">
        <f>IF(A1954="","",IFERROR(VLOOKUP(TEXT(A1954,"0"),#REF!,10,FALSE),""))</f>
        <v/>
      </c>
      <c r="K1954" s="18" t="str">
        <f>IFERROR(INDEX(#REF!,MATCH(A1954,#REF!,0)),"")</f>
        <v/>
      </c>
      <c r="L1954" s="58" t="str">
        <f>IFERROR(INDEX(SKU!E:E,MATCH(B1954,SKU!C:C,0)),"")</f>
        <v/>
      </c>
      <c r="M1954" s="56"/>
      <c r="R1954" t="str">
        <f>IF(COUNTIF(ROMANEIOS!K:K,A1954)&gt;0,J1954,"")</f>
        <v/>
      </c>
    </row>
    <row r="1955" spans="1:18" ht="15.75" customHeight="1" x14ac:dyDescent="0.25">
      <c r="A1955" s="42" t="str">
        <f>IFERROR(INDEX(NFS!F:F,MATCH(B1955,NFS!E:E,0)),"")</f>
        <v/>
      </c>
      <c r="E1955" s="11" t="str">
        <f>IF(B1955="","",COUNTIF(SKU!C:C,B1955))</f>
        <v/>
      </c>
      <c r="H1955" s="64" t="str">
        <f>IF(A1955="","",IFERROR(VLOOKUP(TEXT(A1955,"0"),#REF!,7,FALSE),""))</f>
        <v/>
      </c>
      <c r="I1955" s="17" t="str">
        <f>IF(A1955="","",IFERROR(VLOOKUP(TEXT(A1955,"0"),#REF!,9,FALSE),""))</f>
        <v/>
      </c>
      <c r="J1955" s="19" t="str">
        <f>IF(A1955="","",IFERROR(VLOOKUP(TEXT(A1955,"0"),#REF!,10,FALSE),""))</f>
        <v/>
      </c>
      <c r="K1955" s="18" t="str">
        <f>IFERROR(INDEX(#REF!,MATCH(A1955,#REF!,0)),"")</f>
        <v/>
      </c>
      <c r="L1955" s="58" t="str">
        <f>IFERROR(INDEX(SKU!E:E,MATCH(B1955,SKU!C:C,0)),"")</f>
        <v/>
      </c>
      <c r="M1955" s="56"/>
      <c r="R1955" t="str">
        <f>IF(COUNTIF(ROMANEIOS!K:K,A1955)&gt;0,J1955,"")</f>
        <v/>
      </c>
    </row>
    <row r="1956" spans="1:18" ht="15.75" customHeight="1" x14ac:dyDescent="0.25">
      <c r="A1956" s="42" t="str">
        <f>IFERROR(INDEX(NFS!F:F,MATCH(B1956,NFS!E:E,0)),"")</f>
        <v/>
      </c>
      <c r="E1956" s="11" t="str">
        <f>IF(B1956="","",COUNTIF(SKU!C:C,B1956))</f>
        <v/>
      </c>
      <c r="H1956" s="64" t="str">
        <f>IF(A1956="","",IFERROR(VLOOKUP(TEXT(A1956,"0"),#REF!,7,FALSE),""))</f>
        <v/>
      </c>
      <c r="I1956" s="17" t="str">
        <f>IF(A1956="","",IFERROR(VLOOKUP(TEXT(A1956,"0"),#REF!,9,FALSE),""))</f>
        <v/>
      </c>
      <c r="J1956" s="19" t="str">
        <f>IF(A1956="","",IFERROR(VLOOKUP(TEXT(A1956,"0"),#REF!,10,FALSE),""))</f>
        <v/>
      </c>
      <c r="K1956" s="18" t="str">
        <f>IFERROR(INDEX(#REF!,MATCH(A1956,#REF!,0)),"")</f>
        <v/>
      </c>
      <c r="L1956" s="58" t="str">
        <f>IFERROR(INDEX(SKU!E:E,MATCH(B1956,SKU!C:C,0)),"")</f>
        <v/>
      </c>
      <c r="M1956" s="56"/>
      <c r="R1956" t="str">
        <f>IF(COUNTIF(ROMANEIOS!K:K,A1956)&gt;0,J1956,"")</f>
        <v/>
      </c>
    </row>
    <row r="1957" spans="1:18" ht="15.75" customHeight="1" x14ac:dyDescent="0.25">
      <c r="A1957" s="42" t="str">
        <f>IFERROR(INDEX(NFS!F:F,MATCH(B1957,NFS!E:E,0)),"")</f>
        <v/>
      </c>
      <c r="E1957" s="11" t="str">
        <f>IF(B1957="","",COUNTIF(SKU!C:C,B1957))</f>
        <v/>
      </c>
      <c r="H1957" s="64" t="str">
        <f>IF(A1957="","",IFERROR(VLOOKUP(TEXT(A1957,"0"),#REF!,7,FALSE),""))</f>
        <v/>
      </c>
      <c r="I1957" s="17" t="str">
        <f>IF(A1957="","",IFERROR(VLOOKUP(TEXT(A1957,"0"),#REF!,9,FALSE),""))</f>
        <v/>
      </c>
      <c r="J1957" s="19" t="str">
        <f>IF(A1957="","",IFERROR(VLOOKUP(TEXT(A1957,"0"),#REF!,10,FALSE),""))</f>
        <v/>
      </c>
      <c r="K1957" s="18" t="str">
        <f>IFERROR(INDEX(#REF!,MATCH(A1957,#REF!,0)),"")</f>
        <v/>
      </c>
      <c r="L1957" s="58" t="str">
        <f>IFERROR(INDEX(SKU!E:E,MATCH(B1957,SKU!C:C,0)),"")</f>
        <v/>
      </c>
      <c r="M1957" s="56"/>
      <c r="R1957" t="str">
        <f>IF(COUNTIF(ROMANEIOS!K:K,A1957)&gt;0,J1957,"")</f>
        <v/>
      </c>
    </row>
    <row r="1958" spans="1:18" ht="15.75" customHeight="1" x14ac:dyDescent="0.25">
      <c r="A1958" s="42" t="str">
        <f>IFERROR(INDEX(NFS!F:F,MATCH(B1958,NFS!E:E,0)),"")</f>
        <v/>
      </c>
      <c r="E1958" s="11" t="str">
        <f>IF(B1958="","",COUNTIF(SKU!C:C,B1958))</f>
        <v/>
      </c>
      <c r="H1958" s="64" t="str">
        <f>IF(A1958="","",IFERROR(VLOOKUP(TEXT(A1958,"0"),#REF!,7,FALSE),""))</f>
        <v/>
      </c>
      <c r="I1958" s="17" t="str">
        <f>IF(A1958="","",IFERROR(VLOOKUP(TEXT(A1958,"0"),#REF!,9,FALSE),""))</f>
        <v/>
      </c>
      <c r="J1958" s="19" t="str">
        <f>IF(A1958="","",IFERROR(VLOOKUP(TEXT(A1958,"0"),#REF!,10,FALSE),""))</f>
        <v/>
      </c>
      <c r="K1958" s="18" t="str">
        <f>IFERROR(INDEX(#REF!,MATCH(A1958,#REF!,0)),"")</f>
        <v/>
      </c>
      <c r="L1958" s="58" t="str">
        <f>IFERROR(INDEX(SKU!E:E,MATCH(B1958,SKU!C:C,0)),"")</f>
        <v/>
      </c>
      <c r="M1958" s="56"/>
      <c r="R1958" t="str">
        <f>IF(COUNTIF(ROMANEIOS!K:K,A1958)&gt;0,J1958,"")</f>
        <v/>
      </c>
    </row>
    <row r="1959" spans="1:18" ht="15.75" customHeight="1" x14ac:dyDescent="0.25">
      <c r="A1959" s="42" t="str">
        <f>IFERROR(INDEX(NFS!F:F,MATCH(B1959,NFS!E:E,0)),"")</f>
        <v/>
      </c>
      <c r="E1959" s="11" t="str">
        <f>IF(B1959="","",COUNTIF(SKU!C:C,B1959))</f>
        <v/>
      </c>
      <c r="H1959" s="64" t="str">
        <f>IF(A1959="","",IFERROR(VLOOKUP(TEXT(A1959,"0"),#REF!,7,FALSE),""))</f>
        <v/>
      </c>
      <c r="I1959" s="17" t="str">
        <f>IF(A1959="","",IFERROR(VLOOKUP(TEXT(A1959,"0"),#REF!,9,FALSE),""))</f>
        <v/>
      </c>
      <c r="J1959" s="19" t="str">
        <f>IF(A1959="","",IFERROR(VLOOKUP(TEXT(A1959,"0"),#REF!,10,FALSE),""))</f>
        <v/>
      </c>
      <c r="K1959" s="18" t="str">
        <f>IFERROR(INDEX(#REF!,MATCH(A1959,#REF!,0)),"")</f>
        <v/>
      </c>
      <c r="L1959" s="58" t="str">
        <f>IFERROR(INDEX(SKU!E:E,MATCH(B1959,SKU!C:C,0)),"")</f>
        <v/>
      </c>
      <c r="M1959" s="56"/>
      <c r="R1959" t="str">
        <f>IF(COUNTIF(ROMANEIOS!K:K,A1959)&gt;0,J1959,"")</f>
        <v/>
      </c>
    </row>
    <row r="1960" spans="1:18" ht="15.75" customHeight="1" x14ac:dyDescent="0.25">
      <c r="A1960" s="42" t="str">
        <f>IFERROR(INDEX(NFS!F:F,MATCH(B1960,NFS!E:E,0)),"")</f>
        <v/>
      </c>
      <c r="E1960" s="11" t="str">
        <f>IF(B1960="","",COUNTIF(SKU!C:C,B1960))</f>
        <v/>
      </c>
      <c r="H1960" s="64" t="str">
        <f>IF(A1960="","",IFERROR(VLOOKUP(TEXT(A1960,"0"),#REF!,7,FALSE),""))</f>
        <v/>
      </c>
      <c r="I1960" s="17" t="str">
        <f>IF(A1960="","",IFERROR(VLOOKUP(TEXT(A1960,"0"),#REF!,9,FALSE),""))</f>
        <v/>
      </c>
      <c r="J1960" s="19" t="str">
        <f>IF(A1960="","",IFERROR(VLOOKUP(TEXT(A1960,"0"),#REF!,10,FALSE),""))</f>
        <v/>
      </c>
      <c r="K1960" s="18" t="str">
        <f>IFERROR(INDEX(#REF!,MATCH(A1960,#REF!,0)),"")</f>
        <v/>
      </c>
      <c r="L1960" s="58" t="str">
        <f>IFERROR(INDEX(SKU!E:E,MATCH(B1960,SKU!C:C,0)),"")</f>
        <v/>
      </c>
      <c r="M1960" s="56"/>
      <c r="R1960" t="str">
        <f>IF(COUNTIF(ROMANEIOS!K:K,A1960)&gt;0,J1960,"")</f>
        <v/>
      </c>
    </row>
    <row r="1961" spans="1:18" ht="15.75" customHeight="1" x14ac:dyDescent="0.25">
      <c r="A1961" s="42" t="str">
        <f>IFERROR(INDEX(NFS!F:F,MATCH(B1961,NFS!E:E,0)),"")</f>
        <v/>
      </c>
      <c r="E1961" s="11" t="str">
        <f>IF(B1961="","",COUNTIF(SKU!C:C,B1961))</f>
        <v/>
      </c>
      <c r="H1961" s="64" t="str">
        <f>IF(A1961="","",IFERROR(VLOOKUP(TEXT(A1961,"0"),#REF!,7,FALSE),""))</f>
        <v/>
      </c>
      <c r="I1961" s="17" t="str">
        <f>IF(A1961="","",IFERROR(VLOOKUP(TEXT(A1961,"0"),#REF!,9,FALSE),""))</f>
        <v/>
      </c>
      <c r="J1961" s="19" t="str">
        <f>IF(A1961="","",IFERROR(VLOOKUP(TEXT(A1961,"0"),#REF!,10,FALSE),""))</f>
        <v/>
      </c>
      <c r="K1961" s="18" t="str">
        <f>IFERROR(INDEX(#REF!,MATCH(A1961,#REF!,0)),"")</f>
        <v/>
      </c>
      <c r="L1961" s="58" t="str">
        <f>IFERROR(INDEX(SKU!E:E,MATCH(B1961,SKU!C:C,0)),"")</f>
        <v/>
      </c>
      <c r="M1961" s="56"/>
      <c r="R1961" t="str">
        <f>IF(COUNTIF(ROMANEIOS!K:K,A1961)&gt;0,J1961,"")</f>
        <v/>
      </c>
    </row>
    <row r="1962" spans="1:18" ht="15.75" customHeight="1" x14ac:dyDescent="0.25">
      <c r="A1962" s="42" t="str">
        <f>IFERROR(INDEX(NFS!F:F,MATCH(B1962,NFS!E:E,0)),"")</f>
        <v/>
      </c>
      <c r="E1962" s="11" t="str">
        <f>IF(B1962="","",COUNTIF(SKU!C:C,B1962))</f>
        <v/>
      </c>
      <c r="H1962" s="64" t="str">
        <f>IF(A1962="","",IFERROR(VLOOKUP(TEXT(A1962,"0"),#REF!,7,FALSE),""))</f>
        <v/>
      </c>
      <c r="I1962" s="17" t="str">
        <f>IF(A1962="","",IFERROR(VLOOKUP(TEXT(A1962,"0"),#REF!,9,FALSE),""))</f>
        <v/>
      </c>
      <c r="J1962" s="19" t="str">
        <f>IF(A1962="","",IFERROR(VLOOKUP(TEXT(A1962,"0"),#REF!,10,FALSE),""))</f>
        <v/>
      </c>
      <c r="K1962" s="18" t="str">
        <f>IFERROR(INDEX(#REF!,MATCH(A1962,#REF!,0)),"")</f>
        <v/>
      </c>
      <c r="L1962" s="58" t="str">
        <f>IFERROR(INDEX(SKU!E:E,MATCH(B1962,SKU!C:C,0)),"")</f>
        <v/>
      </c>
      <c r="M1962" s="56"/>
      <c r="R1962" t="str">
        <f>IF(COUNTIF(ROMANEIOS!K:K,A1962)&gt;0,J1962,"")</f>
        <v/>
      </c>
    </row>
    <row r="1963" spans="1:18" ht="15.75" customHeight="1" x14ac:dyDescent="0.25">
      <c r="A1963" s="42" t="str">
        <f>IFERROR(INDEX(NFS!F:F,MATCH(B1963,NFS!E:E,0)),"")</f>
        <v/>
      </c>
      <c r="E1963" s="11" t="str">
        <f>IF(B1963="","",COUNTIF(SKU!C:C,B1963))</f>
        <v/>
      </c>
      <c r="H1963" s="64" t="str">
        <f>IF(A1963="","",IFERROR(VLOOKUP(TEXT(A1963,"0"),#REF!,7,FALSE),""))</f>
        <v/>
      </c>
      <c r="I1963" s="17" t="str">
        <f>IF(A1963="","",IFERROR(VLOOKUP(TEXT(A1963,"0"),#REF!,9,FALSE),""))</f>
        <v/>
      </c>
      <c r="J1963" s="19" t="str">
        <f>IF(A1963="","",IFERROR(VLOOKUP(TEXT(A1963,"0"),#REF!,10,FALSE),""))</f>
        <v/>
      </c>
      <c r="K1963" s="18" t="str">
        <f>IFERROR(INDEX(#REF!,MATCH(A1963,#REF!,0)),"")</f>
        <v/>
      </c>
      <c r="L1963" s="58" t="str">
        <f>IFERROR(INDEX(SKU!E:E,MATCH(B1963,SKU!C:C,0)),"")</f>
        <v/>
      </c>
      <c r="M1963" s="56"/>
      <c r="R1963" t="str">
        <f>IF(COUNTIF(ROMANEIOS!K:K,A1963)&gt;0,J1963,"")</f>
        <v/>
      </c>
    </row>
    <row r="1964" spans="1:18" ht="15.75" customHeight="1" x14ac:dyDescent="0.25">
      <c r="A1964" s="42" t="str">
        <f>IFERROR(INDEX(NFS!F:F,MATCH(B1964,NFS!E:E,0)),"")</f>
        <v/>
      </c>
      <c r="E1964" s="11" t="str">
        <f>IF(B1964="","",COUNTIF(SKU!C:C,B1964))</f>
        <v/>
      </c>
      <c r="H1964" s="64" t="str">
        <f>IF(A1964="","",IFERROR(VLOOKUP(TEXT(A1964,"0"),#REF!,7,FALSE),""))</f>
        <v/>
      </c>
      <c r="I1964" s="17" t="str">
        <f>IF(A1964="","",IFERROR(VLOOKUP(TEXT(A1964,"0"),#REF!,9,FALSE),""))</f>
        <v/>
      </c>
      <c r="J1964" s="19" t="str">
        <f>IF(A1964="","",IFERROR(VLOOKUP(TEXT(A1964,"0"),#REF!,10,FALSE),""))</f>
        <v/>
      </c>
      <c r="K1964" s="18" t="str">
        <f>IFERROR(INDEX(#REF!,MATCH(A1964,#REF!,0)),"")</f>
        <v/>
      </c>
      <c r="L1964" s="58" t="str">
        <f>IFERROR(INDEX(SKU!E:E,MATCH(B1964,SKU!C:C,0)),"")</f>
        <v/>
      </c>
      <c r="M1964" s="56"/>
      <c r="R1964" t="str">
        <f>IF(COUNTIF(ROMANEIOS!K:K,A1964)&gt;0,J1964,"")</f>
        <v/>
      </c>
    </row>
    <row r="1965" spans="1:18" ht="15.75" customHeight="1" x14ac:dyDescent="0.25">
      <c r="A1965" s="42" t="str">
        <f>IFERROR(INDEX(NFS!F:F,MATCH(B1965,NFS!E:E,0)),"")</f>
        <v/>
      </c>
      <c r="E1965" s="11" t="str">
        <f>IF(B1965="","",COUNTIF(SKU!C:C,B1965))</f>
        <v/>
      </c>
      <c r="H1965" s="64" t="str">
        <f>IF(A1965="","",IFERROR(VLOOKUP(TEXT(A1965,"0"),#REF!,7,FALSE),""))</f>
        <v/>
      </c>
      <c r="I1965" s="17" t="str">
        <f>IF(A1965="","",IFERROR(VLOOKUP(TEXT(A1965,"0"),#REF!,9,FALSE),""))</f>
        <v/>
      </c>
      <c r="J1965" s="19" t="str">
        <f>IF(A1965="","",IFERROR(VLOOKUP(TEXT(A1965,"0"),#REF!,10,FALSE),""))</f>
        <v/>
      </c>
      <c r="K1965" s="18" t="str">
        <f>IFERROR(INDEX(#REF!,MATCH(A1965,#REF!,0)),"")</f>
        <v/>
      </c>
      <c r="L1965" s="58" t="str">
        <f>IFERROR(INDEX(SKU!E:E,MATCH(B1965,SKU!C:C,0)),"")</f>
        <v/>
      </c>
      <c r="M1965" s="56"/>
      <c r="R1965" t="str">
        <f>IF(COUNTIF(ROMANEIOS!K:K,A1965)&gt;0,J1965,"")</f>
        <v/>
      </c>
    </row>
    <row r="1966" spans="1:18" ht="15.75" customHeight="1" x14ac:dyDescent="0.25">
      <c r="A1966" s="42" t="str">
        <f>IFERROR(INDEX(NFS!F:F,MATCH(B1966,NFS!E:E,0)),"")</f>
        <v/>
      </c>
      <c r="E1966" s="11" t="str">
        <f>IF(B1966="","",COUNTIF(SKU!C:C,B1966))</f>
        <v/>
      </c>
      <c r="H1966" s="64" t="str">
        <f>IF(A1966="","",IFERROR(VLOOKUP(TEXT(A1966,"0"),#REF!,7,FALSE),""))</f>
        <v/>
      </c>
      <c r="I1966" s="17" t="str">
        <f>IF(A1966="","",IFERROR(VLOOKUP(TEXT(A1966,"0"),#REF!,9,FALSE),""))</f>
        <v/>
      </c>
      <c r="J1966" s="19" t="str">
        <f>IF(A1966="","",IFERROR(VLOOKUP(TEXT(A1966,"0"),#REF!,10,FALSE),""))</f>
        <v/>
      </c>
      <c r="K1966" s="18" t="str">
        <f>IFERROR(INDEX(#REF!,MATCH(A1966,#REF!,0)),"")</f>
        <v/>
      </c>
      <c r="L1966" s="58" t="str">
        <f>IFERROR(INDEX(SKU!E:E,MATCH(B1966,SKU!C:C,0)),"")</f>
        <v/>
      </c>
      <c r="M1966" s="56"/>
      <c r="R1966" t="str">
        <f>IF(COUNTIF(ROMANEIOS!K:K,A1966)&gt;0,J1966,"")</f>
        <v/>
      </c>
    </row>
    <row r="1967" spans="1:18" ht="15.75" customHeight="1" x14ac:dyDescent="0.25">
      <c r="A1967" s="42" t="str">
        <f>IFERROR(INDEX(NFS!F:F,MATCH(B1967,NFS!E:E,0)),"")</f>
        <v/>
      </c>
      <c r="E1967" s="11" t="str">
        <f>IF(B1967="","",COUNTIF(SKU!C:C,B1967))</f>
        <v/>
      </c>
      <c r="H1967" s="64" t="str">
        <f>IF(A1967="","",IFERROR(VLOOKUP(TEXT(A1967,"0"),#REF!,7,FALSE),""))</f>
        <v/>
      </c>
      <c r="I1967" s="17" t="str">
        <f>IF(A1967="","",IFERROR(VLOOKUP(TEXT(A1967,"0"),#REF!,9,FALSE),""))</f>
        <v/>
      </c>
      <c r="J1967" s="19" t="str">
        <f>IF(A1967="","",IFERROR(VLOOKUP(TEXT(A1967,"0"),#REF!,10,FALSE),""))</f>
        <v/>
      </c>
      <c r="K1967" s="18" t="str">
        <f>IFERROR(INDEX(#REF!,MATCH(A1967,#REF!,0)),"")</f>
        <v/>
      </c>
      <c r="L1967" s="58" t="str">
        <f>IFERROR(INDEX(SKU!E:E,MATCH(B1967,SKU!C:C,0)),"")</f>
        <v/>
      </c>
      <c r="M1967" s="56"/>
      <c r="R1967" t="str">
        <f>IF(COUNTIF(ROMANEIOS!K:K,A1967)&gt;0,J1967,"")</f>
        <v/>
      </c>
    </row>
    <row r="1968" spans="1:18" ht="15.75" customHeight="1" x14ac:dyDescent="0.25">
      <c r="A1968" s="42" t="str">
        <f>IFERROR(INDEX(NFS!F:F,MATCH(B1968,NFS!E:E,0)),"")</f>
        <v/>
      </c>
      <c r="E1968" s="11" t="str">
        <f>IF(B1968="","",COUNTIF(SKU!C:C,B1968))</f>
        <v/>
      </c>
      <c r="H1968" s="64" t="str">
        <f>IF(A1968="","",IFERROR(VLOOKUP(TEXT(A1968,"0"),#REF!,7,FALSE),""))</f>
        <v/>
      </c>
      <c r="I1968" s="17" t="str">
        <f>IF(A1968="","",IFERROR(VLOOKUP(TEXT(A1968,"0"),#REF!,9,FALSE),""))</f>
        <v/>
      </c>
      <c r="J1968" s="19" t="str">
        <f>IF(A1968="","",IFERROR(VLOOKUP(TEXT(A1968,"0"),#REF!,10,FALSE),""))</f>
        <v/>
      </c>
      <c r="K1968" s="18" t="str">
        <f>IFERROR(INDEX(#REF!,MATCH(A1968,#REF!,0)),"")</f>
        <v/>
      </c>
      <c r="L1968" s="58" t="str">
        <f>IFERROR(INDEX(SKU!E:E,MATCH(B1968,SKU!C:C,0)),"")</f>
        <v/>
      </c>
      <c r="M1968" s="56"/>
      <c r="R1968" t="str">
        <f>IF(COUNTIF(ROMANEIOS!K:K,A1968)&gt;0,J1968,"")</f>
        <v/>
      </c>
    </row>
    <row r="1969" spans="1:18" ht="15.75" customHeight="1" x14ac:dyDescent="0.25">
      <c r="A1969" s="42" t="str">
        <f>IFERROR(INDEX(NFS!F:F,MATCH(B1969,NFS!E:E,0)),"")</f>
        <v/>
      </c>
      <c r="E1969" s="11" t="str">
        <f>IF(B1969="","",COUNTIF(SKU!C:C,B1969))</f>
        <v/>
      </c>
      <c r="H1969" s="64" t="str">
        <f>IF(A1969="","",IFERROR(VLOOKUP(TEXT(A1969,"0"),#REF!,7,FALSE),""))</f>
        <v/>
      </c>
      <c r="I1969" s="17" t="str">
        <f>IF(A1969="","",IFERROR(VLOOKUP(TEXT(A1969,"0"),#REF!,9,FALSE),""))</f>
        <v/>
      </c>
      <c r="J1969" s="19" t="str">
        <f>IF(A1969="","",IFERROR(VLOOKUP(TEXT(A1969,"0"),#REF!,10,FALSE),""))</f>
        <v/>
      </c>
      <c r="K1969" s="18" t="str">
        <f>IFERROR(INDEX(#REF!,MATCH(A1969,#REF!,0)),"")</f>
        <v/>
      </c>
      <c r="L1969" s="58" t="str">
        <f>IFERROR(INDEX(SKU!E:E,MATCH(B1969,SKU!C:C,0)),"")</f>
        <v/>
      </c>
      <c r="M1969" s="56"/>
      <c r="R1969" t="str">
        <f>IF(COUNTIF(ROMANEIOS!K:K,A1969)&gt;0,J1969,"")</f>
        <v/>
      </c>
    </row>
    <row r="1970" spans="1:18" ht="15.75" customHeight="1" x14ac:dyDescent="0.25">
      <c r="A1970" s="42" t="str">
        <f>IFERROR(INDEX(NFS!F:F,MATCH(B1970,NFS!E:E,0)),"")</f>
        <v/>
      </c>
      <c r="E1970" s="11" t="str">
        <f>IF(B1970="","",COUNTIF(SKU!C:C,B1970))</f>
        <v/>
      </c>
      <c r="H1970" s="64" t="str">
        <f>IF(A1970="","",IFERROR(VLOOKUP(TEXT(A1970,"0"),#REF!,7,FALSE),""))</f>
        <v/>
      </c>
      <c r="I1970" s="17" t="str">
        <f>IF(A1970="","",IFERROR(VLOOKUP(TEXT(A1970,"0"),#REF!,9,FALSE),""))</f>
        <v/>
      </c>
      <c r="J1970" s="19" t="str">
        <f>IF(A1970="","",IFERROR(VLOOKUP(TEXT(A1970,"0"),#REF!,10,FALSE),""))</f>
        <v/>
      </c>
      <c r="K1970" s="18" t="str">
        <f>IFERROR(INDEX(#REF!,MATCH(A1970,#REF!,0)),"")</f>
        <v/>
      </c>
      <c r="L1970" s="58" t="str">
        <f>IFERROR(INDEX(SKU!E:E,MATCH(B1970,SKU!C:C,0)),"")</f>
        <v/>
      </c>
      <c r="M1970" s="56"/>
      <c r="R1970" t="str">
        <f>IF(COUNTIF(ROMANEIOS!K:K,A1970)&gt;0,J1970,"")</f>
        <v/>
      </c>
    </row>
    <row r="1971" spans="1:18" ht="15.75" customHeight="1" x14ac:dyDescent="0.25">
      <c r="A1971" s="42" t="str">
        <f>IFERROR(INDEX(NFS!F:F,MATCH(B1971,NFS!E:E,0)),"")</f>
        <v/>
      </c>
      <c r="E1971" s="11" t="str">
        <f>IF(B1971="","",COUNTIF(SKU!C:C,B1971))</f>
        <v/>
      </c>
      <c r="H1971" s="64" t="str">
        <f>IF(A1971="","",IFERROR(VLOOKUP(TEXT(A1971,"0"),#REF!,7,FALSE),""))</f>
        <v/>
      </c>
      <c r="I1971" s="17" t="str">
        <f>IF(A1971="","",IFERROR(VLOOKUP(TEXT(A1971,"0"),#REF!,9,FALSE),""))</f>
        <v/>
      </c>
      <c r="J1971" s="19" t="str">
        <f>IF(A1971="","",IFERROR(VLOOKUP(TEXT(A1971,"0"),#REF!,10,FALSE),""))</f>
        <v/>
      </c>
      <c r="K1971" s="18" t="str">
        <f>IFERROR(INDEX(#REF!,MATCH(A1971,#REF!,0)),"")</f>
        <v/>
      </c>
      <c r="L1971" s="58" t="str">
        <f>IFERROR(INDEX(SKU!E:E,MATCH(B1971,SKU!C:C,0)),"")</f>
        <v/>
      </c>
      <c r="M1971" s="56"/>
      <c r="R1971" t="str">
        <f>IF(COUNTIF(ROMANEIOS!K:K,A1971)&gt;0,J1971,"")</f>
        <v/>
      </c>
    </row>
    <row r="1972" spans="1:18" ht="15.75" customHeight="1" x14ac:dyDescent="0.25">
      <c r="A1972" s="42" t="str">
        <f>IFERROR(INDEX(NFS!F:F,MATCH(B1972,NFS!E:E,0)),"")</f>
        <v/>
      </c>
      <c r="E1972" s="11" t="str">
        <f>IF(B1972="","",COUNTIF(SKU!C:C,B1972))</f>
        <v/>
      </c>
      <c r="H1972" s="64" t="str">
        <f>IF(A1972="","",IFERROR(VLOOKUP(TEXT(A1972,"0"),#REF!,7,FALSE),""))</f>
        <v/>
      </c>
      <c r="I1972" s="17" t="str">
        <f>IF(A1972="","",IFERROR(VLOOKUP(TEXT(A1972,"0"),#REF!,9,FALSE),""))</f>
        <v/>
      </c>
      <c r="J1972" s="19" t="str">
        <f>IF(A1972="","",IFERROR(VLOOKUP(TEXT(A1972,"0"),#REF!,10,FALSE),""))</f>
        <v/>
      </c>
      <c r="K1972" s="18" t="str">
        <f>IFERROR(INDEX(#REF!,MATCH(A1972,#REF!,0)),"")</f>
        <v/>
      </c>
      <c r="L1972" s="58" t="str">
        <f>IFERROR(INDEX(SKU!E:E,MATCH(B1972,SKU!C:C,0)),"")</f>
        <v/>
      </c>
      <c r="M1972" s="56"/>
      <c r="R1972" t="str">
        <f>IF(COUNTIF(ROMANEIOS!K:K,A1972)&gt;0,J1972,"")</f>
        <v/>
      </c>
    </row>
    <row r="1973" spans="1:18" ht="15.75" customHeight="1" x14ac:dyDescent="0.25">
      <c r="A1973" s="42" t="str">
        <f>IFERROR(INDEX(NFS!F:F,MATCH(B1973,NFS!E:E,0)),"")</f>
        <v/>
      </c>
      <c r="E1973" s="11" t="str">
        <f>IF(B1973="","",COUNTIF(SKU!C:C,B1973))</f>
        <v/>
      </c>
      <c r="H1973" s="64" t="str">
        <f>IF(A1973="","",IFERROR(VLOOKUP(TEXT(A1973,"0"),#REF!,7,FALSE),""))</f>
        <v/>
      </c>
      <c r="I1973" s="17" t="str">
        <f>IF(A1973="","",IFERROR(VLOOKUP(TEXT(A1973,"0"),#REF!,9,FALSE),""))</f>
        <v/>
      </c>
      <c r="J1973" s="19" t="str">
        <f>IF(A1973="","",IFERROR(VLOOKUP(TEXT(A1973,"0"),#REF!,10,FALSE),""))</f>
        <v/>
      </c>
      <c r="K1973" s="18" t="str">
        <f>IFERROR(INDEX(#REF!,MATCH(A1973,#REF!,0)),"")</f>
        <v/>
      </c>
      <c r="L1973" s="58" t="str">
        <f>IFERROR(INDEX(SKU!E:E,MATCH(B1973,SKU!C:C,0)),"")</f>
        <v/>
      </c>
      <c r="M1973" s="56"/>
      <c r="R1973" t="str">
        <f>IF(COUNTIF(ROMANEIOS!K:K,A1973)&gt;0,J1973,"")</f>
        <v/>
      </c>
    </row>
    <row r="1974" spans="1:18" ht="15.75" customHeight="1" x14ac:dyDescent="0.25">
      <c r="A1974" s="42" t="str">
        <f>IFERROR(INDEX(NFS!F:F,MATCH(B1974,NFS!E:E,0)),"")</f>
        <v/>
      </c>
      <c r="E1974" s="11" t="str">
        <f>IF(B1974="","",COUNTIF(SKU!C:C,B1974))</f>
        <v/>
      </c>
      <c r="H1974" s="64" t="str">
        <f>IF(A1974="","",IFERROR(VLOOKUP(TEXT(A1974,"0"),#REF!,7,FALSE),""))</f>
        <v/>
      </c>
      <c r="I1974" s="17" t="str">
        <f>IF(A1974="","",IFERROR(VLOOKUP(TEXT(A1974,"0"),#REF!,9,FALSE),""))</f>
        <v/>
      </c>
      <c r="J1974" s="19" t="str">
        <f>IF(A1974="","",IFERROR(VLOOKUP(TEXT(A1974,"0"),#REF!,10,FALSE),""))</f>
        <v/>
      </c>
      <c r="K1974" s="18" t="str">
        <f>IFERROR(INDEX(#REF!,MATCH(A1974,#REF!,0)),"")</f>
        <v/>
      </c>
      <c r="L1974" s="58" t="str">
        <f>IFERROR(INDEX(SKU!E:E,MATCH(B1974,SKU!C:C,0)),"")</f>
        <v/>
      </c>
      <c r="M1974" s="56"/>
      <c r="R1974" t="str">
        <f>IF(COUNTIF(ROMANEIOS!K:K,A1974)&gt;0,J1974,"")</f>
        <v/>
      </c>
    </row>
    <row r="1975" spans="1:18" ht="15.75" customHeight="1" x14ac:dyDescent="0.25">
      <c r="A1975" s="42" t="str">
        <f>IFERROR(INDEX(NFS!F:F,MATCH(B1975,NFS!E:E,0)),"")</f>
        <v/>
      </c>
      <c r="E1975" s="11" t="str">
        <f>IF(B1975="","",COUNTIF(SKU!C:C,B1975))</f>
        <v/>
      </c>
      <c r="H1975" s="64" t="str">
        <f>IF(A1975="","",IFERROR(VLOOKUP(TEXT(A1975,"0"),#REF!,7,FALSE),""))</f>
        <v/>
      </c>
      <c r="I1975" s="17" t="str">
        <f>IF(A1975="","",IFERROR(VLOOKUP(TEXT(A1975,"0"),#REF!,9,FALSE),""))</f>
        <v/>
      </c>
      <c r="J1975" s="19" t="str">
        <f>IF(A1975="","",IFERROR(VLOOKUP(TEXT(A1975,"0"),#REF!,10,FALSE),""))</f>
        <v/>
      </c>
      <c r="K1975" s="18" t="str">
        <f>IFERROR(INDEX(#REF!,MATCH(A1975,#REF!,0)),"")</f>
        <v/>
      </c>
      <c r="L1975" s="58" t="str">
        <f>IFERROR(INDEX(SKU!E:E,MATCH(B1975,SKU!C:C,0)),"")</f>
        <v/>
      </c>
      <c r="M1975" s="56"/>
      <c r="R1975" t="str">
        <f>IF(COUNTIF(ROMANEIOS!K:K,A1975)&gt;0,J1975,"")</f>
        <v/>
      </c>
    </row>
    <row r="1976" spans="1:18" ht="15.75" customHeight="1" x14ac:dyDescent="0.25">
      <c r="A1976" s="42" t="str">
        <f>IFERROR(INDEX(NFS!F:F,MATCH(B1976,NFS!E:E,0)),"")</f>
        <v/>
      </c>
      <c r="E1976" s="11" t="str">
        <f>IF(B1976="","",COUNTIF(SKU!C:C,B1976))</f>
        <v/>
      </c>
      <c r="H1976" s="64" t="str">
        <f>IF(A1976="","",IFERROR(VLOOKUP(TEXT(A1976,"0"),#REF!,7,FALSE),""))</f>
        <v/>
      </c>
      <c r="I1976" s="17" t="str">
        <f>IF(A1976="","",IFERROR(VLOOKUP(TEXT(A1976,"0"),#REF!,9,FALSE),""))</f>
        <v/>
      </c>
      <c r="J1976" s="19" t="str">
        <f>IF(A1976="","",IFERROR(VLOOKUP(TEXT(A1976,"0"),#REF!,10,FALSE),""))</f>
        <v/>
      </c>
      <c r="K1976" s="18" t="str">
        <f>IFERROR(INDEX(#REF!,MATCH(A1976,#REF!,0)),"")</f>
        <v/>
      </c>
      <c r="L1976" s="58" t="str">
        <f>IFERROR(INDEX(SKU!E:E,MATCH(B1976,SKU!C:C,0)),"")</f>
        <v/>
      </c>
      <c r="M1976" s="56"/>
      <c r="R1976" t="str">
        <f>IF(COUNTIF(ROMANEIOS!K:K,A1976)&gt;0,J1976,"")</f>
        <v/>
      </c>
    </row>
    <row r="1977" spans="1:18" ht="15.75" customHeight="1" x14ac:dyDescent="0.25">
      <c r="A1977" s="42" t="str">
        <f>IFERROR(INDEX(NFS!F:F,MATCH(B1977,NFS!E:E,0)),"")</f>
        <v/>
      </c>
      <c r="E1977" s="11" t="str">
        <f>IF(B1977="","",COUNTIF(SKU!C:C,B1977))</f>
        <v/>
      </c>
      <c r="H1977" s="64" t="str">
        <f>IF(A1977="","",IFERROR(VLOOKUP(TEXT(A1977,"0"),#REF!,7,FALSE),""))</f>
        <v/>
      </c>
      <c r="I1977" s="17" t="str">
        <f>IF(A1977="","",IFERROR(VLOOKUP(TEXT(A1977,"0"),#REF!,9,FALSE),""))</f>
        <v/>
      </c>
      <c r="J1977" s="19" t="str">
        <f>IF(A1977="","",IFERROR(VLOOKUP(TEXT(A1977,"0"),#REF!,10,FALSE),""))</f>
        <v/>
      </c>
      <c r="K1977" s="18" t="str">
        <f>IFERROR(INDEX(#REF!,MATCH(A1977,#REF!,0)),"")</f>
        <v/>
      </c>
      <c r="L1977" s="58" t="str">
        <f>IFERROR(INDEX(SKU!E:E,MATCH(B1977,SKU!C:C,0)),"")</f>
        <v/>
      </c>
      <c r="M1977" s="56"/>
      <c r="R1977" t="str">
        <f>IF(COUNTIF(ROMANEIOS!K:K,A1977)&gt;0,J1977,"")</f>
        <v/>
      </c>
    </row>
    <row r="1978" spans="1:18" ht="15.75" customHeight="1" x14ac:dyDescent="0.25">
      <c r="A1978" s="42" t="str">
        <f>IFERROR(INDEX(NFS!F:F,MATCH(B1978,NFS!E:E,0)),"")</f>
        <v/>
      </c>
      <c r="E1978" s="11" t="str">
        <f>IF(B1978="","",COUNTIF(SKU!C:C,B1978))</f>
        <v/>
      </c>
      <c r="H1978" s="64" t="str">
        <f>IF(A1978="","",IFERROR(VLOOKUP(TEXT(A1978,"0"),#REF!,7,FALSE),""))</f>
        <v/>
      </c>
      <c r="I1978" s="17" t="str">
        <f>IF(A1978="","",IFERROR(VLOOKUP(TEXT(A1978,"0"),#REF!,9,FALSE),""))</f>
        <v/>
      </c>
      <c r="J1978" s="19" t="str">
        <f>IF(A1978="","",IFERROR(VLOOKUP(TEXT(A1978,"0"),#REF!,10,FALSE),""))</f>
        <v/>
      </c>
      <c r="K1978" s="18" t="str">
        <f>IFERROR(INDEX(#REF!,MATCH(A1978,#REF!,0)),"")</f>
        <v/>
      </c>
      <c r="L1978" s="58" t="str">
        <f>IFERROR(INDEX(SKU!E:E,MATCH(B1978,SKU!C:C,0)),"")</f>
        <v/>
      </c>
      <c r="M1978" s="56"/>
      <c r="R1978" t="str">
        <f>IF(COUNTIF(ROMANEIOS!K:K,A1978)&gt;0,J1978,"")</f>
        <v/>
      </c>
    </row>
    <row r="1979" spans="1:18" ht="15.75" customHeight="1" x14ac:dyDescent="0.25">
      <c r="A1979" s="42" t="str">
        <f>IFERROR(INDEX(NFS!F:F,MATCH(B1979,NFS!E:E,0)),"")</f>
        <v/>
      </c>
      <c r="E1979" s="11" t="str">
        <f>IF(B1979="","",COUNTIF(SKU!C:C,B1979))</f>
        <v/>
      </c>
      <c r="H1979" s="64" t="str">
        <f>IF(A1979="","",IFERROR(VLOOKUP(TEXT(A1979,"0"),#REF!,7,FALSE),""))</f>
        <v/>
      </c>
      <c r="I1979" s="17" t="str">
        <f>IF(A1979="","",IFERROR(VLOOKUP(TEXT(A1979,"0"),#REF!,9,FALSE),""))</f>
        <v/>
      </c>
      <c r="J1979" s="19" t="str">
        <f>IF(A1979="","",IFERROR(VLOOKUP(TEXT(A1979,"0"),#REF!,10,FALSE),""))</f>
        <v/>
      </c>
      <c r="K1979" s="18" t="str">
        <f>IFERROR(INDEX(#REF!,MATCH(A1979,#REF!,0)),"")</f>
        <v/>
      </c>
      <c r="L1979" s="58" t="str">
        <f>IFERROR(INDEX(SKU!E:E,MATCH(B1979,SKU!C:C,0)),"")</f>
        <v/>
      </c>
      <c r="M1979" s="56"/>
      <c r="R1979" t="str">
        <f>IF(COUNTIF(ROMANEIOS!K:K,A1979)&gt;0,J1979,"")</f>
        <v/>
      </c>
    </row>
    <row r="1980" spans="1:18" ht="15.75" customHeight="1" x14ac:dyDescent="0.25">
      <c r="A1980" s="42" t="str">
        <f>IFERROR(INDEX(NFS!F:F,MATCH(B1980,NFS!E:E,0)),"")</f>
        <v/>
      </c>
      <c r="E1980" s="11" t="str">
        <f>IF(B1980="","",COUNTIF(SKU!C:C,B1980))</f>
        <v/>
      </c>
      <c r="H1980" s="64" t="str">
        <f>IF(A1980="","",IFERROR(VLOOKUP(TEXT(A1980,"0"),#REF!,7,FALSE),""))</f>
        <v/>
      </c>
      <c r="I1980" s="17" t="str">
        <f>IF(A1980="","",IFERROR(VLOOKUP(TEXT(A1980,"0"),#REF!,9,FALSE),""))</f>
        <v/>
      </c>
      <c r="J1980" s="19" t="str">
        <f>IF(A1980="","",IFERROR(VLOOKUP(TEXT(A1980,"0"),#REF!,10,FALSE),""))</f>
        <v/>
      </c>
      <c r="K1980" s="18" t="str">
        <f>IFERROR(INDEX(#REF!,MATCH(A1980,#REF!,0)),"")</f>
        <v/>
      </c>
      <c r="L1980" s="58" t="str">
        <f>IFERROR(INDEX(SKU!E:E,MATCH(B1980,SKU!C:C,0)),"")</f>
        <v/>
      </c>
      <c r="M1980" s="56"/>
      <c r="R1980" t="str">
        <f>IF(COUNTIF(ROMANEIOS!K:K,A1980)&gt;0,J1980,"")</f>
        <v/>
      </c>
    </row>
    <row r="1981" spans="1:18" ht="15.75" customHeight="1" x14ac:dyDescent="0.25">
      <c r="A1981" s="42" t="str">
        <f>IFERROR(INDEX(NFS!F:F,MATCH(B1981,NFS!E:E,0)),"")</f>
        <v/>
      </c>
      <c r="E1981" s="11" t="str">
        <f>IF(B1981="","",COUNTIF(SKU!C:C,B1981))</f>
        <v/>
      </c>
      <c r="H1981" s="64" t="str">
        <f>IF(A1981="","",IFERROR(VLOOKUP(TEXT(A1981,"0"),#REF!,7,FALSE),""))</f>
        <v/>
      </c>
      <c r="I1981" s="17" t="str">
        <f>IF(A1981="","",IFERROR(VLOOKUP(TEXT(A1981,"0"),#REF!,9,FALSE),""))</f>
        <v/>
      </c>
      <c r="J1981" s="19" t="str">
        <f>IF(A1981="","",IFERROR(VLOOKUP(TEXT(A1981,"0"),#REF!,10,FALSE),""))</f>
        <v/>
      </c>
      <c r="K1981" s="18" t="str">
        <f>IFERROR(INDEX(#REF!,MATCH(A1981,#REF!,0)),"")</f>
        <v/>
      </c>
      <c r="L1981" s="58" t="str">
        <f>IFERROR(INDEX(SKU!E:E,MATCH(B1981,SKU!C:C,0)),"")</f>
        <v/>
      </c>
      <c r="M1981" s="56"/>
      <c r="R1981" t="str">
        <f>IF(COUNTIF(ROMANEIOS!K:K,A1981)&gt;0,J1981,"")</f>
        <v/>
      </c>
    </row>
    <row r="1982" spans="1:18" ht="15.75" customHeight="1" x14ac:dyDescent="0.25">
      <c r="A1982" s="42" t="str">
        <f>IFERROR(INDEX(NFS!F:F,MATCH(B1982,NFS!E:E,0)),"")</f>
        <v/>
      </c>
      <c r="E1982" s="11" t="str">
        <f>IF(B1982="","",COUNTIF(SKU!C:C,B1982))</f>
        <v/>
      </c>
      <c r="H1982" s="64" t="str">
        <f>IF(A1982="","",IFERROR(VLOOKUP(TEXT(A1982,"0"),#REF!,7,FALSE),""))</f>
        <v/>
      </c>
      <c r="I1982" s="17" t="str">
        <f>IF(A1982="","",IFERROR(VLOOKUP(TEXT(A1982,"0"),#REF!,9,FALSE),""))</f>
        <v/>
      </c>
      <c r="J1982" s="19" t="str">
        <f>IF(A1982="","",IFERROR(VLOOKUP(TEXT(A1982,"0"),#REF!,10,FALSE),""))</f>
        <v/>
      </c>
      <c r="K1982" s="18" t="str">
        <f>IFERROR(INDEX(#REF!,MATCH(A1982,#REF!,0)),"")</f>
        <v/>
      </c>
      <c r="L1982" s="58" t="str">
        <f>IFERROR(INDEX(SKU!E:E,MATCH(B1982,SKU!C:C,0)),"")</f>
        <v/>
      </c>
      <c r="M1982" s="56"/>
      <c r="R1982" t="str">
        <f>IF(COUNTIF(ROMANEIOS!K:K,A1982)&gt;0,J1982,"")</f>
        <v/>
      </c>
    </row>
    <row r="1983" spans="1:18" ht="15.75" customHeight="1" x14ac:dyDescent="0.25">
      <c r="A1983" s="42" t="str">
        <f>IFERROR(INDEX(NFS!F:F,MATCH(B1983,NFS!E:E,0)),"")</f>
        <v/>
      </c>
      <c r="E1983" s="11" t="str">
        <f>IF(B1983="","",COUNTIF(SKU!C:C,B1983))</f>
        <v/>
      </c>
      <c r="H1983" s="64" t="str">
        <f>IF(A1983="","",IFERROR(VLOOKUP(TEXT(A1983,"0"),#REF!,7,FALSE),""))</f>
        <v/>
      </c>
      <c r="I1983" s="17" t="str">
        <f>IF(A1983="","",IFERROR(VLOOKUP(TEXT(A1983,"0"),#REF!,9,FALSE),""))</f>
        <v/>
      </c>
      <c r="J1983" s="19" t="str">
        <f>IF(A1983="","",IFERROR(VLOOKUP(TEXT(A1983,"0"),#REF!,10,FALSE),""))</f>
        <v/>
      </c>
      <c r="K1983" s="18" t="str">
        <f>IFERROR(INDEX(#REF!,MATCH(A1983,#REF!,0)),"")</f>
        <v/>
      </c>
      <c r="L1983" s="58" t="str">
        <f>IFERROR(INDEX(SKU!E:E,MATCH(B1983,SKU!C:C,0)),"")</f>
        <v/>
      </c>
      <c r="M1983" s="56"/>
      <c r="R1983" t="str">
        <f>IF(COUNTIF(ROMANEIOS!K:K,A1983)&gt;0,J1983,"")</f>
        <v/>
      </c>
    </row>
    <row r="1984" spans="1:18" ht="15.75" customHeight="1" x14ac:dyDescent="0.25">
      <c r="A1984" s="42" t="str">
        <f>IFERROR(INDEX(NFS!F:F,MATCH(B1984,NFS!E:E,0)),"")</f>
        <v/>
      </c>
      <c r="E1984" s="11" t="str">
        <f>IF(B1984="","",COUNTIF(SKU!C:C,B1984))</f>
        <v/>
      </c>
      <c r="H1984" s="64" t="str">
        <f>IF(A1984="","",IFERROR(VLOOKUP(TEXT(A1984,"0"),#REF!,7,FALSE),""))</f>
        <v/>
      </c>
      <c r="I1984" s="17" t="str">
        <f>IF(A1984="","",IFERROR(VLOOKUP(TEXT(A1984,"0"),#REF!,9,FALSE),""))</f>
        <v/>
      </c>
      <c r="J1984" s="19" t="str">
        <f>IF(A1984="","",IFERROR(VLOOKUP(TEXT(A1984,"0"),#REF!,10,FALSE),""))</f>
        <v/>
      </c>
      <c r="K1984" s="18" t="str">
        <f>IFERROR(INDEX(#REF!,MATCH(A1984,#REF!,0)),"")</f>
        <v/>
      </c>
      <c r="L1984" s="58" t="str">
        <f>IFERROR(INDEX(SKU!E:E,MATCH(B1984,SKU!C:C,0)),"")</f>
        <v/>
      </c>
      <c r="M1984" s="56"/>
      <c r="R1984" t="str">
        <f>IF(COUNTIF(ROMANEIOS!K:K,A1984)&gt;0,J1984,"")</f>
        <v/>
      </c>
    </row>
    <row r="1985" spans="1:18" ht="15.75" customHeight="1" x14ac:dyDescent="0.25">
      <c r="A1985" s="42" t="str">
        <f>IFERROR(INDEX(NFS!F:F,MATCH(B1985,NFS!E:E,0)),"")</f>
        <v/>
      </c>
      <c r="E1985" s="11" t="str">
        <f>IF(B1985="","",COUNTIF(SKU!C:C,B1985))</f>
        <v/>
      </c>
      <c r="H1985" s="64" t="str">
        <f>IF(A1985="","",IFERROR(VLOOKUP(TEXT(A1985,"0"),#REF!,7,FALSE),""))</f>
        <v/>
      </c>
      <c r="I1985" s="17" t="str">
        <f>IF(A1985="","",IFERROR(VLOOKUP(TEXT(A1985,"0"),#REF!,9,FALSE),""))</f>
        <v/>
      </c>
      <c r="J1985" s="19" t="str">
        <f>IF(A1985="","",IFERROR(VLOOKUP(TEXT(A1985,"0"),#REF!,10,FALSE),""))</f>
        <v/>
      </c>
      <c r="K1985" s="18" t="str">
        <f>IFERROR(INDEX(#REF!,MATCH(A1985,#REF!,0)),"")</f>
        <v/>
      </c>
      <c r="L1985" s="58" t="str">
        <f>IFERROR(INDEX(SKU!E:E,MATCH(B1985,SKU!C:C,0)),"")</f>
        <v/>
      </c>
      <c r="M1985" s="56"/>
      <c r="R1985" t="str">
        <f>IF(COUNTIF(ROMANEIOS!K:K,A1985)&gt;0,J1985,"")</f>
        <v/>
      </c>
    </row>
    <row r="1986" spans="1:18" ht="15.75" customHeight="1" x14ac:dyDescent="0.25">
      <c r="A1986" s="42" t="str">
        <f>IFERROR(INDEX(NFS!F:F,MATCH(B1986,NFS!E:E,0)),"")</f>
        <v/>
      </c>
      <c r="E1986" s="11" t="str">
        <f>IF(B1986="","",COUNTIF(SKU!C:C,B1986))</f>
        <v/>
      </c>
      <c r="H1986" s="64" t="str">
        <f>IF(A1986="","",IFERROR(VLOOKUP(TEXT(A1986,"0"),#REF!,7,FALSE),""))</f>
        <v/>
      </c>
      <c r="I1986" s="17" t="str">
        <f>IF(A1986="","",IFERROR(VLOOKUP(TEXT(A1986,"0"),#REF!,9,FALSE),""))</f>
        <v/>
      </c>
      <c r="J1986" s="19" t="str">
        <f>IF(A1986="","",IFERROR(VLOOKUP(TEXT(A1986,"0"),#REF!,10,FALSE),""))</f>
        <v/>
      </c>
      <c r="K1986" s="18" t="str">
        <f>IFERROR(INDEX(#REF!,MATCH(A1986,#REF!,0)),"")</f>
        <v/>
      </c>
      <c r="L1986" s="58" t="str">
        <f>IFERROR(INDEX(SKU!E:E,MATCH(B1986,SKU!C:C,0)),"")</f>
        <v/>
      </c>
      <c r="M1986" s="56"/>
      <c r="R1986" t="str">
        <f>IF(COUNTIF(ROMANEIOS!K:K,A1986)&gt;0,J1986,"")</f>
        <v/>
      </c>
    </row>
    <row r="1987" spans="1:18" ht="15.75" customHeight="1" x14ac:dyDescent="0.25">
      <c r="A1987" s="42" t="str">
        <f>IFERROR(INDEX(NFS!F:F,MATCH(B1987,NFS!E:E,0)),"")</f>
        <v/>
      </c>
      <c r="E1987" s="11" t="str">
        <f>IF(B1987="","",COUNTIF(SKU!C:C,B1987))</f>
        <v/>
      </c>
      <c r="H1987" s="64" t="str">
        <f>IF(A1987="","",IFERROR(VLOOKUP(TEXT(A1987,"0"),#REF!,7,FALSE),""))</f>
        <v/>
      </c>
      <c r="I1987" s="17" t="str">
        <f>IF(A1987="","",IFERROR(VLOOKUP(TEXT(A1987,"0"),#REF!,9,FALSE),""))</f>
        <v/>
      </c>
      <c r="J1987" s="19" t="str">
        <f>IF(A1987="","",IFERROR(VLOOKUP(TEXT(A1987,"0"),#REF!,10,FALSE),""))</f>
        <v/>
      </c>
      <c r="K1987" s="18" t="str">
        <f>IFERROR(INDEX(#REF!,MATCH(A1987,#REF!,0)),"")</f>
        <v/>
      </c>
      <c r="L1987" s="58" t="str">
        <f>IFERROR(INDEX(SKU!E:E,MATCH(B1987,SKU!C:C,0)),"")</f>
        <v/>
      </c>
      <c r="M1987" s="56"/>
      <c r="R1987" t="str">
        <f>IF(COUNTIF(ROMANEIOS!K:K,A1987)&gt;0,J1987,"")</f>
        <v/>
      </c>
    </row>
    <row r="1988" spans="1:18" ht="15.75" customHeight="1" x14ac:dyDescent="0.25">
      <c r="A1988" s="42" t="str">
        <f>IFERROR(INDEX(NFS!F:F,MATCH(B1988,NFS!E:E,0)),"")</f>
        <v/>
      </c>
      <c r="E1988" s="11" t="str">
        <f>IF(B1988="","",COUNTIF(SKU!C:C,B1988))</f>
        <v/>
      </c>
      <c r="H1988" s="64" t="str">
        <f>IF(A1988="","",IFERROR(VLOOKUP(TEXT(A1988,"0"),#REF!,7,FALSE),""))</f>
        <v/>
      </c>
      <c r="I1988" s="17" t="str">
        <f>IF(A1988="","",IFERROR(VLOOKUP(TEXT(A1988,"0"),#REF!,9,FALSE),""))</f>
        <v/>
      </c>
      <c r="J1988" s="19" t="str">
        <f>IF(A1988="","",IFERROR(VLOOKUP(TEXT(A1988,"0"),#REF!,10,FALSE),""))</f>
        <v/>
      </c>
      <c r="K1988" s="18" t="str">
        <f>IFERROR(INDEX(#REF!,MATCH(A1988,#REF!,0)),"")</f>
        <v/>
      </c>
      <c r="L1988" s="58" t="str">
        <f>IFERROR(INDEX(SKU!E:E,MATCH(B1988,SKU!C:C,0)),"")</f>
        <v/>
      </c>
      <c r="M1988" s="56"/>
      <c r="R1988" t="str">
        <f>IF(COUNTIF(ROMANEIOS!K:K,A1988)&gt;0,J1988,"")</f>
        <v/>
      </c>
    </row>
    <row r="1989" spans="1:18" ht="15.75" customHeight="1" x14ac:dyDescent="0.25">
      <c r="A1989" s="42" t="str">
        <f>IFERROR(INDEX(NFS!F:F,MATCH(B1989,NFS!E:E,0)),"")</f>
        <v/>
      </c>
      <c r="E1989" s="11" t="str">
        <f>IF(B1989="","",COUNTIF(SKU!C:C,B1989))</f>
        <v/>
      </c>
      <c r="H1989" s="64" t="str">
        <f>IF(A1989="","",IFERROR(VLOOKUP(TEXT(A1989,"0"),#REF!,7,FALSE),""))</f>
        <v/>
      </c>
      <c r="I1989" s="17" t="str">
        <f>IF(A1989="","",IFERROR(VLOOKUP(TEXT(A1989,"0"),#REF!,9,FALSE),""))</f>
        <v/>
      </c>
      <c r="J1989" s="19" t="str">
        <f>IF(A1989="","",IFERROR(VLOOKUP(TEXT(A1989,"0"),#REF!,10,FALSE),""))</f>
        <v/>
      </c>
      <c r="K1989" s="18" t="str">
        <f>IFERROR(INDEX(#REF!,MATCH(A1989,#REF!,0)),"")</f>
        <v/>
      </c>
      <c r="L1989" s="58" t="str">
        <f>IFERROR(INDEX(SKU!E:E,MATCH(B1989,SKU!C:C,0)),"")</f>
        <v/>
      </c>
      <c r="M1989" s="56"/>
      <c r="R1989" t="str">
        <f>IF(COUNTIF(ROMANEIOS!K:K,A1989)&gt;0,J1989,"")</f>
        <v/>
      </c>
    </row>
    <row r="1990" spans="1:18" ht="15.75" customHeight="1" x14ac:dyDescent="0.25">
      <c r="A1990" s="42" t="str">
        <f>IFERROR(INDEX(NFS!F:F,MATCH(B1990,NFS!E:E,0)),"")</f>
        <v/>
      </c>
      <c r="E1990" s="11" t="str">
        <f>IF(B1990="","",COUNTIF(SKU!C:C,B1990))</f>
        <v/>
      </c>
      <c r="H1990" s="64" t="str">
        <f>IF(A1990="","",IFERROR(VLOOKUP(TEXT(A1990,"0"),#REF!,7,FALSE),""))</f>
        <v/>
      </c>
      <c r="I1990" s="17" t="str">
        <f>IF(A1990="","",IFERROR(VLOOKUP(TEXT(A1990,"0"),#REF!,9,FALSE),""))</f>
        <v/>
      </c>
      <c r="J1990" s="19" t="str">
        <f>IF(A1990="","",IFERROR(VLOOKUP(TEXT(A1990,"0"),#REF!,10,FALSE),""))</f>
        <v/>
      </c>
      <c r="K1990" s="18" t="str">
        <f>IFERROR(INDEX(#REF!,MATCH(A1990,#REF!,0)),"")</f>
        <v/>
      </c>
      <c r="L1990" s="58" t="str">
        <f>IFERROR(INDEX(SKU!E:E,MATCH(B1990,SKU!C:C,0)),"")</f>
        <v/>
      </c>
      <c r="M1990" s="56"/>
      <c r="R1990" t="str">
        <f>IF(COUNTIF(ROMANEIOS!K:K,A1990)&gt;0,J1990,"")</f>
        <v/>
      </c>
    </row>
    <row r="1991" spans="1:18" ht="15.75" customHeight="1" x14ac:dyDescent="0.25">
      <c r="A1991" s="42" t="str">
        <f>IFERROR(INDEX(NFS!F:F,MATCH(B1991,NFS!E:E,0)),"")</f>
        <v/>
      </c>
      <c r="E1991" s="11" t="str">
        <f>IF(B1991="","",COUNTIF(SKU!C:C,B1991))</f>
        <v/>
      </c>
      <c r="H1991" s="64" t="str">
        <f>IF(A1991="","",IFERROR(VLOOKUP(TEXT(A1991,"0"),#REF!,7,FALSE),""))</f>
        <v/>
      </c>
      <c r="I1991" s="17" t="str">
        <f>IF(A1991="","",IFERROR(VLOOKUP(TEXT(A1991,"0"),#REF!,9,FALSE),""))</f>
        <v/>
      </c>
      <c r="J1991" s="19" t="str">
        <f>IF(A1991="","",IFERROR(VLOOKUP(TEXT(A1991,"0"),#REF!,10,FALSE),""))</f>
        <v/>
      </c>
      <c r="K1991" s="18" t="str">
        <f>IFERROR(INDEX(#REF!,MATCH(A1991,#REF!,0)),"")</f>
        <v/>
      </c>
      <c r="L1991" s="58" t="str">
        <f>IFERROR(INDEX(SKU!E:E,MATCH(B1991,SKU!C:C,0)),"")</f>
        <v/>
      </c>
      <c r="M1991" s="56"/>
      <c r="R1991" t="str">
        <f>IF(COUNTIF(ROMANEIOS!K:K,A1991)&gt;0,J1991,"")</f>
        <v/>
      </c>
    </row>
    <row r="1992" spans="1:18" ht="15.75" customHeight="1" x14ac:dyDescent="0.25">
      <c r="A1992" s="42" t="str">
        <f>IFERROR(INDEX(NFS!F:F,MATCH(B1992,NFS!E:E,0)),"")</f>
        <v/>
      </c>
      <c r="E1992" s="11" t="str">
        <f>IF(B1992="","",COUNTIF(SKU!C:C,B1992))</f>
        <v/>
      </c>
      <c r="H1992" s="64" t="str">
        <f>IF(A1992="","",IFERROR(VLOOKUP(TEXT(A1992,"0"),#REF!,7,FALSE),""))</f>
        <v/>
      </c>
      <c r="I1992" s="17" t="str">
        <f>IF(A1992="","",IFERROR(VLOOKUP(TEXT(A1992,"0"),#REF!,9,FALSE),""))</f>
        <v/>
      </c>
      <c r="J1992" s="19" t="str">
        <f>IF(A1992="","",IFERROR(VLOOKUP(TEXT(A1992,"0"),#REF!,10,FALSE),""))</f>
        <v/>
      </c>
      <c r="K1992" s="18" t="str">
        <f>IFERROR(INDEX(#REF!,MATCH(A1992,#REF!,0)),"")</f>
        <v/>
      </c>
      <c r="L1992" s="58" t="str">
        <f>IFERROR(INDEX(SKU!E:E,MATCH(B1992,SKU!C:C,0)),"")</f>
        <v/>
      </c>
      <c r="M1992" s="56"/>
      <c r="R1992" t="str">
        <f>IF(COUNTIF(ROMANEIOS!K:K,A1992)&gt;0,J1992,"")</f>
        <v/>
      </c>
    </row>
    <row r="1993" spans="1:18" ht="15.75" customHeight="1" x14ac:dyDescent="0.25">
      <c r="A1993" s="42" t="str">
        <f>IFERROR(INDEX(NFS!F:F,MATCH(B1993,NFS!E:E,0)),"")</f>
        <v/>
      </c>
      <c r="E1993" s="11" t="str">
        <f>IF(B1993="","",COUNTIF(SKU!C:C,B1993))</f>
        <v/>
      </c>
      <c r="H1993" s="64" t="str">
        <f>IF(A1993="","",IFERROR(VLOOKUP(TEXT(A1993,"0"),#REF!,7,FALSE),""))</f>
        <v/>
      </c>
      <c r="I1993" s="17" t="str">
        <f>IF(A1993="","",IFERROR(VLOOKUP(TEXT(A1993,"0"),#REF!,9,FALSE),""))</f>
        <v/>
      </c>
      <c r="J1993" s="19" t="str">
        <f>IF(A1993="","",IFERROR(VLOOKUP(TEXT(A1993,"0"),#REF!,10,FALSE),""))</f>
        <v/>
      </c>
      <c r="K1993" s="18" t="str">
        <f>IFERROR(INDEX(#REF!,MATCH(A1993,#REF!,0)),"")</f>
        <v/>
      </c>
      <c r="L1993" s="58" t="str">
        <f>IFERROR(INDEX(SKU!E:E,MATCH(B1993,SKU!C:C,0)),"")</f>
        <v/>
      </c>
      <c r="M1993" s="56"/>
      <c r="R1993" t="str">
        <f>IF(COUNTIF(ROMANEIOS!K:K,A1993)&gt;0,J1993,"")</f>
        <v/>
      </c>
    </row>
    <row r="1994" spans="1:18" ht="15.75" customHeight="1" x14ac:dyDescent="0.25">
      <c r="A1994" s="42" t="str">
        <f>IFERROR(INDEX(NFS!F:F,MATCH(B1994,NFS!E:E,0)),"")</f>
        <v/>
      </c>
      <c r="E1994" s="11" t="str">
        <f>IF(B1994="","",COUNTIF(SKU!C:C,B1994))</f>
        <v/>
      </c>
      <c r="H1994" s="64" t="str">
        <f>IF(A1994="","",IFERROR(VLOOKUP(TEXT(A1994,"0"),#REF!,7,FALSE),""))</f>
        <v/>
      </c>
      <c r="I1994" s="17" t="str">
        <f>IF(A1994="","",IFERROR(VLOOKUP(TEXT(A1994,"0"),#REF!,9,FALSE),""))</f>
        <v/>
      </c>
      <c r="J1994" s="19" t="str">
        <f>IF(A1994="","",IFERROR(VLOOKUP(TEXT(A1994,"0"),#REF!,10,FALSE),""))</f>
        <v/>
      </c>
      <c r="K1994" s="18" t="str">
        <f>IFERROR(INDEX(#REF!,MATCH(A1994,#REF!,0)),"")</f>
        <v/>
      </c>
      <c r="L1994" s="58" t="str">
        <f>IFERROR(INDEX(SKU!E:E,MATCH(B1994,SKU!C:C,0)),"")</f>
        <v/>
      </c>
      <c r="M1994" s="56"/>
      <c r="R1994" t="str">
        <f>IF(COUNTIF(ROMANEIOS!K:K,A1994)&gt;0,J1994,"")</f>
        <v/>
      </c>
    </row>
    <row r="1995" spans="1:18" ht="15.75" customHeight="1" x14ac:dyDescent="0.25">
      <c r="A1995" s="42" t="str">
        <f>IFERROR(INDEX(NFS!F:F,MATCH(B1995,NFS!E:E,0)),"")</f>
        <v/>
      </c>
      <c r="E1995" s="11" t="str">
        <f>IF(B1995="","",COUNTIF(SKU!C:C,B1995))</f>
        <v/>
      </c>
      <c r="H1995" s="64" t="str">
        <f>IF(A1995="","",IFERROR(VLOOKUP(TEXT(A1995,"0"),#REF!,7,FALSE),""))</f>
        <v/>
      </c>
      <c r="I1995" s="17" t="str">
        <f>IF(A1995="","",IFERROR(VLOOKUP(TEXT(A1995,"0"),#REF!,9,FALSE),""))</f>
        <v/>
      </c>
      <c r="J1995" s="19" t="str">
        <f>IF(A1995="","",IFERROR(VLOOKUP(TEXT(A1995,"0"),#REF!,10,FALSE),""))</f>
        <v/>
      </c>
      <c r="K1995" s="18" t="str">
        <f>IFERROR(INDEX(#REF!,MATCH(A1995,#REF!,0)),"")</f>
        <v/>
      </c>
      <c r="L1995" s="58" t="str">
        <f>IFERROR(INDEX(SKU!E:E,MATCH(B1995,SKU!C:C,0)),"")</f>
        <v/>
      </c>
      <c r="M1995" s="56"/>
      <c r="R1995" t="str">
        <f>IF(COUNTIF(ROMANEIOS!K:K,A1995)&gt;0,J1995,"")</f>
        <v/>
      </c>
    </row>
    <row r="1996" spans="1:18" ht="15.75" customHeight="1" x14ac:dyDescent="0.25">
      <c r="A1996" s="42" t="str">
        <f>IFERROR(INDEX(NFS!F:F,MATCH(B1996,NFS!E:E,0)),"")</f>
        <v/>
      </c>
      <c r="E1996" s="11" t="str">
        <f>IF(B1996="","",COUNTIF(SKU!C:C,B1996))</f>
        <v/>
      </c>
      <c r="H1996" s="64" t="str">
        <f>IF(A1996="","",IFERROR(VLOOKUP(TEXT(A1996,"0"),#REF!,7,FALSE),""))</f>
        <v/>
      </c>
      <c r="I1996" s="17" t="str">
        <f>IF(A1996="","",IFERROR(VLOOKUP(TEXT(A1996,"0"),#REF!,9,FALSE),""))</f>
        <v/>
      </c>
      <c r="J1996" s="19" t="str">
        <f>IF(A1996="","",IFERROR(VLOOKUP(TEXT(A1996,"0"),#REF!,10,FALSE),""))</f>
        <v/>
      </c>
      <c r="K1996" s="18" t="str">
        <f>IFERROR(INDEX(#REF!,MATCH(A1996,#REF!,0)),"")</f>
        <v/>
      </c>
      <c r="L1996" s="58" t="str">
        <f>IFERROR(INDEX(SKU!E:E,MATCH(B1996,SKU!C:C,0)),"")</f>
        <v/>
      </c>
      <c r="M1996" s="56"/>
      <c r="R1996" t="str">
        <f>IF(COUNTIF(ROMANEIOS!K:K,A1996)&gt;0,J1996,"")</f>
        <v/>
      </c>
    </row>
    <row r="1997" spans="1:18" ht="15.75" customHeight="1" x14ac:dyDescent="0.25">
      <c r="A1997" s="42" t="str">
        <f>IFERROR(INDEX(NFS!F:F,MATCH(B1997,NFS!E:E,0)),"")</f>
        <v/>
      </c>
      <c r="E1997" s="11" t="str">
        <f>IF(B1997="","",COUNTIF(SKU!C:C,B1997))</f>
        <v/>
      </c>
      <c r="H1997" s="64" t="str">
        <f>IF(A1997="","",IFERROR(VLOOKUP(TEXT(A1997,"0"),#REF!,7,FALSE),""))</f>
        <v/>
      </c>
      <c r="I1997" s="17" t="str">
        <f>IF(A1997="","",IFERROR(VLOOKUP(TEXT(A1997,"0"),#REF!,9,FALSE),""))</f>
        <v/>
      </c>
      <c r="J1997" s="19" t="str">
        <f>IF(A1997="","",IFERROR(VLOOKUP(TEXT(A1997,"0"),#REF!,10,FALSE),""))</f>
        <v/>
      </c>
      <c r="K1997" s="18" t="str">
        <f>IFERROR(INDEX(#REF!,MATCH(A1997,#REF!,0)),"")</f>
        <v/>
      </c>
      <c r="L1997" s="58" t="str">
        <f>IFERROR(INDEX(SKU!E:E,MATCH(B1997,SKU!C:C,0)),"")</f>
        <v/>
      </c>
      <c r="M1997" s="56"/>
      <c r="R1997" t="str">
        <f>IF(COUNTIF(ROMANEIOS!K:K,A1997)&gt;0,J1997,"")</f>
        <v/>
      </c>
    </row>
    <row r="1998" spans="1:18" ht="15.75" customHeight="1" x14ac:dyDescent="0.25">
      <c r="A1998" s="42" t="str">
        <f>IFERROR(INDEX(NFS!F:F,MATCH(B1998,NFS!E:E,0)),"")</f>
        <v/>
      </c>
      <c r="E1998" s="11" t="str">
        <f>IF(B1998="","",COUNTIF(SKU!C:C,B1998))</f>
        <v/>
      </c>
      <c r="H1998" s="64" t="str">
        <f>IF(A1998="","",IFERROR(VLOOKUP(TEXT(A1998,"0"),#REF!,7,FALSE),""))</f>
        <v/>
      </c>
      <c r="I1998" s="17" t="str">
        <f>IF(A1998="","",IFERROR(VLOOKUP(TEXT(A1998,"0"),#REF!,9,FALSE),""))</f>
        <v/>
      </c>
      <c r="J1998" s="19" t="str">
        <f>IF(A1998="","",IFERROR(VLOOKUP(TEXT(A1998,"0"),#REF!,10,FALSE),""))</f>
        <v/>
      </c>
      <c r="K1998" s="18" t="str">
        <f>IFERROR(INDEX(#REF!,MATCH(A1998,#REF!,0)),"")</f>
        <v/>
      </c>
      <c r="L1998" s="58" t="str">
        <f>IFERROR(INDEX(SKU!E:E,MATCH(B1998,SKU!C:C,0)),"")</f>
        <v/>
      </c>
      <c r="M1998" s="56"/>
      <c r="R1998" t="str">
        <f>IF(COUNTIF(ROMANEIOS!K:K,A1998)&gt;0,J1998,"")</f>
        <v/>
      </c>
    </row>
    <row r="1999" spans="1:18" ht="15.75" customHeight="1" x14ac:dyDescent="0.25">
      <c r="A1999" s="42" t="str">
        <f>IFERROR(INDEX(NFS!F:F,MATCH(B1999,NFS!E:E,0)),"")</f>
        <v/>
      </c>
      <c r="E1999" s="11" t="str">
        <f>IF(B1999="","",COUNTIF(SKU!C:C,B1999))</f>
        <v/>
      </c>
      <c r="H1999" s="64" t="str">
        <f>IF(A1999="","",IFERROR(VLOOKUP(TEXT(A1999,"0"),#REF!,7,FALSE),""))</f>
        <v/>
      </c>
      <c r="I1999" s="17" t="str">
        <f>IF(A1999="","",IFERROR(VLOOKUP(TEXT(A1999,"0"),#REF!,9,FALSE),""))</f>
        <v/>
      </c>
      <c r="J1999" s="19" t="str">
        <f>IF(A1999="","",IFERROR(VLOOKUP(TEXT(A1999,"0"),#REF!,10,FALSE),""))</f>
        <v/>
      </c>
      <c r="K1999" s="18" t="str">
        <f>IFERROR(INDEX(#REF!,MATCH(A1999,#REF!,0)),"")</f>
        <v/>
      </c>
      <c r="L1999" s="58" t="str">
        <f>IFERROR(INDEX(SKU!E:E,MATCH(B1999,SKU!C:C,0)),"")</f>
        <v/>
      </c>
      <c r="M1999" s="56"/>
      <c r="R1999" t="str">
        <f>IF(COUNTIF(ROMANEIOS!K:K,A1999)&gt;0,J1999,"")</f>
        <v/>
      </c>
    </row>
    <row r="2000" spans="1:18" ht="15.75" customHeight="1" x14ac:dyDescent="0.25">
      <c r="A2000" s="42" t="str">
        <f>IFERROR(INDEX(NFS!F:F,MATCH(B2000,NFS!E:E,0)),"")</f>
        <v/>
      </c>
      <c r="E2000" s="11" t="str">
        <f>IF(B2000="","",COUNTIF(SKU!C:C,B2000))</f>
        <v/>
      </c>
      <c r="H2000" s="64" t="str">
        <f>IF(A2000="","",IFERROR(VLOOKUP(TEXT(A2000,"0"),#REF!,7,FALSE),""))</f>
        <v/>
      </c>
      <c r="I2000" s="17" t="str">
        <f>IF(A2000="","",IFERROR(VLOOKUP(TEXT(A2000,"0"),#REF!,9,FALSE),""))</f>
        <v/>
      </c>
      <c r="J2000" s="19" t="str">
        <f>IF(A2000="","",IFERROR(VLOOKUP(TEXT(A2000,"0"),#REF!,10,FALSE),""))</f>
        <v/>
      </c>
      <c r="K2000" s="18" t="str">
        <f>IFERROR(INDEX(#REF!,MATCH(A2000,#REF!,0)),"")</f>
        <v/>
      </c>
      <c r="L2000" s="58" t="str">
        <f>IFERROR(INDEX(SKU!E:E,MATCH(B2000,SKU!C:C,0)),"")</f>
        <v/>
      </c>
      <c r="M2000" s="56"/>
      <c r="R2000" t="str">
        <f>IF(COUNTIF(ROMANEIOS!K:K,A2000)&gt;0,J2000,"")</f>
        <v/>
      </c>
    </row>
    <row r="2001" spans="1:18" ht="15.75" customHeight="1" x14ac:dyDescent="0.25">
      <c r="A2001" s="42" t="str">
        <f>IFERROR(INDEX(NFS!F:F,MATCH(B2001,NFS!E:E,0)),"")</f>
        <v/>
      </c>
      <c r="E2001" s="11" t="str">
        <f>IF(B2001="","",COUNTIF(SKU!C:C,B2001))</f>
        <v/>
      </c>
      <c r="H2001" s="64" t="str">
        <f>IF(A2001="","",IFERROR(VLOOKUP(TEXT(A2001,"0"),#REF!,7,FALSE),""))</f>
        <v/>
      </c>
      <c r="I2001" s="17" t="str">
        <f>IF(A2001="","",IFERROR(VLOOKUP(TEXT(A2001,"0"),#REF!,9,FALSE),""))</f>
        <v/>
      </c>
      <c r="J2001" s="19" t="str">
        <f>IF(A2001="","",IFERROR(VLOOKUP(TEXT(A2001,"0"),#REF!,10,FALSE),""))</f>
        <v/>
      </c>
      <c r="K2001" s="18" t="str">
        <f>IFERROR(INDEX(#REF!,MATCH(A2001,#REF!,0)),"")</f>
        <v/>
      </c>
      <c r="L2001" s="58" t="str">
        <f>IFERROR(INDEX(SKU!E:E,MATCH(B2001,SKU!C:C,0)),"")</f>
        <v/>
      </c>
      <c r="M2001" s="56"/>
      <c r="R2001" t="str">
        <f>IF(COUNTIF(ROMANEIOS!K:K,A2001)&gt;0,J2001,"")</f>
        <v/>
      </c>
    </row>
    <row r="2002" spans="1:18" ht="15.75" customHeight="1" x14ac:dyDescent="0.25">
      <c r="A2002" s="42" t="str">
        <f>IFERROR(INDEX(NFS!F:F,MATCH(B2002,NFS!E:E,0)),"")</f>
        <v/>
      </c>
      <c r="E2002" s="11" t="str">
        <f>IF(B2002="","",COUNTIF(SKU!C:C,B2002))</f>
        <v/>
      </c>
      <c r="H2002" s="64" t="str">
        <f>IF(A2002="","",IFERROR(VLOOKUP(TEXT(A2002,"0"),#REF!,7,FALSE),""))</f>
        <v/>
      </c>
      <c r="I2002" s="17" t="str">
        <f>IF(A2002="","",IFERROR(VLOOKUP(TEXT(A2002,"0"),#REF!,9,FALSE),""))</f>
        <v/>
      </c>
      <c r="J2002" s="19" t="str">
        <f>IF(A2002="","",IFERROR(VLOOKUP(TEXT(A2002,"0"),#REF!,10,FALSE),""))</f>
        <v/>
      </c>
      <c r="K2002" s="18" t="str">
        <f>IFERROR(INDEX(#REF!,MATCH(A2002,#REF!,0)),"")</f>
        <v/>
      </c>
      <c r="L2002" s="58" t="str">
        <f>IFERROR(INDEX(SKU!E:E,MATCH(B2002,SKU!C:C,0)),"")</f>
        <v/>
      </c>
      <c r="M2002" s="56"/>
      <c r="R2002" t="str">
        <f>IF(COUNTIF(ROMANEIOS!K:K,A2002)&gt;0,J2002,"")</f>
        <v/>
      </c>
    </row>
    <row r="2003" spans="1:18" ht="15.75" customHeight="1" x14ac:dyDescent="0.25">
      <c r="A2003" s="42" t="str">
        <f>IFERROR(INDEX(NFS!F:F,MATCH(B2003,NFS!E:E,0)),"")</f>
        <v/>
      </c>
      <c r="E2003" s="11" t="str">
        <f>IF(B2003="","",COUNTIF(SKU!C:C,B2003))</f>
        <v/>
      </c>
      <c r="H2003" s="64" t="str">
        <f>IF(A2003="","",IFERROR(VLOOKUP(TEXT(A2003,"0"),#REF!,7,FALSE),""))</f>
        <v/>
      </c>
      <c r="I2003" s="17" t="str">
        <f>IF(A2003="","",IFERROR(VLOOKUP(TEXT(A2003,"0"),#REF!,9,FALSE),""))</f>
        <v/>
      </c>
      <c r="J2003" s="19" t="str">
        <f>IF(A2003="","",IFERROR(VLOOKUP(TEXT(A2003,"0"),#REF!,10,FALSE),""))</f>
        <v/>
      </c>
      <c r="K2003" s="18" t="str">
        <f>IFERROR(INDEX(#REF!,MATCH(A2003,#REF!,0)),"")</f>
        <v/>
      </c>
      <c r="L2003" s="58" t="str">
        <f>IFERROR(INDEX(SKU!E:E,MATCH(B2003,SKU!C:C,0)),"")</f>
        <v/>
      </c>
      <c r="M2003" s="56"/>
      <c r="R2003" t="str">
        <f>IF(COUNTIF(ROMANEIOS!K:K,A2003)&gt;0,J2003,"")</f>
        <v/>
      </c>
    </row>
    <row r="2004" spans="1:18" ht="15.75" customHeight="1" x14ac:dyDescent="0.25">
      <c r="A2004" s="42" t="str">
        <f>IFERROR(INDEX(NFS!F:F,MATCH(B2004,NFS!E:E,0)),"")</f>
        <v/>
      </c>
      <c r="E2004" s="11" t="str">
        <f>IF(B2004="","",COUNTIF(SKU!C:C,B2004))</f>
        <v/>
      </c>
      <c r="H2004" s="64" t="str">
        <f>IF(A2004="","",IFERROR(VLOOKUP(TEXT(A2004,"0"),#REF!,7,FALSE),""))</f>
        <v/>
      </c>
      <c r="I2004" s="17" t="str">
        <f>IF(A2004="","",IFERROR(VLOOKUP(TEXT(A2004,"0"),#REF!,9,FALSE),""))</f>
        <v/>
      </c>
      <c r="J2004" s="19" t="str">
        <f>IF(A2004="","",IFERROR(VLOOKUP(TEXT(A2004,"0"),#REF!,10,FALSE),""))</f>
        <v/>
      </c>
      <c r="K2004" s="18" t="str">
        <f>IFERROR(INDEX(#REF!,MATCH(A2004,#REF!,0)),"")</f>
        <v/>
      </c>
      <c r="L2004" s="58" t="str">
        <f>IFERROR(INDEX(SKU!E:E,MATCH(B2004,SKU!C:C,0)),"")</f>
        <v/>
      </c>
      <c r="M2004" s="56"/>
      <c r="R2004" t="str">
        <f>IF(COUNTIF(ROMANEIOS!K:K,A2004)&gt;0,J2004,"")</f>
        <v/>
      </c>
    </row>
    <row r="2005" spans="1:18" ht="15.75" customHeight="1" x14ac:dyDescent="0.25">
      <c r="A2005" s="42" t="str">
        <f>IFERROR(INDEX(NFS!F:F,MATCH(B2005,NFS!E:E,0)),"")</f>
        <v/>
      </c>
      <c r="E2005" s="11" t="str">
        <f>IF(B2005="","",COUNTIF(SKU!C:C,B2005))</f>
        <v/>
      </c>
      <c r="H2005" s="64" t="str">
        <f>IF(A2005="","",IFERROR(VLOOKUP(TEXT(A2005,"0"),#REF!,7,FALSE),""))</f>
        <v/>
      </c>
      <c r="I2005" s="17" t="str">
        <f>IF(A2005="","",IFERROR(VLOOKUP(TEXT(A2005,"0"),#REF!,9,FALSE),""))</f>
        <v/>
      </c>
      <c r="J2005" s="19" t="str">
        <f>IF(A2005="","",IFERROR(VLOOKUP(TEXT(A2005,"0"),#REF!,10,FALSE),""))</f>
        <v/>
      </c>
      <c r="K2005" s="18" t="str">
        <f>IFERROR(INDEX(#REF!,MATCH(A2005,#REF!,0)),"")</f>
        <v/>
      </c>
      <c r="L2005" s="58" t="str">
        <f>IFERROR(INDEX(SKU!E:E,MATCH(B2005,SKU!C:C,0)),"")</f>
        <v/>
      </c>
      <c r="M2005" s="56"/>
      <c r="R2005" t="str">
        <f>IF(COUNTIF(ROMANEIOS!K:K,A2005)&gt;0,J2005,"")</f>
        <v/>
      </c>
    </row>
    <row r="2006" spans="1:18" ht="15.75" customHeight="1" x14ac:dyDescent="0.25">
      <c r="A2006" s="42" t="str">
        <f>IFERROR(INDEX(NFS!F:F,MATCH(B2006,NFS!E:E,0)),"")</f>
        <v/>
      </c>
      <c r="E2006" s="11" t="str">
        <f>IF(B2006="","",COUNTIF(SKU!C:C,B2006))</f>
        <v/>
      </c>
      <c r="H2006" s="64" t="str">
        <f>IF(A2006="","",IFERROR(VLOOKUP(TEXT(A2006,"0"),#REF!,7,FALSE),""))</f>
        <v/>
      </c>
      <c r="I2006" s="17" t="str">
        <f>IF(A2006="","",IFERROR(VLOOKUP(TEXT(A2006,"0"),#REF!,9,FALSE),""))</f>
        <v/>
      </c>
      <c r="J2006" s="19" t="str">
        <f>IF(A2006="","",IFERROR(VLOOKUP(TEXT(A2006,"0"),#REF!,10,FALSE),""))</f>
        <v/>
      </c>
      <c r="K2006" s="18" t="str">
        <f>IFERROR(INDEX(#REF!,MATCH(A2006,#REF!,0)),"")</f>
        <v/>
      </c>
      <c r="L2006" s="58" t="str">
        <f>IFERROR(INDEX(SKU!E:E,MATCH(B2006,SKU!C:C,0)),"")</f>
        <v/>
      </c>
      <c r="M2006" s="56"/>
      <c r="R2006" t="str">
        <f>IF(COUNTIF(ROMANEIOS!K:K,A2006)&gt;0,J2006,"")</f>
        <v/>
      </c>
    </row>
    <row r="2007" spans="1:18" ht="15.75" customHeight="1" x14ac:dyDescent="0.25">
      <c r="A2007" s="42" t="str">
        <f>IFERROR(INDEX(NFS!F:F,MATCH(B2007,NFS!E:E,0)),"")</f>
        <v/>
      </c>
      <c r="E2007" s="11" t="str">
        <f>IF(B2007="","",COUNTIF(SKU!C:C,B2007))</f>
        <v/>
      </c>
      <c r="H2007" s="64" t="str">
        <f>IF(A2007="","",IFERROR(VLOOKUP(TEXT(A2007,"0"),#REF!,7,FALSE),""))</f>
        <v/>
      </c>
      <c r="I2007" s="17" t="str">
        <f>IF(A2007="","",IFERROR(VLOOKUP(TEXT(A2007,"0"),#REF!,9,FALSE),""))</f>
        <v/>
      </c>
      <c r="J2007" s="19" t="str">
        <f>IF(A2007="","",IFERROR(VLOOKUP(TEXT(A2007,"0"),#REF!,10,FALSE),""))</f>
        <v/>
      </c>
      <c r="K2007" s="18" t="str">
        <f>IFERROR(INDEX(#REF!,MATCH(A2007,#REF!,0)),"")</f>
        <v/>
      </c>
      <c r="L2007" s="58" t="str">
        <f>IFERROR(INDEX(SKU!E:E,MATCH(B2007,SKU!C:C,0)),"")</f>
        <v/>
      </c>
      <c r="M2007" s="56"/>
      <c r="R2007" t="str">
        <f>IF(COUNTIF(ROMANEIOS!K:K,A2007)&gt;0,J2007,"")</f>
        <v/>
      </c>
    </row>
    <row r="2008" spans="1:18" ht="15.75" customHeight="1" x14ac:dyDescent="0.25">
      <c r="A2008" s="42" t="str">
        <f>IFERROR(INDEX(NFS!F:F,MATCH(B2008,NFS!E:E,0)),"")</f>
        <v/>
      </c>
      <c r="E2008" s="11" t="str">
        <f>IF(B2008="","",COUNTIF(SKU!C:C,B2008))</f>
        <v/>
      </c>
      <c r="H2008" s="64" t="str">
        <f>IF(A2008="","",IFERROR(VLOOKUP(TEXT(A2008,"0"),#REF!,7,FALSE),""))</f>
        <v/>
      </c>
      <c r="I2008" s="17" t="str">
        <f>IF(A2008="","",IFERROR(VLOOKUP(TEXT(A2008,"0"),#REF!,9,FALSE),""))</f>
        <v/>
      </c>
      <c r="J2008" s="19" t="str">
        <f>IF(A2008="","",IFERROR(VLOOKUP(TEXT(A2008,"0"),#REF!,10,FALSE),""))</f>
        <v/>
      </c>
      <c r="K2008" s="18" t="str">
        <f>IFERROR(INDEX(#REF!,MATCH(A2008,#REF!,0)),"")</f>
        <v/>
      </c>
      <c r="L2008" s="58" t="str">
        <f>IFERROR(INDEX(SKU!E:E,MATCH(B2008,SKU!C:C,0)),"")</f>
        <v/>
      </c>
      <c r="M2008" s="56"/>
      <c r="R2008" t="str">
        <f>IF(COUNTIF(ROMANEIOS!K:K,A2008)&gt;0,J2008,"")</f>
        <v/>
      </c>
    </row>
    <row r="2009" spans="1:18" ht="15.75" customHeight="1" x14ac:dyDescent="0.25">
      <c r="A2009" s="42" t="str">
        <f>IFERROR(INDEX(NFS!F:F,MATCH(B2009,NFS!E:E,0)),"")</f>
        <v/>
      </c>
      <c r="E2009" s="11" t="str">
        <f>IF(B2009="","",COUNTIF(SKU!C:C,B2009))</f>
        <v/>
      </c>
      <c r="H2009" s="64" t="str">
        <f>IF(A2009="","",IFERROR(VLOOKUP(TEXT(A2009,"0"),#REF!,7,FALSE),""))</f>
        <v/>
      </c>
      <c r="I2009" s="17" t="str">
        <f>IF(A2009="","",IFERROR(VLOOKUP(TEXT(A2009,"0"),#REF!,9,FALSE),""))</f>
        <v/>
      </c>
      <c r="J2009" s="19" t="str">
        <f>IF(A2009="","",IFERROR(VLOOKUP(TEXT(A2009,"0"),#REF!,10,FALSE),""))</f>
        <v/>
      </c>
      <c r="K2009" s="18" t="str">
        <f>IFERROR(INDEX(#REF!,MATCH(A2009,#REF!,0)),"")</f>
        <v/>
      </c>
      <c r="L2009" s="58" t="str">
        <f>IFERROR(INDEX(SKU!E:E,MATCH(B2009,SKU!C:C,0)),"")</f>
        <v/>
      </c>
      <c r="M2009" s="56"/>
      <c r="R2009" t="str">
        <f>IF(COUNTIF(ROMANEIOS!K:K,A2009)&gt;0,J2009,"")</f>
        <v/>
      </c>
    </row>
    <row r="2010" spans="1:18" ht="15.75" customHeight="1" x14ac:dyDescent="0.25">
      <c r="A2010" s="42" t="str">
        <f>IFERROR(INDEX(NFS!F:F,MATCH(B2010,NFS!E:E,0)),"")</f>
        <v/>
      </c>
      <c r="E2010" s="11" t="str">
        <f>IF(B2010="","",COUNTIF(SKU!C:C,B2010))</f>
        <v/>
      </c>
      <c r="H2010" s="64" t="str">
        <f>IF(A2010="","",IFERROR(VLOOKUP(TEXT(A2010,"0"),#REF!,7,FALSE),""))</f>
        <v/>
      </c>
      <c r="I2010" s="17" t="str">
        <f>IF(A2010="","",IFERROR(VLOOKUP(TEXT(A2010,"0"),#REF!,9,FALSE),""))</f>
        <v/>
      </c>
      <c r="J2010" s="19" t="str">
        <f>IF(A2010="","",IFERROR(VLOOKUP(TEXT(A2010,"0"),#REF!,10,FALSE),""))</f>
        <v/>
      </c>
      <c r="K2010" s="18" t="str">
        <f>IFERROR(INDEX(#REF!,MATCH(A2010,#REF!,0)),"")</f>
        <v/>
      </c>
      <c r="L2010" s="58" t="str">
        <f>IFERROR(INDEX(SKU!E:E,MATCH(B2010,SKU!C:C,0)),"")</f>
        <v/>
      </c>
      <c r="M2010" s="56"/>
      <c r="R2010" t="str">
        <f>IF(COUNTIF(ROMANEIOS!K:K,A2010)&gt;0,J2010,"")</f>
        <v/>
      </c>
    </row>
    <row r="2011" spans="1:18" ht="15.75" customHeight="1" x14ac:dyDescent="0.25">
      <c r="A2011" s="42" t="str">
        <f>IFERROR(INDEX(NFS!F:F,MATCH(B2011,NFS!E:E,0)),"")</f>
        <v/>
      </c>
      <c r="E2011" s="11" t="str">
        <f>IF(B2011="","",COUNTIF(SKU!C:C,B2011))</f>
        <v/>
      </c>
      <c r="H2011" s="64" t="str">
        <f>IF(A2011="","",IFERROR(VLOOKUP(TEXT(A2011,"0"),#REF!,7,FALSE),""))</f>
        <v/>
      </c>
      <c r="I2011" s="17" t="str">
        <f>IF(A2011="","",IFERROR(VLOOKUP(TEXT(A2011,"0"),#REF!,9,FALSE),""))</f>
        <v/>
      </c>
      <c r="J2011" s="19" t="str">
        <f>IF(A2011="","",IFERROR(VLOOKUP(TEXT(A2011,"0"),#REF!,10,FALSE),""))</f>
        <v/>
      </c>
      <c r="K2011" s="18" t="str">
        <f>IFERROR(INDEX(#REF!,MATCH(A2011,#REF!,0)),"")</f>
        <v/>
      </c>
      <c r="L2011" s="58" t="str">
        <f>IFERROR(INDEX(SKU!E:E,MATCH(B2011,SKU!C:C,0)),"")</f>
        <v/>
      </c>
      <c r="M2011" s="56"/>
      <c r="R2011" t="str">
        <f>IF(COUNTIF(ROMANEIOS!K:K,A2011)&gt;0,J2011,"")</f>
        <v/>
      </c>
    </row>
    <row r="2012" spans="1:18" ht="15.75" customHeight="1" x14ac:dyDescent="0.25">
      <c r="A2012" s="42" t="str">
        <f>IFERROR(INDEX(NFS!F:F,MATCH(B2012,NFS!E:E,0)),"")</f>
        <v/>
      </c>
      <c r="E2012" s="11" t="str">
        <f>IF(B2012="","",COUNTIF(SKU!C:C,B2012))</f>
        <v/>
      </c>
      <c r="H2012" s="64" t="str">
        <f>IF(A2012="","",IFERROR(VLOOKUP(TEXT(A2012,"0"),#REF!,7,FALSE),""))</f>
        <v/>
      </c>
      <c r="I2012" s="17" t="str">
        <f>IF(A2012="","",IFERROR(VLOOKUP(TEXT(A2012,"0"),#REF!,9,FALSE),""))</f>
        <v/>
      </c>
      <c r="J2012" s="19" t="str">
        <f>IF(A2012="","",IFERROR(VLOOKUP(TEXT(A2012,"0"),#REF!,10,FALSE),""))</f>
        <v/>
      </c>
      <c r="K2012" s="18" t="str">
        <f>IFERROR(INDEX(#REF!,MATCH(A2012,#REF!,0)),"")</f>
        <v/>
      </c>
      <c r="L2012" s="58" t="str">
        <f>IFERROR(INDEX(SKU!E:E,MATCH(B2012,SKU!C:C,0)),"")</f>
        <v/>
      </c>
      <c r="M2012" s="56"/>
      <c r="R2012" t="str">
        <f>IF(COUNTIF(ROMANEIOS!K:K,A2012)&gt;0,J2012,"")</f>
        <v/>
      </c>
    </row>
    <row r="2013" spans="1:18" ht="15.75" customHeight="1" x14ac:dyDescent="0.25">
      <c r="A2013" s="42" t="str">
        <f>IFERROR(INDEX(NFS!F:F,MATCH(B2013,NFS!E:E,0)),"")</f>
        <v/>
      </c>
      <c r="E2013" s="11" t="str">
        <f>IF(B2013="","",COUNTIF(SKU!C:C,B2013))</f>
        <v/>
      </c>
      <c r="H2013" s="64" t="str">
        <f>IF(A2013="","",IFERROR(VLOOKUP(TEXT(A2013,"0"),#REF!,7,FALSE),""))</f>
        <v/>
      </c>
      <c r="I2013" s="17" t="str">
        <f>IF(A2013="","",IFERROR(VLOOKUP(TEXT(A2013,"0"),#REF!,9,FALSE),""))</f>
        <v/>
      </c>
      <c r="J2013" s="19" t="str">
        <f>IF(A2013="","",IFERROR(VLOOKUP(TEXT(A2013,"0"),#REF!,10,FALSE),""))</f>
        <v/>
      </c>
      <c r="K2013" s="18" t="str">
        <f>IFERROR(INDEX(#REF!,MATCH(A2013,#REF!,0)),"")</f>
        <v/>
      </c>
      <c r="L2013" s="58" t="str">
        <f>IFERROR(INDEX(SKU!E:E,MATCH(B2013,SKU!C:C,0)),"")</f>
        <v/>
      </c>
      <c r="M2013" s="56"/>
      <c r="R2013" t="str">
        <f>IF(COUNTIF(ROMANEIOS!K:K,A2013)&gt;0,J2013,"")</f>
        <v/>
      </c>
    </row>
    <row r="2014" spans="1:18" ht="15.75" customHeight="1" x14ac:dyDescent="0.25">
      <c r="A2014" s="42" t="str">
        <f>IFERROR(INDEX(NFS!F:F,MATCH(B2014,NFS!E:E,0)),"")</f>
        <v/>
      </c>
      <c r="E2014" s="11" t="str">
        <f>IF(B2014="","",COUNTIF(SKU!C:C,B2014))</f>
        <v/>
      </c>
      <c r="H2014" s="64" t="str">
        <f>IF(A2014="","",IFERROR(VLOOKUP(TEXT(A2014,"0"),#REF!,7,FALSE),""))</f>
        <v/>
      </c>
      <c r="I2014" s="17" t="str">
        <f>IF(A2014="","",IFERROR(VLOOKUP(TEXT(A2014,"0"),#REF!,9,FALSE),""))</f>
        <v/>
      </c>
      <c r="J2014" s="19" t="str">
        <f>IF(A2014="","",IFERROR(VLOOKUP(TEXT(A2014,"0"),#REF!,10,FALSE),""))</f>
        <v/>
      </c>
      <c r="K2014" s="18" t="str">
        <f>IFERROR(INDEX(#REF!,MATCH(A2014,#REF!,0)),"")</f>
        <v/>
      </c>
      <c r="L2014" s="58" t="str">
        <f>IFERROR(INDEX(SKU!E:E,MATCH(B2014,SKU!C:C,0)),"")</f>
        <v/>
      </c>
      <c r="M2014" s="56"/>
      <c r="R2014" t="str">
        <f>IF(COUNTIF(ROMANEIOS!K:K,A2014)&gt;0,J2014,"")</f>
        <v/>
      </c>
    </row>
    <row r="2015" spans="1:18" ht="15.75" customHeight="1" x14ac:dyDescent="0.25">
      <c r="A2015" s="42" t="str">
        <f>IFERROR(INDEX(NFS!F:F,MATCH(B2015,NFS!E:E,0)),"")</f>
        <v/>
      </c>
      <c r="E2015" s="11" t="str">
        <f>IF(B2015="","",COUNTIF(SKU!C:C,B2015))</f>
        <v/>
      </c>
      <c r="H2015" s="64" t="str">
        <f>IF(A2015="","",IFERROR(VLOOKUP(TEXT(A2015,"0"),#REF!,7,FALSE),""))</f>
        <v/>
      </c>
      <c r="I2015" s="17" t="str">
        <f>IF(A2015="","",IFERROR(VLOOKUP(TEXT(A2015,"0"),#REF!,9,FALSE),""))</f>
        <v/>
      </c>
      <c r="J2015" s="19" t="str">
        <f>IF(A2015="","",IFERROR(VLOOKUP(TEXT(A2015,"0"),#REF!,10,FALSE),""))</f>
        <v/>
      </c>
      <c r="K2015" s="18" t="str">
        <f>IFERROR(INDEX(#REF!,MATCH(A2015,#REF!,0)),"")</f>
        <v/>
      </c>
      <c r="L2015" s="58" t="str">
        <f>IFERROR(INDEX(SKU!E:E,MATCH(B2015,SKU!C:C,0)),"")</f>
        <v/>
      </c>
      <c r="M2015" s="56"/>
      <c r="R2015" t="str">
        <f>IF(COUNTIF(ROMANEIOS!K:K,A2015)&gt;0,J2015,"")</f>
        <v/>
      </c>
    </row>
    <row r="2016" spans="1:18" ht="15.75" customHeight="1" x14ac:dyDescent="0.25">
      <c r="A2016" s="42" t="str">
        <f>IFERROR(INDEX(NFS!F:F,MATCH(B2016,NFS!E:E,0)),"")</f>
        <v/>
      </c>
      <c r="E2016" s="11" t="str">
        <f>IF(B2016="","",COUNTIF(SKU!C:C,B2016))</f>
        <v/>
      </c>
      <c r="H2016" s="64" t="str">
        <f>IF(A2016="","",IFERROR(VLOOKUP(TEXT(A2016,"0"),#REF!,7,FALSE),""))</f>
        <v/>
      </c>
      <c r="I2016" s="17" t="str">
        <f>IF(A2016="","",IFERROR(VLOOKUP(TEXT(A2016,"0"),#REF!,9,FALSE),""))</f>
        <v/>
      </c>
      <c r="J2016" s="19" t="str">
        <f>IF(A2016="","",IFERROR(VLOOKUP(TEXT(A2016,"0"),#REF!,10,FALSE),""))</f>
        <v/>
      </c>
      <c r="K2016" s="18" t="str">
        <f>IFERROR(INDEX(#REF!,MATCH(A2016,#REF!,0)),"")</f>
        <v/>
      </c>
      <c r="L2016" s="58" t="str">
        <f>IFERROR(INDEX(SKU!E:E,MATCH(B2016,SKU!C:C,0)),"")</f>
        <v/>
      </c>
      <c r="M2016" s="56"/>
      <c r="R2016" t="str">
        <f>IF(COUNTIF(ROMANEIOS!K:K,A2016)&gt;0,J2016,"")</f>
        <v/>
      </c>
    </row>
    <row r="2017" spans="1:18" ht="15.75" customHeight="1" x14ac:dyDescent="0.25">
      <c r="A2017" s="42" t="str">
        <f>IFERROR(INDEX(NFS!F:F,MATCH(B2017,NFS!E:E,0)),"")</f>
        <v/>
      </c>
      <c r="E2017" s="11" t="str">
        <f>IF(B2017="","",COUNTIF(SKU!C:C,B2017))</f>
        <v/>
      </c>
      <c r="H2017" s="64" t="str">
        <f>IF(A2017="","",IFERROR(VLOOKUP(TEXT(A2017,"0"),#REF!,7,FALSE),""))</f>
        <v/>
      </c>
      <c r="I2017" s="17" t="str">
        <f>IF(A2017="","",IFERROR(VLOOKUP(TEXT(A2017,"0"),#REF!,9,FALSE),""))</f>
        <v/>
      </c>
      <c r="J2017" s="19" t="str">
        <f>IF(A2017="","",IFERROR(VLOOKUP(TEXT(A2017,"0"),#REF!,10,FALSE),""))</f>
        <v/>
      </c>
      <c r="K2017" s="18" t="str">
        <f>IFERROR(INDEX(#REF!,MATCH(A2017,#REF!,0)),"")</f>
        <v/>
      </c>
      <c r="L2017" s="58" t="str">
        <f>IFERROR(INDEX(SKU!E:E,MATCH(B2017,SKU!C:C,0)),"")</f>
        <v/>
      </c>
      <c r="M2017" s="56"/>
      <c r="R2017" t="str">
        <f>IF(COUNTIF(ROMANEIOS!K:K,A2017)&gt;0,J2017,"")</f>
        <v/>
      </c>
    </row>
    <row r="2018" spans="1:18" ht="15.75" customHeight="1" x14ac:dyDescent="0.25">
      <c r="A2018" s="42" t="str">
        <f>IFERROR(INDEX(NFS!F:F,MATCH(B2018,NFS!E:E,0)),"")</f>
        <v/>
      </c>
      <c r="E2018" s="11" t="str">
        <f>IF(B2018="","",COUNTIF(SKU!C:C,B2018))</f>
        <v/>
      </c>
      <c r="H2018" s="64" t="str">
        <f>IF(A2018="","",IFERROR(VLOOKUP(TEXT(A2018,"0"),#REF!,7,FALSE),""))</f>
        <v/>
      </c>
      <c r="I2018" s="17" t="str">
        <f>IF(A2018="","",IFERROR(VLOOKUP(TEXT(A2018,"0"),#REF!,9,FALSE),""))</f>
        <v/>
      </c>
      <c r="J2018" s="19" t="str">
        <f>IF(A2018="","",IFERROR(VLOOKUP(TEXT(A2018,"0"),#REF!,10,FALSE),""))</f>
        <v/>
      </c>
      <c r="K2018" s="18" t="str">
        <f>IFERROR(INDEX(#REF!,MATCH(A2018,#REF!,0)),"")</f>
        <v/>
      </c>
      <c r="L2018" s="58" t="str">
        <f>IFERROR(INDEX(SKU!E:E,MATCH(B2018,SKU!C:C,0)),"")</f>
        <v/>
      </c>
      <c r="M2018" s="56"/>
      <c r="R2018" t="str">
        <f>IF(COUNTIF(ROMANEIOS!K:K,A2018)&gt;0,J2018,"")</f>
        <v/>
      </c>
    </row>
    <row r="2019" spans="1:18" ht="15.75" customHeight="1" x14ac:dyDescent="0.25">
      <c r="A2019" s="42" t="str">
        <f>IFERROR(INDEX(NFS!F:F,MATCH(B2019,NFS!E:E,0)),"")</f>
        <v/>
      </c>
      <c r="E2019" s="11" t="str">
        <f>IF(B2019="","",COUNTIF(SKU!C:C,B2019))</f>
        <v/>
      </c>
      <c r="H2019" s="64" t="str">
        <f>IF(A2019="","",IFERROR(VLOOKUP(TEXT(A2019,"0"),#REF!,7,FALSE),""))</f>
        <v/>
      </c>
      <c r="I2019" s="17" t="str">
        <f>IF(A2019="","",IFERROR(VLOOKUP(TEXT(A2019,"0"),#REF!,9,FALSE),""))</f>
        <v/>
      </c>
      <c r="J2019" s="19" t="str">
        <f>IF(A2019="","",IFERROR(VLOOKUP(TEXT(A2019,"0"),#REF!,10,FALSE),""))</f>
        <v/>
      </c>
      <c r="K2019" s="18" t="str">
        <f>IFERROR(INDEX(#REF!,MATCH(A2019,#REF!,0)),"")</f>
        <v/>
      </c>
      <c r="L2019" s="58" t="str">
        <f>IFERROR(INDEX(SKU!E:E,MATCH(B2019,SKU!C:C,0)),"")</f>
        <v/>
      </c>
      <c r="M2019" s="56"/>
      <c r="R2019" t="str">
        <f>IF(COUNTIF(ROMANEIOS!K:K,A2019)&gt;0,J2019,"")</f>
        <v/>
      </c>
    </row>
    <row r="2020" spans="1:18" ht="15.75" customHeight="1" x14ac:dyDescent="0.25">
      <c r="A2020" s="42" t="str">
        <f>IFERROR(INDEX(NFS!F:F,MATCH(B2020,NFS!E:E,0)),"")</f>
        <v/>
      </c>
      <c r="E2020" s="11" t="str">
        <f>IF(B2020="","",COUNTIF(SKU!C:C,B2020))</f>
        <v/>
      </c>
      <c r="H2020" s="64" t="str">
        <f>IF(A2020="","",IFERROR(VLOOKUP(TEXT(A2020,"0"),#REF!,7,FALSE),""))</f>
        <v/>
      </c>
      <c r="I2020" s="17" t="str">
        <f>IF(A2020="","",IFERROR(VLOOKUP(TEXT(A2020,"0"),#REF!,9,FALSE),""))</f>
        <v/>
      </c>
      <c r="J2020" s="19" t="str">
        <f>IF(A2020="","",IFERROR(VLOOKUP(TEXT(A2020,"0"),#REF!,10,FALSE),""))</f>
        <v/>
      </c>
      <c r="K2020" s="18" t="str">
        <f>IFERROR(INDEX(#REF!,MATCH(A2020,#REF!,0)),"")</f>
        <v/>
      </c>
      <c r="L2020" s="58" t="str">
        <f>IFERROR(INDEX(SKU!E:E,MATCH(B2020,SKU!C:C,0)),"")</f>
        <v/>
      </c>
      <c r="M2020" s="56"/>
      <c r="R2020" t="str">
        <f>IF(COUNTIF(ROMANEIOS!K:K,A2020)&gt;0,J2020,"")</f>
        <v/>
      </c>
    </row>
    <row r="2021" spans="1:18" ht="15.75" customHeight="1" x14ac:dyDescent="0.25">
      <c r="A2021" s="42" t="str">
        <f>IFERROR(INDEX(NFS!F:F,MATCH(B2021,NFS!E:E,0)),"")</f>
        <v/>
      </c>
      <c r="E2021" s="11" t="str">
        <f>IF(B2021="","",COUNTIF(SKU!C:C,B2021))</f>
        <v/>
      </c>
      <c r="H2021" s="64" t="str">
        <f>IF(A2021="","",IFERROR(VLOOKUP(TEXT(A2021,"0"),#REF!,7,FALSE),""))</f>
        <v/>
      </c>
      <c r="I2021" s="17" t="str">
        <f>IF(A2021="","",IFERROR(VLOOKUP(TEXT(A2021,"0"),#REF!,9,FALSE),""))</f>
        <v/>
      </c>
      <c r="J2021" s="19" t="str">
        <f>IF(A2021="","",IFERROR(VLOOKUP(TEXT(A2021,"0"),#REF!,10,FALSE),""))</f>
        <v/>
      </c>
      <c r="K2021" s="18" t="str">
        <f>IFERROR(INDEX(#REF!,MATCH(A2021,#REF!,0)),"")</f>
        <v/>
      </c>
      <c r="L2021" s="58" t="str">
        <f>IFERROR(INDEX(SKU!E:E,MATCH(B2021,SKU!C:C,0)),"")</f>
        <v/>
      </c>
      <c r="M2021" s="56"/>
      <c r="R2021" t="str">
        <f>IF(COUNTIF(ROMANEIOS!K:K,A2021)&gt;0,J2021,"")</f>
        <v/>
      </c>
    </row>
    <row r="2022" spans="1:18" ht="15.75" customHeight="1" x14ac:dyDescent="0.25">
      <c r="A2022" s="42" t="str">
        <f>IFERROR(INDEX(NFS!F:F,MATCH(B2022,NFS!E:E,0)),"")</f>
        <v/>
      </c>
      <c r="E2022" s="11" t="str">
        <f>IF(B2022="","",COUNTIF(SKU!C:C,B2022))</f>
        <v/>
      </c>
      <c r="H2022" s="64" t="str">
        <f>IF(A2022="","",IFERROR(VLOOKUP(TEXT(A2022,"0"),#REF!,7,FALSE),""))</f>
        <v/>
      </c>
      <c r="I2022" s="17" t="str">
        <f>IF(A2022="","",IFERROR(VLOOKUP(TEXT(A2022,"0"),#REF!,9,FALSE),""))</f>
        <v/>
      </c>
      <c r="J2022" s="19" t="str">
        <f>IF(A2022="","",IFERROR(VLOOKUP(TEXT(A2022,"0"),#REF!,10,FALSE),""))</f>
        <v/>
      </c>
      <c r="K2022" s="18" t="str">
        <f>IFERROR(INDEX(#REF!,MATCH(A2022,#REF!,0)),"")</f>
        <v/>
      </c>
      <c r="L2022" s="58" t="str">
        <f>IFERROR(INDEX(SKU!E:E,MATCH(B2022,SKU!C:C,0)),"")</f>
        <v/>
      </c>
      <c r="M2022" s="56"/>
      <c r="R2022" t="str">
        <f>IF(COUNTIF(ROMANEIOS!K:K,A2022)&gt;0,J2022,"")</f>
        <v/>
      </c>
    </row>
    <row r="2023" spans="1:18" ht="15.75" customHeight="1" x14ac:dyDescent="0.25">
      <c r="A2023" s="42" t="str">
        <f>IFERROR(INDEX(NFS!F:F,MATCH(B2023,NFS!E:E,0)),"")</f>
        <v/>
      </c>
      <c r="E2023" s="11" t="str">
        <f>IF(B2023="","",COUNTIF(SKU!C:C,B2023))</f>
        <v/>
      </c>
      <c r="H2023" s="64" t="str">
        <f>IF(A2023="","",IFERROR(VLOOKUP(TEXT(A2023,"0"),#REF!,7,FALSE),""))</f>
        <v/>
      </c>
      <c r="I2023" s="17" t="str">
        <f>IF(A2023="","",IFERROR(VLOOKUP(TEXT(A2023,"0"),#REF!,9,FALSE),""))</f>
        <v/>
      </c>
      <c r="J2023" s="19" t="str">
        <f>IF(A2023="","",IFERROR(VLOOKUP(TEXT(A2023,"0"),#REF!,10,FALSE),""))</f>
        <v/>
      </c>
      <c r="K2023" s="18" t="str">
        <f>IFERROR(INDEX(#REF!,MATCH(A2023,#REF!,0)),"")</f>
        <v/>
      </c>
      <c r="L2023" s="58" t="str">
        <f>IFERROR(INDEX(SKU!E:E,MATCH(B2023,SKU!C:C,0)),"")</f>
        <v/>
      </c>
      <c r="M2023" s="56"/>
      <c r="R2023" t="str">
        <f>IF(COUNTIF(ROMANEIOS!K:K,A2023)&gt;0,J2023,"")</f>
        <v/>
      </c>
    </row>
    <row r="2024" spans="1:18" ht="15.75" customHeight="1" x14ac:dyDescent="0.25">
      <c r="A2024" s="42" t="str">
        <f>IFERROR(INDEX(NFS!F:F,MATCH(B2024,NFS!E:E,0)),"")</f>
        <v/>
      </c>
      <c r="E2024" s="11" t="str">
        <f>IF(B2024="","",COUNTIF(SKU!C:C,B2024))</f>
        <v/>
      </c>
      <c r="H2024" s="64" t="str">
        <f>IF(A2024="","",IFERROR(VLOOKUP(TEXT(A2024,"0"),#REF!,7,FALSE),""))</f>
        <v/>
      </c>
      <c r="I2024" s="17" t="str">
        <f>IF(A2024="","",IFERROR(VLOOKUP(TEXT(A2024,"0"),#REF!,9,FALSE),""))</f>
        <v/>
      </c>
      <c r="J2024" s="19" t="str">
        <f>IF(A2024="","",IFERROR(VLOOKUP(TEXT(A2024,"0"),#REF!,10,FALSE),""))</f>
        <v/>
      </c>
      <c r="K2024" s="18" t="str">
        <f>IFERROR(INDEX(#REF!,MATCH(A2024,#REF!,0)),"")</f>
        <v/>
      </c>
      <c r="L2024" s="58" t="str">
        <f>IFERROR(INDEX(SKU!E:E,MATCH(B2024,SKU!C:C,0)),"")</f>
        <v/>
      </c>
      <c r="M2024" s="56"/>
      <c r="R2024" t="str">
        <f>IF(COUNTIF(ROMANEIOS!K:K,A2024)&gt;0,J2024,"")</f>
        <v/>
      </c>
    </row>
    <row r="2025" spans="1:18" ht="15.75" customHeight="1" x14ac:dyDescent="0.25">
      <c r="A2025" s="42" t="str">
        <f>IFERROR(INDEX(NFS!F:F,MATCH(B2025,NFS!E:E,0)),"")</f>
        <v/>
      </c>
      <c r="E2025" s="11" t="str">
        <f>IF(B2025="","",COUNTIF(SKU!C:C,B2025))</f>
        <v/>
      </c>
      <c r="H2025" s="64" t="str">
        <f>IF(A2025="","",IFERROR(VLOOKUP(TEXT(A2025,"0"),#REF!,7,FALSE),""))</f>
        <v/>
      </c>
      <c r="I2025" s="17" t="str">
        <f>IF(A2025="","",IFERROR(VLOOKUP(TEXT(A2025,"0"),#REF!,9,FALSE),""))</f>
        <v/>
      </c>
      <c r="J2025" s="19" t="str">
        <f>IF(A2025="","",IFERROR(VLOOKUP(TEXT(A2025,"0"),#REF!,10,FALSE),""))</f>
        <v/>
      </c>
      <c r="K2025" s="18" t="str">
        <f>IFERROR(INDEX(#REF!,MATCH(A2025,#REF!,0)),"")</f>
        <v/>
      </c>
      <c r="L2025" s="58" t="str">
        <f>IFERROR(INDEX(SKU!E:E,MATCH(B2025,SKU!C:C,0)),"")</f>
        <v/>
      </c>
      <c r="M2025" s="56"/>
      <c r="R2025" t="str">
        <f>IF(COUNTIF(ROMANEIOS!K:K,A2025)&gt;0,J2025,"")</f>
        <v/>
      </c>
    </row>
    <row r="2026" spans="1:18" ht="15.75" customHeight="1" x14ac:dyDescent="0.25">
      <c r="A2026" s="42" t="str">
        <f>IFERROR(INDEX(NFS!F:F,MATCH(B2026,NFS!E:E,0)),"")</f>
        <v/>
      </c>
      <c r="E2026" s="11" t="str">
        <f>IF(B2026="","",COUNTIF(SKU!C:C,B2026))</f>
        <v/>
      </c>
      <c r="H2026" s="64" t="str">
        <f>IF(A2026="","",IFERROR(VLOOKUP(TEXT(A2026,"0"),#REF!,7,FALSE),""))</f>
        <v/>
      </c>
      <c r="I2026" s="17" t="str">
        <f>IF(A2026="","",IFERROR(VLOOKUP(TEXT(A2026,"0"),#REF!,9,FALSE),""))</f>
        <v/>
      </c>
      <c r="J2026" s="19" t="str">
        <f>IF(A2026="","",IFERROR(VLOOKUP(TEXT(A2026,"0"),#REF!,10,FALSE),""))</f>
        <v/>
      </c>
      <c r="K2026" s="18" t="str">
        <f>IFERROR(INDEX(#REF!,MATCH(A2026,#REF!,0)),"")</f>
        <v/>
      </c>
      <c r="L2026" s="58" t="str">
        <f>IFERROR(INDEX(SKU!E:E,MATCH(B2026,SKU!C:C,0)),"")</f>
        <v/>
      </c>
      <c r="M2026" s="56"/>
      <c r="R2026" t="str">
        <f>IF(COUNTIF(ROMANEIOS!K:K,A2026)&gt;0,J2026,"")</f>
        <v/>
      </c>
    </row>
    <row r="2027" spans="1:18" ht="15.75" customHeight="1" x14ac:dyDescent="0.25">
      <c r="A2027" s="42" t="str">
        <f>IFERROR(INDEX(NFS!F:F,MATCH(B2027,NFS!E:E,0)),"")</f>
        <v/>
      </c>
      <c r="E2027" s="11" t="str">
        <f>IF(B2027="","",COUNTIF(SKU!C:C,B2027))</f>
        <v/>
      </c>
      <c r="H2027" s="64" t="str">
        <f>IF(A2027="","",IFERROR(VLOOKUP(TEXT(A2027,"0"),#REF!,7,FALSE),""))</f>
        <v/>
      </c>
      <c r="I2027" s="17" t="str">
        <f>IF(A2027="","",IFERROR(VLOOKUP(TEXT(A2027,"0"),#REF!,9,FALSE),""))</f>
        <v/>
      </c>
      <c r="J2027" s="19" t="str">
        <f>IF(A2027="","",IFERROR(VLOOKUP(TEXT(A2027,"0"),#REF!,10,FALSE),""))</f>
        <v/>
      </c>
      <c r="K2027" s="18" t="str">
        <f>IFERROR(INDEX(#REF!,MATCH(A2027,#REF!,0)),"")</f>
        <v/>
      </c>
      <c r="L2027" s="58" t="str">
        <f>IFERROR(INDEX(SKU!E:E,MATCH(B2027,SKU!C:C,0)),"")</f>
        <v/>
      </c>
      <c r="M2027" s="56"/>
      <c r="R2027" t="str">
        <f>IF(COUNTIF(ROMANEIOS!K:K,A2027)&gt;0,J2027,"")</f>
        <v/>
      </c>
    </row>
    <row r="2028" spans="1:18" ht="15.75" customHeight="1" x14ac:dyDescent="0.25">
      <c r="A2028" s="42" t="str">
        <f>IFERROR(INDEX(NFS!F:F,MATCH(B2028,NFS!E:E,0)),"")</f>
        <v/>
      </c>
      <c r="E2028" s="11" t="str">
        <f>IF(B2028="","",COUNTIF(SKU!C:C,B2028))</f>
        <v/>
      </c>
      <c r="H2028" s="64" t="str">
        <f>IF(A2028="","",IFERROR(VLOOKUP(TEXT(A2028,"0"),#REF!,7,FALSE),""))</f>
        <v/>
      </c>
      <c r="I2028" s="17" t="str">
        <f>IF(A2028="","",IFERROR(VLOOKUP(TEXT(A2028,"0"),#REF!,9,FALSE),""))</f>
        <v/>
      </c>
      <c r="J2028" s="19" t="str">
        <f>IF(A2028="","",IFERROR(VLOOKUP(TEXT(A2028,"0"),#REF!,10,FALSE),""))</f>
        <v/>
      </c>
      <c r="K2028" s="18" t="str">
        <f>IFERROR(INDEX(#REF!,MATCH(A2028,#REF!,0)),"")</f>
        <v/>
      </c>
      <c r="L2028" s="58" t="str">
        <f>IFERROR(INDEX(SKU!E:E,MATCH(B2028,SKU!C:C,0)),"")</f>
        <v/>
      </c>
      <c r="M2028" s="56"/>
      <c r="R2028" t="str">
        <f>IF(COUNTIF(ROMANEIOS!K:K,A2028)&gt;0,J2028,"")</f>
        <v/>
      </c>
    </row>
    <row r="2029" spans="1:18" ht="15.75" customHeight="1" x14ac:dyDescent="0.25">
      <c r="A2029" s="42" t="str">
        <f>IFERROR(INDEX(NFS!F:F,MATCH(B2029,NFS!E:E,0)),"")</f>
        <v/>
      </c>
      <c r="E2029" s="11" t="str">
        <f>IF(B2029="","",COUNTIF(SKU!C:C,B2029))</f>
        <v/>
      </c>
      <c r="H2029" s="64" t="str">
        <f>IF(A2029="","",IFERROR(VLOOKUP(TEXT(A2029,"0"),#REF!,7,FALSE),""))</f>
        <v/>
      </c>
      <c r="I2029" s="17" t="str">
        <f>IF(A2029="","",IFERROR(VLOOKUP(TEXT(A2029,"0"),#REF!,9,FALSE),""))</f>
        <v/>
      </c>
      <c r="J2029" s="19" t="str">
        <f>IF(A2029="","",IFERROR(VLOOKUP(TEXT(A2029,"0"),#REF!,10,FALSE),""))</f>
        <v/>
      </c>
      <c r="K2029" s="18" t="str">
        <f>IFERROR(INDEX(#REF!,MATCH(A2029,#REF!,0)),"")</f>
        <v/>
      </c>
      <c r="L2029" s="58" t="str">
        <f>IFERROR(INDEX(SKU!E:E,MATCH(B2029,SKU!C:C,0)),"")</f>
        <v/>
      </c>
      <c r="M2029" s="56"/>
      <c r="R2029" t="str">
        <f>IF(COUNTIF(ROMANEIOS!K:K,A2029)&gt;0,J2029,"")</f>
        <v/>
      </c>
    </row>
    <row r="2030" spans="1:18" ht="15.75" customHeight="1" x14ac:dyDescent="0.25">
      <c r="A2030" s="42" t="str">
        <f>IFERROR(INDEX(NFS!F:F,MATCH(B2030,NFS!E:E,0)),"")</f>
        <v/>
      </c>
      <c r="E2030" s="11" t="str">
        <f>IF(B2030="","",COUNTIF(SKU!C:C,B2030))</f>
        <v/>
      </c>
      <c r="H2030" s="64" t="str">
        <f>IF(A2030="","",IFERROR(VLOOKUP(TEXT(A2030,"0"),#REF!,7,FALSE),""))</f>
        <v/>
      </c>
      <c r="I2030" s="17" t="str">
        <f>IF(A2030="","",IFERROR(VLOOKUP(TEXT(A2030,"0"),#REF!,9,FALSE),""))</f>
        <v/>
      </c>
      <c r="J2030" s="19" t="str">
        <f>IF(A2030="","",IFERROR(VLOOKUP(TEXT(A2030,"0"),#REF!,10,FALSE),""))</f>
        <v/>
      </c>
      <c r="K2030" s="18" t="str">
        <f>IFERROR(INDEX(#REF!,MATCH(A2030,#REF!,0)),"")</f>
        <v/>
      </c>
      <c r="L2030" s="58" t="str">
        <f>IFERROR(INDEX(SKU!E:E,MATCH(B2030,SKU!C:C,0)),"")</f>
        <v/>
      </c>
      <c r="M2030" s="56"/>
      <c r="R2030" t="str">
        <f>IF(COUNTIF(ROMANEIOS!K:K,A2030)&gt;0,J2030,"")</f>
        <v/>
      </c>
    </row>
    <row r="2031" spans="1:18" ht="15.75" customHeight="1" x14ac:dyDescent="0.25">
      <c r="A2031" s="42" t="str">
        <f>IFERROR(INDEX(NFS!F:F,MATCH(B2031,NFS!E:E,0)),"")</f>
        <v/>
      </c>
      <c r="E2031" s="11" t="str">
        <f>IF(B2031="","",COUNTIF(SKU!C:C,B2031))</f>
        <v/>
      </c>
      <c r="H2031" s="64" t="str">
        <f>IF(A2031="","",IFERROR(VLOOKUP(TEXT(A2031,"0"),#REF!,7,FALSE),""))</f>
        <v/>
      </c>
      <c r="I2031" s="17" t="str">
        <f>IF(A2031="","",IFERROR(VLOOKUP(TEXT(A2031,"0"),#REF!,9,FALSE),""))</f>
        <v/>
      </c>
      <c r="J2031" s="19" t="str">
        <f>IF(A2031="","",IFERROR(VLOOKUP(TEXT(A2031,"0"),#REF!,10,FALSE),""))</f>
        <v/>
      </c>
      <c r="K2031" s="18" t="str">
        <f>IFERROR(INDEX(#REF!,MATCH(A2031,#REF!,0)),"")</f>
        <v/>
      </c>
      <c r="L2031" s="58" t="str">
        <f>IFERROR(INDEX(SKU!E:E,MATCH(B2031,SKU!C:C,0)),"")</f>
        <v/>
      </c>
      <c r="M2031" s="56"/>
      <c r="R2031" t="str">
        <f>IF(COUNTIF(ROMANEIOS!K:K,A2031)&gt;0,J2031,"")</f>
        <v/>
      </c>
    </row>
    <row r="2032" spans="1:18" ht="15.75" customHeight="1" x14ac:dyDescent="0.25">
      <c r="A2032" s="42" t="str">
        <f>IFERROR(INDEX(NFS!F:F,MATCH(B2032,NFS!E:E,0)),"")</f>
        <v/>
      </c>
      <c r="E2032" s="11" t="str">
        <f>IF(B2032="","",COUNTIF(SKU!C:C,B2032))</f>
        <v/>
      </c>
      <c r="H2032" s="64" t="str">
        <f>IF(A2032="","",IFERROR(VLOOKUP(TEXT(A2032,"0"),#REF!,7,FALSE),""))</f>
        <v/>
      </c>
      <c r="I2032" s="17" t="str">
        <f>IF(A2032="","",IFERROR(VLOOKUP(TEXT(A2032,"0"),#REF!,9,FALSE),""))</f>
        <v/>
      </c>
      <c r="J2032" s="19" t="str">
        <f>IF(A2032="","",IFERROR(VLOOKUP(TEXT(A2032,"0"),#REF!,10,FALSE),""))</f>
        <v/>
      </c>
      <c r="K2032" s="18" t="str">
        <f>IFERROR(INDEX(#REF!,MATCH(A2032,#REF!,0)),"")</f>
        <v/>
      </c>
      <c r="L2032" s="58" t="str">
        <f>IFERROR(INDEX(SKU!E:E,MATCH(B2032,SKU!C:C,0)),"")</f>
        <v/>
      </c>
      <c r="M2032" s="56"/>
      <c r="R2032" t="str">
        <f>IF(COUNTIF(ROMANEIOS!K:K,A2032)&gt;0,J2032,"")</f>
        <v/>
      </c>
    </row>
    <row r="2033" spans="1:18" ht="15.75" customHeight="1" x14ac:dyDescent="0.25">
      <c r="A2033" s="42" t="str">
        <f>IFERROR(INDEX(NFS!F:F,MATCH(B2033,NFS!E:E,0)),"")</f>
        <v/>
      </c>
      <c r="E2033" s="11" t="str">
        <f>IF(B2033="","",COUNTIF(SKU!C:C,B2033))</f>
        <v/>
      </c>
      <c r="H2033" s="64" t="str">
        <f>IF(A2033="","",IFERROR(VLOOKUP(TEXT(A2033,"0"),#REF!,7,FALSE),""))</f>
        <v/>
      </c>
      <c r="I2033" s="17" t="str">
        <f>IF(A2033="","",IFERROR(VLOOKUP(TEXT(A2033,"0"),#REF!,9,FALSE),""))</f>
        <v/>
      </c>
      <c r="J2033" s="19" t="str">
        <f>IF(A2033="","",IFERROR(VLOOKUP(TEXT(A2033,"0"),#REF!,10,FALSE),""))</f>
        <v/>
      </c>
      <c r="K2033" s="18" t="str">
        <f>IFERROR(INDEX(#REF!,MATCH(A2033,#REF!,0)),"")</f>
        <v/>
      </c>
      <c r="L2033" s="58" t="str">
        <f>IFERROR(INDEX(SKU!E:E,MATCH(B2033,SKU!C:C,0)),"")</f>
        <v/>
      </c>
      <c r="M2033" s="56"/>
      <c r="R2033" t="str">
        <f>IF(COUNTIF(ROMANEIOS!K:K,A2033)&gt;0,J2033,"")</f>
        <v/>
      </c>
    </row>
    <row r="2034" spans="1:18" ht="15.75" customHeight="1" x14ac:dyDescent="0.25">
      <c r="A2034" s="42" t="str">
        <f>IFERROR(INDEX(NFS!F:F,MATCH(B2034,NFS!E:E,0)),"")</f>
        <v/>
      </c>
      <c r="E2034" s="11" t="str">
        <f>IF(B2034="","",COUNTIF(SKU!C:C,B2034))</f>
        <v/>
      </c>
      <c r="H2034" s="64" t="str">
        <f>IF(A2034="","",IFERROR(VLOOKUP(TEXT(A2034,"0"),#REF!,7,FALSE),""))</f>
        <v/>
      </c>
      <c r="I2034" s="17" t="str">
        <f>IF(A2034="","",IFERROR(VLOOKUP(TEXT(A2034,"0"),#REF!,9,FALSE),""))</f>
        <v/>
      </c>
      <c r="J2034" s="19" t="str">
        <f>IF(A2034="","",IFERROR(VLOOKUP(TEXT(A2034,"0"),#REF!,10,FALSE),""))</f>
        <v/>
      </c>
      <c r="K2034" s="18" t="str">
        <f>IFERROR(INDEX(#REF!,MATCH(A2034,#REF!,0)),"")</f>
        <v/>
      </c>
      <c r="L2034" s="58" t="str">
        <f>IFERROR(INDEX(SKU!E:E,MATCH(B2034,SKU!C:C,0)),"")</f>
        <v/>
      </c>
      <c r="M2034" s="56"/>
      <c r="R2034" t="str">
        <f>IF(COUNTIF(ROMANEIOS!K:K,A2034)&gt;0,J2034,"")</f>
        <v/>
      </c>
    </row>
    <row r="2035" spans="1:18" ht="15.75" customHeight="1" x14ac:dyDescent="0.25">
      <c r="A2035" s="42" t="str">
        <f>IFERROR(INDEX(NFS!F:F,MATCH(B2035,NFS!E:E,0)),"")</f>
        <v/>
      </c>
      <c r="E2035" s="11" t="str">
        <f>IF(B2035="","",COUNTIF(SKU!C:C,B2035))</f>
        <v/>
      </c>
      <c r="H2035" s="64" t="str">
        <f>IF(A2035="","",IFERROR(VLOOKUP(TEXT(A2035,"0"),#REF!,7,FALSE),""))</f>
        <v/>
      </c>
      <c r="I2035" s="17" t="str">
        <f>IF(A2035="","",IFERROR(VLOOKUP(TEXT(A2035,"0"),#REF!,9,FALSE),""))</f>
        <v/>
      </c>
      <c r="J2035" s="19" t="str">
        <f>IF(A2035="","",IFERROR(VLOOKUP(TEXT(A2035,"0"),#REF!,10,FALSE),""))</f>
        <v/>
      </c>
      <c r="K2035" s="18" t="str">
        <f>IFERROR(INDEX(#REF!,MATCH(A2035,#REF!,0)),"")</f>
        <v/>
      </c>
      <c r="L2035" s="58" t="str">
        <f>IFERROR(INDEX(SKU!E:E,MATCH(B2035,SKU!C:C,0)),"")</f>
        <v/>
      </c>
      <c r="M2035" s="56"/>
      <c r="R2035" t="str">
        <f>IF(COUNTIF(ROMANEIOS!K:K,A2035)&gt;0,J2035,"")</f>
        <v/>
      </c>
    </row>
    <row r="2036" spans="1:18" ht="15.75" customHeight="1" x14ac:dyDescent="0.25">
      <c r="A2036" s="42" t="str">
        <f>IFERROR(INDEX(NFS!F:F,MATCH(B2036,NFS!E:E,0)),"")</f>
        <v/>
      </c>
      <c r="E2036" s="11" t="str">
        <f>IF(B2036="","",COUNTIF(SKU!C:C,B2036))</f>
        <v/>
      </c>
      <c r="H2036" s="64" t="str">
        <f>IF(A2036="","",IFERROR(VLOOKUP(TEXT(A2036,"0"),#REF!,7,FALSE),""))</f>
        <v/>
      </c>
      <c r="I2036" s="17" t="str">
        <f>IF(A2036="","",IFERROR(VLOOKUP(TEXT(A2036,"0"),#REF!,9,FALSE),""))</f>
        <v/>
      </c>
      <c r="J2036" s="19" t="str">
        <f>IF(A2036="","",IFERROR(VLOOKUP(TEXT(A2036,"0"),#REF!,10,FALSE),""))</f>
        <v/>
      </c>
      <c r="K2036" s="18" t="str">
        <f>IFERROR(INDEX(#REF!,MATCH(A2036,#REF!,0)),"")</f>
        <v/>
      </c>
      <c r="L2036" s="58" t="str">
        <f>IFERROR(INDEX(SKU!E:E,MATCH(B2036,SKU!C:C,0)),"")</f>
        <v/>
      </c>
      <c r="M2036" s="56"/>
      <c r="R2036" t="str">
        <f>IF(COUNTIF(ROMANEIOS!K:K,A2036)&gt;0,J2036,"")</f>
        <v/>
      </c>
    </row>
    <row r="2037" spans="1:18" ht="15.75" customHeight="1" x14ac:dyDescent="0.25">
      <c r="A2037" s="42" t="str">
        <f>IFERROR(INDEX(NFS!F:F,MATCH(B2037,NFS!E:E,0)),"")</f>
        <v/>
      </c>
      <c r="E2037" s="11" t="str">
        <f>IF(B2037="","",COUNTIF(SKU!C:C,B2037))</f>
        <v/>
      </c>
      <c r="H2037" s="64" t="str">
        <f>IF(A2037="","",IFERROR(VLOOKUP(TEXT(A2037,"0"),#REF!,7,FALSE),""))</f>
        <v/>
      </c>
      <c r="I2037" s="17" t="str">
        <f>IF(A2037="","",IFERROR(VLOOKUP(TEXT(A2037,"0"),#REF!,9,FALSE),""))</f>
        <v/>
      </c>
      <c r="J2037" s="19" t="str">
        <f>IF(A2037="","",IFERROR(VLOOKUP(TEXT(A2037,"0"),#REF!,10,FALSE),""))</f>
        <v/>
      </c>
      <c r="K2037" s="18" t="str">
        <f>IFERROR(INDEX(#REF!,MATCH(A2037,#REF!,0)),"")</f>
        <v/>
      </c>
      <c r="L2037" s="58" t="str">
        <f>IFERROR(INDEX(SKU!E:E,MATCH(B2037,SKU!C:C,0)),"")</f>
        <v/>
      </c>
      <c r="M2037" s="56"/>
      <c r="R2037" t="str">
        <f>IF(COUNTIF(ROMANEIOS!K:K,A2037)&gt;0,J2037,"")</f>
        <v/>
      </c>
    </row>
    <row r="2038" spans="1:18" ht="15.75" customHeight="1" x14ac:dyDescent="0.25">
      <c r="A2038" s="42" t="str">
        <f>IFERROR(INDEX(NFS!F:F,MATCH(B2038,NFS!E:E,0)),"")</f>
        <v/>
      </c>
      <c r="E2038" s="11" t="str">
        <f>IF(B2038="","",COUNTIF(SKU!C:C,B2038))</f>
        <v/>
      </c>
      <c r="H2038" s="64" t="str">
        <f>IF(A2038="","",IFERROR(VLOOKUP(TEXT(A2038,"0"),#REF!,7,FALSE),""))</f>
        <v/>
      </c>
      <c r="I2038" s="17" t="str">
        <f>IF(A2038="","",IFERROR(VLOOKUP(TEXT(A2038,"0"),#REF!,9,FALSE),""))</f>
        <v/>
      </c>
      <c r="J2038" s="19" t="str">
        <f>IF(A2038="","",IFERROR(VLOOKUP(TEXT(A2038,"0"),#REF!,10,FALSE),""))</f>
        <v/>
      </c>
      <c r="K2038" s="18" t="str">
        <f>IFERROR(INDEX(#REF!,MATCH(A2038,#REF!,0)),"")</f>
        <v/>
      </c>
      <c r="L2038" s="58" t="str">
        <f>IFERROR(INDEX(SKU!E:E,MATCH(B2038,SKU!C:C,0)),"")</f>
        <v/>
      </c>
      <c r="M2038" s="56"/>
      <c r="R2038" t="str">
        <f>IF(COUNTIF(ROMANEIOS!K:K,A2038)&gt;0,J2038,"")</f>
        <v/>
      </c>
    </row>
    <row r="2039" spans="1:18" ht="15.75" customHeight="1" x14ac:dyDescent="0.25">
      <c r="A2039" s="42" t="str">
        <f>IFERROR(INDEX(NFS!F:F,MATCH(B2039,NFS!E:E,0)),"")</f>
        <v/>
      </c>
      <c r="E2039" s="11" t="str">
        <f>IF(B2039="","",COUNTIF(SKU!C:C,B2039))</f>
        <v/>
      </c>
      <c r="H2039" s="64" t="str">
        <f>IF(A2039="","",IFERROR(VLOOKUP(TEXT(A2039,"0"),#REF!,7,FALSE),""))</f>
        <v/>
      </c>
      <c r="I2039" s="17" t="str">
        <f>IF(A2039="","",IFERROR(VLOOKUP(TEXT(A2039,"0"),#REF!,9,FALSE),""))</f>
        <v/>
      </c>
      <c r="J2039" s="19" t="str">
        <f>IF(A2039="","",IFERROR(VLOOKUP(TEXT(A2039,"0"),#REF!,10,FALSE),""))</f>
        <v/>
      </c>
      <c r="K2039" s="18" t="str">
        <f>IFERROR(INDEX(#REF!,MATCH(A2039,#REF!,0)),"")</f>
        <v/>
      </c>
      <c r="L2039" s="58" t="str">
        <f>IFERROR(INDEX(SKU!E:E,MATCH(B2039,SKU!C:C,0)),"")</f>
        <v/>
      </c>
      <c r="M2039" s="56"/>
      <c r="R2039" t="str">
        <f>IF(COUNTIF(ROMANEIOS!K:K,A2039)&gt;0,J2039,"")</f>
        <v/>
      </c>
    </row>
    <row r="2040" spans="1:18" ht="15.75" customHeight="1" x14ac:dyDescent="0.25">
      <c r="A2040" s="42" t="str">
        <f>IFERROR(INDEX(NFS!F:F,MATCH(B2040,NFS!E:E,0)),"")</f>
        <v/>
      </c>
      <c r="E2040" s="11" t="str">
        <f>IF(B2040="","",COUNTIF(SKU!C:C,B2040))</f>
        <v/>
      </c>
      <c r="H2040" s="64" t="str">
        <f>IF(A2040="","",IFERROR(VLOOKUP(TEXT(A2040,"0"),#REF!,7,FALSE),""))</f>
        <v/>
      </c>
      <c r="I2040" s="17" t="str">
        <f>IF(A2040="","",IFERROR(VLOOKUP(TEXT(A2040,"0"),#REF!,9,FALSE),""))</f>
        <v/>
      </c>
      <c r="J2040" s="19" t="str">
        <f>IF(A2040="","",IFERROR(VLOOKUP(TEXT(A2040,"0"),#REF!,10,FALSE),""))</f>
        <v/>
      </c>
      <c r="K2040" s="18" t="str">
        <f>IFERROR(INDEX(#REF!,MATCH(A2040,#REF!,0)),"")</f>
        <v/>
      </c>
      <c r="L2040" s="58" t="str">
        <f>IFERROR(INDEX(SKU!E:E,MATCH(B2040,SKU!C:C,0)),"")</f>
        <v/>
      </c>
      <c r="M2040" s="56"/>
      <c r="R2040" t="str">
        <f>IF(COUNTIF(ROMANEIOS!K:K,A2040)&gt;0,J2040,"")</f>
        <v/>
      </c>
    </row>
    <row r="2041" spans="1:18" ht="15.75" customHeight="1" x14ac:dyDescent="0.25">
      <c r="A2041" s="42" t="str">
        <f>IFERROR(INDEX(NFS!F:F,MATCH(B2041,NFS!E:E,0)),"")</f>
        <v/>
      </c>
      <c r="E2041" s="11" t="str">
        <f>IF(B2041="","",COUNTIF(SKU!C:C,B2041))</f>
        <v/>
      </c>
      <c r="H2041" s="64" t="str">
        <f>IF(A2041="","",IFERROR(VLOOKUP(TEXT(A2041,"0"),#REF!,7,FALSE),""))</f>
        <v/>
      </c>
      <c r="I2041" s="17" t="str">
        <f>IF(A2041="","",IFERROR(VLOOKUP(TEXT(A2041,"0"),#REF!,9,FALSE),""))</f>
        <v/>
      </c>
      <c r="J2041" s="19" t="str">
        <f>IF(A2041="","",IFERROR(VLOOKUP(TEXT(A2041,"0"),#REF!,10,FALSE),""))</f>
        <v/>
      </c>
      <c r="K2041" s="18" t="str">
        <f>IFERROR(INDEX(#REF!,MATCH(A2041,#REF!,0)),"")</f>
        <v/>
      </c>
      <c r="L2041" s="58" t="str">
        <f>IFERROR(INDEX(SKU!E:E,MATCH(B2041,SKU!C:C,0)),"")</f>
        <v/>
      </c>
      <c r="M2041" s="56"/>
      <c r="R2041" t="str">
        <f>IF(COUNTIF(ROMANEIOS!K:K,A2041)&gt;0,J2041,"")</f>
        <v/>
      </c>
    </row>
    <row r="2042" spans="1:18" ht="15.75" customHeight="1" x14ac:dyDescent="0.25">
      <c r="A2042" s="42" t="str">
        <f>IFERROR(INDEX(NFS!F:F,MATCH(B2042,NFS!E:E,0)),"")</f>
        <v/>
      </c>
      <c r="E2042" s="11" t="str">
        <f>IF(B2042="","",COUNTIF(SKU!C:C,B2042))</f>
        <v/>
      </c>
      <c r="H2042" s="64" t="str">
        <f>IF(A2042="","",IFERROR(VLOOKUP(TEXT(A2042,"0"),#REF!,7,FALSE),""))</f>
        <v/>
      </c>
      <c r="I2042" s="17" t="str">
        <f>IF(A2042="","",IFERROR(VLOOKUP(TEXT(A2042,"0"),#REF!,9,FALSE),""))</f>
        <v/>
      </c>
      <c r="J2042" s="19" t="str">
        <f>IF(A2042="","",IFERROR(VLOOKUP(TEXT(A2042,"0"),#REF!,10,FALSE),""))</f>
        <v/>
      </c>
      <c r="K2042" s="18" t="str">
        <f>IFERROR(INDEX(#REF!,MATCH(A2042,#REF!,0)),"")</f>
        <v/>
      </c>
      <c r="L2042" s="58" t="str">
        <f>IFERROR(INDEX(SKU!E:E,MATCH(B2042,SKU!C:C,0)),"")</f>
        <v/>
      </c>
      <c r="M2042" s="56"/>
      <c r="R2042" t="str">
        <f>IF(COUNTIF(ROMANEIOS!K:K,A2042)&gt;0,J2042,"")</f>
        <v/>
      </c>
    </row>
    <row r="2043" spans="1:18" ht="15.75" customHeight="1" x14ac:dyDescent="0.25">
      <c r="A2043" s="42" t="str">
        <f>IFERROR(INDEX(NFS!F:F,MATCH(B2043,NFS!E:E,0)),"")</f>
        <v/>
      </c>
      <c r="E2043" s="11" t="str">
        <f>IF(B2043="","",COUNTIF(SKU!C:C,B2043))</f>
        <v/>
      </c>
      <c r="H2043" s="64" t="str">
        <f>IF(A2043="","",IFERROR(VLOOKUP(TEXT(A2043,"0"),#REF!,7,FALSE),""))</f>
        <v/>
      </c>
      <c r="I2043" s="17" t="str">
        <f>IF(A2043="","",IFERROR(VLOOKUP(TEXT(A2043,"0"),#REF!,9,FALSE),""))</f>
        <v/>
      </c>
      <c r="J2043" s="19" t="str">
        <f>IF(A2043="","",IFERROR(VLOOKUP(TEXT(A2043,"0"),#REF!,10,FALSE),""))</f>
        <v/>
      </c>
      <c r="K2043" s="18" t="str">
        <f>IFERROR(INDEX(#REF!,MATCH(A2043,#REF!,0)),"")</f>
        <v/>
      </c>
      <c r="L2043" s="58" t="str">
        <f>IFERROR(INDEX(SKU!E:E,MATCH(B2043,SKU!C:C,0)),"")</f>
        <v/>
      </c>
      <c r="M2043" s="56"/>
      <c r="R2043" t="str">
        <f>IF(COUNTIF(ROMANEIOS!K:K,A2043)&gt;0,J2043,"")</f>
        <v/>
      </c>
    </row>
    <row r="2044" spans="1:18" ht="15.75" customHeight="1" x14ac:dyDescent="0.25">
      <c r="A2044" s="42" t="str">
        <f>IFERROR(INDEX(NFS!F:F,MATCH(B2044,NFS!E:E,0)),"")</f>
        <v/>
      </c>
      <c r="E2044" s="11" t="str">
        <f>IF(B2044="","",COUNTIF(SKU!C:C,B2044))</f>
        <v/>
      </c>
      <c r="H2044" s="64" t="str">
        <f>IF(A2044="","",IFERROR(VLOOKUP(TEXT(A2044,"0"),#REF!,7,FALSE),""))</f>
        <v/>
      </c>
      <c r="I2044" s="17" t="str">
        <f>IF(A2044="","",IFERROR(VLOOKUP(TEXT(A2044,"0"),#REF!,9,FALSE),""))</f>
        <v/>
      </c>
      <c r="J2044" s="19" t="str">
        <f>IF(A2044="","",IFERROR(VLOOKUP(TEXT(A2044,"0"),#REF!,10,FALSE),""))</f>
        <v/>
      </c>
      <c r="K2044" s="18" t="str">
        <f>IFERROR(INDEX(#REF!,MATCH(A2044,#REF!,0)),"")</f>
        <v/>
      </c>
      <c r="L2044" s="58" t="str">
        <f>IFERROR(INDEX(SKU!E:E,MATCH(B2044,SKU!C:C,0)),"")</f>
        <v/>
      </c>
      <c r="M2044" s="56"/>
      <c r="R2044" t="str">
        <f>IF(COUNTIF(ROMANEIOS!K:K,A2044)&gt;0,J2044,"")</f>
        <v/>
      </c>
    </row>
    <row r="2045" spans="1:18" ht="15.75" customHeight="1" x14ac:dyDescent="0.25">
      <c r="A2045" s="42" t="str">
        <f>IFERROR(INDEX(NFS!F:F,MATCH(B2045,NFS!E:E,0)),"")</f>
        <v/>
      </c>
      <c r="E2045" s="11" t="str">
        <f>IF(B2045="","",COUNTIF(SKU!C:C,B2045))</f>
        <v/>
      </c>
      <c r="H2045" s="64" t="str">
        <f>IF(A2045="","",IFERROR(VLOOKUP(TEXT(A2045,"0"),#REF!,7,FALSE),""))</f>
        <v/>
      </c>
      <c r="I2045" s="17" t="str">
        <f>IF(A2045="","",IFERROR(VLOOKUP(TEXT(A2045,"0"),#REF!,9,FALSE),""))</f>
        <v/>
      </c>
      <c r="J2045" s="19" t="str">
        <f>IF(A2045="","",IFERROR(VLOOKUP(TEXT(A2045,"0"),#REF!,10,FALSE),""))</f>
        <v/>
      </c>
      <c r="K2045" s="18" t="str">
        <f>IFERROR(INDEX(#REF!,MATCH(A2045,#REF!,0)),"")</f>
        <v/>
      </c>
      <c r="L2045" s="58" t="str">
        <f>IFERROR(INDEX(SKU!E:E,MATCH(B2045,SKU!C:C,0)),"")</f>
        <v/>
      </c>
      <c r="M2045" s="56"/>
      <c r="R2045" t="str">
        <f>IF(COUNTIF(ROMANEIOS!K:K,A2045)&gt;0,J2045,"")</f>
        <v/>
      </c>
    </row>
    <row r="2046" spans="1:18" ht="15.75" customHeight="1" x14ac:dyDescent="0.25">
      <c r="A2046" s="42" t="str">
        <f>IFERROR(INDEX(NFS!F:F,MATCH(B2046,NFS!E:E,0)),"")</f>
        <v/>
      </c>
      <c r="E2046" s="11" t="str">
        <f>IF(B2046="","",COUNTIF(SKU!C:C,B2046))</f>
        <v/>
      </c>
      <c r="H2046" s="64" t="str">
        <f>IF(A2046="","",IFERROR(VLOOKUP(TEXT(A2046,"0"),#REF!,7,FALSE),""))</f>
        <v/>
      </c>
      <c r="I2046" s="17" t="str">
        <f>IF(A2046="","",IFERROR(VLOOKUP(TEXT(A2046,"0"),#REF!,9,FALSE),""))</f>
        <v/>
      </c>
      <c r="J2046" s="19" t="str">
        <f>IF(A2046="","",IFERROR(VLOOKUP(TEXT(A2046,"0"),#REF!,10,FALSE),""))</f>
        <v/>
      </c>
      <c r="K2046" s="18" t="str">
        <f>IFERROR(INDEX(#REF!,MATCH(A2046,#REF!,0)),"")</f>
        <v/>
      </c>
      <c r="L2046" s="58" t="str">
        <f>IFERROR(INDEX(SKU!E:E,MATCH(B2046,SKU!C:C,0)),"")</f>
        <v/>
      </c>
      <c r="M2046" s="56"/>
      <c r="R2046" t="str">
        <f>IF(COUNTIF(ROMANEIOS!K:K,A2046)&gt;0,J2046,"")</f>
        <v/>
      </c>
    </row>
    <row r="2047" spans="1:18" ht="15.75" customHeight="1" x14ac:dyDescent="0.25">
      <c r="A2047" s="42" t="str">
        <f>IFERROR(INDEX(NFS!F:F,MATCH(B2047,NFS!E:E,0)),"")</f>
        <v/>
      </c>
      <c r="E2047" s="11" t="str">
        <f>IF(B2047="","",COUNTIF(SKU!C:C,B2047))</f>
        <v/>
      </c>
      <c r="H2047" s="64" t="str">
        <f>IF(A2047="","",IFERROR(VLOOKUP(TEXT(A2047,"0"),#REF!,7,FALSE),""))</f>
        <v/>
      </c>
      <c r="I2047" s="17" t="str">
        <f>IF(A2047="","",IFERROR(VLOOKUP(TEXT(A2047,"0"),#REF!,9,FALSE),""))</f>
        <v/>
      </c>
      <c r="J2047" s="19" t="str">
        <f>IF(A2047="","",IFERROR(VLOOKUP(TEXT(A2047,"0"),#REF!,10,FALSE),""))</f>
        <v/>
      </c>
      <c r="K2047" s="18" t="str">
        <f>IFERROR(INDEX(#REF!,MATCH(A2047,#REF!,0)),"")</f>
        <v/>
      </c>
      <c r="L2047" s="58" t="str">
        <f>IFERROR(INDEX(SKU!E:E,MATCH(B2047,SKU!C:C,0)),"")</f>
        <v/>
      </c>
      <c r="M2047" s="56"/>
      <c r="R2047" t="str">
        <f>IF(COUNTIF(ROMANEIOS!K:K,A2047)&gt;0,J2047,"")</f>
        <v/>
      </c>
    </row>
    <row r="2048" spans="1:18" ht="15.75" customHeight="1" x14ac:dyDescent="0.25">
      <c r="A2048" s="42" t="str">
        <f>IFERROR(INDEX(NFS!F:F,MATCH(B2048,NFS!E:E,0)),"")</f>
        <v/>
      </c>
      <c r="E2048" s="11" t="str">
        <f>IF(B2048="","",COUNTIF(SKU!C:C,B2048))</f>
        <v/>
      </c>
      <c r="H2048" s="64" t="str">
        <f>IF(A2048="","",IFERROR(VLOOKUP(TEXT(A2048,"0"),#REF!,7,FALSE),""))</f>
        <v/>
      </c>
      <c r="I2048" s="17" t="str">
        <f>IF(A2048="","",IFERROR(VLOOKUP(TEXT(A2048,"0"),#REF!,9,FALSE),""))</f>
        <v/>
      </c>
      <c r="J2048" s="19" t="str">
        <f>IF(A2048="","",IFERROR(VLOOKUP(TEXT(A2048,"0"),#REF!,10,FALSE),""))</f>
        <v/>
      </c>
      <c r="K2048" s="18" t="str">
        <f>IFERROR(INDEX(#REF!,MATCH(A2048,#REF!,0)),"")</f>
        <v/>
      </c>
      <c r="L2048" s="58" t="str">
        <f>IFERROR(INDEX(SKU!E:E,MATCH(B2048,SKU!C:C,0)),"")</f>
        <v/>
      </c>
      <c r="M2048" s="56"/>
      <c r="R2048" t="str">
        <f>IF(COUNTIF(ROMANEIOS!K:K,A2048)&gt;0,J2048,"")</f>
        <v/>
      </c>
    </row>
    <row r="2049" spans="1:18" ht="15.75" customHeight="1" x14ac:dyDescent="0.25">
      <c r="A2049" s="42" t="str">
        <f>IFERROR(INDEX(NFS!F:F,MATCH(B2049,NFS!E:E,0)),"")</f>
        <v/>
      </c>
      <c r="E2049" s="11" t="str">
        <f>IF(B2049="","",COUNTIF(SKU!C:C,B2049))</f>
        <v/>
      </c>
      <c r="H2049" s="64" t="str">
        <f>IF(A2049="","",IFERROR(VLOOKUP(TEXT(A2049,"0"),#REF!,7,FALSE),""))</f>
        <v/>
      </c>
      <c r="I2049" s="17" t="str">
        <f>IF(A2049="","",IFERROR(VLOOKUP(TEXT(A2049,"0"),#REF!,9,FALSE),""))</f>
        <v/>
      </c>
      <c r="J2049" s="19" t="str">
        <f>IF(A2049="","",IFERROR(VLOOKUP(TEXT(A2049,"0"),#REF!,10,FALSE),""))</f>
        <v/>
      </c>
      <c r="K2049" s="18" t="str">
        <f>IFERROR(INDEX(#REF!,MATCH(A2049,#REF!,0)),"")</f>
        <v/>
      </c>
      <c r="L2049" s="58" t="str">
        <f>IFERROR(INDEX(SKU!E:E,MATCH(B2049,SKU!C:C,0)),"")</f>
        <v/>
      </c>
      <c r="M2049" s="56"/>
      <c r="R2049" t="str">
        <f>IF(COUNTIF(ROMANEIOS!K:K,A2049)&gt;0,J2049,"")</f>
        <v/>
      </c>
    </row>
    <row r="2050" spans="1:18" ht="15.75" customHeight="1" x14ac:dyDescent="0.25">
      <c r="A2050" s="42" t="str">
        <f>IFERROR(INDEX(NFS!F:F,MATCH(B2050,NFS!E:E,0)),"")</f>
        <v/>
      </c>
      <c r="E2050" s="11" t="str">
        <f>IF(B2050="","",COUNTIF(SKU!C:C,B2050))</f>
        <v/>
      </c>
      <c r="H2050" s="64" t="str">
        <f>IF(A2050="","",IFERROR(VLOOKUP(TEXT(A2050,"0"),#REF!,7,FALSE),""))</f>
        <v/>
      </c>
      <c r="I2050" s="17" t="str">
        <f>IF(A2050="","",IFERROR(VLOOKUP(TEXT(A2050,"0"),#REF!,9,FALSE),""))</f>
        <v/>
      </c>
      <c r="J2050" s="19" t="str">
        <f>IF(A2050="","",IFERROR(VLOOKUP(TEXT(A2050,"0"),#REF!,10,FALSE),""))</f>
        <v/>
      </c>
      <c r="K2050" s="18" t="str">
        <f>IFERROR(INDEX(#REF!,MATCH(A2050,#REF!,0)),"")</f>
        <v/>
      </c>
      <c r="L2050" s="58" t="str">
        <f>IFERROR(INDEX(SKU!E:E,MATCH(B2050,SKU!C:C,0)),"")</f>
        <v/>
      </c>
      <c r="M2050" s="56"/>
      <c r="R2050" t="str">
        <f>IF(COUNTIF(ROMANEIOS!K:K,A2050)&gt;0,J2050,"")</f>
        <v/>
      </c>
    </row>
    <row r="2051" spans="1:18" ht="15.75" customHeight="1" x14ac:dyDescent="0.25">
      <c r="A2051" s="42" t="str">
        <f>IFERROR(INDEX(NFS!F:F,MATCH(B2051,NFS!E:E,0)),"")</f>
        <v/>
      </c>
      <c r="E2051" s="11" t="str">
        <f>IF(B2051="","",COUNTIF(SKU!C:C,B2051))</f>
        <v/>
      </c>
      <c r="H2051" s="64" t="str">
        <f>IF(A2051="","",IFERROR(VLOOKUP(TEXT(A2051,"0"),#REF!,7,FALSE),""))</f>
        <v/>
      </c>
      <c r="I2051" s="17" t="str">
        <f>IF(A2051="","",IFERROR(VLOOKUP(TEXT(A2051,"0"),#REF!,9,FALSE),""))</f>
        <v/>
      </c>
      <c r="J2051" s="19" t="str">
        <f>IF(A2051="","",IFERROR(VLOOKUP(TEXT(A2051,"0"),#REF!,10,FALSE),""))</f>
        <v/>
      </c>
      <c r="K2051" s="18" t="str">
        <f>IFERROR(INDEX(#REF!,MATCH(A2051,#REF!,0)),"")</f>
        <v/>
      </c>
      <c r="L2051" s="58" t="str">
        <f>IFERROR(INDEX(SKU!E:E,MATCH(B2051,SKU!C:C,0)),"")</f>
        <v/>
      </c>
      <c r="M2051" s="56"/>
      <c r="R2051" t="str">
        <f>IF(COUNTIF(ROMANEIOS!K:K,A2051)&gt;0,J2051,"")</f>
        <v/>
      </c>
    </row>
    <row r="2052" spans="1:18" ht="15.75" customHeight="1" x14ac:dyDescent="0.25">
      <c r="A2052" s="42" t="str">
        <f>IFERROR(INDEX(NFS!F:F,MATCH(B2052,NFS!E:E,0)),"")</f>
        <v/>
      </c>
      <c r="E2052" s="11" t="str">
        <f>IF(B2052="","",COUNTIF(SKU!C:C,B2052))</f>
        <v/>
      </c>
      <c r="H2052" s="64" t="str">
        <f>IF(A2052="","",IFERROR(VLOOKUP(TEXT(A2052,"0"),#REF!,7,FALSE),""))</f>
        <v/>
      </c>
      <c r="I2052" s="17" t="str">
        <f>IF(A2052="","",IFERROR(VLOOKUP(TEXT(A2052,"0"),#REF!,9,FALSE),""))</f>
        <v/>
      </c>
      <c r="J2052" s="19" t="str">
        <f>IF(A2052="","",IFERROR(VLOOKUP(TEXT(A2052,"0"),#REF!,10,FALSE),""))</f>
        <v/>
      </c>
      <c r="K2052" s="18" t="str">
        <f>IFERROR(INDEX(#REF!,MATCH(A2052,#REF!,0)),"")</f>
        <v/>
      </c>
      <c r="L2052" s="58" t="str">
        <f>IFERROR(INDEX(SKU!E:E,MATCH(B2052,SKU!C:C,0)),"")</f>
        <v/>
      </c>
      <c r="M2052" s="56"/>
      <c r="R2052" t="str">
        <f>IF(COUNTIF(ROMANEIOS!K:K,A2052)&gt;0,J2052,"")</f>
        <v/>
      </c>
    </row>
    <row r="2053" spans="1:18" ht="15.75" customHeight="1" x14ac:dyDescent="0.25">
      <c r="A2053" s="42" t="str">
        <f>IFERROR(INDEX(NFS!F:F,MATCH(B2053,NFS!E:E,0)),"")</f>
        <v/>
      </c>
      <c r="E2053" s="11" t="str">
        <f>IF(B2053="","",COUNTIF(SKU!C:C,B2053))</f>
        <v/>
      </c>
      <c r="H2053" s="64" t="str">
        <f>IF(A2053="","",IFERROR(VLOOKUP(TEXT(A2053,"0"),#REF!,7,FALSE),""))</f>
        <v/>
      </c>
      <c r="I2053" s="17" t="str">
        <f>IF(A2053="","",IFERROR(VLOOKUP(TEXT(A2053,"0"),#REF!,9,FALSE),""))</f>
        <v/>
      </c>
      <c r="J2053" s="19" t="str">
        <f>IF(A2053="","",IFERROR(VLOOKUP(TEXT(A2053,"0"),#REF!,10,FALSE),""))</f>
        <v/>
      </c>
      <c r="K2053" s="18" t="str">
        <f>IFERROR(INDEX(#REF!,MATCH(A2053,#REF!,0)),"")</f>
        <v/>
      </c>
      <c r="L2053" s="58" t="str">
        <f>IFERROR(INDEX(SKU!E:E,MATCH(B2053,SKU!C:C,0)),"")</f>
        <v/>
      </c>
      <c r="M2053" s="56"/>
      <c r="R2053" t="str">
        <f>IF(COUNTIF(ROMANEIOS!K:K,A2053)&gt;0,J2053,"")</f>
        <v/>
      </c>
    </row>
    <row r="2054" spans="1:18" ht="15.75" customHeight="1" x14ac:dyDescent="0.25">
      <c r="A2054" s="42" t="str">
        <f>IFERROR(INDEX(NFS!F:F,MATCH(B2054,NFS!E:E,0)),"")</f>
        <v/>
      </c>
      <c r="E2054" s="11" t="str">
        <f>IF(B2054="","",COUNTIF(SKU!C:C,B2054))</f>
        <v/>
      </c>
      <c r="H2054" s="64" t="str">
        <f>IF(A2054="","",IFERROR(VLOOKUP(TEXT(A2054,"0"),#REF!,7,FALSE),""))</f>
        <v/>
      </c>
      <c r="I2054" s="17" t="str">
        <f>IF(A2054="","",IFERROR(VLOOKUP(TEXT(A2054,"0"),#REF!,9,FALSE),""))</f>
        <v/>
      </c>
      <c r="J2054" s="19" t="str">
        <f>IF(A2054="","",IFERROR(VLOOKUP(TEXT(A2054,"0"),#REF!,10,FALSE),""))</f>
        <v/>
      </c>
      <c r="K2054" s="18" t="str">
        <f>IFERROR(INDEX(#REF!,MATCH(A2054,#REF!,0)),"")</f>
        <v/>
      </c>
      <c r="L2054" s="58" t="str">
        <f>IFERROR(INDEX(SKU!E:E,MATCH(B2054,SKU!C:C,0)),"")</f>
        <v/>
      </c>
      <c r="M2054" s="56"/>
      <c r="R2054" t="str">
        <f>IF(COUNTIF(ROMANEIOS!K:K,A2054)&gt;0,J2054,"")</f>
        <v/>
      </c>
    </row>
    <row r="2055" spans="1:18" ht="15.75" customHeight="1" x14ac:dyDescent="0.25">
      <c r="A2055" s="42" t="str">
        <f>IFERROR(INDEX(NFS!F:F,MATCH(B2055,NFS!E:E,0)),"")</f>
        <v/>
      </c>
      <c r="E2055" s="11" t="str">
        <f>IF(B2055="","",COUNTIF(SKU!C:C,B2055))</f>
        <v/>
      </c>
      <c r="H2055" s="64" t="str">
        <f>IF(A2055="","",IFERROR(VLOOKUP(TEXT(A2055,"0"),#REF!,7,FALSE),""))</f>
        <v/>
      </c>
      <c r="I2055" s="17" t="str">
        <f>IF(A2055="","",IFERROR(VLOOKUP(TEXT(A2055,"0"),#REF!,9,FALSE),""))</f>
        <v/>
      </c>
      <c r="J2055" s="19" t="str">
        <f>IF(A2055="","",IFERROR(VLOOKUP(TEXT(A2055,"0"),#REF!,10,FALSE),""))</f>
        <v/>
      </c>
      <c r="K2055" s="18" t="str">
        <f>IFERROR(INDEX(#REF!,MATCH(A2055,#REF!,0)),"")</f>
        <v/>
      </c>
      <c r="L2055" s="58" t="str">
        <f>IFERROR(INDEX(SKU!E:E,MATCH(B2055,SKU!C:C,0)),"")</f>
        <v/>
      </c>
      <c r="M2055" s="56"/>
      <c r="R2055" t="str">
        <f>IF(COUNTIF(ROMANEIOS!K:K,A2055)&gt;0,J2055,"")</f>
        <v/>
      </c>
    </row>
    <row r="2056" spans="1:18" ht="15.75" customHeight="1" x14ac:dyDescent="0.25">
      <c r="A2056" s="42" t="str">
        <f>IFERROR(INDEX(NFS!F:F,MATCH(B2056,NFS!E:E,0)),"")</f>
        <v/>
      </c>
      <c r="E2056" s="11" t="str">
        <f>IF(B2056="","",COUNTIF(SKU!C:C,B2056))</f>
        <v/>
      </c>
      <c r="H2056" s="64" t="str">
        <f>IF(A2056="","",IFERROR(VLOOKUP(TEXT(A2056,"0"),#REF!,7,FALSE),""))</f>
        <v/>
      </c>
      <c r="I2056" s="17" t="str">
        <f>IF(A2056="","",IFERROR(VLOOKUP(TEXT(A2056,"0"),#REF!,9,FALSE),""))</f>
        <v/>
      </c>
      <c r="J2056" s="19" t="str">
        <f>IF(A2056="","",IFERROR(VLOOKUP(TEXT(A2056,"0"),#REF!,10,FALSE),""))</f>
        <v/>
      </c>
      <c r="K2056" s="18" t="str">
        <f>IFERROR(INDEX(#REF!,MATCH(A2056,#REF!,0)),"")</f>
        <v/>
      </c>
      <c r="L2056" s="58" t="str">
        <f>IFERROR(INDEX(SKU!E:E,MATCH(B2056,SKU!C:C,0)),"")</f>
        <v/>
      </c>
      <c r="M2056" s="56"/>
      <c r="R2056" t="str">
        <f>IF(COUNTIF(ROMANEIOS!K:K,A2056)&gt;0,J2056,"")</f>
        <v/>
      </c>
    </row>
    <row r="2057" spans="1:18" ht="15.75" customHeight="1" x14ac:dyDescent="0.25">
      <c r="A2057" s="42" t="str">
        <f>IFERROR(INDEX(NFS!F:F,MATCH(B2057,NFS!E:E,0)),"")</f>
        <v/>
      </c>
      <c r="E2057" s="11" t="str">
        <f>IF(B2057="","",COUNTIF(SKU!C:C,B2057))</f>
        <v/>
      </c>
      <c r="H2057" s="64" t="str">
        <f>IF(A2057="","",IFERROR(VLOOKUP(TEXT(A2057,"0"),#REF!,7,FALSE),""))</f>
        <v/>
      </c>
      <c r="I2057" s="17" t="str">
        <f>IF(A2057="","",IFERROR(VLOOKUP(TEXT(A2057,"0"),#REF!,9,FALSE),""))</f>
        <v/>
      </c>
      <c r="J2057" s="19" t="str">
        <f>IF(A2057="","",IFERROR(VLOOKUP(TEXT(A2057,"0"),#REF!,10,FALSE),""))</f>
        <v/>
      </c>
      <c r="K2057" s="18" t="str">
        <f>IFERROR(INDEX(#REF!,MATCH(A2057,#REF!,0)),"")</f>
        <v/>
      </c>
      <c r="L2057" s="58" t="str">
        <f>IFERROR(INDEX(SKU!E:E,MATCH(B2057,SKU!C:C,0)),"")</f>
        <v/>
      </c>
      <c r="M2057" s="56"/>
      <c r="R2057" t="str">
        <f>IF(COUNTIF(ROMANEIOS!K:K,A2057)&gt;0,J2057,"")</f>
        <v/>
      </c>
    </row>
    <row r="2058" spans="1:18" ht="15.75" customHeight="1" x14ac:dyDescent="0.25">
      <c r="A2058" s="42" t="str">
        <f>IFERROR(INDEX(NFS!F:F,MATCH(B2058,NFS!E:E,0)),"")</f>
        <v/>
      </c>
      <c r="E2058" s="11" t="str">
        <f>IF(B2058="","",COUNTIF(SKU!C:C,B2058))</f>
        <v/>
      </c>
      <c r="H2058" s="64" t="str">
        <f>IF(A2058="","",IFERROR(VLOOKUP(TEXT(A2058,"0"),#REF!,7,FALSE),""))</f>
        <v/>
      </c>
      <c r="I2058" s="17" t="str">
        <f>IF(A2058="","",IFERROR(VLOOKUP(TEXT(A2058,"0"),#REF!,9,FALSE),""))</f>
        <v/>
      </c>
      <c r="J2058" s="19" t="str">
        <f>IF(A2058="","",IFERROR(VLOOKUP(TEXT(A2058,"0"),#REF!,10,FALSE),""))</f>
        <v/>
      </c>
      <c r="K2058" s="18" t="str">
        <f>IFERROR(INDEX(#REF!,MATCH(A2058,#REF!,0)),"")</f>
        <v/>
      </c>
      <c r="L2058" s="58" t="str">
        <f>IFERROR(INDEX(SKU!E:E,MATCH(B2058,SKU!C:C,0)),"")</f>
        <v/>
      </c>
      <c r="M2058" s="56"/>
      <c r="R2058" t="str">
        <f>IF(COUNTIF(ROMANEIOS!K:K,A2058)&gt;0,J2058,"")</f>
        <v/>
      </c>
    </row>
    <row r="2059" spans="1:18" ht="15.75" customHeight="1" x14ac:dyDescent="0.25">
      <c r="A2059" s="42" t="str">
        <f>IFERROR(INDEX(NFS!F:F,MATCH(B2059,NFS!E:E,0)),"")</f>
        <v/>
      </c>
      <c r="E2059" s="11" t="str">
        <f>IF(B2059="","",COUNTIF(SKU!C:C,B2059))</f>
        <v/>
      </c>
      <c r="H2059" s="64" t="str">
        <f>IF(A2059="","",IFERROR(VLOOKUP(TEXT(A2059,"0"),#REF!,7,FALSE),""))</f>
        <v/>
      </c>
      <c r="I2059" s="17" t="str">
        <f>IF(A2059="","",IFERROR(VLOOKUP(TEXT(A2059,"0"),#REF!,9,FALSE),""))</f>
        <v/>
      </c>
      <c r="J2059" s="19" t="str">
        <f>IF(A2059="","",IFERROR(VLOOKUP(TEXT(A2059,"0"),#REF!,10,FALSE),""))</f>
        <v/>
      </c>
      <c r="K2059" s="18" t="str">
        <f>IFERROR(INDEX(#REF!,MATCH(A2059,#REF!,0)),"")</f>
        <v/>
      </c>
      <c r="L2059" s="58" t="str">
        <f>IFERROR(INDEX(SKU!E:E,MATCH(B2059,SKU!C:C,0)),"")</f>
        <v/>
      </c>
      <c r="M2059" s="56"/>
      <c r="R2059" t="str">
        <f>IF(COUNTIF(ROMANEIOS!K:K,A2059)&gt;0,J2059,"")</f>
        <v/>
      </c>
    </row>
    <row r="2060" spans="1:18" ht="15.75" customHeight="1" x14ac:dyDescent="0.25">
      <c r="A2060" s="42" t="str">
        <f>IFERROR(INDEX(NFS!F:F,MATCH(B2060,NFS!E:E,0)),"")</f>
        <v/>
      </c>
      <c r="E2060" s="11" t="str">
        <f>IF(B2060="","",COUNTIF(SKU!C:C,B2060))</f>
        <v/>
      </c>
      <c r="H2060" s="64" t="str">
        <f>IF(A2060="","",IFERROR(VLOOKUP(TEXT(A2060,"0"),#REF!,7,FALSE),""))</f>
        <v/>
      </c>
      <c r="I2060" s="17" t="str">
        <f>IF(A2060="","",IFERROR(VLOOKUP(TEXT(A2060,"0"),#REF!,9,FALSE),""))</f>
        <v/>
      </c>
      <c r="J2060" s="19" t="str">
        <f>IF(A2060="","",IFERROR(VLOOKUP(TEXT(A2060,"0"),#REF!,10,FALSE),""))</f>
        <v/>
      </c>
      <c r="K2060" s="18" t="str">
        <f>IFERROR(INDEX(#REF!,MATCH(A2060,#REF!,0)),"")</f>
        <v/>
      </c>
      <c r="L2060" s="58" t="str">
        <f>IFERROR(INDEX(SKU!E:E,MATCH(B2060,SKU!C:C,0)),"")</f>
        <v/>
      </c>
      <c r="M2060" s="56"/>
      <c r="R2060" t="str">
        <f>IF(COUNTIF(ROMANEIOS!K:K,A2060)&gt;0,J2060,"")</f>
        <v/>
      </c>
    </row>
    <row r="2061" spans="1:18" ht="15.75" customHeight="1" x14ac:dyDescent="0.25">
      <c r="A2061" s="42" t="str">
        <f>IFERROR(INDEX(NFS!F:F,MATCH(B2061,NFS!E:E,0)),"")</f>
        <v/>
      </c>
      <c r="E2061" s="11" t="str">
        <f>IF(B2061="","",COUNTIF(SKU!C:C,B2061))</f>
        <v/>
      </c>
      <c r="H2061" s="64" t="str">
        <f>IF(A2061="","",IFERROR(VLOOKUP(TEXT(A2061,"0"),#REF!,7,FALSE),""))</f>
        <v/>
      </c>
      <c r="I2061" s="17" t="str">
        <f>IF(A2061="","",IFERROR(VLOOKUP(TEXT(A2061,"0"),#REF!,9,FALSE),""))</f>
        <v/>
      </c>
      <c r="J2061" s="19" t="str">
        <f>IF(A2061="","",IFERROR(VLOOKUP(TEXT(A2061,"0"),#REF!,10,FALSE),""))</f>
        <v/>
      </c>
      <c r="K2061" s="18" t="str">
        <f>IFERROR(INDEX(#REF!,MATCH(A2061,#REF!,0)),"")</f>
        <v/>
      </c>
      <c r="L2061" s="58" t="str">
        <f>IFERROR(INDEX(SKU!E:E,MATCH(B2061,SKU!C:C,0)),"")</f>
        <v/>
      </c>
      <c r="M2061" s="56"/>
      <c r="R2061" t="str">
        <f>IF(COUNTIF(ROMANEIOS!K:K,A2061)&gt;0,J2061,"")</f>
        <v/>
      </c>
    </row>
    <row r="2062" spans="1:18" ht="15.75" customHeight="1" x14ac:dyDescent="0.25">
      <c r="A2062" s="42" t="str">
        <f>IFERROR(INDEX(NFS!F:F,MATCH(B2062,NFS!E:E,0)),"")</f>
        <v/>
      </c>
      <c r="E2062" s="11" t="str">
        <f>IF(B2062="","",COUNTIF(SKU!C:C,B2062))</f>
        <v/>
      </c>
      <c r="H2062" s="64" t="str">
        <f>IF(A2062="","",IFERROR(VLOOKUP(TEXT(A2062,"0"),#REF!,7,FALSE),""))</f>
        <v/>
      </c>
      <c r="I2062" s="17" t="str">
        <f>IF(A2062="","",IFERROR(VLOOKUP(TEXT(A2062,"0"),#REF!,9,FALSE),""))</f>
        <v/>
      </c>
      <c r="J2062" s="19" t="str">
        <f>IF(A2062="","",IFERROR(VLOOKUP(TEXT(A2062,"0"),#REF!,10,FALSE),""))</f>
        <v/>
      </c>
      <c r="K2062" s="18" t="str">
        <f>IFERROR(INDEX(#REF!,MATCH(A2062,#REF!,0)),"")</f>
        <v/>
      </c>
      <c r="L2062" s="58" t="str">
        <f>IFERROR(INDEX(SKU!E:E,MATCH(B2062,SKU!C:C,0)),"")</f>
        <v/>
      </c>
      <c r="M2062" s="56"/>
      <c r="R2062" t="str">
        <f>IF(COUNTIF(ROMANEIOS!K:K,A2062)&gt;0,J2062,"")</f>
        <v/>
      </c>
    </row>
    <row r="2063" spans="1:18" ht="15.75" customHeight="1" x14ac:dyDescent="0.25">
      <c r="A2063" s="42" t="str">
        <f>IFERROR(INDEX(NFS!F:F,MATCH(B2063,NFS!E:E,0)),"")</f>
        <v/>
      </c>
      <c r="E2063" s="11" t="str">
        <f>IF(B2063="","",COUNTIF(SKU!C:C,B2063))</f>
        <v/>
      </c>
      <c r="H2063" s="64" t="str">
        <f>IF(A2063="","",IFERROR(VLOOKUP(TEXT(A2063,"0"),#REF!,7,FALSE),""))</f>
        <v/>
      </c>
      <c r="I2063" s="17" t="str">
        <f>IF(A2063="","",IFERROR(VLOOKUP(TEXT(A2063,"0"),#REF!,9,FALSE),""))</f>
        <v/>
      </c>
      <c r="J2063" s="19" t="str">
        <f>IF(A2063="","",IFERROR(VLOOKUP(TEXT(A2063,"0"),#REF!,10,FALSE),""))</f>
        <v/>
      </c>
      <c r="K2063" s="18" t="str">
        <f>IFERROR(INDEX(#REF!,MATCH(A2063,#REF!,0)),"")</f>
        <v/>
      </c>
      <c r="L2063" s="58" t="str">
        <f>IFERROR(INDEX(SKU!E:E,MATCH(B2063,SKU!C:C,0)),"")</f>
        <v/>
      </c>
      <c r="M2063" s="56"/>
      <c r="R2063" t="str">
        <f>IF(COUNTIF(ROMANEIOS!K:K,A2063)&gt;0,J2063,"")</f>
        <v/>
      </c>
    </row>
    <row r="2064" spans="1:18" ht="15.75" customHeight="1" x14ac:dyDescent="0.25">
      <c r="A2064" s="42" t="str">
        <f>IFERROR(INDEX(NFS!F:F,MATCH(B2064,NFS!E:E,0)),"")</f>
        <v/>
      </c>
      <c r="E2064" s="11" t="str">
        <f>IF(B2064="","",COUNTIF(SKU!C:C,B2064))</f>
        <v/>
      </c>
      <c r="H2064" s="64" t="str">
        <f>IF(A2064="","",IFERROR(VLOOKUP(TEXT(A2064,"0"),#REF!,7,FALSE),""))</f>
        <v/>
      </c>
      <c r="I2064" s="17" t="str">
        <f>IF(A2064="","",IFERROR(VLOOKUP(TEXT(A2064,"0"),#REF!,9,FALSE),""))</f>
        <v/>
      </c>
      <c r="J2064" s="19" t="str">
        <f>IF(A2064="","",IFERROR(VLOOKUP(TEXT(A2064,"0"),#REF!,10,FALSE),""))</f>
        <v/>
      </c>
      <c r="K2064" s="18" t="str">
        <f>IFERROR(INDEX(#REF!,MATCH(A2064,#REF!,0)),"")</f>
        <v/>
      </c>
      <c r="L2064" s="58" t="str">
        <f>IFERROR(INDEX(SKU!E:E,MATCH(B2064,SKU!C:C,0)),"")</f>
        <v/>
      </c>
      <c r="M2064" s="56"/>
      <c r="R2064" t="str">
        <f>IF(COUNTIF(ROMANEIOS!K:K,A2064)&gt;0,J2064,"")</f>
        <v/>
      </c>
    </row>
    <row r="2065" spans="1:18" ht="15.75" customHeight="1" x14ac:dyDescent="0.25">
      <c r="A2065" s="42" t="str">
        <f>IFERROR(INDEX(NFS!F:F,MATCH(B2065,NFS!E:E,0)),"")</f>
        <v/>
      </c>
      <c r="E2065" s="11" t="str">
        <f>IF(B2065="","",COUNTIF(SKU!C:C,B2065))</f>
        <v/>
      </c>
      <c r="H2065" s="64" t="str">
        <f>IF(A2065="","",IFERROR(VLOOKUP(TEXT(A2065,"0"),#REF!,7,FALSE),""))</f>
        <v/>
      </c>
      <c r="I2065" s="17" t="str">
        <f>IF(A2065="","",IFERROR(VLOOKUP(TEXT(A2065,"0"),#REF!,9,FALSE),""))</f>
        <v/>
      </c>
      <c r="J2065" s="19" t="str">
        <f>IF(A2065="","",IFERROR(VLOOKUP(TEXT(A2065,"0"),#REF!,10,FALSE),""))</f>
        <v/>
      </c>
      <c r="K2065" s="18" t="str">
        <f>IFERROR(INDEX(#REF!,MATCH(A2065,#REF!,0)),"")</f>
        <v/>
      </c>
      <c r="L2065" s="58" t="str">
        <f>IFERROR(INDEX(SKU!E:E,MATCH(B2065,SKU!C:C,0)),"")</f>
        <v/>
      </c>
      <c r="M2065" s="56"/>
      <c r="R2065" t="str">
        <f>IF(COUNTIF(ROMANEIOS!K:K,A2065)&gt;0,J2065,"")</f>
        <v/>
      </c>
    </row>
    <row r="2066" spans="1:18" ht="15.75" customHeight="1" x14ac:dyDescent="0.25">
      <c r="A2066" s="42" t="str">
        <f>IFERROR(INDEX(NFS!F:F,MATCH(B2066,NFS!E:E,0)),"")</f>
        <v/>
      </c>
      <c r="E2066" s="11" t="str">
        <f>IF(B2066="","",COUNTIF(SKU!C:C,B2066))</f>
        <v/>
      </c>
      <c r="H2066" s="64" t="str">
        <f>IF(A2066="","",IFERROR(VLOOKUP(TEXT(A2066,"0"),#REF!,7,FALSE),""))</f>
        <v/>
      </c>
      <c r="I2066" s="17" t="str">
        <f>IF(A2066="","",IFERROR(VLOOKUP(TEXT(A2066,"0"),#REF!,9,FALSE),""))</f>
        <v/>
      </c>
      <c r="J2066" s="19" t="str">
        <f>IF(A2066="","",IFERROR(VLOOKUP(TEXT(A2066,"0"),#REF!,10,FALSE),""))</f>
        <v/>
      </c>
      <c r="K2066" s="18" t="str">
        <f>IFERROR(INDEX(#REF!,MATCH(A2066,#REF!,0)),"")</f>
        <v/>
      </c>
      <c r="L2066" s="58" t="str">
        <f>IFERROR(INDEX(SKU!E:E,MATCH(B2066,SKU!C:C,0)),"")</f>
        <v/>
      </c>
      <c r="M2066" s="56"/>
      <c r="R2066" t="str">
        <f>IF(COUNTIF(ROMANEIOS!K:K,A2066)&gt;0,J2066,"")</f>
        <v/>
      </c>
    </row>
    <row r="2067" spans="1:18" ht="15.75" customHeight="1" x14ac:dyDescent="0.25">
      <c r="A2067" s="42" t="str">
        <f>IFERROR(INDEX(NFS!F:F,MATCH(B2067,NFS!E:E,0)),"")</f>
        <v/>
      </c>
      <c r="E2067" s="11" t="str">
        <f>IF(B2067="","",COUNTIF(SKU!C:C,B2067))</f>
        <v/>
      </c>
      <c r="H2067" s="64" t="str">
        <f>IF(A2067="","",IFERROR(VLOOKUP(TEXT(A2067,"0"),#REF!,7,FALSE),""))</f>
        <v/>
      </c>
      <c r="I2067" s="17" t="str">
        <f>IF(A2067="","",IFERROR(VLOOKUP(TEXT(A2067,"0"),#REF!,9,FALSE),""))</f>
        <v/>
      </c>
      <c r="J2067" s="19" t="str">
        <f>IF(A2067="","",IFERROR(VLOOKUP(TEXT(A2067,"0"),#REF!,10,FALSE),""))</f>
        <v/>
      </c>
      <c r="K2067" s="18" t="str">
        <f>IFERROR(INDEX(#REF!,MATCH(A2067,#REF!,0)),"")</f>
        <v/>
      </c>
      <c r="L2067" s="58" t="str">
        <f>IFERROR(INDEX(SKU!E:E,MATCH(B2067,SKU!C:C,0)),"")</f>
        <v/>
      </c>
      <c r="M2067" s="56"/>
      <c r="R2067" t="str">
        <f>IF(COUNTIF(ROMANEIOS!K:K,A2067)&gt;0,J2067,"")</f>
        <v/>
      </c>
    </row>
    <row r="2068" spans="1:18" ht="15.75" customHeight="1" x14ac:dyDescent="0.25">
      <c r="A2068" s="42" t="str">
        <f>IFERROR(INDEX(NFS!F:F,MATCH(B2068,NFS!E:E,0)),"")</f>
        <v/>
      </c>
      <c r="E2068" s="11" t="str">
        <f>IF(B2068="","",COUNTIF(SKU!C:C,B2068))</f>
        <v/>
      </c>
      <c r="H2068" s="64" t="str">
        <f>IF(A2068="","",IFERROR(VLOOKUP(TEXT(A2068,"0"),#REF!,7,FALSE),""))</f>
        <v/>
      </c>
      <c r="I2068" s="17" t="str">
        <f>IF(A2068="","",IFERROR(VLOOKUP(TEXT(A2068,"0"),#REF!,9,FALSE),""))</f>
        <v/>
      </c>
      <c r="J2068" s="19" t="str">
        <f>IF(A2068="","",IFERROR(VLOOKUP(TEXT(A2068,"0"),#REF!,10,FALSE),""))</f>
        <v/>
      </c>
      <c r="K2068" s="18" t="str">
        <f>IFERROR(INDEX(#REF!,MATCH(A2068,#REF!,0)),"")</f>
        <v/>
      </c>
      <c r="L2068" s="58" t="str">
        <f>IFERROR(INDEX(SKU!E:E,MATCH(B2068,SKU!C:C,0)),"")</f>
        <v/>
      </c>
      <c r="M2068" s="56"/>
      <c r="R2068" t="str">
        <f>IF(COUNTIF(ROMANEIOS!K:K,A2068)&gt;0,J2068,"")</f>
        <v/>
      </c>
    </row>
    <row r="2069" spans="1:18" ht="15.75" customHeight="1" x14ac:dyDescent="0.25">
      <c r="A2069" s="42" t="str">
        <f>IFERROR(INDEX(NFS!F:F,MATCH(B2069,NFS!E:E,0)),"")</f>
        <v/>
      </c>
      <c r="E2069" s="11" t="str">
        <f>IF(B2069="","",COUNTIF(SKU!C:C,B2069))</f>
        <v/>
      </c>
      <c r="H2069" s="64" t="str">
        <f>IF(A2069="","",IFERROR(VLOOKUP(TEXT(A2069,"0"),#REF!,7,FALSE),""))</f>
        <v/>
      </c>
      <c r="I2069" s="17" t="str">
        <f>IF(A2069="","",IFERROR(VLOOKUP(TEXT(A2069,"0"),#REF!,9,FALSE),""))</f>
        <v/>
      </c>
      <c r="J2069" s="19" t="str">
        <f>IF(A2069="","",IFERROR(VLOOKUP(TEXT(A2069,"0"),#REF!,10,FALSE),""))</f>
        <v/>
      </c>
      <c r="K2069" s="18" t="str">
        <f>IFERROR(INDEX(#REF!,MATCH(A2069,#REF!,0)),"")</f>
        <v/>
      </c>
      <c r="L2069" s="58" t="str">
        <f>IFERROR(INDEX(SKU!E:E,MATCH(B2069,SKU!C:C,0)),"")</f>
        <v/>
      </c>
      <c r="M2069" s="56"/>
      <c r="R2069" t="str">
        <f>IF(COUNTIF(ROMANEIOS!K:K,A2069)&gt;0,J2069,"")</f>
        <v/>
      </c>
    </row>
    <row r="2070" spans="1:18" ht="15.75" customHeight="1" x14ac:dyDescent="0.25">
      <c r="A2070" s="42" t="str">
        <f>IFERROR(INDEX(NFS!F:F,MATCH(B2070,NFS!E:E,0)),"")</f>
        <v/>
      </c>
      <c r="E2070" s="11" t="str">
        <f>IF(B2070="","",COUNTIF(SKU!C:C,B2070))</f>
        <v/>
      </c>
      <c r="H2070" s="64" t="str">
        <f>IF(A2070="","",IFERROR(VLOOKUP(TEXT(A2070,"0"),#REF!,7,FALSE),""))</f>
        <v/>
      </c>
      <c r="I2070" s="17" t="str">
        <f>IF(A2070="","",IFERROR(VLOOKUP(TEXT(A2070,"0"),#REF!,9,FALSE),""))</f>
        <v/>
      </c>
      <c r="J2070" s="19" t="str">
        <f>IF(A2070="","",IFERROR(VLOOKUP(TEXT(A2070,"0"),#REF!,10,FALSE),""))</f>
        <v/>
      </c>
      <c r="K2070" s="18" t="str">
        <f>IFERROR(INDEX(#REF!,MATCH(A2070,#REF!,0)),"")</f>
        <v/>
      </c>
      <c r="L2070" s="58" t="str">
        <f>IFERROR(INDEX(SKU!E:E,MATCH(B2070,SKU!C:C,0)),"")</f>
        <v/>
      </c>
      <c r="M2070" s="56"/>
      <c r="R2070" t="str">
        <f>IF(COUNTIF(ROMANEIOS!K:K,A2070)&gt;0,J2070,"")</f>
        <v/>
      </c>
    </row>
    <row r="2071" spans="1:18" ht="15.75" customHeight="1" x14ac:dyDescent="0.25">
      <c r="A2071" s="42" t="str">
        <f>IFERROR(INDEX(NFS!F:F,MATCH(B2071,NFS!E:E,0)),"")</f>
        <v/>
      </c>
      <c r="E2071" s="11" t="str">
        <f>IF(B2071="","",COUNTIF(SKU!C:C,B2071))</f>
        <v/>
      </c>
      <c r="H2071" s="64" t="str">
        <f>IF(A2071="","",IFERROR(VLOOKUP(TEXT(A2071,"0"),#REF!,7,FALSE),""))</f>
        <v/>
      </c>
      <c r="I2071" s="17" t="str">
        <f>IF(A2071="","",IFERROR(VLOOKUP(TEXT(A2071,"0"),#REF!,9,FALSE),""))</f>
        <v/>
      </c>
      <c r="J2071" s="19" t="str">
        <f>IF(A2071="","",IFERROR(VLOOKUP(TEXT(A2071,"0"),#REF!,10,FALSE),""))</f>
        <v/>
      </c>
      <c r="K2071" s="18" t="str">
        <f>IFERROR(INDEX(#REF!,MATCH(A2071,#REF!,0)),"")</f>
        <v/>
      </c>
      <c r="L2071" s="58" t="str">
        <f>IFERROR(INDEX(SKU!E:E,MATCH(B2071,SKU!C:C,0)),"")</f>
        <v/>
      </c>
      <c r="M2071" s="56"/>
      <c r="R2071" t="str">
        <f>IF(COUNTIF(ROMANEIOS!K:K,A2071)&gt;0,J2071,"")</f>
        <v/>
      </c>
    </row>
    <row r="2072" spans="1:18" ht="15.75" customHeight="1" x14ac:dyDescent="0.25">
      <c r="A2072" s="42" t="str">
        <f>IFERROR(INDEX(NFS!F:F,MATCH(B2072,NFS!E:E,0)),"")</f>
        <v/>
      </c>
      <c r="E2072" s="11" t="str">
        <f>IF(B2072="","",COUNTIF(SKU!C:C,B2072))</f>
        <v/>
      </c>
      <c r="H2072" s="64" t="str">
        <f>IF(A2072="","",IFERROR(VLOOKUP(TEXT(A2072,"0"),#REF!,7,FALSE),""))</f>
        <v/>
      </c>
      <c r="I2072" s="17" t="str">
        <f>IF(A2072="","",IFERROR(VLOOKUP(TEXT(A2072,"0"),#REF!,9,FALSE),""))</f>
        <v/>
      </c>
      <c r="J2072" s="19" t="str">
        <f>IF(A2072="","",IFERROR(VLOOKUP(TEXT(A2072,"0"),#REF!,10,FALSE),""))</f>
        <v/>
      </c>
      <c r="K2072" s="18" t="str">
        <f>IFERROR(INDEX(#REF!,MATCH(A2072,#REF!,0)),"")</f>
        <v/>
      </c>
      <c r="L2072" s="58" t="str">
        <f>IFERROR(INDEX(SKU!E:E,MATCH(B2072,SKU!C:C,0)),"")</f>
        <v/>
      </c>
      <c r="M2072" s="56"/>
      <c r="R2072" t="str">
        <f>IF(COUNTIF(ROMANEIOS!K:K,A2072)&gt;0,J2072,"")</f>
        <v/>
      </c>
    </row>
    <row r="2073" spans="1:18" ht="15.75" customHeight="1" x14ac:dyDescent="0.25">
      <c r="A2073" s="42" t="str">
        <f>IFERROR(INDEX(NFS!F:F,MATCH(B2073,NFS!E:E,0)),"")</f>
        <v/>
      </c>
      <c r="E2073" s="11" t="str">
        <f>IF(B2073="","",COUNTIF(SKU!C:C,B2073))</f>
        <v/>
      </c>
      <c r="H2073" s="64" t="str">
        <f>IF(A2073="","",IFERROR(VLOOKUP(TEXT(A2073,"0"),#REF!,7,FALSE),""))</f>
        <v/>
      </c>
      <c r="I2073" s="17" t="str">
        <f>IF(A2073="","",IFERROR(VLOOKUP(TEXT(A2073,"0"),#REF!,9,FALSE),""))</f>
        <v/>
      </c>
      <c r="J2073" s="19" t="str">
        <f>IF(A2073="","",IFERROR(VLOOKUP(TEXT(A2073,"0"),#REF!,10,FALSE),""))</f>
        <v/>
      </c>
      <c r="K2073" s="18" t="str">
        <f>IFERROR(INDEX(#REF!,MATCH(A2073,#REF!,0)),"")</f>
        <v/>
      </c>
      <c r="L2073" s="58" t="str">
        <f>IFERROR(INDEX(SKU!E:E,MATCH(B2073,SKU!C:C,0)),"")</f>
        <v/>
      </c>
      <c r="M2073" s="56"/>
      <c r="R2073" t="str">
        <f>IF(COUNTIF(ROMANEIOS!K:K,A2073)&gt;0,J2073,"")</f>
        <v/>
      </c>
    </row>
    <row r="2074" spans="1:18" ht="15.75" customHeight="1" x14ac:dyDescent="0.25">
      <c r="A2074" s="42" t="str">
        <f>IFERROR(INDEX(NFS!F:F,MATCH(B2074,NFS!E:E,0)),"")</f>
        <v/>
      </c>
      <c r="E2074" s="11" t="str">
        <f>IF(B2074="","",COUNTIF(SKU!C:C,B2074))</f>
        <v/>
      </c>
      <c r="H2074" s="64" t="str">
        <f>IF(A2074="","",IFERROR(VLOOKUP(TEXT(A2074,"0"),#REF!,7,FALSE),""))</f>
        <v/>
      </c>
      <c r="I2074" s="17" t="str">
        <f>IF(A2074="","",IFERROR(VLOOKUP(TEXT(A2074,"0"),#REF!,9,FALSE),""))</f>
        <v/>
      </c>
      <c r="J2074" s="19" t="str">
        <f>IF(A2074="","",IFERROR(VLOOKUP(TEXT(A2074,"0"),#REF!,10,FALSE),""))</f>
        <v/>
      </c>
      <c r="K2074" s="18" t="str">
        <f>IFERROR(INDEX(#REF!,MATCH(A2074,#REF!,0)),"")</f>
        <v/>
      </c>
      <c r="L2074" s="58" t="str">
        <f>IFERROR(INDEX(SKU!E:E,MATCH(B2074,SKU!C:C,0)),"")</f>
        <v/>
      </c>
      <c r="M2074" s="56"/>
      <c r="R2074" t="str">
        <f>IF(COUNTIF(ROMANEIOS!K:K,A2074)&gt;0,J2074,"")</f>
        <v/>
      </c>
    </row>
    <row r="2075" spans="1:18" ht="15.75" customHeight="1" x14ac:dyDescent="0.25">
      <c r="A2075" s="42" t="str">
        <f>IFERROR(INDEX(NFS!F:F,MATCH(B2075,NFS!E:E,0)),"")</f>
        <v/>
      </c>
      <c r="E2075" s="11" t="str">
        <f>IF(B2075="","",COUNTIF(SKU!C:C,B2075))</f>
        <v/>
      </c>
      <c r="H2075" s="64" t="str">
        <f>IF(A2075="","",IFERROR(VLOOKUP(TEXT(A2075,"0"),#REF!,7,FALSE),""))</f>
        <v/>
      </c>
      <c r="I2075" s="17" t="str">
        <f>IF(A2075="","",IFERROR(VLOOKUP(TEXT(A2075,"0"),#REF!,9,FALSE),""))</f>
        <v/>
      </c>
      <c r="J2075" s="19" t="str">
        <f>IF(A2075="","",IFERROR(VLOOKUP(TEXT(A2075,"0"),#REF!,10,FALSE),""))</f>
        <v/>
      </c>
      <c r="K2075" s="18" t="str">
        <f>IFERROR(INDEX(#REF!,MATCH(A2075,#REF!,0)),"")</f>
        <v/>
      </c>
      <c r="L2075" s="58" t="str">
        <f>IFERROR(INDEX(SKU!E:E,MATCH(B2075,SKU!C:C,0)),"")</f>
        <v/>
      </c>
      <c r="M2075" s="56"/>
      <c r="R2075" t="str">
        <f>IF(COUNTIF(ROMANEIOS!K:K,A2075)&gt;0,J2075,"")</f>
        <v/>
      </c>
    </row>
    <row r="2076" spans="1:18" ht="15.75" customHeight="1" x14ac:dyDescent="0.25">
      <c r="A2076" s="42" t="str">
        <f>IFERROR(INDEX(NFS!F:F,MATCH(B2076,NFS!E:E,0)),"")</f>
        <v/>
      </c>
      <c r="E2076" s="11" t="str">
        <f>IF(B2076="","",COUNTIF(SKU!C:C,B2076))</f>
        <v/>
      </c>
      <c r="H2076" s="64" t="str">
        <f>IF(A2076="","",IFERROR(VLOOKUP(TEXT(A2076,"0"),#REF!,7,FALSE),""))</f>
        <v/>
      </c>
      <c r="I2076" s="17" t="str">
        <f>IF(A2076="","",IFERROR(VLOOKUP(TEXT(A2076,"0"),#REF!,9,FALSE),""))</f>
        <v/>
      </c>
      <c r="J2076" s="19" t="str">
        <f>IF(A2076="","",IFERROR(VLOOKUP(TEXT(A2076,"0"),#REF!,10,FALSE),""))</f>
        <v/>
      </c>
      <c r="K2076" s="18" t="str">
        <f>IFERROR(INDEX(#REF!,MATCH(A2076,#REF!,0)),"")</f>
        <v/>
      </c>
      <c r="L2076" s="58" t="str">
        <f>IFERROR(INDEX(SKU!E:E,MATCH(B2076,SKU!C:C,0)),"")</f>
        <v/>
      </c>
      <c r="M2076" s="56"/>
      <c r="R2076" t="str">
        <f>IF(COUNTIF(ROMANEIOS!K:K,A2076)&gt;0,J2076,"")</f>
        <v/>
      </c>
    </row>
    <row r="2077" spans="1:18" ht="15.75" customHeight="1" x14ac:dyDescent="0.25">
      <c r="A2077" s="42" t="str">
        <f>IFERROR(INDEX(NFS!F:F,MATCH(B2077,NFS!E:E,0)),"")</f>
        <v/>
      </c>
      <c r="E2077" s="11" t="str">
        <f>IF(B2077="","",COUNTIF(SKU!C:C,B2077))</f>
        <v/>
      </c>
      <c r="H2077" s="64" t="str">
        <f>IF(A2077="","",IFERROR(VLOOKUP(TEXT(A2077,"0"),#REF!,7,FALSE),""))</f>
        <v/>
      </c>
      <c r="I2077" s="17" t="str">
        <f>IF(A2077="","",IFERROR(VLOOKUP(TEXT(A2077,"0"),#REF!,9,FALSE),""))</f>
        <v/>
      </c>
      <c r="J2077" s="19" t="str">
        <f>IF(A2077="","",IFERROR(VLOOKUP(TEXT(A2077,"0"),#REF!,10,FALSE),""))</f>
        <v/>
      </c>
      <c r="K2077" s="18" t="str">
        <f>IFERROR(INDEX(#REF!,MATCH(A2077,#REF!,0)),"")</f>
        <v/>
      </c>
      <c r="L2077" s="58" t="str">
        <f>IFERROR(INDEX(SKU!E:E,MATCH(B2077,SKU!C:C,0)),"")</f>
        <v/>
      </c>
      <c r="M2077" s="56"/>
      <c r="R2077" t="str">
        <f>IF(COUNTIF(ROMANEIOS!K:K,A2077)&gt;0,J2077,"")</f>
        <v/>
      </c>
    </row>
    <row r="2078" spans="1:18" ht="15.75" customHeight="1" x14ac:dyDescent="0.25">
      <c r="A2078" s="42" t="str">
        <f>IFERROR(INDEX(NFS!F:F,MATCH(B2078,NFS!E:E,0)),"")</f>
        <v/>
      </c>
      <c r="E2078" s="11" t="str">
        <f>IF(B2078="","",COUNTIF(SKU!C:C,B2078))</f>
        <v/>
      </c>
      <c r="H2078" s="64" t="str">
        <f>IF(A2078="","",IFERROR(VLOOKUP(TEXT(A2078,"0"),#REF!,7,FALSE),""))</f>
        <v/>
      </c>
      <c r="I2078" s="17" t="str">
        <f>IF(A2078="","",IFERROR(VLOOKUP(TEXT(A2078,"0"),#REF!,9,FALSE),""))</f>
        <v/>
      </c>
      <c r="J2078" s="19" t="str">
        <f>IF(A2078="","",IFERROR(VLOOKUP(TEXT(A2078,"0"),#REF!,10,FALSE),""))</f>
        <v/>
      </c>
      <c r="K2078" s="18" t="str">
        <f>IFERROR(INDEX(#REF!,MATCH(A2078,#REF!,0)),"")</f>
        <v/>
      </c>
      <c r="L2078" s="58" t="str">
        <f>IFERROR(INDEX(SKU!E:E,MATCH(B2078,SKU!C:C,0)),"")</f>
        <v/>
      </c>
      <c r="M2078" s="56"/>
      <c r="R2078" t="str">
        <f>IF(COUNTIF(ROMANEIOS!K:K,A2078)&gt;0,J2078,"")</f>
        <v/>
      </c>
    </row>
    <row r="2079" spans="1:18" ht="15.75" customHeight="1" x14ac:dyDescent="0.25">
      <c r="A2079" s="42" t="str">
        <f>IFERROR(INDEX(NFS!F:F,MATCH(B2079,NFS!E:E,0)),"")</f>
        <v/>
      </c>
      <c r="E2079" s="11" t="str">
        <f>IF(B2079="","",COUNTIF(SKU!C:C,B2079))</f>
        <v/>
      </c>
      <c r="H2079" s="64" t="str">
        <f>IF(A2079="","",IFERROR(VLOOKUP(TEXT(A2079,"0"),#REF!,7,FALSE),""))</f>
        <v/>
      </c>
      <c r="I2079" s="17" t="str">
        <f>IF(A2079="","",IFERROR(VLOOKUP(TEXT(A2079,"0"),#REF!,9,FALSE),""))</f>
        <v/>
      </c>
      <c r="J2079" s="19" t="str">
        <f>IF(A2079="","",IFERROR(VLOOKUP(TEXT(A2079,"0"),#REF!,10,FALSE),""))</f>
        <v/>
      </c>
      <c r="K2079" s="18" t="str">
        <f>IFERROR(INDEX(#REF!,MATCH(A2079,#REF!,0)),"")</f>
        <v/>
      </c>
      <c r="L2079" s="58" t="str">
        <f>IFERROR(INDEX(SKU!E:E,MATCH(B2079,SKU!C:C,0)),"")</f>
        <v/>
      </c>
      <c r="M2079" s="56"/>
      <c r="R2079" t="str">
        <f>IF(COUNTIF(ROMANEIOS!K:K,A2079)&gt;0,J2079,"")</f>
        <v/>
      </c>
    </row>
    <row r="2080" spans="1:18" ht="15.75" customHeight="1" x14ac:dyDescent="0.25">
      <c r="A2080" s="42" t="str">
        <f>IFERROR(INDEX(NFS!F:F,MATCH(B2080,NFS!E:E,0)),"")</f>
        <v/>
      </c>
      <c r="E2080" s="11" t="str">
        <f>IF(B2080="","",COUNTIF(SKU!C:C,B2080))</f>
        <v/>
      </c>
      <c r="H2080" s="64" t="str">
        <f>IF(A2080="","",IFERROR(VLOOKUP(TEXT(A2080,"0"),#REF!,7,FALSE),""))</f>
        <v/>
      </c>
      <c r="I2080" s="17" t="str">
        <f>IF(A2080="","",IFERROR(VLOOKUP(TEXT(A2080,"0"),#REF!,9,FALSE),""))</f>
        <v/>
      </c>
      <c r="J2080" s="19" t="str">
        <f>IF(A2080="","",IFERROR(VLOOKUP(TEXT(A2080,"0"),#REF!,10,FALSE),""))</f>
        <v/>
      </c>
      <c r="K2080" s="18" t="str">
        <f>IFERROR(INDEX(#REF!,MATCH(A2080,#REF!,0)),"")</f>
        <v/>
      </c>
      <c r="L2080" s="58" t="str">
        <f>IFERROR(INDEX(SKU!E:E,MATCH(B2080,SKU!C:C,0)),"")</f>
        <v/>
      </c>
      <c r="M2080" s="56"/>
      <c r="R2080" t="str">
        <f>IF(COUNTIF(ROMANEIOS!K:K,A2080)&gt;0,J2080,"")</f>
        <v/>
      </c>
    </row>
    <row r="2081" spans="1:18" ht="15.75" customHeight="1" x14ac:dyDescent="0.25">
      <c r="A2081" s="42" t="str">
        <f>IFERROR(INDEX(NFS!F:F,MATCH(B2081,NFS!E:E,0)),"")</f>
        <v/>
      </c>
      <c r="E2081" s="11" t="str">
        <f>IF(B2081="","",COUNTIF(SKU!C:C,B2081))</f>
        <v/>
      </c>
      <c r="H2081" s="64" t="str">
        <f>IF(A2081="","",IFERROR(VLOOKUP(TEXT(A2081,"0"),#REF!,7,FALSE),""))</f>
        <v/>
      </c>
      <c r="I2081" s="17" t="str">
        <f>IF(A2081="","",IFERROR(VLOOKUP(TEXT(A2081,"0"),#REF!,9,FALSE),""))</f>
        <v/>
      </c>
      <c r="J2081" s="19" t="str">
        <f>IF(A2081="","",IFERROR(VLOOKUP(TEXT(A2081,"0"),#REF!,10,FALSE),""))</f>
        <v/>
      </c>
      <c r="K2081" s="18" t="str">
        <f>IFERROR(INDEX(#REF!,MATCH(A2081,#REF!,0)),"")</f>
        <v/>
      </c>
      <c r="L2081" s="58" t="str">
        <f>IFERROR(INDEX(SKU!E:E,MATCH(B2081,SKU!C:C,0)),"")</f>
        <v/>
      </c>
      <c r="M2081" s="56"/>
      <c r="R2081" t="str">
        <f>IF(COUNTIF(ROMANEIOS!K:K,A2081)&gt;0,J2081,"")</f>
        <v/>
      </c>
    </row>
    <row r="2082" spans="1:18" ht="15.75" customHeight="1" x14ac:dyDescent="0.25">
      <c r="A2082" s="42" t="str">
        <f>IFERROR(INDEX(NFS!F:F,MATCH(B2082,NFS!E:E,0)),"")</f>
        <v/>
      </c>
      <c r="E2082" s="11" t="str">
        <f>IF(B2082="","",COUNTIF(SKU!C:C,B2082))</f>
        <v/>
      </c>
      <c r="H2082" s="64" t="str">
        <f>IF(A2082="","",IFERROR(VLOOKUP(TEXT(A2082,"0"),#REF!,7,FALSE),""))</f>
        <v/>
      </c>
      <c r="I2082" s="17" t="str">
        <f>IF(A2082="","",IFERROR(VLOOKUP(TEXT(A2082,"0"),#REF!,9,FALSE),""))</f>
        <v/>
      </c>
      <c r="J2082" s="19" t="str">
        <f>IF(A2082="","",IFERROR(VLOOKUP(TEXT(A2082,"0"),#REF!,10,FALSE),""))</f>
        <v/>
      </c>
      <c r="K2082" s="18" t="str">
        <f>IFERROR(INDEX(#REF!,MATCH(A2082,#REF!,0)),"")</f>
        <v/>
      </c>
      <c r="L2082" s="58" t="str">
        <f>IFERROR(INDEX(SKU!E:E,MATCH(B2082,SKU!C:C,0)),"")</f>
        <v/>
      </c>
      <c r="M2082" s="56"/>
      <c r="R2082" t="str">
        <f>IF(COUNTIF(ROMANEIOS!K:K,A2082)&gt;0,J2082,"")</f>
        <v/>
      </c>
    </row>
    <row r="2083" spans="1:18" ht="15.75" customHeight="1" x14ac:dyDescent="0.25">
      <c r="A2083" s="42" t="str">
        <f>IFERROR(INDEX(NFS!F:F,MATCH(B2083,NFS!E:E,0)),"")</f>
        <v/>
      </c>
      <c r="E2083" s="11" t="str">
        <f>IF(B2083="","",COUNTIF(SKU!C:C,B2083))</f>
        <v/>
      </c>
      <c r="H2083" s="64" t="str">
        <f>IF(A2083="","",IFERROR(VLOOKUP(TEXT(A2083,"0"),#REF!,7,FALSE),""))</f>
        <v/>
      </c>
      <c r="I2083" s="17" t="str">
        <f>IF(A2083="","",IFERROR(VLOOKUP(TEXT(A2083,"0"),#REF!,9,FALSE),""))</f>
        <v/>
      </c>
      <c r="J2083" s="19" t="str">
        <f>IF(A2083="","",IFERROR(VLOOKUP(TEXT(A2083,"0"),#REF!,10,FALSE),""))</f>
        <v/>
      </c>
      <c r="K2083" s="18" t="str">
        <f>IFERROR(INDEX(#REF!,MATCH(A2083,#REF!,0)),"")</f>
        <v/>
      </c>
      <c r="L2083" s="58" t="str">
        <f>IFERROR(INDEX(SKU!E:E,MATCH(B2083,SKU!C:C,0)),"")</f>
        <v/>
      </c>
      <c r="M2083" s="56"/>
      <c r="R2083" t="str">
        <f>IF(COUNTIF(ROMANEIOS!K:K,A2083)&gt;0,J2083,"")</f>
        <v/>
      </c>
    </row>
    <row r="2084" spans="1:18" ht="15.75" customHeight="1" x14ac:dyDescent="0.25">
      <c r="A2084" s="42" t="str">
        <f>IFERROR(INDEX(NFS!F:F,MATCH(B2084,NFS!E:E,0)),"")</f>
        <v/>
      </c>
      <c r="E2084" s="11" t="str">
        <f>IF(B2084="","",COUNTIF(SKU!C:C,B2084))</f>
        <v/>
      </c>
      <c r="H2084" s="64" t="str">
        <f>IF(A2084="","",IFERROR(VLOOKUP(TEXT(A2084,"0"),#REF!,7,FALSE),""))</f>
        <v/>
      </c>
      <c r="I2084" s="17" t="str">
        <f>IF(A2084="","",IFERROR(VLOOKUP(TEXT(A2084,"0"),#REF!,9,FALSE),""))</f>
        <v/>
      </c>
      <c r="J2084" s="19" t="str">
        <f>IF(A2084="","",IFERROR(VLOOKUP(TEXT(A2084,"0"),#REF!,10,FALSE),""))</f>
        <v/>
      </c>
      <c r="K2084" s="18" t="str">
        <f>IFERROR(INDEX(#REF!,MATCH(A2084,#REF!,0)),"")</f>
        <v/>
      </c>
      <c r="L2084" s="58" t="str">
        <f>IFERROR(INDEX(SKU!E:E,MATCH(B2084,SKU!C:C,0)),"")</f>
        <v/>
      </c>
      <c r="M2084" s="56"/>
      <c r="R2084" t="str">
        <f>IF(COUNTIF(ROMANEIOS!K:K,A2084)&gt;0,J2084,"")</f>
        <v/>
      </c>
    </row>
    <row r="2085" spans="1:18" ht="15.75" customHeight="1" x14ac:dyDescent="0.25">
      <c r="A2085" s="42" t="str">
        <f>IFERROR(INDEX(NFS!F:F,MATCH(B2085,NFS!E:E,0)),"")</f>
        <v/>
      </c>
      <c r="E2085" s="11" t="str">
        <f>IF(B2085="","",COUNTIF(SKU!C:C,B2085))</f>
        <v/>
      </c>
      <c r="H2085" s="64" t="str">
        <f>IF(A2085="","",IFERROR(VLOOKUP(TEXT(A2085,"0"),#REF!,7,FALSE),""))</f>
        <v/>
      </c>
      <c r="I2085" s="17" t="str">
        <f>IF(A2085="","",IFERROR(VLOOKUP(TEXT(A2085,"0"),#REF!,9,FALSE),""))</f>
        <v/>
      </c>
      <c r="J2085" s="19" t="str">
        <f>IF(A2085="","",IFERROR(VLOOKUP(TEXT(A2085,"0"),#REF!,10,FALSE),""))</f>
        <v/>
      </c>
      <c r="K2085" s="18" t="str">
        <f>IFERROR(INDEX(#REF!,MATCH(A2085,#REF!,0)),"")</f>
        <v/>
      </c>
      <c r="L2085" s="58" t="str">
        <f>IFERROR(INDEX(SKU!E:E,MATCH(B2085,SKU!C:C,0)),"")</f>
        <v/>
      </c>
      <c r="M2085" s="56"/>
      <c r="R2085" t="str">
        <f>IF(COUNTIF(ROMANEIOS!K:K,A2085)&gt;0,J2085,"")</f>
        <v/>
      </c>
    </row>
    <row r="2086" spans="1:18" ht="15.75" customHeight="1" x14ac:dyDescent="0.25">
      <c r="A2086" s="42" t="str">
        <f>IFERROR(INDEX(NFS!F:F,MATCH(B2086,NFS!E:E,0)),"")</f>
        <v/>
      </c>
      <c r="E2086" s="11" t="str">
        <f>IF(B2086="","",COUNTIF(SKU!C:C,B2086))</f>
        <v/>
      </c>
      <c r="H2086" s="64" t="str">
        <f>IF(A2086="","",IFERROR(VLOOKUP(TEXT(A2086,"0"),#REF!,7,FALSE),""))</f>
        <v/>
      </c>
      <c r="I2086" s="17" t="str">
        <f>IF(A2086="","",IFERROR(VLOOKUP(TEXT(A2086,"0"),#REF!,9,FALSE),""))</f>
        <v/>
      </c>
      <c r="J2086" s="19" t="str">
        <f>IF(A2086="","",IFERROR(VLOOKUP(TEXT(A2086,"0"),#REF!,10,FALSE),""))</f>
        <v/>
      </c>
      <c r="K2086" s="18" t="str">
        <f>IFERROR(INDEX(#REF!,MATCH(A2086,#REF!,0)),"")</f>
        <v/>
      </c>
      <c r="L2086" s="58" t="str">
        <f>IFERROR(INDEX(SKU!E:E,MATCH(B2086,SKU!C:C,0)),"")</f>
        <v/>
      </c>
      <c r="M2086" s="56"/>
      <c r="R2086" t="str">
        <f>IF(COUNTIF(ROMANEIOS!K:K,A2086)&gt;0,J2086,"")</f>
        <v/>
      </c>
    </row>
    <row r="2087" spans="1:18" ht="15.75" customHeight="1" x14ac:dyDescent="0.25">
      <c r="A2087" s="42" t="str">
        <f>IFERROR(INDEX(NFS!F:F,MATCH(B2087,NFS!E:E,0)),"")</f>
        <v/>
      </c>
      <c r="E2087" s="11" t="str">
        <f>IF(B2087="","",COUNTIF(SKU!C:C,B2087))</f>
        <v/>
      </c>
      <c r="H2087" s="64" t="str">
        <f>IF(A2087="","",IFERROR(VLOOKUP(TEXT(A2087,"0"),#REF!,7,FALSE),""))</f>
        <v/>
      </c>
      <c r="I2087" s="17" t="str">
        <f>IF(A2087="","",IFERROR(VLOOKUP(TEXT(A2087,"0"),#REF!,9,FALSE),""))</f>
        <v/>
      </c>
      <c r="J2087" s="19" t="str">
        <f>IF(A2087="","",IFERROR(VLOOKUP(TEXT(A2087,"0"),#REF!,10,FALSE),""))</f>
        <v/>
      </c>
      <c r="K2087" s="18" t="str">
        <f>IFERROR(INDEX(#REF!,MATCH(A2087,#REF!,0)),"")</f>
        <v/>
      </c>
      <c r="L2087" s="58" t="str">
        <f>IFERROR(INDEX(SKU!E:E,MATCH(B2087,SKU!C:C,0)),"")</f>
        <v/>
      </c>
      <c r="M2087" s="56"/>
      <c r="R2087" t="str">
        <f>IF(COUNTIF(ROMANEIOS!K:K,A2087)&gt;0,J2087,"")</f>
        <v/>
      </c>
    </row>
    <row r="2088" spans="1:18" ht="15.75" customHeight="1" x14ac:dyDescent="0.25">
      <c r="A2088" s="42" t="str">
        <f>IFERROR(INDEX(NFS!F:F,MATCH(B2088,NFS!E:E,0)),"")</f>
        <v/>
      </c>
      <c r="E2088" s="11" t="str">
        <f>IF(B2088="","",COUNTIF(SKU!C:C,B2088))</f>
        <v/>
      </c>
      <c r="H2088" s="64" t="str">
        <f>IF(A2088="","",IFERROR(VLOOKUP(TEXT(A2088,"0"),#REF!,7,FALSE),""))</f>
        <v/>
      </c>
      <c r="I2088" s="17" t="str">
        <f>IF(A2088="","",IFERROR(VLOOKUP(TEXT(A2088,"0"),#REF!,9,FALSE),""))</f>
        <v/>
      </c>
      <c r="J2088" s="19" t="str">
        <f>IF(A2088="","",IFERROR(VLOOKUP(TEXT(A2088,"0"),#REF!,10,FALSE),""))</f>
        <v/>
      </c>
      <c r="K2088" s="18" t="str">
        <f>IFERROR(INDEX(#REF!,MATCH(A2088,#REF!,0)),"")</f>
        <v/>
      </c>
      <c r="L2088" s="58" t="str">
        <f>IFERROR(INDEX(SKU!E:E,MATCH(B2088,SKU!C:C,0)),"")</f>
        <v/>
      </c>
      <c r="M2088" s="56"/>
      <c r="R2088" t="str">
        <f>IF(COUNTIF(ROMANEIOS!K:K,A2088)&gt;0,J2088,"")</f>
        <v/>
      </c>
    </row>
    <row r="2089" spans="1:18" ht="15.75" customHeight="1" x14ac:dyDescent="0.25">
      <c r="A2089" s="42" t="str">
        <f>IFERROR(INDEX(NFS!F:F,MATCH(B2089,NFS!E:E,0)),"")</f>
        <v/>
      </c>
      <c r="E2089" s="11" t="str">
        <f>IF(B2089="","",COUNTIF(SKU!C:C,B2089))</f>
        <v/>
      </c>
      <c r="H2089" s="64" t="str">
        <f>IF(A2089="","",IFERROR(VLOOKUP(TEXT(A2089,"0"),#REF!,7,FALSE),""))</f>
        <v/>
      </c>
      <c r="I2089" s="17" t="str">
        <f>IF(A2089="","",IFERROR(VLOOKUP(TEXT(A2089,"0"),#REF!,9,FALSE),""))</f>
        <v/>
      </c>
      <c r="J2089" s="19" t="str">
        <f>IF(A2089="","",IFERROR(VLOOKUP(TEXT(A2089,"0"),#REF!,10,FALSE),""))</f>
        <v/>
      </c>
      <c r="K2089" s="18" t="str">
        <f>IFERROR(INDEX(#REF!,MATCH(A2089,#REF!,0)),"")</f>
        <v/>
      </c>
      <c r="L2089" s="58" t="str">
        <f>IFERROR(INDEX(SKU!E:E,MATCH(B2089,SKU!C:C,0)),"")</f>
        <v/>
      </c>
      <c r="M2089" s="56"/>
      <c r="R2089" t="str">
        <f>IF(COUNTIF(ROMANEIOS!K:K,A2089)&gt;0,J2089,"")</f>
        <v/>
      </c>
    </row>
    <row r="2090" spans="1:18" ht="15.75" customHeight="1" x14ac:dyDescent="0.25">
      <c r="A2090" s="42" t="str">
        <f>IFERROR(INDEX(NFS!F:F,MATCH(B2090,NFS!E:E,0)),"")</f>
        <v/>
      </c>
      <c r="E2090" s="11" t="str">
        <f>IF(B2090="","",COUNTIF(SKU!C:C,B2090))</f>
        <v/>
      </c>
      <c r="H2090" s="64" t="str">
        <f>IF(A2090="","",IFERROR(VLOOKUP(TEXT(A2090,"0"),#REF!,7,FALSE),""))</f>
        <v/>
      </c>
      <c r="I2090" s="17" t="str">
        <f>IF(A2090="","",IFERROR(VLOOKUP(TEXT(A2090,"0"),#REF!,9,FALSE),""))</f>
        <v/>
      </c>
      <c r="J2090" s="19" t="str">
        <f>IF(A2090="","",IFERROR(VLOOKUP(TEXT(A2090,"0"),#REF!,10,FALSE),""))</f>
        <v/>
      </c>
      <c r="K2090" s="18" t="str">
        <f>IFERROR(INDEX(#REF!,MATCH(A2090,#REF!,0)),"")</f>
        <v/>
      </c>
      <c r="L2090" s="58" t="str">
        <f>IFERROR(INDEX(SKU!E:E,MATCH(B2090,SKU!C:C,0)),"")</f>
        <v/>
      </c>
      <c r="M2090" s="56"/>
      <c r="R2090" t="str">
        <f>IF(COUNTIF(ROMANEIOS!K:K,A2090)&gt;0,J2090,"")</f>
        <v/>
      </c>
    </row>
    <row r="2091" spans="1:18" ht="15.75" customHeight="1" x14ac:dyDescent="0.25">
      <c r="A2091" s="42" t="str">
        <f>IFERROR(INDEX(NFS!F:F,MATCH(B2091,NFS!E:E,0)),"")</f>
        <v/>
      </c>
      <c r="E2091" s="11" t="str">
        <f>IF(B2091="","",COUNTIF(SKU!C:C,B2091))</f>
        <v/>
      </c>
      <c r="H2091" s="64" t="str">
        <f>IF(A2091="","",IFERROR(VLOOKUP(TEXT(A2091,"0"),#REF!,7,FALSE),""))</f>
        <v/>
      </c>
      <c r="I2091" s="17" t="str">
        <f>IF(A2091="","",IFERROR(VLOOKUP(TEXT(A2091,"0"),#REF!,9,FALSE),""))</f>
        <v/>
      </c>
      <c r="J2091" s="19" t="str">
        <f>IF(A2091="","",IFERROR(VLOOKUP(TEXT(A2091,"0"),#REF!,10,FALSE),""))</f>
        <v/>
      </c>
      <c r="K2091" s="18" t="str">
        <f>IFERROR(INDEX(#REF!,MATCH(A2091,#REF!,0)),"")</f>
        <v/>
      </c>
      <c r="L2091" s="58" t="str">
        <f>IFERROR(INDEX(SKU!E:E,MATCH(B2091,SKU!C:C,0)),"")</f>
        <v/>
      </c>
      <c r="M2091" s="56"/>
      <c r="R2091" t="str">
        <f>IF(COUNTIF(ROMANEIOS!K:K,A2091)&gt;0,J2091,"")</f>
        <v/>
      </c>
    </row>
    <row r="2092" spans="1:18" ht="15.75" customHeight="1" x14ac:dyDescent="0.25">
      <c r="A2092" s="42" t="str">
        <f>IFERROR(INDEX(NFS!F:F,MATCH(B2092,NFS!E:E,0)),"")</f>
        <v/>
      </c>
      <c r="E2092" s="11" t="str">
        <f>IF(B2092="","",COUNTIF(SKU!C:C,B2092))</f>
        <v/>
      </c>
      <c r="H2092" s="64" t="str">
        <f>IF(A2092="","",IFERROR(VLOOKUP(TEXT(A2092,"0"),#REF!,7,FALSE),""))</f>
        <v/>
      </c>
      <c r="I2092" s="17" t="str">
        <f>IF(A2092="","",IFERROR(VLOOKUP(TEXT(A2092,"0"),#REF!,9,FALSE),""))</f>
        <v/>
      </c>
      <c r="J2092" s="19" t="str">
        <f>IF(A2092="","",IFERROR(VLOOKUP(TEXT(A2092,"0"),#REF!,10,FALSE),""))</f>
        <v/>
      </c>
      <c r="K2092" s="18" t="str">
        <f>IFERROR(INDEX(#REF!,MATCH(A2092,#REF!,0)),"")</f>
        <v/>
      </c>
      <c r="L2092" s="58" t="str">
        <f>IFERROR(INDEX(SKU!E:E,MATCH(B2092,SKU!C:C,0)),"")</f>
        <v/>
      </c>
      <c r="M2092" s="56"/>
      <c r="R2092" t="str">
        <f>IF(COUNTIF(ROMANEIOS!K:K,A2092)&gt;0,J2092,"")</f>
        <v/>
      </c>
    </row>
    <row r="2093" spans="1:18" ht="15.75" customHeight="1" x14ac:dyDescent="0.25">
      <c r="A2093" s="42" t="str">
        <f>IFERROR(INDEX(NFS!F:F,MATCH(B2093,NFS!E:E,0)),"")</f>
        <v/>
      </c>
      <c r="E2093" s="11" t="str">
        <f>IF(B2093="","",COUNTIF(SKU!C:C,B2093))</f>
        <v/>
      </c>
      <c r="H2093" s="64" t="str">
        <f>IF(A2093="","",IFERROR(VLOOKUP(TEXT(A2093,"0"),#REF!,7,FALSE),""))</f>
        <v/>
      </c>
      <c r="I2093" s="17" t="str">
        <f>IF(A2093="","",IFERROR(VLOOKUP(TEXT(A2093,"0"),#REF!,9,FALSE),""))</f>
        <v/>
      </c>
      <c r="J2093" s="19" t="str">
        <f>IF(A2093="","",IFERROR(VLOOKUP(TEXT(A2093,"0"),#REF!,10,FALSE),""))</f>
        <v/>
      </c>
      <c r="K2093" s="18" t="str">
        <f>IFERROR(INDEX(#REF!,MATCH(A2093,#REF!,0)),"")</f>
        <v/>
      </c>
      <c r="L2093" s="58" t="str">
        <f>IFERROR(INDEX(SKU!E:E,MATCH(B2093,SKU!C:C,0)),"")</f>
        <v/>
      </c>
      <c r="M2093" s="56"/>
      <c r="R2093" t="str">
        <f>IF(COUNTIF(ROMANEIOS!K:K,A2093)&gt;0,J2093,"")</f>
        <v/>
      </c>
    </row>
    <row r="2094" spans="1:18" ht="15.75" customHeight="1" x14ac:dyDescent="0.25">
      <c r="A2094" s="42" t="str">
        <f>IFERROR(INDEX(NFS!F:F,MATCH(B2094,NFS!E:E,0)),"")</f>
        <v/>
      </c>
      <c r="E2094" s="11" t="str">
        <f>IF(B2094="","",COUNTIF(SKU!C:C,B2094))</f>
        <v/>
      </c>
      <c r="H2094" s="64" t="str">
        <f>IF(A2094="","",IFERROR(VLOOKUP(TEXT(A2094,"0"),#REF!,7,FALSE),""))</f>
        <v/>
      </c>
      <c r="I2094" s="17" t="str">
        <f>IF(A2094="","",IFERROR(VLOOKUP(TEXT(A2094,"0"),#REF!,9,FALSE),""))</f>
        <v/>
      </c>
      <c r="J2094" s="19" t="str">
        <f>IF(A2094="","",IFERROR(VLOOKUP(TEXT(A2094,"0"),#REF!,10,FALSE),""))</f>
        <v/>
      </c>
      <c r="K2094" s="18" t="str">
        <f>IFERROR(INDEX(#REF!,MATCH(A2094,#REF!,0)),"")</f>
        <v/>
      </c>
      <c r="L2094" s="58" t="str">
        <f>IFERROR(INDEX(SKU!E:E,MATCH(B2094,SKU!C:C,0)),"")</f>
        <v/>
      </c>
      <c r="M2094" s="56"/>
      <c r="R2094" t="str">
        <f>IF(COUNTIF(ROMANEIOS!K:K,A2094)&gt;0,J2094,"")</f>
        <v/>
      </c>
    </row>
    <row r="2095" spans="1:18" ht="15.75" customHeight="1" x14ac:dyDescent="0.25">
      <c r="A2095" s="42" t="str">
        <f>IFERROR(INDEX(NFS!F:F,MATCH(B2095,NFS!E:E,0)),"")</f>
        <v/>
      </c>
      <c r="E2095" s="11" t="str">
        <f>IF(B2095="","",COUNTIF(SKU!C:C,B2095))</f>
        <v/>
      </c>
      <c r="H2095" s="64" t="str">
        <f>IF(A2095="","",IFERROR(VLOOKUP(TEXT(A2095,"0"),#REF!,7,FALSE),""))</f>
        <v/>
      </c>
      <c r="I2095" s="17" t="str">
        <f>IF(A2095="","",IFERROR(VLOOKUP(TEXT(A2095,"0"),#REF!,9,FALSE),""))</f>
        <v/>
      </c>
      <c r="J2095" s="19" t="str">
        <f>IF(A2095="","",IFERROR(VLOOKUP(TEXT(A2095,"0"),#REF!,10,FALSE),""))</f>
        <v/>
      </c>
      <c r="K2095" s="18" t="str">
        <f>IFERROR(INDEX(#REF!,MATCH(A2095,#REF!,0)),"")</f>
        <v/>
      </c>
      <c r="L2095" s="58" t="str">
        <f>IFERROR(INDEX(SKU!E:E,MATCH(B2095,SKU!C:C,0)),"")</f>
        <v/>
      </c>
      <c r="M2095" s="56"/>
      <c r="R2095" t="str">
        <f>IF(COUNTIF(ROMANEIOS!K:K,A2095)&gt;0,J2095,"")</f>
        <v/>
      </c>
    </row>
    <row r="2096" spans="1:18" ht="15.75" customHeight="1" x14ac:dyDescent="0.25">
      <c r="A2096" s="42" t="str">
        <f>IFERROR(INDEX(NFS!F:F,MATCH(B2096,NFS!E:E,0)),"")</f>
        <v/>
      </c>
      <c r="E2096" s="11" t="str">
        <f>IF(B2096="","",COUNTIF(SKU!C:C,B2096))</f>
        <v/>
      </c>
      <c r="H2096" s="64" t="str">
        <f>IF(A2096="","",IFERROR(VLOOKUP(TEXT(A2096,"0"),#REF!,7,FALSE),""))</f>
        <v/>
      </c>
      <c r="I2096" s="17" t="str">
        <f>IF(A2096="","",IFERROR(VLOOKUP(TEXT(A2096,"0"),#REF!,9,FALSE),""))</f>
        <v/>
      </c>
      <c r="J2096" s="19" t="str">
        <f>IF(A2096="","",IFERROR(VLOOKUP(TEXT(A2096,"0"),#REF!,10,FALSE),""))</f>
        <v/>
      </c>
      <c r="K2096" s="18" t="str">
        <f>IFERROR(INDEX(#REF!,MATCH(A2096,#REF!,0)),"")</f>
        <v/>
      </c>
      <c r="L2096" s="58" t="str">
        <f>IFERROR(INDEX(SKU!E:E,MATCH(B2096,SKU!C:C,0)),"")</f>
        <v/>
      </c>
      <c r="M2096" s="56"/>
      <c r="R2096" t="str">
        <f>IF(COUNTIF(ROMANEIOS!K:K,A2096)&gt;0,J2096,"")</f>
        <v/>
      </c>
    </row>
    <row r="2097" spans="1:18" ht="15.75" customHeight="1" x14ac:dyDescent="0.25">
      <c r="A2097" s="42" t="str">
        <f>IFERROR(INDEX(NFS!F:F,MATCH(B2097,NFS!E:E,0)),"")</f>
        <v/>
      </c>
      <c r="E2097" s="11" t="str">
        <f>IF(B2097="","",COUNTIF(SKU!C:C,B2097))</f>
        <v/>
      </c>
      <c r="H2097" s="64" t="str">
        <f>IF(A2097="","",IFERROR(VLOOKUP(TEXT(A2097,"0"),#REF!,7,FALSE),""))</f>
        <v/>
      </c>
      <c r="I2097" s="17" t="str">
        <f>IF(A2097="","",IFERROR(VLOOKUP(TEXT(A2097,"0"),#REF!,9,FALSE),""))</f>
        <v/>
      </c>
      <c r="J2097" s="19" t="str">
        <f>IF(A2097="","",IFERROR(VLOOKUP(TEXT(A2097,"0"),#REF!,10,FALSE),""))</f>
        <v/>
      </c>
      <c r="K2097" s="18" t="str">
        <f>IFERROR(INDEX(#REF!,MATCH(A2097,#REF!,0)),"")</f>
        <v/>
      </c>
      <c r="L2097" s="58" t="str">
        <f>IFERROR(INDEX(SKU!E:E,MATCH(B2097,SKU!C:C,0)),"")</f>
        <v/>
      </c>
      <c r="M2097" s="56"/>
      <c r="R2097" t="str">
        <f>IF(COUNTIF(ROMANEIOS!K:K,A2097)&gt;0,J2097,"")</f>
        <v/>
      </c>
    </row>
    <row r="2098" spans="1:18" ht="15.75" customHeight="1" x14ac:dyDescent="0.25">
      <c r="A2098" s="42" t="str">
        <f>IFERROR(INDEX(NFS!F:F,MATCH(B2098,NFS!E:E,0)),"")</f>
        <v/>
      </c>
      <c r="E2098" s="11" t="str">
        <f>IF(B2098="","",COUNTIF(SKU!C:C,B2098))</f>
        <v/>
      </c>
      <c r="H2098" s="64" t="str">
        <f>IF(A2098="","",IFERROR(VLOOKUP(TEXT(A2098,"0"),#REF!,7,FALSE),""))</f>
        <v/>
      </c>
      <c r="I2098" s="17" t="str">
        <f>IF(A2098="","",IFERROR(VLOOKUP(TEXT(A2098,"0"),#REF!,9,FALSE),""))</f>
        <v/>
      </c>
      <c r="J2098" s="19" t="str">
        <f>IF(A2098="","",IFERROR(VLOOKUP(TEXT(A2098,"0"),#REF!,10,FALSE),""))</f>
        <v/>
      </c>
      <c r="K2098" s="18" t="str">
        <f>IFERROR(INDEX(#REF!,MATCH(A2098,#REF!,0)),"")</f>
        <v/>
      </c>
      <c r="L2098" s="58" t="str">
        <f>IFERROR(INDEX(SKU!E:E,MATCH(B2098,SKU!C:C,0)),"")</f>
        <v/>
      </c>
      <c r="M2098" s="56"/>
      <c r="R2098" t="str">
        <f>IF(COUNTIF(ROMANEIOS!K:K,A2098)&gt;0,J2098,"")</f>
        <v/>
      </c>
    </row>
    <row r="2099" spans="1:18" ht="15.75" customHeight="1" x14ac:dyDescent="0.25">
      <c r="A2099" s="42" t="str">
        <f>IFERROR(INDEX(NFS!F:F,MATCH(B2099,NFS!E:E,0)),"")</f>
        <v/>
      </c>
      <c r="E2099" s="11" t="str">
        <f>IF(B2099="","",COUNTIF(SKU!C:C,B2099))</f>
        <v/>
      </c>
      <c r="H2099" s="64" t="str">
        <f>IF(A2099="","",IFERROR(VLOOKUP(TEXT(A2099,"0"),#REF!,7,FALSE),""))</f>
        <v/>
      </c>
      <c r="I2099" s="17" t="str">
        <f>IF(A2099="","",IFERROR(VLOOKUP(TEXT(A2099,"0"),#REF!,9,FALSE),""))</f>
        <v/>
      </c>
      <c r="J2099" s="19" t="str">
        <f>IF(A2099="","",IFERROR(VLOOKUP(TEXT(A2099,"0"),#REF!,10,FALSE),""))</f>
        <v/>
      </c>
      <c r="K2099" s="18" t="str">
        <f>IFERROR(INDEX(#REF!,MATCH(A2099,#REF!,0)),"")</f>
        <v/>
      </c>
      <c r="L2099" s="58" t="str">
        <f>IFERROR(INDEX(SKU!E:E,MATCH(B2099,SKU!C:C,0)),"")</f>
        <v/>
      </c>
      <c r="M2099" s="56"/>
      <c r="R2099" t="str">
        <f>IF(COUNTIF(ROMANEIOS!K:K,A2099)&gt;0,J2099,"")</f>
        <v/>
      </c>
    </row>
    <row r="2100" spans="1:18" ht="15.75" customHeight="1" x14ac:dyDescent="0.25">
      <c r="A2100" s="42" t="str">
        <f>IFERROR(INDEX(NFS!F:F,MATCH(B2100,NFS!E:E,0)),"")</f>
        <v/>
      </c>
      <c r="E2100" s="11" t="str">
        <f>IF(B2100="","",COUNTIF(SKU!C:C,B2100))</f>
        <v/>
      </c>
      <c r="H2100" s="64" t="str">
        <f>IF(A2100="","",IFERROR(VLOOKUP(TEXT(A2100,"0"),#REF!,7,FALSE),""))</f>
        <v/>
      </c>
      <c r="I2100" s="17" t="str">
        <f>IF(A2100="","",IFERROR(VLOOKUP(TEXT(A2100,"0"),#REF!,9,FALSE),""))</f>
        <v/>
      </c>
      <c r="J2100" s="19" t="str">
        <f>IF(A2100="","",IFERROR(VLOOKUP(TEXT(A2100,"0"),#REF!,10,FALSE),""))</f>
        <v/>
      </c>
      <c r="K2100" s="18" t="str">
        <f>IFERROR(INDEX(#REF!,MATCH(A2100,#REF!,0)),"")</f>
        <v/>
      </c>
      <c r="L2100" s="58" t="str">
        <f>IFERROR(INDEX(SKU!E:E,MATCH(B2100,SKU!C:C,0)),"")</f>
        <v/>
      </c>
      <c r="M2100" s="56"/>
      <c r="R2100" t="str">
        <f>IF(COUNTIF(ROMANEIOS!K:K,A2100)&gt;0,J2100,"")</f>
        <v/>
      </c>
    </row>
    <row r="2101" spans="1:18" ht="15.75" customHeight="1" x14ac:dyDescent="0.25">
      <c r="A2101" s="42" t="str">
        <f>IFERROR(INDEX(NFS!F:F,MATCH(B2101,NFS!E:E,0)),"")</f>
        <v/>
      </c>
      <c r="E2101" s="11" t="str">
        <f>IF(B2101="","",COUNTIF(SKU!C:C,B2101))</f>
        <v/>
      </c>
      <c r="H2101" s="64" t="str">
        <f>IF(A2101="","",IFERROR(VLOOKUP(TEXT(A2101,"0"),#REF!,7,FALSE),""))</f>
        <v/>
      </c>
      <c r="I2101" s="17" t="str">
        <f>IF(A2101="","",IFERROR(VLOOKUP(TEXT(A2101,"0"),#REF!,9,FALSE),""))</f>
        <v/>
      </c>
      <c r="J2101" s="19" t="str">
        <f>IF(A2101="","",IFERROR(VLOOKUP(TEXT(A2101,"0"),#REF!,10,FALSE),""))</f>
        <v/>
      </c>
      <c r="K2101" s="18" t="str">
        <f>IFERROR(INDEX(#REF!,MATCH(A2101,#REF!,0)),"")</f>
        <v/>
      </c>
      <c r="L2101" s="58" t="str">
        <f>IFERROR(INDEX(SKU!E:E,MATCH(B2101,SKU!C:C,0)),"")</f>
        <v/>
      </c>
      <c r="M2101" s="56"/>
      <c r="R2101" t="str">
        <f>IF(COUNTIF(ROMANEIOS!K:K,A2101)&gt;0,J2101,"")</f>
        <v/>
      </c>
    </row>
    <row r="2102" spans="1:18" ht="15.75" customHeight="1" x14ac:dyDescent="0.25">
      <c r="A2102" s="42" t="str">
        <f>IFERROR(INDEX(NFS!F:F,MATCH(B2102,NFS!E:E,0)),"")</f>
        <v/>
      </c>
      <c r="E2102" s="11" t="str">
        <f>IF(B2102="","",COUNTIF(SKU!C:C,B2102))</f>
        <v/>
      </c>
      <c r="H2102" s="64" t="str">
        <f>IF(A2102="","",IFERROR(VLOOKUP(TEXT(A2102,"0"),#REF!,7,FALSE),""))</f>
        <v/>
      </c>
      <c r="I2102" s="17" t="str">
        <f>IF(A2102="","",IFERROR(VLOOKUP(TEXT(A2102,"0"),#REF!,9,FALSE),""))</f>
        <v/>
      </c>
      <c r="J2102" s="19" t="str">
        <f>IF(A2102="","",IFERROR(VLOOKUP(TEXT(A2102,"0"),#REF!,10,FALSE),""))</f>
        <v/>
      </c>
      <c r="K2102" s="18" t="str">
        <f>IFERROR(INDEX(#REF!,MATCH(A2102,#REF!,0)),"")</f>
        <v/>
      </c>
      <c r="L2102" s="58" t="str">
        <f>IFERROR(INDEX(SKU!E:E,MATCH(B2102,SKU!C:C,0)),"")</f>
        <v/>
      </c>
      <c r="M2102" s="56"/>
      <c r="R2102" t="str">
        <f>IF(COUNTIF(ROMANEIOS!K:K,A2102)&gt;0,J2102,"")</f>
        <v/>
      </c>
    </row>
    <row r="2103" spans="1:18" ht="15.75" customHeight="1" x14ac:dyDescent="0.25">
      <c r="A2103" s="42" t="str">
        <f>IFERROR(INDEX(NFS!F:F,MATCH(B2103,NFS!E:E,0)),"")</f>
        <v/>
      </c>
      <c r="E2103" s="11" t="str">
        <f>IF(B2103="","",COUNTIF(SKU!C:C,B2103))</f>
        <v/>
      </c>
      <c r="H2103" s="64" t="str">
        <f>IF(A2103="","",IFERROR(VLOOKUP(TEXT(A2103,"0"),#REF!,7,FALSE),""))</f>
        <v/>
      </c>
      <c r="I2103" s="17" t="str">
        <f>IF(A2103="","",IFERROR(VLOOKUP(TEXT(A2103,"0"),#REF!,9,FALSE),""))</f>
        <v/>
      </c>
      <c r="J2103" s="19" t="str">
        <f>IF(A2103="","",IFERROR(VLOOKUP(TEXT(A2103,"0"),#REF!,10,FALSE),""))</f>
        <v/>
      </c>
      <c r="K2103" s="18" t="str">
        <f>IFERROR(INDEX(#REF!,MATCH(A2103,#REF!,0)),"")</f>
        <v/>
      </c>
      <c r="L2103" s="58" t="str">
        <f>IFERROR(INDEX(SKU!E:E,MATCH(B2103,SKU!C:C,0)),"")</f>
        <v/>
      </c>
      <c r="M2103" s="56"/>
      <c r="R2103" t="str">
        <f>IF(COUNTIF(ROMANEIOS!K:K,A2103)&gt;0,J2103,"")</f>
        <v/>
      </c>
    </row>
    <row r="2104" spans="1:18" ht="15.75" customHeight="1" x14ac:dyDescent="0.25">
      <c r="A2104" s="42" t="str">
        <f>IFERROR(INDEX(NFS!F:F,MATCH(B2104,NFS!E:E,0)),"")</f>
        <v/>
      </c>
      <c r="E2104" s="11" t="str">
        <f>IF(B2104="","",COUNTIF(SKU!C:C,B2104))</f>
        <v/>
      </c>
      <c r="H2104" s="64" t="str">
        <f>IF(A2104="","",IFERROR(VLOOKUP(TEXT(A2104,"0"),#REF!,7,FALSE),""))</f>
        <v/>
      </c>
      <c r="I2104" s="17" t="str">
        <f>IF(A2104="","",IFERROR(VLOOKUP(TEXT(A2104,"0"),#REF!,9,FALSE),""))</f>
        <v/>
      </c>
      <c r="J2104" s="19" t="str">
        <f>IF(A2104="","",IFERROR(VLOOKUP(TEXT(A2104,"0"),#REF!,10,FALSE),""))</f>
        <v/>
      </c>
      <c r="K2104" s="18" t="str">
        <f>IFERROR(INDEX(#REF!,MATCH(A2104,#REF!,0)),"")</f>
        <v/>
      </c>
      <c r="L2104" s="58" t="str">
        <f>IFERROR(INDEX(SKU!E:E,MATCH(B2104,SKU!C:C,0)),"")</f>
        <v/>
      </c>
      <c r="M2104" s="56"/>
      <c r="R2104" t="str">
        <f>IF(COUNTIF(ROMANEIOS!K:K,A2104)&gt;0,J2104,"")</f>
        <v/>
      </c>
    </row>
    <row r="2105" spans="1:18" ht="15.75" customHeight="1" x14ac:dyDescent="0.25">
      <c r="A2105" s="42" t="str">
        <f>IFERROR(INDEX(NFS!F:F,MATCH(B2105,NFS!E:E,0)),"")</f>
        <v/>
      </c>
      <c r="E2105" s="11" t="str">
        <f>IF(B2105="","",COUNTIF(SKU!C:C,B2105))</f>
        <v/>
      </c>
      <c r="H2105" s="64" t="str">
        <f>IF(A2105="","",IFERROR(VLOOKUP(TEXT(A2105,"0"),#REF!,7,FALSE),""))</f>
        <v/>
      </c>
      <c r="I2105" s="17" t="str">
        <f>IF(A2105="","",IFERROR(VLOOKUP(TEXT(A2105,"0"),#REF!,9,FALSE),""))</f>
        <v/>
      </c>
      <c r="J2105" s="19" t="str">
        <f>IF(A2105="","",IFERROR(VLOOKUP(TEXT(A2105,"0"),#REF!,10,FALSE),""))</f>
        <v/>
      </c>
      <c r="K2105" s="18" t="str">
        <f>IFERROR(INDEX(#REF!,MATCH(A2105,#REF!,0)),"")</f>
        <v/>
      </c>
      <c r="L2105" s="58" t="str">
        <f>IFERROR(INDEX(SKU!E:E,MATCH(B2105,SKU!C:C,0)),"")</f>
        <v/>
      </c>
      <c r="M2105" s="56"/>
      <c r="R2105" t="str">
        <f>IF(COUNTIF(ROMANEIOS!K:K,A2105)&gt;0,J2105,"")</f>
        <v/>
      </c>
    </row>
    <row r="2106" spans="1:18" ht="15.75" customHeight="1" x14ac:dyDescent="0.25">
      <c r="A2106" s="42" t="str">
        <f>IFERROR(INDEX(NFS!F:F,MATCH(B2106,NFS!E:E,0)),"")</f>
        <v/>
      </c>
      <c r="B2106" s="41"/>
      <c r="E2106" s="11" t="str">
        <f>IF(B2106="","",COUNTIF(SKU!C:C,B2106))</f>
        <v/>
      </c>
      <c r="H2106" s="64" t="str">
        <f>IF(A2106="","",IFERROR(VLOOKUP(TEXT(A2106,"0"),#REF!,7,FALSE),""))</f>
        <v/>
      </c>
      <c r="I2106" s="17" t="str">
        <f>IF(A2106="","",IFERROR(VLOOKUP(TEXT(A2106,"0"),#REF!,9,FALSE),""))</f>
        <v/>
      </c>
      <c r="J2106" s="19" t="str">
        <f>IF(A2106="","",IFERROR(VLOOKUP(TEXT(A2106,"0"),#REF!,10,FALSE),""))</f>
        <v/>
      </c>
      <c r="K2106" s="18" t="str">
        <f>IFERROR(INDEX(#REF!,MATCH(A2106,#REF!,0)),"")</f>
        <v/>
      </c>
      <c r="L2106" s="58" t="str">
        <f>IFERROR(INDEX(SKU!E:E,MATCH(B2106,SKU!C:C,0)),"")</f>
        <v/>
      </c>
      <c r="M2106" s="56"/>
      <c r="R2106" t="str">
        <f>IF(COUNTIF(ROMANEIOS!K:K,A2106)&gt;0,J2106,"")</f>
        <v/>
      </c>
    </row>
    <row r="2107" spans="1:18" ht="15.75" customHeight="1" x14ac:dyDescent="0.25">
      <c r="A2107" s="42" t="str">
        <f>IFERROR(INDEX(NFS!F:F,MATCH(B2107,NFS!E:E,0)),"")</f>
        <v/>
      </c>
      <c r="B2107" s="41"/>
      <c r="E2107" s="11" t="str">
        <f>IF(B2107="","",COUNTIF(SKU!C:C,B2107))</f>
        <v/>
      </c>
      <c r="H2107" s="64" t="str">
        <f>IF(A2107="","",IFERROR(VLOOKUP(TEXT(A2107,"0"),#REF!,7,FALSE),""))</f>
        <v/>
      </c>
      <c r="I2107" s="17" t="str">
        <f>IF(A2107="","",IFERROR(VLOOKUP(TEXT(A2107,"0"),#REF!,9,FALSE),""))</f>
        <v/>
      </c>
      <c r="J2107" s="19" t="str">
        <f>IF(A2107="","",IFERROR(VLOOKUP(TEXT(A2107,"0"),#REF!,10,FALSE),""))</f>
        <v/>
      </c>
      <c r="K2107" s="18" t="str">
        <f>IFERROR(INDEX(#REF!,MATCH(A2107,#REF!,0)),"")</f>
        <v/>
      </c>
      <c r="L2107" s="58" t="str">
        <f>IFERROR(INDEX(SKU!E:E,MATCH(B2107,SKU!C:C,0)),"")</f>
        <v/>
      </c>
      <c r="M2107" s="56"/>
      <c r="R2107" t="str">
        <f>IF(COUNTIF(ROMANEIOS!K:K,A2107)&gt;0,J2107,"")</f>
        <v/>
      </c>
    </row>
    <row r="2108" spans="1:18" ht="15.75" customHeight="1" x14ac:dyDescent="0.25">
      <c r="A2108" s="42" t="str">
        <f>IFERROR(INDEX(NFS!F:F,MATCH(B2108,NFS!E:E,0)),"")</f>
        <v/>
      </c>
      <c r="B2108" s="41"/>
      <c r="E2108" s="11" t="str">
        <f>IF(B2108="","",COUNTIF(SKU!C:C,B2108))</f>
        <v/>
      </c>
      <c r="H2108" s="64" t="str">
        <f>IF(A2108="","",IFERROR(VLOOKUP(TEXT(A2108,"0"),#REF!,7,FALSE),""))</f>
        <v/>
      </c>
      <c r="I2108" s="17" t="str">
        <f>IF(A2108="","",IFERROR(VLOOKUP(TEXT(A2108,"0"),#REF!,9,FALSE),""))</f>
        <v/>
      </c>
      <c r="J2108" s="19" t="str">
        <f>IF(A2108="","",IFERROR(VLOOKUP(TEXT(A2108,"0"),#REF!,10,FALSE),""))</f>
        <v/>
      </c>
      <c r="K2108" s="18" t="str">
        <f>IFERROR(INDEX(#REF!,MATCH(A2108,#REF!,0)),"")</f>
        <v/>
      </c>
      <c r="L2108" s="58" t="str">
        <f>IFERROR(INDEX(SKU!E:E,MATCH(B2108,SKU!C:C,0)),"")</f>
        <v/>
      </c>
      <c r="M2108" s="56"/>
      <c r="R2108" t="str">
        <f>IF(COUNTIF(ROMANEIOS!K:K,A2108)&gt;0,J2108,"")</f>
        <v/>
      </c>
    </row>
    <row r="2109" spans="1:18" ht="15.75" customHeight="1" x14ac:dyDescent="0.25">
      <c r="A2109" s="42" t="str">
        <f>IFERROR(INDEX(NFS!F:F,MATCH(B2109,NFS!E:E,0)),"")</f>
        <v/>
      </c>
      <c r="E2109" s="11" t="str">
        <f>IF(B2109="","",COUNTIF(SKU!C:C,B2109))</f>
        <v/>
      </c>
      <c r="H2109" s="64" t="str">
        <f>IF(A2109="","",IFERROR(VLOOKUP(TEXT(A2109,"0"),#REF!,7,FALSE),""))</f>
        <v/>
      </c>
      <c r="I2109" s="17" t="str">
        <f>IF(A2109="","",IFERROR(VLOOKUP(TEXT(A2109,"0"),#REF!,9,FALSE),""))</f>
        <v/>
      </c>
      <c r="J2109" s="19" t="str">
        <f>IF(A2109="","",IFERROR(VLOOKUP(TEXT(A2109,"0"),#REF!,10,FALSE),""))</f>
        <v/>
      </c>
      <c r="K2109" s="18" t="str">
        <f>IFERROR(INDEX(#REF!,MATCH(A2109,#REF!,0)),"")</f>
        <v/>
      </c>
      <c r="L2109" s="58" t="str">
        <f>IFERROR(INDEX(SKU!E:E,MATCH(B2109,SKU!C:C,0)),"")</f>
        <v/>
      </c>
      <c r="M2109" s="56"/>
      <c r="R2109" t="str">
        <f>IF(COUNTIF(ROMANEIOS!K:K,A2109)&gt;0,J2109,"")</f>
        <v/>
      </c>
    </row>
    <row r="2110" spans="1:18" ht="15.75" customHeight="1" x14ac:dyDescent="0.25">
      <c r="A2110" s="42" t="str">
        <f>IFERROR(INDEX(NFS!F:F,MATCH(B2110,NFS!E:E,0)),"")</f>
        <v/>
      </c>
      <c r="E2110" s="11" t="str">
        <f>IF(B2110="","",COUNTIF(SKU!C:C,B2110))</f>
        <v/>
      </c>
      <c r="H2110" s="64" t="str">
        <f>IF(A2110="","",IFERROR(VLOOKUP(TEXT(A2110,"0"),#REF!,7,FALSE),""))</f>
        <v/>
      </c>
      <c r="I2110" s="17" t="str">
        <f>IF(A2110="","",IFERROR(VLOOKUP(TEXT(A2110,"0"),#REF!,9,FALSE),""))</f>
        <v/>
      </c>
      <c r="J2110" s="19" t="str">
        <f>IF(A2110="","",IFERROR(VLOOKUP(TEXT(A2110,"0"),#REF!,10,FALSE),""))</f>
        <v/>
      </c>
      <c r="K2110" s="18" t="str">
        <f>IFERROR(INDEX(#REF!,MATCH(A2110,#REF!,0)),"")</f>
        <v/>
      </c>
      <c r="L2110" s="58" t="str">
        <f>IFERROR(INDEX(SKU!E:E,MATCH(B2110,SKU!C:C,0)),"")</f>
        <v/>
      </c>
      <c r="M2110" s="56"/>
      <c r="R2110" t="str">
        <f>IF(COUNTIF(ROMANEIOS!K:K,A2110)&gt;0,J2110,"")</f>
        <v/>
      </c>
    </row>
    <row r="2111" spans="1:18" ht="15.75" customHeight="1" x14ac:dyDescent="0.25">
      <c r="A2111" s="42" t="str">
        <f>IFERROR(INDEX(NFS!F:F,MATCH(B2111,NFS!E:E,0)),"")</f>
        <v/>
      </c>
      <c r="E2111" s="11" t="str">
        <f>IF(B2111="","",COUNTIF(SKU!C:C,B2111))</f>
        <v/>
      </c>
      <c r="I2111" s="17" t="str">
        <f>IF(A2111="","",IFERROR(VLOOKUP(TEXT(A2111,"0"),#REF!,9,FALSE),""))</f>
        <v/>
      </c>
      <c r="J2111" s="19" t="str">
        <f>IF(A2111="","",IFERROR(VLOOKUP(TEXT(A2111,"0"),#REF!,10,FALSE),""))</f>
        <v/>
      </c>
      <c r="K2111" s="18" t="str">
        <f>IFERROR(INDEX(#REF!,MATCH(A2111,#REF!,0)),"")</f>
        <v/>
      </c>
      <c r="L2111" s="58" t="str">
        <f>IFERROR(INDEX(SKU!E:E,MATCH(B2111,SKU!C:C,0)),"")</f>
        <v/>
      </c>
      <c r="M2111" s="56"/>
      <c r="R2111" t="str">
        <f>IF(COUNTIF(ROMANEIOS!K:K,A2111)&gt;0,J2111,"")</f>
        <v/>
      </c>
    </row>
    <row r="2112" spans="1:18" ht="15.75" customHeight="1" x14ac:dyDescent="0.25">
      <c r="A2112" s="42" t="str">
        <f>IFERROR(INDEX(NFS!F:F,MATCH(B2112,NFS!E:E,0)),"")</f>
        <v/>
      </c>
      <c r="E2112" s="11" t="str">
        <f>IF(B2112="","",COUNTIF(SKU!C:C,B2112))</f>
        <v/>
      </c>
      <c r="H2112" s="64" t="str">
        <f>IF(A2112="","",IFERROR(VLOOKUP(TEXT(A2112,"0"),#REF!,7,FALSE),""))</f>
        <v/>
      </c>
      <c r="I2112" s="17" t="str">
        <f>IF(A2112="","",IFERROR(VLOOKUP(TEXT(A2112,"0"),#REF!,9,FALSE),""))</f>
        <v/>
      </c>
      <c r="J2112" s="19" t="str">
        <f>IF(A2112="","",IFERROR(VLOOKUP(TEXT(A2112,"0"),#REF!,10,FALSE),""))</f>
        <v/>
      </c>
      <c r="K2112" s="18" t="str">
        <f>IFERROR(INDEX(#REF!,MATCH(A2112,#REF!,0)),"")</f>
        <v/>
      </c>
      <c r="L2112" s="58" t="str">
        <f>IFERROR(INDEX(SKU!E:E,MATCH(B2112,SKU!C:C,0)),"")</f>
        <v/>
      </c>
      <c r="M2112" s="56"/>
      <c r="R2112" t="str">
        <f>IF(COUNTIF(ROMANEIOS!K:K,A2112)&gt;0,J2112,"")</f>
        <v/>
      </c>
    </row>
    <row r="2113" spans="1:18" ht="15.75" customHeight="1" x14ac:dyDescent="0.25">
      <c r="A2113" s="42" t="str">
        <f>IFERROR(INDEX(NFS!F:F,MATCH(B2113,NFS!E:E,0)),"")</f>
        <v/>
      </c>
      <c r="E2113" s="11" t="str">
        <f>IF(B2113="","",COUNTIF(SKU!C:C,B2113))</f>
        <v/>
      </c>
      <c r="H2113" s="64" t="str">
        <f>IF(A2113="","",IFERROR(VLOOKUP(TEXT(A2113,"0"),#REF!,7,FALSE),""))</f>
        <v/>
      </c>
      <c r="I2113" s="17" t="str">
        <f>IF(A2113="","",IFERROR(VLOOKUP(TEXT(A2113,"0"),#REF!,9,FALSE),""))</f>
        <v/>
      </c>
      <c r="J2113" s="19" t="str">
        <f>IF(A2113="","",IFERROR(VLOOKUP(TEXT(A2113,"0"),#REF!,10,FALSE),""))</f>
        <v/>
      </c>
      <c r="K2113" s="18" t="str">
        <f>IFERROR(INDEX(#REF!,MATCH(A2113,#REF!,0)),"")</f>
        <v/>
      </c>
      <c r="L2113" s="58" t="str">
        <f>IFERROR(INDEX(SKU!E:E,MATCH(B2113,SKU!C:C,0)),"")</f>
        <v/>
      </c>
      <c r="M2113" s="56"/>
      <c r="R2113" t="str">
        <f>IF(COUNTIF(ROMANEIOS!K:K,A2113)&gt;0,J2113,"")</f>
        <v/>
      </c>
    </row>
    <row r="2114" spans="1:18" ht="15.75" customHeight="1" x14ac:dyDescent="0.25">
      <c r="A2114" s="42" t="str">
        <f>IFERROR(INDEX(NFS!F:F,MATCH(B2114,NFS!E:E,0)),"")</f>
        <v/>
      </c>
      <c r="E2114" s="11" t="str">
        <f>IF(B2114="","",COUNTIF(SKU!C:C,B2114))</f>
        <v/>
      </c>
      <c r="H2114" s="64" t="str">
        <f>IF(A2114="","",IFERROR(VLOOKUP(TEXT(A2114,"0"),#REF!,7,FALSE),""))</f>
        <v/>
      </c>
      <c r="I2114" s="17" t="str">
        <f>IF(A2114="","",IFERROR(VLOOKUP(TEXT(A2114,"0"),#REF!,9,FALSE),""))</f>
        <v/>
      </c>
      <c r="J2114" s="19" t="str">
        <f>IF(A2114="","",IFERROR(VLOOKUP(TEXT(A2114,"0"),#REF!,10,FALSE),""))</f>
        <v/>
      </c>
      <c r="K2114" s="18" t="str">
        <f>IFERROR(INDEX(#REF!,MATCH(A2114,#REF!,0)),"")</f>
        <v/>
      </c>
      <c r="L2114" s="58" t="str">
        <f>IFERROR(INDEX(SKU!E:E,MATCH(B2114,SKU!C:C,0)),"")</f>
        <v/>
      </c>
      <c r="M2114" s="56"/>
      <c r="R2114" t="str">
        <f>IF(COUNTIF(ROMANEIOS!K:K,A2114)&gt;0,J2114,"")</f>
        <v/>
      </c>
    </row>
    <row r="2115" spans="1:18" ht="15.75" customHeight="1" x14ac:dyDescent="0.25">
      <c r="A2115" s="42" t="str">
        <f>IFERROR(INDEX(NFS!F:F,MATCH(B2115,NFS!E:E,0)),"")</f>
        <v/>
      </c>
      <c r="E2115" s="11" t="str">
        <f>IF(B2115="","",COUNTIF(SKU!C:C,B2115))</f>
        <v/>
      </c>
      <c r="H2115" s="64" t="str">
        <f>IF(A2115="","",IFERROR(VLOOKUP(TEXT(A2115,"0"),#REF!,7,FALSE),""))</f>
        <v/>
      </c>
      <c r="I2115" s="17" t="str">
        <f>IF(A2115="","",IFERROR(VLOOKUP(TEXT(A2115,"0"),#REF!,9,FALSE),""))</f>
        <v/>
      </c>
      <c r="J2115" s="19" t="str">
        <f>IF(A2115="","",IFERROR(VLOOKUP(TEXT(A2115,"0"),#REF!,10,FALSE),""))</f>
        <v/>
      </c>
      <c r="K2115" s="18" t="str">
        <f>IFERROR(INDEX(#REF!,MATCH(A2115,#REF!,0)),"")</f>
        <v/>
      </c>
      <c r="L2115" s="58" t="str">
        <f>IFERROR(INDEX(SKU!E:E,MATCH(B2115,SKU!C:C,0)),"")</f>
        <v/>
      </c>
      <c r="M2115" s="56"/>
      <c r="R2115" t="str">
        <f>IF(COUNTIF(ROMANEIOS!K:K,A2115)&gt;0,J2115,"")</f>
        <v/>
      </c>
    </row>
    <row r="2116" spans="1:18" ht="15.75" customHeight="1" x14ac:dyDescent="0.25">
      <c r="A2116" s="42" t="str">
        <f>IFERROR(INDEX(NFS!F:F,MATCH(B2116,NFS!E:E,0)),"")</f>
        <v/>
      </c>
      <c r="E2116" s="11" t="str">
        <f>IF(B2116="","",COUNTIF(SKU!C:C,B2116))</f>
        <v/>
      </c>
      <c r="H2116" s="64" t="str">
        <f>IF(A2116="","",IFERROR(VLOOKUP(TEXT(A2116,"0"),#REF!,7,FALSE),""))</f>
        <v/>
      </c>
      <c r="I2116" s="17" t="str">
        <f>IF(A2116="","",IFERROR(VLOOKUP(TEXT(A2116,"0"),#REF!,9,FALSE),""))</f>
        <v/>
      </c>
      <c r="J2116" s="19" t="str">
        <f>IF(A2116="","",IFERROR(VLOOKUP(TEXT(A2116,"0"),#REF!,10,FALSE),""))</f>
        <v/>
      </c>
      <c r="K2116" s="18" t="str">
        <f>IFERROR(INDEX(#REF!,MATCH(A2116,#REF!,0)),"")</f>
        <v/>
      </c>
      <c r="L2116" s="58" t="str">
        <f>IFERROR(INDEX(SKU!E:E,MATCH(B2116,SKU!C:C,0)),"")</f>
        <v/>
      </c>
      <c r="M2116" s="56"/>
      <c r="R2116" t="str">
        <f>IF(COUNTIF(ROMANEIOS!K:K,A2116)&gt;0,J2116,"")</f>
        <v/>
      </c>
    </row>
    <row r="2117" spans="1:18" ht="15.75" customHeight="1" x14ac:dyDescent="0.25">
      <c r="A2117" s="42" t="str">
        <f>IFERROR(INDEX(NFS!F:F,MATCH(B2117,NFS!E:E,0)),"")</f>
        <v/>
      </c>
      <c r="E2117" s="11" t="str">
        <f>IF(B2117="","",COUNTIF(SKU!C:C,B2117))</f>
        <v/>
      </c>
      <c r="H2117" s="64" t="str">
        <f>IF(A2117="","",IFERROR(VLOOKUP(TEXT(A2117,"0"),#REF!,7,FALSE),""))</f>
        <v/>
      </c>
      <c r="I2117" s="17" t="str">
        <f>IF(A2117="","",IFERROR(VLOOKUP(TEXT(A2117,"0"),#REF!,9,FALSE),""))</f>
        <v/>
      </c>
      <c r="J2117" s="19" t="str">
        <f>IF(A2117="","",IFERROR(VLOOKUP(TEXT(A2117,"0"),#REF!,10,FALSE),""))</f>
        <v/>
      </c>
      <c r="K2117" s="18" t="str">
        <f>IFERROR(INDEX(#REF!,MATCH(A2117,#REF!,0)),"")</f>
        <v/>
      </c>
      <c r="L2117" s="58" t="str">
        <f>IFERROR(INDEX(SKU!E:E,MATCH(B2117,SKU!C:C,0)),"")</f>
        <v/>
      </c>
      <c r="M2117" s="56"/>
      <c r="R2117" t="str">
        <f>IF(COUNTIF(ROMANEIOS!K:K,A2117)&gt;0,J2117,"")</f>
        <v/>
      </c>
    </row>
    <row r="2118" spans="1:18" ht="15.75" customHeight="1" x14ac:dyDescent="0.25">
      <c r="A2118" s="42" t="str">
        <f>IFERROR(INDEX(NFS!F:F,MATCH(B2118,NFS!E:E,0)),"")</f>
        <v/>
      </c>
      <c r="E2118" s="11" t="str">
        <f>IF(B2118="","",COUNTIF(SKU!C:C,B2118))</f>
        <v/>
      </c>
      <c r="H2118" s="64" t="str">
        <f>IF(A2118="","",IFERROR(VLOOKUP(TEXT(A2118,"0"),#REF!,7,FALSE),""))</f>
        <v/>
      </c>
      <c r="I2118" s="17" t="str">
        <f>IF(A2118="","",IFERROR(VLOOKUP(TEXT(A2118,"0"),#REF!,9,FALSE),""))</f>
        <v/>
      </c>
      <c r="J2118" s="19" t="str">
        <f>IF(A2118="","",IFERROR(VLOOKUP(TEXT(A2118,"0"),#REF!,10,FALSE),""))</f>
        <v/>
      </c>
      <c r="K2118" s="18" t="str">
        <f>IFERROR(INDEX(#REF!,MATCH(A2118,#REF!,0)),"")</f>
        <v/>
      </c>
      <c r="L2118" s="58" t="str">
        <f>IFERROR(INDEX(SKU!E:E,MATCH(B2118,SKU!C:C,0)),"")</f>
        <v/>
      </c>
      <c r="M2118" s="56"/>
      <c r="R2118" t="str">
        <f>IF(COUNTIF(ROMANEIOS!K:K,A2118)&gt;0,J2118,"")</f>
        <v/>
      </c>
    </row>
    <row r="2119" spans="1:18" ht="15.75" customHeight="1" x14ac:dyDescent="0.25">
      <c r="A2119" s="42" t="str">
        <f>IFERROR(INDEX(NFS!F:F,MATCH(B2119,NFS!E:E,0)),"")</f>
        <v/>
      </c>
      <c r="E2119" s="11" t="str">
        <f>IF(B2119="","",COUNTIF(SKU!C:C,B2119))</f>
        <v/>
      </c>
      <c r="H2119" s="64" t="str">
        <f>IF(A2119="","",IFERROR(VLOOKUP(TEXT(A2119,"0"),#REF!,7,FALSE),""))</f>
        <v/>
      </c>
      <c r="I2119" s="17" t="str">
        <f>IF(A2119="","",IFERROR(VLOOKUP(TEXT(A2119,"0"),#REF!,9,FALSE),""))</f>
        <v/>
      </c>
      <c r="J2119" s="19" t="str">
        <f>IF(A2119="","",IFERROR(VLOOKUP(TEXT(A2119,"0"),#REF!,10,FALSE),""))</f>
        <v/>
      </c>
      <c r="K2119" s="18" t="str">
        <f>IFERROR(INDEX(#REF!,MATCH(A2119,#REF!,0)),"")</f>
        <v/>
      </c>
      <c r="L2119" s="58" t="str">
        <f>IFERROR(INDEX(SKU!E:E,MATCH(B2119,SKU!C:C,0)),"")</f>
        <v/>
      </c>
      <c r="M2119" s="56"/>
      <c r="R2119" t="str">
        <f>IF(COUNTIF(ROMANEIOS!K:K,A2119)&gt;0,J2119,"")</f>
        <v/>
      </c>
    </row>
    <row r="2120" spans="1:18" ht="15.75" customHeight="1" x14ac:dyDescent="0.25">
      <c r="A2120" s="42" t="str">
        <f>IFERROR(INDEX(NFS!F:F,MATCH(B2120,NFS!E:E,0)),"")</f>
        <v/>
      </c>
      <c r="E2120" s="11" t="str">
        <f>IF(B2120="","",COUNTIF(SKU!C:C,B2120))</f>
        <v/>
      </c>
      <c r="H2120" s="64" t="str">
        <f>IF(A2120="","",IFERROR(VLOOKUP(TEXT(A2120,"0"),#REF!,7,FALSE),""))</f>
        <v/>
      </c>
      <c r="I2120" s="17" t="str">
        <f>IF(A2120="","",IFERROR(VLOOKUP(TEXT(A2120,"0"),#REF!,9,FALSE),""))</f>
        <v/>
      </c>
      <c r="J2120" s="19" t="str">
        <f>IF(A2120="","",IFERROR(VLOOKUP(TEXT(A2120,"0"),#REF!,10,FALSE),""))</f>
        <v/>
      </c>
      <c r="K2120" s="18" t="str">
        <f>IFERROR(INDEX(#REF!,MATCH(A2120,#REF!,0)),"")</f>
        <v/>
      </c>
      <c r="L2120" s="58" t="str">
        <f>IFERROR(INDEX(SKU!E:E,MATCH(B2120,SKU!C:C,0)),"")</f>
        <v/>
      </c>
      <c r="M2120" s="56"/>
      <c r="R2120" t="str">
        <f>IF(COUNTIF(ROMANEIOS!K:K,A2120)&gt;0,J2120,"")</f>
        <v/>
      </c>
    </row>
    <row r="2121" spans="1:18" ht="15.75" customHeight="1" x14ac:dyDescent="0.25">
      <c r="A2121" s="42" t="str">
        <f>IFERROR(INDEX(NFS!F:F,MATCH(B2121,NFS!E:E,0)),"")</f>
        <v/>
      </c>
      <c r="E2121" s="11" t="str">
        <f>IF(B2121="","",COUNTIF(SKU!C:C,B2121))</f>
        <v/>
      </c>
      <c r="H2121" s="64" t="str">
        <f>IF(A2121="","",IFERROR(VLOOKUP(TEXT(A2121,"0"),#REF!,7,FALSE),""))</f>
        <v/>
      </c>
      <c r="I2121" s="17" t="str">
        <f>IF(A2121="","",IFERROR(VLOOKUP(TEXT(A2121,"0"),#REF!,9,FALSE),""))</f>
        <v/>
      </c>
      <c r="J2121" s="19" t="str">
        <f>IF(A2121="","",IFERROR(VLOOKUP(TEXT(A2121,"0"),#REF!,10,FALSE),""))</f>
        <v/>
      </c>
      <c r="K2121" s="18" t="str">
        <f>IFERROR(INDEX(#REF!,MATCH(A2121,#REF!,0)),"")</f>
        <v/>
      </c>
      <c r="L2121" s="58" t="str">
        <f>IFERROR(INDEX(SKU!E:E,MATCH(B2121,SKU!C:C,0)),"")</f>
        <v/>
      </c>
      <c r="M2121" s="56"/>
      <c r="R2121" t="str">
        <f>IF(COUNTIF(ROMANEIOS!K:K,A2121)&gt;0,J2121,"")</f>
        <v/>
      </c>
    </row>
    <row r="2122" spans="1:18" ht="15.75" customHeight="1" x14ac:dyDescent="0.25">
      <c r="A2122" s="42" t="str">
        <f>IFERROR(INDEX(NFS!F:F,MATCH(B2122,NFS!E:E,0)),"")</f>
        <v/>
      </c>
      <c r="E2122" s="11" t="str">
        <f>IF(B2122="","",COUNTIF(SKU!C:C,B2122))</f>
        <v/>
      </c>
      <c r="H2122" s="64" t="str">
        <f>IF(A2122="","",IFERROR(VLOOKUP(TEXT(A2122,"0"),#REF!,7,FALSE),""))</f>
        <v/>
      </c>
      <c r="I2122" s="17" t="str">
        <f>IF(A2122="","",IFERROR(VLOOKUP(TEXT(A2122,"0"),#REF!,9,FALSE),""))</f>
        <v/>
      </c>
      <c r="J2122" s="19" t="str">
        <f>IF(A2122="","",IFERROR(VLOOKUP(TEXT(A2122,"0"),#REF!,10,FALSE),""))</f>
        <v/>
      </c>
      <c r="K2122" s="18" t="str">
        <f>IFERROR(INDEX(#REF!,MATCH(A2122,#REF!,0)),"")</f>
        <v/>
      </c>
      <c r="L2122" s="58" t="str">
        <f>IFERROR(INDEX(SKU!E:E,MATCH(B2122,SKU!C:C,0)),"")</f>
        <v/>
      </c>
      <c r="M2122" s="56"/>
      <c r="R2122" t="str">
        <f>IF(COUNTIF(ROMANEIOS!K:K,A2122)&gt;0,J2122,"")</f>
        <v/>
      </c>
    </row>
    <row r="2123" spans="1:18" ht="15.75" customHeight="1" x14ac:dyDescent="0.25">
      <c r="A2123" s="42" t="str">
        <f>IFERROR(INDEX(NFS!F:F,MATCH(B2123,NFS!E:E,0)),"")</f>
        <v/>
      </c>
      <c r="E2123" s="11" t="str">
        <f>IF(B2123="","",COUNTIF(SKU!C:C,B2123))</f>
        <v/>
      </c>
      <c r="H2123" s="64" t="str">
        <f>IF(A2123="","",IFERROR(VLOOKUP(TEXT(A2123,"0"),#REF!,7,FALSE),""))</f>
        <v/>
      </c>
      <c r="I2123" s="17" t="str">
        <f>IF(A2123="","",IFERROR(VLOOKUP(TEXT(A2123,"0"),#REF!,9,FALSE),""))</f>
        <v/>
      </c>
      <c r="J2123" s="19" t="str">
        <f>IF(A2123="","",IFERROR(VLOOKUP(TEXT(A2123,"0"),#REF!,10,FALSE),""))</f>
        <v/>
      </c>
      <c r="K2123" s="18" t="str">
        <f>IFERROR(INDEX(#REF!,MATCH(A2123,#REF!,0)),"")</f>
        <v/>
      </c>
      <c r="L2123" s="58" t="str">
        <f>IFERROR(INDEX(SKU!E:E,MATCH(B2123,SKU!C:C,0)),"")</f>
        <v/>
      </c>
      <c r="M2123" s="56"/>
      <c r="R2123" t="str">
        <f>IF(COUNTIF(ROMANEIOS!K:K,A2123)&gt;0,J2123,"")</f>
        <v/>
      </c>
    </row>
    <row r="2124" spans="1:18" ht="15.75" customHeight="1" x14ac:dyDescent="0.25">
      <c r="A2124" s="42" t="str">
        <f>IFERROR(INDEX(NFS!F:F,MATCH(B2124,NFS!E:E,0)),"")</f>
        <v/>
      </c>
      <c r="E2124" s="11" t="str">
        <f>IF(B2124="","",COUNTIF(SKU!C:C,B2124))</f>
        <v/>
      </c>
      <c r="H2124" s="64" t="str">
        <f>IF(A2124="","",IFERROR(VLOOKUP(TEXT(A2124,"0"),#REF!,7,FALSE),""))</f>
        <v/>
      </c>
      <c r="I2124" s="17" t="str">
        <f>IF(A2124="","",IFERROR(VLOOKUP(TEXT(A2124,"0"),#REF!,9,FALSE),""))</f>
        <v/>
      </c>
      <c r="J2124" s="19" t="str">
        <f>IF(A2124="","",IFERROR(VLOOKUP(TEXT(A2124,"0"),#REF!,10,FALSE),""))</f>
        <v/>
      </c>
      <c r="K2124" s="18" t="str">
        <f>IFERROR(INDEX(#REF!,MATCH(A2124,#REF!,0)),"")</f>
        <v/>
      </c>
      <c r="L2124" s="58" t="str">
        <f>IFERROR(INDEX(SKU!E:E,MATCH(B2124,SKU!C:C,0)),"")</f>
        <v/>
      </c>
      <c r="M2124" s="56"/>
      <c r="R2124" t="str">
        <f>IF(COUNTIF(ROMANEIOS!K:K,A2124)&gt;0,J2124,"")</f>
        <v/>
      </c>
    </row>
    <row r="2125" spans="1:18" ht="15.75" customHeight="1" x14ac:dyDescent="0.25">
      <c r="A2125" s="42" t="str">
        <f>IFERROR(INDEX(NFS!F:F,MATCH(B2125,NFS!E:E,0)),"")</f>
        <v/>
      </c>
      <c r="E2125" s="11" t="str">
        <f>IF(B2125="","",COUNTIF(SKU!C:C,B2125))</f>
        <v/>
      </c>
      <c r="H2125" s="64" t="str">
        <f>IF(A2125="","",IFERROR(VLOOKUP(TEXT(A2125,"0"),#REF!,7,FALSE),""))</f>
        <v/>
      </c>
      <c r="I2125" s="17" t="str">
        <f>IF(A2125="","",IFERROR(VLOOKUP(TEXT(A2125,"0"),#REF!,9,FALSE),""))</f>
        <v/>
      </c>
      <c r="J2125" s="19" t="str">
        <f>IF(A2125="","",IFERROR(VLOOKUP(TEXT(A2125,"0"),#REF!,10,FALSE),""))</f>
        <v/>
      </c>
      <c r="K2125" s="18" t="str">
        <f>IFERROR(INDEX(#REF!,MATCH(A2125,#REF!,0)),"")</f>
        <v/>
      </c>
      <c r="L2125" s="58" t="str">
        <f>IFERROR(INDEX(SKU!E:E,MATCH(B2125,SKU!C:C,0)),"")</f>
        <v/>
      </c>
      <c r="M2125" s="56"/>
      <c r="R2125" t="str">
        <f>IF(COUNTIF(ROMANEIOS!K:K,A2125)&gt;0,J2125,"")</f>
        <v/>
      </c>
    </row>
    <row r="2126" spans="1:18" ht="15.75" customHeight="1" x14ac:dyDescent="0.25">
      <c r="A2126" s="42" t="str">
        <f>IFERROR(INDEX(NFS!F:F,MATCH(B2126,NFS!E:E,0)),"")</f>
        <v/>
      </c>
      <c r="E2126" s="11" t="str">
        <f>IF(B2126="","",COUNTIF(SKU!C:C,B2126))</f>
        <v/>
      </c>
      <c r="H2126" s="64" t="str">
        <f>IF(A2126="","",IFERROR(VLOOKUP(TEXT(A2126,"0"),#REF!,7,FALSE),""))</f>
        <v/>
      </c>
      <c r="I2126" s="17" t="str">
        <f>IF(A2126="","",IFERROR(VLOOKUP(TEXT(A2126,"0"),#REF!,9,FALSE),""))</f>
        <v/>
      </c>
      <c r="J2126" s="19" t="str">
        <f>IF(A2126="","",IFERROR(VLOOKUP(TEXT(A2126,"0"),#REF!,10,FALSE),""))</f>
        <v/>
      </c>
      <c r="K2126" s="18" t="str">
        <f>IFERROR(INDEX(#REF!,MATCH(A2126,#REF!,0)),"")</f>
        <v/>
      </c>
      <c r="L2126" s="58" t="str">
        <f>IFERROR(INDEX(SKU!E:E,MATCH(B2126,SKU!C:C,0)),"")</f>
        <v/>
      </c>
      <c r="M2126" s="56"/>
      <c r="R2126" t="str">
        <f>IF(COUNTIF(ROMANEIOS!K:K,A2126)&gt;0,J2126,"")</f>
        <v/>
      </c>
    </row>
    <row r="2127" spans="1:18" ht="15.75" customHeight="1" x14ac:dyDescent="0.25">
      <c r="A2127" s="42" t="str">
        <f>IFERROR(INDEX(NFS!F:F,MATCH(B2127,NFS!E:E,0)),"")</f>
        <v/>
      </c>
      <c r="E2127" s="11" t="str">
        <f>IF(B2127="","",COUNTIF(SKU!C:C,B2127))</f>
        <v/>
      </c>
      <c r="H2127" s="64" t="str">
        <f>IF(A2127="","",IFERROR(VLOOKUP(TEXT(A2127,"0"),#REF!,7,FALSE),""))</f>
        <v/>
      </c>
      <c r="I2127" s="17" t="str">
        <f>IF(A2127="","",IFERROR(VLOOKUP(TEXT(A2127,"0"),#REF!,9,FALSE),""))</f>
        <v/>
      </c>
      <c r="J2127" s="19" t="str">
        <f>IF(A2127="","",IFERROR(VLOOKUP(TEXT(A2127,"0"),#REF!,10,FALSE),""))</f>
        <v/>
      </c>
      <c r="K2127" s="18" t="str">
        <f>IFERROR(INDEX(#REF!,MATCH(A2127,#REF!,0)),"")</f>
        <v/>
      </c>
      <c r="L2127" s="58" t="str">
        <f>IFERROR(INDEX(SKU!E:E,MATCH(B2127,SKU!C:C,0)),"")</f>
        <v/>
      </c>
      <c r="M2127" s="56"/>
      <c r="R2127" t="str">
        <f>IF(COUNTIF(ROMANEIOS!K:K,A2127)&gt;0,J2127,"")</f>
        <v/>
      </c>
    </row>
    <row r="2128" spans="1:18" ht="15.75" customHeight="1" x14ac:dyDescent="0.25">
      <c r="A2128" s="42" t="str">
        <f>IFERROR(INDEX(NFS!F:F,MATCH(B2128,NFS!E:E,0)),"")</f>
        <v/>
      </c>
      <c r="E2128" s="11" t="str">
        <f>IF(B2128="","",COUNTIF(SKU!C:C,B2128))</f>
        <v/>
      </c>
      <c r="H2128" s="64" t="str">
        <f>IF(A2128="","",IFERROR(VLOOKUP(TEXT(A2128,"0"),#REF!,7,FALSE),""))</f>
        <v/>
      </c>
      <c r="I2128" s="17" t="str">
        <f>IF(A2128="","",IFERROR(VLOOKUP(TEXT(A2128,"0"),#REF!,9,FALSE),""))</f>
        <v/>
      </c>
      <c r="J2128" s="19" t="str">
        <f>IF(A2128="","",IFERROR(VLOOKUP(TEXT(A2128,"0"),#REF!,10,FALSE),""))</f>
        <v/>
      </c>
      <c r="K2128" s="18" t="str">
        <f>IFERROR(INDEX(#REF!,MATCH(A2128,#REF!,0)),"")</f>
        <v/>
      </c>
      <c r="L2128" s="58" t="str">
        <f>IFERROR(INDEX(SKU!E:E,MATCH(B2128,SKU!C:C,0)),"")</f>
        <v/>
      </c>
      <c r="M2128" s="56"/>
      <c r="R2128" t="str">
        <f>IF(COUNTIF(ROMANEIOS!K:K,A2128)&gt;0,J2128,"")</f>
        <v/>
      </c>
    </row>
    <row r="2129" spans="1:18" ht="15.75" customHeight="1" x14ac:dyDescent="0.25">
      <c r="A2129" s="42" t="str">
        <f>IFERROR(INDEX(NFS!F:F,MATCH(B2129,NFS!E:E,0)),"")</f>
        <v/>
      </c>
      <c r="E2129" s="11" t="str">
        <f>IF(B2129="","",COUNTIF(SKU!C:C,B2129))</f>
        <v/>
      </c>
      <c r="H2129" s="64" t="str">
        <f>IF(A2129="","",IFERROR(VLOOKUP(TEXT(A2129,"0"),#REF!,7,FALSE),""))</f>
        <v/>
      </c>
      <c r="I2129" s="17" t="str">
        <f>IF(A2129="","",IFERROR(VLOOKUP(TEXT(A2129,"0"),#REF!,9,FALSE),""))</f>
        <v/>
      </c>
      <c r="J2129" s="19" t="str">
        <f>IF(A2129="","",IFERROR(VLOOKUP(TEXT(A2129,"0"),#REF!,10,FALSE),""))</f>
        <v/>
      </c>
      <c r="K2129" s="18" t="str">
        <f>IFERROR(INDEX(#REF!,MATCH(A2129,#REF!,0)),"")</f>
        <v/>
      </c>
      <c r="L2129" s="58" t="str">
        <f>IFERROR(INDEX(SKU!E:E,MATCH(B2129,SKU!C:C,0)),"")</f>
        <v/>
      </c>
      <c r="M2129" s="56"/>
      <c r="R2129" t="str">
        <f>IF(COUNTIF(ROMANEIOS!K:K,A2129)&gt;0,J2129,"")</f>
        <v/>
      </c>
    </row>
    <row r="2130" spans="1:18" ht="15.75" customHeight="1" x14ac:dyDescent="0.25">
      <c r="A2130" s="42" t="str">
        <f>IFERROR(INDEX(NFS!F:F,MATCH(B2130,NFS!E:E,0)),"")</f>
        <v/>
      </c>
      <c r="E2130" s="11" t="str">
        <f>IF(B2130="","",COUNTIF(SKU!C:C,B2130))</f>
        <v/>
      </c>
      <c r="H2130" s="64" t="str">
        <f>IF(A2130="","",IFERROR(VLOOKUP(TEXT(A2130,"0"),#REF!,7,FALSE),""))</f>
        <v/>
      </c>
      <c r="I2130" s="17" t="str">
        <f>IF(A2130="","",IFERROR(VLOOKUP(TEXT(A2130,"0"),#REF!,9,FALSE),""))</f>
        <v/>
      </c>
      <c r="J2130" s="19" t="str">
        <f>IF(A2130="","",IFERROR(VLOOKUP(TEXT(A2130,"0"),#REF!,10,FALSE),""))</f>
        <v/>
      </c>
      <c r="K2130" s="18" t="str">
        <f>IFERROR(INDEX(#REF!,MATCH(A2130,#REF!,0)),"")</f>
        <v/>
      </c>
      <c r="L2130" s="58" t="str">
        <f>IFERROR(INDEX(SKU!E:E,MATCH(B2130,SKU!C:C,0)),"")</f>
        <v/>
      </c>
      <c r="M2130" s="56"/>
      <c r="R2130" t="str">
        <f>IF(COUNTIF(ROMANEIOS!K:K,A2130)&gt;0,J2130,"")</f>
        <v/>
      </c>
    </row>
    <row r="2131" spans="1:18" ht="15.75" customHeight="1" x14ac:dyDescent="0.25">
      <c r="A2131" s="42" t="str">
        <f>IFERROR(INDEX(NFS!F:F,MATCH(B2131,NFS!E:E,0)),"")</f>
        <v/>
      </c>
      <c r="E2131" s="11" t="str">
        <f>IF(B2131="","",COUNTIF(SKU!C:C,B2131))</f>
        <v/>
      </c>
      <c r="H2131" s="64" t="str">
        <f>IF(A2131="","",IFERROR(VLOOKUP(TEXT(A2131,"0"),#REF!,7,FALSE),""))</f>
        <v/>
      </c>
      <c r="I2131" s="17" t="str">
        <f>IF(A2131="","",IFERROR(VLOOKUP(TEXT(A2131,"0"),#REF!,9,FALSE),""))</f>
        <v/>
      </c>
      <c r="J2131" s="19" t="str">
        <f>IF(A2131="","",IFERROR(VLOOKUP(TEXT(A2131,"0"),#REF!,10,FALSE),""))</f>
        <v/>
      </c>
      <c r="K2131" s="18" t="str">
        <f>IFERROR(INDEX(#REF!,MATCH(A2131,#REF!,0)),"")</f>
        <v/>
      </c>
      <c r="L2131" s="58" t="str">
        <f>IFERROR(INDEX(SKU!E:E,MATCH(B2131,SKU!C:C,0)),"")</f>
        <v/>
      </c>
      <c r="M2131" s="56"/>
      <c r="R2131" t="str">
        <f>IF(COUNTIF(ROMANEIOS!K:K,A2131)&gt;0,J2131,"")</f>
        <v/>
      </c>
    </row>
    <row r="2132" spans="1:18" ht="15.75" customHeight="1" x14ac:dyDescent="0.25">
      <c r="A2132" s="42" t="str">
        <f>IFERROR(INDEX(NFS!F:F,MATCH(B2132,NFS!E:E,0)),"")</f>
        <v/>
      </c>
      <c r="E2132" s="11" t="str">
        <f>IF(B2132="","",COUNTIF(SKU!C:C,B2132))</f>
        <v/>
      </c>
      <c r="H2132" s="64" t="str">
        <f>IF(A2132="","",IFERROR(VLOOKUP(TEXT(A2132,"0"),#REF!,7,FALSE),""))</f>
        <v/>
      </c>
      <c r="I2132" s="17" t="str">
        <f>IF(A2132="","",IFERROR(VLOOKUP(TEXT(A2132,"0"),#REF!,9,FALSE),""))</f>
        <v/>
      </c>
      <c r="J2132" s="19" t="str">
        <f>IF(A2132="","",IFERROR(VLOOKUP(TEXT(A2132,"0"),#REF!,10,FALSE),""))</f>
        <v/>
      </c>
      <c r="K2132" s="18" t="str">
        <f>IFERROR(INDEX(#REF!,MATCH(A2132,#REF!,0)),"")</f>
        <v/>
      </c>
      <c r="L2132" s="58" t="str">
        <f>IFERROR(INDEX(SKU!E:E,MATCH(B2132,SKU!C:C,0)),"")</f>
        <v/>
      </c>
      <c r="M2132" s="56"/>
      <c r="R2132" t="str">
        <f>IF(COUNTIF(ROMANEIOS!K:K,A2132)&gt;0,J2132,"")</f>
        <v/>
      </c>
    </row>
    <row r="2133" spans="1:18" ht="15.75" customHeight="1" x14ac:dyDescent="0.25">
      <c r="A2133" s="42" t="str">
        <f>IFERROR(INDEX(NFS!F:F,MATCH(B2133,NFS!E:E,0)),"")</f>
        <v/>
      </c>
      <c r="E2133" s="11" t="str">
        <f>IF(B2133="","",COUNTIF(SKU!C:C,B2133))</f>
        <v/>
      </c>
      <c r="H2133" s="64" t="str">
        <f>IF(A2133="","",IFERROR(VLOOKUP(TEXT(A2133,"0"),#REF!,7,FALSE),""))</f>
        <v/>
      </c>
      <c r="I2133" s="17" t="str">
        <f>IF(A2133="","",IFERROR(VLOOKUP(TEXT(A2133,"0"),#REF!,9,FALSE),""))</f>
        <v/>
      </c>
      <c r="J2133" s="19" t="str">
        <f>IF(A2133="","",IFERROR(VLOOKUP(TEXT(A2133,"0"),#REF!,10,FALSE),""))</f>
        <v/>
      </c>
      <c r="K2133" s="18" t="str">
        <f>IFERROR(INDEX(#REF!,MATCH(A2133,#REF!,0)),"")</f>
        <v/>
      </c>
      <c r="L2133" s="58" t="str">
        <f>IFERROR(INDEX(SKU!E:E,MATCH(B2133,SKU!C:C,0)),"")</f>
        <v/>
      </c>
      <c r="M2133" s="56"/>
      <c r="R2133" t="str">
        <f>IF(COUNTIF(ROMANEIOS!K:K,A2133)&gt;0,J2133,"")</f>
        <v/>
      </c>
    </row>
    <row r="2134" spans="1:18" ht="15.75" customHeight="1" x14ac:dyDescent="0.25">
      <c r="A2134" s="42" t="str">
        <f>IFERROR(INDEX(NFS!F:F,MATCH(B2134,NFS!E:E,0)),"")</f>
        <v/>
      </c>
      <c r="E2134" s="11" t="str">
        <f>IF(B2134="","",COUNTIF(SKU!C:C,B2134))</f>
        <v/>
      </c>
      <c r="H2134" s="64" t="str">
        <f>IF(A2134="","",IFERROR(VLOOKUP(TEXT(A2134,"0"),#REF!,7,FALSE),""))</f>
        <v/>
      </c>
      <c r="I2134" s="17" t="str">
        <f>IF(A2134="","",IFERROR(VLOOKUP(TEXT(A2134,"0"),#REF!,9,FALSE),""))</f>
        <v/>
      </c>
      <c r="J2134" s="19" t="str">
        <f>IF(A2134="","",IFERROR(VLOOKUP(TEXT(A2134,"0"),#REF!,10,FALSE),""))</f>
        <v/>
      </c>
      <c r="K2134" s="18" t="str">
        <f>IFERROR(INDEX(#REF!,MATCH(A2134,#REF!,0)),"")</f>
        <v/>
      </c>
      <c r="L2134" s="58" t="str">
        <f>IFERROR(INDEX(SKU!E:E,MATCH(B2134,SKU!C:C,0)),"")</f>
        <v/>
      </c>
      <c r="M2134" s="56"/>
      <c r="R2134" t="str">
        <f>IF(COUNTIF(ROMANEIOS!K:K,A2134)&gt;0,J2134,"")</f>
        <v/>
      </c>
    </row>
    <row r="2135" spans="1:18" ht="15.75" customHeight="1" x14ac:dyDescent="0.25">
      <c r="A2135" s="42" t="str">
        <f>IFERROR(INDEX(NFS!F:F,MATCH(B2135,NFS!E:E,0)),"")</f>
        <v/>
      </c>
      <c r="E2135" s="11" t="str">
        <f>IF(B2135="","",COUNTIF(SKU!C:C,B2135))</f>
        <v/>
      </c>
      <c r="H2135" s="64" t="str">
        <f>IF(A2135="","",IFERROR(VLOOKUP(TEXT(A2135,"0"),#REF!,7,FALSE),""))</f>
        <v/>
      </c>
      <c r="I2135" s="17" t="str">
        <f>IF(A2135="","",IFERROR(VLOOKUP(TEXT(A2135,"0"),#REF!,9,FALSE),""))</f>
        <v/>
      </c>
      <c r="J2135" s="19" t="str">
        <f>IF(A2135="","",IFERROR(VLOOKUP(TEXT(A2135,"0"),#REF!,10,FALSE),""))</f>
        <v/>
      </c>
      <c r="K2135" s="18" t="str">
        <f>IFERROR(INDEX(#REF!,MATCH(A2135,#REF!,0)),"")</f>
        <v/>
      </c>
      <c r="L2135" s="58" t="str">
        <f>IFERROR(INDEX(SKU!E:E,MATCH(B2135,SKU!C:C,0)),"")</f>
        <v/>
      </c>
      <c r="M2135" s="56"/>
      <c r="R2135" t="str">
        <f>IF(COUNTIF(ROMANEIOS!K:K,A2135)&gt;0,J2135,"")</f>
        <v/>
      </c>
    </row>
    <row r="2136" spans="1:18" ht="15.75" customHeight="1" x14ac:dyDescent="0.25">
      <c r="A2136" s="42" t="str">
        <f>IFERROR(INDEX(NFS!F:F,MATCH(B2136,NFS!E:E,0)),"")</f>
        <v/>
      </c>
      <c r="E2136" s="11" t="str">
        <f>IF(B2136="","",COUNTIF(SKU!C:C,B2136))</f>
        <v/>
      </c>
      <c r="H2136" s="64" t="str">
        <f>IF(A2136="","",IFERROR(VLOOKUP(TEXT(A2136,"0"),#REF!,7,FALSE),""))</f>
        <v/>
      </c>
      <c r="I2136" s="17" t="str">
        <f>IF(A2136="","",IFERROR(VLOOKUP(TEXT(A2136,"0"),#REF!,9,FALSE),""))</f>
        <v/>
      </c>
      <c r="J2136" s="19" t="str">
        <f>IF(A2136="","",IFERROR(VLOOKUP(TEXT(A2136,"0"),#REF!,10,FALSE),""))</f>
        <v/>
      </c>
      <c r="K2136" s="18" t="str">
        <f>IFERROR(INDEX(#REF!,MATCH(A2136,#REF!,0)),"")</f>
        <v/>
      </c>
      <c r="L2136" s="58" t="str">
        <f>IFERROR(INDEX(SKU!E:E,MATCH(B2136,SKU!C:C,0)),"")</f>
        <v/>
      </c>
      <c r="M2136" s="56"/>
      <c r="R2136" t="str">
        <f>IF(COUNTIF(ROMANEIOS!K:K,A2136)&gt;0,J2136,"")</f>
        <v/>
      </c>
    </row>
    <row r="2137" spans="1:18" ht="15.75" customHeight="1" x14ac:dyDescent="0.25">
      <c r="A2137" s="42" t="str">
        <f>IFERROR(INDEX(NFS!F:F,MATCH(B2137,NFS!E:E,0)),"")</f>
        <v/>
      </c>
      <c r="E2137" s="11" t="str">
        <f>IF(B2137="","",COUNTIF(SKU!C:C,B2137))</f>
        <v/>
      </c>
      <c r="H2137" s="64" t="str">
        <f>IF(A2137="","",IFERROR(VLOOKUP(TEXT(A2137,"0"),#REF!,7,FALSE),""))</f>
        <v/>
      </c>
      <c r="I2137" s="17" t="str">
        <f>IF(A2137="","",IFERROR(VLOOKUP(TEXT(A2137,"0"),#REF!,9,FALSE),""))</f>
        <v/>
      </c>
      <c r="J2137" s="19" t="str">
        <f>IF(A2137="","",IFERROR(VLOOKUP(TEXT(A2137,"0"),#REF!,10,FALSE),""))</f>
        <v/>
      </c>
      <c r="K2137" s="18" t="str">
        <f>IFERROR(INDEX(#REF!,MATCH(A2137,#REF!,0)),"")</f>
        <v/>
      </c>
      <c r="L2137" s="58" t="str">
        <f>IFERROR(INDEX(SKU!E:E,MATCH(B2137,SKU!C:C,0)),"")</f>
        <v/>
      </c>
      <c r="M2137" s="56"/>
      <c r="R2137" t="str">
        <f>IF(COUNTIF(ROMANEIOS!K:K,A2137)&gt;0,J2137,"")</f>
        <v/>
      </c>
    </row>
    <row r="2138" spans="1:18" ht="15.75" customHeight="1" x14ac:dyDescent="0.25">
      <c r="A2138" s="42" t="str">
        <f>IFERROR(INDEX(NFS!F:F,MATCH(B2138,NFS!E:E,0)),"")</f>
        <v/>
      </c>
      <c r="E2138" s="11" t="str">
        <f>IF(B2138="","",COUNTIF(SKU!C:C,B2138))</f>
        <v/>
      </c>
      <c r="H2138" s="64" t="str">
        <f>IF(A2138="","",IFERROR(VLOOKUP(TEXT(A2138,"0"),#REF!,7,FALSE),""))</f>
        <v/>
      </c>
      <c r="I2138" s="17" t="str">
        <f>IF(A2138="","",IFERROR(VLOOKUP(TEXT(A2138,"0"),#REF!,9,FALSE),""))</f>
        <v/>
      </c>
      <c r="J2138" s="19" t="str">
        <f>IF(A2138="","",IFERROR(VLOOKUP(TEXT(A2138,"0"),#REF!,10,FALSE),""))</f>
        <v/>
      </c>
      <c r="K2138" s="18" t="str">
        <f>IFERROR(INDEX(#REF!,MATCH(A2138,#REF!,0)),"")</f>
        <v/>
      </c>
      <c r="L2138" s="58" t="str">
        <f>IFERROR(INDEX(SKU!E:E,MATCH(B2138,SKU!C:C,0)),"")</f>
        <v/>
      </c>
      <c r="M2138" s="56"/>
      <c r="R2138" t="str">
        <f>IF(COUNTIF(ROMANEIOS!K:K,A2138)&gt;0,J2138,"")</f>
        <v/>
      </c>
    </row>
    <row r="2139" spans="1:18" ht="15.75" customHeight="1" x14ac:dyDescent="0.25">
      <c r="A2139" s="42" t="str">
        <f>IFERROR(INDEX(NFS!F:F,MATCH(B2139,NFS!E:E,0)),"")</f>
        <v/>
      </c>
      <c r="E2139" s="11" t="str">
        <f>IF(B2139="","",COUNTIF(SKU!C:C,B2139))</f>
        <v/>
      </c>
      <c r="H2139" s="64" t="str">
        <f>IF(A2139="","",IFERROR(VLOOKUP(TEXT(A2139,"0"),#REF!,7,FALSE),""))</f>
        <v/>
      </c>
      <c r="I2139" s="17" t="str">
        <f>IF(A2139="","",IFERROR(VLOOKUP(TEXT(A2139,"0"),#REF!,9,FALSE),""))</f>
        <v/>
      </c>
      <c r="J2139" s="19" t="str">
        <f>IF(A2139="","",IFERROR(VLOOKUP(TEXT(A2139,"0"),#REF!,10,FALSE),""))</f>
        <v/>
      </c>
      <c r="K2139" s="18" t="str">
        <f>IFERROR(INDEX(#REF!,MATCH(A2139,#REF!,0)),"")</f>
        <v/>
      </c>
      <c r="L2139" s="58" t="str">
        <f>IFERROR(INDEX(SKU!E:E,MATCH(B2139,SKU!C:C,0)),"")</f>
        <v/>
      </c>
      <c r="M2139" s="56"/>
      <c r="R2139" t="str">
        <f>IF(COUNTIF(ROMANEIOS!K:K,A2139)&gt;0,J2139,"")</f>
        <v/>
      </c>
    </row>
    <row r="2140" spans="1:18" ht="15.75" customHeight="1" x14ac:dyDescent="0.25">
      <c r="A2140" s="42" t="str">
        <f>IFERROR(INDEX(NFS!F:F,MATCH(B2140,NFS!E:E,0)),"")</f>
        <v/>
      </c>
      <c r="E2140" s="11" t="str">
        <f>IF(B2140="","",COUNTIF(SKU!C:C,B2140))</f>
        <v/>
      </c>
      <c r="H2140" s="64" t="str">
        <f>IF(A2140="","",IFERROR(VLOOKUP(TEXT(A2140,"0"),#REF!,7,FALSE),""))</f>
        <v/>
      </c>
      <c r="I2140" s="17" t="str">
        <f>IF(A2140="","",IFERROR(VLOOKUP(TEXT(A2140,"0"),#REF!,9,FALSE),""))</f>
        <v/>
      </c>
      <c r="J2140" s="19" t="str">
        <f>IF(A2140="","",IFERROR(VLOOKUP(TEXT(A2140,"0"),#REF!,10,FALSE),""))</f>
        <v/>
      </c>
      <c r="K2140" s="18" t="str">
        <f>IFERROR(INDEX(#REF!,MATCH(A2140,#REF!,0)),"")</f>
        <v/>
      </c>
      <c r="L2140" s="58" t="str">
        <f>IFERROR(INDEX(SKU!E:E,MATCH(B2140,SKU!C:C,0)),"")</f>
        <v/>
      </c>
      <c r="M2140" s="56"/>
      <c r="R2140" t="str">
        <f>IF(COUNTIF(ROMANEIOS!K:K,A2140)&gt;0,J2140,"")</f>
        <v/>
      </c>
    </row>
    <row r="2141" spans="1:18" ht="15.75" customHeight="1" x14ac:dyDescent="0.25">
      <c r="A2141" s="42" t="str">
        <f>IFERROR(INDEX(NFS!F:F,MATCH(B2141,NFS!E:E,0)),"")</f>
        <v/>
      </c>
      <c r="E2141" s="11" t="str">
        <f>IF(B2141="","",COUNTIF(SKU!C:C,B2141))</f>
        <v/>
      </c>
      <c r="H2141" s="64" t="str">
        <f>IF(A2141="","",IFERROR(VLOOKUP(TEXT(A2141,"0"),#REF!,7,FALSE),""))</f>
        <v/>
      </c>
      <c r="I2141" s="17" t="str">
        <f>IF(A2141="","",IFERROR(VLOOKUP(TEXT(A2141,"0"),#REF!,9,FALSE),""))</f>
        <v/>
      </c>
      <c r="J2141" s="19" t="str">
        <f>IF(A2141="","",IFERROR(VLOOKUP(TEXT(A2141,"0"),#REF!,10,FALSE),""))</f>
        <v/>
      </c>
      <c r="K2141" s="18" t="str">
        <f>IFERROR(INDEX(#REF!,MATCH(A2141,#REF!,0)),"")</f>
        <v/>
      </c>
      <c r="L2141" s="58" t="str">
        <f>IFERROR(INDEX(SKU!E:E,MATCH(B2141,SKU!C:C,0)),"")</f>
        <v/>
      </c>
      <c r="M2141" s="56"/>
      <c r="R2141" t="str">
        <f>IF(COUNTIF(ROMANEIOS!K:K,A2141)&gt;0,J2141,"")</f>
        <v/>
      </c>
    </row>
    <row r="2142" spans="1:18" ht="15.75" customHeight="1" x14ac:dyDescent="0.25">
      <c r="A2142" s="42" t="str">
        <f>IFERROR(INDEX(NFS!F:F,MATCH(B2142,NFS!E:E,0)),"")</f>
        <v/>
      </c>
      <c r="E2142" s="11" t="str">
        <f>IF(B2142="","",COUNTIF(SKU!C:C,B2142))</f>
        <v/>
      </c>
      <c r="H2142" s="64" t="str">
        <f>IF(A2142="","",IFERROR(VLOOKUP(TEXT(A2142,"0"),#REF!,7,FALSE),""))</f>
        <v/>
      </c>
      <c r="I2142" s="17" t="str">
        <f>IF(A2142="","",IFERROR(VLOOKUP(TEXT(A2142,"0"),#REF!,9,FALSE),""))</f>
        <v/>
      </c>
      <c r="J2142" s="19" t="str">
        <f>IF(A2142="","",IFERROR(VLOOKUP(TEXT(A2142,"0"),#REF!,10,FALSE),""))</f>
        <v/>
      </c>
      <c r="K2142" s="18" t="str">
        <f>IFERROR(INDEX(#REF!,MATCH(A2142,#REF!,0)),"")</f>
        <v/>
      </c>
      <c r="L2142" s="58" t="str">
        <f>IFERROR(INDEX(SKU!E:E,MATCH(B2142,SKU!C:C,0)),"")</f>
        <v/>
      </c>
      <c r="M2142" s="56"/>
      <c r="R2142" t="str">
        <f>IF(COUNTIF(ROMANEIOS!K:K,A2142)&gt;0,J2142,"")</f>
        <v/>
      </c>
    </row>
    <row r="2143" spans="1:18" ht="15.75" customHeight="1" x14ac:dyDescent="0.25">
      <c r="A2143" s="42" t="str">
        <f>IFERROR(INDEX(NFS!F:F,MATCH(B2143,NFS!E:E,0)),"")</f>
        <v/>
      </c>
      <c r="E2143" s="11" t="str">
        <f>IF(B2143="","",COUNTIF(SKU!C:C,B2143))</f>
        <v/>
      </c>
      <c r="H2143" s="64" t="str">
        <f>IF(A2143="","",IFERROR(VLOOKUP(TEXT(A2143,"0"),#REF!,7,FALSE),""))</f>
        <v/>
      </c>
      <c r="I2143" s="17" t="str">
        <f>IF(A2143="","",IFERROR(VLOOKUP(TEXT(A2143,"0"),#REF!,9,FALSE),""))</f>
        <v/>
      </c>
      <c r="J2143" s="19" t="str">
        <f>IF(A2143="","",IFERROR(VLOOKUP(TEXT(A2143,"0"),#REF!,10,FALSE),""))</f>
        <v/>
      </c>
      <c r="K2143" s="18" t="str">
        <f>IFERROR(INDEX(#REF!,MATCH(A2143,#REF!,0)),"")</f>
        <v/>
      </c>
      <c r="L2143" s="58" t="str">
        <f>IFERROR(INDEX(SKU!E:E,MATCH(B2143,SKU!C:C,0)),"")</f>
        <v/>
      </c>
      <c r="M2143" s="56"/>
      <c r="R2143" t="str">
        <f>IF(COUNTIF(ROMANEIOS!K:K,A2143)&gt;0,J2143,"")</f>
        <v/>
      </c>
    </row>
    <row r="2144" spans="1:18" ht="15.75" customHeight="1" x14ac:dyDescent="0.25">
      <c r="A2144" s="42" t="str">
        <f>IFERROR(INDEX(NFS!F:F,MATCH(B2144,NFS!E:E,0)),"")</f>
        <v/>
      </c>
      <c r="E2144" s="11" t="str">
        <f>IF(B2144="","",COUNTIF(SKU!C:C,B2144))</f>
        <v/>
      </c>
      <c r="H2144" s="64" t="str">
        <f>IF(A2144="","",IFERROR(VLOOKUP(TEXT(A2144,"0"),#REF!,7,FALSE),""))</f>
        <v/>
      </c>
      <c r="I2144" s="17" t="str">
        <f>IF(A2144="","",IFERROR(VLOOKUP(TEXT(A2144,"0"),#REF!,9,FALSE),""))</f>
        <v/>
      </c>
      <c r="J2144" s="19" t="str">
        <f>IF(A2144="","",IFERROR(VLOOKUP(TEXT(A2144,"0"),#REF!,10,FALSE),""))</f>
        <v/>
      </c>
      <c r="K2144" s="18" t="str">
        <f>IFERROR(INDEX(#REF!,MATCH(A2144,#REF!,0)),"")</f>
        <v/>
      </c>
      <c r="L2144" s="58" t="str">
        <f>IFERROR(INDEX(SKU!E:E,MATCH(B2144,SKU!C:C,0)),"")</f>
        <v/>
      </c>
      <c r="M2144" s="56"/>
      <c r="R2144" t="str">
        <f>IF(COUNTIF(ROMANEIOS!K:K,A2144)&gt;0,J2144,"")</f>
        <v/>
      </c>
    </row>
    <row r="2145" spans="1:18" ht="15.75" customHeight="1" x14ac:dyDescent="0.25">
      <c r="A2145" s="42" t="str">
        <f>IFERROR(INDEX(NFS!F:F,MATCH(B2145,NFS!E:E,0)),"")</f>
        <v/>
      </c>
      <c r="E2145" s="11" t="str">
        <f>IF(B2145="","",COUNTIF(SKU!C:C,B2145))</f>
        <v/>
      </c>
      <c r="H2145" s="64" t="str">
        <f>IF(A2145="","",IFERROR(VLOOKUP(TEXT(A2145,"0"),#REF!,7,FALSE),""))</f>
        <v/>
      </c>
      <c r="I2145" s="17" t="str">
        <f>IF(A2145="","",IFERROR(VLOOKUP(TEXT(A2145,"0"),#REF!,9,FALSE),""))</f>
        <v/>
      </c>
      <c r="J2145" s="19" t="str">
        <f>IF(A2145="","",IFERROR(VLOOKUP(TEXT(A2145,"0"),#REF!,10,FALSE),""))</f>
        <v/>
      </c>
      <c r="K2145" s="18" t="str">
        <f>IFERROR(INDEX(#REF!,MATCH(A2145,#REF!,0)),"")</f>
        <v/>
      </c>
      <c r="L2145" s="58" t="str">
        <f>IFERROR(INDEX(SKU!E:E,MATCH(B2145,SKU!C:C,0)),"")</f>
        <v/>
      </c>
      <c r="M2145" s="56"/>
      <c r="R2145" t="str">
        <f>IF(COUNTIF(ROMANEIOS!K:K,A2145)&gt;0,J2145,"")</f>
        <v/>
      </c>
    </row>
    <row r="2146" spans="1:18" ht="15.75" customHeight="1" x14ac:dyDescent="0.25">
      <c r="A2146" s="42" t="str">
        <f>IFERROR(INDEX(NFS!F:F,MATCH(B2146,NFS!E:E,0)),"")</f>
        <v/>
      </c>
      <c r="E2146" s="11" t="str">
        <f>IF(B2146="","",COUNTIF(SKU!C:C,B2146))</f>
        <v/>
      </c>
      <c r="H2146" s="64" t="str">
        <f>IF(A2146="","",IFERROR(VLOOKUP(TEXT(A2146,"0"),#REF!,7,FALSE),""))</f>
        <v/>
      </c>
      <c r="I2146" s="17" t="str">
        <f>IF(A2146="","",IFERROR(VLOOKUP(TEXT(A2146,"0"),#REF!,9,FALSE),""))</f>
        <v/>
      </c>
      <c r="J2146" s="19" t="str">
        <f>IF(A2146="","",IFERROR(VLOOKUP(TEXT(A2146,"0"),#REF!,10,FALSE),""))</f>
        <v/>
      </c>
      <c r="K2146" s="18" t="str">
        <f>IFERROR(INDEX(#REF!,MATCH(A2146,#REF!,0)),"")</f>
        <v/>
      </c>
      <c r="L2146" s="58" t="str">
        <f>IFERROR(INDEX(SKU!E:E,MATCH(B2146,SKU!C:C,0)),"")</f>
        <v/>
      </c>
      <c r="M2146" s="56"/>
      <c r="R2146" t="str">
        <f>IF(COUNTIF(ROMANEIOS!K:K,A2146)&gt;0,J2146,"")</f>
        <v/>
      </c>
    </row>
    <row r="2147" spans="1:18" ht="15.75" customHeight="1" x14ac:dyDescent="0.25">
      <c r="A2147" s="42" t="str">
        <f>IFERROR(INDEX(NFS!F:F,MATCH(B2147,NFS!E:E,0)),"")</f>
        <v/>
      </c>
      <c r="E2147" s="11" t="str">
        <f>IF(B2147="","",COUNTIF(SKU!C:C,B2147))</f>
        <v/>
      </c>
      <c r="H2147" s="64" t="str">
        <f>IF(A2147="","",IFERROR(VLOOKUP(TEXT(A2147,"0"),#REF!,7,FALSE),""))</f>
        <v/>
      </c>
      <c r="I2147" s="17" t="str">
        <f>IF(A2147="","",IFERROR(VLOOKUP(TEXT(A2147,"0"),#REF!,9,FALSE),""))</f>
        <v/>
      </c>
      <c r="J2147" s="19" t="str">
        <f>IF(A2147="","",IFERROR(VLOOKUP(TEXT(A2147,"0"),#REF!,10,FALSE),""))</f>
        <v/>
      </c>
      <c r="K2147" s="18" t="str">
        <f>IFERROR(INDEX(#REF!,MATCH(A2147,#REF!,0)),"")</f>
        <v/>
      </c>
      <c r="L2147" s="58" t="str">
        <f>IFERROR(INDEX(SKU!E:E,MATCH(B2147,SKU!C:C,0)),"")</f>
        <v/>
      </c>
      <c r="M2147" s="56"/>
      <c r="R2147" t="str">
        <f>IF(COUNTIF(ROMANEIOS!K:K,A2147)&gt;0,J2147,"")</f>
        <v/>
      </c>
    </row>
    <row r="2148" spans="1:18" ht="15.75" customHeight="1" x14ac:dyDescent="0.25">
      <c r="A2148" s="42" t="str">
        <f>IFERROR(INDEX(NFS!F:F,MATCH(B2148,NFS!E:E,0)),"")</f>
        <v/>
      </c>
      <c r="E2148" s="11" t="str">
        <f>IF(B2148="","",COUNTIF(SKU!C:C,B2148))</f>
        <v/>
      </c>
      <c r="H2148" s="64" t="str">
        <f>IF(A2148="","",IFERROR(VLOOKUP(TEXT(A2148,"0"),#REF!,7,FALSE),""))</f>
        <v/>
      </c>
      <c r="I2148" s="17" t="str">
        <f>IF(A2148="","",IFERROR(VLOOKUP(TEXT(A2148,"0"),#REF!,9,FALSE),""))</f>
        <v/>
      </c>
      <c r="J2148" s="19" t="str">
        <f>IF(A2148="","",IFERROR(VLOOKUP(TEXT(A2148,"0"),#REF!,10,FALSE),""))</f>
        <v/>
      </c>
      <c r="K2148" s="18" t="str">
        <f>IFERROR(INDEX(#REF!,MATCH(A2148,#REF!,0)),"")</f>
        <v/>
      </c>
      <c r="L2148" s="58" t="str">
        <f>IFERROR(INDEX(SKU!E:E,MATCH(B2148,SKU!C:C,0)),"")</f>
        <v/>
      </c>
      <c r="M2148" s="56"/>
      <c r="R2148" t="str">
        <f>IF(COUNTIF(ROMANEIOS!K:K,A2148)&gt;0,J2148,"")</f>
        <v/>
      </c>
    </row>
    <row r="2149" spans="1:18" ht="15.75" customHeight="1" x14ac:dyDescent="0.25">
      <c r="A2149" s="42" t="str">
        <f>IFERROR(INDEX(NFS!F:F,MATCH(B2149,NFS!E:E,0)),"")</f>
        <v/>
      </c>
      <c r="E2149" s="11" t="str">
        <f>IF(B2149="","",COUNTIF(SKU!C:C,B2149))</f>
        <v/>
      </c>
      <c r="H2149" s="64" t="str">
        <f>IF(A2149="","",IFERROR(VLOOKUP(TEXT(A2149,"0"),#REF!,7,FALSE),""))</f>
        <v/>
      </c>
      <c r="I2149" s="17" t="str">
        <f>IF(A2149="","",IFERROR(VLOOKUP(TEXT(A2149,"0"),#REF!,9,FALSE),""))</f>
        <v/>
      </c>
      <c r="J2149" s="19" t="str">
        <f>IF(A2149="","",IFERROR(VLOOKUP(TEXT(A2149,"0"),#REF!,10,FALSE),""))</f>
        <v/>
      </c>
      <c r="K2149" s="18" t="str">
        <f>IFERROR(INDEX(#REF!,MATCH(A2149,#REF!,0)),"")</f>
        <v/>
      </c>
      <c r="L2149" s="58" t="str">
        <f>IFERROR(INDEX(SKU!E:E,MATCH(B2149,SKU!C:C,0)),"")</f>
        <v/>
      </c>
      <c r="M2149" s="56"/>
      <c r="R2149" t="str">
        <f>IF(COUNTIF(ROMANEIOS!K:K,A2149)&gt;0,J2149,"")</f>
        <v/>
      </c>
    </row>
    <row r="2150" spans="1:18" ht="15.75" customHeight="1" x14ac:dyDescent="0.25">
      <c r="A2150" s="42" t="str">
        <f>IFERROR(INDEX(NFS!F:F,MATCH(B2150,NFS!E:E,0)),"")</f>
        <v/>
      </c>
      <c r="E2150" s="11" t="str">
        <f>IF(B2150="","",COUNTIF(SKU!C:C,B2150))</f>
        <v/>
      </c>
      <c r="H2150" s="64" t="str">
        <f>IF(A2150="","",IFERROR(VLOOKUP(TEXT(A2150,"0"),#REF!,7,FALSE),""))</f>
        <v/>
      </c>
      <c r="I2150" s="17" t="str">
        <f>IF(A2150="","",IFERROR(VLOOKUP(TEXT(A2150,"0"),#REF!,9,FALSE),""))</f>
        <v/>
      </c>
      <c r="J2150" s="19" t="str">
        <f>IF(A2150="","",IFERROR(VLOOKUP(TEXT(A2150,"0"),#REF!,10,FALSE),""))</f>
        <v/>
      </c>
      <c r="K2150" s="18" t="str">
        <f>IFERROR(INDEX(#REF!,MATCH(A2150,#REF!,0)),"")</f>
        <v/>
      </c>
      <c r="L2150" s="58" t="str">
        <f>IFERROR(INDEX(SKU!E:E,MATCH(B2150,SKU!C:C,0)),"")</f>
        <v/>
      </c>
      <c r="M2150" s="56"/>
      <c r="R2150" t="str">
        <f>IF(COUNTIF(ROMANEIOS!K:K,A2150)&gt;0,J2150,"")</f>
        <v/>
      </c>
    </row>
    <row r="2151" spans="1:18" ht="15.75" customHeight="1" x14ac:dyDescent="0.25">
      <c r="A2151" s="42" t="str">
        <f>IFERROR(INDEX(NFS!F:F,MATCH(B2151,NFS!E:E,0)),"")</f>
        <v/>
      </c>
      <c r="E2151" s="11" t="str">
        <f>IF(B2151="","",COUNTIF(SKU!C:C,B2151))</f>
        <v/>
      </c>
      <c r="H2151" s="64" t="str">
        <f>IF(A2151="","",IFERROR(VLOOKUP(TEXT(A2151,"0"),#REF!,7,FALSE),""))</f>
        <v/>
      </c>
      <c r="I2151" s="17" t="str">
        <f>IF(A2151="","",IFERROR(VLOOKUP(TEXT(A2151,"0"),#REF!,9,FALSE),""))</f>
        <v/>
      </c>
      <c r="J2151" s="19" t="str">
        <f>IF(A2151="","",IFERROR(VLOOKUP(TEXT(A2151,"0"),#REF!,10,FALSE),""))</f>
        <v/>
      </c>
      <c r="K2151" s="18" t="str">
        <f>IFERROR(INDEX(#REF!,MATCH(A2151,#REF!,0)),"")</f>
        <v/>
      </c>
      <c r="L2151" s="58" t="str">
        <f>IFERROR(INDEX(SKU!E:E,MATCH(B2151,SKU!C:C,0)),"")</f>
        <v/>
      </c>
      <c r="M2151" s="56"/>
      <c r="R2151" t="str">
        <f>IF(COUNTIF(ROMANEIOS!K:K,A2151)&gt;0,J2151,"")</f>
        <v/>
      </c>
    </row>
    <row r="2152" spans="1:18" ht="15.75" customHeight="1" x14ac:dyDescent="0.25">
      <c r="A2152" s="42" t="str">
        <f>IFERROR(INDEX(NFS!F:F,MATCH(B2152,NFS!E:E,0)),"")</f>
        <v/>
      </c>
      <c r="E2152" s="11" t="str">
        <f>IF(B2152="","",COUNTIF(SKU!C:C,B2152))</f>
        <v/>
      </c>
      <c r="H2152" s="64" t="str">
        <f>IF(A2152="","",IFERROR(VLOOKUP(TEXT(A2152,"0"),#REF!,7,FALSE),""))</f>
        <v/>
      </c>
      <c r="I2152" s="17" t="str">
        <f>IF(A2152="","",IFERROR(VLOOKUP(TEXT(A2152,"0"),#REF!,9,FALSE),""))</f>
        <v/>
      </c>
      <c r="J2152" s="19" t="str">
        <f>IF(A2152="","",IFERROR(VLOOKUP(TEXT(A2152,"0"),#REF!,10,FALSE),""))</f>
        <v/>
      </c>
      <c r="K2152" s="18" t="str">
        <f>IFERROR(INDEX(#REF!,MATCH(A2152,#REF!,0)),"")</f>
        <v/>
      </c>
      <c r="L2152" s="58" t="str">
        <f>IFERROR(INDEX(SKU!E:E,MATCH(B2152,SKU!C:C,0)),"")</f>
        <v/>
      </c>
      <c r="M2152" s="56"/>
      <c r="R2152" t="str">
        <f>IF(COUNTIF(ROMANEIOS!K:K,A2152)&gt;0,J2152,"")</f>
        <v/>
      </c>
    </row>
    <row r="2153" spans="1:18" ht="15.75" customHeight="1" x14ac:dyDescent="0.25">
      <c r="A2153" s="42" t="str">
        <f>IFERROR(INDEX(NFS!F:F,MATCH(B2153,NFS!E:E,0)),"")</f>
        <v/>
      </c>
      <c r="E2153" s="11" t="str">
        <f>IF(B2153="","",COUNTIF(SKU!C:C,B2153))</f>
        <v/>
      </c>
      <c r="H2153" s="64" t="str">
        <f>IF(A2153="","",IFERROR(VLOOKUP(TEXT(A2153,"0"),#REF!,7,FALSE),""))</f>
        <v/>
      </c>
      <c r="I2153" s="17" t="str">
        <f>IF(A2153="","",IFERROR(VLOOKUP(TEXT(A2153,"0"),#REF!,9,FALSE),""))</f>
        <v/>
      </c>
      <c r="J2153" s="19" t="str">
        <f>IF(A2153="","",IFERROR(VLOOKUP(TEXT(A2153,"0"),#REF!,10,FALSE),""))</f>
        <v/>
      </c>
      <c r="K2153" s="18" t="str">
        <f>IFERROR(INDEX(#REF!,MATCH(A2153,#REF!,0)),"")</f>
        <v/>
      </c>
      <c r="L2153" s="58" t="str">
        <f>IFERROR(INDEX(SKU!E:E,MATCH(B2153,SKU!C:C,0)),"")</f>
        <v/>
      </c>
      <c r="M2153" s="56"/>
      <c r="R2153" t="str">
        <f>IF(COUNTIF(ROMANEIOS!K:K,A2153)&gt;0,J2153,"")</f>
        <v/>
      </c>
    </row>
    <row r="2154" spans="1:18" ht="15.75" customHeight="1" x14ac:dyDescent="0.25">
      <c r="A2154" s="42" t="str">
        <f>IFERROR(INDEX(NFS!F:F,MATCH(B2154,NFS!E:E,0)),"")</f>
        <v/>
      </c>
      <c r="E2154" s="11" t="str">
        <f>IF(B2154="","",COUNTIF(SKU!C:C,B2154))</f>
        <v/>
      </c>
      <c r="H2154" s="64" t="str">
        <f>IF(A2154="","",IFERROR(VLOOKUP(TEXT(A2154,"0"),#REF!,7,FALSE),""))</f>
        <v/>
      </c>
      <c r="I2154" s="17" t="str">
        <f>IF(A2154="","",IFERROR(VLOOKUP(TEXT(A2154,"0"),#REF!,9,FALSE),""))</f>
        <v/>
      </c>
      <c r="J2154" s="19" t="str">
        <f>IF(A2154="","",IFERROR(VLOOKUP(TEXT(A2154,"0"),#REF!,10,FALSE),""))</f>
        <v/>
      </c>
      <c r="K2154" s="18" t="str">
        <f>IFERROR(INDEX(#REF!,MATCH(A2154,#REF!,0)),"")</f>
        <v/>
      </c>
      <c r="L2154" s="58" t="str">
        <f>IFERROR(INDEX(SKU!E:E,MATCH(B2154,SKU!C:C,0)),"")</f>
        <v/>
      </c>
      <c r="M2154" s="56"/>
      <c r="R2154" t="str">
        <f>IF(COUNTIF(ROMANEIOS!K:K,A2154)&gt;0,J2154,"")</f>
        <v/>
      </c>
    </row>
    <row r="2155" spans="1:18" ht="15.75" customHeight="1" x14ac:dyDescent="0.25">
      <c r="A2155" s="42" t="str">
        <f>IFERROR(INDEX(NFS!F:F,MATCH(B2155,NFS!E:E,0)),"")</f>
        <v/>
      </c>
      <c r="E2155" s="11" t="str">
        <f>IF(B2155="","",COUNTIF(SKU!C:C,B2155))</f>
        <v/>
      </c>
      <c r="H2155" s="64" t="str">
        <f>IF(A2155="","",IFERROR(VLOOKUP(TEXT(A2155,"0"),#REF!,7,FALSE),""))</f>
        <v/>
      </c>
      <c r="I2155" s="17" t="str">
        <f>IF(A2155="","",IFERROR(VLOOKUP(TEXT(A2155,"0"),#REF!,9,FALSE),""))</f>
        <v/>
      </c>
      <c r="J2155" s="19" t="str">
        <f>IF(A2155="","",IFERROR(VLOOKUP(TEXT(A2155,"0"),#REF!,10,FALSE),""))</f>
        <v/>
      </c>
      <c r="K2155" s="18" t="str">
        <f>IFERROR(INDEX(#REF!,MATCH(A2155,#REF!,0)),"")</f>
        <v/>
      </c>
      <c r="L2155" s="58" t="str">
        <f>IFERROR(INDEX(SKU!E:E,MATCH(B2155,SKU!C:C,0)),"")</f>
        <v/>
      </c>
      <c r="M2155" s="56"/>
      <c r="R2155" t="str">
        <f>IF(COUNTIF(ROMANEIOS!K:K,A2155)&gt;0,J2155,"")</f>
        <v/>
      </c>
    </row>
    <row r="2156" spans="1:18" ht="15.75" customHeight="1" x14ac:dyDescent="0.25">
      <c r="A2156" s="42" t="str">
        <f>IFERROR(INDEX(NFS!F:F,MATCH(B2156,NFS!E:E,0)),"")</f>
        <v/>
      </c>
      <c r="E2156" s="11" t="str">
        <f>IF(B2156="","",COUNTIF(SKU!C:C,B2156))</f>
        <v/>
      </c>
      <c r="H2156" s="64" t="str">
        <f>IF(A2156="","",IFERROR(VLOOKUP(TEXT(A2156,"0"),#REF!,7,FALSE),""))</f>
        <v/>
      </c>
      <c r="I2156" s="17" t="str">
        <f>IF(A2156="","",IFERROR(VLOOKUP(TEXT(A2156,"0"),#REF!,9,FALSE),""))</f>
        <v/>
      </c>
      <c r="J2156" s="19" t="str">
        <f>IF(A2156="","",IFERROR(VLOOKUP(TEXT(A2156,"0"),#REF!,10,FALSE),""))</f>
        <v/>
      </c>
      <c r="K2156" s="18" t="str">
        <f>IFERROR(INDEX(#REF!,MATCH(A2156,#REF!,0)),"")</f>
        <v/>
      </c>
      <c r="L2156" s="58" t="str">
        <f>IFERROR(INDEX(SKU!E:E,MATCH(B2156,SKU!C:C,0)),"")</f>
        <v/>
      </c>
      <c r="M2156" s="56"/>
      <c r="R2156" t="str">
        <f>IF(COUNTIF(ROMANEIOS!K:K,A2156)&gt;0,J2156,"")</f>
        <v/>
      </c>
    </row>
    <row r="2157" spans="1:18" ht="15.75" customHeight="1" x14ac:dyDescent="0.25">
      <c r="A2157" s="42" t="str">
        <f>IFERROR(INDEX(NFS!F:F,MATCH(B2157,NFS!E:E,0)),"")</f>
        <v/>
      </c>
      <c r="E2157" s="11" t="str">
        <f>IF(B2157="","",COUNTIF(SKU!C:C,B2157))</f>
        <v/>
      </c>
      <c r="H2157" s="64" t="str">
        <f>IF(A2157="","",IFERROR(VLOOKUP(TEXT(A2157,"0"),#REF!,7,FALSE),""))</f>
        <v/>
      </c>
      <c r="I2157" s="17" t="str">
        <f>IF(A2157="","",IFERROR(VLOOKUP(TEXT(A2157,"0"),#REF!,9,FALSE),""))</f>
        <v/>
      </c>
      <c r="J2157" s="19" t="str">
        <f>IF(A2157="","",IFERROR(VLOOKUP(TEXT(A2157,"0"),#REF!,10,FALSE),""))</f>
        <v/>
      </c>
      <c r="K2157" s="18" t="str">
        <f>IFERROR(INDEX(#REF!,MATCH(A2157,#REF!,0)),"")</f>
        <v/>
      </c>
      <c r="L2157" s="58" t="str">
        <f>IFERROR(INDEX(SKU!E:E,MATCH(B2157,SKU!C:C,0)),"")</f>
        <v/>
      </c>
      <c r="M2157" s="56"/>
      <c r="R2157" t="str">
        <f>IF(COUNTIF(ROMANEIOS!K:K,A2157)&gt;0,J2157,"")</f>
        <v/>
      </c>
    </row>
    <row r="2158" spans="1:18" ht="15.75" customHeight="1" x14ac:dyDescent="0.25">
      <c r="A2158" s="42" t="str">
        <f>IFERROR(INDEX(NFS!F:F,MATCH(B2158,NFS!E:E,0)),"")</f>
        <v/>
      </c>
      <c r="E2158" s="11" t="str">
        <f>IF(B2158="","",COUNTIF(SKU!C:C,B2158))</f>
        <v/>
      </c>
      <c r="H2158" s="64" t="str">
        <f>IF(A2158="","",IFERROR(VLOOKUP(TEXT(A2158,"0"),#REF!,7,FALSE),""))</f>
        <v/>
      </c>
      <c r="I2158" s="17" t="str">
        <f>IF(A2158="","",IFERROR(VLOOKUP(TEXT(A2158,"0"),#REF!,9,FALSE),""))</f>
        <v/>
      </c>
      <c r="J2158" s="19" t="str">
        <f>IF(A2158="","",IFERROR(VLOOKUP(TEXT(A2158,"0"),#REF!,10,FALSE),""))</f>
        <v/>
      </c>
      <c r="K2158" s="18" t="str">
        <f>IFERROR(INDEX(#REF!,MATCH(A2158,#REF!,0)),"")</f>
        <v/>
      </c>
      <c r="L2158" s="58" t="str">
        <f>IFERROR(INDEX(SKU!E:E,MATCH(B2158,SKU!C:C,0)),"")</f>
        <v/>
      </c>
      <c r="M2158" s="56"/>
      <c r="R2158" t="str">
        <f>IF(COUNTIF(ROMANEIOS!K:K,A2158)&gt;0,J2158,"")</f>
        <v/>
      </c>
    </row>
    <row r="2159" spans="1:18" ht="15.75" customHeight="1" x14ac:dyDescent="0.25">
      <c r="A2159" s="42" t="str">
        <f>IFERROR(INDEX(NFS!F:F,MATCH(B2159,NFS!E:E,0)),"")</f>
        <v/>
      </c>
      <c r="E2159" s="11" t="str">
        <f>IF(B2159="","",COUNTIF(SKU!C:C,B2159))</f>
        <v/>
      </c>
      <c r="H2159" s="64" t="str">
        <f>IF(A2159="","",IFERROR(VLOOKUP(TEXT(A2159,"0"),#REF!,7,FALSE),""))</f>
        <v/>
      </c>
      <c r="I2159" s="17" t="str">
        <f>IF(A2159="","",IFERROR(VLOOKUP(TEXT(A2159,"0"),#REF!,9,FALSE),""))</f>
        <v/>
      </c>
      <c r="J2159" s="19" t="str">
        <f>IF(A2159="","",IFERROR(VLOOKUP(TEXT(A2159,"0"),#REF!,10,FALSE),""))</f>
        <v/>
      </c>
      <c r="K2159" s="18" t="str">
        <f>IFERROR(INDEX(#REF!,MATCH(A2159,#REF!,0)),"")</f>
        <v/>
      </c>
      <c r="L2159" s="58" t="str">
        <f>IFERROR(INDEX(SKU!E:E,MATCH(B2159,SKU!C:C,0)),"")</f>
        <v/>
      </c>
      <c r="M2159" s="56"/>
      <c r="R2159" t="str">
        <f>IF(COUNTIF(ROMANEIOS!K:K,A2159)&gt;0,J2159,"")</f>
        <v/>
      </c>
    </row>
    <row r="2160" spans="1:18" ht="15.75" customHeight="1" x14ac:dyDescent="0.25">
      <c r="A2160" s="42" t="str">
        <f>IFERROR(INDEX(NFS!F:F,MATCH(B2160,NFS!E:E,0)),"")</f>
        <v/>
      </c>
      <c r="E2160" s="11" t="str">
        <f>IF(B2160="","",COUNTIF(SKU!C:C,B2160))</f>
        <v/>
      </c>
      <c r="H2160" s="64" t="str">
        <f>IF(A2160="","",IFERROR(VLOOKUP(TEXT(A2160,"0"),#REF!,7,FALSE),""))</f>
        <v/>
      </c>
      <c r="I2160" s="17" t="str">
        <f>IF(A2160="","",IFERROR(VLOOKUP(TEXT(A2160,"0"),#REF!,9,FALSE),""))</f>
        <v/>
      </c>
      <c r="J2160" s="19" t="str">
        <f>IF(A2160="","",IFERROR(VLOOKUP(TEXT(A2160,"0"),#REF!,10,FALSE),""))</f>
        <v/>
      </c>
      <c r="K2160" s="18" t="str">
        <f>IFERROR(INDEX(#REF!,MATCH(A2160,#REF!,0)),"")</f>
        <v/>
      </c>
      <c r="L2160" s="58" t="str">
        <f>IFERROR(INDEX(SKU!E:E,MATCH(B2160,SKU!C:C,0)),"")</f>
        <v/>
      </c>
      <c r="M2160" s="56"/>
      <c r="R2160" t="str">
        <f>IF(COUNTIF(ROMANEIOS!K:K,A2160)&gt;0,J2160,"")</f>
        <v/>
      </c>
    </row>
    <row r="2161" spans="1:18" ht="15.75" customHeight="1" x14ac:dyDescent="0.25">
      <c r="A2161" s="42" t="str">
        <f>IFERROR(INDEX(NFS!F:F,MATCH(B2161,NFS!E:E,0)),"")</f>
        <v/>
      </c>
      <c r="E2161" s="11" t="str">
        <f>IF(B2161="","",COUNTIF(SKU!C:C,B2161))</f>
        <v/>
      </c>
      <c r="H2161" s="64" t="str">
        <f>IF(A2161="","",IFERROR(VLOOKUP(TEXT(A2161,"0"),#REF!,7,FALSE),""))</f>
        <v/>
      </c>
      <c r="I2161" s="17" t="str">
        <f>IF(A2161="","",IFERROR(VLOOKUP(TEXT(A2161,"0"),#REF!,9,FALSE),""))</f>
        <v/>
      </c>
      <c r="J2161" s="19" t="str">
        <f>IF(A2161="","",IFERROR(VLOOKUP(TEXT(A2161,"0"),#REF!,10,FALSE),""))</f>
        <v/>
      </c>
      <c r="K2161" s="18" t="str">
        <f>IFERROR(INDEX(#REF!,MATCH(A2161,#REF!,0)),"")</f>
        <v/>
      </c>
      <c r="L2161" s="58" t="str">
        <f>IFERROR(INDEX(SKU!E:E,MATCH(B2161,SKU!C:C,0)),"")</f>
        <v/>
      </c>
      <c r="M2161" s="56"/>
      <c r="R2161" t="str">
        <f>IF(COUNTIF(ROMANEIOS!K:K,A2161)&gt;0,J2161,"")</f>
        <v/>
      </c>
    </row>
    <row r="2162" spans="1:18" ht="15.75" customHeight="1" x14ac:dyDescent="0.25">
      <c r="A2162" s="42" t="str">
        <f>IFERROR(INDEX(NFS!F:F,MATCH(B2162,NFS!E:E,0)),"")</f>
        <v/>
      </c>
      <c r="E2162" s="11" t="str">
        <f>IF(B2162="","",COUNTIF(SKU!C:C,B2162))</f>
        <v/>
      </c>
      <c r="H2162" s="64" t="str">
        <f>IF(A2162="","",IFERROR(VLOOKUP(TEXT(A2162,"0"),#REF!,7,FALSE),""))</f>
        <v/>
      </c>
      <c r="I2162" s="17" t="str">
        <f>IF(A2162="","",IFERROR(VLOOKUP(TEXT(A2162,"0"),#REF!,9,FALSE),""))</f>
        <v/>
      </c>
      <c r="J2162" s="19" t="str">
        <f>IF(A2162="","",IFERROR(VLOOKUP(TEXT(A2162,"0"),#REF!,10,FALSE),""))</f>
        <v/>
      </c>
      <c r="K2162" s="18" t="str">
        <f>IFERROR(INDEX(#REF!,MATCH(A2162,#REF!,0)),"")</f>
        <v/>
      </c>
      <c r="L2162" s="58" t="str">
        <f>IFERROR(INDEX(SKU!E:E,MATCH(B2162,SKU!C:C,0)),"")</f>
        <v/>
      </c>
      <c r="M2162" s="56"/>
      <c r="R2162" t="str">
        <f>IF(COUNTIF(ROMANEIOS!K:K,A2162)&gt;0,J2162,"")</f>
        <v/>
      </c>
    </row>
    <row r="2163" spans="1:18" ht="15.75" customHeight="1" x14ac:dyDescent="0.25">
      <c r="A2163" s="42" t="str">
        <f>IFERROR(INDEX(NFS!F:F,MATCH(B2163,NFS!E:E,0)),"")</f>
        <v/>
      </c>
      <c r="E2163" s="11" t="str">
        <f>IF(B2163="","",COUNTIF(SKU!C:C,B2163))</f>
        <v/>
      </c>
      <c r="H2163" s="64" t="str">
        <f>IF(A2163="","",IFERROR(VLOOKUP(TEXT(A2163,"0"),#REF!,7,FALSE),""))</f>
        <v/>
      </c>
      <c r="I2163" s="17" t="str">
        <f>IF(A2163="","",IFERROR(VLOOKUP(TEXT(A2163,"0"),#REF!,9,FALSE),""))</f>
        <v/>
      </c>
      <c r="J2163" s="19" t="str">
        <f>IF(A2163="","",IFERROR(VLOOKUP(TEXT(A2163,"0"),#REF!,10,FALSE),""))</f>
        <v/>
      </c>
      <c r="K2163" s="18" t="str">
        <f>IFERROR(INDEX(#REF!,MATCH(A2163,#REF!,0)),"")</f>
        <v/>
      </c>
      <c r="L2163" s="58" t="str">
        <f>IFERROR(INDEX(SKU!E:E,MATCH(B2163,SKU!C:C,0)),"")</f>
        <v/>
      </c>
      <c r="M2163" s="56"/>
      <c r="R2163" t="str">
        <f>IF(COUNTIF(ROMANEIOS!K:K,A2163)&gt;0,J2163,"")</f>
        <v/>
      </c>
    </row>
    <row r="2164" spans="1:18" ht="15.75" customHeight="1" x14ac:dyDescent="0.25">
      <c r="A2164" s="42" t="str">
        <f>IFERROR(INDEX(NFS!F:F,MATCH(B2164,NFS!E:E,0)),"")</f>
        <v/>
      </c>
      <c r="E2164" s="11" t="str">
        <f>IF(B2164="","",COUNTIF(SKU!C:C,B2164))</f>
        <v/>
      </c>
      <c r="H2164" s="64" t="str">
        <f>IF(A2164="","",IFERROR(VLOOKUP(TEXT(A2164,"0"),#REF!,7,FALSE),""))</f>
        <v/>
      </c>
      <c r="I2164" s="17" t="str">
        <f>IF(A2164="","",IFERROR(VLOOKUP(TEXT(A2164,"0"),#REF!,9,FALSE),""))</f>
        <v/>
      </c>
      <c r="J2164" s="19" t="str">
        <f>IF(A2164="","",IFERROR(VLOOKUP(TEXT(A2164,"0"),#REF!,10,FALSE),""))</f>
        <v/>
      </c>
      <c r="K2164" s="18" t="str">
        <f>IFERROR(INDEX(#REF!,MATCH(A2164,#REF!,0)),"")</f>
        <v/>
      </c>
      <c r="L2164" s="58" t="str">
        <f>IFERROR(INDEX(SKU!E:E,MATCH(B2164,SKU!C:C,0)),"")</f>
        <v/>
      </c>
      <c r="M2164" s="56"/>
      <c r="R2164" t="str">
        <f>IF(COUNTIF(ROMANEIOS!K:K,A2164)&gt;0,J2164,"")</f>
        <v/>
      </c>
    </row>
    <row r="2165" spans="1:18" ht="15.75" customHeight="1" x14ac:dyDescent="0.25">
      <c r="A2165" s="42" t="str">
        <f>IFERROR(INDEX(NFS!F:F,MATCH(B2165,NFS!E:E,0)),"")</f>
        <v/>
      </c>
      <c r="E2165" s="11" t="str">
        <f>IF(B2165="","",COUNTIF(SKU!C:C,B2165))</f>
        <v/>
      </c>
      <c r="H2165" s="64" t="str">
        <f>IF(A2165="","",IFERROR(VLOOKUP(TEXT(A2165,"0"),#REF!,7,FALSE),""))</f>
        <v/>
      </c>
      <c r="I2165" s="17" t="str">
        <f>IF(A2165="","",IFERROR(VLOOKUP(TEXT(A2165,"0"),#REF!,9,FALSE),""))</f>
        <v/>
      </c>
      <c r="J2165" s="19" t="str">
        <f>IF(A2165="","",IFERROR(VLOOKUP(TEXT(A2165,"0"),#REF!,10,FALSE),""))</f>
        <v/>
      </c>
      <c r="K2165" s="18" t="str">
        <f>IFERROR(INDEX(#REF!,MATCH(A2165,#REF!,0)),"")</f>
        <v/>
      </c>
      <c r="L2165" s="58" t="str">
        <f>IFERROR(INDEX(SKU!E:E,MATCH(B2165,SKU!C:C,0)),"")</f>
        <v/>
      </c>
      <c r="M2165" s="56"/>
      <c r="R2165" t="str">
        <f>IF(COUNTIF(ROMANEIOS!K:K,A2165)&gt;0,J2165,"")</f>
        <v/>
      </c>
    </row>
    <row r="2166" spans="1:18" ht="15.75" customHeight="1" x14ac:dyDescent="0.25">
      <c r="A2166" s="42" t="str">
        <f>IFERROR(INDEX(NFS!F:F,MATCH(B2166,NFS!E:E,0)),"")</f>
        <v/>
      </c>
      <c r="E2166" s="11" t="str">
        <f>IF(B2166="","",COUNTIF(SKU!C:C,B2166))</f>
        <v/>
      </c>
      <c r="H2166" s="64" t="str">
        <f>IF(A2166="","",IFERROR(VLOOKUP(TEXT(A2166,"0"),#REF!,7,FALSE),""))</f>
        <v/>
      </c>
      <c r="I2166" s="17" t="str">
        <f>IF(A2166="","",IFERROR(VLOOKUP(TEXT(A2166,"0"),#REF!,9,FALSE),""))</f>
        <v/>
      </c>
      <c r="J2166" s="19" t="str">
        <f>IF(A2166="","",IFERROR(VLOOKUP(TEXT(A2166,"0"),#REF!,10,FALSE),""))</f>
        <v/>
      </c>
      <c r="K2166" s="18" t="str">
        <f>IFERROR(INDEX(#REF!,MATCH(A2166,#REF!,0)),"")</f>
        <v/>
      </c>
      <c r="L2166" s="58" t="str">
        <f>IFERROR(INDEX(SKU!E:E,MATCH(B2166,SKU!C:C,0)),"")</f>
        <v/>
      </c>
      <c r="M2166" s="56"/>
      <c r="R2166" t="str">
        <f>IF(COUNTIF(ROMANEIOS!K:K,A2166)&gt;0,J2166,"")</f>
        <v/>
      </c>
    </row>
    <row r="2167" spans="1:18" ht="15.75" customHeight="1" x14ac:dyDescent="0.25">
      <c r="A2167" s="42" t="str">
        <f>IFERROR(INDEX(NFS!F:F,MATCH(B2167,NFS!E:E,0)),"")</f>
        <v/>
      </c>
      <c r="E2167" s="11" t="str">
        <f>IF(B2167="","",COUNTIF(SKU!C:C,B2167))</f>
        <v/>
      </c>
      <c r="H2167" s="64" t="str">
        <f>IF(A2167="","",IFERROR(VLOOKUP(TEXT(A2167,"0"),#REF!,7,FALSE),""))</f>
        <v/>
      </c>
      <c r="I2167" s="17" t="str">
        <f>IF(A2167="","",IFERROR(VLOOKUP(TEXT(A2167,"0"),#REF!,9,FALSE),""))</f>
        <v/>
      </c>
      <c r="J2167" s="19" t="str">
        <f>IF(A2167="","",IFERROR(VLOOKUP(TEXT(A2167,"0"),#REF!,10,FALSE),""))</f>
        <v/>
      </c>
      <c r="K2167" s="18" t="str">
        <f>IFERROR(INDEX(#REF!,MATCH(A2167,#REF!,0)),"")</f>
        <v/>
      </c>
      <c r="L2167" s="58" t="str">
        <f>IFERROR(INDEX(SKU!E:E,MATCH(B2167,SKU!C:C,0)),"")</f>
        <v/>
      </c>
      <c r="M2167" s="56"/>
      <c r="R2167" t="str">
        <f>IF(COUNTIF(ROMANEIOS!K:K,A2167)&gt;0,J2167,"")</f>
        <v/>
      </c>
    </row>
    <row r="2168" spans="1:18" ht="15.75" customHeight="1" x14ac:dyDescent="0.25">
      <c r="A2168" s="42" t="str">
        <f>IFERROR(INDEX(NFS!F:F,MATCH(B2168,NFS!E:E,0)),"")</f>
        <v/>
      </c>
      <c r="E2168" s="11" t="str">
        <f>IF(B2168="","",COUNTIF(SKU!C:C,B2168))</f>
        <v/>
      </c>
      <c r="H2168" s="64" t="str">
        <f>IF(A2168="","",IFERROR(VLOOKUP(TEXT(A2168,"0"),#REF!,7,FALSE),""))</f>
        <v/>
      </c>
      <c r="I2168" s="17" t="str">
        <f>IF(A2168="","",IFERROR(VLOOKUP(TEXT(A2168,"0"),#REF!,9,FALSE),""))</f>
        <v/>
      </c>
      <c r="J2168" s="19" t="str">
        <f>IF(A2168="","",IFERROR(VLOOKUP(TEXT(A2168,"0"),#REF!,10,FALSE),""))</f>
        <v/>
      </c>
      <c r="K2168" s="18" t="str">
        <f>IFERROR(INDEX(#REF!,MATCH(A2168,#REF!,0)),"")</f>
        <v/>
      </c>
      <c r="L2168" s="58" t="str">
        <f>IFERROR(INDEX(SKU!E:E,MATCH(B2168,SKU!C:C,0)),"")</f>
        <v/>
      </c>
      <c r="M2168" s="56"/>
      <c r="R2168" t="str">
        <f>IF(COUNTIF(ROMANEIOS!K:K,A2168)&gt;0,J2168,"")</f>
        <v/>
      </c>
    </row>
    <row r="2169" spans="1:18" ht="15.75" customHeight="1" x14ac:dyDescent="0.25">
      <c r="A2169" s="42" t="str">
        <f>IFERROR(INDEX(NFS!F:F,MATCH(B2169,NFS!E:E,0)),"")</f>
        <v/>
      </c>
      <c r="E2169" s="11" t="str">
        <f>IF(B2169="","",COUNTIF(SKU!C:C,B2169))</f>
        <v/>
      </c>
      <c r="H2169" s="64" t="str">
        <f>IF(A2169="","",IFERROR(VLOOKUP(TEXT(A2169,"0"),#REF!,7,FALSE),""))</f>
        <v/>
      </c>
      <c r="I2169" s="17" t="str">
        <f>IF(A2169="","",IFERROR(VLOOKUP(TEXT(A2169,"0"),#REF!,9,FALSE),""))</f>
        <v/>
      </c>
      <c r="J2169" s="19" t="str">
        <f>IF(A2169="","",IFERROR(VLOOKUP(TEXT(A2169,"0"),#REF!,10,FALSE),""))</f>
        <v/>
      </c>
      <c r="K2169" s="18" t="str">
        <f>IFERROR(INDEX(#REF!,MATCH(A2169,#REF!,0)),"")</f>
        <v/>
      </c>
      <c r="L2169" s="58" t="str">
        <f>IFERROR(INDEX(SKU!E:E,MATCH(B2169,SKU!C:C,0)),"")</f>
        <v/>
      </c>
      <c r="M2169" s="56"/>
      <c r="R2169" t="str">
        <f>IF(COUNTIF(ROMANEIOS!K:K,A2169)&gt;0,J2169,"")</f>
        <v/>
      </c>
    </row>
    <row r="2170" spans="1:18" ht="15.75" customHeight="1" x14ac:dyDescent="0.25">
      <c r="A2170" s="42" t="str">
        <f>IFERROR(INDEX(NFS!F:F,MATCH(B2170,NFS!E:E,0)),"")</f>
        <v/>
      </c>
      <c r="E2170" s="11" t="str">
        <f>IF(B2170="","",COUNTIF(SKU!C:C,B2170))</f>
        <v/>
      </c>
      <c r="H2170" s="64" t="str">
        <f>IF(A2170="","",IFERROR(VLOOKUP(TEXT(A2170,"0"),#REF!,7,FALSE),""))</f>
        <v/>
      </c>
      <c r="I2170" s="17" t="str">
        <f>IF(A2170="","",IFERROR(VLOOKUP(TEXT(A2170,"0"),#REF!,9,FALSE),""))</f>
        <v/>
      </c>
      <c r="J2170" s="19" t="str">
        <f>IF(A2170="","",IFERROR(VLOOKUP(TEXT(A2170,"0"),#REF!,10,FALSE),""))</f>
        <v/>
      </c>
      <c r="K2170" s="18" t="str">
        <f>IFERROR(INDEX(#REF!,MATCH(A2170,#REF!,0)),"")</f>
        <v/>
      </c>
      <c r="L2170" s="58" t="str">
        <f>IFERROR(INDEX(SKU!E:E,MATCH(B2170,SKU!C:C,0)),"")</f>
        <v/>
      </c>
      <c r="M2170" s="56"/>
      <c r="R2170" t="str">
        <f>IF(COUNTIF(ROMANEIOS!K:K,A2170)&gt;0,J2170,"")</f>
        <v/>
      </c>
    </row>
    <row r="2171" spans="1:18" ht="15.75" customHeight="1" x14ac:dyDescent="0.25">
      <c r="A2171" s="42" t="str">
        <f>IFERROR(INDEX(NFS!F:F,MATCH(B2171,NFS!E:E,0)),"")</f>
        <v/>
      </c>
      <c r="E2171" s="11" t="str">
        <f>IF(B2171="","",COUNTIF(SKU!C:C,B2171))</f>
        <v/>
      </c>
      <c r="H2171" s="64" t="str">
        <f>IF(A2171="","",IFERROR(VLOOKUP(TEXT(A2171,"0"),#REF!,7,FALSE),""))</f>
        <v/>
      </c>
      <c r="I2171" s="17" t="str">
        <f>IF(A2171="","",IFERROR(VLOOKUP(TEXT(A2171,"0"),#REF!,9,FALSE),""))</f>
        <v/>
      </c>
      <c r="J2171" s="19" t="str">
        <f>IF(A2171="","",IFERROR(VLOOKUP(TEXT(A2171,"0"),#REF!,10,FALSE),""))</f>
        <v/>
      </c>
      <c r="K2171" s="18" t="str">
        <f>IFERROR(INDEX(#REF!,MATCH(A2171,#REF!,0)),"")</f>
        <v/>
      </c>
      <c r="L2171" s="58" t="str">
        <f>IFERROR(INDEX(SKU!E:E,MATCH(B2171,SKU!C:C,0)),"")</f>
        <v/>
      </c>
      <c r="M2171" s="56"/>
      <c r="R2171" t="str">
        <f>IF(COUNTIF(ROMANEIOS!K:K,A2171)&gt;0,J2171,"")</f>
        <v/>
      </c>
    </row>
    <row r="2172" spans="1:18" ht="15.75" customHeight="1" x14ac:dyDescent="0.25">
      <c r="A2172" s="42" t="str">
        <f>IFERROR(INDEX(NFS!F:F,MATCH(B2172,NFS!E:E,0)),"")</f>
        <v/>
      </c>
      <c r="E2172" s="11" t="str">
        <f>IF(B2172="","",COUNTIF(SKU!C:C,B2172))</f>
        <v/>
      </c>
      <c r="H2172" s="64" t="str">
        <f>IF(A2172="","",IFERROR(VLOOKUP(TEXT(A2172,"0"),#REF!,7,FALSE),""))</f>
        <v/>
      </c>
      <c r="I2172" s="17" t="str">
        <f>IF(A2172="","",IFERROR(VLOOKUP(TEXT(A2172,"0"),#REF!,9,FALSE),""))</f>
        <v/>
      </c>
      <c r="J2172" s="19" t="str">
        <f>IF(A2172="","",IFERROR(VLOOKUP(TEXT(A2172,"0"),#REF!,10,FALSE),""))</f>
        <v/>
      </c>
      <c r="K2172" s="18" t="str">
        <f>IFERROR(INDEX(#REF!,MATCH(A2172,#REF!,0)),"")</f>
        <v/>
      </c>
      <c r="L2172" s="58" t="str">
        <f>IFERROR(INDEX(SKU!E:E,MATCH(B2172,SKU!C:C,0)),"")</f>
        <v/>
      </c>
      <c r="M2172" s="56"/>
      <c r="R2172" t="str">
        <f>IF(COUNTIF(ROMANEIOS!K:K,A2172)&gt;0,J2172,"")</f>
        <v/>
      </c>
    </row>
    <row r="2173" spans="1:18" ht="15.75" customHeight="1" x14ac:dyDescent="0.25">
      <c r="A2173" s="42" t="str">
        <f>IFERROR(INDEX(NFS!F:F,MATCH(B2173,NFS!E:E,0)),"")</f>
        <v/>
      </c>
      <c r="E2173" s="11" t="str">
        <f>IF(B2173="","",COUNTIF(SKU!C:C,B2173))</f>
        <v/>
      </c>
      <c r="H2173" s="64" t="str">
        <f>IF(A2173="","",IFERROR(VLOOKUP(TEXT(A2173,"0"),#REF!,7,FALSE),""))</f>
        <v/>
      </c>
      <c r="I2173" s="17" t="str">
        <f>IF(A2173="","",IFERROR(VLOOKUP(TEXT(A2173,"0"),#REF!,9,FALSE),""))</f>
        <v/>
      </c>
      <c r="J2173" s="19" t="str">
        <f>IF(A2173="","",IFERROR(VLOOKUP(TEXT(A2173,"0"),#REF!,10,FALSE),""))</f>
        <v/>
      </c>
      <c r="K2173" s="18" t="str">
        <f>IFERROR(INDEX(#REF!,MATCH(A2173,#REF!,0)),"")</f>
        <v/>
      </c>
      <c r="L2173" s="58" t="str">
        <f>IFERROR(INDEX(SKU!E:E,MATCH(B2173,SKU!C:C,0)),"")</f>
        <v/>
      </c>
      <c r="M2173" s="56"/>
      <c r="R2173" t="str">
        <f>IF(COUNTIF(ROMANEIOS!K:K,A2173)&gt;0,J2173,"")</f>
        <v/>
      </c>
    </row>
    <row r="2174" spans="1:18" ht="15.75" customHeight="1" x14ac:dyDescent="0.25">
      <c r="A2174" s="42" t="str">
        <f>IFERROR(INDEX(NFS!F:F,MATCH(B2174,NFS!E:E,0)),"")</f>
        <v/>
      </c>
      <c r="E2174" s="11" t="str">
        <f>IF(B2174="","",COUNTIF(SKU!C:C,B2174))</f>
        <v/>
      </c>
      <c r="H2174" s="64" t="str">
        <f>IF(A2174="","",IFERROR(VLOOKUP(TEXT(A2174,"0"),#REF!,7,FALSE),""))</f>
        <v/>
      </c>
      <c r="I2174" s="17" t="str">
        <f>IF(A2174="","",IFERROR(VLOOKUP(TEXT(A2174,"0"),#REF!,9,FALSE),""))</f>
        <v/>
      </c>
      <c r="J2174" s="19" t="str">
        <f>IF(A2174="","",IFERROR(VLOOKUP(TEXT(A2174,"0"),#REF!,10,FALSE),""))</f>
        <v/>
      </c>
      <c r="K2174" s="18" t="str">
        <f>IFERROR(INDEX(#REF!,MATCH(A2174,#REF!,0)),"")</f>
        <v/>
      </c>
      <c r="L2174" s="58" t="str">
        <f>IFERROR(INDEX(SKU!E:E,MATCH(B2174,SKU!C:C,0)),"")</f>
        <v/>
      </c>
      <c r="M2174" s="56"/>
      <c r="R2174" t="str">
        <f>IF(COUNTIF(ROMANEIOS!K:K,A2174)&gt;0,J2174,"")</f>
        <v/>
      </c>
    </row>
    <row r="2175" spans="1:18" ht="15.75" customHeight="1" x14ac:dyDescent="0.25">
      <c r="A2175" s="42" t="str">
        <f>IFERROR(INDEX(NFS!F:F,MATCH(B2175,NFS!E:E,0)),"")</f>
        <v/>
      </c>
      <c r="E2175" s="11" t="str">
        <f>IF(B2175="","",COUNTIF(SKU!C:C,B2175))</f>
        <v/>
      </c>
      <c r="H2175" s="64" t="str">
        <f>IF(A2175="","",IFERROR(VLOOKUP(TEXT(A2175,"0"),#REF!,7,FALSE),""))</f>
        <v/>
      </c>
      <c r="I2175" s="17" t="str">
        <f>IF(A2175="","",IFERROR(VLOOKUP(TEXT(A2175,"0"),#REF!,9,FALSE),""))</f>
        <v/>
      </c>
      <c r="J2175" s="19" t="str">
        <f>IF(A2175="","",IFERROR(VLOOKUP(TEXT(A2175,"0"),#REF!,10,FALSE),""))</f>
        <v/>
      </c>
      <c r="K2175" s="18" t="str">
        <f>IFERROR(INDEX(#REF!,MATCH(A2175,#REF!,0)),"")</f>
        <v/>
      </c>
      <c r="L2175" s="58" t="str">
        <f>IFERROR(INDEX(SKU!E:E,MATCH(B2175,SKU!C:C,0)),"")</f>
        <v/>
      </c>
      <c r="M2175" s="56"/>
      <c r="R2175" t="str">
        <f>IF(COUNTIF(ROMANEIOS!K:K,A2175)&gt;0,J2175,"")</f>
        <v/>
      </c>
    </row>
    <row r="2176" spans="1:18" ht="15.75" customHeight="1" x14ac:dyDescent="0.25">
      <c r="A2176" s="42" t="str">
        <f>IFERROR(INDEX(NFS!F:F,MATCH(B2176,NFS!E:E,0)),"")</f>
        <v/>
      </c>
      <c r="E2176" s="11" t="str">
        <f>IF(B2176="","",COUNTIF(SKU!C:C,B2176))</f>
        <v/>
      </c>
      <c r="H2176" s="64" t="str">
        <f>IF(A2176="","",IFERROR(VLOOKUP(TEXT(A2176,"0"),#REF!,7,FALSE),""))</f>
        <v/>
      </c>
      <c r="I2176" s="17" t="str">
        <f>IF(A2176="","",IFERROR(VLOOKUP(TEXT(A2176,"0"),#REF!,9,FALSE),""))</f>
        <v/>
      </c>
      <c r="J2176" s="19" t="str">
        <f>IF(A2176="","",IFERROR(VLOOKUP(TEXT(A2176,"0"),#REF!,10,FALSE),""))</f>
        <v/>
      </c>
      <c r="K2176" s="18" t="str">
        <f>IFERROR(INDEX(#REF!,MATCH(A2176,#REF!,0)),"")</f>
        <v/>
      </c>
      <c r="L2176" s="58" t="str">
        <f>IFERROR(INDEX(SKU!E:E,MATCH(B2176,SKU!C:C,0)),"")</f>
        <v/>
      </c>
      <c r="M2176" s="56"/>
      <c r="R2176" t="str">
        <f>IF(COUNTIF(ROMANEIOS!K:K,A2176)&gt;0,J2176,"")</f>
        <v/>
      </c>
    </row>
    <row r="2177" spans="1:18" ht="15.75" customHeight="1" x14ac:dyDescent="0.25">
      <c r="A2177" s="42" t="str">
        <f>IFERROR(INDEX(NFS!F:F,MATCH(B2177,NFS!E:E,0)),"")</f>
        <v/>
      </c>
      <c r="E2177" s="11" t="str">
        <f>IF(B2177="","",COUNTIF(SKU!C:C,B2177))</f>
        <v/>
      </c>
      <c r="H2177" s="64" t="str">
        <f>IF(A2177="","",IFERROR(VLOOKUP(TEXT(A2177,"0"),#REF!,7,FALSE),""))</f>
        <v/>
      </c>
      <c r="I2177" s="17" t="str">
        <f>IF(A2177="","",IFERROR(VLOOKUP(TEXT(A2177,"0"),#REF!,9,FALSE),""))</f>
        <v/>
      </c>
      <c r="J2177" s="19" t="str">
        <f>IF(A2177="","",IFERROR(VLOOKUP(TEXT(A2177,"0"),#REF!,10,FALSE),""))</f>
        <v/>
      </c>
      <c r="K2177" s="18" t="str">
        <f>IFERROR(INDEX(#REF!,MATCH(A2177,#REF!,0)),"")</f>
        <v/>
      </c>
      <c r="L2177" s="58" t="str">
        <f>IFERROR(INDEX(SKU!E:E,MATCH(B2177,SKU!C:C,0)),"")</f>
        <v/>
      </c>
      <c r="M2177" s="56"/>
      <c r="R2177" t="str">
        <f>IF(COUNTIF(ROMANEIOS!K:K,A2177)&gt;0,J2177,"")</f>
        <v/>
      </c>
    </row>
    <row r="2178" spans="1:18" ht="15.75" customHeight="1" x14ac:dyDescent="0.25">
      <c r="A2178" s="42" t="str">
        <f>IFERROR(INDEX(NFS!F:F,MATCH(B2178,NFS!E:E,0)),"")</f>
        <v/>
      </c>
      <c r="E2178" s="11" t="str">
        <f>IF(B2178="","",COUNTIF(SKU!C:C,B2178))</f>
        <v/>
      </c>
      <c r="H2178" s="64" t="str">
        <f>IF(A2178="","",IFERROR(VLOOKUP(TEXT(A2178,"0"),#REF!,7,FALSE),""))</f>
        <v/>
      </c>
      <c r="I2178" s="17" t="str">
        <f>IF(A2178="","",IFERROR(VLOOKUP(TEXT(A2178,"0"),#REF!,9,FALSE),""))</f>
        <v/>
      </c>
      <c r="J2178" s="19" t="str">
        <f>IF(A2178="","",IFERROR(VLOOKUP(TEXT(A2178,"0"),#REF!,10,FALSE),""))</f>
        <v/>
      </c>
      <c r="K2178" s="18" t="str">
        <f>IFERROR(INDEX(#REF!,MATCH(A2178,#REF!,0)),"")</f>
        <v/>
      </c>
      <c r="L2178" s="58" t="str">
        <f>IFERROR(INDEX(SKU!E:E,MATCH(B2178,SKU!C:C,0)),"")</f>
        <v/>
      </c>
      <c r="M2178" s="56"/>
      <c r="R2178" t="str">
        <f>IF(COUNTIF(ROMANEIOS!K:K,A2178)&gt;0,J2178,"")</f>
        <v/>
      </c>
    </row>
    <row r="2179" spans="1:18" ht="15.75" customHeight="1" x14ac:dyDescent="0.25">
      <c r="A2179" s="42" t="str">
        <f>IFERROR(INDEX(NFS!F:F,MATCH(B2179,NFS!E:E,0)),"")</f>
        <v/>
      </c>
      <c r="E2179" s="11" t="str">
        <f>IF(B2179="","",COUNTIF(SKU!C:C,B2179))</f>
        <v/>
      </c>
      <c r="H2179" s="64" t="str">
        <f>IF(A2179="","",IFERROR(VLOOKUP(TEXT(A2179,"0"),#REF!,7,FALSE),""))</f>
        <v/>
      </c>
      <c r="I2179" s="17" t="str">
        <f>IF(A2179="","",IFERROR(VLOOKUP(TEXT(A2179,"0"),#REF!,9,FALSE),""))</f>
        <v/>
      </c>
      <c r="J2179" s="19" t="str">
        <f>IF(A2179="","",IFERROR(VLOOKUP(TEXT(A2179,"0"),#REF!,10,FALSE),""))</f>
        <v/>
      </c>
      <c r="K2179" s="18" t="str">
        <f>IFERROR(INDEX(#REF!,MATCH(A2179,#REF!,0)),"")</f>
        <v/>
      </c>
      <c r="L2179" s="58" t="str">
        <f>IFERROR(INDEX(SKU!E:E,MATCH(B2179,SKU!C:C,0)),"")</f>
        <v/>
      </c>
      <c r="M2179" s="56"/>
      <c r="R2179" t="str">
        <f>IF(COUNTIF(ROMANEIOS!K:K,A2179)&gt;0,J2179,"")</f>
        <v/>
      </c>
    </row>
    <row r="2180" spans="1:18" ht="15.75" customHeight="1" x14ac:dyDescent="0.25">
      <c r="A2180" s="42" t="str">
        <f>IFERROR(INDEX(NFS!F:F,MATCH(B2180,NFS!E:E,0)),"")</f>
        <v/>
      </c>
      <c r="E2180" s="11" t="str">
        <f>IF(B2180="","",COUNTIF(SKU!C:C,B2180))</f>
        <v/>
      </c>
      <c r="H2180" s="64" t="str">
        <f>IF(A2180="","",IFERROR(VLOOKUP(TEXT(A2180,"0"),#REF!,7,FALSE),""))</f>
        <v/>
      </c>
      <c r="I2180" s="17" t="str">
        <f>IF(A2180="","",IFERROR(VLOOKUP(TEXT(A2180,"0"),#REF!,9,FALSE),""))</f>
        <v/>
      </c>
      <c r="J2180" s="19" t="str">
        <f>IF(A2180="","",IFERROR(VLOOKUP(TEXT(A2180,"0"),#REF!,10,FALSE),""))</f>
        <v/>
      </c>
      <c r="K2180" s="18" t="str">
        <f>IFERROR(INDEX(#REF!,MATCH(A2180,#REF!,0)),"")</f>
        <v/>
      </c>
      <c r="L2180" s="58" t="str">
        <f>IFERROR(INDEX(SKU!E:E,MATCH(B2180,SKU!C:C,0)),"")</f>
        <v/>
      </c>
      <c r="M2180" s="56"/>
      <c r="R2180" t="str">
        <f>IF(COUNTIF(ROMANEIOS!K:K,A2180)&gt;0,J2180,"")</f>
        <v/>
      </c>
    </row>
    <row r="2181" spans="1:18" ht="15.75" customHeight="1" x14ac:dyDescent="0.25">
      <c r="A2181" s="42" t="str">
        <f>IFERROR(INDEX(NFS!F:F,MATCH(B2181,NFS!E:E,0)),"")</f>
        <v/>
      </c>
      <c r="E2181" s="11" t="str">
        <f>IF(B2181="","",COUNTIF(SKU!C:C,B2181))</f>
        <v/>
      </c>
      <c r="H2181" s="64" t="str">
        <f>IF(A2181="","",IFERROR(VLOOKUP(TEXT(A2181,"0"),#REF!,7,FALSE),""))</f>
        <v/>
      </c>
      <c r="I2181" s="17" t="str">
        <f>IF(A2181="","",IFERROR(VLOOKUP(TEXT(A2181,"0"),#REF!,9,FALSE),""))</f>
        <v/>
      </c>
      <c r="J2181" s="19" t="str">
        <f>IF(A2181="","",IFERROR(VLOOKUP(TEXT(A2181,"0"),#REF!,10,FALSE),""))</f>
        <v/>
      </c>
      <c r="K2181" s="18" t="str">
        <f>IFERROR(INDEX(#REF!,MATCH(A2181,#REF!,0)),"")</f>
        <v/>
      </c>
      <c r="L2181" s="58" t="str">
        <f>IFERROR(INDEX(SKU!E:E,MATCH(B2181,SKU!C:C,0)),"")</f>
        <v/>
      </c>
      <c r="M2181" s="56"/>
      <c r="R2181" t="str">
        <f>IF(COUNTIF(ROMANEIOS!K:K,A2181)&gt;0,J2181,"")</f>
        <v/>
      </c>
    </row>
    <row r="2182" spans="1:18" ht="15.75" customHeight="1" x14ac:dyDescent="0.25">
      <c r="A2182" s="42" t="str">
        <f>IFERROR(INDEX(NFS!F:F,MATCH(B2182,NFS!E:E,0)),"")</f>
        <v/>
      </c>
      <c r="E2182" s="11" t="str">
        <f>IF(B2182="","",COUNTIF(SKU!C:C,B2182))</f>
        <v/>
      </c>
      <c r="H2182" s="64" t="str">
        <f>IF(A2182="","",IFERROR(VLOOKUP(TEXT(A2182,"0"),#REF!,7,FALSE),""))</f>
        <v/>
      </c>
      <c r="I2182" s="17" t="str">
        <f>IF(A2182="","",IFERROR(VLOOKUP(TEXT(A2182,"0"),#REF!,9,FALSE),""))</f>
        <v/>
      </c>
      <c r="J2182" s="19" t="str">
        <f>IF(A2182="","",IFERROR(VLOOKUP(TEXT(A2182,"0"),#REF!,10,FALSE),""))</f>
        <v/>
      </c>
      <c r="K2182" s="18" t="str">
        <f>IFERROR(INDEX(#REF!,MATCH(A2182,#REF!,0)),"")</f>
        <v/>
      </c>
      <c r="L2182" s="58" t="str">
        <f>IFERROR(INDEX(SKU!E:E,MATCH(B2182,SKU!C:C,0)),"")</f>
        <v/>
      </c>
      <c r="M2182" s="56"/>
      <c r="R2182" t="str">
        <f>IF(COUNTIF(ROMANEIOS!K:K,A2182)&gt;0,J2182,"")</f>
        <v/>
      </c>
    </row>
    <row r="2183" spans="1:18" ht="15.75" customHeight="1" x14ac:dyDescent="0.25">
      <c r="A2183" s="42" t="str">
        <f>IFERROR(INDEX(NFS!F:F,MATCH(B2183,NFS!E:E,0)),"")</f>
        <v/>
      </c>
      <c r="E2183" s="11" t="str">
        <f>IF(B2183="","",COUNTIF(SKU!C:C,B2183))</f>
        <v/>
      </c>
      <c r="H2183" s="64" t="str">
        <f>IF(A2183="","",IFERROR(VLOOKUP(TEXT(A2183,"0"),#REF!,7,FALSE),""))</f>
        <v/>
      </c>
      <c r="I2183" s="17" t="str">
        <f>IF(A2183="","",IFERROR(VLOOKUP(TEXT(A2183,"0"),#REF!,9,FALSE),""))</f>
        <v/>
      </c>
      <c r="J2183" s="19" t="str">
        <f>IF(A2183="","",IFERROR(VLOOKUP(TEXT(A2183,"0"),#REF!,10,FALSE),""))</f>
        <v/>
      </c>
      <c r="K2183" s="18" t="str">
        <f>IFERROR(INDEX(#REF!,MATCH(A2183,#REF!,0)),"")</f>
        <v/>
      </c>
      <c r="L2183" s="58" t="str">
        <f>IFERROR(INDEX(SKU!E:E,MATCH(B2183,SKU!C:C,0)),"")</f>
        <v/>
      </c>
      <c r="M2183" s="56"/>
      <c r="R2183" t="str">
        <f>IF(COUNTIF(ROMANEIOS!K:K,A2183)&gt;0,J2183,"")</f>
        <v/>
      </c>
    </row>
    <row r="2184" spans="1:18" ht="15.75" customHeight="1" x14ac:dyDescent="0.25">
      <c r="A2184" s="42" t="str">
        <f>IFERROR(INDEX(NFS!F:F,MATCH(B2184,NFS!E:E,0)),"")</f>
        <v/>
      </c>
      <c r="E2184" s="11" t="str">
        <f>IF(B2184="","",COUNTIF(SKU!C:C,B2184))</f>
        <v/>
      </c>
      <c r="H2184" s="64" t="str">
        <f>IF(A2184="","",IFERROR(VLOOKUP(TEXT(A2184,"0"),#REF!,7,FALSE),""))</f>
        <v/>
      </c>
      <c r="I2184" s="17" t="str">
        <f>IF(A2184="","",IFERROR(VLOOKUP(TEXT(A2184,"0"),#REF!,9,FALSE),""))</f>
        <v/>
      </c>
      <c r="J2184" s="19" t="str">
        <f>IF(A2184="","",IFERROR(VLOOKUP(TEXT(A2184,"0"),#REF!,10,FALSE),""))</f>
        <v/>
      </c>
      <c r="K2184" s="18" t="str">
        <f>IFERROR(INDEX(#REF!,MATCH(A2184,#REF!,0)),"")</f>
        <v/>
      </c>
      <c r="L2184" s="58" t="str">
        <f>IFERROR(INDEX(SKU!E:E,MATCH(B2184,SKU!C:C,0)),"")</f>
        <v/>
      </c>
      <c r="M2184" s="56"/>
      <c r="R2184" t="str">
        <f>IF(COUNTIF(ROMANEIOS!K:K,A2184)&gt;0,J2184,"")</f>
        <v/>
      </c>
    </row>
    <row r="2185" spans="1:18" ht="15.75" customHeight="1" x14ac:dyDescent="0.25">
      <c r="A2185" s="42" t="str">
        <f>IFERROR(INDEX(NFS!F:F,MATCH(B2185,NFS!E:E,0)),"")</f>
        <v/>
      </c>
      <c r="E2185" s="11" t="str">
        <f>IF(B2185="","",COUNTIF(SKU!C:C,B2185))</f>
        <v/>
      </c>
      <c r="H2185" s="64" t="str">
        <f>IF(A2185="","",IFERROR(VLOOKUP(TEXT(A2185,"0"),#REF!,7,FALSE),""))</f>
        <v/>
      </c>
      <c r="I2185" s="17" t="str">
        <f>IF(A2185="","",IFERROR(VLOOKUP(TEXT(A2185,"0"),#REF!,9,FALSE),""))</f>
        <v/>
      </c>
      <c r="J2185" s="19" t="str">
        <f>IF(A2185="","",IFERROR(VLOOKUP(TEXT(A2185,"0"),#REF!,10,FALSE),""))</f>
        <v/>
      </c>
      <c r="K2185" s="18" t="str">
        <f>IFERROR(INDEX(#REF!,MATCH(A2185,#REF!,0)),"")</f>
        <v/>
      </c>
      <c r="L2185" s="58" t="str">
        <f>IFERROR(INDEX(SKU!E:E,MATCH(B2185,SKU!C:C,0)),"")</f>
        <v/>
      </c>
      <c r="M2185" s="56"/>
      <c r="R2185" t="str">
        <f>IF(COUNTIF(ROMANEIOS!K:K,A2185)&gt;0,J2185,"")</f>
        <v/>
      </c>
    </row>
    <row r="2186" spans="1:18" ht="15.75" customHeight="1" x14ac:dyDescent="0.25">
      <c r="A2186" s="42" t="str">
        <f>IFERROR(INDEX(NFS!F:F,MATCH(B2186,NFS!E:E,0)),"")</f>
        <v/>
      </c>
      <c r="E2186" s="11" t="str">
        <f>IF(B2186="","",COUNTIF(SKU!C:C,B2186))</f>
        <v/>
      </c>
      <c r="H2186" s="64" t="str">
        <f>IF(A2186="","",IFERROR(VLOOKUP(TEXT(A2186,"0"),#REF!,7,FALSE),""))</f>
        <v/>
      </c>
      <c r="I2186" s="17" t="str">
        <f>IF(A2186="","",IFERROR(VLOOKUP(TEXT(A2186,"0"),#REF!,9,FALSE),""))</f>
        <v/>
      </c>
      <c r="J2186" s="19" t="str">
        <f>IF(A2186="","",IFERROR(VLOOKUP(TEXT(A2186,"0"),#REF!,10,FALSE),""))</f>
        <v/>
      </c>
      <c r="K2186" s="18" t="str">
        <f>IFERROR(INDEX(#REF!,MATCH(A2186,#REF!,0)),"")</f>
        <v/>
      </c>
      <c r="L2186" s="58" t="str">
        <f>IFERROR(INDEX(SKU!E:E,MATCH(B2186,SKU!C:C,0)),"")</f>
        <v/>
      </c>
      <c r="M2186" s="56"/>
      <c r="R2186" t="str">
        <f>IF(COUNTIF(ROMANEIOS!K:K,A2186)&gt;0,J2186,"")</f>
        <v/>
      </c>
    </row>
    <row r="2187" spans="1:18" ht="15.75" customHeight="1" x14ac:dyDescent="0.25">
      <c r="A2187" s="42" t="str">
        <f>IFERROR(INDEX(NFS!F:F,MATCH(B2187,NFS!E:E,0)),"")</f>
        <v/>
      </c>
      <c r="E2187" s="11" t="str">
        <f>IF(B2187="","",COUNTIF(SKU!C:C,B2187))</f>
        <v/>
      </c>
      <c r="H2187" s="64" t="str">
        <f>IF(A2187="","",IFERROR(VLOOKUP(TEXT(A2187,"0"),#REF!,7,FALSE),""))</f>
        <v/>
      </c>
      <c r="I2187" s="17" t="str">
        <f>IF(A2187="","",IFERROR(VLOOKUP(TEXT(A2187,"0"),#REF!,9,FALSE),""))</f>
        <v/>
      </c>
      <c r="J2187" s="19" t="str">
        <f>IF(A2187="","",IFERROR(VLOOKUP(TEXT(A2187,"0"),#REF!,10,FALSE),""))</f>
        <v/>
      </c>
      <c r="K2187" s="18" t="str">
        <f>IFERROR(INDEX(#REF!,MATCH(A2187,#REF!,0)),"")</f>
        <v/>
      </c>
      <c r="L2187" s="58" t="str">
        <f>IFERROR(INDEX(SKU!E:E,MATCH(B2187,SKU!C:C,0)),"")</f>
        <v/>
      </c>
      <c r="M2187" s="56"/>
      <c r="R2187" t="str">
        <f>IF(COUNTIF(ROMANEIOS!K:K,A2187)&gt;0,J2187,"")</f>
        <v/>
      </c>
    </row>
    <row r="2188" spans="1:18" ht="15.75" customHeight="1" x14ac:dyDescent="0.25">
      <c r="A2188" s="42" t="str">
        <f>IFERROR(INDEX(NFS!F:F,MATCH(B2188,NFS!E:E,0)),"")</f>
        <v/>
      </c>
      <c r="E2188" s="11" t="str">
        <f>IF(B2188="","",COUNTIF(SKU!C:C,B2188))</f>
        <v/>
      </c>
      <c r="H2188" s="64" t="str">
        <f>IF(A2188="","",IFERROR(VLOOKUP(TEXT(A2188,"0"),#REF!,7,FALSE),""))</f>
        <v/>
      </c>
      <c r="I2188" s="17" t="str">
        <f>IF(A2188="","",IFERROR(VLOOKUP(TEXT(A2188,"0"),#REF!,9,FALSE),""))</f>
        <v/>
      </c>
      <c r="J2188" s="19" t="str">
        <f>IF(A2188="","",IFERROR(VLOOKUP(TEXT(A2188,"0"),#REF!,10,FALSE),""))</f>
        <v/>
      </c>
      <c r="K2188" s="18" t="str">
        <f>IFERROR(INDEX(#REF!,MATCH(A2188,#REF!,0)),"")</f>
        <v/>
      </c>
      <c r="L2188" s="58" t="str">
        <f>IFERROR(INDEX(SKU!E:E,MATCH(B2188,SKU!C:C,0)),"")</f>
        <v/>
      </c>
      <c r="M2188" s="56"/>
      <c r="R2188" t="str">
        <f>IF(COUNTIF(ROMANEIOS!K:K,A2188)&gt;0,J2188,"")</f>
        <v/>
      </c>
    </row>
    <row r="2189" spans="1:18" ht="15.75" customHeight="1" x14ac:dyDescent="0.25">
      <c r="A2189" s="42" t="str">
        <f>IFERROR(INDEX(NFS!F:F,MATCH(B2189,NFS!E:E,0)),"")</f>
        <v/>
      </c>
      <c r="E2189" s="11" t="str">
        <f>IF(B2189="","",COUNTIF(SKU!C:C,B2189))</f>
        <v/>
      </c>
      <c r="H2189" s="64" t="str">
        <f>IF(A2189="","",IFERROR(VLOOKUP(TEXT(A2189,"0"),#REF!,7,FALSE),""))</f>
        <v/>
      </c>
      <c r="I2189" s="17" t="str">
        <f>IF(A2189="","",IFERROR(VLOOKUP(TEXT(A2189,"0"),#REF!,9,FALSE),""))</f>
        <v/>
      </c>
      <c r="J2189" s="19" t="str">
        <f>IF(A2189="","",IFERROR(VLOOKUP(TEXT(A2189,"0"),#REF!,10,FALSE),""))</f>
        <v/>
      </c>
      <c r="K2189" s="18" t="str">
        <f>IFERROR(INDEX(#REF!,MATCH(A2189,#REF!,0)),"")</f>
        <v/>
      </c>
      <c r="L2189" s="58" t="str">
        <f>IFERROR(INDEX(SKU!E:E,MATCH(B2189,SKU!C:C,0)),"")</f>
        <v/>
      </c>
      <c r="M2189" s="56"/>
      <c r="R2189" t="str">
        <f>IF(COUNTIF(ROMANEIOS!K:K,A2189)&gt;0,J2189,"")</f>
        <v/>
      </c>
    </row>
    <row r="2190" spans="1:18" ht="15.75" customHeight="1" x14ac:dyDescent="0.25">
      <c r="A2190" s="42" t="str">
        <f>IFERROR(INDEX(NFS!F:F,MATCH(B2190,NFS!E:E,0)),"")</f>
        <v/>
      </c>
      <c r="E2190" s="11" t="str">
        <f>IF(B2190="","",COUNTIF(SKU!C:C,B2190))</f>
        <v/>
      </c>
      <c r="H2190" s="64" t="str">
        <f>IF(A2190="","",IFERROR(VLOOKUP(TEXT(A2190,"0"),#REF!,7,FALSE),""))</f>
        <v/>
      </c>
      <c r="I2190" s="17" t="str">
        <f>IF(A2190="","",IFERROR(VLOOKUP(TEXT(A2190,"0"),#REF!,9,FALSE),""))</f>
        <v/>
      </c>
      <c r="J2190" s="19" t="str">
        <f>IF(A2190="","",IFERROR(VLOOKUP(TEXT(A2190,"0"),#REF!,10,FALSE),""))</f>
        <v/>
      </c>
      <c r="K2190" s="18" t="str">
        <f>IFERROR(INDEX(#REF!,MATCH(A2190,#REF!,0)),"")</f>
        <v/>
      </c>
      <c r="L2190" s="58" t="str">
        <f>IFERROR(INDEX(SKU!E:E,MATCH(B2190,SKU!C:C,0)),"")</f>
        <v/>
      </c>
      <c r="M2190" s="56"/>
      <c r="R2190" t="str">
        <f>IF(COUNTIF(ROMANEIOS!K:K,A2190)&gt;0,J2190,"")</f>
        <v/>
      </c>
    </row>
    <row r="2191" spans="1:18" ht="15.75" customHeight="1" x14ac:dyDescent="0.25">
      <c r="A2191" s="42" t="str">
        <f>IFERROR(INDEX(NFS!F:F,MATCH(B2191,NFS!E:E,0)),"")</f>
        <v/>
      </c>
      <c r="E2191" s="11" t="str">
        <f>IF(B2191="","",COUNTIF(SKU!C:C,B2191))</f>
        <v/>
      </c>
      <c r="H2191" s="64" t="str">
        <f>IF(A2191="","",IFERROR(VLOOKUP(TEXT(A2191,"0"),#REF!,7,FALSE),""))</f>
        <v/>
      </c>
      <c r="I2191" s="17" t="str">
        <f>IF(A2191="","",IFERROR(VLOOKUP(TEXT(A2191,"0"),#REF!,9,FALSE),""))</f>
        <v/>
      </c>
      <c r="J2191" s="19" t="str">
        <f>IF(A2191="","",IFERROR(VLOOKUP(TEXT(A2191,"0"),#REF!,10,FALSE),""))</f>
        <v/>
      </c>
      <c r="K2191" s="18" t="str">
        <f>IFERROR(INDEX(#REF!,MATCH(A2191,#REF!,0)),"")</f>
        <v/>
      </c>
      <c r="L2191" s="58" t="str">
        <f>IFERROR(INDEX(SKU!E:E,MATCH(B2191,SKU!C:C,0)),"")</f>
        <v/>
      </c>
      <c r="M2191" s="56"/>
      <c r="R2191" t="str">
        <f>IF(COUNTIF(ROMANEIOS!K:K,A2191)&gt;0,J2191,"")</f>
        <v/>
      </c>
    </row>
    <row r="2192" spans="1:18" ht="15.75" customHeight="1" x14ac:dyDescent="0.25">
      <c r="A2192" s="42" t="str">
        <f>IFERROR(INDEX(NFS!F:F,MATCH(B2192,NFS!E:E,0)),"")</f>
        <v/>
      </c>
      <c r="E2192" s="11" t="str">
        <f>IF(B2192="","",COUNTIF(SKU!C:C,B2192))</f>
        <v/>
      </c>
      <c r="H2192" s="64" t="str">
        <f>IF(A2192="","",IFERROR(VLOOKUP(TEXT(A2192,"0"),#REF!,7,FALSE),""))</f>
        <v/>
      </c>
      <c r="I2192" s="17" t="str">
        <f>IF(A2192="","",IFERROR(VLOOKUP(TEXT(A2192,"0"),#REF!,9,FALSE),""))</f>
        <v/>
      </c>
      <c r="J2192" s="19" t="str">
        <f>IF(A2192="","",IFERROR(VLOOKUP(TEXT(A2192,"0"),#REF!,10,FALSE),""))</f>
        <v/>
      </c>
      <c r="K2192" s="18" t="str">
        <f>IFERROR(INDEX(#REF!,MATCH(A2192,#REF!,0)),"")</f>
        <v/>
      </c>
      <c r="L2192" s="58" t="str">
        <f>IFERROR(INDEX(SKU!E:E,MATCH(B2192,SKU!C:C,0)),"")</f>
        <v/>
      </c>
      <c r="M2192" s="56"/>
      <c r="R2192" t="str">
        <f>IF(COUNTIF(ROMANEIOS!K:K,A2192)&gt;0,J2192,"")</f>
        <v/>
      </c>
    </row>
    <row r="2193" spans="1:18" ht="15.75" customHeight="1" x14ac:dyDescent="0.25">
      <c r="A2193" s="42" t="str">
        <f>IFERROR(INDEX(NFS!F:F,MATCH(B2193,NFS!E:E,0)),"")</f>
        <v/>
      </c>
      <c r="E2193" s="11" t="str">
        <f>IF(B2193="","",COUNTIF(SKU!C:C,B2193))</f>
        <v/>
      </c>
      <c r="H2193" s="64" t="str">
        <f>IF(A2193="","",IFERROR(VLOOKUP(TEXT(A2193,"0"),#REF!,7,FALSE),""))</f>
        <v/>
      </c>
      <c r="I2193" s="17" t="str">
        <f>IF(A2193="","",IFERROR(VLOOKUP(TEXT(A2193,"0"),#REF!,9,FALSE),""))</f>
        <v/>
      </c>
      <c r="J2193" s="19" t="str">
        <f>IF(A2193="","",IFERROR(VLOOKUP(TEXT(A2193,"0"),#REF!,10,FALSE),""))</f>
        <v/>
      </c>
      <c r="K2193" s="18" t="str">
        <f>IFERROR(INDEX(#REF!,MATCH(A2193,#REF!,0)),"")</f>
        <v/>
      </c>
      <c r="L2193" s="58" t="str">
        <f>IFERROR(INDEX(SKU!E:E,MATCH(B2193,SKU!C:C,0)),"")</f>
        <v/>
      </c>
      <c r="M2193" s="56"/>
      <c r="R2193" t="str">
        <f>IF(COUNTIF(ROMANEIOS!K:K,A2193)&gt;0,J2193,"")</f>
        <v/>
      </c>
    </row>
    <row r="2194" spans="1:18" ht="15.75" customHeight="1" x14ac:dyDescent="0.25">
      <c r="A2194" s="42" t="str">
        <f>IFERROR(INDEX(NFS!F:F,MATCH(B2194,NFS!E:E,0)),"")</f>
        <v/>
      </c>
      <c r="E2194" s="11" t="str">
        <f>IF(B2194="","",COUNTIF(SKU!C:C,B2194))</f>
        <v/>
      </c>
      <c r="H2194" s="64" t="str">
        <f>IF(A2194="","",IFERROR(VLOOKUP(TEXT(A2194,"0"),#REF!,7,FALSE),""))</f>
        <v/>
      </c>
      <c r="I2194" s="17" t="str">
        <f>IF(A2194="","",IFERROR(VLOOKUP(TEXT(A2194,"0"),#REF!,9,FALSE),""))</f>
        <v/>
      </c>
      <c r="J2194" s="19" t="str">
        <f>IF(A2194="","",IFERROR(VLOOKUP(TEXT(A2194,"0"),#REF!,10,FALSE),""))</f>
        <v/>
      </c>
      <c r="K2194" s="18" t="str">
        <f>IFERROR(INDEX(#REF!,MATCH(A2194,#REF!,0)),"")</f>
        <v/>
      </c>
      <c r="L2194" s="58" t="str">
        <f>IFERROR(INDEX(SKU!E:E,MATCH(B2194,SKU!C:C,0)),"")</f>
        <v/>
      </c>
      <c r="M2194" s="56"/>
      <c r="R2194" t="str">
        <f>IF(COUNTIF(ROMANEIOS!K:K,A2194)&gt;0,J2194,"")</f>
        <v/>
      </c>
    </row>
    <row r="2195" spans="1:18" ht="15.75" customHeight="1" x14ac:dyDescent="0.25">
      <c r="A2195" s="42" t="str">
        <f>IFERROR(INDEX(NFS!F:F,MATCH(B2195,NFS!E:E,0)),"")</f>
        <v/>
      </c>
      <c r="E2195" s="11" t="str">
        <f>IF(B2195="","",COUNTIF(SKU!C:C,B2195))</f>
        <v/>
      </c>
      <c r="H2195" s="64" t="str">
        <f>IF(A2195="","",IFERROR(VLOOKUP(TEXT(A2195,"0"),#REF!,7,FALSE),""))</f>
        <v/>
      </c>
      <c r="I2195" s="17" t="str">
        <f>IF(A2195="","",IFERROR(VLOOKUP(TEXT(A2195,"0"),#REF!,9,FALSE),""))</f>
        <v/>
      </c>
      <c r="J2195" s="19" t="str">
        <f>IF(A2195="","",IFERROR(VLOOKUP(TEXT(A2195,"0"),#REF!,10,FALSE),""))</f>
        <v/>
      </c>
      <c r="K2195" s="18" t="str">
        <f>IFERROR(INDEX(#REF!,MATCH(A2195,#REF!,0)),"")</f>
        <v/>
      </c>
      <c r="L2195" s="58" t="str">
        <f>IFERROR(INDEX(SKU!E:E,MATCH(B2195,SKU!C:C,0)),"")</f>
        <v/>
      </c>
      <c r="M2195" s="56"/>
      <c r="R2195" t="str">
        <f>IF(COUNTIF(ROMANEIOS!K:K,A2195)&gt;0,J2195,"")</f>
        <v/>
      </c>
    </row>
    <row r="2196" spans="1:18" ht="15.75" customHeight="1" x14ac:dyDescent="0.25">
      <c r="A2196" s="42" t="str">
        <f>IFERROR(INDEX(NFS!F:F,MATCH(B2196,NFS!E:E,0)),"")</f>
        <v/>
      </c>
      <c r="E2196" s="11" t="str">
        <f>IF(B2196="","",COUNTIF(SKU!C:C,B2196))</f>
        <v/>
      </c>
      <c r="H2196" s="64" t="str">
        <f>IF(A2196="","",IFERROR(VLOOKUP(TEXT(A2196,"0"),#REF!,7,FALSE),""))</f>
        <v/>
      </c>
      <c r="I2196" s="17" t="str">
        <f>IF(A2196="","",IFERROR(VLOOKUP(TEXT(A2196,"0"),#REF!,9,FALSE),""))</f>
        <v/>
      </c>
      <c r="J2196" s="19" t="str">
        <f>IF(A2196="","",IFERROR(VLOOKUP(TEXT(A2196,"0"),#REF!,10,FALSE),""))</f>
        <v/>
      </c>
      <c r="K2196" s="18" t="str">
        <f>IFERROR(INDEX(#REF!,MATCH(A2196,#REF!,0)),"")</f>
        <v/>
      </c>
      <c r="L2196" s="58" t="str">
        <f>IFERROR(INDEX(SKU!E:E,MATCH(B2196,SKU!C:C,0)),"")</f>
        <v/>
      </c>
      <c r="M2196" s="56"/>
      <c r="R2196" t="str">
        <f>IF(COUNTIF(ROMANEIOS!K:K,A2196)&gt;0,J2196,"")</f>
        <v/>
      </c>
    </row>
    <row r="2197" spans="1:18" ht="15.75" customHeight="1" x14ac:dyDescent="0.25">
      <c r="A2197" s="42" t="str">
        <f>IFERROR(INDEX(NFS!F:F,MATCH(B2197,NFS!E:E,0)),"")</f>
        <v/>
      </c>
      <c r="E2197" s="11" t="str">
        <f>IF(B2197="","",COUNTIF(SKU!C:C,B2197))</f>
        <v/>
      </c>
      <c r="H2197" s="64" t="str">
        <f>IF(A2197="","",IFERROR(VLOOKUP(TEXT(A2197,"0"),#REF!,7,FALSE),""))</f>
        <v/>
      </c>
      <c r="I2197" s="17" t="str">
        <f>IF(A2197="","",IFERROR(VLOOKUP(TEXT(A2197,"0"),#REF!,9,FALSE),""))</f>
        <v/>
      </c>
      <c r="J2197" s="19" t="str">
        <f>IF(A2197="","",IFERROR(VLOOKUP(TEXT(A2197,"0"),#REF!,10,FALSE),""))</f>
        <v/>
      </c>
      <c r="K2197" s="18" t="str">
        <f>IFERROR(INDEX(#REF!,MATCH(A2197,#REF!,0)),"")</f>
        <v/>
      </c>
      <c r="L2197" s="58" t="str">
        <f>IFERROR(INDEX(SKU!E:E,MATCH(B2197,SKU!C:C,0)),"")</f>
        <v/>
      </c>
      <c r="M2197" s="56"/>
      <c r="R2197" t="str">
        <f>IF(COUNTIF(ROMANEIOS!K:K,A2197)&gt;0,J2197,"")</f>
        <v/>
      </c>
    </row>
    <row r="2198" spans="1:18" ht="15.75" customHeight="1" x14ac:dyDescent="0.25">
      <c r="A2198" s="42" t="str">
        <f>IFERROR(INDEX(NFS!F:F,MATCH(B2198,NFS!E:E,0)),"")</f>
        <v/>
      </c>
      <c r="E2198" s="11" t="str">
        <f>IF(B2198="","",COUNTIF(SKU!C:C,B2198))</f>
        <v/>
      </c>
      <c r="H2198" s="64" t="str">
        <f>IF(A2198="","",IFERROR(VLOOKUP(TEXT(A2198,"0"),#REF!,7,FALSE),""))</f>
        <v/>
      </c>
      <c r="I2198" s="17" t="str">
        <f>IF(A2198="","",IFERROR(VLOOKUP(TEXT(A2198,"0"),#REF!,9,FALSE),""))</f>
        <v/>
      </c>
      <c r="J2198" s="19" t="str">
        <f>IF(A2198="","",IFERROR(VLOOKUP(TEXT(A2198,"0"),#REF!,10,FALSE),""))</f>
        <v/>
      </c>
      <c r="K2198" s="18" t="str">
        <f>IFERROR(INDEX(#REF!,MATCH(A2198,#REF!,0)),"")</f>
        <v/>
      </c>
      <c r="L2198" s="58" t="str">
        <f>IFERROR(INDEX(SKU!E:E,MATCH(B2198,SKU!C:C,0)),"")</f>
        <v/>
      </c>
      <c r="M2198" s="56"/>
      <c r="R2198" t="str">
        <f>IF(COUNTIF(ROMANEIOS!K:K,A2198)&gt;0,J2198,"")</f>
        <v/>
      </c>
    </row>
    <row r="2199" spans="1:18" ht="15.75" customHeight="1" x14ac:dyDescent="0.25">
      <c r="A2199" s="42" t="str">
        <f>IFERROR(INDEX(NFS!F:F,MATCH(B2199,NFS!E:E,0)),"")</f>
        <v/>
      </c>
      <c r="E2199" s="11" t="str">
        <f>IF(B2199="","",COUNTIF(SKU!C:C,B2199))</f>
        <v/>
      </c>
      <c r="H2199" s="64" t="str">
        <f>IF(A2199="","",IFERROR(VLOOKUP(TEXT(A2199,"0"),#REF!,7,FALSE),""))</f>
        <v/>
      </c>
      <c r="I2199" s="17" t="str">
        <f>IF(A2199="","",IFERROR(VLOOKUP(TEXT(A2199,"0"),#REF!,9,FALSE),""))</f>
        <v/>
      </c>
      <c r="J2199" s="19" t="str">
        <f>IF(A2199="","",IFERROR(VLOOKUP(TEXT(A2199,"0"),#REF!,10,FALSE),""))</f>
        <v/>
      </c>
      <c r="K2199" s="18" t="str">
        <f>IFERROR(INDEX(#REF!,MATCH(A2199,#REF!,0)),"")</f>
        <v/>
      </c>
      <c r="L2199" s="58" t="str">
        <f>IFERROR(INDEX(SKU!E:E,MATCH(B2199,SKU!C:C,0)),"")</f>
        <v/>
      </c>
      <c r="M2199" s="56"/>
      <c r="R2199" t="str">
        <f>IF(COUNTIF(ROMANEIOS!K:K,A2199)&gt;0,J2199,"")</f>
        <v/>
      </c>
    </row>
    <row r="2200" spans="1:18" ht="15.75" customHeight="1" x14ac:dyDescent="0.25">
      <c r="A2200" s="42" t="str">
        <f>IFERROR(INDEX(NFS!F:F,MATCH(B2200,NFS!E:E,0)),"")</f>
        <v/>
      </c>
      <c r="E2200" s="11" t="str">
        <f>IF(B2200="","",COUNTIF(SKU!C:C,B2200))</f>
        <v/>
      </c>
      <c r="H2200" s="64" t="str">
        <f>IF(A2200="","",IFERROR(VLOOKUP(TEXT(A2200,"0"),#REF!,7,FALSE),""))</f>
        <v/>
      </c>
      <c r="I2200" s="17" t="str">
        <f>IF(A2200="","",IFERROR(VLOOKUP(TEXT(A2200,"0"),#REF!,9,FALSE),""))</f>
        <v/>
      </c>
      <c r="J2200" s="19" t="str">
        <f>IF(A2200="","",IFERROR(VLOOKUP(TEXT(A2200,"0"),#REF!,10,FALSE),""))</f>
        <v/>
      </c>
      <c r="K2200" s="18" t="str">
        <f>IFERROR(INDEX(#REF!,MATCH(A2200,#REF!,0)),"")</f>
        <v/>
      </c>
      <c r="L2200" s="58" t="str">
        <f>IFERROR(INDEX(SKU!E:E,MATCH(B2200,SKU!C:C,0)),"")</f>
        <v/>
      </c>
      <c r="M2200" s="56"/>
      <c r="R2200" t="str">
        <f>IF(COUNTIF(ROMANEIOS!K:K,A2200)&gt;0,J2200,"")</f>
        <v/>
      </c>
    </row>
    <row r="2201" spans="1:18" ht="15.75" customHeight="1" x14ac:dyDescent="0.25">
      <c r="A2201" s="42" t="str">
        <f>IFERROR(INDEX(NFS!F:F,MATCH(B2201,NFS!E:E,0)),"")</f>
        <v/>
      </c>
      <c r="E2201" s="11" t="str">
        <f>IF(B2201="","",COUNTIF(SKU!C:C,B2201))</f>
        <v/>
      </c>
      <c r="H2201" s="64" t="str">
        <f>IF(A2201="","",IFERROR(VLOOKUP(TEXT(A2201,"0"),#REF!,7,FALSE),""))</f>
        <v/>
      </c>
      <c r="I2201" s="17" t="str">
        <f>IF(A2201="","",IFERROR(VLOOKUP(TEXT(A2201,"0"),#REF!,9,FALSE),""))</f>
        <v/>
      </c>
      <c r="J2201" s="19" t="str">
        <f>IF(A2201="","",IFERROR(VLOOKUP(TEXT(A2201,"0"),#REF!,10,FALSE),""))</f>
        <v/>
      </c>
      <c r="K2201" s="18" t="str">
        <f>IFERROR(INDEX(#REF!,MATCH(A2201,#REF!,0)),"")</f>
        <v/>
      </c>
      <c r="L2201" s="58" t="str">
        <f>IFERROR(INDEX(SKU!E:E,MATCH(B2201,SKU!C:C,0)),"")</f>
        <v/>
      </c>
      <c r="M2201" s="56"/>
      <c r="R2201" t="str">
        <f>IF(COUNTIF(ROMANEIOS!K:K,A2201)&gt;0,J2201,"")</f>
        <v/>
      </c>
    </row>
    <row r="2202" spans="1:18" ht="15.75" customHeight="1" x14ac:dyDescent="0.25">
      <c r="A2202" s="42" t="str">
        <f>IFERROR(INDEX(NFS!F:F,MATCH(B2202,NFS!E:E,0)),"")</f>
        <v/>
      </c>
      <c r="E2202" s="11" t="str">
        <f>IF(B2202="","",COUNTIF(SKU!C:C,B2202))</f>
        <v/>
      </c>
      <c r="H2202" s="64" t="str">
        <f>IF(A2202="","",IFERROR(VLOOKUP(TEXT(A2202,"0"),#REF!,7,FALSE),""))</f>
        <v/>
      </c>
      <c r="I2202" s="17" t="str">
        <f>IF(A2202="","",IFERROR(VLOOKUP(TEXT(A2202,"0"),#REF!,9,FALSE),""))</f>
        <v/>
      </c>
      <c r="J2202" s="19" t="str">
        <f>IF(A2202="","",IFERROR(VLOOKUP(TEXT(A2202,"0"),#REF!,10,FALSE),""))</f>
        <v/>
      </c>
      <c r="K2202" s="18" t="str">
        <f>IFERROR(INDEX(#REF!,MATCH(A2202,#REF!,0)),"")</f>
        <v/>
      </c>
      <c r="L2202" s="58" t="str">
        <f>IFERROR(INDEX(SKU!E:E,MATCH(B2202,SKU!C:C,0)),"")</f>
        <v/>
      </c>
      <c r="M2202" s="56"/>
      <c r="R2202" t="str">
        <f>IF(COUNTIF(ROMANEIOS!K:K,A2202)&gt;0,J2202,"")</f>
        <v/>
      </c>
    </row>
    <row r="2203" spans="1:18" ht="15.75" customHeight="1" x14ac:dyDescent="0.25">
      <c r="A2203" s="42" t="str">
        <f>IFERROR(INDEX(NFS!F:F,MATCH(B2203,NFS!E:E,0)),"")</f>
        <v/>
      </c>
      <c r="E2203" s="11" t="str">
        <f>IF(B2203="","",COUNTIF(SKU!C:C,B2203))</f>
        <v/>
      </c>
      <c r="H2203" s="64" t="str">
        <f>IF(A2203="","",IFERROR(VLOOKUP(TEXT(A2203,"0"),#REF!,7,FALSE),""))</f>
        <v/>
      </c>
      <c r="I2203" s="17" t="str">
        <f>IF(A2203="","",IFERROR(VLOOKUP(TEXT(A2203,"0"),#REF!,9,FALSE),""))</f>
        <v/>
      </c>
      <c r="J2203" s="19" t="str">
        <f>IF(A2203="","",IFERROR(VLOOKUP(TEXT(A2203,"0"),#REF!,10,FALSE),""))</f>
        <v/>
      </c>
      <c r="K2203" s="18" t="str">
        <f>IFERROR(INDEX(#REF!,MATCH(A2203,#REF!,0)),"")</f>
        <v/>
      </c>
      <c r="L2203" s="58" t="str">
        <f>IFERROR(INDEX(SKU!E:E,MATCH(B2203,SKU!C:C,0)),"")</f>
        <v/>
      </c>
      <c r="M2203" s="56"/>
      <c r="R2203" t="str">
        <f>IF(COUNTIF(ROMANEIOS!K:K,A2203)&gt;0,J2203,"")</f>
        <v/>
      </c>
    </row>
    <row r="2204" spans="1:18" ht="15.75" customHeight="1" x14ac:dyDescent="0.25">
      <c r="A2204" s="42" t="str">
        <f>IFERROR(INDEX(NFS!F:F,MATCH(B2204,NFS!E:E,0)),"")</f>
        <v/>
      </c>
      <c r="E2204" s="11" t="str">
        <f>IF(B2204="","",COUNTIF(SKU!C:C,B2204))</f>
        <v/>
      </c>
      <c r="H2204" s="64" t="str">
        <f>IF(A2204="","",IFERROR(VLOOKUP(TEXT(A2204,"0"),#REF!,7,FALSE),""))</f>
        <v/>
      </c>
      <c r="I2204" s="17" t="str">
        <f>IF(A2204="","",IFERROR(VLOOKUP(TEXT(A2204,"0"),#REF!,9,FALSE),""))</f>
        <v/>
      </c>
      <c r="J2204" s="19" t="str">
        <f>IF(A2204="","",IFERROR(VLOOKUP(TEXT(A2204,"0"),#REF!,10,FALSE),""))</f>
        <v/>
      </c>
      <c r="K2204" s="18" t="str">
        <f>IFERROR(INDEX(#REF!,MATCH(A2204,#REF!,0)),"")</f>
        <v/>
      </c>
      <c r="L2204" s="58" t="str">
        <f>IFERROR(INDEX(SKU!E:E,MATCH(B2204,SKU!C:C,0)),"")</f>
        <v/>
      </c>
      <c r="M2204" s="56"/>
      <c r="R2204" t="str">
        <f>IF(COUNTIF(ROMANEIOS!K:K,A2204)&gt;0,J2204,"")</f>
        <v/>
      </c>
    </row>
    <row r="2205" spans="1:18" ht="15.75" customHeight="1" x14ac:dyDescent="0.25">
      <c r="A2205" s="42" t="str">
        <f>IFERROR(INDEX(NFS!F:F,MATCH(B2205,NFS!E:E,0)),"")</f>
        <v/>
      </c>
      <c r="E2205" s="11" t="str">
        <f>IF(B2205="","",COUNTIF(SKU!C:C,B2205))</f>
        <v/>
      </c>
      <c r="H2205" s="64" t="str">
        <f>IF(A2205="","",IFERROR(VLOOKUP(TEXT(A2205,"0"),#REF!,7,FALSE),""))</f>
        <v/>
      </c>
      <c r="I2205" s="17" t="str">
        <f>IF(A2205="","",IFERROR(VLOOKUP(TEXT(A2205,"0"),#REF!,9,FALSE),""))</f>
        <v/>
      </c>
      <c r="J2205" s="19" t="str">
        <f>IF(A2205="","",IFERROR(VLOOKUP(TEXT(A2205,"0"),#REF!,10,FALSE),""))</f>
        <v/>
      </c>
      <c r="K2205" s="18" t="str">
        <f>IFERROR(INDEX(#REF!,MATCH(A2205,#REF!,0)),"")</f>
        <v/>
      </c>
      <c r="L2205" s="58" t="str">
        <f>IFERROR(INDEX(SKU!E:E,MATCH(B2205,SKU!C:C,0)),"")</f>
        <v/>
      </c>
      <c r="M2205" s="56"/>
      <c r="R2205" t="str">
        <f>IF(COUNTIF(ROMANEIOS!K:K,A2205)&gt;0,J2205,"")</f>
        <v/>
      </c>
    </row>
    <row r="2206" spans="1:18" ht="15.75" customHeight="1" x14ac:dyDescent="0.25">
      <c r="A2206" s="42" t="str">
        <f>IFERROR(INDEX(NFS!F:F,MATCH(B2206,NFS!E:E,0)),"")</f>
        <v/>
      </c>
      <c r="E2206" s="11" t="str">
        <f>IF(B2206="","",COUNTIF(SKU!C:C,B2206))</f>
        <v/>
      </c>
      <c r="H2206" s="64" t="str">
        <f>IF(A2206="","",IFERROR(VLOOKUP(TEXT(A2206,"0"),#REF!,7,FALSE),""))</f>
        <v/>
      </c>
      <c r="I2206" s="17" t="str">
        <f>IF(A2206="","",IFERROR(VLOOKUP(TEXT(A2206,"0"),#REF!,9,FALSE),""))</f>
        <v/>
      </c>
      <c r="J2206" s="19" t="str">
        <f>IF(A2206="","",IFERROR(VLOOKUP(TEXT(A2206,"0"),#REF!,10,FALSE),""))</f>
        <v/>
      </c>
      <c r="K2206" s="18" t="str">
        <f>IFERROR(INDEX(#REF!,MATCH(A2206,#REF!,0)),"")</f>
        <v/>
      </c>
      <c r="L2206" s="58" t="str">
        <f>IFERROR(INDEX(SKU!E:E,MATCH(B2206,SKU!C:C,0)),"")</f>
        <v/>
      </c>
      <c r="M2206" s="56"/>
      <c r="R2206" t="str">
        <f>IF(COUNTIF(ROMANEIOS!K:K,A2206)&gt;0,J2206,"")</f>
        <v/>
      </c>
    </row>
    <row r="2207" spans="1:18" ht="15.75" customHeight="1" x14ac:dyDescent="0.25">
      <c r="A2207" s="42" t="str">
        <f>IFERROR(INDEX(NFS!F:F,MATCH(B2207,NFS!E:E,0)),"")</f>
        <v/>
      </c>
      <c r="E2207" s="11" t="str">
        <f>IF(B2207="","",COUNTIF(SKU!C:C,B2207))</f>
        <v/>
      </c>
      <c r="H2207" s="64" t="str">
        <f>IF(A2207="","",IFERROR(VLOOKUP(TEXT(A2207,"0"),#REF!,7,FALSE),""))</f>
        <v/>
      </c>
      <c r="I2207" s="17" t="str">
        <f>IF(A2207="","",IFERROR(VLOOKUP(TEXT(A2207,"0"),#REF!,9,FALSE),""))</f>
        <v/>
      </c>
      <c r="J2207" s="19" t="str">
        <f>IF(A2207="","",IFERROR(VLOOKUP(TEXT(A2207,"0"),#REF!,10,FALSE),""))</f>
        <v/>
      </c>
      <c r="K2207" s="18" t="str">
        <f>IFERROR(INDEX(#REF!,MATCH(A2207,#REF!,0)),"")</f>
        <v/>
      </c>
      <c r="L2207" s="58" t="str">
        <f>IFERROR(INDEX(SKU!E:E,MATCH(B2207,SKU!C:C,0)),"")</f>
        <v/>
      </c>
      <c r="M2207" s="56"/>
      <c r="R2207" t="str">
        <f>IF(COUNTIF(ROMANEIOS!K:K,A2207)&gt;0,J2207,"")</f>
        <v/>
      </c>
    </row>
    <row r="2208" spans="1:18" ht="15.75" customHeight="1" x14ac:dyDescent="0.25">
      <c r="A2208" s="42" t="str">
        <f>IFERROR(INDEX(NFS!F:F,MATCH(B2208,NFS!E:E,0)),"")</f>
        <v/>
      </c>
      <c r="E2208" s="11" t="str">
        <f>IF(B2208="","",COUNTIF(SKU!C:C,B2208))</f>
        <v/>
      </c>
      <c r="H2208" s="64" t="str">
        <f>IF(A2208="","",IFERROR(VLOOKUP(TEXT(A2208,"0"),#REF!,7,FALSE),""))</f>
        <v/>
      </c>
      <c r="I2208" s="17" t="str">
        <f>IF(A2208="","",IFERROR(VLOOKUP(TEXT(A2208,"0"),#REF!,9,FALSE),""))</f>
        <v/>
      </c>
      <c r="J2208" s="19" t="str">
        <f>IF(A2208="","",IFERROR(VLOOKUP(TEXT(A2208,"0"),#REF!,10,FALSE),""))</f>
        <v/>
      </c>
      <c r="K2208" s="18" t="str">
        <f>IFERROR(INDEX(#REF!,MATCH(A2208,#REF!,0)),"")</f>
        <v/>
      </c>
      <c r="L2208" s="58" t="str">
        <f>IFERROR(INDEX(SKU!E:E,MATCH(B2208,SKU!C:C,0)),"")</f>
        <v/>
      </c>
      <c r="M2208" s="56"/>
      <c r="R2208" t="str">
        <f>IF(COUNTIF(ROMANEIOS!K:K,A2208)&gt;0,J2208,"")</f>
        <v/>
      </c>
    </row>
    <row r="2209" spans="1:18" ht="15.75" customHeight="1" x14ac:dyDescent="0.25">
      <c r="A2209" s="42" t="str">
        <f>IFERROR(INDEX(NFS!F:F,MATCH(B2209,NFS!E:E,0)),"")</f>
        <v/>
      </c>
      <c r="E2209" s="11" t="str">
        <f>IF(B2209="","",COUNTIF(SKU!C:C,B2209))</f>
        <v/>
      </c>
      <c r="H2209" s="64" t="str">
        <f>IF(A2209="","",IFERROR(VLOOKUP(TEXT(A2209,"0"),#REF!,7,FALSE),""))</f>
        <v/>
      </c>
      <c r="I2209" s="17" t="str">
        <f>IF(A2209="","",IFERROR(VLOOKUP(TEXT(A2209,"0"),#REF!,9,FALSE),""))</f>
        <v/>
      </c>
      <c r="J2209" s="19" t="str">
        <f>IF(A2209="","",IFERROR(VLOOKUP(TEXT(A2209,"0"),#REF!,10,FALSE),""))</f>
        <v/>
      </c>
      <c r="K2209" s="18" t="str">
        <f>IFERROR(INDEX(#REF!,MATCH(A2209,#REF!,0)),"")</f>
        <v/>
      </c>
      <c r="L2209" s="58" t="str">
        <f>IFERROR(INDEX(SKU!E:E,MATCH(B2209,SKU!C:C,0)),"")</f>
        <v/>
      </c>
      <c r="M2209" s="56"/>
      <c r="R2209" t="str">
        <f>IF(COUNTIF(ROMANEIOS!K:K,A2209)&gt;0,J2209,"")</f>
        <v/>
      </c>
    </row>
    <row r="2210" spans="1:18" ht="15.75" customHeight="1" x14ac:dyDescent="0.25">
      <c r="A2210" s="42" t="str">
        <f>IFERROR(INDEX(NFS!F:F,MATCH(B2210,NFS!E:E,0)),"")</f>
        <v/>
      </c>
      <c r="E2210" s="11" t="str">
        <f>IF(B2210="","",COUNTIF(SKU!C:C,B2210))</f>
        <v/>
      </c>
      <c r="H2210" s="64" t="str">
        <f>IF(A2210="","",IFERROR(VLOOKUP(TEXT(A2210,"0"),#REF!,7,FALSE),""))</f>
        <v/>
      </c>
      <c r="I2210" s="17" t="str">
        <f>IF(A2210="","",IFERROR(VLOOKUP(TEXT(A2210,"0"),#REF!,9,FALSE),""))</f>
        <v/>
      </c>
      <c r="J2210" s="19" t="str">
        <f>IF(A2210="","",IFERROR(VLOOKUP(TEXT(A2210,"0"),#REF!,10,FALSE),""))</f>
        <v/>
      </c>
      <c r="K2210" s="18" t="str">
        <f>IFERROR(INDEX(#REF!,MATCH(A2210,#REF!,0)),"")</f>
        <v/>
      </c>
      <c r="L2210" s="58" t="str">
        <f>IFERROR(INDEX(SKU!E:E,MATCH(B2210,SKU!C:C,0)),"")</f>
        <v/>
      </c>
      <c r="M2210" s="56"/>
      <c r="R2210" t="str">
        <f>IF(COUNTIF(ROMANEIOS!K:K,A2210)&gt;0,J2210,"")</f>
        <v/>
      </c>
    </row>
    <row r="2211" spans="1:18" ht="15.75" customHeight="1" x14ac:dyDescent="0.25">
      <c r="A2211" s="42" t="str">
        <f>IFERROR(INDEX(NFS!F:F,MATCH(B2211,NFS!E:E,0)),"")</f>
        <v/>
      </c>
      <c r="E2211" s="11" t="str">
        <f>IF(B2211="","",COUNTIF(SKU!C:C,B2211))</f>
        <v/>
      </c>
      <c r="H2211" s="64" t="str">
        <f>IF(A2211="","",IFERROR(VLOOKUP(TEXT(A2211,"0"),#REF!,7,FALSE),""))</f>
        <v/>
      </c>
      <c r="I2211" s="17" t="str">
        <f>IF(A2211="","",IFERROR(VLOOKUP(TEXT(A2211,"0"),#REF!,9,FALSE),""))</f>
        <v/>
      </c>
      <c r="J2211" s="19" t="str">
        <f>IF(A2211="","",IFERROR(VLOOKUP(TEXT(A2211,"0"),#REF!,10,FALSE),""))</f>
        <v/>
      </c>
      <c r="K2211" s="18" t="str">
        <f>IFERROR(INDEX(#REF!,MATCH(A2211,#REF!,0)),"")</f>
        <v/>
      </c>
      <c r="L2211" s="58" t="str">
        <f>IFERROR(INDEX(SKU!E:E,MATCH(B2211,SKU!C:C,0)),"")</f>
        <v/>
      </c>
      <c r="M2211" s="56"/>
      <c r="R2211" t="str">
        <f>IF(COUNTIF(ROMANEIOS!K:K,A2211)&gt;0,J2211,"")</f>
        <v/>
      </c>
    </row>
    <row r="2212" spans="1:18" ht="15.75" customHeight="1" x14ac:dyDescent="0.25">
      <c r="A2212" s="42" t="str">
        <f>IFERROR(INDEX(NFS!F:F,MATCH(B2212,NFS!E:E,0)),"")</f>
        <v/>
      </c>
      <c r="E2212" s="11" t="str">
        <f>IF(B2212="","",COUNTIF(SKU!C:C,B2212))</f>
        <v/>
      </c>
      <c r="H2212" s="64" t="str">
        <f>IF(A2212="","",IFERROR(VLOOKUP(TEXT(A2212,"0"),#REF!,7,FALSE),""))</f>
        <v/>
      </c>
      <c r="I2212" s="17" t="str">
        <f>IF(A2212="","",IFERROR(VLOOKUP(TEXT(A2212,"0"),#REF!,9,FALSE),""))</f>
        <v/>
      </c>
      <c r="J2212" s="19" t="str">
        <f>IF(A2212="","",IFERROR(VLOOKUP(TEXT(A2212,"0"),#REF!,10,FALSE),""))</f>
        <v/>
      </c>
      <c r="K2212" s="18" t="str">
        <f>IFERROR(INDEX(#REF!,MATCH(A2212,#REF!,0)),"")</f>
        <v/>
      </c>
      <c r="L2212" s="58" t="str">
        <f>IFERROR(INDEX(SKU!E:E,MATCH(B2212,SKU!C:C,0)),"")</f>
        <v/>
      </c>
      <c r="M2212" s="56"/>
      <c r="R2212" t="str">
        <f>IF(COUNTIF(ROMANEIOS!K:K,A2212)&gt;0,J2212,"")</f>
        <v/>
      </c>
    </row>
    <row r="2213" spans="1:18" ht="15.75" customHeight="1" x14ac:dyDescent="0.25">
      <c r="A2213" s="42" t="str">
        <f>IFERROR(INDEX(NFS!F:F,MATCH(B2213,NFS!E:E,0)),"")</f>
        <v/>
      </c>
      <c r="E2213" s="11" t="str">
        <f>IF(B2213="","",COUNTIF(SKU!C:C,B2213))</f>
        <v/>
      </c>
      <c r="H2213" s="64" t="str">
        <f>IF(A2213="","",IFERROR(VLOOKUP(TEXT(A2213,"0"),#REF!,7,FALSE),""))</f>
        <v/>
      </c>
      <c r="I2213" s="17" t="str">
        <f>IF(A2213="","",IFERROR(VLOOKUP(TEXT(A2213,"0"),#REF!,9,FALSE),""))</f>
        <v/>
      </c>
      <c r="J2213" s="19" t="str">
        <f>IF(A2213="","",IFERROR(VLOOKUP(TEXT(A2213,"0"),#REF!,10,FALSE),""))</f>
        <v/>
      </c>
      <c r="K2213" s="18" t="str">
        <f>IFERROR(INDEX(#REF!,MATCH(A2213,#REF!,0)),"")</f>
        <v/>
      </c>
      <c r="L2213" s="58" t="str">
        <f>IFERROR(INDEX(SKU!E:E,MATCH(B2213,SKU!C:C,0)),"")</f>
        <v/>
      </c>
      <c r="M2213" s="56"/>
      <c r="R2213" t="str">
        <f>IF(COUNTIF(ROMANEIOS!K:K,A2213)&gt;0,J2213,"")</f>
        <v/>
      </c>
    </row>
    <row r="2214" spans="1:18" ht="15.75" customHeight="1" x14ac:dyDescent="0.25">
      <c r="A2214" s="42" t="str">
        <f>IFERROR(INDEX(NFS!F:F,MATCH(B2214,NFS!E:E,0)),"")</f>
        <v/>
      </c>
      <c r="E2214" s="11" t="str">
        <f>IF(B2214="","",COUNTIF(SKU!C:C,B2214))</f>
        <v/>
      </c>
      <c r="H2214" s="64" t="str">
        <f>IF(A2214="","",IFERROR(VLOOKUP(TEXT(A2214,"0"),#REF!,7,FALSE),""))</f>
        <v/>
      </c>
      <c r="I2214" s="17" t="str">
        <f>IF(A2214="","",IFERROR(VLOOKUP(TEXT(A2214,"0"),#REF!,9,FALSE),""))</f>
        <v/>
      </c>
      <c r="J2214" s="19" t="str">
        <f>IF(A2214="","",IFERROR(VLOOKUP(TEXT(A2214,"0"),#REF!,10,FALSE),""))</f>
        <v/>
      </c>
      <c r="K2214" s="18" t="str">
        <f>IFERROR(INDEX(#REF!,MATCH(A2214,#REF!,0)),"")</f>
        <v/>
      </c>
      <c r="L2214" s="58" t="str">
        <f>IFERROR(INDEX(SKU!E:E,MATCH(B2214,SKU!C:C,0)),"")</f>
        <v/>
      </c>
      <c r="M2214" s="56"/>
      <c r="R2214" t="str">
        <f>IF(COUNTIF(ROMANEIOS!K:K,A2214)&gt;0,J2214,"")</f>
        <v/>
      </c>
    </row>
    <row r="2215" spans="1:18" ht="15.75" customHeight="1" x14ac:dyDescent="0.25">
      <c r="A2215" s="42" t="str">
        <f>IFERROR(INDEX(NFS!F:F,MATCH(B2215,NFS!E:E,0)),"")</f>
        <v/>
      </c>
      <c r="E2215" s="11" t="str">
        <f>IF(B2215="","",COUNTIF(SKU!C:C,B2215))</f>
        <v/>
      </c>
      <c r="H2215" s="64" t="str">
        <f>IF(A2215="","",IFERROR(VLOOKUP(TEXT(A2215,"0"),#REF!,7,FALSE),""))</f>
        <v/>
      </c>
      <c r="I2215" s="17" t="str">
        <f>IF(A2215="","",IFERROR(VLOOKUP(TEXT(A2215,"0"),#REF!,9,FALSE),""))</f>
        <v/>
      </c>
      <c r="J2215" s="19" t="str">
        <f>IF(A2215="","",IFERROR(VLOOKUP(TEXT(A2215,"0"),#REF!,10,FALSE),""))</f>
        <v/>
      </c>
      <c r="K2215" s="18" t="str">
        <f>IFERROR(INDEX(#REF!,MATCH(A2215,#REF!,0)),"")</f>
        <v/>
      </c>
      <c r="L2215" s="58" t="str">
        <f>IFERROR(INDEX(SKU!E:E,MATCH(B2215,SKU!C:C,0)),"")</f>
        <v/>
      </c>
      <c r="M2215" s="56"/>
      <c r="R2215" t="str">
        <f>IF(COUNTIF(ROMANEIOS!K:K,A2215)&gt;0,J2215,"")</f>
        <v/>
      </c>
    </row>
    <row r="2216" spans="1:18" ht="15.75" customHeight="1" x14ac:dyDescent="0.25">
      <c r="A2216" s="42" t="str">
        <f>IFERROR(INDEX(NFS!F:F,MATCH(B2216,NFS!E:E,0)),"")</f>
        <v/>
      </c>
      <c r="E2216" s="11" t="str">
        <f>IF(B2216="","",COUNTIF(SKU!C:C,B2216))</f>
        <v/>
      </c>
      <c r="H2216" s="64" t="str">
        <f>IF(A2216="","",IFERROR(VLOOKUP(TEXT(A2216,"0"),#REF!,7,FALSE),""))</f>
        <v/>
      </c>
      <c r="I2216" s="17" t="str">
        <f>IF(A2216="","",IFERROR(VLOOKUP(TEXT(A2216,"0"),#REF!,9,FALSE),""))</f>
        <v/>
      </c>
      <c r="J2216" s="19" t="str">
        <f>IF(A2216="","",IFERROR(VLOOKUP(TEXT(A2216,"0"),#REF!,10,FALSE),""))</f>
        <v/>
      </c>
      <c r="K2216" s="18" t="str">
        <f>IFERROR(INDEX(#REF!,MATCH(A2216,#REF!,0)),"")</f>
        <v/>
      </c>
      <c r="L2216" s="58" t="str">
        <f>IFERROR(INDEX(SKU!E:E,MATCH(B2216,SKU!C:C,0)),"")</f>
        <v/>
      </c>
      <c r="M2216" s="56"/>
      <c r="R2216" t="str">
        <f>IF(COUNTIF(ROMANEIOS!K:K,A2216)&gt;0,J2216,"")</f>
        <v/>
      </c>
    </row>
    <row r="2217" spans="1:18" ht="15.75" customHeight="1" x14ac:dyDescent="0.25">
      <c r="A2217" s="42" t="str">
        <f>IFERROR(INDEX(NFS!F:F,MATCH(B2217,NFS!E:E,0)),"")</f>
        <v/>
      </c>
      <c r="E2217" s="11" t="str">
        <f>IF(B2217="","",COUNTIF(SKU!C:C,B2217))</f>
        <v/>
      </c>
      <c r="H2217" s="64" t="str">
        <f>IF(A2217="","",IFERROR(VLOOKUP(TEXT(A2217,"0"),#REF!,7,FALSE),""))</f>
        <v/>
      </c>
      <c r="I2217" s="17" t="str">
        <f>IF(A2217="","",IFERROR(VLOOKUP(TEXT(A2217,"0"),#REF!,9,FALSE),""))</f>
        <v/>
      </c>
      <c r="J2217" s="19" t="str">
        <f>IF(A2217="","",IFERROR(VLOOKUP(TEXT(A2217,"0"),#REF!,10,FALSE),""))</f>
        <v/>
      </c>
      <c r="K2217" s="18" t="str">
        <f>IFERROR(INDEX(#REF!,MATCH(A2217,#REF!,0)),"")</f>
        <v/>
      </c>
      <c r="L2217" s="58" t="str">
        <f>IFERROR(INDEX(SKU!E:E,MATCH(B2217,SKU!C:C,0)),"")</f>
        <v/>
      </c>
      <c r="M2217" s="56"/>
      <c r="R2217" t="str">
        <f>IF(COUNTIF(ROMANEIOS!K:K,A2217)&gt;0,J2217,"")</f>
        <v/>
      </c>
    </row>
    <row r="2218" spans="1:18" ht="15.75" customHeight="1" x14ac:dyDescent="0.25">
      <c r="A2218" s="42" t="str">
        <f>IFERROR(INDEX(NFS!F:F,MATCH(B2218,NFS!E:E,0)),"")</f>
        <v/>
      </c>
      <c r="E2218" s="11" t="str">
        <f>IF(B2218="","",COUNTIF(SKU!C:C,B2218))</f>
        <v/>
      </c>
      <c r="H2218" s="64" t="str">
        <f>IF(A2218="","",IFERROR(VLOOKUP(TEXT(A2218,"0"),#REF!,7,FALSE),""))</f>
        <v/>
      </c>
      <c r="I2218" s="17" t="str">
        <f>IF(A2218="","",IFERROR(VLOOKUP(TEXT(A2218,"0"),#REF!,9,FALSE),""))</f>
        <v/>
      </c>
      <c r="J2218" s="19" t="str">
        <f>IF(A2218="","",IFERROR(VLOOKUP(TEXT(A2218,"0"),#REF!,10,FALSE),""))</f>
        <v/>
      </c>
      <c r="K2218" s="18" t="str">
        <f>IFERROR(INDEX(#REF!,MATCH(A2218,#REF!,0)),"")</f>
        <v/>
      </c>
      <c r="L2218" s="58" t="str">
        <f>IFERROR(INDEX(SKU!E:E,MATCH(B2218,SKU!C:C,0)),"")</f>
        <v/>
      </c>
      <c r="M2218" s="56"/>
      <c r="R2218" t="str">
        <f>IF(COUNTIF(ROMANEIOS!K:K,A2218)&gt;0,J2218,"")</f>
        <v/>
      </c>
    </row>
    <row r="2219" spans="1:18" ht="15.75" customHeight="1" x14ac:dyDescent="0.25">
      <c r="A2219" s="42" t="str">
        <f>IFERROR(INDEX(NFS!F:F,MATCH(B2219,NFS!E:E,0)),"")</f>
        <v/>
      </c>
      <c r="E2219" s="11" t="str">
        <f>IF(B2219="","",COUNTIF(SKU!C:C,B2219))</f>
        <v/>
      </c>
      <c r="H2219" s="64" t="str">
        <f>IF(A2219="","",IFERROR(VLOOKUP(TEXT(A2219,"0"),#REF!,7,FALSE),""))</f>
        <v/>
      </c>
      <c r="I2219" s="17" t="str">
        <f>IF(A2219="","",IFERROR(VLOOKUP(TEXT(A2219,"0"),#REF!,9,FALSE),""))</f>
        <v/>
      </c>
      <c r="J2219" s="19" t="str">
        <f>IF(A2219="","",IFERROR(VLOOKUP(TEXT(A2219,"0"),#REF!,10,FALSE),""))</f>
        <v/>
      </c>
      <c r="K2219" s="18" t="str">
        <f>IFERROR(INDEX(#REF!,MATCH(A2219,#REF!,0)),"")</f>
        <v/>
      </c>
      <c r="L2219" s="58" t="str">
        <f>IFERROR(INDEX(SKU!E:E,MATCH(B2219,SKU!C:C,0)),"")</f>
        <v/>
      </c>
      <c r="M2219" s="56"/>
      <c r="R2219" t="str">
        <f>IF(COUNTIF(ROMANEIOS!K:K,A2219)&gt;0,J2219,"")</f>
        <v/>
      </c>
    </row>
    <row r="2220" spans="1:18" ht="15.75" customHeight="1" x14ac:dyDescent="0.25">
      <c r="A2220" s="42" t="str">
        <f>IFERROR(INDEX(NFS!F:F,MATCH(B2220,NFS!E:E,0)),"")</f>
        <v/>
      </c>
      <c r="E2220" s="11" t="str">
        <f>IF(B2220="","",COUNTIF(SKU!C:C,B2220))</f>
        <v/>
      </c>
      <c r="H2220" s="64" t="str">
        <f>IF(A2220="","",IFERROR(VLOOKUP(TEXT(A2220,"0"),#REF!,7,FALSE),""))</f>
        <v/>
      </c>
      <c r="I2220" s="17" t="str">
        <f>IF(A2220="","",IFERROR(VLOOKUP(TEXT(A2220,"0"),#REF!,9,FALSE),""))</f>
        <v/>
      </c>
      <c r="J2220" s="19" t="str">
        <f>IF(A2220="","",IFERROR(VLOOKUP(TEXT(A2220,"0"),#REF!,10,FALSE),""))</f>
        <v/>
      </c>
      <c r="K2220" s="18" t="str">
        <f>IFERROR(INDEX(#REF!,MATCH(A2220,#REF!,0)),"")</f>
        <v/>
      </c>
      <c r="L2220" s="58" t="str">
        <f>IFERROR(INDEX(SKU!E:E,MATCH(B2220,SKU!C:C,0)),"")</f>
        <v/>
      </c>
      <c r="M2220" s="56"/>
      <c r="R2220" t="str">
        <f>IF(COUNTIF(ROMANEIOS!K:K,A2220)&gt;0,J2220,"")</f>
        <v/>
      </c>
    </row>
    <row r="2221" spans="1:18" ht="15.75" customHeight="1" x14ac:dyDescent="0.25">
      <c r="A2221" s="42" t="str">
        <f>IFERROR(INDEX(NFS!F:F,MATCH(B2221,NFS!E:E,0)),"")</f>
        <v/>
      </c>
      <c r="E2221" s="11" t="str">
        <f>IF(B2221="","",COUNTIF(SKU!C:C,B2221))</f>
        <v/>
      </c>
      <c r="H2221" s="64" t="str">
        <f>IF(A2221="","",IFERROR(VLOOKUP(TEXT(A2221,"0"),#REF!,7,FALSE),""))</f>
        <v/>
      </c>
      <c r="I2221" s="17" t="str">
        <f>IF(A2221="","",IFERROR(VLOOKUP(TEXT(A2221,"0"),#REF!,9,FALSE),""))</f>
        <v/>
      </c>
      <c r="J2221" s="19" t="str">
        <f>IF(A2221="","",IFERROR(VLOOKUP(TEXT(A2221,"0"),#REF!,10,FALSE),""))</f>
        <v/>
      </c>
      <c r="K2221" s="18" t="str">
        <f>IFERROR(INDEX(#REF!,MATCH(A2221,#REF!,0)),"")</f>
        <v/>
      </c>
      <c r="L2221" s="58" t="str">
        <f>IFERROR(INDEX(SKU!E:E,MATCH(B2221,SKU!C:C,0)),"")</f>
        <v/>
      </c>
      <c r="M2221" s="56"/>
      <c r="R2221" t="str">
        <f>IF(COUNTIF(ROMANEIOS!K:K,A2221)&gt;0,J2221,"")</f>
        <v/>
      </c>
    </row>
    <row r="2222" spans="1:18" ht="15.75" customHeight="1" x14ac:dyDescent="0.25">
      <c r="A2222" s="42" t="str">
        <f>IFERROR(INDEX(NFS!F:F,MATCH(B2222,NFS!E:E,0)),"")</f>
        <v/>
      </c>
      <c r="E2222" s="11" t="str">
        <f>IF(B2222="","",COUNTIF(SKU!C:C,B2222))</f>
        <v/>
      </c>
      <c r="H2222" s="64" t="str">
        <f>IF(A2222="","",IFERROR(VLOOKUP(TEXT(A2222,"0"),#REF!,7,FALSE),""))</f>
        <v/>
      </c>
      <c r="I2222" s="17" t="str">
        <f>IF(A2222="","",IFERROR(VLOOKUP(TEXT(A2222,"0"),#REF!,9,FALSE),""))</f>
        <v/>
      </c>
      <c r="J2222" s="19" t="str">
        <f>IF(A2222="","",IFERROR(VLOOKUP(TEXT(A2222,"0"),#REF!,10,FALSE),""))</f>
        <v/>
      </c>
      <c r="K2222" s="18" t="str">
        <f>IFERROR(INDEX(#REF!,MATCH(A2222,#REF!,0)),"")</f>
        <v/>
      </c>
      <c r="L2222" s="58" t="str">
        <f>IFERROR(INDEX(SKU!E:E,MATCH(B2222,SKU!C:C,0)),"")</f>
        <v/>
      </c>
      <c r="M2222" s="56"/>
      <c r="R2222" t="str">
        <f>IF(COUNTIF(ROMANEIOS!K:K,A2222)&gt;0,J2222,"")</f>
        <v/>
      </c>
    </row>
    <row r="2223" spans="1:18" ht="15.75" customHeight="1" x14ac:dyDescent="0.25">
      <c r="A2223" s="42" t="str">
        <f>IFERROR(INDEX(NFS!F:F,MATCH(B2223,NFS!E:E,0)),"")</f>
        <v/>
      </c>
      <c r="E2223" s="11" t="str">
        <f>IF(B2223="","",COUNTIF(SKU!C:C,B2223))</f>
        <v/>
      </c>
      <c r="H2223" s="64" t="str">
        <f>IF(A2223="","",IFERROR(VLOOKUP(TEXT(A2223,"0"),#REF!,7,FALSE),""))</f>
        <v/>
      </c>
      <c r="I2223" s="17" t="str">
        <f>IF(A2223="","",IFERROR(VLOOKUP(TEXT(A2223,"0"),#REF!,9,FALSE),""))</f>
        <v/>
      </c>
      <c r="J2223" s="19" t="str">
        <f>IF(A2223="","",IFERROR(VLOOKUP(TEXT(A2223,"0"),#REF!,10,FALSE),""))</f>
        <v/>
      </c>
      <c r="K2223" s="18" t="str">
        <f>IFERROR(INDEX(#REF!,MATCH(A2223,#REF!,0)),"")</f>
        <v/>
      </c>
      <c r="L2223" s="58" t="str">
        <f>IFERROR(INDEX(SKU!E:E,MATCH(B2223,SKU!C:C,0)),"")</f>
        <v/>
      </c>
      <c r="M2223" s="56"/>
      <c r="R2223" t="str">
        <f>IF(COUNTIF(ROMANEIOS!K:K,A2223)&gt;0,J2223,"")</f>
        <v/>
      </c>
    </row>
    <row r="2224" spans="1:18" ht="15.75" customHeight="1" x14ac:dyDescent="0.25">
      <c r="A2224" s="42" t="str">
        <f>IFERROR(INDEX(NFS!F:F,MATCH(B2224,NFS!E:E,0)),"")</f>
        <v/>
      </c>
      <c r="E2224" s="11" t="str">
        <f>IF(B2224="","",COUNTIF(SKU!C:C,B2224))</f>
        <v/>
      </c>
      <c r="H2224" s="64" t="str">
        <f>IF(A2224="","",IFERROR(VLOOKUP(TEXT(A2224,"0"),#REF!,7,FALSE),""))</f>
        <v/>
      </c>
      <c r="I2224" s="17" t="str">
        <f>IF(A2224="","",IFERROR(VLOOKUP(TEXT(A2224,"0"),#REF!,9,FALSE),""))</f>
        <v/>
      </c>
      <c r="J2224" s="19" t="str">
        <f>IF(A2224="","",IFERROR(VLOOKUP(TEXT(A2224,"0"),#REF!,10,FALSE),""))</f>
        <v/>
      </c>
      <c r="K2224" s="18" t="str">
        <f>IFERROR(INDEX(#REF!,MATCH(A2224,#REF!,0)),"")</f>
        <v/>
      </c>
      <c r="L2224" s="58" t="str">
        <f>IFERROR(INDEX(SKU!E:E,MATCH(B2224,SKU!C:C,0)),"")</f>
        <v/>
      </c>
      <c r="M2224" s="56"/>
      <c r="R2224" t="str">
        <f>IF(COUNTIF(ROMANEIOS!K:K,A2224)&gt;0,J2224,"")</f>
        <v/>
      </c>
    </row>
    <row r="2225" spans="1:18" ht="15.75" customHeight="1" x14ac:dyDescent="0.25">
      <c r="A2225" s="42" t="str">
        <f>IFERROR(INDEX(NFS!F:F,MATCH(B2225,NFS!E:E,0)),"")</f>
        <v/>
      </c>
      <c r="E2225" s="11" t="str">
        <f>IF(B2225="","",COUNTIF(SKU!C:C,B2225))</f>
        <v/>
      </c>
      <c r="H2225" s="64" t="str">
        <f>IF(A2225="","",IFERROR(VLOOKUP(TEXT(A2225,"0"),#REF!,7,FALSE),""))</f>
        <v/>
      </c>
      <c r="I2225" s="17" t="str">
        <f>IF(A2225="","",IFERROR(VLOOKUP(TEXT(A2225,"0"),#REF!,9,FALSE),""))</f>
        <v/>
      </c>
      <c r="J2225" s="19" t="str">
        <f>IF(A2225="","",IFERROR(VLOOKUP(TEXT(A2225,"0"),#REF!,10,FALSE),""))</f>
        <v/>
      </c>
      <c r="K2225" s="18" t="str">
        <f>IFERROR(INDEX(#REF!,MATCH(A2225,#REF!,0)),"")</f>
        <v/>
      </c>
      <c r="L2225" s="58" t="str">
        <f>IFERROR(INDEX(SKU!E:E,MATCH(B2225,SKU!C:C,0)),"")</f>
        <v/>
      </c>
      <c r="M2225" s="56"/>
      <c r="R2225" t="str">
        <f>IF(COUNTIF(ROMANEIOS!K:K,A2225)&gt;0,J2225,"")</f>
        <v/>
      </c>
    </row>
    <row r="2226" spans="1:18" ht="15.75" customHeight="1" x14ac:dyDescent="0.25">
      <c r="A2226" s="42" t="str">
        <f>IFERROR(INDEX(NFS!F:F,MATCH(B2226,NFS!E:E,0)),"")</f>
        <v/>
      </c>
      <c r="E2226" s="11" t="str">
        <f>IF(B2226="","",COUNTIF(SKU!C:C,B2226))</f>
        <v/>
      </c>
      <c r="H2226" s="64" t="str">
        <f>IF(A2226="","",IFERROR(VLOOKUP(TEXT(A2226,"0"),#REF!,7,FALSE),""))</f>
        <v/>
      </c>
      <c r="I2226" s="17" t="str">
        <f>IF(A2226="","",IFERROR(VLOOKUP(TEXT(A2226,"0"),#REF!,9,FALSE),""))</f>
        <v/>
      </c>
      <c r="J2226" s="19" t="str">
        <f>IF(A2226="","",IFERROR(VLOOKUP(TEXT(A2226,"0"),#REF!,10,FALSE),""))</f>
        <v/>
      </c>
      <c r="K2226" s="18" t="str">
        <f>IFERROR(INDEX(#REF!,MATCH(A2226,#REF!,0)),"")</f>
        <v/>
      </c>
      <c r="L2226" s="58" t="str">
        <f>IFERROR(INDEX(SKU!E:E,MATCH(B2226,SKU!C:C,0)),"")</f>
        <v/>
      </c>
      <c r="M2226" s="56"/>
      <c r="R2226" t="str">
        <f>IF(COUNTIF(ROMANEIOS!K:K,A2226)&gt;0,J2226,"")</f>
        <v/>
      </c>
    </row>
    <row r="2227" spans="1:18" ht="15.75" customHeight="1" x14ac:dyDescent="0.25">
      <c r="A2227" s="42" t="str">
        <f>IFERROR(INDEX(NFS!F:F,MATCH(B2227,NFS!E:E,0)),"")</f>
        <v/>
      </c>
      <c r="E2227" s="11" t="str">
        <f>IF(B2227="","",COUNTIF(SKU!C:C,B2227))</f>
        <v/>
      </c>
      <c r="H2227" s="64" t="str">
        <f>IF(A2227="","",IFERROR(VLOOKUP(TEXT(A2227,"0"),#REF!,7,FALSE),""))</f>
        <v/>
      </c>
      <c r="I2227" s="17" t="str">
        <f>IF(A2227="","",IFERROR(VLOOKUP(TEXT(A2227,"0"),#REF!,9,FALSE),""))</f>
        <v/>
      </c>
      <c r="J2227" s="19" t="str">
        <f>IF(A2227="","",IFERROR(VLOOKUP(TEXT(A2227,"0"),#REF!,10,FALSE),""))</f>
        <v/>
      </c>
      <c r="K2227" s="18" t="str">
        <f>IFERROR(INDEX(#REF!,MATCH(A2227,#REF!,0)),"")</f>
        <v/>
      </c>
      <c r="L2227" s="58" t="str">
        <f>IFERROR(INDEX(SKU!E:E,MATCH(B2227,SKU!C:C,0)),"")</f>
        <v/>
      </c>
      <c r="M2227" s="56"/>
      <c r="R2227" t="str">
        <f>IF(COUNTIF(ROMANEIOS!K:K,A2227)&gt;0,J2227,"")</f>
        <v/>
      </c>
    </row>
    <row r="2228" spans="1:18" ht="15.75" customHeight="1" x14ac:dyDescent="0.25">
      <c r="A2228" s="42" t="str">
        <f>IFERROR(INDEX(NFS!F:F,MATCH(B2228,NFS!E:E,0)),"")</f>
        <v/>
      </c>
      <c r="E2228" s="11" t="str">
        <f>IF(B2228="","",COUNTIF(SKU!C:C,B2228))</f>
        <v/>
      </c>
      <c r="H2228" s="64" t="str">
        <f>IF(A2228="","",IFERROR(VLOOKUP(TEXT(A2228,"0"),#REF!,7,FALSE),""))</f>
        <v/>
      </c>
      <c r="I2228" s="17" t="str">
        <f>IF(A2228="","",IFERROR(VLOOKUP(TEXT(A2228,"0"),#REF!,9,FALSE),""))</f>
        <v/>
      </c>
      <c r="J2228" s="19" t="str">
        <f>IF(A2228="","",IFERROR(VLOOKUP(TEXT(A2228,"0"),#REF!,10,FALSE),""))</f>
        <v/>
      </c>
      <c r="K2228" s="18" t="str">
        <f>IFERROR(INDEX(#REF!,MATCH(A2228,#REF!,0)),"")</f>
        <v/>
      </c>
      <c r="L2228" s="58" t="str">
        <f>IFERROR(INDEX(SKU!E:E,MATCH(B2228,SKU!C:C,0)),"")</f>
        <v/>
      </c>
      <c r="M2228" s="56"/>
      <c r="R2228" t="str">
        <f>IF(COUNTIF(ROMANEIOS!K:K,A2228)&gt;0,J2228,"")</f>
        <v/>
      </c>
    </row>
    <row r="2229" spans="1:18" ht="15.75" customHeight="1" x14ac:dyDescent="0.25">
      <c r="A2229" s="42" t="str">
        <f>IFERROR(INDEX(NFS!F:F,MATCH(B2229,NFS!E:E,0)),"")</f>
        <v/>
      </c>
      <c r="E2229" s="11" t="str">
        <f>IF(B2229="","",COUNTIF(SKU!C:C,B2229))</f>
        <v/>
      </c>
      <c r="H2229" s="64" t="str">
        <f>IF(A2229="","",IFERROR(VLOOKUP(TEXT(A2229,"0"),#REF!,7,FALSE),""))</f>
        <v/>
      </c>
      <c r="I2229" s="17" t="str">
        <f>IF(A2229="","",IFERROR(VLOOKUP(TEXT(A2229,"0"),#REF!,9,FALSE),""))</f>
        <v/>
      </c>
      <c r="J2229" s="19" t="str">
        <f>IF(A2229="","",IFERROR(VLOOKUP(TEXT(A2229,"0"),#REF!,10,FALSE),""))</f>
        <v/>
      </c>
      <c r="K2229" s="18" t="str">
        <f>IFERROR(INDEX(#REF!,MATCH(A2229,#REF!,0)),"")</f>
        <v/>
      </c>
      <c r="L2229" s="58" t="str">
        <f>IFERROR(INDEX(SKU!E:E,MATCH(B2229,SKU!C:C,0)),"")</f>
        <v/>
      </c>
      <c r="M2229" s="56"/>
      <c r="R2229" t="str">
        <f>IF(COUNTIF(ROMANEIOS!K:K,A2229)&gt;0,J2229,"")</f>
        <v/>
      </c>
    </row>
    <row r="2230" spans="1:18" ht="15.75" customHeight="1" x14ac:dyDescent="0.25">
      <c r="A2230" s="42" t="str">
        <f>IFERROR(INDEX(NFS!F:F,MATCH(B2230,NFS!E:E,0)),"")</f>
        <v/>
      </c>
      <c r="E2230" s="11" t="str">
        <f>IF(B2230="","",COUNTIF(SKU!C:C,B2230))</f>
        <v/>
      </c>
      <c r="H2230" s="64" t="str">
        <f>IF(A2230="","",IFERROR(VLOOKUP(TEXT(A2230,"0"),#REF!,7,FALSE),""))</f>
        <v/>
      </c>
      <c r="I2230" s="17" t="str">
        <f>IF(A2230="","",IFERROR(VLOOKUP(TEXT(A2230,"0"),#REF!,9,FALSE),""))</f>
        <v/>
      </c>
      <c r="J2230" s="19" t="str">
        <f>IF(A2230="","",IFERROR(VLOOKUP(TEXT(A2230,"0"),#REF!,10,FALSE),""))</f>
        <v/>
      </c>
      <c r="K2230" s="18" t="str">
        <f>IFERROR(INDEX(#REF!,MATCH(A2230,#REF!,0)),"")</f>
        <v/>
      </c>
      <c r="L2230" s="58" t="str">
        <f>IFERROR(INDEX(SKU!E:E,MATCH(B2230,SKU!C:C,0)),"")</f>
        <v/>
      </c>
      <c r="M2230" s="56"/>
      <c r="R2230" t="str">
        <f>IF(COUNTIF(ROMANEIOS!K:K,A2230)&gt;0,J2230,"")</f>
        <v/>
      </c>
    </row>
    <row r="2231" spans="1:18" ht="15.75" customHeight="1" x14ac:dyDescent="0.25">
      <c r="A2231" s="42" t="str">
        <f>IFERROR(INDEX(NFS!F:F,MATCH(B2231,NFS!E:E,0)),"")</f>
        <v/>
      </c>
      <c r="E2231" s="11" t="str">
        <f>IF(B2231="","",COUNTIF(SKU!C:C,B2231))</f>
        <v/>
      </c>
      <c r="H2231" s="64" t="str">
        <f>IF(A2231="","",IFERROR(VLOOKUP(TEXT(A2231,"0"),#REF!,7,FALSE),""))</f>
        <v/>
      </c>
      <c r="I2231" s="17" t="str">
        <f>IF(A2231="","",IFERROR(VLOOKUP(TEXT(A2231,"0"),#REF!,9,FALSE),""))</f>
        <v/>
      </c>
      <c r="J2231" s="19" t="str">
        <f>IF(A2231="","",IFERROR(VLOOKUP(TEXT(A2231,"0"),#REF!,10,FALSE),""))</f>
        <v/>
      </c>
      <c r="K2231" s="18" t="str">
        <f>IFERROR(INDEX(#REF!,MATCH(A2231,#REF!,0)),"")</f>
        <v/>
      </c>
      <c r="L2231" s="58" t="str">
        <f>IFERROR(INDEX(SKU!E:E,MATCH(B2231,SKU!C:C,0)),"")</f>
        <v/>
      </c>
      <c r="M2231" s="56"/>
      <c r="R2231" t="str">
        <f>IF(COUNTIF(ROMANEIOS!K:K,A2231)&gt;0,J2231,"")</f>
        <v/>
      </c>
    </row>
    <row r="2232" spans="1:18" ht="15.75" customHeight="1" x14ac:dyDescent="0.25">
      <c r="A2232" s="42" t="str">
        <f>IFERROR(INDEX(NFS!F:F,MATCH(B2232,NFS!E:E,0)),"")</f>
        <v/>
      </c>
      <c r="E2232" s="11" t="str">
        <f>IF(B2232="","",COUNTIF(SKU!C:C,B2232))</f>
        <v/>
      </c>
      <c r="H2232" s="64" t="str">
        <f>IF(A2232="","",IFERROR(VLOOKUP(TEXT(A2232,"0"),#REF!,7,FALSE),""))</f>
        <v/>
      </c>
      <c r="I2232" s="17" t="str">
        <f>IF(A2232="","",IFERROR(VLOOKUP(TEXT(A2232,"0"),#REF!,9,FALSE),""))</f>
        <v/>
      </c>
      <c r="J2232" s="19" t="str">
        <f>IF(A2232="","",IFERROR(VLOOKUP(TEXT(A2232,"0"),#REF!,10,FALSE),""))</f>
        <v/>
      </c>
      <c r="K2232" s="18" t="str">
        <f>IFERROR(INDEX(#REF!,MATCH(A2232,#REF!,0)),"")</f>
        <v/>
      </c>
      <c r="L2232" s="58" t="str">
        <f>IFERROR(INDEX(SKU!E:E,MATCH(B2232,SKU!C:C,0)),"")</f>
        <v/>
      </c>
      <c r="M2232" s="56"/>
      <c r="R2232" t="str">
        <f>IF(COUNTIF(ROMANEIOS!K:K,A2232)&gt;0,J2232,"")</f>
        <v/>
      </c>
    </row>
    <row r="2233" spans="1:18" ht="15.75" customHeight="1" x14ac:dyDescent="0.25">
      <c r="A2233" s="42" t="str">
        <f>IFERROR(INDEX(NFS!F:F,MATCH(B2233,NFS!E:E,0)),"")</f>
        <v/>
      </c>
      <c r="E2233" s="11" t="str">
        <f>IF(B2233="","",COUNTIF(SKU!C:C,B2233))</f>
        <v/>
      </c>
      <c r="H2233" s="64" t="str">
        <f>IF(A2233="","",IFERROR(VLOOKUP(TEXT(A2233,"0"),#REF!,7,FALSE),""))</f>
        <v/>
      </c>
      <c r="I2233" s="17" t="str">
        <f>IF(A2233="","",IFERROR(VLOOKUP(TEXT(A2233,"0"),#REF!,9,FALSE),""))</f>
        <v/>
      </c>
      <c r="J2233" s="19" t="str">
        <f>IF(A2233="","",IFERROR(VLOOKUP(TEXT(A2233,"0"),#REF!,10,FALSE),""))</f>
        <v/>
      </c>
      <c r="K2233" s="18" t="str">
        <f>IFERROR(INDEX(#REF!,MATCH(A2233,#REF!,0)),"")</f>
        <v/>
      </c>
      <c r="L2233" s="58" t="str">
        <f>IFERROR(INDEX(SKU!E:E,MATCH(B2233,SKU!C:C,0)),"")</f>
        <v/>
      </c>
      <c r="M2233" s="56"/>
      <c r="R2233" t="str">
        <f>IF(COUNTIF(ROMANEIOS!K:K,A2233)&gt;0,J2233,"")</f>
        <v/>
      </c>
    </row>
    <row r="2234" spans="1:18" ht="15.75" customHeight="1" x14ac:dyDescent="0.25">
      <c r="A2234" s="42" t="str">
        <f>IFERROR(INDEX(NFS!F:F,MATCH(B2234,NFS!E:E,0)),"")</f>
        <v/>
      </c>
      <c r="E2234" s="11" t="str">
        <f>IF(B2234="","",COUNTIF(SKU!C:C,B2234))</f>
        <v/>
      </c>
      <c r="H2234" s="64" t="str">
        <f>IF(A2234="","",IFERROR(VLOOKUP(TEXT(A2234,"0"),#REF!,7,FALSE),""))</f>
        <v/>
      </c>
      <c r="I2234" s="17" t="str">
        <f>IF(A2234="","",IFERROR(VLOOKUP(TEXT(A2234,"0"),#REF!,9,FALSE),""))</f>
        <v/>
      </c>
      <c r="J2234" s="19" t="str">
        <f>IF(A2234="","",IFERROR(VLOOKUP(TEXT(A2234,"0"),#REF!,10,FALSE),""))</f>
        <v/>
      </c>
      <c r="K2234" s="18" t="str">
        <f>IFERROR(INDEX(#REF!,MATCH(A2234,#REF!,0)),"")</f>
        <v/>
      </c>
      <c r="L2234" s="58" t="str">
        <f>IFERROR(INDEX(SKU!E:E,MATCH(B2234,SKU!C:C,0)),"")</f>
        <v/>
      </c>
      <c r="M2234" s="56"/>
      <c r="R2234" t="str">
        <f>IF(COUNTIF(ROMANEIOS!K:K,A2234)&gt;0,J2234,"")</f>
        <v/>
      </c>
    </row>
    <row r="2235" spans="1:18" ht="15.75" customHeight="1" x14ac:dyDescent="0.25">
      <c r="A2235" s="42" t="str">
        <f>IFERROR(INDEX(NFS!F:F,MATCH(B2235,NFS!E:E,0)),"")</f>
        <v/>
      </c>
      <c r="E2235" s="11" t="str">
        <f>IF(B2235="","",COUNTIF(SKU!C:C,B2235))</f>
        <v/>
      </c>
      <c r="H2235" s="64" t="str">
        <f>IF(A2235="","",IFERROR(VLOOKUP(TEXT(A2235,"0"),#REF!,7,FALSE),""))</f>
        <v/>
      </c>
      <c r="I2235" s="17" t="str">
        <f>IF(A2235="","",IFERROR(VLOOKUP(TEXT(A2235,"0"),#REF!,9,FALSE),""))</f>
        <v/>
      </c>
      <c r="J2235" s="19" t="str">
        <f>IF(A2235="","",IFERROR(VLOOKUP(TEXT(A2235,"0"),#REF!,10,FALSE),""))</f>
        <v/>
      </c>
      <c r="K2235" s="18" t="str">
        <f>IFERROR(INDEX(#REF!,MATCH(A2235,#REF!,0)),"")</f>
        <v/>
      </c>
      <c r="L2235" s="58" t="str">
        <f>IFERROR(INDEX(SKU!E:E,MATCH(B2235,SKU!C:C,0)),"")</f>
        <v/>
      </c>
      <c r="M2235" s="56"/>
      <c r="R2235" t="str">
        <f>IF(COUNTIF(ROMANEIOS!K:K,A2235)&gt;0,J2235,"")</f>
        <v/>
      </c>
    </row>
    <row r="2236" spans="1:18" ht="15.75" customHeight="1" x14ac:dyDescent="0.25">
      <c r="A2236" s="42" t="str">
        <f>IFERROR(INDEX(NFS!F:F,MATCH(B2236,NFS!E:E,0)),"")</f>
        <v/>
      </c>
      <c r="E2236" s="11" t="str">
        <f>IF(B2236="","",COUNTIF(SKU!C:C,B2236))</f>
        <v/>
      </c>
      <c r="H2236" s="64" t="str">
        <f>IF(A2236="","",IFERROR(VLOOKUP(TEXT(A2236,"0"),#REF!,7,FALSE),""))</f>
        <v/>
      </c>
      <c r="I2236" s="17" t="str">
        <f>IF(A2236="","",IFERROR(VLOOKUP(TEXT(A2236,"0"),#REF!,9,FALSE),""))</f>
        <v/>
      </c>
      <c r="J2236" s="19" t="str">
        <f>IF(A2236="","",IFERROR(VLOOKUP(TEXT(A2236,"0"),#REF!,10,FALSE),""))</f>
        <v/>
      </c>
      <c r="K2236" s="18" t="str">
        <f>IFERROR(INDEX(#REF!,MATCH(A2236,#REF!,0)),"")</f>
        <v/>
      </c>
      <c r="L2236" s="58" t="str">
        <f>IFERROR(INDEX(SKU!E:E,MATCH(B2236,SKU!C:C,0)),"")</f>
        <v/>
      </c>
      <c r="M2236" s="56"/>
      <c r="R2236" t="str">
        <f>IF(COUNTIF(ROMANEIOS!K:K,A2236)&gt;0,J2236,"")</f>
        <v/>
      </c>
    </row>
    <row r="2237" spans="1:18" ht="15.75" customHeight="1" x14ac:dyDescent="0.25">
      <c r="A2237" s="42" t="str">
        <f>IFERROR(INDEX(NFS!F:F,MATCH(B2237,NFS!E:E,0)),"")</f>
        <v/>
      </c>
      <c r="E2237" s="11" t="str">
        <f>IF(B2237="","",COUNTIF(SKU!C:C,B2237))</f>
        <v/>
      </c>
      <c r="H2237" s="64" t="str">
        <f>IF(A2237="","",IFERROR(VLOOKUP(TEXT(A2237,"0"),#REF!,7,FALSE),""))</f>
        <v/>
      </c>
      <c r="I2237" s="17" t="str">
        <f>IF(A2237="","",IFERROR(VLOOKUP(TEXT(A2237,"0"),#REF!,9,FALSE),""))</f>
        <v/>
      </c>
      <c r="J2237" s="19" t="str">
        <f>IF(A2237="","",IFERROR(VLOOKUP(TEXT(A2237,"0"),#REF!,10,FALSE),""))</f>
        <v/>
      </c>
      <c r="K2237" s="18" t="str">
        <f>IFERROR(INDEX(#REF!,MATCH(A2237,#REF!,0)),"")</f>
        <v/>
      </c>
      <c r="L2237" s="58" t="str">
        <f>IFERROR(INDEX(SKU!E:E,MATCH(B2237,SKU!C:C,0)),"")</f>
        <v/>
      </c>
      <c r="M2237" s="56"/>
      <c r="R2237" t="str">
        <f>IF(COUNTIF(ROMANEIOS!K:K,A2237)&gt;0,J2237,"")</f>
        <v/>
      </c>
    </row>
    <row r="2238" spans="1:18" ht="15.75" customHeight="1" x14ac:dyDescent="0.25">
      <c r="A2238" s="42" t="str">
        <f>IFERROR(INDEX(NFS!F:F,MATCH(B2238,NFS!E:E,0)),"")</f>
        <v/>
      </c>
      <c r="E2238" s="11" t="str">
        <f>IF(B2238="","",COUNTIF(SKU!C:C,B2238))</f>
        <v/>
      </c>
      <c r="H2238" s="64" t="str">
        <f>IF(A2238="","",IFERROR(VLOOKUP(TEXT(A2238,"0"),#REF!,7,FALSE),""))</f>
        <v/>
      </c>
      <c r="I2238" s="17" t="str">
        <f>IF(A2238="","",IFERROR(VLOOKUP(TEXT(A2238,"0"),#REF!,9,FALSE),""))</f>
        <v/>
      </c>
      <c r="J2238" s="19" t="str">
        <f>IF(A2238="","",IFERROR(VLOOKUP(TEXT(A2238,"0"),#REF!,10,FALSE),""))</f>
        <v/>
      </c>
      <c r="K2238" s="18" t="str">
        <f>IFERROR(INDEX(#REF!,MATCH(A2238,#REF!,0)),"")</f>
        <v/>
      </c>
      <c r="L2238" s="58" t="str">
        <f>IFERROR(INDEX(SKU!E:E,MATCH(B2238,SKU!C:C,0)),"")</f>
        <v/>
      </c>
      <c r="M2238" s="56"/>
      <c r="R2238" t="str">
        <f>IF(COUNTIF(ROMANEIOS!K:K,A2238)&gt;0,J2238,"")</f>
        <v/>
      </c>
    </row>
    <row r="2239" spans="1:18" ht="15.75" customHeight="1" x14ac:dyDescent="0.25">
      <c r="A2239" s="42" t="str">
        <f>IFERROR(INDEX(NFS!F:F,MATCH(B2239,NFS!E:E,0)),"")</f>
        <v/>
      </c>
      <c r="E2239" s="11" t="str">
        <f>IF(B2239="","",COUNTIF(SKU!C:C,B2239))</f>
        <v/>
      </c>
      <c r="H2239" s="64" t="str">
        <f>IF(A2239="","",IFERROR(VLOOKUP(TEXT(A2239,"0"),#REF!,7,FALSE),""))</f>
        <v/>
      </c>
      <c r="I2239" s="17" t="str">
        <f>IF(A2239="","",IFERROR(VLOOKUP(TEXT(A2239,"0"),#REF!,9,FALSE),""))</f>
        <v/>
      </c>
      <c r="J2239" s="19" t="str">
        <f>IF(A2239="","",IFERROR(VLOOKUP(TEXT(A2239,"0"),#REF!,10,FALSE),""))</f>
        <v/>
      </c>
      <c r="K2239" s="18" t="str">
        <f>IFERROR(INDEX(#REF!,MATCH(A2239,#REF!,0)),"")</f>
        <v/>
      </c>
      <c r="L2239" s="58" t="str">
        <f>IFERROR(INDEX(SKU!E:E,MATCH(B2239,SKU!C:C,0)),"")</f>
        <v/>
      </c>
      <c r="M2239" s="56"/>
      <c r="R2239" t="str">
        <f>IF(COUNTIF(ROMANEIOS!K:K,A2239)&gt;0,J2239,"")</f>
        <v/>
      </c>
    </row>
    <row r="2240" spans="1:18" ht="15.75" customHeight="1" x14ac:dyDescent="0.25">
      <c r="A2240" s="42" t="str">
        <f>IFERROR(INDEX(NFS!F:F,MATCH(B2240,NFS!E:E,0)),"")</f>
        <v/>
      </c>
      <c r="E2240" s="11" t="str">
        <f>IF(B2240="","",COUNTIF(SKU!C:C,B2240))</f>
        <v/>
      </c>
      <c r="H2240" s="64" t="str">
        <f>IF(A2240="","",IFERROR(VLOOKUP(TEXT(A2240,"0"),#REF!,7,FALSE),""))</f>
        <v/>
      </c>
      <c r="I2240" s="17" t="str">
        <f>IF(A2240="","",IFERROR(VLOOKUP(TEXT(A2240,"0"),#REF!,9,FALSE),""))</f>
        <v/>
      </c>
      <c r="J2240" s="19" t="str">
        <f>IF(A2240="","",IFERROR(VLOOKUP(TEXT(A2240,"0"),#REF!,10,FALSE),""))</f>
        <v/>
      </c>
      <c r="K2240" s="18" t="str">
        <f>IFERROR(INDEX(#REF!,MATCH(A2240,#REF!,0)),"")</f>
        <v/>
      </c>
      <c r="L2240" s="58" t="str">
        <f>IFERROR(INDEX(SKU!E:E,MATCH(B2240,SKU!C:C,0)),"")</f>
        <v/>
      </c>
      <c r="M2240" s="56"/>
      <c r="R2240" t="str">
        <f>IF(COUNTIF(ROMANEIOS!K:K,A2240)&gt;0,J2240,"")</f>
        <v/>
      </c>
    </row>
    <row r="2241" spans="1:18" ht="15.75" customHeight="1" x14ac:dyDescent="0.25">
      <c r="A2241" s="42" t="str">
        <f>IFERROR(INDEX(NFS!F:F,MATCH(B2241,NFS!E:E,0)),"")</f>
        <v/>
      </c>
      <c r="E2241" s="11" t="str">
        <f>IF(B2241="","",COUNTIF(SKU!C:C,B2241))</f>
        <v/>
      </c>
      <c r="H2241" s="64" t="str">
        <f>IF(A2241="","",IFERROR(VLOOKUP(TEXT(A2241,"0"),#REF!,7,FALSE),""))</f>
        <v/>
      </c>
      <c r="I2241" s="17" t="str">
        <f>IF(A2241="","",IFERROR(VLOOKUP(TEXT(A2241,"0"),#REF!,9,FALSE),""))</f>
        <v/>
      </c>
      <c r="J2241" s="19" t="str">
        <f>IF(A2241="","",IFERROR(VLOOKUP(TEXT(A2241,"0"),#REF!,10,FALSE),""))</f>
        <v/>
      </c>
      <c r="K2241" s="18" t="str">
        <f>IFERROR(INDEX(#REF!,MATCH(A2241,#REF!,0)),"")</f>
        <v/>
      </c>
      <c r="L2241" s="58" t="str">
        <f>IFERROR(INDEX(SKU!E:E,MATCH(B2241,SKU!C:C,0)),"")</f>
        <v/>
      </c>
      <c r="M2241" s="56"/>
      <c r="R2241" t="str">
        <f>IF(COUNTIF(ROMANEIOS!K:K,A2241)&gt;0,J2241,"")</f>
        <v/>
      </c>
    </row>
    <row r="2242" spans="1:18" ht="15.75" customHeight="1" x14ac:dyDescent="0.25">
      <c r="A2242" s="42" t="str">
        <f>IFERROR(INDEX(NFS!F:F,MATCH(B2242,NFS!E:E,0)),"")</f>
        <v/>
      </c>
      <c r="E2242" s="11" t="str">
        <f>IF(B2242="","",COUNTIF(SKU!C:C,B2242))</f>
        <v/>
      </c>
      <c r="H2242" s="64" t="str">
        <f>IF(A2242="","",IFERROR(VLOOKUP(TEXT(A2242,"0"),#REF!,7,FALSE),""))</f>
        <v/>
      </c>
      <c r="I2242" s="17" t="str">
        <f>IF(A2242="","",IFERROR(VLOOKUP(TEXT(A2242,"0"),#REF!,9,FALSE),""))</f>
        <v/>
      </c>
      <c r="J2242" s="19" t="str">
        <f>IF(A2242="","",IFERROR(VLOOKUP(TEXT(A2242,"0"),#REF!,10,FALSE),""))</f>
        <v/>
      </c>
      <c r="K2242" s="18" t="str">
        <f>IFERROR(INDEX(#REF!,MATCH(A2242,#REF!,0)),"")</f>
        <v/>
      </c>
      <c r="L2242" s="58" t="str">
        <f>IFERROR(INDEX(SKU!E:E,MATCH(B2242,SKU!C:C,0)),"")</f>
        <v/>
      </c>
      <c r="M2242" s="56"/>
      <c r="R2242" t="str">
        <f>IF(COUNTIF(ROMANEIOS!K:K,A2242)&gt;0,J2242,"")</f>
        <v/>
      </c>
    </row>
    <row r="2243" spans="1:18" ht="15.75" customHeight="1" x14ac:dyDescent="0.25">
      <c r="A2243" s="42" t="str">
        <f>IFERROR(INDEX(NFS!F:F,MATCH(B2243,NFS!E:E,0)),"")</f>
        <v/>
      </c>
      <c r="E2243" s="11" t="str">
        <f>IF(B2243="","",COUNTIF(SKU!C:C,B2243))</f>
        <v/>
      </c>
      <c r="H2243" s="64" t="str">
        <f>IF(A2243="","",IFERROR(VLOOKUP(TEXT(A2243,"0"),#REF!,7,FALSE),""))</f>
        <v/>
      </c>
      <c r="I2243" s="17" t="str">
        <f>IF(A2243="","",IFERROR(VLOOKUP(TEXT(A2243,"0"),#REF!,9,FALSE),""))</f>
        <v/>
      </c>
      <c r="J2243" s="19" t="str">
        <f>IF(A2243="","",IFERROR(VLOOKUP(TEXT(A2243,"0"),#REF!,10,FALSE),""))</f>
        <v/>
      </c>
      <c r="K2243" s="18" t="str">
        <f>IFERROR(INDEX(#REF!,MATCH(A2243,#REF!,0)),"")</f>
        <v/>
      </c>
      <c r="L2243" s="58" t="str">
        <f>IFERROR(INDEX(SKU!E:E,MATCH(B2243,SKU!C:C,0)),"")</f>
        <v/>
      </c>
      <c r="M2243" s="56"/>
      <c r="R2243" t="str">
        <f>IF(COUNTIF(ROMANEIOS!K:K,A2243)&gt;0,J2243,"")</f>
        <v/>
      </c>
    </row>
    <row r="2244" spans="1:18" ht="15.75" customHeight="1" x14ac:dyDescent="0.25">
      <c r="A2244" s="42" t="str">
        <f>IFERROR(INDEX(NFS!F:F,MATCH(B2244,NFS!E:E,0)),"")</f>
        <v/>
      </c>
      <c r="E2244" s="11" t="str">
        <f>IF(B2244="","",COUNTIF(SKU!C:C,B2244))</f>
        <v/>
      </c>
      <c r="H2244" s="64" t="str">
        <f>IF(A2244="","",IFERROR(VLOOKUP(TEXT(A2244,"0"),#REF!,7,FALSE),""))</f>
        <v/>
      </c>
      <c r="I2244" s="17" t="str">
        <f>IF(A2244="","",IFERROR(VLOOKUP(TEXT(A2244,"0"),#REF!,9,FALSE),""))</f>
        <v/>
      </c>
      <c r="J2244" s="19" t="str">
        <f>IF(A2244="","",IFERROR(VLOOKUP(TEXT(A2244,"0"),#REF!,10,FALSE),""))</f>
        <v/>
      </c>
      <c r="K2244" s="18" t="str">
        <f>IFERROR(INDEX(#REF!,MATCH(A2244,#REF!,0)),"")</f>
        <v/>
      </c>
      <c r="L2244" s="58" t="str">
        <f>IFERROR(INDEX(SKU!E:E,MATCH(B2244,SKU!C:C,0)),"")</f>
        <v/>
      </c>
      <c r="M2244" s="56"/>
      <c r="R2244" t="str">
        <f>IF(COUNTIF(ROMANEIOS!K:K,A2244)&gt;0,J2244,"")</f>
        <v/>
      </c>
    </row>
    <row r="2245" spans="1:18" ht="15.75" customHeight="1" x14ac:dyDescent="0.25">
      <c r="A2245" s="42" t="str">
        <f>IFERROR(INDEX(NFS!F:F,MATCH(B2245,NFS!E:E,0)),"")</f>
        <v/>
      </c>
      <c r="E2245" s="11" t="str">
        <f>IF(B2245="","",COUNTIF(SKU!C:C,B2245))</f>
        <v/>
      </c>
      <c r="H2245" s="64" t="str">
        <f>IF(A2245="","",IFERROR(VLOOKUP(TEXT(A2245,"0"),#REF!,7,FALSE),""))</f>
        <v/>
      </c>
      <c r="I2245" s="17" t="str">
        <f>IF(A2245="","",IFERROR(VLOOKUP(TEXT(A2245,"0"),#REF!,9,FALSE),""))</f>
        <v/>
      </c>
      <c r="J2245" s="19" t="str">
        <f>IF(A2245="","",IFERROR(VLOOKUP(TEXT(A2245,"0"),#REF!,10,FALSE),""))</f>
        <v/>
      </c>
      <c r="K2245" s="18" t="str">
        <f>IFERROR(INDEX(#REF!,MATCH(A2245,#REF!,0)),"")</f>
        <v/>
      </c>
      <c r="L2245" s="58" t="str">
        <f>IFERROR(INDEX(SKU!E:E,MATCH(B2245,SKU!C:C,0)),"")</f>
        <v/>
      </c>
      <c r="M2245" s="56"/>
      <c r="R2245" t="str">
        <f>IF(COUNTIF(ROMANEIOS!K:K,A2245)&gt;0,J2245,"")</f>
        <v/>
      </c>
    </row>
    <row r="2246" spans="1:18" ht="15.75" customHeight="1" x14ac:dyDescent="0.25">
      <c r="A2246" s="42" t="str">
        <f>IFERROR(INDEX(NFS!F:F,MATCH(B2246,NFS!E:E,0)),"")</f>
        <v/>
      </c>
      <c r="E2246" s="11" t="str">
        <f>IF(B2246="","",COUNTIF(SKU!C:C,B2246))</f>
        <v/>
      </c>
      <c r="H2246" s="64" t="str">
        <f>IF(A2246="","",IFERROR(VLOOKUP(TEXT(A2246,"0"),#REF!,7,FALSE),""))</f>
        <v/>
      </c>
      <c r="I2246" s="17" t="str">
        <f>IF(A2246="","",IFERROR(VLOOKUP(TEXT(A2246,"0"),#REF!,9,FALSE),""))</f>
        <v/>
      </c>
      <c r="J2246" s="19" t="str">
        <f>IF(A2246="","",IFERROR(VLOOKUP(TEXT(A2246,"0"),#REF!,10,FALSE),""))</f>
        <v/>
      </c>
      <c r="K2246" s="18" t="str">
        <f>IFERROR(INDEX(#REF!,MATCH(A2246,#REF!,0)),"")</f>
        <v/>
      </c>
      <c r="L2246" s="58" t="str">
        <f>IFERROR(INDEX(SKU!E:E,MATCH(B2246,SKU!C:C,0)),"")</f>
        <v/>
      </c>
      <c r="M2246" s="56"/>
      <c r="R2246" t="str">
        <f>IF(COUNTIF(ROMANEIOS!K:K,A2246)&gt;0,J2246,"")</f>
        <v/>
      </c>
    </row>
    <row r="2247" spans="1:18" ht="15.75" customHeight="1" x14ac:dyDescent="0.25">
      <c r="A2247" s="42" t="str">
        <f>IFERROR(INDEX(NFS!F:F,MATCH(B2247,NFS!E:E,0)),"")</f>
        <v/>
      </c>
      <c r="E2247" s="11" t="str">
        <f>IF(B2247="","",COUNTIF(SKU!C:C,B2247))</f>
        <v/>
      </c>
      <c r="H2247" s="64" t="str">
        <f>IF(A2247="","",IFERROR(VLOOKUP(TEXT(A2247,"0"),#REF!,7,FALSE),""))</f>
        <v/>
      </c>
      <c r="I2247" s="17" t="str">
        <f>IF(A2247="","",IFERROR(VLOOKUP(TEXT(A2247,"0"),#REF!,9,FALSE),""))</f>
        <v/>
      </c>
      <c r="J2247" s="19" t="str">
        <f>IF(A2247="","",IFERROR(VLOOKUP(TEXT(A2247,"0"),#REF!,10,FALSE),""))</f>
        <v/>
      </c>
      <c r="K2247" s="18" t="str">
        <f>IFERROR(INDEX(#REF!,MATCH(A2247,#REF!,0)),"")</f>
        <v/>
      </c>
      <c r="L2247" s="58" t="str">
        <f>IFERROR(INDEX(SKU!E:E,MATCH(B2247,SKU!C:C,0)),"")</f>
        <v/>
      </c>
      <c r="M2247" s="56"/>
      <c r="R2247" t="str">
        <f>IF(COUNTIF(ROMANEIOS!K:K,A2247)&gt;0,J2247,"")</f>
        <v/>
      </c>
    </row>
    <row r="2248" spans="1:18" ht="15.75" customHeight="1" x14ac:dyDescent="0.25">
      <c r="A2248" s="42" t="str">
        <f>IFERROR(INDEX(NFS!F:F,MATCH(B2248,NFS!E:E,0)),"")</f>
        <v/>
      </c>
      <c r="E2248" s="11" t="str">
        <f>IF(B2248="","",COUNTIF(SKU!C:C,B2248))</f>
        <v/>
      </c>
      <c r="H2248" s="64" t="str">
        <f>IF(A2248="","",IFERROR(VLOOKUP(TEXT(A2248,"0"),#REF!,7,FALSE),""))</f>
        <v/>
      </c>
      <c r="I2248" s="17" t="str">
        <f>IF(A2248="","",IFERROR(VLOOKUP(TEXT(A2248,"0"),#REF!,9,FALSE),""))</f>
        <v/>
      </c>
      <c r="J2248" s="19" t="str">
        <f>IF(A2248="","",IFERROR(VLOOKUP(TEXT(A2248,"0"),#REF!,10,FALSE),""))</f>
        <v/>
      </c>
      <c r="K2248" s="18" t="str">
        <f>IFERROR(INDEX(#REF!,MATCH(A2248,#REF!,0)),"")</f>
        <v/>
      </c>
      <c r="L2248" s="58" t="str">
        <f>IFERROR(INDEX(SKU!E:E,MATCH(B2248,SKU!C:C,0)),"")</f>
        <v/>
      </c>
      <c r="M2248" s="56"/>
      <c r="R2248" t="str">
        <f>IF(COUNTIF(ROMANEIOS!K:K,A2248)&gt;0,J2248,"")</f>
        <v/>
      </c>
    </row>
    <row r="2249" spans="1:18" ht="15.75" customHeight="1" x14ac:dyDescent="0.25">
      <c r="A2249" s="42" t="str">
        <f>IFERROR(INDEX(NFS!F:F,MATCH(B2249,NFS!E:E,0)),"")</f>
        <v/>
      </c>
      <c r="E2249" s="11" t="str">
        <f>IF(B2249="","",COUNTIF(SKU!C:C,B2249))</f>
        <v/>
      </c>
      <c r="H2249" s="64" t="str">
        <f>IF(A2249="","",IFERROR(VLOOKUP(TEXT(A2249,"0"),#REF!,7,FALSE),""))</f>
        <v/>
      </c>
      <c r="I2249" s="17" t="str">
        <f>IF(A2249="","",IFERROR(VLOOKUP(TEXT(A2249,"0"),#REF!,9,FALSE),""))</f>
        <v/>
      </c>
      <c r="J2249" s="19" t="str">
        <f>IF(A2249="","",IFERROR(VLOOKUP(TEXT(A2249,"0"),#REF!,10,FALSE),""))</f>
        <v/>
      </c>
      <c r="K2249" s="18" t="str">
        <f>IFERROR(INDEX(#REF!,MATCH(A2249,#REF!,0)),"")</f>
        <v/>
      </c>
      <c r="L2249" s="58" t="str">
        <f>IFERROR(INDEX(SKU!E:E,MATCH(B2249,SKU!C:C,0)),"")</f>
        <v/>
      </c>
      <c r="M2249" s="56"/>
      <c r="R2249" t="str">
        <f>IF(COUNTIF(ROMANEIOS!K:K,A2249)&gt;0,J2249,"")</f>
        <v/>
      </c>
    </row>
    <row r="2250" spans="1:18" ht="15.75" customHeight="1" x14ac:dyDescent="0.25">
      <c r="A2250" s="42" t="str">
        <f>IFERROR(INDEX(NFS!F:F,MATCH(B2250,NFS!E:E,0)),"")</f>
        <v/>
      </c>
      <c r="E2250" s="11" t="str">
        <f>IF(B2250="","",COUNTIF(SKU!C:C,B2250))</f>
        <v/>
      </c>
      <c r="H2250" s="64" t="str">
        <f>IF(A2250="","",IFERROR(VLOOKUP(TEXT(A2250,"0"),#REF!,7,FALSE),""))</f>
        <v/>
      </c>
      <c r="I2250" s="17" t="str">
        <f>IF(A2250="","",IFERROR(VLOOKUP(TEXT(A2250,"0"),#REF!,9,FALSE),""))</f>
        <v/>
      </c>
      <c r="J2250" s="19" t="str">
        <f>IF(A2250="","",IFERROR(VLOOKUP(TEXT(A2250,"0"),#REF!,10,FALSE),""))</f>
        <v/>
      </c>
      <c r="K2250" s="18" t="str">
        <f>IFERROR(INDEX(#REF!,MATCH(A2250,#REF!,0)),"")</f>
        <v/>
      </c>
      <c r="L2250" s="58" t="str">
        <f>IFERROR(INDEX(SKU!E:E,MATCH(B2250,SKU!C:C,0)),"")</f>
        <v/>
      </c>
      <c r="M2250" s="56"/>
      <c r="R2250" t="str">
        <f>IF(COUNTIF(ROMANEIOS!K:K,A2250)&gt;0,J2250,"")</f>
        <v/>
      </c>
    </row>
    <row r="2251" spans="1:18" ht="15.75" customHeight="1" x14ac:dyDescent="0.25">
      <c r="A2251" s="42" t="str">
        <f>IFERROR(INDEX(NFS!F:F,MATCH(B2251,NFS!E:E,0)),"")</f>
        <v/>
      </c>
      <c r="E2251" s="11" t="str">
        <f>IF(B2251="","",COUNTIF(SKU!C:C,B2251))</f>
        <v/>
      </c>
      <c r="H2251" s="64" t="str">
        <f>IF(A2251="","",IFERROR(VLOOKUP(TEXT(A2251,"0"),#REF!,7,FALSE),""))</f>
        <v/>
      </c>
      <c r="I2251" s="17" t="str">
        <f>IF(A2251="","",IFERROR(VLOOKUP(TEXT(A2251,"0"),#REF!,9,FALSE),""))</f>
        <v/>
      </c>
      <c r="J2251" s="19" t="str">
        <f>IF(A2251="","",IFERROR(VLOOKUP(TEXT(A2251,"0"),#REF!,10,FALSE),""))</f>
        <v/>
      </c>
      <c r="K2251" s="18" t="str">
        <f>IFERROR(INDEX(#REF!,MATCH(A2251,#REF!,0)),"")</f>
        <v/>
      </c>
      <c r="L2251" s="58" t="str">
        <f>IFERROR(INDEX(SKU!E:E,MATCH(B2251,SKU!C:C,0)),"")</f>
        <v/>
      </c>
      <c r="M2251" s="56"/>
      <c r="R2251" t="str">
        <f>IF(COUNTIF(ROMANEIOS!K:K,A2251)&gt;0,J2251,"")</f>
        <v/>
      </c>
    </row>
    <row r="2252" spans="1:18" ht="15.75" customHeight="1" x14ac:dyDescent="0.25">
      <c r="A2252" s="42" t="str">
        <f>IFERROR(INDEX(NFS!F:F,MATCH(B2252,NFS!E:E,0)),"")</f>
        <v/>
      </c>
      <c r="E2252" s="11" t="str">
        <f>IF(B2252="","",COUNTIF(SKU!C:C,B2252))</f>
        <v/>
      </c>
      <c r="H2252" s="64" t="str">
        <f>IF(A2252="","",IFERROR(VLOOKUP(TEXT(A2252,"0"),#REF!,7,FALSE),""))</f>
        <v/>
      </c>
      <c r="I2252" s="17" t="str">
        <f>IF(A2252="","",IFERROR(VLOOKUP(TEXT(A2252,"0"),#REF!,9,FALSE),""))</f>
        <v/>
      </c>
      <c r="J2252" s="19" t="str">
        <f>IF(A2252="","",IFERROR(VLOOKUP(TEXT(A2252,"0"),#REF!,10,FALSE),""))</f>
        <v/>
      </c>
      <c r="K2252" s="18" t="str">
        <f>IFERROR(INDEX(#REF!,MATCH(A2252,#REF!,0)),"")</f>
        <v/>
      </c>
      <c r="L2252" s="58" t="str">
        <f>IFERROR(INDEX(SKU!E:E,MATCH(B2252,SKU!C:C,0)),"")</f>
        <v/>
      </c>
      <c r="M2252" s="56"/>
      <c r="R2252" t="str">
        <f>IF(COUNTIF(ROMANEIOS!K:K,A2252)&gt;0,J2252,"")</f>
        <v/>
      </c>
    </row>
    <row r="2253" spans="1:18" ht="15.75" customHeight="1" x14ac:dyDescent="0.25">
      <c r="A2253" s="42" t="str">
        <f>IFERROR(INDEX(NFS!F:F,MATCH(B2253,NFS!E:E,0)),"")</f>
        <v/>
      </c>
      <c r="E2253" s="11" t="str">
        <f>IF(B2253="","",COUNTIF(SKU!C:C,B2253))</f>
        <v/>
      </c>
      <c r="H2253" s="64" t="str">
        <f>IF(A2253="","",IFERROR(VLOOKUP(TEXT(A2253,"0"),#REF!,7,FALSE),""))</f>
        <v/>
      </c>
      <c r="I2253" s="17" t="str">
        <f>IF(A2253="","",IFERROR(VLOOKUP(TEXT(A2253,"0"),#REF!,9,FALSE),""))</f>
        <v/>
      </c>
      <c r="J2253" s="19" t="str">
        <f>IF(A2253="","",IFERROR(VLOOKUP(TEXT(A2253,"0"),#REF!,10,FALSE),""))</f>
        <v/>
      </c>
      <c r="K2253" s="18" t="str">
        <f>IFERROR(INDEX(#REF!,MATCH(A2253,#REF!,0)),"")</f>
        <v/>
      </c>
      <c r="L2253" s="58" t="str">
        <f>IFERROR(INDEX(SKU!E:E,MATCH(B2253,SKU!C:C,0)),"")</f>
        <v/>
      </c>
      <c r="M2253" s="56"/>
      <c r="R2253" t="str">
        <f>IF(COUNTIF(ROMANEIOS!K:K,A2253)&gt;0,J2253,"")</f>
        <v/>
      </c>
    </row>
    <row r="2254" spans="1:18" ht="15.75" customHeight="1" x14ac:dyDescent="0.25">
      <c r="A2254" s="42" t="str">
        <f>IFERROR(INDEX(NFS!F:F,MATCH(B2254,NFS!E:E,0)),"")</f>
        <v/>
      </c>
      <c r="E2254" s="11" t="str">
        <f>IF(B2254="","",COUNTIF(SKU!C:C,B2254))</f>
        <v/>
      </c>
      <c r="H2254" s="64" t="str">
        <f>IF(A2254="","",IFERROR(VLOOKUP(TEXT(A2254,"0"),#REF!,7,FALSE),""))</f>
        <v/>
      </c>
      <c r="I2254" s="17" t="str">
        <f>IF(A2254="","",IFERROR(VLOOKUP(TEXT(A2254,"0"),#REF!,9,FALSE),""))</f>
        <v/>
      </c>
      <c r="J2254" s="19" t="str">
        <f>IF(A2254="","",IFERROR(VLOOKUP(TEXT(A2254,"0"),#REF!,10,FALSE),""))</f>
        <v/>
      </c>
      <c r="K2254" s="18" t="str">
        <f>IFERROR(INDEX(#REF!,MATCH(A2254,#REF!,0)),"")</f>
        <v/>
      </c>
      <c r="L2254" s="58" t="str">
        <f>IFERROR(INDEX(SKU!E:E,MATCH(B2254,SKU!C:C,0)),"")</f>
        <v/>
      </c>
      <c r="M2254" s="56"/>
      <c r="R2254" t="str">
        <f>IF(COUNTIF(ROMANEIOS!K:K,A2254)&gt;0,J2254,"")</f>
        <v/>
      </c>
    </row>
    <row r="2255" spans="1:18" ht="15.75" customHeight="1" x14ac:dyDescent="0.25">
      <c r="A2255" s="42" t="str">
        <f>IFERROR(INDEX(NFS!F:F,MATCH(B2255,NFS!E:E,0)),"")</f>
        <v/>
      </c>
      <c r="E2255" s="11" t="str">
        <f>IF(B2255="","",COUNTIF(SKU!C:C,B2255))</f>
        <v/>
      </c>
      <c r="H2255" s="64" t="str">
        <f>IF(A2255="","",IFERROR(VLOOKUP(TEXT(A2255,"0"),#REF!,7,FALSE),""))</f>
        <v/>
      </c>
      <c r="I2255" s="17" t="str">
        <f>IF(A2255="","",IFERROR(VLOOKUP(TEXT(A2255,"0"),#REF!,9,FALSE),""))</f>
        <v/>
      </c>
      <c r="J2255" s="19" t="str">
        <f>IF(A2255="","",IFERROR(VLOOKUP(TEXT(A2255,"0"),#REF!,10,FALSE),""))</f>
        <v/>
      </c>
      <c r="K2255" s="18" t="str">
        <f>IFERROR(INDEX(#REF!,MATCH(A2255,#REF!,0)),"")</f>
        <v/>
      </c>
      <c r="L2255" s="58" t="str">
        <f>IFERROR(INDEX(SKU!E:E,MATCH(B2255,SKU!C:C,0)),"")</f>
        <v/>
      </c>
      <c r="M2255" s="56"/>
      <c r="R2255" t="str">
        <f>IF(COUNTIF(ROMANEIOS!K:K,A2255)&gt;0,J2255,"")</f>
        <v/>
      </c>
    </row>
    <row r="2256" spans="1:18" ht="15.75" customHeight="1" x14ac:dyDescent="0.25">
      <c r="A2256" s="42" t="str">
        <f>IFERROR(INDEX(NFS!F:F,MATCH(B2256,NFS!E:E,0)),"")</f>
        <v/>
      </c>
      <c r="E2256" s="11" t="str">
        <f>IF(B2256="","",COUNTIF(SKU!C:C,B2256))</f>
        <v/>
      </c>
      <c r="H2256" s="64" t="str">
        <f>IF(A2256="","",IFERROR(VLOOKUP(TEXT(A2256,"0"),#REF!,7,FALSE),""))</f>
        <v/>
      </c>
      <c r="I2256" s="17" t="str">
        <f>IF(A2256="","",IFERROR(VLOOKUP(TEXT(A2256,"0"),#REF!,9,FALSE),""))</f>
        <v/>
      </c>
      <c r="J2256" s="19" t="str">
        <f>IF(A2256="","",IFERROR(VLOOKUP(TEXT(A2256,"0"),#REF!,10,FALSE),""))</f>
        <v/>
      </c>
      <c r="K2256" s="18" t="str">
        <f>IFERROR(INDEX(#REF!,MATCH(A2256,#REF!,0)),"")</f>
        <v/>
      </c>
      <c r="L2256" s="58" t="str">
        <f>IFERROR(INDEX(SKU!E:E,MATCH(B2256,SKU!C:C,0)),"")</f>
        <v/>
      </c>
      <c r="M2256" s="56"/>
      <c r="R2256" t="str">
        <f>IF(COUNTIF(ROMANEIOS!K:K,A2256)&gt;0,J2256,"")</f>
        <v/>
      </c>
    </row>
    <row r="2257" spans="1:18" ht="15.75" customHeight="1" x14ac:dyDescent="0.25">
      <c r="A2257" s="42" t="str">
        <f>IFERROR(INDEX(NFS!F:F,MATCH(B2257,NFS!E:E,0)),"")</f>
        <v/>
      </c>
      <c r="E2257" s="11" t="str">
        <f>IF(B2257="","",COUNTIF(SKU!C:C,B2257))</f>
        <v/>
      </c>
      <c r="H2257" s="64" t="str">
        <f>IF(A2257="","",IFERROR(VLOOKUP(TEXT(A2257,"0"),#REF!,7,FALSE),""))</f>
        <v/>
      </c>
      <c r="I2257" s="17" t="str">
        <f>IF(A2257="","",IFERROR(VLOOKUP(TEXT(A2257,"0"),#REF!,9,FALSE),""))</f>
        <v/>
      </c>
      <c r="J2257" s="19" t="str">
        <f>IF(A2257="","",IFERROR(VLOOKUP(TEXT(A2257,"0"),#REF!,10,FALSE),""))</f>
        <v/>
      </c>
      <c r="K2257" s="18" t="str">
        <f>IFERROR(INDEX(#REF!,MATCH(A2257,#REF!,0)),"")</f>
        <v/>
      </c>
      <c r="L2257" s="58" t="str">
        <f>IFERROR(INDEX(SKU!E:E,MATCH(B2257,SKU!C:C,0)),"")</f>
        <v/>
      </c>
      <c r="M2257" s="56"/>
      <c r="R2257" t="str">
        <f>IF(COUNTIF(ROMANEIOS!K:K,A2257)&gt;0,J2257,"")</f>
        <v/>
      </c>
    </row>
    <row r="2258" spans="1:18" ht="15.75" customHeight="1" x14ac:dyDescent="0.25">
      <c r="A2258" s="42" t="str">
        <f>IFERROR(INDEX(NFS!F:F,MATCH(B2258,NFS!E:E,0)),"")</f>
        <v/>
      </c>
      <c r="E2258" s="11" t="str">
        <f>IF(B2258="","",COUNTIF(SKU!C:C,B2258))</f>
        <v/>
      </c>
      <c r="H2258" s="64" t="str">
        <f>IF(A2258="","",IFERROR(VLOOKUP(TEXT(A2258,"0"),#REF!,7,FALSE),""))</f>
        <v/>
      </c>
      <c r="I2258" s="17" t="str">
        <f>IF(A2258="","",IFERROR(VLOOKUP(TEXT(A2258,"0"),#REF!,9,FALSE),""))</f>
        <v/>
      </c>
      <c r="J2258" s="19" t="str">
        <f>IF(A2258="","",IFERROR(VLOOKUP(TEXT(A2258,"0"),#REF!,10,FALSE),""))</f>
        <v/>
      </c>
      <c r="K2258" s="18" t="str">
        <f>IFERROR(INDEX(#REF!,MATCH(A2258,#REF!,0)),"")</f>
        <v/>
      </c>
      <c r="L2258" s="58" t="str">
        <f>IFERROR(INDEX(SKU!E:E,MATCH(B2258,SKU!C:C,0)),"")</f>
        <v/>
      </c>
      <c r="M2258" s="56"/>
      <c r="R2258" t="str">
        <f>IF(COUNTIF(ROMANEIOS!K:K,A2258)&gt;0,J2258,"")</f>
        <v/>
      </c>
    </row>
    <row r="2259" spans="1:18" ht="15.75" customHeight="1" x14ac:dyDescent="0.25">
      <c r="A2259" s="42" t="str">
        <f>IFERROR(INDEX(NFS!F:F,MATCH(B2259,NFS!E:E,0)),"")</f>
        <v/>
      </c>
      <c r="E2259" s="11" t="str">
        <f>IF(B2259="","",COUNTIF(SKU!C:C,B2259))</f>
        <v/>
      </c>
      <c r="H2259" s="64" t="str">
        <f>IF(A2259="","",IFERROR(VLOOKUP(TEXT(A2259,"0"),#REF!,7,FALSE),""))</f>
        <v/>
      </c>
      <c r="I2259" s="17" t="str">
        <f>IF(A2259="","",IFERROR(VLOOKUP(TEXT(A2259,"0"),#REF!,9,FALSE),""))</f>
        <v/>
      </c>
      <c r="J2259" s="19" t="str">
        <f>IF(A2259="","",IFERROR(VLOOKUP(TEXT(A2259,"0"),#REF!,10,FALSE),""))</f>
        <v/>
      </c>
      <c r="K2259" s="18" t="str">
        <f>IFERROR(INDEX(#REF!,MATCH(A2259,#REF!,0)),"")</f>
        <v/>
      </c>
      <c r="L2259" s="58" t="str">
        <f>IFERROR(INDEX(SKU!E:E,MATCH(B2259,SKU!C:C,0)),"")</f>
        <v/>
      </c>
      <c r="M2259" s="56"/>
      <c r="R2259" t="str">
        <f>IF(COUNTIF(ROMANEIOS!K:K,A2259)&gt;0,J2259,"")</f>
        <v/>
      </c>
    </row>
    <row r="2260" spans="1:18" ht="15.75" customHeight="1" x14ac:dyDescent="0.25">
      <c r="A2260" s="42" t="str">
        <f>IFERROR(INDEX(NFS!F:F,MATCH(B2260,NFS!E:E,0)),"")</f>
        <v/>
      </c>
      <c r="E2260" s="11" t="str">
        <f>IF(B2260="","",COUNTIF(SKU!C:C,B2260))</f>
        <v/>
      </c>
      <c r="H2260" s="64" t="str">
        <f>IF(A2260="","",IFERROR(VLOOKUP(TEXT(A2260,"0"),#REF!,7,FALSE),""))</f>
        <v/>
      </c>
      <c r="I2260" s="17" t="str">
        <f>IF(A2260="","",IFERROR(VLOOKUP(TEXT(A2260,"0"),#REF!,9,FALSE),""))</f>
        <v/>
      </c>
      <c r="J2260" s="19" t="str">
        <f>IF(A2260="","",IFERROR(VLOOKUP(TEXT(A2260,"0"),#REF!,10,FALSE),""))</f>
        <v/>
      </c>
      <c r="K2260" s="18" t="str">
        <f>IFERROR(INDEX(#REF!,MATCH(A2260,#REF!,0)),"")</f>
        <v/>
      </c>
      <c r="L2260" s="58" t="str">
        <f>IFERROR(INDEX(SKU!E:E,MATCH(B2260,SKU!C:C,0)),"")</f>
        <v/>
      </c>
      <c r="M2260" s="56"/>
      <c r="R2260" t="str">
        <f>IF(COUNTIF(ROMANEIOS!K:K,A2260)&gt;0,J2260,"")</f>
        <v/>
      </c>
    </row>
    <row r="2261" spans="1:18" ht="15.75" customHeight="1" x14ac:dyDescent="0.25">
      <c r="A2261" s="42" t="str">
        <f>IFERROR(INDEX(NFS!F:F,MATCH(B2261,NFS!E:E,0)),"")</f>
        <v/>
      </c>
      <c r="E2261" s="11" t="str">
        <f>IF(B2261="","",COUNTIF(SKU!C:C,B2261))</f>
        <v/>
      </c>
      <c r="H2261" s="64" t="str">
        <f>IF(A2261="","",IFERROR(VLOOKUP(TEXT(A2261,"0"),#REF!,7,FALSE),""))</f>
        <v/>
      </c>
      <c r="I2261" s="17" t="str">
        <f>IF(A2261="","",IFERROR(VLOOKUP(TEXT(A2261,"0"),#REF!,9,FALSE),""))</f>
        <v/>
      </c>
      <c r="J2261" s="19" t="str">
        <f>IF(A2261="","",IFERROR(VLOOKUP(TEXT(A2261,"0"),#REF!,10,FALSE),""))</f>
        <v/>
      </c>
      <c r="K2261" s="18" t="str">
        <f>IFERROR(INDEX(#REF!,MATCH(A2261,#REF!,0)),"")</f>
        <v/>
      </c>
      <c r="L2261" s="58" t="str">
        <f>IFERROR(INDEX(SKU!E:E,MATCH(B2261,SKU!C:C,0)),"")</f>
        <v/>
      </c>
      <c r="M2261" s="56"/>
      <c r="R2261" t="str">
        <f>IF(COUNTIF(ROMANEIOS!K:K,A2261)&gt;0,J2261,"")</f>
        <v/>
      </c>
    </row>
    <row r="2262" spans="1:18" ht="15.75" customHeight="1" x14ac:dyDescent="0.25">
      <c r="A2262" s="42" t="str">
        <f>IFERROR(INDEX(NFS!F:F,MATCH(B2262,NFS!E:E,0)),"")</f>
        <v/>
      </c>
      <c r="E2262" s="11" t="str">
        <f>IF(B2262="","",COUNTIF(SKU!C:C,B2262))</f>
        <v/>
      </c>
      <c r="H2262" s="64" t="str">
        <f>IF(A2262="","",IFERROR(VLOOKUP(TEXT(A2262,"0"),#REF!,7,FALSE),""))</f>
        <v/>
      </c>
      <c r="I2262" s="17" t="str">
        <f>IF(A2262="","",IFERROR(VLOOKUP(TEXT(A2262,"0"),#REF!,9,FALSE),""))</f>
        <v/>
      </c>
      <c r="J2262" s="19" t="str">
        <f>IF(A2262="","",IFERROR(VLOOKUP(TEXT(A2262,"0"),#REF!,10,FALSE),""))</f>
        <v/>
      </c>
      <c r="K2262" s="18" t="str">
        <f>IFERROR(INDEX(#REF!,MATCH(A2262,#REF!,0)),"")</f>
        <v/>
      </c>
      <c r="L2262" s="58" t="str">
        <f>IFERROR(INDEX(SKU!E:E,MATCH(B2262,SKU!C:C,0)),"")</f>
        <v/>
      </c>
      <c r="M2262" s="56"/>
      <c r="R2262" t="str">
        <f>IF(COUNTIF(ROMANEIOS!K:K,A2262)&gt;0,J2262,"")</f>
        <v/>
      </c>
    </row>
    <row r="2263" spans="1:18" ht="15.75" customHeight="1" x14ac:dyDescent="0.25">
      <c r="A2263" s="42" t="str">
        <f>IFERROR(INDEX(NFS!F:F,MATCH(B2263,NFS!E:E,0)),"")</f>
        <v/>
      </c>
      <c r="E2263" s="11" t="str">
        <f>IF(B2263="","",COUNTIF(SKU!C:C,B2263))</f>
        <v/>
      </c>
      <c r="H2263" s="64" t="str">
        <f>IF(A2263="","",IFERROR(VLOOKUP(TEXT(A2263,"0"),#REF!,7,FALSE),""))</f>
        <v/>
      </c>
      <c r="I2263" s="17" t="str">
        <f>IF(A2263="","",IFERROR(VLOOKUP(TEXT(A2263,"0"),#REF!,9,FALSE),""))</f>
        <v/>
      </c>
      <c r="J2263" s="19" t="str">
        <f>IF(A2263="","",IFERROR(VLOOKUP(TEXT(A2263,"0"),#REF!,10,FALSE),""))</f>
        <v/>
      </c>
      <c r="K2263" s="18" t="str">
        <f>IFERROR(INDEX(#REF!,MATCH(A2263,#REF!,0)),"")</f>
        <v/>
      </c>
      <c r="L2263" s="58" t="str">
        <f>IFERROR(INDEX(SKU!E:E,MATCH(B2263,SKU!C:C,0)),"")</f>
        <v/>
      </c>
      <c r="M2263" s="56"/>
      <c r="R2263" t="str">
        <f>IF(COUNTIF(ROMANEIOS!K:K,A2263)&gt;0,J2263,"")</f>
        <v/>
      </c>
    </row>
    <row r="2264" spans="1:18" ht="15.75" customHeight="1" x14ac:dyDescent="0.25">
      <c r="A2264" s="42" t="str">
        <f>IFERROR(INDEX(NFS!F:F,MATCH(B2264,NFS!E:E,0)),"")</f>
        <v/>
      </c>
      <c r="E2264" s="11" t="str">
        <f>IF(B2264="","",COUNTIF(SKU!C:C,B2264))</f>
        <v/>
      </c>
      <c r="H2264" s="64" t="str">
        <f>IF(A2264="","",IFERROR(VLOOKUP(TEXT(A2264,"0"),#REF!,7,FALSE),""))</f>
        <v/>
      </c>
      <c r="I2264" s="17" t="str">
        <f>IF(A2264="","",IFERROR(VLOOKUP(TEXT(A2264,"0"),#REF!,9,FALSE),""))</f>
        <v/>
      </c>
      <c r="J2264" s="19" t="str">
        <f>IF(A2264="","",IFERROR(VLOOKUP(TEXT(A2264,"0"),#REF!,10,FALSE),""))</f>
        <v/>
      </c>
      <c r="K2264" s="18" t="str">
        <f>IFERROR(INDEX(#REF!,MATCH(A2264,#REF!,0)),"")</f>
        <v/>
      </c>
      <c r="L2264" s="58" t="str">
        <f>IFERROR(INDEX(SKU!E:E,MATCH(B2264,SKU!C:C,0)),"")</f>
        <v/>
      </c>
      <c r="M2264" s="56"/>
      <c r="R2264" t="str">
        <f>IF(COUNTIF(ROMANEIOS!K:K,A2264)&gt;0,J2264,"")</f>
        <v/>
      </c>
    </row>
    <row r="2265" spans="1:18" ht="15.75" customHeight="1" x14ac:dyDescent="0.25">
      <c r="A2265" s="42" t="str">
        <f>IFERROR(INDEX(NFS!F:F,MATCH(B2265,NFS!E:E,0)),"")</f>
        <v/>
      </c>
      <c r="E2265" s="11" t="str">
        <f>IF(B2265="","",COUNTIF(SKU!C:C,B2265))</f>
        <v/>
      </c>
      <c r="H2265" s="64" t="str">
        <f>IF(A2265="","",IFERROR(VLOOKUP(TEXT(A2265,"0"),#REF!,7,FALSE),""))</f>
        <v/>
      </c>
      <c r="I2265" s="17" t="str">
        <f>IF(A2265="","",IFERROR(VLOOKUP(TEXT(A2265,"0"),#REF!,9,FALSE),""))</f>
        <v/>
      </c>
      <c r="J2265" s="19" t="str">
        <f>IF(A2265="","",IFERROR(VLOOKUP(TEXT(A2265,"0"),#REF!,10,FALSE),""))</f>
        <v/>
      </c>
      <c r="K2265" s="18" t="str">
        <f>IFERROR(INDEX(#REF!,MATCH(A2265,#REF!,0)),"")</f>
        <v/>
      </c>
      <c r="L2265" s="58" t="str">
        <f>IFERROR(INDEX(SKU!E:E,MATCH(B2265,SKU!C:C,0)),"")</f>
        <v/>
      </c>
      <c r="M2265" s="56"/>
      <c r="R2265" t="str">
        <f>IF(COUNTIF(ROMANEIOS!K:K,A2265)&gt;0,J2265,"")</f>
        <v/>
      </c>
    </row>
    <row r="2266" spans="1:18" ht="15.75" customHeight="1" x14ac:dyDescent="0.25">
      <c r="A2266" s="42" t="str">
        <f>IFERROR(INDEX(NFS!F:F,MATCH(B2266,NFS!E:E,0)),"")</f>
        <v/>
      </c>
      <c r="E2266" s="11" t="str">
        <f>IF(B2266="","",COUNTIF(SKU!C:C,B2266))</f>
        <v/>
      </c>
      <c r="H2266" s="64" t="str">
        <f>IF(A2266="","",IFERROR(VLOOKUP(TEXT(A2266,"0"),#REF!,7,FALSE),""))</f>
        <v/>
      </c>
      <c r="I2266" s="17" t="str">
        <f>IF(A2266="","",IFERROR(VLOOKUP(TEXT(A2266,"0"),#REF!,9,FALSE),""))</f>
        <v/>
      </c>
      <c r="J2266" s="19" t="str">
        <f>IF(A2266="","",IFERROR(VLOOKUP(TEXT(A2266,"0"),#REF!,10,FALSE),""))</f>
        <v/>
      </c>
      <c r="K2266" s="18" t="str">
        <f>IFERROR(INDEX(#REF!,MATCH(A2266,#REF!,0)),"")</f>
        <v/>
      </c>
      <c r="L2266" s="58" t="str">
        <f>IFERROR(INDEX(SKU!E:E,MATCH(B2266,SKU!C:C,0)),"")</f>
        <v/>
      </c>
      <c r="M2266" s="56"/>
      <c r="R2266" t="str">
        <f>IF(COUNTIF(ROMANEIOS!K:K,A2266)&gt;0,J2266,"")</f>
        <v/>
      </c>
    </row>
    <row r="2267" spans="1:18" ht="15.75" customHeight="1" x14ac:dyDescent="0.25">
      <c r="A2267" s="42" t="str">
        <f>IFERROR(INDEX(NFS!F:F,MATCH(B2267,NFS!E:E,0)),"")</f>
        <v/>
      </c>
      <c r="E2267" s="11" t="str">
        <f>IF(B2267="","",COUNTIF(SKU!C:C,B2267))</f>
        <v/>
      </c>
      <c r="H2267" s="64" t="str">
        <f>IF(A2267="","",IFERROR(VLOOKUP(TEXT(A2267,"0"),#REF!,7,FALSE),""))</f>
        <v/>
      </c>
      <c r="I2267" s="17" t="str">
        <f>IF(A2267="","",IFERROR(VLOOKUP(TEXT(A2267,"0"),#REF!,9,FALSE),""))</f>
        <v/>
      </c>
      <c r="J2267" s="19" t="str">
        <f>IF(A2267="","",IFERROR(VLOOKUP(TEXT(A2267,"0"),#REF!,10,FALSE),""))</f>
        <v/>
      </c>
      <c r="K2267" s="18" t="str">
        <f>IFERROR(INDEX(#REF!,MATCH(A2267,#REF!,0)),"")</f>
        <v/>
      </c>
      <c r="L2267" s="58" t="str">
        <f>IFERROR(INDEX(SKU!E:E,MATCH(B2267,SKU!C:C,0)),"")</f>
        <v/>
      </c>
      <c r="M2267" s="56"/>
      <c r="R2267" t="str">
        <f>IF(COUNTIF(ROMANEIOS!K:K,A2267)&gt;0,J2267,"")</f>
        <v/>
      </c>
    </row>
    <row r="2268" spans="1:18" ht="15.75" customHeight="1" x14ac:dyDescent="0.25">
      <c r="A2268" s="42" t="str">
        <f>IFERROR(INDEX(NFS!F:F,MATCH(B2268,NFS!E:E,0)),"")</f>
        <v/>
      </c>
      <c r="E2268" s="11" t="str">
        <f>IF(B2268="","",COUNTIF(SKU!C:C,B2268))</f>
        <v/>
      </c>
      <c r="H2268" s="64" t="str">
        <f>IF(A2268="","",IFERROR(VLOOKUP(TEXT(A2268,"0"),#REF!,7,FALSE),""))</f>
        <v/>
      </c>
      <c r="I2268" s="17" t="str">
        <f>IF(A2268="","",IFERROR(VLOOKUP(TEXT(A2268,"0"),#REF!,9,FALSE),""))</f>
        <v/>
      </c>
      <c r="J2268" s="19" t="str">
        <f>IF(A2268="","",IFERROR(VLOOKUP(TEXT(A2268,"0"),#REF!,10,FALSE),""))</f>
        <v/>
      </c>
      <c r="K2268" s="18" t="str">
        <f>IFERROR(INDEX(#REF!,MATCH(A2268,#REF!,0)),"")</f>
        <v/>
      </c>
      <c r="L2268" s="58" t="str">
        <f>IFERROR(INDEX(SKU!E:E,MATCH(B2268,SKU!C:C,0)),"")</f>
        <v/>
      </c>
      <c r="M2268" s="56"/>
      <c r="R2268" t="str">
        <f>IF(COUNTIF(ROMANEIOS!K:K,A2268)&gt;0,J2268,"")</f>
        <v/>
      </c>
    </row>
    <row r="2269" spans="1:18" ht="15.75" customHeight="1" x14ac:dyDescent="0.25">
      <c r="A2269" s="42" t="str">
        <f>IFERROR(INDEX(NFS!F:F,MATCH(B2269,NFS!E:E,0)),"")</f>
        <v/>
      </c>
      <c r="E2269" s="11" t="str">
        <f>IF(B2269="","",COUNTIF(SKU!C:C,B2269))</f>
        <v/>
      </c>
      <c r="H2269" s="64" t="str">
        <f>IF(A2269="","",IFERROR(VLOOKUP(TEXT(A2269,"0"),#REF!,7,FALSE),""))</f>
        <v/>
      </c>
      <c r="I2269" s="17" t="str">
        <f>IF(A2269="","",IFERROR(VLOOKUP(TEXT(A2269,"0"),#REF!,9,FALSE),""))</f>
        <v/>
      </c>
      <c r="J2269" s="19" t="str">
        <f>IF(A2269="","",IFERROR(VLOOKUP(TEXT(A2269,"0"),#REF!,10,FALSE),""))</f>
        <v/>
      </c>
      <c r="K2269" s="18" t="str">
        <f>IFERROR(INDEX(#REF!,MATCH(A2269,#REF!,0)),"")</f>
        <v/>
      </c>
      <c r="L2269" s="58" t="str">
        <f>IFERROR(INDEX(SKU!E:E,MATCH(B2269,SKU!C:C,0)),"")</f>
        <v/>
      </c>
      <c r="M2269" s="56"/>
      <c r="R2269" t="str">
        <f>IF(COUNTIF(ROMANEIOS!K:K,A2269)&gt;0,J2269,"")</f>
        <v/>
      </c>
    </row>
    <row r="2270" spans="1:18" ht="15.75" customHeight="1" x14ac:dyDescent="0.25">
      <c r="A2270" s="42" t="str">
        <f>IFERROR(INDEX(NFS!F:F,MATCH(B2270,NFS!E:E,0)),"")</f>
        <v/>
      </c>
      <c r="E2270" s="11" t="str">
        <f>IF(B2270="","",COUNTIF(SKU!C:C,B2270))</f>
        <v/>
      </c>
      <c r="H2270" s="64" t="str">
        <f>IF(A2270="","",IFERROR(VLOOKUP(TEXT(A2270,"0"),#REF!,7,FALSE),""))</f>
        <v/>
      </c>
      <c r="I2270" s="17" t="str">
        <f>IF(A2270="","",IFERROR(VLOOKUP(TEXT(A2270,"0"),#REF!,9,FALSE),""))</f>
        <v/>
      </c>
      <c r="J2270" s="19" t="str">
        <f>IF(A2270="","",IFERROR(VLOOKUP(TEXT(A2270,"0"),#REF!,10,FALSE),""))</f>
        <v/>
      </c>
      <c r="K2270" s="18" t="str">
        <f>IFERROR(INDEX(#REF!,MATCH(A2270,#REF!,0)),"")</f>
        <v/>
      </c>
      <c r="L2270" s="58" t="str">
        <f>IFERROR(INDEX(SKU!E:E,MATCH(B2270,SKU!C:C,0)),"")</f>
        <v/>
      </c>
      <c r="M2270" s="56"/>
      <c r="R2270" t="str">
        <f>IF(COUNTIF(ROMANEIOS!K:K,A2270)&gt;0,J2270,"")</f>
        <v/>
      </c>
    </row>
    <row r="2271" spans="1:18" ht="15.75" customHeight="1" x14ac:dyDescent="0.25">
      <c r="A2271" s="42" t="str">
        <f>IFERROR(INDEX(NFS!F:F,MATCH(B2271,NFS!E:E,0)),"")</f>
        <v/>
      </c>
      <c r="E2271" s="11" t="str">
        <f>IF(B2271="","",COUNTIF(SKU!C:C,B2271))</f>
        <v/>
      </c>
      <c r="H2271" s="64" t="str">
        <f>IF(A2271="","",IFERROR(VLOOKUP(TEXT(A2271,"0"),#REF!,7,FALSE),""))</f>
        <v/>
      </c>
      <c r="I2271" s="17" t="str">
        <f>IF(A2271="","",IFERROR(VLOOKUP(TEXT(A2271,"0"),#REF!,9,FALSE),""))</f>
        <v/>
      </c>
      <c r="J2271" s="19" t="str">
        <f>IF(A2271="","",IFERROR(VLOOKUP(TEXT(A2271,"0"),#REF!,10,FALSE),""))</f>
        <v/>
      </c>
      <c r="K2271" s="18" t="str">
        <f>IFERROR(INDEX(#REF!,MATCH(A2271,#REF!,0)),"")</f>
        <v/>
      </c>
      <c r="L2271" s="58" t="str">
        <f>IFERROR(INDEX(SKU!E:E,MATCH(B2271,SKU!C:C,0)),"")</f>
        <v/>
      </c>
      <c r="M2271" s="56"/>
      <c r="R2271" t="str">
        <f>IF(COUNTIF(ROMANEIOS!K:K,A2271)&gt;0,J2271,"")</f>
        <v/>
      </c>
    </row>
    <row r="2272" spans="1:18" ht="15.75" customHeight="1" x14ac:dyDescent="0.25">
      <c r="A2272" s="42" t="str">
        <f>IFERROR(INDEX(NFS!F:F,MATCH(B2272,NFS!E:E,0)),"")</f>
        <v/>
      </c>
      <c r="E2272" s="11" t="str">
        <f>IF(B2272="","",COUNTIF(SKU!C:C,B2272))</f>
        <v/>
      </c>
      <c r="H2272" s="64" t="str">
        <f>IF(A2272="","",IFERROR(VLOOKUP(TEXT(A2272,"0"),#REF!,7,FALSE),""))</f>
        <v/>
      </c>
      <c r="I2272" s="17" t="str">
        <f>IF(A2272="","",IFERROR(VLOOKUP(TEXT(A2272,"0"),#REF!,9,FALSE),""))</f>
        <v/>
      </c>
      <c r="J2272" s="19" t="str">
        <f>IF(A2272="","",IFERROR(VLOOKUP(TEXT(A2272,"0"),#REF!,10,FALSE),""))</f>
        <v/>
      </c>
      <c r="K2272" s="18" t="str">
        <f>IFERROR(INDEX(#REF!,MATCH(A2272,#REF!,0)),"")</f>
        <v/>
      </c>
      <c r="L2272" s="58" t="str">
        <f>IFERROR(INDEX(SKU!E:E,MATCH(B2272,SKU!C:C,0)),"")</f>
        <v/>
      </c>
      <c r="M2272" s="56"/>
      <c r="R2272" t="str">
        <f>IF(COUNTIF(ROMANEIOS!K:K,A2272)&gt;0,J2272,"")</f>
        <v/>
      </c>
    </row>
    <row r="2273" spans="1:18" ht="15.75" customHeight="1" x14ac:dyDescent="0.25">
      <c r="A2273" s="42" t="str">
        <f>IFERROR(INDEX(NFS!F:F,MATCH(B2273,NFS!E:E,0)),"")</f>
        <v/>
      </c>
      <c r="E2273" s="11" t="str">
        <f>IF(B2273="","",COUNTIF(SKU!C:C,B2273))</f>
        <v/>
      </c>
      <c r="H2273" s="64" t="str">
        <f>IF(A2273="","",IFERROR(VLOOKUP(TEXT(A2273,"0"),#REF!,7,FALSE),""))</f>
        <v/>
      </c>
      <c r="I2273" s="17" t="str">
        <f>IF(A2273="","",IFERROR(VLOOKUP(TEXT(A2273,"0"),#REF!,9,FALSE),""))</f>
        <v/>
      </c>
      <c r="J2273" s="19" t="str">
        <f>IF(A2273="","",IFERROR(VLOOKUP(TEXT(A2273,"0"),#REF!,10,FALSE),""))</f>
        <v/>
      </c>
      <c r="K2273" s="18" t="str">
        <f>IFERROR(INDEX(#REF!,MATCH(A2273,#REF!,0)),"")</f>
        <v/>
      </c>
      <c r="L2273" s="58" t="str">
        <f>IFERROR(INDEX(SKU!E:E,MATCH(B2273,SKU!C:C,0)),"")</f>
        <v/>
      </c>
      <c r="M2273" s="56"/>
      <c r="R2273" t="str">
        <f>IF(COUNTIF(ROMANEIOS!K:K,A2273)&gt;0,J2273,"")</f>
        <v/>
      </c>
    </row>
    <row r="2274" spans="1:18" ht="15.75" customHeight="1" x14ac:dyDescent="0.25">
      <c r="A2274" s="42" t="str">
        <f>IFERROR(INDEX(NFS!F:F,MATCH(B2274,NFS!E:E,0)),"")</f>
        <v/>
      </c>
      <c r="E2274" s="11" t="str">
        <f>IF(B2274="","",COUNTIF(SKU!C:C,B2274))</f>
        <v/>
      </c>
      <c r="H2274" s="64" t="str">
        <f>IF(A2274="","",IFERROR(VLOOKUP(TEXT(A2274,"0"),#REF!,7,FALSE),""))</f>
        <v/>
      </c>
      <c r="I2274" s="17" t="str">
        <f>IF(A2274="","",IFERROR(VLOOKUP(TEXT(A2274,"0"),#REF!,9,FALSE),""))</f>
        <v/>
      </c>
      <c r="J2274" s="19" t="str">
        <f>IF(A2274="","",IFERROR(VLOOKUP(TEXT(A2274,"0"),#REF!,10,FALSE),""))</f>
        <v/>
      </c>
      <c r="K2274" s="18" t="str">
        <f>IFERROR(INDEX(#REF!,MATCH(A2274,#REF!,0)),"")</f>
        <v/>
      </c>
      <c r="L2274" s="58" t="str">
        <f>IFERROR(INDEX(SKU!E:E,MATCH(B2274,SKU!C:C,0)),"")</f>
        <v/>
      </c>
      <c r="M2274" s="56"/>
      <c r="R2274" t="str">
        <f>IF(COUNTIF(ROMANEIOS!K:K,A2274)&gt;0,J2274,"")</f>
        <v/>
      </c>
    </row>
    <row r="2275" spans="1:18" ht="15.75" customHeight="1" x14ac:dyDescent="0.25">
      <c r="A2275" s="42" t="str">
        <f>IFERROR(INDEX(NFS!F:F,MATCH(B2275,NFS!E:E,0)),"")</f>
        <v/>
      </c>
      <c r="E2275" s="11" t="str">
        <f>IF(B2275="","",COUNTIF(SKU!C:C,B2275))</f>
        <v/>
      </c>
      <c r="H2275" s="64" t="str">
        <f>IF(A2275="","",IFERROR(VLOOKUP(TEXT(A2275,"0"),#REF!,7,FALSE),""))</f>
        <v/>
      </c>
      <c r="I2275" s="17" t="str">
        <f>IF(A2275="","",IFERROR(VLOOKUP(TEXT(A2275,"0"),#REF!,9,FALSE),""))</f>
        <v/>
      </c>
      <c r="J2275" s="19" t="str">
        <f>IF(A2275="","",IFERROR(VLOOKUP(TEXT(A2275,"0"),#REF!,10,FALSE),""))</f>
        <v/>
      </c>
      <c r="K2275" s="18" t="str">
        <f>IFERROR(INDEX(#REF!,MATCH(A2275,#REF!,0)),"")</f>
        <v/>
      </c>
      <c r="L2275" s="58" t="str">
        <f>IFERROR(INDEX(SKU!E:E,MATCH(B2275,SKU!C:C,0)),"")</f>
        <v/>
      </c>
      <c r="M2275" s="56"/>
      <c r="R2275" t="str">
        <f>IF(COUNTIF(ROMANEIOS!K:K,A2275)&gt;0,J2275,"")</f>
        <v/>
      </c>
    </row>
    <row r="2276" spans="1:18" ht="15.75" customHeight="1" x14ac:dyDescent="0.25">
      <c r="A2276" s="42" t="str">
        <f>IFERROR(INDEX(NFS!F:F,MATCH(B2276,NFS!E:E,0)),"")</f>
        <v/>
      </c>
      <c r="E2276" s="11" t="str">
        <f>IF(B2276="","",COUNTIF(SKU!C:C,B2276))</f>
        <v/>
      </c>
      <c r="H2276" s="64" t="str">
        <f>IF(A2276="","",IFERROR(VLOOKUP(TEXT(A2276,"0"),#REF!,7,FALSE),""))</f>
        <v/>
      </c>
      <c r="I2276" s="17" t="str">
        <f>IF(A2276="","",IFERROR(VLOOKUP(TEXT(A2276,"0"),#REF!,9,FALSE),""))</f>
        <v/>
      </c>
      <c r="J2276" s="19" t="str">
        <f>IF(A2276="","",IFERROR(VLOOKUP(TEXT(A2276,"0"),#REF!,10,FALSE),""))</f>
        <v/>
      </c>
      <c r="K2276" s="18" t="str">
        <f>IFERROR(INDEX(#REF!,MATCH(A2276,#REF!,0)),"")</f>
        <v/>
      </c>
      <c r="L2276" s="58" t="str">
        <f>IFERROR(INDEX(SKU!E:E,MATCH(B2276,SKU!C:C,0)),"")</f>
        <v/>
      </c>
      <c r="M2276" s="56"/>
      <c r="R2276" t="str">
        <f>IF(COUNTIF(ROMANEIOS!K:K,A2276)&gt;0,J2276,"")</f>
        <v/>
      </c>
    </row>
    <row r="2277" spans="1:18" ht="15.75" customHeight="1" x14ac:dyDescent="0.25">
      <c r="A2277" s="42" t="str">
        <f>IFERROR(INDEX(NFS!F:F,MATCH(B2277,NFS!E:E,0)),"")</f>
        <v/>
      </c>
      <c r="E2277" s="11" t="str">
        <f>IF(B2277="","",COUNTIF(SKU!C:C,B2277))</f>
        <v/>
      </c>
      <c r="H2277" s="64" t="str">
        <f>IF(A2277="","",IFERROR(VLOOKUP(TEXT(A2277,"0"),#REF!,7,FALSE),""))</f>
        <v/>
      </c>
      <c r="I2277" s="17" t="str">
        <f>IF(A2277="","",IFERROR(VLOOKUP(TEXT(A2277,"0"),#REF!,9,FALSE),""))</f>
        <v/>
      </c>
      <c r="J2277" s="19" t="str">
        <f>IF(A2277="","",IFERROR(VLOOKUP(TEXT(A2277,"0"),#REF!,10,FALSE),""))</f>
        <v/>
      </c>
      <c r="K2277" s="18" t="str">
        <f>IFERROR(INDEX(#REF!,MATCH(A2277,#REF!,0)),"")</f>
        <v/>
      </c>
      <c r="L2277" s="58" t="str">
        <f>IFERROR(INDEX(SKU!E:E,MATCH(B2277,SKU!C:C,0)),"")</f>
        <v/>
      </c>
      <c r="M2277" s="56"/>
      <c r="R2277" t="str">
        <f>IF(COUNTIF(ROMANEIOS!K:K,A2277)&gt;0,J2277,"")</f>
        <v/>
      </c>
    </row>
    <row r="2278" spans="1:18" ht="15.75" customHeight="1" x14ac:dyDescent="0.25">
      <c r="A2278" s="42" t="str">
        <f>IFERROR(INDEX(NFS!F:F,MATCH(B2278,NFS!E:E,0)),"")</f>
        <v/>
      </c>
      <c r="E2278" s="11" t="str">
        <f>IF(B2278="","",COUNTIF(SKU!C:C,B2278))</f>
        <v/>
      </c>
      <c r="H2278" s="64" t="str">
        <f>IF(A2278="","",IFERROR(VLOOKUP(TEXT(A2278,"0"),#REF!,7,FALSE),""))</f>
        <v/>
      </c>
      <c r="I2278" s="17" t="str">
        <f>IF(A2278="","",IFERROR(VLOOKUP(TEXT(A2278,"0"),#REF!,9,FALSE),""))</f>
        <v/>
      </c>
      <c r="J2278" s="19" t="str">
        <f>IF(A2278="","",IFERROR(VLOOKUP(TEXT(A2278,"0"),#REF!,10,FALSE),""))</f>
        <v/>
      </c>
      <c r="K2278" s="18" t="str">
        <f>IFERROR(INDEX(#REF!,MATCH(A2278,#REF!,0)),"")</f>
        <v/>
      </c>
      <c r="L2278" s="58" t="str">
        <f>IFERROR(INDEX(SKU!E:E,MATCH(B2278,SKU!C:C,0)),"")</f>
        <v/>
      </c>
      <c r="M2278" s="56"/>
      <c r="R2278" t="str">
        <f>IF(COUNTIF(ROMANEIOS!K:K,A2278)&gt;0,J2278,"")</f>
        <v/>
      </c>
    </row>
    <row r="2279" spans="1:18" ht="15.75" customHeight="1" x14ac:dyDescent="0.25">
      <c r="A2279" s="42" t="str">
        <f>IFERROR(INDEX(NFS!F:F,MATCH(B2279,NFS!E:E,0)),"")</f>
        <v/>
      </c>
      <c r="E2279" s="11" t="str">
        <f>IF(B2279="","",COUNTIF(SKU!C:C,B2279))</f>
        <v/>
      </c>
      <c r="H2279" s="64" t="str">
        <f>IF(A2279="","",IFERROR(VLOOKUP(TEXT(A2279,"0"),#REF!,7,FALSE),""))</f>
        <v/>
      </c>
      <c r="I2279" s="17" t="str">
        <f>IF(A2279="","",IFERROR(VLOOKUP(TEXT(A2279,"0"),#REF!,9,FALSE),""))</f>
        <v/>
      </c>
      <c r="J2279" s="19" t="str">
        <f>IF(A2279="","",IFERROR(VLOOKUP(TEXT(A2279,"0"),#REF!,10,FALSE),""))</f>
        <v/>
      </c>
      <c r="K2279" s="18" t="str">
        <f>IFERROR(INDEX(#REF!,MATCH(A2279,#REF!,0)),"")</f>
        <v/>
      </c>
      <c r="L2279" s="58" t="str">
        <f>IFERROR(INDEX(SKU!E:E,MATCH(B2279,SKU!C:C,0)),"")</f>
        <v/>
      </c>
      <c r="M2279" s="56"/>
      <c r="R2279" t="str">
        <f>IF(COUNTIF(ROMANEIOS!K:K,A2279)&gt;0,J2279,"")</f>
        <v/>
      </c>
    </row>
    <row r="2280" spans="1:18" ht="15.75" customHeight="1" x14ac:dyDescent="0.25">
      <c r="A2280" s="42" t="str">
        <f>IFERROR(INDEX(NFS!F:F,MATCH(B2280,NFS!E:E,0)),"")</f>
        <v/>
      </c>
      <c r="E2280" s="11" t="str">
        <f>IF(B2280="","",COUNTIF(SKU!C:C,B2280))</f>
        <v/>
      </c>
      <c r="H2280" s="64" t="str">
        <f>IF(A2280="","",IFERROR(VLOOKUP(TEXT(A2280,"0"),#REF!,7,FALSE),""))</f>
        <v/>
      </c>
      <c r="I2280" s="17" t="str">
        <f>IF(A2280="","",IFERROR(VLOOKUP(TEXT(A2280,"0"),#REF!,9,FALSE),""))</f>
        <v/>
      </c>
      <c r="J2280" s="19" t="str">
        <f>IF(A2280="","",IFERROR(VLOOKUP(TEXT(A2280,"0"),#REF!,10,FALSE),""))</f>
        <v/>
      </c>
      <c r="K2280" s="18" t="str">
        <f>IFERROR(INDEX(#REF!,MATCH(A2280,#REF!,0)),"")</f>
        <v/>
      </c>
      <c r="L2280" s="58" t="str">
        <f>IFERROR(INDEX(SKU!E:E,MATCH(B2280,SKU!C:C,0)),"")</f>
        <v/>
      </c>
      <c r="M2280" s="56"/>
      <c r="R2280" t="str">
        <f>IF(COUNTIF(ROMANEIOS!K:K,A2280)&gt;0,J2280,"")</f>
        <v/>
      </c>
    </row>
    <row r="2281" spans="1:18" ht="15.75" customHeight="1" x14ac:dyDescent="0.25">
      <c r="A2281" s="42" t="str">
        <f>IFERROR(INDEX(NFS!F:F,MATCH(B2281,NFS!E:E,0)),"")</f>
        <v/>
      </c>
      <c r="E2281" s="11" t="str">
        <f>IF(B2281="","",COUNTIF(SKU!C:C,B2281))</f>
        <v/>
      </c>
      <c r="H2281" s="64" t="str">
        <f>IF(A2281="","",IFERROR(VLOOKUP(TEXT(A2281,"0"),#REF!,7,FALSE),""))</f>
        <v/>
      </c>
      <c r="I2281" s="17" t="str">
        <f>IF(A2281="","",IFERROR(VLOOKUP(TEXT(A2281,"0"),#REF!,9,FALSE),""))</f>
        <v/>
      </c>
      <c r="J2281" s="19" t="str">
        <f>IF(A2281="","",IFERROR(VLOOKUP(TEXT(A2281,"0"),#REF!,10,FALSE),""))</f>
        <v/>
      </c>
      <c r="K2281" s="18" t="str">
        <f>IFERROR(INDEX(#REF!,MATCH(A2281,#REF!,0)),"")</f>
        <v/>
      </c>
      <c r="L2281" s="58" t="str">
        <f>IFERROR(INDEX(SKU!E:E,MATCH(B2281,SKU!C:C,0)),"")</f>
        <v/>
      </c>
      <c r="M2281" s="56"/>
      <c r="R2281" t="str">
        <f>IF(COUNTIF(ROMANEIOS!K:K,A2281)&gt;0,J2281,"")</f>
        <v/>
      </c>
    </row>
    <row r="2282" spans="1:18" ht="15.75" customHeight="1" x14ac:dyDescent="0.25">
      <c r="A2282" s="42" t="str">
        <f>IFERROR(INDEX(NFS!F:F,MATCH(B2282,NFS!E:E,0)),"")</f>
        <v/>
      </c>
      <c r="E2282" s="11" t="str">
        <f>IF(B2282="","",COUNTIF(SKU!C:C,B2282))</f>
        <v/>
      </c>
      <c r="H2282" s="64" t="str">
        <f>IF(A2282="","",IFERROR(VLOOKUP(TEXT(A2282,"0"),#REF!,7,FALSE),""))</f>
        <v/>
      </c>
      <c r="I2282" s="17" t="str">
        <f>IF(A2282="","",IFERROR(VLOOKUP(TEXT(A2282,"0"),#REF!,9,FALSE),""))</f>
        <v/>
      </c>
      <c r="J2282" s="19" t="str">
        <f>IF(A2282="","",IFERROR(VLOOKUP(TEXT(A2282,"0"),#REF!,10,FALSE),""))</f>
        <v/>
      </c>
      <c r="K2282" s="18" t="str">
        <f>IFERROR(INDEX(#REF!,MATCH(A2282,#REF!,0)),"")</f>
        <v/>
      </c>
      <c r="L2282" s="58" t="str">
        <f>IFERROR(INDEX(SKU!E:E,MATCH(B2282,SKU!C:C,0)),"")</f>
        <v/>
      </c>
      <c r="M2282" s="56"/>
      <c r="R2282" t="str">
        <f>IF(COUNTIF(ROMANEIOS!K:K,A2282)&gt;0,J2282,"")</f>
        <v/>
      </c>
    </row>
    <row r="2283" spans="1:18" ht="15.75" customHeight="1" x14ac:dyDescent="0.25">
      <c r="A2283" s="42" t="str">
        <f>IFERROR(INDEX(NFS!F:F,MATCH(B2283,NFS!E:E,0)),"")</f>
        <v/>
      </c>
      <c r="E2283" s="11" t="str">
        <f>IF(B2283="","",COUNTIF(SKU!C:C,B2283))</f>
        <v/>
      </c>
      <c r="H2283" s="64" t="str">
        <f>IF(A2283="","",IFERROR(VLOOKUP(TEXT(A2283,"0"),#REF!,7,FALSE),""))</f>
        <v/>
      </c>
      <c r="I2283" s="17" t="str">
        <f>IF(A2283="","",IFERROR(VLOOKUP(TEXT(A2283,"0"),#REF!,9,FALSE),""))</f>
        <v/>
      </c>
      <c r="J2283" s="19" t="str">
        <f>IF(A2283="","",IFERROR(VLOOKUP(TEXT(A2283,"0"),#REF!,10,FALSE),""))</f>
        <v/>
      </c>
      <c r="K2283" s="18" t="str">
        <f>IFERROR(INDEX(#REF!,MATCH(A2283,#REF!,0)),"")</f>
        <v/>
      </c>
      <c r="L2283" s="58" t="str">
        <f>IFERROR(INDEX(SKU!E:E,MATCH(B2283,SKU!C:C,0)),"")</f>
        <v/>
      </c>
      <c r="M2283" s="56"/>
      <c r="R2283" t="str">
        <f>IF(COUNTIF(ROMANEIOS!K:K,A2283)&gt;0,J2283,"")</f>
        <v/>
      </c>
    </row>
    <row r="2284" spans="1:18" ht="15.75" customHeight="1" x14ac:dyDescent="0.25">
      <c r="A2284" s="42" t="str">
        <f>IFERROR(INDEX(NFS!F:F,MATCH(B2284,NFS!E:E,0)),"")</f>
        <v/>
      </c>
      <c r="E2284" s="11" t="str">
        <f>IF(B2284="","",COUNTIF(SKU!C:C,B2284))</f>
        <v/>
      </c>
      <c r="H2284" s="64" t="str">
        <f>IF(A2284="","",IFERROR(VLOOKUP(TEXT(A2284,"0"),#REF!,7,FALSE),""))</f>
        <v/>
      </c>
      <c r="I2284" s="17" t="str">
        <f>IF(A2284="","",IFERROR(VLOOKUP(TEXT(A2284,"0"),#REF!,9,FALSE),""))</f>
        <v/>
      </c>
      <c r="J2284" s="19" t="str">
        <f>IF(A2284="","",IFERROR(VLOOKUP(TEXT(A2284,"0"),#REF!,10,FALSE),""))</f>
        <v/>
      </c>
      <c r="K2284" s="18" t="str">
        <f>IFERROR(INDEX(#REF!,MATCH(A2284,#REF!,0)),"")</f>
        <v/>
      </c>
      <c r="L2284" s="58" t="str">
        <f>IFERROR(INDEX(SKU!E:E,MATCH(B2284,SKU!C:C,0)),"")</f>
        <v/>
      </c>
      <c r="M2284" s="56"/>
      <c r="R2284" t="str">
        <f>IF(COUNTIF(ROMANEIOS!K:K,A2284)&gt;0,J2284,"")</f>
        <v/>
      </c>
    </row>
    <row r="2285" spans="1:18" ht="15.75" customHeight="1" x14ac:dyDescent="0.25">
      <c r="A2285" s="42" t="str">
        <f>IFERROR(INDEX(NFS!F:F,MATCH(B2285,NFS!E:E,0)),"")</f>
        <v/>
      </c>
      <c r="E2285" s="11" t="str">
        <f>IF(B2285="","",COUNTIF(SKU!C:C,B2285))</f>
        <v/>
      </c>
      <c r="H2285" s="64" t="str">
        <f>IF(A2285="","",IFERROR(VLOOKUP(TEXT(A2285,"0"),#REF!,7,FALSE),""))</f>
        <v/>
      </c>
      <c r="I2285" s="17" t="str">
        <f>IF(A2285="","",IFERROR(VLOOKUP(TEXT(A2285,"0"),#REF!,9,FALSE),""))</f>
        <v/>
      </c>
      <c r="J2285" s="19" t="str">
        <f>IF(A2285="","",IFERROR(VLOOKUP(TEXT(A2285,"0"),#REF!,10,FALSE),""))</f>
        <v/>
      </c>
      <c r="K2285" s="18" t="str">
        <f>IFERROR(INDEX(#REF!,MATCH(A2285,#REF!,0)),"")</f>
        <v/>
      </c>
      <c r="L2285" s="58" t="str">
        <f>IFERROR(INDEX(SKU!E:E,MATCH(B2285,SKU!C:C,0)),"")</f>
        <v/>
      </c>
      <c r="M2285" s="56"/>
      <c r="R2285" t="str">
        <f>IF(COUNTIF(ROMANEIOS!K:K,A2285)&gt;0,J2285,"")</f>
        <v/>
      </c>
    </row>
    <row r="2286" spans="1:18" ht="15.75" customHeight="1" x14ac:dyDescent="0.25">
      <c r="A2286" s="42" t="str">
        <f>IFERROR(INDEX(NFS!F:F,MATCH(B2286,NFS!E:E,0)),"")</f>
        <v/>
      </c>
      <c r="E2286" s="11" t="str">
        <f>IF(B2286="","",COUNTIF(SKU!C:C,B2286))</f>
        <v/>
      </c>
      <c r="H2286" s="64" t="str">
        <f>IF(A2286="","",IFERROR(VLOOKUP(TEXT(A2286,"0"),#REF!,7,FALSE),""))</f>
        <v/>
      </c>
      <c r="I2286" s="17" t="str">
        <f>IF(A2286="","",IFERROR(VLOOKUP(TEXT(A2286,"0"),#REF!,9,FALSE),""))</f>
        <v/>
      </c>
      <c r="J2286" s="19" t="str">
        <f>IF(A2286="","",IFERROR(VLOOKUP(TEXT(A2286,"0"),#REF!,10,FALSE),""))</f>
        <v/>
      </c>
      <c r="K2286" s="18" t="str">
        <f>IFERROR(INDEX(#REF!,MATCH(A2286,#REF!,0)),"")</f>
        <v/>
      </c>
      <c r="L2286" s="58" t="str">
        <f>IFERROR(INDEX(SKU!E:E,MATCH(B2286,SKU!C:C,0)),"")</f>
        <v/>
      </c>
      <c r="M2286" s="56"/>
      <c r="R2286" t="str">
        <f>IF(COUNTIF(ROMANEIOS!K:K,A2286)&gt;0,J2286,"")</f>
        <v/>
      </c>
    </row>
    <row r="2287" spans="1:18" ht="15.75" customHeight="1" x14ac:dyDescent="0.25">
      <c r="A2287" s="42" t="str">
        <f>IFERROR(INDEX(NFS!F:F,MATCH(B2287,NFS!E:E,0)),"")</f>
        <v/>
      </c>
      <c r="E2287" s="11" t="str">
        <f>IF(B2287="","",COUNTIF(SKU!C:C,B2287))</f>
        <v/>
      </c>
      <c r="H2287" s="64" t="str">
        <f>IF(A2287="","",IFERROR(VLOOKUP(TEXT(A2287,"0"),#REF!,7,FALSE),""))</f>
        <v/>
      </c>
      <c r="I2287" s="17" t="str">
        <f>IF(A2287="","",IFERROR(VLOOKUP(TEXT(A2287,"0"),#REF!,9,FALSE),""))</f>
        <v/>
      </c>
      <c r="J2287" s="19" t="str">
        <f>IF(A2287="","",IFERROR(VLOOKUP(TEXT(A2287,"0"),#REF!,10,FALSE),""))</f>
        <v/>
      </c>
      <c r="K2287" s="18" t="str">
        <f>IFERROR(INDEX(#REF!,MATCH(A2287,#REF!,0)),"")</f>
        <v/>
      </c>
      <c r="L2287" s="58" t="str">
        <f>IFERROR(INDEX(SKU!E:E,MATCH(B2287,SKU!C:C,0)),"")</f>
        <v/>
      </c>
      <c r="M2287" s="56"/>
      <c r="R2287" t="str">
        <f>IF(COUNTIF(ROMANEIOS!K:K,A2287)&gt;0,J2287,"")</f>
        <v/>
      </c>
    </row>
    <row r="2288" spans="1:18" ht="15.75" customHeight="1" x14ac:dyDescent="0.25">
      <c r="A2288" s="42" t="str">
        <f>IFERROR(INDEX(NFS!F:F,MATCH(B2288,NFS!E:E,0)),"")</f>
        <v/>
      </c>
      <c r="E2288" s="11" t="str">
        <f>IF(B2288="","",COUNTIF(SKU!C:C,B2288))</f>
        <v/>
      </c>
      <c r="H2288" s="64" t="str">
        <f>IF(A2288="","",IFERROR(VLOOKUP(TEXT(A2288,"0"),#REF!,7,FALSE),""))</f>
        <v/>
      </c>
      <c r="I2288" s="17" t="str">
        <f>IF(A2288="","",IFERROR(VLOOKUP(TEXT(A2288,"0"),#REF!,9,FALSE),""))</f>
        <v/>
      </c>
      <c r="J2288" s="19" t="str">
        <f>IF(A2288="","",IFERROR(VLOOKUP(TEXT(A2288,"0"),#REF!,10,FALSE),""))</f>
        <v/>
      </c>
      <c r="K2288" s="18" t="str">
        <f>IFERROR(INDEX(#REF!,MATCH(A2288,#REF!,0)),"")</f>
        <v/>
      </c>
      <c r="L2288" s="58" t="str">
        <f>IFERROR(INDEX(SKU!E:E,MATCH(B2288,SKU!C:C,0)),"")</f>
        <v/>
      </c>
      <c r="M2288" s="56"/>
      <c r="R2288" t="str">
        <f>IF(COUNTIF(ROMANEIOS!K:K,A2288)&gt;0,J2288,"")</f>
        <v/>
      </c>
    </row>
    <row r="2289" spans="1:18" ht="15.75" customHeight="1" x14ac:dyDescent="0.25">
      <c r="A2289" s="42" t="str">
        <f>IFERROR(INDEX(NFS!F:F,MATCH(B2289,NFS!E:E,0)),"")</f>
        <v/>
      </c>
      <c r="E2289" s="11" t="str">
        <f>IF(B2289="","",COUNTIF(SKU!C:C,B2289))</f>
        <v/>
      </c>
      <c r="H2289" s="64" t="str">
        <f>IF(A2289="","",IFERROR(VLOOKUP(TEXT(A2289,"0"),#REF!,7,FALSE),""))</f>
        <v/>
      </c>
      <c r="I2289" s="17" t="str">
        <f>IF(A2289="","",IFERROR(VLOOKUP(TEXT(A2289,"0"),#REF!,9,FALSE),""))</f>
        <v/>
      </c>
      <c r="J2289" s="19" t="str">
        <f>IF(A2289="","",IFERROR(VLOOKUP(TEXT(A2289,"0"),#REF!,10,FALSE),""))</f>
        <v/>
      </c>
      <c r="K2289" s="18" t="str">
        <f>IFERROR(INDEX(#REF!,MATCH(A2289,#REF!,0)),"")</f>
        <v/>
      </c>
      <c r="L2289" s="58" t="str">
        <f>IFERROR(INDEX(SKU!E:E,MATCH(B2289,SKU!C:C,0)),"")</f>
        <v/>
      </c>
      <c r="M2289" s="56"/>
      <c r="R2289" t="str">
        <f>IF(COUNTIF(ROMANEIOS!K:K,A2289)&gt;0,J2289,"")</f>
        <v/>
      </c>
    </row>
    <row r="2290" spans="1:18" ht="15.75" customHeight="1" x14ac:dyDescent="0.25">
      <c r="A2290" s="42" t="str">
        <f>IFERROR(INDEX(NFS!F:F,MATCH(B2290,NFS!E:E,0)),"")</f>
        <v/>
      </c>
      <c r="E2290" s="11" t="str">
        <f>IF(B2290="","",COUNTIF(SKU!C:C,B2290))</f>
        <v/>
      </c>
      <c r="H2290" s="64" t="str">
        <f>IF(A2290="","",IFERROR(VLOOKUP(TEXT(A2290,"0"),#REF!,7,FALSE),""))</f>
        <v/>
      </c>
      <c r="I2290" s="17" t="str">
        <f>IF(A2290="","",IFERROR(VLOOKUP(TEXT(A2290,"0"),#REF!,9,FALSE),""))</f>
        <v/>
      </c>
      <c r="J2290" s="19" t="str">
        <f>IF(A2290="","",IFERROR(VLOOKUP(TEXT(A2290,"0"),#REF!,10,FALSE),""))</f>
        <v/>
      </c>
      <c r="K2290" s="18" t="str">
        <f>IFERROR(INDEX(#REF!,MATCH(A2290,#REF!,0)),"")</f>
        <v/>
      </c>
      <c r="L2290" s="58" t="str">
        <f>IFERROR(INDEX(SKU!E:E,MATCH(B2290,SKU!C:C,0)),"")</f>
        <v/>
      </c>
      <c r="M2290" s="56"/>
      <c r="R2290" t="str">
        <f>IF(COUNTIF(ROMANEIOS!K:K,A2290)&gt;0,J2290,"")</f>
        <v/>
      </c>
    </row>
    <row r="2291" spans="1:18" ht="15.75" customHeight="1" x14ac:dyDescent="0.25">
      <c r="A2291" s="42" t="str">
        <f>IFERROR(INDEX(NFS!F:F,MATCH(B2291,NFS!E:E,0)),"")</f>
        <v/>
      </c>
      <c r="E2291" s="11" t="str">
        <f>IF(B2291="","",COUNTIF(SKU!C:C,B2291))</f>
        <v/>
      </c>
      <c r="H2291" s="64" t="str">
        <f>IF(A2291="","",IFERROR(VLOOKUP(TEXT(A2291,"0"),#REF!,7,FALSE),""))</f>
        <v/>
      </c>
      <c r="I2291" s="17" t="str">
        <f>IF(A2291="","",IFERROR(VLOOKUP(TEXT(A2291,"0"),#REF!,9,FALSE),""))</f>
        <v/>
      </c>
      <c r="J2291" s="19" t="str">
        <f>IF(A2291="","",IFERROR(VLOOKUP(TEXT(A2291,"0"),#REF!,10,FALSE),""))</f>
        <v/>
      </c>
      <c r="K2291" s="18" t="str">
        <f>IFERROR(INDEX(#REF!,MATCH(A2291,#REF!,0)),"")</f>
        <v/>
      </c>
      <c r="L2291" s="58" t="str">
        <f>IFERROR(INDEX(SKU!E:E,MATCH(B2291,SKU!C:C,0)),"")</f>
        <v/>
      </c>
      <c r="M2291" s="56"/>
      <c r="R2291" t="str">
        <f>IF(COUNTIF(ROMANEIOS!K:K,A2291)&gt;0,J2291,"")</f>
        <v/>
      </c>
    </row>
    <row r="2292" spans="1:18" ht="15.75" customHeight="1" x14ac:dyDescent="0.25">
      <c r="A2292" s="42" t="str">
        <f>IFERROR(INDEX(NFS!F:F,MATCH(B2292,NFS!E:E,0)),"")</f>
        <v/>
      </c>
      <c r="E2292" s="11" t="str">
        <f>IF(B2292="","",COUNTIF(SKU!C:C,B2292))</f>
        <v/>
      </c>
      <c r="H2292" s="64" t="str">
        <f>IF(A2292="","",IFERROR(VLOOKUP(TEXT(A2292,"0"),#REF!,7,FALSE),""))</f>
        <v/>
      </c>
      <c r="I2292" s="17" t="str">
        <f>IF(A2292="","",IFERROR(VLOOKUP(TEXT(A2292,"0"),#REF!,9,FALSE),""))</f>
        <v/>
      </c>
      <c r="J2292" s="19" t="str">
        <f>IF(A2292="","",IFERROR(VLOOKUP(TEXT(A2292,"0"),#REF!,10,FALSE),""))</f>
        <v/>
      </c>
      <c r="K2292" s="18" t="str">
        <f>IFERROR(INDEX(#REF!,MATCH(A2292,#REF!,0)),"")</f>
        <v/>
      </c>
      <c r="L2292" s="58" t="str">
        <f>IFERROR(INDEX(SKU!E:E,MATCH(B2292,SKU!C:C,0)),"")</f>
        <v/>
      </c>
      <c r="M2292" s="56"/>
      <c r="R2292" t="str">
        <f>IF(COUNTIF(ROMANEIOS!K:K,A2292)&gt;0,J2292,"")</f>
        <v/>
      </c>
    </row>
    <row r="2293" spans="1:18" ht="15.75" customHeight="1" x14ac:dyDescent="0.25">
      <c r="A2293" s="42" t="str">
        <f>IFERROR(INDEX(NFS!F:F,MATCH(B2293,NFS!E:E,0)),"")</f>
        <v/>
      </c>
      <c r="E2293" s="11" t="str">
        <f>IF(B2293="","",COUNTIF(SKU!C:C,B2293))</f>
        <v/>
      </c>
      <c r="H2293" s="64" t="str">
        <f>IF(A2293="","",IFERROR(VLOOKUP(TEXT(A2293,"0"),#REF!,7,FALSE),""))</f>
        <v/>
      </c>
      <c r="I2293" s="17" t="str">
        <f>IF(A2293="","",IFERROR(VLOOKUP(TEXT(A2293,"0"),#REF!,9,FALSE),""))</f>
        <v/>
      </c>
      <c r="J2293" s="19" t="str">
        <f>IF(A2293="","",IFERROR(VLOOKUP(TEXT(A2293,"0"),#REF!,10,FALSE),""))</f>
        <v/>
      </c>
      <c r="K2293" s="18" t="str">
        <f>IFERROR(INDEX(#REF!,MATCH(A2293,#REF!,0)),"")</f>
        <v/>
      </c>
      <c r="L2293" s="58" t="str">
        <f>IFERROR(INDEX(SKU!E:E,MATCH(B2293,SKU!C:C,0)),"")</f>
        <v/>
      </c>
      <c r="M2293" s="56"/>
      <c r="R2293" t="str">
        <f>IF(COUNTIF(ROMANEIOS!K:K,A2293)&gt;0,J2293,"")</f>
        <v/>
      </c>
    </row>
    <row r="2294" spans="1:18" ht="15.75" customHeight="1" x14ac:dyDescent="0.25">
      <c r="A2294" s="42" t="str">
        <f>IFERROR(INDEX(NFS!F:F,MATCH(B2294,NFS!E:E,0)),"")</f>
        <v/>
      </c>
      <c r="E2294" s="11" t="str">
        <f>IF(B2294="","",COUNTIF(SKU!C:C,B2294))</f>
        <v/>
      </c>
      <c r="H2294" s="64" t="str">
        <f>IF(A2294="","",IFERROR(VLOOKUP(TEXT(A2294,"0"),#REF!,7,FALSE),""))</f>
        <v/>
      </c>
      <c r="I2294" s="17" t="str">
        <f>IF(A2294="","",IFERROR(VLOOKUP(TEXT(A2294,"0"),#REF!,9,FALSE),""))</f>
        <v/>
      </c>
      <c r="J2294" s="19" t="str">
        <f>IF(A2294="","",IFERROR(VLOOKUP(TEXT(A2294,"0"),#REF!,10,FALSE),""))</f>
        <v/>
      </c>
      <c r="K2294" s="18" t="str">
        <f>IFERROR(INDEX(#REF!,MATCH(A2294,#REF!,0)),"")</f>
        <v/>
      </c>
      <c r="L2294" s="58" t="str">
        <f>IFERROR(INDEX(SKU!E:E,MATCH(B2294,SKU!C:C,0)),"")</f>
        <v/>
      </c>
      <c r="M2294" s="56"/>
      <c r="R2294" t="str">
        <f>IF(COUNTIF(ROMANEIOS!K:K,A2294)&gt;0,J2294,"")</f>
        <v/>
      </c>
    </row>
    <row r="2295" spans="1:18" ht="15.75" customHeight="1" x14ac:dyDescent="0.25">
      <c r="A2295" s="42" t="str">
        <f>IFERROR(INDEX(NFS!F:F,MATCH(B2295,NFS!E:E,0)),"")</f>
        <v/>
      </c>
      <c r="E2295" s="11" t="str">
        <f>IF(B2295="","",COUNTIF(SKU!C:C,B2295))</f>
        <v/>
      </c>
      <c r="H2295" s="64" t="str">
        <f>IF(A2295="","",IFERROR(VLOOKUP(TEXT(A2295,"0"),#REF!,7,FALSE),""))</f>
        <v/>
      </c>
      <c r="I2295" s="17" t="str">
        <f>IF(A2295="","",IFERROR(VLOOKUP(TEXT(A2295,"0"),#REF!,9,FALSE),""))</f>
        <v/>
      </c>
      <c r="J2295" s="19" t="str">
        <f>IF(A2295="","",IFERROR(VLOOKUP(TEXT(A2295,"0"),#REF!,10,FALSE),""))</f>
        <v/>
      </c>
      <c r="K2295" s="18" t="str">
        <f>IFERROR(INDEX(#REF!,MATCH(A2295,#REF!,0)),"")</f>
        <v/>
      </c>
      <c r="L2295" s="58" t="str">
        <f>IFERROR(INDEX(SKU!E:E,MATCH(B2295,SKU!C:C,0)),"")</f>
        <v/>
      </c>
      <c r="M2295" s="56"/>
      <c r="R2295" t="str">
        <f>IF(COUNTIF(ROMANEIOS!K:K,A2295)&gt;0,J2295,"")</f>
        <v/>
      </c>
    </row>
    <row r="2296" spans="1:18" ht="15.75" customHeight="1" x14ac:dyDescent="0.25">
      <c r="A2296" s="42" t="str">
        <f>IFERROR(INDEX(NFS!F:F,MATCH(B2296,NFS!E:E,0)),"")</f>
        <v/>
      </c>
      <c r="E2296" s="11" t="str">
        <f>IF(B2296="","",COUNTIF(SKU!C:C,B2296))</f>
        <v/>
      </c>
      <c r="H2296" s="64" t="str">
        <f>IF(A2296="","",IFERROR(VLOOKUP(TEXT(A2296,"0"),#REF!,7,FALSE),""))</f>
        <v/>
      </c>
      <c r="I2296" s="17" t="str">
        <f>IF(A2296="","",IFERROR(VLOOKUP(TEXT(A2296,"0"),#REF!,9,FALSE),""))</f>
        <v/>
      </c>
      <c r="J2296" s="19" t="str">
        <f>IF(A2296="","",IFERROR(VLOOKUP(TEXT(A2296,"0"),#REF!,10,FALSE),""))</f>
        <v/>
      </c>
      <c r="K2296" s="18" t="str">
        <f>IFERROR(INDEX(#REF!,MATCH(A2296,#REF!,0)),"")</f>
        <v/>
      </c>
      <c r="L2296" s="58" t="str">
        <f>IFERROR(INDEX(SKU!E:E,MATCH(B2296,SKU!C:C,0)),"")</f>
        <v/>
      </c>
      <c r="M2296" s="56"/>
      <c r="R2296" t="str">
        <f>IF(COUNTIF(ROMANEIOS!K:K,A2296)&gt;0,J2296,"")</f>
        <v/>
      </c>
    </row>
    <row r="2297" spans="1:18" ht="15.75" customHeight="1" x14ac:dyDescent="0.25">
      <c r="A2297" s="42" t="str">
        <f>IFERROR(INDEX(NFS!F:F,MATCH(B2297,NFS!E:E,0)),"")</f>
        <v/>
      </c>
      <c r="E2297" s="11" t="str">
        <f>IF(B2297="","",COUNTIF(SKU!C:C,B2297))</f>
        <v/>
      </c>
      <c r="H2297" s="64" t="str">
        <f>IF(A2297="","",IFERROR(VLOOKUP(TEXT(A2297,"0"),#REF!,7,FALSE),""))</f>
        <v/>
      </c>
      <c r="I2297" s="17" t="str">
        <f>IF(A2297="","",IFERROR(VLOOKUP(TEXT(A2297,"0"),#REF!,9,FALSE),""))</f>
        <v/>
      </c>
      <c r="K2297" s="18" t="str">
        <f>IFERROR(INDEX(#REF!,MATCH(A2297,#REF!,0)),"")</f>
        <v/>
      </c>
      <c r="L2297" s="58" t="str">
        <f>IFERROR(INDEX(SKU!E:E,MATCH(B2297,SKU!C:C,0)),"")</f>
        <v/>
      </c>
      <c r="M2297" s="56"/>
      <c r="R2297">
        <f>IF(COUNTIF(ROMANEIOS!K:K,A2297)&gt;0,J2297,"")</f>
        <v>0</v>
      </c>
    </row>
    <row r="2298" spans="1:18" ht="15.75" customHeight="1" x14ac:dyDescent="0.25">
      <c r="A2298" s="42" t="str">
        <f>IFERROR(INDEX(NFS!F:F,MATCH(B2298,NFS!E:E,0)),"")</f>
        <v/>
      </c>
      <c r="E2298" s="11" t="str">
        <f>IF(B2298="","",COUNTIF(SKU!C:C,B2298))</f>
        <v/>
      </c>
      <c r="H2298" s="64" t="str">
        <f>IF(A2298="","",IFERROR(VLOOKUP(TEXT(A2298,"0"),#REF!,7,FALSE),""))</f>
        <v/>
      </c>
      <c r="I2298" s="17" t="str">
        <f>IF(A2298="","",IFERROR(VLOOKUP(TEXT(A2298,"0"),#REF!,9,FALSE),""))</f>
        <v/>
      </c>
      <c r="J2298" s="19" t="str">
        <f>IF(A2298="","",IFERROR(VLOOKUP(TEXT(A2298,"0"),#REF!,10,FALSE),""))</f>
        <v/>
      </c>
      <c r="K2298" s="18" t="str">
        <f>IFERROR(INDEX(#REF!,MATCH(A2298,#REF!,0)),"")</f>
        <v/>
      </c>
      <c r="L2298" s="58" t="str">
        <f>IFERROR(INDEX(SKU!E:E,MATCH(B2298,SKU!C:C,0)),"")</f>
        <v/>
      </c>
      <c r="M2298" s="56"/>
      <c r="R2298" t="str">
        <f>IF(COUNTIF(ROMANEIOS!K:K,A2298)&gt;0,J2298,"")</f>
        <v/>
      </c>
    </row>
    <row r="2299" spans="1:18" ht="15.75" customHeight="1" x14ac:dyDescent="0.25">
      <c r="A2299" s="42" t="str">
        <f>IFERROR(INDEX(NFS!F:F,MATCH(B2299,NFS!E:E,0)),"")</f>
        <v/>
      </c>
      <c r="E2299" s="11" t="str">
        <f>IF(B2299="","",COUNTIF(SKU!C:C,B2299))</f>
        <v/>
      </c>
      <c r="H2299" s="64" t="str">
        <f>IF(A2299="","",IFERROR(VLOOKUP(TEXT(A2299,"0"),#REF!,7,FALSE),""))</f>
        <v/>
      </c>
      <c r="I2299" s="17" t="str">
        <f>IF(A2299="","",IFERROR(VLOOKUP(TEXT(A2299,"0"),#REF!,9,FALSE),""))</f>
        <v/>
      </c>
      <c r="J2299" s="19" t="str">
        <f>IF(A2299="","",IFERROR(VLOOKUP(TEXT(A2299,"0"),#REF!,10,FALSE),""))</f>
        <v/>
      </c>
      <c r="K2299" s="18" t="str">
        <f>IFERROR(INDEX(#REF!,MATCH(A2299,#REF!,0)),"")</f>
        <v/>
      </c>
      <c r="L2299" s="58" t="str">
        <f>IFERROR(INDEX(SKU!E:E,MATCH(B2299,SKU!C:C,0)),"")</f>
        <v/>
      </c>
      <c r="M2299" s="56"/>
      <c r="R2299" t="str">
        <f>IF(COUNTIF(ROMANEIOS!K:K,A2299)&gt;0,J2299,"")</f>
        <v/>
      </c>
    </row>
    <row r="2300" spans="1:18" ht="15.75" customHeight="1" x14ac:dyDescent="0.25">
      <c r="A2300" s="42" t="str">
        <f>IFERROR(INDEX(NFS!F:F,MATCH(B2300,NFS!E:E,0)),"")</f>
        <v/>
      </c>
      <c r="E2300" s="11" t="str">
        <f>IF(B2300="","",COUNTIF(SKU!C:C,B2300))</f>
        <v/>
      </c>
      <c r="H2300" s="64" t="str">
        <f>IF(A2300="","",IFERROR(VLOOKUP(TEXT(A2300,"0"),#REF!,7,FALSE),""))</f>
        <v/>
      </c>
      <c r="I2300" s="17" t="str">
        <f>IF(A2300="","",IFERROR(VLOOKUP(TEXT(A2300,"0"),#REF!,9,FALSE),""))</f>
        <v/>
      </c>
      <c r="J2300" s="19" t="str">
        <f>IF(A2300="","",IFERROR(VLOOKUP(TEXT(A2300,"0"),#REF!,10,FALSE),""))</f>
        <v/>
      </c>
      <c r="K2300" s="18" t="str">
        <f>IFERROR(INDEX(#REF!,MATCH(A2300,#REF!,0)),"")</f>
        <v/>
      </c>
      <c r="L2300" s="58" t="str">
        <f>IFERROR(INDEX(SKU!E:E,MATCH(B2300,SKU!C:C,0)),"")</f>
        <v/>
      </c>
      <c r="M2300" s="56"/>
      <c r="R2300" t="str">
        <f>IF(COUNTIF(ROMANEIOS!K:K,A2300)&gt;0,J2300,"")</f>
        <v/>
      </c>
    </row>
    <row r="2301" spans="1:18" ht="15.75" customHeight="1" x14ac:dyDescent="0.25">
      <c r="A2301" s="42" t="str">
        <f>IFERROR(INDEX(NFS!F:F,MATCH(B2301,NFS!E:E,0)),"")</f>
        <v/>
      </c>
      <c r="E2301" s="11" t="str">
        <f>IF(B2301="","",COUNTIF(SKU!C:C,B2301))</f>
        <v/>
      </c>
      <c r="H2301" s="64" t="str">
        <f>IF(A2301="","",IFERROR(VLOOKUP(TEXT(A2301,"0"),#REF!,7,FALSE),""))</f>
        <v/>
      </c>
      <c r="I2301" s="17" t="str">
        <f>IF(A2301="","",IFERROR(VLOOKUP(TEXT(A2301,"0"),#REF!,9,FALSE),""))</f>
        <v/>
      </c>
      <c r="J2301" s="19" t="str">
        <f>IF(A2301="","",IFERROR(VLOOKUP(TEXT(A2301,"0"),#REF!,10,FALSE),""))</f>
        <v/>
      </c>
      <c r="K2301" s="18" t="str">
        <f>IFERROR(INDEX(#REF!,MATCH(A2301,#REF!,0)),"")</f>
        <v/>
      </c>
      <c r="L2301" s="58" t="str">
        <f>IFERROR(INDEX(SKU!E:E,MATCH(B2301,SKU!C:C,0)),"")</f>
        <v/>
      </c>
      <c r="M2301" s="56"/>
      <c r="R2301" t="str">
        <f>IF(COUNTIF(ROMANEIOS!K:K,A2301)&gt;0,J2301,"")</f>
        <v/>
      </c>
    </row>
    <row r="2302" spans="1:18" ht="15.75" customHeight="1" x14ac:dyDescent="0.25">
      <c r="A2302" s="42" t="str">
        <f>IFERROR(INDEX(NFS!F:F,MATCH(B2302,NFS!E:E,0)),"")</f>
        <v/>
      </c>
      <c r="E2302" s="11" t="str">
        <f>IF(B2302="","",COUNTIF(SKU!C:C,B2302))</f>
        <v/>
      </c>
      <c r="H2302" s="64" t="str">
        <f>IF(A2302="","",IFERROR(VLOOKUP(TEXT(A2302,"0"),#REF!,7,FALSE),""))</f>
        <v/>
      </c>
      <c r="I2302" s="17" t="str">
        <f>IF(A2302="","",IFERROR(VLOOKUP(TEXT(A2302,"0"),#REF!,9,FALSE),""))</f>
        <v/>
      </c>
      <c r="J2302" s="19" t="str">
        <f>IF(A2302="","",IFERROR(VLOOKUP(TEXT(A2302,"0"),#REF!,10,FALSE),""))</f>
        <v/>
      </c>
      <c r="K2302" s="18" t="str">
        <f>IFERROR(INDEX(#REF!,MATCH(A2302,#REF!,0)),"")</f>
        <v/>
      </c>
      <c r="L2302" s="58" t="str">
        <f>IFERROR(INDEX(SKU!E:E,MATCH(B2302,SKU!C:C,0)),"")</f>
        <v/>
      </c>
      <c r="M2302" s="56"/>
      <c r="R2302" t="str">
        <f>IF(COUNTIF(ROMANEIOS!K:K,A2302)&gt;0,J2302,"")</f>
        <v/>
      </c>
    </row>
    <row r="2303" spans="1:18" ht="15.75" customHeight="1" x14ac:dyDescent="0.25">
      <c r="A2303" s="42" t="str">
        <f>IFERROR(INDEX(NFS!F:F,MATCH(B2303,NFS!E:E,0)),"")</f>
        <v/>
      </c>
      <c r="E2303" s="11" t="str">
        <f>IF(B2303="","",COUNTIF(SKU!C:C,B2303))</f>
        <v/>
      </c>
      <c r="H2303" s="64" t="str">
        <f>IF(A2303="","",IFERROR(VLOOKUP(TEXT(A2303,"0"),#REF!,7,FALSE),""))</f>
        <v/>
      </c>
      <c r="I2303" s="17" t="str">
        <f>IF(A2303="","",IFERROR(VLOOKUP(TEXT(A2303,"0"),#REF!,9,FALSE),""))</f>
        <v/>
      </c>
      <c r="J2303" s="19" t="str">
        <f>IF(A2303="","",IFERROR(VLOOKUP(TEXT(A2303,"0"),#REF!,10,FALSE),""))</f>
        <v/>
      </c>
      <c r="K2303" s="18" t="str">
        <f>IFERROR(INDEX(#REF!,MATCH(A2303,#REF!,0)),"")</f>
        <v/>
      </c>
      <c r="L2303" s="58" t="str">
        <f>IFERROR(INDEX(SKU!E:E,MATCH(B2303,SKU!C:C,0)),"")</f>
        <v/>
      </c>
      <c r="M2303" s="56"/>
      <c r="R2303" t="str">
        <f>IF(COUNTIF(ROMANEIOS!K:K,A2303)&gt;0,J2303,"")</f>
        <v/>
      </c>
    </row>
    <row r="2304" spans="1:18" ht="15.75" customHeight="1" x14ac:dyDescent="0.25">
      <c r="A2304" s="42" t="str">
        <f>IFERROR(INDEX(NFS!F:F,MATCH(B2304,NFS!E:E,0)),"")</f>
        <v/>
      </c>
      <c r="E2304" s="11" t="str">
        <f>IF(B2304="","",COUNTIF(SKU!C:C,B2304))</f>
        <v/>
      </c>
      <c r="H2304" s="64" t="str">
        <f>IF(A2304="","",IFERROR(VLOOKUP(TEXT(A2304,"0"),#REF!,7,FALSE),""))</f>
        <v/>
      </c>
      <c r="I2304" s="17" t="str">
        <f>IF(A2304="","",IFERROR(VLOOKUP(TEXT(A2304,"0"),#REF!,9,FALSE),""))</f>
        <v/>
      </c>
      <c r="J2304" s="19" t="str">
        <f>IF(A2304="","",IFERROR(VLOOKUP(TEXT(A2304,"0"),#REF!,10,FALSE),""))</f>
        <v/>
      </c>
      <c r="K2304" s="18" t="str">
        <f>IFERROR(INDEX(#REF!,MATCH(A2304,#REF!,0)),"")</f>
        <v/>
      </c>
      <c r="L2304" s="58" t="str">
        <f>IFERROR(INDEX(SKU!E:E,MATCH(B2304,SKU!C:C,0)),"")</f>
        <v/>
      </c>
      <c r="M2304" s="56"/>
      <c r="R2304" t="str">
        <f>IF(COUNTIF(ROMANEIOS!K:K,A2304)&gt;0,J2304,"")</f>
        <v/>
      </c>
    </row>
    <row r="2305" spans="1:18" ht="15.75" customHeight="1" x14ac:dyDescent="0.25">
      <c r="A2305" s="42" t="str">
        <f>IFERROR(INDEX(NFS!F:F,MATCH(B2305,NFS!E:E,0)),"")</f>
        <v/>
      </c>
      <c r="E2305" s="11" t="str">
        <f>IF(B2305="","",COUNTIF(SKU!C:C,B2305))</f>
        <v/>
      </c>
      <c r="H2305" s="64" t="str">
        <f>IF(A2305="","",IFERROR(VLOOKUP(TEXT(A2305,"0"),#REF!,7,FALSE),""))</f>
        <v/>
      </c>
      <c r="I2305" s="17" t="str">
        <f>IF(A2305="","",IFERROR(VLOOKUP(TEXT(A2305,"0"),#REF!,9,FALSE),""))</f>
        <v/>
      </c>
      <c r="J2305" s="19" t="str">
        <f>IF(A2305="","",IFERROR(VLOOKUP(TEXT(A2305,"0"),#REF!,10,FALSE),""))</f>
        <v/>
      </c>
      <c r="K2305" s="18" t="str">
        <f>IFERROR(INDEX(#REF!,MATCH(A2305,#REF!,0)),"")</f>
        <v/>
      </c>
      <c r="L2305" s="58" t="str">
        <f>IFERROR(INDEX(SKU!E:E,MATCH(B2305,SKU!C:C,0)),"")</f>
        <v/>
      </c>
      <c r="M2305" s="56"/>
      <c r="R2305" t="str">
        <f>IF(COUNTIF(ROMANEIOS!K:K,A2305)&gt;0,J2305,"")</f>
        <v/>
      </c>
    </row>
    <row r="2306" spans="1:18" ht="15.75" customHeight="1" x14ac:dyDescent="0.25">
      <c r="A2306" s="42" t="str">
        <f>IFERROR(INDEX(NFS!F:F,MATCH(B2306,NFS!E:E,0)),"")</f>
        <v/>
      </c>
      <c r="E2306" s="11" t="str">
        <f>IF(B2306="","",COUNTIF(SKU!C:C,B2306))</f>
        <v/>
      </c>
      <c r="H2306" s="64" t="str">
        <f>IF(A2306="","",IFERROR(VLOOKUP(TEXT(A2306,"0"),#REF!,7,FALSE),""))</f>
        <v/>
      </c>
      <c r="I2306" s="17" t="str">
        <f>IF(A2306="","",IFERROR(VLOOKUP(TEXT(A2306,"0"),#REF!,9,FALSE),""))</f>
        <v/>
      </c>
      <c r="J2306" s="19" t="str">
        <f>IF(A2306="","",IFERROR(VLOOKUP(TEXT(A2306,"0"),#REF!,10,FALSE),""))</f>
        <v/>
      </c>
      <c r="K2306" s="18" t="str">
        <f>IFERROR(INDEX(#REF!,MATCH(A2306,#REF!,0)),"")</f>
        <v/>
      </c>
      <c r="L2306" s="58" t="str">
        <f>IFERROR(INDEX(SKU!E:E,MATCH(B2306,SKU!C:C,0)),"")</f>
        <v/>
      </c>
      <c r="M2306" s="56"/>
      <c r="R2306" t="str">
        <f>IF(COUNTIF(ROMANEIOS!K:K,A2306)&gt;0,J2306,"")</f>
        <v/>
      </c>
    </row>
    <row r="2307" spans="1:18" ht="15.75" customHeight="1" x14ac:dyDescent="0.25">
      <c r="A2307" s="42" t="str">
        <f>IFERROR(INDEX(NFS!F:F,MATCH(B2307,NFS!E:E,0)),"")</f>
        <v/>
      </c>
      <c r="E2307" s="11" t="str">
        <f>IF(B2307="","",COUNTIF(SKU!C:C,B2307))</f>
        <v/>
      </c>
      <c r="H2307" s="64" t="str">
        <f>IF(A2307="","",IFERROR(VLOOKUP(TEXT(A2307,"0"),#REF!,7,FALSE),""))</f>
        <v/>
      </c>
      <c r="I2307" s="17" t="str">
        <f>IF(A2307="","",IFERROR(VLOOKUP(TEXT(A2307,"0"),#REF!,9,FALSE),""))</f>
        <v/>
      </c>
      <c r="J2307" s="19" t="str">
        <f>IF(A2307="","",IFERROR(VLOOKUP(TEXT(A2307,"0"),#REF!,10,FALSE),""))</f>
        <v/>
      </c>
      <c r="K2307" s="18" t="str">
        <f>IFERROR(INDEX(#REF!,MATCH(A2307,#REF!,0)),"")</f>
        <v/>
      </c>
      <c r="L2307" s="58" t="str">
        <f>IFERROR(INDEX(SKU!E:E,MATCH(B2307,SKU!C:C,0)),"")</f>
        <v/>
      </c>
      <c r="M2307" s="56"/>
      <c r="R2307" t="str">
        <f>IF(COUNTIF(ROMANEIOS!K:K,A2307)&gt;0,J2307,"")</f>
        <v/>
      </c>
    </row>
    <row r="2308" spans="1:18" ht="15.75" customHeight="1" x14ac:dyDescent="0.25">
      <c r="A2308" s="42" t="str">
        <f>IFERROR(INDEX(NFS!F:F,MATCH(B2308,NFS!E:E,0)),"")</f>
        <v/>
      </c>
      <c r="E2308" s="11" t="str">
        <f>IF(B2308="","",COUNTIF(SKU!C:C,B2308))</f>
        <v/>
      </c>
      <c r="H2308" s="64" t="str">
        <f>IF(A2308="","",IFERROR(VLOOKUP(TEXT(A2308,"0"),#REF!,7,FALSE),""))</f>
        <v/>
      </c>
      <c r="I2308" s="17" t="str">
        <f>IF(A2308="","",IFERROR(VLOOKUP(TEXT(A2308,"0"),#REF!,9,FALSE),""))</f>
        <v/>
      </c>
      <c r="J2308" s="19" t="str">
        <f>IF(A2308="","",IFERROR(VLOOKUP(TEXT(A2308,"0"),#REF!,10,FALSE),""))</f>
        <v/>
      </c>
      <c r="K2308" s="18" t="str">
        <f>IFERROR(INDEX(#REF!,MATCH(A2308,#REF!,0)),"")</f>
        <v/>
      </c>
      <c r="L2308" s="58" t="str">
        <f>IFERROR(INDEX(SKU!E:E,MATCH(B2308,SKU!C:C,0)),"")</f>
        <v/>
      </c>
      <c r="M2308" s="56"/>
      <c r="R2308" t="str">
        <f>IF(COUNTIF(ROMANEIOS!K:K,A2308)&gt;0,J2308,"")</f>
        <v/>
      </c>
    </row>
    <row r="2309" spans="1:18" ht="15.75" customHeight="1" x14ac:dyDescent="0.25">
      <c r="A2309" s="42" t="str">
        <f>IFERROR(INDEX(NFS!F:F,MATCH(B2309,NFS!E:E,0)),"")</f>
        <v/>
      </c>
      <c r="E2309" s="11" t="str">
        <f>IF(B2309="","",COUNTIF(SKU!C:C,B2309))</f>
        <v/>
      </c>
      <c r="H2309" s="64" t="str">
        <f>IF(A2309="","",IFERROR(VLOOKUP(TEXT(A2309,"0"),#REF!,7,FALSE),""))</f>
        <v/>
      </c>
      <c r="I2309" s="17" t="str">
        <f>IF(A2309="","",IFERROR(VLOOKUP(TEXT(A2309,"0"),#REF!,9,FALSE),""))</f>
        <v/>
      </c>
      <c r="J2309" s="19" t="str">
        <f>IF(A2309="","",IFERROR(VLOOKUP(TEXT(A2309,"0"),#REF!,10,FALSE),""))</f>
        <v/>
      </c>
      <c r="K2309" s="18" t="str">
        <f>IFERROR(INDEX(#REF!,MATCH(A2309,#REF!,0)),"")</f>
        <v/>
      </c>
      <c r="L2309" s="58" t="str">
        <f>IFERROR(INDEX(SKU!E:E,MATCH(B2309,SKU!C:C,0)),"")</f>
        <v/>
      </c>
      <c r="M2309" s="56"/>
      <c r="R2309" t="str">
        <f>IF(COUNTIF(ROMANEIOS!K:K,A2309)&gt;0,J2309,"")</f>
        <v/>
      </c>
    </row>
    <row r="2310" spans="1:18" ht="15.75" customHeight="1" x14ac:dyDescent="0.25">
      <c r="A2310" s="42" t="str">
        <f>IFERROR(INDEX(NFS!F:F,MATCH(B2310,NFS!E:E,0)),"")</f>
        <v/>
      </c>
      <c r="E2310" s="11" t="str">
        <f>IF(B2310="","",COUNTIF(SKU!C:C,B2310))</f>
        <v/>
      </c>
      <c r="H2310" s="64" t="str">
        <f>IF(A2310="","",IFERROR(VLOOKUP(TEXT(A2310,"0"),#REF!,7,FALSE),""))</f>
        <v/>
      </c>
      <c r="I2310" s="17" t="str">
        <f>IF(A2310="","",IFERROR(VLOOKUP(TEXT(A2310,"0"),#REF!,9,FALSE),""))</f>
        <v/>
      </c>
      <c r="J2310" s="19" t="str">
        <f>IF(A2310="","",IFERROR(VLOOKUP(TEXT(A2310,"0"),#REF!,10,FALSE),""))</f>
        <v/>
      </c>
      <c r="K2310" s="18" t="str">
        <f>IFERROR(INDEX(#REF!,MATCH(A2310,#REF!,0)),"")</f>
        <v/>
      </c>
      <c r="L2310" s="58" t="str">
        <f>IFERROR(INDEX(SKU!E:E,MATCH(B2310,SKU!C:C,0)),"")</f>
        <v/>
      </c>
      <c r="M2310" s="56"/>
      <c r="R2310" t="str">
        <f>IF(COUNTIF(ROMANEIOS!K:K,A2310)&gt;0,J2310,"")</f>
        <v/>
      </c>
    </row>
    <row r="2311" spans="1:18" ht="15.75" customHeight="1" x14ac:dyDescent="0.25">
      <c r="A2311" s="42" t="str">
        <f>IFERROR(INDEX(NFS!F:F,MATCH(B2311,NFS!E:E,0)),"")</f>
        <v/>
      </c>
      <c r="E2311" s="11" t="str">
        <f>IF(B2311="","",COUNTIF(SKU!C:C,B2311))</f>
        <v/>
      </c>
      <c r="H2311" s="64" t="str">
        <f>IF(A2311="","",IFERROR(VLOOKUP(TEXT(A2311,"0"),#REF!,7,FALSE),""))</f>
        <v/>
      </c>
      <c r="I2311" s="17" t="str">
        <f>IF(A2311="","",IFERROR(VLOOKUP(TEXT(A2311,"0"),#REF!,9,FALSE),""))</f>
        <v/>
      </c>
      <c r="J2311" s="19" t="str">
        <f>IF(A2311="","",IFERROR(VLOOKUP(TEXT(A2311,"0"),#REF!,10,FALSE),""))</f>
        <v/>
      </c>
      <c r="K2311" s="18" t="str">
        <f>IFERROR(INDEX(#REF!,MATCH(A2311,#REF!,0)),"")</f>
        <v/>
      </c>
      <c r="L2311" s="58" t="str">
        <f>IFERROR(INDEX(SKU!E:E,MATCH(B2311,SKU!C:C,0)),"")</f>
        <v/>
      </c>
      <c r="M2311" s="56"/>
      <c r="R2311" t="str">
        <f>IF(COUNTIF(ROMANEIOS!K:K,A2311)&gt;0,J2311,"")</f>
        <v/>
      </c>
    </row>
    <row r="2312" spans="1:18" ht="15.75" customHeight="1" x14ac:dyDescent="0.25">
      <c r="A2312" s="42" t="str">
        <f>IFERROR(INDEX(NFS!F:F,MATCH(B2312,NFS!E:E,0)),"")</f>
        <v/>
      </c>
      <c r="E2312" s="11" t="str">
        <f>IF(B2312="","",COUNTIF(SKU!C:C,B2312))</f>
        <v/>
      </c>
      <c r="H2312" s="64" t="str">
        <f>IF(A2312="","",IFERROR(VLOOKUP(TEXT(A2312,"0"),#REF!,7,FALSE),""))</f>
        <v/>
      </c>
      <c r="I2312" s="17" t="str">
        <f>IF(A2312="","",IFERROR(VLOOKUP(TEXT(A2312,"0"),#REF!,9,FALSE),""))</f>
        <v/>
      </c>
      <c r="J2312" s="19" t="str">
        <f>IF(A2312="","",IFERROR(VLOOKUP(TEXT(A2312,"0"),#REF!,10,FALSE),""))</f>
        <v/>
      </c>
      <c r="K2312" s="18" t="str">
        <f>IFERROR(INDEX(#REF!,MATCH(A2312,#REF!,0)),"")</f>
        <v/>
      </c>
      <c r="L2312" s="58" t="str">
        <f>IFERROR(INDEX(SKU!E:E,MATCH(B2312,SKU!C:C,0)),"")</f>
        <v/>
      </c>
      <c r="M2312" s="56"/>
      <c r="R2312" t="str">
        <f>IF(COUNTIF(ROMANEIOS!K:K,A2312)&gt;0,J2312,"")</f>
        <v/>
      </c>
    </row>
    <row r="2313" spans="1:18" ht="15.75" customHeight="1" x14ac:dyDescent="0.25">
      <c r="A2313" s="42" t="str">
        <f>IFERROR(INDEX(NFS!F:F,MATCH(B2313,NFS!E:E,0)),"")</f>
        <v/>
      </c>
      <c r="E2313" s="11" t="str">
        <f>IF(B2313="","",COUNTIF(SKU!C:C,B2313))</f>
        <v/>
      </c>
      <c r="H2313" s="64" t="str">
        <f>IF(A2313="","",IFERROR(VLOOKUP(TEXT(A2313,"0"),#REF!,7,FALSE),""))</f>
        <v/>
      </c>
      <c r="I2313" s="17" t="str">
        <f>IF(A2313="","",IFERROR(VLOOKUP(TEXT(A2313,"0"),#REF!,9,FALSE),""))</f>
        <v/>
      </c>
      <c r="J2313" s="19" t="str">
        <f>IF(A2313="","",IFERROR(VLOOKUP(TEXT(A2313,"0"),#REF!,10,FALSE),""))</f>
        <v/>
      </c>
      <c r="K2313" s="18" t="str">
        <f>IFERROR(INDEX(#REF!,MATCH(A2313,#REF!,0)),"")</f>
        <v/>
      </c>
      <c r="L2313" s="58" t="str">
        <f>IFERROR(INDEX(SKU!E:E,MATCH(B2313,SKU!C:C,0)),"")</f>
        <v/>
      </c>
      <c r="M2313" s="56"/>
      <c r="R2313" t="str">
        <f>IF(COUNTIF(ROMANEIOS!K:K,A2313)&gt;0,J2313,"")</f>
        <v/>
      </c>
    </row>
    <row r="2314" spans="1:18" ht="15.75" customHeight="1" x14ac:dyDescent="0.25">
      <c r="A2314" s="42" t="str">
        <f>IFERROR(INDEX(NFS!F:F,MATCH(B2314,NFS!E:E,0)),"")</f>
        <v/>
      </c>
      <c r="E2314" s="11" t="str">
        <f>IF(B2314="","",COUNTIF(SKU!C:C,B2314))</f>
        <v/>
      </c>
      <c r="H2314" s="64" t="str">
        <f>IF(A2314="","",IFERROR(VLOOKUP(TEXT(A2314,"0"),#REF!,7,FALSE),""))</f>
        <v/>
      </c>
      <c r="I2314" s="17" t="str">
        <f>IF(A2314="","",IFERROR(VLOOKUP(TEXT(A2314,"0"),#REF!,9,FALSE),""))</f>
        <v/>
      </c>
      <c r="J2314" s="19" t="str">
        <f>IF(A2314="","",IFERROR(VLOOKUP(TEXT(A2314,"0"),#REF!,10,FALSE),""))</f>
        <v/>
      </c>
      <c r="K2314" s="18" t="str">
        <f>IFERROR(INDEX(#REF!,MATCH(A2314,#REF!,0)),"")</f>
        <v/>
      </c>
      <c r="L2314" s="58" t="str">
        <f>IFERROR(INDEX(SKU!E:E,MATCH(B2314,SKU!C:C,0)),"")</f>
        <v/>
      </c>
      <c r="M2314" s="56"/>
      <c r="R2314" t="str">
        <f>IF(COUNTIF(ROMANEIOS!K:K,A2314)&gt;0,J2314,"")</f>
        <v/>
      </c>
    </row>
    <row r="2315" spans="1:18" ht="15.75" customHeight="1" x14ac:dyDescent="0.25">
      <c r="A2315" s="42" t="str">
        <f>IFERROR(INDEX(NFS!F:F,MATCH(B2315,NFS!E:E,0)),"")</f>
        <v/>
      </c>
      <c r="E2315" s="11" t="str">
        <f>IF(B2315="","",COUNTIF(SKU!C:C,B2315))</f>
        <v/>
      </c>
      <c r="H2315" s="64" t="str">
        <f>IF(A2315="","",IFERROR(VLOOKUP(TEXT(A2315,"0"),#REF!,7,FALSE),""))</f>
        <v/>
      </c>
      <c r="I2315" s="17" t="str">
        <f>IF(A2315="","",IFERROR(VLOOKUP(TEXT(A2315,"0"),#REF!,9,FALSE),""))</f>
        <v/>
      </c>
      <c r="J2315" s="19" t="str">
        <f>IF(A2315="","",IFERROR(VLOOKUP(TEXT(A2315,"0"),#REF!,10,FALSE),""))</f>
        <v/>
      </c>
      <c r="K2315" s="18" t="str">
        <f>IFERROR(INDEX(#REF!,MATCH(A2315,#REF!,0)),"")</f>
        <v/>
      </c>
      <c r="L2315" s="58" t="str">
        <f>IFERROR(INDEX(SKU!E:E,MATCH(B2315,SKU!C:C,0)),"")</f>
        <v/>
      </c>
      <c r="M2315" s="56"/>
      <c r="R2315" t="str">
        <f>IF(COUNTIF(ROMANEIOS!K:K,A2315)&gt;0,J2315,"")</f>
        <v/>
      </c>
    </row>
    <row r="2316" spans="1:18" ht="15.75" customHeight="1" x14ac:dyDescent="0.25">
      <c r="A2316" s="42" t="str">
        <f>IFERROR(INDEX(NFS!F:F,MATCH(B2316,NFS!E:E,0)),"")</f>
        <v/>
      </c>
      <c r="E2316" s="11" t="str">
        <f>IF(B2316="","",COUNTIF(SKU!C:C,B2316))</f>
        <v/>
      </c>
      <c r="H2316" s="64" t="str">
        <f>IF(A2316="","",IFERROR(VLOOKUP(TEXT(A2316,"0"),#REF!,7,FALSE),""))</f>
        <v/>
      </c>
      <c r="I2316" s="17" t="str">
        <f>IF(A2316="","",IFERROR(VLOOKUP(TEXT(A2316,"0"),#REF!,9,FALSE),""))</f>
        <v/>
      </c>
      <c r="J2316" s="19" t="str">
        <f>IF(A2316="","",IFERROR(VLOOKUP(TEXT(A2316,"0"),#REF!,10,FALSE),""))</f>
        <v/>
      </c>
      <c r="K2316" s="18" t="str">
        <f>IFERROR(INDEX(#REF!,MATCH(A2316,#REF!,0)),"")</f>
        <v/>
      </c>
      <c r="L2316" s="58" t="str">
        <f>IFERROR(INDEX(SKU!E:E,MATCH(B2316,SKU!C:C,0)),"")</f>
        <v/>
      </c>
      <c r="M2316" s="56"/>
      <c r="R2316" t="str">
        <f>IF(COUNTIF(ROMANEIOS!K:K,A2316)&gt;0,J2316,"")</f>
        <v/>
      </c>
    </row>
    <row r="2317" spans="1:18" ht="15.75" customHeight="1" x14ac:dyDescent="0.25">
      <c r="A2317" s="42" t="str">
        <f>IFERROR(INDEX(NFS!F:F,MATCH(B2317,NFS!E:E,0)),"")</f>
        <v/>
      </c>
      <c r="E2317" s="11" t="str">
        <f>IF(B2317="","",COUNTIF(SKU!C:C,B2317))</f>
        <v/>
      </c>
      <c r="H2317" s="64" t="str">
        <f>IF(A2317="","",IFERROR(VLOOKUP(TEXT(A2317,"0"),#REF!,7,FALSE),""))</f>
        <v/>
      </c>
      <c r="I2317" s="17" t="str">
        <f>IF(A2317="","",IFERROR(VLOOKUP(TEXT(A2317,"0"),#REF!,9,FALSE),""))</f>
        <v/>
      </c>
      <c r="J2317" s="19" t="str">
        <f>IF(A2317="","",IFERROR(VLOOKUP(TEXT(A2317,"0"),#REF!,10,FALSE),""))</f>
        <v/>
      </c>
      <c r="K2317" s="18" t="str">
        <f>IFERROR(INDEX(#REF!,MATCH(A2317,#REF!,0)),"")</f>
        <v/>
      </c>
      <c r="L2317" s="58" t="str">
        <f>IFERROR(INDEX(SKU!E:E,MATCH(B2317,SKU!C:C,0)),"")</f>
        <v/>
      </c>
      <c r="M2317" s="56"/>
      <c r="R2317" t="str">
        <f>IF(COUNTIF(ROMANEIOS!K:K,A2317)&gt;0,J2317,"")</f>
        <v/>
      </c>
    </row>
    <row r="2318" spans="1:18" ht="15.75" customHeight="1" x14ac:dyDescent="0.25">
      <c r="A2318" s="42" t="str">
        <f>IFERROR(INDEX(NFS!F:F,MATCH(B2318,NFS!E:E,0)),"")</f>
        <v/>
      </c>
      <c r="E2318" s="11" t="str">
        <f>IF(B2318="","",COUNTIF(SKU!C:C,B2318))</f>
        <v/>
      </c>
      <c r="H2318" s="64" t="str">
        <f>IF(A2318="","",IFERROR(VLOOKUP(TEXT(A2318,"0"),#REF!,7,FALSE),""))</f>
        <v/>
      </c>
      <c r="I2318" s="17" t="str">
        <f>IF(A2318="","",IFERROR(VLOOKUP(TEXT(A2318,"0"),#REF!,9,FALSE),""))</f>
        <v/>
      </c>
      <c r="J2318" s="19" t="str">
        <f>IF(A2318="","",IFERROR(VLOOKUP(TEXT(A2318,"0"),#REF!,10,FALSE),""))</f>
        <v/>
      </c>
      <c r="K2318" s="18" t="str">
        <f>IFERROR(INDEX(#REF!,MATCH(A2318,#REF!,0)),"")</f>
        <v/>
      </c>
      <c r="L2318" s="58" t="str">
        <f>IFERROR(INDEX(SKU!E:E,MATCH(B2318,SKU!C:C,0)),"")</f>
        <v/>
      </c>
      <c r="M2318" s="56"/>
      <c r="R2318" t="str">
        <f>IF(COUNTIF(ROMANEIOS!K:K,A2318)&gt;0,J2318,"")</f>
        <v/>
      </c>
    </row>
    <row r="2319" spans="1:18" ht="15.75" customHeight="1" x14ac:dyDescent="0.25">
      <c r="A2319" s="42" t="str">
        <f>IFERROR(INDEX(NFS!F:F,MATCH(B2319,NFS!E:E,0)),"")</f>
        <v/>
      </c>
      <c r="E2319" s="11" t="str">
        <f>IF(B2319="","",COUNTIF(SKU!C:C,B2319))</f>
        <v/>
      </c>
      <c r="H2319" s="64" t="str">
        <f>IF(A2319="","",IFERROR(VLOOKUP(TEXT(A2319,"0"),#REF!,7,FALSE),""))</f>
        <v/>
      </c>
      <c r="I2319" s="17" t="str">
        <f>IF(A2319="","",IFERROR(VLOOKUP(TEXT(A2319,"0"),#REF!,9,FALSE),""))</f>
        <v/>
      </c>
      <c r="J2319" s="19" t="str">
        <f>IF(A2319="","",IFERROR(VLOOKUP(TEXT(A2319,"0"),#REF!,10,FALSE),""))</f>
        <v/>
      </c>
      <c r="K2319" s="18" t="str">
        <f>IFERROR(INDEX(#REF!,MATCH(A2319,#REF!,0)),"")</f>
        <v/>
      </c>
      <c r="L2319" s="58" t="str">
        <f>IFERROR(INDEX(SKU!E:E,MATCH(B2319,SKU!C:C,0)),"")</f>
        <v/>
      </c>
      <c r="M2319" s="56"/>
      <c r="R2319" t="str">
        <f>IF(COUNTIF(ROMANEIOS!K:K,A2319)&gt;0,J2319,"")</f>
        <v/>
      </c>
    </row>
    <row r="2320" spans="1:18" ht="15.75" customHeight="1" x14ac:dyDescent="0.25">
      <c r="A2320" s="42" t="str">
        <f>IFERROR(INDEX(NFS!F:F,MATCH(B2320,NFS!E:E,0)),"")</f>
        <v/>
      </c>
      <c r="E2320" s="11" t="str">
        <f>IF(B2320="","",COUNTIF(SKU!C:C,B2320))</f>
        <v/>
      </c>
      <c r="H2320" s="64" t="str">
        <f>IF(A2320="","",IFERROR(VLOOKUP(TEXT(A2320,"0"),#REF!,7,FALSE),""))</f>
        <v/>
      </c>
      <c r="I2320" s="17" t="str">
        <f>IF(A2320="","",IFERROR(VLOOKUP(TEXT(A2320,"0"),#REF!,9,FALSE),""))</f>
        <v/>
      </c>
      <c r="J2320" s="19" t="str">
        <f>IF(A2320="","",IFERROR(VLOOKUP(TEXT(A2320,"0"),#REF!,10,FALSE),""))</f>
        <v/>
      </c>
      <c r="K2320" s="18" t="str">
        <f>IFERROR(INDEX(#REF!,MATCH(A2320,#REF!,0)),"")</f>
        <v/>
      </c>
      <c r="L2320" s="58" t="str">
        <f>IFERROR(INDEX(SKU!E:E,MATCH(B2320,SKU!C:C,0)),"")</f>
        <v/>
      </c>
      <c r="M2320" s="56"/>
      <c r="R2320" t="str">
        <f>IF(COUNTIF(ROMANEIOS!K:K,A2320)&gt;0,J2320,"")</f>
        <v/>
      </c>
    </row>
    <row r="2321" spans="1:18" ht="15.75" customHeight="1" x14ac:dyDescent="0.25">
      <c r="A2321" s="42" t="str">
        <f>IFERROR(INDEX(NFS!F:F,MATCH(B2321,NFS!E:E,0)),"")</f>
        <v/>
      </c>
      <c r="E2321" s="11" t="str">
        <f>IF(B2321="","",COUNTIF(SKU!C:C,B2321))</f>
        <v/>
      </c>
      <c r="H2321" s="64" t="str">
        <f>IF(A2321="","",IFERROR(VLOOKUP(TEXT(A2321,"0"),#REF!,7,FALSE),""))</f>
        <v/>
      </c>
      <c r="I2321" s="17" t="str">
        <f>IF(A2321="","",IFERROR(VLOOKUP(TEXT(A2321,"0"),#REF!,9,FALSE),""))</f>
        <v/>
      </c>
      <c r="J2321" s="19" t="str">
        <f>IF(A2321="","",IFERROR(VLOOKUP(TEXT(A2321,"0"),#REF!,10,FALSE),""))</f>
        <v/>
      </c>
      <c r="K2321" s="18" t="str">
        <f>IFERROR(INDEX(#REF!,MATCH(A2321,#REF!,0)),"")</f>
        <v/>
      </c>
      <c r="L2321" s="58" t="str">
        <f>IFERROR(INDEX(SKU!E:E,MATCH(B2321,SKU!C:C,0)),"")</f>
        <v/>
      </c>
      <c r="M2321" s="56"/>
      <c r="R2321" t="str">
        <f>IF(COUNTIF(ROMANEIOS!K:K,A2321)&gt;0,J2321,"")</f>
        <v/>
      </c>
    </row>
    <row r="2322" spans="1:18" ht="15.75" customHeight="1" x14ac:dyDescent="0.25">
      <c r="A2322" s="42" t="str">
        <f>IFERROR(INDEX(NFS!F:F,MATCH(B2322,NFS!E:E,0)),"")</f>
        <v/>
      </c>
      <c r="E2322" s="11" t="str">
        <f>IF(B2322="","",COUNTIF(SKU!C:C,B2322))</f>
        <v/>
      </c>
      <c r="H2322" s="64" t="str">
        <f>IF(A2322="","",IFERROR(VLOOKUP(TEXT(A2322,"0"),#REF!,7,FALSE),""))</f>
        <v/>
      </c>
      <c r="I2322" s="17" t="str">
        <f>IF(A2322="","",IFERROR(VLOOKUP(TEXT(A2322,"0"),#REF!,9,FALSE),""))</f>
        <v/>
      </c>
      <c r="J2322" s="19" t="str">
        <f>IF(A2322="","",IFERROR(VLOOKUP(TEXT(A2322,"0"),#REF!,10,FALSE),""))</f>
        <v/>
      </c>
      <c r="K2322" s="18" t="str">
        <f>IFERROR(INDEX(#REF!,MATCH(A2322,#REF!,0)),"")</f>
        <v/>
      </c>
      <c r="L2322" s="58" t="str">
        <f>IFERROR(INDEX(SKU!E:E,MATCH(B2322,SKU!C:C,0)),"")</f>
        <v/>
      </c>
      <c r="M2322" s="56"/>
      <c r="R2322" t="str">
        <f>IF(COUNTIF(ROMANEIOS!K:K,A2322)&gt;0,J2322,"")</f>
        <v/>
      </c>
    </row>
    <row r="2323" spans="1:18" ht="15.75" customHeight="1" x14ac:dyDescent="0.25">
      <c r="A2323" s="42" t="str">
        <f>IFERROR(INDEX(NFS!F:F,MATCH(B2323,NFS!E:E,0)),"")</f>
        <v/>
      </c>
      <c r="E2323" s="11" t="str">
        <f>IF(B2323="","",COUNTIF(SKU!C:C,B2323))</f>
        <v/>
      </c>
      <c r="H2323" s="64" t="str">
        <f>IF(A2323="","",IFERROR(VLOOKUP(TEXT(A2323,"0"),#REF!,7,FALSE),""))</f>
        <v/>
      </c>
      <c r="I2323" s="17" t="str">
        <f>IF(A2323="","",IFERROR(VLOOKUP(TEXT(A2323,"0"),#REF!,9,FALSE),""))</f>
        <v/>
      </c>
      <c r="J2323" s="19" t="str">
        <f>IF(A2323="","",IFERROR(VLOOKUP(TEXT(A2323,"0"),#REF!,10,FALSE),""))</f>
        <v/>
      </c>
      <c r="K2323" s="18" t="str">
        <f>IFERROR(INDEX(#REF!,MATCH(A2323,#REF!,0)),"")</f>
        <v/>
      </c>
      <c r="L2323" s="58" t="str">
        <f>IFERROR(INDEX(SKU!E:E,MATCH(B2323,SKU!C:C,0)),"")</f>
        <v/>
      </c>
      <c r="M2323" s="56"/>
      <c r="R2323" t="str">
        <f>IF(COUNTIF(ROMANEIOS!K:K,A2323)&gt;0,J2323,"")</f>
        <v/>
      </c>
    </row>
    <row r="2324" spans="1:18" ht="15.75" customHeight="1" x14ac:dyDescent="0.25">
      <c r="A2324" s="42" t="str">
        <f>IFERROR(INDEX(NFS!F:F,MATCH(B2324,NFS!E:E,0)),"")</f>
        <v/>
      </c>
      <c r="E2324" s="11" t="str">
        <f>IF(B2324="","",COUNTIF(SKU!C:C,B2324))</f>
        <v/>
      </c>
      <c r="H2324" s="64" t="str">
        <f>IF(A2324="","",IFERROR(VLOOKUP(TEXT(A2324,"0"),#REF!,7,FALSE),""))</f>
        <v/>
      </c>
      <c r="I2324" s="17" t="str">
        <f>IF(A2324="","",IFERROR(VLOOKUP(TEXT(A2324,"0"),#REF!,9,FALSE),""))</f>
        <v/>
      </c>
      <c r="J2324" s="19" t="str">
        <f>IF(A2324="","",IFERROR(VLOOKUP(TEXT(A2324,"0"),#REF!,10,FALSE),""))</f>
        <v/>
      </c>
      <c r="K2324" s="18" t="str">
        <f>IFERROR(INDEX(#REF!,MATCH(A2324,#REF!,0)),"")</f>
        <v/>
      </c>
      <c r="L2324" s="58" t="str">
        <f>IFERROR(INDEX(SKU!E:E,MATCH(B2324,SKU!C:C,0)),"")</f>
        <v/>
      </c>
      <c r="M2324" s="56"/>
      <c r="R2324" t="str">
        <f>IF(COUNTIF(ROMANEIOS!K:K,A2324)&gt;0,J2324,"")</f>
        <v/>
      </c>
    </row>
    <row r="2325" spans="1:18" ht="15.75" customHeight="1" x14ac:dyDescent="0.25">
      <c r="A2325" s="42" t="str">
        <f>IFERROR(INDEX(NFS!F:F,MATCH(B2325,NFS!E:E,0)),"")</f>
        <v/>
      </c>
      <c r="E2325" s="11" t="str">
        <f>IF(B2325="","",COUNTIF(SKU!C:C,B2325))</f>
        <v/>
      </c>
      <c r="H2325" s="64" t="str">
        <f>IF(A2325="","",IFERROR(VLOOKUP(TEXT(A2325,"0"),#REF!,7,FALSE),""))</f>
        <v/>
      </c>
      <c r="I2325" s="17" t="str">
        <f>IF(A2325="","",IFERROR(VLOOKUP(TEXT(A2325,"0"),#REF!,9,FALSE),""))</f>
        <v/>
      </c>
      <c r="J2325" s="19" t="str">
        <f>IF(A2325="","",IFERROR(VLOOKUP(TEXT(A2325,"0"),#REF!,10,FALSE),""))</f>
        <v/>
      </c>
      <c r="K2325" s="18" t="str">
        <f>IFERROR(INDEX(#REF!,MATCH(A2325,#REF!,0)),"")</f>
        <v/>
      </c>
      <c r="L2325" s="58" t="str">
        <f>IFERROR(INDEX(SKU!E:E,MATCH(B2325,SKU!C:C,0)),"")</f>
        <v/>
      </c>
      <c r="M2325" s="56"/>
      <c r="R2325" t="str">
        <f>IF(COUNTIF(ROMANEIOS!K:K,A2325)&gt;0,J2325,"")</f>
        <v/>
      </c>
    </row>
    <row r="2326" spans="1:18" ht="15.75" customHeight="1" x14ac:dyDescent="0.25">
      <c r="A2326" s="42" t="str">
        <f>IFERROR(INDEX(NFS!F:F,MATCH(B2326,NFS!E:E,0)),"")</f>
        <v/>
      </c>
      <c r="E2326" s="11" t="str">
        <f>IF(B2326="","",COUNTIF(SKU!C:C,B2326))</f>
        <v/>
      </c>
      <c r="H2326" s="64" t="str">
        <f>IF(A2326="","",IFERROR(VLOOKUP(TEXT(A2326,"0"),#REF!,7,FALSE),""))</f>
        <v/>
      </c>
      <c r="I2326" s="17" t="str">
        <f>IF(A2326="","",IFERROR(VLOOKUP(TEXT(A2326,"0"),#REF!,9,FALSE),""))</f>
        <v/>
      </c>
      <c r="J2326" s="19" t="str">
        <f>IF(A2326="","",IFERROR(VLOOKUP(TEXT(A2326,"0"),#REF!,10,FALSE),""))</f>
        <v/>
      </c>
      <c r="K2326" s="18" t="str">
        <f>IFERROR(INDEX(#REF!,MATCH(A2326,#REF!,0)),"")</f>
        <v/>
      </c>
      <c r="L2326" s="58" t="str">
        <f>IFERROR(INDEX(SKU!E:E,MATCH(B2326,SKU!C:C,0)),"")</f>
        <v/>
      </c>
      <c r="M2326" s="56"/>
      <c r="R2326" t="str">
        <f>IF(COUNTIF(ROMANEIOS!K:K,A2326)&gt;0,J2326,"")</f>
        <v/>
      </c>
    </row>
    <row r="2327" spans="1:18" ht="15.75" customHeight="1" x14ac:dyDescent="0.25">
      <c r="A2327" s="42" t="str">
        <f>IFERROR(INDEX(NFS!F:F,MATCH(B2327,NFS!E:E,0)),"")</f>
        <v/>
      </c>
      <c r="E2327" s="11" t="str">
        <f>IF(B2327="","",COUNTIF(SKU!C:C,B2327))</f>
        <v/>
      </c>
      <c r="H2327" s="64" t="str">
        <f>IF(A2327="","",IFERROR(VLOOKUP(TEXT(A2327,"0"),#REF!,7,FALSE),""))</f>
        <v/>
      </c>
      <c r="I2327" s="17" t="str">
        <f>IF(A2327="","",IFERROR(VLOOKUP(TEXT(A2327,"0"),#REF!,9,FALSE),""))</f>
        <v/>
      </c>
      <c r="J2327" s="19" t="str">
        <f>IF(A2327="","",IFERROR(VLOOKUP(TEXT(A2327,"0"),#REF!,10,FALSE),""))</f>
        <v/>
      </c>
      <c r="K2327" s="18" t="str">
        <f>IFERROR(INDEX(#REF!,MATCH(A2327,#REF!,0)),"")</f>
        <v/>
      </c>
      <c r="L2327" s="58" t="str">
        <f>IFERROR(INDEX(SKU!E:E,MATCH(B2327,SKU!C:C,0)),"")</f>
        <v/>
      </c>
      <c r="M2327" s="56"/>
      <c r="R2327" t="str">
        <f>IF(COUNTIF(ROMANEIOS!K:K,A2327)&gt;0,J2327,"")</f>
        <v/>
      </c>
    </row>
    <row r="2328" spans="1:18" ht="15.75" customHeight="1" x14ac:dyDescent="0.25">
      <c r="A2328" s="42" t="str">
        <f>IFERROR(INDEX(NFS!F:F,MATCH(B2328,NFS!E:E,0)),"")</f>
        <v/>
      </c>
      <c r="E2328" s="11" t="str">
        <f>IF(B2328="","",COUNTIF(SKU!C:C,B2328))</f>
        <v/>
      </c>
      <c r="H2328" s="64" t="str">
        <f>IF(A2328="","",IFERROR(VLOOKUP(TEXT(A2328,"0"),#REF!,7,FALSE),""))</f>
        <v/>
      </c>
      <c r="I2328" s="17" t="str">
        <f>IF(A2328="","",IFERROR(VLOOKUP(TEXT(A2328,"0"),#REF!,9,FALSE),""))</f>
        <v/>
      </c>
      <c r="J2328" s="19" t="str">
        <f>IF(A2328="","",IFERROR(VLOOKUP(TEXT(A2328,"0"),#REF!,10,FALSE),""))</f>
        <v/>
      </c>
      <c r="K2328" s="18" t="str">
        <f>IFERROR(INDEX(#REF!,MATCH(A2328,#REF!,0)),"")</f>
        <v/>
      </c>
      <c r="L2328" s="58" t="str">
        <f>IFERROR(INDEX(SKU!E:E,MATCH(B2328,SKU!C:C,0)),"")</f>
        <v/>
      </c>
      <c r="M2328" s="56"/>
      <c r="R2328" t="str">
        <f>IF(COUNTIF(ROMANEIOS!K:K,A2328)&gt;0,J2328,"")</f>
        <v/>
      </c>
    </row>
    <row r="2329" spans="1:18" ht="15.75" customHeight="1" x14ac:dyDescent="0.25">
      <c r="A2329" s="42" t="str">
        <f>IFERROR(INDEX(NFS!F:F,MATCH(B2329,NFS!E:E,0)),"")</f>
        <v/>
      </c>
      <c r="E2329" s="11" t="str">
        <f>IF(B2329="","",COUNTIF(SKU!C:C,B2329))</f>
        <v/>
      </c>
      <c r="H2329" s="64" t="str">
        <f>IF(A2329="","",IFERROR(VLOOKUP(TEXT(A2329,"0"),#REF!,7,FALSE),""))</f>
        <v/>
      </c>
      <c r="I2329" s="17" t="str">
        <f>IF(A2329="","",IFERROR(VLOOKUP(TEXT(A2329,"0"),#REF!,9,FALSE),""))</f>
        <v/>
      </c>
      <c r="J2329" s="19" t="str">
        <f>IF(A2329="","",IFERROR(VLOOKUP(TEXT(A2329,"0"),#REF!,10,FALSE),""))</f>
        <v/>
      </c>
      <c r="K2329" s="18" t="str">
        <f>IFERROR(INDEX(#REF!,MATCH(A2329,#REF!,0)),"")</f>
        <v/>
      </c>
      <c r="L2329" s="58" t="str">
        <f>IFERROR(INDEX(SKU!E:E,MATCH(B2329,SKU!C:C,0)),"")</f>
        <v/>
      </c>
      <c r="M2329" s="56"/>
      <c r="R2329" t="str">
        <f>IF(COUNTIF(ROMANEIOS!K:K,A2329)&gt;0,J2329,"")</f>
        <v/>
      </c>
    </row>
    <row r="2330" spans="1:18" ht="15.75" customHeight="1" x14ac:dyDescent="0.25">
      <c r="A2330" s="42" t="str">
        <f>IFERROR(INDEX(NFS!F:F,MATCH(B2330,NFS!E:E,0)),"")</f>
        <v/>
      </c>
      <c r="E2330" s="11" t="str">
        <f>IF(B2330="","",COUNTIF(SKU!C:C,B2330))</f>
        <v/>
      </c>
      <c r="H2330" s="64" t="str">
        <f>IF(A2330="","",IFERROR(VLOOKUP(TEXT(A2330,"0"),#REF!,7,FALSE),""))</f>
        <v/>
      </c>
      <c r="I2330" s="17" t="str">
        <f>IF(A2330="","",IFERROR(VLOOKUP(TEXT(A2330,"0"),#REF!,9,FALSE),""))</f>
        <v/>
      </c>
      <c r="J2330" s="19" t="str">
        <f>IF(A2330="","",IFERROR(VLOOKUP(TEXT(A2330,"0"),#REF!,10,FALSE),""))</f>
        <v/>
      </c>
      <c r="K2330" s="18" t="str">
        <f>IFERROR(INDEX(#REF!,MATCH(A2330,#REF!,0)),"")</f>
        <v/>
      </c>
      <c r="L2330" s="58" t="str">
        <f>IFERROR(INDEX(SKU!E:E,MATCH(B2330,SKU!C:C,0)),"")</f>
        <v/>
      </c>
      <c r="M2330" s="56"/>
      <c r="R2330" t="str">
        <f>IF(COUNTIF(ROMANEIOS!K:K,A2330)&gt;0,J2330,"")</f>
        <v/>
      </c>
    </row>
    <row r="2331" spans="1:18" ht="15.75" customHeight="1" x14ac:dyDescent="0.25">
      <c r="A2331" s="42" t="str">
        <f>IFERROR(INDEX(NFS!F:F,MATCH(B2331,NFS!E:E,0)),"")</f>
        <v/>
      </c>
      <c r="E2331" s="11" t="str">
        <f>IF(B2331="","",COUNTIF(SKU!C:C,B2331))</f>
        <v/>
      </c>
      <c r="H2331" s="64" t="str">
        <f>IF(A2331="","",IFERROR(VLOOKUP(TEXT(A2331,"0"),#REF!,7,FALSE),""))</f>
        <v/>
      </c>
      <c r="I2331" s="17" t="str">
        <f>IF(A2331="","",IFERROR(VLOOKUP(TEXT(A2331,"0"),#REF!,9,FALSE),""))</f>
        <v/>
      </c>
      <c r="J2331" s="19" t="str">
        <f>IF(A2331="","",IFERROR(VLOOKUP(TEXT(A2331,"0"),#REF!,10,FALSE),""))</f>
        <v/>
      </c>
      <c r="K2331" s="18" t="str">
        <f>IFERROR(INDEX(#REF!,MATCH(A2331,#REF!,0)),"")</f>
        <v/>
      </c>
      <c r="L2331" s="58" t="str">
        <f>IFERROR(INDEX(SKU!E:E,MATCH(B2331,SKU!C:C,0)),"")</f>
        <v/>
      </c>
      <c r="M2331" s="56"/>
      <c r="R2331" t="str">
        <f>IF(COUNTIF(ROMANEIOS!K:K,A2331)&gt;0,J2331,"")</f>
        <v/>
      </c>
    </row>
    <row r="2332" spans="1:18" ht="15.75" customHeight="1" x14ac:dyDescent="0.25">
      <c r="A2332" s="42" t="str">
        <f>IFERROR(INDEX(NFS!F:F,MATCH(B2332,NFS!E:E,0)),"")</f>
        <v/>
      </c>
      <c r="E2332" s="11" t="str">
        <f>IF(B2332="","",COUNTIF(SKU!C:C,B2332))</f>
        <v/>
      </c>
      <c r="H2332" s="64" t="str">
        <f>IF(A2332="","",IFERROR(VLOOKUP(TEXT(A2332,"0"),#REF!,7,FALSE),""))</f>
        <v/>
      </c>
      <c r="I2332" s="17" t="str">
        <f>IF(A2332="","",IFERROR(VLOOKUP(TEXT(A2332,"0"),#REF!,9,FALSE),""))</f>
        <v/>
      </c>
      <c r="J2332" s="19" t="str">
        <f>IF(A2332="","",IFERROR(VLOOKUP(TEXT(A2332,"0"),#REF!,10,FALSE),""))</f>
        <v/>
      </c>
      <c r="K2332" s="18" t="str">
        <f>IFERROR(INDEX(#REF!,MATCH(A2332,#REF!,0)),"")</f>
        <v/>
      </c>
      <c r="L2332" s="58" t="str">
        <f>IFERROR(INDEX(SKU!E:E,MATCH(B2332,SKU!C:C,0)),"")</f>
        <v/>
      </c>
      <c r="M2332" s="56"/>
      <c r="R2332" t="str">
        <f>IF(COUNTIF(ROMANEIOS!K:K,A2332)&gt;0,J2332,"")</f>
        <v/>
      </c>
    </row>
    <row r="2333" spans="1:18" ht="15.75" customHeight="1" x14ac:dyDescent="0.25">
      <c r="A2333" s="42" t="str">
        <f>IFERROR(INDEX(NFS!F:F,MATCH(B2333,NFS!E:E,0)),"")</f>
        <v/>
      </c>
      <c r="E2333" s="11" t="str">
        <f>IF(B2333="","",COUNTIF(SKU!C:C,B2333))</f>
        <v/>
      </c>
      <c r="H2333" s="64" t="str">
        <f>IF(A2333="","",IFERROR(VLOOKUP(TEXT(A2333,"0"),#REF!,7,FALSE),""))</f>
        <v/>
      </c>
      <c r="I2333" s="17" t="str">
        <f>IF(A2333="","",IFERROR(VLOOKUP(TEXT(A2333,"0"),#REF!,9,FALSE),""))</f>
        <v/>
      </c>
      <c r="J2333" s="19" t="str">
        <f>IF(A2333="","",IFERROR(VLOOKUP(TEXT(A2333,"0"),#REF!,10,FALSE),""))</f>
        <v/>
      </c>
      <c r="K2333" s="18" t="str">
        <f>IFERROR(INDEX(#REF!,MATCH(A2333,#REF!,0)),"")</f>
        <v/>
      </c>
      <c r="L2333" s="58" t="str">
        <f>IFERROR(INDEX(SKU!E:E,MATCH(B2333,SKU!C:C,0)),"")</f>
        <v/>
      </c>
      <c r="M2333" s="56"/>
      <c r="R2333" t="str">
        <f>IF(COUNTIF(ROMANEIOS!K:K,A2333)&gt;0,J2333,"")</f>
        <v/>
      </c>
    </row>
    <row r="2334" spans="1:18" ht="15.75" customHeight="1" x14ac:dyDescent="0.25">
      <c r="A2334" s="42" t="str">
        <f>IFERROR(INDEX(NFS!F:F,MATCH(B2334,NFS!E:E,0)),"")</f>
        <v/>
      </c>
      <c r="E2334" s="11" t="str">
        <f>IF(B2334="","",COUNTIF(SKU!C:C,B2334))</f>
        <v/>
      </c>
      <c r="H2334" s="64" t="str">
        <f>IF(A2334="","",IFERROR(VLOOKUP(TEXT(A2334,"0"),#REF!,7,FALSE),""))</f>
        <v/>
      </c>
      <c r="I2334" s="17" t="str">
        <f>IF(A2334="","",IFERROR(VLOOKUP(TEXT(A2334,"0"),#REF!,9,FALSE),""))</f>
        <v/>
      </c>
      <c r="J2334" s="19" t="str">
        <f>IF(A2334="","",IFERROR(VLOOKUP(TEXT(A2334,"0"),#REF!,10,FALSE),""))</f>
        <v/>
      </c>
      <c r="K2334" s="18" t="str">
        <f>IFERROR(INDEX(#REF!,MATCH(A2334,#REF!,0)),"")</f>
        <v/>
      </c>
      <c r="L2334" s="58" t="str">
        <f>IFERROR(INDEX(SKU!E:E,MATCH(B2334,SKU!C:C,0)),"")</f>
        <v/>
      </c>
      <c r="M2334" s="56"/>
      <c r="R2334" t="str">
        <f>IF(COUNTIF(ROMANEIOS!K:K,A2334)&gt;0,J2334,"")</f>
        <v/>
      </c>
    </row>
    <row r="2335" spans="1:18" ht="15.75" customHeight="1" x14ac:dyDescent="0.25">
      <c r="A2335" s="42" t="str">
        <f>IFERROR(INDEX(NFS!F:F,MATCH(B2335,NFS!E:E,0)),"")</f>
        <v/>
      </c>
      <c r="E2335" s="11" t="str">
        <f>IF(B2335="","",COUNTIF(SKU!C:C,B2335))</f>
        <v/>
      </c>
      <c r="H2335" s="64" t="str">
        <f>IF(A2335="","",IFERROR(VLOOKUP(TEXT(A2335,"0"),#REF!,7,FALSE),""))</f>
        <v/>
      </c>
      <c r="I2335" s="17" t="str">
        <f>IF(A2335="","",IFERROR(VLOOKUP(TEXT(A2335,"0"),#REF!,9,FALSE),""))</f>
        <v/>
      </c>
      <c r="J2335" s="19" t="str">
        <f>IF(A2335="","",IFERROR(VLOOKUP(TEXT(A2335,"0"),#REF!,10,FALSE),""))</f>
        <v/>
      </c>
      <c r="K2335" s="18" t="str">
        <f>IFERROR(INDEX(#REF!,MATCH(A2335,#REF!,0)),"")</f>
        <v/>
      </c>
      <c r="L2335" s="58" t="str">
        <f>IFERROR(INDEX(SKU!E:E,MATCH(B2335,SKU!C:C,0)),"")</f>
        <v/>
      </c>
      <c r="M2335" s="56"/>
      <c r="R2335" t="str">
        <f>IF(COUNTIF(ROMANEIOS!K:K,A2335)&gt;0,J2335,"")</f>
        <v/>
      </c>
    </row>
    <row r="2336" spans="1:18" ht="15.75" customHeight="1" x14ac:dyDescent="0.25">
      <c r="A2336" s="42" t="str">
        <f>IFERROR(INDEX(NFS!F:F,MATCH(B2336,NFS!E:E,0)),"")</f>
        <v/>
      </c>
      <c r="E2336" s="11" t="str">
        <f>IF(B2336="","",COUNTIF(SKU!C:C,B2336))</f>
        <v/>
      </c>
      <c r="H2336" s="64" t="str">
        <f>IF(A2336="","",IFERROR(VLOOKUP(TEXT(A2336,"0"),#REF!,7,FALSE),""))</f>
        <v/>
      </c>
      <c r="I2336" s="17" t="str">
        <f>IF(A2336="","",IFERROR(VLOOKUP(TEXT(A2336,"0"),#REF!,9,FALSE),""))</f>
        <v/>
      </c>
      <c r="J2336" s="19" t="str">
        <f>IF(A2336="","",IFERROR(VLOOKUP(TEXT(A2336,"0"),#REF!,10,FALSE),""))</f>
        <v/>
      </c>
      <c r="K2336" s="18" t="str">
        <f>IFERROR(INDEX(#REF!,MATCH(A2336,#REF!,0)),"")</f>
        <v/>
      </c>
      <c r="L2336" s="58" t="str">
        <f>IFERROR(INDEX(SKU!E:E,MATCH(B2336,SKU!C:C,0)),"")</f>
        <v/>
      </c>
      <c r="M2336" s="56"/>
      <c r="R2336" t="str">
        <f>IF(COUNTIF(ROMANEIOS!K:K,A2336)&gt;0,J2336,"")</f>
        <v/>
      </c>
    </row>
    <row r="2337" spans="1:18" ht="15.75" customHeight="1" x14ac:dyDescent="0.25">
      <c r="A2337" s="42" t="str">
        <f>IFERROR(INDEX(NFS!F:F,MATCH(B2337,NFS!E:E,0)),"")</f>
        <v/>
      </c>
      <c r="E2337" s="11" t="str">
        <f>IF(B2337="","",COUNTIF(SKU!C:C,B2337))</f>
        <v/>
      </c>
      <c r="H2337" s="64" t="str">
        <f>IF(A2337="","",IFERROR(VLOOKUP(TEXT(A2337,"0"),#REF!,7,FALSE),""))</f>
        <v/>
      </c>
      <c r="I2337" s="17" t="str">
        <f>IF(A2337="","",IFERROR(VLOOKUP(TEXT(A2337,"0"),#REF!,9,FALSE),""))</f>
        <v/>
      </c>
      <c r="J2337" s="19" t="str">
        <f>IF(A2337="","",IFERROR(VLOOKUP(TEXT(A2337,"0"),#REF!,10,FALSE),""))</f>
        <v/>
      </c>
      <c r="K2337" s="18" t="str">
        <f>IFERROR(INDEX(#REF!,MATCH(A2337,#REF!,0)),"")</f>
        <v/>
      </c>
      <c r="L2337" s="58" t="str">
        <f>IFERROR(INDEX(SKU!E:E,MATCH(B2337,SKU!C:C,0)),"")</f>
        <v/>
      </c>
      <c r="M2337" s="56"/>
      <c r="R2337" t="str">
        <f>IF(COUNTIF(ROMANEIOS!K:K,A2337)&gt;0,J2337,"")</f>
        <v/>
      </c>
    </row>
    <row r="2338" spans="1:18" ht="15.75" customHeight="1" x14ac:dyDescent="0.25">
      <c r="A2338" s="42" t="str">
        <f>IFERROR(INDEX(NFS!F:F,MATCH(B2338,NFS!E:E,0)),"")</f>
        <v/>
      </c>
      <c r="E2338" s="11" t="str">
        <f>IF(B2338="","",COUNTIF(SKU!C:C,B2338))</f>
        <v/>
      </c>
      <c r="H2338" s="64" t="str">
        <f>IF(A2338="","",IFERROR(VLOOKUP(TEXT(A2338,"0"),#REF!,7,FALSE),""))</f>
        <v/>
      </c>
      <c r="I2338" s="17" t="str">
        <f>IF(A2338="","",IFERROR(VLOOKUP(TEXT(A2338,"0"),#REF!,9,FALSE),""))</f>
        <v/>
      </c>
      <c r="J2338" s="19" t="str">
        <f>IF(A2338="","",IFERROR(VLOOKUP(TEXT(A2338,"0"),#REF!,10,FALSE),""))</f>
        <v/>
      </c>
      <c r="K2338" s="18" t="str">
        <f>IFERROR(INDEX(#REF!,MATCH(A2338,#REF!,0)),"")</f>
        <v/>
      </c>
      <c r="L2338" s="58" t="str">
        <f>IFERROR(INDEX(SKU!E:E,MATCH(B2338,SKU!C:C,0)),"")</f>
        <v/>
      </c>
      <c r="M2338" s="56"/>
      <c r="R2338" t="str">
        <f>IF(COUNTIF(ROMANEIOS!K:K,A2338)&gt;0,J2338,"")</f>
        <v/>
      </c>
    </row>
    <row r="2339" spans="1:18" ht="15.75" customHeight="1" x14ac:dyDescent="0.25">
      <c r="A2339" s="42" t="str">
        <f>IFERROR(INDEX(NFS!F:F,MATCH(B2339,NFS!E:E,0)),"")</f>
        <v/>
      </c>
      <c r="E2339" s="11" t="str">
        <f>IF(B2339="","",COUNTIF(SKU!C:C,B2339))</f>
        <v/>
      </c>
      <c r="H2339" s="64" t="str">
        <f>IF(A2339="","",IFERROR(VLOOKUP(TEXT(A2339,"0"),#REF!,7,FALSE),""))</f>
        <v/>
      </c>
      <c r="I2339" s="17" t="str">
        <f>IF(A2339="","",IFERROR(VLOOKUP(TEXT(A2339,"0"),#REF!,9,FALSE),""))</f>
        <v/>
      </c>
      <c r="J2339" s="19" t="str">
        <f>IF(A2339="","",IFERROR(VLOOKUP(TEXT(A2339,"0"),#REF!,10,FALSE),""))</f>
        <v/>
      </c>
      <c r="K2339" s="18" t="str">
        <f>IFERROR(INDEX(#REF!,MATCH(A2339,#REF!,0)),"")</f>
        <v/>
      </c>
      <c r="L2339" s="58" t="str">
        <f>IFERROR(INDEX(SKU!E:E,MATCH(B2339,SKU!C:C,0)),"")</f>
        <v/>
      </c>
      <c r="M2339" s="56"/>
      <c r="R2339" t="str">
        <f>IF(COUNTIF(ROMANEIOS!K:K,A2339)&gt;0,J2339,"")</f>
        <v/>
      </c>
    </row>
    <row r="2340" spans="1:18" ht="15.75" customHeight="1" x14ac:dyDescent="0.25">
      <c r="A2340" s="42" t="str">
        <f>IFERROR(INDEX(NFS!F:F,MATCH(B2340,NFS!E:E,0)),"")</f>
        <v/>
      </c>
      <c r="E2340" s="11" t="str">
        <f>IF(B2340="","",COUNTIF(SKU!C:C,B2340))</f>
        <v/>
      </c>
      <c r="H2340" s="64" t="str">
        <f>IF(A2340="","",IFERROR(VLOOKUP(TEXT(A2340,"0"),#REF!,7,FALSE),""))</f>
        <v/>
      </c>
      <c r="I2340" s="17" t="str">
        <f>IF(A2340="","",IFERROR(VLOOKUP(TEXT(A2340,"0"),#REF!,9,FALSE),""))</f>
        <v/>
      </c>
      <c r="J2340" s="19" t="str">
        <f>IF(A2340="","",IFERROR(VLOOKUP(TEXT(A2340,"0"),#REF!,10,FALSE),""))</f>
        <v/>
      </c>
      <c r="K2340" s="18" t="str">
        <f>IFERROR(INDEX(#REF!,MATCH(A2340,#REF!,0)),"")</f>
        <v/>
      </c>
      <c r="L2340" s="58" t="str">
        <f>IFERROR(INDEX(SKU!E:E,MATCH(B2340,SKU!C:C,0)),"")</f>
        <v/>
      </c>
      <c r="M2340" s="56"/>
      <c r="R2340" t="str">
        <f>IF(COUNTIF(ROMANEIOS!K:K,A2340)&gt;0,J2340,"")</f>
        <v/>
      </c>
    </row>
    <row r="2341" spans="1:18" ht="15.75" customHeight="1" x14ac:dyDescent="0.25">
      <c r="A2341" s="42" t="str">
        <f>IFERROR(INDEX(NFS!F:F,MATCH(B2341,NFS!E:E,0)),"")</f>
        <v/>
      </c>
      <c r="E2341" s="11" t="str">
        <f>IF(B2341="","",COUNTIF(SKU!C:C,B2341))</f>
        <v/>
      </c>
      <c r="H2341" s="64" t="str">
        <f>IF(A2341="","",IFERROR(VLOOKUP(TEXT(A2341,"0"),#REF!,7,FALSE),""))</f>
        <v/>
      </c>
      <c r="I2341" s="17" t="str">
        <f>IF(A2341="","",IFERROR(VLOOKUP(TEXT(A2341,"0"),#REF!,9,FALSE),""))</f>
        <v/>
      </c>
      <c r="J2341" s="19" t="str">
        <f>IF(A2341="","",IFERROR(VLOOKUP(TEXT(A2341,"0"),#REF!,10,FALSE),""))</f>
        <v/>
      </c>
      <c r="K2341" s="18" t="str">
        <f>IFERROR(INDEX(#REF!,MATCH(A2341,#REF!,0)),"")</f>
        <v/>
      </c>
      <c r="L2341" s="58" t="str">
        <f>IFERROR(INDEX(SKU!E:E,MATCH(B2341,SKU!C:C,0)),"")</f>
        <v/>
      </c>
      <c r="M2341" s="56"/>
      <c r="R2341" t="str">
        <f>IF(COUNTIF(ROMANEIOS!K:K,A2341)&gt;0,J2341,"")</f>
        <v/>
      </c>
    </row>
    <row r="2342" spans="1:18" ht="15.75" customHeight="1" x14ac:dyDescent="0.25">
      <c r="A2342" s="42" t="str">
        <f>IFERROR(INDEX(NFS!F:F,MATCH(B2342,NFS!E:E,0)),"")</f>
        <v/>
      </c>
      <c r="E2342" s="11" t="str">
        <f>IF(B2342="","",COUNTIF(SKU!C:C,B2342))</f>
        <v/>
      </c>
      <c r="H2342" s="64" t="str">
        <f>IF(A2342="","",IFERROR(VLOOKUP(TEXT(A2342,"0"),#REF!,7,FALSE),""))</f>
        <v/>
      </c>
      <c r="I2342" s="17" t="str">
        <f>IF(A2342="","",IFERROR(VLOOKUP(TEXT(A2342,"0"),#REF!,9,FALSE),""))</f>
        <v/>
      </c>
      <c r="J2342" s="19" t="str">
        <f>IF(A2342="","",IFERROR(VLOOKUP(TEXT(A2342,"0"),#REF!,10,FALSE),""))</f>
        <v/>
      </c>
      <c r="K2342" s="18" t="str">
        <f>IFERROR(INDEX(#REF!,MATCH(A2342,#REF!,0)),"")</f>
        <v/>
      </c>
      <c r="L2342" s="58" t="str">
        <f>IFERROR(INDEX(SKU!E:E,MATCH(B2342,SKU!C:C,0)),"")</f>
        <v/>
      </c>
      <c r="M2342" s="56"/>
      <c r="R2342" t="str">
        <f>IF(COUNTIF(ROMANEIOS!K:K,A2342)&gt;0,J2342,"")</f>
        <v/>
      </c>
    </row>
    <row r="2343" spans="1:18" ht="15.75" customHeight="1" x14ac:dyDescent="0.25">
      <c r="A2343" s="42" t="str">
        <f>IFERROR(INDEX(NFS!F:F,MATCH(B2343,NFS!E:E,0)),"")</f>
        <v/>
      </c>
      <c r="E2343" s="11" t="str">
        <f>IF(B2343="","",COUNTIF(SKU!C:C,B2343))</f>
        <v/>
      </c>
      <c r="H2343" s="64" t="str">
        <f>IF(A2343="","",IFERROR(VLOOKUP(TEXT(A2343,"0"),#REF!,7,FALSE),""))</f>
        <v/>
      </c>
      <c r="I2343" s="17" t="str">
        <f>IF(A2343="","",IFERROR(VLOOKUP(TEXT(A2343,"0"),#REF!,9,FALSE),""))</f>
        <v/>
      </c>
      <c r="J2343" s="19" t="str">
        <f>IF(A2343="","",IFERROR(VLOOKUP(TEXT(A2343,"0"),#REF!,10,FALSE),""))</f>
        <v/>
      </c>
      <c r="K2343" s="18" t="str">
        <f>IFERROR(INDEX(#REF!,MATCH(A2343,#REF!,0)),"")</f>
        <v/>
      </c>
      <c r="L2343" s="58" t="str">
        <f>IFERROR(INDEX(SKU!E:E,MATCH(B2343,SKU!C:C,0)),"")</f>
        <v/>
      </c>
      <c r="M2343" s="56"/>
      <c r="R2343" t="str">
        <f>IF(COUNTIF(ROMANEIOS!K:K,A2343)&gt;0,J2343,"")</f>
        <v/>
      </c>
    </row>
    <row r="2344" spans="1:18" ht="15.75" customHeight="1" x14ac:dyDescent="0.25">
      <c r="A2344" s="42" t="str">
        <f>IFERROR(INDEX(NFS!F:F,MATCH(B2344,NFS!E:E,0)),"")</f>
        <v/>
      </c>
      <c r="E2344" s="11" t="str">
        <f>IF(B2344="","",COUNTIF(SKU!C:C,B2344))</f>
        <v/>
      </c>
      <c r="H2344" s="64" t="str">
        <f>IF(A2344="","",IFERROR(VLOOKUP(TEXT(A2344,"0"),#REF!,7,FALSE),""))</f>
        <v/>
      </c>
      <c r="I2344" s="17" t="str">
        <f>IF(A2344="","",IFERROR(VLOOKUP(TEXT(A2344,"0"),#REF!,9,FALSE),""))</f>
        <v/>
      </c>
      <c r="J2344" s="19" t="str">
        <f>IF(A2344="","",IFERROR(VLOOKUP(TEXT(A2344,"0"),#REF!,10,FALSE),""))</f>
        <v/>
      </c>
      <c r="K2344" s="18" t="str">
        <f>IFERROR(INDEX(#REF!,MATCH(A2344,#REF!,0)),"")</f>
        <v/>
      </c>
      <c r="L2344" s="58" t="str">
        <f>IFERROR(INDEX(SKU!E:E,MATCH(B2344,SKU!C:C,0)),"")</f>
        <v/>
      </c>
      <c r="M2344" s="56"/>
      <c r="R2344" t="str">
        <f>IF(COUNTIF(ROMANEIOS!K:K,A2344)&gt;0,J2344,"")</f>
        <v/>
      </c>
    </row>
    <row r="2345" spans="1:18" ht="15.75" customHeight="1" x14ac:dyDescent="0.25">
      <c r="A2345" s="42" t="str">
        <f>IFERROR(INDEX(NFS!F:F,MATCH(B2345,NFS!E:E,0)),"")</f>
        <v/>
      </c>
      <c r="E2345" s="11" t="str">
        <f>IF(B2345="","",COUNTIF(SKU!C:C,B2345))</f>
        <v/>
      </c>
      <c r="H2345" s="64" t="str">
        <f>IF(A2345="","",IFERROR(VLOOKUP(TEXT(A2345,"0"),#REF!,7,FALSE),""))</f>
        <v/>
      </c>
      <c r="I2345" s="17" t="str">
        <f>IF(A2345="","",IFERROR(VLOOKUP(TEXT(A2345,"0"),#REF!,9,FALSE),""))</f>
        <v/>
      </c>
      <c r="J2345" s="19" t="str">
        <f>IF(A2345="","",IFERROR(VLOOKUP(TEXT(A2345,"0"),#REF!,10,FALSE),""))</f>
        <v/>
      </c>
      <c r="K2345" s="18" t="str">
        <f>IFERROR(INDEX(#REF!,MATCH(A2345,#REF!,0)),"")</f>
        <v/>
      </c>
      <c r="L2345" s="58" t="str">
        <f>IFERROR(INDEX(SKU!E:E,MATCH(B2345,SKU!C:C,0)),"")</f>
        <v/>
      </c>
      <c r="M2345" s="56"/>
      <c r="R2345" t="str">
        <f>IF(COUNTIF(ROMANEIOS!K:K,A2345)&gt;0,J2345,"")</f>
        <v/>
      </c>
    </row>
    <row r="2346" spans="1:18" ht="15.75" customHeight="1" x14ac:dyDescent="0.25">
      <c r="A2346" s="42" t="str">
        <f>IFERROR(INDEX(NFS!F:F,MATCH(B2346,NFS!E:E,0)),"")</f>
        <v/>
      </c>
      <c r="E2346" s="11" t="str">
        <f>IF(B2346="","",COUNTIF(SKU!C:C,B2346))</f>
        <v/>
      </c>
      <c r="H2346" s="64" t="str">
        <f>IF(A2346="","",IFERROR(VLOOKUP(TEXT(A2346,"0"),#REF!,7,FALSE),""))</f>
        <v/>
      </c>
      <c r="I2346" s="17" t="str">
        <f>IF(A2346="","",IFERROR(VLOOKUP(TEXT(A2346,"0"),#REF!,9,FALSE),""))</f>
        <v/>
      </c>
      <c r="J2346" s="19" t="str">
        <f>IF(A2346="","",IFERROR(VLOOKUP(TEXT(A2346,"0"),#REF!,10,FALSE),""))</f>
        <v/>
      </c>
      <c r="K2346" s="18" t="str">
        <f>IFERROR(INDEX(#REF!,MATCH(A2346,#REF!,0)),"")</f>
        <v/>
      </c>
      <c r="L2346" s="58" t="str">
        <f>IFERROR(INDEX(SKU!E:E,MATCH(B2346,SKU!C:C,0)),"")</f>
        <v/>
      </c>
      <c r="M2346" s="56"/>
      <c r="R2346" t="str">
        <f>IF(COUNTIF(ROMANEIOS!K:K,A2346)&gt;0,J2346,"")</f>
        <v/>
      </c>
    </row>
    <row r="2347" spans="1:18" ht="15.75" customHeight="1" x14ac:dyDescent="0.25">
      <c r="A2347" s="42" t="str">
        <f>IFERROR(INDEX(NFS!F:F,MATCH(B2347,NFS!E:E,0)),"")</f>
        <v/>
      </c>
      <c r="E2347" s="11" t="str">
        <f>IF(B2347="","",COUNTIF(SKU!C:C,B2347))</f>
        <v/>
      </c>
      <c r="H2347" s="64" t="str">
        <f>IF(A2347="","",IFERROR(VLOOKUP(TEXT(A2347,"0"),#REF!,7,FALSE),""))</f>
        <v/>
      </c>
      <c r="I2347" s="17" t="str">
        <f>IF(A2347="","",IFERROR(VLOOKUP(TEXT(A2347,"0"),#REF!,9,FALSE),""))</f>
        <v/>
      </c>
      <c r="J2347" s="19" t="str">
        <f>IF(A2347="","",IFERROR(VLOOKUP(TEXT(A2347,"0"),#REF!,10,FALSE),""))</f>
        <v/>
      </c>
      <c r="K2347" s="18" t="str">
        <f>IFERROR(INDEX(#REF!,MATCH(A2347,#REF!,0)),"")</f>
        <v/>
      </c>
      <c r="L2347" s="58" t="str">
        <f>IFERROR(INDEX(SKU!E:E,MATCH(B2347,SKU!C:C,0)),"")</f>
        <v/>
      </c>
      <c r="M2347" s="56"/>
      <c r="R2347" t="str">
        <f>IF(COUNTIF(ROMANEIOS!K:K,A2347)&gt;0,J2347,"")</f>
        <v/>
      </c>
    </row>
    <row r="2348" spans="1:18" ht="15.75" customHeight="1" x14ac:dyDescent="0.25">
      <c r="A2348" s="42" t="str">
        <f>IFERROR(INDEX(NFS!F:F,MATCH(B2348,NFS!E:E,0)),"")</f>
        <v/>
      </c>
      <c r="E2348" s="11" t="str">
        <f>IF(B2348="","",COUNTIF(SKU!C:C,B2348))</f>
        <v/>
      </c>
      <c r="H2348" s="64" t="str">
        <f>IF(A2348="","",IFERROR(VLOOKUP(TEXT(A2348,"0"),#REF!,7,FALSE),""))</f>
        <v/>
      </c>
      <c r="I2348" s="17" t="str">
        <f>IF(A2348="","",IFERROR(VLOOKUP(TEXT(A2348,"0"),#REF!,9,FALSE),""))</f>
        <v/>
      </c>
      <c r="J2348" s="19" t="str">
        <f>IF(A2348="","",IFERROR(VLOOKUP(TEXT(A2348,"0"),#REF!,10,FALSE),""))</f>
        <v/>
      </c>
      <c r="K2348" s="18" t="str">
        <f>IFERROR(INDEX(#REF!,MATCH(A2348,#REF!,0)),"")</f>
        <v/>
      </c>
      <c r="L2348" s="58" t="str">
        <f>IFERROR(INDEX(SKU!E:E,MATCH(B2348,SKU!C:C,0)),"")</f>
        <v/>
      </c>
      <c r="M2348" s="56"/>
      <c r="R2348" t="str">
        <f>IF(COUNTIF(ROMANEIOS!K:K,A2348)&gt;0,J2348,"")</f>
        <v/>
      </c>
    </row>
    <row r="2349" spans="1:18" ht="15.75" customHeight="1" x14ac:dyDescent="0.25">
      <c r="A2349" s="42" t="str">
        <f>IFERROR(INDEX(NFS!F:F,MATCH(B2349,NFS!E:E,0)),"")</f>
        <v/>
      </c>
      <c r="E2349" s="11" t="str">
        <f>IF(B2349="","",COUNTIF(SKU!C:C,B2349))</f>
        <v/>
      </c>
      <c r="H2349" s="64" t="str">
        <f>IF(A2349="","",IFERROR(VLOOKUP(TEXT(A2349,"0"),#REF!,7,FALSE),""))</f>
        <v/>
      </c>
      <c r="I2349" s="17" t="str">
        <f>IF(A2349="","",IFERROR(VLOOKUP(TEXT(A2349,"0"),#REF!,9,FALSE),""))</f>
        <v/>
      </c>
      <c r="J2349" s="19" t="str">
        <f>IF(A2349="","",IFERROR(VLOOKUP(TEXT(A2349,"0"),#REF!,10,FALSE),""))</f>
        <v/>
      </c>
      <c r="K2349" s="18" t="str">
        <f>IFERROR(INDEX(#REF!,MATCH(A2349,#REF!,0)),"")</f>
        <v/>
      </c>
      <c r="L2349" s="58" t="str">
        <f>IFERROR(INDEX(SKU!E:E,MATCH(B2349,SKU!C:C,0)),"")</f>
        <v/>
      </c>
      <c r="M2349" s="56"/>
      <c r="R2349" t="str">
        <f>IF(COUNTIF(ROMANEIOS!K:K,A2349)&gt;0,J2349,"")</f>
        <v/>
      </c>
    </row>
    <row r="2350" spans="1:18" ht="15.75" customHeight="1" x14ac:dyDescent="0.25">
      <c r="A2350" s="42" t="str">
        <f>IFERROR(INDEX(NFS!F:F,MATCH(B2350,NFS!E:E,0)),"")</f>
        <v/>
      </c>
      <c r="E2350" s="11" t="str">
        <f>IF(B2350="","",COUNTIF(SKU!C:C,B2350))</f>
        <v/>
      </c>
      <c r="H2350" s="64" t="str">
        <f>IF(A2350="","",IFERROR(VLOOKUP(TEXT(A2350,"0"),#REF!,7,FALSE),""))</f>
        <v/>
      </c>
      <c r="I2350" s="17" t="str">
        <f>IF(A2350="","",IFERROR(VLOOKUP(TEXT(A2350,"0"),#REF!,9,FALSE),""))</f>
        <v/>
      </c>
      <c r="J2350" s="19" t="str">
        <f>IF(A2350="","",IFERROR(VLOOKUP(TEXT(A2350,"0"),#REF!,10,FALSE),""))</f>
        <v/>
      </c>
      <c r="K2350" s="18" t="str">
        <f>IFERROR(INDEX(#REF!,MATCH(A2350,#REF!,0)),"")</f>
        <v/>
      </c>
      <c r="L2350" s="58" t="str">
        <f>IFERROR(INDEX(SKU!E:E,MATCH(B2350,SKU!C:C,0)),"")</f>
        <v/>
      </c>
      <c r="M2350" s="56"/>
      <c r="R2350" t="str">
        <f>IF(COUNTIF(ROMANEIOS!K:K,A2350)&gt;0,J2350,"")</f>
        <v/>
      </c>
    </row>
    <row r="2351" spans="1:18" ht="15.75" customHeight="1" x14ac:dyDescent="0.25">
      <c r="A2351" s="42" t="str">
        <f>IFERROR(INDEX(NFS!F:F,MATCH(B2351,NFS!E:E,0)),"")</f>
        <v/>
      </c>
      <c r="E2351" s="11" t="str">
        <f>IF(B2351="","",COUNTIF(SKU!C:C,B2351))</f>
        <v/>
      </c>
      <c r="H2351" s="64" t="str">
        <f>IF(A2351="","",IFERROR(VLOOKUP(TEXT(A2351,"0"),#REF!,7,FALSE),""))</f>
        <v/>
      </c>
      <c r="I2351" s="17" t="str">
        <f>IF(A2351="","",IFERROR(VLOOKUP(TEXT(A2351,"0"),#REF!,9,FALSE),""))</f>
        <v/>
      </c>
      <c r="J2351" s="19" t="str">
        <f>IF(A2351="","",IFERROR(VLOOKUP(TEXT(A2351,"0"),#REF!,10,FALSE),""))</f>
        <v/>
      </c>
      <c r="K2351" s="18" t="str">
        <f>IFERROR(INDEX(#REF!,MATCH(A2351,#REF!,0)),"")</f>
        <v/>
      </c>
      <c r="L2351" s="58" t="str">
        <f>IFERROR(INDEX(SKU!E:E,MATCH(B2351,SKU!C:C,0)),"")</f>
        <v/>
      </c>
      <c r="M2351" s="56"/>
      <c r="R2351" t="str">
        <f>IF(COUNTIF(ROMANEIOS!K:K,A2351)&gt;0,J2351,"")</f>
        <v/>
      </c>
    </row>
    <row r="2352" spans="1:18" ht="15.75" customHeight="1" x14ac:dyDescent="0.25">
      <c r="A2352" s="42" t="str">
        <f>IFERROR(INDEX(NFS!F:F,MATCH(B2352,NFS!E:E,0)),"")</f>
        <v/>
      </c>
      <c r="E2352" s="11" t="str">
        <f>IF(B2352="","",COUNTIF(SKU!C:C,B2352))</f>
        <v/>
      </c>
      <c r="H2352" s="64" t="str">
        <f>IF(A2352="","",IFERROR(VLOOKUP(TEXT(A2352,"0"),#REF!,7,FALSE),""))</f>
        <v/>
      </c>
      <c r="I2352" s="17" t="str">
        <f>IF(A2352="","",IFERROR(VLOOKUP(TEXT(A2352,"0"),#REF!,9,FALSE),""))</f>
        <v/>
      </c>
      <c r="J2352" s="19" t="str">
        <f>IF(A2352="","",IFERROR(VLOOKUP(TEXT(A2352,"0"),#REF!,10,FALSE),""))</f>
        <v/>
      </c>
      <c r="K2352" s="18" t="str">
        <f>IFERROR(INDEX(#REF!,MATCH(A2352,#REF!,0)),"")</f>
        <v/>
      </c>
      <c r="L2352" s="58" t="str">
        <f>IFERROR(INDEX(SKU!E:E,MATCH(B2352,SKU!C:C,0)),"")</f>
        <v/>
      </c>
      <c r="M2352" s="56"/>
      <c r="R2352" t="str">
        <f>IF(COUNTIF(ROMANEIOS!K:K,A2352)&gt;0,J2352,"")</f>
        <v/>
      </c>
    </row>
    <row r="2353" spans="1:18" ht="15.75" customHeight="1" x14ac:dyDescent="0.25">
      <c r="A2353" s="42" t="str">
        <f>IFERROR(INDEX(NFS!F:F,MATCH(B2353,NFS!E:E,0)),"")</f>
        <v/>
      </c>
      <c r="E2353" s="11" t="str">
        <f>IF(B2353="","",COUNTIF(SKU!C:C,B2353))</f>
        <v/>
      </c>
      <c r="H2353" s="64" t="str">
        <f>IF(A2353="","",IFERROR(VLOOKUP(TEXT(A2353,"0"),#REF!,7,FALSE),""))</f>
        <v/>
      </c>
      <c r="I2353" s="17" t="str">
        <f>IF(A2353="","",IFERROR(VLOOKUP(TEXT(A2353,"0"),#REF!,9,FALSE),""))</f>
        <v/>
      </c>
      <c r="J2353" s="19" t="str">
        <f>IF(A2353="","",IFERROR(VLOOKUP(TEXT(A2353,"0"),#REF!,10,FALSE),""))</f>
        <v/>
      </c>
      <c r="K2353" s="18" t="str">
        <f>IFERROR(INDEX(#REF!,MATCH(A2353,#REF!,0)),"")</f>
        <v/>
      </c>
      <c r="L2353" s="58" t="str">
        <f>IFERROR(INDEX(SKU!E:E,MATCH(B2353,SKU!C:C,0)),"")</f>
        <v/>
      </c>
      <c r="M2353" s="56"/>
      <c r="R2353" t="str">
        <f>IF(COUNTIF(ROMANEIOS!K:K,A2353)&gt;0,J2353,"")</f>
        <v/>
      </c>
    </row>
    <row r="2354" spans="1:18" ht="15.75" customHeight="1" x14ac:dyDescent="0.25">
      <c r="A2354" s="42" t="str">
        <f>IFERROR(INDEX(NFS!F:F,MATCH(B2354,NFS!E:E,0)),"")</f>
        <v/>
      </c>
      <c r="E2354" s="11" t="str">
        <f>IF(B2354="","",COUNTIF(SKU!C:C,B2354))</f>
        <v/>
      </c>
      <c r="H2354" s="64" t="str">
        <f>IF(A2354="","",IFERROR(VLOOKUP(TEXT(A2354,"0"),#REF!,7,FALSE),""))</f>
        <v/>
      </c>
      <c r="I2354" s="17" t="str">
        <f>IF(A2354="","",IFERROR(VLOOKUP(TEXT(A2354,"0"),#REF!,9,FALSE),""))</f>
        <v/>
      </c>
      <c r="J2354" s="19" t="str">
        <f>IF(A2354="","",IFERROR(VLOOKUP(TEXT(A2354,"0"),#REF!,10,FALSE),""))</f>
        <v/>
      </c>
      <c r="K2354" s="18" t="str">
        <f>IFERROR(INDEX(#REF!,MATCH(A2354,#REF!,0)),"")</f>
        <v/>
      </c>
      <c r="L2354" s="58" t="str">
        <f>IFERROR(INDEX(SKU!E:E,MATCH(B2354,SKU!C:C,0)),"")</f>
        <v/>
      </c>
      <c r="M2354" s="56"/>
      <c r="R2354" t="str">
        <f>IF(COUNTIF(ROMANEIOS!K:K,A2354)&gt;0,J2354,"")</f>
        <v/>
      </c>
    </row>
    <row r="2355" spans="1:18" ht="15.75" customHeight="1" x14ac:dyDescent="0.25">
      <c r="A2355" s="42" t="str">
        <f>IFERROR(INDEX(NFS!F:F,MATCH(B2355,NFS!E:E,0)),"")</f>
        <v/>
      </c>
      <c r="E2355" s="11" t="str">
        <f>IF(B2355="","",COUNTIF(SKU!C:C,B2355))</f>
        <v/>
      </c>
      <c r="H2355" s="64" t="str">
        <f>IF(A2355="","",IFERROR(VLOOKUP(TEXT(A2355,"0"),#REF!,7,FALSE),""))</f>
        <v/>
      </c>
      <c r="I2355" s="17" t="str">
        <f>IF(A2355="","",IFERROR(VLOOKUP(TEXT(A2355,"0"),#REF!,9,FALSE),""))</f>
        <v/>
      </c>
      <c r="J2355" s="19" t="str">
        <f>IF(A2355="","",IFERROR(VLOOKUP(TEXT(A2355,"0"),#REF!,10,FALSE),""))</f>
        <v/>
      </c>
      <c r="K2355" s="18" t="str">
        <f>IFERROR(INDEX(#REF!,MATCH(A2355,#REF!,0)),"")</f>
        <v/>
      </c>
      <c r="L2355" s="58" t="str">
        <f>IFERROR(INDEX(SKU!E:E,MATCH(B2355,SKU!C:C,0)),"")</f>
        <v/>
      </c>
      <c r="M2355" s="56"/>
      <c r="R2355" t="str">
        <f>IF(COUNTIF(ROMANEIOS!K:K,A2355)&gt;0,J2355,"")</f>
        <v/>
      </c>
    </row>
    <row r="2356" spans="1:18" ht="15.75" customHeight="1" x14ac:dyDescent="0.25">
      <c r="A2356" s="42" t="str">
        <f>IFERROR(INDEX(NFS!F:F,MATCH(B2356,NFS!E:E,0)),"")</f>
        <v/>
      </c>
      <c r="E2356" s="11" t="str">
        <f>IF(B2356="","",COUNTIF(SKU!C:C,B2356))</f>
        <v/>
      </c>
      <c r="H2356" s="64" t="str">
        <f>IF(A2356="","",IFERROR(VLOOKUP(TEXT(A2356,"0"),#REF!,7,FALSE),""))</f>
        <v/>
      </c>
      <c r="I2356" s="17" t="str">
        <f>IF(A2356="","",IFERROR(VLOOKUP(TEXT(A2356,"0"),#REF!,9,FALSE),""))</f>
        <v/>
      </c>
      <c r="J2356" s="19" t="str">
        <f>IF(A2356="","",IFERROR(VLOOKUP(TEXT(A2356,"0"),#REF!,10,FALSE),""))</f>
        <v/>
      </c>
      <c r="K2356" s="18" t="str">
        <f>IFERROR(INDEX(#REF!,MATCH(A2356,#REF!,0)),"")</f>
        <v/>
      </c>
      <c r="L2356" s="58" t="str">
        <f>IFERROR(INDEX(SKU!E:E,MATCH(B2356,SKU!C:C,0)),"")</f>
        <v/>
      </c>
      <c r="M2356" s="56"/>
      <c r="R2356" t="str">
        <f>IF(COUNTIF(ROMANEIOS!K:K,A2356)&gt;0,J2356,"")</f>
        <v/>
      </c>
    </row>
    <row r="2357" spans="1:18" ht="15.75" customHeight="1" x14ac:dyDescent="0.25">
      <c r="A2357" s="42" t="str">
        <f>IFERROR(INDEX(NFS!F:F,MATCH(B2357,NFS!E:E,0)),"")</f>
        <v/>
      </c>
      <c r="E2357" s="11" t="str">
        <f>IF(B2357="","",COUNTIF(SKU!C:C,B2357))</f>
        <v/>
      </c>
      <c r="H2357" s="64" t="str">
        <f>IF(A2357="","",IFERROR(VLOOKUP(TEXT(A2357,"0"),#REF!,7,FALSE),""))</f>
        <v/>
      </c>
      <c r="I2357" s="17" t="str">
        <f>IF(A2357="","",IFERROR(VLOOKUP(TEXT(A2357,"0"),#REF!,9,FALSE),""))</f>
        <v/>
      </c>
      <c r="J2357" s="19" t="str">
        <f>IF(A2357="","",IFERROR(VLOOKUP(TEXT(A2357,"0"),#REF!,10,FALSE),""))</f>
        <v/>
      </c>
      <c r="K2357" s="18" t="str">
        <f>IFERROR(INDEX(#REF!,MATCH(A2357,#REF!,0)),"")</f>
        <v/>
      </c>
      <c r="L2357" s="58" t="str">
        <f>IFERROR(INDEX(SKU!E:E,MATCH(B2357,SKU!C:C,0)),"")</f>
        <v/>
      </c>
      <c r="M2357" s="56"/>
      <c r="R2357" t="str">
        <f>IF(COUNTIF(ROMANEIOS!K:K,A2357)&gt;0,J2357,"")</f>
        <v/>
      </c>
    </row>
    <row r="2358" spans="1:18" ht="15.75" customHeight="1" x14ac:dyDescent="0.25">
      <c r="A2358" s="42" t="str">
        <f>IFERROR(INDEX(NFS!F:F,MATCH(B2358,NFS!E:E,0)),"")</f>
        <v/>
      </c>
      <c r="E2358" s="11" t="str">
        <f>IF(B2358="","",COUNTIF(SKU!C:C,B2358))</f>
        <v/>
      </c>
      <c r="H2358" s="64" t="str">
        <f>IF(A2358="","",IFERROR(VLOOKUP(TEXT(A2358,"0"),#REF!,7,FALSE),""))</f>
        <v/>
      </c>
      <c r="I2358" s="17" t="str">
        <f>IF(A2358="","",IFERROR(VLOOKUP(TEXT(A2358,"0"),#REF!,9,FALSE),""))</f>
        <v/>
      </c>
      <c r="J2358" s="19" t="str">
        <f>IF(A2358="","",IFERROR(VLOOKUP(TEXT(A2358,"0"),#REF!,10,FALSE),""))</f>
        <v/>
      </c>
      <c r="K2358" s="18" t="str">
        <f>IFERROR(INDEX(#REF!,MATCH(A2358,#REF!,0)),"")</f>
        <v/>
      </c>
      <c r="L2358" s="58" t="str">
        <f>IFERROR(INDEX(SKU!E:E,MATCH(B2358,SKU!C:C,0)),"")</f>
        <v/>
      </c>
      <c r="M2358" s="56"/>
      <c r="R2358" t="str">
        <f>IF(COUNTIF(ROMANEIOS!K:K,A2358)&gt;0,J2358,"")</f>
        <v/>
      </c>
    </row>
    <row r="2359" spans="1:18" ht="15.75" customHeight="1" x14ac:dyDescent="0.25">
      <c r="A2359" s="42" t="str">
        <f>IFERROR(INDEX(NFS!F:F,MATCH(B2359,NFS!E:E,0)),"")</f>
        <v/>
      </c>
      <c r="E2359" s="11" t="str">
        <f>IF(B2359="","",COUNTIF(SKU!C:C,B2359))</f>
        <v/>
      </c>
      <c r="H2359" s="64" t="str">
        <f>IF(A2359="","",IFERROR(VLOOKUP(TEXT(A2359,"0"),#REF!,7,FALSE),""))</f>
        <v/>
      </c>
      <c r="I2359" s="17" t="str">
        <f>IF(A2359="","",IFERROR(VLOOKUP(TEXT(A2359,"0"),#REF!,9,FALSE),""))</f>
        <v/>
      </c>
      <c r="J2359" s="19" t="str">
        <f>IF(A2359="","",IFERROR(VLOOKUP(TEXT(A2359,"0"),#REF!,10,FALSE),""))</f>
        <v/>
      </c>
      <c r="K2359" s="18" t="str">
        <f>IFERROR(INDEX(#REF!,MATCH(A2359,#REF!,0)),"")</f>
        <v/>
      </c>
      <c r="L2359" s="58" t="str">
        <f>IFERROR(INDEX(SKU!E:E,MATCH(B2359,SKU!C:C,0)),"")</f>
        <v/>
      </c>
      <c r="M2359" s="56"/>
      <c r="R2359" t="str">
        <f>IF(COUNTIF(ROMANEIOS!K:K,A2359)&gt;0,J2359,"")</f>
        <v/>
      </c>
    </row>
    <row r="2360" spans="1:18" ht="15.75" customHeight="1" x14ac:dyDescent="0.25">
      <c r="A2360" s="42" t="str">
        <f>IFERROR(INDEX(NFS!F:F,MATCH(B2360,NFS!E:E,0)),"")</f>
        <v/>
      </c>
      <c r="E2360" s="11" t="str">
        <f>IF(B2360="","",COUNTIF(SKU!C:C,B2360))</f>
        <v/>
      </c>
      <c r="H2360" s="64" t="str">
        <f>IF(A2360="","",IFERROR(VLOOKUP(TEXT(A2360,"0"),#REF!,7,FALSE),""))</f>
        <v/>
      </c>
      <c r="I2360" s="17" t="str">
        <f>IF(A2360="","",IFERROR(VLOOKUP(TEXT(A2360,"0"),#REF!,9,FALSE),""))</f>
        <v/>
      </c>
      <c r="J2360" s="19" t="str">
        <f>IF(A2360="","",IFERROR(VLOOKUP(TEXT(A2360,"0"),#REF!,10,FALSE),""))</f>
        <v/>
      </c>
      <c r="K2360" s="18" t="str">
        <f>IFERROR(INDEX(#REF!,MATCH(A2360,#REF!,0)),"")</f>
        <v/>
      </c>
      <c r="L2360" s="58" t="str">
        <f>IFERROR(INDEX(SKU!E:E,MATCH(B2360,SKU!C:C,0)),"")</f>
        <v/>
      </c>
      <c r="M2360" s="56"/>
      <c r="R2360" t="str">
        <f>IF(COUNTIF(ROMANEIOS!K:K,A2360)&gt;0,J2360,"")</f>
        <v/>
      </c>
    </row>
    <row r="2361" spans="1:18" ht="15.75" customHeight="1" x14ac:dyDescent="0.25">
      <c r="A2361" s="42" t="str">
        <f>IFERROR(INDEX(NFS!F:F,MATCH(B2361,NFS!E:E,0)),"")</f>
        <v/>
      </c>
      <c r="E2361" s="11" t="str">
        <f>IF(B2361="","",COUNTIF(SKU!C:C,B2361))</f>
        <v/>
      </c>
      <c r="H2361" s="64" t="str">
        <f>IF(A2361="","",IFERROR(VLOOKUP(TEXT(A2361,"0"),#REF!,7,FALSE),""))</f>
        <v/>
      </c>
      <c r="I2361" s="17" t="str">
        <f>IF(A2361="","",IFERROR(VLOOKUP(TEXT(A2361,"0"),#REF!,9,FALSE),""))</f>
        <v/>
      </c>
      <c r="J2361" s="19" t="str">
        <f>IF(A2361="","",IFERROR(VLOOKUP(TEXT(A2361,"0"),#REF!,10,FALSE),""))</f>
        <v/>
      </c>
      <c r="K2361" s="18" t="str">
        <f>IFERROR(INDEX(#REF!,MATCH(A2361,#REF!,0)),"")</f>
        <v/>
      </c>
      <c r="L2361" s="58" t="str">
        <f>IFERROR(INDEX(SKU!E:E,MATCH(B2361,SKU!C:C,0)),"")</f>
        <v/>
      </c>
      <c r="M2361" s="56"/>
      <c r="R2361" t="str">
        <f>IF(COUNTIF(ROMANEIOS!K:K,A2361)&gt;0,J2361,"")</f>
        <v/>
      </c>
    </row>
    <row r="2362" spans="1:18" ht="15.75" customHeight="1" x14ac:dyDescent="0.25">
      <c r="A2362" s="42" t="str">
        <f>IFERROR(INDEX(NFS!F:F,MATCH(B2362,NFS!E:E,0)),"")</f>
        <v/>
      </c>
      <c r="E2362" s="11" t="str">
        <f>IF(B2362="","",COUNTIF(SKU!C:C,B2362))</f>
        <v/>
      </c>
      <c r="H2362" s="64" t="str">
        <f>IF(A2362="","",IFERROR(VLOOKUP(TEXT(A2362,"0"),#REF!,7,FALSE),""))</f>
        <v/>
      </c>
      <c r="I2362" s="17" t="str">
        <f>IF(A2362="","",IFERROR(VLOOKUP(TEXT(A2362,"0"),#REF!,9,FALSE),""))</f>
        <v/>
      </c>
      <c r="J2362" s="19" t="str">
        <f>IF(A2362="","",IFERROR(VLOOKUP(TEXT(A2362,"0"),#REF!,10,FALSE),""))</f>
        <v/>
      </c>
      <c r="K2362" s="18" t="str">
        <f>IFERROR(INDEX(#REF!,MATCH(A2362,#REF!,0)),"")</f>
        <v/>
      </c>
      <c r="L2362" s="58" t="str">
        <f>IFERROR(INDEX(SKU!E:E,MATCH(B2362,SKU!C:C,0)),"")</f>
        <v/>
      </c>
      <c r="M2362" s="56"/>
      <c r="R2362" t="str">
        <f>IF(COUNTIF(ROMANEIOS!K:K,A2362)&gt;0,J2362,"")</f>
        <v/>
      </c>
    </row>
    <row r="2363" spans="1:18" ht="15.75" customHeight="1" x14ac:dyDescent="0.25">
      <c r="A2363" s="42" t="str">
        <f>IFERROR(INDEX(NFS!F:F,MATCH(B2363,NFS!E:E,0)),"")</f>
        <v/>
      </c>
      <c r="E2363" s="11" t="str">
        <f>IF(B2363="","",COUNTIF(SKU!C:C,B2363))</f>
        <v/>
      </c>
      <c r="H2363" s="64" t="str">
        <f>IF(A2363="","",IFERROR(VLOOKUP(TEXT(A2363,"0"),#REF!,7,FALSE),""))</f>
        <v/>
      </c>
      <c r="I2363" s="17" t="str">
        <f>IF(A2363="","",IFERROR(VLOOKUP(TEXT(A2363,"0"),#REF!,9,FALSE),""))</f>
        <v/>
      </c>
      <c r="J2363" s="19" t="str">
        <f>IF(A2363="","",IFERROR(VLOOKUP(TEXT(A2363,"0"),#REF!,10,FALSE),""))</f>
        <v/>
      </c>
      <c r="K2363" s="18" t="str">
        <f>IFERROR(INDEX(#REF!,MATCH(A2363,#REF!,0)),"")</f>
        <v/>
      </c>
      <c r="L2363" s="58" t="str">
        <f>IFERROR(INDEX(SKU!E:E,MATCH(B2363,SKU!C:C,0)),"")</f>
        <v/>
      </c>
      <c r="M2363" s="56"/>
      <c r="R2363" t="str">
        <f>IF(COUNTIF(ROMANEIOS!K:K,A2363)&gt;0,J2363,"")</f>
        <v/>
      </c>
    </row>
    <row r="2364" spans="1:18" ht="15.75" customHeight="1" x14ac:dyDescent="0.25">
      <c r="A2364" s="42" t="str">
        <f>IFERROR(INDEX(NFS!F:F,MATCH(B2364,NFS!E:E,0)),"")</f>
        <v/>
      </c>
      <c r="E2364" s="11" t="str">
        <f>IF(B2364="","",COUNTIF(SKU!C:C,B2364))</f>
        <v/>
      </c>
      <c r="H2364" s="64" t="str">
        <f>IF(A2364="","",IFERROR(VLOOKUP(TEXT(A2364,"0"),#REF!,7,FALSE),""))</f>
        <v/>
      </c>
      <c r="I2364" s="17" t="str">
        <f>IF(A2364="","",IFERROR(VLOOKUP(TEXT(A2364,"0"),#REF!,9,FALSE),""))</f>
        <v/>
      </c>
      <c r="J2364" s="19" t="str">
        <f>IF(A2364="","",IFERROR(VLOOKUP(TEXT(A2364,"0"),#REF!,10,FALSE),""))</f>
        <v/>
      </c>
      <c r="K2364" s="18" t="str">
        <f>IFERROR(INDEX(#REF!,MATCH(A2364,#REF!,0)),"")</f>
        <v/>
      </c>
      <c r="L2364" s="58" t="str">
        <f>IFERROR(INDEX(SKU!E:E,MATCH(B2364,SKU!C:C,0)),"")</f>
        <v/>
      </c>
      <c r="M2364" s="56"/>
      <c r="R2364" t="str">
        <f>IF(COUNTIF(ROMANEIOS!K:K,A2364)&gt;0,J2364,"")</f>
        <v/>
      </c>
    </row>
    <row r="2365" spans="1:18" ht="15.75" customHeight="1" x14ac:dyDescent="0.25">
      <c r="A2365" s="42" t="str">
        <f>IFERROR(INDEX(NFS!F:F,MATCH(B2365,NFS!E:E,0)),"")</f>
        <v/>
      </c>
      <c r="E2365" s="11" t="str">
        <f>IF(B2365="","",COUNTIF(SKU!C:C,B2365))</f>
        <v/>
      </c>
      <c r="H2365" s="64" t="str">
        <f>IF(A2365="","",IFERROR(VLOOKUP(TEXT(A2365,"0"),#REF!,7,FALSE),""))</f>
        <v/>
      </c>
      <c r="I2365" s="17" t="str">
        <f>IF(A2365="","",IFERROR(VLOOKUP(TEXT(A2365,"0"),#REF!,9,FALSE),""))</f>
        <v/>
      </c>
      <c r="J2365" s="19" t="str">
        <f>IF(A2365="","",IFERROR(VLOOKUP(TEXT(A2365,"0"),#REF!,10,FALSE),""))</f>
        <v/>
      </c>
      <c r="K2365" s="18" t="str">
        <f>IFERROR(INDEX(#REF!,MATCH(A2365,#REF!,0)),"")</f>
        <v/>
      </c>
      <c r="L2365" s="58" t="str">
        <f>IFERROR(INDEX(SKU!E:E,MATCH(B2365,SKU!C:C,0)),"")</f>
        <v/>
      </c>
      <c r="M2365" s="56"/>
      <c r="R2365" t="str">
        <f>IF(COUNTIF(ROMANEIOS!K:K,A2365)&gt;0,J2365,"")</f>
        <v/>
      </c>
    </row>
    <row r="2366" spans="1:18" ht="15.75" customHeight="1" x14ac:dyDescent="0.25">
      <c r="A2366" s="42" t="str">
        <f>IFERROR(INDEX(NFS!F:F,MATCH(B2366,NFS!E:E,0)),"")</f>
        <v/>
      </c>
      <c r="E2366" s="11" t="str">
        <f>IF(B2366="","",COUNTIF(SKU!C:C,B2366))</f>
        <v/>
      </c>
      <c r="H2366" s="64" t="str">
        <f>IF(A2366="","",IFERROR(VLOOKUP(TEXT(A2366,"0"),#REF!,7,FALSE),""))</f>
        <v/>
      </c>
      <c r="I2366" s="17" t="str">
        <f>IF(A2366="","",IFERROR(VLOOKUP(TEXT(A2366,"0"),#REF!,9,FALSE),""))</f>
        <v/>
      </c>
      <c r="J2366" s="19" t="str">
        <f>IF(A2366="","",IFERROR(VLOOKUP(TEXT(A2366,"0"),#REF!,10,FALSE),""))</f>
        <v/>
      </c>
      <c r="K2366" s="18" t="str">
        <f>IFERROR(INDEX(#REF!,MATCH(A2366,#REF!,0)),"")</f>
        <v/>
      </c>
      <c r="L2366" s="58" t="str">
        <f>IFERROR(INDEX(SKU!E:E,MATCH(B2366,SKU!C:C,0)),"")</f>
        <v/>
      </c>
      <c r="M2366" s="56"/>
      <c r="R2366" t="str">
        <f>IF(COUNTIF(ROMANEIOS!K:K,A2366)&gt;0,J2366,"")</f>
        <v/>
      </c>
    </row>
    <row r="2367" spans="1:18" ht="15.75" customHeight="1" x14ac:dyDescent="0.25">
      <c r="A2367" s="42" t="str">
        <f>IFERROR(INDEX(NFS!F:F,MATCH(B2367,NFS!E:E,0)),"")</f>
        <v/>
      </c>
      <c r="E2367" s="11" t="str">
        <f>IF(B2367="","",COUNTIF(SKU!C:C,B2367))</f>
        <v/>
      </c>
      <c r="H2367" s="64" t="str">
        <f>IF(A2367="","",IFERROR(VLOOKUP(TEXT(A2367,"0"),#REF!,7,FALSE),""))</f>
        <v/>
      </c>
      <c r="I2367" s="17" t="str">
        <f>IF(A2367="","",IFERROR(VLOOKUP(TEXT(A2367,"0"),#REF!,9,FALSE),""))</f>
        <v/>
      </c>
      <c r="J2367" s="19" t="str">
        <f>IF(A2367="","",IFERROR(VLOOKUP(TEXT(A2367,"0"),#REF!,10,FALSE),""))</f>
        <v/>
      </c>
      <c r="K2367" s="18" t="str">
        <f>IFERROR(INDEX(#REF!,MATCH(A2367,#REF!,0)),"")</f>
        <v/>
      </c>
      <c r="L2367" s="58" t="str">
        <f>IFERROR(INDEX(SKU!E:E,MATCH(B2367,SKU!C:C,0)),"")</f>
        <v/>
      </c>
      <c r="M2367" s="56"/>
      <c r="R2367" t="str">
        <f>IF(COUNTIF(ROMANEIOS!K:K,A2367)&gt;0,J2367,"")</f>
        <v/>
      </c>
    </row>
    <row r="2368" spans="1:18" ht="15.75" customHeight="1" x14ac:dyDescent="0.25">
      <c r="A2368" s="42" t="str">
        <f>IFERROR(INDEX(NFS!F:F,MATCH(B2368,NFS!E:E,0)),"")</f>
        <v/>
      </c>
      <c r="E2368" s="11" t="str">
        <f>IF(B2368="","",COUNTIF(SKU!C:C,B2368))</f>
        <v/>
      </c>
      <c r="H2368" s="64" t="str">
        <f>IF(A2368="","",IFERROR(VLOOKUP(TEXT(A2368,"0"),#REF!,7,FALSE),""))</f>
        <v/>
      </c>
      <c r="I2368" s="17" t="str">
        <f>IF(A2368="","",IFERROR(VLOOKUP(TEXT(A2368,"0"),#REF!,9,FALSE),""))</f>
        <v/>
      </c>
      <c r="J2368" s="19" t="str">
        <f>IF(A2368="","",IFERROR(VLOOKUP(TEXT(A2368,"0"),#REF!,10,FALSE),""))</f>
        <v/>
      </c>
      <c r="K2368" s="18" t="str">
        <f>IFERROR(INDEX(#REF!,MATCH(A2368,#REF!,0)),"")</f>
        <v/>
      </c>
      <c r="L2368" s="58" t="str">
        <f>IFERROR(INDEX(SKU!E:E,MATCH(B2368,SKU!C:C,0)),"")</f>
        <v/>
      </c>
      <c r="M2368" s="56"/>
      <c r="R2368" t="str">
        <f>IF(COUNTIF(ROMANEIOS!K:K,A2368)&gt;0,J2368,"")</f>
        <v/>
      </c>
    </row>
    <row r="2369" spans="1:18" ht="15.75" customHeight="1" x14ac:dyDescent="0.25">
      <c r="A2369" s="42" t="str">
        <f>IFERROR(INDEX(NFS!F:F,MATCH(B2369,NFS!E:E,0)),"")</f>
        <v/>
      </c>
      <c r="E2369" s="11" t="str">
        <f>IF(B2369="","",COUNTIF(SKU!C:C,B2369))</f>
        <v/>
      </c>
      <c r="H2369" s="64" t="str">
        <f>IF(A2369="","",IFERROR(VLOOKUP(TEXT(A2369,"0"),#REF!,7,FALSE),""))</f>
        <v/>
      </c>
      <c r="I2369" s="17" t="str">
        <f>IF(A2369="","",IFERROR(VLOOKUP(TEXT(A2369,"0"),#REF!,9,FALSE),""))</f>
        <v/>
      </c>
      <c r="J2369" s="19" t="str">
        <f>IF(A2369="","",IFERROR(VLOOKUP(TEXT(A2369,"0"),#REF!,10,FALSE),""))</f>
        <v/>
      </c>
      <c r="K2369" s="18" t="str">
        <f>IFERROR(INDEX(#REF!,MATCH(A2369,#REF!,0)),"")</f>
        <v/>
      </c>
      <c r="L2369" s="58" t="str">
        <f>IFERROR(INDEX(SKU!E:E,MATCH(B2369,SKU!C:C,0)),"")</f>
        <v/>
      </c>
      <c r="M2369" s="56"/>
      <c r="R2369" t="str">
        <f>IF(COUNTIF(ROMANEIOS!K:K,A2369)&gt;0,J2369,"")</f>
        <v/>
      </c>
    </row>
    <row r="2370" spans="1:18" ht="15.75" customHeight="1" x14ac:dyDescent="0.25">
      <c r="A2370" s="42" t="str">
        <f>IFERROR(INDEX(NFS!F:F,MATCH(B2370,NFS!E:E,0)),"")</f>
        <v/>
      </c>
      <c r="E2370" s="11" t="str">
        <f>IF(B2370="","",COUNTIF(SKU!C:C,B2370))</f>
        <v/>
      </c>
      <c r="H2370" s="64" t="str">
        <f>IF(A2370="","",IFERROR(VLOOKUP(TEXT(A2370,"0"),#REF!,7,FALSE),""))</f>
        <v/>
      </c>
      <c r="I2370" s="17" t="str">
        <f>IF(A2370="","",IFERROR(VLOOKUP(TEXT(A2370,"0"),#REF!,9,FALSE),""))</f>
        <v/>
      </c>
      <c r="J2370" s="19" t="str">
        <f>IF(A2370="","",IFERROR(VLOOKUP(TEXT(A2370,"0"),#REF!,10,FALSE),""))</f>
        <v/>
      </c>
      <c r="K2370" s="18" t="str">
        <f>IFERROR(INDEX(#REF!,MATCH(A2370,#REF!,0)),"")</f>
        <v/>
      </c>
      <c r="L2370" s="58" t="str">
        <f>IFERROR(INDEX(SKU!E:E,MATCH(B2370,SKU!C:C,0)),"")</f>
        <v/>
      </c>
      <c r="M2370" s="56"/>
      <c r="R2370" t="str">
        <f>IF(COUNTIF(ROMANEIOS!K:K,A2370)&gt;0,J2370,"")</f>
        <v/>
      </c>
    </row>
    <row r="2371" spans="1:18" ht="15.75" customHeight="1" x14ac:dyDescent="0.25">
      <c r="A2371" s="42" t="str">
        <f>IFERROR(INDEX(NFS!F:F,MATCH(B2371,NFS!E:E,0)),"")</f>
        <v/>
      </c>
      <c r="E2371" s="11" t="str">
        <f>IF(B2371="","",COUNTIF(SKU!C:C,B2371))</f>
        <v/>
      </c>
      <c r="H2371" s="64" t="str">
        <f>IF(A2371="","",IFERROR(VLOOKUP(TEXT(A2371,"0"),#REF!,7,FALSE),""))</f>
        <v/>
      </c>
      <c r="I2371" s="17" t="str">
        <f>IF(A2371="","",IFERROR(VLOOKUP(TEXT(A2371,"0"),#REF!,9,FALSE),""))</f>
        <v/>
      </c>
      <c r="J2371" s="19" t="str">
        <f>IF(A2371="","",IFERROR(VLOOKUP(TEXT(A2371,"0"),#REF!,10,FALSE),""))</f>
        <v/>
      </c>
      <c r="K2371" s="18" t="str">
        <f>IFERROR(INDEX(#REF!,MATCH(A2371,#REF!,0)),"")</f>
        <v/>
      </c>
      <c r="L2371" s="58" t="str">
        <f>IFERROR(INDEX(SKU!E:E,MATCH(B2371,SKU!C:C,0)),"")</f>
        <v/>
      </c>
      <c r="M2371" s="56"/>
      <c r="R2371" t="str">
        <f>IF(COUNTIF(ROMANEIOS!K:K,A2371)&gt;0,J2371,"")</f>
        <v/>
      </c>
    </row>
    <row r="2372" spans="1:18" ht="15.75" customHeight="1" x14ac:dyDescent="0.25">
      <c r="A2372" s="42" t="str">
        <f>IFERROR(INDEX(NFS!F:F,MATCH(B2372,NFS!E:E,0)),"")</f>
        <v/>
      </c>
      <c r="E2372" s="11" t="str">
        <f>IF(B2372="","",COUNTIF(SKU!C:C,B2372))</f>
        <v/>
      </c>
      <c r="H2372" s="64" t="str">
        <f>IF(A2372="","",IFERROR(VLOOKUP(TEXT(A2372,"0"),#REF!,7,FALSE),""))</f>
        <v/>
      </c>
      <c r="I2372" s="17" t="str">
        <f>IF(A2372="","",IFERROR(VLOOKUP(TEXT(A2372,"0"),#REF!,9,FALSE),""))</f>
        <v/>
      </c>
      <c r="J2372" s="19" t="str">
        <f>IF(A2372="","",IFERROR(VLOOKUP(TEXT(A2372,"0"),#REF!,10,FALSE),""))</f>
        <v/>
      </c>
      <c r="K2372" s="18" t="str">
        <f>IFERROR(INDEX(#REF!,MATCH(A2372,#REF!,0)),"")</f>
        <v/>
      </c>
      <c r="L2372" s="58" t="str">
        <f>IFERROR(INDEX(SKU!E:E,MATCH(B2372,SKU!C:C,0)),"")</f>
        <v/>
      </c>
      <c r="M2372" s="56"/>
      <c r="R2372" t="str">
        <f>IF(COUNTIF(ROMANEIOS!K:K,A2372)&gt;0,J2372,"")</f>
        <v/>
      </c>
    </row>
    <row r="2373" spans="1:18" ht="15.75" customHeight="1" x14ac:dyDescent="0.25">
      <c r="A2373" s="42" t="str">
        <f>IFERROR(INDEX(NFS!F:F,MATCH(B2373,NFS!E:E,0)),"")</f>
        <v/>
      </c>
      <c r="E2373" s="11" t="str">
        <f>IF(B2373="","",COUNTIF(SKU!C:C,B2373))</f>
        <v/>
      </c>
      <c r="H2373" s="64" t="str">
        <f>IF(A2373="","",IFERROR(VLOOKUP(TEXT(A2373,"0"),#REF!,7,FALSE),""))</f>
        <v/>
      </c>
      <c r="I2373" s="17" t="str">
        <f>IF(A2373="","",IFERROR(VLOOKUP(TEXT(A2373,"0"),#REF!,9,FALSE),""))</f>
        <v/>
      </c>
      <c r="J2373" s="19" t="str">
        <f>IF(A2373="","",IFERROR(VLOOKUP(TEXT(A2373,"0"),#REF!,10,FALSE),""))</f>
        <v/>
      </c>
      <c r="K2373" s="18" t="str">
        <f>IFERROR(INDEX(#REF!,MATCH(A2373,#REF!,0)),"")</f>
        <v/>
      </c>
      <c r="L2373" s="58" t="str">
        <f>IFERROR(INDEX(SKU!E:E,MATCH(B2373,SKU!C:C,0)),"")</f>
        <v/>
      </c>
      <c r="M2373" s="56"/>
      <c r="R2373" t="str">
        <f>IF(COUNTIF(ROMANEIOS!K:K,A2373)&gt;0,J2373,"")</f>
        <v/>
      </c>
    </row>
    <row r="2374" spans="1:18" ht="15.75" customHeight="1" x14ac:dyDescent="0.25">
      <c r="A2374" s="42" t="str">
        <f>IFERROR(INDEX(NFS!F:F,MATCH(B2374,NFS!E:E,0)),"")</f>
        <v/>
      </c>
      <c r="E2374" s="11" t="str">
        <f>IF(B2374="","",COUNTIF(SKU!C:C,B2374))</f>
        <v/>
      </c>
      <c r="H2374" s="64" t="str">
        <f>IF(A2374="","",IFERROR(VLOOKUP(TEXT(A2374,"0"),#REF!,7,FALSE),""))</f>
        <v/>
      </c>
      <c r="I2374" s="17" t="str">
        <f>IF(A2374="","",IFERROR(VLOOKUP(TEXT(A2374,"0"),#REF!,9,FALSE),""))</f>
        <v/>
      </c>
      <c r="J2374" s="19" t="str">
        <f>IF(A2374="","",IFERROR(VLOOKUP(TEXT(A2374,"0"),#REF!,10,FALSE),""))</f>
        <v/>
      </c>
      <c r="K2374" s="18" t="str">
        <f>IFERROR(INDEX(#REF!,MATCH(A2374,#REF!,0)),"")</f>
        <v/>
      </c>
      <c r="L2374" s="58" t="str">
        <f>IFERROR(INDEX(SKU!E:E,MATCH(B2374,SKU!C:C,0)),"")</f>
        <v/>
      </c>
      <c r="M2374" s="56"/>
      <c r="R2374" t="str">
        <f>IF(COUNTIF(ROMANEIOS!K:K,A2374)&gt;0,J2374,"")</f>
        <v/>
      </c>
    </row>
    <row r="2375" spans="1:18" ht="15.75" customHeight="1" x14ac:dyDescent="0.25">
      <c r="A2375" s="42" t="str">
        <f>IFERROR(INDEX(NFS!F:F,MATCH(B2375,NFS!E:E,0)),"")</f>
        <v/>
      </c>
      <c r="E2375" s="11" t="str">
        <f>IF(B2375="","",COUNTIF(SKU!C:C,B2375))</f>
        <v/>
      </c>
      <c r="H2375" s="64" t="str">
        <f>IF(A2375="","",IFERROR(VLOOKUP(TEXT(A2375,"0"),#REF!,7,FALSE),""))</f>
        <v/>
      </c>
      <c r="I2375" s="17" t="str">
        <f>IF(A2375="","",IFERROR(VLOOKUP(TEXT(A2375,"0"),#REF!,9,FALSE),""))</f>
        <v/>
      </c>
      <c r="J2375" s="19" t="str">
        <f>IF(A2375="","",IFERROR(VLOOKUP(TEXT(A2375,"0"),#REF!,10,FALSE),""))</f>
        <v/>
      </c>
      <c r="K2375" s="18" t="str">
        <f>IFERROR(INDEX(#REF!,MATCH(A2375,#REF!,0)),"")</f>
        <v/>
      </c>
      <c r="L2375" s="58" t="str">
        <f>IFERROR(INDEX(SKU!E:E,MATCH(B2375,SKU!C:C,0)),"")</f>
        <v/>
      </c>
      <c r="M2375" s="56"/>
      <c r="R2375" t="str">
        <f>IF(COUNTIF(ROMANEIOS!K:K,A2375)&gt;0,J2375,"")</f>
        <v/>
      </c>
    </row>
    <row r="2376" spans="1:18" ht="15.75" customHeight="1" x14ac:dyDescent="0.25">
      <c r="A2376" s="42" t="str">
        <f>IFERROR(INDEX(NFS!F:F,MATCH(B2376,NFS!E:E,0)),"")</f>
        <v/>
      </c>
      <c r="E2376" s="11" t="str">
        <f>IF(B2376="","",COUNTIF(SKU!C:C,B2376))</f>
        <v/>
      </c>
      <c r="H2376" s="64" t="str">
        <f>IF(A2376="","",IFERROR(VLOOKUP(TEXT(A2376,"0"),#REF!,7,FALSE),""))</f>
        <v/>
      </c>
      <c r="I2376" s="17" t="str">
        <f>IF(A2376="","",IFERROR(VLOOKUP(TEXT(A2376,"0"),#REF!,9,FALSE),""))</f>
        <v/>
      </c>
      <c r="J2376" s="19" t="str">
        <f>IF(A2376="","",IFERROR(VLOOKUP(TEXT(A2376,"0"),#REF!,10,FALSE),""))</f>
        <v/>
      </c>
      <c r="K2376" s="18" t="str">
        <f>IFERROR(INDEX(#REF!,MATCH(A2376,#REF!,0)),"")</f>
        <v/>
      </c>
      <c r="L2376" s="58" t="str">
        <f>IFERROR(INDEX(SKU!E:E,MATCH(B2376,SKU!C:C,0)),"")</f>
        <v/>
      </c>
      <c r="M2376" s="56"/>
      <c r="R2376" t="str">
        <f>IF(COUNTIF(ROMANEIOS!K:K,A2376)&gt;0,J2376,"")</f>
        <v/>
      </c>
    </row>
    <row r="2377" spans="1:18" ht="15.75" customHeight="1" x14ac:dyDescent="0.25">
      <c r="A2377" s="42" t="str">
        <f>IFERROR(INDEX(NFS!F:F,MATCH(B2377,NFS!E:E,0)),"")</f>
        <v/>
      </c>
      <c r="E2377" s="11" t="str">
        <f>IF(B2377="","",COUNTIF(SKU!C:C,B2377))</f>
        <v/>
      </c>
      <c r="H2377" s="64" t="str">
        <f>IF(A2377="","",IFERROR(VLOOKUP(TEXT(A2377,"0"),#REF!,7,FALSE),""))</f>
        <v/>
      </c>
      <c r="I2377" s="17" t="str">
        <f>IF(A2377="","",IFERROR(VLOOKUP(TEXT(A2377,"0"),#REF!,9,FALSE),""))</f>
        <v/>
      </c>
      <c r="J2377" s="19" t="str">
        <f>IF(A2377="","",IFERROR(VLOOKUP(TEXT(A2377,"0"),#REF!,10,FALSE),""))</f>
        <v/>
      </c>
      <c r="K2377" s="18" t="str">
        <f>IFERROR(INDEX(#REF!,MATCH(A2377,#REF!,0)),"")</f>
        <v/>
      </c>
      <c r="L2377" s="58" t="str">
        <f>IFERROR(INDEX(SKU!E:E,MATCH(B2377,SKU!C:C,0)),"")</f>
        <v/>
      </c>
      <c r="M2377" s="56"/>
      <c r="R2377" t="str">
        <f>IF(COUNTIF(ROMANEIOS!K:K,A2377)&gt;0,J2377,"")</f>
        <v/>
      </c>
    </row>
    <row r="2378" spans="1:18" ht="15.75" customHeight="1" x14ac:dyDescent="0.25">
      <c r="A2378" s="42" t="str">
        <f>IFERROR(INDEX(NFS!F:F,MATCH(B2378,NFS!E:E,0)),"")</f>
        <v/>
      </c>
      <c r="E2378" s="11" t="str">
        <f>IF(B2378="","",COUNTIF(SKU!C:C,B2378))</f>
        <v/>
      </c>
      <c r="H2378" s="64" t="str">
        <f>IF(A2378="","",IFERROR(VLOOKUP(TEXT(A2378,"0"),#REF!,7,FALSE),""))</f>
        <v/>
      </c>
      <c r="I2378" s="17" t="str">
        <f>IF(A2378="","",IFERROR(VLOOKUP(TEXT(A2378,"0"),#REF!,9,FALSE),""))</f>
        <v/>
      </c>
      <c r="J2378" s="19" t="str">
        <f>IF(A2378="","",IFERROR(VLOOKUP(TEXT(A2378,"0"),#REF!,10,FALSE),""))</f>
        <v/>
      </c>
      <c r="K2378" s="18" t="str">
        <f>IFERROR(INDEX(#REF!,MATCH(A2378,#REF!,0)),"")</f>
        <v/>
      </c>
      <c r="L2378" s="58" t="str">
        <f>IFERROR(INDEX(SKU!E:E,MATCH(B2378,SKU!C:C,0)),"")</f>
        <v/>
      </c>
      <c r="M2378" s="56"/>
      <c r="R2378" t="str">
        <f>IF(COUNTIF(ROMANEIOS!K:K,A2378)&gt;0,J2378,"")</f>
        <v/>
      </c>
    </row>
    <row r="2379" spans="1:18" ht="15.75" customHeight="1" x14ac:dyDescent="0.25">
      <c r="A2379" s="42" t="str">
        <f>IFERROR(INDEX(NFS!F:F,MATCH(B2379,NFS!E:E,0)),"")</f>
        <v/>
      </c>
      <c r="E2379" s="11" t="str">
        <f>IF(B2379="","",COUNTIF(SKU!C:C,B2379))</f>
        <v/>
      </c>
      <c r="H2379" s="64" t="str">
        <f>IF(A2379="","",IFERROR(VLOOKUP(TEXT(A2379,"0"),#REF!,7,FALSE),""))</f>
        <v/>
      </c>
      <c r="I2379" s="17" t="str">
        <f>IF(A2379="","",IFERROR(VLOOKUP(TEXT(A2379,"0"),#REF!,9,FALSE),""))</f>
        <v/>
      </c>
      <c r="J2379" s="19" t="str">
        <f>IF(A2379="","",IFERROR(VLOOKUP(TEXT(A2379,"0"),#REF!,10,FALSE),""))</f>
        <v/>
      </c>
      <c r="K2379" s="18" t="str">
        <f>IFERROR(INDEX(#REF!,MATCH(A2379,#REF!,0)),"")</f>
        <v/>
      </c>
      <c r="L2379" s="58" t="str">
        <f>IFERROR(INDEX(SKU!E:E,MATCH(B2379,SKU!C:C,0)),"")</f>
        <v/>
      </c>
      <c r="M2379" s="56"/>
      <c r="R2379" t="str">
        <f>IF(COUNTIF(ROMANEIOS!K:K,A2379)&gt;0,J2379,"")</f>
        <v/>
      </c>
    </row>
    <row r="2380" spans="1:18" ht="15.75" customHeight="1" x14ac:dyDescent="0.25">
      <c r="A2380" s="42" t="str">
        <f>IFERROR(INDEX(NFS!F:F,MATCH(B2380,NFS!E:E,0)),"")</f>
        <v/>
      </c>
      <c r="E2380" s="11" t="str">
        <f>IF(B2380="","",COUNTIF(SKU!C:C,B2380))</f>
        <v/>
      </c>
      <c r="H2380" s="64" t="str">
        <f>IF(A2380="","",IFERROR(VLOOKUP(TEXT(A2380,"0"),#REF!,7,FALSE),""))</f>
        <v/>
      </c>
      <c r="I2380" s="17" t="str">
        <f>IF(A2380="","",IFERROR(VLOOKUP(TEXT(A2380,"0"),#REF!,9,FALSE),""))</f>
        <v/>
      </c>
      <c r="J2380" s="19" t="str">
        <f>IF(A2380="","",IFERROR(VLOOKUP(TEXT(A2380,"0"),#REF!,10,FALSE),""))</f>
        <v/>
      </c>
      <c r="K2380" s="18" t="str">
        <f>IFERROR(INDEX(#REF!,MATCH(A2380,#REF!,0)),"")</f>
        <v/>
      </c>
      <c r="L2380" s="58" t="str">
        <f>IFERROR(INDEX(SKU!E:E,MATCH(B2380,SKU!C:C,0)),"")</f>
        <v/>
      </c>
      <c r="M2380" s="56"/>
      <c r="R2380" t="str">
        <f>IF(COUNTIF(ROMANEIOS!K:K,A2380)&gt;0,J2380,"")</f>
        <v/>
      </c>
    </row>
    <row r="2381" spans="1:18" ht="15.75" customHeight="1" x14ac:dyDescent="0.25">
      <c r="A2381" s="42" t="str">
        <f>IFERROR(INDEX(NFS!F:F,MATCH(B2381,NFS!E:E,0)),"")</f>
        <v/>
      </c>
      <c r="E2381" s="11" t="str">
        <f>IF(B2381="","",COUNTIF(SKU!C:C,B2381))</f>
        <v/>
      </c>
      <c r="H2381" s="64" t="str">
        <f>IF(A2381="","",IFERROR(VLOOKUP(TEXT(A2381,"0"),#REF!,7,FALSE),""))</f>
        <v/>
      </c>
      <c r="I2381" s="17" t="str">
        <f>IF(A2381="","",IFERROR(VLOOKUP(TEXT(A2381,"0"),#REF!,9,FALSE),""))</f>
        <v/>
      </c>
      <c r="J2381" s="19" t="str">
        <f>IF(A2381="","",IFERROR(VLOOKUP(TEXT(A2381,"0"),#REF!,10,FALSE),""))</f>
        <v/>
      </c>
      <c r="K2381" s="18" t="str">
        <f>IFERROR(INDEX(#REF!,MATCH(A2381,#REF!,0)),"")</f>
        <v/>
      </c>
      <c r="L2381" s="58" t="str">
        <f>IFERROR(INDEX(SKU!E:E,MATCH(B2381,SKU!C:C,0)),"")</f>
        <v/>
      </c>
      <c r="M2381" s="56"/>
      <c r="R2381" t="str">
        <f>IF(COUNTIF(ROMANEIOS!K:K,A2381)&gt;0,J2381,"")</f>
        <v/>
      </c>
    </row>
    <row r="2382" spans="1:18" ht="15.75" customHeight="1" x14ac:dyDescent="0.25">
      <c r="A2382" s="42" t="str">
        <f>IFERROR(INDEX(NFS!F:F,MATCH(B2382,NFS!E:E,0)),"")</f>
        <v/>
      </c>
      <c r="E2382" s="11" t="str">
        <f>IF(B2382="","",COUNTIF(SKU!C:C,B2382))</f>
        <v/>
      </c>
      <c r="H2382" s="64" t="str">
        <f>IF(A2382="","",IFERROR(VLOOKUP(TEXT(A2382,"0"),#REF!,7,FALSE),""))</f>
        <v/>
      </c>
      <c r="I2382" s="17" t="str">
        <f>IF(A2382="","",IFERROR(VLOOKUP(TEXT(A2382,"0"),#REF!,9,FALSE),""))</f>
        <v/>
      </c>
      <c r="J2382" s="19" t="str">
        <f>IF(A2382="","",IFERROR(VLOOKUP(TEXT(A2382,"0"),#REF!,10,FALSE),""))</f>
        <v/>
      </c>
      <c r="K2382" s="18" t="str">
        <f>IFERROR(INDEX(#REF!,MATCH(A2382,#REF!,0)),"")</f>
        <v/>
      </c>
      <c r="L2382" s="58" t="str">
        <f>IFERROR(INDEX(SKU!E:E,MATCH(B2382,SKU!C:C,0)),"")</f>
        <v/>
      </c>
      <c r="M2382" s="56"/>
      <c r="R2382" t="str">
        <f>IF(COUNTIF(ROMANEIOS!K:K,A2382)&gt;0,J2382,"")</f>
        <v/>
      </c>
    </row>
    <row r="2383" spans="1:18" ht="15.75" customHeight="1" x14ac:dyDescent="0.25">
      <c r="A2383" s="42" t="str">
        <f>IFERROR(INDEX(NFS!F:F,MATCH(B2383,NFS!E:E,0)),"")</f>
        <v/>
      </c>
      <c r="E2383" s="11" t="str">
        <f>IF(B2383="","",COUNTIF(SKU!C:C,B2383))</f>
        <v/>
      </c>
      <c r="H2383" s="64" t="str">
        <f>IF(A2383="","",IFERROR(VLOOKUP(TEXT(A2383,"0"),#REF!,7,FALSE),""))</f>
        <v/>
      </c>
      <c r="I2383" s="17" t="str">
        <f>IF(A2383="","",IFERROR(VLOOKUP(TEXT(A2383,"0"),#REF!,9,FALSE),""))</f>
        <v/>
      </c>
      <c r="J2383" s="19" t="str">
        <f>IF(A2383="","",IFERROR(VLOOKUP(TEXT(A2383,"0"),#REF!,10,FALSE),""))</f>
        <v/>
      </c>
      <c r="K2383" s="18" t="str">
        <f>IFERROR(INDEX(#REF!,MATCH(A2383,#REF!,0)),"")</f>
        <v/>
      </c>
      <c r="L2383" s="58" t="str">
        <f>IFERROR(INDEX(SKU!E:E,MATCH(B2383,SKU!C:C,0)),"")</f>
        <v/>
      </c>
      <c r="M2383" s="56"/>
      <c r="R2383" t="str">
        <f>IF(COUNTIF(ROMANEIOS!K:K,A2383)&gt;0,J2383,"")</f>
        <v/>
      </c>
    </row>
    <row r="2384" spans="1:18" ht="15.75" customHeight="1" x14ac:dyDescent="0.25">
      <c r="A2384" s="42" t="str">
        <f>IFERROR(INDEX(NFS!F:F,MATCH(B2384,NFS!E:E,0)),"")</f>
        <v/>
      </c>
      <c r="E2384" s="11" t="str">
        <f>IF(B2384="","",COUNTIF(SKU!C:C,B2384))</f>
        <v/>
      </c>
      <c r="H2384" s="64" t="str">
        <f>IF(A2384="","",IFERROR(VLOOKUP(TEXT(A2384,"0"),#REF!,7,FALSE),""))</f>
        <v/>
      </c>
      <c r="I2384" s="17" t="str">
        <f>IF(A2384="","",IFERROR(VLOOKUP(TEXT(A2384,"0"),#REF!,9,FALSE),""))</f>
        <v/>
      </c>
      <c r="J2384" s="19" t="str">
        <f>IF(A2384="","",IFERROR(VLOOKUP(TEXT(A2384,"0"),#REF!,10,FALSE),""))</f>
        <v/>
      </c>
      <c r="K2384" s="18" t="str">
        <f>IFERROR(INDEX(#REF!,MATCH(A2384,#REF!,0)),"")</f>
        <v/>
      </c>
      <c r="L2384" s="58" t="str">
        <f>IFERROR(INDEX(SKU!E:E,MATCH(B2384,SKU!C:C,0)),"")</f>
        <v/>
      </c>
      <c r="M2384" s="56"/>
      <c r="R2384" t="str">
        <f>IF(COUNTIF(ROMANEIOS!K:K,A2384)&gt;0,J2384,"")</f>
        <v/>
      </c>
    </row>
    <row r="2385" spans="1:18" ht="15.75" customHeight="1" x14ac:dyDescent="0.25">
      <c r="A2385" s="42" t="str">
        <f>IFERROR(INDEX(NFS!F:F,MATCH(B2385,NFS!E:E,0)),"")</f>
        <v/>
      </c>
      <c r="E2385" s="11" t="str">
        <f>IF(B2385="","",COUNTIF(SKU!C:C,B2385))</f>
        <v/>
      </c>
      <c r="H2385" s="64" t="str">
        <f>IF(A2385="","",IFERROR(VLOOKUP(TEXT(A2385,"0"),#REF!,7,FALSE),""))</f>
        <v/>
      </c>
      <c r="I2385" s="17" t="str">
        <f>IF(A2385="","",IFERROR(VLOOKUP(TEXT(A2385,"0"),#REF!,9,FALSE),""))</f>
        <v/>
      </c>
      <c r="J2385" s="19" t="str">
        <f>IF(A2385="","",IFERROR(VLOOKUP(TEXT(A2385,"0"),#REF!,10,FALSE),""))</f>
        <v/>
      </c>
      <c r="K2385" s="18" t="str">
        <f>IFERROR(INDEX(#REF!,MATCH(A2385,#REF!,0)),"")</f>
        <v/>
      </c>
      <c r="L2385" s="58" t="str">
        <f>IFERROR(INDEX(SKU!E:E,MATCH(B2385,SKU!C:C,0)),"")</f>
        <v/>
      </c>
      <c r="M2385" s="56"/>
      <c r="R2385" t="str">
        <f>IF(COUNTIF(ROMANEIOS!K:K,A2385)&gt;0,J2385,"")</f>
        <v/>
      </c>
    </row>
    <row r="2386" spans="1:18" ht="15.75" customHeight="1" x14ac:dyDescent="0.25">
      <c r="A2386" s="42" t="str">
        <f>IFERROR(INDEX(NFS!F:F,MATCH(B2386,NFS!E:E,0)),"")</f>
        <v/>
      </c>
      <c r="E2386" s="11" t="str">
        <f>IF(B2386="","",COUNTIF(SKU!C:C,B2386))</f>
        <v/>
      </c>
      <c r="H2386" s="64" t="str">
        <f>IF(A2386="","",IFERROR(VLOOKUP(TEXT(A2386,"0"),#REF!,7,FALSE),""))</f>
        <v/>
      </c>
      <c r="I2386" s="17" t="str">
        <f>IF(A2386="","",IFERROR(VLOOKUP(TEXT(A2386,"0"),#REF!,9,FALSE),""))</f>
        <v/>
      </c>
      <c r="J2386" s="19" t="str">
        <f>IF(A2386="","",IFERROR(VLOOKUP(TEXT(A2386,"0"),#REF!,10,FALSE),""))</f>
        <v/>
      </c>
      <c r="K2386" s="18" t="str">
        <f>IFERROR(INDEX(#REF!,MATCH(A2386,#REF!,0)),"")</f>
        <v/>
      </c>
      <c r="L2386" s="58" t="str">
        <f>IFERROR(INDEX(SKU!E:E,MATCH(B2386,SKU!C:C,0)),"")</f>
        <v/>
      </c>
      <c r="M2386" s="56"/>
      <c r="R2386" t="str">
        <f>IF(COUNTIF(ROMANEIOS!K:K,A2386)&gt;0,J2386,"")</f>
        <v/>
      </c>
    </row>
    <row r="2387" spans="1:18" ht="15.75" customHeight="1" x14ac:dyDescent="0.25">
      <c r="A2387" s="42" t="str">
        <f>IFERROR(INDEX(NFS!F:F,MATCH(B2387,NFS!E:E,0)),"")</f>
        <v/>
      </c>
      <c r="E2387" s="11" t="str">
        <f>IF(B2387="","",COUNTIF(SKU!C:C,B2387))</f>
        <v/>
      </c>
      <c r="H2387" s="64" t="str">
        <f>IF(A2387="","",IFERROR(VLOOKUP(TEXT(A2387,"0"),#REF!,7,FALSE),""))</f>
        <v/>
      </c>
      <c r="I2387" s="17" t="str">
        <f>IF(A2387="","",IFERROR(VLOOKUP(TEXT(A2387,"0"),#REF!,9,FALSE),""))</f>
        <v/>
      </c>
      <c r="J2387" s="19" t="str">
        <f>IF(A2387="","",IFERROR(VLOOKUP(TEXT(A2387,"0"),#REF!,10,FALSE),""))</f>
        <v/>
      </c>
      <c r="K2387" s="18" t="str">
        <f>IFERROR(INDEX(#REF!,MATCH(A2387,#REF!,0)),"")</f>
        <v/>
      </c>
      <c r="L2387" s="58" t="str">
        <f>IFERROR(INDEX(SKU!E:E,MATCH(B2387,SKU!C:C,0)),"")</f>
        <v/>
      </c>
      <c r="M2387" s="56"/>
      <c r="R2387" t="str">
        <f>IF(COUNTIF(ROMANEIOS!K:K,A2387)&gt;0,J2387,"")</f>
        <v/>
      </c>
    </row>
    <row r="2388" spans="1:18" ht="15.75" customHeight="1" x14ac:dyDescent="0.25">
      <c r="A2388" s="42" t="str">
        <f>IFERROR(INDEX(NFS!F:F,MATCH(B2388,NFS!E:E,0)),"")</f>
        <v/>
      </c>
      <c r="E2388" s="11" t="str">
        <f>IF(B2388="","",COUNTIF(SKU!C:C,B2388))</f>
        <v/>
      </c>
      <c r="H2388" s="64" t="str">
        <f>IF(A2388="","",IFERROR(VLOOKUP(TEXT(A2388,"0"),#REF!,7,FALSE),""))</f>
        <v/>
      </c>
      <c r="I2388" s="17" t="str">
        <f>IF(A2388="","",IFERROR(VLOOKUP(TEXT(A2388,"0"),#REF!,9,FALSE),""))</f>
        <v/>
      </c>
      <c r="J2388" s="19" t="str">
        <f>IF(A2388="","",IFERROR(VLOOKUP(TEXT(A2388,"0"),#REF!,10,FALSE),""))</f>
        <v/>
      </c>
      <c r="K2388" s="18" t="str">
        <f>IFERROR(INDEX(#REF!,MATCH(A2388,#REF!,0)),"")</f>
        <v/>
      </c>
      <c r="L2388" s="58" t="str">
        <f>IFERROR(INDEX(SKU!E:E,MATCH(B2388,SKU!C:C,0)),"")</f>
        <v/>
      </c>
      <c r="M2388" s="56"/>
      <c r="R2388" t="str">
        <f>IF(COUNTIF(ROMANEIOS!K:K,A2388)&gt;0,J2388,"")</f>
        <v/>
      </c>
    </row>
    <row r="2389" spans="1:18" ht="15.75" customHeight="1" x14ac:dyDescent="0.25">
      <c r="A2389" s="42" t="str">
        <f>IFERROR(INDEX(NFS!F:F,MATCH(B2389,NFS!E:E,0)),"")</f>
        <v/>
      </c>
      <c r="E2389" s="11" t="str">
        <f>IF(B2389="","",COUNTIF(SKU!C:C,B2389))</f>
        <v/>
      </c>
      <c r="H2389" s="64" t="str">
        <f>IF(A2389="","",IFERROR(VLOOKUP(TEXT(A2389,"0"),#REF!,7,FALSE),""))</f>
        <v/>
      </c>
      <c r="I2389" s="17" t="str">
        <f>IF(A2389="","",IFERROR(VLOOKUP(TEXT(A2389,"0"),#REF!,9,FALSE),""))</f>
        <v/>
      </c>
      <c r="J2389" s="19" t="str">
        <f>IF(A2389="","",IFERROR(VLOOKUP(TEXT(A2389,"0"),#REF!,10,FALSE),""))</f>
        <v/>
      </c>
      <c r="K2389" s="18" t="str">
        <f>IFERROR(INDEX(#REF!,MATCH(A2389,#REF!,0)),"")</f>
        <v/>
      </c>
      <c r="L2389" s="58" t="str">
        <f>IFERROR(INDEX(SKU!E:E,MATCH(B2389,SKU!C:C,0)),"")</f>
        <v/>
      </c>
      <c r="M2389" s="56"/>
      <c r="R2389" t="str">
        <f>IF(COUNTIF(ROMANEIOS!K:K,A2389)&gt;0,J2389,"")</f>
        <v/>
      </c>
    </row>
    <row r="2390" spans="1:18" ht="15.75" customHeight="1" x14ac:dyDescent="0.25">
      <c r="A2390" s="42" t="str">
        <f>IFERROR(INDEX(NFS!F:F,MATCH(B2390,NFS!E:E,0)),"")</f>
        <v/>
      </c>
      <c r="E2390" s="11" t="str">
        <f>IF(B2390="","",COUNTIF(SKU!C:C,B2390))</f>
        <v/>
      </c>
      <c r="H2390" s="64" t="str">
        <f>IF(A2390="","",IFERROR(VLOOKUP(TEXT(A2390,"0"),#REF!,7,FALSE),""))</f>
        <v/>
      </c>
      <c r="I2390" s="17" t="str">
        <f>IF(A2390="","",IFERROR(VLOOKUP(TEXT(A2390,"0"),#REF!,9,FALSE),""))</f>
        <v/>
      </c>
      <c r="J2390" s="19" t="str">
        <f>IF(A2390="","",IFERROR(VLOOKUP(TEXT(A2390,"0"),#REF!,10,FALSE),""))</f>
        <v/>
      </c>
      <c r="K2390" s="18" t="str">
        <f>IFERROR(INDEX(#REF!,MATCH(A2390,#REF!,0)),"")</f>
        <v/>
      </c>
      <c r="L2390" s="58" t="str">
        <f>IFERROR(INDEX(SKU!E:E,MATCH(B2390,SKU!C:C,0)),"")</f>
        <v/>
      </c>
      <c r="M2390" s="56"/>
      <c r="R2390" t="str">
        <f>IF(COUNTIF(ROMANEIOS!K:K,A2390)&gt;0,J2390,"")</f>
        <v/>
      </c>
    </row>
    <row r="2391" spans="1:18" ht="15.75" customHeight="1" x14ac:dyDescent="0.25">
      <c r="A2391" s="42" t="str">
        <f>IFERROR(INDEX(NFS!F:F,MATCH(B2391,NFS!E:E,0)),"")</f>
        <v/>
      </c>
      <c r="E2391" s="11" t="str">
        <f>IF(B2391="","",COUNTIF(SKU!C:C,B2391))</f>
        <v/>
      </c>
      <c r="H2391" s="64" t="str">
        <f>IF(A2391="","",IFERROR(VLOOKUP(TEXT(A2391,"0"),#REF!,7,FALSE),""))</f>
        <v/>
      </c>
      <c r="I2391" s="17" t="str">
        <f>IF(A2391="","",IFERROR(VLOOKUP(TEXT(A2391,"0"),#REF!,9,FALSE),""))</f>
        <v/>
      </c>
      <c r="J2391" s="19" t="str">
        <f>IF(A2391="","",IFERROR(VLOOKUP(TEXT(A2391,"0"),#REF!,10,FALSE),""))</f>
        <v/>
      </c>
      <c r="K2391" s="18" t="str">
        <f>IFERROR(INDEX(#REF!,MATCH(A2391,#REF!,0)),"")</f>
        <v/>
      </c>
      <c r="L2391" s="58" t="str">
        <f>IFERROR(INDEX(SKU!E:E,MATCH(B2391,SKU!C:C,0)),"")</f>
        <v/>
      </c>
      <c r="M2391" s="56"/>
      <c r="R2391" t="str">
        <f>IF(COUNTIF(ROMANEIOS!K:K,A2391)&gt;0,J2391,"")</f>
        <v/>
      </c>
    </row>
    <row r="2392" spans="1:18" ht="15.75" customHeight="1" x14ac:dyDescent="0.25">
      <c r="A2392" s="42" t="str">
        <f>IFERROR(INDEX(NFS!F:F,MATCH(B2392,NFS!E:E,0)),"")</f>
        <v/>
      </c>
      <c r="E2392" s="11" t="str">
        <f>IF(B2392="","",COUNTIF(SKU!C:C,B2392))</f>
        <v/>
      </c>
      <c r="H2392" s="64" t="str">
        <f>IF(A2392="","",IFERROR(VLOOKUP(TEXT(A2392,"0"),#REF!,7,FALSE),""))</f>
        <v/>
      </c>
      <c r="I2392" s="17" t="str">
        <f>IF(A2392="","",IFERROR(VLOOKUP(TEXT(A2392,"0"),#REF!,9,FALSE),""))</f>
        <v/>
      </c>
      <c r="J2392" s="19" t="str">
        <f>IF(A2392="","",IFERROR(VLOOKUP(TEXT(A2392,"0"),#REF!,10,FALSE),""))</f>
        <v/>
      </c>
      <c r="K2392" s="18" t="str">
        <f>IFERROR(INDEX(#REF!,MATCH(A2392,#REF!,0)),"")</f>
        <v/>
      </c>
      <c r="L2392" s="58" t="str">
        <f>IFERROR(INDEX(SKU!E:E,MATCH(B2392,SKU!C:C,0)),"")</f>
        <v/>
      </c>
      <c r="M2392" s="56"/>
      <c r="R2392" t="str">
        <f>IF(COUNTIF(ROMANEIOS!K:K,A2392)&gt;0,J2392,"")</f>
        <v/>
      </c>
    </row>
    <row r="2393" spans="1:18" ht="15.75" customHeight="1" x14ac:dyDescent="0.25">
      <c r="A2393" s="42" t="str">
        <f>IFERROR(INDEX(NFS!F:F,MATCH(B2393,NFS!E:E,0)),"")</f>
        <v/>
      </c>
      <c r="E2393" s="11" t="str">
        <f>IF(B2393="","",COUNTIF(SKU!C:C,B2393))</f>
        <v/>
      </c>
      <c r="H2393" s="64" t="str">
        <f>IF(A2393="","",IFERROR(VLOOKUP(TEXT(A2393,"0"),#REF!,7,FALSE),""))</f>
        <v/>
      </c>
      <c r="I2393" s="17" t="str">
        <f>IF(A2393="","",IFERROR(VLOOKUP(TEXT(A2393,"0"),#REF!,9,FALSE),""))</f>
        <v/>
      </c>
      <c r="J2393" s="19" t="str">
        <f>IF(A2393="","",IFERROR(VLOOKUP(TEXT(A2393,"0"),#REF!,10,FALSE),""))</f>
        <v/>
      </c>
      <c r="K2393" s="18" t="str">
        <f>IFERROR(INDEX(#REF!,MATCH(A2393,#REF!,0)),"")</f>
        <v/>
      </c>
      <c r="L2393" s="58" t="str">
        <f>IFERROR(INDEX(SKU!E:E,MATCH(B2393,SKU!C:C,0)),"")</f>
        <v/>
      </c>
      <c r="M2393" s="56"/>
      <c r="R2393" t="str">
        <f>IF(COUNTIF(ROMANEIOS!K:K,A2393)&gt;0,J2393,"")</f>
        <v/>
      </c>
    </row>
    <row r="2394" spans="1:18" ht="15.75" customHeight="1" x14ac:dyDescent="0.25">
      <c r="A2394" s="42" t="str">
        <f>IFERROR(INDEX(NFS!F:F,MATCH(B2394,NFS!E:E,0)),"")</f>
        <v/>
      </c>
      <c r="E2394" s="11" t="str">
        <f>IF(B2394="","",COUNTIF(SKU!C:C,B2394))</f>
        <v/>
      </c>
      <c r="H2394" s="64" t="str">
        <f>IF(A2394="","",IFERROR(VLOOKUP(TEXT(A2394,"0"),#REF!,7,FALSE),""))</f>
        <v/>
      </c>
      <c r="I2394" s="17" t="str">
        <f>IF(A2394="","",IFERROR(VLOOKUP(TEXT(A2394,"0"),#REF!,9,FALSE),""))</f>
        <v/>
      </c>
      <c r="J2394" s="19" t="str">
        <f>IF(A2394="","",IFERROR(VLOOKUP(TEXT(A2394,"0"),#REF!,10,FALSE),""))</f>
        <v/>
      </c>
      <c r="K2394" s="18" t="str">
        <f>IFERROR(INDEX(#REF!,MATCH(A2394,#REF!,0)),"")</f>
        <v/>
      </c>
      <c r="L2394" s="58" t="str">
        <f>IFERROR(INDEX(SKU!E:E,MATCH(B2394,SKU!C:C,0)),"")</f>
        <v/>
      </c>
      <c r="M2394" s="56"/>
      <c r="R2394" t="str">
        <f>IF(COUNTIF(ROMANEIOS!K:K,A2394)&gt;0,J2394,"")</f>
        <v/>
      </c>
    </row>
    <row r="2395" spans="1:18" ht="15.75" customHeight="1" x14ac:dyDescent="0.25">
      <c r="A2395" s="42" t="str">
        <f>IFERROR(INDEX(NFS!F:F,MATCH(B2395,NFS!E:E,0)),"")</f>
        <v/>
      </c>
      <c r="E2395" s="11" t="str">
        <f>IF(B2395="","",COUNTIF(SKU!C:C,B2395))</f>
        <v/>
      </c>
      <c r="H2395" s="64" t="str">
        <f>IF(A2395="","",IFERROR(VLOOKUP(TEXT(A2395,"0"),#REF!,7,FALSE),""))</f>
        <v/>
      </c>
      <c r="I2395" s="17" t="str">
        <f>IF(A2395="","",IFERROR(VLOOKUP(TEXT(A2395,"0"),#REF!,9,FALSE),""))</f>
        <v/>
      </c>
      <c r="J2395" s="19" t="str">
        <f>IF(A2395="","",IFERROR(VLOOKUP(TEXT(A2395,"0"),#REF!,10,FALSE),""))</f>
        <v/>
      </c>
      <c r="K2395" s="18" t="str">
        <f>IFERROR(INDEX(#REF!,MATCH(A2395,#REF!,0)),"")</f>
        <v/>
      </c>
      <c r="L2395" s="58" t="str">
        <f>IFERROR(INDEX(SKU!E:E,MATCH(B2395,SKU!C:C,0)),"")</f>
        <v/>
      </c>
      <c r="M2395" s="56"/>
      <c r="R2395" t="str">
        <f>IF(COUNTIF(ROMANEIOS!K:K,A2395)&gt;0,J2395,"")</f>
        <v/>
      </c>
    </row>
    <row r="2396" spans="1:18" ht="15.75" customHeight="1" x14ac:dyDescent="0.25">
      <c r="A2396" s="42" t="str">
        <f>IFERROR(INDEX(NFS!F:F,MATCH(B2396,NFS!E:E,0)),"")</f>
        <v/>
      </c>
      <c r="E2396" s="11" t="str">
        <f>IF(B2396="","",COUNTIF(SKU!C:C,B2396))</f>
        <v/>
      </c>
      <c r="H2396" s="64" t="str">
        <f>IF(A2396="","",IFERROR(VLOOKUP(TEXT(A2396,"0"),#REF!,7,FALSE),""))</f>
        <v/>
      </c>
      <c r="I2396" s="17" t="str">
        <f>IF(A2396="","",IFERROR(VLOOKUP(TEXT(A2396,"0"),#REF!,9,FALSE),""))</f>
        <v/>
      </c>
      <c r="J2396" s="19" t="str">
        <f>IF(A2396="","",IFERROR(VLOOKUP(TEXT(A2396,"0"),#REF!,10,FALSE),""))</f>
        <v/>
      </c>
      <c r="K2396" s="18" t="str">
        <f>IFERROR(INDEX(#REF!,MATCH(A2396,#REF!,0)),"")</f>
        <v/>
      </c>
      <c r="L2396" s="58" t="str">
        <f>IFERROR(INDEX(SKU!E:E,MATCH(B2396,SKU!C:C,0)),"")</f>
        <v/>
      </c>
      <c r="M2396" s="56"/>
      <c r="R2396" t="str">
        <f>IF(COUNTIF(ROMANEIOS!K:K,A2396)&gt;0,J2396,"")</f>
        <v/>
      </c>
    </row>
    <row r="2397" spans="1:18" ht="15.75" customHeight="1" x14ac:dyDescent="0.25">
      <c r="A2397" s="42" t="str">
        <f>IFERROR(INDEX(NFS!F:F,MATCH(B2397,NFS!E:E,0)),"")</f>
        <v/>
      </c>
      <c r="E2397" s="11" t="str">
        <f>IF(B2397="","",COUNTIF(SKU!C:C,B2397))</f>
        <v/>
      </c>
      <c r="H2397" s="64" t="str">
        <f>IF(A2397="","",IFERROR(VLOOKUP(TEXT(A2397,"0"),#REF!,7,FALSE),""))</f>
        <v/>
      </c>
      <c r="I2397" s="17" t="str">
        <f>IF(A2397="","",IFERROR(VLOOKUP(TEXT(A2397,"0"),#REF!,9,FALSE),""))</f>
        <v/>
      </c>
      <c r="J2397" s="19" t="str">
        <f>IF(A2397="","",IFERROR(VLOOKUP(TEXT(A2397,"0"),#REF!,10,FALSE),""))</f>
        <v/>
      </c>
      <c r="K2397" s="18" t="str">
        <f>IFERROR(INDEX(#REF!,MATCH(A2397,#REF!,0)),"")</f>
        <v/>
      </c>
      <c r="L2397" s="58" t="str">
        <f>IFERROR(INDEX(SKU!E:E,MATCH(B2397,SKU!C:C,0)),"")</f>
        <v/>
      </c>
      <c r="M2397" s="56"/>
      <c r="R2397" t="str">
        <f>IF(COUNTIF(ROMANEIOS!K:K,A2397)&gt;0,J2397,"")</f>
        <v/>
      </c>
    </row>
    <row r="2398" spans="1:18" ht="15.75" customHeight="1" x14ac:dyDescent="0.25">
      <c r="A2398" s="42" t="str">
        <f>IFERROR(INDEX(NFS!F:F,MATCH(B2398,NFS!E:E,0)),"")</f>
        <v/>
      </c>
      <c r="E2398" s="11" t="str">
        <f>IF(B2398="","",COUNTIF(SKU!C:C,B2398))</f>
        <v/>
      </c>
      <c r="H2398" s="64" t="str">
        <f>IF(A2398="","",IFERROR(VLOOKUP(TEXT(A2398,"0"),#REF!,7,FALSE),""))</f>
        <v/>
      </c>
      <c r="I2398" s="17" t="str">
        <f>IF(A2398="","",IFERROR(VLOOKUP(TEXT(A2398,"0"),#REF!,9,FALSE),""))</f>
        <v/>
      </c>
      <c r="J2398" s="19" t="str">
        <f>IF(A2398="","",IFERROR(VLOOKUP(TEXT(A2398,"0"),#REF!,10,FALSE),""))</f>
        <v/>
      </c>
      <c r="K2398" s="18" t="str">
        <f>IFERROR(INDEX(#REF!,MATCH(A2398,#REF!,0)),"")</f>
        <v/>
      </c>
      <c r="L2398" s="58" t="str">
        <f>IFERROR(INDEX(SKU!E:E,MATCH(B2398,SKU!C:C,0)),"")</f>
        <v/>
      </c>
      <c r="M2398" s="56"/>
      <c r="R2398" t="str">
        <f>IF(COUNTIF(ROMANEIOS!K:K,A2398)&gt;0,J2398,"")</f>
        <v/>
      </c>
    </row>
    <row r="2399" spans="1:18" ht="15.75" customHeight="1" x14ac:dyDescent="0.25">
      <c r="A2399" s="42" t="str">
        <f>IFERROR(INDEX(NFS!F:F,MATCH(B2399,NFS!E:E,0)),"")</f>
        <v/>
      </c>
      <c r="E2399" s="11" t="str">
        <f>IF(B2399="","",COUNTIF(SKU!C:C,B2399))</f>
        <v/>
      </c>
      <c r="H2399" s="64" t="str">
        <f>IF(A2399="","",IFERROR(VLOOKUP(TEXT(A2399,"0"),#REF!,7,FALSE),""))</f>
        <v/>
      </c>
      <c r="I2399" s="17" t="str">
        <f>IF(A2399="","",IFERROR(VLOOKUP(TEXT(A2399,"0"),#REF!,9,FALSE),""))</f>
        <v/>
      </c>
      <c r="J2399" s="19" t="str">
        <f>IF(A2399="","",IFERROR(VLOOKUP(TEXT(A2399,"0"),#REF!,10,FALSE),""))</f>
        <v/>
      </c>
      <c r="K2399" s="18" t="str">
        <f>IFERROR(INDEX(#REF!,MATCH(A2399,#REF!,0)),"")</f>
        <v/>
      </c>
      <c r="L2399" s="58" t="str">
        <f>IFERROR(INDEX(SKU!E:E,MATCH(B2399,SKU!C:C,0)),"")</f>
        <v/>
      </c>
      <c r="M2399" s="56"/>
      <c r="R2399" t="str">
        <f>IF(COUNTIF(ROMANEIOS!K:K,A2399)&gt;0,J2399,"")</f>
        <v/>
      </c>
    </row>
    <row r="2400" spans="1:18" ht="15.75" customHeight="1" x14ac:dyDescent="0.25">
      <c r="A2400" s="42" t="str">
        <f>IFERROR(INDEX(NFS!F:F,MATCH(B2400,NFS!E:E,0)),"")</f>
        <v/>
      </c>
      <c r="E2400" s="11" t="str">
        <f>IF(B2400="","",COUNTIF(SKU!C:C,B2400))</f>
        <v/>
      </c>
      <c r="H2400" s="64" t="str">
        <f>IF(A2400="","",IFERROR(VLOOKUP(TEXT(A2400,"0"),#REF!,7,FALSE),""))</f>
        <v/>
      </c>
      <c r="I2400" s="17" t="str">
        <f>IF(A2400="","",IFERROR(VLOOKUP(TEXT(A2400,"0"),#REF!,9,FALSE),""))</f>
        <v/>
      </c>
      <c r="J2400" s="19" t="str">
        <f>IF(A2400="","",IFERROR(VLOOKUP(TEXT(A2400,"0"),#REF!,10,FALSE),""))</f>
        <v/>
      </c>
      <c r="K2400" s="18" t="str">
        <f>IFERROR(INDEX(#REF!,MATCH(A2400,#REF!,0)),"")</f>
        <v/>
      </c>
      <c r="L2400" s="58" t="str">
        <f>IFERROR(INDEX(SKU!E:E,MATCH(B2400,SKU!C:C,0)),"")</f>
        <v/>
      </c>
      <c r="M2400" s="56"/>
      <c r="R2400" t="str">
        <f>IF(COUNTIF(ROMANEIOS!K:K,A2400)&gt;0,J2400,"")</f>
        <v/>
      </c>
    </row>
    <row r="2401" spans="1:18" ht="15.75" customHeight="1" x14ac:dyDescent="0.25">
      <c r="A2401" s="42" t="str">
        <f>IFERROR(INDEX(NFS!F:F,MATCH(B2401,NFS!E:E,0)),"")</f>
        <v/>
      </c>
      <c r="E2401" s="11" t="str">
        <f>IF(B2401="","",COUNTIF(SKU!C:C,B2401))</f>
        <v/>
      </c>
      <c r="H2401" s="64" t="str">
        <f>IF(A2401="","",IFERROR(VLOOKUP(TEXT(A2401,"0"),#REF!,7,FALSE),""))</f>
        <v/>
      </c>
      <c r="I2401" s="17" t="str">
        <f>IF(A2401="","",IFERROR(VLOOKUP(TEXT(A2401,"0"),#REF!,9,FALSE),""))</f>
        <v/>
      </c>
      <c r="J2401" s="19" t="str">
        <f>IF(A2401="","",IFERROR(VLOOKUP(TEXT(A2401,"0"),#REF!,10,FALSE),""))</f>
        <v/>
      </c>
      <c r="K2401" s="18" t="str">
        <f>IFERROR(INDEX(#REF!,MATCH(A2401,#REF!,0)),"")</f>
        <v/>
      </c>
      <c r="L2401" s="58" t="str">
        <f>IFERROR(INDEX(SKU!E:E,MATCH(B2401,SKU!C:C,0)),"")</f>
        <v/>
      </c>
      <c r="M2401" s="56"/>
      <c r="R2401" t="str">
        <f>IF(COUNTIF(ROMANEIOS!K:K,A2401)&gt;0,J2401,"")</f>
        <v/>
      </c>
    </row>
    <row r="2402" spans="1:18" ht="15.75" customHeight="1" x14ac:dyDescent="0.25">
      <c r="A2402" s="42" t="str">
        <f>IFERROR(INDEX(NFS!F:F,MATCH(B2402,NFS!E:E,0)),"")</f>
        <v/>
      </c>
      <c r="E2402" s="11" t="str">
        <f>IF(B2402="","",COUNTIF(SKU!C:C,B2402))</f>
        <v/>
      </c>
      <c r="H2402" s="64" t="str">
        <f>IF(A2402="","",IFERROR(VLOOKUP(TEXT(A2402,"0"),#REF!,7,FALSE),""))</f>
        <v/>
      </c>
      <c r="I2402" s="17" t="str">
        <f>IF(A2402="","",IFERROR(VLOOKUP(TEXT(A2402,"0"),#REF!,9,FALSE),""))</f>
        <v/>
      </c>
      <c r="J2402" s="19" t="str">
        <f>IF(A2402="","",IFERROR(VLOOKUP(TEXT(A2402,"0"),#REF!,10,FALSE),""))</f>
        <v/>
      </c>
      <c r="K2402" s="18" t="str">
        <f>IFERROR(INDEX(#REF!,MATCH(A2402,#REF!,0)),"")</f>
        <v/>
      </c>
      <c r="L2402" s="58" t="str">
        <f>IFERROR(INDEX(SKU!E:E,MATCH(B2402,SKU!C:C,0)),"")</f>
        <v/>
      </c>
      <c r="M2402" s="56"/>
      <c r="R2402" t="str">
        <f>IF(COUNTIF(ROMANEIOS!K:K,A2402)&gt;0,J2402,"")</f>
        <v/>
      </c>
    </row>
    <row r="2403" spans="1:18" ht="15.75" customHeight="1" x14ac:dyDescent="0.25">
      <c r="A2403" s="42" t="str">
        <f>IFERROR(INDEX(NFS!F:F,MATCH(B2403,NFS!E:E,0)),"")</f>
        <v/>
      </c>
      <c r="E2403" s="11" t="str">
        <f>IF(B2403="","",COUNTIF(SKU!C:C,B2403))</f>
        <v/>
      </c>
      <c r="H2403" s="64" t="str">
        <f>IF(A2403="","",IFERROR(VLOOKUP(TEXT(A2403,"0"),#REF!,7,FALSE),""))</f>
        <v/>
      </c>
      <c r="I2403" s="17" t="str">
        <f>IF(A2403="","",IFERROR(VLOOKUP(TEXT(A2403,"0"),#REF!,9,FALSE),""))</f>
        <v/>
      </c>
      <c r="J2403" s="19" t="str">
        <f>IF(A2403="","",IFERROR(VLOOKUP(TEXT(A2403,"0"),#REF!,10,FALSE),""))</f>
        <v/>
      </c>
      <c r="K2403" s="18" t="str">
        <f>IFERROR(INDEX(#REF!,MATCH(A2403,#REF!,0)),"")</f>
        <v/>
      </c>
      <c r="L2403" s="58" t="str">
        <f>IFERROR(INDEX(SKU!E:E,MATCH(B2403,SKU!C:C,0)),"")</f>
        <v/>
      </c>
      <c r="M2403" s="56"/>
      <c r="R2403" t="str">
        <f>IF(COUNTIF(ROMANEIOS!K:K,A2403)&gt;0,J2403,"")</f>
        <v/>
      </c>
    </row>
    <row r="2404" spans="1:18" ht="15.75" customHeight="1" x14ac:dyDescent="0.25">
      <c r="A2404" s="42" t="str">
        <f>IFERROR(INDEX(NFS!F:F,MATCH(B2404,NFS!E:E,0)),"")</f>
        <v/>
      </c>
      <c r="E2404" s="11" t="str">
        <f>IF(B2404="","",COUNTIF(SKU!C:C,B2404))</f>
        <v/>
      </c>
      <c r="H2404" s="64" t="str">
        <f>IF(A2404="","",IFERROR(VLOOKUP(TEXT(A2404,"0"),#REF!,7,FALSE),""))</f>
        <v/>
      </c>
      <c r="I2404" s="17" t="str">
        <f>IF(A2404="","",IFERROR(VLOOKUP(TEXT(A2404,"0"),#REF!,9,FALSE),""))</f>
        <v/>
      </c>
      <c r="J2404" s="19" t="str">
        <f>IF(A2404="","",IFERROR(VLOOKUP(TEXT(A2404,"0"),#REF!,10,FALSE),""))</f>
        <v/>
      </c>
      <c r="K2404" s="18" t="str">
        <f>IFERROR(INDEX(#REF!,MATCH(A2404,#REF!,0)),"")</f>
        <v/>
      </c>
      <c r="L2404" s="58" t="str">
        <f>IFERROR(INDEX(SKU!E:E,MATCH(B2404,SKU!C:C,0)),"")</f>
        <v/>
      </c>
      <c r="M2404" s="56"/>
      <c r="R2404" t="str">
        <f>IF(COUNTIF(ROMANEIOS!K:K,A2404)&gt;0,J2404,"")</f>
        <v/>
      </c>
    </row>
    <row r="2405" spans="1:18" ht="15.75" customHeight="1" x14ac:dyDescent="0.25">
      <c r="A2405" s="42" t="str">
        <f>IFERROR(INDEX(NFS!F:F,MATCH(B2405,NFS!E:E,0)),"")</f>
        <v/>
      </c>
      <c r="E2405" s="11" t="str">
        <f>IF(B2405="","",COUNTIF(SKU!C:C,B2405))</f>
        <v/>
      </c>
      <c r="H2405" s="64" t="str">
        <f>IF(A2405="","",IFERROR(VLOOKUP(TEXT(A2405,"0"),#REF!,7,FALSE),""))</f>
        <v/>
      </c>
      <c r="I2405" s="17" t="str">
        <f>IF(A2405="","",IFERROR(VLOOKUP(TEXT(A2405,"0"),#REF!,9,FALSE),""))</f>
        <v/>
      </c>
      <c r="J2405" s="19" t="str">
        <f>IF(A2405="","",IFERROR(VLOOKUP(TEXT(A2405,"0"),#REF!,10,FALSE),""))</f>
        <v/>
      </c>
      <c r="K2405" s="18" t="str">
        <f>IFERROR(INDEX(#REF!,MATCH(A2405,#REF!,0)),"")</f>
        <v/>
      </c>
      <c r="L2405" s="58" t="str">
        <f>IFERROR(INDEX(SKU!E:E,MATCH(B2405,SKU!C:C,0)),"")</f>
        <v/>
      </c>
      <c r="M2405" s="56"/>
      <c r="R2405" t="str">
        <f>IF(COUNTIF(ROMANEIOS!K:K,A2405)&gt;0,J2405,"")</f>
        <v/>
      </c>
    </row>
    <row r="2406" spans="1:18" ht="15.75" customHeight="1" x14ac:dyDescent="0.25">
      <c r="A2406" s="42" t="str">
        <f>IFERROR(INDEX(NFS!F:F,MATCH(B2406,NFS!E:E,0)),"")</f>
        <v/>
      </c>
      <c r="E2406" s="11" t="str">
        <f>IF(B2406="","",COUNTIF(SKU!C:C,B2406))</f>
        <v/>
      </c>
      <c r="H2406" s="64" t="str">
        <f>IF(A2406="","",IFERROR(VLOOKUP(TEXT(A2406,"0"),#REF!,7,FALSE),""))</f>
        <v/>
      </c>
      <c r="I2406" s="17" t="str">
        <f>IF(A2406="","",IFERROR(VLOOKUP(TEXT(A2406,"0"),#REF!,9,FALSE),""))</f>
        <v/>
      </c>
      <c r="J2406" s="19" t="str">
        <f>IF(A2406="","",IFERROR(VLOOKUP(TEXT(A2406,"0"),#REF!,10,FALSE),""))</f>
        <v/>
      </c>
      <c r="K2406" s="18" t="str">
        <f>IFERROR(INDEX(#REF!,MATCH(A2406,#REF!,0)),"")</f>
        <v/>
      </c>
      <c r="L2406" s="58" t="str">
        <f>IFERROR(INDEX(SKU!E:E,MATCH(B2406,SKU!C:C,0)),"")</f>
        <v/>
      </c>
      <c r="M2406" s="56"/>
      <c r="R2406" t="str">
        <f>IF(COUNTIF(ROMANEIOS!K:K,A2406)&gt;0,J2406,"")</f>
        <v/>
      </c>
    </row>
    <row r="2407" spans="1:18" ht="15.75" customHeight="1" x14ac:dyDescent="0.25">
      <c r="A2407" s="42" t="str">
        <f>IFERROR(INDEX(NFS!F:F,MATCH(B2407,NFS!E:E,0)),"")</f>
        <v/>
      </c>
      <c r="E2407" s="11" t="str">
        <f>IF(B2407="","",COUNTIF(SKU!C:C,B2407))</f>
        <v/>
      </c>
      <c r="H2407" s="64" t="str">
        <f>IF(A2407="","",IFERROR(VLOOKUP(TEXT(A2407,"0"),#REF!,7,FALSE),""))</f>
        <v/>
      </c>
      <c r="I2407" s="17" t="str">
        <f>IF(A2407="","",IFERROR(VLOOKUP(TEXT(A2407,"0"),#REF!,9,FALSE),""))</f>
        <v/>
      </c>
      <c r="J2407" s="19" t="str">
        <f>IF(A2407="","",IFERROR(VLOOKUP(TEXT(A2407,"0"),#REF!,10,FALSE),""))</f>
        <v/>
      </c>
      <c r="K2407" s="18" t="str">
        <f>IFERROR(INDEX(#REF!,MATCH(A2407,#REF!,0)),"")</f>
        <v/>
      </c>
      <c r="L2407" s="58" t="str">
        <f>IFERROR(INDEX(SKU!E:E,MATCH(B2407,SKU!C:C,0)),"")</f>
        <v/>
      </c>
      <c r="M2407" s="56"/>
      <c r="R2407" t="str">
        <f>IF(COUNTIF(ROMANEIOS!K:K,A2407)&gt;0,J2407,"")</f>
        <v/>
      </c>
    </row>
    <row r="2408" spans="1:18" ht="15.75" customHeight="1" x14ac:dyDescent="0.25">
      <c r="A2408" s="42" t="str">
        <f>IFERROR(INDEX(NFS!F:F,MATCH(B2408,NFS!E:E,0)),"")</f>
        <v/>
      </c>
      <c r="E2408" s="11" t="str">
        <f>IF(B2408="","",COUNTIF(SKU!C:C,B2408))</f>
        <v/>
      </c>
      <c r="H2408" s="64" t="str">
        <f>IF(A2408="","",IFERROR(VLOOKUP(TEXT(A2408,"0"),#REF!,7,FALSE),""))</f>
        <v/>
      </c>
      <c r="I2408" s="17" t="str">
        <f>IF(A2408="","",IFERROR(VLOOKUP(TEXT(A2408,"0"),#REF!,9,FALSE),""))</f>
        <v/>
      </c>
      <c r="J2408" s="19" t="str">
        <f>IF(A2408="","",IFERROR(VLOOKUP(TEXT(A2408,"0"),#REF!,10,FALSE),""))</f>
        <v/>
      </c>
      <c r="K2408" s="18" t="str">
        <f>IFERROR(INDEX(#REF!,MATCH(A2408,#REF!,0)),"")</f>
        <v/>
      </c>
      <c r="L2408" s="58" t="str">
        <f>IFERROR(INDEX(SKU!E:E,MATCH(B2408,SKU!C:C,0)),"")</f>
        <v/>
      </c>
      <c r="M2408" s="56"/>
      <c r="R2408" t="str">
        <f>IF(COUNTIF(ROMANEIOS!K:K,A2408)&gt;0,J2408,"")</f>
        <v/>
      </c>
    </row>
    <row r="2409" spans="1:18" ht="15.75" customHeight="1" x14ac:dyDescent="0.25">
      <c r="A2409" s="42" t="str">
        <f>IFERROR(INDEX(NFS!F:F,MATCH(B2409,NFS!E:E,0)),"")</f>
        <v/>
      </c>
      <c r="E2409" s="11" t="str">
        <f>IF(B2409="","",COUNTIF(SKU!C:C,B2409))</f>
        <v/>
      </c>
      <c r="H2409" s="64" t="str">
        <f>IF(A2409="","",IFERROR(VLOOKUP(TEXT(A2409,"0"),#REF!,7,FALSE),""))</f>
        <v/>
      </c>
      <c r="I2409" s="17" t="str">
        <f>IF(A2409="","",IFERROR(VLOOKUP(TEXT(A2409,"0"),#REF!,9,FALSE),""))</f>
        <v/>
      </c>
      <c r="J2409" s="19" t="str">
        <f>IF(A2409="","",IFERROR(VLOOKUP(TEXT(A2409,"0"),#REF!,10,FALSE),""))</f>
        <v/>
      </c>
      <c r="K2409" s="18" t="str">
        <f>IFERROR(INDEX(#REF!,MATCH(A2409,#REF!,0)),"")</f>
        <v/>
      </c>
      <c r="L2409" s="58" t="str">
        <f>IFERROR(INDEX(SKU!E:E,MATCH(B2409,SKU!C:C,0)),"")</f>
        <v/>
      </c>
      <c r="M2409" s="56"/>
      <c r="R2409" t="str">
        <f>IF(COUNTIF(ROMANEIOS!K:K,A2409)&gt;0,J2409,"")</f>
        <v/>
      </c>
    </row>
    <row r="2410" spans="1:18" ht="15.75" customHeight="1" x14ac:dyDescent="0.25">
      <c r="A2410" s="42" t="str">
        <f>IFERROR(INDEX(NFS!F:F,MATCH(B2410,NFS!E:E,0)),"")</f>
        <v/>
      </c>
      <c r="E2410" s="11" t="str">
        <f>IF(B2410="","",COUNTIF(SKU!C:C,B2410))</f>
        <v/>
      </c>
      <c r="H2410" s="64" t="str">
        <f>IF(A2410="","",IFERROR(VLOOKUP(TEXT(A2410,"0"),#REF!,7,FALSE),""))</f>
        <v/>
      </c>
      <c r="I2410" s="17" t="str">
        <f>IF(A2410="","",IFERROR(VLOOKUP(TEXT(A2410,"0"),#REF!,9,FALSE),""))</f>
        <v/>
      </c>
      <c r="J2410" s="19" t="str">
        <f>IF(A2410="","",IFERROR(VLOOKUP(TEXT(A2410,"0"),#REF!,10,FALSE),""))</f>
        <v/>
      </c>
      <c r="K2410" s="18" t="str">
        <f>IFERROR(INDEX(#REF!,MATCH(A2410,#REF!,0)),"")</f>
        <v/>
      </c>
      <c r="L2410" s="58" t="str">
        <f>IFERROR(INDEX(SKU!E:E,MATCH(B2410,SKU!C:C,0)),"")</f>
        <v/>
      </c>
      <c r="M2410" s="56"/>
      <c r="R2410" t="str">
        <f>IF(COUNTIF(ROMANEIOS!K:K,A2410)&gt;0,J2410,"")</f>
        <v/>
      </c>
    </row>
    <row r="2411" spans="1:18" ht="15.75" customHeight="1" x14ac:dyDescent="0.25">
      <c r="A2411" s="42" t="str">
        <f>IFERROR(INDEX(NFS!F:F,MATCH(B2411,NFS!E:E,0)),"")</f>
        <v/>
      </c>
      <c r="E2411" s="11" t="str">
        <f>IF(B2411="","",COUNTIF(SKU!C:C,B2411))</f>
        <v/>
      </c>
      <c r="H2411" s="64" t="str">
        <f>IF(A2411="","",IFERROR(VLOOKUP(TEXT(A2411,"0"),#REF!,7,FALSE),""))</f>
        <v/>
      </c>
      <c r="I2411" s="17" t="str">
        <f>IF(A2411="","",IFERROR(VLOOKUP(TEXT(A2411,"0"),#REF!,9,FALSE),""))</f>
        <v/>
      </c>
      <c r="J2411" s="19" t="str">
        <f>IF(A2411="","",IFERROR(VLOOKUP(TEXT(A2411,"0"),#REF!,10,FALSE),""))</f>
        <v/>
      </c>
      <c r="K2411" s="18" t="str">
        <f>IFERROR(INDEX(#REF!,MATCH(A2411,#REF!,0)),"")</f>
        <v/>
      </c>
      <c r="L2411" s="58" t="str">
        <f>IFERROR(INDEX(SKU!E:E,MATCH(B2411,SKU!C:C,0)),"")</f>
        <v/>
      </c>
      <c r="M2411" s="56"/>
      <c r="R2411" t="str">
        <f>IF(COUNTIF(ROMANEIOS!K:K,A2411)&gt;0,J2411,"")</f>
        <v/>
      </c>
    </row>
    <row r="2412" spans="1:18" ht="15.75" customHeight="1" x14ac:dyDescent="0.25">
      <c r="A2412" s="42" t="str">
        <f>IFERROR(INDEX(NFS!F:F,MATCH(B2412,NFS!E:E,0)),"")</f>
        <v/>
      </c>
      <c r="E2412" s="11" t="str">
        <f>IF(B2412="","",COUNTIF(SKU!C:C,B2412))</f>
        <v/>
      </c>
      <c r="H2412" s="64" t="str">
        <f>IF(A2412="","",IFERROR(VLOOKUP(TEXT(A2412,"0"),#REF!,7,FALSE),""))</f>
        <v/>
      </c>
      <c r="I2412" s="17" t="str">
        <f>IF(A2412="","",IFERROR(VLOOKUP(TEXT(A2412,"0"),#REF!,9,FALSE),""))</f>
        <v/>
      </c>
      <c r="J2412" s="19" t="str">
        <f>IF(A2412="","",IFERROR(VLOOKUP(TEXT(A2412,"0"),#REF!,10,FALSE),""))</f>
        <v/>
      </c>
      <c r="K2412" s="18" t="str">
        <f>IFERROR(INDEX(#REF!,MATCH(A2412,#REF!,0)),"")</f>
        <v/>
      </c>
      <c r="L2412" s="58" t="str">
        <f>IFERROR(INDEX(SKU!E:E,MATCH(B2412,SKU!C:C,0)),"")</f>
        <v/>
      </c>
      <c r="M2412" s="56"/>
      <c r="R2412" t="str">
        <f>IF(COUNTIF(ROMANEIOS!K:K,A2412)&gt;0,J2412,"")</f>
        <v/>
      </c>
    </row>
    <row r="2413" spans="1:18" ht="15.75" customHeight="1" x14ac:dyDescent="0.25">
      <c r="A2413" s="42" t="str">
        <f>IFERROR(INDEX(NFS!F:F,MATCH(B2413,NFS!E:E,0)),"")</f>
        <v/>
      </c>
      <c r="E2413" s="11" t="str">
        <f>IF(B2413="","",COUNTIF(SKU!C:C,B2413))</f>
        <v/>
      </c>
      <c r="H2413" s="64" t="str">
        <f>IF(A2413="","",IFERROR(VLOOKUP(TEXT(A2413,"0"),#REF!,7,FALSE),""))</f>
        <v/>
      </c>
      <c r="I2413" s="17" t="str">
        <f>IF(A2413="","",IFERROR(VLOOKUP(TEXT(A2413,"0"),#REF!,9,FALSE),""))</f>
        <v/>
      </c>
      <c r="J2413" s="19" t="str">
        <f>IF(A2413="","",IFERROR(VLOOKUP(TEXT(A2413,"0"),#REF!,10,FALSE),""))</f>
        <v/>
      </c>
      <c r="K2413" s="18" t="str">
        <f>IFERROR(INDEX(#REF!,MATCH(A2413,#REF!,0)),"")</f>
        <v/>
      </c>
      <c r="L2413" s="58" t="str">
        <f>IFERROR(INDEX(SKU!E:E,MATCH(B2413,SKU!C:C,0)),"")</f>
        <v/>
      </c>
      <c r="M2413" s="56"/>
      <c r="R2413" t="str">
        <f>IF(COUNTIF(ROMANEIOS!K:K,A2413)&gt;0,J2413,"")</f>
        <v/>
      </c>
    </row>
    <row r="2414" spans="1:18" ht="15.75" customHeight="1" x14ac:dyDescent="0.25">
      <c r="A2414" s="42" t="str">
        <f>IFERROR(INDEX(NFS!F:F,MATCH(B2414,NFS!E:E,0)),"")</f>
        <v/>
      </c>
      <c r="E2414" s="11" t="str">
        <f>IF(B2414="","",COUNTIF(SKU!C:C,B2414))</f>
        <v/>
      </c>
      <c r="H2414" s="64" t="str">
        <f>IF(A2414="","",IFERROR(VLOOKUP(TEXT(A2414,"0"),#REF!,7,FALSE),""))</f>
        <v/>
      </c>
      <c r="I2414" s="17" t="str">
        <f>IF(A2414="","",IFERROR(VLOOKUP(TEXT(A2414,"0"),#REF!,9,FALSE),""))</f>
        <v/>
      </c>
      <c r="J2414" s="19" t="str">
        <f>IF(A2414="","",IFERROR(VLOOKUP(TEXT(A2414,"0"),#REF!,10,FALSE),""))</f>
        <v/>
      </c>
      <c r="K2414" s="18" t="str">
        <f>IFERROR(INDEX(#REF!,MATCH(A2414,#REF!,0)),"")</f>
        <v/>
      </c>
      <c r="L2414" s="58" t="str">
        <f>IFERROR(INDEX(SKU!E:E,MATCH(B2414,SKU!C:C,0)),"")</f>
        <v/>
      </c>
      <c r="M2414" s="56"/>
      <c r="R2414" t="str">
        <f>IF(COUNTIF(ROMANEIOS!K:K,A2414)&gt;0,J2414,"")</f>
        <v/>
      </c>
    </row>
    <row r="2415" spans="1:18" ht="15.75" customHeight="1" x14ac:dyDescent="0.25">
      <c r="A2415" s="42" t="str">
        <f>IFERROR(INDEX(NFS!F:F,MATCH(B2415,NFS!E:E,0)),"")</f>
        <v/>
      </c>
      <c r="E2415" s="11" t="str">
        <f>IF(B2415="","",COUNTIF(SKU!C:C,B2415))</f>
        <v/>
      </c>
      <c r="H2415" s="64" t="str">
        <f>IF(A2415="","",IFERROR(VLOOKUP(TEXT(A2415,"0"),#REF!,7,FALSE),""))</f>
        <v/>
      </c>
      <c r="I2415" s="17" t="str">
        <f>IF(A2415="","",IFERROR(VLOOKUP(TEXT(A2415,"0"),#REF!,9,FALSE),""))</f>
        <v/>
      </c>
      <c r="J2415" s="19" t="str">
        <f>IF(A2415="","",IFERROR(VLOOKUP(TEXT(A2415,"0"),#REF!,10,FALSE),""))</f>
        <v/>
      </c>
      <c r="K2415" s="18" t="str">
        <f>IFERROR(INDEX(#REF!,MATCH(A2415,#REF!,0)),"")</f>
        <v/>
      </c>
      <c r="L2415" s="58" t="str">
        <f>IFERROR(INDEX(SKU!E:E,MATCH(B2415,SKU!C:C,0)),"")</f>
        <v/>
      </c>
      <c r="M2415" s="56"/>
      <c r="R2415" t="str">
        <f>IF(COUNTIF(ROMANEIOS!K:K,A2415)&gt;0,J2415,"")</f>
        <v/>
      </c>
    </row>
    <row r="2416" spans="1:18" ht="15.75" customHeight="1" x14ac:dyDescent="0.25">
      <c r="A2416" s="42" t="str">
        <f>IFERROR(INDEX(NFS!F:F,MATCH(B2416,NFS!E:E,0)),"")</f>
        <v/>
      </c>
      <c r="E2416" s="11" t="str">
        <f>IF(B2416="","",COUNTIF(SKU!C:C,B2416))</f>
        <v/>
      </c>
      <c r="H2416" s="64" t="str">
        <f>IF(A2416="","",IFERROR(VLOOKUP(TEXT(A2416,"0"),#REF!,7,FALSE),""))</f>
        <v/>
      </c>
      <c r="I2416" s="17" t="str">
        <f>IF(A2416="","",IFERROR(VLOOKUP(TEXT(A2416,"0"),#REF!,9,FALSE),""))</f>
        <v/>
      </c>
      <c r="J2416" s="19" t="str">
        <f>IF(A2416="","",IFERROR(VLOOKUP(TEXT(A2416,"0"),#REF!,10,FALSE),""))</f>
        <v/>
      </c>
      <c r="K2416" s="18" t="str">
        <f>IFERROR(INDEX(#REF!,MATCH(A2416,#REF!,0)),"")</f>
        <v/>
      </c>
      <c r="L2416" s="58" t="str">
        <f>IFERROR(INDEX(SKU!E:E,MATCH(B2416,SKU!C:C,0)),"")</f>
        <v/>
      </c>
      <c r="M2416" s="56"/>
      <c r="R2416" t="str">
        <f>IF(COUNTIF(ROMANEIOS!K:K,A2416)&gt;0,J2416,"")</f>
        <v/>
      </c>
    </row>
    <row r="2417" spans="1:18" ht="15.75" customHeight="1" x14ac:dyDescent="0.25">
      <c r="A2417" s="42" t="str">
        <f>IFERROR(INDEX(NFS!F:F,MATCH(B2417,NFS!E:E,0)),"")</f>
        <v/>
      </c>
      <c r="E2417" s="11" t="str">
        <f>IF(B2417="","",COUNTIF(SKU!C:C,B2417))</f>
        <v/>
      </c>
      <c r="H2417" s="64" t="str">
        <f>IF(A2417="","",IFERROR(VLOOKUP(TEXT(A2417,"0"),#REF!,7,FALSE),""))</f>
        <v/>
      </c>
      <c r="I2417" s="17" t="str">
        <f>IF(A2417="","",IFERROR(VLOOKUP(TEXT(A2417,"0"),#REF!,9,FALSE),""))</f>
        <v/>
      </c>
      <c r="J2417" s="19" t="str">
        <f>IF(A2417="","",IFERROR(VLOOKUP(TEXT(A2417,"0"),#REF!,10,FALSE),""))</f>
        <v/>
      </c>
      <c r="K2417" s="18" t="str">
        <f>IFERROR(INDEX(#REF!,MATCH(A2417,#REF!,0)),"")</f>
        <v/>
      </c>
      <c r="L2417" s="58" t="str">
        <f>IFERROR(INDEX(SKU!E:E,MATCH(B2417,SKU!C:C,0)),"")</f>
        <v/>
      </c>
      <c r="M2417" s="56"/>
      <c r="R2417" t="str">
        <f>IF(COUNTIF(ROMANEIOS!K:K,A2417)&gt;0,J2417,"")</f>
        <v/>
      </c>
    </row>
    <row r="2418" spans="1:18" ht="15.75" customHeight="1" x14ac:dyDescent="0.25">
      <c r="A2418" s="42" t="str">
        <f>IFERROR(INDEX(NFS!F:F,MATCH(B2418,NFS!E:E,0)),"")</f>
        <v/>
      </c>
      <c r="E2418" s="11" t="str">
        <f>IF(B2418="","",COUNTIF(SKU!C:C,B2418))</f>
        <v/>
      </c>
      <c r="H2418" s="64" t="str">
        <f>IF(A2418="","",IFERROR(VLOOKUP(TEXT(A2418,"0"),#REF!,7,FALSE),""))</f>
        <v/>
      </c>
      <c r="I2418" s="17" t="str">
        <f>IF(A2418="","",IFERROR(VLOOKUP(TEXT(A2418,"0"),#REF!,9,FALSE),""))</f>
        <v/>
      </c>
      <c r="J2418" s="19" t="str">
        <f>IF(A2418="","",IFERROR(VLOOKUP(TEXT(A2418,"0"),#REF!,10,FALSE),""))</f>
        <v/>
      </c>
      <c r="K2418" s="18" t="str">
        <f>IFERROR(INDEX(#REF!,MATCH(A2418,#REF!,0)),"")</f>
        <v/>
      </c>
      <c r="L2418" s="58" t="str">
        <f>IFERROR(INDEX(SKU!E:E,MATCH(B2418,SKU!C:C,0)),"")</f>
        <v/>
      </c>
      <c r="M2418" s="56"/>
      <c r="R2418" t="str">
        <f>IF(COUNTIF(ROMANEIOS!K:K,A2418)&gt;0,J2418,"")</f>
        <v/>
      </c>
    </row>
    <row r="2419" spans="1:18" ht="15.75" customHeight="1" x14ac:dyDescent="0.25">
      <c r="A2419" s="42" t="str">
        <f>IFERROR(INDEX(NFS!F:F,MATCH(B2419,NFS!E:E,0)),"")</f>
        <v/>
      </c>
      <c r="E2419" s="11" t="str">
        <f>IF(B2419="","",COUNTIF(SKU!C:C,B2419))</f>
        <v/>
      </c>
      <c r="H2419" s="64" t="str">
        <f>IF(A2419="","",IFERROR(VLOOKUP(TEXT(A2419,"0"),#REF!,7,FALSE),""))</f>
        <v/>
      </c>
      <c r="I2419" s="17" t="str">
        <f>IF(A2419="","",IFERROR(VLOOKUP(TEXT(A2419,"0"),#REF!,9,FALSE),""))</f>
        <v/>
      </c>
      <c r="J2419" s="19" t="str">
        <f>IF(A2419="","",IFERROR(VLOOKUP(TEXT(A2419,"0"),#REF!,10,FALSE),""))</f>
        <v/>
      </c>
      <c r="K2419" s="18" t="str">
        <f>IFERROR(INDEX(#REF!,MATCH(A2419,#REF!,0)),"")</f>
        <v/>
      </c>
      <c r="L2419" s="58" t="str">
        <f>IFERROR(INDEX(SKU!E:E,MATCH(B2419,SKU!C:C,0)),"")</f>
        <v/>
      </c>
      <c r="M2419" s="56"/>
      <c r="R2419" t="str">
        <f>IF(COUNTIF(ROMANEIOS!K:K,A2419)&gt;0,J2419,"")</f>
        <v/>
      </c>
    </row>
    <row r="2420" spans="1:18" ht="15.75" customHeight="1" x14ac:dyDescent="0.25">
      <c r="A2420" s="42" t="str">
        <f>IFERROR(INDEX(NFS!F:F,MATCH(B2420,NFS!E:E,0)),"")</f>
        <v/>
      </c>
      <c r="E2420" s="11" t="str">
        <f>IF(B2420="","",COUNTIF(SKU!C:C,B2420))</f>
        <v/>
      </c>
      <c r="H2420" s="64" t="str">
        <f>IF(A2420="","",IFERROR(VLOOKUP(TEXT(A2420,"0"),#REF!,7,FALSE),""))</f>
        <v/>
      </c>
      <c r="I2420" s="17" t="str">
        <f>IF(A2420="","",IFERROR(VLOOKUP(TEXT(A2420,"0"),#REF!,9,FALSE),""))</f>
        <v/>
      </c>
      <c r="J2420" s="19" t="str">
        <f>IF(A2420="","",IFERROR(VLOOKUP(TEXT(A2420,"0"),#REF!,10,FALSE),""))</f>
        <v/>
      </c>
      <c r="K2420" s="18" t="str">
        <f>IFERROR(INDEX(#REF!,MATCH(A2420,#REF!,0)),"")</f>
        <v/>
      </c>
      <c r="L2420" s="58" t="str">
        <f>IFERROR(INDEX(SKU!E:E,MATCH(B2420,SKU!C:C,0)),"")</f>
        <v/>
      </c>
      <c r="M2420" s="56"/>
      <c r="R2420" t="str">
        <f>IF(COUNTIF(ROMANEIOS!K:K,A2420)&gt;0,J2420,"")</f>
        <v/>
      </c>
    </row>
    <row r="2421" spans="1:18" ht="15.75" customHeight="1" x14ac:dyDescent="0.25">
      <c r="A2421" s="42" t="str">
        <f>IFERROR(INDEX(NFS!F:F,MATCH(B2421,NFS!E:E,0)),"")</f>
        <v/>
      </c>
      <c r="E2421" s="11" t="str">
        <f>IF(B2421="","",COUNTIF(SKU!C:C,B2421))</f>
        <v/>
      </c>
      <c r="H2421" s="64" t="str">
        <f>IF(A2421="","",IFERROR(VLOOKUP(TEXT(A2421,"0"),#REF!,7,FALSE),""))</f>
        <v/>
      </c>
      <c r="I2421" s="17" t="str">
        <f>IF(A2421="","",IFERROR(VLOOKUP(TEXT(A2421,"0"),#REF!,9,FALSE),""))</f>
        <v/>
      </c>
      <c r="J2421" s="19" t="str">
        <f>IF(A2421="","",IFERROR(VLOOKUP(TEXT(A2421,"0"),#REF!,10,FALSE),""))</f>
        <v/>
      </c>
      <c r="K2421" s="18" t="str">
        <f>IFERROR(INDEX(#REF!,MATCH(A2421,#REF!,0)),"")</f>
        <v/>
      </c>
      <c r="L2421" s="58" t="str">
        <f>IFERROR(INDEX(SKU!E:E,MATCH(B2421,SKU!C:C,0)),"")</f>
        <v/>
      </c>
      <c r="M2421" s="56"/>
      <c r="R2421" t="str">
        <f>IF(COUNTIF(ROMANEIOS!K:K,A2421)&gt;0,J2421,"")</f>
        <v/>
      </c>
    </row>
    <row r="2422" spans="1:18" ht="15.75" customHeight="1" x14ac:dyDescent="0.25">
      <c r="A2422" s="42" t="str">
        <f>IFERROR(INDEX(NFS!F:F,MATCH(B2422,NFS!E:E,0)),"")</f>
        <v/>
      </c>
      <c r="E2422" s="11" t="str">
        <f>IF(B2422="","",COUNTIF(SKU!C:C,B2422))</f>
        <v/>
      </c>
      <c r="H2422" s="64" t="str">
        <f>IF(A2422="","",IFERROR(VLOOKUP(TEXT(A2422,"0"),#REF!,7,FALSE),""))</f>
        <v/>
      </c>
      <c r="I2422" s="17" t="str">
        <f>IF(A2422="","",IFERROR(VLOOKUP(TEXT(A2422,"0"),#REF!,9,FALSE),""))</f>
        <v/>
      </c>
      <c r="J2422" s="19" t="str">
        <f>IF(A2422="","",IFERROR(VLOOKUP(TEXT(A2422,"0"),#REF!,10,FALSE),""))</f>
        <v/>
      </c>
      <c r="K2422" s="18" t="str">
        <f>IFERROR(INDEX(#REF!,MATCH(A2422,#REF!,0)),"")</f>
        <v/>
      </c>
      <c r="L2422" s="58" t="str">
        <f>IFERROR(INDEX(SKU!E:E,MATCH(B2422,SKU!C:C,0)),"")</f>
        <v/>
      </c>
      <c r="M2422" s="56"/>
      <c r="R2422" t="str">
        <f>IF(COUNTIF(ROMANEIOS!K:K,A2422)&gt;0,J2422,"")</f>
        <v/>
      </c>
    </row>
    <row r="2423" spans="1:18" ht="15.75" customHeight="1" x14ac:dyDescent="0.25">
      <c r="A2423" s="42" t="str">
        <f>IFERROR(INDEX(NFS!F:F,MATCH(B2423,NFS!E:E,0)),"")</f>
        <v/>
      </c>
      <c r="E2423" s="11" t="str">
        <f>IF(B2423="","",COUNTIF(SKU!C:C,B2423))</f>
        <v/>
      </c>
      <c r="H2423" s="64" t="str">
        <f>IF(A2423="","",IFERROR(VLOOKUP(TEXT(A2423,"0"),#REF!,7,FALSE),""))</f>
        <v/>
      </c>
      <c r="I2423" s="17" t="str">
        <f>IF(A2423="","",IFERROR(VLOOKUP(TEXT(A2423,"0"),#REF!,9,FALSE),""))</f>
        <v/>
      </c>
      <c r="J2423" s="19" t="str">
        <f>IF(A2423="","",IFERROR(VLOOKUP(TEXT(A2423,"0"),#REF!,10,FALSE),""))</f>
        <v/>
      </c>
      <c r="K2423" s="18" t="str">
        <f>IFERROR(INDEX(#REF!,MATCH(A2423,#REF!,0)),"")</f>
        <v/>
      </c>
      <c r="L2423" s="58" t="str">
        <f>IFERROR(INDEX(SKU!E:E,MATCH(B2423,SKU!C:C,0)),"")</f>
        <v/>
      </c>
      <c r="M2423" s="56"/>
      <c r="R2423" t="str">
        <f>IF(COUNTIF(ROMANEIOS!K:K,A2423)&gt;0,J2423,"")</f>
        <v/>
      </c>
    </row>
    <row r="2424" spans="1:18" ht="15.75" customHeight="1" x14ac:dyDescent="0.25">
      <c r="A2424" s="42" t="str">
        <f>IFERROR(INDEX(NFS!F:F,MATCH(B2424,NFS!E:E,0)),"")</f>
        <v/>
      </c>
      <c r="E2424" s="11" t="str">
        <f>IF(B2424="","",COUNTIF(SKU!C:C,B2424))</f>
        <v/>
      </c>
      <c r="H2424" s="64" t="str">
        <f>IF(A2424="","",IFERROR(VLOOKUP(TEXT(A2424,"0"),#REF!,7,FALSE),""))</f>
        <v/>
      </c>
      <c r="I2424" s="17" t="str">
        <f>IF(A2424="","",IFERROR(VLOOKUP(TEXT(A2424,"0"),#REF!,9,FALSE),""))</f>
        <v/>
      </c>
      <c r="J2424" s="19" t="str">
        <f>IF(A2424="","",IFERROR(VLOOKUP(TEXT(A2424,"0"),#REF!,10,FALSE),""))</f>
        <v/>
      </c>
      <c r="K2424" s="18" t="str">
        <f>IFERROR(INDEX(#REF!,MATCH(A2424,#REF!,0)),"")</f>
        <v/>
      </c>
      <c r="L2424" s="58" t="str">
        <f>IFERROR(INDEX(SKU!E:E,MATCH(B2424,SKU!C:C,0)),"")</f>
        <v/>
      </c>
      <c r="M2424" s="56"/>
      <c r="R2424" t="str">
        <f>IF(COUNTIF(ROMANEIOS!K:K,A2424)&gt;0,J2424,"")</f>
        <v/>
      </c>
    </row>
    <row r="2425" spans="1:18" ht="15.75" customHeight="1" x14ac:dyDescent="0.25">
      <c r="A2425" s="42" t="str">
        <f>IFERROR(INDEX(NFS!F:F,MATCH(B2425,NFS!E:E,0)),"")</f>
        <v/>
      </c>
      <c r="E2425" s="11" t="str">
        <f>IF(B2425="","",COUNTIF(SKU!C:C,B2425))</f>
        <v/>
      </c>
      <c r="H2425" s="64" t="str">
        <f>IF(A2425="","",IFERROR(VLOOKUP(TEXT(A2425,"0"),#REF!,7,FALSE),""))</f>
        <v/>
      </c>
      <c r="I2425" s="17" t="str">
        <f>IF(A2425="","",IFERROR(VLOOKUP(TEXT(A2425,"0"),#REF!,9,FALSE),""))</f>
        <v/>
      </c>
      <c r="J2425" s="19" t="str">
        <f>IF(A2425="","",IFERROR(VLOOKUP(TEXT(A2425,"0"),#REF!,10,FALSE),""))</f>
        <v/>
      </c>
      <c r="K2425" s="18" t="str">
        <f>IFERROR(INDEX(#REF!,MATCH(A2425,#REF!,0)),"")</f>
        <v/>
      </c>
      <c r="L2425" s="58" t="str">
        <f>IFERROR(INDEX(SKU!E:E,MATCH(B2425,SKU!C:C,0)),"")</f>
        <v/>
      </c>
      <c r="M2425" s="56"/>
      <c r="R2425" t="str">
        <f>IF(COUNTIF(ROMANEIOS!K:K,A2425)&gt;0,J2425,"")</f>
        <v/>
      </c>
    </row>
    <row r="2426" spans="1:18" ht="15.75" customHeight="1" x14ac:dyDescent="0.25">
      <c r="A2426" s="42" t="str">
        <f>IFERROR(INDEX(NFS!F:F,MATCH(B2426,NFS!E:E,0)),"")</f>
        <v/>
      </c>
      <c r="E2426" s="11" t="str">
        <f>IF(B2426="","",COUNTIF(SKU!C:C,B2426))</f>
        <v/>
      </c>
      <c r="H2426" s="64" t="str">
        <f>IF(A2426="","",IFERROR(VLOOKUP(TEXT(A2426,"0"),#REF!,7,FALSE),""))</f>
        <v/>
      </c>
      <c r="I2426" s="17" t="str">
        <f>IF(A2426="","",IFERROR(VLOOKUP(TEXT(A2426,"0"),#REF!,9,FALSE),""))</f>
        <v/>
      </c>
      <c r="J2426" s="19" t="str">
        <f>IF(A2426="","",IFERROR(VLOOKUP(TEXT(A2426,"0"),#REF!,10,FALSE),""))</f>
        <v/>
      </c>
      <c r="K2426" s="18" t="str">
        <f>IFERROR(INDEX(#REF!,MATCH(A2426,#REF!,0)),"")</f>
        <v/>
      </c>
      <c r="L2426" s="58" t="str">
        <f>IFERROR(INDEX(SKU!E:E,MATCH(B2426,SKU!C:C,0)),"")</f>
        <v/>
      </c>
      <c r="M2426" s="56"/>
      <c r="R2426" t="str">
        <f>IF(COUNTIF(ROMANEIOS!K:K,A2426)&gt;0,J2426,"")</f>
        <v/>
      </c>
    </row>
    <row r="2427" spans="1:18" ht="15.75" customHeight="1" x14ac:dyDescent="0.25">
      <c r="A2427" s="42" t="str">
        <f>IFERROR(INDEX(NFS!F:F,MATCH(B2427,NFS!E:E,0)),"")</f>
        <v/>
      </c>
      <c r="E2427" s="11" t="str">
        <f>IF(B2427="","",COUNTIF(SKU!C:C,B2427))</f>
        <v/>
      </c>
      <c r="H2427" s="64" t="str">
        <f>IF(A2427="","",IFERROR(VLOOKUP(TEXT(A2427,"0"),#REF!,7,FALSE),""))</f>
        <v/>
      </c>
      <c r="I2427" s="17" t="str">
        <f>IF(A2427="","",IFERROR(VLOOKUP(TEXT(A2427,"0"),#REF!,9,FALSE),""))</f>
        <v/>
      </c>
      <c r="J2427" s="19" t="str">
        <f>IF(A2427="","",IFERROR(VLOOKUP(TEXT(A2427,"0"),#REF!,10,FALSE),""))</f>
        <v/>
      </c>
      <c r="K2427" s="18" t="str">
        <f>IFERROR(INDEX(#REF!,MATCH(A2427,#REF!,0)),"")</f>
        <v/>
      </c>
      <c r="L2427" s="58" t="str">
        <f>IFERROR(INDEX(SKU!E:E,MATCH(B2427,SKU!C:C,0)),"")</f>
        <v/>
      </c>
      <c r="M2427" s="56"/>
      <c r="R2427" t="str">
        <f>IF(COUNTIF(ROMANEIOS!K:K,A2427)&gt;0,J2427,"")</f>
        <v/>
      </c>
    </row>
    <row r="2428" spans="1:18" ht="15.75" customHeight="1" x14ac:dyDescent="0.25">
      <c r="A2428" s="42" t="str">
        <f>IFERROR(INDEX(NFS!F:F,MATCH(B2428,NFS!E:E,0)),"")</f>
        <v/>
      </c>
      <c r="E2428" s="11" t="str">
        <f>IF(B2428="","",COUNTIF(SKU!C:C,B2428))</f>
        <v/>
      </c>
      <c r="H2428" s="64" t="str">
        <f>IF(A2428="","",IFERROR(VLOOKUP(TEXT(A2428,"0"),#REF!,7,FALSE),""))</f>
        <v/>
      </c>
      <c r="I2428" s="17" t="str">
        <f>IF(A2428="","",IFERROR(VLOOKUP(TEXT(A2428,"0"),#REF!,9,FALSE),""))</f>
        <v/>
      </c>
      <c r="J2428" s="19" t="str">
        <f>IF(A2428="","",IFERROR(VLOOKUP(TEXT(A2428,"0"),#REF!,10,FALSE),""))</f>
        <v/>
      </c>
      <c r="K2428" s="18" t="str">
        <f>IFERROR(INDEX(#REF!,MATCH(A2428,#REF!,0)),"")</f>
        <v/>
      </c>
      <c r="L2428" s="58" t="str">
        <f>IFERROR(INDEX(SKU!E:E,MATCH(B2428,SKU!C:C,0)),"")</f>
        <v/>
      </c>
      <c r="M2428" s="56"/>
      <c r="R2428" t="str">
        <f>IF(COUNTIF(ROMANEIOS!K:K,A2428)&gt;0,J2428,"")</f>
        <v/>
      </c>
    </row>
    <row r="2429" spans="1:18" ht="15.75" customHeight="1" x14ac:dyDescent="0.25">
      <c r="A2429" s="42" t="str">
        <f>IFERROR(INDEX(NFS!F:F,MATCH(B2429,NFS!E:E,0)),"")</f>
        <v/>
      </c>
      <c r="E2429" s="11" t="str">
        <f>IF(B2429="","",COUNTIF(SKU!C:C,B2429))</f>
        <v/>
      </c>
      <c r="H2429" s="64" t="str">
        <f>IF(A2429="","",IFERROR(VLOOKUP(TEXT(A2429,"0"),#REF!,7,FALSE),""))</f>
        <v/>
      </c>
      <c r="I2429" s="17" t="str">
        <f>IF(A2429="","",IFERROR(VLOOKUP(TEXT(A2429,"0"),#REF!,9,FALSE),""))</f>
        <v/>
      </c>
      <c r="J2429" s="19" t="str">
        <f>IF(A2429="","",IFERROR(VLOOKUP(TEXT(A2429,"0"),#REF!,10,FALSE),""))</f>
        <v/>
      </c>
      <c r="K2429" s="18" t="str">
        <f>IFERROR(INDEX(#REF!,MATCH(A2429,#REF!,0)),"")</f>
        <v/>
      </c>
      <c r="L2429" s="58" t="str">
        <f>IFERROR(INDEX(SKU!E:E,MATCH(B2429,SKU!C:C,0)),"")</f>
        <v/>
      </c>
      <c r="M2429" s="56"/>
      <c r="R2429" t="str">
        <f>IF(COUNTIF(ROMANEIOS!K:K,A2429)&gt;0,J2429,"")</f>
        <v/>
      </c>
    </row>
    <row r="2430" spans="1:18" ht="15.75" customHeight="1" x14ac:dyDescent="0.25">
      <c r="A2430" s="42" t="str">
        <f>IFERROR(INDEX(NFS!F:F,MATCH(B2430,NFS!E:E,0)),"")</f>
        <v/>
      </c>
      <c r="E2430" s="11" t="str">
        <f>IF(B2430="","",COUNTIF(SKU!C:C,B2430))</f>
        <v/>
      </c>
      <c r="H2430" s="64" t="str">
        <f>IF(A2430="","",IFERROR(VLOOKUP(TEXT(A2430,"0"),#REF!,7,FALSE),""))</f>
        <v/>
      </c>
      <c r="I2430" s="17" t="str">
        <f>IF(A2430="","",IFERROR(VLOOKUP(TEXT(A2430,"0"),#REF!,9,FALSE),""))</f>
        <v/>
      </c>
      <c r="J2430" s="19" t="str">
        <f>IF(A2430="","",IFERROR(VLOOKUP(TEXT(A2430,"0"),#REF!,10,FALSE),""))</f>
        <v/>
      </c>
      <c r="K2430" s="18" t="str">
        <f>IFERROR(INDEX(#REF!,MATCH(A2430,#REF!,0)),"")</f>
        <v/>
      </c>
      <c r="L2430" s="58" t="str">
        <f>IFERROR(INDEX(SKU!E:E,MATCH(B2430,SKU!C:C,0)),"")</f>
        <v/>
      </c>
      <c r="M2430" s="56"/>
      <c r="R2430" t="str">
        <f>IF(COUNTIF(ROMANEIOS!K:K,A2430)&gt;0,J2430,"")</f>
        <v/>
      </c>
    </row>
    <row r="2431" spans="1:18" ht="15.75" customHeight="1" x14ac:dyDescent="0.25">
      <c r="A2431" s="42" t="str">
        <f>IFERROR(INDEX(NFS!F:F,MATCH(B2431,NFS!E:E,0)),"")</f>
        <v/>
      </c>
      <c r="E2431" s="11" t="str">
        <f>IF(B2431="","",COUNTIF(SKU!C:C,B2431))</f>
        <v/>
      </c>
      <c r="H2431" s="64" t="str">
        <f>IF(A2431="","",IFERROR(VLOOKUP(TEXT(A2431,"0"),#REF!,7,FALSE),""))</f>
        <v/>
      </c>
      <c r="I2431" s="17" t="str">
        <f>IF(A2431="","",IFERROR(VLOOKUP(TEXT(A2431,"0"),#REF!,9,FALSE),""))</f>
        <v/>
      </c>
      <c r="J2431" s="19" t="str">
        <f>IF(A2431="","",IFERROR(VLOOKUP(TEXT(A2431,"0"),#REF!,10,FALSE),""))</f>
        <v/>
      </c>
      <c r="K2431" s="18" t="str">
        <f>IFERROR(INDEX(#REF!,MATCH(A2431,#REF!,0)),"")</f>
        <v/>
      </c>
      <c r="L2431" s="58" t="str">
        <f>IFERROR(INDEX(SKU!E:E,MATCH(B2431,SKU!C:C,0)),"")</f>
        <v/>
      </c>
      <c r="M2431" s="56"/>
      <c r="R2431" t="str">
        <f>IF(COUNTIF(ROMANEIOS!K:K,A2431)&gt;0,J2431,"")</f>
        <v/>
      </c>
    </row>
    <row r="2432" spans="1:18" ht="15.75" customHeight="1" x14ac:dyDescent="0.25">
      <c r="A2432" s="42" t="str">
        <f>IFERROR(INDEX(NFS!F:F,MATCH(B2432,NFS!E:E,0)),"")</f>
        <v/>
      </c>
      <c r="E2432" s="11" t="str">
        <f>IF(B2432="","",COUNTIF(SKU!C:C,B2432))</f>
        <v/>
      </c>
      <c r="H2432" s="64" t="str">
        <f>IF(A2432="","",IFERROR(VLOOKUP(TEXT(A2432,"0"),#REF!,7,FALSE),""))</f>
        <v/>
      </c>
      <c r="I2432" s="17" t="str">
        <f>IF(A2432="","",IFERROR(VLOOKUP(TEXT(A2432,"0"),#REF!,9,FALSE),""))</f>
        <v/>
      </c>
      <c r="J2432" s="19" t="str">
        <f>IF(A2432="","",IFERROR(VLOOKUP(TEXT(A2432,"0"),#REF!,10,FALSE),""))</f>
        <v/>
      </c>
      <c r="K2432" s="18" t="str">
        <f>IFERROR(INDEX(#REF!,MATCH(A2432,#REF!,0)),"")</f>
        <v/>
      </c>
      <c r="L2432" s="58" t="str">
        <f>IFERROR(INDEX(SKU!E:E,MATCH(B2432,SKU!C:C,0)),"")</f>
        <v/>
      </c>
      <c r="M2432" s="56"/>
      <c r="R2432" t="str">
        <f>IF(COUNTIF(ROMANEIOS!K:K,A2432)&gt;0,J2432,"")</f>
        <v/>
      </c>
    </row>
    <row r="2433" spans="1:18" ht="15.75" customHeight="1" x14ac:dyDescent="0.25">
      <c r="A2433" s="42" t="str">
        <f>IFERROR(INDEX(NFS!F:F,MATCH(B2433,NFS!E:E,0)),"")</f>
        <v/>
      </c>
      <c r="E2433" s="11" t="str">
        <f>IF(B2433="","",COUNTIF(SKU!C:C,B2433))</f>
        <v/>
      </c>
      <c r="H2433" s="64" t="str">
        <f>IF(A2433="","",IFERROR(VLOOKUP(TEXT(A2433,"0"),#REF!,7,FALSE),""))</f>
        <v/>
      </c>
      <c r="I2433" s="17" t="str">
        <f>IF(A2433="","",IFERROR(VLOOKUP(TEXT(A2433,"0"),#REF!,9,FALSE),""))</f>
        <v/>
      </c>
      <c r="J2433" s="19" t="str">
        <f>IF(A2433="","",IFERROR(VLOOKUP(TEXT(A2433,"0"),#REF!,10,FALSE),""))</f>
        <v/>
      </c>
      <c r="K2433" s="18" t="str">
        <f>IFERROR(INDEX(#REF!,MATCH(A2433,#REF!,0)),"")</f>
        <v/>
      </c>
      <c r="L2433" s="58" t="str">
        <f>IFERROR(INDEX(SKU!E:E,MATCH(B2433,SKU!C:C,0)),"")</f>
        <v/>
      </c>
      <c r="M2433" s="56"/>
      <c r="R2433" t="str">
        <f>IF(COUNTIF(ROMANEIOS!K:K,A2433)&gt;0,J2433,"")</f>
        <v/>
      </c>
    </row>
    <row r="2434" spans="1:18" ht="15.75" customHeight="1" x14ac:dyDescent="0.25">
      <c r="A2434" s="42" t="str">
        <f>IFERROR(INDEX(NFS!F:F,MATCH(B2434,NFS!E:E,0)),"")</f>
        <v/>
      </c>
      <c r="E2434" s="11" t="str">
        <f>IF(B2434="","",COUNTIF(SKU!C:C,B2434))</f>
        <v/>
      </c>
      <c r="H2434" s="64" t="str">
        <f>IF(A2434="","",IFERROR(VLOOKUP(TEXT(A2434,"0"),#REF!,7,FALSE),""))</f>
        <v/>
      </c>
      <c r="I2434" s="17" t="str">
        <f>IF(A2434="","",IFERROR(VLOOKUP(TEXT(A2434,"0"),#REF!,9,FALSE),""))</f>
        <v/>
      </c>
      <c r="J2434" s="19" t="str">
        <f>IF(A2434="","",IFERROR(VLOOKUP(TEXT(A2434,"0"),#REF!,10,FALSE),""))</f>
        <v/>
      </c>
      <c r="K2434" s="18" t="str">
        <f>IFERROR(INDEX(#REF!,MATCH(A2434,#REF!,0)),"")</f>
        <v/>
      </c>
      <c r="L2434" s="58" t="str">
        <f>IFERROR(INDEX(SKU!E:E,MATCH(B2434,SKU!C:C,0)),"")</f>
        <v/>
      </c>
      <c r="M2434" s="56"/>
      <c r="R2434" t="str">
        <f>IF(COUNTIF(ROMANEIOS!K:K,A2434)&gt;0,J2434,"")</f>
        <v/>
      </c>
    </row>
    <row r="2435" spans="1:18" ht="15.75" customHeight="1" x14ac:dyDescent="0.25">
      <c r="A2435" s="42" t="str">
        <f>IFERROR(INDEX(NFS!F:F,MATCH(B2435,NFS!E:E,0)),"")</f>
        <v/>
      </c>
      <c r="E2435" s="11" t="str">
        <f>IF(B2435="","",COUNTIF(SKU!C:C,B2435))</f>
        <v/>
      </c>
      <c r="H2435" s="64" t="str">
        <f>IF(A2435="","",IFERROR(VLOOKUP(TEXT(A2435,"0"),#REF!,7,FALSE),""))</f>
        <v/>
      </c>
      <c r="I2435" s="17" t="str">
        <f>IF(A2435="","",IFERROR(VLOOKUP(TEXT(A2435,"0"),#REF!,9,FALSE),""))</f>
        <v/>
      </c>
      <c r="J2435" s="19" t="str">
        <f>IF(A2435="","",IFERROR(VLOOKUP(TEXT(A2435,"0"),#REF!,10,FALSE),""))</f>
        <v/>
      </c>
      <c r="K2435" s="18" t="str">
        <f>IFERROR(INDEX(#REF!,MATCH(A2435,#REF!,0)),"")</f>
        <v/>
      </c>
      <c r="L2435" s="58" t="str">
        <f>IFERROR(INDEX(SKU!E:E,MATCH(B2435,SKU!C:C,0)),"")</f>
        <v/>
      </c>
      <c r="M2435" s="56"/>
      <c r="R2435" t="str">
        <f>IF(COUNTIF(ROMANEIOS!K:K,A2435)&gt;0,J2435,"")</f>
        <v/>
      </c>
    </row>
    <row r="2436" spans="1:18" ht="15.75" customHeight="1" x14ac:dyDescent="0.25">
      <c r="A2436" s="42" t="str">
        <f>IFERROR(INDEX(NFS!F:F,MATCH(B2436,NFS!E:E,0)),"")</f>
        <v/>
      </c>
      <c r="E2436" s="11" t="str">
        <f>IF(B2436="","",COUNTIF(SKU!C:C,B2436))</f>
        <v/>
      </c>
      <c r="K2436" s="18" t="str">
        <f>IFERROR(INDEX(#REF!,MATCH(A2439,#REF!,0)),"")</f>
        <v/>
      </c>
      <c r="L2436" s="58" t="str">
        <f>IFERROR(INDEX(SKU!E:E,MATCH(B2436,SKU!C:C,0)),"")</f>
        <v/>
      </c>
      <c r="M2436" s="56"/>
      <c r="R2436">
        <f>IF(COUNTIF(ROMANEIOS!K:K,A2436)&gt;0,J2436,"")</f>
        <v>0</v>
      </c>
    </row>
    <row r="2437" spans="1:18" ht="15.75" customHeight="1" x14ac:dyDescent="0.25">
      <c r="A2437" s="42" t="str">
        <f>IFERROR(INDEX(NFS!F:F,MATCH(B2437,NFS!E:E,0)),"")</f>
        <v/>
      </c>
      <c r="E2437" s="11" t="str">
        <f>IF(B2437="","",COUNTIF(SKU!C:C,B2437))</f>
        <v/>
      </c>
      <c r="K2437" s="18" t="str">
        <f>IFERROR(INDEX(#REF!,MATCH(A2440,#REF!,0)),"")</f>
        <v/>
      </c>
      <c r="L2437" s="58" t="str">
        <f>IFERROR(INDEX(SKU!E:E,MATCH(B2437,SKU!C:C,0)),"")</f>
        <v/>
      </c>
      <c r="M2437" s="56"/>
      <c r="R2437">
        <f>IF(COUNTIF(ROMANEIOS!K:K,A2437)&gt;0,J2437,"")</f>
        <v>0</v>
      </c>
    </row>
    <row r="2438" spans="1:18" ht="15.75" customHeight="1" x14ac:dyDescent="0.25">
      <c r="A2438" s="42" t="str">
        <f>IFERROR(INDEX(NFS!F:F,MATCH(B2438,NFS!E:E,0)),"")</f>
        <v/>
      </c>
      <c r="E2438" s="11" t="str">
        <f>IF(B2438="","",COUNTIF(SKU!C:C,B2438))</f>
        <v/>
      </c>
      <c r="H2438" s="64" t="str">
        <f>IF(A2438="","",IFERROR(VLOOKUP(TEXT(A2438,"0"),#REF!,7,FALSE),""))</f>
        <v/>
      </c>
      <c r="I2438" s="17" t="str">
        <f>IF(A2438="","",IFERROR(VLOOKUP(TEXT(A2438,"0"),#REF!,9,FALSE),""))</f>
        <v/>
      </c>
      <c r="J2438" s="19" t="str">
        <f>IF(A2438="","",IFERROR(VLOOKUP(TEXT(A2438,"0"),#REF!,10,FALSE),""))</f>
        <v/>
      </c>
      <c r="K2438" s="18" t="str">
        <f>IFERROR(INDEX(#REF!,MATCH(A2438,#REF!,0)),"")</f>
        <v/>
      </c>
      <c r="L2438" s="58" t="str">
        <f>IFERROR(INDEX(SKU!E:E,MATCH(B2438,SKU!C:C,0)),"")</f>
        <v/>
      </c>
      <c r="M2438" s="56"/>
      <c r="R2438" t="str">
        <f>IF(COUNTIF(ROMANEIOS!K:K,A2438)&gt;0,J2438,"")</f>
        <v/>
      </c>
    </row>
    <row r="2439" spans="1:18" ht="15.75" customHeight="1" x14ac:dyDescent="0.25">
      <c r="A2439" s="42" t="str">
        <f>IFERROR(INDEX(NFS!F:F,MATCH(B2439,NFS!E:E,0)),"")</f>
        <v/>
      </c>
      <c r="E2439" s="11" t="str">
        <f>IF(B2439="","",COUNTIF(SKU!C:C,B2439))</f>
        <v/>
      </c>
      <c r="H2439" s="64" t="str">
        <f>IF(A2439="","",IFERROR(VLOOKUP(TEXT(A2439,"0"),#REF!,7,FALSE),""))</f>
        <v/>
      </c>
      <c r="I2439" s="17" t="str">
        <f>IF(A2439="","",IFERROR(VLOOKUP(TEXT(A2439,"0"),#REF!,9,FALSE),""))</f>
        <v/>
      </c>
      <c r="J2439" s="19" t="str">
        <f>IF(A2439="","",IFERROR(VLOOKUP(TEXT(A2439,"0"),#REF!,10,FALSE),""))</f>
        <v/>
      </c>
      <c r="K2439" s="18" t="str">
        <f>IFERROR(INDEX(#REF!,MATCH(A2439,#REF!,0)),"")</f>
        <v/>
      </c>
      <c r="L2439" s="58" t="str">
        <f>IFERROR(INDEX(SKU!E:E,MATCH(B2439,SKU!C:C,0)),"")</f>
        <v/>
      </c>
      <c r="M2439" s="56"/>
      <c r="R2439" t="str">
        <f>IF(COUNTIF(ROMANEIOS!K:K,A2439)&gt;0,J2439,"")</f>
        <v/>
      </c>
    </row>
    <row r="2440" spans="1:18" ht="15.75" customHeight="1" x14ac:dyDescent="0.25">
      <c r="A2440" s="42" t="str">
        <f>IFERROR(INDEX(NFS!F:F,MATCH(B2440,NFS!E:E,0)),"")</f>
        <v/>
      </c>
      <c r="E2440" s="11" t="str">
        <f>IF(B2440="","",COUNTIF(SKU!C:C,B2440))</f>
        <v/>
      </c>
      <c r="H2440" s="64" t="str">
        <f>IF(A2440="","",IFERROR(VLOOKUP(TEXT(A2440,"0"),#REF!,7,FALSE),""))</f>
        <v/>
      </c>
      <c r="I2440" s="17" t="str">
        <f>IF(A2440="","",IFERROR(VLOOKUP(TEXT(A2440,"0"),#REF!,9,FALSE),""))</f>
        <v/>
      </c>
      <c r="J2440" s="19" t="str">
        <f>IF(A2440="","",IFERROR(VLOOKUP(TEXT(A2440,"0"),#REF!,10,FALSE),""))</f>
        <v/>
      </c>
      <c r="K2440" s="18" t="str">
        <f>IFERROR(INDEX(#REF!,MATCH(A2440,#REF!,0)),"")</f>
        <v/>
      </c>
      <c r="L2440" s="58" t="str">
        <f>IFERROR(INDEX(SKU!E:E,MATCH(B2440,SKU!C:C,0)),"")</f>
        <v/>
      </c>
      <c r="M2440" s="56"/>
      <c r="R2440" t="str">
        <f>IF(COUNTIF(ROMANEIOS!K:K,A2440)&gt;0,J2440,"")</f>
        <v/>
      </c>
    </row>
    <row r="2441" spans="1:18" ht="15.75" customHeight="1" x14ac:dyDescent="0.25">
      <c r="A2441" s="42" t="str">
        <f>IFERROR(INDEX(NFS!F:F,MATCH(B2441,NFS!E:E,0)),"")</f>
        <v/>
      </c>
      <c r="E2441" s="11" t="str">
        <f>IF(B2441="","",COUNTIF(SKU!C:C,B2441))</f>
        <v/>
      </c>
      <c r="H2441" s="64" t="str">
        <f>IF(A2441="","",IFERROR(VLOOKUP(TEXT(A2441,"0"),#REF!,7,FALSE),""))</f>
        <v/>
      </c>
      <c r="I2441" s="17" t="str">
        <f>IF(A2441="","",IFERROR(VLOOKUP(TEXT(A2441,"0"),#REF!,9,FALSE),""))</f>
        <v/>
      </c>
      <c r="J2441" s="19" t="str">
        <f>IF(A2441="","",IFERROR(VLOOKUP(TEXT(A2441,"0"),#REF!,10,FALSE),""))</f>
        <v/>
      </c>
      <c r="K2441" s="18" t="str">
        <f>IFERROR(INDEX(#REF!,MATCH(A2441,#REF!,0)),"")</f>
        <v/>
      </c>
      <c r="L2441" s="58" t="str">
        <f>IFERROR(INDEX(SKU!E:E,MATCH(B2441,SKU!C:C,0)),"")</f>
        <v/>
      </c>
      <c r="M2441" s="56"/>
      <c r="R2441" t="str">
        <f>IF(COUNTIF(ROMANEIOS!K:K,A2441)&gt;0,J2441,"")</f>
        <v/>
      </c>
    </row>
    <row r="2442" spans="1:18" ht="15.75" customHeight="1" x14ac:dyDescent="0.25">
      <c r="A2442" s="42" t="str">
        <f>IFERROR(INDEX(NFS!F:F,MATCH(B2442,NFS!E:E,0)),"")</f>
        <v/>
      </c>
      <c r="E2442" s="11" t="str">
        <f>IF(B2442="","",COUNTIF(SKU!C:C,B2442))</f>
        <v/>
      </c>
      <c r="H2442" s="64" t="str">
        <f>IF(A2442="","",IFERROR(VLOOKUP(TEXT(A2442,"0"),#REF!,7,FALSE),""))</f>
        <v/>
      </c>
      <c r="I2442" s="17" t="str">
        <f>IF(A2442="","",IFERROR(VLOOKUP(TEXT(A2442,"0"),#REF!,9,FALSE),""))</f>
        <v/>
      </c>
      <c r="J2442" s="19" t="str">
        <f>IF(A2442="","",IFERROR(VLOOKUP(TEXT(A2442,"0"),#REF!,10,FALSE),""))</f>
        <v/>
      </c>
      <c r="K2442" s="18" t="str">
        <f>IFERROR(INDEX(#REF!,MATCH(A2442,#REF!,0)),"")</f>
        <v/>
      </c>
      <c r="L2442" s="58" t="str">
        <f>IFERROR(INDEX(SKU!E:E,MATCH(B2442,SKU!C:C,0)),"")</f>
        <v/>
      </c>
      <c r="M2442" s="56"/>
      <c r="R2442" t="str">
        <f>IF(COUNTIF(ROMANEIOS!K:K,A2442)&gt;0,J2442,"")</f>
        <v/>
      </c>
    </row>
    <row r="2443" spans="1:18" ht="15.75" customHeight="1" x14ac:dyDescent="0.25">
      <c r="A2443" s="42" t="str">
        <f>IFERROR(INDEX(NFS!F:F,MATCH(B2443,NFS!E:E,0)),"")</f>
        <v/>
      </c>
      <c r="E2443" s="11" t="str">
        <f>IF(B2443="","",COUNTIF(SKU!C:C,B2443))</f>
        <v/>
      </c>
      <c r="H2443" s="64" t="str">
        <f>IF(A2443="","",IFERROR(VLOOKUP(TEXT(A2443,"0"),#REF!,7,FALSE),""))</f>
        <v/>
      </c>
      <c r="I2443" s="17" t="str">
        <f>IF(A2443="","",IFERROR(VLOOKUP(TEXT(A2443,"0"),#REF!,9,FALSE),""))</f>
        <v/>
      </c>
      <c r="J2443" s="19" t="str">
        <f>IF(A2443="","",IFERROR(VLOOKUP(TEXT(A2443,"0"),#REF!,10,FALSE),""))</f>
        <v/>
      </c>
      <c r="K2443" s="18" t="str">
        <f>IFERROR(INDEX(#REF!,MATCH(A2443,#REF!,0)),"")</f>
        <v/>
      </c>
      <c r="L2443" s="58" t="str">
        <f>IFERROR(INDEX(SKU!E:E,MATCH(B2443,SKU!C:C,0)),"")</f>
        <v/>
      </c>
      <c r="M2443" s="56"/>
      <c r="R2443" t="str">
        <f>IF(COUNTIF(ROMANEIOS!K:K,A2443)&gt;0,J2443,"")</f>
        <v/>
      </c>
    </row>
    <row r="2444" spans="1:18" ht="15.75" customHeight="1" x14ac:dyDescent="0.25">
      <c r="A2444" s="42" t="str">
        <f>IFERROR(INDEX(NFS!F:F,MATCH(B2444,NFS!E:E,0)),"")</f>
        <v/>
      </c>
      <c r="E2444" s="11" t="str">
        <f>IF(B2444="","",COUNTIF(SKU!C:C,B2444))</f>
        <v/>
      </c>
      <c r="H2444" s="64" t="str">
        <f>IF(A2444="","",IFERROR(VLOOKUP(TEXT(A2444,"0"),#REF!,7,FALSE),""))</f>
        <v/>
      </c>
      <c r="I2444" s="17" t="str">
        <f>IF(A2444="","",IFERROR(VLOOKUP(TEXT(A2444,"0"),#REF!,9,FALSE),""))</f>
        <v/>
      </c>
      <c r="J2444" s="19" t="str">
        <f>IF(A2444="","",IFERROR(VLOOKUP(TEXT(A2444,"0"),#REF!,10,FALSE),""))</f>
        <v/>
      </c>
      <c r="K2444" s="18" t="str">
        <f>IFERROR(INDEX(#REF!,MATCH(A2444,#REF!,0)),"")</f>
        <v/>
      </c>
      <c r="L2444" s="58" t="str">
        <f>IFERROR(INDEX(SKU!E:E,MATCH(B2444,SKU!C:C,0)),"")</f>
        <v/>
      </c>
      <c r="M2444" s="56"/>
      <c r="R2444" t="str">
        <f>IF(COUNTIF(ROMANEIOS!K:K,A2444)&gt;0,J2444,"")</f>
        <v/>
      </c>
    </row>
    <row r="2445" spans="1:18" ht="15.75" customHeight="1" x14ac:dyDescent="0.25">
      <c r="A2445" s="42" t="str">
        <f>IFERROR(INDEX(NFS!F:F,MATCH(B2445,NFS!E:E,0)),"")</f>
        <v/>
      </c>
      <c r="E2445" s="11" t="str">
        <f>IF(B2445="","",COUNTIF(SKU!C:C,B2445))</f>
        <v/>
      </c>
      <c r="H2445" s="64" t="str">
        <f>IF(A2445="","",IFERROR(VLOOKUP(TEXT(A2445,"0"),#REF!,7,FALSE),""))</f>
        <v/>
      </c>
      <c r="I2445" s="17" t="str">
        <f>IF(A2445="","",IFERROR(VLOOKUP(TEXT(A2445,"0"),#REF!,9,FALSE),""))</f>
        <v/>
      </c>
      <c r="J2445" s="19" t="str">
        <f>IF(A2445="","",IFERROR(VLOOKUP(TEXT(A2445,"0"),#REF!,10,FALSE),""))</f>
        <v/>
      </c>
      <c r="K2445" s="18" t="str">
        <f>IFERROR(INDEX(#REF!,MATCH(A2445,#REF!,0)),"")</f>
        <v/>
      </c>
      <c r="L2445" s="58" t="str">
        <f>IFERROR(INDEX(SKU!E:E,MATCH(B2445,SKU!C:C,0)),"")</f>
        <v/>
      </c>
      <c r="M2445" s="56"/>
      <c r="R2445" t="str">
        <f>IF(COUNTIF(ROMANEIOS!K:K,A2445)&gt;0,J2445,"")</f>
        <v/>
      </c>
    </row>
    <row r="2446" spans="1:18" ht="15.75" customHeight="1" x14ac:dyDescent="0.25">
      <c r="A2446" s="42" t="str">
        <f>IFERROR(INDEX(NFS!F:F,MATCH(B2446,NFS!E:E,0)),"")</f>
        <v/>
      </c>
      <c r="E2446" s="11" t="str">
        <f>IF(B2446="","",COUNTIF(SKU!C:C,B2446))</f>
        <v/>
      </c>
      <c r="H2446" s="64" t="str">
        <f>IF(A2446="","",IFERROR(VLOOKUP(TEXT(A2446,"0"),#REF!,7,FALSE),""))</f>
        <v/>
      </c>
      <c r="I2446" s="17" t="str">
        <f>IF(A2446="","",IFERROR(VLOOKUP(TEXT(A2446,"0"),#REF!,9,FALSE),""))</f>
        <v/>
      </c>
      <c r="J2446" s="19" t="str">
        <f>IF(A2446="","",IFERROR(VLOOKUP(TEXT(A2446,"0"),#REF!,10,FALSE),""))</f>
        <v/>
      </c>
      <c r="K2446" s="18" t="str">
        <f>IFERROR(INDEX(#REF!,MATCH(A2446,#REF!,0)),"")</f>
        <v/>
      </c>
      <c r="L2446" s="58" t="str">
        <f>IFERROR(INDEX(SKU!E:E,MATCH(B2446,SKU!C:C,0)),"")</f>
        <v/>
      </c>
      <c r="M2446" s="56"/>
      <c r="R2446" t="str">
        <f>IF(COUNTIF(ROMANEIOS!K:K,A2446)&gt;0,J2446,"")</f>
        <v/>
      </c>
    </row>
    <row r="2447" spans="1:18" ht="15.75" customHeight="1" x14ac:dyDescent="0.25">
      <c r="A2447" s="42" t="str">
        <f>IFERROR(INDEX(NFS!F:F,MATCH(B2447,NFS!E:E,0)),"")</f>
        <v/>
      </c>
      <c r="E2447" s="11" t="str">
        <f>IF(B2447="","",COUNTIF(SKU!C:C,B2447))</f>
        <v/>
      </c>
      <c r="H2447" s="64" t="str">
        <f>IF(A2447="","",IFERROR(VLOOKUP(TEXT(A2447,"0"),#REF!,7,FALSE),""))</f>
        <v/>
      </c>
      <c r="I2447" s="17" t="str">
        <f>IF(A2447="","",IFERROR(VLOOKUP(TEXT(A2447,"0"),#REF!,9,FALSE),""))</f>
        <v/>
      </c>
      <c r="J2447" s="19" t="str">
        <f>IF(A2447="","",IFERROR(VLOOKUP(TEXT(A2447,"0"),#REF!,10,FALSE),""))</f>
        <v/>
      </c>
      <c r="K2447" s="18" t="str">
        <f>IFERROR(INDEX(#REF!,MATCH(A2447,#REF!,0)),"")</f>
        <v/>
      </c>
      <c r="L2447" s="58" t="str">
        <f>IFERROR(INDEX(SKU!E:E,MATCH(B2447,SKU!C:C,0)),"")</f>
        <v/>
      </c>
      <c r="M2447" s="56"/>
      <c r="R2447" t="str">
        <f>IF(COUNTIF(ROMANEIOS!K:K,A2447)&gt;0,J2447,"")</f>
        <v/>
      </c>
    </row>
    <row r="2448" spans="1:18" ht="15.75" customHeight="1" x14ac:dyDescent="0.25">
      <c r="A2448" s="42" t="str">
        <f>IFERROR(INDEX(NFS!F:F,MATCH(B2448,NFS!E:E,0)),"")</f>
        <v/>
      </c>
      <c r="E2448" s="11" t="str">
        <f>IF(B2448="","",COUNTIF(SKU!C:C,B2448))</f>
        <v/>
      </c>
      <c r="H2448" s="64" t="str">
        <f>IF(A2448="","",IFERROR(VLOOKUP(TEXT(A2448,"0"),#REF!,7,FALSE),""))</f>
        <v/>
      </c>
      <c r="I2448" s="17" t="str">
        <f>IF(A2448="","",IFERROR(VLOOKUP(TEXT(A2448,"0"),#REF!,9,FALSE),""))</f>
        <v/>
      </c>
      <c r="J2448" s="19" t="str">
        <f>IF(A2448="","",IFERROR(VLOOKUP(TEXT(A2448,"0"),#REF!,10,FALSE),""))</f>
        <v/>
      </c>
      <c r="K2448" s="18" t="str">
        <f>IFERROR(INDEX(#REF!,MATCH(A2448,#REF!,0)),"")</f>
        <v/>
      </c>
      <c r="L2448" s="58" t="str">
        <f>IFERROR(INDEX(SKU!E:E,MATCH(B2448,SKU!C:C,0)),"")</f>
        <v/>
      </c>
      <c r="M2448" s="56"/>
      <c r="R2448" t="str">
        <f>IF(COUNTIF(ROMANEIOS!K:K,A2448)&gt;0,J2448,"")</f>
        <v/>
      </c>
    </row>
    <row r="2449" spans="1:18" ht="15.75" customHeight="1" x14ac:dyDescent="0.25">
      <c r="A2449" s="42" t="str">
        <f>IFERROR(INDEX(NFS!F:F,MATCH(B2449,NFS!E:E,0)),"")</f>
        <v/>
      </c>
      <c r="E2449" s="11" t="str">
        <f>IF(B2449="","",COUNTIF(SKU!C:C,B2449))</f>
        <v/>
      </c>
      <c r="H2449" s="64" t="str">
        <f>IF(A2449="","",IFERROR(VLOOKUP(TEXT(A2449,"0"),#REF!,7,FALSE),""))</f>
        <v/>
      </c>
      <c r="I2449" s="17" t="str">
        <f>IF(A2449="","",IFERROR(VLOOKUP(TEXT(A2449,"0"),#REF!,9,FALSE),""))</f>
        <v/>
      </c>
      <c r="J2449" s="19" t="str">
        <f>IF(A2449="","",IFERROR(VLOOKUP(TEXT(A2449,"0"),#REF!,10,FALSE),""))</f>
        <v/>
      </c>
      <c r="K2449" s="18" t="str">
        <f>IFERROR(INDEX(#REF!,MATCH(A2449,#REF!,0)),"")</f>
        <v/>
      </c>
      <c r="L2449" s="58" t="str">
        <f>IFERROR(INDEX(SKU!E:E,MATCH(B2449,SKU!C:C,0)),"")</f>
        <v/>
      </c>
      <c r="M2449" s="56"/>
      <c r="R2449" t="str">
        <f>IF(COUNTIF(ROMANEIOS!K:K,A2449)&gt;0,J2449,"")</f>
        <v/>
      </c>
    </row>
    <row r="2450" spans="1:18" ht="15.75" customHeight="1" x14ac:dyDescent="0.25">
      <c r="A2450" s="42" t="str">
        <f>IFERROR(INDEX(NFS!F:F,MATCH(B2450,NFS!E:E,0)),"")</f>
        <v/>
      </c>
      <c r="E2450" s="11" t="str">
        <f>IF(B2450="","",COUNTIF(SKU!C:C,B2450))</f>
        <v/>
      </c>
      <c r="H2450" s="64" t="str">
        <f>IF(A2450="","",IFERROR(VLOOKUP(TEXT(A2450,"0"),#REF!,7,FALSE),""))</f>
        <v/>
      </c>
      <c r="I2450" s="17" t="str">
        <f>IF(A2450="","",IFERROR(VLOOKUP(TEXT(A2450,"0"),#REF!,9,FALSE),""))</f>
        <v/>
      </c>
      <c r="J2450" s="19" t="str">
        <f>IF(A2450="","",IFERROR(VLOOKUP(TEXT(A2450,"0"),#REF!,10,FALSE),""))</f>
        <v/>
      </c>
      <c r="K2450" s="18" t="str">
        <f>IFERROR(INDEX(#REF!,MATCH(A2450,#REF!,0)),"")</f>
        <v/>
      </c>
      <c r="L2450" s="58" t="str">
        <f>IFERROR(INDEX(SKU!E:E,MATCH(B2450,SKU!C:C,0)),"")</f>
        <v/>
      </c>
      <c r="M2450" s="56"/>
      <c r="R2450" t="str">
        <f>IF(COUNTIF(ROMANEIOS!K:K,A2450)&gt;0,J2450,"")</f>
        <v/>
      </c>
    </row>
    <row r="2451" spans="1:18" ht="15.75" customHeight="1" x14ac:dyDescent="0.25">
      <c r="A2451" s="42" t="str">
        <f>IFERROR(INDEX(NFS!F:F,MATCH(B2451,NFS!E:E,0)),"")</f>
        <v/>
      </c>
      <c r="E2451" s="11" t="str">
        <f>IF(B2451="","",COUNTIF(SKU!C:C,B2451))</f>
        <v/>
      </c>
      <c r="H2451" s="64" t="str">
        <f>IF(A2451="","",IFERROR(VLOOKUP(TEXT(A2451,"0"),#REF!,7,FALSE),""))</f>
        <v/>
      </c>
      <c r="I2451" s="17" t="str">
        <f>IF(A2451="","",IFERROR(VLOOKUP(TEXT(A2451,"0"),#REF!,9,FALSE),""))</f>
        <v/>
      </c>
      <c r="J2451" s="19" t="str">
        <f>IF(A2451="","",IFERROR(VLOOKUP(TEXT(A2451,"0"),#REF!,10,FALSE),""))</f>
        <v/>
      </c>
      <c r="K2451" s="18" t="str">
        <f>IFERROR(INDEX(#REF!,MATCH(A2451,#REF!,0)),"")</f>
        <v/>
      </c>
      <c r="L2451" s="58" t="str">
        <f>IFERROR(INDEX(SKU!E:E,MATCH(B2451,SKU!C:C,0)),"")</f>
        <v/>
      </c>
      <c r="M2451" s="56"/>
      <c r="R2451" t="str">
        <f>IF(COUNTIF(ROMANEIOS!K:K,A2451)&gt;0,J2451,"")</f>
        <v/>
      </c>
    </row>
    <row r="2452" spans="1:18" ht="15.75" customHeight="1" x14ac:dyDescent="0.25">
      <c r="A2452" s="42" t="str">
        <f>IFERROR(INDEX(NFS!F:F,MATCH(B2452,NFS!E:E,0)),"")</f>
        <v/>
      </c>
      <c r="E2452" s="11" t="str">
        <f>IF(B2452="","",COUNTIF(SKU!C:C,B2452))</f>
        <v/>
      </c>
      <c r="H2452" s="64" t="str">
        <f>IF(A2452="","",IFERROR(VLOOKUP(TEXT(A2452,"0"),#REF!,7,FALSE),""))</f>
        <v/>
      </c>
      <c r="I2452" s="17" t="str">
        <f>IF(A2452="","",IFERROR(VLOOKUP(TEXT(A2452,"0"),#REF!,9,FALSE),""))</f>
        <v/>
      </c>
      <c r="J2452" s="19" t="str">
        <f>IF(A2452="","",IFERROR(VLOOKUP(TEXT(A2452,"0"),#REF!,10,FALSE),""))</f>
        <v/>
      </c>
      <c r="K2452" s="18" t="str">
        <f>IFERROR(INDEX(#REF!,MATCH(A2452,#REF!,0)),"")</f>
        <v/>
      </c>
      <c r="L2452" s="58" t="str">
        <f>IFERROR(INDEX(SKU!E:E,MATCH(B2452,SKU!C:C,0)),"")</f>
        <v/>
      </c>
      <c r="M2452" s="56"/>
      <c r="R2452" t="str">
        <f>IF(COUNTIF(ROMANEIOS!K:K,A2452)&gt;0,J2452,"")</f>
        <v/>
      </c>
    </row>
    <row r="2453" spans="1:18" ht="15.75" customHeight="1" x14ac:dyDescent="0.25">
      <c r="A2453" s="42" t="str">
        <f>IFERROR(INDEX(NFS!F:F,MATCH(B2453,NFS!E:E,0)),"")</f>
        <v/>
      </c>
      <c r="E2453" s="11" t="str">
        <f>IF(B2453="","",COUNTIF(SKU!C:C,B2453))</f>
        <v/>
      </c>
      <c r="H2453" s="64" t="str">
        <f>IF(A2453="","",IFERROR(VLOOKUP(TEXT(A2453,"0"),#REF!,7,FALSE),""))</f>
        <v/>
      </c>
      <c r="I2453" s="17" t="str">
        <f>IF(A2453="","",IFERROR(VLOOKUP(TEXT(A2453,"0"),#REF!,9,FALSE),""))</f>
        <v/>
      </c>
      <c r="J2453" s="19" t="str">
        <f>IF(A2453="","",IFERROR(VLOOKUP(TEXT(A2453,"0"),#REF!,10,FALSE),""))</f>
        <v/>
      </c>
      <c r="K2453" s="18" t="str">
        <f>IFERROR(INDEX(#REF!,MATCH(A2453,#REF!,0)),"")</f>
        <v/>
      </c>
      <c r="L2453" s="58" t="str">
        <f>IFERROR(INDEX(SKU!E:E,MATCH(B2453,SKU!C:C,0)),"")</f>
        <v/>
      </c>
      <c r="M2453" s="56"/>
      <c r="R2453" t="str">
        <f>IF(COUNTIF(ROMANEIOS!K:K,A2453)&gt;0,J2453,"")</f>
        <v/>
      </c>
    </row>
    <row r="2454" spans="1:18" ht="15.75" customHeight="1" x14ac:dyDescent="0.25">
      <c r="A2454" s="42" t="str">
        <f>IFERROR(INDEX(NFS!F:F,MATCH(B2454,NFS!E:E,0)),"")</f>
        <v/>
      </c>
      <c r="E2454" s="11" t="str">
        <f>IF(B2454="","",COUNTIF(SKU!C:C,B2454))</f>
        <v/>
      </c>
      <c r="H2454" s="64" t="str">
        <f>IF(A2454="","",IFERROR(VLOOKUP(TEXT(A2454,"0"),#REF!,7,FALSE),""))</f>
        <v/>
      </c>
      <c r="I2454" s="17" t="str">
        <f>IF(A2454="","",IFERROR(VLOOKUP(TEXT(A2454,"0"),#REF!,9,FALSE),""))</f>
        <v/>
      </c>
      <c r="J2454" s="19" t="str">
        <f>IF(A2454="","",IFERROR(VLOOKUP(TEXT(A2454,"0"),#REF!,10,FALSE),""))</f>
        <v/>
      </c>
      <c r="K2454" s="18" t="str">
        <f>IFERROR(INDEX(#REF!,MATCH(A2454,#REF!,0)),"")</f>
        <v/>
      </c>
      <c r="L2454" s="58" t="str">
        <f>IFERROR(INDEX(SKU!E:E,MATCH(B2454,SKU!C:C,0)),"")</f>
        <v/>
      </c>
      <c r="M2454" s="56"/>
      <c r="R2454" t="str">
        <f>IF(COUNTIF(ROMANEIOS!K:K,A2454)&gt;0,J2454,"")</f>
        <v/>
      </c>
    </row>
    <row r="2455" spans="1:18" ht="15.75" customHeight="1" x14ac:dyDescent="0.25">
      <c r="A2455" s="42" t="str">
        <f>IFERROR(INDEX(NFS!F:F,MATCH(B2455,NFS!E:E,0)),"")</f>
        <v/>
      </c>
      <c r="E2455" s="11" t="str">
        <f>IF(B2455="","",COUNTIF(SKU!C:C,B2455))</f>
        <v/>
      </c>
      <c r="H2455" s="64" t="str">
        <f>IF(A2455="","",IFERROR(VLOOKUP(TEXT(A2455,"0"),#REF!,7,FALSE),""))</f>
        <v/>
      </c>
      <c r="I2455" s="17" t="str">
        <f>IF(A2455="","",IFERROR(VLOOKUP(TEXT(A2455,"0"),#REF!,9,FALSE),""))</f>
        <v/>
      </c>
      <c r="J2455" s="19" t="str">
        <f>IF(A2455="","",IFERROR(VLOOKUP(TEXT(A2455,"0"),#REF!,10,FALSE),""))</f>
        <v/>
      </c>
      <c r="K2455" s="18" t="str">
        <f>IFERROR(INDEX(#REF!,MATCH(A2455,#REF!,0)),"")</f>
        <v/>
      </c>
      <c r="L2455" s="58" t="str">
        <f>IFERROR(INDEX(SKU!E:E,MATCH(B2455,SKU!C:C,0)),"")</f>
        <v/>
      </c>
      <c r="M2455" s="56"/>
      <c r="R2455" t="str">
        <f>IF(COUNTIF(ROMANEIOS!K:K,A2455)&gt;0,J2455,"")</f>
        <v/>
      </c>
    </row>
    <row r="2456" spans="1:18" ht="15.75" customHeight="1" x14ac:dyDescent="0.25">
      <c r="A2456" s="42" t="str">
        <f>IFERROR(INDEX(NFS!F:F,MATCH(B2456,NFS!E:E,0)),"")</f>
        <v/>
      </c>
      <c r="E2456" s="11" t="str">
        <f>IF(B2456="","",COUNTIF(SKU!C:C,B2456))</f>
        <v/>
      </c>
      <c r="H2456" s="64" t="str">
        <f>IF(A2456="","",IFERROR(VLOOKUP(TEXT(A2456,"0"),#REF!,7,FALSE),""))</f>
        <v/>
      </c>
      <c r="I2456" s="17" t="str">
        <f>IF(A2456="","",IFERROR(VLOOKUP(TEXT(A2456,"0"),#REF!,9,FALSE),""))</f>
        <v/>
      </c>
      <c r="J2456" s="19" t="str">
        <f>IF(A2456="","",IFERROR(VLOOKUP(TEXT(A2456,"0"),#REF!,10,FALSE),""))</f>
        <v/>
      </c>
      <c r="K2456" s="18" t="str">
        <f>IFERROR(INDEX(#REF!,MATCH(A2456,#REF!,0)),"")</f>
        <v/>
      </c>
      <c r="L2456" s="58" t="str">
        <f>IFERROR(INDEX(SKU!E:E,MATCH(B2456,SKU!C:C,0)),"")</f>
        <v/>
      </c>
      <c r="M2456" s="56"/>
      <c r="R2456" t="str">
        <f>IF(COUNTIF(ROMANEIOS!K:K,A2456)&gt;0,J2456,"")</f>
        <v/>
      </c>
    </row>
    <row r="2457" spans="1:18" ht="15.75" customHeight="1" x14ac:dyDescent="0.25">
      <c r="A2457" s="42" t="str">
        <f>IFERROR(INDEX(NFS!F:F,MATCH(B2457,NFS!E:E,0)),"")</f>
        <v/>
      </c>
      <c r="E2457" s="11" t="str">
        <f>IF(B2457="","",COUNTIF(SKU!C:C,B2457))</f>
        <v/>
      </c>
      <c r="H2457" s="64" t="str">
        <f>IF(A2457="","",IFERROR(VLOOKUP(TEXT(A2457,"0"),#REF!,7,FALSE),""))</f>
        <v/>
      </c>
      <c r="I2457" s="17" t="str">
        <f>IF(A2457="","",IFERROR(VLOOKUP(TEXT(A2457,"0"),#REF!,9,FALSE),""))</f>
        <v/>
      </c>
      <c r="J2457" s="19" t="str">
        <f>IF(A2457="","",IFERROR(VLOOKUP(TEXT(A2457,"0"),#REF!,10,FALSE),""))</f>
        <v/>
      </c>
      <c r="K2457" s="18" t="str">
        <f>IFERROR(INDEX(#REF!,MATCH(A2457,#REF!,0)),"")</f>
        <v/>
      </c>
      <c r="L2457" s="58" t="str">
        <f>IFERROR(INDEX(SKU!E:E,MATCH(B2457,SKU!C:C,0)),"")</f>
        <v/>
      </c>
      <c r="M2457" s="56"/>
      <c r="R2457" t="str">
        <f>IF(COUNTIF(ROMANEIOS!K:K,A2457)&gt;0,J2457,"")</f>
        <v/>
      </c>
    </row>
    <row r="2458" spans="1:18" ht="15.75" customHeight="1" x14ac:dyDescent="0.25">
      <c r="A2458" s="42" t="str">
        <f>IFERROR(INDEX(NFS!F:F,MATCH(B2458,NFS!E:E,0)),"")</f>
        <v/>
      </c>
      <c r="E2458" s="11" t="str">
        <f>IF(B2458="","",COUNTIF(SKU!C:C,B2458))</f>
        <v/>
      </c>
      <c r="H2458" s="64" t="str">
        <f>IF(A2458="","",IFERROR(VLOOKUP(TEXT(A2458,"0"),#REF!,7,FALSE),""))</f>
        <v/>
      </c>
      <c r="I2458" s="17" t="str">
        <f>IF(A2458="","",IFERROR(VLOOKUP(TEXT(A2458,"0"),#REF!,9,FALSE),""))</f>
        <v/>
      </c>
      <c r="J2458" s="19" t="str">
        <f>IF(A2458="","",IFERROR(VLOOKUP(TEXT(A2458,"0"),#REF!,10,FALSE),""))</f>
        <v/>
      </c>
      <c r="K2458" s="18" t="str">
        <f>IFERROR(INDEX(#REF!,MATCH(A2458,#REF!,0)),"")</f>
        <v/>
      </c>
      <c r="L2458" s="58" t="str">
        <f>IFERROR(INDEX(SKU!E:E,MATCH(B2458,SKU!C:C,0)),"")</f>
        <v/>
      </c>
      <c r="M2458" s="56"/>
      <c r="R2458" t="str">
        <f>IF(COUNTIF(ROMANEIOS!K:K,A2458)&gt;0,J2458,"")</f>
        <v/>
      </c>
    </row>
    <row r="2459" spans="1:18" ht="15.75" customHeight="1" x14ac:dyDescent="0.25">
      <c r="A2459" s="42" t="str">
        <f>IFERROR(INDEX(NFS!F:F,MATCH(B2459,NFS!E:E,0)),"")</f>
        <v/>
      </c>
      <c r="E2459" s="11" t="str">
        <f>IF(B2459="","",COUNTIF(SKU!C:C,B2459))</f>
        <v/>
      </c>
      <c r="H2459" s="64" t="str">
        <f>IF(A2459="","",IFERROR(VLOOKUP(TEXT(A2459,"0"),#REF!,7,FALSE),""))</f>
        <v/>
      </c>
      <c r="I2459" s="17" t="str">
        <f>IF(A2459="","",IFERROR(VLOOKUP(TEXT(A2459,"0"),#REF!,9,FALSE),""))</f>
        <v/>
      </c>
      <c r="J2459" s="19" t="str">
        <f>IF(A2459="","",IFERROR(VLOOKUP(TEXT(A2459,"0"),#REF!,10,FALSE),""))</f>
        <v/>
      </c>
      <c r="K2459" s="18" t="str">
        <f>IFERROR(INDEX(#REF!,MATCH(A2459,#REF!,0)),"")</f>
        <v/>
      </c>
      <c r="L2459" s="58" t="str">
        <f>IFERROR(INDEX(SKU!E:E,MATCH(B2459,SKU!C:C,0)),"")</f>
        <v/>
      </c>
      <c r="M2459" s="56"/>
      <c r="R2459" t="str">
        <f>IF(COUNTIF(ROMANEIOS!K:K,A2459)&gt;0,J2459,"")</f>
        <v/>
      </c>
    </row>
    <row r="2460" spans="1:18" ht="15.75" customHeight="1" x14ac:dyDescent="0.25">
      <c r="A2460" s="42" t="str">
        <f>IFERROR(INDEX(NFS!F:F,MATCH(B2460,NFS!E:E,0)),"")</f>
        <v/>
      </c>
      <c r="E2460" s="11" t="str">
        <f>IF(B2460="","",COUNTIF(SKU!C:C,B2460))</f>
        <v/>
      </c>
      <c r="H2460" s="64" t="str">
        <f>IF(A2460="","",IFERROR(VLOOKUP(TEXT(A2460,"0"),#REF!,7,FALSE),""))</f>
        <v/>
      </c>
      <c r="I2460" s="17" t="str">
        <f>IF(A2460="","",IFERROR(VLOOKUP(TEXT(A2460,"0"),#REF!,9,FALSE),""))</f>
        <v/>
      </c>
      <c r="J2460" s="19" t="str">
        <f>IF(A2460="","",IFERROR(VLOOKUP(TEXT(A2460,"0"),#REF!,10,FALSE),""))</f>
        <v/>
      </c>
      <c r="K2460" s="18" t="str">
        <f>IFERROR(INDEX(#REF!,MATCH(A2460,#REF!,0)),"")</f>
        <v/>
      </c>
      <c r="L2460" s="58" t="str">
        <f>IFERROR(INDEX(SKU!E:E,MATCH(B2460,SKU!C:C,0)),"")</f>
        <v/>
      </c>
      <c r="M2460" s="56"/>
      <c r="R2460" t="str">
        <f>IF(COUNTIF(ROMANEIOS!K:K,A2460)&gt;0,J2460,"")</f>
        <v/>
      </c>
    </row>
    <row r="2461" spans="1:18" ht="15.75" customHeight="1" x14ac:dyDescent="0.25">
      <c r="A2461" s="42" t="str">
        <f>IFERROR(INDEX(NFS!F:F,MATCH(B2461,NFS!E:E,0)),"")</f>
        <v/>
      </c>
      <c r="E2461" s="11" t="str">
        <f>IF(B2461="","",COUNTIF(SKU!C:C,B2461))</f>
        <v/>
      </c>
      <c r="H2461" s="64" t="str">
        <f>IF(A2461="","",IFERROR(VLOOKUP(TEXT(A2461,"0"),#REF!,7,FALSE),""))</f>
        <v/>
      </c>
      <c r="I2461" s="17" t="str">
        <f>IF(A2461="","",IFERROR(VLOOKUP(TEXT(A2461,"0"),#REF!,9,FALSE),""))</f>
        <v/>
      </c>
      <c r="J2461" s="19" t="str">
        <f>IF(A2461="","",IFERROR(VLOOKUP(TEXT(A2461,"0"),#REF!,10,FALSE),""))</f>
        <v/>
      </c>
      <c r="K2461" s="18" t="str">
        <f>IFERROR(INDEX(#REF!,MATCH(A2461,#REF!,0)),"")</f>
        <v/>
      </c>
      <c r="L2461" s="58" t="str">
        <f>IFERROR(INDEX(SKU!E:E,MATCH(B2461,SKU!C:C,0)),"")</f>
        <v/>
      </c>
      <c r="M2461" s="56"/>
      <c r="R2461" t="str">
        <f>IF(COUNTIF(ROMANEIOS!K:K,A2461)&gt;0,J2461,"")</f>
        <v/>
      </c>
    </row>
    <row r="2462" spans="1:18" ht="15.75" customHeight="1" x14ac:dyDescent="0.25">
      <c r="A2462" s="42" t="str">
        <f>IFERROR(INDEX(NFS!F:F,MATCH(B2462,NFS!E:E,0)),"")</f>
        <v/>
      </c>
      <c r="E2462" s="11" t="str">
        <f>IF(B2462="","",COUNTIF(SKU!C:C,B2462))</f>
        <v/>
      </c>
      <c r="H2462" s="64" t="str">
        <f>IF(A2462="","",IFERROR(VLOOKUP(TEXT(A2462,"0"),#REF!,7,FALSE),""))</f>
        <v/>
      </c>
      <c r="I2462" s="17" t="str">
        <f>IF(A2462="","",IFERROR(VLOOKUP(TEXT(A2462,"0"),#REF!,9,FALSE),""))</f>
        <v/>
      </c>
      <c r="J2462" s="19" t="str">
        <f>IF(A2462="","",IFERROR(VLOOKUP(TEXT(A2462,"0"),#REF!,10,FALSE),""))</f>
        <v/>
      </c>
      <c r="K2462" s="18" t="str">
        <f>IFERROR(INDEX(#REF!,MATCH(A2462,#REF!,0)),"")</f>
        <v/>
      </c>
      <c r="L2462" s="58" t="str">
        <f>IFERROR(INDEX(SKU!E:E,MATCH(B2462,SKU!C:C,0)),"")</f>
        <v/>
      </c>
      <c r="M2462" s="56"/>
      <c r="R2462" t="str">
        <f>IF(COUNTIF(ROMANEIOS!K:K,A2462)&gt;0,J2462,"")</f>
        <v/>
      </c>
    </row>
    <row r="2463" spans="1:18" ht="15.75" customHeight="1" x14ac:dyDescent="0.25">
      <c r="A2463" s="42" t="str">
        <f>IFERROR(INDEX(NFS!F:F,MATCH(B2463,NFS!E:E,0)),"")</f>
        <v/>
      </c>
      <c r="B2463" s="5"/>
      <c r="E2463" s="11" t="str">
        <f>IF(B2463="","",COUNTIF(SKU!C:C,B2463))</f>
        <v/>
      </c>
      <c r="H2463" s="64" t="str">
        <f>IF(A2463="","",IFERROR(VLOOKUP(TEXT(A2463,"0"),#REF!,7,FALSE),""))</f>
        <v/>
      </c>
      <c r="I2463" s="17" t="str">
        <f>IF(A2463="","",IFERROR(VLOOKUP(TEXT(A2463,"0"),#REF!,9,FALSE),""))</f>
        <v/>
      </c>
      <c r="J2463" s="19" t="str">
        <f>IF(A2463="","",IFERROR(VLOOKUP(TEXT(A2463,"0"),#REF!,10,FALSE),""))</f>
        <v/>
      </c>
      <c r="K2463" s="18" t="str">
        <f>IFERROR(INDEX(#REF!,MATCH(A2463,#REF!,0)),"")</f>
        <v/>
      </c>
      <c r="L2463" s="58" t="str">
        <f>IFERROR(INDEX(SKU!E:E,MATCH(B2463,SKU!C:C,0)),"")</f>
        <v/>
      </c>
      <c r="M2463" s="56"/>
      <c r="R2463" t="str">
        <f>IF(COUNTIF(ROMANEIOS!K:K,A2463)&gt;0,J2463,"")</f>
        <v/>
      </c>
    </row>
    <row r="2464" spans="1:18" ht="15.75" customHeight="1" x14ac:dyDescent="0.25">
      <c r="A2464" s="42" t="str">
        <f>IFERROR(INDEX(NFS!F:F,MATCH(B2464,NFS!E:E,0)),"")</f>
        <v/>
      </c>
      <c r="E2464" s="11" t="str">
        <f>IF(B2464="","",COUNTIF(SKU!C:C,B2464))</f>
        <v/>
      </c>
      <c r="H2464" s="64" t="str">
        <f>IF(A2464="","",IFERROR(VLOOKUP(TEXT(A2464,"0"),#REF!,7,FALSE),""))</f>
        <v/>
      </c>
      <c r="I2464" s="17" t="str">
        <f>IF(A2464="","",IFERROR(VLOOKUP(TEXT(A2464,"0"),#REF!,9,FALSE),""))</f>
        <v/>
      </c>
      <c r="J2464" s="19" t="str">
        <f>IF(A2464="","",IFERROR(VLOOKUP(TEXT(A2464,"0"),#REF!,10,FALSE),""))</f>
        <v/>
      </c>
      <c r="K2464" s="18" t="str">
        <f>IFERROR(INDEX(#REF!,MATCH(A2464,#REF!,0)),"")</f>
        <v/>
      </c>
      <c r="L2464" s="58" t="str">
        <f>IFERROR(INDEX(SKU!E:E,MATCH(B2464,SKU!C:C,0)),"")</f>
        <v/>
      </c>
      <c r="M2464" s="56"/>
      <c r="R2464" t="str">
        <f>IF(COUNTIF(ROMANEIOS!K:K,A2464)&gt;0,J2464,"")</f>
        <v/>
      </c>
    </row>
    <row r="2465" spans="1:18" ht="15.75" customHeight="1" x14ac:dyDescent="0.25">
      <c r="A2465" s="42" t="str">
        <f>IFERROR(INDEX(NFS!F:F,MATCH(B2465,NFS!E:E,0)),"")</f>
        <v/>
      </c>
      <c r="E2465" s="11" t="str">
        <f>IF(B2465="","",COUNTIF(SKU!C:C,B2465))</f>
        <v/>
      </c>
      <c r="H2465" s="64" t="str">
        <f>IF(A2465="","",IFERROR(VLOOKUP(TEXT(A2465,"0"),#REF!,7,FALSE),""))</f>
        <v/>
      </c>
      <c r="I2465" s="17" t="str">
        <f>IF(A2465="","",IFERROR(VLOOKUP(TEXT(A2465,"0"),#REF!,9,FALSE),""))</f>
        <v/>
      </c>
      <c r="J2465" s="19" t="str">
        <f>IF(A2465="","",IFERROR(VLOOKUP(TEXT(A2465,"0"),#REF!,10,FALSE),""))</f>
        <v/>
      </c>
      <c r="K2465" s="18" t="str">
        <f>IFERROR(INDEX(#REF!,MATCH(A2465,#REF!,0)),"")</f>
        <v/>
      </c>
      <c r="L2465" s="58" t="str">
        <f>IFERROR(INDEX(SKU!E:E,MATCH(B2465,SKU!C:C,0)),"")</f>
        <v/>
      </c>
      <c r="M2465" s="56"/>
      <c r="R2465" t="str">
        <f>IF(COUNTIF(ROMANEIOS!K:K,A2465)&gt;0,J2465,"")</f>
        <v/>
      </c>
    </row>
    <row r="2466" spans="1:18" ht="15.75" customHeight="1" x14ac:dyDescent="0.25">
      <c r="A2466" s="42" t="str">
        <f>IFERROR(INDEX(NFS!F:F,MATCH(B2466,NFS!E:E,0)),"")</f>
        <v/>
      </c>
      <c r="E2466" s="11" t="str">
        <f>IF(B2466="","",COUNTIF(SKU!C:C,B2466))</f>
        <v/>
      </c>
      <c r="H2466" s="64" t="str">
        <f>IF(A2466="","",IFERROR(VLOOKUP(TEXT(A2466,"0"),#REF!,7,FALSE),""))</f>
        <v/>
      </c>
      <c r="I2466" s="17" t="str">
        <f>IF(A2466="","",IFERROR(VLOOKUP(TEXT(A2466,"0"),#REF!,9,FALSE),""))</f>
        <v/>
      </c>
      <c r="J2466" s="19" t="str">
        <f>IF(A2466="","",IFERROR(VLOOKUP(TEXT(A2466,"0"),#REF!,10,FALSE),""))</f>
        <v/>
      </c>
      <c r="K2466" s="18" t="str">
        <f>IFERROR(INDEX(#REF!,MATCH(A2466,#REF!,0)),"")</f>
        <v/>
      </c>
      <c r="L2466" s="58" t="str">
        <f>IFERROR(INDEX(SKU!E:E,MATCH(B2466,SKU!C:C,0)),"")</f>
        <v/>
      </c>
      <c r="M2466" s="56"/>
      <c r="R2466" t="str">
        <f>IF(COUNTIF(ROMANEIOS!K:K,A2466)&gt;0,J2466,"")</f>
        <v/>
      </c>
    </row>
    <row r="2467" spans="1:18" ht="15.75" customHeight="1" x14ac:dyDescent="0.25">
      <c r="A2467" s="42" t="str">
        <f>IFERROR(INDEX(NFS!F:F,MATCH(B2467,NFS!E:E,0)),"")</f>
        <v/>
      </c>
      <c r="E2467" s="11" t="str">
        <f>IF(B2467="","",COUNTIF(SKU!C:C,B2467))</f>
        <v/>
      </c>
      <c r="H2467" s="64" t="str">
        <f>IF(A2467="","",IFERROR(VLOOKUP(TEXT(A2467,"0"),#REF!,7,FALSE),""))</f>
        <v/>
      </c>
      <c r="I2467" s="17" t="str">
        <f>IF(A2467="","",IFERROR(VLOOKUP(TEXT(A2467,"0"),#REF!,9,FALSE),""))</f>
        <v/>
      </c>
      <c r="J2467" s="19" t="str">
        <f>IF(A2467="","",IFERROR(VLOOKUP(TEXT(A2467,"0"),#REF!,10,FALSE),""))</f>
        <v/>
      </c>
      <c r="K2467" s="18" t="str">
        <f>IFERROR(INDEX(#REF!,MATCH(A2467,#REF!,0)),"")</f>
        <v/>
      </c>
      <c r="L2467" s="58" t="str">
        <f>IFERROR(INDEX(SKU!E:E,MATCH(B2467,SKU!C:C,0)),"")</f>
        <v/>
      </c>
      <c r="M2467" s="56"/>
      <c r="R2467" t="str">
        <f>IF(COUNTIF(ROMANEIOS!K:K,A2467)&gt;0,J2467,"")</f>
        <v/>
      </c>
    </row>
    <row r="2468" spans="1:18" ht="15.75" customHeight="1" x14ac:dyDescent="0.25">
      <c r="A2468" s="42" t="str">
        <f>IFERROR(INDEX(NFS!F:F,MATCH(B2468,NFS!E:E,0)),"")</f>
        <v/>
      </c>
      <c r="E2468" s="11" t="str">
        <f>IF(B2468="","",COUNTIF(SKU!C:C,B2468))</f>
        <v/>
      </c>
      <c r="H2468" s="64" t="str">
        <f>IF(A2468="","",IFERROR(VLOOKUP(TEXT(A2468,"0"),#REF!,7,FALSE),""))</f>
        <v/>
      </c>
      <c r="I2468" s="17" t="str">
        <f>IF(A2468="","",IFERROR(VLOOKUP(TEXT(A2468,"0"),#REF!,9,FALSE),""))</f>
        <v/>
      </c>
      <c r="J2468" s="19" t="str">
        <f>IF(A2468="","",IFERROR(VLOOKUP(TEXT(A2468,"0"),#REF!,10,FALSE),""))</f>
        <v/>
      </c>
      <c r="K2468" s="18" t="str">
        <f>IFERROR(INDEX(#REF!,MATCH(A2468,#REF!,0)),"")</f>
        <v/>
      </c>
      <c r="L2468" s="58" t="str">
        <f>IFERROR(INDEX(SKU!E:E,MATCH(B2468,SKU!C:C,0)),"")</f>
        <v/>
      </c>
      <c r="M2468" s="56"/>
      <c r="R2468" t="str">
        <f>IF(COUNTIF(ROMANEIOS!K:K,A2468)&gt;0,J2468,"")</f>
        <v/>
      </c>
    </row>
    <row r="2469" spans="1:18" ht="15.75" customHeight="1" x14ac:dyDescent="0.25">
      <c r="A2469" s="42" t="str">
        <f>IFERROR(INDEX(NFS!F:F,MATCH(B2469,NFS!E:E,0)),"")</f>
        <v/>
      </c>
      <c r="E2469" s="11" t="str">
        <f>IF(B2469="","",COUNTIF(SKU!C:C,B2469))</f>
        <v/>
      </c>
      <c r="H2469" s="64" t="str">
        <f>IF(A2469="","",IFERROR(VLOOKUP(TEXT(A2469,"0"),#REF!,7,FALSE),""))</f>
        <v/>
      </c>
      <c r="I2469" s="17" t="str">
        <f>IF(A2469="","",IFERROR(VLOOKUP(TEXT(A2469,"0"),#REF!,9,FALSE),""))</f>
        <v/>
      </c>
      <c r="J2469" s="19" t="str">
        <f>IF(A2469="","",IFERROR(VLOOKUP(TEXT(A2469,"0"),#REF!,10,FALSE),""))</f>
        <v/>
      </c>
      <c r="K2469" s="18" t="str">
        <f>IFERROR(INDEX(#REF!,MATCH(A2469,#REF!,0)),"")</f>
        <v/>
      </c>
      <c r="L2469" s="58" t="str">
        <f>IFERROR(INDEX(SKU!E:E,MATCH(B2469,SKU!C:C,0)),"")</f>
        <v/>
      </c>
      <c r="M2469" s="56"/>
      <c r="R2469" t="str">
        <f>IF(COUNTIF(ROMANEIOS!K:K,A2469)&gt;0,J2469,"")</f>
        <v/>
      </c>
    </row>
    <row r="2470" spans="1:18" ht="15.75" customHeight="1" x14ac:dyDescent="0.25">
      <c r="A2470" s="42" t="str">
        <f>IFERROR(INDEX(NFS!F:F,MATCH(B2470,NFS!E:E,0)),"")</f>
        <v/>
      </c>
      <c r="E2470" s="11" t="str">
        <f>IF(B2470="","",COUNTIF(SKU!C:C,B2470))</f>
        <v/>
      </c>
      <c r="H2470" s="64" t="str">
        <f>IF(A2470="","",IFERROR(VLOOKUP(TEXT(A2470,"0"),#REF!,7,FALSE),""))</f>
        <v/>
      </c>
      <c r="I2470" s="17" t="str">
        <f>IF(A2470="","",IFERROR(VLOOKUP(TEXT(A2470,"0"),#REF!,9,FALSE),""))</f>
        <v/>
      </c>
      <c r="J2470" s="19" t="str">
        <f>IF(A2470="","",IFERROR(VLOOKUP(TEXT(A2470,"0"),#REF!,10,FALSE),""))</f>
        <v/>
      </c>
      <c r="K2470" s="18" t="str">
        <f>IFERROR(INDEX(#REF!,MATCH(A2470,#REF!,0)),"")</f>
        <v/>
      </c>
      <c r="L2470" s="58" t="str">
        <f>IFERROR(INDEX(SKU!E:E,MATCH(B2470,SKU!C:C,0)),"")</f>
        <v/>
      </c>
      <c r="M2470" s="56"/>
      <c r="R2470" t="str">
        <f>IF(COUNTIF(ROMANEIOS!K:K,A2470)&gt;0,J2470,"")</f>
        <v/>
      </c>
    </row>
    <row r="2471" spans="1:18" ht="15.75" customHeight="1" x14ac:dyDescent="0.25">
      <c r="A2471" s="42" t="str">
        <f>IFERROR(INDEX(NFS!F:F,MATCH(B2471,NFS!E:E,0)),"")</f>
        <v/>
      </c>
      <c r="E2471" s="11" t="str">
        <f>IF(B2471="","",COUNTIF(SKU!C:C,B2471))</f>
        <v/>
      </c>
      <c r="H2471" s="64" t="str">
        <f>IF(A2471="","",IFERROR(VLOOKUP(TEXT(A2471,"0"),#REF!,7,FALSE),""))</f>
        <v/>
      </c>
      <c r="I2471" s="17" t="str">
        <f>IF(A2471="","",IFERROR(VLOOKUP(TEXT(A2471,"0"),#REF!,9,FALSE),""))</f>
        <v/>
      </c>
      <c r="J2471" s="19" t="str">
        <f>IF(A2471="","",IFERROR(VLOOKUP(TEXT(A2471,"0"),#REF!,10,FALSE),""))</f>
        <v/>
      </c>
      <c r="K2471" s="18" t="str">
        <f>IFERROR(INDEX(#REF!,MATCH(A2471,#REF!,0)),"")</f>
        <v/>
      </c>
      <c r="L2471" s="58" t="str">
        <f>IFERROR(INDEX(SKU!E:E,MATCH(B2471,SKU!C:C,0)),"")</f>
        <v/>
      </c>
      <c r="M2471" s="56"/>
      <c r="R2471" t="str">
        <f>IF(COUNTIF(ROMANEIOS!K:K,A2471)&gt;0,J2471,"")</f>
        <v/>
      </c>
    </row>
    <row r="2472" spans="1:18" ht="15.75" customHeight="1" x14ac:dyDescent="0.25">
      <c r="A2472" s="42" t="str">
        <f>IFERROR(INDEX(NFS!F:F,MATCH(B2472,NFS!E:E,0)),"")</f>
        <v/>
      </c>
      <c r="E2472" s="11" t="str">
        <f>IF(B2472="","",COUNTIF(SKU!C:C,B2472))</f>
        <v/>
      </c>
      <c r="H2472" s="64" t="str">
        <f>IF(A2472="","",IFERROR(VLOOKUP(TEXT(A2472,"0"),#REF!,7,FALSE),""))</f>
        <v/>
      </c>
      <c r="I2472" s="17" t="str">
        <f>IF(A2472="","",IFERROR(VLOOKUP(TEXT(A2472,"0"),#REF!,9,FALSE),""))</f>
        <v/>
      </c>
      <c r="J2472" s="19" t="str">
        <f>IF(A2472="","",IFERROR(VLOOKUP(TEXT(A2472,"0"),#REF!,10,FALSE),""))</f>
        <v/>
      </c>
      <c r="K2472" s="18" t="str">
        <f>IFERROR(INDEX(#REF!,MATCH(A2472,#REF!,0)),"")</f>
        <v/>
      </c>
      <c r="L2472" s="58" t="str">
        <f>IFERROR(INDEX(SKU!E:E,MATCH(B2472,SKU!C:C,0)),"")</f>
        <v/>
      </c>
      <c r="M2472" s="56"/>
      <c r="R2472" t="str">
        <f>IF(COUNTIF(ROMANEIOS!K:K,A2472)&gt;0,J2472,"")</f>
        <v/>
      </c>
    </row>
    <row r="2473" spans="1:18" ht="15.75" customHeight="1" x14ac:dyDescent="0.25">
      <c r="A2473" s="42" t="str">
        <f>IFERROR(INDEX(NFS!F:F,MATCH(B2473,NFS!E:E,0)),"")</f>
        <v/>
      </c>
      <c r="E2473" s="11" t="str">
        <f>IF(B2473="","",COUNTIF(SKU!C:C,B2473))</f>
        <v/>
      </c>
      <c r="H2473" s="64" t="str">
        <f>IF(A2473="","",IFERROR(VLOOKUP(TEXT(A2473,"0"),#REF!,7,FALSE),""))</f>
        <v/>
      </c>
      <c r="I2473" s="17" t="str">
        <f>IF(A2473="","",IFERROR(VLOOKUP(TEXT(A2473,"0"),#REF!,9,FALSE),""))</f>
        <v/>
      </c>
      <c r="J2473" s="19" t="str">
        <f>IF(A2473="","",IFERROR(VLOOKUP(TEXT(A2473,"0"),#REF!,10,FALSE),""))</f>
        <v/>
      </c>
      <c r="K2473" s="18" t="str">
        <f>IFERROR(INDEX(#REF!,MATCH(A2473,#REF!,0)),"")</f>
        <v/>
      </c>
      <c r="L2473" s="58" t="str">
        <f>IFERROR(INDEX(SKU!E:E,MATCH(B2473,SKU!C:C,0)),"")</f>
        <v/>
      </c>
      <c r="M2473" s="56"/>
      <c r="R2473" t="str">
        <f>IF(COUNTIF(ROMANEIOS!K:K,A2473)&gt;0,J2473,"")</f>
        <v/>
      </c>
    </row>
    <row r="2474" spans="1:18" ht="15.75" customHeight="1" x14ac:dyDescent="0.25">
      <c r="A2474" s="42" t="str">
        <f>IFERROR(INDEX(NFS!F:F,MATCH(B2474,NFS!E:E,0)),"")</f>
        <v/>
      </c>
      <c r="E2474" s="11" t="str">
        <f>IF(B2474="","",COUNTIF(SKU!C:C,B2474))</f>
        <v/>
      </c>
      <c r="H2474" s="64" t="str">
        <f>IF(A2474="","",IFERROR(VLOOKUP(TEXT(A2474,"0"),#REF!,7,FALSE),""))</f>
        <v/>
      </c>
      <c r="I2474" s="17" t="str">
        <f>IF(A2474="","",IFERROR(VLOOKUP(TEXT(A2474,"0"),#REF!,9,FALSE),""))</f>
        <v/>
      </c>
      <c r="J2474" s="19" t="str">
        <f>IF(A2474="","",IFERROR(VLOOKUP(TEXT(A2474,"0"),#REF!,10,FALSE),""))</f>
        <v/>
      </c>
      <c r="K2474" s="18" t="str">
        <f>IFERROR(INDEX(#REF!,MATCH(A2474,#REF!,0)),"")</f>
        <v/>
      </c>
      <c r="L2474" s="58" t="str">
        <f>IFERROR(INDEX(SKU!E:E,MATCH(B2474,SKU!C:C,0)),"")</f>
        <v/>
      </c>
      <c r="M2474" s="56"/>
      <c r="R2474" t="str">
        <f>IF(COUNTIF(ROMANEIOS!K:K,A2474)&gt;0,J2474,"")</f>
        <v/>
      </c>
    </row>
    <row r="2475" spans="1:18" ht="15.75" customHeight="1" x14ac:dyDescent="0.25">
      <c r="A2475" s="42" t="str">
        <f>IFERROR(INDEX(NFS!F:F,MATCH(B2475,NFS!E:E,0)),"")</f>
        <v/>
      </c>
      <c r="E2475" s="11" t="str">
        <f>IF(B2475="","",COUNTIF(SKU!C:C,B2475))</f>
        <v/>
      </c>
      <c r="H2475" s="64" t="str">
        <f>IF(A2475="","",IFERROR(VLOOKUP(TEXT(A2475,"0"),#REF!,7,FALSE),""))</f>
        <v/>
      </c>
      <c r="I2475" s="17" t="str">
        <f>IF(A2475="","",IFERROR(VLOOKUP(TEXT(A2475,"0"),#REF!,9,FALSE),""))</f>
        <v/>
      </c>
      <c r="J2475" s="19" t="str">
        <f>IF(A2475="","",IFERROR(VLOOKUP(TEXT(A2475,"0"),#REF!,10,FALSE),""))</f>
        <v/>
      </c>
      <c r="K2475" s="18" t="str">
        <f>IFERROR(INDEX(#REF!,MATCH(A2475,#REF!,0)),"")</f>
        <v/>
      </c>
      <c r="L2475" s="58" t="str">
        <f>IFERROR(INDEX(SKU!E:E,MATCH(B2475,SKU!C:C,0)),"")</f>
        <v/>
      </c>
      <c r="M2475" s="56"/>
      <c r="R2475" t="str">
        <f>IF(COUNTIF(ROMANEIOS!K:K,A2475)&gt;0,J2475,"")</f>
        <v/>
      </c>
    </row>
    <row r="2476" spans="1:18" ht="15.75" customHeight="1" x14ac:dyDescent="0.25">
      <c r="A2476" s="42" t="str">
        <f>IFERROR(INDEX(NFS!F:F,MATCH(B2476,NFS!E:E,0)),"")</f>
        <v/>
      </c>
      <c r="E2476" s="11" t="str">
        <f>IF(B2476="","",COUNTIF(SKU!C:C,B2476))</f>
        <v/>
      </c>
      <c r="H2476" s="64" t="str">
        <f>IF(A2476="","",IFERROR(VLOOKUP(TEXT(A2476,"0"),#REF!,7,FALSE),""))</f>
        <v/>
      </c>
      <c r="I2476" s="17" t="str">
        <f>IF(A2476="","",IFERROR(VLOOKUP(TEXT(A2476,"0"),#REF!,9,FALSE),""))</f>
        <v/>
      </c>
      <c r="J2476" s="19" t="str">
        <f>IF(A2476="","",IFERROR(VLOOKUP(TEXT(A2476,"0"),#REF!,10,FALSE),""))</f>
        <v/>
      </c>
      <c r="K2476" s="18" t="str">
        <f>IFERROR(INDEX(#REF!,MATCH(A2476,#REF!,0)),"")</f>
        <v/>
      </c>
      <c r="L2476" s="58" t="str">
        <f>IFERROR(INDEX(SKU!E:E,MATCH(B2476,SKU!C:C,0)),"")</f>
        <v/>
      </c>
      <c r="M2476" s="56"/>
      <c r="R2476" t="str">
        <f>IF(COUNTIF(ROMANEIOS!K:K,A2476)&gt;0,J2476,"")</f>
        <v/>
      </c>
    </row>
    <row r="2477" spans="1:18" ht="15.75" customHeight="1" x14ac:dyDescent="0.25">
      <c r="A2477" s="42" t="str">
        <f>IFERROR(INDEX(NFS!F:F,MATCH(B2477,NFS!E:E,0)),"")</f>
        <v/>
      </c>
      <c r="E2477" s="11" t="str">
        <f>IF(B2477="","",COUNTIF(SKU!C:C,B2477))</f>
        <v/>
      </c>
      <c r="H2477" s="64" t="str">
        <f>IF(A2477="","",IFERROR(VLOOKUP(TEXT(A2477,"0"),#REF!,7,FALSE),""))</f>
        <v/>
      </c>
      <c r="I2477" s="17" t="str">
        <f>IF(A2477="","",IFERROR(VLOOKUP(TEXT(A2477,"0"),#REF!,9,FALSE),""))</f>
        <v/>
      </c>
      <c r="J2477" s="19" t="str">
        <f>IF(A2477="","",IFERROR(VLOOKUP(TEXT(A2477,"0"),#REF!,10,FALSE),""))</f>
        <v/>
      </c>
      <c r="K2477" s="18" t="str">
        <f>IFERROR(INDEX(#REF!,MATCH(A2477,#REF!,0)),"")</f>
        <v/>
      </c>
      <c r="L2477" s="58" t="str">
        <f>IFERROR(INDEX(SKU!E:E,MATCH(B2477,SKU!C:C,0)),"")</f>
        <v/>
      </c>
      <c r="M2477" s="56"/>
      <c r="R2477" t="str">
        <f>IF(COUNTIF(ROMANEIOS!K:K,A2477)&gt;0,J2477,"")</f>
        <v/>
      </c>
    </row>
    <row r="2478" spans="1:18" ht="15.75" customHeight="1" x14ac:dyDescent="0.25">
      <c r="A2478" s="42" t="str">
        <f>IFERROR(INDEX(NFS!F:F,MATCH(B2478,NFS!E:E,0)),"")</f>
        <v/>
      </c>
      <c r="E2478" s="11" t="str">
        <f>IF(B2478="","",COUNTIF(SKU!C:C,B2478))</f>
        <v/>
      </c>
      <c r="H2478" s="64" t="str">
        <f>IF(A2478="","",IFERROR(VLOOKUP(TEXT(A2478,"0"),#REF!,7,FALSE),""))</f>
        <v/>
      </c>
      <c r="I2478" s="17" t="str">
        <f>IF(A2478="","",IFERROR(VLOOKUP(TEXT(A2478,"0"),#REF!,9,FALSE),""))</f>
        <v/>
      </c>
      <c r="J2478" s="19" t="str">
        <f>IF(A2478="","",IFERROR(VLOOKUP(TEXT(A2478,"0"),#REF!,10,FALSE),""))</f>
        <v/>
      </c>
      <c r="K2478" s="18" t="str">
        <f>IFERROR(INDEX(#REF!,MATCH(A2478,#REF!,0)),"")</f>
        <v/>
      </c>
      <c r="L2478" s="58" t="str">
        <f>IFERROR(INDEX(SKU!E:E,MATCH(B2478,SKU!C:C,0)),"")</f>
        <v/>
      </c>
      <c r="M2478" s="56"/>
      <c r="R2478" t="str">
        <f>IF(COUNTIF(ROMANEIOS!K:K,A2478)&gt;0,J2478,"")</f>
        <v/>
      </c>
    </row>
    <row r="2479" spans="1:18" ht="15.75" customHeight="1" x14ac:dyDescent="0.25">
      <c r="A2479" s="42" t="str">
        <f>IFERROR(INDEX(NFS!F:F,MATCH(B2479,NFS!E:E,0)),"")</f>
        <v/>
      </c>
      <c r="E2479" s="11" t="str">
        <f>IF(B2479="","",COUNTIF(SKU!C:C,B2479))</f>
        <v/>
      </c>
      <c r="H2479" s="64" t="str">
        <f>IF(A2479="","",IFERROR(VLOOKUP(TEXT(A2479,"0"),#REF!,7,FALSE),""))</f>
        <v/>
      </c>
      <c r="I2479" s="17" t="str">
        <f>IF(A2479="","",IFERROR(VLOOKUP(TEXT(A2479,"0"),#REF!,9,FALSE),""))</f>
        <v/>
      </c>
      <c r="J2479" s="19" t="str">
        <f>IF(A2479="","",IFERROR(VLOOKUP(TEXT(A2479,"0"),#REF!,10,FALSE),""))</f>
        <v/>
      </c>
      <c r="K2479" s="18" t="str">
        <f>IFERROR(INDEX(#REF!,MATCH(A2479,#REF!,0)),"")</f>
        <v/>
      </c>
      <c r="L2479" s="58" t="str">
        <f>IFERROR(INDEX(SKU!E:E,MATCH(B2479,SKU!C:C,0)),"")</f>
        <v/>
      </c>
      <c r="M2479" s="56"/>
      <c r="R2479" t="str">
        <f>IF(COUNTIF(ROMANEIOS!K:K,A2479)&gt;0,J2479,"")</f>
        <v/>
      </c>
    </row>
    <row r="2480" spans="1:18" ht="15.75" customHeight="1" x14ac:dyDescent="0.25">
      <c r="A2480" s="42" t="str">
        <f>IFERROR(INDEX(NFS!F:F,MATCH(B2480,NFS!E:E,0)),"")</f>
        <v/>
      </c>
      <c r="E2480" s="11" t="str">
        <f>IF(B2480="","",COUNTIF(SKU!C:C,B2480))</f>
        <v/>
      </c>
      <c r="H2480" s="64" t="str">
        <f>IF(A2480="","",IFERROR(VLOOKUP(TEXT(A2480,"0"),#REF!,7,FALSE),""))</f>
        <v/>
      </c>
      <c r="I2480" s="17" t="str">
        <f>IF(A2480="","",IFERROR(VLOOKUP(TEXT(A2480,"0"),#REF!,9,FALSE),""))</f>
        <v/>
      </c>
      <c r="J2480" s="19" t="str">
        <f>IF(A2480="","",IFERROR(VLOOKUP(TEXT(A2480,"0"),#REF!,10,FALSE),""))</f>
        <v/>
      </c>
      <c r="K2480" s="18" t="str">
        <f>IFERROR(INDEX(#REF!,MATCH(A2480,#REF!,0)),"")</f>
        <v/>
      </c>
      <c r="L2480" s="58" t="str">
        <f>IFERROR(INDEX(SKU!E:E,MATCH(B2480,SKU!C:C,0)),"")</f>
        <v/>
      </c>
      <c r="M2480" s="56"/>
      <c r="R2480" t="str">
        <f>IF(COUNTIF(ROMANEIOS!K:K,A2480)&gt;0,J2480,"")</f>
        <v/>
      </c>
    </row>
    <row r="2481" spans="1:18" ht="15.75" customHeight="1" x14ac:dyDescent="0.25">
      <c r="A2481" s="42" t="str">
        <f>IFERROR(INDEX(NFS!F:F,MATCH(B2481,NFS!E:E,0)),"")</f>
        <v/>
      </c>
      <c r="E2481" s="11" t="str">
        <f>IF(B2481="","",COUNTIF(SKU!C:C,B2481))</f>
        <v/>
      </c>
      <c r="H2481" s="64" t="str">
        <f>IF(A2481="","",IFERROR(VLOOKUP(TEXT(A2481,"0"),#REF!,7,FALSE),""))</f>
        <v/>
      </c>
      <c r="I2481" s="17" t="str">
        <f>IF(A2481="","",IFERROR(VLOOKUP(TEXT(A2481,"0"),#REF!,9,FALSE),""))</f>
        <v/>
      </c>
      <c r="J2481" s="19" t="str">
        <f>IF(A2481="","",IFERROR(VLOOKUP(TEXT(A2481,"0"),#REF!,10,FALSE),""))</f>
        <v/>
      </c>
      <c r="K2481" s="18" t="str">
        <f>IFERROR(INDEX(#REF!,MATCH(A2481,#REF!,0)),"")</f>
        <v/>
      </c>
      <c r="L2481" s="58" t="str">
        <f>IFERROR(INDEX(SKU!E:E,MATCH(B2481,SKU!C:C,0)),"")</f>
        <v/>
      </c>
      <c r="M2481" s="56"/>
      <c r="R2481" t="str">
        <f>IF(COUNTIF(ROMANEIOS!K:K,A2481)&gt;0,J2481,"")</f>
        <v/>
      </c>
    </row>
    <row r="2482" spans="1:18" ht="15.75" customHeight="1" x14ac:dyDescent="0.25">
      <c r="A2482" s="42" t="str">
        <f>IFERROR(INDEX(NFS!F:F,MATCH(B2482,NFS!E:E,0)),"")</f>
        <v/>
      </c>
      <c r="E2482" s="11" t="str">
        <f>IF(B2482="","",COUNTIF(SKU!C:C,B2482))</f>
        <v/>
      </c>
      <c r="H2482" s="64" t="str">
        <f>IF(A2482="","",IFERROR(VLOOKUP(TEXT(A2482,"0"),#REF!,7,FALSE),""))</f>
        <v/>
      </c>
      <c r="I2482" s="17" t="str">
        <f>IF(A2482="","",IFERROR(VLOOKUP(TEXT(A2482,"0"),#REF!,9,FALSE),""))</f>
        <v/>
      </c>
      <c r="J2482" s="19" t="str">
        <f>IF(A2482="","",IFERROR(VLOOKUP(TEXT(A2482,"0"),#REF!,10,FALSE),""))</f>
        <v/>
      </c>
      <c r="K2482" s="18" t="str">
        <f>IFERROR(INDEX(#REF!,MATCH(A2482,#REF!,0)),"")</f>
        <v/>
      </c>
      <c r="L2482" s="58" t="str">
        <f>IFERROR(INDEX(SKU!E:E,MATCH(B2482,SKU!C:C,0)),"")</f>
        <v/>
      </c>
      <c r="M2482" s="56"/>
      <c r="R2482" t="str">
        <f>IF(COUNTIF(ROMANEIOS!K:K,A2482)&gt;0,J2482,"")</f>
        <v/>
      </c>
    </row>
    <row r="2483" spans="1:18" ht="15.75" customHeight="1" x14ac:dyDescent="0.25">
      <c r="A2483" s="42" t="str">
        <f>IFERROR(INDEX(NFS!F:F,MATCH(B2483,NFS!E:E,0)),"")</f>
        <v/>
      </c>
      <c r="E2483" s="11" t="str">
        <f>IF(B2483="","",COUNTIF(SKU!C:C,B2483))</f>
        <v/>
      </c>
      <c r="H2483" s="64" t="str">
        <f>IF(A2483="","",IFERROR(VLOOKUP(TEXT(A2483,"0"),#REF!,7,FALSE),""))</f>
        <v/>
      </c>
      <c r="I2483" s="17" t="str">
        <f>IF(A2483="","",IFERROR(VLOOKUP(TEXT(A2483,"0"),#REF!,9,FALSE),""))</f>
        <v/>
      </c>
      <c r="J2483" s="19" t="str">
        <f>IF(A2483="","",IFERROR(VLOOKUP(TEXT(A2483,"0"),#REF!,10,FALSE),""))</f>
        <v/>
      </c>
      <c r="K2483" s="18" t="str">
        <f>IFERROR(INDEX(#REF!,MATCH(A2483,#REF!,0)),"")</f>
        <v/>
      </c>
      <c r="L2483" s="58" t="str">
        <f>IFERROR(INDEX(SKU!E:E,MATCH(B2483,SKU!C:C,0)),"")</f>
        <v/>
      </c>
      <c r="M2483" s="56"/>
      <c r="R2483" t="str">
        <f>IF(COUNTIF(ROMANEIOS!K:K,A2483)&gt;0,J2483,"")</f>
        <v/>
      </c>
    </row>
    <row r="2484" spans="1:18" ht="15.75" customHeight="1" x14ac:dyDescent="0.25">
      <c r="A2484" s="42" t="str">
        <f>IFERROR(INDEX(NFS!F:F,MATCH(B2484,NFS!E:E,0)),"")</f>
        <v/>
      </c>
      <c r="E2484" s="11" t="str">
        <f>IF(B2484="","",COUNTIF(SKU!C:C,B2484))</f>
        <v/>
      </c>
      <c r="H2484" s="64" t="str">
        <f>IF(A2484="","",IFERROR(VLOOKUP(TEXT(A2484,"0"),#REF!,7,FALSE),""))</f>
        <v/>
      </c>
      <c r="I2484" s="17" t="str">
        <f>IF(A2484="","",IFERROR(VLOOKUP(TEXT(A2484,"0"),#REF!,9,FALSE),""))</f>
        <v/>
      </c>
      <c r="J2484" s="19" t="str">
        <f>IF(A2484="","",IFERROR(VLOOKUP(TEXT(A2484,"0"),#REF!,10,FALSE),""))</f>
        <v/>
      </c>
      <c r="K2484" s="18" t="str">
        <f>IFERROR(INDEX(#REF!,MATCH(A2484,#REF!,0)),"")</f>
        <v/>
      </c>
      <c r="L2484" s="58" t="str">
        <f>IFERROR(INDEX(SKU!E:E,MATCH(B2484,SKU!C:C,0)),"")</f>
        <v/>
      </c>
      <c r="M2484" s="56"/>
      <c r="R2484" t="str">
        <f>IF(COUNTIF(ROMANEIOS!K:K,A2484)&gt;0,J2484,"")</f>
        <v/>
      </c>
    </row>
    <row r="2485" spans="1:18" ht="15.75" customHeight="1" x14ac:dyDescent="0.25">
      <c r="A2485" s="42" t="str">
        <f>IFERROR(INDEX(NFS!F:F,MATCH(B2485,NFS!E:E,0)),"")</f>
        <v/>
      </c>
      <c r="E2485" s="11" t="str">
        <f>IF(B2485="","",COUNTIF(SKU!C:C,B2485))</f>
        <v/>
      </c>
      <c r="H2485" s="64" t="str">
        <f>IF(A2485="","",IFERROR(VLOOKUP(TEXT(A2485,"0"),#REF!,7,FALSE),""))</f>
        <v/>
      </c>
      <c r="I2485" s="17" t="str">
        <f>IF(A2485="","",IFERROR(VLOOKUP(TEXT(A2485,"0"),#REF!,9,FALSE),""))</f>
        <v/>
      </c>
      <c r="J2485" s="19" t="str">
        <f>IF(A2485="","",IFERROR(VLOOKUP(TEXT(A2485,"0"),#REF!,10,FALSE),""))</f>
        <v/>
      </c>
      <c r="K2485" s="18" t="str">
        <f>IFERROR(INDEX(#REF!,MATCH(A2485,#REF!,0)),"")</f>
        <v/>
      </c>
      <c r="L2485" s="58" t="str">
        <f>IFERROR(INDEX(SKU!E:E,MATCH(B2485,SKU!C:C,0)),"")</f>
        <v/>
      </c>
      <c r="M2485" s="56"/>
      <c r="R2485" t="str">
        <f>IF(COUNTIF(ROMANEIOS!K:K,A2485)&gt;0,J2485,"")</f>
        <v/>
      </c>
    </row>
    <row r="2486" spans="1:18" ht="15.75" customHeight="1" x14ac:dyDescent="0.25">
      <c r="A2486" s="42" t="str">
        <f>IFERROR(INDEX(NFS!F:F,MATCH(B2486,NFS!E:E,0)),"")</f>
        <v/>
      </c>
      <c r="E2486" s="11" t="str">
        <f>IF(B2486="","",COUNTIF(SKU!C:C,B2486))</f>
        <v/>
      </c>
      <c r="H2486" s="64" t="str">
        <f>IF(A2486="","",IFERROR(VLOOKUP(TEXT(A2486,"0"),#REF!,7,FALSE),""))</f>
        <v/>
      </c>
      <c r="I2486" s="17" t="str">
        <f>IF(A2486="","",IFERROR(VLOOKUP(TEXT(A2486,"0"),#REF!,9,FALSE),""))</f>
        <v/>
      </c>
      <c r="J2486" s="19" t="str">
        <f>IF(A2486="","",IFERROR(VLOOKUP(TEXT(A2486,"0"),#REF!,10,FALSE),""))</f>
        <v/>
      </c>
      <c r="K2486" s="18" t="str">
        <f>IFERROR(INDEX(#REF!,MATCH(A2486,#REF!,0)),"")</f>
        <v/>
      </c>
      <c r="L2486" s="58" t="str">
        <f>IFERROR(INDEX(SKU!E:E,MATCH(B2486,SKU!C:C,0)),"")</f>
        <v/>
      </c>
      <c r="M2486" s="56"/>
      <c r="R2486" t="str">
        <f>IF(COUNTIF(ROMANEIOS!K:K,A2486)&gt;0,J2486,"")</f>
        <v/>
      </c>
    </row>
    <row r="2487" spans="1:18" ht="15.75" customHeight="1" x14ac:dyDescent="0.25">
      <c r="A2487" s="42" t="str">
        <f>IFERROR(INDEX(NFS!F:F,MATCH(B2487,NFS!E:E,0)),"")</f>
        <v/>
      </c>
      <c r="E2487" s="11" t="str">
        <f>IF(B2487="","",COUNTIF(SKU!C:C,B2487))</f>
        <v/>
      </c>
      <c r="H2487" s="64" t="str">
        <f>IF(A2487="","",IFERROR(VLOOKUP(TEXT(A2487,"0"),#REF!,7,FALSE),""))</f>
        <v/>
      </c>
      <c r="I2487" s="17" t="str">
        <f>IF(A2487="","",IFERROR(VLOOKUP(TEXT(A2487,"0"),#REF!,9,FALSE),""))</f>
        <v/>
      </c>
      <c r="J2487" s="19" t="str">
        <f>IF(A2487="","",IFERROR(VLOOKUP(TEXT(A2487,"0"),#REF!,10,FALSE),""))</f>
        <v/>
      </c>
      <c r="K2487" s="18" t="str">
        <f>IFERROR(INDEX(#REF!,MATCH(A2487,#REF!,0)),"")</f>
        <v/>
      </c>
      <c r="L2487" s="58" t="str">
        <f>IFERROR(INDEX(SKU!E:E,MATCH(B2487,SKU!C:C,0)),"")</f>
        <v/>
      </c>
      <c r="M2487" s="56"/>
      <c r="R2487" t="str">
        <f>IF(COUNTIF(ROMANEIOS!K:K,A2487)&gt;0,J2487,"")</f>
        <v/>
      </c>
    </row>
    <row r="2488" spans="1:18" ht="15.75" customHeight="1" x14ac:dyDescent="0.25">
      <c r="A2488" s="42" t="str">
        <f>IFERROR(INDEX(NFS!F:F,MATCH(B2488,NFS!E:E,0)),"")</f>
        <v/>
      </c>
      <c r="E2488" s="11" t="str">
        <f>IF(B2488="","",COUNTIF(SKU!C:C,B2488))</f>
        <v/>
      </c>
      <c r="H2488" s="64" t="str">
        <f>IF(A2488="","",IFERROR(VLOOKUP(TEXT(A2488,"0"),#REF!,7,FALSE),""))</f>
        <v/>
      </c>
      <c r="I2488" s="17" t="str">
        <f>IF(A2488="","",IFERROR(VLOOKUP(TEXT(A2488,"0"),#REF!,9,FALSE),""))</f>
        <v/>
      </c>
      <c r="J2488" s="19" t="str">
        <f>IF(A2488="","",IFERROR(VLOOKUP(TEXT(A2488,"0"),#REF!,10,FALSE),""))</f>
        <v/>
      </c>
      <c r="K2488" s="18" t="str">
        <f>IFERROR(INDEX(#REF!,MATCH(A2488,#REF!,0)),"")</f>
        <v/>
      </c>
      <c r="L2488" s="58" t="str">
        <f>IFERROR(INDEX(SKU!E:E,MATCH(B2488,SKU!C:C,0)),"")</f>
        <v/>
      </c>
      <c r="M2488" s="56"/>
      <c r="R2488" t="str">
        <f>IF(COUNTIF(ROMANEIOS!K:K,A2488)&gt;0,J2488,"")</f>
        <v/>
      </c>
    </row>
    <row r="2489" spans="1:18" ht="15.75" customHeight="1" x14ac:dyDescent="0.25">
      <c r="A2489" s="42" t="str">
        <f>IFERROR(INDEX(NFS!F:F,MATCH(B2489,NFS!E:E,0)),"")</f>
        <v/>
      </c>
      <c r="E2489" s="11" t="str">
        <f>IF(B2489="","",COUNTIF(SKU!C:C,B2489))</f>
        <v/>
      </c>
      <c r="H2489" s="64" t="str">
        <f>IF(A2489="","",IFERROR(VLOOKUP(TEXT(A2489,"0"),#REF!,7,FALSE),""))</f>
        <v/>
      </c>
      <c r="I2489" s="17" t="str">
        <f>IF(A2489="","",IFERROR(VLOOKUP(TEXT(A2489,"0"),#REF!,9,FALSE),""))</f>
        <v/>
      </c>
      <c r="J2489" s="19" t="str">
        <f>IF(A2489="","",IFERROR(VLOOKUP(TEXT(A2489,"0"),#REF!,10,FALSE),""))</f>
        <v/>
      </c>
      <c r="K2489" s="18" t="str">
        <f>IFERROR(INDEX(#REF!,MATCH(A2489,#REF!,0)),"")</f>
        <v/>
      </c>
      <c r="L2489" s="58" t="str">
        <f>IFERROR(INDEX(SKU!E:E,MATCH(B2489,SKU!C:C,0)),"")</f>
        <v/>
      </c>
      <c r="M2489" s="56"/>
      <c r="R2489" t="str">
        <f>IF(COUNTIF(ROMANEIOS!K:K,A2489)&gt;0,J2489,"")</f>
        <v/>
      </c>
    </row>
    <row r="2490" spans="1:18" ht="15.75" customHeight="1" x14ac:dyDescent="0.25">
      <c r="A2490" s="42" t="str">
        <f>IFERROR(INDEX(NFS!F:F,MATCH(B2490,NFS!E:E,0)),"")</f>
        <v/>
      </c>
      <c r="E2490" s="11" t="str">
        <f>IF(B2490="","",COUNTIF(SKU!C:C,B2490))</f>
        <v/>
      </c>
      <c r="H2490" s="64" t="str">
        <f>IF(A2490="","",IFERROR(VLOOKUP(TEXT(A2490,"0"),#REF!,7,FALSE),""))</f>
        <v/>
      </c>
      <c r="I2490" s="17" t="str">
        <f>IF(A2490="","",IFERROR(VLOOKUP(TEXT(A2490,"0"),#REF!,9,FALSE),""))</f>
        <v/>
      </c>
      <c r="J2490" s="19" t="str">
        <f>IF(A2490="","",IFERROR(VLOOKUP(TEXT(A2490,"0"),#REF!,10,FALSE),""))</f>
        <v/>
      </c>
      <c r="K2490" s="18" t="str">
        <f>IFERROR(INDEX(#REF!,MATCH(A2490,#REF!,0)),"")</f>
        <v/>
      </c>
      <c r="L2490" s="58" t="str">
        <f>IFERROR(INDEX(SKU!E:E,MATCH(B2490,SKU!C:C,0)),"")</f>
        <v/>
      </c>
      <c r="M2490" s="56"/>
      <c r="R2490" t="str">
        <f>IF(COUNTIF(ROMANEIOS!K:K,A2490)&gt;0,J2490,"")</f>
        <v/>
      </c>
    </row>
    <row r="2491" spans="1:18" ht="15.75" customHeight="1" x14ac:dyDescent="0.25">
      <c r="A2491" s="42" t="str">
        <f>IFERROR(INDEX(NFS!F:F,MATCH(B2491,NFS!E:E,0)),"")</f>
        <v/>
      </c>
      <c r="E2491" s="11" t="str">
        <f>IF(B2491="","",COUNTIF(SKU!C:C,B2491))</f>
        <v/>
      </c>
      <c r="H2491" s="64" t="str">
        <f>IF(A2491="","",IFERROR(VLOOKUP(TEXT(A2491,"0"),#REF!,7,FALSE),""))</f>
        <v/>
      </c>
      <c r="I2491" s="17" t="str">
        <f>IF(A2491="","",IFERROR(VLOOKUP(TEXT(A2491,"0"),#REF!,9,FALSE),""))</f>
        <v/>
      </c>
      <c r="J2491" s="19" t="str">
        <f>IF(A2491="","",IFERROR(VLOOKUP(TEXT(A2491,"0"),#REF!,10,FALSE),""))</f>
        <v/>
      </c>
      <c r="K2491" s="18" t="str">
        <f>IFERROR(INDEX(#REF!,MATCH(A2491,#REF!,0)),"")</f>
        <v/>
      </c>
      <c r="L2491" s="58" t="str">
        <f>IFERROR(INDEX(SKU!E:E,MATCH(B2491,SKU!C:C,0)),"")</f>
        <v/>
      </c>
      <c r="M2491" s="56"/>
      <c r="R2491" t="str">
        <f>IF(COUNTIF(ROMANEIOS!K:K,A2491)&gt;0,J2491,"")</f>
        <v/>
      </c>
    </row>
    <row r="2492" spans="1:18" ht="15.75" customHeight="1" x14ac:dyDescent="0.25">
      <c r="A2492" s="42" t="str">
        <f>IFERROR(INDEX(NFS!F:F,MATCH(B2492,NFS!E:E,0)),"")</f>
        <v/>
      </c>
      <c r="E2492" s="11" t="str">
        <f>IF(B2492="","",COUNTIF(SKU!C:C,B2492))</f>
        <v/>
      </c>
      <c r="H2492" s="64" t="str">
        <f>IF(A2492="","",IFERROR(VLOOKUP(TEXT(A2492,"0"),#REF!,7,FALSE),""))</f>
        <v/>
      </c>
      <c r="I2492" s="17" t="str">
        <f>IF(A2492="","",IFERROR(VLOOKUP(TEXT(A2492,"0"),#REF!,9,FALSE),""))</f>
        <v/>
      </c>
      <c r="J2492" s="19" t="str">
        <f>IF(A2492="","",IFERROR(VLOOKUP(TEXT(A2492,"0"),#REF!,10,FALSE),""))</f>
        <v/>
      </c>
      <c r="K2492" s="18" t="str">
        <f>IFERROR(INDEX(#REF!,MATCH(A2492,#REF!,0)),"")</f>
        <v/>
      </c>
      <c r="L2492" s="58" t="str">
        <f>IFERROR(INDEX(SKU!E:E,MATCH(B2492,SKU!C:C,0)),"")</f>
        <v/>
      </c>
      <c r="M2492" s="56"/>
      <c r="R2492" t="str">
        <f>IF(COUNTIF(ROMANEIOS!K:K,A2492)&gt;0,J2492,"")</f>
        <v/>
      </c>
    </row>
    <row r="2493" spans="1:18" ht="15.75" customHeight="1" x14ac:dyDescent="0.25">
      <c r="A2493" s="42" t="str">
        <f>IFERROR(INDEX(NFS!F:F,MATCH(B2493,NFS!E:E,0)),"")</f>
        <v/>
      </c>
      <c r="E2493" s="11" t="str">
        <f>IF(B2493="","",COUNTIF(SKU!C:C,B2493))</f>
        <v/>
      </c>
      <c r="H2493" s="64" t="str">
        <f>IF(A2493="","",IFERROR(VLOOKUP(TEXT(A2493,"0"),#REF!,7,FALSE),""))</f>
        <v/>
      </c>
      <c r="I2493" s="17" t="str">
        <f>IF(A2493="","",IFERROR(VLOOKUP(TEXT(A2493,"0"),#REF!,9,FALSE),""))</f>
        <v/>
      </c>
      <c r="J2493" s="19" t="str">
        <f>IF(A2493="","",IFERROR(VLOOKUP(TEXT(A2493,"0"),#REF!,10,FALSE),""))</f>
        <v/>
      </c>
      <c r="K2493" s="18" t="str">
        <f>IFERROR(INDEX(#REF!,MATCH(A2493,#REF!,0)),"")</f>
        <v/>
      </c>
      <c r="L2493" s="58" t="str">
        <f>IFERROR(INDEX(SKU!E:E,MATCH(B2493,SKU!C:C,0)),"")</f>
        <v/>
      </c>
      <c r="M2493" s="56"/>
      <c r="R2493" t="str">
        <f>IF(COUNTIF(ROMANEIOS!K:K,A2493)&gt;0,J2493,"")</f>
        <v/>
      </c>
    </row>
    <row r="2494" spans="1:18" ht="15.75" customHeight="1" x14ac:dyDescent="0.25">
      <c r="A2494" s="42" t="str">
        <f>IFERROR(INDEX(NFS!F:F,MATCH(B2494,NFS!E:E,0)),"")</f>
        <v/>
      </c>
      <c r="E2494" s="11" t="str">
        <f>IF(B2494="","",COUNTIF(SKU!C:C,B2494))</f>
        <v/>
      </c>
      <c r="H2494" s="64" t="str">
        <f>IF(A2494="","",IFERROR(VLOOKUP(TEXT(A2494,"0"),#REF!,7,FALSE),""))</f>
        <v/>
      </c>
      <c r="I2494" s="17" t="str">
        <f>IF(A2494="","",IFERROR(VLOOKUP(TEXT(A2494,"0"),#REF!,9,FALSE),""))</f>
        <v/>
      </c>
      <c r="J2494" s="19" t="str">
        <f>IF(A2494="","",IFERROR(VLOOKUP(TEXT(A2494,"0"),#REF!,10,FALSE),""))</f>
        <v/>
      </c>
      <c r="K2494" s="18" t="str">
        <f>IFERROR(INDEX(#REF!,MATCH(A2494,#REF!,0)),"")</f>
        <v/>
      </c>
      <c r="L2494" s="58" t="str">
        <f>IFERROR(INDEX(SKU!E:E,MATCH(B2494,SKU!C:C,0)),"")</f>
        <v/>
      </c>
      <c r="M2494" s="56"/>
      <c r="R2494" t="str">
        <f>IF(COUNTIF(ROMANEIOS!K:K,A2494)&gt;0,J2494,"")</f>
        <v/>
      </c>
    </row>
    <row r="2495" spans="1:18" ht="15.75" customHeight="1" x14ac:dyDescent="0.25">
      <c r="A2495" s="42" t="str">
        <f>IFERROR(INDEX(NFS!F:F,MATCH(B2495,NFS!E:E,0)),"")</f>
        <v/>
      </c>
      <c r="E2495" s="11" t="str">
        <f>IF(B2495="","",COUNTIF(SKU!C:C,B2495))</f>
        <v/>
      </c>
      <c r="H2495" s="64" t="str">
        <f>IF(A2495="","",IFERROR(VLOOKUP(TEXT(A2495,"0"),#REF!,7,FALSE),""))</f>
        <v/>
      </c>
      <c r="I2495" s="17" t="str">
        <f>IF(A2495="","",IFERROR(VLOOKUP(TEXT(A2495,"0"),#REF!,9,FALSE),""))</f>
        <v/>
      </c>
      <c r="J2495" s="19" t="str">
        <f>IF(A2495="","",IFERROR(VLOOKUP(TEXT(A2495,"0"),#REF!,10,FALSE),""))</f>
        <v/>
      </c>
      <c r="K2495" s="18" t="str">
        <f>IFERROR(INDEX(#REF!,MATCH(A2495,#REF!,0)),"")</f>
        <v/>
      </c>
      <c r="L2495" s="58" t="str">
        <f>IFERROR(INDEX(SKU!E:E,MATCH(B2495,SKU!C:C,0)),"")</f>
        <v/>
      </c>
      <c r="M2495" s="56"/>
      <c r="R2495" t="str">
        <f>IF(COUNTIF(ROMANEIOS!K:K,A2495)&gt;0,J2495,"")</f>
        <v/>
      </c>
    </row>
    <row r="2496" spans="1:18" ht="15.75" customHeight="1" x14ac:dyDescent="0.25">
      <c r="A2496" s="42" t="str">
        <f>IFERROR(INDEX(NFS!F:F,MATCH(B2496,NFS!E:E,0)),"")</f>
        <v/>
      </c>
      <c r="E2496" s="11" t="str">
        <f>IF(B2496="","",COUNTIF(SKU!C:C,B2496))</f>
        <v/>
      </c>
      <c r="H2496" s="64" t="str">
        <f>IF(A2496="","",IFERROR(VLOOKUP(TEXT(A2496,"0"),#REF!,7,FALSE),""))</f>
        <v/>
      </c>
      <c r="I2496" s="17" t="str">
        <f>IF(A2496="","",IFERROR(VLOOKUP(TEXT(A2496,"0"),#REF!,9,FALSE),""))</f>
        <v/>
      </c>
      <c r="J2496" s="19" t="str">
        <f>IF(A2496="","",IFERROR(VLOOKUP(TEXT(A2496,"0"),#REF!,10,FALSE),""))</f>
        <v/>
      </c>
      <c r="K2496" s="18" t="str">
        <f>IFERROR(INDEX(#REF!,MATCH(A2496,#REF!,0)),"")</f>
        <v/>
      </c>
      <c r="L2496" s="58" t="str">
        <f>IFERROR(INDEX(SKU!E:E,MATCH(B2496,SKU!C:C,0)),"")</f>
        <v/>
      </c>
      <c r="M2496" s="56"/>
      <c r="R2496" t="str">
        <f>IF(COUNTIF(ROMANEIOS!K:K,A2496)&gt;0,J2496,"")</f>
        <v/>
      </c>
    </row>
    <row r="2497" spans="1:18" ht="15.75" customHeight="1" x14ac:dyDescent="0.25">
      <c r="A2497" s="42" t="str">
        <f>IFERROR(INDEX(NFS!F:F,MATCH(B2497,NFS!E:E,0)),"")</f>
        <v/>
      </c>
      <c r="E2497" s="11" t="str">
        <f>IF(B2497="","",COUNTIF(SKU!C:C,B2497))</f>
        <v/>
      </c>
      <c r="H2497" s="64" t="str">
        <f>IF(A2497="","",IFERROR(VLOOKUP(TEXT(A2497,"0"),#REF!,7,FALSE),""))</f>
        <v/>
      </c>
      <c r="I2497" s="17" t="str">
        <f>IF(A2497="","",IFERROR(VLOOKUP(TEXT(A2497,"0"),#REF!,9,FALSE),""))</f>
        <v/>
      </c>
      <c r="J2497" s="19" t="str">
        <f>IF(A2497="","",IFERROR(VLOOKUP(TEXT(A2497,"0"),#REF!,10,FALSE),""))</f>
        <v/>
      </c>
      <c r="K2497" s="18" t="str">
        <f>IFERROR(INDEX(#REF!,MATCH(A2497,#REF!,0)),"")</f>
        <v/>
      </c>
      <c r="L2497" s="58" t="str">
        <f>IFERROR(INDEX(SKU!E:E,MATCH(B2497,SKU!C:C,0)),"")</f>
        <v/>
      </c>
      <c r="M2497" s="56"/>
      <c r="R2497" t="str">
        <f>IF(COUNTIF(ROMANEIOS!K:K,A2497)&gt;0,J2497,"")</f>
        <v/>
      </c>
    </row>
    <row r="2498" spans="1:18" ht="15.75" customHeight="1" x14ac:dyDescent="0.25">
      <c r="A2498" s="42" t="str">
        <f>IFERROR(INDEX(NFS!F:F,MATCH(B2498,NFS!E:E,0)),"")</f>
        <v/>
      </c>
      <c r="E2498" s="11" t="str">
        <f>IF(B2498="","",COUNTIF(SKU!C:C,B2498))</f>
        <v/>
      </c>
      <c r="H2498" s="64" t="str">
        <f>IF(A2498="","",IFERROR(VLOOKUP(TEXT(A2498,"0"),#REF!,7,FALSE),""))</f>
        <v/>
      </c>
      <c r="I2498" s="17" t="str">
        <f>IF(A2498="","",IFERROR(VLOOKUP(TEXT(A2498,"0"),#REF!,9,FALSE),""))</f>
        <v/>
      </c>
      <c r="J2498" s="19" t="str">
        <f>IF(A2498="","",IFERROR(VLOOKUP(TEXT(A2498,"0"),#REF!,10,FALSE),""))</f>
        <v/>
      </c>
      <c r="K2498" s="18" t="str">
        <f>IFERROR(INDEX(#REF!,MATCH(A2498,#REF!,0)),"")</f>
        <v/>
      </c>
      <c r="L2498" s="58" t="str">
        <f>IFERROR(INDEX(SKU!E:E,MATCH(B2498,SKU!C:C,0)),"")</f>
        <v/>
      </c>
      <c r="M2498" s="56"/>
      <c r="R2498" t="str">
        <f>IF(COUNTIF(ROMANEIOS!K:K,A2498)&gt;0,J2498,"")</f>
        <v/>
      </c>
    </row>
    <row r="2499" spans="1:18" ht="15.75" customHeight="1" x14ac:dyDescent="0.25">
      <c r="A2499" s="42" t="str">
        <f>IFERROR(INDEX(NFS!F:F,MATCH(B2499,NFS!E:E,0)),"")</f>
        <v/>
      </c>
      <c r="E2499" s="11" t="str">
        <f>IF(B2499="","",COUNTIF(SKU!C:C,B2499))</f>
        <v/>
      </c>
      <c r="H2499" s="64" t="str">
        <f>IF(A2499="","",IFERROR(VLOOKUP(TEXT(A2499,"0"),#REF!,7,FALSE),""))</f>
        <v/>
      </c>
      <c r="I2499" s="17" t="str">
        <f>IF(A2499="","",IFERROR(VLOOKUP(TEXT(A2499,"0"),#REF!,9,FALSE),""))</f>
        <v/>
      </c>
      <c r="J2499" s="19" t="str">
        <f>IF(A2499="","",IFERROR(VLOOKUP(TEXT(A2499,"0"),#REF!,10,FALSE),""))</f>
        <v/>
      </c>
      <c r="K2499" s="18" t="str">
        <f>IFERROR(INDEX(#REF!,MATCH(A2499,#REF!,0)),"")</f>
        <v/>
      </c>
      <c r="L2499" s="58" t="str">
        <f>IFERROR(INDEX(SKU!E:E,MATCH(B2499,SKU!C:C,0)),"")</f>
        <v/>
      </c>
      <c r="M2499" s="56"/>
      <c r="R2499" t="str">
        <f>IF(COUNTIF(ROMANEIOS!K:K,A2499)&gt;0,J2499,"")</f>
        <v/>
      </c>
    </row>
    <row r="2500" spans="1:18" ht="15.75" customHeight="1" x14ac:dyDescent="0.25">
      <c r="A2500" s="42" t="str">
        <f>IFERROR(INDEX(NFS!F:F,MATCH(B2500,NFS!E:E,0)),"")</f>
        <v/>
      </c>
      <c r="E2500" s="11" t="str">
        <f>IF(B2500="","",COUNTIF(SKU!C:C,B2500))</f>
        <v/>
      </c>
      <c r="H2500" s="64" t="str">
        <f>IF(A2500="","",IFERROR(VLOOKUP(TEXT(A2500,"0"),#REF!,7,FALSE),""))</f>
        <v/>
      </c>
      <c r="I2500" s="17" t="str">
        <f>IF(A2500="","",IFERROR(VLOOKUP(TEXT(A2500,"0"),#REF!,9,FALSE),""))</f>
        <v/>
      </c>
      <c r="J2500" s="19" t="str">
        <f>IF(A2500="","",IFERROR(VLOOKUP(TEXT(A2500,"0"),#REF!,10,FALSE),""))</f>
        <v/>
      </c>
      <c r="K2500" s="18" t="str">
        <f>IFERROR(INDEX(#REF!,MATCH(A2500,#REF!,0)),"")</f>
        <v/>
      </c>
      <c r="L2500" s="58" t="str">
        <f>IFERROR(INDEX(SKU!E:E,MATCH(B2500,SKU!C:C,0)),"")</f>
        <v/>
      </c>
      <c r="M2500" s="56"/>
      <c r="R2500" t="str">
        <f>IF(COUNTIF(ROMANEIOS!K:K,A2500)&gt;0,J2500,"")</f>
        <v/>
      </c>
    </row>
    <row r="2501" spans="1:18" ht="15.75" customHeight="1" x14ac:dyDescent="0.25">
      <c r="A2501" s="42" t="str">
        <f>IFERROR(INDEX(NFS!F:F,MATCH(B2501,NFS!E:E,0)),"")</f>
        <v/>
      </c>
      <c r="E2501" s="11" t="str">
        <f>IF(B2501="","",COUNTIF(SKU!C:C,B2501))</f>
        <v/>
      </c>
      <c r="H2501" s="64" t="str">
        <f>IF(A2501="","",IFERROR(VLOOKUP(TEXT(A2501,"0"),#REF!,7,FALSE),""))</f>
        <v/>
      </c>
      <c r="I2501" s="17" t="str">
        <f>IF(A2501="","",IFERROR(VLOOKUP(TEXT(A2501,"0"),#REF!,9,FALSE),""))</f>
        <v/>
      </c>
      <c r="J2501" s="19" t="str">
        <f>IF(A2501="","",IFERROR(VLOOKUP(TEXT(A2501,"0"),#REF!,10,FALSE),""))</f>
        <v/>
      </c>
      <c r="K2501" s="18" t="str">
        <f>IFERROR(INDEX(#REF!,MATCH(A2501,#REF!,0)),"")</f>
        <v/>
      </c>
      <c r="L2501" s="58" t="str">
        <f>IFERROR(INDEX(SKU!E:E,MATCH(B2501,SKU!C:C,0)),"")</f>
        <v/>
      </c>
      <c r="M2501" s="56"/>
      <c r="R2501" t="str">
        <f>IF(COUNTIF(ROMANEIOS!K:K,A2501)&gt;0,J2501,"")</f>
        <v/>
      </c>
    </row>
    <row r="2502" spans="1:18" ht="15.75" customHeight="1" x14ac:dyDescent="0.25">
      <c r="A2502" s="42" t="str">
        <f>IFERROR(INDEX(NFS!F:F,MATCH(B2502,NFS!E:E,0)),"")</f>
        <v/>
      </c>
      <c r="E2502" s="11" t="str">
        <f>IF(B2502="","",COUNTIF(SKU!C:C,B2502))</f>
        <v/>
      </c>
      <c r="H2502" s="64" t="str">
        <f>IF(A2502="","",IFERROR(VLOOKUP(TEXT(A2502,"0"),#REF!,7,FALSE),""))</f>
        <v/>
      </c>
      <c r="I2502" s="17" t="str">
        <f>IF(A2502="","",IFERROR(VLOOKUP(TEXT(A2502,"0"),#REF!,9,FALSE),""))</f>
        <v/>
      </c>
      <c r="J2502" s="19" t="str">
        <f>IF(A2502="","",IFERROR(VLOOKUP(TEXT(A2502,"0"),#REF!,10,FALSE),""))</f>
        <v/>
      </c>
      <c r="K2502" s="18" t="str">
        <f>IFERROR(INDEX(#REF!,MATCH(A2502,#REF!,0)),"")</f>
        <v/>
      </c>
      <c r="L2502" s="58" t="str">
        <f>IFERROR(INDEX(SKU!E:E,MATCH(B2502,SKU!C:C,0)),"")</f>
        <v/>
      </c>
      <c r="M2502" s="56"/>
      <c r="R2502" t="str">
        <f>IF(COUNTIF(ROMANEIOS!K:K,A2502)&gt;0,J2502,"")</f>
        <v/>
      </c>
    </row>
    <row r="2503" spans="1:18" ht="15.75" customHeight="1" x14ac:dyDescent="0.25">
      <c r="A2503" s="42" t="str">
        <f>IFERROR(INDEX(NFS!F:F,MATCH(B2503,NFS!E:E,0)),"")</f>
        <v/>
      </c>
      <c r="E2503" s="11" t="str">
        <f>IF(B2503="","",COUNTIF(SKU!C:C,B2503))</f>
        <v/>
      </c>
      <c r="H2503" s="64" t="str">
        <f>IF(A2503="","",IFERROR(VLOOKUP(TEXT(A2503,"0"),#REF!,7,FALSE),""))</f>
        <v/>
      </c>
      <c r="I2503" s="17" t="str">
        <f>IF(A2503="","",IFERROR(VLOOKUP(TEXT(A2503,"0"),#REF!,9,FALSE),""))</f>
        <v/>
      </c>
      <c r="J2503" s="19" t="str">
        <f>IF(A2503="","",IFERROR(VLOOKUP(TEXT(A2503,"0"),#REF!,10,FALSE),""))</f>
        <v/>
      </c>
      <c r="K2503" s="18" t="str">
        <f>IFERROR(INDEX(#REF!,MATCH(A2503,#REF!,0)),"")</f>
        <v/>
      </c>
      <c r="L2503" s="58" t="str">
        <f>IFERROR(INDEX(SKU!E:E,MATCH(B2503,SKU!C:C,0)),"")</f>
        <v/>
      </c>
      <c r="M2503" s="56"/>
      <c r="R2503" t="str">
        <f>IF(COUNTIF(ROMANEIOS!K:K,A2503)&gt;0,J2503,"")</f>
        <v/>
      </c>
    </row>
    <row r="2504" spans="1:18" ht="15.75" customHeight="1" x14ac:dyDescent="0.25">
      <c r="A2504" s="42" t="str">
        <f>IFERROR(INDEX(NFS!F:F,MATCH(B2504,NFS!E:E,0)),"")</f>
        <v/>
      </c>
      <c r="E2504" s="11" t="str">
        <f>IF(B2504="","",COUNTIF(SKU!C:C,B2504))</f>
        <v/>
      </c>
      <c r="H2504" s="64" t="str">
        <f>IF(A2504="","",IFERROR(VLOOKUP(TEXT(A2504,"0"),#REF!,7,FALSE),""))</f>
        <v/>
      </c>
      <c r="I2504" s="17" t="str">
        <f>IF(A2504="","",IFERROR(VLOOKUP(TEXT(A2504,"0"),#REF!,9,FALSE),""))</f>
        <v/>
      </c>
      <c r="J2504" s="19" t="str">
        <f>IF(A2504="","",IFERROR(VLOOKUP(TEXT(A2504,"0"),#REF!,10,FALSE),""))</f>
        <v/>
      </c>
      <c r="K2504" s="18" t="str">
        <f>IFERROR(INDEX(#REF!,MATCH(A2504,#REF!,0)),"")</f>
        <v/>
      </c>
      <c r="L2504" s="58" t="str">
        <f>IFERROR(INDEX(SKU!E:E,MATCH(B2504,SKU!C:C,0)),"")</f>
        <v/>
      </c>
      <c r="M2504" s="56"/>
      <c r="R2504" t="str">
        <f>IF(COUNTIF(ROMANEIOS!K:K,A2504)&gt;0,J2504,"")</f>
        <v/>
      </c>
    </row>
    <row r="2505" spans="1:18" ht="15.75" customHeight="1" x14ac:dyDescent="0.25">
      <c r="A2505" s="42" t="str">
        <f>IFERROR(INDEX(NFS!F:F,MATCH(B2505,NFS!E:E,0)),"")</f>
        <v/>
      </c>
      <c r="E2505" s="11" t="str">
        <f>IF(B2505="","",COUNTIF(SKU!C:C,B2505))</f>
        <v/>
      </c>
      <c r="H2505" s="64" t="str">
        <f>IF(A2505="","",IFERROR(VLOOKUP(TEXT(A2505,"0"),#REF!,7,FALSE),""))</f>
        <v/>
      </c>
      <c r="I2505" s="17" t="str">
        <f>IF(A2505="","",IFERROR(VLOOKUP(TEXT(A2505,"0"),#REF!,9,FALSE),""))</f>
        <v/>
      </c>
      <c r="J2505" s="19" t="str">
        <f>IF(A2505="","",IFERROR(VLOOKUP(TEXT(A2505,"0"),#REF!,10,FALSE),""))</f>
        <v/>
      </c>
      <c r="K2505" s="18" t="str">
        <f>IFERROR(INDEX(#REF!,MATCH(A2505,#REF!,0)),"")</f>
        <v/>
      </c>
      <c r="L2505" s="58" t="str">
        <f>IFERROR(INDEX(SKU!E:E,MATCH(B2505,SKU!C:C,0)),"")</f>
        <v/>
      </c>
      <c r="M2505" s="56"/>
      <c r="R2505" t="str">
        <f>IF(COUNTIF(ROMANEIOS!K:K,A2505)&gt;0,J2505,"")</f>
        <v/>
      </c>
    </row>
    <row r="2506" spans="1:18" ht="15.75" customHeight="1" x14ac:dyDescent="0.25">
      <c r="A2506" s="42" t="str">
        <f>IFERROR(INDEX(NFS!F:F,MATCH(B2506,NFS!E:E,0)),"")</f>
        <v/>
      </c>
      <c r="E2506" s="11" t="str">
        <f>IF(B2506="","",COUNTIF(SKU!C:C,B2506))</f>
        <v/>
      </c>
      <c r="H2506" s="64" t="str">
        <f>IF(A2506="","",IFERROR(VLOOKUP(TEXT(A2506,"0"),#REF!,7,FALSE),""))</f>
        <v/>
      </c>
      <c r="I2506" s="17" t="str">
        <f>IF(A2506="","",IFERROR(VLOOKUP(TEXT(A2506,"0"),#REF!,9,FALSE),""))</f>
        <v/>
      </c>
      <c r="J2506" s="19" t="str">
        <f>IF(A2506="","",IFERROR(VLOOKUP(TEXT(A2506,"0"),#REF!,10,FALSE),""))</f>
        <v/>
      </c>
      <c r="K2506" s="18" t="str">
        <f>IFERROR(INDEX(#REF!,MATCH(A2506,#REF!,0)),"")</f>
        <v/>
      </c>
      <c r="L2506" s="58" t="str">
        <f>IFERROR(INDEX(SKU!E:E,MATCH(B2506,SKU!C:C,0)),"")</f>
        <v/>
      </c>
      <c r="M2506" s="56"/>
      <c r="R2506" t="str">
        <f>IF(COUNTIF(ROMANEIOS!K:K,A2506)&gt;0,J2506,"")</f>
        <v/>
      </c>
    </row>
    <row r="2507" spans="1:18" ht="15.75" customHeight="1" x14ac:dyDescent="0.25">
      <c r="A2507" s="42" t="str">
        <f>IFERROR(INDEX(NFS!F:F,MATCH(B2507,NFS!E:E,0)),"")</f>
        <v/>
      </c>
      <c r="E2507" s="11" t="str">
        <f>IF(B2507="","",COUNTIF(SKU!C:C,B2507))</f>
        <v/>
      </c>
      <c r="H2507" s="64" t="str">
        <f>IF(A2507="","",IFERROR(VLOOKUP(TEXT(A2507,"0"),#REF!,7,FALSE),""))</f>
        <v/>
      </c>
      <c r="I2507" s="17" t="str">
        <f>IF(A2507="","",IFERROR(VLOOKUP(TEXT(A2507,"0"),#REF!,9,FALSE),""))</f>
        <v/>
      </c>
      <c r="J2507" s="19" t="str">
        <f>IF(A2507="","",IFERROR(VLOOKUP(TEXT(A2507,"0"),#REF!,10,FALSE),""))</f>
        <v/>
      </c>
      <c r="K2507" s="18" t="str">
        <f>IFERROR(INDEX(#REF!,MATCH(A2507,#REF!,0)),"")</f>
        <v/>
      </c>
      <c r="L2507" s="58" t="str">
        <f>IFERROR(INDEX(SKU!E:E,MATCH(B2507,SKU!C:C,0)),"")</f>
        <v/>
      </c>
      <c r="M2507" s="56"/>
      <c r="R2507" t="str">
        <f>IF(COUNTIF(ROMANEIOS!K:K,A2507)&gt;0,J2507,"")</f>
        <v/>
      </c>
    </row>
    <row r="2508" spans="1:18" ht="15.75" customHeight="1" x14ac:dyDescent="0.25">
      <c r="A2508" s="42" t="str">
        <f>IFERROR(INDEX(NFS!F:F,MATCH(B2508,NFS!E:E,0)),"")</f>
        <v/>
      </c>
      <c r="E2508" s="11" t="str">
        <f>IF(B2508="","",COUNTIF(SKU!C:C,B2508))</f>
        <v/>
      </c>
      <c r="H2508" s="64" t="str">
        <f>IF(A2508="","",IFERROR(VLOOKUP(TEXT(A2508,"0"),#REF!,7,FALSE),""))</f>
        <v/>
      </c>
      <c r="I2508" s="17" t="str">
        <f>IF(A2508="","",IFERROR(VLOOKUP(TEXT(A2508,"0"),#REF!,9,FALSE),""))</f>
        <v/>
      </c>
      <c r="J2508" s="19" t="str">
        <f>IF(A2508="","",IFERROR(VLOOKUP(TEXT(A2508,"0"),#REF!,10,FALSE),""))</f>
        <v/>
      </c>
      <c r="K2508" s="18" t="str">
        <f>IFERROR(INDEX(#REF!,MATCH(A2508,#REF!,0)),"")</f>
        <v/>
      </c>
      <c r="L2508" s="58" t="str">
        <f>IFERROR(INDEX(SKU!E:E,MATCH(B2508,SKU!C:C,0)),"")</f>
        <v/>
      </c>
      <c r="M2508" s="56"/>
      <c r="R2508" t="str">
        <f>IF(COUNTIF(ROMANEIOS!K:K,A2508)&gt;0,J2508,"")</f>
        <v/>
      </c>
    </row>
    <row r="2509" spans="1:18" ht="15.75" customHeight="1" x14ac:dyDescent="0.25">
      <c r="A2509" s="42" t="str">
        <f>IFERROR(INDEX(NFS!F:F,MATCH(B2509,NFS!E:E,0)),"")</f>
        <v/>
      </c>
      <c r="E2509" s="11" t="str">
        <f>IF(B2509="","",COUNTIF(SKU!C:C,B2509))</f>
        <v/>
      </c>
      <c r="H2509" s="64" t="str">
        <f>IF(A2509="","",IFERROR(VLOOKUP(TEXT(A2509,"0"),#REF!,7,FALSE),""))</f>
        <v/>
      </c>
      <c r="I2509" s="17" t="str">
        <f>IF(A2509="","",IFERROR(VLOOKUP(TEXT(A2509,"0"),#REF!,9,FALSE),""))</f>
        <v/>
      </c>
      <c r="J2509" s="19" t="str">
        <f>IF(A2509="","",IFERROR(VLOOKUP(TEXT(A2509,"0"),#REF!,10,FALSE),""))</f>
        <v/>
      </c>
      <c r="K2509" s="18" t="str">
        <f>IFERROR(INDEX(#REF!,MATCH(A2509,#REF!,0)),"")</f>
        <v/>
      </c>
      <c r="L2509" s="58" t="str">
        <f>IFERROR(INDEX(SKU!E:E,MATCH(B2509,SKU!C:C,0)),"")</f>
        <v/>
      </c>
      <c r="M2509" s="56"/>
      <c r="R2509" t="str">
        <f>IF(COUNTIF(ROMANEIOS!K:K,A2509)&gt;0,J2509,"")</f>
        <v/>
      </c>
    </row>
    <row r="2510" spans="1:18" ht="15.75" customHeight="1" x14ac:dyDescent="0.25">
      <c r="A2510" s="42" t="str">
        <f>IFERROR(INDEX(NFS!F:F,MATCH(B2510,NFS!E:E,0)),"")</f>
        <v/>
      </c>
      <c r="E2510" s="11" t="str">
        <f>IF(B2510="","",COUNTIF(SKU!C:C,B2510))</f>
        <v/>
      </c>
      <c r="H2510" s="64" t="str">
        <f>IF(A2510="","",IFERROR(VLOOKUP(TEXT(A2510,"0"),#REF!,7,FALSE),""))</f>
        <v/>
      </c>
      <c r="I2510" s="17" t="str">
        <f>IF(A2510="","",IFERROR(VLOOKUP(TEXT(A2510,"0"),#REF!,9,FALSE),""))</f>
        <v/>
      </c>
      <c r="J2510" s="19" t="str">
        <f>IF(A2510="","",IFERROR(VLOOKUP(TEXT(A2510,"0"),#REF!,10,FALSE),""))</f>
        <v/>
      </c>
      <c r="K2510" s="18" t="str">
        <f>IFERROR(INDEX(#REF!,MATCH(A2510,#REF!,0)),"")</f>
        <v/>
      </c>
      <c r="L2510" s="58" t="str">
        <f>IFERROR(INDEX(SKU!E:E,MATCH(B2510,SKU!C:C,0)),"")</f>
        <v/>
      </c>
      <c r="M2510" s="56"/>
      <c r="R2510" t="str">
        <f>IF(COUNTIF(ROMANEIOS!K:K,A2510)&gt;0,J2510,"")</f>
        <v/>
      </c>
    </row>
    <row r="2511" spans="1:18" ht="15.75" customHeight="1" x14ac:dyDescent="0.25">
      <c r="A2511" s="42" t="str">
        <f>IFERROR(INDEX(NFS!F:F,MATCH(B2511,NFS!E:E,0)),"")</f>
        <v/>
      </c>
      <c r="E2511" s="11" t="str">
        <f>IF(B2511="","",COUNTIF(SKU!C:C,B2511))</f>
        <v/>
      </c>
      <c r="H2511" s="64" t="str">
        <f>IF(A2511="","",IFERROR(VLOOKUP(TEXT(A2511,"0"),#REF!,7,FALSE),""))</f>
        <v/>
      </c>
      <c r="I2511" s="17" t="str">
        <f>IF(A2511="","",IFERROR(VLOOKUP(TEXT(A2511,"0"),#REF!,9,FALSE),""))</f>
        <v/>
      </c>
      <c r="J2511" s="19" t="str">
        <f>IF(A2511="","",IFERROR(VLOOKUP(TEXT(A2511,"0"),#REF!,10,FALSE),""))</f>
        <v/>
      </c>
      <c r="K2511" s="18" t="str">
        <f>IFERROR(INDEX(#REF!,MATCH(A2511,#REF!,0)),"")</f>
        <v/>
      </c>
      <c r="L2511" s="58" t="str">
        <f>IFERROR(INDEX(SKU!E:E,MATCH(B2511,SKU!C:C,0)),"")</f>
        <v/>
      </c>
      <c r="M2511" s="56"/>
      <c r="R2511" t="str">
        <f>IF(COUNTIF(ROMANEIOS!K:K,A2511)&gt;0,J2511,"")</f>
        <v/>
      </c>
    </row>
    <row r="2512" spans="1:18" ht="15.75" customHeight="1" x14ac:dyDescent="0.25">
      <c r="A2512" s="42" t="str">
        <f>IFERROR(INDEX(NFS!F:F,MATCH(B2512,NFS!E:E,0)),"")</f>
        <v/>
      </c>
      <c r="E2512" s="11" t="str">
        <f>IF(B2512="","",COUNTIF(SKU!C:C,B2512))</f>
        <v/>
      </c>
      <c r="H2512" s="64" t="str">
        <f>IF(A2512="","",IFERROR(VLOOKUP(TEXT(A2512,"0"),#REF!,7,FALSE),""))</f>
        <v/>
      </c>
      <c r="I2512" s="17" t="str">
        <f>IF(A2512="","",IFERROR(VLOOKUP(TEXT(A2512,"0"),#REF!,9,FALSE),""))</f>
        <v/>
      </c>
      <c r="J2512" s="19" t="str">
        <f>IF(A2512="","",IFERROR(VLOOKUP(TEXT(A2512,"0"),#REF!,10,FALSE),""))</f>
        <v/>
      </c>
      <c r="K2512" s="18" t="str">
        <f>IFERROR(INDEX(#REF!,MATCH(A2512,#REF!,0)),"")</f>
        <v/>
      </c>
      <c r="L2512" s="58" t="str">
        <f>IFERROR(INDEX(SKU!E:E,MATCH(B2512,SKU!C:C,0)),"")</f>
        <v/>
      </c>
      <c r="M2512" s="56"/>
      <c r="R2512" t="str">
        <f>IF(COUNTIF(ROMANEIOS!K:K,A2512)&gt;0,J2512,"")</f>
        <v/>
      </c>
    </row>
    <row r="2513" spans="1:18" ht="15.75" customHeight="1" x14ac:dyDescent="0.25">
      <c r="A2513" s="42" t="str">
        <f>IFERROR(INDEX(NFS!F:F,MATCH(B2513,NFS!E:E,0)),"")</f>
        <v/>
      </c>
      <c r="E2513" s="11" t="str">
        <f>IF(B2513="","",COUNTIF(SKU!C:C,B2513))</f>
        <v/>
      </c>
      <c r="H2513" s="64" t="str">
        <f>IF(A2513="","",IFERROR(VLOOKUP(TEXT(A2513,"0"),#REF!,7,FALSE),""))</f>
        <v/>
      </c>
      <c r="I2513" s="17" t="str">
        <f>IF(A2513="","",IFERROR(VLOOKUP(TEXT(A2513,"0"),#REF!,9,FALSE),""))</f>
        <v/>
      </c>
      <c r="J2513" s="19" t="str">
        <f>IF(A2513="","",IFERROR(VLOOKUP(TEXT(A2513,"0"),#REF!,10,FALSE),""))</f>
        <v/>
      </c>
      <c r="K2513" s="18" t="str">
        <f>IFERROR(INDEX(#REF!,MATCH(A2513,#REF!,0)),"")</f>
        <v/>
      </c>
      <c r="L2513" s="58" t="str">
        <f>IFERROR(INDEX(SKU!E:E,MATCH(B2513,SKU!C:C,0)),"")</f>
        <v/>
      </c>
      <c r="M2513" s="56"/>
      <c r="R2513" t="str">
        <f>IF(COUNTIF(ROMANEIOS!K:K,A2513)&gt;0,J2513,"")</f>
        <v/>
      </c>
    </row>
    <row r="2514" spans="1:18" ht="15.75" customHeight="1" x14ac:dyDescent="0.25">
      <c r="A2514" s="42" t="str">
        <f>IFERROR(INDEX(NFS!F:F,MATCH(B2514,NFS!E:E,0)),"")</f>
        <v/>
      </c>
      <c r="E2514" s="11" t="str">
        <f>IF(B2514="","",COUNTIF(SKU!C:C,B2514))</f>
        <v/>
      </c>
      <c r="H2514" s="64" t="str">
        <f>IF(A2514="","",IFERROR(VLOOKUP(TEXT(A2514,"0"),#REF!,7,FALSE),""))</f>
        <v/>
      </c>
      <c r="I2514" s="17" t="str">
        <f>IF(A2514="","",IFERROR(VLOOKUP(TEXT(A2514,"0"),#REF!,9,FALSE),""))</f>
        <v/>
      </c>
      <c r="J2514" s="19" t="str">
        <f>IF(A2514="","",IFERROR(VLOOKUP(TEXT(A2514,"0"),#REF!,10,FALSE),""))</f>
        <v/>
      </c>
      <c r="K2514" s="18" t="str">
        <f>IFERROR(INDEX(#REF!,MATCH(A2514,#REF!,0)),"")</f>
        <v/>
      </c>
      <c r="L2514" s="58" t="str">
        <f>IFERROR(INDEX(SKU!E:E,MATCH(B2514,SKU!C:C,0)),"")</f>
        <v/>
      </c>
      <c r="M2514" s="56"/>
      <c r="R2514" t="str">
        <f>IF(COUNTIF(ROMANEIOS!K:K,A2514)&gt;0,J2514,"")</f>
        <v/>
      </c>
    </row>
    <row r="2515" spans="1:18" ht="15.75" customHeight="1" x14ac:dyDescent="0.25">
      <c r="A2515" s="42" t="str">
        <f>IFERROR(INDEX(NFS!F:F,MATCH(B2515,NFS!E:E,0)),"")</f>
        <v/>
      </c>
      <c r="E2515" s="11" t="str">
        <f>IF(B2515="","",COUNTIF(SKU!C:C,B2515))</f>
        <v/>
      </c>
      <c r="H2515" s="64" t="str">
        <f>IF(A2515="","",IFERROR(VLOOKUP(TEXT(A2515,"0"),#REF!,7,FALSE),""))</f>
        <v/>
      </c>
      <c r="I2515" s="17" t="str">
        <f>IF(A2515="","",IFERROR(VLOOKUP(TEXT(A2515,"0"),#REF!,9,FALSE),""))</f>
        <v/>
      </c>
      <c r="J2515" s="19" t="str">
        <f>IF(A2515="","",IFERROR(VLOOKUP(TEXT(A2515,"0"),#REF!,10,FALSE),""))</f>
        <v/>
      </c>
      <c r="K2515" s="18" t="str">
        <f>IFERROR(INDEX(#REF!,MATCH(A2515,#REF!,0)),"")</f>
        <v/>
      </c>
      <c r="L2515" s="58" t="str">
        <f>IFERROR(INDEX(SKU!E:E,MATCH(B2515,SKU!C:C,0)),"")</f>
        <v/>
      </c>
      <c r="M2515" s="56"/>
      <c r="R2515" t="str">
        <f>IF(COUNTIF(ROMANEIOS!K:K,A2515)&gt;0,J2515,"")</f>
        <v/>
      </c>
    </row>
    <row r="2516" spans="1:18" ht="15.75" customHeight="1" x14ac:dyDescent="0.25">
      <c r="A2516" s="42" t="str">
        <f>IFERROR(INDEX(NFS!F:F,MATCH(B2516,NFS!E:E,0)),"")</f>
        <v/>
      </c>
      <c r="E2516" s="11" t="str">
        <f>IF(B2516="","",COUNTIF(SKU!C:C,B2516))</f>
        <v/>
      </c>
      <c r="H2516" s="64" t="str">
        <f>IF(A2516="","",IFERROR(VLOOKUP(TEXT(A2516,"0"),#REF!,7,FALSE),""))</f>
        <v/>
      </c>
      <c r="I2516" s="17" t="str">
        <f>IF(A2516="","",IFERROR(VLOOKUP(TEXT(A2516,"0"),#REF!,9,FALSE),""))</f>
        <v/>
      </c>
      <c r="J2516" s="19" t="str">
        <f>IF(A2516="","",IFERROR(VLOOKUP(TEXT(A2516,"0"),#REF!,10,FALSE),""))</f>
        <v/>
      </c>
      <c r="K2516" s="18" t="str">
        <f>IFERROR(INDEX(#REF!,MATCH(A2516,#REF!,0)),"")</f>
        <v/>
      </c>
      <c r="L2516" s="58" t="str">
        <f>IFERROR(INDEX(SKU!E:E,MATCH(B2516,SKU!C:C,0)),"")</f>
        <v/>
      </c>
      <c r="M2516" s="56"/>
      <c r="R2516" t="str">
        <f>IF(COUNTIF(ROMANEIOS!K:K,A2516)&gt;0,J2516,"")</f>
        <v/>
      </c>
    </row>
    <row r="2517" spans="1:18" ht="15.75" customHeight="1" x14ac:dyDescent="0.25">
      <c r="A2517" s="42" t="str">
        <f>IFERROR(INDEX(NFS!F:F,MATCH(B2517,NFS!E:E,0)),"")</f>
        <v/>
      </c>
      <c r="E2517" s="11" t="str">
        <f>IF(B2517="","",COUNTIF(SKU!C:C,B2517))</f>
        <v/>
      </c>
      <c r="H2517" s="64" t="str">
        <f>IF(A2517="","",IFERROR(VLOOKUP(TEXT(A2517,"0"),#REF!,7,FALSE),""))</f>
        <v/>
      </c>
      <c r="I2517" s="17" t="str">
        <f>IF(A2517="","",IFERROR(VLOOKUP(TEXT(A2517,"0"),#REF!,9,FALSE),""))</f>
        <v/>
      </c>
      <c r="J2517" s="19" t="str">
        <f>IF(A2517="","",IFERROR(VLOOKUP(TEXT(A2517,"0"),#REF!,10,FALSE),""))</f>
        <v/>
      </c>
      <c r="K2517" s="18" t="str">
        <f>IFERROR(INDEX(#REF!,MATCH(A2517,#REF!,0)),"")</f>
        <v/>
      </c>
      <c r="L2517" s="58" t="str">
        <f>IFERROR(INDEX(SKU!E:E,MATCH(B2517,SKU!C:C,0)),"")</f>
        <v/>
      </c>
      <c r="M2517" s="56"/>
      <c r="R2517" t="str">
        <f>IF(COUNTIF(ROMANEIOS!K:K,A2517)&gt;0,J2517,"")</f>
        <v/>
      </c>
    </row>
    <row r="2518" spans="1:18" ht="15.75" customHeight="1" x14ac:dyDescent="0.25">
      <c r="A2518" s="42" t="str">
        <f>IFERROR(INDEX(NFS!F:F,MATCH(B2518,NFS!E:E,0)),"")</f>
        <v/>
      </c>
      <c r="E2518" s="11" t="str">
        <f>IF(B2518="","",COUNTIF(SKU!C:C,B2518))</f>
        <v/>
      </c>
      <c r="H2518" s="64" t="str">
        <f>IF(A2518="","",IFERROR(VLOOKUP(TEXT(A2518,"0"),#REF!,7,FALSE),""))</f>
        <v/>
      </c>
      <c r="I2518" s="17" t="str">
        <f>IF(A2518="","",IFERROR(VLOOKUP(TEXT(A2518,"0"),#REF!,9,FALSE),""))</f>
        <v/>
      </c>
      <c r="J2518" s="19" t="str">
        <f>IF(A2518="","",IFERROR(VLOOKUP(TEXT(A2518,"0"),#REF!,10,FALSE),""))</f>
        <v/>
      </c>
      <c r="K2518" s="18" t="str">
        <f>IFERROR(INDEX(#REF!,MATCH(A2518,#REF!,0)),"")</f>
        <v/>
      </c>
      <c r="L2518" s="58" t="str">
        <f>IFERROR(INDEX(SKU!E:E,MATCH(B2518,SKU!C:C,0)),"")</f>
        <v/>
      </c>
      <c r="M2518" s="56"/>
      <c r="R2518" t="str">
        <f>IF(COUNTIF(ROMANEIOS!K:K,A2518)&gt;0,J2518,"")</f>
        <v/>
      </c>
    </row>
    <row r="2519" spans="1:18" ht="15.75" customHeight="1" x14ac:dyDescent="0.25">
      <c r="A2519" s="42" t="str">
        <f>IFERROR(INDEX(NFS!F:F,MATCH(B2519,NFS!E:E,0)),"")</f>
        <v/>
      </c>
      <c r="E2519" s="11" t="str">
        <f>IF(B2519="","",COUNTIF(SKU!C:C,B2519))</f>
        <v/>
      </c>
      <c r="H2519" s="64" t="str">
        <f>IF(A2519="","",IFERROR(VLOOKUP(TEXT(A2519,"0"),#REF!,7,FALSE),""))</f>
        <v/>
      </c>
      <c r="I2519" s="17" t="str">
        <f>IF(A2519="","",IFERROR(VLOOKUP(TEXT(A2519,"0"),#REF!,9,FALSE),""))</f>
        <v/>
      </c>
      <c r="J2519" s="19" t="str">
        <f>IF(A2519="","",IFERROR(VLOOKUP(TEXT(A2519,"0"),#REF!,10,FALSE),""))</f>
        <v/>
      </c>
      <c r="K2519" s="18" t="str">
        <f>IFERROR(INDEX(#REF!,MATCH(A2519,#REF!,0)),"")</f>
        <v/>
      </c>
      <c r="L2519" s="58" t="str">
        <f>IFERROR(INDEX(SKU!E:E,MATCH(B2519,SKU!C:C,0)),"")</f>
        <v/>
      </c>
      <c r="M2519" s="56"/>
      <c r="R2519" t="str">
        <f>IF(COUNTIF(ROMANEIOS!K:K,A2519)&gt;0,J2519,"")</f>
        <v/>
      </c>
    </row>
    <row r="2520" spans="1:18" ht="15.75" customHeight="1" x14ac:dyDescent="0.25">
      <c r="A2520" s="42" t="str">
        <f>IFERROR(INDEX(NFS!F:F,MATCH(B2520,NFS!E:E,0)),"")</f>
        <v/>
      </c>
      <c r="E2520" s="11" t="str">
        <f>IF(B2520="","",COUNTIF(SKU!C:C,B2520))</f>
        <v/>
      </c>
      <c r="H2520" s="64" t="str">
        <f>IF(A2520="","",IFERROR(VLOOKUP(TEXT(A2520,"0"),#REF!,7,FALSE),""))</f>
        <v/>
      </c>
      <c r="I2520" s="17" t="str">
        <f>IF(A2520="","",IFERROR(VLOOKUP(TEXT(A2520,"0"),#REF!,9,FALSE),""))</f>
        <v/>
      </c>
      <c r="J2520" s="19" t="str">
        <f>IF(A2520="","",IFERROR(VLOOKUP(TEXT(A2520,"0"),#REF!,10,FALSE),""))</f>
        <v/>
      </c>
      <c r="K2520" s="18" t="str">
        <f>IFERROR(INDEX(#REF!,MATCH(A2520,#REF!,0)),"")</f>
        <v/>
      </c>
      <c r="L2520" s="58" t="str">
        <f>IFERROR(INDEX(SKU!E:E,MATCH(B2520,SKU!C:C,0)),"")</f>
        <v/>
      </c>
      <c r="M2520" s="56"/>
      <c r="R2520" t="str">
        <f>IF(COUNTIF(ROMANEIOS!K:K,A2520)&gt;0,J2520,"")</f>
        <v/>
      </c>
    </row>
    <row r="2521" spans="1:18" ht="15.75" customHeight="1" x14ac:dyDescent="0.25">
      <c r="A2521" s="42" t="str">
        <f>IFERROR(INDEX(NFS!F:F,MATCH(B2521,NFS!E:E,0)),"")</f>
        <v/>
      </c>
      <c r="E2521" s="11" t="str">
        <f>IF(B2521="","",COUNTIF(SKU!C:C,B2521))</f>
        <v/>
      </c>
      <c r="H2521" s="64" t="str">
        <f>IF(A2521="","",IFERROR(VLOOKUP(TEXT(A2521,"0"),#REF!,7,FALSE),""))</f>
        <v/>
      </c>
      <c r="I2521" s="17" t="str">
        <f>IF(A2521="","",IFERROR(VLOOKUP(TEXT(A2521,"0"),#REF!,9,FALSE),""))</f>
        <v/>
      </c>
      <c r="J2521" s="19" t="str">
        <f>IF(A2521="","",IFERROR(VLOOKUP(TEXT(A2521,"0"),#REF!,10,FALSE),""))</f>
        <v/>
      </c>
      <c r="K2521" s="18" t="str">
        <f>IFERROR(INDEX(#REF!,MATCH(A2521,#REF!,0)),"")</f>
        <v/>
      </c>
      <c r="L2521" s="58" t="str">
        <f>IFERROR(INDEX(SKU!E:E,MATCH(B2521,SKU!C:C,0)),"")</f>
        <v/>
      </c>
      <c r="M2521" s="56"/>
      <c r="R2521" t="str">
        <f>IF(COUNTIF(ROMANEIOS!K:K,A2521)&gt;0,J2521,"")</f>
        <v/>
      </c>
    </row>
    <row r="2522" spans="1:18" ht="15.75" customHeight="1" x14ac:dyDescent="0.25">
      <c r="A2522" s="42" t="str">
        <f>IFERROR(INDEX(NFS!F:F,MATCH(B2522,NFS!E:E,0)),"")</f>
        <v/>
      </c>
      <c r="E2522" s="11" t="str">
        <f>IF(B2522="","",COUNTIF(SKU!C:C,B2522))</f>
        <v/>
      </c>
      <c r="H2522" s="64" t="str">
        <f>IF(A2522="","",IFERROR(VLOOKUP(TEXT(A2522,"0"),#REF!,7,FALSE),""))</f>
        <v/>
      </c>
      <c r="I2522" s="17" t="str">
        <f>IF(A2522="","",IFERROR(VLOOKUP(TEXT(A2522,"0"),#REF!,9,FALSE),""))</f>
        <v/>
      </c>
      <c r="J2522" s="19" t="str">
        <f>IF(A2522="","",IFERROR(VLOOKUP(TEXT(A2522,"0"),#REF!,10,FALSE),""))</f>
        <v/>
      </c>
      <c r="K2522" s="18" t="str">
        <f>IFERROR(INDEX(#REF!,MATCH(A2522,#REF!,0)),"")</f>
        <v/>
      </c>
      <c r="L2522" s="58" t="str">
        <f>IFERROR(INDEX(SKU!E:E,MATCH(B2522,SKU!C:C,0)),"")</f>
        <v/>
      </c>
      <c r="M2522" s="56"/>
      <c r="R2522" t="str">
        <f>IF(COUNTIF(ROMANEIOS!K:K,A2522)&gt;0,J2522,"")</f>
        <v/>
      </c>
    </row>
    <row r="2523" spans="1:18" ht="15.75" customHeight="1" x14ac:dyDescent="0.25">
      <c r="A2523" s="42" t="str">
        <f>IFERROR(INDEX(NFS!F:F,MATCH(B2523,NFS!E:E,0)),"")</f>
        <v/>
      </c>
      <c r="E2523" s="11" t="str">
        <f>IF(B2523="","",COUNTIF(SKU!C:C,B2523))</f>
        <v/>
      </c>
      <c r="H2523" s="64" t="str">
        <f>IF(A2523="","",IFERROR(VLOOKUP(TEXT(A2523,"0"),#REF!,7,FALSE),""))</f>
        <v/>
      </c>
      <c r="I2523" s="17" t="str">
        <f>IF(A2523="","",IFERROR(VLOOKUP(TEXT(A2523,"0"),#REF!,9,FALSE),""))</f>
        <v/>
      </c>
      <c r="J2523" s="19" t="str">
        <f>IF(A2523="","",IFERROR(VLOOKUP(TEXT(A2523,"0"),#REF!,10,FALSE),""))</f>
        <v/>
      </c>
      <c r="K2523" s="18" t="str">
        <f>IFERROR(INDEX(#REF!,MATCH(A2523,#REF!,0)),"")</f>
        <v/>
      </c>
      <c r="L2523" s="58" t="str">
        <f>IFERROR(INDEX(SKU!E:E,MATCH(B2523,SKU!C:C,0)),"")</f>
        <v/>
      </c>
      <c r="M2523" s="56"/>
      <c r="R2523" t="str">
        <f>IF(COUNTIF(ROMANEIOS!K:K,A2523)&gt;0,J2523,"")</f>
        <v/>
      </c>
    </row>
    <row r="2524" spans="1:18" ht="15.75" customHeight="1" x14ac:dyDescent="0.25">
      <c r="A2524" s="42" t="str">
        <f>IFERROR(INDEX(NFS!F:F,MATCH(B2524,NFS!E:E,0)),"")</f>
        <v/>
      </c>
      <c r="E2524" s="11" t="str">
        <f>IF(B2524="","",COUNTIF(SKU!C:C,B2524))</f>
        <v/>
      </c>
      <c r="H2524" s="64" t="str">
        <f>IF(A2524="","",IFERROR(VLOOKUP(TEXT(A2524,"0"),#REF!,7,FALSE),""))</f>
        <v/>
      </c>
      <c r="I2524" s="17" t="str">
        <f>IF(A2524="","",IFERROR(VLOOKUP(TEXT(A2524,"0"),#REF!,9,FALSE),""))</f>
        <v/>
      </c>
      <c r="J2524" s="19" t="str">
        <f>IF(A2524="","",IFERROR(VLOOKUP(TEXT(A2524,"0"),#REF!,10,FALSE),""))</f>
        <v/>
      </c>
      <c r="K2524" s="18" t="str">
        <f>IFERROR(INDEX(#REF!,MATCH(A2524,#REF!,0)),"")</f>
        <v/>
      </c>
      <c r="L2524" s="58" t="str">
        <f>IFERROR(INDEX(SKU!E:E,MATCH(B2524,SKU!C:C,0)),"")</f>
        <v/>
      </c>
      <c r="M2524" s="56"/>
      <c r="R2524" t="str">
        <f>IF(COUNTIF(ROMANEIOS!K:K,A2524)&gt;0,J2524,"")</f>
        <v/>
      </c>
    </row>
    <row r="2525" spans="1:18" ht="15.75" customHeight="1" x14ac:dyDescent="0.25">
      <c r="A2525" s="42" t="str">
        <f>IFERROR(INDEX(NFS!F:F,MATCH(B2525,NFS!E:E,0)),"")</f>
        <v/>
      </c>
      <c r="E2525" s="11" t="str">
        <f>IF(B2525="","",COUNTIF(SKU!C:C,B2525))</f>
        <v/>
      </c>
      <c r="H2525" s="64" t="str">
        <f>IF(A2525="","",IFERROR(VLOOKUP(TEXT(A2525,"0"),#REF!,7,FALSE),""))</f>
        <v/>
      </c>
      <c r="I2525" s="17" t="str">
        <f>IF(A2525="","",IFERROR(VLOOKUP(TEXT(A2525,"0"),#REF!,9,FALSE),""))</f>
        <v/>
      </c>
      <c r="J2525" s="19" t="str">
        <f>IF(A2525="","",IFERROR(VLOOKUP(TEXT(A2525,"0"),#REF!,10,FALSE),""))</f>
        <v/>
      </c>
      <c r="K2525" s="18" t="str">
        <f>IFERROR(INDEX(#REF!,MATCH(A2525,#REF!,0)),"")</f>
        <v/>
      </c>
      <c r="L2525" s="58" t="str">
        <f>IFERROR(INDEX(SKU!E:E,MATCH(B2525,SKU!C:C,0)),"")</f>
        <v/>
      </c>
      <c r="M2525" s="56"/>
      <c r="R2525" t="str">
        <f>IF(COUNTIF(ROMANEIOS!K:K,A2525)&gt;0,J2525,"")</f>
        <v/>
      </c>
    </row>
    <row r="2526" spans="1:18" ht="15.75" customHeight="1" x14ac:dyDescent="0.25">
      <c r="A2526" s="42" t="str">
        <f>IFERROR(INDEX(NFS!F:F,MATCH(B2526,NFS!E:E,0)),"")</f>
        <v/>
      </c>
      <c r="E2526" s="11" t="str">
        <f>IF(B2526="","",COUNTIF(SKU!C:C,B2526))</f>
        <v/>
      </c>
      <c r="H2526" s="64" t="str">
        <f>IF(A2526="","",IFERROR(VLOOKUP(TEXT(A2526,"0"),#REF!,7,FALSE),""))</f>
        <v/>
      </c>
      <c r="I2526" s="17" t="str">
        <f>IF(A2526="","",IFERROR(VLOOKUP(TEXT(A2526,"0"),#REF!,9,FALSE),""))</f>
        <v/>
      </c>
      <c r="J2526" s="19" t="str">
        <f>IF(A2526="","",IFERROR(VLOOKUP(TEXT(A2526,"0"),#REF!,10,FALSE),""))</f>
        <v/>
      </c>
      <c r="K2526" s="18" t="str">
        <f>IFERROR(INDEX(#REF!,MATCH(A2526,#REF!,0)),"")</f>
        <v/>
      </c>
      <c r="L2526" s="58" t="str">
        <f>IFERROR(INDEX(SKU!E:E,MATCH(B2526,SKU!C:C,0)),"")</f>
        <v/>
      </c>
      <c r="M2526" s="56"/>
      <c r="R2526" t="str">
        <f>IF(COUNTIF(ROMANEIOS!K:K,A2526)&gt;0,J2526,"")</f>
        <v/>
      </c>
    </row>
    <row r="2527" spans="1:18" ht="15.75" customHeight="1" x14ac:dyDescent="0.25">
      <c r="A2527" s="42" t="str">
        <f>IFERROR(INDEX(NFS!F:F,MATCH(B2527,NFS!E:E,0)),"")</f>
        <v/>
      </c>
      <c r="E2527" s="11" t="str">
        <f>IF(B2527="","",COUNTIF(SKU!C:C,B2527))</f>
        <v/>
      </c>
      <c r="H2527" s="64" t="str">
        <f>IF(A2527="","",IFERROR(VLOOKUP(TEXT(A2527,"0"),#REF!,7,FALSE),""))</f>
        <v/>
      </c>
      <c r="I2527" s="17" t="str">
        <f>IF(A2527="","",IFERROR(VLOOKUP(TEXT(A2527,"0"),#REF!,9,FALSE),""))</f>
        <v/>
      </c>
      <c r="J2527" s="19" t="str">
        <f>IF(A2527="","",IFERROR(VLOOKUP(TEXT(A2527,"0"),#REF!,10,FALSE),""))</f>
        <v/>
      </c>
      <c r="K2527" s="18" t="str">
        <f>IFERROR(INDEX(#REF!,MATCH(A2527,#REF!,0)),"")</f>
        <v/>
      </c>
      <c r="L2527" s="58" t="str">
        <f>IFERROR(INDEX(SKU!E:E,MATCH(B2527,SKU!C:C,0)),"")</f>
        <v/>
      </c>
      <c r="M2527" s="56"/>
      <c r="R2527" t="str">
        <f>IF(COUNTIF(ROMANEIOS!K:K,A2527)&gt;0,J2527,"")</f>
        <v/>
      </c>
    </row>
    <row r="2528" spans="1:18" ht="15.75" customHeight="1" x14ac:dyDescent="0.25">
      <c r="A2528" s="42" t="str">
        <f>IFERROR(INDEX(NFS!F:F,MATCH(B2528,NFS!E:E,0)),"")</f>
        <v/>
      </c>
      <c r="E2528" s="11" t="str">
        <f>IF(B2528="","",COUNTIF(SKU!C:C,B2528))</f>
        <v/>
      </c>
      <c r="H2528" s="64" t="str">
        <f>IF(A2528="","",IFERROR(VLOOKUP(TEXT(A2528,"0"),#REF!,7,FALSE),""))</f>
        <v/>
      </c>
      <c r="I2528" s="17" t="str">
        <f>IF(A2528="","",IFERROR(VLOOKUP(TEXT(A2528,"0"),#REF!,9,FALSE),""))</f>
        <v/>
      </c>
      <c r="J2528" s="19" t="str">
        <f>IF(A2528="","",IFERROR(VLOOKUP(TEXT(A2528,"0"),#REF!,10,FALSE),""))</f>
        <v/>
      </c>
      <c r="K2528" s="18" t="str">
        <f>IFERROR(INDEX(#REF!,MATCH(A2528,#REF!,0)),"")</f>
        <v/>
      </c>
      <c r="L2528" s="58" t="str">
        <f>IFERROR(INDEX(SKU!E:E,MATCH(B2528,SKU!C:C,0)),"")</f>
        <v/>
      </c>
      <c r="M2528" s="56"/>
      <c r="R2528" t="str">
        <f>IF(COUNTIF(ROMANEIOS!K:K,A2528)&gt;0,J2528,"")</f>
        <v/>
      </c>
    </row>
    <row r="2529" spans="1:18" ht="15.75" customHeight="1" x14ac:dyDescent="0.25">
      <c r="A2529" s="42" t="str">
        <f>IFERROR(INDEX(NFS!F:F,MATCH(B2529,NFS!E:E,0)),"")</f>
        <v/>
      </c>
      <c r="E2529" s="11" t="str">
        <f>IF(B2529="","",COUNTIF(SKU!C:C,B2529))</f>
        <v/>
      </c>
      <c r="H2529" s="64" t="str">
        <f>IF(A2529="","",IFERROR(VLOOKUP(TEXT(A2529,"0"),#REF!,7,FALSE),""))</f>
        <v/>
      </c>
      <c r="I2529" s="17" t="str">
        <f>IF(A2529="","",IFERROR(VLOOKUP(TEXT(A2529,"0"),#REF!,9,FALSE),""))</f>
        <v/>
      </c>
      <c r="J2529" s="19" t="str">
        <f>IF(A2529="","",IFERROR(VLOOKUP(TEXT(A2529,"0"),#REF!,10,FALSE),""))</f>
        <v/>
      </c>
      <c r="K2529" s="18" t="str">
        <f>IFERROR(INDEX(#REF!,MATCH(A2529,#REF!,0)),"")</f>
        <v/>
      </c>
      <c r="L2529" s="58" t="str">
        <f>IFERROR(INDEX(SKU!E:E,MATCH(B2529,SKU!C:C,0)),"")</f>
        <v/>
      </c>
      <c r="M2529" s="56"/>
      <c r="R2529" t="str">
        <f>IF(COUNTIF(ROMANEIOS!K:K,A2529)&gt;0,J2529,"")</f>
        <v/>
      </c>
    </row>
    <row r="2530" spans="1:18" ht="15.75" customHeight="1" x14ac:dyDescent="0.25">
      <c r="A2530" s="42" t="str">
        <f>IFERROR(INDEX(NFS!F:F,MATCH(B2530,NFS!E:E,0)),"")</f>
        <v/>
      </c>
      <c r="E2530" s="11" t="str">
        <f>IF(B2530="","",COUNTIF(SKU!C:C,B2530))</f>
        <v/>
      </c>
      <c r="H2530" s="64" t="str">
        <f>IF(A2530="","",IFERROR(VLOOKUP(TEXT(A2530,"0"),#REF!,7,FALSE),""))</f>
        <v/>
      </c>
      <c r="I2530" s="17" t="str">
        <f>IF(A2530="","",IFERROR(VLOOKUP(TEXT(A2530,"0"),#REF!,9,FALSE),""))</f>
        <v/>
      </c>
      <c r="J2530" s="19" t="str">
        <f>IF(A2530="","",IFERROR(VLOOKUP(TEXT(A2530,"0"),#REF!,10,FALSE),""))</f>
        <v/>
      </c>
      <c r="K2530" s="18" t="str">
        <f>IFERROR(INDEX(#REF!,MATCH(A2530,#REF!,0)),"")</f>
        <v/>
      </c>
      <c r="L2530" s="58" t="str">
        <f>IFERROR(INDEX(SKU!E:E,MATCH(B2530,SKU!C:C,0)),"")</f>
        <v/>
      </c>
      <c r="M2530" s="56"/>
      <c r="R2530" t="str">
        <f>IF(COUNTIF(ROMANEIOS!K:K,A2530)&gt;0,J2530,"")</f>
        <v/>
      </c>
    </row>
    <row r="2531" spans="1:18" ht="15.75" customHeight="1" x14ac:dyDescent="0.25">
      <c r="A2531" s="42" t="str">
        <f>IFERROR(INDEX(NFS!F:F,MATCH(B2531,NFS!E:E,0)),"")</f>
        <v/>
      </c>
      <c r="E2531" s="11" t="str">
        <f>IF(B2531="","",COUNTIF(SKU!C:C,B2531))</f>
        <v/>
      </c>
      <c r="H2531" s="64" t="str">
        <f>IF(A2531="","",IFERROR(VLOOKUP(TEXT(A2531,"0"),#REF!,7,FALSE),""))</f>
        <v/>
      </c>
      <c r="I2531" s="17" t="str">
        <f>IF(A2531="","",IFERROR(VLOOKUP(TEXT(A2531,"0"),#REF!,9,FALSE),""))</f>
        <v/>
      </c>
      <c r="J2531" s="19" t="str">
        <f>IF(A2531="","",IFERROR(VLOOKUP(TEXT(A2531,"0"),#REF!,10,FALSE),""))</f>
        <v/>
      </c>
      <c r="K2531" s="18" t="str">
        <f>IFERROR(INDEX(#REF!,MATCH(A2531,#REF!,0)),"")</f>
        <v/>
      </c>
      <c r="L2531" s="58" t="str">
        <f>IFERROR(INDEX(SKU!E:E,MATCH(B2531,SKU!C:C,0)),"")</f>
        <v/>
      </c>
      <c r="M2531" s="56"/>
      <c r="R2531" t="str">
        <f>IF(COUNTIF(ROMANEIOS!K:K,A2531)&gt;0,J2531,"")</f>
        <v/>
      </c>
    </row>
    <row r="2532" spans="1:18" ht="15.75" customHeight="1" x14ac:dyDescent="0.25">
      <c r="A2532" s="42" t="str">
        <f>IFERROR(INDEX(NFS!F:F,MATCH(B2532,NFS!E:E,0)),"")</f>
        <v/>
      </c>
      <c r="E2532" s="11" t="str">
        <f>IF(B2532="","",COUNTIF(SKU!C:C,B2532))</f>
        <v/>
      </c>
      <c r="H2532" s="64" t="str">
        <f>IF(A2532="","",IFERROR(VLOOKUP(TEXT(A2532,"0"),#REF!,7,FALSE),""))</f>
        <v/>
      </c>
      <c r="I2532" s="17" t="str">
        <f>IF(A2532="","",IFERROR(VLOOKUP(TEXT(A2532,"0"),#REF!,9,FALSE),""))</f>
        <v/>
      </c>
      <c r="J2532" s="19" t="str">
        <f>IF(A2532="","",IFERROR(VLOOKUP(TEXT(A2532,"0"),#REF!,10,FALSE),""))</f>
        <v/>
      </c>
      <c r="K2532" s="18" t="str">
        <f>IFERROR(INDEX(#REF!,MATCH(A2532,#REF!,0)),"")</f>
        <v/>
      </c>
      <c r="L2532" s="58" t="str">
        <f>IFERROR(INDEX(SKU!E:E,MATCH(B2532,SKU!C:C,0)),"")</f>
        <v/>
      </c>
      <c r="M2532" s="56"/>
      <c r="R2532" t="str">
        <f>IF(COUNTIF(ROMANEIOS!K:K,A2532)&gt;0,J2532,"")</f>
        <v/>
      </c>
    </row>
    <row r="2533" spans="1:18" ht="15.75" customHeight="1" x14ac:dyDescent="0.25">
      <c r="A2533" s="42" t="str">
        <f>IFERROR(INDEX(NFS!F:F,MATCH(B2533,NFS!E:E,0)),"")</f>
        <v/>
      </c>
      <c r="E2533" s="11" t="str">
        <f>IF(B2533="","",COUNTIF(SKU!C:C,B2533))</f>
        <v/>
      </c>
      <c r="H2533" s="64" t="str">
        <f>IF(A2533="","",IFERROR(VLOOKUP(TEXT(A2533,"0"),#REF!,7,FALSE),""))</f>
        <v/>
      </c>
      <c r="I2533" s="17" t="str">
        <f>IF(A2533="","",IFERROR(VLOOKUP(TEXT(A2533,"0"),#REF!,9,FALSE),""))</f>
        <v/>
      </c>
      <c r="J2533" s="19" t="str">
        <f>IF(A2533="","",IFERROR(VLOOKUP(TEXT(A2533,"0"),#REF!,10,FALSE),""))</f>
        <v/>
      </c>
      <c r="K2533" s="18" t="str">
        <f>IFERROR(INDEX(#REF!,MATCH(A2533,#REF!,0)),"")</f>
        <v/>
      </c>
      <c r="L2533" s="58" t="str">
        <f>IFERROR(INDEX(SKU!E:E,MATCH(B2533,SKU!C:C,0)),"")</f>
        <v/>
      </c>
      <c r="M2533" s="56"/>
      <c r="R2533" t="str">
        <f>IF(COUNTIF(ROMANEIOS!K:K,A2533)&gt;0,J2533,"")</f>
        <v/>
      </c>
    </row>
    <row r="2534" spans="1:18" ht="15.75" customHeight="1" x14ac:dyDescent="0.25">
      <c r="A2534" s="42" t="str">
        <f>IFERROR(INDEX(NFS!F:F,MATCH(B2534,NFS!E:E,0)),"")</f>
        <v/>
      </c>
      <c r="E2534" s="11" t="str">
        <f>IF(B2534="","",COUNTIF(SKU!C:C,B2534))</f>
        <v/>
      </c>
      <c r="H2534" s="64" t="str">
        <f>IF(A2534="","",IFERROR(VLOOKUP(TEXT(A2534,"0"),#REF!,7,FALSE),""))</f>
        <v/>
      </c>
      <c r="I2534" s="17" t="str">
        <f>IF(A2534="","",IFERROR(VLOOKUP(TEXT(A2534,"0"),#REF!,9,FALSE),""))</f>
        <v/>
      </c>
      <c r="J2534" s="19" t="str">
        <f>IF(A2534="","",IFERROR(VLOOKUP(TEXT(A2534,"0"),#REF!,10,FALSE),""))</f>
        <v/>
      </c>
      <c r="K2534" s="18" t="str">
        <f>IFERROR(INDEX(#REF!,MATCH(A2534,#REF!,0)),"")</f>
        <v/>
      </c>
      <c r="L2534" s="58" t="str">
        <f>IFERROR(INDEX(SKU!E:E,MATCH(B2534,SKU!C:C,0)),"")</f>
        <v/>
      </c>
      <c r="M2534" s="56"/>
      <c r="R2534" t="str">
        <f>IF(COUNTIF(ROMANEIOS!K:K,A2534)&gt;0,J2534,"")</f>
        <v/>
      </c>
    </row>
    <row r="2535" spans="1:18" ht="15.75" customHeight="1" x14ac:dyDescent="0.25">
      <c r="A2535" s="42" t="str">
        <f>IFERROR(INDEX(NFS!F:F,MATCH(B2535,NFS!E:E,0)),"")</f>
        <v/>
      </c>
      <c r="E2535" s="11" t="str">
        <f>IF(B2535="","",COUNTIF(SKU!C:C,B2535))</f>
        <v/>
      </c>
      <c r="H2535" s="64" t="str">
        <f>IF(A2535="","",IFERROR(VLOOKUP(TEXT(A2535,"0"),#REF!,7,FALSE),""))</f>
        <v/>
      </c>
      <c r="I2535" s="17" t="str">
        <f>IF(A2535="","",IFERROR(VLOOKUP(TEXT(A2535,"0"),#REF!,9,FALSE),""))</f>
        <v/>
      </c>
      <c r="J2535" s="19" t="str">
        <f>IF(A2535="","",IFERROR(VLOOKUP(TEXT(A2535,"0"),#REF!,10,FALSE),""))</f>
        <v/>
      </c>
      <c r="K2535" s="18" t="str">
        <f>IFERROR(INDEX(#REF!,MATCH(A2535,#REF!,0)),"")</f>
        <v/>
      </c>
      <c r="L2535" s="58" t="str">
        <f>IFERROR(INDEX(SKU!E:E,MATCH(B2535,SKU!C:C,0)),"")</f>
        <v/>
      </c>
      <c r="M2535" s="56"/>
      <c r="R2535" t="str">
        <f>IF(COUNTIF(ROMANEIOS!K:K,A2535)&gt;0,J2535,"")</f>
        <v/>
      </c>
    </row>
    <row r="2536" spans="1:18" ht="15.75" customHeight="1" x14ac:dyDescent="0.25">
      <c r="A2536" s="42" t="str">
        <f>IFERROR(INDEX(NFS!F:F,MATCH(B2536,NFS!E:E,0)),"")</f>
        <v/>
      </c>
      <c r="E2536" s="11" t="str">
        <f>IF(B2536="","",COUNTIF(SKU!C:C,B2536))</f>
        <v/>
      </c>
      <c r="H2536" s="64" t="str">
        <f>IF(A2536="","",IFERROR(VLOOKUP(TEXT(A2536,"0"),#REF!,7,FALSE),""))</f>
        <v/>
      </c>
      <c r="I2536" s="17" t="str">
        <f>IF(A2536="","",IFERROR(VLOOKUP(TEXT(A2536,"0"),#REF!,9,FALSE),""))</f>
        <v/>
      </c>
      <c r="J2536" s="19" t="str">
        <f>IF(A2536="","",IFERROR(VLOOKUP(TEXT(A2536,"0"),#REF!,10,FALSE),""))</f>
        <v/>
      </c>
      <c r="K2536" s="18" t="str">
        <f>IFERROR(INDEX(#REF!,MATCH(A2536,#REF!,0)),"")</f>
        <v/>
      </c>
      <c r="L2536" s="58" t="str">
        <f>IFERROR(INDEX(SKU!E:E,MATCH(B2536,SKU!C:C,0)),"")</f>
        <v/>
      </c>
      <c r="M2536" s="56"/>
      <c r="R2536" t="str">
        <f>IF(COUNTIF(ROMANEIOS!K:K,A2536)&gt;0,J2536,"")</f>
        <v/>
      </c>
    </row>
    <row r="2537" spans="1:18" ht="15.75" customHeight="1" x14ac:dyDescent="0.25">
      <c r="A2537" s="42" t="str">
        <f>IFERROR(INDEX(NFS!F:F,MATCH(B2537,NFS!E:E,0)),"")</f>
        <v/>
      </c>
      <c r="E2537" s="11" t="str">
        <f>IF(B2537="","",COUNTIF(SKU!C:C,B2537))</f>
        <v/>
      </c>
      <c r="H2537" s="64" t="str">
        <f>IF(A2537="","",IFERROR(VLOOKUP(TEXT(A2537,"0"),#REF!,7,FALSE),""))</f>
        <v/>
      </c>
      <c r="I2537" s="17" t="str">
        <f>IF(A2537="","",IFERROR(VLOOKUP(TEXT(A2537,"0"),#REF!,9,FALSE),""))</f>
        <v/>
      </c>
      <c r="J2537" s="19" t="str">
        <f>IF(A2537="","",IFERROR(VLOOKUP(TEXT(A2537,"0"),#REF!,10,FALSE),""))</f>
        <v/>
      </c>
      <c r="K2537" s="18" t="str">
        <f>IFERROR(INDEX(#REF!,MATCH(A2537,#REF!,0)),"")</f>
        <v/>
      </c>
      <c r="L2537" s="58" t="str">
        <f>IFERROR(INDEX(SKU!E:E,MATCH(B2537,SKU!C:C,0)),"")</f>
        <v/>
      </c>
      <c r="M2537" s="56"/>
      <c r="R2537" t="str">
        <f>IF(COUNTIF(ROMANEIOS!K:K,A2537)&gt;0,J2537,"")</f>
        <v/>
      </c>
    </row>
    <row r="2538" spans="1:18" ht="15.75" customHeight="1" x14ac:dyDescent="0.25">
      <c r="A2538" s="42" t="str">
        <f>IFERROR(INDEX(NFS!F:F,MATCH(B2538,NFS!E:E,0)),"")</f>
        <v/>
      </c>
      <c r="E2538" s="11" t="str">
        <f>IF(B2538="","",COUNTIF(SKU!C:C,B2538))</f>
        <v/>
      </c>
      <c r="H2538" s="64" t="str">
        <f>IF(A2538="","",IFERROR(VLOOKUP(TEXT(A2538,"0"),#REF!,7,FALSE),""))</f>
        <v/>
      </c>
      <c r="I2538" s="17" t="str">
        <f>IF(A2538="","",IFERROR(VLOOKUP(TEXT(A2538,"0"),#REF!,9,FALSE),""))</f>
        <v/>
      </c>
      <c r="J2538" s="19" t="str">
        <f>IF(A2538="","",IFERROR(VLOOKUP(TEXT(A2538,"0"),#REF!,10,FALSE),""))</f>
        <v/>
      </c>
      <c r="K2538" s="18" t="str">
        <f>IFERROR(INDEX(#REF!,MATCH(A2538,#REF!,0)),"")</f>
        <v/>
      </c>
      <c r="L2538" s="58" t="str">
        <f>IFERROR(INDEX(SKU!E:E,MATCH(B2538,SKU!C:C,0)),"")</f>
        <v/>
      </c>
      <c r="M2538" s="56"/>
      <c r="R2538" t="str">
        <f>IF(COUNTIF(ROMANEIOS!K:K,A2538)&gt;0,J2538,"")</f>
        <v/>
      </c>
    </row>
    <row r="2539" spans="1:18" ht="15.75" customHeight="1" x14ac:dyDescent="0.25">
      <c r="A2539" s="42" t="str">
        <f>IFERROR(INDEX(NFS!F:F,MATCH(B2539,NFS!E:E,0)),"")</f>
        <v/>
      </c>
      <c r="E2539" s="11" t="str">
        <f>IF(B2539="","",COUNTIF(SKU!C:C,B2539))</f>
        <v/>
      </c>
      <c r="H2539" s="64" t="str">
        <f>IF(A2539="","",IFERROR(VLOOKUP(TEXT(A2539,"0"),#REF!,7,FALSE),""))</f>
        <v/>
      </c>
      <c r="I2539" s="17" t="str">
        <f>IF(A2539="","",IFERROR(VLOOKUP(TEXT(A2539,"0"),#REF!,9,FALSE),""))</f>
        <v/>
      </c>
      <c r="J2539" s="19" t="str">
        <f>IF(A2539="","",IFERROR(VLOOKUP(TEXT(A2539,"0"),#REF!,10,FALSE),""))</f>
        <v/>
      </c>
      <c r="K2539" s="18" t="str">
        <f>IFERROR(INDEX(#REF!,MATCH(A2539,#REF!,0)),"")</f>
        <v/>
      </c>
      <c r="L2539" s="58" t="str">
        <f>IFERROR(INDEX(SKU!E:E,MATCH(B2539,SKU!C:C,0)),"")</f>
        <v/>
      </c>
      <c r="M2539" s="56"/>
      <c r="R2539" t="str">
        <f>IF(COUNTIF(ROMANEIOS!K:K,A2539)&gt;0,J2539,"")</f>
        <v/>
      </c>
    </row>
    <row r="2540" spans="1:18" ht="15.75" customHeight="1" x14ac:dyDescent="0.25">
      <c r="A2540" s="42" t="str">
        <f>IFERROR(INDEX(NFS!F:F,MATCH(B2540,NFS!E:E,0)),"")</f>
        <v/>
      </c>
      <c r="E2540" s="11" t="str">
        <f>IF(B2540="","",COUNTIF(SKU!C:C,B2540))</f>
        <v/>
      </c>
      <c r="H2540" s="64" t="str">
        <f>IF(A2540="","",IFERROR(VLOOKUP(TEXT(A2540,"0"),#REF!,7,FALSE),""))</f>
        <v/>
      </c>
      <c r="I2540" s="17" t="str">
        <f>IF(A2540="","",IFERROR(VLOOKUP(TEXT(A2540,"0"),#REF!,9,FALSE),""))</f>
        <v/>
      </c>
      <c r="J2540" s="19" t="str">
        <f>IF(A2540="","",IFERROR(VLOOKUP(TEXT(A2540,"0"),#REF!,10,FALSE),""))</f>
        <v/>
      </c>
      <c r="K2540" s="18" t="str">
        <f>IFERROR(INDEX(#REF!,MATCH(A2540,#REF!,0)),"")</f>
        <v/>
      </c>
      <c r="L2540" s="58" t="str">
        <f>IFERROR(INDEX(SKU!E:E,MATCH(B2540,SKU!C:C,0)),"")</f>
        <v/>
      </c>
      <c r="M2540" s="56"/>
      <c r="R2540" t="str">
        <f>IF(COUNTIF(ROMANEIOS!K:K,A2540)&gt;0,J2540,"")</f>
        <v/>
      </c>
    </row>
    <row r="2541" spans="1:18" ht="15.75" customHeight="1" x14ac:dyDescent="0.25">
      <c r="A2541" s="42" t="str">
        <f>IFERROR(INDEX(NFS!F:F,MATCH(B2541,NFS!E:E,0)),"")</f>
        <v/>
      </c>
      <c r="E2541" s="11" t="str">
        <f>IF(B2541="","",COUNTIF(SKU!C:C,B2541))</f>
        <v/>
      </c>
      <c r="H2541" s="64" t="str">
        <f>IF(A2543="","",IFERROR(VLOOKUP(TEXT(A2543,"0"),#REF!,7,FALSE),""))</f>
        <v/>
      </c>
      <c r="I2541" s="17" t="str">
        <f>IF(A2543="","",IFERROR(VLOOKUP(TEXT(A2543,"0"),#REF!,9,FALSE),""))</f>
        <v/>
      </c>
      <c r="J2541" s="19" t="str">
        <f>IF(A2543="","",IFERROR(VLOOKUP(TEXT(A2543,"0"),#REF!,10,FALSE),""))</f>
        <v/>
      </c>
      <c r="K2541" s="18" t="str">
        <f>IFERROR(INDEX(#REF!,MATCH(A2543,#REF!,0)),"")</f>
        <v/>
      </c>
      <c r="L2541" s="58" t="str">
        <f>IFERROR(INDEX(SKU!E:E,MATCH(B2541,SKU!C:C,0)),"")</f>
        <v/>
      </c>
      <c r="M2541" s="56"/>
      <c r="R2541" t="str">
        <f>IF(COUNTIF(ROMANEIOS!K:K,A2541)&gt;0,J2541,"")</f>
        <v/>
      </c>
    </row>
    <row r="2542" spans="1:18" ht="15.75" customHeight="1" x14ac:dyDescent="0.25">
      <c r="A2542" s="42" t="str">
        <f>IFERROR(INDEX(NFS!F:F,MATCH(B2542,NFS!E:E,0)),"")</f>
        <v/>
      </c>
      <c r="E2542" s="11" t="str">
        <f>IF(B2542="","",COUNTIF(SKU!C:C,B2542))</f>
        <v/>
      </c>
      <c r="H2542" s="64" t="str">
        <f>IF(A2542="","",IFERROR(VLOOKUP(TEXT(A2542,"0"),#REF!,7,FALSE),""))</f>
        <v/>
      </c>
      <c r="I2542" s="17" t="str">
        <f>IF(A2542="","",IFERROR(VLOOKUP(TEXT(A2542,"0"),#REF!,9,FALSE),""))</f>
        <v/>
      </c>
      <c r="J2542" s="19" t="str">
        <f>IF(A2542="","",IFERROR(VLOOKUP(TEXT(A2542,"0"),#REF!,10,FALSE),""))</f>
        <v/>
      </c>
      <c r="K2542" s="18" t="str">
        <f>IFERROR(INDEX(#REF!,MATCH(A2542,#REF!,0)),"")</f>
        <v/>
      </c>
      <c r="L2542" s="58" t="str">
        <f>IFERROR(INDEX(SKU!E:E,MATCH(B2542,SKU!C:C,0)),"")</f>
        <v/>
      </c>
      <c r="M2542" s="56"/>
      <c r="R2542" t="str">
        <f>IF(COUNTIF(ROMANEIOS!K:K,A2542)&gt;0,J2542,"")</f>
        <v/>
      </c>
    </row>
    <row r="2543" spans="1:18" ht="15.75" customHeight="1" x14ac:dyDescent="0.25">
      <c r="A2543" s="42" t="str">
        <f>IFERROR(INDEX(NFS!F:F,MATCH(B2543,NFS!E:E,0)),"")</f>
        <v/>
      </c>
      <c r="E2543" s="11" t="str">
        <f>IF(B2543="","",COUNTIF(SKU!C:C,B2543))</f>
        <v/>
      </c>
      <c r="H2543" s="64" t="str">
        <f>IF(A2543="","",IFERROR(VLOOKUP(TEXT(A2543,"0"),#REF!,7,FALSE),""))</f>
        <v/>
      </c>
      <c r="I2543" s="17" t="str">
        <f>IF(A2543="","",IFERROR(VLOOKUP(TEXT(A2543,"0"),#REF!,9,FALSE),""))</f>
        <v/>
      </c>
      <c r="J2543" s="19" t="str">
        <f>IF(A2543="","",IFERROR(VLOOKUP(TEXT(A2543,"0"),#REF!,10,FALSE),""))</f>
        <v/>
      </c>
      <c r="K2543" s="18" t="str">
        <f>IFERROR(INDEX(#REF!,MATCH(A2543,#REF!,0)),"")</f>
        <v/>
      </c>
      <c r="L2543" s="58" t="str">
        <f>IFERROR(INDEX(SKU!E:E,MATCH(B2543,SKU!C:C,0)),"")</f>
        <v/>
      </c>
      <c r="M2543" s="56"/>
      <c r="R2543" t="str">
        <f>IF(COUNTIF(ROMANEIOS!K:K,A2543)&gt;0,J2543,"")</f>
        <v/>
      </c>
    </row>
    <row r="2544" spans="1:18" ht="15.75" customHeight="1" x14ac:dyDescent="0.25">
      <c r="A2544" s="42" t="str">
        <f>IFERROR(INDEX(NFS!F:F,MATCH(B2544,NFS!E:E,0)),"")</f>
        <v/>
      </c>
      <c r="E2544" s="11" t="str">
        <f>IF(B2544="","",COUNTIF(SKU!C:C,B2544))</f>
        <v/>
      </c>
      <c r="H2544" s="64" t="str">
        <f>IF(A2544="","",IFERROR(VLOOKUP(TEXT(A2544,"0"),#REF!,7,FALSE),""))</f>
        <v/>
      </c>
      <c r="I2544" s="17" t="str">
        <f>IF(A2544="","",IFERROR(VLOOKUP(TEXT(A2544,"0"),#REF!,9,FALSE),""))</f>
        <v/>
      </c>
      <c r="J2544" s="19" t="str">
        <f>IF(A2544="","",IFERROR(VLOOKUP(TEXT(A2544,"0"),#REF!,10,FALSE),""))</f>
        <v/>
      </c>
      <c r="K2544" s="18" t="str">
        <f>IFERROR(INDEX(#REF!,MATCH(A2544,#REF!,0)),"")</f>
        <v/>
      </c>
      <c r="L2544" s="58" t="str">
        <f>IFERROR(INDEX(SKU!E:E,MATCH(B2544,SKU!C:C,0)),"")</f>
        <v/>
      </c>
      <c r="M2544" s="56"/>
      <c r="R2544" t="str">
        <f>IF(COUNTIF(ROMANEIOS!K:K,A2544)&gt;0,J2544,"")</f>
        <v/>
      </c>
    </row>
    <row r="2545" spans="1:18" ht="15.75" customHeight="1" x14ac:dyDescent="0.25">
      <c r="A2545" s="42" t="str">
        <f>IFERROR(INDEX(NFS!F:F,MATCH(B2545,NFS!E:E,0)),"")</f>
        <v/>
      </c>
      <c r="E2545" s="11" t="str">
        <f>IF(B2545="","",COUNTIF(SKU!C:C,B2545))</f>
        <v/>
      </c>
      <c r="H2545" s="64" t="str">
        <f>IF(A2545="","",IFERROR(VLOOKUP(TEXT(A2545,"0"),#REF!,7,FALSE),""))</f>
        <v/>
      </c>
      <c r="I2545" s="17" t="str">
        <f>IF(A2545="","",IFERROR(VLOOKUP(TEXT(A2545,"0"),#REF!,9,FALSE),""))</f>
        <v/>
      </c>
      <c r="J2545" s="19" t="str">
        <f>IF(A2545="","",IFERROR(VLOOKUP(TEXT(A2545,"0"),#REF!,10,FALSE),""))</f>
        <v/>
      </c>
      <c r="K2545" s="18" t="str">
        <f>IFERROR(INDEX(#REF!,MATCH(A2545,#REF!,0)),"")</f>
        <v/>
      </c>
      <c r="L2545" s="58" t="str">
        <f>IFERROR(INDEX(SKU!E:E,MATCH(B2545,SKU!C:C,0)),"")</f>
        <v/>
      </c>
      <c r="M2545" s="56"/>
      <c r="R2545" t="str">
        <f>IF(COUNTIF(ROMANEIOS!K:K,A2545)&gt;0,J2545,"")</f>
        <v/>
      </c>
    </row>
    <row r="2546" spans="1:18" ht="15.75" customHeight="1" x14ac:dyDescent="0.25">
      <c r="A2546" s="42" t="str">
        <f>IFERROR(INDEX(NFS!F:F,MATCH(B2546,NFS!E:E,0)),"")</f>
        <v/>
      </c>
      <c r="E2546" s="11" t="str">
        <f>IF(B2546="","",COUNTIF(SKU!C:C,B2546))</f>
        <v/>
      </c>
      <c r="H2546" s="64" t="str">
        <f>IF(A2546="","",IFERROR(VLOOKUP(TEXT(A2546,"0"),#REF!,7,FALSE),""))</f>
        <v/>
      </c>
      <c r="I2546" s="17" t="str">
        <f>IF(A2546="","",IFERROR(VLOOKUP(TEXT(A2546,"0"),#REF!,9,FALSE),""))</f>
        <v/>
      </c>
      <c r="J2546" s="19" t="str">
        <f>IF(A2546="","",IFERROR(VLOOKUP(TEXT(A2546,"0"),#REF!,10,FALSE),""))</f>
        <v/>
      </c>
      <c r="K2546" s="18" t="str">
        <f>IFERROR(INDEX(#REF!,MATCH(A2546,#REF!,0)),"")</f>
        <v/>
      </c>
      <c r="L2546" s="58" t="str">
        <f>IFERROR(INDEX(SKU!E:E,MATCH(B2546,SKU!C:C,0)),"")</f>
        <v/>
      </c>
      <c r="M2546" s="56"/>
      <c r="R2546" t="str">
        <f>IF(COUNTIF(ROMANEIOS!K:K,A2546)&gt;0,J2546,"")</f>
        <v/>
      </c>
    </row>
    <row r="2547" spans="1:18" ht="15.75" customHeight="1" x14ac:dyDescent="0.25">
      <c r="A2547" s="42" t="str">
        <f>IFERROR(INDEX(NFS!F:F,MATCH(B2547,NFS!E:E,0)),"")</f>
        <v/>
      </c>
      <c r="E2547" s="11" t="str">
        <f>IF(B2547="","",COUNTIF(SKU!C:C,B2547))</f>
        <v/>
      </c>
      <c r="H2547" s="64" t="str">
        <f>IF(A2547="","",IFERROR(VLOOKUP(TEXT(A2547,"0"),#REF!,7,FALSE),""))</f>
        <v/>
      </c>
      <c r="I2547" s="17" t="str">
        <f>IF(A2547="","",IFERROR(VLOOKUP(TEXT(A2547,"0"),#REF!,9,FALSE),""))</f>
        <v/>
      </c>
      <c r="J2547" s="19" t="str">
        <f>IF(A2547="","",IFERROR(VLOOKUP(TEXT(A2547,"0"),#REF!,10,FALSE),""))</f>
        <v/>
      </c>
      <c r="K2547" s="18" t="str">
        <f>IFERROR(INDEX(#REF!,MATCH(A2547,#REF!,0)),"")</f>
        <v/>
      </c>
      <c r="L2547" s="58" t="str">
        <f>IFERROR(INDEX(SKU!E:E,MATCH(B2547,SKU!C:C,0)),"")</f>
        <v/>
      </c>
      <c r="M2547" s="56"/>
      <c r="R2547" t="str">
        <f>IF(COUNTIF(ROMANEIOS!K:K,A2547)&gt;0,J2547,"")</f>
        <v/>
      </c>
    </row>
    <row r="2548" spans="1:18" ht="15.75" customHeight="1" x14ac:dyDescent="0.25">
      <c r="A2548" s="42" t="str">
        <f>IFERROR(INDEX(NFS!F:F,MATCH(B2548,NFS!E:E,0)),"")</f>
        <v/>
      </c>
      <c r="E2548" s="11" t="str">
        <f>IF(B2548="","",COUNTIF(SKU!C:C,B2548))</f>
        <v/>
      </c>
      <c r="H2548" s="64" t="str">
        <f>IF(A2548="","",IFERROR(VLOOKUP(TEXT(A2548,"0"),#REF!,7,FALSE),""))</f>
        <v/>
      </c>
      <c r="I2548" s="17" t="str">
        <f>IF(A2548="","",IFERROR(VLOOKUP(TEXT(A2548,"0"),#REF!,9,FALSE),""))</f>
        <v/>
      </c>
      <c r="J2548" s="19" t="str">
        <f>IF(A2548="","",IFERROR(VLOOKUP(TEXT(A2548,"0"),#REF!,10,FALSE),""))</f>
        <v/>
      </c>
      <c r="K2548" s="18" t="str">
        <f>IFERROR(INDEX(#REF!,MATCH(A2548,#REF!,0)),"")</f>
        <v/>
      </c>
      <c r="L2548" s="58" t="str">
        <f>IFERROR(INDEX(SKU!E:E,MATCH(B2548,SKU!C:C,0)),"")</f>
        <v/>
      </c>
      <c r="M2548" s="56"/>
      <c r="R2548" t="str">
        <f>IF(COUNTIF(ROMANEIOS!K:K,A2548)&gt;0,J2548,"")</f>
        <v/>
      </c>
    </row>
    <row r="2549" spans="1:18" ht="15.75" customHeight="1" x14ac:dyDescent="0.25">
      <c r="A2549" s="42" t="str">
        <f>IFERROR(INDEX(NFS!F:F,MATCH(B2549,NFS!E:E,0)),"")</f>
        <v/>
      </c>
      <c r="E2549" s="11" t="str">
        <f>IF(B2549="","",COUNTIF(SKU!C:C,B2549))</f>
        <v/>
      </c>
      <c r="H2549" s="64" t="str">
        <f>IF(A2549="","",IFERROR(VLOOKUP(TEXT(A2549,"0"),#REF!,7,FALSE),""))</f>
        <v/>
      </c>
      <c r="I2549" s="17" t="str">
        <f>IF(A2549="","",IFERROR(VLOOKUP(TEXT(A2549,"0"),#REF!,9,FALSE),""))</f>
        <v/>
      </c>
      <c r="J2549" s="19" t="str">
        <f>IF(A2549="","",IFERROR(VLOOKUP(TEXT(A2549,"0"),#REF!,10,FALSE),""))</f>
        <v/>
      </c>
      <c r="K2549" s="18" t="str">
        <f>IFERROR(INDEX(#REF!,MATCH(A2549,#REF!,0)),"")</f>
        <v/>
      </c>
      <c r="L2549" s="58" t="str">
        <f>IFERROR(INDEX(SKU!E:E,MATCH(B2549,SKU!C:C,0)),"")</f>
        <v/>
      </c>
      <c r="M2549" s="56"/>
      <c r="R2549" t="str">
        <f>IF(COUNTIF(ROMANEIOS!K:K,A2549)&gt;0,J2549,"")</f>
        <v/>
      </c>
    </row>
    <row r="2550" spans="1:18" ht="15.75" customHeight="1" x14ac:dyDescent="0.25">
      <c r="A2550" s="42" t="str">
        <f>IFERROR(INDEX(NFS!F:F,MATCH(B2550,NFS!E:E,0)),"")</f>
        <v/>
      </c>
      <c r="E2550" s="11" t="str">
        <f>IF(B2550="","",COUNTIF(SKU!C:C,B2550))</f>
        <v/>
      </c>
      <c r="H2550" s="64" t="str">
        <f>IF(A2550="","",IFERROR(VLOOKUP(TEXT(A2550,"0"),#REF!,7,FALSE),""))</f>
        <v/>
      </c>
      <c r="I2550" s="17" t="str">
        <f>IF(A2550="","",IFERROR(VLOOKUP(TEXT(A2550,"0"),#REF!,9,FALSE),""))</f>
        <v/>
      </c>
      <c r="J2550" s="19" t="str">
        <f>IF(A2550="","",IFERROR(VLOOKUP(TEXT(A2550,"0"),#REF!,10,FALSE),""))</f>
        <v/>
      </c>
      <c r="K2550" s="18" t="str">
        <f>IFERROR(INDEX(#REF!,MATCH(A2550,#REF!,0)),"")</f>
        <v/>
      </c>
      <c r="L2550" s="58" t="str">
        <f>IFERROR(INDEX(SKU!E:E,MATCH(B2550,SKU!C:C,0)),"")</f>
        <v/>
      </c>
      <c r="M2550" s="56"/>
      <c r="R2550" t="str">
        <f>IF(COUNTIF(ROMANEIOS!K:K,A2550)&gt;0,J2550,"")</f>
        <v/>
      </c>
    </row>
    <row r="2551" spans="1:18" ht="15.75" customHeight="1" x14ac:dyDescent="0.25">
      <c r="A2551" s="42" t="str">
        <f>IFERROR(INDEX(NFS!F:F,MATCH(B2551,NFS!E:E,0)),"")</f>
        <v/>
      </c>
      <c r="E2551" s="11" t="str">
        <f>IF(B2551="","",COUNTIF(SKU!C:C,B2551))</f>
        <v/>
      </c>
      <c r="H2551" s="64" t="str">
        <f>IF(A2551="","",IFERROR(VLOOKUP(TEXT(A2551,"0"),#REF!,7,FALSE),""))</f>
        <v/>
      </c>
      <c r="I2551" s="17" t="str">
        <f>IF(A2551="","",IFERROR(VLOOKUP(TEXT(A2551,"0"),#REF!,9,FALSE),""))</f>
        <v/>
      </c>
      <c r="J2551" s="19" t="str">
        <f>IF(A2551="","",IFERROR(VLOOKUP(TEXT(A2551,"0"),#REF!,10,FALSE),""))</f>
        <v/>
      </c>
      <c r="K2551" s="18" t="str">
        <f>IFERROR(INDEX(#REF!,MATCH(A2551,#REF!,0)),"")</f>
        <v/>
      </c>
      <c r="L2551" s="58" t="str">
        <f>IFERROR(INDEX(SKU!E:E,MATCH(B2551,SKU!C:C,0)),"")</f>
        <v/>
      </c>
      <c r="M2551" s="56"/>
      <c r="R2551" t="str">
        <f>IF(COUNTIF(ROMANEIOS!K:K,A2551)&gt;0,J2551,"")</f>
        <v/>
      </c>
    </row>
    <row r="2552" spans="1:18" ht="15.75" customHeight="1" x14ac:dyDescent="0.25">
      <c r="A2552" s="42" t="str">
        <f>IFERROR(INDEX(NFS!F:F,MATCH(B2552,NFS!E:E,0)),"")</f>
        <v/>
      </c>
      <c r="E2552" s="11" t="str">
        <f>IF(B2552="","",COUNTIF(SKU!C:C,B2552))</f>
        <v/>
      </c>
      <c r="H2552" s="64" t="str">
        <f>IF(A2552="","",IFERROR(VLOOKUP(TEXT(A2552,"0"),#REF!,7,FALSE),""))</f>
        <v/>
      </c>
      <c r="I2552" s="17" t="str">
        <f>IF(A2552="","",IFERROR(VLOOKUP(TEXT(A2552,"0"),#REF!,9,FALSE),""))</f>
        <v/>
      </c>
      <c r="J2552" s="19" t="str">
        <f>IF(A2552="","",IFERROR(VLOOKUP(TEXT(A2552,"0"),#REF!,10,FALSE),""))</f>
        <v/>
      </c>
      <c r="K2552" s="18" t="str">
        <f>IFERROR(INDEX(#REF!,MATCH(A2552,#REF!,0)),"")</f>
        <v/>
      </c>
      <c r="L2552" s="58" t="str">
        <f>IFERROR(INDEX(SKU!E:E,MATCH(B2552,SKU!C:C,0)),"")</f>
        <v/>
      </c>
      <c r="M2552" s="56"/>
      <c r="R2552" t="str">
        <f>IF(COUNTIF(ROMANEIOS!K:K,A2552)&gt;0,J2552,"")</f>
        <v/>
      </c>
    </row>
    <row r="2553" spans="1:18" ht="15.75" customHeight="1" x14ac:dyDescent="0.25">
      <c r="A2553" s="42" t="str">
        <f>IFERROR(INDEX(NFS!F:F,MATCH(B2553,NFS!E:E,0)),"")</f>
        <v/>
      </c>
      <c r="E2553" s="11" t="str">
        <f>IF(B2553="","",COUNTIF(SKU!C:C,B2553))</f>
        <v/>
      </c>
      <c r="H2553" s="64" t="str">
        <f>IF(A2553="","",IFERROR(VLOOKUP(TEXT(A2553,"0"),#REF!,7,FALSE),""))</f>
        <v/>
      </c>
      <c r="I2553" s="17" t="str">
        <f>IF(A2553="","",IFERROR(VLOOKUP(TEXT(A2553,"0"),#REF!,9,FALSE),""))</f>
        <v/>
      </c>
      <c r="J2553" s="19" t="str">
        <f>IF(A2553="","",IFERROR(VLOOKUP(TEXT(A2553,"0"),#REF!,10,FALSE),""))</f>
        <v/>
      </c>
      <c r="K2553" s="18" t="str">
        <f>IFERROR(INDEX(#REF!,MATCH(A2553,#REF!,0)),"")</f>
        <v/>
      </c>
      <c r="L2553" s="58" t="str">
        <f>IFERROR(INDEX(SKU!E:E,MATCH(B2553,SKU!C:C,0)),"")</f>
        <v/>
      </c>
      <c r="M2553" s="56"/>
      <c r="R2553" t="str">
        <f>IF(COUNTIF(ROMANEIOS!K:K,A2553)&gt;0,J2553,"")</f>
        <v/>
      </c>
    </row>
    <row r="2554" spans="1:18" ht="15.75" customHeight="1" x14ac:dyDescent="0.25">
      <c r="A2554" s="42" t="str">
        <f>IFERROR(INDEX(NFS!F:F,MATCH(B2554,NFS!E:E,0)),"")</f>
        <v/>
      </c>
      <c r="E2554" s="11" t="str">
        <f>IF(B2554="","",COUNTIF(SKU!C:C,B2554))</f>
        <v/>
      </c>
      <c r="H2554" s="64" t="str">
        <f>IF(A2554="","",IFERROR(VLOOKUP(TEXT(A2554,"0"),#REF!,7,FALSE),""))</f>
        <v/>
      </c>
      <c r="I2554" s="17" t="str">
        <f>IF(A2554="","",IFERROR(VLOOKUP(TEXT(A2554,"0"),#REF!,9,FALSE),""))</f>
        <v/>
      </c>
      <c r="J2554" s="19" t="str">
        <f>IF(A2554="","",IFERROR(VLOOKUP(TEXT(A2554,"0"),#REF!,10,FALSE),""))</f>
        <v/>
      </c>
      <c r="K2554" s="18" t="str">
        <f>IFERROR(INDEX(#REF!,MATCH(A2554,#REF!,0)),"")</f>
        <v/>
      </c>
      <c r="L2554" s="58" t="str">
        <f>IFERROR(INDEX(SKU!E:E,MATCH(B2554,SKU!C:C,0)),"")</f>
        <v/>
      </c>
      <c r="M2554" s="56"/>
      <c r="R2554" t="str">
        <f>IF(COUNTIF(ROMANEIOS!K:K,A2554)&gt;0,J2554,"")</f>
        <v/>
      </c>
    </row>
    <row r="2555" spans="1:18" ht="15.75" customHeight="1" x14ac:dyDescent="0.25">
      <c r="A2555" s="42" t="str">
        <f>IFERROR(INDEX(NFS!F:F,MATCH(B2555,NFS!E:E,0)),"")</f>
        <v/>
      </c>
      <c r="E2555" s="11" t="str">
        <f>IF(B2555="","",COUNTIF(SKU!C:C,B2555))</f>
        <v/>
      </c>
      <c r="H2555" s="64" t="str">
        <f>IF(A2555="","",IFERROR(VLOOKUP(TEXT(A2555,"0"),#REF!,7,FALSE),""))</f>
        <v/>
      </c>
      <c r="I2555" s="17" t="str">
        <f>IF(A2555="","",IFERROR(VLOOKUP(TEXT(A2555,"0"),#REF!,9,FALSE),""))</f>
        <v/>
      </c>
      <c r="J2555" s="19" t="str">
        <f>IF(A2555="","",IFERROR(VLOOKUP(TEXT(A2555,"0"),#REF!,10,FALSE),""))</f>
        <v/>
      </c>
      <c r="K2555" s="18" t="str">
        <f>IFERROR(INDEX(#REF!,MATCH(A2555,#REF!,0)),"")</f>
        <v/>
      </c>
      <c r="L2555" s="58" t="str">
        <f>IFERROR(INDEX(SKU!E:E,MATCH(B2555,SKU!C:C,0)),"")</f>
        <v/>
      </c>
      <c r="M2555" s="56"/>
      <c r="R2555" t="str">
        <f>IF(COUNTIF(ROMANEIOS!K:K,A2555)&gt;0,J2555,"")</f>
        <v/>
      </c>
    </row>
    <row r="2556" spans="1:18" ht="15.75" customHeight="1" x14ac:dyDescent="0.25">
      <c r="A2556" s="42" t="str">
        <f>IFERROR(INDEX(NFS!F:F,MATCH(B2556,NFS!E:E,0)),"")</f>
        <v/>
      </c>
      <c r="E2556" s="11" t="str">
        <f>IF(B2556="","",COUNTIF(SKU!C:C,B2556))</f>
        <v/>
      </c>
      <c r="H2556" s="64" t="str">
        <f>IF(A2556="","",IFERROR(VLOOKUP(TEXT(A2556,"0"),#REF!,7,FALSE),""))</f>
        <v/>
      </c>
      <c r="I2556" s="17" t="str">
        <f>IF(A2556="","",IFERROR(VLOOKUP(TEXT(A2556,"0"),#REF!,9,FALSE),""))</f>
        <v/>
      </c>
      <c r="J2556" s="19" t="str">
        <f>IF(A2556="","",IFERROR(VLOOKUP(TEXT(A2556,"0"),#REF!,10,FALSE),""))</f>
        <v/>
      </c>
      <c r="K2556" s="18" t="str">
        <f>IFERROR(INDEX(#REF!,MATCH(A2556,#REF!,0)),"")</f>
        <v/>
      </c>
      <c r="L2556" s="58" t="str">
        <f>IFERROR(INDEX(SKU!E:E,MATCH(B2556,SKU!C:C,0)),"")</f>
        <v/>
      </c>
      <c r="M2556" s="56"/>
      <c r="R2556" t="str">
        <f>IF(COUNTIF(ROMANEIOS!K:K,A2556)&gt;0,J2556,"")</f>
        <v/>
      </c>
    </row>
    <row r="2557" spans="1:18" ht="15.75" customHeight="1" x14ac:dyDescent="0.25">
      <c r="A2557" s="42" t="str">
        <f>IFERROR(INDEX(NFS!F:F,MATCH(B2557,NFS!E:E,0)),"")</f>
        <v/>
      </c>
      <c r="E2557" s="11" t="str">
        <f>IF(B2557="","",COUNTIF(SKU!C:C,B2557))</f>
        <v/>
      </c>
      <c r="H2557" s="64" t="str">
        <f>IF(A2557="","",IFERROR(VLOOKUP(TEXT(A2557,"0"),#REF!,7,FALSE),""))</f>
        <v/>
      </c>
      <c r="I2557" s="17" t="str">
        <f>IF(A2557="","",IFERROR(VLOOKUP(TEXT(A2557,"0"),#REF!,9,FALSE),""))</f>
        <v/>
      </c>
      <c r="J2557" s="19" t="str">
        <f>IF(A2557="","",IFERROR(VLOOKUP(TEXT(A2557,"0"),#REF!,10,FALSE),""))</f>
        <v/>
      </c>
      <c r="K2557" s="18" t="str">
        <f>IFERROR(INDEX(#REF!,MATCH(A2557,#REF!,0)),"")</f>
        <v/>
      </c>
      <c r="L2557" s="58" t="str">
        <f>IFERROR(INDEX(SKU!E:E,MATCH(B2557,SKU!C:C,0)),"")</f>
        <v/>
      </c>
      <c r="M2557" s="56"/>
      <c r="R2557" t="str">
        <f>IF(COUNTIF(ROMANEIOS!K:K,A2557)&gt;0,J2557,"")</f>
        <v/>
      </c>
    </row>
    <row r="2558" spans="1:18" ht="15.75" customHeight="1" x14ac:dyDescent="0.25">
      <c r="A2558" s="42" t="str">
        <f>IFERROR(INDEX(NFS!F:F,MATCH(B2558,NFS!E:E,0)),"")</f>
        <v/>
      </c>
      <c r="E2558" s="11" t="str">
        <f>IF(B2558="","",COUNTIF(SKU!C:C,B2558))</f>
        <v/>
      </c>
      <c r="H2558" s="64" t="str">
        <f>IF(A2558="","",IFERROR(VLOOKUP(TEXT(A2558,"0"),#REF!,7,FALSE),""))</f>
        <v/>
      </c>
      <c r="I2558" s="17" t="str">
        <f>IF(A2558="","",IFERROR(VLOOKUP(TEXT(A2558,"0"),#REF!,9,FALSE),""))</f>
        <v/>
      </c>
      <c r="J2558" s="19" t="str">
        <f>IF(A2558="","",IFERROR(VLOOKUP(TEXT(A2558,"0"),#REF!,10,FALSE),""))</f>
        <v/>
      </c>
      <c r="K2558" s="18" t="str">
        <f>IFERROR(INDEX(#REF!,MATCH(A2558,#REF!,0)),"")</f>
        <v/>
      </c>
      <c r="L2558" s="58" t="str">
        <f>IFERROR(INDEX(SKU!E:E,MATCH(B2558,SKU!C:C,0)),"")</f>
        <v/>
      </c>
      <c r="M2558" s="56"/>
      <c r="R2558" t="str">
        <f>IF(COUNTIF(ROMANEIOS!K:K,A2558)&gt;0,J2558,"")</f>
        <v/>
      </c>
    </row>
    <row r="2559" spans="1:18" ht="15.75" customHeight="1" x14ac:dyDescent="0.25">
      <c r="A2559" s="42" t="str">
        <f>IFERROR(INDEX(NFS!F:F,MATCH(B2559,NFS!E:E,0)),"")</f>
        <v/>
      </c>
      <c r="E2559" s="11" t="str">
        <f>IF(B2559="","",COUNTIF(SKU!C:C,B2559))</f>
        <v/>
      </c>
      <c r="H2559" s="64" t="str">
        <f>IF(A2559="","",IFERROR(VLOOKUP(TEXT(A2559,"0"),#REF!,7,FALSE),""))</f>
        <v/>
      </c>
      <c r="I2559" s="17" t="str">
        <f>IF(A2559="","",IFERROR(VLOOKUP(TEXT(A2559,"0"),#REF!,9,FALSE),""))</f>
        <v/>
      </c>
      <c r="J2559" s="19" t="str">
        <f>IF(A2559="","",IFERROR(VLOOKUP(TEXT(A2559,"0"),#REF!,10,FALSE),""))</f>
        <v/>
      </c>
      <c r="K2559" s="18" t="str">
        <f>IFERROR(INDEX(#REF!,MATCH(A2559,#REF!,0)),"")</f>
        <v/>
      </c>
      <c r="L2559" s="58" t="str">
        <f>IFERROR(INDEX(SKU!E:E,MATCH(B2559,SKU!C:C,0)),"")</f>
        <v/>
      </c>
      <c r="M2559" s="56"/>
      <c r="R2559" t="str">
        <f>IF(COUNTIF(ROMANEIOS!K:K,A2559)&gt;0,J2559,"")</f>
        <v/>
      </c>
    </row>
    <row r="2560" spans="1:18" ht="15.75" customHeight="1" x14ac:dyDescent="0.25">
      <c r="A2560" s="42" t="str">
        <f>IFERROR(INDEX(NFS!F:F,MATCH(B2560,NFS!E:E,0)),"")</f>
        <v/>
      </c>
      <c r="E2560" s="11" t="str">
        <f>IF(B2560="","",COUNTIF(SKU!C:C,B2560))</f>
        <v/>
      </c>
      <c r="H2560" s="64" t="str">
        <f>IF(A2560="","",IFERROR(VLOOKUP(TEXT(A2560,"0"),#REF!,7,FALSE),""))</f>
        <v/>
      </c>
      <c r="I2560" s="17" t="str">
        <f>IF(A2560="","",IFERROR(VLOOKUP(TEXT(A2560,"0"),#REF!,9,FALSE),""))</f>
        <v/>
      </c>
      <c r="J2560" s="19" t="str">
        <f>IF(A2560="","",IFERROR(VLOOKUP(TEXT(A2560,"0"),#REF!,10,FALSE),""))</f>
        <v/>
      </c>
      <c r="K2560" s="18" t="str">
        <f>IFERROR(INDEX(#REF!,MATCH(A2560,#REF!,0)),"")</f>
        <v/>
      </c>
      <c r="L2560" s="58" t="str">
        <f>IFERROR(INDEX(SKU!E:E,MATCH(B2560,SKU!C:C,0)),"")</f>
        <v/>
      </c>
      <c r="M2560" s="56"/>
      <c r="R2560" t="str">
        <f>IF(COUNTIF(ROMANEIOS!K:K,A2560)&gt;0,J2560,"")</f>
        <v/>
      </c>
    </row>
    <row r="2561" spans="1:18" ht="15.75" customHeight="1" x14ac:dyDescent="0.25">
      <c r="A2561" s="42" t="str">
        <f>IFERROR(INDEX(NFS!F:F,MATCH(B2561,NFS!E:E,0)),"")</f>
        <v/>
      </c>
      <c r="E2561" s="11" t="str">
        <f>IF(B2561="","",COUNTIF(SKU!C:C,B2561))</f>
        <v/>
      </c>
      <c r="H2561" s="64" t="str">
        <f>IF(A2561="","",IFERROR(VLOOKUP(TEXT(A2561,"0"),#REF!,7,FALSE),""))</f>
        <v/>
      </c>
      <c r="I2561" s="17" t="str">
        <f>IF(A2561="","",IFERROR(VLOOKUP(TEXT(A2561,"0"),#REF!,9,FALSE),""))</f>
        <v/>
      </c>
      <c r="J2561" s="19" t="str">
        <f>IF(A2561="","",IFERROR(VLOOKUP(TEXT(A2561,"0"),#REF!,10,FALSE),""))</f>
        <v/>
      </c>
      <c r="K2561" s="18" t="str">
        <f>IFERROR(INDEX(#REF!,MATCH(A2561,#REF!,0)),"")</f>
        <v/>
      </c>
      <c r="L2561" s="58" t="str">
        <f>IFERROR(INDEX(SKU!E:E,MATCH(B2561,SKU!C:C,0)),"")</f>
        <v/>
      </c>
      <c r="M2561" s="56"/>
      <c r="R2561" t="str">
        <f>IF(COUNTIF(ROMANEIOS!K:K,A2561)&gt;0,J2561,"")</f>
        <v/>
      </c>
    </row>
    <row r="2562" spans="1:18" ht="15.75" customHeight="1" x14ac:dyDescent="0.25">
      <c r="A2562" s="42" t="str">
        <f>IFERROR(INDEX(NFS!F:F,MATCH(B2562,NFS!E:E,0)),"")</f>
        <v/>
      </c>
      <c r="E2562" s="11" t="str">
        <f>IF(B2562="","",COUNTIF(SKU!C:C,B2562))</f>
        <v/>
      </c>
      <c r="H2562" s="64" t="str">
        <f>IF(A2562="","",IFERROR(VLOOKUP(TEXT(A2562,"0"),#REF!,7,FALSE),""))</f>
        <v/>
      </c>
      <c r="I2562" s="17" t="str">
        <f>IF(A2562="","",IFERROR(VLOOKUP(TEXT(A2562,"0"),#REF!,9,FALSE),""))</f>
        <v/>
      </c>
      <c r="J2562" s="19" t="str">
        <f>IF(A2562="","",IFERROR(VLOOKUP(TEXT(A2562,"0"),#REF!,10,FALSE),""))</f>
        <v/>
      </c>
      <c r="K2562" s="18" t="str">
        <f>IFERROR(INDEX(#REF!,MATCH(A2562,#REF!,0)),"")</f>
        <v/>
      </c>
      <c r="L2562" s="58" t="str">
        <f>IFERROR(INDEX(SKU!E:E,MATCH(B2562,SKU!C:C,0)),"")</f>
        <v/>
      </c>
      <c r="M2562" s="56"/>
      <c r="R2562" t="str">
        <f>IF(COUNTIF(ROMANEIOS!K:K,A2562)&gt;0,J2562,"")</f>
        <v/>
      </c>
    </row>
    <row r="2563" spans="1:18" ht="15.75" customHeight="1" x14ac:dyDescent="0.25">
      <c r="A2563" s="42" t="str">
        <f>IFERROR(INDEX(NFS!F:F,MATCH(B2563,NFS!E:E,0)),"")</f>
        <v/>
      </c>
      <c r="E2563" s="11" t="str">
        <f>IF(B2563="","",COUNTIF(SKU!C:C,B2563))</f>
        <v/>
      </c>
      <c r="H2563" s="64" t="str">
        <f>IF(A2563="","",IFERROR(VLOOKUP(TEXT(A2563,"0"),#REF!,7,FALSE),""))</f>
        <v/>
      </c>
      <c r="I2563" s="17" t="str">
        <f>IF(A2563="","",IFERROR(VLOOKUP(TEXT(A2563,"0"),#REF!,9,FALSE),""))</f>
        <v/>
      </c>
      <c r="J2563" s="19" t="str">
        <f>IF(A2563="","",IFERROR(VLOOKUP(TEXT(A2563,"0"),#REF!,10,FALSE),""))</f>
        <v/>
      </c>
      <c r="K2563" s="18" t="str">
        <f>IFERROR(INDEX(#REF!,MATCH(A2563,#REF!,0)),"")</f>
        <v/>
      </c>
      <c r="L2563" s="58" t="str">
        <f>IFERROR(INDEX(SKU!E:E,MATCH(B2563,SKU!C:C,0)),"")</f>
        <v/>
      </c>
      <c r="M2563" s="56"/>
      <c r="R2563" t="str">
        <f>IF(COUNTIF(ROMANEIOS!K:K,A2563)&gt;0,J2563,"")</f>
        <v/>
      </c>
    </row>
    <row r="2564" spans="1:18" ht="15.75" customHeight="1" x14ac:dyDescent="0.25">
      <c r="A2564" s="42" t="str">
        <f>IFERROR(INDEX(NFS!F:F,MATCH(B2564,NFS!E:E,0)),"")</f>
        <v/>
      </c>
      <c r="E2564" s="11" t="str">
        <f>IF(B2564="","",COUNTIF(SKU!C:C,B2564))</f>
        <v/>
      </c>
      <c r="H2564" s="64" t="str">
        <f>IF(A2564="","",IFERROR(VLOOKUP(TEXT(A2564,"0"),#REF!,7,FALSE),""))</f>
        <v/>
      </c>
      <c r="I2564" s="17" t="str">
        <f>IF(A2564="","",IFERROR(VLOOKUP(TEXT(A2564,"0"),#REF!,9,FALSE),""))</f>
        <v/>
      </c>
      <c r="J2564" s="19" t="str">
        <f>IF(A2564="","",IFERROR(VLOOKUP(TEXT(A2564,"0"),#REF!,10,FALSE),""))</f>
        <v/>
      </c>
      <c r="K2564" s="18" t="str">
        <f>IFERROR(INDEX(#REF!,MATCH(A2564,#REF!,0)),"")</f>
        <v/>
      </c>
      <c r="L2564" s="58" t="str">
        <f>IFERROR(INDEX(SKU!E:E,MATCH(B2564,SKU!C:C,0)),"")</f>
        <v/>
      </c>
      <c r="M2564" s="56"/>
      <c r="R2564" t="str">
        <f>IF(COUNTIF(ROMANEIOS!K:K,A2564)&gt;0,J2564,"")</f>
        <v/>
      </c>
    </row>
    <row r="2565" spans="1:18" ht="15.75" customHeight="1" x14ac:dyDescent="0.25">
      <c r="A2565" s="42" t="str">
        <f>IFERROR(INDEX(NFS!F:F,MATCH(B2565,NFS!E:E,0)),"")</f>
        <v/>
      </c>
      <c r="E2565" s="11" t="str">
        <f>IF(B2565="","",COUNTIF(SKU!C:C,B2565))</f>
        <v/>
      </c>
      <c r="H2565" s="64" t="str">
        <f>IF(A2565="","",IFERROR(VLOOKUP(TEXT(A2565,"0"),#REF!,7,FALSE),""))</f>
        <v/>
      </c>
      <c r="I2565" s="17" t="str">
        <f>IF(A2565="","",IFERROR(VLOOKUP(TEXT(A2565,"0"),#REF!,9,FALSE),""))</f>
        <v/>
      </c>
      <c r="J2565" s="19" t="str">
        <f>IF(A2565="","",IFERROR(VLOOKUP(TEXT(A2565,"0"),#REF!,10,FALSE),""))</f>
        <v/>
      </c>
      <c r="K2565" s="18" t="str">
        <f>IFERROR(INDEX(#REF!,MATCH(A2565,#REF!,0)),"")</f>
        <v/>
      </c>
      <c r="L2565" s="58" t="str">
        <f>IFERROR(INDEX(SKU!E:E,MATCH(B2565,SKU!C:C,0)),"")</f>
        <v/>
      </c>
      <c r="M2565" s="56"/>
      <c r="R2565" t="str">
        <f>IF(COUNTIF(ROMANEIOS!K:K,A2565)&gt;0,J2565,"")</f>
        <v/>
      </c>
    </row>
    <row r="2566" spans="1:18" ht="15.75" customHeight="1" x14ac:dyDescent="0.25">
      <c r="A2566" s="42" t="str">
        <f>IFERROR(INDEX(NFS!F:F,MATCH(B2566,NFS!E:E,0)),"")</f>
        <v/>
      </c>
      <c r="E2566" s="11" t="str">
        <f>IF(B2566="","",COUNTIF(SKU!C:C,B2566))</f>
        <v/>
      </c>
      <c r="H2566" s="64" t="str">
        <f>IF(A2566="","",IFERROR(VLOOKUP(TEXT(A2566,"0"),#REF!,7,FALSE),""))</f>
        <v/>
      </c>
      <c r="I2566" s="17" t="str">
        <f>IF(A2566="","",IFERROR(VLOOKUP(TEXT(A2566,"0"),#REF!,9,FALSE),""))</f>
        <v/>
      </c>
      <c r="J2566" s="19" t="str">
        <f>IF(A2566="","",IFERROR(VLOOKUP(TEXT(A2566,"0"),#REF!,10,FALSE),""))</f>
        <v/>
      </c>
      <c r="K2566" s="18" t="str">
        <f>IFERROR(INDEX(#REF!,MATCH(A2566,#REF!,0)),"")</f>
        <v/>
      </c>
      <c r="L2566" s="58" t="str">
        <f>IFERROR(INDEX(SKU!E:E,MATCH(B2566,SKU!C:C,0)),"")</f>
        <v/>
      </c>
      <c r="M2566" s="56"/>
      <c r="R2566" t="str">
        <f>IF(COUNTIF(ROMANEIOS!K:K,A2566)&gt;0,J2566,"")</f>
        <v/>
      </c>
    </row>
    <row r="2567" spans="1:18" ht="15.75" customHeight="1" x14ac:dyDescent="0.25">
      <c r="A2567" s="42" t="str">
        <f>IFERROR(INDEX(NFS!F:F,MATCH(B2567,NFS!E:E,0)),"")</f>
        <v/>
      </c>
      <c r="E2567" s="11" t="str">
        <f>IF(B2567="","",COUNTIF(SKU!C:C,B2567))</f>
        <v/>
      </c>
      <c r="H2567" s="64" t="str">
        <f>IF(A2567="","",IFERROR(VLOOKUP(TEXT(A2567,"0"),#REF!,7,FALSE),""))</f>
        <v/>
      </c>
      <c r="I2567" s="17" t="str">
        <f>IF(A2567="","",IFERROR(VLOOKUP(TEXT(A2567,"0"),#REF!,9,FALSE),""))</f>
        <v/>
      </c>
      <c r="J2567" s="19" t="str">
        <f>IF(A2567="","",IFERROR(VLOOKUP(TEXT(A2567,"0"),#REF!,10,FALSE),""))</f>
        <v/>
      </c>
      <c r="K2567" s="18" t="str">
        <f>IFERROR(INDEX(#REF!,MATCH(A2567,#REF!,0)),"")</f>
        <v/>
      </c>
      <c r="L2567" s="58" t="str">
        <f>IFERROR(INDEX(SKU!E:E,MATCH(B2567,SKU!C:C,0)),"")</f>
        <v/>
      </c>
      <c r="M2567" s="56"/>
      <c r="R2567" t="str">
        <f>IF(COUNTIF(ROMANEIOS!K:K,A2567)&gt;0,J2567,"")</f>
        <v/>
      </c>
    </row>
    <row r="2568" spans="1:18" ht="15.75" customHeight="1" x14ac:dyDescent="0.25">
      <c r="A2568" s="42" t="str">
        <f>IFERROR(INDEX(NFS!F:F,MATCH(B2568,NFS!E:E,0)),"")</f>
        <v/>
      </c>
      <c r="E2568" s="11" t="str">
        <f>IF(B2568="","",COUNTIF(SKU!C:C,B2568))</f>
        <v/>
      </c>
      <c r="H2568" s="64" t="str">
        <f>IF(A2568="","",IFERROR(VLOOKUP(TEXT(A2568,"0"),#REF!,7,FALSE),""))</f>
        <v/>
      </c>
      <c r="I2568" s="17" t="str">
        <f>IF(A2568="","",IFERROR(VLOOKUP(TEXT(A2568,"0"),#REF!,9,FALSE),""))</f>
        <v/>
      </c>
      <c r="J2568" s="19" t="str">
        <f>IF(A2568="","",IFERROR(VLOOKUP(TEXT(A2568,"0"),#REF!,10,FALSE),""))</f>
        <v/>
      </c>
      <c r="K2568" s="18" t="str">
        <f>IFERROR(INDEX(#REF!,MATCH(A2568,#REF!,0)),"")</f>
        <v/>
      </c>
      <c r="L2568" s="58" t="str">
        <f>IFERROR(INDEX(SKU!E:E,MATCH(B2568,SKU!C:C,0)),"")</f>
        <v/>
      </c>
      <c r="M2568" s="56"/>
      <c r="R2568" t="str">
        <f>IF(COUNTIF(ROMANEIOS!K:K,A2568)&gt;0,J2568,"")</f>
        <v/>
      </c>
    </row>
    <row r="2569" spans="1:18" ht="15.75" customHeight="1" x14ac:dyDescent="0.25">
      <c r="A2569" s="42" t="str">
        <f>IFERROR(INDEX(NFS!F:F,MATCH(B2569,NFS!E:E,0)),"")</f>
        <v/>
      </c>
      <c r="E2569" s="11" t="str">
        <f>IF(B2569="","",COUNTIF(SKU!C:C,B2569))</f>
        <v/>
      </c>
      <c r="H2569" s="64" t="str">
        <f>IF(A2569="","",IFERROR(VLOOKUP(TEXT(A2569,"0"),#REF!,7,FALSE),""))</f>
        <v/>
      </c>
      <c r="I2569" s="17" t="str">
        <f>IF(A2569="","",IFERROR(VLOOKUP(TEXT(A2569,"0"),#REF!,9,FALSE),""))</f>
        <v/>
      </c>
      <c r="J2569" s="19" t="str">
        <f>IF(A2569="","",IFERROR(VLOOKUP(TEXT(A2569,"0"),#REF!,10,FALSE),""))</f>
        <v/>
      </c>
      <c r="K2569" s="18" t="str">
        <f>IFERROR(INDEX(#REF!,MATCH(A2569,#REF!,0)),"")</f>
        <v/>
      </c>
      <c r="L2569" s="58" t="str">
        <f>IFERROR(INDEX(SKU!E:E,MATCH(B2569,SKU!C:C,0)),"")</f>
        <v/>
      </c>
      <c r="M2569" s="56"/>
      <c r="R2569" t="str">
        <f>IF(COUNTIF(ROMANEIOS!K:K,A2569)&gt;0,J2569,"")</f>
        <v/>
      </c>
    </row>
    <row r="2570" spans="1:18" ht="15.75" customHeight="1" x14ac:dyDescent="0.25">
      <c r="A2570" s="42" t="str">
        <f>IFERROR(INDEX(NFS!F:F,MATCH(B2570,NFS!E:E,0)),"")</f>
        <v/>
      </c>
      <c r="E2570" s="11" t="str">
        <f>IF(B2570="","",COUNTIF(SKU!C:C,B2570))</f>
        <v/>
      </c>
      <c r="H2570" s="64" t="str">
        <f>IF(A2570="","",IFERROR(VLOOKUP(TEXT(A2570,"0"),#REF!,7,FALSE),""))</f>
        <v/>
      </c>
      <c r="I2570" s="17" t="str">
        <f>IF(A2570="","",IFERROR(VLOOKUP(TEXT(A2570,"0"),#REF!,9,FALSE),""))</f>
        <v/>
      </c>
      <c r="J2570" s="19" t="str">
        <f>IF(A2570="","",IFERROR(VLOOKUP(TEXT(A2570,"0"),#REF!,10,FALSE),""))</f>
        <v/>
      </c>
      <c r="K2570" s="18" t="str">
        <f>IFERROR(INDEX(#REF!,MATCH(A2570,#REF!,0)),"")</f>
        <v/>
      </c>
      <c r="L2570" s="58" t="str">
        <f>IFERROR(INDEX(SKU!E:E,MATCH(B2570,SKU!C:C,0)),"")</f>
        <v/>
      </c>
      <c r="M2570" s="56"/>
      <c r="R2570" t="str">
        <f>IF(COUNTIF(ROMANEIOS!K:K,A2570)&gt;0,J2570,"")</f>
        <v/>
      </c>
    </row>
    <row r="2571" spans="1:18" ht="15.75" customHeight="1" x14ac:dyDescent="0.25">
      <c r="A2571" s="42" t="str">
        <f>IFERROR(INDEX(NFS!F:F,MATCH(B2571,NFS!E:E,0)),"")</f>
        <v/>
      </c>
      <c r="E2571" s="11" t="str">
        <f>IF(B2571="","",COUNTIF(SKU!C:C,B2571))</f>
        <v/>
      </c>
      <c r="H2571" s="64" t="str">
        <f>IF(A2571="","",IFERROR(VLOOKUP(TEXT(A2571,"0"),#REF!,7,FALSE),""))</f>
        <v/>
      </c>
      <c r="I2571" s="17" t="str">
        <f>IF(A2571="","",IFERROR(VLOOKUP(TEXT(A2571,"0"),#REF!,9,FALSE),""))</f>
        <v/>
      </c>
      <c r="J2571" s="19" t="str">
        <f>IF(A2571="","",IFERROR(VLOOKUP(TEXT(A2571,"0"),#REF!,10,FALSE),""))</f>
        <v/>
      </c>
      <c r="K2571" s="18" t="str">
        <f>IFERROR(INDEX(#REF!,MATCH(A2571,#REF!,0)),"")</f>
        <v/>
      </c>
      <c r="L2571" s="58" t="str">
        <f>IFERROR(INDEX(SKU!E:E,MATCH(B2571,SKU!C:C,0)),"")</f>
        <v/>
      </c>
      <c r="M2571" s="56"/>
      <c r="R2571" t="str">
        <f>IF(COUNTIF(ROMANEIOS!K:K,A2571)&gt;0,J2571,"")</f>
        <v/>
      </c>
    </row>
    <row r="2572" spans="1:18" ht="15.75" customHeight="1" x14ac:dyDescent="0.25">
      <c r="A2572" s="42" t="str">
        <f>IFERROR(INDEX(NFS!F:F,MATCH(B2572,NFS!E:E,0)),"")</f>
        <v/>
      </c>
      <c r="E2572" s="11" t="str">
        <f>IF(B2572="","",COUNTIF(SKU!C:C,B2572))</f>
        <v/>
      </c>
      <c r="H2572" s="64" t="str">
        <f>IF(A2572="","",IFERROR(VLOOKUP(TEXT(A2572,"0"),#REF!,7,FALSE),""))</f>
        <v/>
      </c>
      <c r="I2572" s="17" t="str">
        <f>IF(A2572="","",IFERROR(VLOOKUP(TEXT(A2572,"0"),#REF!,9,FALSE),""))</f>
        <v/>
      </c>
      <c r="J2572" s="19" t="str">
        <f>IF(A2572="","",IFERROR(VLOOKUP(TEXT(A2572,"0"),#REF!,10,FALSE),""))</f>
        <v/>
      </c>
      <c r="K2572" s="18" t="str">
        <f>IFERROR(INDEX(#REF!,MATCH(A2572,#REF!,0)),"")</f>
        <v/>
      </c>
      <c r="L2572" s="58" t="str">
        <f>IFERROR(INDEX(SKU!E:E,MATCH(B2572,SKU!C:C,0)),"")</f>
        <v/>
      </c>
      <c r="M2572" s="56"/>
      <c r="R2572" t="str">
        <f>IF(COUNTIF(ROMANEIOS!K:K,A2572)&gt;0,J2572,"")</f>
        <v/>
      </c>
    </row>
    <row r="2573" spans="1:18" ht="15.75" customHeight="1" x14ac:dyDescent="0.25">
      <c r="A2573" s="42" t="str">
        <f>IFERROR(INDEX(NFS!F:F,MATCH(B2573,NFS!E:E,0)),"")</f>
        <v/>
      </c>
      <c r="E2573" s="11" t="str">
        <f>IF(B2573="","",COUNTIF(SKU!C:C,B2573))</f>
        <v/>
      </c>
      <c r="H2573" s="64" t="str">
        <f>IF(A2573="","",IFERROR(VLOOKUP(TEXT(A2573,"0"),#REF!,7,FALSE),""))</f>
        <v/>
      </c>
      <c r="I2573" s="17" t="str">
        <f>IF(A2573="","",IFERROR(VLOOKUP(TEXT(A2573,"0"),#REF!,9,FALSE),""))</f>
        <v/>
      </c>
      <c r="J2573" s="19" t="str">
        <f>IF(A2573="","",IFERROR(VLOOKUP(TEXT(A2573,"0"),#REF!,10,FALSE),""))</f>
        <v/>
      </c>
      <c r="K2573" s="18" t="str">
        <f>IFERROR(INDEX(#REF!,MATCH(A2573,#REF!,0)),"")</f>
        <v/>
      </c>
      <c r="L2573" s="58" t="str">
        <f>IFERROR(INDEX(SKU!E:E,MATCH(B2573,SKU!C:C,0)),"")</f>
        <v/>
      </c>
      <c r="M2573" s="56"/>
      <c r="R2573" t="str">
        <f>IF(COUNTIF(ROMANEIOS!K:K,A2573)&gt;0,J2573,"")</f>
        <v/>
      </c>
    </row>
    <row r="2574" spans="1:18" ht="15.75" customHeight="1" x14ac:dyDescent="0.25">
      <c r="A2574" s="42" t="str">
        <f>IFERROR(INDEX(NFS!F:F,MATCH(B2574,NFS!E:E,0)),"")</f>
        <v/>
      </c>
      <c r="E2574" s="11" t="str">
        <f>IF(B2574="","",COUNTIF(SKU!C:C,B2574))</f>
        <v/>
      </c>
      <c r="H2574" s="64" t="str">
        <f>IF(A2574="","",IFERROR(VLOOKUP(TEXT(A2574,"0"),#REF!,7,FALSE),""))</f>
        <v/>
      </c>
      <c r="I2574" s="17" t="str">
        <f>IF(A2574="","",IFERROR(VLOOKUP(TEXT(A2574,"0"),#REF!,9,FALSE),""))</f>
        <v/>
      </c>
      <c r="J2574" s="19" t="str">
        <f>IF(A2574="","",IFERROR(VLOOKUP(TEXT(A2574,"0"),#REF!,10,FALSE),""))</f>
        <v/>
      </c>
      <c r="K2574" s="18" t="str">
        <f>IFERROR(INDEX(#REF!,MATCH(A2574,#REF!,0)),"")</f>
        <v/>
      </c>
      <c r="L2574" s="58" t="str">
        <f>IFERROR(INDEX(SKU!E:E,MATCH(B2574,SKU!C:C,0)),"")</f>
        <v/>
      </c>
      <c r="M2574" s="56"/>
      <c r="R2574" t="str">
        <f>IF(COUNTIF(ROMANEIOS!K:K,A2574)&gt;0,J2574,"")</f>
        <v/>
      </c>
    </row>
    <row r="2575" spans="1:18" ht="15.75" customHeight="1" x14ac:dyDescent="0.25">
      <c r="A2575" s="42" t="str">
        <f>IFERROR(INDEX(NFS!F:F,MATCH(B2575,NFS!E:E,0)),"")</f>
        <v/>
      </c>
      <c r="E2575" s="11" t="str">
        <f>IF(B2575="","",COUNTIF(SKU!C:C,B2575))</f>
        <v/>
      </c>
      <c r="H2575" s="64" t="str">
        <f>IF(A2575="","",IFERROR(VLOOKUP(TEXT(A2575,"0"),#REF!,7,FALSE),""))</f>
        <v/>
      </c>
      <c r="I2575" s="17" t="str">
        <f>IF(A2575="","",IFERROR(VLOOKUP(TEXT(A2575,"0"),#REF!,9,FALSE),""))</f>
        <v/>
      </c>
      <c r="J2575" s="19" t="str">
        <f>IF(A2575="","",IFERROR(VLOOKUP(TEXT(A2575,"0"),#REF!,10,FALSE),""))</f>
        <v/>
      </c>
      <c r="K2575" s="18" t="str">
        <f>IFERROR(INDEX(#REF!,MATCH(A2575,#REF!,0)),"")</f>
        <v/>
      </c>
      <c r="L2575" s="58" t="str">
        <f>IFERROR(INDEX(SKU!E:E,MATCH(B2575,SKU!C:C,0)),"")</f>
        <v/>
      </c>
      <c r="M2575" s="56"/>
      <c r="R2575" t="str">
        <f>IF(COUNTIF(ROMANEIOS!K:K,A2575)&gt;0,J2575,"")</f>
        <v/>
      </c>
    </row>
    <row r="2576" spans="1:18" ht="15.75" customHeight="1" x14ac:dyDescent="0.25">
      <c r="A2576" s="42" t="str">
        <f>IFERROR(INDEX(NFS!F:F,MATCH(B2576,NFS!E:E,0)),"")</f>
        <v/>
      </c>
      <c r="E2576" s="11" t="str">
        <f>IF(B2576="","",COUNTIF(SKU!C:C,B2576))</f>
        <v/>
      </c>
      <c r="H2576" s="64" t="str">
        <f>IF(A2576="","",IFERROR(VLOOKUP(TEXT(A2576,"0"),#REF!,7,FALSE),""))</f>
        <v/>
      </c>
      <c r="I2576" s="17" t="str">
        <f>IF(A2576="","",IFERROR(VLOOKUP(TEXT(A2576,"0"),#REF!,9,FALSE),""))</f>
        <v/>
      </c>
      <c r="J2576" s="19" t="str">
        <f>IF(A2576="","",IFERROR(VLOOKUP(TEXT(A2576,"0"),#REF!,10,FALSE),""))</f>
        <v/>
      </c>
      <c r="K2576" s="18" t="str">
        <f>IFERROR(INDEX(#REF!,MATCH(A2576,#REF!,0)),"")</f>
        <v/>
      </c>
      <c r="L2576" s="58" t="str">
        <f>IFERROR(INDEX(SKU!E:E,MATCH(B2576,SKU!C:C,0)),"")</f>
        <v/>
      </c>
      <c r="M2576" s="56"/>
      <c r="R2576" t="str">
        <f>IF(COUNTIF(ROMANEIOS!K:K,A2576)&gt;0,J2576,"")</f>
        <v/>
      </c>
    </row>
    <row r="2577" spans="1:18" ht="15.75" customHeight="1" x14ac:dyDescent="0.25">
      <c r="A2577" s="42" t="str">
        <f>IFERROR(INDEX(NFS!F:F,MATCH(B2577,NFS!E:E,0)),"")</f>
        <v/>
      </c>
      <c r="E2577" s="11" t="str">
        <f>IF(B2577="","",COUNTIF(SKU!C:C,B2577))</f>
        <v/>
      </c>
      <c r="H2577" s="64" t="str">
        <f>IF(A2577="","",IFERROR(VLOOKUP(TEXT(A2577,"0"),#REF!,7,FALSE),""))</f>
        <v/>
      </c>
      <c r="I2577" s="17" t="str">
        <f>IF(A2577="","",IFERROR(VLOOKUP(TEXT(A2577,"0"),#REF!,9,FALSE),""))</f>
        <v/>
      </c>
      <c r="J2577" s="19" t="str">
        <f>IF(A2577="","",IFERROR(VLOOKUP(TEXT(A2577,"0"),#REF!,10,FALSE),""))</f>
        <v/>
      </c>
      <c r="K2577" s="18" t="str">
        <f>IFERROR(INDEX(#REF!,MATCH(A2577,#REF!,0)),"")</f>
        <v/>
      </c>
      <c r="L2577" s="58" t="str">
        <f>IFERROR(INDEX(SKU!E:E,MATCH(B2577,SKU!C:C,0)),"")</f>
        <v/>
      </c>
      <c r="M2577" s="56"/>
      <c r="R2577" t="str">
        <f>IF(COUNTIF(ROMANEIOS!K:K,A2577)&gt;0,J2577,"")</f>
        <v/>
      </c>
    </row>
    <row r="2578" spans="1:18" ht="15.75" customHeight="1" x14ac:dyDescent="0.25">
      <c r="A2578" s="42" t="str">
        <f>IFERROR(INDEX(NFS!F:F,MATCH(B2578,NFS!E:E,0)),"")</f>
        <v/>
      </c>
      <c r="E2578" s="11" t="str">
        <f>IF(B2578="","",COUNTIF(SKU!C:C,B2578))</f>
        <v/>
      </c>
      <c r="H2578" s="64" t="str">
        <f>IF(A2578="","",IFERROR(VLOOKUP(TEXT(A2578,"0"),#REF!,7,FALSE),""))</f>
        <v/>
      </c>
      <c r="I2578" s="17" t="str">
        <f>IF(A2578="","",IFERROR(VLOOKUP(TEXT(A2578,"0"),#REF!,9,FALSE),""))</f>
        <v/>
      </c>
      <c r="J2578" s="19" t="str">
        <f>IF(A2578="","",IFERROR(VLOOKUP(TEXT(A2578,"0"),#REF!,10,FALSE),""))</f>
        <v/>
      </c>
      <c r="K2578" s="18" t="str">
        <f>IFERROR(INDEX(#REF!,MATCH(A2578,#REF!,0)),"")</f>
        <v/>
      </c>
      <c r="L2578" s="58" t="str">
        <f>IFERROR(INDEX(SKU!E:E,MATCH(B2578,SKU!C:C,0)),"")</f>
        <v/>
      </c>
      <c r="M2578" s="56"/>
      <c r="R2578" t="str">
        <f>IF(COUNTIF(ROMANEIOS!K:K,A2578)&gt;0,J2578,"")</f>
        <v/>
      </c>
    </row>
    <row r="2579" spans="1:18" ht="15.75" customHeight="1" x14ac:dyDescent="0.25">
      <c r="A2579" s="42" t="str">
        <f>IFERROR(INDEX(NFS!F:F,MATCH(B2579,NFS!E:E,0)),"")</f>
        <v/>
      </c>
      <c r="E2579" s="11" t="str">
        <f>IF(B2579="","",COUNTIF(SKU!C:C,B2579))</f>
        <v/>
      </c>
      <c r="H2579" s="64" t="str">
        <f>IF(A2579="","",IFERROR(VLOOKUP(TEXT(A2579,"0"),#REF!,7,FALSE),""))</f>
        <v/>
      </c>
      <c r="I2579" s="17" t="str">
        <f>IF(A2579="","",IFERROR(VLOOKUP(TEXT(A2579,"0"),#REF!,9,FALSE),""))</f>
        <v/>
      </c>
      <c r="J2579" s="19" t="str">
        <f>IF(A2579="","",IFERROR(VLOOKUP(TEXT(A2579,"0"),#REF!,10,FALSE),""))</f>
        <v/>
      </c>
      <c r="K2579" s="18" t="str">
        <f>IFERROR(INDEX(#REF!,MATCH(A2579,#REF!,0)),"")</f>
        <v/>
      </c>
      <c r="L2579" s="58" t="str">
        <f>IFERROR(INDEX(SKU!E:E,MATCH(B2579,SKU!C:C,0)),"")</f>
        <v/>
      </c>
      <c r="M2579" s="56"/>
      <c r="R2579" t="str">
        <f>IF(COUNTIF(ROMANEIOS!K:K,A2579)&gt;0,J2579,"")</f>
        <v/>
      </c>
    </row>
    <row r="2580" spans="1:18" ht="15.75" customHeight="1" x14ac:dyDescent="0.25">
      <c r="A2580" s="42" t="str">
        <f>IFERROR(INDEX(NFS!F:F,MATCH(B2580,NFS!E:E,0)),"")</f>
        <v/>
      </c>
      <c r="E2580" s="11" t="str">
        <f>IF(B2580="","",COUNTIF(SKU!C:C,B2580))</f>
        <v/>
      </c>
      <c r="H2580" s="64" t="str">
        <f>IF(A2580="","",IFERROR(VLOOKUP(TEXT(A2580,"0"),#REF!,7,FALSE),""))</f>
        <v/>
      </c>
      <c r="I2580" s="17" t="str">
        <f>IF(A2580="","",IFERROR(VLOOKUP(TEXT(A2580,"0"),#REF!,9,FALSE),""))</f>
        <v/>
      </c>
      <c r="J2580" s="19" t="str">
        <f>IF(A2580="","",IFERROR(VLOOKUP(TEXT(A2580,"0"),#REF!,10,FALSE),""))</f>
        <v/>
      </c>
      <c r="K2580" s="18" t="str">
        <f>IFERROR(INDEX(#REF!,MATCH(A2580,#REF!,0)),"")</f>
        <v/>
      </c>
      <c r="L2580" s="58" t="str">
        <f>IFERROR(INDEX(SKU!E:E,MATCH(B2580,SKU!C:C,0)),"")</f>
        <v/>
      </c>
      <c r="M2580" s="56"/>
      <c r="R2580" t="str">
        <f>IF(COUNTIF(ROMANEIOS!K:K,A2580)&gt;0,J2580,"")</f>
        <v/>
      </c>
    </row>
    <row r="2581" spans="1:18" ht="15.75" customHeight="1" x14ac:dyDescent="0.25">
      <c r="A2581" s="42" t="str">
        <f>IFERROR(INDEX(NFS!F:F,MATCH(B2581,NFS!E:E,0)),"")</f>
        <v/>
      </c>
      <c r="E2581" s="11" t="str">
        <f>IF(B2581="","",COUNTIF(SKU!C:C,B2581))</f>
        <v/>
      </c>
      <c r="H2581" s="64" t="str">
        <f>IF(A2581="","",IFERROR(VLOOKUP(TEXT(A2581,"0"),#REF!,7,FALSE),""))</f>
        <v/>
      </c>
      <c r="I2581" s="17" t="str">
        <f>IF(A2581="","",IFERROR(VLOOKUP(TEXT(A2581,"0"),#REF!,9,FALSE),""))</f>
        <v/>
      </c>
      <c r="J2581" s="19" t="str">
        <f>IF(A2581="","",IFERROR(VLOOKUP(TEXT(A2581,"0"),#REF!,10,FALSE),""))</f>
        <v/>
      </c>
      <c r="K2581" s="18" t="str">
        <f>IFERROR(INDEX(#REF!,MATCH(A2581,#REF!,0)),"")</f>
        <v/>
      </c>
      <c r="L2581" s="58" t="str">
        <f>IFERROR(INDEX(SKU!E:E,MATCH(B2581,SKU!C:C,0)),"")</f>
        <v/>
      </c>
      <c r="M2581" s="56"/>
      <c r="R2581" t="str">
        <f>IF(COUNTIF(ROMANEIOS!K:K,A2581)&gt;0,J2581,"")</f>
        <v/>
      </c>
    </row>
    <row r="2582" spans="1:18" ht="15.75" customHeight="1" x14ac:dyDescent="0.25">
      <c r="A2582" s="42" t="str">
        <f>IFERROR(INDEX(NFS!F:F,MATCH(B2582,NFS!E:E,0)),"")</f>
        <v/>
      </c>
      <c r="E2582" s="11" t="str">
        <f>IF(B2582="","",COUNTIF(SKU!C:C,B2582))</f>
        <v/>
      </c>
      <c r="H2582" s="64" t="str">
        <f>IF(A2582="","",IFERROR(VLOOKUP(TEXT(A2582,"0"),#REF!,7,FALSE),""))</f>
        <v/>
      </c>
      <c r="I2582" s="17" t="str">
        <f>IF(A2582="","",IFERROR(VLOOKUP(TEXT(A2582,"0"),#REF!,9,FALSE),""))</f>
        <v/>
      </c>
      <c r="J2582" s="19" t="str">
        <f>IF(A2582="","",IFERROR(VLOOKUP(TEXT(A2582,"0"),#REF!,10,FALSE),""))</f>
        <v/>
      </c>
      <c r="K2582" s="18" t="str">
        <f>IFERROR(INDEX(#REF!,MATCH(A2582,#REF!,0)),"")</f>
        <v/>
      </c>
      <c r="L2582" s="58" t="str">
        <f>IFERROR(INDEX(SKU!E:E,MATCH(B2582,SKU!C:C,0)),"")</f>
        <v/>
      </c>
      <c r="M2582" s="56"/>
      <c r="R2582" t="str">
        <f>IF(COUNTIF(ROMANEIOS!K:K,A2582)&gt;0,J2582,"")</f>
        <v/>
      </c>
    </row>
    <row r="2583" spans="1:18" ht="15.75" customHeight="1" x14ac:dyDescent="0.25">
      <c r="A2583" s="42" t="str">
        <f>IFERROR(INDEX(NFS!F:F,MATCH(B2583,NFS!E:E,0)),"")</f>
        <v/>
      </c>
      <c r="E2583" s="11" t="str">
        <f>IF(B2583="","",COUNTIF(SKU!C:C,B2583))</f>
        <v/>
      </c>
      <c r="H2583" s="64" t="str">
        <f>IF(A2583="","",IFERROR(VLOOKUP(TEXT(A2583,"0"),#REF!,7,FALSE),""))</f>
        <v/>
      </c>
      <c r="I2583" s="17" t="str">
        <f>IF(A2583="","",IFERROR(VLOOKUP(TEXT(A2583,"0"),#REF!,9,FALSE),""))</f>
        <v/>
      </c>
      <c r="J2583" s="19" t="str">
        <f>IF(A2583="","",IFERROR(VLOOKUP(TEXT(A2583,"0"),#REF!,10,FALSE),""))</f>
        <v/>
      </c>
      <c r="K2583" s="18" t="str">
        <f>IFERROR(INDEX(#REF!,MATCH(A2583,#REF!,0)),"")</f>
        <v/>
      </c>
      <c r="L2583" s="58" t="str">
        <f>IFERROR(INDEX(SKU!E:E,MATCH(B2583,SKU!C:C,0)),"")</f>
        <v/>
      </c>
      <c r="M2583" s="56"/>
      <c r="R2583" t="str">
        <f>IF(COUNTIF(ROMANEIOS!K:K,A2583)&gt;0,J2583,"")</f>
        <v/>
      </c>
    </row>
    <row r="2584" spans="1:18" ht="15.75" customHeight="1" x14ac:dyDescent="0.25">
      <c r="A2584" s="42" t="str">
        <f>IFERROR(INDEX(NFS!F:F,MATCH(B2584,NFS!E:E,0)),"")</f>
        <v/>
      </c>
      <c r="E2584" s="11" t="str">
        <f>IF(B2584="","",COUNTIF(SKU!C:C,B2584))</f>
        <v/>
      </c>
      <c r="H2584" s="64" t="str">
        <f>IF(A2584="","",IFERROR(VLOOKUP(TEXT(A2584,"0"),#REF!,7,FALSE),""))</f>
        <v/>
      </c>
      <c r="I2584" s="17" t="str">
        <f>IF(A2584="","",IFERROR(VLOOKUP(TEXT(A2584,"0"),#REF!,9,FALSE),""))</f>
        <v/>
      </c>
      <c r="J2584" s="19" t="str">
        <f>IF(A2584="","",IFERROR(VLOOKUP(TEXT(A2584,"0"),#REF!,10,FALSE),""))</f>
        <v/>
      </c>
      <c r="K2584" s="18" t="str">
        <f>IFERROR(INDEX(#REF!,MATCH(A2584,#REF!,0)),"")</f>
        <v/>
      </c>
      <c r="L2584" s="58" t="str">
        <f>IFERROR(INDEX(SKU!E:E,MATCH(B2584,SKU!C:C,0)),"")</f>
        <v/>
      </c>
      <c r="M2584" s="56"/>
      <c r="R2584" t="str">
        <f>IF(COUNTIF(ROMANEIOS!K:K,A2584)&gt;0,J2584,"")</f>
        <v/>
      </c>
    </row>
    <row r="2585" spans="1:18" ht="15.75" customHeight="1" x14ac:dyDescent="0.25">
      <c r="A2585" s="42" t="str">
        <f>IFERROR(INDEX(NFS!F:F,MATCH(B2585,NFS!E:E,0)),"")</f>
        <v/>
      </c>
      <c r="E2585" s="11" t="str">
        <f>IF(B2585="","",COUNTIF(SKU!C:C,B2585))</f>
        <v/>
      </c>
      <c r="H2585" s="64" t="str">
        <f>IF(A2585="","",IFERROR(VLOOKUP(TEXT(A2585,"0"),#REF!,7,FALSE),""))</f>
        <v/>
      </c>
      <c r="I2585" s="17" t="str">
        <f>IF(A2585="","",IFERROR(VLOOKUP(TEXT(A2585,"0"),#REF!,9,FALSE),""))</f>
        <v/>
      </c>
      <c r="J2585" s="19" t="str">
        <f>IF(A2585="","",IFERROR(VLOOKUP(TEXT(A2585,"0"),#REF!,10,FALSE),""))</f>
        <v/>
      </c>
      <c r="K2585" s="18" t="str">
        <f>IFERROR(INDEX(#REF!,MATCH(A2585,#REF!,0)),"")</f>
        <v/>
      </c>
      <c r="L2585" s="58" t="str">
        <f>IFERROR(INDEX(SKU!E:E,MATCH(B2585,SKU!C:C,0)),"")</f>
        <v/>
      </c>
      <c r="M2585" s="56"/>
      <c r="R2585" t="str">
        <f>IF(COUNTIF(ROMANEIOS!K:K,A2585)&gt;0,J2585,"")</f>
        <v/>
      </c>
    </row>
    <row r="2586" spans="1:18" ht="15.75" customHeight="1" x14ac:dyDescent="0.25">
      <c r="A2586" s="42" t="str">
        <f>IFERROR(INDEX(NFS!F:F,MATCH(B2586,NFS!E:E,0)),"")</f>
        <v/>
      </c>
      <c r="E2586" s="11" t="str">
        <f>IF(B2586="","",COUNTIF(SKU!C:C,B2586))</f>
        <v/>
      </c>
      <c r="H2586" s="64" t="str">
        <f>IF(A2586="","",IFERROR(VLOOKUP(TEXT(A2586,"0"),#REF!,7,FALSE),""))</f>
        <v/>
      </c>
      <c r="I2586" s="17" t="str">
        <f>IF(A2586="","",IFERROR(VLOOKUP(TEXT(A2586,"0"),#REF!,9,FALSE),""))</f>
        <v/>
      </c>
      <c r="J2586" s="19" t="str">
        <f>IF(A2586="","",IFERROR(VLOOKUP(TEXT(A2586,"0"),#REF!,10,FALSE),""))</f>
        <v/>
      </c>
      <c r="K2586" s="18" t="str">
        <f>IFERROR(INDEX(#REF!,MATCH(A2586,#REF!,0)),"")</f>
        <v/>
      </c>
      <c r="L2586" s="58" t="str">
        <f>IFERROR(INDEX(SKU!E:E,MATCH(B2586,SKU!C:C,0)),"")</f>
        <v/>
      </c>
      <c r="M2586" s="56"/>
      <c r="R2586" t="str">
        <f>IF(COUNTIF(ROMANEIOS!K:K,A2586)&gt;0,J2586,"")</f>
        <v/>
      </c>
    </row>
    <row r="2587" spans="1:18" ht="15.75" customHeight="1" x14ac:dyDescent="0.25">
      <c r="A2587" s="42" t="str">
        <f>IFERROR(INDEX(NFS!F:F,MATCH(B2587,NFS!E:E,0)),"")</f>
        <v/>
      </c>
      <c r="E2587" s="11" t="str">
        <f>IF(B2587="","",COUNTIF(SKU!C:C,B2587))</f>
        <v/>
      </c>
      <c r="H2587" s="64" t="str">
        <f>IF(A2587="","",IFERROR(VLOOKUP(TEXT(A2587,"0"),#REF!,7,FALSE),""))</f>
        <v/>
      </c>
      <c r="I2587" s="17" t="str">
        <f>IF(A2587="","",IFERROR(VLOOKUP(TEXT(A2587,"0"),#REF!,9,FALSE),""))</f>
        <v/>
      </c>
      <c r="J2587" s="19" t="str">
        <f>IF(A2587="","",IFERROR(VLOOKUP(TEXT(A2587,"0"),#REF!,10,FALSE),""))</f>
        <v/>
      </c>
      <c r="K2587" s="18" t="str">
        <f>IFERROR(INDEX(#REF!,MATCH(A2587,#REF!,0)),"")</f>
        <v/>
      </c>
      <c r="L2587" s="58" t="str">
        <f>IFERROR(INDEX(SKU!E:E,MATCH(B2587,SKU!C:C,0)),"")</f>
        <v/>
      </c>
      <c r="M2587" s="56"/>
      <c r="R2587" t="str">
        <f>IF(COUNTIF(ROMANEIOS!K:K,A2587)&gt;0,J2587,"")</f>
        <v/>
      </c>
    </row>
    <row r="2588" spans="1:18" ht="15.75" customHeight="1" x14ac:dyDescent="0.25">
      <c r="A2588" s="42" t="str">
        <f>IFERROR(INDEX(NFS!F:F,MATCH(B2588,NFS!E:E,0)),"")</f>
        <v/>
      </c>
      <c r="E2588" s="11" t="str">
        <f>IF(B2588="","",COUNTIF(SKU!C:C,B2588))</f>
        <v/>
      </c>
      <c r="H2588" s="64" t="str">
        <f>IF(A2588="","",IFERROR(VLOOKUP(TEXT(A2588,"0"),#REF!,7,FALSE),""))</f>
        <v/>
      </c>
      <c r="I2588" s="17" t="str">
        <f>IF(A2588="","",IFERROR(VLOOKUP(TEXT(A2588,"0"),#REF!,9,FALSE),""))</f>
        <v/>
      </c>
      <c r="J2588" s="19" t="str">
        <f>IF(A2588="","",IFERROR(VLOOKUP(TEXT(A2588,"0"),#REF!,10,FALSE),""))</f>
        <v/>
      </c>
      <c r="K2588" s="18" t="str">
        <f>IFERROR(INDEX(#REF!,MATCH(A2588,#REF!,0)),"")</f>
        <v/>
      </c>
      <c r="L2588" s="58" t="str">
        <f>IFERROR(INDEX(SKU!E:E,MATCH(B2588,SKU!C:C,0)),"")</f>
        <v/>
      </c>
      <c r="M2588" s="56"/>
      <c r="R2588" t="str">
        <f>IF(COUNTIF(ROMANEIOS!K:K,A2588)&gt;0,J2588,"")</f>
        <v/>
      </c>
    </row>
    <row r="2589" spans="1:18" ht="15.75" customHeight="1" x14ac:dyDescent="0.25">
      <c r="A2589" s="42" t="str">
        <f>IFERROR(INDEX(NFS!F:F,MATCH(B2589,NFS!E:E,0)),"")</f>
        <v/>
      </c>
      <c r="E2589" s="11" t="str">
        <f>IF(B2589="","",COUNTIF(SKU!C:C,B2589))</f>
        <v/>
      </c>
      <c r="H2589" s="64" t="str">
        <f>IF(A2589="","",IFERROR(VLOOKUP(TEXT(A2589,"0"),#REF!,7,FALSE),""))</f>
        <v/>
      </c>
      <c r="I2589" s="17" t="str">
        <f>IF(A2589="","",IFERROR(VLOOKUP(TEXT(A2589,"0"),#REF!,9,FALSE),""))</f>
        <v/>
      </c>
      <c r="J2589" s="19" t="str">
        <f>IF(A2589="","",IFERROR(VLOOKUP(TEXT(A2589,"0"),#REF!,10,FALSE),""))</f>
        <v/>
      </c>
      <c r="K2589" s="18" t="str">
        <f>IFERROR(INDEX(#REF!,MATCH(A2589,#REF!,0)),"")</f>
        <v/>
      </c>
      <c r="L2589" s="58" t="str">
        <f>IFERROR(INDEX(SKU!E:E,MATCH(B2589,SKU!C:C,0)),"")</f>
        <v/>
      </c>
      <c r="M2589" s="56"/>
      <c r="R2589" t="str">
        <f>IF(COUNTIF(ROMANEIOS!K:K,A2589)&gt;0,J2589,"")</f>
        <v/>
      </c>
    </row>
    <row r="2590" spans="1:18" ht="15.75" customHeight="1" x14ac:dyDescent="0.25">
      <c r="A2590" s="42" t="str">
        <f>IFERROR(INDEX(NFS!F:F,MATCH(B2590,NFS!E:E,0)),"")</f>
        <v/>
      </c>
      <c r="E2590" s="11" t="str">
        <f>IF(B2590="","",COUNTIF(SKU!C:C,B2590))</f>
        <v/>
      </c>
      <c r="H2590" s="64" t="str">
        <f>IF(A2590="","",IFERROR(VLOOKUP(TEXT(A2590,"0"),#REF!,7,FALSE),""))</f>
        <v/>
      </c>
      <c r="I2590" s="17" t="str">
        <f>IF(A2590="","",IFERROR(VLOOKUP(TEXT(A2590,"0"),#REF!,9,FALSE),""))</f>
        <v/>
      </c>
      <c r="J2590" s="19" t="str">
        <f>IF(A2590="","",IFERROR(VLOOKUP(TEXT(A2590,"0"),#REF!,10,FALSE),""))</f>
        <v/>
      </c>
      <c r="K2590" s="18" t="str">
        <f>IFERROR(INDEX(#REF!,MATCH(A2590,#REF!,0)),"")</f>
        <v/>
      </c>
      <c r="L2590" s="58" t="str">
        <f>IFERROR(INDEX(SKU!E:E,MATCH(B2590,SKU!C:C,0)),"")</f>
        <v/>
      </c>
      <c r="M2590" s="56"/>
      <c r="R2590" t="str">
        <f>IF(COUNTIF(ROMANEIOS!K:K,A2590)&gt;0,J2590,"")</f>
        <v/>
      </c>
    </row>
    <row r="2591" spans="1:18" ht="15.75" customHeight="1" x14ac:dyDescent="0.25">
      <c r="A2591" s="42" t="str">
        <f>IFERROR(INDEX(NFS!F:F,MATCH(B2591,NFS!E:E,0)),"")</f>
        <v/>
      </c>
      <c r="E2591" s="11" t="str">
        <f>IF(B2591="","",COUNTIF(SKU!C:C,B2591))</f>
        <v/>
      </c>
      <c r="H2591" s="64" t="str">
        <f>IF(A2591="","",IFERROR(VLOOKUP(TEXT(A2591,"0"),#REF!,7,FALSE),""))</f>
        <v/>
      </c>
      <c r="I2591" s="17" t="str">
        <f>IF(A2591="","",IFERROR(VLOOKUP(TEXT(A2591,"0"),#REF!,9,FALSE),""))</f>
        <v/>
      </c>
      <c r="J2591" s="19" t="str">
        <f>IF(A2591="","",IFERROR(VLOOKUP(TEXT(A2591,"0"),#REF!,10,FALSE),""))</f>
        <v/>
      </c>
      <c r="K2591" s="18" t="str">
        <f>IFERROR(INDEX(#REF!,MATCH(A2591,#REF!,0)),"")</f>
        <v/>
      </c>
      <c r="L2591" s="58" t="str">
        <f>IFERROR(INDEX(SKU!E:E,MATCH(B2591,SKU!C:C,0)),"")</f>
        <v/>
      </c>
      <c r="M2591" s="56"/>
      <c r="R2591" t="str">
        <f>IF(COUNTIF(ROMANEIOS!K:K,A2591)&gt;0,J2591,"")</f>
        <v/>
      </c>
    </row>
    <row r="2592" spans="1:18" ht="15.75" customHeight="1" x14ac:dyDescent="0.25">
      <c r="A2592" s="42" t="str">
        <f>IFERROR(INDEX(NFS!F:F,MATCH(B2592,NFS!E:E,0)),"")</f>
        <v/>
      </c>
      <c r="E2592" s="11" t="str">
        <f>IF(B2592="","",COUNTIF(SKU!C:C,B2592))</f>
        <v/>
      </c>
      <c r="H2592" s="64" t="str">
        <f>IF(A2592="","",IFERROR(VLOOKUP(TEXT(A2592,"0"),#REF!,7,FALSE),""))</f>
        <v/>
      </c>
      <c r="I2592" s="17" t="str">
        <f>IF(A2592="","",IFERROR(VLOOKUP(TEXT(A2592,"0"),#REF!,9,FALSE),""))</f>
        <v/>
      </c>
      <c r="J2592" s="19" t="str">
        <f>IF(A2592="","",IFERROR(VLOOKUP(TEXT(A2592,"0"),#REF!,10,FALSE),""))</f>
        <v/>
      </c>
      <c r="K2592" s="18" t="str">
        <f>IFERROR(INDEX(#REF!,MATCH(A2592,#REF!,0)),"")</f>
        <v/>
      </c>
      <c r="L2592" s="58" t="str">
        <f>IFERROR(INDEX(SKU!E:E,MATCH(B2592,SKU!C:C,0)),"")</f>
        <v/>
      </c>
      <c r="M2592" s="56"/>
      <c r="R2592" t="str">
        <f>IF(COUNTIF(ROMANEIOS!K:K,A2592)&gt;0,J2592,"")</f>
        <v/>
      </c>
    </row>
    <row r="2593" spans="1:18" ht="15.75" customHeight="1" x14ac:dyDescent="0.25">
      <c r="A2593" s="42" t="str">
        <f>IFERROR(INDEX(NFS!F:F,MATCH(B2593,NFS!E:E,0)),"")</f>
        <v/>
      </c>
      <c r="E2593" s="11" t="str">
        <f>IF(B2593="","",COUNTIF(SKU!C:C,B2593))</f>
        <v/>
      </c>
      <c r="H2593" s="64" t="str">
        <f>IF(A2593="","",IFERROR(VLOOKUP(TEXT(A2593,"0"),#REF!,7,FALSE),""))</f>
        <v/>
      </c>
      <c r="I2593" s="17" t="str">
        <f>IF(A2593="","",IFERROR(VLOOKUP(TEXT(A2593,"0"),#REF!,9,FALSE),""))</f>
        <v/>
      </c>
      <c r="J2593" s="19" t="str">
        <f>IF(A2593="","",IFERROR(VLOOKUP(TEXT(A2593,"0"),#REF!,10,FALSE),""))</f>
        <v/>
      </c>
      <c r="K2593" s="18" t="str">
        <f>IFERROR(INDEX(#REF!,MATCH(A2593,#REF!,0)),"")</f>
        <v/>
      </c>
      <c r="L2593" s="58" t="str">
        <f>IFERROR(INDEX(SKU!E:E,MATCH(B2593,SKU!C:C,0)),"")</f>
        <v/>
      </c>
      <c r="M2593" s="56"/>
      <c r="R2593" t="str">
        <f>IF(COUNTIF(ROMANEIOS!K:K,A2593)&gt;0,J2593,"")</f>
        <v/>
      </c>
    </row>
    <row r="2594" spans="1:18" ht="15.75" customHeight="1" x14ac:dyDescent="0.25">
      <c r="A2594" s="42" t="str">
        <f>IFERROR(INDEX(NFS!F:F,MATCH(B2594,NFS!E:E,0)),"")</f>
        <v/>
      </c>
      <c r="E2594" s="11" t="str">
        <f>IF(B2594="","",COUNTIF(SKU!C:C,B2594))</f>
        <v/>
      </c>
      <c r="H2594" s="64" t="str">
        <f>IF(A2594="","",IFERROR(VLOOKUP(TEXT(A2594,"0"),#REF!,7,FALSE),""))</f>
        <v/>
      </c>
      <c r="I2594" s="17" t="str">
        <f>IF(A2594="","",IFERROR(VLOOKUP(TEXT(A2594,"0"),#REF!,9,FALSE),""))</f>
        <v/>
      </c>
      <c r="J2594" s="19" t="str">
        <f>IF(A2594="","",IFERROR(VLOOKUP(TEXT(A2594,"0"),#REF!,10,FALSE),""))</f>
        <v/>
      </c>
      <c r="K2594" s="18" t="str">
        <f>IFERROR(INDEX(#REF!,MATCH(A2594,#REF!,0)),"")</f>
        <v/>
      </c>
      <c r="L2594" s="58" t="str">
        <f>IFERROR(INDEX(SKU!E:E,MATCH(B2594,SKU!C:C,0)),"")</f>
        <v/>
      </c>
      <c r="M2594" s="56"/>
      <c r="R2594" t="str">
        <f>IF(COUNTIF(ROMANEIOS!K:K,A2594)&gt;0,J2594,"")</f>
        <v/>
      </c>
    </row>
    <row r="2595" spans="1:18" ht="15.75" customHeight="1" x14ac:dyDescent="0.25">
      <c r="A2595" s="42" t="str">
        <f>IFERROR(INDEX(NFS!F:F,MATCH(B2595,NFS!E:E,0)),"")</f>
        <v/>
      </c>
      <c r="E2595" s="11" t="str">
        <f>IF(B2595="","",COUNTIF(SKU!C:C,B2595))</f>
        <v/>
      </c>
      <c r="H2595" s="64" t="str">
        <f>IF(A2595="","",IFERROR(VLOOKUP(TEXT(A2595,"0"),#REF!,7,FALSE),""))</f>
        <v/>
      </c>
      <c r="I2595" s="17" t="str">
        <f>IF(A2595="","",IFERROR(VLOOKUP(TEXT(A2595,"0"),#REF!,9,FALSE),""))</f>
        <v/>
      </c>
      <c r="J2595" s="19" t="str">
        <f>IF(A2595="","",IFERROR(VLOOKUP(TEXT(A2595,"0"),#REF!,10,FALSE),""))</f>
        <v/>
      </c>
      <c r="K2595" s="18" t="str">
        <f>IFERROR(INDEX(#REF!,MATCH(A2595,#REF!,0)),"")</f>
        <v/>
      </c>
      <c r="L2595" s="58" t="str">
        <f>IFERROR(INDEX(SKU!E:E,MATCH(B2595,SKU!C:C,0)),"")</f>
        <v/>
      </c>
      <c r="M2595" s="56"/>
      <c r="R2595" t="str">
        <f>IF(COUNTIF(ROMANEIOS!K:K,A2595)&gt;0,J2595,"")</f>
        <v/>
      </c>
    </row>
    <row r="2596" spans="1:18" ht="15.75" customHeight="1" x14ac:dyDescent="0.25">
      <c r="A2596" s="42" t="str">
        <f>IFERROR(INDEX(NFS!F:F,MATCH(B2596,NFS!E:E,0)),"")</f>
        <v/>
      </c>
      <c r="E2596" s="11" t="str">
        <f>IF(B2596="","",COUNTIF(SKU!C:C,B2596))</f>
        <v/>
      </c>
      <c r="H2596" s="64" t="str">
        <f>IF(A2596="","",IFERROR(VLOOKUP(TEXT(A2596,"0"),#REF!,7,FALSE),""))</f>
        <v/>
      </c>
      <c r="I2596" s="17" t="str">
        <f>IF(A2596="","",IFERROR(VLOOKUP(TEXT(A2596,"0"),#REF!,9,FALSE),""))</f>
        <v/>
      </c>
      <c r="J2596" s="19" t="str">
        <f>IF(A2596="","",IFERROR(VLOOKUP(TEXT(A2596,"0"),#REF!,10,FALSE),""))</f>
        <v/>
      </c>
      <c r="K2596" s="18" t="str">
        <f>IFERROR(INDEX(#REF!,MATCH(A2596,#REF!,0)),"")</f>
        <v/>
      </c>
      <c r="L2596" s="58" t="str">
        <f>IFERROR(INDEX(SKU!E:E,MATCH(B2596,SKU!C:C,0)),"")</f>
        <v/>
      </c>
      <c r="M2596" s="56"/>
      <c r="R2596" t="str">
        <f>IF(COUNTIF(ROMANEIOS!K:K,A2596)&gt;0,J2596,"")</f>
        <v/>
      </c>
    </row>
    <row r="2597" spans="1:18" ht="15.75" customHeight="1" x14ac:dyDescent="0.25">
      <c r="A2597" s="42" t="str">
        <f>IFERROR(INDEX(NFS!F:F,MATCH(B2597,NFS!E:E,0)),"")</f>
        <v/>
      </c>
      <c r="E2597" s="11" t="str">
        <f>IF(B2597="","",COUNTIF(SKU!C:C,B2597))</f>
        <v/>
      </c>
      <c r="H2597" s="64" t="str">
        <f>IF(A2597="","",IFERROR(VLOOKUP(TEXT(A2597,"0"),#REF!,7,FALSE),""))</f>
        <v/>
      </c>
      <c r="I2597" s="17" t="str">
        <f>IF(A2597="","",IFERROR(VLOOKUP(TEXT(A2597,"0"),#REF!,9,FALSE),""))</f>
        <v/>
      </c>
      <c r="J2597" s="19" t="str">
        <f>IF(A2597="","",IFERROR(VLOOKUP(TEXT(A2597,"0"),#REF!,10,FALSE),""))</f>
        <v/>
      </c>
      <c r="K2597" s="18" t="str">
        <f>IFERROR(INDEX(#REF!,MATCH(A2597,#REF!,0)),"")</f>
        <v/>
      </c>
      <c r="L2597" s="58" t="str">
        <f>IFERROR(INDEX(SKU!E:E,MATCH(B2597,SKU!C:C,0)),"")</f>
        <v/>
      </c>
      <c r="M2597" s="56"/>
      <c r="R2597" t="str">
        <f>IF(COUNTIF(ROMANEIOS!K:K,A2597)&gt;0,J2597,"")</f>
        <v/>
      </c>
    </row>
    <row r="2598" spans="1:18" ht="15.75" customHeight="1" x14ac:dyDescent="0.25">
      <c r="A2598" s="42" t="str">
        <f>IFERROR(INDEX(NFS!F:F,MATCH(B2598,NFS!E:E,0)),"")</f>
        <v/>
      </c>
      <c r="E2598" s="11" t="str">
        <f>IF(B2598="","",COUNTIF(SKU!C:C,B2598))</f>
        <v/>
      </c>
      <c r="H2598" s="64" t="str">
        <f>IF(A2598="","",IFERROR(VLOOKUP(TEXT(A2598,"0"),#REF!,7,FALSE),""))</f>
        <v/>
      </c>
      <c r="I2598" s="17" t="str">
        <f>IF(A2598="","",IFERROR(VLOOKUP(TEXT(A2598,"0"),#REF!,9,FALSE),""))</f>
        <v/>
      </c>
      <c r="J2598" s="19" t="str">
        <f>IF(A2598="","",IFERROR(VLOOKUP(TEXT(A2598,"0"),#REF!,10,FALSE),""))</f>
        <v/>
      </c>
      <c r="K2598" s="18" t="str">
        <f>IFERROR(INDEX(#REF!,MATCH(A2598,#REF!,0)),"")</f>
        <v/>
      </c>
      <c r="L2598" s="58" t="str">
        <f>IFERROR(INDEX(SKU!E:E,MATCH(B2598,SKU!C:C,0)),"")</f>
        <v/>
      </c>
      <c r="M2598" s="56"/>
      <c r="R2598" t="str">
        <f>IF(COUNTIF(ROMANEIOS!K:K,A2598)&gt;0,J2598,"")</f>
        <v/>
      </c>
    </row>
    <row r="2599" spans="1:18" ht="15.75" customHeight="1" x14ac:dyDescent="0.25">
      <c r="A2599" s="42" t="str">
        <f>IFERROR(INDEX(NFS!F:F,MATCH(B2599,NFS!E:E,0)),"")</f>
        <v/>
      </c>
      <c r="E2599" s="11" t="str">
        <f>IF(B2599="","",COUNTIF(SKU!C:C,B2599))</f>
        <v/>
      </c>
      <c r="H2599" s="64" t="str">
        <f>IF(A2599="","",IFERROR(VLOOKUP(TEXT(A2599,"0"),#REF!,7,FALSE),""))</f>
        <v/>
      </c>
      <c r="I2599" s="17" t="str">
        <f>IF(A2599="","",IFERROR(VLOOKUP(TEXT(A2599,"0"),#REF!,9,FALSE),""))</f>
        <v/>
      </c>
      <c r="J2599" s="19" t="str">
        <f>IF(A2599="","",IFERROR(VLOOKUP(TEXT(A2599,"0"),#REF!,10,FALSE),""))</f>
        <v/>
      </c>
      <c r="K2599" s="18" t="str">
        <f>IFERROR(INDEX(#REF!,MATCH(A2599,#REF!,0)),"")</f>
        <v/>
      </c>
      <c r="L2599" s="58" t="str">
        <f>IFERROR(INDEX(SKU!E:E,MATCH(B2599,SKU!C:C,0)),"")</f>
        <v/>
      </c>
      <c r="M2599" s="56"/>
      <c r="R2599" t="str">
        <f>IF(COUNTIF(ROMANEIOS!K:K,A2599)&gt;0,J2599,"")</f>
        <v/>
      </c>
    </row>
    <row r="2600" spans="1:18" ht="15.75" customHeight="1" x14ac:dyDescent="0.25">
      <c r="A2600" s="42" t="str">
        <f>IFERROR(INDEX(NFS!F:F,MATCH(B2600,NFS!E:E,0)),"")</f>
        <v/>
      </c>
      <c r="E2600" s="11" t="str">
        <f>IF(B2600="","",COUNTIF(SKU!C:C,B2600))</f>
        <v/>
      </c>
      <c r="H2600" s="64" t="str">
        <f>IF(A2600="","",IFERROR(VLOOKUP(TEXT(A2600,"0"),#REF!,7,FALSE),""))</f>
        <v/>
      </c>
      <c r="I2600" s="17" t="str">
        <f>IF(A2600="","",IFERROR(VLOOKUP(TEXT(A2600,"0"),#REF!,9,FALSE),""))</f>
        <v/>
      </c>
      <c r="J2600" s="19" t="str">
        <f>IF(A2600="","",IFERROR(VLOOKUP(TEXT(A2600,"0"),#REF!,10,FALSE),""))</f>
        <v/>
      </c>
      <c r="K2600" s="18" t="str">
        <f>IFERROR(INDEX(#REF!,MATCH(A2600,#REF!,0)),"")</f>
        <v/>
      </c>
      <c r="L2600" s="58" t="str">
        <f>IFERROR(INDEX(SKU!E:E,MATCH(B2600,SKU!C:C,0)),"")</f>
        <v/>
      </c>
      <c r="M2600" s="56"/>
      <c r="R2600" t="str">
        <f>IF(COUNTIF(ROMANEIOS!K:K,A2600)&gt;0,J2600,"")</f>
        <v/>
      </c>
    </row>
    <row r="2601" spans="1:18" ht="15.75" customHeight="1" x14ac:dyDescent="0.25">
      <c r="A2601" s="42" t="str">
        <f>IFERROR(INDEX(NFS!F:F,MATCH(B2601,NFS!E:E,0)),"")</f>
        <v/>
      </c>
      <c r="E2601" s="11" t="str">
        <f>IF(B2601="","",COUNTIF(SKU!C:C,B2601))</f>
        <v/>
      </c>
      <c r="H2601" s="64" t="str">
        <f>IF(A2601="","",IFERROR(VLOOKUP(TEXT(A2601,"0"),#REF!,7,FALSE),""))</f>
        <v/>
      </c>
      <c r="I2601" s="17" t="str">
        <f>IF(A2601="","",IFERROR(VLOOKUP(TEXT(A2601,"0"),#REF!,9,FALSE),""))</f>
        <v/>
      </c>
      <c r="J2601" s="19" t="str">
        <f>IF(A2601="","",IFERROR(VLOOKUP(TEXT(A2601,"0"),#REF!,10,FALSE),""))</f>
        <v/>
      </c>
      <c r="K2601" s="18" t="str">
        <f>IFERROR(INDEX(#REF!,MATCH(A2601,#REF!,0)),"")</f>
        <v/>
      </c>
      <c r="L2601" s="58" t="str">
        <f>IFERROR(INDEX(SKU!E:E,MATCH(B2601,SKU!C:C,0)),"")</f>
        <v/>
      </c>
      <c r="M2601" s="56"/>
      <c r="R2601" t="str">
        <f>IF(COUNTIF(ROMANEIOS!K:K,A2601)&gt;0,J2601,"")</f>
        <v/>
      </c>
    </row>
    <row r="2602" spans="1:18" ht="15.75" customHeight="1" x14ac:dyDescent="0.25">
      <c r="A2602" s="42" t="str">
        <f>IFERROR(INDEX(NFS!F:F,MATCH(B2602,NFS!E:E,0)),"")</f>
        <v/>
      </c>
      <c r="E2602" s="11" t="str">
        <f>IF(B2602="","",COUNTIF(SKU!C:C,B2602))</f>
        <v/>
      </c>
      <c r="H2602" s="64" t="str">
        <f>IF(A2602="","",IFERROR(VLOOKUP(TEXT(A2602,"0"),#REF!,7,FALSE),""))</f>
        <v/>
      </c>
      <c r="I2602" s="17" t="str">
        <f>IF(A2602="","",IFERROR(VLOOKUP(TEXT(A2602,"0"),#REF!,9,FALSE),""))</f>
        <v/>
      </c>
      <c r="J2602" s="19" t="str">
        <f>IF(A2602="","",IFERROR(VLOOKUP(TEXT(A2602,"0"),#REF!,10,FALSE),""))</f>
        <v/>
      </c>
      <c r="K2602" s="18" t="str">
        <f>IFERROR(INDEX(#REF!,MATCH(A2602,#REF!,0)),"")</f>
        <v/>
      </c>
      <c r="L2602" s="58" t="str">
        <f>IFERROR(INDEX(SKU!E:E,MATCH(B2602,SKU!C:C,0)),"")</f>
        <v/>
      </c>
      <c r="M2602" s="56"/>
      <c r="R2602" t="str">
        <f>IF(COUNTIF(ROMANEIOS!K:K,A2602)&gt;0,J2602,"")</f>
        <v/>
      </c>
    </row>
    <row r="2603" spans="1:18" ht="15.75" customHeight="1" x14ac:dyDescent="0.25">
      <c r="A2603" s="42" t="str">
        <f>IFERROR(INDEX(NFS!F:F,MATCH(B2603,NFS!E:E,0)),"")</f>
        <v/>
      </c>
      <c r="E2603" s="11" t="str">
        <f>IF(B2603="","",COUNTIF(SKU!C:C,B2603))</f>
        <v/>
      </c>
      <c r="H2603" s="64" t="str">
        <f>IF(A2603="","",IFERROR(VLOOKUP(TEXT(A2603,"0"),#REF!,7,FALSE),""))</f>
        <v/>
      </c>
      <c r="I2603" s="17" t="str">
        <f>IF(A2603="","",IFERROR(VLOOKUP(TEXT(A2603,"0"),#REF!,9,FALSE),""))</f>
        <v/>
      </c>
      <c r="J2603" s="19" t="str">
        <f>IF(A2603="","",IFERROR(VLOOKUP(TEXT(A2603,"0"),#REF!,10,FALSE),""))</f>
        <v/>
      </c>
      <c r="K2603" s="18" t="str">
        <f>IFERROR(INDEX(#REF!,MATCH(A2603,#REF!,0)),"")</f>
        <v/>
      </c>
      <c r="L2603" s="58" t="str">
        <f>IFERROR(INDEX(SKU!E:E,MATCH(B2603,SKU!C:C,0)),"")</f>
        <v/>
      </c>
      <c r="M2603" s="56"/>
      <c r="R2603" t="str">
        <f>IF(COUNTIF(ROMANEIOS!K:K,A2603)&gt;0,J2603,"")</f>
        <v/>
      </c>
    </row>
    <row r="2604" spans="1:18" ht="15.75" customHeight="1" x14ac:dyDescent="0.25">
      <c r="A2604" s="42" t="str">
        <f>IFERROR(INDEX(NFS!F:F,MATCH(B2604,NFS!E:E,0)),"")</f>
        <v/>
      </c>
      <c r="E2604" s="11" t="str">
        <f>IF(B2604="","",COUNTIF(SKU!C:C,B2604))</f>
        <v/>
      </c>
      <c r="H2604" s="64" t="str">
        <f>IF(A2604="","",IFERROR(VLOOKUP(TEXT(A2604,"0"),#REF!,7,FALSE),""))</f>
        <v/>
      </c>
      <c r="I2604" s="17" t="str">
        <f>IF(A2604="","",IFERROR(VLOOKUP(TEXT(A2604,"0"),#REF!,9,FALSE),""))</f>
        <v/>
      </c>
      <c r="J2604" s="19" t="str">
        <f>IF(A2604="","",IFERROR(VLOOKUP(TEXT(A2604,"0"),#REF!,10,FALSE),""))</f>
        <v/>
      </c>
      <c r="K2604" s="18" t="str">
        <f>IFERROR(INDEX(#REF!,MATCH(A2604,#REF!,0)),"")</f>
        <v/>
      </c>
      <c r="L2604" s="58" t="str">
        <f>IFERROR(INDEX(SKU!E:E,MATCH(B2604,SKU!C:C,0)),"")</f>
        <v/>
      </c>
      <c r="M2604" s="56"/>
      <c r="R2604" t="str">
        <f>IF(COUNTIF(ROMANEIOS!K:K,A2604)&gt;0,J2604,"")</f>
        <v/>
      </c>
    </row>
    <row r="2605" spans="1:18" ht="15.75" customHeight="1" x14ac:dyDescent="0.25">
      <c r="A2605" s="42" t="str">
        <f>IFERROR(INDEX(NFS!F:F,MATCH(B2605,NFS!E:E,0)),"")</f>
        <v/>
      </c>
      <c r="E2605" s="11" t="str">
        <f>IF(B2605="","",COUNTIF(SKU!C:C,B2605))</f>
        <v/>
      </c>
      <c r="H2605" s="64" t="str">
        <f>IF(A2605="","",IFERROR(VLOOKUP(TEXT(A2605,"0"),#REF!,7,FALSE),""))</f>
        <v/>
      </c>
      <c r="I2605" s="17" t="str">
        <f>IF(A2605="","",IFERROR(VLOOKUP(TEXT(A2605,"0"),#REF!,9,FALSE),""))</f>
        <v/>
      </c>
      <c r="J2605" s="19" t="str">
        <f>IF(A2605="","",IFERROR(VLOOKUP(TEXT(A2605,"0"),#REF!,10,FALSE),""))</f>
        <v/>
      </c>
      <c r="K2605" s="18" t="str">
        <f>IFERROR(INDEX(#REF!,MATCH(A2605,#REF!,0)),"")</f>
        <v/>
      </c>
      <c r="L2605" s="58" t="str">
        <f>IFERROR(INDEX(SKU!E:E,MATCH(B2605,SKU!C:C,0)),"")</f>
        <v/>
      </c>
      <c r="M2605" s="56"/>
      <c r="R2605" t="str">
        <f>IF(COUNTIF(ROMANEIOS!K:K,A2605)&gt;0,J2605,"")</f>
        <v/>
      </c>
    </row>
    <row r="2606" spans="1:18" ht="15.75" customHeight="1" x14ac:dyDescent="0.25">
      <c r="A2606" s="42" t="str">
        <f>IFERROR(INDEX(NFS!F:F,MATCH(B2606,NFS!E:E,0)),"")</f>
        <v/>
      </c>
      <c r="E2606" s="11" t="str">
        <f>IF(B2606="","",COUNTIF(SKU!C:C,B2606))</f>
        <v/>
      </c>
      <c r="H2606" s="64" t="str">
        <f>IF(A2606="","",IFERROR(VLOOKUP(TEXT(A2606,"0"),#REF!,7,FALSE),""))</f>
        <v/>
      </c>
      <c r="I2606" s="17" t="str">
        <f>IF(A2606="","",IFERROR(VLOOKUP(TEXT(A2606,"0"),#REF!,9,FALSE),""))</f>
        <v/>
      </c>
      <c r="J2606" s="19" t="str">
        <f>IF(A2606="","",IFERROR(VLOOKUP(TEXT(A2606,"0"),#REF!,10,FALSE),""))</f>
        <v/>
      </c>
      <c r="K2606" s="18" t="str">
        <f>IFERROR(INDEX(#REF!,MATCH(A2606,#REF!,0)),"")</f>
        <v/>
      </c>
      <c r="L2606" s="58" t="str">
        <f>IFERROR(INDEX(SKU!E:E,MATCH(B2606,SKU!C:C,0)),"")</f>
        <v/>
      </c>
      <c r="M2606" s="56"/>
      <c r="R2606" t="str">
        <f>IF(COUNTIF(ROMANEIOS!K:K,A2606)&gt;0,J2606,"")</f>
        <v/>
      </c>
    </row>
    <row r="2607" spans="1:18" ht="15.75" customHeight="1" x14ac:dyDescent="0.25">
      <c r="A2607" s="42" t="str">
        <f>IFERROR(INDEX(NFS!F:F,MATCH(B2607,NFS!E:E,0)),"")</f>
        <v/>
      </c>
      <c r="E2607" s="11" t="str">
        <f>IF(B2607="","",COUNTIF(SKU!C:C,B2607))</f>
        <v/>
      </c>
      <c r="H2607" s="64" t="str">
        <f>IF(A2607="","",IFERROR(VLOOKUP(TEXT(A2607,"0"),#REF!,7,FALSE),""))</f>
        <v/>
      </c>
      <c r="I2607" s="17" t="str">
        <f>IF(A2607="","",IFERROR(VLOOKUP(TEXT(A2607,"0"),#REF!,9,FALSE),""))</f>
        <v/>
      </c>
      <c r="J2607" s="19" t="str">
        <f>IF(A2607="","",IFERROR(VLOOKUP(TEXT(A2607,"0"),#REF!,10,FALSE),""))</f>
        <v/>
      </c>
      <c r="K2607" s="18" t="str">
        <f>IFERROR(INDEX(#REF!,MATCH(A2607,#REF!,0)),"")</f>
        <v/>
      </c>
      <c r="L2607" s="58" t="str">
        <f>IFERROR(INDEX(SKU!E:E,MATCH(B2607,SKU!C:C,0)),"")</f>
        <v/>
      </c>
      <c r="M2607" s="56"/>
      <c r="R2607" t="str">
        <f>IF(COUNTIF(ROMANEIOS!K:K,A2607)&gt;0,J2607,"")</f>
        <v/>
      </c>
    </row>
    <row r="2608" spans="1:18" ht="15.75" customHeight="1" x14ac:dyDescent="0.25">
      <c r="A2608" s="42" t="str">
        <f>IFERROR(INDEX(NFS!F:F,MATCH(B2608,NFS!E:E,0)),"")</f>
        <v/>
      </c>
      <c r="E2608" s="11" t="str">
        <f>IF(B2608="","",COUNTIF(SKU!C:C,B2608))</f>
        <v/>
      </c>
      <c r="H2608" s="64" t="str">
        <f>IF(A2608="","",IFERROR(VLOOKUP(TEXT(A2608,"0"),#REF!,7,FALSE),""))</f>
        <v/>
      </c>
      <c r="I2608" s="17" t="str">
        <f>IF(A2608="","",IFERROR(VLOOKUP(TEXT(A2608,"0"),#REF!,9,FALSE),""))</f>
        <v/>
      </c>
      <c r="J2608" s="19" t="str">
        <f>IF(A2608="","",IFERROR(VLOOKUP(TEXT(A2608,"0"),#REF!,10,FALSE),""))</f>
        <v/>
      </c>
      <c r="K2608" s="18" t="str">
        <f>IFERROR(INDEX(#REF!,MATCH(A2608,#REF!,0)),"")</f>
        <v/>
      </c>
      <c r="L2608" s="58" t="str">
        <f>IFERROR(INDEX(SKU!E:E,MATCH(B2608,SKU!C:C,0)),"")</f>
        <v/>
      </c>
      <c r="M2608" s="56"/>
      <c r="R2608" t="str">
        <f>IF(COUNTIF(ROMANEIOS!K:K,A2608)&gt;0,J2608,"")</f>
        <v/>
      </c>
    </row>
    <row r="2609" spans="1:18" ht="15.75" customHeight="1" x14ac:dyDescent="0.25">
      <c r="A2609" s="42" t="str">
        <f>IFERROR(INDEX(NFS!F:F,MATCH(B2609,NFS!E:E,0)),"")</f>
        <v/>
      </c>
      <c r="E2609" s="11" t="str">
        <f>IF(B2609="","",COUNTIF(SKU!C:C,B2609))</f>
        <v/>
      </c>
      <c r="H2609" s="64" t="str">
        <f>IF(A2609="","",IFERROR(VLOOKUP(TEXT(A2609,"0"),#REF!,7,FALSE),""))</f>
        <v/>
      </c>
      <c r="I2609" s="17" t="str">
        <f>IF(A2609="","",IFERROR(VLOOKUP(TEXT(A2609,"0"),#REF!,9,FALSE),""))</f>
        <v/>
      </c>
      <c r="J2609" s="19" t="str">
        <f>IF(A2609="","",IFERROR(VLOOKUP(TEXT(A2609,"0"),#REF!,10,FALSE),""))</f>
        <v/>
      </c>
      <c r="K2609" s="18" t="str">
        <f>IFERROR(INDEX(#REF!,MATCH(A2609,#REF!,0)),"")</f>
        <v/>
      </c>
      <c r="L2609" s="58" t="str">
        <f>IFERROR(INDEX(SKU!E:E,MATCH(B2609,SKU!C:C,0)),"")</f>
        <v/>
      </c>
      <c r="M2609" s="56"/>
      <c r="R2609" t="str">
        <f>IF(COUNTIF(ROMANEIOS!K:K,A2609)&gt;0,J2609,"")</f>
        <v/>
      </c>
    </row>
    <row r="2610" spans="1:18" ht="15.75" customHeight="1" x14ac:dyDescent="0.25">
      <c r="A2610" s="42" t="str">
        <f>IFERROR(INDEX(NFS!F:F,MATCH(B2610,NFS!E:E,0)),"")</f>
        <v/>
      </c>
      <c r="E2610" s="11" t="str">
        <f>IF(B2610="","",COUNTIF(SKU!C:C,B2610))</f>
        <v/>
      </c>
      <c r="H2610" s="64" t="str">
        <f>IF(A2610="","",IFERROR(VLOOKUP(TEXT(A2610,"0"),#REF!,7,FALSE),""))</f>
        <v/>
      </c>
      <c r="I2610" s="17" t="str">
        <f>IF(A2610="","",IFERROR(VLOOKUP(TEXT(A2610,"0"),#REF!,9,FALSE),""))</f>
        <v/>
      </c>
      <c r="J2610" s="19" t="str">
        <f>IF(A2610="","",IFERROR(VLOOKUP(TEXT(A2610,"0"),#REF!,10,FALSE),""))</f>
        <v/>
      </c>
      <c r="K2610" s="18" t="str">
        <f>IFERROR(INDEX(#REF!,MATCH(A2610,#REF!,0)),"")</f>
        <v/>
      </c>
      <c r="L2610" s="58" t="str">
        <f>IFERROR(INDEX(SKU!E:E,MATCH(B2610,SKU!C:C,0)),"")</f>
        <v/>
      </c>
      <c r="M2610" s="56"/>
      <c r="R2610" t="str">
        <f>IF(COUNTIF(ROMANEIOS!K:K,A2610)&gt;0,J2610,"")</f>
        <v/>
      </c>
    </row>
    <row r="2611" spans="1:18" ht="15.75" customHeight="1" x14ac:dyDescent="0.25">
      <c r="A2611" s="42" t="str">
        <f>IFERROR(INDEX(NFS!F:F,MATCH(B2611,NFS!E:E,0)),"")</f>
        <v/>
      </c>
      <c r="E2611" s="11" t="str">
        <f>IF(B2611="","",COUNTIF(SKU!C:C,B2611))</f>
        <v/>
      </c>
      <c r="H2611" s="64" t="str">
        <f>IF(A2611="","",IFERROR(VLOOKUP(TEXT(A2611,"0"),#REF!,7,FALSE),""))</f>
        <v/>
      </c>
      <c r="I2611" s="17" t="str">
        <f>IF(A2611="","",IFERROR(VLOOKUP(TEXT(A2611,"0"),#REF!,9,FALSE),""))</f>
        <v/>
      </c>
      <c r="J2611" s="19" t="str">
        <f>IF(A2611="","",IFERROR(VLOOKUP(TEXT(A2611,"0"),#REF!,10,FALSE),""))</f>
        <v/>
      </c>
      <c r="K2611" s="18" t="str">
        <f>IFERROR(INDEX(#REF!,MATCH(A2611,#REF!,0)),"")</f>
        <v/>
      </c>
      <c r="L2611" s="58" t="str">
        <f>IFERROR(INDEX(SKU!E:E,MATCH(B2611,SKU!C:C,0)),"")</f>
        <v/>
      </c>
      <c r="M2611" s="56"/>
      <c r="R2611" t="str">
        <f>IF(COUNTIF(ROMANEIOS!K:K,A2611)&gt;0,J2611,"")</f>
        <v/>
      </c>
    </row>
    <row r="2612" spans="1:18" ht="15.75" customHeight="1" x14ac:dyDescent="0.25">
      <c r="A2612" s="42" t="str">
        <f>IFERROR(INDEX(NFS!F:F,MATCH(B2612,NFS!E:E,0)),"")</f>
        <v/>
      </c>
      <c r="E2612" s="11" t="str">
        <f>IF(B2612="","",COUNTIF(SKU!C:C,B2612))</f>
        <v/>
      </c>
      <c r="H2612" s="64" t="str">
        <f>IF(A2612="","",IFERROR(VLOOKUP(TEXT(A2612,"0"),#REF!,7,FALSE),""))</f>
        <v/>
      </c>
      <c r="I2612" s="17" t="str">
        <f>IF(A2612="","",IFERROR(VLOOKUP(TEXT(A2612,"0"),#REF!,9,FALSE),""))</f>
        <v/>
      </c>
      <c r="J2612" s="19" t="str">
        <f>IF(A2612="","",IFERROR(VLOOKUP(TEXT(A2612,"0"),#REF!,10,FALSE),""))</f>
        <v/>
      </c>
      <c r="K2612" s="18" t="str">
        <f>IFERROR(INDEX(#REF!,MATCH(A2612,#REF!,0)),"")</f>
        <v/>
      </c>
      <c r="L2612" s="58" t="str">
        <f>IFERROR(INDEX(SKU!E:E,MATCH(B2612,SKU!C:C,0)),"")</f>
        <v/>
      </c>
      <c r="M2612" s="56"/>
      <c r="R2612" t="str">
        <f>IF(COUNTIF(ROMANEIOS!K:K,A2612)&gt;0,J2612,"")</f>
        <v/>
      </c>
    </row>
    <row r="2613" spans="1:18" ht="15.75" customHeight="1" x14ac:dyDescent="0.25">
      <c r="A2613" s="42" t="str">
        <f>IFERROR(INDEX(NFS!F:F,MATCH(B2613,NFS!E:E,0)),"")</f>
        <v/>
      </c>
      <c r="E2613" s="11" t="str">
        <f>IF(B2613="","",COUNTIF(SKU!C:C,B2613))</f>
        <v/>
      </c>
      <c r="H2613" s="64" t="str">
        <f>IF(A2613="","",IFERROR(VLOOKUP(TEXT(A2613,"0"),#REF!,7,FALSE),""))</f>
        <v/>
      </c>
      <c r="I2613" s="17" t="str">
        <f>IF(A2613="","",IFERROR(VLOOKUP(TEXT(A2613,"0"),#REF!,9,FALSE),""))</f>
        <v/>
      </c>
      <c r="J2613" s="19" t="str">
        <f>IF(A2613="","",IFERROR(VLOOKUP(TEXT(A2613,"0"),#REF!,10,FALSE),""))</f>
        <v/>
      </c>
      <c r="K2613" s="18" t="str">
        <f>IFERROR(INDEX(#REF!,MATCH(A2613,#REF!,0)),"")</f>
        <v/>
      </c>
      <c r="L2613" s="58" t="str">
        <f>IFERROR(INDEX(SKU!E:E,MATCH(B2613,SKU!C:C,0)),"")</f>
        <v/>
      </c>
      <c r="M2613" s="56"/>
      <c r="R2613" t="str">
        <f>IF(COUNTIF(ROMANEIOS!K:K,A2613)&gt;0,J2613,"")</f>
        <v/>
      </c>
    </row>
    <row r="2614" spans="1:18" ht="15.75" customHeight="1" x14ac:dyDescent="0.25">
      <c r="A2614" s="42" t="str">
        <f>IFERROR(INDEX(NFS!F:F,MATCH(B2614,NFS!E:E,0)),"")</f>
        <v/>
      </c>
      <c r="E2614" s="11" t="str">
        <f>IF(B2614="","",COUNTIF(SKU!C:C,B2614))</f>
        <v/>
      </c>
      <c r="H2614" s="64" t="str">
        <f>IF(A2614="","",IFERROR(VLOOKUP(TEXT(A2614,"0"),#REF!,7,FALSE),""))</f>
        <v/>
      </c>
      <c r="I2614" s="17" t="str">
        <f>IF(A2614="","",IFERROR(VLOOKUP(TEXT(A2614,"0"),#REF!,9,FALSE),""))</f>
        <v/>
      </c>
      <c r="J2614" s="19" t="str">
        <f>IF(A2614="","",IFERROR(VLOOKUP(TEXT(A2614,"0"),#REF!,10,FALSE),""))</f>
        <v/>
      </c>
      <c r="K2614" s="18" t="str">
        <f>IFERROR(INDEX(#REF!,MATCH(A2614,#REF!,0)),"")</f>
        <v/>
      </c>
      <c r="L2614" s="58" t="str">
        <f>IFERROR(INDEX(SKU!E:E,MATCH(B2614,SKU!C:C,0)),"")</f>
        <v/>
      </c>
      <c r="M2614" s="56"/>
      <c r="R2614" t="str">
        <f>IF(COUNTIF(ROMANEIOS!K:K,A2614)&gt;0,J2614,"")</f>
        <v/>
      </c>
    </row>
    <row r="2615" spans="1:18" ht="15.75" customHeight="1" x14ac:dyDescent="0.25">
      <c r="A2615" s="42" t="str">
        <f>IFERROR(INDEX(NFS!F:F,MATCH(B2615,NFS!E:E,0)),"")</f>
        <v/>
      </c>
      <c r="E2615" s="11" t="str">
        <f>IF(B2615="","",COUNTIF(SKU!C:C,B2615))</f>
        <v/>
      </c>
      <c r="H2615" s="64" t="str">
        <f>IF(A2615="","",IFERROR(VLOOKUP(TEXT(A2615,"0"),#REF!,7,FALSE),""))</f>
        <v/>
      </c>
      <c r="I2615" s="17" t="str">
        <f>IF(A2615="","",IFERROR(VLOOKUP(TEXT(A2615,"0"),#REF!,9,FALSE),""))</f>
        <v/>
      </c>
      <c r="J2615" s="19" t="str">
        <f>IF(A2615="","",IFERROR(VLOOKUP(TEXT(A2615,"0"),#REF!,10,FALSE),""))</f>
        <v/>
      </c>
      <c r="K2615" s="18" t="str">
        <f>IFERROR(INDEX(#REF!,MATCH(A2615,#REF!,0)),"")</f>
        <v/>
      </c>
      <c r="L2615" s="58" t="str">
        <f>IFERROR(INDEX(SKU!E:E,MATCH(B2615,SKU!C:C,0)),"")</f>
        <v/>
      </c>
      <c r="M2615" s="56"/>
      <c r="R2615" t="str">
        <f>IF(COUNTIF(ROMANEIOS!K:K,A2615)&gt;0,J2615,"")</f>
        <v/>
      </c>
    </row>
    <row r="2616" spans="1:18" ht="15.75" customHeight="1" x14ac:dyDescent="0.25">
      <c r="A2616" s="42" t="str">
        <f>IFERROR(INDEX(NFS!F:F,MATCH(B2616,NFS!E:E,0)),"")</f>
        <v/>
      </c>
      <c r="E2616" s="11" t="str">
        <f>IF(B2616="","",COUNTIF(SKU!C:C,B2616))</f>
        <v/>
      </c>
      <c r="H2616" s="64" t="str">
        <f>IF(A2616="","",IFERROR(VLOOKUP(TEXT(A2616,"0"),#REF!,7,FALSE),""))</f>
        <v/>
      </c>
      <c r="I2616" s="17" t="str">
        <f>IF(A2616="","",IFERROR(VLOOKUP(TEXT(A2616,"0"),#REF!,9,FALSE),""))</f>
        <v/>
      </c>
      <c r="J2616" s="19" t="str">
        <f>IF(A2616="","",IFERROR(VLOOKUP(TEXT(A2616,"0"),#REF!,10,FALSE),""))</f>
        <v/>
      </c>
      <c r="K2616" s="18" t="str">
        <f>IFERROR(INDEX(#REF!,MATCH(A2616,#REF!,0)),"")</f>
        <v/>
      </c>
      <c r="L2616" s="58" t="str">
        <f>IFERROR(INDEX(SKU!E:E,MATCH(B2616,SKU!C:C,0)),"")</f>
        <v/>
      </c>
      <c r="M2616" s="56"/>
      <c r="R2616" t="str">
        <f>IF(COUNTIF(ROMANEIOS!K:K,A2616)&gt;0,J2616,"")</f>
        <v/>
      </c>
    </row>
    <row r="2617" spans="1:18" ht="15.75" customHeight="1" x14ac:dyDescent="0.25">
      <c r="A2617" s="42" t="str">
        <f>IFERROR(INDEX(NFS!F:F,MATCH(B2617,NFS!E:E,0)),"")</f>
        <v/>
      </c>
      <c r="E2617" s="11" t="str">
        <f>IF(B2617="","",COUNTIF(SKU!C:C,B2617))</f>
        <v/>
      </c>
      <c r="H2617" s="64" t="str">
        <f>IF(A2617="","",IFERROR(VLOOKUP(TEXT(A2617,"0"),#REF!,7,FALSE),""))</f>
        <v/>
      </c>
      <c r="I2617" s="17" t="str">
        <f>IF(A2617="","",IFERROR(VLOOKUP(TEXT(A2617,"0"),#REF!,9,FALSE),""))</f>
        <v/>
      </c>
      <c r="J2617" s="19" t="str">
        <f>IF(A2617="","",IFERROR(VLOOKUP(TEXT(A2617,"0"),#REF!,10,FALSE),""))</f>
        <v/>
      </c>
      <c r="K2617" s="18" t="str">
        <f>IFERROR(INDEX(#REF!,MATCH(A2617,#REF!,0)),"")</f>
        <v/>
      </c>
      <c r="L2617" s="58" t="str">
        <f>IFERROR(INDEX(SKU!E:E,MATCH(B2617,SKU!C:C,0)),"")</f>
        <v/>
      </c>
      <c r="M2617" s="56"/>
      <c r="R2617" t="str">
        <f>IF(COUNTIF(ROMANEIOS!K:K,A2617)&gt;0,J2617,"")</f>
        <v/>
      </c>
    </row>
    <row r="2618" spans="1:18" ht="15.75" customHeight="1" x14ac:dyDescent="0.25">
      <c r="A2618" s="42" t="str">
        <f>IFERROR(INDEX(NFS!F:F,MATCH(B2618,NFS!E:E,0)),"")</f>
        <v/>
      </c>
      <c r="E2618" s="11" t="str">
        <f>IF(B2618="","",COUNTIF(SKU!C:C,B2618))</f>
        <v/>
      </c>
      <c r="H2618" s="64" t="str">
        <f>IF(A2618="","",IFERROR(VLOOKUP(TEXT(A2618,"0"),#REF!,7,FALSE),""))</f>
        <v/>
      </c>
      <c r="I2618" s="17" t="str">
        <f>IF(A2618="","",IFERROR(VLOOKUP(TEXT(A2618,"0"),#REF!,9,FALSE),""))</f>
        <v/>
      </c>
      <c r="J2618" s="19" t="str">
        <f>IF(A2618="","",IFERROR(VLOOKUP(TEXT(A2618,"0"),#REF!,10,FALSE),""))</f>
        <v/>
      </c>
      <c r="K2618" s="18" t="str">
        <f>IFERROR(INDEX(#REF!,MATCH(A2618,#REF!,0)),"")</f>
        <v/>
      </c>
      <c r="L2618" s="58" t="str">
        <f>IFERROR(INDEX(SKU!E:E,MATCH(B2618,SKU!C:C,0)),"")</f>
        <v/>
      </c>
      <c r="M2618" s="56"/>
      <c r="R2618" t="str">
        <f>IF(COUNTIF(ROMANEIOS!K:K,A2618)&gt;0,J2618,"")</f>
        <v/>
      </c>
    </row>
    <row r="2619" spans="1:18" ht="15.75" customHeight="1" x14ac:dyDescent="0.25">
      <c r="A2619" s="42" t="str">
        <f>IFERROR(INDEX(NFS!F:F,MATCH(B2619,NFS!E:E,0)),"")</f>
        <v/>
      </c>
      <c r="E2619" s="11" t="str">
        <f>IF(B2619="","",COUNTIF(SKU!C:C,B2619))</f>
        <v/>
      </c>
      <c r="H2619" s="64" t="str">
        <f>IF(A2619="","",IFERROR(VLOOKUP(TEXT(A2619,"0"),#REF!,7,FALSE),""))</f>
        <v/>
      </c>
      <c r="I2619" s="17" t="str">
        <f>IF(A2619="","",IFERROR(VLOOKUP(TEXT(A2619,"0"),#REF!,9,FALSE),""))</f>
        <v/>
      </c>
      <c r="J2619" s="19" t="str">
        <f>IF(A2619="","",IFERROR(VLOOKUP(TEXT(A2619,"0"),#REF!,10,FALSE),""))</f>
        <v/>
      </c>
      <c r="K2619" s="18" t="str">
        <f>IFERROR(INDEX(#REF!,MATCH(A2619,#REF!,0)),"")</f>
        <v/>
      </c>
      <c r="L2619" s="58" t="str">
        <f>IFERROR(INDEX(SKU!E:E,MATCH(B2619,SKU!C:C,0)),"")</f>
        <v/>
      </c>
      <c r="M2619" s="56"/>
      <c r="R2619" t="str">
        <f>IF(COUNTIF(ROMANEIOS!K:K,A2619)&gt;0,J2619,"")</f>
        <v/>
      </c>
    </row>
    <row r="2620" spans="1:18" ht="15.75" customHeight="1" x14ac:dyDescent="0.25">
      <c r="A2620" s="42" t="str">
        <f>IFERROR(INDEX(NFS!F:F,MATCH(B2620,NFS!E:E,0)),"")</f>
        <v/>
      </c>
      <c r="E2620" s="11" t="str">
        <f>IF(B2620="","",COUNTIF(SKU!C:C,B2620))</f>
        <v/>
      </c>
      <c r="H2620" s="64" t="str">
        <f>IF(A2620="","",IFERROR(VLOOKUP(TEXT(A2620,"0"),#REF!,7,FALSE),""))</f>
        <v/>
      </c>
      <c r="I2620" s="17" t="str">
        <f>IF(A2620="","",IFERROR(VLOOKUP(TEXT(A2620,"0"),#REF!,9,FALSE),""))</f>
        <v/>
      </c>
      <c r="J2620" s="19" t="str">
        <f>IF(A2620="","",IFERROR(VLOOKUP(TEXT(A2620,"0"),#REF!,10,FALSE),""))</f>
        <v/>
      </c>
      <c r="K2620" s="18" t="str">
        <f>IFERROR(INDEX(#REF!,MATCH(A2620,#REF!,0)),"")</f>
        <v/>
      </c>
      <c r="L2620" s="58" t="str">
        <f>IFERROR(INDEX(SKU!E:E,MATCH(B2620,SKU!C:C,0)),"")</f>
        <v/>
      </c>
      <c r="M2620" s="56"/>
      <c r="R2620" t="str">
        <f>IF(COUNTIF(ROMANEIOS!K:K,A2620)&gt;0,J2620,"")</f>
        <v/>
      </c>
    </row>
    <row r="2621" spans="1:18" ht="15.75" customHeight="1" x14ac:dyDescent="0.25">
      <c r="A2621" s="42" t="str">
        <f>IFERROR(INDEX(NFS!F:F,MATCH(B2621,NFS!E:E,0)),"")</f>
        <v/>
      </c>
      <c r="E2621" s="11" t="str">
        <f>IF(B2621="","",COUNTIF(SKU!C:C,B2621))</f>
        <v/>
      </c>
      <c r="H2621" s="64" t="str">
        <f>IF(A2621="","",IFERROR(VLOOKUP(TEXT(A2621,"0"),#REF!,7,FALSE),""))</f>
        <v/>
      </c>
      <c r="I2621" s="17" t="str">
        <f>IF(A2621="","",IFERROR(VLOOKUP(TEXT(A2621,"0"),#REF!,9,FALSE),""))</f>
        <v/>
      </c>
      <c r="J2621" s="19" t="str">
        <f>IF(A2621="","",IFERROR(VLOOKUP(TEXT(A2621,"0"),#REF!,10,FALSE),""))</f>
        <v/>
      </c>
      <c r="K2621" s="18" t="str">
        <f>IFERROR(INDEX(#REF!,MATCH(A2621,#REF!,0)),"")</f>
        <v/>
      </c>
      <c r="L2621" s="58" t="str">
        <f>IFERROR(INDEX(SKU!E:E,MATCH(B2621,SKU!C:C,0)),"")</f>
        <v/>
      </c>
      <c r="M2621" s="56"/>
      <c r="R2621" t="str">
        <f>IF(COUNTIF(ROMANEIOS!K:K,A2621)&gt;0,J2621,"")</f>
        <v/>
      </c>
    </row>
    <row r="2622" spans="1:18" ht="15.75" customHeight="1" x14ac:dyDescent="0.25">
      <c r="A2622" s="42" t="str">
        <f>IFERROR(INDEX(NFS!F:F,MATCH(B2622,NFS!E:E,0)),"")</f>
        <v/>
      </c>
      <c r="E2622" s="11" t="str">
        <f>IF(B2622="","",COUNTIF(SKU!C:C,B2622))</f>
        <v/>
      </c>
      <c r="H2622" s="64" t="str">
        <f>IF(A2622="","",IFERROR(VLOOKUP(TEXT(A2622,"0"),#REF!,7,FALSE),""))</f>
        <v/>
      </c>
      <c r="I2622" s="17" t="str">
        <f>IF(A2622="","",IFERROR(VLOOKUP(TEXT(A2622,"0"),#REF!,9,FALSE),""))</f>
        <v/>
      </c>
      <c r="J2622" s="19" t="str">
        <f>IF(A2622="","",IFERROR(VLOOKUP(TEXT(A2622,"0"),#REF!,10,FALSE),""))</f>
        <v/>
      </c>
      <c r="K2622" s="18" t="str">
        <f>IFERROR(INDEX(#REF!,MATCH(A2622,#REF!,0)),"")</f>
        <v/>
      </c>
      <c r="L2622" s="58" t="str">
        <f>IFERROR(INDEX(SKU!E:E,MATCH(B2622,SKU!C:C,0)),"")</f>
        <v/>
      </c>
      <c r="M2622" s="56"/>
      <c r="R2622" t="str">
        <f>IF(COUNTIF(ROMANEIOS!K:K,A2622)&gt;0,J2622,"")</f>
        <v/>
      </c>
    </row>
    <row r="2623" spans="1:18" ht="15.75" customHeight="1" x14ac:dyDescent="0.25">
      <c r="A2623" s="42" t="str">
        <f>IFERROR(INDEX(NFS!F:F,MATCH(B2623,NFS!E:E,0)),"")</f>
        <v/>
      </c>
      <c r="E2623" s="11" t="str">
        <f>IF(B2623="","",COUNTIF(SKU!C:C,B2623))</f>
        <v/>
      </c>
      <c r="H2623" s="64" t="str">
        <f>IF(A2623="","",IFERROR(VLOOKUP(TEXT(A2623,"0"),#REF!,7,FALSE),""))</f>
        <v/>
      </c>
      <c r="I2623" s="17" t="str">
        <f>IF(A2623="","",IFERROR(VLOOKUP(TEXT(A2623,"0"),#REF!,9,FALSE),""))</f>
        <v/>
      </c>
      <c r="J2623" s="19" t="str">
        <f>IF(A2623="","",IFERROR(VLOOKUP(TEXT(A2623,"0"),#REF!,10,FALSE),""))</f>
        <v/>
      </c>
      <c r="K2623" s="18" t="str">
        <f>IFERROR(INDEX(#REF!,MATCH(A2623,#REF!,0)),"")</f>
        <v/>
      </c>
      <c r="L2623" s="58" t="str">
        <f>IFERROR(INDEX(SKU!E:E,MATCH(B2623,SKU!C:C,0)),"")</f>
        <v/>
      </c>
      <c r="M2623" s="56"/>
      <c r="R2623" t="str">
        <f>IF(COUNTIF(ROMANEIOS!K:K,A2623)&gt;0,J2623,"")</f>
        <v/>
      </c>
    </row>
    <row r="2624" spans="1:18" ht="15.75" customHeight="1" x14ac:dyDescent="0.25">
      <c r="A2624" s="42" t="str">
        <f>IFERROR(INDEX(NFS!F:F,MATCH(B2624,NFS!E:E,0)),"")</f>
        <v/>
      </c>
      <c r="E2624" s="11" t="str">
        <f>IF(B2624="","",COUNTIF(SKU!C:C,B2624))</f>
        <v/>
      </c>
      <c r="H2624" s="64" t="str">
        <f>IF(A2624="","",IFERROR(VLOOKUP(TEXT(A2624,"0"),#REF!,7,FALSE),""))</f>
        <v/>
      </c>
      <c r="I2624" s="17" t="str">
        <f>IF(A2624="","",IFERROR(VLOOKUP(TEXT(A2624,"0"),#REF!,9,FALSE),""))</f>
        <v/>
      </c>
      <c r="J2624" s="19" t="str">
        <f>IF(A2624="","",IFERROR(VLOOKUP(TEXT(A2624,"0"),#REF!,10,FALSE),""))</f>
        <v/>
      </c>
      <c r="K2624" s="18" t="str">
        <f>IFERROR(INDEX(#REF!,MATCH(A2624,#REF!,0)),"")</f>
        <v/>
      </c>
      <c r="L2624" s="58" t="str">
        <f>IFERROR(INDEX(SKU!E:E,MATCH(B2624,SKU!C:C,0)),"")</f>
        <v/>
      </c>
      <c r="M2624" s="56"/>
      <c r="R2624" t="str">
        <f>IF(COUNTIF(ROMANEIOS!K:K,A2624)&gt;0,J2624,"")</f>
        <v/>
      </c>
    </row>
    <row r="2625" spans="1:18" ht="15.75" customHeight="1" x14ac:dyDescent="0.25">
      <c r="A2625" s="42" t="str">
        <f>IFERROR(INDEX(NFS!F:F,MATCH(B2625,NFS!E:E,0)),"")</f>
        <v/>
      </c>
      <c r="E2625" s="11" t="str">
        <f>IF(B2625="","",COUNTIF(SKU!C:C,B2625))</f>
        <v/>
      </c>
      <c r="H2625" s="64" t="str">
        <f>IF(A2625="","",IFERROR(VLOOKUP(TEXT(A2625,"0"),#REF!,7,FALSE),""))</f>
        <v/>
      </c>
      <c r="I2625" s="17" t="str">
        <f>IF(A2625="","",IFERROR(VLOOKUP(TEXT(A2625,"0"),#REF!,9,FALSE),""))</f>
        <v/>
      </c>
      <c r="J2625" s="19" t="str">
        <f>IF(A2625="","",IFERROR(VLOOKUP(TEXT(A2625,"0"),#REF!,10,FALSE),""))</f>
        <v/>
      </c>
      <c r="K2625" s="18" t="str">
        <f>IFERROR(INDEX(#REF!,MATCH(A2625,#REF!,0)),"")</f>
        <v/>
      </c>
      <c r="L2625" s="58" t="str">
        <f>IFERROR(INDEX(SKU!E:E,MATCH(B2625,SKU!C:C,0)),"")</f>
        <v/>
      </c>
      <c r="M2625" s="56"/>
      <c r="R2625" t="str">
        <f>IF(COUNTIF(ROMANEIOS!K:K,A2625)&gt;0,J2625,"")</f>
        <v/>
      </c>
    </row>
    <row r="2626" spans="1:18" ht="15.75" customHeight="1" x14ac:dyDescent="0.25">
      <c r="A2626" s="42" t="str">
        <f>IFERROR(INDEX(NFS!F:F,MATCH(B2626,NFS!E:E,0)),"")</f>
        <v/>
      </c>
      <c r="E2626" s="11" t="str">
        <f>IF(B2626="","",COUNTIF(SKU!C:C,B2626))</f>
        <v/>
      </c>
      <c r="H2626" s="64" t="str">
        <f>IF(A2626="","",IFERROR(VLOOKUP(TEXT(A2626,"0"),#REF!,7,FALSE),""))</f>
        <v/>
      </c>
      <c r="I2626" s="17" t="str">
        <f>IF(A2626="","",IFERROR(VLOOKUP(TEXT(A2626,"0"),#REF!,9,FALSE),""))</f>
        <v/>
      </c>
      <c r="J2626" s="19" t="str">
        <f>IF(A2626="","",IFERROR(VLOOKUP(TEXT(A2626,"0"),#REF!,10,FALSE),""))</f>
        <v/>
      </c>
      <c r="K2626" s="18" t="str">
        <f>IFERROR(INDEX(#REF!,MATCH(A2626,#REF!,0)),"")</f>
        <v/>
      </c>
      <c r="L2626" s="58" t="str">
        <f>IFERROR(INDEX(SKU!E:E,MATCH(B2626,SKU!C:C,0)),"")</f>
        <v/>
      </c>
      <c r="M2626" s="56"/>
      <c r="R2626" t="str">
        <f>IF(COUNTIF(ROMANEIOS!K:K,A2626)&gt;0,J2626,"")</f>
        <v/>
      </c>
    </row>
    <row r="2627" spans="1:18" ht="15.75" customHeight="1" x14ac:dyDescent="0.25">
      <c r="A2627" s="42" t="str">
        <f>IFERROR(INDEX(NFS!F:F,MATCH(B2627,NFS!E:E,0)),"")</f>
        <v/>
      </c>
      <c r="E2627" s="11" t="str">
        <f>IF(B2627="","",COUNTIF(SKU!C:C,B2627))</f>
        <v/>
      </c>
      <c r="H2627" s="64" t="str">
        <f>IF(A2627="","",IFERROR(VLOOKUP(TEXT(A2627,"0"),#REF!,7,FALSE),""))</f>
        <v/>
      </c>
      <c r="I2627" s="17" t="str">
        <f>IF(A2627="","",IFERROR(VLOOKUP(TEXT(A2627,"0"),#REF!,9,FALSE),""))</f>
        <v/>
      </c>
      <c r="J2627" s="19" t="str">
        <f>IF(A2627="","",IFERROR(VLOOKUP(TEXT(A2627,"0"),#REF!,10,FALSE),""))</f>
        <v/>
      </c>
      <c r="K2627" s="18" t="str">
        <f>IFERROR(INDEX(#REF!,MATCH(A2627,#REF!,0)),"")</f>
        <v/>
      </c>
      <c r="L2627" s="58" t="str">
        <f>IFERROR(INDEX(SKU!E:E,MATCH(B2627,SKU!C:C,0)),"")</f>
        <v/>
      </c>
      <c r="M2627" s="56"/>
      <c r="R2627" t="str">
        <f>IF(COUNTIF(ROMANEIOS!K:K,A2627)&gt;0,J2627,"")</f>
        <v/>
      </c>
    </row>
    <row r="2628" spans="1:18" ht="15.75" customHeight="1" x14ac:dyDescent="0.25">
      <c r="A2628" s="42" t="str">
        <f>IFERROR(INDEX(NFS!F:F,MATCH(B2628,NFS!E:E,0)),"")</f>
        <v/>
      </c>
      <c r="E2628" s="11" t="str">
        <f>IF(B2628="","",COUNTIF(SKU!C:C,B2628))</f>
        <v/>
      </c>
      <c r="H2628" s="64" t="str">
        <f>IF(A2628="","",IFERROR(VLOOKUP(TEXT(A2628,"0"),#REF!,7,FALSE),""))</f>
        <v/>
      </c>
      <c r="I2628" s="17" t="str">
        <f>IF(A2628="","",IFERROR(VLOOKUP(TEXT(A2628,"0"),#REF!,9,FALSE),""))</f>
        <v/>
      </c>
      <c r="J2628" s="19" t="str">
        <f>IF(A2628="","",IFERROR(VLOOKUP(TEXT(A2628,"0"),#REF!,10,FALSE),""))</f>
        <v/>
      </c>
      <c r="K2628" s="18" t="str">
        <f>IFERROR(INDEX(#REF!,MATCH(A2628,#REF!,0)),"")</f>
        <v/>
      </c>
      <c r="L2628" s="58" t="str">
        <f>IFERROR(INDEX(SKU!E:E,MATCH(B2628,SKU!C:C,0)),"")</f>
        <v/>
      </c>
      <c r="M2628" s="56"/>
      <c r="R2628" t="str">
        <f>IF(COUNTIF(ROMANEIOS!K:K,A2628)&gt;0,J2628,"")</f>
        <v/>
      </c>
    </row>
    <row r="2629" spans="1:18" ht="15.75" customHeight="1" x14ac:dyDescent="0.25">
      <c r="A2629" s="42" t="str">
        <f>IFERROR(INDEX(NFS!F:F,MATCH(B2629,NFS!E:E,0)),"")</f>
        <v/>
      </c>
      <c r="E2629" s="11" t="str">
        <f>IF(B2629="","",COUNTIF(SKU!C:C,B2629))</f>
        <v/>
      </c>
      <c r="H2629" s="64" t="str">
        <f>IF(A2629="","",IFERROR(VLOOKUP(TEXT(A2629,"0"),#REF!,7,FALSE),""))</f>
        <v/>
      </c>
      <c r="I2629" s="17" t="str">
        <f>IF(A2629="","",IFERROR(VLOOKUP(TEXT(A2629,"0"),#REF!,9,FALSE),""))</f>
        <v/>
      </c>
      <c r="J2629" s="19" t="str">
        <f>IF(A2629="","",IFERROR(VLOOKUP(TEXT(A2629,"0"),#REF!,10,FALSE),""))</f>
        <v/>
      </c>
      <c r="K2629" s="18" t="str">
        <f>IFERROR(INDEX(#REF!,MATCH(A2629,#REF!,0)),"")</f>
        <v/>
      </c>
      <c r="L2629" s="58" t="str">
        <f>IFERROR(INDEX(SKU!E:E,MATCH(B2629,SKU!C:C,0)),"")</f>
        <v/>
      </c>
      <c r="M2629" s="56"/>
      <c r="R2629" t="str">
        <f>IF(COUNTIF(ROMANEIOS!K:K,A2629)&gt;0,J2629,"")</f>
        <v/>
      </c>
    </row>
    <row r="2630" spans="1:18" ht="15.75" customHeight="1" x14ac:dyDescent="0.25">
      <c r="A2630" s="42" t="str">
        <f>IFERROR(INDEX(NFS!F:F,MATCH(B2630,NFS!E:E,0)),"")</f>
        <v/>
      </c>
      <c r="E2630" s="11" t="str">
        <f>IF(B2630="","",COUNTIF(SKU!C:C,B2630))</f>
        <v/>
      </c>
      <c r="H2630" s="64" t="str">
        <f>IF(A2630="","",IFERROR(VLOOKUP(TEXT(A2630,"0"),#REF!,7,FALSE),""))</f>
        <v/>
      </c>
      <c r="I2630" s="17" t="str">
        <f>IF(A2630="","",IFERROR(VLOOKUP(TEXT(A2630,"0"),#REF!,9,FALSE),""))</f>
        <v/>
      </c>
      <c r="J2630" s="19" t="str">
        <f>IF(A2630="","",IFERROR(VLOOKUP(TEXT(A2630,"0"),#REF!,10,FALSE),""))</f>
        <v/>
      </c>
      <c r="K2630" s="18" t="str">
        <f>IFERROR(INDEX(#REF!,MATCH(A2630,#REF!,0)),"")</f>
        <v/>
      </c>
      <c r="L2630" s="58" t="str">
        <f>IFERROR(INDEX(SKU!E:E,MATCH(B2630,SKU!C:C,0)),"")</f>
        <v/>
      </c>
      <c r="M2630" s="56"/>
      <c r="R2630" t="str">
        <f>IF(COUNTIF(ROMANEIOS!K:K,A2630)&gt;0,J2630,"")</f>
        <v/>
      </c>
    </row>
    <row r="2631" spans="1:18" ht="15.75" customHeight="1" x14ac:dyDescent="0.25">
      <c r="A2631" s="42" t="str">
        <f>IFERROR(INDEX(NFS!F:F,MATCH(B2631,NFS!E:E,0)),"")</f>
        <v/>
      </c>
      <c r="E2631" s="11" t="str">
        <f>IF(B2631="","",COUNTIF(SKU!C:C,B2631))</f>
        <v/>
      </c>
      <c r="H2631" s="64" t="str">
        <f>IF(A2631="","",IFERROR(VLOOKUP(TEXT(A2631,"0"),#REF!,7,FALSE),""))</f>
        <v/>
      </c>
      <c r="I2631" s="17" t="str">
        <f>IF(A2631="","",IFERROR(VLOOKUP(TEXT(A2631,"0"),#REF!,9,FALSE),""))</f>
        <v/>
      </c>
      <c r="J2631" s="19" t="str">
        <f>IF(A2631="","",IFERROR(VLOOKUP(TEXT(A2631,"0"),#REF!,10,FALSE),""))</f>
        <v/>
      </c>
      <c r="K2631" s="18" t="str">
        <f>IFERROR(INDEX(#REF!,MATCH(A2631,#REF!,0)),"")</f>
        <v/>
      </c>
      <c r="L2631" s="58" t="str">
        <f>IFERROR(INDEX(SKU!E:E,MATCH(B2631,SKU!C:C,0)),"")</f>
        <v/>
      </c>
      <c r="M2631" s="56"/>
      <c r="R2631" t="str">
        <f>IF(COUNTIF(ROMANEIOS!K:K,A2631)&gt;0,J2631,"")</f>
        <v/>
      </c>
    </row>
    <row r="2632" spans="1:18" ht="15.75" customHeight="1" x14ac:dyDescent="0.25">
      <c r="A2632" s="42" t="str">
        <f>IFERROR(INDEX(NFS!F:F,MATCH(B2632,NFS!E:E,0)),"")</f>
        <v/>
      </c>
      <c r="E2632" s="11" t="str">
        <f>IF(B2632="","",COUNTIF(SKU!C:C,B2632))</f>
        <v/>
      </c>
      <c r="H2632" s="64" t="str">
        <f>IF(A2632="","",IFERROR(VLOOKUP(TEXT(A2632,"0"),#REF!,7,FALSE),""))</f>
        <v/>
      </c>
      <c r="I2632" s="17" t="str">
        <f>IF(A2632="","",IFERROR(VLOOKUP(TEXT(A2632,"0"),#REF!,9,FALSE),""))</f>
        <v/>
      </c>
      <c r="J2632" s="19" t="str">
        <f>IF(A2632="","",IFERROR(VLOOKUP(TEXT(A2632,"0"),#REF!,10,FALSE),""))</f>
        <v/>
      </c>
      <c r="K2632" s="18" t="str">
        <f>IFERROR(INDEX(#REF!,MATCH(A2632,#REF!,0)),"")</f>
        <v/>
      </c>
      <c r="L2632" s="58" t="str">
        <f>IFERROR(INDEX(SKU!E:E,MATCH(B2632,SKU!C:C,0)),"")</f>
        <v/>
      </c>
      <c r="M2632" s="56"/>
      <c r="R2632" t="str">
        <f>IF(COUNTIF(ROMANEIOS!K:K,A2632)&gt;0,J2632,"")</f>
        <v/>
      </c>
    </row>
    <row r="2633" spans="1:18" ht="15.75" customHeight="1" x14ac:dyDescent="0.25">
      <c r="A2633" s="42" t="str">
        <f>IFERROR(INDEX(NFS!F:F,MATCH(B2633,NFS!E:E,0)),"")</f>
        <v/>
      </c>
      <c r="E2633" s="11" t="str">
        <f>IF(B2633="","",COUNTIF(SKU!C:C,B2633))</f>
        <v/>
      </c>
      <c r="H2633" s="64" t="str">
        <f>IF(A2633="","",IFERROR(VLOOKUP(TEXT(A2633,"0"),#REF!,7,FALSE),""))</f>
        <v/>
      </c>
      <c r="I2633" s="17" t="str">
        <f>IF(A2633="","",IFERROR(VLOOKUP(TEXT(A2633,"0"),#REF!,9,FALSE),""))</f>
        <v/>
      </c>
      <c r="J2633" s="19" t="str">
        <f>IF(A2633="","",IFERROR(VLOOKUP(TEXT(A2633,"0"),#REF!,10,FALSE),""))</f>
        <v/>
      </c>
      <c r="K2633" s="18" t="str">
        <f>IFERROR(INDEX(#REF!,MATCH(A2633,#REF!,0)),"")</f>
        <v/>
      </c>
      <c r="L2633" s="58" t="str">
        <f>IFERROR(INDEX(SKU!E:E,MATCH(B2633,SKU!C:C,0)),"")</f>
        <v/>
      </c>
      <c r="M2633" s="56"/>
      <c r="R2633" t="str">
        <f>IF(COUNTIF(ROMANEIOS!K:K,A2633)&gt;0,J2633,"")</f>
        <v/>
      </c>
    </row>
    <row r="2634" spans="1:18" ht="15.75" customHeight="1" x14ac:dyDescent="0.25">
      <c r="A2634" s="42" t="str">
        <f>IFERROR(INDEX(NFS!F:F,MATCH(B2634,NFS!E:E,0)),"")</f>
        <v/>
      </c>
      <c r="E2634" s="11" t="str">
        <f>IF(B2634="","",COUNTIF(SKU!C:C,B2634))</f>
        <v/>
      </c>
      <c r="H2634" s="64" t="str">
        <f>IF(A2634="","",IFERROR(VLOOKUP(TEXT(A2634,"0"),#REF!,7,FALSE),""))</f>
        <v/>
      </c>
      <c r="I2634" s="17" t="str">
        <f>IF(A2634="","",IFERROR(VLOOKUP(TEXT(A2634,"0"),#REF!,9,FALSE),""))</f>
        <v/>
      </c>
      <c r="J2634" s="19" t="str">
        <f>IF(A2634="","",IFERROR(VLOOKUP(TEXT(A2634,"0"),#REF!,10,FALSE),""))</f>
        <v/>
      </c>
      <c r="K2634" s="18" t="str">
        <f>IFERROR(INDEX(#REF!,MATCH(A2634,#REF!,0)),"")</f>
        <v/>
      </c>
      <c r="L2634" s="58" t="str">
        <f>IFERROR(INDEX(SKU!E:E,MATCH(B2634,SKU!C:C,0)),"")</f>
        <v/>
      </c>
      <c r="M2634" s="56"/>
      <c r="R2634" t="str">
        <f>IF(COUNTIF(ROMANEIOS!K:K,A2634)&gt;0,J2634,"")</f>
        <v/>
      </c>
    </row>
    <row r="2635" spans="1:18" ht="15.75" customHeight="1" x14ac:dyDescent="0.25">
      <c r="A2635" s="42" t="str">
        <f>IFERROR(INDEX(NFS!F:F,MATCH(B2635,NFS!E:E,0)),"")</f>
        <v/>
      </c>
      <c r="E2635" s="11" t="str">
        <f>IF(B2635="","",COUNTIF(SKU!C:C,B2635))</f>
        <v/>
      </c>
      <c r="H2635" s="64" t="str">
        <f>IF(A2635="","",IFERROR(VLOOKUP(TEXT(A2635,"0"),#REF!,7,FALSE),""))</f>
        <v/>
      </c>
      <c r="I2635" s="17" t="str">
        <f>IF(A2635="","",IFERROR(VLOOKUP(TEXT(A2635,"0"),#REF!,9,FALSE),""))</f>
        <v/>
      </c>
      <c r="J2635" s="19" t="str">
        <f>IF(A2635="","",IFERROR(VLOOKUP(TEXT(A2635,"0"),#REF!,10,FALSE),""))</f>
        <v/>
      </c>
      <c r="K2635" s="18" t="str">
        <f>IFERROR(INDEX(#REF!,MATCH(A2635,#REF!,0)),"")</f>
        <v/>
      </c>
      <c r="L2635" s="58" t="str">
        <f>IFERROR(INDEX(SKU!E:E,MATCH(B2635,SKU!C:C,0)),"")</f>
        <v/>
      </c>
      <c r="M2635" s="56"/>
      <c r="R2635" t="str">
        <f>IF(COUNTIF(ROMANEIOS!K:K,A2635)&gt;0,J2635,"")</f>
        <v/>
      </c>
    </row>
    <row r="2636" spans="1:18" ht="15.75" customHeight="1" x14ac:dyDescent="0.25">
      <c r="A2636" s="42" t="str">
        <f>IFERROR(INDEX(NFS!F:F,MATCH(B2636,NFS!E:E,0)),"")</f>
        <v/>
      </c>
      <c r="E2636" s="11" t="str">
        <f>IF(B2636="","",COUNTIF(SKU!C:C,B2636))</f>
        <v/>
      </c>
      <c r="H2636" s="64" t="str">
        <f>IF(A2636="","",IFERROR(VLOOKUP(TEXT(A2636,"0"),#REF!,7,FALSE),""))</f>
        <v/>
      </c>
      <c r="I2636" s="17" t="str">
        <f>IF(A2636="","",IFERROR(VLOOKUP(TEXT(A2636,"0"),#REF!,9,FALSE),""))</f>
        <v/>
      </c>
      <c r="J2636" s="19" t="str">
        <f>IF(A2636="","",IFERROR(VLOOKUP(TEXT(A2636,"0"),#REF!,10,FALSE),""))</f>
        <v/>
      </c>
      <c r="K2636" s="18" t="str">
        <f>IFERROR(INDEX(#REF!,MATCH(A2636,#REF!,0)),"")</f>
        <v/>
      </c>
      <c r="L2636" s="58" t="str">
        <f>IFERROR(INDEX(SKU!E:E,MATCH(B2636,SKU!C:C,0)),"")</f>
        <v/>
      </c>
      <c r="M2636" s="56"/>
      <c r="R2636" t="str">
        <f>IF(COUNTIF(ROMANEIOS!K:K,A2636)&gt;0,J2636,"")</f>
        <v/>
      </c>
    </row>
    <row r="2637" spans="1:18" ht="15.75" customHeight="1" x14ac:dyDescent="0.25">
      <c r="A2637" s="42" t="str">
        <f>IFERROR(INDEX(NFS!F:F,MATCH(B2637,NFS!E:E,0)),"")</f>
        <v/>
      </c>
      <c r="E2637" s="11" t="str">
        <f>IF(B2637="","",COUNTIF(SKU!C:C,B2637))</f>
        <v/>
      </c>
      <c r="H2637" s="64" t="str">
        <f>IF(A2637="","",IFERROR(VLOOKUP(TEXT(A2637,"0"),#REF!,7,FALSE),""))</f>
        <v/>
      </c>
      <c r="I2637" s="17" t="str">
        <f>IF(A2637="","",IFERROR(VLOOKUP(TEXT(A2637,"0"),#REF!,9,FALSE),""))</f>
        <v/>
      </c>
      <c r="J2637" s="19" t="str">
        <f>IF(A2637="","",IFERROR(VLOOKUP(TEXT(A2637,"0"),#REF!,10,FALSE),""))</f>
        <v/>
      </c>
      <c r="K2637" s="18" t="str">
        <f>IFERROR(INDEX(#REF!,MATCH(A2637,#REF!,0)),"")</f>
        <v/>
      </c>
      <c r="L2637" s="58" t="str">
        <f>IFERROR(INDEX(SKU!E:E,MATCH(B2637,SKU!C:C,0)),"")</f>
        <v/>
      </c>
      <c r="M2637" s="56"/>
      <c r="R2637" t="str">
        <f>IF(COUNTIF(ROMANEIOS!K:K,A2637)&gt;0,J2637,"")</f>
        <v/>
      </c>
    </row>
    <row r="2638" spans="1:18" ht="15.75" customHeight="1" x14ac:dyDescent="0.25">
      <c r="A2638" s="42" t="str">
        <f>IFERROR(INDEX(NFS!F:F,MATCH(B2638,NFS!E:E,0)),"")</f>
        <v/>
      </c>
      <c r="E2638" s="11" t="str">
        <f>IF(B2638="","",COUNTIF(SKU!C:C,B2638))</f>
        <v/>
      </c>
      <c r="H2638" s="64" t="str">
        <f>IF(A2638="","",IFERROR(VLOOKUP(TEXT(A2638,"0"),#REF!,7,FALSE),""))</f>
        <v/>
      </c>
      <c r="I2638" s="17" t="str">
        <f>IF(A2638="","",IFERROR(VLOOKUP(TEXT(A2638,"0"),#REF!,9,FALSE),""))</f>
        <v/>
      </c>
      <c r="J2638" s="19" t="str">
        <f>IF(A2638="","",IFERROR(VLOOKUP(TEXT(A2638,"0"),#REF!,10,FALSE),""))</f>
        <v/>
      </c>
      <c r="K2638" s="18" t="str">
        <f>IFERROR(INDEX(#REF!,MATCH(A2638,#REF!,0)),"")</f>
        <v/>
      </c>
      <c r="L2638" s="58" t="str">
        <f>IFERROR(INDEX(SKU!E:E,MATCH(B2638,SKU!C:C,0)),"")</f>
        <v/>
      </c>
      <c r="M2638" s="56"/>
      <c r="R2638" t="str">
        <f>IF(COUNTIF(ROMANEIOS!K:K,A2638)&gt;0,J2638,"")</f>
        <v/>
      </c>
    </row>
    <row r="2639" spans="1:18" ht="15.75" customHeight="1" x14ac:dyDescent="0.25">
      <c r="A2639" s="42" t="str">
        <f>IFERROR(INDEX(NFS!F:F,MATCH(B2639,NFS!E:E,0)),"")</f>
        <v/>
      </c>
      <c r="E2639" s="11" t="str">
        <f>IF(B2639="","",COUNTIF(SKU!C:C,B2639))</f>
        <v/>
      </c>
      <c r="H2639" s="64" t="str">
        <f>IF(A2639="","",IFERROR(VLOOKUP(TEXT(A2639,"0"),#REF!,7,FALSE),""))</f>
        <v/>
      </c>
      <c r="I2639" s="17" t="str">
        <f>IF(A2639="","",IFERROR(VLOOKUP(TEXT(A2639,"0"),#REF!,9,FALSE),""))</f>
        <v/>
      </c>
      <c r="J2639" s="19" t="str">
        <f>IF(A2639="","",IFERROR(VLOOKUP(TEXT(A2639,"0"),#REF!,10,FALSE),""))</f>
        <v/>
      </c>
      <c r="K2639" s="18" t="str">
        <f>IFERROR(INDEX(#REF!,MATCH(A2639,#REF!,0)),"")</f>
        <v/>
      </c>
      <c r="L2639" s="58" t="str">
        <f>IFERROR(INDEX(SKU!E:E,MATCH(B2639,SKU!C:C,0)),"")</f>
        <v/>
      </c>
      <c r="M2639" s="56"/>
      <c r="R2639" t="str">
        <f>IF(COUNTIF(ROMANEIOS!K:K,A2639)&gt;0,J2639,"")</f>
        <v/>
      </c>
    </row>
    <row r="2640" spans="1:18" ht="15.75" customHeight="1" x14ac:dyDescent="0.25">
      <c r="A2640" s="42" t="str">
        <f>IFERROR(INDEX(NFS!F:F,MATCH(B2640,NFS!E:E,0)),"")</f>
        <v/>
      </c>
      <c r="C2640" s="28"/>
      <c r="E2640" s="11" t="str">
        <f>IF(B2640="","",COUNTIF(SKU!C:C,B2640))</f>
        <v/>
      </c>
      <c r="H2640" s="64" t="str">
        <f>IF(A2640="","",IFERROR(VLOOKUP(TEXT(A2640,"0"),#REF!,7,FALSE),""))</f>
        <v/>
      </c>
      <c r="I2640" s="17" t="str">
        <f>IF(A2640="","",IFERROR(VLOOKUP(TEXT(A2640,"0"),#REF!,9,FALSE),""))</f>
        <v/>
      </c>
      <c r="J2640" s="19" t="str">
        <f>IF(A2640="","",IFERROR(VLOOKUP(TEXT(A2640,"0"),#REF!,10,FALSE),""))</f>
        <v/>
      </c>
      <c r="K2640" s="18" t="str">
        <f>IFERROR(INDEX(#REF!,MATCH(A2640,#REF!,0)),"")</f>
        <v/>
      </c>
      <c r="L2640" s="58" t="str">
        <f>IFERROR(INDEX(SKU!E:E,MATCH(B2640,SKU!C:C,0)),"")</f>
        <v/>
      </c>
      <c r="M2640" s="56"/>
      <c r="R2640" t="str">
        <f>IF(COUNTIF(ROMANEIOS!K:K,A2640)&gt;0,J2640,"")</f>
        <v/>
      </c>
    </row>
    <row r="2641" spans="1:18" ht="15.75" customHeight="1" x14ac:dyDescent="0.25">
      <c r="A2641" s="42" t="str">
        <f>IFERROR(INDEX(NFS!F:F,MATCH(B2641,NFS!E:E,0)),"")</f>
        <v/>
      </c>
      <c r="E2641" s="11" t="str">
        <f>IF(B2641="","",COUNTIF(SKU!C:C,B2641))</f>
        <v/>
      </c>
      <c r="H2641" s="64" t="str">
        <f>IF(A2641="","",IFERROR(VLOOKUP(TEXT(A2641,"0"),#REF!,7,FALSE),""))</f>
        <v/>
      </c>
      <c r="I2641" s="17" t="str">
        <f>IF(A2641="","",IFERROR(VLOOKUP(TEXT(A2641,"0"),#REF!,9,FALSE),""))</f>
        <v/>
      </c>
      <c r="J2641" s="19" t="str">
        <f>IF(A2641="","",IFERROR(VLOOKUP(TEXT(A2641,"0"),#REF!,10,FALSE),""))</f>
        <v/>
      </c>
      <c r="K2641" s="18" t="str">
        <f>IFERROR(INDEX(#REF!,MATCH(A2641,#REF!,0)),"")</f>
        <v/>
      </c>
      <c r="L2641" s="58" t="str">
        <f>IFERROR(INDEX(SKU!E:E,MATCH(B2641,SKU!C:C,0)),"")</f>
        <v/>
      </c>
      <c r="M2641" s="56"/>
      <c r="R2641" t="str">
        <f>IF(COUNTIF(ROMANEIOS!K:K,A2641)&gt;0,J2641,"")</f>
        <v/>
      </c>
    </row>
    <row r="2642" spans="1:18" ht="15.75" customHeight="1" x14ac:dyDescent="0.25">
      <c r="A2642" s="42" t="str">
        <f>IFERROR(INDEX(NFS!F:F,MATCH(B2642,NFS!E:E,0)),"")</f>
        <v/>
      </c>
      <c r="E2642" s="11" t="str">
        <f>IF(B2642="","",COUNTIF(SKU!C:C,B2642))</f>
        <v/>
      </c>
      <c r="H2642" s="64" t="str">
        <f>IF(A2642="","",IFERROR(VLOOKUP(TEXT(A2642,"0"),#REF!,7,FALSE),""))</f>
        <v/>
      </c>
      <c r="I2642" s="17" t="str">
        <f>IF(A2642="","",IFERROR(VLOOKUP(TEXT(A2642,"0"),#REF!,9,FALSE),""))</f>
        <v/>
      </c>
      <c r="J2642" s="19" t="str">
        <f>IF(A2642="","",IFERROR(VLOOKUP(TEXT(A2642,"0"),#REF!,10,FALSE),""))</f>
        <v/>
      </c>
      <c r="K2642" s="18" t="str">
        <f>IFERROR(INDEX(#REF!,MATCH(A2642,#REF!,0)),"")</f>
        <v/>
      </c>
      <c r="L2642" s="58" t="str">
        <f>IFERROR(INDEX(SKU!E:E,MATCH(B2642,SKU!C:C,0)),"")</f>
        <v/>
      </c>
      <c r="M2642" s="56"/>
      <c r="R2642" t="str">
        <f>IF(COUNTIF(ROMANEIOS!K:K,A2642)&gt;0,J2642,"")</f>
        <v/>
      </c>
    </row>
    <row r="2643" spans="1:18" ht="15.75" customHeight="1" x14ac:dyDescent="0.25">
      <c r="A2643" s="42" t="str">
        <f>IFERROR(INDEX(NFS!F:F,MATCH(B2643,NFS!E:E,0)),"")</f>
        <v/>
      </c>
      <c r="E2643" s="11" t="str">
        <f>IF(B2643="","",COUNTIF(SKU!C:C,B2643))</f>
        <v/>
      </c>
      <c r="H2643" s="64" t="str">
        <f>IF(A2643="","",IFERROR(VLOOKUP(TEXT(A2643,"0"),#REF!,7,FALSE),""))</f>
        <v/>
      </c>
      <c r="I2643" s="17" t="str">
        <f>IF(A2643="","",IFERROR(VLOOKUP(TEXT(A2643,"0"),#REF!,9,FALSE),""))</f>
        <v/>
      </c>
      <c r="J2643" s="19" t="str">
        <f>IF(A2643="","",IFERROR(VLOOKUP(TEXT(A2643,"0"),#REF!,10,FALSE),""))</f>
        <v/>
      </c>
      <c r="K2643" s="18" t="str">
        <f>IFERROR(INDEX(#REF!,MATCH(A2643,#REF!,0)),"")</f>
        <v/>
      </c>
      <c r="L2643" s="58" t="str">
        <f>IFERROR(INDEX(SKU!E:E,MATCH(B2643,SKU!C:C,0)),"")</f>
        <v/>
      </c>
      <c r="M2643" s="56"/>
      <c r="R2643" t="str">
        <f>IF(COUNTIF(ROMANEIOS!K:K,A2643)&gt;0,J2643,"")</f>
        <v/>
      </c>
    </row>
    <row r="2644" spans="1:18" ht="15.75" customHeight="1" x14ac:dyDescent="0.25">
      <c r="A2644" s="42" t="str">
        <f>IFERROR(INDEX(NFS!F:F,MATCH(B2644,NFS!E:E,0)),"")</f>
        <v/>
      </c>
      <c r="E2644" s="11" t="str">
        <f>IF(B2644="","",COUNTIF(SKU!C:C,B2644))</f>
        <v/>
      </c>
      <c r="H2644" s="64" t="str">
        <f>IF(A2644="","",IFERROR(VLOOKUP(TEXT(A2644,"0"),#REF!,7,FALSE),""))</f>
        <v/>
      </c>
      <c r="I2644" s="17" t="str">
        <f>IF(A2644="","",IFERROR(VLOOKUP(TEXT(A2644,"0"),#REF!,9,FALSE),""))</f>
        <v/>
      </c>
      <c r="J2644" s="19" t="str">
        <f>IF(A2644="","",IFERROR(VLOOKUP(TEXT(A2644,"0"),#REF!,10,FALSE),""))</f>
        <v/>
      </c>
      <c r="K2644" s="18" t="str">
        <f>IFERROR(INDEX(#REF!,MATCH(A2644,#REF!,0)),"")</f>
        <v/>
      </c>
      <c r="L2644" s="58" t="str">
        <f>IFERROR(INDEX(SKU!E:E,MATCH(B2644,SKU!C:C,0)),"")</f>
        <v/>
      </c>
      <c r="M2644" s="56"/>
      <c r="R2644" t="str">
        <f>IF(COUNTIF(ROMANEIOS!K:K,A2644)&gt;0,J2644,"")</f>
        <v/>
      </c>
    </row>
    <row r="2645" spans="1:18" ht="15.75" customHeight="1" x14ac:dyDescent="0.25">
      <c r="A2645" s="42" t="str">
        <f>IFERROR(INDEX(NFS!F:F,MATCH(B2645,NFS!E:E,0)),"")</f>
        <v/>
      </c>
      <c r="E2645" s="11" t="str">
        <f>IF(B2645="","",COUNTIF(SKU!C:C,B2645))</f>
        <v/>
      </c>
      <c r="H2645" s="64" t="str">
        <f>IF(A2645="","",IFERROR(VLOOKUP(TEXT(A2645,"0"),#REF!,7,FALSE),""))</f>
        <v/>
      </c>
      <c r="I2645" s="17" t="str">
        <f>IF(A2645="","",IFERROR(VLOOKUP(TEXT(A2645,"0"),#REF!,9,FALSE),""))</f>
        <v/>
      </c>
      <c r="J2645" s="19" t="str">
        <f>IF(A2645="","",IFERROR(VLOOKUP(TEXT(A2645,"0"),#REF!,10,FALSE),""))</f>
        <v/>
      </c>
      <c r="K2645" s="18" t="str">
        <f>IFERROR(INDEX(#REF!,MATCH(A2645,#REF!,0)),"")</f>
        <v/>
      </c>
      <c r="L2645" s="58" t="str">
        <f>IFERROR(INDEX(SKU!E:E,MATCH(B2645,SKU!C:C,0)),"")</f>
        <v/>
      </c>
      <c r="M2645" s="56"/>
      <c r="R2645" t="str">
        <f>IF(COUNTIF(ROMANEIOS!K:K,A2645)&gt;0,J2645,"")</f>
        <v/>
      </c>
    </row>
    <row r="2646" spans="1:18" ht="15.75" customHeight="1" x14ac:dyDescent="0.25">
      <c r="A2646" s="42" t="str">
        <f>IFERROR(INDEX(NFS!F:F,MATCH(B2646,NFS!E:E,0)),"")</f>
        <v/>
      </c>
      <c r="E2646" s="11" t="str">
        <f>IF(B2646="","",COUNTIF(SKU!C:C,B2646))</f>
        <v/>
      </c>
      <c r="H2646" s="64" t="str">
        <f>IF(A2646="","",IFERROR(VLOOKUP(TEXT(A2646,"0"),#REF!,7,FALSE),""))</f>
        <v/>
      </c>
      <c r="I2646" s="17" t="str">
        <f>IF(A2646="","",IFERROR(VLOOKUP(TEXT(A2646,"0"),#REF!,9,FALSE),""))</f>
        <v/>
      </c>
      <c r="J2646" s="19" t="str">
        <f>IF(A2646="","",IFERROR(VLOOKUP(TEXT(A2646,"0"),#REF!,10,FALSE),""))</f>
        <v/>
      </c>
      <c r="K2646" s="18" t="str">
        <f>IFERROR(INDEX(#REF!,MATCH(A2646,#REF!,0)),"")</f>
        <v/>
      </c>
      <c r="L2646" s="58" t="str">
        <f>IFERROR(INDEX(SKU!E:E,MATCH(B2646,SKU!C:C,0)),"")</f>
        <v/>
      </c>
      <c r="M2646" s="56"/>
      <c r="R2646" t="str">
        <f>IF(COUNTIF(ROMANEIOS!K:K,A2646)&gt;0,J2646,"")</f>
        <v/>
      </c>
    </row>
    <row r="2647" spans="1:18" ht="15.75" customHeight="1" x14ac:dyDescent="0.25">
      <c r="A2647" s="42" t="str">
        <f>IFERROR(INDEX(NFS!F:F,MATCH(B2647,NFS!E:E,0)),"")</f>
        <v/>
      </c>
      <c r="E2647" s="11" t="str">
        <f>IF(B2647="","",COUNTIF(SKU!C:C,B2647))</f>
        <v/>
      </c>
      <c r="H2647" s="64" t="str">
        <f>IF(A2647="","",IFERROR(VLOOKUP(TEXT(A2647,"0"),#REF!,7,FALSE),""))</f>
        <v/>
      </c>
      <c r="I2647" s="17" t="str">
        <f>IF(A2647="","",IFERROR(VLOOKUP(TEXT(A2647,"0"),#REF!,9,FALSE),""))</f>
        <v/>
      </c>
      <c r="J2647" s="19" t="str">
        <f>IF(A2647="","",IFERROR(VLOOKUP(TEXT(A2647,"0"),#REF!,10,FALSE),""))</f>
        <v/>
      </c>
      <c r="K2647" s="18" t="str">
        <f>IFERROR(INDEX(#REF!,MATCH(A2647,#REF!,0)),"")</f>
        <v/>
      </c>
      <c r="L2647" s="58" t="str">
        <f>IFERROR(INDEX(SKU!E:E,MATCH(B2647,SKU!C:C,0)),"")</f>
        <v/>
      </c>
      <c r="M2647" s="56"/>
      <c r="R2647" t="str">
        <f>IF(COUNTIF(ROMANEIOS!K:K,A2647)&gt;0,J2647,"")</f>
        <v/>
      </c>
    </row>
    <row r="2648" spans="1:18" ht="15.75" customHeight="1" x14ac:dyDescent="0.25">
      <c r="A2648" s="42" t="str">
        <f>IFERROR(INDEX(NFS!F:F,MATCH(B2648,NFS!E:E,0)),"")</f>
        <v/>
      </c>
      <c r="E2648" s="11" t="str">
        <f>IF(B2648="","",COUNTIF(SKU!C:C,B2648))</f>
        <v/>
      </c>
      <c r="H2648" s="64" t="str">
        <f>IF(A2648="","",IFERROR(VLOOKUP(TEXT(A2648,"0"),#REF!,7,FALSE),""))</f>
        <v/>
      </c>
      <c r="I2648" s="17" t="str">
        <f>IF(A2648="","",IFERROR(VLOOKUP(TEXT(A2648,"0"),#REF!,9,FALSE),""))</f>
        <v/>
      </c>
      <c r="J2648" s="19" t="str">
        <f>IF(A2648="","",IFERROR(VLOOKUP(TEXT(A2648,"0"),#REF!,10,FALSE),""))</f>
        <v/>
      </c>
      <c r="K2648" s="18" t="str">
        <f>IFERROR(INDEX(#REF!,MATCH(A2648,#REF!,0)),"")</f>
        <v/>
      </c>
      <c r="L2648" s="58" t="str">
        <f>IFERROR(INDEX(SKU!E:E,MATCH(B2648,SKU!C:C,0)),"")</f>
        <v/>
      </c>
      <c r="M2648" s="56"/>
      <c r="R2648" t="str">
        <f>IF(COUNTIF(ROMANEIOS!K:K,A2648)&gt;0,J2648,"")</f>
        <v/>
      </c>
    </row>
    <row r="2649" spans="1:18" ht="15.75" customHeight="1" x14ac:dyDescent="0.25">
      <c r="A2649" s="42" t="str">
        <f>IFERROR(INDEX(NFS!F:F,MATCH(B2649,NFS!E:E,0)),"")</f>
        <v/>
      </c>
      <c r="E2649" s="11" t="str">
        <f>IF(B2649="","",COUNTIF(SKU!C:C,B2649))</f>
        <v/>
      </c>
      <c r="H2649" s="64" t="str">
        <f>IF(A2649="","",IFERROR(VLOOKUP(TEXT(A2649,"0"),#REF!,7,FALSE),""))</f>
        <v/>
      </c>
      <c r="I2649" s="17" t="str">
        <f>IF(A2649="","",IFERROR(VLOOKUP(TEXT(A2649,"0"),#REF!,9,FALSE),""))</f>
        <v/>
      </c>
      <c r="J2649" s="19" t="str">
        <f>IF(A2649="","",IFERROR(VLOOKUP(TEXT(A2649,"0"),#REF!,10,FALSE),""))</f>
        <v/>
      </c>
      <c r="K2649" s="18" t="str">
        <f>IFERROR(INDEX(#REF!,MATCH(A2649,#REF!,0)),"")</f>
        <v/>
      </c>
      <c r="L2649" s="58" t="str">
        <f>IFERROR(INDEX(SKU!E:E,MATCH(B2649,SKU!C:C,0)),"")</f>
        <v/>
      </c>
      <c r="M2649" s="56"/>
      <c r="R2649" t="str">
        <f>IF(COUNTIF(ROMANEIOS!K:K,A2649)&gt;0,J2649,"")</f>
        <v/>
      </c>
    </row>
    <row r="2650" spans="1:18" ht="15.75" customHeight="1" x14ac:dyDescent="0.25">
      <c r="A2650" s="42" t="str">
        <f>IFERROR(INDEX(NFS!F:F,MATCH(B2650,NFS!E:E,0)),"")</f>
        <v/>
      </c>
      <c r="E2650" s="11" t="str">
        <f>IF(B2650="","",COUNTIF(SKU!C:C,B2650))</f>
        <v/>
      </c>
      <c r="H2650" s="64" t="str">
        <f>IF(A2650="","",IFERROR(VLOOKUP(TEXT(A2650,"0"),#REF!,7,FALSE),""))</f>
        <v/>
      </c>
      <c r="I2650" s="17" t="str">
        <f>IF(A2650="","",IFERROR(VLOOKUP(TEXT(A2650,"0"),#REF!,9,FALSE),""))</f>
        <v/>
      </c>
      <c r="J2650" s="19" t="str">
        <f>IF(A2650="","",IFERROR(VLOOKUP(TEXT(A2650,"0"),#REF!,10,FALSE),""))</f>
        <v/>
      </c>
      <c r="K2650" s="18" t="str">
        <f>IFERROR(INDEX(#REF!,MATCH(A2650,#REF!,0)),"")</f>
        <v/>
      </c>
      <c r="L2650" s="58" t="str">
        <f>IFERROR(INDEX(SKU!E:E,MATCH(B2650,SKU!C:C,0)),"")</f>
        <v/>
      </c>
      <c r="M2650" s="56"/>
      <c r="R2650" t="str">
        <f>IF(COUNTIF(ROMANEIOS!K:K,A2650)&gt;0,J2650,"")</f>
        <v/>
      </c>
    </row>
    <row r="2651" spans="1:18" ht="15.75" customHeight="1" x14ac:dyDescent="0.25">
      <c r="A2651" s="42" t="str">
        <f>IFERROR(INDEX(NFS!F:F,MATCH(B2651,NFS!E:E,0)),"")</f>
        <v/>
      </c>
      <c r="E2651" s="11" t="str">
        <f>IF(B2651="","",COUNTIF(SKU!C:C,B2651))</f>
        <v/>
      </c>
      <c r="H2651" s="64" t="str">
        <f>IF(A2651="","",IFERROR(VLOOKUP(TEXT(A2651,"0"),#REF!,7,FALSE),""))</f>
        <v/>
      </c>
      <c r="I2651" s="17" t="str">
        <f>IF(A2651="","",IFERROR(VLOOKUP(TEXT(A2651,"0"),#REF!,9,FALSE),""))</f>
        <v/>
      </c>
      <c r="J2651" s="19" t="str">
        <f>IF(A2651="","",IFERROR(VLOOKUP(TEXT(A2651,"0"),#REF!,10,FALSE),""))</f>
        <v/>
      </c>
      <c r="K2651" s="18" t="str">
        <f>IFERROR(INDEX(#REF!,MATCH(A2651,#REF!,0)),"")</f>
        <v/>
      </c>
      <c r="L2651" s="58" t="str">
        <f>IFERROR(INDEX(SKU!E:E,MATCH(B2651,SKU!C:C,0)),"")</f>
        <v/>
      </c>
      <c r="M2651" s="56"/>
      <c r="R2651" t="str">
        <f>IF(COUNTIF(ROMANEIOS!K:K,A2651)&gt;0,J2651,"")</f>
        <v/>
      </c>
    </row>
    <row r="2652" spans="1:18" ht="15.75" customHeight="1" x14ac:dyDescent="0.25">
      <c r="A2652" s="42" t="str">
        <f>IFERROR(INDEX(NFS!F:F,MATCH(B2652,NFS!E:E,0)),"")</f>
        <v/>
      </c>
      <c r="E2652" s="11" t="str">
        <f>IF(B2652="","",COUNTIF(SKU!C:C,B2652))</f>
        <v/>
      </c>
      <c r="H2652" s="64" t="str">
        <f>IF(A2652="","",IFERROR(VLOOKUP(TEXT(A2652,"0"),#REF!,7,FALSE),""))</f>
        <v/>
      </c>
      <c r="I2652" s="17" t="str">
        <f>IF(A2652="","",IFERROR(VLOOKUP(TEXT(A2652,"0"),#REF!,9,FALSE),""))</f>
        <v/>
      </c>
      <c r="J2652" s="19" t="str">
        <f>IF(A2652="","",IFERROR(VLOOKUP(TEXT(A2652,"0"),#REF!,10,FALSE),""))</f>
        <v/>
      </c>
      <c r="K2652" s="18" t="str">
        <f>IFERROR(INDEX(#REF!,MATCH(A2652,#REF!,0)),"")</f>
        <v/>
      </c>
      <c r="L2652" s="58" t="str">
        <f>IFERROR(INDEX(SKU!E:E,MATCH(B2652,SKU!C:C,0)),"")</f>
        <v/>
      </c>
      <c r="M2652" s="56"/>
      <c r="R2652" t="str">
        <f>IF(COUNTIF(ROMANEIOS!K:K,A2652)&gt;0,J2652,"")</f>
        <v/>
      </c>
    </row>
    <row r="2653" spans="1:18" ht="15.75" customHeight="1" x14ac:dyDescent="0.25">
      <c r="A2653" s="42" t="str">
        <f>IFERROR(INDEX(NFS!F:F,MATCH(B2653,NFS!E:E,0)),"")</f>
        <v/>
      </c>
      <c r="E2653" s="11" t="str">
        <f>IF(B2653="","",COUNTIF(SKU!C:C,B2653))</f>
        <v/>
      </c>
      <c r="H2653" s="64" t="str">
        <f>IF(A2653="","",IFERROR(VLOOKUP(TEXT(A2653,"0"),#REF!,7,FALSE),""))</f>
        <v/>
      </c>
      <c r="I2653" s="17" t="str">
        <f>IF(A2653="","",IFERROR(VLOOKUP(TEXT(A2653,"0"),#REF!,9,FALSE),""))</f>
        <v/>
      </c>
      <c r="J2653" s="19" t="str">
        <f>IF(A2653="","",IFERROR(VLOOKUP(TEXT(A2653,"0"),#REF!,10,FALSE),""))</f>
        <v/>
      </c>
      <c r="K2653" s="18" t="str">
        <f>IFERROR(INDEX(#REF!,MATCH(A2653,#REF!,0)),"")</f>
        <v/>
      </c>
      <c r="L2653" s="58" t="str">
        <f>IFERROR(INDEX(SKU!E:E,MATCH(B2653,SKU!C:C,0)),"")</f>
        <v/>
      </c>
      <c r="M2653" s="56"/>
      <c r="R2653" t="str">
        <f>IF(COUNTIF(ROMANEIOS!K:K,A2653)&gt;0,J2653,"")</f>
        <v/>
      </c>
    </row>
    <row r="2654" spans="1:18" ht="15.75" customHeight="1" x14ac:dyDescent="0.25">
      <c r="A2654" s="42" t="str">
        <f>IFERROR(INDEX(NFS!F:F,MATCH(B2654,NFS!E:E,0)),"")</f>
        <v/>
      </c>
      <c r="E2654" s="11" t="str">
        <f>IF(B2654="","",COUNTIF(SKU!C:C,B2654))</f>
        <v/>
      </c>
      <c r="H2654" s="64" t="str">
        <f>IF(A2654="","",IFERROR(VLOOKUP(TEXT(A2654,"0"),#REF!,7,FALSE),""))</f>
        <v/>
      </c>
      <c r="I2654" s="17" t="str">
        <f>IF(A2654="","",IFERROR(VLOOKUP(TEXT(A2654,"0"),#REF!,9,FALSE),""))</f>
        <v/>
      </c>
      <c r="J2654" s="19" t="str">
        <f>IF(A2654="","",IFERROR(VLOOKUP(TEXT(A2654,"0"),#REF!,10,FALSE),""))</f>
        <v/>
      </c>
      <c r="K2654" s="18" t="str">
        <f>IFERROR(INDEX(#REF!,MATCH(A2654,#REF!,0)),"")</f>
        <v/>
      </c>
      <c r="L2654" s="58" t="str">
        <f>IFERROR(INDEX(SKU!E:E,MATCH(B2654,SKU!C:C,0)),"")</f>
        <v/>
      </c>
      <c r="M2654" s="56"/>
      <c r="R2654" t="str">
        <f>IF(COUNTIF(ROMANEIOS!K:K,A2654)&gt;0,J2654,"")</f>
        <v/>
      </c>
    </row>
    <row r="2655" spans="1:18" ht="15.75" customHeight="1" x14ac:dyDescent="0.25">
      <c r="A2655" s="42" t="str">
        <f>IFERROR(INDEX(NFS!F:F,MATCH(B2655,NFS!E:E,0)),"")</f>
        <v/>
      </c>
      <c r="E2655" s="11" t="str">
        <f>IF(B2655="","",COUNTIF(SKU!C:C,B2655))</f>
        <v/>
      </c>
      <c r="H2655" s="64" t="str">
        <f>IF(A2655="","",IFERROR(VLOOKUP(TEXT(A2655,"0"),#REF!,7,FALSE),""))</f>
        <v/>
      </c>
      <c r="I2655" s="17" t="str">
        <f>IF(A2655="","",IFERROR(VLOOKUP(TEXT(A2655,"0"),#REF!,9,FALSE),""))</f>
        <v/>
      </c>
      <c r="J2655" s="19" t="str">
        <f>IF(A2655="","",IFERROR(VLOOKUP(TEXT(A2655,"0"),#REF!,10,FALSE),""))</f>
        <v/>
      </c>
      <c r="K2655" s="18" t="str">
        <f>IFERROR(INDEX(#REF!,MATCH(A2655,#REF!,0)),"")</f>
        <v/>
      </c>
      <c r="L2655" s="58" t="str">
        <f>IFERROR(INDEX(SKU!E:E,MATCH(B2655,SKU!C:C,0)),"")</f>
        <v/>
      </c>
      <c r="M2655" s="56"/>
      <c r="R2655" t="str">
        <f>IF(COUNTIF(ROMANEIOS!K:K,A2655)&gt;0,J2655,"")</f>
        <v/>
      </c>
    </row>
    <row r="2656" spans="1:18" ht="15.75" customHeight="1" x14ac:dyDescent="0.25">
      <c r="A2656" s="42" t="str">
        <f>IFERROR(INDEX(NFS!F:F,MATCH(B2656,NFS!E:E,0)),"")</f>
        <v/>
      </c>
      <c r="E2656" s="11" t="str">
        <f>IF(B2656="","",COUNTIF(SKU!C:C,B2656))</f>
        <v/>
      </c>
      <c r="H2656" s="64" t="str">
        <f>IF(A2656="","",IFERROR(VLOOKUP(TEXT(A2656,"0"),#REF!,7,FALSE),""))</f>
        <v/>
      </c>
      <c r="I2656" s="17" t="str">
        <f>IF(A2656="","",IFERROR(VLOOKUP(TEXT(A2656,"0"),#REF!,9,FALSE),""))</f>
        <v/>
      </c>
      <c r="J2656" s="19" t="str">
        <f>IF(A2656="","",IFERROR(VLOOKUP(TEXT(A2656,"0"),#REF!,10,FALSE),""))</f>
        <v/>
      </c>
      <c r="K2656" s="18" t="str">
        <f>IFERROR(INDEX(#REF!,MATCH(A2656,#REF!,0)),"")</f>
        <v/>
      </c>
      <c r="L2656" s="58" t="str">
        <f>IFERROR(INDEX(SKU!E:E,MATCH(B2656,SKU!C:C,0)),"")</f>
        <v/>
      </c>
      <c r="M2656" s="56"/>
      <c r="R2656" t="str">
        <f>IF(COUNTIF(ROMANEIOS!K:K,A2656)&gt;0,J2656,"")</f>
        <v/>
      </c>
    </row>
    <row r="2657" spans="1:18" ht="15.75" customHeight="1" x14ac:dyDescent="0.25">
      <c r="A2657" s="42" t="str">
        <f>IFERROR(INDEX(NFS!F:F,MATCH(B2657,NFS!E:E,0)),"")</f>
        <v/>
      </c>
      <c r="E2657" s="11" t="str">
        <f>IF(B2657="","",COUNTIF(SKU!C:C,B2657))</f>
        <v/>
      </c>
      <c r="H2657" s="64" t="str">
        <f>IF(A2657="","",IFERROR(VLOOKUP(TEXT(A2657,"0"),#REF!,7,FALSE),""))</f>
        <v/>
      </c>
      <c r="I2657" s="17" t="str">
        <f>IF(A2657="","",IFERROR(VLOOKUP(TEXT(A2657,"0"),#REF!,9,FALSE),""))</f>
        <v/>
      </c>
      <c r="J2657" s="19" t="str">
        <f>IF(A2657="","",IFERROR(VLOOKUP(TEXT(A2657,"0"),#REF!,10,FALSE),""))</f>
        <v/>
      </c>
      <c r="K2657" s="18" t="str">
        <f>IFERROR(INDEX(#REF!,MATCH(A2657,#REF!,0)),"")</f>
        <v/>
      </c>
      <c r="L2657" s="58" t="str">
        <f>IFERROR(INDEX(SKU!E:E,MATCH(B2657,SKU!C:C,0)),"")</f>
        <v/>
      </c>
      <c r="M2657" s="56"/>
      <c r="R2657" t="str">
        <f>IF(COUNTIF(ROMANEIOS!K:K,A2657)&gt;0,J2657,"")</f>
        <v/>
      </c>
    </row>
    <row r="2658" spans="1:18" ht="15.75" customHeight="1" x14ac:dyDescent="0.25">
      <c r="A2658" s="42" t="str">
        <f>IFERROR(INDEX(NFS!F:F,MATCH(B2658,NFS!E:E,0)),"")</f>
        <v/>
      </c>
      <c r="E2658" s="11" t="str">
        <f>IF(B2658="","",COUNTIF(SKU!C:C,B2658))</f>
        <v/>
      </c>
      <c r="H2658" s="64" t="str">
        <f>IF(A2658="","",IFERROR(VLOOKUP(TEXT(A2658,"0"),#REF!,7,FALSE),""))</f>
        <v/>
      </c>
      <c r="I2658" s="17" t="str">
        <f>IF(A2658="","",IFERROR(VLOOKUP(TEXT(A2658,"0"),#REF!,9,FALSE),""))</f>
        <v/>
      </c>
      <c r="J2658" s="19" t="str">
        <f>IF(A2658="","",IFERROR(VLOOKUP(TEXT(A2658,"0"),#REF!,10,FALSE),""))</f>
        <v/>
      </c>
      <c r="K2658" s="18" t="str">
        <f>IFERROR(INDEX(#REF!,MATCH(A2658,#REF!,0)),"")</f>
        <v/>
      </c>
      <c r="L2658" s="58" t="str">
        <f>IFERROR(INDEX(SKU!E:E,MATCH(B2658,SKU!C:C,0)),"")</f>
        <v/>
      </c>
      <c r="M2658" s="56"/>
      <c r="R2658" t="str">
        <f>IF(COUNTIF(ROMANEIOS!K:K,A2658)&gt;0,J2658,"")</f>
        <v/>
      </c>
    </row>
    <row r="2659" spans="1:18" ht="15.75" customHeight="1" x14ac:dyDescent="0.25">
      <c r="A2659" s="42" t="str">
        <f>IFERROR(INDEX(NFS!F:F,MATCH(B2659,NFS!E:E,0)),"")</f>
        <v/>
      </c>
      <c r="E2659" s="11" t="str">
        <f>IF(B2659="","",COUNTIF(SKU!C:C,B2659))</f>
        <v/>
      </c>
      <c r="H2659" s="64" t="str">
        <f>IF(A2659="","",IFERROR(VLOOKUP(TEXT(A2659,"0"),#REF!,7,FALSE),""))</f>
        <v/>
      </c>
      <c r="I2659" s="17" t="str">
        <f>IF(A2659="","",IFERROR(VLOOKUP(TEXT(A2659,"0"),#REF!,9,FALSE),""))</f>
        <v/>
      </c>
      <c r="J2659" s="19" t="str">
        <f>IF(A2659="","",IFERROR(VLOOKUP(TEXT(A2659,"0"),#REF!,10,FALSE),""))</f>
        <v/>
      </c>
      <c r="K2659" s="18" t="str">
        <f>IFERROR(INDEX(#REF!,MATCH(A2659,#REF!,0)),"")</f>
        <v/>
      </c>
      <c r="L2659" s="58" t="str">
        <f>IFERROR(INDEX(SKU!E:E,MATCH(B2659,SKU!C:C,0)),"")</f>
        <v/>
      </c>
      <c r="M2659" s="56"/>
      <c r="R2659" t="str">
        <f>IF(COUNTIF(ROMANEIOS!K:K,A2659)&gt;0,J2659,"")</f>
        <v/>
      </c>
    </row>
    <row r="2660" spans="1:18" ht="15.75" customHeight="1" x14ac:dyDescent="0.25">
      <c r="A2660" s="42" t="str">
        <f>IFERROR(INDEX(NFS!F:F,MATCH(B2660,NFS!E:E,0)),"")</f>
        <v/>
      </c>
      <c r="E2660" s="11" t="str">
        <f>IF(B2660="","",COUNTIF(SKU!C:C,B2660))</f>
        <v/>
      </c>
      <c r="H2660" s="64" t="str">
        <f>IF(A2660="","",IFERROR(VLOOKUP(TEXT(A2660,"0"),#REF!,7,FALSE),""))</f>
        <v/>
      </c>
      <c r="I2660" s="17" t="str">
        <f>IF(A2660="","",IFERROR(VLOOKUP(TEXT(A2660,"0"),#REF!,9,FALSE),""))</f>
        <v/>
      </c>
      <c r="J2660" s="19" t="str">
        <f>IF(A2660="","",IFERROR(VLOOKUP(TEXT(A2660,"0"),#REF!,10,FALSE),""))</f>
        <v/>
      </c>
      <c r="K2660" s="18" t="str">
        <f>IFERROR(INDEX(#REF!,MATCH(A2660,#REF!,0)),"")</f>
        <v/>
      </c>
      <c r="L2660" s="58" t="str">
        <f>IFERROR(INDEX(SKU!E:E,MATCH(B2660,SKU!C:C,0)),"")</f>
        <v/>
      </c>
      <c r="M2660" s="56"/>
      <c r="R2660" t="str">
        <f>IF(COUNTIF(ROMANEIOS!K:K,A2660)&gt;0,J2660,"")</f>
        <v/>
      </c>
    </row>
    <row r="2661" spans="1:18" ht="15.75" customHeight="1" x14ac:dyDescent="0.25">
      <c r="A2661" s="42" t="str">
        <f>IFERROR(INDEX(NFS!F:F,MATCH(B2661,NFS!E:E,0)),"")</f>
        <v/>
      </c>
      <c r="E2661" s="11" t="str">
        <f>IF(B2661="","",COUNTIF(SKU!C:C,B2661))</f>
        <v/>
      </c>
      <c r="H2661" s="64" t="str">
        <f>IF(A2661="","",IFERROR(VLOOKUP(TEXT(A2661,"0"),#REF!,7,FALSE),""))</f>
        <v/>
      </c>
      <c r="I2661" s="17" t="str">
        <f>IF(A2661="","",IFERROR(VLOOKUP(TEXT(A2661,"0"),#REF!,9,FALSE),""))</f>
        <v/>
      </c>
      <c r="J2661" s="19" t="str">
        <f>IF(A2661="","",IFERROR(VLOOKUP(TEXT(A2661,"0"),#REF!,10,FALSE),""))</f>
        <v/>
      </c>
      <c r="K2661" s="18" t="str">
        <f>IFERROR(INDEX(#REF!,MATCH(A2661,#REF!,0)),"")</f>
        <v/>
      </c>
      <c r="L2661" s="58" t="str">
        <f>IFERROR(INDEX(SKU!E:E,MATCH(B2661,SKU!C:C,0)),"")</f>
        <v/>
      </c>
      <c r="M2661" s="56"/>
      <c r="R2661" t="str">
        <f>IF(COUNTIF(ROMANEIOS!K:K,A2661)&gt;0,J2661,"")</f>
        <v/>
      </c>
    </row>
    <row r="2662" spans="1:18" ht="15.75" customHeight="1" x14ac:dyDescent="0.25">
      <c r="A2662" s="42" t="str">
        <f>IFERROR(INDEX(NFS!F:F,MATCH(B2662,NFS!E:E,0)),"")</f>
        <v/>
      </c>
      <c r="E2662" s="11" t="str">
        <f>IF(B2662="","",COUNTIF(SKU!C:C,B2662))</f>
        <v/>
      </c>
      <c r="H2662" s="64" t="str">
        <f>IF(A2662="","",IFERROR(VLOOKUP(TEXT(A2662,"0"),#REF!,7,FALSE),""))</f>
        <v/>
      </c>
      <c r="I2662" s="17" t="str">
        <f>IF(A2662="","",IFERROR(VLOOKUP(TEXT(A2662,"0"),#REF!,9,FALSE),""))</f>
        <v/>
      </c>
      <c r="J2662" s="19" t="str">
        <f>IF(A2662="","",IFERROR(VLOOKUP(TEXT(A2662,"0"),#REF!,10,FALSE),""))</f>
        <v/>
      </c>
      <c r="K2662" s="18" t="str">
        <f>IFERROR(INDEX(#REF!,MATCH(A2662,#REF!,0)),"")</f>
        <v/>
      </c>
      <c r="L2662" s="58" t="str">
        <f>IFERROR(INDEX(SKU!E:E,MATCH(B2662,SKU!C:C,0)),"")</f>
        <v/>
      </c>
      <c r="M2662" s="56"/>
      <c r="R2662" t="str">
        <f>IF(COUNTIF(ROMANEIOS!K:K,A2662)&gt;0,J2662,"")</f>
        <v/>
      </c>
    </row>
    <row r="2663" spans="1:18" ht="15.75" customHeight="1" x14ac:dyDescent="0.25">
      <c r="A2663" s="42" t="str">
        <f>IFERROR(INDEX(NFS!F:F,MATCH(B2663,NFS!E:E,0)),"")</f>
        <v/>
      </c>
      <c r="E2663" s="11" t="str">
        <f>IF(B2663="","",COUNTIF(SKU!C:C,B2663))</f>
        <v/>
      </c>
      <c r="H2663" s="64" t="str">
        <f>IF(A2663="","",IFERROR(VLOOKUP(TEXT(A2663,"0"),#REF!,7,FALSE),""))</f>
        <v/>
      </c>
      <c r="I2663" s="17" t="str">
        <f>IF(A2663="","",IFERROR(VLOOKUP(TEXT(A2663,"0"),#REF!,9,FALSE),""))</f>
        <v/>
      </c>
      <c r="J2663" s="19" t="str">
        <f>IF(A2663="","",IFERROR(VLOOKUP(TEXT(A2663,"0"),#REF!,10,FALSE),""))</f>
        <v/>
      </c>
      <c r="K2663" s="18" t="str">
        <f>IFERROR(INDEX(#REF!,MATCH(A2663,#REF!,0)),"")</f>
        <v/>
      </c>
      <c r="L2663" s="58" t="str">
        <f>IFERROR(INDEX(SKU!E:E,MATCH(B2663,SKU!C:C,0)),"")</f>
        <v/>
      </c>
      <c r="M2663" s="56"/>
      <c r="R2663" t="str">
        <f>IF(COUNTIF(ROMANEIOS!K:K,A2663)&gt;0,J2663,"")</f>
        <v/>
      </c>
    </row>
    <row r="2664" spans="1:18" ht="15.75" customHeight="1" x14ac:dyDescent="0.25">
      <c r="A2664" s="42" t="str">
        <f>IFERROR(INDEX(NFS!F:F,MATCH(B2664,NFS!E:E,0)),"")</f>
        <v/>
      </c>
      <c r="E2664" s="11" t="str">
        <f>IF(B2664="","",COUNTIF(SKU!C:C,B2664))</f>
        <v/>
      </c>
      <c r="H2664" s="64" t="str">
        <f>IF(A2664="","",IFERROR(VLOOKUP(TEXT(A2664,"0"),#REF!,7,FALSE),""))</f>
        <v/>
      </c>
      <c r="I2664" s="17" t="str">
        <f>IF(A2664="","",IFERROR(VLOOKUP(TEXT(A2664,"0"),#REF!,9,FALSE),""))</f>
        <v/>
      </c>
      <c r="J2664" s="19" t="str">
        <f>IF(A2664="","",IFERROR(VLOOKUP(TEXT(A2664,"0"),#REF!,10,FALSE),""))</f>
        <v/>
      </c>
      <c r="K2664" s="18" t="str">
        <f>IFERROR(INDEX(#REF!,MATCH(A2664,#REF!,0)),"")</f>
        <v/>
      </c>
      <c r="L2664" s="58" t="str">
        <f>IFERROR(INDEX(SKU!E:E,MATCH(B2664,SKU!C:C,0)),"")</f>
        <v/>
      </c>
      <c r="M2664" s="56"/>
      <c r="R2664" t="str">
        <f>IF(COUNTIF(ROMANEIOS!K:K,A2664)&gt;0,J2664,"")</f>
        <v/>
      </c>
    </row>
    <row r="2665" spans="1:18" ht="15.75" customHeight="1" x14ac:dyDescent="0.25">
      <c r="A2665" s="42" t="str">
        <f>IFERROR(INDEX(NFS!F:F,MATCH(B2665,NFS!E:E,0)),"")</f>
        <v/>
      </c>
      <c r="E2665" s="11" t="str">
        <f>IF(B2665="","",COUNTIF(SKU!C:C,B2665))</f>
        <v/>
      </c>
      <c r="H2665" s="64" t="str">
        <f>IF(A2665="","",IFERROR(VLOOKUP(TEXT(A2665,"0"),#REF!,7,FALSE),""))</f>
        <v/>
      </c>
      <c r="I2665" s="17" t="str">
        <f>IF(A2665="","",IFERROR(VLOOKUP(TEXT(A2665,"0"),#REF!,9,FALSE),""))</f>
        <v/>
      </c>
      <c r="J2665" s="19" t="str">
        <f>IF(A2665="","",IFERROR(VLOOKUP(TEXT(A2665,"0"),#REF!,10,FALSE),""))</f>
        <v/>
      </c>
      <c r="K2665" s="18" t="str">
        <f>IFERROR(INDEX(#REF!,MATCH(A2665,#REF!,0)),"")</f>
        <v/>
      </c>
      <c r="L2665" s="58" t="str">
        <f>IFERROR(INDEX(SKU!E:E,MATCH(B2665,SKU!C:C,0)),"")</f>
        <v/>
      </c>
      <c r="M2665" s="56"/>
      <c r="R2665" t="str">
        <f>IF(COUNTIF(ROMANEIOS!K:K,A2665)&gt;0,J2665,"")</f>
        <v/>
      </c>
    </row>
    <row r="2666" spans="1:18" ht="15.75" customHeight="1" x14ac:dyDescent="0.25">
      <c r="A2666" s="42" t="str">
        <f>IFERROR(INDEX(NFS!F:F,MATCH(B2666,NFS!E:E,0)),"")</f>
        <v/>
      </c>
      <c r="E2666" s="11" t="str">
        <f>IF(B2666="","",COUNTIF(SKU!C:C,B2666))</f>
        <v/>
      </c>
      <c r="H2666" s="64" t="str">
        <f>IF(A2666="","",IFERROR(VLOOKUP(TEXT(A2666,"0"),#REF!,7,FALSE),""))</f>
        <v/>
      </c>
      <c r="I2666" s="17" t="str">
        <f>IF(A2666="","",IFERROR(VLOOKUP(TEXT(A2666,"0"),#REF!,9,FALSE),""))</f>
        <v/>
      </c>
      <c r="J2666" s="19" t="str">
        <f>IF(A2666="","",IFERROR(VLOOKUP(TEXT(A2666,"0"),#REF!,10,FALSE),""))</f>
        <v/>
      </c>
      <c r="K2666" s="18" t="str">
        <f>IFERROR(INDEX(#REF!,MATCH(A2666,#REF!,0)),"")</f>
        <v/>
      </c>
      <c r="L2666" s="58" t="str">
        <f>IFERROR(INDEX(SKU!E:E,MATCH(B2666,SKU!C:C,0)),"")</f>
        <v/>
      </c>
      <c r="M2666" s="56"/>
      <c r="R2666" t="str">
        <f>IF(COUNTIF(ROMANEIOS!K:K,A2666)&gt;0,J2666,"")</f>
        <v/>
      </c>
    </row>
    <row r="2667" spans="1:18" ht="15.75" customHeight="1" x14ac:dyDescent="0.25">
      <c r="A2667" s="42" t="str">
        <f>IFERROR(INDEX(NFS!F:F,MATCH(B2667,NFS!E:E,0)),"")</f>
        <v/>
      </c>
      <c r="E2667" s="11" t="str">
        <f>IF(B2667="","",COUNTIF(SKU!C:C,B2667))</f>
        <v/>
      </c>
      <c r="H2667" s="64" t="str">
        <f>IF(A2667="","",IFERROR(VLOOKUP(TEXT(A2667,"0"),#REF!,7,FALSE),""))</f>
        <v/>
      </c>
      <c r="I2667" s="17" t="str">
        <f>IF(A2667="","",IFERROR(VLOOKUP(TEXT(A2667,"0"),#REF!,9,FALSE),""))</f>
        <v/>
      </c>
      <c r="J2667" s="19" t="str">
        <f>IF(A2667="","",IFERROR(VLOOKUP(TEXT(A2667,"0"),#REF!,10,FALSE),""))</f>
        <v/>
      </c>
      <c r="K2667" s="18" t="str">
        <f>IFERROR(INDEX(#REF!,MATCH(A2667,#REF!,0)),"")</f>
        <v/>
      </c>
      <c r="L2667" s="58" t="str">
        <f>IFERROR(INDEX(SKU!E:E,MATCH(B2667,SKU!C:C,0)),"")</f>
        <v/>
      </c>
      <c r="M2667" s="56"/>
      <c r="R2667" t="str">
        <f>IF(COUNTIF(ROMANEIOS!K:K,A2667)&gt;0,J2667,"")</f>
        <v/>
      </c>
    </row>
    <row r="2668" spans="1:18" ht="15.75" customHeight="1" x14ac:dyDescent="0.25">
      <c r="A2668" s="42" t="str">
        <f>IFERROR(INDEX(NFS!F:F,MATCH(B2668,NFS!E:E,0)),"")</f>
        <v/>
      </c>
      <c r="E2668" s="11" t="str">
        <f>IF(B2668="","",COUNTIF(SKU!C:C,B2668))</f>
        <v/>
      </c>
      <c r="H2668" s="64" t="str">
        <f>IF(A2668="","",IFERROR(VLOOKUP(TEXT(A2668,"0"),#REF!,7,FALSE),""))</f>
        <v/>
      </c>
      <c r="I2668" s="17" t="str">
        <f>IF(A2668="","",IFERROR(VLOOKUP(TEXT(A2668,"0"),#REF!,9,FALSE),""))</f>
        <v/>
      </c>
      <c r="J2668" s="19" t="str">
        <f>IF(A2668="","",IFERROR(VLOOKUP(TEXT(A2668,"0"),#REF!,10,FALSE),""))</f>
        <v/>
      </c>
      <c r="K2668" s="18" t="str">
        <f>IFERROR(INDEX(#REF!,MATCH(A2668,#REF!,0)),"")</f>
        <v/>
      </c>
      <c r="L2668" s="58" t="str">
        <f>IFERROR(INDEX(SKU!E:E,MATCH(B2668,SKU!C:C,0)),"")</f>
        <v/>
      </c>
      <c r="M2668" s="56"/>
      <c r="R2668" t="str">
        <f>IF(COUNTIF(ROMANEIOS!K:K,A2668)&gt;0,J2668,"")</f>
        <v/>
      </c>
    </row>
    <row r="2669" spans="1:18" ht="15.75" customHeight="1" x14ac:dyDescent="0.25">
      <c r="A2669" s="42" t="str">
        <f>IFERROR(INDEX(NFS!F:F,MATCH(B2669,NFS!E:E,0)),"")</f>
        <v/>
      </c>
      <c r="E2669" s="11" t="str">
        <f>IF(B2669="","",COUNTIF(SKU!C:C,B2669))</f>
        <v/>
      </c>
      <c r="H2669" s="64" t="str">
        <f>IF(A2669="","",IFERROR(VLOOKUP(TEXT(A2669,"0"),#REF!,7,FALSE),""))</f>
        <v/>
      </c>
      <c r="I2669" s="17" t="str">
        <f>IF(A2669="","",IFERROR(VLOOKUP(TEXT(A2669,"0"),#REF!,9,FALSE),""))</f>
        <v/>
      </c>
      <c r="J2669" s="19" t="str">
        <f>IF(A2669="","",IFERROR(VLOOKUP(TEXT(A2669,"0"),#REF!,10,FALSE),""))</f>
        <v/>
      </c>
      <c r="K2669" s="18" t="str">
        <f>IFERROR(INDEX(#REF!,MATCH(A2669,#REF!,0)),"")</f>
        <v/>
      </c>
      <c r="L2669" s="58" t="str">
        <f>IFERROR(INDEX(SKU!E:E,MATCH(B2669,SKU!C:C,0)),"")</f>
        <v/>
      </c>
      <c r="M2669" s="56"/>
      <c r="R2669" t="str">
        <f>IF(COUNTIF(ROMANEIOS!K:K,A2669)&gt;0,J2669,"")</f>
        <v/>
      </c>
    </row>
    <row r="2670" spans="1:18" ht="15.75" customHeight="1" x14ac:dyDescent="0.25">
      <c r="A2670" s="42" t="str">
        <f>IFERROR(INDEX(NFS!F:F,MATCH(B2670,NFS!E:E,0)),"")</f>
        <v/>
      </c>
      <c r="E2670" s="11" t="str">
        <f>IF(B2670="","",COUNTIF(SKU!C:C,B2670))</f>
        <v/>
      </c>
      <c r="H2670" s="64" t="str">
        <f>IF(A2670="","",IFERROR(VLOOKUP(TEXT(A2670,"0"),#REF!,7,FALSE),""))</f>
        <v/>
      </c>
      <c r="I2670" s="17" t="str">
        <f>IF(A2670="","",IFERROR(VLOOKUP(TEXT(A2670,"0"),#REF!,9,FALSE),""))</f>
        <v/>
      </c>
      <c r="J2670" s="19" t="str">
        <f>IF(A2670="","",IFERROR(VLOOKUP(TEXT(A2670,"0"),#REF!,10,FALSE),""))</f>
        <v/>
      </c>
      <c r="K2670" s="18" t="str">
        <f>IFERROR(INDEX(#REF!,MATCH(A2670,#REF!,0)),"")</f>
        <v/>
      </c>
      <c r="L2670" s="58" t="str">
        <f>IFERROR(INDEX(SKU!E:E,MATCH(B2670,SKU!C:C,0)),"")</f>
        <v/>
      </c>
      <c r="M2670" s="56"/>
      <c r="R2670" t="str">
        <f>IF(COUNTIF(ROMANEIOS!K:K,A2670)&gt;0,J2670,"")</f>
        <v/>
      </c>
    </row>
    <row r="2671" spans="1:18" ht="15.75" customHeight="1" x14ac:dyDescent="0.25">
      <c r="A2671" s="42" t="str">
        <f>IFERROR(INDEX(NFS!F:F,MATCH(B2671,NFS!E:E,0)),"")</f>
        <v/>
      </c>
      <c r="E2671" s="11" t="str">
        <f>IF(B2671="","",COUNTIF(SKU!C:C,B2671))</f>
        <v/>
      </c>
      <c r="H2671" s="64" t="str">
        <f>IF(A2671="","",IFERROR(VLOOKUP(TEXT(A2671,"0"),#REF!,7,FALSE),""))</f>
        <v/>
      </c>
      <c r="I2671" s="17" t="str">
        <f>IF(A2671="","",IFERROR(VLOOKUP(TEXT(A2671,"0"),#REF!,9,FALSE),""))</f>
        <v/>
      </c>
      <c r="J2671" s="19" t="str">
        <f>IF(A2671="","",IFERROR(VLOOKUP(TEXT(A2671,"0"),#REF!,10,FALSE),""))</f>
        <v/>
      </c>
      <c r="K2671" s="18" t="str">
        <f>IFERROR(INDEX(#REF!,MATCH(A2671,#REF!,0)),"")</f>
        <v/>
      </c>
      <c r="L2671" s="58" t="str">
        <f>IFERROR(INDEX(SKU!E:E,MATCH(B2671,SKU!C:C,0)),"")</f>
        <v/>
      </c>
      <c r="M2671" s="56"/>
      <c r="R2671" t="str">
        <f>IF(COUNTIF(ROMANEIOS!K:K,A2671)&gt;0,J2671,"")</f>
        <v/>
      </c>
    </row>
    <row r="2672" spans="1:18" ht="15.75" customHeight="1" x14ac:dyDescent="0.25">
      <c r="A2672" s="42" t="str">
        <f>IFERROR(INDEX(NFS!F:F,MATCH(B2672,NFS!E:E,0)),"")</f>
        <v/>
      </c>
      <c r="E2672" s="11" t="str">
        <f>IF(B2672="","",COUNTIF(SKU!C:C,B2672))</f>
        <v/>
      </c>
      <c r="H2672" s="64" t="str">
        <f>IF(A2672="","",IFERROR(VLOOKUP(TEXT(A2672,"0"),#REF!,7,FALSE),""))</f>
        <v/>
      </c>
      <c r="I2672" s="17" t="str">
        <f>IF(A2672="","",IFERROR(VLOOKUP(TEXT(A2672,"0"),#REF!,9,FALSE),""))</f>
        <v/>
      </c>
      <c r="J2672" s="19" t="str">
        <f>IF(A2672="","",IFERROR(VLOOKUP(TEXT(A2672,"0"),#REF!,10,FALSE),""))</f>
        <v/>
      </c>
      <c r="K2672" s="18" t="str">
        <f>IFERROR(INDEX(#REF!,MATCH(A2672,#REF!,0)),"")</f>
        <v/>
      </c>
      <c r="L2672" s="58" t="str">
        <f>IFERROR(INDEX(SKU!E:E,MATCH(B2672,SKU!C:C,0)),"")</f>
        <v/>
      </c>
      <c r="M2672" s="56"/>
      <c r="R2672" t="str">
        <f>IF(COUNTIF(ROMANEIOS!K:K,A2672)&gt;0,J2672,"")</f>
        <v/>
      </c>
    </row>
    <row r="2673" spans="1:18" ht="15.75" customHeight="1" x14ac:dyDescent="0.25">
      <c r="A2673" s="42" t="str">
        <f>IFERROR(INDEX(NFS!F:F,MATCH(B2673,NFS!E:E,0)),"")</f>
        <v/>
      </c>
      <c r="E2673" s="11" t="str">
        <f>IF(B2673="","",COUNTIF(SKU!C:C,B2673))</f>
        <v/>
      </c>
      <c r="H2673" s="64" t="str">
        <f>IF(A2673="","",IFERROR(VLOOKUP(TEXT(A2673,"0"),#REF!,7,FALSE),""))</f>
        <v/>
      </c>
      <c r="I2673" s="17" t="str">
        <f>IF(A2673="","",IFERROR(VLOOKUP(TEXT(A2673,"0"),#REF!,9,FALSE),""))</f>
        <v/>
      </c>
      <c r="J2673" s="19" t="str">
        <f>IF(A2673="","",IFERROR(VLOOKUP(TEXT(A2673,"0"),#REF!,10,FALSE),""))</f>
        <v/>
      </c>
      <c r="K2673" s="18" t="str">
        <f>IFERROR(INDEX(#REF!,MATCH(A2673,#REF!,0)),"")</f>
        <v/>
      </c>
      <c r="L2673" s="58" t="str">
        <f>IFERROR(INDEX(SKU!E:E,MATCH(B2673,SKU!C:C,0)),"")</f>
        <v/>
      </c>
      <c r="M2673" s="56"/>
      <c r="R2673" t="str">
        <f>IF(COUNTIF(ROMANEIOS!K:K,A2673)&gt;0,J2673,"")</f>
        <v/>
      </c>
    </row>
    <row r="2674" spans="1:18" ht="15.75" customHeight="1" x14ac:dyDescent="0.25">
      <c r="A2674" s="42" t="str">
        <f>IFERROR(INDEX(NFS!F:F,MATCH(B2674,NFS!E:E,0)),"")</f>
        <v/>
      </c>
      <c r="E2674" s="11" t="str">
        <f>IF(B2674="","",COUNTIF(SKU!C:C,B2674))</f>
        <v/>
      </c>
      <c r="H2674" s="64" t="str">
        <f>IF(A2674="","",IFERROR(VLOOKUP(TEXT(A2674,"0"),#REF!,7,FALSE),""))</f>
        <v/>
      </c>
      <c r="I2674" s="17" t="str">
        <f>IF(A2674="","",IFERROR(VLOOKUP(TEXT(A2674,"0"),#REF!,9,FALSE),""))</f>
        <v/>
      </c>
      <c r="J2674" s="19" t="str">
        <f>IF(A2674="","",IFERROR(VLOOKUP(TEXT(A2674,"0"),#REF!,10,FALSE),""))</f>
        <v/>
      </c>
      <c r="K2674" s="18" t="str">
        <f>IFERROR(INDEX(#REF!,MATCH(A2674,#REF!,0)),"")</f>
        <v/>
      </c>
      <c r="L2674" s="58" t="str">
        <f>IFERROR(INDEX(SKU!E:E,MATCH(B2674,SKU!C:C,0)),"")</f>
        <v/>
      </c>
      <c r="M2674" s="56"/>
      <c r="R2674" t="str">
        <f>IF(COUNTIF(ROMANEIOS!K:K,A2674)&gt;0,J2674,"")</f>
        <v/>
      </c>
    </row>
    <row r="2675" spans="1:18" ht="15.75" customHeight="1" x14ac:dyDescent="0.25">
      <c r="A2675" s="42" t="str">
        <f>IFERROR(INDEX(NFS!F:F,MATCH(B2675,NFS!E:E,0)),"")</f>
        <v/>
      </c>
      <c r="E2675" s="11" t="str">
        <f>IF(B2675="","",COUNTIF(SKU!C:C,B2675))</f>
        <v/>
      </c>
      <c r="H2675" s="64" t="str">
        <f>IF(A2675="","",IFERROR(VLOOKUP(TEXT(A2675,"0"),#REF!,7,FALSE),""))</f>
        <v/>
      </c>
      <c r="I2675" s="17" t="str">
        <f>IF(A2675="","",IFERROR(VLOOKUP(TEXT(A2675,"0"),#REF!,9,FALSE),""))</f>
        <v/>
      </c>
      <c r="J2675" s="19" t="str">
        <f>IF(A2675="","",IFERROR(VLOOKUP(TEXT(A2675,"0"),#REF!,10,FALSE),""))</f>
        <v/>
      </c>
      <c r="K2675" s="18" t="str">
        <f>IFERROR(INDEX(#REF!,MATCH(A2675,#REF!,0)),"")</f>
        <v/>
      </c>
      <c r="L2675" s="58" t="str">
        <f>IFERROR(INDEX(SKU!E:E,MATCH(B2675,SKU!C:C,0)),"")</f>
        <v/>
      </c>
      <c r="M2675" s="56"/>
      <c r="R2675" t="str">
        <f>IF(COUNTIF(ROMANEIOS!K:K,A2675)&gt;0,J2675,"")</f>
        <v/>
      </c>
    </row>
    <row r="2676" spans="1:18" ht="15.75" customHeight="1" x14ac:dyDescent="0.25">
      <c r="A2676" s="42" t="str">
        <f>IFERROR(INDEX(NFS!F:F,MATCH(B2676,NFS!E:E,0)),"")</f>
        <v/>
      </c>
      <c r="E2676" s="11" t="str">
        <f>IF(B2676="","",COUNTIF(SKU!C:C,B2676))</f>
        <v/>
      </c>
      <c r="H2676" s="64" t="str">
        <f>IF(A2676="","",IFERROR(VLOOKUP(TEXT(A2676,"0"),#REF!,7,FALSE),""))</f>
        <v/>
      </c>
      <c r="I2676" s="17" t="str">
        <f>IF(A2676="","",IFERROR(VLOOKUP(TEXT(A2676,"0"),#REF!,9,FALSE),""))</f>
        <v/>
      </c>
      <c r="J2676" s="19" t="str">
        <f>IF(A2676="","",IFERROR(VLOOKUP(TEXT(A2676,"0"),#REF!,10,FALSE),""))</f>
        <v/>
      </c>
      <c r="K2676" s="18" t="str">
        <f>IFERROR(INDEX(#REF!,MATCH(A2676,#REF!,0)),"")</f>
        <v/>
      </c>
      <c r="L2676" s="58" t="str">
        <f>IFERROR(INDEX(SKU!E:E,MATCH(B2676,SKU!C:C,0)),"")</f>
        <v/>
      </c>
      <c r="M2676" s="56"/>
      <c r="R2676" t="str">
        <f>IF(COUNTIF(ROMANEIOS!K:K,A2676)&gt;0,J2676,"")</f>
        <v/>
      </c>
    </row>
    <row r="2677" spans="1:18" ht="15.75" customHeight="1" x14ac:dyDescent="0.25">
      <c r="A2677" s="42" t="str">
        <f>IFERROR(INDEX(NFS!F:F,MATCH(B2677,NFS!E:E,0)),"")</f>
        <v/>
      </c>
      <c r="E2677" s="11" t="str">
        <f>IF(B2677="","",COUNTIF(SKU!C:C,B2677))</f>
        <v/>
      </c>
      <c r="H2677" s="64" t="str">
        <f>IF(A2677="","",IFERROR(VLOOKUP(TEXT(A2677,"0"),#REF!,7,FALSE),""))</f>
        <v/>
      </c>
      <c r="I2677" s="17" t="str">
        <f>IF(A2677="","",IFERROR(VLOOKUP(TEXT(A2677,"0"),#REF!,9,FALSE),""))</f>
        <v/>
      </c>
      <c r="J2677" s="19" t="str">
        <f>IF(A2677="","",IFERROR(VLOOKUP(TEXT(A2677,"0"),#REF!,10,FALSE),""))</f>
        <v/>
      </c>
      <c r="K2677" s="18" t="str">
        <f>IFERROR(INDEX(#REF!,MATCH(A2677,#REF!,0)),"")</f>
        <v/>
      </c>
      <c r="L2677" s="58" t="str">
        <f>IFERROR(INDEX(SKU!E:E,MATCH(B2677,SKU!C:C,0)),"")</f>
        <v/>
      </c>
      <c r="M2677" s="56"/>
      <c r="R2677" t="str">
        <f>IF(COUNTIF(ROMANEIOS!K:K,A2677)&gt;0,J2677,"")</f>
        <v/>
      </c>
    </row>
    <row r="2678" spans="1:18" ht="15.75" customHeight="1" x14ac:dyDescent="0.25">
      <c r="A2678" s="42" t="str">
        <f>IFERROR(INDEX(NFS!F:F,MATCH(B2678,NFS!E:E,0)),"")</f>
        <v/>
      </c>
      <c r="E2678" s="11" t="str">
        <f>IF(B2678="","",COUNTIF(SKU!C:C,B2678))</f>
        <v/>
      </c>
      <c r="H2678" s="64" t="str">
        <f>IF(A2678="","",IFERROR(VLOOKUP(TEXT(A2678,"0"),#REF!,7,FALSE),""))</f>
        <v/>
      </c>
      <c r="I2678" s="17" t="str">
        <f>IF(A2678="","",IFERROR(VLOOKUP(TEXT(A2678,"0"),#REF!,9,FALSE),""))</f>
        <v/>
      </c>
      <c r="J2678" s="19" t="str">
        <f>IF(A2678="","",IFERROR(VLOOKUP(TEXT(A2678,"0"),#REF!,10,FALSE),""))</f>
        <v/>
      </c>
      <c r="K2678" s="18" t="str">
        <f>IFERROR(INDEX(#REF!,MATCH(A2678,#REF!,0)),"")</f>
        <v/>
      </c>
      <c r="L2678" s="58" t="str">
        <f>IFERROR(INDEX(SKU!E:E,MATCH(B2678,SKU!C:C,0)),"")</f>
        <v/>
      </c>
      <c r="M2678" s="56"/>
      <c r="R2678" t="str">
        <f>IF(COUNTIF(ROMANEIOS!K:K,A2678)&gt;0,J2678,"")</f>
        <v/>
      </c>
    </row>
    <row r="2679" spans="1:18" ht="15.75" customHeight="1" x14ac:dyDescent="0.25">
      <c r="A2679" s="42" t="str">
        <f>IFERROR(INDEX(NFS!F:F,MATCH(B2679,NFS!E:E,0)),"")</f>
        <v/>
      </c>
      <c r="E2679" s="11" t="str">
        <f>IF(B2679="","",COUNTIF(SKU!C:C,B2679))</f>
        <v/>
      </c>
      <c r="H2679" s="64" t="str">
        <f>IF(A2679="","",IFERROR(VLOOKUP(TEXT(A2679,"0"),#REF!,7,FALSE),""))</f>
        <v/>
      </c>
      <c r="I2679" s="17" t="str">
        <f>IF(A2679="","",IFERROR(VLOOKUP(TEXT(A2679,"0"),#REF!,9,FALSE),""))</f>
        <v/>
      </c>
      <c r="J2679" s="19" t="str">
        <f>IF(A2679="","",IFERROR(VLOOKUP(TEXT(A2679,"0"),#REF!,10,FALSE),""))</f>
        <v/>
      </c>
      <c r="K2679" s="18" t="str">
        <f>IFERROR(INDEX(#REF!,MATCH(A2679,#REF!,0)),"")</f>
        <v/>
      </c>
      <c r="L2679" s="58" t="str">
        <f>IFERROR(INDEX(SKU!E:E,MATCH(B2679,SKU!C:C,0)),"")</f>
        <v/>
      </c>
      <c r="M2679" s="56"/>
      <c r="R2679" t="str">
        <f>IF(COUNTIF(ROMANEIOS!K:K,A2679)&gt;0,J2679,"")</f>
        <v/>
      </c>
    </row>
    <row r="2680" spans="1:18" ht="15.75" customHeight="1" x14ac:dyDescent="0.25">
      <c r="A2680" s="42" t="str">
        <f>IFERROR(INDEX(NFS!F:F,MATCH(B2680,NFS!E:E,0)),"")</f>
        <v/>
      </c>
      <c r="E2680" s="11" t="str">
        <f>IF(B2680="","",COUNTIF(SKU!C:C,B2680))</f>
        <v/>
      </c>
      <c r="H2680" s="64" t="str">
        <f>IF(A2680="","",IFERROR(VLOOKUP(TEXT(A2680,"0"),#REF!,7,FALSE),""))</f>
        <v/>
      </c>
      <c r="I2680" s="17" t="str">
        <f>IF(A2680="","",IFERROR(VLOOKUP(TEXT(A2680,"0"),#REF!,9,FALSE),""))</f>
        <v/>
      </c>
      <c r="J2680" s="19" t="str">
        <f>IF(A2680="","",IFERROR(VLOOKUP(TEXT(A2680,"0"),#REF!,10,FALSE),""))</f>
        <v/>
      </c>
      <c r="K2680" s="18" t="str">
        <f>IFERROR(INDEX(#REF!,MATCH(A2680,#REF!,0)),"")</f>
        <v/>
      </c>
      <c r="L2680" s="58" t="str">
        <f>IFERROR(INDEX(SKU!E:E,MATCH(B2680,SKU!C:C,0)),"")</f>
        <v/>
      </c>
      <c r="M2680" s="56"/>
      <c r="R2680" t="str">
        <f>IF(COUNTIF(ROMANEIOS!K:K,A2680)&gt;0,J2680,"")</f>
        <v/>
      </c>
    </row>
    <row r="2681" spans="1:18" ht="15.75" customHeight="1" x14ac:dyDescent="0.25">
      <c r="A2681" s="42" t="str">
        <f>IFERROR(INDEX(NFS!F:F,MATCH(B2681,NFS!E:E,0)),"")</f>
        <v/>
      </c>
      <c r="E2681" s="11" t="str">
        <f>IF(B2681="","",COUNTIF(SKU!C:C,B2681))</f>
        <v/>
      </c>
      <c r="H2681" s="64" t="str">
        <f>IF(A2681="","",IFERROR(VLOOKUP(TEXT(A2681,"0"),#REF!,7,FALSE),""))</f>
        <v/>
      </c>
      <c r="I2681" s="17" t="str">
        <f>IF(A2681="","",IFERROR(VLOOKUP(TEXT(A2681,"0"),#REF!,9,FALSE),""))</f>
        <v/>
      </c>
      <c r="J2681" s="19" t="str">
        <f>IF(A2681="","",IFERROR(VLOOKUP(TEXT(A2681,"0"),#REF!,10,FALSE),""))</f>
        <v/>
      </c>
      <c r="K2681" s="18" t="str">
        <f>IFERROR(INDEX(#REF!,MATCH(A2681,#REF!,0)),"")</f>
        <v/>
      </c>
      <c r="L2681" s="58" t="str">
        <f>IFERROR(INDEX(SKU!E:E,MATCH(B2681,SKU!C:C,0)),"")</f>
        <v/>
      </c>
      <c r="M2681" s="56"/>
      <c r="R2681" t="str">
        <f>IF(COUNTIF(ROMANEIOS!K:K,A2681)&gt;0,J2681,"")</f>
        <v/>
      </c>
    </row>
    <row r="2682" spans="1:18" ht="15.75" customHeight="1" x14ac:dyDescent="0.25">
      <c r="A2682" s="42" t="str">
        <f>IFERROR(INDEX(NFS!F:F,MATCH(B2682,NFS!E:E,0)),"")</f>
        <v/>
      </c>
      <c r="E2682" s="11" t="str">
        <f>IF(B2682="","",COUNTIF(SKU!C:C,B2682))</f>
        <v/>
      </c>
      <c r="H2682" s="64" t="str">
        <f>IF(A2682="","",IFERROR(VLOOKUP(TEXT(A2682,"0"),#REF!,7,FALSE),""))</f>
        <v/>
      </c>
      <c r="I2682" s="17" t="str">
        <f>IF(A2682="","",IFERROR(VLOOKUP(TEXT(A2682,"0"),#REF!,9,FALSE),""))</f>
        <v/>
      </c>
      <c r="J2682" s="19" t="str">
        <f>IF(A2682="","",IFERROR(VLOOKUP(TEXT(A2682,"0"),#REF!,10,FALSE),""))</f>
        <v/>
      </c>
      <c r="K2682" s="18" t="str">
        <f>IFERROR(INDEX(#REF!,MATCH(A2682,#REF!,0)),"")</f>
        <v/>
      </c>
      <c r="L2682" s="58" t="str">
        <f>IFERROR(INDEX(SKU!E:E,MATCH(B2682,SKU!C:C,0)),"")</f>
        <v/>
      </c>
      <c r="M2682" s="56"/>
      <c r="R2682" t="str">
        <f>IF(COUNTIF(ROMANEIOS!K:K,A2682)&gt;0,J2682,"")</f>
        <v/>
      </c>
    </row>
    <row r="2683" spans="1:18" ht="15.75" customHeight="1" x14ac:dyDescent="0.25">
      <c r="A2683" s="42" t="str">
        <f>IFERROR(INDEX(NFS!F:F,MATCH(B2683,NFS!E:E,0)),"")</f>
        <v/>
      </c>
      <c r="E2683" s="11" t="str">
        <f>IF(B2683="","",COUNTIF(SKU!C:C,B2683))</f>
        <v/>
      </c>
      <c r="H2683" s="64" t="str">
        <f>IF(A2683="","",IFERROR(VLOOKUP(TEXT(A2683,"0"),#REF!,7,FALSE),""))</f>
        <v/>
      </c>
      <c r="I2683" s="17" t="str">
        <f>IF(A2683="","",IFERROR(VLOOKUP(TEXT(A2683,"0"),#REF!,9,FALSE),""))</f>
        <v/>
      </c>
      <c r="J2683" s="19" t="str">
        <f>IF(A2683="","",IFERROR(VLOOKUP(TEXT(A2683,"0"),#REF!,10,FALSE),""))</f>
        <v/>
      </c>
      <c r="K2683" s="18" t="str">
        <f>IFERROR(INDEX(#REF!,MATCH(A2683,#REF!,0)),"")</f>
        <v/>
      </c>
      <c r="L2683" s="58" t="str">
        <f>IFERROR(INDEX(SKU!E:E,MATCH(B2683,SKU!C:C,0)),"")</f>
        <v/>
      </c>
      <c r="M2683" s="56"/>
      <c r="R2683" t="str">
        <f>IF(COUNTIF(ROMANEIOS!K:K,A2683)&gt;0,J2683,"")</f>
        <v/>
      </c>
    </row>
    <row r="2684" spans="1:18" ht="15.75" customHeight="1" x14ac:dyDescent="0.25">
      <c r="A2684" s="42" t="str">
        <f>IFERROR(INDEX(NFS!F:F,MATCH(B2684,NFS!E:E,0)),"")</f>
        <v/>
      </c>
      <c r="E2684" s="11" t="str">
        <f>IF(B2684="","",COUNTIF(SKU!C:C,B2684))</f>
        <v/>
      </c>
      <c r="H2684" s="64" t="str">
        <f>IF(A2684="","",IFERROR(VLOOKUP(TEXT(A2684,"0"),#REF!,7,FALSE),""))</f>
        <v/>
      </c>
      <c r="I2684" s="17" t="str">
        <f>IF(A2684="","",IFERROR(VLOOKUP(TEXT(A2684,"0"),#REF!,9,FALSE),""))</f>
        <v/>
      </c>
      <c r="J2684" s="19" t="str">
        <f>IF(A2684="","",IFERROR(VLOOKUP(TEXT(A2684,"0"),#REF!,10,FALSE),""))</f>
        <v/>
      </c>
      <c r="K2684" s="18" t="str">
        <f>IFERROR(INDEX(#REF!,MATCH(A2684,#REF!,0)),"")</f>
        <v/>
      </c>
      <c r="L2684" s="58" t="str">
        <f>IFERROR(INDEX(SKU!E:E,MATCH(B2684,SKU!C:C,0)),"")</f>
        <v/>
      </c>
      <c r="M2684" s="56"/>
      <c r="R2684" t="str">
        <f>IF(COUNTIF(ROMANEIOS!K:K,A2684)&gt;0,J2684,"")</f>
        <v/>
      </c>
    </row>
    <row r="2685" spans="1:18" ht="15.75" customHeight="1" x14ac:dyDescent="0.25">
      <c r="A2685" s="42" t="str">
        <f>IFERROR(INDEX(NFS!F:F,MATCH(B2685,NFS!E:E,0)),"")</f>
        <v/>
      </c>
      <c r="E2685" s="11" t="str">
        <f>IF(B2685="","",COUNTIF(SKU!C:C,B2685))</f>
        <v/>
      </c>
      <c r="H2685" s="64" t="str">
        <f>IF(A2685="","",IFERROR(VLOOKUP(TEXT(A2685,"0"),#REF!,7,FALSE),""))</f>
        <v/>
      </c>
      <c r="I2685" s="17" t="str">
        <f>IF(A2685="","",IFERROR(VLOOKUP(TEXT(A2685,"0"),#REF!,9,FALSE),""))</f>
        <v/>
      </c>
      <c r="J2685" s="19" t="str">
        <f>IF(A2685="","",IFERROR(VLOOKUP(TEXT(A2685,"0"),#REF!,10,FALSE),""))</f>
        <v/>
      </c>
      <c r="K2685" s="18" t="str">
        <f>IFERROR(INDEX(#REF!,MATCH(A2685,#REF!,0)),"")</f>
        <v/>
      </c>
      <c r="L2685" s="58" t="str">
        <f>IFERROR(INDEX(SKU!E:E,MATCH(B2685,SKU!C:C,0)),"")</f>
        <v/>
      </c>
      <c r="M2685" s="56"/>
      <c r="R2685" t="str">
        <f>IF(COUNTIF(ROMANEIOS!K:K,A2685)&gt;0,J2685,"")</f>
        <v/>
      </c>
    </row>
    <row r="2686" spans="1:18" ht="15.75" customHeight="1" x14ac:dyDescent="0.25">
      <c r="A2686" s="42" t="str">
        <f>IFERROR(INDEX(NFS!F:F,MATCH(B2686,NFS!E:E,0)),"")</f>
        <v/>
      </c>
      <c r="E2686" s="11" t="str">
        <f>IF(B2686="","",COUNTIF(SKU!C:C,B2686))</f>
        <v/>
      </c>
      <c r="H2686" s="64" t="str">
        <f>IF(A2686="","",IFERROR(VLOOKUP(TEXT(A2686,"0"),#REF!,7,FALSE),""))</f>
        <v/>
      </c>
      <c r="I2686" s="17" t="str">
        <f>IF(A2686="","",IFERROR(VLOOKUP(TEXT(A2686,"0"),#REF!,9,FALSE),""))</f>
        <v/>
      </c>
      <c r="J2686" s="19" t="str">
        <f>IF(A2686="","",IFERROR(VLOOKUP(TEXT(A2686,"0"),#REF!,10,FALSE),""))</f>
        <v/>
      </c>
      <c r="K2686" s="18" t="str">
        <f>IFERROR(INDEX(#REF!,MATCH(A2686,#REF!,0)),"")</f>
        <v/>
      </c>
      <c r="L2686" s="58" t="str">
        <f>IFERROR(INDEX(SKU!E:E,MATCH(B2686,SKU!C:C,0)),"")</f>
        <v/>
      </c>
      <c r="M2686" s="56"/>
      <c r="R2686" t="str">
        <f>IF(COUNTIF(ROMANEIOS!K:K,A2686)&gt;0,J2686,"")</f>
        <v/>
      </c>
    </row>
    <row r="2687" spans="1:18" ht="15.75" customHeight="1" x14ac:dyDescent="0.25">
      <c r="A2687" s="42" t="str">
        <f>IFERROR(INDEX(NFS!F:F,MATCH(B2687,NFS!E:E,0)),"")</f>
        <v/>
      </c>
      <c r="E2687" s="11" t="str">
        <f>IF(B2687="","",COUNTIF(SKU!C:C,B2687))</f>
        <v/>
      </c>
      <c r="H2687" s="64" t="str">
        <f>IF(A2687="","",IFERROR(VLOOKUP(TEXT(A2687,"0"),#REF!,7,FALSE),""))</f>
        <v/>
      </c>
      <c r="I2687" s="17" t="str">
        <f>IF(A2687="","",IFERROR(VLOOKUP(TEXT(A2687,"0"),#REF!,9,FALSE),""))</f>
        <v/>
      </c>
      <c r="J2687" s="19" t="str">
        <f>IF(A2687="","",IFERROR(VLOOKUP(TEXT(A2687,"0"),#REF!,10,FALSE),""))</f>
        <v/>
      </c>
      <c r="K2687" s="18" t="str">
        <f>IFERROR(INDEX(#REF!,MATCH(A2687,#REF!,0)),"")</f>
        <v/>
      </c>
      <c r="L2687" s="58" t="str">
        <f>IFERROR(INDEX(SKU!E:E,MATCH(B2687,SKU!C:C,0)),"")</f>
        <v/>
      </c>
      <c r="M2687" s="56"/>
      <c r="R2687" t="str">
        <f>IF(COUNTIF(ROMANEIOS!K:K,A2687)&gt;0,J2687,"")</f>
        <v/>
      </c>
    </row>
    <row r="2688" spans="1:18" ht="15.75" customHeight="1" x14ac:dyDescent="0.25">
      <c r="A2688" s="42" t="str">
        <f>IFERROR(INDEX(NFS!F:F,MATCH(B2688,NFS!E:E,0)),"")</f>
        <v/>
      </c>
      <c r="E2688" s="11" t="str">
        <f>IF(B2688="","",COUNTIF(SKU!C:C,B2688))</f>
        <v/>
      </c>
      <c r="H2688" s="64" t="str">
        <f>IF(A2688="","",IFERROR(VLOOKUP(TEXT(A2688,"0"),#REF!,7,FALSE),""))</f>
        <v/>
      </c>
      <c r="I2688" s="17" t="str">
        <f>IF(A2688="","",IFERROR(VLOOKUP(TEXT(A2688,"0"),#REF!,9,FALSE),""))</f>
        <v/>
      </c>
      <c r="J2688" s="19" t="str">
        <f>IF(A2688="","",IFERROR(VLOOKUP(TEXT(A2688,"0"),#REF!,10,FALSE),""))</f>
        <v/>
      </c>
      <c r="K2688" s="18" t="str">
        <f>IFERROR(INDEX(#REF!,MATCH(A2688,#REF!,0)),"")</f>
        <v/>
      </c>
      <c r="L2688" s="58" t="str">
        <f>IFERROR(INDEX(SKU!E:E,MATCH(B2688,SKU!C:C,0)),"")</f>
        <v/>
      </c>
      <c r="M2688" s="56"/>
      <c r="R2688" t="str">
        <f>IF(COUNTIF(ROMANEIOS!K:K,A2688)&gt;0,J2688,"")</f>
        <v/>
      </c>
    </row>
    <row r="2689" spans="1:18" ht="15.75" customHeight="1" x14ac:dyDescent="0.25">
      <c r="A2689" s="42" t="str">
        <f>IFERROR(INDEX(NFS!F:F,MATCH(B2689,NFS!E:E,0)),"")</f>
        <v/>
      </c>
      <c r="E2689" s="11" t="str">
        <f>IF(B2689="","",COUNTIF(SKU!C:C,B2689))</f>
        <v/>
      </c>
      <c r="H2689" s="64" t="str">
        <f>IF(A2689="","",IFERROR(VLOOKUP(TEXT(A2689,"0"),#REF!,7,FALSE),""))</f>
        <v/>
      </c>
      <c r="I2689" s="17" t="str">
        <f>IF(A2689="","",IFERROR(VLOOKUP(TEXT(A2689,"0"),#REF!,9,FALSE),""))</f>
        <v/>
      </c>
      <c r="J2689" s="19" t="str">
        <f>IF(A2689="","",IFERROR(VLOOKUP(TEXT(A2689,"0"),#REF!,10,FALSE),""))</f>
        <v/>
      </c>
      <c r="K2689" s="18" t="str">
        <f>IFERROR(INDEX(#REF!,MATCH(A2689,#REF!,0)),"")</f>
        <v/>
      </c>
      <c r="L2689" s="58" t="str">
        <f>IFERROR(INDEX(SKU!E:E,MATCH(B2689,SKU!C:C,0)),"")</f>
        <v/>
      </c>
      <c r="M2689" s="56"/>
      <c r="R2689" t="str">
        <f>IF(COUNTIF(ROMANEIOS!K:K,A2689)&gt;0,J2689,"")</f>
        <v/>
      </c>
    </row>
    <row r="2690" spans="1:18" ht="15.75" customHeight="1" x14ac:dyDescent="0.25">
      <c r="A2690" s="42" t="str">
        <f>IFERROR(INDEX(NFS!F:F,MATCH(B2690,NFS!E:E,0)),"")</f>
        <v/>
      </c>
      <c r="E2690" s="11" t="str">
        <f>IF(B2690="","",COUNTIF(SKU!C:C,B2690))</f>
        <v/>
      </c>
      <c r="H2690" s="64" t="str">
        <f>IF(A2690="","",IFERROR(VLOOKUP(TEXT(A2690,"0"),#REF!,7,FALSE),""))</f>
        <v/>
      </c>
      <c r="I2690" s="17" t="str">
        <f>IF(A2690="","",IFERROR(VLOOKUP(TEXT(A2690,"0"),#REF!,9,FALSE),""))</f>
        <v/>
      </c>
      <c r="J2690" s="19" t="str">
        <f>IF(A2690="","",IFERROR(VLOOKUP(TEXT(A2690,"0"),#REF!,10,FALSE),""))</f>
        <v/>
      </c>
      <c r="K2690" s="18" t="str">
        <f>IFERROR(INDEX(#REF!,MATCH(A2690,#REF!,0)),"")</f>
        <v/>
      </c>
      <c r="L2690" s="58" t="str">
        <f>IFERROR(INDEX(SKU!E:E,MATCH(B2690,SKU!C:C,0)),"")</f>
        <v/>
      </c>
      <c r="M2690" s="56"/>
      <c r="R2690" t="str">
        <f>IF(COUNTIF(ROMANEIOS!K:K,A2690)&gt;0,J2690,"")</f>
        <v/>
      </c>
    </row>
    <row r="2691" spans="1:18" ht="15.75" customHeight="1" x14ac:dyDescent="0.25">
      <c r="A2691" s="42" t="str">
        <f>IFERROR(INDEX(NFS!F:F,MATCH(B2691,NFS!E:E,0)),"")</f>
        <v/>
      </c>
      <c r="E2691" s="11" t="str">
        <f>IF(B2691="","",COUNTIF(SKU!C:C,B2691))</f>
        <v/>
      </c>
      <c r="H2691" s="64" t="str">
        <f>IF(A2691="","",IFERROR(VLOOKUP(TEXT(A2691,"0"),#REF!,7,FALSE),""))</f>
        <v/>
      </c>
      <c r="I2691" s="17" t="str">
        <f>IF(A2691="","",IFERROR(VLOOKUP(TEXT(A2691,"0"),#REF!,9,FALSE),""))</f>
        <v/>
      </c>
      <c r="J2691" s="19" t="str">
        <f>IF(A2691="","",IFERROR(VLOOKUP(TEXT(A2691,"0"),#REF!,10,FALSE),""))</f>
        <v/>
      </c>
      <c r="K2691" s="18" t="str">
        <f>IFERROR(INDEX(#REF!,MATCH(A2691,#REF!,0)),"")</f>
        <v/>
      </c>
      <c r="L2691" s="58" t="str">
        <f>IFERROR(INDEX(SKU!E:E,MATCH(B2691,SKU!C:C,0)),"")</f>
        <v/>
      </c>
      <c r="M2691" s="56"/>
      <c r="R2691" t="str">
        <f>IF(COUNTIF(ROMANEIOS!K:K,A2691)&gt;0,J2691,"")</f>
        <v/>
      </c>
    </row>
    <row r="2692" spans="1:18" ht="15.75" customHeight="1" x14ac:dyDescent="0.25">
      <c r="A2692" s="42" t="str">
        <f>IFERROR(INDEX(NFS!F:F,MATCH(B2692,NFS!E:E,0)),"")</f>
        <v/>
      </c>
      <c r="E2692" s="11" t="str">
        <f>IF(B2692="","",COUNTIF(SKU!C:C,B2692))</f>
        <v/>
      </c>
      <c r="H2692" s="64" t="str">
        <f>IF(A2692="","",IFERROR(VLOOKUP(TEXT(A2692,"0"),#REF!,7,FALSE),""))</f>
        <v/>
      </c>
      <c r="I2692" s="17" t="str">
        <f>IF(A2692="","",IFERROR(VLOOKUP(TEXT(A2692,"0"),#REF!,9,FALSE),""))</f>
        <v/>
      </c>
      <c r="J2692" s="19" t="str">
        <f>IF(A2692="","",IFERROR(VLOOKUP(TEXT(A2692,"0"),#REF!,10,FALSE),""))</f>
        <v/>
      </c>
      <c r="K2692" s="18" t="str">
        <f>IFERROR(INDEX(#REF!,MATCH(A2692,#REF!,0)),"")</f>
        <v/>
      </c>
      <c r="L2692" s="58" t="str">
        <f>IFERROR(INDEX(SKU!E:E,MATCH(B2692,SKU!C:C,0)),"")</f>
        <v/>
      </c>
      <c r="M2692" s="56"/>
      <c r="R2692" t="str">
        <f>IF(COUNTIF(ROMANEIOS!K:K,A2692)&gt;0,J2692,"")</f>
        <v/>
      </c>
    </row>
    <row r="2693" spans="1:18" ht="15.75" customHeight="1" x14ac:dyDescent="0.25">
      <c r="A2693" s="42" t="str">
        <f>IFERROR(INDEX(NFS!F:F,MATCH(B2693,NFS!E:E,0)),"")</f>
        <v/>
      </c>
      <c r="E2693" s="11" t="str">
        <f>IF(B2693="","",COUNTIF(SKU!C:C,B2693))</f>
        <v/>
      </c>
      <c r="H2693" s="64" t="str">
        <f>IF(A2693="","",IFERROR(VLOOKUP(TEXT(A2693,"0"),#REF!,7,FALSE),""))</f>
        <v/>
      </c>
      <c r="I2693" s="17" t="str">
        <f>IF(A2693="","",IFERROR(VLOOKUP(TEXT(A2693,"0"),#REF!,9,FALSE),""))</f>
        <v/>
      </c>
      <c r="J2693" s="19" t="str">
        <f>IF(A2693="","",IFERROR(VLOOKUP(TEXT(A2693,"0"),#REF!,10,FALSE),""))</f>
        <v/>
      </c>
      <c r="K2693" s="18" t="str">
        <f>IFERROR(INDEX(#REF!,MATCH(A2693,#REF!,0)),"")</f>
        <v/>
      </c>
      <c r="L2693" s="58" t="str">
        <f>IFERROR(INDEX(SKU!E:E,MATCH(B2693,SKU!C:C,0)),"")</f>
        <v/>
      </c>
      <c r="M2693" s="56"/>
      <c r="R2693" t="str">
        <f>IF(COUNTIF(ROMANEIOS!K:K,A2693)&gt;0,J2693,"")</f>
        <v/>
      </c>
    </row>
    <row r="2694" spans="1:18" ht="15.75" customHeight="1" x14ac:dyDescent="0.25">
      <c r="A2694" s="42" t="str">
        <f>IFERROR(INDEX(NFS!F:F,MATCH(B2694,NFS!E:E,0)),"")</f>
        <v/>
      </c>
      <c r="E2694" s="11" t="str">
        <f>IF(B2694="","",COUNTIF(SKU!C:C,B2694))</f>
        <v/>
      </c>
      <c r="H2694" s="64" t="str">
        <f>IF(A2694="","",IFERROR(VLOOKUP(TEXT(A2694,"0"),#REF!,7,FALSE),""))</f>
        <v/>
      </c>
      <c r="I2694" s="17" t="str">
        <f>IF(A2694="","",IFERROR(VLOOKUP(TEXT(A2694,"0"),#REF!,9,FALSE),""))</f>
        <v/>
      </c>
      <c r="J2694" s="19" t="str">
        <f>IF(A2694="","",IFERROR(VLOOKUP(TEXT(A2694,"0"),#REF!,10,FALSE),""))</f>
        <v/>
      </c>
      <c r="K2694" s="18" t="str">
        <f>IFERROR(INDEX(#REF!,MATCH(A2694,#REF!,0)),"")</f>
        <v/>
      </c>
      <c r="L2694" s="58" t="str">
        <f>IFERROR(INDEX(SKU!E:E,MATCH(B2694,SKU!C:C,0)),"")</f>
        <v/>
      </c>
      <c r="M2694" s="56"/>
      <c r="R2694" t="str">
        <f>IF(COUNTIF(ROMANEIOS!K:K,A2694)&gt;0,J2694,"")</f>
        <v/>
      </c>
    </row>
    <row r="2695" spans="1:18" ht="15.75" customHeight="1" x14ac:dyDescent="0.25">
      <c r="A2695" s="42" t="str">
        <f>IFERROR(INDEX(NFS!F:F,MATCH(B2695,NFS!E:E,0)),"")</f>
        <v/>
      </c>
      <c r="E2695" s="11" t="str">
        <f>IF(B2695="","",COUNTIF(SKU!C:C,B2695))</f>
        <v/>
      </c>
      <c r="H2695" s="64" t="str">
        <f>IF(A2695="","",IFERROR(VLOOKUP(TEXT(A2695,"0"),#REF!,7,FALSE),""))</f>
        <v/>
      </c>
      <c r="I2695" s="17" t="str">
        <f>IF(A2695="","",IFERROR(VLOOKUP(TEXT(A2695,"0"),#REF!,9,FALSE),""))</f>
        <v/>
      </c>
      <c r="J2695" s="19" t="str">
        <f>IF(A2695="","",IFERROR(VLOOKUP(TEXT(A2695,"0"),#REF!,10,FALSE),""))</f>
        <v/>
      </c>
      <c r="K2695" s="18" t="str">
        <f>IFERROR(INDEX(#REF!,MATCH(A2695,#REF!,0)),"")</f>
        <v/>
      </c>
      <c r="L2695" s="58" t="str">
        <f>IFERROR(INDEX(SKU!E:E,MATCH(B2695,SKU!C:C,0)),"")</f>
        <v/>
      </c>
      <c r="M2695" s="56"/>
      <c r="R2695" t="str">
        <f>IF(COUNTIF(ROMANEIOS!K:K,A2695)&gt;0,J2695,"")</f>
        <v/>
      </c>
    </row>
    <row r="2696" spans="1:18" ht="15.75" customHeight="1" x14ac:dyDescent="0.25">
      <c r="A2696" s="42" t="str">
        <f>IFERROR(INDEX(NFS!F:F,MATCH(B2696,NFS!E:E,0)),"")</f>
        <v/>
      </c>
      <c r="E2696" s="11" t="str">
        <f>IF(B2696="","",COUNTIF(SKU!C:C,B2696))</f>
        <v/>
      </c>
      <c r="H2696" s="64" t="str">
        <f>IF(A2696="","",IFERROR(VLOOKUP(TEXT(A2696,"0"),#REF!,7,FALSE),""))</f>
        <v/>
      </c>
      <c r="I2696" s="17" t="str">
        <f>IF(A2696="","",IFERROR(VLOOKUP(TEXT(A2696,"0"),#REF!,9,FALSE),""))</f>
        <v/>
      </c>
      <c r="J2696" s="19" t="str">
        <f>IF(A2696="","",IFERROR(VLOOKUP(TEXT(A2696,"0"),#REF!,10,FALSE),""))</f>
        <v/>
      </c>
      <c r="K2696" s="18" t="str">
        <f>IFERROR(INDEX(#REF!,MATCH(A2696,#REF!,0)),"")</f>
        <v/>
      </c>
      <c r="L2696" s="58" t="str">
        <f>IFERROR(INDEX(SKU!E:E,MATCH(B2696,SKU!C:C,0)),"")</f>
        <v/>
      </c>
      <c r="M2696" s="56"/>
      <c r="R2696" t="str">
        <f>IF(COUNTIF(ROMANEIOS!K:K,A2696)&gt;0,J2696,"")</f>
        <v/>
      </c>
    </row>
    <row r="2697" spans="1:18" ht="15.75" customHeight="1" x14ac:dyDescent="0.25">
      <c r="A2697" s="42" t="str">
        <f>IFERROR(INDEX(NFS!F:F,MATCH(B2697,NFS!E:E,0)),"")</f>
        <v/>
      </c>
      <c r="E2697" s="11" t="str">
        <f>IF(B2697="","",COUNTIF(SKU!C:C,B2697))</f>
        <v/>
      </c>
      <c r="H2697" s="64" t="str">
        <f>IF(A2697="","",IFERROR(VLOOKUP(TEXT(A2697,"0"),#REF!,7,FALSE),""))</f>
        <v/>
      </c>
      <c r="I2697" s="17" t="str">
        <f>IF(A2697="","",IFERROR(VLOOKUP(TEXT(A2697,"0"),#REF!,9,FALSE),""))</f>
        <v/>
      </c>
      <c r="J2697" s="19" t="str">
        <f>IF(A2697="","",IFERROR(VLOOKUP(TEXT(A2697,"0"),#REF!,10,FALSE),""))</f>
        <v/>
      </c>
      <c r="K2697" s="18" t="str">
        <f>IFERROR(INDEX(#REF!,MATCH(A2697,#REF!,0)),"")</f>
        <v/>
      </c>
      <c r="L2697" s="58" t="str">
        <f>IFERROR(INDEX(SKU!E:E,MATCH(B2697,SKU!C:C,0)),"")</f>
        <v/>
      </c>
      <c r="M2697" s="56"/>
      <c r="R2697" t="str">
        <f>IF(COUNTIF(ROMANEIOS!K:K,A2697)&gt;0,J2697,"")</f>
        <v/>
      </c>
    </row>
    <row r="2698" spans="1:18" ht="15.75" customHeight="1" x14ac:dyDescent="0.25">
      <c r="A2698" s="42" t="str">
        <f>IFERROR(INDEX(NFS!F:F,MATCH(B2698,NFS!E:E,0)),"")</f>
        <v/>
      </c>
      <c r="E2698" s="11" t="str">
        <f>IF(B2698="","",COUNTIF(SKU!C:C,B2698))</f>
        <v/>
      </c>
      <c r="H2698" s="64" t="str">
        <f>IF(A2698="","",IFERROR(VLOOKUP(TEXT(A2698,"0"),#REF!,7,FALSE),""))</f>
        <v/>
      </c>
      <c r="I2698" s="17" t="str">
        <f>IF(A2698="","",IFERROR(VLOOKUP(TEXT(A2698,"0"),#REF!,9,FALSE),""))</f>
        <v/>
      </c>
      <c r="J2698" s="19" t="str">
        <f>IF(A2698="","",IFERROR(VLOOKUP(TEXT(A2698,"0"),#REF!,10,FALSE),""))</f>
        <v/>
      </c>
      <c r="K2698" s="18" t="str">
        <f>IFERROR(INDEX(#REF!,MATCH(A2698,#REF!,0)),"")</f>
        <v/>
      </c>
      <c r="L2698" s="58" t="str">
        <f>IFERROR(INDEX(SKU!E:E,MATCH(B2698,SKU!C:C,0)),"")</f>
        <v/>
      </c>
      <c r="M2698" s="56"/>
      <c r="R2698" t="str">
        <f>IF(COUNTIF(ROMANEIOS!K:K,A2698)&gt;0,J2698,"")</f>
        <v/>
      </c>
    </row>
    <row r="2699" spans="1:18" ht="15.75" customHeight="1" x14ac:dyDescent="0.25">
      <c r="A2699" s="42" t="str">
        <f>IFERROR(INDEX(NFS!F:F,MATCH(B2699,NFS!E:E,0)),"")</f>
        <v/>
      </c>
      <c r="E2699" s="11" t="str">
        <f>IF(B2699="","",COUNTIF(SKU!C:C,B2699))</f>
        <v/>
      </c>
      <c r="H2699" s="64" t="str">
        <f>IF(A2699="","",IFERROR(VLOOKUP(TEXT(A2699,"0"),#REF!,7,FALSE),""))</f>
        <v/>
      </c>
      <c r="I2699" s="17" t="str">
        <f>IF(A2699="","",IFERROR(VLOOKUP(TEXT(A2699,"0"),#REF!,9,FALSE),""))</f>
        <v/>
      </c>
      <c r="J2699" s="19" t="str">
        <f>IF(A2699="","",IFERROR(VLOOKUP(TEXT(A2699,"0"),#REF!,10,FALSE),""))</f>
        <v/>
      </c>
      <c r="K2699" s="18" t="str">
        <f>IFERROR(INDEX(#REF!,MATCH(A2699,#REF!,0)),"")</f>
        <v/>
      </c>
      <c r="L2699" s="58" t="str">
        <f>IFERROR(INDEX(SKU!E:E,MATCH(B2699,SKU!C:C,0)),"")</f>
        <v/>
      </c>
      <c r="M2699" s="56"/>
      <c r="R2699" t="str">
        <f>IF(COUNTIF(ROMANEIOS!K:K,A2699)&gt;0,J2699,"")</f>
        <v/>
      </c>
    </row>
    <row r="2700" spans="1:18" ht="15.75" customHeight="1" x14ac:dyDescent="0.25">
      <c r="A2700" s="42" t="str">
        <f>IFERROR(INDEX(NFS!F:F,MATCH(B2700,NFS!E:E,0)),"")</f>
        <v/>
      </c>
      <c r="E2700" s="11" t="str">
        <f>IF(B2700="","",COUNTIF(SKU!C:C,B2700))</f>
        <v/>
      </c>
      <c r="H2700" s="64" t="str">
        <f>IF(A2700="","",IFERROR(VLOOKUP(TEXT(A2700,"0"),#REF!,7,FALSE),""))</f>
        <v/>
      </c>
      <c r="I2700" s="17" t="str">
        <f>IF(A2700="","",IFERROR(VLOOKUP(TEXT(A2700,"0"),#REF!,9,FALSE),""))</f>
        <v/>
      </c>
      <c r="J2700" s="19" t="str">
        <f>IF(A2700="","",IFERROR(VLOOKUP(TEXT(A2700,"0"),#REF!,10,FALSE),""))</f>
        <v/>
      </c>
      <c r="K2700" s="18" t="str">
        <f>IFERROR(INDEX(#REF!,MATCH(A2700,#REF!,0)),"")</f>
        <v/>
      </c>
      <c r="L2700" s="58" t="str">
        <f>IFERROR(INDEX(SKU!E:E,MATCH(B2700,SKU!C:C,0)),"")</f>
        <v/>
      </c>
      <c r="M2700" s="56"/>
      <c r="R2700" t="str">
        <f>IF(COUNTIF(ROMANEIOS!K:K,A2700)&gt;0,J2700,"")</f>
        <v/>
      </c>
    </row>
    <row r="2701" spans="1:18" ht="15.75" customHeight="1" x14ac:dyDescent="0.25">
      <c r="A2701" s="42" t="str">
        <f>IFERROR(INDEX(NFS!F:F,MATCH(B2701,NFS!E:E,0)),"")</f>
        <v/>
      </c>
      <c r="E2701" s="11" t="str">
        <f>IF(B2701="","",COUNTIF(SKU!C:C,B2701))</f>
        <v/>
      </c>
      <c r="H2701" s="64" t="str">
        <f>IF(A2701="","",IFERROR(VLOOKUP(TEXT(A2701,"0"),#REF!,7,FALSE),""))</f>
        <v/>
      </c>
      <c r="I2701" s="17" t="str">
        <f>IF(A2701="","",IFERROR(VLOOKUP(TEXT(A2701,"0"),#REF!,9,FALSE),""))</f>
        <v/>
      </c>
      <c r="J2701" s="19" t="str">
        <f>IF(A2701="","",IFERROR(VLOOKUP(TEXT(A2701,"0"),#REF!,10,FALSE),""))</f>
        <v/>
      </c>
      <c r="K2701" s="18" t="str">
        <f>IFERROR(INDEX(#REF!,MATCH(A2701,#REF!,0)),"")</f>
        <v/>
      </c>
      <c r="L2701" s="58" t="str">
        <f>IFERROR(INDEX(SKU!E:E,MATCH(B2701,SKU!C:C,0)),"")</f>
        <v/>
      </c>
      <c r="M2701" s="56"/>
      <c r="R2701" t="str">
        <f>IF(COUNTIF(ROMANEIOS!K:K,A2701)&gt;0,J2701,"")</f>
        <v/>
      </c>
    </row>
    <row r="2702" spans="1:18" ht="15.75" customHeight="1" x14ac:dyDescent="0.25">
      <c r="A2702" s="42" t="str">
        <f>IFERROR(INDEX(NFS!F:F,MATCH(B2702,NFS!E:E,0)),"")</f>
        <v/>
      </c>
      <c r="E2702" s="11" t="str">
        <f>IF(B2702="","",COUNTIF(SKU!C:C,B2702))</f>
        <v/>
      </c>
      <c r="H2702" s="64" t="str">
        <f>IF(A2702="","",IFERROR(VLOOKUP(TEXT(A2702,"0"),#REF!,7,FALSE),""))</f>
        <v/>
      </c>
      <c r="I2702" s="17" t="str">
        <f>IF(A2702="","",IFERROR(VLOOKUP(TEXT(A2702,"0"),#REF!,9,FALSE),""))</f>
        <v/>
      </c>
      <c r="J2702" s="19" t="str">
        <f>IF(A2702="","",IFERROR(VLOOKUP(TEXT(A2702,"0"),#REF!,10,FALSE),""))</f>
        <v/>
      </c>
      <c r="K2702" s="18" t="str">
        <f>IFERROR(INDEX(#REF!,MATCH(A2702,#REF!,0)),"")</f>
        <v/>
      </c>
      <c r="L2702" s="58" t="str">
        <f>IFERROR(INDEX(SKU!E:E,MATCH(B2702,SKU!C:C,0)),"")</f>
        <v/>
      </c>
      <c r="M2702" s="56"/>
      <c r="R2702" t="str">
        <f>IF(COUNTIF(ROMANEIOS!K:K,A2702)&gt;0,J2702,"")</f>
        <v/>
      </c>
    </row>
    <row r="2703" spans="1:18" ht="15.75" customHeight="1" x14ac:dyDescent="0.25">
      <c r="A2703" s="42" t="str">
        <f>IFERROR(INDEX(NFS!F:F,MATCH(B2703,NFS!E:E,0)),"")</f>
        <v/>
      </c>
      <c r="E2703" s="11" t="str">
        <f>IF(B2703="","",COUNTIF(SKU!C:C,B2703))</f>
        <v/>
      </c>
      <c r="H2703" s="64" t="str">
        <f>IF(A2703="","",IFERROR(VLOOKUP(TEXT(A2703,"0"),#REF!,7,FALSE),""))</f>
        <v/>
      </c>
      <c r="I2703" s="17" t="str">
        <f>IF(A2703="","",IFERROR(VLOOKUP(TEXT(A2703,"0"),#REF!,9,FALSE),""))</f>
        <v/>
      </c>
      <c r="J2703" s="19" t="str">
        <f>IF(A2703="","",IFERROR(VLOOKUP(TEXT(A2703,"0"),#REF!,10,FALSE),""))</f>
        <v/>
      </c>
      <c r="K2703" s="18" t="str">
        <f>IFERROR(INDEX(#REF!,MATCH(A2703,#REF!,0)),"")</f>
        <v/>
      </c>
      <c r="L2703" s="58" t="str">
        <f>IFERROR(INDEX(SKU!E:E,MATCH(B2703,SKU!C:C,0)),"")</f>
        <v/>
      </c>
      <c r="M2703" s="56"/>
      <c r="R2703" t="str">
        <f>IF(COUNTIF(ROMANEIOS!K:K,A2703)&gt;0,J2703,"")</f>
        <v/>
      </c>
    </row>
    <row r="2704" spans="1:18" ht="15.75" customHeight="1" x14ac:dyDescent="0.25">
      <c r="A2704" s="42" t="str">
        <f>IFERROR(INDEX(NFS!F:F,MATCH(B2704,NFS!E:E,0)),"")</f>
        <v/>
      </c>
      <c r="E2704" s="11" t="str">
        <f>IF(B2704="","",COUNTIF(SKU!C:C,B2704))</f>
        <v/>
      </c>
      <c r="H2704" s="64" t="str">
        <f>IF(A2704="","",IFERROR(VLOOKUP(TEXT(A2704,"0"),#REF!,7,FALSE),""))</f>
        <v/>
      </c>
      <c r="I2704" s="17" t="str">
        <f>IF(A2704="","",IFERROR(VLOOKUP(TEXT(A2704,"0"),#REF!,9,FALSE),""))</f>
        <v/>
      </c>
      <c r="J2704" s="19" t="str">
        <f>IF(A2704="","",IFERROR(VLOOKUP(TEXT(A2704,"0"),#REF!,10,FALSE),""))</f>
        <v/>
      </c>
      <c r="K2704" s="18" t="str">
        <f>IFERROR(INDEX(#REF!,MATCH(A2704,#REF!,0)),"")</f>
        <v/>
      </c>
      <c r="L2704" s="58" t="str">
        <f>IFERROR(INDEX(SKU!E:E,MATCH(B2704,SKU!C:C,0)),"")</f>
        <v/>
      </c>
      <c r="M2704" s="56"/>
      <c r="R2704" t="str">
        <f>IF(COUNTIF(ROMANEIOS!K:K,A2704)&gt;0,J2704,"")</f>
        <v/>
      </c>
    </row>
    <row r="2705" spans="1:18" ht="15.75" customHeight="1" x14ac:dyDescent="0.25">
      <c r="A2705" s="42" t="str">
        <f>IFERROR(INDEX(NFS!F:F,MATCH(B2705,NFS!E:E,0)),"")</f>
        <v/>
      </c>
      <c r="E2705" s="11" t="str">
        <f>IF(B2705="","",COUNTIF(SKU!C:C,B2705))</f>
        <v/>
      </c>
      <c r="H2705" s="64" t="str">
        <f>IF(A2705="","",IFERROR(VLOOKUP(TEXT(A2705,"0"),#REF!,7,FALSE),""))</f>
        <v/>
      </c>
      <c r="I2705" s="17" t="str">
        <f>IF(A2705="","",IFERROR(VLOOKUP(TEXT(A2705,"0"),#REF!,9,FALSE),""))</f>
        <v/>
      </c>
      <c r="J2705" s="19" t="str">
        <f>IF(A2705="","",IFERROR(VLOOKUP(TEXT(A2705,"0"),#REF!,10,FALSE),""))</f>
        <v/>
      </c>
      <c r="K2705" s="18" t="str">
        <f>IFERROR(INDEX(#REF!,MATCH(A2705,#REF!,0)),"")</f>
        <v/>
      </c>
      <c r="L2705" s="58" t="str">
        <f>IFERROR(INDEX(SKU!E:E,MATCH(B2705,SKU!C:C,0)),"")</f>
        <v/>
      </c>
      <c r="M2705" s="56"/>
      <c r="R2705" t="str">
        <f>IF(COUNTIF(ROMANEIOS!K:K,A2705)&gt;0,J2705,"")</f>
        <v/>
      </c>
    </row>
    <row r="2706" spans="1:18" ht="15.75" customHeight="1" x14ac:dyDescent="0.25">
      <c r="A2706" s="42" t="str">
        <f>IFERROR(INDEX(NFS!F:F,MATCH(B2706,NFS!E:E,0)),"")</f>
        <v/>
      </c>
      <c r="E2706" s="11" t="str">
        <f>IF(B2706="","",COUNTIF(SKU!C:C,B2706))</f>
        <v/>
      </c>
      <c r="H2706" s="64" t="str">
        <f>IF(A2706="","",IFERROR(VLOOKUP(TEXT(A2706,"0"),#REF!,7,FALSE),""))</f>
        <v/>
      </c>
      <c r="I2706" s="17" t="str">
        <f>IF(A2706="","",IFERROR(VLOOKUP(TEXT(A2706,"0"),#REF!,9,FALSE),""))</f>
        <v/>
      </c>
      <c r="J2706" s="19" t="str">
        <f>IF(A2706="","",IFERROR(VLOOKUP(TEXT(A2706,"0"),#REF!,10,FALSE),""))</f>
        <v/>
      </c>
      <c r="K2706" s="18" t="str">
        <f>IFERROR(INDEX(#REF!,MATCH(A2706,#REF!,0)),"")</f>
        <v/>
      </c>
      <c r="L2706" s="58" t="str">
        <f>IFERROR(INDEX(SKU!E:E,MATCH(B2706,SKU!C:C,0)),"")</f>
        <v/>
      </c>
      <c r="M2706" s="56"/>
      <c r="R2706" t="str">
        <f>IF(COUNTIF(ROMANEIOS!K:K,A2706)&gt;0,J2706,"")</f>
        <v/>
      </c>
    </row>
    <row r="2707" spans="1:18" ht="15.75" customHeight="1" x14ac:dyDescent="0.25">
      <c r="A2707" s="42" t="str">
        <f>IFERROR(INDEX(NFS!F:F,MATCH(B2707,NFS!E:E,0)),"")</f>
        <v/>
      </c>
      <c r="E2707" s="11" t="str">
        <f>IF(B2707="","",COUNTIF(SKU!C:C,B2707))</f>
        <v/>
      </c>
      <c r="H2707" s="64" t="str">
        <f>IF(A2707="","",IFERROR(VLOOKUP(TEXT(A2707,"0"),#REF!,7,FALSE),""))</f>
        <v/>
      </c>
      <c r="I2707" s="17" t="str">
        <f>IF(A2707="","",IFERROR(VLOOKUP(TEXT(A2707,"0"),#REF!,9,FALSE),""))</f>
        <v/>
      </c>
      <c r="J2707" s="19" t="str">
        <f>IF(A2707="","",IFERROR(VLOOKUP(TEXT(A2707,"0"),#REF!,10,FALSE),""))</f>
        <v/>
      </c>
      <c r="K2707" s="18" t="str">
        <f>IFERROR(INDEX(#REF!,MATCH(A2707,#REF!,0)),"")</f>
        <v/>
      </c>
      <c r="L2707" s="58" t="str">
        <f>IFERROR(INDEX(SKU!E:E,MATCH(B2707,SKU!C:C,0)),"")</f>
        <v/>
      </c>
      <c r="M2707" s="56"/>
      <c r="R2707" t="str">
        <f>IF(COUNTIF(ROMANEIOS!K:K,A2707)&gt;0,J2707,"")</f>
        <v/>
      </c>
    </row>
    <row r="2708" spans="1:18" ht="15.75" customHeight="1" x14ac:dyDescent="0.25">
      <c r="A2708" s="42" t="str">
        <f>IFERROR(INDEX(NFS!F:F,MATCH(B2708,NFS!E:E,0)),"")</f>
        <v/>
      </c>
      <c r="E2708" s="11" t="str">
        <f>IF(B2708="","",COUNTIF(SKU!C:C,B2708))</f>
        <v/>
      </c>
      <c r="H2708" s="64" t="str">
        <f>IF(A2708="","",IFERROR(VLOOKUP(TEXT(A2708,"0"),#REF!,7,FALSE),""))</f>
        <v/>
      </c>
      <c r="I2708" s="17" t="str">
        <f>IF(A2708="","",IFERROR(VLOOKUP(TEXT(A2708,"0"),#REF!,9,FALSE),""))</f>
        <v/>
      </c>
      <c r="J2708" s="19" t="str">
        <f>IF(A2708="","",IFERROR(VLOOKUP(TEXT(A2708,"0"),#REF!,10,FALSE),""))</f>
        <v/>
      </c>
      <c r="K2708" s="18" t="str">
        <f>IFERROR(INDEX(#REF!,MATCH(A2708,#REF!,0)),"")</f>
        <v/>
      </c>
      <c r="L2708" s="58" t="str">
        <f>IFERROR(INDEX(SKU!E:E,MATCH(B2708,SKU!C:C,0)),"")</f>
        <v/>
      </c>
      <c r="M2708" s="56"/>
      <c r="R2708" t="str">
        <f>IF(COUNTIF(ROMANEIOS!K:K,A2708)&gt;0,J2708,"")</f>
        <v/>
      </c>
    </row>
    <row r="2709" spans="1:18" ht="15.75" customHeight="1" x14ac:dyDescent="0.25">
      <c r="A2709" s="42" t="str">
        <f>IFERROR(INDEX(NFS!F:F,MATCH(B2709,NFS!E:E,0)),"")</f>
        <v/>
      </c>
      <c r="E2709" s="11" t="str">
        <f>IF(B2709="","",COUNTIF(SKU!C:C,B2709))</f>
        <v/>
      </c>
      <c r="H2709" s="64" t="str">
        <f>IF(A2709="","",IFERROR(VLOOKUP(TEXT(A2709,"0"),#REF!,7,FALSE),""))</f>
        <v/>
      </c>
      <c r="I2709" s="17" t="str">
        <f>IF(A2709="","",IFERROR(VLOOKUP(TEXT(A2709,"0"),#REF!,9,FALSE),""))</f>
        <v/>
      </c>
      <c r="J2709" s="19" t="str">
        <f>IF(A2709="","",IFERROR(VLOOKUP(TEXT(A2709,"0"),#REF!,10,FALSE),""))</f>
        <v/>
      </c>
      <c r="K2709" s="18" t="str">
        <f>IFERROR(INDEX(#REF!,MATCH(A2709,#REF!,0)),"")</f>
        <v/>
      </c>
      <c r="L2709" s="58" t="str">
        <f>IFERROR(INDEX(SKU!E:E,MATCH(B2709,SKU!C:C,0)),"")</f>
        <v/>
      </c>
      <c r="M2709" s="56"/>
      <c r="R2709" t="str">
        <f>IF(COUNTIF(ROMANEIOS!K:K,A2709)&gt;0,J2709,"")</f>
        <v/>
      </c>
    </row>
    <row r="2710" spans="1:18" ht="15.75" customHeight="1" x14ac:dyDescent="0.25">
      <c r="A2710" s="42" t="str">
        <f>IFERROR(INDEX(NFS!F:F,MATCH(B2710,NFS!E:E,0)),"")</f>
        <v/>
      </c>
      <c r="E2710" s="11" t="str">
        <f>IF(B2710="","",COUNTIF(SKU!C:C,B2710))</f>
        <v/>
      </c>
      <c r="H2710" s="64" t="str">
        <f>IF(A2710="","",IFERROR(VLOOKUP(TEXT(A2710,"0"),#REF!,7,FALSE),""))</f>
        <v/>
      </c>
      <c r="I2710" s="17" t="str">
        <f>IF(A2710="","",IFERROR(VLOOKUP(TEXT(A2710,"0"),#REF!,9,FALSE),""))</f>
        <v/>
      </c>
      <c r="J2710" s="19" t="str">
        <f>IF(A2710="","",IFERROR(VLOOKUP(TEXT(A2710,"0"),#REF!,10,FALSE),""))</f>
        <v/>
      </c>
      <c r="K2710" s="18" t="str">
        <f>IFERROR(INDEX(#REF!,MATCH(A2710,#REF!,0)),"")</f>
        <v/>
      </c>
      <c r="L2710" s="58" t="str">
        <f>IFERROR(INDEX(SKU!E:E,MATCH(B2710,SKU!C:C,0)),"")</f>
        <v/>
      </c>
      <c r="M2710" s="56"/>
      <c r="R2710" t="str">
        <f>IF(COUNTIF(ROMANEIOS!K:K,A2710)&gt;0,J2710,"")</f>
        <v/>
      </c>
    </row>
    <row r="2711" spans="1:18" ht="15.75" customHeight="1" x14ac:dyDescent="0.25">
      <c r="A2711" s="42" t="str">
        <f>IFERROR(INDEX(NFS!F:F,MATCH(B2711,NFS!E:E,0)),"")</f>
        <v/>
      </c>
      <c r="E2711" s="11" t="str">
        <f>IF(B2711="","",COUNTIF(SKU!C:C,B2711))</f>
        <v/>
      </c>
      <c r="H2711" s="64" t="str">
        <f>IF(A2711="","",IFERROR(VLOOKUP(TEXT(A2711,"0"),#REF!,7,FALSE),""))</f>
        <v/>
      </c>
      <c r="I2711" s="17" t="str">
        <f>IF(A2711="","",IFERROR(VLOOKUP(TEXT(A2711,"0"),#REF!,9,FALSE),""))</f>
        <v/>
      </c>
      <c r="J2711" s="19" t="str">
        <f>IF(A2711="","",IFERROR(VLOOKUP(TEXT(A2711,"0"),#REF!,10,FALSE),""))</f>
        <v/>
      </c>
      <c r="K2711" s="18" t="str">
        <f>IFERROR(INDEX(#REF!,MATCH(A2711,#REF!,0)),"")</f>
        <v/>
      </c>
      <c r="L2711" s="58" t="str">
        <f>IFERROR(INDEX(SKU!E:E,MATCH(B2711,SKU!C:C,0)),"")</f>
        <v/>
      </c>
      <c r="M2711" s="56"/>
      <c r="R2711" t="str">
        <f>IF(COUNTIF(ROMANEIOS!K:K,A2711)&gt;0,J2711,"")</f>
        <v/>
      </c>
    </row>
    <row r="2712" spans="1:18" ht="15.75" customHeight="1" x14ac:dyDescent="0.25">
      <c r="A2712" s="42" t="str">
        <f>IFERROR(INDEX(NFS!F:F,MATCH(B2712,NFS!E:E,0)),"")</f>
        <v/>
      </c>
      <c r="E2712" s="11" t="str">
        <f>IF(B2712="","",COUNTIF(SKU!C:C,B2712))</f>
        <v/>
      </c>
      <c r="H2712" s="64" t="str">
        <f>IF(A2712="","",IFERROR(VLOOKUP(TEXT(A2712,"0"),#REF!,7,FALSE),""))</f>
        <v/>
      </c>
      <c r="I2712" s="17" t="str">
        <f>IF(A2712="","",IFERROR(VLOOKUP(TEXT(A2712,"0"),#REF!,9,FALSE),""))</f>
        <v/>
      </c>
      <c r="J2712" s="19" t="str">
        <f>IF(A2712="","",IFERROR(VLOOKUP(TEXT(A2712,"0"),#REF!,10,FALSE),""))</f>
        <v/>
      </c>
      <c r="K2712" s="18" t="str">
        <f>IFERROR(INDEX(#REF!,MATCH(A2712,#REF!,0)),"")</f>
        <v/>
      </c>
      <c r="L2712" s="58" t="str">
        <f>IFERROR(INDEX(SKU!E:E,MATCH(B2712,SKU!C:C,0)),"")</f>
        <v/>
      </c>
      <c r="M2712" s="56"/>
      <c r="R2712" t="str">
        <f>IF(COUNTIF(ROMANEIOS!K:K,A2712)&gt;0,J2712,"")</f>
        <v/>
      </c>
    </row>
    <row r="2713" spans="1:18" ht="15.75" customHeight="1" x14ac:dyDescent="0.25">
      <c r="A2713" s="42" t="str">
        <f>IFERROR(INDEX(NFS!F:F,MATCH(B2713,NFS!E:E,0)),"")</f>
        <v/>
      </c>
      <c r="E2713" s="11" t="str">
        <f>IF(B2713="","",COUNTIF(SKU!C:C,B2713))</f>
        <v/>
      </c>
      <c r="H2713" s="64" t="str">
        <f>IF(A2713="","",IFERROR(VLOOKUP(TEXT(A2713,"0"),#REF!,7,FALSE),""))</f>
        <v/>
      </c>
      <c r="I2713" s="17" t="str">
        <f>IF(A2713="","",IFERROR(VLOOKUP(TEXT(A2713,"0"),#REF!,9,FALSE),""))</f>
        <v/>
      </c>
      <c r="K2713" s="18" t="str">
        <f>IFERROR(INDEX(#REF!,MATCH(A2713,#REF!,0)),"")</f>
        <v/>
      </c>
      <c r="L2713" s="58" t="str">
        <f>IFERROR(INDEX(SKU!E:E,MATCH(B2713,SKU!C:C,0)),"")</f>
        <v/>
      </c>
      <c r="M2713" s="56"/>
      <c r="R2713">
        <f>IF(COUNTIF(ROMANEIOS!K:K,A2713)&gt;0,J2713,"")</f>
        <v>0</v>
      </c>
    </row>
    <row r="2714" spans="1:18" ht="15.75" customHeight="1" x14ac:dyDescent="0.25">
      <c r="A2714" s="42" t="str">
        <f>IFERROR(INDEX(NFS!F:F,MATCH(B2714,NFS!E:E,0)),"")</f>
        <v/>
      </c>
      <c r="E2714" s="11" t="str">
        <f>IF(B2714="","",COUNTIF(SKU!C:C,B2714))</f>
        <v/>
      </c>
      <c r="H2714" s="64" t="str">
        <f>IF(A2714="","",IFERROR(VLOOKUP(TEXT(A2714,"0"),#REF!,7,FALSE),""))</f>
        <v/>
      </c>
      <c r="I2714" s="17" t="str">
        <f>IF(A2714="","",IFERROR(VLOOKUP(TEXT(A2714,"0"),#REF!,9,FALSE),""))</f>
        <v/>
      </c>
      <c r="J2714" s="19" t="str">
        <f>IF(A2714="","",IFERROR(VLOOKUP(TEXT(A2714,"0"),#REF!,10,FALSE),""))</f>
        <v/>
      </c>
      <c r="K2714" s="18" t="str">
        <f>IFERROR(INDEX(#REF!,MATCH(A2714,#REF!,0)),"")</f>
        <v/>
      </c>
      <c r="L2714" s="58" t="str">
        <f>IFERROR(INDEX(SKU!E:E,MATCH(B2714,SKU!C:C,0)),"")</f>
        <v/>
      </c>
      <c r="M2714" s="56"/>
      <c r="R2714" t="str">
        <f>IF(COUNTIF(ROMANEIOS!K:K,A2714)&gt;0,J2714,"")</f>
        <v/>
      </c>
    </row>
    <row r="2715" spans="1:18" ht="15.75" customHeight="1" x14ac:dyDescent="0.25">
      <c r="A2715" s="42" t="str">
        <f>IFERROR(INDEX(NFS!F:F,MATCH(B2715,NFS!E:E,0)),"")</f>
        <v/>
      </c>
      <c r="E2715" s="11" t="str">
        <f>IF(B2715="","",COUNTIF(SKU!C:C,B2715))</f>
        <v/>
      </c>
      <c r="H2715" s="64" t="str">
        <f>IF(A2715="","",IFERROR(VLOOKUP(TEXT(A2715,"0"),#REF!,7,FALSE),""))</f>
        <v/>
      </c>
      <c r="I2715" s="17" t="str">
        <f>IF(A2715="","",IFERROR(VLOOKUP(TEXT(A2715,"0"),#REF!,9,FALSE),""))</f>
        <v/>
      </c>
      <c r="J2715" s="19" t="str">
        <f>IF(A2715="","",IFERROR(VLOOKUP(TEXT(A2715,"0"),#REF!,10,FALSE),""))</f>
        <v/>
      </c>
      <c r="K2715" s="18" t="str">
        <f>IFERROR(INDEX(#REF!,MATCH(A2715,#REF!,0)),"")</f>
        <v/>
      </c>
      <c r="L2715" s="58" t="str">
        <f>IFERROR(INDEX(SKU!E:E,MATCH(B2715,SKU!C:C,0)),"")</f>
        <v/>
      </c>
      <c r="M2715" s="56"/>
      <c r="R2715" t="str">
        <f>IF(COUNTIF(ROMANEIOS!K:K,A2715)&gt;0,J2715,"")</f>
        <v/>
      </c>
    </row>
    <row r="2716" spans="1:18" ht="15.75" customHeight="1" x14ac:dyDescent="0.25">
      <c r="A2716" s="42" t="str">
        <f>IFERROR(INDEX(NFS!F:F,MATCH(B2716,NFS!E:E,0)),"")</f>
        <v/>
      </c>
      <c r="E2716" s="11" t="str">
        <f>IF(B2716="","",COUNTIF(SKU!C:C,B2716))</f>
        <v/>
      </c>
      <c r="H2716" s="64" t="str">
        <f>IF(A2716="","",IFERROR(VLOOKUP(TEXT(A2716,"0"),#REF!,7,FALSE),""))</f>
        <v/>
      </c>
      <c r="I2716" s="17" t="str">
        <f>IF(A2716="","",IFERROR(VLOOKUP(TEXT(A2716,"0"),#REF!,9,FALSE),""))</f>
        <v/>
      </c>
      <c r="J2716" s="19" t="str">
        <f>IF(A2716="","",IFERROR(VLOOKUP(TEXT(A2716,"0"),#REF!,10,FALSE),""))</f>
        <v/>
      </c>
      <c r="K2716" s="18" t="str">
        <f>IFERROR(INDEX(#REF!,MATCH(A2716,#REF!,0)),"")</f>
        <v/>
      </c>
      <c r="L2716" s="58" t="str">
        <f>IFERROR(INDEX(SKU!E:E,MATCH(B2716,SKU!C:C,0)),"")</f>
        <v/>
      </c>
      <c r="M2716" s="56"/>
      <c r="R2716" t="str">
        <f>IF(COUNTIF(ROMANEIOS!K:K,A2716)&gt;0,J2716,"")</f>
        <v/>
      </c>
    </row>
    <row r="2717" spans="1:18" ht="15.75" customHeight="1" x14ac:dyDescent="0.25">
      <c r="A2717" s="42" t="str">
        <f>IFERROR(INDEX(NFS!F:F,MATCH(B2717,NFS!E:E,0)),"")</f>
        <v/>
      </c>
      <c r="E2717" s="11" t="str">
        <f>IF(B2717="","",COUNTIF(SKU!C:C,B2717))</f>
        <v/>
      </c>
      <c r="H2717" s="64" t="str">
        <f>IF(A2717="","",IFERROR(VLOOKUP(TEXT(A2717,"0"),#REF!,7,FALSE),""))</f>
        <v/>
      </c>
      <c r="I2717" s="17" t="str">
        <f>IF(A2717="","",IFERROR(VLOOKUP(TEXT(A2717,"0"),#REF!,9,FALSE),""))</f>
        <v/>
      </c>
      <c r="J2717" s="19" t="str">
        <f>IF(A2717="","",IFERROR(VLOOKUP(TEXT(A2717,"0"),#REF!,10,FALSE),""))</f>
        <v/>
      </c>
      <c r="K2717" s="18" t="str">
        <f>IFERROR(INDEX(#REF!,MATCH(A2717,#REF!,0)),"")</f>
        <v/>
      </c>
      <c r="L2717" s="58" t="str">
        <f>IFERROR(INDEX(SKU!E:E,MATCH(B2717,SKU!C:C,0)),"")</f>
        <v/>
      </c>
      <c r="M2717" s="56"/>
      <c r="R2717" t="str">
        <f>IF(COUNTIF(ROMANEIOS!K:K,A2717)&gt;0,J2717,"")</f>
        <v/>
      </c>
    </row>
    <row r="2718" spans="1:18" ht="15.75" customHeight="1" x14ac:dyDescent="0.25">
      <c r="A2718" s="42" t="str">
        <f>IFERROR(INDEX(NFS!F:F,MATCH(B2718,NFS!E:E,0)),"")</f>
        <v/>
      </c>
      <c r="E2718" s="11" t="str">
        <f>IF(B2718="","",COUNTIF(SKU!C:C,B2718))</f>
        <v/>
      </c>
      <c r="H2718" s="64" t="str">
        <f>IF(A2718="","",IFERROR(VLOOKUP(TEXT(A2718,"0"),#REF!,7,FALSE),""))</f>
        <v/>
      </c>
      <c r="I2718" s="17" t="str">
        <f>IF(A2718="","",IFERROR(VLOOKUP(TEXT(A2718,"0"),#REF!,9,FALSE),""))</f>
        <v/>
      </c>
      <c r="J2718" s="19" t="str">
        <f>IF(A2718="","",IFERROR(VLOOKUP(TEXT(A2718,"0"),#REF!,10,FALSE),""))</f>
        <v/>
      </c>
      <c r="K2718" s="18" t="str">
        <f>IFERROR(INDEX(#REF!,MATCH(A2718,#REF!,0)),"")</f>
        <v/>
      </c>
      <c r="L2718" s="58" t="str">
        <f>IFERROR(INDEX(SKU!E:E,MATCH(B2718,SKU!C:C,0)),"")</f>
        <v/>
      </c>
      <c r="M2718" s="56"/>
      <c r="R2718" t="str">
        <f>IF(COUNTIF(ROMANEIOS!K:K,A2718)&gt;0,J2718,"")</f>
        <v/>
      </c>
    </row>
    <row r="2719" spans="1:18" ht="15.75" customHeight="1" x14ac:dyDescent="0.25">
      <c r="A2719" s="42" t="str">
        <f>IFERROR(INDEX(NFS!F:F,MATCH(B2719,NFS!E:E,0)),"")</f>
        <v/>
      </c>
      <c r="E2719" s="11" t="str">
        <f>IF(B2719="","",COUNTIF(SKU!C:C,B2719))</f>
        <v/>
      </c>
      <c r="H2719" s="64" t="str">
        <f>IF(A2719="","",IFERROR(VLOOKUP(TEXT(A2719,"0"),#REF!,7,FALSE),""))</f>
        <v/>
      </c>
      <c r="I2719" s="17" t="str">
        <f>IF(A2719="","",IFERROR(VLOOKUP(TEXT(A2719,"0"),#REF!,9,FALSE),""))</f>
        <v/>
      </c>
      <c r="J2719" s="19" t="str">
        <f>IF(A2719="","",IFERROR(VLOOKUP(TEXT(A2719,"0"),#REF!,10,FALSE),""))</f>
        <v/>
      </c>
      <c r="K2719" s="18" t="str">
        <f>IFERROR(INDEX(#REF!,MATCH(A2719,#REF!,0)),"")</f>
        <v/>
      </c>
      <c r="L2719" s="58" t="str">
        <f>IFERROR(INDEX(SKU!E:E,MATCH(B2719,SKU!C:C,0)),"")</f>
        <v/>
      </c>
      <c r="M2719" s="56"/>
      <c r="R2719" t="str">
        <f>IF(COUNTIF(ROMANEIOS!K:K,A2719)&gt;0,J2719,"")</f>
        <v/>
      </c>
    </row>
    <row r="2720" spans="1:18" ht="15.75" customHeight="1" x14ac:dyDescent="0.25">
      <c r="A2720" s="42" t="str">
        <f>IFERROR(INDEX(NFS!F:F,MATCH(B2720,NFS!E:E,0)),"")</f>
        <v/>
      </c>
      <c r="E2720" s="11" t="str">
        <f>IF(B2720="","",COUNTIF(SKU!C:C,B2720))</f>
        <v/>
      </c>
      <c r="H2720" s="64" t="str">
        <f>IF(A2720="","",IFERROR(VLOOKUP(TEXT(A2720,"0"),#REF!,7,FALSE),""))</f>
        <v/>
      </c>
      <c r="I2720" s="17" t="str">
        <f>IF(A2720="","",IFERROR(VLOOKUP(TEXT(A2720,"0"),#REF!,9,FALSE),""))</f>
        <v/>
      </c>
      <c r="J2720" s="19" t="str">
        <f>IF(A2720="","",IFERROR(VLOOKUP(TEXT(A2720,"0"),#REF!,10,FALSE),""))</f>
        <v/>
      </c>
      <c r="K2720" s="18" t="str">
        <f>IFERROR(INDEX(#REF!,MATCH(A2720,#REF!,0)),"")</f>
        <v/>
      </c>
      <c r="L2720" s="58" t="str">
        <f>IFERROR(INDEX(SKU!E:E,MATCH(B2720,SKU!C:C,0)),"")</f>
        <v/>
      </c>
      <c r="M2720" s="56"/>
      <c r="R2720" t="str">
        <f>IF(COUNTIF(ROMANEIOS!K:K,A2720)&gt;0,J2720,"")</f>
        <v/>
      </c>
    </row>
    <row r="2721" spans="1:18" ht="15.75" customHeight="1" x14ac:dyDescent="0.25">
      <c r="A2721" s="42" t="str">
        <f>IFERROR(INDEX(NFS!F:F,MATCH(B2721,NFS!E:E,0)),"")</f>
        <v/>
      </c>
      <c r="E2721" s="11" t="str">
        <f>IF(B2721="","",COUNTIF(SKU!C:C,B2721))</f>
        <v/>
      </c>
      <c r="H2721" s="64" t="str">
        <f>IF(A2721="","",IFERROR(VLOOKUP(TEXT(A2721,"0"),#REF!,7,FALSE),""))</f>
        <v/>
      </c>
      <c r="I2721" s="17" t="str">
        <f>IF(A2721="","",IFERROR(VLOOKUP(TEXT(A2721,"0"),#REF!,9,FALSE),""))</f>
        <v/>
      </c>
      <c r="J2721" s="19" t="str">
        <f>IF(A2721="","",IFERROR(VLOOKUP(TEXT(A2721,"0"),#REF!,10,FALSE),""))</f>
        <v/>
      </c>
      <c r="K2721" s="18" t="str">
        <f>IFERROR(INDEX(#REF!,MATCH(A2721,#REF!,0)),"")</f>
        <v/>
      </c>
      <c r="L2721" s="58" t="str">
        <f>IFERROR(INDEX(SKU!E:E,MATCH(B2721,SKU!C:C,0)),"")</f>
        <v/>
      </c>
      <c r="M2721" s="56"/>
      <c r="R2721" t="str">
        <f>IF(COUNTIF(ROMANEIOS!K:K,A2721)&gt;0,J2721,"")</f>
        <v/>
      </c>
    </row>
    <row r="2722" spans="1:18" ht="15.75" customHeight="1" x14ac:dyDescent="0.25">
      <c r="A2722" s="42" t="str">
        <f>IFERROR(INDEX(NFS!F:F,MATCH(B2722,NFS!E:E,0)),"")</f>
        <v/>
      </c>
      <c r="E2722" s="11" t="str">
        <f>IF(B2722="","",COUNTIF(SKU!C:C,B2722))</f>
        <v/>
      </c>
      <c r="H2722" s="64" t="str">
        <f>IF(A2722="","",IFERROR(VLOOKUP(TEXT(A2722,"0"),#REF!,7,FALSE),""))</f>
        <v/>
      </c>
      <c r="I2722" s="17" t="str">
        <f>IF(A2722="","",IFERROR(VLOOKUP(TEXT(A2722,"0"),#REF!,9,FALSE),""))</f>
        <v/>
      </c>
      <c r="J2722" s="19" t="str">
        <f>IF(A2722="","",IFERROR(VLOOKUP(TEXT(A2722,"0"),#REF!,10,FALSE),""))</f>
        <v/>
      </c>
      <c r="K2722" s="18" t="str">
        <f>IFERROR(INDEX(#REF!,MATCH(A2722,#REF!,0)),"")</f>
        <v/>
      </c>
      <c r="L2722" s="58" t="str">
        <f>IFERROR(INDEX(SKU!E:E,MATCH(B2722,SKU!C:C,0)),"")</f>
        <v/>
      </c>
      <c r="M2722" s="56"/>
      <c r="R2722" t="str">
        <f>IF(COUNTIF(ROMANEIOS!K:K,A2722)&gt;0,J2722,"")</f>
        <v/>
      </c>
    </row>
    <row r="2723" spans="1:18" ht="15.75" customHeight="1" x14ac:dyDescent="0.25">
      <c r="A2723" s="42" t="str">
        <f>IFERROR(INDEX(NFS!F:F,MATCH(B2723,NFS!E:E,0)),"")</f>
        <v/>
      </c>
      <c r="E2723" s="11" t="str">
        <f>IF(B2723="","",COUNTIF(SKU!C:C,B2723))</f>
        <v/>
      </c>
      <c r="H2723" s="64" t="str">
        <f>IF(A2723="","",IFERROR(VLOOKUP(TEXT(A2723,"0"),#REF!,7,FALSE),""))</f>
        <v/>
      </c>
      <c r="I2723" s="17" t="str">
        <f>IF(A2723="","",IFERROR(VLOOKUP(TEXT(A2723,"0"),#REF!,9,FALSE),""))</f>
        <v/>
      </c>
      <c r="J2723" s="19" t="str">
        <f>IF(A2723="","",IFERROR(VLOOKUP(TEXT(A2723,"0"),#REF!,10,FALSE),""))</f>
        <v/>
      </c>
      <c r="K2723" s="18" t="str">
        <f>IFERROR(INDEX(#REF!,MATCH(A2723,#REF!,0)),"")</f>
        <v/>
      </c>
      <c r="L2723" s="58" t="str">
        <f>IFERROR(INDEX(SKU!E:E,MATCH(B2723,SKU!C:C,0)),"")</f>
        <v/>
      </c>
      <c r="M2723" s="56"/>
      <c r="R2723" t="str">
        <f>IF(COUNTIF(ROMANEIOS!K:K,A2723)&gt;0,J2723,"")</f>
        <v/>
      </c>
    </row>
    <row r="2724" spans="1:18" ht="15.75" customHeight="1" x14ac:dyDescent="0.25">
      <c r="A2724" s="42" t="str">
        <f>IFERROR(INDEX(NFS!F:F,MATCH(B2724,NFS!E:E,0)),"")</f>
        <v/>
      </c>
      <c r="E2724" s="11" t="str">
        <f>IF(B2724="","",COUNTIF(SKU!C:C,B2724))</f>
        <v/>
      </c>
      <c r="H2724" s="64" t="str">
        <f>IF(A2724="","",IFERROR(VLOOKUP(TEXT(A2724,"0"),#REF!,7,FALSE),""))</f>
        <v/>
      </c>
      <c r="I2724" s="17" t="str">
        <f>IF(A2724="","",IFERROR(VLOOKUP(TEXT(A2724,"0"),#REF!,9,FALSE),""))</f>
        <v/>
      </c>
      <c r="J2724" s="19" t="str">
        <f>IF(A2724="","",IFERROR(VLOOKUP(TEXT(A2724,"0"),#REF!,10,FALSE),""))</f>
        <v/>
      </c>
      <c r="K2724" s="18" t="str">
        <f>IFERROR(INDEX(#REF!,MATCH(A2724,#REF!,0)),"")</f>
        <v/>
      </c>
      <c r="L2724" s="58" t="str">
        <f>IFERROR(INDEX(SKU!E:E,MATCH(B2724,SKU!C:C,0)),"")</f>
        <v/>
      </c>
      <c r="M2724" s="56"/>
      <c r="R2724" t="str">
        <f>IF(COUNTIF(ROMANEIOS!K:K,A2724)&gt;0,J2724,"")</f>
        <v/>
      </c>
    </row>
    <row r="2725" spans="1:18" ht="15.75" customHeight="1" x14ac:dyDescent="0.25">
      <c r="A2725" s="42" t="str">
        <f>IFERROR(INDEX(NFS!F:F,MATCH(B2725,NFS!E:E,0)),"")</f>
        <v/>
      </c>
      <c r="E2725" s="11" t="str">
        <f>IF(B2725="","",COUNTIF(SKU!C:C,B2725))</f>
        <v/>
      </c>
      <c r="H2725" s="64" t="str">
        <f>IF(A2725="","",IFERROR(VLOOKUP(TEXT(A2725,"0"),#REF!,7,FALSE),""))</f>
        <v/>
      </c>
      <c r="I2725" s="17" t="str">
        <f>IF(A2725="","",IFERROR(VLOOKUP(TEXT(A2725,"0"),#REF!,9,FALSE),""))</f>
        <v/>
      </c>
      <c r="J2725" s="19" t="str">
        <f>IF(A2725="","",IFERROR(VLOOKUP(TEXT(A2725,"0"),#REF!,10,FALSE),""))</f>
        <v/>
      </c>
      <c r="K2725" s="18" t="str">
        <f>IFERROR(INDEX(#REF!,MATCH(A2725,#REF!,0)),"")</f>
        <v/>
      </c>
      <c r="L2725" s="58" t="str">
        <f>IFERROR(INDEX(SKU!E:E,MATCH(B2725,SKU!C:C,0)),"")</f>
        <v/>
      </c>
      <c r="M2725" s="56"/>
      <c r="R2725" t="str">
        <f>IF(COUNTIF(ROMANEIOS!K:K,A2725)&gt;0,J2725,"")</f>
        <v/>
      </c>
    </row>
    <row r="2726" spans="1:18" ht="15.75" customHeight="1" x14ac:dyDescent="0.25">
      <c r="A2726" s="42" t="str">
        <f>IFERROR(INDEX(NFS!F:F,MATCH(B2726,NFS!E:E,0)),"")</f>
        <v/>
      </c>
      <c r="E2726" s="11" t="str">
        <f>IF(B2726="","",COUNTIF(SKU!C:C,B2726))</f>
        <v/>
      </c>
      <c r="H2726" s="64" t="str">
        <f>IF(A2726="","",IFERROR(VLOOKUP(TEXT(A2726,"0"),#REF!,7,FALSE),""))</f>
        <v/>
      </c>
      <c r="I2726" s="17" t="str">
        <f>IF(A2726="","",IFERROR(VLOOKUP(TEXT(A2726,"0"),#REF!,9,FALSE),""))</f>
        <v/>
      </c>
      <c r="J2726" s="19" t="str">
        <f>IF(A2726="","",IFERROR(VLOOKUP(TEXT(A2726,"0"),#REF!,10,FALSE),""))</f>
        <v/>
      </c>
      <c r="K2726" s="18" t="str">
        <f>IFERROR(INDEX(#REF!,MATCH(A2726,#REF!,0)),"")</f>
        <v/>
      </c>
      <c r="L2726" s="58" t="str">
        <f>IFERROR(INDEX(SKU!E:E,MATCH(B2726,SKU!C:C,0)),"")</f>
        <v/>
      </c>
      <c r="M2726" s="56"/>
      <c r="R2726" t="str">
        <f>IF(COUNTIF(ROMANEIOS!K:K,A2726)&gt;0,J2726,"")</f>
        <v/>
      </c>
    </row>
    <row r="2727" spans="1:18" ht="15.75" customHeight="1" x14ac:dyDescent="0.25">
      <c r="A2727" s="42" t="str">
        <f>IFERROR(INDEX(NFS!F:F,MATCH(B2727,NFS!E:E,0)),"")</f>
        <v/>
      </c>
      <c r="E2727" s="11" t="str">
        <f>IF(B2727="","",COUNTIF(SKU!C:C,B2727))</f>
        <v/>
      </c>
      <c r="H2727" s="64" t="str">
        <f>IF(A2727="","",IFERROR(VLOOKUP(TEXT(A2727,"0"),#REF!,7,FALSE),""))</f>
        <v/>
      </c>
      <c r="I2727" s="17" t="str">
        <f>IF(A2727="","",IFERROR(VLOOKUP(TEXT(A2727,"0"),#REF!,9,FALSE),""))</f>
        <v/>
      </c>
      <c r="J2727" s="19" t="str">
        <f>IF(A2727="","",IFERROR(VLOOKUP(TEXT(A2727,"0"),#REF!,10,FALSE),""))</f>
        <v/>
      </c>
      <c r="K2727" s="18" t="str">
        <f>IFERROR(INDEX(#REF!,MATCH(A2727,#REF!,0)),"")</f>
        <v/>
      </c>
      <c r="L2727" s="58" t="str">
        <f>IFERROR(INDEX(SKU!E:E,MATCH(B2727,SKU!C:C,0)),"")</f>
        <v/>
      </c>
      <c r="M2727" s="56"/>
      <c r="R2727" t="str">
        <f>IF(COUNTIF(ROMANEIOS!K:K,A2727)&gt;0,J2727,"")</f>
        <v/>
      </c>
    </row>
    <row r="2728" spans="1:18" ht="15.75" customHeight="1" x14ac:dyDescent="0.25">
      <c r="A2728" s="42" t="str">
        <f>IFERROR(INDEX(NFS!F:F,MATCH(B2728,NFS!E:E,0)),"")</f>
        <v/>
      </c>
      <c r="E2728" s="11" t="str">
        <f>IF(B2728="","",COUNTIF(SKU!C:C,B2728))</f>
        <v/>
      </c>
      <c r="H2728" s="64" t="str">
        <f>IF(A2728="","",IFERROR(VLOOKUP(TEXT(A2728,"0"),#REF!,7,FALSE),""))</f>
        <v/>
      </c>
      <c r="I2728" s="17" t="str">
        <f>IF(A2728="","",IFERROR(VLOOKUP(TEXT(A2728,"0"),#REF!,9,FALSE),""))</f>
        <v/>
      </c>
      <c r="J2728" s="19" t="str">
        <f>IF(A2728="","",IFERROR(VLOOKUP(TEXT(A2728,"0"),#REF!,10,FALSE),""))</f>
        <v/>
      </c>
      <c r="K2728" s="18" t="str">
        <f>IFERROR(INDEX(#REF!,MATCH(A2728,#REF!,0)),"")</f>
        <v/>
      </c>
      <c r="L2728" s="58" t="str">
        <f>IFERROR(INDEX(SKU!E:E,MATCH(B2728,SKU!C:C,0)),"")</f>
        <v/>
      </c>
      <c r="M2728" s="56"/>
      <c r="R2728" t="str">
        <f>IF(COUNTIF(ROMANEIOS!K:K,A2728)&gt;0,J2728,"")</f>
        <v/>
      </c>
    </row>
    <row r="2729" spans="1:18" ht="15.75" customHeight="1" x14ac:dyDescent="0.25">
      <c r="A2729" s="42" t="str">
        <f>IFERROR(INDEX(NFS!F:F,MATCH(B2729,NFS!E:E,0)),"")</f>
        <v/>
      </c>
      <c r="E2729" s="11" t="str">
        <f>IF(B2729="","",COUNTIF(SKU!C:C,B2729))</f>
        <v/>
      </c>
      <c r="H2729" s="64" t="str">
        <f>IF(A2729="","",IFERROR(VLOOKUP(TEXT(A2729,"0"),#REF!,7,FALSE),""))</f>
        <v/>
      </c>
      <c r="I2729" s="17" t="str">
        <f>IF(A2729="","",IFERROR(VLOOKUP(TEXT(A2729,"0"),#REF!,9,FALSE),""))</f>
        <v/>
      </c>
      <c r="J2729" s="19" t="str">
        <f>IF(A2729="","",IFERROR(VLOOKUP(TEXT(A2729,"0"),#REF!,10,FALSE),""))</f>
        <v/>
      </c>
      <c r="K2729" s="18" t="str">
        <f>IFERROR(INDEX(#REF!,MATCH(A2729,#REF!,0)),"")</f>
        <v/>
      </c>
      <c r="L2729" s="58" t="str">
        <f>IFERROR(INDEX(SKU!E:E,MATCH(B2729,SKU!C:C,0)),"")</f>
        <v/>
      </c>
      <c r="M2729" s="56"/>
      <c r="R2729" t="str">
        <f>IF(COUNTIF(ROMANEIOS!K:K,A2729)&gt;0,J2729,"")</f>
        <v/>
      </c>
    </row>
    <row r="2730" spans="1:18" ht="15.75" customHeight="1" x14ac:dyDescent="0.25">
      <c r="A2730" s="42" t="str">
        <f>IFERROR(INDEX(NFS!F:F,MATCH(B2730,NFS!E:E,0)),"")</f>
        <v/>
      </c>
      <c r="E2730" s="11" t="str">
        <f>IF(B2730="","",COUNTIF(SKU!C:C,B2730))</f>
        <v/>
      </c>
      <c r="H2730" s="64" t="str">
        <f>IF(A2730="","",IFERROR(VLOOKUP(TEXT(A2730,"0"),#REF!,7,FALSE),""))</f>
        <v/>
      </c>
      <c r="I2730" s="17" t="str">
        <f>IF(A2730="","",IFERROR(VLOOKUP(TEXT(A2730,"0"),#REF!,9,FALSE),""))</f>
        <v/>
      </c>
      <c r="J2730" s="19" t="str">
        <f>IF(A2730="","",IFERROR(VLOOKUP(TEXT(A2730,"0"),#REF!,10,FALSE),""))</f>
        <v/>
      </c>
      <c r="K2730" s="18" t="str">
        <f>IFERROR(INDEX(#REF!,MATCH(A2730,#REF!,0)),"")</f>
        <v/>
      </c>
      <c r="L2730" s="58" t="str">
        <f>IFERROR(INDEX(SKU!E:E,MATCH(B2730,SKU!C:C,0)),"")</f>
        <v/>
      </c>
      <c r="M2730" s="56"/>
      <c r="R2730" t="str">
        <f>IF(COUNTIF(ROMANEIOS!K:K,A2730)&gt;0,J2730,"")</f>
        <v/>
      </c>
    </row>
    <row r="2731" spans="1:18" ht="15.75" customHeight="1" x14ac:dyDescent="0.25">
      <c r="A2731" s="42" t="str">
        <f>IFERROR(INDEX(NFS!F:F,MATCH(B2731,NFS!E:E,0)),"")</f>
        <v/>
      </c>
      <c r="E2731" s="11" t="str">
        <f>IF(B2731="","",COUNTIF(SKU!C:C,B2731))</f>
        <v/>
      </c>
      <c r="H2731" s="64" t="str">
        <f>IF(A2731="","",IFERROR(VLOOKUP(TEXT(A2731,"0"),#REF!,7,FALSE),""))</f>
        <v/>
      </c>
      <c r="I2731" s="17" t="str">
        <f>IF(A2731="","",IFERROR(VLOOKUP(TEXT(A2731,"0"),#REF!,9,FALSE),""))</f>
        <v/>
      </c>
      <c r="J2731" s="19" t="str">
        <f>IF(A2731="","",IFERROR(VLOOKUP(TEXT(A2731,"0"),#REF!,10,FALSE),""))</f>
        <v/>
      </c>
      <c r="K2731" s="18" t="str">
        <f>IFERROR(INDEX(#REF!,MATCH(A2731,#REF!,0)),"")</f>
        <v/>
      </c>
      <c r="L2731" s="58" t="str">
        <f>IFERROR(INDEX(SKU!E:E,MATCH(B2731,SKU!C:C,0)),"")</f>
        <v/>
      </c>
      <c r="M2731" s="56"/>
      <c r="R2731" t="str">
        <f>IF(COUNTIF(ROMANEIOS!K:K,A2731)&gt;0,J2731,"")</f>
        <v/>
      </c>
    </row>
    <row r="2732" spans="1:18" ht="15.75" customHeight="1" x14ac:dyDescent="0.25">
      <c r="A2732" s="42" t="str">
        <f>IFERROR(INDEX(NFS!F:F,MATCH(B2732,NFS!E:E,0)),"")</f>
        <v/>
      </c>
      <c r="E2732" s="11" t="str">
        <f>IF(B2732="","",COUNTIF(SKU!C:C,B2732))</f>
        <v/>
      </c>
      <c r="H2732" s="64" t="str">
        <f>IF(A2732="","",IFERROR(VLOOKUP(TEXT(A2732,"0"),#REF!,7,FALSE),""))</f>
        <v/>
      </c>
      <c r="I2732" s="17" t="str">
        <f>IF(A2732="","",IFERROR(VLOOKUP(TEXT(A2732,"0"),#REF!,9,FALSE),""))</f>
        <v/>
      </c>
      <c r="J2732" s="19" t="str">
        <f>IF(A2732="","",IFERROR(VLOOKUP(TEXT(A2732,"0"),#REF!,10,FALSE),""))</f>
        <v/>
      </c>
      <c r="K2732" s="18" t="str">
        <f>IFERROR(INDEX(#REF!,MATCH(A2732,#REF!,0)),"")</f>
        <v/>
      </c>
      <c r="L2732" s="58" t="str">
        <f>IFERROR(INDEX(SKU!E:E,MATCH(B2732,SKU!C:C,0)),"")</f>
        <v/>
      </c>
      <c r="M2732" s="56"/>
      <c r="R2732" t="str">
        <f>IF(COUNTIF(ROMANEIOS!K:K,A2732)&gt;0,J2732,"")</f>
        <v/>
      </c>
    </row>
    <row r="2733" spans="1:18" ht="15.75" customHeight="1" x14ac:dyDescent="0.25">
      <c r="A2733" s="42" t="str">
        <f>IFERROR(INDEX(NFS!F:F,MATCH(B2733,NFS!E:E,0)),"")</f>
        <v/>
      </c>
      <c r="E2733" s="11" t="str">
        <f>IF(B2733="","",COUNTIF(SKU!C:C,B2733))</f>
        <v/>
      </c>
      <c r="H2733" s="64" t="str">
        <f>IF(A2733="","",IFERROR(VLOOKUP(TEXT(A2733,"0"),#REF!,7,FALSE),""))</f>
        <v/>
      </c>
      <c r="I2733" s="17" t="str">
        <f>IF(A2733="","",IFERROR(VLOOKUP(TEXT(A2733,"0"),#REF!,9,FALSE),""))</f>
        <v/>
      </c>
      <c r="J2733" s="19" t="str">
        <f>IF(A2733="","",IFERROR(VLOOKUP(TEXT(A2733,"0"),#REF!,10,FALSE),""))</f>
        <v/>
      </c>
      <c r="K2733" s="18" t="str">
        <f>IFERROR(INDEX(#REF!,MATCH(A2733,#REF!,0)),"")</f>
        <v/>
      </c>
      <c r="L2733" s="58" t="str">
        <f>IFERROR(INDEX(SKU!E:E,MATCH(B2733,SKU!C:C,0)),"")</f>
        <v/>
      </c>
      <c r="M2733" s="56"/>
      <c r="R2733" t="str">
        <f>IF(COUNTIF(ROMANEIOS!K:K,A2733)&gt;0,J2733,"")</f>
        <v/>
      </c>
    </row>
    <row r="2734" spans="1:18" ht="15.75" customHeight="1" x14ac:dyDescent="0.25">
      <c r="A2734" s="42" t="str">
        <f>IFERROR(INDEX(NFS!F:F,MATCH(B2734,NFS!E:E,0)),"")</f>
        <v/>
      </c>
      <c r="E2734" s="11" t="str">
        <f>IF(B2734="","",COUNTIF(SKU!C:C,B2734))</f>
        <v/>
      </c>
      <c r="H2734" s="64" t="str">
        <f>IF(A2734="","",IFERROR(VLOOKUP(TEXT(A2734,"0"),#REF!,7,FALSE),""))</f>
        <v/>
      </c>
      <c r="I2734" s="17" t="str">
        <f>IF(A2734="","",IFERROR(VLOOKUP(TEXT(A2734,"0"),#REF!,9,FALSE),""))</f>
        <v/>
      </c>
      <c r="J2734" s="19" t="str">
        <f>IF(A2734="","",IFERROR(VLOOKUP(TEXT(A2734,"0"),#REF!,10,FALSE),""))</f>
        <v/>
      </c>
      <c r="K2734" s="18" t="str">
        <f>IFERROR(INDEX(#REF!,MATCH(A2734,#REF!,0)),"")</f>
        <v/>
      </c>
      <c r="L2734" s="58" t="str">
        <f>IFERROR(INDEX(SKU!E:E,MATCH(B2734,SKU!C:C,0)),"")</f>
        <v/>
      </c>
      <c r="M2734" s="56"/>
      <c r="R2734" t="str">
        <f>IF(COUNTIF(ROMANEIOS!K:K,A2734)&gt;0,J2734,"")</f>
        <v/>
      </c>
    </row>
    <row r="2735" spans="1:18" ht="15.75" customHeight="1" x14ac:dyDescent="0.25">
      <c r="A2735" s="42" t="str">
        <f>IFERROR(INDEX(NFS!F:F,MATCH(B2735,NFS!E:E,0)),"")</f>
        <v/>
      </c>
      <c r="E2735" s="11" t="str">
        <f>IF(B2735="","",COUNTIF(SKU!C:C,B2735))</f>
        <v/>
      </c>
      <c r="H2735" s="64" t="str">
        <f>IF(A2735="","",IFERROR(VLOOKUP(TEXT(A2735,"0"),#REF!,7,FALSE),""))</f>
        <v/>
      </c>
      <c r="I2735" s="17" t="str">
        <f>IF(A2735="","",IFERROR(VLOOKUP(TEXT(A2735,"0"),#REF!,9,FALSE),""))</f>
        <v/>
      </c>
      <c r="J2735" s="19" t="str">
        <f>IF(A2735="","",IFERROR(VLOOKUP(TEXT(A2735,"0"),#REF!,10,FALSE),""))</f>
        <v/>
      </c>
      <c r="K2735" s="18" t="str">
        <f>IFERROR(INDEX(#REF!,MATCH(A2735,#REF!,0)),"")</f>
        <v/>
      </c>
      <c r="L2735" s="58" t="str">
        <f>IFERROR(INDEX(SKU!E:E,MATCH(B2735,SKU!C:C,0)),"")</f>
        <v/>
      </c>
      <c r="M2735" s="56"/>
      <c r="R2735" t="str">
        <f>IF(COUNTIF(ROMANEIOS!K:K,A2735)&gt;0,J2735,"")</f>
        <v/>
      </c>
    </row>
    <row r="2736" spans="1:18" ht="15.75" customHeight="1" x14ac:dyDescent="0.25">
      <c r="A2736" s="42" t="str">
        <f>IFERROR(INDEX(NFS!F:F,MATCH(B2736,NFS!E:E,0)),"")</f>
        <v/>
      </c>
      <c r="E2736" s="11" t="str">
        <f>IF(B2736="","",COUNTIF(SKU!C:C,B2736))</f>
        <v/>
      </c>
      <c r="H2736" s="64" t="str">
        <f>IF(A2736="","",IFERROR(VLOOKUP(TEXT(A2736,"0"),#REF!,7,FALSE),""))</f>
        <v/>
      </c>
      <c r="I2736" s="17" t="str">
        <f>IF(A2736="","",IFERROR(VLOOKUP(TEXT(A2736,"0"),#REF!,9,FALSE),""))</f>
        <v/>
      </c>
      <c r="J2736" s="19" t="str">
        <f>IF(A2736="","",IFERROR(VLOOKUP(TEXT(A2736,"0"),#REF!,10,FALSE),""))</f>
        <v/>
      </c>
      <c r="K2736" s="18" t="str">
        <f>IFERROR(INDEX(#REF!,MATCH(A2736,#REF!,0)),"")</f>
        <v/>
      </c>
      <c r="L2736" s="58" t="str">
        <f>IFERROR(INDEX(SKU!E:E,MATCH(B2736,SKU!C:C,0)),"")</f>
        <v/>
      </c>
      <c r="M2736" s="56"/>
      <c r="R2736" t="str">
        <f>IF(COUNTIF(ROMANEIOS!K:K,A2736)&gt;0,J2736,"")</f>
        <v/>
      </c>
    </row>
    <row r="2737" spans="1:18" ht="15.75" customHeight="1" x14ac:dyDescent="0.25">
      <c r="A2737" s="42" t="str">
        <f>IFERROR(INDEX(NFS!F:F,MATCH(B2737,NFS!E:E,0)),"")</f>
        <v/>
      </c>
      <c r="E2737" s="11" t="str">
        <f>IF(B2737="","",COUNTIF(SKU!C:C,B2737))</f>
        <v/>
      </c>
      <c r="H2737" s="64" t="str">
        <f>IF(A2737="","",IFERROR(VLOOKUP(TEXT(A2737,"0"),#REF!,7,FALSE),""))</f>
        <v/>
      </c>
      <c r="I2737" s="17" t="str">
        <f>IF(A2737="","",IFERROR(VLOOKUP(TEXT(A2737,"0"),#REF!,9,FALSE),""))</f>
        <v/>
      </c>
      <c r="J2737" s="19" t="str">
        <f>IF(A2737="","",IFERROR(VLOOKUP(TEXT(A2737,"0"),#REF!,10,FALSE),""))</f>
        <v/>
      </c>
      <c r="K2737" s="18" t="str">
        <f>IFERROR(INDEX(#REF!,MATCH(A2737,#REF!,0)),"")</f>
        <v/>
      </c>
      <c r="L2737" s="58" t="str">
        <f>IFERROR(INDEX(SKU!E:E,MATCH(B2737,SKU!C:C,0)),"")</f>
        <v/>
      </c>
      <c r="M2737" s="56"/>
      <c r="R2737" t="str">
        <f>IF(COUNTIF(ROMANEIOS!K:K,A2737)&gt;0,J2737,"")</f>
        <v/>
      </c>
    </row>
    <row r="2738" spans="1:18" ht="15.75" customHeight="1" x14ac:dyDescent="0.25">
      <c r="A2738" s="42" t="str">
        <f>IFERROR(INDEX(NFS!F:F,MATCH(B2738,NFS!E:E,0)),"")</f>
        <v/>
      </c>
      <c r="E2738" s="11" t="str">
        <f>IF(B2738="","",COUNTIF(SKU!C:C,B2738))</f>
        <v/>
      </c>
      <c r="H2738" s="64" t="str">
        <f>IF(A2738="","",IFERROR(VLOOKUP(TEXT(A2738,"0"),#REF!,7,FALSE),""))</f>
        <v/>
      </c>
      <c r="I2738" s="17" t="str">
        <f>IF(A2738="","",IFERROR(VLOOKUP(TEXT(A2738,"0"),#REF!,9,FALSE),""))</f>
        <v/>
      </c>
      <c r="J2738" s="19" t="str">
        <f>IF(A2738="","",IFERROR(VLOOKUP(TEXT(A2738,"0"),#REF!,10,FALSE),""))</f>
        <v/>
      </c>
      <c r="K2738" s="18" t="str">
        <f>IFERROR(INDEX(#REF!,MATCH(A2738,#REF!,0)),"")</f>
        <v/>
      </c>
      <c r="L2738" s="58" t="str">
        <f>IFERROR(INDEX(SKU!E:E,MATCH(B2738,SKU!C:C,0)),"")</f>
        <v/>
      </c>
      <c r="M2738" s="56"/>
      <c r="R2738" t="str">
        <f>IF(COUNTIF(ROMANEIOS!K:K,A2738)&gt;0,J2738,"")</f>
        <v/>
      </c>
    </row>
    <row r="2739" spans="1:18" ht="15.75" customHeight="1" x14ac:dyDescent="0.25">
      <c r="A2739" s="42" t="str">
        <f>IFERROR(INDEX(NFS!F:F,MATCH(B2739,NFS!E:E,0)),"")</f>
        <v/>
      </c>
      <c r="E2739" s="11" t="str">
        <f>IF(B2739="","",COUNTIF(SKU!C:C,B2739))</f>
        <v/>
      </c>
      <c r="H2739" s="64" t="str">
        <f>IF(A2739="","",IFERROR(VLOOKUP(TEXT(A2739,"0"),#REF!,7,FALSE),""))</f>
        <v/>
      </c>
      <c r="I2739" s="17" t="str">
        <f>IF(A2739="","",IFERROR(VLOOKUP(TEXT(A2739,"0"),#REF!,9,FALSE),""))</f>
        <v/>
      </c>
      <c r="J2739" s="19" t="str">
        <f>IF(A2739="","",IFERROR(VLOOKUP(TEXT(A2739,"0"),#REF!,10,FALSE),""))</f>
        <v/>
      </c>
      <c r="K2739" s="18" t="str">
        <f>IFERROR(INDEX(#REF!,MATCH(A2739,#REF!,0)),"")</f>
        <v/>
      </c>
      <c r="L2739" s="58" t="str">
        <f>IFERROR(INDEX(SKU!E:E,MATCH(B2739,SKU!C:C,0)),"")</f>
        <v/>
      </c>
      <c r="M2739" s="56"/>
      <c r="R2739" t="str">
        <f>IF(COUNTIF(ROMANEIOS!K:K,A2739)&gt;0,J2739,"")</f>
        <v/>
      </c>
    </row>
    <row r="2740" spans="1:18" ht="15.75" customHeight="1" x14ac:dyDescent="0.25">
      <c r="A2740" s="42" t="str">
        <f>IFERROR(INDEX(NFS!F:F,MATCH(B2740,NFS!E:E,0)),"")</f>
        <v/>
      </c>
      <c r="E2740" s="11" t="str">
        <f>IF(B2740="","",COUNTIF(SKU!C:C,B2740))</f>
        <v/>
      </c>
      <c r="H2740" s="64" t="str">
        <f>IF(A2740="","",IFERROR(VLOOKUP(TEXT(A2740,"0"),#REF!,7,FALSE),""))</f>
        <v/>
      </c>
      <c r="I2740" s="17" t="str">
        <f>IF(A2740="","",IFERROR(VLOOKUP(TEXT(A2740,"0"),#REF!,9,FALSE),""))</f>
        <v/>
      </c>
      <c r="J2740" s="19" t="str">
        <f>IF(A2740="","",IFERROR(VLOOKUP(TEXT(A2740,"0"),#REF!,10,FALSE),""))</f>
        <v/>
      </c>
      <c r="K2740" s="18" t="str">
        <f>IFERROR(INDEX(#REF!,MATCH(A2740,#REF!,0)),"")</f>
        <v/>
      </c>
      <c r="L2740" s="58" t="str">
        <f>IFERROR(INDEX(SKU!E:E,MATCH(B2740,SKU!C:C,0)),"")</f>
        <v/>
      </c>
      <c r="M2740" s="56"/>
      <c r="R2740" t="str">
        <f>IF(COUNTIF(ROMANEIOS!K:K,A2740)&gt;0,J2740,"")</f>
        <v/>
      </c>
    </row>
    <row r="2741" spans="1:18" ht="15.75" customHeight="1" x14ac:dyDescent="0.25">
      <c r="A2741" s="42" t="str">
        <f>IFERROR(INDEX(NFS!F:F,MATCH(B2741,NFS!E:E,0)),"")</f>
        <v/>
      </c>
      <c r="E2741" s="11" t="str">
        <f>IF(B2741="","",COUNTIF(SKU!C:C,B2741))</f>
        <v/>
      </c>
      <c r="H2741" s="64" t="str">
        <f>IF(A2741="","",IFERROR(VLOOKUP(TEXT(A2741,"0"),#REF!,7,FALSE),""))</f>
        <v/>
      </c>
      <c r="I2741" s="17" t="str">
        <f>IF(A2741="","",IFERROR(VLOOKUP(TEXT(A2741,"0"),#REF!,9,FALSE),""))</f>
        <v/>
      </c>
      <c r="J2741" s="19" t="str">
        <f>IF(A2741="","",IFERROR(VLOOKUP(TEXT(A2741,"0"),#REF!,10,FALSE),""))</f>
        <v/>
      </c>
      <c r="K2741" s="18" t="str">
        <f>IFERROR(INDEX(#REF!,MATCH(A2741,#REF!,0)),"")</f>
        <v/>
      </c>
      <c r="L2741" s="58" t="str">
        <f>IFERROR(INDEX(SKU!E:E,MATCH(B2741,SKU!C:C,0)),"")</f>
        <v/>
      </c>
      <c r="M2741" s="56"/>
      <c r="R2741" t="str">
        <f>IF(COUNTIF(ROMANEIOS!K:K,A2741)&gt;0,J2741,"")</f>
        <v/>
      </c>
    </row>
    <row r="2742" spans="1:18" ht="15.75" customHeight="1" x14ac:dyDescent="0.25">
      <c r="A2742" s="42" t="str">
        <f>IFERROR(INDEX(NFS!F:F,MATCH(B2742,NFS!E:E,0)),"")</f>
        <v/>
      </c>
      <c r="E2742" s="11" t="str">
        <f>IF(B2742="","",COUNTIF(SKU!C:C,B2742))</f>
        <v/>
      </c>
      <c r="H2742" s="64" t="str">
        <f>IF(A2742="","",IFERROR(VLOOKUP(TEXT(A2742,"0"),#REF!,7,FALSE),""))</f>
        <v/>
      </c>
      <c r="I2742" s="17" t="str">
        <f>IF(A2742="","",IFERROR(VLOOKUP(TEXT(A2742,"0"),#REF!,9,FALSE),""))</f>
        <v/>
      </c>
      <c r="J2742" s="19" t="str">
        <f>IF(A2742="","",IFERROR(VLOOKUP(TEXT(A2742,"0"),#REF!,10,FALSE),""))</f>
        <v/>
      </c>
      <c r="K2742" s="18" t="str">
        <f>IFERROR(INDEX(#REF!,MATCH(A2742,#REF!,0)),"")</f>
        <v/>
      </c>
      <c r="L2742" s="58" t="str">
        <f>IFERROR(INDEX(SKU!E:E,MATCH(B2742,SKU!C:C,0)),"")</f>
        <v/>
      </c>
      <c r="M2742" s="56"/>
      <c r="R2742" t="str">
        <f>IF(COUNTIF(ROMANEIOS!K:K,A2742)&gt;0,J2742,"")</f>
        <v/>
      </c>
    </row>
    <row r="2743" spans="1:18" ht="15.75" customHeight="1" x14ac:dyDescent="0.25">
      <c r="A2743" s="42" t="str">
        <f>IFERROR(INDEX(NFS!F:F,MATCH(B2743,NFS!E:E,0)),"")</f>
        <v/>
      </c>
      <c r="E2743" s="11" t="str">
        <f>IF(B2743="","",COUNTIF(SKU!C:C,B2743))</f>
        <v/>
      </c>
      <c r="H2743" s="64" t="str">
        <f>IF(A2743="","",IFERROR(VLOOKUP(TEXT(A2743,"0"),#REF!,7,FALSE),""))</f>
        <v/>
      </c>
      <c r="I2743" s="17" t="str">
        <f>IF(A2743="","",IFERROR(VLOOKUP(TEXT(A2743,"0"),#REF!,9,FALSE),""))</f>
        <v/>
      </c>
      <c r="J2743" s="19" t="str">
        <f>IF(A2743="","",IFERROR(VLOOKUP(TEXT(A2743,"0"),#REF!,10,FALSE),""))</f>
        <v/>
      </c>
      <c r="K2743" s="18" t="str">
        <f>IFERROR(INDEX(#REF!,MATCH(A2743,#REF!,0)),"")</f>
        <v/>
      </c>
      <c r="L2743" s="58" t="str">
        <f>IFERROR(INDEX(SKU!E:E,MATCH(B2743,SKU!C:C,0)),"")</f>
        <v/>
      </c>
      <c r="M2743" s="56"/>
      <c r="R2743" t="str">
        <f>IF(COUNTIF(ROMANEIOS!K:K,A2743)&gt;0,J2743,"")</f>
        <v/>
      </c>
    </row>
    <row r="2744" spans="1:18" ht="15.75" customHeight="1" x14ac:dyDescent="0.25">
      <c r="A2744" s="42" t="str">
        <f>IFERROR(INDEX(NFS!F:F,MATCH(B2744,NFS!E:E,0)),"")</f>
        <v/>
      </c>
      <c r="E2744" s="11" t="str">
        <f>IF(B2744="","",COUNTIF(SKU!C:C,B2744))</f>
        <v/>
      </c>
      <c r="H2744" s="64" t="str">
        <f>IF(A2744="","",IFERROR(VLOOKUP(TEXT(A2744,"0"),#REF!,7,FALSE),""))</f>
        <v/>
      </c>
      <c r="I2744" s="17" t="str">
        <f>IF(A2744="","",IFERROR(VLOOKUP(TEXT(A2744,"0"),#REF!,9,FALSE),""))</f>
        <v/>
      </c>
      <c r="J2744" s="19" t="str">
        <f>IF(A2744="","",IFERROR(VLOOKUP(TEXT(A2744,"0"),#REF!,10,FALSE),""))</f>
        <v/>
      </c>
      <c r="K2744" s="18" t="str">
        <f>IFERROR(INDEX(#REF!,MATCH(A2744,#REF!,0)),"")</f>
        <v/>
      </c>
      <c r="L2744" s="58" t="str">
        <f>IFERROR(INDEX(SKU!E:E,MATCH(B2744,SKU!C:C,0)),"")</f>
        <v/>
      </c>
      <c r="M2744" s="56"/>
      <c r="R2744" t="str">
        <f>IF(COUNTIF(ROMANEIOS!K:K,A2744)&gt;0,J2744,"")</f>
        <v/>
      </c>
    </row>
    <row r="2745" spans="1:18" ht="15.75" customHeight="1" x14ac:dyDescent="0.25">
      <c r="A2745" s="42" t="str">
        <f>IFERROR(INDEX(NFS!F:F,MATCH(B2745,NFS!E:E,0)),"")</f>
        <v/>
      </c>
      <c r="E2745" s="11" t="str">
        <f>IF(B2745="","",COUNTIF(SKU!C:C,B2745))</f>
        <v/>
      </c>
      <c r="H2745" s="64" t="str">
        <f>IF(A2745="","",IFERROR(VLOOKUP(TEXT(A2745,"0"),#REF!,7,FALSE),""))</f>
        <v/>
      </c>
      <c r="I2745" s="17" t="str">
        <f>IF(A2745="","",IFERROR(VLOOKUP(TEXT(A2745,"0"),#REF!,9,FALSE),""))</f>
        <v/>
      </c>
      <c r="J2745" s="19" t="str">
        <f>IF(A2745="","",IFERROR(VLOOKUP(TEXT(A2745,"0"),#REF!,10,FALSE),""))</f>
        <v/>
      </c>
      <c r="K2745" s="18" t="str">
        <f>IFERROR(INDEX(#REF!,MATCH(A2745,#REF!,0)),"")</f>
        <v/>
      </c>
      <c r="L2745" s="58" t="str">
        <f>IFERROR(INDEX(SKU!E:E,MATCH(B2745,SKU!C:C,0)),"")</f>
        <v/>
      </c>
      <c r="M2745" s="56"/>
      <c r="R2745" t="str">
        <f>IF(COUNTIF(ROMANEIOS!K:K,A2745)&gt;0,J2745,"")</f>
        <v/>
      </c>
    </row>
    <row r="2746" spans="1:18" ht="15.75" customHeight="1" x14ac:dyDescent="0.25">
      <c r="A2746" s="42" t="str">
        <f>IFERROR(INDEX(NFS!F:F,MATCH(B2746,NFS!E:E,0)),"")</f>
        <v/>
      </c>
      <c r="E2746" s="11" t="str">
        <f>IF(B2746="","",COUNTIF(SKU!C:C,B2746))</f>
        <v/>
      </c>
      <c r="H2746" s="64" t="str">
        <f>IF(A2746="","",IFERROR(VLOOKUP(TEXT(A2746,"0"),#REF!,7,FALSE),""))</f>
        <v/>
      </c>
      <c r="I2746" s="17" t="str">
        <f>IF(A2746="","",IFERROR(VLOOKUP(TEXT(A2746,"0"),#REF!,9,FALSE),""))</f>
        <v/>
      </c>
      <c r="J2746" s="19" t="str">
        <f>IF(A2746="","",IFERROR(VLOOKUP(TEXT(A2746,"0"),#REF!,10,FALSE),""))</f>
        <v/>
      </c>
      <c r="K2746" s="18" t="str">
        <f>IFERROR(INDEX(#REF!,MATCH(A2746,#REF!,0)),"")</f>
        <v/>
      </c>
      <c r="L2746" s="58" t="str">
        <f>IFERROR(INDEX(SKU!E:E,MATCH(B2746,SKU!C:C,0)),"")</f>
        <v/>
      </c>
      <c r="M2746" s="56"/>
      <c r="R2746" t="str">
        <f>IF(COUNTIF(ROMANEIOS!K:K,A2746)&gt;0,J2746,"")</f>
        <v/>
      </c>
    </row>
    <row r="2747" spans="1:18" ht="15.75" customHeight="1" x14ac:dyDescent="0.25">
      <c r="A2747" s="42" t="str">
        <f>IFERROR(INDEX(NFS!F:F,MATCH(B2747,NFS!E:E,0)),"")</f>
        <v/>
      </c>
      <c r="E2747" s="11" t="str">
        <f>IF(B2747="","",COUNTIF(SKU!C:C,B2747))</f>
        <v/>
      </c>
      <c r="H2747" s="64" t="str">
        <f>IF(A2747="","",IFERROR(VLOOKUP(TEXT(A2747,"0"),#REF!,7,FALSE),""))</f>
        <v/>
      </c>
      <c r="I2747" s="17" t="str">
        <f>IF(A2747="","",IFERROR(VLOOKUP(TEXT(A2747,"0"),#REF!,9,FALSE),""))</f>
        <v/>
      </c>
      <c r="J2747" s="19" t="str">
        <f>IF(A2747="","",IFERROR(VLOOKUP(TEXT(A2747,"0"),#REF!,10,FALSE),""))</f>
        <v/>
      </c>
      <c r="K2747" s="18" t="str">
        <f>IFERROR(INDEX(#REF!,MATCH(A2747,#REF!,0)),"")</f>
        <v/>
      </c>
      <c r="L2747" s="58" t="str">
        <f>IFERROR(INDEX(SKU!E:E,MATCH(B2747,SKU!C:C,0)),"")</f>
        <v/>
      </c>
      <c r="M2747" s="56"/>
      <c r="R2747" t="str">
        <f>IF(COUNTIF(ROMANEIOS!K:K,A2747)&gt;0,J2747,"")</f>
        <v/>
      </c>
    </row>
    <row r="2748" spans="1:18" ht="15.75" customHeight="1" x14ac:dyDescent="0.25">
      <c r="A2748" s="42" t="str">
        <f>IFERROR(INDEX(NFS!F:F,MATCH(B2748,NFS!E:E,0)),"")</f>
        <v/>
      </c>
      <c r="E2748" s="11" t="str">
        <f>IF(B2748="","",COUNTIF(SKU!C:C,B2748))</f>
        <v/>
      </c>
      <c r="H2748" s="64" t="str">
        <f>IF(A2748="","",IFERROR(VLOOKUP(TEXT(A2748,"0"),#REF!,7,FALSE),""))</f>
        <v/>
      </c>
      <c r="I2748" s="17" t="str">
        <f>IF(A2748="","",IFERROR(VLOOKUP(TEXT(A2748,"0"),#REF!,9,FALSE),""))</f>
        <v/>
      </c>
      <c r="J2748" s="19" t="str">
        <f>IF(A2748="","",IFERROR(VLOOKUP(TEXT(A2748,"0"),#REF!,10,FALSE),""))</f>
        <v/>
      </c>
      <c r="K2748" s="18" t="str">
        <f>IFERROR(INDEX(#REF!,MATCH(A2748,#REF!,0)),"")</f>
        <v/>
      </c>
      <c r="L2748" s="58" t="str">
        <f>IFERROR(INDEX(SKU!E:E,MATCH(B2748,SKU!C:C,0)),"")</f>
        <v/>
      </c>
      <c r="M2748" s="56"/>
      <c r="R2748" t="str">
        <f>IF(COUNTIF(ROMANEIOS!K:K,A2748)&gt;0,J2748,"")</f>
        <v/>
      </c>
    </row>
    <row r="2749" spans="1:18" ht="15.75" customHeight="1" x14ac:dyDescent="0.25">
      <c r="A2749" s="42" t="str">
        <f>IFERROR(INDEX(NFS!F:F,MATCH(B2749,NFS!E:E,0)),"")</f>
        <v/>
      </c>
      <c r="E2749" s="11" t="str">
        <f>IF(B2749="","",COUNTIF(SKU!C:C,B2749))</f>
        <v/>
      </c>
      <c r="H2749" s="64" t="str">
        <f>IF(A2749="","",IFERROR(VLOOKUP(TEXT(A2749,"0"),#REF!,7,FALSE),""))</f>
        <v/>
      </c>
      <c r="I2749" s="17" t="str">
        <f>IF(A2749="","",IFERROR(VLOOKUP(TEXT(A2749,"0"),#REF!,9,FALSE),""))</f>
        <v/>
      </c>
      <c r="J2749" s="19" t="str">
        <f>IF(A2749="","",IFERROR(VLOOKUP(TEXT(A2749,"0"),#REF!,10,FALSE),""))</f>
        <v/>
      </c>
      <c r="K2749" s="18" t="str">
        <f>IFERROR(INDEX(#REF!,MATCH(A2749,#REF!,0)),"")</f>
        <v/>
      </c>
      <c r="L2749" s="58" t="str">
        <f>IFERROR(INDEX(SKU!E:E,MATCH(B2749,SKU!C:C,0)),"")</f>
        <v/>
      </c>
      <c r="M2749" s="56"/>
      <c r="R2749" t="str">
        <f>IF(COUNTIF(ROMANEIOS!K:K,A2749)&gt;0,J2749,"")</f>
        <v/>
      </c>
    </row>
    <row r="2750" spans="1:18" ht="15.75" customHeight="1" x14ac:dyDescent="0.25">
      <c r="A2750" s="42" t="str">
        <f>IFERROR(INDEX(NFS!F:F,MATCH(B2750,NFS!E:E,0)),"")</f>
        <v/>
      </c>
      <c r="E2750" s="11" t="str">
        <f>IF(B2750="","",COUNTIF(SKU!C:C,B2750))</f>
        <v/>
      </c>
      <c r="H2750" s="64" t="str">
        <f>IF(A2750="","",IFERROR(VLOOKUP(TEXT(A2750,"0"),#REF!,7,FALSE),""))</f>
        <v/>
      </c>
      <c r="I2750" s="17" t="str">
        <f>IF(A2750="","",IFERROR(VLOOKUP(TEXT(A2750,"0"),#REF!,9,FALSE),""))</f>
        <v/>
      </c>
      <c r="J2750" s="19" t="str">
        <f>IF(A2750="","",IFERROR(VLOOKUP(TEXT(A2750,"0"),#REF!,10,FALSE),""))</f>
        <v/>
      </c>
      <c r="K2750" s="18" t="str">
        <f>IFERROR(INDEX(#REF!,MATCH(A2750,#REF!,0)),"")</f>
        <v/>
      </c>
      <c r="L2750" s="58" t="str">
        <f>IFERROR(INDEX(SKU!E:E,MATCH(B2750,SKU!C:C,0)),"")</f>
        <v/>
      </c>
      <c r="M2750" s="56"/>
      <c r="R2750" t="str">
        <f>IF(COUNTIF(ROMANEIOS!K:K,A2750)&gt;0,J2750,"")</f>
        <v/>
      </c>
    </row>
    <row r="2751" spans="1:18" ht="15.75" customHeight="1" x14ac:dyDescent="0.25">
      <c r="A2751" s="42" t="str">
        <f>IFERROR(INDEX(NFS!F:F,MATCH(B2751,NFS!E:E,0)),"")</f>
        <v/>
      </c>
      <c r="E2751" s="11" t="str">
        <f>IF(B2751="","",COUNTIF(SKU!C:C,B2751))</f>
        <v/>
      </c>
      <c r="H2751" s="64" t="str">
        <f>IF(A2751="","",IFERROR(VLOOKUP(TEXT(A2751,"0"),#REF!,7,FALSE),""))</f>
        <v/>
      </c>
      <c r="I2751" s="17" t="str">
        <f>IF(A2751="","",IFERROR(VLOOKUP(TEXT(A2751,"0"),#REF!,9,FALSE),""))</f>
        <v/>
      </c>
      <c r="J2751" s="19" t="str">
        <f>IF(A2751="","",IFERROR(VLOOKUP(TEXT(A2751,"0"),#REF!,10,FALSE),""))</f>
        <v/>
      </c>
      <c r="K2751" s="18" t="str">
        <f>IFERROR(INDEX(#REF!,MATCH(A2751,#REF!,0)),"")</f>
        <v/>
      </c>
      <c r="L2751" s="58" t="str">
        <f>IFERROR(INDEX(SKU!E:E,MATCH(B2751,SKU!C:C,0)),"")</f>
        <v/>
      </c>
      <c r="M2751" s="56"/>
      <c r="R2751" t="str">
        <f>IF(COUNTIF(ROMANEIOS!K:K,A2751)&gt;0,J2751,"")</f>
        <v/>
      </c>
    </row>
    <row r="2752" spans="1:18" ht="15.75" customHeight="1" x14ac:dyDescent="0.25">
      <c r="A2752" s="42" t="str">
        <f>IFERROR(INDEX(NFS!F:F,MATCH(B2752,NFS!E:E,0)),"")</f>
        <v/>
      </c>
      <c r="E2752" s="11" t="str">
        <f>IF(B2752="","",COUNTIF(SKU!C:C,B2752))</f>
        <v/>
      </c>
      <c r="H2752" s="64" t="str">
        <f>IF(A2752="","",IFERROR(VLOOKUP(TEXT(A2752,"0"),#REF!,7,FALSE),""))</f>
        <v/>
      </c>
      <c r="I2752" s="17" t="str">
        <f>IF(A2752="","",IFERROR(VLOOKUP(TEXT(A2752,"0"),#REF!,9,FALSE),""))</f>
        <v/>
      </c>
      <c r="J2752" s="19" t="str">
        <f>IF(A2752="","",IFERROR(VLOOKUP(TEXT(A2752,"0"),#REF!,10,FALSE),""))</f>
        <v/>
      </c>
      <c r="K2752" s="18" t="str">
        <f>IFERROR(INDEX(#REF!,MATCH(A2752,#REF!,0)),"")</f>
        <v/>
      </c>
      <c r="L2752" s="58" t="str">
        <f>IFERROR(INDEX(SKU!E:E,MATCH(B2752,SKU!C:C,0)),"")</f>
        <v/>
      </c>
      <c r="M2752" s="56"/>
      <c r="R2752" t="str">
        <f>IF(COUNTIF(ROMANEIOS!K:K,A2752)&gt;0,J2752,"")</f>
        <v/>
      </c>
    </row>
    <row r="2753" spans="1:18" ht="15.75" customHeight="1" x14ac:dyDescent="0.25">
      <c r="A2753" s="42" t="str">
        <f>IFERROR(INDEX(NFS!F:F,MATCH(B2753,NFS!E:E,0)),"")</f>
        <v/>
      </c>
      <c r="E2753" s="11" t="str">
        <f>IF(B2753="","",COUNTIF(SKU!C:C,B2753))</f>
        <v/>
      </c>
      <c r="H2753" s="64" t="str">
        <f>IF(A2753="","",IFERROR(VLOOKUP(TEXT(A2753,"0"),#REF!,7,FALSE),""))</f>
        <v/>
      </c>
      <c r="I2753" s="17" t="str">
        <f>IF(A2753="","",IFERROR(VLOOKUP(TEXT(A2753,"0"),#REF!,9,FALSE),""))</f>
        <v/>
      </c>
      <c r="J2753" s="19" t="str">
        <f>IF(A2753="","",IFERROR(VLOOKUP(TEXT(A2753,"0"),#REF!,10,FALSE),""))</f>
        <v/>
      </c>
      <c r="K2753" s="18" t="str">
        <f>IFERROR(INDEX(#REF!,MATCH(A2753,#REF!,0)),"")</f>
        <v/>
      </c>
      <c r="L2753" s="58" t="str">
        <f>IFERROR(INDEX(SKU!E:E,MATCH(B2753,SKU!C:C,0)),"")</f>
        <v/>
      </c>
      <c r="M2753" s="56"/>
      <c r="R2753" t="str">
        <f>IF(COUNTIF(ROMANEIOS!K:K,A2753)&gt;0,J2753,"")</f>
        <v/>
      </c>
    </row>
    <row r="2754" spans="1:18" ht="15.75" customHeight="1" x14ac:dyDescent="0.25">
      <c r="A2754" s="42" t="str">
        <f>IFERROR(INDEX(NFS!F:F,MATCH(B2754,NFS!E:E,0)),"")</f>
        <v/>
      </c>
      <c r="E2754" s="11" t="str">
        <f>IF(B2754="","",COUNTIF(SKU!C:C,B2754))</f>
        <v/>
      </c>
      <c r="H2754" s="64" t="str">
        <f>IF(A2754="","",IFERROR(VLOOKUP(TEXT(A2754,"0"),#REF!,7,FALSE),""))</f>
        <v/>
      </c>
      <c r="I2754" s="17" t="str">
        <f>IF(A2754="","",IFERROR(VLOOKUP(TEXT(A2754,"0"),#REF!,9,FALSE),""))</f>
        <v/>
      </c>
      <c r="J2754" s="19" t="str">
        <f>IF(A2754="","",IFERROR(VLOOKUP(TEXT(A2754,"0"),#REF!,10,FALSE),""))</f>
        <v/>
      </c>
      <c r="K2754" s="18" t="str">
        <f>IFERROR(INDEX(#REF!,MATCH(A2754,#REF!,0)),"")</f>
        <v/>
      </c>
      <c r="L2754" s="58" t="str">
        <f>IFERROR(INDEX(SKU!E:E,MATCH(B2754,SKU!C:C,0)),"")</f>
        <v/>
      </c>
      <c r="M2754" s="56"/>
      <c r="R2754" t="str">
        <f>IF(COUNTIF(ROMANEIOS!K:K,A2754)&gt;0,J2754,"")</f>
        <v/>
      </c>
    </row>
    <row r="2755" spans="1:18" ht="15.75" customHeight="1" x14ac:dyDescent="0.25">
      <c r="A2755" s="42" t="str">
        <f>IFERROR(INDEX(NFS!F:F,MATCH(B2755,NFS!E:E,0)),"")</f>
        <v/>
      </c>
      <c r="E2755" s="11" t="str">
        <f>IF(B2755="","",COUNTIF(SKU!C:C,B2755))</f>
        <v/>
      </c>
      <c r="H2755" s="64" t="str">
        <f>IF(A2755="","",IFERROR(VLOOKUP(TEXT(A2755,"0"),#REF!,7,FALSE),""))</f>
        <v/>
      </c>
      <c r="I2755" s="17" t="str">
        <f>IF(A2755="","",IFERROR(VLOOKUP(TEXT(A2755,"0"),#REF!,9,FALSE),""))</f>
        <v/>
      </c>
      <c r="J2755" s="19" t="str">
        <f>IF(A2755="","",IFERROR(VLOOKUP(TEXT(A2755,"0"),#REF!,10,FALSE),""))</f>
        <v/>
      </c>
      <c r="K2755" s="18" t="str">
        <f>IFERROR(INDEX(#REF!,MATCH(A2755,#REF!,0)),"")</f>
        <v/>
      </c>
      <c r="L2755" s="58" t="str">
        <f>IFERROR(INDEX(SKU!E:E,MATCH(B2755,SKU!C:C,0)),"")</f>
        <v/>
      </c>
      <c r="M2755" s="56"/>
      <c r="R2755" t="str">
        <f>IF(COUNTIF(ROMANEIOS!K:K,A2755)&gt;0,J2755,"")</f>
        <v/>
      </c>
    </row>
    <row r="2756" spans="1:18" ht="15.75" customHeight="1" x14ac:dyDescent="0.25">
      <c r="A2756" s="42" t="str">
        <f>IFERROR(INDEX(NFS!F:F,MATCH(B2756,NFS!E:E,0)),"")</f>
        <v/>
      </c>
      <c r="E2756" s="11" t="str">
        <f>IF(B2756="","",COUNTIF(SKU!C:C,B2756))</f>
        <v/>
      </c>
      <c r="H2756" s="64" t="str">
        <f>IF(A2756="","",IFERROR(VLOOKUP(TEXT(A2756,"0"),#REF!,7,FALSE),""))</f>
        <v/>
      </c>
      <c r="I2756" s="17" t="str">
        <f>IF(A2756="","",IFERROR(VLOOKUP(TEXT(A2756,"0"),#REF!,9,FALSE),""))</f>
        <v/>
      </c>
      <c r="J2756" s="19" t="str">
        <f>IF(A2756="","",IFERROR(VLOOKUP(TEXT(A2756,"0"),#REF!,10,FALSE),""))</f>
        <v/>
      </c>
      <c r="K2756" s="18" t="str">
        <f>IFERROR(INDEX(#REF!,MATCH(A2756,#REF!,0)),"")</f>
        <v/>
      </c>
      <c r="L2756" s="58" t="str">
        <f>IFERROR(INDEX(SKU!E:E,MATCH(B2756,SKU!C:C,0)),"")</f>
        <v/>
      </c>
      <c r="M2756" s="56"/>
      <c r="R2756" t="str">
        <f>IF(COUNTIF(ROMANEIOS!K:K,A2756)&gt;0,J2756,"")</f>
        <v/>
      </c>
    </row>
    <row r="2757" spans="1:18" ht="15.75" customHeight="1" x14ac:dyDescent="0.25">
      <c r="A2757" s="42" t="str">
        <f>IFERROR(INDEX(NFS!F:F,MATCH(B2757,NFS!E:E,0)),"")</f>
        <v/>
      </c>
      <c r="E2757" s="11" t="str">
        <f>IF(B2757="","",COUNTIF(SKU!C:C,B2757))</f>
        <v/>
      </c>
      <c r="H2757" s="64" t="str">
        <f>IF(A2757="","",IFERROR(VLOOKUP(TEXT(A2757,"0"),#REF!,7,FALSE),""))</f>
        <v/>
      </c>
      <c r="I2757" s="17" t="str">
        <f>IF(A2757="","",IFERROR(VLOOKUP(TEXT(A2757,"0"),#REF!,9,FALSE),""))</f>
        <v/>
      </c>
      <c r="J2757" s="19" t="str">
        <f>IF(A2757="","",IFERROR(VLOOKUP(TEXT(A2757,"0"),#REF!,10,FALSE),""))</f>
        <v/>
      </c>
      <c r="K2757" s="18" t="str">
        <f>IFERROR(INDEX(#REF!,MATCH(A2757,#REF!,0)),"")</f>
        <v/>
      </c>
      <c r="L2757" s="58" t="str">
        <f>IFERROR(INDEX(SKU!E:E,MATCH(B2757,SKU!C:C,0)),"")</f>
        <v/>
      </c>
      <c r="M2757" s="56"/>
      <c r="R2757" t="str">
        <f>IF(COUNTIF(ROMANEIOS!K:K,A2757)&gt;0,J2757,"")</f>
        <v/>
      </c>
    </row>
    <row r="2758" spans="1:18" ht="15.75" customHeight="1" x14ac:dyDescent="0.25">
      <c r="A2758" s="42" t="str">
        <f>IFERROR(INDEX(NFS!F:F,MATCH(B2758,NFS!E:E,0)),"")</f>
        <v/>
      </c>
      <c r="E2758" s="11" t="str">
        <f>IF(B2758="","",COUNTIF(SKU!C:C,B2758))</f>
        <v/>
      </c>
      <c r="H2758" s="64" t="str">
        <f>IF(A2758="","",IFERROR(VLOOKUP(TEXT(A2758,"0"),#REF!,7,FALSE),""))</f>
        <v/>
      </c>
      <c r="I2758" s="17" t="str">
        <f>IF(A2758="","",IFERROR(VLOOKUP(TEXT(A2758,"0"),#REF!,9,FALSE),""))</f>
        <v/>
      </c>
      <c r="J2758" s="19" t="str">
        <f>IF(A2758="","",IFERROR(VLOOKUP(TEXT(A2758,"0"),#REF!,10,FALSE),""))</f>
        <v/>
      </c>
      <c r="K2758" s="18" t="str">
        <f>IFERROR(INDEX(#REF!,MATCH(A2758,#REF!,0)),"")</f>
        <v/>
      </c>
      <c r="L2758" s="58" t="str">
        <f>IFERROR(INDEX(SKU!E:E,MATCH(B2758,SKU!C:C,0)),"")</f>
        <v/>
      </c>
      <c r="M2758" s="56"/>
      <c r="R2758" t="str">
        <f>IF(COUNTIF(ROMANEIOS!K:K,A2758)&gt;0,J2758,"")</f>
        <v/>
      </c>
    </row>
    <row r="2759" spans="1:18" ht="15.75" customHeight="1" x14ac:dyDescent="0.25">
      <c r="A2759" s="42" t="str">
        <f>IFERROR(INDEX(NFS!F:F,MATCH(B2759,NFS!E:E,0)),"")</f>
        <v/>
      </c>
      <c r="E2759" s="11" t="str">
        <f>IF(B2759="","",COUNTIF(SKU!C:C,B2759))</f>
        <v/>
      </c>
      <c r="H2759" s="64" t="str">
        <f>IF(A2759="","",IFERROR(VLOOKUP(TEXT(A2759,"0"),#REF!,7,FALSE),""))</f>
        <v/>
      </c>
      <c r="I2759" s="17" t="str">
        <f>IF(A2759="","",IFERROR(VLOOKUP(TEXT(A2759,"0"),#REF!,9,FALSE),""))</f>
        <v/>
      </c>
      <c r="J2759" s="19" t="str">
        <f>IF(A2759="","",IFERROR(VLOOKUP(TEXT(A2759,"0"),#REF!,10,FALSE),""))</f>
        <v/>
      </c>
      <c r="K2759" s="18" t="str">
        <f>IFERROR(INDEX(#REF!,MATCH(A2759,#REF!,0)),"")</f>
        <v/>
      </c>
      <c r="L2759" s="58" t="str">
        <f>IFERROR(INDEX(SKU!E:E,MATCH(B2759,SKU!C:C,0)),"")</f>
        <v/>
      </c>
      <c r="M2759" s="56"/>
      <c r="R2759" t="str">
        <f>IF(COUNTIF(ROMANEIOS!K:K,A2759)&gt;0,J2759,"")</f>
        <v/>
      </c>
    </row>
    <row r="2760" spans="1:18" ht="15.75" customHeight="1" x14ac:dyDescent="0.25">
      <c r="A2760" s="42" t="str">
        <f>IFERROR(INDEX(NFS!F:F,MATCH(B2760,NFS!E:E,0)),"")</f>
        <v/>
      </c>
      <c r="E2760" s="11" t="str">
        <f>IF(B2760="","",COUNTIF(SKU!C:C,B2760))</f>
        <v/>
      </c>
      <c r="H2760" s="64" t="str">
        <f>IF(A2760="","",IFERROR(VLOOKUP(TEXT(A2760,"0"),#REF!,7,FALSE),""))</f>
        <v/>
      </c>
      <c r="I2760" s="17" t="str">
        <f>IF(A2760="","",IFERROR(VLOOKUP(TEXT(A2760,"0"),#REF!,9,FALSE),""))</f>
        <v/>
      </c>
      <c r="J2760" s="19" t="str">
        <f>IF(A2760="","",IFERROR(VLOOKUP(TEXT(A2760,"0"),#REF!,10,FALSE),""))</f>
        <v/>
      </c>
      <c r="K2760" s="18" t="str">
        <f>IFERROR(INDEX(#REF!,MATCH(A2760,#REF!,0)),"")</f>
        <v/>
      </c>
      <c r="L2760" s="58" t="str">
        <f>IFERROR(INDEX(SKU!E:E,MATCH(B2760,SKU!C:C,0)),"")</f>
        <v/>
      </c>
      <c r="M2760" s="56"/>
      <c r="R2760" t="str">
        <f>IF(COUNTIF(ROMANEIOS!K:K,A2760)&gt;0,J2760,"")</f>
        <v/>
      </c>
    </row>
    <row r="2761" spans="1:18" ht="15.75" customHeight="1" x14ac:dyDescent="0.25">
      <c r="A2761" s="42" t="str">
        <f>IFERROR(INDEX(NFS!F:F,MATCH(B2761,NFS!E:E,0)),"")</f>
        <v/>
      </c>
      <c r="E2761" s="11" t="str">
        <f>IF(B2761="","",COUNTIF(SKU!C:C,B2761))</f>
        <v/>
      </c>
      <c r="H2761" s="64" t="str">
        <f>IF(A2761="","",IFERROR(VLOOKUP(TEXT(A2761,"0"),#REF!,7,FALSE),""))</f>
        <v/>
      </c>
      <c r="I2761" s="17" t="str">
        <f>IF(A2761="","",IFERROR(VLOOKUP(TEXT(A2761,"0"),#REF!,9,FALSE),""))</f>
        <v/>
      </c>
      <c r="J2761" s="19" t="str">
        <f>IF(A2761="","",IFERROR(VLOOKUP(TEXT(A2761,"0"),#REF!,10,FALSE),""))</f>
        <v/>
      </c>
      <c r="K2761" s="18" t="str">
        <f>IFERROR(INDEX(#REF!,MATCH(A2761,#REF!,0)),"")</f>
        <v/>
      </c>
      <c r="L2761" s="58" t="str">
        <f>IFERROR(INDEX(SKU!E:E,MATCH(B2761,SKU!C:C,0)),"")</f>
        <v/>
      </c>
      <c r="M2761" s="56"/>
      <c r="R2761" t="str">
        <f>IF(COUNTIF(ROMANEIOS!K:K,A2761)&gt;0,J2761,"")</f>
        <v/>
      </c>
    </row>
    <row r="2762" spans="1:18" ht="15.75" customHeight="1" x14ac:dyDescent="0.25">
      <c r="A2762" s="42" t="str">
        <f>IFERROR(INDEX(NFS!F:F,MATCH(B2762,NFS!E:E,0)),"")</f>
        <v/>
      </c>
      <c r="E2762" s="11" t="str">
        <f>IF(B2762="","",COUNTIF(SKU!C:C,B2762))</f>
        <v/>
      </c>
      <c r="H2762" s="64" t="str">
        <f>IF(A2762="","",IFERROR(VLOOKUP(TEXT(A2762,"0"),#REF!,7,FALSE),""))</f>
        <v/>
      </c>
      <c r="I2762" s="17" t="str">
        <f>IF(A2762="","",IFERROR(VLOOKUP(TEXT(A2762,"0"),#REF!,9,FALSE),""))</f>
        <v/>
      </c>
      <c r="J2762" s="19" t="str">
        <f>IF(A2762="","",IFERROR(VLOOKUP(TEXT(A2762,"0"),#REF!,10,FALSE),""))</f>
        <v/>
      </c>
      <c r="K2762" s="18" t="str">
        <f>IFERROR(INDEX(#REF!,MATCH(A2762,#REF!,0)),"")</f>
        <v/>
      </c>
      <c r="L2762" s="58" t="str">
        <f>IFERROR(INDEX(SKU!E:E,MATCH(B2762,SKU!C:C,0)),"")</f>
        <v/>
      </c>
      <c r="M2762" s="56"/>
      <c r="R2762" t="str">
        <f>IF(COUNTIF(ROMANEIOS!K:K,A2762)&gt;0,J2762,"")</f>
        <v/>
      </c>
    </row>
    <row r="2763" spans="1:18" ht="15.75" customHeight="1" x14ac:dyDescent="0.25">
      <c r="A2763" s="42" t="str">
        <f>IFERROR(INDEX(NFS!F:F,MATCH(B2763,NFS!E:E,0)),"")</f>
        <v/>
      </c>
      <c r="E2763" s="11" t="str">
        <f>IF(B2763="","",COUNTIF(SKU!C:C,B2763))</f>
        <v/>
      </c>
      <c r="H2763" s="64" t="str">
        <f>IF(A2763="","",IFERROR(VLOOKUP(TEXT(A2763,"0"),#REF!,7,FALSE),""))</f>
        <v/>
      </c>
      <c r="I2763" s="17" t="str">
        <f>IF(A2763="","",IFERROR(VLOOKUP(TEXT(A2763,"0"),#REF!,9,FALSE),""))</f>
        <v/>
      </c>
      <c r="J2763" s="19" t="str">
        <f>IF(A2763="","",IFERROR(VLOOKUP(TEXT(A2763,"0"),#REF!,10,FALSE),""))</f>
        <v/>
      </c>
      <c r="K2763" s="18" t="str">
        <f>IFERROR(INDEX(#REF!,MATCH(A2763,#REF!,0)),"")</f>
        <v/>
      </c>
      <c r="L2763" s="58" t="str">
        <f>IFERROR(INDEX(SKU!E:E,MATCH(B2763,SKU!C:C,0)),"")</f>
        <v/>
      </c>
      <c r="M2763" s="56"/>
      <c r="R2763" t="str">
        <f>IF(COUNTIF(ROMANEIOS!K:K,A2763)&gt;0,J2763,"")</f>
        <v/>
      </c>
    </row>
    <row r="2764" spans="1:18" ht="15.75" customHeight="1" x14ac:dyDescent="0.25">
      <c r="A2764" s="42" t="str">
        <f>IFERROR(INDEX(NFS!F:F,MATCH(B2764,NFS!E:E,0)),"")</f>
        <v/>
      </c>
      <c r="E2764" s="11" t="str">
        <f>IF(B2764="","",COUNTIF(SKU!C:C,B2764))</f>
        <v/>
      </c>
      <c r="H2764" s="64" t="str">
        <f>IF(A2764="","",IFERROR(VLOOKUP(TEXT(A2764,"0"),#REF!,7,FALSE),""))</f>
        <v/>
      </c>
      <c r="I2764" s="17" t="str">
        <f>IF(A2764="","",IFERROR(VLOOKUP(TEXT(A2764,"0"),#REF!,9,FALSE),""))</f>
        <v/>
      </c>
      <c r="J2764" s="19" t="str">
        <f>IF(A2764="","",IFERROR(VLOOKUP(TEXT(A2764,"0"),#REF!,10,FALSE),""))</f>
        <v/>
      </c>
      <c r="K2764" s="18" t="str">
        <f>IFERROR(INDEX(#REF!,MATCH(A2764,#REF!,0)),"")</f>
        <v/>
      </c>
      <c r="L2764" s="58" t="str">
        <f>IFERROR(INDEX(SKU!E:E,MATCH(B2764,SKU!C:C,0)),"")</f>
        <v/>
      </c>
      <c r="M2764" s="56"/>
      <c r="R2764" t="str">
        <f>IF(COUNTIF(ROMANEIOS!K:K,A2764)&gt;0,J2764,"")</f>
        <v/>
      </c>
    </row>
    <row r="2765" spans="1:18" ht="15.75" customHeight="1" x14ac:dyDescent="0.25">
      <c r="A2765" s="42" t="str">
        <f>IFERROR(INDEX(NFS!F:F,MATCH(B2765,NFS!E:E,0)),"")</f>
        <v/>
      </c>
      <c r="E2765" s="11" t="str">
        <f>IF(B2765="","",COUNTIF(SKU!C:C,B2765))</f>
        <v/>
      </c>
      <c r="H2765" s="64" t="str">
        <f>IF(A2765="","",IFERROR(VLOOKUP(TEXT(A2765,"0"),#REF!,7,FALSE),""))</f>
        <v/>
      </c>
      <c r="I2765" s="17" t="str">
        <f>IF(A2765="","",IFERROR(VLOOKUP(TEXT(A2765,"0"),#REF!,9,FALSE),""))</f>
        <v/>
      </c>
      <c r="J2765" s="19" t="str">
        <f>IF(A2765="","",IFERROR(VLOOKUP(TEXT(A2765,"0"),#REF!,10,FALSE),""))</f>
        <v/>
      </c>
      <c r="K2765" s="18" t="str">
        <f>IFERROR(INDEX(#REF!,MATCH(A2765,#REF!,0)),"")</f>
        <v/>
      </c>
      <c r="L2765" s="58" t="str">
        <f>IFERROR(INDEX(SKU!E:E,MATCH(B2765,SKU!C:C,0)),"")</f>
        <v/>
      </c>
      <c r="M2765" s="56"/>
      <c r="R2765" t="str">
        <f>IF(COUNTIF(ROMANEIOS!K:K,A2765)&gt;0,J2765,"")</f>
        <v/>
      </c>
    </row>
    <row r="2766" spans="1:18" ht="15.75" customHeight="1" x14ac:dyDescent="0.25">
      <c r="A2766" s="42" t="str">
        <f>IFERROR(INDEX(NFS!F:F,MATCH(B2766,NFS!E:E,0)),"")</f>
        <v/>
      </c>
      <c r="E2766" s="11" t="str">
        <f>IF(B2766="","",COUNTIF(SKU!C:C,B2766))</f>
        <v/>
      </c>
      <c r="H2766" s="64" t="str">
        <f>IF(A2766="","",IFERROR(VLOOKUP(TEXT(A2766,"0"),#REF!,7,FALSE),""))</f>
        <v/>
      </c>
      <c r="I2766" s="17" t="str">
        <f>IF(A2766="","",IFERROR(VLOOKUP(TEXT(A2766,"0"),#REF!,9,FALSE),""))</f>
        <v/>
      </c>
      <c r="J2766" s="19" t="str">
        <f>IF(A2766="","",IFERROR(VLOOKUP(TEXT(A2766,"0"),#REF!,10,FALSE),""))</f>
        <v/>
      </c>
      <c r="K2766" s="18" t="str">
        <f>IFERROR(INDEX(#REF!,MATCH(A2766,#REF!,0)),"")</f>
        <v/>
      </c>
      <c r="L2766" s="58" t="str">
        <f>IFERROR(INDEX(SKU!E:E,MATCH(B2766,SKU!C:C,0)),"")</f>
        <v/>
      </c>
      <c r="M2766" s="56"/>
      <c r="R2766" t="str">
        <f>IF(COUNTIF(ROMANEIOS!K:K,A2766)&gt;0,J2766,"")</f>
        <v/>
      </c>
    </row>
    <row r="2767" spans="1:18" ht="15.75" customHeight="1" x14ac:dyDescent="0.25">
      <c r="A2767" s="42" t="str">
        <f>IFERROR(INDEX(NFS!F:F,MATCH(B2767,NFS!E:E,0)),"")</f>
        <v/>
      </c>
      <c r="E2767" s="11" t="str">
        <f>IF(B2767="","",COUNTIF(SKU!C:C,B2767))</f>
        <v/>
      </c>
      <c r="H2767" s="64" t="str">
        <f>IF(A2767="","",IFERROR(VLOOKUP(TEXT(A2767,"0"),#REF!,7,FALSE),""))</f>
        <v/>
      </c>
      <c r="I2767" s="17" t="str">
        <f>IF(A2767="","",IFERROR(VLOOKUP(TEXT(A2767,"0"),#REF!,9,FALSE),""))</f>
        <v/>
      </c>
      <c r="J2767" s="19" t="str">
        <f>IF(A2767="","",IFERROR(VLOOKUP(TEXT(A2767,"0"),#REF!,10,FALSE),""))</f>
        <v/>
      </c>
      <c r="K2767" s="18" t="str">
        <f>IFERROR(INDEX(#REF!,MATCH(A2767,#REF!,0)),"")</f>
        <v/>
      </c>
      <c r="L2767" s="58" t="str">
        <f>IFERROR(INDEX(SKU!E:E,MATCH(B2767,SKU!C:C,0)),"")</f>
        <v/>
      </c>
      <c r="M2767" s="56"/>
      <c r="R2767" t="str">
        <f>IF(COUNTIF(ROMANEIOS!K:K,A2767)&gt;0,J2767,"")</f>
        <v/>
      </c>
    </row>
    <row r="2768" spans="1:18" ht="15.75" customHeight="1" x14ac:dyDescent="0.25">
      <c r="A2768" s="42" t="str">
        <f>IFERROR(INDEX(NFS!F:F,MATCH(B2768,NFS!E:E,0)),"")</f>
        <v/>
      </c>
      <c r="E2768" s="11" t="str">
        <f>IF(B2768="","",COUNTIF(SKU!C:C,B2768))</f>
        <v/>
      </c>
      <c r="H2768" s="64" t="str">
        <f>IF(A2768="","",IFERROR(VLOOKUP(TEXT(A2768,"0"),#REF!,7,FALSE),""))</f>
        <v/>
      </c>
      <c r="I2768" s="17" t="str">
        <f>IF(A2768="","",IFERROR(VLOOKUP(TEXT(A2768,"0"),#REF!,9,FALSE),""))</f>
        <v/>
      </c>
      <c r="J2768" s="19" t="str">
        <f>IF(A2768="","",IFERROR(VLOOKUP(TEXT(A2768,"0"),#REF!,10,FALSE),""))</f>
        <v/>
      </c>
      <c r="K2768" s="18" t="str">
        <f>IFERROR(INDEX(#REF!,MATCH(A2768,#REF!,0)),"")</f>
        <v/>
      </c>
      <c r="L2768" s="58" t="str">
        <f>IFERROR(INDEX(SKU!E:E,MATCH(B2768,SKU!C:C,0)),"")</f>
        <v/>
      </c>
      <c r="M2768" s="56"/>
      <c r="R2768" t="str">
        <f>IF(COUNTIF(ROMANEIOS!K:K,A2768)&gt;0,J2768,"")</f>
        <v/>
      </c>
    </row>
    <row r="2769" spans="1:18" ht="15.75" customHeight="1" x14ac:dyDescent="0.25">
      <c r="A2769" s="42" t="str">
        <f>IFERROR(INDEX(NFS!F:F,MATCH(B2769,NFS!E:E,0)),"")</f>
        <v/>
      </c>
      <c r="E2769" s="11" t="str">
        <f>IF(B2769="","",COUNTIF(SKU!C:C,B2769))</f>
        <v/>
      </c>
      <c r="H2769" s="64" t="str">
        <f>IF(A2769="","",IFERROR(VLOOKUP(TEXT(A2769,"0"),#REF!,7,FALSE),""))</f>
        <v/>
      </c>
      <c r="I2769" s="17" t="str">
        <f>IF(A2769="","",IFERROR(VLOOKUP(TEXT(A2769,"0"),#REF!,9,FALSE),""))</f>
        <v/>
      </c>
      <c r="J2769" s="19" t="str">
        <f>IF(A2769="","",IFERROR(VLOOKUP(TEXT(A2769,"0"),#REF!,10,FALSE),""))</f>
        <v/>
      </c>
      <c r="K2769" s="18" t="str">
        <f>IFERROR(INDEX(#REF!,MATCH(A2769,#REF!,0)),"")</f>
        <v/>
      </c>
      <c r="L2769" s="58" t="str">
        <f>IFERROR(INDEX(SKU!E:E,MATCH(B2769,SKU!C:C,0)),"")</f>
        <v/>
      </c>
      <c r="M2769" s="56"/>
      <c r="R2769" t="str">
        <f>IF(COUNTIF(ROMANEIOS!K:K,A2769)&gt;0,J2769,"")</f>
        <v/>
      </c>
    </row>
    <row r="2770" spans="1:18" ht="15.75" customHeight="1" x14ac:dyDescent="0.25">
      <c r="A2770" s="42" t="str">
        <f>IFERROR(INDEX(NFS!F:F,MATCH(B2770,NFS!E:E,0)),"")</f>
        <v/>
      </c>
      <c r="E2770" s="11" t="str">
        <f>IF(B2770="","",COUNTIF(SKU!C:C,B2770))</f>
        <v/>
      </c>
      <c r="H2770" s="64" t="str">
        <f>IF(A2770="","",IFERROR(VLOOKUP(TEXT(A2770,"0"),#REF!,7,FALSE),""))</f>
        <v/>
      </c>
      <c r="I2770" s="17" t="str">
        <f>IF(A2770="","",IFERROR(VLOOKUP(TEXT(A2770,"0"),#REF!,9,FALSE),""))</f>
        <v/>
      </c>
      <c r="J2770" s="19" t="str">
        <f>IF(A2770="","",IFERROR(VLOOKUP(TEXT(A2770,"0"),#REF!,10,FALSE),""))</f>
        <v/>
      </c>
      <c r="K2770" s="18" t="str">
        <f>IFERROR(INDEX(#REF!,MATCH(A2770,#REF!,0)),"")</f>
        <v/>
      </c>
      <c r="L2770" s="58" t="str">
        <f>IFERROR(INDEX(SKU!E:E,MATCH(B2770,SKU!C:C,0)),"")</f>
        <v/>
      </c>
      <c r="M2770" s="56"/>
      <c r="R2770" t="str">
        <f>IF(COUNTIF(ROMANEIOS!K:K,A2770)&gt;0,J2770,"")</f>
        <v/>
      </c>
    </row>
    <row r="2771" spans="1:18" ht="15.75" customHeight="1" x14ac:dyDescent="0.25">
      <c r="A2771" s="42" t="str">
        <f>IFERROR(INDEX(NFS!F:F,MATCH(B2771,NFS!E:E,0)),"")</f>
        <v/>
      </c>
      <c r="E2771" s="11" t="str">
        <f>IF(B2771="","",COUNTIF(SKU!C:C,B2771))</f>
        <v/>
      </c>
      <c r="H2771" s="64" t="str">
        <f>IF(A2771="","",IFERROR(VLOOKUP(TEXT(A2771,"0"),#REF!,7,FALSE),""))</f>
        <v/>
      </c>
      <c r="I2771" s="17" t="str">
        <f>IF(A2771="","",IFERROR(VLOOKUP(TEXT(A2771,"0"),#REF!,9,FALSE),""))</f>
        <v/>
      </c>
      <c r="J2771" s="19" t="str">
        <f>IF(A2771="","",IFERROR(VLOOKUP(TEXT(A2771,"0"),#REF!,10,FALSE),""))</f>
        <v/>
      </c>
      <c r="K2771" s="18" t="str">
        <f>IFERROR(INDEX(#REF!,MATCH(A2771,#REF!,0)),"")</f>
        <v/>
      </c>
      <c r="L2771" s="58" t="str">
        <f>IFERROR(INDEX(SKU!E:E,MATCH(B2771,SKU!C:C,0)),"")</f>
        <v/>
      </c>
      <c r="M2771" s="56"/>
      <c r="R2771" t="str">
        <f>IF(COUNTIF(ROMANEIOS!K:K,A2771)&gt;0,J2771,"")</f>
        <v/>
      </c>
    </row>
    <row r="2772" spans="1:18" ht="15.75" customHeight="1" x14ac:dyDescent="0.25">
      <c r="A2772" s="42" t="str">
        <f>IFERROR(INDEX(NFS!F:F,MATCH(B2772,NFS!E:E,0)),"")</f>
        <v/>
      </c>
      <c r="E2772" s="11" t="str">
        <f>IF(B2772="","",COUNTIF(SKU!C:C,B2772))</f>
        <v/>
      </c>
      <c r="H2772" s="64" t="str">
        <f>IF(A2772="","",IFERROR(VLOOKUP(TEXT(A2772,"0"),#REF!,7,FALSE),""))</f>
        <v/>
      </c>
      <c r="I2772" s="17" t="str">
        <f>IF(A2772="","",IFERROR(VLOOKUP(TEXT(A2772,"0"),#REF!,9,FALSE),""))</f>
        <v/>
      </c>
      <c r="J2772" s="19" t="str">
        <f>IF(A2772="","",IFERROR(VLOOKUP(TEXT(A2772,"0"),#REF!,10,FALSE),""))</f>
        <v/>
      </c>
      <c r="K2772" s="18" t="str">
        <f>IFERROR(INDEX(#REF!,MATCH(A2772,#REF!,0)),"")</f>
        <v/>
      </c>
      <c r="L2772" s="58" t="str">
        <f>IFERROR(INDEX(SKU!E:E,MATCH(B2772,SKU!C:C,0)),"")</f>
        <v/>
      </c>
      <c r="M2772" s="56"/>
      <c r="R2772" t="str">
        <f>IF(COUNTIF(ROMANEIOS!K:K,A2772)&gt;0,J2772,"")</f>
        <v/>
      </c>
    </row>
    <row r="2773" spans="1:18" ht="15.75" customHeight="1" x14ac:dyDescent="0.25">
      <c r="A2773" s="42" t="str">
        <f>IFERROR(INDEX(NFS!F:F,MATCH(B2773,NFS!E:E,0)),"")</f>
        <v/>
      </c>
      <c r="E2773" s="11" t="str">
        <f>IF(B2773="","",COUNTIF(SKU!C:C,B2773))</f>
        <v/>
      </c>
      <c r="H2773" s="64" t="str">
        <f>IF(A2773="","",IFERROR(VLOOKUP(TEXT(A2773,"0"),#REF!,7,FALSE),""))</f>
        <v/>
      </c>
      <c r="I2773" s="17" t="str">
        <f>IF(A2773="","",IFERROR(VLOOKUP(TEXT(A2773,"0"),#REF!,9,FALSE),""))</f>
        <v/>
      </c>
      <c r="J2773" s="19" t="str">
        <f>IF(A2773="","",IFERROR(VLOOKUP(TEXT(A2773,"0"),#REF!,10,FALSE),""))</f>
        <v/>
      </c>
      <c r="K2773" s="18" t="str">
        <f>IFERROR(INDEX(#REF!,MATCH(A2773,#REF!,0)),"")</f>
        <v/>
      </c>
      <c r="L2773" s="58" t="str">
        <f>IFERROR(INDEX(SKU!E:E,MATCH(B2773,SKU!C:C,0)),"")</f>
        <v/>
      </c>
      <c r="M2773" s="56"/>
      <c r="R2773" t="str">
        <f>IF(COUNTIF(ROMANEIOS!K:K,A2773)&gt;0,J2773,"")</f>
        <v/>
      </c>
    </row>
    <row r="2774" spans="1:18" ht="15.75" customHeight="1" x14ac:dyDescent="0.25">
      <c r="A2774" s="42" t="str">
        <f>IFERROR(INDEX(NFS!F:F,MATCH(B2774,NFS!E:E,0)),"")</f>
        <v/>
      </c>
      <c r="E2774" s="11" t="str">
        <f>IF(B2774="","",COUNTIF(SKU!C:C,B2774))</f>
        <v/>
      </c>
      <c r="H2774" s="64" t="str">
        <f>IF(A2774="","",IFERROR(VLOOKUP(TEXT(A2774,"0"),#REF!,7,FALSE),""))</f>
        <v/>
      </c>
      <c r="I2774" s="17" t="str">
        <f>IF(A2774="","",IFERROR(VLOOKUP(TEXT(A2774,"0"),#REF!,9,FALSE),""))</f>
        <v/>
      </c>
      <c r="J2774" s="19" t="str">
        <f>IF(A2774="","",IFERROR(VLOOKUP(TEXT(A2774,"0"),#REF!,10,FALSE),""))</f>
        <v/>
      </c>
      <c r="K2774" s="18" t="str">
        <f>IFERROR(INDEX(#REF!,MATCH(A2774,#REF!,0)),"")</f>
        <v/>
      </c>
      <c r="L2774" s="58" t="str">
        <f>IFERROR(INDEX(SKU!E:E,MATCH(B2774,SKU!C:C,0)),"")</f>
        <v/>
      </c>
      <c r="M2774" s="56"/>
      <c r="R2774" t="str">
        <f>IF(COUNTIF(ROMANEIOS!K:K,A2774)&gt;0,J2774,"")</f>
        <v/>
      </c>
    </row>
    <row r="2775" spans="1:18" ht="15.75" customHeight="1" x14ac:dyDescent="0.25">
      <c r="A2775" s="42" t="str">
        <f>IFERROR(INDEX(NFS!F:F,MATCH(B2775,NFS!E:E,0)),"")</f>
        <v/>
      </c>
      <c r="E2775" s="11" t="str">
        <f>IF(B2775="","",COUNTIF(SKU!C:C,B2775))</f>
        <v/>
      </c>
      <c r="H2775" s="64" t="str">
        <f>IF(A2775="","",IFERROR(VLOOKUP(TEXT(A2775,"0"),#REF!,7,FALSE),""))</f>
        <v/>
      </c>
      <c r="I2775" s="17" t="str">
        <f>IF(A2775="","",IFERROR(VLOOKUP(TEXT(A2775,"0"),#REF!,9,FALSE),""))</f>
        <v/>
      </c>
      <c r="J2775" s="19" t="str">
        <f>IF(A2775="","",IFERROR(VLOOKUP(TEXT(A2775,"0"),#REF!,10,FALSE),""))</f>
        <v/>
      </c>
      <c r="K2775" s="18" t="str">
        <f>IFERROR(INDEX(#REF!,MATCH(A2775,#REF!,0)),"")</f>
        <v/>
      </c>
      <c r="L2775" s="58" t="str">
        <f>IFERROR(INDEX(SKU!E:E,MATCH(B2775,SKU!C:C,0)),"")</f>
        <v/>
      </c>
      <c r="M2775" s="56"/>
      <c r="R2775" t="str">
        <f>IF(COUNTIF(ROMANEIOS!K:K,A2775)&gt;0,J2775,"")</f>
        <v/>
      </c>
    </row>
    <row r="2776" spans="1:18" ht="15.75" customHeight="1" x14ac:dyDescent="0.25">
      <c r="A2776" s="42" t="str">
        <f>IFERROR(INDEX(NFS!F:F,MATCH(B2776,NFS!E:E,0)),"")</f>
        <v/>
      </c>
      <c r="E2776" s="11" t="str">
        <f>IF(B2776="","",COUNTIF(SKU!C:C,B2776))</f>
        <v/>
      </c>
      <c r="H2776" s="64" t="str">
        <f>IF(A2776="","",IFERROR(VLOOKUP(TEXT(A2776,"0"),#REF!,7,FALSE),""))</f>
        <v/>
      </c>
      <c r="I2776" s="17" t="str">
        <f>IF(A2776="","",IFERROR(VLOOKUP(TEXT(A2776,"0"),#REF!,9,FALSE),""))</f>
        <v/>
      </c>
      <c r="J2776" s="19" t="str">
        <f>IF(A2776="","",IFERROR(VLOOKUP(TEXT(A2776,"0"),#REF!,10,FALSE),""))</f>
        <v/>
      </c>
      <c r="K2776" s="18" t="str">
        <f>IFERROR(INDEX(#REF!,MATCH(A2776,#REF!,0)),"")</f>
        <v/>
      </c>
      <c r="L2776" s="58" t="str">
        <f>IFERROR(INDEX(SKU!E:E,MATCH(B2776,SKU!C:C,0)),"")</f>
        <v/>
      </c>
      <c r="M2776" s="56"/>
      <c r="R2776" t="str">
        <f>IF(COUNTIF(ROMANEIOS!K:K,A2776)&gt;0,J2776,"")</f>
        <v/>
      </c>
    </row>
    <row r="2777" spans="1:18" ht="15.75" customHeight="1" x14ac:dyDescent="0.25">
      <c r="A2777" s="42" t="str">
        <f>IFERROR(INDEX(NFS!F:F,MATCH(B2777,NFS!E:E,0)),"")</f>
        <v/>
      </c>
      <c r="E2777" s="11" t="str">
        <f>IF(B2777="","",COUNTIF(SKU!C:C,B2777))</f>
        <v/>
      </c>
      <c r="H2777" s="64" t="str">
        <f>IF(A2777="","",IFERROR(VLOOKUP(TEXT(A2777,"0"),#REF!,7,FALSE),""))</f>
        <v/>
      </c>
      <c r="I2777" s="17" t="str">
        <f>IF(A2777="","",IFERROR(VLOOKUP(TEXT(A2777,"0"),#REF!,9,FALSE),""))</f>
        <v/>
      </c>
      <c r="J2777" s="19" t="str">
        <f>IF(A2777="","",IFERROR(VLOOKUP(TEXT(A2777,"0"),#REF!,10,FALSE),""))</f>
        <v/>
      </c>
      <c r="K2777" s="18" t="str">
        <f>IFERROR(INDEX(#REF!,MATCH(A2777,#REF!,0)),"")</f>
        <v/>
      </c>
      <c r="L2777" s="58" t="str">
        <f>IFERROR(INDEX(SKU!E:E,MATCH(B2777,SKU!C:C,0)),"")</f>
        <v/>
      </c>
      <c r="M2777" s="56"/>
      <c r="R2777" t="str">
        <f>IF(COUNTIF(ROMANEIOS!K:K,A2777)&gt;0,J2777,"")</f>
        <v/>
      </c>
    </row>
    <row r="2778" spans="1:18" ht="15.75" customHeight="1" x14ac:dyDescent="0.25">
      <c r="A2778" s="42" t="str">
        <f>IFERROR(INDEX(NFS!F:F,MATCH(B2778,NFS!E:E,0)),"")</f>
        <v/>
      </c>
      <c r="E2778" s="11" t="str">
        <f>IF(B2778="","",COUNTIF(SKU!C:C,B2778))</f>
        <v/>
      </c>
      <c r="H2778" s="64" t="str">
        <f>IF(A2778="","",IFERROR(VLOOKUP(TEXT(A2778,"0"),#REF!,7,FALSE),""))</f>
        <v/>
      </c>
      <c r="I2778" s="17" t="str">
        <f>IF(A2778="","",IFERROR(VLOOKUP(TEXT(A2778,"0"),#REF!,9,FALSE),""))</f>
        <v/>
      </c>
      <c r="J2778" s="19" t="str">
        <f>IF(A2778="","",IFERROR(VLOOKUP(TEXT(A2778,"0"),#REF!,10,FALSE),""))</f>
        <v/>
      </c>
      <c r="K2778" s="18" t="str">
        <f>IFERROR(INDEX(#REF!,MATCH(A2778,#REF!,0)),"")</f>
        <v/>
      </c>
      <c r="L2778" s="58" t="str">
        <f>IFERROR(INDEX(SKU!E:E,MATCH(B2778,SKU!C:C,0)),"")</f>
        <v/>
      </c>
      <c r="M2778" s="56"/>
      <c r="R2778" t="str">
        <f>IF(COUNTIF(ROMANEIOS!K:K,A2778)&gt;0,J2778,"")</f>
        <v/>
      </c>
    </row>
    <row r="2779" spans="1:18" ht="15.75" customHeight="1" x14ac:dyDescent="0.25">
      <c r="A2779" s="42" t="str">
        <f>IFERROR(INDEX(NFS!F:F,MATCH(B2779,NFS!E:E,0)),"")</f>
        <v/>
      </c>
      <c r="E2779" s="11" t="str">
        <f>IF(B2779="","",COUNTIF(SKU!C:C,B2779))</f>
        <v/>
      </c>
      <c r="H2779" s="64" t="str">
        <f>IF(A2779="","",IFERROR(VLOOKUP(TEXT(A2779,"0"),#REF!,7,FALSE),""))</f>
        <v/>
      </c>
      <c r="I2779" s="17" t="str">
        <f>IF(A2779="","",IFERROR(VLOOKUP(TEXT(A2779,"0"),#REF!,9,FALSE),""))</f>
        <v/>
      </c>
      <c r="J2779" s="19" t="str">
        <f>IF(A2779="","",IFERROR(VLOOKUP(TEXT(A2779,"0"),#REF!,10,FALSE),""))</f>
        <v/>
      </c>
      <c r="K2779" s="18" t="str">
        <f>IFERROR(INDEX(#REF!,MATCH(A2779,#REF!,0)),"")</f>
        <v/>
      </c>
      <c r="L2779" s="58" t="str">
        <f>IFERROR(INDEX(SKU!E:E,MATCH(B2779,SKU!C:C,0)),"")</f>
        <v/>
      </c>
      <c r="M2779" s="56"/>
      <c r="R2779" t="str">
        <f>IF(COUNTIF(ROMANEIOS!K:K,A2779)&gt;0,J2779,"")</f>
        <v/>
      </c>
    </row>
    <row r="2780" spans="1:18" ht="15.75" customHeight="1" x14ac:dyDescent="0.25">
      <c r="A2780" s="42" t="str">
        <f>IFERROR(INDEX(NFS!F:F,MATCH(B2780,NFS!E:E,0)),"")</f>
        <v/>
      </c>
      <c r="E2780" s="11" t="str">
        <f>IF(B2780="","",COUNTIF(SKU!C:C,B2780))</f>
        <v/>
      </c>
      <c r="H2780" s="64" t="str">
        <f>IF(A2780="","",IFERROR(VLOOKUP(TEXT(A2780,"0"),#REF!,7,FALSE),""))</f>
        <v/>
      </c>
      <c r="I2780" s="17" t="str">
        <f>IF(A2780="","",IFERROR(VLOOKUP(TEXT(A2780,"0"),#REF!,9,FALSE),""))</f>
        <v/>
      </c>
      <c r="J2780" s="19" t="str">
        <f>IF(A2780="","",IFERROR(VLOOKUP(TEXT(A2780,"0"),#REF!,10,FALSE),""))</f>
        <v/>
      </c>
      <c r="K2780" s="18" t="str">
        <f>IFERROR(INDEX(#REF!,MATCH(A2780,#REF!,0)),"")</f>
        <v/>
      </c>
      <c r="L2780" s="58" t="str">
        <f>IFERROR(INDEX(SKU!E:E,MATCH(B2780,SKU!C:C,0)),"")</f>
        <v/>
      </c>
      <c r="M2780" s="56"/>
      <c r="R2780" t="str">
        <f>IF(COUNTIF(ROMANEIOS!K:K,A2780)&gt;0,J2780,"")</f>
        <v/>
      </c>
    </row>
    <row r="2781" spans="1:18" ht="15.75" customHeight="1" x14ac:dyDescent="0.25">
      <c r="A2781" s="42" t="str">
        <f>IFERROR(INDEX(NFS!F:F,MATCH(B2781,NFS!E:E,0)),"")</f>
        <v/>
      </c>
      <c r="E2781" s="11" t="str">
        <f>IF(B2781="","",COUNTIF(SKU!C:C,B2781))</f>
        <v/>
      </c>
      <c r="H2781" s="64" t="str">
        <f>IF(A2781="","",IFERROR(VLOOKUP(TEXT(A2781,"0"),#REF!,7,FALSE),""))</f>
        <v/>
      </c>
      <c r="I2781" s="17" t="str">
        <f>IF(A2781="","",IFERROR(VLOOKUP(TEXT(A2781,"0"),#REF!,9,FALSE),""))</f>
        <v/>
      </c>
      <c r="J2781" s="19" t="str">
        <f>IF(A2781="","",IFERROR(VLOOKUP(TEXT(A2781,"0"),#REF!,10,FALSE),""))</f>
        <v/>
      </c>
      <c r="K2781" s="18" t="str">
        <f>IFERROR(INDEX(#REF!,MATCH(A2781,#REF!,0)),"")</f>
        <v/>
      </c>
      <c r="L2781" s="58" t="str">
        <f>IFERROR(INDEX(SKU!E:E,MATCH(B2781,SKU!C:C,0)),"")</f>
        <v/>
      </c>
      <c r="M2781" s="56"/>
      <c r="R2781" t="str">
        <f>IF(COUNTIF(ROMANEIOS!K:K,A2781)&gt;0,J2781,"")</f>
        <v/>
      </c>
    </row>
    <row r="2782" spans="1:18" ht="15.75" customHeight="1" x14ac:dyDescent="0.25">
      <c r="A2782" s="42" t="str">
        <f>IFERROR(INDEX(NFS!F:F,MATCH(B2782,NFS!E:E,0)),"")</f>
        <v/>
      </c>
      <c r="E2782" s="11" t="str">
        <f>IF(B2782="","",COUNTIF(SKU!C:C,B2782))</f>
        <v/>
      </c>
      <c r="H2782" s="64" t="str">
        <f>IF(A2782="","",IFERROR(VLOOKUP(TEXT(A2782,"0"),#REF!,7,FALSE),""))</f>
        <v/>
      </c>
      <c r="I2782" s="17" t="str">
        <f>IF(A2782="","",IFERROR(VLOOKUP(TEXT(A2782,"0"),#REF!,9,FALSE),""))</f>
        <v/>
      </c>
      <c r="J2782" s="19" t="str">
        <f>IF(A2782="","",IFERROR(VLOOKUP(TEXT(A2782,"0"),#REF!,10,FALSE),""))</f>
        <v/>
      </c>
      <c r="K2782" s="18" t="str">
        <f>IFERROR(INDEX(#REF!,MATCH(A2782,#REF!,0)),"")</f>
        <v/>
      </c>
      <c r="L2782" s="58" t="str">
        <f>IFERROR(INDEX(SKU!E:E,MATCH(B2782,SKU!C:C,0)),"")</f>
        <v/>
      </c>
      <c r="M2782" s="56"/>
      <c r="R2782" t="str">
        <f>IF(COUNTIF(ROMANEIOS!K:K,A2782)&gt;0,J2782,"")</f>
        <v/>
      </c>
    </row>
    <row r="2783" spans="1:18" ht="15.75" customHeight="1" x14ac:dyDescent="0.25">
      <c r="A2783" s="42" t="str">
        <f>IFERROR(INDEX(NFS!F:F,MATCH(B2783,NFS!E:E,0)),"")</f>
        <v/>
      </c>
      <c r="E2783" s="11" t="str">
        <f>IF(B2783="","",COUNTIF(SKU!C:C,B2783))</f>
        <v/>
      </c>
      <c r="H2783" s="64" t="str">
        <f>IF(A2783="","",IFERROR(VLOOKUP(TEXT(A2783,"0"),#REF!,7,FALSE),""))</f>
        <v/>
      </c>
      <c r="I2783" s="17" t="str">
        <f>IF(A2783="","",IFERROR(VLOOKUP(TEXT(A2783,"0"),#REF!,9,FALSE),""))</f>
        <v/>
      </c>
      <c r="J2783" s="19" t="str">
        <f>IF(A2783="","",IFERROR(VLOOKUP(TEXT(A2783,"0"),#REF!,10,FALSE),""))</f>
        <v/>
      </c>
      <c r="K2783" s="18" t="str">
        <f>IFERROR(INDEX(#REF!,MATCH(A2783,#REF!,0)),"")</f>
        <v/>
      </c>
      <c r="L2783" s="58" t="str">
        <f>IFERROR(INDEX(SKU!E:E,MATCH(B2783,SKU!C:C,0)),"")</f>
        <v/>
      </c>
      <c r="M2783" s="56"/>
      <c r="R2783" t="str">
        <f>IF(COUNTIF(ROMANEIOS!K:K,A2783)&gt;0,J2783,"")</f>
        <v/>
      </c>
    </row>
    <row r="2784" spans="1:18" ht="15.75" customHeight="1" x14ac:dyDescent="0.25">
      <c r="A2784" s="42" t="str">
        <f>IFERROR(INDEX(NFS!F:F,MATCH(B2784,NFS!E:E,0)),"")</f>
        <v/>
      </c>
      <c r="E2784" s="11" t="str">
        <f>IF(B2784="","",COUNTIF(SKU!C:C,B2784))</f>
        <v/>
      </c>
      <c r="H2784" s="64" t="str">
        <f>IF(A2784="","",IFERROR(VLOOKUP(TEXT(A2784,"0"),#REF!,7,FALSE),""))</f>
        <v/>
      </c>
      <c r="I2784" s="17" t="str">
        <f>IF(A2784="","",IFERROR(VLOOKUP(TEXT(A2784,"0"),#REF!,9,FALSE),""))</f>
        <v/>
      </c>
      <c r="J2784" s="19" t="str">
        <f>IF(A2784="","",IFERROR(VLOOKUP(TEXT(A2784,"0"),#REF!,10,FALSE),""))</f>
        <v/>
      </c>
      <c r="K2784" s="18" t="str">
        <f>IFERROR(INDEX(#REF!,MATCH(A2784,#REF!,0)),"")</f>
        <v/>
      </c>
      <c r="L2784" s="58" t="str">
        <f>IFERROR(INDEX(SKU!E:E,MATCH(B2784,SKU!C:C,0)),"")</f>
        <v/>
      </c>
      <c r="M2784" s="56"/>
      <c r="R2784" t="str">
        <f>IF(COUNTIF(ROMANEIOS!K:K,A2784)&gt;0,J2784,"")</f>
        <v/>
      </c>
    </row>
    <row r="2785" spans="1:18" ht="15.75" customHeight="1" x14ac:dyDescent="0.25">
      <c r="A2785" s="42" t="str">
        <f>IFERROR(INDEX(NFS!F:F,MATCH(B2785,NFS!E:E,0)),"")</f>
        <v/>
      </c>
      <c r="E2785" s="11" t="str">
        <f>IF(B2785="","",COUNTIF(SKU!C:C,B2785))</f>
        <v/>
      </c>
      <c r="H2785" s="64" t="str">
        <f>IF(A2785="","",IFERROR(VLOOKUP(TEXT(A2785,"0"),#REF!,7,FALSE),""))</f>
        <v/>
      </c>
      <c r="I2785" s="17" t="str">
        <f>IF(A2785="","",IFERROR(VLOOKUP(TEXT(A2785,"0"),#REF!,9,FALSE),""))</f>
        <v/>
      </c>
      <c r="J2785" s="19" t="str">
        <f>IF(A2785="","",IFERROR(VLOOKUP(TEXT(A2785,"0"),#REF!,10,FALSE),""))</f>
        <v/>
      </c>
      <c r="K2785" s="18" t="str">
        <f>IFERROR(INDEX(#REF!,MATCH(A2785,#REF!,0)),"")</f>
        <v/>
      </c>
      <c r="L2785" s="58" t="str">
        <f>IFERROR(INDEX(SKU!E:E,MATCH(B2785,SKU!C:C,0)),"")</f>
        <v/>
      </c>
      <c r="M2785" s="56"/>
      <c r="R2785" t="str">
        <f>IF(COUNTIF(ROMANEIOS!K:K,A2785)&gt;0,J2785,"")</f>
        <v/>
      </c>
    </row>
    <row r="2786" spans="1:18" ht="15.75" customHeight="1" x14ac:dyDescent="0.25">
      <c r="A2786" s="42" t="str">
        <f>IFERROR(INDEX(NFS!F:F,MATCH(B2786,NFS!E:E,0)),"")</f>
        <v/>
      </c>
      <c r="E2786" s="11" t="str">
        <f>IF(B2786="","",COUNTIF(SKU!C:C,B2786))</f>
        <v/>
      </c>
      <c r="H2786" s="64" t="str">
        <f>IF(A2786="","",IFERROR(VLOOKUP(TEXT(A2786,"0"),#REF!,7,FALSE),""))</f>
        <v/>
      </c>
      <c r="I2786" s="17" t="str">
        <f>IF(A2786="","",IFERROR(VLOOKUP(TEXT(A2786,"0"),#REF!,9,FALSE),""))</f>
        <v/>
      </c>
      <c r="J2786" s="19" t="str">
        <f>IF(A2786="","",IFERROR(VLOOKUP(TEXT(A2786,"0"),#REF!,10,FALSE),""))</f>
        <v/>
      </c>
      <c r="K2786" s="18" t="str">
        <f>IFERROR(INDEX(#REF!,MATCH(A2786,#REF!,0)),"")</f>
        <v/>
      </c>
      <c r="L2786" s="58" t="str">
        <f>IFERROR(INDEX(SKU!E:E,MATCH(B2786,SKU!C:C,0)),"")</f>
        <v/>
      </c>
      <c r="M2786" s="56"/>
      <c r="R2786" t="str">
        <f>IF(COUNTIF(ROMANEIOS!K:K,A2786)&gt;0,J2786,"")</f>
        <v/>
      </c>
    </row>
    <row r="2787" spans="1:18" ht="15.75" customHeight="1" x14ac:dyDescent="0.25">
      <c r="A2787" s="42" t="str">
        <f>IFERROR(INDEX(NFS!F:F,MATCH(B2787,NFS!E:E,0)),"")</f>
        <v/>
      </c>
      <c r="E2787" s="11" t="str">
        <f>IF(B2787="","",COUNTIF(SKU!C:C,B2787))</f>
        <v/>
      </c>
      <c r="H2787" s="64" t="str">
        <f>IF(A2787="","",IFERROR(VLOOKUP(TEXT(A2787,"0"),#REF!,7,FALSE),""))</f>
        <v/>
      </c>
      <c r="I2787" s="17" t="str">
        <f>IF(A2787="","",IFERROR(VLOOKUP(TEXT(A2787,"0"),#REF!,9,FALSE),""))</f>
        <v/>
      </c>
      <c r="J2787" s="19" t="str">
        <f>IF(A2787="","",IFERROR(VLOOKUP(TEXT(A2787,"0"),#REF!,10,FALSE),""))</f>
        <v/>
      </c>
      <c r="K2787" s="18" t="str">
        <f>IFERROR(INDEX(#REF!,MATCH(A2787,#REF!,0)),"")</f>
        <v/>
      </c>
      <c r="L2787" s="58" t="str">
        <f>IFERROR(INDEX(SKU!E:E,MATCH(B2787,SKU!C:C,0)),"")</f>
        <v/>
      </c>
      <c r="M2787" s="56"/>
      <c r="R2787" t="str">
        <f>IF(COUNTIF(ROMANEIOS!K:K,A2787)&gt;0,J2787,"")</f>
        <v/>
      </c>
    </row>
    <row r="2788" spans="1:18" ht="15.75" customHeight="1" x14ac:dyDescent="0.25">
      <c r="A2788" s="42" t="str">
        <f>IFERROR(INDEX(NFS!F:F,MATCH(B2788,NFS!E:E,0)),"")</f>
        <v/>
      </c>
      <c r="E2788" s="11" t="str">
        <f>IF(B2788="","",COUNTIF(SKU!C:C,B2788))</f>
        <v/>
      </c>
      <c r="H2788" s="64" t="str">
        <f>IF(A2788="","",IFERROR(VLOOKUP(TEXT(A2788,"0"),#REF!,7,FALSE),""))</f>
        <v/>
      </c>
      <c r="I2788" s="17" t="str">
        <f>IF(A2788="","",IFERROR(VLOOKUP(TEXT(A2788,"0"),#REF!,9,FALSE),""))</f>
        <v/>
      </c>
      <c r="J2788" s="19" t="str">
        <f>IF(A2788="","",IFERROR(VLOOKUP(TEXT(A2788,"0"),#REF!,10,FALSE),""))</f>
        <v/>
      </c>
      <c r="K2788" s="18" t="str">
        <f>IFERROR(INDEX(#REF!,MATCH(A2788,#REF!,0)),"")</f>
        <v/>
      </c>
      <c r="L2788" s="58" t="str">
        <f>IFERROR(INDEX(SKU!E:E,MATCH(B2788,SKU!C:C,0)),"")</f>
        <v/>
      </c>
      <c r="M2788" s="56"/>
      <c r="R2788" t="str">
        <f>IF(COUNTIF(ROMANEIOS!K:K,A2788)&gt;0,J2788,"")</f>
        <v/>
      </c>
    </row>
    <row r="2789" spans="1:18" ht="15.75" customHeight="1" x14ac:dyDescent="0.25">
      <c r="A2789" s="42" t="str">
        <f>IFERROR(INDEX(NFS!F:F,MATCH(B2789,NFS!E:E,0)),"")</f>
        <v/>
      </c>
      <c r="E2789" s="11" t="str">
        <f>IF(B2789="","",COUNTIF(SKU!C:C,B2789))</f>
        <v/>
      </c>
      <c r="H2789" s="64" t="str">
        <f>IF(A2789="","",IFERROR(VLOOKUP(TEXT(A2789,"0"),#REF!,7,FALSE),""))</f>
        <v/>
      </c>
      <c r="I2789" s="17" t="str">
        <f>IF(A2789="","",IFERROR(VLOOKUP(TEXT(A2789,"0"),#REF!,9,FALSE),""))</f>
        <v/>
      </c>
      <c r="J2789" s="19" t="str">
        <f>IF(A2789="","",IFERROR(VLOOKUP(TEXT(A2789,"0"),#REF!,10,FALSE),""))</f>
        <v/>
      </c>
      <c r="K2789" s="18" t="str">
        <f>IFERROR(INDEX(#REF!,MATCH(A2789,#REF!,0)),"")</f>
        <v/>
      </c>
      <c r="L2789" s="58" t="str">
        <f>IFERROR(INDEX(SKU!E:E,MATCH(B2789,SKU!C:C,0)),"")</f>
        <v/>
      </c>
      <c r="M2789" s="56"/>
      <c r="R2789" t="str">
        <f>IF(COUNTIF(ROMANEIOS!K:K,A2789)&gt;0,J2789,"")</f>
        <v/>
      </c>
    </row>
    <row r="2790" spans="1:18" ht="15.75" customHeight="1" x14ac:dyDescent="0.25">
      <c r="A2790" s="42" t="str">
        <f>IFERROR(INDEX(NFS!F:F,MATCH(B2790,NFS!E:E,0)),"")</f>
        <v/>
      </c>
      <c r="E2790" s="11" t="str">
        <f>IF(B2790="","",COUNTIF(SKU!C:C,B2790))</f>
        <v/>
      </c>
      <c r="H2790" s="64" t="str">
        <f>IF(A2790="","",IFERROR(VLOOKUP(TEXT(A2790,"0"),#REF!,7,FALSE),""))</f>
        <v/>
      </c>
      <c r="I2790" s="17" t="str">
        <f>IF(A2790="","",IFERROR(VLOOKUP(TEXT(A2790,"0"),#REF!,9,FALSE),""))</f>
        <v/>
      </c>
      <c r="J2790" s="19" t="str">
        <f>IF(A2790="","",IFERROR(VLOOKUP(TEXT(A2790,"0"),#REF!,10,FALSE),""))</f>
        <v/>
      </c>
      <c r="K2790" s="18" t="str">
        <f>IFERROR(INDEX(#REF!,MATCH(A2790,#REF!,0)),"")</f>
        <v/>
      </c>
      <c r="L2790" s="58" t="str">
        <f>IFERROR(INDEX(SKU!E:E,MATCH(B2790,SKU!C:C,0)),"")</f>
        <v/>
      </c>
      <c r="M2790" s="56"/>
      <c r="R2790" t="str">
        <f>IF(COUNTIF(ROMANEIOS!K:K,A2790)&gt;0,J2790,"")</f>
        <v/>
      </c>
    </row>
    <row r="2791" spans="1:18" ht="15.75" customHeight="1" x14ac:dyDescent="0.25">
      <c r="A2791" s="42" t="str">
        <f>IFERROR(INDEX(NFS!F:F,MATCH(B2791,NFS!E:E,0)),"")</f>
        <v/>
      </c>
      <c r="E2791" s="11" t="str">
        <f>IF(B2791="","",COUNTIF(SKU!C:C,B2791))</f>
        <v/>
      </c>
      <c r="H2791" s="64" t="str">
        <f>IF(A2791="","",IFERROR(VLOOKUP(TEXT(A2791,"0"),#REF!,7,FALSE),""))</f>
        <v/>
      </c>
      <c r="I2791" s="17" t="str">
        <f>IF(A2791="","",IFERROR(VLOOKUP(TEXT(A2791,"0"),#REF!,9,FALSE),""))</f>
        <v/>
      </c>
      <c r="J2791" s="19" t="str">
        <f>IF(A2791="","",IFERROR(VLOOKUP(TEXT(A2791,"0"),#REF!,10,FALSE),""))</f>
        <v/>
      </c>
      <c r="K2791" s="18" t="str">
        <f>IFERROR(INDEX(#REF!,MATCH(A2791,#REF!,0)),"")</f>
        <v/>
      </c>
      <c r="L2791" s="58" t="str">
        <f>IFERROR(INDEX(SKU!E:E,MATCH(B2791,SKU!C:C,0)),"")</f>
        <v/>
      </c>
      <c r="M2791" s="56"/>
      <c r="R2791" t="str">
        <f>IF(COUNTIF(ROMANEIOS!K:K,A2791)&gt;0,J2791,"")</f>
        <v/>
      </c>
    </row>
    <row r="2792" spans="1:18" ht="15.75" customHeight="1" x14ac:dyDescent="0.25">
      <c r="A2792" s="42" t="str">
        <f>IFERROR(INDEX(NFS!F:F,MATCH(B2792,NFS!E:E,0)),"")</f>
        <v/>
      </c>
      <c r="E2792" s="11" t="str">
        <f>IF(B2792="","",COUNTIF(SKU!C:C,B2792))</f>
        <v/>
      </c>
      <c r="H2792" s="64" t="str">
        <f>IF(A2792="","",IFERROR(VLOOKUP(TEXT(A2792,"0"),#REF!,7,FALSE),""))</f>
        <v/>
      </c>
      <c r="I2792" s="17" t="str">
        <f>IF(A2792="","",IFERROR(VLOOKUP(TEXT(A2792,"0"),#REF!,9,FALSE),""))</f>
        <v/>
      </c>
      <c r="J2792" s="19" t="str">
        <f>IF(A2792="","",IFERROR(VLOOKUP(TEXT(A2792,"0"),#REF!,10,FALSE),""))</f>
        <v/>
      </c>
      <c r="K2792" s="18" t="str">
        <f>IFERROR(INDEX(#REF!,MATCH(A2792,#REF!,0)),"")</f>
        <v/>
      </c>
      <c r="L2792" s="58" t="str">
        <f>IFERROR(INDEX(SKU!E:E,MATCH(B2792,SKU!C:C,0)),"")</f>
        <v/>
      </c>
      <c r="M2792" s="56"/>
      <c r="R2792" t="str">
        <f>IF(COUNTIF(ROMANEIOS!K:K,A2792)&gt;0,J2792,"")</f>
        <v/>
      </c>
    </row>
    <row r="2793" spans="1:18" ht="15.75" customHeight="1" x14ac:dyDescent="0.25">
      <c r="A2793" s="42" t="str">
        <f>IFERROR(INDEX(NFS!F:F,MATCH(B2793,NFS!E:E,0)),"")</f>
        <v/>
      </c>
      <c r="E2793" s="11" t="str">
        <f>IF(B2793="","",COUNTIF(SKU!C:C,B2793))</f>
        <v/>
      </c>
      <c r="H2793" s="64" t="str">
        <f>IF(A2793="","",IFERROR(VLOOKUP(TEXT(A2793,"0"),#REF!,7,FALSE),""))</f>
        <v/>
      </c>
      <c r="I2793" s="17" t="str">
        <f>IF(A2793="","",IFERROR(VLOOKUP(TEXT(A2793,"0"),#REF!,9,FALSE),""))</f>
        <v/>
      </c>
      <c r="J2793" s="19" t="str">
        <f>IF(A2793="","",IFERROR(VLOOKUP(TEXT(A2793,"0"),#REF!,10,FALSE),""))</f>
        <v/>
      </c>
      <c r="K2793" s="18" t="str">
        <f>IFERROR(INDEX(#REF!,MATCH(A2793,#REF!,0)),"")</f>
        <v/>
      </c>
      <c r="L2793" s="58" t="str">
        <f>IFERROR(INDEX(SKU!E:E,MATCH(B2793,SKU!C:C,0)),"")</f>
        <v/>
      </c>
      <c r="M2793" s="56"/>
      <c r="R2793" t="str">
        <f>IF(COUNTIF(ROMANEIOS!K:K,A2793)&gt;0,J2793,"")</f>
        <v/>
      </c>
    </row>
    <row r="2794" spans="1:18" ht="15.75" customHeight="1" x14ac:dyDescent="0.25">
      <c r="A2794" s="42" t="str">
        <f>IFERROR(INDEX(NFS!F:F,MATCH(B2794,NFS!E:E,0)),"")</f>
        <v/>
      </c>
      <c r="E2794" s="11" t="str">
        <f>IF(B2794="","",COUNTIF(SKU!C:C,B2794))</f>
        <v/>
      </c>
      <c r="H2794" s="64" t="str">
        <f>IF(A2794="","",IFERROR(VLOOKUP(TEXT(A2794,"0"),#REF!,7,FALSE),""))</f>
        <v/>
      </c>
      <c r="I2794" s="17" t="str">
        <f>IF(A2794="","",IFERROR(VLOOKUP(TEXT(A2794,"0"),#REF!,9,FALSE),""))</f>
        <v/>
      </c>
      <c r="J2794" s="19" t="str">
        <f>IF(A2794="","",IFERROR(VLOOKUP(TEXT(A2794,"0"),#REF!,10,FALSE),""))</f>
        <v/>
      </c>
      <c r="K2794" s="18" t="str">
        <f>IFERROR(INDEX(#REF!,MATCH(A2794,#REF!,0)),"")</f>
        <v/>
      </c>
      <c r="L2794" s="58" t="str">
        <f>IFERROR(INDEX(SKU!E:E,MATCH(B2794,SKU!C:C,0)),"")</f>
        <v/>
      </c>
      <c r="M2794" s="56"/>
      <c r="R2794" t="str">
        <f>IF(COUNTIF(ROMANEIOS!K:K,A2794)&gt;0,J2794,"")</f>
        <v/>
      </c>
    </row>
    <row r="2795" spans="1:18" ht="15.75" customHeight="1" x14ac:dyDescent="0.25">
      <c r="A2795" s="42" t="str">
        <f>IFERROR(INDEX(NFS!F:F,MATCH(B2795,NFS!E:E,0)),"")</f>
        <v/>
      </c>
      <c r="E2795" s="11" t="str">
        <f>IF(B2795="","",COUNTIF(SKU!C:C,B2795))</f>
        <v/>
      </c>
      <c r="H2795" s="64" t="str">
        <f>IF(A2795="","",IFERROR(VLOOKUP(TEXT(A2795,"0"),#REF!,7,FALSE),""))</f>
        <v/>
      </c>
      <c r="I2795" s="17" t="str">
        <f>IF(A2795="","",IFERROR(VLOOKUP(TEXT(A2795,"0"),#REF!,9,FALSE),""))</f>
        <v/>
      </c>
      <c r="J2795" s="19" t="str">
        <f>IF(A2795="","",IFERROR(VLOOKUP(TEXT(A2795,"0"),#REF!,10,FALSE),""))</f>
        <v/>
      </c>
      <c r="K2795" s="18" t="str">
        <f>IFERROR(INDEX(#REF!,MATCH(A2795,#REF!,0)),"")</f>
        <v/>
      </c>
      <c r="L2795" s="58" t="str">
        <f>IFERROR(INDEX(SKU!E:E,MATCH(B2795,SKU!C:C,0)),"")</f>
        <v/>
      </c>
      <c r="M2795" s="56"/>
      <c r="R2795" t="str">
        <f>IF(COUNTIF(ROMANEIOS!K:K,A2795)&gt;0,J2795,"")</f>
        <v/>
      </c>
    </row>
    <row r="2796" spans="1:18" ht="15.75" customHeight="1" x14ac:dyDescent="0.25">
      <c r="A2796" s="42" t="str">
        <f>IFERROR(INDEX(NFS!F:F,MATCH(B2796,NFS!E:E,0)),"")</f>
        <v/>
      </c>
      <c r="E2796" s="11" t="str">
        <f>IF(B2796="","",COUNTIF(SKU!C:C,B2796))</f>
        <v/>
      </c>
      <c r="H2796" s="64" t="str">
        <f>IF(A2796="","",IFERROR(VLOOKUP(TEXT(A2796,"0"),#REF!,7,FALSE),""))</f>
        <v/>
      </c>
      <c r="I2796" s="17" t="str">
        <f>IF(A2796="","",IFERROR(VLOOKUP(TEXT(A2796,"0"),#REF!,9,FALSE),""))</f>
        <v/>
      </c>
      <c r="J2796" s="19" t="str">
        <f>IF(A2796="","",IFERROR(VLOOKUP(TEXT(A2796,"0"),#REF!,10,FALSE),""))</f>
        <v/>
      </c>
      <c r="K2796" s="18" t="str">
        <f>IFERROR(INDEX(#REF!,MATCH(A2796,#REF!,0)),"")</f>
        <v/>
      </c>
      <c r="L2796" s="58" t="str">
        <f>IFERROR(INDEX(SKU!E:E,MATCH(B2796,SKU!C:C,0)),"")</f>
        <v/>
      </c>
      <c r="M2796" s="56"/>
      <c r="R2796" t="str">
        <f>IF(COUNTIF(ROMANEIOS!K:K,A2796)&gt;0,J2796,"")</f>
        <v/>
      </c>
    </row>
    <row r="2797" spans="1:18" ht="15.75" customHeight="1" x14ac:dyDescent="0.25">
      <c r="A2797" s="42" t="str">
        <f>IFERROR(INDEX(NFS!F:F,MATCH(B2797,NFS!E:E,0)),"")</f>
        <v/>
      </c>
      <c r="E2797" s="11" t="str">
        <f>IF(B2797="","",COUNTIF(SKU!C:C,B2797))</f>
        <v/>
      </c>
      <c r="H2797" s="64" t="str">
        <f>IF(A2797="","",IFERROR(VLOOKUP(TEXT(A2797,"0"),#REF!,7,FALSE),""))</f>
        <v/>
      </c>
      <c r="I2797" s="17" t="str">
        <f>IF(A2797="","",IFERROR(VLOOKUP(TEXT(A2797,"0"),#REF!,9,FALSE),""))</f>
        <v/>
      </c>
      <c r="J2797" s="19" t="str">
        <f>IF(A2797="","",IFERROR(VLOOKUP(TEXT(A2797,"0"),#REF!,10,FALSE),""))</f>
        <v/>
      </c>
      <c r="K2797" s="18" t="str">
        <f>IFERROR(INDEX(#REF!,MATCH(A2797,#REF!,0)),"")</f>
        <v/>
      </c>
      <c r="L2797" s="58" t="str">
        <f>IFERROR(INDEX(SKU!E:E,MATCH(B2797,SKU!C:C,0)),"")</f>
        <v/>
      </c>
      <c r="M2797" s="56"/>
      <c r="R2797" t="str">
        <f>IF(COUNTIF(ROMANEIOS!K:K,A2797)&gt;0,J2797,"")</f>
        <v/>
      </c>
    </row>
    <row r="2798" spans="1:18" ht="15.75" customHeight="1" x14ac:dyDescent="0.25">
      <c r="A2798" s="42" t="str">
        <f>IFERROR(INDEX(NFS!F:F,MATCH(B2798,NFS!E:E,0)),"")</f>
        <v/>
      </c>
      <c r="E2798" s="11" t="str">
        <f>IF(B2798="","",COUNTIF(SKU!C:C,B2798))</f>
        <v/>
      </c>
      <c r="H2798" s="64" t="str">
        <f>IF(A2798="","",IFERROR(VLOOKUP(TEXT(A2798,"0"),#REF!,7,FALSE),""))</f>
        <v/>
      </c>
      <c r="I2798" s="17" t="str">
        <f>IF(A2798="","",IFERROR(VLOOKUP(TEXT(A2798,"0"),#REF!,9,FALSE),""))</f>
        <v/>
      </c>
      <c r="J2798" s="19" t="str">
        <f>IF(A2798="","",IFERROR(VLOOKUP(TEXT(A2798,"0"),#REF!,10,FALSE),""))</f>
        <v/>
      </c>
      <c r="K2798" s="18" t="str">
        <f>IFERROR(INDEX(#REF!,MATCH(A2798,#REF!,0)),"")</f>
        <v/>
      </c>
      <c r="L2798" s="58" t="str">
        <f>IFERROR(INDEX(SKU!E:E,MATCH(B2798,SKU!C:C,0)),"")</f>
        <v/>
      </c>
      <c r="M2798" s="56"/>
      <c r="R2798" t="str">
        <f>IF(COUNTIF(ROMANEIOS!K:K,A2798)&gt;0,J2798,"")</f>
        <v/>
      </c>
    </row>
    <row r="2799" spans="1:18" ht="15.75" customHeight="1" x14ac:dyDescent="0.25">
      <c r="A2799" s="42" t="str">
        <f>IFERROR(INDEX(NFS!F:F,MATCH(B2799,NFS!E:E,0)),"")</f>
        <v/>
      </c>
      <c r="E2799" s="11" t="str">
        <f>IF(B2799="","",COUNTIF(SKU!C:C,B2799))</f>
        <v/>
      </c>
      <c r="H2799" s="64" t="str">
        <f>IF(A2799="","",IFERROR(VLOOKUP(TEXT(A2799,"0"),#REF!,7,FALSE),""))</f>
        <v/>
      </c>
      <c r="I2799" s="17" t="str">
        <f>IF(A2799="","",IFERROR(VLOOKUP(TEXT(A2799,"0"),#REF!,9,FALSE),""))</f>
        <v/>
      </c>
      <c r="J2799" s="19" t="str">
        <f>IF(A2799="","",IFERROR(VLOOKUP(TEXT(A2799,"0"),#REF!,10,FALSE),""))</f>
        <v/>
      </c>
      <c r="K2799" s="18" t="str">
        <f>IFERROR(INDEX(#REF!,MATCH(A2799,#REF!,0)),"")</f>
        <v/>
      </c>
      <c r="L2799" s="58" t="str">
        <f>IFERROR(INDEX(SKU!E:E,MATCH(B2799,SKU!C:C,0)),"")</f>
        <v/>
      </c>
      <c r="M2799" s="56"/>
      <c r="R2799" t="str">
        <f>IF(COUNTIF(ROMANEIOS!K:K,A2799)&gt;0,J2799,"")</f>
        <v/>
      </c>
    </row>
    <row r="2800" spans="1:18" ht="15.75" customHeight="1" x14ac:dyDescent="0.25">
      <c r="A2800" s="42" t="str">
        <f>IFERROR(INDEX(NFS!F:F,MATCH(B2800,NFS!E:E,0)),"")</f>
        <v/>
      </c>
      <c r="E2800" s="11" t="str">
        <f>IF(B2800="","",COUNTIF(SKU!C:C,B2800))</f>
        <v/>
      </c>
      <c r="H2800" s="64" t="str">
        <f>IF(A2800="","",IFERROR(VLOOKUP(TEXT(A2800,"0"),#REF!,7,FALSE),""))</f>
        <v/>
      </c>
      <c r="I2800" s="17" t="str">
        <f>IF(A2800="","",IFERROR(VLOOKUP(TEXT(A2800,"0"),#REF!,9,FALSE),""))</f>
        <v/>
      </c>
      <c r="J2800" s="19" t="str">
        <f>IF(A2800="","",IFERROR(VLOOKUP(TEXT(A2800,"0"),#REF!,10,FALSE),""))</f>
        <v/>
      </c>
      <c r="K2800" s="18" t="str">
        <f>IFERROR(INDEX(#REF!,MATCH(A2800,#REF!,0)),"")</f>
        <v/>
      </c>
      <c r="L2800" s="58" t="str">
        <f>IFERROR(INDEX(SKU!E:E,MATCH(B2800,SKU!C:C,0)),"")</f>
        <v/>
      </c>
      <c r="M2800" s="56"/>
      <c r="R2800" t="str">
        <f>IF(COUNTIF(ROMANEIOS!K:K,A2800)&gt;0,J2800,"")</f>
        <v/>
      </c>
    </row>
    <row r="2801" spans="1:18" ht="15.75" customHeight="1" x14ac:dyDescent="0.25">
      <c r="A2801" s="42" t="str">
        <f>IFERROR(INDEX(NFS!F:F,MATCH(B2801,NFS!E:E,0)),"")</f>
        <v/>
      </c>
      <c r="E2801" s="11" t="str">
        <f>IF(B2801="","",COUNTIF(SKU!C:C,B2801))</f>
        <v/>
      </c>
      <c r="H2801" s="64" t="str">
        <f>IF(A2801="","",IFERROR(VLOOKUP(TEXT(A2801,"0"),#REF!,7,FALSE),""))</f>
        <v/>
      </c>
      <c r="I2801" s="17" t="str">
        <f>IF(A2801="","",IFERROR(VLOOKUP(TEXT(A2801,"0"),#REF!,9,FALSE),""))</f>
        <v/>
      </c>
      <c r="J2801" s="19" t="str">
        <f>IF(A2801="","",IFERROR(VLOOKUP(TEXT(A2801,"0"),#REF!,10,FALSE),""))</f>
        <v/>
      </c>
      <c r="K2801" s="18" t="str">
        <f>IFERROR(INDEX(#REF!,MATCH(A2801,#REF!,0)),"")</f>
        <v/>
      </c>
      <c r="L2801" s="58" t="str">
        <f>IFERROR(INDEX(SKU!E:E,MATCH(B2801,SKU!C:C,0)),"")</f>
        <v/>
      </c>
      <c r="M2801" s="56"/>
      <c r="R2801" t="str">
        <f>IF(COUNTIF(ROMANEIOS!K:K,A2801)&gt;0,J2801,"")</f>
        <v/>
      </c>
    </row>
    <row r="2802" spans="1:18" ht="15.75" customHeight="1" x14ac:dyDescent="0.25">
      <c r="A2802" s="42" t="str">
        <f>IFERROR(INDEX(NFS!F:F,MATCH(B2802,NFS!E:E,0)),"")</f>
        <v/>
      </c>
      <c r="E2802" s="11" t="str">
        <f>IF(B2802="","",COUNTIF(SKU!C:C,B2802))</f>
        <v/>
      </c>
      <c r="H2802" s="64" t="str">
        <f>IF(A2802="","",IFERROR(VLOOKUP(TEXT(A2802,"0"),#REF!,7,FALSE),""))</f>
        <v/>
      </c>
      <c r="I2802" s="17" t="str">
        <f>IF(A2802="","",IFERROR(VLOOKUP(TEXT(A2802,"0"),#REF!,9,FALSE),""))</f>
        <v/>
      </c>
      <c r="J2802" s="19" t="str">
        <f>IF(A2802="","",IFERROR(VLOOKUP(TEXT(A2802,"0"),#REF!,10,FALSE),""))</f>
        <v/>
      </c>
      <c r="K2802" s="18" t="str">
        <f>IFERROR(INDEX(#REF!,MATCH(A2802,#REF!,0)),"")</f>
        <v/>
      </c>
      <c r="L2802" s="58" t="str">
        <f>IFERROR(INDEX(SKU!E:E,MATCH(B2802,SKU!C:C,0)),"")</f>
        <v/>
      </c>
      <c r="M2802" s="56"/>
      <c r="R2802" t="str">
        <f>IF(COUNTIF(ROMANEIOS!K:K,A2802)&gt;0,J2802,"")</f>
        <v/>
      </c>
    </row>
    <row r="2803" spans="1:18" ht="15.75" customHeight="1" x14ac:dyDescent="0.25">
      <c r="A2803" s="42" t="str">
        <f>IFERROR(INDEX(NFS!F:F,MATCH(B2803,NFS!E:E,0)),"")</f>
        <v/>
      </c>
      <c r="E2803" s="11" t="str">
        <f>IF(B2803="","",COUNTIF(SKU!C:C,B2803))</f>
        <v/>
      </c>
      <c r="H2803" s="64" t="str">
        <f>IF(A2803="","",IFERROR(VLOOKUP(TEXT(A2803,"0"),#REF!,7,FALSE),""))</f>
        <v/>
      </c>
      <c r="I2803" s="17" t="str">
        <f>IF(A2803="","",IFERROR(VLOOKUP(TEXT(A2803,"0"),#REF!,9,FALSE),""))</f>
        <v/>
      </c>
      <c r="J2803" s="19" t="str">
        <f>IF(A2803="","",IFERROR(VLOOKUP(TEXT(A2803,"0"),#REF!,10,FALSE),""))</f>
        <v/>
      </c>
      <c r="K2803" s="18" t="str">
        <f>IFERROR(INDEX(#REF!,MATCH(A2803,#REF!,0)),"")</f>
        <v/>
      </c>
      <c r="L2803" s="58" t="str">
        <f>IFERROR(INDEX(SKU!E:E,MATCH(B2803,SKU!C:C,0)),"")</f>
        <v/>
      </c>
      <c r="M2803" s="56"/>
      <c r="R2803" t="str">
        <f>IF(COUNTIF(ROMANEIOS!K:K,A2803)&gt;0,J2803,"")</f>
        <v/>
      </c>
    </row>
    <row r="2804" spans="1:18" ht="15.75" customHeight="1" x14ac:dyDescent="0.25">
      <c r="A2804" s="42" t="str">
        <f>IFERROR(INDEX(NFS!F:F,MATCH(B2804,NFS!E:E,0)),"")</f>
        <v/>
      </c>
      <c r="E2804" s="11" t="str">
        <f>IF(B2804="","",COUNTIF(SKU!C:C,B2804))</f>
        <v/>
      </c>
      <c r="H2804" s="64" t="str">
        <f>IF(A2804="","",IFERROR(VLOOKUP(TEXT(A2804,"0"),#REF!,7,FALSE),""))</f>
        <v/>
      </c>
      <c r="I2804" s="17" t="str">
        <f>IF(A2804="","",IFERROR(VLOOKUP(TEXT(A2804,"0"),#REF!,9,FALSE),""))</f>
        <v/>
      </c>
      <c r="J2804" s="19" t="str">
        <f>IF(A2804="","",IFERROR(VLOOKUP(TEXT(A2804,"0"),#REF!,10,FALSE),""))</f>
        <v/>
      </c>
      <c r="K2804" s="18" t="str">
        <f>IFERROR(INDEX(#REF!,MATCH(A2804,#REF!,0)),"")</f>
        <v/>
      </c>
      <c r="L2804" s="58" t="str">
        <f>IFERROR(INDEX(SKU!E:E,MATCH(B2804,SKU!C:C,0)),"")</f>
        <v/>
      </c>
      <c r="M2804" s="56"/>
      <c r="R2804" t="str">
        <f>IF(COUNTIF(ROMANEIOS!K:K,A2804)&gt;0,J2804,"")</f>
        <v/>
      </c>
    </row>
    <row r="2805" spans="1:18" ht="15.75" customHeight="1" x14ac:dyDescent="0.25">
      <c r="A2805" s="42" t="str">
        <f>IFERROR(INDEX(NFS!F:F,MATCH(B2805,NFS!E:E,0)),"")</f>
        <v/>
      </c>
      <c r="E2805" s="11" t="str">
        <f>IF(B2805="","",COUNTIF(SKU!C:C,B2805))</f>
        <v/>
      </c>
      <c r="H2805" s="64" t="str">
        <f>IF(A2805="","",IFERROR(VLOOKUP(TEXT(A2805,"0"),#REF!,7,FALSE),""))</f>
        <v/>
      </c>
      <c r="I2805" s="17" t="str">
        <f>IF(A2805="","",IFERROR(VLOOKUP(TEXT(A2805,"0"),#REF!,9,FALSE),""))</f>
        <v/>
      </c>
      <c r="J2805" s="19" t="str">
        <f>IF(A2805="","",IFERROR(VLOOKUP(TEXT(A2805,"0"),#REF!,10,FALSE),""))</f>
        <v/>
      </c>
      <c r="K2805" s="18" t="str">
        <f>IFERROR(INDEX(#REF!,MATCH(A2805,#REF!,0)),"")</f>
        <v/>
      </c>
      <c r="L2805" s="58" t="str">
        <f>IFERROR(INDEX(SKU!E:E,MATCH(B2805,SKU!C:C,0)),"")</f>
        <v/>
      </c>
      <c r="M2805" s="56"/>
      <c r="R2805" t="str">
        <f>IF(COUNTIF(ROMANEIOS!K:K,A2805)&gt;0,J2805,"")</f>
        <v/>
      </c>
    </row>
    <row r="2806" spans="1:18" ht="15.75" customHeight="1" x14ac:dyDescent="0.25">
      <c r="A2806" s="42" t="str">
        <f>IFERROR(INDEX(NFS!F:F,MATCH(B2806,NFS!E:E,0)),"")</f>
        <v/>
      </c>
      <c r="E2806" s="11" t="str">
        <f>IF(B2806="","",COUNTIF(SKU!C:C,B2806))</f>
        <v/>
      </c>
      <c r="H2806" s="64" t="str">
        <f>IF(A2806="","",IFERROR(VLOOKUP(TEXT(A2806,"0"),#REF!,7,FALSE),""))</f>
        <v/>
      </c>
      <c r="I2806" s="17" t="str">
        <f>IF(A2806="","",IFERROR(VLOOKUP(TEXT(A2806,"0"),#REF!,9,FALSE),""))</f>
        <v/>
      </c>
      <c r="J2806" s="19" t="str">
        <f>IF(A2806="","",IFERROR(VLOOKUP(TEXT(A2806,"0"),#REF!,10,FALSE),""))</f>
        <v/>
      </c>
      <c r="K2806" s="18" t="str">
        <f>IFERROR(INDEX(#REF!,MATCH(A2806,#REF!,0)),"")</f>
        <v/>
      </c>
      <c r="L2806" s="58" t="str">
        <f>IFERROR(INDEX(SKU!E:E,MATCH(B2806,SKU!C:C,0)),"")</f>
        <v/>
      </c>
      <c r="M2806" s="56"/>
      <c r="R2806" t="str">
        <f>IF(COUNTIF(ROMANEIOS!K:K,A2806)&gt;0,J2806,"")</f>
        <v/>
      </c>
    </row>
    <row r="2807" spans="1:18" ht="15.75" customHeight="1" x14ac:dyDescent="0.25">
      <c r="A2807" s="42" t="str">
        <f>IFERROR(INDEX(NFS!F:F,MATCH(B2807,NFS!E:E,0)),"")</f>
        <v/>
      </c>
      <c r="E2807" s="11" t="str">
        <f>IF(B2807="","",COUNTIF(SKU!C:C,B2807))</f>
        <v/>
      </c>
      <c r="H2807" s="64" t="str">
        <f>IF(A2807="","",IFERROR(VLOOKUP(TEXT(A2807,"0"),#REF!,7,FALSE),""))</f>
        <v/>
      </c>
      <c r="I2807" s="17" t="str">
        <f>IF(A2807="","",IFERROR(VLOOKUP(TEXT(A2807,"0"),#REF!,9,FALSE),""))</f>
        <v/>
      </c>
      <c r="J2807" s="19" t="str">
        <f>IF(A2807="","",IFERROR(VLOOKUP(TEXT(A2807,"0"),#REF!,10,FALSE),""))</f>
        <v/>
      </c>
      <c r="K2807" s="18" t="str">
        <f>IFERROR(INDEX(#REF!,MATCH(A2807,#REF!,0)),"")</f>
        <v/>
      </c>
      <c r="L2807" s="58" t="str">
        <f>IFERROR(INDEX(SKU!E:E,MATCH(B2807,SKU!C:C,0)),"")</f>
        <v/>
      </c>
      <c r="M2807" s="56"/>
      <c r="R2807" t="str">
        <f>IF(COUNTIF(ROMANEIOS!K:K,A2807)&gt;0,J2807,"")</f>
        <v/>
      </c>
    </row>
    <row r="2808" spans="1:18" ht="15.75" customHeight="1" x14ac:dyDescent="0.25">
      <c r="A2808" s="42" t="str">
        <f>IFERROR(INDEX(NFS!F:F,MATCH(B2808,NFS!E:E,0)),"")</f>
        <v/>
      </c>
      <c r="E2808" s="11" t="str">
        <f>IF(B2808="","",COUNTIF(SKU!C:C,B2808))</f>
        <v/>
      </c>
      <c r="H2808" s="64" t="str">
        <f>IF(A2808="","",IFERROR(VLOOKUP(TEXT(A2808,"0"),#REF!,7,FALSE),""))</f>
        <v/>
      </c>
      <c r="I2808" s="17" t="str">
        <f>IF(A2808="","",IFERROR(VLOOKUP(TEXT(A2808,"0"),#REF!,9,FALSE),""))</f>
        <v/>
      </c>
      <c r="J2808" s="19" t="str">
        <f>IF(A2808="","",IFERROR(VLOOKUP(TEXT(A2808,"0"),#REF!,10,FALSE),""))</f>
        <v/>
      </c>
      <c r="K2808" s="18" t="str">
        <f>IFERROR(INDEX(#REF!,MATCH(A2808,#REF!,0)),"")</f>
        <v/>
      </c>
      <c r="L2808" s="58" t="str">
        <f>IFERROR(INDEX(SKU!E:E,MATCH(B2808,SKU!C:C,0)),"")</f>
        <v/>
      </c>
      <c r="M2808" s="56"/>
      <c r="R2808" t="str">
        <f>IF(COUNTIF(ROMANEIOS!K:K,A2808)&gt;0,J2808,"")</f>
        <v/>
      </c>
    </row>
    <row r="2809" spans="1:18" ht="15.75" customHeight="1" x14ac:dyDescent="0.25">
      <c r="A2809" s="42" t="str">
        <f>IFERROR(INDEX(NFS!F:F,MATCH(B2809,NFS!E:E,0)),"")</f>
        <v/>
      </c>
      <c r="E2809" s="11" t="str">
        <f>IF(B2809="","",COUNTIF(SKU!C:C,B2809))</f>
        <v/>
      </c>
      <c r="H2809" s="64" t="str">
        <f>IF(A2809="","",IFERROR(VLOOKUP(TEXT(A2809,"0"),#REF!,7,FALSE),""))</f>
        <v/>
      </c>
      <c r="I2809" s="17" t="str">
        <f>IF(A2809="","",IFERROR(VLOOKUP(TEXT(A2809,"0"),#REF!,9,FALSE),""))</f>
        <v/>
      </c>
      <c r="J2809" s="19" t="str">
        <f>IF(A2809="","",IFERROR(VLOOKUP(TEXT(A2809,"0"),#REF!,10,FALSE),""))</f>
        <v/>
      </c>
      <c r="K2809" s="18" t="str">
        <f>IFERROR(INDEX(#REF!,MATCH(A2809,#REF!,0)),"")</f>
        <v/>
      </c>
      <c r="L2809" s="58" t="str">
        <f>IFERROR(INDEX(SKU!E:E,MATCH(B2809,SKU!C:C,0)),"")</f>
        <v/>
      </c>
      <c r="M2809" s="56"/>
      <c r="R2809" t="str">
        <f>IF(COUNTIF(ROMANEIOS!K:K,A2809)&gt;0,J2809,"")</f>
        <v/>
      </c>
    </row>
    <row r="2810" spans="1:18" ht="15.75" customHeight="1" x14ac:dyDescent="0.25">
      <c r="A2810" s="42" t="str">
        <f>IFERROR(INDEX(NFS!F:F,MATCH(B2810,NFS!E:E,0)),"")</f>
        <v/>
      </c>
      <c r="E2810" s="11" t="str">
        <f>IF(B2810="","",COUNTIF(SKU!C:C,B2810))</f>
        <v/>
      </c>
      <c r="H2810" s="64" t="str">
        <f>IF(A2810="","",IFERROR(VLOOKUP(TEXT(A2810,"0"),#REF!,7,FALSE),""))</f>
        <v/>
      </c>
      <c r="I2810" s="17" t="str">
        <f>IF(A2810="","",IFERROR(VLOOKUP(TEXT(A2810,"0"),#REF!,9,FALSE),""))</f>
        <v/>
      </c>
      <c r="J2810" s="19" t="str">
        <f>IF(A2810="","",IFERROR(VLOOKUP(TEXT(A2810,"0"),#REF!,10,FALSE),""))</f>
        <v/>
      </c>
      <c r="K2810" s="18" t="str">
        <f>IFERROR(INDEX(#REF!,MATCH(A2810,#REF!,0)),"")</f>
        <v/>
      </c>
      <c r="L2810" s="58" t="str">
        <f>IFERROR(INDEX(SKU!E:E,MATCH(B2810,SKU!C:C,0)),"")</f>
        <v/>
      </c>
      <c r="M2810" s="56"/>
      <c r="R2810" t="str">
        <f>IF(COUNTIF(ROMANEIOS!K:K,A2810)&gt;0,J2810,"")</f>
        <v/>
      </c>
    </row>
    <row r="2811" spans="1:18" ht="15.75" customHeight="1" x14ac:dyDescent="0.25">
      <c r="A2811" s="42" t="str">
        <f>IFERROR(INDEX(NFS!F:F,MATCH(B2811,NFS!E:E,0)),"")</f>
        <v/>
      </c>
      <c r="E2811" s="11" t="str">
        <f>IF(B2811="","",COUNTIF(SKU!C:C,B2811))</f>
        <v/>
      </c>
      <c r="H2811" s="64" t="str">
        <f>IF(A2811="","",IFERROR(VLOOKUP(TEXT(A2811,"0"),#REF!,7,FALSE),""))</f>
        <v/>
      </c>
      <c r="I2811" s="17" t="str">
        <f>IF(A2811="","",IFERROR(VLOOKUP(TEXT(A2811,"0"),#REF!,9,FALSE),""))</f>
        <v/>
      </c>
      <c r="J2811" s="19" t="str">
        <f>IF(A2811="","",IFERROR(VLOOKUP(TEXT(A2811,"0"),#REF!,10,FALSE),""))</f>
        <v/>
      </c>
      <c r="K2811" s="18" t="str">
        <f>IFERROR(INDEX(#REF!,MATCH(A2811,#REF!,0)),"")</f>
        <v/>
      </c>
      <c r="L2811" s="58" t="str">
        <f>IFERROR(INDEX(SKU!E:E,MATCH(B2811,SKU!C:C,0)),"")</f>
        <v/>
      </c>
      <c r="M2811" s="56"/>
      <c r="R2811" t="str">
        <f>IF(COUNTIF(ROMANEIOS!K:K,A2811)&gt;0,J2811,"")</f>
        <v/>
      </c>
    </row>
    <row r="2812" spans="1:18" ht="15.75" customHeight="1" x14ac:dyDescent="0.25">
      <c r="A2812" s="42" t="str">
        <f>IFERROR(INDEX(NFS!F:F,MATCH(B2812,NFS!E:E,0)),"")</f>
        <v/>
      </c>
      <c r="E2812" s="11" t="str">
        <f>IF(B2812="","",COUNTIF(SKU!C:C,B2812))</f>
        <v/>
      </c>
      <c r="H2812" s="64" t="str">
        <f>IF(A2812="","",IFERROR(VLOOKUP(TEXT(A2812,"0"),#REF!,7,FALSE),""))</f>
        <v/>
      </c>
      <c r="I2812" s="17" t="str">
        <f>IF(A2812="","",IFERROR(VLOOKUP(TEXT(A2812,"0"),#REF!,9,FALSE),""))</f>
        <v/>
      </c>
      <c r="J2812" s="19" t="str">
        <f>IF(A2812="","",IFERROR(VLOOKUP(TEXT(A2812,"0"),#REF!,10,FALSE),""))</f>
        <v/>
      </c>
      <c r="K2812" s="18" t="str">
        <f>IFERROR(INDEX(#REF!,MATCH(A2812,#REF!,0)),"")</f>
        <v/>
      </c>
      <c r="L2812" s="58" t="str">
        <f>IFERROR(INDEX(SKU!E:E,MATCH(B2812,SKU!C:C,0)),"")</f>
        <v/>
      </c>
      <c r="M2812" s="56"/>
      <c r="R2812" t="str">
        <f>IF(COUNTIF(ROMANEIOS!K:K,A2812)&gt;0,J2812,"")</f>
        <v/>
      </c>
    </row>
    <row r="2813" spans="1:18" ht="15.75" customHeight="1" x14ac:dyDescent="0.25">
      <c r="A2813" s="42" t="str">
        <f>IFERROR(INDEX(NFS!F:F,MATCH(B2813,NFS!E:E,0)),"")</f>
        <v/>
      </c>
      <c r="E2813" s="11" t="str">
        <f>IF(B2813="","",COUNTIF(SKU!C:C,B2813))</f>
        <v/>
      </c>
      <c r="H2813" s="64" t="str">
        <f>IF(A2813="","",IFERROR(VLOOKUP(TEXT(A2813,"0"),#REF!,7,FALSE),""))</f>
        <v/>
      </c>
      <c r="I2813" s="17" t="str">
        <f>IF(A2813="","",IFERROR(VLOOKUP(TEXT(A2813,"0"),#REF!,9,FALSE),""))</f>
        <v/>
      </c>
      <c r="J2813" s="19" t="str">
        <f>IF(A2813="","",IFERROR(VLOOKUP(TEXT(A2813,"0"),#REF!,10,FALSE),""))</f>
        <v/>
      </c>
      <c r="K2813" s="18" t="str">
        <f>IFERROR(INDEX(#REF!,MATCH(A2813,#REF!,0)),"")</f>
        <v/>
      </c>
      <c r="L2813" s="58" t="str">
        <f>IFERROR(INDEX(SKU!E:E,MATCH(B2813,SKU!C:C,0)),"")</f>
        <v/>
      </c>
      <c r="M2813" s="56"/>
      <c r="R2813" t="str">
        <f>IF(COUNTIF(ROMANEIOS!K:K,A2813)&gt;0,J2813,"")</f>
        <v/>
      </c>
    </row>
    <row r="2814" spans="1:18" ht="15.75" customHeight="1" x14ac:dyDescent="0.25">
      <c r="A2814" s="42" t="str">
        <f>IFERROR(INDEX(NFS!F:F,MATCH(B2814,NFS!E:E,0)),"")</f>
        <v/>
      </c>
      <c r="E2814" s="11" t="str">
        <f>IF(B2814="","",COUNTIF(SKU!C:C,B2814))</f>
        <v/>
      </c>
      <c r="H2814" s="64" t="str">
        <f>IF(A2814="","",IFERROR(VLOOKUP(TEXT(A2814,"0"),#REF!,7,FALSE),""))</f>
        <v/>
      </c>
      <c r="I2814" s="17" t="str">
        <f>IF(A2814="","",IFERROR(VLOOKUP(TEXT(A2814,"0"),#REF!,9,FALSE),""))</f>
        <v/>
      </c>
      <c r="J2814" s="19" t="str">
        <f>IF(A2814="","",IFERROR(VLOOKUP(TEXT(A2814,"0"),#REF!,10,FALSE),""))</f>
        <v/>
      </c>
      <c r="K2814" s="18" t="str">
        <f>IFERROR(INDEX(#REF!,MATCH(A2814,#REF!,0)),"")</f>
        <v/>
      </c>
      <c r="L2814" s="58" t="str">
        <f>IFERROR(INDEX(SKU!E:E,MATCH(B2814,SKU!C:C,0)),"")</f>
        <v/>
      </c>
      <c r="M2814" s="56"/>
      <c r="R2814" t="str">
        <f>IF(COUNTIF(ROMANEIOS!K:K,A2814)&gt;0,J2814,"")</f>
        <v/>
      </c>
    </row>
    <row r="2815" spans="1:18" ht="15.75" customHeight="1" x14ac:dyDescent="0.25">
      <c r="A2815" s="42" t="str">
        <f>IFERROR(INDEX(NFS!F:F,MATCH(B2815,NFS!E:E,0)),"")</f>
        <v/>
      </c>
      <c r="E2815" s="11" t="str">
        <f>IF(B2815="","",COUNTIF(SKU!C:C,B2815))</f>
        <v/>
      </c>
      <c r="H2815" s="64" t="str">
        <f>IF(A2815="","",IFERROR(VLOOKUP(TEXT(A2815,"0"),#REF!,7,FALSE),""))</f>
        <v/>
      </c>
      <c r="I2815" s="17" t="str">
        <f>IF(A2815="","",IFERROR(VLOOKUP(TEXT(A2815,"0"),#REF!,9,FALSE),""))</f>
        <v/>
      </c>
      <c r="J2815" s="19" t="str">
        <f>IF(A2815="","",IFERROR(VLOOKUP(TEXT(A2815,"0"),#REF!,10,FALSE),""))</f>
        <v/>
      </c>
      <c r="K2815" s="18" t="str">
        <f>IFERROR(INDEX(#REF!,MATCH(A2815,#REF!,0)),"")</f>
        <v/>
      </c>
      <c r="L2815" s="58" t="str">
        <f>IFERROR(INDEX(SKU!E:E,MATCH(B2815,SKU!C:C,0)),"")</f>
        <v/>
      </c>
      <c r="M2815" s="56"/>
      <c r="R2815" t="str">
        <f>IF(COUNTIF(ROMANEIOS!K:K,A2815)&gt;0,J2815,"")</f>
        <v/>
      </c>
    </row>
    <row r="2816" spans="1:18" ht="15.75" customHeight="1" x14ac:dyDescent="0.25">
      <c r="A2816" s="42" t="str">
        <f>IFERROR(INDEX(NFS!F:F,MATCH(B2816,NFS!E:E,0)),"")</f>
        <v/>
      </c>
      <c r="E2816" s="11" t="str">
        <f>IF(B2816="","",COUNTIF(SKU!C:C,B2816))</f>
        <v/>
      </c>
      <c r="H2816" s="64" t="str">
        <f>IF(A2816="","",IFERROR(VLOOKUP(TEXT(A2816,"0"),#REF!,7,FALSE),""))</f>
        <v/>
      </c>
      <c r="I2816" s="17" t="str">
        <f>IF(A2816="","",IFERROR(VLOOKUP(TEXT(A2816,"0"),#REF!,9,FALSE),""))</f>
        <v/>
      </c>
      <c r="J2816" s="19" t="str">
        <f>IF(A2816="","",IFERROR(VLOOKUP(TEXT(A2816,"0"),#REF!,10,FALSE),""))</f>
        <v/>
      </c>
      <c r="K2816" s="18" t="str">
        <f>IFERROR(INDEX(#REF!,MATCH(A2816,#REF!,0)),"")</f>
        <v/>
      </c>
      <c r="L2816" s="58" t="str">
        <f>IFERROR(INDEX(SKU!E:E,MATCH(B2816,SKU!C:C,0)),"")</f>
        <v/>
      </c>
      <c r="M2816" s="56"/>
      <c r="R2816" t="str">
        <f>IF(COUNTIF(ROMANEIOS!K:K,A2816)&gt;0,J2816,"")</f>
        <v/>
      </c>
    </row>
    <row r="2817" spans="1:18" ht="15.75" customHeight="1" x14ac:dyDescent="0.25">
      <c r="A2817" s="42" t="str">
        <f>IFERROR(INDEX(NFS!F:F,MATCH(B2817,NFS!E:E,0)),"")</f>
        <v/>
      </c>
      <c r="E2817" s="11" t="str">
        <f>IF(B2817="","",COUNTIF(SKU!C:C,B2817))</f>
        <v/>
      </c>
      <c r="H2817" s="64" t="str">
        <f>IF(A2817="","",IFERROR(VLOOKUP(TEXT(A2817,"0"),#REF!,7,FALSE),""))</f>
        <v/>
      </c>
      <c r="I2817" s="17" t="str">
        <f>IF(A2817="","",IFERROR(VLOOKUP(TEXT(A2817,"0"),#REF!,9,FALSE),""))</f>
        <v/>
      </c>
      <c r="J2817" s="19" t="str">
        <f>IF(A2817="","",IFERROR(VLOOKUP(TEXT(A2817,"0"),#REF!,10,FALSE),""))</f>
        <v/>
      </c>
      <c r="K2817" s="18" t="str">
        <f>IFERROR(INDEX(#REF!,MATCH(A2817,#REF!,0)),"")</f>
        <v/>
      </c>
      <c r="L2817" s="58" t="str">
        <f>IFERROR(INDEX(SKU!E:E,MATCH(B2817,SKU!C:C,0)),"")</f>
        <v/>
      </c>
      <c r="M2817" s="56"/>
      <c r="R2817" t="str">
        <f>IF(COUNTIF(ROMANEIOS!K:K,A2817)&gt;0,J2817,"")</f>
        <v/>
      </c>
    </row>
    <row r="2818" spans="1:18" ht="15.75" customHeight="1" x14ac:dyDescent="0.25">
      <c r="A2818" s="42" t="str">
        <f>IFERROR(INDEX(NFS!F:F,MATCH(B2818,NFS!E:E,0)),"")</f>
        <v/>
      </c>
      <c r="E2818" s="11" t="str">
        <f>IF(B2818="","",COUNTIF(SKU!C:C,B2818))</f>
        <v/>
      </c>
      <c r="H2818" s="64" t="str">
        <f>IF(A2818="","",IFERROR(VLOOKUP(TEXT(A2818,"0"),#REF!,7,FALSE),""))</f>
        <v/>
      </c>
      <c r="I2818" s="17" t="str">
        <f>IF(A2818="","",IFERROR(VLOOKUP(TEXT(A2818,"0"),#REF!,9,FALSE),""))</f>
        <v/>
      </c>
      <c r="J2818" s="19" t="str">
        <f>IF(A2818="","",IFERROR(VLOOKUP(TEXT(A2818,"0"),#REF!,10,FALSE),""))</f>
        <v/>
      </c>
      <c r="K2818" s="18" t="str">
        <f>IFERROR(INDEX(#REF!,MATCH(A2818,#REF!,0)),"")</f>
        <v/>
      </c>
      <c r="L2818" s="58" t="str">
        <f>IFERROR(INDEX(SKU!E:E,MATCH(B2818,SKU!C:C,0)),"")</f>
        <v/>
      </c>
      <c r="M2818" s="56"/>
      <c r="R2818" t="str">
        <f>IF(COUNTIF(ROMANEIOS!K:K,A2818)&gt;0,J2818,"")</f>
        <v/>
      </c>
    </row>
    <row r="2819" spans="1:18" ht="15.75" customHeight="1" x14ac:dyDescent="0.25">
      <c r="A2819" s="42" t="str">
        <f>IFERROR(INDEX(NFS!F:F,MATCH(B2819,NFS!E:E,0)),"")</f>
        <v/>
      </c>
      <c r="E2819" s="11" t="str">
        <f>IF(B2819="","",COUNTIF(SKU!C:C,B2819))</f>
        <v/>
      </c>
      <c r="H2819" s="64" t="str">
        <f>IF(A2819="","",IFERROR(VLOOKUP(TEXT(A2819,"0"),#REF!,7,FALSE),""))</f>
        <v/>
      </c>
      <c r="I2819" s="17" t="str">
        <f>IF(A2819="","",IFERROR(VLOOKUP(TEXT(A2819,"0"),#REF!,9,FALSE),""))</f>
        <v/>
      </c>
      <c r="J2819" s="19" t="str">
        <f>IF(A2819="","",IFERROR(VLOOKUP(TEXT(A2819,"0"),#REF!,10,FALSE),""))</f>
        <v/>
      </c>
      <c r="K2819" s="18" t="str">
        <f>IFERROR(INDEX(#REF!,MATCH(A2819,#REF!,0)),"")</f>
        <v/>
      </c>
      <c r="L2819" s="58" t="str">
        <f>IFERROR(INDEX(SKU!E:E,MATCH(B2819,SKU!C:C,0)),"")</f>
        <v/>
      </c>
      <c r="M2819" s="56"/>
      <c r="R2819" t="str">
        <f>IF(COUNTIF(ROMANEIOS!K:K,A2819)&gt;0,J2819,"")</f>
        <v/>
      </c>
    </row>
    <row r="2820" spans="1:18" ht="15.75" customHeight="1" x14ac:dyDescent="0.25">
      <c r="A2820" s="42" t="str">
        <f>IFERROR(INDEX(NFS!F:F,MATCH(B2820,NFS!E:E,0)),"")</f>
        <v/>
      </c>
      <c r="E2820" s="11" t="str">
        <f>IF(B2820="","",COUNTIF(SKU!C:C,B2820))</f>
        <v/>
      </c>
      <c r="H2820" s="64" t="str">
        <f>IF(A2820="","",IFERROR(VLOOKUP(TEXT(A2820,"0"),#REF!,7,FALSE),""))</f>
        <v/>
      </c>
      <c r="I2820" s="17" t="str">
        <f>IF(A2820="","",IFERROR(VLOOKUP(TEXT(A2820,"0"),#REF!,9,FALSE),""))</f>
        <v/>
      </c>
      <c r="J2820" s="19" t="str">
        <f>IF(A2820="","",IFERROR(VLOOKUP(TEXT(A2820,"0"),#REF!,10,FALSE),""))</f>
        <v/>
      </c>
      <c r="K2820" s="18" t="str">
        <f>IFERROR(INDEX(#REF!,MATCH(A2820,#REF!,0)),"")</f>
        <v/>
      </c>
      <c r="L2820" s="58" t="str">
        <f>IFERROR(INDEX(SKU!E:E,MATCH(B2820,SKU!C:C,0)),"")</f>
        <v/>
      </c>
      <c r="M2820" s="56"/>
      <c r="R2820" t="str">
        <f>IF(COUNTIF(ROMANEIOS!K:K,A2820)&gt;0,J2820,"")</f>
        <v/>
      </c>
    </row>
    <row r="2821" spans="1:18" ht="15.75" customHeight="1" x14ac:dyDescent="0.25">
      <c r="A2821" s="42" t="str">
        <f>IFERROR(INDEX(NFS!F:F,MATCH(B2821,NFS!E:E,0)),"")</f>
        <v/>
      </c>
      <c r="E2821" s="11" t="str">
        <f>IF(B2821="","",COUNTIF(SKU!C:C,B2821))</f>
        <v/>
      </c>
      <c r="H2821" s="64" t="str">
        <f>IF(A2821="","",IFERROR(VLOOKUP(TEXT(A2821,"0"),#REF!,7,FALSE),""))</f>
        <v/>
      </c>
      <c r="I2821" s="17" t="str">
        <f>IF(A2821="","",IFERROR(VLOOKUP(TEXT(A2821,"0"),#REF!,9,FALSE),""))</f>
        <v/>
      </c>
      <c r="J2821" s="19" t="str">
        <f>IF(A2821="","",IFERROR(VLOOKUP(TEXT(A2821,"0"),#REF!,10,FALSE),""))</f>
        <v/>
      </c>
      <c r="K2821" s="18" t="str">
        <f>IFERROR(INDEX(#REF!,MATCH(A2821,#REF!,0)),"")</f>
        <v/>
      </c>
      <c r="L2821" s="58" t="str">
        <f>IFERROR(INDEX(SKU!E:E,MATCH(B2821,SKU!C:C,0)),"")</f>
        <v/>
      </c>
      <c r="M2821" s="56"/>
      <c r="R2821" t="str">
        <f>IF(COUNTIF(ROMANEIOS!K:K,A2821)&gt;0,J2821,"")</f>
        <v/>
      </c>
    </row>
    <row r="2822" spans="1:18" ht="15.75" customHeight="1" x14ac:dyDescent="0.25">
      <c r="A2822" s="42" t="str">
        <f>IFERROR(INDEX(NFS!F:F,MATCH(B2822,NFS!E:E,0)),"")</f>
        <v/>
      </c>
      <c r="E2822" s="11" t="str">
        <f>IF(B2822="","",COUNTIF(SKU!C:C,B2822))</f>
        <v/>
      </c>
      <c r="H2822" s="64" t="str">
        <f>IF(A2822="","",IFERROR(VLOOKUP(TEXT(A2822,"0"),#REF!,7,FALSE),""))</f>
        <v/>
      </c>
      <c r="I2822" s="17" t="str">
        <f>IF(A2822="","",IFERROR(VLOOKUP(TEXT(A2822,"0"),#REF!,9,FALSE),""))</f>
        <v/>
      </c>
      <c r="J2822" s="19" t="str">
        <f>IF(A2822="","",IFERROR(VLOOKUP(TEXT(A2822,"0"),#REF!,10,FALSE),""))</f>
        <v/>
      </c>
      <c r="K2822" s="18" t="str">
        <f>IFERROR(INDEX(#REF!,MATCH(A2822,#REF!,0)),"")</f>
        <v/>
      </c>
      <c r="L2822" s="58" t="str">
        <f>IFERROR(INDEX(SKU!E:E,MATCH(B2822,SKU!C:C,0)),"")</f>
        <v/>
      </c>
      <c r="M2822" s="56"/>
      <c r="R2822" t="str">
        <f>IF(COUNTIF(ROMANEIOS!K:K,A2822)&gt;0,J2822,"")</f>
        <v/>
      </c>
    </row>
    <row r="2823" spans="1:18" ht="15.75" customHeight="1" x14ac:dyDescent="0.25">
      <c r="A2823" s="42" t="str">
        <f>IFERROR(INDEX(NFS!F:F,MATCH(B2823,NFS!E:E,0)),"")</f>
        <v/>
      </c>
      <c r="E2823" s="11" t="str">
        <f>IF(B2823="","",COUNTIF(SKU!C:C,B2823))</f>
        <v/>
      </c>
      <c r="H2823" s="64" t="str">
        <f>IF(A2823="","",IFERROR(VLOOKUP(TEXT(A2823,"0"),#REF!,7,FALSE),""))</f>
        <v/>
      </c>
      <c r="I2823" s="17" t="str">
        <f>IF(A2823="","",IFERROR(VLOOKUP(TEXT(A2823,"0"),#REF!,9,FALSE),""))</f>
        <v/>
      </c>
      <c r="J2823" s="19" t="str">
        <f>IF(A2823="","",IFERROR(VLOOKUP(TEXT(A2823,"0"),#REF!,10,FALSE),""))</f>
        <v/>
      </c>
      <c r="K2823" s="18" t="str">
        <f>IFERROR(INDEX(#REF!,MATCH(A2823,#REF!,0)),"")</f>
        <v/>
      </c>
      <c r="L2823" s="58" t="str">
        <f>IFERROR(INDEX(SKU!E:E,MATCH(B2823,SKU!C:C,0)),"")</f>
        <v/>
      </c>
      <c r="M2823" s="56"/>
      <c r="R2823" t="str">
        <f>IF(COUNTIF(ROMANEIOS!K:K,A2823)&gt;0,J2823,"")</f>
        <v/>
      </c>
    </row>
    <row r="2824" spans="1:18" ht="15.75" customHeight="1" x14ac:dyDescent="0.25">
      <c r="A2824" s="42" t="str">
        <f>IFERROR(INDEX(NFS!F:F,MATCH(B2824,NFS!E:E,0)),"")</f>
        <v/>
      </c>
      <c r="E2824" s="11" t="str">
        <f>IF(B2824="","",COUNTIF(SKU!C:C,B2824))</f>
        <v/>
      </c>
      <c r="H2824" s="64" t="str">
        <f>IF(A2824="","",IFERROR(VLOOKUP(TEXT(A2824,"0"),#REF!,7,FALSE),""))</f>
        <v/>
      </c>
      <c r="I2824" s="17" t="str">
        <f>IF(A2824="","",IFERROR(VLOOKUP(TEXT(A2824,"0"),#REF!,9,FALSE),""))</f>
        <v/>
      </c>
      <c r="J2824" s="19" t="str">
        <f>IF(A2824="","",IFERROR(VLOOKUP(TEXT(A2824,"0"),#REF!,10,FALSE),""))</f>
        <v/>
      </c>
      <c r="K2824" s="18" t="str">
        <f>IFERROR(INDEX(#REF!,MATCH(A2824,#REF!,0)),"")</f>
        <v/>
      </c>
      <c r="L2824" s="58" t="str">
        <f>IFERROR(INDEX(SKU!E:E,MATCH(B2824,SKU!C:C,0)),"")</f>
        <v/>
      </c>
      <c r="M2824" s="56"/>
      <c r="R2824" t="str">
        <f>IF(COUNTIF(ROMANEIOS!K:K,A2824)&gt;0,J2824,"")</f>
        <v/>
      </c>
    </row>
    <row r="2825" spans="1:18" ht="15.75" customHeight="1" x14ac:dyDescent="0.25">
      <c r="A2825" s="42" t="str">
        <f>IFERROR(INDEX(NFS!F:F,MATCH(B2825,NFS!E:E,0)),"")</f>
        <v/>
      </c>
      <c r="E2825" s="11" t="str">
        <f>IF(B2825="","",COUNTIF(SKU!C:C,B2825))</f>
        <v/>
      </c>
      <c r="H2825" s="64" t="str">
        <f>IF(A2825="","",IFERROR(VLOOKUP(TEXT(A2825,"0"),#REF!,7,FALSE),""))</f>
        <v/>
      </c>
      <c r="I2825" s="17" t="str">
        <f>IF(A2825="","",IFERROR(VLOOKUP(TEXT(A2825,"0"),#REF!,9,FALSE),""))</f>
        <v/>
      </c>
      <c r="J2825" s="19" t="str">
        <f>IF(A2825="","",IFERROR(VLOOKUP(TEXT(A2825,"0"),#REF!,10,FALSE),""))</f>
        <v/>
      </c>
      <c r="K2825" s="18" t="str">
        <f>IFERROR(INDEX(#REF!,MATCH(A2825,#REF!,0)),"")</f>
        <v/>
      </c>
      <c r="L2825" s="58" t="str">
        <f>IFERROR(INDEX(SKU!E:E,MATCH(B2825,SKU!C:C,0)),"")</f>
        <v/>
      </c>
      <c r="M2825" s="56"/>
      <c r="R2825" t="str">
        <f>IF(COUNTIF(ROMANEIOS!K:K,A2825)&gt;0,J2825,"")</f>
        <v/>
      </c>
    </row>
    <row r="2826" spans="1:18" ht="15.75" customHeight="1" x14ac:dyDescent="0.25">
      <c r="A2826" s="42" t="str">
        <f>IFERROR(INDEX(NFS!F:F,MATCH(B2826,NFS!E:E,0)),"")</f>
        <v/>
      </c>
      <c r="E2826" s="11" t="str">
        <f>IF(B2826="","",COUNTIF(SKU!C:C,B2826))</f>
        <v/>
      </c>
      <c r="H2826" s="64" t="str">
        <f>IF(A2826="","",IFERROR(VLOOKUP(TEXT(A2826,"0"),#REF!,7,FALSE),""))</f>
        <v/>
      </c>
      <c r="I2826" s="17" t="str">
        <f>IF(A2826="","",IFERROR(VLOOKUP(TEXT(A2826,"0"),#REF!,9,FALSE),""))</f>
        <v/>
      </c>
      <c r="J2826" s="19" t="str">
        <f>IF(A2826="","",IFERROR(VLOOKUP(TEXT(A2826,"0"),#REF!,10,FALSE),""))</f>
        <v/>
      </c>
      <c r="K2826" s="18" t="str">
        <f>IFERROR(INDEX(#REF!,MATCH(A2826,#REF!,0)),"")</f>
        <v/>
      </c>
      <c r="L2826" s="58" t="str">
        <f>IFERROR(INDEX(SKU!E:E,MATCH(B2826,SKU!C:C,0)),"")</f>
        <v/>
      </c>
      <c r="M2826" s="56"/>
      <c r="R2826" t="str">
        <f>IF(COUNTIF(ROMANEIOS!K:K,A2826)&gt;0,J2826,"")</f>
        <v/>
      </c>
    </row>
    <row r="2827" spans="1:18" ht="15.75" customHeight="1" x14ac:dyDescent="0.25">
      <c r="A2827" s="42" t="str">
        <f>IFERROR(INDEX(NFS!F:F,MATCH(B2827,NFS!E:E,0)),"")</f>
        <v/>
      </c>
      <c r="E2827" s="11" t="str">
        <f>IF(B2827="","",COUNTIF(SKU!C:C,B2827))</f>
        <v/>
      </c>
      <c r="H2827" s="64" t="str">
        <f>IF(A2827="","",IFERROR(VLOOKUP(TEXT(A2827,"0"),#REF!,7,FALSE),""))</f>
        <v/>
      </c>
      <c r="I2827" s="17" t="str">
        <f>IF(A2827="","",IFERROR(VLOOKUP(TEXT(A2827,"0"),#REF!,9,FALSE),""))</f>
        <v/>
      </c>
      <c r="J2827" s="19" t="str">
        <f>IF(A2827="","",IFERROR(VLOOKUP(TEXT(A2827,"0"),#REF!,10,FALSE),""))</f>
        <v/>
      </c>
      <c r="K2827" s="18" t="str">
        <f>IFERROR(INDEX(#REF!,MATCH(A2827,#REF!,0)),"")</f>
        <v/>
      </c>
      <c r="L2827" s="58" t="str">
        <f>IFERROR(INDEX(SKU!E:E,MATCH(B2827,SKU!C:C,0)),"")</f>
        <v/>
      </c>
      <c r="M2827" s="56"/>
      <c r="R2827" t="str">
        <f>IF(COUNTIF(ROMANEIOS!K:K,A2827)&gt;0,J2827,"")</f>
        <v/>
      </c>
    </row>
    <row r="2828" spans="1:18" ht="15.75" customHeight="1" x14ac:dyDescent="0.25">
      <c r="A2828" s="42" t="str">
        <f>IFERROR(INDEX(NFS!F:F,MATCH(B2828,NFS!E:E,0)),"")</f>
        <v/>
      </c>
      <c r="E2828" s="11" t="str">
        <f>IF(B2828="","",COUNTIF(SKU!C:C,B2828))</f>
        <v/>
      </c>
      <c r="H2828" s="64" t="str">
        <f>IF(A2828="","",IFERROR(VLOOKUP(TEXT(A2828,"0"),#REF!,7,FALSE),""))</f>
        <v/>
      </c>
      <c r="I2828" s="17" t="str">
        <f>IF(A2828="","",IFERROR(VLOOKUP(TEXT(A2828,"0"),#REF!,9,FALSE),""))</f>
        <v/>
      </c>
      <c r="J2828" s="19" t="str">
        <f>IF(A2828="","",IFERROR(VLOOKUP(TEXT(A2828,"0"),#REF!,10,FALSE),""))</f>
        <v/>
      </c>
      <c r="K2828" s="18" t="str">
        <f>IFERROR(INDEX(#REF!,MATCH(A2828,#REF!,0)),"")</f>
        <v/>
      </c>
      <c r="L2828" s="58" t="str">
        <f>IFERROR(INDEX(SKU!E:E,MATCH(B2828,SKU!C:C,0)),"")</f>
        <v/>
      </c>
      <c r="M2828" s="56"/>
      <c r="R2828" t="str">
        <f>IF(COUNTIF(ROMANEIOS!K:K,A2828)&gt;0,J2828,"")</f>
        <v/>
      </c>
    </row>
    <row r="2829" spans="1:18" ht="15.75" customHeight="1" x14ac:dyDescent="0.25">
      <c r="A2829" s="42" t="str">
        <f>IFERROR(INDEX(NFS!F:F,MATCH(B2829,NFS!E:E,0)),"")</f>
        <v/>
      </c>
      <c r="E2829" s="11" t="str">
        <f>IF(B2829="","",COUNTIF(SKU!C:C,B2829))</f>
        <v/>
      </c>
      <c r="H2829" s="64" t="str">
        <f>IF(A2829="","",IFERROR(VLOOKUP(TEXT(A2829,"0"),#REF!,7,FALSE),""))</f>
        <v/>
      </c>
      <c r="I2829" s="17" t="str">
        <f>IF(A2829="","",IFERROR(VLOOKUP(TEXT(A2829,"0"),#REF!,9,FALSE),""))</f>
        <v/>
      </c>
      <c r="J2829" s="19" t="str">
        <f>IF(A2829="","",IFERROR(VLOOKUP(TEXT(A2829,"0"),#REF!,10,FALSE),""))</f>
        <v/>
      </c>
      <c r="K2829" s="18" t="str">
        <f>IFERROR(INDEX(#REF!,MATCH(A2829,#REF!,0)),"")</f>
        <v/>
      </c>
      <c r="L2829" s="58" t="str">
        <f>IFERROR(INDEX(SKU!E:E,MATCH(B2829,SKU!C:C,0)),"")</f>
        <v/>
      </c>
      <c r="M2829" s="56"/>
      <c r="R2829" t="str">
        <f>IF(COUNTIF(ROMANEIOS!K:K,A2829)&gt;0,J2829,"")</f>
        <v/>
      </c>
    </row>
    <row r="2830" spans="1:18" ht="15.75" customHeight="1" x14ac:dyDescent="0.25">
      <c r="A2830" s="42" t="str">
        <f>IFERROR(INDEX(NFS!F:F,MATCH(B2830,NFS!E:E,0)),"")</f>
        <v/>
      </c>
      <c r="E2830" s="11" t="str">
        <f>IF(B2830="","",COUNTIF(SKU!C:C,B2830))</f>
        <v/>
      </c>
      <c r="H2830" s="64" t="str">
        <f>IF(A2830="","",IFERROR(VLOOKUP(TEXT(A2830,"0"),#REF!,7,FALSE),""))</f>
        <v/>
      </c>
      <c r="I2830" s="17" t="str">
        <f>IF(A2830="","",IFERROR(VLOOKUP(TEXT(A2830,"0"),#REF!,9,FALSE),""))</f>
        <v/>
      </c>
      <c r="J2830" s="19" t="str">
        <f>IF(A2830="","",IFERROR(VLOOKUP(TEXT(A2830,"0"),#REF!,10,FALSE),""))</f>
        <v/>
      </c>
      <c r="K2830" s="18" t="str">
        <f>IFERROR(INDEX(#REF!,MATCH(A2830,#REF!,0)),"")</f>
        <v/>
      </c>
      <c r="L2830" s="58" t="str">
        <f>IFERROR(INDEX(SKU!E:E,MATCH(B2830,SKU!C:C,0)),"")</f>
        <v/>
      </c>
      <c r="M2830" s="56"/>
      <c r="R2830" t="str">
        <f>IF(COUNTIF(ROMANEIOS!K:K,A2830)&gt;0,J2830,"")</f>
        <v/>
      </c>
    </row>
    <row r="2831" spans="1:18" ht="15.75" customHeight="1" x14ac:dyDescent="0.25">
      <c r="A2831" s="42" t="str">
        <f>IFERROR(INDEX(NFS!F:F,MATCH(B2831,NFS!E:E,0)),"")</f>
        <v/>
      </c>
      <c r="E2831" s="11" t="str">
        <f>IF(B2831="","",COUNTIF(SKU!C:C,B2831))</f>
        <v/>
      </c>
      <c r="H2831" s="64" t="str">
        <f>IF(A2831="","",IFERROR(VLOOKUP(TEXT(A2831,"0"),#REF!,7,FALSE),""))</f>
        <v/>
      </c>
      <c r="I2831" s="17" t="str">
        <f>IF(A2831="","",IFERROR(VLOOKUP(TEXT(A2831,"0"),#REF!,9,FALSE),""))</f>
        <v/>
      </c>
      <c r="J2831" s="19" t="str">
        <f>IF(A2831="","",IFERROR(VLOOKUP(TEXT(A2831,"0"),#REF!,10,FALSE),""))</f>
        <v/>
      </c>
      <c r="K2831" s="18" t="str">
        <f>IFERROR(INDEX(#REF!,MATCH(A2831,#REF!,0)),"")</f>
        <v/>
      </c>
      <c r="L2831" s="58" t="str">
        <f>IFERROR(INDEX(SKU!E:E,MATCH(B2831,SKU!C:C,0)),"")</f>
        <v/>
      </c>
      <c r="M2831" s="56"/>
      <c r="R2831" t="str">
        <f>IF(COUNTIF(ROMANEIOS!K:K,A2831)&gt;0,J2831,"")</f>
        <v/>
      </c>
    </row>
    <row r="2832" spans="1:18" ht="15.75" customHeight="1" x14ac:dyDescent="0.25">
      <c r="A2832" s="42" t="str">
        <f>IFERROR(INDEX(NFS!F:F,MATCH(B2832,NFS!E:E,0)),"")</f>
        <v/>
      </c>
      <c r="E2832" s="11" t="str">
        <f>IF(B2832="","",COUNTIF(SKU!C:C,B2832))</f>
        <v/>
      </c>
      <c r="H2832" s="64" t="str">
        <f>IF(A2832="","",IFERROR(VLOOKUP(TEXT(A2832,"0"),#REF!,7,FALSE),""))</f>
        <v/>
      </c>
      <c r="I2832" s="17" t="str">
        <f>IF(A2832="","",IFERROR(VLOOKUP(TEXT(A2832,"0"),#REF!,9,FALSE),""))</f>
        <v/>
      </c>
      <c r="J2832" s="19" t="str">
        <f>IF(A2832="","",IFERROR(VLOOKUP(TEXT(A2832,"0"),#REF!,10,FALSE),""))</f>
        <v/>
      </c>
      <c r="K2832" s="18" t="str">
        <f>IFERROR(INDEX(#REF!,MATCH(A2832,#REF!,0)),"")</f>
        <v/>
      </c>
      <c r="L2832" s="58" t="str">
        <f>IFERROR(INDEX(SKU!E:E,MATCH(B2832,SKU!C:C,0)),"")</f>
        <v/>
      </c>
      <c r="M2832" s="56"/>
      <c r="R2832" t="str">
        <f>IF(COUNTIF(ROMANEIOS!K:K,A2832)&gt;0,J2832,"")</f>
        <v/>
      </c>
    </row>
    <row r="2833" spans="1:18" ht="15.75" customHeight="1" x14ac:dyDescent="0.25">
      <c r="A2833" s="42" t="str">
        <f>IFERROR(INDEX(NFS!F:F,MATCH(B2833,NFS!E:E,0)),"")</f>
        <v/>
      </c>
      <c r="E2833" s="11" t="str">
        <f>IF(B2833="","",COUNTIF(SKU!C:C,B2833))</f>
        <v/>
      </c>
      <c r="H2833" s="64" t="str">
        <f>IF(A2833="","",IFERROR(VLOOKUP(TEXT(A2833,"0"),#REF!,7,FALSE),""))</f>
        <v/>
      </c>
      <c r="I2833" s="17" t="str">
        <f>IF(A2833="","",IFERROR(VLOOKUP(TEXT(A2833,"0"),#REF!,9,FALSE),""))</f>
        <v/>
      </c>
      <c r="J2833" s="19" t="str">
        <f>IF(A2833="","",IFERROR(VLOOKUP(TEXT(A2833,"0"),#REF!,10,FALSE),""))</f>
        <v/>
      </c>
      <c r="K2833" s="18" t="str">
        <f>IFERROR(INDEX(#REF!,MATCH(A2833,#REF!,0)),"")</f>
        <v/>
      </c>
      <c r="L2833" s="58" t="str">
        <f>IFERROR(INDEX(SKU!E:E,MATCH(B2833,SKU!C:C,0)),"")</f>
        <v/>
      </c>
      <c r="M2833" s="56"/>
      <c r="R2833" t="str">
        <f>IF(COUNTIF(ROMANEIOS!K:K,A2833)&gt;0,J2833,"")</f>
        <v/>
      </c>
    </row>
    <row r="2834" spans="1:18" ht="15.75" customHeight="1" x14ac:dyDescent="0.25">
      <c r="A2834" s="42" t="str">
        <f>IFERROR(INDEX(NFS!F:F,MATCH(B2834,NFS!E:E,0)),"")</f>
        <v/>
      </c>
      <c r="E2834" s="11" t="str">
        <f>IF(B2834="","",COUNTIF(SKU!C:C,B2834))</f>
        <v/>
      </c>
      <c r="H2834" s="64" t="str">
        <f>IF(A2834="","",IFERROR(VLOOKUP(TEXT(A2834,"0"),#REF!,7,FALSE),""))</f>
        <v/>
      </c>
      <c r="I2834" s="17" t="str">
        <f>IF(A2834="","",IFERROR(VLOOKUP(TEXT(A2834,"0"),#REF!,9,FALSE),""))</f>
        <v/>
      </c>
      <c r="J2834" s="19" t="str">
        <f>IF(A2834="","",IFERROR(VLOOKUP(TEXT(A2834,"0"),#REF!,10,FALSE),""))</f>
        <v/>
      </c>
      <c r="K2834" s="18" t="str">
        <f>IFERROR(INDEX(#REF!,MATCH(A2834,#REF!,0)),"")</f>
        <v/>
      </c>
      <c r="L2834" s="58" t="str">
        <f>IFERROR(INDEX(SKU!E:E,MATCH(B2834,SKU!C:C,0)),"")</f>
        <v/>
      </c>
      <c r="M2834" s="56"/>
      <c r="R2834" t="str">
        <f>IF(COUNTIF(ROMANEIOS!K:K,A2834)&gt;0,J2834,"")</f>
        <v/>
      </c>
    </row>
    <row r="2835" spans="1:18" ht="15.75" customHeight="1" x14ac:dyDescent="0.25">
      <c r="A2835" s="42" t="str">
        <f>IFERROR(INDEX(NFS!F:F,MATCH(B2835,NFS!E:E,0)),"")</f>
        <v/>
      </c>
      <c r="E2835" s="11" t="str">
        <f>IF(B2835="","",COUNTIF(SKU!C:C,B2835))</f>
        <v/>
      </c>
      <c r="H2835" s="64" t="str">
        <f>IF(A2835="","",IFERROR(VLOOKUP(TEXT(A2835,"0"),#REF!,7,FALSE),""))</f>
        <v/>
      </c>
      <c r="I2835" s="17" t="str">
        <f>IF(A2835="","",IFERROR(VLOOKUP(TEXT(A2835,"0"),#REF!,9,FALSE),""))</f>
        <v/>
      </c>
      <c r="J2835" s="19" t="str">
        <f>IF(A2835="","",IFERROR(VLOOKUP(TEXT(A2835,"0"),#REF!,10,FALSE),""))</f>
        <v/>
      </c>
      <c r="K2835" s="18" t="str">
        <f>IFERROR(INDEX(#REF!,MATCH(A2835,#REF!,0)),"")</f>
        <v/>
      </c>
      <c r="L2835" s="58" t="str">
        <f>IFERROR(INDEX(SKU!E:E,MATCH(B2835,SKU!C:C,0)),"")</f>
        <v/>
      </c>
      <c r="M2835" s="56"/>
      <c r="R2835" t="str">
        <f>IF(COUNTIF(ROMANEIOS!K:K,A2835)&gt;0,J2835,"")</f>
        <v/>
      </c>
    </row>
    <row r="2836" spans="1:18" ht="15.75" customHeight="1" x14ac:dyDescent="0.25">
      <c r="A2836" s="42" t="str">
        <f>IFERROR(INDEX(NFS!F:F,MATCH(B2836,NFS!E:E,0)),"")</f>
        <v/>
      </c>
      <c r="E2836" s="11" t="str">
        <f>IF(B2836="","",COUNTIF(SKU!C:C,B2836))</f>
        <v/>
      </c>
      <c r="H2836" s="64" t="str">
        <f>IF(A2836="","",IFERROR(VLOOKUP(TEXT(A2836,"0"),#REF!,7,FALSE),""))</f>
        <v/>
      </c>
      <c r="I2836" s="17" t="str">
        <f>IF(A2836="","",IFERROR(VLOOKUP(TEXT(A2836,"0"),#REF!,9,FALSE),""))</f>
        <v/>
      </c>
      <c r="J2836" s="19" t="str">
        <f>IF(A2836="","",IFERROR(VLOOKUP(TEXT(A2836,"0"),#REF!,10,FALSE),""))</f>
        <v/>
      </c>
      <c r="K2836" s="18" t="str">
        <f>IFERROR(INDEX(#REF!,MATCH(A2836,#REF!,0)),"")</f>
        <v/>
      </c>
      <c r="L2836" s="58" t="str">
        <f>IFERROR(INDEX(SKU!E:E,MATCH(B2836,SKU!C:C,0)),"")</f>
        <v/>
      </c>
      <c r="M2836" s="56"/>
      <c r="R2836" t="str">
        <f>IF(COUNTIF(ROMANEIOS!K:K,A2836)&gt;0,J2836,"")</f>
        <v/>
      </c>
    </row>
    <row r="2837" spans="1:18" ht="15.75" customHeight="1" x14ac:dyDescent="0.25">
      <c r="A2837" s="42" t="str">
        <f>IFERROR(INDEX(NFS!F:F,MATCH(B2837,NFS!E:E,0)),"")</f>
        <v/>
      </c>
      <c r="E2837" s="11" t="str">
        <f>IF(B2837="","",COUNTIF(SKU!C:C,B2837))</f>
        <v/>
      </c>
      <c r="H2837" s="64" t="str">
        <f>IF(A2837="","",IFERROR(VLOOKUP(TEXT(A2837,"0"),#REF!,7,FALSE),""))</f>
        <v/>
      </c>
      <c r="I2837" s="17" t="str">
        <f>IF(A2837="","",IFERROR(VLOOKUP(TEXT(A2837,"0"),#REF!,9,FALSE),""))</f>
        <v/>
      </c>
      <c r="J2837" s="19" t="str">
        <f>IF(A2837="","",IFERROR(VLOOKUP(TEXT(A2837,"0"),#REF!,10,FALSE),""))</f>
        <v/>
      </c>
      <c r="K2837" s="18" t="str">
        <f>IFERROR(INDEX(#REF!,MATCH(A2837,#REF!,0)),"")</f>
        <v/>
      </c>
      <c r="L2837" s="58" t="str">
        <f>IFERROR(INDEX(SKU!E:E,MATCH(B2837,SKU!C:C,0)),"")</f>
        <v/>
      </c>
      <c r="M2837" s="56"/>
      <c r="R2837" t="str">
        <f>IF(COUNTIF(ROMANEIOS!K:K,A2837)&gt;0,J2837,"")</f>
        <v/>
      </c>
    </row>
    <row r="2838" spans="1:18" ht="15.75" customHeight="1" x14ac:dyDescent="0.25">
      <c r="A2838" s="42" t="str">
        <f>IFERROR(INDEX(NFS!F:F,MATCH(B2838,NFS!E:E,0)),"")</f>
        <v/>
      </c>
      <c r="E2838" s="11" t="str">
        <f>IF(B2838="","",COUNTIF(SKU!C:C,B2838))</f>
        <v/>
      </c>
      <c r="H2838" s="64" t="str">
        <f>IF(A2838="","",IFERROR(VLOOKUP(TEXT(A2838,"0"),#REF!,7,FALSE),""))</f>
        <v/>
      </c>
      <c r="I2838" s="17" t="str">
        <f>IF(A2838="","",IFERROR(VLOOKUP(TEXT(A2838,"0"),#REF!,9,FALSE),""))</f>
        <v/>
      </c>
      <c r="J2838" s="19" t="str">
        <f>IF(A2838="","",IFERROR(VLOOKUP(TEXT(A2838,"0"),#REF!,10,FALSE),""))</f>
        <v/>
      </c>
      <c r="K2838" s="18" t="str">
        <f>IFERROR(INDEX(#REF!,MATCH(A2838,#REF!,0)),"")</f>
        <v/>
      </c>
      <c r="L2838" s="58" t="str">
        <f>IFERROR(INDEX(SKU!E:E,MATCH(B2838,SKU!C:C,0)),"")</f>
        <v/>
      </c>
      <c r="M2838" s="56"/>
      <c r="R2838" t="str">
        <f>IF(COUNTIF(ROMANEIOS!K:K,A2838)&gt;0,J2838,"")</f>
        <v/>
      </c>
    </row>
    <row r="2839" spans="1:18" ht="15.75" customHeight="1" x14ac:dyDescent="0.25">
      <c r="A2839" s="42" t="str">
        <f>IFERROR(INDEX(NFS!F:F,MATCH(B2839,NFS!E:E,0)),"")</f>
        <v/>
      </c>
      <c r="E2839" s="11" t="str">
        <f>IF(B2839="","",COUNTIF(SKU!C:C,B2839))</f>
        <v/>
      </c>
      <c r="H2839" s="64" t="str">
        <f>IF(A2839="","",IFERROR(VLOOKUP(TEXT(A2839,"0"),#REF!,7,FALSE),""))</f>
        <v/>
      </c>
      <c r="I2839" s="17" t="str">
        <f>IF(A2839="","",IFERROR(VLOOKUP(TEXT(A2839,"0"),#REF!,9,FALSE),""))</f>
        <v/>
      </c>
      <c r="J2839" s="19" t="str">
        <f>IF(A2839="","",IFERROR(VLOOKUP(TEXT(A2839,"0"),#REF!,10,FALSE),""))</f>
        <v/>
      </c>
      <c r="K2839" s="18" t="str">
        <f>IFERROR(INDEX(#REF!,MATCH(A2839,#REF!,0)),"")</f>
        <v/>
      </c>
      <c r="L2839" s="58" t="str">
        <f>IFERROR(INDEX(SKU!E:E,MATCH(B2839,SKU!C:C,0)),"")</f>
        <v/>
      </c>
      <c r="M2839" s="56"/>
      <c r="R2839" t="str">
        <f>IF(COUNTIF(ROMANEIOS!K:K,A2839)&gt;0,J2839,"")</f>
        <v/>
      </c>
    </row>
    <row r="2840" spans="1:18" ht="15.75" customHeight="1" x14ac:dyDescent="0.25">
      <c r="A2840" s="42" t="str">
        <f>IFERROR(INDEX(NFS!F:F,MATCH(B2840,NFS!E:E,0)),"")</f>
        <v/>
      </c>
      <c r="E2840" s="11" t="str">
        <f>IF(B2840="","",COUNTIF(SKU!C:C,B2840))</f>
        <v/>
      </c>
      <c r="H2840" s="64" t="str">
        <f>IF(A2840="","",IFERROR(VLOOKUP(TEXT(A2840,"0"),#REF!,7,FALSE),""))</f>
        <v/>
      </c>
      <c r="I2840" s="17" t="str">
        <f>IF(A2840="","",IFERROR(VLOOKUP(TEXT(A2840,"0"),#REF!,9,FALSE),""))</f>
        <v/>
      </c>
      <c r="J2840" s="19" t="str">
        <f>IF(A2840="","",IFERROR(VLOOKUP(TEXT(A2840,"0"),#REF!,10,FALSE),""))</f>
        <v/>
      </c>
      <c r="K2840" s="18" t="str">
        <f>IFERROR(INDEX(#REF!,MATCH(A2840,#REF!,0)),"")</f>
        <v/>
      </c>
      <c r="L2840" s="58" t="str">
        <f>IFERROR(INDEX(SKU!E:E,MATCH(B2840,SKU!C:C,0)),"")</f>
        <v/>
      </c>
      <c r="M2840" s="56"/>
      <c r="R2840" t="str">
        <f>IF(COUNTIF(ROMANEIOS!K:K,A2840)&gt;0,J2840,"")</f>
        <v/>
      </c>
    </row>
    <row r="2841" spans="1:18" ht="15.75" customHeight="1" x14ac:dyDescent="0.25">
      <c r="A2841" s="42" t="str">
        <f>IFERROR(INDEX(NFS!F:F,MATCH(B2841,NFS!E:E,0)),"")</f>
        <v/>
      </c>
      <c r="E2841" s="11" t="str">
        <f>IF(B2841="","",COUNTIF(SKU!C:C,B2841))</f>
        <v/>
      </c>
      <c r="H2841" s="64" t="str">
        <f>IF(A2841="","",IFERROR(VLOOKUP(TEXT(A2841,"0"),#REF!,7,FALSE),""))</f>
        <v/>
      </c>
      <c r="I2841" s="17" t="str">
        <f>IF(A2841="","",IFERROR(VLOOKUP(TEXT(A2841,"0"),#REF!,9,FALSE),""))</f>
        <v/>
      </c>
      <c r="J2841" s="19" t="str">
        <f>IF(A2841="","",IFERROR(VLOOKUP(TEXT(A2841,"0"),#REF!,10,FALSE),""))</f>
        <v/>
      </c>
      <c r="K2841" s="18" t="str">
        <f>IFERROR(INDEX(#REF!,MATCH(A2841,#REF!,0)),"")</f>
        <v/>
      </c>
      <c r="L2841" s="58" t="str">
        <f>IFERROR(INDEX(SKU!E:E,MATCH(B2841,SKU!C:C,0)),"")</f>
        <v/>
      </c>
      <c r="M2841" s="56"/>
      <c r="R2841" t="str">
        <f>IF(COUNTIF(ROMANEIOS!K:K,A2841)&gt;0,J2841,"")</f>
        <v/>
      </c>
    </row>
    <row r="2842" spans="1:18" ht="15.75" customHeight="1" x14ac:dyDescent="0.25">
      <c r="A2842" s="42" t="str">
        <f>IFERROR(INDEX(NFS!F:F,MATCH(B2842,NFS!E:E,0)),"")</f>
        <v/>
      </c>
      <c r="E2842" s="11" t="str">
        <f>IF(B2842="","",COUNTIF(SKU!C:C,B2842))</f>
        <v/>
      </c>
      <c r="H2842" s="64" t="str">
        <f>IF(A2842="","",IFERROR(VLOOKUP(TEXT(A2842,"0"),#REF!,7,FALSE),""))</f>
        <v/>
      </c>
      <c r="I2842" s="17" t="str">
        <f>IF(A2842="","",IFERROR(VLOOKUP(TEXT(A2842,"0"),#REF!,9,FALSE),""))</f>
        <v/>
      </c>
      <c r="J2842" s="19" t="str">
        <f>IF(A2842="","",IFERROR(VLOOKUP(TEXT(A2842,"0"),#REF!,10,FALSE),""))</f>
        <v/>
      </c>
      <c r="K2842" s="18" t="str">
        <f>IFERROR(INDEX(#REF!,MATCH(A2842,#REF!,0)),"")</f>
        <v/>
      </c>
      <c r="L2842" s="58" t="str">
        <f>IFERROR(INDEX(SKU!E:E,MATCH(B2842,SKU!C:C,0)),"")</f>
        <v/>
      </c>
      <c r="M2842" s="56"/>
      <c r="R2842" t="str">
        <f>IF(COUNTIF(ROMANEIOS!K:K,A2842)&gt;0,J2842,"")</f>
        <v/>
      </c>
    </row>
    <row r="2843" spans="1:18" ht="15.75" customHeight="1" x14ac:dyDescent="0.25">
      <c r="A2843" s="42" t="str">
        <f>IFERROR(INDEX(NFS!F:F,MATCH(B2843,NFS!E:E,0)),"")</f>
        <v/>
      </c>
      <c r="E2843" s="11" t="str">
        <f>IF(B2843="","",COUNTIF(SKU!C:C,B2843))</f>
        <v/>
      </c>
      <c r="H2843" s="64" t="str">
        <f>IF(A2843="","",IFERROR(VLOOKUP(TEXT(A2843,"0"),#REF!,7,FALSE),""))</f>
        <v/>
      </c>
      <c r="I2843" s="17" t="str">
        <f>IF(A2843="","",IFERROR(VLOOKUP(TEXT(A2843,"0"),#REF!,9,FALSE),""))</f>
        <v/>
      </c>
      <c r="J2843" s="19" t="str">
        <f>IF(A2843="","",IFERROR(VLOOKUP(TEXT(A2843,"0"),#REF!,10,FALSE),""))</f>
        <v/>
      </c>
      <c r="K2843" s="18" t="str">
        <f>IFERROR(INDEX(#REF!,MATCH(A2843,#REF!,0)),"")</f>
        <v/>
      </c>
      <c r="L2843" s="58" t="str">
        <f>IFERROR(INDEX(SKU!E:E,MATCH(B2843,SKU!C:C,0)),"")</f>
        <v/>
      </c>
      <c r="M2843" s="56"/>
      <c r="R2843" t="str">
        <f>IF(COUNTIF(ROMANEIOS!K:K,A2843)&gt;0,J2843,"")</f>
        <v/>
      </c>
    </row>
    <row r="2844" spans="1:18" ht="15.75" customHeight="1" x14ac:dyDescent="0.25">
      <c r="A2844" s="42" t="str">
        <f>IFERROR(INDEX(NFS!F:F,MATCH(B2844,NFS!E:E,0)),"")</f>
        <v/>
      </c>
      <c r="E2844" s="11" t="str">
        <f>IF(B2844="","",COUNTIF(SKU!C:C,B2844))</f>
        <v/>
      </c>
      <c r="H2844" s="64" t="str">
        <f>IF(A2844="","",IFERROR(VLOOKUP(TEXT(A2844,"0"),#REF!,7,FALSE),""))</f>
        <v/>
      </c>
      <c r="I2844" s="17" t="str">
        <f>IF(A2844="","",IFERROR(VLOOKUP(TEXT(A2844,"0"),#REF!,9,FALSE),""))</f>
        <v/>
      </c>
      <c r="J2844" s="19" t="str">
        <f>IF(A2844="","",IFERROR(VLOOKUP(TEXT(A2844,"0"),#REF!,10,FALSE),""))</f>
        <v/>
      </c>
      <c r="K2844" s="18" t="str">
        <f>IFERROR(INDEX(#REF!,MATCH(A2844,#REF!,0)),"")</f>
        <v/>
      </c>
      <c r="L2844" s="58" t="str">
        <f>IFERROR(INDEX(SKU!E:E,MATCH(B2844,SKU!C:C,0)),"")</f>
        <v/>
      </c>
      <c r="M2844" s="56"/>
      <c r="R2844" t="str">
        <f>IF(COUNTIF(ROMANEIOS!K:K,A2844)&gt;0,J2844,"")</f>
        <v/>
      </c>
    </row>
    <row r="2845" spans="1:18" ht="15.75" customHeight="1" x14ac:dyDescent="0.25">
      <c r="A2845" s="42" t="str">
        <f>IFERROR(INDEX(NFS!F:F,MATCH(B2845,NFS!E:E,0)),"")</f>
        <v/>
      </c>
      <c r="E2845" s="11" t="str">
        <f>IF(B2845="","",COUNTIF(SKU!C:C,B2845))</f>
        <v/>
      </c>
      <c r="H2845" s="64" t="str">
        <f>IF(A2845="","",IFERROR(VLOOKUP(TEXT(A2845,"0"),#REF!,7,FALSE),""))</f>
        <v/>
      </c>
      <c r="I2845" s="17" t="str">
        <f>IF(A2845="","",IFERROR(VLOOKUP(TEXT(A2845,"0"),#REF!,9,FALSE),""))</f>
        <v/>
      </c>
      <c r="J2845" s="19" t="str">
        <f>IF(A2845="","",IFERROR(VLOOKUP(TEXT(A2845,"0"),#REF!,10,FALSE),""))</f>
        <v/>
      </c>
      <c r="K2845" s="18" t="str">
        <f>IFERROR(INDEX(#REF!,MATCH(A2845,#REF!,0)),"")</f>
        <v/>
      </c>
      <c r="L2845" s="58" t="str">
        <f>IFERROR(INDEX(SKU!E:E,MATCH(B2845,SKU!C:C,0)),"")</f>
        <v/>
      </c>
      <c r="M2845" s="56"/>
      <c r="R2845" t="str">
        <f>IF(COUNTIF(ROMANEIOS!K:K,A2845)&gt;0,J2845,"")</f>
        <v/>
      </c>
    </row>
    <row r="2846" spans="1:18" ht="15.75" customHeight="1" x14ac:dyDescent="0.25">
      <c r="A2846" s="42" t="str">
        <f>IFERROR(INDEX(NFS!F:F,MATCH(B2846,NFS!E:E,0)),"")</f>
        <v/>
      </c>
      <c r="E2846" s="11" t="str">
        <f>IF(B2846="","",COUNTIF(SKU!C:C,B2846))</f>
        <v/>
      </c>
      <c r="H2846" s="64" t="str">
        <f>IF(A2846="","",IFERROR(VLOOKUP(TEXT(A2846,"0"),#REF!,7,FALSE),""))</f>
        <v/>
      </c>
      <c r="I2846" s="17" t="str">
        <f>IF(A2846="","",IFERROR(VLOOKUP(TEXT(A2846,"0"),#REF!,9,FALSE),""))</f>
        <v/>
      </c>
      <c r="J2846" s="19" t="str">
        <f>IF(A2846="","",IFERROR(VLOOKUP(TEXT(A2846,"0"),#REF!,10,FALSE),""))</f>
        <v/>
      </c>
      <c r="K2846" s="18" t="str">
        <f>IFERROR(INDEX(#REF!,MATCH(A2846,#REF!,0)),"")</f>
        <v/>
      </c>
      <c r="L2846" s="58" t="str">
        <f>IFERROR(INDEX(SKU!E:E,MATCH(B2846,SKU!C:C,0)),"")</f>
        <v/>
      </c>
      <c r="M2846" s="56"/>
      <c r="R2846" t="str">
        <f>IF(COUNTIF(ROMANEIOS!K:K,A2846)&gt;0,J2846,"")</f>
        <v/>
      </c>
    </row>
    <row r="2847" spans="1:18" ht="15.75" customHeight="1" x14ac:dyDescent="0.25">
      <c r="A2847" s="42" t="str">
        <f>IFERROR(INDEX(NFS!F:F,MATCH(B2847,NFS!E:E,0)),"")</f>
        <v/>
      </c>
      <c r="E2847" s="11" t="str">
        <f>IF(B2847="","",COUNTIF(SKU!C:C,B2847))</f>
        <v/>
      </c>
      <c r="H2847" s="64" t="str">
        <f>IF(A2847="","",IFERROR(VLOOKUP(TEXT(A2847,"0"),#REF!,7,FALSE),""))</f>
        <v/>
      </c>
      <c r="I2847" s="17" t="str">
        <f>IF(A2847="","",IFERROR(VLOOKUP(TEXT(A2847,"0"),#REF!,9,FALSE),""))</f>
        <v/>
      </c>
      <c r="J2847" s="19" t="str">
        <f>IF(A2847="","",IFERROR(VLOOKUP(TEXT(A2847,"0"),#REF!,10,FALSE),""))</f>
        <v/>
      </c>
      <c r="K2847" s="18" t="str">
        <f>IFERROR(INDEX(#REF!,MATCH(A2847,#REF!,0)),"")</f>
        <v/>
      </c>
      <c r="L2847" s="58" t="str">
        <f>IFERROR(INDEX(SKU!E:E,MATCH(B2847,SKU!C:C,0)),"")</f>
        <v/>
      </c>
      <c r="M2847" s="56"/>
      <c r="R2847" t="str">
        <f>IF(COUNTIF(ROMANEIOS!K:K,A2847)&gt;0,J2847,"")</f>
        <v/>
      </c>
    </row>
    <row r="2848" spans="1:18" ht="15.75" customHeight="1" x14ac:dyDescent="0.25">
      <c r="A2848" s="42" t="str">
        <f>IFERROR(INDEX(NFS!F:F,MATCH(B2848,NFS!E:E,0)),"")</f>
        <v/>
      </c>
      <c r="E2848" s="11" t="str">
        <f>IF(B2848="","",COUNTIF(SKU!C:C,B2848))</f>
        <v/>
      </c>
      <c r="H2848" s="64" t="str">
        <f>IF(A2848="","",IFERROR(VLOOKUP(TEXT(A2848,"0"),#REF!,7,FALSE),""))</f>
        <v/>
      </c>
      <c r="I2848" s="17" t="str">
        <f>IF(A2848="","",IFERROR(VLOOKUP(TEXT(A2848,"0"),#REF!,9,FALSE),""))</f>
        <v/>
      </c>
      <c r="J2848" s="19" t="str">
        <f>IF(A2848="","",IFERROR(VLOOKUP(TEXT(A2848,"0"),#REF!,10,FALSE),""))</f>
        <v/>
      </c>
      <c r="K2848" s="18" t="str">
        <f>IFERROR(INDEX(#REF!,MATCH(A2848,#REF!,0)),"")</f>
        <v/>
      </c>
      <c r="L2848" s="58" t="str">
        <f>IFERROR(INDEX(SKU!E:E,MATCH(B2848,SKU!C:C,0)),"")</f>
        <v/>
      </c>
      <c r="M2848" s="56"/>
      <c r="R2848" t="str">
        <f>IF(COUNTIF(ROMANEIOS!K:K,A2848)&gt;0,J2848,"")</f>
        <v/>
      </c>
    </row>
    <row r="2849" spans="1:18" ht="15.75" customHeight="1" x14ac:dyDescent="0.25">
      <c r="A2849" s="42" t="str">
        <f>IFERROR(INDEX(NFS!F:F,MATCH(B2849,NFS!E:E,0)),"")</f>
        <v/>
      </c>
      <c r="E2849" s="11" t="str">
        <f>IF(B2849="","",COUNTIF(SKU!C:C,B2849))</f>
        <v/>
      </c>
      <c r="H2849" s="64" t="str">
        <f>IF(A2849="","",IFERROR(VLOOKUP(TEXT(A2849,"0"),#REF!,7,FALSE),""))</f>
        <v/>
      </c>
      <c r="I2849" s="17" t="str">
        <f>IF(A2849="","",IFERROR(VLOOKUP(TEXT(A2849,"0"),#REF!,9,FALSE),""))</f>
        <v/>
      </c>
      <c r="J2849" s="19" t="str">
        <f>IF(A2849="","",IFERROR(VLOOKUP(TEXT(A2849,"0"),#REF!,10,FALSE),""))</f>
        <v/>
      </c>
      <c r="K2849" s="18" t="str">
        <f>IFERROR(INDEX(#REF!,MATCH(A2849,#REF!,0)),"")</f>
        <v/>
      </c>
      <c r="L2849" s="58" t="str">
        <f>IFERROR(INDEX(SKU!E:E,MATCH(B2849,SKU!C:C,0)),"")</f>
        <v/>
      </c>
      <c r="M2849" s="56"/>
      <c r="R2849" t="str">
        <f>IF(COUNTIF(ROMANEIOS!K:K,A2849)&gt;0,J2849,"")</f>
        <v/>
      </c>
    </row>
    <row r="2850" spans="1:18" ht="15.75" customHeight="1" x14ac:dyDescent="0.25">
      <c r="A2850" s="42" t="str">
        <f>IFERROR(INDEX(NFS!F:F,MATCH(B2850,NFS!E:E,0)),"")</f>
        <v/>
      </c>
      <c r="E2850" s="11" t="str">
        <f>IF(B2850="","",COUNTIF(SKU!C:C,B2850))</f>
        <v/>
      </c>
      <c r="H2850" s="64" t="str">
        <f>IF(A2850="","",IFERROR(VLOOKUP(TEXT(A2850,"0"),#REF!,7,FALSE),""))</f>
        <v/>
      </c>
      <c r="I2850" s="17" t="str">
        <f>IF(A2850="","",IFERROR(VLOOKUP(TEXT(A2850,"0"),#REF!,9,FALSE),""))</f>
        <v/>
      </c>
      <c r="J2850" s="19" t="str">
        <f>IF(A2850="","",IFERROR(VLOOKUP(TEXT(A2850,"0"),#REF!,10,FALSE),""))</f>
        <v/>
      </c>
      <c r="K2850" s="18" t="str">
        <f>IFERROR(INDEX(#REF!,MATCH(A2850,#REF!,0)),"")</f>
        <v/>
      </c>
      <c r="L2850" s="58" t="str">
        <f>IFERROR(INDEX(SKU!E:E,MATCH(B2850,SKU!C:C,0)),"")</f>
        <v/>
      </c>
      <c r="M2850" s="56"/>
      <c r="R2850" t="str">
        <f>IF(COUNTIF(ROMANEIOS!K:K,A2850)&gt;0,J2850,"")</f>
        <v/>
      </c>
    </row>
    <row r="2851" spans="1:18" ht="15.75" customHeight="1" x14ac:dyDescent="0.25">
      <c r="A2851" s="42" t="str">
        <f>IFERROR(INDEX(NFS!F:F,MATCH(B2851,NFS!E:E,0)),"")</f>
        <v/>
      </c>
      <c r="E2851" s="11" t="str">
        <f>IF(B2851="","",COUNTIF(SKU!C:C,B2851))</f>
        <v/>
      </c>
      <c r="H2851" s="64" t="str">
        <f>IF(A2851="","",IFERROR(VLOOKUP(TEXT(A2851,"0"),#REF!,7,FALSE),""))</f>
        <v/>
      </c>
      <c r="I2851" s="17" t="str">
        <f>IF(A2851="","",IFERROR(VLOOKUP(TEXT(A2851,"0"),#REF!,9,FALSE),""))</f>
        <v/>
      </c>
      <c r="J2851" s="19" t="str">
        <f>IF(A2851="","",IFERROR(VLOOKUP(TEXT(A2851,"0"),#REF!,10,FALSE),""))</f>
        <v/>
      </c>
      <c r="K2851" s="18" t="str">
        <f>IFERROR(INDEX(#REF!,MATCH(A2851,#REF!,0)),"")</f>
        <v/>
      </c>
      <c r="L2851" s="58" t="str">
        <f>IFERROR(INDEX(SKU!E:E,MATCH(B2851,SKU!C:C,0)),"")</f>
        <v/>
      </c>
      <c r="M2851" s="56"/>
      <c r="R2851" t="str">
        <f>IF(COUNTIF(ROMANEIOS!K:K,A2851)&gt;0,J2851,"")</f>
        <v/>
      </c>
    </row>
    <row r="2852" spans="1:18" ht="15.75" customHeight="1" x14ac:dyDescent="0.25">
      <c r="A2852" s="42" t="str">
        <f>IFERROR(INDEX(NFS!F:F,MATCH(B2852,NFS!E:E,0)),"")</f>
        <v/>
      </c>
      <c r="E2852" s="11" t="str">
        <f>IF(B2852="","",COUNTIF(SKU!C:C,B2852))</f>
        <v/>
      </c>
      <c r="H2852" s="64" t="str">
        <f>IF(A2852="","",IFERROR(VLOOKUP(TEXT(A2852,"0"),#REF!,7,FALSE),""))</f>
        <v/>
      </c>
      <c r="I2852" s="17" t="str">
        <f>IF(A2852="","",IFERROR(VLOOKUP(TEXT(A2852,"0"),#REF!,9,FALSE),""))</f>
        <v/>
      </c>
      <c r="J2852" s="19" t="str">
        <f>IF(A2852="","",IFERROR(VLOOKUP(TEXT(A2852,"0"),#REF!,10,FALSE),""))</f>
        <v/>
      </c>
      <c r="K2852" s="18" t="str">
        <f>IFERROR(INDEX(#REF!,MATCH(A2852,#REF!,0)),"")</f>
        <v/>
      </c>
      <c r="L2852" s="58" t="str">
        <f>IFERROR(INDEX(SKU!E:E,MATCH(B2852,SKU!C:C,0)),"")</f>
        <v/>
      </c>
      <c r="M2852" s="56"/>
      <c r="R2852" t="str">
        <f>IF(COUNTIF(ROMANEIOS!K:K,A2852)&gt;0,J2852,"")</f>
        <v/>
      </c>
    </row>
    <row r="2853" spans="1:18" ht="15.75" customHeight="1" x14ac:dyDescent="0.25">
      <c r="A2853" s="42" t="str">
        <f>IFERROR(INDEX(NFS!F:F,MATCH(B2853,NFS!E:E,0)),"")</f>
        <v/>
      </c>
      <c r="E2853" s="11" t="str">
        <f>IF(B2853="","",COUNTIF(SKU!C:C,B2853))</f>
        <v/>
      </c>
      <c r="H2853" s="64" t="str">
        <f>IF(A2853="","",IFERROR(VLOOKUP(TEXT(A2853,"0"),#REF!,7,FALSE),""))</f>
        <v/>
      </c>
      <c r="I2853" s="17" t="str">
        <f>IF(A2853="","",IFERROR(VLOOKUP(TEXT(A2853,"0"),#REF!,9,FALSE),""))</f>
        <v/>
      </c>
      <c r="J2853" s="19" t="str">
        <f>IF(A2853="","",IFERROR(VLOOKUP(TEXT(A2853,"0"),#REF!,10,FALSE),""))</f>
        <v/>
      </c>
      <c r="K2853" s="18" t="str">
        <f>IFERROR(INDEX(#REF!,MATCH(A2853,#REF!,0)),"")</f>
        <v/>
      </c>
      <c r="L2853" s="58" t="str">
        <f>IFERROR(INDEX(SKU!E:E,MATCH(B2853,SKU!C:C,0)),"")</f>
        <v/>
      </c>
      <c r="M2853" s="56"/>
      <c r="R2853" t="str">
        <f>IF(COUNTIF(ROMANEIOS!K:K,A2853)&gt;0,J2853,"")</f>
        <v/>
      </c>
    </row>
    <row r="2854" spans="1:18" ht="15.75" customHeight="1" x14ac:dyDescent="0.25">
      <c r="A2854" s="42" t="str">
        <f>IFERROR(INDEX(NFS!F:F,MATCH(B2854,NFS!E:E,0)),"")</f>
        <v/>
      </c>
      <c r="E2854" s="11" t="str">
        <f>IF(B2854="","",COUNTIF(SKU!C:C,B2854))</f>
        <v/>
      </c>
      <c r="H2854" s="64" t="str">
        <f>IF(A2854="","",IFERROR(VLOOKUP(TEXT(A2854,"0"),#REF!,7,FALSE),""))</f>
        <v/>
      </c>
      <c r="I2854" s="17" t="str">
        <f>IF(A2854="","",IFERROR(VLOOKUP(TEXT(A2854,"0"),#REF!,9,FALSE),""))</f>
        <v/>
      </c>
      <c r="J2854" s="19" t="str">
        <f>IF(A2854="","",IFERROR(VLOOKUP(TEXT(A2854,"0"),#REF!,10,FALSE),""))</f>
        <v/>
      </c>
      <c r="K2854" s="18" t="str">
        <f>IFERROR(INDEX(#REF!,MATCH(A2854,#REF!,0)),"")</f>
        <v/>
      </c>
      <c r="L2854" s="58" t="str">
        <f>IFERROR(INDEX(SKU!E:E,MATCH(B2854,SKU!C:C,0)),"")</f>
        <v/>
      </c>
      <c r="M2854" s="56"/>
      <c r="R2854" t="str">
        <f>IF(COUNTIF(ROMANEIOS!K:K,A2854)&gt;0,J2854,"")</f>
        <v/>
      </c>
    </row>
    <row r="2855" spans="1:18" ht="15.75" customHeight="1" x14ac:dyDescent="0.25">
      <c r="A2855" s="42" t="str">
        <f>IFERROR(INDEX(NFS!F:F,MATCH(B2855,NFS!E:E,0)),"")</f>
        <v/>
      </c>
      <c r="E2855" s="11" t="str">
        <f>IF(B2855="","",COUNTIF(SKU!C:C,B2855))</f>
        <v/>
      </c>
      <c r="H2855" s="64" t="str">
        <f>IF(A2855="","",IFERROR(VLOOKUP(TEXT(A2855,"0"),#REF!,7,FALSE),""))</f>
        <v/>
      </c>
      <c r="I2855" s="17" t="str">
        <f>IF(A2855="","",IFERROR(VLOOKUP(TEXT(A2855,"0"),#REF!,9,FALSE),""))</f>
        <v/>
      </c>
      <c r="J2855" s="19" t="str">
        <f>IF(A2855="","",IFERROR(VLOOKUP(TEXT(A2855,"0"),#REF!,10,FALSE),""))</f>
        <v/>
      </c>
      <c r="K2855" s="18" t="str">
        <f>IFERROR(INDEX(#REF!,MATCH(A2855,#REF!,0)),"")</f>
        <v/>
      </c>
      <c r="L2855" s="58" t="str">
        <f>IFERROR(INDEX(SKU!E:E,MATCH(B2855,SKU!C:C,0)),"")</f>
        <v/>
      </c>
      <c r="M2855" s="56"/>
      <c r="R2855" t="str">
        <f>IF(COUNTIF(ROMANEIOS!K:K,A2855)&gt;0,J2855,"")</f>
        <v/>
      </c>
    </row>
    <row r="2856" spans="1:18" ht="15.75" customHeight="1" x14ac:dyDescent="0.25">
      <c r="A2856" s="42" t="str">
        <f>IFERROR(INDEX(NFS!F:F,MATCH(B2856,NFS!E:E,0)),"")</f>
        <v/>
      </c>
      <c r="E2856" s="11" t="str">
        <f>IF(B2856="","",COUNTIF(SKU!C:C,B2856))</f>
        <v/>
      </c>
      <c r="H2856" s="64" t="str">
        <f>IF(A2856="","",IFERROR(VLOOKUP(TEXT(A2856,"0"),#REF!,7,FALSE),""))</f>
        <v/>
      </c>
      <c r="I2856" s="17" t="str">
        <f>IF(A2856="","",IFERROR(VLOOKUP(TEXT(A2856,"0"),#REF!,9,FALSE),""))</f>
        <v/>
      </c>
      <c r="J2856" s="19" t="str">
        <f>IF(A2856="","",IFERROR(VLOOKUP(TEXT(A2856,"0"),#REF!,10,FALSE),""))</f>
        <v/>
      </c>
      <c r="K2856" s="18" t="str">
        <f>IFERROR(INDEX(#REF!,MATCH(A2856,#REF!,0)),"")</f>
        <v/>
      </c>
      <c r="L2856" s="58" t="str">
        <f>IFERROR(INDEX(SKU!E:E,MATCH(B2856,SKU!C:C,0)),"")</f>
        <v/>
      </c>
      <c r="M2856" s="56"/>
      <c r="R2856" t="str">
        <f>IF(COUNTIF(ROMANEIOS!K:K,A2856)&gt;0,J2856,"")</f>
        <v/>
      </c>
    </row>
    <row r="2857" spans="1:18" ht="15.75" customHeight="1" x14ac:dyDescent="0.25">
      <c r="A2857" s="42" t="str">
        <f>IFERROR(INDEX(NFS!F:F,MATCH(B2857,NFS!E:E,0)),"")</f>
        <v/>
      </c>
      <c r="E2857" s="11" t="str">
        <f>IF(B2857="","",COUNTIF(SKU!C:C,B2857))</f>
        <v/>
      </c>
      <c r="H2857" s="64" t="str">
        <f>IF(A2857="","",IFERROR(VLOOKUP(TEXT(A2857,"0"),#REF!,7,FALSE),""))</f>
        <v/>
      </c>
      <c r="I2857" s="17" t="str">
        <f>IF(A2857="","",IFERROR(VLOOKUP(TEXT(A2857,"0"),#REF!,9,FALSE),""))</f>
        <v/>
      </c>
      <c r="J2857" s="19" t="str">
        <f>IF(A2857="","",IFERROR(VLOOKUP(TEXT(A2857,"0"),#REF!,10,FALSE),""))</f>
        <v/>
      </c>
      <c r="K2857" s="18" t="str">
        <f>IFERROR(INDEX(#REF!,MATCH(A2857,#REF!,0)),"")</f>
        <v/>
      </c>
      <c r="L2857" s="58" t="str">
        <f>IFERROR(INDEX(SKU!E:E,MATCH(B2857,SKU!C:C,0)),"")</f>
        <v/>
      </c>
      <c r="M2857" s="56"/>
      <c r="R2857" t="str">
        <f>IF(COUNTIF(ROMANEIOS!K:K,A2857)&gt;0,J2857,"")</f>
        <v/>
      </c>
    </row>
    <row r="2858" spans="1:18" ht="15.75" customHeight="1" x14ac:dyDescent="0.25">
      <c r="A2858" s="42" t="str">
        <f>IFERROR(INDEX(NFS!F:F,MATCH(B2858,NFS!E:E,0)),"")</f>
        <v/>
      </c>
      <c r="E2858" s="11" t="str">
        <f>IF(B2858="","",COUNTIF(SKU!C:C,B2858))</f>
        <v/>
      </c>
      <c r="H2858" s="64" t="str">
        <f>IF(A2858="","",IFERROR(VLOOKUP(TEXT(A2858,"0"),#REF!,7,FALSE),""))</f>
        <v/>
      </c>
      <c r="I2858" s="17" t="str">
        <f>IF(A2858="","",IFERROR(VLOOKUP(TEXT(A2858,"0"),#REF!,9,FALSE),""))</f>
        <v/>
      </c>
      <c r="J2858" s="19" t="str">
        <f>IF(A2858="","",IFERROR(VLOOKUP(TEXT(A2858,"0"),#REF!,10,FALSE),""))</f>
        <v/>
      </c>
      <c r="K2858" s="18" t="str">
        <f>IFERROR(INDEX(#REF!,MATCH(A2858,#REF!,0)),"")</f>
        <v/>
      </c>
      <c r="L2858" s="58" t="str">
        <f>IFERROR(INDEX(SKU!E:E,MATCH(B2858,SKU!C:C,0)),"")</f>
        <v/>
      </c>
      <c r="M2858" s="56"/>
      <c r="R2858" t="str">
        <f>IF(COUNTIF(ROMANEIOS!K:K,A2858)&gt;0,J2858,"")</f>
        <v/>
      </c>
    </row>
    <row r="2859" spans="1:18" ht="15.75" customHeight="1" x14ac:dyDescent="0.25">
      <c r="A2859" s="42" t="str">
        <f>IFERROR(INDEX(NFS!F:F,MATCH(B2859,NFS!E:E,0)),"")</f>
        <v/>
      </c>
      <c r="E2859" s="11" t="str">
        <f>IF(B2859="","",COUNTIF(SKU!C:C,B2859))</f>
        <v/>
      </c>
      <c r="H2859" s="64" t="str">
        <f>IF(A2859="","",IFERROR(VLOOKUP(TEXT(A2859,"0"),#REF!,7,FALSE),""))</f>
        <v/>
      </c>
      <c r="I2859" s="17" t="str">
        <f>IF(A2859="","",IFERROR(VLOOKUP(TEXT(A2859,"0"),#REF!,9,FALSE),""))</f>
        <v/>
      </c>
      <c r="J2859" s="19" t="str">
        <f>IF(A2859="","",IFERROR(VLOOKUP(TEXT(A2859,"0"),#REF!,10,FALSE),""))</f>
        <v/>
      </c>
      <c r="K2859" s="18" t="str">
        <f>IFERROR(INDEX(#REF!,MATCH(A2859,#REF!,0)),"")</f>
        <v/>
      </c>
      <c r="L2859" s="58" t="str">
        <f>IFERROR(INDEX(SKU!E:E,MATCH(B2859,SKU!C:C,0)),"")</f>
        <v/>
      </c>
      <c r="M2859" s="56"/>
      <c r="R2859" t="str">
        <f>IF(COUNTIF(ROMANEIOS!K:K,A2859)&gt;0,J2859,"")</f>
        <v/>
      </c>
    </row>
    <row r="2860" spans="1:18" ht="15.75" customHeight="1" x14ac:dyDescent="0.25">
      <c r="A2860" s="42" t="str">
        <f>IFERROR(INDEX(NFS!F:F,MATCH(B2860,NFS!E:E,0)),"")</f>
        <v/>
      </c>
      <c r="E2860" s="11" t="str">
        <f>IF(B2860="","",COUNTIF(SKU!C:C,B2860))</f>
        <v/>
      </c>
      <c r="H2860" s="64" t="str">
        <f>IF(A2860="","",IFERROR(VLOOKUP(TEXT(A2860,"0"),#REF!,7,FALSE),""))</f>
        <v/>
      </c>
      <c r="I2860" s="17" t="str">
        <f>IF(A2860="","",IFERROR(VLOOKUP(TEXT(A2860,"0"),#REF!,9,FALSE),""))</f>
        <v/>
      </c>
      <c r="J2860" s="19" t="str">
        <f>IF(A2860="","",IFERROR(VLOOKUP(TEXT(A2860,"0"),#REF!,10,FALSE),""))</f>
        <v/>
      </c>
      <c r="K2860" s="18" t="str">
        <f>IFERROR(INDEX(#REF!,MATCH(A2860,#REF!,0)),"")</f>
        <v/>
      </c>
      <c r="L2860" s="58" t="str">
        <f>IFERROR(INDEX(SKU!E:E,MATCH(B2860,SKU!C:C,0)),"")</f>
        <v/>
      </c>
      <c r="M2860" s="56"/>
      <c r="R2860" t="str">
        <f>IF(COUNTIF(ROMANEIOS!K:K,A2860)&gt;0,J2860,"")</f>
        <v/>
      </c>
    </row>
    <row r="2861" spans="1:18" ht="15.75" customHeight="1" x14ac:dyDescent="0.25">
      <c r="A2861" s="42" t="str">
        <f>IFERROR(INDEX(NFS!F:F,MATCH(B2861,NFS!E:E,0)),"")</f>
        <v/>
      </c>
      <c r="E2861" s="11" t="str">
        <f>IF(B2861="","",COUNTIF(SKU!C:C,B2861))</f>
        <v/>
      </c>
      <c r="H2861" s="64" t="str">
        <f>IF(A2861="","",IFERROR(VLOOKUP(TEXT(A2861,"0"),#REF!,7,FALSE),""))</f>
        <v/>
      </c>
      <c r="I2861" s="17" t="str">
        <f>IF(A2861="","",IFERROR(VLOOKUP(TEXT(A2861,"0"),#REF!,9,FALSE),""))</f>
        <v/>
      </c>
      <c r="J2861" s="19" t="str">
        <f>IF(A2861="","",IFERROR(VLOOKUP(TEXT(A2861,"0"),#REF!,10,FALSE),""))</f>
        <v/>
      </c>
      <c r="K2861" s="18" t="str">
        <f>IFERROR(INDEX(#REF!,MATCH(A2861,#REF!,0)),"")</f>
        <v/>
      </c>
      <c r="L2861" s="58" t="str">
        <f>IFERROR(INDEX(SKU!E:E,MATCH(B2861,SKU!C:C,0)),"")</f>
        <v/>
      </c>
      <c r="M2861" s="56"/>
      <c r="R2861" t="str">
        <f>IF(COUNTIF(ROMANEIOS!K:K,A2861)&gt;0,J2861,"")</f>
        <v/>
      </c>
    </row>
    <row r="2862" spans="1:18" ht="15.75" customHeight="1" x14ac:dyDescent="0.25">
      <c r="A2862" s="42" t="str">
        <f>IFERROR(INDEX(NFS!F:F,MATCH(B2862,NFS!E:E,0)),"")</f>
        <v/>
      </c>
      <c r="E2862" s="11" t="str">
        <f>IF(B2862="","",COUNTIF(SKU!C:C,B2862))</f>
        <v/>
      </c>
      <c r="H2862" s="64" t="str">
        <f>IF(A2862="","",IFERROR(VLOOKUP(TEXT(A2862,"0"),#REF!,7,FALSE),""))</f>
        <v/>
      </c>
      <c r="I2862" s="17" t="str">
        <f>IF(A2862="","",IFERROR(VLOOKUP(TEXT(A2862,"0"),#REF!,9,FALSE),""))</f>
        <v/>
      </c>
      <c r="J2862" s="19" t="str">
        <f>IF(A2862="","",IFERROR(VLOOKUP(TEXT(A2862,"0"),#REF!,10,FALSE),""))</f>
        <v/>
      </c>
      <c r="K2862" s="18" t="str">
        <f>IFERROR(INDEX(#REF!,MATCH(A2862,#REF!,0)),"")</f>
        <v/>
      </c>
      <c r="L2862" s="58" t="str">
        <f>IFERROR(INDEX(SKU!E:E,MATCH(B2862,SKU!C:C,0)),"")</f>
        <v/>
      </c>
      <c r="M2862" s="56"/>
      <c r="R2862" t="str">
        <f>IF(COUNTIF(ROMANEIOS!K:K,A2862)&gt;0,J2862,"")</f>
        <v/>
      </c>
    </row>
    <row r="2863" spans="1:18" ht="15.75" customHeight="1" x14ac:dyDescent="0.25">
      <c r="A2863" s="42" t="str">
        <f>IFERROR(INDEX(NFS!F:F,MATCH(B2863,NFS!E:E,0)),"")</f>
        <v/>
      </c>
      <c r="E2863" s="11" t="str">
        <f>IF(B2863="","",COUNTIF(SKU!C:C,B2863))</f>
        <v/>
      </c>
      <c r="H2863" s="64" t="str">
        <f>IF(A2863="","",IFERROR(VLOOKUP(TEXT(A2863,"0"),#REF!,7,FALSE),""))</f>
        <v/>
      </c>
      <c r="I2863" s="17" t="str">
        <f>IF(A2863="","",IFERROR(VLOOKUP(TEXT(A2863,"0"),#REF!,9,FALSE),""))</f>
        <v/>
      </c>
      <c r="J2863" s="19" t="str">
        <f>IF(A2863="","",IFERROR(VLOOKUP(TEXT(A2863,"0"),#REF!,10,FALSE),""))</f>
        <v/>
      </c>
      <c r="K2863" s="18" t="str">
        <f>IFERROR(INDEX(#REF!,MATCH(A2863,#REF!,0)),"")</f>
        <v/>
      </c>
      <c r="L2863" s="58" t="str">
        <f>IFERROR(INDEX(SKU!E:E,MATCH(B2863,SKU!C:C,0)),"")</f>
        <v/>
      </c>
      <c r="M2863" s="56"/>
      <c r="R2863" t="str">
        <f>IF(COUNTIF(ROMANEIOS!K:K,A2863)&gt;0,J2863,"")</f>
        <v/>
      </c>
    </row>
    <row r="2864" spans="1:18" ht="15.75" customHeight="1" x14ac:dyDescent="0.25">
      <c r="A2864" s="42" t="str">
        <f>IFERROR(INDEX(NFS!F:F,MATCH(B2864,NFS!E:E,0)),"")</f>
        <v/>
      </c>
      <c r="E2864" s="11" t="str">
        <f>IF(B2864="","",COUNTIF(SKU!C:C,B2864))</f>
        <v/>
      </c>
      <c r="H2864" s="64" t="str">
        <f>IF(A2864="","",IFERROR(VLOOKUP(TEXT(A2864,"0"),#REF!,7,FALSE),""))</f>
        <v/>
      </c>
      <c r="I2864" s="17" t="str">
        <f>IF(A2864="","",IFERROR(VLOOKUP(TEXT(A2864,"0"),#REF!,9,FALSE),""))</f>
        <v/>
      </c>
      <c r="J2864" s="19" t="str">
        <f>IF(A2864="","",IFERROR(VLOOKUP(TEXT(A2864,"0"),#REF!,10,FALSE),""))</f>
        <v/>
      </c>
      <c r="K2864" s="18" t="str">
        <f>IFERROR(INDEX(#REF!,MATCH(A2864,#REF!,0)),"")</f>
        <v/>
      </c>
      <c r="L2864" s="58" t="str">
        <f>IFERROR(INDEX(SKU!E:E,MATCH(B2864,SKU!C:C,0)),"")</f>
        <v/>
      </c>
      <c r="M2864" s="56"/>
      <c r="R2864" t="str">
        <f>IF(COUNTIF(ROMANEIOS!K:K,A2864)&gt;0,J2864,"")</f>
        <v/>
      </c>
    </row>
    <row r="2865" spans="1:18" ht="15.75" customHeight="1" x14ac:dyDescent="0.25">
      <c r="A2865" s="42" t="str">
        <f>IFERROR(INDEX(NFS!F:F,MATCH(B2865,NFS!E:E,0)),"")</f>
        <v/>
      </c>
      <c r="E2865" s="11" t="str">
        <f>IF(B2865="","",COUNTIF(SKU!C:C,B2865))</f>
        <v/>
      </c>
      <c r="H2865" s="64" t="str">
        <f>IF(A2865="","",IFERROR(VLOOKUP(TEXT(A2865,"0"),#REF!,7,FALSE),""))</f>
        <v/>
      </c>
      <c r="I2865" s="17" t="str">
        <f>IF(A2865="","",IFERROR(VLOOKUP(TEXT(A2865,"0"),#REF!,9,FALSE),""))</f>
        <v/>
      </c>
      <c r="J2865" s="19" t="str">
        <f>IF(A2865="","",IFERROR(VLOOKUP(TEXT(A2865,"0"),#REF!,10,FALSE),""))</f>
        <v/>
      </c>
      <c r="K2865" s="18" t="str">
        <f>IFERROR(INDEX(#REF!,MATCH(A2865,#REF!,0)),"")</f>
        <v/>
      </c>
      <c r="L2865" s="58" t="str">
        <f>IFERROR(INDEX(SKU!E:E,MATCH(B2865,SKU!C:C,0)),"")</f>
        <v/>
      </c>
      <c r="M2865" s="56"/>
      <c r="R2865" t="str">
        <f>IF(COUNTIF(ROMANEIOS!K:K,A2865)&gt;0,J2865,"")</f>
        <v/>
      </c>
    </row>
    <row r="2866" spans="1:18" ht="15.75" customHeight="1" x14ac:dyDescent="0.25">
      <c r="A2866" s="42" t="str">
        <f>IFERROR(INDEX(NFS!F:F,MATCH(B2866,NFS!E:E,0)),"")</f>
        <v/>
      </c>
      <c r="E2866" s="11" t="str">
        <f>IF(B2866="","",COUNTIF(SKU!C:C,B2866))</f>
        <v/>
      </c>
      <c r="H2866" s="64" t="str">
        <f>IF(A2866="","",IFERROR(VLOOKUP(TEXT(A2866,"0"),#REF!,7,FALSE),""))</f>
        <v/>
      </c>
      <c r="I2866" s="17" t="str">
        <f>IF(A2866="","",IFERROR(VLOOKUP(TEXT(A2866,"0"),#REF!,9,FALSE),""))</f>
        <v/>
      </c>
      <c r="J2866" s="19" t="str">
        <f>IF(A2866="","",IFERROR(VLOOKUP(TEXT(A2866,"0"),#REF!,10,FALSE),""))</f>
        <v/>
      </c>
      <c r="K2866" s="18" t="str">
        <f>IFERROR(INDEX(#REF!,MATCH(A2866,#REF!,0)),"")</f>
        <v/>
      </c>
      <c r="L2866" s="58" t="str">
        <f>IFERROR(INDEX(SKU!E:E,MATCH(B2866,SKU!C:C,0)),"")</f>
        <v/>
      </c>
      <c r="M2866" s="56"/>
      <c r="R2866" t="str">
        <f>IF(COUNTIF(ROMANEIOS!K:K,A2866)&gt;0,J2866,"")</f>
        <v/>
      </c>
    </row>
    <row r="2867" spans="1:18" ht="15.75" customHeight="1" x14ac:dyDescent="0.25">
      <c r="A2867" s="42" t="str">
        <f>IFERROR(INDEX(NFS!F:F,MATCH(B2867,NFS!E:E,0)),"")</f>
        <v/>
      </c>
      <c r="E2867" s="11" t="str">
        <f>IF(B2867="","",COUNTIF(SKU!C:C,B2867))</f>
        <v/>
      </c>
      <c r="H2867" s="64" t="str">
        <f>IF(A2867="","",IFERROR(VLOOKUP(TEXT(A2867,"0"),#REF!,7,FALSE),""))</f>
        <v/>
      </c>
      <c r="I2867" s="17" t="str">
        <f>IF(A2867="","",IFERROR(VLOOKUP(TEXT(A2867,"0"),#REF!,9,FALSE),""))</f>
        <v/>
      </c>
      <c r="J2867" s="19" t="str">
        <f>IF(A2867="","",IFERROR(VLOOKUP(TEXT(A2867,"0"),#REF!,10,FALSE),""))</f>
        <v/>
      </c>
      <c r="K2867" s="18" t="str">
        <f>IFERROR(INDEX(#REF!,MATCH(A2867,#REF!,0)),"")</f>
        <v/>
      </c>
      <c r="L2867" s="58" t="str">
        <f>IFERROR(INDEX(SKU!E:E,MATCH(B2867,SKU!C:C,0)),"")</f>
        <v/>
      </c>
      <c r="M2867" s="56"/>
      <c r="R2867" t="str">
        <f>IF(COUNTIF(ROMANEIOS!K:K,A2867)&gt;0,J2867,"")</f>
        <v/>
      </c>
    </row>
    <row r="2868" spans="1:18" ht="15.75" customHeight="1" x14ac:dyDescent="0.25">
      <c r="A2868" s="42" t="str">
        <f>IFERROR(INDEX(NFS!F:F,MATCH(B2868,NFS!E:E,0)),"")</f>
        <v/>
      </c>
      <c r="E2868" s="11" t="str">
        <f>IF(B2868="","",COUNTIF(SKU!C:C,B2868))</f>
        <v/>
      </c>
      <c r="H2868" s="64" t="str">
        <f>IF(A2868="","",IFERROR(VLOOKUP(TEXT(A2868,"0"),#REF!,7,FALSE),""))</f>
        <v/>
      </c>
      <c r="I2868" s="17" t="str">
        <f>IF(A2868="","",IFERROR(VLOOKUP(TEXT(A2868,"0"),#REF!,9,FALSE),""))</f>
        <v/>
      </c>
      <c r="J2868" s="19" t="str">
        <f>IF(A2868="","",IFERROR(VLOOKUP(TEXT(A2868,"0"),#REF!,10,FALSE),""))</f>
        <v/>
      </c>
      <c r="K2868" s="18" t="str">
        <f>IFERROR(INDEX(#REF!,MATCH(A2868,#REF!,0)),"")</f>
        <v/>
      </c>
      <c r="L2868" s="58" t="str">
        <f>IFERROR(INDEX(SKU!E:E,MATCH(B2868,SKU!C:C,0)),"")</f>
        <v/>
      </c>
      <c r="M2868" s="56"/>
      <c r="R2868" t="str">
        <f>IF(COUNTIF(ROMANEIOS!K:K,A2868)&gt;0,J2868,"")</f>
        <v/>
      </c>
    </row>
    <row r="2869" spans="1:18" ht="15.75" customHeight="1" x14ac:dyDescent="0.25">
      <c r="A2869" s="42" t="str">
        <f>IFERROR(INDEX(NFS!F:F,MATCH(B2869,NFS!E:E,0)),"")</f>
        <v/>
      </c>
      <c r="E2869" s="11" t="str">
        <f>IF(B2869="","",COUNTIF(SKU!C:C,B2869))</f>
        <v/>
      </c>
      <c r="H2869" s="64" t="str">
        <f>IF(A2869="","",IFERROR(VLOOKUP(TEXT(A2869,"0"),#REF!,7,FALSE),""))</f>
        <v/>
      </c>
      <c r="I2869" s="17" t="str">
        <f>IF(A2869="","",IFERROR(VLOOKUP(TEXT(A2869,"0"),#REF!,9,FALSE),""))</f>
        <v/>
      </c>
      <c r="J2869" s="19" t="str">
        <f>IF(A2869="","",IFERROR(VLOOKUP(TEXT(A2869,"0"),#REF!,10,FALSE),""))</f>
        <v/>
      </c>
      <c r="K2869" s="18" t="str">
        <f>IFERROR(INDEX(#REF!,MATCH(A2869,#REF!,0)),"")</f>
        <v/>
      </c>
      <c r="L2869" s="58" t="str">
        <f>IFERROR(INDEX(SKU!E:E,MATCH(B2869,SKU!C:C,0)),"")</f>
        <v/>
      </c>
      <c r="M2869" s="56"/>
      <c r="R2869" t="str">
        <f>IF(COUNTIF(ROMANEIOS!K:K,A2869)&gt;0,J2869,"")</f>
        <v/>
      </c>
    </row>
    <row r="2870" spans="1:18" ht="15.75" customHeight="1" x14ac:dyDescent="0.25">
      <c r="A2870" s="42" t="str">
        <f>IFERROR(INDEX(NFS!F:F,MATCH(B2870,NFS!E:E,0)),"")</f>
        <v/>
      </c>
      <c r="E2870" s="11" t="str">
        <f>IF(B2870="","",COUNTIF(SKU!C:C,B2870))</f>
        <v/>
      </c>
      <c r="H2870" s="64" t="str">
        <f>IF(A2870="","",IFERROR(VLOOKUP(TEXT(A2870,"0"),#REF!,7,FALSE),""))</f>
        <v/>
      </c>
      <c r="I2870" s="17" t="str">
        <f>IF(A2870="","",IFERROR(VLOOKUP(TEXT(A2870,"0"),#REF!,9,FALSE),""))</f>
        <v/>
      </c>
      <c r="J2870" s="19" t="str">
        <f>IF(A2870="","",IFERROR(VLOOKUP(TEXT(A2870,"0"),#REF!,10,FALSE),""))</f>
        <v/>
      </c>
      <c r="K2870" s="18" t="str">
        <f>IFERROR(INDEX(#REF!,MATCH(A2870,#REF!,0)),"")</f>
        <v/>
      </c>
      <c r="L2870" s="58" t="str">
        <f>IFERROR(INDEX(SKU!E:E,MATCH(B2870,SKU!C:C,0)),"")</f>
        <v/>
      </c>
      <c r="M2870" s="56"/>
      <c r="R2870" t="str">
        <f>IF(COUNTIF(ROMANEIOS!K:K,A2870)&gt;0,J2870,"")</f>
        <v/>
      </c>
    </row>
    <row r="2871" spans="1:18" ht="15.75" customHeight="1" x14ac:dyDescent="0.25">
      <c r="A2871" s="42" t="str">
        <f>IFERROR(INDEX(NFS!F:F,MATCH(B2871,NFS!E:E,0)),"")</f>
        <v/>
      </c>
      <c r="E2871" s="11" t="str">
        <f>IF(B2871="","",COUNTIF(SKU!C:C,B2871))</f>
        <v/>
      </c>
      <c r="H2871" s="64" t="str">
        <f>IF(A2871="","",IFERROR(VLOOKUP(TEXT(A2871,"0"),#REF!,7,FALSE),""))</f>
        <v/>
      </c>
      <c r="I2871" s="17" t="str">
        <f>IF(A2871="","",IFERROR(VLOOKUP(TEXT(A2871,"0"),#REF!,9,FALSE),""))</f>
        <v/>
      </c>
      <c r="J2871" s="19" t="str">
        <f>IF(A2871="","",IFERROR(VLOOKUP(TEXT(A2871,"0"),#REF!,10,FALSE),""))</f>
        <v/>
      </c>
      <c r="K2871" s="18" t="str">
        <f>IFERROR(INDEX(#REF!,MATCH(A2871,#REF!,0)),"")</f>
        <v/>
      </c>
      <c r="L2871" s="58" t="str">
        <f>IFERROR(INDEX(SKU!E:E,MATCH(B2871,SKU!C:C,0)),"")</f>
        <v/>
      </c>
      <c r="M2871" s="56"/>
      <c r="R2871" t="str">
        <f>IF(COUNTIF(ROMANEIOS!K:K,A2871)&gt;0,J2871,"")</f>
        <v/>
      </c>
    </row>
    <row r="2872" spans="1:18" ht="15.75" customHeight="1" x14ac:dyDescent="0.25">
      <c r="A2872" s="42" t="str">
        <f>IFERROR(INDEX(NFS!F:F,MATCH(B2872,NFS!E:E,0)),"")</f>
        <v/>
      </c>
      <c r="E2872" s="11" t="str">
        <f>IF(B2872="","",COUNTIF(SKU!C:C,B2872))</f>
        <v/>
      </c>
      <c r="H2872" s="64" t="str">
        <f>IF(A2872="","",IFERROR(VLOOKUP(TEXT(A2872,"0"),#REF!,7,FALSE),""))</f>
        <v/>
      </c>
      <c r="I2872" s="17" t="str">
        <f>IF(A2872="","",IFERROR(VLOOKUP(TEXT(A2872,"0"),#REF!,9,FALSE),""))</f>
        <v/>
      </c>
      <c r="J2872" s="19" t="str">
        <f>IF(A2872="","",IFERROR(VLOOKUP(TEXT(A2872,"0"),#REF!,10,FALSE),""))</f>
        <v/>
      </c>
      <c r="K2872" s="18" t="str">
        <f>IFERROR(INDEX(#REF!,MATCH(A2872,#REF!,0)),"")</f>
        <v/>
      </c>
      <c r="L2872" s="58" t="str">
        <f>IFERROR(INDEX(SKU!E:E,MATCH(B2872,SKU!C:C,0)),"")</f>
        <v/>
      </c>
      <c r="M2872" s="56"/>
      <c r="R2872" t="str">
        <f>IF(COUNTIF(ROMANEIOS!K:K,A2872)&gt;0,J2872,"")</f>
        <v/>
      </c>
    </row>
    <row r="2873" spans="1:18" ht="15.75" customHeight="1" x14ac:dyDescent="0.25">
      <c r="A2873" s="42" t="str">
        <f>IFERROR(INDEX(NFS!F:F,MATCH(B2873,NFS!E:E,0)),"")</f>
        <v/>
      </c>
      <c r="E2873" s="11" t="str">
        <f>IF(B2873="","",COUNTIF(SKU!C:C,B2873))</f>
        <v/>
      </c>
      <c r="H2873" s="64" t="str">
        <f>IF(A2873="","",IFERROR(VLOOKUP(TEXT(A2873,"0"),#REF!,7,FALSE),""))</f>
        <v/>
      </c>
      <c r="I2873" s="17" t="str">
        <f>IF(A2873="","",IFERROR(VLOOKUP(TEXT(A2873,"0"),#REF!,9,FALSE),""))</f>
        <v/>
      </c>
      <c r="J2873" s="19" t="str">
        <f>IF(A2873="","",IFERROR(VLOOKUP(TEXT(A2873,"0"),#REF!,10,FALSE),""))</f>
        <v/>
      </c>
      <c r="K2873" s="18" t="str">
        <f>IFERROR(INDEX(#REF!,MATCH(A2873,#REF!,0)),"")</f>
        <v/>
      </c>
      <c r="L2873" s="58" t="str">
        <f>IFERROR(INDEX(SKU!E:E,MATCH(B2873,SKU!C:C,0)),"")</f>
        <v/>
      </c>
      <c r="M2873" s="56"/>
      <c r="R2873" t="str">
        <f>IF(COUNTIF(ROMANEIOS!K:K,A2873)&gt;0,J2873,"")</f>
        <v/>
      </c>
    </row>
    <row r="2874" spans="1:18" ht="15.75" customHeight="1" x14ac:dyDescent="0.25">
      <c r="A2874" s="42" t="str">
        <f>IFERROR(INDEX(NFS!F:F,MATCH(B2874,NFS!E:E,0)),"")</f>
        <v/>
      </c>
      <c r="E2874" s="11" t="str">
        <f>IF(B2874="","",COUNTIF(SKU!C:C,B2874))</f>
        <v/>
      </c>
      <c r="H2874" s="64" t="str">
        <f>IF(A2874="","",IFERROR(VLOOKUP(TEXT(A2874,"0"),#REF!,7,FALSE),""))</f>
        <v/>
      </c>
      <c r="I2874" s="17" t="str">
        <f>IF(A2874="","",IFERROR(VLOOKUP(TEXT(A2874,"0"),#REF!,9,FALSE),""))</f>
        <v/>
      </c>
      <c r="J2874" s="19" t="str">
        <f>IF(A2874="","",IFERROR(VLOOKUP(TEXT(A2874,"0"),#REF!,10,FALSE),""))</f>
        <v/>
      </c>
      <c r="K2874" s="18" t="str">
        <f>IFERROR(INDEX(#REF!,MATCH(A2874,#REF!,0)),"")</f>
        <v/>
      </c>
      <c r="L2874" s="58" t="str">
        <f>IFERROR(INDEX(SKU!E:E,MATCH(B2874,SKU!C:C,0)),"")</f>
        <v/>
      </c>
      <c r="M2874" s="56"/>
      <c r="R2874" t="str">
        <f>IF(COUNTIF(ROMANEIOS!K:K,A2874)&gt;0,J2874,"")</f>
        <v/>
      </c>
    </row>
    <row r="2875" spans="1:18" ht="15.75" customHeight="1" x14ac:dyDescent="0.25">
      <c r="A2875" s="42" t="str">
        <f>IFERROR(INDEX(NFS!F:F,MATCH(B2875,NFS!E:E,0)),"")</f>
        <v/>
      </c>
      <c r="E2875" s="11" t="str">
        <f>IF(B2875="","",COUNTIF(SKU!C:C,B2875))</f>
        <v/>
      </c>
      <c r="H2875" s="64" t="str">
        <f>IF(A2875="","",IFERROR(VLOOKUP(TEXT(A2875,"0"),#REF!,7,FALSE),""))</f>
        <v/>
      </c>
      <c r="I2875" s="17" t="str">
        <f>IF(A2875="","",IFERROR(VLOOKUP(TEXT(A2875,"0"),#REF!,9,FALSE),""))</f>
        <v/>
      </c>
      <c r="J2875" s="19" t="str">
        <f>IF(A2875="","",IFERROR(VLOOKUP(TEXT(A2875,"0"),#REF!,10,FALSE),""))</f>
        <v/>
      </c>
      <c r="K2875" s="18" t="str">
        <f>IFERROR(INDEX(#REF!,MATCH(A2875,#REF!,0)),"")</f>
        <v/>
      </c>
      <c r="L2875" s="58" t="str">
        <f>IFERROR(INDEX(SKU!E:E,MATCH(B2875,SKU!C:C,0)),"")</f>
        <v/>
      </c>
      <c r="M2875" s="56"/>
      <c r="R2875" t="str">
        <f>IF(COUNTIF(ROMANEIOS!K:K,A2875)&gt;0,J2875,"")</f>
        <v/>
      </c>
    </row>
    <row r="2876" spans="1:18" ht="15.75" customHeight="1" x14ac:dyDescent="0.25">
      <c r="A2876" s="42" t="str">
        <f>IFERROR(INDEX(NFS!F:F,MATCH(B2876,NFS!E:E,0)),"")</f>
        <v/>
      </c>
      <c r="E2876" s="11" t="str">
        <f>IF(B2876="","",COUNTIF(SKU!C:C,B2876))</f>
        <v/>
      </c>
      <c r="H2876" s="64" t="str">
        <f>IF(A2876="","",IFERROR(VLOOKUP(TEXT(A2876,"0"),#REF!,7,FALSE),""))</f>
        <v/>
      </c>
      <c r="I2876" s="17" t="str">
        <f>IF(A2876="","",IFERROR(VLOOKUP(TEXT(A2876,"0"),#REF!,9,FALSE),""))</f>
        <v/>
      </c>
      <c r="J2876" s="19" t="str">
        <f>IF(A2876="","",IFERROR(VLOOKUP(TEXT(A2876,"0"),#REF!,10,FALSE),""))</f>
        <v/>
      </c>
      <c r="K2876" s="18" t="str">
        <f>IFERROR(INDEX(#REF!,MATCH(A2876,#REF!,0)),"")</f>
        <v/>
      </c>
      <c r="L2876" s="58" t="str">
        <f>IFERROR(INDEX(SKU!E:E,MATCH(B2876,SKU!C:C,0)),"")</f>
        <v/>
      </c>
      <c r="M2876" s="56"/>
      <c r="R2876" t="str">
        <f>IF(COUNTIF(ROMANEIOS!K:K,A2876)&gt;0,J2876,"")</f>
        <v/>
      </c>
    </row>
    <row r="2877" spans="1:18" ht="15.75" customHeight="1" x14ac:dyDescent="0.25">
      <c r="A2877" s="42" t="str">
        <f>IFERROR(INDEX(NFS!F:F,MATCH(B2877,NFS!E:E,0)),"")</f>
        <v/>
      </c>
      <c r="E2877" s="11" t="str">
        <f>IF(B2877="","",COUNTIF(SKU!C:C,B2877))</f>
        <v/>
      </c>
      <c r="H2877" s="64" t="str">
        <f>IF(A2877="","",IFERROR(VLOOKUP(TEXT(A2877,"0"),#REF!,7,FALSE),""))</f>
        <v/>
      </c>
      <c r="I2877" s="17" t="str">
        <f>IF(A2877="","",IFERROR(VLOOKUP(TEXT(A2877,"0"),#REF!,9,FALSE),""))</f>
        <v/>
      </c>
      <c r="J2877" s="19" t="str">
        <f>IF(A2877="","",IFERROR(VLOOKUP(TEXT(A2877,"0"),#REF!,10,FALSE),""))</f>
        <v/>
      </c>
      <c r="K2877" s="18" t="str">
        <f>IFERROR(INDEX(#REF!,MATCH(A2877,#REF!,0)),"")</f>
        <v/>
      </c>
      <c r="L2877" s="58" t="str">
        <f>IFERROR(INDEX(SKU!E:E,MATCH(B2877,SKU!C:C,0)),"")</f>
        <v/>
      </c>
      <c r="M2877" s="56"/>
      <c r="R2877" t="str">
        <f>IF(COUNTIF(ROMANEIOS!K:K,A2877)&gt;0,J2877,"")</f>
        <v/>
      </c>
    </row>
    <row r="2878" spans="1:18" ht="15.75" customHeight="1" x14ac:dyDescent="0.25">
      <c r="A2878" s="42" t="str">
        <f>IFERROR(INDEX(NFS!F:F,MATCH(B2878,NFS!E:E,0)),"")</f>
        <v/>
      </c>
      <c r="E2878" s="11" t="str">
        <f>IF(B2878="","",COUNTIF(SKU!C:C,B2878))</f>
        <v/>
      </c>
      <c r="H2878" s="64" t="str">
        <f>IF(A2878="","",IFERROR(VLOOKUP(TEXT(A2878,"0"),#REF!,7,FALSE),""))</f>
        <v/>
      </c>
      <c r="I2878" s="17" t="str">
        <f>IF(A2878="","",IFERROR(VLOOKUP(TEXT(A2878,"0"),#REF!,9,FALSE),""))</f>
        <v/>
      </c>
      <c r="J2878" s="19" t="str">
        <f>IF(A2878="","",IFERROR(VLOOKUP(TEXT(A2878,"0"),#REF!,10,FALSE),""))</f>
        <v/>
      </c>
      <c r="K2878" s="18" t="str">
        <f>IFERROR(INDEX(#REF!,MATCH(A2878,#REF!,0)),"")</f>
        <v/>
      </c>
      <c r="L2878" s="58" t="str">
        <f>IFERROR(INDEX(SKU!E:E,MATCH(B2878,SKU!C:C,0)),"")</f>
        <v/>
      </c>
      <c r="M2878" s="56"/>
      <c r="R2878" t="str">
        <f>IF(COUNTIF(ROMANEIOS!K:K,A2878)&gt;0,J2878,"")</f>
        <v/>
      </c>
    </row>
    <row r="2879" spans="1:18" ht="15.75" customHeight="1" x14ac:dyDescent="0.25">
      <c r="A2879" s="42" t="str">
        <f>IFERROR(INDEX(NFS!F:F,MATCH(B2879,NFS!E:E,0)),"")</f>
        <v/>
      </c>
      <c r="E2879" s="11" t="str">
        <f>IF(B2879="","",COUNTIF(SKU!C:C,B2879))</f>
        <v/>
      </c>
      <c r="H2879" s="64" t="str">
        <f>IF(A2879="","",IFERROR(VLOOKUP(TEXT(A2879,"0"),#REF!,7,FALSE),""))</f>
        <v/>
      </c>
      <c r="I2879" s="17" t="str">
        <f>IF(A2879="","",IFERROR(VLOOKUP(TEXT(A2879,"0"),#REF!,9,FALSE),""))</f>
        <v/>
      </c>
      <c r="J2879" s="19" t="str">
        <f>IF(A2879="","",IFERROR(VLOOKUP(TEXT(A2879,"0"),#REF!,10,FALSE),""))</f>
        <v/>
      </c>
      <c r="K2879" s="18" t="str">
        <f>IFERROR(INDEX(#REF!,MATCH(A2879,#REF!,0)),"")</f>
        <v/>
      </c>
      <c r="L2879" s="58" t="str">
        <f>IFERROR(INDEX(SKU!E:E,MATCH(B2879,SKU!C:C,0)),"")</f>
        <v/>
      </c>
      <c r="M2879" s="56"/>
      <c r="R2879" t="str">
        <f>IF(COUNTIF(ROMANEIOS!K:K,A2879)&gt;0,J2879,"")</f>
        <v/>
      </c>
    </row>
    <row r="2880" spans="1:18" ht="15.75" customHeight="1" x14ac:dyDescent="0.25">
      <c r="A2880" s="42" t="str">
        <f>IFERROR(INDEX(NFS!F:F,MATCH(B2880,NFS!E:E,0)),"")</f>
        <v/>
      </c>
      <c r="E2880" s="11" t="str">
        <f>IF(B2880="","",COUNTIF(SKU!C:C,B2880))</f>
        <v/>
      </c>
      <c r="H2880" s="64" t="str">
        <f>IF(A2880="","",IFERROR(VLOOKUP(TEXT(A2880,"0"),#REF!,7,FALSE),""))</f>
        <v/>
      </c>
      <c r="I2880" s="17" t="str">
        <f>IF(A2880="","",IFERROR(VLOOKUP(TEXT(A2880,"0"),#REF!,9,FALSE),""))</f>
        <v/>
      </c>
      <c r="J2880" s="19" t="str">
        <f>IF(A2880="","",IFERROR(VLOOKUP(TEXT(A2880,"0"),#REF!,10,FALSE),""))</f>
        <v/>
      </c>
      <c r="K2880" s="18" t="str">
        <f>IFERROR(INDEX(#REF!,MATCH(A2880,#REF!,0)),"")</f>
        <v/>
      </c>
      <c r="L2880" s="58" t="str">
        <f>IFERROR(INDEX(SKU!E:E,MATCH(B2880,SKU!C:C,0)),"")</f>
        <v/>
      </c>
      <c r="M2880" s="56"/>
      <c r="R2880" t="str">
        <f>IF(COUNTIF(ROMANEIOS!K:K,A2880)&gt;0,J2880,"")</f>
        <v/>
      </c>
    </row>
    <row r="2881" spans="1:18" ht="15.75" customHeight="1" x14ac:dyDescent="0.25">
      <c r="A2881" s="42" t="str">
        <f>IFERROR(INDEX(NFS!F:F,MATCH(B2881,NFS!E:E,0)),"")</f>
        <v/>
      </c>
      <c r="E2881" s="11" t="str">
        <f>IF(B2881="","",COUNTIF(SKU!C:C,B2881))</f>
        <v/>
      </c>
      <c r="H2881" s="64" t="str">
        <f>IF(A2881="","",IFERROR(VLOOKUP(TEXT(A2881,"0"),#REF!,7,FALSE),""))</f>
        <v/>
      </c>
      <c r="I2881" s="17" t="str">
        <f>IF(A2881="","",IFERROR(VLOOKUP(TEXT(A2881,"0"),#REF!,9,FALSE),""))</f>
        <v/>
      </c>
      <c r="J2881" s="19" t="str">
        <f>IF(A2881="","",IFERROR(VLOOKUP(TEXT(A2881,"0"),#REF!,10,FALSE),""))</f>
        <v/>
      </c>
      <c r="K2881" s="18" t="str">
        <f>IFERROR(INDEX(#REF!,MATCH(A2881,#REF!,0)),"")</f>
        <v/>
      </c>
      <c r="L2881" s="58" t="str">
        <f>IFERROR(INDEX(SKU!E:E,MATCH(B2881,SKU!C:C,0)),"")</f>
        <v/>
      </c>
      <c r="M2881" s="56"/>
      <c r="R2881" t="str">
        <f>IF(COUNTIF(ROMANEIOS!K:K,A2881)&gt;0,J2881,"")</f>
        <v/>
      </c>
    </row>
    <row r="2882" spans="1:18" ht="15.75" customHeight="1" x14ac:dyDescent="0.25">
      <c r="A2882" s="42" t="str">
        <f>IFERROR(INDEX(NFS!F:F,MATCH(B2882,NFS!E:E,0)),"")</f>
        <v/>
      </c>
      <c r="E2882" s="11" t="str">
        <f>IF(B2882="","",COUNTIF(SKU!C:C,B2882))</f>
        <v/>
      </c>
      <c r="H2882" s="64" t="str">
        <f>IF(A2882="","",IFERROR(VLOOKUP(TEXT(A2882,"0"),#REF!,7,FALSE),""))</f>
        <v/>
      </c>
      <c r="I2882" s="17" t="str">
        <f>IF(A2882="","",IFERROR(VLOOKUP(TEXT(A2882,"0"),#REF!,9,FALSE),""))</f>
        <v/>
      </c>
      <c r="J2882" s="19" t="str">
        <f>IF(A2882="","",IFERROR(VLOOKUP(TEXT(A2882,"0"),#REF!,10,FALSE),""))</f>
        <v/>
      </c>
      <c r="K2882" s="18" t="str">
        <f>IFERROR(INDEX(#REF!,MATCH(A2882,#REF!,0)),"")</f>
        <v/>
      </c>
      <c r="L2882" s="58" t="str">
        <f>IFERROR(INDEX(SKU!E:E,MATCH(B2882,SKU!C:C,0)),"")</f>
        <v/>
      </c>
      <c r="M2882" s="56"/>
      <c r="R2882" t="str">
        <f>IF(COUNTIF(ROMANEIOS!K:K,A2882)&gt;0,J2882,"")</f>
        <v/>
      </c>
    </row>
    <row r="2883" spans="1:18" ht="15.75" customHeight="1" x14ac:dyDescent="0.25">
      <c r="A2883" s="42" t="str">
        <f>IFERROR(INDEX(NFS!F:F,MATCH(B2883,NFS!E:E,0)),"")</f>
        <v/>
      </c>
      <c r="E2883" s="11" t="str">
        <f>IF(B2883="","",COUNTIF(SKU!C:C,B2883))</f>
        <v/>
      </c>
      <c r="H2883" s="64" t="str">
        <f>IF(A2883="","",IFERROR(VLOOKUP(TEXT(A2883,"0"),#REF!,7,FALSE),""))</f>
        <v/>
      </c>
      <c r="I2883" s="17" t="str">
        <f>IF(A2883="","",IFERROR(VLOOKUP(TEXT(A2883,"0"),#REF!,9,FALSE),""))</f>
        <v/>
      </c>
      <c r="J2883" s="19" t="str">
        <f>IF(A2883="","",IFERROR(VLOOKUP(TEXT(A2883,"0"),#REF!,10,FALSE),""))</f>
        <v/>
      </c>
      <c r="K2883" s="18" t="str">
        <f>IFERROR(INDEX(#REF!,MATCH(A2883,#REF!,0)),"")</f>
        <v/>
      </c>
      <c r="L2883" s="58" t="str">
        <f>IFERROR(INDEX(SKU!E:E,MATCH(B2883,SKU!C:C,0)),"")</f>
        <v/>
      </c>
      <c r="M2883" s="56"/>
      <c r="R2883" t="str">
        <f>IF(COUNTIF(ROMANEIOS!K:K,A2883)&gt;0,J2883,"")</f>
        <v/>
      </c>
    </row>
    <row r="2884" spans="1:18" ht="15.75" customHeight="1" x14ac:dyDescent="0.25">
      <c r="A2884" s="42" t="str">
        <f>IFERROR(INDEX(NFS!F:F,MATCH(B2884,NFS!E:E,0)),"")</f>
        <v/>
      </c>
      <c r="E2884" s="11" t="str">
        <f>IF(B2884="","",COUNTIF(SKU!C:C,B2884))</f>
        <v/>
      </c>
      <c r="H2884" s="64" t="str">
        <f>IF(A2884="","",IFERROR(VLOOKUP(TEXT(A2884,"0"),#REF!,7,FALSE),""))</f>
        <v/>
      </c>
      <c r="I2884" s="17" t="str">
        <f>IF(A2884="","",IFERROR(VLOOKUP(TEXT(A2884,"0"),#REF!,9,FALSE),""))</f>
        <v/>
      </c>
      <c r="J2884" s="19" t="str">
        <f>IF(A2884="","",IFERROR(VLOOKUP(TEXT(A2884,"0"),#REF!,10,FALSE),""))</f>
        <v/>
      </c>
      <c r="K2884" s="18" t="str">
        <f>IFERROR(INDEX(#REF!,MATCH(A2884,#REF!,0)),"")</f>
        <v/>
      </c>
      <c r="L2884" s="58" t="str">
        <f>IFERROR(INDEX(SKU!E:E,MATCH(B2884,SKU!C:C,0)),"")</f>
        <v/>
      </c>
      <c r="M2884" s="56"/>
      <c r="R2884" t="str">
        <f>IF(COUNTIF(ROMANEIOS!K:K,A2884)&gt;0,J2884,"")</f>
        <v/>
      </c>
    </row>
    <row r="2885" spans="1:18" ht="15.75" customHeight="1" x14ac:dyDescent="0.25">
      <c r="A2885" s="42" t="str">
        <f>IFERROR(INDEX(NFS!F:F,MATCH(B2885,NFS!E:E,0)),"")</f>
        <v/>
      </c>
      <c r="E2885" s="11" t="str">
        <f>IF(B2885="","",COUNTIF(SKU!C:C,B2885))</f>
        <v/>
      </c>
      <c r="H2885" s="64" t="str">
        <f>IF(A2885="","",IFERROR(VLOOKUP(TEXT(A2885,"0"),#REF!,7,FALSE),""))</f>
        <v/>
      </c>
      <c r="I2885" s="17" t="str">
        <f>IF(A2885="","",IFERROR(VLOOKUP(TEXT(A2885,"0"),#REF!,9,FALSE),""))</f>
        <v/>
      </c>
      <c r="J2885" s="19" t="str">
        <f>IF(A2885="","",IFERROR(VLOOKUP(TEXT(A2885,"0"),#REF!,10,FALSE),""))</f>
        <v/>
      </c>
      <c r="K2885" s="18" t="str">
        <f>IFERROR(INDEX(#REF!,MATCH(A2885,#REF!,0)),"")</f>
        <v/>
      </c>
      <c r="L2885" s="58" t="str">
        <f>IFERROR(INDEX(SKU!E:E,MATCH(B2885,SKU!C:C,0)),"")</f>
        <v/>
      </c>
      <c r="M2885" s="56"/>
      <c r="R2885" t="str">
        <f>IF(COUNTIF(ROMANEIOS!K:K,A2885)&gt;0,J2885,"")</f>
        <v/>
      </c>
    </row>
    <row r="2886" spans="1:18" ht="15.75" customHeight="1" x14ac:dyDescent="0.25">
      <c r="A2886" s="42" t="str">
        <f>IFERROR(INDEX(NFS!F:F,MATCH(B2886,NFS!E:E,0)),"")</f>
        <v/>
      </c>
      <c r="E2886" s="11" t="str">
        <f>IF(B2886="","",COUNTIF(SKU!C:C,B2886))</f>
        <v/>
      </c>
      <c r="H2886" s="64" t="str">
        <f>IF(A2886="","",IFERROR(VLOOKUP(TEXT(A2886,"0"),#REF!,7,FALSE),""))</f>
        <v/>
      </c>
      <c r="I2886" s="17" t="str">
        <f>IF(A2886="","",IFERROR(VLOOKUP(TEXT(A2886,"0"),#REF!,9,FALSE),""))</f>
        <v/>
      </c>
      <c r="J2886" s="19" t="str">
        <f>IF(A2886="","",IFERROR(VLOOKUP(TEXT(A2886,"0"),#REF!,10,FALSE),""))</f>
        <v/>
      </c>
      <c r="K2886" s="18" t="str">
        <f>IFERROR(INDEX(#REF!,MATCH(A2886,#REF!,0)),"")</f>
        <v/>
      </c>
      <c r="L2886" s="58" t="str">
        <f>IFERROR(INDEX(SKU!E:E,MATCH(B2886,SKU!C:C,0)),"")</f>
        <v/>
      </c>
      <c r="M2886" s="56"/>
      <c r="R2886" t="str">
        <f>IF(COUNTIF(ROMANEIOS!K:K,A2886)&gt;0,J2886,"")</f>
        <v/>
      </c>
    </row>
    <row r="2887" spans="1:18" ht="15.75" customHeight="1" x14ac:dyDescent="0.25">
      <c r="A2887" s="42" t="str">
        <f>IFERROR(INDEX(NFS!F:F,MATCH(B2887,NFS!E:E,0)),"")</f>
        <v/>
      </c>
      <c r="E2887" s="11" t="str">
        <f>IF(B2887="","",COUNTIF(SKU!C:C,B2887))</f>
        <v/>
      </c>
      <c r="H2887" s="64" t="str">
        <f>IF(A2887="","",IFERROR(VLOOKUP(TEXT(A2887,"0"),#REF!,7,FALSE),""))</f>
        <v/>
      </c>
      <c r="I2887" s="17" t="str">
        <f>IF(A2887="","",IFERROR(VLOOKUP(TEXT(A2887,"0"),#REF!,9,FALSE),""))</f>
        <v/>
      </c>
      <c r="J2887" s="19" t="str">
        <f>IF(A2887="","",IFERROR(VLOOKUP(TEXT(A2887,"0"),#REF!,10,FALSE),""))</f>
        <v/>
      </c>
      <c r="K2887" s="18" t="str">
        <f>IFERROR(INDEX(#REF!,MATCH(A2887,#REF!,0)),"")</f>
        <v/>
      </c>
      <c r="L2887" s="58" t="str">
        <f>IFERROR(INDEX(SKU!E:E,MATCH(B2887,SKU!C:C,0)),"")</f>
        <v/>
      </c>
      <c r="M2887" s="56"/>
      <c r="R2887" t="str">
        <f>IF(COUNTIF(ROMANEIOS!K:K,A2887)&gt;0,J2887,"")</f>
        <v/>
      </c>
    </row>
    <row r="2888" spans="1:18" ht="15.75" customHeight="1" x14ac:dyDescent="0.25">
      <c r="A2888" s="42" t="str">
        <f>IFERROR(INDEX(NFS!F:F,MATCH(B2888,NFS!E:E,0)),"")</f>
        <v/>
      </c>
      <c r="E2888" s="11" t="str">
        <f>IF(B2888="","",COUNTIF(SKU!C:C,B2888))</f>
        <v/>
      </c>
      <c r="H2888" s="64" t="str">
        <f>IF(A2888="","",IFERROR(VLOOKUP(TEXT(A2888,"0"),#REF!,7,FALSE),""))</f>
        <v/>
      </c>
      <c r="I2888" s="17" t="str">
        <f>IF(A2888="","",IFERROR(VLOOKUP(TEXT(A2888,"0"),#REF!,9,FALSE),""))</f>
        <v/>
      </c>
      <c r="J2888" s="19" t="str">
        <f>IF(A2888="","",IFERROR(VLOOKUP(TEXT(A2888,"0"),#REF!,10,FALSE),""))</f>
        <v/>
      </c>
      <c r="K2888" s="18" t="str">
        <f>IFERROR(INDEX(#REF!,MATCH(A2888,#REF!,0)),"")</f>
        <v/>
      </c>
      <c r="L2888" s="58" t="str">
        <f>IFERROR(INDEX(SKU!E:E,MATCH(B2888,SKU!C:C,0)),"")</f>
        <v/>
      </c>
      <c r="M2888" s="56"/>
      <c r="R2888" t="str">
        <f>IF(COUNTIF(ROMANEIOS!K:K,A2888)&gt;0,J2888,"")</f>
        <v/>
      </c>
    </row>
    <row r="2889" spans="1:18" ht="15.75" customHeight="1" x14ac:dyDescent="0.25">
      <c r="A2889" s="42" t="str">
        <f>IFERROR(INDEX(NFS!F:F,MATCH(B2889,NFS!E:E,0)),"")</f>
        <v/>
      </c>
      <c r="E2889" s="11" t="str">
        <f>IF(B2889="","",COUNTIF(SKU!C:C,B2889))</f>
        <v/>
      </c>
      <c r="H2889" s="64" t="str">
        <f>IF(A2889="","",IFERROR(VLOOKUP(TEXT(A2889,"0"),#REF!,7,FALSE),""))</f>
        <v/>
      </c>
      <c r="I2889" s="17" t="str">
        <f>IF(A2889="","",IFERROR(VLOOKUP(TEXT(A2889,"0"),#REF!,9,FALSE),""))</f>
        <v/>
      </c>
      <c r="J2889" s="19" t="str">
        <f>IF(A2889="","",IFERROR(VLOOKUP(TEXT(A2889,"0"),#REF!,10,FALSE),""))</f>
        <v/>
      </c>
      <c r="K2889" s="18" t="str">
        <f>IFERROR(INDEX(#REF!,MATCH(A2889,#REF!,0)),"")</f>
        <v/>
      </c>
      <c r="L2889" s="58" t="str">
        <f>IFERROR(INDEX(SKU!E:E,MATCH(B2889,SKU!C:C,0)),"")</f>
        <v/>
      </c>
      <c r="M2889" s="56"/>
      <c r="R2889" t="str">
        <f>IF(COUNTIF(ROMANEIOS!K:K,A2889)&gt;0,J2889,"")</f>
        <v/>
      </c>
    </row>
    <row r="2890" spans="1:18" ht="15.75" customHeight="1" x14ac:dyDescent="0.25">
      <c r="A2890" s="42" t="str">
        <f>IFERROR(INDEX(NFS!F:F,MATCH(B2890,NFS!E:E,0)),"")</f>
        <v/>
      </c>
      <c r="E2890" s="11" t="str">
        <f>IF(B2890="","",COUNTIF(SKU!C:C,B2890))</f>
        <v/>
      </c>
      <c r="H2890" s="64" t="str">
        <f>IF(A2890="","",IFERROR(VLOOKUP(TEXT(A2890,"0"),#REF!,7,FALSE),""))</f>
        <v/>
      </c>
      <c r="I2890" s="17" t="str">
        <f>IF(A2890="","",IFERROR(VLOOKUP(TEXT(A2890,"0"),#REF!,9,FALSE),""))</f>
        <v/>
      </c>
      <c r="J2890" s="19" t="str">
        <f>IF(A2890="","",IFERROR(VLOOKUP(TEXT(A2890,"0"),#REF!,10,FALSE),""))</f>
        <v/>
      </c>
      <c r="K2890" s="18" t="str">
        <f>IFERROR(INDEX(#REF!,MATCH(A2890,#REF!,0)),"")</f>
        <v/>
      </c>
      <c r="L2890" s="58" t="str">
        <f>IFERROR(INDEX(SKU!E:E,MATCH(B2890,SKU!C:C,0)),"")</f>
        <v/>
      </c>
      <c r="M2890" s="56"/>
      <c r="R2890" t="str">
        <f>IF(COUNTIF(ROMANEIOS!K:K,A2890)&gt;0,J2890,"")</f>
        <v/>
      </c>
    </row>
    <row r="2891" spans="1:18" ht="15.75" customHeight="1" x14ac:dyDescent="0.25">
      <c r="A2891" s="42" t="str">
        <f>IFERROR(INDEX(NFS!F:F,MATCH(B2891,NFS!E:E,0)),"")</f>
        <v/>
      </c>
      <c r="E2891" s="11" t="str">
        <f>IF(B2891="","",COUNTIF(SKU!C:C,B2891))</f>
        <v/>
      </c>
      <c r="H2891" s="64" t="str">
        <f>IF(A2891="","",IFERROR(VLOOKUP(TEXT(A2891,"0"),#REF!,7,FALSE),""))</f>
        <v/>
      </c>
      <c r="I2891" s="17" t="str">
        <f>IF(A2891="","",IFERROR(VLOOKUP(TEXT(A2891,"0"),#REF!,9,FALSE),""))</f>
        <v/>
      </c>
      <c r="J2891" s="19" t="str">
        <f>IF(A2891="","",IFERROR(VLOOKUP(TEXT(A2891,"0"),#REF!,10,FALSE),""))</f>
        <v/>
      </c>
      <c r="K2891" s="18" t="str">
        <f>IFERROR(INDEX(#REF!,MATCH(A2891,#REF!,0)),"")</f>
        <v/>
      </c>
      <c r="L2891" s="58" t="str">
        <f>IFERROR(INDEX(SKU!E:E,MATCH(B2891,SKU!C:C,0)),"")</f>
        <v/>
      </c>
      <c r="M2891" s="56"/>
      <c r="R2891" t="str">
        <f>IF(COUNTIF(ROMANEIOS!K:K,A2891)&gt;0,J2891,"")</f>
        <v/>
      </c>
    </row>
    <row r="2892" spans="1:18" ht="15.75" customHeight="1" x14ac:dyDescent="0.25">
      <c r="A2892" s="42" t="str">
        <f>IFERROR(INDEX(NFS!F:F,MATCH(B2892,NFS!E:E,0)),"")</f>
        <v/>
      </c>
      <c r="E2892" s="11" t="str">
        <f>IF(B2892="","",COUNTIF(SKU!C:C,B2892))</f>
        <v/>
      </c>
      <c r="H2892" s="64" t="str">
        <f>IF(A2892="","",IFERROR(VLOOKUP(TEXT(A2892,"0"),#REF!,7,FALSE),""))</f>
        <v/>
      </c>
      <c r="I2892" s="17" t="str">
        <f>IF(A2892="","",IFERROR(VLOOKUP(TEXT(A2892,"0"),#REF!,9,FALSE),""))</f>
        <v/>
      </c>
      <c r="J2892" s="19" t="str">
        <f>IF(A2892="","",IFERROR(VLOOKUP(TEXT(A2892,"0"),#REF!,10,FALSE),""))</f>
        <v/>
      </c>
      <c r="K2892" s="18" t="str">
        <f>IFERROR(INDEX(#REF!,MATCH(A2892,#REF!,0)),"")</f>
        <v/>
      </c>
      <c r="L2892" s="58" t="str">
        <f>IFERROR(INDEX(SKU!E:E,MATCH(B2892,SKU!C:C,0)),"")</f>
        <v/>
      </c>
      <c r="M2892" s="56"/>
      <c r="R2892" t="str">
        <f>IF(COUNTIF(ROMANEIOS!K:K,A2892)&gt;0,J2892,"")</f>
        <v/>
      </c>
    </row>
    <row r="2893" spans="1:18" ht="15.75" customHeight="1" x14ac:dyDescent="0.25">
      <c r="A2893" s="42" t="str">
        <f>IFERROR(INDEX(NFS!F:F,MATCH(B2893,NFS!E:E,0)),"")</f>
        <v/>
      </c>
      <c r="E2893" s="11" t="str">
        <f>IF(B2893="","",COUNTIF(SKU!C:C,B2893))</f>
        <v/>
      </c>
      <c r="H2893" s="64" t="str">
        <f>IF(A2893="","",IFERROR(VLOOKUP(TEXT(A2893,"0"),#REF!,7,FALSE),""))</f>
        <v/>
      </c>
      <c r="I2893" s="17" t="str">
        <f>IF(A2893="","",IFERROR(VLOOKUP(TEXT(A2893,"0"),#REF!,9,FALSE),""))</f>
        <v/>
      </c>
      <c r="J2893" s="19" t="str">
        <f>IF(A2893="","",IFERROR(VLOOKUP(TEXT(A2893,"0"),#REF!,10,FALSE),""))</f>
        <v/>
      </c>
      <c r="K2893" s="18" t="str">
        <f>IFERROR(INDEX(#REF!,MATCH(A2893,#REF!,0)),"")</f>
        <v/>
      </c>
      <c r="L2893" s="58" t="str">
        <f>IFERROR(INDEX(SKU!E:E,MATCH(B2893,SKU!C:C,0)),"")</f>
        <v/>
      </c>
      <c r="M2893" s="56"/>
      <c r="R2893" t="str">
        <f>IF(COUNTIF(ROMANEIOS!K:K,A2893)&gt;0,J2893,"")</f>
        <v/>
      </c>
    </row>
    <row r="2894" spans="1:18" ht="15.75" customHeight="1" x14ac:dyDescent="0.25">
      <c r="A2894" s="42" t="str">
        <f>IFERROR(INDEX(NFS!F:F,MATCH(B2894,NFS!E:E,0)),"")</f>
        <v/>
      </c>
      <c r="E2894" s="11" t="str">
        <f>IF(B2894="","",COUNTIF(SKU!C:C,B2894))</f>
        <v/>
      </c>
      <c r="H2894" s="64" t="str">
        <f>IF(A2894="","",IFERROR(VLOOKUP(TEXT(A2894,"0"),#REF!,7,FALSE),""))</f>
        <v/>
      </c>
      <c r="I2894" s="17" t="str">
        <f>IF(A2894="","",IFERROR(VLOOKUP(TEXT(A2894,"0"),#REF!,9,FALSE),""))</f>
        <v/>
      </c>
      <c r="J2894" s="19" t="str">
        <f>IF(A2894="","",IFERROR(VLOOKUP(TEXT(A2894,"0"),#REF!,10,FALSE),""))</f>
        <v/>
      </c>
      <c r="K2894" s="18" t="str">
        <f>IFERROR(INDEX(#REF!,MATCH(A2894,#REF!,0)),"")</f>
        <v/>
      </c>
      <c r="L2894" s="58" t="str">
        <f>IFERROR(INDEX(SKU!E:E,MATCH(B2894,SKU!C:C,0)),"")</f>
        <v/>
      </c>
      <c r="M2894" s="56"/>
      <c r="R2894" t="str">
        <f>IF(COUNTIF(ROMANEIOS!K:K,A2894)&gt;0,J2894,"")</f>
        <v/>
      </c>
    </row>
    <row r="2895" spans="1:18" ht="15.75" customHeight="1" x14ac:dyDescent="0.25">
      <c r="A2895" s="42" t="str">
        <f>IFERROR(INDEX(NFS!F:F,MATCH(B2895,NFS!E:E,0)),"")</f>
        <v/>
      </c>
      <c r="E2895" s="11" t="str">
        <f>IF(B2895="","",COUNTIF(SKU!C:C,B2895))</f>
        <v/>
      </c>
      <c r="H2895" s="64" t="str">
        <f>IF(A2895="","",IFERROR(VLOOKUP(TEXT(A2895,"0"),#REF!,7,FALSE),""))</f>
        <v/>
      </c>
      <c r="I2895" s="17" t="str">
        <f>IF(A2895="","",IFERROR(VLOOKUP(TEXT(A2895,"0"),#REF!,9,FALSE),""))</f>
        <v/>
      </c>
      <c r="J2895" s="19" t="str">
        <f>IF(A2895="","",IFERROR(VLOOKUP(TEXT(A2895,"0"),#REF!,10,FALSE),""))</f>
        <v/>
      </c>
      <c r="K2895" s="18" t="str">
        <f>IFERROR(INDEX(#REF!,MATCH(A2895,#REF!,0)),"")</f>
        <v/>
      </c>
      <c r="L2895" s="58" t="str">
        <f>IFERROR(INDEX(SKU!E:E,MATCH(B2895,SKU!C:C,0)),"")</f>
        <v/>
      </c>
      <c r="M2895" s="56"/>
      <c r="R2895" t="str">
        <f>IF(COUNTIF(ROMANEIOS!K:K,A2895)&gt;0,J2895,"")</f>
        <v/>
      </c>
    </row>
    <row r="2896" spans="1:18" ht="15.75" customHeight="1" x14ac:dyDescent="0.25">
      <c r="A2896" s="42" t="str">
        <f>IFERROR(INDEX(NFS!F:F,MATCH(B2896,NFS!E:E,0)),"")</f>
        <v/>
      </c>
      <c r="E2896" s="11" t="str">
        <f>IF(B2896="","",COUNTIF(SKU!C:C,B2896))</f>
        <v/>
      </c>
      <c r="H2896" s="64" t="str">
        <f>IF(A2896="","",IFERROR(VLOOKUP(TEXT(A2896,"0"),#REF!,7,FALSE),""))</f>
        <v/>
      </c>
      <c r="I2896" s="17" t="str">
        <f>IF(A2896="","",IFERROR(VLOOKUP(TEXT(A2896,"0"),#REF!,9,FALSE),""))</f>
        <v/>
      </c>
      <c r="J2896" s="19" t="str">
        <f>IF(A2896="","",IFERROR(VLOOKUP(TEXT(A2896,"0"),#REF!,10,FALSE),""))</f>
        <v/>
      </c>
      <c r="K2896" s="18" t="str">
        <f>IFERROR(INDEX(#REF!,MATCH(A2896,#REF!,0)),"")</f>
        <v/>
      </c>
      <c r="L2896" s="58" t="str">
        <f>IFERROR(INDEX(SKU!E:E,MATCH(B2896,SKU!C:C,0)),"")</f>
        <v/>
      </c>
      <c r="M2896" s="56"/>
      <c r="R2896" t="str">
        <f>IF(COUNTIF(ROMANEIOS!K:K,A2896)&gt;0,J2896,"")</f>
        <v/>
      </c>
    </row>
    <row r="2897" spans="1:18" ht="15.75" customHeight="1" x14ac:dyDescent="0.25">
      <c r="A2897" s="42" t="str">
        <f>IFERROR(INDEX(NFS!F:F,MATCH(B2897,NFS!E:E,0)),"")</f>
        <v/>
      </c>
      <c r="E2897" s="11" t="str">
        <f>IF(B2897="","",COUNTIF(SKU!C:C,B2897))</f>
        <v/>
      </c>
      <c r="H2897" s="64" t="str">
        <f>IF(A2897="","",IFERROR(VLOOKUP(TEXT(A2897,"0"),#REF!,7,FALSE),""))</f>
        <v/>
      </c>
      <c r="I2897" s="17" t="str">
        <f>IF(A2897="","",IFERROR(VLOOKUP(TEXT(A2897,"0"),#REF!,9,FALSE),""))</f>
        <v/>
      </c>
      <c r="J2897" s="19" t="str">
        <f>IF(A2897="","",IFERROR(VLOOKUP(TEXT(A2897,"0"),#REF!,10,FALSE),""))</f>
        <v/>
      </c>
      <c r="K2897" s="18" t="str">
        <f>IFERROR(INDEX(#REF!,MATCH(A2897,#REF!,0)),"")</f>
        <v/>
      </c>
      <c r="L2897" s="58" t="str">
        <f>IFERROR(INDEX(SKU!E:E,MATCH(B2897,SKU!C:C,0)),"")</f>
        <v/>
      </c>
      <c r="M2897" s="56"/>
      <c r="R2897" t="str">
        <f>IF(COUNTIF(ROMANEIOS!K:K,A2897)&gt;0,J2897,"")</f>
        <v/>
      </c>
    </row>
    <row r="2898" spans="1:18" ht="15.75" customHeight="1" x14ac:dyDescent="0.25">
      <c r="A2898" s="42" t="str">
        <f>IFERROR(INDEX(NFS!F:F,MATCH(B2898,NFS!E:E,0)),"")</f>
        <v/>
      </c>
      <c r="E2898" s="11" t="str">
        <f>IF(B2898="","",COUNTIF(SKU!C:C,B2898))</f>
        <v/>
      </c>
      <c r="H2898" s="64" t="str">
        <f>IF(A2898="","",IFERROR(VLOOKUP(TEXT(A2898,"0"),#REF!,7,FALSE),""))</f>
        <v/>
      </c>
      <c r="I2898" s="17" t="str">
        <f>IF(A2898="","",IFERROR(VLOOKUP(TEXT(A2898,"0"),#REF!,9,FALSE),""))</f>
        <v/>
      </c>
      <c r="J2898" s="19" t="str">
        <f>IF(A2898="","",IFERROR(VLOOKUP(TEXT(A2898,"0"),#REF!,10,FALSE),""))</f>
        <v/>
      </c>
      <c r="K2898" s="18" t="str">
        <f>IFERROR(INDEX(#REF!,MATCH(A2898,#REF!,0)),"")</f>
        <v/>
      </c>
      <c r="L2898" s="58" t="str">
        <f>IFERROR(INDEX(SKU!E:E,MATCH(B2898,SKU!C:C,0)),"")</f>
        <v/>
      </c>
      <c r="M2898" s="56"/>
      <c r="R2898" t="str">
        <f>IF(COUNTIF(ROMANEIOS!K:K,A2898)&gt;0,J2898,"")</f>
        <v/>
      </c>
    </row>
    <row r="2899" spans="1:18" ht="15.75" customHeight="1" x14ac:dyDescent="0.25">
      <c r="A2899" s="42" t="str">
        <f>IFERROR(INDEX(NFS!F:F,MATCH(B2899,NFS!E:E,0)),"")</f>
        <v/>
      </c>
      <c r="E2899" s="11" t="str">
        <f>IF(B2899="","",COUNTIF(SKU!C:C,B2899))</f>
        <v/>
      </c>
      <c r="H2899" s="64" t="str">
        <f>IF(A2899="","",IFERROR(VLOOKUP(TEXT(A2899,"0"),#REF!,7,FALSE),""))</f>
        <v/>
      </c>
      <c r="I2899" s="17" t="str">
        <f>IF(A2899="","",IFERROR(VLOOKUP(TEXT(A2899,"0"),#REF!,9,FALSE),""))</f>
        <v/>
      </c>
      <c r="J2899" s="19" t="str">
        <f>IF(A2899="","",IFERROR(VLOOKUP(TEXT(A2899,"0"),#REF!,10,FALSE),""))</f>
        <v/>
      </c>
      <c r="K2899" s="18" t="str">
        <f>IFERROR(INDEX(#REF!,MATCH(A2899,#REF!,0)),"")</f>
        <v/>
      </c>
      <c r="L2899" s="58" t="str">
        <f>IFERROR(INDEX(SKU!E:E,MATCH(B2899,SKU!C:C,0)),"")</f>
        <v/>
      </c>
      <c r="M2899" s="56"/>
      <c r="R2899" t="str">
        <f>IF(COUNTIF(ROMANEIOS!K:K,A2899)&gt;0,J2899,"")</f>
        <v/>
      </c>
    </row>
    <row r="2900" spans="1:18" ht="15.75" customHeight="1" x14ac:dyDescent="0.25">
      <c r="A2900" s="42" t="str">
        <f>IFERROR(INDEX(NFS!F:F,MATCH(B2900,NFS!E:E,0)),"")</f>
        <v/>
      </c>
      <c r="E2900" s="11" t="str">
        <f>IF(B2900="","",COUNTIF(SKU!C:C,B2900))</f>
        <v/>
      </c>
      <c r="H2900" s="64" t="str">
        <f>IF(A2900="","",IFERROR(VLOOKUP(TEXT(A2900,"0"),#REF!,7,FALSE),""))</f>
        <v/>
      </c>
      <c r="I2900" s="17" t="str">
        <f>IF(A2900="","",IFERROR(VLOOKUP(TEXT(A2900,"0"),#REF!,9,FALSE),""))</f>
        <v/>
      </c>
      <c r="J2900" s="19" t="str">
        <f>IF(A2900="","",IFERROR(VLOOKUP(TEXT(A2900,"0"),#REF!,10,FALSE),""))</f>
        <v/>
      </c>
      <c r="K2900" s="18" t="str">
        <f>IFERROR(INDEX(#REF!,MATCH(A2900,#REF!,0)),"")</f>
        <v/>
      </c>
      <c r="L2900" s="58" t="str">
        <f>IFERROR(INDEX(SKU!E:E,MATCH(B2900,SKU!C:C,0)),"")</f>
        <v/>
      </c>
      <c r="M2900" s="56"/>
      <c r="R2900" t="str">
        <f>IF(COUNTIF(ROMANEIOS!K:K,A2900)&gt;0,J2900,"")</f>
        <v/>
      </c>
    </row>
    <row r="2901" spans="1:18" ht="15.75" customHeight="1" x14ac:dyDescent="0.25">
      <c r="A2901" s="42" t="str">
        <f>IFERROR(INDEX(NFS!F:F,MATCH(B2901,NFS!E:E,0)),"")</f>
        <v/>
      </c>
      <c r="E2901" s="11" t="str">
        <f>IF(B2901="","",COUNTIF(SKU!C:C,B2901))</f>
        <v/>
      </c>
      <c r="H2901" s="64" t="str">
        <f>IF(A2901="","",IFERROR(VLOOKUP(TEXT(A2901,"0"),#REF!,7,FALSE),""))</f>
        <v/>
      </c>
      <c r="I2901" s="17" t="str">
        <f>IF(A2901="","",IFERROR(VLOOKUP(TEXT(A2901,"0"),#REF!,9,FALSE),""))</f>
        <v/>
      </c>
      <c r="J2901" s="19" t="str">
        <f>IF(A2901="","",IFERROR(VLOOKUP(TEXT(A2901,"0"),#REF!,10,FALSE),""))</f>
        <v/>
      </c>
      <c r="K2901" s="18" t="str">
        <f>IFERROR(INDEX(#REF!,MATCH(A2901,#REF!,0)),"")</f>
        <v/>
      </c>
      <c r="L2901" s="58" t="str">
        <f>IFERROR(INDEX(SKU!E:E,MATCH(B2901,SKU!C:C,0)),"")</f>
        <v/>
      </c>
      <c r="M2901" s="56"/>
      <c r="R2901" t="str">
        <f>IF(COUNTIF(ROMANEIOS!K:K,A2901)&gt;0,J2901,"")</f>
        <v/>
      </c>
    </row>
    <row r="2902" spans="1:18" ht="15.75" customHeight="1" x14ac:dyDescent="0.25">
      <c r="A2902" s="42" t="str">
        <f>IFERROR(INDEX(NFS!F:F,MATCH(B2902,NFS!E:E,0)),"")</f>
        <v/>
      </c>
      <c r="E2902" s="11" t="str">
        <f>IF(B2902="","",COUNTIF(SKU!C:C,B2902))</f>
        <v/>
      </c>
      <c r="H2902" s="64" t="str">
        <f>IF(A2902="","",IFERROR(VLOOKUP(TEXT(A2902,"0"),#REF!,7,FALSE),""))</f>
        <v/>
      </c>
      <c r="I2902" s="17" t="str">
        <f>IF(A2902="","",IFERROR(VLOOKUP(TEXT(A2902,"0"),#REF!,9,FALSE),""))</f>
        <v/>
      </c>
      <c r="J2902" s="19" t="str">
        <f>IF(A2902="","",IFERROR(VLOOKUP(TEXT(A2902,"0"),#REF!,10,FALSE),""))</f>
        <v/>
      </c>
      <c r="K2902" s="18" t="str">
        <f>IFERROR(INDEX(#REF!,MATCH(A2902,#REF!,0)),"")</f>
        <v/>
      </c>
      <c r="L2902" s="58" t="str">
        <f>IFERROR(INDEX(SKU!E:E,MATCH(B2902,SKU!C:C,0)),"")</f>
        <v/>
      </c>
      <c r="M2902" s="56"/>
      <c r="R2902" t="str">
        <f>IF(COUNTIF(ROMANEIOS!K:K,A2902)&gt;0,J2902,"")</f>
        <v/>
      </c>
    </row>
    <row r="2903" spans="1:18" ht="15.75" customHeight="1" x14ac:dyDescent="0.25">
      <c r="A2903" s="42" t="str">
        <f>IFERROR(INDEX(NFS!F:F,MATCH(B2903,NFS!E:E,0)),"")</f>
        <v/>
      </c>
      <c r="E2903" s="11" t="str">
        <f>IF(B2903="","",COUNTIF(SKU!C:C,B2903))</f>
        <v/>
      </c>
      <c r="H2903" s="64" t="str">
        <f>IF(A2903="","",IFERROR(VLOOKUP(TEXT(A2903,"0"),#REF!,7,FALSE),""))</f>
        <v/>
      </c>
      <c r="I2903" s="17" t="str">
        <f>IF(A2903="","",IFERROR(VLOOKUP(TEXT(A2903,"0"),#REF!,9,FALSE),""))</f>
        <v/>
      </c>
      <c r="J2903" s="19" t="str">
        <f>IF(A2903="","",IFERROR(VLOOKUP(TEXT(A2903,"0"),#REF!,10,FALSE),""))</f>
        <v/>
      </c>
      <c r="K2903" s="18" t="str">
        <f>IFERROR(INDEX(#REF!,MATCH(A2903,#REF!,0)),"")</f>
        <v/>
      </c>
      <c r="L2903" s="58" t="str">
        <f>IFERROR(INDEX(SKU!E:E,MATCH(B2903,SKU!C:C,0)),"")</f>
        <v/>
      </c>
      <c r="M2903" s="56"/>
      <c r="R2903" t="str">
        <f>IF(COUNTIF(ROMANEIOS!K:K,A2903)&gt;0,J2903,"")</f>
        <v/>
      </c>
    </row>
    <row r="2904" spans="1:18" ht="15.75" customHeight="1" x14ac:dyDescent="0.25">
      <c r="A2904" s="42" t="str">
        <f>IFERROR(INDEX(NFS!F:F,MATCH(B2904,NFS!E:E,0)),"")</f>
        <v/>
      </c>
      <c r="E2904" s="11" t="str">
        <f>IF(B2904="","",COUNTIF(SKU!C:C,B2904))</f>
        <v/>
      </c>
      <c r="H2904" s="64" t="str">
        <f>IF(A2904="","",IFERROR(VLOOKUP(TEXT(A2904,"0"),#REF!,7,FALSE),""))</f>
        <v/>
      </c>
      <c r="I2904" s="17" t="str">
        <f>IF(A2904="","",IFERROR(VLOOKUP(TEXT(A2904,"0"),#REF!,9,FALSE),""))</f>
        <v/>
      </c>
      <c r="J2904" s="19" t="str">
        <f>IF(A2904="","",IFERROR(VLOOKUP(TEXT(A2904,"0"),#REF!,10,FALSE),""))</f>
        <v/>
      </c>
      <c r="K2904" s="18" t="str">
        <f>IFERROR(INDEX(#REF!,MATCH(A2904,#REF!,0)),"")</f>
        <v/>
      </c>
      <c r="L2904" s="58" t="str">
        <f>IFERROR(INDEX(SKU!E:E,MATCH(B2904,SKU!C:C,0)),"")</f>
        <v/>
      </c>
      <c r="M2904" s="56"/>
      <c r="R2904" t="str">
        <f>IF(COUNTIF(ROMANEIOS!K:K,A2904)&gt;0,J2904,"")</f>
        <v/>
      </c>
    </row>
    <row r="2905" spans="1:18" ht="15.75" customHeight="1" x14ac:dyDescent="0.25">
      <c r="A2905" s="42" t="str">
        <f>IFERROR(INDEX(NFS!F:F,MATCH(B2905,NFS!E:E,0)),"")</f>
        <v/>
      </c>
      <c r="E2905" s="11" t="str">
        <f>IF(B2905="","",COUNTIF(SKU!C:C,B2905))</f>
        <v/>
      </c>
      <c r="H2905" s="64" t="str">
        <f>IF(A2905="","",IFERROR(VLOOKUP(TEXT(A2905,"0"),#REF!,7,FALSE),""))</f>
        <v/>
      </c>
      <c r="I2905" s="17" t="str">
        <f>IF(A2905="","",IFERROR(VLOOKUP(TEXT(A2905,"0"),#REF!,9,FALSE),""))</f>
        <v/>
      </c>
      <c r="J2905" s="19" t="str">
        <f>IF(A2905="","",IFERROR(VLOOKUP(TEXT(A2905,"0"),#REF!,10,FALSE),""))</f>
        <v/>
      </c>
      <c r="K2905" s="18" t="str">
        <f>IFERROR(INDEX(#REF!,MATCH(A2905,#REF!,0)),"")</f>
        <v/>
      </c>
      <c r="L2905" s="58" t="str">
        <f>IFERROR(INDEX(SKU!E:E,MATCH(B2905,SKU!C:C,0)),"")</f>
        <v/>
      </c>
      <c r="M2905" s="56"/>
      <c r="R2905" t="str">
        <f>IF(COUNTIF(ROMANEIOS!K:K,A2905)&gt;0,J2905,"")</f>
        <v/>
      </c>
    </row>
    <row r="2906" spans="1:18" ht="15.75" customHeight="1" x14ac:dyDescent="0.25">
      <c r="A2906" s="42" t="str">
        <f>IFERROR(INDEX(NFS!F:F,MATCH(B2906,NFS!E:E,0)),"")</f>
        <v/>
      </c>
      <c r="E2906" s="11" t="str">
        <f>IF(B2906="","",COUNTIF(SKU!C:C,B2906))</f>
        <v/>
      </c>
      <c r="H2906" s="64" t="str">
        <f>IF(A2906="","",IFERROR(VLOOKUP(TEXT(A2906,"0"),#REF!,7,FALSE),""))</f>
        <v/>
      </c>
      <c r="I2906" s="17" t="str">
        <f>IF(A2906="","",IFERROR(VLOOKUP(TEXT(A2906,"0"),#REF!,9,FALSE),""))</f>
        <v/>
      </c>
      <c r="J2906" s="19" t="str">
        <f>IF(A2906="","",IFERROR(VLOOKUP(TEXT(A2906,"0"),#REF!,10,FALSE),""))</f>
        <v/>
      </c>
      <c r="K2906" s="18" t="str">
        <f>IFERROR(INDEX(#REF!,MATCH(A2906,#REF!,0)),"")</f>
        <v/>
      </c>
      <c r="L2906" s="58" t="str">
        <f>IFERROR(INDEX(SKU!E:E,MATCH(B2906,SKU!C:C,0)),"")</f>
        <v/>
      </c>
      <c r="M2906" s="56"/>
      <c r="R2906" t="str">
        <f>IF(COUNTIF(ROMANEIOS!K:K,A2906)&gt;0,J2906,"")</f>
        <v/>
      </c>
    </row>
    <row r="2907" spans="1:18" ht="15.75" customHeight="1" x14ac:dyDescent="0.25">
      <c r="A2907" s="42" t="str">
        <f>IFERROR(INDEX(NFS!F:F,MATCH(B2907,NFS!E:E,0)),"")</f>
        <v/>
      </c>
      <c r="E2907" s="11" t="str">
        <f>IF(B2907="","",COUNTIF(SKU!C:C,B2907))</f>
        <v/>
      </c>
      <c r="H2907" s="64" t="str">
        <f>IF(A2907="","",IFERROR(VLOOKUP(TEXT(A2907,"0"),#REF!,7,FALSE),""))</f>
        <v/>
      </c>
      <c r="I2907" s="17" t="str">
        <f>IF(A2907="","",IFERROR(VLOOKUP(TEXT(A2907,"0"),#REF!,9,FALSE),""))</f>
        <v/>
      </c>
      <c r="J2907" s="19" t="str">
        <f>IF(A2907="","",IFERROR(VLOOKUP(TEXT(A2907,"0"),#REF!,10,FALSE),""))</f>
        <v/>
      </c>
      <c r="K2907" s="18" t="str">
        <f>IFERROR(INDEX(#REF!,MATCH(A2907,#REF!,0)),"")</f>
        <v/>
      </c>
      <c r="L2907" s="58" t="str">
        <f>IFERROR(INDEX(SKU!E:E,MATCH(B2907,SKU!C:C,0)),"")</f>
        <v/>
      </c>
      <c r="M2907" s="56"/>
      <c r="R2907" t="str">
        <f>IF(COUNTIF(ROMANEIOS!K:K,A2907)&gt;0,J2907,"")</f>
        <v/>
      </c>
    </row>
    <row r="2908" spans="1:18" ht="15.75" customHeight="1" x14ac:dyDescent="0.25">
      <c r="A2908" s="42" t="str">
        <f>IFERROR(INDEX(NFS!F:F,MATCH(B2908,NFS!E:E,0)),"")</f>
        <v/>
      </c>
      <c r="E2908" s="11" t="str">
        <f>IF(B2908="","",COUNTIF(SKU!C:C,B2908))</f>
        <v/>
      </c>
      <c r="H2908" s="64" t="str">
        <f>IF(A2908="","",IFERROR(VLOOKUP(TEXT(A2908,"0"),#REF!,7,FALSE),""))</f>
        <v/>
      </c>
      <c r="I2908" s="17" t="str">
        <f>IF(A2908="","",IFERROR(VLOOKUP(TEXT(A2908,"0"),#REF!,9,FALSE),""))</f>
        <v/>
      </c>
      <c r="J2908" s="19" t="str">
        <f>IF(A2908="","",IFERROR(VLOOKUP(TEXT(A2908,"0"),#REF!,10,FALSE),""))</f>
        <v/>
      </c>
      <c r="K2908" s="18" t="str">
        <f>IFERROR(INDEX(#REF!,MATCH(A2908,#REF!,0)),"")</f>
        <v/>
      </c>
      <c r="L2908" s="58" t="str">
        <f>IFERROR(INDEX(SKU!E:E,MATCH(B2908,SKU!C:C,0)),"")</f>
        <v/>
      </c>
      <c r="M2908" s="56"/>
      <c r="R2908" t="str">
        <f>IF(COUNTIF(ROMANEIOS!K:K,A2908)&gt;0,J2908,"")</f>
        <v/>
      </c>
    </row>
    <row r="2909" spans="1:18" ht="15.75" customHeight="1" x14ac:dyDescent="0.25">
      <c r="A2909" s="42" t="str">
        <f>IFERROR(INDEX(NFS!F:F,MATCH(B2909,NFS!E:E,0)),"")</f>
        <v/>
      </c>
      <c r="E2909" s="11" t="str">
        <f>IF(B2909="","",COUNTIF(SKU!C:C,B2909))</f>
        <v/>
      </c>
      <c r="H2909" s="64" t="str">
        <f>IF(A2909="","",IFERROR(VLOOKUP(TEXT(A2909,"0"),#REF!,7,FALSE),""))</f>
        <v/>
      </c>
      <c r="J2909" s="19" t="str">
        <f>IF(A2909="","",IFERROR(VLOOKUP(TEXT(A2909,"0"),#REF!,10,FALSE),""))</f>
        <v/>
      </c>
      <c r="K2909" s="18" t="str">
        <f>IFERROR(INDEX(#REF!,MATCH(A2909,#REF!,0)),"")</f>
        <v/>
      </c>
      <c r="L2909" s="58" t="str">
        <f>IFERROR(INDEX(SKU!E:E,MATCH(B2909,SKU!C:C,0)),"")</f>
        <v/>
      </c>
      <c r="M2909" s="56"/>
      <c r="R2909" t="str">
        <f>IF(COUNTIF(ROMANEIOS!K:K,A2909)&gt;0,J2909,"")</f>
        <v/>
      </c>
    </row>
    <row r="2910" spans="1:18" ht="15.75" customHeight="1" x14ac:dyDescent="0.25">
      <c r="A2910" s="42" t="str">
        <f>IFERROR(INDEX(NFS!F:F,MATCH(B2910,NFS!E:E,0)),"")</f>
        <v/>
      </c>
      <c r="E2910" s="11" t="str">
        <f>IF(B2910="","",COUNTIF(SKU!C:C,B2910))</f>
        <v/>
      </c>
      <c r="H2910" s="64" t="str">
        <f>IF(A2910="","",IFERROR(VLOOKUP(TEXT(A2910,"0"),#REF!,7,FALSE),""))</f>
        <v/>
      </c>
      <c r="I2910" s="17" t="str">
        <f>IF(A2910="","",IFERROR(VLOOKUP(TEXT(A2910,"0"),#REF!,9,FALSE),""))</f>
        <v/>
      </c>
      <c r="J2910" s="19" t="str">
        <f>IF(A2910="","",IFERROR(VLOOKUP(TEXT(A2910,"0"),#REF!,10,FALSE),""))</f>
        <v/>
      </c>
      <c r="K2910" s="18" t="str">
        <f>IFERROR(INDEX(#REF!,MATCH(A2910,#REF!,0)),"")</f>
        <v/>
      </c>
      <c r="L2910" s="58" t="str">
        <f>IFERROR(INDEX(SKU!E:E,MATCH(B2910,SKU!C:C,0)),"")</f>
        <v/>
      </c>
      <c r="M2910" s="56"/>
      <c r="R2910" t="str">
        <f>IF(COUNTIF(ROMANEIOS!K:K,A2910)&gt;0,J2910,"")</f>
        <v/>
      </c>
    </row>
    <row r="2911" spans="1:18" ht="15.75" customHeight="1" x14ac:dyDescent="0.25">
      <c r="A2911" s="42" t="str">
        <f>IFERROR(INDEX(NFS!F:F,MATCH(B2911,NFS!E:E,0)),"")</f>
        <v/>
      </c>
      <c r="E2911" s="11" t="str">
        <f>IF(B2911="","",COUNTIF(SKU!C:C,B2911))</f>
        <v/>
      </c>
      <c r="H2911" s="64" t="str">
        <f>IF(A2911="","",IFERROR(VLOOKUP(TEXT(A2911,"0"),#REF!,7,FALSE),""))</f>
        <v/>
      </c>
      <c r="I2911" s="17" t="str">
        <f>IF(A2911="","",IFERROR(VLOOKUP(TEXT(A2911,"0"),#REF!,9,FALSE),""))</f>
        <v/>
      </c>
      <c r="J2911" s="19" t="str">
        <f>IF(A2911="","",IFERROR(VLOOKUP(TEXT(A2911,"0"),#REF!,10,FALSE),""))</f>
        <v/>
      </c>
      <c r="K2911" s="18" t="str">
        <f>IFERROR(INDEX(#REF!,MATCH(A2911,#REF!,0)),"")</f>
        <v/>
      </c>
      <c r="L2911" s="58" t="str">
        <f>IFERROR(INDEX(SKU!E:E,MATCH(B2911,SKU!C:C,0)),"")</f>
        <v/>
      </c>
      <c r="M2911" s="56"/>
      <c r="R2911" t="str">
        <f>IF(COUNTIF(ROMANEIOS!K:K,A2911)&gt;0,J2911,"")</f>
        <v/>
      </c>
    </row>
    <row r="2912" spans="1:18" ht="15.75" customHeight="1" x14ac:dyDescent="0.25">
      <c r="A2912" s="42" t="str">
        <f>IFERROR(INDEX(NFS!F:F,MATCH(B2912,NFS!E:E,0)),"")</f>
        <v/>
      </c>
      <c r="E2912" s="11" t="str">
        <f>IF(B2912="","",COUNTIF(SKU!C:C,B2912))</f>
        <v/>
      </c>
      <c r="H2912" s="64" t="str">
        <f>IF(A2912="","",IFERROR(VLOOKUP(TEXT(A2912,"0"),#REF!,7,FALSE),""))</f>
        <v/>
      </c>
      <c r="I2912" s="17" t="str">
        <f>IF(A2912="","",IFERROR(VLOOKUP(TEXT(A2912,"0"),#REF!,9,FALSE),""))</f>
        <v/>
      </c>
      <c r="J2912" s="19" t="str">
        <f>IF(A2912="","",IFERROR(VLOOKUP(TEXT(A2912,"0"),#REF!,10,FALSE),""))</f>
        <v/>
      </c>
      <c r="K2912" s="18" t="str">
        <f>IFERROR(INDEX(#REF!,MATCH(A2912,#REF!,0)),"")</f>
        <v/>
      </c>
      <c r="L2912" s="58" t="str">
        <f>IFERROR(INDEX(SKU!E:E,MATCH(B2912,SKU!C:C,0)),"")</f>
        <v/>
      </c>
      <c r="M2912" s="56"/>
      <c r="R2912" t="str">
        <f>IF(COUNTIF(ROMANEIOS!K:K,A2912)&gt;0,J2912,"")</f>
        <v/>
      </c>
    </row>
    <row r="2913" spans="1:18" ht="15.75" customHeight="1" x14ac:dyDescent="0.25">
      <c r="A2913" s="42" t="str">
        <f>IFERROR(INDEX(NFS!F:F,MATCH(B2913,NFS!E:E,0)),"")</f>
        <v/>
      </c>
      <c r="E2913" s="11" t="str">
        <f>IF(B2913="","",COUNTIF(SKU!C:C,B2913))</f>
        <v/>
      </c>
      <c r="H2913" s="64" t="str">
        <f>IF(A2913="","",IFERROR(VLOOKUP(TEXT(A2913,"0"),#REF!,7,FALSE),""))</f>
        <v/>
      </c>
      <c r="I2913" s="17" t="str">
        <f>IF(A2913="","",IFERROR(VLOOKUP(TEXT(A2913,"0"),#REF!,9,FALSE),""))</f>
        <v/>
      </c>
      <c r="J2913" s="19" t="str">
        <f>IF(A2913="","",IFERROR(VLOOKUP(TEXT(A2913,"0"),#REF!,10,FALSE),""))</f>
        <v/>
      </c>
      <c r="K2913" s="18" t="str">
        <f>IFERROR(INDEX(#REF!,MATCH(A2913,#REF!,0)),"")</f>
        <v/>
      </c>
      <c r="L2913" s="58" t="str">
        <f>IFERROR(INDEX(SKU!E:E,MATCH(B2913,SKU!C:C,0)),"")</f>
        <v/>
      </c>
      <c r="M2913" s="56"/>
      <c r="R2913" t="str">
        <f>IF(COUNTIF(ROMANEIOS!K:K,A2913)&gt;0,J2913,"")</f>
        <v/>
      </c>
    </row>
    <row r="2914" spans="1:18" ht="15.75" customHeight="1" x14ac:dyDescent="0.25">
      <c r="A2914" s="42" t="str">
        <f>IFERROR(INDEX(NFS!F:F,MATCH(B2914,NFS!E:E,0)),"")</f>
        <v/>
      </c>
      <c r="E2914" s="11" t="str">
        <f>IF(B2914="","",COUNTIF(SKU!C:C,B2914))</f>
        <v/>
      </c>
      <c r="H2914" s="64" t="str">
        <f>IF(A2914="","",IFERROR(VLOOKUP(TEXT(A2914,"0"),#REF!,7,FALSE),""))</f>
        <v/>
      </c>
      <c r="I2914" s="17" t="str">
        <f>IF(A2914="","",IFERROR(VLOOKUP(TEXT(A2914,"0"),#REF!,9,FALSE),""))</f>
        <v/>
      </c>
      <c r="J2914" s="19" t="str">
        <f>IF(A2914="","",IFERROR(VLOOKUP(TEXT(A2914,"0"),#REF!,10,FALSE),""))</f>
        <v/>
      </c>
      <c r="K2914" s="18" t="str">
        <f>IFERROR(INDEX(#REF!,MATCH(A2914,#REF!,0)),"")</f>
        <v/>
      </c>
      <c r="L2914" s="58" t="str">
        <f>IFERROR(INDEX(SKU!E:E,MATCH(B2914,SKU!C:C,0)),"")</f>
        <v/>
      </c>
      <c r="M2914" s="56"/>
      <c r="R2914" t="str">
        <f>IF(COUNTIF(ROMANEIOS!K:K,A2914)&gt;0,J2914,"")</f>
        <v/>
      </c>
    </row>
    <row r="2915" spans="1:18" ht="15.75" customHeight="1" x14ac:dyDescent="0.25">
      <c r="A2915" s="42" t="str">
        <f>IFERROR(INDEX(NFS!F:F,MATCH(B2915,NFS!E:E,0)),"")</f>
        <v/>
      </c>
      <c r="E2915" s="11" t="str">
        <f>IF(B2915="","",COUNTIF(SKU!C:C,B2915))</f>
        <v/>
      </c>
      <c r="H2915" s="64" t="str">
        <f>IF(A2915="","",IFERROR(VLOOKUP(TEXT(A2915,"0"),#REF!,7,FALSE),""))</f>
        <v/>
      </c>
      <c r="I2915" s="17" t="str">
        <f>IF(A2915="","",IFERROR(VLOOKUP(TEXT(A2915,"0"),#REF!,9,FALSE),""))</f>
        <v/>
      </c>
      <c r="J2915" s="19" t="str">
        <f>IF(A2915="","",IFERROR(VLOOKUP(TEXT(A2915,"0"),#REF!,10,FALSE),""))</f>
        <v/>
      </c>
      <c r="K2915" s="18" t="str">
        <f>IFERROR(INDEX(#REF!,MATCH(A2915,#REF!,0)),"")</f>
        <v/>
      </c>
      <c r="L2915" s="58" t="str">
        <f>IFERROR(INDEX(SKU!E:E,MATCH(B2915,SKU!C:C,0)),"")</f>
        <v/>
      </c>
      <c r="M2915" s="56"/>
      <c r="R2915" t="str">
        <f>IF(COUNTIF(ROMANEIOS!K:K,A2915)&gt;0,J2915,"")</f>
        <v/>
      </c>
    </row>
    <row r="2916" spans="1:18" ht="15.75" customHeight="1" x14ac:dyDescent="0.25">
      <c r="A2916" s="42" t="str">
        <f>IFERROR(INDEX(NFS!F:F,MATCH(B2916,NFS!E:E,0)),"")</f>
        <v/>
      </c>
      <c r="E2916" s="11" t="str">
        <f>IF(B2916="","",COUNTIF(SKU!C:C,B2916))</f>
        <v/>
      </c>
      <c r="H2916" s="64" t="str">
        <f>IF(A2916="","",IFERROR(VLOOKUP(TEXT(A2916,"0"),#REF!,7,FALSE),""))</f>
        <v/>
      </c>
      <c r="I2916" s="17" t="str">
        <f>IF(A2916="","",IFERROR(VLOOKUP(TEXT(A2916,"0"),#REF!,9,FALSE),""))</f>
        <v/>
      </c>
      <c r="J2916" s="19" t="str">
        <f>IF(A2916="","",IFERROR(VLOOKUP(TEXT(A2916,"0"),#REF!,10,FALSE),""))</f>
        <v/>
      </c>
      <c r="K2916" s="18" t="str">
        <f>IFERROR(INDEX(#REF!,MATCH(A2916,#REF!,0)),"")</f>
        <v/>
      </c>
      <c r="L2916" s="58" t="str">
        <f>IFERROR(INDEX(SKU!E:E,MATCH(B2916,SKU!C:C,0)),"")</f>
        <v/>
      </c>
      <c r="M2916" s="56"/>
      <c r="R2916" t="str">
        <f>IF(COUNTIF(ROMANEIOS!K:K,A2916)&gt;0,J2916,"")</f>
        <v/>
      </c>
    </row>
    <row r="2917" spans="1:18" ht="15.75" customHeight="1" x14ac:dyDescent="0.25">
      <c r="A2917" s="42" t="str">
        <f>IFERROR(INDEX(NFS!F:F,MATCH(B2917,NFS!E:E,0)),"")</f>
        <v/>
      </c>
      <c r="E2917" s="11" t="str">
        <f>IF(B2917="","",COUNTIF(SKU!C:C,B2917))</f>
        <v/>
      </c>
      <c r="H2917" s="64" t="str">
        <f>IF(A2917="","",IFERROR(VLOOKUP(TEXT(A2917,"0"),#REF!,7,FALSE),""))</f>
        <v/>
      </c>
      <c r="I2917" s="17" t="str">
        <f>IF(A2917="","",IFERROR(VLOOKUP(TEXT(A2917,"0"),#REF!,9,FALSE),""))</f>
        <v/>
      </c>
      <c r="J2917" s="19" t="str">
        <f>IF(A2917="","",IFERROR(VLOOKUP(TEXT(A2917,"0"),#REF!,10,FALSE),""))</f>
        <v/>
      </c>
      <c r="K2917" s="18" t="str">
        <f>IFERROR(INDEX(#REF!,MATCH(A2917,#REF!,0)),"")</f>
        <v/>
      </c>
      <c r="L2917" s="58" t="str">
        <f>IFERROR(INDEX(SKU!E:E,MATCH(B2917,SKU!C:C,0)),"")</f>
        <v/>
      </c>
      <c r="M2917" s="56"/>
      <c r="R2917" t="str">
        <f>IF(COUNTIF(ROMANEIOS!K:K,A2917)&gt;0,J2917,"")</f>
        <v/>
      </c>
    </row>
    <row r="2918" spans="1:18" ht="15.75" customHeight="1" x14ac:dyDescent="0.25">
      <c r="A2918" s="42" t="str">
        <f>IFERROR(INDEX(NFS!F:F,MATCH(B2918,NFS!E:E,0)),"")</f>
        <v/>
      </c>
      <c r="E2918" s="11" t="str">
        <f>IF(B2918="","",COUNTIF(SKU!C:C,B2918))</f>
        <v/>
      </c>
      <c r="H2918" s="64" t="str">
        <f>IF(A2918="","",IFERROR(VLOOKUP(TEXT(A2918,"0"),#REF!,7,FALSE),""))</f>
        <v/>
      </c>
      <c r="I2918" s="17" t="str">
        <f>IF(A2918="","",IFERROR(VLOOKUP(TEXT(A2918,"0"),#REF!,9,FALSE),""))</f>
        <v/>
      </c>
      <c r="J2918" s="19" t="str">
        <f>IF(A2918="","",IFERROR(VLOOKUP(TEXT(A2918,"0"),#REF!,10,FALSE),""))</f>
        <v/>
      </c>
      <c r="K2918" s="18" t="str">
        <f>IFERROR(INDEX(#REF!,MATCH(A2918,#REF!,0)),"")</f>
        <v/>
      </c>
      <c r="L2918" s="58" t="str">
        <f>IFERROR(INDEX(SKU!E:E,MATCH(B2918,SKU!C:C,0)),"")</f>
        <v/>
      </c>
      <c r="M2918" s="56"/>
      <c r="R2918" t="str">
        <f>IF(COUNTIF(ROMANEIOS!K:K,A2918)&gt;0,J2918,"")</f>
        <v/>
      </c>
    </row>
    <row r="2919" spans="1:18" ht="15.75" customHeight="1" x14ac:dyDescent="0.25">
      <c r="A2919" s="42" t="str">
        <f>IFERROR(INDEX(NFS!F:F,MATCH(B2919,NFS!E:E,0)),"")</f>
        <v/>
      </c>
      <c r="E2919" s="11" t="str">
        <f>IF(B2919="","",COUNTIF(SKU!C:C,B2919))</f>
        <v/>
      </c>
      <c r="H2919" s="64" t="str">
        <f>IF(A2919="","",IFERROR(VLOOKUP(TEXT(A2919,"0"),#REF!,7,FALSE),""))</f>
        <v/>
      </c>
      <c r="I2919" s="17" t="str">
        <f>IF(A2919="","",IFERROR(VLOOKUP(TEXT(A2919,"0"),#REF!,9,FALSE),""))</f>
        <v/>
      </c>
      <c r="J2919" s="19" t="str">
        <f>IF(A2919="","",IFERROR(VLOOKUP(TEXT(A2919,"0"),#REF!,10,FALSE),""))</f>
        <v/>
      </c>
      <c r="K2919" s="18" t="str">
        <f>IFERROR(INDEX(#REF!,MATCH(A2919,#REF!,0)),"")</f>
        <v/>
      </c>
      <c r="L2919" s="58" t="str">
        <f>IFERROR(INDEX(SKU!E:E,MATCH(B2919,SKU!C:C,0)),"")</f>
        <v/>
      </c>
      <c r="M2919" s="56"/>
      <c r="R2919" t="str">
        <f>IF(COUNTIF(ROMANEIOS!K:K,A2919)&gt;0,J2919,"")</f>
        <v/>
      </c>
    </row>
    <row r="2920" spans="1:18" ht="15.75" customHeight="1" x14ac:dyDescent="0.25">
      <c r="A2920" s="42" t="str">
        <f>IFERROR(INDEX(NFS!F:F,MATCH(B2920,NFS!E:E,0)),"")</f>
        <v/>
      </c>
      <c r="E2920" s="11" t="str">
        <f>IF(B2920="","",COUNTIF(SKU!C:C,B2920))</f>
        <v/>
      </c>
      <c r="H2920" s="64" t="str">
        <f>IF(A2920="","",IFERROR(VLOOKUP(TEXT(A2920,"0"),#REF!,7,FALSE),""))</f>
        <v/>
      </c>
      <c r="I2920" s="17" t="str">
        <f>IF(A2920="","",IFERROR(VLOOKUP(TEXT(A2920,"0"),#REF!,9,FALSE),""))</f>
        <v/>
      </c>
      <c r="J2920" s="19" t="str">
        <f>IF(A2920="","",IFERROR(VLOOKUP(TEXT(A2920,"0"),#REF!,10,FALSE),""))</f>
        <v/>
      </c>
      <c r="K2920" s="18" t="str">
        <f>IFERROR(INDEX(#REF!,MATCH(A2920,#REF!,0)),"")</f>
        <v/>
      </c>
      <c r="L2920" s="58" t="str">
        <f>IFERROR(INDEX(SKU!E:E,MATCH(B2920,SKU!C:C,0)),"")</f>
        <v/>
      </c>
      <c r="M2920" s="56"/>
      <c r="R2920" t="str">
        <f>IF(COUNTIF(ROMANEIOS!K:K,A2920)&gt;0,J2920,"")</f>
        <v/>
      </c>
    </row>
    <row r="2921" spans="1:18" ht="15.75" customHeight="1" x14ac:dyDescent="0.25">
      <c r="A2921" s="42" t="str">
        <f>IFERROR(INDEX(NFS!F:F,MATCH(B2921,NFS!E:E,0)),"")</f>
        <v/>
      </c>
      <c r="E2921" s="11" t="str">
        <f>IF(B2921="","",COUNTIF(SKU!C:C,B2921))</f>
        <v/>
      </c>
      <c r="H2921" s="64" t="str">
        <f>IF(A2921="","",IFERROR(VLOOKUP(TEXT(A2921,"0"),#REF!,7,FALSE),""))</f>
        <v/>
      </c>
      <c r="I2921" s="17" t="str">
        <f>IF(A2921="","",IFERROR(VLOOKUP(TEXT(A2921,"0"),#REF!,9,FALSE),""))</f>
        <v/>
      </c>
      <c r="J2921" s="19" t="str">
        <f>IF(A2921="","",IFERROR(VLOOKUP(TEXT(A2921,"0"),#REF!,10,FALSE),""))</f>
        <v/>
      </c>
      <c r="K2921" s="18" t="str">
        <f>IFERROR(INDEX(#REF!,MATCH(A2921,#REF!,0)),"")</f>
        <v/>
      </c>
      <c r="L2921" s="58" t="str">
        <f>IFERROR(INDEX(SKU!E:E,MATCH(B2921,SKU!C:C,0)),"")</f>
        <v/>
      </c>
      <c r="M2921" s="56"/>
      <c r="R2921" t="str">
        <f>IF(COUNTIF(ROMANEIOS!K:K,A2921)&gt;0,J2921,"")</f>
        <v/>
      </c>
    </row>
    <row r="2922" spans="1:18" ht="15.75" customHeight="1" x14ac:dyDescent="0.25">
      <c r="A2922" s="42" t="str">
        <f>IFERROR(INDEX(NFS!F:F,MATCH(B2922,NFS!E:E,0)),"")</f>
        <v/>
      </c>
      <c r="E2922" s="11" t="str">
        <f>IF(B2922="","",COUNTIF(SKU!C:C,B2922))</f>
        <v/>
      </c>
      <c r="H2922" s="64" t="str">
        <f>IF(A2922="","",IFERROR(VLOOKUP(TEXT(A2922,"0"),#REF!,7,FALSE),""))</f>
        <v/>
      </c>
      <c r="I2922" s="17" t="str">
        <f>IF(A2922="","",IFERROR(VLOOKUP(TEXT(A2922,"0"),#REF!,9,FALSE),""))</f>
        <v/>
      </c>
      <c r="J2922" s="19" t="str">
        <f>IF(A2922="","",IFERROR(VLOOKUP(TEXT(A2922,"0"),#REF!,10,FALSE),""))</f>
        <v/>
      </c>
      <c r="K2922" s="18" t="str">
        <f>IFERROR(INDEX(#REF!,MATCH(A2922,#REF!,0)),"")</f>
        <v/>
      </c>
      <c r="L2922" s="58" t="str">
        <f>IFERROR(INDEX(SKU!E:E,MATCH(B2922,SKU!C:C,0)),"")</f>
        <v/>
      </c>
      <c r="M2922" s="56"/>
      <c r="R2922" t="str">
        <f>IF(COUNTIF(ROMANEIOS!K:K,A2922)&gt;0,J2922,"")</f>
        <v/>
      </c>
    </row>
    <row r="2923" spans="1:18" ht="15.75" customHeight="1" x14ac:dyDescent="0.25">
      <c r="A2923" s="42" t="str">
        <f>IFERROR(INDEX(NFS!F:F,MATCH(B2923,NFS!E:E,0)),"")</f>
        <v/>
      </c>
      <c r="E2923" s="11" t="str">
        <f>IF(B2923="","",COUNTIF(SKU!C:C,B2923))</f>
        <v/>
      </c>
      <c r="H2923" s="64" t="str">
        <f>IF(A2923="","",IFERROR(VLOOKUP(TEXT(A2923,"0"),#REF!,7,FALSE),""))</f>
        <v/>
      </c>
      <c r="I2923" s="17" t="str">
        <f>IF(A2923="","",IFERROR(VLOOKUP(TEXT(A2923,"0"),#REF!,9,FALSE),""))</f>
        <v/>
      </c>
      <c r="J2923" s="19" t="str">
        <f>IF(A2923="","",IFERROR(VLOOKUP(TEXT(A2923,"0"),#REF!,10,FALSE),""))</f>
        <v/>
      </c>
      <c r="K2923" s="18" t="str">
        <f>IFERROR(INDEX(#REF!,MATCH(A2923,#REF!,0)),"")</f>
        <v/>
      </c>
      <c r="L2923" s="58" t="str">
        <f>IFERROR(INDEX(SKU!E:E,MATCH(B2923,SKU!C:C,0)),"")</f>
        <v/>
      </c>
      <c r="M2923" s="56"/>
      <c r="R2923" t="str">
        <f>IF(COUNTIF(ROMANEIOS!K:K,A2923)&gt;0,J2923,"")</f>
        <v/>
      </c>
    </row>
    <row r="2924" spans="1:18" ht="15.75" customHeight="1" x14ac:dyDescent="0.25">
      <c r="A2924" s="42" t="str">
        <f>IFERROR(INDEX(NFS!F:F,MATCH(B2924,NFS!E:E,0)),"")</f>
        <v/>
      </c>
      <c r="E2924" s="11" t="str">
        <f>IF(B2924="","",COUNTIF(SKU!C:C,B2924))</f>
        <v/>
      </c>
      <c r="H2924" s="64" t="str">
        <f>IF(A2924="","",IFERROR(VLOOKUP(TEXT(A2924,"0"),#REF!,7,FALSE),""))</f>
        <v/>
      </c>
      <c r="I2924" s="17" t="str">
        <f>IF(A2924="","",IFERROR(VLOOKUP(TEXT(A2924,"0"),#REF!,9,FALSE),""))</f>
        <v/>
      </c>
      <c r="J2924" s="19" t="str">
        <f>IF(A2924="","",IFERROR(VLOOKUP(TEXT(A2924,"0"),#REF!,10,FALSE),""))</f>
        <v/>
      </c>
      <c r="K2924" s="18" t="str">
        <f>IFERROR(INDEX(#REF!,MATCH(A2924,#REF!,0)),"")</f>
        <v/>
      </c>
      <c r="L2924" s="58" t="str">
        <f>IFERROR(INDEX(SKU!E:E,MATCH(B2924,SKU!C:C,0)),"")</f>
        <v/>
      </c>
      <c r="M2924" s="56"/>
      <c r="R2924" t="str">
        <f>IF(COUNTIF(ROMANEIOS!K:K,A2924)&gt;0,J2924,"")</f>
        <v/>
      </c>
    </row>
    <row r="2925" spans="1:18" ht="15.75" customHeight="1" x14ac:dyDescent="0.25">
      <c r="A2925" s="42" t="str">
        <f>IFERROR(INDEX(NFS!F:F,MATCH(B2925,NFS!E:E,0)),"")</f>
        <v/>
      </c>
      <c r="E2925" s="11" t="str">
        <f>IF(B2925="","",COUNTIF(SKU!C:C,B2925))</f>
        <v/>
      </c>
      <c r="H2925" s="64" t="str">
        <f>IF(A2925="","",IFERROR(VLOOKUP(TEXT(A2925,"0"),#REF!,7,FALSE),""))</f>
        <v/>
      </c>
      <c r="I2925" s="17" t="str">
        <f>IF(A2925="","",IFERROR(VLOOKUP(TEXT(A2925,"0"),#REF!,9,FALSE),""))</f>
        <v/>
      </c>
      <c r="J2925" s="19" t="str">
        <f>IF(A2925="","",IFERROR(VLOOKUP(TEXT(A2925,"0"),#REF!,10,FALSE),""))</f>
        <v/>
      </c>
      <c r="K2925" s="18" t="str">
        <f>IFERROR(INDEX(#REF!,MATCH(A2925,#REF!,0)),"")</f>
        <v/>
      </c>
      <c r="L2925" s="58" t="str">
        <f>IFERROR(INDEX(SKU!E:E,MATCH(B2925,SKU!C:C,0)),"")</f>
        <v/>
      </c>
      <c r="M2925" s="56"/>
      <c r="R2925" t="str">
        <f>IF(COUNTIF(ROMANEIOS!K:K,A2925)&gt;0,J2925,"")</f>
        <v/>
      </c>
    </row>
    <row r="2926" spans="1:18" ht="15.75" customHeight="1" x14ac:dyDescent="0.25">
      <c r="A2926" s="42" t="str">
        <f>IFERROR(INDEX(NFS!F:F,MATCH(B2926,NFS!E:E,0)),"")</f>
        <v/>
      </c>
      <c r="E2926" s="11" t="str">
        <f>IF(B2926="","",COUNTIF(SKU!C:C,B2926))</f>
        <v/>
      </c>
      <c r="H2926" s="64" t="str">
        <f>IF(A2926="","",IFERROR(VLOOKUP(TEXT(A2926,"0"),#REF!,7,FALSE),""))</f>
        <v/>
      </c>
      <c r="I2926" s="17" t="str">
        <f>IF(A2926="","",IFERROR(VLOOKUP(TEXT(A2926,"0"),#REF!,9,FALSE),""))</f>
        <v/>
      </c>
      <c r="J2926" s="19" t="str">
        <f>IF(A2926="","",IFERROR(VLOOKUP(TEXT(A2926,"0"),#REF!,10,FALSE),""))</f>
        <v/>
      </c>
      <c r="K2926" s="18" t="str">
        <f>IFERROR(INDEX(#REF!,MATCH(A2926,#REF!,0)),"")</f>
        <v/>
      </c>
      <c r="L2926" s="58" t="str">
        <f>IFERROR(INDEX(SKU!E:E,MATCH(B2926,SKU!C:C,0)),"")</f>
        <v/>
      </c>
      <c r="M2926" s="56"/>
      <c r="R2926" t="str">
        <f>IF(COUNTIF(ROMANEIOS!K:K,A2926)&gt;0,J2926,"")</f>
        <v/>
      </c>
    </row>
    <row r="2927" spans="1:18" ht="15.75" customHeight="1" x14ac:dyDescent="0.25">
      <c r="A2927" s="42" t="str">
        <f>IFERROR(INDEX(NFS!F:F,MATCH(B2927,NFS!E:E,0)),"")</f>
        <v/>
      </c>
      <c r="E2927" s="11" t="str">
        <f>IF(B2927="","",COUNTIF(SKU!C:C,B2927))</f>
        <v/>
      </c>
      <c r="H2927" s="64" t="str">
        <f>IF(A2927="","",IFERROR(VLOOKUP(TEXT(A2927,"0"),#REF!,7,FALSE),""))</f>
        <v/>
      </c>
      <c r="I2927" s="17" t="str">
        <f>IF(A2927="","",IFERROR(VLOOKUP(TEXT(A2927,"0"),#REF!,9,FALSE),""))</f>
        <v/>
      </c>
      <c r="J2927" s="19" t="str">
        <f>IF(A2927="","",IFERROR(VLOOKUP(TEXT(A2927,"0"),#REF!,10,FALSE),""))</f>
        <v/>
      </c>
      <c r="K2927" s="18" t="str">
        <f>IFERROR(INDEX(#REF!,MATCH(A2927,#REF!,0)),"")</f>
        <v/>
      </c>
      <c r="L2927" s="58" t="str">
        <f>IFERROR(INDEX(SKU!E:E,MATCH(B2927,SKU!C:C,0)),"")</f>
        <v/>
      </c>
      <c r="M2927" s="56"/>
      <c r="R2927" t="str">
        <f>IF(COUNTIF(ROMANEIOS!K:K,A2927)&gt;0,J2927,"")</f>
        <v/>
      </c>
    </row>
    <row r="2928" spans="1:18" ht="15.75" customHeight="1" x14ac:dyDescent="0.25">
      <c r="A2928" s="42" t="str">
        <f>IFERROR(INDEX(NFS!F:F,MATCH(B2928,NFS!E:E,0)),"")</f>
        <v/>
      </c>
      <c r="E2928" s="11" t="str">
        <f>IF(B2928="","",COUNTIF(SKU!C:C,B2928))</f>
        <v/>
      </c>
      <c r="H2928" s="64" t="str">
        <f>IF(A2928="","",IFERROR(VLOOKUP(TEXT(A2928,"0"),#REF!,7,FALSE),""))</f>
        <v/>
      </c>
      <c r="I2928" s="17" t="str">
        <f>IF(A2928="","",IFERROR(VLOOKUP(TEXT(A2928,"0"),#REF!,9,FALSE),""))</f>
        <v/>
      </c>
      <c r="J2928" s="19" t="str">
        <f>IF(A2928="","",IFERROR(VLOOKUP(TEXT(A2928,"0"),#REF!,10,FALSE),""))</f>
        <v/>
      </c>
      <c r="K2928" s="18" t="str">
        <f>IFERROR(INDEX(#REF!,MATCH(A2928,#REF!,0)),"")</f>
        <v/>
      </c>
      <c r="L2928" s="58" t="str">
        <f>IFERROR(INDEX(SKU!E:E,MATCH(B2928,SKU!C:C,0)),"")</f>
        <v/>
      </c>
      <c r="M2928" s="56"/>
      <c r="R2928" t="str">
        <f>IF(COUNTIF(ROMANEIOS!K:K,A2928)&gt;0,J2928,"")</f>
        <v/>
      </c>
    </row>
    <row r="2929" spans="1:18" ht="15.75" customHeight="1" x14ac:dyDescent="0.25">
      <c r="A2929" s="42" t="str">
        <f>IFERROR(INDEX(NFS!F:F,MATCH(B2929,NFS!E:E,0)),"")</f>
        <v/>
      </c>
      <c r="E2929" s="11" t="str">
        <f>IF(B2929="","",COUNTIF(SKU!C:C,B2929))</f>
        <v/>
      </c>
      <c r="H2929" s="64" t="str">
        <f>IF(A2929="","",IFERROR(VLOOKUP(TEXT(A2929,"0"),#REF!,7,FALSE),""))</f>
        <v/>
      </c>
      <c r="I2929" s="17" t="str">
        <f>IF(A2929="","",IFERROR(VLOOKUP(TEXT(A2929,"0"),#REF!,9,FALSE),""))</f>
        <v/>
      </c>
      <c r="J2929" s="19" t="str">
        <f>IF(A2929="","",IFERROR(VLOOKUP(TEXT(A2929,"0"),#REF!,10,FALSE),""))</f>
        <v/>
      </c>
      <c r="K2929" s="18" t="str">
        <f>IFERROR(INDEX(#REF!,MATCH(A2929,#REF!,0)),"")</f>
        <v/>
      </c>
      <c r="L2929" s="58" t="str">
        <f>IFERROR(INDEX(SKU!E:E,MATCH(B2929,SKU!C:C,0)),"")</f>
        <v/>
      </c>
      <c r="M2929" s="56"/>
      <c r="R2929" t="str">
        <f>IF(COUNTIF(ROMANEIOS!K:K,A2929)&gt;0,J2929,"")</f>
        <v/>
      </c>
    </row>
    <row r="2930" spans="1:18" ht="15.75" customHeight="1" x14ac:dyDescent="0.25">
      <c r="A2930" s="42" t="str">
        <f>IFERROR(INDEX(NFS!F:F,MATCH(B2930,NFS!E:E,0)),"")</f>
        <v/>
      </c>
      <c r="E2930" s="11" t="str">
        <f>IF(B2930="","",COUNTIF(SKU!C:C,B2930))</f>
        <v/>
      </c>
      <c r="H2930" s="64" t="str">
        <f>IF(A2930="","",IFERROR(VLOOKUP(TEXT(A2930,"0"),#REF!,7,FALSE),""))</f>
        <v/>
      </c>
      <c r="I2930" s="17" t="str">
        <f>IF(A2930="","",IFERROR(VLOOKUP(TEXT(A2930,"0"),#REF!,9,FALSE),""))</f>
        <v/>
      </c>
      <c r="J2930" s="19" t="str">
        <f>IF(A2930="","",IFERROR(VLOOKUP(TEXT(A2930,"0"),#REF!,10,FALSE),""))</f>
        <v/>
      </c>
      <c r="K2930" s="18" t="str">
        <f>IFERROR(INDEX(#REF!,MATCH(A2930,#REF!,0)),"")</f>
        <v/>
      </c>
      <c r="L2930" s="58" t="str">
        <f>IFERROR(INDEX(SKU!E:E,MATCH(B2930,SKU!C:C,0)),"")</f>
        <v/>
      </c>
      <c r="M2930" s="56"/>
      <c r="R2930" t="str">
        <f>IF(COUNTIF(ROMANEIOS!K:K,A2930)&gt;0,J2930,"")</f>
        <v/>
      </c>
    </row>
    <row r="2931" spans="1:18" ht="15.75" customHeight="1" x14ac:dyDescent="0.25">
      <c r="A2931" s="42" t="str">
        <f>IFERROR(INDEX(NFS!F:F,MATCH(B2931,NFS!E:E,0)),"")</f>
        <v/>
      </c>
      <c r="E2931" s="11" t="str">
        <f>IF(B2931="","",COUNTIF(SKU!C:C,B2931))</f>
        <v/>
      </c>
      <c r="H2931" s="64" t="str">
        <f>IF(A2931="","",IFERROR(VLOOKUP(TEXT(A2931,"0"),#REF!,7,FALSE),""))</f>
        <v/>
      </c>
      <c r="I2931" s="17" t="str">
        <f>IF(A2931="","",IFERROR(VLOOKUP(TEXT(A2931,"0"),#REF!,9,FALSE),""))</f>
        <v/>
      </c>
      <c r="J2931" s="19" t="str">
        <f>IF(A2931="","",IFERROR(VLOOKUP(TEXT(A2931,"0"),#REF!,10,FALSE),""))</f>
        <v/>
      </c>
      <c r="K2931" s="18" t="str">
        <f>IFERROR(INDEX(#REF!,MATCH(A2931,#REF!,0)),"")</f>
        <v/>
      </c>
      <c r="L2931" s="58" t="str">
        <f>IFERROR(INDEX(SKU!E:E,MATCH(B2931,SKU!C:C,0)),"")</f>
        <v/>
      </c>
      <c r="M2931" s="56"/>
      <c r="R2931" t="str">
        <f>IF(COUNTIF(ROMANEIOS!K:K,A2931)&gt;0,J2931,"")</f>
        <v/>
      </c>
    </row>
    <row r="2932" spans="1:18" ht="15.75" customHeight="1" x14ac:dyDescent="0.25">
      <c r="A2932" s="42" t="str">
        <f>IFERROR(INDEX(NFS!F:F,MATCH(B2932,NFS!E:E,0)),"")</f>
        <v/>
      </c>
      <c r="E2932" s="11" t="str">
        <f>IF(B2932="","",COUNTIF(SKU!C:C,B2932))</f>
        <v/>
      </c>
      <c r="H2932" s="64" t="str">
        <f>IF(A2932="","",IFERROR(VLOOKUP(TEXT(A2932,"0"),#REF!,7,FALSE),""))</f>
        <v/>
      </c>
      <c r="I2932" s="17" t="str">
        <f>IF(A2932="","",IFERROR(VLOOKUP(TEXT(A2932,"0"),#REF!,9,FALSE),""))</f>
        <v/>
      </c>
      <c r="J2932" s="19" t="str">
        <f>IF(A2932="","",IFERROR(VLOOKUP(TEXT(A2932,"0"),#REF!,10,FALSE),""))</f>
        <v/>
      </c>
      <c r="K2932" s="18" t="str">
        <f>IFERROR(INDEX(#REF!,MATCH(A2932,#REF!,0)),"")</f>
        <v/>
      </c>
      <c r="L2932" s="58" t="str">
        <f>IFERROR(INDEX(SKU!E:E,MATCH(B2932,SKU!C:C,0)),"")</f>
        <v/>
      </c>
      <c r="M2932" s="56"/>
      <c r="R2932" t="str">
        <f>IF(COUNTIF(ROMANEIOS!K:K,A2932)&gt;0,J2932,"")</f>
        <v/>
      </c>
    </row>
    <row r="2933" spans="1:18" ht="15.75" customHeight="1" x14ac:dyDescent="0.25">
      <c r="A2933" s="42" t="str">
        <f>IFERROR(INDEX(NFS!F:F,MATCH(B2933,NFS!E:E,0)),"")</f>
        <v/>
      </c>
      <c r="E2933" s="11" t="str">
        <f>IF(B2933="","",COUNTIF(SKU!C:C,B2933))</f>
        <v/>
      </c>
      <c r="H2933" s="64" t="str">
        <f>IF(A2933="","",IFERROR(VLOOKUP(TEXT(A2933,"0"),#REF!,7,FALSE),""))</f>
        <v/>
      </c>
      <c r="I2933" s="17" t="str">
        <f>IF(A2933="","",IFERROR(VLOOKUP(TEXT(A2933,"0"),#REF!,9,FALSE),""))</f>
        <v/>
      </c>
      <c r="J2933" s="19" t="str">
        <f>IF(A2933="","",IFERROR(VLOOKUP(TEXT(A2933,"0"),#REF!,10,FALSE),""))</f>
        <v/>
      </c>
      <c r="K2933" s="18" t="str">
        <f>IFERROR(INDEX(#REF!,MATCH(A2933,#REF!,0)),"")</f>
        <v/>
      </c>
      <c r="L2933" s="58" t="str">
        <f>IFERROR(INDEX(SKU!E:E,MATCH(B2933,SKU!C:C,0)),"")</f>
        <v/>
      </c>
      <c r="M2933" s="56"/>
      <c r="R2933" t="str">
        <f>IF(COUNTIF(ROMANEIOS!K:K,A2933)&gt;0,J2933,"")</f>
        <v/>
      </c>
    </row>
    <row r="2934" spans="1:18" ht="15.75" customHeight="1" x14ac:dyDescent="0.25">
      <c r="A2934" s="42" t="str">
        <f>IFERROR(INDEX(NFS!F:F,MATCH(B2934,NFS!E:E,0)),"")</f>
        <v/>
      </c>
      <c r="E2934" s="11" t="str">
        <f>IF(B2934="","",COUNTIF(SKU!C:C,B2934))</f>
        <v/>
      </c>
      <c r="H2934" s="64" t="str">
        <f>IF(A2934="","",IFERROR(VLOOKUP(TEXT(A2934,"0"),#REF!,7,FALSE),""))</f>
        <v/>
      </c>
      <c r="I2934" s="17" t="str">
        <f>IF(A2934="","",IFERROR(VLOOKUP(TEXT(A2934,"0"),#REF!,9,FALSE),""))</f>
        <v/>
      </c>
      <c r="J2934" s="19" t="str">
        <f>IF(A2934="","",IFERROR(VLOOKUP(TEXT(A2934,"0"),#REF!,10,FALSE),""))</f>
        <v/>
      </c>
      <c r="K2934" s="18" t="str">
        <f>IFERROR(INDEX(#REF!,MATCH(A2934,#REF!,0)),"")</f>
        <v/>
      </c>
      <c r="L2934" s="58" t="str">
        <f>IFERROR(INDEX(SKU!E:E,MATCH(B2934,SKU!C:C,0)),"")</f>
        <v/>
      </c>
      <c r="M2934" s="56"/>
      <c r="R2934" t="str">
        <f>IF(COUNTIF(ROMANEIOS!K:K,A2934)&gt;0,J2934,"")</f>
        <v/>
      </c>
    </row>
    <row r="2935" spans="1:18" ht="15.75" customHeight="1" x14ac:dyDescent="0.25">
      <c r="A2935" s="42" t="str">
        <f>IFERROR(INDEX(NFS!F:F,MATCH(B2935,NFS!E:E,0)),"")</f>
        <v/>
      </c>
      <c r="E2935" s="11" t="str">
        <f>IF(B2935="","",COUNTIF(SKU!C:C,B2935))</f>
        <v/>
      </c>
      <c r="H2935" s="64" t="str">
        <f>IF(A2935="","",IFERROR(VLOOKUP(TEXT(A2935,"0"),#REF!,7,FALSE),""))</f>
        <v/>
      </c>
      <c r="I2935" s="17" t="str">
        <f>IF(A2935="","",IFERROR(VLOOKUP(TEXT(A2935,"0"),#REF!,9,FALSE),""))</f>
        <v/>
      </c>
      <c r="J2935" s="19" t="str">
        <f>IF(A2935="","",IFERROR(VLOOKUP(TEXT(A2935,"0"),#REF!,10,FALSE),""))</f>
        <v/>
      </c>
      <c r="K2935" s="18" t="str">
        <f>IFERROR(INDEX(#REF!,MATCH(A2935,#REF!,0)),"")</f>
        <v/>
      </c>
      <c r="L2935" s="58" t="str">
        <f>IFERROR(INDEX(SKU!E:E,MATCH(B2935,SKU!C:C,0)),"")</f>
        <v/>
      </c>
      <c r="M2935" s="56"/>
      <c r="R2935" t="str">
        <f>IF(COUNTIF(ROMANEIOS!K:K,A2935)&gt;0,J2935,"")</f>
        <v/>
      </c>
    </row>
    <row r="2936" spans="1:18" ht="15.75" customHeight="1" x14ac:dyDescent="0.25">
      <c r="A2936" s="42" t="str">
        <f>IFERROR(INDEX(NFS!F:F,MATCH(B2936,NFS!E:E,0)),"")</f>
        <v/>
      </c>
      <c r="E2936" s="11" t="str">
        <f>IF(B2936="","",COUNTIF(SKU!C:C,B2936))</f>
        <v/>
      </c>
      <c r="H2936" s="64" t="str">
        <f>IF(A2936="","",IFERROR(VLOOKUP(TEXT(A2936,"0"),#REF!,7,FALSE),""))</f>
        <v/>
      </c>
      <c r="I2936" s="17" t="str">
        <f>IF(A2936="","",IFERROR(VLOOKUP(TEXT(A2936,"0"),#REF!,9,FALSE),""))</f>
        <v/>
      </c>
      <c r="J2936" s="19" t="str">
        <f>IF(A2936="","",IFERROR(VLOOKUP(TEXT(A2936,"0"),#REF!,10,FALSE),""))</f>
        <v/>
      </c>
      <c r="K2936" s="18" t="str">
        <f>IFERROR(INDEX(#REF!,MATCH(A2936,#REF!,0)),"")</f>
        <v/>
      </c>
      <c r="L2936" s="58" t="str">
        <f>IFERROR(INDEX(SKU!E:E,MATCH(B2936,SKU!C:C,0)),"")</f>
        <v/>
      </c>
      <c r="M2936" s="56"/>
      <c r="R2936" t="str">
        <f>IF(COUNTIF(ROMANEIOS!K:K,A2936)&gt;0,J2936,"")</f>
        <v/>
      </c>
    </row>
    <row r="2937" spans="1:18" ht="15.75" customHeight="1" x14ac:dyDescent="0.25">
      <c r="A2937" s="42" t="str">
        <f>IFERROR(INDEX(NFS!F:F,MATCH(B2937,NFS!E:E,0)),"")</f>
        <v/>
      </c>
      <c r="E2937" s="11" t="str">
        <f>IF(B2937="","",COUNTIF(SKU!C:C,B2937))</f>
        <v/>
      </c>
      <c r="H2937" s="64" t="str">
        <f>IF(A2937="","",IFERROR(VLOOKUP(TEXT(A2937,"0"),#REF!,7,FALSE),""))</f>
        <v/>
      </c>
      <c r="I2937" s="17" t="str">
        <f>IF(A2937="","",IFERROR(VLOOKUP(TEXT(A2937,"0"),#REF!,9,FALSE),""))</f>
        <v/>
      </c>
      <c r="J2937" s="19" t="str">
        <f>IF(A2937="","",IFERROR(VLOOKUP(TEXT(A2937,"0"),#REF!,10,FALSE),""))</f>
        <v/>
      </c>
      <c r="K2937" s="18" t="str">
        <f>IFERROR(INDEX(#REF!,MATCH(A2937,#REF!,0)),"")</f>
        <v/>
      </c>
      <c r="L2937" s="58" t="str">
        <f>IFERROR(INDEX(SKU!E:E,MATCH(B2937,SKU!C:C,0)),"")</f>
        <v/>
      </c>
      <c r="M2937" s="56"/>
      <c r="R2937" t="str">
        <f>IF(COUNTIF(ROMANEIOS!K:K,A2937)&gt;0,J2937,"")</f>
        <v/>
      </c>
    </row>
    <row r="2938" spans="1:18" ht="15.75" customHeight="1" x14ac:dyDescent="0.25">
      <c r="A2938" s="42" t="str">
        <f>IFERROR(INDEX(NFS!F:F,MATCH(B2938,NFS!E:E,0)),"")</f>
        <v/>
      </c>
      <c r="E2938" s="11" t="str">
        <f>IF(B2938="","",COUNTIF(SKU!C:C,B2938))</f>
        <v/>
      </c>
      <c r="H2938" s="64" t="str">
        <f>IF(A2938="","",IFERROR(VLOOKUP(TEXT(A2938,"0"),#REF!,7,FALSE),""))</f>
        <v/>
      </c>
      <c r="I2938" s="17" t="str">
        <f>IF(A2938="","",IFERROR(VLOOKUP(TEXT(A2938,"0"),#REF!,9,FALSE),""))</f>
        <v/>
      </c>
      <c r="J2938" s="19" t="str">
        <f>IF(A2938="","",IFERROR(VLOOKUP(TEXT(A2938,"0"),#REF!,10,FALSE),""))</f>
        <v/>
      </c>
      <c r="K2938" s="18" t="str">
        <f>IFERROR(INDEX(#REF!,MATCH(A2938,#REF!,0)),"")</f>
        <v/>
      </c>
      <c r="L2938" s="58" t="str">
        <f>IFERROR(INDEX(SKU!E:E,MATCH(B2938,SKU!C:C,0)),"")</f>
        <v/>
      </c>
      <c r="M2938" s="56"/>
      <c r="R2938" t="str">
        <f>IF(COUNTIF(ROMANEIOS!K:K,A2938)&gt;0,J2938,"")</f>
        <v/>
      </c>
    </row>
    <row r="2939" spans="1:18" ht="15.75" customHeight="1" x14ac:dyDescent="0.25">
      <c r="A2939" s="42" t="str">
        <f>IFERROR(INDEX(NFS!F:F,MATCH(B2939,NFS!E:E,0)),"")</f>
        <v/>
      </c>
      <c r="E2939" s="11" t="str">
        <f>IF(B2939="","",COUNTIF(SKU!C:C,B2939))</f>
        <v/>
      </c>
      <c r="H2939" s="64" t="str">
        <f>IF(A2939="","",IFERROR(VLOOKUP(TEXT(A2939,"0"),#REF!,7,FALSE),""))</f>
        <v/>
      </c>
      <c r="I2939" s="17" t="str">
        <f>IF(A2939="","",IFERROR(VLOOKUP(TEXT(A2939,"0"),#REF!,9,FALSE),""))</f>
        <v/>
      </c>
      <c r="J2939" s="19" t="str">
        <f>IF(A2939="","",IFERROR(VLOOKUP(TEXT(A2939,"0"),#REF!,10,FALSE),""))</f>
        <v/>
      </c>
      <c r="K2939" s="18" t="str">
        <f>IFERROR(INDEX(#REF!,MATCH(A2939,#REF!,0)),"")</f>
        <v/>
      </c>
      <c r="L2939" s="58" t="str">
        <f>IFERROR(INDEX(SKU!E:E,MATCH(B2939,SKU!C:C,0)),"")</f>
        <v/>
      </c>
      <c r="M2939" s="56"/>
      <c r="R2939" t="str">
        <f>IF(COUNTIF(ROMANEIOS!K:K,A2939)&gt;0,J2939,"")</f>
        <v/>
      </c>
    </row>
    <row r="2940" spans="1:18" ht="15.75" customHeight="1" x14ac:dyDescent="0.25">
      <c r="A2940" s="42" t="str">
        <f>IFERROR(INDEX(NFS!F:F,MATCH(B2940,NFS!E:E,0)),"")</f>
        <v/>
      </c>
      <c r="E2940" s="11" t="str">
        <f>IF(B2940="","",COUNTIF(SKU!C:C,B2940))</f>
        <v/>
      </c>
      <c r="H2940" s="64" t="str">
        <f>IF(A2940="","",IFERROR(VLOOKUP(TEXT(A2940,"0"),#REF!,7,FALSE),""))</f>
        <v/>
      </c>
      <c r="I2940" s="17" t="str">
        <f>IF(A2940="","",IFERROR(VLOOKUP(TEXT(A2940,"0"),#REF!,9,FALSE),""))</f>
        <v/>
      </c>
      <c r="J2940" s="19" t="str">
        <f>IF(A2940="","",IFERROR(VLOOKUP(TEXT(A2940,"0"),#REF!,10,FALSE),""))</f>
        <v/>
      </c>
      <c r="K2940" s="18" t="str">
        <f>IFERROR(INDEX(#REF!,MATCH(A2940,#REF!,0)),"")</f>
        <v/>
      </c>
      <c r="L2940" s="58" t="str">
        <f>IFERROR(INDEX(SKU!E:E,MATCH(B2940,SKU!C:C,0)),"")</f>
        <v/>
      </c>
      <c r="M2940" s="56"/>
      <c r="R2940" t="str">
        <f>IF(COUNTIF(ROMANEIOS!K:K,A2940)&gt;0,J2940,"")</f>
        <v/>
      </c>
    </row>
    <row r="2941" spans="1:18" ht="15.75" customHeight="1" x14ac:dyDescent="0.25">
      <c r="A2941" s="42" t="str">
        <f>IFERROR(INDEX(NFS!F:F,MATCH(B2941,NFS!E:E,0)),"")</f>
        <v/>
      </c>
      <c r="E2941" s="11" t="str">
        <f>IF(B2941="","",COUNTIF(SKU!C:C,B2941))</f>
        <v/>
      </c>
      <c r="H2941" s="64" t="str">
        <f>IF(A2941="","",IFERROR(VLOOKUP(TEXT(A2941,"0"),#REF!,7,FALSE),""))</f>
        <v/>
      </c>
      <c r="I2941" s="17" t="str">
        <f>IF(A2941="","",IFERROR(VLOOKUP(TEXT(A2941,"0"),#REF!,9,FALSE),""))</f>
        <v/>
      </c>
      <c r="J2941" s="19" t="str">
        <f>IF(A2941="","",IFERROR(VLOOKUP(TEXT(A2941,"0"),#REF!,10,FALSE),""))</f>
        <v/>
      </c>
      <c r="K2941" s="18" t="str">
        <f>IFERROR(INDEX(#REF!,MATCH(A2941,#REF!,0)),"")</f>
        <v/>
      </c>
      <c r="L2941" s="58" t="str">
        <f>IFERROR(INDEX(SKU!E:E,MATCH(B2941,SKU!C:C,0)),"")</f>
        <v/>
      </c>
      <c r="M2941" s="56"/>
      <c r="R2941" t="str">
        <f>IF(COUNTIF(ROMANEIOS!K:K,A2941)&gt;0,J2941,"")</f>
        <v/>
      </c>
    </row>
    <row r="2942" spans="1:18" ht="15.75" customHeight="1" x14ac:dyDescent="0.25">
      <c r="A2942" s="42" t="str">
        <f>IFERROR(INDEX(NFS!F:F,MATCH(B2942,NFS!E:E,0)),"")</f>
        <v/>
      </c>
      <c r="E2942" s="11" t="str">
        <f>IF(B2942="","",COUNTIF(SKU!C:C,B2942))</f>
        <v/>
      </c>
      <c r="H2942" s="64" t="str">
        <f>IF(A2942="","",IFERROR(VLOOKUP(TEXT(A2942,"0"),#REF!,7,FALSE),""))</f>
        <v/>
      </c>
      <c r="I2942" s="17" t="str">
        <f>IF(A2942="","",IFERROR(VLOOKUP(TEXT(A2942,"0"),#REF!,9,FALSE),""))</f>
        <v/>
      </c>
      <c r="J2942" s="19" t="str">
        <f>IF(A2942="","",IFERROR(VLOOKUP(TEXT(A2942,"0"),#REF!,10,FALSE),""))</f>
        <v/>
      </c>
      <c r="K2942" s="18" t="str">
        <f>IFERROR(INDEX(#REF!,MATCH(A2942,#REF!,0)),"")</f>
        <v/>
      </c>
      <c r="L2942" s="58" t="str">
        <f>IFERROR(INDEX(SKU!E:E,MATCH(B2942,SKU!C:C,0)),"")</f>
        <v/>
      </c>
      <c r="M2942" s="56"/>
      <c r="R2942" t="str">
        <f>IF(COUNTIF(ROMANEIOS!K:K,A2942)&gt;0,J2942,"")</f>
        <v/>
      </c>
    </row>
    <row r="2943" spans="1:18" ht="15.75" customHeight="1" x14ac:dyDescent="0.25">
      <c r="A2943" s="42" t="str">
        <f>IFERROR(INDEX(NFS!F:F,MATCH(B2943,NFS!E:E,0)),"")</f>
        <v/>
      </c>
      <c r="E2943" s="11" t="str">
        <f>IF(B2943="","",COUNTIF(SKU!C:C,B2943))</f>
        <v/>
      </c>
      <c r="H2943" s="64" t="str">
        <f>IF(A2943="","",IFERROR(VLOOKUP(TEXT(A2943,"0"),#REF!,7,FALSE),""))</f>
        <v/>
      </c>
      <c r="I2943" s="17" t="str">
        <f>IF(A2943="","",IFERROR(VLOOKUP(TEXT(A2943,"0"),#REF!,9,FALSE),""))</f>
        <v/>
      </c>
      <c r="J2943" s="19" t="str">
        <f>IF(A2943="","",IFERROR(VLOOKUP(TEXT(A2943,"0"),#REF!,10,FALSE),""))</f>
        <v/>
      </c>
      <c r="K2943" s="18" t="str">
        <f>IFERROR(INDEX(#REF!,MATCH(A2943,#REF!,0)),"")</f>
        <v/>
      </c>
      <c r="L2943" s="58" t="str">
        <f>IFERROR(INDEX(SKU!E:E,MATCH(B2943,SKU!C:C,0)),"")</f>
        <v/>
      </c>
      <c r="M2943" s="56"/>
      <c r="R2943" t="str">
        <f>IF(COUNTIF(ROMANEIOS!K:K,A2943)&gt;0,J2943,"")</f>
        <v/>
      </c>
    </row>
    <row r="2944" spans="1:18" ht="15.75" customHeight="1" x14ac:dyDescent="0.25">
      <c r="A2944" s="42" t="str">
        <f>IFERROR(INDEX(NFS!F:F,MATCH(B2944,NFS!E:E,0)),"")</f>
        <v/>
      </c>
      <c r="E2944" s="11" t="str">
        <f>IF(B2944="","",COUNTIF(SKU!C:C,B2944))</f>
        <v/>
      </c>
      <c r="H2944" s="64" t="str">
        <f>IF(A2944="","",IFERROR(VLOOKUP(TEXT(A2944,"0"),#REF!,7,FALSE),""))</f>
        <v/>
      </c>
      <c r="I2944" s="17" t="str">
        <f>IF(A2944="","",IFERROR(VLOOKUP(TEXT(A2944,"0"),#REF!,9,FALSE),""))</f>
        <v/>
      </c>
      <c r="J2944" s="19" t="str">
        <f>IF(A2944="","",IFERROR(VLOOKUP(TEXT(A2944,"0"),#REF!,10,FALSE),""))</f>
        <v/>
      </c>
      <c r="K2944" s="18" t="str">
        <f>IFERROR(INDEX(#REF!,MATCH(A2944,#REF!,0)),"")</f>
        <v/>
      </c>
      <c r="L2944" s="58" t="str">
        <f>IFERROR(INDEX(SKU!E:E,MATCH(B2944,SKU!C:C,0)),"")</f>
        <v/>
      </c>
      <c r="M2944" s="56"/>
      <c r="R2944" t="str">
        <f>IF(COUNTIF(ROMANEIOS!K:K,A2944)&gt;0,J2944,"")</f>
        <v/>
      </c>
    </row>
    <row r="2945" spans="1:18" ht="15.75" customHeight="1" x14ac:dyDescent="0.25">
      <c r="A2945" s="42" t="str">
        <f>IFERROR(INDEX(NFS!F:F,MATCH(B2945,NFS!E:E,0)),"")</f>
        <v/>
      </c>
      <c r="E2945" s="11" t="str">
        <f>IF(B2945="","",COUNTIF(SKU!C:C,B2945))</f>
        <v/>
      </c>
      <c r="H2945" s="64" t="str">
        <f>IF(A2945="","",IFERROR(VLOOKUP(TEXT(A2945,"0"),#REF!,7,FALSE),""))</f>
        <v/>
      </c>
      <c r="I2945" s="17" t="str">
        <f>IF(A2945="","",IFERROR(VLOOKUP(TEXT(A2945,"0"),#REF!,9,FALSE),""))</f>
        <v/>
      </c>
      <c r="J2945" s="19" t="str">
        <f>IF(A2945="","",IFERROR(VLOOKUP(TEXT(A2945,"0"),#REF!,10,FALSE),""))</f>
        <v/>
      </c>
      <c r="K2945" s="18" t="str">
        <f>IFERROR(INDEX(#REF!,MATCH(A2945,#REF!,0)),"")</f>
        <v/>
      </c>
      <c r="L2945" s="58" t="str">
        <f>IFERROR(INDEX(SKU!E:E,MATCH(B2945,SKU!C:C,0)),"")</f>
        <v/>
      </c>
      <c r="M2945" s="56"/>
      <c r="R2945" t="str">
        <f>IF(COUNTIF(ROMANEIOS!K:K,A2945)&gt;0,J2945,"")</f>
        <v/>
      </c>
    </row>
    <row r="2946" spans="1:18" ht="15.75" customHeight="1" x14ac:dyDescent="0.25">
      <c r="A2946" s="42" t="str">
        <f>IFERROR(INDEX(NFS!F:F,MATCH(B2946,NFS!E:E,0)),"")</f>
        <v/>
      </c>
      <c r="E2946" s="11" t="str">
        <f>IF(B2946="","",COUNTIF(SKU!C:C,B2946))</f>
        <v/>
      </c>
      <c r="H2946" s="64" t="str">
        <f>IF(A2946="","",IFERROR(VLOOKUP(TEXT(A2946,"0"),#REF!,7,FALSE),""))</f>
        <v/>
      </c>
      <c r="I2946" s="17" t="str">
        <f>IF(A2946="","",IFERROR(VLOOKUP(TEXT(A2946,"0"),#REF!,9,FALSE),""))</f>
        <v/>
      </c>
      <c r="J2946" s="19" t="str">
        <f>IF(A2946="","",IFERROR(VLOOKUP(TEXT(A2946,"0"),#REF!,10,FALSE),""))</f>
        <v/>
      </c>
      <c r="K2946" s="18" t="str">
        <f>IFERROR(INDEX(#REF!,MATCH(A2946,#REF!,0)),"")</f>
        <v/>
      </c>
      <c r="L2946" s="58" t="str">
        <f>IFERROR(INDEX(SKU!E:E,MATCH(B2946,SKU!C:C,0)),"")</f>
        <v/>
      </c>
      <c r="M2946" s="56"/>
      <c r="R2946" t="str">
        <f>IF(COUNTIF(ROMANEIOS!K:K,A2946)&gt;0,J2946,"")</f>
        <v/>
      </c>
    </row>
    <row r="2947" spans="1:18" ht="15.75" customHeight="1" x14ac:dyDescent="0.25">
      <c r="A2947" s="42" t="str">
        <f>IFERROR(INDEX(NFS!F:F,MATCH(B2947,NFS!E:E,0)),"")</f>
        <v/>
      </c>
      <c r="E2947" s="11" t="str">
        <f>IF(B2947="","",COUNTIF(SKU!C:C,B2947))</f>
        <v/>
      </c>
      <c r="H2947" s="64" t="str">
        <f>IF(A2947="","",IFERROR(VLOOKUP(TEXT(A2947,"0"),#REF!,7,FALSE),""))</f>
        <v/>
      </c>
      <c r="I2947" s="17" t="str">
        <f>IF(A2947="","",IFERROR(VLOOKUP(TEXT(A2947,"0"),#REF!,9,FALSE),""))</f>
        <v/>
      </c>
      <c r="J2947" s="19" t="str">
        <f>IF(A2947="","",IFERROR(VLOOKUP(TEXT(A2947,"0"),#REF!,10,FALSE),""))</f>
        <v/>
      </c>
      <c r="K2947" s="18" t="str">
        <f>IFERROR(INDEX(#REF!,MATCH(A2947,#REF!,0)),"")</f>
        <v/>
      </c>
      <c r="L2947" s="58" t="str">
        <f>IFERROR(INDEX(SKU!E:E,MATCH(B2947,SKU!C:C,0)),"")</f>
        <v/>
      </c>
      <c r="M2947" s="56"/>
      <c r="R2947" t="str">
        <f>IF(COUNTIF(ROMANEIOS!K:K,A2947)&gt;0,J2947,"")</f>
        <v/>
      </c>
    </row>
    <row r="2948" spans="1:18" ht="15.75" customHeight="1" x14ac:dyDescent="0.25">
      <c r="A2948" s="42" t="str">
        <f>IFERROR(INDEX(NFS!F:F,MATCH(B2948,NFS!E:E,0)),"")</f>
        <v/>
      </c>
      <c r="E2948" s="11" t="str">
        <f>IF(B2948="","",COUNTIF(SKU!C:C,B2948))</f>
        <v/>
      </c>
      <c r="H2948" s="64" t="str">
        <f>IF(A2948="","",IFERROR(VLOOKUP(TEXT(A2948,"0"),#REF!,7,FALSE),""))</f>
        <v/>
      </c>
      <c r="I2948" s="17" t="str">
        <f>IF(A2948="","",IFERROR(VLOOKUP(TEXT(A2948,"0"),#REF!,9,FALSE),""))</f>
        <v/>
      </c>
      <c r="J2948" s="19" t="str">
        <f>IF(A2948="","",IFERROR(VLOOKUP(TEXT(A2948,"0"),#REF!,10,FALSE),""))</f>
        <v/>
      </c>
      <c r="K2948" s="18" t="str">
        <f>IFERROR(INDEX(#REF!,MATCH(A2948,#REF!,0)),"")</f>
        <v/>
      </c>
      <c r="L2948" s="58" t="str">
        <f>IFERROR(INDEX(SKU!E:E,MATCH(B2948,SKU!C:C,0)),"")</f>
        <v/>
      </c>
      <c r="M2948" s="56"/>
      <c r="R2948" t="str">
        <f>IF(COUNTIF(ROMANEIOS!K:K,A2948)&gt;0,J2948,"")</f>
        <v/>
      </c>
    </row>
    <row r="2949" spans="1:18" ht="15.75" customHeight="1" x14ac:dyDescent="0.25">
      <c r="A2949" s="42" t="str">
        <f>IFERROR(INDEX(NFS!F:F,MATCH(B2949,NFS!E:E,0)),"")</f>
        <v/>
      </c>
      <c r="E2949" s="11" t="str">
        <f>IF(B2949="","",COUNTIF(SKU!C:C,B2949))</f>
        <v/>
      </c>
      <c r="H2949" s="64" t="str">
        <f>IF(A2949="","",IFERROR(VLOOKUP(TEXT(A2949,"0"),#REF!,7,FALSE),""))</f>
        <v/>
      </c>
      <c r="I2949" s="17" t="str">
        <f>IF(A2949="","",IFERROR(VLOOKUP(TEXT(A2949,"0"),#REF!,9,FALSE),""))</f>
        <v/>
      </c>
      <c r="J2949" s="19" t="str">
        <f>IF(A2949="","",IFERROR(VLOOKUP(TEXT(A2949,"0"),#REF!,10,FALSE),""))</f>
        <v/>
      </c>
      <c r="K2949" s="18" t="str">
        <f>IFERROR(INDEX(#REF!,MATCH(A2949,#REF!,0)),"")</f>
        <v/>
      </c>
      <c r="L2949" s="58" t="str">
        <f>IFERROR(INDEX(SKU!E:E,MATCH(B2949,SKU!C:C,0)),"")</f>
        <v/>
      </c>
      <c r="M2949" s="56"/>
      <c r="R2949" t="str">
        <f>IF(COUNTIF(ROMANEIOS!K:K,A2949)&gt;0,J2949,"")</f>
        <v/>
      </c>
    </row>
    <row r="2950" spans="1:18" ht="15.75" customHeight="1" x14ac:dyDescent="0.25">
      <c r="A2950" s="42" t="str">
        <f>IFERROR(INDEX(NFS!F:F,MATCH(B2950,NFS!E:E,0)),"")</f>
        <v/>
      </c>
      <c r="E2950" s="11" t="str">
        <f>IF(B2950="","",COUNTIF(SKU!C:C,B2950))</f>
        <v/>
      </c>
      <c r="H2950" s="64" t="str">
        <f>IF(A2950="","",IFERROR(VLOOKUP(TEXT(A2950,"0"),#REF!,7,FALSE),""))</f>
        <v/>
      </c>
      <c r="I2950" s="17" t="str">
        <f>IF(A2950="","",IFERROR(VLOOKUP(TEXT(A2950,"0"),#REF!,9,FALSE),""))</f>
        <v/>
      </c>
      <c r="J2950" s="19" t="str">
        <f>IF(A2950="","",IFERROR(VLOOKUP(TEXT(A2950,"0"),#REF!,10,FALSE),""))</f>
        <v/>
      </c>
      <c r="K2950" s="18" t="str">
        <f>IFERROR(INDEX(#REF!,MATCH(A2950,#REF!,0)),"")</f>
        <v/>
      </c>
      <c r="L2950" s="58" t="str">
        <f>IFERROR(INDEX(SKU!E:E,MATCH(B2950,SKU!C:C,0)),"")</f>
        <v/>
      </c>
      <c r="M2950" s="56"/>
      <c r="R2950" t="str">
        <f>IF(COUNTIF(ROMANEIOS!K:K,A2950)&gt;0,J2950,"")</f>
        <v/>
      </c>
    </row>
    <row r="2951" spans="1:18" ht="15.75" customHeight="1" x14ac:dyDescent="0.25">
      <c r="A2951" s="42" t="str">
        <f>IFERROR(INDEX(NFS!F:F,MATCH(B2951,NFS!E:E,0)),"")</f>
        <v/>
      </c>
      <c r="E2951" s="11" t="str">
        <f>IF(B2951="","",COUNTIF(SKU!C:C,B2951))</f>
        <v/>
      </c>
      <c r="H2951" s="64" t="str">
        <f>IF(A2951="","",IFERROR(VLOOKUP(TEXT(A2951,"0"),#REF!,7,FALSE),""))</f>
        <v/>
      </c>
      <c r="I2951" s="17" t="str">
        <f>IF(A2951="","",IFERROR(VLOOKUP(TEXT(A2951,"0"),#REF!,9,FALSE),""))</f>
        <v/>
      </c>
      <c r="J2951" s="19" t="str">
        <f>IF(A2951="","",IFERROR(VLOOKUP(TEXT(A2951,"0"),#REF!,10,FALSE),""))</f>
        <v/>
      </c>
      <c r="K2951" s="18" t="str">
        <f>IFERROR(INDEX(#REF!,MATCH(A2951,#REF!,0)),"")</f>
        <v/>
      </c>
      <c r="L2951" s="58" t="str">
        <f>IFERROR(INDEX(SKU!E:E,MATCH(B2951,SKU!C:C,0)),"")</f>
        <v/>
      </c>
      <c r="M2951" s="56"/>
      <c r="R2951" t="str">
        <f>IF(COUNTIF(ROMANEIOS!K:K,A2951)&gt;0,J2951,"")</f>
        <v/>
      </c>
    </row>
    <row r="2952" spans="1:18" ht="15.75" customHeight="1" x14ac:dyDescent="0.25">
      <c r="A2952" s="42" t="str">
        <f>IFERROR(INDEX(NFS!F:F,MATCH(B2952,NFS!E:E,0)),"")</f>
        <v/>
      </c>
      <c r="E2952" s="11" t="str">
        <f>IF(B2952="","",COUNTIF(SKU!C:C,B2952))</f>
        <v/>
      </c>
      <c r="H2952" s="64" t="str">
        <f>IF(A2952="","",IFERROR(VLOOKUP(TEXT(A2952,"0"),#REF!,7,FALSE),""))</f>
        <v/>
      </c>
      <c r="I2952" s="17" t="str">
        <f>IF(A2952="","",IFERROR(VLOOKUP(TEXT(A2952,"0"),#REF!,9,FALSE),""))</f>
        <v/>
      </c>
      <c r="J2952" s="19" t="str">
        <f>IF(A2952="","",IFERROR(VLOOKUP(TEXT(A2952,"0"),#REF!,10,FALSE),""))</f>
        <v/>
      </c>
      <c r="K2952" s="18" t="str">
        <f>IFERROR(INDEX(#REF!,MATCH(A2952,#REF!,0)),"")</f>
        <v/>
      </c>
      <c r="L2952" s="58" t="str">
        <f>IFERROR(INDEX(SKU!E:E,MATCH(B2952,SKU!C:C,0)),"")</f>
        <v/>
      </c>
      <c r="M2952" s="56"/>
      <c r="R2952" t="str">
        <f>IF(COUNTIF(ROMANEIOS!K:K,A2952)&gt;0,J2952,"")</f>
        <v/>
      </c>
    </row>
    <row r="2953" spans="1:18" ht="15.75" customHeight="1" x14ac:dyDescent="0.25">
      <c r="A2953" s="42" t="str">
        <f>IFERROR(INDEX(NFS!F:F,MATCH(B2953,NFS!E:E,0)),"")</f>
        <v/>
      </c>
      <c r="E2953" s="11" t="str">
        <f>IF(B2953="","",COUNTIF(SKU!C:C,B2953))</f>
        <v/>
      </c>
      <c r="H2953" s="64" t="str">
        <f>IF(A2953="","",IFERROR(VLOOKUP(TEXT(A2953,"0"),#REF!,7,FALSE),""))</f>
        <v/>
      </c>
      <c r="I2953" s="17" t="str">
        <f>IF(A2953="","",IFERROR(VLOOKUP(TEXT(A2953,"0"),#REF!,9,FALSE),""))</f>
        <v/>
      </c>
      <c r="J2953" s="19" t="str">
        <f>IF(A2953="","",IFERROR(VLOOKUP(TEXT(A2953,"0"),#REF!,10,FALSE),""))</f>
        <v/>
      </c>
      <c r="K2953" s="18" t="str">
        <f>IFERROR(INDEX(#REF!,MATCH(A2953,#REF!,0)),"")</f>
        <v/>
      </c>
      <c r="L2953" s="58" t="str">
        <f>IFERROR(INDEX(SKU!E:E,MATCH(B2953,SKU!C:C,0)),"")</f>
        <v/>
      </c>
      <c r="M2953" s="56"/>
      <c r="R2953" t="str">
        <f>IF(COUNTIF(ROMANEIOS!K:K,A2953)&gt;0,J2953,"")</f>
        <v/>
      </c>
    </row>
    <row r="2954" spans="1:18" ht="15.75" customHeight="1" x14ac:dyDescent="0.25">
      <c r="A2954" s="42" t="str">
        <f>IFERROR(INDEX(NFS!F:F,MATCH(B2954,NFS!E:E,0)),"")</f>
        <v/>
      </c>
      <c r="E2954" s="11" t="str">
        <f>IF(B2954="","",COUNTIF(SKU!C:C,B2954))</f>
        <v/>
      </c>
      <c r="H2954" s="64" t="str">
        <f>IF(A2954="","",IFERROR(VLOOKUP(TEXT(A2954,"0"),#REF!,7,FALSE),""))</f>
        <v/>
      </c>
      <c r="I2954" s="17" t="str">
        <f>IF(A2954="","",IFERROR(VLOOKUP(TEXT(A2954,"0"),#REF!,9,FALSE),""))</f>
        <v/>
      </c>
      <c r="J2954" s="19" t="str">
        <f>IF(A2954="","",IFERROR(VLOOKUP(TEXT(A2954,"0"),#REF!,10,FALSE),""))</f>
        <v/>
      </c>
      <c r="K2954" s="18" t="str">
        <f>IFERROR(INDEX(#REF!,MATCH(A2954,#REF!,0)),"")</f>
        <v/>
      </c>
      <c r="L2954" s="58" t="str">
        <f>IFERROR(INDEX(SKU!E:E,MATCH(B2954,SKU!C:C,0)),"")</f>
        <v/>
      </c>
      <c r="M2954" s="56"/>
      <c r="R2954" t="str">
        <f>IF(COUNTIF(ROMANEIOS!K:K,A2954)&gt;0,J2954,"")</f>
        <v/>
      </c>
    </row>
    <row r="2955" spans="1:18" ht="15.75" customHeight="1" x14ac:dyDescent="0.25">
      <c r="A2955" s="42" t="str">
        <f>IFERROR(INDEX(NFS!F:F,MATCH(B2955,NFS!E:E,0)),"")</f>
        <v/>
      </c>
      <c r="E2955" s="11" t="str">
        <f>IF(B2955="","",COUNTIF(SKU!C:C,B2955))</f>
        <v/>
      </c>
      <c r="H2955" s="64" t="str">
        <f>IF(A2955="","",IFERROR(VLOOKUP(TEXT(A2955,"0"),#REF!,7,FALSE),""))</f>
        <v/>
      </c>
      <c r="I2955" s="17" t="str">
        <f>IF(A2955="","",IFERROR(VLOOKUP(TEXT(A2955,"0"),#REF!,9,FALSE),""))</f>
        <v/>
      </c>
      <c r="J2955" s="19" t="str">
        <f>IF(A2955="","",IFERROR(VLOOKUP(TEXT(A2955,"0"),#REF!,10,FALSE),""))</f>
        <v/>
      </c>
      <c r="K2955" s="18" t="str">
        <f>IFERROR(INDEX(#REF!,MATCH(A2955,#REF!,0)),"")</f>
        <v/>
      </c>
      <c r="L2955" s="58" t="str">
        <f>IFERROR(INDEX(SKU!E:E,MATCH(B2955,SKU!C:C,0)),"")</f>
        <v/>
      </c>
      <c r="M2955" s="56"/>
      <c r="R2955" t="str">
        <f>IF(COUNTIF(ROMANEIOS!K:K,A2955)&gt;0,J2955,"")</f>
        <v/>
      </c>
    </row>
    <row r="2956" spans="1:18" ht="15.75" customHeight="1" x14ac:dyDescent="0.25">
      <c r="A2956" s="42" t="str">
        <f>IFERROR(INDEX(NFS!F:F,MATCH(B2956,NFS!E:E,0)),"")</f>
        <v/>
      </c>
      <c r="E2956" s="11" t="str">
        <f>IF(B2956="","",COUNTIF(SKU!C:C,B2956))</f>
        <v/>
      </c>
      <c r="H2956" s="64" t="str">
        <f>IF(A2956="","",IFERROR(VLOOKUP(TEXT(A2956,"0"),#REF!,7,FALSE),""))</f>
        <v/>
      </c>
      <c r="I2956" s="17" t="str">
        <f>IF(A2956="","",IFERROR(VLOOKUP(TEXT(A2956,"0"),#REF!,9,FALSE),""))</f>
        <v/>
      </c>
      <c r="J2956" s="19" t="str">
        <f>IF(A2956="","",IFERROR(VLOOKUP(TEXT(A2956,"0"),#REF!,10,FALSE),""))</f>
        <v/>
      </c>
      <c r="K2956" s="18" t="str">
        <f>IFERROR(INDEX(#REF!,MATCH(A2956,#REF!,0)),"")</f>
        <v/>
      </c>
      <c r="L2956" s="58" t="str">
        <f>IFERROR(INDEX(SKU!E:E,MATCH(B2956,SKU!C:C,0)),"")</f>
        <v/>
      </c>
      <c r="M2956" s="56"/>
      <c r="R2956" t="str">
        <f>IF(COUNTIF(ROMANEIOS!K:K,A2956)&gt;0,J2956,"")</f>
        <v/>
      </c>
    </row>
    <row r="2957" spans="1:18" ht="15.75" customHeight="1" x14ac:dyDescent="0.25">
      <c r="A2957" s="42" t="str">
        <f>IFERROR(INDEX(NFS!F:F,MATCH(B2957,NFS!E:E,0)),"")</f>
        <v/>
      </c>
      <c r="E2957" s="11" t="str">
        <f>IF(B2957="","",COUNTIF(SKU!C:C,B2957))</f>
        <v/>
      </c>
      <c r="H2957" s="64" t="str">
        <f>IF(A2957="","",IFERROR(VLOOKUP(TEXT(A2957,"0"),#REF!,7,FALSE),""))</f>
        <v/>
      </c>
      <c r="I2957" s="17" t="str">
        <f>IF(A2957="","",IFERROR(VLOOKUP(TEXT(A2957,"0"),#REF!,9,FALSE),""))</f>
        <v/>
      </c>
      <c r="J2957" s="19" t="str">
        <f>IF(A2957="","",IFERROR(VLOOKUP(TEXT(A2957,"0"),#REF!,10,FALSE),""))</f>
        <v/>
      </c>
      <c r="K2957" s="18" t="str">
        <f>IFERROR(INDEX(#REF!,MATCH(A2957,#REF!,0)),"")</f>
        <v/>
      </c>
      <c r="L2957" s="58" t="str">
        <f>IFERROR(INDEX(SKU!E:E,MATCH(B2957,SKU!C:C,0)),"")</f>
        <v/>
      </c>
      <c r="M2957" s="56"/>
      <c r="R2957" t="str">
        <f>IF(COUNTIF(ROMANEIOS!K:K,A2957)&gt;0,J2957,"")</f>
        <v/>
      </c>
    </row>
    <row r="2958" spans="1:18" ht="15.75" customHeight="1" x14ac:dyDescent="0.25">
      <c r="A2958" s="42" t="str">
        <f>IFERROR(INDEX(NFS!F:F,MATCH(B2958,NFS!E:E,0)),"")</f>
        <v/>
      </c>
      <c r="E2958" s="11" t="str">
        <f>IF(B2958="","",COUNTIF(SKU!C:C,B2958))</f>
        <v/>
      </c>
      <c r="H2958" s="64" t="str">
        <f>IF(A2958="","",IFERROR(VLOOKUP(TEXT(A2958,"0"),#REF!,7,FALSE),""))</f>
        <v/>
      </c>
      <c r="I2958" s="17" t="str">
        <f>IF(A2958="","",IFERROR(VLOOKUP(TEXT(A2958,"0"),#REF!,9,FALSE),""))</f>
        <v/>
      </c>
      <c r="J2958" s="19" t="str">
        <f>IF(A2958="","",IFERROR(VLOOKUP(TEXT(A2958,"0"),#REF!,10,FALSE),""))</f>
        <v/>
      </c>
      <c r="K2958" s="18" t="str">
        <f>IFERROR(INDEX(#REF!,MATCH(A2958,#REF!,0)),"")</f>
        <v/>
      </c>
      <c r="L2958" s="58" t="str">
        <f>IFERROR(INDEX(SKU!E:E,MATCH(B2958,SKU!C:C,0)),"")</f>
        <v/>
      </c>
      <c r="M2958" s="56"/>
      <c r="R2958" t="str">
        <f>IF(COUNTIF(ROMANEIOS!K:K,A2958)&gt;0,J2958,"")</f>
        <v/>
      </c>
    </row>
    <row r="2959" spans="1:18" ht="15.75" customHeight="1" x14ac:dyDescent="0.25">
      <c r="A2959" s="42" t="str">
        <f>IFERROR(INDEX(NFS!F:F,MATCH(B2959,NFS!E:E,0)),"")</f>
        <v/>
      </c>
      <c r="E2959" s="11" t="str">
        <f>IF(B2959="","",COUNTIF(SKU!C:C,B2959))</f>
        <v/>
      </c>
      <c r="H2959" s="64" t="str">
        <f>IF(A2959="","",IFERROR(VLOOKUP(TEXT(A2959,"0"),#REF!,7,FALSE),""))</f>
        <v/>
      </c>
      <c r="I2959" s="17" t="str">
        <f>IF(A2959="","",IFERROR(VLOOKUP(TEXT(A2959,"0"),#REF!,9,FALSE),""))</f>
        <v/>
      </c>
      <c r="J2959" s="19" t="str">
        <f>IF(A2959="","",IFERROR(VLOOKUP(TEXT(A2959,"0"),#REF!,10,FALSE),""))</f>
        <v/>
      </c>
      <c r="K2959" s="18" t="str">
        <f>IFERROR(INDEX(#REF!,MATCH(A2959,#REF!,0)),"")</f>
        <v/>
      </c>
      <c r="L2959" s="58" t="str">
        <f>IFERROR(INDEX(SKU!E:E,MATCH(B2959,SKU!C:C,0)),"")</f>
        <v/>
      </c>
      <c r="M2959" s="56"/>
      <c r="R2959" t="str">
        <f>IF(COUNTIF(ROMANEIOS!K:K,A2959)&gt;0,J2959,"")</f>
        <v/>
      </c>
    </row>
    <row r="2960" spans="1:18" ht="15.75" customHeight="1" x14ac:dyDescent="0.25">
      <c r="A2960" s="42" t="str">
        <f>IFERROR(INDEX(NFS!F:F,MATCH(B2960,NFS!E:E,0)),"")</f>
        <v/>
      </c>
      <c r="E2960" s="11" t="str">
        <f>IF(B2960="","",COUNTIF(SKU!C:C,B2960))</f>
        <v/>
      </c>
      <c r="H2960" s="64" t="str">
        <f>IF(A2960="","",IFERROR(VLOOKUP(TEXT(A2960,"0"),#REF!,7,FALSE),""))</f>
        <v/>
      </c>
      <c r="I2960" s="17" t="str">
        <f>IF(A2960="","",IFERROR(VLOOKUP(TEXT(A2960,"0"),#REF!,9,FALSE),""))</f>
        <v/>
      </c>
      <c r="J2960" s="19" t="str">
        <f>IF(A2960="","",IFERROR(VLOOKUP(TEXT(A2960,"0"),#REF!,10,FALSE),""))</f>
        <v/>
      </c>
      <c r="K2960" s="18" t="str">
        <f>IFERROR(INDEX(#REF!,MATCH(A2960,#REF!,0)),"")</f>
        <v/>
      </c>
      <c r="L2960" s="58" t="str">
        <f>IFERROR(INDEX(SKU!E:E,MATCH(B2960,SKU!C:C,0)),"")</f>
        <v/>
      </c>
      <c r="M2960" s="56"/>
      <c r="R2960" t="str">
        <f>IF(COUNTIF(ROMANEIOS!K:K,A2960)&gt;0,J2960,"")</f>
        <v/>
      </c>
    </row>
    <row r="2961" spans="1:18" ht="15.75" customHeight="1" x14ac:dyDescent="0.25">
      <c r="A2961" s="42" t="str">
        <f>IFERROR(INDEX(NFS!F:F,MATCH(B2961,NFS!E:E,0)),"")</f>
        <v/>
      </c>
      <c r="E2961" s="11" t="str">
        <f>IF(B2961="","",COUNTIF(SKU!C:C,B2961))</f>
        <v/>
      </c>
      <c r="H2961" s="64" t="str">
        <f>IF(A2961="","",IFERROR(VLOOKUP(TEXT(A2961,"0"),#REF!,7,FALSE),""))</f>
        <v/>
      </c>
      <c r="I2961" s="17" t="str">
        <f>IF(A2961="","",IFERROR(VLOOKUP(TEXT(A2961,"0"),#REF!,9,FALSE),""))</f>
        <v/>
      </c>
      <c r="J2961" s="19" t="str">
        <f>IF(A2961="","",IFERROR(VLOOKUP(TEXT(A2961,"0"),#REF!,10,FALSE),""))</f>
        <v/>
      </c>
      <c r="K2961" s="18" t="str">
        <f>IFERROR(INDEX(#REF!,MATCH(A2961,#REF!,0)),"")</f>
        <v/>
      </c>
      <c r="L2961" s="58" t="str">
        <f>IFERROR(INDEX(SKU!E:E,MATCH(B2961,SKU!C:C,0)),"")</f>
        <v/>
      </c>
      <c r="M2961" s="56"/>
      <c r="R2961" t="str">
        <f>IF(COUNTIF(ROMANEIOS!K:K,A2961)&gt;0,J2961,"")</f>
        <v/>
      </c>
    </row>
    <row r="2962" spans="1:18" ht="15.75" customHeight="1" x14ac:dyDescent="0.25">
      <c r="A2962" s="42" t="str">
        <f>IFERROR(INDEX(NFS!F:F,MATCH(B2962,NFS!E:E,0)),"")</f>
        <v/>
      </c>
      <c r="E2962" s="11" t="str">
        <f>IF(B2962="","",COUNTIF(SKU!C:C,B2962))</f>
        <v/>
      </c>
      <c r="H2962" s="64" t="str">
        <f>IF(A2962="","",IFERROR(VLOOKUP(TEXT(A2962,"0"),#REF!,7,FALSE),""))</f>
        <v/>
      </c>
      <c r="I2962" s="17" t="str">
        <f>IF(A2962="","",IFERROR(VLOOKUP(TEXT(A2962,"0"),#REF!,9,FALSE),""))</f>
        <v/>
      </c>
      <c r="J2962" s="19" t="str">
        <f>IF(A2962="","",IFERROR(VLOOKUP(TEXT(A2962,"0"),#REF!,10,FALSE),""))</f>
        <v/>
      </c>
      <c r="K2962" s="18" t="str">
        <f>IFERROR(INDEX(#REF!,MATCH(A2962,#REF!,0)),"")</f>
        <v/>
      </c>
      <c r="L2962" s="58" t="str">
        <f>IFERROR(INDEX(SKU!E:E,MATCH(B2962,SKU!C:C,0)),"")</f>
        <v/>
      </c>
      <c r="M2962" s="56"/>
      <c r="R2962" t="str">
        <f>IF(COUNTIF(ROMANEIOS!K:K,A2962)&gt;0,J2962,"")</f>
        <v/>
      </c>
    </row>
    <row r="2963" spans="1:18" ht="15.75" customHeight="1" x14ac:dyDescent="0.25">
      <c r="A2963" s="42" t="str">
        <f>IFERROR(INDEX(NFS!F:F,MATCH(B2963,NFS!E:E,0)),"")</f>
        <v/>
      </c>
      <c r="E2963" s="11" t="str">
        <f>IF(B2963="","",COUNTIF(SKU!C:C,B2963))</f>
        <v/>
      </c>
      <c r="H2963" s="64" t="str">
        <f>IF(A2963="","",IFERROR(VLOOKUP(TEXT(A2963,"0"),#REF!,7,FALSE),""))</f>
        <v/>
      </c>
      <c r="I2963" s="17" t="str">
        <f>IF(A2963="","",IFERROR(VLOOKUP(TEXT(A2963,"0"),#REF!,9,FALSE),""))</f>
        <v/>
      </c>
      <c r="J2963" s="19" t="str">
        <f>IF(A2963="","",IFERROR(VLOOKUP(TEXT(A2963,"0"),#REF!,10,FALSE),""))</f>
        <v/>
      </c>
      <c r="K2963" s="18" t="str">
        <f>IFERROR(INDEX(#REF!,MATCH(A2963,#REF!,0)),"")</f>
        <v/>
      </c>
      <c r="L2963" s="58" t="str">
        <f>IFERROR(INDEX(SKU!E:E,MATCH(B2963,SKU!C:C,0)),"")</f>
        <v/>
      </c>
      <c r="M2963" s="56"/>
      <c r="R2963" t="str">
        <f>IF(COUNTIF(ROMANEIOS!K:K,A2963)&gt;0,J2963,"")</f>
        <v/>
      </c>
    </row>
    <row r="2964" spans="1:18" ht="15.75" customHeight="1" x14ac:dyDescent="0.25">
      <c r="A2964" s="42" t="str">
        <f>IFERROR(INDEX(NFS!F:F,MATCH(B2964,NFS!E:E,0)),"")</f>
        <v/>
      </c>
      <c r="E2964" s="11" t="str">
        <f>IF(B2964="","",COUNTIF(SKU!C:C,B2964))</f>
        <v/>
      </c>
      <c r="H2964" s="64" t="str">
        <f>IF(A2964="","",IFERROR(VLOOKUP(TEXT(A2964,"0"),#REF!,7,FALSE),""))</f>
        <v/>
      </c>
      <c r="I2964" s="17" t="str">
        <f>IF(A2964="","",IFERROR(VLOOKUP(TEXT(A2964,"0"),#REF!,9,FALSE),""))</f>
        <v/>
      </c>
      <c r="J2964" s="19" t="str">
        <f>IF(A2964="","",IFERROR(VLOOKUP(TEXT(A2964,"0"),#REF!,10,FALSE),""))</f>
        <v/>
      </c>
      <c r="K2964" s="18" t="str">
        <f>IFERROR(INDEX(#REF!,MATCH(A2964,#REF!,0)),"")</f>
        <v/>
      </c>
      <c r="L2964" s="58" t="str">
        <f>IFERROR(INDEX(SKU!E:E,MATCH(B2964,SKU!C:C,0)),"")</f>
        <v/>
      </c>
      <c r="M2964" s="56"/>
      <c r="R2964" t="str">
        <f>IF(COUNTIF(ROMANEIOS!K:K,A2964)&gt;0,J2964,"")</f>
        <v/>
      </c>
    </row>
    <row r="2965" spans="1:18" ht="15.75" customHeight="1" x14ac:dyDescent="0.25">
      <c r="A2965" s="42" t="str">
        <f>IFERROR(INDEX(NFS!F:F,MATCH(B2965,NFS!E:E,0)),"")</f>
        <v/>
      </c>
      <c r="E2965" s="11" t="str">
        <f>IF(B2965="","",COUNTIF(SKU!C:C,B2965))</f>
        <v/>
      </c>
      <c r="H2965" s="64" t="str">
        <f>IF(A2965="","",IFERROR(VLOOKUP(TEXT(A2965,"0"),#REF!,7,FALSE),""))</f>
        <v/>
      </c>
      <c r="I2965" s="17" t="str">
        <f>IF(A2965="","",IFERROR(VLOOKUP(TEXT(A2965,"0"),#REF!,9,FALSE),""))</f>
        <v/>
      </c>
      <c r="J2965" s="19" t="str">
        <f>IF(A2965="","",IFERROR(VLOOKUP(TEXT(A2965,"0"),#REF!,10,FALSE),""))</f>
        <v/>
      </c>
      <c r="K2965" s="18" t="str">
        <f>IFERROR(INDEX(#REF!,MATCH(A2965,#REF!,0)),"")</f>
        <v/>
      </c>
      <c r="L2965" s="58" t="str">
        <f>IFERROR(INDEX(SKU!E:E,MATCH(B2965,SKU!C:C,0)),"")</f>
        <v/>
      </c>
      <c r="M2965" s="56"/>
      <c r="R2965" t="str">
        <f>IF(COUNTIF(ROMANEIOS!K:K,A2965)&gt;0,J2965,"")</f>
        <v/>
      </c>
    </row>
    <row r="2966" spans="1:18" ht="15.75" customHeight="1" x14ac:dyDescent="0.25">
      <c r="A2966" s="42" t="str">
        <f>IFERROR(INDEX(NFS!F:F,MATCH(B2966,NFS!E:E,0)),"")</f>
        <v/>
      </c>
      <c r="E2966" s="11" t="str">
        <f>IF(B2966="","",COUNTIF(SKU!C:C,B2966))</f>
        <v/>
      </c>
      <c r="H2966" s="64" t="str">
        <f>IF(A2966="","",IFERROR(VLOOKUP(TEXT(A2966,"0"),#REF!,7,FALSE),""))</f>
        <v/>
      </c>
      <c r="I2966" s="17" t="str">
        <f>IF(A2966="","",IFERROR(VLOOKUP(TEXT(A2966,"0"),#REF!,9,FALSE),""))</f>
        <v/>
      </c>
      <c r="J2966" s="19" t="str">
        <f>IF(A2966="","",IFERROR(VLOOKUP(TEXT(A2966,"0"),#REF!,10,FALSE),""))</f>
        <v/>
      </c>
      <c r="K2966" s="18" t="str">
        <f>IFERROR(INDEX(#REF!,MATCH(A2966,#REF!,0)),"")</f>
        <v/>
      </c>
      <c r="L2966" s="58" t="str">
        <f>IFERROR(INDEX(SKU!E:E,MATCH(B2966,SKU!C:C,0)),"")</f>
        <v/>
      </c>
      <c r="M2966" s="56"/>
      <c r="R2966" t="str">
        <f>IF(COUNTIF(ROMANEIOS!K:K,A2966)&gt;0,J2966,"")</f>
        <v/>
      </c>
    </row>
    <row r="2967" spans="1:18" ht="15.75" customHeight="1" x14ac:dyDescent="0.25">
      <c r="A2967" s="42" t="str">
        <f>IFERROR(INDEX(NFS!F:F,MATCH(B2967,NFS!E:E,0)),"")</f>
        <v/>
      </c>
      <c r="E2967" s="11" t="str">
        <f>IF(B2967="","",COUNTIF(SKU!C:C,B2967))</f>
        <v/>
      </c>
      <c r="H2967" s="64" t="str">
        <f>IF(A2967="","",IFERROR(VLOOKUP(TEXT(A2967,"0"),#REF!,7,FALSE),""))</f>
        <v/>
      </c>
      <c r="I2967" s="17" t="str">
        <f>IF(A2967="","",IFERROR(VLOOKUP(TEXT(A2967,"0"),#REF!,9,FALSE),""))</f>
        <v/>
      </c>
      <c r="J2967" s="19" t="str">
        <f>IF(A2967="","",IFERROR(VLOOKUP(TEXT(A2967,"0"),#REF!,10,FALSE),""))</f>
        <v/>
      </c>
      <c r="K2967" s="18" t="str">
        <f>IFERROR(INDEX(#REF!,MATCH(A2967,#REF!,0)),"")</f>
        <v/>
      </c>
      <c r="L2967" s="58" t="str">
        <f>IFERROR(INDEX(SKU!E:E,MATCH(B2967,SKU!C:C,0)),"")</f>
        <v/>
      </c>
      <c r="M2967" s="56"/>
      <c r="R2967" t="str">
        <f>IF(COUNTIF(ROMANEIOS!K:K,A2967)&gt;0,J2967,"")</f>
        <v/>
      </c>
    </row>
    <row r="2968" spans="1:18" ht="15.75" customHeight="1" x14ac:dyDescent="0.25">
      <c r="A2968" s="42" t="str">
        <f>IFERROR(INDEX(NFS!F:F,MATCH(B2968,NFS!E:E,0)),"")</f>
        <v/>
      </c>
      <c r="E2968" s="11" t="str">
        <f>IF(B2968="","",COUNTIF(SKU!C:C,B2968))</f>
        <v/>
      </c>
      <c r="H2968" s="64" t="str">
        <f>IF(A2968="","",IFERROR(VLOOKUP(TEXT(A2968,"0"),#REF!,7,FALSE),""))</f>
        <v/>
      </c>
      <c r="I2968" s="17" t="str">
        <f>IF(A2968="","",IFERROR(VLOOKUP(TEXT(A2968,"0"),#REF!,9,FALSE),""))</f>
        <v/>
      </c>
      <c r="J2968" s="19" t="str">
        <f>IF(A2968="","",IFERROR(VLOOKUP(TEXT(A2968,"0"),#REF!,10,FALSE),""))</f>
        <v/>
      </c>
      <c r="K2968" s="18" t="str">
        <f>IFERROR(INDEX(#REF!,MATCH(A2968,#REF!,0)),"")</f>
        <v/>
      </c>
      <c r="L2968" s="58" t="str">
        <f>IFERROR(INDEX(SKU!E:E,MATCH(B2968,SKU!C:C,0)),"")</f>
        <v/>
      </c>
      <c r="M2968" s="56"/>
      <c r="R2968" t="str">
        <f>IF(COUNTIF(ROMANEIOS!K:K,A2968)&gt;0,J2968,"")</f>
        <v/>
      </c>
    </row>
    <row r="2969" spans="1:18" ht="15.75" customHeight="1" x14ac:dyDescent="0.25">
      <c r="A2969" s="42" t="str">
        <f>IFERROR(INDEX(NFS!F:F,MATCH(B2969,NFS!E:E,0)),"")</f>
        <v/>
      </c>
      <c r="E2969" s="11" t="str">
        <f>IF(B2969="","",COUNTIF(SKU!C:C,B2969))</f>
        <v/>
      </c>
      <c r="H2969" s="64" t="str">
        <f>IF(A2969="","",IFERROR(VLOOKUP(TEXT(A2969,"0"),#REF!,7,FALSE),""))</f>
        <v/>
      </c>
      <c r="I2969" s="17" t="str">
        <f>IF(A2969="","",IFERROR(VLOOKUP(TEXT(A2969,"0"),#REF!,9,FALSE),""))</f>
        <v/>
      </c>
      <c r="J2969" s="19" t="str">
        <f>IF(A2969="","",IFERROR(VLOOKUP(TEXT(A2969,"0"),#REF!,10,FALSE),""))</f>
        <v/>
      </c>
      <c r="K2969" s="18" t="str">
        <f>IFERROR(INDEX(#REF!,MATCH(A2969,#REF!,0)),"")</f>
        <v/>
      </c>
      <c r="L2969" s="58" t="str">
        <f>IFERROR(INDEX(SKU!E:E,MATCH(B2969,SKU!C:C,0)),"")</f>
        <v/>
      </c>
      <c r="M2969" s="56"/>
      <c r="R2969" t="str">
        <f>IF(COUNTIF(ROMANEIOS!K:K,A2969)&gt;0,J2969,"")</f>
        <v/>
      </c>
    </row>
    <row r="2970" spans="1:18" ht="15.75" customHeight="1" x14ac:dyDescent="0.25">
      <c r="A2970" s="42" t="str">
        <f>IFERROR(INDEX(NFS!F:F,MATCH(B2970,NFS!E:E,0)),"")</f>
        <v/>
      </c>
      <c r="E2970" s="11" t="str">
        <f>IF(B2970="","",COUNTIF(SKU!C:C,B2970))</f>
        <v/>
      </c>
      <c r="H2970" s="64" t="str">
        <f>IF(A2970="","",IFERROR(VLOOKUP(TEXT(A2970,"0"),#REF!,7,FALSE),""))</f>
        <v/>
      </c>
      <c r="I2970" s="17" t="str">
        <f>IF(A2970="","",IFERROR(VLOOKUP(TEXT(A2970,"0"),#REF!,9,FALSE),""))</f>
        <v/>
      </c>
      <c r="J2970" s="19" t="str">
        <f>IF(A2970="","",IFERROR(VLOOKUP(TEXT(A2970,"0"),#REF!,10,FALSE),""))</f>
        <v/>
      </c>
      <c r="K2970" s="18" t="str">
        <f>IFERROR(INDEX(#REF!,MATCH(A2970,#REF!,0)),"")</f>
        <v/>
      </c>
      <c r="L2970" s="58" t="str">
        <f>IFERROR(INDEX(SKU!E:E,MATCH(B2970,SKU!C:C,0)),"")</f>
        <v/>
      </c>
      <c r="M2970" s="56"/>
      <c r="R2970" t="str">
        <f>IF(COUNTIF(ROMANEIOS!K:K,A2970)&gt;0,J2970,"")</f>
        <v/>
      </c>
    </row>
    <row r="2971" spans="1:18" ht="15.75" customHeight="1" x14ac:dyDescent="0.25">
      <c r="A2971" s="42" t="str">
        <f>IFERROR(INDEX(NFS!F:F,MATCH(B2971,NFS!E:E,0)),"")</f>
        <v/>
      </c>
      <c r="E2971" s="11" t="str">
        <f>IF(B2971="","",COUNTIF(SKU!C:C,B2971))</f>
        <v/>
      </c>
      <c r="H2971" s="64" t="str">
        <f>IF(A2971="","",IFERROR(VLOOKUP(TEXT(A2971,"0"),#REF!,7,FALSE),""))</f>
        <v/>
      </c>
      <c r="I2971" s="17" t="str">
        <f>IF(A2971="","",IFERROR(VLOOKUP(TEXT(A2971,"0"),#REF!,9,FALSE),""))</f>
        <v/>
      </c>
      <c r="J2971" s="19" t="str">
        <f>IF(A2971="","",IFERROR(VLOOKUP(TEXT(A2971,"0"),#REF!,10,FALSE),""))</f>
        <v/>
      </c>
      <c r="K2971" s="18" t="str">
        <f>IFERROR(INDEX(#REF!,MATCH(A2971,#REF!,0)),"")</f>
        <v/>
      </c>
      <c r="L2971" s="58" t="str">
        <f>IFERROR(INDEX(SKU!E:E,MATCH(B2971,SKU!C:C,0)),"")</f>
        <v/>
      </c>
      <c r="M2971" s="56"/>
      <c r="R2971" t="str">
        <f>IF(COUNTIF(ROMANEIOS!K:K,A2971)&gt;0,J2971,"")</f>
        <v/>
      </c>
    </row>
    <row r="2972" spans="1:18" ht="15.75" customHeight="1" x14ac:dyDescent="0.25">
      <c r="A2972" s="42" t="str">
        <f>IFERROR(INDEX(NFS!F:F,MATCH(B2972,NFS!E:E,0)),"")</f>
        <v/>
      </c>
      <c r="E2972" s="11" t="str">
        <f>IF(B2972="","",COUNTIF(SKU!C:C,B2972))</f>
        <v/>
      </c>
      <c r="H2972" s="64" t="str">
        <f>IF(A2972="","",IFERROR(VLOOKUP(TEXT(A2972,"0"),#REF!,7,FALSE),""))</f>
        <v/>
      </c>
      <c r="I2972" s="17" t="str">
        <f>IF(A2972="","",IFERROR(VLOOKUP(TEXT(A2972,"0"),#REF!,9,FALSE),""))</f>
        <v/>
      </c>
      <c r="J2972" s="19" t="str">
        <f>IF(A2972="","",IFERROR(VLOOKUP(TEXT(A2972,"0"),#REF!,10,FALSE),""))</f>
        <v/>
      </c>
      <c r="K2972" s="18" t="str">
        <f>IFERROR(INDEX(#REF!,MATCH(A2972,#REF!,0)),"")</f>
        <v/>
      </c>
      <c r="L2972" s="58" t="str">
        <f>IFERROR(INDEX(SKU!E:E,MATCH(B2972,SKU!C:C,0)),"")</f>
        <v/>
      </c>
      <c r="M2972" s="56"/>
      <c r="R2972" t="str">
        <f>IF(COUNTIF(ROMANEIOS!K:K,A2972)&gt;0,J2972,"")</f>
        <v/>
      </c>
    </row>
    <row r="2973" spans="1:18" ht="15.75" customHeight="1" x14ac:dyDescent="0.25">
      <c r="A2973" s="42" t="str">
        <f>IFERROR(INDEX(NFS!F:F,MATCH(B2973,NFS!E:E,0)),"")</f>
        <v/>
      </c>
      <c r="E2973" s="11" t="str">
        <f>IF(B2973="","",COUNTIF(SKU!C:C,B2973))</f>
        <v/>
      </c>
      <c r="H2973" s="64" t="str">
        <f>IF(A2973="","",IFERROR(VLOOKUP(TEXT(A2973,"0"),#REF!,7,FALSE),""))</f>
        <v/>
      </c>
      <c r="I2973" s="17" t="str">
        <f>IF(A2973="","",IFERROR(VLOOKUP(TEXT(A2973,"0"),#REF!,9,FALSE),""))</f>
        <v/>
      </c>
      <c r="J2973" s="19" t="str">
        <f>IF(A2973="","",IFERROR(VLOOKUP(TEXT(A2973,"0"),#REF!,10,FALSE),""))</f>
        <v/>
      </c>
      <c r="K2973" s="18" t="str">
        <f>IFERROR(INDEX(#REF!,MATCH(A2973,#REF!,0)),"")</f>
        <v/>
      </c>
      <c r="L2973" s="58" t="str">
        <f>IFERROR(INDEX(SKU!E:E,MATCH(B2973,SKU!C:C,0)),"")</f>
        <v/>
      </c>
      <c r="M2973" s="56"/>
      <c r="R2973" t="str">
        <f>IF(COUNTIF(ROMANEIOS!K:K,A2973)&gt;0,J2973,"")</f>
        <v/>
      </c>
    </row>
    <row r="2974" spans="1:18" ht="15.75" customHeight="1" x14ac:dyDescent="0.25">
      <c r="A2974" s="42" t="str">
        <f>IFERROR(INDEX(NFS!F:F,MATCH(B2974,NFS!E:E,0)),"")</f>
        <v/>
      </c>
      <c r="E2974" s="11" t="str">
        <f>IF(B2974="","",COUNTIF(SKU!C:C,B2974))</f>
        <v/>
      </c>
      <c r="H2974" s="64" t="str">
        <f>IF(A2974="","",IFERROR(VLOOKUP(TEXT(A2974,"0"),#REF!,7,FALSE),""))</f>
        <v/>
      </c>
      <c r="I2974" s="17" t="str">
        <f>IF(A2974="","",IFERROR(VLOOKUP(TEXT(A2974,"0"),#REF!,9,FALSE),""))</f>
        <v/>
      </c>
      <c r="J2974" s="19" t="str">
        <f>IF(A2974="","",IFERROR(VLOOKUP(TEXT(A2974,"0"),#REF!,10,FALSE),""))</f>
        <v/>
      </c>
      <c r="K2974" s="18" t="str">
        <f>IFERROR(INDEX(#REF!,MATCH(A2974,#REF!,0)),"")</f>
        <v/>
      </c>
      <c r="L2974" s="58" t="str">
        <f>IFERROR(INDEX(SKU!E:E,MATCH(B2974,SKU!C:C,0)),"")</f>
        <v/>
      </c>
      <c r="M2974" s="56"/>
      <c r="R2974" t="str">
        <f>IF(COUNTIF(ROMANEIOS!K:K,A2974)&gt;0,J2974,"")</f>
        <v/>
      </c>
    </row>
    <row r="2975" spans="1:18" ht="15.75" customHeight="1" x14ac:dyDescent="0.25">
      <c r="A2975" s="42" t="str">
        <f>IFERROR(INDEX(NFS!F:F,MATCH(B2975,NFS!E:E,0)),"")</f>
        <v/>
      </c>
      <c r="E2975" s="11" t="str">
        <f>IF(B2975="","",COUNTIF(SKU!C:C,B2975))</f>
        <v/>
      </c>
      <c r="H2975" s="64" t="str">
        <f>IF(A2975="","",IFERROR(VLOOKUP(TEXT(A2975,"0"),#REF!,7,FALSE),""))</f>
        <v/>
      </c>
      <c r="I2975" s="17" t="str">
        <f>IF(A2975="","",IFERROR(VLOOKUP(TEXT(A2975,"0"),#REF!,9,FALSE),""))</f>
        <v/>
      </c>
      <c r="J2975" s="19" t="str">
        <f>IF(A2975="","",IFERROR(VLOOKUP(TEXT(A2975,"0"),#REF!,10,FALSE),""))</f>
        <v/>
      </c>
      <c r="K2975" s="18" t="str">
        <f>IFERROR(INDEX(#REF!,MATCH(A2975,#REF!,0)),"")</f>
        <v/>
      </c>
      <c r="L2975" s="58" t="str">
        <f>IFERROR(INDEX(SKU!E:E,MATCH(B2975,SKU!C:C,0)),"")</f>
        <v/>
      </c>
      <c r="M2975" s="56"/>
      <c r="R2975" t="str">
        <f>IF(COUNTIF(ROMANEIOS!K:K,A2975)&gt;0,J2975,"")</f>
        <v/>
      </c>
    </row>
    <row r="2976" spans="1:18" ht="15.75" customHeight="1" x14ac:dyDescent="0.25">
      <c r="A2976" s="42" t="str">
        <f>IFERROR(INDEX(NFS!F:F,MATCH(B2976,NFS!E:E,0)),"")</f>
        <v/>
      </c>
      <c r="E2976" s="11" t="str">
        <f>IF(B2976="","",COUNTIF(SKU!C:C,B2976))</f>
        <v/>
      </c>
      <c r="H2976" s="64" t="str">
        <f>IF(A2976="","",IFERROR(VLOOKUP(TEXT(A2976,"0"),#REF!,7,FALSE),""))</f>
        <v/>
      </c>
      <c r="I2976" s="17" t="str">
        <f>IF(A2976="","",IFERROR(VLOOKUP(TEXT(A2976,"0"),#REF!,9,FALSE),""))</f>
        <v/>
      </c>
      <c r="J2976" s="19" t="str">
        <f>IF(A2976="","",IFERROR(VLOOKUP(TEXT(A2976,"0"),#REF!,10,FALSE),""))</f>
        <v/>
      </c>
      <c r="K2976" s="18" t="str">
        <f>IFERROR(INDEX(#REF!,MATCH(A2976,#REF!,0)),"")</f>
        <v/>
      </c>
      <c r="L2976" s="58" t="str">
        <f>IFERROR(INDEX(SKU!E:E,MATCH(B2976,SKU!C:C,0)),"")</f>
        <v/>
      </c>
      <c r="M2976" s="56"/>
      <c r="R2976" t="str">
        <f>IF(COUNTIF(ROMANEIOS!K:K,A2976)&gt;0,J2976,"")</f>
        <v/>
      </c>
    </row>
    <row r="2977" spans="1:18" ht="15.75" customHeight="1" x14ac:dyDescent="0.25">
      <c r="A2977" s="42" t="str">
        <f>IFERROR(INDEX(NFS!F:F,MATCH(B2977,NFS!E:E,0)),"")</f>
        <v/>
      </c>
      <c r="E2977" s="11" t="str">
        <f>IF(B2977="","",COUNTIF(SKU!C:C,B2977))</f>
        <v/>
      </c>
      <c r="H2977" s="64" t="str">
        <f>IF(A2977="","",IFERROR(VLOOKUP(TEXT(A2977,"0"),#REF!,7,FALSE),""))</f>
        <v/>
      </c>
      <c r="I2977" s="17" t="str">
        <f>IF(A2977="","",IFERROR(VLOOKUP(TEXT(A2977,"0"),#REF!,9,FALSE),""))</f>
        <v/>
      </c>
      <c r="J2977" s="19" t="str">
        <f>IF(A2977="","",IFERROR(VLOOKUP(TEXT(A2977,"0"),#REF!,10,FALSE),""))</f>
        <v/>
      </c>
      <c r="K2977" s="18" t="str">
        <f>IFERROR(INDEX(#REF!,MATCH(A2977,#REF!,0)),"")</f>
        <v/>
      </c>
      <c r="L2977" s="58" t="str">
        <f>IFERROR(INDEX(SKU!E:E,MATCH(B2977,SKU!C:C,0)),"")</f>
        <v/>
      </c>
      <c r="M2977" s="56"/>
      <c r="R2977" t="str">
        <f>IF(COUNTIF(ROMANEIOS!K:K,A2977)&gt;0,J2977,"")</f>
        <v/>
      </c>
    </row>
    <row r="2978" spans="1:18" ht="15.75" customHeight="1" x14ac:dyDescent="0.25">
      <c r="A2978" s="42" t="str">
        <f>IFERROR(INDEX(NFS!F:F,MATCH(B2978,NFS!E:E,0)),"")</f>
        <v/>
      </c>
      <c r="E2978" s="11" t="str">
        <f>IF(B2978="","",COUNTIF(SKU!C:C,B2978))</f>
        <v/>
      </c>
      <c r="H2978" s="64" t="str">
        <f>IF(A2978="","",IFERROR(VLOOKUP(TEXT(A2978,"0"),#REF!,7,FALSE),""))</f>
        <v/>
      </c>
      <c r="I2978" s="17" t="str">
        <f>IF(A2978="","",IFERROR(VLOOKUP(TEXT(A2978,"0"),#REF!,9,FALSE),""))</f>
        <v/>
      </c>
      <c r="J2978" s="19" t="str">
        <f>IF(A2978="","",IFERROR(VLOOKUP(TEXT(A2978,"0"),#REF!,10,FALSE),""))</f>
        <v/>
      </c>
      <c r="K2978" s="18" t="str">
        <f>IFERROR(INDEX(#REF!,MATCH(A2978,#REF!,0)),"")</f>
        <v/>
      </c>
      <c r="L2978" s="58" t="str">
        <f>IFERROR(INDEX(SKU!E:E,MATCH(B2978,SKU!C:C,0)),"")</f>
        <v/>
      </c>
      <c r="M2978" s="56"/>
      <c r="R2978" t="str">
        <f>IF(COUNTIF(ROMANEIOS!K:K,A2978)&gt;0,J2978,"")</f>
        <v/>
      </c>
    </row>
    <row r="2979" spans="1:18" ht="15.75" customHeight="1" x14ac:dyDescent="0.25">
      <c r="A2979" s="42" t="str">
        <f>IFERROR(INDEX(NFS!F:F,MATCH(B2979,NFS!E:E,0)),"")</f>
        <v/>
      </c>
      <c r="E2979" s="11" t="str">
        <f>IF(B2979="","",COUNTIF(SKU!C:C,B2979))</f>
        <v/>
      </c>
      <c r="H2979" s="64" t="str">
        <f>IF(A2979="","",IFERROR(VLOOKUP(TEXT(A2979,"0"),#REF!,7,FALSE),""))</f>
        <v/>
      </c>
      <c r="I2979" s="17" t="str">
        <f>IF(A2979="","",IFERROR(VLOOKUP(TEXT(A2979,"0"),#REF!,9,FALSE),""))</f>
        <v/>
      </c>
      <c r="J2979" s="19" t="str">
        <f>IF(A2979="","",IFERROR(VLOOKUP(TEXT(A2979,"0"),#REF!,10,FALSE),""))</f>
        <v/>
      </c>
      <c r="K2979" s="18" t="str">
        <f>IFERROR(INDEX(#REF!,MATCH(A2979,#REF!,0)),"")</f>
        <v/>
      </c>
      <c r="L2979" s="58" t="str">
        <f>IFERROR(INDEX(SKU!E:E,MATCH(B2979,SKU!C:C,0)),"")</f>
        <v/>
      </c>
      <c r="M2979" s="56"/>
      <c r="R2979" t="str">
        <f>IF(COUNTIF(ROMANEIOS!K:K,A2979)&gt;0,J2979,"")</f>
        <v/>
      </c>
    </row>
    <row r="2980" spans="1:18" ht="15.75" customHeight="1" x14ac:dyDescent="0.25">
      <c r="A2980" s="42" t="str">
        <f>IFERROR(INDEX(NFS!F:F,MATCH(B2980,NFS!E:E,0)),"")</f>
        <v/>
      </c>
      <c r="E2980" s="11" t="str">
        <f>IF(B2980="","",COUNTIF(SKU!C:C,B2980))</f>
        <v/>
      </c>
      <c r="H2980" s="64" t="str">
        <f>IF(A2980="","",IFERROR(VLOOKUP(TEXT(A2980,"0"),#REF!,7,FALSE),""))</f>
        <v/>
      </c>
      <c r="I2980" s="17" t="str">
        <f>IF(A2980="","",IFERROR(VLOOKUP(TEXT(A2980,"0"),#REF!,9,FALSE),""))</f>
        <v/>
      </c>
      <c r="J2980" s="19" t="str">
        <f>IF(A2980="","",IFERROR(VLOOKUP(TEXT(A2980,"0"),#REF!,10,FALSE),""))</f>
        <v/>
      </c>
      <c r="K2980" s="18" t="str">
        <f>IFERROR(INDEX(#REF!,MATCH(A2980,#REF!,0)),"")</f>
        <v/>
      </c>
      <c r="L2980" s="58" t="str">
        <f>IFERROR(INDEX(SKU!E:E,MATCH(B2980,SKU!C:C,0)),"")</f>
        <v/>
      </c>
      <c r="M2980" s="56"/>
      <c r="R2980" t="str">
        <f>IF(COUNTIF(ROMANEIOS!K:K,A2980)&gt;0,J2980,"")</f>
        <v/>
      </c>
    </row>
    <row r="2981" spans="1:18" ht="15.75" customHeight="1" x14ac:dyDescent="0.25">
      <c r="A2981" s="42" t="str">
        <f>IFERROR(INDEX(NFS!F:F,MATCH(B2981,NFS!E:E,0)),"")</f>
        <v/>
      </c>
      <c r="E2981" s="11" t="str">
        <f>IF(B2981="","",COUNTIF(SKU!C:C,B2981))</f>
        <v/>
      </c>
      <c r="H2981" s="64" t="str">
        <f>IF(A2981="","",IFERROR(VLOOKUP(TEXT(A2981,"0"),#REF!,7,FALSE),""))</f>
        <v/>
      </c>
      <c r="I2981" s="17" t="str">
        <f>IF(A2981="","",IFERROR(VLOOKUP(TEXT(A2981,"0"),#REF!,9,FALSE),""))</f>
        <v/>
      </c>
      <c r="J2981" s="19" t="str">
        <f>IF(A2981="","",IFERROR(VLOOKUP(TEXT(A2981,"0"),#REF!,10,FALSE),""))</f>
        <v/>
      </c>
      <c r="K2981" s="18" t="str">
        <f>IFERROR(INDEX(#REF!,MATCH(A2981,#REF!,0)),"")</f>
        <v/>
      </c>
      <c r="L2981" s="58" t="str">
        <f>IFERROR(INDEX(SKU!E:E,MATCH(B2981,SKU!C:C,0)),"")</f>
        <v/>
      </c>
      <c r="M2981" s="56"/>
      <c r="R2981" t="str">
        <f>IF(COUNTIF(ROMANEIOS!K:K,A2981)&gt;0,J2981,"")</f>
        <v/>
      </c>
    </row>
    <row r="2982" spans="1:18" ht="15.75" customHeight="1" x14ac:dyDescent="0.25">
      <c r="A2982" s="42" t="str">
        <f>IFERROR(INDEX(NFS!F:F,MATCH(B2982,NFS!E:E,0)),"")</f>
        <v/>
      </c>
      <c r="E2982" s="11" t="str">
        <f>IF(B2982="","",COUNTIF(SKU!C:C,B2982))</f>
        <v/>
      </c>
      <c r="H2982" s="64" t="str">
        <f>IF(A2982="","",IFERROR(VLOOKUP(TEXT(A2982,"0"),#REF!,7,FALSE),""))</f>
        <v/>
      </c>
      <c r="I2982" s="17" t="str">
        <f>IF(A2982="","",IFERROR(VLOOKUP(TEXT(A2982,"0"),#REF!,9,FALSE),""))</f>
        <v/>
      </c>
      <c r="J2982" s="19" t="str">
        <f>IF(A2982="","",IFERROR(VLOOKUP(TEXT(A2982,"0"),#REF!,10,FALSE),""))</f>
        <v/>
      </c>
      <c r="K2982" s="18" t="str">
        <f>IFERROR(INDEX(#REF!,MATCH(A2982,#REF!,0)),"")</f>
        <v/>
      </c>
      <c r="L2982" s="58" t="str">
        <f>IFERROR(INDEX(SKU!E:E,MATCH(B2982,SKU!C:C,0)),"")</f>
        <v/>
      </c>
      <c r="M2982" s="56"/>
      <c r="R2982" t="str">
        <f>IF(COUNTIF(ROMANEIOS!K:K,A2982)&gt;0,J2982,"")</f>
        <v/>
      </c>
    </row>
    <row r="2983" spans="1:18" ht="15.75" customHeight="1" x14ac:dyDescent="0.25">
      <c r="A2983" s="42" t="str">
        <f>IFERROR(INDEX(NFS!F:F,MATCH(B2983,NFS!E:E,0)),"")</f>
        <v/>
      </c>
      <c r="E2983" s="11" t="str">
        <f>IF(B2983="","",COUNTIF(SKU!C:C,B2983))</f>
        <v/>
      </c>
      <c r="H2983" s="64" t="str">
        <f>IF(A2983="","",IFERROR(VLOOKUP(TEXT(A2983,"0"),#REF!,7,FALSE),""))</f>
        <v/>
      </c>
      <c r="I2983" s="17" t="str">
        <f>IF(A2983="","",IFERROR(VLOOKUP(TEXT(A2983,"0"),#REF!,9,FALSE),""))</f>
        <v/>
      </c>
      <c r="J2983" s="19" t="str">
        <f>IF(A2983="","",IFERROR(VLOOKUP(TEXT(A2983,"0"),#REF!,10,FALSE),""))</f>
        <v/>
      </c>
      <c r="K2983" s="18" t="str">
        <f>IFERROR(INDEX(#REF!,MATCH(A2983,#REF!,0)),"")</f>
        <v/>
      </c>
      <c r="L2983" s="58" t="str">
        <f>IFERROR(INDEX(SKU!E:E,MATCH(B2983,SKU!C:C,0)),"")</f>
        <v/>
      </c>
      <c r="M2983" s="56"/>
      <c r="R2983" t="str">
        <f>IF(COUNTIF(ROMANEIOS!K:K,A2983)&gt;0,J2983,"")</f>
        <v/>
      </c>
    </row>
    <row r="2984" spans="1:18" ht="15.75" customHeight="1" x14ac:dyDescent="0.25">
      <c r="A2984" s="42" t="str">
        <f>IFERROR(INDEX(NFS!F:F,MATCH(B2984,NFS!E:E,0)),"")</f>
        <v/>
      </c>
      <c r="E2984" s="11" t="str">
        <f>IF(B2984="","",COUNTIF(SKU!C:C,B2984))</f>
        <v/>
      </c>
      <c r="H2984" s="64" t="str">
        <f>IF(A2984="","",IFERROR(VLOOKUP(TEXT(A2984,"0"),#REF!,7,FALSE),""))</f>
        <v/>
      </c>
      <c r="I2984" s="17" t="str">
        <f>IF(A2984="","",IFERROR(VLOOKUP(TEXT(A2984,"0"),#REF!,9,FALSE),""))</f>
        <v/>
      </c>
      <c r="J2984" s="19" t="str">
        <f>IF(A2984="","",IFERROR(VLOOKUP(TEXT(A2984,"0"),#REF!,10,FALSE),""))</f>
        <v/>
      </c>
      <c r="K2984" s="18" t="str">
        <f>IFERROR(INDEX(#REF!,MATCH(A2984,#REF!,0)),"")</f>
        <v/>
      </c>
      <c r="L2984" s="58" t="str">
        <f>IFERROR(INDEX(SKU!E:E,MATCH(B2984,SKU!C:C,0)),"")</f>
        <v/>
      </c>
      <c r="M2984" s="56"/>
      <c r="R2984" t="str">
        <f>IF(COUNTIF(ROMANEIOS!K:K,A2984)&gt;0,J2984,"")</f>
        <v/>
      </c>
    </row>
    <row r="2985" spans="1:18" ht="15.75" customHeight="1" x14ac:dyDescent="0.25">
      <c r="A2985" s="42" t="str">
        <f>IFERROR(INDEX(NFS!F:F,MATCH(B2985,NFS!E:E,0)),"")</f>
        <v/>
      </c>
      <c r="E2985" s="11" t="str">
        <f>IF(B2985="","",COUNTIF(SKU!C:C,B2985))</f>
        <v/>
      </c>
      <c r="H2985" s="64" t="str">
        <f>IF(A2985="","",IFERROR(VLOOKUP(TEXT(A2985,"0"),#REF!,7,FALSE),""))</f>
        <v/>
      </c>
      <c r="I2985" s="17" t="str">
        <f>IF(A2985="","",IFERROR(VLOOKUP(TEXT(A2985,"0"),#REF!,9,FALSE),""))</f>
        <v/>
      </c>
      <c r="J2985" s="19" t="str">
        <f>IF(A2985="","",IFERROR(VLOOKUP(TEXT(A2985,"0"),#REF!,10,FALSE),""))</f>
        <v/>
      </c>
      <c r="K2985" s="18" t="str">
        <f>IFERROR(INDEX(#REF!,MATCH(A2985,#REF!,0)),"")</f>
        <v/>
      </c>
      <c r="L2985" s="58" t="str">
        <f>IFERROR(INDEX(SKU!E:E,MATCH(B2985,SKU!C:C,0)),"")</f>
        <v/>
      </c>
      <c r="M2985" s="56"/>
      <c r="R2985" t="str">
        <f>IF(COUNTIF(ROMANEIOS!K:K,A2985)&gt;0,J2985,"")</f>
        <v/>
      </c>
    </row>
    <row r="2986" spans="1:18" ht="15.75" customHeight="1" x14ac:dyDescent="0.25">
      <c r="A2986" s="42" t="str">
        <f>IFERROR(INDEX(NFS!F:F,MATCH(B2986,NFS!E:E,0)),"")</f>
        <v/>
      </c>
      <c r="E2986" s="11" t="str">
        <f>IF(B2986="","",COUNTIF(SKU!C:C,B2986))</f>
        <v/>
      </c>
      <c r="H2986" s="64" t="str">
        <f>IF(A2986="","",IFERROR(VLOOKUP(TEXT(A2986,"0"),#REF!,7,FALSE),""))</f>
        <v/>
      </c>
      <c r="I2986" s="17" t="str">
        <f>IF(A2986="","",IFERROR(VLOOKUP(TEXT(A2986,"0"),#REF!,9,FALSE),""))</f>
        <v/>
      </c>
      <c r="J2986" s="19" t="str">
        <f>IF(A2986="","",IFERROR(VLOOKUP(TEXT(A2986,"0"),#REF!,10,FALSE),""))</f>
        <v/>
      </c>
      <c r="K2986" s="18" t="str">
        <f>IFERROR(INDEX(#REF!,MATCH(A2986,#REF!,0)),"")</f>
        <v/>
      </c>
      <c r="L2986" s="58" t="str">
        <f>IFERROR(INDEX(SKU!E:E,MATCH(B2986,SKU!C:C,0)),"")</f>
        <v/>
      </c>
      <c r="M2986" s="56"/>
      <c r="R2986" t="str">
        <f>IF(COUNTIF(ROMANEIOS!K:K,A2986)&gt;0,J2986,"")</f>
        <v/>
      </c>
    </row>
    <row r="2987" spans="1:18" ht="15.75" customHeight="1" x14ac:dyDescent="0.25">
      <c r="A2987" s="42" t="str">
        <f>IFERROR(INDEX(NFS!F:F,MATCH(B2987,NFS!E:E,0)),"")</f>
        <v/>
      </c>
      <c r="E2987" s="11" t="str">
        <f>IF(B2987="","",COUNTIF(SKU!C:C,B2987))</f>
        <v/>
      </c>
      <c r="H2987" s="64" t="str">
        <f>IF(A2987="","",IFERROR(VLOOKUP(TEXT(A2987,"0"),#REF!,7,FALSE),""))</f>
        <v/>
      </c>
      <c r="I2987" s="17" t="str">
        <f>IF(A2987="","",IFERROR(VLOOKUP(TEXT(A2987,"0"),#REF!,9,FALSE),""))</f>
        <v/>
      </c>
      <c r="J2987" s="19" t="str">
        <f>IF(A2987="","",IFERROR(VLOOKUP(TEXT(A2987,"0"),#REF!,10,FALSE),""))</f>
        <v/>
      </c>
      <c r="K2987" s="18" t="str">
        <f>IFERROR(INDEX(#REF!,MATCH(A2987,#REF!,0)),"")</f>
        <v/>
      </c>
      <c r="L2987" s="58" t="str">
        <f>IFERROR(INDEX(SKU!E:E,MATCH(B2987,SKU!C:C,0)),"")</f>
        <v/>
      </c>
      <c r="M2987" s="56"/>
      <c r="R2987" t="str">
        <f>IF(COUNTIF(ROMANEIOS!K:K,A2987)&gt;0,J2987,"")</f>
        <v/>
      </c>
    </row>
    <row r="2988" spans="1:18" ht="15.75" customHeight="1" x14ac:dyDescent="0.25">
      <c r="A2988" s="42" t="str">
        <f>IFERROR(INDEX(NFS!F:F,MATCH(B2988,NFS!E:E,0)),"")</f>
        <v/>
      </c>
      <c r="E2988" s="11" t="str">
        <f>IF(B2988="","",COUNTIF(SKU!C:C,B2988))</f>
        <v/>
      </c>
      <c r="H2988" s="64" t="str">
        <f>IF(A2988="","",IFERROR(VLOOKUP(TEXT(A2988,"0"),#REF!,7,FALSE),""))</f>
        <v/>
      </c>
      <c r="I2988" s="17" t="str">
        <f>IF(A2988="","",IFERROR(VLOOKUP(TEXT(A2988,"0"),#REF!,9,FALSE),""))</f>
        <v/>
      </c>
      <c r="J2988" s="19" t="str">
        <f>IF(A2988="","",IFERROR(VLOOKUP(TEXT(A2988,"0"),#REF!,10,FALSE),""))</f>
        <v/>
      </c>
      <c r="K2988" s="18" t="str">
        <f>IFERROR(INDEX(#REF!,MATCH(A2988,#REF!,0)),"")</f>
        <v/>
      </c>
      <c r="L2988" s="58" t="str">
        <f>IFERROR(INDEX(SKU!E:E,MATCH(B2988,SKU!C:C,0)),"")</f>
        <v/>
      </c>
      <c r="M2988" s="56"/>
      <c r="R2988" t="str">
        <f>IF(COUNTIF(ROMANEIOS!K:K,A2988)&gt;0,J2988,"")</f>
        <v/>
      </c>
    </row>
    <row r="2989" spans="1:18" ht="15.75" customHeight="1" x14ac:dyDescent="0.25">
      <c r="A2989" s="42" t="str">
        <f>IFERROR(INDEX(NFS!F:F,MATCH(B2989,NFS!E:E,0)),"")</f>
        <v/>
      </c>
      <c r="E2989" s="11" t="str">
        <f>IF(B2989="","",COUNTIF(SKU!C:C,B2989))</f>
        <v/>
      </c>
      <c r="H2989" s="64" t="str">
        <f>IF(A2989="","",IFERROR(VLOOKUP(TEXT(A2989,"0"),#REF!,7,FALSE),""))</f>
        <v/>
      </c>
      <c r="I2989" s="17" t="str">
        <f>IF(A2989="","",IFERROR(VLOOKUP(TEXT(A2989,"0"),#REF!,9,FALSE),""))</f>
        <v/>
      </c>
      <c r="J2989" s="19" t="str">
        <f>IF(A2989="","",IFERROR(VLOOKUP(TEXT(A2989,"0"),#REF!,10,FALSE),""))</f>
        <v/>
      </c>
      <c r="K2989" s="18" t="str">
        <f>IFERROR(INDEX(#REF!,MATCH(A2989,#REF!,0)),"")</f>
        <v/>
      </c>
      <c r="L2989" s="58" t="str">
        <f>IFERROR(INDEX(SKU!E:E,MATCH(B2989,SKU!C:C,0)),"")</f>
        <v/>
      </c>
      <c r="M2989" s="56"/>
      <c r="R2989" t="str">
        <f>IF(COUNTIF(ROMANEIOS!K:K,A2989)&gt;0,J2989,"")</f>
        <v/>
      </c>
    </row>
    <row r="2990" spans="1:18" ht="15.75" customHeight="1" x14ac:dyDescent="0.25">
      <c r="A2990" s="42" t="str">
        <f>IFERROR(INDEX(NFS!F:F,MATCH(B2990,NFS!E:E,0)),"")</f>
        <v/>
      </c>
      <c r="E2990" s="11" t="str">
        <f>IF(B2990="","",COUNTIF(SKU!C:C,B2990))</f>
        <v/>
      </c>
      <c r="H2990" s="64" t="str">
        <f>IF(A2990="","",IFERROR(VLOOKUP(TEXT(A2990,"0"),#REF!,7,FALSE),""))</f>
        <v/>
      </c>
      <c r="I2990" s="17" t="str">
        <f>IF(A2990="","",IFERROR(VLOOKUP(TEXT(A2990,"0"),#REF!,9,FALSE),""))</f>
        <v/>
      </c>
      <c r="J2990" s="19" t="str">
        <f>IF(A2990="","",IFERROR(VLOOKUP(TEXT(A2990,"0"),#REF!,10,FALSE),""))</f>
        <v/>
      </c>
      <c r="K2990" s="18" t="str">
        <f>IFERROR(INDEX(#REF!,MATCH(A2990,#REF!,0)),"")</f>
        <v/>
      </c>
      <c r="L2990" s="58" t="str">
        <f>IFERROR(INDEX(SKU!E:E,MATCH(B2990,SKU!C:C,0)),"")</f>
        <v/>
      </c>
      <c r="M2990" s="56"/>
      <c r="R2990" t="str">
        <f>IF(COUNTIF(ROMANEIOS!K:K,A2990)&gt;0,J2990,"")</f>
        <v/>
      </c>
    </row>
    <row r="2991" spans="1:18" ht="15.75" customHeight="1" x14ac:dyDescent="0.25">
      <c r="A2991" s="42" t="str">
        <f>IFERROR(INDEX(NFS!F:F,MATCH(B2991,NFS!E:E,0)),"")</f>
        <v/>
      </c>
      <c r="E2991" s="11" t="str">
        <f>IF(B2991="","",COUNTIF(SKU!C:C,B2991))</f>
        <v/>
      </c>
      <c r="H2991" s="64" t="str">
        <f>IF(A2991="","",IFERROR(VLOOKUP(TEXT(A2991,"0"),#REF!,7,FALSE),""))</f>
        <v/>
      </c>
      <c r="I2991" s="17" t="str">
        <f>IF(A2991="","",IFERROR(VLOOKUP(TEXT(A2991,"0"),#REF!,9,FALSE),""))</f>
        <v/>
      </c>
      <c r="J2991" s="19" t="str">
        <f>IF(A2991="","",IFERROR(VLOOKUP(TEXT(A2991,"0"),#REF!,10,FALSE),""))</f>
        <v/>
      </c>
      <c r="K2991" s="18" t="str">
        <f>IFERROR(INDEX(#REF!,MATCH(A2991,#REF!,0)),"")</f>
        <v/>
      </c>
      <c r="L2991" s="58" t="str">
        <f>IFERROR(INDEX(SKU!E:E,MATCH(B2991,SKU!C:C,0)),"")</f>
        <v/>
      </c>
      <c r="M2991" s="56"/>
      <c r="R2991" t="str">
        <f>IF(COUNTIF(ROMANEIOS!K:K,A2991)&gt;0,J2991,"")</f>
        <v/>
      </c>
    </row>
    <row r="2992" spans="1:18" ht="15.75" customHeight="1" x14ac:dyDescent="0.25">
      <c r="A2992" s="42" t="str">
        <f>IFERROR(INDEX(NFS!F:F,MATCH(B2992,NFS!E:E,0)),"")</f>
        <v/>
      </c>
      <c r="E2992" s="11" t="str">
        <f>IF(B2992="","",COUNTIF(SKU!C:C,B2992))</f>
        <v/>
      </c>
      <c r="H2992" s="64" t="str">
        <f>IF(A2992="","",IFERROR(VLOOKUP(TEXT(A2992,"0"),#REF!,7,FALSE),""))</f>
        <v/>
      </c>
      <c r="I2992" s="17" t="str">
        <f>IF(A2992="","",IFERROR(VLOOKUP(TEXT(A2992,"0"),#REF!,9,FALSE),""))</f>
        <v/>
      </c>
      <c r="J2992" s="19" t="str">
        <f>IF(A2992="","",IFERROR(VLOOKUP(TEXT(A2992,"0"),#REF!,10,FALSE),""))</f>
        <v/>
      </c>
      <c r="K2992" s="18" t="str">
        <f>IFERROR(INDEX(#REF!,MATCH(A2992,#REF!,0)),"")</f>
        <v/>
      </c>
      <c r="L2992" s="58" t="str">
        <f>IFERROR(INDEX(SKU!E:E,MATCH(B2992,SKU!C:C,0)),"")</f>
        <v/>
      </c>
      <c r="M2992" s="56"/>
      <c r="R2992" t="str">
        <f>IF(COUNTIF(ROMANEIOS!K:K,A2992)&gt;0,J2992,"")</f>
        <v/>
      </c>
    </row>
    <row r="2993" spans="1:18" ht="15.75" customHeight="1" x14ac:dyDescent="0.25">
      <c r="A2993" s="42" t="str">
        <f>IFERROR(INDEX(NFS!F:F,MATCH(B2993,NFS!E:E,0)),"")</f>
        <v/>
      </c>
      <c r="E2993" s="11" t="str">
        <f>IF(B2993="","",COUNTIF(SKU!C:C,B2993))</f>
        <v/>
      </c>
      <c r="H2993" s="64" t="str">
        <f>IF(A2993="","",IFERROR(VLOOKUP(TEXT(A2993,"0"),#REF!,7,FALSE),""))</f>
        <v/>
      </c>
      <c r="I2993" s="17" t="str">
        <f>IF(A2993="","",IFERROR(VLOOKUP(TEXT(A2993,"0"),#REF!,9,FALSE),""))</f>
        <v/>
      </c>
      <c r="J2993" s="19" t="str">
        <f>IF(A2993="","",IFERROR(VLOOKUP(TEXT(A2993,"0"),#REF!,10,FALSE),""))</f>
        <v/>
      </c>
      <c r="K2993" s="18" t="str">
        <f>IFERROR(INDEX(#REF!,MATCH(A2993,#REF!,0)),"")</f>
        <v/>
      </c>
      <c r="L2993" s="58" t="str">
        <f>IFERROR(INDEX(SKU!E:E,MATCH(B2993,SKU!C:C,0)),"")</f>
        <v/>
      </c>
      <c r="M2993" s="56"/>
      <c r="R2993" t="str">
        <f>IF(COUNTIF(ROMANEIOS!K:K,A2993)&gt;0,J2993,"")</f>
        <v/>
      </c>
    </row>
    <row r="2994" spans="1:18" ht="15.75" customHeight="1" x14ac:dyDescent="0.25">
      <c r="A2994" s="42" t="str">
        <f>IFERROR(INDEX(NFS!F:F,MATCH(B2994,NFS!E:E,0)),"")</f>
        <v/>
      </c>
      <c r="E2994" s="11" t="str">
        <f>IF(B2994="","",COUNTIF(SKU!C:C,B2994))</f>
        <v/>
      </c>
      <c r="H2994" s="64" t="str">
        <f>IF(A2994="","",IFERROR(VLOOKUP(TEXT(A2994,"0"),#REF!,7,FALSE),""))</f>
        <v/>
      </c>
      <c r="I2994" s="17" t="str">
        <f>IF(A2994="","",IFERROR(VLOOKUP(TEXT(A2994,"0"),#REF!,9,FALSE),""))</f>
        <v/>
      </c>
      <c r="J2994" s="19" t="str">
        <f>IF(A2994="","",IFERROR(VLOOKUP(TEXT(A2994,"0"),#REF!,10,FALSE),""))</f>
        <v/>
      </c>
      <c r="K2994" s="18" t="str">
        <f>IFERROR(INDEX(#REF!,MATCH(A2994,#REF!,0)),"")</f>
        <v/>
      </c>
      <c r="L2994" s="58" t="str">
        <f>IFERROR(INDEX(SKU!E:E,MATCH(B2994,SKU!C:C,0)),"")</f>
        <v/>
      </c>
      <c r="M2994" s="56"/>
      <c r="R2994" t="str">
        <f>IF(COUNTIF(ROMANEIOS!K:K,A2994)&gt;0,J2994,"")</f>
        <v/>
      </c>
    </row>
    <row r="2995" spans="1:18" ht="15.75" customHeight="1" x14ac:dyDescent="0.25">
      <c r="A2995" s="42" t="str">
        <f>IFERROR(INDEX(NFS!F:F,MATCH(B2995,NFS!E:E,0)),"")</f>
        <v/>
      </c>
      <c r="E2995" s="11" t="str">
        <f>IF(B2995="","",COUNTIF(SKU!C:C,B2995))</f>
        <v/>
      </c>
      <c r="H2995" s="64" t="str">
        <f>IF(A2995="","",IFERROR(VLOOKUP(TEXT(A2995,"0"),#REF!,7,FALSE),""))</f>
        <v/>
      </c>
      <c r="I2995" s="17" t="str">
        <f>IF(A2995="","",IFERROR(VLOOKUP(TEXT(A2995,"0"),#REF!,9,FALSE),""))</f>
        <v/>
      </c>
      <c r="J2995" s="19" t="str">
        <f>IF(A2995="","",IFERROR(VLOOKUP(TEXT(A2995,"0"),#REF!,10,FALSE),""))</f>
        <v/>
      </c>
      <c r="K2995" s="18" t="str">
        <f>IFERROR(INDEX(#REF!,MATCH(A2995,#REF!,0)),"")</f>
        <v/>
      </c>
      <c r="L2995" s="58" t="str">
        <f>IFERROR(INDEX(SKU!E:E,MATCH(B2995,SKU!C:C,0)),"")</f>
        <v/>
      </c>
      <c r="M2995" s="56"/>
      <c r="R2995" t="str">
        <f>IF(COUNTIF(ROMANEIOS!K:K,A2995)&gt;0,J2995,"")</f>
        <v/>
      </c>
    </row>
    <row r="2996" spans="1:18" ht="15.75" customHeight="1" x14ac:dyDescent="0.25">
      <c r="A2996" s="42" t="str">
        <f>IFERROR(INDEX(NFS!F:F,MATCH(B2996,NFS!E:E,0)),"")</f>
        <v/>
      </c>
      <c r="E2996" s="11" t="str">
        <f>IF(B2996="","",COUNTIF(SKU!C:C,B2996))</f>
        <v/>
      </c>
      <c r="H2996" s="64" t="str">
        <f>IF(A2996="","",IFERROR(VLOOKUP(TEXT(A2996,"0"),#REF!,7,FALSE),""))</f>
        <v/>
      </c>
      <c r="I2996" s="17" t="str">
        <f>IF(A2996="","",IFERROR(VLOOKUP(TEXT(A2996,"0"),#REF!,9,FALSE),""))</f>
        <v/>
      </c>
      <c r="J2996" s="19" t="str">
        <f>IF(A2996="","",IFERROR(VLOOKUP(TEXT(A2996,"0"),#REF!,10,FALSE),""))</f>
        <v/>
      </c>
      <c r="K2996" s="18" t="str">
        <f>IFERROR(INDEX(#REF!,MATCH(A2996,#REF!,0)),"")</f>
        <v/>
      </c>
      <c r="L2996" s="58" t="str">
        <f>IFERROR(INDEX(SKU!E:E,MATCH(B2996,SKU!C:C,0)),"")</f>
        <v/>
      </c>
      <c r="M2996" s="56"/>
      <c r="R2996" t="str">
        <f>IF(COUNTIF(ROMANEIOS!K:K,A2996)&gt;0,J2996,"")</f>
        <v/>
      </c>
    </row>
    <row r="2997" spans="1:18" ht="15.75" customHeight="1" x14ac:dyDescent="0.25">
      <c r="A2997" s="42" t="str">
        <f>IFERROR(INDEX(NFS!F:F,MATCH(B2997,NFS!E:E,0)),"")</f>
        <v/>
      </c>
      <c r="E2997" s="11" t="str">
        <f>IF(B2997="","",COUNTIF(SKU!C:C,B2997))</f>
        <v/>
      </c>
      <c r="H2997" s="64" t="str">
        <f>IF(A2997="","",IFERROR(VLOOKUP(TEXT(A2997,"0"),#REF!,7,FALSE),""))</f>
        <v/>
      </c>
      <c r="I2997" s="17" t="str">
        <f>IF(A2997="","",IFERROR(VLOOKUP(TEXT(A2997,"0"),#REF!,9,FALSE),""))</f>
        <v/>
      </c>
      <c r="J2997" s="19" t="str">
        <f>IF(A2997="","",IFERROR(VLOOKUP(TEXT(A2997,"0"),#REF!,10,FALSE),""))</f>
        <v/>
      </c>
      <c r="K2997" s="18" t="str">
        <f>IFERROR(INDEX(#REF!,MATCH(A2997,#REF!,0)),"")</f>
        <v/>
      </c>
      <c r="L2997" s="58" t="str">
        <f>IFERROR(INDEX(SKU!E:E,MATCH(B2997,SKU!C:C,0)),"")</f>
        <v/>
      </c>
      <c r="M2997" s="56"/>
      <c r="R2997" t="str">
        <f>IF(COUNTIF(ROMANEIOS!K:K,A2997)&gt;0,J2997,"")</f>
        <v/>
      </c>
    </row>
    <row r="2998" spans="1:18" ht="15.75" customHeight="1" x14ac:dyDescent="0.25">
      <c r="A2998" s="42" t="str">
        <f>IFERROR(INDEX(NFS!F:F,MATCH(B2998,NFS!E:E,0)),"")</f>
        <v/>
      </c>
      <c r="E2998" s="11" t="str">
        <f>IF(B2998="","",COUNTIF(SKU!C:C,B2998))</f>
        <v/>
      </c>
      <c r="H2998" s="64" t="str">
        <f>IF(A2998="","",IFERROR(VLOOKUP(TEXT(A2998,"0"),#REF!,7,FALSE),""))</f>
        <v/>
      </c>
      <c r="I2998" s="17" t="str">
        <f>IF(A2998="","",IFERROR(VLOOKUP(TEXT(A2998,"0"),#REF!,9,FALSE),""))</f>
        <v/>
      </c>
      <c r="J2998" s="19" t="str">
        <f>IF(A2998="","",IFERROR(VLOOKUP(TEXT(A2998,"0"),#REF!,10,FALSE),""))</f>
        <v/>
      </c>
      <c r="K2998" s="18" t="str">
        <f>IFERROR(INDEX(#REF!,MATCH(A2998,#REF!,0)),"")</f>
        <v/>
      </c>
      <c r="L2998" s="58" t="str">
        <f>IFERROR(INDEX(SKU!E:E,MATCH(B2998,SKU!C:C,0)),"")</f>
        <v/>
      </c>
      <c r="M2998" s="56"/>
      <c r="R2998" t="str">
        <f>IF(COUNTIF(ROMANEIOS!K:K,A2998)&gt;0,J2998,"")</f>
        <v/>
      </c>
    </row>
    <row r="2999" spans="1:18" ht="15.75" customHeight="1" x14ac:dyDescent="0.25">
      <c r="A2999" s="42" t="str">
        <f>IFERROR(INDEX(NFS!F:F,MATCH(B2999,NFS!E:E,0)),"")</f>
        <v/>
      </c>
      <c r="E2999" s="11" t="str">
        <f>IF(B2999="","",COUNTIF(SKU!C:C,B2999))</f>
        <v/>
      </c>
      <c r="H2999" s="64" t="str">
        <f>IF(A2999="","",IFERROR(VLOOKUP(TEXT(A2999,"0"),#REF!,7,FALSE),""))</f>
        <v/>
      </c>
      <c r="I2999" s="17" t="str">
        <f>IF(A2999="","",IFERROR(VLOOKUP(TEXT(A2999,"0"),#REF!,9,FALSE),""))</f>
        <v/>
      </c>
      <c r="J2999" s="19" t="str">
        <f>IF(A2999="","",IFERROR(VLOOKUP(TEXT(A2999,"0"),#REF!,10,FALSE),""))</f>
        <v/>
      </c>
      <c r="K2999" s="18" t="str">
        <f>IFERROR(INDEX(#REF!,MATCH(A2999,#REF!,0)),"")</f>
        <v/>
      </c>
      <c r="L2999" s="58" t="str">
        <f>IFERROR(INDEX(SKU!E:E,MATCH(B2999,SKU!C:C,0)),"")</f>
        <v/>
      </c>
      <c r="M2999" s="56"/>
      <c r="R2999" t="str">
        <f>IF(COUNTIF(ROMANEIOS!K:K,A2999)&gt;0,J2999,"")</f>
        <v/>
      </c>
    </row>
    <row r="3000" spans="1:18" ht="15.75" customHeight="1" x14ac:dyDescent="0.25">
      <c r="A3000" s="42" t="str">
        <f>IFERROR(INDEX(NFS!F:F,MATCH(B3000,NFS!E:E,0)),"")</f>
        <v/>
      </c>
      <c r="E3000" s="11" t="str">
        <f>IF(B3000="","",COUNTIF(SKU!C:C,B3000))</f>
        <v/>
      </c>
      <c r="H3000" s="64" t="str">
        <f>IF(A3000="","",IFERROR(VLOOKUP(TEXT(A3000,"0"),#REF!,7,FALSE),""))</f>
        <v/>
      </c>
      <c r="I3000" s="17" t="str">
        <f>IF(A3000="","",IFERROR(VLOOKUP(TEXT(A3000,"0"),#REF!,9,FALSE),""))</f>
        <v/>
      </c>
      <c r="J3000" s="19" t="str">
        <f>IF(A3000="","",IFERROR(VLOOKUP(TEXT(A3000,"0"),#REF!,10,FALSE),""))</f>
        <v/>
      </c>
      <c r="K3000" s="18" t="str">
        <f>IFERROR(INDEX(#REF!,MATCH(A3000,#REF!,0)),"")</f>
        <v/>
      </c>
      <c r="L3000" s="58" t="str">
        <f>IFERROR(INDEX(SKU!E:E,MATCH(B3000,SKU!C:C,0)),"")</f>
        <v/>
      </c>
      <c r="M3000" s="56"/>
      <c r="R3000" t="str">
        <f>IF(COUNTIF(ROMANEIOS!K:K,A3000)&gt;0,J3000,"")</f>
        <v/>
      </c>
    </row>
    <row r="3001" spans="1:18" ht="15.75" customHeight="1" x14ac:dyDescent="0.25">
      <c r="A3001" s="42" t="str">
        <f>IFERROR(INDEX(NFS!F:F,MATCH(B3001,NFS!E:E,0)),"")</f>
        <v/>
      </c>
      <c r="E3001" s="11" t="str">
        <f>IF(B3001="","",COUNTIF(SKU!C:C,B3001))</f>
        <v/>
      </c>
      <c r="H3001" s="64" t="str">
        <f>IF(A3001="","",IFERROR(VLOOKUP(TEXT(A3001,"0"),#REF!,7,FALSE),""))</f>
        <v/>
      </c>
      <c r="I3001" s="17" t="str">
        <f>IF(A3001="","",IFERROR(VLOOKUP(TEXT(A3001,"0"),#REF!,9,FALSE),""))</f>
        <v/>
      </c>
      <c r="J3001" s="19" t="str">
        <f>IF(A3001="","",IFERROR(VLOOKUP(TEXT(A3001,"0"),#REF!,10,FALSE),""))</f>
        <v/>
      </c>
      <c r="K3001" s="18" t="str">
        <f>IFERROR(INDEX(#REF!,MATCH(A3001,#REF!,0)),"")</f>
        <v/>
      </c>
      <c r="L3001" s="58" t="str">
        <f>IFERROR(INDEX(SKU!E:E,MATCH(B3001,SKU!C:C,0)),"")</f>
        <v/>
      </c>
      <c r="M3001" s="56"/>
      <c r="R3001" t="str">
        <f>IF(COUNTIF(ROMANEIOS!K:K,A3001)&gt;0,J3001,"")</f>
        <v/>
      </c>
    </row>
    <row r="3002" spans="1:18" ht="15.75" customHeight="1" x14ac:dyDescent="0.25">
      <c r="A3002" s="42" t="str">
        <f>IFERROR(INDEX(NFS!F:F,MATCH(B3002,NFS!E:E,0)),"")</f>
        <v/>
      </c>
      <c r="E3002" s="11" t="str">
        <f>IF(B3002="","",COUNTIF(SKU!C:C,B3002))</f>
        <v/>
      </c>
      <c r="H3002" s="64" t="str">
        <f>IF(A3002="","",IFERROR(VLOOKUP(TEXT(A3002,"0"),#REF!,7,FALSE),""))</f>
        <v/>
      </c>
      <c r="I3002" s="17" t="str">
        <f>IF(A3002="","",IFERROR(VLOOKUP(TEXT(A3002,"0"),#REF!,9,FALSE),""))</f>
        <v/>
      </c>
      <c r="J3002" s="19" t="str">
        <f>IF(A3002="","",IFERROR(VLOOKUP(TEXT(A3002,"0"),#REF!,10,FALSE),""))</f>
        <v/>
      </c>
      <c r="K3002" s="18" t="str">
        <f>IFERROR(INDEX(#REF!,MATCH(A3002,#REF!,0)),"")</f>
        <v/>
      </c>
      <c r="L3002" s="58" t="str">
        <f>IFERROR(INDEX(SKU!E:E,MATCH(B3002,SKU!C:C,0)),"")</f>
        <v/>
      </c>
      <c r="M3002" s="56"/>
      <c r="R3002" t="str">
        <f>IF(COUNTIF(ROMANEIOS!K:K,A3002)&gt;0,J3002,"")</f>
        <v/>
      </c>
    </row>
    <row r="3003" spans="1:18" ht="15.75" customHeight="1" x14ac:dyDescent="0.25">
      <c r="A3003" s="42" t="str">
        <f>IFERROR(INDEX(NFS!F:F,MATCH(B3003,NFS!E:E,0)),"")</f>
        <v/>
      </c>
      <c r="E3003" s="11" t="str">
        <f>IF(B3003="","",COUNTIF(SKU!C:C,B3003))</f>
        <v/>
      </c>
      <c r="H3003" s="64" t="str">
        <f>IF(A3003="","",IFERROR(VLOOKUP(TEXT(A3003,"0"),#REF!,7,FALSE),""))</f>
        <v/>
      </c>
      <c r="I3003" s="17" t="str">
        <f>IF(A3003="","",IFERROR(VLOOKUP(TEXT(A3003,"0"),#REF!,9,FALSE),""))</f>
        <v/>
      </c>
      <c r="J3003" s="19" t="str">
        <f>IF(A3003="","",IFERROR(VLOOKUP(TEXT(A3003,"0"),#REF!,10,FALSE),""))</f>
        <v/>
      </c>
      <c r="K3003" s="18" t="str">
        <f>IFERROR(INDEX(#REF!,MATCH(A3003,#REF!,0)),"")</f>
        <v/>
      </c>
      <c r="L3003" s="58" t="str">
        <f>IFERROR(INDEX(SKU!E:E,MATCH(B3003,SKU!C:C,0)),"")</f>
        <v/>
      </c>
      <c r="M3003" s="56"/>
      <c r="R3003" t="str">
        <f>IF(COUNTIF(ROMANEIOS!K:K,A3003)&gt;0,J3003,"")</f>
        <v/>
      </c>
    </row>
    <row r="3004" spans="1:18" ht="15.75" customHeight="1" x14ac:dyDescent="0.25">
      <c r="A3004" s="42" t="str">
        <f>IFERROR(INDEX(NFS!F:F,MATCH(B3004,NFS!E:E,0)),"")</f>
        <v/>
      </c>
      <c r="E3004" s="11" t="str">
        <f>IF(B3004="","",COUNTIF(SKU!C:C,B3004))</f>
        <v/>
      </c>
      <c r="H3004" s="64" t="str">
        <f>IF(A3004="","",IFERROR(VLOOKUP(TEXT(A3004,"0"),#REF!,7,FALSE),""))</f>
        <v/>
      </c>
      <c r="I3004" s="17" t="str">
        <f>IF(A3004="","",IFERROR(VLOOKUP(TEXT(A3004,"0"),#REF!,9,FALSE),""))</f>
        <v/>
      </c>
      <c r="J3004" s="19" t="str">
        <f>IF(A3004="","",IFERROR(VLOOKUP(TEXT(A3004,"0"),#REF!,10,FALSE),""))</f>
        <v/>
      </c>
      <c r="K3004" s="18" t="str">
        <f>IFERROR(INDEX(#REF!,MATCH(A3004,#REF!,0)),"")</f>
        <v/>
      </c>
      <c r="L3004" s="58" t="str">
        <f>IFERROR(INDEX(SKU!E:E,MATCH(B3004,SKU!C:C,0)),"")</f>
        <v/>
      </c>
      <c r="M3004" s="56"/>
      <c r="R3004" t="str">
        <f>IF(COUNTIF(ROMANEIOS!K:K,A3004)&gt;0,J3004,"")</f>
        <v/>
      </c>
    </row>
    <row r="3005" spans="1:18" ht="15.75" customHeight="1" x14ac:dyDescent="0.25">
      <c r="A3005" s="42" t="str">
        <f>IFERROR(INDEX(NFS!F:F,MATCH(B3005,NFS!E:E,0)),"")</f>
        <v/>
      </c>
      <c r="E3005" s="11" t="str">
        <f>IF(B3005="","",COUNTIF(SKU!C:C,B3005))</f>
        <v/>
      </c>
      <c r="H3005" s="64" t="str">
        <f>IF(A3005="","",IFERROR(VLOOKUP(TEXT(A3005,"0"),#REF!,7,FALSE),""))</f>
        <v/>
      </c>
      <c r="I3005" s="17" t="str">
        <f>IF(A3005="","",IFERROR(VLOOKUP(TEXT(A3005,"0"),#REF!,9,FALSE),""))</f>
        <v/>
      </c>
      <c r="J3005" s="19" t="str">
        <f>IF(A3005="","",IFERROR(VLOOKUP(TEXT(A3005,"0"),#REF!,10,FALSE),""))</f>
        <v/>
      </c>
      <c r="K3005" s="18" t="str">
        <f>IFERROR(INDEX(#REF!,MATCH(A3005,#REF!,0)),"")</f>
        <v/>
      </c>
      <c r="L3005" s="58" t="str">
        <f>IFERROR(INDEX(SKU!E:E,MATCH(B3005,SKU!C:C,0)),"")</f>
        <v/>
      </c>
      <c r="M3005" s="56"/>
      <c r="R3005" t="str">
        <f>IF(COUNTIF(ROMANEIOS!K:K,A3005)&gt;0,J3005,"")</f>
        <v/>
      </c>
    </row>
    <row r="3006" spans="1:18" ht="15.75" customHeight="1" x14ac:dyDescent="0.25">
      <c r="A3006" s="42" t="str">
        <f>IFERROR(INDEX(NFS!F:F,MATCH(B3006,NFS!E:E,0)),"")</f>
        <v/>
      </c>
      <c r="E3006" s="11" t="str">
        <f>IF(B3006="","",COUNTIF(SKU!C:C,B3006))</f>
        <v/>
      </c>
      <c r="H3006" s="64" t="str">
        <f>IF(A3006="","",IFERROR(VLOOKUP(TEXT(A3006,"0"),#REF!,7,FALSE),""))</f>
        <v/>
      </c>
      <c r="I3006" s="17" t="str">
        <f>IF(A3006="","",IFERROR(VLOOKUP(TEXT(A3006,"0"),#REF!,9,FALSE),""))</f>
        <v/>
      </c>
      <c r="J3006" s="19" t="str">
        <f>IF(A3006="","",IFERROR(VLOOKUP(TEXT(A3006,"0"),#REF!,10,FALSE),""))</f>
        <v/>
      </c>
      <c r="K3006" s="18" t="str">
        <f>IFERROR(INDEX(#REF!,MATCH(A3006,#REF!,0)),"")</f>
        <v/>
      </c>
      <c r="L3006" s="58" t="str">
        <f>IFERROR(INDEX(SKU!E:E,MATCH(B3006,SKU!C:C,0)),"")</f>
        <v/>
      </c>
      <c r="M3006" s="56"/>
      <c r="R3006" t="str">
        <f>IF(COUNTIF(ROMANEIOS!K:K,A3006)&gt;0,J3006,"")</f>
        <v/>
      </c>
    </row>
    <row r="3007" spans="1:18" ht="15.75" customHeight="1" x14ac:dyDescent="0.25">
      <c r="A3007" s="42" t="str">
        <f>IFERROR(INDEX(NFS!F:F,MATCH(B3007,NFS!E:E,0)),"")</f>
        <v/>
      </c>
      <c r="E3007" s="11" t="str">
        <f>IF(B3007="","",COUNTIF(SKU!C:C,B3007))</f>
        <v/>
      </c>
      <c r="H3007" s="64" t="str">
        <f>IF(A3007="","",IFERROR(VLOOKUP(TEXT(A3007,"0"),#REF!,7,FALSE),""))</f>
        <v/>
      </c>
      <c r="I3007" s="17" t="str">
        <f>IF(A3007="","",IFERROR(VLOOKUP(TEXT(A3007,"0"),#REF!,9,FALSE),""))</f>
        <v/>
      </c>
      <c r="J3007" s="19" t="str">
        <f>IF(A3007="","",IFERROR(VLOOKUP(TEXT(A3007,"0"),#REF!,10,FALSE),""))</f>
        <v/>
      </c>
      <c r="K3007" s="18" t="str">
        <f>IFERROR(INDEX(#REF!,MATCH(A3007,#REF!,0)),"")</f>
        <v/>
      </c>
      <c r="L3007" s="58" t="str">
        <f>IFERROR(INDEX(SKU!E:E,MATCH(B3007,SKU!C:C,0)),"")</f>
        <v/>
      </c>
      <c r="M3007" s="56"/>
      <c r="R3007" t="str">
        <f>IF(COUNTIF(ROMANEIOS!K:K,A3007)&gt;0,J3007,"")</f>
        <v/>
      </c>
    </row>
    <row r="3008" spans="1:18" ht="15.75" customHeight="1" x14ac:dyDescent="0.25">
      <c r="A3008" s="42" t="str">
        <f>IFERROR(INDEX(NFS!F:F,MATCH(B3008,NFS!E:E,0)),"")</f>
        <v/>
      </c>
      <c r="E3008" s="11" t="str">
        <f>IF(B3008="","",COUNTIF(SKU!C:C,B3008))</f>
        <v/>
      </c>
      <c r="H3008" s="64" t="str">
        <f>IF(A3008="","",IFERROR(VLOOKUP(TEXT(A3008,"0"),#REF!,7,FALSE),""))</f>
        <v/>
      </c>
      <c r="I3008" s="17" t="str">
        <f>IF(A3008="","",IFERROR(VLOOKUP(TEXT(A3008,"0"),#REF!,9,FALSE),""))</f>
        <v/>
      </c>
      <c r="J3008" s="19" t="str">
        <f>IF(A3008="","",IFERROR(VLOOKUP(TEXT(A3008,"0"),#REF!,10,FALSE),""))</f>
        <v/>
      </c>
      <c r="K3008" s="18" t="str">
        <f>IFERROR(INDEX(#REF!,MATCH(A3008,#REF!,0)),"")</f>
        <v/>
      </c>
      <c r="L3008" s="58" t="str">
        <f>IFERROR(INDEX(SKU!E:E,MATCH(B3008,SKU!C:C,0)),"")</f>
        <v/>
      </c>
      <c r="M3008" s="56"/>
      <c r="R3008" t="str">
        <f>IF(COUNTIF(ROMANEIOS!K:K,A3008)&gt;0,J3008,"")</f>
        <v/>
      </c>
    </row>
    <row r="3009" spans="1:18" ht="15.75" customHeight="1" x14ac:dyDescent="0.25">
      <c r="A3009" s="42" t="str">
        <f>IFERROR(INDEX(NFS!F:F,MATCH(B3009,NFS!E:E,0)),"")</f>
        <v/>
      </c>
      <c r="E3009" s="11" t="str">
        <f>IF(B3009="","",COUNTIF(SKU!C:C,B3009))</f>
        <v/>
      </c>
      <c r="H3009" s="64" t="str">
        <f>IF(A3009="","",IFERROR(VLOOKUP(TEXT(A3009,"0"),#REF!,7,FALSE),""))</f>
        <v/>
      </c>
      <c r="I3009" s="17" t="str">
        <f>IF(A3009="","",IFERROR(VLOOKUP(TEXT(A3009,"0"),#REF!,9,FALSE),""))</f>
        <v/>
      </c>
      <c r="J3009" s="19" t="str">
        <f>IF(A3009="","",IFERROR(VLOOKUP(TEXT(A3009,"0"),#REF!,10,FALSE),""))</f>
        <v/>
      </c>
      <c r="K3009" s="18" t="str">
        <f>IFERROR(INDEX(#REF!,MATCH(A3009,#REF!,0)),"")</f>
        <v/>
      </c>
      <c r="L3009" s="58" t="str">
        <f>IFERROR(INDEX(SKU!E:E,MATCH(B3009,SKU!C:C,0)),"")</f>
        <v/>
      </c>
      <c r="M3009" s="56"/>
      <c r="R3009" t="str">
        <f>IF(COUNTIF(ROMANEIOS!K:K,A3009)&gt;0,J3009,"")</f>
        <v/>
      </c>
    </row>
    <row r="3010" spans="1:18" ht="15.75" customHeight="1" x14ac:dyDescent="0.25">
      <c r="A3010" s="42" t="str">
        <f>IFERROR(INDEX(NFS!F:F,MATCH(B3010,NFS!E:E,0)),"")</f>
        <v/>
      </c>
      <c r="E3010" s="11" t="str">
        <f>IF(B3010="","",COUNTIF(SKU!C:C,B3010))</f>
        <v/>
      </c>
      <c r="H3010" s="64" t="str">
        <f>IF(A3010="","",IFERROR(VLOOKUP(TEXT(A3010,"0"),#REF!,7,FALSE),""))</f>
        <v/>
      </c>
      <c r="I3010" s="17" t="str">
        <f>IF(A3010="","",IFERROR(VLOOKUP(TEXT(A3010,"0"),#REF!,9,FALSE),""))</f>
        <v/>
      </c>
      <c r="J3010" s="19" t="str">
        <f>IF(A3010="","",IFERROR(VLOOKUP(TEXT(A3010,"0"),#REF!,10,FALSE),""))</f>
        <v/>
      </c>
      <c r="K3010" s="18" t="str">
        <f>IFERROR(INDEX(#REF!,MATCH(A3010,#REF!,0)),"")</f>
        <v/>
      </c>
      <c r="L3010" s="58" t="str">
        <f>IFERROR(INDEX(SKU!E:E,MATCH(B3010,SKU!C:C,0)),"")</f>
        <v/>
      </c>
      <c r="M3010" s="56"/>
      <c r="R3010" t="str">
        <f>IF(COUNTIF(ROMANEIOS!K:K,A3010)&gt;0,J3010,"")</f>
        <v/>
      </c>
    </row>
    <row r="3011" spans="1:18" ht="15.75" customHeight="1" x14ac:dyDescent="0.25">
      <c r="A3011" s="42" t="str">
        <f>IFERROR(INDEX(NFS!F:F,MATCH(B3011,NFS!E:E,0)),"")</f>
        <v/>
      </c>
      <c r="E3011" s="11" t="str">
        <f>IF(B3011="","",COUNTIF(SKU!C:C,B3011))</f>
        <v/>
      </c>
      <c r="H3011" s="64" t="str">
        <f>IF(A3011="","",IFERROR(VLOOKUP(TEXT(A3011,"0"),#REF!,7,FALSE),""))</f>
        <v/>
      </c>
      <c r="I3011" s="17" t="str">
        <f>IF(A3011="","",IFERROR(VLOOKUP(TEXT(A3011,"0"),#REF!,9,FALSE),""))</f>
        <v/>
      </c>
      <c r="J3011" s="19" t="str">
        <f>IF(A3011="","",IFERROR(VLOOKUP(TEXT(A3011,"0"),#REF!,10,FALSE),""))</f>
        <v/>
      </c>
      <c r="K3011" s="18" t="str">
        <f>IFERROR(INDEX(#REF!,MATCH(A3011,#REF!,0)),"")</f>
        <v/>
      </c>
      <c r="L3011" s="58" t="str">
        <f>IFERROR(INDEX(SKU!E:E,MATCH(B3011,SKU!C:C,0)),"")</f>
        <v/>
      </c>
      <c r="M3011" s="56"/>
      <c r="R3011" t="str">
        <f>IF(COUNTIF(ROMANEIOS!K:K,A3011)&gt;0,J3011,"")</f>
        <v/>
      </c>
    </row>
    <row r="3012" spans="1:18" ht="15.75" customHeight="1" x14ac:dyDescent="0.25">
      <c r="A3012" s="42" t="str">
        <f>IFERROR(INDEX(NFS!F:F,MATCH(B3012,NFS!E:E,0)),"")</f>
        <v/>
      </c>
      <c r="E3012" s="11" t="str">
        <f>IF(B3012="","",COUNTIF(SKU!C:C,B3012))</f>
        <v/>
      </c>
      <c r="H3012" s="64" t="str">
        <f>IF(A3012="","",IFERROR(VLOOKUP(TEXT(A3012,"0"),#REF!,7,FALSE),""))</f>
        <v/>
      </c>
      <c r="I3012" s="17" t="str">
        <f>IF(A3012="","",IFERROR(VLOOKUP(TEXT(A3012,"0"),#REF!,9,FALSE),""))</f>
        <v/>
      </c>
      <c r="J3012" s="19" t="str">
        <f>IF(A3012="","",IFERROR(VLOOKUP(TEXT(A3012,"0"),#REF!,10,FALSE),""))</f>
        <v/>
      </c>
      <c r="K3012" s="18" t="str">
        <f>IFERROR(INDEX(#REF!,MATCH(A3012,#REF!,0)),"")</f>
        <v/>
      </c>
      <c r="L3012" s="58" t="str">
        <f>IFERROR(INDEX(SKU!E:E,MATCH(B3012,SKU!C:C,0)),"")</f>
        <v/>
      </c>
      <c r="M3012" s="56"/>
      <c r="R3012" t="str">
        <f>IF(COUNTIF(ROMANEIOS!K:K,A3012)&gt;0,J3012,"")</f>
        <v/>
      </c>
    </row>
    <row r="3013" spans="1:18" ht="15.75" customHeight="1" x14ac:dyDescent="0.25">
      <c r="A3013" s="42" t="str">
        <f>IFERROR(INDEX(NFS!F:F,MATCH(B3013,NFS!E:E,0)),"")</f>
        <v/>
      </c>
      <c r="E3013" s="11" t="str">
        <f>IF(B3013="","",COUNTIF(SKU!C:C,B3013))</f>
        <v/>
      </c>
      <c r="H3013" s="64" t="str">
        <f>IF(A3013="","",IFERROR(VLOOKUP(TEXT(A3013,"0"),#REF!,7,FALSE),""))</f>
        <v/>
      </c>
      <c r="I3013" s="17" t="str">
        <f>IF(A3013="","",IFERROR(VLOOKUP(TEXT(A3013,"0"),#REF!,9,FALSE),""))</f>
        <v/>
      </c>
      <c r="J3013" s="19" t="str">
        <f>IF(A3013="","",IFERROR(VLOOKUP(TEXT(A3013,"0"),#REF!,10,FALSE),""))</f>
        <v/>
      </c>
      <c r="K3013" s="18" t="str">
        <f>IFERROR(INDEX(#REF!,MATCH(A3013,#REF!,0)),"")</f>
        <v/>
      </c>
      <c r="L3013" s="58" t="str">
        <f>IFERROR(INDEX(SKU!E:E,MATCH(B3013,SKU!C:C,0)),"")</f>
        <v/>
      </c>
      <c r="M3013" s="56"/>
      <c r="R3013" t="str">
        <f>IF(COUNTIF(ROMANEIOS!K:K,A3013)&gt;0,J3013,"")</f>
        <v/>
      </c>
    </row>
    <row r="3014" spans="1:18" ht="15.75" customHeight="1" x14ac:dyDescent="0.25">
      <c r="A3014" s="42" t="str">
        <f>IFERROR(INDEX(NFS!F:F,MATCH(B3014,NFS!E:E,0)),"")</f>
        <v/>
      </c>
      <c r="E3014" s="11" t="str">
        <f>IF(B3014="","",COUNTIF(SKU!C:C,B3014))</f>
        <v/>
      </c>
      <c r="H3014" s="64" t="str">
        <f>IF(A3014="","",IFERROR(VLOOKUP(TEXT(A3014,"0"),#REF!,7,FALSE),""))</f>
        <v/>
      </c>
      <c r="I3014" s="17" t="str">
        <f>IF(A3014="","",IFERROR(VLOOKUP(TEXT(A3014,"0"),#REF!,9,FALSE),""))</f>
        <v/>
      </c>
      <c r="J3014" s="19" t="str">
        <f>IF(A3014="","",IFERROR(VLOOKUP(TEXT(A3014,"0"),#REF!,10,FALSE),""))</f>
        <v/>
      </c>
      <c r="K3014" s="18" t="str">
        <f>IFERROR(INDEX(#REF!,MATCH(A3014,#REF!,0)),"")</f>
        <v/>
      </c>
      <c r="L3014" s="58" t="str">
        <f>IFERROR(INDEX(SKU!E:E,MATCH(B3014,SKU!C:C,0)),"")</f>
        <v/>
      </c>
      <c r="M3014" s="56"/>
      <c r="R3014" t="str">
        <f>IF(COUNTIF(ROMANEIOS!K:K,A3014)&gt;0,J3014,"")</f>
        <v/>
      </c>
    </row>
    <row r="3015" spans="1:18" ht="15.75" customHeight="1" x14ac:dyDescent="0.25">
      <c r="A3015" s="42" t="str">
        <f>IFERROR(INDEX(NFS!F:F,MATCH(B3015,NFS!E:E,0)),"")</f>
        <v/>
      </c>
      <c r="E3015" s="11" t="str">
        <f>IF(B3015="","",COUNTIF(SKU!C:C,B3015))</f>
        <v/>
      </c>
      <c r="H3015" s="64" t="str">
        <f>IF(A3015="","",IFERROR(VLOOKUP(TEXT(A3015,"0"),#REF!,7,FALSE),""))</f>
        <v/>
      </c>
      <c r="I3015" s="17" t="str">
        <f>IF(A3015="","",IFERROR(VLOOKUP(TEXT(A3015,"0"),#REF!,9,FALSE),""))</f>
        <v/>
      </c>
      <c r="J3015" s="19" t="str">
        <f>IF(A3015="","",IFERROR(VLOOKUP(TEXT(A3015,"0"),#REF!,10,FALSE),""))</f>
        <v/>
      </c>
      <c r="K3015" s="18" t="str">
        <f>IFERROR(INDEX(#REF!,MATCH(A3015,#REF!,0)),"")</f>
        <v/>
      </c>
      <c r="L3015" s="58" t="str">
        <f>IFERROR(INDEX(SKU!E:E,MATCH(B3015,SKU!C:C,0)),"")</f>
        <v/>
      </c>
      <c r="M3015" s="56"/>
      <c r="R3015" t="str">
        <f>IF(COUNTIF(ROMANEIOS!K:K,A3015)&gt;0,J3015,"")</f>
        <v/>
      </c>
    </row>
    <row r="3016" spans="1:18" ht="15.75" customHeight="1" x14ac:dyDescent="0.25">
      <c r="A3016" s="42" t="str">
        <f>IFERROR(INDEX(NFS!F:F,MATCH(B3016,NFS!E:E,0)),"")</f>
        <v/>
      </c>
      <c r="E3016" s="11" t="str">
        <f>IF(B3016="","",COUNTIF(SKU!C:C,B3016))</f>
        <v/>
      </c>
      <c r="H3016" s="64" t="str">
        <f>IF(A3016="","",IFERROR(VLOOKUP(TEXT(A3016,"0"),#REF!,7,FALSE),""))</f>
        <v/>
      </c>
      <c r="I3016" s="17" t="str">
        <f>IF(A3016="","",IFERROR(VLOOKUP(TEXT(A3016,"0"),#REF!,9,FALSE),""))</f>
        <v/>
      </c>
      <c r="J3016" s="19" t="str">
        <f>IF(A3016="","",IFERROR(VLOOKUP(TEXT(A3016,"0"),#REF!,10,FALSE),""))</f>
        <v/>
      </c>
      <c r="K3016" s="18" t="str">
        <f>IFERROR(INDEX(#REF!,MATCH(A3016,#REF!,0)),"")</f>
        <v/>
      </c>
      <c r="L3016" s="58" t="str">
        <f>IFERROR(INDEX(SKU!E:E,MATCH(B3016,SKU!C:C,0)),"")</f>
        <v/>
      </c>
      <c r="M3016" s="56"/>
      <c r="R3016" t="str">
        <f>IF(COUNTIF(ROMANEIOS!K:K,A3016)&gt;0,J3016,"")</f>
        <v/>
      </c>
    </row>
    <row r="3017" spans="1:18" ht="15.75" customHeight="1" x14ac:dyDescent="0.25">
      <c r="A3017" s="42" t="str">
        <f>IFERROR(INDEX(NFS!F:F,MATCH(B3017,NFS!E:E,0)),"")</f>
        <v/>
      </c>
      <c r="E3017" s="11" t="str">
        <f>IF(B3017="","",COUNTIF(SKU!C:C,B3017))</f>
        <v/>
      </c>
      <c r="H3017" s="64" t="str">
        <f>IF(A3017="","",IFERROR(VLOOKUP(TEXT(A3017,"0"),#REF!,7,FALSE),""))</f>
        <v/>
      </c>
      <c r="I3017" s="17" t="str">
        <f>IF(A3017="","",IFERROR(VLOOKUP(TEXT(A3017,"0"),#REF!,9,FALSE),""))</f>
        <v/>
      </c>
      <c r="J3017" s="19" t="str">
        <f>IF(A3017="","",IFERROR(VLOOKUP(TEXT(A3017,"0"),#REF!,10,FALSE),""))</f>
        <v/>
      </c>
      <c r="K3017" s="18" t="str">
        <f>IFERROR(INDEX(#REF!,MATCH(A3017,#REF!,0)),"")</f>
        <v/>
      </c>
      <c r="L3017" s="58" t="str">
        <f>IFERROR(INDEX(SKU!E:E,MATCH(B3017,SKU!C:C,0)),"")</f>
        <v/>
      </c>
      <c r="M3017" s="56"/>
      <c r="R3017" t="str">
        <f>IF(COUNTIF(ROMANEIOS!K:K,A3017)&gt;0,J3017,"")</f>
        <v/>
      </c>
    </row>
    <row r="3018" spans="1:18" ht="15.75" customHeight="1" x14ac:dyDescent="0.25">
      <c r="A3018" s="42" t="str">
        <f>IFERROR(INDEX(NFS!F:F,MATCH(B3018,NFS!E:E,0)),"")</f>
        <v/>
      </c>
      <c r="E3018" s="11" t="str">
        <f>IF(B3018="","",COUNTIF(SKU!C:C,B3018))</f>
        <v/>
      </c>
      <c r="H3018" s="64" t="str">
        <f>IF(A3018="","",IFERROR(VLOOKUP(TEXT(A3018,"0"),#REF!,7,FALSE),""))</f>
        <v/>
      </c>
      <c r="I3018" s="17" t="str">
        <f>IF(A3018="","",IFERROR(VLOOKUP(TEXT(A3018,"0"),#REF!,9,FALSE),""))</f>
        <v/>
      </c>
      <c r="J3018" s="19" t="str">
        <f>IF(A3018="","",IFERROR(VLOOKUP(TEXT(A3018,"0"),#REF!,10,FALSE),""))</f>
        <v/>
      </c>
      <c r="K3018" s="18" t="str">
        <f>IFERROR(INDEX(#REF!,MATCH(A3018,#REF!,0)),"")</f>
        <v/>
      </c>
      <c r="L3018" s="58" t="str">
        <f>IFERROR(INDEX(SKU!E:E,MATCH(B3018,SKU!C:C,0)),"")</f>
        <v/>
      </c>
      <c r="M3018" s="56"/>
      <c r="R3018" t="str">
        <f>IF(COUNTIF(ROMANEIOS!K:K,A3018)&gt;0,J3018,"")</f>
        <v/>
      </c>
    </row>
    <row r="3019" spans="1:18" ht="15.75" customHeight="1" x14ac:dyDescent="0.25">
      <c r="A3019" s="42" t="str">
        <f>IFERROR(INDEX(NFS!F:F,MATCH(B3019,NFS!E:E,0)),"")</f>
        <v/>
      </c>
      <c r="E3019" s="11" t="str">
        <f>IF(B3019="","",COUNTIF(SKU!C:C,B3019))</f>
        <v/>
      </c>
      <c r="H3019" s="64" t="str">
        <f>IF(A3019="","",IFERROR(VLOOKUP(TEXT(A3019,"0"),#REF!,7,FALSE),""))</f>
        <v/>
      </c>
      <c r="I3019" s="17" t="str">
        <f>IF(A3019="","",IFERROR(VLOOKUP(TEXT(A3019,"0"),#REF!,9,FALSE),""))</f>
        <v/>
      </c>
      <c r="J3019" s="19" t="str">
        <f>IF(A3019="","",IFERROR(VLOOKUP(TEXT(A3019,"0"),#REF!,10,FALSE),""))</f>
        <v/>
      </c>
      <c r="K3019" s="18" t="str">
        <f>IFERROR(INDEX(#REF!,MATCH(A3019,#REF!,0)),"")</f>
        <v/>
      </c>
      <c r="L3019" s="58" t="str">
        <f>IFERROR(INDEX(SKU!E:E,MATCH(B3019,SKU!C:C,0)),"")</f>
        <v/>
      </c>
      <c r="M3019" s="56"/>
      <c r="R3019" t="str">
        <f>IF(COUNTIF(ROMANEIOS!K:K,A3019)&gt;0,J3019,"")</f>
        <v/>
      </c>
    </row>
    <row r="3020" spans="1:18" ht="15.75" customHeight="1" x14ac:dyDescent="0.25">
      <c r="A3020" s="42" t="str">
        <f>IFERROR(INDEX(NFS!F:F,MATCH(B3020,NFS!E:E,0)),"")</f>
        <v/>
      </c>
      <c r="E3020" s="11" t="str">
        <f>IF(B3020="","",COUNTIF(SKU!C:C,B3020))</f>
        <v/>
      </c>
      <c r="H3020" s="64" t="str">
        <f>IF(A3020="","",IFERROR(VLOOKUP(TEXT(A3020,"0"),#REF!,7,FALSE),""))</f>
        <v/>
      </c>
      <c r="I3020" s="17" t="str">
        <f>IF(A3020="","",IFERROR(VLOOKUP(TEXT(A3020,"0"),#REF!,9,FALSE),""))</f>
        <v/>
      </c>
      <c r="J3020" s="19" t="str">
        <f>IF(A3020="","",IFERROR(VLOOKUP(TEXT(A3020,"0"),#REF!,10,FALSE),""))</f>
        <v/>
      </c>
      <c r="K3020" s="18" t="str">
        <f>IFERROR(INDEX(#REF!,MATCH(A3020,#REF!,0)),"")</f>
        <v/>
      </c>
      <c r="L3020" s="58" t="str">
        <f>IFERROR(INDEX(SKU!E:E,MATCH(B3020,SKU!C:C,0)),"")</f>
        <v/>
      </c>
      <c r="M3020" s="56"/>
      <c r="R3020" t="str">
        <f>IF(COUNTIF(ROMANEIOS!K:K,A3020)&gt;0,J3020,"")</f>
        <v/>
      </c>
    </row>
    <row r="3021" spans="1:18" ht="15.75" customHeight="1" x14ac:dyDescent="0.25">
      <c r="A3021" s="42" t="str">
        <f>IFERROR(INDEX(NFS!F:F,MATCH(B3021,NFS!E:E,0)),"")</f>
        <v/>
      </c>
      <c r="E3021" s="11" t="str">
        <f>IF(B3021="","",COUNTIF(SKU!C:C,B3021))</f>
        <v/>
      </c>
      <c r="H3021" s="64" t="str">
        <f>IF(A3021="","",IFERROR(VLOOKUP(TEXT(A3021,"0"),#REF!,7,FALSE),""))</f>
        <v/>
      </c>
      <c r="I3021" s="17" t="str">
        <f>IF(A3021="","",IFERROR(VLOOKUP(TEXT(A3021,"0"),#REF!,9,FALSE),""))</f>
        <v/>
      </c>
      <c r="J3021" s="19" t="str">
        <f>IF(A3021="","",IFERROR(VLOOKUP(TEXT(A3021,"0"),#REF!,10,FALSE),""))</f>
        <v/>
      </c>
      <c r="K3021" s="18" t="str">
        <f>IFERROR(INDEX(#REF!,MATCH(A3021,#REF!,0)),"")</f>
        <v/>
      </c>
      <c r="L3021" s="58" t="str">
        <f>IFERROR(INDEX(SKU!E:E,MATCH(B3021,SKU!C:C,0)),"")</f>
        <v/>
      </c>
      <c r="M3021" s="56"/>
      <c r="R3021" t="str">
        <f>IF(COUNTIF(ROMANEIOS!K:K,A3021)&gt;0,J3021,"")</f>
        <v/>
      </c>
    </row>
    <row r="3022" spans="1:18" ht="15.75" customHeight="1" x14ac:dyDescent="0.25">
      <c r="A3022" s="42" t="str">
        <f>IFERROR(INDEX(NFS!F:F,MATCH(B3022,NFS!E:E,0)),"")</f>
        <v/>
      </c>
      <c r="E3022" s="11" t="str">
        <f>IF(B3022="","",COUNTIF(SKU!C:C,B3022))</f>
        <v/>
      </c>
      <c r="H3022" s="64" t="str">
        <f>IF(A3022="","",IFERROR(VLOOKUP(TEXT(A3022,"0"),#REF!,7,FALSE),""))</f>
        <v/>
      </c>
      <c r="I3022" s="17" t="str">
        <f>IF(A3022="","",IFERROR(VLOOKUP(TEXT(A3022,"0"),#REF!,9,FALSE),""))</f>
        <v/>
      </c>
      <c r="J3022" s="19" t="str">
        <f>IF(A3022="","",IFERROR(VLOOKUP(TEXT(A3022,"0"),#REF!,10,FALSE),""))</f>
        <v/>
      </c>
      <c r="K3022" s="18" t="str">
        <f>IFERROR(INDEX(#REF!,MATCH(A3022,#REF!,0)),"")</f>
        <v/>
      </c>
      <c r="L3022" s="58" t="str">
        <f>IFERROR(INDEX(SKU!E:E,MATCH(B3022,SKU!C:C,0)),"")</f>
        <v/>
      </c>
      <c r="M3022" s="56"/>
      <c r="R3022" t="str">
        <f>IF(COUNTIF(ROMANEIOS!K:K,A3022)&gt;0,J3022,"")</f>
        <v/>
      </c>
    </row>
    <row r="3023" spans="1:18" ht="15.75" customHeight="1" x14ac:dyDescent="0.25">
      <c r="A3023" s="42" t="str">
        <f>IFERROR(INDEX(NFS!F:F,MATCH(B3023,NFS!E:E,0)),"")</f>
        <v/>
      </c>
      <c r="E3023" s="11" t="str">
        <f>IF(B3023="","",COUNTIF(SKU!C:C,B3023))</f>
        <v/>
      </c>
      <c r="H3023" s="64" t="str">
        <f>IF(A3023="","",IFERROR(VLOOKUP(TEXT(A3023,"0"),#REF!,7,FALSE),""))</f>
        <v/>
      </c>
      <c r="I3023" s="17" t="str">
        <f>IF(A3023="","",IFERROR(VLOOKUP(TEXT(A3023,"0"),#REF!,9,FALSE),""))</f>
        <v/>
      </c>
      <c r="J3023" s="19" t="str">
        <f>IF(A3023="","",IFERROR(VLOOKUP(TEXT(A3023,"0"),#REF!,10,FALSE),""))</f>
        <v/>
      </c>
      <c r="K3023" s="18" t="str">
        <f>IFERROR(INDEX(#REF!,MATCH(A3023,#REF!,0)),"")</f>
        <v/>
      </c>
      <c r="L3023" s="58" t="str">
        <f>IFERROR(INDEX(SKU!E:E,MATCH(B3023,SKU!C:C,0)),"")</f>
        <v/>
      </c>
      <c r="M3023" s="56"/>
      <c r="R3023" t="str">
        <f>IF(COUNTIF(ROMANEIOS!K:K,A3023)&gt;0,J3023,"")</f>
        <v/>
      </c>
    </row>
    <row r="3024" spans="1:18" ht="15.75" customHeight="1" x14ac:dyDescent="0.25">
      <c r="A3024" s="42" t="str">
        <f>IFERROR(INDEX(NFS!F:F,MATCH(B3024,NFS!E:E,0)),"")</f>
        <v/>
      </c>
      <c r="E3024" s="11" t="str">
        <f>IF(B3024="","",COUNTIF(SKU!C:C,B3024))</f>
        <v/>
      </c>
      <c r="H3024" s="64" t="str">
        <f>IF(A3024="","",IFERROR(VLOOKUP(TEXT(A3024,"0"),#REF!,7,FALSE),""))</f>
        <v/>
      </c>
      <c r="I3024" s="17" t="str">
        <f>IF(A3024="","",IFERROR(VLOOKUP(TEXT(A3024,"0"),#REF!,9,FALSE),""))</f>
        <v/>
      </c>
      <c r="J3024" s="19" t="str">
        <f>IF(A3024="","",IFERROR(VLOOKUP(TEXT(A3024,"0"),#REF!,10,FALSE),""))</f>
        <v/>
      </c>
      <c r="K3024" s="18" t="str">
        <f>IFERROR(INDEX(#REF!,MATCH(A3024,#REF!,0)),"")</f>
        <v/>
      </c>
      <c r="L3024" s="58" t="str">
        <f>IFERROR(INDEX(SKU!E:E,MATCH(B3024,SKU!C:C,0)),"")</f>
        <v/>
      </c>
      <c r="M3024" s="56"/>
      <c r="R3024" t="str">
        <f>IF(COUNTIF(ROMANEIOS!K:K,A3024)&gt;0,J3024,"")</f>
        <v/>
      </c>
    </row>
    <row r="3025" spans="1:18" ht="15.75" customHeight="1" x14ac:dyDescent="0.25">
      <c r="A3025" s="42" t="str">
        <f>IFERROR(INDEX(NFS!F:F,MATCH(B3025,NFS!E:E,0)),"")</f>
        <v/>
      </c>
      <c r="E3025" s="11" t="str">
        <f>IF(B3025="","",COUNTIF(SKU!C:C,B3025))</f>
        <v/>
      </c>
      <c r="H3025" s="64" t="str">
        <f>IF(A3025="","",IFERROR(VLOOKUP(TEXT(A3025,"0"),#REF!,7,FALSE),""))</f>
        <v/>
      </c>
      <c r="I3025" s="17" t="str">
        <f>IF(A3025="","",IFERROR(VLOOKUP(TEXT(A3025,"0"),#REF!,9,FALSE),""))</f>
        <v/>
      </c>
      <c r="J3025" s="19" t="str">
        <f>IF(A3025="","",IFERROR(VLOOKUP(TEXT(A3025,"0"),#REF!,10,FALSE),""))</f>
        <v/>
      </c>
      <c r="K3025" s="18" t="str">
        <f>IFERROR(INDEX(#REF!,MATCH(A3025,#REF!,0)),"")</f>
        <v/>
      </c>
      <c r="L3025" s="58" t="str">
        <f>IFERROR(INDEX(SKU!E:E,MATCH(B3025,SKU!C:C,0)),"")</f>
        <v/>
      </c>
      <c r="M3025" s="56"/>
      <c r="R3025" t="str">
        <f>IF(COUNTIF(ROMANEIOS!K:K,A3025)&gt;0,J3025,"")</f>
        <v/>
      </c>
    </row>
    <row r="3026" spans="1:18" ht="15.75" customHeight="1" x14ac:dyDescent="0.25">
      <c r="A3026" s="42" t="str">
        <f>IFERROR(INDEX(NFS!F:F,MATCH(B3026,NFS!E:E,0)),"")</f>
        <v/>
      </c>
      <c r="E3026" s="11" t="str">
        <f>IF(B3026="","",COUNTIF(SKU!C:C,B3026))</f>
        <v/>
      </c>
      <c r="H3026" s="64" t="str">
        <f>IF(A3026="","",IFERROR(VLOOKUP(TEXT(A3026,"0"),#REF!,7,FALSE),""))</f>
        <v/>
      </c>
      <c r="I3026" s="17" t="str">
        <f>IF(A3026="","",IFERROR(VLOOKUP(TEXT(A3026,"0"),#REF!,9,FALSE),""))</f>
        <v/>
      </c>
      <c r="J3026" s="19" t="str">
        <f>IF(A3026="","",IFERROR(VLOOKUP(TEXT(A3026,"0"),#REF!,10,FALSE),""))</f>
        <v/>
      </c>
      <c r="K3026" s="18" t="str">
        <f>IFERROR(INDEX(#REF!,MATCH(A3026,#REF!,0)),"")</f>
        <v/>
      </c>
      <c r="L3026" s="58" t="str">
        <f>IFERROR(INDEX(SKU!E:E,MATCH(B3026,SKU!C:C,0)),"")</f>
        <v/>
      </c>
      <c r="M3026" s="56"/>
      <c r="R3026" t="str">
        <f>IF(COUNTIF(ROMANEIOS!K:K,A3026)&gt;0,J3026,"")</f>
        <v/>
      </c>
    </row>
    <row r="3027" spans="1:18" ht="15.75" customHeight="1" x14ac:dyDescent="0.25">
      <c r="A3027" s="42" t="str">
        <f>IFERROR(INDEX(NFS!F:F,MATCH(B3027,NFS!E:E,0)),"")</f>
        <v/>
      </c>
      <c r="E3027" s="11" t="str">
        <f>IF(B3027="","",COUNTIF(SKU!C:C,B3027))</f>
        <v/>
      </c>
      <c r="H3027" s="64" t="str">
        <f>IF(A3027="","",IFERROR(VLOOKUP(TEXT(A3027,"0"),#REF!,7,FALSE),""))</f>
        <v/>
      </c>
      <c r="I3027" s="17" t="str">
        <f>IF(A3027="","",IFERROR(VLOOKUP(TEXT(A3027,"0"),#REF!,9,FALSE),""))</f>
        <v/>
      </c>
      <c r="J3027" s="19" t="str">
        <f>IF(A3027="","",IFERROR(VLOOKUP(TEXT(A3027,"0"),#REF!,10,FALSE),""))</f>
        <v/>
      </c>
      <c r="K3027" s="18" t="str">
        <f>IFERROR(INDEX(#REF!,MATCH(A3027,#REF!,0)),"")</f>
        <v/>
      </c>
      <c r="L3027" s="58" t="str">
        <f>IFERROR(INDEX(SKU!E:E,MATCH(B3027,SKU!C:C,0)),"")</f>
        <v/>
      </c>
      <c r="M3027" s="56"/>
      <c r="R3027" t="str">
        <f>IF(COUNTIF(ROMANEIOS!K:K,A3027)&gt;0,J3027,"")</f>
        <v/>
      </c>
    </row>
    <row r="3028" spans="1:18" ht="15.75" customHeight="1" x14ac:dyDescent="0.25">
      <c r="A3028" s="42" t="str">
        <f>IFERROR(INDEX(NFS!F:F,MATCH(B3028,NFS!E:E,0)),"")</f>
        <v/>
      </c>
      <c r="E3028" s="11" t="str">
        <f>IF(B3028="","",COUNTIF(SKU!C:C,B3028))</f>
        <v/>
      </c>
      <c r="H3028" s="64" t="str">
        <f>IF(A3028="","",IFERROR(VLOOKUP(TEXT(A3028,"0"),#REF!,7,FALSE),""))</f>
        <v/>
      </c>
      <c r="I3028" s="17" t="str">
        <f>IF(A3028="","",IFERROR(VLOOKUP(TEXT(A3028,"0"),#REF!,9,FALSE),""))</f>
        <v/>
      </c>
      <c r="J3028" s="19" t="str">
        <f>IF(A3028="","",IFERROR(VLOOKUP(TEXT(A3028,"0"),#REF!,10,FALSE),""))</f>
        <v/>
      </c>
      <c r="K3028" s="18" t="str">
        <f>IFERROR(INDEX(#REF!,MATCH(A3028,#REF!,0)),"")</f>
        <v/>
      </c>
      <c r="L3028" s="58" t="str">
        <f>IFERROR(INDEX(SKU!E:E,MATCH(B3028,SKU!C:C,0)),"")</f>
        <v/>
      </c>
      <c r="M3028" s="56"/>
      <c r="R3028" t="str">
        <f>IF(COUNTIF(ROMANEIOS!K:K,A3028)&gt;0,J3028,"")</f>
        <v/>
      </c>
    </row>
    <row r="3029" spans="1:18" ht="15.75" customHeight="1" x14ac:dyDescent="0.25">
      <c r="A3029" s="42" t="str">
        <f>IFERROR(INDEX(NFS!F:F,MATCH(B3029,NFS!E:E,0)),"")</f>
        <v/>
      </c>
      <c r="E3029" s="11" t="str">
        <f>IF(B3029="","",COUNTIF(SKU!C:C,B3029))</f>
        <v/>
      </c>
      <c r="H3029" s="64" t="str">
        <f>IF(A3029="","",IFERROR(VLOOKUP(TEXT(A3029,"0"),#REF!,7,FALSE),""))</f>
        <v/>
      </c>
      <c r="I3029" s="17" t="str">
        <f>IF(A3029="","",IFERROR(VLOOKUP(TEXT(A3029,"0"),#REF!,9,FALSE),""))</f>
        <v/>
      </c>
      <c r="J3029" s="19" t="str">
        <f>IF(A3029="","",IFERROR(VLOOKUP(TEXT(A3029,"0"),#REF!,10,FALSE),""))</f>
        <v/>
      </c>
      <c r="K3029" s="18" t="str">
        <f>IFERROR(INDEX(#REF!,MATCH(A3029,#REF!,0)),"")</f>
        <v/>
      </c>
      <c r="L3029" s="58" t="str">
        <f>IFERROR(INDEX(SKU!E:E,MATCH(B3029,SKU!C:C,0)),"")</f>
        <v/>
      </c>
      <c r="M3029" s="56"/>
      <c r="R3029" t="str">
        <f>IF(COUNTIF(ROMANEIOS!K:K,A3029)&gt;0,J3029,"")</f>
        <v/>
      </c>
    </row>
    <row r="3030" spans="1:18" ht="15.75" customHeight="1" x14ac:dyDescent="0.25">
      <c r="A3030" s="42" t="str">
        <f>IFERROR(INDEX(NFS!F:F,MATCH(B3030,NFS!E:E,0)),"")</f>
        <v/>
      </c>
      <c r="E3030" s="11" t="str">
        <f>IF(B3030="","",COUNTIF(SKU!C:C,B3030))</f>
        <v/>
      </c>
      <c r="H3030" s="64" t="str">
        <f>IF(A3030="","",IFERROR(VLOOKUP(TEXT(A3030,"0"),#REF!,7,FALSE),""))</f>
        <v/>
      </c>
      <c r="I3030" s="17" t="str">
        <f>IF(A3030="","",IFERROR(VLOOKUP(TEXT(A3030,"0"),#REF!,9,FALSE),""))</f>
        <v/>
      </c>
      <c r="J3030" s="19" t="str">
        <f>IF(A3030="","",IFERROR(VLOOKUP(TEXT(A3030,"0"),#REF!,10,FALSE),""))</f>
        <v/>
      </c>
      <c r="K3030" s="18" t="str">
        <f>IFERROR(INDEX(#REF!,MATCH(A3030,#REF!,0)),"")</f>
        <v/>
      </c>
      <c r="L3030" s="58" t="str">
        <f>IFERROR(INDEX(SKU!E:E,MATCH(B3030,SKU!C:C,0)),"")</f>
        <v/>
      </c>
      <c r="M3030" s="56"/>
      <c r="R3030" t="str">
        <f>IF(COUNTIF(ROMANEIOS!K:K,A3030)&gt;0,J3030,"")</f>
        <v/>
      </c>
    </row>
    <row r="3031" spans="1:18" ht="15.75" customHeight="1" x14ac:dyDescent="0.25">
      <c r="A3031" s="42" t="str">
        <f>IFERROR(INDEX(NFS!F:F,MATCH(B3031,NFS!E:E,0)),"")</f>
        <v/>
      </c>
      <c r="E3031" s="11" t="str">
        <f>IF(B3031="","",COUNTIF(SKU!C:C,B3031))</f>
        <v/>
      </c>
      <c r="H3031" s="64" t="str">
        <f>IF(A3031="","",IFERROR(VLOOKUP(TEXT(A3031,"0"),#REF!,7,FALSE),""))</f>
        <v/>
      </c>
      <c r="I3031" s="17" t="str">
        <f>IF(A3031="","",IFERROR(VLOOKUP(TEXT(A3031,"0"),#REF!,9,FALSE),""))</f>
        <v/>
      </c>
      <c r="J3031" s="19" t="str">
        <f>IF(A3031="","",IFERROR(VLOOKUP(TEXT(A3031,"0"),#REF!,10,FALSE),""))</f>
        <v/>
      </c>
      <c r="K3031" s="18" t="str">
        <f>IFERROR(INDEX(#REF!,MATCH(A3031,#REF!,0)),"")</f>
        <v/>
      </c>
      <c r="L3031" s="58" t="str">
        <f>IFERROR(INDEX(SKU!E:E,MATCH(B3031,SKU!C:C,0)),"")</f>
        <v/>
      </c>
      <c r="M3031" s="56"/>
      <c r="R3031" t="str">
        <f>IF(COUNTIF(ROMANEIOS!K:K,A3031)&gt;0,J3031,"")</f>
        <v/>
      </c>
    </row>
    <row r="3032" spans="1:18" ht="15.75" customHeight="1" x14ac:dyDescent="0.25">
      <c r="A3032" s="42" t="str">
        <f>IFERROR(INDEX(NFS!F:F,MATCH(B3032,NFS!E:E,0)),"")</f>
        <v/>
      </c>
      <c r="E3032" s="11" t="str">
        <f>IF(B3032="","",COUNTIF(SKU!C:C,B3032))</f>
        <v/>
      </c>
      <c r="H3032" s="64" t="str">
        <f>IF(A3032="","",IFERROR(VLOOKUP(TEXT(A3032,"0"),#REF!,7,FALSE),""))</f>
        <v/>
      </c>
      <c r="I3032" s="17" t="str">
        <f>IF(A3032="","",IFERROR(VLOOKUP(TEXT(A3032,"0"),#REF!,9,FALSE),""))</f>
        <v/>
      </c>
      <c r="J3032" s="19" t="str">
        <f>IF(A3032="","",IFERROR(VLOOKUP(TEXT(A3032,"0"),#REF!,10,FALSE),""))</f>
        <v/>
      </c>
      <c r="K3032" s="18" t="str">
        <f>IFERROR(INDEX(#REF!,MATCH(A3032,#REF!,0)),"")</f>
        <v/>
      </c>
      <c r="L3032" s="58" t="str">
        <f>IFERROR(INDEX(SKU!E:E,MATCH(B3032,SKU!C:C,0)),"")</f>
        <v/>
      </c>
      <c r="M3032" s="56"/>
      <c r="R3032" t="str">
        <f>IF(COUNTIF(ROMANEIOS!K:K,A3032)&gt;0,J3032,"")</f>
        <v/>
      </c>
    </row>
    <row r="3033" spans="1:18" ht="15.75" customHeight="1" x14ac:dyDescent="0.25">
      <c r="A3033" s="42" t="str">
        <f>IFERROR(INDEX(NFS!F:F,MATCH(B3033,NFS!E:E,0)),"")</f>
        <v/>
      </c>
      <c r="E3033" s="11" t="str">
        <f>IF(B3033="","",COUNTIF(SKU!C:C,B3033))</f>
        <v/>
      </c>
      <c r="H3033" s="64" t="str">
        <f>IF(A3033="","",IFERROR(VLOOKUP(TEXT(A3033,"0"),#REF!,7,FALSE),""))</f>
        <v/>
      </c>
      <c r="I3033" s="17" t="str">
        <f>IF(A3033="","",IFERROR(VLOOKUP(TEXT(A3033,"0"),#REF!,9,FALSE),""))</f>
        <v/>
      </c>
      <c r="J3033" s="19" t="str">
        <f>IF(A3033="","",IFERROR(VLOOKUP(TEXT(A3033,"0"),#REF!,10,FALSE),""))</f>
        <v/>
      </c>
      <c r="K3033" s="18" t="str">
        <f>IFERROR(INDEX(#REF!,MATCH(A3033,#REF!,0)),"")</f>
        <v/>
      </c>
      <c r="L3033" s="58" t="str">
        <f>IFERROR(INDEX(SKU!E:E,MATCH(B3033,SKU!C:C,0)),"")</f>
        <v/>
      </c>
      <c r="M3033" s="56"/>
      <c r="R3033" t="str">
        <f>IF(COUNTIF(ROMANEIOS!K:K,A3033)&gt;0,J3033,"")</f>
        <v/>
      </c>
    </row>
    <row r="3034" spans="1:18" ht="15.75" customHeight="1" x14ac:dyDescent="0.25">
      <c r="A3034" s="42" t="str">
        <f>IFERROR(INDEX(NFS!F:F,MATCH(B3034,NFS!E:E,0)),"")</f>
        <v/>
      </c>
      <c r="E3034" s="11" t="str">
        <f>IF(B3034="","",COUNTIF(SKU!C:C,B3034))</f>
        <v/>
      </c>
      <c r="H3034" s="64" t="str">
        <f>IF(A3034="","",IFERROR(VLOOKUP(TEXT(A3034,"0"),#REF!,7,FALSE),""))</f>
        <v/>
      </c>
      <c r="I3034" s="17" t="str">
        <f>IF(A3034="","",IFERROR(VLOOKUP(TEXT(A3034,"0"),#REF!,9,FALSE),""))</f>
        <v/>
      </c>
      <c r="J3034" s="19" t="str">
        <f>IF(A3034="","",IFERROR(VLOOKUP(TEXT(A3034,"0"),#REF!,10,FALSE),""))</f>
        <v/>
      </c>
      <c r="K3034" s="18" t="str">
        <f>IFERROR(INDEX(#REF!,MATCH(A3034,#REF!,0)),"")</f>
        <v/>
      </c>
      <c r="L3034" s="58" t="str">
        <f>IFERROR(INDEX(SKU!E:E,MATCH(B3034,SKU!C:C,0)),"")</f>
        <v/>
      </c>
      <c r="M3034" s="56"/>
      <c r="R3034" t="str">
        <f>IF(COUNTIF(ROMANEIOS!K:K,A3034)&gt;0,J3034,"")</f>
        <v/>
      </c>
    </row>
    <row r="3035" spans="1:18" ht="15.75" customHeight="1" x14ac:dyDescent="0.25">
      <c r="A3035" s="42" t="str">
        <f>IFERROR(INDEX(NFS!F:F,MATCH(B3035,NFS!E:E,0)),"")</f>
        <v/>
      </c>
      <c r="E3035" s="11" t="str">
        <f>IF(B3035="","",COUNTIF(SKU!C:C,B3035))</f>
        <v/>
      </c>
      <c r="H3035" s="64" t="str">
        <f>IF(A3035="","",IFERROR(VLOOKUP(TEXT(A3035,"0"),#REF!,7,FALSE),""))</f>
        <v/>
      </c>
      <c r="I3035" s="17" t="str">
        <f>IF(A3035="","",IFERROR(VLOOKUP(TEXT(A3035,"0"),#REF!,9,FALSE),""))</f>
        <v/>
      </c>
      <c r="J3035" s="19" t="str">
        <f>IF(A3035="","",IFERROR(VLOOKUP(TEXT(A3035,"0"),#REF!,10,FALSE),""))</f>
        <v/>
      </c>
      <c r="K3035" s="18" t="str">
        <f>IFERROR(INDEX(#REF!,MATCH(A3035,#REF!,0)),"")</f>
        <v/>
      </c>
      <c r="L3035" s="58" t="str">
        <f>IFERROR(INDEX(SKU!E:E,MATCH(B3035,SKU!C:C,0)),"")</f>
        <v/>
      </c>
      <c r="M3035" s="56"/>
      <c r="R3035" t="str">
        <f>IF(COUNTIF(ROMANEIOS!K:K,A3035)&gt;0,J3035,"")</f>
        <v/>
      </c>
    </row>
    <row r="3036" spans="1:18" ht="15.75" customHeight="1" x14ac:dyDescent="0.25">
      <c r="A3036" s="42" t="str">
        <f>IFERROR(INDEX(NFS!F:F,MATCH(B3036,NFS!E:E,0)),"")</f>
        <v/>
      </c>
      <c r="E3036" s="11" t="str">
        <f>IF(B3036="","",COUNTIF(SKU!C:C,B3036))</f>
        <v/>
      </c>
      <c r="H3036" s="64" t="str">
        <f>IF(A3036="","",IFERROR(VLOOKUP(TEXT(A3036,"0"),#REF!,7,FALSE),""))</f>
        <v/>
      </c>
      <c r="I3036" s="17" t="str">
        <f>IF(A3036="","",IFERROR(VLOOKUP(TEXT(A3036,"0"),#REF!,9,FALSE),""))</f>
        <v/>
      </c>
      <c r="J3036" s="19" t="str">
        <f>IF(A3036="","",IFERROR(VLOOKUP(TEXT(A3036,"0"),#REF!,10,FALSE),""))</f>
        <v/>
      </c>
      <c r="K3036" s="18" t="str">
        <f>IFERROR(INDEX(#REF!,MATCH(A3036,#REF!,0)),"")</f>
        <v/>
      </c>
      <c r="L3036" s="58" t="str">
        <f>IFERROR(INDEX(SKU!E:E,MATCH(B3036,SKU!C:C,0)),"")</f>
        <v/>
      </c>
      <c r="M3036" s="56"/>
      <c r="R3036" t="str">
        <f>IF(COUNTIF(ROMANEIOS!K:K,A3036)&gt;0,J3036,"")</f>
        <v/>
      </c>
    </row>
    <row r="3037" spans="1:18" ht="15.75" customHeight="1" x14ac:dyDescent="0.25">
      <c r="A3037" s="42" t="str">
        <f>IFERROR(INDEX(NFS!F:F,MATCH(B3037,NFS!E:E,0)),"")</f>
        <v/>
      </c>
      <c r="E3037" s="11" t="str">
        <f>IF(B3037="","",COUNTIF(SKU!C:C,B3037))</f>
        <v/>
      </c>
      <c r="H3037" s="64" t="str">
        <f>IF(A3037="","",IFERROR(VLOOKUP(TEXT(A3037,"0"),#REF!,7,FALSE),""))</f>
        <v/>
      </c>
      <c r="I3037" s="17" t="str">
        <f>IF(A3037="","",IFERROR(VLOOKUP(TEXT(A3037,"0"),#REF!,9,FALSE),""))</f>
        <v/>
      </c>
      <c r="J3037" s="19" t="str">
        <f>IF(A3037="","",IFERROR(VLOOKUP(TEXT(A3037,"0"),#REF!,10,FALSE),""))</f>
        <v/>
      </c>
      <c r="K3037" s="18" t="str">
        <f>IFERROR(INDEX(#REF!,MATCH(A3037,#REF!,0)),"")</f>
        <v/>
      </c>
      <c r="L3037" s="58" t="str">
        <f>IFERROR(INDEX(SKU!E:E,MATCH(B3037,SKU!C:C,0)),"")</f>
        <v/>
      </c>
      <c r="M3037" s="56"/>
      <c r="R3037" t="str">
        <f>IF(COUNTIF(ROMANEIOS!K:K,A3037)&gt;0,J3037,"")</f>
        <v/>
      </c>
    </row>
    <row r="3038" spans="1:18" ht="15.75" customHeight="1" x14ac:dyDescent="0.25">
      <c r="A3038" s="42" t="str">
        <f>IFERROR(INDEX(NFS!F:F,MATCH(B3038,NFS!E:E,0)),"")</f>
        <v/>
      </c>
      <c r="E3038" s="11" t="str">
        <f>IF(B3038="","",COUNTIF(SKU!C:C,B3038))</f>
        <v/>
      </c>
      <c r="H3038" s="64" t="str">
        <f>IF(A3038="","",IFERROR(VLOOKUP(TEXT(A3038,"0"),#REF!,7,FALSE),""))</f>
        <v/>
      </c>
      <c r="I3038" s="17" t="str">
        <f>IF(A3038="","",IFERROR(VLOOKUP(TEXT(A3038,"0"),#REF!,9,FALSE),""))</f>
        <v/>
      </c>
      <c r="J3038" s="19" t="str">
        <f>IF(A3038="","",IFERROR(VLOOKUP(TEXT(A3038,"0"),#REF!,10,FALSE),""))</f>
        <v/>
      </c>
      <c r="K3038" s="18" t="str">
        <f>IFERROR(INDEX(#REF!,MATCH(A3038,#REF!,0)),"")</f>
        <v/>
      </c>
      <c r="L3038" s="58" t="str">
        <f>IFERROR(INDEX(SKU!E:E,MATCH(B3038,SKU!C:C,0)),"")</f>
        <v/>
      </c>
      <c r="M3038" s="56"/>
      <c r="R3038" t="str">
        <f>IF(COUNTIF(ROMANEIOS!K:K,A3038)&gt;0,J3038,"")</f>
        <v/>
      </c>
    </row>
    <row r="3039" spans="1:18" ht="15.75" customHeight="1" x14ac:dyDescent="0.25">
      <c r="A3039" s="42" t="str">
        <f>IFERROR(INDEX(NFS!F:F,MATCH(B3039,NFS!E:E,0)),"")</f>
        <v/>
      </c>
      <c r="E3039" s="11" t="str">
        <f>IF(B3039="","",COUNTIF(SKU!C:C,B3039))</f>
        <v/>
      </c>
      <c r="H3039" s="64" t="str">
        <f>IF(A3039="","",IFERROR(VLOOKUP(TEXT(A3039,"0"),#REF!,7,FALSE),""))</f>
        <v/>
      </c>
      <c r="I3039" s="17" t="str">
        <f>IF(A3039="","",IFERROR(VLOOKUP(TEXT(A3039,"0"),#REF!,9,FALSE),""))</f>
        <v/>
      </c>
      <c r="J3039" s="19" t="str">
        <f>IF(A3039="","",IFERROR(VLOOKUP(TEXT(A3039,"0"),#REF!,10,FALSE),""))</f>
        <v/>
      </c>
      <c r="K3039" s="18" t="str">
        <f>IFERROR(INDEX(#REF!,MATCH(A3039,#REF!,0)),"")</f>
        <v/>
      </c>
      <c r="L3039" s="58" t="str">
        <f>IFERROR(INDEX(SKU!E:E,MATCH(B3039,SKU!C:C,0)),"")</f>
        <v/>
      </c>
      <c r="M3039" s="56"/>
      <c r="R3039" t="str">
        <f>IF(COUNTIF(ROMANEIOS!K:K,A3039)&gt;0,J3039,"")</f>
        <v/>
      </c>
    </row>
    <row r="3040" spans="1:18" ht="15.75" customHeight="1" x14ac:dyDescent="0.25">
      <c r="A3040" s="42" t="str">
        <f>IFERROR(INDEX(NFS!F:F,MATCH(B3040,NFS!E:E,0)),"")</f>
        <v/>
      </c>
      <c r="E3040" s="11" t="str">
        <f>IF(B3040="","",COUNTIF(SKU!C:C,B3040))</f>
        <v/>
      </c>
      <c r="H3040" s="64" t="str">
        <f>IF(A3040="","",IFERROR(VLOOKUP(TEXT(A3040,"0"),#REF!,7,FALSE),""))</f>
        <v/>
      </c>
      <c r="I3040" s="17" t="str">
        <f>IF(A3040="","",IFERROR(VLOOKUP(TEXT(A3040,"0"),#REF!,9,FALSE),""))</f>
        <v/>
      </c>
      <c r="J3040" s="19" t="str">
        <f>IF(A3040="","",IFERROR(VLOOKUP(TEXT(A3040,"0"),#REF!,10,FALSE),""))</f>
        <v/>
      </c>
      <c r="K3040" s="18" t="str">
        <f>IFERROR(INDEX(#REF!,MATCH(A3040,#REF!,0)),"")</f>
        <v/>
      </c>
      <c r="L3040" s="58" t="str">
        <f>IFERROR(INDEX(SKU!E:E,MATCH(B3040,SKU!C:C,0)),"")</f>
        <v/>
      </c>
      <c r="M3040" s="56"/>
      <c r="R3040" t="str">
        <f>IF(COUNTIF(ROMANEIOS!K:K,A3040)&gt;0,J3040,"")</f>
        <v/>
      </c>
    </row>
    <row r="3041" spans="1:18" ht="15.75" customHeight="1" x14ac:dyDescent="0.25">
      <c r="A3041" s="42" t="str">
        <f>IFERROR(INDEX(NFS!F:F,MATCH(B3041,NFS!E:E,0)),"")</f>
        <v/>
      </c>
      <c r="E3041" s="11" t="str">
        <f>IF(B3041="","",COUNTIF(SKU!C:C,B3041))</f>
        <v/>
      </c>
      <c r="H3041" s="64" t="str">
        <f>IF(A3041="","",IFERROR(VLOOKUP(TEXT(A3041,"0"),#REF!,7,FALSE),""))</f>
        <v/>
      </c>
      <c r="I3041" s="17" t="str">
        <f>IF(A3041="","",IFERROR(VLOOKUP(TEXT(A3041,"0"),#REF!,9,FALSE),""))</f>
        <v/>
      </c>
      <c r="J3041" s="19" t="str">
        <f>IF(A3041="","",IFERROR(VLOOKUP(TEXT(A3041,"0"),#REF!,10,FALSE),""))</f>
        <v/>
      </c>
      <c r="K3041" s="18" t="str">
        <f>IFERROR(INDEX(#REF!,MATCH(A3041,#REF!,0)),"")</f>
        <v/>
      </c>
      <c r="L3041" s="58" t="str">
        <f>IFERROR(INDEX(SKU!E:E,MATCH(B3041,SKU!C:C,0)),"")</f>
        <v/>
      </c>
      <c r="M3041" s="56"/>
      <c r="R3041" t="str">
        <f>IF(COUNTIF(ROMANEIOS!K:K,A3041)&gt;0,J3041,"")</f>
        <v/>
      </c>
    </row>
    <row r="3042" spans="1:18" ht="15.75" customHeight="1" x14ac:dyDescent="0.25">
      <c r="A3042" s="42" t="str">
        <f>IFERROR(INDEX(NFS!F:F,MATCH(B3042,NFS!E:E,0)),"")</f>
        <v/>
      </c>
      <c r="E3042" s="11" t="str">
        <f>IF(B3042="","",COUNTIF(SKU!C:C,B3042))</f>
        <v/>
      </c>
      <c r="H3042" s="64" t="str">
        <f>IF(A3042="","",IFERROR(VLOOKUP(TEXT(A3042,"0"),#REF!,7,FALSE),""))</f>
        <v/>
      </c>
      <c r="I3042" s="17" t="str">
        <f>IF(A3042="","",IFERROR(VLOOKUP(TEXT(A3042,"0"),#REF!,9,FALSE),""))</f>
        <v/>
      </c>
      <c r="J3042" s="19" t="str">
        <f>IF(A3042="","",IFERROR(VLOOKUP(TEXT(A3042,"0"),#REF!,10,FALSE),""))</f>
        <v/>
      </c>
      <c r="K3042" s="18" t="str">
        <f>IFERROR(INDEX(#REF!,MATCH(A3042,#REF!,0)),"")</f>
        <v/>
      </c>
      <c r="L3042" s="58" t="str">
        <f>IFERROR(INDEX(SKU!E:E,MATCH(B3042,SKU!C:C,0)),"")</f>
        <v/>
      </c>
      <c r="M3042" s="56"/>
      <c r="R3042" t="str">
        <f>IF(COUNTIF(ROMANEIOS!K:K,A3042)&gt;0,J3042,"")</f>
        <v/>
      </c>
    </row>
    <row r="3043" spans="1:18" ht="15.75" customHeight="1" x14ac:dyDescent="0.25">
      <c r="A3043" s="42" t="str">
        <f>IFERROR(INDEX(NFS!F:F,MATCH(B3043,NFS!E:E,0)),"")</f>
        <v/>
      </c>
      <c r="E3043" s="11" t="str">
        <f>IF(B3043="","",COUNTIF(SKU!C:C,B3043))</f>
        <v/>
      </c>
      <c r="H3043" s="64" t="str">
        <f>IF(A3043="","",IFERROR(VLOOKUP(TEXT(A3043,"0"),#REF!,7,FALSE),""))</f>
        <v/>
      </c>
      <c r="I3043" s="17" t="str">
        <f>IF(A3043="","",IFERROR(VLOOKUP(TEXT(A3043,"0"),#REF!,9,FALSE),""))</f>
        <v/>
      </c>
      <c r="J3043" s="19" t="str">
        <f>IF(A3043="","",IFERROR(VLOOKUP(TEXT(A3043,"0"),#REF!,10,FALSE),""))</f>
        <v/>
      </c>
      <c r="K3043" s="18" t="str">
        <f>IFERROR(INDEX(#REF!,MATCH(A3043,#REF!,0)),"")</f>
        <v/>
      </c>
      <c r="L3043" s="58" t="str">
        <f>IFERROR(INDEX(SKU!E:E,MATCH(B3043,SKU!C:C,0)),"")</f>
        <v/>
      </c>
      <c r="M3043" s="56"/>
      <c r="R3043" t="str">
        <f>IF(COUNTIF(ROMANEIOS!K:K,A3043)&gt;0,J3043,"")</f>
        <v/>
      </c>
    </row>
    <row r="3044" spans="1:18" ht="15.75" customHeight="1" x14ac:dyDescent="0.25">
      <c r="A3044" s="42" t="str">
        <f>IFERROR(INDEX(NFS!F:F,MATCH(B3044,NFS!E:E,0)),"")</f>
        <v/>
      </c>
      <c r="E3044" s="11" t="str">
        <f>IF(B3044="","",COUNTIF(SKU!C:C,B3044))</f>
        <v/>
      </c>
      <c r="H3044" s="64" t="str">
        <f>IF(A3044="","",IFERROR(VLOOKUP(TEXT(A3044,"0"),#REF!,7,FALSE),""))</f>
        <v/>
      </c>
      <c r="I3044" s="17" t="str">
        <f>IF(A3044="","",IFERROR(VLOOKUP(TEXT(A3044,"0"),#REF!,9,FALSE),""))</f>
        <v/>
      </c>
      <c r="J3044" s="19" t="str">
        <f>IF(A3044="","",IFERROR(VLOOKUP(TEXT(A3044,"0"),#REF!,10,FALSE),""))</f>
        <v/>
      </c>
      <c r="K3044" s="18" t="str">
        <f>IFERROR(INDEX(#REF!,MATCH(A3044,#REF!,0)),"")</f>
        <v/>
      </c>
      <c r="L3044" s="58" t="str">
        <f>IFERROR(INDEX(SKU!E:E,MATCH(B3044,SKU!C:C,0)),"")</f>
        <v/>
      </c>
      <c r="M3044" s="56"/>
      <c r="R3044" t="str">
        <f>IF(COUNTIF(ROMANEIOS!K:K,A3044)&gt;0,J3044,"")</f>
        <v/>
      </c>
    </row>
    <row r="3045" spans="1:18" ht="15.75" customHeight="1" x14ac:dyDescent="0.25">
      <c r="A3045" s="42" t="str">
        <f>IFERROR(INDEX(NFS!F:F,MATCH(B3045,NFS!E:E,0)),"")</f>
        <v/>
      </c>
      <c r="E3045" s="11" t="str">
        <f>IF(B3045="","",COUNTIF(SKU!C:C,B3045))</f>
        <v/>
      </c>
      <c r="H3045" s="64" t="str">
        <f>IF(A3045="","",IFERROR(VLOOKUP(TEXT(A3045,"0"),#REF!,7,FALSE),""))</f>
        <v/>
      </c>
      <c r="I3045" s="17" t="str">
        <f>IF(A3045="","",IFERROR(VLOOKUP(TEXT(A3045,"0"),#REF!,9,FALSE),""))</f>
        <v/>
      </c>
      <c r="J3045" s="19" t="str">
        <f>IF(A3045="","",IFERROR(VLOOKUP(TEXT(A3045,"0"),#REF!,10,FALSE),""))</f>
        <v/>
      </c>
      <c r="K3045" s="18" t="str">
        <f>IFERROR(INDEX(#REF!,MATCH(A3045,#REF!,0)),"")</f>
        <v/>
      </c>
      <c r="L3045" s="58" t="str">
        <f>IFERROR(INDEX(SKU!E:E,MATCH(B3045,SKU!C:C,0)),"")</f>
        <v/>
      </c>
      <c r="M3045" s="56"/>
      <c r="R3045" t="str">
        <f>IF(COUNTIF(ROMANEIOS!K:K,A3045)&gt;0,J3045,"")</f>
        <v/>
      </c>
    </row>
    <row r="3046" spans="1:18" ht="15.75" customHeight="1" x14ac:dyDescent="0.25">
      <c r="A3046" s="42" t="str">
        <f>IFERROR(INDEX(NFS!F:F,MATCH(B3046,NFS!E:E,0)),"")</f>
        <v/>
      </c>
      <c r="E3046" s="11" t="str">
        <f>IF(B3046="","",COUNTIF(SKU!C:C,B3046))</f>
        <v/>
      </c>
      <c r="H3046" s="64" t="str">
        <f>IF(A3046="","",IFERROR(VLOOKUP(TEXT(A3046,"0"),#REF!,7,FALSE),""))</f>
        <v/>
      </c>
      <c r="I3046" s="17" t="str">
        <f>IF(A3046="","",IFERROR(VLOOKUP(TEXT(A3046,"0"),#REF!,9,FALSE),""))</f>
        <v/>
      </c>
      <c r="J3046" s="19" t="str">
        <f>IF(A3046="","",IFERROR(VLOOKUP(TEXT(A3046,"0"),#REF!,10,FALSE),""))</f>
        <v/>
      </c>
      <c r="K3046" s="18" t="str">
        <f>IFERROR(INDEX(#REF!,MATCH(A3046,#REF!,0)),"")</f>
        <v/>
      </c>
      <c r="L3046" s="58" t="str">
        <f>IFERROR(INDEX(SKU!E:E,MATCH(B3046,SKU!C:C,0)),"")</f>
        <v/>
      </c>
      <c r="M3046" s="56"/>
      <c r="R3046" t="str">
        <f>IF(COUNTIF(ROMANEIOS!K:K,A3046)&gt;0,J3046,"")</f>
        <v/>
      </c>
    </row>
    <row r="3047" spans="1:18" ht="15.75" customHeight="1" x14ac:dyDescent="0.25">
      <c r="A3047" s="42" t="str">
        <f>IFERROR(INDEX(NFS!F:F,MATCH(B3047,NFS!E:E,0)),"")</f>
        <v/>
      </c>
      <c r="E3047" s="11" t="str">
        <f>IF(B3047="","",COUNTIF(SKU!C:C,B3047))</f>
        <v/>
      </c>
      <c r="H3047" s="64" t="str">
        <f>IF(A3047="","",IFERROR(VLOOKUP(TEXT(A3047,"0"),#REF!,7,FALSE),""))</f>
        <v/>
      </c>
      <c r="I3047" s="17" t="str">
        <f>IF(A3047="","",IFERROR(VLOOKUP(TEXT(A3047,"0"),#REF!,9,FALSE),""))</f>
        <v/>
      </c>
      <c r="J3047" s="19" t="str">
        <f>IF(A3047="","",IFERROR(VLOOKUP(TEXT(A3047,"0"),#REF!,10,FALSE),""))</f>
        <v/>
      </c>
      <c r="K3047" s="18" t="str">
        <f>IFERROR(INDEX(#REF!,MATCH(A3047,#REF!,0)),"")</f>
        <v/>
      </c>
      <c r="L3047" s="58" t="str">
        <f>IFERROR(INDEX(SKU!E:E,MATCH(B3047,SKU!C:C,0)),"")</f>
        <v/>
      </c>
      <c r="M3047" s="56"/>
      <c r="R3047" t="str">
        <f>IF(COUNTIF(ROMANEIOS!K:K,A3047)&gt;0,J3047,"")</f>
        <v/>
      </c>
    </row>
    <row r="3048" spans="1:18" ht="15.75" customHeight="1" x14ac:dyDescent="0.25">
      <c r="A3048" s="42" t="str">
        <f>IFERROR(INDEX(NFS!F:F,MATCH(B3048,NFS!E:E,0)),"")</f>
        <v/>
      </c>
      <c r="E3048" s="11" t="str">
        <f>IF(B3048="","",COUNTIF(SKU!C:C,B3048))</f>
        <v/>
      </c>
      <c r="H3048" s="64" t="str">
        <f>IF(A3048="","",IFERROR(VLOOKUP(TEXT(A3048,"0"),#REF!,7,FALSE),""))</f>
        <v/>
      </c>
      <c r="I3048" s="17" t="str">
        <f>IF(A3048="","",IFERROR(VLOOKUP(TEXT(A3048,"0"),#REF!,9,FALSE),""))</f>
        <v/>
      </c>
      <c r="J3048" s="19" t="str">
        <f>IF(A3048="","",IFERROR(VLOOKUP(TEXT(A3048,"0"),#REF!,10,FALSE),""))</f>
        <v/>
      </c>
      <c r="K3048" s="18" t="str">
        <f>IFERROR(INDEX(#REF!,MATCH(A3048,#REF!,0)),"")</f>
        <v/>
      </c>
      <c r="L3048" s="58" t="str">
        <f>IFERROR(INDEX(SKU!E:E,MATCH(B3048,SKU!C:C,0)),"")</f>
        <v/>
      </c>
      <c r="M3048" s="56"/>
      <c r="R3048" t="str">
        <f>IF(COUNTIF(ROMANEIOS!K:K,A3048)&gt;0,J3048,"")</f>
        <v/>
      </c>
    </row>
    <row r="3049" spans="1:18" ht="15.75" customHeight="1" x14ac:dyDescent="0.25">
      <c r="A3049" s="42" t="str">
        <f>IFERROR(INDEX(NFS!F:F,MATCH(B3049,NFS!E:E,0)),"")</f>
        <v/>
      </c>
      <c r="E3049" s="11" t="str">
        <f>IF(B3049="","",COUNTIF(SKU!C:C,B3049))</f>
        <v/>
      </c>
      <c r="H3049" s="64" t="str">
        <f>IF(A3049="","",IFERROR(VLOOKUP(TEXT(A3049,"0"),#REF!,7,FALSE),""))</f>
        <v/>
      </c>
      <c r="I3049" s="17" t="str">
        <f>IF(A3049="","",IFERROR(VLOOKUP(TEXT(A3049,"0"),#REF!,9,FALSE),""))</f>
        <v/>
      </c>
      <c r="J3049" s="19" t="str">
        <f>IF(A3049="","",IFERROR(VLOOKUP(TEXT(A3049,"0"),#REF!,10,FALSE),""))</f>
        <v/>
      </c>
      <c r="K3049" s="18" t="str">
        <f>IFERROR(INDEX(#REF!,MATCH(A3049,#REF!,0)),"")</f>
        <v/>
      </c>
      <c r="L3049" s="58" t="str">
        <f>IFERROR(INDEX(SKU!E:E,MATCH(B3049,SKU!C:C,0)),"")</f>
        <v/>
      </c>
      <c r="M3049" s="56"/>
      <c r="R3049" t="str">
        <f>IF(COUNTIF(ROMANEIOS!K:K,A3049)&gt;0,J3049,"")</f>
        <v/>
      </c>
    </row>
    <row r="3050" spans="1:18" ht="15.75" customHeight="1" x14ac:dyDescent="0.25">
      <c r="A3050" s="42" t="str">
        <f>IFERROR(INDEX(NFS!F:F,MATCH(B3050,NFS!E:E,0)),"")</f>
        <v/>
      </c>
      <c r="E3050" s="11" t="str">
        <f>IF(B3050="","",COUNTIF(SKU!C:C,B3050))</f>
        <v/>
      </c>
      <c r="H3050" s="64" t="str">
        <f>IF(A3050="","",IFERROR(VLOOKUP(TEXT(A3050,"0"),#REF!,7,FALSE),""))</f>
        <v/>
      </c>
      <c r="I3050" s="17" t="str">
        <f>IF(A3050="","",IFERROR(VLOOKUP(TEXT(A3050,"0"),#REF!,9,FALSE),""))</f>
        <v/>
      </c>
      <c r="J3050" s="19" t="str">
        <f>IF(A3050="","",IFERROR(VLOOKUP(TEXT(A3050,"0"),#REF!,10,FALSE),""))</f>
        <v/>
      </c>
      <c r="K3050" s="18" t="str">
        <f>IFERROR(INDEX(#REF!,MATCH(A3050,#REF!,0)),"")</f>
        <v/>
      </c>
      <c r="L3050" s="58" t="str">
        <f>IFERROR(INDEX(SKU!E:E,MATCH(B3050,SKU!C:C,0)),"")</f>
        <v/>
      </c>
      <c r="M3050" s="56"/>
      <c r="R3050" t="str">
        <f>IF(COUNTIF(ROMANEIOS!K:K,A3050)&gt;0,J3050,"")</f>
        <v/>
      </c>
    </row>
    <row r="3051" spans="1:18" ht="15.75" customHeight="1" x14ac:dyDescent="0.25">
      <c r="A3051" s="42" t="str">
        <f>IFERROR(INDEX(NFS!F:F,MATCH(B3051,NFS!E:E,0)),"")</f>
        <v/>
      </c>
      <c r="E3051" s="11" t="str">
        <f>IF(B3051="","",COUNTIF(SKU!C:C,B3051))</f>
        <v/>
      </c>
      <c r="H3051" s="64" t="str">
        <f>IF(A3051="","",IFERROR(VLOOKUP(TEXT(A3051,"0"),#REF!,7,FALSE),""))</f>
        <v/>
      </c>
      <c r="I3051" s="17" t="str">
        <f>IF(A3051="","",IFERROR(VLOOKUP(TEXT(A3051,"0"),#REF!,9,FALSE),""))</f>
        <v/>
      </c>
      <c r="J3051" s="19" t="str">
        <f>IF(A3051="","",IFERROR(VLOOKUP(TEXT(A3051,"0"),#REF!,10,FALSE),""))</f>
        <v/>
      </c>
      <c r="K3051" s="18" t="str">
        <f>IFERROR(INDEX(#REF!,MATCH(A3051,#REF!,0)),"")</f>
        <v/>
      </c>
      <c r="L3051" s="58" t="str">
        <f>IFERROR(INDEX(SKU!E:E,MATCH(B3051,SKU!C:C,0)),"")</f>
        <v/>
      </c>
      <c r="M3051" s="56"/>
      <c r="R3051" t="str">
        <f>IF(COUNTIF(ROMANEIOS!K:K,A3051)&gt;0,J3051,"")</f>
        <v/>
      </c>
    </row>
    <row r="3052" spans="1:18" ht="15.75" customHeight="1" x14ac:dyDescent="0.25">
      <c r="A3052" s="42" t="str">
        <f>IFERROR(INDEX(NFS!F:F,MATCH(B3052,NFS!E:E,0)),"")</f>
        <v/>
      </c>
      <c r="E3052" s="11" t="str">
        <f>IF(B3052="","",COUNTIF(SKU!C:C,B3052))</f>
        <v/>
      </c>
      <c r="H3052" s="64" t="str">
        <f>IF(A3052="","",IFERROR(VLOOKUP(TEXT(A3052,"0"),#REF!,7,FALSE),""))</f>
        <v/>
      </c>
      <c r="I3052" s="17" t="str">
        <f>IF(A3052="","",IFERROR(VLOOKUP(TEXT(A3052,"0"),#REF!,9,FALSE),""))</f>
        <v/>
      </c>
      <c r="J3052" s="19" t="str">
        <f>IF(A3052="","",IFERROR(VLOOKUP(TEXT(A3052,"0"),#REF!,10,FALSE),""))</f>
        <v/>
      </c>
      <c r="K3052" s="18" t="str">
        <f>IFERROR(INDEX(#REF!,MATCH(A3052,#REF!,0)),"")</f>
        <v/>
      </c>
      <c r="L3052" s="58" t="str">
        <f>IFERROR(INDEX(SKU!E:E,MATCH(B3052,SKU!C:C,0)),"")</f>
        <v/>
      </c>
      <c r="M3052" s="56"/>
      <c r="R3052" t="str">
        <f>IF(COUNTIF(ROMANEIOS!K:K,A3052)&gt;0,J3052,"")</f>
        <v/>
      </c>
    </row>
    <row r="3053" spans="1:18" ht="15.75" customHeight="1" x14ac:dyDescent="0.25">
      <c r="A3053" s="42" t="str">
        <f>IFERROR(INDEX(NFS!F:F,MATCH(B3053,NFS!E:E,0)),"")</f>
        <v/>
      </c>
      <c r="E3053" s="11" t="str">
        <f>IF(B3053="","",COUNTIF(SKU!C:C,B3053))</f>
        <v/>
      </c>
      <c r="H3053" s="64" t="str">
        <f>IF(A3053="","",IFERROR(VLOOKUP(TEXT(A3053,"0"),#REF!,7,FALSE),""))</f>
        <v/>
      </c>
      <c r="I3053" s="17" t="str">
        <f>IF(A3053="","",IFERROR(VLOOKUP(TEXT(A3053,"0"),#REF!,9,FALSE),""))</f>
        <v/>
      </c>
      <c r="J3053" s="19" t="str">
        <f>IF(A3053="","",IFERROR(VLOOKUP(TEXT(A3053,"0"),#REF!,10,FALSE),""))</f>
        <v/>
      </c>
      <c r="K3053" s="18" t="str">
        <f>IFERROR(INDEX(#REF!,MATCH(A3053,#REF!,0)),"")</f>
        <v/>
      </c>
      <c r="L3053" s="58" t="str">
        <f>IFERROR(INDEX(SKU!E:E,MATCH(B3053,SKU!C:C,0)),"")</f>
        <v/>
      </c>
      <c r="M3053" s="56"/>
      <c r="R3053" t="str">
        <f>IF(COUNTIF(ROMANEIOS!K:K,A3053)&gt;0,J3053,"")</f>
        <v/>
      </c>
    </row>
    <row r="3054" spans="1:18" ht="15.75" customHeight="1" x14ac:dyDescent="0.25">
      <c r="A3054" s="42" t="str">
        <f>IFERROR(INDEX(NFS!F:F,MATCH(B3054,NFS!E:E,0)),"")</f>
        <v/>
      </c>
      <c r="E3054" s="11" t="str">
        <f>IF(B3054="","",COUNTIF(SKU!C:C,B3054))</f>
        <v/>
      </c>
      <c r="H3054" s="64" t="str">
        <f>IF(A3054="","",IFERROR(VLOOKUP(TEXT(A3054,"0"),#REF!,7,FALSE),""))</f>
        <v/>
      </c>
      <c r="I3054" s="17" t="str">
        <f>IF(A3054="","",IFERROR(VLOOKUP(TEXT(A3054,"0"),#REF!,9,FALSE),""))</f>
        <v/>
      </c>
      <c r="J3054" s="19" t="str">
        <f>IF(A3054="","",IFERROR(VLOOKUP(TEXT(A3054,"0"),#REF!,10,FALSE),""))</f>
        <v/>
      </c>
      <c r="K3054" s="18" t="str">
        <f>IFERROR(INDEX(#REF!,MATCH(A3054,#REF!,0)),"")</f>
        <v/>
      </c>
      <c r="L3054" s="58" t="str">
        <f>IFERROR(INDEX(SKU!E:E,MATCH(B3054,SKU!C:C,0)),"")</f>
        <v/>
      </c>
      <c r="M3054" s="56"/>
      <c r="R3054" t="str">
        <f>IF(COUNTIF(ROMANEIOS!K:K,A3054)&gt;0,J3054,"")</f>
        <v/>
      </c>
    </row>
    <row r="3055" spans="1:18" ht="15.75" customHeight="1" x14ac:dyDescent="0.25">
      <c r="A3055" s="42" t="str">
        <f>IFERROR(INDEX(NFS!F:F,MATCH(B3055,NFS!E:E,0)),"")</f>
        <v/>
      </c>
      <c r="E3055" s="11" t="str">
        <f>IF(B3055="","",COUNTIF(SKU!C:C,B3055))</f>
        <v/>
      </c>
      <c r="H3055" s="64" t="str">
        <f>IF(A3055="","",IFERROR(VLOOKUP(TEXT(A3055,"0"),#REF!,7,FALSE),""))</f>
        <v/>
      </c>
      <c r="I3055" s="17" t="str">
        <f>IF(A3055="","",IFERROR(VLOOKUP(TEXT(A3055,"0"),#REF!,9,FALSE),""))</f>
        <v/>
      </c>
      <c r="J3055" s="19" t="str">
        <f>IF(A3055="","",IFERROR(VLOOKUP(TEXT(A3055,"0"),#REF!,10,FALSE),""))</f>
        <v/>
      </c>
      <c r="K3055" s="18" t="str">
        <f>IFERROR(INDEX(#REF!,MATCH(A3055,#REF!,0)),"")</f>
        <v/>
      </c>
      <c r="L3055" s="58" t="str">
        <f>IFERROR(INDEX(SKU!E:E,MATCH(B3055,SKU!C:C,0)),"")</f>
        <v/>
      </c>
      <c r="M3055" s="56"/>
      <c r="R3055" t="str">
        <f>IF(COUNTIF(ROMANEIOS!K:K,A3055)&gt;0,J3055,"")</f>
        <v/>
      </c>
    </row>
    <row r="3056" spans="1:18" ht="15.75" customHeight="1" x14ac:dyDescent="0.25">
      <c r="A3056" s="42" t="str">
        <f>IFERROR(INDEX(NFS!F:F,MATCH(B3056,NFS!E:E,0)),"")</f>
        <v/>
      </c>
      <c r="E3056" s="11" t="str">
        <f>IF(B3056="","",COUNTIF(SKU!C:C,B3056))</f>
        <v/>
      </c>
      <c r="H3056" s="64" t="str">
        <f>IF(A3056="","",IFERROR(VLOOKUP(TEXT(A3056,"0"),#REF!,7,FALSE),""))</f>
        <v/>
      </c>
      <c r="I3056" s="17" t="str">
        <f>IF(A3056="","",IFERROR(VLOOKUP(TEXT(A3056,"0"),#REF!,9,FALSE),""))</f>
        <v/>
      </c>
      <c r="J3056" s="19" t="str">
        <f>IF(A3056="","",IFERROR(VLOOKUP(TEXT(A3056,"0"),#REF!,10,FALSE),""))</f>
        <v/>
      </c>
      <c r="K3056" s="18" t="str">
        <f>IFERROR(INDEX(#REF!,MATCH(A3056,#REF!,0)),"")</f>
        <v/>
      </c>
      <c r="L3056" s="58" t="str">
        <f>IFERROR(INDEX(SKU!E:E,MATCH(B3056,SKU!C:C,0)),"")</f>
        <v/>
      </c>
      <c r="M3056" s="56"/>
      <c r="R3056" t="str">
        <f>IF(COUNTIF(ROMANEIOS!K:K,A3056)&gt;0,J3056,"")</f>
        <v/>
      </c>
    </row>
    <row r="3057" spans="1:18" ht="15.75" customHeight="1" x14ac:dyDescent="0.25">
      <c r="A3057" s="42" t="str">
        <f>IFERROR(INDEX(NFS!F:F,MATCH(B3057,NFS!E:E,0)),"")</f>
        <v/>
      </c>
      <c r="E3057" s="11" t="str">
        <f>IF(B3057="","",COUNTIF(SKU!C:C,B3057))</f>
        <v/>
      </c>
      <c r="H3057" s="64" t="str">
        <f>IF(A3057="","",IFERROR(VLOOKUP(TEXT(A3057,"0"),#REF!,7,FALSE),""))</f>
        <v/>
      </c>
      <c r="I3057" s="17" t="str">
        <f>IF(A3057="","",IFERROR(VLOOKUP(TEXT(A3057,"0"),#REF!,9,FALSE),""))</f>
        <v/>
      </c>
      <c r="J3057" s="19" t="str">
        <f>IF(A3057="","",IFERROR(VLOOKUP(TEXT(A3057,"0"),#REF!,10,FALSE),""))</f>
        <v/>
      </c>
      <c r="K3057" s="18" t="str">
        <f>IFERROR(INDEX(#REF!,MATCH(A3057,#REF!,0)),"")</f>
        <v/>
      </c>
      <c r="L3057" s="58" t="str">
        <f>IFERROR(INDEX(SKU!E:E,MATCH(B3057,SKU!C:C,0)),"")</f>
        <v/>
      </c>
      <c r="M3057" s="56"/>
      <c r="R3057" t="str">
        <f>IF(COUNTIF(ROMANEIOS!K:K,A3057)&gt;0,J3057,"")</f>
        <v/>
      </c>
    </row>
    <row r="3058" spans="1:18" ht="15.75" customHeight="1" x14ac:dyDescent="0.25">
      <c r="A3058" s="42" t="str">
        <f>IFERROR(INDEX(NFS!F:F,MATCH(B3058,NFS!E:E,0)),"")</f>
        <v/>
      </c>
      <c r="E3058" s="11" t="str">
        <f>IF(B3058="","",COUNTIF(SKU!C:C,B3058))</f>
        <v/>
      </c>
      <c r="H3058" s="64" t="str">
        <f>IF(A3058="","",IFERROR(VLOOKUP(TEXT(A3058,"0"),#REF!,7,FALSE),""))</f>
        <v/>
      </c>
      <c r="I3058" s="17" t="str">
        <f>IF(A3058="","",IFERROR(VLOOKUP(TEXT(A3058,"0"),#REF!,9,FALSE),""))</f>
        <v/>
      </c>
      <c r="J3058" s="19" t="str">
        <f>IF(A3058="","",IFERROR(VLOOKUP(TEXT(A3058,"0"),#REF!,10,FALSE),""))</f>
        <v/>
      </c>
      <c r="K3058" s="18" t="str">
        <f>IFERROR(INDEX(#REF!,MATCH(A3058,#REF!,0)),"")</f>
        <v/>
      </c>
      <c r="L3058" s="58" t="str">
        <f>IFERROR(INDEX(SKU!E:E,MATCH(B3058,SKU!C:C,0)),"")</f>
        <v/>
      </c>
      <c r="M3058" s="56"/>
      <c r="R3058" t="str">
        <f>IF(COUNTIF(ROMANEIOS!K:K,A3058)&gt;0,J3058,"")</f>
        <v/>
      </c>
    </row>
    <row r="3059" spans="1:18" ht="15.75" customHeight="1" x14ac:dyDescent="0.25">
      <c r="A3059" s="42" t="str">
        <f>IFERROR(INDEX(NFS!F:F,MATCH(B3059,NFS!E:E,0)),"")</f>
        <v/>
      </c>
      <c r="E3059" s="11" t="str">
        <f>IF(B3059="","",COUNTIF(SKU!C:C,B3059))</f>
        <v/>
      </c>
      <c r="H3059" s="64" t="str">
        <f>IF(A3059="","",IFERROR(VLOOKUP(TEXT(A3059,"0"),#REF!,7,FALSE),""))</f>
        <v/>
      </c>
      <c r="I3059" s="17" t="str">
        <f>IF(A3059="","",IFERROR(VLOOKUP(TEXT(A3059,"0"),#REF!,9,FALSE),""))</f>
        <v/>
      </c>
      <c r="J3059" s="19" t="str">
        <f>IF(A3059="","",IFERROR(VLOOKUP(TEXT(A3059,"0"),#REF!,10,FALSE),""))</f>
        <v/>
      </c>
      <c r="K3059" s="18" t="str">
        <f>IFERROR(INDEX(#REF!,MATCH(A3059,#REF!,0)),"")</f>
        <v/>
      </c>
      <c r="L3059" s="58" t="str">
        <f>IFERROR(INDEX(SKU!E:E,MATCH(B3059,SKU!C:C,0)),"")</f>
        <v/>
      </c>
      <c r="M3059" s="56"/>
      <c r="R3059" t="str">
        <f>IF(COUNTIF(ROMANEIOS!K:K,A3059)&gt;0,J3059,"")</f>
        <v/>
      </c>
    </row>
    <row r="3060" spans="1:18" ht="15.75" customHeight="1" x14ac:dyDescent="0.25">
      <c r="A3060" s="42" t="str">
        <f>IFERROR(INDEX(NFS!F:F,MATCH(B3060,NFS!E:E,0)),"")</f>
        <v/>
      </c>
      <c r="E3060" s="11" t="str">
        <f>IF(B3060="","",COUNTIF(SKU!C:C,B3060))</f>
        <v/>
      </c>
      <c r="H3060" s="64" t="str">
        <f>IF(A3060="","",IFERROR(VLOOKUP(TEXT(A3060,"0"),#REF!,7,FALSE),""))</f>
        <v/>
      </c>
      <c r="I3060" s="17" t="str">
        <f>IF(A3060="","",IFERROR(VLOOKUP(TEXT(A3060,"0"),#REF!,9,FALSE),""))</f>
        <v/>
      </c>
      <c r="J3060" s="19" t="str">
        <f>IF(A3060="","",IFERROR(VLOOKUP(TEXT(A3060,"0"),#REF!,10,FALSE),""))</f>
        <v/>
      </c>
      <c r="K3060" s="18" t="str">
        <f>IFERROR(INDEX(#REF!,MATCH(A3060,#REF!,0)),"")</f>
        <v/>
      </c>
      <c r="L3060" s="58" t="str">
        <f>IFERROR(INDEX(SKU!E:E,MATCH(B3060,SKU!C:C,0)),"")</f>
        <v/>
      </c>
      <c r="M3060" s="56"/>
      <c r="R3060" t="str">
        <f>IF(COUNTIF(ROMANEIOS!K:K,A3060)&gt;0,J3060,"")</f>
        <v/>
      </c>
    </row>
    <row r="3061" spans="1:18" ht="15.75" customHeight="1" x14ac:dyDescent="0.25">
      <c r="A3061" s="42" t="str">
        <f>IFERROR(INDEX(NFS!F:F,MATCH(B3061,NFS!E:E,0)),"")</f>
        <v/>
      </c>
      <c r="E3061" s="11" t="str">
        <f>IF(B3061="","",COUNTIF(SKU!C:C,B3061))</f>
        <v/>
      </c>
      <c r="H3061" s="64" t="str">
        <f>IF(A3061="","",IFERROR(VLOOKUP(TEXT(A3061,"0"),#REF!,7,FALSE),""))</f>
        <v/>
      </c>
      <c r="I3061" s="17" t="str">
        <f>IF(A3061="","",IFERROR(VLOOKUP(TEXT(A3061,"0"),#REF!,9,FALSE),""))</f>
        <v/>
      </c>
      <c r="J3061" s="19" t="str">
        <f>IF(A3061="","",IFERROR(VLOOKUP(TEXT(A3061,"0"),#REF!,10,FALSE),""))</f>
        <v/>
      </c>
      <c r="K3061" s="18" t="str">
        <f>IFERROR(INDEX(#REF!,MATCH(A3061,#REF!,0)),"")</f>
        <v/>
      </c>
      <c r="L3061" s="58" t="str">
        <f>IFERROR(INDEX(SKU!E:E,MATCH(B3061,SKU!C:C,0)),"")</f>
        <v/>
      </c>
      <c r="M3061" s="56"/>
      <c r="R3061" t="str">
        <f>IF(COUNTIF(ROMANEIOS!K:K,A3061)&gt;0,J3061,"")</f>
        <v/>
      </c>
    </row>
    <row r="3062" spans="1:18" ht="15.75" customHeight="1" x14ac:dyDescent="0.25">
      <c r="A3062" s="42" t="str">
        <f>IFERROR(INDEX(NFS!F:F,MATCH(B3062,NFS!E:E,0)),"")</f>
        <v/>
      </c>
      <c r="E3062" s="11" t="str">
        <f>IF(B3062="","",COUNTIF(SKU!C:C,B3062))</f>
        <v/>
      </c>
      <c r="H3062" s="64" t="str">
        <f>IF(A3062="","",IFERROR(VLOOKUP(TEXT(A3062,"0"),#REF!,7,FALSE),""))</f>
        <v/>
      </c>
      <c r="I3062" s="17" t="str">
        <f>IF(A3062="","",IFERROR(VLOOKUP(TEXT(A3062,"0"),#REF!,9,FALSE),""))</f>
        <v/>
      </c>
      <c r="J3062" s="19" t="str">
        <f>IF(A3062="","",IFERROR(VLOOKUP(TEXT(A3062,"0"),#REF!,10,FALSE),""))</f>
        <v/>
      </c>
      <c r="K3062" s="18" t="str">
        <f>IFERROR(INDEX(#REF!,MATCH(A3062,#REF!,0)),"")</f>
        <v/>
      </c>
      <c r="L3062" s="58" t="str">
        <f>IFERROR(INDEX(SKU!E:E,MATCH(B3062,SKU!C:C,0)),"")</f>
        <v/>
      </c>
      <c r="M3062" s="56"/>
      <c r="R3062" t="str">
        <f>IF(COUNTIF(ROMANEIOS!K:K,A3062)&gt;0,J3062,"")</f>
        <v/>
      </c>
    </row>
    <row r="3063" spans="1:18" ht="15.75" customHeight="1" x14ac:dyDescent="0.25">
      <c r="A3063" s="42" t="str">
        <f>IFERROR(INDEX(NFS!F:F,MATCH(B3063,NFS!E:E,0)),"")</f>
        <v/>
      </c>
      <c r="E3063" s="11" t="str">
        <f>IF(B3063="","",COUNTIF(SKU!C:C,B3063))</f>
        <v/>
      </c>
      <c r="H3063" s="64" t="str">
        <f>IF(A3063="","",IFERROR(VLOOKUP(TEXT(A3063,"0"),#REF!,7,FALSE),""))</f>
        <v/>
      </c>
      <c r="I3063" s="17" t="str">
        <f>IF(A3063="","",IFERROR(VLOOKUP(TEXT(A3063,"0"),#REF!,9,FALSE),""))</f>
        <v/>
      </c>
      <c r="J3063" s="19" t="str">
        <f>IF(A3063="","",IFERROR(VLOOKUP(TEXT(A3063,"0"),#REF!,10,FALSE),""))</f>
        <v/>
      </c>
      <c r="K3063" s="18" t="str">
        <f>IFERROR(INDEX(#REF!,MATCH(A3063,#REF!,0)),"")</f>
        <v/>
      </c>
      <c r="L3063" s="58" t="str">
        <f>IFERROR(INDEX(SKU!E:E,MATCH(B3063,SKU!C:C,0)),"")</f>
        <v/>
      </c>
      <c r="M3063" s="56"/>
      <c r="R3063" t="str">
        <f>IF(COUNTIF(ROMANEIOS!K:K,A3063)&gt;0,J3063,"")</f>
        <v/>
      </c>
    </row>
    <row r="3064" spans="1:18" ht="15.75" customHeight="1" x14ac:dyDescent="0.25">
      <c r="A3064" s="42" t="str">
        <f>IFERROR(INDEX(NFS!F:F,MATCH(B3064,NFS!E:E,0)),"")</f>
        <v/>
      </c>
      <c r="E3064" s="11" t="str">
        <f>IF(B3064="","",COUNTIF(SKU!C:C,B3064))</f>
        <v/>
      </c>
      <c r="H3064" s="64" t="str">
        <f>IF(A3064="","",IFERROR(VLOOKUP(TEXT(A3064,"0"),#REF!,7,FALSE),""))</f>
        <v/>
      </c>
      <c r="I3064" s="17" t="str">
        <f>IF(A3064="","",IFERROR(VLOOKUP(TEXT(A3064,"0"),#REF!,9,FALSE),""))</f>
        <v/>
      </c>
      <c r="J3064" s="19" t="str">
        <f>IF(A3064="","",IFERROR(VLOOKUP(TEXT(A3064,"0"),#REF!,10,FALSE),""))</f>
        <v/>
      </c>
      <c r="K3064" s="18" t="str">
        <f>IFERROR(INDEX(#REF!,MATCH(A3064,#REF!,0)),"")</f>
        <v/>
      </c>
      <c r="L3064" s="58" t="str">
        <f>IFERROR(INDEX(SKU!E:E,MATCH(B3064,SKU!C:C,0)),"")</f>
        <v/>
      </c>
      <c r="M3064" s="56"/>
      <c r="R3064" t="str">
        <f>IF(COUNTIF(ROMANEIOS!K:K,A3064)&gt;0,J3064,"")</f>
        <v/>
      </c>
    </row>
    <row r="3065" spans="1:18" ht="15.75" customHeight="1" x14ac:dyDescent="0.25">
      <c r="A3065" s="42" t="str">
        <f>IFERROR(INDEX(NFS!F:F,MATCH(B3065,NFS!E:E,0)),"")</f>
        <v/>
      </c>
      <c r="E3065" s="11" t="str">
        <f>IF(B3065="","",COUNTIF(SKU!C:C,B3065))</f>
        <v/>
      </c>
      <c r="H3065" s="64" t="str">
        <f>IF(A3065="","",IFERROR(VLOOKUP(TEXT(A3065,"0"),#REF!,7,FALSE),""))</f>
        <v/>
      </c>
      <c r="I3065" s="17" t="str">
        <f>IF(A3065="","",IFERROR(VLOOKUP(TEXT(A3065,"0"),#REF!,9,FALSE),""))</f>
        <v/>
      </c>
      <c r="J3065" s="19" t="str">
        <f>IF(A3065="","",IFERROR(VLOOKUP(TEXT(A3065,"0"),#REF!,10,FALSE),""))</f>
        <v/>
      </c>
      <c r="K3065" s="18" t="str">
        <f>IFERROR(INDEX(#REF!,MATCH(A3065,#REF!,0)),"")</f>
        <v/>
      </c>
      <c r="L3065" s="58" t="str">
        <f>IFERROR(INDEX(SKU!E:E,MATCH(B3065,SKU!C:C,0)),"")</f>
        <v/>
      </c>
      <c r="M3065" s="56"/>
      <c r="R3065" t="str">
        <f>IF(COUNTIF(ROMANEIOS!K:K,A3065)&gt;0,J3065,"")</f>
        <v/>
      </c>
    </row>
    <row r="3066" spans="1:18" ht="15.75" customHeight="1" x14ac:dyDescent="0.25">
      <c r="A3066" s="42" t="str">
        <f>IFERROR(INDEX(NFS!F:F,MATCH(B3066,NFS!E:E,0)),"")</f>
        <v/>
      </c>
      <c r="E3066" s="11" t="str">
        <f>IF(B3066="","",COUNTIF(SKU!C:C,B3066))</f>
        <v/>
      </c>
      <c r="H3066" s="64" t="str">
        <f>IF(A3066="","",IFERROR(VLOOKUP(TEXT(A3066,"0"),#REF!,7,FALSE),""))</f>
        <v/>
      </c>
      <c r="I3066" s="17" t="str">
        <f>IF(A3066="","",IFERROR(VLOOKUP(TEXT(A3066,"0"),#REF!,9,FALSE),""))</f>
        <v/>
      </c>
      <c r="J3066" s="19" t="str">
        <f>IF(A3066="","",IFERROR(VLOOKUP(TEXT(A3066,"0"),#REF!,10,FALSE),""))</f>
        <v/>
      </c>
      <c r="K3066" s="18" t="str">
        <f>IFERROR(INDEX(#REF!,MATCH(A3066,#REF!,0)),"")</f>
        <v/>
      </c>
      <c r="L3066" s="58" t="str">
        <f>IFERROR(INDEX(SKU!E:E,MATCH(B3066,SKU!C:C,0)),"")</f>
        <v/>
      </c>
      <c r="M3066" s="56"/>
      <c r="R3066" t="str">
        <f>IF(COUNTIF(ROMANEIOS!K:K,A3066)&gt;0,J3066,"")</f>
        <v/>
      </c>
    </row>
    <row r="3067" spans="1:18" ht="15.75" customHeight="1" x14ac:dyDescent="0.25">
      <c r="A3067" s="42" t="str">
        <f>IFERROR(INDEX(NFS!F:F,MATCH(B3067,NFS!E:E,0)),"")</f>
        <v/>
      </c>
      <c r="E3067" s="11" t="str">
        <f>IF(B3067="","",COUNTIF(SKU!C:C,B3067))</f>
        <v/>
      </c>
      <c r="H3067" s="64" t="str">
        <f>IF(A3067="","",IFERROR(VLOOKUP(TEXT(A3067,"0"),#REF!,7,FALSE),""))</f>
        <v/>
      </c>
      <c r="I3067" s="17" t="str">
        <f>IF(A3067="","",IFERROR(VLOOKUP(TEXT(A3067,"0"),#REF!,9,FALSE),""))</f>
        <v/>
      </c>
      <c r="J3067" s="19" t="str">
        <f>IF(A3067="","",IFERROR(VLOOKUP(TEXT(A3067,"0"),#REF!,10,FALSE),""))</f>
        <v/>
      </c>
      <c r="K3067" s="18" t="str">
        <f>IFERROR(INDEX(#REF!,MATCH(A3067,#REF!,0)),"")</f>
        <v/>
      </c>
      <c r="L3067" s="58" t="str">
        <f>IFERROR(INDEX(SKU!E:E,MATCH(B3067,SKU!C:C,0)),"")</f>
        <v/>
      </c>
      <c r="M3067" s="56"/>
      <c r="R3067" t="str">
        <f>IF(COUNTIF(ROMANEIOS!K:K,A3067)&gt;0,J3067,"")</f>
        <v/>
      </c>
    </row>
    <row r="3068" spans="1:18" ht="15.75" customHeight="1" x14ac:dyDescent="0.25">
      <c r="A3068" s="42" t="str">
        <f>IFERROR(INDEX(NFS!F:F,MATCH(B3068,NFS!E:E,0)),"")</f>
        <v/>
      </c>
      <c r="E3068" s="11" t="str">
        <f>IF(B3068="","",COUNTIF(SKU!C:C,B3068))</f>
        <v/>
      </c>
      <c r="H3068" s="64" t="str">
        <f>IF(A3068="","",IFERROR(VLOOKUP(TEXT(A3068,"0"),#REF!,7,FALSE),""))</f>
        <v/>
      </c>
      <c r="I3068" s="17" t="str">
        <f>IF(A3068="","",IFERROR(VLOOKUP(TEXT(A3068,"0"),#REF!,9,FALSE),""))</f>
        <v/>
      </c>
      <c r="J3068" s="19" t="str">
        <f>IF(A3068="","",IFERROR(VLOOKUP(TEXT(A3068,"0"),#REF!,10,FALSE),""))</f>
        <v/>
      </c>
      <c r="K3068" s="18" t="str">
        <f>IFERROR(INDEX(#REF!,MATCH(A3068,#REF!,0)),"")</f>
        <v/>
      </c>
      <c r="L3068" s="58" t="str">
        <f>IFERROR(INDEX(SKU!E:E,MATCH(B3068,SKU!C:C,0)),"")</f>
        <v/>
      </c>
      <c r="M3068" s="56"/>
      <c r="R3068" t="str">
        <f>IF(COUNTIF(ROMANEIOS!K:K,A3068)&gt;0,J3068,"")</f>
        <v/>
      </c>
    </row>
    <row r="3069" spans="1:18" ht="15.75" customHeight="1" x14ac:dyDescent="0.25">
      <c r="A3069" s="42" t="str">
        <f>IFERROR(INDEX(NFS!F:F,MATCH(B3069,NFS!E:E,0)),"")</f>
        <v/>
      </c>
      <c r="E3069" s="11" t="str">
        <f>IF(B3069="","",COUNTIF(SKU!C:C,B3069))</f>
        <v/>
      </c>
      <c r="H3069" s="64" t="str">
        <f>IF(A3069="","",IFERROR(VLOOKUP(TEXT(A3069,"0"),#REF!,7,FALSE),""))</f>
        <v/>
      </c>
      <c r="I3069" s="17" t="str">
        <f>IF(A3069="","",IFERROR(VLOOKUP(TEXT(A3069,"0"),#REF!,9,FALSE),""))</f>
        <v/>
      </c>
      <c r="J3069" s="19" t="str">
        <f>IF(A3069="","",IFERROR(VLOOKUP(TEXT(A3069,"0"),#REF!,10,FALSE),""))</f>
        <v/>
      </c>
      <c r="K3069" s="18" t="str">
        <f>IFERROR(INDEX(#REF!,MATCH(A3069,#REF!,0)),"")</f>
        <v/>
      </c>
      <c r="L3069" s="58" t="str">
        <f>IFERROR(INDEX(SKU!E:E,MATCH(B3069,SKU!C:C,0)),"")</f>
        <v/>
      </c>
      <c r="M3069" s="56"/>
      <c r="R3069" t="str">
        <f>IF(COUNTIF(ROMANEIOS!K:K,A3069)&gt;0,J3069,"")</f>
        <v/>
      </c>
    </row>
    <row r="3070" spans="1:18" ht="15.75" customHeight="1" x14ac:dyDescent="0.25">
      <c r="A3070" s="42" t="str">
        <f>IFERROR(INDEX(NFS!F:F,MATCH(B3070,NFS!E:E,0)),"")</f>
        <v/>
      </c>
      <c r="E3070" s="11" t="str">
        <f>IF(B3070="","",COUNTIF(SKU!C:C,B3070))</f>
        <v/>
      </c>
      <c r="H3070" s="64" t="str">
        <f>IF(A3070="","",IFERROR(VLOOKUP(TEXT(A3070,"0"),#REF!,7,FALSE),""))</f>
        <v/>
      </c>
      <c r="I3070" s="17" t="str">
        <f>IF(A3070="","",IFERROR(VLOOKUP(TEXT(A3070,"0"),#REF!,9,FALSE),""))</f>
        <v/>
      </c>
      <c r="J3070" s="19" t="str">
        <f>IF(A3070="","",IFERROR(VLOOKUP(TEXT(A3070,"0"),#REF!,10,FALSE),""))</f>
        <v/>
      </c>
      <c r="K3070" s="18" t="str">
        <f>IFERROR(INDEX(#REF!,MATCH(A3070,#REF!,0)),"")</f>
        <v/>
      </c>
      <c r="L3070" s="58" t="str">
        <f>IFERROR(INDEX(SKU!E:E,MATCH(B3070,SKU!C:C,0)),"")</f>
        <v/>
      </c>
      <c r="M3070" s="56"/>
      <c r="R3070" t="str">
        <f>IF(COUNTIF(ROMANEIOS!K:K,A3070)&gt;0,J3070,"")</f>
        <v/>
      </c>
    </row>
    <row r="3071" spans="1:18" ht="15.75" customHeight="1" x14ac:dyDescent="0.25">
      <c r="A3071" s="42" t="str">
        <f>IFERROR(INDEX(NFS!F:F,MATCH(B3071,NFS!E:E,0)),"")</f>
        <v/>
      </c>
      <c r="E3071" s="11" t="str">
        <f>IF(B3071="","",COUNTIF(SKU!C:C,B3071))</f>
        <v/>
      </c>
      <c r="H3071" s="64" t="str">
        <f>IF(A3071="","",IFERROR(VLOOKUP(TEXT(A3071,"0"),#REF!,7,FALSE),""))</f>
        <v/>
      </c>
      <c r="I3071" s="17" t="str">
        <f>IF(A3071="","",IFERROR(VLOOKUP(TEXT(A3071,"0"),#REF!,9,FALSE),""))</f>
        <v/>
      </c>
      <c r="J3071" s="19" t="str">
        <f>IF(A3071="","",IFERROR(VLOOKUP(TEXT(A3071,"0"),#REF!,10,FALSE),""))</f>
        <v/>
      </c>
      <c r="K3071" s="18" t="str">
        <f>IFERROR(INDEX(#REF!,MATCH(A3071,#REF!,0)),"")</f>
        <v/>
      </c>
      <c r="L3071" s="58" t="str">
        <f>IFERROR(INDEX(SKU!E:E,MATCH(B3071,SKU!C:C,0)),"")</f>
        <v/>
      </c>
      <c r="M3071" s="56"/>
      <c r="R3071" t="str">
        <f>IF(COUNTIF(ROMANEIOS!K:K,A3071)&gt;0,J3071,"")</f>
        <v/>
      </c>
    </row>
    <row r="3072" spans="1:18" ht="15.75" customHeight="1" x14ac:dyDescent="0.25">
      <c r="A3072" s="42" t="str">
        <f>IFERROR(INDEX(NFS!F:F,MATCH(B3072,NFS!E:E,0)),"")</f>
        <v/>
      </c>
      <c r="E3072" s="11" t="str">
        <f>IF(B3072="","",COUNTIF(SKU!C:C,B3072))</f>
        <v/>
      </c>
      <c r="H3072" s="64" t="str">
        <f>IF(A3072="","",IFERROR(VLOOKUP(TEXT(A3072,"0"),#REF!,7,FALSE),""))</f>
        <v/>
      </c>
      <c r="I3072" s="17" t="str">
        <f>IF(A3072="","",IFERROR(VLOOKUP(TEXT(A3072,"0"),#REF!,9,FALSE),""))</f>
        <v/>
      </c>
      <c r="J3072" s="19" t="str">
        <f>IF(A3072="","",IFERROR(VLOOKUP(TEXT(A3072,"0"),#REF!,10,FALSE),""))</f>
        <v/>
      </c>
      <c r="K3072" s="18" t="str">
        <f>IFERROR(INDEX(#REF!,MATCH(A3072,#REF!,0)),"")</f>
        <v/>
      </c>
      <c r="L3072" s="58" t="str">
        <f>IFERROR(INDEX(SKU!E:E,MATCH(B3072,SKU!C:C,0)),"")</f>
        <v/>
      </c>
      <c r="M3072" s="56"/>
      <c r="R3072" t="str">
        <f>IF(COUNTIF(ROMANEIOS!K:K,A3072)&gt;0,J3072,"")</f>
        <v/>
      </c>
    </row>
    <row r="3073" spans="1:18" ht="15.75" customHeight="1" x14ac:dyDescent="0.25">
      <c r="A3073" s="42" t="str">
        <f>IFERROR(INDEX(NFS!F:F,MATCH(B3073,NFS!E:E,0)),"")</f>
        <v/>
      </c>
      <c r="E3073" s="11" t="str">
        <f>IF(B3073="","",COUNTIF(SKU!C:C,B3073))</f>
        <v/>
      </c>
      <c r="H3073" s="64" t="str">
        <f>IF(A3073="","",IFERROR(VLOOKUP(TEXT(A3073,"0"),#REF!,7,FALSE),""))</f>
        <v/>
      </c>
      <c r="I3073" s="17" t="str">
        <f>IF(A3073="","",IFERROR(VLOOKUP(TEXT(A3073,"0"),#REF!,9,FALSE),""))</f>
        <v/>
      </c>
      <c r="J3073" s="19" t="str">
        <f>IF(A3073="","",IFERROR(VLOOKUP(TEXT(A3073,"0"),#REF!,10,FALSE),""))</f>
        <v/>
      </c>
      <c r="K3073" s="18" t="str">
        <f>IFERROR(INDEX(#REF!,MATCH(A3073,#REF!,0)),"")</f>
        <v/>
      </c>
      <c r="L3073" s="58" t="str">
        <f>IFERROR(INDEX(SKU!E:E,MATCH(B3073,SKU!C:C,0)),"")</f>
        <v/>
      </c>
      <c r="M3073" s="56"/>
      <c r="R3073" t="str">
        <f>IF(COUNTIF(ROMANEIOS!K:K,A3073)&gt;0,J3073,"")</f>
        <v/>
      </c>
    </row>
    <row r="3074" spans="1:18" ht="15.75" customHeight="1" x14ac:dyDescent="0.25">
      <c r="A3074" s="42" t="str">
        <f>IFERROR(INDEX(NFS!F:F,MATCH(B3074,NFS!E:E,0)),"")</f>
        <v/>
      </c>
      <c r="E3074" s="11" t="str">
        <f>IF(B3074="","",COUNTIF(SKU!C:C,B3074))</f>
        <v/>
      </c>
      <c r="H3074" s="64" t="str">
        <f>IF(A3074="","",IFERROR(VLOOKUP(TEXT(A3074,"0"),#REF!,7,FALSE),""))</f>
        <v/>
      </c>
      <c r="I3074" s="17" t="str">
        <f>IF(A3074="","",IFERROR(VLOOKUP(TEXT(A3074,"0"),#REF!,9,FALSE),""))</f>
        <v/>
      </c>
      <c r="J3074" s="19" t="str">
        <f>IF(A3074="","",IFERROR(VLOOKUP(TEXT(A3074,"0"),#REF!,10,FALSE),""))</f>
        <v/>
      </c>
      <c r="K3074" s="18" t="str">
        <f>IFERROR(INDEX(#REF!,MATCH(A3074,#REF!,0)),"")</f>
        <v/>
      </c>
      <c r="L3074" s="58" t="str">
        <f>IFERROR(INDEX(SKU!E:E,MATCH(B3074,SKU!C:C,0)),"")</f>
        <v/>
      </c>
      <c r="M3074" s="56"/>
      <c r="R3074" t="str">
        <f>IF(COUNTIF(ROMANEIOS!K:K,A3074)&gt;0,J3074,"")</f>
        <v/>
      </c>
    </row>
    <row r="3075" spans="1:18" ht="15.75" customHeight="1" x14ac:dyDescent="0.25">
      <c r="A3075" s="42" t="str">
        <f>IFERROR(INDEX(NFS!F:F,MATCH(B3075,NFS!E:E,0)),"")</f>
        <v/>
      </c>
      <c r="E3075" s="11" t="str">
        <f>IF(B3075="","",COUNTIF(SKU!C:C,B3075))</f>
        <v/>
      </c>
      <c r="H3075" s="64" t="str">
        <f>IF(A3075="","",IFERROR(VLOOKUP(TEXT(A3075,"0"),#REF!,7,FALSE),""))</f>
        <v/>
      </c>
      <c r="I3075" s="17" t="str">
        <f>IF(A3075="","",IFERROR(VLOOKUP(TEXT(A3075,"0"),#REF!,9,FALSE),""))</f>
        <v/>
      </c>
      <c r="J3075" s="19" t="str">
        <f>IF(A3075="","",IFERROR(VLOOKUP(TEXT(A3075,"0"),#REF!,10,FALSE),""))</f>
        <v/>
      </c>
      <c r="K3075" s="18" t="str">
        <f>IFERROR(INDEX(#REF!,MATCH(A3075,#REF!,0)),"")</f>
        <v/>
      </c>
      <c r="L3075" s="58" t="str">
        <f>IFERROR(INDEX(SKU!E:E,MATCH(B3075,SKU!C:C,0)),"")</f>
        <v/>
      </c>
      <c r="M3075" s="56"/>
      <c r="R3075" t="str">
        <f>IF(COUNTIF(ROMANEIOS!K:K,A3075)&gt;0,J3075,"")</f>
        <v/>
      </c>
    </row>
    <row r="3076" spans="1:18" ht="15.75" customHeight="1" x14ac:dyDescent="0.25">
      <c r="A3076" s="42" t="str">
        <f>IFERROR(INDEX(NFS!F:F,MATCH(B3076,NFS!E:E,0)),"")</f>
        <v/>
      </c>
      <c r="E3076" s="11" t="str">
        <f>IF(B3076="","",COUNTIF(SKU!C:C,B3076))</f>
        <v/>
      </c>
      <c r="H3076" s="64" t="str">
        <f>IF(A3076="","",IFERROR(VLOOKUP(TEXT(A3076,"0"),#REF!,7,FALSE),""))</f>
        <v/>
      </c>
      <c r="I3076" s="17" t="str">
        <f>IF(A3076="","",IFERROR(VLOOKUP(TEXT(A3076,"0"),#REF!,9,FALSE),""))</f>
        <v/>
      </c>
      <c r="J3076" s="19" t="str">
        <f>IF(A3076="","",IFERROR(VLOOKUP(TEXT(A3076,"0"),#REF!,10,FALSE),""))</f>
        <v/>
      </c>
      <c r="K3076" s="18" t="str">
        <f>IFERROR(INDEX(#REF!,MATCH(A3076,#REF!,0)),"")</f>
        <v/>
      </c>
      <c r="L3076" s="58" t="str">
        <f>IFERROR(INDEX(SKU!E:E,MATCH(B3076,SKU!C:C,0)),"")</f>
        <v/>
      </c>
      <c r="M3076" s="56"/>
      <c r="R3076" t="str">
        <f>IF(COUNTIF(ROMANEIOS!K:K,A3076)&gt;0,J3076,"")</f>
        <v/>
      </c>
    </row>
    <row r="3077" spans="1:18" ht="15.75" customHeight="1" x14ac:dyDescent="0.25">
      <c r="A3077" s="42" t="str">
        <f>IFERROR(INDEX(NFS!F:F,MATCH(B3077,NFS!E:E,0)),"")</f>
        <v/>
      </c>
      <c r="E3077" s="11" t="str">
        <f>IF(B3077="","",COUNTIF(SKU!C:C,B3077))</f>
        <v/>
      </c>
      <c r="H3077" s="64" t="str">
        <f>IF(A3077="","",IFERROR(VLOOKUP(TEXT(A3077,"0"),#REF!,7,FALSE),""))</f>
        <v/>
      </c>
      <c r="I3077" s="17" t="str">
        <f>IF(A3077="","",IFERROR(VLOOKUP(TEXT(A3077,"0"),#REF!,9,FALSE),""))</f>
        <v/>
      </c>
      <c r="J3077" s="19" t="str">
        <f>IF(A3077="","",IFERROR(VLOOKUP(TEXT(A3077,"0"),#REF!,10,FALSE),""))</f>
        <v/>
      </c>
      <c r="K3077" s="18" t="str">
        <f>IFERROR(INDEX(#REF!,MATCH(A3077,#REF!,0)),"")</f>
        <v/>
      </c>
      <c r="L3077" s="58" t="str">
        <f>IFERROR(INDEX(SKU!E:E,MATCH(B3077,SKU!C:C,0)),"")</f>
        <v/>
      </c>
      <c r="M3077" s="56"/>
      <c r="R3077" t="str">
        <f>IF(COUNTIF(ROMANEIOS!K:K,A3077)&gt;0,J3077,"")</f>
        <v/>
      </c>
    </row>
    <row r="3078" spans="1:18" ht="15.75" customHeight="1" x14ac:dyDescent="0.25">
      <c r="A3078" s="42" t="str">
        <f>IFERROR(INDEX(NFS!F:F,MATCH(B3078,NFS!E:E,0)),"")</f>
        <v/>
      </c>
      <c r="E3078" s="11" t="str">
        <f>IF(B3078="","",COUNTIF(SKU!C:C,B3078))</f>
        <v/>
      </c>
      <c r="H3078" s="64" t="str">
        <f>IF(A3078="","",IFERROR(VLOOKUP(TEXT(A3078,"0"),#REF!,7,FALSE),""))</f>
        <v/>
      </c>
      <c r="I3078" s="17" t="str">
        <f>IF(A3078="","",IFERROR(VLOOKUP(TEXT(A3078,"0"),#REF!,9,FALSE),""))</f>
        <v/>
      </c>
      <c r="J3078" s="19" t="str">
        <f>IF(A3078="","",IFERROR(VLOOKUP(TEXT(A3078,"0"),#REF!,10,FALSE),""))</f>
        <v/>
      </c>
      <c r="K3078" s="18" t="str">
        <f>IFERROR(INDEX(#REF!,MATCH(A3078,#REF!,0)),"")</f>
        <v/>
      </c>
      <c r="L3078" s="58" t="str">
        <f>IFERROR(INDEX(SKU!E:E,MATCH(B3078,SKU!C:C,0)),"")</f>
        <v/>
      </c>
      <c r="M3078" s="56"/>
      <c r="R3078" t="str">
        <f>IF(COUNTIF(ROMANEIOS!K:K,A3078)&gt;0,J3078,"")</f>
        <v/>
      </c>
    </row>
    <row r="3079" spans="1:18" ht="15.75" customHeight="1" x14ac:dyDescent="0.25">
      <c r="A3079" s="42" t="str">
        <f>IFERROR(INDEX(NFS!F:F,MATCH(B3079,NFS!E:E,0)),"")</f>
        <v/>
      </c>
      <c r="E3079" s="11" t="str">
        <f>IF(B3079="","",COUNTIF(SKU!C:C,B3079))</f>
        <v/>
      </c>
      <c r="H3079" s="64" t="str">
        <f>IF(A3079="","",IFERROR(VLOOKUP(TEXT(A3079,"0"),#REF!,7,FALSE),""))</f>
        <v/>
      </c>
      <c r="I3079" s="17" t="str">
        <f>IF(A3079="","",IFERROR(VLOOKUP(TEXT(A3079,"0"),#REF!,9,FALSE),""))</f>
        <v/>
      </c>
      <c r="J3079" s="19" t="str">
        <f>IF(A3079="","",IFERROR(VLOOKUP(TEXT(A3079,"0"),#REF!,10,FALSE),""))</f>
        <v/>
      </c>
      <c r="K3079" s="18" t="str">
        <f>IFERROR(INDEX(#REF!,MATCH(A3079,#REF!,0)),"")</f>
        <v/>
      </c>
      <c r="L3079" s="58" t="str">
        <f>IFERROR(INDEX(SKU!E:E,MATCH(B3079,SKU!C:C,0)),"")</f>
        <v/>
      </c>
      <c r="M3079" s="56"/>
      <c r="R3079" t="str">
        <f>IF(COUNTIF(ROMANEIOS!K:K,A3079)&gt;0,J3079,"")</f>
        <v/>
      </c>
    </row>
    <row r="3080" spans="1:18" ht="15.75" customHeight="1" x14ac:dyDescent="0.25">
      <c r="A3080" s="42" t="str">
        <f>IFERROR(INDEX(NFS!F:F,MATCH(B3080,NFS!E:E,0)),"")</f>
        <v/>
      </c>
      <c r="E3080" s="11" t="str">
        <f>IF(B3080="","",COUNTIF(SKU!C:C,B3080))</f>
        <v/>
      </c>
      <c r="H3080" s="64" t="str">
        <f>IF(A3080="","",IFERROR(VLOOKUP(TEXT(A3080,"0"),#REF!,7,FALSE),""))</f>
        <v/>
      </c>
      <c r="I3080" s="17" t="str">
        <f>IF(A3080="","",IFERROR(VLOOKUP(TEXT(A3080,"0"),#REF!,9,FALSE),""))</f>
        <v/>
      </c>
      <c r="J3080" s="19" t="str">
        <f>IF(A3080="","",IFERROR(VLOOKUP(TEXT(A3080,"0"),#REF!,10,FALSE),""))</f>
        <v/>
      </c>
      <c r="K3080" s="18" t="str">
        <f>IFERROR(INDEX(#REF!,MATCH(A3080,#REF!,0)),"")</f>
        <v/>
      </c>
      <c r="L3080" s="58" t="str">
        <f>IFERROR(INDEX(SKU!E:E,MATCH(B3080,SKU!C:C,0)),"")</f>
        <v/>
      </c>
      <c r="M3080" s="56"/>
      <c r="R3080" t="str">
        <f>IF(COUNTIF(ROMANEIOS!K:K,A3080)&gt;0,J3080,"")</f>
        <v/>
      </c>
    </row>
    <row r="3081" spans="1:18" ht="15.75" customHeight="1" x14ac:dyDescent="0.25">
      <c r="A3081" s="42" t="str">
        <f>IFERROR(INDEX(NFS!F:F,MATCH(B3081,NFS!E:E,0)),"")</f>
        <v/>
      </c>
      <c r="E3081" s="11" t="str">
        <f>IF(B3081="","",COUNTIF(SKU!C:C,B3081))</f>
        <v/>
      </c>
      <c r="H3081" s="64" t="str">
        <f>IF(A3081="","",IFERROR(VLOOKUP(TEXT(A3081,"0"),#REF!,7,FALSE),""))</f>
        <v/>
      </c>
      <c r="I3081" s="17" t="str">
        <f>IF(A3081="","",IFERROR(VLOOKUP(TEXT(A3081,"0"),#REF!,9,FALSE),""))</f>
        <v/>
      </c>
      <c r="J3081" s="19" t="str">
        <f>IF(A3081="","",IFERROR(VLOOKUP(TEXT(A3081,"0"),#REF!,10,FALSE),""))</f>
        <v/>
      </c>
      <c r="K3081" s="18" t="str">
        <f>IFERROR(INDEX(#REF!,MATCH(A3081,#REF!,0)),"")</f>
        <v/>
      </c>
      <c r="L3081" s="58" t="str">
        <f>IFERROR(INDEX(SKU!E:E,MATCH(B3081,SKU!C:C,0)),"")</f>
        <v/>
      </c>
      <c r="M3081" s="56"/>
      <c r="R3081" t="str">
        <f>IF(COUNTIF(ROMANEIOS!K:K,A3081)&gt;0,J3081,"")</f>
        <v/>
      </c>
    </row>
    <row r="3082" spans="1:18" ht="15.75" customHeight="1" x14ac:dyDescent="0.25">
      <c r="A3082" s="42" t="str">
        <f>IFERROR(INDEX(NFS!F:F,MATCH(B3082,NFS!E:E,0)),"")</f>
        <v/>
      </c>
      <c r="E3082" s="11" t="str">
        <f>IF(B3082="","",COUNTIF(SKU!C:C,B3082))</f>
        <v/>
      </c>
      <c r="H3082" s="64" t="str">
        <f>IF(A3082="","",IFERROR(VLOOKUP(TEXT(A3082,"0"),#REF!,7,FALSE),""))</f>
        <v/>
      </c>
      <c r="I3082" s="17" t="str">
        <f>IF(A3082="","",IFERROR(VLOOKUP(TEXT(A3082,"0"),#REF!,9,FALSE),""))</f>
        <v/>
      </c>
      <c r="J3082" s="19" t="str">
        <f>IF(A3082="","",IFERROR(VLOOKUP(TEXT(A3082,"0"),#REF!,10,FALSE),""))</f>
        <v/>
      </c>
      <c r="K3082" s="18" t="str">
        <f>IFERROR(INDEX(#REF!,MATCH(A3082,#REF!,0)),"")</f>
        <v/>
      </c>
      <c r="L3082" s="58" t="str">
        <f>IFERROR(INDEX(SKU!E:E,MATCH(B3082,SKU!C:C,0)),"")</f>
        <v/>
      </c>
      <c r="M3082" s="56"/>
      <c r="R3082" t="str">
        <f>IF(COUNTIF(ROMANEIOS!K:K,A3082)&gt;0,J3082,"")</f>
        <v/>
      </c>
    </row>
    <row r="3083" spans="1:18" ht="15.75" customHeight="1" x14ac:dyDescent="0.25">
      <c r="A3083" s="42" t="str">
        <f>IFERROR(INDEX(NFS!F:F,MATCH(B3083,NFS!E:E,0)),"")</f>
        <v/>
      </c>
      <c r="E3083" s="11" t="str">
        <f>IF(B3083="","",COUNTIF(SKU!C:C,B3083))</f>
        <v/>
      </c>
      <c r="H3083" s="64" t="str">
        <f>IF(A3083="","",IFERROR(VLOOKUP(TEXT(A3083,"0"),#REF!,7,FALSE),""))</f>
        <v/>
      </c>
      <c r="I3083" s="17" t="str">
        <f>IF(A3083="","",IFERROR(VLOOKUP(TEXT(A3083,"0"),#REF!,9,FALSE),""))</f>
        <v/>
      </c>
      <c r="J3083" s="19" t="str">
        <f>IF(A3083="","",IFERROR(VLOOKUP(TEXT(A3083,"0"),#REF!,10,FALSE),""))</f>
        <v/>
      </c>
      <c r="K3083" s="18" t="str">
        <f>IFERROR(INDEX(#REF!,MATCH(A3083,#REF!,0)),"")</f>
        <v/>
      </c>
      <c r="L3083" s="58" t="str">
        <f>IFERROR(INDEX(SKU!E:E,MATCH(B3083,SKU!C:C,0)),"")</f>
        <v/>
      </c>
      <c r="M3083" s="56"/>
      <c r="R3083" t="str">
        <f>IF(COUNTIF(ROMANEIOS!K:K,A3083)&gt;0,J3083,"")</f>
        <v/>
      </c>
    </row>
    <row r="3084" spans="1:18" ht="15.75" customHeight="1" x14ac:dyDescent="0.25">
      <c r="A3084" s="42" t="str">
        <f>IFERROR(INDEX(NFS!F:F,MATCH(B3084,NFS!E:E,0)),"")</f>
        <v/>
      </c>
      <c r="E3084" s="11" t="str">
        <f>IF(B3084="","",COUNTIF(SKU!C:C,B3084))</f>
        <v/>
      </c>
      <c r="H3084" s="64" t="str">
        <f>IF(A3084="","",IFERROR(VLOOKUP(TEXT(A3084,"0"),#REF!,7,FALSE),""))</f>
        <v/>
      </c>
      <c r="I3084" s="17" t="str">
        <f>IF(A3084="","",IFERROR(VLOOKUP(TEXT(A3084,"0"),#REF!,9,FALSE),""))</f>
        <v/>
      </c>
      <c r="J3084" s="19" t="str">
        <f>IF(A3084="","",IFERROR(VLOOKUP(TEXT(A3084,"0"),#REF!,10,FALSE),""))</f>
        <v/>
      </c>
      <c r="K3084" s="18" t="str">
        <f>IFERROR(INDEX(#REF!,MATCH(A3084,#REF!,0)),"")</f>
        <v/>
      </c>
      <c r="L3084" s="58" t="str">
        <f>IFERROR(INDEX(SKU!E:E,MATCH(B3084,SKU!C:C,0)),"")</f>
        <v/>
      </c>
      <c r="M3084" s="56"/>
      <c r="R3084" t="str">
        <f>IF(COUNTIF(ROMANEIOS!K:K,A3084)&gt;0,J3084,"")</f>
        <v/>
      </c>
    </row>
    <row r="3085" spans="1:18" ht="15.75" customHeight="1" x14ac:dyDescent="0.25">
      <c r="A3085" s="42" t="str">
        <f>IFERROR(INDEX(NFS!F:F,MATCH(B3085,NFS!E:E,0)),"")</f>
        <v/>
      </c>
      <c r="E3085" s="11" t="str">
        <f>IF(B3085="","",COUNTIF(SKU!C:C,B3085))</f>
        <v/>
      </c>
      <c r="H3085" s="64" t="str">
        <f>IF(A3085="","",IFERROR(VLOOKUP(TEXT(A3085,"0"),#REF!,7,FALSE),""))</f>
        <v/>
      </c>
      <c r="I3085" s="17" t="str">
        <f>IF(A3085="","",IFERROR(VLOOKUP(TEXT(A3085,"0"),#REF!,9,FALSE),""))</f>
        <v/>
      </c>
      <c r="J3085" s="19" t="str">
        <f>IF(A3085="","",IFERROR(VLOOKUP(TEXT(A3085,"0"),#REF!,10,FALSE),""))</f>
        <v/>
      </c>
      <c r="K3085" s="18" t="str">
        <f>IFERROR(INDEX(#REF!,MATCH(A3085,#REF!,0)),"")</f>
        <v/>
      </c>
      <c r="L3085" s="58" t="str">
        <f>IFERROR(INDEX(SKU!E:E,MATCH(B3085,SKU!C:C,0)),"")</f>
        <v/>
      </c>
      <c r="M3085" s="56"/>
      <c r="R3085" t="str">
        <f>IF(COUNTIF(ROMANEIOS!K:K,A3085)&gt;0,J3085,"")</f>
        <v/>
      </c>
    </row>
    <row r="3086" spans="1:18" ht="15.75" customHeight="1" x14ac:dyDescent="0.25">
      <c r="A3086" s="42" t="str">
        <f>IFERROR(INDEX(NFS!F:F,MATCH(B3086,NFS!E:E,0)),"")</f>
        <v/>
      </c>
      <c r="E3086" s="11" t="str">
        <f>IF(B3086="","",COUNTIF(SKU!C:C,B3086))</f>
        <v/>
      </c>
      <c r="H3086" s="64" t="str">
        <f>IF(A3086="","",IFERROR(VLOOKUP(TEXT(A3086,"0"),#REF!,7,FALSE),""))</f>
        <v/>
      </c>
      <c r="I3086" s="17" t="str">
        <f>IF(A3086="","",IFERROR(VLOOKUP(TEXT(A3086,"0"),#REF!,9,FALSE),""))</f>
        <v/>
      </c>
      <c r="J3086" s="19" t="str">
        <f>IF(A3086="","",IFERROR(VLOOKUP(TEXT(A3086,"0"),#REF!,10,FALSE),""))</f>
        <v/>
      </c>
      <c r="K3086" s="18" t="str">
        <f>IFERROR(INDEX(#REF!,MATCH(A3086,#REF!,0)),"")</f>
        <v/>
      </c>
      <c r="L3086" s="58" t="str">
        <f>IFERROR(INDEX(SKU!E:E,MATCH(B3086,SKU!C:C,0)),"")</f>
        <v/>
      </c>
      <c r="M3086" s="56"/>
      <c r="R3086" t="str">
        <f>IF(COUNTIF(ROMANEIOS!K:K,A3086)&gt;0,J3086,"")</f>
        <v/>
      </c>
    </row>
    <row r="3087" spans="1:18" ht="15.75" customHeight="1" x14ac:dyDescent="0.25">
      <c r="A3087" s="42" t="str">
        <f>IFERROR(INDEX(NFS!F:F,MATCH(B3087,NFS!E:E,0)),"")</f>
        <v/>
      </c>
      <c r="E3087" s="11" t="str">
        <f>IF(B3087="","",COUNTIF(SKU!C:C,B3087))</f>
        <v/>
      </c>
      <c r="H3087" s="64" t="str">
        <f>IF(A3087="","",IFERROR(VLOOKUP(TEXT(A3087,"0"),#REF!,7,FALSE),""))</f>
        <v/>
      </c>
      <c r="I3087" s="17" t="str">
        <f>IF(A3087="","",IFERROR(VLOOKUP(TEXT(A3087,"0"),#REF!,9,FALSE),""))</f>
        <v/>
      </c>
      <c r="J3087" s="19" t="str">
        <f>IF(A3087="","",IFERROR(VLOOKUP(TEXT(A3087,"0"),#REF!,10,FALSE),""))</f>
        <v/>
      </c>
      <c r="K3087" s="18" t="str">
        <f>IFERROR(INDEX(#REF!,MATCH(A3087,#REF!,0)),"")</f>
        <v/>
      </c>
      <c r="L3087" s="58" t="str">
        <f>IFERROR(INDEX(SKU!E:E,MATCH(B3087,SKU!C:C,0)),"")</f>
        <v/>
      </c>
      <c r="M3087" s="56"/>
      <c r="R3087" t="str">
        <f>IF(COUNTIF(ROMANEIOS!K:K,A3087)&gt;0,J3087,"")</f>
        <v/>
      </c>
    </row>
    <row r="3088" spans="1:18" ht="15.75" customHeight="1" x14ac:dyDescent="0.25">
      <c r="A3088" s="42" t="str">
        <f>IFERROR(INDEX(NFS!F:F,MATCH(B3088,NFS!E:E,0)),"")</f>
        <v/>
      </c>
      <c r="E3088" s="11" t="str">
        <f>IF(B3088="","",COUNTIF(SKU!C:C,B3088))</f>
        <v/>
      </c>
      <c r="H3088" s="64" t="str">
        <f>IF(A3088="","",IFERROR(VLOOKUP(TEXT(A3088,"0"),#REF!,7,FALSE),""))</f>
        <v/>
      </c>
      <c r="I3088" s="17" t="str">
        <f>IF(A3088="","",IFERROR(VLOOKUP(TEXT(A3088,"0"),#REF!,9,FALSE),""))</f>
        <v/>
      </c>
      <c r="J3088" s="19" t="str">
        <f>IF(A3088="","",IFERROR(VLOOKUP(TEXT(A3088,"0"),#REF!,10,FALSE),""))</f>
        <v/>
      </c>
      <c r="K3088" s="18" t="str">
        <f>IFERROR(INDEX(#REF!,MATCH(A3088,#REF!,0)),"")</f>
        <v/>
      </c>
      <c r="L3088" s="58" t="str">
        <f>IFERROR(INDEX(SKU!E:E,MATCH(B3088,SKU!C:C,0)),"")</f>
        <v/>
      </c>
      <c r="M3088" s="56"/>
      <c r="R3088" t="str">
        <f>IF(COUNTIF(ROMANEIOS!K:K,A3088)&gt;0,J3088,"")</f>
        <v/>
      </c>
    </row>
    <row r="3089" spans="1:18" ht="15.75" customHeight="1" x14ac:dyDescent="0.25">
      <c r="A3089" s="42" t="str">
        <f>IFERROR(INDEX(NFS!F:F,MATCH(B3089,NFS!E:E,0)),"")</f>
        <v/>
      </c>
      <c r="E3089" s="11" t="str">
        <f>IF(B3089="","",COUNTIF(SKU!C:C,B3089))</f>
        <v/>
      </c>
      <c r="H3089" s="64" t="str">
        <f>IF(A3089="","",IFERROR(VLOOKUP(TEXT(A3089,"0"),#REF!,7,FALSE),""))</f>
        <v/>
      </c>
      <c r="I3089" s="17" t="str">
        <f>IF(A3089="","",IFERROR(VLOOKUP(TEXT(A3089,"0"),#REF!,9,FALSE),""))</f>
        <v/>
      </c>
      <c r="J3089" s="19" t="str">
        <f>IF(A3089="","",IFERROR(VLOOKUP(TEXT(A3089,"0"),#REF!,10,FALSE),""))</f>
        <v/>
      </c>
      <c r="K3089" s="18" t="str">
        <f>IFERROR(INDEX(#REF!,MATCH(A3089,#REF!,0)),"")</f>
        <v/>
      </c>
      <c r="L3089" s="58" t="str">
        <f>IFERROR(INDEX(SKU!E:E,MATCH(B3089,SKU!C:C,0)),"")</f>
        <v/>
      </c>
      <c r="M3089" s="56"/>
      <c r="R3089" t="str">
        <f>IF(COUNTIF(ROMANEIOS!K:K,A3089)&gt;0,J3089,"")</f>
        <v/>
      </c>
    </row>
    <row r="3090" spans="1:18" ht="15.75" customHeight="1" x14ac:dyDescent="0.25">
      <c r="A3090" s="42" t="str">
        <f>IFERROR(INDEX(NFS!F:F,MATCH(B3090,NFS!E:E,0)),"")</f>
        <v/>
      </c>
      <c r="E3090" s="11" t="str">
        <f>IF(B3090="","",COUNTIF(SKU!C:C,B3090))</f>
        <v/>
      </c>
      <c r="H3090" s="64" t="str">
        <f>IF(A3090="","",IFERROR(VLOOKUP(TEXT(A3090,"0"),#REF!,7,FALSE),""))</f>
        <v/>
      </c>
      <c r="I3090" s="17" t="str">
        <f>IF(A3090="","",IFERROR(VLOOKUP(TEXT(A3090,"0"),#REF!,9,FALSE),""))</f>
        <v/>
      </c>
      <c r="J3090" s="19" t="str">
        <f>IF(A3090="","",IFERROR(VLOOKUP(TEXT(A3090,"0"),#REF!,10,FALSE),""))</f>
        <v/>
      </c>
      <c r="K3090" s="18" t="str">
        <f>IFERROR(INDEX(#REF!,MATCH(A3090,#REF!,0)),"")</f>
        <v/>
      </c>
      <c r="L3090" s="58" t="str">
        <f>IFERROR(INDEX(SKU!E:E,MATCH(B3090,SKU!C:C,0)),"")</f>
        <v/>
      </c>
      <c r="M3090" s="56"/>
      <c r="R3090" t="str">
        <f>IF(COUNTIF(ROMANEIOS!K:K,A3090)&gt;0,J3090,"")</f>
        <v/>
      </c>
    </row>
    <row r="3091" spans="1:18" ht="15.75" customHeight="1" x14ac:dyDescent="0.25">
      <c r="A3091" s="42" t="str">
        <f>IFERROR(INDEX(NFS!F:F,MATCH(B3091,NFS!E:E,0)),"")</f>
        <v/>
      </c>
      <c r="E3091" s="11" t="str">
        <f>IF(B3091="","",COUNTIF(SKU!C:C,B3091))</f>
        <v/>
      </c>
      <c r="H3091" s="64" t="str">
        <f>IF(A3091="","",IFERROR(VLOOKUP(TEXT(A3091,"0"),#REF!,7,FALSE),""))</f>
        <v/>
      </c>
      <c r="I3091" s="17" t="str">
        <f>IF(A3091="","",IFERROR(VLOOKUP(TEXT(A3091,"0"),#REF!,9,FALSE),""))</f>
        <v/>
      </c>
      <c r="J3091" s="19" t="str">
        <f>IF(A3091="","",IFERROR(VLOOKUP(TEXT(A3091,"0"),#REF!,10,FALSE),""))</f>
        <v/>
      </c>
      <c r="K3091" s="18" t="str">
        <f>IFERROR(INDEX(#REF!,MATCH(A3091,#REF!,0)),"")</f>
        <v/>
      </c>
      <c r="L3091" s="58" t="str">
        <f>IFERROR(INDEX(SKU!E:E,MATCH(B3091,SKU!C:C,0)),"")</f>
        <v/>
      </c>
      <c r="M3091" s="56"/>
      <c r="R3091" t="str">
        <f>IF(COUNTIF(ROMANEIOS!K:K,A3091)&gt;0,J3091,"")</f>
        <v/>
      </c>
    </row>
    <row r="3092" spans="1:18" ht="15.75" customHeight="1" x14ac:dyDescent="0.25">
      <c r="A3092" s="42" t="str">
        <f>IFERROR(INDEX(NFS!F:F,MATCH(B3092,NFS!E:E,0)),"")</f>
        <v/>
      </c>
      <c r="E3092" s="11" t="str">
        <f>IF(B3092="","",COUNTIF(SKU!C:C,B3092))</f>
        <v/>
      </c>
      <c r="H3092" s="64" t="str">
        <f>IF(A3092="","",IFERROR(VLOOKUP(TEXT(A3092,"0"),#REF!,7,FALSE),""))</f>
        <v/>
      </c>
      <c r="I3092" s="17" t="str">
        <f>IF(A3092="","",IFERROR(VLOOKUP(TEXT(A3092,"0"),#REF!,9,FALSE),""))</f>
        <v/>
      </c>
      <c r="J3092" s="19" t="str">
        <f>IF(A3092="","",IFERROR(VLOOKUP(TEXT(A3092,"0"),#REF!,10,FALSE),""))</f>
        <v/>
      </c>
      <c r="K3092" s="18" t="str">
        <f>IFERROR(INDEX(#REF!,MATCH(A3092,#REF!,0)),"")</f>
        <v/>
      </c>
      <c r="L3092" s="58" t="str">
        <f>IFERROR(INDEX(SKU!E:E,MATCH(B3092,SKU!C:C,0)),"")</f>
        <v/>
      </c>
      <c r="M3092" s="56"/>
      <c r="R3092" t="str">
        <f>IF(COUNTIF(ROMANEIOS!K:K,A3092)&gt;0,J3092,"")</f>
        <v/>
      </c>
    </row>
    <row r="3093" spans="1:18" ht="15.75" customHeight="1" x14ac:dyDescent="0.25">
      <c r="A3093" s="42" t="str">
        <f>IFERROR(INDEX(NFS!F:F,MATCH(B3093,NFS!E:E,0)),"")</f>
        <v/>
      </c>
      <c r="E3093" s="11" t="str">
        <f>IF(B3093="","",COUNTIF(SKU!C:C,B3093))</f>
        <v/>
      </c>
      <c r="H3093" s="64" t="str">
        <f>IF(A3093="","",IFERROR(VLOOKUP(TEXT(A3093,"0"),#REF!,7,FALSE),""))</f>
        <v/>
      </c>
      <c r="I3093" s="17" t="str">
        <f>IF(A3093="","",IFERROR(VLOOKUP(TEXT(A3093,"0"),#REF!,9,FALSE),""))</f>
        <v/>
      </c>
      <c r="J3093" s="19" t="str">
        <f>IF(A3093="","",IFERROR(VLOOKUP(TEXT(A3093,"0"),#REF!,10,FALSE),""))</f>
        <v/>
      </c>
      <c r="K3093" s="18" t="str">
        <f>IFERROR(INDEX(#REF!,MATCH(A3093,#REF!,0)),"")</f>
        <v/>
      </c>
      <c r="L3093" s="58" t="str">
        <f>IFERROR(INDEX(SKU!E:E,MATCH(B3093,SKU!C:C,0)),"")</f>
        <v/>
      </c>
      <c r="M3093" s="56"/>
      <c r="R3093" t="str">
        <f>IF(COUNTIF(ROMANEIOS!K:K,A3093)&gt;0,J3093,"")</f>
        <v/>
      </c>
    </row>
    <row r="3094" spans="1:18" ht="15.75" customHeight="1" x14ac:dyDescent="0.25">
      <c r="A3094" s="42" t="str">
        <f>IFERROR(INDEX(NFS!F:F,MATCH(B3094,NFS!E:E,0)),"")</f>
        <v/>
      </c>
      <c r="E3094" s="11" t="str">
        <f>IF(B3094="","",COUNTIF(SKU!C:C,B3094))</f>
        <v/>
      </c>
      <c r="H3094" s="64" t="str">
        <f>IF(A3094="","",IFERROR(VLOOKUP(TEXT(A3094,"0"),#REF!,7,FALSE),""))</f>
        <v/>
      </c>
      <c r="I3094" s="17" t="str">
        <f>IF(A3094="","",IFERROR(VLOOKUP(TEXT(A3094,"0"),#REF!,9,FALSE),""))</f>
        <v/>
      </c>
      <c r="J3094" s="19" t="str">
        <f>IF(A3094="","",IFERROR(VLOOKUP(TEXT(A3094,"0"),#REF!,10,FALSE),""))</f>
        <v/>
      </c>
      <c r="K3094" s="18" t="str">
        <f>IFERROR(INDEX(#REF!,MATCH(A3094,#REF!,0)),"")</f>
        <v/>
      </c>
      <c r="L3094" s="58" t="str">
        <f>IFERROR(INDEX(SKU!E:E,MATCH(B3094,SKU!C:C,0)),"")</f>
        <v/>
      </c>
      <c r="M3094" s="56"/>
      <c r="R3094" t="str">
        <f>IF(COUNTIF(ROMANEIOS!K:K,A3094)&gt;0,J3094,"")</f>
        <v/>
      </c>
    </row>
    <row r="3095" spans="1:18" ht="15.75" customHeight="1" x14ac:dyDescent="0.25">
      <c r="A3095" s="42" t="str">
        <f>IFERROR(INDEX(NFS!F:F,MATCH(B3095,NFS!E:E,0)),"")</f>
        <v/>
      </c>
      <c r="E3095" s="11" t="str">
        <f>IF(B3095="","",COUNTIF(SKU!C:C,B3095))</f>
        <v/>
      </c>
      <c r="H3095" s="64" t="str">
        <f>IF(A3095="","",IFERROR(VLOOKUP(TEXT(A3095,"0"),#REF!,7,FALSE),""))</f>
        <v/>
      </c>
      <c r="I3095" s="17" t="str">
        <f>IF(A3095="","",IFERROR(VLOOKUP(TEXT(A3095,"0"),#REF!,9,FALSE),""))</f>
        <v/>
      </c>
      <c r="J3095" s="19" t="str">
        <f>IF(A3095="","",IFERROR(VLOOKUP(TEXT(A3095,"0"),#REF!,10,FALSE),""))</f>
        <v/>
      </c>
      <c r="K3095" s="18" t="str">
        <f>IFERROR(INDEX(#REF!,MATCH(A3095,#REF!,0)),"")</f>
        <v/>
      </c>
      <c r="L3095" s="58" t="str">
        <f>IFERROR(INDEX(SKU!E:E,MATCH(B3095,SKU!C:C,0)),"")</f>
        <v/>
      </c>
      <c r="M3095" s="56"/>
      <c r="R3095" t="str">
        <f>IF(COUNTIF(ROMANEIOS!K:K,A3095)&gt;0,J3095,"")</f>
        <v/>
      </c>
    </row>
    <row r="3096" spans="1:18" ht="15.75" customHeight="1" x14ac:dyDescent="0.25">
      <c r="A3096" s="42" t="str">
        <f>IFERROR(INDEX(NFS!F:F,MATCH(B3096,NFS!E:E,0)),"")</f>
        <v/>
      </c>
      <c r="E3096" s="11" t="str">
        <f>IF(B3096="","",COUNTIF(SKU!C:C,B3096))</f>
        <v/>
      </c>
      <c r="H3096" s="64" t="str">
        <f>IF(A3096="","",IFERROR(VLOOKUP(TEXT(A3096,"0"),#REF!,7,FALSE),""))</f>
        <v/>
      </c>
      <c r="I3096" s="17" t="str">
        <f>IF(A3096="","",IFERROR(VLOOKUP(TEXT(A3096,"0"),#REF!,9,FALSE),""))</f>
        <v/>
      </c>
      <c r="J3096" s="19" t="str">
        <f>IF(A3096="","",IFERROR(VLOOKUP(TEXT(A3096,"0"),#REF!,10,FALSE),""))</f>
        <v/>
      </c>
      <c r="K3096" s="18" t="str">
        <f>IFERROR(INDEX(#REF!,MATCH(A3096,#REF!,0)),"")</f>
        <v/>
      </c>
      <c r="L3096" s="58" t="str">
        <f>IFERROR(INDEX(SKU!E:E,MATCH(B3096,SKU!C:C,0)),"")</f>
        <v/>
      </c>
      <c r="M3096" s="56"/>
      <c r="R3096" t="str">
        <f>IF(COUNTIF(ROMANEIOS!K:K,A3096)&gt;0,J3096,"")</f>
        <v/>
      </c>
    </row>
    <row r="3097" spans="1:18" ht="15.75" customHeight="1" x14ac:dyDescent="0.25">
      <c r="A3097" s="42" t="str">
        <f>IFERROR(INDEX(NFS!F:F,MATCH(B3097,NFS!E:E,0)),"")</f>
        <v/>
      </c>
      <c r="E3097" s="11" t="str">
        <f>IF(B3097="","",COUNTIF(SKU!C:C,B3097))</f>
        <v/>
      </c>
      <c r="H3097" s="64" t="str">
        <f>IF(A3097="","",IFERROR(VLOOKUP(TEXT(A3097,"0"),#REF!,7,FALSE),""))</f>
        <v/>
      </c>
      <c r="I3097" s="17" t="str">
        <f>IF(A3097="","",IFERROR(VLOOKUP(TEXT(A3097,"0"),#REF!,9,FALSE),""))</f>
        <v/>
      </c>
      <c r="J3097" s="19" t="str">
        <f>IF(A3097="","",IFERROR(VLOOKUP(TEXT(A3097,"0"),#REF!,10,FALSE),""))</f>
        <v/>
      </c>
      <c r="K3097" s="18" t="str">
        <f>IFERROR(INDEX(#REF!,MATCH(A3097,#REF!,0)),"")</f>
        <v/>
      </c>
      <c r="L3097" s="58" t="str">
        <f>IFERROR(INDEX(SKU!E:E,MATCH(B3097,SKU!C:C,0)),"")</f>
        <v/>
      </c>
      <c r="M3097" s="56"/>
      <c r="R3097" t="str">
        <f>IF(COUNTIF(ROMANEIOS!K:K,A3097)&gt;0,J3097,"")</f>
        <v/>
      </c>
    </row>
    <row r="3098" spans="1:18" ht="15.75" customHeight="1" x14ac:dyDescent="0.25">
      <c r="A3098" s="42" t="str">
        <f>IFERROR(INDEX(NFS!F:F,MATCH(B3098,NFS!E:E,0)),"")</f>
        <v/>
      </c>
      <c r="E3098" s="11" t="str">
        <f>IF(B3098="","",COUNTIF(SKU!C:C,B3098))</f>
        <v/>
      </c>
      <c r="H3098" s="64" t="str">
        <f>IF(A3098="","",IFERROR(VLOOKUP(TEXT(A3098,"0"),#REF!,7,FALSE),""))</f>
        <v/>
      </c>
      <c r="I3098" s="17" t="str">
        <f>IF(A3098="","",IFERROR(VLOOKUP(TEXT(A3098,"0"),#REF!,9,FALSE),""))</f>
        <v/>
      </c>
      <c r="J3098" s="19" t="str">
        <f>IF(A3098="","",IFERROR(VLOOKUP(TEXT(A3098,"0"),#REF!,10,FALSE),""))</f>
        <v/>
      </c>
      <c r="K3098" s="18" t="str">
        <f>IFERROR(INDEX(#REF!,MATCH(A3098,#REF!,0)),"")</f>
        <v/>
      </c>
      <c r="L3098" s="58" t="str">
        <f>IFERROR(INDEX(SKU!E:E,MATCH(B3098,SKU!C:C,0)),"")</f>
        <v/>
      </c>
      <c r="M3098" s="56"/>
      <c r="R3098" t="str">
        <f>IF(COUNTIF(ROMANEIOS!K:K,A3098)&gt;0,J3098,"")</f>
        <v/>
      </c>
    </row>
    <row r="3099" spans="1:18" ht="15.75" customHeight="1" x14ac:dyDescent="0.25">
      <c r="A3099" s="42" t="str">
        <f>IFERROR(INDEX(NFS!F:F,MATCH(B3099,NFS!E:E,0)),"")</f>
        <v/>
      </c>
      <c r="E3099" s="11" t="str">
        <f>IF(B3099="","",COUNTIF(SKU!C:C,B3099))</f>
        <v/>
      </c>
      <c r="H3099" s="64" t="str">
        <f>IF(A3099="","",IFERROR(VLOOKUP(TEXT(A3099,"0"),#REF!,7,FALSE),""))</f>
        <v/>
      </c>
      <c r="I3099" s="17" t="str">
        <f>IF(A3099="","",IFERROR(VLOOKUP(TEXT(A3099,"0"),#REF!,9,FALSE),""))</f>
        <v/>
      </c>
      <c r="J3099" s="19" t="str">
        <f>IF(A3099="","",IFERROR(VLOOKUP(TEXT(A3099,"0"),#REF!,10,FALSE),""))</f>
        <v/>
      </c>
      <c r="K3099" s="18" t="str">
        <f>IFERROR(INDEX(#REF!,MATCH(A3099,#REF!,0)),"")</f>
        <v/>
      </c>
      <c r="L3099" s="58" t="str">
        <f>IFERROR(INDEX(SKU!E:E,MATCH(B3099,SKU!C:C,0)),"")</f>
        <v/>
      </c>
      <c r="M3099" s="56"/>
      <c r="R3099" t="str">
        <f>IF(COUNTIF(ROMANEIOS!K:K,A3099)&gt;0,J3099,"")</f>
        <v/>
      </c>
    </row>
    <row r="3100" spans="1:18" ht="15.75" customHeight="1" x14ac:dyDescent="0.25">
      <c r="A3100" s="42" t="str">
        <f>IFERROR(INDEX(NFS!F:F,MATCH(B3100,NFS!E:E,0)),"")</f>
        <v/>
      </c>
      <c r="E3100" s="11" t="str">
        <f>IF(B3100="","",COUNTIF(SKU!C:C,B3100))</f>
        <v/>
      </c>
      <c r="H3100" s="64" t="str">
        <f>IF(A3100="","",IFERROR(VLOOKUP(TEXT(A3100,"0"),#REF!,7,FALSE),""))</f>
        <v/>
      </c>
      <c r="I3100" s="17" t="str">
        <f>IF(A3100="","",IFERROR(VLOOKUP(TEXT(A3100,"0"),#REF!,9,FALSE),""))</f>
        <v/>
      </c>
      <c r="J3100" s="19" t="str">
        <f>IF(A3100="","",IFERROR(VLOOKUP(TEXT(A3100,"0"),#REF!,10,FALSE),""))</f>
        <v/>
      </c>
      <c r="K3100" s="18" t="str">
        <f>IFERROR(INDEX(#REF!,MATCH(A3100,#REF!,0)),"")</f>
        <v/>
      </c>
      <c r="L3100" s="58" t="str">
        <f>IFERROR(INDEX(SKU!E:E,MATCH(B3100,SKU!C:C,0)),"")</f>
        <v/>
      </c>
      <c r="M3100" s="56"/>
      <c r="R3100" t="str">
        <f>IF(COUNTIF(ROMANEIOS!K:K,A3100)&gt;0,J3100,"")</f>
        <v/>
      </c>
    </row>
    <row r="3101" spans="1:18" ht="15.75" customHeight="1" x14ac:dyDescent="0.25">
      <c r="A3101" s="42" t="str">
        <f>IFERROR(INDEX(NFS!F:F,MATCH(B3101,NFS!E:E,0)),"")</f>
        <v/>
      </c>
      <c r="E3101" s="11" t="str">
        <f>IF(B3101="","",COUNTIF(SKU!C:C,B3101))</f>
        <v/>
      </c>
      <c r="H3101" s="64" t="str">
        <f>IF(A3101="","",IFERROR(VLOOKUP(TEXT(A3101,"0"),#REF!,7,FALSE),""))</f>
        <v/>
      </c>
      <c r="I3101" s="17" t="str">
        <f>IF(A3101="","",IFERROR(VLOOKUP(TEXT(A3101,"0"),#REF!,9,FALSE),""))</f>
        <v/>
      </c>
      <c r="J3101" s="19" t="str">
        <f>IF(A3101="","",IFERROR(VLOOKUP(TEXT(A3101,"0"),#REF!,10,FALSE),""))</f>
        <v/>
      </c>
      <c r="K3101" s="18" t="str">
        <f>IFERROR(INDEX(#REF!,MATCH(A3101,#REF!,0)),"")</f>
        <v/>
      </c>
      <c r="L3101" s="58" t="str">
        <f>IFERROR(INDEX(SKU!E:E,MATCH(B3101,SKU!C:C,0)),"")</f>
        <v/>
      </c>
      <c r="M3101" s="56"/>
      <c r="R3101" t="str">
        <f>IF(COUNTIF(ROMANEIOS!K:K,A3101)&gt;0,J3101,"")</f>
        <v/>
      </c>
    </row>
    <row r="3102" spans="1:18" ht="15.75" customHeight="1" x14ac:dyDescent="0.25">
      <c r="A3102" s="42" t="str">
        <f>IFERROR(INDEX(NFS!F:F,MATCH(B3102,NFS!E:E,0)),"")</f>
        <v/>
      </c>
      <c r="E3102" s="11" t="str">
        <f>IF(B3102="","",COUNTIF(SKU!C:C,B3102))</f>
        <v/>
      </c>
      <c r="H3102" s="64" t="str">
        <f>IF(A3102="","",IFERROR(VLOOKUP(TEXT(A3102,"0"),#REF!,7,FALSE),""))</f>
        <v/>
      </c>
      <c r="I3102" s="17" t="str">
        <f>IF(A3102="","",IFERROR(VLOOKUP(TEXT(A3102,"0"),#REF!,9,FALSE),""))</f>
        <v/>
      </c>
      <c r="J3102" s="19" t="str">
        <f>IF(A3102="","",IFERROR(VLOOKUP(TEXT(A3102,"0"),#REF!,10,FALSE),""))</f>
        <v/>
      </c>
      <c r="K3102" s="18" t="str">
        <f>IFERROR(INDEX(#REF!,MATCH(A3102,#REF!,0)),"")</f>
        <v/>
      </c>
      <c r="L3102" s="58" t="str">
        <f>IFERROR(INDEX(SKU!E:E,MATCH(B3102,SKU!C:C,0)),"")</f>
        <v/>
      </c>
      <c r="M3102" s="56"/>
      <c r="R3102" t="str">
        <f>IF(COUNTIF(ROMANEIOS!K:K,A3102)&gt;0,J3102,"")</f>
        <v/>
      </c>
    </row>
    <row r="3103" spans="1:18" ht="15.75" customHeight="1" x14ac:dyDescent="0.25">
      <c r="A3103" s="42" t="str">
        <f>IFERROR(INDEX(NFS!F:F,MATCH(B3103,NFS!E:E,0)),"")</f>
        <v/>
      </c>
      <c r="E3103" s="11" t="str">
        <f>IF(B3103="","",COUNTIF(SKU!C:C,B3103))</f>
        <v/>
      </c>
      <c r="H3103" s="64" t="str">
        <f>IF(A3103="","",IFERROR(VLOOKUP(TEXT(A3103,"0"),#REF!,7,FALSE),""))</f>
        <v/>
      </c>
      <c r="I3103" s="17" t="str">
        <f>IF(A3103="","",IFERROR(VLOOKUP(TEXT(A3103,"0"),#REF!,9,FALSE),""))</f>
        <v/>
      </c>
      <c r="J3103" s="19" t="str">
        <f>IF(A3103="","",IFERROR(VLOOKUP(TEXT(A3103,"0"),#REF!,10,FALSE),""))</f>
        <v/>
      </c>
      <c r="K3103" s="18" t="str">
        <f>IFERROR(INDEX(#REF!,MATCH(A3103,#REF!,0)),"")</f>
        <v/>
      </c>
      <c r="L3103" s="58" t="str">
        <f>IFERROR(INDEX(SKU!E:E,MATCH(B3103,SKU!C:C,0)),"")</f>
        <v/>
      </c>
      <c r="M3103" s="56"/>
      <c r="R3103" t="str">
        <f>IF(COUNTIF(ROMANEIOS!K:K,A3103)&gt;0,J3103,"")</f>
        <v/>
      </c>
    </row>
    <row r="3104" spans="1:18" ht="15.75" customHeight="1" x14ac:dyDescent="0.25">
      <c r="A3104" s="42" t="str">
        <f>IFERROR(INDEX(NFS!F:F,MATCH(B3104,NFS!E:E,0)),"")</f>
        <v/>
      </c>
      <c r="E3104" s="11" t="str">
        <f>IF(B3104="","",COUNTIF(SKU!C:C,B3104))</f>
        <v/>
      </c>
      <c r="H3104" s="64" t="str">
        <f>IF(A3104="","",IFERROR(VLOOKUP(TEXT(A3104,"0"),#REF!,7,FALSE),""))</f>
        <v/>
      </c>
      <c r="I3104" s="17" t="str">
        <f>IF(A3104="","",IFERROR(VLOOKUP(TEXT(A3104,"0"),#REF!,9,FALSE),""))</f>
        <v/>
      </c>
      <c r="J3104" s="19" t="str">
        <f>IF(A3104="","",IFERROR(VLOOKUP(TEXT(A3104,"0"),#REF!,10,FALSE),""))</f>
        <v/>
      </c>
      <c r="K3104" s="18" t="str">
        <f>IFERROR(INDEX(#REF!,MATCH(A3104,#REF!,0)),"")</f>
        <v/>
      </c>
      <c r="L3104" s="58" t="str">
        <f>IFERROR(INDEX(SKU!E:E,MATCH(B3104,SKU!C:C,0)),"")</f>
        <v/>
      </c>
      <c r="M3104" s="56"/>
      <c r="R3104" t="str">
        <f>IF(COUNTIF(ROMANEIOS!K:K,A3104)&gt;0,J3104,"")</f>
        <v/>
      </c>
    </row>
    <row r="3105" spans="1:18" ht="15.75" customHeight="1" x14ac:dyDescent="0.25">
      <c r="A3105" s="42" t="str">
        <f>IFERROR(INDEX(NFS!F:F,MATCH(B3105,NFS!E:E,0)),"")</f>
        <v/>
      </c>
      <c r="E3105" s="11" t="str">
        <f>IF(B3105="","",COUNTIF(SKU!C:C,B3105))</f>
        <v/>
      </c>
      <c r="H3105" s="64" t="str">
        <f>IF(A3105="","",IFERROR(VLOOKUP(TEXT(A3105,"0"),#REF!,7,FALSE),""))</f>
        <v/>
      </c>
      <c r="I3105" s="17" t="str">
        <f>IF(A3105="","",IFERROR(VLOOKUP(TEXT(A3105,"0"),#REF!,9,FALSE),""))</f>
        <v/>
      </c>
      <c r="J3105" s="19" t="str">
        <f>IF(A3105="","",IFERROR(VLOOKUP(TEXT(A3105,"0"),#REF!,10,FALSE),""))</f>
        <v/>
      </c>
      <c r="K3105" s="18" t="str">
        <f>IFERROR(INDEX(#REF!,MATCH(A3105,#REF!,0)),"")</f>
        <v/>
      </c>
      <c r="L3105" s="58" t="str">
        <f>IFERROR(INDEX(SKU!E:E,MATCH(B3105,SKU!C:C,0)),"")</f>
        <v/>
      </c>
      <c r="M3105" s="56"/>
      <c r="R3105" t="str">
        <f>IF(COUNTIF(ROMANEIOS!K:K,A3105)&gt;0,J3105,"")</f>
        <v/>
      </c>
    </row>
    <row r="3106" spans="1:18" ht="15.75" customHeight="1" x14ac:dyDescent="0.25">
      <c r="A3106" s="42" t="str">
        <f>IFERROR(INDEX(NFS!F:F,MATCH(B3106,NFS!E:E,0)),"")</f>
        <v/>
      </c>
      <c r="E3106" s="11" t="str">
        <f>IF(B3106="","",COUNTIF(SKU!C:C,B3106))</f>
        <v/>
      </c>
      <c r="H3106" s="64" t="str">
        <f>IF(A3106="","",IFERROR(VLOOKUP(TEXT(A3106,"0"),#REF!,7,FALSE),""))</f>
        <v/>
      </c>
      <c r="I3106" s="17" t="str">
        <f>IF(A3106="","",IFERROR(VLOOKUP(TEXT(A3106,"0"),#REF!,9,FALSE),""))</f>
        <v/>
      </c>
      <c r="J3106" s="19" t="str">
        <f>IF(A3106="","",IFERROR(VLOOKUP(TEXT(A3106,"0"),#REF!,10,FALSE),""))</f>
        <v/>
      </c>
      <c r="K3106" s="18" t="str">
        <f>IFERROR(INDEX(#REF!,MATCH(A3106,#REF!,0)),"")</f>
        <v/>
      </c>
      <c r="L3106" s="58" t="str">
        <f>IFERROR(INDEX(SKU!E:E,MATCH(B3106,SKU!C:C,0)),"")</f>
        <v/>
      </c>
      <c r="M3106" s="56"/>
      <c r="R3106" t="str">
        <f>IF(COUNTIF(ROMANEIOS!K:K,A3106)&gt;0,J3106,"")</f>
        <v/>
      </c>
    </row>
    <row r="3107" spans="1:18" ht="15.75" customHeight="1" x14ac:dyDescent="0.25">
      <c r="A3107" s="42" t="str">
        <f>IFERROR(INDEX(NFS!F:F,MATCH(B3107,NFS!E:E,0)),"")</f>
        <v/>
      </c>
      <c r="E3107" s="11" t="str">
        <f>IF(B3107="","",COUNTIF(SKU!C:C,B3107))</f>
        <v/>
      </c>
      <c r="H3107" s="64" t="str">
        <f>IF(A3107="","",IFERROR(VLOOKUP(TEXT(A3107,"0"),#REF!,7,FALSE),""))</f>
        <v/>
      </c>
      <c r="I3107" s="17" t="str">
        <f>IF(A3107="","",IFERROR(VLOOKUP(TEXT(A3107,"0"),#REF!,9,FALSE),""))</f>
        <v/>
      </c>
      <c r="J3107" s="19" t="str">
        <f>IF(A3107="","",IFERROR(VLOOKUP(TEXT(A3107,"0"),#REF!,10,FALSE),""))</f>
        <v/>
      </c>
      <c r="K3107" s="18" t="str">
        <f>IFERROR(INDEX(#REF!,MATCH(A3107,#REF!,0)),"")</f>
        <v/>
      </c>
      <c r="L3107" s="58" t="str">
        <f>IFERROR(INDEX(SKU!E:E,MATCH(B3107,SKU!C:C,0)),"")</f>
        <v/>
      </c>
      <c r="M3107" s="56"/>
      <c r="R3107" t="str">
        <f>IF(COUNTIF(ROMANEIOS!K:K,A3107)&gt;0,J3107,"")</f>
        <v/>
      </c>
    </row>
    <row r="3108" spans="1:18" ht="15.75" customHeight="1" x14ac:dyDescent="0.25">
      <c r="A3108" s="42" t="str">
        <f>IFERROR(INDEX(NFS!F:F,MATCH(B3108,NFS!E:E,0)),"")</f>
        <v/>
      </c>
      <c r="E3108" s="11" t="str">
        <f>IF(B3108="","",COUNTIF(SKU!C:C,B3108))</f>
        <v/>
      </c>
      <c r="H3108" s="64" t="str">
        <f>IF(A3108="","",IFERROR(VLOOKUP(TEXT(A3108,"0"),#REF!,7,FALSE),""))</f>
        <v/>
      </c>
      <c r="I3108" s="17" t="str">
        <f>IF(A3108="","",IFERROR(VLOOKUP(TEXT(A3108,"0"),#REF!,9,FALSE),""))</f>
        <v/>
      </c>
      <c r="J3108" s="19" t="str">
        <f>IF(A3108="","",IFERROR(VLOOKUP(TEXT(A3108,"0"),#REF!,10,FALSE),""))</f>
        <v/>
      </c>
      <c r="K3108" s="18" t="str">
        <f>IFERROR(INDEX(#REF!,MATCH(A3108,#REF!,0)),"")</f>
        <v/>
      </c>
      <c r="L3108" s="58" t="str">
        <f>IFERROR(INDEX(SKU!E:E,MATCH(B3108,SKU!C:C,0)),"")</f>
        <v/>
      </c>
      <c r="M3108" s="56"/>
      <c r="R3108" t="str">
        <f>IF(COUNTIF(ROMANEIOS!K:K,A3108)&gt;0,J3108,"")</f>
        <v/>
      </c>
    </row>
    <row r="3109" spans="1:18" ht="15.75" customHeight="1" x14ac:dyDescent="0.25">
      <c r="A3109" s="42" t="str">
        <f>IFERROR(INDEX(NFS!F:F,MATCH(B3109,NFS!E:E,0)),"")</f>
        <v/>
      </c>
      <c r="E3109" s="11" t="str">
        <f>IF(B3109="","",COUNTIF(SKU!C:C,B3109))</f>
        <v/>
      </c>
      <c r="H3109" s="64" t="str">
        <f>IF(A3109="","",IFERROR(VLOOKUP(TEXT(A3109,"0"),#REF!,7,FALSE),""))</f>
        <v/>
      </c>
      <c r="I3109" s="17" t="str">
        <f>IF(A3109="","",IFERROR(VLOOKUP(TEXT(A3109,"0"),#REF!,9,FALSE),""))</f>
        <v/>
      </c>
      <c r="J3109" s="19" t="str">
        <f>IF(A3109="","",IFERROR(VLOOKUP(TEXT(A3109,"0"),#REF!,10,FALSE),""))</f>
        <v/>
      </c>
      <c r="K3109" s="18" t="str">
        <f>IFERROR(INDEX(#REF!,MATCH(A3109,#REF!,0)),"")</f>
        <v/>
      </c>
      <c r="L3109" s="58" t="str">
        <f>IFERROR(INDEX(SKU!E:E,MATCH(B3109,SKU!C:C,0)),"")</f>
        <v/>
      </c>
      <c r="M3109" s="56"/>
      <c r="R3109" t="str">
        <f>IF(COUNTIF(ROMANEIOS!K:K,A3109)&gt;0,J3109,"")</f>
        <v/>
      </c>
    </row>
    <row r="3110" spans="1:18" ht="15.75" customHeight="1" x14ac:dyDescent="0.25">
      <c r="A3110" s="42" t="str">
        <f>IFERROR(INDEX(NFS!F:F,MATCH(B3110,NFS!E:E,0)),"")</f>
        <v/>
      </c>
      <c r="E3110" s="11" t="str">
        <f>IF(B3110="","",COUNTIF(SKU!C:C,B3110))</f>
        <v/>
      </c>
      <c r="H3110" s="64" t="str">
        <f>IF(A3110="","",IFERROR(VLOOKUP(TEXT(A3110,"0"),#REF!,7,FALSE),""))</f>
        <v/>
      </c>
      <c r="I3110" s="17" t="str">
        <f>IF(A3110="","",IFERROR(VLOOKUP(TEXT(A3110,"0"),#REF!,9,FALSE),""))</f>
        <v/>
      </c>
      <c r="J3110" s="19" t="str">
        <f>IF(A3110="","",IFERROR(VLOOKUP(TEXT(A3110,"0"),#REF!,10,FALSE),""))</f>
        <v/>
      </c>
      <c r="K3110" s="18" t="str">
        <f>IFERROR(INDEX(#REF!,MATCH(A3110,#REF!,0)),"")</f>
        <v/>
      </c>
      <c r="L3110" s="58" t="str">
        <f>IFERROR(INDEX(SKU!E:E,MATCH(B3110,SKU!C:C,0)),"")</f>
        <v/>
      </c>
      <c r="M3110" s="56"/>
      <c r="R3110" t="str">
        <f>IF(COUNTIF(ROMANEIOS!K:K,A3110)&gt;0,J3110,"")</f>
        <v/>
      </c>
    </row>
    <row r="3111" spans="1:18" ht="15.75" customHeight="1" x14ac:dyDescent="0.25">
      <c r="A3111" s="42" t="str">
        <f>IFERROR(INDEX(NFS!F:F,MATCH(B3111,NFS!E:E,0)),"")</f>
        <v/>
      </c>
      <c r="E3111" s="11" t="str">
        <f>IF(B3111="","",COUNTIF(SKU!C:C,B3111))</f>
        <v/>
      </c>
      <c r="H3111" s="64" t="str">
        <f>IF(A3111="","",IFERROR(VLOOKUP(TEXT(A3111,"0"),#REF!,7,FALSE),""))</f>
        <v/>
      </c>
      <c r="I3111" s="17" t="str">
        <f>IF(A3111="","",IFERROR(VLOOKUP(TEXT(A3111,"0"),#REF!,9,FALSE),""))</f>
        <v/>
      </c>
      <c r="J3111" s="19" t="str">
        <f>IF(A3111="","",IFERROR(VLOOKUP(TEXT(A3111,"0"),#REF!,10,FALSE),""))</f>
        <v/>
      </c>
      <c r="K3111" s="18" t="str">
        <f>IFERROR(INDEX(#REF!,MATCH(A3111,#REF!,0)),"")</f>
        <v/>
      </c>
      <c r="L3111" s="58" t="str">
        <f>IFERROR(INDEX(SKU!E:E,MATCH(B3111,SKU!C:C,0)),"")</f>
        <v/>
      </c>
      <c r="M3111" s="56"/>
      <c r="R3111" t="str">
        <f>IF(COUNTIF(ROMANEIOS!K:K,A3111)&gt;0,J3111,"")</f>
        <v/>
      </c>
    </row>
    <row r="3112" spans="1:18" ht="15.75" customHeight="1" x14ac:dyDescent="0.25">
      <c r="A3112" s="42" t="str">
        <f>IFERROR(INDEX(NFS!F:F,MATCH(B3112,NFS!E:E,0)),"")</f>
        <v/>
      </c>
      <c r="E3112" s="11" t="str">
        <f>IF(B3112="","",COUNTIF(SKU!C:C,B3112))</f>
        <v/>
      </c>
      <c r="H3112" s="64" t="str">
        <f>IF(A3112="","",IFERROR(VLOOKUP(TEXT(A3112,"0"),#REF!,7,FALSE),""))</f>
        <v/>
      </c>
      <c r="I3112" s="17" t="str">
        <f>IF(A3112="","",IFERROR(VLOOKUP(TEXT(A3112,"0"),#REF!,9,FALSE),""))</f>
        <v/>
      </c>
      <c r="J3112" s="19" t="str">
        <f>IF(A3112="","",IFERROR(VLOOKUP(TEXT(A3112,"0"),#REF!,10,FALSE),""))</f>
        <v/>
      </c>
      <c r="K3112" s="18" t="str">
        <f>IFERROR(INDEX(#REF!,MATCH(A3112,#REF!,0)),"")</f>
        <v/>
      </c>
      <c r="L3112" s="58" t="str">
        <f>IFERROR(INDEX(SKU!E:E,MATCH(B3112,SKU!C:C,0)),"")</f>
        <v/>
      </c>
      <c r="M3112" s="56"/>
      <c r="R3112" t="str">
        <f>IF(COUNTIF(ROMANEIOS!K:K,A3112)&gt;0,J3112,"")</f>
        <v/>
      </c>
    </row>
    <row r="3113" spans="1:18" ht="15.75" customHeight="1" x14ac:dyDescent="0.25">
      <c r="A3113" s="42" t="str">
        <f>IFERROR(INDEX(NFS!F:F,MATCH(B3113,NFS!E:E,0)),"")</f>
        <v/>
      </c>
      <c r="E3113" s="11" t="str">
        <f>IF(B3113="","",COUNTIF(SKU!C:C,B3113))</f>
        <v/>
      </c>
      <c r="H3113" s="64" t="str">
        <f>IF(A3113="","",IFERROR(VLOOKUP(TEXT(A3113,"0"),#REF!,7,FALSE),""))</f>
        <v/>
      </c>
      <c r="I3113" s="17" t="str">
        <f>IF(A3113="","",IFERROR(VLOOKUP(TEXT(A3113,"0"),#REF!,9,FALSE),""))</f>
        <v/>
      </c>
      <c r="J3113" s="19" t="str">
        <f>IF(A3113="","",IFERROR(VLOOKUP(TEXT(A3113,"0"),#REF!,10,FALSE),""))</f>
        <v/>
      </c>
      <c r="K3113" s="18" t="str">
        <f>IFERROR(INDEX(#REF!,MATCH(A3113,#REF!,0)),"")</f>
        <v/>
      </c>
      <c r="L3113" s="58" t="str">
        <f>IFERROR(INDEX(SKU!E:E,MATCH(B3113,SKU!C:C,0)),"")</f>
        <v/>
      </c>
      <c r="M3113" s="56"/>
      <c r="R3113" t="str">
        <f>IF(COUNTIF(ROMANEIOS!K:K,A3113)&gt;0,J3113,"")</f>
        <v/>
      </c>
    </row>
    <row r="3114" spans="1:18" ht="15.75" customHeight="1" x14ac:dyDescent="0.25">
      <c r="A3114" s="42" t="str">
        <f>IFERROR(INDEX(NFS!F:F,MATCH(B3114,NFS!E:E,0)),"")</f>
        <v/>
      </c>
      <c r="E3114" s="11" t="str">
        <f>IF(B3114="","",COUNTIF(SKU!C:C,B3114))</f>
        <v/>
      </c>
      <c r="H3114" s="64" t="str">
        <f>IF(A3114="","",IFERROR(VLOOKUP(TEXT(A3114,"0"),#REF!,7,FALSE),""))</f>
        <v/>
      </c>
      <c r="I3114" s="17" t="str">
        <f>IF(A3114="","",IFERROR(VLOOKUP(TEXT(A3114,"0"),#REF!,9,FALSE),""))</f>
        <v/>
      </c>
      <c r="J3114" s="19" t="str">
        <f>IF(A3114="","",IFERROR(VLOOKUP(TEXT(A3114,"0"),#REF!,10,FALSE),""))</f>
        <v/>
      </c>
      <c r="K3114" s="18" t="str">
        <f>IFERROR(INDEX(#REF!,MATCH(A3114,#REF!,0)),"")</f>
        <v/>
      </c>
      <c r="L3114" s="58" t="str">
        <f>IFERROR(INDEX(SKU!E:E,MATCH(B3114,SKU!C:C,0)),"")</f>
        <v/>
      </c>
      <c r="M3114" s="56"/>
      <c r="R3114" t="str">
        <f>IF(COUNTIF(ROMANEIOS!K:K,A3114)&gt;0,J3114,"")</f>
        <v/>
      </c>
    </row>
    <row r="3115" spans="1:18" ht="15.75" customHeight="1" x14ac:dyDescent="0.25">
      <c r="A3115" s="42" t="str">
        <f>IFERROR(INDEX(NFS!F:F,MATCH(B3115,NFS!E:E,0)),"")</f>
        <v/>
      </c>
      <c r="E3115" s="11" t="str">
        <f>IF(B3115="","",COUNTIF(SKU!C:C,B3115))</f>
        <v/>
      </c>
      <c r="H3115" s="64" t="str">
        <f>IF(A3115="","",IFERROR(VLOOKUP(TEXT(A3115,"0"),#REF!,7,FALSE),""))</f>
        <v/>
      </c>
      <c r="I3115" s="17" t="str">
        <f>IF(A3115="","",IFERROR(VLOOKUP(TEXT(A3115,"0"),#REF!,9,FALSE),""))</f>
        <v/>
      </c>
      <c r="J3115" s="19" t="str">
        <f>IF(A3115="","",IFERROR(VLOOKUP(TEXT(A3115,"0"),#REF!,10,FALSE),""))</f>
        <v/>
      </c>
      <c r="K3115" s="18" t="str">
        <f>IFERROR(INDEX(#REF!,MATCH(A3115,#REF!,0)),"")</f>
        <v/>
      </c>
      <c r="L3115" s="58" t="str">
        <f>IFERROR(INDEX(SKU!E:E,MATCH(B3115,SKU!C:C,0)),"")</f>
        <v/>
      </c>
      <c r="M3115" s="56"/>
      <c r="R3115" t="str">
        <f>IF(COUNTIF(ROMANEIOS!K:K,A3115)&gt;0,J3115,"")</f>
        <v/>
      </c>
    </row>
    <row r="3116" spans="1:18" ht="15.75" customHeight="1" x14ac:dyDescent="0.25">
      <c r="A3116" s="42" t="str">
        <f>IFERROR(INDEX(NFS!F:F,MATCH(B3116,NFS!E:E,0)),"")</f>
        <v/>
      </c>
      <c r="E3116" s="11" t="str">
        <f>IF(B3116="","",COUNTIF(SKU!C:C,B3116))</f>
        <v/>
      </c>
      <c r="H3116" s="64" t="str">
        <f>IF(A3116="","",IFERROR(VLOOKUP(TEXT(A3116,"0"),#REF!,7,FALSE),""))</f>
        <v/>
      </c>
      <c r="I3116" s="17" t="str">
        <f>IF(A3116="","",IFERROR(VLOOKUP(TEXT(A3116,"0"),#REF!,9,FALSE),""))</f>
        <v/>
      </c>
      <c r="J3116" s="19" t="str">
        <f>IF(A3116="","",IFERROR(VLOOKUP(TEXT(A3116,"0"),#REF!,10,FALSE),""))</f>
        <v/>
      </c>
      <c r="K3116" s="18" t="str">
        <f>IFERROR(INDEX(#REF!,MATCH(A3116,#REF!,0)),"")</f>
        <v/>
      </c>
      <c r="L3116" s="58" t="str">
        <f>IFERROR(INDEX(SKU!E:E,MATCH(B3116,SKU!C:C,0)),"")</f>
        <v/>
      </c>
      <c r="M3116" s="56"/>
      <c r="R3116" t="str">
        <f>IF(COUNTIF(ROMANEIOS!K:K,A3116)&gt;0,J3116,"")</f>
        <v/>
      </c>
    </row>
    <row r="3117" spans="1:18" ht="15.75" customHeight="1" x14ac:dyDescent="0.25">
      <c r="A3117" s="42" t="str">
        <f>IFERROR(INDEX(NFS!F:F,MATCH(B3117,NFS!E:E,0)),"")</f>
        <v/>
      </c>
      <c r="E3117" s="11" t="str">
        <f>IF(B3117="","",COUNTIF(SKU!C:C,B3117))</f>
        <v/>
      </c>
      <c r="H3117" s="64" t="str">
        <f>IF(A3117="","",IFERROR(VLOOKUP(TEXT(A3117,"0"),#REF!,7,FALSE),""))</f>
        <v/>
      </c>
      <c r="I3117" s="17" t="str">
        <f>IF(A3117="","",IFERROR(VLOOKUP(TEXT(A3117,"0"),#REF!,9,FALSE),""))</f>
        <v/>
      </c>
      <c r="J3117" s="19" t="str">
        <f>IF(A3117="","",IFERROR(VLOOKUP(TEXT(A3117,"0"),#REF!,10,FALSE),""))</f>
        <v/>
      </c>
      <c r="K3117" s="18" t="str">
        <f>IFERROR(INDEX(#REF!,MATCH(A3117,#REF!,0)),"")</f>
        <v/>
      </c>
      <c r="L3117" s="58" t="str">
        <f>IFERROR(INDEX(SKU!E:E,MATCH(B3117,SKU!C:C,0)),"")</f>
        <v/>
      </c>
      <c r="M3117" s="56"/>
      <c r="R3117" t="str">
        <f>IF(COUNTIF(ROMANEIOS!K:K,A3117)&gt;0,J3117,"")</f>
        <v/>
      </c>
    </row>
    <row r="3118" spans="1:18" ht="15.75" customHeight="1" x14ac:dyDescent="0.25">
      <c r="A3118" s="42" t="str">
        <f>IFERROR(INDEX(NFS!F:F,MATCH(B3118,NFS!E:E,0)),"")</f>
        <v/>
      </c>
      <c r="E3118" s="11" t="str">
        <f>IF(B3118="","",COUNTIF(SKU!C:C,B3118))</f>
        <v/>
      </c>
      <c r="H3118" s="64" t="str">
        <f>IF(A3118="","",IFERROR(VLOOKUP(TEXT(A3118,"0"),#REF!,7,FALSE),""))</f>
        <v/>
      </c>
      <c r="I3118" s="17" t="str">
        <f>IF(A3118="","",IFERROR(VLOOKUP(TEXT(A3118,"0"),#REF!,9,FALSE),""))</f>
        <v/>
      </c>
      <c r="J3118" s="19" t="str">
        <f>IF(A3118="","",IFERROR(VLOOKUP(TEXT(A3118,"0"),#REF!,10,FALSE),""))</f>
        <v/>
      </c>
      <c r="K3118" s="18" t="str">
        <f>IFERROR(INDEX(#REF!,MATCH(A3118,#REF!,0)),"")</f>
        <v/>
      </c>
      <c r="L3118" s="58" t="str">
        <f>IFERROR(INDEX(SKU!E:E,MATCH(B3118,SKU!C:C,0)),"")</f>
        <v/>
      </c>
      <c r="M3118" s="56"/>
      <c r="R3118" t="str">
        <f>IF(COUNTIF(ROMANEIOS!K:K,A3118)&gt;0,J3118,"")</f>
        <v/>
      </c>
    </row>
    <row r="3119" spans="1:18" ht="15.75" customHeight="1" x14ac:dyDescent="0.25">
      <c r="A3119" s="42" t="str">
        <f>IFERROR(INDEX(NFS!F:F,MATCH(B3119,NFS!E:E,0)),"")</f>
        <v/>
      </c>
      <c r="E3119" s="11" t="str">
        <f>IF(B3119="","",COUNTIF(SKU!C:C,B3119))</f>
        <v/>
      </c>
      <c r="H3119" s="64" t="str">
        <f>IF(A3119="","",IFERROR(VLOOKUP(TEXT(A3119,"0"),#REF!,7,FALSE),""))</f>
        <v/>
      </c>
      <c r="I3119" s="17" t="str">
        <f>IF(A3119="","",IFERROR(VLOOKUP(TEXT(A3119,"0"),#REF!,9,FALSE),""))</f>
        <v/>
      </c>
      <c r="J3119" s="19" t="str">
        <f>IF(A3119="","",IFERROR(VLOOKUP(TEXT(A3119,"0"),#REF!,10,FALSE),""))</f>
        <v/>
      </c>
      <c r="K3119" s="18" t="str">
        <f>IFERROR(INDEX(#REF!,MATCH(A3119,#REF!,0)),"")</f>
        <v/>
      </c>
      <c r="L3119" s="58" t="str">
        <f>IFERROR(INDEX(SKU!E:E,MATCH(B3119,SKU!C:C,0)),"")</f>
        <v/>
      </c>
      <c r="M3119" s="56"/>
      <c r="R3119" t="str">
        <f>IF(COUNTIF(ROMANEIOS!K:K,A3119)&gt;0,J3119,"")</f>
        <v/>
      </c>
    </row>
    <row r="3120" spans="1:18" ht="15.75" customHeight="1" x14ac:dyDescent="0.25">
      <c r="A3120" s="42" t="str">
        <f>IFERROR(INDEX(NFS!F:F,MATCH(B3120,NFS!E:E,0)),"")</f>
        <v/>
      </c>
      <c r="E3120" s="11" t="str">
        <f>IF(B3120="","",COUNTIF(SKU!C:C,B3120))</f>
        <v/>
      </c>
      <c r="H3120" s="64" t="str">
        <f>IF(A3120="","",IFERROR(VLOOKUP(TEXT(A3120,"0"),#REF!,7,FALSE),""))</f>
        <v/>
      </c>
      <c r="I3120" s="17" t="str">
        <f>IF(A3120="","",IFERROR(VLOOKUP(TEXT(A3120,"0"),#REF!,9,FALSE),""))</f>
        <v/>
      </c>
      <c r="J3120" s="19" t="str">
        <f>IF(A3120="","",IFERROR(VLOOKUP(TEXT(A3120,"0"),#REF!,10,FALSE),""))</f>
        <v/>
      </c>
      <c r="K3120" s="18" t="str">
        <f>IFERROR(INDEX(#REF!,MATCH(A3120,#REF!,0)),"")</f>
        <v/>
      </c>
      <c r="L3120" s="58" t="str">
        <f>IFERROR(INDEX(SKU!E:E,MATCH(B3120,SKU!C:C,0)),"")</f>
        <v/>
      </c>
      <c r="M3120" s="56"/>
      <c r="R3120" t="str">
        <f>IF(COUNTIF(ROMANEIOS!K:K,A3120)&gt;0,J3120,"")</f>
        <v/>
      </c>
    </row>
    <row r="3121" spans="1:18" ht="15.75" customHeight="1" x14ac:dyDescent="0.25">
      <c r="A3121" s="42" t="str">
        <f>IFERROR(INDEX(NFS!F:F,MATCH(B3121,NFS!E:E,0)),"")</f>
        <v/>
      </c>
      <c r="E3121" s="11" t="str">
        <f>IF(B3121="","",COUNTIF(SKU!C:C,B3121))</f>
        <v/>
      </c>
      <c r="H3121" s="64" t="str">
        <f>IF(A3121="","",IFERROR(VLOOKUP(TEXT(A3121,"0"),#REF!,7,FALSE),""))</f>
        <v/>
      </c>
      <c r="I3121" s="17" t="str">
        <f>IF(A3121="","",IFERROR(VLOOKUP(TEXT(A3121,"0"),#REF!,9,FALSE),""))</f>
        <v/>
      </c>
      <c r="J3121" s="19" t="str">
        <f>IF(A3121="","",IFERROR(VLOOKUP(TEXT(A3121,"0"),#REF!,10,FALSE),""))</f>
        <v/>
      </c>
      <c r="K3121" s="18" t="str">
        <f>IFERROR(INDEX(#REF!,MATCH(A3121,#REF!,0)),"")</f>
        <v/>
      </c>
      <c r="L3121" s="58" t="str">
        <f>IFERROR(INDEX(SKU!E:E,MATCH(B3121,SKU!C:C,0)),"")</f>
        <v/>
      </c>
      <c r="M3121" s="56"/>
      <c r="R3121" t="str">
        <f>IF(COUNTIF(ROMANEIOS!K:K,A3121)&gt;0,J3121,"")</f>
        <v/>
      </c>
    </row>
    <row r="3122" spans="1:18" ht="15.75" customHeight="1" x14ac:dyDescent="0.25">
      <c r="A3122" s="42" t="str">
        <f>IFERROR(INDEX(NFS!F:F,MATCH(B3122,NFS!E:E,0)),"")</f>
        <v/>
      </c>
      <c r="E3122" s="11" t="str">
        <f>IF(B3122="","",COUNTIF(SKU!C:C,B3122))</f>
        <v/>
      </c>
      <c r="H3122" s="64" t="str">
        <f>IF(A3122="","",IFERROR(VLOOKUP(TEXT(A3122,"0"),#REF!,7,FALSE),""))</f>
        <v/>
      </c>
      <c r="I3122" s="17" t="str">
        <f>IF(A3122="","",IFERROR(VLOOKUP(TEXT(A3122,"0"),#REF!,9,FALSE),""))</f>
        <v/>
      </c>
      <c r="J3122" s="19" t="str">
        <f>IF(A3122="","",IFERROR(VLOOKUP(TEXT(A3122,"0"),#REF!,10,FALSE),""))</f>
        <v/>
      </c>
      <c r="K3122" s="18" t="str">
        <f>IFERROR(INDEX(#REF!,MATCH(A3122,#REF!,0)),"")</f>
        <v/>
      </c>
      <c r="L3122" s="58" t="str">
        <f>IFERROR(INDEX(SKU!E:E,MATCH(B3122,SKU!C:C,0)),"")</f>
        <v/>
      </c>
      <c r="M3122" s="56"/>
      <c r="R3122" t="str">
        <f>IF(COUNTIF(ROMANEIOS!K:K,A3122)&gt;0,J3122,"")</f>
        <v/>
      </c>
    </row>
    <row r="3123" spans="1:18" ht="15.75" customHeight="1" x14ac:dyDescent="0.25">
      <c r="A3123" s="42" t="str">
        <f>IFERROR(INDEX(NFS!F:F,MATCH(B3123,NFS!E:E,0)),"")</f>
        <v/>
      </c>
      <c r="E3123" s="11" t="str">
        <f>IF(B3123="","",COUNTIF(SKU!C:C,B3123))</f>
        <v/>
      </c>
      <c r="H3123" s="64" t="str">
        <f>IF(A3123="","",IFERROR(VLOOKUP(TEXT(A3123,"0"),#REF!,7,FALSE),""))</f>
        <v/>
      </c>
      <c r="I3123" s="17" t="str">
        <f>IF(A3123="","",IFERROR(VLOOKUP(TEXT(A3123,"0"),#REF!,9,FALSE),""))</f>
        <v/>
      </c>
      <c r="J3123" s="19" t="str">
        <f>IF(A3123="","",IFERROR(VLOOKUP(TEXT(A3123,"0"),#REF!,10,FALSE),""))</f>
        <v/>
      </c>
      <c r="K3123" s="18" t="str">
        <f>IFERROR(INDEX(#REF!,MATCH(A3123,#REF!,0)),"")</f>
        <v/>
      </c>
      <c r="L3123" s="58" t="str">
        <f>IFERROR(INDEX(SKU!E:E,MATCH(B3123,SKU!C:C,0)),"")</f>
        <v/>
      </c>
      <c r="M3123" s="56"/>
      <c r="R3123" t="str">
        <f>IF(COUNTIF(ROMANEIOS!K:K,A3123)&gt;0,J3123,"")</f>
        <v/>
      </c>
    </row>
    <row r="3124" spans="1:18" ht="15.75" customHeight="1" x14ac:dyDescent="0.25">
      <c r="A3124" s="42" t="str">
        <f>IFERROR(INDEX(NFS!F:F,MATCH(B3124,NFS!E:E,0)),"")</f>
        <v/>
      </c>
      <c r="E3124" s="11" t="str">
        <f>IF(B3124="","",COUNTIF(SKU!C:C,B3124))</f>
        <v/>
      </c>
      <c r="H3124" s="64" t="str">
        <f>IF(A3124="","",IFERROR(VLOOKUP(TEXT(A3124,"0"),#REF!,7,FALSE),""))</f>
        <v/>
      </c>
      <c r="I3124" s="17" t="str">
        <f>IF(A3124="","",IFERROR(VLOOKUP(TEXT(A3124,"0"),#REF!,9,FALSE),""))</f>
        <v/>
      </c>
      <c r="J3124" s="19" t="str">
        <f>IF(A3124="","",IFERROR(VLOOKUP(TEXT(A3124,"0"),#REF!,10,FALSE),""))</f>
        <v/>
      </c>
      <c r="K3124" s="18" t="str">
        <f>IFERROR(INDEX(#REF!,MATCH(A3124,#REF!,0)),"")</f>
        <v/>
      </c>
      <c r="L3124" s="58" t="str">
        <f>IFERROR(INDEX(SKU!E:E,MATCH(B3124,SKU!C:C,0)),"")</f>
        <v/>
      </c>
      <c r="M3124" s="56"/>
      <c r="R3124" t="str">
        <f>IF(COUNTIF(ROMANEIOS!K:K,A3124)&gt;0,J3124,"")</f>
        <v/>
      </c>
    </row>
    <row r="3125" spans="1:18" ht="15.75" customHeight="1" x14ac:dyDescent="0.25">
      <c r="A3125" s="42" t="str">
        <f>IFERROR(INDEX(NFS!F:F,MATCH(B3125,NFS!E:E,0)),"")</f>
        <v/>
      </c>
      <c r="E3125" s="11" t="str">
        <f>IF(B3125="","",COUNTIF(SKU!C:C,B3125))</f>
        <v/>
      </c>
      <c r="H3125" s="64" t="str">
        <f>IF(A3125="","",IFERROR(VLOOKUP(TEXT(A3125,"0"),#REF!,7,FALSE),""))</f>
        <v/>
      </c>
      <c r="I3125" s="17" t="str">
        <f>IF(A3125="","",IFERROR(VLOOKUP(TEXT(A3125,"0"),#REF!,9,FALSE),""))</f>
        <v/>
      </c>
      <c r="J3125" s="19" t="str">
        <f>IF(A3125="","",IFERROR(VLOOKUP(TEXT(A3125,"0"),#REF!,10,FALSE),""))</f>
        <v/>
      </c>
      <c r="K3125" s="18" t="str">
        <f>IFERROR(INDEX(#REF!,MATCH(A3125,#REF!,0)),"")</f>
        <v/>
      </c>
      <c r="L3125" s="58" t="str">
        <f>IFERROR(INDEX(SKU!E:E,MATCH(B3125,SKU!C:C,0)),"")</f>
        <v/>
      </c>
      <c r="M3125" s="56"/>
      <c r="R3125" t="str">
        <f>IF(COUNTIF(ROMANEIOS!K:K,A3125)&gt;0,J3125,"")</f>
        <v/>
      </c>
    </row>
    <row r="3126" spans="1:18" ht="15.75" customHeight="1" x14ac:dyDescent="0.25">
      <c r="A3126" s="42" t="str">
        <f>IFERROR(INDEX(NFS!F:F,MATCH(B3126,NFS!E:E,0)),"")</f>
        <v/>
      </c>
      <c r="E3126" s="11" t="str">
        <f>IF(B3126="","",COUNTIF(SKU!C:C,B3126))</f>
        <v/>
      </c>
      <c r="H3126" s="64" t="str">
        <f>IF(A3126="","",IFERROR(VLOOKUP(TEXT(A3126,"0"),#REF!,7,FALSE),""))</f>
        <v/>
      </c>
      <c r="I3126" s="17" t="str">
        <f>IF(A3126="","",IFERROR(VLOOKUP(TEXT(A3126,"0"),#REF!,9,FALSE),""))</f>
        <v/>
      </c>
      <c r="J3126" s="19" t="str">
        <f>IF(A3126="","",IFERROR(VLOOKUP(TEXT(A3126,"0"),#REF!,10,FALSE),""))</f>
        <v/>
      </c>
      <c r="K3126" s="18" t="str">
        <f>IFERROR(INDEX(#REF!,MATCH(A3126,#REF!,0)),"")</f>
        <v/>
      </c>
      <c r="L3126" s="58" t="str">
        <f>IFERROR(INDEX(SKU!E:E,MATCH(B3126,SKU!C:C,0)),"")</f>
        <v/>
      </c>
      <c r="M3126" s="56"/>
      <c r="R3126" t="str">
        <f>IF(COUNTIF(ROMANEIOS!K:K,A3126)&gt;0,J3126,"")</f>
        <v/>
      </c>
    </row>
    <row r="3127" spans="1:18" ht="15.75" customHeight="1" x14ac:dyDescent="0.25">
      <c r="A3127" s="42" t="str">
        <f>IFERROR(INDEX(NFS!F:F,MATCH(B3127,NFS!E:E,0)),"")</f>
        <v/>
      </c>
      <c r="E3127" s="11" t="str">
        <f>IF(B3127="","",COUNTIF(SKU!C:C,B3127))</f>
        <v/>
      </c>
      <c r="H3127" s="64" t="str">
        <f>IF(A3127="","",IFERROR(VLOOKUP(TEXT(A3127,"0"),#REF!,7,FALSE),""))</f>
        <v/>
      </c>
      <c r="I3127" s="17" t="str">
        <f>IF(A3127="","",IFERROR(VLOOKUP(TEXT(A3127,"0"),#REF!,9,FALSE),""))</f>
        <v/>
      </c>
      <c r="J3127" s="19" t="str">
        <f>IF(A3127="","",IFERROR(VLOOKUP(TEXT(A3127,"0"),#REF!,10,FALSE),""))</f>
        <v/>
      </c>
      <c r="K3127" s="18" t="str">
        <f>IFERROR(INDEX(#REF!,MATCH(A3127,#REF!,0)),"")</f>
        <v/>
      </c>
      <c r="L3127" s="58" t="str">
        <f>IFERROR(INDEX(SKU!E:E,MATCH(B3127,SKU!C:C,0)),"")</f>
        <v/>
      </c>
      <c r="M3127" s="56"/>
      <c r="R3127" t="str">
        <f>IF(COUNTIF(ROMANEIOS!K:K,A3127)&gt;0,J3127,"")</f>
        <v/>
      </c>
    </row>
    <row r="3128" spans="1:18" ht="15.75" customHeight="1" x14ac:dyDescent="0.25">
      <c r="A3128" s="42" t="str">
        <f>IFERROR(INDEX(NFS!F:F,MATCH(B3128,NFS!E:E,0)),"")</f>
        <v/>
      </c>
      <c r="E3128" s="11" t="str">
        <f>IF(B3128="","",COUNTIF(SKU!C:C,B3128))</f>
        <v/>
      </c>
      <c r="H3128" s="64" t="str">
        <f>IF(A3128="","",IFERROR(VLOOKUP(TEXT(A3128,"0"),#REF!,7,FALSE),""))</f>
        <v/>
      </c>
      <c r="I3128" s="17" t="str">
        <f>IF(A3128="","",IFERROR(VLOOKUP(TEXT(A3128,"0"),#REF!,9,FALSE),""))</f>
        <v/>
      </c>
      <c r="J3128" s="19" t="str">
        <f>IF(A3128="","",IFERROR(VLOOKUP(TEXT(A3128,"0"),#REF!,10,FALSE),""))</f>
        <v/>
      </c>
      <c r="K3128" s="18" t="str">
        <f>IFERROR(INDEX(#REF!,MATCH(A3128,#REF!,0)),"")</f>
        <v/>
      </c>
      <c r="L3128" s="58" t="str">
        <f>IFERROR(INDEX(SKU!E:E,MATCH(B3128,SKU!C:C,0)),"")</f>
        <v/>
      </c>
      <c r="M3128" s="56"/>
      <c r="R3128" t="str">
        <f>IF(COUNTIF(ROMANEIOS!K:K,A3128)&gt;0,J3128,"")</f>
        <v/>
      </c>
    </row>
    <row r="3129" spans="1:18" ht="15.75" customHeight="1" x14ac:dyDescent="0.25">
      <c r="A3129" s="42" t="str">
        <f>IFERROR(INDEX(NFS!F:F,MATCH(B3129,NFS!E:E,0)),"")</f>
        <v/>
      </c>
      <c r="E3129" s="11" t="str">
        <f>IF(B3129="","",COUNTIF(SKU!C:C,B3129))</f>
        <v/>
      </c>
      <c r="H3129" s="64" t="str">
        <f>IF(A3129="","",IFERROR(VLOOKUP(TEXT(A3129,"0"),#REF!,7,FALSE),""))</f>
        <v/>
      </c>
      <c r="I3129" s="17" t="str">
        <f>IF(A3129="","",IFERROR(VLOOKUP(TEXT(A3129,"0"),#REF!,9,FALSE),""))</f>
        <v/>
      </c>
      <c r="J3129" s="19" t="str">
        <f>IF(A3129="","",IFERROR(VLOOKUP(TEXT(A3129,"0"),#REF!,10,FALSE),""))</f>
        <v/>
      </c>
      <c r="K3129" s="18" t="str">
        <f>IFERROR(INDEX(#REF!,MATCH(A3129,#REF!,0)),"")</f>
        <v/>
      </c>
      <c r="L3129" s="58" t="str">
        <f>IFERROR(INDEX(SKU!E:E,MATCH(B3129,SKU!C:C,0)),"")</f>
        <v/>
      </c>
      <c r="M3129" s="56"/>
      <c r="R3129" t="str">
        <f>IF(COUNTIF(ROMANEIOS!K:K,A3129)&gt;0,J3129,"")</f>
        <v/>
      </c>
    </row>
    <row r="3130" spans="1:18" ht="15.75" customHeight="1" x14ac:dyDescent="0.25">
      <c r="A3130" s="42" t="str">
        <f>IFERROR(INDEX(NFS!F:F,MATCH(B3130,NFS!E:E,0)),"")</f>
        <v/>
      </c>
      <c r="E3130" s="11" t="str">
        <f>IF(B3130="","",COUNTIF(SKU!C:C,B3130))</f>
        <v/>
      </c>
      <c r="H3130" s="64" t="str">
        <f>IF(A3130="","",IFERROR(VLOOKUP(TEXT(A3130,"0"),#REF!,7,FALSE),""))</f>
        <v/>
      </c>
      <c r="I3130" s="17" t="str">
        <f>IF(A3130="","",IFERROR(VLOOKUP(TEXT(A3130,"0"),#REF!,9,FALSE),""))</f>
        <v/>
      </c>
      <c r="J3130" s="19" t="str">
        <f>IF(A3130="","",IFERROR(VLOOKUP(TEXT(A3130,"0"),#REF!,10,FALSE),""))</f>
        <v/>
      </c>
      <c r="K3130" s="18" t="str">
        <f>IFERROR(INDEX(#REF!,MATCH(A3130,#REF!,0)),"")</f>
        <v/>
      </c>
      <c r="L3130" s="58" t="str">
        <f>IFERROR(INDEX(SKU!E:E,MATCH(B3130,SKU!C:C,0)),"")</f>
        <v/>
      </c>
      <c r="M3130" s="56"/>
      <c r="R3130" t="str">
        <f>IF(COUNTIF(ROMANEIOS!K:K,A3130)&gt;0,J3130,"")</f>
        <v/>
      </c>
    </row>
    <row r="3131" spans="1:18" ht="15.75" customHeight="1" x14ac:dyDescent="0.25">
      <c r="A3131" s="42" t="str">
        <f>IFERROR(INDEX(NFS!F:F,MATCH(B3131,NFS!E:E,0)),"")</f>
        <v/>
      </c>
      <c r="E3131" s="11" t="str">
        <f>IF(B3131="","",COUNTIF(SKU!C:C,B3131))</f>
        <v/>
      </c>
      <c r="H3131" s="64" t="str">
        <f>IF(A3131="","",IFERROR(VLOOKUP(TEXT(A3131,"0"),#REF!,7,FALSE),""))</f>
        <v/>
      </c>
      <c r="I3131" s="17" t="str">
        <f>IF(A3131="","",IFERROR(VLOOKUP(TEXT(A3131,"0"),#REF!,9,FALSE),""))</f>
        <v/>
      </c>
      <c r="J3131" s="19" t="str">
        <f>IF(A3131="","",IFERROR(VLOOKUP(TEXT(A3131,"0"),#REF!,10,FALSE),""))</f>
        <v/>
      </c>
      <c r="K3131" s="18" t="str">
        <f>IFERROR(INDEX(#REF!,MATCH(A3131,#REF!,0)),"")</f>
        <v/>
      </c>
      <c r="L3131" s="58" t="str">
        <f>IFERROR(INDEX(SKU!E:E,MATCH(B3131,SKU!C:C,0)),"")</f>
        <v/>
      </c>
      <c r="M3131" s="56"/>
      <c r="R3131" t="str">
        <f>IF(COUNTIF(ROMANEIOS!K:K,A3131)&gt;0,J3131,"")</f>
        <v/>
      </c>
    </row>
    <row r="3132" spans="1:18" ht="15.75" customHeight="1" x14ac:dyDescent="0.25">
      <c r="A3132" s="42" t="str">
        <f>IFERROR(INDEX(NFS!F:F,MATCH(B3132,NFS!E:E,0)),"")</f>
        <v/>
      </c>
      <c r="E3132" s="11" t="str">
        <f>IF(B3132="","",COUNTIF(SKU!C:C,B3132))</f>
        <v/>
      </c>
      <c r="H3132" s="64" t="str">
        <f>IF(A3132="","",IFERROR(VLOOKUP(TEXT(A3132,"0"),#REF!,7,FALSE),""))</f>
        <v/>
      </c>
      <c r="I3132" s="17" t="str">
        <f>IF(A3132="","",IFERROR(VLOOKUP(TEXT(A3132,"0"),#REF!,9,FALSE),""))</f>
        <v/>
      </c>
      <c r="J3132" s="19" t="str">
        <f>IF(A3132="","",IFERROR(VLOOKUP(TEXT(A3132,"0"),#REF!,10,FALSE),""))</f>
        <v/>
      </c>
      <c r="K3132" s="18" t="str">
        <f>IFERROR(INDEX(#REF!,MATCH(A3132,#REF!,0)),"")</f>
        <v/>
      </c>
      <c r="L3132" s="58" t="str">
        <f>IFERROR(INDEX(SKU!E:E,MATCH(B3132,SKU!C:C,0)),"")</f>
        <v/>
      </c>
      <c r="M3132" s="56"/>
      <c r="R3132" t="str">
        <f>IF(COUNTIF(ROMANEIOS!K:K,A3132)&gt;0,J3132,"")</f>
        <v/>
      </c>
    </row>
    <row r="3133" spans="1:18" ht="15.75" customHeight="1" x14ac:dyDescent="0.25">
      <c r="A3133" s="42" t="str">
        <f>IFERROR(INDEX(NFS!F:F,MATCH(B3133,NFS!E:E,0)),"")</f>
        <v/>
      </c>
      <c r="E3133" s="11" t="str">
        <f>IF(B3133="","",COUNTIF(SKU!C:C,B3133))</f>
        <v/>
      </c>
      <c r="H3133" s="64" t="str">
        <f>IF(A3133="","",IFERROR(VLOOKUP(TEXT(A3133,"0"),#REF!,7,FALSE),""))</f>
        <v/>
      </c>
      <c r="I3133" s="17" t="str">
        <f>IF(A3133="","",IFERROR(VLOOKUP(TEXT(A3133,"0"),#REF!,9,FALSE),""))</f>
        <v/>
      </c>
      <c r="J3133" s="19" t="str">
        <f>IF(A3133="","",IFERROR(VLOOKUP(TEXT(A3133,"0"),#REF!,10,FALSE),""))</f>
        <v/>
      </c>
      <c r="K3133" s="18" t="str">
        <f>IFERROR(INDEX(#REF!,MATCH(A3133,#REF!,0)),"")</f>
        <v/>
      </c>
      <c r="L3133" s="58" t="str">
        <f>IFERROR(INDEX(SKU!E:E,MATCH(B3133,SKU!C:C,0)),"")</f>
        <v/>
      </c>
      <c r="M3133" s="56"/>
      <c r="R3133" t="str">
        <f>IF(COUNTIF(ROMANEIOS!K:K,A3133)&gt;0,J3133,"")</f>
        <v/>
      </c>
    </row>
    <row r="3134" spans="1:18" ht="15.75" customHeight="1" x14ac:dyDescent="0.25">
      <c r="A3134" s="42" t="str">
        <f>IFERROR(INDEX(NFS!F:F,MATCH(B3134,NFS!E:E,0)),"")</f>
        <v/>
      </c>
      <c r="E3134" s="11" t="str">
        <f>IF(B3134="","",COUNTIF(SKU!C:C,B3134))</f>
        <v/>
      </c>
      <c r="H3134" s="64" t="str">
        <f>IF(A3134="","",IFERROR(VLOOKUP(TEXT(A3134,"0"),#REF!,7,FALSE),""))</f>
        <v/>
      </c>
      <c r="I3134" s="17" t="str">
        <f>IF(A3134="","",IFERROR(VLOOKUP(TEXT(A3134,"0"),#REF!,9,FALSE),""))</f>
        <v/>
      </c>
      <c r="J3134" s="19" t="str">
        <f>IF(A3134="","",IFERROR(VLOOKUP(TEXT(A3134,"0"),#REF!,10,FALSE),""))</f>
        <v/>
      </c>
      <c r="K3134" s="18" t="str">
        <f>IFERROR(INDEX(#REF!,MATCH(A3134,#REF!,0)),"")</f>
        <v/>
      </c>
      <c r="L3134" s="58" t="str">
        <f>IFERROR(INDEX(SKU!E:E,MATCH(B3134,SKU!C:C,0)),"")</f>
        <v/>
      </c>
      <c r="M3134" s="56"/>
      <c r="R3134" t="str">
        <f>IF(COUNTIF(ROMANEIOS!K:K,A3134)&gt;0,J3134,"")</f>
        <v/>
      </c>
    </row>
    <row r="3135" spans="1:18" ht="15.75" customHeight="1" x14ac:dyDescent="0.25">
      <c r="A3135" s="42" t="str">
        <f>IFERROR(INDEX(NFS!F:F,MATCH(B3135,NFS!E:E,0)),"")</f>
        <v/>
      </c>
      <c r="E3135" s="11" t="str">
        <f>IF(B3135="","",COUNTIF(SKU!C:C,B3135))</f>
        <v/>
      </c>
      <c r="H3135" s="64" t="str">
        <f>IF(A3135="","",IFERROR(VLOOKUP(TEXT(A3135,"0"),#REF!,7,FALSE),""))</f>
        <v/>
      </c>
      <c r="I3135" s="17" t="str">
        <f>IF(A3135="","",IFERROR(VLOOKUP(TEXT(A3135,"0"),#REF!,9,FALSE),""))</f>
        <v/>
      </c>
      <c r="J3135" s="19" t="str">
        <f>IF(A3135="","",IFERROR(VLOOKUP(TEXT(A3135,"0"),#REF!,10,FALSE),""))</f>
        <v/>
      </c>
      <c r="K3135" s="18" t="str">
        <f>IFERROR(INDEX(#REF!,MATCH(A3135,#REF!,0)),"")</f>
        <v/>
      </c>
      <c r="L3135" s="58" t="str">
        <f>IFERROR(INDEX(SKU!E:E,MATCH(B3135,SKU!C:C,0)),"")</f>
        <v/>
      </c>
      <c r="M3135" s="56"/>
      <c r="R3135" t="str">
        <f>IF(COUNTIF(ROMANEIOS!K:K,A3135)&gt;0,J3135,"")</f>
        <v/>
      </c>
    </row>
    <row r="3136" spans="1:18" ht="15.75" customHeight="1" x14ac:dyDescent="0.25">
      <c r="A3136" s="42" t="str">
        <f>IFERROR(INDEX(NFS!F:F,MATCH(B3136,NFS!E:E,0)),"")</f>
        <v/>
      </c>
      <c r="E3136" s="11" t="str">
        <f>IF(B3136="","",COUNTIF(SKU!C:C,B3136))</f>
        <v/>
      </c>
      <c r="H3136" s="64" t="str">
        <f>IF(A3136="","",IFERROR(VLOOKUP(TEXT(A3136,"0"),#REF!,7,FALSE),""))</f>
        <v/>
      </c>
      <c r="I3136" s="17" t="str">
        <f>IF(A3136="","",IFERROR(VLOOKUP(TEXT(A3136,"0"),#REF!,9,FALSE),""))</f>
        <v/>
      </c>
      <c r="J3136" s="19" t="str">
        <f>IF(A3136="","",IFERROR(VLOOKUP(TEXT(A3136,"0"),#REF!,10,FALSE),""))</f>
        <v/>
      </c>
      <c r="K3136" s="18" t="str">
        <f>IFERROR(INDEX(#REF!,MATCH(A3136,#REF!,0)),"")</f>
        <v/>
      </c>
      <c r="L3136" s="58" t="str">
        <f>IFERROR(INDEX(SKU!E:E,MATCH(B3136,SKU!C:C,0)),"")</f>
        <v/>
      </c>
      <c r="M3136" s="56"/>
      <c r="R3136" t="str">
        <f>IF(COUNTIF(ROMANEIOS!K:K,A3136)&gt;0,J3136,"")</f>
        <v/>
      </c>
    </row>
    <row r="3137" spans="1:18" ht="15.75" customHeight="1" x14ac:dyDescent="0.25">
      <c r="A3137" s="42" t="str">
        <f>IFERROR(INDEX(NFS!F:F,MATCH(B3137,NFS!E:E,0)),"")</f>
        <v/>
      </c>
      <c r="E3137" s="11" t="str">
        <f>IF(B3137="","",COUNTIF(SKU!C:C,B3137))</f>
        <v/>
      </c>
      <c r="H3137" s="64" t="str">
        <f>IF(A3137="","",IFERROR(VLOOKUP(TEXT(A3137,"0"),#REF!,7,FALSE),""))</f>
        <v/>
      </c>
      <c r="I3137" s="17" t="str">
        <f>IF(A3137="","",IFERROR(VLOOKUP(TEXT(A3137,"0"),#REF!,9,FALSE),""))</f>
        <v/>
      </c>
      <c r="J3137" s="19" t="str">
        <f>IF(A3137="","",IFERROR(VLOOKUP(TEXT(A3137,"0"),#REF!,10,FALSE),""))</f>
        <v/>
      </c>
      <c r="K3137" s="18" t="str">
        <f>IFERROR(INDEX(#REF!,MATCH(A3137,#REF!,0)),"")</f>
        <v/>
      </c>
      <c r="L3137" s="58" t="str">
        <f>IFERROR(INDEX(SKU!E:E,MATCH(B3137,SKU!C:C,0)),"")</f>
        <v/>
      </c>
      <c r="M3137" s="56"/>
      <c r="R3137" t="str">
        <f>IF(COUNTIF(ROMANEIOS!K:K,A3137)&gt;0,J3137,"")</f>
        <v/>
      </c>
    </row>
    <row r="3138" spans="1:18" ht="15.75" customHeight="1" x14ac:dyDescent="0.25">
      <c r="A3138" s="42" t="str">
        <f>IFERROR(INDEX(NFS!F:F,MATCH(B3138,NFS!E:E,0)),"")</f>
        <v/>
      </c>
      <c r="E3138" s="11" t="str">
        <f>IF(B3138="","",COUNTIF(SKU!C:C,B3138))</f>
        <v/>
      </c>
      <c r="H3138" s="64" t="str">
        <f>IF(A3138="","",IFERROR(VLOOKUP(TEXT(A3138,"0"),#REF!,7,FALSE),""))</f>
        <v/>
      </c>
      <c r="I3138" s="17" t="str">
        <f>IF(A3138="","",IFERROR(VLOOKUP(TEXT(A3138,"0"),#REF!,9,FALSE),""))</f>
        <v/>
      </c>
      <c r="J3138" s="19" t="str">
        <f>IF(A3138="","",IFERROR(VLOOKUP(TEXT(A3138,"0"),#REF!,10,FALSE),""))</f>
        <v/>
      </c>
      <c r="K3138" s="18" t="str">
        <f>IFERROR(INDEX(#REF!,MATCH(A3138,#REF!,0)),"")</f>
        <v/>
      </c>
      <c r="L3138" s="58" t="str">
        <f>IFERROR(INDEX(SKU!E:E,MATCH(B3138,SKU!C:C,0)),"")</f>
        <v/>
      </c>
      <c r="M3138" s="56"/>
      <c r="R3138" t="str">
        <f>IF(COUNTIF(ROMANEIOS!K:K,A3138)&gt;0,J3138,"")</f>
        <v/>
      </c>
    </row>
    <row r="3139" spans="1:18" ht="15.75" customHeight="1" x14ac:dyDescent="0.25">
      <c r="A3139" s="42" t="str">
        <f>IFERROR(INDEX(NFS!F:F,MATCH(B3139,NFS!E:E,0)),"")</f>
        <v/>
      </c>
      <c r="E3139" s="11" t="str">
        <f>IF(B3139="","",COUNTIF(SKU!C:C,B3139))</f>
        <v/>
      </c>
      <c r="H3139" s="64" t="str">
        <f>IF(A3139="","",IFERROR(VLOOKUP(TEXT(A3139,"0"),#REF!,7,FALSE),""))</f>
        <v/>
      </c>
      <c r="I3139" s="17" t="str">
        <f>IF(A3139="","",IFERROR(VLOOKUP(TEXT(A3139,"0"),#REF!,9,FALSE),""))</f>
        <v/>
      </c>
      <c r="J3139" s="19" t="str">
        <f>IF(A3139="","",IFERROR(VLOOKUP(TEXT(A3139,"0"),#REF!,10,FALSE),""))</f>
        <v/>
      </c>
      <c r="K3139" s="18" t="str">
        <f>IFERROR(INDEX(#REF!,MATCH(A3139,#REF!,0)),"")</f>
        <v/>
      </c>
      <c r="L3139" s="58" t="str">
        <f>IFERROR(INDEX(SKU!E:E,MATCH(B3139,SKU!C:C,0)),"")</f>
        <v/>
      </c>
      <c r="M3139" s="56"/>
      <c r="R3139" t="str">
        <f>IF(COUNTIF(ROMANEIOS!K:K,A3139)&gt;0,J3139,"")</f>
        <v/>
      </c>
    </row>
    <row r="3140" spans="1:18" ht="15.75" customHeight="1" x14ac:dyDescent="0.25">
      <c r="A3140" s="42" t="str">
        <f>IFERROR(INDEX(NFS!F:F,MATCH(B3140,NFS!E:E,0)),"")</f>
        <v/>
      </c>
      <c r="E3140" s="11" t="str">
        <f>IF(B3140="","",COUNTIF(SKU!C:C,B3140))</f>
        <v/>
      </c>
      <c r="H3140" s="64" t="str">
        <f>IF(A3140="","",IFERROR(VLOOKUP(TEXT(A3140,"0"),#REF!,7,FALSE),""))</f>
        <v/>
      </c>
      <c r="I3140" s="17" t="str">
        <f>IF(A3140="","",IFERROR(VLOOKUP(TEXT(A3140,"0"),#REF!,9,FALSE),""))</f>
        <v/>
      </c>
      <c r="J3140" s="19" t="str">
        <f>IF(A3140="","",IFERROR(VLOOKUP(TEXT(A3140,"0"),#REF!,10,FALSE),""))</f>
        <v/>
      </c>
      <c r="K3140" s="18" t="str">
        <f>IFERROR(INDEX(#REF!,MATCH(A3140,#REF!,0)),"")</f>
        <v/>
      </c>
      <c r="L3140" s="58" t="str">
        <f>IFERROR(INDEX(SKU!E:E,MATCH(B3140,SKU!C:C,0)),"")</f>
        <v/>
      </c>
      <c r="M3140" s="56"/>
      <c r="R3140" t="str">
        <f>IF(COUNTIF(ROMANEIOS!K:K,A3140)&gt;0,J3140,"")</f>
        <v/>
      </c>
    </row>
    <row r="3141" spans="1:18" ht="15.75" customHeight="1" x14ac:dyDescent="0.25">
      <c r="A3141" s="42" t="str">
        <f>IFERROR(INDEX(NFS!F:F,MATCH(B3141,NFS!E:E,0)),"")</f>
        <v/>
      </c>
      <c r="E3141" s="11" t="str">
        <f>IF(B3141="","",COUNTIF(SKU!C:C,B3141))</f>
        <v/>
      </c>
      <c r="H3141" s="64" t="str">
        <f>IF(A3141="","",IFERROR(VLOOKUP(TEXT(A3141,"0"),#REF!,7,FALSE),""))</f>
        <v/>
      </c>
      <c r="I3141" s="17" t="str">
        <f>IF(A3141="","",IFERROR(VLOOKUP(TEXT(A3141,"0"),#REF!,9,FALSE),""))</f>
        <v/>
      </c>
      <c r="J3141" s="19" t="str">
        <f>IF(A3141="","",IFERROR(VLOOKUP(TEXT(A3141,"0"),#REF!,10,FALSE),""))</f>
        <v/>
      </c>
      <c r="K3141" s="18" t="str">
        <f>IFERROR(INDEX(#REF!,MATCH(A3141,#REF!,0)),"")</f>
        <v/>
      </c>
      <c r="L3141" s="58" t="str">
        <f>IFERROR(INDEX(SKU!E:E,MATCH(B3141,SKU!C:C,0)),"")</f>
        <v/>
      </c>
      <c r="M3141" s="56"/>
      <c r="R3141" t="str">
        <f>IF(COUNTIF(ROMANEIOS!K:K,A3141)&gt;0,J3141,"")</f>
        <v/>
      </c>
    </row>
    <row r="3142" spans="1:18" ht="15.75" customHeight="1" x14ac:dyDescent="0.25">
      <c r="A3142" s="42" t="str">
        <f>IFERROR(INDEX(NFS!F:F,MATCH(B3142,NFS!E:E,0)),"")</f>
        <v/>
      </c>
      <c r="E3142" s="11" t="str">
        <f>IF(B3142="","",COUNTIF(SKU!C:C,B3142))</f>
        <v/>
      </c>
      <c r="H3142" s="64" t="str">
        <f>IF(A3142="","",IFERROR(VLOOKUP(TEXT(A3142,"0"),#REF!,7,FALSE),""))</f>
        <v/>
      </c>
      <c r="I3142" s="17" t="str">
        <f>IF(A3142="","",IFERROR(VLOOKUP(TEXT(A3142,"0"),#REF!,9,FALSE),""))</f>
        <v/>
      </c>
      <c r="J3142" s="19" t="str">
        <f>IF(A3142="","",IFERROR(VLOOKUP(TEXT(A3142,"0"),#REF!,10,FALSE),""))</f>
        <v/>
      </c>
      <c r="K3142" s="18" t="str">
        <f>IFERROR(INDEX(#REF!,MATCH(A3142,#REF!,0)),"")</f>
        <v/>
      </c>
      <c r="L3142" s="58" t="str">
        <f>IFERROR(INDEX(SKU!E:E,MATCH(B3142,SKU!C:C,0)),"")</f>
        <v/>
      </c>
      <c r="M3142" s="56"/>
      <c r="R3142" t="str">
        <f>IF(COUNTIF(ROMANEIOS!K:K,A3142)&gt;0,J3142,"")</f>
        <v/>
      </c>
    </row>
    <row r="3143" spans="1:18" ht="15.75" customHeight="1" x14ac:dyDescent="0.25">
      <c r="A3143" s="42" t="str">
        <f>IFERROR(INDEX(NFS!F:F,MATCH(B3143,NFS!E:E,0)),"")</f>
        <v/>
      </c>
      <c r="E3143" s="11" t="str">
        <f>IF(B3143="","",COUNTIF(SKU!C:C,B3143))</f>
        <v/>
      </c>
      <c r="H3143" s="64" t="str">
        <f>IF(A3143="","",IFERROR(VLOOKUP(TEXT(A3143,"0"),#REF!,7,FALSE),""))</f>
        <v/>
      </c>
      <c r="I3143" s="17" t="str">
        <f>IF(A3143="","",IFERROR(VLOOKUP(TEXT(A3143,"0"),#REF!,9,FALSE),""))</f>
        <v/>
      </c>
      <c r="J3143" s="19" t="str">
        <f>IF(A3143="","",IFERROR(VLOOKUP(TEXT(A3143,"0"),#REF!,10,FALSE),""))</f>
        <v/>
      </c>
      <c r="K3143" s="18" t="str">
        <f>IFERROR(INDEX(#REF!,MATCH(A3143,#REF!,0)),"")</f>
        <v/>
      </c>
      <c r="L3143" s="58" t="str">
        <f>IFERROR(INDEX(SKU!E:E,MATCH(B3143,SKU!C:C,0)),"")</f>
        <v/>
      </c>
      <c r="M3143" s="56"/>
      <c r="R3143" t="str">
        <f>IF(COUNTIF(ROMANEIOS!K:K,A3143)&gt;0,J3143,"")</f>
        <v/>
      </c>
    </row>
    <row r="3144" spans="1:18" ht="15.75" customHeight="1" x14ac:dyDescent="0.25">
      <c r="A3144" s="42" t="str">
        <f>IFERROR(INDEX(NFS!F:F,MATCH(B3144,NFS!E:E,0)),"")</f>
        <v/>
      </c>
      <c r="E3144" s="11" t="str">
        <f>IF(B3144="","",COUNTIF(SKU!C:C,B3144))</f>
        <v/>
      </c>
      <c r="H3144" s="64" t="str">
        <f>IF(A3144="","",IFERROR(VLOOKUP(TEXT(A3144,"0"),#REF!,7,FALSE),""))</f>
        <v/>
      </c>
      <c r="I3144" s="17" t="str">
        <f>IF(A3144="","",IFERROR(VLOOKUP(TEXT(A3144,"0"),#REF!,9,FALSE),""))</f>
        <v/>
      </c>
      <c r="J3144" s="19" t="str">
        <f>IF(A3144="","",IFERROR(VLOOKUP(TEXT(A3144,"0"),#REF!,10,FALSE),""))</f>
        <v/>
      </c>
      <c r="K3144" s="18" t="str">
        <f>IFERROR(INDEX(#REF!,MATCH(A3144,#REF!,0)),"")</f>
        <v/>
      </c>
      <c r="L3144" s="58" t="str">
        <f>IFERROR(INDEX(SKU!E:E,MATCH(B3144,SKU!C:C,0)),"")</f>
        <v/>
      </c>
      <c r="M3144" s="56"/>
      <c r="R3144" t="str">
        <f>IF(COUNTIF(ROMANEIOS!K:K,A3144)&gt;0,J3144,"")</f>
        <v/>
      </c>
    </row>
    <row r="3145" spans="1:18" ht="15.75" customHeight="1" x14ac:dyDescent="0.25">
      <c r="A3145" s="42" t="str">
        <f>IFERROR(INDEX(NFS!F:F,MATCH(B3145,NFS!E:E,0)),"")</f>
        <v/>
      </c>
      <c r="E3145" s="11" t="str">
        <f>IF(B3145="","",COUNTIF(SKU!C:C,B3145))</f>
        <v/>
      </c>
      <c r="H3145" s="64" t="str">
        <f>IF(A3145="","",IFERROR(VLOOKUP(TEXT(A3145,"0"),#REF!,7,FALSE),""))</f>
        <v/>
      </c>
      <c r="I3145" s="17" t="str">
        <f>IF(A3145="","",IFERROR(VLOOKUP(TEXT(A3145,"0"),#REF!,9,FALSE),""))</f>
        <v/>
      </c>
      <c r="J3145" s="19" t="str">
        <f>IF(A3145="","",IFERROR(VLOOKUP(TEXT(A3145,"0"),#REF!,10,FALSE),""))</f>
        <v/>
      </c>
      <c r="K3145" s="18" t="str">
        <f>IFERROR(INDEX(#REF!,MATCH(A3145,#REF!,0)),"")</f>
        <v/>
      </c>
      <c r="L3145" s="58" t="str">
        <f>IFERROR(INDEX(SKU!E:E,MATCH(B3145,SKU!C:C,0)),"")</f>
        <v/>
      </c>
      <c r="M3145" s="56"/>
      <c r="R3145" t="str">
        <f>IF(COUNTIF(ROMANEIOS!K:K,A3145)&gt;0,J3145,"")</f>
        <v/>
      </c>
    </row>
    <row r="3146" spans="1:18" ht="15.75" customHeight="1" x14ac:dyDescent="0.25">
      <c r="A3146" s="42" t="str">
        <f>IFERROR(INDEX(NFS!F:F,MATCH(B3146,NFS!E:E,0)),"")</f>
        <v/>
      </c>
      <c r="E3146" s="11" t="str">
        <f>IF(B3146="","",COUNTIF(SKU!C:C,B3146))</f>
        <v/>
      </c>
      <c r="H3146" s="64" t="str">
        <f>IF(A3146="","",IFERROR(VLOOKUP(TEXT(A3146,"0"),#REF!,7,FALSE),""))</f>
        <v/>
      </c>
      <c r="I3146" s="17" t="str">
        <f>IF(A3146="","",IFERROR(VLOOKUP(TEXT(A3146,"0"),#REF!,9,FALSE),""))</f>
        <v/>
      </c>
      <c r="J3146" s="19" t="str">
        <f>IF(A3146="","",IFERROR(VLOOKUP(TEXT(A3146,"0"),#REF!,10,FALSE),""))</f>
        <v/>
      </c>
      <c r="K3146" s="18" t="str">
        <f>IFERROR(INDEX(#REF!,MATCH(A3146,#REF!,0)),"")</f>
        <v/>
      </c>
      <c r="L3146" s="58" t="str">
        <f>IFERROR(INDEX(SKU!E:E,MATCH(B3146,SKU!C:C,0)),"")</f>
        <v/>
      </c>
      <c r="M3146" s="56"/>
      <c r="R3146" t="str">
        <f>IF(COUNTIF(ROMANEIOS!K:K,A3146)&gt;0,J3146,"")</f>
        <v/>
      </c>
    </row>
    <row r="3147" spans="1:18" ht="15.75" customHeight="1" x14ac:dyDescent="0.25">
      <c r="A3147" s="42" t="str">
        <f>IFERROR(INDEX(NFS!F:F,MATCH(B3147,NFS!E:E,0)),"")</f>
        <v/>
      </c>
      <c r="E3147" s="11" t="str">
        <f>IF(B3147="","",COUNTIF(SKU!C:C,B3147))</f>
        <v/>
      </c>
      <c r="H3147" s="64" t="str">
        <f>IF(A3147="","",IFERROR(VLOOKUP(TEXT(A3147,"0"),#REF!,7,FALSE),""))</f>
        <v/>
      </c>
      <c r="I3147" s="17" t="str">
        <f>IF(A3147="","",IFERROR(VLOOKUP(TEXT(A3147,"0"),#REF!,9,FALSE),""))</f>
        <v/>
      </c>
      <c r="J3147" s="19" t="str">
        <f>IF(A3147="","",IFERROR(VLOOKUP(TEXT(A3147,"0"),#REF!,10,FALSE),""))</f>
        <v/>
      </c>
      <c r="K3147" s="18" t="str">
        <f>IFERROR(INDEX(#REF!,MATCH(A3147,#REF!,0)),"")</f>
        <v/>
      </c>
      <c r="L3147" s="58" t="str">
        <f>IFERROR(INDEX(SKU!E:E,MATCH(B3147,SKU!C:C,0)),"")</f>
        <v/>
      </c>
      <c r="M3147" s="56"/>
      <c r="R3147" t="str">
        <f>IF(COUNTIF(ROMANEIOS!K:K,A3147)&gt;0,J3147,"")</f>
        <v/>
      </c>
    </row>
    <row r="3148" spans="1:18" ht="15.75" customHeight="1" x14ac:dyDescent="0.25">
      <c r="A3148" s="42" t="str">
        <f>IFERROR(INDEX(NFS!F:F,MATCH(B3148,NFS!E:E,0)),"")</f>
        <v/>
      </c>
      <c r="E3148" s="11" t="str">
        <f>IF(B3148="","",COUNTIF(SKU!C:C,B3148))</f>
        <v/>
      </c>
      <c r="H3148" s="64" t="str">
        <f>IF(A3148="","",IFERROR(VLOOKUP(TEXT(A3148,"0"),#REF!,7,FALSE),""))</f>
        <v/>
      </c>
      <c r="I3148" s="17" t="str">
        <f>IF(A3148="","",IFERROR(VLOOKUP(TEXT(A3148,"0"),#REF!,9,FALSE),""))</f>
        <v/>
      </c>
      <c r="J3148" s="19" t="str">
        <f>IF(A3148="","",IFERROR(VLOOKUP(TEXT(A3148,"0"),#REF!,10,FALSE),""))</f>
        <v/>
      </c>
      <c r="K3148" s="18" t="str">
        <f>IFERROR(INDEX(#REF!,MATCH(A3148,#REF!,0)),"")</f>
        <v/>
      </c>
      <c r="L3148" s="58" t="str">
        <f>IFERROR(INDEX(SKU!E:E,MATCH(B3148,SKU!C:C,0)),"")</f>
        <v/>
      </c>
      <c r="M3148" s="56"/>
      <c r="R3148" t="str">
        <f>IF(COUNTIF(ROMANEIOS!K:K,A3148)&gt;0,J3148,"")</f>
        <v/>
      </c>
    </row>
    <row r="3149" spans="1:18" ht="15.75" customHeight="1" x14ac:dyDescent="0.25">
      <c r="A3149" s="42" t="str">
        <f>IFERROR(INDEX(NFS!F:F,MATCH(B3149,NFS!E:E,0)),"")</f>
        <v/>
      </c>
      <c r="E3149" s="11" t="str">
        <f>IF(B3149="","",COUNTIF(SKU!C:C,B3149))</f>
        <v/>
      </c>
      <c r="H3149" s="64" t="str">
        <f>IF(A3149="","",IFERROR(VLOOKUP(TEXT(A3149,"0"),#REF!,7,FALSE),""))</f>
        <v/>
      </c>
      <c r="I3149" s="17" t="str">
        <f>IF(A3149="","",IFERROR(VLOOKUP(TEXT(A3149,"0"),#REF!,9,FALSE),""))</f>
        <v/>
      </c>
      <c r="J3149" s="19" t="str">
        <f>IF(A3149="","",IFERROR(VLOOKUP(TEXT(A3149,"0"),#REF!,10,FALSE),""))</f>
        <v/>
      </c>
      <c r="K3149" s="18" t="str">
        <f>IFERROR(INDEX(#REF!,MATCH(A3149,#REF!,0)),"")</f>
        <v/>
      </c>
      <c r="L3149" s="58" t="str">
        <f>IFERROR(INDEX(SKU!E:E,MATCH(B3149,SKU!C:C,0)),"")</f>
        <v/>
      </c>
      <c r="M3149" s="56"/>
      <c r="R3149" t="str">
        <f>IF(COUNTIF(ROMANEIOS!K:K,A3149)&gt;0,J3149,"")</f>
        <v/>
      </c>
    </row>
    <row r="3150" spans="1:18" ht="15.75" customHeight="1" x14ac:dyDescent="0.25">
      <c r="A3150" s="42" t="str">
        <f>IFERROR(INDEX(NFS!F:F,MATCH(B3150,NFS!E:E,0)),"")</f>
        <v/>
      </c>
      <c r="E3150" s="11" t="str">
        <f>IF(B3150="","",COUNTIF(SKU!C:C,B3150))</f>
        <v/>
      </c>
      <c r="H3150" s="64" t="str">
        <f>IF(A3150="","",IFERROR(VLOOKUP(TEXT(A3150,"0"),#REF!,7,FALSE),""))</f>
        <v/>
      </c>
      <c r="I3150" s="17" t="str">
        <f>IF(A3150="","",IFERROR(VLOOKUP(TEXT(A3150,"0"),#REF!,9,FALSE),""))</f>
        <v/>
      </c>
      <c r="J3150" s="19" t="str">
        <f>IF(A3150="","",IFERROR(VLOOKUP(TEXT(A3150,"0"),#REF!,10,FALSE),""))</f>
        <v/>
      </c>
      <c r="K3150" s="18" t="str">
        <f>IFERROR(INDEX(#REF!,MATCH(A3150,#REF!,0)),"")</f>
        <v/>
      </c>
      <c r="L3150" s="58" t="str">
        <f>IFERROR(INDEX(SKU!E:E,MATCH(B3150,SKU!C:C,0)),"")</f>
        <v/>
      </c>
      <c r="M3150" s="56"/>
      <c r="R3150" t="str">
        <f>IF(COUNTIF(ROMANEIOS!K:K,A3150)&gt;0,J3150,"")</f>
        <v/>
      </c>
    </row>
    <row r="3151" spans="1:18" ht="15.75" customHeight="1" x14ac:dyDescent="0.25">
      <c r="A3151" s="42" t="str">
        <f>IFERROR(INDEX(NFS!F:F,MATCH(B3151,NFS!E:E,0)),"")</f>
        <v/>
      </c>
      <c r="E3151" s="11" t="str">
        <f>IF(B3151="","",COUNTIF(SKU!C:C,B3151))</f>
        <v/>
      </c>
      <c r="H3151" s="64" t="str">
        <f>IF(A3151="","",IFERROR(VLOOKUP(TEXT(A3151,"0"),#REF!,7,FALSE),""))</f>
        <v/>
      </c>
      <c r="I3151" s="17" t="str">
        <f>IF(A3151="","",IFERROR(VLOOKUP(TEXT(A3151,"0"),#REF!,9,FALSE),""))</f>
        <v/>
      </c>
      <c r="J3151" s="19" t="str">
        <f>IF(A3151="","",IFERROR(VLOOKUP(TEXT(A3151,"0"),#REF!,10,FALSE),""))</f>
        <v/>
      </c>
      <c r="K3151" s="18" t="str">
        <f>IFERROR(INDEX(#REF!,MATCH(A3151,#REF!,0)),"")</f>
        <v/>
      </c>
      <c r="L3151" s="58" t="str">
        <f>IFERROR(INDEX(SKU!E:E,MATCH(B3151,SKU!C:C,0)),"")</f>
        <v/>
      </c>
      <c r="M3151" s="56"/>
      <c r="R3151" t="str">
        <f>IF(COUNTIF(ROMANEIOS!K:K,A3151)&gt;0,J3151,"")</f>
        <v/>
      </c>
    </row>
    <row r="3152" spans="1:18" ht="15.75" customHeight="1" x14ac:dyDescent="0.25">
      <c r="A3152" s="42" t="str">
        <f>IFERROR(INDEX(NFS!F:F,MATCH(B3152,NFS!E:E,0)),"")</f>
        <v/>
      </c>
      <c r="E3152" s="11" t="str">
        <f>IF(B3152="","",COUNTIF(SKU!C:C,B3152))</f>
        <v/>
      </c>
      <c r="H3152" s="64" t="str">
        <f>IF(A3152="","",IFERROR(VLOOKUP(TEXT(A3152,"0"),#REF!,7,FALSE),""))</f>
        <v/>
      </c>
      <c r="I3152" s="17" t="str">
        <f>IF(A3152="","",IFERROR(VLOOKUP(TEXT(A3152,"0"),#REF!,9,FALSE),""))</f>
        <v/>
      </c>
      <c r="J3152" s="19" t="str">
        <f>IF(A3152="","",IFERROR(VLOOKUP(TEXT(A3152,"0"),#REF!,10,FALSE),""))</f>
        <v/>
      </c>
      <c r="K3152" s="18" t="str">
        <f>IFERROR(INDEX(#REF!,MATCH(A3152,#REF!,0)),"")</f>
        <v/>
      </c>
      <c r="L3152" s="58" t="str">
        <f>IFERROR(INDEX(SKU!E:E,MATCH(B3152,SKU!C:C,0)),"")</f>
        <v/>
      </c>
      <c r="M3152" s="56"/>
      <c r="R3152" t="str">
        <f>IF(COUNTIF(ROMANEIOS!K:K,A3152)&gt;0,J3152,"")</f>
        <v/>
      </c>
    </row>
    <row r="3153" spans="1:18" ht="15.75" customHeight="1" x14ac:dyDescent="0.25">
      <c r="A3153" s="42" t="str">
        <f>IFERROR(INDEX(NFS!F:F,MATCH(B3153,NFS!E:E,0)),"")</f>
        <v/>
      </c>
      <c r="E3153" s="11" t="str">
        <f>IF(B3153="","",COUNTIF(SKU!C:C,B3153))</f>
        <v/>
      </c>
      <c r="H3153" s="64" t="str">
        <f>IF(A3153="","",IFERROR(VLOOKUP(TEXT(A3153,"0"),#REF!,7,FALSE),""))</f>
        <v/>
      </c>
      <c r="I3153" s="17" t="str">
        <f>IF(A3153="","",IFERROR(VLOOKUP(TEXT(A3153,"0"),#REF!,9,FALSE),""))</f>
        <v/>
      </c>
      <c r="J3153" s="19" t="str">
        <f>IF(A3153="","",IFERROR(VLOOKUP(TEXT(A3153,"0"),#REF!,10,FALSE),""))</f>
        <v/>
      </c>
      <c r="K3153" s="18" t="str">
        <f>IFERROR(INDEX(#REF!,MATCH(A3153,#REF!,0)),"")</f>
        <v/>
      </c>
      <c r="L3153" s="58" t="str">
        <f>IFERROR(INDEX(SKU!E:E,MATCH(B3153,SKU!C:C,0)),"")</f>
        <v/>
      </c>
      <c r="M3153" s="56"/>
      <c r="R3153" t="str">
        <f>IF(COUNTIF(ROMANEIOS!K:K,A3153)&gt;0,J3153,"")</f>
        <v/>
      </c>
    </row>
    <row r="3154" spans="1:18" ht="15.75" customHeight="1" x14ac:dyDescent="0.25">
      <c r="A3154" s="42" t="str">
        <f>IFERROR(INDEX(NFS!F:F,MATCH(B3154,NFS!E:E,0)),"")</f>
        <v/>
      </c>
      <c r="E3154" s="11" t="str">
        <f>IF(B3154="","",COUNTIF(SKU!C:C,B3154))</f>
        <v/>
      </c>
      <c r="H3154" s="64" t="str">
        <f>IF(A3154="","",IFERROR(VLOOKUP(TEXT(A3154,"0"),#REF!,7,FALSE),""))</f>
        <v/>
      </c>
      <c r="I3154" s="17" t="str">
        <f>IF(A3154="","",IFERROR(VLOOKUP(TEXT(A3154,"0"),#REF!,9,FALSE),""))</f>
        <v/>
      </c>
      <c r="J3154" s="19" t="str">
        <f>IF(A3154="","",IFERROR(VLOOKUP(TEXT(A3154,"0"),#REF!,10,FALSE),""))</f>
        <v/>
      </c>
      <c r="K3154" s="18" t="str">
        <f>IFERROR(INDEX(#REF!,MATCH(A3154,#REF!,0)),"")</f>
        <v/>
      </c>
      <c r="L3154" s="58" t="str">
        <f>IFERROR(INDEX(SKU!E:E,MATCH(B3154,SKU!C:C,0)),"")</f>
        <v/>
      </c>
      <c r="M3154" s="56"/>
      <c r="R3154" t="str">
        <f>IF(COUNTIF(ROMANEIOS!K:K,A3154)&gt;0,J3154,"")</f>
        <v/>
      </c>
    </row>
    <row r="3155" spans="1:18" ht="15.75" customHeight="1" x14ac:dyDescent="0.25">
      <c r="A3155" s="42" t="str">
        <f>IFERROR(INDEX(NFS!F:F,MATCH(B3155,NFS!E:E,0)),"")</f>
        <v/>
      </c>
      <c r="E3155" s="11" t="str">
        <f>IF(B3155="","",COUNTIF(SKU!C:C,B3155))</f>
        <v/>
      </c>
      <c r="H3155" s="64" t="str">
        <f>IF(A3155="","",IFERROR(VLOOKUP(TEXT(A3155,"0"),#REF!,7,FALSE),""))</f>
        <v/>
      </c>
      <c r="I3155" s="17" t="str">
        <f>IF(A3155="","",IFERROR(VLOOKUP(TEXT(A3155,"0"),#REF!,9,FALSE),""))</f>
        <v/>
      </c>
      <c r="J3155" s="19" t="str">
        <f>IF(A3155="","",IFERROR(VLOOKUP(TEXT(A3155,"0"),#REF!,10,FALSE),""))</f>
        <v/>
      </c>
      <c r="K3155" s="18" t="str">
        <f>IFERROR(INDEX(#REF!,MATCH(A3155,#REF!,0)),"")</f>
        <v/>
      </c>
      <c r="L3155" s="58" t="str">
        <f>IFERROR(INDEX(SKU!E:E,MATCH(B3155,SKU!C:C,0)),"")</f>
        <v/>
      </c>
      <c r="M3155" s="56"/>
      <c r="R3155" t="str">
        <f>IF(COUNTIF(ROMANEIOS!K:K,A3155)&gt;0,J3155,"")</f>
        <v/>
      </c>
    </row>
    <row r="3156" spans="1:18" ht="15.75" customHeight="1" x14ac:dyDescent="0.25">
      <c r="A3156" s="42" t="str">
        <f>IFERROR(INDEX(NFS!F:F,MATCH(B3156,NFS!E:E,0)),"")</f>
        <v/>
      </c>
      <c r="E3156" s="11" t="str">
        <f>IF(B3156="","",COUNTIF(SKU!C:C,B3156))</f>
        <v/>
      </c>
      <c r="H3156" s="64" t="str">
        <f>IF(A3156="","",IFERROR(VLOOKUP(TEXT(A3156,"0"),#REF!,7,FALSE),""))</f>
        <v/>
      </c>
      <c r="I3156" s="17" t="str">
        <f>IF(A3156="","",IFERROR(VLOOKUP(TEXT(A3156,"0"),#REF!,9,FALSE),""))</f>
        <v/>
      </c>
      <c r="J3156" s="19" t="str">
        <f>IF(A3156="","",IFERROR(VLOOKUP(TEXT(A3156,"0"),#REF!,10,FALSE),""))</f>
        <v/>
      </c>
      <c r="K3156" s="18" t="str">
        <f>IFERROR(INDEX(#REF!,MATCH(A3156,#REF!,0)),"")</f>
        <v/>
      </c>
      <c r="L3156" s="58" t="str">
        <f>IFERROR(INDEX(SKU!E:E,MATCH(B3156,SKU!C:C,0)),"")</f>
        <v/>
      </c>
      <c r="M3156" s="56"/>
      <c r="R3156" t="str">
        <f>IF(COUNTIF(ROMANEIOS!K:K,A3156)&gt;0,J3156,"")</f>
        <v/>
      </c>
    </row>
    <row r="3157" spans="1:18" ht="15.75" customHeight="1" x14ac:dyDescent="0.25">
      <c r="A3157" s="42" t="str">
        <f>IFERROR(INDEX(NFS!F:F,MATCH(B3157,NFS!E:E,0)),"")</f>
        <v/>
      </c>
      <c r="E3157" s="11" t="str">
        <f>IF(B3157="","",COUNTIF(SKU!C:C,B3157))</f>
        <v/>
      </c>
      <c r="H3157" s="64" t="str">
        <f>IF(A3157="","",IFERROR(VLOOKUP(TEXT(A3157,"0"),#REF!,7,FALSE),""))</f>
        <v/>
      </c>
      <c r="I3157" s="17" t="str">
        <f>IF(A3157="","",IFERROR(VLOOKUP(TEXT(A3157,"0"),#REF!,9,FALSE),""))</f>
        <v/>
      </c>
      <c r="J3157" s="19" t="str">
        <f>IF(A3157="","",IFERROR(VLOOKUP(TEXT(A3157,"0"),#REF!,10,FALSE),""))</f>
        <v/>
      </c>
      <c r="K3157" s="18" t="str">
        <f>IFERROR(INDEX(#REF!,MATCH(A3157,#REF!,0)),"")</f>
        <v/>
      </c>
      <c r="L3157" s="58" t="str">
        <f>IFERROR(INDEX(SKU!E:E,MATCH(B3157,SKU!C:C,0)),"")</f>
        <v/>
      </c>
      <c r="M3157" s="56"/>
      <c r="R3157" t="str">
        <f>IF(COUNTIF(ROMANEIOS!K:K,A3157)&gt;0,J3157,"")</f>
        <v/>
      </c>
    </row>
    <row r="3158" spans="1:18" ht="15.75" customHeight="1" x14ac:dyDescent="0.25">
      <c r="A3158" s="42" t="str">
        <f>IFERROR(INDEX(NFS!F:F,MATCH(B3158,NFS!E:E,0)),"")</f>
        <v/>
      </c>
      <c r="E3158" s="11" t="str">
        <f>IF(B3158="","",COUNTIF(SKU!C:C,B3158))</f>
        <v/>
      </c>
      <c r="H3158" s="64" t="str">
        <f>IF(A3158="","",IFERROR(VLOOKUP(TEXT(A3158,"0"),#REF!,7,FALSE),""))</f>
        <v/>
      </c>
      <c r="I3158" s="17" t="str">
        <f>IF(A3158="","",IFERROR(VLOOKUP(TEXT(A3158,"0"),#REF!,9,FALSE),""))</f>
        <v/>
      </c>
      <c r="J3158" s="19" t="str">
        <f>IF(A3158="","",IFERROR(VLOOKUP(TEXT(A3158,"0"),#REF!,10,FALSE),""))</f>
        <v/>
      </c>
      <c r="K3158" s="18" t="str">
        <f>IFERROR(INDEX(#REF!,MATCH(A3158,#REF!,0)),"")</f>
        <v/>
      </c>
      <c r="L3158" s="58" t="str">
        <f>IFERROR(INDEX(SKU!E:E,MATCH(B3158,SKU!C:C,0)),"")</f>
        <v/>
      </c>
      <c r="M3158" s="56"/>
      <c r="R3158" t="str">
        <f>IF(COUNTIF(ROMANEIOS!K:K,A3158)&gt;0,J3158,"")</f>
        <v/>
      </c>
    </row>
    <row r="3159" spans="1:18" ht="15.75" customHeight="1" x14ac:dyDescent="0.25">
      <c r="A3159" s="42" t="str">
        <f>IFERROR(INDEX(NFS!F:F,MATCH(B3159,NFS!E:E,0)),"")</f>
        <v/>
      </c>
      <c r="E3159" s="11" t="str">
        <f>IF(B3159="","",COUNTIF(SKU!C:C,B3159))</f>
        <v/>
      </c>
      <c r="H3159" s="64" t="str">
        <f>IF(A3159="","",IFERROR(VLOOKUP(TEXT(A3159,"0"),#REF!,7,FALSE),""))</f>
        <v/>
      </c>
      <c r="I3159" s="17" t="str">
        <f>IF(A3159="","",IFERROR(VLOOKUP(TEXT(A3159,"0"),#REF!,9,FALSE),""))</f>
        <v/>
      </c>
      <c r="J3159" s="19" t="str">
        <f>IF(A3159="","",IFERROR(VLOOKUP(TEXT(A3159,"0"),#REF!,10,FALSE),""))</f>
        <v/>
      </c>
      <c r="K3159" s="18" t="str">
        <f>IFERROR(INDEX(#REF!,MATCH(A3159,#REF!,0)),"")</f>
        <v/>
      </c>
      <c r="L3159" s="58" t="str">
        <f>IFERROR(INDEX(SKU!E:E,MATCH(B3159,SKU!C:C,0)),"")</f>
        <v/>
      </c>
      <c r="M3159" s="56"/>
      <c r="R3159" t="str">
        <f>IF(COUNTIF(ROMANEIOS!K:K,A3159)&gt;0,J3159,"")</f>
        <v/>
      </c>
    </row>
    <row r="3160" spans="1:18" ht="15.75" customHeight="1" x14ac:dyDescent="0.25">
      <c r="A3160" s="42" t="str">
        <f>IFERROR(INDEX(NFS!F:F,MATCH(B3160,NFS!E:E,0)),"")</f>
        <v/>
      </c>
      <c r="E3160" s="11" t="str">
        <f>IF(B3160="","",COUNTIF(SKU!C:C,B3160))</f>
        <v/>
      </c>
      <c r="H3160" s="64" t="str">
        <f>IF(A3160="","",IFERROR(VLOOKUP(TEXT(A3160,"0"),#REF!,7,FALSE),""))</f>
        <v/>
      </c>
      <c r="I3160" s="17" t="str">
        <f>IF(A3160="","",IFERROR(VLOOKUP(TEXT(A3160,"0"),#REF!,9,FALSE),""))</f>
        <v/>
      </c>
      <c r="J3160" s="19" t="str">
        <f>IF(A3160="","",IFERROR(VLOOKUP(TEXT(A3160,"0"),#REF!,10,FALSE),""))</f>
        <v/>
      </c>
      <c r="K3160" s="18" t="str">
        <f>IFERROR(INDEX(#REF!,MATCH(A3160,#REF!,0)),"")</f>
        <v/>
      </c>
      <c r="L3160" s="58" t="str">
        <f>IFERROR(INDEX(SKU!E:E,MATCH(B3160,SKU!C:C,0)),"")</f>
        <v/>
      </c>
      <c r="M3160" s="56"/>
      <c r="R3160" t="str">
        <f>IF(COUNTIF(ROMANEIOS!K:K,A3160)&gt;0,J3160,"")</f>
        <v/>
      </c>
    </row>
    <row r="3161" spans="1:18" ht="15.75" customHeight="1" x14ac:dyDescent="0.25">
      <c r="A3161" s="42" t="str">
        <f>IFERROR(INDEX(NFS!F:F,MATCH(B3161,NFS!E:E,0)),"")</f>
        <v/>
      </c>
      <c r="E3161" s="11" t="str">
        <f>IF(B3161="","",COUNTIF(SKU!C:C,B3161))</f>
        <v/>
      </c>
      <c r="H3161" s="64" t="str">
        <f>IF(A3161="","",IFERROR(VLOOKUP(TEXT(A3161,"0"),#REF!,7,FALSE),""))</f>
        <v/>
      </c>
      <c r="I3161" s="17" t="str">
        <f>IF(A3161="","",IFERROR(VLOOKUP(TEXT(A3161,"0"),#REF!,9,FALSE),""))</f>
        <v/>
      </c>
      <c r="J3161" s="19" t="str">
        <f>IF(A3161="","",IFERROR(VLOOKUP(TEXT(A3161,"0"),#REF!,10,FALSE),""))</f>
        <v/>
      </c>
      <c r="K3161" s="18" t="str">
        <f>IFERROR(INDEX(#REF!,MATCH(A3161,#REF!,0)),"")</f>
        <v/>
      </c>
      <c r="L3161" s="58" t="str">
        <f>IFERROR(INDEX(SKU!E:E,MATCH(B3161,SKU!C:C,0)),"")</f>
        <v/>
      </c>
      <c r="M3161" s="56"/>
      <c r="R3161" t="str">
        <f>IF(COUNTIF(ROMANEIOS!K:K,A3161)&gt;0,J3161,"")</f>
        <v/>
      </c>
    </row>
    <row r="3162" spans="1:18" ht="15.75" customHeight="1" x14ac:dyDescent="0.25">
      <c r="A3162" s="42" t="str">
        <f>IFERROR(INDEX(NFS!F:F,MATCH(B3162,NFS!E:E,0)),"")</f>
        <v/>
      </c>
      <c r="E3162" s="11" t="str">
        <f>IF(B3162="","",COUNTIF(SKU!C:C,B3162))</f>
        <v/>
      </c>
      <c r="H3162" s="64" t="str">
        <f>IF(A3162="","",IFERROR(VLOOKUP(TEXT(A3162,"0"),#REF!,7,FALSE),""))</f>
        <v/>
      </c>
      <c r="I3162" s="17" t="str">
        <f>IF(A3162="","",IFERROR(VLOOKUP(TEXT(A3162,"0"),#REF!,9,FALSE),""))</f>
        <v/>
      </c>
      <c r="J3162" s="19" t="str">
        <f>IF(A3162="","",IFERROR(VLOOKUP(TEXT(A3162,"0"),#REF!,10,FALSE),""))</f>
        <v/>
      </c>
      <c r="K3162" s="18" t="str">
        <f>IFERROR(INDEX(#REF!,MATCH(A3162,#REF!,0)),"")</f>
        <v/>
      </c>
      <c r="L3162" s="58" t="str">
        <f>IFERROR(INDEX(SKU!E:E,MATCH(B3162,SKU!C:C,0)),"")</f>
        <v/>
      </c>
      <c r="M3162" s="56"/>
      <c r="R3162" t="str">
        <f>IF(COUNTIF(ROMANEIOS!K:K,A3162)&gt;0,J3162,"")</f>
        <v/>
      </c>
    </row>
    <row r="3163" spans="1:18" ht="15.75" customHeight="1" x14ac:dyDescent="0.25">
      <c r="A3163" s="42" t="str">
        <f>IFERROR(INDEX(NFS!F:F,MATCH(B3163,NFS!E:E,0)),"")</f>
        <v/>
      </c>
      <c r="E3163" s="11" t="str">
        <f>IF(B3163="","",COUNTIF(SKU!C:C,B3163))</f>
        <v/>
      </c>
      <c r="H3163" s="64" t="str">
        <f>IF(A3163="","",IFERROR(VLOOKUP(TEXT(A3163,"0"),#REF!,7,FALSE),""))</f>
        <v/>
      </c>
      <c r="I3163" s="17" t="str">
        <f>IF(A3163="","",IFERROR(VLOOKUP(TEXT(A3163,"0"),#REF!,9,FALSE),""))</f>
        <v/>
      </c>
      <c r="J3163" s="19" t="str">
        <f>IF(A3163="","",IFERROR(VLOOKUP(TEXT(A3163,"0"),#REF!,10,FALSE),""))</f>
        <v/>
      </c>
      <c r="K3163" s="18" t="str">
        <f>IFERROR(INDEX(#REF!,MATCH(A3163,#REF!,0)),"")</f>
        <v/>
      </c>
      <c r="L3163" s="58" t="str">
        <f>IFERROR(INDEX(SKU!E:E,MATCH(B3163,SKU!C:C,0)),"")</f>
        <v/>
      </c>
      <c r="M3163" s="56"/>
      <c r="R3163" t="str">
        <f>IF(COUNTIF(ROMANEIOS!K:K,A3163)&gt;0,J3163,"")</f>
        <v/>
      </c>
    </row>
    <row r="3164" spans="1:18" ht="15.75" customHeight="1" x14ac:dyDescent="0.25">
      <c r="A3164" s="42" t="str">
        <f>IFERROR(INDEX(NFS!F:F,MATCH(B3164,NFS!E:E,0)),"")</f>
        <v/>
      </c>
      <c r="E3164" s="11" t="str">
        <f>IF(B3164="","",COUNTIF(SKU!C:C,B3164))</f>
        <v/>
      </c>
      <c r="H3164" s="64" t="str">
        <f>IF(A3164="","",IFERROR(VLOOKUP(TEXT(A3164,"0"),#REF!,7,FALSE),""))</f>
        <v/>
      </c>
      <c r="I3164" s="17" t="str">
        <f>IF(A3164="","",IFERROR(VLOOKUP(TEXT(A3164,"0"),#REF!,9,FALSE),""))</f>
        <v/>
      </c>
      <c r="J3164" s="19" t="str">
        <f>IF(A3164="","",IFERROR(VLOOKUP(TEXT(A3164,"0"),#REF!,10,FALSE),""))</f>
        <v/>
      </c>
      <c r="K3164" s="18" t="str">
        <f>IFERROR(INDEX(#REF!,MATCH(A3164,#REF!,0)),"")</f>
        <v/>
      </c>
      <c r="L3164" s="58" t="str">
        <f>IFERROR(INDEX(SKU!E:E,MATCH(B3164,SKU!C:C,0)),"")</f>
        <v/>
      </c>
      <c r="M3164" s="56"/>
      <c r="R3164" t="str">
        <f>IF(COUNTIF(ROMANEIOS!K:K,A3164)&gt;0,J3164,"")</f>
        <v/>
      </c>
    </row>
    <row r="3165" spans="1:18" ht="15.75" customHeight="1" x14ac:dyDescent="0.25">
      <c r="A3165" s="42" t="str">
        <f>IFERROR(INDEX(NFS!F:F,MATCH(B3165,NFS!E:E,0)),"")</f>
        <v/>
      </c>
      <c r="E3165" s="11" t="str">
        <f>IF(B3165="","",COUNTIF(SKU!C:C,B3165))</f>
        <v/>
      </c>
      <c r="H3165" s="64" t="str">
        <f>IF(A3165="","",IFERROR(VLOOKUP(TEXT(A3165,"0"),#REF!,7,FALSE),""))</f>
        <v/>
      </c>
      <c r="I3165" s="17" t="str">
        <f>IF(A3165="","",IFERROR(VLOOKUP(TEXT(A3165,"0"),#REF!,9,FALSE),""))</f>
        <v/>
      </c>
      <c r="J3165" s="19" t="str">
        <f>IF(A3165="","",IFERROR(VLOOKUP(TEXT(A3165,"0"),#REF!,10,FALSE),""))</f>
        <v/>
      </c>
      <c r="K3165" s="18" t="str">
        <f>IFERROR(INDEX(#REF!,MATCH(A3165,#REF!,0)),"")</f>
        <v/>
      </c>
      <c r="L3165" s="58" t="str">
        <f>IFERROR(INDEX(SKU!E:E,MATCH(B3165,SKU!C:C,0)),"")</f>
        <v/>
      </c>
      <c r="M3165" s="56"/>
      <c r="R3165" t="str">
        <f>IF(COUNTIF(ROMANEIOS!K:K,A3165)&gt;0,J3165,"")</f>
        <v/>
      </c>
    </row>
    <row r="3166" spans="1:18" ht="15.75" customHeight="1" x14ac:dyDescent="0.25">
      <c r="A3166" s="42" t="str">
        <f>IFERROR(INDEX(NFS!F:F,MATCH(B3166,NFS!E:E,0)),"")</f>
        <v/>
      </c>
      <c r="E3166" s="11" t="str">
        <f>IF(B3166="","",COUNTIF(SKU!C:C,B3166))</f>
        <v/>
      </c>
      <c r="H3166" s="64" t="str">
        <f>IF(A3166="","",IFERROR(VLOOKUP(TEXT(A3166,"0"),#REF!,7,FALSE),""))</f>
        <v/>
      </c>
      <c r="I3166" s="17" t="str">
        <f>IF(A3166="","",IFERROR(VLOOKUP(TEXT(A3166,"0"),#REF!,9,FALSE),""))</f>
        <v/>
      </c>
      <c r="J3166" s="19" t="str">
        <f>IF(A3166="","",IFERROR(VLOOKUP(TEXT(A3166,"0"),#REF!,10,FALSE),""))</f>
        <v/>
      </c>
      <c r="K3166" s="18" t="str">
        <f>IFERROR(INDEX(#REF!,MATCH(A3166,#REF!,0)),"")</f>
        <v/>
      </c>
      <c r="L3166" s="58" t="str">
        <f>IFERROR(INDEX(SKU!E:E,MATCH(B3166,SKU!C:C,0)),"")</f>
        <v/>
      </c>
      <c r="M3166" s="56"/>
      <c r="R3166" t="str">
        <f>IF(COUNTIF(ROMANEIOS!K:K,A3166)&gt;0,J3166,"")</f>
        <v/>
      </c>
    </row>
    <row r="3167" spans="1:18" ht="15.75" customHeight="1" x14ac:dyDescent="0.25">
      <c r="A3167" s="42" t="str">
        <f>IFERROR(INDEX(NFS!F:F,MATCH(B3167,NFS!E:E,0)),"")</f>
        <v/>
      </c>
      <c r="E3167" s="11" t="str">
        <f>IF(B3167="","",COUNTIF(SKU!C:C,B3167))</f>
        <v/>
      </c>
      <c r="H3167" s="64" t="str">
        <f>IF(A3167="","",IFERROR(VLOOKUP(TEXT(A3167,"0"),#REF!,7,FALSE),""))</f>
        <v/>
      </c>
      <c r="I3167" s="17" t="str">
        <f>IF(A3167="","",IFERROR(VLOOKUP(TEXT(A3167,"0"),#REF!,9,FALSE),""))</f>
        <v/>
      </c>
      <c r="J3167" s="19" t="str">
        <f>IF(A3167="","",IFERROR(VLOOKUP(TEXT(A3167,"0"),#REF!,10,FALSE),""))</f>
        <v/>
      </c>
      <c r="K3167" s="18" t="str">
        <f>IFERROR(INDEX(#REF!,MATCH(A3167,#REF!,0)),"")</f>
        <v/>
      </c>
      <c r="L3167" s="58" t="str">
        <f>IFERROR(INDEX(SKU!E:E,MATCH(B3167,SKU!C:C,0)),"")</f>
        <v/>
      </c>
      <c r="M3167" s="56"/>
      <c r="R3167" t="str">
        <f>IF(COUNTIF(ROMANEIOS!K:K,A3167)&gt;0,J3167,"")</f>
        <v/>
      </c>
    </row>
    <row r="3168" spans="1:18" ht="15.75" customHeight="1" x14ac:dyDescent="0.25">
      <c r="A3168" s="42" t="str">
        <f>IFERROR(INDEX(NFS!F:F,MATCH(B3168,NFS!E:E,0)),"")</f>
        <v/>
      </c>
      <c r="E3168" s="11" t="str">
        <f>IF(B3168="","",COUNTIF(SKU!C:C,B3168))</f>
        <v/>
      </c>
      <c r="H3168" s="64" t="str">
        <f>IF(A3168="","",IFERROR(VLOOKUP(TEXT(A3168,"0"),#REF!,7,FALSE),""))</f>
        <v/>
      </c>
      <c r="I3168" s="17" t="str">
        <f>IF(A3168="","",IFERROR(VLOOKUP(TEXT(A3168,"0"),#REF!,9,FALSE),""))</f>
        <v/>
      </c>
      <c r="J3168" s="19" t="str">
        <f>IF(A3168="","",IFERROR(VLOOKUP(TEXT(A3168,"0"),#REF!,10,FALSE),""))</f>
        <v/>
      </c>
      <c r="K3168" s="18" t="str">
        <f>IFERROR(INDEX(#REF!,MATCH(A3168,#REF!,0)),"")</f>
        <v/>
      </c>
      <c r="L3168" s="58" t="str">
        <f>IFERROR(INDEX(SKU!E:E,MATCH(B3168,SKU!C:C,0)),"")</f>
        <v/>
      </c>
      <c r="M3168" s="56"/>
      <c r="R3168" t="str">
        <f>IF(COUNTIF(ROMANEIOS!K:K,A3168)&gt;0,J3168,"")</f>
        <v/>
      </c>
    </row>
    <row r="3169" spans="1:18" ht="15.75" customHeight="1" x14ac:dyDescent="0.25">
      <c r="A3169" s="42" t="str">
        <f>IFERROR(INDEX(NFS!F:F,MATCH(B3169,NFS!E:E,0)),"")</f>
        <v/>
      </c>
      <c r="E3169" s="11" t="str">
        <f>IF(B3169="","",COUNTIF(SKU!C:C,B3169))</f>
        <v/>
      </c>
      <c r="H3169" s="64" t="str">
        <f>IF(A3169="","",IFERROR(VLOOKUP(TEXT(A3169,"0"),#REF!,7,FALSE),""))</f>
        <v/>
      </c>
      <c r="I3169" s="17" t="str">
        <f>IF(A3169="","",IFERROR(VLOOKUP(TEXT(A3169,"0"),#REF!,9,FALSE),""))</f>
        <v/>
      </c>
      <c r="J3169" s="19" t="str">
        <f>IF(A3169="","",IFERROR(VLOOKUP(TEXT(A3169,"0"),#REF!,10,FALSE),""))</f>
        <v/>
      </c>
      <c r="K3169" s="18" t="str">
        <f>IFERROR(INDEX(#REF!,MATCH(A3169,#REF!,0)),"")</f>
        <v/>
      </c>
      <c r="L3169" s="58" t="str">
        <f>IFERROR(INDEX(SKU!E:E,MATCH(B3169,SKU!C:C,0)),"")</f>
        <v/>
      </c>
      <c r="M3169" s="56"/>
      <c r="R3169" t="str">
        <f>IF(COUNTIF(ROMANEIOS!K:K,A3169)&gt;0,J3169,"")</f>
        <v/>
      </c>
    </row>
    <row r="3170" spans="1:18" ht="15.75" customHeight="1" x14ac:dyDescent="0.25">
      <c r="A3170" s="42" t="str">
        <f>IFERROR(INDEX(NFS!F:F,MATCH(B3170,NFS!E:E,0)),"")</f>
        <v/>
      </c>
      <c r="E3170" s="11" t="str">
        <f>IF(B3170="","",COUNTIF(SKU!C:C,B3170))</f>
        <v/>
      </c>
      <c r="H3170" s="64" t="str">
        <f>IF(A3170="","",IFERROR(VLOOKUP(TEXT(A3170,"0"),#REF!,7,FALSE),""))</f>
        <v/>
      </c>
      <c r="I3170" s="17" t="str">
        <f>IF(A3170="","",IFERROR(VLOOKUP(TEXT(A3170,"0"),#REF!,9,FALSE),""))</f>
        <v/>
      </c>
      <c r="J3170" s="19" t="str">
        <f>IF(A3170="","",IFERROR(VLOOKUP(TEXT(A3170,"0"),#REF!,10,FALSE),""))</f>
        <v/>
      </c>
      <c r="K3170" s="18" t="str">
        <f>IFERROR(INDEX(#REF!,MATCH(A3170,#REF!,0)),"")</f>
        <v/>
      </c>
      <c r="L3170" s="58" t="str">
        <f>IFERROR(INDEX(SKU!E:E,MATCH(B3170,SKU!C:C,0)),"")</f>
        <v/>
      </c>
      <c r="M3170" s="56"/>
      <c r="R3170" t="str">
        <f>IF(COUNTIF(ROMANEIOS!K:K,A3170)&gt;0,J3170,"")</f>
        <v/>
      </c>
    </row>
    <row r="3171" spans="1:18" ht="15.75" customHeight="1" x14ac:dyDescent="0.25">
      <c r="A3171" s="42" t="str">
        <f>IFERROR(INDEX(NFS!F:F,MATCH(B3171,NFS!E:E,0)),"")</f>
        <v/>
      </c>
      <c r="E3171" s="11" t="str">
        <f>IF(B3171="","",COUNTIF(SKU!C:C,B3171))</f>
        <v/>
      </c>
      <c r="H3171" s="64" t="str">
        <f>IF(A3171="","",IFERROR(VLOOKUP(TEXT(A3171,"0"),#REF!,7,FALSE),""))</f>
        <v/>
      </c>
      <c r="I3171" s="17" t="str">
        <f>IF(A3171="","",IFERROR(VLOOKUP(TEXT(A3171,"0"),#REF!,9,FALSE),""))</f>
        <v/>
      </c>
      <c r="J3171" s="19" t="str">
        <f>IF(A3171="","",IFERROR(VLOOKUP(TEXT(A3171,"0"),#REF!,10,FALSE),""))</f>
        <v/>
      </c>
      <c r="K3171" s="18" t="str">
        <f>IFERROR(INDEX(#REF!,MATCH(A3171,#REF!,0)),"")</f>
        <v/>
      </c>
      <c r="L3171" s="58" t="str">
        <f>IFERROR(INDEX(SKU!E:E,MATCH(B3171,SKU!C:C,0)),"")</f>
        <v/>
      </c>
      <c r="M3171" s="56"/>
      <c r="R3171" t="str">
        <f>IF(COUNTIF(ROMANEIOS!K:K,A3171)&gt;0,J3171,"")</f>
        <v/>
      </c>
    </row>
    <row r="3172" spans="1:18" ht="15.75" customHeight="1" x14ac:dyDescent="0.25">
      <c r="A3172" s="42" t="str">
        <f>IFERROR(INDEX(NFS!F:F,MATCH(B3172,NFS!E:E,0)),"")</f>
        <v/>
      </c>
      <c r="E3172" s="11" t="str">
        <f>IF(B3172="","",COUNTIF(SKU!C:C,B3172))</f>
        <v/>
      </c>
      <c r="H3172" s="64" t="str">
        <f>IF(A3172="","",IFERROR(VLOOKUP(TEXT(A3172,"0"),#REF!,7,FALSE),""))</f>
        <v/>
      </c>
      <c r="I3172" s="17" t="str">
        <f>IF(A3172="","",IFERROR(VLOOKUP(TEXT(A3172,"0"),#REF!,9,FALSE),""))</f>
        <v/>
      </c>
      <c r="J3172" s="19" t="str">
        <f>IF(A3172="","",IFERROR(VLOOKUP(TEXT(A3172,"0"),#REF!,10,FALSE),""))</f>
        <v/>
      </c>
      <c r="K3172" s="18" t="str">
        <f>IFERROR(INDEX(#REF!,MATCH(A3172,#REF!,0)),"")</f>
        <v/>
      </c>
      <c r="L3172" s="58" t="str">
        <f>IFERROR(INDEX(SKU!E:E,MATCH(B3172,SKU!C:C,0)),"")</f>
        <v/>
      </c>
      <c r="M3172" s="56"/>
      <c r="R3172" t="str">
        <f>IF(COUNTIF(ROMANEIOS!K:K,A3172)&gt;0,J3172,"")</f>
        <v/>
      </c>
    </row>
    <row r="3173" spans="1:18" ht="15.75" customHeight="1" x14ac:dyDescent="0.25">
      <c r="A3173" s="42" t="str">
        <f>IFERROR(INDEX(NFS!F:F,MATCH(B3173,NFS!E:E,0)),"")</f>
        <v/>
      </c>
      <c r="E3173" s="11" t="str">
        <f>IF(B3173="","",COUNTIF(SKU!C:C,B3173))</f>
        <v/>
      </c>
      <c r="H3173" s="64" t="str">
        <f>IF(A3173="","",IFERROR(VLOOKUP(TEXT(A3173,"0"),#REF!,7,FALSE),""))</f>
        <v/>
      </c>
      <c r="I3173" s="17" t="str">
        <f>IF(A3173="","",IFERROR(VLOOKUP(TEXT(A3173,"0"),#REF!,9,FALSE),""))</f>
        <v/>
      </c>
      <c r="J3173" s="19" t="str">
        <f>IF(A3173="","",IFERROR(VLOOKUP(TEXT(A3173,"0"),#REF!,10,FALSE),""))</f>
        <v/>
      </c>
      <c r="K3173" s="18" t="str">
        <f>IFERROR(INDEX(#REF!,MATCH(A3173,#REF!,0)),"")</f>
        <v/>
      </c>
      <c r="L3173" s="58" t="str">
        <f>IFERROR(INDEX(SKU!E:E,MATCH(B3173,SKU!C:C,0)),"")</f>
        <v/>
      </c>
      <c r="M3173" s="56"/>
      <c r="R3173" t="str">
        <f>IF(COUNTIF(ROMANEIOS!K:K,A3173)&gt;0,J3173,"")</f>
        <v/>
      </c>
    </row>
    <row r="3174" spans="1:18" ht="15.75" customHeight="1" x14ac:dyDescent="0.25">
      <c r="A3174" s="42" t="str">
        <f>IFERROR(INDEX(NFS!F:F,MATCH(B3174,NFS!E:E,0)),"")</f>
        <v/>
      </c>
      <c r="E3174" s="11" t="str">
        <f>IF(B3174="","",COUNTIF(SKU!C:C,B3174))</f>
        <v/>
      </c>
      <c r="H3174" s="64" t="str">
        <f>IF(A3174="","",IFERROR(VLOOKUP(TEXT(A3174,"0"),#REF!,7,FALSE),""))</f>
        <v/>
      </c>
      <c r="I3174" s="17" t="str">
        <f>IF(A3174="","",IFERROR(VLOOKUP(TEXT(A3174,"0"),#REF!,9,FALSE),""))</f>
        <v/>
      </c>
      <c r="J3174" s="19" t="str">
        <f>IF(A3174="","",IFERROR(VLOOKUP(TEXT(A3174,"0"),#REF!,10,FALSE),""))</f>
        <v/>
      </c>
      <c r="K3174" s="18" t="str">
        <f>IFERROR(INDEX(#REF!,MATCH(A3174,#REF!,0)),"")</f>
        <v/>
      </c>
      <c r="L3174" s="58" t="str">
        <f>IFERROR(INDEX(SKU!E:E,MATCH(B3174,SKU!C:C,0)),"")</f>
        <v/>
      </c>
      <c r="M3174" s="56"/>
      <c r="R3174" t="str">
        <f>IF(COUNTIF(ROMANEIOS!K:K,A3174)&gt;0,J3174,"")</f>
        <v/>
      </c>
    </row>
    <row r="3175" spans="1:18" ht="15.75" customHeight="1" x14ac:dyDescent="0.25">
      <c r="A3175" s="42" t="str">
        <f>IFERROR(INDEX(NFS!F:F,MATCH(B3175,NFS!E:E,0)),"")</f>
        <v/>
      </c>
      <c r="E3175" s="11" t="str">
        <f>IF(B3175="","",COUNTIF(SKU!C:C,B3175))</f>
        <v/>
      </c>
      <c r="H3175" s="64" t="str">
        <f>IF(A3175="","",IFERROR(VLOOKUP(TEXT(A3175,"0"),#REF!,7,FALSE),""))</f>
        <v/>
      </c>
      <c r="I3175" s="17" t="str">
        <f>IF(A3175="","",IFERROR(VLOOKUP(TEXT(A3175,"0"),#REF!,9,FALSE),""))</f>
        <v/>
      </c>
      <c r="J3175" s="19" t="str">
        <f>IF(A3175="","",IFERROR(VLOOKUP(TEXT(A3175,"0"),#REF!,10,FALSE),""))</f>
        <v/>
      </c>
      <c r="K3175" s="18" t="str">
        <f>IFERROR(INDEX(#REF!,MATCH(A3175,#REF!,0)),"")</f>
        <v/>
      </c>
      <c r="L3175" s="58" t="str">
        <f>IFERROR(INDEX(SKU!E:E,MATCH(B3175,SKU!C:C,0)),"")</f>
        <v/>
      </c>
      <c r="M3175" s="56"/>
      <c r="R3175" t="str">
        <f>IF(COUNTIF(ROMANEIOS!K:K,A3175)&gt;0,J3175,"")</f>
        <v/>
      </c>
    </row>
    <row r="3176" spans="1:18" ht="15.75" customHeight="1" x14ac:dyDescent="0.25">
      <c r="A3176" s="42" t="str">
        <f>IFERROR(INDEX(NFS!F:F,MATCH(B3176,NFS!E:E,0)),"")</f>
        <v/>
      </c>
      <c r="E3176" s="11" t="str">
        <f>IF(B3176="","",COUNTIF(SKU!C:C,B3176))</f>
        <v/>
      </c>
      <c r="H3176" s="64" t="str">
        <f>IF(A3176="","",IFERROR(VLOOKUP(TEXT(A3176,"0"),#REF!,7,FALSE),""))</f>
        <v/>
      </c>
      <c r="I3176" s="17" t="str">
        <f>IF(A3176="","",IFERROR(VLOOKUP(TEXT(A3176,"0"),#REF!,9,FALSE),""))</f>
        <v/>
      </c>
      <c r="J3176" s="19" t="str">
        <f>IF(A3176="","",IFERROR(VLOOKUP(TEXT(A3176,"0"),#REF!,10,FALSE),""))</f>
        <v/>
      </c>
      <c r="K3176" s="18" t="str">
        <f>IFERROR(INDEX(#REF!,MATCH(A3176,#REF!,0)),"")</f>
        <v/>
      </c>
      <c r="L3176" s="58" t="str">
        <f>IFERROR(INDEX(SKU!E:E,MATCH(B3176,SKU!C:C,0)),"")</f>
        <v/>
      </c>
      <c r="M3176" s="56"/>
      <c r="R3176" t="str">
        <f>IF(COUNTIF(ROMANEIOS!K:K,A3176)&gt;0,J3176,"")</f>
        <v/>
      </c>
    </row>
    <row r="3177" spans="1:18" ht="15.75" customHeight="1" x14ac:dyDescent="0.25">
      <c r="A3177" s="42" t="str">
        <f>IFERROR(INDEX(NFS!F:F,MATCH(B3177,NFS!E:E,0)),"")</f>
        <v/>
      </c>
      <c r="E3177" s="11" t="str">
        <f>IF(B3177="","",COUNTIF(SKU!C:C,B3177))</f>
        <v/>
      </c>
      <c r="H3177" s="64" t="str">
        <f>IF(A3177="","",IFERROR(VLOOKUP(TEXT(A3177,"0"),#REF!,7,FALSE),""))</f>
        <v/>
      </c>
      <c r="I3177" s="17" t="str">
        <f>IF(A3177="","",IFERROR(VLOOKUP(TEXT(A3177,"0"),#REF!,9,FALSE),""))</f>
        <v/>
      </c>
      <c r="J3177" s="19" t="str">
        <f>IF(A3177="","",IFERROR(VLOOKUP(TEXT(A3177,"0"),#REF!,10,FALSE),""))</f>
        <v/>
      </c>
      <c r="K3177" s="18" t="str">
        <f>IFERROR(INDEX(#REF!,MATCH(A3177,#REF!,0)),"")</f>
        <v/>
      </c>
      <c r="L3177" s="58" t="str">
        <f>IFERROR(INDEX(SKU!E:E,MATCH(B3177,SKU!C:C,0)),"")</f>
        <v/>
      </c>
      <c r="M3177" s="56"/>
      <c r="R3177" t="str">
        <f>IF(COUNTIF(ROMANEIOS!K:K,A3177)&gt;0,J3177,"")</f>
        <v/>
      </c>
    </row>
    <row r="3178" spans="1:18" ht="15.75" customHeight="1" x14ac:dyDescent="0.25">
      <c r="A3178" s="42" t="str">
        <f>IFERROR(INDEX(NFS!F:F,MATCH(B3178,NFS!E:E,0)),"")</f>
        <v/>
      </c>
      <c r="E3178" s="11" t="str">
        <f>IF(B3178="","",COUNTIF(SKU!C:C,B3178))</f>
        <v/>
      </c>
      <c r="H3178" s="64" t="str">
        <f>IF(A3178="","",IFERROR(VLOOKUP(TEXT(A3178,"0"),#REF!,7,FALSE),""))</f>
        <v/>
      </c>
      <c r="I3178" s="17" t="str">
        <f>IF(A3178="","",IFERROR(VLOOKUP(TEXT(A3178,"0"),#REF!,9,FALSE),""))</f>
        <v/>
      </c>
      <c r="J3178" s="19" t="str">
        <f>IF(A3178="","",IFERROR(VLOOKUP(TEXT(A3178,"0"),#REF!,10,FALSE),""))</f>
        <v/>
      </c>
      <c r="K3178" s="18" t="str">
        <f>IFERROR(INDEX(#REF!,MATCH(A3178,#REF!,0)),"")</f>
        <v/>
      </c>
      <c r="L3178" s="58" t="str">
        <f>IFERROR(INDEX(SKU!E:E,MATCH(B3178,SKU!C:C,0)),"")</f>
        <v/>
      </c>
      <c r="M3178" s="56"/>
      <c r="R3178" t="str">
        <f>IF(COUNTIF(ROMANEIOS!K:K,A3178)&gt;0,J3178,"")</f>
        <v/>
      </c>
    </row>
    <row r="3179" spans="1:18" ht="15.75" customHeight="1" x14ac:dyDescent="0.25">
      <c r="A3179" s="42" t="str">
        <f>IFERROR(INDEX(NFS!F:F,MATCH(B3179,NFS!E:E,0)),"")</f>
        <v/>
      </c>
      <c r="E3179" s="11" t="str">
        <f>IF(B3179="","",COUNTIF(SKU!C:C,B3179))</f>
        <v/>
      </c>
      <c r="H3179" s="64" t="str">
        <f>IF(A3179="","",IFERROR(VLOOKUP(TEXT(A3179,"0"),#REF!,7,FALSE),""))</f>
        <v/>
      </c>
      <c r="I3179" s="17" t="str">
        <f>IF(A3179="","",IFERROR(VLOOKUP(TEXT(A3179,"0"),#REF!,9,FALSE),""))</f>
        <v/>
      </c>
      <c r="J3179" s="19" t="str">
        <f>IF(A3179="","",IFERROR(VLOOKUP(TEXT(A3179,"0"),#REF!,10,FALSE),""))</f>
        <v/>
      </c>
      <c r="K3179" s="18" t="str">
        <f>IFERROR(INDEX(#REF!,MATCH(A3179,#REF!,0)),"")</f>
        <v/>
      </c>
      <c r="L3179" s="58" t="str">
        <f>IFERROR(INDEX(SKU!E:E,MATCH(B3179,SKU!C:C,0)),"")</f>
        <v/>
      </c>
      <c r="M3179" s="56"/>
      <c r="R3179" t="str">
        <f>IF(COUNTIF(ROMANEIOS!K:K,A3179)&gt;0,J3179,"")</f>
        <v/>
      </c>
    </row>
    <row r="3180" spans="1:18" ht="15.75" customHeight="1" x14ac:dyDescent="0.25">
      <c r="A3180" s="42" t="str">
        <f>IFERROR(INDEX(NFS!F:F,MATCH(B3180,NFS!E:E,0)),"")</f>
        <v/>
      </c>
      <c r="E3180" s="11" t="str">
        <f>IF(B3180="","",COUNTIF(SKU!C:C,B3180))</f>
        <v/>
      </c>
      <c r="H3180" s="64" t="str">
        <f>IF(A3180="","",IFERROR(VLOOKUP(TEXT(A3180,"0"),#REF!,7,FALSE),""))</f>
        <v/>
      </c>
      <c r="I3180" s="17" t="str">
        <f>IF(A3180="","",IFERROR(VLOOKUP(TEXT(A3180,"0"),#REF!,9,FALSE),""))</f>
        <v/>
      </c>
      <c r="J3180" s="19" t="str">
        <f>IF(A3180="","",IFERROR(VLOOKUP(TEXT(A3180,"0"),#REF!,10,FALSE),""))</f>
        <v/>
      </c>
      <c r="K3180" s="18" t="str">
        <f>IFERROR(INDEX(#REF!,MATCH(A3180,#REF!,0)),"")</f>
        <v/>
      </c>
      <c r="L3180" s="58" t="str">
        <f>IFERROR(INDEX(SKU!E:E,MATCH(B3180,SKU!C:C,0)),"")</f>
        <v/>
      </c>
      <c r="M3180" s="56"/>
      <c r="R3180" t="str">
        <f>IF(COUNTIF(ROMANEIOS!K:K,A3180)&gt;0,J3180,"")</f>
        <v/>
      </c>
    </row>
    <row r="3181" spans="1:18" ht="15.75" customHeight="1" x14ac:dyDescent="0.25">
      <c r="A3181" s="42" t="str">
        <f>IFERROR(INDEX(NFS!F:F,MATCH(B3181,NFS!E:E,0)),"")</f>
        <v/>
      </c>
      <c r="E3181" s="11" t="str">
        <f>IF(B3181="","",COUNTIF(SKU!C:C,B3181))</f>
        <v/>
      </c>
      <c r="H3181" s="64" t="str">
        <f>IF(A3181="","",IFERROR(VLOOKUP(TEXT(A3181,"0"),#REF!,7,FALSE),""))</f>
        <v/>
      </c>
      <c r="I3181" s="17" t="str">
        <f>IF(A3181="","",IFERROR(VLOOKUP(TEXT(A3181,"0"),#REF!,9,FALSE),""))</f>
        <v/>
      </c>
      <c r="J3181" s="19" t="str">
        <f>IF(A3181="","",IFERROR(VLOOKUP(TEXT(A3181,"0"),#REF!,10,FALSE),""))</f>
        <v/>
      </c>
      <c r="K3181" s="18" t="str">
        <f>IFERROR(INDEX(#REF!,MATCH(A3181,#REF!,0)),"")</f>
        <v/>
      </c>
      <c r="L3181" s="58" t="str">
        <f>IFERROR(INDEX(SKU!E:E,MATCH(B3181,SKU!C:C,0)),"")</f>
        <v/>
      </c>
      <c r="M3181" s="56"/>
      <c r="R3181" t="str">
        <f>IF(COUNTIF(ROMANEIOS!K:K,A3181)&gt;0,J3181,"")</f>
        <v/>
      </c>
    </row>
    <row r="3182" spans="1:18" ht="15.75" customHeight="1" x14ac:dyDescent="0.25">
      <c r="A3182" s="42" t="str">
        <f>IFERROR(INDEX(NFS!F:F,MATCH(B3182,NFS!E:E,0)),"")</f>
        <v/>
      </c>
      <c r="E3182" s="11" t="str">
        <f>IF(B3182="","",COUNTIF(SKU!C:C,B3182))</f>
        <v/>
      </c>
      <c r="H3182" s="64" t="str">
        <f>IF(A3182="","",IFERROR(VLOOKUP(TEXT(A3182,"0"),#REF!,7,FALSE),""))</f>
        <v/>
      </c>
      <c r="I3182" s="17" t="str">
        <f>IF(A3182="","",IFERROR(VLOOKUP(TEXT(A3182,"0"),#REF!,9,FALSE),""))</f>
        <v/>
      </c>
      <c r="J3182" s="19" t="str">
        <f>IF(A3182="","",IFERROR(VLOOKUP(TEXT(A3182,"0"),#REF!,10,FALSE),""))</f>
        <v/>
      </c>
      <c r="K3182" s="18" t="str">
        <f>IFERROR(INDEX(#REF!,MATCH(A3182,#REF!,0)),"")</f>
        <v/>
      </c>
      <c r="L3182" s="58" t="str">
        <f>IFERROR(INDEX(SKU!E:E,MATCH(B3182,SKU!C:C,0)),"")</f>
        <v/>
      </c>
      <c r="M3182" s="56"/>
      <c r="R3182" t="str">
        <f>IF(COUNTIF(ROMANEIOS!K:K,A3182)&gt;0,J3182,"")</f>
        <v/>
      </c>
    </row>
    <row r="3183" spans="1:18" ht="15.75" customHeight="1" x14ac:dyDescent="0.25">
      <c r="A3183" s="42" t="str">
        <f>IFERROR(INDEX(NFS!F:F,MATCH(B3183,NFS!E:E,0)),"")</f>
        <v/>
      </c>
      <c r="E3183" s="11" t="str">
        <f>IF(B3183="","",COUNTIF(SKU!C:C,B3183))</f>
        <v/>
      </c>
      <c r="H3183" s="64" t="str">
        <f>IF(A3183="","",IFERROR(VLOOKUP(TEXT(A3183,"0"),#REF!,7,FALSE),""))</f>
        <v/>
      </c>
      <c r="I3183" s="17" t="str">
        <f>IF(A3183="","",IFERROR(VLOOKUP(TEXT(A3183,"0"),#REF!,9,FALSE),""))</f>
        <v/>
      </c>
      <c r="J3183" s="19" t="str">
        <f>IF(A3183="","",IFERROR(VLOOKUP(TEXT(A3183,"0"),#REF!,10,FALSE),""))</f>
        <v/>
      </c>
      <c r="K3183" s="18" t="str">
        <f>IFERROR(INDEX(#REF!,MATCH(A3183,#REF!,0)),"")</f>
        <v/>
      </c>
      <c r="L3183" s="58" t="str">
        <f>IFERROR(INDEX(SKU!E:E,MATCH(B3183,SKU!C:C,0)),"")</f>
        <v/>
      </c>
      <c r="M3183" s="56"/>
      <c r="R3183" t="str">
        <f>IF(COUNTIF(ROMANEIOS!K:K,A3183)&gt;0,J3183,"")</f>
        <v/>
      </c>
    </row>
    <row r="3184" spans="1:18" ht="15.75" customHeight="1" x14ac:dyDescent="0.25">
      <c r="A3184" s="42" t="str">
        <f>IFERROR(INDEX(NFS!F:F,MATCH(B3184,NFS!E:E,0)),"")</f>
        <v/>
      </c>
      <c r="E3184" s="11" t="str">
        <f>IF(B3184="","",COUNTIF(SKU!C:C,B3184))</f>
        <v/>
      </c>
      <c r="H3184" s="64" t="str">
        <f>IF(A3184="","",IFERROR(VLOOKUP(TEXT(A3184,"0"),#REF!,7,FALSE),""))</f>
        <v/>
      </c>
      <c r="I3184" s="17" t="str">
        <f>IF(A3184="","",IFERROR(VLOOKUP(TEXT(A3184,"0"),#REF!,9,FALSE),""))</f>
        <v/>
      </c>
      <c r="J3184" s="19" t="str">
        <f>IF(A3184="","",IFERROR(VLOOKUP(TEXT(A3184,"0"),#REF!,10,FALSE),""))</f>
        <v/>
      </c>
      <c r="K3184" s="18" t="str">
        <f>IFERROR(INDEX(#REF!,MATCH(A3184,#REF!,0)),"")</f>
        <v/>
      </c>
      <c r="L3184" s="58" t="str">
        <f>IFERROR(INDEX(SKU!E:E,MATCH(B3184,SKU!C:C,0)),"")</f>
        <v/>
      </c>
      <c r="M3184" s="56"/>
      <c r="R3184" t="str">
        <f>IF(COUNTIF(ROMANEIOS!K:K,A3184)&gt;0,J3184,"")</f>
        <v/>
      </c>
    </row>
    <row r="3185" spans="1:18" ht="15.75" customHeight="1" x14ac:dyDescent="0.25">
      <c r="A3185" s="42" t="str">
        <f>IFERROR(INDEX(NFS!F:F,MATCH(B3185,NFS!E:E,0)),"")</f>
        <v/>
      </c>
      <c r="E3185" s="11" t="str">
        <f>IF(B3185="","",COUNTIF(SKU!C:C,B3185))</f>
        <v/>
      </c>
      <c r="H3185" s="64" t="str">
        <f>IF(A3185="","",IFERROR(VLOOKUP(TEXT(A3185,"0"),#REF!,7,FALSE),""))</f>
        <v/>
      </c>
      <c r="I3185" s="17" t="str">
        <f>IF(A3185="","",IFERROR(VLOOKUP(TEXT(A3185,"0"),#REF!,9,FALSE),""))</f>
        <v/>
      </c>
      <c r="J3185" s="19" t="str">
        <f>IF(A3185="","",IFERROR(VLOOKUP(TEXT(A3185,"0"),#REF!,10,FALSE),""))</f>
        <v/>
      </c>
      <c r="K3185" s="18" t="str">
        <f>IFERROR(INDEX(#REF!,MATCH(A3185,#REF!,0)),"")</f>
        <v/>
      </c>
      <c r="L3185" s="58" t="str">
        <f>IFERROR(INDEX(SKU!E:E,MATCH(B3185,SKU!C:C,0)),"")</f>
        <v/>
      </c>
      <c r="M3185" s="56"/>
      <c r="R3185" t="str">
        <f>IF(COUNTIF(ROMANEIOS!K:K,A3185)&gt;0,J3185,"")</f>
        <v/>
      </c>
    </row>
    <row r="3186" spans="1:18" ht="15.75" customHeight="1" x14ac:dyDescent="0.25">
      <c r="A3186" s="42" t="str">
        <f>IFERROR(INDEX(NFS!F:F,MATCH(B3186,NFS!E:E,0)),"")</f>
        <v/>
      </c>
      <c r="E3186" s="11" t="str">
        <f>IF(B3186="","",COUNTIF(SKU!C:C,B3186))</f>
        <v/>
      </c>
      <c r="H3186" s="64" t="str">
        <f>IF(A3186="","",IFERROR(VLOOKUP(TEXT(A3186,"0"),#REF!,7,FALSE),""))</f>
        <v/>
      </c>
      <c r="I3186" s="17" t="str">
        <f>IF(A3186="","",IFERROR(VLOOKUP(TEXT(A3186,"0"),#REF!,9,FALSE),""))</f>
        <v/>
      </c>
      <c r="J3186" s="19" t="str">
        <f>IF(A3186="","",IFERROR(VLOOKUP(TEXT(A3186,"0"),#REF!,10,FALSE),""))</f>
        <v/>
      </c>
      <c r="K3186" s="18" t="str">
        <f>IFERROR(INDEX(#REF!,MATCH(A3186,#REF!,0)),"")</f>
        <v/>
      </c>
      <c r="L3186" s="58" t="str">
        <f>IFERROR(INDEX(SKU!E:E,MATCH(B3186,SKU!C:C,0)),"")</f>
        <v/>
      </c>
      <c r="M3186" s="56"/>
      <c r="R3186" t="str">
        <f>IF(COUNTIF(ROMANEIOS!K:K,A3186)&gt;0,J3186,"")</f>
        <v/>
      </c>
    </row>
    <row r="3187" spans="1:18" ht="15.75" customHeight="1" x14ac:dyDescent="0.25">
      <c r="A3187" s="42" t="str">
        <f>IFERROR(INDEX(NFS!F:F,MATCH(B3187,NFS!E:E,0)),"")</f>
        <v/>
      </c>
      <c r="E3187" s="11" t="str">
        <f>IF(B3187="","",COUNTIF(SKU!C:C,B3187))</f>
        <v/>
      </c>
      <c r="H3187" s="64" t="str">
        <f>IF(A3187="","",IFERROR(VLOOKUP(TEXT(A3187,"0"),#REF!,7,FALSE),""))</f>
        <v/>
      </c>
      <c r="I3187" s="17" t="str">
        <f>IF(A3187="","",IFERROR(VLOOKUP(TEXT(A3187,"0"),#REF!,9,FALSE),""))</f>
        <v/>
      </c>
      <c r="J3187" s="19" t="str">
        <f>IF(A3187="","",IFERROR(VLOOKUP(TEXT(A3187,"0"),#REF!,10,FALSE),""))</f>
        <v/>
      </c>
      <c r="K3187" s="18" t="str">
        <f>IFERROR(INDEX(#REF!,MATCH(A3187,#REF!,0)),"")</f>
        <v/>
      </c>
      <c r="L3187" s="58" t="str">
        <f>IFERROR(INDEX(SKU!E:E,MATCH(B3187,SKU!C:C,0)),"")</f>
        <v/>
      </c>
      <c r="M3187" s="56"/>
      <c r="R3187" t="str">
        <f>IF(COUNTIF(ROMANEIOS!K:K,A3187)&gt;0,J3187,"")</f>
        <v/>
      </c>
    </row>
    <row r="3188" spans="1:18" ht="15.75" customHeight="1" x14ac:dyDescent="0.25">
      <c r="A3188" s="42" t="str">
        <f>IFERROR(INDEX(NFS!F:F,MATCH(B3188,NFS!E:E,0)),"")</f>
        <v/>
      </c>
      <c r="E3188" s="11" t="str">
        <f>IF(B3188="","",COUNTIF(SKU!C:C,B3188))</f>
        <v/>
      </c>
      <c r="H3188" s="64" t="str">
        <f>IF(A3188="","",IFERROR(VLOOKUP(TEXT(A3188,"0"),#REF!,7,FALSE),""))</f>
        <v/>
      </c>
      <c r="I3188" s="17" t="str">
        <f>IF(A3188="","",IFERROR(VLOOKUP(TEXT(A3188,"0"),#REF!,9,FALSE),""))</f>
        <v/>
      </c>
      <c r="J3188" s="19" t="str">
        <f>IF(A3188="","",IFERROR(VLOOKUP(TEXT(A3188,"0"),#REF!,10,FALSE),""))</f>
        <v/>
      </c>
      <c r="K3188" s="18" t="str">
        <f>IFERROR(INDEX(#REF!,MATCH(A3188,#REF!,0)),"")</f>
        <v/>
      </c>
      <c r="L3188" s="58" t="str">
        <f>IFERROR(INDEX(SKU!E:E,MATCH(B3188,SKU!C:C,0)),"")</f>
        <v/>
      </c>
      <c r="M3188" s="56"/>
      <c r="R3188" t="str">
        <f>IF(COUNTIF(ROMANEIOS!K:K,A3188)&gt;0,J3188,"")</f>
        <v/>
      </c>
    </row>
    <row r="3189" spans="1:18" ht="15.75" customHeight="1" x14ac:dyDescent="0.25">
      <c r="A3189" s="42" t="str">
        <f>IFERROR(INDEX(NFS!F:F,MATCH(B3189,NFS!E:E,0)),"")</f>
        <v/>
      </c>
      <c r="E3189" s="11" t="str">
        <f>IF(B3189="","",COUNTIF(SKU!C:C,B3189))</f>
        <v/>
      </c>
      <c r="H3189" s="64" t="str">
        <f>IF(A3189="","",IFERROR(VLOOKUP(TEXT(A3189,"0"),#REF!,7,FALSE),""))</f>
        <v/>
      </c>
      <c r="I3189" s="17" t="str">
        <f>IF(A3189="","",IFERROR(VLOOKUP(TEXT(A3189,"0"),#REF!,9,FALSE),""))</f>
        <v/>
      </c>
      <c r="J3189" s="19" t="str">
        <f>IF(A3189="","",IFERROR(VLOOKUP(TEXT(A3189,"0"),#REF!,10,FALSE),""))</f>
        <v/>
      </c>
      <c r="K3189" s="18" t="str">
        <f>IFERROR(INDEX(#REF!,MATCH(A3189,#REF!,0)),"")</f>
        <v/>
      </c>
      <c r="L3189" s="58" t="str">
        <f>IFERROR(INDEX(SKU!E:E,MATCH(B3189,SKU!C:C,0)),"")</f>
        <v/>
      </c>
      <c r="M3189" s="56"/>
      <c r="R3189" t="str">
        <f>IF(COUNTIF(ROMANEIOS!K:K,A3189)&gt;0,J3189,"")</f>
        <v/>
      </c>
    </row>
    <row r="3190" spans="1:18" ht="15.75" customHeight="1" x14ac:dyDescent="0.25">
      <c r="A3190" s="42" t="str">
        <f>IFERROR(INDEX(NFS!F:F,MATCH(B3190,NFS!E:E,0)),"")</f>
        <v/>
      </c>
      <c r="E3190" s="11" t="str">
        <f>IF(B3190="","",COUNTIF(SKU!C:C,B3190))</f>
        <v/>
      </c>
      <c r="H3190" s="64" t="str">
        <f>IF(A3190="","",IFERROR(VLOOKUP(TEXT(A3190,"0"),#REF!,7,FALSE),""))</f>
        <v/>
      </c>
      <c r="I3190" s="17" t="str">
        <f>IF(A3190="","",IFERROR(VLOOKUP(TEXT(A3190,"0"),#REF!,9,FALSE),""))</f>
        <v/>
      </c>
      <c r="J3190" s="19" t="str">
        <f>IF(A3190="","",IFERROR(VLOOKUP(TEXT(A3190,"0"),#REF!,10,FALSE),""))</f>
        <v/>
      </c>
      <c r="K3190" s="18" t="str">
        <f>IFERROR(INDEX(#REF!,MATCH(A3190,#REF!,0)),"")</f>
        <v/>
      </c>
      <c r="L3190" s="58" t="str">
        <f>IFERROR(INDEX(SKU!E:E,MATCH(B3190,SKU!C:C,0)),"")</f>
        <v/>
      </c>
      <c r="M3190" s="56"/>
      <c r="R3190" t="str">
        <f>IF(COUNTIF(ROMANEIOS!K:K,A3190)&gt;0,J3190,"")</f>
        <v/>
      </c>
    </row>
    <row r="3191" spans="1:18" ht="15.75" customHeight="1" x14ac:dyDescent="0.25">
      <c r="A3191" s="42" t="str">
        <f>IFERROR(INDEX(NFS!F:F,MATCH(B3191,NFS!E:E,0)),"")</f>
        <v/>
      </c>
      <c r="E3191" s="11" t="str">
        <f>IF(B3191="","",COUNTIF(SKU!C:C,B3191))</f>
        <v/>
      </c>
      <c r="H3191" s="64" t="str">
        <f>IF(A3191="","",IFERROR(VLOOKUP(TEXT(A3191,"0"),#REF!,7,FALSE),""))</f>
        <v/>
      </c>
      <c r="I3191" s="17" t="str">
        <f>IF(A3191="","",IFERROR(VLOOKUP(TEXT(A3191,"0"),#REF!,9,FALSE),""))</f>
        <v/>
      </c>
      <c r="J3191" s="19" t="str">
        <f>IF(A3191="","",IFERROR(VLOOKUP(TEXT(A3191,"0"),#REF!,10,FALSE),""))</f>
        <v/>
      </c>
      <c r="K3191" s="18" t="str">
        <f>IFERROR(INDEX(#REF!,MATCH(A3191,#REF!,0)),"")</f>
        <v/>
      </c>
      <c r="L3191" s="58" t="str">
        <f>IFERROR(INDEX(SKU!E:E,MATCH(B3191,SKU!C:C,0)),"")</f>
        <v/>
      </c>
      <c r="M3191" s="56"/>
      <c r="R3191" t="str">
        <f>IF(COUNTIF(ROMANEIOS!K:K,A3191)&gt;0,J3191,"")</f>
        <v/>
      </c>
    </row>
    <row r="3192" spans="1:18" ht="15.75" customHeight="1" x14ac:dyDescent="0.25">
      <c r="A3192" s="42" t="str">
        <f>IFERROR(INDEX(NFS!F:F,MATCH(B3192,NFS!E:E,0)),"")</f>
        <v/>
      </c>
      <c r="E3192" s="11" t="str">
        <f>IF(B3192="","",COUNTIF(SKU!C:C,B3192))</f>
        <v/>
      </c>
      <c r="H3192" s="64" t="str">
        <f>IF(A3192="","",IFERROR(VLOOKUP(TEXT(A3192,"0"),#REF!,7,FALSE),""))</f>
        <v/>
      </c>
      <c r="I3192" s="17" t="str">
        <f>IF(A3192="","",IFERROR(VLOOKUP(TEXT(A3192,"0"),#REF!,9,FALSE),""))</f>
        <v/>
      </c>
      <c r="J3192" s="19" t="str">
        <f>IF(A3192="","",IFERROR(VLOOKUP(TEXT(A3192,"0"),#REF!,10,FALSE),""))</f>
        <v/>
      </c>
      <c r="K3192" s="18" t="str">
        <f>IFERROR(INDEX(#REF!,MATCH(A3192,#REF!,0)),"")</f>
        <v/>
      </c>
      <c r="L3192" s="58" t="str">
        <f>IFERROR(INDEX(SKU!E:E,MATCH(B3192,SKU!C:C,0)),"")</f>
        <v/>
      </c>
      <c r="M3192" s="56"/>
      <c r="R3192" t="str">
        <f>IF(COUNTIF(ROMANEIOS!K:K,A3192)&gt;0,J3192,"")</f>
        <v/>
      </c>
    </row>
    <row r="3193" spans="1:18" ht="15.75" customHeight="1" x14ac:dyDescent="0.25">
      <c r="A3193" s="42" t="str">
        <f>IFERROR(INDEX(NFS!F:F,MATCH(B3193,NFS!E:E,0)),"")</f>
        <v/>
      </c>
      <c r="E3193" s="11" t="str">
        <f>IF(B3193="","",COUNTIF(SKU!C:C,B3193))</f>
        <v/>
      </c>
      <c r="H3193" s="64" t="str">
        <f>IF(A3193="","",IFERROR(VLOOKUP(TEXT(A3193,"0"),#REF!,7,FALSE),""))</f>
        <v/>
      </c>
      <c r="I3193" s="17" t="str">
        <f>IF(A3193="","",IFERROR(VLOOKUP(TEXT(A3193,"0"),#REF!,9,FALSE),""))</f>
        <v/>
      </c>
      <c r="J3193" s="19" t="str">
        <f>IF(A3193="","",IFERROR(VLOOKUP(TEXT(A3193,"0"),#REF!,10,FALSE),""))</f>
        <v/>
      </c>
      <c r="K3193" s="18" t="str">
        <f>IFERROR(INDEX(#REF!,MATCH(A3193,#REF!,0)),"")</f>
        <v/>
      </c>
      <c r="L3193" s="58" t="str">
        <f>IFERROR(INDEX(SKU!E:E,MATCH(B3193,SKU!C:C,0)),"")</f>
        <v/>
      </c>
      <c r="M3193" s="56"/>
      <c r="R3193" t="str">
        <f>IF(COUNTIF(ROMANEIOS!K:K,A3193)&gt;0,J3193,"")</f>
        <v/>
      </c>
    </row>
    <row r="3194" spans="1:18" ht="15.75" customHeight="1" x14ac:dyDescent="0.25">
      <c r="A3194" s="42" t="str">
        <f>IFERROR(INDEX(NFS!F:F,MATCH(B3194,NFS!E:E,0)),"")</f>
        <v/>
      </c>
      <c r="E3194" s="11" t="str">
        <f>IF(B3194="","",COUNTIF(SKU!C:C,B3194))</f>
        <v/>
      </c>
      <c r="H3194" s="64" t="str">
        <f>IF(A3194="","",IFERROR(VLOOKUP(TEXT(A3194,"0"),#REF!,7,FALSE),""))</f>
        <v/>
      </c>
      <c r="I3194" s="17" t="str">
        <f>IF(A3194="","",IFERROR(VLOOKUP(TEXT(A3194,"0"),#REF!,9,FALSE),""))</f>
        <v/>
      </c>
      <c r="J3194" s="19" t="str">
        <f>IF(A3194="","",IFERROR(VLOOKUP(TEXT(A3194,"0"),#REF!,10,FALSE),""))</f>
        <v/>
      </c>
      <c r="K3194" s="18" t="str">
        <f>IFERROR(INDEX(#REF!,MATCH(A3194,#REF!,0)),"")</f>
        <v/>
      </c>
      <c r="L3194" s="58" t="str">
        <f>IFERROR(INDEX(SKU!E:E,MATCH(B3194,SKU!C:C,0)),"")</f>
        <v/>
      </c>
      <c r="M3194" s="56"/>
      <c r="R3194" t="str">
        <f>IF(COUNTIF(ROMANEIOS!K:K,A3194)&gt;0,J3194,"")</f>
        <v/>
      </c>
    </row>
    <row r="3195" spans="1:18" ht="15.75" customHeight="1" x14ac:dyDescent="0.25">
      <c r="A3195" s="42" t="str">
        <f>IFERROR(INDEX(NFS!F:F,MATCH(B3195,NFS!E:E,0)),"")</f>
        <v/>
      </c>
      <c r="E3195" s="11" t="str">
        <f>IF(B3195="","",COUNTIF(SKU!C:C,B3195))</f>
        <v/>
      </c>
      <c r="H3195" s="64" t="str">
        <f>IF(A3195="","",IFERROR(VLOOKUP(TEXT(A3195,"0"),#REF!,7,FALSE),""))</f>
        <v/>
      </c>
      <c r="I3195" s="17" t="str">
        <f>IF(A3195="","",IFERROR(VLOOKUP(TEXT(A3195,"0"),#REF!,9,FALSE),""))</f>
        <v/>
      </c>
      <c r="J3195" s="19" t="str">
        <f>IF(A3195="","",IFERROR(VLOOKUP(TEXT(A3195,"0"),#REF!,10,FALSE),""))</f>
        <v/>
      </c>
      <c r="K3195" s="18" t="str">
        <f>IFERROR(INDEX(#REF!,MATCH(A3195,#REF!,0)),"")</f>
        <v/>
      </c>
      <c r="L3195" s="58" t="str">
        <f>IFERROR(INDEX(SKU!E:E,MATCH(B3195,SKU!C:C,0)),"")</f>
        <v/>
      </c>
      <c r="M3195" s="56"/>
      <c r="R3195" t="str">
        <f>IF(COUNTIF(ROMANEIOS!K:K,A3195)&gt;0,J3195,"")</f>
        <v/>
      </c>
    </row>
    <row r="3196" spans="1:18" ht="15.75" customHeight="1" x14ac:dyDescent="0.25">
      <c r="A3196" s="42" t="str">
        <f>IFERROR(INDEX(NFS!F:F,MATCH(B3196,NFS!E:E,0)),"")</f>
        <v/>
      </c>
      <c r="E3196" s="11" t="str">
        <f>IF(B3196="","",COUNTIF(SKU!C:C,B3196))</f>
        <v/>
      </c>
      <c r="H3196" s="64" t="str">
        <f>IF(A3196="","",IFERROR(VLOOKUP(TEXT(A3196,"0"),#REF!,7,FALSE),""))</f>
        <v/>
      </c>
      <c r="I3196" s="17" t="str">
        <f>IF(A3196="","",IFERROR(VLOOKUP(TEXT(A3196,"0"),#REF!,9,FALSE),""))</f>
        <v/>
      </c>
      <c r="J3196" s="19" t="str">
        <f>IF(A3196="","",IFERROR(VLOOKUP(TEXT(A3196,"0"),#REF!,10,FALSE),""))</f>
        <v/>
      </c>
      <c r="K3196" s="18" t="str">
        <f>IFERROR(INDEX(#REF!,MATCH(A3196,#REF!,0)),"")</f>
        <v/>
      </c>
      <c r="L3196" s="58" t="str">
        <f>IFERROR(INDEX(SKU!E:E,MATCH(B3196,SKU!C:C,0)),"")</f>
        <v/>
      </c>
      <c r="M3196" s="56"/>
      <c r="R3196" t="str">
        <f>IF(COUNTIF(ROMANEIOS!K:K,A3196)&gt;0,J3196,"")</f>
        <v/>
      </c>
    </row>
    <row r="3197" spans="1:18" ht="15.75" customHeight="1" x14ac:dyDescent="0.25">
      <c r="A3197" s="42" t="str">
        <f>IFERROR(INDEX(NFS!F:F,MATCH(B3197,NFS!E:E,0)),"")</f>
        <v/>
      </c>
      <c r="E3197" s="11" t="str">
        <f>IF(B3197="","",COUNTIF(SKU!C:C,B3197))</f>
        <v/>
      </c>
      <c r="H3197" s="64" t="str">
        <f>IF(A3197="","",IFERROR(VLOOKUP(TEXT(A3197,"0"),#REF!,7,FALSE),""))</f>
        <v/>
      </c>
      <c r="I3197" s="17" t="str">
        <f>IF(A3197="","",IFERROR(VLOOKUP(TEXT(A3197,"0"),#REF!,9,FALSE),""))</f>
        <v/>
      </c>
      <c r="J3197" s="19" t="str">
        <f>IF(A3197="","",IFERROR(VLOOKUP(TEXT(A3197,"0"),#REF!,10,FALSE),""))</f>
        <v/>
      </c>
      <c r="K3197" s="18" t="str">
        <f>IFERROR(INDEX(#REF!,MATCH(A3197,#REF!,0)),"")</f>
        <v/>
      </c>
      <c r="L3197" s="58" t="str">
        <f>IFERROR(INDEX(SKU!E:E,MATCH(B3197,SKU!C:C,0)),"")</f>
        <v/>
      </c>
      <c r="M3197" s="56"/>
      <c r="R3197" t="str">
        <f>IF(COUNTIF(ROMANEIOS!K:K,A3197)&gt;0,J3197,"")</f>
        <v/>
      </c>
    </row>
    <row r="3198" spans="1:18" ht="15.75" customHeight="1" x14ac:dyDescent="0.25">
      <c r="A3198" s="42" t="str">
        <f>IFERROR(INDEX(NFS!F:F,MATCH(B3198,NFS!E:E,0)),"")</f>
        <v/>
      </c>
      <c r="E3198" s="11" t="str">
        <f>IF(B3198="","",COUNTIF(SKU!C:C,B3198))</f>
        <v/>
      </c>
      <c r="H3198" s="64" t="str">
        <f>IF(A3198="","",IFERROR(VLOOKUP(TEXT(A3198,"0"),#REF!,7,FALSE),""))</f>
        <v/>
      </c>
      <c r="I3198" s="17" t="str">
        <f>IF(A3198="","",IFERROR(VLOOKUP(TEXT(A3198,"0"),#REF!,9,FALSE),""))</f>
        <v/>
      </c>
      <c r="J3198" s="19" t="str">
        <f>IF(A3198="","",IFERROR(VLOOKUP(TEXT(A3198,"0"),#REF!,10,FALSE),""))</f>
        <v/>
      </c>
      <c r="K3198" s="18" t="str">
        <f>IFERROR(INDEX(#REF!,MATCH(A3198,#REF!,0)),"")</f>
        <v/>
      </c>
      <c r="L3198" s="58" t="str">
        <f>IFERROR(INDEX(SKU!E:E,MATCH(B3198,SKU!C:C,0)),"")</f>
        <v/>
      </c>
      <c r="M3198" s="56"/>
      <c r="R3198" t="str">
        <f>IF(COUNTIF(ROMANEIOS!K:K,A3198)&gt;0,J3198,"")</f>
        <v/>
      </c>
    </row>
    <row r="3199" spans="1:18" ht="15.75" customHeight="1" x14ac:dyDescent="0.25">
      <c r="A3199" s="42" t="str">
        <f>IFERROR(INDEX(NFS!F:F,MATCH(B3199,NFS!E:E,0)),"")</f>
        <v/>
      </c>
      <c r="E3199" s="11" t="str">
        <f>IF(B3199="","",COUNTIF(SKU!C:C,B3199))</f>
        <v/>
      </c>
      <c r="H3199" s="64" t="str">
        <f>IF(A3199="","",IFERROR(VLOOKUP(TEXT(A3199,"0"),#REF!,7,FALSE),""))</f>
        <v/>
      </c>
      <c r="I3199" s="17" t="str">
        <f>IF(A3199="","",IFERROR(VLOOKUP(TEXT(A3199,"0"),#REF!,9,FALSE),""))</f>
        <v/>
      </c>
      <c r="J3199" s="19" t="str">
        <f>IF(A3199="","",IFERROR(VLOOKUP(TEXT(A3199,"0"),#REF!,10,FALSE),""))</f>
        <v/>
      </c>
      <c r="K3199" s="18" t="str">
        <f>IFERROR(INDEX(#REF!,MATCH(A3199,#REF!,0)),"")</f>
        <v/>
      </c>
      <c r="L3199" s="58" t="str">
        <f>IFERROR(INDEX(SKU!E:E,MATCH(B3199,SKU!C:C,0)),"")</f>
        <v/>
      </c>
      <c r="M3199" s="56"/>
      <c r="R3199" t="str">
        <f>IF(COUNTIF(ROMANEIOS!K:K,A3199)&gt;0,J3199,"")</f>
        <v/>
      </c>
    </row>
    <row r="3200" spans="1:18" ht="15.75" customHeight="1" x14ac:dyDescent="0.25">
      <c r="A3200" s="42" t="str">
        <f>IFERROR(INDEX(NFS!F:F,MATCH(B3200,NFS!E:E,0)),"")</f>
        <v/>
      </c>
      <c r="E3200" s="11" t="str">
        <f>IF(B3200="","",COUNTIF(SKU!C:C,B3200))</f>
        <v/>
      </c>
      <c r="H3200" s="64" t="str">
        <f>IF(A3200="","",IFERROR(VLOOKUP(TEXT(A3200,"0"),#REF!,7,FALSE),""))</f>
        <v/>
      </c>
      <c r="I3200" s="17" t="str">
        <f>IF(A3200="","",IFERROR(VLOOKUP(TEXT(A3200,"0"),#REF!,9,FALSE),""))</f>
        <v/>
      </c>
      <c r="J3200" s="19" t="str">
        <f>IF(A3200="","",IFERROR(VLOOKUP(TEXT(A3200,"0"),#REF!,10,FALSE),""))</f>
        <v/>
      </c>
      <c r="K3200" s="18" t="str">
        <f>IFERROR(INDEX(#REF!,MATCH(A3200,#REF!,0)),"")</f>
        <v/>
      </c>
      <c r="L3200" s="58" t="str">
        <f>IFERROR(INDEX(SKU!E:E,MATCH(B3200,SKU!C:C,0)),"")</f>
        <v/>
      </c>
      <c r="M3200" s="56"/>
      <c r="R3200" t="str">
        <f>IF(COUNTIF(ROMANEIOS!K:K,A3200)&gt;0,J3200,"")</f>
        <v/>
      </c>
    </row>
    <row r="3201" spans="1:18" ht="15.75" customHeight="1" x14ac:dyDescent="0.25">
      <c r="A3201" s="42" t="str">
        <f>IFERROR(INDEX(NFS!F:F,MATCH(B3201,NFS!E:E,0)),"")</f>
        <v/>
      </c>
      <c r="E3201" s="11" t="str">
        <f>IF(B3201="","",COUNTIF(SKU!C:C,B3201))</f>
        <v/>
      </c>
      <c r="H3201" s="64" t="str">
        <f>IF(A3201="","",IFERROR(VLOOKUP(TEXT(A3201,"0"),#REF!,7,FALSE),""))</f>
        <v/>
      </c>
      <c r="I3201" s="17" t="str">
        <f>IF(A3201="","",IFERROR(VLOOKUP(TEXT(A3201,"0"),#REF!,9,FALSE),""))</f>
        <v/>
      </c>
      <c r="J3201" s="19" t="str">
        <f>IF(A3201="","",IFERROR(VLOOKUP(TEXT(A3201,"0"),#REF!,10,FALSE),""))</f>
        <v/>
      </c>
      <c r="K3201" s="18" t="str">
        <f>IFERROR(INDEX(#REF!,MATCH(A3201,#REF!,0)),"")</f>
        <v/>
      </c>
      <c r="L3201" s="58" t="str">
        <f>IFERROR(INDEX(SKU!E:E,MATCH(B3201,SKU!C:C,0)),"")</f>
        <v/>
      </c>
      <c r="M3201" s="56"/>
      <c r="R3201" t="str">
        <f>IF(COUNTIF(ROMANEIOS!K:K,A3201)&gt;0,J3201,"")</f>
        <v/>
      </c>
    </row>
    <row r="3202" spans="1:18" ht="15.75" customHeight="1" x14ac:dyDescent="0.25">
      <c r="A3202" s="42" t="str">
        <f>IFERROR(INDEX(NFS!F:F,MATCH(B3202,NFS!E:E,0)),"")</f>
        <v/>
      </c>
      <c r="E3202" s="11" t="str">
        <f>IF(B3202="","",COUNTIF(SKU!C:C,B3202))</f>
        <v/>
      </c>
      <c r="H3202" s="64" t="str">
        <f>IF(A3202="","",IFERROR(VLOOKUP(TEXT(A3202,"0"),#REF!,7,FALSE),""))</f>
        <v/>
      </c>
      <c r="I3202" s="17" t="str">
        <f>IF(A3202="","",IFERROR(VLOOKUP(TEXT(A3202,"0"),#REF!,9,FALSE),""))</f>
        <v/>
      </c>
      <c r="J3202" s="19" t="str">
        <f>IF(A3202="","",IFERROR(VLOOKUP(TEXT(A3202,"0"),#REF!,10,FALSE),""))</f>
        <v/>
      </c>
      <c r="K3202" s="18" t="str">
        <f>IFERROR(INDEX(#REF!,MATCH(A3202,#REF!,0)),"")</f>
        <v/>
      </c>
      <c r="L3202" s="58" t="str">
        <f>IFERROR(INDEX(SKU!E:E,MATCH(B3202,SKU!C:C,0)),"")</f>
        <v/>
      </c>
      <c r="M3202" s="56"/>
      <c r="R3202" t="str">
        <f>IF(COUNTIF(ROMANEIOS!K:K,A3202)&gt;0,J3202,"")</f>
        <v/>
      </c>
    </row>
    <row r="3203" spans="1:18" ht="15.75" customHeight="1" x14ac:dyDescent="0.25">
      <c r="A3203" s="42" t="str">
        <f>IFERROR(INDEX(NFS!F:F,MATCH(B3203,NFS!E:E,0)),"")</f>
        <v/>
      </c>
      <c r="E3203" s="11" t="str">
        <f>IF(B3203="","",COUNTIF(SKU!C:C,B3203))</f>
        <v/>
      </c>
      <c r="H3203" s="64" t="str">
        <f>IF(A3203="","",IFERROR(VLOOKUP(TEXT(A3203,"0"),#REF!,7,FALSE),""))</f>
        <v/>
      </c>
      <c r="I3203" s="17" t="str">
        <f>IF(A3203="","",IFERROR(VLOOKUP(TEXT(A3203,"0"),#REF!,9,FALSE),""))</f>
        <v/>
      </c>
      <c r="J3203" s="19" t="str">
        <f>IF(A3203="","",IFERROR(VLOOKUP(TEXT(A3203,"0"),#REF!,10,FALSE),""))</f>
        <v/>
      </c>
      <c r="K3203" s="18" t="str">
        <f>IFERROR(INDEX(#REF!,MATCH(A3203,#REF!,0)),"")</f>
        <v/>
      </c>
      <c r="L3203" s="58" t="str">
        <f>IFERROR(INDEX(SKU!E:E,MATCH(B3203,SKU!C:C,0)),"")</f>
        <v/>
      </c>
      <c r="M3203" s="56"/>
      <c r="R3203" t="str">
        <f>IF(COUNTIF(ROMANEIOS!K:K,A3203)&gt;0,J3203,"")</f>
        <v/>
      </c>
    </row>
    <row r="3204" spans="1:18" ht="15.75" customHeight="1" x14ac:dyDescent="0.25">
      <c r="A3204" s="42" t="str">
        <f>IFERROR(INDEX(NFS!F:F,MATCH(B3204,NFS!E:E,0)),"")</f>
        <v/>
      </c>
      <c r="E3204" s="11" t="str">
        <f>IF(B3204="","",COUNTIF(SKU!C:C,B3204))</f>
        <v/>
      </c>
      <c r="H3204" s="64" t="str">
        <f>IF(A3204="","",IFERROR(VLOOKUP(TEXT(A3204,"0"),#REF!,7,FALSE),""))</f>
        <v/>
      </c>
      <c r="I3204" s="17" t="str">
        <f>IF(A3204="","",IFERROR(VLOOKUP(TEXT(A3204,"0"),#REF!,9,FALSE),""))</f>
        <v/>
      </c>
      <c r="J3204" s="19" t="str">
        <f>IF(A3204="","",IFERROR(VLOOKUP(TEXT(A3204,"0"),#REF!,10,FALSE),""))</f>
        <v/>
      </c>
      <c r="K3204" s="18" t="str">
        <f>IFERROR(INDEX(#REF!,MATCH(A3204,#REF!,0)),"")</f>
        <v/>
      </c>
      <c r="L3204" s="58" t="str">
        <f>IFERROR(INDEX(SKU!E:E,MATCH(B3204,SKU!C:C,0)),"")</f>
        <v/>
      </c>
      <c r="M3204" s="56"/>
      <c r="R3204" t="str">
        <f>IF(COUNTIF(ROMANEIOS!K:K,A3204)&gt;0,J3204,"")</f>
        <v/>
      </c>
    </row>
    <row r="3205" spans="1:18" ht="15.75" customHeight="1" x14ac:dyDescent="0.25">
      <c r="A3205" s="42" t="str">
        <f>IFERROR(INDEX(NFS!F:F,MATCH(B3205,NFS!E:E,0)),"")</f>
        <v/>
      </c>
      <c r="E3205" s="11" t="str">
        <f>IF(B3205="","",COUNTIF(SKU!C:C,B3205))</f>
        <v/>
      </c>
      <c r="H3205" s="64" t="str">
        <f>IF(A3205="","",IFERROR(VLOOKUP(TEXT(A3205,"0"),#REF!,7,FALSE),""))</f>
        <v/>
      </c>
      <c r="I3205" s="17" t="str">
        <f>IF(A3205="","",IFERROR(VLOOKUP(TEXT(A3205,"0"),#REF!,9,FALSE),""))</f>
        <v/>
      </c>
      <c r="J3205" s="19" t="str">
        <f>IF(A3205="","",IFERROR(VLOOKUP(TEXT(A3205,"0"),#REF!,10,FALSE),""))</f>
        <v/>
      </c>
      <c r="K3205" s="18" t="str">
        <f>IFERROR(INDEX(#REF!,MATCH(A3205,#REF!,0)),"")</f>
        <v/>
      </c>
      <c r="L3205" s="58" t="str">
        <f>IFERROR(INDEX(SKU!E:E,MATCH(B3205,SKU!C:C,0)),"")</f>
        <v/>
      </c>
      <c r="M3205" s="56"/>
      <c r="R3205" t="str">
        <f>IF(COUNTIF(ROMANEIOS!K:K,A3205)&gt;0,J3205,"")</f>
        <v/>
      </c>
    </row>
    <row r="3206" spans="1:18" ht="15.75" customHeight="1" x14ac:dyDescent="0.25">
      <c r="A3206" s="42" t="str">
        <f>IFERROR(INDEX(NFS!F:F,MATCH(B3206,NFS!E:E,0)),"")</f>
        <v/>
      </c>
      <c r="E3206" s="11" t="str">
        <f>IF(B3206="","",COUNTIF(SKU!C:C,B3206))</f>
        <v/>
      </c>
      <c r="H3206" s="64" t="str">
        <f>IF(A3206="","",IFERROR(VLOOKUP(TEXT(A3206,"0"),#REF!,7,FALSE),""))</f>
        <v/>
      </c>
      <c r="I3206" s="17" t="str">
        <f>IF(A3206="","",IFERROR(VLOOKUP(TEXT(A3206,"0"),#REF!,9,FALSE),""))</f>
        <v/>
      </c>
      <c r="J3206" s="19" t="str">
        <f>IF(A3206="","",IFERROR(VLOOKUP(TEXT(A3206,"0"),#REF!,10,FALSE),""))</f>
        <v/>
      </c>
      <c r="K3206" s="18" t="str">
        <f>IFERROR(INDEX(#REF!,MATCH(A3206,#REF!,0)),"")</f>
        <v/>
      </c>
      <c r="L3206" s="58" t="str">
        <f>IFERROR(INDEX(SKU!E:E,MATCH(B3206,SKU!C:C,0)),"")</f>
        <v/>
      </c>
      <c r="M3206" s="56"/>
      <c r="R3206" t="str">
        <f>IF(COUNTIF(ROMANEIOS!K:K,A3206)&gt;0,J3206,"")</f>
        <v/>
      </c>
    </row>
    <row r="3207" spans="1:18" ht="15.75" customHeight="1" x14ac:dyDescent="0.25">
      <c r="A3207" s="42" t="str">
        <f>IFERROR(INDEX(NFS!F:F,MATCH(B3207,NFS!E:E,0)),"")</f>
        <v/>
      </c>
      <c r="E3207" s="11" t="str">
        <f>IF(B3207="","",COUNTIF(SKU!C:C,B3207))</f>
        <v/>
      </c>
      <c r="H3207" s="64" t="str">
        <f>IF(A3207="","",IFERROR(VLOOKUP(TEXT(A3207,"0"),#REF!,7,FALSE),""))</f>
        <v/>
      </c>
      <c r="I3207" s="17" t="str">
        <f>IF(A3207="","",IFERROR(VLOOKUP(TEXT(A3207,"0"),#REF!,9,FALSE),""))</f>
        <v/>
      </c>
      <c r="J3207" s="19" t="str">
        <f>IF(A3207="","",IFERROR(VLOOKUP(TEXT(A3207,"0"),#REF!,10,FALSE),""))</f>
        <v/>
      </c>
      <c r="K3207" s="18" t="str">
        <f>IFERROR(INDEX(#REF!,MATCH(A3207,#REF!,0)),"")</f>
        <v/>
      </c>
      <c r="L3207" s="58" t="str">
        <f>IFERROR(INDEX(SKU!E:E,MATCH(B3207,SKU!C:C,0)),"")</f>
        <v/>
      </c>
      <c r="M3207" s="56"/>
      <c r="R3207" t="str">
        <f>IF(COUNTIF(ROMANEIOS!K:K,A3207)&gt;0,J3207,"")</f>
        <v/>
      </c>
    </row>
    <row r="3208" spans="1:18" ht="15.75" customHeight="1" x14ac:dyDescent="0.25">
      <c r="A3208" s="42" t="str">
        <f>IFERROR(INDEX(NFS!F:F,MATCH(B3208,NFS!E:E,0)),"")</f>
        <v/>
      </c>
      <c r="E3208" s="11" t="str">
        <f>IF(B3208="","",COUNTIF(SKU!C:C,B3208))</f>
        <v/>
      </c>
      <c r="H3208" s="64" t="str">
        <f>IF(A3208="","",IFERROR(VLOOKUP(TEXT(A3208,"0"),#REF!,7,FALSE),""))</f>
        <v/>
      </c>
      <c r="I3208" s="17" t="str">
        <f>IF(A3208="","",IFERROR(VLOOKUP(TEXT(A3208,"0"),#REF!,9,FALSE),""))</f>
        <v/>
      </c>
      <c r="J3208" s="19" t="str">
        <f>IF(A3208="","",IFERROR(VLOOKUP(TEXT(A3208,"0"),#REF!,10,FALSE),""))</f>
        <v/>
      </c>
      <c r="K3208" s="18" t="str">
        <f>IFERROR(INDEX(#REF!,MATCH(A3208,#REF!,0)),"")</f>
        <v/>
      </c>
      <c r="L3208" s="58" t="str">
        <f>IFERROR(INDEX(SKU!E:E,MATCH(B3208,SKU!C:C,0)),"")</f>
        <v/>
      </c>
      <c r="M3208" s="56"/>
      <c r="R3208" t="str">
        <f>IF(COUNTIF(ROMANEIOS!K:K,A3208)&gt;0,J3208,"")</f>
        <v/>
      </c>
    </row>
    <row r="3209" spans="1:18" ht="15.75" customHeight="1" x14ac:dyDescent="0.25">
      <c r="A3209" s="42" t="str">
        <f>IFERROR(INDEX(NFS!F:F,MATCH(B3209,NFS!E:E,0)),"")</f>
        <v/>
      </c>
      <c r="E3209" s="11" t="str">
        <f>IF(B3209="","",COUNTIF(SKU!C:C,B3209))</f>
        <v/>
      </c>
      <c r="H3209" s="64" t="str">
        <f>IF(A3209="","",IFERROR(VLOOKUP(TEXT(A3209,"0"),#REF!,7,FALSE),""))</f>
        <v/>
      </c>
      <c r="I3209" s="17" t="str">
        <f>IF(A3209="","",IFERROR(VLOOKUP(TEXT(A3209,"0"),#REF!,9,FALSE),""))</f>
        <v/>
      </c>
      <c r="J3209" s="19" t="str">
        <f>IF(A3209="","",IFERROR(VLOOKUP(TEXT(A3209,"0"),#REF!,10,FALSE),""))</f>
        <v/>
      </c>
      <c r="K3209" s="18" t="str">
        <f>IFERROR(INDEX(#REF!,MATCH(A3209,#REF!,0)),"")</f>
        <v/>
      </c>
      <c r="L3209" s="58" t="str">
        <f>IFERROR(INDEX(SKU!E:E,MATCH(B3209,SKU!C:C,0)),"")</f>
        <v/>
      </c>
      <c r="M3209" s="56"/>
      <c r="R3209" t="str">
        <f>IF(COUNTIF(ROMANEIOS!K:K,A3209)&gt;0,J3209,"")</f>
        <v/>
      </c>
    </row>
    <row r="3210" spans="1:18" ht="15.75" customHeight="1" x14ac:dyDescent="0.25">
      <c r="A3210" s="42" t="str">
        <f>IFERROR(INDEX(NFS!F:F,MATCH(B3210,NFS!E:E,0)),"")</f>
        <v/>
      </c>
      <c r="E3210" s="11" t="str">
        <f>IF(B3210="","",COUNTIF(SKU!C:C,B3210))</f>
        <v/>
      </c>
      <c r="H3210" s="64" t="str">
        <f>IF(A3210="","",IFERROR(VLOOKUP(TEXT(A3210,"0"),#REF!,7,FALSE),""))</f>
        <v/>
      </c>
      <c r="I3210" s="17" t="str">
        <f>IF(A3210="","",IFERROR(VLOOKUP(TEXT(A3210,"0"),#REF!,9,FALSE),""))</f>
        <v/>
      </c>
      <c r="J3210" s="19" t="str">
        <f>IF(A3210="","",IFERROR(VLOOKUP(TEXT(A3210,"0"),#REF!,10,FALSE),""))</f>
        <v/>
      </c>
      <c r="K3210" s="18" t="str">
        <f>IFERROR(INDEX(#REF!,MATCH(A3210,#REF!,0)),"")</f>
        <v/>
      </c>
      <c r="L3210" s="58" t="str">
        <f>IFERROR(INDEX(SKU!E:E,MATCH(B3210,SKU!C:C,0)),"")</f>
        <v/>
      </c>
      <c r="M3210" s="56"/>
      <c r="R3210" t="str">
        <f>IF(COUNTIF(ROMANEIOS!K:K,A3210)&gt;0,J3210,"")</f>
        <v/>
      </c>
    </row>
    <row r="3211" spans="1:18" ht="15.75" customHeight="1" x14ac:dyDescent="0.25">
      <c r="A3211" s="42" t="str">
        <f>IFERROR(INDEX(NFS!F:F,MATCH(B3211,NFS!E:E,0)),"")</f>
        <v/>
      </c>
      <c r="E3211" s="11" t="str">
        <f>IF(B3211="","",COUNTIF(SKU!C:C,B3211))</f>
        <v/>
      </c>
      <c r="H3211" s="64" t="str">
        <f>IF(A3211="","",IFERROR(VLOOKUP(TEXT(A3211,"0"),#REF!,7,FALSE),""))</f>
        <v/>
      </c>
      <c r="I3211" s="17" t="str">
        <f>IF(A3211="","",IFERROR(VLOOKUP(TEXT(A3211,"0"),#REF!,9,FALSE),""))</f>
        <v/>
      </c>
      <c r="J3211" s="19" t="str">
        <f>IF(A3211="","",IFERROR(VLOOKUP(TEXT(A3211,"0"),#REF!,10,FALSE),""))</f>
        <v/>
      </c>
      <c r="K3211" s="18" t="str">
        <f>IFERROR(INDEX(#REF!,MATCH(A3211,#REF!,0)),"")</f>
        <v/>
      </c>
      <c r="L3211" s="58" t="str">
        <f>IFERROR(INDEX(SKU!E:E,MATCH(B3211,SKU!C:C,0)),"")</f>
        <v/>
      </c>
      <c r="M3211" s="56"/>
      <c r="R3211" t="str">
        <f>IF(COUNTIF(ROMANEIOS!K:K,A3211)&gt;0,J3211,"")</f>
        <v/>
      </c>
    </row>
    <row r="3212" spans="1:18" ht="15.75" customHeight="1" x14ac:dyDescent="0.25">
      <c r="A3212" s="42" t="str">
        <f>IFERROR(INDEX(NFS!F:F,MATCH(B3212,NFS!E:E,0)),"")</f>
        <v/>
      </c>
      <c r="E3212" s="11" t="str">
        <f>IF(B3212="","",COUNTIF(SKU!C:C,B3212))</f>
        <v/>
      </c>
      <c r="H3212" s="64" t="str">
        <f>IF(A3212="","",IFERROR(VLOOKUP(TEXT(A3212,"0"),#REF!,7,FALSE),""))</f>
        <v/>
      </c>
      <c r="I3212" s="17" t="str">
        <f>IF(A3212="","",IFERROR(VLOOKUP(TEXT(A3212,"0"),#REF!,9,FALSE),""))</f>
        <v/>
      </c>
      <c r="J3212" s="19" t="str">
        <f>IF(A3212="","",IFERROR(VLOOKUP(TEXT(A3212,"0"),#REF!,10,FALSE),""))</f>
        <v/>
      </c>
      <c r="K3212" s="18" t="str">
        <f>IFERROR(INDEX(#REF!,MATCH(A3212,#REF!,0)),"")</f>
        <v/>
      </c>
      <c r="L3212" s="58" t="str">
        <f>IFERROR(INDEX(SKU!E:E,MATCH(B3212,SKU!C:C,0)),"")</f>
        <v/>
      </c>
      <c r="M3212" s="56"/>
      <c r="R3212" t="str">
        <f>IF(COUNTIF(ROMANEIOS!K:K,A3212)&gt;0,J3212,"")</f>
        <v/>
      </c>
    </row>
    <row r="3213" spans="1:18" ht="15.75" customHeight="1" x14ac:dyDescent="0.25">
      <c r="A3213" s="42" t="str">
        <f>IFERROR(INDEX(NFS!F:F,MATCH(B3213,NFS!E:E,0)),"")</f>
        <v/>
      </c>
      <c r="E3213" s="11" t="str">
        <f>IF(B3213="","",COUNTIF(SKU!C:C,B3213))</f>
        <v/>
      </c>
      <c r="H3213" s="64" t="str">
        <f>IF(A3213="","",IFERROR(VLOOKUP(TEXT(A3213,"0"),#REF!,7,FALSE),""))</f>
        <v/>
      </c>
      <c r="I3213" s="17" t="str">
        <f>IF(A3213="","",IFERROR(VLOOKUP(TEXT(A3213,"0"),#REF!,9,FALSE),""))</f>
        <v/>
      </c>
      <c r="J3213" s="19" t="str">
        <f>IF(A3213="","",IFERROR(VLOOKUP(TEXT(A3213,"0"),#REF!,10,FALSE),""))</f>
        <v/>
      </c>
      <c r="K3213" s="18" t="str">
        <f>IFERROR(INDEX(#REF!,MATCH(A3213,#REF!,0)),"")</f>
        <v/>
      </c>
      <c r="L3213" s="58" t="str">
        <f>IFERROR(INDEX(SKU!E:E,MATCH(B3213,SKU!C:C,0)),"")</f>
        <v/>
      </c>
      <c r="M3213" s="56"/>
      <c r="R3213" t="str">
        <f>IF(COUNTIF(ROMANEIOS!K:K,A3213)&gt;0,J3213,"")</f>
        <v/>
      </c>
    </row>
    <row r="3214" spans="1:18" ht="15.75" customHeight="1" x14ac:dyDescent="0.25">
      <c r="A3214" s="42" t="str">
        <f>IFERROR(INDEX(NFS!F:F,MATCH(B3214,NFS!E:E,0)),"")</f>
        <v/>
      </c>
      <c r="E3214" s="11" t="str">
        <f>IF(B3214="","",COUNTIF(SKU!C:C,B3214))</f>
        <v/>
      </c>
      <c r="H3214" s="64" t="str">
        <f>IF(A3214="","",IFERROR(VLOOKUP(TEXT(A3214,"0"),#REF!,7,FALSE),""))</f>
        <v/>
      </c>
      <c r="I3214" s="17" t="str">
        <f>IF(A3214="","",IFERROR(VLOOKUP(TEXT(A3214,"0"),#REF!,9,FALSE),""))</f>
        <v/>
      </c>
      <c r="J3214" s="19" t="str">
        <f>IF(A3214="","",IFERROR(VLOOKUP(TEXT(A3214,"0"),#REF!,10,FALSE),""))</f>
        <v/>
      </c>
      <c r="K3214" s="18" t="str">
        <f>IFERROR(INDEX(#REF!,MATCH(A3214,#REF!,0)),"")</f>
        <v/>
      </c>
      <c r="L3214" s="58" t="str">
        <f>IFERROR(INDEX(SKU!E:E,MATCH(B3214,SKU!C:C,0)),"")</f>
        <v/>
      </c>
      <c r="M3214" s="56"/>
      <c r="R3214" t="str">
        <f>IF(COUNTIF(ROMANEIOS!K:K,A3214)&gt;0,J3214,"")</f>
        <v/>
      </c>
    </row>
    <row r="3215" spans="1:18" ht="15.75" customHeight="1" x14ac:dyDescent="0.25">
      <c r="A3215" s="42" t="str">
        <f>IFERROR(INDEX(NFS!F:F,MATCH(B3215,NFS!E:E,0)),"")</f>
        <v/>
      </c>
      <c r="E3215" s="11" t="str">
        <f>IF(B3215="","",COUNTIF(SKU!C:C,B3215))</f>
        <v/>
      </c>
      <c r="H3215" s="64" t="str">
        <f>IF(A3215="","",IFERROR(VLOOKUP(TEXT(A3215,"0"),#REF!,7,FALSE),""))</f>
        <v/>
      </c>
      <c r="I3215" s="17" t="str">
        <f>IF(A3215="","",IFERROR(VLOOKUP(TEXT(A3215,"0"),#REF!,9,FALSE),""))</f>
        <v/>
      </c>
      <c r="J3215" s="19" t="str">
        <f>IF(A3215="","",IFERROR(VLOOKUP(TEXT(A3215,"0"),#REF!,10,FALSE),""))</f>
        <v/>
      </c>
      <c r="K3215" s="18" t="str">
        <f>IFERROR(INDEX(#REF!,MATCH(A3215,#REF!,0)),"")</f>
        <v/>
      </c>
      <c r="L3215" s="58" t="str">
        <f>IFERROR(INDEX(SKU!E:E,MATCH(B3215,SKU!C:C,0)),"")</f>
        <v/>
      </c>
      <c r="M3215" s="56"/>
      <c r="R3215" t="str">
        <f>IF(COUNTIF(ROMANEIOS!K:K,A3215)&gt;0,J3215,"")</f>
        <v/>
      </c>
    </row>
    <row r="3216" spans="1:18" ht="15.75" customHeight="1" x14ac:dyDescent="0.25">
      <c r="A3216" s="42" t="str">
        <f>IFERROR(INDEX(NFS!F:F,MATCH(B3216,NFS!E:E,0)),"")</f>
        <v/>
      </c>
      <c r="E3216" s="11" t="str">
        <f>IF(B3216="","",COUNTIF(SKU!C:C,B3216))</f>
        <v/>
      </c>
      <c r="H3216" s="64" t="str">
        <f>IF(A3216="","",IFERROR(VLOOKUP(TEXT(A3216,"0"),#REF!,7,FALSE),""))</f>
        <v/>
      </c>
      <c r="I3216" s="17" t="str">
        <f>IF(A3216="","",IFERROR(VLOOKUP(TEXT(A3216,"0"),#REF!,9,FALSE),""))</f>
        <v/>
      </c>
      <c r="J3216" s="19" t="str">
        <f>IF(A3216="","",IFERROR(VLOOKUP(TEXT(A3216,"0"),#REF!,10,FALSE),""))</f>
        <v/>
      </c>
      <c r="K3216" s="18" t="str">
        <f>IFERROR(INDEX(#REF!,MATCH(A3216,#REF!,0)),"")</f>
        <v/>
      </c>
      <c r="L3216" s="58" t="str">
        <f>IFERROR(INDEX(SKU!E:E,MATCH(B3216,SKU!C:C,0)),"")</f>
        <v/>
      </c>
      <c r="M3216" s="56"/>
      <c r="R3216" t="str">
        <f>IF(COUNTIF(ROMANEIOS!K:K,A3216)&gt;0,J3216,"")</f>
        <v/>
      </c>
    </row>
    <row r="3217" spans="1:18" ht="15.75" customHeight="1" x14ac:dyDescent="0.25">
      <c r="A3217" s="42" t="str">
        <f>IFERROR(INDEX(NFS!F:F,MATCH(B3217,NFS!E:E,0)),"")</f>
        <v/>
      </c>
      <c r="E3217" s="11" t="str">
        <f>IF(B3217="","",COUNTIF(SKU!C:C,B3217))</f>
        <v/>
      </c>
      <c r="H3217" s="64" t="str">
        <f>IF(A3217="","",IFERROR(VLOOKUP(TEXT(A3217,"0"),#REF!,7,FALSE),""))</f>
        <v/>
      </c>
      <c r="I3217" s="17" t="str">
        <f>IF(A3217="","",IFERROR(VLOOKUP(TEXT(A3217,"0"),#REF!,9,FALSE),""))</f>
        <v/>
      </c>
      <c r="J3217" s="19" t="str">
        <f>IF(A3217="","",IFERROR(VLOOKUP(TEXT(A3217,"0"),#REF!,10,FALSE),""))</f>
        <v/>
      </c>
      <c r="K3217" s="18" t="str">
        <f>IFERROR(INDEX(#REF!,MATCH(A3217,#REF!,0)),"")</f>
        <v/>
      </c>
      <c r="L3217" s="58" t="str">
        <f>IFERROR(INDEX(SKU!E:E,MATCH(B3217,SKU!C:C,0)),"")</f>
        <v/>
      </c>
      <c r="M3217" s="56"/>
      <c r="R3217" t="str">
        <f>IF(COUNTIF(ROMANEIOS!K:K,A3217)&gt;0,J3217,"")</f>
        <v/>
      </c>
    </row>
    <row r="3218" spans="1:18" ht="15.75" customHeight="1" x14ac:dyDescent="0.25">
      <c r="A3218" s="42" t="str">
        <f>IFERROR(INDEX(NFS!F:F,MATCH(B3218,NFS!E:E,0)),"")</f>
        <v/>
      </c>
      <c r="E3218" s="11" t="str">
        <f>IF(B3218="","",COUNTIF(SKU!C:C,B3218))</f>
        <v/>
      </c>
      <c r="H3218" s="64" t="str">
        <f>IF(A3218="","",IFERROR(VLOOKUP(TEXT(A3218,"0"),#REF!,7,FALSE),""))</f>
        <v/>
      </c>
      <c r="I3218" s="17" t="str">
        <f>IF(A3218="","",IFERROR(VLOOKUP(TEXT(A3218,"0"),#REF!,9,FALSE),""))</f>
        <v/>
      </c>
      <c r="J3218" s="19" t="str">
        <f>IF(A3218="","",IFERROR(VLOOKUP(TEXT(A3218,"0"),#REF!,10,FALSE),""))</f>
        <v/>
      </c>
      <c r="K3218" s="18" t="str">
        <f>IFERROR(INDEX(#REF!,MATCH(A3218,#REF!,0)),"")</f>
        <v/>
      </c>
      <c r="L3218" s="58" t="str">
        <f>IFERROR(INDEX(SKU!E:E,MATCH(B3218,SKU!C:C,0)),"")</f>
        <v/>
      </c>
      <c r="M3218" s="56"/>
      <c r="R3218" t="str">
        <f>IF(COUNTIF(ROMANEIOS!K:K,A3218)&gt;0,J3218,"")</f>
        <v/>
      </c>
    </row>
    <row r="3219" spans="1:18" ht="15.75" customHeight="1" x14ac:dyDescent="0.25">
      <c r="A3219" s="42" t="str">
        <f>IFERROR(INDEX(NFS!F:F,MATCH(B3219,NFS!E:E,0)),"")</f>
        <v/>
      </c>
      <c r="E3219" s="11" t="str">
        <f>IF(B3219="","",COUNTIF(SKU!C:C,B3219))</f>
        <v/>
      </c>
      <c r="H3219" s="64" t="str">
        <f>IF(A3219="","",IFERROR(VLOOKUP(TEXT(A3219,"0"),#REF!,7,FALSE),""))</f>
        <v/>
      </c>
      <c r="I3219" s="17" t="str">
        <f>IF(A3219="","",IFERROR(VLOOKUP(TEXT(A3219,"0"),#REF!,9,FALSE),""))</f>
        <v/>
      </c>
      <c r="J3219" s="19" t="str">
        <f>IF(A3219="","",IFERROR(VLOOKUP(TEXT(A3219,"0"),#REF!,10,FALSE),""))</f>
        <v/>
      </c>
      <c r="K3219" s="18" t="str">
        <f>IFERROR(INDEX(#REF!,MATCH(A3219,#REF!,0)),"")</f>
        <v/>
      </c>
      <c r="L3219" s="58" t="str">
        <f>IFERROR(INDEX(SKU!E:E,MATCH(B3219,SKU!C:C,0)),"")</f>
        <v/>
      </c>
      <c r="M3219" s="56"/>
      <c r="R3219" t="str">
        <f>IF(COUNTIF(ROMANEIOS!K:K,A3219)&gt;0,J3219,"")</f>
        <v/>
      </c>
    </row>
    <row r="3220" spans="1:18" ht="15.75" customHeight="1" x14ac:dyDescent="0.25">
      <c r="A3220" s="42" t="str">
        <f>IFERROR(INDEX(NFS!F:F,MATCH(B3220,NFS!E:E,0)),"")</f>
        <v/>
      </c>
      <c r="E3220" s="11" t="str">
        <f>IF(B3220="","",COUNTIF(SKU!C:C,B3220))</f>
        <v/>
      </c>
      <c r="H3220" s="64" t="str">
        <f>IF(A3220="","",IFERROR(VLOOKUP(TEXT(A3220,"0"),#REF!,7,FALSE),""))</f>
        <v/>
      </c>
      <c r="I3220" s="17" t="str">
        <f>IF(A3220="","",IFERROR(VLOOKUP(TEXT(A3220,"0"),#REF!,9,FALSE),""))</f>
        <v/>
      </c>
      <c r="J3220" s="19" t="str">
        <f>IF(A3220="","",IFERROR(VLOOKUP(TEXT(A3220,"0"),#REF!,10,FALSE),""))</f>
        <v/>
      </c>
      <c r="K3220" s="18" t="str">
        <f>IFERROR(INDEX(#REF!,MATCH(A3220,#REF!,0)),"")</f>
        <v/>
      </c>
      <c r="L3220" s="58" t="str">
        <f>IFERROR(INDEX(SKU!E:E,MATCH(B3220,SKU!C:C,0)),"")</f>
        <v/>
      </c>
      <c r="M3220" s="56"/>
      <c r="R3220" t="str">
        <f>IF(COUNTIF(ROMANEIOS!K:K,A3220)&gt;0,J3220,"")</f>
        <v/>
      </c>
    </row>
    <row r="3221" spans="1:18" ht="15.75" customHeight="1" x14ac:dyDescent="0.25">
      <c r="A3221" s="42" t="str">
        <f>IFERROR(INDEX(NFS!F:F,MATCH(B3221,NFS!E:E,0)),"")</f>
        <v/>
      </c>
      <c r="E3221" s="11" t="str">
        <f>IF(B3221="","",COUNTIF(SKU!C:C,B3221))</f>
        <v/>
      </c>
      <c r="H3221" s="64" t="str">
        <f>IF(A3221="","",IFERROR(VLOOKUP(TEXT(A3221,"0"),#REF!,7,FALSE),""))</f>
        <v/>
      </c>
      <c r="I3221" s="17" t="str">
        <f>IF(A3221="","",IFERROR(VLOOKUP(TEXT(A3221,"0"),#REF!,9,FALSE),""))</f>
        <v/>
      </c>
      <c r="J3221" s="19" t="str">
        <f>IF(A3221="","",IFERROR(VLOOKUP(TEXT(A3221,"0"),#REF!,10,FALSE),""))</f>
        <v/>
      </c>
      <c r="K3221" s="18" t="str">
        <f>IFERROR(INDEX(#REF!,MATCH(A3221,#REF!,0)),"")</f>
        <v/>
      </c>
      <c r="L3221" s="58" t="str">
        <f>IFERROR(INDEX(SKU!E:E,MATCH(B3221,SKU!C:C,0)),"")</f>
        <v/>
      </c>
      <c r="M3221" s="56"/>
      <c r="R3221" t="str">
        <f>IF(COUNTIF(ROMANEIOS!K:K,A3221)&gt;0,J3221,"")</f>
        <v/>
      </c>
    </row>
    <row r="3222" spans="1:18" ht="15.75" customHeight="1" x14ac:dyDescent="0.25">
      <c r="A3222" s="42" t="str">
        <f>IFERROR(INDEX(NFS!F:F,MATCH(B3222,NFS!E:E,0)),"")</f>
        <v/>
      </c>
      <c r="E3222" s="11" t="str">
        <f>IF(B3222="","",COUNTIF(SKU!C:C,B3222))</f>
        <v/>
      </c>
      <c r="H3222" s="64" t="str">
        <f>IF(A3222="","",IFERROR(VLOOKUP(TEXT(A3222,"0"),#REF!,7,FALSE),""))</f>
        <v/>
      </c>
      <c r="I3222" s="17" t="str">
        <f>IF(A3222="","",IFERROR(VLOOKUP(TEXT(A3222,"0"),#REF!,9,FALSE),""))</f>
        <v/>
      </c>
      <c r="J3222" s="19" t="str">
        <f>IF(A3222="","",IFERROR(VLOOKUP(TEXT(A3222,"0"),#REF!,10,FALSE),""))</f>
        <v/>
      </c>
      <c r="K3222" s="18" t="str">
        <f>IFERROR(INDEX(#REF!,MATCH(A3222,#REF!,0)),"")</f>
        <v/>
      </c>
      <c r="L3222" s="58" t="str">
        <f>IFERROR(INDEX(SKU!E:E,MATCH(B3222,SKU!C:C,0)),"")</f>
        <v/>
      </c>
      <c r="M3222" s="56"/>
      <c r="R3222" t="str">
        <f>IF(COUNTIF(ROMANEIOS!K:K,A3222)&gt;0,J3222,"")</f>
        <v/>
      </c>
    </row>
    <row r="3223" spans="1:18" ht="15.75" customHeight="1" x14ac:dyDescent="0.25">
      <c r="A3223" s="42" t="str">
        <f>IFERROR(INDEX(NFS!F:F,MATCH(B3223,NFS!E:E,0)),"")</f>
        <v/>
      </c>
      <c r="E3223" s="11" t="str">
        <f>IF(B3223="","",COUNTIF(SKU!C:C,B3223))</f>
        <v/>
      </c>
      <c r="H3223" s="64" t="str">
        <f>IF(A3223="","",IFERROR(VLOOKUP(TEXT(A3223,"0"),#REF!,7,FALSE),""))</f>
        <v/>
      </c>
      <c r="I3223" s="17" t="str">
        <f>IF(A3223="","",IFERROR(VLOOKUP(TEXT(A3223,"0"),#REF!,9,FALSE),""))</f>
        <v/>
      </c>
      <c r="J3223" s="19" t="str">
        <f>IF(A3223="","",IFERROR(VLOOKUP(TEXT(A3223,"0"),#REF!,10,FALSE),""))</f>
        <v/>
      </c>
      <c r="K3223" s="18" t="str">
        <f>IFERROR(INDEX(#REF!,MATCH(A3223,#REF!,0)),"")</f>
        <v/>
      </c>
      <c r="L3223" s="58" t="str">
        <f>IFERROR(INDEX(SKU!E:E,MATCH(B3223,SKU!C:C,0)),"")</f>
        <v/>
      </c>
      <c r="M3223" s="56"/>
      <c r="R3223" t="str">
        <f>IF(COUNTIF(ROMANEIOS!K:K,A3223)&gt;0,J3223,"")</f>
        <v/>
      </c>
    </row>
    <row r="3224" spans="1:18" ht="15.75" customHeight="1" x14ac:dyDescent="0.25">
      <c r="A3224" s="42" t="str">
        <f>IFERROR(INDEX(NFS!F:F,MATCH(B3224,NFS!E:E,0)),"")</f>
        <v/>
      </c>
      <c r="E3224" s="11" t="str">
        <f>IF(B3224="","",COUNTIF(SKU!C:C,B3224))</f>
        <v/>
      </c>
      <c r="H3224" s="64" t="str">
        <f>IF(A3224="","",IFERROR(VLOOKUP(TEXT(A3224,"0"),#REF!,7,FALSE),""))</f>
        <v/>
      </c>
      <c r="I3224" s="17" t="str">
        <f>IF(A3224="","",IFERROR(VLOOKUP(TEXT(A3224,"0"),#REF!,9,FALSE),""))</f>
        <v/>
      </c>
      <c r="J3224" s="19" t="str">
        <f>IF(A3224="","",IFERROR(VLOOKUP(TEXT(A3224,"0"),#REF!,10,FALSE),""))</f>
        <v/>
      </c>
      <c r="K3224" s="18" t="str">
        <f>IFERROR(INDEX(#REF!,MATCH(A3224,#REF!,0)),"")</f>
        <v/>
      </c>
      <c r="L3224" s="58" t="str">
        <f>IFERROR(INDEX(SKU!E:E,MATCH(B3224,SKU!C:C,0)),"")</f>
        <v/>
      </c>
      <c r="M3224" s="56"/>
      <c r="R3224" t="str">
        <f>IF(COUNTIF(ROMANEIOS!K:K,A3224)&gt;0,J3224,"")</f>
        <v/>
      </c>
    </row>
    <row r="3225" spans="1:18" ht="15.75" customHeight="1" x14ac:dyDescent="0.25">
      <c r="A3225" s="42" t="str">
        <f>IFERROR(INDEX(NFS!F:F,MATCH(B3225,NFS!E:E,0)),"")</f>
        <v/>
      </c>
      <c r="E3225" s="11" t="str">
        <f>IF(B3225="","",COUNTIF(SKU!C:C,B3225))</f>
        <v/>
      </c>
      <c r="H3225" s="64" t="str">
        <f>IF(A3225="","",IFERROR(VLOOKUP(TEXT(A3225,"0"),#REF!,7,FALSE),""))</f>
        <v/>
      </c>
      <c r="I3225" s="17" t="str">
        <f>IF(A3225="","",IFERROR(VLOOKUP(TEXT(A3225,"0"),#REF!,9,FALSE),""))</f>
        <v/>
      </c>
      <c r="J3225" s="19" t="str">
        <f>IF(A3225="","",IFERROR(VLOOKUP(TEXT(A3225,"0"),#REF!,10,FALSE),""))</f>
        <v/>
      </c>
      <c r="K3225" s="18" t="str">
        <f>IFERROR(INDEX(#REF!,MATCH(A3225,#REF!,0)),"")</f>
        <v/>
      </c>
      <c r="L3225" s="58" t="str">
        <f>IFERROR(INDEX(SKU!E:E,MATCH(B3225,SKU!C:C,0)),"")</f>
        <v/>
      </c>
      <c r="M3225" s="56"/>
      <c r="R3225" t="str">
        <f>IF(COUNTIF(ROMANEIOS!K:K,A3225)&gt;0,J3225,"")</f>
        <v/>
      </c>
    </row>
    <row r="3226" spans="1:18" ht="15.75" customHeight="1" x14ac:dyDescent="0.25">
      <c r="A3226" s="42" t="str">
        <f>IFERROR(INDEX(NFS!F:F,MATCH(B3226,NFS!E:E,0)),"")</f>
        <v/>
      </c>
      <c r="E3226" s="11" t="str">
        <f>IF(B3226="","",COUNTIF(SKU!C:C,B3226))</f>
        <v/>
      </c>
      <c r="H3226" s="64" t="str">
        <f>IF(A3226="","",IFERROR(VLOOKUP(TEXT(A3226,"0"),#REF!,7,FALSE),""))</f>
        <v/>
      </c>
      <c r="I3226" s="17" t="str">
        <f>IF(A3226="","",IFERROR(VLOOKUP(TEXT(A3226,"0"),#REF!,9,FALSE),""))</f>
        <v/>
      </c>
      <c r="J3226" s="19" t="str">
        <f>IF(A3226="","",IFERROR(VLOOKUP(TEXT(A3226,"0"),#REF!,10,FALSE),""))</f>
        <v/>
      </c>
      <c r="K3226" s="18" t="str">
        <f>IFERROR(INDEX(#REF!,MATCH(A3226,#REF!,0)),"")</f>
        <v/>
      </c>
      <c r="L3226" s="58" t="str">
        <f>IFERROR(INDEX(SKU!E:E,MATCH(B3226,SKU!C:C,0)),"")</f>
        <v/>
      </c>
      <c r="M3226" s="56"/>
      <c r="R3226" t="str">
        <f>IF(COUNTIF(ROMANEIOS!K:K,A3226)&gt;0,J3226,"")</f>
        <v/>
      </c>
    </row>
    <row r="3227" spans="1:18" ht="15.75" customHeight="1" x14ac:dyDescent="0.25">
      <c r="A3227" s="42" t="str">
        <f>IFERROR(INDEX(NFS!F:F,MATCH(B3227,NFS!E:E,0)),"")</f>
        <v/>
      </c>
      <c r="E3227" s="11" t="str">
        <f>IF(B3227="","",COUNTIF(SKU!C:C,B3227))</f>
        <v/>
      </c>
      <c r="H3227" s="64" t="str">
        <f>IF(A3227="","",IFERROR(VLOOKUP(TEXT(A3227,"0"),#REF!,7,FALSE),""))</f>
        <v/>
      </c>
      <c r="I3227" s="17" t="str">
        <f>IF(A3227="","",IFERROR(VLOOKUP(TEXT(A3227,"0"),#REF!,9,FALSE),""))</f>
        <v/>
      </c>
      <c r="J3227" s="19" t="str">
        <f>IF(A3227="","",IFERROR(VLOOKUP(TEXT(A3227,"0"),#REF!,10,FALSE),""))</f>
        <v/>
      </c>
      <c r="K3227" s="18" t="str">
        <f>IFERROR(INDEX(#REF!,MATCH(A3227,#REF!,0)),"")</f>
        <v/>
      </c>
      <c r="L3227" s="58" t="str">
        <f>IFERROR(INDEX(SKU!E:E,MATCH(B3227,SKU!C:C,0)),"")</f>
        <v/>
      </c>
      <c r="M3227" s="56"/>
      <c r="R3227" t="str">
        <f>IF(COUNTIF(ROMANEIOS!K:K,A3227)&gt;0,J3227,"")</f>
        <v/>
      </c>
    </row>
    <row r="3228" spans="1:18" ht="15.75" customHeight="1" x14ac:dyDescent="0.25">
      <c r="A3228" s="42" t="str">
        <f>IFERROR(INDEX(NFS!F:F,MATCH(B3228,NFS!E:E,0)),"")</f>
        <v/>
      </c>
      <c r="E3228" s="11" t="str">
        <f>IF(B3228="","",COUNTIF(SKU!C:C,B3228))</f>
        <v/>
      </c>
      <c r="H3228" s="64" t="str">
        <f>IF(A3228="","",IFERROR(VLOOKUP(TEXT(A3228,"0"),#REF!,7,FALSE),""))</f>
        <v/>
      </c>
      <c r="I3228" s="17" t="str">
        <f>IF(A3228="","",IFERROR(VLOOKUP(TEXT(A3228,"0"),#REF!,9,FALSE),""))</f>
        <v/>
      </c>
      <c r="J3228" s="19" t="str">
        <f>IF(A3228="","",IFERROR(VLOOKUP(TEXT(A3228,"0"),#REF!,10,FALSE),""))</f>
        <v/>
      </c>
      <c r="K3228" s="18" t="str">
        <f>IFERROR(INDEX(#REF!,MATCH(A3228,#REF!,0)),"")</f>
        <v/>
      </c>
      <c r="L3228" s="58" t="str">
        <f>IFERROR(INDEX(SKU!E:E,MATCH(B3228,SKU!C:C,0)),"")</f>
        <v/>
      </c>
      <c r="M3228" s="56"/>
      <c r="R3228" t="str">
        <f>IF(COUNTIF(ROMANEIOS!K:K,A3228)&gt;0,J3228,"")</f>
        <v/>
      </c>
    </row>
    <row r="3229" spans="1:18" ht="15.75" customHeight="1" x14ac:dyDescent="0.25">
      <c r="A3229" s="42" t="str">
        <f>IFERROR(INDEX(NFS!F:F,MATCH(B3229,NFS!E:E,0)),"")</f>
        <v/>
      </c>
      <c r="E3229" s="11" t="str">
        <f>IF(B3229="","",COUNTIF(SKU!C:C,B3229))</f>
        <v/>
      </c>
      <c r="H3229" s="64" t="str">
        <f>IF(A3229="","",IFERROR(VLOOKUP(TEXT(A3229,"0"),#REF!,7,FALSE),""))</f>
        <v/>
      </c>
      <c r="I3229" s="17" t="str">
        <f>IF(A3229="","",IFERROR(VLOOKUP(TEXT(A3229,"0"),#REF!,9,FALSE),""))</f>
        <v/>
      </c>
      <c r="J3229" s="19" t="str">
        <f>IF(A3229="","",IFERROR(VLOOKUP(TEXT(A3229,"0"),#REF!,10,FALSE),""))</f>
        <v/>
      </c>
      <c r="K3229" s="18" t="str">
        <f>IFERROR(INDEX(#REF!,MATCH(A3229,#REF!,0)),"")</f>
        <v/>
      </c>
      <c r="L3229" s="58" t="str">
        <f>IFERROR(INDEX(SKU!E:E,MATCH(B3229,SKU!C:C,0)),"")</f>
        <v/>
      </c>
      <c r="M3229" s="56"/>
      <c r="R3229" t="str">
        <f>IF(COUNTIF(ROMANEIOS!K:K,A3229)&gt;0,J3229,"")</f>
        <v/>
      </c>
    </row>
    <row r="3230" spans="1:18" ht="15.75" customHeight="1" x14ac:dyDescent="0.25">
      <c r="A3230" s="42" t="str">
        <f>IFERROR(INDEX(NFS!F:F,MATCH(B3230,NFS!E:E,0)),"")</f>
        <v/>
      </c>
      <c r="E3230" s="11" t="str">
        <f>IF(B3230="","",COUNTIF(SKU!C:C,B3230))</f>
        <v/>
      </c>
      <c r="H3230" s="64" t="str">
        <f>IF(A3230="","",IFERROR(VLOOKUP(TEXT(A3230,"0"),#REF!,7,FALSE),""))</f>
        <v/>
      </c>
      <c r="I3230" s="17" t="str">
        <f>IF(A3230="","",IFERROR(VLOOKUP(TEXT(A3230,"0"),#REF!,9,FALSE),""))</f>
        <v/>
      </c>
      <c r="J3230" s="19" t="str">
        <f>IF(A3230="","",IFERROR(VLOOKUP(TEXT(A3230,"0"),#REF!,10,FALSE),""))</f>
        <v/>
      </c>
      <c r="K3230" s="18" t="str">
        <f>IFERROR(INDEX(#REF!,MATCH(A3230,#REF!,0)),"")</f>
        <v/>
      </c>
      <c r="L3230" s="58" t="str">
        <f>IFERROR(INDEX(SKU!E:E,MATCH(B3230,SKU!C:C,0)),"")</f>
        <v/>
      </c>
      <c r="M3230" s="56"/>
      <c r="R3230" t="str">
        <f>IF(COUNTIF(ROMANEIOS!K:K,A3230)&gt;0,J3230,"")</f>
        <v/>
      </c>
    </row>
    <row r="3231" spans="1:18" ht="15.75" customHeight="1" x14ac:dyDescent="0.25">
      <c r="A3231" s="42" t="str">
        <f>IFERROR(INDEX(NFS!F:F,MATCH(B3231,NFS!E:E,0)),"")</f>
        <v/>
      </c>
      <c r="E3231" s="11" t="str">
        <f>IF(B3231="","",COUNTIF(SKU!C:C,B3231))</f>
        <v/>
      </c>
      <c r="H3231" s="64" t="str">
        <f>IF(A3231="","",IFERROR(VLOOKUP(TEXT(A3231,"0"),#REF!,7,FALSE),""))</f>
        <v/>
      </c>
      <c r="I3231" s="17" t="str">
        <f>IF(A3231="","",IFERROR(VLOOKUP(TEXT(A3231,"0"),#REF!,9,FALSE),""))</f>
        <v/>
      </c>
      <c r="J3231" s="19" t="str">
        <f>IF(A3231="","",IFERROR(VLOOKUP(TEXT(A3231,"0"),#REF!,10,FALSE),""))</f>
        <v/>
      </c>
      <c r="K3231" s="18" t="str">
        <f>IFERROR(INDEX(#REF!,MATCH(A3231,#REF!,0)),"")</f>
        <v/>
      </c>
      <c r="L3231" s="58" t="str">
        <f>IFERROR(INDEX(SKU!E:E,MATCH(B3231,SKU!C:C,0)),"")</f>
        <v/>
      </c>
      <c r="M3231" s="56"/>
      <c r="R3231" t="str">
        <f>IF(COUNTIF(ROMANEIOS!K:K,A3231)&gt;0,J3231,"")</f>
        <v/>
      </c>
    </row>
    <row r="3232" spans="1:18" ht="15.75" customHeight="1" x14ac:dyDescent="0.25">
      <c r="A3232" s="42" t="str">
        <f>IFERROR(INDEX(NFS!F:F,MATCH(B3232,NFS!E:E,0)),"")</f>
        <v/>
      </c>
      <c r="E3232" s="11" t="str">
        <f>IF(B3232="","",COUNTIF(SKU!C:C,B3232))</f>
        <v/>
      </c>
      <c r="H3232" s="64" t="str">
        <f>IF(A3232="","",IFERROR(VLOOKUP(TEXT(A3232,"0"),#REF!,7,FALSE),""))</f>
        <v/>
      </c>
      <c r="I3232" s="17" t="str">
        <f>IF(A3232="","",IFERROR(VLOOKUP(TEXT(A3232,"0"),#REF!,9,FALSE),""))</f>
        <v/>
      </c>
      <c r="J3232" s="19" t="str">
        <f>IF(A3232="","",IFERROR(VLOOKUP(TEXT(A3232,"0"),#REF!,10,FALSE),""))</f>
        <v/>
      </c>
      <c r="K3232" s="18" t="str">
        <f>IFERROR(INDEX(#REF!,MATCH(A3232,#REF!,0)),"")</f>
        <v/>
      </c>
      <c r="L3232" s="58" t="str">
        <f>IFERROR(INDEX(SKU!E:E,MATCH(B3232,SKU!C:C,0)),"")</f>
        <v/>
      </c>
      <c r="M3232" s="56"/>
      <c r="R3232" t="str">
        <f>IF(COUNTIF(ROMANEIOS!K:K,A3232)&gt;0,J3232,"")</f>
        <v/>
      </c>
    </row>
    <row r="3233" spans="1:18" ht="15.75" customHeight="1" x14ac:dyDescent="0.25">
      <c r="A3233" s="42" t="str">
        <f>IFERROR(INDEX(NFS!F:F,MATCH(B3233,NFS!E:E,0)),"")</f>
        <v/>
      </c>
      <c r="E3233" s="11" t="str">
        <f>IF(B3233="","",COUNTIF(SKU!C:C,B3233))</f>
        <v/>
      </c>
      <c r="H3233" s="64" t="str">
        <f>IF(A3233="","",IFERROR(VLOOKUP(TEXT(A3233,"0"),#REF!,7,FALSE),""))</f>
        <v/>
      </c>
      <c r="I3233" s="17" t="str">
        <f>IF(A3233="","",IFERROR(VLOOKUP(TEXT(A3233,"0"),#REF!,9,FALSE),""))</f>
        <v/>
      </c>
      <c r="J3233" s="19" t="str">
        <f>IF(A3233="","",IFERROR(VLOOKUP(TEXT(A3233,"0"),#REF!,10,FALSE),""))</f>
        <v/>
      </c>
      <c r="K3233" s="18" t="str">
        <f>IFERROR(INDEX(#REF!,MATCH(A3233,#REF!,0)),"")</f>
        <v/>
      </c>
      <c r="L3233" s="58" t="str">
        <f>IFERROR(INDEX(SKU!E:E,MATCH(B3233,SKU!C:C,0)),"")</f>
        <v/>
      </c>
      <c r="M3233" s="56"/>
      <c r="R3233" t="str">
        <f>IF(COUNTIF(ROMANEIOS!K:K,A3233)&gt;0,J3233,"")</f>
        <v/>
      </c>
    </row>
    <row r="3234" spans="1:18" ht="15.75" customHeight="1" x14ac:dyDescent="0.25">
      <c r="A3234" s="42" t="str">
        <f>IFERROR(INDEX(NFS!F:F,MATCH(B3234,NFS!E:E,0)),"")</f>
        <v/>
      </c>
      <c r="E3234" s="11" t="str">
        <f>IF(B3234="","",COUNTIF(SKU!C:C,B3234))</f>
        <v/>
      </c>
      <c r="H3234" s="64" t="str">
        <f>IF(A3234="","",IFERROR(VLOOKUP(TEXT(A3234,"0"),#REF!,7,FALSE),""))</f>
        <v/>
      </c>
      <c r="I3234" s="17" t="str">
        <f>IF(A3234="","",IFERROR(VLOOKUP(TEXT(A3234,"0"),#REF!,9,FALSE),""))</f>
        <v/>
      </c>
      <c r="J3234" s="19" t="str">
        <f>IF(A3234="","",IFERROR(VLOOKUP(TEXT(A3234,"0"),#REF!,10,FALSE),""))</f>
        <v/>
      </c>
      <c r="K3234" s="18" t="str">
        <f>IFERROR(INDEX(#REF!,MATCH(A3234,#REF!,0)),"")</f>
        <v/>
      </c>
      <c r="L3234" s="58" t="str">
        <f>IFERROR(INDEX(SKU!E:E,MATCH(B3234,SKU!C:C,0)),"")</f>
        <v/>
      </c>
      <c r="M3234" s="56"/>
      <c r="R3234" t="str">
        <f>IF(COUNTIF(ROMANEIOS!K:K,A3234)&gt;0,J3234,"")</f>
        <v/>
      </c>
    </row>
    <row r="3235" spans="1:18" ht="15.75" customHeight="1" x14ac:dyDescent="0.25">
      <c r="A3235" s="42" t="str">
        <f>IFERROR(INDEX(NFS!F:F,MATCH(B3235,NFS!E:E,0)),"")</f>
        <v/>
      </c>
      <c r="E3235" s="11" t="str">
        <f>IF(B3235="","",COUNTIF(SKU!C:C,B3235))</f>
        <v/>
      </c>
      <c r="H3235" s="64" t="str">
        <f>IF(A3235="","",IFERROR(VLOOKUP(TEXT(A3235,"0"),#REF!,7,FALSE),""))</f>
        <v/>
      </c>
      <c r="I3235" s="17" t="str">
        <f>IF(A3235="","",IFERROR(VLOOKUP(TEXT(A3235,"0"),#REF!,9,FALSE),""))</f>
        <v/>
      </c>
      <c r="J3235" s="19" t="str">
        <f>IF(A3235="","",IFERROR(VLOOKUP(TEXT(A3235,"0"),#REF!,10,FALSE),""))</f>
        <v/>
      </c>
      <c r="K3235" s="18" t="str">
        <f>IFERROR(INDEX(#REF!,MATCH(A3235,#REF!,0)),"")</f>
        <v/>
      </c>
      <c r="L3235" s="58" t="str">
        <f>IFERROR(INDEX(SKU!E:E,MATCH(B3235,SKU!C:C,0)),"")</f>
        <v/>
      </c>
      <c r="M3235" s="56"/>
      <c r="R3235" t="str">
        <f>IF(COUNTIF(ROMANEIOS!K:K,A3235)&gt;0,J3235,"")</f>
        <v/>
      </c>
    </row>
    <row r="3236" spans="1:18" ht="15.75" customHeight="1" x14ac:dyDescent="0.25">
      <c r="A3236" s="42" t="str">
        <f>IFERROR(INDEX(NFS!F:F,MATCH(B3236,NFS!E:E,0)),"")</f>
        <v/>
      </c>
      <c r="E3236" s="11" t="str">
        <f>IF(B3236="","",COUNTIF(SKU!C:C,B3236))</f>
        <v/>
      </c>
      <c r="H3236" s="64" t="str">
        <f>IF(A3236="","",IFERROR(VLOOKUP(TEXT(A3236,"0"),#REF!,7,FALSE),""))</f>
        <v/>
      </c>
      <c r="I3236" s="17" t="str">
        <f>IF(A3236="","",IFERROR(VLOOKUP(TEXT(A3236,"0"),#REF!,9,FALSE),""))</f>
        <v/>
      </c>
      <c r="J3236" s="19" t="str">
        <f>IF(A3236="","",IFERROR(VLOOKUP(TEXT(A3236,"0"),#REF!,10,FALSE),""))</f>
        <v/>
      </c>
      <c r="K3236" s="18" t="str">
        <f>IFERROR(INDEX(#REF!,MATCH(A3236,#REF!,0)),"")</f>
        <v/>
      </c>
      <c r="L3236" s="58" t="str">
        <f>IFERROR(INDEX(SKU!E:E,MATCH(B3236,SKU!C:C,0)),"")</f>
        <v/>
      </c>
      <c r="M3236" s="56"/>
      <c r="R3236" t="str">
        <f>IF(COUNTIF(ROMANEIOS!K:K,A3236)&gt;0,J3236,"")</f>
        <v/>
      </c>
    </row>
    <row r="3237" spans="1:18" ht="15.75" customHeight="1" x14ac:dyDescent="0.25">
      <c r="A3237" s="42" t="str">
        <f>IFERROR(INDEX(NFS!F:F,MATCH(B3237,NFS!E:E,0)),"")</f>
        <v/>
      </c>
      <c r="E3237" s="11" t="str">
        <f>IF(B3237="","",COUNTIF(SKU!C:C,B3237))</f>
        <v/>
      </c>
      <c r="H3237" s="64" t="str">
        <f>IF(A3237="","",IFERROR(VLOOKUP(TEXT(A3237,"0"),#REF!,7,FALSE),""))</f>
        <v/>
      </c>
      <c r="I3237" s="17" t="str">
        <f>IF(A3237="","",IFERROR(VLOOKUP(TEXT(A3237,"0"),#REF!,9,FALSE),""))</f>
        <v/>
      </c>
      <c r="J3237" s="19" t="str">
        <f>IF(A3237="","",IFERROR(VLOOKUP(TEXT(A3237,"0"),#REF!,10,FALSE),""))</f>
        <v/>
      </c>
      <c r="K3237" s="18" t="str">
        <f>IFERROR(INDEX(#REF!,MATCH(A3237,#REF!,0)),"")</f>
        <v/>
      </c>
      <c r="L3237" s="58" t="str">
        <f>IFERROR(INDEX(SKU!E:E,MATCH(B3237,SKU!C:C,0)),"")</f>
        <v/>
      </c>
      <c r="M3237" s="56"/>
      <c r="R3237" t="str">
        <f>IF(COUNTIF(ROMANEIOS!K:K,A3237)&gt;0,J3237,"")</f>
        <v/>
      </c>
    </row>
    <row r="3238" spans="1:18" ht="15.75" customHeight="1" x14ac:dyDescent="0.25">
      <c r="A3238" s="42" t="str">
        <f>IFERROR(INDEX(NFS!F:F,MATCH(B3238,NFS!E:E,0)),"")</f>
        <v/>
      </c>
      <c r="E3238" s="11" t="str">
        <f>IF(B3238="","",COUNTIF(SKU!C:C,B3238))</f>
        <v/>
      </c>
      <c r="H3238" s="64" t="str">
        <f>IF(A3238="","",IFERROR(VLOOKUP(TEXT(A3238,"0"),#REF!,7,FALSE),""))</f>
        <v/>
      </c>
      <c r="I3238" s="17" t="str">
        <f>IF(A3238="","",IFERROR(VLOOKUP(TEXT(A3238,"0"),#REF!,9,FALSE),""))</f>
        <v/>
      </c>
      <c r="J3238" s="19" t="str">
        <f>IF(A3238="","",IFERROR(VLOOKUP(TEXT(A3238,"0"),#REF!,10,FALSE),""))</f>
        <v/>
      </c>
      <c r="K3238" s="18" t="str">
        <f>IFERROR(INDEX(#REF!,MATCH(A3238,#REF!,0)),"")</f>
        <v/>
      </c>
      <c r="L3238" s="58" t="str">
        <f>IFERROR(INDEX(SKU!E:E,MATCH(B3238,SKU!C:C,0)),"")</f>
        <v/>
      </c>
      <c r="M3238" s="56"/>
      <c r="R3238" t="str">
        <f>IF(COUNTIF(ROMANEIOS!K:K,A3238)&gt;0,J3238,"")</f>
        <v/>
      </c>
    </row>
    <row r="3239" spans="1:18" ht="15.75" customHeight="1" x14ac:dyDescent="0.25">
      <c r="A3239" s="42" t="str">
        <f>IFERROR(INDEX(NFS!F:F,MATCH(B3239,NFS!E:E,0)),"")</f>
        <v/>
      </c>
      <c r="E3239" s="11" t="str">
        <f>IF(B3239="","",COUNTIF(SKU!C:C,B3239))</f>
        <v/>
      </c>
      <c r="H3239" s="64" t="str">
        <f>IF(A3239="","",IFERROR(VLOOKUP(TEXT(A3239,"0"),#REF!,7,FALSE),""))</f>
        <v/>
      </c>
      <c r="I3239" s="17" t="str">
        <f>IF(A3239="","",IFERROR(VLOOKUP(TEXT(A3239,"0"),#REF!,9,FALSE),""))</f>
        <v/>
      </c>
      <c r="J3239" s="19" t="str">
        <f>IF(A3239="","",IFERROR(VLOOKUP(TEXT(A3239,"0"),#REF!,10,FALSE),""))</f>
        <v/>
      </c>
      <c r="K3239" s="18" t="str">
        <f>IFERROR(INDEX(#REF!,MATCH(A3239,#REF!,0)),"")</f>
        <v/>
      </c>
      <c r="L3239" s="58" t="str">
        <f>IFERROR(INDEX(SKU!E:E,MATCH(B3239,SKU!C:C,0)),"")</f>
        <v/>
      </c>
      <c r="M3239" s="56"/>
      <c r="R3239" t="str">
        <f>IF(COUNTIF(ROMANEIOS!K:K,A3239)&gt;0,J3239,"")</f>
        <v/>
      </c>
    </row>
    <row r="3240" spans="1:18" ht="15.75" customHeight="1" x14ac:dyDescent="0.25">
      <c r="A3240" s="42" t="str">
        <f>IFERROR(INDEX(NFS!F:F,MATCH(B3240,NFS!E:E,0)),"")</f>
        <v/>
      </c>
      <c r="E3240" s="11" t="str">
        <f>IF(B3240="","",COUNTIF(SKU!C:C,B3240))</f>
        <v/>
      </c>
      <c r="H3240" s="64" t="str">
        <f>IF(A3240="","",IFERROR(VLOOKUP(TEXT(A3240,"0"),#REF!,7,FALSE),""))</f>
        <v/>
      </c>
      <c r="I3240" s="17" t="str">
        <f>IF(A3240="","",IFERROR(VLOOKUP(TEXT(A3240,"0"),#REF!,9,FALSE),""))</f>
        <v/>
      </c>
      <c r="J3240" s="19" t="str">
        <f>IF(A3240="","",IFERROR(VLOOKUP(TEXT(A3240,"0"),#REF!,10,FALSE),""))</f>
        <v/>
      </c>
      <c r="K3240" s="18" t="str">
        <f>IFERROR(INDEX(#REF!,MATCH(A3240,#REF!,0)),"")</f>
        <v/>
      </c>
      <c r="L3240" s="58" t="str">
        <f>IFERROR(INDEX(SKU!E:E,MATCH(B3240,SKU!C:C,0)),"")</f>
        <v/>
      </c>
      <c r="M3240" s="56"/>
      <c r="R3240" t="str">
        <f>IF(COUNTIF(ROMANEIOS!K:K,A3240)&gt;0,J3240,"")</f>
        <v/>
      </c>
    </row>
    <row r="3241" spans="1:18" ht="15.75" customHeight="1" x14ac:dyDescent="0.25">
      <c r="A3241" s="42" t="str">
        <f>IFERROR(INDEX(NFS!F:F,MATCH(B3241,NFS!E:E,0)),"")</f>
        <v/>
      </c>
      <c r="E3241" s="11" t="str">
        <f>IF(B3241="","",COUNTIF(SKU!C:C,B3241))</f>
        <v/>
      </c>
      <c r="H3241" s="64" t="str">
        <f>IF(A3241="","",IFERROR(VLOOKUP(TEXT(A3241,"0"),#REF!,7,FALSE),""))</f>
        <v/>
      </c>
      <c r="I3241" s="17" t="str">
        <f>IF(A3241="","",IFERROR(VLOOKUP(TEXT(A3241,"0"),#REF!,9,FALSE),""))</f>
        <v/>
      </c>
      <c r="J3241" s="19" t="str">
        <f>IF(A3241="","",IFERROR(VLOOKUP(TEXT(A3241,"0"),#REF!,10,FALSE),""))</f>
        <v/>
      </c>
      <c r="K3241" s="18" t="str">
        <f>IFERROR(INDEX(#REF!,MATCH(A3241,#REF!,0)),"")</f>
        <v/>
      </c>
      <c r="L3241" s="58" t="str">
        <f>IFERROR(INDEX(SKU!E:E,MATCH(B3241,SKU!C:C,0)),"")</f>
        <v/>
      </c>
      <c r="M3241" s="56"/>
      <c r="R3241" t="str">
        <f>IF(COUNTIF(ROMANEIOS!K:K,A3241)&gt;0,J3241,"")</f>
        <v/>
      </c>
    </row>
    <row r="3242" spans="1:18" ht="15.75" customHeight="1" x14ac:dyDescent="0.25">
      <c r="A3242" s="42" t="str">
        <f>IFERROR(INDEX(NFS!F:F,MATCH(B3242,NFS!E:E,0)),"")</f>
        <v/>
      </c>
      <c r="E3242" s="11" t="str">
        <f>IF(B3242="","",COUNTIF(SKU!C:C,B3242))</f>
        <v/>
      </c>
      <c r="H3242" s="64" t="str">
        <f>IF(A3242="","",IFERROR(VLOOKUP(TEXT(A3242,"0"),#REF!,7,FALSE),""))</f>
        <v/>
      </c>
      <c r="I3242" s="17" t="str">
        <f>IF(A3242="","",IFERROR(VLOOKUP(TEXT(A3242,"0"),#REF!,9,FALSE),""))</f>
        <v/>
      </c>
      <c r="J3242" s="19" t="str">
        <f>IF(A3242="","",IFERROR(VLOOKUP(TEXT(A3242,"0"),#REF!,10,FALSE),""))</f>
        <v/>
      </c>
      <c r="K3242" s="18" t="str">
        <f>IFERROR(INDEX(#REF!,MATCH(A3242,#REF!,0)),"")</f>
        <v/>
      </c>
      <c r="L3242" s="58" t="str">
        <f>IFERROR(INDEX(SKU!E:E,MATCH(B3242,SKU!C:C,0)),"")</f>
        <v/>
      </c>
      <c r="M3242" s="56"/>
      <c r="R3242" t="str">
        <f>IF(COUNTIF(ROMANEIOS!K:K,A3242)&gt;0,J3242,"")</f>
        <v/>
      </c>
    </row>
    <row r="3243" spans="1:18" ht="15.75" customHeight="1" x14ac:dyDescent="0.25">
      <c r="A3243" s="42" t="str">
        <f>IFERROR(INDEX(NFS!F:F,MATCH(B3243,NFS!E:E,0)),"")</f>
        <v/>
      </c>
      <c r="E3243" s="11" t="str">
        <f>IF(B3243="","",COUNTIF(SKU!C:C,B3243))</f>
        <v/>
      </c>
      <c r="H3243" s="64" t="str">
        <f>IF(A3243="","",IFERROR(VLOOKUP(TEXT(A3243,"0"),#REF!,7,FALSE),""))</f>
        <v/>
      </c>
      <c r="I3243" s="17" t="str">
        <f>IF(A3243="","",IFERROR(VLOOKUP(TEXT(A3243,"0"),#REF!,9,FALSE),""))</f>
        <v/>
      </c>
      <c r="J3243" s="19" t="str">
        <f>IF(A3243="","",IFERROR(VLOOKUP(TEXT(A3243,"0"),#REF!,10,FALSE),""))</f>
        <v/>
      </c>
      <c r="K3243" s="18" t="str">
        <f>IFERROR(INDEX(#REF!,MATCH(A3243,#REF!,0)),"")</f>
        <v/>
      </c>
      <c r="L3243" s="58" t="str">
        <f>IFERROR(INDEX(SKU!E:E,MATCH(B3243,SKU!C:C,0)),"")</f>
        <v/>
      </c>
      <c r="M3243" s="56"/>
      <c r="R3243" t="str">
        <f>IF(COUNTIF(ROMANEIOS!K:K,A3243)&gt;0,J3243,"")</f>
        <v/>
      </c>
    </row>
    <row r="3244" spans="1:18" ht="15.75" customHeight="1" x14ac:dyDescent="0.25">
      <c r="A3244" s="42" t="str">
        <f>IFERROR(INDEX(NFS!F:F,MATCH(B3244,NFS!E:E,0)),"")</f>
        <v/>
      </c>
      <c r="E3244" s="11" t="str">
        <f>IF(B3244="","",COUNTIF(SKU!C:C,B3244))</f>
        <v/>
      </c>
      <c r="H3244" s="64" t="str">
        <f>IF(A3244="","",IFERROR(VLOOKUP(TEXT(A3244,"0"),#REF!,7,FALSE),""))</f>
        <v/>
      </c>
      <c r="I3244" s="17" t="str">
        <f>IF(A3244="","",IFERROR(VLOOKUP(TEXT(A3244,"0"),#REF!,9,FALSE),""))</f>
        <v/>
      </c>
      <c r="J3244" s="19" t="str">
        <f>IF(A3244="","",IFERROR(VLOOKUP(TEXT(A3244,"0"),#REF!,10,FALSE),""))</f>
        <v/>
      </c>
      <c r="K3244" s="18" t="str">
        <f>IFERROR(INDEX(#REF!,MATCH(A3244,#REF!,0)),"")</f>
        <v/>
      </c>
      <c r="L3244" s="58" t="str">
        <f>IFERROR(INDEX(SKU!E:E,MATCH(B3244,SKU!C:C,0)),"")</f>
        <v/>
      </c>
      <c r="M3244" s="56"/>
      <c r="R3244" t="str">
        <f>IF(COUNTIF(ROMANEIOS!K:K,A3244)&gt;0,J3244,"")</f>
        <v/>
      </c>
    </row>
    <row r="3245" spans="1:18" ht="15.75" customHeight="1" x14ac:dyDescent="0.25">
      <c r="A3245" s="42" t="str">
        <f>IFERROR(INDEX(NFS!F:F,MATCH(B3245,NFS!E:E,0)),"")</f>
        <v/>
      </c>
      <c r="E3245" s="11" t="str">
        <f>IF(B3245="","",COUNTIF(SKU!C:C,B3245))</f>
        <v/>
      </c>
      <c r="H3245" s="64" t="str">
        <f>IF(A3245="","",IFERROR(VLOOKUP(TEXT(A3245,"0"),#REF!,7,FALSE),""))</f>
        <v/>
      </c>
      <c r="I3245" s="17" t="str">
        <f>IF(A3245="","",IFERROR(VLOOKUP(TEXT(A3245,"0"),#REF!,9,FALSE),""))</f>
        <v/>
      </c>
      <c r="J3245" s="19" t="str">
        <f>IF(A3245="","",IFERROR(VLOOKUP(TEXT(A3245,"0"),#REF!,10,FALSE),""))</f>
        <v/>
      </c>
      <c r="K3245" s="18" t="str">
        <f>IFERROR(INDEX(#REF!,MATCH(A3245,#REF!,0)),"")</f>
        <v/>
      </c>
      <c r="L3245" s="58" t="str">
        <f>IFERROR(INDEX(SKU!E:E,MATCH(B3245,SKU!C:C,0)),"")</f>
        <v/>
      </c>
      <c r="M3245" s="56"/>
      <c r="R3245" t="str">
        <f>IF(COUNTIF(ROMANEIOS!K:K,A3245)&gt;0,J3245,"")</f>
        <v/>
      </c>
    </row>
    <row r="3246" spans="1:18" ht="15.75" customHeight="1" x14ac:dyDescent="0.25">
      <c r="A3246" s="42" t="str">
        <f>IFERROR(INDEX(NFS!F:F,MATCH(B3246,NFS!E:E,0)),"")</f>
        <v/>
      </c>
      <c r="E3246" s="11" t="str">
        <f>IF(B3246="","",COUNTIF(SKU!C:C,B3246))</f>
        <v/>
      </c>
      <c r="H3246" s="64" t="str">
        <f>IF(A3246="","",IFERROR(VLOOKUP(TEXT(A3246,"0"),#REF!,7,FALSE),""))</f>
        <v/>
      </c>
      <c r="I3246" s="17" t="str">
        <f>IF(A3246="","",IFERROR(VLOOKUP(TEXT(A3246,"0"),#REF!,9,FALSE),""))</f>
        <v/>
      </c>
      <c r="J3246" s="19" t="str">
        <f>IF(A3246="","",IFERROR(VLOOKUP(TEXT(A3246,"0"),#REF!,10,FALSE),""))</f>
        <v/>
      </c>
      <c r="K3246" s="18" t="str">
        <f>IFERROR(INDEX(#REF!,MATCH(A3246,#REF!,0)),"")</f>
        <v/>
      </c>
      <c r="L3246" s="58" t="str">
        <f>IFERROR(INDEX(SKU!E:E,MATCH(B3246,SKU!C:C,0)),"")</f>
        <v/>
      </c>
      <c r="M3246" s="56"/>
      <c r="R3246" t="str">
        <f>IF(COUNTIF(ROMANEIOS!K:K,A3246)&gt;0,J3246,"")</f>
        <v/>
      </c>
    </row>
    <row r="3247" spans="1:18" ht="15.75" customHeight="1" x14ac:dyDescent="0.25">
      <c r="A3247" s="42" t="str">
        <f>IFERROR(INDEX(NFS!F:F,MATCH(B3247,NFS!E:E,0)),"")</f>
        <v/>
      </c>
      <c r="E3247" s="11" t="str">
        <f>IF(B3247="","",COUNTIF(SKU!C:C,B3247))</f>
        <v/>
      </c>
      <c r="H3247" s="64" t="str">
        <f>IF(A3247="","",IFERROR(VLOOKUP(TEXT(A3247,"0"),#REF!,7,FALSE),""))</f>
        <v/>
      </c>
      <c r="I3247" s="17" t="str">
        <f>IF(A3247="","",IFERROR(VLOOKUP(TEXT(A3247,"0"),#REF!,9,FALSE),""))</f>
        <v/>
      </c>
      <c r="J3247" s="19" t="str">
        <f>IF(A3247="","",IFERROR(VLOOKUP(TEXT(A3247,"0"),#REF!,10,FALSE),""))</f>
        <v/>
      </c>
      <c r="K3247" s="18" t="str">
        <f>IFERROR(INDEX(#REF!,MATCH(A3247,#REF!,0)),"")</f>
        <v/>
      </c>
      <c r="L3247" s="58" t="str">
        <f>IFERROR(INDEX(SKU!E:E,MATCH(B3247,SKU!C:C,0)),"")</f>
        <v/>
      </c>
      <c r="M3247" s="56"/>
      <c r="R3247" t="str">
        <f>IF(COUNTIF(ROMANEIOS!K:K,A3247)&gt;0,J3247,"")</f>
        <v/>
      </c>
    </row>
    <row r="3248" spans="1:18" ht="15.75" customHeight="1" x14ac:dyDescent="0.25">
      <c r="A3248" s="42" t="str">
        <f>IFERROR(INDEX(NFS!F:F,MATCH(B3248,NFS!E:E,0)),"")</f>
        <v/>
      </c>
      <c r="E3248" s="11" t="str">
        <f>IF(B3248="","",COUNTIF(SKU!C:C,B3248))</f>
        <v/>
      </c>
      <c r="H3248" s="64" t="str">
        <f>IF(A3248="","",IFERROR(VLOOKUP(TEXT(A3248,"0"),#REF!,7,FALSE),""))</f>
        <v/>
      </c>
      <c r="I3248" s="17" t="str">
        <f>IF(A3248="","",IFERROR(VLOOKUP(TEXT(A3248,"0"),#REF!,9,FALSE),""))</f>
        <v/>
      </c>
      <c r="J3248" s="19" t="str">
        <f>IF(A3248="","",IFERROR(VLOOKUP(TEXT(A3248,"0"),#REF!,10,FALSE),""))</f>
        <v/>
      </c>
      <c r="K3248" s="18" t="str">
        <f>IFERROR(INDEX(#REF!,MATCH(A3248,#REF!,0)),"")</f>
        <v/>
      </c>
      <c r="L3248" s="58" t="str">
        <f>IFERROR(INDEX(SKU!E:E,MATCH(B3248,SKU!C:C,0)),"")</f>
        <v/>
      </c>
      <c r="M3248" s="56"/>
      <c r="R3248" t="str">
        <f>IF(COUNTIF(ROMANEIOS!K:K,A3248)&gt;0,J3248,"")</f>
        <v/>
      </c>
    </row>
    <row r="3249" spans="1:18" ht="15.75" customHeight="1" x14ac:dyDescent="0.25">
      <c r="A3249" s="42" t="str">
        <f>IFERROR(INDEX(NFS!F:F,MATCH(B3249,NFS!E:E,0)),"")</f>
        <v/>
      </c>
      <c r="E3249" s="11" t="str">
        <f>IF(B3249="","",COUNTIF(SKU!C:C,B3249))</f>
        <v/>
      </c>
      <c r="H3249" s="64" t="str">
        <f>IF(A3249="","",IFERROR(VLOOKUP(TEXT(A3249,"0"),#REF!,7,FALSE),""))</f>
        <v/>
      </c>
      <c r="I3249" s="17" t="str">
        <f>IF(A3249="","",IFERROR(VLOOKUP(TEXT(A3249,"0"),#REF!,9,FALSE),""))</f>
        <v/>
      </c>
      <c r="J3249" s="19" t="str">
        <f>IF(A3249="","",IFERROR(VLOOKUP(TEXT(A3249,"0"),#REF!,10,FALSE),""))</f>
        <v/>
      </c>
      <c r="K3249" s="18" t="str">
        <f>IFERROR(INDEX(#REF!,MATCH(A3249,#REF!,0)),"")</f>
        <v/>
      </c>
      <c r="L3249" s="58" t="str">
        <f>IFERROR(INDEX(SKU!E:E,MATCH(B3249,SKU!C:C,0)),"")</f>
        <v/>
      </c>
      <c r="M3249" s="56"/>
      <c r="R3249" t="str">
        <f>IF(COUNTIF(ROMANEIOS!K:K,A3249)&gt;0,J3249,"")</f>
        <v/>
      </c>
    </row>
    <row r="3250" spans="1:18" ht="15.75" customHeight="1" x14ac:dyDescent="0.25">
      <c r="A3250" s="42" t="str">
        <f>IFERROR(INDEX(NFS!F:F,MATCH(B3250,NFS!E:E,0)),"")</f>
        <v/>
      </c>
      <c r="E3250" s="11" t="str">
        <f>IF(B3250="","",COUNTIF(SKU!C:C,B3250))</f>
        <v/>
      </c>
      <c r="H3250" s="64" t="str">
        <f>IF(A3250="","",IFERROR(VLOOKUP(TEXT(A3250,"0"),#REF!,7,FALSE),""))</f>
        <v/>
      </c>
      <c r="I3250" s="17" t="str">
        <f>IF(A3250="","",IFERROR(VLOOKUP(TEXT(A3250,"0"),#REF!,9,FALSE),""))</f>
        <v/>
      </c>
      <c r="J3250" s="19" t="str">
        <f>IF(A3250="","",IFERROR(VLOOKUP(TEXT(A3250,"0"),#REF!,10,FALSE),""))</f>
        <v/>
      </c>
      <c r="K3250" s="18" t="str">
        <f>IFERROR(INDEX(#REF!,MATCH(A3250,#REF!,0)),"")</f>
        <v/>
      </c>
      <c r="L3250" s="58" t="str">
        <f>IFERROR(INDEX(SKU!E:E,MATCH(B3250,SKU!C:C,0)),"")</f>
        <v/>
      </c>
      <c r="M3250" s="56"/>
      <c r="R3250" t="str">
        <f>IF(COUNTIF(ROMANEIOS!K:K,A3250)&gt;0,J3250,"")</f>
        <v/>
      </c>
    </row>
    <row r="3251" spans="1:18" ht="15.75" customHeight="1" x14ac:dyDescent="0.25">
      <c r="A3251" s="42" t="str">
        <f>IFERROR(INDEX(NFS!F:F,MATCH(B3251,NFS!E:E,0)),"")</f>
        <v/>
      </c>
      <c r="E3251" s="11" t="str">
        <f>IF(B3251="","",COUNTIF(SKU!C:C,B3251))</f>
        <v/>
      </c>
      <c r="H3251" s="64" t="str">
        <f>IF(A3251="","",IFERROR(VLOOKUP(TEXT(A3251,"0"),#REF!,7,FALSE),""))</f>
        <v/>
      </c>
      <c r="I3251" s="17" t="str">
        <f>IF(A3251="","",IFERROR(VLOOKUP(TEXT(A3251,"0"),#REF!,9,FALSE),""))</f>
        <v/>
      </c>
      <c r="J3251" s="19" t="str">
        <f>IF(A3251="","",IFERROR(VLOOKUP(TEXT(A3251,"0"),#REF!,10,FALSE),""))</f>
        <v/>
      </c>
      <c r="K3251" s="18" t="str">
        <f>IFERROR(INDEX(#REF!,MATCH(A3251,#REF!,0)),"")</f>
        <v/>
      </c>
      <c r="L3251" s="58" t="str">
        <f>IFERROR(INDEX(SKU!E:E,MATCH(B3251,SKU!C:C,0)),"")</f>
        <v/>
      </c>
      <c r="M3251" s="56"/>
      <c r="R3251" t="str">
        <f>IF(COUNTIF(ROMANEIOS!K:K,A3251)&gt;0,J3251,"")</f>
        <v/>
      </c>
    </row>
    <row r="3252" spans="1:18" ht="15.75" customHeight="1" x14ac:dyDescent="0.25">
      <c r="A3252" s="42" t="str">
        <f>IFERROR(INDEX(NFS!F:F,MATCH(B3252,NFS!E:E,0)),"")</f>
        <v/>
      </c>
      <c r="E3252" s="11" t="str">
        <f>IF(B3252="","",COUNTIF(SKU!C:C,B3252))</f>
        <v/>
      </c>
      <c r="H3252" s="64" t="str">
        <f>IF(A3252="","",IFERROR(VLOOKUP(TEXT(A3252,"0"),#REF!,7,FALSE),""))</f>
        <v/>
      </c>
      <c r="I3252" s="17" t="str">
        <f>IF(A3252="","",IFERROR(VLOOKUP(TEXT(A3252,"0"),#REF!,9,FALSE),""))</f>
        <v/>
      </c>
      <c r="J3252" s="19" t="str">
        <f>IF(A3252="","",IFERROR(VLOOKUP(TEXT(A3252,"0"),#REF!,10,FALSE),""))</f>
        <v/>
      </c>
      <c r="K3252" s="18" t="str">
        <f>IFERROR(INDEX(#REF!,MATCH(A3252,#REF!,0)),"")</f>
        <v/>
      </c>
      <c r="L3252" s="58" t="str">
        <f>IFERROR(INDEX(SKU!E:E,MATCH(B3252,SKU!C:C,0)),"")</f>
        <v/>
      </c>
      <c r="M3252" s="56"/>
      <c r="R3252" t="str">
        <f>IF(COUNTIF(ROMANEIOS!K:K,A3252)&gt;0,J3252,"")</f>
        <v/>
      </c>
    </row>
    <row r="3253" spans="1:18" ht="15.75" customHeight="1" x14ac:dyDescent="0.25">
      <c r="A3253" s="42" t="str">
        <f>IFERROR(INDEX(NFS!F:F,MATCH(B3253,NFS!E:E,0)),"")</f>
        <v/>
      </c>
      <c r="E3253" s="11" t="str">
        <f>IF(B3253="","",COUNTIF(SKU!C:C,B3253))</f>
        <v/>
      </c>
      <c r="H3253" s="64" t="str">
        <f>IF(A3253="","",IFERROR(VLOOKUP(TEXT(A3253,"0"),#REF!,7,FALSE),""))</f>
        <v/>
      </c>
      <c r="I3253" s="17" t="str">
        <f>IF(A3253="","",IFERROR(VLOOKUP(TEXT(A3253,"0"),#REF!,9,FALSE),""))</f>
        <v/>
      </c>
      <c r="J3253" s="19" t="str">
        <f>IF(A3253="","",IFERROR(VLOOKUP(TEXT(A3253,"0"),#REF!,10,FALSE),""))</f>
        <v/>
      </c>
      <c r="K3253" s="18" t="str">
        <f>IFERROR(INDEX(#REF!,MATCH(A3253,#REF!,0)),"")</f>
        <v/>
      </c>
      <c r="L3253" s="58" t="str">
        <f>IFERROR(INDEX(SKU!E:E,MATCH(B3253,SKU!C:C,0)),"")</f>
        <v/>
      </c>
      <c r="M3253" s="56"/>
      <c r="R3253" t="str">
        <f>IF(COUNTIF(ROMANEIOS!K:K,A3253)&gt;0,J3253,"")</f>
        <v/>
      </c>
    </row>
    <row r="3254" spans="1:18" ht="15.75" customHeight="1" x14ac:dyDescent="0.25">
      <c r="A3254" s="42" t="str">
        <f>IFERROR(INDEX(NFS!F:F,MATCH(B3254,NFS!E:E,0)),"")</f>
        <v/>
      </c>
      <c r="E3254" s="11" t="str">
        <f>IF(B3254="","",COUNTIF(SKU!C:C,B3254))</f>
        <v/>
      </c>
      <c r="H3254" s="64" t="str">
        <f>IF(A3254="","",IFERROR(VLOOKUP(TEXT(A3254,"0"),#REF!,7,FALSE),""))</f>
        <v/>
      </c>
      <c r="I3254" s="17" t="str">
        <f>IF(A3254="","",IFERROR(VLOOKUP(TEXT(A3254,"0"),#REF!,9,FALSE),""))</f>
        <v/>
      </c>
      <c r="J3254" s="19" t="str">
        <f>IF(A3254="","",IFERROR(VLOOKUP(TEXT(A3254,"0"),#REF!,10,FALSE),""))</f>
        <v/>
      </c>
      <c r="K3254" s="18" t="str">
        <f>IFERROR(INDEX(#REF!,MATCH(A3254,#REF!,0)),"")</f>
        <v/>
      </c>
      <c r="L3254" s="58" t="str">
        <f>IFERROR(INDEX(SKU!E:E,MATCH(B3254,SKU!C:C,0)),"")</f>
        <v/>
      </c>
      <c r="M3254" s="56"/>
      <c r="R3254" t="str">
        <f>IF(COUNTIF(ROMANEIOS!K:K,A3254)&gt;0,J3254,"")</f>
        <v/>
      </c>
    </row>
    <row r="3255" spans="1:18" ht="15.75" customHeight="1" x14ac:dyDescent="0.25">
      <c r="A3255" s="42" t="str">
        <f>IFERROR(INDEX(NFS!F:F,MATCH(B3255,NFS!E:E,0)),"")</f>
        <v/>
      </c>
      <c r="E3255" s="11" t="str">
        <f>IF(B3255="","",COUNTIF(SKU!C:C,B3255))</f>
        <v/>
      </c>
      <c r="H3255" s="64" t="str">
        <f>IF(A3255="","",IFERROR(VLOOKUP(TEXT(A3255,"0"),#REF!,7,FALSE),""))</f>
        <v/>
      </c>
      <c r="I3255" s="17" t="str">
        <f>IF(A3255="","",IFERROR(VLOOKUP(TEXT(A3255,"0"),#REF!,9,FALSE),""))</f>
        <v/>
      </c>
      <c r="J3255" s="19" t="str">
        <f>IF(A3255="","",IFERROR(VLOOKUP(TEXT(A3255,"0"),#REF!,10,FALSE),""))</f>
        <v/>
      </c>
      <c r="K3255" s="18" t="str">
        <f>IFERROR(INDEX(#REF!,MATCH(A3255,#REF!,0)),"")</f>
        <v/>
      </c>
      <c r="L3255" s="58" t="str">
        <f>IFERROR(INDEX(SKU!E:E,MATCH(B3255,SKU!C:C,0)),"")</f>
        <v/>
      </c>
      <c r="M3255" s="56"/>
      <c r="R3255" t="str">
        <f>IF(COUNTIF(ROMANEIOS!K:K,A3255)&gt;0,J3255,"")</f>
        <v/>
      </c>
    </row>
    <row r="3256" spans="1:18" ht="15.75" customHeight="1" x14ac:dyDescent="0.25">
      <c r="A3256" s="42" t="str">
        <f>IFERROR(INDEX(NFS!F:F,MATCH(B3256,NFS!E:E,0)),"")</f>
        <v/>
      </c>
      <c r="E3256" s="11" t="str">
        <f>IF(B3256="","",COUNTIF(SKU!C:C,B3256))</f>
        <v/>
      </c>
      <c r="H3256" s="64" t="str">
        <f>IF(A3256="","",IFERROR(VLOOKUP(TEXT(A3256,"0"),#REF!,7,FALSE),""))</f>
        <v/>
      </c>
      <c r="I3256" s="17" t="str">
        <f>IF(A3256="","",IFERROR(VLOOKUP(TEXT(A3256,"0"),#REF!,9,FALSE),""))</f>
        <v/>
      </c>
      <c r="J3256" s="19" t="str">
        <f>IF(A3256="","",IFERROR(VLOOKUP(TEXT(A3256,"0"),#REF!,10,FALSE),""))</f>
        <v/>
      </c>
      <c r="K3256" s="18" t="str">
        <f>IFERROR(INDEX(#REF!,MATCH(A3256,#REF!,0)),"")</f>
        <v/>
      </c>
      <c r="L3256" s="58" t="str">
        <f>IFERROR(INDEX(SKU!E:E,MATCH(B3256,SKU!C:C,0)),"")</f>
        <v/>
      </c>
      <c r="M3256" s="56"/>
      <c r="R3256" t="str">
        <f>IF(COUNTIF(ROMANEIOS!K:K,A3256)&gt;0,J3256,"")</f>
        <v/>
      </c>
    </row>
    <row r="3257" spans="1:18" ht="15.75" customHeight="1" x14ac:dyDescent="0.25">
      <c r="A3257" s="42" t="str">
        <f>IFERROR(INDEX(NFS!F:F,MATCH(B3257,NFS!E:E,0)),"")</f>
        <v/>
      </c>
      <c r="E3257" s="11" t="str">
        <f>IF(B3257="","",COUNTIF(SKU!C:C,B3257))</f>
        <v/>
      </c>
      <c r="H3257" s="64" t="str">
        <f>IF(A3257="","",IFERROR(VLOOKUP(TEXT(A3257,"0"),#REF!,7,FALSE),""))</f>
        <v/>
      </c>
      <c r="I3257" s="17" t="str">
        <f>IF(A3257="","",IFERROR(VLOOKUP(TEXT(A3257,"0"),#REF!,9,FALSE),""))</f>
        <v/>
      </c>
      <c r="J3257" s="19" t="str">
        <f>IF(A3257="","",IFERROR(VLOOKUP(TEXT(A3257,"0"),#REF!,10,FALSE),""))</f>
        <v/>
      </c>
      <c r="K3257" s="18" t="str">
        <f>IFERROR(INDEX(#REF!,MATCH(A3257,#REF!,0)),"")</f>
        <v/>
      </c>
      <c r="L3257" s="58" t="str">
        <f>IFERROR(INDEX(SKU!E:E,MATCH(B3257,SKU!C:C,0)),"")</f>
        <v/>
      </c>
      <c r="M3257" s="56"/>
      <c r="R3257" t="str">
        <f>IF(COUNTIF(ROMANEIOS!K:K,A3257)&gt;0,J3257,"")</f>
        <v/>
      </c>
    </row>
    <row r="3258" spans="1:18" ht="15.75" customHeight="1" x14ac:dyDescent="0.25">
      <c r="A3258" s="42" t="str">
        <f>IFERROR(INDEX(NFS!F:F,MATCH(B3258,NFS!E:E,0)),"")</f>
        <v/>
      </c>
      <c r="E3258" s="11" t="str">
        <f>IF(B3258="","",COUNTIF(SKU!C:C,B3258))</f>
        <v/>
      </c>
      <c r="H3258" s="64" t="str">
        <f>IF(A3258="","",IFERROR(VLOOKUP(TEXT(A3258,"0"),#REF!,7,FALSE),""))</f>
        <v/>
      </c>
      <c r="I3258" s="17" t="str">
        <f>IF(A3258="","",IFERROR(VLOOKUP(TEXT(A3258,"0"),#REF!,9,FALSE),""))</f>
        <v/>
      </c>
      <c r="J3258" s="19" t="str">
        <f>IF(A3258="","",IFERROR(VLOOKUP(TEXT(A3258,"0"),#REF!,10,FALSE),""))</f>
        <v/>
      </c>
      <c r="K3258" s="18" t="str">
        <f>IFERROR(INDEX(#REF!,MATCH(A3258,#REF!,0)),"")</f>
        <v/>
      </c>
      <c r="L3258" s="58" t="str">
        <f>IFERROR(INDEX(SKU!E:E,MATCH(B3258,SKU!C:C,0)),"")</f>
        <v/>
      </c>
      <c r="M3258" s="56"/>
      <c r="R3258" t="str">
        <f>IF(COUNTIF(ROMANEIOS!K:K,A3258)&gt;0,J3258,"")</f>
        <v/>
      </c>
    </row>
    <row r="3259" spans="1:18" ht="15.75" customHeight="1" x14ac:dyDescent="0.25">
      <c r="A3259" s="42" t="str">
        <f>IFERROR(INDEX(NFS!F:F,MATCH(B3259,NFS!E:E,0)),"")</f>
        <v/>
      </c>
      <c r="E3259" s="11" t="str">
        <f>IF(B3259="","",COUNTIF(SKU!C:C,B3259))</f>
        <v/>
      </c>
      <c r="H3259" s="64" t="str">
        <f>IF(A3259="","",IFERROR(VLOOKUP(TEXT(A3259,"0"),#REF!,7,FALSE),""))</f>
        <v/>
      </c>
      <c r="I3259" s="17" t="str">
        <f>IF(A3259="","",IFERROR(VLOOKUP(TEXT(A3259,"0"),#REF!,9,FALSE),""))</f>
        <v/>
      </c>
      <c r="J3259" s="19" t="str">
        <f>IF(A3259="","",IFERROR(VLOOKUP(TEXT(A3259,"0"),#REF!,10,FALSE),""))</f>
        <v/>
      </c>
      <c r="K3259" s="18" t="str">
        <f>IFERROR(INDEX(#REF!,MATCH(A3259,#REF!,0)),"")</f>
        <v/>
      </c>
      <c r="L3259" s="58" t="str">
        <f>IFERROR(INDEX(SKU!E:E,MATCH(B3259,SKU!C:C,0)),"")</f>
        <v/>
      </c>
      <c r="M3259" s="56"/>
      <c r="R3259" t="str">
        <f>IF(COUNTIF(ROMANEIOS!K:K,A3259)&gt;0,J3259,"")</f>
        <v/>
      </c>
    </row>
    <row r="3260" spans="1:18" ht="15.75" customHeight="1" x14ac:dyDescent="0.25">
      <c r="A3260" s="42" t="str">
        <f>IFERROR(INDEX(NFS!F:F,MATCH(B3260,NFS!E:E,0)),"")</f>
        <v/>
      </c>
      <c r="E3260" s="11" t="str">
        <f>IF(B3260="","",COUNTIF(SKU!C:C,B3260))</f>
        <v/>
      </c>
      <c r="H3260" s="64" t="str">
        <f>IF(A3260="","",IFERROR(VLOOKUP(TEXT(A3260,"0"),#REF!,7,FALSE),""))</f>
        <v/>
      </c>
      <c r="I3260" s="17" t="str">
        <f>IF(A3260="","",IFERROR(VLOOKUP(TEXT(A3260,"0"),#REF!,9,FALSE),""))</f>
        <v/>
      </c>
      <c r="J3260" s="19" t="str">
        <f>IF(A3260="","",IFERROR(VLOOKUP(TEXT(A3260,"0"),#REF!,10,FALSE),""))</f>
        <v/>
      </c>
      <c r="K3260" s="18" t="str">
        <f>IFERROR(INDEX(#REF!,MATCH(A3260,#REF!,0)),"")</f>
        <v/>
      </c>
      <c r="L3260" s="58" t="str">
        <f>IFERROR(INDEX(SKU!E:E,MATCH(B3260,SKU!C:C,0)),"")</f>
        <v/>
      </c>
      <c r="M3260" s="56"/>
      <c r="R3260" t="str">
        <f>IF(COUNTIF(ROMANEIOS!K:K,A3260)&gt;0,J3260,"")</f>
        <v/>
      </c>
    </row>
    <row r="3261" spans="1:18" ht="15.75" customHeight="1" x14ac:dyDescent="0.25">
      <c r="A3261" s="42" t="str">
        <f>IFERROR(INDEX(NFS!F:F,MATCH(B3261,NFS!E:E,0)),"")</f>
        <v/>
      </c>
      <c r="E3261" s="11" t="str">
        <f>IF(B3261="","",COUNTIF(SKU!C:C,B3261))</f>
        <v/>
      </c>
      <c r="H3261" s="64" t="str">
        <f>IF(A3261="","",IFERROR(VLOOKUP(TEXT(A3261,"0"),#REF!,7,FALSE),""))</f>
        <v/>
      </c>
      <c r="I3261" s="17" t="str">
        <f>IF(A3261="","",IFERROR(VLOOKUP(TEXT(A3261,"0"),#REF!,9,FALSE),""))</f>
        <v/>
      </c>
      <c r="J3261" s="19" t="str">
        <f>IF(A3261="","",IFERROR(VLOOKUP(TEXT(A3261,"0"),#REF!,10,FALSE),""))</f>
        <v/>
      </c>
      <c r="K3261" s="18" t="str">
        <f>IFERROR(INDEX(#REF!,MATCH(A3261,#REF!,0)),"")</f>
        <v/>
      </c>
      <c r="L3261" s="58" t="str">
        <f>IFERROR(INDEX(SKU!E:E,MATCH(B3261,SKU!C:C,0)),"")</f>
        <v/>
      </c>
      <c r="M3261" s="56"/>
      <c r="R3261" t="str">
        <f>IF(COUNTIF(ROMANEIOS!K:K,A3261)&gt;0,J3261,"")</f>
        <v/>
      </c>
    </row>
    <row r="3262" spans="1:18" ht="15.75" customHeight="1" x14ac:dyDescent="0.25">
      <c r="A3262" s="42" t="str">
        <f>IFERROR(INDEX(NFS!F:F,MATCH(B3262,NFS!E:E,0)),"")</f>
        <v/>
      </c>
      <c r="E3262" s="11" t="str">
        <f>IF(B3262="","",COUNTIF(SKU!C:C,B3262))</f>
        <v/>
      </c>
      <c r="H3262" s="64" t="str">
        <f>IF(A3262="","",IFERROR(VLOOKUP(TEXT(A3262,"0"),#REF!,7,FALSE),""))</f>
        <v/>
      </c>
      <c r="I3262" s="17" t="str">
        <f>IF(A3262="","",IFERROR(VLOOKUP(TEXT(A3262,"0"),#REF!,9,FALSE),""))</f>
        <v/>
      </c>
      <c r="J3262" s="19" t="str">
        <f>IF(A3262="","",IFERROR(VLOOKUP(TEXT(A3262,"0"),#REF!,10,FALSE),""))</f>
        <v/>
      </c>
      <c r="K3262" s="18" t="str">
        <f>IFERROR(INDEX(#REF!,MATCH(A3262,#REF!,0)),"")</f>
        <v/>
      </c>
      <c r="L3262" s="58" t="str">
        <f>IFERROR(INDEX(SKU!E:E,MATCH(B3262,SKU!C:C,0)),"")</f>
        <v/>
      </c>
      <c r="M3262" s="56"/>
      <c r="R3262" t="str">
        <f>IF(COUNTIF(ROMANEIOS!K:K,A3262)&gt;0,J3262,"")</f>
        <v/>
      </c>
    </row>
    <row r="3263" spans="1:18" ht="15.75" customHeight="1" x14ac:dyDescent="0.25">
      <c r="A3263" s="42" t="str">
        <f>IFERROR(INDEX(NFS!F:F,MATCH(B3263,NFS!E:E,0)),"")</f>
        <v/>
      </c>
      <c r="E3263" s="11" t="str">
        <f>IF(B3263="","",COUNTIF(SKU!C:C,B3263))</f>
        <v/>
      </c>
      <c r="H3263" s="64" t="str">
        <f>IF(A3263="","",IFERROR(VLOOKUP(TEXT(A3263,"0"),#REF!,7,FALSE),""))</f>
        <v/>
      </c>
      <c r="I3263" s="17" t="str">
        <f>IF(A3263="","",IFERROR(VLOOKUP(TEXT(A3263,"0"),#REF!,9,FALSE),""))</f>
        <v/>
      </c>
      <c r="J3263" s="19" t="str">
        <f>IF(A3263="","",IFERROR(VLOOKUP(TEXT(A3263,"0"),#REF!,10,FALSE),""))</f>
        <v/>
      </c>
      <c r="K3263" s="18" t="str">
        <f>IFERROR(INDEX(#REF!,MATCH(A3263,#REF!,0)),"")</f>
        <v/>
      </c>
      <c r="L3263" s="58" t="str">
        <f>IFERROR(INDEX(SKU!E:E,MATCH(B3263,SKU!C:C,0)),"")</f>
        <v/>
      </c>
      <c r="M3263" s="56"/>
      <c r="R3263" t="str">
        <f>IF(COUNTIF(ROMANEIOS!K:K,A3263)&gt;0,J3263,"")</f>
        <v/>
      </c>
    </row>
    <row r="3264" spans="1:18" ht="15.75" customHeight="1" x14ac:dyDescent="0.25">
      <c r="A3264" s="42" t="str">
        <f>IFERROR(INDEX(NFS!F:F,MATCH(B3264,NFS!E:E,0)),"")</f>
        <v/>
      </c>
      <c r="E3264" s="11" t="str">
        <f>IF(B3264="","",COUNTIF(SKU!C:C,B3264))</f>
        <v/>
      </c>
      <c r="H3264" s="64" t="str">
        <f>IF(A3264="","",IFERROR(VLOOKUP(TEXT(A3264,"0"),#REF!,7,FALSE),""))</f>
        <v/>
      </c>
      <c r="I3264" s="17" t="str">
        <f>IF(A3264="","",IFERROR(VLOOKUP(TEXT(A3264,"0"),#REF!,9,FALSE),""))</f>
        <v/>
      </c>
      <c r="J3264" s="19" t="str">
        <f>IF(A3264="","",IFERROR(VLOOKUP(TEXT(A3264,"0"),#REF!,10,FALSE),""))</f>
        <v/>
      </c>
      <c r="K3264" s="18" t="str">
        <f>IFERROR(INDEX(#REF!,MATCH(A3264,#REF!,0)),"")</f>
        <v/>
      </c>
      <c r="L3264" s="58" t="str">
        <f>IFERROR(INDEX(SKU!E:E,MATCH(B3264,SKU!C:C,0)),"")</f>
        <v/>
      </c>
      <c r="M3264" s="56"/>
      <c r="R3264" t="str">
        <f>IF(COUNTIF(ROMANEIOS!K:K,A3264)&gt;0,J3264,"")</f>
        <v/>
      </c>
    </row>
    <row r="3265" spans="1:18" ht="15.75" customHeight="1" x14ac:dyDescent="0.25">
      <c r="A3265" s="42" t="str">
        <f>IFERROR(INDEX(NFS!F:F,MATCH(B3265,NFS!E:E,0)),"")</f>
        <v/>
      </c>
      <c r="E3265" s="11" t="str">
        <f>IF(B3265="","",COUNTIF(SKU!C:C,B3265))</f>
        <v/>
      </c>
      <c r="H3265" s="64" t="str">
        <f>IF(A3265="","",IFERROR(VLOOKUP(TEXT(A3265,"0"),#REF!,7,FALSE),""))</f>
        <v/>
      </c>
      <c r="I3265" s="17" t="str">
        <f>IF(A3265="","",IFERROR(VLOOKUP(TEXT(A3265,"0"),#REF!,9,FALSE),""))</f>
        <v/>
      </c>
      <c r="J3265" s="19" t="str">
        <f>IF(A3265="","",IFERROR(VLOOKUP(TEXT(A3265,"0"),#REF!,10,FALSE),""))</f>
        <v/>
      </c>
      <c r="K3265" s="18" t="str">
        <f>IFERROR(INDEX(#REF!,MATCH(A3265,#REF!,0)),"")</f>
        <v/>
      </c>
      <c r="L3265" s="58" t="str">
        <f>IFERROR(INDEX(SKU!E:E,MATCH(B3265,SKU!C:C,0)),"")</f>
        <v/>
      </c>
      <c r="M3265" s="56"/>
      <c r="R3265" t="str">
        <f>IF(COUNTIF(ROMANEIOS!K:K,A3265)&gt;0,J3265,"")</f>
        <v/>
      </c>
    </row>
    <row r="3266" spans="1:18" ht="15.75" customHeight="1" x14ac:dyDescent="0.25">
      <c r="A3266" s="42" t="str">
        <f>IFERROR(INDEX(NFS!F:F,MATCH(B3266,NFS!E:E,0)),"")</f>
        <v/>
      </c>
      <c r="E3266" s="11" t="str">
        <f>IF(B3266="","",COUNTIF(SKU!C:C,B3266))</f>
        <v/>
      </c>
      <c r="H3266" s="64" t="str">
        <f>IF(A3266="","",IFERROR(VLOOKUP(TEXT(A3266,"0"),#REF!,7,FALSE),""))</f>
        <v/>
      </c>
      <c r="I3266" s="17" t="str">
        <f>IF(A3266="","",IFERROR(VLOOKUP(TEXT(A3266,"0"),#REF!,9,FALSE),""))</f>
        <v/>
      </c>
      <c r="J3266" s="19" t="str">
        <f>IF(A3266="","",IFERROR(VLOOKUP(TEXT(A3266,"0"),#REF!,10,FALSE),""))</f>
        <v/>
      </c>
      <c r="K3266" s="18" t="str">
        <f>IFERROR(INDEX(#REF!,MATCH(A3266,#REF!,0)),"")</f>
        <v/>
      </c>
      <c r="L3266" s="58" t="str">
        <f>IFERROR(INDEX(SKU!E:E,MATCH(B3266,SKU!C:C,0)),"")</f>
        <v/>
      </c>
      <c r="M3266" s="56"/>
      <c r="R3266" t="str">
        <f>IF(COUNTIF(ROMANEIOS!K:K,A3266)&gt;0,J3266,"")</f>
        <v/>
      </c>
    </row>
    <row r="3267" spans="1:18" ht="15.75" customHeight="1" x14ac:dyDescent="0.25">
      <c r="A3267" s="42" t="str">
        <f>IFERROR(INDEX(NFS!F:F,MATCH(B3267,NFS!E:E,0)),"")</f>
        <v/>
      </c>
      <c r="E3267" s="11" t="str">
        <f>IF(B3267="","",COUNTIF(SKU!C:C,B3267))</f>
        <v/>
      </c>
      <c r="H3267" s="64" t="str">
        <f>IF(A3267="","",IFERROR(VLOOKUP(TEXT(A3267,"0"),#REF!,7,FALSE),""))</f>
        <v/>
      </c>
      <c r="I3267" s="17" t="str">
        <f>IF(A3267="","",IFERROR(VLOOKUP(TEXT(A3267,"0"),#REF!,9,FALSE),""))</f>
        <v/>
      </c>
      <c r="J3267" s="19" t="str">
        <f>IF(A3267="","",IFERROR(VLOOKUP(TEXT(A3267,"0"),#REF!,10,FALSE),""))</f>
        <v/>
      </c>
      <c r="K3267" s="18" t="str">
        <f>IFERROR(INDEX(#REF!,MATCH(A3267,#REF!,0)),"")</f>
        <v/>
      </c>
      <c r="L3267" s="58" t="str">
        <f>IFERROR(INDEX(SKU!E:E,MATCH(B3267,SKU!C:C,0)),"")</f>
        <v/>
      </c>
      <c r="M3267" s="56"/>
      <c r="R3267" t="str">
        <f>IF(COUNTIF(ROMANEIOS!K:K,A3267)&gt;0,J3267,"")</f>
        <v/>
      </c>
    </row>
    <row r="3268" spans="1:18" ht="15.75" customHeight="1" x14ac:dyDescent="0.25">
      <c r="A3268" s="42" t="str">
        <f>IFERROR(INDEX(NFS!F:F,MATCH(B3268,NFS!E:E,0)),"")</f>
        <v/>
      </c>
      <c r="E3268" s="11" t="str">
        <f>IF(B3268="","",COUNTIF(SKU!C:C,B3268))</f>
        <v/>
      </c>
      <c r="H3268" s="64" t="str">
        <f>IF(A3268="","",IFERROR(VLOOKUP(TEXT(A3268,"0"),#REF!,7,FALSE),""))</f>
        <v/>
      </c>
      <c r="I3268" s="17" t="str">
        <f>IF(A3268="","",IFERROR(VLOOKUP(TEXT(A3268,"0"),#REF!,9,FALSE),""))</f>
        <v/>
      </c>
      <c r="J3268" s="19" t="str">
        <f>IF(A3268="","",IFERROR(VLOOKUP(TEXT(A3268,"0"),#REF!,10,FALSE),""))</f>
        <v/>
      </c>
      <c r="K3268" s="18" t="str">
        <f>IFERROR(INDEX(#REF!,MATCH(A3268,#REF!,0)),"")</f>
        <v/>
      </c>
      <c r="L3268" s="58" t="str">
        <f>IFERROR(INDEX(SKU!E:E,MATCH(B3268,SKU!C:C,0)),"")</f>
        <v/>
      </c>
      <c r="M3268" s="56"/>
      <c r="R3268" t="str">
        <f>IF(COUNTIF(ROMANEIOS!K:K,A3268)&gt;0,J3268,"")</f>
        <v/>
      </c>
    </row>
    <row r="3269" spans="1:18" ht="15.75" customHeight="1" x14ac:dyDescent="0.25">
      <c r="A3269" s="42" t="str">
        <f>IFERROR(INDEX(NFS!F:F,MATCH(B3269,NFS!E:E,0)),"")</f>
        <v/>
      </c>
      <c r="E3269" s="11" t="str">
        <f>IF(B3269="","",COUNTIF(SKU!C:C,B3269))</f>
        <v/>
      </c>
      <c r="H3269" s="64" t="str">
        <f>IF(A3269="","",IFERROR(VLOOKUP(TEXT(A3269,"0"),#REF!,7,FALSE),""))</f>
        <v/>
      </c>
      <c r="I3269" s="17" t="str">
        <f>IF(A3269="","",IFERROR(VLOOKUP(TEXT(A3269,"0"),#REF!,9,FALSE),""))</f>
        <v/>
      </c>
      <c r="J3269" s="19" t="str">
        <f>IF(A3269="","",IFERROR(VLOOKUP(TEXT(A3269,"0"),#REF!,10,FALSE),""))</f>
        <v/>
      </c>
      <c r="K3269" s="18" t="str">
        <f>IFERROR(INDEX(#REF!,MATCH(A3269,#REF!,0)),"")</f>
        <v/>
      </c>
      <c r="L3269" s="58" t="str">
        <f>IFERROR(INDEX(SKU!E:E,MATCH(B3269,SKU!C:C,0)),"")</f>
        <v/>
      </c>
      <c r="M3269" s="56"/>
      <c r="R3269" t="str">
        <f>IF(COUNTIF(ROMANEIOS!K:K,A3269)&gt;0,J3269,"")</f>
        <v/>
      </c>
    </row>
    <row r="3270" spans="1:18" ht="15.75" customHeight="1" x14ac:dyDescent="0.25">
      <c r="A3270" s="42" t="str">
        <f>IFERROR(INDEX(NFS!F:F,MATCH(B3270,NFS!E:E,0)),"")</f>
        <v/>
      </c>
      <c r="E3270" s="11" t="str">
        <f>IF(B3270="","",COUNTIF(SKU!C:C,B3270))</f>
        <v/>
      </c>
      <c r="H3270" s="64" t="str">
        <f>IF(A3270="","",IFERROR(VLOOKUP(TEXT(A3270,"0"),#REF!,7,FALSE),""))</f>
        <v/>
      </c>
      <c r="I3270" s="17" t="str">
        <f>IF(A3270="","",IFERROR(VLOOKUP(TEXT(A3270,"0"),#REF!,9,FALSE),""))</f>
        <v/>
      </c>
      <c r="J3270" s="19" t="str">
        <f>IF(A3270="","",IFERROR(VLOOKUP(TEXT(A3270,"0"),#REF!,10,FALSE),""))</f>
        <v/>
      </c>
      <c r="K3270" s="18" t="str">
        <f>IFERROR(INDEX(#REF!,MATCH(A3270,#REF!,0)),"")</f>
        <v/>
      </c>
      <c r="L3270" s="58" t="str">
        <f>IFERROR(INDEX(SKU!E:E,MATCH(B3270,SKU!C:C,0)),"")</f>
        <v/>
      </c>
      <c r="M3270" s="56"/>
      <c r="R3270" t="str">
        <f>IF(COUNTIF(ROMANEIOS!K:K,A3270)&gt;0,J3270,"")</f>
        <v/>
      </c>
    </row>
    <row r="3271" spans="1:18" ht="15.75" customHeight="1" x14ac:dyDescent="0.25">
      <c r="A3271" s="42" t="str">
        <f>IFERROR(INDEX(NFS!F:F,MATCH(B3271,NFS!E:E,0)),"")</f>
        <v/>
      </c>
      <c r="E3271" s="11" t="str">
        <f>IF(B3271="","",COUNTIF(SKU!C:C,B3271))</f>
        <v/>
      </c>
      <c r="H3271" s="64" t="str">
        <f>IF(A3271="","",IFERROR(VLOOKUP(TEXT(A3271,"0"),#REF!,7,FALSE),""))</f>
        <v/>
      </c>
      <c r="I3271" s="17" t="str">
        <f>IF(A3271="","",IFERROR(VLOOKUP(TEXT(A3271,"0"),#REF!,9,FALSE),""))</f>
        <v/>
      </c>
      <c r="J3271" s="19" t="str">
        <f>IF(A3271="","",IFERROR(VLOOKUP(TEXT(A3271,"0"),#REF!,10,FALSE),""))</f>
        <v/>
      </c>
      <c r="K3271" s="18" t="str">
        <f>IFERROR(INDEX(#REF!,MATCH(A3271,#REF!,0)),"")</f>
        <v/>
      </c>
      <c r="L3271" s="58" t="str">
        <f>IFERROR(INDEX(SKU!E:E,MATCH(B3271,SKU!C:C,0)),"")</f>
        <v/>
      </c>
      <c r="M3271" s="56"/>
      <c r="R3271" t="str">
        <f>IF(COUNTIF(ROMANEIOS!K:K,A3271)&gt;0,J3271,"")</f>
        <v/>
      </c>
    </row>
    <row r="3272" spans="1:18" ht="15.75" customHeight="1" x14ac:dyDescent="0.25">
      <c r="A3272" s="42" t="str">
        <f>IFERROR(INDEX(NFS!F:F,MATCH(B3272,NFS!E:E,0)),"")</f>
        <v/>
      </c>
      <c r="E3272" s="11" t="str">
        <f>IF(B3272="","",COUNTIF(SKU!C:C,B3272))</f>
        <v/>
      </c>
      <c r="H3272" s="64" t="str">
        <f>IF(A3272="","",IFERROR(VLOOKUP(TEXT(A3272,"0"),#REF!,7,FALSE),""))</f>
        <v/>
      </c>
      <c r="I3272" s="17" t="str">
        <f>IF(A3272="","",IFERROR(VLOOKUP(TEXT(A3272,"0"),#REF!,9,FALSE),""))</f>
        <v/>
      </c>
      <c r="J3272" s="19" t="str">
        <f>IF(A3272="","",IFERROR(VLOOKUP(TEXT(A3272,"0"),#REF!,10,FALSE),""))</f>
        <v/>
      </c>
      <c r="K3272" s="18" t="str">
        <f>IFERROR(INDEX(#REF!,MATCH(A3272,#REF!,0)),"")</f>
        <v/>
      </c>
      <c r="L3272" s="58" t="str">
        <f>IFERROR(INDEX(SKU!E:E,MATCH(B3272,SKU!C:C,0)),"")</f>
        <v/>
      </c>
      <c r="M3272" s="56"/>
      <c r="R3272" t="str">
        <f>IF(COUNTIF(ROMANEIOS!K:K,A3272)&gt;0,J3272,"")</f>
        <v/>
      </c>
    </row>
    <row r="3273" spans="1:18" ht="15.75" customHeight="1" x14ac:dyDescent="0.25">
      <c r="A3273" s="42" t="str">
        <f>IFERROR(INDEX(NFS!F:F,MATCH(B3273,NFS!E:E,0)),"")</f>
        <v/>
      </c>
      <c r="E3273" s="11" t="str">
        <f>IF(B3273="","",COUNTIF(SKU!C:C,B3273))</f>
        <v/>
      </c>
      <c r="H3273" s="64" t="str">
        <f>IF(A3273="","",IFERROR(VLOOKUP(TEXT(A3273,"0"),#REF!,7,FALSE),""))</f>
        <v/>
      </c>
      <c r="I3273" s="17" t="str">
        <f>IF(A3273="","",IFERROR(VLOOKUP(TEXT(A3273,"0"),#REF!,9,FALSE),""))</f>
        <v/>
      </c>
      <c r="J3273" s="19" t="str">
        <f>IF(A3273="","",IFERROR(VLOOKUP(TEXT(A3273,"0"),#REF!,10,FALSE),""))</f>
        <v/>
      </c>
      <c r="K3273" s="18" t="str">
        <f>IFERROR(INDEX(#REF!,MATCH(A3273,#REF!,0)),"")</f>
        <v/>
      </c>
      <c r="L3273" s="58" t="str">
        <f>IFERROR(INDEX(SKU!E:E,MATCH(B3273,SKU!C:C,0)),"")</f>
        <v/>
      </c>
      <c r="M3273" s="56"/>
      <c r="R3273" t="str">
        <f>IF(COUNTIF(ROMANEIOS!K:K,A3273)&gt;0,J3273,"")</f>
        <v/>
      </c>
    </row>
    <row r="3274" spans="1:18" ht="15.75" customHeight="1" x14ac:dyDescent="0.25">
      <c r="A3274" s="42" t="str">
        <f>IFERROR(INDEX(NFS!F:F,MATCH(B3274,NFS!E:E,0)),"")</f>
        <v/>
      </c>
      <c r="E3274" s="11" t="str">
        <f>IF(B3274="","",COUNTIF(SKU!C:C,B3274))</f>
        <v/>
      </c>
      <c r="H3274" s="64" t="str">
        <f>IF(A3274="","",IFERROR(VLOOKUP(TEXT(A3274,"0"),#REF!,7,FALSE),""))</f>
        <v/>
      </c>
      <c r="I3274" s="17" t="str">
        <f>IF(A3274="","",IFERROR(VLOOKUP(TEXT(A3274,"0"),#REF!,9,FALSE),""))</f>
        <v/>
      </c>
      <c r="J3274" s="19" t="str">
        <f>IF(A3274="","",IFERROR(VLOOKUP(TEXT(A3274,"0"),#REF!,10,FALSE),""))</f>
        <v/>
      </c>
      <c r="K3274" s="18" t="str">
        <f>IFERROR(INDEX(#REF!,MATCH(A3274,#REF!,0)),"")</f>
        <v/>
      </c>
      <c r="L3274" s="58" t="str">
        <f>IFERROR(INDEX(SKU!E:E,MATCH(B3274,SKU!C:C,0)),"")</f>
        <v/>
      </c>
      <c r="M3274" s="56"/>
      <c r="R3274" t="str">
        <f>IF(COUNTIF(ROMANEIOS!K:K,A3274)&gt;0,J3274,"")</f>
        <v/>
      </c>
    </row>
    <row r="3275" spans="1:18" ht="15.75" customHeight="1" x14ac:dyDescent="0.25">
      <c r="A3275" s="42" t="str">
        <f>IFERROR(INDEX(NFS!F:F,MATCH(B3275,NFS!E:E,0)),"")</f>
        <v/>
      </c>
      <c r="E3275" s="11" t="str">
        <f>IF(B3275="","",COUNTIF(SKU!C:C,B3275))</f>
        <v/>
      </c>
      <c r="H3275" s="64" t="str">
        <f>IF(A3275="","",IFERROR(VLOOKUP(TEXT(A3275,"0"),#REF!,7,FALSE),""))</f>
        <v/>
      </c>
      <c r="I3275" s="17" t="str">
        <f>IF(A3275="","",IFERROR(VLOOKUP(TEXT(A3275,"0"),#REF!,9,FALSE),""))</f>
        <v/>
      </c>
      <c r="J3275" s="19" t="str">
        <f>IF(A3275="","",IFERROR(VLOOKUP(TEXT(A3275,"0"),#REF!,10,FALSE),""))</f>
        <v/>
      </c>
      <c r="K3275" s="18" t="str">
        <f>IFERROR(INDEX(#REF!,MATCH(A3275,#REF!,0)),"")</f>
        <v/>
      </c>
      <c r="L3275" s="58" t="str">
        <f>IFERROR(INDEX(SKU!E:E,MATCH(B3275,SKU!C:C,0)),"")</f>
        <v/>
      </c>
      <c r="M3275" s="56"/>
      <c r="R3275" t="str">
        <f>IF(COUNTIF(ROMANEIOS!K:K,A3275)&gt;0,J3275,"")</f>
        <v/>
      </c>
    </row>
    <row r="3276" spans="1:18" ht="15.75" customHeight="1" x14ac:dyDescent="0.25">
      <c r="A3276" s="42" t="str">
        <f>IFERROR(INDEX(NFS!F:F,MATCH(B3276,NFS!E:E,0)),"")</f>
        <v/>
      </c>
      <c r="E3276" s="11" t="str">
        <f>IF(B3276="","",COUNTIF(SKU!C:C,B3276))</f>
        <v/>
      </c>
      <c r="H3276" s="64" t="str">
        <f>IF(A3276="","",IFERROR(VLOOKUP(TEXT(A3276,"0"),#REF!,7,FALSE),""))</f>
        <v/>
      </c>
      <c r="I3276" s="17" t="str">
        <f>IF(A3276="","",IFERROR(VLOOKUP(TEXT(A3276,"0"),#REF!,9,FALSE),""))</f>
        <v/>
      </c>
      <c r="J3276" s="19" t="str">
        <f>IF(A3276="","",IFERROR(VLOOKUP(TEXT(A3276,"0"),#REF!,10,FALSE),""))</f>
        <v/>
      </c>
      <c r="K3276" s="18" t="str">
        <f>IFERROR(INDEX(#REF!,MATCH(A3276,#REF!,0)),"")</f>
        <v/>
      </c>
      <c r="L3276" s="58" t="str">
        <f>IFERROR(INDEX(SKU!E:E,MATCH(B3276,SKU!C:C,0)),"")</f>
        <v/>
      </c>
      <c r="M3276" s="56"/>
      <c r="R3276" t="str">
        <f>IF(COUNTIF(ROMANEIOS!K:K,A3276)&gt;0,J3276,"")</f>
        <v/>
      </c>
    </row>
    <row r="3277" spans="1:18" ht="15.75" customHeight="1" x14ac:dyDescent="0.25">
      <c r="A3277" s="42" t="str">
        <f>IFERROR(INDEX(NFS!F:F,MATCH(B3277,NFS!E:E,0)),"")</f>
        <v/>
      </c>
      <c r="E3277" s="11" t="str">
        <f>IF(B3277="","",COUNTIF(SKU!C:C,B3277))</f>
        <v/>
      </c>
      <c r="H3277" s="64" t="str">
        <f>IF(A3277="","",IFERROR(VLOOKUP(TEXT(A3277,"0"),#REF!,7,FALSE),""))</f>
        <v/>
      </c>
      <c r="I3277" s="17" t="str">
        <f>IF(A3277="","",IFERROR(VLOOKUP(TEXT(A3277,"0"),#REF!,9,FALSE),""))</f>
        <v/>
      </c>
      <c r="J3277" s="19" t="str">
        <f>IF(A3277="","",IFERROR(VLOOKUP(TEXT(A3277,"0"),#REF!,10,FALSE),""))</f>
        <v/>
      </c>
      <c r="K3277" s="18" t="str">
        <f>IFERROR(INDEX(#REF!,MATCH(A3277,#REF!,0)),"")</f>
        <v/>
      </c>
      <c r="L3277" s="58" t="str">
        <f>IFERROR(INDEX(SKU!E:E,MATCH(B3277,SKU!C:C,0)),"")</f>
        <v/>
      </c>
      <c r="M3277" s="56"/>
      <c r="R3277" t="str">
        <f>IF(COUNTIF(ROMANEIOS!K:K,A3277)&gt;0,J3277,"")</f>
        <v/>
      </c>
    </row>
    <row r="3278" spans="1:18" ht="15.75" customHeight="1" x14ac:dyDescent="0.25">
      <c r="A3278" s="42" t="str">
        <f>IFERROR(INDEX(NFS!F:F,MATCH(B3278,NFS!E:E,0)),"")</f>
        <v/>
      </c>
      <c r="E3278" s="11" t="str">
        <f>IF(B3278="","",COUNTIF(SKU!C:C,B3278))</f>
        <v/>
      </c>
      <c r="H3278" s="64" t="str">
        <f>IF(A3278="","",IFERROR(VLOOKUP(TEXT(A3278,"0"),#REF!,7,FALSE),""))</f>
        <v/>
      </c>
      <c r="I3278" s="17" t="str">
        <f>IF(A3278="","",IFERROR(VLOOKUP(TEXT(A3278,"0"),#REF!,9,FALSE),""))</f>
        <v/>
      </c>
      <c r="J3278" s="19" t="str">
        <f>IF(A3278="","",IFERROR(VLOOKUP(TEXT(A3278,"0"),#REF!,10,FALSE),""))</f>
        <v/>
      </c>
      <c r="K3278" s="18" t="str">
        <f>IFERROR(INDEX(#REF!,MATCH(A3278,#REF!,0)),"")</f>
        <v/>
      </c>
      <c r="L3278" s="58" t="str">
        <f>IFERROR(INDEX(SKU!E:E,MATCH(B3278,SKU!C:C,0)),"")</f>
        <v/>
      </c>
      <c r="M3278" s="56"/>
      <c r="R3278" t="str">
        <f>IF(COUNTIF(ROMANEIOS!K:K,A3278)&gt;0,J3278,"")</f>
        <v/>
      </c>
    </row>
    <row r="3279" spans="1:18" ht="15.75" customHeight="1" x14ac:dyDescent="0.25">
      <c r="A3279" s="42" t="str">
        <f>IFERROR(INDEX(NFS!F:F,MATCH(B3279,NFS!E:E,0)),"")</f>
        <v/>
      </c>
      <c r="E3279" s="11" t="str">
        <f>IF(B3279="","",COUNTIF(SKU!C:C,B3279))</f>
        <v/>
      </c>
      <c r="H3279" s="64" t="str">
        <f>IF(A3279="","",IFERROR(VLOOKUP(TEXT(A3279,"0"),#REF!,7,FALSE),""))</f>
        <v/>
      </c>
      <c r="I3279" s="17" t="str">
        <f>IF(A3279="","",IFERROR(VLOOKUP(TEXT(A3279,"0"),#REF!,9,FALSE),""))</f>
        <v/>
      </c>
      <c r="J3279" s="19" t="str">
        <f>IF(A3279="","",IFERROR(VLOOKUP(TEXT(A3279,"0"),#REF!,10,FALSE),""))</f>
        <v/>
      </c>
      <c r="K3279" s="18" t="str">
        <f>IFERROR(INDEX(#REF!,MATCH(A3279,#REF!,0)),"")</f>
        <v/>
      </c>
      <c r="L3279" s="58" t="str">
        <f>IFERROR(INDEX(SKU!E:E,MATCH(B3279,SKU!C:C,0)),"")</f>
        <v/>
      </c>
      <c r="M3279" s="56"/>
      <c r="R3279" t="str">
        <f>IF(COUNTIF(ROMANEIOS!K:K,A3279)&gt;0,J3279,"")</f>
        <v/>
      </c>
    </row>
    <row r="3280" spans="1:18" ht="15.75" customHeight="1" x14ac:dyDescent="0.25">
      <c r="A3280" s="42" t="str">
        <f>IFERROR(INDEX(NFS!F:F,MATCH(B3280,NFS!E:E,0)),"")</f>
        <v/>
      </c>
      <c r="E3280" s="11" t="str">
        <f>IF(B3280="","",COUNTIF(SKU!C:C,B3280))</f>
        <v/>
      </c>
      <c r="H3280" s="64" t="str">
        <f>IF(A3280="","",IFERROR(VLOOKUP(TEXT(A3280,"0"),#REF!,7,FALSE),""))</f>
        <v/>
      </c>
      <c r="I3280" s="17" t="str">
        <f>IF(A3280="","",IFERROR(VLOOKUP(TEXT(A3280,"0"),#REF!,9,FALSE),""))</f>
        <v/>
      </c>
      <c r="J3280" s="19" t="str">
        <f>IF(A3280="","",IFERROR(VLOOKUP(TEXT(A3280,"0"),#REF!,10,FALSE),""))</f>
        <v/>
      </c>
      <c r="K3280" s="18" t="str">
        <f>IFERROR(INDEX(#REF!,MATCH(A3280,#REF!,0)),"")</f>
        <v/>
      </c>
      <c r="L3280" s="58" t="str">
        <f>IFERROR(INDEX(SKU!E:E,MATCH(B3280,SKU!C:C,0)),"")</f>
        <v/>
      </c>
      <c r="M3280" s="56"/>
      <c r="R3280" t="str">
        <f>IF(COUNTIF(ROMANEIOS!K:K,A3280)&gt;0,J3280,"")</f>
        <v/>
      </c>
    </row>
    <row r="3281" spans="1:18" ht="15.75" customHeight="1" x14ac:dyDescent="0.25">
      <c r="A3281" s="42" t="str">
        <f>IFERROR(INDEX(NFS!F:F,MATCH(B3281,NFS!E:E,0)),"")</f>
        <v/>
      </c>
      <c r="E3281" s="11" t="str">
        <f>IF(B3281="","",COUNTIF(SKU!C:C,B3281))</f>
        <v/>
      </c>
      <c r="H3281" s="64" t="str">
        <f>IF(A3281="","",IFERROR(VLOOKUP(TEXT(A3281,"0"),#REF!,7,FALSE),""))</f>
        <v/>
      </c>
      <c r="I3281" s="17" t="str">
        <f>IF(A3281="","",IFERROR(VLOOKUP(TEXT(A3281,"0"),#REF!,9,FALSE),""))</f>
        <v/>
      </c>
      <c r="J3281" s="19" t="str">
        <f>IF(A3281="","",IFERROR(VLOOKUP(TEXT(A3281,"0"),#REF!,10,FALSE),""))</f>
        <v/>
      </c>
      <c r="K3281" s="18" t="str">
        <f>IFERROR(INDEX(#REF!,MATCH(A3281,#REF!,0)),"")</f>
        <v/>
      </c>
      <c r="L3281" s="58" t="str">
        <f>IFERROR(INDEX(SKU!E:E,MATCH(B3281,SKU!C:C,0)),"")</f>
        <v/>
      </c>
      <c r="M3281" s="56"/>
      <c r="R3281" t="str">
        <f>IF(COUNTIF(ROMANEIOS!K:K,A3281)&gt;0,J3281,"")</f>
        <v/>
      </c>
    </row>
    <row r="3282" spans="1:18" ht="15.75" customHeight="1" x14ac:dyDescent="0.25">
      <c r="A3282" s="42" t="str">
        <f>IFERROR(INDEX(NFS!F:F,MATCH(B3282,NFS!E:E,0)),"")</f>
        <v/>
      </c>
      <c r="E3282" s="11" t="str">
        <f>IF(B3282="","",COUNTIF(SKU!C:C,B3282))</f>
        <v/>
      </c>
      <c r="H3282" s="64" t="str">
        <f>IF(A3282="","",IFERROR(VLOOKUP(TEXT(A3282,"0"),#REF!,7,FALSE),""))</f>
        <v/>
      </c>
      <c r="I3282" s="17" t="str">
        <f>IF(A3282="","",IFERROR(VLOOKUP(TEXT(A3282,"0"),#REF!,9,FALSE),""))</f>
        <v/>
      </c>
      <c r="J3282" s="19" t="str">
        <f>IF(A3282="","",IFERROR(VLOOKUP(TEXT(A3282,"0"),#REF!,10,FALSE),""))</f>
        <v/>
      </c>
      <c r="K3282" s="18" t="str">
        <f>IFERROR(INDEX(#REF!,MATCH(A3282,#REF!,0)),"")</f>
        <v/>
      </c>
      <c r="L3282" s="58" t="str">
        <f>IFERROR(INDEX(SKU!E:E,MATCH(B3282,SKU!C:C,0)),"")</f>
        <v/>
      </c>
      <c r="M3282" s="56"/>
      <c r="R3282" t="str">
        <f>IF(COUNTIF(ROMANEIOS!K:K,A3282)&gt;0,J3282,"")</f>
        <v/>
      </c>
    </row>
    <row r="3283" spans="1:18" ht="15.75" customHeight="1" x14ac:dyDescent="0.25">
      <c r="A3283" s="42" t="str">
        <f>IFERROR(INDEX(NFS!F:F,MATCH(B3283,NFS!E:E,0)),"")</f>
        <v/>
      </c>
      <c r="E3283" s="11" t="str">
        <f>IF(B3283="","",COUNTIF(SKU!C:C,B3283))</f>
        <v/>
      </c>
      <c r="H3283" s="64" t="str">
        <f>IF(A3283="","",IFERROR(VLOOKUP(TEXT(A3283,"0"),#REF!,7,FALSE),""))</f>
        <v/>
      </c>
      <c r="I3283" s="17" t="str">
        <f>IF(A3283="","",IFERROR(VLOOKUP(TEXT(A3283,"0"),#REF!,9,FALSE),""))</f>
        <v/>
      </c>
      <c r="J3283" s="19" t="str">
        <f>IF(A3283="","",IFERROR(VLOOKUP(TEXT(A3283,"0"),#REF!,10,FALSE),""))</f>
        <v/>
      </c>
      <c r="K3283" s="18" t="str">
        <f>IFERROR(INDEX(#REF!,MATCH(A3283,#REF!,0)),"")</f>
        <v/>
      </c>
      <c r="L3283" s="58" t="str">
        <f>IFERROR(INDEX(SKU!E:E,MATCH(B3283,SKU!C:C,0)),"")</f>
        <v/>
      </c>
      <c r="M3283" s="56"/>
      <c r="R3283" t="str">
        <f>IF(COUNTIF(ROMANEIOS!K:K,A3283)&gt;0,J3283,"")</f>
        <v/>
      </c>
    </row>
    <row r="3284" spans="1:18" ht="15.75" customHeight="1" x14ac:dyDescent="0.25">
      <c r="A3284" s="42" t="str">
        <f>IFERROR(INDEX(NFS!F:F,MATCH(B3284,NFS!E:E,0)),"")</f>
        <v/>
      </c>
      <c r="E3284" s="11" t="str">
        <f>IF(B3284="","",COUNTIF(SKU!C:C,B3284))</f>
        <v/>
      </c>
      <c r="H3284" s="64" t="str">
        <f>IF(A3284="","",IFERROR(VLOOKUP(TEXT(A3284,"0"),#REF!,7,FALSE),""))</f>
        <v/>
      </c>
      <c r="I3284" s="17" t="str">
        <f>IF(A3284="","",IFERROR(VLOOKUP(TEXT(A3284,"0"),#REF!,9,FALSE),""))</f>
        <v/>
      </c>
      <c r="J3284" s="19" t="str">
        <f>IF(A3284="","",IFERROR(VLOOKUP(TEXT(A3284,"0"),#REF!,10,FALSE),""))</f>
        <v/>
      </c>
      <c r="K3284" s="18" t="str">
        <f>IFERROR(INDEX(#REF!,MATCH(A3284,#REF!,0)),"")</f>
        <v/>
      </c>
      <c r="L3284" s="58" t="str">
        <f>IFERROR(INDEX(SKU!E:E,MATCH(B3284,SKU!C:C,0)),"")</f>
        <v/>
      </c>
      <c r="M3284" s="56"/>
      <c r="R3284" t="str">
        <f>IF(COUNTIF(ROMANEIOS!K:K,A3284)&gt;0,J3284,"")</f>
        <v/>
      </c>
    </row>
    <row r="3285" spans="1:18" ht="15.75" customHeight="1" x14ac:dyDescent="0.25">
      <c r="A3285" s="42" t="str">
        <f>IFERROR(INDEX(NFS!F:F,MATCH(B3285,NFS!E:E,0)),"")</f>
        <v/>
      </c>
      <c r="E3285" s="11" t="str">
        <f>IF(B3285="","",COUNTIF(SKU!C:C,B3285))</f>
        <v/>
      </c>
      <c r="H3285" s="64" t="str">
        <f>IF(A3285="","",IFERROR(VLOOKUP(TEXT(A3285,"0"),#REF!,7,FALSE),""))</f>
        <v/>
      </c>
      <c r="I3285" s="17" t="str">
        <f>IF(A3285="","",IFERROR(VLOOKUP(TEXT(A3285,"0"),#REF!,9,FALSE),""))</f>
        <v/>
      </c>
      <c r="J3285" s="19" t="str">
        <f>IF(A3285="","",IFERROR(VLOOKUP(TEXT(A3285,"0"),#REF!,10,FALSE),""))</f>
        <v/>
      </c>
      <c r="K3285" s="18" t="str">
        <f>IFERROR(INDEX(#REF!,MATCH(A3285,#REF!,0)),"")</f>
        <v/>
      </c>
      <c r="L3285" s="58" t="str">
        <f>IFERROR(INDEX(SKU!E:E,MATCH(B3285,SKU!C:C,0)),"")</f>
        <v/>
      </c>
      <c r="M3285" s="56"/>
      <c r="R3285" t="str">
        <f>IF(COUNTIF(ROMANEIOS!K:K,A3285)&gt;0,J3285,"")</f>
        <v/>
      </c>
    </row>
    <row r="3286" spans="1:18" ht="15.75" customHeight="1" x14ac:dyDescent="0.25">
      <c r="A3286" s="42" t="str">
        <f>IFERROR(INDEX(NFS!F:F,MATCH(B3286,NFS!E:E,0)),"")</f>
        <v/>
      </c>
      <c r="E3286" s="11" t="str">
        <f>IF(B3286="","",COUNTIF(SKU!C:C,B3286))</f>
        <v/>
      </c>
      <c r="H3286" s="64" t="str">
        <f>IF(A3286="","",IFERROR(VLOOKUP(TEXT(A3286,"0"),#REF!,7,FALSE),""))</f>
        <v/>
      </c>
      <c r="I3286" s="17" t="str">
        <f>IF(A3286="","",IFERROR(VLOOKUP(TEXT(A3286,"0"),#REF!,9,FALSE),""))</f>
        <v/>
      </c>
      <c r="J3286" s="19" t="str">
        <f>IF(A3286="","",IFERROR(VLOOKUP(TEXT(A3286,"0"),#REF!,10,FALSE),""))</f>
        <v/>
      </c>
      <c r="K3286" s="18" t="str">
        <f>IFERROR(INDEX(#REF!,MATCH(A3286,#REF!,0)),"")</f>
        <v/>
      </c>
      <c r="L3286" s="58" t="str">
        <f>IFERROR(INDEX(SKU!E:E,MATCH(B3286,SKU!C:C,0)),"")</f>
        <v/>
      </c>
      <c r="M3286" s="56"/>
      <c r="R3286" t="str">
        <f>IF(COUNTIF(ROMANEIOS!K:K,A3286)&gt;0,J3286,"")</f>
        <v/>
      </c>
    </row>
    <row r="3287" spans="1:18" ht="15.75" customHeight="1" x14ac:dyDescent="0.25">
      <c r="A3287" s="42" t="str">
        <f>IFERROR(INDEX(NFS!F:F,MATCH(B3287,NFS!E:E,0)),"")</f>
        <v/>
      </c>
      <c r="E3287" s="11" t="str">
        <f>IF(B3287="","",COUNTIF(SKU!C:C,B3287))</f>
        <v/>
      </c>
      <c r="H3287" s="64" t="str">
        <f>IF(A3287="","",IFERROR(VLOOKUP(TEXT(A3287,"0"),#REF!,7,FALSE),""))</f>
        <v/>
      </c>
      <c r="I3287" s="17" t="str">
        <f>IF(A3287="","",IFERROR(VLOOKUP(TEXT(A3287,"0"),#REF!,9,FALSE),""))</f>
        <v/>
      </c>
      <c r="J3287" s="19" t="str">
        <f>IF(A3287="","",IFERROR(VLOOKUP(TEXT(A3287,"0"),#REF!,10,FALSE),""))</f>
        <v/>
      </c>
      <c r="K3287" s="18" t="str">
        <f>IFERROR(INDEX(#REF!,MATCH(A3287,#REF!,0)),"")</f>
        <v/>
      </c>
      <c r="L3287" s="58" t="str">
        <f>IFERROR(INDEX(SKU!E:E,MATCH(B3287,SKU!C:C,0)),"")</f>
        <v/>
      </c>
      <c r="M3287" s="56"/>
      <c r="R3287" t="str">
        <f>IF(COUNTIF(ROMANEIOS!K:K,A3287)&gt;0,J3287,"")</f>
        <v/>
      </c>
    </row>
    <row r="3288" spans="1:18" ht="15.75" customHeight="1" x14ac:dyDescent="0.25">
      <c r="A3288" s="42" t="str">
        <f>IFERROR(INDEX(NFS!F:F,MATCH(B3288,NFS!E:E,0)),"")</f>
        <v/>
      </c>
      <c r="E3288" s="11" t="str">
        <f>IF(B3288="","",COUNTIF(SKU!C:C,B3288))</f>
        <v/>
      </c>
      <c r="H3288" s="64" t="str">
        <f>IF(A3288="","",IFERROR(VLOOKUP(TEXT(A3288,"0"),#REF!,7,FALSE),""))</f>
        <v/>
      </c>
      <c r="I3288" s="17" t="str">
        <f>IF(A3288="","",IFERROR(VLOOKUP(TEXT(A3288,"0"),#REF!,9,FALSE),""))</f>
        <v/>
      </c>
      <c r="J3288" s="19" t="str">
        <f>IF(A3288="","",IFERROR(VLOOKUP(TEXT(A3288,"0"),#REF!,10,FALSE),""))</f>
        <v/>
      </c>
      <c r="K3288" s="18" t="str">
        <f>IFERROR(INDEX(#REF!,MATCH(A3288,#REF!,0)),"")</f>
        <v/>
      </c>
      <c r="L3288" s="58" t="str">
        <f>IFERROR(INDEX(SKU!E:E,MATCH(B3288,SKU!C:C,0)),"")</f>
        <v/>
      </c>
      <c r="M3288" s="56"/>
      <c r="R3288" t="str">
        <f>IF(COUNTIF(ROMANEIOS!K:K,A3288)&gt;0,J3288,"")</f>
        <v/>
      </c>
    </row>
    <row r="3289" spans="1:18" ht="15.75" customHeight="1" x14ac:dyDescent="0.25">
      <c r="A3289" s="42" t="str">
        <f>IFERROR(INDEX(NFS!F:F,MATCH(B3289,NFS!E:E,0)),"")</f>
        <v/>
      </c>
      <c r="E3289" s="11" t="str">
        <f>IF(B3289="","",COUNTIF(SKU!C:C,B3289))</f>
        <v/>
      </c>
      <c r="H3289" s="64" t="str">
        <f>IF(A3289="","",IFERROR(VLOOKUP(TEXT(A3289,"0"),#REF!,7,FALSE),""))</f>
        <v/>
      </c>
      <c r="I3289" s="17" t="str">
        <f>IF(A3289="","",IFERROR(VLOOKUP(TEXT(A3289,"0"),#REF!,9,FALSE),""))</f>
        <v/>
      </c>
      <c r="J3289" s="19" t="str">
        <f>IF(A3289="","",IFERROR(VLOOKUP(TEXT(A3289,"0"),#REF!,10,FALSE),""))</f>
        <v/>
      </c>
      <c r="K3289" s="18" t="str">
        <f>IFERROR(INDEX(#REF!,MATCH(A3289,#REF!,0)),"")</f>
        <v/>
      </c>
      <c r="L3289" s="58" t="str">
        <f>IFERROR(INDEX(SKU!E:E,MATCH(B3289,SKU!C:C,0)),"")</f>
        <v/>
      </c>
      <c r="M3289" s="56"/>
      <c r="R3289" t="str">
        <f>IF(COUNTIF(ROMANEIOS!K:K,A3289)&gt;0,J3289,"")</f>
        <v/>
      </c>
    </row>
    <row r="3290" spans="1:18" ht="15.75" customHeight="1" x14ac:dyDescent="0.25">
      <c r="A3290" s="42" t="str">
        <f>IFERROR(INDEX(NFS!F:F,MATCH(B3290,NFS!E:E,0)),"")</f>
        <v/>
      </c>
      <c r="E3290" s="11" t="str">
        <f>IF(B3290="","",COUNTIF(SKU!C:C,B3290))</f>
        <v/>
      </c>
      <c r="H3290" s="64" t="str">
        <f>IF(A3290="","",IFERROR(VLOOKUP(TEXT(A3290,"0"),#REF!,7,FALSE),""))</f>
        <v/>
      </c>
      <c r="I3290" s="17" t="str">
        <f>IF(A3290="","",IFERROR(VLOOKUP(TEXT(A3290,"0"),#REF!,9,FALSE),""))</f>
        <v/>
      </c>
      <c r="J3290" s="19" t="str">
        <f>IF(A3290="","",IFERROR(VLOOKUP(TEXT(A3290,"0"),#REF!,10,FALSE),""))</f>
        <v/>
      </c>
      <c r="K3290" s="18" t="str">
        <f>IFERROR(INDEX(#REF!,MATCH(A3290,#REF!,0)),"")</f>
        <v/>
      </c>
      <c r="L3290" s="58" t="str">
        <f>IFERROR(INDEX(SKU!E:E,MATCH(B3290,SKU!C:C,0)),"")</f>
        <v/>
      </c>
      <c r="M3290" s="56"/>
      <c r="R3290" t="str">
        <f>IF(COUNTIF(ROMANEIOS!K:K,A3290)&gt;0,J3290,"")</f>
        <v/>
      </c>
    </row>
    <row r="3291" spans="1:18" ht="15.75" customHeight="1" x14ac:dyDescent="0.25">
      <c r="A3291" s="42" t="str">
        <f>IFERROR(INDEX(NFS!F:F,MATCH(B3291,NFS!E:E,0)),"")</f>
        <v/>
      </c>
      <c r="E3291" s="11" t="str">
        <f>IF(B3291="","",COUNTIF(SKU!C:C,B3291))</f>
        <v/>
      </c>
      <c r="H3291" s="64" t="str">
        <f>IF(A3291="","",IFERROR(VLOOKUP(TEXT(A3291,"0"),#REF!,7,FALSE),""))</f>
        <v/>
      </c>
      <c r="I3291" s="17" t="str">
        <f>IF(A3291="","",IFERROR(VLOOKUP(TEXT(A3291,"0"),#REF!,9,FALSE),""))</f>
        <v/>
      </c>
      <c r="J3291" s="19" t="str">
        <f>IF(A3291="","",IFERROR(VLOOKUP(TEXT(A3291,"0"),#REF!,10,FALSE),""))</f>
        <v/>
      </c>
      <c r="K3291" s="18" t="str">
        <f>IFERROR(INDEX(#REF!,MATCH(A3291,#REF!,0)),"")</f>
        <v/>
      </c>
      <c r="L3291" s="58" t="str">
        <f>IFERROR(INDEX(SKU!E:E,MATCH(B3291,SKU!C:C,0)),"")</f>
        <v/>
      </c>
      <c r="M3291" s="56"/>
      <c r="R3291" t="str">
        <f>IF(COUNTIF(ROMANEIOS!K:K,A3291)&gt;0,J3291,"")</f>
        <v/>
      </c>
    </row>
    <row r="3292" spans="1:18" ht="15.75" customHeight="1" x14ac:dyDescent="0.25">
      <c r="A3292" s="42" t="str">
        <f>IFERROR(INDEX(NFS!F:F,MATCH(B3292,NFS!E:E,0)),"")</f>
        <v/>
      </c>
      <c r="E3292" s="11" t="str">
        <f>IF(B3292="","",COUNTIF(SKU!C:C,B3292))</f>
        <v/>
      </c>
      <c r="H3292" s="64" t="str">
        <f>IF(A3292="","",IFERROR(VLOOKUP(TEXT(A3292,"0"),#REF!,7,FALSE),""))</f>
        <v/>
      </c>
      <c r="I3292" s="17" t="str">
        <f>IF(A3292="","",IFERROR(VLOOKUP(TEXT(A3292,"0"),#REF!,9,FALSE),""))</f>
        <v/>
      </c>
      <c r="J3292" s="19" t="str">
        <f>IF(A3292="","",IFERROR(VLOOKUP(TEXT(A3292,"0"),#REF!,10,FALSE),""))</f>
        <v/>
      </c>
      <c r="K3292" s="18" t="str">
        <f>IFERROR(INDEX(#REF!,MATCH(A3292,#REF!,0)),"")</f>
        <v/>
      </c>
      <c r="L3292" s="58" t="str">
        <f>IFERROR(INDEX(SKU!E:E,MATCH(B3292,SKU!C:C,0)),"")</f>
        <v/>
      </c>
      <c r="M3292" s="56"/>
      <c r="R3292" t="str">
        <f>IF(COUNTIF(ROMANEIOS!K:K,A3292)&gt;0,J3292,"")</f>
        <v/>
      </c>
    </row>
    <row r="3293" spans="1:18" ht="15.75" customHeight="1" x14ac:dyDescent="0.25">
      <c r="A3293" s="42" t="str">
        <f>IFERROR(INDEX(NFS!F:F,MATCH(B3293,NFS!E:E,0)),"")</f>
        <v/>
      </c>
      <c r="E3293" s="11" t="str">
        <f>IF(B3293="","",COUNTIF(SKU!C:C,B3293))</f>
        <v/>
      </c>
      <c r="H3293" s="64" t="str">
        <f>IF(A3293="","",IFERROR(VLOOKUP(TEXT(A3293,"0"),#REF!,7,FALSE),""))</f>
        <v/>
      </c>
      <c r="I3293" s="17" t="str">
        <f>IF(A3293="","",IFERROR(VLOOKUP(TEXT(A3293,"0"),#REF!,9,FALSE),""))</f>
        <v/>
      </c>
      <c r="J3293" s="19" t="str">
        <f>IF(A3293="","",IFERROR(VLOOKUP(TEXT(A3293,"0"),#REF!,10,FALSE),""))</f>
        <v/>
      </c>
      <c r="K3293" s="18" t="str">
        <f>IFERROR(INDEX(#REF!,MATCH(A3293,#REF!,0)),"")</f>
        <v/>
      </c>
      <c r="L3293" s="58" t="str">
        <f>IFERROR(INDEX(SKU!E:E,MATCH(B3293,SKU!C:C,0)),"")</f>
        <v/>
      </c>
      <c r="M3293" s="56"/>
      <c r="R3293" t="str">
        <f>IF(COUNTIF(ROMANEIOS!K:K,A3293)&gt;0,J3293,"")</f>
        <v/>
      </c>
    </row>
    <row r="3294" spans="1:18" ht="15.75" customHeight="1" x14ac:dyDescent="0.25">
      <c r="A3294" s="42" t="str">
        <f>IFERROR(INDEX(NFS!F:F,MATCH(B3294,NFS!E:E,0)),"")</f>
        <v/>
      </c>
      <c r="E3294" s="11" t="str">
        <f>IF(B3294="","",COUNTIF(SKU!C:C,B3294))</f>
        <v/>
      </c>
      <c r="H3294" s="64" t="str">
        <f>IF(A3294="","",IFERROR(VLOOKUP(TEXT(A3294,"0"),#REF!,7,FALSE),""))</f>
        <v/>
      </c>
      <c r="I3294" s="17" t="str">
        <f>IF(A3294="","",IFERROR(VLOOKUP(TEXT(A3294,"0"),#REF!,9,FALSE),""))</f>
        <v/>
      </c>
      <c r="J3294" s="19" t="str">
        <f>IF(A3294="","",IFERROR(VLOOKUP(TEXT(A3294,"0"),#REF!,10,FALSE),""))</f>
        <v/>
      </c>
      <c r="K3294" s="18" t="str">
        <f>IFERROR(INDEX(#REF!,MATCH(A3294,#REF!,0)),"")</f>
        <v/>
      </c>
      <c r="L3294" s="58" t="str">
        <f>IFERROR(INDEX(SKU!E:E,MATCH(B3294,SKU!C:C,0)),"")</f>
        <v/>
      </c>
      <c r="M3294" s="56"/>
      <c r="R3294" t="str">
        <f>IF(COUNTIF(ROMANEIOS!K:K,A3294)&gt;0,J3294,"")</f>
        <v/>
      </c>
    </row>
    <row r="3295" spans="1:18" ht="15.75" customHeight="1" x14ac:dyDescent="0.25">
      <c r="A3295" s="42" t="str">
        <f>IFERROR(INDEX(NFS!F:F,MATCH(B3295,NFS!E:E,0)),"")</f>
        <v/>
      </c>
      <c r="E3295" s="11" t="str">
        <f>IF(B3295="","",COUNTIF(SKU!C:C,B3295))</f>
        <v/>
      </c>
      <c r="H3295" s="64" t="str">
        <f>IF(A3295="","",IFERROR(VLOOKUP(TEXT(A3295,"0"),#REF!,7,FALSE),""))</f>
        <v/>
      </c>
      <c r="I3295" s="17" t="str">
        <f>IF(A3295="","",IFERROR(VLOOKUP(TEXT(A3295,"0"),#REF!,9,FALSE),""))</f>
        <v/>
      </c>
      <c r="J3295" s="19" t="str">
        <f>IF(A3295="","",IFERROR(VLOOKUP(TEXT(A3295,"0"),#REF!,10,FALSE),""))</f>
        <v/>
      </c>
      <c r="K3295" s="18" t="str">
        <f>IFERROR(INDEX(#REF!,MATCH(A3295,#REF!,0)),"")</f>
        <v/>
      </c>
      <c r="L3295" s="58" t="str">
        <f>IFERROR(INDEX(SKU!E:E,MATCH(B3295,SKU!C:C,0)),"")</f>
        <v/>
      </c>
      <c r="M3295" s="56"/>
      <c r="R3295" t="str">
        <f>IF(COUNTIF(ROMANEIOS!K:K,A3295)&gt;0,J3295,"")</f>
        <v/>
      </c>
    </row>
    <row r="3296" spans="1:18" ht="15.75" customHeight="1" x14ac:dyDescent="0.25">
      <c r="A3296" s="42" t="str">
        <f>IFERROR(INDEX(NFS!F:F,MATCH(B3296,NFS!E:E,0)),"")</f>
        <v/>
      </c>
      <c r="E3296" s="11" t="str">
        <f>IF(B3296="","",COUNTIF(SKU!C:C,B3296))</f>
        <v/>
      </c>
      <c r="H3296" s="64" t="str">
        <f>IF(A3296="","",IFERROR(VLOOKUP(TEXT(A3296,"0"),#REF!,7,FALSE),""))</f>
        <v/>
      </c>
      <c r="I3296" s="17" t="str">
        <f>IF(A3296="","",IFERROR(VLOOKUP(TEXT(A3296,"0"),#REF!,9,FALSE),""))</f>
        <v/>
      </c>
      <c r="J3296" s="19" t="str">
        <f>IF(A3296="","",IFERROR(VLOOKUP(TEXT(A3296,"0"),#REF!,10,FALSE),""))</f>
        <v/>
      </c>
      <c r="K3296" s="18" t="str">
        <f>IFERROR(INDEX(#REF!,MATCH(A3296,#REF!,0)),"")</f>
        <v/>
      </c>
      <c r="L3296" s="58" t="str">
        <f>IFERROR(INDEX(SKU!E:E,MATCH(B3296,SKU!C:C,0)),"")</f>
        <v/>
      </c>
      <c r="M3296" s="56"/>
      <c r="R3296" t="str">
        <f>IF(COUNTIF(ROMANEIOS!K:K,A3296)&gt;0,J3296,"")</f>
        <v/>
      </c>
    </row>
    <row r="3297" spans="1:18" ht="15.75" customHeight="1" x14ac:dyDescent="0.25">
      <c r="A3297" s="42" t="str">
        <f>IFERROR(INDEX(NFS!F:F,MATCH(B3297,NFS!E:E,0)),"")</f>
        <v/>
      </c>
      <c r="E3297" s="11" t="str">
        <f>IF(B3297="","",COUNTIF(SKU!C:C,B3297))</f>
        <v/>
      </c>
      <c r="H3297" s="64" t="str">
        <f>IF(A3297="","",IFERROR(VLOOKUP(TEXT(A3297,"0"),#REF!,7,FALSE),""))</f>
        <v/>
      </c>
      <c r="I3297" s="17" t="str">
        <f>IF(A3297="","",IFERROR(VLOOKUP(TEXT(A3297,"0"),#REF!,9,FALSE),""))</f>
        <v/>
      </c>
      <c r="J3297" s="19" t="str">
        <f>IF(A3297="","",IFERROR(VLOOKUP(TEXT(A3297,"0"),#REF!,10,FALSE),""))</f>
        <v/>
      </c>
      <c r="K3297" s="18" t="str">
        <f>IFERROR(INDEX(#REF!,MATCH(A3297,#REF!,0)),"")</f>
        <v/>
      </c>
      <c r="L3297" s="58" t="str">
        <f>IFERROR(INDEX(SKU!E:E,MATCH(B3297,SKU!C:C,0)),"")</f>
        <v/>
      </c>
      <c r="M3297" s="56"/>
      <c r="R3297" t="str">
        <f>IF(COUNTIF(ROMANEIOS!K:K,A3297)&gt;0,J3297,"")</f>
        <v/>
      </c>
    </row>
    <row r="3298" spans="1:18" ht="15.75" customHeight="1" x14ac:dyDescent="0.25">
      <c r="A3298" s="42" t="str">
        <f>IFERROR(INDEX(NFS!F:F,MATCH(B3298,NFS!E:E,0)),"")</f>
        <v/>
      </c>
      <c r="E3298" s="11" t="str">
        <f>IF(B3298="","",COUNTIF(SKU!C:C,B3298))</f>
        <v/>
      </c>
      <c r="H3298" s="64" t="str">
        <f>IF(A3298="","",IFERROR(VLOOKUP(TEXT(A3298,"0"),#REF!,7,FALSE),""))</f>
        <v/>
      </c>
      <c r="I3298" s="17" t="str">
        <f>IF(A3298="","",IFERROR(VLOOKUP(TEXT(A3298,"0"),#REF!,9,FALSE),""))</f>
        <v/>
      </c>
      <c r="J3298" s="19" t="str">
        <f>IF(A3298="","",IFERROR(VLOOKUP(TEXT(A3298,"0"),#REF!,10,FALSE),""))</f>
        <v/>
      </c>
      <c r="K3298" s="18" t="str">
        <f>IFERROR(INDEX(#REF!,MATCH(A3298,#REF!,0)),"")</f>
        <v/>
      </c>
      <c r="L3298" s="58" t="str">
        <f>IFERROR(INDEX(SKU!E:E,MATCH(B3298,SKU!C:C,0)),"")</f>
        <v/>
      </c>
      <c r="M3298" s="56"/>
      <c r="R3298" t="str">
        <f>IF(COUNTIF(ROMANEIOS!K:K,A3298)&gt;0,J3298,"")</f>
        <v/>
      </c>
    </row>
    <row r="3299" spans="1:18" ht="15.75" customHeight="1" x14ac:dyDescent="0.25">
      <c r="A3299" s="42" t="str">
        <f>IFERROR(INDEX(NFS!F:F,MATCH(B3299,NFS!E:E,0)),"")</f>
        <v/>
      </c>
      <c r="E3299" s="11" t="str">
        <f>IF(B3299="","",COUNTIF(SKU!C:C,B3299))</f>
        <v/>
      </c>
      <c r="H3299" s="64" t="str">
        <f>IF(A3299="","",IFERROR(VLOOKUP(TEXT(A3299,"0"),#REF!,7,FALSE),""))</f>
        <v/>
      </c>
      <c r="I3299" s="17" t="str">
        <f>IF(A3299="","",IFERROR(VLOOKUP(TEXT(A3299,"0"),#REF!,9,FALSE),""))</f>
        <v/>
      </c>
      <c r="J3299" s="19" t="str">
        <f>IF(A3299="","",IFERROR(VLOOKUP(TEXT(A3299,"0"),#REF!,10,FALSE),""))</f>
        <v/>
      </c>
      <c r="K3299" s="18" t="str">
        <f>IFERROR(INDEX(#REF!,MATCH(A3299,#REF!,0)),"")</f>
        <v/>
      </c>
      <c r="L3299" s="58" t="str">
        <f>IFERROR(INDEX(SKU!E:E,MATCH(B3299,SKU!C:C,0)),"")</f>
        <v/>
      </c>
      <c r="M3299" s="56"/>
      <c r="R3299" t="str">
        <f>IF(COUNTIF(ROMANEIOS!K:K,A3299)&gt;0,J3299,"")</f>
        <v/>
      </c>
    </row>
    <row r="3300" spans="1:18" ht="15.75" customHeight="1" x14ac:dyDescent="0.25">
      <c r="A3300" s="42" t="str">
        <f>IFERROR(INDEX(NFS!F:F,MATCH(B3300,NFS!E:E,0)),"")</f>
        <v/>
      </c>
      <c r="E3300" s="11" t="str">
        <f>IF(B3300="","",COUNTIF(SKU!C:C,B3300))</f>
        <v/>
      </c>
      <c r="H3300" s="64" t="str">
        <f>IF(A3300="","",IFERROR(VLOOKUP(TEXT(A3300,"0"),#REF!,7,FALSE),""))</f>
        <v/>
      </c>
      <c r="I3300" s="17" t="str">
        <f>IF(A3300="","",IFERROR(VLOOKUP(TEXT(A3300,"0"),#REF!,9,FALSE),""))</f>
        <v/>
      </c>
      <c r="J3300" s="19" t="str">
        <f>IF(A3300="","",IFERROR(VLOOKUP(TEXT(A3300,"0"),#REF!,10,FALSE),""))</f>
        <v/>
      </c>
      <c r="K3300" s="18" t="str">
        <f>IFERROR(INDEX(#REF!,MATCH(A3300,#REF!,0)),"")</f>
        <v/>
      </c>
      <c r="L3300" s="58" t="str">
        <f>IFERROR(INDEX(SKU!E:E,MATCH(B3300,SKU!C:C,0)),"")</f>
        <v/>
      </c>
      <c r="M3300" s="56"/>
      <c r="R3300" t="str">
        <f>IF(COUNTIF(ROMANEIOS!K:K,A3300)&gt;0,J3300,"")</f>
        <v/>
      </c>
    </row>
    <row r="3301" spans="1:18" ht="15.75" customHeight="1" x14ac:dyDescent="0.25">
      <c r="A3301" s="42" t="str">
        <f>IFERROR(INDEX(NFS!F:F,MATCH(B3301,NFS!E:E,0)),"")</f>
        <v/>
      </c>
      <c r="E3301" s="11" t="str">
        <f>IF(B3301="","",COUNTIF(SKU!C:C,B3301))</f>
        <v/>
      </c>
      <c r="H3301" s="64" t="str">
        <f>IF(A3301="","",IFERROR(VLOOKUP(TEXT(A3301,"0"),#REF!,7,FALSE),""))</f>
        <v/>
      </c>
      <c r="I3301" s="17" t="str">
        <f>IF(A3301="","",IFERROR(VLOOKUP(TEXT(A3301,"0"),#REF!,9,FALSE),""))</f>
        <v/>
      </c>
      <c r="J3301" s="19" t="str">
        <f>IF(A3301="","",IFERROR(VLOOKUP(TEXT(A3301,"0"),#REF!,10,FALSE),""))</f>
        <v/>
      </c>
      <c r="K3301" s="18" t="str">
        <f>IFERROR(INDEX(#REF!,MATCH(A3301,#REF!,0)),"")</f>
        <v/>
      </c>
      <c r="L3301" s="58" t="str">
        <f>IFERROR(INDEX(SKU!E:E,MATCH(B3301,SKU!C:C,0)),"")</f>
        <v/>
      </c>
      <c r="M3301" s="56"/>
      <c r="R3301" t="str">
        <f>IF(COUNTIF(ROMANEIOS!K:K,A3301)&gt;0,J3301,"")</f>
        <v/>
      </c>
    </row>
    <row r="3302" spans="1:18" ht="15.75" customHeight="1" x14ac:dyDescent="0.25">
      <c r="A3302" s="42" t="str">
        <f>IFERROR(INDEX(NFS!F:F,MATCH(B3302,NFS!E:E,0)),"")</f>
        <v/>
      </c>
      <c r="E3302" s="11" t="str">
        <f>IF(B3302="","",COUNTIF(SKU!C:C,B3302))</f>
        <v/>
      </c>
      <c r="H3302" s="64" t="str">
        <f>IF(A3302="","",IFERROR(VLOOKUP(TEXT(A3302,"0"),#REF!,7,FALSE),""))</f>
        <v/>
      </c>
      <c r="I3302" s="17" t="str">
        <f>IF(A3302="","",IFERROR(VLOOKUP(TEXT(A3302,"0"),#REF!,9,FALSE),""))</f>
        <v/>
      </c>
      <c r="J3302" s="19" t="str">
        <f>IF(A3302="","",IFERROR(VLOOKUP(TEXT(A3302,"0"),#REF!,10,FALSE),""))</f>
        <v/>
      </c>
      <c r="K3302" s="18" t="str">
        <f>IFERROR(INDEX(#REF!,MATCH(A3302,#REF!,0)),"")</f>
        <v/>
      </c>
      <c r="L3302" s="58" t="str">
        <f>IFERROR(INDEX(SKU!E:E,MATCH(B3302,SKU!C:C,0)),"")</f>
        <v/>
      </c>
      <c r="M3302" s="56"/>
      <c r="R3302" t="str">
        <f>IF(COUNTIF(ROMANEIOS!K:K,A3302)&gt;0,J3302,"")</f>
        <v/>
      </c>
    </row>
    <row r="3303" spans="1:18" ht="15.75" customHeight="1" x14ac:dyDescent="0.25">
      <c r="A3303" s="42" t="str">
        <f>IFERROR(INDEX(NFS!F:F,MATCH(B3303,NFS!E:E,0)),"")</f>
        <v/>
      </c>
      <c r="E3303" s="11" t="str">
        <f>IF(B3303="","",COUNTIF(SKU!C:C,B3303))</f>
        <v/>
      </c>
      <c r="H3303" s="64" t="str">
        <f>IF(A3303="","",IFERROR(VLOOKUP(TEXT(A3303,"0"),#REF!,7,FALSE),""))</f>
        <v/>
      </c>
      <c r="I3303" s="17" t="str">
        <f>IF(A3303="","",IFERROR(VLOOKUP(TEXT(A3303,"0"),#REF!,9,FALSE),""))</f>
        <v/>
      </c>
      <c r="J3303" s="19" t="str">
        <f>IF(A3303="","",IFERROR(VLOOKUP(TEXT(A3303,"0"),#REF!,10,FALSE),""))</f>
        <v/>
      </c>
      <c r="K3303" s="18" t="str">
        <f>IFERROR(INDEX(#REF!,MATCH(A3303,#REF!,0)),"")</f>
        <v/>
      </c>
      <c r="L3303" s="58" t="str">
        <f>IFERROR(INDEX(SKU!E:E,MATCH(B3303,SKU!C:C,0)),"")</f>
        <v/>
      </c>
      <c r="M3303" s="56"/>
      <c r="R3303" t="str">
        <f>IF(COUNTIF(ROMANEIOS!K:K,A3303)&gt;0,J3303,"")</f>
        <v/>
      </c>
    </row>
    <row r="3304" spans="1:18" ht="15.75" customHeight="1" x14ac:dyDescent="0.25">
      <c r="A3304" s="42" t="str">
        <f>IFERROR(INDEX(NFS!F:F,MATCH(B3304,NFS!E:E,0)),"")</f>
        <v/>
      </c>
      <c r="E3304" s="11" t="str">
        <f>IF(B3304="","",COUNTIF(SKU!C:C,B3304))</f>
        <v/>
      </c>
      <c r="H3304" s="64" t="str">
        <f>IF(A3304="","",IFERROR(VLOOKUP(TEXT(A3304,"0"),#REF!,7,FALSE),""))</f>
        <v/>
      </c>
      <c r="I3304" s="17" t="str">
        <f>IF(A3304="","",IFERROR(VLOOKUP(TEXT(A3304,"0"),#REF!,9,FALSE),""))</f>
        <v/>
      </c>
      <c r="J3304" s="19" t="str">
        <f>IF(A3304="","",IFERROR(VLOOKUP(TEXT(A3304,"0"),#REF!,10,FALSE),""))</f>
        <v/>
      </c>
      <c r="K3304" s="18" t="str">
        <f>IFERROR(INDEX(#REF!,MATCH(A3304,#REF!,0)),"")</f>
        <v/>
      </c>
      <c r="L3304" s="58" t="str">
        <f>IFERROR(INDEX(SKU!E:E,MATCH(B3304,SKU!C:C,0)),"")</f>
        <v/>
      </c>
      <c r="M3304" s="56"/>
      <c r="R3304" t="str">
        <f>IF(COUNTIF(ROMANEIOS!K:K,A3304)&gt;0,J3304,"")</f>
        <v/>
      </c>
    </row>
    <row r="3305" spans="1:18" ht="15.75" customHeight="1" x14ac:dyDescent="0.25">
      <c r="A3305" s="42" t="str">
        <f>IFERROR(INDEX(NFS!F:F,MATCH(B3305,NFS!E:E,0)),"")</f>
        <v/>
      </c>
      <c r="E3305" s="11" t="str">
        <f>IF(B3305="","",COUNTIF(SKU!C:C,B3305))</f>
        <v/>
      </c>
      <c r="H3305" s="64" t="str">
        <f>IF(A3305="","",IFERROR(VLOOKUP(TEXT(A3305,"0"),#REF!,7,FALSE),""))</f>
        <v/>
      </c>
      <c r="I3305" s="17" t="str">
        <f>IF(A3305="","",IFERROR(VLOOKUP(TEXT(A3305,"0"),#REF!,9,FALSE),""))</f>
        <v/>
      </c>
      <c r="J3305" s="19" t="str">
        <f>IF(A3305="","",IFERROR(VLOOKUP(TEXT(A3305,"0"),#REF!,10,FALSE),""))</f>
        <v/>
      </c>
      <c r="K3305" s="18" t="str">
        <f>IFERROR(INDEX(#REF!,MATCH(A3305,#REF!,0)),"")</f>
        <v/>
      </c>
      <c r="L3305" s="58" t="str">
        <f>IFERROR(INDEX(SKU!E:E,MATCH(B3305,SKU!C:C,0)),"")</f>
        <v/>
      </c>
      <c r="M3305" s="56"/>
      <c r="R3305" t="str">
        <f>IF(COUNTIF(ROMANEIOS!K:K,A3305)&gt;0,J3305,"")</f>
        <v/>
      </c>
    </row>
    <row r="3306" spans="1:18" ht="15.75" customHeight="1" x14ac:dyDescent="0.25">
      <c r="A3306" s="42" t="str">
        <f>IFERROR(INDEX(NFS!F:F,MATCH(B3306,NFS!E:E,0)),"")</f>
        <v/>
      </c>
      <c r="E3306" s="11" t="str">
        <f>IF(B3306="","",COUNTIF(SKU!C:C,B3306))</f>
        <v/>
      </c>
      <c r="H3306" s="64" t="str">
        <f>IF(A3306="","",IFERROR(VLOOKUP(TEXT(A3306,"0"),#REF!,7,FALSE),""))</f>
        <v/>
      </c>
      <c r="I3306" s="17" t="str">
        <f>IF(A3306="","",IFERROR(VLOOKUP(TEXT(A3306,"0"),#REF!,9,FALSE),""))</f>
        <v/>
      </c>
      <c r="J3306" s="19" t="str">
        <f>IF(A3306="","",IFERROR(VLOOKUP(TEXT(A3306,"0"),#REF!,10,FALSE),""))</f>
        <v/>
      </c>
      <c r="K3306" s="18" t="str">
        <f>IFERROR(INDEX(#REF!,MATCH(A3306,#REF!,0)),"")</f>
        <v/>
      </c>
      <c r="L3306" s="58" t="str">
        <f>IFERROR(INDEX(SKU!E:E,MATCH(B3306,SKU!C:C,0)),"")</f>
        <v/>
      </c>
      <c r="M3306" s="56"/>
      <c r="R3306" t="str">
        <f>IF(COUNTIF(ROMANEIOS!K:K,A3306)&gt;0,J3306,"")</f>
        <v/>
      </c>
    </row>
    <row r="3307" spans="1:18" ht="15.75" customHeight="1" x14ac:dyDescent="0.25">
      <c r="A3307" s="42" t="str">
        <f>IFERROR(INDEX(NFS!F:F,MATCH(B3307,NFS!E:E,0)),"")</f>
        <v/>
      </c>
      <c r="E3307" s="11" t="str">
        <f>IF(B3307="","",COUNTIF(SKU!C:C,B3307))</f>
        <v/>
      </c>
      <c r="H3307" s="64" t="str">
        <f>IF(A3307="","",IFERROR(VLOOKUP(TEXT(A3307,"0"),#REF!,7,FALSE),""))</f>
        <v/>
      </c>
      <c r="I3307" s="17" t="str">
        <f>IF(A3307="","",IFERROR(VLOOKUP(TEXT(A3307,"0"),#REF!,9,FALSE),""))</f>
        <v/>
      </c>
      <c r="J3307" s="19" t="str">
        <f>IF(A3307="","",IFERROR(VLOOKUP(TEXT(A3307,"0"),#REF!,10,FALSE),""))</f>
        <v/>
      </c>
      <c r="K3307" s="18" t="str">
        <f>IFERROR(INDEX(#REF!,MATCH(A3307,#REF!,0)),"")</f>
        <v/>
      </c>
      <c r="L3307" s="58" t="str">
        <f>IFERROR(INDEX(SKU!E:E,MATCH(B3307,SKU!C:C,0)),"")</f>
        <v/>
      </c>
      <c r="M3307" s="56"/>
      <c r="R3307" t="str">
        <f>IF(COUNTIF(ROMANEIOS!K:K,A3307)&gt;0,J3307,"")</f>
        <v/>
      </c>
    </row>
    <row r="3308" spans="1:18" ht="15.75" customHeight="1" x14ac:dyDescent="0.25">
      <c r="A3308" s="42" t="str">
        <f>IFERROR(INDEX(NFS!F:F,MATCH(B3308,NFS!E:E,0)),"")</f>
        <v/>
      </c>
      <c r="E3308" s="11" t="str">
        <f>IF(B3308="","",COUNTIF(SKU!C:C,B3308))</f>
        <v/>
      </c>
      <c r="H3308" s="64" t="str">
        <f>IF(A3308="","",IFERROR(VLOOKUP(TEXT(A3308,"0"),#REF!,7,FALSE),""))</f>
        <v/>
      </c>
      <c r="I3308" s="17" t="str">
        <f>IF(A3308="","",IFERROR(VLOOKUP(TEXT(A3308,"0"),#REF!,9,FALSE),""))</f>
        <v/>
      </c>
      <c r="J3308" s="19" t="str">
        <f>IF(A3308="","",IFERROR(VLOOKUP(TEXT(A3308,"0"),#REF!,10,FALSE),""))</f>
        <v/>
      </c>
      <c r="K3308" s="18" t="str">
        <f>IFERROR(INDEX(#REF!,MATCH(A3308,#REF!,0)),"")</f>
        <v/>
      </c>
      <c r="L3308" s="58" t="str">
        <f>IFERROR(INDEX(SKU!E:E,MATCH(B3308,SKU!C:C,0)),"")</f>
        <v/>
      </c>
      <c r="M3308" s="56"/>
      <c r="R3308" t="str">
        <f>IF(COUNTIF(ROMANEIOS!K:K,A3308)&gt;0,J3308,"")</f>
        <v/>
      </c>
    </row>
    <row r="3309" spans="1:18" ht="15.75" customHeight="1" x14ac:dyDescent="0.25">
      <c r="A3309" s="42" t="str">
        <f>IFERROR(INDEX(NFS!F:F,MATCH(B3309,NFS!E:E,0)),"")</f>
        <v/>
      </c>
      <c r="E3309" s="11" t="str">
        <f>IF(B3309="","",COUNTIF(SKU!C:C,B3309))</f>
        <v/>
      </c>
      <c r="H3309" s="64" t="str">
        <f>IF(A3309="","",IFERROR(VLOOKUP(TEXT(A3309,"0"),#REF!,7,FALSE),""))</f>
        <v/>
      </c>
      <c r="I3309" s="17" t="str">
        <f>IF(A3309="","",IFERROR(VLOOKUP(TEXT(A3309,"0"),#REF!,9,FALSE),""))</f>
        <v/>
      </c>
      <c r="J3309" s="19" t="str">
        <f>IF(A3309="","",IFERROR(VLOOKUP(TEXT(A3309,"0"),#REF!,10,FALSE),""))</f>
        <v/>
      </c>
      <c r="K3309" s="18" t="str">
        <f>IFERROR(INDEX(#REF!,MATCH(A3309,#REF!,0)),"")</f>
        <v/>
      </c>
      <c r="L3309" s="58" t="str">
        <f>IFERROR(INDEX(SKU!E:E,MATCH(B3309,SKU!C:C,0)),"")</f>
        <v/>
      </c>
      <c r="M3309" s="56"/>
      <c r="R3309" t="str">
        <f>IF(COUNTIF(ROMANEIOS!K:K,A3309)&gt;0,J3309,"")</f>
        <v/>
      </c>
    </row>
    <row r="3310" spans="1:18" ht="15.75" customHeight="1" x14ac:dyDescent="0.25">
      <c r="A3310" s="42" t="str">
        <f>IFERROR(INDEX(NFS!F:F,MATCH(B3310,NFS!E:E,0)),"")</f>
        <v/>
      </c>
      <c r="E3310" s="11" t="str">
        <f>IF(B3310="","",COUNTIF(SKU!C:C,B3310))</f>
        <v/>
      </c>
      <c r="H3310" s="64" t="str">
        <f>IF(A3310="","",IFERROR(VLOOKUP(TEXT(A3310,"0"),#REF!,7,FALSE),""))</f>
        <v/>
      </c>
      <c r="I3310" s="17" t="str">
        <f>IF(A3310="","",IFERROR(VLOOKUP(TEXT(A3310,"0"),#REF!,9,FALSE),""))</f>
        <v/>
      </c>
      <c r="J3310" s="19" t="str">
        <f>IF(A3310="","",IFERROR(VLOOKUP(TEXT(A3310,"0"),#REF!,10,FALSE),""))</f>
        <v/>
      </c>
      <c r="K3310" s="18" t="str">
        <f>IFERROR(INDEX(#REF!,MATCH(A3310,#REF!,0)),"")</f>
        <v/>
      </c>
      <c r="L3310" s="58" t="str">
        <f>IFERROR(INDEX(SKU!E:E,MATCH(B3310,SKU!C:C,0)),"")</f>
        <v/>
      </c>
      <c r="M3310" s="56"/>
      <c r="R3310" t="str">
        <f>IF(COUNTIF(ROMANEIOS!K:K,A3310)&gt;0,J3310,"")</f>
        <v/>
      </c>
    </row>
    <row r="3311" spans="1:18" ht="15.75" customHeight="1" x14ac:dyDescent="0.25">
      <c r="A3311" s="42" t="str">
        <f>IFERROR(INDEX(NFS!F:F,MATCH(B3311,NFS!E:E,0)),"")</f>
        <v/>
      </c>
      <c r="E3311" s="11" t="str">
        <f>IF(B3311="","",COUNTIF(SKU!C:C,B3311))</f>
        <v/>
      </c>
      <c r="H3311" s="64" t="str">
        <f>IF(A3311="","",IFERROR(VLOOKUP(TEXT(A3311,"0"),#REF!,7,FALSE),""))</f>
        <v/>
      </c>
      <c r="I3311" s="17" t="str">
        <f>IF(A3311="","",IFERROR(VLOOKUP(TEXT(A3311,"0"),#REF!,9,FALSE),""))</f>
        <v/>
      </c>
      <c r="J3311" s="19" t="str">
        <f>IF(A3311="","",IFERROR(VLOOKUP(TEXT(A3311,"0"),#REF!,10,FALSE),""))</f>
        <v/>
      </c>
      <c r="K3311" s="18" t="str">
        <f>IFERROR(INDEX(#REF!,MATCH(A3311,#REF!,0)),"")</f>
        <v/>
      </c>
      <c r="L3311" s="58" t="str">
        <f>IFERROR(INDEX(SKU!E:E,MATCH(B3311,SKU!C:C,0)),"")</f>
        <v/>
      </c>
      <c r="M3311" s="56"/>
      <c r="R3311" t="str">
        <f>IF(COUNTIF(ROMANEIOS!K:K,A3311)&gt;0,J3311,"")</f>
        <v/>
      </c>
    </row>
    <row r="3312" spans="1:18" ht="15.75" customHeight="1" x14ac:dyDescent="0.25">
      <c r="A3312" s="42" t="str">
        <f>IFERROR(INDEX(NFS!F:F,MATCH(B3312,NFS!E:E,0)),"")</f>
        <v/>
      </c>
      <c r="E3312" s="11" t="str">
        <f>IF(B3312="","",COUNTIF(SKU!C:C,B3312))</f>
        <v/>
      </c>
      <c r="H3312" s="64" t="str">
        <f>IF(A3312="","",IFERROR(VLOOKUP(TEXT(A3312,"0"),#REF!,7,FALSE),""))</f>
        <v/>
      </c>
      <c r="I3312" s="17" t="str">
        <f>IF(A3312="","",IFERROR(VLOOKUP(TEXT(A3312,"0"),#REF!,9,FALSE),""))</f>
        <v/>
      </c>
      <c r="J3312" s="19" t="str">
        <f>IF(A3312="","",IFERROR(VLOOKUP(TEXT(A3312,"0"),#REF!,10,FALSE),""))</f>
        <v/>
      </c>
      <c r="K3312" s="18" t="str">
        <f>IFERROR(INDEX(#REF!,MATCH(A3312,#REF!,0)),"")</f>
        <v/>
      </c>
      <c r="L3312" s="58" t="str">
        <f>IFERROR(INDEX(SKU!E:E,MATCH(B3312,SKU!C:C,0)),"")</f>
        <v/>
      </c>
      <c r="M3312" s="56"/>
      <c r="R3312" t="str">
        <f>IF(COUNTIF(ROMANEIOS!K:K,A3312)&gt;0,J3312,"")</f>
        <v/>
      </c>
    </row>
    <row r="3313" spans="1:18" ht="15.75" customHeight="1" x14ac:dyDescent="0.25">
      <c r="A3313" s="42" t="str">
        <f>IFERROR(INDEX(NFS!F:F,MATCH(B3313,NFS!E:E,0)),"")</f>
        <v/>
      </c>
      <c r="E3313" s="11" t="str">
        <f>IF(B3313="","",COUNTIF(SKU!C:C,B3313))</f>
        <v/>
      </c>
      <c r="H3313" s="64" t="str">
        <f>IF(A3313="","",IFERROR(VLOOKUP(TEXT(A3313,"0"),#REF!,7,FALSE),""))</f>
        <v/>
      </c>
      <c r="I3313" s="17" t="str">
        <f>IF(A3313="","",IFERROR(VLOOKUP(TEXT(A3313,"0"),#REF!,9,FALSE),""))</f>
        <v/>
      </c>
      <c r="J3313" s="19" t="str">
        <f>IF(A3313="","",IFERROR(VLOOKUP(TEXT(A3313,"0"),#REF!,10,FALSE),""))</f>
        <v/>
      </c>
      <c r="K3313" s="18" t="str">
        <f>IFERROR(INDEX(#REF!,MATCH(A3313,#REF!,0)),"")</f>
        <v/>
      </c>
      <c r="L3313" s="58" t="str">
        <f>IFERROR(INDEX(SKU!E:E,MATCH(B3313,SKU!C:C,0)),"")</f>
        <v/>
      </c>
      <c r="M3313" s="56"/>
      <c r="R3313" t="str">
        <f>IF(COUNTIF(ROMANEIOS!K:K,A3313)&gt;0,J3313,"")</f>
        <v/>
      </c>
    </row>
    <row r="3314" spans="1:18" ht="15.75" customHeight="1" x14ac:dyDescent="0.25">
      <c r="A3314" s="42" t="str">
        <f>IFERROR(INDEX(NFS!F:F,MATCH(B3314,NFS!E:E,0)),"")</f>
        <v/>
      </c>
      <c r="E3314" s="11" t="str">
        <f>IF(B3314="","",COUNTIF(SKU!C:C,B3314))</f>
        <v/>
      </c>
      <c r="H3314" s="64" t="str">
        <f>IF(A3314="","",IFERROR(VLOOKUP(TEXT(A3314,"0"),#REF!,7,FALSE),""))</f>
        <v/>
      </c>
      <c r="I3314" s="17" t="str">
        <f>IF(A3314="","",IFERROR(VLOOKUP(TEXT(A3314,"0"),#REF!,9,FALSE),""))</f>
        <v/>
      </c>
      <c r="J3314" s="19" t="str">
        <f>IF(A3314="","",IFERROR(VLOOKUP(TEXT(A3314,"0"),#REF!,10,FALSE),""))</f>
        <v/>
      </c>
      <c r="K3314" s="18" t="str">
        <f>IFERROR(INDEX(#REF!,MATCH(A3314,#REF!,0)),"")</f>
        <v/>
      </c>
      <c r="L3314" s="58" t="str">
        <f>IFERROR(INDEX(SKU!E:E,MATCH(B3314,SKU!C:C,0)),"")</f>
        <v/>
      </c>
      <c r="M3314" s="56"/>
      <c r="R3314" t="str">
        <f>IF(COUNTIF(ROMANEIOS!K:K,A3314)&gt;0,J3314,"")</f>
        <v/>
      </c>
    </row>
    <row r="3315" spans="1:18" ht="15.75" customHeight="1" x14ac:dyDescent="0.25">
      <c r="A3315" s="42" t="str">
        <f>IFERROR(INDEX(NFS!F:F,MATCH(B3315,NFS!E:E,0)),"")</f>
        <v/>
      </c>
      <c r="E3315" s="11" t="str">
        <f>IF(B3315="","",COUNTIF(SKU!C:C,B3315))</f>
        <v/>
      </c>
      <c r="H3315" s="64" t="str">
        <f>IF(A3315="","",IFERROR(VLOOKUP(TEXT(A3315,"0"),#REF!,7,FALSE),""))</f>
        <v/>
      </c>
      <c r="I3315" s="17" t="str">
        <f>IF(A3315="","",IFERROR(VLOOKUP(TEXT(A3315,"0"),#REF!,9,FALSE),""))</f>
        <v/>
      </c>
      <c r="J3315" s="19" t="str">
        <f>IF(A3315="","",IFERROR(VLOOKUP(TEXT(A3315,"0"),#REF!,10,FALSE),""))</f>
        <v/>
      </c>
      <c r="K3315" s="18" t="str">
        <f>IFERROR(INDEX(#REF!,MATCH(A3315,#REF!,0)),"")</f>
        <v/>
      </c>
      <c r="L3315" s="58" t="str">
        <f>IFERROR(INDEX(SKU!E:E,MATCH(B3315,SKU!C:C,0)),"")</f>
        <v/>
      </c>
      <c r="M3315" s="56"/>
      <c r="R3315" t="str">
        <f>IF(COUNTIF(ROMANEIOS!K:K,A3315)&gt;0,J3315,"")</f>
        <v/>
      </c>
    </row>
    <row r="3316" spans="1:18" ht="15.75" customHeight="1" x14ac:dyDescent="0.25">
      <c r="A3316" s="42" t="str">
        <f>IFERROR(INDEX(NFS!F:F,MATCH(B3316,NFS!E:E,0)),"")</f>
        <v/>
      </c>
      <c r="E3316" s="11" t="str">
        <f>IF(B3316="","",COUNTIF(SKU!C:C,B3316))</f>
        <v/>
      </c>
      <c r="H3316" s="64" t="str">
        <f>IF(A3316="","",IFERROR(VLOOKUP(TEXT(A3316,"0"),#REF!,7,FALSE),""))</f>
        <v/>
      </c>
      <c r="I3316" s="17" t="str">
        <f>IF(A3316="","",IFERROR(VLOOKUP(TEXT(A3316,"0"),#REF!,9,FALSE),""))</f>
        <v/>
      </c>
      <c r="J3316" s="19" t="str">
        <f>IF(A3316="","",IFERROR(VLOOKUP(TEXT(A3316,"0"),#REF!,10,FALSE),""))</f>
        <v/>
      </c>
      <c r="K3316" s="18" t="str">
        <f>IFERROR(INDEX(#REF!,MATCH(A3316,#REF!,0)),"")</f>
        <v/>
      </c>
      <c r="L3316" s="58" t="str">
        <f>IFERROR(INDEX(SKU!E:E,MATCH(B3316,SKU!C:C,0)),"")</f>
        <v/>
      </c>
      <c r="M3316" s="56"/>
      <c r="R3316" t="str">
        <f>IF(COUNTIF(ROMANEIOS!K:K,A3316)&gt;0,J3316,"")</f>
        <v/>
      </c>
    </row>
    <row r="3317" spans="1:18" ht="15.75" customHeight="1" x14ac:dyDescent="0.25">
      <c r="A3317" s="42" t="str">
        <f>IFERROR(INDEX(NFS!F:F,MATCH(B3317,NFS!E:E,0)),"")</f>
        <v/>
      </c>
      <c r="E3317" s="11" t="str">
        <f>IF(B3317="","",COUNTIF(SKU!C:C,B3317))</f>
        <v/>
      </c>
      <c r="H3317" s="64" t="str">
        <f>IF(A3317="","",IFERROR(VLOOKUP(TEXT(A3317,"0"),#REF!,7,FALSE),""))</f>
        <v/>
      </c>
      <c r="I3317" s="17" t="str">
        <f>IF(A3317="","",IFERROR(VLOOKUP(TEXT(A3317,"0"),#REF!,9,FALSE),""))</f>
        <v/>
      </c>
      <c r="J3317" s="19" t="str">
        <f>IF(A3317="","",IFERROR(VLOOKUP(TEXT(A3317,"0"),#REF!,10,FALSE),""))</f>
        <v/>
      </c>
      <c r="K3317" s="18" t="str">
        <f>IFERROR(INDEX(#REF!,MATCH(A3317,#REF!,0)),"")</f>
        <v/>
      </c>
      <c r="L3317" s="58" t="str">
        <f>IFERROR(INDEX(SKU!E:E,MATCH(B3317,SKU!C:C,0)),"")</f>
        <v/>
      </c>
      <c r="M3317" s="56"/>
      <c r="R3317" t="str">
        <f>IF(COUNTIF(ROMANEIOS!K:K,A3317)&gt;0,J3317,"")</f>
        <v/>
      </c>
    </row>
    <row r="3318" spans="1:18" ht="15.75" customHeight="1" x14ac:dyDescent="0.25">
      <c r="A3318" s="42" t="str">
        <f>IFERROR(INDEX(NFS!F:F,MATCH(B3318,NFS!E:E,0)),"")</f>
        <v/>
      </c>
      <c r="E3318" s="11" t="str">
        <f>IF(B3318="","",COUNTIF(SKU!C:C,B3318))</f>
        <v/>
      </c>
      <c r="H3318" s="64" t="str">
        <f>IF(A3318="","",IFERROR(VLOOKUP(TEXT(A3318,"0"),#REF!,7,FALSE),""))</f>
        <v/>
      </c>
      <c r="I3318" s="17" t="str">
        <f>IF(A3318="","",IFERROR(VLOOKUP(TEXT(A3318,"0"),#REF!,9,FALSE),""))</f>
        <v/>
      </c>
      <c r="J3318" s="19" t="str">
        <f>IF(A3318="","",IFERROR(VLOOKUP(TEXT(A3318,"0"),#REF!,10,FALSE),""))</f>
        <v/>
      </c>
      <c r="K3318" s="18" t="str">
        <f>IFERROR(INDEX(#REF!,MATCH(A3318,#REF!,0)),"")</f>
        <v/>
      </c>
      <c r="L3318" s="58" t="str">
        <f>IFERROR(INDEX(SKU!E:E,MATCH(B3318,SKU!C:C,0)),"")</f>
        <v/>
      </c>
      <c r="M3318" s="56"/>
      <c r="R3318" t="str">
        <f>IF(COUNTIF(ROMANEIOS!K:K,A3318)&gt;0,J3318,"")</f>
        <v/>
      </c>
    </row>
    <row r="3319" spans="1:18" ht="15.75" customHeight="1" x14ac:dyDescent="0.25">
      <c r="A3319" s="42" t="str">
        <f>IFERROR(INDEX(NFS!F:F,MATCH(B3319,NFS!E:E,0)),"")</f>
        <v/>
      </c>
      <c r="E3319" s="11" t="str">
        <f>IF(B3319="","",COUNTIF(SKU!C:C,B3319))</f>
        <v/>
      </c>
      <c r="H3319" s="64" t="str">
        <f>IF(A3319="","",IFERROR(VLOOKUP(TEXT(A3319,"0"),#REF!,7,FALSE),""))</f>
        <v/>
      </c>
      <c r="I3319" s="17" t="str">
        <f>IF(A3319="","",IFERROR(VLOOKUP(TEXT(A3319,"0"),#REF!,9,FALSE),""))</f>
        <v/>
      </c>
      <c r="J3319" s="19" t="str">
        <f>IF(A3319="","",IFERROR(VLOOKUP(TEXT(A3319,"0"),#REF!,10,FALSE),""))</f>
        <v/>
      </c>
      <c r="K3319" s="18" t="str">
        <f>IFERROR(INDEX(#REF!,MATCH(A3319,#REF!,0)),"")</f>
        <v/>
      </c>
      <c r="L3319" s="58" t="str">
        <f>IFERROR(INDEX(SKU!E:E,MATCH(B3319,SKU!C:C,0)),"")</f>
        <v/>
      </c>
      <c r="M3319" s="56"/>
      <c r="R3319" t="str">
        <f>IF(COUNTIF(ROMANEIOS!K:K,A3319)&gt;0,J3319,"")</f>
        <v/>
      </c>
    </row>
    <row r="3320" spans="1:18" ht="15.75" customHeight="1" x14ac:dyDescent="0.25">
      <c r="A3320" s="42" t="str">
        <f>IFERROR(INDEX(NFS!F:F,MATCH(B3320,NFS!E:E,0)),"")</f>
        <v/>
      </c>
      <c r="E3320" s="11" t="str">
        <f>IF(B3320="","",COUNTIF(SKU!C:C,B3320))</f>
        <v/>
      </c>
      <c r="H3320" s="64" t="str">
        <f>IF(A3320="","",IFERROR(VLOOKUP(TEXT(A3320,"0"),#REF!,7,FALSE),""))</f>
        <v/>
      </c>
      <c r="I3320" s="17" t="str">
        <f>IF(A3320="","",IFERROR(VLOOKUP(TEXT(A3320,"0"),#REF!,9,FALSE),""))</f>
        <v/>
      </c>
      <c r="J3320" s="19" t="str">
        <f>IF(A3320="","",IFERROR(VLOOKUP(TEXT(A3320,"0"),#REF!,10,FALSE),""))</f>
        <v/>
      </c>
      <c r="K3320" s="18" t="str">
        <f>IFERROR(INDEX(#REF!,MATCH(A3320,#REF!,0)),"")</f>
        <v/>
      </c>
      <c r="L3320" s="58" t="str">
        <f>IFERROR(INDEX(SKU!E:E,MATCH(B3320,SKU!C:C,0)),"")</f>
        <v/>
      </c>
      <c r="M3320" s="56"/>
      <c r="R3320" t="str">
        <f>IF(COUNTIF(ROMANEIOS!K:K,A3320)&gt;0,J3320,"")</f>
        <v/>
      </c>
    </row>
    <row r="3321" spans="1:18" ht="15.75" customHeight="1" x14ac:dyDescent="0.25">
      <c r="A3321" s="42" t="str">
        <f>IFERROR(INDEX(NFS!F:F,MATCH(B3321,NFS!E:E,0)),"")</f>
        <v/>
      </c>
      <c r="E3321" s="11" t="str">
        <f>IF(B3321="","",COUNTIF(SKU!C:C,B3321))</f>
        <v/>
      </c>
      <c r="H3321" s="64" t="str">
        <f>IF(A3321="","",IFERROR(VLOOKUP(TEXT(A3321,"0"),#REF!,7,FALSE),""))</f>
        <v/>
      </c>
      <c r="I3321" s="17" t="str">
        <f>IF(A3321="","",IFERROR(VLOOKUP(TEXT(A3321,"0"),#REF!,9,FALSE),""))</f>
        <v/>
      </c>
      <c r="J3321" s="19" t="str">
        <f>IF(A3321="","",IFERROR(VLOOKUP(TEXT(A3321,"0"),#REF!,10,FALSE),""))</f>
        <v/>
      </c>
      <c r="K3321" s="18" t="str">
        <f>IFERROR(INDEX(#REF!,MATCH(A3321,#REF!,0)),"")</f>
        <v/>
      </c>
      <c r="L3321" s="58" t="str">
        <f>IFERROR(INDEX(SKU!E:E,MATCH(B3321,SKU!C:C,0)),"")</f>
        <v/>
      </c>
      <c r="M3321" s="56"/>
      <c r="R3321" t="str">
        <f>IF(COUNTIF(ROMANEIOS!K:K,A3321)&gt;0,J3321,"")</f>
        <v/>
      </c>
    </row>
    <row r="3322" spans="1:18" ht="15.75" customHeight="1" x14ac:dyDescent="0.25">
      <c r="A3322" s="42" t="str">
        <f>IFERROR(INDEX(NFS!F:F,MATCH(B3322,NFS!E:E,0)),"")</f>
        <v/>
      </c>
      <c r="E3322" s="11" t="str">
        <f>IF(B3322="","",COUNTIF(SKU!C:C,B3322))</f>
        <v/>
      </c>
      <c r="H3322" s="64" t="str">
        <f>IF(A3322="","",IFERROR(VLOOKUP(TEXT(A3322,"0"),#REF!,7,FALSE),""))</f>
        <v/>
      </c>
      <c r="I3322" s="17" t="str">
        <f>IF(A3322="","",IFERROR(VLOOKUP(TEXT(A3322,"0"),#REF!,9,FALSE),""))</f>
        <v/>
      </c>
      <c r="J3322" s="19" t="str">
        <f>IF(A3322="","",IFERROR(VLOOKUP(TEXT(A3322,"0"),#REF!,10,FALSE),""))</f>
        <v/>
      </c>
      <c r="K3322" s="18" t="str">
        <f>IFERROR(INDEX(#REF!,MATCH(A3322,#REF!,0)),"")</f>
        <v/>
      </c>
      <c r="L3322" s="58" t="str">
        <f>IFERROR(INDEX(SKU!E:E,MATCH(B3322,SKU!C:C,0)),"")</f>
        <v/>
      </c>
      <c r="M3322" s="56"/>
      <c r="R3322" t="str">
        <f>IF(COUNTIF(ROMANEIOS!K:K,A3322)&gt;0,J3322,"")</f>
        <v/>
      </c>
    </row>
    <row r="3323" spans="1:18" ht="15.75" customHeight="1" x14ac:dyDescent="0.25">
      <c r="A3323" s="42" t="str">
        <f>IFERROR(INDEX(NFS!F:F,MATCH(B3323,NFS!E:E,0)),"")</f>
        <v/>
      </c>
      <c r="E3323" s="11" t="str">
        <f>IF(B3323="","",COUNTIF(SKU!C:C,B3323))</f>
        <v/>
      </c>
      <c r="H3323" s="64" t="str">
        <f>IF(A3323="","",IFERROR(VLOOKUP(TEXT(A3323,"0"),#REF!,7,FALSE),""))</f>
        <v/>
      </c>
      <c r="I3323" s="17" t="str">
        <f>IF(A3323="","",IFERROR(VLOOKUP(TEXT(A3323,"0"),#REF!,9,FALSE),""))</f>
        <v/>
      </c>
      <c r="J3323" s="19" t="str">
        <f>IF(A3323="","",IFERROR(VLOOKUP(TEXT(A3323,"0"),#REF!,10,FALSE),""))</f>
        <v/>
      </c>
      <c r="K3323" s="18" t="str">
        <f>IFERROR(INDEX(#REF!,MATCH(A3323,#REF!,0)),"")</f>
        <v/>
      </c>
      <c r="L3323" s="58" t="str">
        <f>IFERROR(INDEX(SKU!E:E,MATCH(B3323,SKU!C:C,0)),"")</f>
        <v/>
      </c>
      <c r="M3323" s="56"/>
      <c r="R3323" t="str">
        <f>IF(COUNTIF(ROMANEIOS!K:K,A3323)&gt;0,J3323,"")</f>
        <v/>
      </c>
    </row>
    <row r="3324" spans="1:18" ht="15.75" customHeight="1" x14ac:dyDescent="0.25">
      <c r="A3324" s="42" t="str">
        <f>IFERROR(INDEX(NFS!F:F,MATCH(B3324,NFS!E:E,0)),"")</f>
        <v/>
      </c>
      <c r="E3324" s="11" t="str">
        <f>IF(B3324="","",COUNTIF(SKU!C:C,B3324))</f>
        <v/>
      </c>
      <c r="H3324" s="64" t="str">
        <f>IF(A3324="","",IFERROR(VLOOKUP(TEXT(A3324,"0"),#REF!,7,FALSE),""))</f>
        <v/>
      </c>
      <c r="I3324" s="17" t="str">
        <f>IF(A3324="","",IFERROR(VLOOKUP(TEXT(A3324,"0"),#REF!,9,FALSE),""))</f>
        <v/>
      </c>
      <c r="J3324" s="19" t="str">
        <f>IF(A3324="","",IFERROR(VLOOKUP(TEXT(A3324,"0"),#REF!,10,FALSE),""))</f>
        <v/>
      </c>
      <c r="K3324" s="18" t="str">
        <f>IFERROR(INDEX(#REF!,MATCH(A3324,#REF!,0)),"")</f>
        <v/>
      </c>
      <c r="L3324" s="58" t="str">
        <f>IFERROR(INDEX(SKU!E:E,MATCH(B3324,SKU!C:C,0)),"")</f>
        <v/>
      </c>
      <c r="M3324" s="56"/>
      <c r="R3324" t="str">
        <f>IF(COUNTIF(ROMANEIOS!K:K,A3324)&gt;0,J3324,"")</f>
        <v/>
      </c>
    </row>
    <row r="3325" spans="1:18" ht="15.75" customHeight="1" x14ac:dyDescent="0.25">
      <c r="A3325" s="42" t="str">
        <f>IFERROR(INDEX(NFS!F:F,MATCH(B3325,NFS!E:E,0)),"")</f>
        <v/>
      </c>
      <c r="E3325" s="11" t="str">
        <f>IF(B3325="","",COUNTIF(SKU!C:C,B3325))</f>
        <v/>
      </c>
      <c r="H3325" s="64" t="str">
        <f>IF(A3325="","",IFERROR(VLOOKUP(TEXT(A3325,"0"),#REF!,7,FALSE),""))</f>
        <v/>
      </c>
      <c r="I3325" s="17" t="str">
        <f>IF(A3325="","",IFERROR(VLOOKUP(TEXT(A3325,"0"),#REF!,9,FALSE),""))</f>
        <v/>
      </c>
      <c r="J3325" s="19" t="str">
        <f>IF(A3325="","",IFERROR(VLOOKUP(TEXT(A3325,"0"),#REF!,10,FALSE),""))</f>
        <v/>
      </c>
      <c r="K3325" s="18" t="str">
        <f>IFERROR(INDEX(#REF!,MATCH(A3325,#REF!,0)),"")</f>
        <v/>
      </c>
      <c r="L3325" s="58" t="str">
        <f>IFERROR(INDEX(SKU!E:E,MATCH(B3325,SKU!C:C,0)),"")</f>
        <v/>
      </c>
      <c r="M3325" s="56"/>
      <c r="R3325" t="str">
        <f>IF(COUNTIF(ROMANEIOS!K:K,A3325)&gt;0,J3325,"")</f>
        <v/>
      </c>
    </row>
    <row r="3326" spans="1:18" ht="15.75" customHeight="1" x14ac:dyDescent="0.25">
      <c r="A3326" s="42" t="str">
        <f>IFERROR(INDEX(NFS!F:F,MATCH(B3326,NFS!E:E,0)),"")</f>
        <v/>
      </c>
      <c r="E3326" s="11" t="str">
        <f>IF(B3326="","",COUNTIF(SKU!C:C,B3326))</f>
        <v/>
      </c>
      <c r="H3326" s="64" t="str">
        <f>IF(A3326="","",IFERROR(VLOOKUP(TEXT(A3326,"0"),#REF!,7,FALSE),""))</f>
        <v/>
      </c>
      <c r="I3326" s="17" t="str">
        <f>IF(A3326="","",IFERROR(VLOOKUP(TEXT(A3326,"0"),#REF!,9,FALSE),""))</f>
        <v/>
      </c>
      <c r="J3326" s="19" t="str">
        <f>IF(A3326="","",IFERROR(VLOOKUP(TEXT(A3326,"0"),#REF!,10,FALSE),""))</f>
        <v/>
      </c>
      <c r="K3326" s="18" t="str">
        <f>IFERROR(INDEX(#REF!,MATCH(A3326,#REF!,0)),"")</f>
        <v/>
      </c>
      <c r="L3326" s="58" t="str">
        <f>IFERROR(INDEX(SKU!E:E,MATCH(B3326,SKU!C:C,0)),"")</f>
        <v/>
      </c>
      <c r="M3326" s="56"/>
      <c r="R3326" t="str">
        <f>IF(COUNTIF(ROMANEIOS!K:K,A3326)&gt;0,J3326,"")</f>
        <v/>
      </c>
    </row>
    <row r="3327" spans="1:18" ht="15.75" customHeight="1" x14ac:dyDescent="0.25">
      <c r="A3327" s="42" t="str">
        <f>IFERROR(INDEX(NFS!F:F,MATCH(B3327,NFS!E:E,0)),"")</f>
        <v/>
      </c>
      <c r="E3327" s="11" t="str">
        <f>IF(B3327="","",COUNTIF(SKU!C:C,B3327))</f>
        <v/>
      </c>
      <c r="H3327" s="64" t="str">
        <f>IF(A3327="","",IFERROR(VLOOKUP(TEXT(A3327,"0"),#REF!,7,FALSE),""))</f>
        <v/>
      </c>
      <c r="I3327" s="17" t="str">
        <f>IF(A3327="","",IFERROR(VLOOKUP(TEXT(A3327,"0"),#REF!,9,FALSE),""))</f>
        <v/>
      </c>
      <c r="J3327" s="19" t="str">
        <f>IF(A3327="","",IFERROR(VLOOKUP(TEXT(A3327,"0"),#REF!,10,FALSE),""))</f>
        <v/>
      </c>
      <c r="K3327" s="18" t="str">
        <f>IFERROR(INDEX(#REF!,MATCH(A3327,#REF!,0)),"")</f>
        <v/>
      </c>
      <c r="L3327" s="58" t="str">
        <f>IFERROR(INDEX(SKU!E:E,MATCH(B3327,SKU!C:C,0)),"")</f>
        <v/>
      </c>
      <c r="M3327" s="56"/>
      <c r="R3327" t="str">
        <f>IF(COUNTIF(ROMANEIOS!K:K,A3327)&gt;0,J3327,"")</f>
        <v/>
      </c>
    </row>
    <row r="3328" spans="1:18" ht="15.75" customHeight="1" x14ac:dyDescent="0.25">
      <c r="A3328" s="42" t="str">
        <f>IFERROR(INDEX(NFS!F:F,MATCH(B3328,NFS!E:E,0)),"")</f>
        <v/>
      </c>
      <c r="E3328" s="11" t="str">
        <f>IF(B3328="","",COUNTIF(SKU!C:C,B3328))</f>
        <v/>
      </c>
      <c r="H3328" s="64" t="str">
        <f>IF(A3328="","",IFERROR(VLOOKUP(TEXT(A3328,"0"),#REF!,7,FALSE),""))</f>
        <v/>
      </c>
      <c r="I3328" s="17" t="str">
        <f>IF(A3328="","",IFERROR(VLOOKUP(TEXT(A3328,"0"),#REF!,9,FALSE),""))</f>
        <v/>
      </c>
      <c r="J3328" s="19" t="str">
        <f>IF(A3328="","",IFERROR(VLOOKUP(TEXT(A3328,"0"),#REF!,10,FALSE),""))</f>
        <v/>
      </c>
      <c r="K3328" s="18" t="str">
        <f>IFERROR(INDEX(#REF!,MATCH(A3328,#REF!,0)),"")</f>
        <v/>
      </c>
      <c r="L3328" s="58" t="str">
        <f>IFERROR(INDEX(SKU!E:E,MATCH(B3328,SKU!C:C,0)),"")</f>
        <v/>
      </c>
      <c r="M3328" s="56"/>
      <c r="R3328" t="str">
        <f>IF(COUNTIF(ROMANEIOS!K:K,A3328)&gt;0,J3328,"")</f>
        <v/>
      </c>
    </row>
    <row r="3329" spans="1:18" ht="15.75" customHeight="1" x14ac:dyDescent="0.25">
      <c r="A3329" s="42" t="str">
        <f>IFERROR(INDEX(NFS!F:F,MATCH(B3329,NFS!E:E,0)),"")</f>
        <v/>
      </c>
      <c r="E3329" s="11" t="str">
        <f>IF(B3329="","",COUNTIF(SKU!C:C,B3329))</f>
        <v/>
      </c>
      <c r="H3329" s="64" t="str">
        <f>IF(A3329="","",IFERROR(VLOOKUP(TEXT(A3329,"0"),#REF!,7,FALSE),""))</f>
        <v/>
      </c>
      <c r="I3329" s="17" t="str">
        <f>IF(A3329="","",IFERROR(VLOOKUP(TEXT(A3329,"0"),#REF!,9,FALSE),""))</f>
        <v/>
      </c>
      <c r="J3329" s="19" t="str">
        <f>IF(A3329="","",IFERROR(VLOOKUP(TEXT(A3329,"0"),#REF!,10,FALSE),""))</f>
        <v/>
      </c>
      <c r="K3329" s="18" t="str">
        <f>IFERROR(INDEX(#REF!,MATCH(A3329,#REF!,0)),"")</f>
        <v/>
      </c>
      <c r="L3329" s="58" t="str">
        <f>IFERROR(INDEX(SKU!E:E,MATCH(B3329,SKU!C:C,0)),"")</f>
        <v/>
      </c>
      <c r="M3329" s="56"/>
      <c r="R3329" t="str">
        <f>IF(COUNTIF(ROMANEIOS!K:K,A3329)&gt;0,J3329,"")</f>
        <v/>
      </c>
    </row>
    <row r="3330" spans="1:18" ht="15.75" customHeight="1" x14ac:dyDescent="0.25">
      <c r="A3330" s="42" t="str">
        <f>IFERROR(INDEX(NFS!F:F,MATCH(B3330,NFS!E:E,0)),"")</f>
        <v/>
      </c>
      <c r="E3330" s="11" t="str">
        <f>IF(B3330="","",COUNTIF(SKU!C:C,B3330))</f>
        <v/>
      </c>
      <c r="H3330" s="64" t="str">
        <f>IF(A3330="","",IFERROR(VLOOKUP(TEXT(A3330,"0"),#REF!,7,FALSE),""))</f>
        <v/>
      </c>
      <c r="I3330" s="17" t="str">
        <f>IF(A3330="","",IFERROR(VLOOKUP(TEXT(A3330,"0"),#REF!,9,FALSE),""))</f>
        <v/>
      </c>
      <c r="J3330" s="19" t="str">
        <f>IF(A3330="","",IFERROR(VLOOKUP(TEXT(A3330,"0"),#REF!,10,FALSE),""))</f>
        <v/>
      </c>
      <c r="K3330" s="18" t="str">
        <f>IFERROR(INDEX(#REF!,MATCH(A3330,#REF!,0)),"")</f>
        <v/>
      </c>
      <c r="L3330" s="58" t="str">
        <f>IFERROR(INDEX(SKU!E:E,MATCH(B3330,SKU!C:C,0)),"")</f>
        <v/>
      </c>
      <c r="M3330" s="56"/>
      <c r="R3330" t="str">
        <f>IF(COUNTIF(ROMANEIOS!K:K,A3330)&gt;0,J3330,"")</f>
        <v/>
      </c>
    </row>
    <row r="3331" spans="1:18" ht="15.75" customHeight="1" x14ac:dyDescent="0.25">
      <c r="A3331" s="42" t="str">
        <f>IFERROR(INDEX(NFS!F:F,MATCH(B3331,NFS!E:E,0)),"")</f>
        <v/>
      </c>
      <c r="E3331" s="11" t="str">
        <f>IF(B3331="","",COUNTIF(SKU!C:C,B3331))</f>
        <v/>
      </c>
      <c r="H3331" s="64" t="str">
        <f>IF(A3331="","",IFERROR(VLOOKUP(TEXT(A3331,"0"),#REF!,7,FALSE),""))</f>
        <v/>
      </c>
      <c r="I3331" s="17" t="str">
        <f>IF(A3331="","",IFERROR(VLOOKUP(TEXT(A3331,"0"),#REF!,9,FALSE),""))</f>
        <v/>
      </c>
      <c r="J3331" s="19" t="str">
        <f>IF(A3331="","",IFERROR(VLOOKUP(TEXT(A3331,"0"),#REF!,10,FALSE),""))</f>
        <v/>
      </c>
      <c r="K3331" s="18" t="str">
        <f>IFERROR(INDEX(#REF!,MATCH(A3331,#REF!,0)),"")</f>
        <v/>
      </c>
      <c r="L3331" s="58" t="str">
        <f>IFERROR(INDEX(SKU!E:E,MATCH(B3331,SKU!C:C,0)),"")</f>
        <v/>
      </c>
      <c r="M3331" s="56"/>
      <c r="R3331" t="str">
        <f>IF(COUNTIF(ROMANEIOS!K:K,A3331)&gt;0,J3331,"")</f>
        <v/>
      </c>
    </row>
    <row r="3332" spans="1:18" ht="15.75" customHeight="1" x14ac:dyDescent="0.25">
      <c r="A3332" s="42" t="str">
        <f>IFERROR(INDEX(NFS!F:F,MATCH(B3332,NFS!E:E,0)),"")</f>
        <v/>
      </c>
      <c r="E3332" s="11" t="str">
        <f>IF(B3332="","",COUNTIF(SKU!C:C,B3332))</f>
        <v/>
      </c>
      <c r="H3332" s="64" t="str">
        <f>IF(A3332="","",IFERROR(VLOOKUP(TEXT(A3332,"0"),#REF!,7,FALSE),""))</f>
        <v/>
      </c>
      <c r="I3332" s="17" t="str">
        <f>IF(A3332="","",IFERROR(VLOOKUP(TEXT(A3332,"0"),#REF!,9,FALSE),""))</f>
        <v/>
      </c>
      <c r="J3332" s="19" t="str">
        <f>IF(A3332="","",IFERROR(VLOOKUP(TEXT(A3332,"0"),#REF!,10,FALSE),""))</f>
        <v/>
      </c>
      <c r="K3332" s="18" t="str">
        <f>IFERROR(INDEX(#REF!,MATCH(A3332,#REF!,0)),"")</f>
        <v/>
      </c>
      <c r="L3332" s="58" t="str">
        <f>IFERROR(INDEX(SKU!E:E,MATCH(B3332,SKU!C:C,0)),"")</f>
        <v/>
      </c>
      <c r="M3332" s="56"/>
      <c r="R3332" t="str">
        <f>IF(COUNTIF(ROMANEIOS!K:K,A3332)&gt;0,J3332,"")</f>
        <v/>
      </c>
    </row>
    <row r="3333" spans="1:18" ht="15.75" customHeight="1" x14ac:dyDescent="0.25">
      <c r="A3333" s="42" t="str">
        <f>IFERROR(INDEX(NFS!F:F,MATCH(B3333,NFS!E:E,0)),"")</f>
        <v/>
      </c>
      <c r="E3333" s="11" t="str">
        <f>IF(B3333="","",COUNTIF(SKU!C:C,B3333))</f>
        <v/>
      </c>
      <c r="H3333" s="64" t="str">
        <f>IF(A3333="","",IFERROR(VLOOKUP(TEXT(A3333,"0"),#REF!,7,FALSE),""))</f>
        <v/>
      </c>
      <c r="I3333" s="17" t="str">
        <f>IF(A3333="","",IFERROR(VLOOKUP(TEXT(A3333,"0"),#REF!,9,FALSE),""))</f>
        <v/>
      </c>
      <c r="J3333" s="19" t="str">
        <f>IF(A3333="","",IFERROR(VLOOKUP(TEXT(A3333,"0"),#REF!,10,FALSE),""))</f>
        <v/>
      </c>
      <c r="K3333" s="18" t="str">
        <f>IFERROR(INDEX(#REF!,MATCH(A3333,#REF!,0)),"")</f>
        <v/>
      </c>
      <c r="L3333" s="58" t="str">
        <f>IFERROR(INDEX(SKU!E:E,MATCH(B3333,SKU!C:C,0)),"")</f>
        <v/>
      </c>
      <c r="M3333" s="56"/>
      <c r="R3333" t="str">
        <f>IF(COUNTIF(ROMANEIOS!K:K,A3333)&gt;0,J3333,"")</f>
        <v/>
      </c>
    </row>
    <row r="3334" spans="1:18" ht="15.75" customHeight="1" x14ac:dyDescent="0.25">
      <c r="A3334" s="42" t="str">
        <f>IFERROR(INDEX(NFS!F:F,MATCH(B3334,NFS!E:E,0)),"")</f>
        <v/>
      </c>
      <c r="E3334" s="11" t="str">
        <f>IF(B3334="","",COUNTIF(SKU!C:C,B3334))</f>
        <v/>
      </c>
      <c r="H3334" s="64" t="str">
        <f>IF(A3334="","",IFERROR(VLOOKUP(TEXT(A3334,"0"),#REF!,7,FALSE),""))</f>
        <v/>
      </c>
      <c r="I3334" s="17" t="str">
        <f>IF(A3334="","",IFERROR(VLOOKUP(TEXT(A3334,"0"),#REF!,9,FALSE),""))</f>
        <v/>
      </c>
      <c r="J3334" s="19" t="str">
        <f>IF(A3334="","",IFERROR(VLOOKUP(TEXT(A3334,"0"),#REF!,10,FALSE),""))</f>
        <v/>
      </c>
      <c r="K3334" s="18" t="str">
        <f>IFERROR(INDEX(#REF!,MATCH(A3334,#REF!,0)),"")</f>
        <v/>
      </c>
      <c r="L3334" s="58" t="str">
        <f>IFERROR(INDEX(SKU!E:E,MATCH(B3334,SKU!C:C,0)),"")</f>
        <v/>
      </c>
      <c r="M3334" s="56"/>
      <c r="R3334" t="str">
        <f>IF(COUNTIF(ROMANEIOS!K:K,A3334)&gt;0,J3334,"")</f>
        <v/>
      </c>
    </row>
    <row r="3335" spans="1:18" ht="15.75" customHeight="1" x14ac:dyDescent="0.25">
      <c r="A3335" s="42" t="str">
        <f>IFERROR(INDEX(NFS!F:F,MATCH(B3335,NFS!E:E,0)),"")</f>
        <v/>
      </c>
      <c r="E3335" s="11" t="str">
        <f>IF(B3335="","",COUNTIF(SKU!C:C,B3335))</f>
        <v/>
      </c>
      <c r="H3335" s="64" t="str">
        <f>IF(A3335="","",IFERROR(VLOOKUP(TEXT(A3335,"0"),#REF!,7,FALSE),""))</f>
        <v/>
      </c>
      <c r="I3335" s="17" t="str">
        <f>IF(A3335="","",IFERROR(VLOOKUP(TEXT(A3335,"0"),#REF!,9,FALSE),""))</f>
        <v/>
      </c>
      <c r="J3335" s="19" t="str">
        <f>IF(A3335="","",IFERROR(VLOOKUP(TEXT(A3335,"0"),#REF!,10,FALSE),""))</f>
        <v/>
      </c>
      <c r="K3335" s="18" t="str">
        <f>IFERROR(INDEX(#REF!,MATCH(A3335,#REF!,0)),"")</f>
        <v/>
      </c>
      <c r="L3335" s="58" t="str">
        <f>IFERROR(INDEX(SKU!E:E,MATCH(B3335,SKU!C:C,0)),"")</f>
        <v/>
      </c>
      <c r="M3335" s="56"/>
      <c r="R3335" t="str">
        <f>IF(COUNTIF(ROMANEIOS!K:K,A3335)&gt;0,J3335,"")</f>
        <v/>
      </c>
    </row>
    <row r="3336" spans="1:18" ht="15.75" customHeight="1" x14ac:dyDescent="0.25">
      <c r="A3336" s="42" t="str">
        <f>IFERROR(INDEX(NFS!F:F,MATCH(B3336,NFS!E:E,0)),"")</f>
        <v/>
      </c>
      <c r="E3336" s="11" t="str">
        <f>IF(B3336="","",COUNTIF(SKU!C:C,B3336))</f>
        <v/>
      </c>
      <c r="H3336" s="64" t="str">
        <f>IF(A3336="","",IFERROR(VLOOKUP(TEXT(A3336,"0"),#REF!,7,FALSE),""))</f>
        <v/>
      </c>
      <c r="I3336" s="17" t="str">
        <f>IF(A3336="","",IFERROR(VLOOKUP(TEXT(A3336,"0"),#REF!,9,FALSE),""))</f>
        <v/>
      </c>
      <c r="J3336" s="19" t="str">
        <f>IF(A3336="","",IFERROR(VLOOKUP(TEXT(A3336,"0"),#REF!,10,FALSE),""))</f>
        <v/>
      </c>
      <c r="K3336" s="18" t="str">
        <f>IFERROR(INDEX(#REF!,MATCH(A3336,#REF!,0)),"")</f>
        <v/>
      </c>
      <c r="L3336" s="58" t="str">
        <f>IFERROR(INDEX(SKU!E:E,MATCH(B3336,SKU!C:C,0)),"")</f>
        <v/>
      </c>
      <c r="M3336" s="56"/>
      <c r="R3336" t="str">
        <f>IF(COUNTIF(ROMANEIOS!K:K,A3336)&gt;0,J3336,"")</f>
        <v/>
      </c>
    </row>
    <row r="3337" spans="1:18" ht="15.75" customHeight="1" x14ac:dyDescent="0.25">
      <c r="A3337" s="42" t="str">
        <f>IFERROR(INDEX(NFS!F:F,MATCH(B3337,NFS!E:E,0)),"")</f>
        <v/>
      </c>
      <c r="E3337" s="11" t="str">
        <f>IF(B3337="","",COUNTIF(SKU!C:C,B3337))</f>
        <v/>
      </c>
      <c r="H3337" s="64" t="str">
        <f>IF(A3337="","",IFERROR(VLOOKUP(TEXT(A3337,"0"),#REF!,7,FALSE),""))</f>
        <v/>
      </c>
      <c r="I3337" s="17" t="str">
        <f>IF(A3337="","",IFERROR(VLOOKUP(TEXT(A3337,"0"),#REF!,9,FALSE),""))</f>
        <v/>
      </c>
      <c r="J3337" s="19" t="str">
        <f>IF(A3337="","",IFERROR(VLOOKUP(TEXT(A3337,"0"),#REF!,10,FALSE),""))</f>
        <v/>
      </c>
      <c r="K3337" s="18" t="str">
        <f>IFERROR(INDEX(#REF!,MATCH(A3337,#REF!,0)),"")</f>
        <v/>
      </c>
      <c r="L3337" s="58" t="str">
        <f>IFERROR(INDEX(SKU!E:E,MATCH(B3337,SKU!C:C,0)),"")</f>
        <v/>
      </c>
      <c r="M3337" s="56"/>
      <c r="R3337" t="str">
        <f>IF(COUNTIF(ROMANEIOS!K:K,A3337)&gt;0,J3337,"")</f>
        <v/>
      </c>
    </row>
    <row r="3338" spans="1:18" ht="15.75" customHeight="1" x14ac:dyDescent="0.25">
      <c r="A3338" s="42" t="str">
        <f>IFERROR(INDEX(NFS!F:F,MATCH(B3338,NFS!E:E,0)),"")</f>
        <v/>
      </c>
      <c r="E3338" s="11" t="str">
        <f>IF(B3338="","",COUNTIF(SKU!C:C,B3338))</f>
        <v/>
      </c>
      <c r="H3338" s="64" t="str">
        <f>IF(A3338="","",IFERROR(VLOOKUP(TEXT(A3338,"0"),#REF!,7,FALSE),""))</f>
        <v/>
      </c>
      <c r="I3338" s="17" t="str">
        <f>IF(A3338="","",IFERROR(VLOOKUP(TEXT(A3338,"0"),#REF!,9,FALSE),""))</f>
        <v/>
      </c>
      <c r="J3338" s="19" t="str">
        <f>IF(A3338="","",IFERROR(VLOOKUP(TEXT(A3338,"0"),#REF!,10,FALSE),""))</f>
        <v/>
      </c>
      <c r="K3338" s="18" t="str">
        <f>IFERROR(INDEX(#REF!,MATCH(A3338,#REF!,0)),"")</f>
        <v/>
      </c>
      <c r="L3338" s="58" t="str">
        <f>IFERROR(INDEX(SKU!E:E,MATCH(B3338,SKU!C:C,0)),"")</f>
        <v/>
      </c>
      <c r="M3338" s="56"/>
      <c r="R3338" t="str">
        <f>IF(COUNTIF(ROMANEIOS!K:K,A3338)&gt;0,J3338,"")</f>
        <v/>
      </c>
    </row>
    <row r="3339" spans="1:18" ht="15.75" customHeight="1" x14ac:dyDescent="0.25">
      <c r="A3339" s="42" t="str">
        <f>IFERROR(INDEX(NFS!F:F,MATCH(B3339,NFS!E:E,0)),"")</f>
        <v/>
      </c>
      <c r="E3339" s="11" t="str">
        <f>IF(B3339="","",COUNTIF(SKU!C:C,B3339))</f>
        <v/>
      </c>
      <c r="H3339" s="64" t="str">
        <f>IF(A3339="","",IFERROR(VLOOKUP(TEXT(A3339,"0"),#REF!,7,FALSE),""))</f>
        <v/>
      </c>
      <c r="I3339" s="17" t="str">
        <f>IF(A3339="","",IFERROR(VLOOKUP(TEXT(A3339,"0"),#REF!,9,FALSE),""))</f>
        <v/>
      </c>
      <c r="J3339" s="19" t="str">
        <f>IF(A3339="","",IFERROR(VLOOKUP(TEXT(A3339,"0"),#REF!,10,FALSE),""))</f>
        <v/>
      </c>
      <c r="K3339" s="18" t="str">
        <f>IFERROR(INDEX(#REF!,MATCH(A3339,#REF!,0)),"")</f>
        <v/>
      </c>
      <c r="L3339" s="58" t="str">
        <f>IFERROR(INDEX(SKU!E:E,MATCH(B3339,SKU!C:C,0)),"")</f>
        <v/>
      </c>
      <c r="M3339" s="56"/>
      <c r="R3339" t="str">
        <f>IF(COUNTIF(ROMANEIOS!K:K,A3339)&gt;0,J3339,"")</f>
        <v/>
      </c>
    </row>
    <row r="3340" spans="1:18" ht="15.75" customHeight="1" x14ac:dyDescent="0.25">
      <c r="A3340" s="42" t="str">
        <f>IFERROR(INDEX(NFS!F:F,MATCH(B3340,NFS!E:E,0)),"")</f>
        <v/>
      </c>
      <c r="E3340" s="11" t="str">
        <f>IF(B3340="","",COUNTIF(SKU!C:C,B3340))</f>
        <v/>
      </c>
      <c r="H3340" s="64" t="str">
        <f>IF(A3340="","",IFERROR(VLOOKUP(TEXT(A3340,"0"),#REF!,7,FALSE),""))</f>
        <v/>
      </c>
      <c r="I3340" s="17" t="str">
        <f>IF(A3340="","",IFERROR(VLOOKUP(TEXT(A3340,"0"),#REF!,9,FALSE),""))</f>
        <v/>
      </c>
      <c r="J3340" s="19" t="str">
        <f>IF(A3340="","",IFERROR(VLOOKUP(TEXT(A3340,"0"),#REF!,10,FALSE),""))</f>
        <v/>
      </c>
      <c r="K3340" s="18" t="str">
        <f>IFERROR(INDEX(#REF!,MATCH(A3340,#REF!,0)),"")</f>
        <v/>
      </c>
      <c r="L3340" s="58" t="str">
        <f>IFERROR(INDEX(SKU!E:E,MATCH(B3340,SKU!C:C,0)),"")</f>
        <v/>
      </c>
      <c r="M3340" s="56"/>
      <c r="R3340" t="str">
        <f>IF(COUNTIF(ROMANEIOS!K:K,A3340)&gt;0,J3340,"")</f>
        <v/>
      </c>
    </row>
    <row r="3341" spans="1:18" ht="15.75" customHeight="1" x14ac:dyDescent="0.25">
      <c r="A3341" s="42" t="str">
        <f>IFERROR(INDEX(NFS!F:F,MATCH(B3341,NFS!E:E,0)),"")</f>
        <v/>
      </c>
      <c r="E3341" s="11" t="str">
        <f>IF(B3341="","",COUNTIF(SKU!C:C,B3341))</f>
        <v/>
      </c>
      <c r="H3341" s="64" t="str">
        <f>IF(A3341="","",IFERROR(VLOOKUP(TEXT(A3341,"0"),#REF!,7,FALSE),""))</f>
        <v/>
      </c>
      <c r="I3341" s="17" t="str">
        <f>IF(A3341="","",IFERROR(VLOOKUP(TEXT(A3341,"0"),#REF!,9,FALSE),""))</f>
        <v/>
      </c>
      <c r="J3341" s="19" t="str">
        <f>IF(A3341="","",IFERROR(VLOOKUP(TEXT(A3341,"0"),#REF!,10,FALSE),""))</f>
        <v/>
      </c>
      <c r="K3341" s="18" t="str">
        <f>IFERROR(INDEX(#REF!,MATCH(A3341,#REF!,0)),"")</f>
        <v/>
      </c>
      <c r="L3341" s="58" t="str">
        <f>IFERROR(INDEX(SKU!E:E,MATCH(B3341,SKU!C:C,0)),"")</f>
        <v/>
      </c>
      <c r="M3341" s="56"/>
      <c r="R3341" t="str">
        <f>IF(COUNTIF(ROMANEIOS!K:K,A3341)&gt;0,J3341,"")</f>
        <v/>
      </c>
    </row>
    <row r="3342" spans="1:18" ht="15.75" customHeight="1" x14ac:dyDescent="0.25">
      <c r="A3342" s="42" t="str">
        <f>IFERROR(INDEX(NFS!F:F,MATCH(B3342,NFS!E:E,0)),"")</f>
        <v/>
      </c>
      <c r="E3342" s="11" t="str">
        <f>IF(B3342="","",COUNTIF(SKU!C:C,B3342))</f>
        <v/>
      </c>
      <c r="H3342" s="64" t="str">
        <f>IF(A3342="","",IFERROR(VLOOKUP(TEXT(A3342,"0"),#REF!,7,FALSE),""))</f>
        <v/>
      </c>
      <c r="I3342" s="17" t="str">
        <f>IF(A3342="","",IFERROR(VLOOKUP(TEXT(A3342,"0"),#REF!,9,FALSE),""))</f>
        <v/>
      </c>
      <c r="J3342" s="19" t="str">
        <f>IF(A3342="","",IFERROR(VLOOKUP(TEXT(A3342,"0"),#REF!,10,FALSE),""))</f>
        <v/>
      </c>
      <c r="K3342" s="18" t="str">
        <f>IFERROR(INDEX(#REF!,MATCH(A3342,#REF!,0)),"")</f>
        <v/>
      </c>
      <c r="L3342" s="58" t="str">
        <f>IFERROR(INDEX(SKU!E:E,MATCH(B3342,SKU!C:C,0)),"")</f>
        <v/>
      </c>
      <c r="M3342" s="56"/>
      <c r="R3342" t="str">
        <f>IF(COUNTIF(ROMANEIOS!K:K,A3342)&gt;0,J3342,"")</f>
        <v/>
      </c>
    </row>
    <row r="3343" spans="1:18" ht="15.75" customHeight="1" x14ac:dyDescent="0.25">
      <c r="A3343" s="42" t="str">
        <f>IFERROR(INDEX(NFS!F:F,MATCH(B3343,NFS!E:E,0)),"")</f>
        <v/>
      </c>
      <c r="E3343" s="11" t="str">
        <f>IF(B3343="","",COUNTIF(SKU!C:C,B3343))</f>
        <v/>
      </c>
      <c r="H3343" s="64" t="str">
        <f>IF(A3343="","",IFERROR(VLOOKUP(TEXT(A3343,"0"),#REF!,7,FALSE),""))</f>
        <v/>
      </c>
      <c r="I3343" s="17" t="str">
        <f>IF(A3343="","",IFERROR(VLOOKUP(TEXT(A3343,"0"),#REF!,9,FALSE),""))</f>
        <v/>
      </c>
      <c r="J3343" s="19" t="str">
        <f>IF(A3343="","",IFERROR(VLOOKUP(TEXT(A3343,"0"),#REF!,10,FALSE),""))</f>
        <v/>
      </c>
      <c r="K3343" s="18" t="str">
        <f>IFERROR(INDEX(#REF!,MATCH(A3343,#REF!,0)),"")</f>
        <v/>
      </c>
      <c r="L3343" s="58" t="str">
        <f>IFERROR(INDEX(SKU!E:E,MATCH(B3343,SKU!C:C,0)),"")</f>
        <v/>
      </c>
      <c r="M3343" s="56"/>
      <c r="R3343" t="str">
        <f>IF(COUNTIF(ROMANEIOS!K:K,A3343)&gt;0,J3343,"")</f>
        <v/>
      </c>
    </row>
    <row r="3344" spans="1:18" ht="15.75" customHeight="1" x14ac:dyDescent="0.25">
      <c r="A3344" s="42" t="str">
        <f>IFERROR(INDEX(NFS!F:F,MATCH(B3344,NFS!E:E,0)),"")</f>
        <v/>
      </c>
      <c r="E3344" s="11" t="str">
        <f>IF(B3344="","",COUNTIF(SKU!C:C,B3344))</f>
        <v/>
      </c>
      <c r="H3344" s="64" t="str">
        <f>IF(A3344="","",IFERROR(VLOOKUP(TEXT(A3344,"0"),#REF!,7,FALSE),""))</f>
        <v/>
      </c>
      <c r="I3344" s="17" t="str">
        <f>IF(A3344="","",IFERROR(VLOOKUP(TEXT(A3344,"0"),#REF!,9,FALSE),""))</f>
        <v/>
      </c>
      <c r="J3344" s="19" t="str">
        <f>IF(A3344="","",IFERROR(VLOOKUP(TEXT(A3344,"0"),#REF!,10,FALSE),""))</f>
        <v/>
      </c>
      <c r="K3344" s="18" t="str">
        <f>IFERROR(INDEX(#REF!,MATCH(A3344,#REF!,0)),"")</f>
        <v/>
      </c>
      <c r="L3344" s="58" t="str">
        <f>IFERROR(INDEX(SKU!E:E,MATCH(B3344,SKU!C:C,0)),"")</f>
        <v/>
      </c>
      <c r="M3344" s="56"/>
      <c r="R3344" t="str">
        <f>IF(COUNTIF(ROMANEIOS!K:K,A3344)&gt;0,J3344,"")</f>
        <v/>
      </c>
    </row>
    <row r="3345" spans="1:18" ht="15.75" customHeight="1" x14ac:dyDescent="0.25">
      <c r="A3345" s="42" t="str">
        <f>IFERROR(INDEX(NFS!F:F,MATCH(B3345,NFS!E:E,0)),"")</f>
        <v/>
      </c>
      <c r="E3345" s="11" t="str">
        <f>IF(B3345="","",COUNTIF(SKU!C:C,B3345))</f>
        <v/>
      </c>
      <c r="H3345" s="64" t="str">
        <f>IF(A3345="","",IFERROR(VLOOKUP(TEXT(A3345,"0"),#REF!,7,FALSE),""))</f>
        <v/>
      </c>
      <c r="I3345" s="17" t="str">
        <f>IF(A3345="","",IFERROR(VLOOKUP(TEXT(A3345,"0"),#REF!,9,FALSE),""))</f>
        <v/>
      </c>
      <c r="J3345" s="19" t="str">
        <f>IF(A3345="","",IFERROR(VLOOKUP(TEXT(A3345,"0"),#REF!,10,FALSE),""))</f>
        <v/>
      </c>
      <c r="K3345" s="18" t="str">
        <f>IFERROR(INDEX(#REF!,MATCH(A3345,#REF!,0)),"")</f>
        <v/>
      </c>
      <c r="L3345" s="58" t="str">
        <f>IFERROR(INDEX(SKU!E:E,MATCH(B3345,SKU!C:C,0)),"")</f>
        <v/>
      </c>
      <c r="M3345" s="56"/>
      <c r="R3345" t="str">
        <f>IF(COUNTIF(ROMANEIOS!K:K,A3345)&gt;0,J3345,"")</f>
        <v/>
      </c>
    </row>
    <row r="3346" spans="1:18" ht="15.75" customHeight="1" x14ac:dyDescent="0.25">
      <c r="A3346" s="42" t="str">
        <f>IFERROR(INDEX(NFS!F:F,MATCH(B3346,NFS!E:E,0)),"")</f>
        <v/>
      </c>
      <c r="E3346" s="11" t="str">
        <f>IF(B3346="","",COUNTIF(SKU!C:C,B3346))</f>
        <v/>
      </c>
      <c r="H3346" s="64" t="str">
        <f>IF(A3346="","",IFERROR(VLOOKUP(TEXT(A3346,"0"),#REF!,7,FALSE),""))</f>
        <v/>
      </c>
      <c r="I3346" s="17" t="str">
        <f>IF(A3346="","",IFERROR(VLOOKUP(TEXT(A3346,"0"),#REF!,9,FALSE),""))</f>
        <v/>
      </c>
      <c r="J3346" s="19" t="str">
        <f>IF(A3346="","",IFERROR(VLOOKUP(TEXT(A3346,"0"),#REF!,10,FALSE),""))</f>
        <v/>
      </c>
      <c r="K3346" s="18" t="str">
        <f>IFERROR(INDEX(#REF!,MATCH(A3346,#REF!,0)),"")</f>
        <v/>
      </c>
      <c r="L3346" s="58" t="str">
        <f>IFERROR(INDEX(SKU!E:E,MATCH(B3346,SKU!C:C,0)),"")</f>
        <v/>
      </c>
      <c r="M3346" s="56"/>
      <c r="R3346" t="str">
        <f>IF(COUNTIF(ROMANEIOS!K:K,A3346)&gt;0,J3346,"")</f>
        <v/>
      </c>
    </row>
    <row r="3347" spans="1:18" ht="15.75" customHeight="1" x14ac:dyDescent="0.25">
      <c r="A3347" s="42" t="str">
        <f>IFERROR(INDEX(NFS!F:F,MATCH(B3347,NFS!E:E,0)),"")</f>
        <v/>
      </c>
      <c r="E3347" s="11" t="str">
        <f>IF(B3347="","",COUNTIF(SKU!C:C,B3347))</f>
        <v/>
      </c>
      <c r="H3347" s="64" t="str">
        <f>IF(A3347="","",IFERROR(VLOOKUP(TEXT(A3347,"0"),#REF!,7,FALSE),""))</f>
        <v/>
      </c>
      <c r="I3347" s="17" t="str">
        <f>IF(A3347="","",IFERROR(VLOOKUP(TEXT(A3347,"0"),#REF!,9,FALSE),""))</f>
        <v/>
      </c>
      <c r="J3347" s="19" t="str">
        <f>IF(A3347="","",IFERROR(VLOOKUP(TEXT(A3347,"0"),#REF!,10,FALSE),""))</f>
        <v/>
      </c>
      <c r="K3347" s="18" t="str">
        <f>IFERROR(INDEX(#REF!,MATCH(A3347,#REF!,0)),"")</f>
        <v/>
      </c>
      <c r="L3347" s="58" t="str">
        <f>IFERROR(INDEX(SKU!E:E,MATCH(B3347,SKU!C:C,0)),"")</f>
        <v/>
      </c>
      <c r="M3347" s="56"/>
      <c r="R3347" t="str">
        <f>IF(COUNTIF(ROMANEIOS!K:K,A3347)&gt;0,J3347,"")</f>
        <v/>
      </c>
    </row>
    <row r="3348" spans="1:18" ht="15.75" customHeight="1" x14ac:dyDescent="0.25">
      <c r="A3348" s="42" t="str">
        <f>IFERROR(INDEX(NFS!F:F,MATCH(B3348,NFS!E:E,0)),"")</f>
        <v/>
      </c>
      <c r="E3348" s="11" t="str">
        <f>IF(B3348="","",COUNTIF(SKU!C:C,B3348))</f>
        <v/>
      </c>
      <c r="H3348" s="64" t="str">
        <f>IF(A3348="","",IFERROR(VLOOKUP(TEXT(A3348,"0"),#REF!,7,FALSE),""))</f>
        <v/>
      </c>
      <c r="I3348" s="17" t="str">
        <f>IF(A3348="","",IFERROR(VLOOKUP(TEXT(A3348,"0"),#REF!,9,FALSE),""))</f>
        <v/>
      </c>
      <c r="J3348" s="19" t="str">
        <f>IF(A3348="","",IFERROR(VLOOKUP(TEXT(A3348,"0"),#REF!,10,FALSE),""))</f>
        <v/>
      </c>
      <c r="K3348" s="18" t="str">
        <f>IFERROR(INDEX(#REF!,MATCH(A3348,#REF!,0)),"")</f>
        <v/>
      </c>
      <c r="L3348" s="58" t="str">
        <f>IFERROR(INDEX(SKU!E:E,MATCH(B3348,SKU!C:C,0)),"")</f>
        <v/>
      </c>
      <c r="M3348" s="56"/>
      <c r="R3348" t="str">
        <f>IF(COUNTIF(ROMANEIOS!K:K,A3348)&gt;0,J3348,"")</f>
        <v/>
      </c>
    </row>
    <row r="3349" spans="1:18" ht="15.75" customHeight="1" x14ac:dyDescent="0.25">
      <c r="A3349" s="42" t="str">
        <f>IFERROR(INDEX(NFS!F:F,MATCH(B3349,NFS!E:E,0)),"")</f>
        <v/>
      </c>
      <c r="E3349" s="11" t="str">
        <f>IF(B3349="","",COUNTIF(SKU!C:C,B3349))</f>
        <v/>
      </c>
      <c r="H3349" s="64" t="str">
        <f>IF(A3349="","",IFERROR(VLOOKUP(TEXT(A3349,"0"),#REF!,7,FALSE),""))</f>
        <v/>
      </c>
      <c r="I3349" s="17" t="str">
        <f>IF(A3349="","",IFERROR(VLOOKUP(TEXT(A3349,"0"),#REF!,9,FALSE),""))</f>
        <v/>
      </c>
      <c r="J3349" s="19" t="str">
        <f>IF(A3349="","",IFERROR(VLOOKUP(TEXT(A3349,"0"),#REF!,10,FALSE),""))</f>
        <v/>
      </c>
      <c r="K3349" s="18" t="str">
        <f>IFERROR(INDEX(#REF!,MATCH(A3349,#REF!,0)),"")</f>
        <v/>
      </c>
      <c r="L3349" s="58" t="str">
        <f>IFERROR(INDEX(SKU!E:E,MATCH(B3349,SKU!C:C,0)),"")</f>
        <v/>
      </c>
      <c r="M3349" s="56"/>
      <c r="R3349" t="str">
        <f>IF(COUNTIF(ROMANEIOS!K:K,A3349)&gt;0,J3349,"")</f>
        <v/>
      </c>
    </row>
    <row r="3350" spans="1:18" ht="15.75" customHeight="1" x14ac:dyDescent="0.25">
      <c r="A3350" s="42" t="str">
        <f>IFERROR(INDEX(NFS!F:F,MATCH(B3350,NFS!E:E,0)),"")</f>
        <v/>
      </c>
      <c r="E3350" s="11" t="str">
        <f>IF(B3350="","",COUNTIF(SKU!C:C,B3350))</f>
        <v/>
      </c>
      <c r="H3350" s="64" t="str">
        <f>IF(A3350="","",IFERROR(VLOOKUP(TEXT(A3350,"0"),#REF!,7,FALSE),""))</f>
        <v/>
      </c>
      <c r="I3350" s="17" t="str">
        <f>IF(A3350="","",IFERROR(VLOOKUP(TEXT(A3350,"0"),#REF!,9,FALSE),""))</f>
        <v/>
      </c>
      <c r="J3350" s="19" t="str">
        <f>IF(A3350="","",IFERROR(VLOOKUP(TEXT(A3350,"0"),#REF!,10,FALSE),""))</f>
        <v/>
      </c>
      <c r="K3350" s="18" t="str">
        <f>IFERROR(INDEX(#REF!,MATCH(A3350,#REF!,0)),"")</f>
        <v/>
      </c>
      <c r="L3350" s="58" t="str">
        <f>IFERROR(INDEX(SKU!E:E,MATCH(B3350,SKU!C:C,0)),"")</f>
        <v/>
      </c>
      <c r="M3350" s="56"/>
      <c r="R3350" t="str">
        <f>IF(COUNTIF(ROMANEIOS!K:K,A3350)&gt;0,J3350,"")</f>
        <v/>
      </c>
    </row>
    <row r="3351" spans="1:18" ht="15.75" customHeight="1" x14ac:dyDescent="0.25">
      <c r="A3351" s="42" t="str">
        <f>IFERROR(INDEX(NFS!F:F,MATCH(B3351,NFS!E:E,0)),"")</f>
        <v/>
      </c>
      <c r="E3351" s="11" t="str">
        <f>IF(B3351="","",COUNTIF(SKU!C:C,B3351))</f>
        <v/>
      </c>
      <c r="H3351" s="64" t="str">
        <f>IF(A3351="","",IFERROR(VLOOKUP(TEXT(A3351,"0"),#REF!,7,FALSE),""))</f>
        <v/>
      </c>
      <c r="I3351" s="17" t="str">
        <f>IF(A3351="","",IFERROR(VLOOKUP(TEXT(A3351,"0"),#REF!,9,FALSE),""))</f>
        <v/>
      </c>
      <c r="J3351" s="19" t="str">
        <f>IF(A3351="","",IFERROR(VLOOKUP(TEXT(A3351,"0"),#REF!,10,FALSE),""))</f>
        <v/>
      </c>
      <c r="K3351" s="18" t="str">
        <f>IFERROR(INDEX(#REF!,MATCH(A3351,#REF!,0)),"")</f>
        <v/>
      </c>
      <c r="L3351" s="58" t="str">
        <f>IFERROR(INDEX(SKU!E:E,MATCH(B3351,SKU!C:C,0)),"")</f>
        <v/>
      </c>
      <c r="M3351" s="56"/>
      <c r="R3351" t="str">
        <f>IF(COUNTIF(ROMANEIOS!K:K,A3351)&gt;0,J3351,"")</f>
        <v/>
      </c>
    </row>
    <row r="3352" spans="1:18" ht="15.75" customHeight="1" x14ac:dyDescent="0.25">
      <c r="A3352" s="42" t="str">
        <f>IFERROR(INDEX(NFS!F:F,MATCH(B3352,NFS!E:E,0)),"")</f>
        <v/>
      </c>
      <c r="E3352" s="11" t="str">
        <f>IF(B3352="","",COUNTIF(SKU!C:C,B3352))</f>
        <v/>
      </c>
      <c r="H3352" s="64" t="str">
        <f>IF(A3352="","",IFERROR(VLOOKUP(TEXT(A3352,"0"),#REF!,7,FALSE),""))</f>
        <v/>
      </c>
      <c r="I3352" s="17" t="str">
        <f>IF(A3352="","",IFERROR(VLOOKUP(TEXT(A3352,"0"),#REF!,9,FALSE),""))</f>
        <v/>
      </c>
      <c r="J3352" s="19" t="str">
        <f>IF(A3352="","",IFERROR(VLOOKUP(TEXT(A3352,"0"),#REF!,10,FALSE),""))</f>
        <v/>
      </c>
      <c r="K3352" s="18" t="str">
        <f>IFERROR(INDEX(#REF!,MATCH(A3352,#REF!,0)),"")</f>
        <v/>
      </c>
      <c r="L3352" s="58" t="str">
        <f>IFERROR(INDEX(SKU!E:E,MATCH(B3352,SKU!C:C,0)),"")</f>
        <v/>
      </c>
      <c r="M3352" s="56"/>
      <c r="R3352" t="str">
        <f>IF(COUNTIF(ROMANEIOS!K:K,A3352)&gt;0,J3352,"")</f>
        <v/>
      </c>
    </row>
    <row r="3353" spans="1:18" ht="15.75" customHeight="1" x14ac:dyDescent="0.25">
      <c r="A3353" s="42" t="str">
        <f>IFERROR(INDEX(NFS!F:F,MATCH(B3353,NFS!E:E,0)),"")</f>
        <v/>
      </c>
      <c r="E3353" s="11" t="str">
        <f>IF(B3353="","",COUNTIF(SKU!C:C,B3353))</f>
        <v/>
      </c>
      <c r="H3353" s="64" t="str">
        <f>IF(A3353="","",IFERROR(VLOOKUP(TEXT(A3353,"0"),#REF!,7,FALSE),""))</f>
        <v/>
      </c>
      <c r="I3353" s="17" t="str">
        <f>IF(A3353="","",IFERROR(VLOOKUP(TEXT(A3353,"0"),#REF!,9,FALSE),""))</f>
        <v/>
      </c>
      <c r="J3353" s="19" t="str">
        <f>IF(A3353="","",IFERROR(VLOOKUP(TEXT(A3353,"0"),#REF!,10,FALSE),""))</f>
        <v/>
      </c>
      <c r="K3353" s="18" t="str">
        <f>IFERROR(INDEX(#REF!,MATCH(A3353,#REF!,0)),"")</f>
        <v/>
      </c>
      <c r="L3353" s="58" t="str">
        <f>IFERROR(INDEX(SKU!E:E,MATCH(B3353,SKU!C:C,0)),"")</f>
        <v/>
      </c>
      <c r="M3353" s="56"/>
      <c r="R3353" t="str">
        <f>IF(COUNTIF(ROMANEIOS!K:K,A3353)&gt;0,J3353,"")</f>
        <v/>
      </c>
    </row>
    <row r="3354" spans="1:18" ht="15.75" customHeight="1" x14ac:dyDescent="0.25">
      <c r="A3354" s="42" t="str">
        <f>IFERROR(INDEX(NFS!F:F,MATCH(B3354,NFS!E:E,0)),"")</f>
        <v/>
      </c>
      <c r="E3354" s="11" t="str">
        <f>IF(B3354="","",COUNTIF(SKU!C:C,B3354))</f>
        <v/>
      </c>
      <c r="H3354" s="64" t="str">
        <f>IF(A3354="","",IFERROR(VLOOKUP(TEXT(A3354,"0"),#REF!,7,FALSE),""))</f>
        <v/>
      </c>
      <c r="I3354" s="17" t="str">
        <f>IF(A3354="","",IFERROR(VLOOKUP(TEXT(A3354,"0"),#REF!,9,FALSE),""))</f>
        <v/>
      </c>
      <c r="J3354" s="19" t="str">
        <f>IF(A3354="","",IFERROR(VLOOKUP(TEXT(A3354,"0"),#REF!,10,FALSE),""))</f>
        <v/>
      </c>
      <c r="K3354" s="18" t="str">
        <f>IFERROR(INDEX(#REF!,MATCH(A3354,#REF!,0)),"")</f>
        <v/>
      </c>
      <c r="L3354" s="58" t="str">
        <f>IFERROR(INDEX(SKU!E:E,MATCH(B3354,SKU!C:C,0)),"")</f>
        <v/>
      </c>
      <c r="M3354" s="56"/>
      <c r="R3354" t="str">
        <f>IF(COUNTIF(ROMANEIOS!K:K,A3354)&gt;0,J3354,"")</f>
        <v/>
      </c>
    </row>
    <row r="3355" spans="1:18" ht="15.75" customHeight="1" x14ac:dyDescent="0.25">
      <c r="A3355" s="42" t="str">
        <f>IFERROR(INDEX(NFS!F:F,MATCH(B3355,NFS!E:E,0)),"")</f>
        <v/>
      </c>
      <c r="E3355" s="11" t="str">
        <f>IF(B3355="","",COUNTIF(SKU!C:C,B3355))</f>
        <v/>
      </c>
      <c r="H3355" s="64" t="str">
        <f>IF(A3355="","",IFERROR(VLOOKUP(TEXT(A3355,"0"),#REF!,7,FALSE),""))</f>
        <v/>
      </c>
      <c r="I3355" s="17" t="str">
        <f>IF(A3355="","",IFERROR(VLOOKUP(TEXT(A3355,"0"),#REF!,9,FALSE),""))</f>
        <v/>
      </c>
      <c r="J3355" s="19" t="str">
        <f>IF(A3355="","",IFERROR(VLOOKUP(TEXT(A3355,"0"),#REF!,10,FALSE),""))</f>
        <v/>
      </c>
      <c r="K3355" s="18" t="str">
        <f>IFERROR(INDEX(#REF!,MATCH(A3355,#REF!,0)),"")</f>
        <v/>
      </c>
      <c r="L3355" s="58" t="str">
        <f>IFERROR(INDEX(SKU!E:E,MATCH(B3355,SKU!C:C,0)),"")</f>
        <v/>
      </c>
      <c r="M3355" s="56"/>
      <c r="R3355" t="str">
        <f>IF(COUNTIF(ROMANEIOS!K:K,A3355)&gt;0,J3355,"")</f>
        <v/>
      </c>
    </row>
    <row r="3356" spans="1:18" ht="15.75" customHeight="1" x14ac:dyDescent="0.25">
      <c r="A3356" s="42" t="str">
        <f>IFERROR(INDEX(NFS!F:F,MATCH(B3356,NFS!E:E,0)),"")</f>
        <v/>
      </c>
      <c r="E3356" s="11" t="str">
        <f>IF(B3356="","",COUNTIF(SKU!C:C,B3356))</f>
        <v/>
      </c>
      <c r="H3356" s="64" t="str">
        <f>IF(A3356="","",IFERROR(VLOOKUP(TEXT(A3356,"0"),#REF!,7,FALSE),""))</f>
        <v/>
      </c>
      <c r="I3356" s="17" t="str">
        <f>IF(A3356="","",IFERROR(VLOOKUP(TEXT(A3356,"0"),#REF!,9,FALSE),""))</f>
        <v/>
      </c>
      <c r="J3356" s="19" t="str">
        <f>IF(A3356="","",IFERROR(VLOOKUP(TEXT(A3356,"0"),#REF!,10,FALSE),""))</f>
        <v/>
      </c>
      <c r="K3356" s="18" t="str">
        <f>IFERROR(INDEX(#REF!,MATCH(A3356,#REF!,0)),"")</f>
        <v/>
      </c>
      <c r="L3356" s="58" t="str">
        <f>IFERROR(INDEX(SKU!E:E,MATCH(B3356,SKU!C:C,0)),"")</f>
        <v/>
      </c>
      <c r="M3356" s="56"/>
      <c r="R3356" t="str">
        <f>IF(COUNTIF(ROMANEIOS!K:K,A3356)&gt;0,J3356,"")</f>
        <v/>
      </c>
    </row>
    <row r="3357" spans="1:18" ht="15.75" customHeight="1" x14ac:dyDescent="0.25">
      <c r="A3357" s="42" t="str">
        <f>IFERROR(INDEX(NFS!F:F,MATCH(B3357,NFS!E:E,0)),"")</f>
        <v/>
      </c>
      <c r="E3357" s="11" t="str">
        <f>IF(B3357="","",COUNTIF(SKU!C:C,B3357))</f>
        <v/>
      </c>
      <c r="H3357" s="64" t="str">
        <f>IF(A3357="","",IFERROR(VLOOKUP(TEXT(A3357,"0"),#REF!,7,FALSE),""))</f>
        <v/>
      </c>
      <c r="I3357" s="17" t="str">
        <f>IF(A3357="","",IFERROR(VLOOKUP(TEXT(A3357,"0"),#REF!,9,FALSE),""))</f>
        <v/>
      </c>
      <c r="J3357" s="19" t="str">
        <f>IF(A3357="","",IFERROR(VLOOKUP(TEXT(A3357,"0"),#REF!,10,FALSE),""))</f>
        <v/>
      </c>
      <c r="K3357" s="18" t="str">
        <f>IFERROR(INDEX(#REF!,MATCH(A3357,#REF!,0)),"")</f>
        <v/>
      </c>
      <c r="L3357" s="58" t="str">
        <f>IFERROR(INDEX(SKU!E:E,MATCH(B3357,SKU!C:C,0)),"")</f>
        <v/>
      </c>
      <c r="M3357" s="56"/>
      <c r="R3357" t="str">
        <f>IF(COUNTIF(ROMANEIOS!K:K,A3357)&gt;0,J3357,"")</f>
        <v/>
      </c>
    </row>
    <row r="3358" spans="1:18" ht="15.75" customHeight="1" x14ac:dyDescent="0.25">
      <c r="A3358" s="42" t="str">
        <f>IFERROR(INDEX(NFS!F:F,MATCH(B3358,NFS!E:E,0)),"")</f>
        <v/>
      </c>
      <c r="E3358" s="11" t="str">
        <f>IF(B3358="","",COUNTIF(SKU!C:C,B3358))</f>
        <v/>
      </c>
      <c r="H3358" s="64" t="str">
        <f>IF(A3358="","",IFERROR(VLOOKUP(TEXT(A3358,"0"),#REF!,7,FALSE),""))</f>
        <v/>
      </c>
      <c r="I3358" s="17" t="str">
        <f>IF(A3358="","",IFERROR(VLOOKUP(TEXT(A3358,"0"),#REF!,9,FALSE),""))</f>
        <v/>
      </c>
      <c r="J3358" s="19" t="str">
        <f>IF(A3358="","",IFERROR(VLOOKUP(TEXT(A3358,"0"),#REF!,10,FALSE),""))</f>
        <v/>
      </c>
      <c r="K3358" s="18" t="str">
        <f>IFERROR(INDEX(#REF!,MATCH(A3358,#REF!,0)),"")</f>
        <v/>
      </c>
      <c r="L3358" s="58" t="str">
        <f>IFERROR(INDEX(SKU!E:E,MATCH(B3358,SKU!C:C,0)),"")</f>
        <v/>
      </c>
      <c r="M3358" s="56"/>
      <c r="R3358" t="str">
        <f>IF(COUNTIF(ROMANEIOS!K:K,A3358)&gt;0,J3358,"")</f>
        <v/>
      </c>
    </row>
    <row r="3359" spans="1:18" ht="15.75" customHeight="1" x14ac:dyDescent="0.25">
      <c r="A3359" s="42" t="str">
        <f>IFERROR(INDEX(NFS!F:F,MATCH(B3359,NFS!E:E,0)),"")</f>
        <v/>
      </c>
      <c r="E3359" s="11" t="str">
        <f>IF(B3359="","",COUNTIF(SKU!C:C,B3359))</f>
        <v/>
      </c>
      <c r="H3359" s="64" t="str">
        <f>IF(A3359="","",IFERROR(VLOOKUP(TEXT(A3359,"0"),#REF!,7,FALSE),""))</f>
        <v/>
      </c>
      <c r="I3359" s="17" t="str">
        <f>IF(A3359="","",IFERROR(VLOOKUP(TEXT(A3359,"0"),#REF!,9,FALSE),""))</f>
        <v/>
      </c>
      <c r="J3359" s="19" t="str">
        <f>IF(A3359="","",IFERROR(VLOOKUP(TEXT(A3359,"0"),#REF!,10,FALSE),""))</f>
        <v/>
      </c>
      <c r="K3359" s="18" t="str">
        <f>IFERROR(INDEX(#REF!,MATCH(A3359,#REF!,0)),"")</f>
        <v/>
      </c>
      <c r="L3359" s="58" t="str">
        <f>IFERROR(INDEX(SKU!E:E,MATCH(B3359,SKU!C:C,0)),"")</f>
        <v/>
      </c>
      <c r="M3359" s="56"/>
      <c r="R3359" t="str">
        <f>IF(COUNTIF(ROMANEIOS!K:K,A3359)&gt;0,J3359,"")</f>
        <v/>
      </c>
    </row>
    <row r="3360" spans="1:18" ht="15.75" customHeight="1" x14ac:dyDescent="0.25">
      <c r="A3360" s="42" t="str">
        <f>IFERROR(INDEX(NFS!F:F,MATCH(B3360,NFS!E:E,0)),"")</f>
        <v/>
      </c>
      <c r="E3360" s="11" t="str">
        <f>IF(B3360="","",COUNTIF(SKU!C:C,B3360))</f>
        <v/>
      </c>
      <c r="H3360" s="64" t="str">
        <f>IF(A3360="","",IFERROR(VLOOKUP(TEXT(A3360,"0"),#REF!,7,FALSE),""))</f>
        <v/>
      </c>
      <c r="I3360" s="17" t="str">
        <f>IF(A3360="","",IFERROR(VLOOKUP(TEXT(A3360,"0"),#REF!,9,FALSE),""))</f>
        <v/>
      </c>
      <c r="J3360" s="19" t="str">
        <f>IF(A3360="","",IFERROR(VLOOKUP(TEXT(A3360,"0"),#REF!,10,FALSE),""))</f>
        <v/>
      </c>
      <c r="K3360" s="18" t="str">
        <f>IFERROR(INDEX(#REF!,MATCH(A3360,#REF!,0)),"")</f>
        <v/>
      </c>
      <c r="L3360" s="58" t="str">
        <f>IFERROR(INDEX(SKU!E:E,MATCH(B3360,SKU!C:C,0)),"")</f>
        <v/>
      </c>
      <c r="M3360" s="56"/>
      <c r="R3360" t="str">
        <f>IF(COUNTIF(ROMANEIOS!K:K,A3360)&gt;0,J3360,"")</f>
        <v/>
      </c>
    </row>
    <row r="3361" spans="1:18" ht="15.75" customHeight="1" x14ac:dyDescent="0.25">
      <c r="A3361" s="42" t="str">
        <f>IFERROR(INDEX(NFS!F:F,MATCH(B3361,NFS!E:E,0)),"")</f>
        <v/>
      </c>
      <c r="E3361" s="11" t="str">
        <f>IF(B3361="","",COUNTIF(SKU!C:C,B3361))</f>
        <v/>
      </c>
      <c r="H3361" s="64" t="str">
        <f>IF(A3361="","",IFERROR(VLOOKUP(TEXT(A3361,"0"),#REF!,7,FALSE),""))</f>
        <v/>
      </c>
      <c r="I3361" s="17" t="str">
        <f>IF(A3361="","",IFERROR(VLOOKUP(TEXT(A3361,"0"),#REF!,9,FALSE),""))</f>
        <v/>
      </c>
      <c r="J3361" s="19" t="str">
        <f>IF(A3361="","",IFERROR(VLOOKUP(TEXT(A3361,"0"),#REF!,10,FALSE),""))</f>
        <v/>
      </c>
      <c r="K3361" s="18" t="str">
        <f>IFERROR(INDEX(#REF!,MATCH(A3361,#REF!,0)),"")</f>
        <v/>
      </c>
      <c r="L3361" s="58" t="str">
        <f>IFERROR(INDEX(SKU!E:E,MATCH(B3361,SKU!C:C,0)),"")</f>
        <v/>
      </c>
      <c r="M3361" s="56"/>
      <c r="R3361" t="str">
        <f>IF(COUNTIF(ROMANEIOS!K:K,A3361)&gt;0,J3361,"")</f>
        <v/>
      </c>
    </row>
    <row r="3362" spans="1:18" ht="15.75" customHeight="1" x14ac:dyDescent="0.25">
      <c r="A3362" s="42" t="str">
        <f>IFERROR(INDEX(NFS!F:F,MATCH(B3362,NFS!E:E,0)),"")</f>
        <v/>
      </c>
      <c r="E3362" s="11" t="str">
        <f>IF(B3362="","",COUNTIF(SKU!C:C,B3362))</f>
        <v/>
      </c>
      <c r="H3362" s="64" t="str">
        <f>IF(A3362="","",IFERROR(VLOOKUP(TEXT(A3362,"0"),#REF!,7,FALSE),""))</f>
        <v/>
      </c>
      <c r="I3362" s="17" t="str">
        <f>IF(A3362="","",IFERROR(VLOOKUP(TEXT(A3362,"0"),#REF!,9,FALSE),""))</f>
        <v/>
      </c>
      <c r="J3362" s="19" t="str">
        <f>IF(A3362="","",IFERROR(VLOOKUP(TEXT(A3362,"0"),#REF!,10,FALSE),""))</f>
        <v/>
      </c>
      <c r="K3362" s="18" t="str">
        <f>IFERROR(INDEX(#REF!,MATCH(A3362,#REF!,0)),"")</f>
        <v/>
      </c>
      <c r="L3362" s="58" t="str">
        <f>IFERROR(INDEX(SKU!E:E,MATCH(B3362,SKU!C:C,0)),"")</f>
        <v/>
      </c>
      <c r="M3362" s="56"/>
      <c r="R3362" t="str">
        <f>IF(COUNTIF(ROMANEIOS!K:K,A3362)&gt;0,J3362,"")</f>
        <v/>
      </c>
    </row>
    <row r="3363" spans="1:18" ht="15.75" customHeight="1" x14ac:dyDescent="0.25">
      <c r="A3363" s="42" t="str">
        <f>IFERROR(INDEX(NFS!F:F,MATCH(B3363,NFS!E:E,0)),"")</f>
        <v/>
      </c>
      <c r="E3363" s="11" t="str">
        <f>IF(B3363="","",COUNTIF(SKU!C:C,B3363))</f>
        <v/>
      </c>
      <c r="H3363" s="64" t="str">
        <f>IF(A3363="","",IFERROR(VLOOKUP(TEXT(A3363,"0"),#REF!,7,FALSE),""))</f>
        <v/>
      </c>
      <c r="I3363" s="17" t="str">
        <f>IF(A3363="","",IFERROR(VLOOKUP(TEXT(A3363,"0"),#REF!,9,FALSE),""))</f>
        <v/>
      </c>
      <c r="J3363" s="19" t="str">
        <f>IF(A3363="","",IFERROR(VLOOKUP(TEXT(A3363,"0"),#REF!,10,FALSE),""))</f>
        <v/>
      </c>
      <c r="K3363" s="18" t="str">
        <f>IFERROR(INDEX(#REF!,MATCH(A3363,#REF!,0)),"")</f>
        <v/>
      </c>
      <c r="L3363" s="58" t="str">
        <f>IFERROR(INDEX(SKU!E:E,MATCH(B3363,SKU!C:C,0)),"")</f>
        <v/>
      </c>
      <c r="M3363" s="56"/>
      <c r="R3363" t="str">
        <f>IF(COUNTIF(ROMANEIOS!K:K,A3363)&gt;0,J3363,"")</f>
        <v/>
      </c>
    </row>
    <row r="3364" spans="1:18" ht="15.75" customHeight="1" x14ac:dyDescent="0.25">
      <c r="A3364" s="42" t="str">
        <f>IFERROR(INDEX(NFS!F:F,MATCH(B3364,NFS!E:E,0)),"")</f>
        <v/>
      </c>
      <c r="E3364" s="11" t="str">
        <f>IF(B3364="","",COUNTIF(SKU!C:C,B3364))</f>
        <v/>
      </c>
      <c r="H3364" s="64" t="str">
        <f>IF(A3364="","",IFERROR(VLOOKUP(TEXT(A3364,"0"),#REF!,7,FALSE),""))</f>
        <v/>
      </c>
      <c r="I3364" s="17" t="str">
        <f>IF(A3364="","",IFERROR(VLOOKUP(TEXT(A3364,"0"),#REF!,9,FALSE),""))</f>
        <v/>
      </c>
      <c r="J3364" s="19" t="str">
        <f>IF(A3364="","",IFERROR(VLOOKUP(TEXT(A3364,"0"),#REF!,10,FALSE),""))</f>
        <v/>
      </c>
      <c r="K3364" s="18" t="str">
        <f>IFERROR(INDEX(#REF!,MATCH(A3364,#REF!,0)),"")</f>
        <v/>
      </c>
      <c r="L3364" s="58" t="str">
        <f>IFERROR(INDEX(SKU!E:E,MATCH(B3364,SKU!C:C,0)),"")</f>
        <v/>
      </c>
      <c r="M3364" s="56"/>
      <c r="R3364" t="str">
        <f>IF(COUNTIF(ROMANEIOS!K:K,A3364)&gt;0,J3364,"")</f>
        <v/>
      </c>
    </row>
    <row r="3365" spans="1:18" ht="15.75" customHeight="1" x14ac:dyDescent="0.25">
      <c r="A3365" s="42" t="str">
        <f>IFERROR(INDEX(NFS!F:F,MATCH(B3365,NFS!E:E,0)),"")</f>
        <v/>
      </c>
      <c r="E3365" s="11" t="str">
        <f>IF(B3365="","",COUNTIF(SKU!C:C,B3365))</f>
        <v/>
      </c>
      <c r="H3365" s="64" t="str">
        <f>IF(A3365="","",IFERROR(VLOOKUP(TEXT(A3365,"0"),#REF!,7,FALSE),""))</f>
        <v/>
      </c>
      <c r="I3365" s="17" t="str">
        <f>IF(A3365="","",IFERROR(VLOOKUP(TEXT(A3365,"0"),#REF!,9,FALSE),""))</f>
        <v/>
      </c>
      <c r="J3365" s="19" t="str">
        <f>IF(A3365="","",IFERROR(VLOOKUP(TEXT(A3365,"0"),#REF!,10,FALSE),""))</f>
        <v/>
      </c>
      <c r="K3365" s="18" t="str">
        <f>IFERROR(INDEX(#REF!,MATCH(A3365,#REF!,0)),"")</f>
        <v/>
      </c>
      <c r="L3365" s="58" t="str">
        <f>IFERROR(INDEX(SKU!E:E,MATCH(B3365,SKU!C:C,0)),"")</f>
        <v/>
      </c>
      <c r="M3365" s="56"/>
      <c r="R3365" t="str">
        <f>IF(COUNTIF(ROMANEIOS!K:K,A3365)&gt;0,J3365,"")</f>
        <v/>
      </c>
    </row>
    <row r="3366" spans="1:18" ht="15.75" customHeight="1" x14ac:dyDescent="0.25">
      <c r="A3366" s="42" t="str">
        <f>IFERROR(INDEX(NFS!F:F,MATCH(B3366,NFS!E:E,0)),"")</f>
        <v/>
      </c>
      <c r="E3366" s="11" t="str">
        <f>IF(B3366="","",COUNTIF(SKU!C:C,B3366))</f>
        <v/>
      </c>
      <c r="H3366" s="64" t="str">
        <f>IF(A3366="","",IFERROR(VLOOKUP(TEXT(A3366,"0"),#REF!,7,FALSE),""))</f>
        <v/>
      </c>
      <c r="I3366" s="17" t="str">
        <f>IF(A3366="","",IFERROR(VLOOKUP(TEXT(A3366,"0"),#REF!,9,FALSE),""))</f>
        <v/>
      </c>
      <c r="J3366" s="19" t="str">
        <f>IF(A3366="","",IFERROR(VLOOKUP(TEXT(A3366,"0"),#REF!,10,FALSE),""))</f>
        <v/>
      </c>
      <c r="K3366" s="18" t="str">
        <f>IFERROR(INDEX(#REF!,MATCH(A3366,#REF!,0)),"")</f>
        <v/>
      </c>
      <c r="L3366" s="58" t="str">
        <f>IFERROR(INDEX(SKU!E:E,MATCH(B3366,SKU!C:C,0)),"")</f>
        <v/>
      </c>
      <c r="M3366" s="56"/>
      <c r="R3366" t="str">
        <f>IF(COUNTIF(ROMANEIOS!K:K,A3366)&gt;0,J3366,"")</f>
        <v/>
      </c>
    </row>
    <row r="3367" spans="1:18" ht="15.75" customHeight="1" x14ac:dyDescent="0.25">
      <c r="A3367" s="42" t="str">
        <f>IFERROR(INDEX(NFS!F:F,MATCH(B3367,NFS!E:E,0)),"")</f>
        <v/>
      </c>
      <c r="E3367" s="11" t="str">
        <f>IF(B3367="","",COUNTIF(SKU!C:C,B3367))</f>
        <v/>
      </c>
      <c r="H3367" s="64" t="str">
        <f>IF(A3367="","",IFERROR(VLOOKUP(TEXT(A3367,"0"),#REF!,7,FALSE),""))</f>
        <v/>
      </c>
      <c r="I3367" s="17" t="str">
        <f>IF(A3367="","",IFERROR(VLOOKUP(TEXT(A3367,"0"),#REF!,9,FALSE),""))</f>
        <v/>
      </c>
      <c r="J3367" s="19" t="str">
        <f>IF(A3367="","",IFERROR(VLOOKUP(TEXT(A3367,"0"),#REF!,10,FALSE),""))</f>
        <v/>
      </c>
      <c r="K3367" s="18" t="str">
        <f>IFERROR(INDEX(#REF!,MATCH(A3367,#REF!,0)),"")</f>
        <v/>
      </c>
      <c r="L3367" s="58" t="str">
        <f>IFERROR(INDEX(SKU!E:E,MATCH(B3367,SKU!C:C,0)),"")</f>
        <v/>
      </c>
      <c r="M3367" s="56"/>
      <c r="R3367" t="str">
        <f>IF(COUNTIF(ROMANEIOS!K:K,A3367)&gt;0,J3367,"")</f>
        <v/>
      </c>
    </row>
    <row r="3368" spans="1:18" ht="15.75" customHeight="1" x14ac:dyDescent="0.25">
      <c r="A3368" s="42" t="str">
        <f>IFERROR(INDEX(NFS!F:F,MATCH(B3368,NFS!E:E,0)),"")</f>
        <v/>
      </c>
      <c r="E3368" s="11" t="str">
        <f>IF(B3368="","",COUNTIF(SKU!C:C,B3368))</f>
        <v/>
      </c>
      <c r="H3368" s="64" t="str">
        <f>IF(A3368="","",IFERROR(VLOOKUP(TEXT(A3368,"0"),#REF!,7,FALSE),""))</f>
        <v/>
      </c>
      <c r="I3368" s="17" t="str">
        <f>IF(A3368="","",IFERROR(VLOOKUP(TEXT(A3368,"0"),#REF!,9,FALSE),""))</f>
        <v/>
      </c>
      <c r="J3368" s="19" t="str">
        <f>IF(A3368="","",IFERROR(VLOOKUP(TEXT(A3368,"0"),#REF!,10,FALSE),""))</f>
        <v/>
      </c>
      <c r="K3368" s="18" t="str">
        <f>IFERROR(INDEX(#REF!,MATCH(A3368,#REF!,0)),"")</f>
        <v/>
      </c>
      <c r="L3368" s="58" t="str">
        <f>IFERROR(INDEX(SKU!E:E,MATCH(B3368,SKU!C:C,0)),"")</f>
        <v/>
      </c>
      <c r="M3368" s="56"/>
      <c r="R3368" t="str">
        <f>IF(COUNTIF(ROMANEIOS!K:K,A3368)&gt;0,J3368,"")</f>
        <v/>
      </c>
    </row>
    <row r="3369" spans="1:18" ht="15.75" customHeight="1" x14ac:dyDescent="0.25">
      <c r="A3369" s="42" t="str">
        <f>IFERROR(INDEX(NFS!F:F,MATCH(B3369,NFS!E:E,0)),"")</f>
        <v/>
      </c>
      <c r="E3369" s="11" t="str">
        <f>IF(B3369="","",COUNTIF(SKU!C:C,B3369))</f>
        <v/>
      </c>
      <c r="H3369" s="64" t="str">
        <f>IF(A3369="","",IFERROR(VLOOKUP(TEXT(A3369,"0"),#REF!,7,FALSE),""))</f>
        <v/>
      </c>
      <c r="I3369" s="17" t="str">
        <f>IF(A3369="","",IFERROR(VLOOKUP(TEXT(A3369,"0"),#REF!,9,FALSE),""))</f>
        <v/>
      </c>
      <c r="J3369" s="19" t="str">
        <f>IF(A3369="","",IFERROR(VLOOKUP(TEXT(A3369,"0"),#REF!,10,FALSE),""))</f>
        <v/>
      </c>
      <c r="K3369" s="18" t="str">
        <f>IFERROR(INDEX(#REF!,MATCH(A3369,#REF!,0)),"")</f>
        <v/>
      </c>
      <c r="L3369" s="58" t="str">
        <f>IFERROR(INDEX(SKU!E:E,MATCH(B3369,SKU!C:C,0)),"")</f>
        <v/>
      </c>
      <c r="M3369" s="56"/>
      <c r="R3369" t="str">
        <f>IF(COUNTIF(ROMANEIOS!K:K,A3369)&gt;0,J3369,"")</f>
        <v/>
      </c>
    </row>
    <row r="3370" spans="1:18" ht="15.75" customHeight="1" x14ac:dyDescent="0.25">
      <c r="A3370" s="42" t="str">
        <f>IFERROR(INDEX(NFS!F:F,MATCH(B3370,NFS!E:E,0)),"")</f>
        <v/>
      </c>
      <c r="E3370" s="11" t="str">
        <f>IF(B3370="","",COUNTIF(SKU!C:C,B3370))</f>
        <v/>
      </c>
      <c r="H3370" s="64" t="str">
        <f>IF(A3370="","",IFERROR(VLOOKUP(TEXT(A3370,"0"),#REF!,7,FALSE),""))</f>
        <v/>
      </c>
      <c r="I3370" s="17" t="str">
        <f>IF(A3370="","",IFERROR(VLOOKUP(TEXT(A3370,"0"),#REF!,9,FALSE),""))</f>
        <v/>
      </c>
      <c r="J3370" s="19" t="str">
        <f>IF(A3370="","",IFERROR(VLOOKUP(TEXT(A3370,"0"),#REF!,10,FALSE),""))</f>
        <v/>
      </c>
      <c r="K3370" s="18" t="str">
        <f>IFERROR(INDEX(#REF!,MATCH(A3370,#REF!,0)),"")</f>
        <v/>
      </c>
      <c r="L3370" s="58" t="str">
        <f>IFERROR(INDEX(SKU!E:E,MATCH(B3370,SKU!C:C,0)),"")</f>
        <v/>
      </c>
      <c r="M3370" s="56"/>
      <c r="R3370" t="str">
        <f>IF(COUNTIF(ROMANEIOS!K:K,A3370)&gt;0,J3370,"")</f>
        <v/>
      </c>
    </row>
    <row r="3371" spans="1:18" ht="15.75" customHeight="1" x14ac:dyDescent="0.25">
      <c r="A3371" s="42" t="str">
        <f>IFERROR(INDEX(NFS!F:F,MATCH(B3371,NFS!E:E,0)),"")</f>
        <v/>
      </c>
      <c r="E3371" s="11" t="str">
        <f>IF(B3371="","",COUNTIF(SKU!C:C,B3371))</f>
        <v/>
      </c>
      <c r="H3371" s="64" t="str">
        <f>IF(A3371="","",IFERROR(VLOOKUP(TEXT(A3371,"0"),#REF!,7,FALSE),""))</f>
        <v/>
      </c>
      <c r="I3371" s="17" t="str">
        <f>IF(A3371="","",IFERROR(VLOOKUP(TEXT(A3371,"0"),#REF!,9,FALSE),""))</f>
        <v/>
      </c>
      <c r="J3371" s="19" t="str">
        <f>IF(A3371="","",IFERROR(VLOOKUP(TEXT(A3371,"0"),#REF!,10,FALSE),""))</f>
        <v/>
      </c>
      <c r="K3371" s="18" t="str">
        <f>IFERROR(INDEX(#REF!,MATCH(A3371,#REF!,0)),"")</f>
        <v/>
      </c>
      <c r="L3371" s="58" t="str">
        <f>IFERROR(INDEX(SKU!E:E,MATCH(B3371,SKU!C:C,0)),"")</f>
        <v/>
      </c>
      <c r="M3371" s="56"/>
      <c r="R3371" t="str">
        <f>IF(COUNTIF(ROMANEIOS!K:K,A3371)&gt;0,J3371,"")</f>
        <v/>
      </c>
    </row>
    <row r="3372" spans="1:18" ht="15.75" customHeight="1" x14ac:dyDescent="0.25">
      <c r="A3372" s="42" t="str">
        <f>IFERROR(INDEX(NFS!F:F,MATCH(B3372,NFS!E:E,0)),"")</f>
        <v/>
      </c>
      <c r="E3372" s="11" t="str">
        <f>IF(B3372="","",COUNTIF(SKU!C:C,B3372))</f>
        <v/>
      </c>
      <c r="H3372" s="64" t="str">
        <f>IF(A3372="","",IFERROR(VLOOKUP(TEXT(A3372,"0"),#REF!,7,FALSE),""))</f>
        <v/>
      </c>
      <c r="I3372" s="17" t="str">
        <f>IF(A3372="","",IFERROR(VLOOKUP(TEXT(A3372,"0"),#REF!,9,FALSE),""))</f>
        <v/>
      </c>
      <c r="J3372" s="19" t="str">
        <f>IF(A3372="","",IFERROR(VLOOKUP(TEXT(A3372,"0"),#REF!,10,FALSE),""))</f>
        <v/>
      </c>
      <c r="K3372" s="18" t="str">
        <f>IFERROR(INDEX(#REF!,MATCH(A3372,#REF!,0)),"")</f>
        <v/>
      </c>
      <c r="L3372" s="58" t="str">
        <f>IFERROR(INDEX(SKU!E:E,MATCH(B3372,SKU!C:C,0)),"")</f>
        <v/>
      </c>
      <c r="M3372" s="56"/>
      <c r="R3372" t="str">
        <f>IF(COUNTIF(ROMANEIOS!K:K,A3372)&gt;0,J3372,"")</f>
        <v/>
      </c>
    </row>
    <row r="3373" spans="1:18" ht="15.75" customHeight="1" x14ac:dyDescent="0.25">
      <c r="A3373" s="42" t="str">
        <f>IFERROR(INDEX(NFS!F:F,MATCH(B3373,NFS!E:E,0)),"")</f>
        <v/>
      </c>
      <c r="E3373" s="11" t="str">
        <f>IF(B3373="","",COUNTIF(SKU!C:C,B3373))</f>
        <v/>
      </c>
      <c r="H3373" s="64" t="str">
        <f>IF(A3373="","",IFERROR(VLOOKUP(TEXT(A3373,"0"),#REF!,7,FALSE),""))</f>
        <v/>
      </c>
      <c r="I3373" s="17" t="str">
        <f>IF(A3373="","",IFERROR(VLOOKUP(TEXT(A3373,"0"),#REF!,9,FALSE),""))</f>
        <v/>
      </c>
      <c r="J3373" s="19" t="str">
        <f>IF(A3373="","",IFERROR(VLOOKUP(TEXT(A3373,"0"),#REF!,10,FALSE),""))</f>
        <v/>
      </c>
      <c r="K3373" s="18" t="str">
        <f>IFERROR(INDEX(#REF!,MATCH(A3373,#REF!,0)),"")</f>
        <v/>
      </c>
      <c r="L3373" s="58" t="str">
        <f>IFERROR(INDEX(SKU!E:E,MATCH(B3373,SKU!C:C,0)),"")</f>
        <v/>
      </c>
      <c r="M3373" s="56"/>
      <c r="R3373" t="str">
        <f>IF(COUNTIF(ROMANEIOS!K:K,A3373)&gt;0,J3373,"")</f>
        <v/>
      </c>
    </row>
    <row r="3374" spans="1:18" ht="15.75" customHeight="1" x14ac:dyDescent="0.25">
      <c r="A3374" s="42" t="str">
        <f>IFERROR(INDEX(NFS!F:F,MATCH(B3374,NFS!E:E,0)),"")</f>
        <v/>
      </c>
      <c r="E3374" s="11" t="str">
        <f>IF(B3374="","",COUNTIF(SKU!C:C,B3374))</f>
        <v/>
      </c>
      <c r="H3374" s="64" t="str">
        <f>IF(A3374="","",IFERROR(VLOOKUP(TEXT(A3374,"0"),#REF!,7,FALSE),""))</f>
        <v/>
      </c>
      <c r="I3374" s="17" t="str">
        <f>IF(A3374="","",IFERROR(VLOOKUP(TEXT(A3374,"0"),#REF!,9,FALSE),""))</f>
        <v/>
      </c>
      <c r="J3374" s="19" t="str">
        <f>IF(A3374="","",IFERROR(VLOOKUP(TEXT(A3374,"0"),#REF!,10,FALSE),""))</f>
        <v/>
      </c>
      <c r="K3374" s="18" t="str">
        <f>IFERROR(INDEX(#REF!,MATCH(A3374,#REF!,0)),"")</f>
        <v/>
      </c>
      <c r="L3374" s="58" t="str">
        <f>IFERROR(INDEX(SKU!E:E,MATCH(B3374,SKU!C:C,0)),"")</f>
        <v/>
      </c>
      <c r="M3374" s="56"/>
      <c r="R3374" t="str">
        <f>IF(COUNTIF(ROMANEIOS!K:K,A3374)&gt;0,J3374,"")</f>
        <v/>
      </c>
    </row>
    <row r="3375" spans="1:18" ht="15.75" customHeight="1" x14ac:dyDescent="0.25">
      <c r="A3375" s="42" t="str">
        <f>IFERROR(INDEX(NFS!F:F,MATCH(B3375,NFS!E:E,0)),"")</f>
        <v/>
      </c>
      <c r="E3375" s="11" t="str">
        <f>IF(B3375="","",COUNTIF(SKU!C:C,B3375))</f>
        <v/>
      </c>
      <c r="H3375" s="64" t="str">
        <f>IF(A3375="","",IFERROR(VLOOKUP(TEXT(A3375,"0"),#REF!,7,FALSE),""))</f>
        <v/>
      </c>
      <c r="I3375" s="17" t="str">
        <f>IF(A3375="","",IFERROR(VLOOKUP(TEXT(A3375,"0"),#REF!,9,FALSE),""))</f>
        <v/>
      </c>
      <c r="J3375" s="19" t="str">
        <f>IF(A3375="","",IFERROR(VLOOKUP(TEXT(A3375,"0"),#REF!,10,FALSE),""))</f>
        <v/>
      </c>
      <c r="K3375" s="18" t="str">
        <f>IFERROR(INDEX(#REF!,MATCH(A3375,#REF!,0)),"")</f>
        <v/>
      </c>
      <c r="L3375" s="58" t="str">
        <f>IFERROR(INDEX(SKU!E:E,MATCH(B3375,SKU!C:C,0)),"")</f>
        <v/>
      </c>
      <c r="M3375" s="56"/>
      <c r="R3375" t="str">
        <f>IF(COUNTIF(ROMANEIOS!K:K,A3375)&gt;0,J3375,"")</f>
        <v/>
      </c>
    </row>
    <row r="3376" spans="1:18" ht="15.75" customHeight="1" x14ac:dyDescent="0.25">
      <c r="A3376" s="42" t="str">
        <f>IFERROR(INDEX(NFS!F:F,MATCH(B3376,NFS!E:E,0)),"")</f>
        <v/>
      </c>
      <c r="E3376" s="11" t="str">
        <f>IF(B3376="","",COUNTIF(SKU!C:C,B3376))</f>
        <v/>
      </c>
      <c r="H3376" s="64" t="str">
        <f>IF(A3376="","",IFERROR(VLOOKUP(TEXT(A3376,"0"),#REF!,7,FALSE),""))</f>
        <v/>
      </c>
      <c r="I3376" s="17" t="str">
        <f>IF(A3376="","",IFERROR(VLOOKUP(TEXT(A3376,"0"),#REF!,9,FALSE),""))</f>
        <v/>
      </c>
      <c r="J3376" s="19" t="str">
        <f>IF(A3376="","",IFERROR(VLOOKUP(TEXT(A3376,"0"),#REF!,10,FALSE),""))</f>
        <v/>
      </c>
      <c r="K3376" s="18" t="str">
        <f>IFERROR(INDEX(#REF!,MATCH(A3376,#REF!,0)),"")</f>
        <v/>
      </c>
      <c r="L3376" s="58" t="str">
        <f>IFERROR(INDEX(SKU!E:E,MATCH(B3376,SKU!C:C,0)),"")</f>
        <v/>
      </c>
      <c r="M3376" s="56"/>
      <c r="R3376" t="str">
        <f>IF(COUNTIF(ROMANEIOS!K:K,A3376)&gt;0,J3376,"")</f>
        <v/>
      </c>
    </row>
    <row r="3377" spans="1:18" ht="15.75" customHeight="1" x14ac:dyDescent="0.25">
      <c r="A3377" s="42" t="str">
        <f>IFERROR(INDEX(NFS!F:F,MATCH(B3377,NFS!E:E,0)),"")</f>
        <v/>
      </c>
      <c r="E3377" s="11" t="str">
        <f>IF(B3377="","",COUNTIF(SKU!C:C,B3377))</f>
        <v/>
      </c>
      <c r="H3377" s="64" t="str">
        <f>IF(A3377="","",IFERROR(VLOOKUP(TEXT(A3377,"0"),#REF!,7,FALSE),""))</f>
        <v/>
      </c>
      <c r="I3377" s="17" t="str">
        <f>IF(A3377="","",IFERROR(VLOOKUP(TEXT(A3377,"0"),#REF!,9,FALSE),""))</f>
        <v/>
      </c>
      <c r="J3377" s="19" t="str">
        <f>IF(A3377="","",IFERROR(VLOOKUP(TEXT(A3377,"0"),#REF!,10,FALSE),""))</f>
        <v/>
      </c>
      <c r="K3377" s="18" t="str">
        <f>IFERROR(INDEX(#REF!,MATCH(A3377,#REF!,0)),"")</f>
        <v/>
      </c>
      <c r="L3377" s="58" t="str">
        <f>IFERROR(INDEX(SKU!E:E,MATCH(B3377,SKU!C:C,0)),"")</f>
        <v/>
      </c>
      <c r="M3377" s="56"/>
      <c r="R3377" t="str">
        <f>IF(COUNTIF(ROMANEIOS!K:K,A3377)&gt;0,J3377,"")</f>
        <v/>
      </c>
    </row>
    <row r="3378" spans="1:18" ht="15.75" customHeight="1" x14ac:dyDescent="0.25">
      <c r="A3378" s="42" t="str">
        <f>IFERROR(INDEX(NFS!F:F,MATCH(B3378,NFS!E:E,0)),"")</f>
        <v/>
      </c>
      <c r="E3378" s="11" t="str">
        <f>IF(B3378="","",COUNTIF(SKU!C:C,B3378))</f>
        <v/>
      </c>
      <c r="H3378" s="64" t="str">
        <f>IF(A3378="","",IFERROR(VLOOKUP(TEXT(A3378,"0"),#REF!,7,FALSE),""))</f>
        <v/>
      </c>
      <c r="I3378" s="17" t="str">
        <f>IF(A3378="","",IFERROR(VLOOKUP(TEXT(A3378,"0"),#REF!,9,FALSE),""))</f>
        <v/>
      </c>
      <c r="J3378" s="19" t="str">
        <f>IF(A3378="","",IFERROR(VLOOKUP(TEXT(A3378,"0"),#REF!,10,FALSE),""))</f>
        <v/>
      </c>
      <c r="K3378" s="18" t="str">
        <f>IFERROR(INDEX(#REF!,MATCH(A3378,#REF!,0)),"")</f>
        <v/>
      </c>
      <c r="L3378" s="58" t="str">
        <f>IFERROR(INDEX(SKU!E:E,MATCH(B3378,SKU!C:C,0)),"")</f>
        <v/>
      </c>
      <c r="M3378" s="56"/>
      <c r="R3378" t="str">
        <f>IF(COUNTIF(ROMANEIOS!K:K,A3378)&gt;0,J3378,"")</f>
        <v/>
      </c>
    </row>
    <row r="3379" spans="1:18" ht="15.75" customHeight="1" x14ac:dyDescent="0.25">
      <c r="A3379" s="42" t="str">
        <f>IFERROR(INDEX(NFS!F:F,MATCH(B3379,NFS!E:E,0)),"")</f>
        <v/>
      </c>
      <c r="E3379" s="11" t="str">
        <f>IF(B3379="","",COUNTIF(SKU!C:C,B3379))</f>
        <v/>
      </c>
      <c r="H3379" s="64" t="str">
        <f>IF(A3379="","",IFERROR(VLOOKUP(TEXT(A3379,"0"),#REF!,7,FALSE),""))</f>
        <v/>
      </c>
      <c r="I3379" s="17" t="str">
        <f>IF(A3379="","",IFERROR(VLOOKUP(TEXT(A3379,"0"),#REF!,9,FALSE),""))</f>
        <v/>
      </c>
      <c r="J3379" s="19" t="str">
        <f>IF(A3379="","",IFERROR(VLOOKUP(TEXT(A3379,"0"),#REF!,10,FALSE),""))</f>
        <v/>
      </c>
      <c r="K3379" s="18" t="str">
        <f>IFERROR(INDEX(#REF!,MATCH(A3379,#REF!,0)),"")</f>
        <v/>
      </c>
      <c r="L3379" s="58" t="str">
        <f>IFERROR(INDEX(SKU!E:E,MATCH(B3379,SKU!C:C,0)),"")</f>
        <v/>
      </c>
      <c r="M3379" s="56"/>
      <c r="R3379" t="str">
        <f>IF(COUNTIF(ROMANEIOS!K:K,A3379)&gt;0,J3379,"")</f>
        <v/>
      </c>
    </row>
    <row r="3380" spans="1:18" ht="15.75" customHeight="1" x14ac:dyDescent="0.25">
      <c r="A3380" s="42" t="str">
        <f>IFERROR(INDEX(NFS!F:F,MATCH(B3380,NFS!E:E,0)),"")</f>
        <v/>
      </c>
      <c r="E3380" s="11" t="str">
        <f>IF(B3380="","",COUNTIF(SKU!C:C,B3380))</f>
        <v/>
      </c>
      <c r="H3380" s="64" t="str">
        <f>IF(A3380="","",IFERROR(VLOOKUP(TEXT(A3380,"0"),#REF!,7,FALSE),""))</f>
        <v/>
      </c>
      <c r="I3380" s="17" t="str">
        <f>IF(A3380="","",IFERROR(VLOOKUP(TEXT(A3380,"0"),#REF!,9,FALSE),""))</f>
        <v/>
      </c>
      <c r="J3380" s="19" t="str">
        <f>IF(A3380="","",IFERROR(VLOOKUP(TEXT(A3380,"0"),#REF!,10,FALSE),""))</f>
        <v/>
      </c>
      <c r="K3380" s="18" t="str">
        <f>IFERROR(INDEX(#REF!,MATCH(A3380,#REF!,0)),"")</f>
        <v/>
      </c>
      <c r="L3380" s="58" t="str">
        <f>IFERROR(INDEX(SKU!E:E,MATCH(B3380,SKU!C:C,0)),"")</f>
        <v/>
      </c>
      <c r="M3380" s="56"/>
      <c r="R3380" t="str">
        <f>IF(COUNTIF(ROMANEIOS!K:K,A3380)&gt;0,J3380,"")</f>
        <v/>
      </c>
    </row>
    <row r="3381" spans="1:18" ht="15.75" customHeight="1" x14ac:dyDescent="0.25">
      <c r="A3381" s="42" t="str">
        <f>IFERROR(INDEX(NFS!F:F,MATCH(B3381,NFS!E:E,0)),"")</f>
        <v/>
      </c>
      <c r="E3381" s="11" t="str">
        <f>IF(B3381="","",COUNTIF(SKU!C:C,B3381))</f>
        <v/>
      </c>
      <c r="H3381" s="64" t="str">
        <f>IF(A3381="","",IFERROR(VLOOKUP(TEXT(A3381,"0"),#REF!,7,FALSE),""))</f>
        <v/>
      </c>
      <c r="I3381" s="17" t="str">
        <f>IF(A3381="","",IFERROR(VLOOKUP(TEXT(A3381,"0"),#REF!,9,FALSE),""))</f>
        <v/>
      </c>
      <c r="J3381" s="19" t="str">
        <f>IF(A3381="","",IFERROR(VLOOKUP(TEXT(A3381,"0"),#REF!,10,FALSE),""))</f>
        <v/>
      </c>
      <c r="K3381" s="18" t="str">
        <f>IFERROR(INDEX(#REF!,MATCH(A3381,#REF!,0)),"")</f>
        <v/>
      </c>
      <c r="L3381" s="58" t="str">
        <f>IFERROR(INDEX(SKU!E:E,MATCH(B3381,SKU!C:C,0)),"")</f>
        <v/>
      </c>
      <c r="M3381" s="56"/>
      <c r="R3381" t="str">
        <f>IF(COUNTIF(ROMANEIOS!K:K,A3381)&gt;0,J3381,"")</f>
        <v/>
      </c>
    </row>
    <row r="3382" spans="1:18" ht="15.75" customHeight="1" x14ac:dyDescent="0.25">
      <c r="A3382" s="42" t="str">
        <f>IFERROR(INDEX(NFS!F:F,MATCH(B3382,NFS!E:E,0)),"")</f>
        <v/>
      </c>
      <c r="E3382" s="11" t="str">
        <f>IF(B3382="","",COUNTIF(SKU!C:C,B3382))</f>
        <v/>
      </c>
      <c r="H3382" s="64" t="str">
        <f>IF(A3382="","",IFERROR(VLOOKUP(TEXT(A3382,"0"),#REF!,7,FALSE),""))</f>
        <v/>
      </c>
      <c r="I3382" s="17" t="str">
        <f>IF(A3382="","",IFERROR(VLOOKUP(TEXT(A3382,"0"),#REF!,9,FALSE),""))</f>
        <v/>
      </c>
      <c r="J3382" s="19" t="str">
        <f>IF(A3382="","",IFERROR(VLOOKUP(TEXT(A3382,"0"),#REF!,10,FALSE),""))</f>
        <v/>
      </c>
      <c r="K3382" s="18" t="str">
        <f>IFERROR(INDEX(#REF!,MATCH(A3382,#REF!,0)),"")</f>
        <v/>
      </c>
      <c r="L3382" s="58" t="str">
        <f>IFERROR(INDEX(SKU!E:E,MATCH(B3382,SKU!C:C,0)),"")</f>
        <v/>
      </c>
      <c r="M3382" s="56"/>
      <c r="R3382" t="str">
        <f>IF(COUNTIF(ROMANEIOS!K:K,A3382)&gt;0,J3382,"")</f>
        <v/>
      </c>
    </row>
    <row r="3383" spans="1:18" ht="15.75" customHeight="1" x14ac:dyDescent="0.25">
      <c r="A3383" s="42" t="str">
        <f>IFERROR(INDEX(NFS!F:F,MATCH(B3383,NFS!E:E,0)),"")</f>
        <v/>
      </c>
      <c r="E3383" s="11" t="str">
        <f>IF(B3383="","",COUNTIF(SKU!C:C,B3383))</f>
        <v/>
      </c>
      <c r="H3383" s="64" t="str">
        <f>IF(A3383="","",IFERROR(VLOOKUP(TEXT(A3383,"0"),#REF!,7,FALSE),""))</f>
        <v/>
      </c>
      <c r="I3383" s="17" t="str">
        <f>IF(A3383="","",IFERROR(VLOOKUP(TEXT(A3383,"0"),#REF!,9,FALSE),""))</f>
        <v/>
      </c>
      <c r="J3383" s="19" t="str">
        <f>IF(A3383="","",IFERROR(VLOOKUP(TEXT(A3383,"0"),#REF!,10,FALSE),""))</f>
        <v/>
      </c>
      <c r="K3383" s="18" t="str">
        <f>IFERROR(INDEX(#REF!,MATCH(A3383,#REF!,0)),"")</f>
        <v/>
      </c>
      <c r="L3383" s="58" t="str">
        <f>IFERROR(INDEX(SKU!E:E,MATCH(B3383,SKU!C:C,0)),"")</f>
        <v/>
      </c>
      <c r="M3383" s="56"/>
      <c r="R3383" t="str">
        <f>IF(COUNTIF(ROMANEIOS!K:K,A3383)&gt;0,J3383,"")</f>
        <v/>
      </c>
    </row>
    <row r="3384" spans="1:18" ht="15.75" customHeight="1" x14ac:dyDescent="0.25">
      <c r="A3384" s="42" t="str">
        <f>IFERROR(INDEX(NFS!F:F,MATCH(B3384,NFS!E:E,0)),"")</f>
        <v/>
      </c>
      <c r="E3384" s="11" t="str">
        <f>IF(B3384="","",COUNTIF(SKU!C:C,B3384))</f>
        <v/>
      </c>
      <c r="H3384" s="64" t="str">
        <f>IF(A3384="","",IFERROR(VLOOKUP(TEXT(A3384,"0"),#REF!,7,FALSE),""))</f>
        <v/>
      </c>
      <c r="I3384" s="17" t="str">
        <f>IF(A3384="","",IFERROR(VLOOKUP(TEXT(A3384,"0"),#REF!,9,FALSE),""))</f>
        <v/>
      </c>
      <c r="J3384" s="19" t="str">
        <f>IF(A3384="","",IFERROR(VLOOKUP(TEXT(A3384,"0"),#REF!,10,FALSE),""))</f>
        <v/>
      </c>
      <c r="K3384" s="18" t="str">
        <f>IFERROR(INDEX(#REF!,MATCH(A3384,#REF!,0)),"")</f>
        <v/>
      </c>
      <c r="L3384" s="58" t="str">
        <f>IFERROR(INDEX(SKU!E:E,MATCH(B3384,SKU!C:C,0)),"")</f>
        <v/>
      </c>
      <c r="M3384" s="56"/>
      <c r="R3384" t="str">
        <f>IF(COUNTIF(ROMANEIOS!K:K,A3384)&gt;0,J3384,"")</f>
        <v/>
      </c>
    </row>
    <row r="3385" spans="1:18" ht="15.75" customHeight="1" x14ac:dyDescent="0.25">
      <c r="A3385" s="42" t="str">
        <f>IFERROR(INDEX(NFS!F:F,MATCH(B3385,NFS!E:E,0)),"")</f>
        <v/>
      </c>
      <c r="E3385" s="11" t="str">
        <f>IF(B3385="","",COUNTIF(SKU!C:C,B3385))</f>
        <v/>
      </c>
      <c r="H3385" s="64" t="str">
        <f>IF(A3385="","",IFERROR(VLOOKUP(TEXT(A3385,"0"),#REF!,7,FALSE),""))</f>
        <v/>
      </c>
      <c r="I3385" s="17" t="str">
        <f>IF(A3385="","",IFERROR(VLOOKUP(TEXT(A3385,"0"),#REF!,9,FALSE),""))</f>
        <v/>
      </c>
      <c r="J3385" s="19" t="str">
        <f>IF(A3385="","",IFERROR(VLOOKUP(TEXT(A3385,"0"),#REF!,10,FALSE),""))</f>
        <v/>
      </c>
      <c r="K3385" s="18" t="str">
        <f>IFERROR(INDEX(#REF!,MATCH(A3385,#REF!,0)),"")</f>
        <v/>
      </c>
      <c r="L3385" s="58" t="str">
        <f>IFERROR(INDEX(SKU!E:E,MATCH(B3385,SKU!C:C,0)),"")</f>
        <v/>
      </c>
      <c r="M3385" s="56"/>
      <c r="R3385" t="str">
        <f>IF(COUNTIF(ROMANEIOS!K:K,A3385)&gt;0,J3385,"")</f>
        <v/>
      </c>
    </row>
    <row r="3386" spans="1:18" ht="15.75" customHeight="1" x14ac:dyDescent="0.25">
      <c r="A3386" s="42" t="str">
        <f>IFERROR(INDEX(NFS!F:F,MATCH(B3386,NFS!E:E,0)),"")</f>
        <v/>
      </c>
      <c r="E3386" s="11" t="str">
        <f>IF(B3386="","",COUNTIF(SKU!C:C,B3386))</f>
        <v/>
      </c>
      <c r="H3386" s="64" t="str">
        <f>IF(A3386="","",IFERROR(VLOOKUP(TEXT(A3386,"0"),#REF!,7,FALSE),""))</f>
        <v/>
      </c>
      <c r="I3386" s="17" t="str">
        <f>IF(A3386="","",IFERROR(VLOOKUP(TEXT(A3386,"0"),#REF!,9,FALSE),""))</f>
        <v/>
      </c>
      <c r="J3386" s="19" t="str">
        <f>IF(A3386="","",IFERROR(VLOOKUP(TEXT(A3386,"0"),#REF!,10,FALSE),""))</f>
        <v/>
      </c>
      <c r="K3386" s="18" t="str">
        <f>IFERROR(INDEX(#REF!,MATCH(A3386,#REF!,0)),"")</f>
        <v/>
      </c>
      <c r="L3386" s="58" t="str">
        <f>IFERROR(INDEX(SKU!E:E,MATCH(B3386,SKU!C:C,0)),"")</f>
        <v/>
      </c>
      <c r="M3386" s="56"/>
      <c r="R3386" t="str">
        <f>IF(COUNTIF(ROMANEIOS!K:K,A3386)&gt;0,J3386,"")</f>
        <v/>
      </c>
    </row>
    <row r="3387" spans="1:18" ht="15.75" customHeight="1" x14ac:dyDescent="0.25">
      <c r="A3387" s="42" t="str">
        <f>IFERROR(INDEX(NFS!F:F,MATCH(B3387,NFS!E:E,0)),"")</f>
        <v/>
      </c>
      <c r="E3387" s="11" t="str">
        <f>IF(B3387="","",COUNTIF(SKU!C:C,B3387))</f>
        <v/>
      </c>
      <c r="H3387" s="64" t="str">
        <f>IF(A3387="","",IFERROR(VLOOKUP(TEXT(A3387,"0"),#REF!,7,FALSE),""))</f>
        <v/>
      </c>
      <c r="I3387" s="17" t="str">
        <f>IF(A3387="","",IFERROR(VLOOKUP(TEXT(A3387,"0"),#REF!,9,FALSE),""))</f>
        <v/>
      </c>
      <c r="J3387" s="19" t="str">
        <f>IF(A3387="","",IFERROR(VLOOKUP(TEXT(A3387,"0"),#REF!,10,FALSE),""))</f>
        <v/>
      </c>
      <c r="K3387" s="18" t="str">
        <f>IFERROR(INDEX(#REF!,MATCH(A3387,#REF!,0)),"")</f>
        <v/>
      </c>
      <c r="L3387" s="58" t="str">
        <f>IFERROR(INDEX(SKU!E:E,MATCH(B3387,SKU!C:C,0)),"")</f>
        <v/>
      </c>
      <c r="M3387" s="56"/>
      <c r="R3387" t="str">
        <f>IF(COUNTIF(ROMANEIOS!K:K,A3387)&gt;0,J3387,"")</f>
        <v/>
      </c>
    </row>
    <row r="3388" spans="1:18" ht="15.75" customHeight="1" x14ac:dyDescent="0.25">
      <c r="A3388" s="42" t="str">
        <f>IFERROR(INDEX(NFS!F:F,MATCH(B3388,NFS!E:E,0)),"")</f>
        <v/>
      </c>
      <c r="E3388" s="11" t="str">
        <f>IF(B3388="","",COUNTIF(SKU!C:C,B3388))</f>
        <v/>
      </c>
      <c r="H3388" s="64" t="str">
        <f>IF(A3388="","",IFERROR(VLOOKUP(TEXT(A3388,"0"),#REF!,7,FALSE),""))</f>
        <v/>
      </c>
      <c r="I3388" s="17" t="str">
        <f>IF(A3388="","",IFERROR(VLOOKUP(TEXT(A3388,"0"),#REF!,9,FALSE),""))</f>
        <v/>
      </c>
      <c r="J3388" s="19" t="str">
        <f>IF(A3388="","",IFERROR(VLOOKUP(TEXT(A3388,"0"),#REF!,10,FALSE),""))</f>
        <v/>
      </c>
      <c r="K3388" s="18" t="str">
        <f>IFERROR(INDEX(#REF!,MATCH(A3388,#REF!,0)),"")</f>
        <v/>
      </c>
      <c r="L3388" s="58" t="str">
        <f>IFERROR(INDEX(SKU!E:E,MATCH(B3388,SKU!C:C,0)),"")</f>
        <v/>
      </c>
      <c r="M3388" s="56"/>
      <c r="R3388" t="str">
        <f>IF(COUNTIF(ROMANEIOS!K:K,A3388)&gt;0,J3388,"")</f>
        <v/>
      </c>
    </row>
    <row r="3389" spans="1:18" ht="15.75" customHeight="1" x14ac:dyDescent="0.25">
      <c r="A3389" s="42" t="str">
        <f>IFERROR(INDEX(NFS!F:F,MATCH(B3389,NFS!E:E,0)),"")</f>
        <v/>
      </c>
      <c r="E3389" s="11" t="str">
        <f>IF(B3389="","",COUNTIF(SKU!C:C,B3389))</f>
        <v/>
      </c>
      <c r="H3389" s="64" t="str">
        <f>IF(A3389="","",IFERROR(VLOOKUP(TEXT(A3389,"0"),#REF!,7,FALSE),""))</f>
        <v/>
      </c>
      <c r="I3389" s="17" t="str">
        <f>IF(A3389="","",IFERROR(VLOOKUP(TEXT(A3389,"0"),#REF!,9,FALSE),""))</f>
        <v/>
      </c>
      <c r="J3389" s="19" t="str">
        <f>IF(A3389="","",IFERROR(VLOOKUP(TEXT(A3389,"0"),#REF!,10,FALSE),""))</f>
        <v/>
      </c>
      <c r="K3389" s="18" t="str">
        <f>IFERROR(INDEX(#REF!,MATCH(A3389,#REF!,0)),"")</f>
        <v/>
      </c>
      <c r="L3389" s="58" t="str">
        <f>IFERROR(INDEX(SKU!E:E,MATCH(B3389,SKU!C:C,0)),"")</f>
        <v/>
      </c>
      <c r="M3389" s="56"/>
      <c r="R3389" t="str">
        <f>IF(COUNTIF(ROMANEIOS!K:K,A3389)&gt;0,J3389,"")</f>
        <v/>
      </c>
    </row>
    <row r="3390" spans="1:18" ht="15.75" customHeight="1" x14ac:dyDescent="0.25">
      <c r="A3390" s="42" t="str">
        <f>IFERROR(INDEX(NFS!F:F,MATCH(B3390,NFS!E:E,0)),"")</f>
        <v/>
      </c>
      <c r="E3390" s="11" t="str">
        <f>IF(B3390="","",COUNTIF(SKU!C:C,B3390))</f>
        <v/>
      </c>
      <c r="H3390" s="64" t="str">
        <f>IF(A3390="","",IFERROR(VLOOKUP(TEXT(A3390,"0"),#REF!,7,FALSE),""))</f>
        <v/>
      </c>
      <c r="I3390" s="17" t="str">
        <f>IF(A3390="","",IFERROR(VLOOKUP(TEXT(A3390,"0"),#REF!,9,FALSE),""))</f>
        <v/>
      </c>
      <c r="J3390" s="19" t="str">
        <f>IF(A3390="","",IFERROR(VLOOKUP(TEXT(A3390,"0"),#REF!,10,FALSE),""))</f>
        <v/>
      </c>
      <c r="K3390" s="18" t="str">
        <f>IFERROR(INDEX(#REF!,MATCH(A3390,#REF!,0)),"")</f>
        <v/>
      </c>
      <c r="L3390" s="58" t="str">
        <f>IFERROR(INDEX(SKU!E:E,MATCH(B3390,SKU!C:C,0)),"")</f>
        <v/>
      </c>
      <c r="M3390" s="56"/>
      <c r="R3390" t="str">
        <f>IF(COUNTIF(ROMANEIOS!K:K,A3390)&gt;0,J3390,"")</f>
        <v/>
      </c>
    </row>
    <row r="3391" spans="1:18" ht="15.75" customHeight="1" x14ac:dyDescent="0.25">
      <c r="A3391" s="42" t="str">
        <f>IFERROR(INDEX(NFS!F:F,MATCH(B3391,NFS!E:E,0)),"")</f>
        <v/>
      </c>
      <c r="E3391" s="11" t="str">
        <f>IF(B3391="","",COUNTIF(SKU!C:C,B3391))</f>
        <v/>
      </c>
      <c r="H3391" s="64" t="str">
        <f>IF(A3391="","",IFERROR(VLOOKUP(TEXT(A3391,"0"),#REF!,7,FALSE),""))</f>
        <v/>
      </c>
      <c r="I3391" s="17" t="str">
        <f>IF(A3391="","",IFERROR(VLOOKUP(TEXT(A3391,"0"),#REF!,9,FALSE),""))</f>
        <v/>
      </c>
      <c r="J3391" s="19" t="str">
        <f>IF(A3391="","",IFERROR(VLOOKUP(TEXT(A3391,"0"),#REF!,10,FALSE),""))</f>
        <v/>
      </c>
      <c r="K3391" s="18" t="str">
        <f>IFERROR(INDEX(#REF!,MATCH(A3391,#REF!,0)),"")</f>
        <v/>
      </c>
      <c r="L3391" s="58" t="str">
        <f>IFERROR(INDEX(SKU!E:E,MATCH(B3391,SKU!C:C,0)),"")</f>
        <v/>
      </c>
      <c r="M3391" s="56"/>
      <c r="R3391" t="str">
        <f>IF(COUNTIF(ROMANEIOS!K:K,A3391)&gt;0,J3391,"")</f>
        <v/>
      </c>
    </row>
    <row r="3392" spans="1:18" ht="15.75" customHeight="1" x14ac:dyDescent="0.25">
      <c r="A3392" s="42" t="str">
        <f>IFERROR(INDEX(NFS!F:F,MATCH(B3392,NFS!E:E,0)),"")</f>
        <v/>
      </c>
      <c r="E3392" s="11" t="str">
        <f>IF(B3392="","",COUNTIF(SKU!C:C,B3392))</f>
        <v/>
      </c>
      <c r="H3392" s="64" t="str">
        <f>IF(A3392="","",IFERROR(VLOOKUP(TEXT(A3392,"0"),#REF!,7,FALSE),""))</f>
        <v/>
      </c>
      <c r="I3392" s="17" t="str">
        <f>IF(A3392="","",IFERROR(VLOOKUP(TEXT(A3392,"0"),#REF!,9,FALSE),""))</f>
        <v/>
      </c>
      <c r="J3392" s="19" t="str">
        <f>IF(A3392="","",IFERROR(VLOOKUP(TEXT(A3392,"0"),#REF!,10,FALSE),""))</f>
        <v/>
      </c>
      <c r="K3392" s="18" t="str">
        <f>IFERROR(INDEX(#REF!,MATCH(A3392,#REF!,0)),"")</f>
        <v/>
      </c>
      <c r="L3392" s="58" t="str">
        <f>IFERROR(INDEX(SKU!E:E,MATCH(B3392,SKU!C:C,0)),"")</f>
        <v/>
      </c>
      <c r="M3392" s="56"/>
      <c r="R3392" t="str">
        <f>IF(COUNTIF(ROMANEIOS!K:K,A3392)&gt;0,J3392,"")</f>
        <v/>
      </c>
    </row>
    <row r="3393" spans="1:18" ht="15.75" customHeight="1" x14ac:dyDescent="0.25">
      <c r="A3393" s="42" t="str">
        <f>IFERROR(INDEX(NFS!F:F,MATCH(B3393,NFS!E:E,0)),"")</f>
        <v/>
      </c>
      <c r="E3393" s="11" t="str">
        <f>IF(B3393="","",COUNTIF(SKU!C:C,B3393))</f>
        <v/>
      </c>
      <c r="H3393" s="64" t="str">
        <f>IF(A3393="","",IFERROR(VLOOKUP(TEXT(A3393,"0"),#REF!,7,FALSE),""))</f>
        <v/>
      </c>
      <c r="I3393" s="17" t="str">
        <f>IF(A3393="","",IFERROR(VLOOKUP(TEXT(A3393,"0"),#REF!,9,FALSE),""))</f>
        <v/>
      </c>
      <c r="J3393" s="19" t="str">
        <f>IF(A3393="","",IFERROR(VLOOKUP(TEXT(A3393,"0"),#REF!,10,FALSE),""))</f>
        <v/>
      </c>
      <c r="K3393" s="18" t="str">
        <f>IFERROR(INDEX(#REF!,MATCH(A3393,#REF!,0)),"")</f>
        <v/>
      </c>
      <c r="L3393" s="58" t="str">
        <f>IFERROR(INDEX(SKU!E:E,MATCH(B3393,SKU!C:C,0)),"")</f>
        <v/>
      </c>
      <c r="M3393" s="56"/>
      <c r="R3393" t="str">
        <f>IF(COUNTIF(ROMANEIOS!K:K,A3393)&gt;0,J3393,"")</f>
        <v/>
      </c>
    </row>
    <row r="3394" spans="1:18" ht="15.75" customHeight="1" x14ac:dyDescent="0.25">
      <c r="A3394" s="42" t="str">
        <f>IFERROR(INDEX(NFS!F:F,MATCH(B3394,NFS!E:E,0)),"")</f>
        <v/>
      </c>
      <c r="E3394" s="11" t="str">
        <f>IF(B3394="","",COUNTIF(SKU!C:C,B3394))</f>
        <v/>
      </c>
      <c r="H3394" s="64" t="str">
        <f>IF(A3394="","",IFERROR(VLOOKUP(TEXT(A3394,"0"),#REF!,7,FALSE),""))</f>
        <v/>
      </c>
      <c r="I3394" s="17" t="str">
        <f>IF(A3394="","",IFERROR(VLOOKUP(TEXT(A3394,"0"),#REF!,9,FALSE),""))</f>
        <v/>
      </c>
      <c r="J3394" s="19" t="str">
        <f>IF(A3394="","",IFERROR(VLOOKUP(TEXT(A3394,"0"),#REF!,10,FALSE),""))</f>
        <v/>
      </c>
      <c r="K3394" s="18" t="str">
        <f>IFERROR(INDEX(#REF!,MATCH(A3394,#REF!,0)),"")</f>
        <v/>
      </c>
      <c r="L3394" s="58" t="str">
        <f>IFERROR(INDEX(SKU!E:E,MATCH(B3394,SKU!C:C,0)),"")</f>
        <v/>
      </c>
      <c r="M3394" s="56"/>
      <c r="R3394" t="str">
        <f>IF(COUNTIF(ROMANEIOS!K:K,A3394)&gt;0,J3394,"")</f>
        <v/>
      </c>
    </row>
    <row r="3395" spans="1:18" ht="15.75" customHeight="1" x14ac:dyDescent="0.25">
      <c r="A3395" s="42" t="str">
        <f>IFERROR(INDEX(NFS!F:F,MATCH(B3395,NFS!E:E,0)),"")</f>
        <v/>
      </c>
      <c r="E3395" s="11" t="str">
        <f>IF(B3395="","",COUNTIF(SKU!C:C,B3395))</f>
        <v/>
      </c>
      <c r="H3395" s="64" t="str">
        <f>IF(A3395="","",IFERROR(VLOOKUP(TEXT(A3395,"0"),#REF!,7,FALSE),""))</f>
        <v/>
      </c>
      <c r="I3395" s="17" t="str">
        <f>IF(A3395="","",IFERROR(VLOOKUP(TEXT(A3395,"0"),#REF!,9,FALSE),""))</f>
        <v/>
      </c>
      <c r="J3395" s="19" t="str">
        <f>IF(A3395="","",IFERROR(VLOOKUP(TEXT(A3395,"0"),#REF!,10,FALSE),""))</f>
        <v/>
      </c>
      <c r="K3395" s="18" t="str">
        <f>IFERROR(INDEX(#REF!,MATCH(A3395,#REF!,0)),"")</f>
        <v/>
      </c>
      <c r="L3395" s="58" t="str">
        <f>IFERROR(INDEX(SKU!E:E,MATCH(B3395,SKU!C:C,0)),"")</f>
        <v/>
      </c>
      <c r="M3395" s="56"/>
      <c r="R3395" t="str">
        <f>IF(COUNTIF(ROMANEIOS!K:K,A3395)&gt;0,J3395,"")</f>
        <v/>
      </c>
    </row>
    <row r="3396" spans="1:18" ht="15.75" customHeight="1" x14ac:dyDescent="0.25">
      <c r="A3396" s="42" t="str">
        <f>IFERROR(INDEX(NFS!F:F,MATCH(B3396,NFS!E:E,0)),"")</f>
        <v/>
      </c>
      <c r="E3396" s="11" t="str">
        <f>IF(B3396="","",COUNTIF(SKU!C:C,B3396))</f>
        <v/>
      </c>
      <c r="H3396" s="64" t="str">
        <f>IF(A3396="","",IFERROR(VLOOKUP(TEXT(A3396,"0"),#REF!,7,FALSE),""))</f>
        <v/>
      </c>
      <c r="I3396" s="17" t="str">
        <f>IF(A3396="","",IFERROR(VLOOKUP(TEXT(A3396,"0"),#REF!,9,FALSE),""))</f>
        <v/>
      </c>
      <c r="J3396" s="19" t="str">
        <f>IF(A3396="","",IFERROR(VLOOKUP(TEXT(A3396,"0"),#REF!,10,FALSE),""))</f>
        <v/>
      </c>
      <c r="K3396" s="18" t="str">
        <f>IFERROR(INDEX(#REF!,MATCH(A3396,#REF!,0)),"")</f>
        <v/>
      </c>
      <c r="L3396" s="58" t="str">
        <f>IFERROR(INDEX(SKU!E:E,MATCH(B3396,SKU!C:C,0)),"")</f>
        <v/>
      </c>
      <c r="M3396" s="56"/>
      <c r="R3396" t="str">
        <f>IF(COUNTIF(ROMANEIOS!K:K,A3396)&gt;0,J3396,"")</f>
        <v/>
      </c>
    </row>
    <row r="3397" spans="1:18" ht="15.75" customHeight="1" x14ac:dyDescent="0.25">
      <c r="A3397" s="42" t="str">
        <f>IFERROR(INDEX(NFS!F:F,MATCH(B3397,NFS!E:E,0)),"")</f>
        <v/>
      </c>
      <c r="E3397" s="11" t="str">
        <f>IF(B3397="","",COUNTIF(SKU!C:C,B3397))</f>
        <v/>
      </c>
      <c r="H3397" s="64" t="str">
        <f>IF(A3397="","",IFERROR(VLOOKUP(TEXT(A3397,"0"),#REF!,7,FALSE),""))</f>
        <v/>
      </c>
      <c r="I3397" s="17" t="str">
        <f>IF(A3397="","",IFERROR(VLOOKUP(TEXT(A3397,"0"),#REF!,9,FALSE),""))</f>
        <v/>
      </c>
      <c r="J3397" s="19" t="str">
        <f>IF(A3397="","",IFERROR(VLOOKUP(TEXT(A3397,"0"),#REF!,10,FALSE),""))</f>
        <v/>
      </c>
      <c r="K3397" s="18" t="str">
        <f>IFERROR(INDEX(#REF!,MATCH(A3397,#REF!,0)),"")</f>
        <v/>
      </c>
      <c r="L3397" s="58" t="str">
        <f>IFERROR(INDEX(SKU!E:E,MATCH(B3397,SKU!C:C,0)),"")</f>
        <v/>
      </c>
      <c r="M3397" s="56"/>
      <c r="R3397" t="str">
        <f>IF(COUNTIF(ROMANEIOS!K:K,A3397)&gt;0,J3397,"")</f>
        <v/>
      </c>
    </row>
    <row r="3398" spans="1:18" ht="15.75" customHeight="1" x14ac:dyDescent="0.25">
      <c r="A3398" s="42" t="str">
        <f>IFERROR(INDEX(NFS!F:F,MATCH(B3398,NFS!E:E,0)),"")</f>
        <v/>
      </c>
      <c r="E3398" s="11" t="str">
        <f>IF(B3398="","",COUNTIF(SKU!C:C,B3398))</f>
        <v/>
      </c>
      <c r="H3398" s="64" t="str">
        <f>IF(A3398="","",IFERROR(VLOOKUP(TEXT(A3398,"0"),#REF!,7,FALSE),""))</f>
        <v/>
      </c>
      <c r="I3398" s="17" t="str">
        <f>IF(A3398="","",IFERROR(VLOOKUP(TEXT(A3398,"0"),#REF!,9,FALSE),""))</f>
        <v/>
      </c>
      <c r="J3398" s="19" t="str">
        <f>IF(A3398="","",IFERROR(VLOOKUP(TEXT(A3398,"0"),#REF!,10,FALSE),""))</f>
        <v/>
      </c>
      <c r="K3398" s="18" t="str">
        <f>IFERROR(INDEX(#REF!,MATCH(A3398,#REF!,0)),"")</f>
        <v/>
      </c>
      <c r="L3398" s="58" t="str">
        <f>IFERROR(INDEX(SKU!E:E,MATCH(B3398,SKU!C:C,0)),"")</f>
        <v/>
      </c>
      <c r="M3398" s="56"/>
      <c r="R3398" t="str">
        <f>IF(COUNTIF(ROMANEIOS!K:K,A3398)&gt;0,J3398,"")</f>
        <v/>
      </c>
    </row>
    <row r="3399" spans="1:18" ht="15.75" customHeight="1" x14ac:dyDescent="0.25">
      <c r="A3399" s="42" t="str">
        <f>IFERROR(INDEX(NFS!F:F,MATCH(B3399,NFS!E:E,0)),"")</f>
        <v/>
      </c>
      <c r="E3399" s="11" t="str">
        <f>IF(B3399="","",COUNTIF(SKU!C:C,B3399))</f>
        <v/>
      </c>
      <c r="H3399" s="64" t="str">
        <f>IF(A3399="","",IFERROR(VLOOKUP(TEXT(A3399,"0"),#REF!,7,FALSE),""))</f>
        <v/>
      </c>
      <c r="I3399" s="17" t="str">
        <f>IF(A3399="","",IFERROR(VLOOKUP(TEXT(A3399,"0"),#REF!,9,FALSE),""))</f>
        <v/>
      </c>
      <c r="J3399" s="19" t="str">
        <f>IF(A3399="","",IFERROR(VLOOKUP(TEXT(A3399,"0"),#REF!,10,FALSE),""))</f>
        <v/>
      </c>
      <c r="K3399" s="18" t="str">
        <f>IFERROR(INDEX(#REF!,MATCH(A3399,#REF!,0)),"")</f>
        <v/>
      </c>
      <c r="L3399" s="58" t="str">
        <f>IFERROR(INDEX(SKU!E:E,MATCH(B3399,SKU!C:C,0)),"")</f>
        <v/>
      </c>
      <c r="M3399" s="56"/>
      <c r="R3399" t="str">
        <f>IF(COUNTIF(ROMANEIOS!K:K,A3399)&gt;0,J3399,"")</f>
        <v/>
      </c>
    </row>
    <row r="3400" spans="1:18" ht="15.75" customHeight="1" x14ac:dyDescent="0.25">
      <c r="A3400" s="42" t="str">
        <f>IFERROR(INDEX(NFS!F:F,MATCH(B3400,NFS!E:E,0)),"")</f>
        <v/>
      </c>
      <c r="E3400" s="11" t="str">
        <f>IF(B3400="","",COUNTIF(SKU!C:C,B3400))</f>
        <v/>
      </c>
      <c r="H3400" s="64" t="str">
        <f>IF(A3400="","",IFERROR(VLOOKUP(TEXT(A3400,"0"),#REF!,7,FALSE),""))</f>
        <v/>
      </c>
      <c r="I3400" s="17" t="str">
        <f>IF(A3400="","",IFERROR(VLOOKUP(TEXT(A3400,"0"),#REF!,9,FALSE),""))</f>
        <v/>
      </c>
      <c r="J3400" s="19" t="str">
        <f>IF(A3400="","",IFERROR(VLOOKUP(TEXT(A3400,"0"),#REF!,10,FALSE),""))</f>
        <v/>
      </c>
      <c r="K3400" s="18" t="str">
        <f>IFERROR(INDEX(#REF!,MATCH(A3400,#REF!,0)),"")</f>
        <v/>
      </c>
      <c r="L3400" s="58" t="str">
        <f>IFERROR(INDEX(SKU!E:E,MATCH(B3400,SKU!C:C,0)),"")</f>
        <v/>
      </c>
      <c r="M3400" s="56"/>
      <c r="R3400" t="str">
        <f>IF(COUNTIF(ROMANEIOS!K:K,A3400)&gt;0,J3400,"")</f>
        <v/>
      </c>
    </row>
    <row r="3401" spans="1:18" ht="15.75" customHeight="1" x14ac:dyDescent="0.25">
      <c r="A3401" s="42" t="str">
        <f>IFERROR(INDEX(NFS!F:F,MATCH(B3401,NFS!E:E,0)),"")</f>
        <v/>
      </c>
      <c r="E3401" s="11" t="str">
        <f>IF(B3401="","",COUNTIF(SKU!C:C,B3401))</f>
        <v/>
      </c>
      <c r="H3401" s="64" t="str">
        <f>IF(A3401="","",IFERROR(VLOOKUP(TEXT(A3401,"0"),#REF!,7,FALSE),""))</f>
        <v/>
      </c>
      <c r="I3401" s="17" t="str">
        <f>IF(A3401="","",IFERROR(VLOOKUP(TEXT(A3401,"0"),#REF!,9,FALSE),""))</f>
        <v/>
      </c>
      <c r="J3401" s="19" t="str">
        <f>IF(A3401="","",IFERROR(VLOOKUP(TEXT(A3401,"0"),#REF!,10,FALSE),""))</f>
        <v/>
      </c>
      <c r="K3401" s="18" t="str">
        <f>IFERROR(INDEX(#REF!,MATCH(A3401,#REF!,0)),"")</f>
        <v/>
      </c>
      <c r="L3401" s="58" t="str">
        <f>IFERROR(INDEX(SKU!E:E,MATCH(B3401,SKU!C:C,0)),"")</f>
        <v/>
      </c>
      <c r="M3401" s="56"/>
      <c r="R3401" t="str">
        <f>IF(COUNTIF(ROMANEIOS!K:K,A3401)&gt;0,J3401,"")</f>
        <v/>
      </c>
    </row>
    <row r="3402" spans="1:18" ht="15.75" customHeight="1" x14ac:dyDescent="0.25">
      <c r="A3402" s="42" t="str">
        <f>IFERROR(INDEX(NFS!F:F,MATCH(B3402,NFS!E:E,0)),"")</f>
        <v/>
      </c>
      <c r="E3402" s="11" t="str">
        <f>IF(B3402="","",COUNTIF(SKU!C:C,B3402))</f>
        <v/>
      </c>
      <c r="H3402" s="64" t="str">
        <f>IF(A3402="","",IFERROR(VLOOKUP(TEXT(A3402,"0"),#REF!,7,FALSE),""))</f>
        <v/>
      </c>
      <c r="I3402" s="17" t="str">
        <f>IF(A3402="","",IFERROR(VLOOKUP(TEXT(A3402,"0"),#REF!,9,FALSE),""))</f>
        <v/>
      </c>
      <c r="J3402" s="19" t="str">
        <f>IF(A3402="","",IFERROR(VLOOKUP(TEXT(A3402,"0"),#REF!,10,FALSE),""))</f>
        <v/>
      </c>
      <c r="K3402" s="18" t="str">
        <f>IFERROR(INDEX(#REF!,MATCH(A3402,#REF!,0)),"")</f>
        <v/>
      </c>
      <c r="L3402" s="58" t="str">
        <f>IFERROR(INDEX(SKU!E:E,MATCH(B3402,SKU!C:C,0)),"")</f>
        <v/>
      </c>
      <c r="M3402" s="56"/>
      <c r="R3402" t="str">
        <f>IF(COUNTIF(ROMANEIOS!K:K,A3402)&gt;0,J3402,"")</f>
        <v/>
      </c>
    </row>
    <row r="3403" spans="1:18" ht="15.75" customHeight="1" x14ac:dyDescent="0.25">
      <c r="A3403" s="42" t="str">
        <f>IFERROR(INDEX(NFS!F:F,MATCH(B3403,NFS!E:E,0)),"")</f>
        <v/>
      </c>
      <c r="E3403" s="11" t="str">
        <f>IF(B3403="","",COUNTIF(SKU!C:C,B3403))</f>
        <v/>
      </c>
      <c r="H3403" s="64" t="str">
        <f>IF(A3403="","",IFERROR(VLOOKUP(TEXT(A3403,"0"),#REF!,7,FALSE),""))</f>
        <v/>
      </c>
      <c r="I3403" s="17" t="str">
        <f>IF(A3403="","",IFERROR(VLOOKUP(TEXT(A3403,"0"),#REF!,9,FALSE),""))</f>
        <v/>
      </c>
      <c r="J3403" s="19" t="str">
        <f>IF(A3403="","",IFERROR(VLOOKUP(TEXT(A3403,"0"),#REF!,10,FALSE),""))</f>
        <v/>
      </c>
      <c r="K3403" s="18" t="str">
        <f>IFERROR(INDEX(#REF!,MATCH(A3403,#REF!,0)),"")</f>
        <v/>
      </c>
      <c r="L3403" s="58" t="str">
        <f>IFERROR(INDEX(SKU!E:E,MATCH(B3403,SKU!C:C,0)),"")</f>
        <v/>
      </c>
      <c r="M3403" s="56"/>
      <c r="R3403" t="str">
        <f>IF(COUNTIF(ROMANEIOS!K:K,A3403)&gt;0,J3403,"")</f>
        <v/>
      </c>
    </row>
    <row r="3404" spans="1:18" ht="15.75" customHeight="1" x14ac:dyDescent="0.25">
      <c r="A3404" s="42" t="str">
        <f>IFERROR(INDEX(NFS!F:F,MATCH(B3404,NFS!E:E,0)),"")</f>
        <v/>
      </c>
      <c r="E3404" s="11" t="str">
        <f>IF(B3404="","",COUNTIF(SKU!C:C,B3404))</f>
        <v/>
      </c>
      <c r="H3404" s="64" t="str">
        <f>IF(A3404="","",IFERROR(VLOOKUP(TEXT(A3404,"0"),#REF!,7,FALSE),""))</f>
        <v/>
      </c>
      <c r="I3404" s="17" t="str">
        <f>IF(A3404="","",IFERROR(VLOOKUP(TEXT(A3404,"0"),#REF!,9,FALSE),""))</f>
        <v/>
      </c>
      <c r="J3404" s="19" t="str">
        <f>IF(A3404="","",IFERROR(VLOOKUP(TEXT(A3404,"0"),#REF!,10,FALSE),""))</f>
        <v/>
      </c>
      <c r="K3404" s="18" t="str">
        <f>IFERROR(INDEX(#REF!,MATCH(A3404,#REF!,0)),"")</f>
        <v/>
      </c>
      <c r="L3404" s="58" t="str">
        <f>IFERROR(INDEX(SKU!E:E,MATCH(B3404,SKU!C:C,0)),"")</f>
        <v/>
      </c>
      <c r="M3404" s="56"/>
      <c r="R3404" t="str">
        <f>IF(COUNTIF(ROMANEIOS!K:K,A3404)&gt;0,J3404,"")</f>
        <v/>
      </c>
    </row>
    <row r="3405" spans="1:18" ht="15.75" customHeight="1" x14ac:dyDescent="0.25">
      <c r="A3405" s="42" t="str">
        <f>IFERROR(INDEX(NFS!F:F,MATCH(B3405,NFS!E:E,0)),"")</f>
        <v/>
      </c>
      <c r="E3405" s="11" t="str">
        <f>IF(B3405="","",COUNTIF(SKU!C:C,B3405))</f>
        <v/>
      </c>
      <c r="H3405" s="64" t="str">
        <f>IF(A3405="","",IFERROR(VLOOKUP(TEXT(A3405,"0"),#REF!,7,FALSE),""))</f>
        <v/>
      </c>
      <c r="I3405" s="17" t="str">
        <f>IF(A3405="","",IFERROR(VLOOKUP(TEXT(A3405,"0"),#REF!,9,FALSE),""))</f>
        <v/>
      </c>
      <c r="J3405" s="19" t="str">
        <f>IF(A3405="","",IFERROR(VLOOKUP(TEXT(A3405,"0"),#REF!,10,FALSE),""))</f>
        <v/>
      </c>
      <c r="K3405" s="18" t="str">
        <f>IFERROR(INDEX(#REF!,MATCH(A3405,#REF!,0)),"")</f>
        <v/>
      </c>
      <c r="L3405" s="58" t="str">
        <f>IFERROR(INDEX(SKU!E:E,MATCH(B3405,SKU!C:C,0)),"")</f>
        <v/>
      </c>
      <c r="M3405" s="56"/>
      <c r="R3405" t="str">
        <f>IF(COUNTIF(ROMANEIOS!K:K,A3405)&gt;0,J3405,"")</f>
        <v/>
      </c>
    </row>
    <row r="3406" spans="1:18" ht="15.75" customHeight="1" x14ac:dyDescent="0.25">
      <c r="A3406" s="42" t="str">
        <f>IFERROR(INDEX(NFS!F:F,MATCH(B3406,NFS!E:E,0)),"")</f>
        <v/>
      </c>
      <c r="E3406" s="11" t="str">
        <f>IF(B3406="","",COUNTIF(SKU!C:C,B3406))</f>
        <v/>
      </c>
      <c r="H3406" s="64" t="str">
        <f>IF(A3406="","",IFERROR(VLOOKUP(TEXT(A3406,"0"),#REF!,7,FALSE),""))</f>
        <v/>
      </c>
      <c r="I3406" s="17" t="str">
        <f>IF(A3406="","",IFERROR(VLOOKUP(TEXT(A3406,"0"),#REF!,9,FALSE),""))</f>
        <v/>
      </c>
      <c r="J3406" s="19" t="str">
        <f>IF(A3406="","",IFERROR(VLOOKUP(TEXT(A3406,"0"),#REF!,10,FALSE),""))</f>
        <v/>
      </c>
      <c r="K3406" s="18" t="str">
        <f>IFERROR(INDEX(#REF!,MATCH(A3406,#REF!,0)),"")</f>
        <v/>
      </c>
      <c r="L3406" s="58" t="str">
        <f>IFERROR(INDEX(SKU!E:E,MATCH(B3406,SKU!C:C,0)),"")</f>
        <v/>
      </c>
      <c r="M3406" s="56"/>
      <c r="R3406" t="str">
        <f>IF(COUNTIF(ROMANEIOS!K:K,A3406)&gt;0,J3406,"")</f>
        <v/>
      </c>
    </row>
    <row r="3407" spans="1:18" ht="15.75" customHeight="1" x14ac:dyDescent="0.25">
      <c r="A3407" s="42" t="str">
        <f>IFERROR(INDEX(NFS!F:F,MATCH(B3407,NFS!E:E,0)),"")</f>
        <v/>
      </c>
      <c r="E3407" s="11" t="str">
        <f>IF(B3407="","",COUNTIF(SKU!C:C,B3407))</f>
        <v/>
      </c>
      <c r="H3407" s="64" t="str">
        <f>IF(A3407="","",IFERROR(VLOOKUP(TEXT(A3407,"0"),#REF!,7,FALSE),""))</f>
        <v/>
      </c>
      <c r="I3407" s="17" t="str">
        <f>IF(A3407="","",IFERROR(VLOOKUP(TEXT(A3407,"0"),#REF!,9,FALSE),""))</f>
        <v/>
      </c>
      <c r="J3407" s="19" t="str">
        <f>IF(A3407="","",IFERROR(VLOOKUP(TEXT(A3407,"0"),#REF!,10,FALSE),""))</f>
        <v/>
      </c>
      <c r="K3407" s="18" t="str">
        <f>IFERROR(INDEX(#REF!,MATCH(A3407,#REF!,0)),"")</f>
        <v/>
      </c>
      <c r="L3407" s="58" t="str">
        <f>IFERROR(INDEX(SKU!E:E,MATCH(B3407,SKU!C:C,0)),"")</f>
        <v/>
      </c>
      <c r="M3407" s="56"/>
      <c r="R3407" t="str">
        <f>IF(COUNTIF(ROMANEIOS!K:K,A3407)&gt;0,J3407,"")</f>
        <v/>
      </c>
    </row>
    <row r="3408" spans="1:18" ht="15.75" customHeight="1" x14ac:dyDescent="0.25">
      <c r="A3408" s="42" t="str">
        <f>IFERROR(INDEX(NFS!F:F,MATCH(B3408,NFS!E:E,0)),"")</f>
        <v/>
      </c>
      <c r="E3408" s="11" t="str">
        <f>IF(B3408="","",COUNTIF(SKU!C:C,B3408))</f>
        <v/>
      </c>
      <c r="H3408" s="64" t="str">
        <f>IF(A3408="","",IFERROR(VLOOKUP(TEXT(A3408,"0"),#REF!,7,FALSE),""))</f>
        <v/>
      </c>
      <c r="I3408" s="17" t="str">
        <f>IF(A3408="","",IFERROR(VLOOKUP(TEXT(A3408,"0"),#REF!,9,FALSE),""))</f>
        <v/>
      </c>
      <c r="J3408" s="19" t="str">
        <f>IF(A3408="","",IFERROR(VLOOKUP(TEXT(A3408,"0"),#REF!,10,FALSE),""))</f>
        <v/>
      </c>
      <c r="K3408" s="18" t="str">
        <f>IFERROR(INDEX(#REF!,MATCH(A3408,#REF!,0)),"")</f>
        <v/>
      </c>
      <c r="L3408" s="58" t="str">
        <f>IFERROR(INDEX(SKU!E:E,MATCH(B3408,SKU!C:C,0)),"")</f>
        <v/>
      </c>
      <c r="M3408" s="56"/>
      <c r="R3408" t="str">
        <f>IF(COUNTIF(ROMANEIOS!K:K,A3408)&gt;0,J3408,"")</f>
        <v/>
      </c>
    </row>
    <row r="3409" spans="1:18" ht="15.75" customHeight="1" x14ac:dyDescent="0.25">
      <c r="A3409" s="42" t="str">
        <f>IFERROR(INDEX(NFS!F:F,MATCH(B3409,NFS!E:E,0)),"")</f>
        <v/>
      </c>
      <c r="E3409" s="11" t="str">
        <f>IF(B3409="","",COUNTIF(SKU!C:C,B3409))</f>
        <v/>
      </c>
      <c r="H3409" s="64" t="str">
        <f>IF(A3409="","",IFERROR(VLOOKUP(TEXT(A3409,"0"),#REF!,7,FALSE),""))</f>
        <v/>
      </c>
      <c r="I3409" s="17" t="str">
        <f>IF(A3409="","",IFERROR(VLOOKUP(TEXT(A3409,"0"),#REF!,9,FALSE),""))</f>
        <v/>
      </c>
      <c r="J3409" s="19" t="str">
        <f>IF(A3409="","",IFERROR(VLOOKUP(TEXT(A3409,"0"),#REF!,10,FALSE),""))</f>
        <v/>
      </c>
      <c r="K3409" s="18" t="str">
        <f>IFERROR(INDEX(#REF!,MATCH(A3409,#REF!,0)),"")</f>
        <v/>
      </c>
      <c r="L3409" s="58" t="str">
        <f>IFERROR(INDEX(SKU!E:E,MATCH(B3409,SKU!C:C,0)),"")</f>
        <v/>
      </c>
      <c r="M3409" s="56"/>
      <c r="R3409" t="str">
        <f>IF(COUNTIF(ROMANEIOS!K:K,A3409)&gt;0,J3409,"")</f>
        <v/>
      </c>
    </row>
    <row r="3410" spans="1:18" ht="15.75" customHeight="1" x14ac:dyDescent="0.25">
      <c r="A3410" s="42" t="str">
        <f>IFERROR(INDEX(NFS!F:F,MATCH(B3410,NFS!E:E,0)),"")</f>
        <v/>
      </c>
      <c r="E3410" s="11" t="str">
        <f>IF(B3410="","",COUNTIF(SKU!C:C,B3410))</f>
        <v/>
      </c>
      <c r="H3410" s="64" t="str">
        <f>IF(A3410="","",IFERROR(VLOOKUP(TEXT(A3410,"0"),#REF!,7,FALSE),""))</f>
        <v/>
      </c>
      <c r="I3410" s="17" t="str">
        <f>IF(A3410="","",IFERROR(VLOOKUP(TEXT(A3410,"0"),#REF!,9,FALSE),""))</f>
        <v/>
      </c>
      <c r="J3410" s="19" t="str">
        <f>IF(A3410="","",IFERROR(VLOOKUP(TEXT(A3410,"0"),#REF!,10,FALSE),""))</f>
        <v/>
      </c>
      <c r="K3410" s="18" t="str">
        <f>IFERROR(INDEX(#REF!,MATCH(A3410,#REF!,0)),"")</f>
        <v/>
      </c>
      <c r="L3410" s="58" t="str">
        <f>IFERROR(INDEX(SKU!E:E,MATCH(B3410,SKU!C:C,0)),"")</f>
        <v/>
      </c>
      <c r="M3410" s="56"/>
      <c r="R3410" t="str">
        <f>IF(COUNTIF(ROMANEIOS!K:K,A3410)&gt;0,J3410,"")</f>
        <v/>
      </c>
    </row>
    <row r="3411" spans="1:18" ht="15.75" customHeight="1" x14ac:dyDescent="0.25">
      <c r="A3411" s="42" t="str">
        <f>IFERROR(INDEX(NFS!F:F,MATCH(B3411,NFS!E:E,0)),"")</f>
        <v/>
      </c>
      <c r="E3411" s="11" t="str">
        <f>IF(B3411="","",COUNTIF(SKU!C:C,B3411))</f>
        <v/>
      </c>
      <c r="H3411" s="64" t="str">
        <f>IF(A3411="","",IFERROR(VLOOKUP(TEXT(A3411,"0"),#REF!,7,FALSE),""))</f>
        <v/>
      </c>
      <c r="I3411" s="17" t="str">
        <f>IF(A3411="","",IFERROR(VLOOKUP(TEXT(A3411,"0"),#REF!,9,FALSE),""))</f>
        <v/>
      </c>
      <c r="J3411" s="19" t="str">
        <f>IF(A3411="","",IFERROR(VLOOKUP(TEXT(A3411,"0"),#REF!,10,FALSE),""))</f>
        <v/>
      </c>
      <c r="K3411" s="18" t="str">
        <f>IFERROR(INDEX(#REF!,MATCH(A3411,#REF!,0)),"")</f>
        <v/>
      </c>
      <c r="L3411" s="58" t="str">
        <f>IFERROR(INDEX(SKU!E:E,MATCH(B3411,SKU!C:C,0)),"")</f>
        <v/>
      </c>
      <c r="M3411" s="56"/>
      <c r="R3411" t="str">
        <f>IF(COUNTIF(ROMANEIOS!K:K,A3411)&gt;0,J3411,"")</f>
        <v/>
      </c>
    </row>
    <row r="3412" spans="1:18" ht="15.75" customHeight="1" x14ac:dyDescent="0.25">
      <c r="A3412" s="42" t="str">
        <f>IFERROR(INDEX(NFS!F:F,MATCH(B3412,NFS!E:E,0)),"")</f>
        <v/>
      </c>
      <c r="E3412" s="11" t="str">
        <f>IF(B3412="","",COUNTIF(SKU!C:C,B3412))</f>
        <v/>
      </c>
      <c r="H3412" s="64" t="str">
        <f>IF(A3412="","",IFERROR(VLOOKUP(TEXT(A3412,"0"),#REF!,7,FALSE),""))</f>
        <v/>
      </c>
      <c r="I3412" s="17" t="str">
        <f>IF(A3412="","",IFERROR(VLOOKUP(TEXT(A3412,"0"),#REF!,9,FALSE),""))</f>
        <v/>
      </c>
      <c r="J3412" s="19" t="str">
        <f>IF(A3412="","",IFERROR(VLOOKUP(TEXT(A3412,"0"),#REF!,10,FALSE),""))</f>
        <v/>
      </c>
      <c r="K3412" s="18" t="str">
        <f>IFERROR(INDEX(#REF!,MATCH(A3412,#REF!,0)),"")</f>
        <v/>
      </c>
      <c r="L3412" s="58" t="str">
        <f>IFERROR(INDEX(SKU!E:E,MATCH(B3412,SKU!C:C,0)),"")</f>
        <v/>
      </c>
      <c r="M3412" s="56"/>
      <c r="R3412" t="str">
        <f>IF(COUNTIF(ROMANEIOS!K:K,A3412)&gt;0,J3412,"")</f>
        <v/>
      </c>
    </row>
    <row r="3413" spans="1:18" ht="15.75" customHeight="1" x14ac:dyDescent="0.25">
      <c r="A3413" s="42" t="str">
        <f>IFERROR(INDEX(NFS!F:F,MATCH(B3413,NFS!E:E,0)),"")</f>
        <v/>
      </c>
      <c r="E3413" s="11" t="str">
        <f>IF(B3413="","",COUNTIF(SKU!C:C,B3413))</f>
        <v/>
      </c>
      <c r="H3413" s="64" t="str">
        <f>IF(A3413="","",IFERROR(VLOOKUP(TEXT(A3413,"0"),#REF!,7,FALSE),""))</f>
        <v/>
      </c>
      <c r="I3413" s="17" t="str">
        <f>IF(A3413="","",IFERROR(VLOOKUP(TEXT(A3413,"0"),#REF!,9,FALSE),""))</f>
        <v/>
      </c>
      <c r="J3413" s="19" t="str">
        <f>IF(A3413="","",IFERROR(VLOOKUP(TEXT(A3413,"0"),#REF!,10,FALSE),""))</f>
        <v/>
      </c>
      <c r="K3413" s="18" t="str">
        <f>IFERROR(INDEX(#REF!,MATCH(A3413,#REF!,0)),"")</f>
        <v/>
      </c>
      <c r="L3413" s="58" t="str">
        <f>IFERROR(INDEX(SKU!E:E,MATCH(B3413,SKU!C:C,0)),"")</f>
        <v/>
      </c>
      <c r="M3413" s="56"/>
      <c r="R3413" t="str">
        <f>IF(COUNTIF(ROMANEIOS!K:K,A3413)&gt;0,J3413,"")</f>
        <v/>
      </c>
    </row>
    <row r="3414" spans="1:18" ht="15.75" customHeight="1" x14ac:dyDescent="0.25">
      <c r="A3414" s="42" t="str">
        <f>IFERROR(INDEX(NFS!F:F,MATCH(B3414,NFS!E:E,0)),"")</f>
        <v/>
      </c>
      <c r="E3414" s="11" t="str">
        <f>IF(B3414="","",COUNTIF(SKU!C:C,B3414))</f>
        <v/>
      </c>
      <c r="H3414" s="64" t="str">
        <f>IF(A3414="","",IFERROR(VLOOKUP(TEXT(A3414,"0"),#REF!,7,FALSE),""))</f>
        <v/>
      </c>
      <c r="I3414" s="17" t="str">
        <f>IF(A3414="","",IFERROR(VLOOKUP(TEXT(A3414,"0"),#REF!,9,FALSE),""))</f>
        <v/>
      </c>
      <c r="J3414" s="19" t="str">
        <f>IF(A3414="","",IFERROR(VLOOKUP(TEXT(A3414,"0"),#REF!,10,FALSE),""))</f>
        <v/>
      </c>
      <c r="K3414" s="18" t="str">
        <f>IFERROR(INDEX(#REF!,MATCH(A3414,#REF!,0)),"")</f>
        <v/>
      </c>
      <c r="L3414" s="58" t="str">
        <f>IFERROR(INDEX(SKU!E:E,MATCH(B3414,SKU!C:C,0)),"")</f>
        <v/>
      </c>
      <c r="M3414" s="56"/>
      <c r="R3414" t="str">
        <f>IF(COUNTIF(ROMANEIOS!K:K,A3414)&gt;0,J3414,"")</f>
        <v/>
      </c>
    </row>
    <row r="3415" spans="1:18" ht="15.75" customHeight="1" x14ac:dyDescent="0.25">
      <c r="A3415" s="42" t="str">
        <f>IFERROR(INDEX(NFS!F:F,MATCH(B3415,NFS!E:E,0)),"")</f>
        <v/>
      </c>
      <c r="E3415" s="11" t="str">
        <f>IF(B3415="","",COUNTIF(SKU!C:C,B3415))</f>
        <v/>
      </c>
      <c r="H3415" s="64" t="str">
        <f>IF(A3415="","",IFERROR(VLOOKUP(TEXT(A3415,"0"),#REF!,7,FALSE),""))</f>
        <v/>
      </c>
      <c r="I3415" s="17" t="str">
        <f>IF(A3415="","",IFERROR(VLOOKUP(TEXT(A3415,"0"),#REF!,9,FALSE),""))</f>
        <v/>
      </c>
      <c r="J3415" s="19" t="str">
        <f>IF(A3415="","",IFERROR(VLOOKUP(TEXT(A3415,"0"),#REF!,10,FALSE),""))</f>
        <v/>
      </c>
      <c r="K3415" s="18" t="str">
        <f>IFERROR(INDEX(#REF!,MATCH(A3415,#REF!,0)),"")</f>
        <v/>
      </c>
      <c r="L3415" s="58" t="str">
        <f>IFERROR(INDEX(SKU!E:E,MATCH(B3415,SKU!C:C,0)),"")</f>
        <v/>
      </c>
      <c r="M3415" s="56"/>
      <c r="R3415" t="str">
        <f>IF(COUNTIF(ROMANEIOS!K:K,A3415)&gt;0,J3415,"")</f>
        <v/>
      </c>
    </row>
    <row r="3416" spans="1:18" ht="15.75" customHeight="1" x14ac:dyDescent="0.25">
      <c r="A3416" s="42" t="str">
        <f>IFERROR(INDEX(NFS!F:F,MATCH(B3416,NFS!E:E,0)),"")</f>
        <v/>
      </c>
      <c r="E3416" s="11" t="str">
        <f>IF(B3416="","",COUNTIF(SKU!C:C,B3416))</f>
        <v/>
      </c>
      <c r="H3416" s="64" t="str">
        <f>IF(A3416="","",IFERROR(VLOOKUP(TEXT(A3416,"0"),#REF!,7,FALSE),""))</f>
        <v/>
      </c>
      <c r="I3416" s="17" t="str">
        <f>IF(A3416="","",IFERROR(VLOOKUP(TEXT(A3416,"0"),#REF!,9,FALSE),""))</f>
        <v/>
      </c>
      <c r="J3416" s="19" t="str">
        <f>IF(A3416="","",IFERROR(VLOOKUP(TEXT(A3416,"0"),#REF!,10,FALSE),""))</f>
        <v/>
      </c>
      <c r="K3416" s="18" t="str">
        <f>IFERROR(INDEX(#REF!,MATCH(A3416,#REF!,0)),"")</f>
        <v/>
      </c>
      <c r="L3416" s="58" t="str">
        <f>IFERROR(INDEX(SKU!E:E,MATCH(B3416,SKU!C:C,0)),"")</f>
        <v/>
      </c>
      <c r="M3416" s="56"/>
      <c r="R3416" t="str">
        <f>IF(COUNTIF(ROMANEIOS!K:K,A3416)&gt;0,J3416,"")</f>
        <v/>
      </c>
    </row>
    <row r="3417" spans="1:18" ht="15.75" customHeight="1" x14ac:dyDescent="0.25">
      <c r="A3417" s="42" t="str">
        <f>IFERROR(INDEX(NFS!F:F,MATCH(B3417,NFS!E:E,0)),"")</f>
        <v/>
      </c>
      <c r="E3417" s="11" t="str">
        <f>IF(B3417="","",COUNTIF(SKU!C:C,B3417))</f>
        <v/>
      </c>
      <c r="H3417" s="64" t="str">
        <f>IF(A3417="","",IFERROR(VLOOKUP(TEXT(A3417,"0"),#REF!,7,FALSE),""))</f>
        <v/>
      </c>
      <c r="I3417" s="17" t="str">
        <f>IF(A3417="","",IFERROR(VLOOKUP(TEXT(A3417,"0"),#REF!,9,FALSE),""))</f>
        <v/>
      </c>
      <c r="J3417" s="19" t="str">
        <f>IF(A3417="","",IFERROR(VLOOKUP(TEXT(A3417,"0"),#REF!,10,FALSE),""))</f>
        <v/>
      </c>
      <c r="K3417" s="18" t="str">
        <f>IFERROR(INDEX(#REF!,MATCH(A3417,#REF!,0)),"")</f>
        <v/>
      </c>
      <c r="L3417" s="58" t="str">
        <f>IFERROR(INDEX(SKU!E:E,MATCH(B3417,SKU!C:C,0)),"")</f>
        <v/>
      </c>
      <c r="M3417" s="56"/>
      <c r="R3417" t="str">
        <f>IF(COUNTIF(ROMANEIOS!K:K,A3417)&gt;0,J3417,"")</f>
        <v/>
      </c>
    </row>
    <row r="3418" spans="1:18" ht="15.75" customHeight="1" x14ac:dyDescent="0.25">
      <c r="A3418" s="42" t="str">
        <f>IFERROR(INDEX(NFS!F:F,MATCH(B3418,NFS!E:E,0)),"")</f>
        <v/>
      </c>
      <c r="E3418" s="11" t="str">
        <f>IF(B3418="","",COUNTIF(SKU!C:C,B3418))</f>
        <v/>
      </c>
      <c r="H3418" s="64" t="str">
        <f>IF(A3418="","",IFERROR(VLOOKUP(TEXT(A3418,"0"),#REF!,7,FALSE),""))</f>
        <v/>
      </c>
      <c r="I3418" s="17" t="str">
        <f>IF(A3418="","",IFERROR(VLOOKUP(TEXT(A3418,"0"),#REF!,9,FALSE),""))</f>
        <v/>
      </c>
      <c r="J3418" s="19" t="str">
        <f>IF(A3418="","",IFERROR(VLOOKUP(TEXT(A3418,"0"),#REF!,10,FALSE),""))</f>
        <v/>
      </c>
      <c r="K3418" s="18" t="str">
        <f>IFERROR(INDEX(#REF!,MATCH(A3418,#REF!,0)),"")</f>
        <v/>
      </c>
      <c r="L3418" s="58" t="str">
        <f>IFERROR(INDEX(SKU!E:E,MATCH(B3418,SKU!C:C,0)),"")</f>
        <v/>
      </c>
      <c r="M3418" s="56"/>
      <c r="R3418" t="str">
        <f>IF(COUNTIF(ROMANEIOS!K:K,A3418)&gt;0,J3418,"")</f>
        <v/>
      </c>
    </row>
    <row r="3419" spans="1:18" ht="15.75" customHeight="1" x14ac:dyDescent="0.25">
      <c r="A3419" s="42" t="str">
        <f>IFERROR(INDEX(NFS!F:F,MATCH(B3419,NFS!E:E,0)),"")</f>
        <v/>
      </c>
      <c r="E3419" s="11" t="str">
        <f>IF(B3419="","",COUNTIF(SKU!C:C,B3419))</f>
        <v/>
      </c>
      <c r="H3419" s="64" t="str">
        <f>IF(A3419="","",IFERROR(VLOOKUP(TEXT(A3419,"0"),#REF!,7,FALSE),""))</f>
        <v/>
      </c>
      <c r="I3419" s="17" t="str">
        <f>IF(A3419="","",IFERROR(VLOOKUP(TEXT(A3419,"0"),#REF!,9,FALSE),""))</f>
        <v/>
      </c>
      <c r="J3419" s="19" t="str">
        <f>IF(A3419="","",IFERROR(VLOOKUP(TEXT(A3419,"0"),#REF!,10,FALSE),""))</f>
        <v/>
      </c>
      <c r="K3419" s="18" t="str">
        <f>IFERROR(INDEX(#REF!,MATCH(A3419,#REF!,0)),"")</f>
        <v/>
      </c>
      <c r="L3419" s="58" t="str">
        <f>IFERROR(INDEX(SKU!E:E,MATCH(B3419,SKU!C:C,0)),"")</f>
        <v/>
      </c>
      <c r="M3419" s="56"/>
      <c r="R3419" t="str">
        <f>IF(COUNTIF(ROMANEIOS!K:K,A3419)&gt;0,J3419,"")</f>
        <v/>
      </c>
    </row>
    <row r="3420" spans="1:18" ht="15.75" customHeight="1" x14ac:dyDescent="0.25">
      <c r="A3420" s="42" t="str">
        <f>IFERROR(INDEX(NFS!F:F,MATCH(B3420,NFS!E:E,0)),"")</f>
        <v/>
      </c>
      <c r="E3420" s="11" t="str">
        <f>IF(B3420="","",COUNTIF(SKU!C:C,B3420))</f>
        <v/>
      </c>
      <c r="H3420" s="64" t="str">
        <f>IF(A3420="","",IFERROR(VLOOKUP(TEXT(A3420,"0"),#REF!,7,FALSE),""))</f>
        <v/>
      </c>
      <c r="I3420" s="17" t="str">
        <f>IF(A3420="","",IFERROR(VLOOKUP(TEXT(A3420,"0"),#REF!,9,FALSE),""))</f>
        <v/>
      </c>
      <c r="J3420" s="19" t="str">
        <f>IF(A3420="","",IFERROR(VLOOKUP(TEXT(A3420,"0"),#REF!,10,FALSE),""))</f>
        <v/>
      </c>
      <c r="K3420" s="18" t="str">
        <f>IFERROR(INDEX(#REF!,MATCH(A3420,#REF!,0)),"")</f>
        <v/>
      </c>
      <c r="L3420" s="58" t="str">
        <f>IFERROR(INDEX(SKU!E:E,MATCH(B3420,SKU!C:C,0)),"")</f>
        <v/>
      </c>
      <c r="M3420" s="56"/>
      <c r="R3420" t="str">
        <f>IF(COUNTIF(ROMANEIOS!K:K,A3420)&gt;0,J3420,"")</f>
        <v/>
      </c>
    </row>
    <row r="3421" spans="1:18" ht="15.75" customHeight="1" x14ac:dyDescent="0.25">
      <c r="A3421" s="42" t="str">
        <f>IFERROR(INDEX(NFS!F:F,MATCH(B3421,NFS!E:E,0)),"")</f>
        <v/>
      </c>
      <c r="E3421" s="11" t="str">
        <f>IF(B3421="","",COUNTIF(SKU!C:C,B3421))</f>
        <v/>
      </c>
      <c r="H3421" s="64" t="str">
        <f>IF(A3421="","",IFERROR(VLOOKUP(TEXT(A3421,"0"),#REF!,7,FALSE),""))</f>
        <v/>
      </c>
      <c r="I3421" s="17" t="str">
        <f>IF(A3421="","",IFERROR(VLOOKUP(TEXT(A3421,"0"),#REF!,9,FALSE),""))</f>
        <v/>
      </c>
      <c r="J3421" s="19" t="str">
        <f>IF(A3421="","",IFERROR(VLOOKUP(TEXT(A3421,"0"),#REF!,10,FALSE),""))</f>
        <v/>
      </c>
      <c r="K3421" s="18" t="str">
        <f>IFERROR(INDEX(#REF!,MATCH(A3421,#REF!,0)),"")</f>
        <v/>
      </c>
      <c r="L3421" s="58" t="str">
        <f>IFERROR(INDEX(SKU!E:E,MATCH(B3421,SKU!C:C,0)),"")</f>
        <v/>
      </c>
      <c r="M3421" s="56"/>
      <c r="R3421" t="str">
        <f>IF(COUNTIF(ROMANEIOS!K:K,A3421)&gt;0,J3421,"")</f>
        <v/>
      </c>
    </row>
    <row r="3422" spans="1:18" ht="15.75" customHeight="1" x14ac:dyDescent="0.25">
      <c r="A3422" s="42" t="str">
        <f>IFERROR(INDEX(NFS!F:F,MATCH(B3422,NFS!E:E,0)),"")</f>
        <v/>
      </c>
      <c r="E3422" s="11" t="str">
        <f>IF(B3422="","",COUNTIF(SKU!C:C,B3422))</f>
        <v/>
      </c>
      <c r="H3422" s="64" t="str">
        <f>IF(A3422="","",IFERROR(VLOOKUP(TEXT(A3422,"0"),#REF!,7,FALSE),""))</f>
        <v/>
      </c>
      <c r="I3422" s="17" t="str">
        <f>IF(A3422="","",IFERROR(VLOOKUP(TEXT(A3422,"0"),#REF!,9,FALSE),""))</f>
        <v/>
      </c>
      <c r="J3422" s="19" t="str">
        <f>IF(A3422="","",IFERROR(VLOOKUP(TEXT(A3422,"0"),#REF!,10,FALSE),""))</f>
        <v/>
      </c>
      <c r="K3422" s="18" t="str">
        <f>IFERROR(INDEX(#REF!,MATCH(A3422,#REF!,0)),"")</f>
        <v/>
      </c>
      <c r="L3422" s="58" t="str">
        <f>IFERROR(INDEX(SKU!E:E,MATCH(B3422,SKU!C:C,0)),"")</f>
        <v/>
      </c>
      <c r="M3422" s="56"/>
      <c r="R3422" t="str">
        <f>IF(COUNTIF(ROMANEIOS!K:K,A3422)&gt;0,J3422,"")</f>
        <v/>
      </c>
    </row>
    <row r="3423" spans="1:18" ht="15.75" customHeight="1" x14ac:dyDescent="0.25">
      <c r="A3423" s="42" t="str">
        <f>IFERROR(INDEX(NFS!F:F,MATCH(B3423,NFS!E:E,0)),"")</f>
        <v/>
      </c>
      <c r="E3423" s="11" t="str">
        <f>IF(B3423="","",COUNTIF(SKU!C:C,B3423))</f>
        <v/>
      </c>
      <c r="H3423" s="64" t="str">
        <f>IF(A3423="","",IFERROR(VLOOKUP(TEXT(A3423,"0"),#REF!,7,FALSE),""))</f>
        <v/>
      </c>
      <c r="I3423" s="17" t="str">
        <f>IF(A3423="","",IFERROR(VLOOKUP(TEXT(A3423,"0"),#REF!,9,FALSE),""))</f>
        <v/>
      </c>
      <c r="J3423" s="19" t="str">
        <f>IF(A3423="","",IFERROR(VLOOKUP(TEXT(A3423,"0"),#REF!,10,FALSE),""))</f>
        <v/>
      </c>
      <c r="K3423" s="18" t="str">
        <f>IFERROR(INDEX(#REF!,MATCH(A3423,#REF!,0)),"")</f>
        <v/>
      </c>
      <c r="L3423" s="58" t="str">
        <f>IFERROR(INDEX(SKU!E:E,MATCH(B3423,SKU!C:C,0)),"")</f>
        <v/>
      </c>
      <c r="M3423" s="56"/>
      <c r="R3423" t="str">
        <f>IF(COUNTIF(ROMANEIOS!K:K,A3423)&gt;0,J3423,"")</f>
        <v/>
      </c>
    </row>
    <row r="3424" spans="1:18" ht="15.75" customHeight="1" x14ac:dyDescent="0.25">
      <c r="A3424" s="42" t="str">
        <f>IFERROR(INDEX(NFS!F:F,MATCH(B3424,NFS!E:E,0)),"")</f>
        <v/>
      </c>
      <c r="E3424" s="11" t="str">
        <f>IF(B3424="","",COUNTIF(SKU!C:C,B3424))</f>
        <v/>
      </c>
      <c r="H3424" s="64" t="str">
        <f>IF(A3424="","",IFERROR(VLOOKUP(TEXT(A3424,"0"),#REF!,7,FALSE),""))</f>
        <v/>
      </c>
      <c r="I3424" s="17" t="str">
        <f>IF(A3424="","",IFERROR(VLOOKUP(TEXT(A3424,"0"),#REF!,9,FALSE),""))</f>
        <v/>
      </c>
      <c r="J3424" s="19" t="str">
        <f>IF(A3424="","",IFERROR(VLOOKUP(TEXT(A3424,"0"),#REF!,10,FALSE),""))</f>
        <v/>
      </c>
      <c r="K3424" s="18" t="str">
        <f>IFERROR(INDEX(#REF!,MATCH(A3424,#REF!,0)),"")</f>
        <v/>
      </c>
      <c r="L3424" s="58" t="str">
        <f>IFERROR(INDEX(SKU!E:E,MATCH(B3424,SKU!C:C,0)),"")</f>
        <v/>
      </c>
      <c r="M3424" s="56"/>
      <c r="R3424" t="str">
        <f>IF(COUNTIF(ROMANEIOS!K:K,A3424)&gt;0,J3424,"")</f>
        <v/>
      </c>
    </row>
    <row r="3425" spans="1:18" ht="15.75" customHeight="1" x14ac:dyDescent="0.25">
      <c r="A3425" s="42" t="str">
        <f>IFERROR(INDEX(NFS!F:F,MATCH(B3425,NFS!E:E,0)),"")</f>
        <v/>
      </c>
      <c r="E3425" s="11" t="str">
        <f>IF(B3425="","",COUNTIF(SKU!C:C,B3425))</f>
        <v/>
      </c>
      <c r="H3425" s="64" t="str">
        <f>IF(A3425="","",IFERROR(VLOOKUP(TEXT(A3425,"0"),#REF!,7,FALSE),""))</f>
        <v/>
      </c>
      <c r="I3425" s="17" t="str">
        <f>IF(A3425="","",IFERROR(VLOOKUP(TEXT(A3425,"0"),#REF!,9,FALSE),""))</f>
        <v/>
      </c>
      <c r="J3425" s="19" t="str">
        <f>IF(A3425="","",IFERROR(VLOOKUP(TEXT(A3425,"0"),#REF!,10,FALSE),""))</f>
        <v/>
      </c>
      <c r="K3425" s="18" t="str">
        <f>IFERROR(INDEX(#REF!,MATCH(A3425,#REF!,0)),"")</f>
        <v/>
      </c>
      <c r="L3425" s="58" t="str">
        <f>IFERROR(INDEX(SKU!E:E,MATCH(B3425,SKU!C:C,0)),"")</f>
        <v/>
      </c>
      <c r="M3425" s="56"/>
      <c r="R3425" t="str">
        <f>IF(COUNTIF(ROMANEIOS!K:K,A3425)&gt;0,J3425,"")</f>
        <v/>
      </c>
    </row>
    <row r="3426" spans="1:18" ht="15.75" customHeight="1" x14ac:dyDescent="0.25">
      <c r="A3426" s="42" t="str">
        <f>IFERROR(INDEX(NFS!F:F,MATCH(B3426,NFS!E:E,0)),"")</f>
        <v/>
      </c>
      <c r="E3426" s="11" t="str">
        <f>IF(B3426="","",COUNTIF(SKU!C:C,B3426))</f>
        <v/>
      </c>
      <c r="H3426" s="64" t="str">
        <f>IF(A3426="","",IFERROR(VLOOKUP(TEXT(A3426,"0"),#REF!,7,FALSE),""))</f>
        <v/>
      </c>
      <c r="I3426" s="17" t="str">
        <f>IF(A3426="","",IFERROR(VLOOKUP(TEXT(A3426,"0"),#REF!,9,FALSE),""))</f>
        <v/>
      </c>
      <c r="J3426" s="19" t="str">
        <f>IF(A3426="","",IFERROR(VLOOKUP(TEXT(A3426,"0"),#REF!,10,FALSE),""))</f>
        <v/>
      </c>
      <c r="K3426" s="18" t="str">
        <f>IFERROR(INDEX(#REF!,MATCH(A3426,#REF!,0)),"")</f>
        <v/>
      </c>
      <c r="L3426" s="58" t="str">
        <f>IFERROR(INDEX(SKU!E:E,MATCH(B3426,SKU!C:C,0)),"")</f>
        <v/>
      </c>
      <c r="M3426" s="56"/>
      <c r="R3426" t="str">
        <f>IF(COUNTIF(ROMANEIOS!K:K,A3426)&gt;0,J3426,"")</f>
        <v/>
      </c>
    </row>
    <row r="3427" spans="1:18" ht="15.75" customHeight="1" x14ac:dyDescent="0.25">
      <c r="A3427" s="42" t="str">
        <f>IFERROR(INDEX(NFS!F:F,MATCH(B3427,NFS!E:E,0)),"")</f>
        <v/>
      </c>
      <c r="E3427" s="11" t="str">
        <f>IF(B3427="","",COUNTIF(SKU!C:C,B3427))</f>
        <v/>
      </c>
      <c r="H3427" s="64" t="str">
        <f>IF(A3427="","",IFERROR(VLOOKUP(TEXT(A3427,"0"),#REF!,7,FALSE),""))</f>
        <v/>
      </c>
      <c r="I3427" s="17" t="str">
        <f>IF(A3427="","",IFERROR(VLOOKUP(TEXT(A3427,"0"),#REF!,9,FALSE),""))</f>
        <v/>
      </c>
      <c r="J3427" s="19" t="str">
        <f>IF(A3427="","",IFERROR(VLOOKUP(TEXT(A3427,"0"),#REF!,10,FALSE),""))</f>
        <v/>
      </c>
      <c r="K3427" s="18" t="str">
        <f>IFERROR(INDEX(#REF!,MATCH(A3427,#REF!,0)),"")</f>
        <v/>
      </c>
      <c r="L3427" s="58" t="str">
        <f>IFERROR(INDEX(SKU!E:E,MATCH(B3427,SKU!C:C,0)),"")</f>
        <v/>
      </c>
      <c r="M3427" s="56"/>
      <c r="R3427" t="str">
        <f>IF(COUNTIF(ROMANEIOS!K:K,A3427)&gt;0,J3427,"")</f>
        <v/>
      </c>
    </row>
    <row r="3428" spans="1:18" ht="15.75" customHeight="1" x14ac:dyDescent="0.25">
      <c r="A3428" s="42" t="str">
        <f>IFERROR(INDEX(NFS!F:F,MATCH(B3428,NFS!E:E,0)),"")</f>
        <v/>
      </c>
      <c r="E3428" s="11" t="str">
        <f>IF(B3428="","",COUNTIF(SKU!C:C,B3428))</f>
        <v/>
      </c>
      <c r="H3428" s="64" t="str">
        <f>IF(A3428="","",IFERROR(VLOOKUP(TEXT(A3428,"0"),#REF!,7,FALSE),""))</f>
        <v/>
      </c>
      <c r="I3428" s="17" t="str">
        <f>IF(A3428="","",IFERROR(VLOOKUP(TEXT(A3428,"0"),#REF!,9,FALSE),""))</f>
        <v/>
      </c>
      <c r="J3428" s="19" t="str">
        <f>IF(A3428="","",IFERROR(VLOOKUP(TEXT(A3428,"0"),#REF!,10,FALSE),""))</f>
        <v/>
      </c>
      <c r="K3428" s="18" t="str">
        <f>IFERROR(INDEX(#REF!,MATCH(A3428,#REF!,0)),"")</f>
        <v/>
      </c>
      <c r="L3428" s="58" t="str">
        <f>IFERROR(INDEX(SKU!E:E,MATCH(B3428,SKU!C:C,0)),"")</f>
        <v/>
      </c>
      <c r="M3428" s="56"/>
      <c r="R3428" t="str">
        <f>IF(COUNTIF(ROMANEIOS!K:K,A3428)&gt;0,J3428,"")</f>
        <v/>
      </c>
    </row>
    <row r="3429" spans="1:18" ht="15.75" customHeight="1" x14ac:dyDescent="0.25">
      <c r="A3429" s="42" t="str">
        <f>IFERROR(INDEX(NFS!F:F,MATCH(B3429,NFS!E:E,0)),"")</f>
        <v/>
      </c>
      <c r="E3429" s="11" t="str">
        <f>IF(B3429="","",COUNTIF(SKU!C:C,B3429))</f>
        <v/>
      </c>
      <c r="H3429" s="64" t="str">
        <f>IF(A3429="","",IFERROR(VLOOKUP(TEXT(A3429,"0"),#REF!,7,FALSE),""))</f>
        <v/>
      </c>
      <c r="I3429" s="17" t="str">
        <f>IF(A3429="","",IFERROR(VLOOKUP(TEXT(A3429,"0"),#REF!,9,FALSE),""))</f>
        <v/>
      </c>
      <c r="J3429" s="19" t="str">
        <f>IF(A3429="","",IFERROR(VLOOKUP(TEXT(A3429,"0"),#REF!,10,FALSE),""))</f>
        <v/>
      </c>
      <c r="K3429" s="18" t="str">
        <f>IFERROR(INDEX(#REF!,MATCH(A3429,#REF!,0)),"")</f>
        <v/>
      </c>
      <c r="L3429" s="58" t="str">
        <f>IFERROR(INDEX(SKU!E:E,MATCH(B3429,SKU!C:C,0)),"")</f>
        <v/>
      </c>
      <c r="M3429" s="56"/>
      <c r="R3429" t="str">
        <f>IF(COUNTIF(ROMANEIOS!K:K,A3429)&gt;0,J3429,"")</f>
        <v/>
      </c>
    </row>
    <row r="3430" spans="1:18" ht="15.75" customHeight="1" x14ac:dyDescent="0.25">
      <c r="A3430" s="42" t="str">
        <f>IFERROR(INDEX(NFS!F:F,MATCH(B3430,NFS!E:E,0)),"")</f>
        <v/>
      </c>
      <c r="E3430" s="11" t="str">
        <f>IF(B3430="","",COUNTIF(SKU!C:C,B3430))</f>
        <v/>
      </c>
      <c r="H3430" s="64" t="str">
        <f>IF(A3430="","",IFERROR(VLOOKUP(TEXT(A3430,"0"),#REF!,7,FALSE),""))</f>
        <v/>
      </c>
      <c r="I3430" s="17" t="str">
        <f>IF(A3430="","",IFERROR(VLOOKUP(TEXT(A3430,"0"),#REF!,9,FALSE),""))</f>
        <v/>
      </c>
      <c r="J3430" s="19" t="str">
        <f>IF(A3430="","",IFERROR(VLOOKUP(TEXT(A3430,"0"),#REF!,10,FALSE),""))</f>
        <v/>
      </c>
      <c r="K3430" s="18" t="str">
        <f>IFERROR(INDEX(#REF!,MATCH(A3430,#REF!,0)),"")</f>
        <v/>
      </c>
      <c r="L3430" s="58" t="str">
        <f>IFERROR(INDEX(SKU!E:E,MATCH(B3430,SKU!C:C,0)),"")</f>
        <v/>
      </c>
      <c r="M3430" s="56"/>
      <c r="R3430" t="str">
        <f>IF(COUNTIF(ROMANEIOS!K:K,A3430)&gt;0,J3430,"")</f>
        <v/>
      </c>
    </row>
    <row r="3431" spans="1:18" ht="15.75" customHeight="1" x14ac:dyDescent="0.25">
      <c r="A3431" s="42" t="str">
        <f>IFERROR(INDEX(NFS!F:F,MATCH(B3431,NFS!E:E,0)),"")</f>
        <v/>
      </c>
      <c r="E3431" s="11" t="str">
        <f>IF(B3431="","",COUNTIF(SKU!C:C,B3431))</f>
        <v/>
      </c>
      <c r="H3431" s="64" t="str">
        <f>IF(A3431="","",IFERROR(VLOOKUP(TEXT(A3431,"0"),#REF!,7,FALSE),""))</f>
        <v/>
      </c>
      <c r="I3431" s="17" t="str">
        <f>IF(A3431="","",IFERROR(VLOOKUP(TEXT(A3431,"0"),#REF!,9,FALSE),""))</f>
        <v/>
      </c>
      <c r="J3431" s="19" t="str">
        <f>IF(A3431="","",IFERROR(VLOOKUP(TEXT(A3431,"0"),#REF!,10,FALSE),""))</f>
        <v/>
      </c>
      <c r="K3431" s="18" t="str">
        <f>IFERROR(INDEX(#REF!,MATCH(A3431,#REF!,0)),"")</f>
        <v/>
      </c>
      <c r="L3431" s="58" t="str">
        <f>IFERROR(INDEX(SKU!E:E,MATCH(B3431,SKU!C:C,0)),"")</f>
        <v/>
      </c>
      <c r="M3431" s="56"/>
      <c r="R3431" t="str">
        <f>IF(COUNTIF(ROMANEIOS!K:K,A3431)&gt;0,J3431,"")</f>
        <v/>
      </c>
    </row>
    <row r="3432" spans="1:18" ht="15.75" customHeight="1" x14ac:dyDescent="0.25">
      <c r="A3432" s="42" t="str">
        <f>IFERROR(INDEX(NFS!F:F,MATCH(B3432,NFS!E:E,0)),"")</f>
        <v/>
      </c>
      <c r="E3432" s="11" t="str">
        <f>IF(B3432="","",COUNTIF(SKU!C:C,B3432))</f>
        <v/>
      </c>
      <c r="H3432" s="64" t="str">
        <f>IF(A3432="","",IFERROR(VLOOKUP(TEXT(A3432,"0"),#REF!,7,FALSE),""))</f>
        <v/>
      </c>
      <c r="I3432" s="17" t="str">
        <f>IF(A3432="","",IFERROR(VLOOKUP(TEXT(A3432,"0"),#REF!,9,FALSE),""))</f>
        <v/>
      </c>
      <c r="J3432" s="19" t="str">
        <f>IF(A3432="","",IFERROR(VLOOKUP(TEXT(A3432,"0"),#REF!,10,FALSE),""))</f>
        <v/>
      </c>
      <c r="K3432" s="18" t="str">
        <f>IFERROR(INDEX(#REF!,MATCH(A3432,#REF!,0)),"")</f>
        <v/>
      </c>
      <c r="L3432" s="58" t="str">
        <f>IFERROR(INDEX(SKU!E:E,MATCH(B3432,SKU!C:C,0)),"")</f>
        <v/>
      </c>
      <c r="M3432" s="56"/>
      <c r="R3432" t="str">
        <f>IF(COUNTIF(ROMANEIOS!K:K,A3432)&gt;0,J3432,"")</f>
        <v/>
      </c>
    </row>
    <row r="3433" spans="1:18" ht="15.75" customHeight="1" x14ac:dyDescent="0.25">
      <c r="A3433" s="42" t="str">
        <f>IFERROR(INDEX(NFS!F:F,MATCH(B3433,NFS!E:E,0)),"")</f>
        <v/>
      </c>
      <c r="E3433" s="11" t="str">
        <f>IF(B3433="","",COUNTIF(SKU!C:C,B3433))</f>
        <v/>
      </c>
      <c r="H3433" s="64" t="str">
        <f>IF(A3433="","",IFERROR(VLOOKUP(TEXT(A3433,"0"),#REF!,7,FALSE),""))</f>
        <v/>
      </c>
      <c r="I3433" s="17" t="str">
        <f>IF(A3433="","",IFERROR(VLOOKUP(TEXT(A3433,"0"),#REF!,9,FALSE),""))</f>
        <v/>
      </c>
      <c r="J3433" s="19" t="str">
        <f>IF(A3433="","",IFERROR(VLOOKUP(TEXT(A3433,"0"),#REF!,10,FALSE),""))</f>
        <v/>
      </c>
      <c r="K3433" s="18" t="str">
        <f>IFERROR(INDEX(#REF!,MATCH(A3433,#REF!,0)),"")</f>
        <v/>
      </c>
      <c r="L3433" s="58" t="str">
        <f>IFERROR(INDEX(SKU!E:E,MATCH(B3433,SKU!C:C,0)),"")</f>
        <v/>
      </c>
      <c r="M3433" s="56"/>
      <c r="R3433" t="str">
        <f>IF(COUNTIF(ROMANEIOS!K:K,A3433)&gt;0,J3433,"")</f>
        <v/>
      </c>
    </row>
    <row r="3434" spans="1:18" ht="15.75" customHeight="1" x14ac:dyDescent="0.25">
      <c r="A3434" s="42" t="str">
        <f>IFERROR(INDEX(NFS!F:F,MATCH(B3434,NFS!E:E,0)),"")</f>
        <v/>
      </c>
      <c r="E3434" s="11" t="str">
        <f>IF(B3434="","",COUNTIF(SKU!C:C,B3434))</f>
        <v/>
      </c>
      <c r="H3434" s="64" t="str">
        <f>IF(A3434="","",IFERROR(VLOOKUP(TEXT(A3434,"0"),#REF!,7,FALSE),""))</f>
        <v/>
      </c>
      <c r="I3434" s="17" t="str">
        <f>IF(A3434="","",IFERROR(VLOOKUP(TEXT(A3434,"0"),#REF!,9,FALSE),""))</f>
        <v/>
      </c>
      <c r="J3434" s="19" t="str">
        <f>IF(A3434="","",IFERROR(VLOOKUP(TEXT(A3434,"0"),#REF!,10,FALSE),""))</f>
        <v/>
      </c>
      <c r="K3434" s="18" t="str">
        <f>IFERROR(INDEX(#REF!,MATCH(A3434,#REF!,0)),"")</f>
        <v/>
      </c>
      <c r="L3434" s="58" t="str">
        <f>IFERROR(INDEX(SKU!E:E,MATCH(B3434,SKU!C:C,0)),"")</f>
        <v/>
      </c>
      <c r="M3434" s="56"/>
      <c r="R3434" t="str">
        <f>IF(COUNTIF(ROMANEIOS!K:K,A3434)&gt;0,J3434,"")</f>
        <v/>
      </c>
    </row>
    <row r="3435" spans="1:18" ht="15.75" customHeight="1" x14ac:dyDescent="0.25">
      <c r="A3435" s="42" t="str">
        <f>IFERROR(INDEX(NFS!F:F,MATCH(B3435,NFS!E:E,0)),"")</f>
        <v/>
      </c>
      <c r="E3435" s="11" t="str">
        <f>IF(B3435="","",COUNTIF(SKU!C:C,B3435))</f>
        <v/>
      </c>
      <c r="H3435" s="64" t="str">
        <f>IF(A3435="","",IFERROR(VLOOKUP(TEXT(A3435,"0"),#REF!,7,FALSE),""))</f>
        <v/>
      </c>
      <c r="I3435" s="17" t="str">
        <f>IF(A3435="","",IFERROR(VLOOKUP(TEXT(A3435,"0"),#REF!,9,FALSE),""))</f>
        <v/>
      </c>
      <c r="J3435" s="19" t="str">
        <f>IF(A3435="","",IFERROR(VLOOKUP(TEXT(A3435,"0"),#REF!,10,FALSE),""))</f>
        <v/>
      </c>
      <c r="K3435" s="18" t="str">
        <f>IFERROR(INDEX(#REF!,MATCH(A3435,#REF!,0)),"")</f>
        <v/>
      </c>
      <c r="L3435" s="58" t="str">
        <f>IFERROR(INDEX(SKU!E:E,MATCH(B3435,SKU!C:C,0)),"")</f>
        <v/>
      </c>
      <c r="M3435" s="56"/>
      <c r="R3435" t="str">
        <f>IF(COUNTIF(ROMANEIOS!K:K,A3435)&gt;0,J3435,"")</f>
        <v/>
      </c>
    </row>
    <row r="3436" spans="1:18" ht="15.75" customHeight="1" x14ac:dyDescent="0.25">
      <c r="A3436" s="42" t="str">
        <f>IFERROR(INDEX(NFS!F:F,MATCH(B3436,NFS!E:E,0)),"")</f>
        <v/>
      </c>
      <c r="E3436" s="11" t="str">
        <f>IF(B3436="","",COUNTIF(SKU!C:C,B3436))</f>
        <v/>
      </c>
      <c r="H3436" s="64" t="str">
        <f>IF(A3436="","",IFERROR(VLOOKUP(TEXT(A3436,"0"),#REF!,7,FALSE),""))</f>
        <v/>
      </c>
      <c r="I3436" s="17" t="str">
        <f>IF(A3436="","",IFERROR(VLOOKUP(TEXT(A3436,"0"),#REF!,9,FALSE),""))</f>
        <v/>
      </c>
      <c r="J3436" s="19" t="str">
        <f>IF(A3436="","",IFERROR(VLOOKUP(TEXT(A3436,"0"),#REF!,10,FALSE),""))</f>
        <v/>
      </c>
      <c r="K3436" s="18" t="str">
        <f>IFERROR(INDEX(#REF!,MATCH(A3436,#REF!,0)),"")</f>
        <v/>
      </c>
      <c r="L3436" s="58" t="str">
        <f>IFERROR(INDEX(SKU!E:E,MATCH(B3436,SKU!C:C,0)),"")</f>
        <v/>
      </c>
      <c r="M3436" s="56"/>
      <c r="R3436" t="str">
        <f>IF(COUNTIF(ROMANEIOS!K:K,A3436)&gt;0,J3436,"")</f>
        <v/>
      </c>
    </row>
    <row r="3437" spans="1:18" ht="15.75" customHeight="1" x14ac:dyDescent="0.25">
      <c r="A3437" s="42" t="str">
        <f>IFERROR(INDEX(NFS!F:F,MATCH(B3437,NFS!E:E,0)),"")</f>
        <v/>
      </c>
      <c r="E3437" s="11" t="str">
        <f>IF(B3437="","",COUNTIF(SKU!C:C,B3437))</f>
        <v/>
      </c>
      <c r="H3437" s="64" t="str">
        <f>IF(A3437="","",IFERROR(VLOOKUP(TEXT(A3437,"0"),#REF!,7,FALSE),""))</f>
        <v/>
      </c>
      <c r="I3437" s="17" t="str">
        <f>IF(A3437="","",IFERROR(VLOOKUP(TEXT(A3437,"0"),#REF!,9,FALSE),""))</f>
        <v/>
      </c>
      <c r="J3437" s="19" t="str">
        <f>IF(A3437="","",IFERROR(VLOOKUP(TEXT(A3437,"0"),#REF!,10,FALSE),""))</f>
        <v/>
      </c>
      <c r="K3437" s="18" t="str">
        <f>IFERROR(INDEX(#REF!,MATCH(A3437,#REF!,0)),"")</f>
        <v/>
      </c>
      <c r="L3437" s="58" t="str">
        <f>IFERROR(INDEX(SKU!E:E,MATCH(B3437,SKU!C:C,0)),"")</f>
        <v/>
      </c>
      <c r="M3437" s="56"/>
      <c r="R3437" t="str">
        <f>IF(COUNTIF(ROMANEIOS!K:K,A3437)&gt;0,J3437,"")</f>
        <v/>
      </c>
    </row>
    <row r="3438" spans="1:18" ht="15.75" customHeight="1" x14ac:dyDescent="0.25">
      <c r="A3438" s="42" t="str">
        <f>IFERROR(INDEX(NFS!F:F,MATCH(B3438,NFS!E:E,0)),"")</f>
        <v/>
      </c>
      <c r="E3438" s="11" t="str">
        <f>IF(B3438="","",COUNTIF(SKU!C:C,B3438))</f>
        <v/>
      </c>
      <c r="H3438" s="64" t="str">
        <f>IF(A3438="","",IFERROR(VLOOKUP(TEXT(A3438,"0"),#REF!,7,FALSE),""))</f>
        <v/>
      </c>
      <c r="I3438" s="17" t="str">
        <f>IF(A3438="","",IFERROR(VLOOKUP(TEXT(A3438,"0"),#REF!,9,FALSE),""))</f>
        <v/>
      </c>
      <c r="J3438" s="19" t="str">
        <f>IF(A3438="","",IFERROR(VLOOKUP(TEXT(A3438,"0"),#REF!,10,FALSE),""))</f>
        <v/>
      </c>
      <c r="K3438" s="18" t="str">
        <f>IFERROR(INDEX(#REF!,MATCH(A3438,#REF!,0)),"")</f>
        <v/>
      </c>
      <c r="L3438" s="58" t="str">
        <f>IFERROR(INDEX(SKU!E:E,MATCH(B3438,SKU!C:C,0)),"")</f>
        <v/>
      </c>
      <c r="M3438" s="56"/>
      <c r="R3438" t="str">
        <f>IF(COUNTIF(ROMANEIOS!K:K,A3438)&gt;0,J3438,"")</f>
        <v/>
      </c>
    </row>
    <row r="3439" spans="1:18" ht="15.75" customHeight="1" x14ac:dyDescent="0.25">
      <c r="A3439" s="42" t="str">
        <f>IFERROR(INDEX(NFS!F:F,MATCH(B3439,NFS!E:E,0)),"")</f>
        <v/>
      </c>
      <c r="E3439" s="11" t="str">
        <f>IF(B3439="","",COUNTIF(SKU!C:C,B3439))</f>
        <v/>
      </c>
      <c r="H3439" s="64" t="str">
        <f>IF(A3439="","",IFERROR(VLOOKUP(TEXT(A3439,"0"),#REF!,7,FALSE),""))</f>
        <v/>
      </c>
      <c r="I3439" s="17" t="str">
        <f>IF(A3439="","",IFERROR(VLOOKUP(TEXT(A3439,"0"),#REF!,9,FALSE),""))</f>
        <v/>
      </c>
      <c r="J3439" s="19" t="str">
        <f>IF(A3439="","",IFERROR(VLOOKUP(TEXT(A3439,"0"),#REF!,10,FALSE),""))</f>
        <v/>
      </c>
      <c r="K3439" s="18" t="str">
        <f>IFERROR(INDEX(#REF!,MATCH(A3439,#REF!,0)),"")</f>
        <v/>
      </c>
      <c r="L3439" s="58" t="str">
        <f>IFERROR(INDEX(SKU!E:E,MATCH(B3439,SKU!C:C,0)),"")</f>
        <v/>
      </c>
      <c r="M3439" s="56"/>
      <c r="R3439" t="str">
        <f>IF(COUNTIF(ROMANEIOS!K:K,A3439)&gt;0,J3439,"")</f>
        <v/>
      </c>
    </row>
    <row r="3440" spans="1:18" ht="15.75" customHeight="1" x14ac:dyDescent="0.25">
      <c r="A3440" s="42" t="str">
        <f>IFERROR(INDEX(NFS!F:F,MATCH(B3440,NFS!E:E,0)),"")</f>
        <v/>
      </c>
      <c r="E3440" s="11" t="str">
        <f>IF(B3440="","",COUNTIF(SKU!C:C,B3440))</f>
        <v/>
      </c>
      <c r="H3440" s="64" t="str">
        <f>IF(A3440="","",IFERROR(VLOOKUP(TEXT(A3440,"0"),#REF!,7,FALSE),""))</f>
        <v/>
      </c>
      <c r="I3440" s="17" t="str">
        <f>IF(A3440="","",IFERROR(VLOOKUP(TEXT(A3440,"0"),#REF!,9,FALSE),""))</f>
        <v/>
      </c>
      <c r="J3440" s="19" t="str">
        <f>IF(A3440="","",IFERROR(VLOOKUP(TEXT(A3440,"0"),#REF!,10,FALSE),""))</f>
        <v/>
      </c>
      <c r="K3440" s="18" t="str">
        <f>IFERROR(INDEX(#REF!,MATCH(A3440,#REF!,0)),"")</f>
        <v/>
      </c>
      <c r="L3440" s="58" t="str">
        <f>IFERROR(INDEX(SKU!E:E,MATCH(B3440,SKU!C:C,0)),"")</f>
        <v/>
      </c>
      <c r="M3440" s="56"/>
      <c r="R3440" t="str">
        <f>IF(COUNTIF(ROMANEIOS!K:K,A3440)&gt;0,J3440,"")</f>
        <v/>
      </c>
    </row>
    <row r="3441" spans="1:18" ht="15.75" customHeight="1" x14ac:dyDescent="0.25">
      <c r="A3441" s="42" t="str">
        <f>IFERROR(INDEX(NFS!F:F,MATCH(B3441,NFS!E:E,0)),"")</f>
        <v/>
      </c>
      <c r="E3441" s="11" t="str">
        <f>IF(B3441="","",COUNTIF(SKU!C:C,B3441))</f>
        <v/>
      </c>
      <c r="H3441" s="64" t="str">
        <f>IF(A3441="","",IFERROR(VLOOKUP(TEXT(A3441,"0"),#REF!,7,FALSE),""))</f>
        <v/>
      </c>
      <c r="I3441" s="17" t="str">
        <f>IF(A3441="","",IFERROR(VLOOKUP(TEXT(A3441,"0"),#REF!,9,FALSE),""))</f>
        <v/>
      </c>
      <c r="J3441" s="19" t="str">
        <f>IF(A3441="","",IFERROR(VLOOKUP(TEXT(A3441,"0"),#REF!,10,FALSE),""))</f>
        <v/>
      </c>
      <c r="K3441" s="18" t="str">
        <f>IFERROR(INDEX(#REF!,MATCH(A3441,#REF!,0)),"")</f>
        <v/>
      </c>
      <c r="L3441" s="58" t="str">
        <f>IFERROR(INDEX(SKU!E:E,MATCH(B3441,SKU!C:C,0)),"")</f>
        <v/>
      </c>
      <c r="M3441" s="56"/>
      <c r="R3441" t="str">
        <f>IF(COUNTIF(ROMANEIOS!K:K,A3441)&gt;0,J3441,"")</f>
        <v/>
      </c>
    </row>
    <row r="3442" spans="1:18" ht="15.75" customHeight="1" x14ac:dyDescent="0.25">
      <c r="A3442" s="42" t="str">
        <f>IFERROR(INDEX(NFS!F:F,MATCH(B3442,NFS!E:E,0)),"")</f>
        <v/>
      </c>
      <c r="E3442" s="11" t="str">
        <f>IF(B3442="","",COUNTIF(SKU!C:C,B3442))</f>
        <v/>
      </c>
      <c r="H3442" s="64" t="str">
        <f>IF(A3442="","",IFERROR(VLOOKUP(TEXT(A3442,"0"),#REF!,7,FALSE),""))</f>
        <v/>
      </c>
      <c r="I3442" s="17" t="str">
        <f>IF(A3442="","",IFERROR(VLOOKUP(TEXT(A3442,"0"),#REF!,9,FALSE),""))</f>
        <v/>
      </c>
      <c r="J3442" s="19" t="str">
        <f>IF(A3442="","",IFERROR(VLOOKUP(TEXT(A3442,"0"),#REF!,10,FALSE),""))</f>
        <v/>
      </c>
      <c r="K3442" s="18" t="str">
        <f>IFERROR(INDEX(#REF!,MATCH(A3442,#REF!,0)),"")</f>
        <v/>
      </c>
      <c r="L3442" s="58" t="str">
        <f>IFERROR(INDEX(SKU!E:E,MATCH(B3442,SKU!C:C,0)),"")</f>
        <v/>
      </c>
      <c r="M3442" s="56"/>
      <c r="R3442" t="str">
        <f>IF(COUNTIF(ROMANEIOS!K:K,A3442)&gt;0,J3442,"")</f>
        <v/>
      </c>
    </row>
    <row r="3443" spans="1:18" ht="15.75" customHeight="1" x14ac:dyDescent="0.25">
      <c r="A3443" s="42" t="str">
        <f>IFERROR(INDEX(NFS!F:F,MATCH(B3443,NFS!E:E,0)),"")</f>
        <v/>
      </c>
      <c r="E3443" s="11" t="str">
        <f>IF(B3443="","",COUNTIF(SKU!C:C,B3443))</f>
        <v/>
      </c>
      <c r="H3443" s="64" t="str">
        <f>IF(A3443="","",IFERROR(VLOOKUP(TEXT(A3443,"0"),#REF!,7,FALSE),""))</f>
        <v/>
      </c>
      <c r="I3443" s="17" t="str">
        <f>IF(A3443="","",IFERROR(VLOOKUP(TEXT(A3443,"0"),#REF!,9,FALSE),""))</f>
        <v/>
      </c>
      <c r="J3443" s="19" t="str">
        <f>IF(A3443="","",IFERROR(VLOOKUP(TEXT(A3443,"0"),#REF!,10,FALSE),""))</f>
        <v/>
      </c>
      <c r="K3443" s="18" t="str">
        <f>IFERROR(INDEX(#REF!,MATCH(A3443,#REF!,0)),"")</f>
        <v/>
      </c>
      <c r="L3443" s="58" t="str">
        <f>IFERROR(INDEX(SKU!E:E,MATCH(B3443,SKU!C:C,0)),"")</f>
        <v/>
      </c>
      <c r="M3443" s="56"/>
      <c r="R3443" t="str">
        <f>IF(COUNTIF(ROMANEIOS!K:K,A3443)&gt;0,J3443,"")</f>
        <v/>
      </c>
    </row>
    <row r="3444" spans="1:18" ht="15.75" customHeight="1" x14ac:dyDescent="0.25">
      <c r="A3444" s="42" t="str">
        <f>IFERROR(INDEX(NFS!F:F,MATCH(B3444,NFS!E:E,0)),"")</f>
        <v/>
      </c>
      <c r="E3444" s="11" t="str">
        <f>IF(B3444="","",COUNTIF(SKU!C:C,B3444))</f>
        <v/>
      </c>
      <c r="H3444" s="64" t="str">
        <f>IF(A3444="","",IFERROR(VLOOKUP(TEXT(A3444,"0"),#REF!,7,FALSE),""))</f>
        <v/>
      </c>
      <c r="I3444" s="17" t="str">
        <f>IF(A3444="","",IFERROR(VLOOKUP(TEXT(A3444,"0"),#REF!,9,FALSE),""))</f>
        <v/>
      </c>
      <c r="J3444" s="19" t="str">
        <f>IF(A3444="","",IFERROR(VLOOKUP(TEXT(A3444,"0"),#REF!,10,FALSE),""))</f>
        <v/>
      </c>
      <c r="K3444" s="18" t="str">
        <f>IFERROR(INDEX(#REF!,MATCH(A3444,#REF!,0)),"")</f>
        <v/>
      </c>
      <c r="L3444" s="58" t="str">
        <f>IFERROR(INDEX(SKU!E:E,MATCH(B3444,SKU!C:C,0)),"")</f>
        <v/>
      </c>
      <c r="M3444" s="56"/>
      <c r="R3444" t="str">
        <f>IF(COUNTIF(ROMANEIOS!K:K,A3444)&gt;0,J3444,"")</f>
        <v/>
      </c>
    </row>
    <row r="3445" spans="1:18" ht="15.75" customHeight="1" x14ac:dyDescent="0.25">
      <c r="A3445" s="42" t="str">
        <f>IFERROR(INDEX(NFS!F:F,MATCH(B3445,NFS!E:E,0)),"")</f>
        <v/>
      </c>
      <c r="E3445" s="11" t="str">
        <f>IF(B3445="","",COUNTIF(SKU!C:C,B3445))</f>
        <v/>
      </c>
      <c r="H3445" s="64" t="str">
        <f>IF(A3445="","",IFERROR(VLOOKUP(TEXT(A3445,"0"),#REF!,7,FALSE),""))</f>
        <v/>
      </c>
      <c r="I3445" s="17" t="str">
        <f>IF(A3445="","",IFERROR(VLOOKUP(TEXT(A3445,"0"),#REF!,9,FALSE),""))</f>
        <v/>
      </c>
      <c r="J3445" s="19" t="str">
        <f>IF(A3445="","",IFERROR(VLOOKUP(TEXT(A3445,"0"),#REF!,10,FALSE),""))</f>
        <v/>
      </c>
      <c r="K3445" s="18" t="str">
        <f>IFERROR(INDEX(#REF!,MATCH(A3445,#REF!,0)),"")</f>
        <v/>
      </c>
      <c r="L3445" s="58" t="str">
        <f>IFERROR(INDEX(SKU!E:E,MATCH(B3445,SKU!C:C,0)),"")</f>
        <v/>
      </c>
      <c r="M3445" s="56"/>
      <c r="R3445" t="str">
        <f>IF(COUNTIF(ROMANEIOS!K:K,A3445)&gt;0,J3445,"")</f>
        <v/>
      </c>
    </row>
    <row r="3446" spans="1:18" ht="15.75" customHeight="1" x14ac:dyDescent="0.25">
      <c r="A3446" s="42" t="str">
        <f>IFERROR(INDEX(NFS!F:F,MATCH(B3446,NFS!E:E,0)),"")</f>
        <v/>
      </c>
      <c r="E3446" s="11" t="str">
        <f>IF(B3446="","",COUNTIF(SKU!C:C,B3446))</f>
        <v/>
      </c>
      <c r="H3446" s="64" t="str">
        <f>IF(A3446="","",IFERROR(VLOOKUP(TEXT(A3446,"0"),#REF!,7,FALSE),""))</f>
        <v/>
      </c>
      <c r="I3446" s="17" t="str">
        <f>IF(A3446="","",IFERROR(VLOOKUP(TEXT(A3446,"0"),#REF!,9,FALSE),""))</f>
        <v/>
      </c>
      <c r="J3446" s="19" t="str">
        <f>IF(A3446="","",IFERROR(VLOOKUP(TEXT(A3446,"0"),#REF!,10,FALSE),""))</f>
        <v/>
      </c>
      <c r="K3446" s="18" t="str">
        <f>IFERROR(INDEX(#REF!,MATCH(A3446,#REF!,0)),"")</f>
        <v/>
      </c>
      <c r="L3446" s="58" t="str">
        <f>IFERROR(INDEX(SKU!E:E,MATCH(B3446,SKU!C:C,0)),"")</f>
        <v/>
      </c>
      <c r="M3446" s="56"/>
      <c r="R3446" t="str">
        <f>IF(COUNTIF(ROMANEIOS!K:K,A3446)&gt;0,J3446,"")</f>
        <v/>
      </c>
    </row>
    <row r="3447" spans="1:18" ht="15.75" customHeight="1" x14ac:dyDescent="0.25">
      <c r="A3447" s="42" t="str">
        <f>IFERROR(INDEX(NFS!F:F,MATCH(B3447,NFS!E:E,0)),"")</f>
        <v/>
      </c>
      <c r="E3447" s="11" t="str">
        <f>IF(B3447="","",COUNTIF(SKU!C:C,B3447))</f>
        <v/>
      </c>
      <c r="H3447" s="64" t="str">
        <f>IF(A3447="","",IFERROR(VLOOKUP(TEXT(A3447,"0"),#REF!,7,FALSE),""))</f>
        <v/>
      </c>
      <c r="I3447" s="17" t="str">
        <f>IF(A3447="","",IFERROR(VLOOKUP(TEXT(A3447,"0"),#REF!,9,FALSE),""))</f>
        <v/>
      </c>
      <c r="J3447" s="19" t="str">
        <f>IF(A3447="","",IFERROR(VLOOKUP(TEXT(A3447,"0"),#REF!,10,FALSE),""))</f>
        <v/>
      </c>
      <c r="K3447" s="18" t="str">
        <f>IFERROR(INDEX(#REF!,MATCH(A3447,#REF!,0)),"")</f>
        <v/>
      </c>
      <c r="L3447" s="58" t="str">
        <f>IFERROR(INDEX(SKU!E:E,MATCH(B3447,SKU!C:C,0)),"")</f>
        <v/>
      </c>
      <c r="M3447" s="56"/>
      <c r="R3447" t="str">
        <f>IF(COUNTIF(ROMANEIOS!K:K,A3447)&gt;0,J3447,"")</f>
        <v/>
      </c>
    </row>
    <row r="3448" spans="1:18" ht="15.75" customHeight="1" x14ac:dyDescent="0.25">
      <c r="A3448" s="42" t="str">
        <f>IFERROR(INDEX(NFS!F:F,MATCH(B3448,NFS!E:E,0)),"")</f>
        <v/>
      </c>
      <c r="E3448" s="11" t="str">
        <f>IF(B3448="","",COUNTIF(SKU!C:C,B3448))</f>
        <v/>
      </c>
      <c r="H3448" s="64" t="str">
        <f>IF(A3448="","",IFERROR(VLOOKUP(TEXT(A3448,"0"),#REF!,7,FALSE),""))</f>
        <v/>
      </c>
      <c r="I3448" s="17" t="str">
        <f>IF(A3448="","",IFERROR(VLOOKUP(TEXT(A3448,"0"),#REF!,9,FALSE),""))</f>
        <v/>
      </c>
      <c r="J3448" s="19" t="str">
        <f>IF(A3448="","",IFERROR(VLOOKUP(TEXT(A3448,"0"),#REF!,10,FALSE),""))</f>
        <v/>
      </c>
      <c r="K3448" s="18" t="str">
        <f>IFERROR(INDEX(#REF!,MATCH(A3448,#REF!,0)),"")</f>
        <v/>
      </c>
      <c r="L3448" s="58" t="str">
        <f>IFERROR(INDEX(SKU!E:E,MATCH(B3448,SKU!C:C,0)),"")</f>
        <v/>
      </c>
      <c r="M3448" s="56"/>
      <c r="R3448" t="str">
        <f>IF(COUNTIF(ROMANEIOS!K:K,A3448)&gt;0,J3448,"")</f>
        <v/>
      </c>
    </row>
    <row r="3449" spans="1:18" ht="15.75" customHeight="1" x14ac:dyDescent="0.25">
      <c r="A3449" s="42" t="str">
        <f>IFERROR(INDEX(NFS!F:F,MATCH(B3449,NFS!E:E,0)),"")</f>
        <v/>
      </c>
      <c r="E3449" s="11" t="str">
        <f>IF(B3449="","",COUNTIF(SKU!C:C,B3449))</f>
        <v/>
      </c>
      <c r="H3449" s="64" t="str">
        <f>IF(A3449="","",IFERROR(VLOOKUP(TEXT(A3449,"0"),#REF!,7,FALSE),""))</f>
        <v/>
      </c>
      <c r="I3449" s="17" t="str">
        <f>IF(A3449="","",IFERROR(VLOOKUP(TEXT(A3449,"0"),#REF!,9,FALSE),""))</f>
        <v/>
      </c>
      <c r="J3449" s="19" t="str">
        <f>IF(A3449="","",IFERROR(VLOOKUP(TEXT(A3449,"0"),#REF!,10,FALSE),""))</f>
        <v/>
      </c>
      <c r="K3449" s="18" t="str">
        <f>IFERROR(INDEX(#REF!,MATCH(A3449,#REF!,0)),"")</f>
        <v/>
      </c>
      <c r="L3449" s="58" t="str">
        <f>IFERROR(INDEX(SKU!E:E,MATCH(B3449,SKU!C:C,0)),"")</f>
        <v/>
      </c>
      <c r="M3449" s="56"/>
      <c r="R3449" t="str">
        <f>IF(COUNTIF(ROMANEIOS!K:K,A3449)&gt;0,J3449,"")</f>
        <v/>
      </c>
    </row>
    <row r="3450" spans="1:18" ht="15.75" customHeight="1" x14ac:dyDescent="0.25">
      <c r="A3450" s="42" t="str">
        <f>IFERROR(INDEX(NFS!F:F,MATCH(B3450,NFS!E:E,0)),"")</f>
        <v/>
      </c>
      <c r="E3450" s="11" t="str">
        <f>IF(B3450="","",COUNTIF(SKU!C:C,B3450))</f>
        <v/>
      </c>
      <c r="H3450" s="64" t="str">
        <f>IF(A3450="","",IFERROR(VLOOKUP(TEXT(A3450,"0"),#REF!,7,FALSE),""))</f>
        <v/>
      </c>
      <c r="I3450" s="17" t="str">
        <f>IF(A3450="","",IFERROR(VLOOKUP(TEXT(A3450,"0"),#REF!,9,FALSE),""))</f>
        <v/>
      </c>
      <c r="J3450" s="19" t="str">
        <f>IF(A3450="","",IFERROR(VLOOKUP(TEXT(A3450,"0"),#REF!,10,FALSE),""))</f>
        <v/>
      </c>
      <c r="K3450" s="18" t="str">
        <f>IFERROR(INDEX(#REF!,MATCH(A3450,#REF!,0)),"")</f>
        <v/>
      </c>
      <c r="L3450" s="58" t="str">
        <f>IFERROR(INDEX(SKU!E:E,MATCH(B3450,SKU!C:C,0)),"")</f>
        <v/>
      </c>
      <c r="M3450" s="56"/>
      <c r="R3450" t="str">
        <f>IF(COUNTIF(ROMANEIOS!K:K,A3450)&gt;0,J3450,"")</f>
        <v/>
      </c>
    </row>
    <row r="3451" spans="1:18" ht="15.75" customHeight="1" x14ac:dyDescent="0.25">
      <c r="A3451" s="42" t="str">
        <f>IFERROR(INDEX(NFS!F:F,MATCH(B3451,NFS!E:E,0)),"")</f>
        <v/>
      </c>
      <c r="E3451" s="11" t="str">
        <f>IF(B3451="","",COUNTIF(SKU!C:C,B3451))</f>
        <v/>
      </c>
      <c r="H3451" s="64" t="str">
        <f>IF(A3451="","",IFERROR(VLOOKUP(TEXT(A3451,"0"),#REF!,7,FALSE),""))</f>
        <v/>
      </c>
      <c r="I3451" s="17" t="str">
        <f>IF(A3451="","",IFERROR(VLOOKUP(TEXT(A3451,"0"),#REF!,9,FALSE),""))</f>
        <v/>
      </c>
      <c r="J3451" s="19" t="str">
        <f>IF(A3451="","",IFERROR(VLOOKUP(TEXT(A3451,"0"),#REF!,10,FALSE),""))</f>
        <v/>
      </c>
      <c r="K3451" s="18" t="str">
        <f>IFERROR(INDEX(#REF!,MATCH(A3451,#REF!,0)),"")</f>
        <v/>
      </c>
      <c r="L3451" s="58" t="str">
        <f>IFERROR(INDEX(SKU!E:E,MATCH(B3451,SKU!C:C,0)),"")</f>
        <v/>
      </c>
      <c r="M3451" s="56"/>
      <c r="R3451" t="str">
        <f>IF(COUNTIF(ROMANEIOS!K:K,A3451)&gt;0,J3451,"")</f>
        <v/>
      </c>
    </row>
    <row r="3452" spans="1:18" ht="15.75" customHeight="1" x14ac:dyDescent="0.25">
      <c r="A3452" s="42" t="str">
        <f>IFERROR(INDEX(NFS!F:F,MATCH(B3452,NFS!E:E,0)),"")</f>
        <v/>
      </c>
      <c r="E3452" s="11" t="str">
        <f>IF(B3452="","",COUNTIF(SKU!C:C,B3452))</f>
        <v/>
      </c>
      <c r="H3452" s="64" t="str">
        <f>IF(A3452="","",IFERROR(VLOOKUP(TEXT(A3452,"0"),#REF!,7,FALSE),""))</f>
        <v/>
      </c>
      <c r="I3452" s="17" t="str">
        <f>IF(A3452="","",IFERROR(VLOOKUP(TEXT(A3452,"0"),#REF!,9,FALSE),""))</f>
        <v/>
      </c>
      <c r="J3452" s="19" t="str">
        <f>IF(A3452="","",IFERROR(VLOOKUP(TEXT(A3452,"0"),#REF!,10,FALSE),""))</f>
        <v/>
      </c>
      <c r="K3452" s="18" t="str">
        <f>IFERROR(INDEX(#REF!,MATCH(A3452,#REF!,0)),"")</f>
        <v/>
      </c>
      <c r="L3452" s="58" t="str">
        <f>IFERROR(INDEX(SKU!E:E,MATCH(B3452,SKU!C:C,0)),"")</f>
        <v/>
      </c>
      <c r="M3452" s="56"/>
      <c r="R3452" t="str">
        <f>IF(COUNTIF(ROMANEIOS!K:K,A3452)&gt;0,J3452,"")</f>
        <v/>
      </c>
    </row>
    <row r="3453" spans="1:18" ht="15.75" customHeight="1" x14ac:dyDescent="0.25">
      <c r="A3453" s="42" t="str">
        <f>IFERROR(INDEX(NFS!F:F,MATCH(B3453,NFS!E:E,0)),"")</f>
        <v/>
      </c>
      <c r="E3453" s="11" t="str">
        <f>IF(B3453="","",COUNTIF(SKU!C:C,B3453))</f>
        <v/>
      </c>
      <c r="H3453" s="64" t="str">
        <f>IF(A3453="","",IFERROR(VLOOKUP(TEXT(A3453,"0"),#REF!,7,FALSE),""))</f>
        <v/>
      </c>
      <c r="I3453" s="17" t="str">
        <f>IF(A3453="","",IFERROR(VLOOKUP(TEXT(A3453,"0"),#REF!,9,FALSE),""))</f>
        <v/>
      </c>
      <c r="J3453" s="19" t="str">
        <f>IF(A3453="","",IFERROR(VLOOKUP(TEXT(A3453,"0"),#REF!,10,FALSE),""))</f>
        <v/>
      </c>
      <c r="K3453" s="18" t="str">
        <f>IFERROR(INDEX(#REF!,MATCH(A3453,#REF!,0)),"")</f>
        <v/>
      </c>
      <c r="L3453" s="58" t="str">
        <f>IFERROR(INDEX(SKU!E:E,MATCH(B3453,SKU!C:C,0)),"")</f>
        <v/>
      </c>
      <c r="M3453" s="56"/>
      <c r="R3453" t="str">
        <f>IF(COUNTIF(ROMANEIOS!K:K,A3453)&gt;0,J3453,"")</f>
        <v/>
      </c>
    </row>
    <row r="3454" spans="1:18" ht="15.75" customHeight="1" x14ac:dyDescent="0.25">
      <c r="A3454" s="42" t="str">
        <f>IFERROR(INDEX(NFS!F:F,MATCH(B3454,NFS!E:E,0)),"")</f>
        <v/>
      </c>
      <c r="E3454" s="11" t="str">
        <f>IF(B3454="","",COUNTIF(SKU!C:C,B3454))</f>
        <v/>
      </c>
      <c r="H3454" s="64" t="str">
        <f>IF(A3454="","",IFERROR(VLOOKUP(TEXT(A3454,"0"),#REF!,7,FALSE),""))</f>
        <v/>
      </c>
      <c r="I3454" s="17" t="str">
        <f>IF(A3454="","",IFERROR(VLOOKUP(TEXT(A3454,"0"),#REF!,9,FALSE),""))</f>
        <v/>
      </c>
      <c r="J3454" s="19" t="str">
        <f>IF(A3454="","",IFERROR(VLOOKUP(TEXT(A3454,"0"),#REF!,10,FALSE),""))</f>
        <v/>
      </c>
      <c r="K3454" s="18" t="str">
        <f>IFERROR(INDEX(#REF!,MATCH(A3454,#REF!,0)),"")</f>
        <v/>
      </c>
      <c r="L3454" s="58" t="str">
        <f>IFERROR(INDEX(SKU!E:E,MATCH(B3454,SKU!C:C,0)),"")</f>
        <v/>
      </c>
      <c r="M3454" s="56"/>
      <c r="R3454" t="str">
        <f>IF(COUNTIF(ROMANEIOS!K:K,A3454)&gt;0,J3454,"")</f>
        <v/>
      </c>
    </row>
    <row r="3455" spans="1:18" ht="15.75" customHeight="1" x14ac:dyDescent="0.25">
      <c r="A3455" s="42" t="str">
        <f>IFERROR(INDEX(NFS!F:F,MATCH(B3455,NFS!E:E,0)),"")</f>
        <v/>
      </c>
      <c r="E3455" s="11" t="str">
        <f>IF(B3455="","",COUNTIF(SKU!C:C,B3455))</f>
        <v/>
      </c>
      <c r="H3455" s="64" t="str">
        <f>IF(A3455="","",IFERROR(VLOOKUP(TEXT(A3455,"0"),#REF!,7,FALSE),""))</f>
        <v/>
      </c>
      <c r="I3455" s="17" t="str">
        <f>IF(A3455="","",IFERROR(VLOOKUP(TEXT(A3455,"0"),#REF!,9,FALSE),""))</f>
        <v/>
      </c>
      <c r="J3455" s="19" t="str">
        <f>IF(A3455="","",IFERROR(VLOOKUP(TEXT(A3455,"0"),#REF!,10,FALSE),""))</f>
        <v/>
      </c>
      <c r="K3455" s="18" t="str">
        <f>IFERROR(INDEX(#REF!,MATCH(A3455,#REF!,0)),"")</f>
        <v/>
      </c>
      <c r="L3455" s="58" t="str">
        <f>IFERROR(INDEX(SKU!E:E,MATCH(B3455,SKU!C:C,0)),"")</f>
        <v/>
      </c>
      <c r="M3455" s="56"/>
      <c r="R3455" t="str">
        <f>IF(COUNTIF(ROMANEIOS!K:K,A3455)&gt;0,J3455,"")</f>
        <v/>
      </c>
    </row>
    <row r="3456" spans="1:18" ht="15.75" customHeight="1" x14ac:dyDescent="0.25">
      <c r="A3456" s="42" t="str">
        <f>IFERROR(INDEX(NFS!F:F,MATCH(B3456,NFS!E:E,0)),"")</f>
        <v/>
      </c>
      <c r="E3456" s="11" t="str">
        <f>IF(B3456="","",COUNTIF(SKU!C:C,B3456))</f>
        <v/>
      </c>
      <c r="H3456" s="64" t="str">
        <f>IF(A3456="","",IFERROR(VLOOKUP(TEXT(A3456,"0"),#REF!,7,FALSE),""))</f>
        <v/>
      </c>
      <c r="I3456" s="17" t="str">
        <f>IF(A3456="","",IFERROR(VLOOKUP(TEXT(A3456,"0"),#REF!,9,FALSE),""))</f>
        <v/>
      </c>
      <c r="J3456" s="19" t="str">
        <f>IF(A3456="","",IFERROR(VLOOKUP(TEXT(A3456,"0"),#REF!,10,FALSE),""))</f>
        <v/>
      </c>
      <c r="K3456" s="18" t="str">
        <f>IFERROR(INDEX(#REF!,MATCH(A3456,#REF!,0)),"")</f>
        <v/>
      </c>
      <c r="L3456" s="58" t="str">
        <f>IFERROR(INDEX(SKU!E:E,MATCH(B3456,SKU!C:C,0)),"")</f>
        <v/>
      </c>
      <c r="M3456" s="56"/>
      <c r="R3456" t="str">
        <f>IF(COUNTIF(ROMANEIOS!K:K,A3456)&gt;0,J3456,"")</f>
        <v/>
      </c>
    </row>
    <row r="3457" spans="1:18" ht="15.75" customHeight="1" x14ac:dyDescent="0.25">
      <c r="A3457" s="42" t="str">
        <f>IFERROR(INDEX(NFS!F:F,MATCH(B3457,NFS!E:E,0)),"")</f>
        <v/>
      </c>
      <c r="E3457" s="11" t="str">
        <f>IF(B3457="","",COUNTIF(SKU!C:C,B3457))</f>
        <v/>
      </c>
      <c r="H3457" s="64" t="str">
        <f>IF(A3457="","",IFERROR(VLOOKUP(TEXT(A3457,"0"),#REF!,7,FALSE),""))</f>
        <v/>
      </c>
      <c r="I3457" s="17" t="str">
        <f>IF(A3457="","",IFERROR(VLOOKUP(TEXT(A3457,"0"),#REF!,9,FALSE),""))</f>
        <v/>
      </c>
      <c r="J3457" s="19" t="str">
        <f>IF(A3457="","",IFERROR(VLOOKUP(TEXT(A3457,"0"),#REF!,10,FALSE),""))</f>
        <v/>
      </c>
      <c r="K3457" s="18" t="str">
        <f>IFERROR(INDEX(#REF!,MATCH(A3457,#REF!,0)),"")</f>
        <v/>
      </c>
      <c r="L3457" s="58" t="str">
        <f>IFERROR(INDEX(SKU!E:E,MATCH(B3457,SKU!C:C,0)),"")</f>
        <v/>
      </c>
      <c r="M3457" s="56"/>
      <c r="R3457" t="str">
        <f>IF(COUNTIF(ROMANEIOS!K:K,A3457)&gt;0,J3457,"")</f>
        <v/>
      </c>
    </row>
    <row r="3458" spans="1:18" ht="15.75" customHeight="1" x14ac:dyDescent="0.25">
      <c r="A3458" s="42" t="str">
        <f>IFERROR(INDEX(NFS!F:F,MATCH(B3458,NFS!E:E,0)),"")</f>
        <v/>
      </c>
      <c r="E3458" s="11" t="str">
        <f>IF(B3458="","",COUNTIF(SKU!C:C,B3458))</f>
        <v/>
      </c>
      <c r="H3458" s="64" t="str">
        <f>IF(A3458="","",IFERROR(VLOOKUP(TEXT(A3458,"0"),#REF!,7,FALSE),""))</f>
        <v/>
      </c>
      <c r="I3458" s="17" t="str">
        <f>IF(A3458="","",IFERROR(VLOOKUP(TEXT(A3458,"0"),#REF!,9,FALSE),""))</f>
        <v/>
      </c>
      <c r="J3458" s="19" t="str">
        <f>IF(A3458="","",IFERROR(VLOOKUP(TEXT(A3458,"0"),#REF!,10,FALSE),""))</f>
        <v/>
      </c>
      <c r="K3458" s="18" t="str">
        <f>IFERROR(INDEX(#REF!,MATCH(A3458,#REF!,0)),"")</f>
        <v/>
      </c>
      <c r="L3458" s="58" t="str">
        <f>IFERROR(INDEX(SKU!E:E,MATCH(B3458,SKU!C:C,0)),"")</f>
        <v/>
      </c>
      <c r="M3458" s="56"/>
      <c r="R3458" t="str">
        <f>IF(COUNTIF(ROMANEIOS!K:K,A3458)&gt;0,J3458,"")</f>
        <v/>
      </c>
    </row>
    <row r="3459" spans="1:18" ht="15.75" customHeight="1" x14ac:dyDescent="0.25">
      <c r="A3459" s="42" t="str">
        <f>IFERROR(INDEX(NFS!F:F,MATCH(B3459,NFS!E:E,0)),"")</f>
        <v/>
      </c>
      <c r="E3459" s="11" t="str">
        <f>IF(B3459="","",COUNTIF(SKU!C:C,B3459))</f>
        <v/>
      </c>
      <c r="H3459" s="64" t="str">
        <f>IF(A3459="","",IFERROR(VLOOKUP(TEXT(A3459,"0"),#REF!,7,FALSE),""))</f>
        <v/>
      </c>
      <c r="I3459" s="17" t="str">
        <f>IF(A3459="","",IFERROR(VLOOKUP(TEXT(A3459,"0"),#REF!,9,FALSE),""))</f>
        <v/>
      </c>
      <c r="J3459" s="19" t="str">
        <f>IF(A3459="","",IFERROR(VLOOKUP(TEXT(A3459,"0"),#REF!,10,FALSE),""))</f>
        <v/>
      </c>
      <c r="K3459" s="18" t="str">
        <f>IFERROR(INDEX(#REF!,MATCH(A3459,#REF!,0)),"")</f>
        <v/>
      </c>
      <c r="L3459" s="58" t="str">
        <f>IFERROR(INDEX(SKU!E:E,MATCH(B3459,SKU!C:C,0)),"")</f>
        <v/>
      </c>
      <c r="M3459" s="56"/>
      <c r="R3459" t="str">
        <f>IF(COUNTIF(ROMANEIOS!K:K,A3459)&gt;0,J3459,"")</f>
        <v/>
      </c>
    </row>
    <row r="3460" spans="1:18" ht="15.75" customHeight="1" x14ac:dyDescent="0.25">
      <c r="A3460" s="42" t="str">
        <f>IFERROR(INDEX(NFS!F:F,MATCH(B3460,NFS!E:E,0)),"")</f>
        <v/>
      </c>
      <c r="E3460" s="11" t="str">
        <f>IF(B3460="","",COUNTIF(SKU!C:C,B3460))</f>
        <v/>
      </c>
      <c r="H3460" s="64" t="str">
        <f>IF(A3460="","",IFERROR(VLOOKUP(TEXT(A3460,"0"),#REF!,7,FALSE),""))</f>
        <v/>
      </c>
      <c r="I3460" s="17" t="str">
        <f>IF(A3460="","",IFERROR(VLOOKUP(TEXT(A3460,"0"),#REF!,9,FALSE),""))</f>
        <v/>
      </c>
      <c r="J3460" s="19" t="str">
        <f>IF(A3460="","",IFERROR(VLOOKUP(TEXT(A3460,"0"),#REF!,10,FALSE),""))</f>
        <v/>
      </c>
      <c r="K3460" s="18" t="str">
        <f>IFERROR(INDEX(#REF!,MATCH(A3460,#REF!,0)),"")</f>
        <v/>
      </c>
      <c r="L3460" s="58" t="str">
        <f>IFERROR(INDEX(SKU!E:E,MATCH(B3460,SKU!C:C,0)),"")</f>
        <v/>
      </c>
      <c r="M3460" s="56"/>
      <c r="R3460" t="str">
        <f>IF(COUNTIF(ROMANEIOS!K:K,A3460)&gt;0,J3460,"")</f>
        <v/>
      </c>
    </row>
    <row r="3461" spans="1:18" ht="15.75" customHeight="1" x14ac:dyDescent="0.25">
      <c r="A3461" s="42" t="str">
        <f>IFERROR(INDEX(NFS!F:F,MATCH(B3461,NFS!E:E,0)),"")</f>
        <v/>
      </c>
      <c r="E3461" s="11" t="str">
        <f>IF(B3461="","",COUNTIF(SKU!C:C,B3461))</f>
        <v/>
      </c>
      <c r="H3461" s="64" t="str">
        <f>IF(A3461="","",IFERROR(VLOOKUP(TEXT(A3461,"0"),#REF!,7,FALSE),""))</f>
        <v/>
      </c>
      <c r="I3461" s="17" t="str">
        <f>IF(A3461="","",IFERROR(VLOOKUP(TEXT(A3461,"0"),#REF!,9,FALSE),""))</f>
        <v/>
      </c>
      <c r="J3461" s="19" t="str">
        <f>IF(A3461="","",IFERROR(VLOOKUP(TEXT(A3461,"0"),#REF!,10,FALSE),""))</f>
        <v/>
      </c>
      <c r="K3461" s="18" t="str">
        <f>IFERROR(INDEX(#REF!,MATCH(A3461,#REF!,0)),"")</f>
        <v/>
      </c>
      <c r="L3461" s="58" t="str">
        <f>IFERROR(INDEX(SKU!E:E,MATCH(B3461,SKU!C:C,0)),"")</f>
        <v/>
      </c>
      <c r="M3461" s="56"/>
      <c r="R3461" t="str">
        <f>IF(COUNTIF(ROMANEIOS!K:K,A3461)&gt;0,J3461,"")</f>
        <v/>
      </c>
    </row>
    <row r="3462" spans="1:18" ht="15.75" customHeight="1" x14ac:dyDescent="0.25">
      <c r="A3462" s="42" t="str">
        <f>IFERROR(INDEX(NFS!F:F,MATCH(B3462,NFS!E:E,0)),"")</f>
        <v/>
      </c>
      <c r="E3462" s="11" t="str">
        <f>IF(B3462="","",COUNTIF(SKU!C:C,B3462))</f>
        <v/>
      </c>
      <c r="H3462" s="64" t="str">
        <f>IF(A3462="","",IFERROR(VLOOKUP(TEXT(A3462,"0"),#REF!,7,FALSE),""))</f>
        <v/>
      </c>
      <c r="I3462" s="17" t="str">
        <f>IF(A3462="","",IFERROR(VLOOKUP(TEXT(A3462,"0"),#REF!,9,FALSE),""))</f>
        <v/>
      </c>
      <c r="J3462" s="19" t="str">
        <f>IF(A3462="","",IFERROR(VLOOKUP(TEXT(A3462,"0"),#REF!,10,FALSE),""))</f>
        <v/>
      </c>
      <c r="K3462" s="18" t="str">
        <f>IFERROR(INDEX(#REF!,MATCH(A3462,#REF!,0)),"")</f>
        <v/>
      </c>
      <c r="L3462" s="58" t="str">
        <f>IFERROR(INDEX(SKU!E:E,MATCH(B3462,SKU!C:C,0)),"")</f>
        <v/>
      </c>
      <c r="M3462" s="56"/>
      <c r="R3462" t="str">
        <f>IF(COUNTIF(ROMANEIOS!K:K,A3462)&gt;0,J3462,"")</f>
        <v/>
      </c>
    </row>
    <row r="3463" spans="1:18" ht="15.75" customHeight="1" x14ac:dyDescent="0.25">
      <c r="A3463" s="42" t="str">
        <f>IFERROR(INDEX(NFS!F:F,MATCH(B3463,NFS!E:E,0)),"")</f>
        <v/>
      </c>
      <c r="E3463" s="11" t="str">
        <f>IF(B3463="","",COUNTIF(SKU!C:C,B3463))</f>
        <v/>
      </c>
      <c r="H3463" s="64" t="str">
        <f>IF(A3463="","",IFERROR(VLOOKUP(TEXT(A3463,"0"),#REF!,7,FALSE),""))</f>
        <v/>
      </c>
      <c r="I3463" s="17" t="str">
        <f>IF(A3463="","",IFERROR(VLOOKUP(TEXT(A3463,"0"),#REF!,9,FALSE),""))</f>
        <v/>
      </c>
      <c r="J3463" s="19" t="str">
        <f>IF(A3463="","",IFERROR(VLOOKUP(TEXT(A3463,"0"),#REF!,10,FALSE),""))</f>
        <v/>
      </c>
      <c r="K3463" s="18" t="str">
        <f>IFERROR(INDEX(#REF!,MATCH(A3463,#REF!,0)),"")</f>
        <v/>
      </c>
      <c r="L3463" s="58" t="str">
        <f>IFERROR(INDEX(SKU!E:E,MATCH(B3463,SKU!C:C,0)),"")</f>
        <v/>
      </c>
      <c r="M3463" s="56"/>
      <c r="R3463" t="str">
        <f>IF(COUNTIF(ROMANEIOS!K:K,A3463)&gt;0,J3463,"")</f>
        <v/>
      </c>
    </row>
    <row r="3464" spans="1:18" ht="15.75" customHeight="1" x14ac:dyDescent="0.25">
      <c r="A3464" s="42" t="str">
        <f>IFERROR(INDEX(NFS!F:F,MATCH(B3464,NFS!E:E,0)),"")</f>
        <v/>
      </c>
      <c r="E3464" s="11" t="str">
        <f>IF(B3464="","",COUNTIF(SKU!C:C,B3464))</f>
        <v/>
      </c>
      <c r="H3464" s="64" t="str">
        <f>IF(A3464="","",IFERROR(VLOOKUP(TEXT(A3464,"0"),#REF!,7,FALSE),""))</f>
        <v/>
      </c>
      <c r="I3464" s="17" t="str">
        <f>IF(A3464="","",IFERROR(VLOOKUP(TEXT(A3464,"0"),#REF!,9,FALSE),""))</f>
        <v/>
      </c>
      <c r="J3464" s="19" t="str">
        <f>IF(A3464="","",IFERROR(VLOOKUP(TEXT(A3464,"0"),#REF!,10,FALSE),""))</f>
        <v/>
      </c>
      <c r="K3464" s="18" t="str">
        <f>IFERROR(INDEX(#REF!,MATCH(A3464,#REF!,0)),"")</f>
        <v/>
      </c>
      <c r="L3464" s="58" t="str">
        <f>IFERROR(INDEX(SKU!E:E,MATCH(B3464,SKU!C:C,0)),"")</f>
        <v/>
      </c>
      <c r="M3464" s="56"/>
      <c r="R3464" t="str">
        <f>IF(COUNTIF(ROMANEIOS!K:K,A3464)&gt;0,J3464,"")</f>
        <v/>
      </c>
    </row>
    <row r="3465" spans="1:18" ht="15.75" customHeight="1" x14ac:dyDescent="0.25">
      <c r="A3465" s="42" t="str">
        <f>IFERROR(INDEX(NFS!F:F,MATCH(B3465,NFS!E:E,0)),"")</f>
        <v/>
      </c>
      <c r="E3465" s="11" t="str">
        <f>IF(B3465="","",COUNTIF(SKU!C:C,B3465))</f>
        <v/>
      </c>
      <c r="H3465" s="64" t="str">
        <f>IF(A3465="","",IFERROR(VLOOKUP(TEXT(A3465,"0"),#REF!,7,FALSE),""))</f>
        <v/>
      </c>
      <c r="I3465" s="17" t="str">
        <f>IF(A3465="","",IFERROR(VLOOKUP(TEXT(A3465,"0"),#REF!,9,FALSE),""))</f>
        <v/>
      </c>
      <c r="J3465" s="19" t="str">
        <f>IF(A3465="","",IFERROR(VLOOKUP(TEXT(A3465,"0"),#REF!,10,FALSE),""))</f>
        <v/>
      </c>
      <c r="K3465" s="18" t="str">
        <f>IFERROR(INDEX(#REF!,MATCH(A3465,#REF!,0)),"")</f>
        <v/>
      </c>
      <c r="L3465" s="58" t="str">
        <f>IFERROR(INDEX(SKU!E:E,MATCH(B3465,SKU!C:C,0)),"")</f>
        <v/>
      </c>
      <c r="M3465" s="56"/>
      <c r="R3465" t="str">
        <f>IF(COUNTIF(ROMANEIOS!K:K,A3465)&gt;0,J3465,"")</f>
        <v/>
      </c>
    </row>
    <row r="3466" spans="1:18" ht="15.75" customHeight="1" x14ac:dyDescent="0.25">
      <c r="A3466" s="42" t="str">
        <f>IFERROR(INDEX(NFS!F:F,MATCH(B3466,NFS!E:E,0)),"")</f>
        <v/>
      </c>
      <c r="E3466" s="11" t="str">
        <f>IF(B3466="","",COUNTIF(SKU!C:C,B3466))</f>
        <v/>
      </c>
      <c r="H3466" s="64" t="str">
        <f>IF(A3466="","",IFERROR(VLOOKUP(TEXT(A3466,"0"),#REF!,7,FALSE),""))</f>
        <v/>
      </c>
      <c r="I3466" s="17" t="str">
        <f>IF(A3466="","",IFERROR(VLOOKUP(TEXT(A3466,"0"),#REF!,9,FALSE),""))</f>
        <v/>
      </c>
      <c r="J3466" s="19" t="str">
        <f>IF(A3466="","",IFERROR(VLOOKUP(TEXT(A3466,"0"),#REF!,10,FALSE),""))</f>
        <v/>
      </c>
      <c r="K3466" s="18" t="str">
        <f>IFERROR(INDEX(#REF!,MATCH(A3466,#REF!,0)),"")</f>
        <v/>
      </c>
      <c r="L3466" s="58" t="str">
        <f>IFERROR(INDEX(SKU!E:E,MATCH(B3466,SKU!C:C,0)),"")</f>
        <v/>
      </c>
      <c r="M3466" s="56"/>
      <c r="R3466" t="str">
        <f>IF(COUNTIF(ROMANEIOS!K:K,A3466)&gt;0,J3466,"")</f>
        <v/>
      </c>
    </row>
    <row r="3467" spans="1:18" ht="15.75" customHeight="1" x14ac:dyDescent="0.25">
      <c r="A3467" s="42" t="str">
        <f>IFERROR(INDEX(NFS!F:F,MATCH(B3467,NFS!E:E,0)),"")</f>
        <v/>
      </c>
      <c r="E3467" s="11" t="str">
        <f>IF(B3467="","",COUNTIF(SKU!C:C,B3467))</f>
        <v/>
      </c>
      <c r="H3467" s="64" t="str">
        <f>IF(A3467="","",IFERROR(VLOOKUP(TEXT(A3467,"0"),#REF!,7,FALSE),""))</f>
        <v/>
      </c>
      <c r="I3467" s="17" t="str">
        <f>IF(A3467="","",IFERROR(VLOOKUP(TEXT(A3467,"0"),#REF!,9,FALSE),""))</f>
        <v/>
      </c>
      <c r="J3467" s="19" t="str">
        <f>IF(A3467="","",IFERROR(VLOOKUP(TEXT(A3467,"0"),#REF!,10,FALSE),""))</f>
        <v/>
      </c>
      <c r="K3467" s="18" t="str">
        <f>IFERROR(INDEX(#REF!,MATCH(A3467,#REF!,0)),"")</f>
        <v/>
      </c>
      <c r="L3467" s="58" t="str">
        <f>IFERROR(INDEX(SKU!E:E,MATCH(B3467,SKU!C:C,0)),"")</f>
        <v/>
      </c>
      <c r="M3467" s="56"/>
      <c r="R3467" t="str">
        <f>IF(COUNTIF(ROMANEIOS!K:K,A3467)&gt;0,J3467,"")</f>
        <v/>
      </c>
    </row>
    <row r="3468" spans="1:18" ht="15.75" customHeight="1" x14ac:dyDescent="0.25">
      <c r="A3468" s="42" t="str">
        <f>IFERROR(INDEX(NFS!F:F,MATCH(B3468,NFS!E:E,0)),"")</f>
        <v/>
      </c>
      <c r="E3468" s="11" t="str">
        <f>IF(B3468="","",COUNTIF(SKU!C:C,B3468))</f>
        <v/>
      </c>
      <c r="H3468" s="64" t="str">
        <f>IF(A3468="","",IFERROR(VLOOKUP(TEXT(A3468,"0"),#REF!,7,FALSE),""))</f>
        <v/>
      </c>
      <c r="I3468" s="17" t="str">
        <f>IF(A3468="","",IFERROR(VLOOKUP(TEXT(A3468,"0"),#REF!,9,FALSE),""))</f>
        <v/>
      </c>
      <c r="J3468" s="19" t="str">
        <f>IF(A3468="","",IFERROR(VLOOKUP(TEXT(A3468,"0"),#REF!,10,FALSE),""))</f>
        <v/>
      </c>
      <c r="K3468" s="18" t="str">
        <f>IFERROR(INDEX(#REF!,MATCH(A3468,#REF!,0)),"")</f>
        <v/>
      </c>
      <c r="L3468" s="58" t="str">
        <f>IFERROR(INDEX(SKU!E:E,MATCH(B3468,SKU!C:C,0)),"")</f>
        <v/>
      </c>
      <c r="M3468" s="56"/>
      <c r="R3468" t="str">
        <f>IF(COUNTIF(ROMANEIOS!K:K,A3468)&gt;0,J3468,"")</f>
        <v/>
      </c>
    </row>
    <row r="3469" spans="1:18" ht="15.75" customHeight="1" x14ac:dyDescent="0.25">
      <c r="A3469" s="42" t="str">
        <f>IFERROR(INDEX(NFS!F:F,MATCH(B3469,NFS!E:E,0)),"")</f>
        <v/>
      </c>
      <c r="E3469" s="11" t="str">
        <f>IF(B3469="","",COUNTIF(SKU!C:C,B3469))</f>
        <v/>
      </c>
      <c r="H3469" s="64" t="str">
        <f>IF(A3469="","",IFERROR(VLOOKUP(TEXT(A3469,"0"),#REF!,7,FALSE),""))</f>
        <v/>
      </c>
      <c r="I3469" s="17" t="str">
        <f>IF(A3469="","",IFERROR(VLOOKUP(TEXT(A3469,"0"),#REF!,9,FALSE),""))</f>
        <v/>
      </c>
      <c r="J3469" s="19" t="str">
        <f>IF(A3469="","",IFERROR(VLOOKUP(TEXT(A3469,"0"),#REF!,10,FALSE),""))</f>
        <v/>
      </c>
      <c r="K3469" s="18" t="str">
        <f>IFERROR(INDEX(#REF!,MATCH(A3469,#REF!,0)),"")</f>
        <v/>
      </c>
      <c r="L3469" s="58" t="str">
        <f>IFERROR(INDEX(SKU!E:E,MATCH(B3469,SKU!C:C,0)),"")</f>
        <v/>
      </c>
      <c r="M3469" s="56"/>
      <c r="R3469" t="str">
        <f>IF(COUNTIF(ROMANEIOS!K:K,A3469)&gt;0,J3469,"")</f>
        <v/>
      </c>
    </row>
    <row r="3470" spans="1:18" ht="15.75" customHeight="1" x14ac:dyDescent="0.25">
      <c r="A3470" s="42" t="str">
        <f>IFERROR(INDEX(NFS!F:F,MATCH(B3470,NFS!E:E,0)),"")</f>
        <v/>
      </c>
      <c r="E3470" s="11" t="str">
        <f>IF(B3470="","",COUNTIF(SKU!C:C,B3470))</f>
        <v/>
      </c>
      <c r="H3470" s="64" t="str">
        <f>IF(A3470="","",IFERROR(VLOOKUP(TEXT(A3470,"0"),#REF!,7,FALSE),""))</f>
        <v/>
      </c>
      <c r="I3470" s="17" t="str">
        <f>IF(A3470="","",IFERROR(VLOOKUP(TEXT(A3470,"0"),#REF!,9,FALSE),""))</f>
        <v/>
      </c>
      <c r="J3470" s="19" t="str">
        <f>IF(A3470="","",IFERROR(VLOOKUP(TEXT(A3470,"0"),#REF!,10,FALSE),""))</f>
        <v/>
      </c>
      <c r="K3470" s="18" t="str">
        <f>IFERROR(INDEX(#REF!,MATCH(A3470,#REF!,0)),"")</f>
        <v/>
      </c>
      <c r="L3470" s="58" t="str">
        <f>IFERROR(INDEX(SKU!E:E,MATCH(B3470,SKU!C:C,0)),"")</f>
        <v/>
      </c>
      <c r="M3470" s="56"/>
      <c r="R3470" t="str">
        <f>IF(COUNTIF(ROMANEIOS!K:K,A3470)&gt;0,J3470,"")</f>
        <v/>
      </c>
    </row>
    <row r="3471" spans="1:18" ht="15.75" customHeight="1" x14ac:dyDescent="0.25">
      <c r="A3471" s="42" t="str">
        <f>IFERROR(INDEX(NFS!F:F,MATCH(B3471,NFS!E:E,0)),"")</f>
        <v/>
      </c>
      <c r="E3471" s="11" t="str">
        <f>IF(B3471="","",COUNTIF(SKU!C:C,B3471))</f>
        <v/>
      </c>
      <c r="H3471" s="64" t="str">
        <f>IF(A3471="","",IFERROR(VLOOKUP(TEXT(A3471,"0"),#REF!,7,FALSE),""))</f>
        <v/>
      </c>
      <c r="I3471" s="17" t="str">
        <f>IF(A3471="","",IFERROR(VLOOKUP(TEXT(A3471,"0"),#REF!,9,FALSE),""))</f>
        <v/>
      </c>
      <c r="J3471" s="19" t="str">
        <f>IF(A3471="","",IFERROR(VLOOKUP(TEXT(A3471,"0"),#REF!,10,FALSE),""))</f>
        <v/>
      </c>
      <c r="K3471" s="18" t="str">
        <f>IFERROR(INDEX(#REF!,MATCH(A3471,#REF!,0)),"")</f>
        <v/>
      </c>
      <c r="L3471" s="58" t="str">
        <f>IFERROR(INDEX(SKU!E:E,MATCH(B3471,SKU!C:C,0)),"")</f>
        <v/>
      </c>
      <c r="M3471" s="56"/>
      <c r="R3471" t="str">
        <f>IF(COUNTIF(ROMANEIOS!K:K,A3471)&gt;0,J3471,"")</f>
        <v/>
      </c>
    </row>
    <row r="3472" spans="1:18" ht="15.75" customHeight="1" x14ac:dyDescent="0.25">
      <c r="A3472" s="42" t="str">
        <f>IFERROR(INDEX(NFS!F:F,MATCH(B3472,NFS!E:E,0)),"")</f>
        <v/>
      </c>
      <c r="E3472" s="11" t="str">
        <f>IF(B3472="","",COUNTIF(SKU!C:C,B3472))</f>
        <v/>
      </c>
      <c r="H3472" s="64" t="str">
        <f>IF(A3472="","",IFERROR(VLOOKUP(TEXT(A3472,"0"),#REF!,7,FALSE),""))</f>
        <v/>
      </c>
      <c r="I3472" s="17" t="str">
        <f>IF(A3472="","",IFERROR(VLOOKUP(TEXT(A3472,"0"),#REF!,9,FALSE),""))</f>
        <v/>
      </c>
      <c r="J3472" s="19" t="str">
        <f>IF(A3472="","",IFERROR(VLOOKUP(TEXT(A3472,"0"),#REF!,10,FALSE),""))</f>
        <v/>
      </c>
      <c r="K3472" s="18" t="str">
        <f>IFERROR(INDEX(#REF!,MATCH(A3472,#REF!,0)),"")</f>
        <v/>
      </c>
      <c r="L3472" s="58" t="str">
        <f>IFERROR(INDEX(SKU!E:E,MATCH(B3472,SKU!C:C,0)),"")</f>
        <v/>
      </c>
      <c r="M3472" s="56"/>
      <c r="R3472" t="str">
        <f>IF(COUNTIF(ROMANEIOS!K:K,A3472)&gt;0,J3472,"")</f>
        <v/>
      </c>
    </row>
    <row r="3473" spans="1:18" ht="15.75" customHeight="1" x14ac:dyDescent="0.25">
      <c r="A3473" s="42" t="str">
        <f>IFERROR(INDEX(NFS!F:F,MATCH(B3473,NFS!E:E,0)),"")</f>
        <v/>
      </c>
      <c r="E3473" s="11" t="str">
        <f>IF(B3473="","",COUNTIF(SKU!C:C,B3473))</f>
        <v/>
      </c>
      <c r="H3473" s="64" t="str">
        <f>IF(A3473="","",IFERROR(VLOOKUP(TEXT(A3473,"0"),#REF!,7,FALSE),""))</f>
        <v/>
      </c>
      <c r="I3473" s="17" t="str">
        <f>IF(A3473="","",IFERROR(VLOOKUP(TEXT(A3473,"0"),#REF!,9,FALSE),""))</f>
        <v/>
      </c>
      <c r="J3473" s="19" t="str">
        <f>IF(A3473="","",IFERROR(VLOOKUP(TEXT(A3473,"0"),#REF!,10,FALSE),""))</f>
        <v/>
      </c>
      <c r="K3473" s="18" t="str">
        <f>IFERROR(INDEX(#REF!,MATCH(A3473,#REF!,0)),"")</f>
        <v/>
      </c>
      <c r="L3473" s="58" t="str">
        <f>IFERROR(INDEX(SKU!E:E,MATCH(B3473,SKU!C:C,0)),"")</f>
        <v/>
      </c>
      <c r="M3473" s="56"/>
      <c r="R3473" t="str">
        <f>IF(COUNTIF(ROMANEIOS!K:K,A3473)&gt;0,J3473,"")</f>
        <v/>
      </c>
    </row>
    <row r="3474" spans="1:18" ht="15.75" customHeight="1" x14ac:dyDescent="0.25">
      <c r="A3474" s="42" t="str">
        <f>IFERROR(INDEX(NFS!F:F,MATCH(B3474,NFS!E:E,0)),"")</f>
        <v/>
      </c>
      <c r="E3474" s="11" t="str">
        <f>IF(B3474="","",COUNTIF(SKU!C:C,B3474))</f>
        <v/>
      </c>
      <c r="H3474" s="64" t="str">
        <f>IF(A3474="","",IFERROR(VLOOKUP(TEXT(A3474,"0"),#REF!,7,FALSE),""))</f>
        <v/>
      </c>
      <c r="I3474" s="17" t="str">
        <f>IF(A3474="","",IFERROR(VLOOKUP(TEXT(A3474,"0"),#REF!,9,FALSE),""))</f>
        <v/>
      </c>
      <c r="J3474" s="19" t="str">
        <f>IF(A3474="","",IFERROR(VLOOKUP(TEXT(A3474,"0"),#REF!,10,FALSE),""))</f>
        <v/>
      </c>
      <c r="K3474" s="18" t="str">
        <f>IFERROR(INDEX(#REF!,MATCH(A3474,#REF!,0)),"")</f>
        <v/>
      </c>
      <c r="L3474" s="58" t="str">
        <f>IFERROR(INDEX(SKU!E:E,MATCH(B3474,SKU!C:C,0)),"")</f>
        <v/>
      </c>
      <c r="M3474" s="56"/>
      <c r="R3474" t="str">
        <f>IF(COUNTIF(ROMANEIOS!K:K,A3474)&gt;0,J3474,"")</f>
        <v/>
      </c>
    </row>
    <row r="3475" spans="1:18" ht="15.75" customHeight="1" x14ac:dyDescent="0.25">
      <c r="A3475" s="42" t="str">
        <f>IFERROR(INDEX(NFS!F:F,MATCH(B3475,NFS!E:E,0)),"")</f>
        <v/>
      </c>
      <c r="E3475" s="11" t="str">
        <f>IF(B3475="","",COUNTIF(SKU!C:C,B3475))</f>
        <v/>
      </c>
      <c r="H3475" s="64" t="str">
        <f>IF(A3475="","",IFERROR(VLOOKUP(TEXT(A3475,"0"),#REF!,7,FALSE),""))</f>
        <v/>
      </c>
      <c r="I3475" s="17" t="str">
        <f>IF(A3475="","",IFERROR(VLOOKUP(TEXT(A3475,"0"),#REF!,9,FALSE),""))</f>
        <v/>
      </c>
      <c r="J3475" s="19" t="str">
        <f>IF(A3475="","",IFERROR(VLOOKUP(TEXT(A3475,"0"),#REF!,10,FALSE),""))</f>
        <v/>
      </c>
      <c r="K3475" s="18" t="str">
        <f>IFERROR(INDEX(#REF!,MATCH(A3475,#REF!,0)),"")</f>
        <v/>
      </c>
      <c r="L3475" s="58" t="str">
        <f>IFERROR(INDEX(SKU!E:E,MATCH(B3475,SKU!C:C,0)),"")</f>
        <v/>
      </c>
      <c r="M3475" s="56"/>
      <c r="R3475" t="str">
        <f>IF(COUNTIF(ROMANEIOS!K:K,A3475)&gt;0,J3475,"")</f>
        <v/>
      </c>
    </row>
    <row r="3476" spans="1:18" ht="15.75" customHeight="1" x14ac:dyDescent="0.25">
      <c r="A3476" s="42" t="str">
        <f>IFERROR(INDEX(NFS!F:F,MATCH(B3476,NFS!E:E,0)),"")</f>
        <v/>
      </c>
      <c r="E3476" s="11" t="str">
        <f>IF(B3476="","",COUNTIF(SKU!C:C,B3476))</f>
        <v/>
      </c>
      <c r="H3476" s="64" t="str">
        <f>IF(A3476="","",IFERROR(VLOOKUP(TEXT(A3476,"0"),#REF!,7,FALSE),""))</f>
        <v/>
      </c>
      <c r="I3476" s="17" t="str">
        <f>IF(A3476="","",IFERROR(VLOOKUP(TEXT(A3476,"0"),#REF!,9,FALSE),""))</f>
        <v/>
      </c>
      <c r="J3476" s="19" t="str">
        <f>IF(A3476="","",IFERROR(VLOOKUP(TEXT(A3476,"0"),#REF!,10,FALSE),""))</f>
        <v/>
      </c>
      <c r="K3476" s="18" t="str">
        <f>IFERROR(INDEX(#REF!,MATCH(A3476,#REF!,0)),"")</f>
        <v/>
      </c>
      <c r="L3476" s="58" t="str">
        <f>IFERROR(INDEX(SKU!E:E,MATCH(B3476,SKU!C:C,0)),"")</f>
        <v/>
      </c>
      <c r="M3476" s="56"/>
      <c r="R3476" t="str">
        <f>IF(COUNTIF(ROMANEIOS!K:K,A3476)&gt;0,J3476,"")</f>
        <v/>
      </c>
    </row>
    <row r="3477" spans="1:18" ht="15.75" customHeight="1" x14ac:dyDescent="0.25">
      <c r="A3477" s="42" t="str">
        <f>IFERROR(INDEX(NFS!F:F,MATCH(B3477,NFS!E:E,0)),"")</f>
        <v/>
      </c>
      <c r="E3477" s="11" t="str">
        <f>IF(B3477="","",COUNTIF(SKU!C:C,B3477))</f>
        <v/>
      </c>
      <c r="H3477" s="64" t="str">
        <f>IF(A3477="","",IFERROR(VLOOKUP(TEXT(A3477,"0"),#REF!,7,FALSE),""))</f>
        <v/>
      </c>
      <c r="I3477" s="17" t="str">
        <f>IF(A3477="","",IFERROR(VLOOKUP(TEXT(A3477,"0"),#REF!,9,FALSE),""))</f>
        <v/>
      </c>
      <c r="J3477" s="19" t="str">
        <f>IF(A3477="","",IFERROR(VLOOKUP(TEXT(A3477,"0"),#REF!,10,FALSE),""))</f>
        <v/>
      </c>
      <c r="K3477" s="18" t="str">
        <f>IFERROR(INDEX(#REF!,MATCH(A3477,#REF!,0)),"")</f>
        <v/>
      </c>
      <c r="L3477" s="58" t="str">
        <f>IFERROR(INDEX(SKU!E:E,MATCH(B3477,SKU!C:C,0)),"")</f>
        <v/>
      </c>
      <c r="M3477" s="56"/>
      <c r="R3477" t="str">
        <f>IF(COUNTIF(ROMANEIOS!K:K,A3477)&gt;0,J3477,"")</f>
        <v/>
      </c>
    </row>
    <row r="3478" spans="1:18" ht="15.75" customHeight="1" x14ac:dyDescent="0.25">
      <c r="A3478" s="42" t="str">
        <f>IFERROR(INDEX(NFS!F:F,MATCH(B3478,NFS!E:E,0)),"")</f>
        <v/>
      </c>
      <c r="E3478" s="11" t="str">
        <f>IF(B3478="","",COUNTIF(SKU!C:C,B3478))</f>
        <v/>
      </c>
      <c r="H3478" s="64" t="str">
        <f>IF(A3478="","",IFERROR(VLOOKUP(TEXT(A3478,"0"),#REF!,7,FALSE),""))</f>
        <v/>
      </c>
      <c r="I3478" s="17" t="str">
        <f>IF(A3478="","",IFERROR(VLOOKUP(TEXT(A3478,"0"),#REF!,9,FALSE),""))</f>
        <v/>
      </c>
      <c r="J3478" s="19" t="str">
        <f>IF(A3478="","",IFERROR(VLOOKUP(TEXT(A3478,"0"),#REF!,10,FALSE),""))</f>
        <v/>
      </c>
      <c r="K3478" s="18" t="str">
        <f>IFERROR(INDEX(#REF!,MATCH(A3478,#REF!,0)),"")</f>
        <v/>
      </c>
      <c r="L3478" s="58" t="str">
        <f>IFERROR(INDEX(SKU!E:E,MATCH(B3478,SKU!C:C,0)),"")</f>
        <v/>
      </c>
      <c r="M3478" s="56"/>
      <c r="R3478" t="str">
        <f>IF(COUNTIF(ROMANEIOS!K:K,A3478)&gt;0,J3478,"")</f>
        <v/>
      </c>
    </row>
    <row r="3479" spans="1:18" ht="15.75" customHeight="1" x14ac:dyDescent="0.25">
      <c r="A3479" s="42" t="str">
        <f>IFERROR(INDEX(NFS!F:F,MATCH(B3479,NFS!E:E,0)),"")</f>
        <v/>
      </c>
      <c r="E3479" s="11" t="str">
        <f>IF(B3479="","",COUNTIF(SKU!C:C,B3479))</f>
        <v/>
      </c>
      <c r="H3479" s="64" t="str">
        <f>IF(A3479="","",IFERROR(VLOOKUP(TEXT(A3479,"0"),#REF!,7,FALSE),""))</f>
        <v/>
      </c>
      <c r="I3479" s="17" t="str">
        <f>IF(A3479="","",IFERROR(VLOOKUP(TEXT(A3479,"0"),#REF!,9,FALSE),""))</f>
        <v/>
      </c>
      <c r="J3479" s="19" t="str">
        <f>IF(A3479="","",IFERROR(VLOOKUP(TEXT(A3479,"0"),#REF!,10,FALSE),""))</f>
        <v/>
      </c>
      <c r="K3479" s="18" t="str">
        <f>IFERROR(INDEX(#REF!,MATCH(A3479,#REF!,0)),"")</f>
        <v/>
      </c>
      <c r="L3479" s="58" t="str">
        <f>IFERROR(INDEX(SKU!E:E,MATCH(B3479,SKU!C:C,0)),"")</f>
        <v/>
      </c>
      <c r="M3479" s="56"/>
      <c r="R3479" t="str">
        <f>IF(COUNTIF(ROMANEIOS!K:K,A3479)&gt;0,J3479,"")</f>
        <v/>
      </c>
    </row>
    <row r="3480" spans="1:18" ht="15.75" customHeight="1" x14ac:dyDescent="0.25">
      <c r="A3480" s="42" t="str">
        <f>IFERROR(INDEX(NFS!F:F,MATCH(B3480,NFS!E:E,0)),"")</f>
        <v/>
      </c>
      <c r="E3480" s="11" t="str">
        <f>IF(B3480="","",COUNTIF(SKU!C:C,B3480))</f>
        <v/>
      </c>
      <c r="H3480" s="64" t="str">
        <f>IF(A3480="","",IFERROR(VLOOKUP(TEXT(A3480,"0"),#REF!,7,FALSE),""))</f>
        <v/>
      </c>
      <c r="I3480" s="17" t="str">
        <f>IF(A3480="","",IFERROR(VLOOKUP(TEXT(A3480,"0"),#REF!,9,FALSE),""))</f>
        <v/>
      </c>
      <c r="J3480" s="19" t="str">
        <f>IF(A3480="","",IFERROR(VLOOKUP(TEXT(A3480,"0"),#REF!,10,FALSE),""))</f>
        <v/>
      </c>
      <c r="K3480" s="18" t="str">
        <f>IFERROR(INDEX(#REF!,MATCH(A3480,#REF!,0)),"")</f>
        <v/>
      </c>
      <c r="L3480" s="58" t="str">
        <f>IFERROR(INDEX(SKU!E:E,MATCH(B3480,SKU!C:C,0)),"")</f>
        <v/>
      </c>
      <c r="M3480" s="56"/>
      <c r="R3480" t="str">
        <f>IF(COUNTIF(ROMANEIOS!K:K,A3480)&gt;0,J3480,"")</f>
        <v/>
      </c>
    </row>
    <row r="3481" spans="1:18" ht="15.75" customHeight="1" x14ac:dyDescent="0.25">
      <c r="A3481" s="42" t="str">
        <f>IFERROR(INDEX(NFS!F:F,MATCH(B3481,NFS!E:E,0)),"")</f>
        <v/>
      </c>
      <c r="E3481" s="11" t="str">
        <f>IF(B3481="","",COUNTIF(SKU!C:C,B3481))</f>
        <v/>
      </c>
      <c r="H3481" s="64" t="str">
        <f>IF(A3481="","",IFERROR(VLOOKUP(TEXT(A3481,"0"),#REF!,7,FALSE),""))</f>
        <v/>
      </c>
      <c r="I3481" s="17" t="str">
        <f>IF(A3481="","",IFERROR(VLOOKUP(TEXT(A3481,"0"),#REF!,9,FALSE),""))</f>
        <v/>
      </c>
      <c r="J3481" s="19" t="str">
        <f>IF(A3481="","",IFERROR(VLOOKUP(TEXT(A3481,"0"),#REF!,10,FALSE),""))</f>
        <v/>
      </c>
      <c r="K3481" s="18" t="str">
        <f>IFERROR(INDEX(#REF!,MATCH(A3481,#REF!,0)),"")</f>
        <v/>
      </c>
      <c r="L3481" s="58" t="str">
        <f>IFERROR(INDEX(SKU!E:E,MATCH(B3481,SKU!C:C,0)),"")</f>
        <v/>
      </c>
      <c r="M3481" s="56"/>
      <c r="R3481" t="str">
        <f>IF(COUNTIF(ROMANEIOS!K:K,A3481)&gt;0,J3481,"")</f>
        <v/>
      </c>
    </row>
    <row r="3482" spans="1:18" ht="15.75" customHeight="1" x14ac:dyDescent="0.25">
      <c r="A3482" s="42" t="str">
        <f>IFERROR(INDEX(NFS!F:F,MATCH(B3482,NFS!E:E,0)),"")</f>
        <v/>
      </c>
      <c r="E3482" s="11" t="str">
        <f>IF(B3482="","",COUNTIF(SKU!C:C,B3482))</f>
        <v/>
      </c>
      <c r="H3482" s="64" t="str">
        <f>IF(A3482="","",IFERROR(VLOOKUP(TEXT(A3482,"0"),#REF!,7,FALSE),""))</f>
        <v/>
      </c>
      <c r="I3482" s="17" t="str">
        <f>IF(A3482="","",IFERROR(VLOOKUP(TEXT(A3482,"0"),#REF!,9,FALSE),""))</f>
        <v/>
      </c>
      <c r="J3482" s="19" t="str">
        <f>IF(A3482="","",IFERROR(VLOOKUP(TEXT(A3482,"0"),#REF!,10,FALSE),""))</f>
        <v/>
      </c>
      <c r="K3482" s="18" t="str">
        <f>IFERROR(INDEX(#REF!,MATCH(A3482,#REF!,0)),"")</f>
        <v/>
      </c>
      <c r="L3482" s="58" t="str">
        <f>IFERROR(INDEX(SKU!E:E,MATCH(B3482,SKU!C:C,0)),"")</f>
        <v/>
      </c>
      <c r="M3482" s="56"/>
      <c r="R3482" t="str">
        <f>IF(COUNTIF(ROMANEIOS!K:K,A3482)&gt;0,J3482,"")</f>
        <v/>
      </c>
    </row>
    <row r="3483" spans="1:18" ht="15.75" customHeight="1" x14ac:dyDescent="0.25">
      <c r="A3483" s="42" t="str">
        <f>IFERROR(INDEX(NFS!F:F,MATCH(B3483,NFS!E:E,0)),"")</f>
        <v/>
      </c>
      <c r="E3483" s="11" t="str">
        <f>IF(B3483="","",COUNTIF(SKU!C:C,B3483))</f>
        <v/>
      </c>
      <c r="H3483" s="64" t="str">
        <f>IF(A3483="","",IFERROR(VLOOKUP(TEXT(A3483,"0"),#REF!,7,FALSE),""))</f>
        <v/>
      </c>
      <c r="I3483" s="17" t="str">
        <f>IF(A3483="","",IFERROR(VLOOKUP(TEXT(A3483,"0"),#REF!,9,FALSE),""))</f>
        <v/>
      </c>
      <c r="J3483" s="19" t="str">
        <f>IF(A3483="","",IFERROR(VLOOKUP(TEXT(A3483,"0"),#REF!,10,FALSE),""))</f>
        <v/>
      </c>
      <c r="K3483" s="18" t="str">
        <f>IFERROR(INDEX(#REF!,MATCH(A3483,#REF!,0)),"")</f>
        <v/>
      </c>
      <c r="L3483" s="58" t="str">
        <f>IFERROR(INDEX(SKU!E:E,MATCH(B3483,SKU!C:C,0)),"")</f>
        <v/>
      </c>
      <c r="M3483" s="56"/>
      <c r="R3483" t="str">
        <f>IF(COUNTIF(ROMANEIOS!K:K,A3483)&gt;0,J3483,"")</f>
        <v/>
      </c>
    </row>
    <row r="3484" spans="1:18" ht="15.75" customHeight="1" x14ac:dyDescent="0.25">
      <c r="A3484" s="42" t="str">
        <f>IFERROR(INDEX(NFS!F:F,MATCH(B3484,NFS!E:E,0)),"")</f>
        <v/>
      </c>
      <c r="E3484" s="11" t="str">
        <f>IF(B3484="","",COUNTIF(SKU!C:C,B3484))</f>
        <v/>
      </c>
      <c r="H3484" s="64" t="str">
        <f>IF(A3484="","",IFERROR(VLOOKUP(TEXT(A3484,"0"),#REF!,7,FALSE),""))</f>
        <v/>
      </c>
      <c r="I3484" s="17" t="str">
        <f>IF(A3484="","",IFERROR(VLOOKUP(TEXT(A3484,"0"),#REF!,9,FALSE),""))</f>
        <v/>
      </c>
      <c r="J3484" s="19" t="str">
        <f>IF(A3484="","",IFERROR(VLOOKUP(TEXT(A3484,"0"),#REF!,10,FALSE),""))</f>
        <v/>
      </c>
      <c r="K3484" s="18" t="str">
        <f>IFERROR(INDEX(#REF!,MATCH(A3484,#REF!,0)),"")</f>
        <v/>
      </c>
      <c r="L3484" s="58" t="str">
        <f>IFERROR(INDEX(SKU!E:E,MATCH(B3484,SKU!C:C,0)),"")</f>
        <v/>
      </c>
      <c r="M3484" s="56"/>
      <c r="R3484" t="str">
        <f>IF(COUNTIF(ROMANEIOS!K:K,A3484)&gt;0,J3484,"")</f>
        <v/>
      </c>
    </row>
    <row r="3485" spans="1:18" ht="15.75" customHeight="1" x14ac:dyDescent="0.25">
      <c r="A3485" s="42" t="str">
        <f>IFERROR(INDEX(NFS!F:F,MATCH(B3485,NFS!E:E,0)),"")</f>
        <v/>
      </c>
      <c r="E3485" s="11" t="str">
        <f>IF(B3485="","",COUNTIF(SKU!C:C,B3485))</f>
        <v/>
      </c>
      <c r="H3485" s="64" t="str">
        <f>IF(A3485="","",IFERROR(VLOOKUP(TEXT(A3485,"0"),#REF!,7,FALSE),""))</f>
        <v/>
      </c>
      <c r="I3485" s="17" t="str">
        <f>IF(A3485="","",IFERROR(VLOOKUP(TEXT(A3485,"0"),#REF!,9,FALSE),""))</f>
        <v/>
      </c>
      <c r="J3485" s="19" t="str">
        <f>IF(A3485="","",IFERROR(VLOOKUP(TEXT(A3485,"0"),#REF!,10,FALSE),""))</f>
        <v/>
      </c>
      <c r="K3485" s="18" t="str">
        <f>IFERROR(INDEX(#REF!,MATCH(A3485,#REF!,0)),"")</f>
        <v/>
      </c>
      <c r="L3485" s="58" t="str">
        <f>IFERROR(INDEX(SKU!E:E,MATCH(B3485,SKU!C:C,0)),"")</f>
        <v/>
      </c>
      <c r="M3485" s="56"/>
      <c r="R3485" t="str">
        <f>IF(COUNTIF(ROMANEIOS!K:K,A3485)&gt;0,J3485,"")</f>
        <v/>
      </c>
    </row>
    <row r="3486" spans="1:18" ht="15.75" customHeight="1" x14ac:dyDescent="0.25">
      <c r="A3486" s="42" t="str">
        <f>IFERROR(INDEX(NFS!F:F,MATCH(B3486,NFS!E:E,0)),"")</f>
        <v/>
      </c>
      <c r="E3486" s="11" t="str">
        <f>IF(B3486="","",COUNTIF(SKU!C:C,B3486))</f>
        <v/>
      </c>
      <c r="H3486" s="64" t="str">
        <f>IF(A3486="","",IFERROR(VLOOKUP(TEXT(A3486,"0"),#REF!,7,FALSE),""))</f>
        <v/>
      </c>
      <c r="I3486" s="17" t="str">
        <f>IF(A3486="","",IFERROR(VLOOKUP(TEXT(A3486,"0"),#REF!,9,FALSE),""))</f>
        <v/>
      </c>
      <c r="J3486" s="19" t="str">
        <f>IF(A3486="","",IFERROR(VLOOKUP(TEXT(A3486,"0"),#REF!,10,FALSE),""))</f>
        <v/>
      </c>
      <c r="K3486" s="18" t="str">
        <f>IFERROR(INDEX(#REF!,MATCH(A3486,#REF!,0)),"")</f>
        <v/>
      </c>
      <c r="L3486" s="58" t="str">
        <f>IFERROR(INDEX(SKU!E:E,MATCH(B3486,SKU!C:C,0)),"")</f>
        <v/>
      </c>
      <c r="M3486" s="56"/>
      <c r="R3486" t="str">
        <f>IF(COUNTIF(ROMANEIOS!K:K,A3486)&gt;0,J3486,"")</f>
        <v/>
      </c>
    </row>
    <row r="3487" spans="1:18" ht="15.75" customHeight="1" x14ac:dyDescent="0.25">
      <c r="A3487" s="42" t="str">
        <f>IFERROR(INDEX(NFS!F:F,MATCH(B3487,NFS!E:E,0)),"")</f>
        <v/>
      </c>
      <c r="E3487" s="11" t="str">
        <f>IF(B3487="","",COUNTIF(SKU!C:C,B3487))</f>
        <v/>
      </c>
      <c r="H3487" s="64" t="str">
        <f>IF(A3487="","",IFERROR(VLOOKUP(TEXT(A3487,"0"),#REF!,7,FALSE),""))</f>
        <v/>
      </c>
      <c r="I3487" s="17" t="str">
        <f>IF(A3487="","",IFERROR(VLOOKUP(TEXT(A3487,"0"),#REF!,9,FALSE),""))</f>
        <v/>
      </c>
      <c r="J3487" s="19" t="str">
        <f>IF(A3487="","",IFERROR(VLOOKUP(TEXT(A3487,"0"),#REF!,10,FALSE),""))</f>
        <v/>
      </c>
      <c r="K3487" s="18" t="str">
        <f>IFERROR(INDEX(#REF!,MATCH(A3487,#REF!,0)),"")</f>
        <v/>
      </c>
      <c r="L3487" s="58" t="str">
        <f>IFERROR(INDEX(SKU!E:E,MATCH(B3487,SKU!C:C,0)),"")</f>
        <v/>
      </c>
      <c r="M3487" s="56"/>
      <c r="R3487" t="str">
        <f>IF(COUNTIF(ROMANEIOS!K:K,A3487)&gt;0,J3487,"")</f>
        <v/>
      </c>
    </row>
    <row r="3488" spans="1:18" ht="15.75" customHeight="1" x14ac:dyDescent="0.25">
      <c r="A3488" s="42" t="str">
        <f>IFERROR(INDEX(NFS!F:F,MATCH(B3488,NFS!E:E,0)),"")</f>
        <v/>
      </c>
      <c r="E3488" s="11" t="str">
        <f>IF(B3488="","",COUNTIF(SKU!C:C,B3488))</f>
        <v/>
      </c>
      <c r="H3488" s="64" t="str">
        <f>IF(A3488="","",IFERROR(VLOOKUP(TEXT(A3488,"0"),#REF!,7,FALSE),""))</f>
        <v/>
      </c>
      <c r="I3488" s="17" t="str">
        <f>IF(A3488="","",IFERROR(VLOOKUP(TEXT(A3488,"0"),#REF!,9,FALSE),""))</f>
        <v/>
      </c>
      <c r="J3488" s="19" t="str">
        <f>IF(A3488="","",IFERROR(VLOOKUP(TEXT(A3488,"0"),#REF!,10,FALSE),""))</f>
        <v/>
      </c>
      <c r="K3488" s="18" t="str">
        <f>IFERROR(INDEX(#REF!,MATCH(A3488,#REF!,0)),"")</f>
        <v/>
      </c>
      <c r="L3488" s="58" t="str">
        <f>IFERROR(INDEX(SKU!E:E,MATCH(B3488,SKU!C:C,0)),"")</f>
        <v/>
      </c>
      <c r="M3488" s="56"/>
      <c r="R3488" t="str">
        <f>IF(COUNTIF(ROMANEIOS!K:K,A3488)&gt;0,J3488,"")</f>
        <v/>
      </c>
    </row>
    <row r="3489" spans="1:18" ht="15.75" customHeight="1" x14ac:dyDescent="0.25">
      <c r="A3489" s="42" t="str">
        <f>IFERROR(INDEX(NFS!F:F,MATCH(B3489,NFS!E:E,0)),"")</f>
        <v/>
      </c>
      <c r="E3489" s="11" t="str">
        <f>IF(B3489="","",COUNTIF(SKU!C:C,B3489))</f>
        <v/>
      </c>
      <c r="H3489" s="64" t="str">
        <f>IF(A3489="","",IFERROR(VLOOKUP(TEXT(A3489,"0"),#REF!,7,FALSE),""))</f>
        <v/>
      </c>
      <c r="I3489" s="17" t="str">
        <f>IF(A3489="","",IFERROR(VLOOKUP(TEXT(A3489,"0"),#REF!,9,FALSE),""))</f>
        <v/>
      </c>
      <c r="J3489" s="19" t="str">
        <f>IF(A3489="","",IFERROR(VLOOKUP(TEXT(A3489,"0"),#REF!,10,FALSE),""))</f>
        <v/>
      </c>
      <c r="K3489" s="18" t="str">
        <f>IFERROR(INDEX(#REF!,MATCH(A3489,#REF!,0)),"")</f>
        <v/>
      </c>
      <c r="L3489" s="58" t="str">
        <f>IFERROR(INDEX(SKU!E:E,MATCH(B3489,SKU!C:C,0)),"")</f>
        <v/>
      </c>
      <c r="M3489" s="56"/>
      <c r="R3489" t="str">
        <f>IF(COUNTIF(ROMANEIOS!K:K,A3489)&gt;0,J3489,"")</f>
        <v/>
      </c>
    </row>
    <row r="3490" spans="1:18" ht="15.75" customHeight="1" x14ac:dyDescent="0.25">
      <c r="A3490" s="42" t="str">
        <f>IFERROR(INDEX(NFS!F:F,MATCH(B3490,NFS!E:E,0)),"")</f>
        <v/>
      </c>
      <c r="E3490" s="11" t="str">
        <f>IF(B3490="","",COUNTIF(SKU!C:C,B3490))</f>
        <v/>
      </c>
      <c r="H3490" s="64" t="str">
        <f>IF(A3490="","",IFERROR(VLOOKUP(TEXT(A3490,"0"),#REF!,7,FALSE),""))</f>
        <v/>
      </c>
      <c r="I3490" s="17" t="str">
        <f>IF(A3490="","",IFERROR(VLOOKUP(TEXT(A3490,"0"),#REF!,9,FALSE),""))</f>
        <v/>
      </c>
      <c r="J3490" s="19" t="str">
        <f>IF(A3490="","",IFERROR(VLOOKUP(TEXT(A3490,"0"),#REF!,10,FALSE),""))</f>
        <v/>
      </c>
      <c r="K3490" s="18" t="str">
        <f>IFERROR(INDEX(#REF!,MATCH(A3490,#REF!,0)),"")</f>
        <v/>
      </c>
      <c r="L3490" s="58" t="str">
        <f>IFERROR(INDEX(SKU!E:E,MATCH(B3490,SKU!C:C,0)),"")</f>
        <v/>
      </c>
      <c r="M3490" s="56"/>
      <c r="R3490" t="str">
        <f>IF(COUNTIF(ROMANEIOS!K:K,A3490)&gt;0,J3490,"")</f>
        <v/>
      </c>
    </row>
    <row r="3491" spans="1:18" ht="15.75" customHeight="1" x14ac:dyDescent="0.25">
      <c r="A3491" s="42" t="str">
        <f>IFERROR(INDEX(NFS!F:F,MATCH(B3491,NFS!E:E,0)),"")</f>
        <v/>
      </c>
      <c r="E3491" s="11" t="str">
        <f>IF(B3491="","",COUNTIF(SKU!C:C,B3491))</f>
        <v/>
      </c>
      <c r="H3491" s="64" t="str">
        <f>IF(A3491="","",IFERROR(VLOOKUP(TEXT(A3491,"0"),#REF!,7,FALSE),""))</f>
        <v/>
      </c>
      <c r="I3491" s="17" t="str">
        <f>IF(A3491="","",IFERROR(VLOOKUP(TEXT(A3491,"0"),#REF!,9,FALSE),""))</f>
        <v/>
      </c>
      <c r="J3491" s="19" t="str">
        <f>IF(A3491="","",IFERROR(VLOOKUP(TEXT(A3491,"0"),#REF!,10,FALSE),""))</f>
        <v/>
      </c>
      <c r="K3491" s="18" t="str">
        <f>IFERROR(INDEX(#REF!,MATCH(A3491,#REF!,0)),"")</f>
        <v/>
      </c>
      <c r="L3491" s="58" t="str">
        <f>IFERROR(INDEX(SKU!E:E,MATCH(B3491,SKU!C:C,0)),"")</f>
        <v/>
      </c>
      <c r="M3491" s="56"/>
      <c r="R3491" t="str">
        <f>IF(COUNTIF(ROMANEIOS!K:K,A3491)&gt;0,J3491,"")</f>
        <v/>
      </c>
    </row>
    <row r="3492" spans="1:18" ht="15.75" customHeight="1" x14ac:dyDescent="0.25">
      <c r="A3492" s="42" t="str">
        <f>IFERROR(INDEX(NFS!F:F,MATCH(B3492,NFS!E:E,0)),"")</f>
        <v/>
      </c>
      <c r="E3492" s="11" t="str">
        <f>IF(B3492="","",COUNTIF(SKU!C:C,B3492))</f>
        <v/>
      </c>
      <c r="H3492" s="64" t="str">
        <f>IF(A3492="","",IFERROR(VLOOKUP(TEXT(A3492,"0"),#REF!,7,FALSE),""))</f>
        <v/>
      </c>
      <c r="I3492" s="17" t="str">
        <f>IF(A3492="","",IFERROR(VLOOKUP(TEXT(A3492,"0"),#REF!,9,FALSE),""))</f>
        <v/>
      </c>
      <c r="J3492" s="19" t="str">
        <f>IF(A3492="","",IFERROR(VLOOKUP(TEXT(A3492,"0"),#REF!,10,FALSE),""))</f>
        <v/>
      </c>
      <c r="K3492" s="18" t="str">
        <f>IFERROR(INDEX(#REF!,MATCH(A3492,#REF!,0)),"")</f>
        <v/>
      </c>
      <c r="L3492" s="58" t="str">
        <f>IFERROR(INDEX(SKU!E:E,MATCH(B3492,SKU!C:C,0)),"")</f>
        <v/>
      </c>
      <c r="M3492" s="56"/>
      <c r="R3492" t="str">
        <f>IF(COUNTIF(ROMANEIOS!K:K,A3492)&gt;0,J3492,"")</f>
        <v/>
      </c>
    </row>
    <row r="3493" spans="1:18" ht="15.75" customHeight="1" x14ac:dyDescent="0.25">
      <c r="A3493" s="42" t="str">
        <f>IFERROR(INDEX(NFS!F:F,MATCH(B3493,NFS!E:E,0)),"")</f>
        <v/>
      </c>
      <c r="E3493" s="11" t="str">
        <f>IF(B3493="","",COUNTIF(SKU!C:C,B3493))</f>
        <v/>
      </c>
      <c r="H3493" s="64" t="str">
        <f>IF(A3493="","",IFERROR(VLOOKUP(TEXT(A3493,"0"),#REF!,7,FALSE),""))</f>
        <v/>
      </c>
      <c r="I3493" s="17" t="str">
        <f>IF(A3493="","",IFERROR(VLOOKUP(TEXT(A3493,"0"),#REF!,9,FALSE),""))</f>
        <v/>
      </c>
      <c r="J3493" s="19" t="str">
        <f>IF(A3493="","",IFERROR(VLOOKUP(TEXT(A3493,"0"),#REF!,10,FALSE),""))</f>
        <v/>
      </c>
      <c r="K3493" s="18" t="str">
        <f>IFERROR(INDEX(#REF!,MATCH(A3493,#REF!,0)),"")</f>
        <v/>
      </c>
      <c r="L3493" s="58" t="str">
        <f>IFERROR(INDEX(SKU!E:E,MATCH(B3493,SKU!C:C,0)),"")</f>
        <v/>
      </c>
      <c r="M3493" s="56"/>
      <c r="R3493" t="str">
        <f>IF(COUNTIF(ROMANEIOS!K:K,A3493)&gt;0,J3493,"")</f>
        <v/>
      </c>
    </row>
    <row r="3494" spans="1:18" ht="15.75" customHeight="1" x14ac:dyDescent="0.25">
      <c r="A3494" s="42" t="str">
        <f>IFERROR(INDEX(NFS!F:F,MATCH(B3494,NFS!E:E,0)),"")</f>
        <v/>
      </c>
      <c r="E3494" s="11" t="str">
        <f>IF(B3494="","",COUNTIF(SKU!C:C,B3494))</f>
        <v/>
      </c>
      <c r="H3494" s="64" t="str">
        <f>IF(A3494="","",IFERROR(VLOOKUP(TEXT(A3494,"0"),#REF!,7,FALSE),""))</f>
        <v/>
      </c>
      <c r="I3494" s="17" t="str">
        <f>IF(A3494="","",IFERROR(VLOOKUP(TEXT(A3494,"0"),#REF!,9,FALSE),""))</f>
        <v/>
      </c>
      <c r="J3494" s="19" t="str">
        <f>IF(A3494="","",IFERROR(VLOOKUP(TEXT(A3494,"0"),#REF!,10,FALSE),""))</f>
        <v/>
      </c>
      <c r="K3494" s="18" t="str">
        <f>IFERROR(INDEX(#REF!,MATCH(A3494,#REF!,0)),"")</f>
        <v/>
      </c>
      <c r="L3494" s="58" t="str">
        <f>IFERROR(INDEX(SKU!E:E,MATCH(B3494,SKU!C:C,0)),"")</f>
        <v/>
      </c>
      <c r="M3494" s="56"/>
      <c r="R3494" t="str">
        <f>IF(COUNTIF(ROMANEIOS!K:K,A3494)&gt;0,J3494,"")</f>
        <v/>
      </c>
    </row>
    <row r="3495" spans="1:18" ht="15.75" customHeight="1" x14ac:dyDescent="0.25">
      <c r="A3495" s="42" t="str">
        <f>IFERROR(INDEX(NFS!F:F,MATCH(B3495,NFS!E:E,0)),"")</f>
        <v/>
      </c>
      <c r="E3495" s="11" t="str">
        <f>IF(B3495="","",COUNTIF(SKU!C:C,B3495))</f>
        <v/>
      </c>
      <c r="H3495" s="64" t="str">
        <f>IF(A3495="","",IFERROR(VLOOKUP(TEXT(A3495,"0"),#REF!,7,FALSE),""))</f>
        <v/>
      </c>
      <c r="I3495" s="17" t="str">
        <f>IF(A3495="","",IFERROR(VLOOKUP(TEXT(A3495,"0"),#REF!,9,FALSE),""))</f>
        <v/>
      </c>
      <c r="J3495" s="19" t="str">
        <f>IF(A3495="","",IFERROR(VLOOKUP(TEXT(A3495,"0"),#REF!,10,FALSE),""))</f>
        <v/>
      </c>
      <c r="K3495" s="18" t="str">
        <f>IFERROR(INDEX(#REF!,MATCH(A3495,#REF!,0)),"")</f>
        <v/>
      </c>
      <c r="L3495" s="58" t="str">
        <f>IFERROR(INDEX(SKU!E:E,MATCH(B3495,SKU!C:C,0)),"")</f>
        <v/>
      </c>
      <c r="M3495" s="56"/>
      <c r="R3495" t="str">
        <f>IF(COUNTIF(ROMANEIOS!K:K,A3495)&gt;0,J3495,"")</f>
        <v/>
      </c>
    </row>
    <row r="3496" spans="1:18" ht="15.75" customHeight="1" x14ac:dyDescent="0.25">
      <c r="A3496" s="42" t="str">
        <f>IFERROR(INDEX(NFS!F:F,MATCH(B3496,NFS!E:E,0)),"")</f>
        <v/>
      </c>
      <c r="E3496" s="11" t="str">
        <f>IF(B3496="","",COUNTIF(SKU!C:C,B3496))</f>
        <v/>
      </c>
      <c r="H3496" s="64" t="str">
        <f>IF(A3496="","",IFERROR(VLOOKUP(TEXT(A3496,"0"),#REF!,7,FALSE),""))</f>
        <v/>
      </c>
      <c r="I3496" s="17" t="str">
        <f>IF(A3496="","",IFERROR(VLOOKUP(TEXT(A3496,"0"),#REF!,9,FALSE),""))</f>
        <v/>
      </c>
      <c r="J3496" s="19" t="str">
        <f>IF(A3496="","",IFERROR(VLOOKUP(TEXT(A3496,"0"),#REF!,10,FALSE),""))</f>
        <v/>
      </c>
      <c r="K3496" s="18" t="str">
        <f>IFERROR(INDEX(#REF!,MATCH(A3496,#REF!,0)),"")</f>
        <v/>
      </c>
      <c r="L3496" s="58" t="str">
        <f>IFERROR(INDEX(SKU!E:E,MATCH(B3496,SKU!C:C,0)),"")</f>
        <v/>
      </c>
      <c r="M3496" s="56"/>
      <c r="R3496" t="str">
        <f>IF(COUNTIF(ROMANEIOS!K:K,A3496)&gt;0,J3496,"")</f>
        <v/>
      </c>
    </row>
    <row r="3497" spans="1:18" ht="15.75" customHeight="1" x14ac:dyDescent="0.25">
      <c r="A3497" s="42" t="str">
        <f>IFERROR(INDEX(NFS!F:F,MATCH(B3497,NFS!E:E,0)),"")</f>
        <v/>
      </c>
      <c r="E3497" s="11" t="str">
        <f>IF(B3497="","",COUNTIF(SKU!C:C,B3497))</f>
        <v/>
      </c>
      <c r="H3497" s="64" t="str">
        <f>IF(A3497="","",IFERROR(VLOOKUP(TEXT(A3497,"0"),#REF!,7,FALSE),""))</f>
        <v/>
      </c>
      <c r="I3497" s="17" t="str">
        <f>IF(A3497="","",IFERROR(VLOOKUP(TEXT(A3497,"0"),#REF!,9,FALSE),""))</f>
        <v/>
      </c>
      <c r="J3497" s="19" t="str">
        <f>IF(A3497="","",IFERROR(VLOOKUP(TEXT(A3497,"0"),#REF!,10,FALSE),""))</f>
        <v/>
      </c>
      <c r="K3497" s="18" t="str">
        <f>IFERROR(INDEX(#REF!,MATCH(A3497,#REF!,0)),"")</f>
        <v/>
      </c>
      <c r="L3497" s="58" t="str">
        <f>IFERROR(INDEX(SKU!E:E,MATCH(B3497,SKU!C:C,0)),"")</f>
        <v/>
      </c>
      <c r="M3497" s="56"/>
      <c r="R3497" t="str">
        <f>IF(COUNTIF(ROMANEIOS!K:K,A3497)&gt;0,J3497,"")</f>
        <v/>
      </c>
    </row>
    <row r="3498" spans="1:18" ht="15.75" customHeight="1" x14ac:dyDescent="0.25">
      <c r="A3498" s="42" t="str">
        <f>IFERROR(INDEX(NFS!F:F,MATCH(B3498,NFS!E:E,0)),"")</f>
        <v/>
      </c>
      <c r="E3498" s="11" t="str">
        <f>IF(B3498="","",COUNTIF(SKU!C:C,B3498))</f>
        <v/>
      </c>
      <c r="H3498" s="64" t="str">
        <f>IF(A3498="","",IFERROR(VLOOKUP(TEXT(A3498,"0"),#REF!,7,FALSE),""))</f>
        <v/>
      </c>
      <c r="I3498" s="17" t="str">
        <f>IF(A3498="","",IFERROR(VLOOKUP(TEXT(A3498,"0"),#REF!,9,FALSE),""))</f>
        <v/>
      </c>
      <c r="J3498" s="19" t="str">
        <f>IF(A3498="","",IFERROR(VLOOKUP(TEXT(A3498,"0"),#REF!,10,FALSE),""))</f>
        <v/>
      </c>
      <c r="K3498" s="18" t="str">
        <f>IFERROR(INDEX(#REF!,MATCH(A3498,#REF!,0)),"")</f>
        <v/>
      </c>
      <c r="L3498" s="58" t="str">
        <f>IFERROR(INDEX(SKU!E:E,MATCH(B3498,SKU!C:C,0)),"")</f>
        <v/>
      </c>
      <c r="M3498" s="56"/>
      <c r="R3498" t="str">
        <f>IF(COUNTIF(ROMANEIOS!K:K,A3498)&gt;0,J3498,"")</f>
        <v/>
      </c>
    </row>
    <row r="3499" spans="1:18" ht="15.75" customHeight="1" x14ac:dyDescent="0.25">
      <c r="A3499" s="42" t="str">
        <f>IFERROR(INDEX(NFS!F:F,MATCH(B3499,NFS!E:E,0)),"")</f>
        <v/>
      </c>
      <c r="E3499" s="11" t="str">
        <f>IF(B3499="","",COUNTIF(SKU!C:C,B3499))</f>
        <v/>
      </c>
      <c r="H3499" s="64" t="str">
        <f>IF(A3499="","",IFERROR(VLOOKUP(TEXT(A3499,"0"),#REF!,7,FALSE),""))</f>
        <v/>
      </c>
      <c r="I3499" s="17" t="str">
        <f>IF(A3499="","",IFERROR(VLOOKUP(TEXT(A3499,"0"),#REF!,9,FALSE),""))</f>
        <v/>
      </c>
      <c r="J3499" s="19" t="str">
        <f>IF(A3499="","",IFERROR(VLOOKUP(TEXT(A3499,"0"),#REF!,10,FALSE),""))</f>
        <v/>
      </c>
      <c r="K3499" s="18" t="str">
        <f>IFERROR(INDEX(#REF!,MATCH(A3499,#REF!,0)),"")</f>
        <v/>
      </c>
      <c r="L3499" s="58" t="str">
        <f>IFERROR(INDEX(SKU!E:E,MATCH(B3499,SKU!C:C,0)),"")</f>
        <v/>
      </c>
      <c r="M3499" s="56"/>
      <c r="R3499" t="str">
        <f>IF(COUNTIF(ROMANEIOS!K:K,A3499)&gt;0,J3499,"")</f>
        <v/>
      </c>
    </row>
    <row r="3500" spans="1:18" ht="15.75" customHeight="1" x14ac:dyDescent="0.25">
      <c r="A3500" s="42" t="str">
        <f>IFERROR(INDEX(NFS!F:F,MATCH(B3500,NFS!E:E,0)),"")</f>
        <v/>
      </c>
      <c r="E3500" s="11" t="str">
        <f>IF(B3500="","",COUNTIF(SKU!C:C,B3500))</f>
        <v/>
      </c>
      <c r="H3500" s="64" t="str">
        <f>IF(A3500="","",IFERROR(VLOOKUP(TEXT(A3500,"0"),#REF!,7,FALSE),""))</f>
        <v/>
      </c>
      <c r="I3500" s="17" t="str">
        <f>IF(A3500="","",IFERROR(VLOOKUP(TEXT(A3500,"0"),#REF!,9,FALSE),""))</f>
        <v/>
      </c>
      <c r="J3500" s="19" t="str">
        <f>IF(A3500="","",IFERROR(VLOOKUP(TEXT(A3500,"0"),#REF!,10,FALSE),""))</f>
        <v/>
      </c>
      <c r="K3500" s="18" t="str">
        <f>IFERROR(INDEX(#REF!,MATCH(A3500,#REF!,0)),"")</f>
        <v/>
      </c>
      <c r="L3500" s="58" t="str">
        <f>IFERROR(INDEX(SKU!E:E,MATCH(B3500,SKU!C:C,0)),"")</f>
        <v/>
      </c>
      <c r="M3500" s="56"/>
      <c r="R3500" t="str">
        <f>IF(COUNTIF(ROMANEIOS!K:K,A3500)&gt;0,J3500,"")</f>
        <v/>
      </c>
    </row>
    <row r="3501" spans="1:18" ht="15.75" customHeight="1" x14ac:dyDescent="0.25">
      <c r="A3501" s="42" t="str">
        <f>IFERROR(INDEX(NFS!F:F,MATCH(B3501,NFS!E:E,0)),"")</f>
        <v/>
      </c>
      <c r="E3501" s="11" t="str">
        <f>IF(B3501="","",COUNTIF(SKU!C:C,B3501))</f>
        <v/>
      </c>
      <c r="H3501" s="64" t="str">
        <f>IF(A3501="","",IFERROR(VLOOKUP(TEXT(A3501,"0"),#REF!,7,FALSE),""))</f>
        <v/>
      </c>
      <c r="I3501" s="17" t="str">
        <f>IF(A3501="","",IFERROR(VLOOKUP(TEXT(A3501,"0"),#REF!,9,FALSE),""))</f>
        <v/>
      </c>
      <c r="J3501" s="19" t="str">
        <f>IF(A3501="","",IFERROR(VLOOKUP(TEXT(A3501,"0"),#REF!,10,FALSE),""))</f>
        <v/>
      </c>
      <c r="K3501" s="18" t="str">
        <f>IFERROR(INDEX(#REF!,MATCH(A3501,#REF!,0)),"")</f>
        <v/>
      </c>
      <c r="L3501" s="58" t="str">
        <f>IFERROR(INDEX(SKU!E:E,MATCH(B3501,SKU!C:C,0)),"")</f>
        <v/>
      </c>
      <c r="M3501" s="56"/>
      <c r="R3501" t="str">
        <f>IF(COUNTIF(ROMANEIOS!K:K,A3501)&gt;0,J3501,"")</f>
        <v/>
      </c>
    </row>
    <row r="3502" spans="1:18" ht="15.75" customHeight="1" x14ac:dyDescent="0.25">
      <c r="A3502" s="42" t="str">
        <f>IFERROR(INDEX(NFS!F:F,MATCH(B3502,NFS!E:E,0)),"")</f>
        <v/>
      </c>
      <c r="E3502" s="11" t="str">
        <f>IF(B3502="","",COUNTIF(SKU!C:C,B3502))</f>
        <v/>
      </c>
      <c r="H3502" s="64" t="str">
        <f>IF(A3502="","",IFERROR(VLOOKUP(TEXT(A3502,"0"),#REF!,7,FALSE),""))</f>
        <v/>
      </c>
      <c r="I3502" s="17" t="str">
        <f>IF(A3502="","",IFERROR(VLOOKUP(TEXT(A3502,"0"),#REF!,9,FALSE),""))</f>
        <v/>
      </c>
      <c r="J3502" s="19" t="str">
        <f>IF(A3502="","",IFERROR(VLOOKUP(TEXT(A3502,"0"),#REF!,10,FALSE),""))</f>
        <v/>
      </c>
      <c r="K3502" s="18" t="str">
        <f>IFERROR(INDEX(#REF!,MATCH(A3502,#REF!,0)),"")</f>
        <v/>
      </c>
      <c r="L3502" s="58" t="str">
        <f>IFERROR(INDEX(SKU!E:E,MATCH(B3502,SKU!C:C,0)),"")</f>
        <v/>
      </c>
      <c r="M3502" s="56"/>
      <c r="R3502" t="str">
        <f>IF(COUNTIF(ROMANEIOS!K:K,A3502)&gt;0,J3502,"")</f>
        <v/>
      </c>
    </row>
    <row r="3503" spans="1:18" ht="15.75" customHeight="1" x14ac:dyDescent="0.25">
      <c r="A3503" s="42" t="str">
        <f>IFERROR(INDEX(NFS!F:F,MATCH(B3503,NFS!E:E,0)),"")</f>
        <v/>
      </c>
      <c r="E3503" s="11" t="str">
        <f>IF(B3503="","",COUNTIF(SKU!C:C,B3503))</f>
        <v/>
      </c>
      <c r="H3503" s="64" t="str">
        <f>IF(A3503="","",IFERROR(VLOOKUP(TEXT(A3503,"0"),#REF!,7,FALSE),""))</f>
        <v/>
      </c>
      <c r="I3503" s="17" t="str">
        <f>IF(A3503="","",IFERROR(VLOOKUP(TEXT(A3503,"0"),#REF!,9,FALSE),""))</f>
        <v/>
      </c>
      <c r="J3503" s="19" t="str">
        <f>IF(A3503="","",IFERROR(VLOOKUP(TEXT(A3503,"0"),#REF!,10,FALSE),""))</f>
        <v/>
      </c>
      <c r="K3503" s="18" t="str">
        <f>IFERROR(INDEX(#REF!,MATCH(A3503,#REF!,0)),"")</f>
        <v/>
      </c>
      <c r="L3503" s="58" t="str">
        <f>IFERROR(INDEX(SKU!E:E,MATCH(B3503,SKU!C:C,0)),"")</f>
        <v/>
      </c>
      <c r="M3503" s="56"/>
      <c r="R3503" t="str">
        <f>IF(COUNTIF(ROMANEIOS!K:K,A3503)&gt;0,J3503,"")</f>
        <v/>
      </c>
    </row>
    <row r="3504" spans="1:18" ht="15.75" customHeight="1" x14ac:dyDescent="0.25">
      <c r="A3504" s="42" t="str">
        <f>IFERROR(INDEX(NFS!F:F,MATCH(B3504,NFS!E:E,0)),"")</f>
        <v/>
      </c>
      <c r="E3504" s="11" t="str">
        <f>IF(B3504="","",COUNTIF(SKU!C:C,B3504))</f>
        <v/>
      </c>
      <c r="H3504" s="64" t="str">
        <f>IF(A3504="","",IFERROR(VLOOKUP(TEXT(A3504,"0"),#REF!,7,FALSE),""))</f>
        <v/>
      </c>
      <c r="I3504" s="17" t="str">
        <f>IF(A3504="","",IFERROR(VLOOKUP(TEXT(A3504,"0"),#REF!,9,FALSE),""))</f>
        <v/>
      </c>
      <c r="J3504" s="19" t="str">
        <f>IF(A3504="","",IFERROR(VLOOKUP(TEXT(A3504,"0"),#REF!,10,FALSE),""))</f>
        <v/>
      </c>
      <c r="K3504" s="18" t="str">
        <f>IFERROR(INDEX(#REF!,MATCH(A3504,#REF!,0)),"")</f>
        <v/>
      </c>
      <c r="L3504" s="58" t="str">
        <f>IFERROR(INDEX(SKU!E:E,MATCH(B3504,SKU!C:C,0)),"")</f>
        <v/>
      </c>
      <c r="M3504" s="56"/>
      <c r="R3504" t="str">
        <f>IF(COUNTIF(ROMANEIOS!K:K,A3504)&gt;0,J3504,"")</f>
        <v/>
      </c>
    </row>
    <row r="3505" spans="1:18" ht="15.75" customHeight="1" x14ac:dyDescent="0.25">
      <c r="A3505" s="42" t="str">
        <f>IFERROR(INDEX(NFS!F:F,MATCH(B3505,NFS!E:E,0)),"")</f>
        <v/>
      </c>
      <c r="E3505" s="11" t="str">
        <f>IF(B3505="","",COUNTIF(SKU!C:C,B3505))</f>
        <v/>
      </c>
      <c r="H3505" s="64" t="str">
        <f>IF(A3505="","",IFERROR(VLOOKUP(TEXT(A3505,"0"),#REF!,7,FALSE),""))</f>
        <v/>
      </c>
      <c r="I3505" s="17" t="str">
        <f>IF(A3505="","",IFERROR(VLOOKUP(TEXT(A3505,"0"),#REF!,9,FALSE),""))</f>
        <v/>
      </c>
      <c r="J3505" s="19" t="str">
        <f>IF(A3505="","",IFERROR(VLOOKUP(TEXT(A3505,"0"),#REF!,10,FALSE),""))</f>
        <v/>
      </c>
      <c r="K3505" s="18" t="str">
        <f>IFERROR(INDEX(#REF!,MATCH(A3505,#REF!,0)),"")</f>
        <v/>
      </c>
      <c r="L3505" s="58" t="str">
        <f>IFERROR(INDEX(SKU!E:E,MATCH(B3505,SKU!C:C,0)),"")</f>
        <v/>
      </c>
      <c r="M3505" s="56"/>
      <c r="R3505" t="str">
        <f>IF(COUNTIF(ROMANEIOS!K:K,A3505)&gt;0,J3505,"")</f>
        <v/>
      </c>
    </row>
    <row r="3506" spans="1:18" ht="15.75" customHeight="1" x14ac:dyDescent="0.25">
      <c r="A3506" s="42" t="str">
        <f>IFERROR(INDEX(NFS!F:F,MATCH(B3506,NFS!E:E,0)),"")</f>
        <v/>
      </c>
      <c r="E3506" s="11" t="str">
        <f>IF(B3506="","",COUNTIF(SKU!C:C,B3506))</f>
        <v/>
      </c>
      <c r="H3506" s="64" t="str">
        <f>IF(A3506="","",IFERROR(VLOOKUP(TEXT(A3506,"0"),#REF!,7,FALSE),""))</f>
        <v/>
      </c>
      <c r="I3506" s="17" t="str">
        <f>IF(A3506="","",IFERROR(VLOOKUP(TEXT(A3506,"0"),#REF!,9,FALSE),""))</f>
        <v/>
      </c>
      <c r="J3506" s="19" t="str">
        <f>IF(A3506="","",IFERROR(VLOOKUP(TEXT(A3506,"0"),#REF!,10,FALSE),""))</f>
        <v/>
      </c>
      <c r="K3506" s="18" t="str">
        <f>IFERROR(INDEX(#REF!,MATCH(A3506,#REF!,0)),"")</f>
        <v/>
      </c>
      <c r="L3506" s="58" t="str">
        <f>IFERROR(INDEX(SKU!E:E,MATCH(B3506,SKU!C:C,0)),"")</f>
        <v/>
      </c>
      <c r="M3506" s="56"/>
      <c r="R3506" t="str">
        <f>IF(COUNTIF(ROMANEIOS!K:K,A3506)&gt;0,J3506,"")</f>
        <v/>
      </c>
    </row>
    <row r="3507" spans="1:18" ht="15.75" customHeight="1" x14ac:dyDescent="0.25">
      <c r="A3507" s="42" t="str">
        <f>IFERROR(INDEX(NFS!F:F,MATCH(B3507,NFS!E:E,0)),"")</f>
        <v/>
      </c>
      <c r="E3507" s="11" t="str">
        <f>IF(B3507="","",COUNTIF(SKU!C:C,B3507))</f>
        <v/>
      </c>
      <c r="H3507" s="64" t="str">
        <f>IF(A3507="","",IFERROR(VLOOKUP(TEXT(A3507,"0"),#REF!,7,FALSE),""))</f>
        <v/>
      </c>
      <c r="I3507" s="17" t="str">
        <f>IF(A3507="","",IFERROR(VLOOKUP(TEXT(A3507,"0"),#REF!,9,FALSE),""))</f>
        <v/>
      </c>
      <c r="J3507" s="19" t="str">
        <f>IF(A3507="","",IFERROR(VLOOKUP(TEXT(A3507,"0"),#REF!,10,FALSE),""))</f>
        <v/>
      </c>
      <c r="K3507" s="18" t="str">
        <f>IFERROR(INDEX(#REF!,MATCH(A3507,#REF!,0)),"")</f>
        <v/>
      </c>
      <c r="L3507" s="58" t="str">
        <f>IFERROR(INDEX(SKU!E:E,MATCH(B3507,SKU!C:C,0)),"")</f>
        <v/>
      </c>
      <c r="M3507" s="56"/>
      <c r="R3507" t="str">
        <f>IF(COUNTIF(ROMANEIOS!K:K,A3507)&gt;0,J3507,"")</f>
        <v/>
      </c>
    </row>
    <row r="3508" spans="1:18" ht="15.75" customHeight="1" x14ac:dyDescent="0.25">
      <c r="A3508" s="42" t="str">
        <f>IFERROR(INDEX(NFS!F:F,MATCH(B3508,NFS!E:E,0)),"")</f>
        <v/>
      </c>
      <c r="E3508" s="11" t="str">
        <f>IF(B3508="","",COUNTIF(SKU!C:C,B3508))</f>
        <v/>
      </c>
      <c r="H3508" s="64" t="str">
        <f>IF(A3508="","",IFERROR(VLOOKUP(TEXT(A3508,"0"),#REF!,7,FALSE),""))</f>
        <v/>
      </c>
      <c r="I3508" s="17" t="str">
        <f>IF(A3508="","",IFERROR(VLOOKUP(TEXT(A3508,"0"),#REF!,9,FALSE),""))</f>
        <v/>
      </c>
      <c r="J3508" s="19" t="str">
        <f>IF(A3508="","",IFERROR(VLOOKUP(TEXT(A3508,"0"),#REF!,10,FALSE),""))</f>
        <v/>
      </c>
      <c r="K3508" s="18" t="str">
        <f>IFERROR(INDEX(#REF!,MATCH(A3508,#REF!,0)),"")</f>
        <v/>
      </c>
      <c r="L3508" s="58" t="str">
        <f>IFERROR(INDEX(SKU!E:E,MATCH(B3508,SKU!C:C,0)),"")</f>
        <v/>
      </c>
      <c r="M3508" s="56"/>
      <c r="R3508" t="str">
        <f>IF(COUNTIF(ROMANEIOS!K:K,A3508)&gt;0,J3508,"")</f>
        <v/>
      </c>
    </row>
    <row r="3509" spans="1:18" ht="15.75" customHeight="1" x14ac:dyDescent="0.25">
      <c r="A3509" s="42" t="str">
        <f>IFERROR(INDEX(NFS!F:F,MATCH(B3509,NFS!E:E,0)),"")</f>
        <v/>
      </c>
      <c r="E3509" s="11" t="str">
        <f>IF(B3509="","",COUNTIF(SKU!C:C,B3509))</f>
        <v/>
      </c>
      <c r="H3509" s="64" t="str">
        <f>IF(A3509="","",IFERROR(VLOOKUP(TEXT(A3509,"0"),#REF!,7,FALSE),""))</f>
        <v/>
      </c>
      <c r="I3509" s="17" t="str">
        <f>IF(A3509="","",IFERROR(VLOOKUP(TEXT(A3509,"0"),#REF!,9,FALSE),""))</f>
        <v/>
      </c>
      <c r="J3509" s="19" t="str">
        <f>IF(A3509="","",IFERROR(VLOOKUP(TEXT(A3509,"0"),#REF!,10,FALSE),""))</f>
        <v/>
      </c>
      <c r="K3509" s="18" t="str">
        <f>IFERROR(INDEX(#REF!,MATCH(A3509,#REF!,0)),"")</f>
        <v/>
      </c>
      <c r="L3509" s="58" t="str">
        <f>IFERROR(INDEX(SKU!E:E,MATCH(B3509,SKU!C:C,0)),"")</f>
        <v/>
      </c>
      <c r="M3509" s="56"/>
      <c r="R3509" t="str">
        <f>IF(COUNTIF(ROMANEIOS!K:K,A3509)&gt;0,J3509,"")</f>
        <v/>
      </c>
    </row>
    <row r="3510" spans="1:18" ht="15.75" customHeight="1" x14ac:dyDescent="0.25">
      <c r="A3510" s="42" t="str">
        <f>IFERROR(INDEX(NFS!F:F,MATCH(B3510,NFS!E:E,0)),"")</f>
        <v/>
      </c>
      <c r="E3510" s="11" t="str">
        <f>IF(B3510="","",COUNTIF(SKU!C:C,B3510))</f>
        <v/>
      </c>
      <c r="H3510" s="64" t="str">
        <f>IF(A3510="","",IFERROR(VLOOKUP(TEXT(A3510,"0"),#REF!,7,FALSE),""))</f>
        <v/>
      </c>
      <c r="I3510" s="17" t="str">
        <f>IF(A3510="","",IFERROR(VLOOKUP(TEXT(A3510,"0"),#REF!,9,FALSE),""))</f>
        <v/>
      </c>
      <c r="J3510" s="19" t="str">
        <f>IF(A3510="","",IFERROR(VLOOKUP(TEXT(A3510,"0"),#REF!,10,FALSE),""))</f>
        <v/>
      </c>
      <c r="K3510" s="18" t="str">
        <f>IFERROR(INDEX(#REF!,MATCH(A3510,#REF!,0)),"")</f>
        <v/>
      </c>
      <c r="L3510" s="58" t="str">
        <f>IFERROR(INDEX(SKU!E:E,MATCH(B3510,SKU!C:C,0)),"")</f>
        <v/>
      </c>
      <c r="M3510" s="56"/>
      <c r="R3510" t="str">
        <f>IF(COUNTIF(ROMANEIOS!K:K,A3510)&gt;0,J3510,"")</f>
        <v/>
      </c>
    </row>
    <row r="3511" spans="1:18" ht="15.75" customHeight="1" x14ac:dyDescent="0.25">
      <c r="A3511" s="42" t="str">
        <f>IFERROR(INDEX(NFS!F:F,MATCH(B3511,NFS!E:E,0)),"")</f>
        <v/>
      </c>
      <c r="E3511" s="11" t="str">
        <f>IF(B3511="","",COUNTIF(SKU!C:C,B3511))</f>
        <v/>
      </c>
      <c r="H3511" s="64" t="str">
        <f>IF(A3511="","",IFERROR(VLOOKUP(TEXT(A3511,"0"),#REF!,7,FALSE),""))</f>
        <v/>
      </c>
      <c r="I3511" s="17" t="str">
        <f>IF(A3511="","",IFERROR(VLOOKUP(TEXT(A3511,"0"),#REF!,9,FALSE),""))</f>
        <v/>
      </c>
      <c r="J3511" s="19" t="str">
        <f>IF(A3511="","",IFERROR(VLOOKUP(TEXT(A3511,"0"),#REF!,10,FALSE),""))</f>
        <v/>
      </c>
      <c r="K3511" s="18" t="str">
        <f>IFERROR(INDEX(#REF!,MATCH(A3511,#REF!,0)),"")</f>
        <v/>
      </c>
      <c r="L3511" s="58" t="str">
        <f>IFERROR(INDEX(SKU!E:E,MATCH(B3511,SKU!C:C,0)),"")</f>
        <v/>
      </c>
      <c r="M3511" s="56"/>
      <c r="R3511" t="str">
        <f>IF(COUNTIF(ROMANEIOS!K:K,A3511)&gt;0,J3511,"")</f>
        <v/>
      </c>
    </row>
    <row r="3512" spans="1:18" ht="15.75" customHeight="1" x14ac:dyDescent="0.25">
      <c r="A3512" s="42" t="str">
        <f>IFERROR(INDEX(NFS!F:F,MATCH(B3512,NFS!E:E,0)),"")</f>
        <v/>
      </c>
      <c r="E3512" s="11" t="str">
        <f>IF(B3512="","",COUNTIF(SKU!C:C,B3512))</f>
        <v/>
      </c>
      <c r="H3512" s="64" t="str">
        <f>IF(A3512="","",IFERROR(VLOOKUP(TEXT(A3512,"0"),#REF!,7,FALSE),""))</f>
        <v/>
      </c>
      <c r="I3512" s="17" t="str">
        <f>IF(A3512="","",IFERROR(VLOOKUP(TEXT(A3512,"0"),#REF!,9,FALSE),""))</f>
        <v/>
      </c>
      <c r="J3512" s="19" t="str">
        <f>IF(A3512="","",IFERROR(VLOOKUP(TEXT(A3512,"0"),#REF!,10,FALSE),""))</f>
        <v/>
      </c>
      <c r="K3512" s="18" t="str">
        <f>IFERROR(INDEX(#REF!,MATCH(A3512,#REF!,0)),"")</f>
        <v/>
      </c>
      <c r="L3512" s="58" t="str">
        <f>IFERROR(INDEX(SKU!E:E,MATCH(B3512,SKU!C:C,0)),"")</f>
        <v/>
      </c>
      <c r="M3512" s="56"/>
      <c r="R3512" t="str">
        <f>IF(COUNTIF(ROMANEIOS!K:K,A3512)&gt;0,J3512,"")</f>
        <v/>
      </c>
    </row>
    <row r="3513" spans="1:18" ht="15.75" customHeight="1" x14ac:dyDescent="0.25">
      <c r="A3513" s="42" t="str">
        <f>IFERROR(INDEX(NFS!F:F,MATCH(B3513,NFS!E:E,0)),"")</f>
        <v/>
      </c>
      <c r="E3513" s="11" t="str">
        <f>IF(B3513="","",COUNTIF(SKU!C:C,B3513))</f>
        <v/>
      </c>
      <c r="H3513" s="64" t="str">
        <f>IF(A3513="","",IFERROR(VLOOKUP(TEXT(A3513,"0"),#REF!,7,FALSE),""))</f>
        <v/>
      </c>
      <c r="I3513" s="17" t="str">
        <f>IF(A3513="","",IFERROR(VLOOKUP(TEXT(A3513,"0"),#REF!,9,FALSE),""))</f>
        <v/>
      </c>
      <c r="J3513" s="19" t="str">
        <f>IF(A3513="","",IFERROR(VLOOKUP(TEXT(A3513,"0"),#REF!,10,FALSE),""))</f>
        <v/>
      </c>
      <c r="K3513" s="18" t="str">
        <f>IFERROR(INDEX(#REF!,MATCH(A3513,#REF!,0)),"")</f>
        <v/>
      </c>
      <c r="L3513" s="58" t="str">
        <f>IFERROR(INDEX(SKU!E:E,MATCH(B3513,SKU!C:C,0)),"")</f>
        <v/>
      </c>
      <c r="M3513" s="56"/>
      <c r="R3513" t="str">
        <f>IF(COUNTIF(ROMANEIOS!K:K,A3513)&gt;0,J3513,"")</f>
        <v/>
      </c>
    </row>
    <row r="3514" spans="1:18" ht="15.75" customHeight="1" x14ac:dyDescent="0.25">
      <c r="A3514" s="42" t="str">
        <f>IFERROR(INDEX(NFS!F:F,MATCH(B3514,NFS!E:E,0)),"")</f>
        <v/>
      </c>
      <c r="E3514" s="11" t="str">
        <f>IF(B3514="","",COUNTIF(SKU!C:C,B3514))</f>
        <v/>
      </c>
      <c r="H3514" s="64" t="str">
        <f>IF(A3514="","",IFERROR(VLOOKUP(TEXT(A3514,"0"),#REF!,7,FALSE),""))</f>
        <v/>
      </c>
      <c r="I3514" s="17" t="str">
        <f>IF(A3514="","",IFERROR(VLOOKUP(TEXT(A3514,"0"),#REF!,9,FALSE),""))</f>
        <v/>
      </c>
      <c r="J3514" s="19" t="str">
        <f>IF(A3514="","",IFERROR(VLOOKUP(TEXT(A3514,"0"),#REF!,10,FALSE),""))</f>
        <v/>
      </c>
      <c r="K3514" s="18" t="str">
        <f>IFERROR(INDEX(#REF!,MATCH(A3514,#REF!,0)),"")</f>
        <v/>
      </c>
      <c r="L3514" s="58" t="str">
        <f>IFERROR(INDEX(SKU!E:E,MATCH(B3514,SKU!C:C,0)),"")</f>
        <v/>
      </c>
      <c r="M3514" s="56"/>
      <c r="R3514" t="str">
        <f>IF(COUNTIF(ROMANEIOS!K:K,A3514)&gt;0,J3514,"")</f>
        <v/>
      </c>
    </row>
    <row r="3515" spans="1:18" ht="15.75" customHeight="1" x14ac:dyDescent="0.25">
      <c r="A3515" s="42" t="str">
        <f>IFERROR(INDEX(NFS!F:F,MATCH(B3515,NFS!E:E,0)),"")</f>
        <v/>
      </c>
      <c r="E3515" s="11" t="str">
        <f>IF(B3515="","",COUNTIF(SKU!C:C,B3515))</f>
        <v/>
      </c>
      <c r="H3515" s="64" t="str">
        <f>IF(A3515="","",IFERROR(VLOOKUP(TEXT(A3515,"0"),#REF!,7,FALSE),""))</f>
        <v/>
      </c>
      <c r="I3515" s="17" t="str">
        <f>IF(A3515="","",IFERROR(VLOOKUP(TEXT(A3515,"0"),#REF!,9,FALSE),""))</f>
        <v/>
      </c>
      <c r="J3515" s="19" t="str">
        <f>IF(A3515="","",IFERROR(VLOOKUP(TEXT(A3515,"0"),#REF!,10,FALSE),""))</f>
        <v/>
      </c>
      <c r="K3515" s="18" t="str">
        <f>IFERROR(INDEX(#REF!,MATCH(A3515,#REF!,0)),"")</f>
        <v/>
      </c>
      <c r="L3515" s="58" t="str">
        <f>IFERROR(INDEX(SKU!E:E,MATCH(B3515,SKU!C:C,0)),"")</f>
        <v/>
      </c>
      <c r="M3515" s="56"/>
      <c r="R3515" t="str">
        <f>IF(COUNTIF(ROMANEIOS!K:K,A3515)&gt;0,J3515,"")</f>
        <v/>
      </c>
    </row>
    <row r="3516" spans="1:18" ht="15.75" customHeight="1" x14ac:dyDescent="0.25">
      <c r="A3516" s="42" t="str">
        <f>IFERROR(INDEX(NFS!F:F,MATCH(B3516,NFS!E:E,0)),"")</f>
        <v/>
      </c>
      <c r="E3516" s="11" t="str">
        <f>IF(B3516="","",COUNTIF(SKU!C:C,B3516))</f>
        <v/>
      </c>
      <c r="H3516" s="64" t="str">
        <f>IF(A3516="","",IFERROR(VLOOKUP(TEXT(A3516,"0"),#REF!,7,FALSE),""))</f>
        <v/>
      </c>
      <c r="I3516" s="17" t="str">
        <f>IF(A3516="","",IFERROR(VLOOKUP(TEXT(A3516,"0"),#REF!,9,FALSE),""))</f>
        <v/>
      </c>
      <c r="J3516" s="19" t="str">
        <f>IF(A3516="","",IFERROR(VLOOKUP(TEXT(A3516,"0"),#REF!,10,FALSE),""))</f>
        <v/>
      </c>
      <c r="K3516" s="18" t="str">
        <f>IFERROR(INDEX(#REF!,MATCH(A3516,#REF!,0)),"")</f>
        <v/>
      </c>
      <c r="L3516" s="58" t="str">
        <f>IFERROR(INDEX(SKU!E:E,MATCH(B3516,SKU!C:C,0)),"")</f>
        <v/>
      </c>
      <c r="M3516" s="56"/>
      <c r="R3516" t="str">
        <f>IF(COUNTIF(ROMANEIOS!K:K,A3516)&gt;0,J3516,"")</f>
        <v/>
      </c>
    </row>
    <row r="3517" spans="1:18" ht="15.75" customHeight="1" x14ac:dyDescent="0.25">
      <c r="A3517" s="42" t="str">
        <f>IFERROR(INDEX(NFS!F:F,MATCH(B3517,NFS!E:E,0)),"")</f>
        <v/>
      </c>
      <c r="E3517" s="11" t="str">
        <f>IF(B3517="","",COUNTIF(SKU!C:C,B3517))</f>
        <v/>
      </c>
      <c r="H3517" s="64" t="str">
        <f>IF(A3517="","",IFERROR(VLOOKUP(TEXT(A3517,"0"),#REF!,7,FALSE),""))</f>
        <v/>
      </c>
      <c r="I3517" s="17" t="str">
        <f>IF(A3517="","",IFERROR(VLOOKUP(TEXT(A3517,"0"),#REF!,9,FALSE),""))</f>
        <v/>
      </c>
      <c r="J3517" s="19" t="str">
        <f>IF(A3517="","",IFERROR(VLOOKUP(TEXT(A3517,"0"),#REF!,10,FALSE),""))</f>
        <v/>
      </c>
      <c r="K3517" s="18" t="str">
        <f>IFERROR(INDEX(#REF!,MATCH(A3517,#REF!,0)),"")</f>
        <v/>
      </c>
      <c r="L3517" s="58" t="str">
        <f>IFERROR(INDEX(SKU!E:E,MATCH(B3517,SKU!C:C,0)),"")</f>
        <v/>
      </c>
      <c r="M3517" s="56"/>
      <c r="R3517" t="str">
        <f>IF(COUNTIF(ROMANEIOS!K:K,A3517)&gt;0,J3517,"")</f>
        <v/>
      </c>
    </row>
    <row r="3518" spans="1:18" ht="15.75" customHeight="1" x14ac:dyDescent="0.25">
      <c r="A3518" s="42" t="str">
        <f>IFERROR(INDEX(NFS!F:F,MATCH(B3518,NFS!E:E,0)),"")</f>
        <v/>
      </c>
      <c r="E3518" s="11" t="str">
        <f>IF(B3518="","",COUNTIF(SKU!C:C,B3518))</f>
        <v/>
      </c>
      <c r="H3518" s="64" t="str">
        <f>IF(A3518="","",IFERROR(VLOOKUP(TEXT(A3518,"0"),#REF!,7,FALSE),""))</f>
        <v/>
      </c>
      <c r="I3518" s="17" t="str">
        <f>IF(A3518="","",IFERROR(VLOOKUP(TEXT(A3518,"0"),#REF!,9,FALSE),""))</f>
        <v/>
      </c>
      <c r="J3518" s="19" t="str">
        <f>IF(A3518="","",IFERROR(VLOOKUP(TEXT(A3518,"0"),#REF!,10,FALSE),""))</f>
        <v/>
      </c>
      <c r="K3518" s="18" t="str">
        <f>IFERROR(INDEX(#REF!,MATCH(A3518,#REF!,0)),"")</f>
        <v/>
      </c>
      <c r="L3518" s="58" t="str">
        <f>IFERROR(INDEX(SKU!E:E,MATCH(B3518,SKU!C:C,0)),"")</f>
        <v/>
      </c>
      <c r="M3518" s="56"/>
      <c r="R3518" t="str">
        <f>IF(COUNTIF(ROMANEIOS!K:K,A3518)&gt;0,J3518,"")</f>
        <v/>
      </c>
    </row>
    <row r="3519" spans="1:18" ht="15.75" customHeight="1" x14ac:dyDescent="0.25">
      <c r="A3519" s="42" t="str">
        <f>IFERROR(INDEX(NFS!F:F,MATCH(B3519,NFS!E:E,0)),"")</f>
        <v/>
      </c>
      <c r="E3519" s="11" t="str">
        <f>IF(B3519="","",COUNTIF(SKU!C:C,B3519))</f>
        <v/>
      </c>
      <c r="H3519" s="64" t="str">
        <f>IF(A3519="","",IFERROR(VLOOKUP(TEXT(A3519,"0"),#REF!,7,FALSE),""))</f>
        <v/>
      </c>
      <c r="I3519" s="17" t="str">
        <f>IF(A3519="","",IFERROR(VLOOKUP(TEXT(A3519,"0"),#REF!,9,FALSE),""))</f>
        <v/>
      </c>
      <c r="J3519" s="19" t="str">
        <f>IF(A3519="","",IFERROR(VLOOKUP(TEXT(A3519,"0"),#REF!,10,FALSE),""))</f>
        <v/>
      </c>
      <c r="K3519" s="18" t="str">
        <f>IFERROR(INDEX(#REF!,MATCH(A3519,#REF!,0)),"")</f>
        <v/>
      </c>
      <c r="L3519" s="58" t="str">
        <f>IFERROR(INDEX(SKU!E:E,MATCH(B3519,SKU!C:C,0)),"")</f>
        <v/>
      </c>
      <c r="M3519" s="56"/>
      <c r="R3519" t="str">
        <f>IF(COUNTIF(ROMANEIOS!K:K,A3519)&gt;0,J3519,"")</f>
        <v/>
      </c>
    </row>
    <row r="3520" spans="1:18" ht="15.75" customHeight="1" x14ac:dyDescent="0.25">
      <c r="A3520" s="42" t="str">
        <f>IFERROR(INDEX(NFS!F:F,MATCH(B3520,NFS!E:E,0)),"")</f>
        <v/>
      </c>
      <c r="E3520" s="11" t="str">
        <f>IF(B3520="","",COUNTIF(SKU!C:C,B3520))</f>
        <v/>
      </c>
      <c r="H3520" s="64" t="str">
        <f>IF(A3520="","",IFERROR(VLOOKUP(TEXT(A3520,"0"),#REF!,7,FALSE),""))</f>
        <v/>
      </c>
      <c r="I3520" s="17" t="str">
        <f>IF(A3520="","",IFERROR(VLOOKUP(TEXT(A3520,"0"),#REF!,9,FALSE),""))</f>
        <v/>
      </c>
      <c r="J3520" s="19" t="str">
        <f>IF(A3520="","",IFERROR(VLOOKUP(TEXT(A3520,"0"),#REF!,10,FALSE),""))</f>
        <v/>
      </c>
      <c r="K3520" s="18" t="str">
        <f>IFERROR(INDEX(#REF!,MATCH(A3520,#REF!,0)),"")</f>
        <v/>
      </c>
      <c r="L3520" s="58" t="str">
        <f>IFERROR(INDEX(SKU!E:E,MATCH(B3520,SKU!C:C,0)),"")</f>
        <v/>
      </c>
      <c r="M3520" s="56"/>
      <c r="R3520" t="str">
        <f>IF(COUNTIF(ROMANEIOS!K:K,A3520)&gt;0,J3520,"")</f>
        <v/>
      </c>
    </row>
    <row r="3521" spans="1:18" ht="15.75" customHeight="1" x14ac:dyDescent="0.25">
      <c r="A3521" s="42" t="str">
        <f>IFERROR(INDEX(NFS!F:F,MATCH(B3521,NFS!E:E,0)),"")</f>
        <v/>
      </c>
      <c r="E3521" s="11" t="str">
        <f>IF(B3521="","",COUNTIF(SKU!C:C,B3521))</f>
        <v/>
      </c>
      <c r="H3521" s="64" t="str">
        <f>IF(A3521="","",IFERROR(VLOOKUP(TEXT(A3521,"0"),#REF!,7,FALSE),""))</f>
        <v/>
      </c>
      <c r="I3521" s="17" t="str">
        <f>IF(A3521="","",IFERROR(VLOOKUP(TEXT(A3521,"0"),#REF!,9,FALSE),""))</f>
        <v/>
      </c>
      <c r="J3521" s="19" t="str">
        <f>IF(A3521="","",IFERROR(VLOOKUP(TEXT(A3521,"0"),#REF!,10,FALSE),""))</f>
        <v/>
      </c>
      <c r="K3521" s="18" t="str">
        <f>IFERROR(INDEX(#REF!,MATCH(A3521,#REF!,0)),"")</f>
        <v/>
      </c>
      <c r="L3521" s="58" t="str">
        <f>IFERROR(INDEX(SKU!E:E,MATCH(B3521,SKU!C:C,0)),"")</f>
        <v/>
      </c>
      <c r="M3521" s="56"/>
      <c r="R3521" t="str">
        <f>IF(COUNTIF(ROMANEIOS!K:K,A3521)&gt;0,J3521,"")</f>
        <v/>
      </c>
    </row>
    <row r="3522" spans="1:18" ht="15.75" customHeight="1" x14ac:dyDescent="0.25">
      <c r="A3522" s="42" t="str">
        <f>IFERROR(INDEX(NFS!F:F,MATCH(B3522,NFS!E:E,0)),"")</f>
        <v/>
      </c>
      <c r="E3522" s="11" t="str">
        <f>IF(B3522="","",COUNTIF(SKU!C:C,B3522))</f>
        <v/>
      </c>
      <c r="H3522" s="64" t="str">
        <f>IF(A3522="","",IFERROR(VLOOKUP(TEXT(A3522,"0"),#REF!,7,FALSE),""))</f>
        <v/>
      </c>
      <c r="I3522" s="17" t="str">
        <f>IF(A3522="","",IFERROR(VLOOKUP(TEXT(A3522,"0"),#REF!,9,FALSE),""))</f>
        <v/>
      </c>
      <c r="J3522" s="19" t="str">
        <f>IF(A3522="","",IFERROR(VLOOKUP(TEXT(A3522,"0"),#REF!,10,FALSE),""))</f>
        <v/>
      </c>
      <c r="K3522" s="18" t="str">
        <f>IFERROR(INDEX(#REF!,MATCH(A3522,#REF!,0)),"")</f>
        <v/>
      </c>
      <c r="L3522" s="58" t="str">
        <f>IFERROR(INDEX(SKU!E:E,MATCH(B3522,SKU!C:C,0)),"")</f>
        <v/>
      </c>
      <c r="M3522" s="56"/>
      <c r="R3522" t="str">
        <f>IF(COUNTIF(ROMANEIOS!K:K,A3522)&gt;0,J3522,"")</f>
        <v/>
      </c>
    </row>
    <row r="3523" spans="1:18" ht="15.75" customHeight="1" x14ac:dyDescent="0.25">
      <c r="A3523" s="42" t="str">
        <f>IFERROR(INDEX(NFS!F:F,MATCH(B3523,NFS!E:E,0)),"")</f>
        <v/>
      </c>
      <c r="E3523" s="11" t="str">
        <f>IF(B3523="","",COUNTIF(SKU!C:C,B3523))</f>
        <v/>
      </c>
      <c r="H3523" s="64" t="str">
        <f>IF(A3523="","",IFERROR(VLOOKUP(TEXT(A3523,"0"),#REF!,7,FALSE),""))</f>
        <v/>
      </c>
      <c r="I3523" s="17" t="str">
        <f>IF(A3523="","",IFERROR(VLOOKUP(TEXT(A3523,"0"),#REF!,9,FALSE),""))</f>
        <v/>
      </c>
      <c r="J3523" s="19" t="str">
        <f>IF(A3523="","",IFERROR(VLOOKUP(TEXT(A3523,"0"),#REF!,10,FALSE),""))</f>
        <v/>
      </c>
      <c r="K3523" s="18" t="str">
        <f>IFERROR(INDEX(#REF!,MATCH(A3523,#REF!,0)),"")</f>
        <v/>
      </c>
      <c r="L3523" s="58" t="str">
        <f>IFERROR(INDEX(SKU!E:E,MATCH(B3523,SKU!C:C,0)),"")</f>
        <v/>
      </c>
      <c r="M3523" s="56"/>
      <c r="R3523" t="str">
        <f>IF(COUNTIF(ROMANEIOS!K:K,A3523)&gt;0,J3523,"")</f>
        <v/>
      </c>
    </row>
    <row r="3524" spans="1:18" ht="15.75" customHeight="1" x14ac:dyDescent="0.25">
      <c r="A3524" s="42" t="str">
        <f>IFERROR(INDEX(NFS!F:F,MATCH(B3524,NFS!E:E,0)),"")</f>
        <v/>
      </c>
      <c r="E3524" s="11" t="str">
        <f>IF(B3524="","",COUNTIF(SKU!C:C,B3524))</f>
        <v/>
      </c>
      <c r="H3524" s="64" t="str">
        <f>IF(A3524="","",IFERROR(VLOOKUP(TEXT(A3524,"0"),#REF!,7,FALSE),""))</f>
        <v/>
      </c>
      <c r="I3524" s="17" t="str">
        <f>IF(A3524="","",IFERROR(VLOOKUP(TEXT(A3524,"0"),#REF!,9,FALSE),""))</f>
        <v/>
      </c>
      <c r="J3524" s="19" t="str">
        <f>IF(A3524="","",IFERROR(VLOOKUP(TEXT(A3524,"0"),#REF!,10,FALSE),""))</f>
        <v/>
      </c>
      <c r="K3524" s="18" t="str">
        <f>IFERROR(INDEX(#REF!,MATCH(A3524,#REF!,0)),"")</f>
        <v/>
      </c>
      <c r="L3524" s="58" t="str">
        <f>IFERROR(INDEX(SKU!E:E,MATCH(B3524,SKU!C:C,0)),"")</f>
        <v/>
      </c>
      <c r="M3524" s="56"/>
      <c r="R3524" t="str">
        <f>IF(COUNTIF(ROMANEIOS!K:K,A3524)&gt;0,J3524,"")</f>
        <v/>
      </c>
    </row>
    <row r="3525" spans="1:18" ht="15.75" customHeight="1" x14ac:dyDescent="0.25">
      <c r="A3525" s="42" t="str">
        <f>IFERROR(INDEX(NFS!F:F,MATCH(B3525,NFS!E:E,0)),"")</f>
        <v/>
      </c>
      <c r="E3525" s="11" t="str">
        <f>IF(B3525="","",COUNTIF(SKU!C:C,B3525))</f>
        <v/>
      </c>
      <c r="H3525" s="64" t="str">
        <f>IF(A3525="","",IFERROR(VLOOKUP(TEXT(A3525,"0"),#REF!,7,FALSE),""))</f>
        <v/>
      </c>
      <c r="I3525" s="17" t="str">
        <f>IF(A3525="","",IFERROR(VLOOKUP(TEXT(A3525,"0"),#REF!,9,FALSE),""))</f>
        <v/>
      </c>
      <c r="J3525" s="19" t="str">
        <f>IF(A3525="","",IFERROR(VLOOKUP(TEXT(A3525,"0"),#REF!,10,FALSE),""))</f>
        <v/>
      </c>
      <c r="K3525" s="18" t="str">
        <f>IFERROR(INDEX(#REF!,MATCH(A3525,#REF!,0)),"")</f>
        <v/>
      </c>
      <c r="L3525" s="58" t="str">
        <f>IFERROR(INDEX(SKU!E:E,MATCH(B3525,SKU!C:C,0)),"")</f>
        <v/>
      </c>
      <c r="M3525" s="56"/>
      <c r="R3525" t="str">
        <f>IF(COUNTIF(ROMANEIOS!K:K,A3525)&gt;0,J3525,"")</f>
        <v/>
      </c>
    </row>
    <row r="3526" spans="1:18" ht="15.75" customHeight="1" x14ac:dyDescent="0.25">
      <c r="A3526" s="42" t="str">
        <f>IFERROR(INDEX(NFS!F:F,MATCH(B3526,NFS!E:E,0)),"")</f>
        <v/>
      </c>
      <c r="E3526" s="11" t="str">
        <f>IF(B3526="","",COUNTIF(SKU!C:C,B3526))</f>
        <v/>
      </c>
      <c r="H3526" s="64" t="str">
        <f>IF(A3526="","",IFERROR(VLOOKUP(TEXT(A3526,"0"),#REF!,7,FALSE),""))</f>
        <v/>
      </c>
      <c r="I3526" s="17" t="str">
        <f>IF(A3526="","",IFERROR(VLOOKUP(TEXT(A3526,"0"),#REF!,9,FALSE),""))</f>
        <v/>
      </c>
      <c r="J3526" s="19" t="str">
        <f>IF(A3526="","",IFERROR(VLOOKUP(TEXT(A3526,"0"),#REF!,10,FALSE),""))</f>
        <v/>
      </c>
      <c r="K3526" s="18" t="str">
        <f>IFERROR(INDEX(#REF!,MATCH(A3526,#REF!,0)),"")</f>
        <v/>
      </c>
      <c r="L3526" s="58" t="str">
        <f>IFERROR(INDEX(SKU!E:E,MATCH(B3526,SKU!C:C,0)),"")</f>
        <v/>
      </c>
      <c r="M3526" s="56"/>
      <c r="R3526" t="str">
        <f>IF(COUNTIF(ROMANEIOS!K:K,A3526)&gt;0,J3526,"")</f>
        <v/>
      </c>
    </row>
    <row r="3527" spans="1:18" ht="15.75" customHeight="1" x14ac:dyDescent="0.25">
      <c r="A3527" s="42" t="str">
        <f>IFERROR(INDEX(NFS!F:F,MATCH(B3527,NFS!E:E,0)),"")</f>
        <v/>
      </c>
      <c r="E3527" s="11" t="str">
        <f>IF(B3527="","",COUNTIF(SKU!C:C,B3527))</f>
        <v/>
      </c>
      <c r="H3527" s="64" t="str">
        <f>IF(A3527="","",IFERROR(VLOOKUP(TEXT(A3527,"0"),#REF!,7,FALSE),""))</f>
        <v/>
      </c>
      <c r="I3527" s="17" t="str">
        <f>IF(A3527="","",IFERROR(VLOOKUP(TEXT(A3527,"0"),#REF!,9,FALSE),""))</f>
        <v/>
      </c>
      <c r="J3527" s="19" t="str">
        <f>IF(A3527="","",IFERROR(VLOOKUP(TEXT(A3527,"0"),#REF!,10,FALSE),""))</f>
        <v/>
      </c>
      <c r="K3527" s="18" t="str">
        <f>IFERROR(INDEX(#REF!,MATCH(A3527,#REF!,0)),"")</f>
        <v/>
      </c>
      <c r="L3527" s="58" t="str">
        <f>IFERROR(INDEX(SKU!E:E,MATCH(B3527,SKU!C:C,0)),"")</f>
        <v/>
      </c>
      <c r="M3527" s="56"/>
      <c r="R3527" t="str">
        <f>IF(COUNTIF(ROMANEIOS!K:K,A3527)&gt;0,J3527,"")</f>
        <v/>
      </c>
    </row>
    <row r="3528" spans="1:18" ht="15.75" customHeight="1" x14ac:dyDescent="0.25">
      <c r="A3528" s="42" t="str">
        <f>IFERROR(INDEX(NFS!F:F,MATCH(B3528,NFS!E:E,0)),"")</f>
        <v/>
      </c>
      <c r="E3528" s="11" t="str">
        <f>IF(B3528="","",COUNTIF(SKU!C:C,B3528))</f>
        <v/>
      </c>
      <c r="H3528" s="64" t="str">
        <f>IF(A3528="","",IFERROR(VLOOKUP(TEXT(A3528,"0"),#REF!,7,FALSE),""))</f>
        <v/>
      </c>
      <c r="I3528" s="17" t="str">
        <f>IF(A3528="","",IFERROR(VLOOKUP(TEXT(A3528,"0"),#REF!,9,FALSE),""))</f>
        <v/>
      </c>
      <c r="J3528" s="19" t="str">
        <f>IF(A3528="","",IFERROR(VLOOKUP(TEXT(A3528,"0"),#REF!,10,FALSE),""))</f>
        <v/>
      </c>
      <c r="K3528" s="18" t="str">
        <f>IFERROR(INDEX(#REF!,MATCH(A3528,#REF!,0)),"")</f>
        <v/>
      </c>
      <c r="L3528" s="58" t="str">
        <f>IFERROR(INDEX(SKU!E:E,MATCH(B3528,SKU!C:C,0)),"")</f>
        <v/>
      </c>
      <c r="M3528" s="56"/>
      <c r="R3528" t="str">
        <f>IF(COUNTIF(ROMANEIOS!K:K,A3528)&gt;0,J3528,"")</f>
        <v/>
      </c>
    </row>
    <row r="3529" spans="1:18" ht="15.75" customHeight="1" x14ac:dyDescent="0.25">
      <c r="A3529" s="42" t="str">
        <f>IFERROR(INDEX(NFS!F:F,MATCH(B3529,NFS!E:E,0)),"")</f>
        <v/>
      </c>
      <c r="E3529" s="11" t="str">
        <f>IF(B3529="","",COUNTIF(SKU!C:C,B3529))</f>
        <v/>
      </c>
      <c r="H3529" s="64" t="str">
        <f>IF(A3529="","",IFERROR(VLOOKUP(TEXT(A3529,"0"),#REF!,7,FALSE),""))</f>
        <v/>
      </c>
      <c r="I3529" s="17" t="str">
        <f>IF(A3529="","",IFERROR(VLOOKUP(TEXT(A3529,"0"),#REF!,9,FALSE),""))</f>
        <v/>
      </c>
      <c r="J3529" s="19" t="str">
        <f>IF(A3529="","",IFERROR(VLOOKUP(TEXT(A3529,"0"),#REF!,10,FALSE),""))</f>
        <v/>
      </c>
      <c r="K3529" s="18" t="str">
        <f>IFERROR(INDEX(#REF!,MATCH(A3529,#REF!,0)),"")</f>
        <v/>
      </c>
      <c r="L3529" s="58" t="str">
        <f>IFERROR(INDEX(SKU!E:E,MATCH(B3529,SKU!C:C,0)),"")</f>
        <v/>
      </c>
      <c r="M3529" s="56"/>
      <c r="R3529" t="str">
        <f>IF(COUNTIF(ROMANEIOS!K:K,A3529)&gt;0,J3529,"")</f>
        <v/>
      </c>
    </row>
    <row r="3530" spans="1:18" ht="15.75" customHeight="1" x14ac:dyDescent="0.25">
      <c r="A3530" s="42" t="str">
        <f>IFERROR(INDEX(NFS!F:F,MATCH(B3530,NFS!E:E,0)),"")</f>
        <v/>
      </c>
      <c r="E3530" s="11" t="str">
        <f>IF(B3530="","",COUNTIF(SKU!C:C,B3530))</f>
        <v/>
      </c>
      <c r="H3530" s="64" t="str">
        <f>IF(A3530="","",IFERROR(VLOOKUP(TEXT(A3530,"0"),#REF!,7,FALSE),""))</f>
        <v/>
      </c>
      <c r="I3530" s="17" t="str">
        <f>IF(A3530="","",IFERROR(VLOOKUP(TEXT(A3530,"0"),#REF!,9,FALSE),""))</f>
        <v/>
      </c>
      <c r="J3530" s="19" t="str">
        <f>IF(A3530="","",IFERROR(VLOOKUP(TEXT(A3530,"0"),#REF!,10,FALSE),""))</f>
        <v/>
      </c>
      <c r="K3530" s="18" t="str">
        <f>IFERROR(INDEX(#REF!,MATCH(A3530,#REF!,0)),"")</f>
        <v/>
      </c>
      <c r="L3530" s="58" t="str">
        <f>IFERROR(INDEX(SKU!E:E,MATCH(B3530,SKU!C:C,0)),"")</f>
        <v/>
      </c>
      <c r="M3530" s="56"/>
      <c r="R3530" t="str">
        <f>IF(COUNTIF(ROMANEIOS!K:K,A3530)&gt;0,J3530,"")</f>
        <v/>
      </c>
    </row>
    <row r="3531" spans="1:18" ht="15.75" customHeight="1" x14ac:dyDescent="0.25">
      <c r="A3531" s="42" t="str">
        <f>IFERROR(INDEX(NFS!F:F,MATCH(B3531,NFS!E:E,0)),"")</f>
        <v/>
      </c>
      <c r="E3531" s="11" t="str">
        <f>IF(B3531="","",COUNTIF(SKU!C:C,B3531))</f>
        <v/>
      </c>
      <c r="H3531" s="64" t="str">
        <f>IF(A3531="","",IFERROR(VLOOKUP(TEXT(A3531,"0"),#REF!,7,FALSE),""))</f>
        <v/>
      </c>
      <c r="I3531" s="17" t="str">
        <f>IF(A3531="","",IFERROR(VLOOKUP(TEXT(A3531,"0"),#REF!,9,FALSE),""))</f>
        <v/>
      </c>
      <c r="J3531" s="19" t="str">
        <f>IF(A3531="","",IFERROR(VLOOKUP(TEXT(A3531,"0"),#REF!,10,FALSE),""))</f>
        <v/>
      </c>
      <c r="K3531" s="18" t="str">
        <f>IFERROR(INDEX(#REF!,MATCH(A3531,#REF!,0)),"")</f>
        <v/>
      </c>
      <c r="L3531" s="58" t="str">
        <f>IFERROR(INDEX(SKU!E:E,MATCH(B3531,SKU!C:C,0)),"")</f>
        <v/>
      </c>
      <c r="M3531" s="56"/>
      <c r="R3531" t="str">
        <f>IF(COUNTIF(ROMANEIOS!K:K,A3531)&gt;0,J3531,"")</f>
        <v/>
      </c>
    </row>
    <row r="3532" spans="1:18" ht="15.75" customHeight="1" x14ac:dyDescent="0.25">
      <c r="A3532" s="42" t="str">
        <f>IFERROR(INDEX(NFS!F:F,MATCH(B3532,NFS!E:E,0)),"")</f>
        <v/>
      </c>
      <c r="E3532" s="11" t="str">
        <f>IF(B3532="","",COUNTIF(SKU!C:C,B3532))</f>
        <v/>
      </c>
      <c r="H3532" s="64" t="str">
        <f>IF(A3532="","",IFERROR(VLOOKUP(TEXT(A3532,"0"),#REF!,7,FALSE),""))</f>
        <v/>
      </c>
      <c r="I3532" s="17" t="str">
        <f>IF(A3532="","",IFERROR(VLOOKUP(TEXT(A3532,"0"),#REF!,9,FALSE),""))</f>
        <v/>
      </c>
      <c r="J3532" s="19" t="str">
        <f>IF(A3532="","",IFERROR(VLOOKUP(TEXT(A3532,"0"),#REF!,10,FALSE),""))</f>
        <v/>
      </c>
      <c r="K3532" s="18" t="str">
        <f>IFERROR(INDEX(#REF!,MATCH(A3532,#REF!,0)),"")</f>
        <v/>
      </c>
      <c r="L3532" s="58" t="str">
        <f>IFERROR(INDEX(SKU!E:E,MATCH(B3532,SKU!C:C,0)),"")</f>
        <v/>
      </c>
      <c r="M3532" s="56"/>
      <c r="R3532" t="str">
        <f>IF(COUNTIF(ROMANEIOS!K:K,A3532)&gt;0,J3532,"")</f>
        <v/>
      </c>
    </row>
    <row r="3533" spans="1:18" ht="15.75" customHeight="1" x14ac:dyDescent="0.25">
      <c r="A3533" s="42" t="str">
        <f>IFERROR(INDEX(NFS!F:F,MATCH(B3533,NFS!E:E,0)),"")</f>
        <v/>
      </c>
      <c r="E3533" s="11" t="str">
        <f>IF(B3533="","",COUNTIF(SKU!C:C,B3533))</f>
        <v/>
      </c>
      <c r="H3533" s="64" t="str">
        <f>IF(A3533="","",IFERROR(VLOOKUP(TEXT(A3533,"0"),#REF!,7,FALSE),""))</f>
        <v/>
      </c>
      <c r="I3533" s="17" t="str">
        <f>IF(A3533="","",IFERROR(VLOOKUP(TEXT(A3533,"0"),#REF!,9,FALSE),""))</f>
        <v/>
      </c>
      <c r="J3533" s="19" t="str">
        <f>IF(A3533="","",IFERROR(VLOOKUP(TEXT(A3533,"0"),#REF!,10,FALSE),""))</f>
        <v/>
      </c>
      <c r="K3533" s="18" t="str">
        <f>IFERROR(INDEX(#REF!,MATCH(A3533,#REF!,0)),"")</f>
        <v/>
      </c>
      <c r="L3533" s="58" t="str">
        <f>IFERROR(INDEX(SKU!E:E,MATCH(B3533,SKU!C:C,0)),"")</f>
        <v/>
      </c>
      <c r="M3533" s="56"/>
      <c r="R3533" t="str">
        <f>IF(COUNTIF(ROMANEIOS!K:K,A3533)&gt;0,J3533,"")</f>
        <v/>
      </c>
    </row>
    <row r="3534" spans="1:18" ht="15.75" customHeight="1" x14ac:dyDescent="0.25">
      <c r="A3534" s="42" t="str">
        <f>IFERROR(INDEX(NFS!F:F,MATCH(B3534,NFS!E:E,0)),"")</f>
        <v/>
      </c>
      <c r="E3534" s="11" t="str">
        <f>IF(B3534="","",COUNTIF(SKU!C:C,B3534))</f>
        <v/>
      </c>
      <c r="H3534" s="64" t="str">
        <f>IF(A3534="","",IFERROR(VLOOKUP(TEXT(A3534,"0"),#REF!,7,FALSE),""))</f>
        <v/>
      </c>
      <c r="I3534" s="17" t="str">
        <f>IF(A3534="","",IFERROR(VLOOKUP(TEXT(A3534,"0"),#REF!,9,FALSE),""))</f>
        <v/>
      </c>
      <c r="J3534" s="19" t="str">
        <f>IF(A3534="","",IFERROR(VLOOKUP(TEXT(A3534,"0"),#REF!,10,FALSE),""))</f>
        <v/>
      </c>
      <c r="K3534" s="18" t="str">
        <f>IFERROR(INDEX(#REF!,MATCH(A3534,#REF!,0)),"")</f>
        <v/>
      </c>
      <c r="L3534" s="58" t="str">
        <f>IFERROR(INDEX(SKU!E:E,MATCH(B3534,SKU!C:C,0)),"")</f>
        <v/>
      </c>
      <c r="M3534" s="56"/>
      <c r="R3534" t="str">
        <f>IF(COUNTIF(ROMANEIOS!K:K,A3534)&gt;0,J3534,"")</f>
        <v/>
      </c>
    </row>
    <row r="3535" spans="1:18" ht="15.75" customHeight="1" x14ac:dyDescent="0.25">
      <c r="A3535" s="42" t="str">
        <f>IFERROR(INDEX(NFS!F:F,MATCH(B3535,NFS!E:E,0)),"")</f>
        <v/>
      </c>
      <c r="E3535" s="11" t="str">
        <f>IF(B3535="","",COUNTIF(SKU!C:C,B3535))</f>
        <v/>
      </c>
      <c r="H3535" s="64" t="str">
        <f>IF(A3535="","",IFERROR(VLOOKUP(TEXT(A3535,"0"),#REF!,7,FALSE),""))</f>
        <v/>
      </c>
      <c r="I3535" s="17" t="str">
        <f>IF(A3535="","",IFERROR(VLOOKUP(TEXT(A3535,"0"),#REF!,9,FALSE),""))</f>
        <v/>
      </c>
      <c r="J3535" s="19" t="str">
        <f>IF(A3535="","",IFERROR(VLOOKUP(TEXT(A3535,"0"),#REF!,10,FALSE),""))</f>
        <v/>
      </c>
      <c r="K3535" s="18" t="str">
        <f>IFERROR(INDEX(#REF!,MATCH(A3535,#REF!,0)),"")</f>
        <v/>
      </c>
      <c r="L3535" s="58" t="str">
        <f>IFERROR(INDEX(SKU!E:E,MATCH(B3535,SKU!C:C,0)),"")</f>
        <v/>
      </c>
      <c r="M3535" s="56"/>
      <c r="R3535" t="str">
        <f>IF(COUNTIF(ROMANEIOS!K:K,A3535)&gt;0,J3535,"")</f>
        <v/>
      </c>
    </row>
    <row r="3536" spans="1:18" ht="15.75" customHeight="1" x14ac:dyDescent="0.25">
      <c r="A3536" s="42" t="str">
        <f>IFERROR(INDEX(NFS!F:F,MATCH(B3536,NFS!E:E,0)),"")</f>
        <v/>
      </c>
      <c r="E3536" s="11" t="str">
        <f>IF(B3536="","",COUNTIF(SKU!C:C,B3536))</f>
        <v/>
      </c>
      <c r="H3536" s="64" t="str">
        <f>IF(A3536="","",IFERROR(VLOOKUP(TEXT(A3536,"0"),#REF!,7,FALSE),""))</f>
        <v/>
      </c>
      <c r="I3536" s="17" t="str">
        <f>IF(A3536="","",IFERROR(VLOOKUP(TEXT(A3536,"0"),#REF!,9,FALSE),""))</f>
        <v/>
      </c>
      <c r="J3536" s="19" t="str">
        <f>IF(A3536="","",IFERROR(VLOOKUP(TEXT(A3536,"0"),#REF!,10,FALSE),""))</f>
        <v/>
      </c>
      <c r="K3536" s="18" t="str">
        <f>IFERROR(INDEX(#REF!,MATCH(A3536,#REF!,0)),"")</f>
        <v/>
      </c>
      <c r="L3536" s="58" t="str">
        <f>IFERROR(INDEX(SKU!E:E,MATCH(B3536,SKU!C:C,0)),"")</f>
        <v/>
      </c>
      <c r="M3536" s="56"/>
      <c r="R3536" t="str">
        <f>IF(COUNTIF(ROMANEIOS!K:K,A3536)&gt;0,J3536,"")</f>
        <v/>
      </c>
    </row>
    <row r="3537" spans="1:18" ht="15.75" customHeight="1" x14ac:dyDescent="0.25">
      <c r="A3537" s="42" t="str">
        <f>IFERROR(INDEX(NFS!F:F,MATCH(B3537,NFS!E:E,0)),"")</f>
        <v/>
      </c>
      <c r="E3537" s="11" t="str">
        <f>IF(B3537="","",COUNTIF(SKU!C:C,B3537))</f>
        <v/>
      </c>
      <c r="H3537" s="64" t="str">
        <f>IF(A3537="","",IFERROR(VLOOKUP(TEXT(A3537,"0"),#REF!,7,FALSE),""))</f>
        <v/>
      </c>
      <c r="I3537" s="17" t="str">
        <f>IF(A3537="","",IFERROR(VLOOKUP(TEXT(A3537,"0"),#REF!,9,FALSE),""))</f>
        <v/>
      </c>
      <c r="J3537" s="19" t="str">
        <f>IF(A3537="","",IFERROR(VLOOKUP(TEXT(A3537,"0"),#REF!,10,FALSE),""))</f>
        <v/>
      </c>
      <c r="K3537" s="18" t="str">
        <f>IFERROR(INDEX(#REF!,MATCH(A3537,#REF!,0)),"")</f>
        <v/>
      </c>
      <c r="L3537" s="58" t="str">
        <f>IFERROR(INDEX(SKU!E:E,MATCH(B3537,SKU!C:C,0)),"")</f>
        <v/>
      </c>
      <c r="M3537" s="56"/>
      <c r="R3537" t="str">
        <f>IF(COUNTIF(ROMANEIOS!K:K,A3537)&gt;0,J3537,"")</f>
        <v/>
      </c>
    </row>
    <row r="3538" spans="1:18" ht="15.75" customHeight="1" x14ac:dyDescent="0.25">
      <c r="A3538" s="42" t="str">
        <f>IFERROR(INDEX(NFS!F:F,MATCH(B3538,NFS!E:E,0)),"")</f>
        <v/>
      </c>
      <c r="E3538" s="11" t="str">
        <f>IF(B3538="","",COUNTIF(SKU!C:C,B3538))</f>
        <v/>
      </c>
      <c r="H3538" s="64" t="str">
        <f>IF(A3538="","",IFERROR(VLOOKUP(TEXT(A3538,"0"),#REF!,7,FALSE),""))</f>
        <v/>
      </c>
      <c r="I3538" s="17" t="str">
        <f>IF(A3538="","",IFERROR(VLOOKUP(TEXT(A3538,"0"),#REF!,9,FALSE),""))</f>
        <v/>
      </c>
      <c r="J3538" s="19" t="str">
        <f>IF(A3538="","",IFERROR(VLOOKUP(TEXT(A3538,"0"),#REF!,10,FALSE),""))</f>
        <v/>
      </c>
      <c r="K3538" s="18" t="str">
        <f>IFERROR(INDEX(#REF!,MATCH(A3538,#REF!,0)),"")</f>
        <v/>
      </c>
      <c r="L3538" s="58" t="str">
        <f>IFERROR(INDEX(SKU!E:E,MATCH(B3538,SKU!C:C,0)),"")</f>
        <v/>
      </c>
      <c r="M3538" s="56"/>
      <c r="R3538" t="str">
        <f>IF(COUNTIF(ROMANEIOS!K:K,A3538)&gt;0,J3538,"")</f>
        <v/>
      </c>
    </row>
    <row r="3539" spans="1:18" ht="15.75" customHeight="1" x14ac:dyDescent="0.25">
      <c r="A3539" s="42" t="str">
        <f>IFERROR(INDEX(NFS!F:F,MATCH(B3539,NFS!E:E,0)),"")</f>
        <v/>
      </c>
      <c r="E3539" s="11" t="str">
        <f>IF(B3539="","",COUNTIF(SKU!C:C,B3539))</f>
        <v/>
      </c>
      <c r="H3539" s="64" t="str">
        <f>IF(A3539="","",IFERROR(VLOOKUP(TEXT(A3539,"0"),#REF!,7,FALSE),""))</f>
        <v/>
      </c>
      <c r="I3539" s="17" t="str">
        <f>IF(A3539="","",IFERROR(VLOOKUP(TEXT(A3539,"0"),#REF!,9,FALSE),""))</f>
        <v/>
      </c>
      <c r="J3539" s="19" t="str">
        <f>IF(A3539="","",IFERROR(VLOOKUP(TEXT(A3539,"0"),#REF!,10,FALSE),""))</f>
        <v/>
      </c>
      <c r="K3539" s="18" t="str">
        <f>IFERROR(INDEX(#REF!,MATCH(A3539,#REF!,0)),"")</f>
        <v/>
      </c>
      <c r="L3539" s="58" t="str">
        <f>IFERROR(INDEX(SKU!E:E,MATCH(B3539,SKU!C:C,0)),"")</f>
        <v/>
      </c>
      <c r="M3539" s="56"/>
      <c r="R3539" t="str">
        <f>IF(COUNTIF(ROMANEIOS!K:K,A3539)&gt;0,J3539,"")</f>
        <v/>
      </c>
    </row>
    <row r="3540" spans="1:18" ht="15.75" customHeight="1" x14ac:dyDescent="0.25">
      <c r="A3540" s="42" t="str">
        <f>IFERROR(INDEX(NFS!F:F,MATCH(B3540,NFS!E:E,0)),"")</f>
        <v/>
      </c>
      <c r="E3540" s="11" t="str">
        <f>IF(B3540="","",COUNTIF(SKU!C:C,B3540))</f>
        <v/>
      </c>
      <c r="H3540" s="64" t="str">
        <f>IF(A3540="","",IFERROR(VLOOKUP(TEXT(A3540,"0"),#REF!,7,FALSE),""))</f>
        <v/>
      </c>
      <c r="I3540" s="17" t="str">
        <f>IF(A3540="","",IFERROR(VLOOKUP(TEXT(A3540,"0"),#REF!,9,FALSE),""))</f>
        <v/>
      </c>
      <c r="J3540" s="19" t="str">
        <f>IF(A3540="","",IFERROR(VLOOKUP(TEXT(A3540,"0"),#REF!,10,FALSE),""))</f>
        <v/>
      </c>
      <c r="K3540" s="18" t="str">
        <f>IFERROR(INDEX(#REF!,MATCH(A3540,#REF!,0)),"")</f>
        <v/>
      </c>
      <c r="L3540" s="58" t="str">
        <f>IFERROR(INDEX(SKU!E:E,MATCH(B3540,SKU!C:C,0)),"")</f>
        <v/>
      </c>
      <c r="M3540" s="56"/>
      <c r="R3540" t="str">
        <f>IF(COUNTIF(ROMANEIOS!K:K,A3540)&gt;0,J3540,"")</f>
        <v/>
      </c>
    </row>
    <row r="3541" spans="1:18" ht="15.75" customHeight="1" x14ac:dyDescent="0.25">
      <c r="A3541" s="42" t="str">
        <f>IFERROR(INDEX(NFS!F:F,MATCH(B3541,NFS!E:E,0)),"")</f>
        <v/>
      </c>
      <c r="E3541" s="11" t="str">
        <f>IF(B3541="","",COUNTIF(SKU!C:C,B3541))</f>
        <v/>
      </c>
      <c r="H3541" s="64" t="str">
        <f>IF(A3541="","",IFERROR(VLOOKUP(TEXT(A3541,"0"),#REF!,7,FALSE),""))</f>
        <v/>
      </c>
      <c r="I3541" s="17" t="str">
        <f>IF(A3541="","",IFERROR(VLOOKUP(TEXT(A3541,"0"),#REF!,9,FALSE),""))</f>
        <v/>
      </c>
      <c r="J3541" s="19" t="str">
        <f>IF(A3541="","",IFERROR(VLOOKUP(TEXT(A3541,"0"),#REF!,10,FALSE),""))</f>
        <v/>
      </c>
      <c r="K3541" s="18" t="str">
        <f>IFERROR(INDEX(#REF!,MATCH(A3541,#REF!,0)),"")</f>
        <v/>
      </c>
      <c r="L3541" s="58" t="str">
        <f>IFERROR(INDEX(SKU!E:E,MATCH(B3541,SKU!C:C,0)),"")</f>
        <v/>
      </c>
      <c r="M3541" s="56"/>
      <c r="R3541" t="str">
        <f>IF(COUNTIF(ROMANEIOS!K:K,A3541)&gt;0,J3541,"")</f>
        <v/>
      </c>
    </row>
    <row r="3542" spans="1:18" ht="15.75" customHeight="1" x14ac:dyDescent="0.25">
      <c r="A3542" s="42" t="str">
        <f>IFERROR(INDEX(NFS!F:F,MATCH(B3542,NFS!E:E,0)),"")</f>
        <v/>
      </c>
      <c r="E3542" s="11" t="str">
        <f>IF(B3542="","",COUNTIF(SKU!C:C,B3542))</f>
        <v/>
      </c>
      <c r="H3542" s="64" t="str">
        <f>IF(A3542="","",IFERROR(VLOOKUP(TEXT(A3542,"0"),#REF!,7,FALSE),""))</f>
        <v/>
      </c>
      <c r="I3542" s="17" t="str">
        <f>IF(A3542="","",IFERROR(VLOOKUP(TEXT(A3542,"0"),#REF!,9,FALSE),""))</f>
        <v/>
      </c>
      <c r="J3542" s="19" t="str">
        <f>IF(A3542="","",IFERROR(VLOOKUP(TEXT(A3542,"0"),#REF!,10,FALSE),""))</f>
        <v/>
      </c>
      <c r="K3542" s="18" t="str">
        <f>IFERROR(INDEX(#REF!,MATCH(A3542,#REF!,0)),"")</f>
        <v/>
      </c>
      <c r="L3542" s="58" t="str">
        <f>IFERROR(INDEX(SKU!E:E,MATCH(B3542,SKU!C:C,0)),"")</f>
        <v/>
      </c>
      <c r="M3542" s="56"/>
      <c r="R3542" t="str">
        <f>IF(COUNTIF(ROMANEIOS!K:K,A3542)&gt;0,J3542,"")</f>
        <v/>
      </c>
    </row>
    <row r="3543" spans="1:18" ht="15.75" customHeight="1" x14ac:dyDescent="0.25">
      <c r="A3543" s="42" t="str">
        <f>IFERROR(INDEX(NFS!F:F,MATCH(B3543,NFS!E:E,0)),"")</f>
        <v/>
      </c>
      <c r="E3543" s="11" t="str">
        <f>IF(B3543="","",COUNTIF(SKU!C:C,B3543))</f>
        <v/>
      </c>
      <c r="H3543" s="64" t="str">
        <f>IF(A3543="","",IFERROR(VLOOKUP(TEXT(A3543,"0"),#REF!,7,FALSE),""))</f>
        <v/>
      </c>
      <c r="I3543" s="17" t="str">
        <f>IF(A3543="","",IFERROR(VLOOKUP(TEXT(A3543,"0"),#REF!,9,FALSE),""))</f>
        <v/>
      </c>
      <c r="J3543" s="19" t="str">
        <f>IF(A3543="","",IFERROR(VLOOKUP(TEXT(A3543,"0"),#REF!,10,FALSE),""))</f>
        <v/>
      </c>
      <c r="K3543" s="18" t="str">
        <f>IFERROR(INDEX(#REF!,MATCH(A3543,#REF!,0)),"")</f>
        <v/>
      </c>
      <c r="L3543" s="58" t="str">
        <f>IFERROR(INDEX(SKU!E:E,MATCH(B3543,SKU!C:C,0)),"")</f>
        <v/>
      </c>
      <c r="M3543" s="56"/>
      <c r="R3543" t="str">
        <f>IF(COUNTIF(ROMANEIOS!K:K,A3543)&gt;0,J3543,"")</f>
        <v/>
      </c>
    </row>
    <row r="3544" spans="1:18" ht="15.75" customHeight="1" x14ac:dyDescent="0.25">
      <c r="A3544" s="42" t="str">
        <f>IFERROR(INDEX(NFS!F:F,MATCH(B3544,NFS!E:E,0)),"")</f>
        <v/>
      </c>
      <c r="E3544" s="11" t="str">
        <f>IF(B3544="","",COUNTIF(SKU!C:C,B3544))</f>
        <v/>
      </c>
      <c r="H3544" s="64" t="str">
        <f>IF(A3544="","",IFERROR(VLOOKUP(TEXT(A3544,"0"),#REF!,7,FALSE),""))</f>
        <v/>
      </c>
      <c r="I3544" s="17" t="str">
        <f>IF(A3544="","",IFERROR(VLOOKUP(TEXT(A3544,"0"),#REF!,9,FALSE),""))</f>
        <v/>
      </c>
      <c r="J3544" s="19" t="str">
        <f>IF(A3544="","",IFERROR(VLOOKUP(TEXT(A3544,"0"),#REF!,10,FALSE),""))</f>
        <v/>
      </c>
      <c r="K3544" s="18" t="str">
        <f>IFERROR(INDEX(#REF!,MATCH(A3544,#REF!,0)),"")</f>
        <v/>
      </c>
      <c r="L3544" s="58" t="str">
        <f>IFERROR(INDEX(SKU!E:E,MATCH(B3544,SKU!C:C,0)),"")</f>
        <v/>
      </c>
      <c r="M3544" s="56"/>
      <c r="R3544" t="str">
        <f>IF(COUNTIF(ROMANEIOS!K:K,A3544)&gt;0,J3544,"")</f>
        <v/>
      </c>
    </row>
    <row r="3545" spans="1:18" ht="15.75" customHeight="1" x14ac:dyDescent="0.25">
      <c r="A3545" s="42" t="str">
        <f>IFERROR(INDEX(NFS!F:F,MATCH(B3545,NFS!E:E,0)),"")</f>
        <v/>
      </c>
      <c r="E3545" s="11" t="str">
        <f>IF(B3545="","",COUNTIF(SKU!C:C,B3545))</f>
        <v/>
      </c>
      <c r="H3545" s="64" t="str">
        <f>IF(A3545="","",IFERROR(VLOOKUP(TEXT(A3545,"0"),#REF!,7,FALSE),""))</f>
        <v/>
      </c>
      <c r="I3545" s="17" t="str">
        <f>IF(A3545="","",IFERROR(VLOOKUP(TEXT(A3545,"0"),#REF!,9,FALSE),""))</f>
        <v/>
      </c>
      <c r="J3545" s="19" t="str">
        <f>IF(A3545="","",IFERROR(VLOOKUP(TEXT(A3545,"0"),#REF!,10,FALSE),""))</f>
        <v/>
      </c>
      <c r="K3545" s="18" t="str">
        <f>IFERROR(INDEX(#REF!,MATCH(A3545,#REF!,0)),"")</f>
        <v/>
      </c>
      <c r="L3545" s="58" t="str">
        <f>IFERROR(INDEX(SKU!E:E,MATCH(B3545,SKU!C:C,0)),"")</f>
        <v/>
      </c>
      <c r="M3545" s="56"/>
      <c r="R3545" t="str">
        <f>IF(COUNTIF(ROMANEIOS!K:K,A3545)&gt;0,J3545,"")</f>
        <v/>
      </c>
    </row>
    <row r="3546" spans="1:18" ht="15.75" customHeight="1" x14ac:dyDescent="0.25">
      <c r="A3546" s="42" t="str">
        <f>IFERROR(INDEX(NFS!F:F,MATCH(B3546,NFS!E:E,0)),"")</f>
        <v/>
      </c>
      <c r="E3546" s="11" t="str">
        <f>IF(B3546="","",COUNTIF(SKU!C:C,B3546))</f>
        <v/>
      </c>
      <c r="H3546" s="64" t="str">
        <f>IF(A3546="","",IFERROR(VLOOKUP(TEXT(A3546,"0"),#REF!,7,FALSE),""))</f>
        <v/>
      </c>
      <c r="I3546" s="17" t="str">
        <f>IF(A3546="","",IFERROR(VLOOKUP(TEXT(A3546,"0"),#REF!,9,FALSE),""))</f>
        <v/>
      </c>
      <c r="J3546" s="19" t="str">
        <f>IF(A3546="","",IFERROR(VLOOKUP(TEXT(A3546,"0"),#REF!,10,FALSE),""))</f>
        <v/>
      </c>
      <c r="K3546" s="18" t="str">
        <f>IFERROR(INDEX(#REF!,MATCH(A3546,#REF!,0)),"")</f>
        <v/>
      </c>
      <c r="L3546" s="58" t="str">
        <f>IFERROR(INDEX(SKU!E:E,MATCH(B3546,SKU!C:C,0)),"")</f>
        <v/>
      </c>
      <c r="M3546" s="56"/>
      <c r="R3546" t="str">
        <f>IF(COUNTIF(ROMANEIOS!K:K,A3546)&gt;0,J3546,"")</f>
        <v/>
      </c>
    </row>
    <row r="3547" spans="1:18" ht="15.75" customHeight="1" x14ac:dyDescent="0.25">
      <c r="A3547" s="42" t="str">
        <f>IFERROR(INDEX(NFS!F:F,MATCH(B3547,NFS!E:E,0)),"")</f>
        <v/>
      </c>
      <c r="E3547" s="11" t="str">
        <f>IF(B3547="","",COUNTIF(SKU!C:C,B3547))</f>
        <v/>
      </c>
      <c r="H3547" s="64" t="str">
        <f>IF(A3547="","",IFERROR(VLOOKUP(TEXT(A3547,"0"),#REF!,7,FALSE),""))</f>
        <v/>
      </c>
      <c r="I3547" s="17" t="str">
        <f>IF(A3547="","",IFERROR(VLOOKUP(TEXT(A3547,"0"),#REF!,9,FALSE),""))</f>
        <v/>
      </c>
      <c r="J3547" s="19" t="str">
        <f>IF(A3547="","",IFERROR(VLOOKUP(TEXT(A3547,"0"),#REF!,10,FALSE),""))</f>
        <v/>
      </c>
      <c r="K3547" s="18" t="str">
        <f>IFERROR(INDEX(#REF!,MATCH(A3547,#REF!,0)),"")</f>
        <v/>
      </c>
      <c r="L3547" s="58" t="str">
        <f>IFERROR(INDEX(SKU!E:E,MATCH(B3547,SKU!C:C,0)),"")</f>
        <v/>
      </c>
      <c r="M3547" s="56"/>
      <c r="R3547" t="str">
        <f>IF(COUNTIF(ROMANEIOS!K:K,A3547)&gt;0,J3547,"")</f>
        <v/>
      </c>
    </row>
    <row r="3548" spans="1:18" ht="15.75" customHeight="1" x14ac:dyDescent="0.25">
      <c r="A3548" s="42" t="str">
        <f>IFERROR(INDEX(NFS!F:F,MATCH(B3548,NFS!E:E,0)),"")</f>
        <v/>
      </c>
      <c r="E3548" s="11" t="str">
        <f>IF(B3548="","",COUNTIF(SKU!C:C,B3548))</f>
        <v/>
      </c>
      <c r="H3548" s="64" t="str">
        <f>IF(A3548="","",IFERROR(VLOOKUP(TEXT(A3548,"0"),#REF!,7,FALSE),""))</f>
        <v/>
      </c>
      <c r="I3548" s="17" t="str">
        <f>IF(A3548="","",IFERROR(VLOOKUP(TEXT(A3548,"0"),#REF!,9,FALSE),""))</f>
        <v/>
      </c>
      <c r="J3548" s="19" t="str">
        <f>IF(A3548="","",IFERROR(VLOOKUP(TEXT(A3548,"0"),#REF!,10,FALSE),""))</f>
        <v/>
      </c>
      <c r="K3548" s="18" t="str">
        <f>IFERROR(INDEX(#REF!,MATCH(A3548,#REF!,0)),"")</f>
        <v/>
      </c>
      <c r="L3548" s="58" t="str">
        <f>IFERROR(INDEX(SKU!E:E,MATCH(B3548,SKU!C:C,0)),"")</f>
        <v/>
      </c>
      <c r="M3548" s="56"/>
      <c r="R3548" t="str">
        <f>IF(COUNTIF(ROMANEIOS!K:K,A3548)&gt;0,J3548,"")</f>
        <v/>
      </c>
    </row>
    <row r="3549" spans="1:18" ht="15.75" customHeight="1" x14ac:dyDescent="0.25">
      <c r="A3549" s="42" t="str">
        <f>IFERROR(INDEX(NFS!F:F,MATCH(B3549,NFS!E:E,0)),"")</f>
        <v/>
      </c>
      <c r="E3549" s="11" t="str">
        <f>IF(B3549="","",COUNTIF(SKU!C:C,B3549))</f>
        <v/>
      </c>
      <c r="H3549" s="64" t="str">
        <f>IF(A3549="","",IFERROR(VLOOKUP(TEXT(A3549,"0"),#REF!,7,FALSE),""))</f>
        <v/>
      </c>
      <c r="I3549" s="17" t="str">
        <f>IF(A3549="","",IFERROR(VLOOKUP(TEXT(A3549,"0"),#REF!,9,FALSE),""))</f>
        <v/>
      </c>
      <c r="J3549" s="19" t="str">
        <f>IF(A3549="","",IFERROR(VLOOKUP(TEXT(A3549,"0"),#REF!,10,FALSE),""))</f>
        <v/>
      </c>
      <c r="K3549" s="18" t="str">
        <f>IFERROR(INDEX(#REF!,MATCH(A3549,#REF!,0)),"")</f>
        <v/>
      </c>
      <c r="L3549" s="58" t="str">
        <f>IFERROR(INDEX(SKU!E:E,MATCH(B3549,SKU!C:C,0)),"")</f>
        <v/>
      </c>
      <c r="M3549" s="56"/>
      <c r="R3549" t="str">
        <f>IF(COUNTIF(ROMANEIOS!K:K,A3549)&gt;0,J3549,"")</f>
        <v/>
      </c>
    </row>
    <row r="3550" spans="1:18" ht="15.75" customHeight="1" x14ac:dyDescent="0.25">
      <c r="A3550" s="42" t="str">
        <f>IFERROR(INDEX(NFS!F:F,MATCH(B3550,NFS!E:E,0)),"")</f>
        <v/>
      </c>
      <c r="E3550" s="11" t="str">
        <f>IF(B3550="","",COUNTIF(SKU!C:C,B3550))</f>
        <v/>
      </c>
      <c r="H3550" s="64" t="str">
        <f>IF(A3550="","",IFERROR(VLOOKUP(TEXT(A3550,"0"),#REF!,7,FALSE),""))</f>
        <v/>
      </c>
      <c r="I3550" s="17" t="str">
        <f>IF(A3550="","",IFERROR(VLOOKUP(TEXT(A3550,"0"),#REF!,9,FALSE),""))</f>
        <v/>
      </c>
      <c r="J3550" s="19" t="str">
        <f>IF(A3550="","",IFERROR(VLOOKUP(TEXT(A3550,"0"),#REF!,10,FALSE),""))</f>
        <v/>
      </c>
      <c r="K3550" s="18" t="str">
        <f>IFERROR(INDEX(#REF!,MATCH(A3550,#REF!,0)),"")</f>
        <v/>
      </c>
      <c r="L3550" s="58" t="str">
        <f>IFERROR(INDEX(SKU!E:E,MATCH(B3550,SKU!C:C,0)),"")</f>
        <v/>
      </c>
      <c r="M3550" s="56"/>
      <c r="R3550" t="str">
        <f>IF(COUNTIF(ROMANEIOS!K:K,A3550)&gt;0,J3550,"")</f>
        <v/>
      </c>
    </row>
    <row r="3551" spans="1:18" ht="15.75" customHeight="1" x14ac:dyDescent="0.25">
      <c r="A3551" s="42" t="str">
        <f>IFERROR(INDEX(NFS!F:F,MATCH(B3551,NFS!E:E,0)),"")</f>
        <v/>
      </c>
      <c r="E3551" s="11" t="str">
        <f>IF(B3551="","",COUNTIF(SKU!C:C,B3551))</f>
        <v/>
      </c>
      <c r="H3551" s="64" t="str">
        <f>IF(A3551="","",IFERROR(VLOOKUP(TEXT(A3551,"0"),#REF!,7,FALSE),""))</f>
        <v/>
      </c>
      <c r="I3551" s="17" t="str">
        <f>IF(A3551="","",IFERROR(VLOOKUP(TEXT(A3551,"0"),#REF!,9,FALSE),""))</f>
        <v/>
      </c>
      <c r="J3551" s="19" t="str">
        <f>IF(A3551="","",IFERROR(VLOOKUP(TEXT(A3551,"0"),#REF!,10,FALSE),""))</f>
        <v/>
      </c>
      <c r="K3551" s="18" t="str">
        <f>IFERROR(INDEX(#REF!,MATCH(A3551,#REF!,0)),"")</f>
        <v/>
      </c>
      <c r="L3551" s="58" t="str">
        <f>IFERROR(INDEX(SKU!E:E,MATCH(B3551,SKU!C:C,0)),"")</f>
        <v/>
      </c>
      <c r="M3551" s="56"/>
      <c r="R3551" t="str">
        <f>IF(COUNTIF(ROMANEIOS!K:K,A3551)&gt;0,J3551,"")</f>
        <v/>
      </c>
    </row>
    <row r="3552" spans="1:18" ht="15.75" customHeight="1" x14ac:dyDescent="0.25">
      <c r="A3552" s="42" t="str">
        <f>IFERROR(INDEX(NFS!F:F,MATCH(B3552,NFS!E:E,0)),"")</f>
        <v/>
      </c>
      <c r="E3552" s="11" t="str">
        <f>IF(B3552="","",COUNTIF(SKU!C:C,B3552))</f>
        <v/>
      </c>
      <c r="H3552" s="64" t="str">
        <f>IF(A3552="","",IFERROR(VLOOKUP(TEXT(A3552,"0"),#REF!,7,FALSE),""))</f>
        <v/>
      </c>
      <c r="I3552" s="17" t="str">
        <f>IF(A3552="","",IFERROR(VLOOKUP(TEXT(A3552,"0"),#REF!,9,FALSE),""))</f>
        <v/>
      </c>
      <c r="J3552" s="19" t="str">
        <f>IF(A3552="","",IFERROR(VLOOKUP(TEXT(A3552,"0"),#REF!,10,FALSE),""))</f>
        <v/>
      </c>
      <c r="K3552" s="18" t="str">
        <f>IFERROR(INDEX(#REF!,MATCH(A3552,#REF!,0)),"")</f>
        <v/>
      </c>
      <c r="L3552" s="58" t="str">
        <f>IFERROR(INDEX(SKU!E:E,MATCH(B3552,SKU!C:C,0)),"")</f>
        <v/>
      </c>
      <c r="M3552" s="56"/>
      <c r="R3552" t="str">
        <f>IF(COUNTIF(ROMANEIOS!K:K,A3552)&gt;0,J3552,"")</f>
        <v/>
      </c>
    </row>
    <row r="3553" spans="1:18" ht="15.75" customHeight="1" x14ac:dyDescent="0.25">
      <c r="A3553" s="42" t="str">
        <f>IFERROR(INDEX(NFS!F:F,MATCH(B3553,NFS!E:E,0)),"")</f>
        <v/>
      </c>
      <c r="E3553" s="11" t="str">
        <f>IF(B3553="","",COUNTIF(SKU!C:C,B3553))</f>
        <v/>
      </c>
      <c r="H3553" s="64" t="str">
        <f>IF(A3553="","",IFERROR(VLOOKUP(TEXT(A3553,"0"),#REF!,7,FALSE),""))</f>
        <v/>
      </c>
      <c r="I3553" s="17" t="str">
        <f>IF(A3553="","",IFERROR(VLOOKUP(TEXT(A3553,"0"),#REF!,9,FALSE),""))</f>
        <v/>
      </c>
      <c r="J3553" s="19" t="str">
        <f>IF(A3553="","",IFERROR(VLOOKUP(TEXT(A3553,"0"),#REF!,10,FALSE),""))</f>
        <v/>
      </c>
      <c r="K3553" s="18" t="str">
        <f>IFERROR(INDEX(#REF!,MATCH(A3553,#REF!,0)),"")</f>
        <v/>
      </c>
      <c r="L3553" s="58" t="str">
        <f>IFERROR(INDEX(SKU!E:E,MATCH(B3553,SKU!C:C,0)),"")</f>
        <v/>
      </c>
      <c r="M3553" s="56"/>
      <c r="R3553" t="str">
        <f>IF(COUNTIF(ROMANEIOS!K:K,A3553)&gt;0,J3553,"")</f>
        <v/>
      </c>
    </row>
    <row r="3554" spans="1:18" ht="15.75" customHeight="1" x14ac:dyDescent="0.25">
      <c r="A3554" s="42" t="str">
        <f>IFERROR(INDEX(NFS!F:F,MATCH(B3554,NFS!E:E,0)),"")</f>
        <v/>
      </c>
      <c r="E3554" s="11" t="str">
        <f>IF(B3554="","",COUNTIF(SKU!C:C,B3554))</f>
        <v/>
      </c>
      <c r="H3554" s="64" t="str">
        <f>IF(A3554="","",IFERROR(VLOOKUP(TEXT(A3554,"0"),#REF!,7,FALSE),""))</f>
        <v/>
      </c>
      <c r="I3554" s="17" t="str">
        <f>IF(A3554="","",IFERROR(VLOOKUP(TEXT(A3554,"0"),#REF!,9,FALSE),""))</f>
        <v/>
      </c>
      <c r="J3554" s="19" t="str">
        <f>IF(A3554="","",IFERROR(VLOOKUP(TEXT(A3554,"0"),#REF!,10,FALSE),""))</f>
        <v/>
      </c>
      <c r="K3554" s="18" t="str">
        <f>IFERROR(INDEX(#REF!,MATCH(A3554,#REF!,0)),"")</f>
        <v/>
      </c>
      <c r="L3554" s="58" t="str">
        <f>IFERROR(INDEX(SKU!E:E,MATCH(B3554,SKU!C:C,0)),"")</f>
        <v/>
      </c>
      <c r="M3554" s="56"/>
      <c r="R3554" t="str">
        <f>IF(COUNTIF(ROMANEIOS!K:K,A3554)&gt;0,J3554,"")</f>
        <v/>
      </c>
    </row>
    <row r="3555" spans="1:18" ht="15.75" customHeight="1" x14ac:dyDescent="0.25">
      <c r="A3555" s="42" t="str">
        <f>IFERROR(INDEX(NFS!F:F,MATCH(B3555,NFS!E:E,0)),"")</f>
        <v/>
      </c>
      <c r="E3555" s="11" t="str">
        <f>IF(B3555="","",COUNTIF(SKU!C:C,B3555))</f>
        <v/>
      </c>
      <c r="H3555" s="64" t="str">
        <f>IF(A3555="","",IFERROR(VLOOKUP(TEXT(A3555,"0"),#REF!,7,FALSE),""))</f>
        <v/>
      </c>
      <c r="I3555" s="17" t="str">
        <f>IF(A3555="","",IFERROR(VLOOKUP(TEXT(A3555,"0"),#REF!,9,FALSE),""))</f>
        <v/>
      </c>
      <c r="J3555" s="19" t="str">
        <f>IF(A3555="","",IFERROR(VLOOKUP(TEXT(A3555,"0"),#REF!,10,FALSE),""))</f>
        <v/>
      </c>
      <c r="K3555" s="18" t="str">
        <f>IFERROR(INDEX(#REF!,MATCH(A3555,#REF!,0)),"")</f>
        <v/>
      </c>
      <c r="L3555" s="58" t="str">
        <f>IFERROR(INDEX(SKU!E:E,MATCH(B3555,SKU!C:C,0)),"")</f>
        <v/>
      </c>
      <c r="M3555" s="56"/>
      <c r="R3555" t="str">
        <f>IF(COUNTIF(ROMANEIOS!K:K,A3555)&gt;0,J3555,"")</f>
        <v/>
      </c>
    </row>
    <row r="3556" spans="1:18" ht="15.75" customHeight="1" x14ac:dyDescent="0.25">
      <c r="A3556" s="42" t="str">
        <f>IFERROR(INDEX(NFS!F:F,MATCH(B3556,NFS!E:E,0)),"")</f>
        <v/>
      </c>
      <c r="E3556" s="11" t="str">
        <f>IF(B3556="","",COUNTIF(SKU!C:C,B3556))</f>
        <v/>
      </c>
      <c r="H3556" s="64" t="str">
        <f>IF(A3556="","",IFERROR(VLOOKUP(TEXT(A3556,"0"),#REF!,7,FALSE),""))</f>
        <v/>
      </c>
      <c r="I3556" s="17" t="str">
        <f>IF(A3556="","",IFERROR(VLOOKUP(TEXT(A3556,"0"),#REF!,9,FALSE),""))</f>
        <v/>
      </c>
      <c r="J3556" s="19" t="str">
        <f>IF(A3556="","",IFERROR(VLOOKUP(TEXT(A3556,"0"),#REF!,10,FALSE),""))</f>
        <v/>
      </c>
      <c r="K3556" s="18" t="str">
        <f>IFERROR(INDEX(#REF!,MATCH(A3556,#REF!,0)),"")</f>
        <v/>
      </c>
      <c r="L3556" s="58" t="str">
        <f>IFERROR(INDEX(SKU!E:E,MATCH(B3556,SKU!C:C,0)),"")</f>
        <v/>
      </c>
      <c r="M3556" s="56"/>
      <c r="R3556" t="str">
        <f>IF(COUNTIF(ROMANEIOS!K:K,A3556)&gt;0,J3556,"")</f>
        <v/>
      </c>
    </row>
    <row r="3557" spans="1:18" ht="15.75" customHeight="1" x14ac:dyDescent="0.25">
      <c r="A3557" s="42" t="str">
        <f>IFERROR(INDEX(NFS!F:F,MATCH(B3557,NFS!E:E,0)),"")</f>
        <v/>
      </c>
      <c r="E3557" s="11" t="str">
        <f>IF(B3557="","",COUNTIF(SKU!C:C,B3557))</f>
        <v/>
      </c>
      <c r="H3557" s="64" t="str">
        <f>IF(A3557="","",IFERROR(VLOOKUP(TEXT(A3557,"0"),#REF!,7,FALSE),""))</f>
        <v/>
      </c>
      <c r="I3557" s="17" t="str">
        <f>IF(A3557="","",IFERROR(VLOOKUP(TEXT(A3557,"0"),#REF!,9,FALSE),""))</f>
        <v/>
      </c>
      <c r="J3557" s="19" t="str">
        <f>IF(A3557="","",IFERROR(VLOOKUP(TEXT(A3557,"0"),#REF!,10,FALSE),""))</f>
        <v/>
      </c>
      <c r="K3557" s="18" t="str">
        <f>IFERROR(INDEX(#REF!,MATCH(A3557,#REF!,0)),"")</f>
        <v/>
      </c>
      <c r="L3557" s="58" t="str">
        <f>IFERROR(INDEX(SKU!E:E,MATCH(B3557,SKU!C:C,0)),"")</f>
        <v/>
      </c>
      <c r="M3557" s="56"/>
      <c r="R3557" t="str">
        <f>IF(COUNTIF(ROMANEIOS!K:K,A3557)&gt;0,J3557,"")</f>
        <v/>
      </c>
    </row>
    <row r="3558" spans="1:18" ht="15.75" customHeight="1" x14ac:dyDescent="0.25">
      <c r="A3558" s="42" t="str">
        <f>IFERROR(INDEX(NFS!F:F,MATCH(B3558,NFS!E:E,0)),"")</f>
        <v/>
      </c>
      <c r="E3558" s="11" t="str">
        <f>IF(B3558="","",COUNTIF(SKU!C:C,B3558))</f>
        <v/>
      </c>
      <c r="H3558" s="64" t="str">
        <f>IF(A3558="","",IFERROR(VLOOKUP(TEXT(A3558,"0"),#REF!,7,FALSE),""))</f>
        <v/>
      </c>
      <c r="I3558" s="17" t="str">
        <f>IF(A3558="","",IFERROR(VLOOKUP(TEXT(A3558,"0"),#REF!,9,FALSE),""))</f>
        <v/>
      </c>
      <c r="J3558" s="19" t="str">
        <f>IF(A3558="","",IFERROR(VLOOKUP(TEXT(A3558,"0"),#REF!,10,FALSE),""))</f>
        <v/>
      </c>
      <c r="K3558" s="18" t="str">
        <f>IFERROR(INDEX(#REF!,MATCH(A3558,#REF!,0)),"")</f>
        <v/>
      </c>
      <c r="L3558" s="58" t="str">
        <f>IFERROR(INDEX(SKU!E:E,MATCH(B3558,SKU!C:C,0)),"")</f>
        <v/>
      </c>
      <c r="M3558" s="56"/>
      <c r="R3558" t="str">
        <f>IF(COUNTIF(ROMANEIOS!K:K,A3558)&gt;0,J3558,"")</f>
        <v/>
      </c>
    </row>
    <row r="3559" spans="1:18" ht="15.75" customHeight="1" x14ac:dyDescent="0.25">
      <c r="A3559" s="42" t="str">
        <f>IFERROR(INDEX(NFS!F:F,MATCH(B3559,NFS!E:E,0)),"")</f>
        <v/>
      </c>
      <c r="E3559" s="11" t="str">
        <f>IF(B3559="","",COUNTIF(SKU!C:C,B3559))</f>
        <v/>
      </c>
      <c r="H3559" s="64" t="str">
        <f>IF(A3559="","",IFERROR(VLOOKUP(TEXT(A3559,"0"),#REF!,7,FALSE),""))</f>
        <v/>
      </c>
      <c r="I3559" s="17" t="str">
        <f>IF(A3559="","",IFERROR(VLOOKUP(TEXT(A3559,"0"),#REF!,9,FALSE),""))</f>
        <v/>
      </c>
      <c r="J3559" s="19" t="str">
        <f>IF(A3559="","",IFERROR(VLOOKUP(TEXT(A3559,"0"),#REF!,10,FALSE),""))</f>
        <v/>
      </c>
      <c r="K3559" s="18" t="str">
        <f>IFERROR(INDEX(#REF!,MATCH(A3559,#REF!,0)),"")</f>
        <v/>
      </c>
      <c r="L3559" s="58" t="str">
        <f>IFERROR(INDEX(SKU!E:E,MATCH(B3559,SKU!C:C,0)),"")</f>
        <v/>
      </c>
      <c r="M3559" s="56"/>
      <c r="R3559" t="str">
        <f>IF(COUNTIF(ROMANEIOS!K:K,A3559)&gt;0,J3559,"")</f>
        <v/>
      </c>
    </row>
    <row r="3560" spans="1:18" ht="15.75" customHeight="1" x14ac:dyDescent="0.25">
      <c r="A3560" s="42" t="str">
        <f>IFERROR(INDEX(NFS!F:F,MATCH(B3560,NFS!E:E,0)),"")</f>
        <v/>
      </c>
      <c r="E3560" s="11" t="str">
        <f>IF(B3560="","",COUNTIF(SKU!C:C,B3560))</f>
        <v/>
      </c>
      <c r="H3560" s="64" t="str">
        <f>IF(A3560="","",IFERROR(VLOOKUP(TEXT(A3560,"0"),#REF!,7,FALSE),""))</f>
        <v/>
      </c>
      <c r="I3560" s="17" t="str">
        <f>IF(A3560="","",IFERROR(VLOOKUP(TEXT(A3560,"0"),#REF!,9,FALSE),""))</f>
        <v/>
      </c>
      <c r="J3560" s="19" t="str">
        <f>IF(A3560="","",IFERROR(VLOOKUP(TEXT(A3560,"0"),#REF!,10,FALSE),""))</f>
        <v/>
      </c>
      <c r="K3560" s="18" t="str">
        <f>IFERROR(INDEX(#REF!,MATCH(A3560,#REF!,0)),"")</f>
        <v/>
      </c>
      <c r="L3560" s="58" t="str">
        <f>IFERROR(INDEX(SKU!E:E,MATCH(B3560,SKU!C:C,0)),"")</f>
        <v/>
      </c>
      <c r="M3560" s="56"/>
      <c r="R3560" t="str">
        <f>IF(COUNTIF(ROMANEIOS!K:K,A3560)&gt;0,J3560,"")</f>
        <v/>
      </c>
    </row>
    <row r="3561" spans="1:18" ht="15.75" customHeight="1" x14ac:dyDescent="0.25">
      <c r="A3561" s="42" t="str">
        <f>IFERROR(INDEX(NFS!F:F,MATCH(B3561,NFS!E:E,0)),"")</f>
        <v/>
      </c>
      <c r="E3561" s="11" t="str">
        <f>IF(B3561="","",COUNTIF(SKU!C:C,B3561))</f>
        <v/>
      </c>
      <c r="H3561" s="64" t="str">
        <f>IF(A3561="","",IFERROR(VLOOKUP(TEXT(A3561,"0"),#REF!,7,FALSE),""))</f>
        <v/>
      </c>
      <c r="I3561" s="17" t="str">
        <f>IF(A3561="","",IFERROR(VLOOKUP(TEXT(A3561,"0"),#REF!,9,FALSE),""))</f>
        <v/>
      </c>
      <c r="J3561" s="19" t="str">
        <f>IF(A3561="","",IFERROR(VLOOKUP(TEXT(A3561,"0"),#REF!,10,FALSE),""))</f>
        <v/>
      </c>
      <c r="K3561" s="18" t="str">
        <f>IFERROR(INDEX(#REF!,MATCH(A3561,#REF!,0)),"")</f>
        <v/>
      </c>
      <c r="L3561" s="58" t="str">
        <f>IFERROR(INDEX(SKU!E:E,MATCH(B3561,SKU!C:C,0)),"")</f>
        <v/>
      </c>
      <c r="M3561" s="56"/>
      <c r="R3561" t="str">
        <f>IF(COUNTIF(ROMANEIOS!K:K,A3561)&gt;0,J3561,"")</f>
        <v/>
      </c>
    </row>
    <row r="3562" spans="1:18" ht="15.75" customHeight="1" x14ac:dyDescent="0.25">
      <c r="A3562" s="42" t="str">
        <f>IFERROR(INDEX(NFS!F:F,MATCH(B3562,NFS!E:E,0)),"")</f>
        <v/>
      </c>
      <c r="E3562" s="11" t="str">
        <f>IF(B3562="","",COUNTIF(SKU!C:C,B3562))</f>
        <v/>
      </c>
      <c r="H3562" s="64" t="str">
        <f>IF(A3562="","",IFERROR(VLOOKUP(TEXT(A3562,"0"),#REF!,7,FALSE),""))</f>
        <v/>
      </c>
      <c r="I3562" s="17" t="str">
        <f>IF(A3562="","",IFERROR(VLOOKUP(TEXT(A3562,"0"),#REF!,9,FALSE),""))</f>
        <v/>
      </c>
      <c r="J3562" s="19" t="str">
        <f>IF(A3562="","",IFERROR(VLOOKUP(TEXT(A3562,"0"),#REF!,10,FALSE),""))</f>
        <v/>
      </c>
      <c r="K3562" s="18" t="str">
        <f>IFERROR(INDEX(#REF!,MATCH(A3562,#REF!,0)),"")</f>
        <v/>
      </c>
      <c r="L3562" s="58" t="str">
        <f>IFERROR(INDEX(SKU!E:E,MATCH(B3562,SKU!C:C,0)),"")</f>
        <v/>
      </c>
      <c r="M3562" s="56"/>
      <c r="R3562" t="str">
        <f>IF(COUNTIF(ROMANEIOS!K:K,A3562)&gt;0,J3562,"")</f>
        <v/>
      </c>
    </row>
    <row r="3563" spans="1:18" ht="15.75" customHeight="1" x14ac:dyDescent="0.25">
      <c r="A3563" s="42" t="str">
        <f>IFERROR(INDEX(NFS!F:F,MATCH(B3563,NFS!E:E,0)),"")</f>
        <v/>
      </c>
      <c r="E3563" s="11" t="str">
        <f>IF(B3563="","",COUNTIF(SKU!C:C,B3563))</f>
        <v/>
      </c>
      <c r="H3563" s="64" t="str">
        <f>IF(A3563="","",IFERROR(VLOOKUP(TEXT(A3563,"0"),#REF!,7,FALSE),""))</f>
        <v/>
      </c>
      <c r="I3563" s="17" t="str">
        <f>IF(A3563="","",IFERROR(VLOOKUP(TEXT(A3563,"0"),#REF!,9,FALSE),""))</f>
        <v/>
      </c>
      <c r="J3563" s="19" t="str">
        <f>IF(A3563="","",IFERROR(VLOOKUP(TEXT(A3563,"0"),#REF!,10,FALSE),""))</f>
        <v/>
      </c>
      <c r="K3563" s="18" t="str">
        <f>IFERROR(INDEX(#REF!,MATCH(A3563,#REF!,0)),"")</f>
        <v/>
      </c>
      <c r="L3563" s="58" t="str">
        <f>IFERROR(INDEX(SKU!E:E,MATCH(B3563,SKU!C:C,0)),"")</f>
        <v/>
      </c>
      <c r="M3563" s="56"/>
      <c r="R3563" t="str">
        <f>IF(COUNTIF(ROMANEIOS!K:K,A3563)&gt;0,J3563,"")</f>
        <v/>
      </c>
    </row>
    <row r="3564" spans="1:18" ht="15.75" customHeight="1" x14ac:dyDescent="0.25">
      <c r="A3564" s="42" t="str">
        <f>IFERROR(INDEX(NFS!F:F,MATCH(B3564,NFS!E:E,0)),"")</f>
        <v/>
      </c>
      <c r="E3564" s="11" t="str">
        <f>IF(B3564="","",COUNTIF(SKU!C:C,B3564))</f>
        <v/>
      </c>
      <c r="H3564" s="64" t="str">
        <f>IF(A3564="","",IFERROR(VLOOKUP(TEXT(A3564,"0"),#REF!,7,FALSE),""))</f>
        <v/>
      </c>
      <c r="I3564" s="17" t="str">
        <f>IF(A3564="","",IFERROR(VLOOKUP(TEXT(A3564,"0"),#REF!,9,FALSE),""))</f>
        <v/>
      </c>
      <c r="J3564" s="19" t="str">
        <f>IF(A3564="","",IFERROR(VLOOKUP(TEXT(A3564,"0"),#REF!,10,FALSE),""))</f>
        <v/>
      </c>
      <c r="K3564" s="18" t="str">
        <f>IFERROR(INDEX(#REF!,MATCH(A3564,#REF!,0)),"")</f>
        <v/>
      </c>
      <c r="L3564" s="58" t="str">
        <f>IFERROR(INDEX(SKU!E:E,MATCH(B3564,SKU!C:C,0)),"")</f>
        <v/>
      </c>
      <c r="M3564" s="56"/>
      <c r="R3564" t="str">
        <f>IF(COUNTIF(ROMANEIOS!K:K,A3564)&gt;0,J3564,"")</f>
        <v/>
      </c>
    </row>
    <row r="3565" spans="1:18" ht="15.75" customHeight="1" x14ac:dyDescent="0.25">
      <c r="A3565" s="42" t="str">
        <f>IFERROR(INDEX(NFS!F:F,MATCH(B3565,NFS!E:E,0)),"")</f>
        <v/>
      </c>
      <c r="E3565" s="11" t="str">
        <f>IF(B3565="","",COUNTIF(SKU!C:C,B3565))</f>
        <v/>
      </c>
      <c r="H3565" s="64" t="str">
        <f>IF(A3565="","",IFERROR(VLOOKUP(TEXT(A3565,"0"),#REF!,7,FALSE),""))</f>
        <v/>
      </c>
      <c r="I3565" s="17" t="str">
        <f>IF(A3565="","",IFERROR(VLOOKUP(TEXT(A3565,"0"),#REF!,9,FALSE),""))</f>
        <v/>
      </c>
      <c r="J3565" s="19" t="str">
        <f>IF(A3565="","",IFERROR(VLOOKUP(TEXT(A3565,"0"),#REF!,10,FALSE),""))</f>
        <v/>
      </c>
      <c r="K3565" s="18" t="str">
        <f>IFERROR(INDEX(#REF!,MATCH(A3565,#REF!,0)),"")</f>
        <v/>
      </c>
      <c r="L3565" s="58" t="str">
        <f>IFERROR(INDEX(SKU!E:E,MATCH(B3565,SKU!C:C,0)),"")</f>
        <v/>
      </c>
      <c r="M3565" s="56"/>
      <c r="R3565" t="str">
        <f>IF(COUNTIF(ROMANEIOS!K:K,A3565)&gt;0,J3565,"")</f>
        <v/>
      </c>
    </row>
    <row r="3566" spans="1:18" ht="15.75" customHeight="1" x14ac:dyDescent="0.25">
      <c r="A3566" s="42" t="str">
        <f>IFERROR(INDEX(NFS!F:F,MATCH(B3566,NFS!E:E,0)),"")</f>
        <v/>
      </c>
      <c r="E3566" s="11" t="str">
        <f>IF(B3566="","",COUNTIF(SKU!C:C,B3566))</f>
        <v/>
      </c>
      <c r="H3566" s="64" t="str">
        <f>IF(A3566="","",IFERROR(VLOOKUP(TEXT(A3566,"0"),#REF!,7,FALSE),""))</f>
        <v/>
      </c>
      <c r="I3566" s="17" t="str">
        <f>IF(A3566="","",IFERROR(VLOOKUP(TEXT(A3566,"0"),#REF!,9,FALSE),""))</f>
        <v/>
      </c>
      <c r="J3566" s="19" t="str">
        <f>IF(A3566="","",IFERROR(VLOOKUP(TEXT(A3566,"0"),#REF!,10,FALSE),""))</f>
        <v/>
      </c>
      <c r="K3566" s="18" t="str">
        <f>IFERROR(INDEX(#REF!,MATCH(A3566,#REF!,0)),"")</f>
        <v/>
      </c>
      <c r="L3566" s="58" t="str">
        <f>IFERROR(INDEX(SKU!E:E,MATCH(B3566,SKU!C:C,0)),"")</f>
        <v/>
      </c>
      <c r="M3566" s="56"/>
      <c r="R3566" t="str">
        <f>IF(COUNTIF(ROMANEIOS!K:K,A3566)&gt;0,J3566,"")</f>
        <v/>
      </c>
    </row>
    <row r="3567" spans="1:18" ht="15.75" customHeight="1" x14ac:dyDescent="0.25">
      <c r="A3567" s="42" t="str">
        <f>IFERROR(INDEX(NFS!F:F,MATCH(B3567,NFS!E:E,0)),"")</f>
        <v/>
      </c>
      <c r="E3567" s="11" t="str">
        <f>IF(B3567="","",COUNTIF(SKU!C:C,B3567))</f>
        <v/>
      </c>
      <c r="H3567" s="64" t="str">
        <f>IF(A3567="","",IFERROR(VLOOKUP(TEXT(A3567,"0"),#REF!,7,FALSE),""))</f>
        <v/>
      </c>
      <c r="I3567" s="17" t="str">
        <f>IF(A3567="","",IFERROR(VLOOKUP(TEXT(A3567,"0"),#REF!,9,FALSE),""))</f>
        <v/>
      </c>
      <c r="J3567" s="19" t="str">
        <f>IF(A3567="","",IFERROR(VLOOKUP(TEXT(A3567,"0"),#REF!,10,FALSE),""))</f>
        <v/>
      </c>
      <c r="K3567" s="18" t="str">
        <f>IFERROR(INDEX(#REF!,MATCH(A3567,#REF!,0)),"")</f>
        <v/>
      </c>
      <c r="L3567" s="58" t="str">
        <f>IFERROR(INDEX(SKU!E:E,MATCH(B3567,SKU!C:C,0)),"")</f>
        <v/>
      </c>
      <c r="M3567" s="56"/>
      <c r="R3567" t="str">
        <f>IF(COUNTIF(ROMANEIOS!K:K,A3567)&gt;0,J3567,"")</f>
        <v/>
      </c>
    </row>
    <row r="3568" spans="1:18" ht="15.75" customHeight="1" x14ac:dyDescent="0.25">
      <c r="A3568" s="42" t="str">
        <f>IFERROR(INDEX(NFS!F:F,MATCH(B3568,NFS!E:E,0)),"")</f>
        <v/>
      </c>
      <c r="E3568" s="11" t="str">
        <f>IF(B3568="","",COUNTIF(SKU!C:C,B3568))</f>
        <v/>
      </c>
      <c r="H3568" s="64" t="str">
        <f>IF(A3568="","",IFERROR(VLOOKUP(TEXT(A3568,"0"),#REF!,7,FALSE),""))</f>
        <v/>
      </c>
      <c r="I3568" s="17" t="str">
        <f>IF(A3568="","",IFERROR(VLOOKUP(TEXT(A3568,"0"),#REF!,9,FALSE),""))</f>
        <v/>
      </c>
      <c r="J3568" s="19" t="str">
        <f>IF(A3568="","",IFERROR(VLOOKUP(TEXT(A3568,"0"),#REF!,10,FALSE),""))</f>
        <v/>
      </c>
      <c r="K3568" s="18" t="str">
        <f>IFERROR(INDEX(#REF!,MATCH(A3568,#REF!,0)),"")</f>
        <v/>
      </c>
      <c r="L3568" s="58" t="str">
        <f>IFERROR(INDEX(SKU!E:E,MATCH(B3568,SKU!C:C,0)),"")</f>
        <v/>
      </c>
      <c r="M3568" s="56"/>
      <c r="R3568" t="str">
        <f>IF(COUNTIF(ROMANEIOS!K:K,A3568)&gt;0,J3568,"")</f>
        <v/>
      </c>
    </row>
    <row r="3569" spans="1:18" ht="15.75" customHeight="1" x14ac:dyDescent="0.25">
      <c r="A3569" s="42" t="str">
        <f>IFERROR(INDEX(NFS!F:F,MATCH(B3569,NFS!E:E,0)),"")</f>
        <v/>
      </c>
      <c r="E3569" s="11" t="str">
        <f>IF(B3569="","",COUNTIF(SKU!C:C,B3569))</f>
        <v/>
      </c>
      <c r="H3569" s="64" t="str">
        <f>IF(A3569="","",IFERROR(VLOOKUP(TEXT(A3569,"0"),#REF!,7,FALSE),""))</f>
        <v/>
      </c>
      <c r="I3569" s="17" t="str">
        <f>IF(A3569="","",IFERROR(VLOOKUP(TEXT(A3569,"0"),#REF!,9,FALSE),""))</f>
        <v/>
      </c>
      <c r="J3569" s="19" t="str">
        <f>IF(A3569="","",IFERROR(VLOOKUP(TEXT(A3569,"0"),#REF!,10,FALSE),""))</f>
        <v/>
      </c>
      <c r="K3569" s="18" t="str">
        <f>IFERROR(INDEX(#REF!,MATCH(A3569,#REF!,0)),"")</f>
        <v/>
      </c>
      <c r="L3569" s="58" t="str">
        <f>IFERROR(INDEX(SKU!E:E,MATCH(B3569,SKU!C:C,0)),"")</f>
        <v/>
      </c>
      <c r="M3569" s="56"/>
      <c r="R3569" t="str">
        <f>IF(COUNTIF(ROMANEIOS!K:K,A3569)&gt;0,J3569,"")</f>
        <v/>
      </c>
    </row>
    <row r="3570" spans="1:18" ht="15.75" customHeight="1" x14ac:dyDescent="0.25">
      <c r="A3570" s="42" t="str">
        <f>IFERROR(INDEX(NFS!F:F,MATCH(B3570,NFS!E:E,0)),"")</f>
        <v/>
      </c>
      <c r="E3570" s="11" t="str">
        <f>IF(B3570="","",COUNTIF(SKU!C:C,B3570))</f>
        <v/>
      </c>
      <c r="H3570" s="64" t="str">
        <f>IF(A3570="","",IFERROR(VLOOKUP(TEXT(A3570,"0"),#REF!,7,FALSE),""))</f>
        <v/>
      </c>
      <c r="I3570" s="17" t="str">
        <f>IF(A3570="","",IFERROR(VLOOKUP(TEXT(A3570,"0"),#REF!,9,FALSE),""))</f>
        <v/>
      </c>
      <c r="J3570" s="19" t="str">
        <f>IF(A3570="","",IFERROR(VLOOKUP(TEXT(A3570,"0"),#REF!,10,FALSE),""))</f>
        <v/>
      </c>
      <c r="K3570" s="18" t="str">
        <f>IFERROR(INDEX(#REF!,MATCH(A3570,#REF!,0)),"")</f>
        <v/>
      </c>
      <c r="L3570" s="58" t="str">
        <f>IFERROR(INDEX(SKU!E:E,MATCH(B3570,SKU!C:C,0)),"")</f>
        <v/>
      </c>
      <c r="M3570" s="56"/>
      <c r="R3570" t="str">
        <f>IF(COUNTIF(ROMANEIOS!K:K,A3570)&gt;0,J3570,"")</f>
        <v/>
      </c>
    </row>
    <row r="3571" spans="1:18" ht="15.75" customHeight="1" x14ac:dyDescent="0.25">
      <c r="A3571" s="42" t="str">
        <f>IFERROR(INDEX(NFS!F:F,MATCH(B3571,NFS!E:E,0)),"")</f>
        <v/>
      </c>
      <c r="E3571" s="11" t="str">
        <f>IF(B3571="","",COUNTIF(SKU!C:C,B3571))</f>
        <v/>
      </c>
      <c r="H3571" s="64" t="str">
        <f>IF(A3571="","",IFERROR(VLOOKUP(TEXT(A3571,"0"),#REF!,7,FALSE),""))</f>
        <v/>
      </c>
      <c r="I3571" s="17" t="str">
        <f>IF(A3571="","",IFERROR(VLOOKUP(TEXT(A3571,"0"),#REF!,9,FALSE),""))</f>
        <v/>
      </c>
      <c r="J3571" s="19" t="str">
        <f>IF(A3571="","",IFERROR(VLOOKUP(TEXT(A3571,"0"),#REF!,10,FALSE),""))</f>
        <v/>
      </c>
      <c r="K3571" s="18" t="str">
        <f>IFERROR(INDEX(#REF!,MATCH(A3571,#REF!,0)),"")</f>
        <v/>
      </c>
      <c r="L3571" s="58" t="str">
        <f>IFERROR(INDEX(SKU!E:E,MATCH(B3571,SKU!C:C,0)),"")</f>
        <v/>
      </c>
      <c r="M3571" s="56"/>
      <c r="R3571" t="str">
        <f>IF(COUNTIF(ROMANEIOS!K:K,A3571)&gt;0,J3571,"")</f>
        <v/>
      </c>
    </row>
    <row r="3572" spans="1:18" ht="15.75" customHeight="1" x14ac:dyDescent="0.25">
      <c r="A3572" s="42" t="str">
        <f>IFERROR(INDEX(NFS!F:F,MATCH(B3572,NFS!E:E,0)),"")</f>
        <v/>
      </c>
      <c r="E3572" s="11" t="str">
        <f>IF(B3572="","",COUNTIF(SKU!C:C,B3572))</f>
        <v/>
      </c>
      <c r="H3572" s="64" t="str">
        <f>IF(A3572="","",IFERROR(VLOOKUP(TEXT(A3572,"0"),#REF!,7,FALSE),""))</f>
        <v/>
      </c>
      <c r="I3572" s="17" t="str">
        <f>IF(A3572="","",IFERROR(VLOOKUP(TEXT(A3572,"0"),#REF!,9,FALSE),""))</f>
        <v/>
      </c>
      <c r="J3572" s="19" t="str">
        <f>IF(A3572="","",IFERROR(VLOOKUP(TEXT(A3572,"0"),#REF!,10,FALSE),""))</f>
        <v/>
      </c>
      <c r="K3572" s="18" t="str">
        <f>IFERROR(INDEX(#REF!,MATCH(A3572,#REF!,0)),"")</f>
        <v/>
      </c>
      <c r="L3572" s="58" t="str">
        <f>IFERROR(INDEX(SKU!E:E,MATCH(B3572,SKU!C:C,0)),"")</f>
        <v/>
      </c>
      <c r="M3572" s="56"/>
      <c r="R3572" t="str">
        <f>IF(COUNTIF(ROMANEIOS!K:K,A3572)&gt;0,J3572,"")</f>
        <v/>
      </c>
    </row>
    <row r="3573" spans="1:18" ht="15.75" customHeight="1" x14ac:dyDescent="0.25">
      <c r="A3573" s="42" t="str">
        <f>IFERROR(INDEX(NFS!F:F,MATCH(B3573,NFS!E:E,0)),"")</f>
        <v/>
      </c>
      <c r="E3573" s="11" t="str">
        <f>IF(B3573="","",COUNTIF(SKU!C:C,B3573))</f>
        <v/>
      </c>
      <c r="H3573" s="64" t="str">
        <f>IF(A3573="","",IFERROR(VLOOKUP(TEXT(A3573,"0"),#REF!,7,FALSE),""))</f>
        <v/>
      </c>
      <c r="I3573" s="17" t="str">
        <f>IF(A3573="","",IFERROR(VLOOKUP(TEXT(A3573,"0"),#REF!,9,FALSE),""))</f>
        <v/>
      </c>
      <c r="J3573" s="19" t="str">
        <f>IF(A3573="","",IFERROR(VLOOKUP(TEXT(A3573,"0"),#REF!,10,FALSE),""))</f>
        <v/>
      </c>
      <c r="K3573" s="18" t="str">
        <f>IFERROR(INDEX(#REF!,MATCH(A3573,#REF!,0)),"")</f>
        <v/>
      </c>
      <c r="L3573" s="58" t="str">
        <f>IFERROR(INDEX(SKU!E:E,MATCH(B3573,SKU!C:C,0)),"")</f>
        <v/>
      </c>
      <c r="M3573" s="56"/>
      <c r="R3573" t="str">
        <f>IF(COUNTIF(ROMANEIOS!K:K,A3573)&gt;0,J3573,"")</f>
        <v/>
      </c>
    </row>
    <row r="3574" spans="1:18" ht="15.75" customHeight="1" x14ac:dyDescent="0.25">
      <c r="A3574" s="42" t="str">
        <f>IFERROR(INDEX(NFS!F:F,MATCH(B3574,NFS!E:E,0)),"")</f>
        <v/>
      </c>
      <c r="E3574" s="11" t="str">
        <f>IF(B3574="","",COUNTIF(SKU!C:C,B3574))</f>
        <v/>
      </c>
      <c r="H3574" s="64" t="str">
        <f>IF(A3574="","",IFERROR(VLOOKUP(TEXT(A3574,"0"),#REF!,7,FALSE),""))</f>
        <v/>
      </c>
      <c r="I3574" s="17" t="str">
        <f>IF(A3574="","",IFERROR(VLOOKUP(TEXT(A3574,"0"),#REF!,9,FALSE),""))</f>
        <v/>
      </c>
      <c r="J3574" s="19" t="str">
        <f>IF(A3574="","",IFERROR(VLOOKUP(TEXT(A3574,"0"),#REF!,10,FALSE),""))</f>
        <v/>
      </c>
      <c r="K3574" s="18" t="str">
        <f>IFERROR(INDEX(#REF!,MATCH(A3574,#REF!,0)),"")</f>
        <v/>
      </c>
      <c r="L3574" s="58" t="str">
        <f>IFERROR(INDEX(SKU!E:E,MATCH(B3574,SKU!C:C,0)),"")</f>
        <v/>
      </c>
      <c r="M3574" s="56"/>
      <c r="R3574" t="str">
        <f>IF(COUNTIF(ROMANEIOS!K:K,A3574)&gt;0,J3574,"")</f>
        <v/>
      </c>
    </row>
    <row r="3575" spans="1:18" ht="15.75" customHeight="1" x14ac:dyDescent="0.35">
      <c r="A3575" s="42" t="str">
        <f>IFERROR(INDEX(NFS!F:F,MATCH(B3575,NFS!E:E,0)),"")</f>
        <v/>
      </c>
      <c r="E3575" s="11" t="str">
        <f>IF(B3575="","",COUNTIF(SKU!C:C,B3575))</f>
        <v/>
      </c>
      <c r="H3575" s="64" t="str">
        <f>IF(A3575="","",IFERROR(VLOOKUP(TEXT(A3575,"0"),#REF!,7,FALSE),""))</f>
        <v/>
      </c>
      <c r="I3575" s="31"/>
      <c r="J3575" s="19" t="str">
        <f>IF(A3575="","",IFERROR(VLOOKUP(TEXT(A3575,"0"),#REF!,10,FALSE),""))</f>
        <v/>
      </c>
      <c r="K3575" s="18" t="str">
        <f>IFERROR(INDEX(#REF!,MATCH(A3575,#REF!,0)),"")</f>
        <v/>
      </c>
      <c r="L3575" s="58" t="str">
        <f>IFERROR(INDEX(SKU!E:E,MATCH(B3575,SKU!C:C,0)),"")</f>
        <v/>
      </c>
      <c r="M3575" s="56"/>
      <c r="R3575" t="str">
        <f>IF(COUNTIF(ROMANEIOS!K:K,A3575)&gt;0,J3575,"")</f>
        <v/>
      </c>
    </row>
    <row r="3576" spans="1:18" ht="15.75" customHeight="1" x14ac:dyDescent="0.25">
      <c r="A3576" s="42" t="str">
        <f>IFERROR(INDEX(NFS!F:F,MATCH(B3576,NFS!E:E,0)),"")</f>
        <v/>
      </c>
      <c r="E3576" s="11" t="str">
        <f>IF(B3576="","",COUNTIF(SKU!C:C,B3576))</f>
        <v/>
      </c>
      <c r="H3576" s="64" t="str">
        <f>IF(A3576="","",IFERROR(VLOOKUP(TEXT(A3576,"0"),#REF!,7,FALSE),""))</f>
        <v/>
      </c>
      <c r="I3576" s="17" t="str">
        <f>IF(A3576="","",IFERROR(VLOOKUP(TEXT(A3576,"0"),#REF!,9,FALSE),""))</f>
        <v/>
      </c>
      <c r="J3576" s="19" t="str">
        <f>IF(A3576="","",IFERROR(VLOOKUP(TEXT(A3576,"0"),#REF!,10,FALSE),""))</f>
        <v/>
      </c>
      <c r="K3576" s="18" t="str">
        <f>IFERROR(INDEX(#REF!,MATCH(A3576,#REF!,0)),"")</f>
        <v/>
      </c>
      <c r="L3576" s="58" t="str">
        <f>IFERROR(INDEX(SKU!E:E,MATCH(B3576,SKU!C:C,0)),"")</f>
        <v/>
      </c>
      <c r="M3576" s="56"/>
      <c r="R3576" t="str">
        <f>IF(COUNTIF(ROMANEIOS!K:K,A3576)&gt;0,J3576,"")</f>
        <v/>
      </c>
    </row>
    <row r="3577" spans="1:18" ht="15.75" customHeight="1" x14ac:dyDescent="0.25">
      <c r="A3577" s="42" t="str">
        <f>IFERROR(INDEX(NFS!F:F,MATCH(B3577,NFS!E:E,0)),"")</f>
        <v/>
      </c>
      <c r="E3577" s="11" t="str">
        <f>IF(B3577="","",COUNTIF(SKU!C:C,B3577))</f>
        <v/>
      </c>
      <c r="H3577" s="64" t="str">
        <f>IF(A3577="","",IFERROR(VLOOKUP(TEXT(A3577,"0"),#REF!,7,FALSE),""))</f>
        <v/>
      </c>
      <c r="I3577" s="17" t="str">
        <f>IF(A3577="","",IFERROR(VLOOKUP(TEXT(A3577,"0"),#REF!,9,FALSE),""))</f>
        <v/>
      </c>
      <c r="J3577" s="19" t="str">
        <f>IF(A3577="","",IFERROR(VLOOKUP(TEXT(A3577,"0"),#REF!,10,FALSE),""))</f>
        <v/>
      </c>
      <c r="K3577" s="18" t="str">
        <f>IFERROR(INDEX(#REF!,MATCH(A3577,#REF!,0)),"")</f>
        <v/>
      </c>
      <c r="L3577" s="58" t="str">
        <f>IFERROR(INDEX(SKU!E:E,MATCH(B3577,SKU!C:C,0)),"")</f>
        <v/>
      </c>
      <c r="M3577" s="56"/>
      <c r="R3577" t="str">
        <f>IF(COUNTIF(ROMANEIOS!K:K,A3577)&gt;0,J3577,"")</f>
        <v/>
      </c>
    </row>
    <row r="3578" spans="1:18" ht="15.75" customHeight="1" x14ac:dyDescent="0.25">
      <c r="A3578" s="42" t="str">
        <f>IFERROR(INDEX(NFS!F:F,MATCH(B3578,NFS!E:E,0)),"")</f>
        <v/>
      </c>
      <c r="E3578" s="11" t="str">
        <f>IF(B3578="","",COUNTIF(SKU!C:C,B3578))</f>
        <v/>
      </c>
      <c r="H3578" s="64" t="str">
        <f>IF(A3578="","",IFERROR(VLOOKUP(TEXT(A3578,"0"),#REF!,7,FALSE),""))</f>
        <v/>
      </c>
      <c r="I3578" s="17" t="str">
        <f>IF(A3578="","",IFERROR(VLOOKUP(TEXT(A3578,"0"),#REF!,9,FALSE),""))</f>
        <v/>
      </c>
      <c r="J3578" s="19" t="str">
        <f>IF(A3578="","",IFERROR(VLOOKUP(TEXT(A3578,"0"),#REF!,10,FALSE),""))</f>
        <v/>
      </c>
      <c r="K3578" s="18" t="str">
        <f>IFERROR(INDEX(#REF!,MATCH(A3578,#REF!,0)),"")</f>
        <v/>
      </c>
      <c r="L3578" s="58" t="str">
        <f>IFERROR(INDEX(SKU!E:E,MATCH(B3578,SKU!C:C,0)),"")</f>
        <v/>
      </c>
      <c r="M3578" s="56"/>
      <c r="R3578" t="str">
        <f>IF(COUNTIF(ROMANEIOS!K:K,A3578)&gt;0,J3578,"")</f>
        <v/>
      </c>
    </row>
    <row r="3579" spans="1:18" ht="15.75" customHeight="1" x14ac:dyDescent="0.25">
      <c r="A3579" s="42" t="str">
        <f>IFERROR(INDEX(NFS!F:F,MATCH(B3579,NFS!E:E,0)),"")</f>
        <v/>
      </c>
      <c r="E3579" s="11" t="str">
        <f>IF(B3579="","",COUNTIF(SKU!C:C,B3579))</f>
        <v/>
      </c>
      <c r="H3579" s="64" t="str">
        <f>IF(A3579="","",IFERROR(VLOOKUP(TEXT(A3579,"0"),#REF!,7,FALSE),""))</f>
        <v/>
      </c>
      <c r="I3579" s="17" t="str">
        <f>IF(A3579="","",IFERROR(VLOOKUP(TEXT(A3579,"0"),#REF!,9,FALSE),""))</f>
        <v/>
      </c>
      <c r="J3579" s="19" t="str">
        <f>IF(A3579="","",IFERROR(VLOOKUP(TEXT(A3579,"0"),#REF!,10,FALSE),""))</f>
        <v/>
      </c>
      <c r="K3579" s="18" t="str">
        <f>IFERROR(INDEX(#REF!,MATCH(A3579,#REF!,0)),"")</f>
        <v/>
      </c>
      <c r="L3579" s="58" t="str">
        <f>IFERROR(INDEX(SKU!E:E,MATCH(B3579,SKU!C:C,0)),"")</f>
        <v/>
      </c>
      <c r="M3579" s="56"/>
      <c r="R3579" t="str">
        <f>IF(COUNTIF(ROMANEIOS!K:K,A3579)&gt;0,J3579,"")</f>
        <v/>
      </c>
    </row>
    <row r="3580" spans="1:18" ht="15.75" customHeight="1" x14ac:dyDescent="0.25">
      <c r="A3580" s="42" t="str">
        <f>IFERROR(INDEX(NFS!F:F,MATCH(B3580,NFS!E:E,0)),"")</f>
        <v/>
      </c>
      <c r="E3580" s="11" t="str">
        <f>IF(B3580="","",COUNTIF(SKU!C:C,B3580))</f>
        <v/>
      </c>
      <c r="H3580" s="64" t="str">
        <f>IF(A3580="","",IFERROR(VLOOKUP(TEXT(A3580,"0"),#REF!,7,FALSE),""))</f>
        <v/>
      </c>
      <c r="I3580" s="17" t="str">
        <f>IF(A3580="","",IFERROR(VLOOKUP(TEXT(A3580,"0"),#REF!,9,FALSE),""))</f>
        <v/>
      </c>
      <c r="J3580" s="19" t="str">
        <f>IF(A3580="","",IFERROR(VLOOKUP(TEXT(A3580,"0"),#REF!,10,FALSE),""))</f>
        <v/>
      </c>
      <c r="K3580" s="18" t="str">
        <f>IFERROR(INDEX(#REF!,MATCH(A3580,#REF!,0)),"")</f>
        <v/>
      </c>
      <c r="L3580" s="58" t="str">
        <f>IFERROR(INDEX(SKU!E:E,MATCH(B3580,SKU!C:C,0)),"")</f>
        <v/>
      </c>
      <c r="M3580" s="56"/>
      <c r="R3580" t="str">
        <f>IF(COUNTIF(ROMANEIOS!K:K,A3580)&gt;0,J3580,"")</f>
        <v/>
      </c>
    </row>
    <row r="3581" spans="1:18" ht="15.75" customHeight="1" x14ac:dyDescent="0.25">
      <c r="A3581" s="42" t="str">
        <f>IFERROR(INDEX(NFS!F:F,MATCH(B3581,NFS!E:E,0)),"")</f>
        <v/>
      </c>
      <c r="E3581" s="11" t="str">
        <f>IF(B3581="","",COUNTIF(SKU!C:C,B3581))</f>
        <v/>
      </c>
      <c r="H3581" s="64" t="str">
        <f>IF(A3581="","",IFERROR(VLOOKUP(TEXT(A3581,"0"),#REF!,7,FALSE),""))</f>
        <v/>
      </c>
      <c r="I3581" s="17" t="str">
        <f>IF(A3581="","",IFERROR(VLOOKUP(TEXT(A3581,"0"),#REF!,9,FALSE),""))</f>
        <v/>
      </c>
      <c r="J3581" s="19" t="str">
        <f>IF(A3581="","",IFERROR(VLOOKUP(TEXT(A3581,"0"),#REF!,10,FALSE),""))</f>
        <v/>
      </c>
      <c r="K3581" s="18" t="str">
        <f>IFERROR(INDEX(#REF!,MATCH(A3581,#REF!,0)),"")</f>
        <v/>
      </c>
      <c r="L3581" s="58" t="str">
        <f>IFERROR(INDEX(SKU!E:E,MATCH(B3581,SKU!C:C,0)),"")</f>
        <v/>
      </c>
      <c r="M3581" s="56"/>
      <c r="R3581" t="str">
        <f>IF(COUNTIF(ROMANEIOS!K:K,A3581)&gt;0,J3581,"")</f>
        <v/>
      </c>
    </row>
    <row r="3582" spans="1:18" ht="15.75" customHeight="1" x14ac:dyDescent="0.25">
      <c r="A3582" s="42" t="str">
        <f>IFERROR(INDEX(NFS!F:F,MATCH(B3582,NFS!E:E,0)),"")</f>
        <v/>
      </c>
      <c r="E3582" s="11" t="str">
        <f>IF(B3582="","",COUNTIF(SKU!C:C,B3582))</f>
        <v/>
      </c>
      <c r="H3582" s="64" t="str">
        <f>IF(A3582="","",IFERROR(VLOOKUP(TEXT(A3582,"0"),#REF!,7,FALSE),""))</f>
        <v/>
      </c>
      <c r="I3582" s="17" t="str">
        <f>IF(A3582="","",IFERROR(VLOOKUP(TEXT(A3582,"0"),#REF!,9,FALSE),""))</f>
        <v/>
      </c>
      <c r="J3582" s="19" t="str">
        <f>IF(A3582="","",IFERROR(VLOOKUP(TEXT(A3582,"0"),#REF!,10,FALSE),""))</f>
        <v/>
      </c>
      <c r="K3582" s="18" t="str">
        <f>IFERROR(INDEX(#REF!,MATCH(A3582,#REF!,0)),"")</f>
        <v/>
      </c>
      <c r="L3582" s="58" t="str">
        <f>IFERROR(INDEX(SKU!E:E,MATCH(B3582,SKU!C:C,0)),"")</f>
        <v/>
      </c>
      <c r="M3582" s="56"/>
      <c r="R3582" t="str">
        <f>IF(COUNTIF(ROMANEIOS!K:K,A3582)&gt;0,J3582,"")</f>
        <v/>
      </c>
    </row>
    <row r="3583" spans="1:18" ht="15.75" customHeight="1" x14ac:dyDescent="0.25">
      <c r="A3583" s="42" t="str">
        <f>IFERROR(INDEX(NFS!F:F,MATCH(B3583,NFS!E:E,0)),"")</f>
        <v/>
      </c>
      <c r="E3583" s="11" t="str">
        <f>IF(B3583="","",COUNTIF(SKU!C:C,B3583))</f>
        <v/>
      </c>
      <c r="H3583" s="64" t="str">
        <f>IF(A3583="","",IFERROR(VLOOKUP(TEXT(A3583,"0"),#REF!,7,FALSE),""))</f>
        <v/>
      </c>
      <c r="I3583" s="17" t="str">
        <f>IF(A3583="","",IFERROR(VLOOKUP(TEXT(A3583,"0"),#REF!,9,FALSE),""))</f>
        <v/>
      </c>
      <c r="J3583" s="19" t="str">
        <f>IF(A3583="","",IFERROR(VLOOKUP(TEXT(A3583,"0"),#REF!,10,FALSE),""))</f>
        <v/>
      </c>
      <c r="K3583" s="18" t="str">
        <f>IFERROR(INDEX(#REF!,MATCH(A3583,#REF!,0)),"")</f>
        <v/>
      </c>
      <c r="L3583" s="58" t="str">
        <f>IFERROR(INDEX(SKU!E:E,MATCH(B3583,SKU!C:C,0)),"")</f>
        <v/>
      </c>
      <c r="M3583" s="56"/>
      <c r="R3583" t="str">
        <f>IF(COUNTIF(ROMANEIOS!K:K,A3583)&gt;0,J3583,"")</f>
        <v/>
      </c>
    </row>
    <row r="3584" spans="1:18" ht="15.75" customHeight="1" x14ac:dyDescent="0.25">
      <c r="A3584" s="42" t="str">
        <f>IFERROR(INDEX(NFS!F:F,MATCH(B3584,NFS!E:E,0)),"")</f>
        <v/>
      </c>
      <c r="E3584" s="11" t="str">
        <f>IF(B3584="","",COUNTIF(SKU!C:C,B3584))</f>
        <v/>
      </c>
      <c r="H3584" s="64" t="str">
        <f>IF(A3584="","",IFERROR(VLOOKUP(TEXT(A3584,"0"),#REF!,7,FALSE),""))</f>
        <v/>
      </c>
      <c r="I3584" s="17" t="str">
        <f>IF(A3584="","",IFERROR(VLOOKUP(TEXT(A3584,"0"),#REF!,9,FALSE),""))</f>
        <v/>
      </c>
      <c r="J3584" s="19" t="str">
        <f>IF(A3584="","",IFERROR(VLOOKUP(TEXT(A3584,"0"),#REF!,10,FALSE),""))</f>
        <v/>
      </c>
      <c r="K3584" s="18" t="str">
        <f>IFERROR(INDEX(#REF!,MATCH(A3584,#REF!,0)),"")</f>
        <v/>
      </c>
      <c r="L3584" s="58" t="str">
        <f>IFERROR(INDEX(SKU!E:E,MATCH(B3584,SKU!C:C,0)),"")</f>
        <v/>
      </c>
      <c r="M3584" s="56"/>
      <c r="R3584" t="str">
        <f>IF(COUNTIF(ROMANEIOS!K:K,A3584)&gt;0,J3584,"")</f>
        <v/>
      </c>
    </row>
    <row r="3585" spans="1:18" ht="15.75" customHeight="1" x14ac:dyDescent="0.25">
      <c r="A3585" s="42" t="str">
        <f>IFERROR(INDEX(NFS!F:F,MATCH(B3585,NFS!E:E,0)),"")</f>
        <v/>
      </c>
      <c r="E3585" s="11" t="str">
        <f>IF(B3585="","",COUNTIF(SKU!C:C,B3585))</f>
        <v/>
      </c>
      <c r="H3585" s="64" t="str">
        <f>IF(A3585="","",IFERROR(VLOOKUP(TEXT(A3585,"0"),#REF!,7,FALSE),""))</f>
        <v/>
      </c>
      <c r="I3585" s="17" t="str">
        <f>IF(A3585="","",IFERROR(VLOOKUP(TEXT(A3585,"0"),#REF!,9,FALSE),""))</f>
        <v/>
      </c>
      <c r="J3585" s="19" t="str">
        <f>IF(A3585="","",IFERROR(VLOOKUP(TEXT(A3585,"0"),#REF!,10,FALSE),""))</f>
        <v/>
      </c>
      <c r="K3585" s="18" t="str">
        <f>IFERROR(INDEX(#REF!,MATCH(A3585,#REF!,0)),"")</f>
        <v/>
      </c>
      <c r="L3585" s="58" t="str">
        <f>IFERROR(INDEX(SKU!E:E,MATCH(B3585,SKU!C:C,0)),"")</f>
        <v/>
      </c>
      <c r="M3585" s="56"/>
      <c r="R3585" t="str">
        <f>IF(COUNTIF(ROMANEIOS!K:K,A3585)&gt;0,J3585,"")</f>
        <v/>
      </c>
    </row>
    <row r="3586" spans="1:18" ht="15.75" customHeight="1" x14ac:dyDescent="0.25">
      <c r="A3586" s="42" t="str">
        <f>IFERROR(INDEX(NFS!F:F,MATCH(B3586,NFS!E:E,0)),"")</f>
        <v/>
      </c>
      <c r="E3586" s="11" t="str">
        <f>IF(B3586="","",COUNTIF(SKU!C:C,B3586))</f>
        <v/>
      </c>
      <c r="H3586" s="64" t="str">
        <f>IF(A3586="","",IFERROR(VLOOKUP(TEXT(A3586,"0"),#REF!,7,FALSE),""))</f>
        <v/>
      </c>
      <c r="I3586" s="17" t="str">
        <f>IF(A3586="","",IFERROR(VLOOKUP(TEXT(A3586,"0"),#REF!,9,FALSE),""))</f>
        <v/>
      </c>
      <c r="J3586" s="19" t="str">
        <f>IF(A3586="","",IFERROR(VLOOKUP(TEXT(A3586,"0"),#REF!,10,FALSE),""))</f>
        <v/>
      </c>
      <c r="K3586" s="18" t="str">
        <f>IFERROR(INDEX(#REF!,MATCH(A3586,#REF!,0)),"")</f>
        <v/>
      </c>
      <c r="L3586" s="58" t="str">
        <f>IFERROR(INDEX(SKU!E:E,MATCH(B3586,SKU!C:C,0)),"")</f>
        <v/>
      </c>
      <c r="M3586" s="56"/>
      <c r="R3586" t="str">
        <f>IF(COUNTIF(ROMANEIOS!K:K,A3586)&gt;0,J3586,"")</f>
        <v/>
      </c>
    </row>
    <row r="3587" spans="1:18" ht="15.75" customHeight="1" x14ac:dyDescent="0.25">
      <c r="A3587" s="42" t="str">
        <f>IFERROR(INDEX(NFS!F:F,MATCH(B3587,NFS!E:E,0)),"")</f>
        <v/>
      </c>
      <c r="E3587" s="11" t="str">
        <f>IF(B3587="","",COUNTIF(SKU!C:C,B3587))</f>
        <v/>
      </c>
      <c r="H3587" s="64" t="str">
        <f>IF(A3587="","",IFERROR(VLOOKUP(TEXT(A3587,"0"),#REF!,7,FALSE),""))</f>
        <v/>
      </c>
      <c r="I3587" s="17" t="str">
        <f>IF(A3587="","",IFERROR(VLOOKUP(TEXT(A3587,"0"),#REF!,9,FALSE),""))</f>
        <v/>
      </c>
      <c r="J3587" s="19" t="str">
        <f>IF(A3587="","",IFERROR(VLOOKUP(TEXT(A3587,"0"),#REF!,10,FALSE),""))</f>
        <v/>
      </c>
      <c r="K3587" s="18" t="str">
        <f>IFERROR(INDEX(#REF!,MATCH(A3587,#REF!,0)),"")</f>
        <v/>
      </c>
      <c r="L3587" s="58" t="str">
        <f>IFERROR(INDEX(SKU!E:E,MATCH(B3587,SKU!C:C,0)),"")</f>
        <v/>
      </c>
      <c r="M3587" s="56"/>
      <c r="R3587" t="str">
        <f>IF(COUNTIF(ROMANEIOS!K:K,A3587)&gt;0,J3587,"")</f>
        <v/>
      </c>
    </row>
    <row r="3588" spans="1:18" ht="15.75" customHeight="1" x14ac:dyDescent="0.25">
      <c r="A3588" s="42" t="str">
        <f>IFERROR(INDEX(NFS!F:F,MATCH(B3588,NFS!E:E,0)),"")</f>
        <v/>
      </c>
      <c r="E3588" s="11" t="str">
        <f>IF(B3588="","",COUNTIF(SKU!C:C,B3588))</f>
        <v/>
      </c>
      <c r="H3588" s="64" t="str">
        <f>IF(A3588="","",IFERROR(VLOOKUP(TEXT(A3588,"0"),#REF!,7,FALSE),""))</f>
        <v/>
      </c>
      <c r="I3588" s="17" t="str">
        <f>IF(A3588="","",IFERROR(VLOOKUP(TEXT(A3588,"0"),#REF!,9,FALSE),""))</f>
        <v/>
      </c>
      <c r="J3588" s="19" t="str">
        <f>IF(A3588="","",IFERROR(VLOOKUP(TEXT(A3588,"0"),#REF!,10,FALSE),""))</f>
        <v/>
      </c>
      <c r="K3588" s="18" t="str">
        <f>IFERROR(INDEX(#REF!,MATCH(A3588,#REF!,0)),"")</f>
        <v/>
      </c>
      <c r="L3588" s="58" t="str">
        <f>IFERROR(INDEX(SKU!E:E,MATCH(B3588,SKU!C:C,0)),"")</f>
        <v/>
      </c>
      <c r="M3588" s="56"/>
      <c r="R3588" t="str">
        <f>IF(COUNTIF(ROMANEIOS!K:K,A3588)&gt;0,J3588,"")</f>
        <v/>
      </c>
    </row>
    <row r="3589" spans="1:18" ht="15.75" customHeight="1" x14ac:dyDescent="0.25">
      <c r="A3589" s="42" t="str">
        <f>IFERROR(INDEX(NFS!F:F,MATCH(B3589,NFS!E:E,0)),"")</f>
        <v/>
      </c>
      <c r="E3589" s="11" t="str">
        <f>IF(B3589="","",COUNTIF(SKU!C:C,B3589))</f>
        <v/>
      </c>
      <c r="H3589" s="64" t="str">
        <f>IF(A3589="","",IFERROR(VLOOKUP(TEXT(A3589,"0"),#REF!,7,FALSE),""))</f>
        <v/>
      </c>
      <c r="I3589" s="17" t="str">
        <f>IF(A3589="","",IFERROR(VLOOKUP(TEXT(A3589,"0"),#REF!,9,FALSE),""))</f>
        <v/>
      </c>
      <c r="J3589" s="19" t="str">
        <f>IF(A3589="","",IFERROR(VLOOKUP(TEXT(A3589,"0"),#REF!,10,FALSE),""))</f>
        <v/>
      </c>
      <c r="K3589" s="18" t="str">
        <f>IFERROR(INDEX(#REF!,MATCH(A3589,#REF!,0)),"")</f>
        <v/>
      </c>
      <c r="L3589" s="58" t="str">
        <f>IFERROR(INDEX(SKU!E:E,MATCH(B3589,SKU!C:C,0)),"")</f>
        <v/>
      </c>
      <c r="M3589" s="56"/>
      <c r="R3589" t="str">
        <f>IF(COUNTIF(ROMANEIOS!K:K,A3589)&gt;0,J3589,"")</f>
        <v/>
      </c>
    </row>
    <row r="3590" spans="1:18" ht="15.75" customHeight="1" x14ac:dyDescent="0.25">
      <c r="A3590" s="42" t="str">
        <f>IFERROR(INDEX(NFS!F:F,MATCH(B3590,NFS!E:E,0)),"")</f>
        <v/>
      </c>
      <c r="E3590" s="11" t="str">
        <f>IF(B3590="","",COUNTIF(SKU!C:C,B3590))</f>
        <v/>
      </c>
      <c r="H3590" s="64" t="str">
        <f>IF(A3590="","",IFERROR(VLOOKUP(TEXT(A3590,"0"),#REF!,7,FALSE),""))</f>
        <v/>
      </c>
      <c r="I3590" s="17" t="str">
        <f>IF(A3590="","",IFERROR(VLOOKUP(TEXT(A3590,"0"),#REF!,9,FALSE),""))</f>
        <v/>
      </c>
      <c r="J3590" s="19" t="str">
        <f>IF(A3590="","",IFERROR(VLOOKUP(TEXT(A3590,"0"),#REF!,10,FALSE),""))</f>
        <v/>
      </c>
      <c r="K3590" s="18" t="str">
        <f>IFERROR(INDEX(#REF!,MATCH(A3590,#REF!,0)),"")</f>
        <v/>
      </c>
      <c r="L3590" s="58" t="str">
        <f>IFERROR(INDEX(SKU!E:E,MATCH(B3590,SKU!C:C,0)),"")</f>
        <v/>
      </c>
      <c r="M3590" s="56"/>
      <c r="R3590" t="str">
        <f>IF(COUNTIF(ROMANEIOS!K:K,A3590)&gt;0,J3590,"")</f>
        <v/>
      </c>
    </row>
    <row r="3591" spans="1:18" ht="15.75" customHeight="1" x14ac:dyDescent="0.25">
      <c r="A3591" s="42" t="str">
        <f>IFERROR(INDEX(NFS!F:F,MATCH(B3591,NFS!E:E,0)),"")</f>
        <v/>
      </c>
      <c r="E3591" s="11" t="str">
        <f>IF(B3591="","",COUNTIF(SKU!C:C,B3591))</f>
        <v/>
      </c>
      <c r="H3591" s="64" t="str">
        <f>IF(A3591="","",IFERROR(VLOOKUP(TEXT(A3591,"0"),#REF!,7,FALSE),""))</f>
        <v/>
      </c>
      <c r="I3591" s="17" t="str">
        <f>IF(A3591="","",IFERROR(VLOOKUP(TEXT(A3591,"0"),#REF!,9,FALSE),""))</f>
        <v/>
      </c>
      <c r="J3591" s="19" t="str">
        <f>IF(A3591="","",IFERROR(VLOOKUP(TEXT(A3591,"0"),#REF!,10,FALSE),""))</f>
        <v/>
      </c>
      <c r="K3591" s="18" t="str">
        <f>IFERROR(INDEX(#REF!,MATCH(A3591,#REF!,0)),"")</f>
        <v/>
      </c>
      <c r="L3591" s="58" t="str">
        <f>IFERROR(INDEX(SKU!E:E,MATCH(B3591,SKU!C:C,0)),"")</f>
        <v/>
      </c>
      <c r="M3591" s="56"/>
      <c r="R3591" t="str">
        <f>IF(COUNTIF(ROMANEIOS!K:K,A3591)&gt;0,J3591,"")</f>
        <v/>
      </c>
    </row>
    <row r="3592" spans="1:18" ht="15.75" customHeight="1" x14ac:dyDescent="0.25">
      <c r="A3592" s="42" t="str">
        <f>IFERROR(INDEX(NFS!F:F,MATCH(B3592,NFS!E:E,0)),"")</f>
        <v/>
      </c>
      <c r="E3592" s="11" t="str">
        <f>IF(B3592="","",COUNTIF(SKU!C:C,B3592))</f>
        <v/>
      </c>
      <c r="H3592" s="64" t="str">
        <f>IF(A3592="","",IFERROR(VLOOKUP(TEXT(A3592,"0"),#REF!,7,FALSE),""))</f>
        <v/>
      </c>
      <c r="I3592" s="17" t="str">
        <f>IF(A3592="","",IFERROR(VLOOKUP(TEXT(A3592,"0"),#REF!,9,FALSE),""))</f>
        <v/>
      </c>
      <c r="J3592" s="19" t="str">
        <f>IF(A3592="","",IFERROR(VLOOKUP(TEXT(A3592,"0"),#REF!,10,FALSE),""))</f>
        <v/>
      </c>
      <c r="K3592" s="18" t="str">
        <f>IFERROR(INDEX(#REF!,MATCH(A3592,#REF!,0)),"")</f>
        <v/>
      </c>
      <c r="L3592" s="58" t="str">
        <f>IFERROR(INDEX(SKU!E:E,MATCH(B3592,SKU!C:C,0)),"")</f>
        <v/>
      </c>
      <c r="M3592" s="56"/>
      <c r="R3592" t="str">
        <f>IF(COUNTIF(ROMANEIOS!K:K,A3592)&gt;0,J3592,"")</f>
        <v/>
      </c>
    </row>
    <row r="3593" spans="1:18" ht="15.75" customHeight="1" x14ac:dyDescent="0.25">
      <c r="A3593" s="42" t="str">
        <f>IFERROR(INDEX(NFS!F:F,MATCH(B3593,NFS!E:E,0)),"")</f>
        <v/>
      </c>
      <c r="E3593" s="11" t="str">
        <f>IF(B3593="","",COUNTIF(SKU!C:C,B3593))</f>
        <v/>
      </c>
      <c r="H3593" s="64" t="str">
        <f>IF(A3593="","",IFERROR(VLOOKUP(TEXT(A3593,"0"),#REF!,7,FALSE),""))</f>
        <v/>
      </c>
      <c r="I3593" s="17" t="str">
        <f>IF(A3593="","",IFERROR(VLOOKUP(TEXT(A3593,"0"),#REF!,9,FALSE),""))</f>
        <v/>
      </c>
      <c r="J3593" s="19" t="str">
        <f>IF(A3593="","",IFERROR(VLOOKUP(TEXT(A3593,"0"),#REF!,10,FALSE),""))</f>
        <v/>
      </c>
      <c r="K3593" s="18" t="str">
        <f>IFERROR(INDEX(#REF!,MATCH(A3593,#REF!,0)),"")</f>
        <v/>
      </c>
      <c r="L3593" s="58" t="str">
        <f>IFERROR(INDEX(SKU!E:E,MATCH(B3593,SKU!C:C,0)),"")</f>
        <v/>
      </c>
      <c r="M3593" s="56"/>
      <c r="R3593" t="str">
        <f>IF(COUNTIF(ROMANEIOS!K:K,A3593)&gt;0,J3593,"")</f>
        <v/>
      </c>
    </row>
    <row r="3594" spans="1:18" ht="15.75" customHeight="1" x14ac:dyDescent="0.25">
      <c r="A3594" s="42" t="str">
        <f>IFERROR(INDEX(NFS!F:F,MATCH(B3594,NFS!E:E,0)),"")</f>
        <v/>
      </c>
      <c r="E3594" s="11" t="str">
        <f>IF(B3594="","",COUNTIF(SKU!C:C,B3594))</f>
        <v/>
      </c>
      <c r="H3594" s="64" t="str">
        <f>IF(A3594="","",IFERROR(VLOOKUP(TEXT(A3594,"0"),#REF!,7,FALSE),""))</f>
        <v/>
      </c>
      <c r="I3594" s="17" t="str">
        <f>IF(A3594="","",IFERROR(VLOOKUP(TEXT(A3594,"0"),#REF!,9,FALSE),""))</f>
        <v/>
      </c>
      <c r="J3594" s="19" t="str">
        <f>IF(A3594="","",IFERROR(VLOOKUP(TEXT(A3594,"0"),#REF!,10,FALSE),""))</f>
        <v/>
      </c>
      <c r="K3594" s="18" t="str">
        <f>IFERROR(INDEX(#REF!,MATCH(A3594,#REF!,0)),"")</f>
        <v/>
      </c>
      <c r="L3594" s="58" t="str">
        <f>IFERROR(INDEX(SKU!E:E,MATCH(B3594,SKU!C:C,0)),"")</f>
        <v/>
      </c>
      <c r="M3594" s="56"/>
      <c r="R3594" t="str">
        <f>IF(COUNTIF(ROMANEIOS!K:K,A3594)&gt;0,J3594,"")</f>
        <v/>
      </c>
    </row>
    <row r="3595" spans="1:18" ht="15.75" customHeight="1" x14ac:dyDescent="0.25">
      <c r="A3595" s="42" t="str">
        <f>IFERROR(INDEX(NFS!F:F,MATCH(B3595,NFS!E:E,0)),"")</f>
        <v/>
      </c>
      <c r="E3595" s="11" t="str">
        <f>IF(B3595="","",COUNTIF(SKU!C:C,B3595))</f>
        <v/>
      </c>
      <c r="H3595" s="64" t="str">
        <f>IF(A3595="","",IFERROR(VLOOKUP(TEXT(A3595,"0"),#REF!,7,FALSE),""))</f>
        <v/>
      </c>
      <c r="I3595" s="17" t="str">
        <f>IF(A3595="","",IFERROR(VLOOKUP(TEXT(A3595,"0"),#REF!,9,FALSE),""))</f>
        <v/>
      </c>
      <c r="J3595" s="19" t="str">
        <f>IF(A3595="","",IFERROR(VLOOKUP(TEXT(A3595,"0"),#REF!,10,FALSE),""))</f>
        <v/>
      </c>
      <c r="K3595" s="18" t="str">
        <f>IFERROR(INDEX(#REF!,MATCH(A3595,#REF!,0)),"")</f>
        <v/>
      </c>
      <c r="L3595" s="58" t="str">
        <f>IFERROR(INDEX(SKU!E:E,MATCH(B3595,SKU!C:C,0)),"")</f>
        <v/>
      </c>
      <c r="M3595" s="56"/>
      <c r="R3595" t="str">
        <f>IF(COUNTIF(ROMANEIOS!K:K,A3595)&gt;0,J3595,"")</f>
        <v/>
      </c>
    </row>
    <row r="3596" spans="1:18" ht="15.75" customHeight="1" x14ac:dyDescent="0.25">
      <c r="A3596" s="42" t="str">
        <f>IFERROR(INDEX(NFS!F:F,MATCH(B3596,NFS!E:E,0)),"")</f>
        <v/>
      </c>
      <c r="E3596" s="11" t="str">
        <f>IF(B3596="","",COUNTIF(SKU!C:C,B3596))</f>
        <v/>
      </c>
      <c r="H3596" s="64" t="str">
        <f>IF(A3596="","",IFERROR(VLOOKUP(TEXT(A3596,"0"),#REF!,7,FALSE),""))</f>
        <v/>
      </c>
      <c r="I3596" s="17" t="str">
        <f>IF(A3596="","",IFERROR(VLOOKUP(TEXT(A3596,"0"),#REF!,9,FALSE),""))</f>
        <v/>
      </c>
      <c r="J3596" s="19" t="str">
        <f>IF(A3596="","",IFERROR(VLOOKUP(TEXT(A3596,"0"),#REF!,10,FALSE),""))</f>
        <v/>
      </c>
      <c r="K3596" s="18" t="str">
        <f>IFERROR(INDEX(#REF!,MATCH(A3596,#REF!,0)),"")</f>
        <v/>
      </c>
      <c r="L3596" s="58" t="str">
        <f>IFERROR(INDEX(SKU!E:E,MATCH(B3596,SKU!C:C,0)),"")</f>
        <v/>
      </c>
      <c r="M3596" s="56"/>
      <c r="R3596" t="str">
        <f>IF(COUNTIF(ROMANEIOS!K:K,A3596)&gt;0,J3596,"")</f>
        <v/>
      </c>
    </row>
    <row r="3597" spans="1:18" ht="15.75" customHeight="1" x14ac:dyDescent="0.25">
      <c r="A3597" s="42" t="str">
        <f>IFERROR(INDEX(NFS!F:F,MATCH(B3597,NFS!E:E,0)),"")</f>
        <v/>
      </c>
      <c r="E3597" s="11" t="str">
        <f>IF(B3597="","",COUNTIF(SKU!C:C,B3597))</f>
        <v/>
      </c>
      <c r="H3597" s="64" t="str">
        <f>IF(A3597="","",IFERROR(VLOOKUP(TEXT(A3597,"0"),#REF!,7,FALSE),""))</f>
        <v/>
      </c>
      <c r="I3597" s="17" t="str">
        <f>IF(A3597="","",IFERROR(VLOOKUP(TEXT(A3597,"0"),#REF!,9,FALSE),""))</f>
        <v/>
      </c>
      <c r="J3597" s="19" t="str">
        <f>IF(A3597="","",IFERROR(VLOOKUP(TEXT(A3597,"0"),#REF!,10,FALSE),""))</f>
        <v/>
      </c>
      <c r="K3597" s="18" t="str">
        <f>IFERROR(INDEX(#REF!,MATCH(A3597,#REF!,0)),"")</f>
        <v/>
      </c>
      <c r="L3597" s="58" t="str">
        <f>IFERROR(INDEX(SKU!E:E,MATCH(B3597,SKU!C:C,0)),"")</f>
        <v/>
      </c>
      <c r="M3597" s="56"/>
      <c r="R3597" t="str">
        <f>IF(COUNTIF(ROMANEIOS!K:K,A3597)&gt;0,J3597,"")</f>
        <v/>
      </c>
    </row>
    <row r="3598" spans="1:18" ht="15.75" customHeight="1" x14ac:dyDescent="0.25">
      <c r="A3598" s="42" t="str">
        <f>IFERROR(INDEX(NFS!F:F,MATCH(B3598,NFS!E:E,0)),"")</f>
        <v/>
      </c>
      <c r="E3598" s="11" t="str">
        <f>IF(B3598="","",COUNTIF(SKU!C:C,B3598))</f>
        <v/>
      </c>
      <c r="H3598" s="64" t="str">
        <f>IF(A3598="","",IFERROR(VLOOKUP(TEXT(A3598,"0"),#REF!,7,FALSE),""))</f>
        <v/>
      </c>
      <c r="I3598" s="17" t="str">
        <f>IF(A3598="","",IFERROR(VLOOKUP(TEXT(A3598,"0"),#REF!,9,FALSE),""))</f>
        <v/>
      </c>
      <c r="J3598" s="19" t="str">
        <f>IF(A3598="","",IFERROR(VLOOKUP(TEXT(A3598,"0"),#REF!,10,FALSE),""))</f>
        <v/>
      </c>
      <c r="K3598" s="18" t="str">
        <f>IFERROR(INDEX(#REF!,MATCH(A3598,#REF!,0)),"")</f>
        <v/>
      </c>
      <c r="L3598" s="58" t="str">
        <f>IFERROR(INDEX(SKU!E:E,MATCH(B3598,SKU!C:C,0)),"")</f>
        <v/>
      </c>
      <c r="M3598" s="56"/>
      <c r="R3598" t="str">
        <f>IF(COUNTIF(ROMANEIOS!K:K,A3598)&gt;0,J3598,"")</f>
        <v/>
      </c>
    </row>
    <row r="3599" spans="1:18" ht="15.75" customHeight="1" x14ac:dyDescent="0.25">
      <c r="A3599" s="42" t="str">
        <f>IFERROR(INDEX(NFS!F:F,MATCH(B3599,NFS!E:E,0)),"")</f>
        <v/>
      </c>
      <c r="E3599" s="11" t="str">
        <f>IF(B3599="","",COUNTIF(SKU!C:C,B3599))</f>
        <v/>
      </c>
      <c r="H3599" s="64" t="str">
        <f>IF(A3599="","",IFERROR(VLOOKUP(TEXT(A3599,"0"),#REF!,7,FALSE),""))</f>
        <v/>
      </c>
      <c r="I3599" s="17" t="str">
        <f>IF(A3599="","",IFERROR(VLOOKUP(TEXT(A3599,"0"),#REF!,9,FALSE),""))</f>
        <v/>
      </c>
      <c r="J3599" s="19" t="str">
        <f>IF(A3599="","",IFERROR(VLOOKUP(TEXT(A3599,"0"),#REF!,10,FALSE),""))</f>
        <v/>
      </c>
      <c r="K3599" s="18" t="str">
        <f>IFERROR(INDEX(#REF!,MATCH(A3599,#REF!,0)),"")</f>
        <v/>
      </c>
      <c r="L3599" s="58" t="str">
        <f>IFERROR(INDEX(SKU!E:E,MATCH(B3599,SKU!C:C,0)),"")</f>
        <v/>
      </c>
      <c r="M3599" s="56"/>
      <c r="R3599" t="str">
        <f>IF(COUNTIF(ROMANEIOS!K:K,A3599)&gt;0,J3599,"")</f>
        <v/>
      </c>
    </row>
    <row r="3600" spans="1:18" ht="15.75" customHeight="1" x14ac:dyDescent="0.25">
      <c r="A3600" s="42" t="str">
        <f>IFERROR(INDEX(NFS!F:F,MATCH(B3600,NFS!E:E,0)),"")</f>
        <v/>
      </c>
      <c r="E3600" s="11" t="str">
        <f>IF(B3600="","",COUNTIF(SKU!C:C,B3600))</f>
        <v/>
      </c>
      <c r="H3600" s="64" t="str">
        <f>IF(A3600="","",IFERROR(VLOOKUP(TEXT(A3600,"0"),#REF!,7,FALSE),""))</f>
        <v/>
      </c>
      <c r="I3600" s="17" t="str">
        <f>IF(A3600="","",IFERROR(VLOOKUP(TEXT(A3600,"0"),#REF!,9,FALSE),""))</f>
        <v/>
      </c>
      <c r="J3600" s="19" t="str">
        <f>IF(A3600="","",IFERROR(VLOOKUP(TEXT(A3600,"0"),#REF!,10,FALSE),""))</f>
        <v/>
      </c>
      <c r="K3600" s="18" t="str">
        <f>IFERROR(INDEX(#REF!,MATCH(A3600,#REF!,0)),"")</f>
        <v/>
      </c>
      <c r="L3600" s="58" t="str">
        <f>IFERROR(INDEX(SKU!E:E,MATCH(B3600,SKU!C:C,0)),"")</f>
        <v/>
      </c>
      <c r="M3600" s="56"/>
      <c r="R3600" t="str">
        <f>IF(COUNTIF(ROMANEIOS!K:K,A3600)&gt;0,J3600,"")</f>
        <v/>
      </c>
    </row>
    <row r="3601" spans="1:18" ht="15.75" customHeight="1" x14ac:dyDescent="0.25">
      <c r="A3601" s="42" t="str">
        <f>IFERROR(INDEX(NFS!F:F,MATCH(B3601,NFS!E:E,0)),"")</f>
        <v/>
      </c>
      <c r="E3601" s="11" t="str">
        <f>IF(B3601="","",COUNTIF(SKU!C:C,B3601))</f>
        <v/>
      </c>
      <c r="H3601" s="64" t="str">
        <f>IF(A3601="","",IFERROR(VLOOKUP(TEXT(A3601,"0"),#REF!,7,FALSE),""))</f>
        <v/>
      </c>
      <c r="I3601" s="17" t="str">
        <f>IF(A3601="","",IFERROR(VLOOKUP(TEXT(A3601,"0"),#REF!,9,FALSE),""))</f>
        <v/>
      </c>
      <c r="J3601" s="19" t="str">
        <f>IF(A3601="","",IFERROR(VLOOKUP(TEXT(A3601,"0"),#REF!,10,FALSE),""))</f>
        <v/>
      </c>
      <c r="K3601" s="18" t="str">
        <f>IFERROR(INDEX(#REF!,MATCH(A3601,#REF!,0)),"")</f>
        <v/>
      </c>
      <c r="L3601" s="58" t="str">
        <f>IFERROR(INDEX(SKU!E:E,MATCH(B3601,SKU!C:C,0)),"")</f>
        <v/>
      </c>
      <c r="M3601" s="56"/>
      <c r="R3601" t="str">
        <f>IF(COUNTIF(ROMANEIOS!K:K,A3601)&gt;0,J3601,"")</f>
        <v/>
      </c>
    </row>
    <row r="3602" spans="1:18" ht="15.75" customHeight="1" x14ac:dyDescent="0.25">
      <c r="A3602" s="42" t="str">
        <f>IFERROR(INDEX(NFS!F:F,MATCH(B3602,NFS!E:E,0)),"")</f>
        <v/>
      </c>
      <c r="E3602" s="11" t="str">
        <f>IF(B3602="","",COUNTIF(SKU!C:C,B3602))</f>
        <v/>
      </c>
      <c r="H3602" s="64" t="str">
        <f>IF(A3602="","",IFERROR(VLOOKUP(TEXT(A3602,"0"),#REF!,7,FALSE),""))</f>
        <v/>
      </c>
      <c r="I3602" s="17" t="str">
        <f>IF(A3602="","",IFERROR(VLOOKUP(TEXT(A3602,"0"),#REF!,9,FALSE),""))</f>
        <v/>
      </c>
      <c r="J3602" s="19" t="str">
        <f>IF(A3602="","",IFERROR(VLOOKUP(TEXT(A3602,"0"),#REF!,10,FALSE),""))</f>
        <v/>
      </c>
      <c r="K3602" s="18" t="str">
        <f>IFERROR(INDEX(#REF!,MATCH(A3602,#REF!,0)),"")</f>
        <v/>
      </c>
      <c r="L3602" s="58" t="str">
        <f>IFERROR(INDEX(SKU!E:E,MATCH(B3602,SKU!C:C,0)),"")</f>
        <v/>
      </c>
      <c r="M3602" s="56"/>
      <c r="R3602" t="str">
        <f>IF(COUNTIF(ROMANEIOS!K:K,A3602)&gt;0,J3602,"")</f>
        <v/>
      </c>
    </row>
    <row r="3603" spans="1:18" ht="15.75" customHeight="1" x14ac:dyDescent="0.25">
      <c r="A3603" s="42" t="str">
        <f>IFERROR(INDEX(NFS!F:F,MATCH(B3603,NFS!E:E,0)),"")</f>
        <v/>
      </c>
      <c r="E3603" s="11" t="str">
        <f>IF(B3603="","",COUNTIF(SKU!C:C,B3603))</f>
        <v/>
      </c>
      <c r="H3603" s="64" t="str">
        <f>IF(A3603="","",IFERROR(VLOOKUP(TEXT(A3603,"0"),#REF!,7,FALSE),""))</f>
        <v/>
      </c>
      <c r="I3603" s="17" t="str">
        <f>IF(A3603="","",IFERROR(VLOOKUP(TEXT(A3603,"0"),#REF!,9,FALSE),""))</f>
        <v/>
      </c>
      <c r="J3603" s="19" t="str">
        <f>IF(A3603="","",IFERROR(VLOOKUP(TEXT(A3603,"0"),#REF!,10,FALSE),""))</f>
        <v/>
      </c>
      <c r="K3603" s="18" t="str">
        <f>IFERROR(INDEX(#REF!,MATCH(A3603,#REF!,0)),"")</f>
        <v/>
      </c>
      <c r="L3603" s="58" t="str">
        <f>IFERROR(INDEX(SKU!E:E,MATCH(B3603,SKU!C:C,0)),"")</f>
        <v/>
      </c>
      <c r="M3603" s="56"/>
      <c r="R3603" t="str">
        <f>IF(COUNTIF(ROMANEIOS!K:K,A3603)&gt;0,J3603,"")</f>
        <v/>
      </c>
    </row>
    <row r="3604" spans="1:18" ht="15.75" customHeight="1" x14ac:dyDescent="0.25">
      <c r="A3604" s="42" t="str">
        <f>IFERROR(INDEX(NFS!F:F,MATCH(B3604,NFS!E:E,0)),"")</f>
        <v/>
      </c>
      <c r="E3604" s="11" t="str">
        <f>IF(B3604="","",COUNTIF(SKU!C:C,B3604))</f>
        <v/>
      </c>
      <c r="H3604" s="64" t="str">
        <f>IF(A3604="","",IFERROR(VLOOKUP(TEXT(A3604,"0"),#REF!,7,FALSE),""))</f>
        <v/>
      </c>
      <c r="I3604" s="17" t="str">
        <f>IF(A3604="","",IFERROR(VLOOKUP(TEXT(A3604,"0"),#REF!,9,FALSE),""))</f>
        <v/>
      </c>
      <c r="J3604" s="19" t="str">
        <f>IF(A3604="","",IFERROR(VLOOKUP(TEXT(A3604,"0"),#REF!,10,FALSE),""))</f>
        <v/>
      </c>
      <c r="K3604" s="18" t="str">
        <f>IFERROR(INDEX(#REF!,MATCH(A3604,#REF!,0)),"")</f>
        <v/>
      </c>
      <c r="L3604" s="58" t="str">
        <f>IFERROR(INDEX(SKU!E:E,MATCH(B3604,SKU!C:C,0)),"")</f>
        <v/>
      </c>
      <c r="M3604" s="56"/>
      <c r="R3604" t="str">
        <f>IF(COUNTIF(ROMANEIOS!K:K,A3604)&gt;0,J3604,"")</f>
        <v/>
      </c>
    </row>
    <row r="3605" spans="1:18" ht="15.75" customHeight="1" x14ac:dyDescent="0.25">
      <c r="A3605" s="42" t="str">
        <f>IFERROR(INDEX(NFS!F:F,MATCH(B3605,NFS!E:E,0)),"")</f>
        <v/>
      </c>
      <c r="E3605" s="11" t="str">
        <f>IF(B3605="","",COUNTIF(SKU!C:C,B3605))</f>
        <v/>
      </c>
      <c r="H3605" s="64" t="str">
        <f>IF(A3605="","",IFERROR(VLOOKUP(TEXT(A3605,"0"),#REF!,7,FALSE),""))</f>
        <v/>
      </c>
      <c r="I3605" s="17" t="str">
        <f>IF(A3605="","",IFERROR(VLOOKUP(TEXT(A3605,"0"),#REF!,9,FALSE),""))</f>
        <v/>
      </c>
      <c r="J3605" s="19" t="str">
        <f>IF(A3605="","",IFERROR(VLOOKUP(TEXT(A3605,"0"),#REF!,10,FALSE),""))</f>
        <v/>
      </c>
      <c r="K3605" s="18" t="str">
        <f>IFERROR(INDEX(#REF!,MATCH(A3605,#REF!,0)),"")</f>
        <v/>
      </c>
      <c r="L3605" s="58" t="str">
        <f>IFERROR(INDEX(SKU!E:E,MATCH(B3605,SKU!C:C,0)),"")</f>
        <v/>
      </c>
      <c r="M3605" s="56"/>
      <c r="R3605" t="str">
        <f>IF(COUNTIF(ROMANEIOS!K:K,A3605)&gt;0,J3605,"")</f>
        <v/>
      </c>
    </row>
    <row r="3606" spans="1:18" ht="15.75" customHeight="1" x14ac:dyDescent="0.25">
      <c r="A3606" s="42" t="str">
        <f>IFERROR(INDEX(NFS!F:F,MATCH(B3606,NFS!E:E,0)),"")</f>
        <v/>
      </c>
      <c r="E3606" s="11" t="str">
        <f>IF(B3606="","",COUNTIF(SKU!C:C,B3606))</f>
        <v/>
      </c>
      <c r="H3606" s="64" t="str">
        <f>IF(A3606="","",IFERROR(VLOOKUP(TEXT(A3606,"0"),#REF!,7,FALSE),""))</f>
        <v/>
      </c>
      <c r="I3606" s="17" t="str">
        <f>IF(A3606="","",IFERROR(VLOOKUP(TEXT(A3606,"0"),#REF!,9,FALSE),""))</f>
        <v/>
      </c>
      <c r="J3606" s="19" t="str">
        <f>IF(A3606="","",IFERROR(VLOOKUP(TEXT(A3606,"0"),#REF!,10,FALSE),""))</f>
        <v/>
      </c>
      <c r="K3606" s="18" t="str">
        <f>IFERROR(INDEX(#REF!,MATCH(A3606,#REF!,0)),"")</f>
        <v/>
      </c>
      <c r="L3606" s="58" t="str">
        <f>IFERROR(INDEX(SKU!E:E,MATCH(B3606,SKU!C:C,0)),"")</f>
        <v/>
      </c>
      <c r="M3606" s="56"/>
      <c r="R3606" t="str">
        <f>IF(COUNTIF(ROMANEIOS!K:K,A3606)&gt;0,J3606,"")</f>
        <v/>
      </c>
    </row>
    <row r="3607" spans="1:18" ht="15.75" customHeight="1" x14ac:dyDescent="0.25">
      <c r="A3607" s="42" t="str">
        <f>IFERROR(INDEX(NFS!F:F,MATCH(B3607,NFS!E:E,0)),"")</f>
        <v/>
      </c>
      <c r="E3607" s="11" t="str">
        <f>IF(B3607="","",COUNTIF(SKU!C:C,B3607))</f>
        <v/>
      </c>
      <c r="H3607" s="64" t="str">
        <f>IF(A3607="","",IFERROR(VLOOKUP(TEXT(A3607,"0"),#REF!,7,FALSE),""))</f>
        <v/>
      </c>
      <c r="I3607" s="17" t="str">
        <f>IF(A3607="","",IFERROR(VLOOKUP(TEXT(A3607,"0"),#REF!,9,FALSE),""))</f>
        <v/>
      </c>
      <c r="J3607" s="19" t="str">
        <f>IF(A3607="","",IFERROR(VLOOKUP(TEXT(A3607,"0"),#REF!,10,FALSE),""))</f>
        <v/>
      </c>
      <c r="K3607" s="18" t="str">
        <f>IFERROR(INDEX(#REF!,MATCH(A3607,#REF!,0)),"")</f>
        <v/>
      </c>
      <c r="L3607" s="58" t="str">
        <f>IFERROR(INDEX(SKU!E:E,MATCH(B3607,SKU!C:C,0)),"")</f>
        <v/>
      </c>
      <c r="M3607" s="56"/>
      <c r="R3607" t="str">
        <f>IF(COUNTIF(ROMANEIOS!K:K,A3607)&gt;0,J3607,"")</f>
        <v/>
      </c>
    </row>
    <row r="3608" spans="1:18" ht="15.75" customHeight="1" x14ac:dyDescent="0.25">
      <c r="A3608" s="42" t="str">
        <f>IFERROR(INDEX(NFS!F:F,MATCH(B3608,NFS!E:E,0)),"")</f>
        <v/>
      </c>
      <c r="E3608" s="11" t="str">
        <f>IF(B3608="","",COUNTIF(SKU!C:C,B3608))</f>
        <v/>
      </c>
      <c r="H3608" s="64" t="str">
        <f>IF(A3608="","",IFERROR(VLOOKUP(TEXT(A3608,"0"),#REF!,7,FALSE),""))</f>
        <v/>
      </c>
      <c r="I3608" s="17" t="str">
        <f>IF(A3608="","",IFERROR(VLOOKUP(TEXT(A3608,"0"),#REF!,9,FALSE),""))</f>
        <v/>
      </c>
      <c r="J3608" s="19" t="str">
        <f>IF(A3608="","",IFERROR(VLOOKUP(TEXT(A3608,"0"),#REF!,10,FALSE),""))</f>
        <v/>
      </c>
      <c r="K3608" s="18" t="str">
        <f>IFERROR(INDEX(#REF!,MATCH(A3608,#REF!,0)),"")</f>
        <v/>
      </c>
      <c r="L3608" s="58" t="str">
        <f>IFERROR(INDEX(SKU!E:E,MATCH(B3608,SKU!C:C,0)),"")</f>
        <v/>
      </c>
      <c r="M3608" s="56"/>
      <c r="R3608" t="str">
        <f>IF(COUNTIF(ROMANEIOS!K:K,A3608)&gt;0,J3608,"")</f>
        <v/>
      </c>
    </row>
    <row r="3609" spans="1:18" ht="15.75" customHeight="1" x14ac:dyDescent="0.25">
      <c r="A3609" s="42" t="str">
        <f>IFERROR(INDEX(NFS!F:F,MATCH(B3609,NFS!E:E,0)),"")</f>
        <v/>
      </c>
      <c r="E3609" s="11" t="str">
        <f>IF(B3609="","",COUNTIF(SKU!C:C,B3609))</f>
        <v/>
      </c>
      <c r="H3609" s="64" t="str">
        <f>IF(A3609="","",IFERROR(VLOOKUP(TEXT(A3609,"0"),#REF!,7,FALSE),""))</f>
        <v/>
      </c>
      <c r="I3609" s="17" t="str">
        <f>IF(A3609="","",IFERROR(VLOOKUP(TEXT(A3609,"0"),#REF!,9,FALSE),""))</f>
        <v/>
      </c>
      <c r="J3609" s="19" t="str">
        <f>IF(A3609="","",IFERROR(VLOOKUP(TEXT(A3609,"0"),#REF!,10,FALSE),""))</f>
        <v/>
      </c>
      <c r="K3609" s="18" t="str">
        <f>IFERROR(INDEX(#REF!,MATCH(A3609,#REF!,0)),"")</f>
        <v/>
      </c>
      <c r="L3609" s="58" t="str">
        <f>IFERROR(INDEX(SKU!E:E,MATCH(B3609,SKU!C:C,0)),"")</f>
        <v/>
      </c>
      <c r="M3609" s="56"/>
      <c r="R3609" t="str">
        <f>IF(COUNTIF(ROMANEIOS!K:K,A3609)&gt;0,J3609,"")</f>
        <v/>
      </c>
    </row>
    <row r="3610" spans="1:18" ht="15.75" customHeight="1" x14ac:dyDescent="0.25">
      <c r="A3610" s="42" t="str">
        <f>IFERROR(INDEX(NFS!F:F,MATCH(B3610,NFS!E:E,0)),"")</f>
        <v/>
      </c>
      <c r="E3610" s="11" t="str">
        <f>IF(B3610="","",COUNTIF(SKU!C:C,B3610))</f>
        <v/>
      </c>
      <c r="H3610" s="64" t="str">
        <f>IF(A3610="","",IFERROR(VLOOKUP(TEXT(A3610,"0"),#REF!,7,FALSE),""))</f>
        <v/>
      </c>
      <c r="I3610" s="17" t="str">
        <f>IF(A3610="","",IFERROR(VLOOKUP(TEXT(A3610,"0"),#REF!,9,FALSE),""))</f>
        <v/>
      </c>
      <c r="J3610" s="19" t="str">
        <f>IF(A3610="","",IFERROR(VLOOKUP(TEXT(A3610,"0"),#REF!,10,FALSE),""))</f>
        <v/>
      </c>
      <c r="K3610" s="18" t="str">
        <f>IFERROR(INDEX(#REF!,MATCH(A3610,#REF!,0)),"")</f>
        <v/>
      </c>
      <c r="L3610" s="58" t="str">
        <f>IFERROR(INDEX(SKU!E:E,MATCH(B3610,SKU!C:C,0)),"")</f>
        <v/>
      </c>
      <c r="M3610" s="56"/>
      <c r="R3610" t="str">
        <f>IF(COUNTIF(ROMANEIOS!K:K,A3610)&gt;0,J3610,"")</f>
        <v/>
      </c>
    </row>
    <row r="3611" spans="1:18" ht="15.75" customHeight="1" x14ac:dyDescent="0.25">
      <c r="A3611" s="42" t="str">
        <f>IFERROR(INDEX(NFS!F:F,MATCH(B3611,NFS!E:E,0)),"")</f>
        <v/>
      </c>
      <c r="E3611" s="11" t="str">
        <f>IF(B3611="","",COUNTIF(SKU!C:C,B3611))</f>
        <v/>
      </c>
      <c r="H3611" s="64" t="str">
        <f>IF(A3611="","",IFERROR(VLOOKUP(TEXT(A3611,"0"),#REF!,7,FALSE),""))</f>
        <v/>
      </c>
      <c r="I3611" s="17" t="str">
        <f>IF(A3611="","",IFERROR(VLOOKUP(TEXT(A3611,"0"),#REF!,9,FALSE),""))</f>
        <v/>
      </c>
      <c r="J3611" s="19" t="str">
        <f>IF(A3611="","",IFERROR(VLOOKUP(TEXT(A3611,"0"),#REF!,10,FALSE),""))</f>
        <v/>
      </c>
      <c r="K3611" s="18" t="str">
        <f>IFERROR(INDEX(#REF!,MATCH(A3611,#REF!,0)),"")</f>
        <v/>
      </c>
      <c r="L3611" s="58" t="str">
        <f>IFERROR(INDEX(SKU!E:E,MATCH(B3611,SKU!C:C,0)),"")</f>
        <v/>
      </c>
      <c r="M3611" s="56"/>
      <c r="R3611" t="str">
        <f>IF(COUNTIF(ROMANEIOS!K:K,A3611)&gt;0,J3611,"")</f>
        <v/>
      </c>
    </row>
    <row r="3612" spans="1:18" ht="15.75" customHeight="1" x14ac:dyDescent="0.25">
      <c r="A3612" s="42" t="str">
        <f>IFERROR(INDEX(NFS!F:F,MATCH(B3612,NFS!E:E,0)),"")</f>
        <v/>
      </c>
      <c r="E3612" s="11" t="str">
        <f>IF(B3612="","",COUNTIF(SKU!C:C,B3612))</f>
        <v/>
      </c>
      <c r="H3612" s="64" t="str">
        <f>IF(A3612="","",IFERROR(VLOOKUP(TEXT(A3612,"0"),#REF!,7,FALSE),""))</f>
        <v/>
      </c>
      <c r="I3612" s="17" t="str">
        <f>IF(A3612="","",IFERROR(VLOOKUP(TEXT(A3612,"0"),#REF!,9,FALSE),""))</f>
        <v/>
      </c>
      <c r="J3612" s="19" t="str">
        <f>IF(A3612="","",IFERROR(VLOOKUP(TEXT(A3612,"0"),#REF!,10,FALSE),""))</f>
        <v/>
      </c>
      <c r="K3612" s="18" t="str">
        <f>IFERROR(INDEX(#REF!,MATCH(A3612,#REF!,0)),"")</f>
        <v/>
      </c>
      <c r="L3612" s="58" t="str">
        <f>IFERROR(INDEX(SKU!E:E,MATCH(B3612,SKU!C:C,0)),"")</f>
        <v/>
      </c>
      <c r="M3612" s="56"/>
      <c r="R3612" t="str">
        <f>IF(COUNTIF(ROMANEIOS!K:K,A3612)&gt;0,J3612,"")</f>
        <v/>
      </c>
    </row>
    <row r="3613" spans="1:18" ht="15.75" customHeight="1" x14ac:dyDescent="0.25">
      <c r="A3613" s="42" t="str">
        <f>IFERROR(INDEX(NFS!F:F,MATCH(B3613,NFS!E:E,0)),"")</f>
        <v/>
      </c>
      <c r="E3613" s="11" t="str">
        <f>IF(B3613="","",COUNTIF(SKU!C:C,B3613))</f>
        <v/>
      </c>
      <c r="H3613" s="64" t="str">
        <f>IF(A3613="","",IFERROR(VLOOKUP(TEXT(A3613,"0"),#REF!,7,FALSE),""))</f>
        <v/>
      </c>
      <c r="I3613" s="17" t="str">
        <f>IF(A3613="","",IFERROR(VLOOKUP(TEXT(A3613,"0"),#REF!,9,FALSE),""))</f>
        <v/>
      </c>
      <c r="J3613" s="19" t="str">
        <f>IF(A3613="","",IFERROR(VLOOKUP(TEXT(A3613,"0"),#REF!,10,FALSE),""))</f>
        <v/>
      </c>
      <c r="K3613" s="18" t="str">
        <f>IFERROR(INDEX(#REF!,MATCH(A3613,#REF!,0)),"")</f>
        <v/>
      </c>
      <c r="L3613" s="58" t="str">
        <f>IFERROR(INDEX(SKU!E:E,MATCH(B3613,SKU!C:C,0)),"")</f>
        <v/>
      </c>
      <c r="M3613" s="56"/>
      <c r="R3613" t="str">
        <f>IF(COUNTIF(ROMANEIOS!K:K,A3613)&gt;0,J3613,"")</f>
        <v/>
      </c>
    </row>
    <row r="3614" spans="1:18" ht="15.75" customHeight="1" x14ac:dyDescent="0.25">
      <c r="A3614" s="42" t="str">
        <f>IFERROR(INDEX(NFS!F:F,MATCH(B3614,NFS!E:E,0)),"")</f>
        <v/>
      </c>
      <c r="E3614" s="11" t="str">
        <f>IF(B3614="","",COUNTIF(SKU!C:C,B3614))</f>
        <v/>
      </c>
      <c r="H3614" s="64" t="str">
        <f>IF(A3614="","",IFERROR(VLOOKUP(TEXT(A3614,"0"),#REF!,7,FALSE),""))</f>
        <v/>
      </c>
      <c r="I3614" s="17" t="str">
        <f>IF(A3614="","",IFERROR(VLOOKUP(TEXT(A3614,"0"),#REF!,9,FALSE),""))</f>
        <v/>
      </c>
      <c r="J3614" s="19" t="str">
        <f>IF(A3614="","",IFERROR(VLOOKUP(TEXT(A3614,"0"),#REF!,10,FALSE),""))</f>
        <v/>
      </c>
      <c r="K3614" s="18" t="str">
        <f>IFERROR(INDEX(#REF!,MATCH(A3614,#REF!,0)),"")</f>
        <v/>
      </c>
      <c r="L3614" s="58" t="str">
        <f>IFERROR(INDEX(SKU!E:E,MATCH(B3614,SKU!C:C,0)),"")</f>
        <v/>
      </c>
      <c r="M3614" s="56"/>
      <c r="R3614" t="str">
        <f>IF(COUNTIF(ROMANEIOS!K:K,A3614)&gt;0,J3614,"")</f>
        <v/>
      </c>
    </row>
    <row r="3615" spans="1:18" ht="15.75" customHeight="1" x14ac:dyDescent="0.25">
      <c r="A3615" s="42" t="str">
        <f>IFERROR(INDEX(NFS!F:F,MATCH(B3615,NFS!E:E,0)),"")</f>
        <v/>
      </c>
      <c r="E3615" s="11" t="str">
        <f>IF(B3615="","",COUNTIF(SKU!C:C,B3615))</f>
        <v/>
      </c>
      <c r="H3615" s="64" t="str">
        <f>IF(A3615="","",IFERROR(VLOOKUP(TEXT(A3615,"0"),#REF!,7,FALSE),""))</f>
        <v/>
      </c>
      <c r="I3615" s="17" t="str">
        <f>IF(A3615="","",IFERROR(VLOOKUP(TEXT(A3615,"0"),#REF!,9,FALSE),""))</f>
        <v/>
      </c>
      <c r="J3615" s="19" t="str">
        <f>IF(A3615="","",IFERROR(VLOOKUP(TEXT(A3615,"0"),#REF!,10,FALSE),""))</f>
        <v/>
      </c>
      <c r="K3615" s="18" t="str">
        <f>IFERROR(INDEX(#REF!,MATCH(A3615,#REF!,0)),"")</f>
        <v/>
      </c>
      <c r="L3615" s="58" t="str">
        <f>IFERROR(INDEX(SKU!E:E,MATCH(B3615,SKU!C:C,0)),"")</f>
        <v/>
      </c>
      <c r="M3615" s="56"/>
      <c r="R3615" t="str">
        <f>IF(COUNTIF(ROMANEIOS!K:K,A3615)&gt;0,J3615,"")</f>
        <v/>
      </c>
    </row>
    <row r="3616" spans="1:18" ht="15.75" customHeight="1" x14ac:dyDescent="0.25">
      <c r="A3616" s="42" t="str">
        <f>IFERROR(INDEX(NFS!F:F,MATCH(B3616,NFS!E:E,0)),"")</f>
        <v/>
      </c>
      <c r="E3616" s="11" t="str">
        <f>IF(B3616="","",COUNTIF(SKU!C:C,B3616))</f>
        <v/>
      </c>
      <c r="H3616" s="64" t="str">
        <f>IF(A3616="","",IFERROR(VLOOKUP(TEXT(A3616,"0"),#REF!,7,FALSE),""))</f>
        <v/>
      </c>
      <c r="I3616" s="17" t="str">
        <f>IF(A3616="","",IFERROR(VLOOKUP(TEXT(A3616,"0"),#REF!,9,FALSE),""))</f>
        <v/>
      </c>
      <c r="J3616" s="19" t="str">
        <f>IF(A3616="","",IFERROR(VLOOKUP(TEXT(A3616,"0"),#REF!,10,FALSE),""))</f>
        <v/>
      </c>
      <c r="K3616" s="18" t="str">
        <f>IFERROR(INDEX(#REF!,MATCH(A3616,#REF!,0)),"")</f>
        <v/>
      </c>
      <c r="L3616" s="58" t="str">
        <f>IFERROR(INDEX(SKU!E:E,MATCH(B3616,SKU!C:C,0)),"")</f>
        <v/>
      </c>
      <c r="M3616" s="56"/>
      <c r="R3616" t="str">
        <f>IF(COUNTIF(ROMANEIOS!K:K,A3616)&gt;0,J3616,"")</f>
        <v/>
      </c>
    </row>
    <row r="3617" spans="1:18" ht="15.75" customHeight="1" x14ac:dyDescent="0.25">
      <c r="A3617" s="42" t="str">
        <f>IFERROR(INDEX(NFS!F:F,MATCH(B3617,NFS!E:E,0)),"")</f>
        <v/>
      </c>
      <c r="E3617" s="11" t="str">
        <f>IF(B3617="","",COUNTIF(SKU!C:C,B3617))</f>
        <v/>
      </c>
      <c r="H3617" s="64" t="str">
        <f>IF(A3617="","",IFERROR(VLOOKUP(TEXT(A3617,"0"),#REF!,7,FALSE),""))</f>
        <v/>
      </c>
      <c r="I3617" s="17" t="str">
        <f>IF(A3617="","",IFERROR(VLOOKUP(TEXT(A3617,"0"),#REF!,9,FALSE),""))</f>
        <v/>
      </c>
      <c r="J3617" s="19" t="str">
        <f>IF(A3617="","",IFERROR(VLOOKUP(TEXT(A3617,"0"),#REF!,10,FALSE),""))</f>
        <v/>
      </c>
      <c r="K3617" s="18" t="str">
        <f>IFERROR(INDEX(#REF!,MATCH(A3617,#REF!,0)),"")</f>
        <v/>
      </c>
      <c r="L3617" s="58" t="str">
        <f>IFERROR(INDEX(SKU!E:E,MATCH(B3617,SKU!C:C,0)),"")</f>
        <v/>
      </c>
      <c r="M3617" s="56"/>
      <c r="R3617" t="str">
        <f>IF(COUNTIF(ROMANEIOS!K:K,A3617)&gt;0,J3617,"")</f>
        <v/>
      </c>
    </row>
    <row r="3618" spans="1:18" ht="15.75" customHeight="1" x14ac:dyDescent="0.25">
      <c r="A3618" s="42" t="str">
        <f>IFERROR(INDEX(NFS!F:F,MATCH(B3618,NFS!E:E,0)),"")</f>
        <v/>
      </c>
      <c r="E3618" s="11" t="str">
        <f>IF(B3618="","",COUNTIF(SKU!C:C,B3618))</f>
        <v/>
      </c>
      <c r="H3618" s="64" t="str">
        <f>IF(A3618="","",IFERROR(VLOOKUP(TEXT(A3618,"0"),#REF!,7,FALSE),""))</f>
        <v/>
      </c>
      <c r="I3618" s="17" t="str">
        <f>IF(A3618="","",IFERROR(VLOOKUP(TEXT(A3618,"0"),#REF!,9,FALSE),""))</f>
        <v/>
      </c>
      <c r="J3618" s="19" t="str">
        <f>IF(A3618="","",IFERROR(VLOOKUP(TEXT(A3618,"0"),#REF!,10,FALSE),""))</f>
        <v/>
      </c>
      <c r="K3618" s="18" t="str">
        <f>IFERROR(INDEX(#REF!,MATCH(A3618,#REF!,0)),"")</f>
        <v/>
      </c>
      <c r="L3618" s="58" t="str">
        <f>IFERROR(INDEX(SKU!E:E,MATCH(B3618,SKU!C:C,0)),"")</f>
        <v/>
      </c>
      <c r="M3618" s="56"/>
      <c r="R3618" t="str">
        <f>IF(COUNTIF(ROMANEIOS!K:K,A3618)&gt;0,J3618,"")</f>
        <v/>
      </c>
    </row>
    <row r="3619" spans="1:18" ht="15.75" customHeight="1" x14ac:dyDescent="0.25">
      <c r="A3619" s="42" t="str">
        <f>IFERROR(INDEX(NFS!F:F,MATCH(B3619,NFS!E:E,0)),"")</f>
        <v/>
      </c>
      <c r="E3619" s="11" t="str">
        <f>IF(B3619="","",COUNTIF(SKU!C:C,B3619))</f>
        <v/>
      </c>
      <c r="H3619" s="64" t="str">
        <f>IF(A3619="","",IFERROR(VLOOKUP(TEXT(A3619,"0"),#REF!,7,FALSE),""))</f>
        <v/>
      </c>
      <c r="I3619" s="17" t="str">
        <f>IF(A3619="","",IFERROR(VLOOKUP(TEXT(A3619,"0"),#REF!,9,FALSE),""))</f>
        <v/>
      </c>
      <c r="J3619" s="19" t="str">
        <f>IF(A3619="","",IFERROR(VLOOKUP(TEXT(A3619,"0"),#REF!,10,FALSE),""))</f>
        <v/>
      </c>
      <c r="K3619" s="18" t="str">
        <f>IFERROR(INDEX(#REF!,MATCH(A3619,#REF!,0)),"")</f>
        <v/>
      </c>
      <c r="L3619" s="58" t="str">
        <f>IFERROR(INDEX(SKU!E:E,MATCH(B3619,SKU!C:C,0)),"")</f>
        <v/>
      </c>
      <c r="M3619" s="56"/>
      <c r="R3619" t="str">
        <f>IF(COUNTIF(ROMANEIOS!K:K,A3619)&gt;0,J3619,"")</f>
        <v/>
      </c>
    </row>
    <row r="3620" spans="1:18" ht="15.75" customHeight="1" x14ac:dyDescent="0.25">
      <c r="A3620" s="42" t="str">
        <f>IFERROR(INDEX(NFS!F:F,MATCH(B3620,NFS!E:E,0)),"")</f>
        <v/>
      </c>
      <c r="E3620" s="11" t="str">
        <f>IF(B3620="","",COUNTIF(SKU!C:C,B3620))</f>
        <v/>
      </c>
      <c r="H3620" s="64" t="str">
        <f>IF(A3620="","",IFERROR(VLOOKUP(TEXT(A3620,"0"),#REF!,7,FALSE),""))</f>
        <v/>
      </c>
      <c r="I3620" s="17" t="str">
        <f>IF(A3620="","",IFERROR(VLOOKUP(TEXT(A3620,"0"),#REF!,9,FALSE),""))</f>
        <v/>
      </c>
      <c r="J3620" s="19" t="str">
        <f>IF(A3620="","",IFERROR(VLOOKUP(TEXT(A3620,"0"),#REF!,10,FALSE),""))</f>
        <v/>
      </c>
      <c r="K3620" s="18" t="str">
        <f>IFERROR(INDEX(#REF!,MATCH(A3620,#REF!,0)),"")</f>
        <v/>
      </c>
      <c r="L3620" s="58" t="str">
        <f>IFERROR(INDEX(SKU!E:E,MATCH(B3620,SKU!C:C,0)),"")</f>
        <v/>
      </c>
      <c r="M3620" s="56"/>
      <c r="R3620" t="str">
        <f>IF(COUNTIF(ROMANEIOS!K:K,A3620)&gt;0,J3620,"")</f>
        <v/>
      </c>
    </row>
    <row r="3621" spans="1:18" ht="15.75" customHeight="1" x14ac:dyDescent="0.25">
      <c r="A3621" s="42" t="str">
        <f>IFERROR(INDEX(NFS!F:F,MATCH(B3621,NFS!E:E,0)),"")</f>
        <v/>
      </c>
      <c r="E3621" s="11" t="str">
        <f>IF(B3621="","",COUNTIF(SKU!C:C,B3621))</f>
        <v/>
      </c>
      <c r="H3621" s="64" t="str">
        <f>IF(A3621="","",IFERROR(VLOOKUP(TEXT(A3621,"0"),#REF!,7,FALSE),""))</f>
        <v/>
      </c>
      <c r="I3621" s="17" t="str">
        <f>IF(A3621="","",IFERROR(VLOOKUP(TEXT(A3621,"0"),#REF!,9,FALSE),""))</f>
        <v/>
      </c>
      <c r="J3621" s="19" t="str">
        <f>IF(A3621="","",IFERROR(VLOOKUP(TEXT(A3621,"0"),#REF!,10,FALSE),""))</f>
        <v/>
      </c>
      <c r="K3621" s="18" t="str">
        <f>IFERROR(INDEX(#REF!,MATCH(A3621,#REF!,0)),"")</f>
        <v/>
      </c>
      <c r="L3621" s="58" t="str">
        <f>IFERROR(INDEX(SKU!E:E,MATCH(B3621,SKU!C:C,0)),"")</f>
        <v/>
      </c>
      <c r="M3621" s="56"/>
      <c r="R3621" t="str">
        <f>IF(COUNTIF(ROMANEIOS!K:K,A3621)&gt;0,J3621,"")</f>
        <v/>
      </c>
    </row>
    <row r="3622" spans="1:18" ht="15.75" customHeight="1" x14ac:dyDescent="0.25">
      <c r="A3622" s="42" t="str">
        <f>IFERROR(INDEX(NFS!F:F,MATCH(B3622,NFS!E:E,0)),"")</f>
        <v/>
      </c>
      <c r="E3622" s="11" t="str">
        <f>IF(B3622="","",COUNTIF(SKU!C:C,B3622))</f>
        <v/>
      </c>
      <c r="H3622" s="64" t="str">
        <f>IF(A3622="","",IFERROR(VLOOKUP(TEXT(A3622,"0"),#REF!,7,FALSE),""))</f>
        <v/>
      </c>
      <c r="I3622" s="17" t="str">
        <f>IF(A3622="","",IFERROR(VLOOKUP(TEXT(A3622,"0"),#REF!,9,FALSE),""))</f>
        <v/>
      </c>
      <c r="J3622" s="19" t="str">
        <f>IF(A3622="","",IFERROR(VLOOKUP(TEXT(A3622,"0"),#REF!,10,FALSE),""))</f>
        <v/>
      </c>
      <c r="K3622" s="18" t="str">
        <f>IFERROR(INDEX(#REF!,MATCH(A3622,#REF!,0)),"")</f>
        <v/>
      </c>
      <c r="L3622" s="58" t="str">
        <f>IFERROR(INDEX(SKU!E:E,MATCH(B3622,SKU!C:C,0)),"")</f>
        <v/>
      </c>
      <c r="M3622" s="56"/>
      <c r="R3622" t="str">
        <f>IF(COUNTIF(ROMANEIOS!K:K,A3622)&gt;0,J3622,"")</f>
        <v/>
      </c>
    </row>
    <row r="3623" spans="1:18" ht="15.75" customHeight="1" x14ac:dyDescent="0.25">
      <c r="A3623" s="42" t="str">
        <f>IFERROR(INDEX(NFS!F:F,MATCH(B3623,NFS!E:E,0)),"")</f>
        <v/>
      </c>
      <c r="E3623" s="11" t="str">
        <f>IF(B3623="","",COUNTIF(SKU!C:C,B3623))</f>
        <v/>
      </c>
      <c r="H3623" s="64" t="str">
        <f>IF(A3623="","",IFERROR(VLOOKUP(TEXT(A3623,"0"),#REF!,7,FALSE),""))</f>
        <v/>
      </c>
      <c r="I3623" s="17" t="str">
        <f>IF(A3623="","",IFERROR(VLOOKUP(TEXT(A3623,"0"),#REF!,9,FALSE),""))</f>
        <v/>
      </c>
      <c r="J3623" s="19" t="str">
        <f>IF(A3623="","",IFERROR(VLOOKUP(TEXT(A3623,"0"),#REF!,10,FALSE),""))</f>
        <v/>
      </c>
      <c r="K3623" s="18" t="str">
        <f>IFERROR(INDEX(#REF!,MATCH(A3623,#REF!,0)),"")</f>
        <v/>
      </c>
      <c r="L3623" s="58" t="str">
        <f>IFERROR(INDEX(SKU!E:E,MATCH(B3623,SKU!C:C,0)),"")</f>
        <v/>
      </c>
      <c r="M3623" s="56"/>
      <c r="R3623" t="str">
        <f>IF(COUNTIF(ROMANEIOS!K:K,A3623)&gt;0,J3623,"")</f>
        <v/>
      </c>
    </row>
    <row r="3624" spans="1:18" ht="15.75" customHeight="1" x14ac:dyDescent="0.25">
      <c r="A3624" s="42" t="str">
        <f>IFERROR(INDEX(NFS!F:F,MATCH(B3624,NFS!E:E,0)),"")</f>
        <v/>
      </c>
      <c r="E3624" s="11" t="str">
        <f>IF(B3624="","",COUNTIF(SKU!C:C,B3624))</f>
        <v/>
      </c>
      <c r="H3624" s="64" t="str">
        <f>IF(A3624="","",IFERROR(VLOOKUP(TEXT(A3624,"0"),#REF!,7,FALSE),""))</f>
        <v/>
      </c>
      <c r="I3624" s="17" t="str">
        <f>IF(A3624="","",IFERROR(VLOOKUP(TEXT(A3624,"0"),#REF!,9,FALSE),""))</f>
        <v/>
      </c>
      <c r="J3624" s="19" t="str">
        <f>IF(A3624="","",IFERROR(VLOOKUP(TEXT(A3624,"0"),#REF!,10,FALSE),""))</f>
        <v/>
      </c>
      <c r="K3624" s="18" t="str">
        <f>IFERROR(INDEX(#REF!,MATCH(A3624,#REF!,0)),"")</f>
        <v/>
      </c>
      <c r="L3624" s="58" t="str">
        <f>IFERROR(INDEX(SKU!E:E,MATCH(B3624,SKU!C:C,0)),"")</f>
        <v/>
      </c>
      <c r="M3624" s="56"/>
      <c r="R3624" t="str">
        <f>IF(COUNTIF(ROMANEIOS!K:K,A3624)&gt;0,J3624,"")</f>
        <v/>
      </c>
    </row>
    <row r="3625" spans="1:18" ht="15.75" customHeight="1" x14ac:dyDescent="0.25">
      <c r="A3625" s="42" t="str">
        <f>IFERROR(INDEX(NFS!F:F,MATCH(B3625,NFS!E:E,0)),"")</f>
        <v/>
      </c>
      <c r="E3625" s="11" t="str">
        <f>IF(B3625="","",COUNTIF(SKU!C:C,B3625))</f>
        <v/>
      </c>
      <c r="H3625" s="64" t="str">
        <f>IF(A3625="","",IFERROR(VLOOKUP(TEXT(A3625,"0"),#REF!,7,FALSE),""))</f>
        <v/>
      </c>
      <c r="I3625" s="32" t="str">
        <f>IF(A3625="","",IFERROR(VLOOKUP(TEXT(A3625,"0"),#REF!,9,FALSE),""))</f>
        <v/>
      </c>
      <c r="J3625" s="19" t="str">
        <f>IF(A3625="","",IFERROR(VLOOKUP(TEXT(A3625,"0"),#REF!,10,FALSE),""))</f>
        <v/>
      </c>
      <c r="K3625" s="18" t="str">
        <f>IFERROR(INDEX(#REF!,MATCH(A3625,#REF!,0)),"")</f>
        <v/>
      </c>
      <c r="L3625" s="58" t="str">
        <f>IFERROR(INDEX(SKU!E:E,MATCH(B3625,SKU!C:C,0)),"")</f>
        <v/>
      </c>
      <c r="M3625" s="56"/>
      <c r="R3625" t="str">
        <f>IF(COUNTIF(ROMANEIOS!K:K,A3625)&gt;0,J3625,"")</f>
        <v/>
      </c>
    </row>
    <row r="3626" spans="1:18" ht="15.75" customHeight="1" x14ac:dyDescent="0.25">
      <c r="A3626" s="42" t="str">
        <f>IFERROR(INDEX(NFS!F:F,MATCH(B3626,NFS!E:E,0)),"")</f>
        <v/>
      </c>
      <c r="E3626" s="11" t="str">
        <f>IF(B3626="","",COUNTIF(SKU!C:C,B3626))</f>
        <v/>
      </c>
      <c r="H3626" s="64" t="str">
        <f>IF(A3626="","",IFERROR(VLOOKUP(TEXT(A3626,"0"),#REF!,7,FALSE),""))</f>
        <v/>
      </c>
      <c r="I3626" s="17" t="str">
        <f>IF(A3626="","",IFERROR(VLOOKUP(TEXT(A3626,"0"),#REF!,9,FALSE),""))</f>
        <v/>
      </c>
      <c r="J3626" s="19" t="str">
        <f>IF(A3626="","",IFERROR(VLOOKUP(TEXT(A3626,"0"),#REF!,10,FALSE),""))</f>
        <v/>
      </c>
      <c r="K3626" s="18" t="str">
        <f>IFERROR(INDEX(#REF!,MATCH(A3626,#REF!,0)),"")</f>
        <v/>
      </c>
      <c r="L3626" s="58" t="str">
        <f>IFERROR(INDEX(SKU!E:E,MATCH(B3626,SKU!C:C,0)),"")</f>
        <v/>
      </c>
      <c r="M3626" s="56"/>
      <c r="R3626" t="str">
        <f>IF(COUNTIF(ROMANEIOS!K:K,A3626)&gt;0,J3626,"")</f>
        <v/>
      </c>
    </row>
    <row r="3627" spans="1:18" ht="15.75" customHeight="1" x14ac:dyDescent="0.25">
      <c r="A3627" s="42" t="str">
        <f>IFERROR(INDEX(NFS!F:F,MATCH(B3627,NFS!E:E,0)),"")</f>
        <v/>
      </c>
      <c r="E3627" s="11" t="str">
        <f>IF(B3627="","",COUNTIF(SKU!C:C,B3627))</f>
        <v/>
      </c>
      <c r="H3627" s="64" t="str">
        <f>IF(A3627="","",IFERROR(VLOOKUP(TEXT(A3627,"0"),#REF!,7,FALSE),""))</f>
        <v/>
      </c>
      <c r="I3627" s="17" t="str">
        <f>IF(A3627="","",IFERROR(VLOOKUP(TEXT(A3627,"0"),#REF!,9,FALSE),""))</f>
        <v/>
      </c>
      <c r="J3627" s="19" t="str">
        <f>IF(A3627="","",IFERROR(VLOOKUP(TEXT(A3627,"0"),#REF!,10,FALSE),""))</f>
        <v/>
      </c>
      <c r="K3627" s="18" t="str">
        <f>IFERROR(INDEX(#REF!,MATCH(A3627,#REF!,0)),"")</f>
        <v/>
      </c>
      <c r="L3627" s="58" t="str">
        <f>IFERROR(INDEX(SKU!E:E,MATCH(B3627,SKU!C:C,0)),"")</f>
        <v/>
      </c>
      <c r="M3627" s="56"/>
      <c r="R3627" t="str">
        <f>IF(COUNTIF(ROMANEIOS!K:K,A3627)&gt;0,J3627,"")</f>
        <v/>
      </c>
    </row>
    <row r="3628" spans="1:18" ht="15.75" customHeight="1" x14ac:dyDescent="0.25">
      <c r="A3628" s="42" t="str">
        <f>IFERROR(INDEX(NFS!F:F,MATCH(B3628,NFS!E:E,0)),"")</f>
        <v/>
      </c>
      <c r="E3628" s="11" t="str">
        <f>IF(B3628="","",COUNTIF(SKU!C:C,B3628))</f>
        <v/>
      </c>
      <c r="H3628" s="64" t="str">
        <f>IF(A3628="","",IFERROR(VLOOKUP(TEXT(A3628,"0"),#REF!,7,FALSE),""))</f>
        <v/>
      </c>
      <c r="I3628" s="17" t="str">
        <f>IF(A3628="","",IFERROR(VLOOKUP(TEXT(A3628,"0"),#REF!,9,FALSE),""))</f>
        <v/>
      </c>
      <c r="J3628" s="19" t="str">
        <f>IF(A3628="","",IFERROR(VLOOKUP(TEXT(A3628,"0"),#REF!,10,FALSE),""))</f>
        <v/>
      </c>
      <c r="K3628" s="18" t="str">
        <f>IFERROR(INDEX(#REF!,MATCH(A3628,#REF!,0)),"")</f>
        <v/>
      </c>
      <c r="L3628" s="58" t="str">
        <f>IFERROR(INDEX(SKU!E:E,MATCH(B3628,SKU!C:C,0)),"")</f>
        <v/>
      </c>
      <c r="M3628" s="56"/>
      <c r="R3628" t="str">
        <f>IF(COUNTIF(ROMANEIOS!K:K,A3628)&gt;0,J3628,"")</f>
        <v/>
      </c>
    </row>
    <row r="3629" spans="1:18" ht="15.75" customHeight="1" x14ac:dyDescent="0.25">
      <c r="A3629" s="42" t="str">
        <f>IFERROR(INDEX(NFS!F:F,MATCH(B3629,NFS!E:E,0)),"")</f>
        <v/>
      </c>
      <c r="E3629" s="11" t="str">
        <f>IF(B3629="","",COUNTIF(SKU!C:C,B3629))</f>
        <v/>
      </c>
      <c r="H3629" s="64" t="str">
        <f>IF(A3629="","",IFERROR(VLOOKUP(TEXT(A3629,"0"),#REF!,7,FALSE),""))</f>
        <v/>
      </c>
      <c r="I3629" s="17" t="str">
        <f>IF(A3629="","",IFERROR(VLOOKUP(TEXT(A3629,"0"),#REF!,9,FALSE),""))</f>
        <v/>
      </c>
      <c r="J3629" s="19" t="str">
        <f>IF(A3629="","",IFERROR(VLOOKUP(TEXT(A3629,"0"),#REF!,10,FALSE),""))</f>
        <v/>
      </c>
      <c r="K3629" s="18" t="str">
        <f>IFERROR(INDEX(#REF!,MATCH(A3629,#REF!,0)),"")</f>
        <v/>
      </c>
      <c r="L3629" s="58" t="str">
        <f>IFERROR(INDEX(SKU!E:E,MATCH(B3629,SKU!C:C,0)),"")</f>
        <v/>
      </c>
      <c r="M3629" s="56"/>
      <c r="R3629" t="str">
        <f>IF(COUNTIF(ROMANEIOS!K:K,A3629)&gt;0,J3629,"")</f>
        <v/>
      </c>
    </row>
    <row r="3630" spans="1:18" ht="15.75" customHeight="1" x14ac:dyDescent="0.25">
      <c r="A3630" s="42" t="str">
        <f>IFERROR(INDEX(NFS!F:F,MATCH(B3630,NFS!E:E,0)),"")</f>
        <v/>
      </c>
      <c r="E3630" s="11" t="str">
        <f>IF(B3630="","",COUNTIF(SKU!C:C,B3630))</f>
        <v/>
      </c>
      <c r="H3630" s="64" t="str">
        <f>IF(A3630="","",IFERROR(VLOOKUP(TEXT(A3630,"0"),#REF!,7,FALSE),""))</f>
        <v/>
      </c>
      <c r="I3630" s="17" t="str">
        <f>IF(A3630="","",IFERROR(VLOOKUP(TEXT(A3630,"0"),#REF!,9,FALSE),""))</f>
        <v/>
      </c>
      <c r="J3630" s="19" t="str">
        <f>IF(A3630="","",IFERROR(VLOOKUP(TEXT(A3630,"0"),#REF!,10,FALSE),""))</f>
        <v/>
      </c>
      <c r="K3630" s="18" t="str">
        <f>IFERROR(INDEX(#REF!,MATCH(A3630,#REF!,0)),"")</f>
        <v/>
      </c>
      <c r="L3630" s="58" t="str">
        <f>IFERROR(INDEX(SKU!E:E,MATCH(B3630,SKU!C:C,0)),"")</f>
        <v/>
      </c>
      <c r="M3630" s="56"/>
      <c r="R3630" t="str">
        <f>IF(COUNTIF(ROMANEIOS!K:K,A3630)&gt;0,J3630,"")</f>
        <v/>
      </c>
    </row>
    <row r="3631" spans="1:18" ht="15.75" customHeight="1" x14ac:dyDescent="0.25">
      <c r="A3631" s="42" t="str">
        <f>IFERROR(INDEX(NFS!F:F,MATCH(B3631,NFS!E:E,0)),"")</f>
        <v/>
      </c>
      <c r="E3631" s="11" t="str">
        <f>IF(B3631="","",COUNTIF(SKU!C:C,B3631))</f>
        <v/>
      </c>
      <c r="H3631" s="64" t="str">
        <f>IF(A3631="","",IFERROR(VLOOKUP(TEXT(A3631,"0"),#REF!,7,FALSE),""))</f>
        <v/>
      </c>
      <c r="I3631" s="17" t="str">
        <f>IF(A3631="","",IFERROR(VLOOKUP(TEXT(A3631,"0"),#REF!,9,FALSE),""))</f>
        <v/>
      </c>
      <c r="J3631" s="19" t="str">
        <f>IF(A3631="","",IFERROR(VLOOKUP(TEXT(A3631,"0"),#REF!,10,FALSE),""))</f>
        <v/>
      </c>
      <c r="K3631" s="18" t="str">
        <f>IFERROR(INDEX(#REF!,MATCH(A3631,#REF!,0)),"")</f>
        <v/>
      </c>
      <c r="L3631" s="58" t="str">
        <f>IFERROR(INDEX(SKU!E:E,MATCH(B3631,SKU!C:C,0)),"")</f>
        <v/>
      </c>
      <c r="M3631" s="56"/>
      <c r="R3631" t="str">
        <f>IF(COUNTIF(ROMANEIOS!K:K,A3631)&gt;0,J3631,"")</f>
        <v/>
      </c>
    </row>
    <row r="3632" spans="1:18" ht="15.75" customHeight="1" x14ac:dyDescent="0.25">
      <c r="A3632" s="42" t="str">
        <f>IFERROR(INDEX(NFS!F:F,MATCH(B3632,NFS!E:E,0)),"")</f>
        <v/>
      </c>
      <c r="E3632" s="11" t="str">
        <f>IF(B3632="","",COUNTIF(SKU!C:C,B3632))</f>
        <v/>
      </c>
      <c r="H3632" s="64" t="str">
        <f>IF(A3632="","",IFERROR(VLOOKUP(TEXT(A3632,"0"),#REF!,7,FALSE),""))</f>
        <v/>
      </c>
      <c r="I3632" s="17" t="str">
        <f>IF(A3632="","",IFERROR(VLOOKUP(TEXT(A3632,"0"),#REF!,9,FALSE),""))</f>
        <v/>
      </c>
      <c r="J3632" s="19" t="str">
        <f>IF(A3632="","",IFERROR(VLOOKUP(TEXT(A3632,"0"),#REF!,10,FALSE),""))</f>
        <v/>
      </c>
      <c r="K3632" s="18" t="str">
        <f>IFERROR(INDEX(#REF!,MATCH(A3632,#REF!,0)),"")</f>
        <v/>
      </c>
      <c r="L3632" s="58" t="str">
        <f>IFERROR(INDEX(SKU!E:E,MATCH(B3632,SKU!C:C,0)),"")</f>
        <v/>
      </c>
      <c r="M3632" s="56"/>
      <c r="R3632" t="str">
        <f>IF(COUNTIF(ROMANEIOS!K:K,A3632)&gt;0,J3632,"")</f>
        <v/>
      </c>
    </row>
    <row r="3633" spans="1:18" ht="15.75" customHeight="1" x14ac:dyDescent="0.25">
      <c r="A3633" s="42" t="str">
        <f>IFERROR(INDEX(NFS!F:F,MATCH(B3633,NFS!E:E,0)),"")</f>
        <v/>
      </c>
      <c r="E3633" s="11" t="str">
        <f>IF(B3633="","",COUNTIF(SKU!C:C,B3633))</f>
        <v/>
      </c>
      <c r="H3633" s="64" t="str">
        <f>IF(A3633="","",IFERROR(VLOOKUP(TEXT(A3633,"0"),#REF!,7,FALSE),""))</f>
        <v/>
      </c>
      <c r="I3633" s="17" t="str">
        <f>IF(A3633="","",IFERROR(VLOOKUP(TEXT(A3633,"0"),#REF!,9,FALSE),""))</f>
        <v/>
      </c>
      <c r="J3633" s="19" t="str">
        <f>IF(A3633="","",IFERROR(VLOOKUP(TEXT(A3633,"0"),#REF!,10,FALSE),""))</f>
        <v/>
      </c>
      <c r="K3633" s="18" t="str">
        <f>IFERROR(INDEX(#REF!,MATCH(A3633,#REF!,0)),"")</f>
        <v/>
      </c>
      <c r="L3633" s="58" t="str">
        <f>IFERROR(INDEX(SKU!E:E,MATCH(B3633,SKU!C:C,0)),"")</f>
        <v/>
      </c>
      <c r="M3633" s="56"/>
      <c r="R3633" t="str">
        <f>IF(COUNTIF(ROMANEIOS!K:K,A3633)&gt;0,J3633,"")</f>
        <v/>
      </c>
    </row>
    <row r="3634" spans="1:18" ht="15.75" customHeight="1" x14ac:dyDescent="0.25">
      <c r="A3634" s="42" t="str">
        <f>IFERROR(INDEX(NFS!F:F,MATCH(B3634,NFS!E:E,0)),"")</f>
        <v/>
      </c>
      <c r="E3634" s="11" t="str">
        <f>IF(B3634="","",COUNTIF(SKU!C:C,B3634))</f>
        <v/>
      </c>
      <c r="H3634" s="64" t="str">
        <f>IF(A3634="","",IFERROR(VLOOKUP(TEXT(A3634,"0"),#REF!,7,FALSE),""))</f>
        <v/>
      </c>
      <c r="I3634" s="17" t="str">
        <f>IF(A3634="","",IFERROR(VLOOKUP(TEXT(A3634,"0"),#REF!,9,FALSE),""))</f>
        <v/>
      </c>
      <c r="J3634" s="19" t="str">
        <f>IF(A3634="","",IFERROR(VLOOKUP(TEXT(A3634,"0"),#REF!,10,FALSE),""))</f>
        <v/>
      </c>
      <c r="K3634" s="18" t="str">
        <f>IFERROR(INDEX(#REF!,MATCH(A3634,#REF!,0)),"")</f>
        <v/>
      </c>
      <c r="L3634" s="58" t="str">
        <f>IFERROR(INDEX(SKU!E:E,MATCH(B3634,SKU!C:C,0)),"")</f>
        <v/>
      </c>
      <c r="M3634" s="56"/>
      <c r="R3634" t="str">
        <f>IF(COUNTIF(ROMANEIOS!K:K,A3634)&gt;0,J3634,"")</f>
        <v/>
      </c>
    </row>
    <row r="3635" spans="1:18" ht="15.75" customHeight="1" x14ac:dyDescent="0.25">
      <c r="A3635" s="42" t="str">
        <f>IFERROR(INDEX(NFS!F:F,MATCH(B3635,NFS!E:E,0)),"")</f>
        <v/>
      </c>
      <c r="E3635" s="11" t="str">
        <f>IF(B3635="","",COUNTIF(SKU!C:C,B3635))</f>
        <v/>
      </c>
      <c r="H3635" s="64" t="str">
        <f>IF(A3635="","",IFERROR(VLOOKUP(TEXT(A3635,"0"),#REF!,7,FALSE),""))</f>
        <v/>
      </c>
      <c r="I3635" s="17" t="str">
        <f>IF(A3635="","",IFERROR(VLOOKUP(TEXT(A3635,"0"),#REF!,9,FALSE),""))</f>
        <v/>
      </c>
      <c r="J3635" s="19" t="str">
        <f>IF(A3635="","",IFERROR(VLOOKUP(TEXT(A3635,"0"),#REF!,10,FALSE),""))</f>
        <v/>
      </c>
      <c r="K3635" s="18" t="str">
        <f>IFERROR(INDEX(#REF!,MATCH(A3635,#REF!,0)),"")</f>
        <v/>
      </c>
      <c r="L3635" s="58" t="str">
        <f>IFERROR(INDEX(SKU!E:E,MATCH(B3635,SKU!C:C,0)),"")</f>
        <v/>
      </c>
      <c r="M3635" s="56"/>
      <c r="R3635" t="str">
        <f>IF(COUNTIF(ROMANEIOS!K:K,A3635)&gt;0,J3635,"")</f>
        <v/>
      </c>
    </row>
    <row r="3636" spans="1:18" ht="15.75" customHeight="1" x14ac:dyDescent="0.25">
      <c r="A3636" s="42" t="str">
        <f>IFERROR(INDEX(NFS!F:F,MATCH(B3636,NFS!E:E,0)),"")</f>
        <v/>
      </c>
      <c r="E3636" s="11" t="str">
        <f>IF(B3636="","",COUNTIF(SKU!C:C,B3636))</f>
        <v/>
      </c>
      <c r="H3636" s="64" t="str">
        <f>IF(A3636="","",IFERROR(VLOOKUP(TEXT(A3636,"0"),#REF!,7,FALSE),""))</f>
        <v/>
      </c>
      <c r="I3636" s="17" t="str">
        <f>IF(A3636="","",IFERROR(VLOOKUP(TEXT(A3636,"0"),#REF!,9,FALSE),""))</f>
        <v/>
      </c>
      <c r="J3636" s="19" t="str">
        <f>IF(A3636="","",IFERROR(VLOOKUP(TEXT(A3636,"0"),#REF!,10,FALSE),""))</f>
        <v/>
      </c>
      <c r="K3636" s="18" t="str">
        <f>IFERROR(INDEX(#REF!,MATCH(A3636,#REF!,0)),"")</f>
        <v/>
      </c>
      <c r="L3636" s="58" t="str">
        <f>IFERROR(INDEX(SKU!E:E,MATCH(B3636,SKU!C:C,0)),"")</f>
        <v/>
      </c>
      <c r="M3636" s="56"/>
      <c r="R3636" t="str">
        <f>IF(COUNTIF(ROMANEIOS!K:K,A3636)&gt;0,J3636,"")</f>
        <v/>
      </c>
    </row>
    <row r="3637" spans="1:18" ht="15.75" customHeight="1" x14ac:dyDescent="0.25">
      <c r="A3637" s="42" t="str">
        <f>IFERROR(INDEX(NFS!F:F,MATCH(B3637,NFS!E:E,0)),"")</f>
        <v/>
      </c>
      <c r="E3637" s="11" t="str">
        <f>IF(B3637="","",COUNTIF(SKU!C:C,B3637))</f>
        <v/>
      </c>
      <c r="H3637" s="64" t="str">
        <f>IF(A3637="","",IFERROR(VLOOKUP(TEXT(A3637,"0"),#REF!,7,FALSE),""))</f>
        <v/>
      </c>
      <c r="I3637" s="17" t="str">
        <f>IF(A3637="","",IFERROR(VLOOKUP(TEXT(A3637,"0"),#REF!,9,FALSE),""))</f>
        <v/>
      </c>
      <c r="J3637" s="19" t="str">
        <f>IF(A3637="","",IFERROR(VLOOKUP(TEXT(A3637,"0"),#REF!,10,FALSE),""))</f>
        <v/>
      </c>
      <c r="K3637" s="18" t="str">
        <f>IFERROR(INDEX(#REF!,MATCH(A3637,#REF!,0)),"")</f>
        <v/>
      </c>
      <c r="L3637" s="58" t="str">
        <f>IFERROR(INDEX(SKU!E:E,MATCH(B3637,SKU!C:C,0)),"")</f>
        <v/>
      </c>
      <c r="M3637" s="56"/>
      <c r="R3637" t="str">
        <f>IF(COUNTIF(ROMANEIOS!K:K,A3637)&gt;0,J3637,"")</f>
        <v/>
      </c>
    </row>
    <row r="3638" spans="1:18" ht="15.75" customHeight="1" x14ac:dyDescent="0.25">
      <c r="A3638" s="42" t="str">
        <f>IFERROR(INDEX(NFS!F:F,MATCH(B3638,NFS!E:E,0)),"")</f>
        <v/>
      </c>
      <c r="E3638" s="11" t="str">
        <f>IF(B3638="","",COUNTIF(SKU!C:C,B3638))</f>
        <v/>
      </c>
      <c r="H3638" s="64" t="str">
        <f>IF(A3638="","",IFERROR(VLOOKUP(TEXT(A3638,"0"),#REF!,7,FALSE),""))</f>
        <v/>
      </c>
      <c r="I3638" s="17" t="str">
        <f>IF(A3638="","",IFERROR(VLOOKUP(TEXT(A3638,"0"),#REF!,9,FALSE),""))</f>
        <v/>
      </c>
      <c r="J3638" s="19" t="str">
        <f>IF(A3638="","",IFERROR(VLOOKUP(TEXT(A3638,"0"),#REF!,10,FALSE),""))</f>
        <v/>
      </c>
      <c r="K3638" s="18" t="str">
        <f>IFERROR(INDEX(#REF!,MATCH(A3638,#REF!,0)),"")</f>
        <v/>
      </c>
      <c r="L3638" s="58" t="str">
        <f>IFERROR(INDEX(SKU!E:E,MATCH(B3638,SKU!C:C,0)),"")</f>
        <v/>
      </c>
      <c r="M3638" s="56"/>
      <c r="R3638" t="str">
        <f>IF(COUNTIF(ROMANEIOS!K:K,A3638)&gt;0,J3638,"")</f>
        <v/>
      </c>
    </row>
    <row r="3639" spans="1:18" ht="15.75" customHeight="1" x14ac:dyDescent="0.25">
      <c r="A3639" s="42" t="str">
        <f>IFERROR(INDEX(NFS!F:F,MATCH(B3639,NFS!E:E,0)),"")</f>
        <v/>
      </c>
      <c r="E3639" s="11" t="str">
        <f>IF(B3639="","",COUNTIF(SKU!C:C,B3639))</f>
        <v/>
      </c>
      <c r="H3639" s="64" t="str">
        <f>IF(A3639="","",IFERROR(VLOOKUP(TEXT(A3639,"0"),#REF!,7,FALSE),""))</f>
        <v/>
      </c>
      <c r="I3639" s="17" t="str">
        <f>IF(A3639="","",IFERROR(VLOOKUP(TEXT(A3639,"0"),#REF!,9,FALSE),""))</f>
        <v/>
      </c>
      <c r="J3639" s="19" t="str">
        <f>IF(A3639="","",IFERROR(VLOOKUP(TEXT(A3639,"0"),#REF!,10,FALSE),""))</f>
        <v/>
      </c>
      <c r="K3639" s="18" t="str">
        <f>IFERROR(INDEX(#REF!,MATCH(A3639,#REF!,0)),"")</f>
        <v/>
      </c>
      <c r="L3639" s="58" t="str">
        <f>IFERROR(INDEX(SKU!E:E,MATCH(B3639,SKU!C:C,0)),"")</f>
        <v/>
      </c>
      <c r="M3639" s="56"/>
      <c r="R3639" t="str">
        <f>IF(COUNTIF(ROMANEIOS!K:K,A3639)&gt;0,J3639,"")</f>
        <v/>
      </c>
    </row>
    <row r="3640" spans="1:18" ht="15.75" customHeight="1" x14ac:dyDescent="0.25">
      <c r="A3640" s="42" t="str">
        <f>IFERROR(INDEX(NFS!F:F,MATCH(B3640,NFS!E:E,0)),"")</f>
        <v/>
      </c>
      <c r="E3640" s="11" t="str">
        <f>IF(B3640="","",COUNTIF(SKU!C:C,B3640))</f>
        <v/>
      </c>
      <c r="H3640" s="64" t="str">
        <f>IF(A3640="","",IFERROR(VLOOKUP(TEXT(A3640,"0"),#REF!,7,FALSE),""))</f>
        <v/>
      </c>
      <c r="I3640" s="17" t="str">
        <f>IF(A3640="","",IFERROR(VLOOKUP(TEXT(A3640,"0"),#REF!,9,FALSE),""))</f>
        <v/>
      </c>
      <c r="J3640" s="19" t="str">
        <f>IF(A3640="","",IFERROR(VLOOKUP(TEXT(A3640,"0"),#REF!,10,FALSE),""))</f>
        <v/>
      </c>
      <c r="K3640" s="18" t="str">
        <f>IFERROR(INDEX(#REF!,MATCH(A3640,#REF!,0)),"")</f>
        <v/>
      </c>
      <c r="L3640" s="58" t="str">
        <f>IFERROR(INDEX(SKU!E:E,MATCH(B3640,SKU!C:C,0)),"")</f>
        <v/>
      </c>
      <c r="M3640" s="56"/>
      <c r="R3640" t="str">
        <f>IF(COUNTIF(ROMANEIOS!K:K,A3640)&gt;0,J3640,"")</f>
        <v/>
      </c>
    </row>
    <row r="3641" spans="1:18" ht="15.75" customHeight="1" x14ac:dyDescent="0.25">
      <c r="A3641" s="42" t="str">
        <f>IFERROR(INDEX(NFS!F:F,MATCH(B3641,NFS!E:E,0)),"")</f>
        <v/>
      </c>
      <c r="E3641" s="11" t="str">
        <f>IF(B3641="","",COUNTIF(SKU!C:C,B3641))</f>
        <v/>
      </c>
      <c r="H3641" s="64" t="str">
        <f>IF(A3641="","",IFERROR(VLOOKUP(TEXT(A3641,"0"),#REF!,7,FALSE),""))</f>
        <v/>
      </c>
      <c r="I3641" s="17" t="str">
        <f>IF(A3641="","",IFERROR(VLOOKUP(TEXT(A3641,"0"),#REF!,9,FALSE),""))</f>
        <v/>
      </c>
      <c r="J3641" s="19" t="str">
        <f>IF(A3641="","",IFERROR(VLOOKUP(TEXT(A3641,"0"),#REF!,10,FALSE),""))</f>
        <v/>
      </c>
      <c r="K3641" s="18" t="str">
        <f>IFERROR(INDEX(#REF!,MATCH(A3641,#REF!,0)),"")</f>
        <v/>
      </c>
      <c r="L3641" s="58" t="str">
        <f>IFERROR(INDEX(SKU!E:E,MATCH(B3641,SKU!C:C,0)),"")</f>
        <v/>
      </c>
      <c r="M3641" s="56"/>
      <c r="R3641" t="str">
        <f>IF(COUNTIF(ROMANEIOS!K:K,A3641)&gt;0,J3641,"")</f>
        <v/>
      </c>
    </row>
    <row r="3642" spans="1:18" ht="15.75" customHeight="1" x14ac:dyDescent="0.25">
      <c r="A3642" s="42" t="str">
        <f>IFERROR(INDEX(NFS!F:F,MATCH(B3642,NFS!E:E,0)),"")</f>
        <v/>
      </c>
      <c r="E3642" s="11" t="str">
        <f>IF(B3642="","",COUNTIF(SKU!C:C,B3642))</f>
        <v/>
      </c>
      <c r="H3642" s="64" t="str">
        <f>IF(A3642="","",IFERROR(VLOOKUP(TEXT(A3642,"0"),#REF!,7,FALSE),""))</f>
        <v/>
      </c>
      <c r="I3642" s="17" t="str">
        <f>IF(A3642="","",IFERROR(VLOOKUP(TEXT(A3642,"0"),#REF!,9,FALSE),""))</f>
        <v/>
      </c>
      <c r="J3642" s="19" t="str">
        <f>IF(A3642="","",IFERROR(VLOOKUP(TEXT(A3642,"0"),#REF!,10,FALSE),""))</f>
        <v/>
      </c>
      <c r="K3642" s="18" t="str">
        <f>IFERROR(INDEX(#REF!,MATCH(A3642,#REF!,0)),"")</f>
        <v/>
      </c>
      <c r="L3642" s="58" t="str">
        <f>IFERROR(INDEX(SKU!E:E,MATCH(B3642,SKU!C:C,0)),"")</f>
        <v/>
      </c>
      <c r="M3642" s="56"/>
      <c r="R3642" t="str">
        <f>IF(COUNTIF(ROMANEIOS!K:K,A3642)&gt;0,J3642,"")</f>
        <v/>
      </c>
    </row>
    <row r="3643" spans="1:18" ht="15.75" customHeight="1" x14ac:dyDescent="0.25">
      <c r="A3643" s="42" t="str">
        <f>IFERROR(INDEX(NFS!F:F,MATCH(B3643,NFS!E:E,0)),"")</f>
        <v/>
      </c>
      <c r="E3643" s="11" t="str">
        <f>IF(B3643="","",COUNTIF(SKU!C:C,B3643))</f>
        <v/>
      </c>
      <c r="H3643" s="64" t="str">
        <f>IF(A3643="","",IFERROR(VLOOKUP(TEXT(A3643,"0"),#REF!,7,FALSE),""))</f>
        <v/>
      </c>
      <c r="I3643" s="17" t="str">
        <f>IF(A3643="","",IFERROR(VLOOKUP(TEXT(A3643,"0"),#REF!,9,FALSE),""))</f>
        <v/>
      </c>
      <c r="J3643" s="19" t="str">
        <f>IF(A3643="","",IFERROR(VLOOKUP(TEXT(A3643,"0"),#REF!,10,FALSE),""))</f>
        <v/>
      </c>
      <c r="K3643" s="18" t="str">
        <f>IFERROR(INDEX(#REF!,MATCH(A3643,#REF!,0)),"")</f>
        <v/>
      </c>
      <c r="L3643" s="58" t="str">
        <f>IFERROR(INDEX(SKU!E:E,MATCH(B3643,SKU!C:C,0)),"")</f>
        <v/>
      </c>
      <c r="M3643" s="56"/>
      <c r="R3643" t="str">
        <f>IF(COUNTIF(ROMANEIOS!K:K,A3643)&gt;0,J3643,"")</f>
        <v/>
      </c>
    </row>
    <row r="3644" spans="1:18" ht="15.75" customHeight="1" x14ac:dyDescent="0.25">
      <c r="A3644" s="42" t="str">
        <f>IFERROR(INDEX(NFS!F:F,MATCH(B3644,NFS!E:E,0)),"")</f>
        <v/>
      </c>
      <c r="E3644" s="11" t="str">
        <f>IF(B3644="","",COUNTIF(SKU!C:C,B3644))</f>
        <v/>
      </c>
      <c r="H3644" s="64" t="str">
        <f>IF(A3644="","",IFERROR(VLOOKUP(TEXT(A3644,"0"),#REF!,7,FALSE),""))</f>
        <v/>
      </c>
      <c r="I3644" s="17" t="str">
        <f>IF(A3644="","",IFERROR(VLOOKUP(TEXT(A3644,"0"),#REF!,9,FALSE),""))</f>
        <v/>
      </c>
      <c r="J3644" s="19" t="str">
        <f>IF(A3644="","",IFERROR(VLOOKUP(TEXT(A3644,"0"),#REF!,10,FALSE),""))</f>
        <v/>
      </c>
      <c r="K3644" s="18" t="str">
        <f>IFERROR(INDEX(#REF!,MATCH(A3644,#REF!,0)),"")</f>
        <v/>
      </c>
      <c r="L3644" s="58" t="str">
        <f>IFERROR(INDEX(SKU!E:E,MATCH(B3644,SKU!C:C,0)),"")</f>
        <v/>
      </c>
      <c r="M3644" s="56"/>
      <c r="R3644" t="str">
        <f>IF(COUNTIF(ROMANEIOS!K:K,A3644)&gt;0,J3644,"")</f>
        <v/>
      </c>
    </row>
    <row r="3645" spans="1:18" ht="15.75" customHeight="1" x14ac:dyDescent="0.25">
      <c r="A3645" s="42" t="str">
        <f>IFERROR(INDEX(NFS!F:F,MATCH(B3645,NFS!E:E,0)),"")</f>
        <v/>
      </c>
      <c r="E3645" s="11" t="str">
        <f>IF(B3645="","",COUNTIF(SKU!C:C,B3645))</f>
        <v/>
      </c>
      <c r="H3645" s="64" t="str">
        <f>IF(A3645="","",IFERROR(VLOOKUP(TEXT(A3645,"0"),#REF!,7,FALSE),""))</f>
        <v/>
      </c>
      <c r="I3645" s="17" t="str">
        <f>IF(A3645="","",IFERROR(VLOOKUP(TEXT(A3645,"0"),#REF!,9,FALSE),""))</f>
        <v/>
      </c>
      <c r="J3645" s="19" t="str">
        <f>IF(A3645="","",IFERROR(VLOOKUP(TEXT(A3645,"0"),#REF!,10,FALSE),""))</f>
        <v/>
      </c>
      <c r="K3645" s="18" t="str">
        <f>IFERROR(INDEX(#REF!,MATCH(A3645,#REF!,0)),"")</f>
        <v/>
      </c>
      <c r="L3645" s="58" t="str">
        <f>IFERROR(INDEX(SKU!E:E,MATCH(B3645,SKU!C:C,0)),"")</f>
        <v/>
      </c>
      <c r="M3645" s="56"/>
      <c r="R3645" t="str">
        <f>IF(COUNTIF(ROMANEIOS!K:K,A3645)&gt;0,J3645,"")</f>
        <v/>
      </c>
    </row>
    <row r="3646" spans="1:18" ht="15.75" customHeight="1" x14ac:dyDescent="0.25">
      <c r="A3646" s="42" t="str">
        <f>IFERROR(INDEX(NFS!F:F,MATCH(B3646,NFS!E:E,0)),"")</f>
        <v/>
      </c>
      <c r="E3646" s="11" t="str">
        <f>IF(B3646="","",COUNTIF(SKU!C:C,B3646))</f>
        <v/>
      </c>
      <c r="H3646" s="64" t="str">
        <f>IF(A3646="","",IFERROR(VLOOKUP(TEXT(A3646,"0"),#REF!,7,FALSE),""))</f>
        <v/>
      </c>
      <c r="I3646" s="17" t="str">
        <f>IF(A3646="","",IFERROR(VLOOKUP(TEXT(A3646,"0"),#REF!,9,FALSE),""))</f>
        <v/>
      </c>
      <c r="J3646" s="19" t="str">
        <f>IF(A3646="","",IFERROR(VLOOKUP(TEXT(A3646,"0"),#REF!,10,FALSE),""))</f>
        <v/>
      </c>
      <c r="K3646" s="18" t="str">
        <f>IFERROR(INDEX(#REF!,MATCH(A3646,#REF!,0)),"")</f>
        <v/>
      </c>
      <c r="L3646" s="58" t="str">
        <f>IFERROR(INDEX(SKU!E:E,MATCH(B3646,SKU!C:C,0)),"")</f>
        <v/>
      </c>
      <c r="M3646" s="56"/>
      <c r="R3646" t="str">
        <f>IF(COUNTIF(ROMANEIOS!K:K,A3646)&gt;0,J3646,"")</f>
        <v/>
      </c>
    </row>
    <row r="3647" spans="1:18" ht="15.75" customHeight="1" x14ac:dyDescent="0.25">
      <c r="A3647" s="42" t="str">
        <f>IFERROR(INDEX(NFS!F:F,MATCH(B3647,NFS!E:E,0)),"")</f>
        <v/>
      </c>
      <c r="E3647" s="11" t="str">
        <f>IF(B3647="","",COUNTIF(SKU!C:C,B3647))</f>
        <v/>
      </c>
      <c r="H3647" s="64" t="str">
        <f>IF(A3647="","",IFERROR(VLOOKUP(TEXT(A3647,"0"),#REF!,7,FALSE),""))</f>
        <v/>
      </c>
      <c r="I3647" s="17" t="str">
        <f>IF(A3647="","",IFERROR(VLOOKUP(TEXT(A3647,"0"),#REF!,9,FALSE),""))</f>
        <v/>
      </c>
      <c r="J3647" s="19" t="str">
        <f>IF(A3647="","",IFERROR(VLOOKUP(TEXT(A3647,"0"),#REF!,10,FALSE),""))</f>
        <v/>
      </c>
      <c r="K3647" s="18" t="str">
        <f>IFERROR(INDEX(#REF!,MATCH(A3647,#REF!,0)),"")</f>
        <v/>
      </c>
      <c r="L3647" s="58" t="str">
        <f>IFERROR(INDEX(SKU!E:E,MATCH(B3647,SKU!C:C,0)),"")</f>
        <v/>
      </c>
      <c r="M3647" s="56"/>
      <c r="R3647" t="str">
        <f>IF(COUNTIF(ROMANEIOS!K:K,A3647)&gt;0,J3647,"")</f>
        <v/>
      </c>
    </row>
    <row r="3648" spans="1:18" ht="15.75" customHeight="1" x14ac:dyDescent="0.25">
      <c r="A3648" s="42" t="str">
        <f>IFERROR(INDEX(NFS!F:F,MATCH(B3648,NFS!E:E,0)),"")</f>
        <v/>
      </c>
      <c r="E3648" s="11" t="str">
        <f>IF(B3648="","",COUNTIF(SKU!C:C,B3648))</f>
        <v/>
      </c>
      <c r="H3648" s="64" t="str">
        <f>IF(A3648="","",IFERROR(VLOOKUP(TEXT(A3648,"0"),#REF!,7,FALSE),""))</f>
        <v/>
      </c>
      <c r="I3648" s="17" t="str">
        <f>IF(A3648="","",IFERROR(VLOOKUP(TEXT(A3648,"0"),#REF!,9,FALSE),""))</f>
        <v/>
      </c>
      <c r="J3648" s="19" t="str">
        <f>IF(A3648="","",IFERROR(VLOOKUP(TEXT(A3648,"0"),#REF!,10,FALSE),""))</f>
        <v/>
      </c>
      <c r="K3648" s="18" t="str">
        <f>IFERROR(INDEX(#REF!,MATCH(A3648,#REF!,0)),"")</f>
        <v/>
      </c>
      <c r="L3648" s="58" t="str">
        <f>IFERROR(INDEX(SKU!E:E,MATCH(B3648,SKU!C:C,0)),"")</f>
        <v/>
      </c>
      <c r="M3648" s="56"/>
      <c r="R3648" t="str">
        <f>IF(COUNTIF(ROMANEIOS!K:K,A3648)&gt;0,J3648,"")</f>
        <v/>
      </c>
    </row>
    <row r="3649" spans="1:18" ht="15.75" customHeight="1" x14ac:dyDescent="0.25">
      <c r="A3649" s="42" t="str">
        <f>IFERROR(INDEX(NFS!F:F,MATCH(B3649,NFS!E:E,0)),"")</f>
        <v/>
      </c>
      <c r="E3649" s="11" t="str">
        <f>IF(B3649="","",COUNTIF(SKU!C:C,B3649))</f>
        <v/>
      </c>
      <c r="H3649" s="64" t="str">
        <f>IF(A3649="","",IFERROR(VLOOKUP(TEXT(A3649,"0"),#REF!,7,FALSE),""))</f>
        <v/>
      </c>
      <c r="I3649" s="17" t="str">
        <f>IF(A3649="","",IFERROR(VLOOKUP(TEXT(A3649,"0"),#REF!,9,FALSE),""))</f>
        <v/>
      </c>
      <c r="J3649" s="19" t="str">
        <f>IF(A3649="","",IFERROR(VLOOKUP(TEXT(A3649,"0"),#REF!,10,FALSE),""))</f>
        <v/>
      </c>
      <c r="K3649" s="18" t="str">
        <f>IFERROR(INDEX(#REF!,MATCH(A3649,#REF!,0)),"")</f>
        <v/>
      </c>
      <c r="L3649" s="58" t="str">
        <f>IFERROR(INDEX(SKU!E:E,MATCH(B3649,SKU!C:C,0)),"")</f>
        <v/>
      </c>
      <c r="M3649" s="56"/>
      <c r="R3649" t="str">
        <f>IF(COUNTIF(ROMANEIOS!K:K,A3649)&gt;0,J3649,"")</f>
        <v/>
      </c>
    </row>
    <row r="3650" spans="1:18" ht="15.75" customHeight="1" x14ac:dyDescent="0.25">
      <c r="A3650" s="42" t="str">
        <f>IFERROR(INDEX(NFS!F:F,MATCH(B3650,NFS!E:E,0)),"")</f>
        <v/>
      </c>
      <c r="E3650" s="11" t="str">
        <f>IF(B3650="","",COUNTIF(SKU!C:C,B3650))</f>
        <v/>
      </c>
      <c r="H3650" s="64" t="str">
        <f>IF(A3650="","",IFERROR(VLOOKUP(TEXT(A3650,"0"),#REF!,7,FALSE),""))</f>
        <v/>
      </c>
      <c r="I3650" s="17" t="str">
        <f>IF(A3650="","",IFERROR(VLOOKUP(TEXT(A3650,"0"),#REF!,9,FALSE),""))</f>
        <v/>
      </c>
      <c r="J3650" s="19" t="str">
        <f>IF(A3650="","",IFERROR(VLOOKUP(TEXT(A3650,"0"),#REF!,10,FALSE),""))</f>
        <v/>
      </c>
      <c r="K3650" s="18" t="str">
        <f>IFERROR(INDEX(#REF!,MATCH(A3650,#REF!,0)),"")</f>
        <v/>
      </c>
      <c r="L3650" s="58" t="str">
        <f>IFERROR(INDEX(SKU!E:E,MATCH(B3650,SKU!C:C,0)),"")</f>
        <v/>
      </c>
      <c r="M3650" s="56"/>
      <c r="R3650" t="str">
        <f>IF(COUNTIF(ROMANEIOS!K:K,A3650)&gt;0,J3650,"")</f>
        <v/>
      </c>
    </row>
    <row r="3651" spans="1:18" ht="15.75" customHeight="1" x14ac:dyDescent="0.25">
      <c r="A3651" s="42" t="str">
        <f>IFERROR(INDEX(NFS!F:F,MATCH(B3651,NFS!E:E,0)),"")</f>
        <v/>
      </c>
      <c r="E3651" s="11" t="str">
        <f>IF(B3651="","",COUNTIF(SKU!C:C,B3651))</f>
        <v/>
      </c>
      <c r="H3651" s="64" t="str">
        <f>IF(A3651="","",IFERROR(VLOOKUP(TEXT(A3651,"0"),#REF!,7,FALSE),""))</f>
        <v/>
      </c>
      <c r="I3651" s="17" t="str">
        <f>IF(A3651="","",IFERROR(VLOOKUP(TEXT(A3651,"0"),#REF!,9,FALSE),""))</f>
        <v/>
      </c>
      <c r="J3651" s="19" t="str">
        <f>IF(A3651="","",IFERROR(VLOOKUP(TEXT(A3651,"0"),#REF!,10,FALSE),""))</f>
        <v/>
      </c>
      <c r="K3651" s="18" t="str">
        <f>IFERROR(INDEX(#REF!,MATCH(A3651,#REF!,0)),"")</f>
        <v/>
      </c>
      <c r="L3651" s="58" t="str">
        <f>IFERROR(INDEX(SKU!E:E,MATCH(B3651,SKU!C:C,0)),"")</f>
        <v/>
      </c>
      <c r="M3651" s="56"/>
      <c r="R3651" t="str">
        <f>IF(COUNTIF(ROMANEIOS!K:K,A3651)&gt;0,J3651,"")</f>
        <v/>
      </c>
    </row>
    <row r="3652" spans="1:18" ht="15.75" customHeight="1" x14ac:dyDescent="0.25">
      <c r="A3652" s="42" t="str">
        <f>IFERROR(INDEX(NFS!F:F,MATCH(B3652,NFS!E:E,0)),"")</f>
        <v/>
      </c>
      <c r="E3652" s="11" t="str">
        <f>IF(B3652="","",COUNTIF(SKU!C:C,B3652))</f>
        <v/>
      </c>
      <c r="H3652" s="64" t="str">
        <f>IF(A3652="","",IFERROR(VLOOKUP(TEXT(A3652,"0"),#REF!,7,FALSE),""))</f>
        <v/>
      </c>
      <c r="I3652" s="17" t="str">
        <f>IF(A3652="","",IFERROR(VLOOKUP(TEXT(A3652,"0"),#REF!,9,FALSE),""))</f>
        <v/>
      </c>
      <c r="J3652" s="19" t="str">
        <f>IF(A3652="","",IFERROR(VLOOKUP(TEXT(A3652,"0"),#REF!,10,FALSE),""))</f>
        <v/>
      </c>
      <c r="K3652" s="18" t="str">
        <f>IFERROR(INDEX(#REF!,MATCH(A3652,#REF!,0)),"")</f>
        <v/>
      </c>
      <c r="L3652" s="58" t="str">
        <f>IFERROR(INDEX(SKU!E:E,MATCH(B3652,SKU!C:C,0)),"")</f>
        <v/>
      </c>
      <c r="M3652" s="56"/>
      <c r="R3652" t="str">
        <f>IF(COUNTIF(ROMANEIOS!K:K,A3652)&gt;0,J3652,"")</f>
        <v/>
      </c>
    </row>
    <row r="3653" spans="1:18" ht="15.75" customHeight="1" x14ac:dyDescent="0.25">
      <c r="A3653" s="42" t="str">
        <f>IFERROR(INDEX(NFS!F:F,MATCH(B3653,NFS!E:E,0)),"")</f>
        <v/>
      </c>
      <c r="E3653" s="11" t="str">
        <f>IF(B3653="","",COUNTIF(SKU!C:C,B3653))</f>
        <v/>
      </c>
      <c r="H3653" s="64" t="str">
        <f>IF(A3653="","",IFERROR(VLOOKUP(TEXT(A3653,"0"),#REF!,7,FALSE),""))</f>
        <v/>
      </c>
      <c r="I3653" s="17" t="str">
        <f>IF(A3653="","",IFERROR(VLOOKUP(TEXT(A3653,"0"),#REF!,9,FALSE),""))</f>
        <v/>
      </c>
      <c r="J3653" s="19" t="str">
        <f>IF(A3653="","",IFERROR(VLOOKUP(TEXT(A3653,"0"),#REF!,10,FALSE),""))</f>
        <v/>
      </c>
      <c r="K3653" s="18" t="str">
        <f>IFERROR(INDEX(#REF!,MATCH(A3653,#REF!,0)),"")</f>
        <v/>
      </c>
      <c r="L3653" s="58" t="str">
        <f>IFERROR(INDEX(SKU!E:E,MATCH(B3653,SKU!C:C,0)),"")</f>
        <v/>
      </c>
      <c r="M3653" s="56"/>
      <c r="R3653" t="str">
        <f>IF(COUNTIF(ROMANEIOS!K:K,A3653)&gt;0,J3653,"")</f>
        <v/>
      </c>
    </row>
    <row r="3654" spans="1:18" ht="15.75" customHeight="1" x14ac:dyDescent="0.25">
      <c r="A3654" s="42" t="str">
        <f>IFERROR(INDEX(NFS!F:F,MATCH(B3654,NFS!E:E,0)),"")</f>
        <v/>
      </c>
      <c r="E3654" s="11" t="str">
        <f>IF(B3654="","",COUNTIF(SKU!C:C,B3654))</f>
        <v/>
      </c>
      <c r="H3654" s="64" t="str">
        <f>IF(A3654="","",IFERROR(VLOOKUP(TEXT(A3654,"0"),#REF!,7,FALSE),""))</f>
        <v/>
      </c>
      <c r="I3654" s="17" t="str">
        <f>IF(A3654="","",IFERROR(VLOOKUP(TEXT(A3654,"0"),#REF!,9,FALSE),""))</f>
        <v/>
      </c>
      <c r="J3654" s="19" t="str">
        <f>IF(A3654="","",IFERROR(VLOOKUP(TEXT(A3654,"0"),#REF!,10,FALSE),""))</f>
        <v/>
      </c>
      <c r="K3654" s="18" t="str">
        <f>IFERROR(INDEX(#REF!,MATCH(A3654,#REF!,0)),"")</f>
        <v/>
      </c>
      <c r="L3654" s="58" t="str">
        <f>IFERROR(INDEX(SKU!E:E,MATCH(B3654,SKU!C:C,0)),"")</f>
        <v/>
      </c>
      <c r="M3654" s="56"/>
      <c r="R3654" t="str">
        <f>IF(COUNTIF(ROMANEIOS!K:K,A3654)&gt;0,J3654,"")</f>
        <v/>
      </c>
    </row>
    <row r="3655" spans="1:18" ht="15.75" customHeight="1" x14ac:dyDescent="0.25">
      <c r="A3655" s="42" t="str">
        <f>IFERROR(INDEX(NFS!F:F,MATCH(B3655,NFS!E:E,0)),"")</f>
        <v/>
      </c>
      <c r="E3655" s="11" t="str">
        <f>IF(B3655="","",COUNTIF(SKU!C:C,B3655))</f>
        <v/>
      </c>
      <c r="H3655" s="64" t="str">
        <f>IF(A3655="","",IFERROR(VLOOKUP(TEXT(A3655,"0"),#REF!,7,FALSE),""))</f>
        <v/>
      </c>
      <c r="I3655" s="17" t="str">
        <f>IF(A3655="","",IFERROR(VLOOKUP(TEXT(A3655,"0"),#REF!,9,FALSE),""))</f>
        <v/>
      </c>
      <c r="J3655" s="19" t="str">
        <f>IF(A3655="","",IFERROR(VLOOKUP(TEXT(A3655,"0"),#REF!,10,FALSE),""))</f>
        <v/>
      </c>
      <c r="K3655" s="18" t="str">
        <f>IFERROR(INDEX(#REF!,MATCH(A3655,#REF!,0)),"")</f>
        <v/>
      </c>
      <c r="L3655" s="58" t="str">
        <f>IFERROR(INDEX(SKU!E:E,MATCH(B3655,SKU!C:C,0)),"")</f>
        <v/>
      </c>
      <c r="M3655" s="56"/>
      <c r="R3655" t="str">
        <f>IF(COUNTIF(ROMANEIOS!K:K,A3655)&gt;0,J3655,"")</f>
        <v/>
      </c>
    </row>
    <row r="3656" spans="1:18" ht="15.75" customHeight="1" x14ac:dyDescent="0.25">
      <c r="A3656" s="42" t="str">
        <f>IFERROR(INDEX(NFS!F:F,MATCH(B3656,NFS!E:E,0)),"")</f>
        <v/>
      </c>
      <c r="E3656" s="11" t="str">
        <f>IF(B3656="","",COUNTIF(SKU!C:C,B3656))</f>
        <v/>
      </c>
      <c r="H3656" s="64" t="str">
        <f>IF(A3656="","",IFERROR(VLOOKUP(TEXT(A3656,"0"),#REF!,7,FALSE),""))</f>
        <v/>
      </c>
      <c r="I3656" s="17" t="str">
        <f>IF(A3656="","",IFERROR(VLOOKUP(TEXT(A3656,"0"),#REF!,9,FALSE),""))</f>
        <v/>
      </c>
      <c r="J3656" s="19" t="str">
        <f>IF(A3656="","",IFERROR(VLOOKUP(TEXT(A3656,"0"),#REF!,10,FALSE),""))</f>
        <v/>
      </c>
      <c r="K3656" s="18" t="str">
        <f>IFERROR(INDEX(#REF!,MATCH(A3656,#REF!,0)),"")</f>
        <v/>
      </c>
      <c r="L3656" s="58" t="str">
        <f>IFERROR(INDEX(SKU!E:E,MATCH(B3656,SKU!C:C,0)),"")</f>
        <v/>
      </c>
      <c r="M3656" s="56"/>
      <c r="R3656" t="str">
        <f>IF(COUNTIF(ROMANEIOS!K:K,A3656)&gt;0,J3656,"")</f>
        <v/>
      </c>
    </row>
    <row r="3657" spans="1:18" ht="15.75" customHeight="1" x14ac:dyDescent="0.25">
      <c r="A3657" s="42" t="str">
        <f>IFERROR(INDEX(NFS!F:F,MATCH(B3657,NFS!E:E,0)),"")</f>
        <v/>
      </c>
      <c r="E3657" s="11" t="str">
        <f>IF(B3657="","",COUNTIF(SKU!C:C,B3657))</f>
        <v/>
      </c>
      <c r="H3657" s="64" t="str">
        <f>IF(A3657="","",IFERROR(VLOOKUP(TEXT(A3657,"0"),#REF!,7,FALSE),""))</f>
        <v/>
      </c>
      <c r="I3657" s="17" t="str">
        <f>IF(A3657="","",IFERROR(VLOOKUP(TEXT(A3657,"0"),#REF!,9,FALSE),""))</f>
        <v/>
      </c>
      <c r="J3657" s="19" t="str">
        <f>IF(A3657="","",IFERROR(VLOOKUP(TEXT(A3657,"0"),#REF!,10,FALSE),""))</f>
        <v/>
      </c>
      <c r="K3657" s="18" t="str">
        <f>IFERROR(INDEX(#REF!,MATCH(A3657,#REF!,0)),"")</f>
        <v/>
      </c>
      <c r="L3657" s="58" t="str">
        <f>IFERROR(INDEX(SKU!E:E,MATCH(B3657,SKU!C:C,0)),"")</f>
        <v/>
      </c>
      <c r="M3657" s="56"/>
      <c r="R3657" t="str">
        <f>IF(COUNTIF(ROMANEIOS!K:K,A3657)&gt;0,J3657,"")</f>
        <v/>
      </c>
    </row>
    <row r="3658" spans="1:18" ht="15.75" customHeight="1" x14ac:dyDescent="0.25">
      <c r="A3658" s="42" t="str">
        <f>IFERROR(INDEX(NFS!F:F,MATCH(B3658,NFS!E:E,0)),"")</f>
        <v/>
      </c>
      <c r="E3658" s="11" t="str">
        <f>IF(B3658="","",COUNTIF(SKU!C:C,B3658))</f>
        <v/>
      </c>
      <c r="H3658" s="64" t="str">
        <f>IF(A3658="","",IFERROR(VLOOKUP(TEXT(A3658,"0"),#REF!,7,FALSE),""))</f>
        <v/>
      </c>
      <c r="I3658" s="17" t="str">
        <f>IF(A3658="","",IFERROR(VLOOKUP(TEXT(A3658,"0"),#REF!,9,FALSE),""))</f>
        <v/>
      </c>
      <c r="J3658" s="19" t="str">
        <f>IF(A3658="","",IFERROR(VLOOKUP(TEXT(A3658,"0"),#REF!,10,FALSE),""))</f>
        <v/>
      </c>
      <c r="K3658" s="18" t="str">
        <f>IFERROR(INDEX(#REF!,MATCH(A3658,#REF!,0)),"")</f>
        <v/>
      </c>
      <c r="L3658" s="58" t="str">
        <f>IFERROR(INDEX(SKU!E:E,MATCH(B3658,SKU!C:C,0)),"")</f>
        <v/>
      </c>
      <c r="M3658" s="56"/>
      <c r="R3658" t="str">
        <f>IF(COUNTIF(ROMANEIOS!K:K,A3658)&gt;0,J3658,"")</f>
        <v/>
      </c>
    </row>
    <row r="3659" spans="1:18" ht="15.75" customHeight="1" x14ac:dyDescent="0.25">
      <c r="A3659" s="42" t="str">
        <f>IFERROR(INDEX(NFS!F:F,MATCH(B3659,NFS!E:E,0)),"")</f>
        <v/>
      </c>
      <c r="E3659" s="11" t="str">
        <f>IF(B3659="","",COUNTIF(SKU!C:C,B3659))</f>
        <v/>
      </c>
      <c r="H3659" s="64" t="str">
        <f>IF(A3659="","",IFERROR(VLOOKUP(TEXT(A3659,"0"),#REF!,7,FALSE),""))</f>
        <v/>
      </c>
      <c r="I3659" s="17" t="str">
        <f>IF(A3659="","",IFERROR(VLOOKUP(TEXT(A3659,"0"),#REF!,9,FALSE),""))</f>
        <v/>
      </c>
      <c r="J3659" s="19" t="str">
        <f>IF(A3659="","",IFERROR(VLOOKUP(TEXT(A3659,"0"),#REF!,10,FALSE),""))</f>
        <v/>
      </c>
      <c r="K3659" s="18" t="str">
        <f>IFERROR(INDEX(#REF!,MATCH(A3659,#REF!,0)),"")</f>
        <v/>
      </c>
      <c r="L3659" s="58" t="str">
        <f>IFERROR(INDEX(SKU!E:E,MATCH(B3659,SKU!C:C,0)),"")</f>
        <v/>
      </c>
      <c r="M3659" s="56"/>
      <c r="R3659" t="str">
        <f>IF(COUNTIF(ROMANEIOS!K:K,A3659)&gt;0,J3659,"")</f>
        <v/>
      </c>
    </row>
    <row r="3660" spans="1:18" ht="15.75" customHeight="1" x14ac:dyDescent="0.25">
      <c r="A3660" s="42" t="str">
        <f>IFERROR(INDEX(NFS!F:F,MATCH(B3660,NFS!E:E,0)),"")</f>
        <v/>
      </c>
      <c r="E3660" s="11" t="str">
        <f>IF(B3660="","",COUNTIF(SKU!C:C,B3660))</f>
        <v/>
      </c>
      <c r="H3660" s="64" t="str">
        <f>IF(A3660="","",IFERROR(VLOOKUP(TEXT(A3660,"0"),#REF!,7,FALSE),""))</f>
        <v/>
      </c>
      <c r="I3660" s="17" t="str">
        <f>IF(A3660="","",IFERROR(VLOOKUP(TEXT(A3660,"0"),#REF!,9,FALSE),""))</f>
        <v/>
      </c>
      <c r="J3660" s="19" t="str">
        <f>IF(A3660="","",IFERROR(VLOOKUP(TEXT(A3660,"0"),#REF!,10,FALSE),""))</f>
        <v/>
      </c>
      <c r="K3660" s="18" t="str">
        <f>IFERROR(INDEX(#REF!,MATCH(A3660,#REF!,0)),"")</f>
        <v/>
      </c>
      <c r="L3660" s="58" t="str">
        <f>IFERROR(INDEX(SKU!E:E,MATCH(B3660,SKU!C:C,0)),"")</f>
        <v/>
      </c>
      <c r="M3660" s="56"/>
      <c r="R3660" t="str">
        <f>IF(COUNTIF(ROMANEIOS!K:K,A3660)&gt;0,J3660,"")</f>
        <v/>
      </c>
    </row>
    <row r="3661" spans="1:18" ht="15.75" customHeight="1" x14ac:dyDescent="0.25">
      <c r="A3661" s="42" t="str">
        <f>IFERROR(INDEX(NFS!F:F,MATCH(B3661,NFS!E:E,0)),"")</f>
        <v/>
      </c>
      <c r="E3661" s="11" t="str">
        <f>IF(B3661="","",COUNTIF(SKU!C:C,B3661))</f>
        <v/>
      </c>
      <c r="H3661" s="64" t="str">
        <f>IF(A3661="","",IFERROR(VLOOKUP(TEXT(A3661,"0"),#REF!,7,FALSE),""))</f>
        <v/>
      </c>
      <c r="I3661" s="17" t="str">
        <f>IF(A3661="","",IFERROR(VLOOKUP(TEXT(A3661,"0"),#REF!,9,FALSE),""))</f>
        <v/>
      </c>
      <c r="J3661" s="19" t="str">
        <f>IF(A3661="","",IFERROR(VLOOKUP(TEXT(A3661,"0"),#REF!,10,FALSE),""))</f>
        <v/>
      </c>
      <c r="K3661" s="18" t="str">
        <f>IFERROR(INDEX(#REF!,MATCH(A3661,#REF!,0)),"")</f>
        <v/>
      </c>
      <c r="L3661" s="58" t="str">
        <f>IFERROR(INDEX(SKU!E:E,MATCH(B3661,SKU!C:C,0)),"")</f>
        <v/>
      </c>
      <c r="M3661" s="56"/>
      <c r="R3661" t="str">
        <f>IF(COUNTIF(ROMANEIOS!K:K,A3661)&gt;0,J3661,"")</f>
        <v/>
      </c>
    </row>
    <row r="3662" spans="1:18" ht="15.75" customHeight="1" x14ac:dyDescent="0.25">
      <c r="A3662" s="42" t="str">
        <f>IFERROR(INDEX(NFS!F:F,MATCH(B3662,NFS!E:E,0)),"")</f>
        <v/>
      </c>
      <c r="E3662" s="11" t="str">
        <f>IF(B3662="","",COUNTIF(SKU!C:C,B3662))</f>
        <v/>
      </c>
      <c r="H3662" s="64" t="str">
        <f>IF(A3662="","",IFERROR(VLOOKUP(TEXT(A3662,"0"),#REF!,7,FALSE),""))</f>
        <v/>
      </c>
      <c r="I3662" s="17" t="str">
        <f>IF(A3662="","",IFERROR(VLOOKUP(TEXT(A3662,"0"),#REF!,9,FALSE),""))</f>
        <v/>
      </c>
      <c r="J3662" s="19" t="str">
        <f>IF(A3662="","",IFERROR(VLOOKUP(TEXT(A3662,"0"),#REF!,10,FALSE),""))</f>
        <v/>
      </c>
      <c r="K3662" s="18" t="str">
        <f>IFERROR(INDEX(#REF!,MATCH(A3662,#REF!,0)),"")</f>
        <v/>
      </c>
      <c r="L3662" s="58" t="str">
        <f>IFERROR(INDEX(SKU!E:E,MATCH(B3662,SKU!C:C,0)),"")</f>
        <v/>
      </c>
      <c r="M3662" s="56"/>
      <c r="R3662" t="str">
        <f>IF(COUNTIF(ROMANEIOS!K:K,A3662)&gt;0,J3662,"")</f>
        <v/>
      </c>
    </row>
    <row r="3663" spans="1:18" ht="15.75" customHeight="1" x14ac:dyDescent="0.25">
      <c r="A3663" s="42" t="str">
        <f>IFERROR(INDEX(NFS!F:F,MATCH(B3663,NFS!E:E,0)),"")</f>
        <v/>
      </c>
      <c r="E3663" s="11" t="str">
        <f>IF(B3663="","",COUNTIF(SKU!C:C,B3663))</f>
        <v/>
      </c>
      <c r="H3663" s="64" t="str">
        <f>IF(A3663="","",IFERROR(VLOOKUP(TEXT(A3663,"0"),#REF!,7,FALSE),""))</f>
        <v/>
      </c>
      <c r="I3663" s="17" t="str">
        <f>IF(A3663="","",IFERROR(VLOOKUP(TEXT(A3663,"0"),#REF!,9,FALSE),""))</f>
        <v/>
      </c>
      <c r="J3663" s="19" t="str">
        <f>IF(A3663="","",IFERROR(VLOOKUP(TEXT(A3663,"0"),#REF!,10,FALSE),""))</f>
        <v/>
      </c>
      <c r="K3663" s="18" t="str">
        <f>IFERROR(INDEX(#REF!,MATCH(A3663,#REF!,0)),"")</f>
        <v/>
      </c>
      <c r="L3663" s="58" t="str">
        <f>IFERROR(INDEX(SKU!E:E,MATCH(B3663,SKU!C:C,0)),"")</f>
        <v/>
      </c>
      <c r="M3663" s="56"/>
      <c r="R3663" t="str">
        <f>IF(COUNTIF(ROMANEIOS!K:K,A3663)&gt;0,J3663,"")</f>
        <v/>
      </c>
    </row>
    <row r="3664" spans="1:18" ht="15.75" customHeight="1" x14ac:dyDescent="0.25">
      <c r="A3664" s="42" t="str">
        <f>IFERROR(INDEX(NFS!F:F,MATCH(B3664,NFS!E:E,0)),"")</f>
        <v/>
      </c>
      <c r="E3664" s="11" t="str">
        <f>IF(B3664="","",COUNTIF(SKU!C:C,B3664))</f>
        <v/>
      </c>
      <c r="H3664" s="64" t="str">
        <f>IF(A3664="","",IFERROR(VLOOKUP(TEXT(A3664,"0"),#REF!,7,FALSE),""))</f>
        <v/>
      </c>
      <c r="I3664" s="17" t="str">
        <f>IF(A3664="","",IFERROR(VLOOKUP(TEXT(A3664,"0"),#REF!,9,FALSE),""))</f>
        <v/>
      </c>
      <c r="J3664" s="19" t="str">
        <f>IF(A3664="","",IFERROR(VLOOKUP(TEXT(A3664,"0"),#REF!,10,FALSE),""))</f>
        <v/>
      </c>
      <c r="K3664" s="18" t="str">
        <f>IFERROR(INDEX(#REF!,MATCH(A3664,#REF!,0)),"")</f>
        <v/>
      </c>
      <c r="L3664" s="58" t="str">
        <f>IFERROR(INDEX(SKU!E:E,MATCH(B3664,SKU!C:C,0)),"")</f>
        <v/>
      </c>
      <c r="M3664" s="56"/>
      <c r="R3664" t="str">
        <f>IF(COUNTIF(ROMANEIOS!K:K,A3664)&gt;0,J3664,"")</f>
        <v/>
      </c>
    </row>
    <row r="3665" spans="1:18" ht="15.75" customHeight="1" x14ac:dyDescent="0.25">
      <c r="A3665" s="42" t="str">
        <f>IFERROR(INDEX(NFS!F:F,MATCH(B3665,NFS!E:E,0)),"")</f>
        <v/>
      </c>
      <c r="E3665" s="11" t="str">
        <f>IF(B3665="","",COUNTIF(SKU!C:C,B3665))</f>
        <v/>
      </c>
      <c r="H3665" s="64" t="str">
        <f>IF(A3665="","",IFERROR(VLOOKUP(TEXT(A3665,"0"),#REF!,7,FALSE),""))</f>
        <v/>
      </c>
      <c r="I3665" s="17" t="str">
        <f>IF(A3665="","",IFERROR(VLOOKUP(TEXT(A3665,"0"),#REF!,9,FALSE),""))</f>
        <v/>
      </c>
      <c r="J3665" s="19" t="str">
        <f>IF(A3665="","",IFERROR(VLOOKUP(TEXT(A3665,"0"),#REF!,10,FALSE),""))</f>
        <v/>
      </c>
      <c r="K3665" s="18" t="str">
        <f>IFERROR(INDEX(#REF!,MATCH(A3665,#REF!,0)),"")</f>
        <v/>
      </c>
      <c r="L3665" s="58" t="str">
        <f>IFERROR(INDEX(SKU!E:E,MATCH(B3665,SKU!C:C,0)),"")</f>
        <v/>
      </c>
      <c r="M3665" s="56"/>
      <c r="R3665" t="str">
        <f>IF(COUNTIF(ROMANEIOS!K:K,A3665)&gt;0,J3665,"")</f>
        <v/>
      </c>
    </row>
    <row r="3666" spans="1:18" ht="15.75" customHeight="1" x14ac:dyDescent="0.25">
      <c r="A3666" s="42" t="str">
        <f>IFERROR(INDEX(NFS!F:F,MATCH(B3666,NFS!E:E,0)),"")</f>
        <v/>
      </c>
      <c r="E3666" s="11" t="str">
        <f>IF(B3666="","",COUNTIF(SKU!C:C,B3666))</f>
        <v/>
      </c>
      <c r="H3666" s="64" t="str">
        <f>IF(A3666="","",IFERROR(VLOOKUP(TEXT(A3666,"0"),#REF!,7,FALSE),""))</f>
        <v/>
      </c>
      <c r="I3666" s="17" t="str">
        <f>IF(A3666="","",IFERROR(VLOOKUP(TEXT(A3666,"0"),#REF!,9,FALSE),""))</f>
        <v/>
      </c>
      <c r="J3666" s="19" t="str">
        <f>IF(A3666="","",IFERROR(VLOOKUP(TEXT(A3666,"0"),#REF!,10,FALSE),""))</f>
        <v/>
      </c>
      <c r="K3666" s="18" t="str">
        <f>IFERROR(INDEX(#REF!,MATCH(A3666,#REF!,0)),"")</f>
        <v/>
      </c>
      <c r="L3666" s="58" t="str">
        <f>IFERROR(INDEX(SKU!E:E,MATCH(B3666,SKU!C:C,0)),"")</f>
        <v/>
      </c>
      <c r="M3666" s="56"/>
      <c r="R3666" t="str">
        <f>IF(COUNTIF(ROMANEIOS!K:K,A3666)&gt;0,J3666,"")</f>
        <v/>
      </c>
    </row>
    <row r="3667" spans="1:18" ht="15.75" customHeight="1" x14ac:dyDescent="0.25">
      <c r="A3667" s="42" t="str">
        <f>IFERROR(INDEX(NFS!F:F,MATCH(B3667,NFS!E:E,0)),"")</f>
        <v/>
      </c>
      <c r="E3667" s="11" t="str">
        <f>IF(B3667="","",COUNTIF(SKU!C:C,B3667))</f>
        <v/>
      </c>
      <c r="H3667" s="64" t="str">
        <f>IF(A3667="","",IFERROR(VLOOKUP(TEXT(A3667,"0"),#REF!,7,FALSE),""))</f>
        <v/>
      </c>
      <c r="I3667" s="17" t="str">
        <f>IF(A3667="","",IFERROR(VLOOKUP(TEXT(A3667,"0"),#REF!,9,FALSE),""))</f>
        <v/>
      </c>
      <c r="J3667" s="19" t="str">
        <f>IF(A3667="","",IFERROR(VLOOKUP(TEXT(A3667,"0"),#REF!,10,FALSE),""))</f>
        <v/>
      </c>
      <c r="K3667" s="18" t="str">
        <f>IFERROR(INDEX(#REF!,MATCH(A3667,#REF!,0)),"")</f>
        <v/>
      </c>
      <c r="L3667" s="58" t="str">
        <f>IFERROR(INDEX(SKU!E:E,MATCH(B3667,SKU!C:C,0)),"")</f>
        <v/>
      </c>
      <c r="M3667" s="56"/>
      <c r="R3667" t="str">
        <f>IF(COUNTIF(ROMANEIOS!K:K,A3667)&gt;0,J3667,"")</f>
        <v/>
      </c>
    </row>
    <row r="3668" spans="1:18" ht="15.75" customHeight="1" x14ac:dyDescent="0.25">
      <c r="A3668" s="42" t="str">
        <f>IFERROR(INDEX(NFS!F:F,MATCH(B3668,NFS!E:E,0)),"")</f>
        <v/>
      </c>
      <c r="E3668" s="11" t="str">
        <f>IF(B3668="","",COUNTIF(SKU!C:C,B3668))</f>
        <v/>
      </c>
      <c r="H3668" s="64" t="str">
        <f>IF(A3668="","",IFERROR(VLOOKUP(TEXT(A3668,"0"),#REF!,7,FALSE),""))</f>
        <v/>
      </c>
      <c r="I3668" s="17" t="str">
        <f>IF(A3668="","",IFERROR(VLOOKUP(TEXT(A3668,"0"),#REF!,9,FALSE),""))</f>
        <v/>
      </c>
      <c r="J3668" s="19" t="str">
        <f>IF(A3668="","",IFERROR(VLOOKUP(TEXT(A3668,"0"),#REF!,10,FALSE),""))</f>
        <v/>
      </c>
      <c r="K3668" s="18" t="str">
        <f>IFERROR(INDEX(#REF!,MATCH(A3668,#REF!,0)),"")</f>
        <v/>
      </c>
      <c r="L3668" s="58" t="str">
        <f>IFERROR(INDEX(SKU!E:E,MATCH(B3668,SKU!C:C,0)),"")</f>
        <v/>
      </c>
      <c r="M3668" s="56"/>
      <c r="R3668" t="str">
        <f>IF(COUNTIF(ROMANEIOS!K:K,A3668)&gt;0,J3668,"")</f>
        <v/>
      </c>
    </row>
    <row r="3669" spans="1:18" ht="15.75" customHeight="1" x14ac:dyDescent="0.25">
      <c r="A3669" s="42" t="str">
        <f>IFERROR(INDEX(NFS!F:F,MATCH(B3669,NFS!E:E,0)),"")</f>
        <v/>
      </c>
      <c r="E3669" s="11" t="str">
        <f>IF(B3669="","",COUNTIF(SKU!C:C,B3669))</f>
        <v/>
      </c>
      <c r="H3669" s="64" t="str">
        <f>IF(A3669="","",IFERROR(VLOOKUP(TEXT(A3669,"0"),#REF!,7,FALSE),""))</f>
        <v/>
      </c>
      <c r="I3669" s="17" t="str">
        <f>IF(A3669="","",IFERROR(VLOOKUP(TEXT(A3669,"0"),#REF!,9,FALSE),""))</f>
        <v/>
      </c>
      <c r="J3669" s="19" t="str">
        <f>IF(A3669="","",IFERROR(VLOOKUP(TEXT(A3669,"0"),#REF!,10,FALSE),""))</f>
        <v/>
      </c>
      <c r="K3669" s="18" t="str">
        <f>IFERROR(INDEX(#REF!,MATCH(A3669,#REF!,0)),"")</f>
        <v/>
      </c>
      <c r="L3669" s="58" t="str">
        <f>IFERROR(INDEX(SKU!E:E,MATCH(B3669,SKU!C:C,0)),"")</f>
        <v/>
      </c>
      <c r="M3669" s="56"/>
      <c r="R3669" t="str">
        <f>IF(COUNTIF(ROMANEIOS!K:K,A3669)&gt;0,J3669,"")</f>
        <v/>
      </c>
    </row>
    <row r="3670" spans="1:18" ht="15.75" customHeight="1" x14ac:dyDescent="0.25">
      <c r="A3670" s="42" t="str">
        <f>IFERROR(INDEX(NFS!F:F,MATCH(B3670,NFS!E:E,0)),"")</f>
        <v/>
      </c>
      <c r="E3670" s="11" t="str">
        <f>IF(B3670="","",COUNTIF(SKU!C:C,B3670))</f>
        <v/>
      </c>
      <c r="H3670" s="64" t="str">
        <f>IF(A3670="","",IFERROR(VLOOKUP(TEXT(A3670,"0"),#REF!,7,FALSE),""))</f>
        <v/>
      </c>
      <c r="I3670" s="17" t="str">
        <f>IF(A3670="","",IFERROR(VLOOKUP(TEXT(A3670,"0"),#REF!,9,FALSE),""))</f>
        <v/>
      </c>
      <c r="J3670" s="19" t="str">
        <f>IF(A3670="","",IFERROR(VLOOKUP(TEXT(A3670,"0"),#REF!,10,FALSE),""))</f>
        <v/>
      </c>
      <c r="K3670" s="18" t="str">
        <f>IFERROR(INDEX(#REF!,MATCH(A3670,#REF!,0)),"")</f>
        <v/>
      </c>
      <c r="L3670" s="58" t="str">
        <f>IFERROR(INDEX(SKU!E:E,MATCH(B3670,SKU!C:C,0)),"")</f>
        <v/>
      </c>
      <c r="M3670" s="56"/>
      <c r="R3670" t="str">
        <f>IF(COUNTIF(ROMANEIOS!K:K,A3670)&gt;0,J3670,"")</f>
        <v/>
      </c>
    </row>
    <row r="3671" spans="1:18" ht="15.75" customHeight="1" x14ac:dyDescent="0.25">
      <c r="A3671" s="42" t="str">
        <f>IFERROR(INDEX(NFS!F:F,MATCH(B3671,NFS!E:E,0)),"")</f>
        <v/>
      </c>
      <c r="E3671" s="11" t="str">
        <f>IF(B3671="","",COUNTIF(SKU!C:C,B3671))</f>
        <v/>
      </c>
      <c r="H3671" s="64" t="str">
        <f>IF(A3671="","",IFERROR(VLOOKUP(TEXT(A3671,"0"),#REF!,7,FALSE),""))</f>
        <v/>
      </c>
      <c r="I3671" s="17" t="str">
        <f>IF(A3671="","",IFERROR(VLOOKUP(TEXT(A3671,"0"),#REF!,9,FALSE),""))</f>
        <v/>
      </c>
      <c r="J3671" s="19" t="str">
        <f>IF(A3671="","",IFERROR(VLOOKUP(TEXT(A3671,"0"),#REF!,10,FALSE),""))</f>
        <v/>
      </c>
      <c r="K3671" s="18" t="str">
        <f>IFERROR(INDEX(#REF!,MATCH(A3671,#REF!,0)),"")</f>
        <v/>
      </c>
      <c r="L3671" s="58" t="str">
        <f>IFERROR(INDEX(SKU!E:E,MATCH(B3671,SKU!C:C,0)),"")</f>
        <v/>
      </c>
      <c r="M3671" s="56"/>
      <c r="R3671" t="str">
        <f>IF(COUNTIF(ROMANEIOS!K:K,A3671)&gt;0,J3671,"")</f>
        <v/>
      </c>
    </row>
    <row r="3672" spans="1:18" ht="15.75" customHeight="1" x14ac:dyDescent="0.25">
      <c r="A3672" s="42" t="str">
        <f>IFERROR(INDEX(NFS!F:F,MATCH(B3672,NFS!E:E,0)),"")</f>
        <v/>
      </c>
      <c r="E3672" s="11" t="str">
        <f>IF(B3672="","",COUNTIF(SKU!C:C,B3672))</f>
        <v/>
      </c>
      <c r="H3672" s="64" t="str">
        <f>IF(A3672="","",IFERROR(VLOOKUP(TEXT(A3672,"0"),#REF!,7,FALSE),""))</f>
        <v/>
      </c>
      <c r="I3672" s="17" t="str">
        <f>IF(A3672="","",IFERROR(VLOOKUP(TEXT(A3672,"0"),#REF!,9,FALSE),""))</f>
        <v/>
      </c>
      <c r="J3672" s="19" t="str">
        <f>IF(A3672="","",IFERROR(VLOOKUP(TEXT(A3672,"0"),#REF!,10,FALSE),""))</f>
        <v/>
      </c>
      <c r="K3672" s="18" t="str">
        <f>IFERROR(INDEX(#REF!,MATCH(A3672,#REF!,0)),"")</f>
        <v/>
      </c>
      <c r="L3672" s="58" t="str">
        <f>IFERROR(INDEX(SKU!E:E,MATCH(B3672,SKU!C:C,0)),"")</f>
        <v/>
      </c>
      <c r="M3672" s="56"/>
      <c r="R3672" t="str">
        <f>IF(COUNTIF(ROMANEIOS!K:K,A3672)&gt;0,J3672,"")</f>
        <v/>
      </c>
    </row>
    <row r="3673" spans="1:18" ht="15.75" customHeight="1" x14ac:dyDescent="0.25">
      <c r="A3673" s="42" t="str">
        <f>IFERROR(INDEX(NFS!F:F,MATCH(B3673,NFS!E:E,0)),"")</f>
        <v/>
      </c>
      <c r="E3673" s="11" t="str">
        <f>IF(B3673="","",COUNTIF(SKU!C:C,B3673))</f>
        <v/>
      </c>
      <c r="H3673" s="64" t="str">
        <f>IF(A3673="","",IFERROR(VLOOKUP(TEXT(A3673,"0"),#REF!,7,FALSE),""))</f>
        <v/>
      </c>
      <c r="I3673" s="17" t="str">
        <f>IF(A3673="","",IFERROR(VLOOKUP(TEXT(A3673,"0"),#REF!,9,FALSE),""))</f>
        <v/>
      </c>
      <c r="J3673" s="19" t="str">
        <f>IF(A3673="","",IFERROR(VLOOKUP(TEXT(A3673,"0"),#REF!,10,FALSE),""))</f>
        <v/>
      </c>
      <c r="K3673" s="18" t="str">
        <f>IFERROR(INDEX(#REF!,MATCH(A3673,#REF!,0)),"")</f>
        <v/>
      </c>
      <c r="L3673" s="58" t="str">
        <f>IFERROR(INDEX(SKU!E:E,MATCH(B3673,SKU!C:C,0)),"")</f>
        <v/>
      </c>
      <c r="M3673" s="56"/>
      <c r="R3673" t="str">
        <f>IF(COUNTIF(ROMANEIOS!K:K,A3673)&gt;0,J3673,"")</f>
        <v/>
      </c>
    </row>
    <row r="3674" spans="1:18" ht="15.75" customHeight="1" x14ac:dyDescent="0.25">
      <c r="A3674" s="42" t="str">
        <f>IFERROR(INDEX(NFS!F:F,MATCH(B3674,NFS!E:E,0)),"")</f>
        <v/>
      </c>
      <c r="E3674" s="11" t="str">
        <f>IF(B3674="","",COUNTIF(SKU!C:C,B3674))</f>
        <v/>
      </c>
      <c r="H3674" s="64" t="str">
        <f>IF(A3674="","",IFERROR(VLOOKUP(TEXT(A3674,"0"),#REF!,7,FALSE),""))</f>
        <v/>
      </c>
      <c r="I3674" s="17" t="str">
        <f>IF(A3674="","",IFERROR(VLOOKUP(TEXT(A3674,"0"),#REF!,9,FALSE),""))</f>
        <v/>
      </c>
      <c r="J3674" s="19" t="str">
        <f>IF(A3674="","",IFERROR(VLOOKUP(TEXT(A3674,"0"),#REF!,10,FALSE),""))</f>
        <v/>
      </c>
      <c r="K3674" s="18" t="str">
        <f>IFERROR(INDEX(#REF!,MATCH(A3674,#REF!,0)),"")</f>
        <v/>
      </c>
      <c r="L3674" s="58" t="str">
        <f>IFERROR(INDEX(SKU!E:E,MATCH(B3674,SKU!C:C,0)),"")</f>
        <v/>
      </c>
      <c r="M3674" s="56"/>
      <c r="R3674" t="str">
        <f>IF(COUNTIF(ROMANEIOS!K:K,A3674)&gt;0,J3674,"")</f>
        <v/>
      </c>
    </row>
    <row r="3675" spans="1:18" ht="15.75" customHeight="1" x14ac:dyDescent="0.25">
      <c r="A3675" s="42" t="str">
        <f>IFERROR(INDEX(NFS!F:F,MATCH(B3675,NFS!E:E,0)),"")</f>
        <v/>
      </c>
      <c r="E3675" s="11" t="str">
        <f>IF(B3675="","",COUNTIF(SKU!C:C,B3675))</f>
        <v/>
      </c>
      <c r="H3675" s="64" t="str">
        <f>IF(A3675="","",IFERROR(VLOOKUP(TEXT(A3675,"0"),#REF!,7,FALSE),""))</f>
        <v/>
      </c>
      <c r="I3675" s="17" t="str">
        <f>IF(A3675="","",IFERROR(VLOOKUP(TEXT(A3675,"0"),#REF!,9,FALSE),""))</f>
        <v/>
      </c>
      <c r="J3675" s="19" t="str">
        <f>IF(A3675="","",IFERROR(VLOOKUP(TEXT(A3675,"0"),#REF!,10,FALSE),""))</f>
        <v/>
      </c>
      <c r="K3675" s="18" t="str">
        <f>IFERROR(INDEX(#REF!,MATCH(A3675,#REF!,0)),"")</f>
        <v/>
      </c>
      <c r="L3675" s="58" t="str">
        <f>IFERROR(INDEX(SKU!E:E,MATCH(B3675,SKU!C:C,0)),"")</f>
        <v/>
      </c>
      <c r="M3675" s="56"/>
      <c r="R3675" t="str">
        <f>IF(COUNTIF(ROMANEIOS!K:K,A3675)&gt;0,J3675,"")</f>
        <v/>
      </c>
    </row>
    <row r="3676" spans="1:18" ht="15.75" customHeight="1" x14ac:dyDescent="0.25">
      <c r="A3676" s="42" t="str">
        <f>IFERROR(INDEX(NFS!F:F,MATCH(B3676,NFS!E:E,0)),"")</f>
        <v/>
      </c>
      <c r="E3676" s="11" t="str">
        <f>IF(B3676="","",COUNTIF(SKU!C:C,B3676))</f>
        <v/>
      </c>
      <c r="H3676" s="64" t="str">
        <f>IF(A3676="","",IFERROR(VLOOKUP(TEXT(A3676,"0"),#REF!,7,FALSE),""))</f>
        <v/>
      </c>
      <c r="I3676" s="17" t="str">
        <f>IF(A3676="","",IFERROR(VLOOKUP(TEXT(A3676,"0"),#REF!,9,FALSE),""))</f>
        <v/>
      </c>
      <c r="J3676" s="19" t="str">
        <f>IF(A3676="","",IFERROR(VLOOKUP(TEXT(A3676,"0"),#REF!,10,FALSE),""))</f>
        <v/>
      </c>
      <c r="K3676" s="18" t="str">
        <f>IFERROR(INDEX(#REF!,MATCH(A3676,#REF!,0)),"")</f>
        <v/>
      </c>
      <c r="L3676" s="58" t="str">
        <f>IFERROR(INDEX(SKU!E:E,MATCH(B3676,SKU!C:C,0)),"")</f>
        <v/>
      </c>
      <c r="M3676" s="56"/>
      <c r="R3676" t="str">
        <f>IF(COUNTIF(ROMANEIOS!K:K,A3676)&gt;0,J3676,"")</f>
        <v/>
      </c>
    </row>
    <row r="3677" spans="1:18" ht="15.75" customHeight="1" x14ac:dyDescent="0.25">
      <c r="A3677" s="42" t="str">
        <f>IFERROR(INDEX(NFS!F:F,MATCH(B3677,NFS!E:E,0)),"")</f>
        <v/>
      </c>
      <c r="E3677" s="11" t="str">
        <f>IF(B3677="","",COUNTIF(SKU!C:C,B3677))</f>
        <v/>
      </c>
      <c r="H3677" s="64" t="str">
        <f>IF(A3677="","",IFERROR(VLOOKUP(TEXT(A3677,"0"),#REF!,7,FALSE),""))</f>
        <v/>
      </c>
      <c r="I3677" s="17" t="str">
        <f>IF(A3677="","",IFERROR(VLOOKUP(TEXT(A3677,"0"),#REF!,9,FALSE),""))</f>
        <v/>
      </c>
      <c r="J3677" s="19" t="str">
        <f>IF(A3677="","",IFERROR(VLOOKUP(TEXT(A3677,"0"),#REF!,10,FALSE),""))</f>
        <v/>
      </c>
      <c r="K3677" s="18" t="str">
        <f>IFERROR(INDEX(#REF!,MATCH(A3677,#REF!,0)),"")</f>
        <v/>
      </c>
      <c r="L3677" s="58" t="str">
        <f>IFERROR(INDEX(SKU!E:E,MATCH(B3677,SKU!C:C,0)),"")</f>
        <v/>
      </c>
      <c r="M3677" s="56"/>
      <c r="R3677" t="str">
        <f>IF(COUNTIF(ROMANEIOS!K:K,A3677)&gt;0,J3677,"")</f>
        <v/>
      </c>
    </row>
    <row r="3678" spans="1:18" ht="15.75" customHeight="1" x14ac:dyDescent="0.25">
      <c r="A3678" s="42" t="str">
        <f>IFERROR(INDEX(NFS!F:F,MATCH(B3678,NFS!E:E,0)),"")</f>
        <v/>
      </c>
      <c r="E3678" s="11" t="str">
        <f>IF(B3678="","",COUNTIF(SKU!C:C,B3678))</f>
        <v/>
      </c>
      <c r="H3678" s="64" t="str">
        <f>IF(A3678="","",IFERROR(VLOOKUP(TEXT(A3678,"0"),#REF!,7,FALSE),""))</f>
        <v/>
      </c>
      <c r="I3678" s="17" t="str">
        <f>IF(A3678="","",IFERROR(VLOOKUP(TEXT(A3678,"0"),#REF!,9,FALSE),""))</f>
        <v/>
      </c>
      <c r="J3678" s="19" t="str">
        <f>IF(A3678="","",IFERROR(VLOOKUP(TEXT(A3678,"0"),#REF!,10,FALSE),""))</f>
        <v/>
      </c>
      <c r="K3678" s="18" t="str">
        <f>IFERROR(INDEX(#REF!,MATCH(A3678,#REF!,0)),"")</f>
        <v/>
      </c>
      <c r="L3678" s="58" t="str">
        <f>IFERROR(INDEX(SKU!E:E,MATCH(B3678,SKU!C:C,0)),"")</f>
        <v/>
      </c>
      <c r="M3678" s="56"/>
      <c r="R3678" t="str">
        <f>IF(COUNTIF(ROMANEIOS!K:K,A3678)&gt;0,J3678,"")</f>
        <v/>
      </c>
    </row>
    <row r="3679" spans="1:18" ht="15.75" customHeight="1" x14ac:dyDescent="0.25">
      <c r="A3679" s="42" t="str">
        <f>IFERROR(INDEX(NFS!F:F,MATCH(B3679,NFS!E:E,0)),"")</f>
        <v/>
      </c>
      <c r="E3679" s="11" t="str">
        <f>IF(B3679="","",COUNTIF(SKU!C:C,B3679))</f>
        <v/>
      </c>
      <c r="H3679" s="64" t="str">
        <f>IF(A3679="","",IFERROR(VLOOKUP(TEXT(A3679,"0"),#REF!,7,FALSE),""))</f>
        <v/>
      </c>
      <c r="I3679" s="17" t="str">
        <f>IF(A3679="","",IFERROR(VLOOKUP(TEXT(A3679,"0"),#REF!,9,FALSE),""))</f>
        <v/>
      </c>
      <c r="J3679" s="19" t="str">
        <f>IF(A3679="","",IFERROR(VLOOKUP(TEXT(A3679,"0"),#REF!,10,FALSE),""))</f>
        <v/>
      </c>
      <c r="K3679" s="18" t="str">
        <f>IFERROR(INDEX(#REF!,MATCH(A3679,#REF!,0)),"")</f>
        <v/>
      </c>
      <c r="L3679" s="58" t="str">
        <f>IFERROR(INDEX(SKU!E:E,MATCH(B3679,SKU!C:C,0)),"")</f>
        <v/>
      </c>
      <c r="M3679" s="56"/>
      <c r="R3679" t="str">
        <f>IF(COUNTIF(ROMANEIOS!K:K,A3679)&gt;0,J3679,"")</f>
        <v/>
      </c>
    </row>
    <row r="3680" spans="1:18" ht="15.75" customHeight="1" x14ac:dyDescent="0.25">
      <c r="A3680" s="42" t="str">
        <f>IFERROR(INDEX(NFS!F:F,MATCH(B3680,NFS!E:E,0)),"")</f>
        <v/>
      </c>
      <c r="E3680" s="11" t="str">
        <f>IF(B3680="","",COUNTIF(SKU!C:C,B3680))</f>
        <v/>
      </c>
      <c r="H3680" s="64" t="str">
        <f>IF(A3680="","",IFERROR(VLOOKUP(TEXT(A3680,"0"),#REF!,7,FALSE),""))</f>
        <v/>
      </c>
      <c r="I3680" s="17" t="str">
        <f>IF(A3680="","",IFERROR(VLOOKUP(TEXT(A3680,"0"),#REF!,9,FALSE),""))</f>
        <v/>
      </c>
      <c r="J3680" s="19" t="str">
        <f>IF(A3680="","",IFERROR(VLOOKUP(TEXT(A3680,"0"),#REF!,10,FALSE),""))</f>
        <v/>
      </c>
      <c r="K3680" s="18" t="str">
        <f>IFERROR(INDEX(#REF!,MATCH(A3680,#REF!,0)),"")</f>
        <v/>
      </c>
      <c r="L3680" s="58" t="str">
        <f>IFERROR(INDEX(SKU!E:E,MATCH(B3680,SKU!C:C,0)),"")</f>
        <v/>
      </c>
      <c r="M3680" s="56"/>
      <c r="R3680" t="str">
        <f>IF(COUNTIF(ROMANEIOS!K:K,A3680)&gt;0,J3680,"")</f>
        <v/>
      </c>
    </row>
    <row r="3681" spans="1:18" ht="15.75" customHeight="1" x14ac:dyDescent="0.25">
      <c r="A3681" s="42" t="str">
        <f>IFERROR(INDEX(NFS!F:F,MATCH(B3681,NFS!E:E,0)),"")</f>
        <v/>
      </c>
      <c r="E3681" s="11" t="str">
        <f>IF(B3681="","",COUNTIF(SKU!C:C,B3681))</f>
        <v/>
      </c>
      <c r="H3681" s="64" t="str">
        <f>IF(A3681="","",IFERROR(VLOOKUP(TEXT(A3681,"0"),#REF!,7,FALSE),""))</f>
        <v/>
      </c>
      <c r="I3681" s="17" t="str">
        <f>IF(A3681="","",IFERROR(VLOOKUP(TEXT(A3681,"0"),#REF!,9,FALSE),""))</f>
        <v/>
      </c>
      <c r="J3681" s="19" t="str">
        <f>IF(A3681="","",IFERROR(VLOOKUP(TEXT(A3681,"0"),#REF!,10,FALSE),""))</f>
        <v/>
      </c>
      <c r="K3681" s="18" t="str">
        <f>IFERROR(INDEX(#REF!,MATCH(A3681,#REF!,0)),"")</f>
        <v/>
      </c>
      <c r="L3681" s="58" t="str">
        <f>IFERROR(INDEX(SKU!E:E,MATCH(B3681,SKU!C:C,0)),"")</f>
        <v/>
      </c>
      <c r="M3681" s="56"/>
      <c r="R3681" t="str">
        <f>IF(COUNTIF(ROMANEIOS!K:K,A3681)&gt;0,J3681,"")</f>
        <v/>
      </c>
    </row>
    <row r="3682" spans="1:18" ht="15.75" customHeight="1" x14ac:dyDescent="0.25">
      <c r="A3682" s="42" t="str">
        <f>IFERROR(INDEX(NFS!F:F,MATCH(B3682,NFS!E:E,0)),"")</f>
        <v/>
      </c>
      <c r="E3682" s="11" t="str">
        <f>IF(B3682="","",COUNTIF(SKU!C:C,B3682))</f>
        <v/>
      </c>
      <c r="H3682" s="64" t="str">
        <f>IF(A3682="","",IFERROR(VLOOKUP(TEXT(A3682,"0"),#REF!,7,FALSE),""))</f>
        <v/>
      </c>
      <c r="I3682" s="17" t="str">
        <f>IF(A3682="","",IFERROR(VLOOKUP(TEXT(A3682,"0"),#REF!,9,FALSE),""))</f>
        <v/>
      </c>
      <c r="J3682" s="19" t="str">
        <f>IF(A3682="","",IFERROR(VLOOKUP(TEXT(A3682,"0"),#REF!,10,FALSE),""))</f>
        <v/>
      </c>
      <c r="K3682" s="18" t="str">
        <f>IFERROR(INDEX(#REF!,MATCH(A3682,#REF!,0)),"")</f>
        <v/>
      </c>
      <c r="L3682" s="58" t="str">
        <f>IFERROR(INDEX(SKU!E:E,MATCH(B3682,SKU!C:C,0)),"")</f>
        <v/>
      </c>
      <c r="M3682" s="56"/>
      <c r="R3682" t="str">
        <f>IF(COUNTIF(ROMANEIOS!K:K,A3682)&gt;0,J3682,"")</f>
        <v/>
      </c>
    </row>
    <row r="3683" spans="1:18" ht="15.75" customHeight="1" x14ac:dyDescent="0.25">
      <c r="A3683" s="42" t="str">
        <f>IFERROR(INDEX(NFS!F:F,MATCH(B3683,NFS!E:E,0)),"")</f>
        <v/>
      </c>
      <c r="E3683" s="11" t="str">
        <f>IF(B3683="","",COUNTIF(SKU!C:C,B3683))</f>
        <v/>
      </c>
      <c r="H3683" s="64" t="str">
        <f>IF(A3683="","",IFERROR(VLOOKUP(TEXT(A3683,"0"),#REF!,7,FALSE),""))</f>
        <v/>
      </c>
      <c r="I3683" s="17" t="str">
        <f>IF(A3683="","",IFERROR(VLOOKUP(TEXT(A3683,"0"),#REF!,9,FALSE),""))</f>
        <v/>
      </c>
      <c r="J3683" s="19" t="str">
        <f>IF(A3683="","",IFERROR(VLOOKUP(TEXT(A3683,"0"),#REF!,10,FALSE),""))</f>
        <v/>
      </c>
      <c r="K3683" s="18" t="str">
        <f>IFERROR(INDEX(#REF!,MATCH(A3683,#REF!,0)),"")</f>
        <v/>
      </c>
      <c r="L3683" s="58" t="str">
        <f>IFERROR(INDEX(SKU!E:E,MATCH(B3683,SKU!C:C,0)),"")</f>
        <v/>
      </c>
      <c r="M3683" s="56"/>
      <c r="R3683" t="str">
        <f>IF(COUNTIF(ROMANEIOS!K:K,A3683)&gt;0,J3683,"")</f>
        <v/>
      </c>
    </row>
    <row r="3684" spans="1:18" ht="15.75" customHeight="1" x14ac:dyDescent="0.25">
      <c r="A3684" s="42" t="str">
        <f>IFERROR(INDEX(NFS!F:F,MATCH(B3684,NFS!E:E,0)),"")</f>
        <v/>
      </c>
      <c r="E3684" s="11" t="str">
        <f>IF(B3684="","",COUNTIF(SKU!C:C,B3684))</f>
        <v/>
      </c>
      <c r="H3684" s="64" t="str">
        <f>IF(A3684="","",IFERROR(VLOOKUP(TEXT(A3684,"0"),#REF!,7,FALSE),""))</f>
        <v/>
      </c>
      <c r="I3684" s="17" t="str">
        <f>IF(A3684="","",IFERROR(VLOOKUP(TEXT(A3684,"0"),#REF!,9,FALSE),""))</f>
        <v/>
      </c>
      <c r="J3684" s="19" t="str">
        <f>IF(A3684="","",IFERROR(VLOOKUP(TEXT(A3684,"0"),#REF!,10,FALSE),""))</f>
        <v/>
      </c>
      <c r="K3684" s="18" t="str">
        <f>IFERROR(INDEX(#REF!,MATCH(A3684,#REF!,0)),"")</f>
        <v/>
      </c>
      <c r="L3684" s="58" t="str">
        <f>IFERROR(INDEX(SKU!E:E,MATCH(B3684,SKU!C:C,0)),"")</f>
        <v/>
      </c>
      <c r="M3684" s="56"/>
      <c r="R3684" t="str">
        <f>IF(COUNTIF(ROMANEIOS!K:K,A3684)&gt;0,J3684,"")</f>
        <v/>
      </c>
    </row>
    <row r="3685" spans="1:18" ht="15.75" customHeight="1" x14ac:dyDescent="0.25">
      <c r="A3685" s="42" t="str">
        <f>IFERROR(INDEX(NFS!F:F,MATCH(B3685,NFS!E:E,0)),"")</f>
        <v/>
      </c>
      <c r="E3685" s="11" t="str">
        <f>IF(B3685="","",COUNTIF(SKU!C:C,B3685))</f>
        <v/>
      </c>
      <c r="H3685" s="64" t="str">
        <f>IF(A3685="","",IFERROR(VLOOKUP(TEXT(A3685,"0"),#REF!,7,FALSE),""))</f>
        <v/>
      </c>
      <c r="I3685" s="17" t="str">
        <f>IF(A3685="","",IFERROR(VLOOKUP(TEXT(A3685,"0"),#REF!,9,FALSE),""))</f>
        <v/>
      </c>
      <c r="J3685" s="19" t="str">
        <f>IF(A3685="","",IFERROR(VLOOKUP(TEXT(A3685,"0"),#REF!,10,FALSE),""))</f>
        <v/>
      </c>
      <c r="K3685" s="18" t="str">
        <f>IFERROR(INDEX(#REF!,MATCH(A3685,#REF!,0)),"")</f>
        <v/>
      </c>
      <c r="L3685" s="58" t="str">
        <f>IFERROR(INDEX(SKU!E:E,MATCH(B3685,SKU!C:C,0)),"")</f>
        <v/>
      </c>
      <c r="M3685" s="56"/>
      <c r="R3685" t="str">
        <f>IF(COUNTIF(ROMANEIOS!K:K,A3685)&gt;0,J3685,"")</f>
        <v/>
      </c>
    </row>
    <row r="3686" spans="1:18" ht="15.75" customHeight="1" x14ac:dyDescent="0.25">
      <c r="A3686" s="42" t="str">
        <f>IFERROR(INDEX(NFS!F:F,MATCH(B3686,NFS!E:E,0)),"")</f>
        <v/>
      </c>
      <c r="E3686" s="11" t="str">
        <f>IF(B3686="","",COUNTIF(SKU!C:C,B3686))</f>
        <v/>
      </c>
      <c r="H3686" s="64" t="str">
        <f>IF(A3686="","",IFERROR(VLOOKUP(TEXT(A3686,"0"),#REF!,7,FALSE),""))</f>
        <v/>
      </c>
      <c r="I3686" s="17" t="str">
        <f>IF(A3686="","",IFERROR(VLOOKUP(TEXT(A3686,"0"),#REF!,9,FALSE),""))</f>
        <v/>
      </c>
      <c r="J3686" s="19" t="str">
        <f>IF(A3686="","",IFERROR(VLOOKUP(TEXT(A3686,"0"),#REF!,10,FALSE),""))</f>
        <v/>
      </c>
      <c r="K3686" s="18" t="str">
        <f>IFERROR(INDEX(#REF!,MATCH(A3686,#REF!,0)),"")</f>
        <v/>
      </c>
      <c r="L3686" s="58" t="str">
        <f>IFERROR(INDEX(SKU!E:E,MATCH(B3686,SKU!C:C,0)),"")</f>
        <v/>
      </c>
      <c r="M3686" s="56"/>
      <c r="R3686" t="str">
        <f>IF(COUNTIF(ROMANEIOS!K:K,A3686)&gt;0,J3686,"")</f>
        <v/>
      </c>
    </row>
    <row r="3687" spans="1:18" ht="15.75" customHeight="1" x14ac:dyDescent="0.25">
      <c r="A3687" s="42" t="str">
        <f>IFERROR(INDEX(NFS!F:F,MATCH(B3687,NFS!E:E,0)),"")</f>
        <v/>
      </c>
      <c r="E3687" s="11" t="str">
        <f>IF(B3687="","",COUNTIF(SKU!C:C,B3687))</f>
        <v/>
      </c>
      <c r="H3687" s="64" t="str">
        <f>IF(A3687="","",IFERROR(VLOOKUP(TEXT(A3687,"0"),#REF!,7,FALSE),""))</f>
        <v/>
      </c>
      <c r="I3687" s="17" t="str">
        <f>IF(A3687="","",IFERROR(VLOOKUP(TEXT(A3687,"0"),#REF!,9,FALSE),""))</f>
        <v/>
      </c>
      <c r="J3687" s="19" t="str">
        <f>IF(A3687="","",IFERROR(VLOOKUP(TEXT(A3687,"0"),#REF!,10,FALSE),""))</f>
        <v/>
      </c>
      <c r="K3687" s="18" t="str">
        <f>IFERROR(INDEX(#REF!,MATCH(A3687,#REF!,0)),"")</f>
        <v/>
      </c>
      <c r="L3687" s="58" t="str">
        <f>IFERROR(INDEX(SKU!E:E,MATCH(B3687,SKU!C:C,0)),"")</f>
        <v/>
      </c>
      <c r="M3687" s="56"/>
      <c r="R3687" t="str">
        <f>IF(COUNTIF(ROMANEIOS!K:K,A3687)&gt;0,J3687,"")</f>
        <v/>
      </c>
    </row>
    <row r="3688" spans="1:18" ht="15.75" customHeight="1" x14ac:dyDescent="0.25">
      <c r="A3688" s="42" t="str">
        <f>IFERROR(INDEX(NFS!F:F,MATCH(B3688,NFS!E:E,0)),"")</f>
        <v/>
      </c>
      <c r="E3688" s="11" t="str">
        <f>IF(B3688="","",COUNTIF(SKU!C:C,B3688))</f>
        <v/>
      </c>
      <c r="H3688" s="64" t="str">
        <f>IF(A3688="","",IFERROR(VLOOKUP(TEXT(A3688,"0"),#REF!,7,FALSE),""))</f>
        <v/>
      </c>
      <c r="I3688" s="17" t="str">
        <f>IF(A3688="","",IFERROR(VLOOKUP(TEXT(A3688,"0"),#REF!,9,FALSE),""))</f>
        <v/>
      </c>
      <c r="J3688" s="19" t="str">
        <f>IF(A3688="","",IFERROR(VLOOKUP(TEXT(A3688,"0"),#REF!,10,FALSE),""))</f>
        <v/>
      </c>
      <c r="K3688" s="18" t="str">
        <f>IFERROR(INDEX(#REF!,MATCH(A3688,#REF!,0)),"")</f>
        <v/>
      </c>
      <c r="L3688" s="58" t="str">
        <f>IFERROR(INDEX(SKU!E:E,MATCH(B3688,SKU!C:C,0)),"")</f>
        <v/>
      </c>
      <c r="M3688" s="56"/>
      <c r="R3688" t="str">
        <f>IF(COUNTIF(ROMANEIOS!K:K,A3688)&gt;0,J3688,"")</f>
        <v/>
      </c>
    </row>
    <row r="3689" spans="1:18" ht="15.75" customHeight="1" x14ac:dyDescent="0.25">
      <c r="A3689" s="42" t="str">
        <f>IFERROR(INDEX(NFS!F:F,MATCH(B3689,NFS!E:E,0)),"")</f>
        <v/>
      </c>
      <c r="E3689" s="11" t="str">
        <f>IF(B3689="","",COUNTIF(SKU!C:C,B3689))</f>
        <v/>
      </c>
      <c r="H3689" s="64" t="str">
        <f>IF(A3689="","",IFERROR(VLOOKUP(TEXT(A3689,"0"),#REF!,7,FALSE),""))</f>
        <v/>
      </c>
      <c r="I3689" s="17" t="str">
        <f>IF(A3689="","",IFERROR(VLOOKUP(TEXT(A3689,"0"),#REF!,9,FALSE),""))</f>
        <v/>
      </c>
      <c r="J3689" s="19" t="str">
        <f>IF(A3689="","",IFERROR(VLOOKUP(TEXT(A3689,"0"),#REF!,10,FALSE),""))</f>
        <v/>
      </c>
      <c r="K3689" s="18" t="str">
        <f>IFERROR(INDEX(#REF!,MATCH(A3689,#REF!,0)),"")</f>
        <v/>
      </c>
      <c r="L3689" s="58" t="str">
        <f>IFERROR(INDEX(SKU!E:E,MATCH(B3689,SKU!C:C,0)),"")</f>
        <v/>
      </c>
      <c r="M3689" s="56"/>
      <c r="R3689" t="str">
        <f>IF(COUNTIF(ROMANEIOS!K:K,A3689)&gt;0,J3689,"")</f>
        <v/>
      </c>
    </row>
    <row r="3690" spans="1:18" ht="15.75" customHeight="1" x14ac:dyDescent="0.25">
      <c r="A3690" s="42" t="str">
        <f>IFERROR(INDEX(NFS!F:F,MATCH(B3690,NFS!E:E,0)),"")</f>
        <v/>
      </c>
      <c r="E3690" s="11" t="str">
        <f>IF(B3690="","",COUNTIF(SKU!C:C,B3690))</f>
        <v/>
      </c>
      <c r="H3690" s="64" t="str">
        <f>IF(A3690="","",IFERROR(VLOOKUP(TEXT(A3690,"0"),#REF!,7,FALSE),""))</f>
        <v/>
      </c>
      <c r="I3690" s="17" t="str">
        <f>IF(A3690="","",IFERROR(VLOOKUP(TEXT(A3690,"0"),#REF!,9,FALSE),""))</f>
        <v/>
      </c>
      <c r="J3690" s="19" t="str">
        <f>IF(A3690="","",IFERROR(VLOOKUP(TEXT(A3690,"0"),#REF!,10,FALSE),""))</f>
        <v/>
      </c>
      <c r="K3690" s="18" t="str">
        <f>IFERROR(INDEX(#REF!,MATCH(A3690,#REF!,0)),"")</f>
        <v/>
      </c>
      <c r="L3690" s="58" t="str">
        <f>IFERROR(INDEX(SKU!E:E,MATCH(B3690,SKU!C:C,0)),"")</f>
        <v/>
      </c>
      <c r="M3690" s="56"/>
      <c r="R3690" t="str">
        <f>IF(COUNTIF(ROMANEIOS!K:K,A3690)&gt;0,J3690,"")</f>
        <v/>
      </c>
    </row>
    <row r="3691" spans="1:18" ht="15.75" customHeight="1" x14ac:dyDescent="0.25">
      <c r="A3691" s="42" t="str">
        <f>IFERROR(INDEX(NFS!F:F,MATCH(B3691,NFS!E:E,0)),"")</f>
        <v/>
      </c>
      <c r="E3691" s="11" t="str">
        <f>IF(B3691="","",COUNTIF(SKU!C:C,B3691))</f>
        <v/>
      </c>
      <c r="H3691" s="64" t="str">
        <f>IF(A3691="","",IFERROR(VLOOKUP(TEXT(A3691,"0"),#REF!,7,FALSE),""))</f>
        <v/>
      </c>
      <c r="I3691" s="17" t="str">
        <f>IF(A3691="","",IFERROR(VLOOKUP(TEXT(A3691,"0"),#REF!,9,FALSE),""))</f>
        <v/>
      </c>
      <c r="J3691" s="19" t="str">
        <f>IF(A3691="","",IFERROR(VLOOKUP(TEXT(A3691,"0"),#REF!,10,FALSE),""))</f>
        <v/>
      </c>
      <c r="K3691" s="18" t="str">
        <f>IFERROR(INDEX(#REF!,MATCH(A3691,#REF!,0)),"")</f>
        <v/>
      </c>
      <c r="L3691" s="58" t="str">
        <f>IFERROR(INDEX(SKU!E:E,MATCH(B3691,SKU!C:C,0)),"")</f>
        <v/>
      </c>
      <c r="M3691" s="56"/>
      <c r="R3691" t="str">
        <f>IF(COUNTIF(ROMANEIOS!K:K,A3691)&gt;0,J3691,"")</f>
        <v/>
      </c>
    </row>
    <row r="3692" spans="1:18" ht="15.75" customHeight="1" x14ac:dyDescent="0.25">
      <c r="A3692" s="42" t="str">
        <f>IFERROR(INDEX(NFS!F:F,MATCH(B3692,NFS!E:E,0)),"")</f>
        <v/>
      </c>
      <c r="E3692" s="11" t="str">
        <f>IF(B3692="","",COUNTIF(SKU!C:C,B3692))</f>
        <v/>
      </c>
      <c r="H3692" s="64" t="str">
        <f>IF(A3692="","",IFERROR(VLOOKUP(TEXT(A3692,"0"),#REF!,7,FALSE),""))</f>
        <v/>
      </c>
      <c r="I3692" s="17" t="str">
        <f>IF(A3692="","",IFERROR(VLOOKUP(TEXT(A3692,"0"),#REF!,9,FALSE),""))</f>
        <v/>
      </c>
      <c r="J3692" s="19" t="str">
        <f>IF(A3692="","",IFERROR(VLOOKUP(TEXT(A3692,"0"),#REF!,10,FALSE),""))</f>
        <v/>
      </c>
      <c r="K3692" s="18" t="str">
        <f>IFERROR(INDEX(#REF!,MATCH(A3692,#REF!,0)),"")</f>
        <v/>
      </c>
      <c r="L3692" s="58" t="str">
        <f>IFERROR(INDEX(SKU!E:E,MATCH(B3692,SKU!C:C,0)),"")</f>
        <v/>
      </c>
      <c r="M3692" s="56"/>
      <c r="R3692" t="str">
        <f>IF(COUNTIF(ROMANEIOS!K:K,A3692)&gt;0,J3692,"")</f>
        <v/>
      </c>
    </row>
    <row r="3693" spans="1:18" ht="15.75" customHeight="1" x14ac:dyDescent="0.25">
      <c r="A3693" s="42" t="str">
        <f>IFERROR(INDEX(NFS!F:F,MATCH(B3693,NFS!E:E,0)),"")</f>
        <v/>
      </c>
      <c r="E3693" s="11" t="str">
        <f>IF(B3693="","",COUNTIF(SKU!C:C,B3693))</f>
        <v/>
      </c>
      <c r="H3693" s="64" t="str">
        <f>IF(A3693="","",IFERROR(VLOOKUP(TEXT(A3693,"0"),#REF!,7,FALSE),""))</f>
        <v/>
      </c>
      <c r="I3693" s="17" t="str">
        <f>IF(A3693="","",IFERROR(VLOOKUP(TEXT(A3693,"0"),#REF!,9,FALSE),""))</f>
        <v/>
      </c>
      <c r="J3693" s="19" t="str">
        <f>IF(A3693="","",IFERROR(VLOOKUP(TEXT(A3693,"0"),#REF!,10,FALSE),""))</f>
        <v/>
      </c>
      <c r="K3693" s="18" t="str">
        <f>IFERROR(INDEX(#REF!,MATCH(A3693,#REF!,0)),"")</f>
        <v/>
      </c>
      <c r="L3693" s="58" t="str">
        <f>IFERROR(INDEX(SKU!E:E,MATCH(B3693,SKU!C:C,0)),"")</f>
        <v/>
      </c>
      <c r="M3693" s="56"/>
      <c r="R3693" t="str">
        <f>IF(COUNTIF(ROMANEIOS!K:K,A3693)&gt;0,J3693,"")</f>
        <v/>
      </c>
    </row>
    <row r="3694" spans="1:18" ht="15.75" customHeight="1" x14ac:dyDescent="0.25">
      <c r="A3694" s="42" t="str">
        <f>IFERROR(INDEX(NFS!F:F,MATCH(B3694,NFS!E:E,0)),"")</f>
        <v/>
      </c>
      <c r="E3694" s="11" t="str">
        <f>IF(B3694="","",COUNTIF(SKU!C:C,B3694))</f>
        <v/>
      </c>
      <c r="H3694" s="64" t="str">
        <f>IF(A3694="","",IFERROR(VLOOKUP(TEXT(A3694,"0"),#REF!,7,FALSE),""))</f>
        <v/>
      </c>
      <c r="I3694" s="17" t="str">
        <f>IF(A3694="","",IFERROR(VLOOKUP(TEXT(A3694,"0"),#REF!,9,FALSE),""))</f>
        <v/>
      </c>
      <c r="J3694" s="19" t="str">
        <f>IF(A3694="","",IFERROR(VLOOKUP(TEXT(A3694,"0"),#REF!,10,FALSE),""))</f>
        <v/>
      </c>
      <c r="K3694" s="18" t="str">
        <f>IFERROR(INDEX(#REF!,MATCH(A3694,#REF!,0)),"")</f>
        <v/>
      </c>
      <c r="L3694" s="58" t="str">
        <f>IFERROR(INDEX(SKU!E:E,MATCH(B3694,SKU!C:C,0)),"")</f>
        <v/>
      </c>
      <c r="M3694" s="56"/>
      <c r="R3694" t="str">
        <f>IF(COUNTIF(ROMANEIOS!K:K,A3694)&gt;0,J3694,"")</f>
        <v/>
      </c>
    </row>
    <row r="3695" spans="1:18" ht="15.75" customHeight="1" x14ac:dyDescent="0.25">
      <c r="A3695" s="42" t="str">
        <f>IFERROR(INDEX(NFS!F:F,MATCH(B3695,NFS!E:E,0)),"")</f>
        <v/>
      </c>
      <c r="E3695" s="11" t="str">
        <f>IF(B3695="","",COUNTIF(SKU!C:C,B3695))</f>
        <v/>
      </c>
      <c r="H3695" s="64" t="str">
        <f>IF(A3695="","",IFERROR(VLOOKUP(TEXT(A3695,"0"),#REF!,7,FALSE),""))</f>
        <v/>
      </c>
      <c r="I3695" s="17" t="str">
        <f>IF(A3695="","",IFERROR(VLOOKUP(TEXT(A3695,"0"),#REF!,9,FALSE),""))</f>
        <v/>
      </c>
      <c r="J3695" s="19" t="str">
        <f>IF(A3695="","",IFERROR(VLOOKUP(TEXT(A3695,"0"),#REF!,10,FALSE),""))</f>
        <v/>
      </c>
      <c r="K3695" s="18" t="str">
        <f>IFERROR(INDEX(#REF!,MATCH(A3695,#REF!,0)),"")</f>
        <v/>
      </c>
      <c r="L3695" s="58" t="str">
        <f>IFERROR(INDEX(SKU!E:E,MATCH(B3695,SKU!C:C,0)),"")</f>
        <v/>
      </c>
      <c r="M3695" s="56"/>
      <c r="R3695" t="str">
        <f>IF(COUNTIF(ROMANEIOS!K:K,A3695)&gt;0,J3695,"")</f>
        <v/>
      </c>
    </row>
    <row r="3696" spans="1:18" ht="15.75" customHeight="1" x14ac:dyDescent="0.25">
      <c r="A3696" s="42" t="str">
        <f>IFERROR(INDEX(NFS!F:F,MATCH(B3696,NFS!E:E,0)),"")</f>
        <v/>
      </c>
      <c r="E3696" s="11" t="str">
        <f>IF(B3696="","",COUNTIF(SKU!C:C,B3696))</f>
        <v/>
      </c>
      <c r="H3696" s="64" t="str">
        <f>IF(A3696="","",IFERROR(VLOOKUP(TEXT(A3696,"0"),#REF!,7,FALSE),""))</f>
        <v/>
      </c>
      <c r="I3696" s="17" t="str">
        <f>IF(A3696="","",IFERROR(VLOOKUP(TEXT(A3696,"0"),#REF!,9,FALSE),""))</f>
        <v/>
      </c>
      <c r="J3696" s="19" t="str">
        <f>IF(A3696="","",IFERROR(VLOOKUP(TEXT(A3696,"0"),#REF!,10,FALSE),""))</f>
        <v/>
      </c>
      <c r="K3696" s="18" t="str">
        <f>IFERROR(INDEX(#REF!,MATCH(A3696,#REF!,0)),"")</f>
        <v/>
      </c>
      <c r="L3696" s="58" t="str">
        <f>IFERROR(INDEX(SKU!E:E,MATCH(B3696,SKU!C:C,0)),"")</f>
        <v/>
      </c>
      <c r="M3696" s="56"/>
      <c r="R3696" t="str">
        <f>IF(COUNTIF(ROMANEIOS!K:K,A3696)&gt;0,J3696,"")</f>
        <v/>
      </c>
    </row>
    <row r="3697" spans="1:18" ht="15.75" customHeight="1" x14ac:dyDescent="0.25">
      <c r="A3697" s="42" t="str">
        <f>IFERROR(INDEX(NFS!F:F,MATCH(B3697,NFS!E:E,0)),"")</f>
        <v/>
      </c>
      <c r="E3697" s="11" t="str">
        <f>IF(B3697="","",COUNTIF(SKU!C:C,B3697))</f>
        <v/>
      </c>
      <c r="H3697" s="64" t="str">
        <f>IF(A3697="","",IFERROR(VLOOKUP(TEXT(A3697,"0"),#REF!,7,FALSE),""))</f>
        <v/>
      </c>
      <c r="I3697" s="17" t="str">
        <f>IF(A3697="","",IFERROR(VLOOKUP(TEXT(A3697,"0"),#REF!,9,FALSE),""))</f>
        <v/>
      </c>
      <c r="J3697" s="19" t="str">
        <f>IF(A3697="","",IFERROR(VLOOKUP(TEXT(A3697,"0"),#REF!,10,FALSE),""))</f>
        <v/>
      </c>
      <c r="K3697" s="18" t="str">
        <f>IFERROR(INDEX(#REF!,MATCH(A3697,#REF!,0)),"")</f>
        <v/>
      </c>
      <c r="L3697" s="58" t="str">
        <f>IFERROR(INDEX(SKU!E:E,MATCH(B3697,SKU!C:C,0)),"")</f>
        <v/>
      </c>
      <c r="M3697" s="56"/>
      <c r="R3697" t="str">
        <f>IF(COUNTIF(ROMANEIOS!K:K,A3697)&gt;0,J3697,"")</f>
        <v/>
      </c>
    </row>
    <row r="3698" spans="1:18" ht="15.75" customHeight="1" x14ac:dyDescent="0.25">
      <c r="A3698" s="42" t="str">
        <f>IFERROR(INDEX(NFS!F:F,MATCH(B3698,NFS!E:E,0)),"")</f>
        <v/>
      </c>
      <c r="E3698" s="11" t="str">
        <f>IF(B3698="","",COUNTIF(SKU!C:C,B3698))</f>
        <v/>
      </c>
      <c r="H3698" s="64" t="str">
        <f>IF(A3698="","",IFERROR(VLOOKUP(TEXT(A3698,"0"),#REF!,7,FALSE),""))</f>
        <v/>
      </c>
      <c r="I3698" s="17" t="str">
        <f>IF(A3698="","",IFERROR(VLOOKUP(TEXT(A3698,"0"),#REF!,9,FALSE),""))</f>
        <v/>
      </c>
      <c r="J3698" s="19" t="str">
        <f>IF(A3698="","",IFERROR(VLOOKUP(TEXT(A3698,"0"),#REF!,10,FALSE),""))</f>
        <v/>
      </c>
      <c r="K3698" s="18" t="str">
        <f>IFERROR(INDEX(#REF!,MATCH(A3698,#REF!,0)),"")</f>
        <v/>
      </c>
      <c r="L3698" s="58" t="str">
        <f>IFERROR(INDEX(SKU!E:E,MATCH(B3698,SKU!C:C,0)),"")</f>
        <v/>
      </c>
      <c r="M3698" s="56"/>
      <c r="R3698" t="str">
        <f>IF(COUNTIF(ROMANEIOS!K:K,A3698)&gt;0,J3698,"")</f>
        <v/>
      </c>
    </row>
    <row r="3699" spans="1:18" ht="15.75" customHeight="1" x14ac:dyDescent="0.25">
      <c r="A3699" s="42" t="str">
        <f>IFERROR(INDEX(NFS!F:F,MATCH(B3699,NFS!E:E,0)),"")</f>
        <v/>
      </c>
      <c r="E3699" s="11" t="str">
        <f>IF(B3699="","",COUNTIF(SKU!C:C,B3699))</f>
        <v/>
      </c>
      <c r="H3699" s="64" t="str">
        <f>IF(A3699="","",IFERROR(VLOOKUP(TEXT(A3699,"0"),#REF!,7,FALSE),""))</f>
        <v/>
      </c>
      <c r="I3699" s="17" t="str">
        <f>IF(A3699="","",IFERROR(VLOOKUP(TEXT(A3699,"0"),#REF!,9,FALSE),""))</f>
        <v/>
      </c>
      <c r="J3699" s="19" t="str">
        <f>IF(A3699="","",IFERROR(VLOOKUP(TEXT(A3699,"0"),#REF!,10,FALSE),""))</f>
        <v/>
      </c>
      <c r="K3699" s="18" t="str">
        <f>IFERROR(INDEX(#REF!,MATCH(A3699,#REF!,0)),"")</f>
        <v/>
      </c>
      <c r="L3699" s="58" t="str">
        <f>IFERROR(INDEX(SKU!E:E,MATCH(B3699,SKU!C:C,0)),"")</f>
        <v/>
      </c>
      <c r="M3699" s="56"/>
      <c r="R3699" t="str">
        <f>IF(COUNTIF(ROMANEIOS!K:K,A3699)&gt;0,J3699,"")</f>
        <v/>
      </c>
    </row>
    <row r="3700" spans="1:18" ht="15.75" customHeight="1" x14ac:dyDescent="0.25">
      <c r="A3700" s="42" t="str">
        <f>IFERROR(INDEX(NFS!F:F,MATCH(B3700,NFS!E:E,0)),"")</f>
        <v/>
      </c>
      <c r="E3700" s="11" t="str">
        <f>IF(B3700="","",COUNTIF(SKU!C:C,B3700))</f>
        <v/>
      </c>
      <c r="H3700" s="64" t="str">
        <f>IF(A3700="","",IFERROR(VLOOKUP(TEXT(A3700,"0"),#REF!,7,FALSE),""))</f>
        <v/>
      </c>
      <c r="I3700" s="17" t="str">
        <f>IF(A3700="","",IFERROR(VLOOKUP(TEXT(A3700,"0"),#REF!,9,FALSE),""))</f>
        <v/>
      </c>
      <c r="J3700" s="19" t="str">
        <f>IF(A3700="","",IFERROR(VLOOKUP(TEXT(A3700,"0"),#REF!,10,FALSE),""))</f>
        <v/>
      </c>
      <c r="K3700" s="18" t="str">
        <f>IFERROR(INDEX(#REF!,MATCH(A3700,#REF!,0)),"")</f>
        <v/>
      </c>
      <c r="L3700" s="58" t="str">
        <f>IFERROR(INDEX(SKU!E:E,MATCH(B3700,SKU!C:C,0)),"")</f>
        <v/>
      </c>
      <c r="M3700" s="56"/>
      <c r="R3700" t="str">
        <f>IF(COUNTIF(ROMANEIOS!K:K,A3700)&gt;0,J3700,"")</f>
        <v/>
      </c>
    </row>
    <row r="3701" spans="1:18" ht="15.75" customHeight="1" x14ac:dyDescent="0.25">
      <c r="A3701" s="42" t="str">
        <f>IFERROR(INDEX(NFS!F:F,MATCH(B3701,NFS!E:E,0)),"")</f>
        <v/>
      </c>
      <c r="E3701" s="11" t="str">
        <f>IF(B3701="","",COUNTIF(SKU!C:C,B3701))</f>
        <v/>
      </c>
      <c r="H3701" s="64" t="str">
        <f>IF(A3701="","",IFERROR(VLOOKUP(TEXT(A3701,"0"),#REF!,7,FALSE),""))</f>
        <v/>
      </c>
      <c r="I3701" s="17" t="str">
        <f>IF(A3701="","",IFERROR(VLOOKUP(TEXT(A3701,"0"),#REF!,9,FALSE),""))</f>
        <v/>
      </c>
      <c r="J3701" s="19" t="str">
        <f>IF(A3701="","",IFERROR(VLOOKUP(TEXT(A3701,"0"),#REF!,10,FALSE),""))</f>
        <v/>
      </c>
      <c r="K3701" s="18" t="str">
        <f>IFERROR(INDEX(#REF!,MATCH(A3701,#REF!,0)),"")</f>
        <v/>
      </c>
      <c r="L3701" s="58" t="str">
        <f>IFERROR(INDEX(SKU!E:E,MATCH(B3701,SKU!C:C,0)),"")</f>
        <v/>
      </c>
      <c r="M3701" s="56"/>
      <c r="R3701" t="str">
        <f>IF(COUNTIF(ROMANEIOS!K:K,A3701)&gt;0,J3701,"")</f>
        <v/>
      </c>
    </row>
    <row r="3702" spans="1:18" ht="15.75" customHeight="1" x14ac:dyDescent="0.25">
      <c r="A3702" s="42" t="str">
        <f>IFERROR(INDEX(NFS!F:F,MATCH(B3702,NFS!E:E,0)),"")</f>
        <v/>
      </c>
      <c r="E3702" s="11" t="str">
        <f>IF(B3702="","",COUNTIF(SKU!C:C,B3702))</f>
        <v/>
      </c>
      <c r="H3702" s="64" t="str">
        <f>IF(A3702="","",IFERROR(VLOOKUP(TEXT(A3702,"0"),#REF!,7,FALSE),""))</f>
        <v/>
      </c>
      <c r="I3702" s="17" t="str">
        <f>IF(A3702="","",IFERROR(VLOOKUP(TEXT(A3702,"0"),#REF!,9,FALSE),""))</f>
        <v/>
      </c>
      <c r="J3702" s="19" t="str">
        <f>IF(A3702="","",IFERROR(VLOOKUP(TEXT(A3702,"0"),#REF!,10,FALSE),""))</f>
        <v/>
      </c>
      <c r="K3702" s="18" t="str">
        <f>IFERROR(INDEX(#REF!,MATCH(A3702,#REF!,0)),"")</f>
        <v/>
      </c>
      <c r="L3702" s="58" t="str">
        <f>IFERROR(INDEX(SKU!E:E,MATCH(B3702,SKU!C:C,0)),"")</f>
        <v/>
      </c>
      <c r="M3702" s="56"/>
      <c r="R3702" t="str">
        <f>IF(COUNTIF(ROMANEIOS!K:K,A3702)&gt;0,J3702,"")</f>
        <v/>
      </c>
    </row>
    <row r="3703" spans="1:18" ht="15.75" customHeight="1" x14ac:dyDescent="0.25">
      <c r="A3703" s="42" t="str">
        <f>IFERROR(INDEX(NFS!F:F,MATCH(B3703,NFS!E:E,0)),"")</f>
        <v/>
      </c>
      <c r="E3703" s="11" t="str">
        <f>IF(B3703="","",COUNTIF(SKU!C:C,B3703))</f>
        <v/>
      </c>
      <c r="H3703" s="64" t="str">
        <f>IF(A3703="","",IFERROR(VLOOKUP(TEXT(A3703,"0"),#REF!,7,FALSE),""))</f>
        <v/>
      </c>
      <c r="I3703" s="17" t="str">
        <f>IF(A3703="","",IFERROR(VLOOKUP(TEXT(A3703,"0"),#REF!,9,FALSE),""))</f>
        <v/>
      </c>
      <c r="J3703" s="19" t="str">
        <f>IF(A3703="","",IFERROR(VLOOKUP(TEXT(A3703,"0"),#REF!,10,FALSE),""))</f>
        <v/>
      </c>
      <c r="K3703" s="18" t="str">
        <f>IFERROR(INDEX(#REF!,MATCH(A3703,#REF!,0)),"")</f>
        <v/>
      </c>
      <c r="L3703" s="58" t="str">
        <f>IFERROR(INDEX(SKU!E:E,MATCH(B3703,SKU!C:C,0)),"")</f>
        <v/>
      </c>
      <c r="M3703" s="56"/>
      <c r="R3703" t="str">
        <f>IF(COUNTIF(ROMANEIOS!K:K,A3703)&gt;0,J3703,"")</f>
        <v/>
      </c>
    </row>
    <row r="3704" spans="1:18" ht="15.75" customHeight="1" x14ac:dyDescent="0.25">
      <c r="A3704" s="42" t="str">
        <f>IFERROR(INDEX(NFS!F:F,MATCH(B3704,NFS!E:E,0)),"")</f>
        <v/>
      </c>
      <c r="E3704" s="11" t="str">
        <f>IF(B3704="","",COUNTIF(SKU!C:C,B3704))</f>
        <v/>
      </c>
      <c r="H3704" s="64" t="str">
        <f>IF(A3704="","",IFERROR(VLOOKUP(TEXT(A3704,"0"),#REF!,7,FALSE),""))</f>
        <v/>
      </c>
      <c r="I3704" s="17" t="str">
        <f>IF(A3704="","",IFERROR(VLOOKUP(TEXT(A3704,"0"),#REF!,9,FALSE),""))</f>
        <v/>
      </c>
      <c r="J3704" s="19" t="str">
        <f>IF(A3704="","",IFERROR(VLOOKUP(TEXT(A3704,"0"),#REF!,10,FALSE),""))</f>
        <v/>
      </c>
      <c r="K3704" s="18" t="str">
        <f>IFERROR(INDEX(#REF!,MATCH(A3704,#REF!,0)),"")</f>
        <v/>
      </c>
      <c r="L3704" s="58" t="str">
        <f>IFERROR(INDEX(SKU!E:E,MATCH(B3704,SKU!C:C,0)),"")</f>
        <v/>
      </c>
      <c r="M3704" s="56"/>
      <c r="R3704" t="str">
        <f>IF(COUNTIF(ROMANEIOS!K:K,A3704)&gt;0,J3704,"")</f>
        <v/>
      </c>
    </row>
    <row r="3705" spans="1:18" ht="15.75" customHeight="1" x14ac:dyDescent="0.25">
      <c r="A3705" s="42" t="str">
        <f>IFERROR(INDEX(NFS!F:F,MATCH(B3705,NFS!E:E,0)),"")</f>
        <v/>
      </c>
      <c r="E3705" s="11" t="str">
        <f>IF(B3705="","",COUNTIF(SKU!C:C,B3705))</f>
        <v/>
      </c>
      <c r="H3705" s="64" t="str">
        <f>IF(A3705="","",IFERROR(VLOOKUP(TEXT(A3705,"0"),#REF!,7,FALSE),""))</f>
        <v/>
      </c>
      <c r="I3705" s="17" t="str">
        <f>IF(A3705="","",IFERROR(VLOOKUP(TEXT(A3705,"0"),#REF!,9,FALSE),""))</f>
        <v/>
      </c>
      <c r="J3705" s="19" t="str">
        <f>IF(A3705="","",IFERROR(VLOOKUP(TEXT(A3705,"0"),#REF!,10,FALSE),""))</f>
        <v/>
      </c>
      <c r="K3705" s="18" t="str">
        <f>IFERROR(INDEX(#REF!,MATCH(A3705,#REF!,0)),"")</f>
        <v/>
      </c>
      <c r="L3705" s="58" t="str">
        <f>IFERROR(INDEX(SKU!E:E,MATCH(B3705,SKU!C:C,0)),"")</f>
        <v/>
      </c>
      <c r="M3705" s="56"/>
      <c r="R3705" t="str">
        <f>IF(COUNTIF(ROMANEIOS!K:K,A3705)&gt;0,J3705,"")</f>
        <v/>
      </c>
    </row>
    <row r="3706" spans="1:18" ht="15.75" customHeight="1" x14ac:dyDescent="0.25">
      <c r="A3706" s="42" t="str">
        <f>IFERROR(INDEX(NFS!F:F,MATCH(B3706,NFS!E:E,0)),"")</f>
        <v/>
      </c>
      <c r="E3706" s="11" t="str">
        <f>IF(B3706="","",COUNTIF(SKU!C:C,B3706))</f>
        <v/>
      </c>
      <c r="H3706" s="64" t="str">
        <f>IF(A3706="","",IFERROR(VLOOKUP(TEXT(A3706,"0"),#REF!,7,FALSE),""))</f>
        <v/>
      </c>
      <c r="I3706" s="17" t="str">
        <f>IF(A3706="","",IFERROR(VLOOKUP(TEXT(A3706,"0"),#REF!,9,FALSE),""))</f>
        <v/>
      </c>
      <c r="J3706" s="19" t="str">
        <f>IF(A3706="","",IFERROR(VLOOKUP(TEXT(A3706,"0"),#REF!,10,FALSE),""))</f>
        <v/>
      </c>
      <c r="K3706" s="18" t="str">
        <f>IFERROR(INDEX(#REF!,MATCH(A3706,#REF!,0)),"")</f>
        <v/>
      </c>
      <c r="L3706" s="58" t="str">
        <f>IFERROR(INDEX(SKU!E:E,MATCH(B3706,SKU!C:C,0)),"")</f>
        <v/>
      </c>
      <c r="M3706" s="56"/>
      <c r="R3706" t="str">
        <f>IF(COUNTIF(ROMANEIOS!K:K,A3706)&gt;0,J3706,"")</f>
        <v/>
      </c>
    </row>
    <row r="3707" spans="1:18" ht="15.75" customHeight="1" x14ac:dyDescent="0.25">
      <c r="A3707" s="42" t="str">
        <f>IFERROR(INDEX(NFS!F:F,MATCH(B3707,NFS!E:E,0)),"")</f>
        <v/>
      </c>
      <c r="E3707" s="11" t="str">
        <f>IF(B3707="","",COUNTIF(SKU!C:C,B3707))</f>
        <v/>
      </c>
      <c r="H3707" s="64" t="str">
        <f>IF(A3707="","",IFERROR(VLOOKUP(TEXT(A3707,"0"),#REF!,7,FALSE),""))</f>
        <v/>
      </c>
      <c r="I3707" s="17" t="str">
        <f>IF(A3707="","",IFERROR(VLOOKUP(TEXT(A3707,"0"),#REF!,9,FALSE),""))</f>
        <v/>
      </c>
      <c r="J3707" s="19" t="str">
        <f>IF(A3707="","",IFERROR(VLOOKUP(TEXT(A3707,"0"),#REF!,10,FALSE),""))</f>
        <v/>
      </c>
      <c r="K3707" s="18" t="str">
        <f>IFERROR(INDEX(#REF!,MATCH(A3707,#REF!,0)),"")</f>
        <v/>
      </c>
      <c r="L3707" s="58" t="str">
        <f>IFERROR(INDEX(SKU!E:E,MATCH(B3707,SKU!C:C,0)),"")</f>
        <v/>
      </c>
      <c r="M3707" s="56"/>
      <c r="R3707" t="str">
        <f>IF(COUNTIF(ROMANEIOS!K:K,A3707)&gt;0,J3707,"")</f>
        <v/>
      </c>
    </row>
    <row r="3708" spans="1:18" ht="15.75" customHeight="1" x14ac:dyDescent="0.25">
      <c r="A3708" s="42" t="str">
        <f>IFERROR(INDEX(NFS!F:F,MATCH(B3708,NFS!E:E,0)),"")</f>
        <v/>
      </c>
      <c r="E3708" s="11" t="str">
        <f>IF(B3708="","",COUNTIF(SKU!C:C,B3708))</f>
        <v/>
      </c>
      <c r="H3708" s="64" t="str">
        <f>IF(A3708="","",IFERROR(VLOOKUP(TEXT(A3708,"0"),#REF!,7,FALSE),""))</f>
        <v/>
      </c>
      <c r="I3708" s="17" t="str">
        <f>IF(A3708="","",IFERROR(VLOOKUP(TEXT(A3708,"0"),#REF!,9,FALSE),""))</f>
        <v/>
      </c>
      <c r="J3708" s="19" t="str">
        <f>IF(A3708="","",IFERROR(VLOOKUP(TEXT(A3708,"0"),#REF!,10,FALSE),""))</f>
        <v/>
      </c>
      <c r="K3708" s="18" t="str">
        <f>IFERROR(INDEX(#REF!,MATCH(A3708,#REF!,0)),"")</f>
        <v/>
      </c>
      <c r="L3708" s="58" t="str">
        <f>IFERROR(INDEX(SKU!E:E,MATCH(B3708,SKU!C:C,0)),"")</f>
        <v/>
      </c>
      <c r="M3708" s="56"/>
      <c r="R3708" t="str">
        <f>IF(COUNTIF(ROMANEIOS!K:K,A3708)&gt;0,J3708,"")</f>
        <v/>
      </c>
    </row>
    <row r="3709" spans="1:18" ht="15.75" customHeight="1" x14ac:dyDescent="0.25">
      <c r="A3709" s="42" t="str">
        <f>IFERROR(INDEX(NFS!F:F,MATCH(B3709,NFS!E:E,0)),"")</f>
        <v/>
      </c>
      <c r="E3709" s="11" t="str">
        <f>IF(B3709="","",COUNTIF(SKU!C:C,B3709))</f>
        <v/>
      </c>
      <c r="H3709" s="64" t="str">
        <f>IF(A3709="","",IFERROR(VLOOKUP(TEXT(A3709,"0"),#REF!,7,FALSE),""))</f>
        <v/>
      </c>
      <c r="I3709" s="17" t="str">
        <f>IF(A3709="","",IFERROR(VLOOKUP(TEXT(A3709,"0"),#REF!,9,FALSE),""))</f>
        <v/>
      </c>
      <c r="J3709" s="19" t="str">
        <f>IF(A3709="","",IFERROR(VLOOKUP(TEXT(A3709,"0"),#REF!,10,FALSE),""))</f>
        <v/>
      </c>
      <c r="K3709" s="18" t="str">
        <f>IFERROR(INDEX(#REF!,MATCH(A3709,#REF!,0)),"")</f>
        <v/>
      </c>
      <c r="L3709" s="58" t="str">
        <f>IFERROR(INDEX(SKU!E:E,MATCH(B3709,SKU!C:C,0)),"")</f>
        <v/>
      </c>
      <c r="M3709" s="56"/>
      <c r="R3709" t="str">
        <f>IF(COUNTIF(ROMANEIOS!K:K,A3709)&gt;0,J3709,"")</f>
        <v/>
      </c>
    </row>
    <row r="3710" spans="1:18" ht="15.75" customHeight="1" x14ac:dyDescent="0.25">
      <c r="A3710" s="42" t="str">
        <f>IFERROR(INDEX(NFS!F:F,MATCH(B3710,NFS!E:E,0)),"")</f>
        <v/>
      </c>
      <c r="E3710" s="11" t="str">
        <f>IF(B3710="","",COUNTIF(SKU!C:C,B3710))</f>
        <v/>
      </c>
      <c r="H3710" s="64" t="str">
        <f>IF(A3710="","",IFERROR(VLOOKUP(TEXT(A3710,"0"),#REF!,7,FALSE),""))</f>
        <v/>
      </c>
      <c r="I3710" s="17" t="str">
        <f>IF(A3710="","",IFERROR(VLOOKUP(TEXT(A3710,"0"),#REF!,9,FALSE),""))</f>
        <v/>
      </c>
      <c r="J3710" s="19" t="str">
        <f>IF(A3710="","",IFERROR(VLOOKUP(TEXT(A3710,"0"),#REF!,10,FALSE),""))</f>
        <v/>
      </c>
      <c r="K3710" s="18" t="str">
        <f>IFERROR(INDEX(#REF!,MATCH(A3710,#REF!,0)),"")</f>
        <v/>
      </c>
      <c r="L3710" s="58" t="str">
        <f>IFERROR(INDEX(SKU!E:E,MATCH(B3710,SKU!C:C,0)),"")</f>
        <v/>
      </c>
      <c r="M3710" s="56"/>
      <c r="R3710" t="str">
        <f>IF(COUNTIF(ROMANEIOS!K:K,A3710)&gt;0,J3710,"")</f>
        <v/>
      </c>
    </row>
    <row r="3711" spans="1:18" ht="15.75" customHeight="1" x14ac:dyDescent="0.25">
      <c r="A3711" s="42" t="str">
        <f>IFERROR(INDEX(NFS!F:F,MATCH(B3711,NFS!E:E,0)),"")</f>
        <v/>
      </c>
      <c r="E3711" s="11" t="str">
        <f>IF(B3711="","",COUNTIF(SKU!C:C,B3711))</f>
        <v/>
      </c>
      <c r="H3711" s="64" t="str">
        <f>IF(A3711="","",IFERROR(VLOOKUP(TEXT(A3711,"0"),#REF!,7,FALSE),""))</f>
        <v/>
      </c>
      <c r="I3711" s="17" t="str">
        <f>IF(A3711="","",IFERROR(VLOOKUP(TEXT(A3711,"0"),#REF!,9,FALSE),""))</f>
        <v/>
      </c>
      <c r="J3711" s="19" t="str">
        <f>IF(A3711="","",IFERROR(VLOOKUP(TEXT(A3711,"0"),#REF!,10,FALSE),""))</f>
        <v/>
      </c>
      <c r="K3711" s="18" t="str">
        <f>IFERROR(INDEX(#REF!,MATCH(A3711,#REF!,0)),"")</f>
        <v/>
      </c>
      <c r="L3711" s="58" t="str">
        <f>IFERROR(INDEX(SKU!E:E,MATCH(B3711,SKU!C:C,0)),"")</f>
        <v/>
      </c>
      <c r="M3711" s="56"/>
      <c r="R3711" t="str">
        <f>IF(COUNTIF(ROMANEIOS!K:K,A3711)&gt;0,J3711,"")</f>
        <v/>
      </c>
    </row>
    <row r="3712" spans="1:18" ht="15.75" customHeight="1" x14ac:dyDescent="0.25">
      <c r="A3712" s="42" t="str">
        <f>IFERROR(INDEX(NFS!F:F,MATCH(B3712,NFS!E:E,0)),"")</f>
        <v/>
      </c>
      <c r="E3712" s="11" t="str">
        <f>IF(B3712="","",COUNTIF(SKU!C:C,B3712))</f>
        <v/>
      </c>
      <c r="H3712" s="64" t="str">
        <f>IF(A3712="","",IFERROR(VLOOKUP(TEXT(A3712,"0"),#REF!,7,FALSE),""))</f>
        <v/>
      </c>
      <c r="I3712" s="17" t="str">
        <f>IF(A3712="","",IFERROR(VLOOKUP(TEXT(A3712,"0"),#REF!,9,FALSE),""))</f>
        <v/>
      </c>
      <c r="J3712" s="19" t="str">
        <f>IF(A3712="","",IFERROR(VLOOKUP(TEXT(A3712,"0"),#REF!,10,FALSE),""))</f>
        <v/>
      </c>
      <c r="K3712" s="18" t="str">
        <f>IFERROR(INDEX(#REF!,MATCH(A3712,#REF!,0)),"")</f>
        <v/>
      </c>
      <c r="L3712" s="58" t="str">
        <f>IFERROR(INDEX(SKU!E:E,MATCH(B3712,SKU!C:C,0)),"")</f>
        <v/>
      </c>
      <c r="M3712" s="56"/>
      <c r="R3712" t="str">
        <f>IF(COUNTIF(ROMANEIOS!K:K,A3712)&gt;0,J3712,"")</f>
        <v/>
      </c>
    </row>
    <row r="3713" spans="1:18" ht="15.75" customHeight="1" x14ac:dyDescent="0.25">
      <c r="A3713" s="42" t="str">
        <f>IFERROR(INDEX(NFS!F:F,MATCH(B3713,NFS!E:E,0)),"")</f>
        <v/>
      </c>
      <c r="E3713" s="11" t="str">
        <f>IF(B3713="","",COUNTIF(SKU!C:C,B3713))</f>
        <v/>
      </c>
      <c r="H3713" s="64" t="str">
        <f>IF(A3713="","",IFERROR(VLOOKUP(TEXT(A3713,"0"),#REF!,7,FALSE),""))</f>
        <v/>
      </c>
      <c r="I3713" s="17" t="str">
        <f>IF(A3713="","",IFERROR(VLOOKUP(TEXT(A3713,"0"),#REF!,9,FALSE),""))</f>
        <v/>
      </c>
      <c r="J3713" s="19" t="str">
        <f>IF(A3713="","",IFERROR(VLOOKUP(TEXT(A3713,"0"),#REF!,10,FALSE),""))</f>
        <v/>
      </c>
      <c r="K3713" s="18" t="str">
        <f>IFERROR(INDEX(#REF!,MATCH(A3713,#REF!,0)),"")</f>
        <v/>
      </c>
      <c r="L3713" s="58" t="str">
        <f>IFERROR(INDEX(SKU!E:E,MATCH(B3713,SKU!C:C,0)),"")</f>
        <v/>
      </c>
      <c r="M3713" s="56"/>
      <c r="R3713" t="str">
        <f>IF(COUNTIF(ROMANEIOS!K:K,A3713)&gt;0,J3713,"")</f>
        <v/>
      </c>
    </row>
    <row r="3714" spans="1:18" ht="15.75" customHeight="1" x14ac:dyDescent="0.25">
      <c r="A3714" s="42" t="str">
        <f>IFERROR(INDEX(NFS!F:F,MATCH(B3714,NFS!E:E,0)),"")</f>
        <v/>
      </c>
      <c r="E3714" s="11" t="str">
        <f>IF(B3714="","",COUNTIF(SKU!C:C,B3714))</f>
        <v/>
      </c>
      <c r="H3714" s="64" t="str">
        <f>IF(A3714="","",IFERROR(VLOOKUP(TEXT(A3714,"0"),#REF!,7,FALSE),""))</f>
        <v/>
      </c>
      <c r="I3714" s="17" t="str">
        <f>IF(A3714="","",IFERROR(VLOOKUP(TEXT(A3714,"0"),#REF!,9,FALSE),""))</f>
        <v/>
      </c>
      <c r="J3714" s="19" t="str">
        <f>IF(A3714="","",IFERROR(VLOOKUP(TEXT(A3714,"0"),#REF!,10,FALSE),""))</f>
        <v/>
      </c>
      <c r="K3714" s="18" t="str">
        <f>IFERROR(INDEX(#REF!,MATCH(A3714,#REF!,0)),"")</f>
        <v/>
      </c>
      <c r="L3714" s="58" t="str">
        <f>IFERROR(INDEX(SKU!E:E,MATCH(B3714,SKU!C:C,0)),"")</f>
        <v/>
      </c>
      <c r="M3714" s="56"/>
      <c r="R3714" t="str">
        <f>IF(COUNTIF(ROMANEIOS!K:K,A3714)&gt;0,J3714,"")</f>
        <v/>
      </c>
    </row>
    <row r="3715" spans="1:18" ht="15.75" customHeight="1" x14ac:dyDescent="0.25">
      <c r="A3715" s="42" t="str">
        <f>IFERROR(INDEX(NFS!F:F,MATCH(B3715,NFS!E:E,0)),"")</f>
        <v/>
      </c>
      <c r="E3715" s="11" t="str">
        <f>IF(B3715="","",COUNTIF(SKU!C:C,B3715))</f>
        <v/>
      </c>
      <c r="H3715" s="64" t="str">
        <f>IF(A3715="","",IFERROR(VLOOKUP(TEXT(A3715,"0"),#REF!,7,FALSE),""))</f>
        <v/>
      </c>
      <c r="I3715" s="17" t="str">
        <f>IF(A3715="","",IFERROR(VLOOKUP(TEXT(A3715,"0"),#REF!,9,FALSE),""))</f>
        <v/>
      </c>
      <c r="J3715" s="19" t="str">
        <f>IF(A3715="","",IFERROR(VLOOKUP(TEXT(A3715,"0"),#REF!,10,FALSE),""))</f>
        <v/>
      </c>
      <c r="K3715" s="18" t="str">
        <f>IFERROR(INDEX(#REF!,MATCH(A3715,#REF!,0)),"")</f>
        <v/>
      </c>
      <c r="L3715" s="58" t="str">
        <f>IFERROR(INDEX(SKU!E:E,MATCH(B3715,SKU!C:C,0)),"")</f>
        <v/>
      </c>
      <c r="M3715" s="56"/>
      <c r="R3715" t="str">
        <f>IF(COUNTIF(ROMANEIOS!K:K,A3715)&gt;0,J3715,"")</f>
        <v/>
      </c>
    </row>
    <row r="3716" spans="1:18" ht="15.75" customHeight="1" x14ac:dyDescent="0.25">
      <c r="A3716" s="42" t="str">
        <f>IFERROR(INDEX(NFS!F:F,MATCH(B3716,NFS!E:E,0)),"")</f>
        <v/>
      </c>
      <c r="E3716" s="11" t="str">
        <f>IF(B3716="","",COUNTIF(SKU!C:C,B3716))</f>
        <v/>
      </c>
      <c r="H3716" s="64" t="str">
        <f>IF(A3716="","",IFERROR(VLOOKUP(TEXT(A3716,"0"),#REF!,7,FALSE),""))</f>
        <v/>
      </c>
      <c r="I3716" s="17" t="str">
        <f>IF(A3716="","",IFERROR(VLOOKUP(TEXT(A3716,"0"),#REF!,9,FALSE),""))</f>
        <v/>
      </c>
      <c r="J3716" s="19" t="str">
        <f>IF(A3716="","",IFERROR(VLOOKUP(TEXT(A3716,"0"),#REF!,10,FALSE),""))</f>
        <v/>
      </c>
      <c r="K3716" s="18" t="str">
        <f>IFERROR(INDEX(#REF!,MATCH(A3716,#REF!,0)),"")</f>
        <v/>
      </c>
      <c r="L3716" s="58" t="str">
        <f>IFERROR(INDEX(SKU!E:E,MATCH(B3716,SKU!C:C,0)),"")</f>
        <v/>
      </c>
      <c r="M3716" s="56"/>
      <c r="R3716" t="str">
        <f>IF(COUNTIF(ROMANEIOS!K:K,A3716)&gt;0,J3716,"")</f>
        <v/>
      </c>
    </row>
    <row r="3717" spans="1:18" ht="15.75" customHeight="1" x14ac:dyDescent="0.25">
      <c r="A3717" s="42" t="str">
        <f>IFERROR(INDEX(NFS!F:F,MATCH(B3717,NFS!E:E,0)),"")</f>
        <v/>
      </c>
      <c r="E3717" s="11" t="str">
        <f>IF(B3717="","",COUNTIF(SKU!C:C,B3717))</f>
        <v/>
      </c>
      <c r="H3717" s="64" t="str">
        <f>IF(A3717="","",IFERROR(VLOOKUP(TEXT(A3717,"0"),#REF!,7,FALSE),""))</f>
        <v/>
      </c>
      <c r="I3717" s="17" t="str">
        <f>IF(A3717="","",IFERROR(VLOOKUP(TEXT(A3717,"0"),#REF!,9,FALSE),""))</f>
        <v/>
      </c>
      <c r="J3717" s="19" t="str">
        <f>IF(A3717="","",IFERROR(VLOOKUP(TEXT(A3717,"0"),#REF!,10,FALSE),""))</f>
        <v/>
      </c>
      <c r="K3717" s="18" t="str">
        <f>IFERROR(INDEX(#REF!,MATCH(A3717,#REF!,0)),"")</f>
        <v/>
      </c>
      <c r="L3717" s="58" t="str">
        <f>IFERROR(INDEX(SKU!E:E,MATCH(B3717,SKU!C:C,0)),"")</f>
        <v/>
      </c>
      <c r="M3717" s="56"/>
      <c r="R3717" t="str">
        <f>IF(COUNTIF(ROMANEIOS!K:K,A3717)&gt;0,J3717,"")</f>
        <v/>
      </c>
    </row>
    <row r="3718" spans="1:18" ht="15.75" customHeight="1" x14ac:dyDescent="0.25">
      <c r="A3718" s="42" t="str">
        <f>IFERROR(INDEX(NFS!F:F,MATCH(B3718,NFS!E:E,0)),"")</f>
        <v/>
      </c>
      <c r="E3718" s="11" t="str">
        <f>IF(B3718="","",COUNTIF(SKU!C:C,B3718))</f>
        <v/>
      </c>
      <c r="H3718" s="64" t="str">
        <f>IF(A3718="","",IFERROR(VLOOKUP(TEXT(A3718,"0"),#REF!,7,FALSE),""))</f>
        <v/>
      </c>
      <c r="I3718" s="17" t="str">
        <f>IF(A3718="","",IFERROR(VLOOKUP(TEXT(A3718,"0"),#REF!,9,FALSE),""))</f>
        <v/>
      </c>
      <c r="J3718" s="19" t="str">
        <f>IF(A3718="","",IFERROR(VLOOKUP(TEXT(A3718,"0"),#REF!,10,FALSE),""))</f>
        <v/>
      </c>
      <c r="K3718" s="18" t="str">
        <f>IFERROR(INDEX(#REF!,MATCH(A3718,#REF!,0)),"")</f>
        <v/>
      </c>
      <c r="L3718" s="58" t="str">
        <f>IFERROR(INDEX(SKU!E:E,MATCH(B3718,SKU!C:C,0)),"")</f>
        <v/>
      </c>
      <c r="M3718" s="56"/>
      <c r="R3718" t="str">
        <f>IF(COUNTIF(ROMANEIOS!K:K,A3718)&gt;0,J3718,"")</f>
        <v/>
      </c>
    </row>
    <row r="3719" spans="1:18" ht="15.75" customHeight="1" x14ac:dyDescent="0.25">
      <c r="A3719" s="42" t="str">
        <f>IFERROR(INDEX(NFS!F:F,MATCH(B3719,NFS!E:E,0)),"")</f>
        <v/>
      </c>
      <c r="E3719" s="11" t="str">
        <f>IF(B3719="","",COUNTIF(SKU!C:C,B3719))</f>
        <v/>
      </c>
      <c r="H3719" s="64" t="str">
        <f>IF(A3719="","",IFERROR(VLOOKUP(TEXT(A3719,"0"),#REF!,7,FALSE),""))</f>
        <v/>
      </c>
      <c r="I3719" s="17" t="str">
        <f>IF(A3719="","",IFERROR(VLOOKUP(TEXT(A3719,"0"),#REF!,9,FALSE),""))</f>
        <v/>
      </c>
      <c r="J3719" s="19" t="str">
        <f>IF(A3719="","",IFERROR(VLOOKUP(TEXT(A3719,"0"),#REF!,10,FALSE),""))</f>
        <v/>
      </c>
      <c r="K3719" s="18" t="str">
        <f>IFERROR(INDEX(#REF!,MATCH(A3719,#REF!,0)),"")</f>
        <v/>
      </c>
      <c r="L3719" s="58" t="str">
        <f>IFERROR(INDEX(SKU!E:E,MATCH(B3719,SKU!C:C,0)),"")</f>
        <v/>
      </c>
      <c r="M3719" s="56"/>
      <c r="R3719" t="str">
        <f>IF(COUNTIF(ROMANEIOS!K:K,A3719)&gt;0,J3719,"")</f>
        <v/>
      </c>
    </row>
    <row r="3720" spans="1:18" ht="15.75" customHeight="1" x14ac:dyDescent="0.25">
      <c r="A3720" s="42" t="str">
        <f>IFERROR(INDEX(NFS!F:F,MATCH(B3720,NFS!E:E,0)),"")</f>
        <v/>
      </c>
      <c r="E3720" s="11" t="str">
        <f>IF(B3720="","",COUNTIF(SKU!C:C,B3720))</f>
        <v/>
      </c>
      <c r="H3720" s="64" t="str">
        <f>IF(A3720="","",IFERROR(VLOOKUP(TEXT(A3720,"0"),#REF!,7,FALSE),""))</f>
        <v/>
      </c>
      <c r="I3720" s="17" t="str">
        <f>IF(A3720="","",IFERROR(VLOOKUP(TEXT(A3720,"0"),#REF!,9,FALSE),""))</f>
        <v/>
      </c>
      <c r="J3720" s="19" t="str">
        <f>IF(A3720="","",IFERROR(VLOOKUP(TEXT(A3720,"0"),#REF!,10,FALSE),""))</f>
        <v/>
      </c>
      <c r="K3720" s="18" t="str">
        <f>IFERROR(INDEX(#REF!,MATCH(A3720,#REF!,0)),"")</f>
        <v/>
      </c>
      <c r="L3720" s="58" t="str">
        <f>IFERROR(INDEX(SKU!E:E,MATCH(B3720,SKU!C:C,0)),"")</f>
        <v/>
      </c>
      <c r="M3720" s="56"/>
      <c r="R3720" t="str">
        <f>IF(COUNTIF(ROMANEIOS!K:K,A3720)&gt;0,J3720,"")</f>
        <v/>
      </c>
    </row>
    <row r="3721" spans="1:18" ht="15.75" customHeight="1" x14ac:dyDescent="0.25">
      <c r="A3721" s="42" t="str">
        <f>IFERROR(INDEX(NFS!F:F,MATCH(B3721,NFS!E:E,0)),"")</f>
        <v/>
      </c>
      <c r="E3721" s="11" t="str">
        <f>IF(B3721="","",COUNTIF(SKU!C:C,B3721))</f>
        <v/>
      </c>
      <c r="H3721" s="64" t="str">
        <f>IF(A3721="","",IFERROR(VLOOKUP(TEXT(A3721,"0"),#REF!,7,FALSE),""))</f>
        <v/>
      </c>
      <c r="I3721" s="17" t="str">
        <f>IF(A3721="","",IFERROR(VLOOKUP(TEXT(A3721,"0"),#REF!,9,FALSE),""))</f>
        <v/>
      </c>
      <c r="J3721" s="19" t="str">
        <f>IF(A3721="","",IFERROR(VLOOKUP(TEXT(A3721,"0"),#REF!,10,FALSE),""))</f>
        <v/>
      </c>
      <c r="K3721" s="18" t="str">
        <f>IFERROR(INDEX(#REF!,MATCH(A3721,#REF!,0)),"")</f>
        <v/>
      </c>
      <c r="L3721" s="58" t="str">
        <f>IFERROR(INDEX(SKU!E:E,MATCH(B3721,SKU!C:C,0)),"")</f>
        <v/>
      </c>
      <c r="M3721" s="56"/>
      <c r="R3721" t="str">
        <f>IF(COUNTIF(ROMANEIOS!K:K,A3721)&gt;0,J3721,"")</f>
        <v/>
      </c>
    </row>
    <row r="3722" spans="1:18" ht="15.75" customHeight="1" x14ac:dyDescent="0.25">
      <c r="A3722" s="42" t="str">
        <f>IFERROR(INDEX(NFS!F:F,MATCH(B3722,NFS!E:E,0)),"")</f>
        <v/>
      </c>
      <c r="E3722" s="11" t="str">
        <f>IF(B3722="","",COUNTIF(SKU!C:C,B3722))</f>
        <v/>
      </c>
      <c r="H3722" s="64" t="str">
        <f>IF(A3722="","",IFERROR(VLOOKUP(TEXT(A3722,"0"),#REF!,7,FALSE),""))</f>
        <v/>
      </c>
      <c r="I3722" s="17" t="str">
        <f>IF(A3722="","",IFERROR(VLOOKUP(TEXT(A3722,"0"),#REF!,9,FALSE),""))</f>
        <v/>
      </c>
      <c r="J3722" s="19" t="str">
        <f>IF(A3722="","",IFERROR(VLOOKUP(TEXT(A3722,"0"),#REF!,10,FALSE),""))</f>
        <v/>
      </c>
      <c r="K3722" s="18" t="str">
        <f>IFERROR(INDEX(#REF!,MATCH(A3722,#REF!,0)),"")</f>
        <v/>
      </c>
      <c r="L3722" s="58" t="str">
        <f>IFERROR(INDEX(SKU!E:E,MATCH(B3722,SKU!C:C,0)),"")</f>
        <v/>
      </c>
      <c r="M3722" s="56"/>
      <c r="R3722" t="str">
        <f>IF(COUNTIF(ROMANEIOS!K:K,A3722)&gt;0,J3722,"")</f>
        <v/>
      </c>
    </row>
    <row r="3723" spans="1:18" ht="15.75" customHeight="1" x14ac:dyDescent="0.25">
      <c r="A3723" s="42" t="str">
        <f>IFERROR(INDEX(NFS!F:F,MATCH(B3723,NFS!E:E,0)),"")</f>
        <v/>
      </c>
      <c r="E3723" s="11" t="str">
        <f>IF(B3723="","",COUNTIF(SKU!C:C,B3723))</f>
        <v/>
      </c>
      <c r="H3723" s="64" t="str">
        <f>IF(A3723="","",IFERROR(VLOOKUP(TEXT(A3723,"0"),#REF!,7,FALSE),""))</f>
        <v/>
      </c>
      <c r="I3723" s="17" t="str">
        <f>IF(A3723="","",IFERROR(VLOOKUP(TEXT(A3723,"0"),#REF!,9,FALSE),""))</f>
        <v/>
      </c>
      <c r="J3723" s="19" t="str">
        <f>IF(A3723="","",IFERROR(VLOOKUP(TEXT(A3723,"0"),#REF!,10,FALSE),""))</f>
        <v/>
      </c>
      <c r="K3723" s="18" t="str">
        <f>IFERROR(INDEX(#REF!,MATCH(A3723,#REF!,0)),"")</f>
        <v/>
      </c>
      <c r="L3723" s="58" t="str">
        <f>IFERROR(INDEX(SKU!E:E,MATCH(B3723,SKU!C:C,0)),"")</f>
        <v/>
      </c>
      <c r="M3723" s="56"/>
      <c r="R3723" t="str">
        <f>IF(COUNTIF(ROMANEIOS!K:K,A3723)&gt;0,J3723,"")</f>
        <v/>
      </c>
    </row>
    <row r="3724" spans="1:18" ht="15.75" customHeight="1" x14ac:dyDescent="0.25">
      <c r="A3724" s="42" t="str">
        <f>IFERROR(INDEX(NFS!F:F,MATCH(B3724,NFS!E:E,0)),"")</f>
        <v/>
      </c>
      <c r="E3724" s="11" t="str">
        <f>IF(B3724="","",COUNTIF(SKU!C:C,B3724))</f>
        <v/>
      </c>
      <c r="H3724" s="64" t="str">
        <f>IF(A3724="","",IFERROR(VLOOKUP(TEXT(A3724,"0"),#REF!,7,FALSE),""))</f>
        <v/>
      </c>
      <c r="I3724" s="17" t="str">
        <f>IF(A3724="","",IFERROR(VLOOKUP(TEXT(A3724,"0"),#REF!,9,FALSE),""))</f>
        <v/>
      </c>
      <c r="J3724" s="19" t="str">
        <f>IF(A3724="","",IFERROR(VLOOKUP(TEXT(A3724,"0"),#REF!,10,FALSE),""))</f>
        <v/>
      </c>
      <c r="K3724" s="18" t="str">
        <f>IFERROR(INDEX(#REF!,MATCH(A3724,#REF!,0)),"")</f>
        <v/>
      </c>
      <c r="L3724" s="58" t="str">
        <f>IFERROR(INDEX(SKU!E:E,MATCH(B3724,SKU!C:C,0)),"")</f>
        <v/>
      </c>
      <c r="M3724" s="56"/>
      <c r="R3724" t="str">
        <f>IF(COUNTIF(ROMANEIOS!K:K,A3724)&gt;0,J3724,"")</f>
        <v/>
      </c>
    </row>
    <row r="3725" spans="1:18" ht="15.75" customHeight="1" x14ac:dyDescent="0.25">
      <c r="A3725" s="42" t="str">
        <f>IFERROR(INDEX(NFS!F:F,MATCH(B3725,NFS!E:E,0)),"")</f>
        <v/>
      </c>
      <c r="E3725" s="11" t="str">
        <f>IF(B3725="","",COUNTIF(SKU!C:C,B3725))</f>
        <v/>
      </c>
      <c r="H3725" s="64" t="str">
        <f>IF(A3725="","",IFERROR(VLOOKUP(TEXT(A3725,"0"),#REF!,7,FALSE),""))</f>
        <v/>
      </c>
      <c r="I3725" s="17" t="str">
        <f>IF(A3725="","",IFERROR(VLOOKUP(TEXT(A3725,"0"),#REF!,9,FALSE),""))</f>
        <v/>
      </c>
      <c r="J3725" s="19" t="str">
        <f>IF(A3725="","",IFERROR(VLOOKUP(TEXT(A3725,"0"),#REF!,10,FALSE),""))</f>
        <v/>
      </c>
      <c r="K3725" s="18" t="str">
        <f>IFERROR(INDEX(#REF!,MATCH(A3725,#REF!,0)),"")</f>
        <v/>
      </c>
      <c r="L3725" s="58" t="str">
        <f>IFERROR(INDEX(SKU!E:E,MATCH(B3725,SKU!C:C,0)),"")</f>
        <v/>
      </c>
      <c r="M3725" s="56"/>
      <c r="R3725" t="str">
        <f>IF(COUNTIF(ROMANEIOS!K:K,A3725)&gt;0,J3725,"")</f>
        <v/>
      </c>
    </row>
    <row r="3726" spans="1:18" ht="15.75" customHeight="1" x14ac:dyDescent="0.25">
      <c r="A3726" s="42" t="str">
        <f>IFERROR(INDEX(NFS!F:F,MATCH(B3726,NFS!E:E,0)),"")</f>
        <v/>
      </c>
      <c r="E3726" s="11" t="str">
        <f>IF(B3726="","",COUNTIF(SKU!C:C,B3726))</f>
        <v/>
      </c>
      <c r="H3726" s="64" t="str">
        <f>IF(A3726="","",IFERROR(VLOOKUP(TEXT(A3726,"0"),#REF!,7,FALSE),""))</f>
        <v/>
      </c>
      <c r="I3726" s="17" t="str">
        <f>IF(A3726="","",IFERROR(VLOOKUP(TEXT(A3726,"0"),#REF!,9,FALSE),""))</f>
        <v/>
      </c>
      <c r="J3726" s="19" t="str">
        <f>IF(A3726="","",IFERROR(VLOOKUP(TEXT(A3726,"0"),#REF!,10,FALSE),""))</f>
        <v/>
      </c>
      <c r="K3726" s="18" t="str">
        <f>IFERROR(INDEX(#REF!,MATCH(A3726,#REF!,0)),"")</f>
        <v/>
      </c>
      <c r="L3726" s="58" t="str">
        <f>IFERROR(INDEX(SKU!E:E,MATCH(B3726,SKU!C:C,0)),"")</f>
        <v/>
      </c>
      <c r="M3726" s="56"/>
      <c r="R3726" t="str">
        <f>IF(COUNTIF(ROMANEIOS!K:K,A3726)&gt;0,J3726,"")</f>
        <v/>
      </c>
    </row>
    <row r="3727" spans="1:18" ht="15.75" customHeight="1" x14ac:dyDescent="0.25">
      <c r="A3727" s="42" t="str">
        <f>IFERROR(INDEX(NFS!F:F,MATCH(B3727,NFS!E:E,0)),"")</f>
        <v/>
      </c>
      <c r="E3727" s="11" t="str">
        <f>IF(B3727="","",COUNTIF(SKU!C:C,B3727))</f>
        <v/>
      </c>
      <c r="H3727" s="64" t="str">
        <f>IF(A3727="","",IFERROR(VLOOKUP(TEXT(A3727,"0"),#REF!,7,FALSE),""))</f>
        <v/>
      </c>
      <c r="I3727" s="17" t="str">
        <f>IF(A3727="","",IFERROR(VLOOKUP(TEXT(A3727,"0"),#REF!,9,FALSE),""))</f>
        <v/>
      </c>
      <c r="J3727" s="19" t="str">
        <f>IF(A3727="","",IFERROR(VLOOKUP(TEXT(A3727,"0"),#REF!,10,FALSE),""))</f>
        <v/>
      </c>
      <c r="K3727" s="18" t="str">
        <f>IFERROR(INDEX(#REF!,MATCH(A3727,#REF!,0)),"")</f>
        <v/>
      </c>
      <c r="L3727" s="58" t="str">
        <f>IFERROR(INDEX(SKU!E:E,MATCH(B3727,SKU!C:C,0)),"")</f>
        <v/>
      </c>
      <c r="M3727" s="56"/>
      <c r="R3727" t="str">
        <f>IF(COUNTIF(ROMANEIOS!K:K,A3727)&gt;0,J3727,"")</f>
        <v/>
      </c>
    </row>
    <row r="3728" spans="1:18" ht="15.75" customHeight="1" x14ac:dyDescent="0.25">
      <c r="A3728" s="42" t="str">
        <f>IFERROR(INDEX(NFS!F:F,MATCH(B3728,NFS!E:E,0)),"")</f>
        <v/>
      </c>
      <c r="E3728" s="11" t="str">
        <f>IF(B3728="","",COUNTIF(SKU!C:C,B3728))</f>
        <v/>
      </c>
      <c r="H3728" s="64" t="str">
        <f>IF(A3728="","",IFERROR(VLOOKUP(TEXT(A3728,"0"),#REF!,7,FALSE),""))</f>
        <v/>
      </c>
      <c r="I3728" s="17" t="str">
        <f>IF(A3728="","",IFERROR(VLOOKUP(TEXT(A3728,"0"),#REF!,9,FALSE),""))</f>
        <v/>
      </c>
      <c r="J3728" s="19" t="str">
        <f>IF(A3728="","",IFERROR(VLOOKUP(TEXT(A3728,"0"),#REF!,10,FALSE),""))</f>
        <v/>
      </c>
      <c r="K3728" s="18" t="str">
        <f>IFERROR(INDEX(#REF!,MATCH(A3728,#REF!,0)),"")</f>
        <v/>
      </c>
      <c r="L3728" s="58" t="str">
        <f>IFERROR(INDEX(SKU!E:E,MATCH(B3728,SKU!C:C,0)),"")</f>
        <v/>
      </c>
      <c r="M3728" s="56"/>
      <c r="R3728" t="str">
        <f>IF(COUNTIF(ROMANEIOS!K:K,A3728)&gt;0,J3728,"")</f>
        <v/>
      </c>
    </row>
    <row r="3729" spans="1:18" ht="15.75" customHeight="1" x14ac:dyDescent="0.25">
      <c r="A3729" s="42" t="str">
        <f>IFERROR(INDEX(NFS!F:F,MATCH(B3729,NFS!E:E,0)),"")</f>
        <v/>
      </c>
      <c r="E3729" s="11" t="str">
        <f>IF(B3729="","",COUNTIF(SKU!C:C,B3729))</f>
        <v/>
      </c>
      <c r="H3729" s="64" t="str">
        <f>IF(A3729="","",IFERROR(VLOOKUP(TEXT(A3729,"0"),#REF!,7,FALSE),""))</f>
        <v/>
      </c>
      <c r="I3729" s="17" t="str">
        <f>IF(A3729="","",IFERROR(VLOOKUP(TEXT(A3729,"0"),#REF!,9,FALSE),""))</f>
        <v/>
      </c>
      <c r="J3729" s="19" t="str">
        <f>IF(A3729="","",IFERROR(VLOOKUP(TEXT(A3729,"0"),#REF!,10,FALSE),""))</f>
        <v/>
      </c>
      <c r="K3729" s="18" t="str">
        <f>IFERROR(INDEX(#REF!,MATCH(A3729,#REF!,0)),"")</f>
        <v/>
      </c>
      <c r="L3729" s="58" t="str">
        <f>IFERROR(INDEX(SKU!E:E,MATCH(B3729,SKU!C:C,0)),"")</f>
        <v/>
      </c>
      <c r="M3729" s="56"/>
      <c r="R3729" t="str">
        <f>IF(COUNTIF(ROMANEIOS!K:K,A3729)&gt;0,J3729,"")</f>
        <v/>
      </c>
    </row>
    <row r="3730" spans="1:18" ht="15.75" customHeight="1" x14ac:dyDescent="0.25">
      <c r="A3730" s="42" t="str">
        <f>IFERROR(INDEX(NFS!F:F,MATCH(B3730,NFS!E:E,0)),"")</f>
        <v/>
      </c>
      <c r="E3730" s="11" t="str">
        <f>IF(B3730="","",COUNTIF(SKU!C:C,B3730))</f>
        <v/>
      </c>
      <c r="H3730" s="64" t="str">
        <f>IF(A3730="","",IFERROR(VLOOKUP(TEXT(A3730,"0"),#REF!,7,FALSE),""))</f>
        <v/>
      </c>
      <c r="I3730" s="17" t="str">
        <f>IF(A3730="","",IFERROR(VLOOKUP(TEXT(A3730,"0"),#REF!,9,FALSE),""))</f>
        <v/>
      </c>
      <c r="J3730" s="19" t="str">
        <f>IF(A3730="","",IFERROR(VLOOKUP(TEXT(A3730,"0"),#REF!,10,FALSE),""))</f>
        <v/>
      </c>
      <c r="K3730" s="18" t="str">
        <f>IFERROR(INDEX(#REF!,MATCH(A3730,#REF!,0)),"")</f>
        <v/>
      </c>
      <c r="L3730" s="58" t="str">
        <f>IFERROR(INDEX(SKU!E:E,MATCH(B3730,SKU!C:C,0)),"")</f>
        <v/>
      </c>
      <c r="M3730" s="56"/>
      <c r="R3730" t="str">
        <f>IF(COUNTIF(ROMANEIOS!K:K,A3730)&gt;0,J3730,"")</f>
        <v/>
      </c>
    </row>
    <row r="3731" spans="1:18" ht="15.75" customHeight="1" x14ac:dyDescent="0.25">
      <c r="A3731" s="42" t="str">
        <f>IFERROR(INDEX(NFS!F:F,MATCH(B3731,NFS!E:E,0)),"")</f>
        <v/>
      </c>
      <c r="E3731" s="11" t="str">
        <f>IF(B3731="","",COUNTIF(SKU!C:C,B3731))</f>
        <v/>
      </c>
      <c r="H3731" s="64" t="str">
        <f>IF(A3731="","",IFERROR(VLOOKUP(TEXT(A3731,"0"),#REF!,7,FALSE),""))</f>
        <v/>
      </c>
      <c r="I3731" s="17" t="str">
        <f>IF(A3731="","",IFERROR(VLOOKUP(TEXT(A3731,"0"),#REF!,9,FALSE),""))</f>
        <v/>
      </c>
      <c r="J3731" s="19" t="str">
        <f>IF(A3731="","",IFERROR(VLOOKUP(TEXT(A3731,"0"),#REF!,10,FALSE),""))</f>
        <v/>
      </c>
      <c r="K3731" s="18" t="str">
        <f>IFERROR(INDEX(#REF!,MATCH(A3731,#REF!,0)),"")</f>
        <v/>
      </c>
      <c r="L3731" s="58" t="str">
        <f>IFERROR(INDEX(SKU!E:E,MATCH(B3731,SKU!C:C,0)),"")</f>
        <v/>
      </c>
      <c r="M3731" s="56"/>
      <c r="R3731" t="str">
        <f>IF(COUNTIF(ROMANEIOS!K:K,A3731)&gt;0,J3731,"")</f>
        <v/>
      </c>
    </row>
    <row r="3732" spans="1:18" ht="15.75" customHeight="1" x14ac:dyDescent="0.25">
      <c r="A3732" s="42" t="str">
        <f>IFERROR(INDEX(NFS!F:F,MATCH(B3732,NFS!E:E,0)),"")</f>
        <v/>
      </c>
      <c r="E3732" s="11" t="str">
        <f>IF(B3732="","",COUNTIF(SKU!C:C,B3732))</f>
        <v/>
      </c>
      <c r="H3732" s="64" t="str">
        <f>IF(A3732="","",IFERROR(VLOOKUP(TEXT(A3732,"0"),#REF!,7,FALSE),""))</f>
        <v/>
      </c>
      <c r="I3732" s="17" t="str">
        <f>IF(A3732="","",IFERROR(VLOOKUP(TEXT(A3732,"0"),#REF!,9,FALSE),""))</f>
        <v/>
      </c>
      <c r="J3732" s="19" t="str">
        <f>IF(A3732="","",IFERROR(VLOOKUP(TEXT(A3732,"0"),#REF!,10,FALSE),""))</f>
        <v/>
      </c>
      <c r="K3732" s="18" t="str">
        <f>IFERROR(INDEX(#REF!,MATCH(A3732,#REF!,0)),"")</f>
        <v/>
      </c>
      <c r="L3732" s="58" t="str">
        <f>IFERROR(INDEX(SKU!E:E,MATCH(B3732,SKU!C:C,0)),"")</f>
        <v/>
      </c>
      <c r="M3732" s="56"/>
      <c r="R3732" t="str">
        <f>IF(COUNTIF(ROMANEIOS!K:K,A3732)&gt;0,J3732,"")</f>
        <v/>
      </c>
    </row>
    <row r="3733" spans="1:18" ht="15.75" customHeight="1" x14ac:dyDescent="0.25">
      <c r="A3733" s="42" t="str">
        <f>IFERROR(INDEX(NFS!F:F,MATCH(B3733,NFS!E:E,0)),"")</f>
        <v/>
      </c>
      <c r="E3733" s="11" t="str">
        <f>IF(B3733="","",COUNTIF(SKU!C:C,B3733))</f>
        <v/>
      </c>
      <c r="H3733" s="64" t="str">
        <f>IF(A3733="","",IFERROR(VLOOKUP(TEXT(A3733,"0"),#REF!,7,FALSE),""))</f>
        <v/>
      </c>
      <c r="I3733" s="17" t="str">
        <f>IF(A3733="","",IFERROR(VLOOKUP(TEXT(A3733,"0"),#REF!,9,FALSE),""))</f>
        <v/>
      </c>
      <c r="J3733" s="19" t="str">
        <f>IF(A3733="","",IFERROR(VLOOKUP(TEXT(A3733,"0"),#REF!,10,FALSE),""))</f>
        <v/>
      </c>
      <c r="K3733" s="18" t="str">
        <f>IFERROR(INDEX(#REF!,MATCH(A3733,#REF!,0)),"")</f>
        <v/>
      </c>
      <c r="L3733" s="58" t="str">
        <f>IFERROR(INDEX(SKU!E:E,MATCH(B3733,SKU!C:C,0)),"")</f>
        <v/>
      </c>
      <c r="M3733" s="56"/>
      <c r="R3733" t="str">
        <f>IF(COUNTIF(ROMANEIOS!K:K,A3733)&gt;0,J3733,"")</f>
        <v/>
      </c>
    </row>
    <row r="3734" spans="1:18" ht="15.75" customHeight="1" x14ac:dyDescent="0.25">
      <c r="A3734" s="42" t="str">
        <f>IFERROR(INDEX(NFS!F:F,MATCH(B3734,NFS!E:E,0)),"")</f>
        <v/>
      </c>
      <c r="E3734" s="11" t="str">
        <f>IF(B3734="","",COUNTIF(SKU!C:C,B3734))</f>
        <v/>
      </c>
      <c r="H3734" s="64" t="str">
        <f>IF(A3734="","",IFERROR(VLOOKUP(TEXT(A3734,"0"),#REF!,7,FALSE),""))</f>
        <v/>
      </c>
      <c r="I3734" s="17" t="str">
        <f>IF(A3734="","",IFERROR(VLOOKUP(TEXT(A3734,"0"),#REF!,9,FALSE),""))</f>
        <v/>
      </c>
      <c r="J3734" s="19" t="str">
        <f>IF(A3734="","",IFERROR(VLOOKUP(TEXT(A3734,"0"),#REF!,10,FALSE),""))</f>
        <v/>
      </c>
      <c r="K3734" s="18" t="str">
        <f>IFERROR(INDEX(#REF!,MATCH(A3734,#REF!,0)),"")</f>
        <v/>
      </c>
      <c r="L3734" s="58" t="str">
        <f>IFERROR(INDEX(SKU!E:E,MATCH(B3734,SKU!C:C,0)),"")</f>
        <v/>
      </c>
      <c r="M3734" s="56"/>
      <c r="R3734" t="str">
        <f>IF(COUNTIF(ROMANEIOS!K:K,A3734)&gt;0,J3734,"")</f>
        <v/>
      </c>
    </row>
    <row r="3735" spans="1:18" ht="15.75" customHeight="1" x14ac:dyDescent="0.25">
      <c r="A3735" s="42" t="str">
        <f>IFERROR(INDEX(NFS!F:F,MATCH(B3735,NFS!E:E,0)),"")</f>
        <v/>
      </c>
      <c r="E3735" s="11" t="str">
        <f>IF(B3735="","",COUNTIF(SKU!C:C,B3735))</f>
        <v/>
      </c>
      <c r="H3735" s="64" t="str">
        <f>IF(A3735="","",IFERROR(VLOOKUP(TEXT(A3735,"0"),#REF!,7,FALSE),""))</f>
        <v/>
      </c>
      <c r="I3735" s="17" t="str">
        <f>IF(A3735="","",IFERROR(VLOOKUP(TEXT(A3735,"0"),#REF!,9,FALSE),""))</f>
        <v/>
      </c>
      <c r="J3735" s="19" t="str">
        <f>IF(A3735="","",IFERROR(VLOOKUP(TEXT(A3735,"0"),#REF!,10,FALSE),""))</f>
        <v/>
      </c>
      <c r="K3735" s="18" t="str">
        <f>IFERROR(INDEX(#REF!,MATCH(A3735,#REF!,0)),"")</f>
        <v/>
      </c>
      <c r="L3735" s="58" t="str">
        <f>IFERROR(INDEX(SKU!E:E,MATCH(B3735,SKU!C:C,0)),"")</f>
        <v/>
      </c>
      <c r="M3735" s="56"/>
      <c r="R3735" t="str">
        <f>IF(COUNTIF(ROMANEIOS!K:K,A3735)&gt;0,J3735,"")</f>
        <v/>
      </c>
    </row>
    <row r="3736" spans="1:18" ht="15.75" customHeight="1" x14ac:dyDescent="0.25">
      <c r="A3736" s="42" t="str">
        <f>IFERROR(INDEX(NFS!F:F,MATCH(B3736,NFS!E:E,0)),"")</f>
        <v/>
      </c>
      <c r="E3736" s="11" t="str">
        <f>IF(B3736="","",COUNTIF(SKU!C:C,B3736))</f>
        <v/>
      </c>
      <c r="H3736" s="64" t="str">
        <f>IF(A3736="","",IFERROR(VLOOKUP(TEXT(A3736,"0"),#REF!,7,FALSE),""))</f>
        <v/>
      </c>
      <c r="I3736" s="17" t="str">
        <f>IF(A3736="","",IFERROR(VLOOKUP(TEXT(A3736,"0"),#REF!,9,FALSE),""))</f>
        <v/>
      </c>
      <c r="J3736" s="19" t="str">
        <f>IF(A3736="","",IFERROR(VLOOKUP(TEXT(A3736,"0"),#REF!,10,FALSE),""))</f>
        <v/>
      </c>
      <c r="K3736" s="18" t="str">
        <f>IFERROR(INDEX(#REF!,MATCH(A3736,#REF!,0)),"")</f>
        <v/>
      </c>
      <c r="L3736" s="58" t="str">
        <f>IFERROR(INDEX(SKU!E:E,MATCH(B3736,SKU!C:C,0)),"")</f>
        <v/>
      </c>
      <c r="M3736" s="56"/>
      <c r="R3736" t="str">
        <f>IF(COUNTIF(ROMANEIOS!K:K,A3736)&gt;0,J3736,"")</f>
        <v/>
      </c>
    </row>
    <row r="3737" spans="1:18" ht="15.75" customHeight="1" x14ac:dyDescent="0.25">
      <c r="A3737" s="42" t="str">
        <f>IFERROR(INDEX(NFS!F:F,MATCH(B3737,NFS!E:E,0)),"")</f>
        <v/>
      </c>
      <c r="E3737" s="11" t="str">
        <f>IF(B3737="","",COUNTIF(SKU!C:C,B3737))</f>
        <v/>
      </c>
      <c r="H3737" s="64" t="str">
        <f>IF(A3737="","",IFERROR(VLOOKUP(TEXT(A3737,"0"),#REF!,7,FALSE),""))</f>
        <v/>
      </c>
      <c r="I3737" s="17" t="str">
        <f>IF(A3737="","",IFERROR(VLOOKUP(TEXT(A3737,"0"),#REF!,9,FALSE),""))</f>
        <v/>
      </c>
      <c r="J3737" s="19" t="str">
        <f>IF(A3737="","",IFERROR(VLOOKUP(TEXT(A3737,"0"),#REF!,10,FALSE),""))</f>
        <v/>
      </c>
      <c r="K3737" s="18" t="str">
        <f>IFERROR(INDEX(#REF!,MATCH(A3737,#REF!,0)),"")</f>
        <v/>
      </c>
      <c r="L3737" s="58" t="str">
        <f>IFERROR(INDEX(SKU!E:E,MATCH(B3737,SKU!C:C,0)),"")</f>
        <v/>
      </c>
      <c r="M3737" s="56"/>
      <c r="R3737" t="str">
        <f>IF(COUNTIF(ROMANEIOS!K:K,A3737)&gt;0,J3737,"")</f>
        <v/>
      </c>
    </row>
    <row r="3738" spans="1:18" ht="15.75" customHeight="1" x14ac:dyDescent="0.25">
      <c r="A3738" s="42" t="str">
        <f>IFERROR(INDEX(NFS!F:F,MATCH(B3738,NFS!E:E,0)),"")</f>
        <v/>
      </c>
      <c r="E3738" s="11" t="str">
        <f>IF(B3738="","",COUNTIF(SKU!C:C,B3738))</f>
        <v/>
      </c>
      <c r="H3738" s="64" t="str">
        <f>IF(A3738="","",IFERROR(VLOOKUP(TEXT(A3738,"0"),#REF!,7,FALSE),""))</f>
        <v/>
      </c>
      <c r="I3738" s="17" t="str">
        <f>IF(A3738="","",IFERROR(VLOOKUP(TEXT(A3738,"0"),#REF!,9,FALSE),""))</f>
        <v/>
      </c>
      <c r="J3738" s="19" t="str">
        <f>IF(A3738="","",IFERROR(VLOOKUP(TEXT(A3738,"0"),#REF!,10,FALSE),""))</f>
        <v/>
      </c>
      <c r="K3738" s="18" t="str">
        <f>IFERROR(INDEX(#REF!,MATCH(A3738,#REF!,0)),"")</f>
        <v/>
      </c>
      <c r="L3738" s="58" t="str">
        <f>IFERROR(INDEX(SKU!E:E,MATCH(B3738,SKU!C:C,0)),"")</f>
        <v/>
      </c>
      <c r="M3738" s="56"/>
      <c r="R3738" t="str">
        <f>IF(COUNTIF(ROMANEIOS!K:K,A3738)&gt;0,J3738,"")</f>
        <v/>
      </c>
    </row>
    <row r="3739" spans="1:18" ht="15.75" customHeight="1" x14ac:dyDescent="0.25">
      <c r="A3739" s="42" t="str">
        <f>IFERROR(INDEX(NFS!F:F,MATCH(B3739,NFS!E:E,0)),"")</f>
        <v/>
      </c>
      <c r="E3739" s="11" t="str">
        <f>IF(B3739="","",COUNTIF(SKU!C:C,B3739))</f>
        <v/>
      </c>
      <c r="H3739" s="64" t="str">
        <f>IF(A3739="","",IFERROR(VLOOKUP(TEXT(A3739,"0"),#REF!,7,FALSE),""))</f>
        <v/>
      </c>
      <c r="I3739" s="17" t="str">
        <f>IF(A3739="","",IFERROR(VLOOKUP(TEXT(A3739,"0"),#REF!,9,FALSE),""))</f>
        <v/>
      </c>
      <c r="J3739" s="19" t="str">
        <f>IF(A3739="","",IFERROR(VLOOKUP(TEXT(A3739,"0"),#REF!,10,FALSE),""))</f>
        <v/>
      </c>
      <c r="K3739" s="18" t="str">
        <f>IFERROR(INDEX(#REF!,MATCH(A3739,#REF!,0)),"")</f>
        <v/>
      </c>
      <c r="L3739" s="58" t="str">
        <f>IFERROR(INDEX(SKU!E:E,MATCH(B3739,SKU!C:C,0)),"")</f>
        <v/>
      </c>
      <c r="M3739" s="56"/>
      <c r="R3739" t="str">
        <f>IF(COUNTIF(ROMANEIOS!K:K,A3739)&gt;0,J3739,"")</f>
        <v/>
      </c>
    </row>
    <row r="3740" spans="1:18" ht="15.75" customHeight="1" x14ac:dyDescent="0.25">
      <c r="A3740" s="42" t="str">
        <f>IFERROR(INDEX(NFS!F:F,MATCH(B3740,NFS!E:E,0)),"")</f>
        <v/>
      </c>
      <c r="E3740" s="11" t="str">
        <f>IF(B3740="","",COUNTIF(SKU!C:C,B3740))</f>
        <v/>
      </c>
      <c r="H3740" s="64" t="str">
        <f>IF(A3740="","",IFERROR(VLOOKUP(TEXT(A3740,"0"),#REF!,7,FALSE),""))</f>
        <v/>
      </c>
      <c r="I3740" s="17" t="str">
        <f>IF(A3740="","",IFERROR(VLOOKUP(TEXT(A3740,"0"),#REF!,9,FALSE),""))</f>
        <v/>
      </c>
      <c r="J3740" s="19" t="str">
        <f>IF(A3740="","",IFERROR(VLOOKUP(TEXT(A3740,"0"),#REF!,10,FALSE),""))</f>
        <v/>
      </c>
      <c r="K3740" s="18" t="str">
        <f>IFERROR(INDEX(#REF!,MATCH(A3740,#REF!,0)),"")</f>
        <v/>
      </c>
      <c r="L3740" s="58" t="str">
        <f>IFERROR(INDEX(SKU!E:E,MATCH(B3740,SKU!C:C,0)),"")</f>
        <v/>
      </c>
      <c r="M3740" s="56"/>
      <c r="R3740" t="str">
        <f>IF(COUNTIF(ROMANEIOS!K:K,A3740)&gt;0,J3740,"")</f>
        <v/>
      </c>
    </row>
    <row r="3741" spans="1:18" ht="15.75" customHeight="1" x14ac:dyDescent="0.25">
      <c r="A3741" s="42" t="str">
        <f>IFERROR(INDEX(NFS!F:F,MATCH(B3741,NFS!E:E,0)),"")</f>
        <v/>
      </c>
      <c r="E3741" s="11" t="str">
        <f>IF(B3741="","",COUNTIF(SKU!C:C,B3741))</f>
        <v/>
      </c>
      <c r="H3741" s="64" t="str">
        <f>IF(A3741="","",IFERROR(VLOOKUP(TEXT(A3741,"0"),#REF!,7,FALSE),""))</f>
        <v/>
      </c>
      <c r="I3741" s="17" t="str">
        <f>IF(A3741="","",IFERROR(VLOOKUP(TEXT(A3741,"0"),#REF!,9,FALSE),""))</f>
        <v/>
      </c>
      <c r="J3741" s="19" t="str">
        <f>IF(A3741="","",IFERROR(VLOOKUP(TEXT(A3741,"0"),#REF!,10,FALSE),""))</f>
        <v/>
      </c>
      <c r="K3741" s="18" t="str">
        <f>IFERROR(INDEX(#REF!,MATCH(A3741,#REF!,0)),"")</f>
        <v/>
      </c>
      <c r="L3741" s="58" t="str">
        <f>IFERROR(INDEX(SKU!E:E,MATCH(B3741,SKU!C:C,0)),"")</f>
        <v/>
      </c>
      <c r="M3741" s="56"/>
      <c r="R3741" t="str">
        <f>IF(COUNTIF(ROMANEIOS!K:K,A3741)&gt;0,J3741,"")</f>
        <v/>
      </c>
    </row>
    <row r="3742" spans="1:18" ht="15.75" customHeight="1" x14ac:dyDescent="0.25">
      <c r="A3742" s="42" t="str">
        <f>IFERROR(INDEX(NFS!F:F,MATCH(B3742,NFS!E:E,0)),"")</f>
        <v/>
      </c>
      <c r="E3742" s="11" t="str">
        <f>IF(B3742="","",COUNTIF(SKU!C:C,B3742))</f>
        <v/>
      </c>
      <c r="H3742" s="64" t="str">
        <f>IF(A3742="","",IFERROR(VLOOKUP(TEXT(A3742,"0"),#REF!,7,FALSE),""))</f>
        <v/>
      </c>
      <c r="I3742" s="17" t="str">
        <f>IF(A3742="","",IFERROR(VLOOKUP(TEXT(A3742,"0"),#REF!,9,FALSE),""))</f>
        <v/>
      </c>
      <c r="J3742" s="19" t="str">
        <f>IF(A3742="","",IFERROR(VLOOKUP(TEXT(A3742,"0"),#REF!,10,FALSE),""))</f>
        <v/>
      </c>
      <c r="K3742" s="18" t="str">
        <f>IFERROR(INDEX(#REF!,MATCH(A3742,#REF!,0)),"")</f>
        <v/>
      </c>
      <c r="L3742" s="58" t="str">
        <f>IFERROR(INDEX(SKU!E:E,MATCH(B3742,SKU!C:C,0)),"")</f>
        <v/>
      </c>
      <c r="M3742" s="56"/>
      <c r="R3742" t="str">
        <f>IF(COUNTIF(ROMANEIOS!K:K,A3742)&gt;0,J3742,"")</f>
        <v/>
      </c>
    </row>
    <row r="3743" spans="1:18" ht="15.75" customHeight="1" x14ac:dyDescent="0.25">
      <c r="A3743" s="42" t="str">
        <f>IFERROR(INDEX(NFS!F:F,MATCH(B3743,NFS!E:E,0)),"")</f>
        <v/>
      </c>
      <c r="E3743" s="11" t="str">
        <f>IF(B3743="","",COUNTIF(SKU!C:C,B3743))</f>
        <v/>
      </c>
      <c r="H3743" s="64" t="str">
        <f>IF(A3743="","",IFERROR(VLOOKUP(TEXT(A3743,"0"),#REF!,7,FALSE),""))</f>
        <v/>
      </c>
      <c r="I3743" s="17" t="str">
        <f>IF(A3743="","",IFERROR(VLOOKUP(TEXT(A3743,"0"),#REF!,9,FALSE),""))</f>
        <v/>
      </c>
      <c r="J3743" s="19" t="str">
        <f>IF(A3743="","",IFERROR(VLOOKUP(TEXT(A3743,"0"),#REF!,10,FALSE),""))</f>
        <v/>
      </c>
      <c r="K3743" s="18" t="str">
        <f>IFERROR(INDEX(#REF!,MATCH(A3743,#REF!,0)),"")</f>
        <v/>
      </c>
      <c r="L3743" s="58" t="str">
        <f>IFERROR(INDEX(SKU!E:E,MATCH(B3743,SKU!C:C,0)),"")</f>
        <v/>
      </c>
      <c r="M3743" s="56"/>
      <c r="R3743" t="str">
        <f>IF(COUNTIF(ROMANEIOS!K:K,A3743)&gt;0,J3743,"")</f>
        <v/>
      </c>
    </row>
    <row r="3744" spans="1:18" ht="15.75" customHeight="1" x14ac:dyDescent="0.25">
      <c r="A3744" s="42" t="str">
        <f>IFERROR(INDEX(NFS!F:F,MATCH(B3744,NFS!E:E,0)),"")</f>
        <v/>
      </c>
      <c r="E3744" s="11" t="str">
        <f>IF(B3744="","",COUNTIF(SKU!C:C,B3744))</f>
        <v/>
      </c>
      <c r="H3744" s="64" t="str">
        <f>IF(A3744="","",IFERROR(VLOOKUP(TEXT(A3744,"0"),#REF!,7,FALSE),""))</f>
        <v/>
      </c>
      <c r="I3744" s="17" t="str">
        <f>IF(A3744="","",IFERROR(VLOOKUP(TEXT(A3744,"0"),#REF!,9,FALSE),""))</f>
        <v/>
      </c>
      <c r="J3744" s="19" t="str">
        <f>IF(A3744="","",IFERROR(VLOOKUP(TEXT(A3744,"0"),#REF!,10,FALSE),""))</f>
        <v/>
      </c>
      <c r="K3744" s="18" t="str">
        <f>IFERROR(INDEX(#REF!,MATCH(A3744,#REF!,0)),"")</f>
        <v/>
      </c>
      <c r="L3744" s="58" t="str">
        <f>IFERROR(INDEX(SKU!E:E,MATCH(B3744,SKU!C:C,0)),"")</f>
        <v/>
      </c>
      <c r="M3744" s="56"/>
      <c r="R3744" t="str">
        <f>IF(COUNTIF(ROMANEIOS!K:K,A3744)&gt;0,J3744,"")</f>
        <v/>
      </c>
    </row>
    <row r="3745" spans="1:18" ht="15.75" customHeight="1" x14ac:dyDescent="0.25">
      <c r="A3745" s="42" t="str">
        <f>IFERROR(INDEX(NFS!F:F,MATCH(B3745,NFS!E:E,0)),"")</f>
        <v/>
      </c>
      <c r="E3745" s="11" t="str">
        <f>IF(B3745="","",COUNTIF(SKU!C:C,B3745))</f>
        <v/>
      </c>
      <c r="H3745" s="64" t="str">
        <f>IF(A3745="","",IFERROR(VLOOKUP(TEXT(A3745,"0"),#REF!,7,FALSE),""))</f>
        <v/>
      </c>
      <c r="I3745" s="17" t="str">
        <f>IF(A3745="","",IFERROR(VLOOKUP(TEXT(A3745,"0"),#REF!,9,FALSE),""))</f>
        <v/>
      </c>
      <c r="J3745" s="19" t="str">
        <f>IF(A3745="","",IFERROR(VLOOKUP(TEXT(A3745,"0"),#REF!,10,FALSE),""))</f>
        <v/>
      </c>
      <c r="K3745" s="18" t="str">
        <f>IFERROR(INDEX(#REF!,MATCH(A3745,#REF!,0)),"")</f>
        <v/>
      </c>
      <c r="L3745" s="58" t="str">
        <f>IFERROR(INDEX(SKU!E:E,MATCH(B3745,SKU!C:C,0)),"")</f>
        <v/>
      </c>
      <c r="M3745" s="56"/>
      <c r="R3745" t="str">
        <f>IF(COUNTIF(ROMANEIOS!K:K,A3745)&gt;0,J3745,"")</f>
        <v/>
      </c>
    </row>
    <row r="3746" spans="1:18" ht="15.75" customHeight="1" x14ac:dyDescent="0.25">
      <c r="A3746" s="42" t="str">
        <f>IFERROR(INDEX(NFS!F:F,MATCH(B3746,NFS!E:E,0)),"")</f>
        <v/>
      </c>
      <c r="E3746" s="11" t="str">
        <f>IF(B3746="","",COUNTIF(SKU!C:C,B3746))</f>
        <v/>
      </c>
      <c r="H3746" s="64" t="str">
        <f>IF(A3746="","",IFERROR(VLOOKUP(TEXT(A3746,"0"),#REF!,7,FALSE),""))</f>
        <v/>
      </c>
      <c r="I3746" s="17" t="str">
        <f>IF(A3746="","",IFERROR(VLOOKUP(TEXT(A3746,"0"),#REF!,9,FALSE),""))</f>
        <v/>
      </c>
      <c r="J3746" s="19" t="str">
        <f>IF(A3746="","",IFERROR(VLOOKUP(TEXT(A3746,"0"),#REF!,10,FALSE),""))</f>
        <v/>
      </c>
      <c r="K3746" s="18" t="str">
        <f>IFERROR(INDEX(#REF!,MATCH(A3746,#REF!,0)),"")</f>
        <v/>
      </c>
      <c r="L3746" s="58" t="str">
        <f>IFERROR(INDEX(SKU!E:E,MATCH(B3746,SKU!C:C,0)),"")</f>
        <v/>
      </c>
      <c r="M3746" s="56"/>
      <c r="R3746" t="str">
        <f>IF(COUNTIF(ROMANEIOS!K:K,A3746)&gt;0,J3746,"")</f>
        <v/>
      </c>
    </row>
    <row r="3747" spans="1:18" ht="15.75" customHeight="1" x14ac:dyDescent="0.25">
      <c r="A3747" s="42" t="str">
        <f>IFERROR(INDEX(NFS!F:F,MATCH(B3747,NFS!E:E,0)),"")</f>
        <v/>
      </c>
      <c r="E3747" s="11" t="str">
        <f>IF(B3747="","",COUNTIF(SKU!C:C,B3747))</f>
        <v/>
      </c>
      <c r="H3747" s="64" t="str">
        <f>IF(A3747="","",IFERROR(VLOOKUP(TEXT(A3747,"0"),#REF!,7,FALSE),""))</f>
        <v/>
      </c>
      <c r="I3747" s="17" t="str">
        <f>IF(A3747="","",IFERROR(VLOOKUP(TEXT(A3747,"0"),#REF!,9,FALSE),""))</f>
        <v/>
      </c>
      <c r="J3747" s="19" t="str">
        <f>IF(A3747="","",IFERROR(VLOOKUP(TEXT(A3747,"0"),#REF!,10,FALSE),""))</f>
        <v/>
      </c>
      <c r="K3747" s="18" t="str">
        <f>IFERROR(INDEX(#REF!,MATCH(A3747,#REF!,0)),"")</f>
        <v/>
      </c>
      <c r="L3747" s="58" t="str">
        <f>IFERROR(INDEX(SKU!E:E,MATCH(B3747,SKU!C:C,0)),"")</f>
        <v/>
      </c>
      <c r="M3747" s="56"/>
      <c r="R3747" t="str">
        <f>IF(COUNTIF(ROMANEIOS!K:K,A3747)&gt;0,J3747,"")</f>
        <v/>
      </c>
    </row>
    <row r="3748" spans="1:18" ht="15.75" customHeight="1" x14ac:dyDescent="0.25">
      <c r="A3748" s="42" t="str">
        <f>IFERROR(INDEX(NFS!F:F,MATCH(B3748,NFS!E:E,0)),"")</f>
        <v/>
      </c>
      <c r="E3748" s="11" t="str">
        <f>IF(B3748="","",COUNTIF(SKU!C:C,B3748))</f>
        <v/>
      </c>
      <c r="H3748" s="64" t="str">
        <f>IF(A3748="","",IFERROR(VLOOKUP(TEXT(A3748,"0"),#REF!,7,FALSE),""))</f>
        <v/>
      </c>
      <c r="I3748" s="17" t="str">
        <f>IF(A3748="","",IFERROR(VLOOKUP(TEXT(A3748,"0"),#REF!,9,FALSE),""))</f>
        <v/>
      </c>
      <c r="J3748" s="19" t="str">
        <f>IF(A3748="","",IFERROR(VLOOKUP(TEXT(A3748,"0"),#REF!,10,FALSE),""))</f>
        <v/>
      </c>
      <c r="K3748" s="18" t="str">
        <f>IFERROR(INDEX(#REF!,MATCH(A3748,#REF!,0)),"")</f>
        <v/>
      </c>
      <c r="L3748" s="58" t="str">
        <f>IFERROR(INDEX(SKU!E:E,MATCH(B3748,SKU!C:C,0)),"")</f>
        <v/>
      </c>
      <c r="M3748" s="56"/>
      <c r="R3748" t="str">
        <f>IF(COUNTIF(ROMANEIOS!K:K,A3748)&gt;0,J3748,"")</f>
        <v/>
      </c>
    </row>
    <row r="3749" spans="1:18" ht="15.75" customHeight="1" x14ac:dyDescent="0.25">
      <c r="A3749" s="42" t="str">
        <f>IFERROR(INDEX(NFS!F:F,MATCH(B3749,NFS!E:E,0)),"")</f>
        <v/>
      </c>
      <c r="E3749" s="11" t="str">
        <f>IF(B3749="","",COUNTIF(SKU!C:C,B3749))</f>
        <v/>
      </c>
      <c r="H3749" s="64" t="str">
        <f>IF(A3749="","",IFERROR(VLOOKUP(TEXT(A3749,"0"),#REF!,7,FALSE),""))</f>
        <v/>
      </c>
      <c r="I3749" s="17" t="str">
        <f>IF(A3749="","",IFERROR(VLOOKUP(TEXT(A3749,"0"),#REF!,9,FALSE),""))</f>
        <v/>
      </c>
      <c r="J3749" s="19" t="str">
        <f>IF(A3749="","",IFERROR(VLOOKUP(TEXT(A3749,"0"),#REF!,10,FALSE),""))</f>
        <v/>
      </c>
      <c r="K3749" s="18" t="str">
        <f>IFERROR(INDEX(#REF!,MATCH(A3749,#REF!,0)),"")</f>
        <v/>
      </c>
      <c r="L3749" s="58" t="str">
        <f>IFERROR(INDEX(SKU!E:E,MATCH(B3749,SKU!C:C,0)),"")</f>
        <v/>
      </c>
      <c r="M3749" s="56"/>
      <c r="R3749" t="str">
        <f>IF(COUNTIF(ROMANEIOS!K:K,A3749)&gt;0,J3749,"")</f>
        <v/>
      </c>
    </row>
    <row r="3750" spans="1:18" ht="15.75" customHeight="1" x14ac:dyDescent="0.25">
      <c r="A3750" s="42" t="str">
        <f>IFERROR(INDEX(NFS!F:F,MATCH(B3750,NFS!E:E,0)),"")</f>
        <v/>
      </c>
      <c r="E3750" s="11" t="str">
        <f>IF(B3750="","",COUNTIF(SKU!C:C,B3750))</f>
        <v/>
      </c>
      <c r="H3750" s="64" t="str">
        <f>IF(A3750="","",IFERROR(VLOOKUP(TEXT(A3750,"0"),#REF!,7,FALSE),""))</f>
        <v/>
      </c>
      <c r="I3750" s="17" t="str">
        <f>IF(A3750="","",IFERROR(VLOOKUP(TEXT(A3750,"0"),#REF!,9,FALSE),""))</f>
        <v/>
      </c>
      <c r="J3750" s="19" t="str">
        <f>IF(A3750="","",IFERROR(VLOOKUP(TEXT(A3750,"0"),#REF!,10,FALSE),""))</f>
        <v/>
      </c>
      <c r="K3750" s="18" t="str">
        <f>IFERROR(INDEX(#REF!,MATCH(A3750,#REF!,0)),"")</f>
        <v/>
      </c>
      <c r="L3750" s="58" t="str">
        <f>IFERROR(INDEX(SKU!E:E,MATCH(B3750,SKU!C:C,0)),"")</f>
        <v/>
      </c>
      <c r="M3750" s="56"/>
      <c r="R3750" t="str">
        <f>IF(COUNTIF(ROMANEIOS!K:K,A3750)&gt;0,J3750,"")</f>
        <v/>
      </c>
    </row>
    <row r="3751" spans="1:18" ht="15.75" customHeight="1" x14ac:dyDescent="0.25">
      <c r="A3751" s="42" t="str">
        <f>IFERROR(INDEX(NFS!F:F,MATCH(B3751,NFS!E:E,0)),"")</f>
        <v/>
      </c>
      <c r="E3751" s="11" t="str">
        <f>IF(B3751="","",COUNTIF(SKU!C:C,B3751))</f>
        <v/>
      </c>
      <c r="H3751" s="64" t="str">
        <f>IF(A3751="","",IFERROR(VLOOKUP(TEXT(A3751,"0"),#REF!,7,FALSE),""))</f>
        <v/>
      </c>
      <c r="I3751" s="17" t="str">
        <f>IF(A3751="","",IFERROR(VLOOKUP(TEXT(A3751,"0"),#REF!,9,FALSE),""))</f>
        <v/>
      </c>
      <c r="J3751" s="19" t="str">
        <f>IF(A3751="","",IFERROR(VLOOKUP(TEXT(A3751,"0"),#REF!,10,FALSE),""))</f>
        <v/>
      </c>
      <c r="K3751" s="18" t="str">
        <f>IFERROR(INDEX(#REF!,MATCH(A3751,#REF!,0)),"")</f>
        <v/>
      </c>
      <c r="L3751" s="58" t="str">
        <f>IFERROR(INDEX(SKU!E:E,MATCH(B3751,SKU!C:C,0)),"")</f>
        <v/>
      </c>
      <c r="M3751" s="56"/>
      <c r="R3751" t="str">
        <f>IF(COUNTIF(ROMANEIOS!K:K,A3751)&gt;0,J3751,"")</f>
        <v/>
      </c>
    </row>
    <row r="3752" spans="1:18" ht="15.75" customHeight="1" x14ac:dyDescent="0.25">
      <c r="A3752" s="42" t="str">
        <f>IFERROR(INDEX(NFS!F:F,MATCH(B3752,NFS!E:E,0)),"")</f>
        <v/>
      </c>
      <c r="E3752" s="11" t="str">
        <f>IF(B3752="","",COUNTIF(SKU!C:C,B3752))</f>
        <v/>
      </c>
      <c r="H3752" s="64" t="str">
        <f>IF(A3752="","",IFERROR(VLOOKUP(TEXT(A3752,"0"),#REF!,7,FALSE),""))</f>
        <v/>
      </c>
      <c r="I3752" s="17" t="str">
        <f>IF(A3752="","",IFERROR(VLOOKUP(TEXT(A3752,"0"),#REF!,9,FALSE),""))</f>
        <v/>
      </c>
      <c r="J3752" s="19" t="str">
        <f>IF(A3752="","",IFERROR(VLOOKUP(TEXT(A3752,"0"),#REF!,10,FALSE),""))</f>
        <v/>
      </c>
      <c r="K3752" s="18" t="str">
        <f>IFERROR(INDEX(#REF!,MATCH(A3752,#REF!,0)),"")</f>
        <v/>
      </c>
      <c r="L3752" s="58" t="str">
        <f>IFERROR(INDEX(SKU!E:E,MATCH(B3752,SKU!C:C,0)),"")</f>
        <v/>
      </c>
      <c r="M3752" s="56"/>
      <c r="R3752" t="str">
        <f>IF(COUNTIF(ROMANEIOS!K:K,A3752)&gt;0,J3752,"")</f>
        <v/>
      </c>
    </row>
    <row r="3753" spans="1:18" ht="15.75" customHeight="1" x14ac:dyDescent="0.25">
      <c r="A3753" s="42" t="str">
        <f>IFERROR(INDEX(NFS!F:F,MATCH(B3753,NFS!E:E,0)),"")</f>
        <v/>
      </c>
      <c r="E3753" s="11" t="str">
        <f>IF(B3753="","",COUNTIF(SKU!C:C,B3753))</f>
        <v/>
      </c>
      <c r="H3753" s="64" t="str">
        <f>IF(A3753="","",IFERROR(VLOOKUP(TEXT(A3753,"0"),#REF!,7,FALSE),""))</f>
        <v/>
      </c>
      <c r="I3753" s="17" t="str">
        <f>IF(A3753="","",IFERROR(VLOOKUP(TEXT(A3753,"0"),#REF!,9,FALSE),""))</f>
        <v/>
      </c>
      <c r="J3753" s="19" t="str">
        <f>IF(A3753="","",IFERROR(VLOOKUP(TEXT(A3753,"0"),#REF!,10,FALSE),""))</f>
        <v/>
      </c>
      <c r="K3753" s="18" t="str">
        <f>IFERROR(INDEX(#REF!,MATCH(A3753,#REF!,0)),"")</f>
        <v/>
      </c>
      <c r="L3753" s="58" t="str">
        <f>IFERROR(INDEX(SKU!E:E,MATCH(B3753,SKU!C:C,0)),"")</f>
        <v/>
      </c>
      <c r="M3753" s="56"/>
      <c r="R3753" t="str">
        <f>IF(COUNTIF(ROMANEIOS!K:K,A3753)&gt;0,J3753,"")</f>
        <v/>
      </c>
    </row>
    <row r="3754" spans="1:18" ht="15.75" customHeight="1" x14ac:dyDescent="0.25">
      <c r="A3754" s="42" t="str">
        <f>IFERROR(INDEX(NFS!F:F,MATCH(B3754,NFS!E:E,0)),"")</f>
        <v/>
      </c>
      <c r="E3754" s="11" t="str">
        <f>IF(B3754="","",COUNTIF(SKU!C:C,B3754))</f>
        <v/>
      </c>
      <c r="H3754" s="64" t="str">
        <f>IF(A3754="","",IFERROR(VLOOKUP(TEXT(A3754,"0"),#REF!,7,FALSE),""))</f>
        <v/>
      </c>
      <c r="I3754" s="17" t="str">
        <f>IF(A3754="","",IFERROR(VLOOKUP(TEXT(A3754,"0"),#REF!,9,FALSE),""))</f>
        <v/>
      </c>
      <c r="J3754" s="19" t="str">
        <f>IF(A3754="","",IFERROR(VLOOKUP(TEXT(A3754,"0"),#REF!,10,FALSE),""))</f>
        <v/>
      </c>
      <c r="K3754" s="18" t="str">
        <f>IFERROR(INDEX(#REF!,MATCH(A3754,#REF!,0)),"")</f>
        <v/>
      </c>
      <c r="L3754" s="58" t="str">
        <f>IFERROR(INDEX(SKU!E:E,MATCH(B3754,SKU!C:C,0)),"")</f>
        <v/>
      </c>
      <c r="M3754" s="56"/>
      <c r="R3754" t="str">
        <f>IF(COUNTIF(ROMANEIOS!K:K,A3754)&gt;0,J3754,"")</f>
        <v/>
      </c>
    </row>
    <row r="3755" spans="1:18" ht="15.75" customHeight="1" x14ac:dyDescent="0.25">
      <c r="A3755" s="42" t="str">
        <f>IFERROR(INDEX(NFS!F:F,MATCH(B3755,NFS!E:E,0)),"")</f>
        <v/>
      </c>
      <c r="E3755" s="11" t="str">
        <f>IF(B3755="","",COUNTIF(SKU!C:C,B3755))</f>
        <v/>
      </c>
      <c r="H3755" s="64" t="str">
        <f>IF(A3755="","",IFERROR(VLOOKUP(TEXT(A3755,"0"),#REF!,7,FALSE),""))</f>
        <v/>
      </c>
      <c r="I3755" s="17" t="str">
        <f>IF(A3755="","",IFERROR(VLOOKUP(TEXT(A3755,"0"),#REF!,9,FALSE),""))</f>
        <v/>
      </c>
      <c r="J3755" s="19" t="str">
        <f>IF(A3755="","",IFERROR(VLOOKUP(TEXT(A3755,"0"),#REF!,10,FALSE),""))</f>
        <v/>
      </c>
      <c r="K3755" s="18" t="str">
        <f>IFERROR(INDEX(#REF!,MATCH(A3755,#REF!,0)),"")</f>
        <v/>
      </c>
      <c r="L3755" s="58" t="str">
        <f>IFERROR(INDEX(SKU!E:E,MATCH(B3755,SKU!C:C,0)),"")</f>
        <v/>
      </c>
      <c r="M3755" s="56"/>
      <c r="R3755" t="str">
        <f>IF(COUNTIF(ROMANEIOS!K:K,A3755)&gt;0,J3755,"")</f>
        <v/>
      </c>
    </row>
    <row r="3756" spans="1:18" ht="15.75" customHeight="1" x14ac:dyDescent="0.25">
      <c r="A3756" s="42" t="str">
        <f>IFERROR(INDEX(NFS!F:F,MATCH(B3756,NFS!E:E,0)),"")</f>
        <v/>
      </c>
      <c r="E3756" s="11" t="str">
        <f>IF(B3756="","",COUNTIF(SKU!C:C,B3756))</f>
        <v/>
      </c>
      <c r="H3756" s="64" t="str">
        <f>IF(A3756="","",IFERROR(VLOOKUP(TEXT(A3756,"0"),#REF!,7,FALSE),""))</f>
        <v/>
      </c>
      <c r="I3756" s="17" t="str">
        <f>IF(A3756="","",IFERROR(VLOOKUP(TEXT(A3756,"0"),#REF!,9,FALSE),""))</f>
        <v/>
      </c>
      <c r="J3756" s="19" t="str">
        <f>IF(A3756="","",IFERROR(VLOOKUP(TEXT(A3756,"0"),#REF!,10,FALSE),""))</f>
        <v/>
      </c>
      <c r="K3756" s="18" t="str">
        <f>IFERROR(INDEX(#REF!,MATCH(A3756,#REF!,0)),"")</f>
        <v/>
      </c>
      <c r="L3756" s="58" t="str">
        <f>IFERROR(INDEX(SKU!E:E,MATCH(B3756,SKU!C:C,0)),"")</f>
        <v/>
      </c>
      <c r="M3756" s="56"/>
      <c r="R3756" t="str">
        <f>IF(COUNTIF(ROMANEIOS!K:K,A3756)&gt;0,J3756,"")</f>
        <v/>
      </c>
    </row>
    <row r="3757" spans="1:18" ht="15.75" customHeight="1" x14ac:dyDescent="0.25">
      <c r="A3757" s="42" t="str">
        <f>IFERROR(INDEX(NFS!F:F,MATCH(B3757,NFS!E:E,0)),"")</f>
        <v/>
      </c>
      <c r="E3757" s="11" t="str">
        <f>IF(B3757="","",COUNTIF(SKU!C:C,B3757))</f>
        <v/>
      </c>
      <c r="H3757" s="64" t="str">
        <f>IF(A3757="","",IFERROR(VLOOKUP(TEXT(A3757,"0"),#REF!,7,FALSE),""))</f>
        <v/>
      </c>
      <c r="I3757" s="17" t="str">
        <f>IF(A3757="","",IFERROR(VLOOKUP(TEXT(A3757,"0"),#REF!,9,FALSE),""))</f>
        <v/>
      </c>
      <c r="J3757" s="19" t="str">
        <f>IF(A3757="","",IFERROR(VLOOKUP(TEXT(A3757,"0"),#REF!,10,FALSE),""))</f>
        <v/>
      </c>
      <c r="K3757" s="18" t="str">
        <f>IFERROR(INDEX(#REF!,MATCH(A3757,#REF!,0)),"")</f>
        <v/>
      </c>
      <c r="L3757" s="58" t="str">
        <f>IFERROR(INDEX(SKU!E:E,MATCH(B3757,SKU!C:C,0)),"")</f>
        <v/>
      </c>
      <c r="M3757" s="56"/>
      <c r="R3757" t="str">
        <f>IF(COUNTIF(ROMANEIOS!K:K,A3757)&gt;0,J3757,"")</f>
        <v/>
      </c>
    </row>
    <row r="3758" spans="1:18" ht="15.75" customHeight="1" x14ac:dyDescent="0.25">
      <c r="A3758" s="42" t="str">
        <f>IFERROR(INDEX(NFS!F:F,MATCH(B3758,NFS!E:E,0)),"")</f>
        <v/>
      </c>
      <c r="E3758" s="11" t="str">
        <f>IF(B3758="","",COUNTIF(SKU!C:C,B3758))</f>
        <v/>
      </c>
      <c r="H3758" s="64" t="str">
        <f>IF(A3758="","",IFERROR(VLOOKUP(TEXT(A3758,"0"),#REF!,7,FALSE),""))</f>
        <v/>
      </c>
      <c r="I3758" s="17" t="str">
        <f>IF(A3758="","",IFERROR(VLOOKUP(TEXT(A3758,"0"),#REF!,9,FALSE),""))</f>
        <v/>
      </c>
      <c r="K3758" s="18" t="str">
        <f>IFERROR(INDEX(#REF!,MATCH(A3758,#REF!,0)),"")</f>
        <v/>
      </c>
      <c r="L3758" s="58" t="str">
        <f>IFERROR(INDEX(SKU!E:E,MATCH(B3758,SKU!C:C,0)),"")</f>
        <v/>
      </c>
      <c r="M3758" s="56"/>
      <c r="R3758">
        <f>IF(COUNTIF(ROMANEIOS!K:K,A3758)&gt;0,J3758,"")</f>
        <v>0</v>
      </c>
    </row>
    <row r="3759" spans="1:18" ht="15.75" customHeight="1" x14ac:dyDescent="0.25">
      <c r="A3759" s="42" t="str">
        <f>IFERROR(INDEX(NFS!F:F,MATCH(B3759,NFS!E:E,0)),"")</f>
        <v/>
      </c>
      <c r="E3759" s="11" t="str">
        <f>IF(B3759="","",COUNTIF(SKU!C:C,B3759))</f>
        <v/>
      </c>
      <c r="H3759" s="64" t="str">
        <f>IF(A3759="","",IFERROR(VLOOKUP(TEXT(A3759,"0"),#REF!,7,FALSE),""))</f>
        <v/>
      </c>
      <c r="I3759" s="17" t="str">
        <f>IF(A3759="","",IFERROR(VLOOKUP(TEXT(A3759,"0"),#REF!,9,FALSE),""))</f>
        <v/>
      </c>
      <c r="J3759" s="19" t="str">
        <f>IF(A3759="","",IFERROR(VLOOKUP(TEXT(A3759,"0"),#REF!,10,FALSE),""))</f>
        <v/>
      </c>
      <c r="K3759" s="18" t="str">
        <f>IFERROR(INDEX(#REF!,MATCH(A3759,#REF!,0)),"")</f>
        <v/>
      </c>
      <c r="L3759" s="58" t="str">
        <f>IFERROR(INDEX(SKU!E:E,MATCH(B3759,SKU!C:C,0)),"")</f>
        <v/>
      </c>
      <c r="M3759" s="56"/>
      <c r="R3759" t="str">
        <f>IF(COUNTIF(ROMANEIOS!K:K,A3759)&gt;0,J3759,"")</f>
        <v/>
      </c>
    </row>
    <row r="3760" spans="1:18" ht="15.75" customHeight="1" x14ac:dyDescent="0.25">
      <c r="A3760" s="42" t="str">
        <f>IFERROR(INDEX(NFS!F:F,MATCH(B3760,NFS!E:E,0)),"")</f>
        <v/>
      </c>
      <c r="E3760" s="11" t="str">
        <f>IF(B3760="","",COUNTIF(SKU!C:C,B3760))</f>
        <v/>
      </c>
      <c r="H3760" s="64" t="str">
        <f>IF(A3760="","",IFERROR(VLOOKUP(TEXT(A3760,"0"),#REF!,7,FALSE),""))</f>
        <v/>
      </c>
      <c r="I3760" s="17" t="str">
        <f>IF(A3760="","",IFERROR(VLOOKUP(TEXT(A3760,"0"),#REF!,9,FALSE),""))</f>
        <v/>
      </c>
      <c r="J3760" s="19" t="str">
        <f>IF(A3760="","",IFERROR(VLOOKUP(TEXT(A3760,"0"),#REF!,10,FALSE),""))</f>
        <v/>
      </c>
      <c r="K3760" s="18" t="str">
        <f>IFERROR(INDEX(#REF!,MATCH(A3760,#REF!,0)),"")</f>
        <v/>
      </c>
      <c r="L3760" s="58" t="str">
        <f>IFERROR(INDEX(SKU!E:E,MATCH(B3760,SKU!C:C,0)),"")</f>
        <v/>
      </c>
      <c r="M3760" s="56"/>
      <c r="R3760" t="str">
        <f>IF(COUNTIF(ROMANEIOS!K:K,A3760)&gt;0,J3760,"")</f>
        <v/>
      </c>
    </row>
    <row r="3761" spans="1:18" ht="15.75" customHeight="1" x14ac:dyDescent="0.25">
      <c r="A3761" s="42" t="str">
        <f>IFERROR(INDEX(NFS!F:F,MATCH(B3761,NFS!E:E,0)),"")</f>
        <v/>
      </c>
      <c r="E3761" s="11" t="str">
        <f>IF(B3761="","",COUNTIF(SKU!C:C,B3761))</f>
        <v/>
      </c>
      <c r="H3761" s="64" t="str">
        <f>IF(A3761="","",IFERROR(VLOOKUP(TEXT(A3761,"0"),#REF!,7,FALSE),""))</f>
        <v/>
      </c>
      <c r="I3761" s="17" t="str">
        <f>IF(A3761="","",IFERROR(VLOOKUP(TEXT(A3761,"0"),#REF!,9,FALSE),""))</f>
        <v/>
      </c>
      <c r="J3761" s="19" t="str">
        <f>IF(A3761="","",IFERROR(VLOOKUP(TEXT(A3761,"0"),#REF!,10,FALSE),""))</f>
        <v/>
      </c>
      <c r="K3761" s="18" t="str">
        <f>IFERROR(INDEX(#REF!,MATCH(A3761,#REF!,0)),"")</f>
        <v/>
      </c>
      <c r="L3761" s="58" t="str">
        <f>IFERROR(INDEX(SKU!E:E,MATCH(B3761,SKU!C:C,0)),"")</f>
        <v/>
      </c>
      <c r="M3761" s="56"/>
      <c r="R3761" t="str">
        <f>IF(COUNTIF(ROMANEIOS!K:K,A3761)&gt;0,J3761,"")</f>
        <v/>
      </c>
    </row>
    <row r="3762" spans="1:18" ht="15.75" customHeight="1" x14ac:dyDescent="0.25">
      <c r="A3762" s="42" t="str">
        <f>IFERROR(INDEX(NFS!F:F,MATCH(B3762,NFS!E:E,0)),"")</f>
        <v/>
      </c>
      <c r="E3762" s="11" t="str">
        <f>IF(B3762="","",COUNTIF(SKU!C:C,B3762))</f>
        <v/>
      </c>
      <c r="H3762" s="64" t="str">
        <f>IF(A3762="","",IFERROR(VLOOKUP(TEXT(A3762,"0"),#REF!,7,FALSE),""))</f>
        <v/>
      </c>
      <c r="I3762" s="17" t="str">
        <f>IF(A3762="","",IFERROR(VLOOKUP(TEXT(A3762,"0"),#REF!,9,FALSE),""))</f>
        <v/>
      </c>
      <c r="J3762" s="19" t="str">
        <f>IF(A3762="","",IFERROR(VLOOKUP(TEXT(A3762,"0"),#REF!,10,FALSE),""))</f>
        <v/>
      </c>
      <c r="K3762" s="18" t="str">
        <f>IFERROR(INDEX(#REF!,MATCH(A3762,#REF!,0)),"")</f>
        <v/>
      </c>
      <c r="L3762" s="58" t="str">
        <f>IFERROR(INDEX(SKU!E:E,MATCH(B3762,SKU!C:C,0)),"")</f>
        <v/>
      </c>
      <c r="M3762" s="56"/>
      <c r="R3762" t="str">
        <f>IF(COUNTIF(ROMANEIOS!K:K,A3762)&gt;0,J3762,"")</f>
        <v/>
      </c>
    </row>
    <row r="3763" spans="1:18" ht="15.75" customHeight="1" x14ac:dyDescent="0.25">
      <c r="A3763" s="42" t="str">
        <f>IFERROR(INDEX(NFS!F:F,MATCH(B3763,NFS!E:E,0)),"")</f>
        <v/>
      </c>
      <c r="E3763" s="11" t="str">
        <f>IF(B3763="","",COUNTIF(SKU!C:C,B3763))</f>
        <v/>
      </c>
      <c r="H3763" s="64" t="str">
        <f>IF(A3763="","",IFERROR(VLOOKUP(TEXT(A3763,"0"),#REF!,7,FALSE),""))</f>
        <v/>
      </c>
      <c r="I3763" s="17" t="str">
        <f>IF(A3763="","",IFERROR(VLOOKUP(TEXT(A3763,"0"),#REF!,9,FALSE),""))</f>
        <v/>
      </c>
      <c r="J3763" s="19" t="str">
        <f>IF(A3763="","",IFERROR(VLOOKUP(TEXT(A3763,"0"),#REF!,10,FALSE),""))</f>
        <v/>
      </c>
      <c r="K3763" s="18" t="str">
        <f>IFERROR(INDEX(#REF!,MATCH(A3763,#REF!,0)),"")</f>
        <v/>
      </c>
      <c r="L3763" s="58" t="str">
        <f>IFERROR(INDEX(SKU!E:E,MATCH(B3763,SKU!C:C,0)),"")</f>
        <v/>
      </c>
      <c r="M3763" s="56"/>
      <c r="R3763" t="str">
        <f>IF(COUNTIF(ROMANEIOS!K:K,A3763)&gt;0,J3763,"")</f>
        <v/>
      </c>
    </row>
    <row r="3764" spans="1:18" ht="15.75" customHeight="1" x14ac:dyDescent="0.25">
      <c r="A3764" s="42" t="str">
        <f>IFERROR(INDEX(NFS!F:F,MATCH(B3764,NFS!E:E,0)),"")</f>
        <v/>
      </c>
      <c r="E3764" s="11" t="str">
        <f>IF(B3764="","",COUNTIF(SKU!C:C,B3764))</f>
        <v/>
      </c>
      <c r="H3764" s="64" t="str">
        <f>IF(A3764="","",IFERROR(VLOOKUP(TEXT(A3764,"0"),#REF!,7,FALSE),""))</f>
        <v/>
      </c>
      <c r="I3764" s="17" t="str">
        <f>IF(A3764="","",IFERROR(VLOOKUP(TEXT(A3764,"0"),#REF!,9,FALSE),""))</f>
        <v/>
      </c>
      <c r="J3764" s="19" t="str">
        <f>IF(A3764="","",IFERROR(VLOOKUP(TEXT(A3764,"0"),#REF!,10,FALSE),""))</f>
        <v/>
      </c>
      <c r="K3764" s="18" t="str">
        <f>IFERROR(INDEX(#REF!,MATCH(A3764,#REF!,0)),"")</f>
        <v/>
      </c>
      <c r="L3764" s="58" t="str">
        <f>IFERROR(INDEX(SKU!E:E,MATCH(B3764,SKU!C:C,0)),"")</f>
        <v/>
      </c>
      <c r="M3764" s="56"/>
      <c r="R3764" t="str">
        <f>IF(COUNTIF(ROMANEIOS!K:K,A3764)&gt;0,J3764,"")</f>
        <v/>
      </c>
    </row>
    <row r="3765" spans="1:18" ht="15.75" customHeight="1" x14ac:dyDescent="0.25">
      <c r="A3765" s="42" t="str">
        <f>IFERROR(INDEX(NFS!F:F,MATCH(B3765,NFS!E:E,0)),"")</f>
        <v/>
      </c>
      <c r="E3765" s="11" t="str">
        <f>IF(B3765="","",COUNTIF(SKU!C:C,B3765))</f>
        <v/>
      </c>
      <c r="H3765" s="64" t="str">
        <f>IF(A3765="","",IFERROR(VLOOKUP(TEXT(A3765,"0"),#REF!,7,FALSE),""))</f>
        <v/>
      </c>
      <c r="I3765" s="17" t="str">
        <f>IF(A3765="","",IFERROR(VLOOKUP(TEXT(A3765,"0"),#REF!,9,FALSE),""))</f>
        <v/>
      </c>
      <c r="J3765" s="19" t="str">
        <f>IF(A3765="","",IFERROR(VLOOKUP(TEXT(A3765,"0"),#REF!,10,FALSE),""))</f>
        <v/>
      </c>
      <c r="K3765" s="18" t="str">
        <f>IFERROR(INDEX(#REF!,MATCH(A3765,#REF!,0)),"")</f>
        <v/>
      </c>
      <c r="L3765" s="58" t="str">
        <f>IFERROR(INDEX(SKU!E:E,MATCH(B3765,SKU!C:C,0)),"")</f>
        <v/>
      </c>
      <c r="M3765" s="56"/>
      <c r="R3765" t="str">
        <f>IF(COUNTIF(ROMANEIOS!K:K,A3765)&gt;0,J3765,"")</f>
        <v/>
      </c>
    </row>
    <row r="3766" spans="1:18" ht="15.75" customHeight="1" x14ac:dyDescent="0.25">
      <c r="A3766" s="42" t="str">
        <f>IFERROR(INDEX(NFS!F:F,MATCH(B3766,NFS!E:E,0)),"")</f>
        <v/>
      </c>
      <c r="E3766" s="11" t="str">
        <f>IF(B3766="","",COUNTIF(SKU!C:C,B3766))</f>
        <v/>
      </c>
      <c r="H3766" s="64" t="str">
        <f>IF(A3766="","",IFERROR(VLOOKUP(TEXT(A3766,"0"),#REF!,7,FALSE),""))</f>
        <v/>
      </c>
      <c r="I3766" s="17" t="str">
        <f>IF(A3766="","",IFERROR(VLOOKUP(TEXT(A3766,"0"),#REF!,9,FALSE),""))</f>
        <v/>
      </c>
      <c r="J3766" s="19" t="str">
        <f>IF(A3766="","",IFERROR(VLOOKUP(TEXT(A3766,"0"),#REF!,10,FALSE),""))</f>
        <v/>
      </c>
      <c r="K3766" s="18" t="str">
        <f>IFERROR(INDEX(#REF!,MATCH(A3766,#REF!,0)),"")</f>
        <v/>
      </c>
      <c r="L3766" s="58" t="str">
        <f>IFERROR(INDEX(SKU!E:E,MATCH(B3766,SKU!C:C,0)),"")</f>
        <v/>
      </c>
      <c r="M3766" s="56"/>
      <c r="R3766" t="str">
        <f>IF(COUNTIF(ROMANEIOS!K:K,A3766)&gt;0,J3766,"")</f>
        <v/>
      </c>
    </row>
    <row r="3767" spans="1:18" ht="15.75" customHeight="1" x14ac:dyDescent="0.25">
      <c r="A3767" s="42" t="str">
        <f>IFERROR(INDEX(NFS!F:F,MATCH(B3767,NFS!E:E,0)),"")</f>
        <v/>
      </c>
      <c r="E3767" s="11" t="str">
        <f>IF(B3767="","",COUNTIF(SKU!C:C,B3767))</f>
        <v/>
      </c>
      <c r="H3767" s="64" t="str">
        <f>IF(A3767="","",IFERROR(VLOOKUP(TEXT(A3767,"0"),#REF!,7,FALSE),""))</f>
        <v/>
      </c>
      <c r="I3767" s="17" t="str">
        <f>IF(A3767="","",IFERROR(VLOOKUP(TEXT(A3767,"0"),#REF!,9,FALSE),""))</f>
        <v/>
      </c>
      <c r="J3767" s="19" t="str">
        <f>IF(A3767="","",IFERROR(VLOOKUP(TEXT(A3767,"0"),#REF!,10,FALSE),""))</f>
        <v/>
      </c>
      <c r="K3767" s="18" t="str">
        <f>IFERROR(INDEX(#REF!,MATCH(A3767,#REF!,0)),"")</f>
        <v/>
      </c>
      <c r="L3767" s="58" t="str">
        <f>IFERROR(INDEX(SKU!E:E,MATCH(B3767,SKU!C:C,0)),"")</f>
        <v/>
      </c>
      <c r="M3767" s="56"/>
      <c r="R3767" t="str">
        <f>IF(COUNTIF(ROMANEIOS!K:K,A3767)&gt;0,J3767,"")</f>
        <v/>
      </c>
    </row>
    <row r="3768" spans="1:18" ht="15.75" customHeight="1" x14ac:dyDescent="0.25">
      <c r="A3768" s="42" t="str">
        <f>IFERROR(INDEX(NFS!F:F,MATCH(B3768,NFS!E:E,0)),"")</f>
        <v/>
      </c>
      <c r="E3768" s="11" t="str">
        <f>IF(B3768="","",COUNTIF(SKU!C:C,B3768))</f>
        <v/>
      </c>
      <c r="H3768" s="64" t="str">
        <f>IF(A3768="","",IFERROR(VLOOKUP(TEXT(A3768,"0"),#REF!,7,FALSE),""))</f>
        <v/>
      </c>
      <c r="I3768" s="17" t="str">
        <f>IF(A3768="","",IFERROR(VLOOKUP(TEXT(A3768,"0"),#REF!,9,FALSE),""))</f>
        <v/>
      </c>
      <c r="J3768" s="19" t="str">
        <f>IF(A3768="","",IFERROR(VLOOKUP(TEXT(A3768,"0"),#REF!,10,FALSE),""))</f>
        <v/>
      </c>
      <c r="K3768" s="18" t="str">
        <f>IFERROR(INDEX(#REF!,MATCH(A3768,#REF!,0)),"")</f>
        <v/>
      </c>
      <c r="L3768" s="58" t="str">
        <f>IFERROR(INDEX(SKU!E:E,MATCH(B3768,SKU!C:C,0)),"")</f>
        <v/>
      </c>
      <c r="M3768" s="56"/>
      <c r="R3768" t="str">
        <f>IF(COUNTIF(ROMANEIOS!K:K,A3768)&gt;0,J3768,"")</f>
        <v/>
      </c>
    </row>
    <row r="3769" spans="1:18" ht="15.75" customHeight="1" x14ac:dyDescent="0.25">
      <c r="A3769" s="42" t="str">
        <f>IFERROR(INDEX(NFS!F:F,MATCH(B3769,NFS!E:E,0)),"")</f>
        <v/>
      </c>
      <c r="E3769" s="11" t="str">
        <f>IF(B3769="","",COUNTIF(SKU!C:C,B3769))</f>
        <v/>
      </c>
      <c r="H3769" s="64" t="str">
        <f>IF(A3769="","",IFERROR(VLOOKUP(TEXT(A3769,"0"),#REF!,7,FALSE),""))</f>
        <v/>
      </c>
      <c r="I3769" s="17" t="str">
        <f>IF(A3769="","",IFERROR(VLOOKUP(TEXT(A3769,"0"),#REF!,9,FALSE),""))</f>
        <v/>
      </c>
      <c r="J3769" s="19" t="str">
        <f>IF(A3769="","",IFERROR(VLOOKUP(TEXT(A3769,"0"),#REF!,10,FALSE),""))</f>
        <v/>
      </c>
      <c r="K3769" s="18" t="str">
        <f>IFERROR(INDEX(#REF!,MATCH(A3769,#REF!,0)),"")</f>
        <v/>
      </c>
      <c r="L3769" s="58" t="str">
        <f>IFERROR(INDEX(SKU!E:E,MATCH(B3769,SKU!C:C,0)),"")</f>
        <v/>
      </c>
      <c r="M3769" s="56"/>
      <c r="R3769" t="str">
        <f>IF(COUNTIF(ROMANEIOS!K:K,A3769)&gt;0,J3769,"")</f>
        <v/>
      </c>
    </row>
    <row r="3770" spans="1:18" ht="15.75" customHeight="1" x14ac:dyDescent="0.25">
      <c r="A3770" s="42" t="str">
        <f>IFERROR(INDEX(NFS!F:F,MATCH(B3770,NFS!E:E,0)),"")</f>
        <v/>
      </c>
      <c r="E3770" s="11" t="str">
        <f>IF(B3770="","",COUNTIF(SKU!C:C,B3770))</f>
        <v/>
      </c>
      <c r="H3770" s="64" t="str">
        <f>IF(A3770="","",IFERROR(VLOOKUP(TEXT(A3770,"0"),#REF!,7,FALSE),""))</f>
        <v/>
      </c>
      <c r="I3770" s="17" t="str">
        <f>IF(A3770="","",IFERROR(VLOOKUP(TEXT(A3770,"0"),#REF!,9,FALSE),""))</f>
        <v/>
      </c>
      <c r="J3770" s="19" t="str">
        <f>IF(A3770="","",IFERROR(VLOOKUP(TEXT(A3770,"0"),#REF!,10,FALSE),""))</f>
        <v/>
      </c>
      <c r="K3770" s="18" t="str">
        <f>IFERROR(INDEX(#REF!,MATCH(A3770,#REF!,0)),"")</f>
        <v/>
      </c>
      <c r="L3770" s="58" t="str">
        <f>IFERROR(INDEX(SKU!E:E,MATCH(B3770,SKU!C:C,0)),"")</f>
        <v/>
      </c>
      <c r="M3770" s="56"/>
      <c r="R3770" t="str">
        <f>IF(COUNTIF(ROMANEIOS!K:K,A3770)&gt;0,J3770,"")</f>
        <v/>
      </c>
    </row>
    <row r="3771" spans="1:18" ht="15.75" customHeight="1" x14ac:dyDescent="0.25">
      <c r="A3771" s="42" t="str">
        <f>IFERROR(INDEX(NFS!F:F,MATCH(B3771,NFS!E:E,0)),"")</f>
        <v/>
      </c>
      <c r="E3771" s="11" t="str">
        <f>IF(B3771="","",COUNTIF(SKU!C:C,B3771))</f>
        <v/>
      </c>
      <c r="H3771" s="64" t="str">
        <f>IF(A3771="","",IFERROR(VLOOKUP(TEXT(A3771,"0"),#REF!,7,FALSE),""))</f>
        <v/>
      </c>
      <c r="I3771" s="17" t="str">
        <f>IF(A3771="","",IFERROR(VLOOKUP(TEXT(A3771,"0"),#REF!,9,FALSE),""))</f>
        <v/>
      </c>
      <c r="J3771" s="19" t="str">
        <f>IF(A3771="","",IFERROR(VLOOKUP(TEXT(A3771,"0"),#REF!,10,FALSE),""))</f>
        <v/>
      </c>
      <c r="K3771" s="18" t="str">
        <f>IFERROR(INDEX(#REF!,MATCH(A3771,#REF!,0)),"")</f>
        <v/>
      </c>
      <c r="L3771" s="58" t="str">
        <f>IFERROR(INDEX(SKU!E:E,MATCH(B3771,SKU!C:C,0)),"")</f>
        <v/>
      </c>
      <c r="M3771" s="56"/>
      <c r="R3771" t="str">
        <f>IF(COUNTIF(ROMANEIOS!K:K,A3771)&gt;0,J3771,"")</f>
        <v/>
      </c>
    </row>
    <row r="3772" spans="1:18" ht="15.75" customHeight="1" x14ac:dyDescent="0.25">
      <c r="A3772" s="42" t="str">
        <f>IFERROR(INDEX(NFS!F:F,MATCH(B3772,NFS!E:E,0)),"")</f>
        <v/>
      </c>
      <c r="E3772" s="11" t="str">
        <f>IF(B3772="","",COUNTIF(SKU!C:C,B3772))</f>
        <v/>
      </c>
      <c r="H3772" s="64" t="str">
        <f>IF(A3772="","",IFERROR(VLOOKUP(TEXT(A3772,"0"),#REF!,7,FALSE),""))</f>
        <v/>
      </c>
      <c r="I3772" s="17" t="str">
        <f>IF(A3772="","",IFERROR(VLOOKUP(TEXT(A3772,"0"),#REF!,9,FALSE),""))</f>
        <v/>
      </c>
      <c r="J3772" s="19" t="str">
        <f>IF(A3772="","",IFERROR(VLOOKUP(TEXT(A3772,"0"),#REF!,10,FALSE),""))</f>
        <v/>
      </c>
      <c r="K3772" s="18" t="str">
        <f>IFERROR(INDEX(#REF!,MATCH(A3772,#REF!,0)),"")</f>
        <v/>
      </c>
      <c r="L3772" s="58" t="str">
        <f>IFERROR(INDEX(SKU!E:E,MATCH(B3772,SKU!C:C,0)),"")</f>
        <v/>
      </c>
      <c r="M3772" s="56"/>
      <c r="R3772" t="str">
        <f>IF(COUNTIF(ROMANEIOS!K:K,A3772)&gt;0,J3772,"")</f>
        <v/>
      </c>
    </row>
    <row r="3773" spans="1:18" ht="15.75" customHeight="1" x14ac:dyDescent="0.25">
      <c r="A3773" s="42" t="str">
        <f>IFERROR(INDEX(NFS!F:F,MATCH(B3773,NFS!E:E,0)),"")</f>
        <v/>
      </c>
      <c r="E3773" s="11" t="str">
        <f>IF(B3773="","",COUNTIF(SKU!C:C,B3773))</f>
        <v/>
      </c>
      <c r="H3773" s="64" t="str">
        <f>IF(A3773="","",IFERROR(VLOOKUP(TEXT(A3773,"0"),#REF!,7,FALSE),""))</f>
        <v/>
      </c>
      <c r="I3773" s="17" t="str">
        <f>IF(A3773="","",IFERROR(VLOOKUP(TEXT(A3773,"0"),#REF!,9,FALSE),""))</f>
        <v/>
      </c>
      <c r="J3773" s="19" t="str">
        <f>IF(A3773="","",IFERROR(VLOOKUP(TEXT(A3773,"0"),#REF!,10,FALSE),""))</f>
        <v/>
      </c>
      <c r="K3773" s="18" t="str">
        <f>IFERROR(INDEX(#REF!,MATCH(A3773,#REF!,0)),"")</f>
        <v/>
      </c>
      <c r="L3773" s="58" t="str">
        <f>IFERROR(INDEX(SKU!E:E,MATCH(B3773,SKU!C:C,0)),"")</f>
        <v/>
      </c>
      <c r="M3773" s="56"/>
      <c r="R3773" t="str">
        <f>IF(COUNTIF(ROMANEIOS!K:K,A3773)&gt;0,J3773,"")</f>
        <v/>
      </c>
    </row>
    <row r="3774" spans="1:18" ht="15.75" customHeight="1" x14ac:dyDescent="0.25">
      <c r="A3774" s="42" t="str">
        <f>IFERROR(INDEX(NFS!F:F,MATCH(B3774,NFS!E:E,0)),"")</f>
        <v/>
      </c>
      <c r="E3774" s="11" t="str">
        <f>IF(B3774="","",COUNTIF(SKU!C:C,B3774))</f>
        <v/>
      </c>
      <c r="H3774" s="64" t="str">
        <f>IF(A3774="","",IFERROR(VLOOKUP(TEXT(A3774,"0"),#REF!,7,FALSE),""))</f>
        <v/>
      </c>
      <c r="I3774" s="17" t="str">
        <f>IF(A3774="","",IFERROR(VLOOKUP(TEXT(A3774,"0"),#REF!,9,FALSE),""))</f>
        <v/>
      </c>
      <c r="J3774" s="19" t="str">
        <f>IF(A3774="","",IFERROR(VLOOKUP(TEXT(A3774,"0"),#REF!,10,FALSE),""))</f>
        <v/>
      </c>
      <c r="K3774" s="18" t="str">
        <f>IFERROR(INDEX(#REF!,MATCH(A3774,#REF!,0)),"")</f>
        <v/>
      </c>
      <c r="L3774" s="58" t="str">
        <f>IFERROR(INDEX(SKU!E:E,MATCH(B3774,SKU!C:C,0)),"")</f>
        <v/>
      </c>
      <c r="M3774" s="56"/>
      <c r="R3774" t="str">
        <f>IF(COUNTIF(ROMANEIOS!K:K,A3774)&gt;0,J3774,"")</f>
        <v/>
      </c>
    </row>
    <row r="3775" spans="1:18" ht="15.75" customHeight="1" x14ac:dyDescent="0.25">
      <c r="A3775" s="42" t="str">
        <f>IFERROR(INDEX(NFS!F:F,MATCH(B3775,NFS!E:E,0)),"")</f>
        <v/>
      </c>
      <c r="E3775" s="11" t="str">
        <f>IF(B3775="","",COUNTIF(SKU!C:C,B3775))</f>
        <v/>
      </c>
      <c r="H3775" s="64" t="str">
        <f>IF(A3775="","",IFERROR(VLOOKUP(TEXT(A3775,"0"),#REF!,7,FALSE),""))</f>
        <v/>
      </c>
      <c r="I3775" s="17" t="str">
        <f>IF(A3775="","",IFERROR(VLOOKUP(TEXT(A3775,"0"),#REF!,9,FALSE),""))</f>
        <v/>
      </c>
      <c r="J3775" s="19" t="str">
        <f>IF(A3775="","",IFERROR(VLOOKUP(TEXT(A3775,"0"),#REF!,10,FALSE),""))</f>
        <v/>
      </c>
      <c r="K3775" s="18" t="str">
        <f>IFERROR(INDEX(#REF!,MATCH(A3775,#REF!,0)),"")</f>
        <v/>
      </c>
      <c r="L3775" s="58" t="str">
        <f>IFERROR(INDEX(SKU!E:E,MATCH(B3775,SKU!C:C,0)),"")</f>
        <v/>
      </c>
      <c r="M3775" s="56"/>
      <c r="R3775" t="str">
        <f>IF(COUNTIF(ROMANEIOS!K:K,A3775)&gt;0,J3775,"")</f>
        <v/>
      </c>
    </row>
    <row r="3776" spans="1:18" ht="15.75" customHeight="1" x14ac:dyDescent="0.25">
      <c r="A3776" s="42" t="str">
        <f>IFERROR(INDEX(NFS!F:F,MATCH(B3776,NFS!E:E,0)),"")</f>
        <v/>
      </c>
      <c r="E3776" s="11" t="str">
        <f>IF(B3776="","",COUNTIF(SKU!C:C,B3776))</f>
        <v/>
      </c>
      <c r="H3776" s="64" t="str">
        <f>IF(A3776="","",IFERROR(VLOOKUP(TEXT(A3776,"0"),#REF!,7,FALSE),""))</f>
        <v/>
      </c>
      <c r="I3776" s="17" t="str">
        <f>IF(A3776="","",IFERROR(VLOOKUP(TEXT(A3776,"0"),#REF!,9,FALSE),""))</f>
        <v/>
      </c>
      <c r="J3776" s="19" t="str">
        <f>IF(A3776="","",IFERROR(VLOOKUP(TEXT(A3776,"0"),#REF!,10,FALSE),""))</f>
        <v/>
      </c>
      <c r="K3776" s="18" t="str">
        <f>IFERROR(INDEX(#REF!,MATCH(A3776,#REF!,0)),"")</f>
        <v/>
      </c>
      <c r="L3776" s="58" t="str">
        <f>IFERROR(INDEX(SKU!E:E,MATCH(B3776,SKU!C:C,0)),"")</f>
        <v/>
      </c>
      <c r="M3776" s="56"/>
      <c r="R3776" t="str">
        <f>IF(COUNTIF(ROMANEIOS!K:K,A3776)&gt;0,J3776,"")</f>
        <v/>
      </c>
    </row>
    <row r="3777" spans="1:18" ht="15.75" customHeight="1" x14ac:dyDescent="0.25">
      <c r="A3777" s="42" t="str">
        <f>IFERROR(INDEX(NFS!F:F,MATCH(B3777,NFS!E:E,0)),"")</f>
        <v/>
      </c>
      <c r="E3777" s="11" t="str">
        <f>IF(B3777="","",COUNTIF(SKU!C:C,B3777))</f>
        <v/>
      </c>
      <c r="H3777" s="64" t="str">
        <f>IF(A3777="","",IFERROR(VLOOKUP(TEXT(A3777,"0"),#REF!,7,FALSE),""))</f>
        <v/>
      </c>
      <c r="I3777" s="17" t="str">
        <f>IF(A3777="","",IFERROR(VLOOKUP(TEXT(A3777,"0"),#REF!,9,FALSE),""))</f>
        <v/>
      </c>
      <c r="J3777" s="19" t="str">
        <f>IF(A3777="","",IFERROR(VLOOKUP(TEXT(A3777,"0"),#REF!,10,FALSE),""))</f>
        <v/>
      </c>
      <c r="K3777" s="18" t="str">
        <f>IFERROR(INDEX(#REF!,MATCH(A3777,#REF!,0)),"")</f>
        <v/>
      </c>
      <c r="L3777" s="58" t="str">
        <f>IFERROR(INDEX(SKU!E:E,MATCH(B3777,SKU!C:C,0)),"")</f>
        <v/>
      </c>
      <c r="M3777" s="56"/>
      <c r="R3777" t="str">
        <f>IF(COUNTIF(ROMANEIOS!K:K,A3777)&gt;0,J3777,"")</f>
        <v/>
      </c>
    </row>
    <row r="3778" spans="1:18" ht="15.75" customHeight="1" x14ac:dyDescent="0.25">
      <c r="A3778" s="42" t="str">
        <f>IFERROR(INDEX(NFS!F:F,MATCH(B3778,NFS!E:E,0)),"")</f>
        <v/>
      </c>
      <c r="E3778" s="11" t="str">
        <f>IF(B3778="","",COUNTIF(SKU!C:C,B3778))</f>
        <v/>
      </c>
      <c r="H3778" s="64" t="str">
        <f>IF(A3778="","",IFERROR(VLOOKUP(TEXT(A3778,"0"),#REF!,7,FALSE),""))</f>
        <v/>
      </c>
      <c r="I3778" s="17" t="str">
        <f>IF(A3778="","",IFERROR(VLOOKUP(TEXT(A3778,"0"),#REF!,9,FALSE),""))</f>
        <v/>
      </c>
      <c r="J3778" s="19" t="str">
        <f>IF(A3778="","",IFERROR(VLOOKUP(TEXT(A3778,"0"),#REF!,10,FALSE),""))</f>
        <v/>
      </c>
      <c r="K3778" s="18" t="str">
        <f>IFERROR(INDEX(#REF!,MATCH(A3778,#REF!,0)),"")</f>
        <v/>
      </c>
      <c r="L3778" s="58" t="str">
        <f>IFERROR(INDEX(SKU!E:E,MATCH(B3778,SKU!C:C,0)),"")</f>
        <v/>
      </c>
      <c r="M3778" s="56"/>
      <c r="R3778" t="str">
        <f>IF(COUNTIF(ROMANEIOS!K:K,A3778)&gt;0,J3778,"")</f>
        <v/>
      </c>
    </row>
    <row r="3779" spans="1:18" ht="15.75" customHeight="1" x14ac:dyDescent="0.25">
      <c r="A3779" s="42" t="str">
        <f>IFERROR(INDEX(NFS!F:F,MATCH(B3779,NFS!E:E,0)),"")</f>
        <v/>
      </c>
      <c r="E3779" s="11" t="str">
        <f>IF(B3779="","",COUNTIF(SKU!C:C,B3779))</f>
        <v/>
      </c>
      <c r="H3779" s="64" t="str">
        <f>IF(A3779="","",IFERROR(VLOOKUP(TEXT(A3779,"0"),#REF!,7,FALSE),""))</f>
        <v/>
      </c>
      <c r="I3779" s="17" t="str">
        <f>IF(A3779="","",IFERROR(VLOOKUP(TEXT(A3779,"0"),#REF!,9,FALSE),""))</f>
        <v/>
      </c>
      <c r="J3779" s="19" t="str">
        <f>IF(A3779="","",IFERROR(VLOOKUP(TEXT(A3779,"0"),#REF!,10,FALSE),""))</f>
        <v/>
      </c>
      <c r="K3779" s="18" t="str">
        <f>IFERROR(INDEX(#REF!,MATCH(A3779,#REF!,0)),"")</f>
        <v/>
      </c>
      <c r="L3779" s="58" t="str">
        <f>IFERROR(INDEX(SKU!E:E,MATCH(B3779,SKU!C:C,0)),"")</f>
        <v/>
      </c>
      <c r="M3779" s="56"/>
      <c r="R3779" t="str">
        <f>IF(COUNTIF(ROMANEIOS!K:K,A3779)&gt;0,J3779,"")</f>
        <v/>
      </c>
    </row>
    <row r="3780" spans="1:18" ht="15.75" customHeight="1" x14ac:dyDescent="0.25">
      <c r="A3780" s="42" t="str">
        <f>IFERROR(INDEX(NFS!F:F,MATCH(B3780,NFS!E:E,0)),"")</f>
        <v/>
      </c>
      <c r="E3780" s="11" t="str">
        <f>IF(B3780="","",COUNTIF(SKU!C:C,B3780))</f>
        <v/>
      </c>
      <c r="H3780" s="64" t="str">
        <f>IF(A3780="","",IFERROR(VLOOKUP(TEXT(A3780,"0"),#REF!,7,FALSE),""))</f>
        <v/>
      </c>
      <c r="I3780" s="17" t="str">
        <f>IF(A3780="","",IFERROR(VLOOKUP(TEXT(A3780,"0"),#REF!,9,FALSE),""))</f>
        <v/>
      </c>
      <c r="J3780" s="19" t="str">
        <f>IF(A3780="","",IFERROR(VLOOKUP(TEXT(A3780,"0"),#REF!,10,FALSE),""))</f>
        <v/>
      </c>
      <c r="K3780" s="18" t="str">
        <f>IFERROR(INDEX(#REF!,MATCH(A3780,#REF!,0)),"")</f>
        <v/>
      </c>
      <c r="L3780" s="58" t="str">
        <f>IFERROR(INDEX(SKU!E:E,MATCH(B3780,SKU!C:C,0)),"")</f>
        <v/>
      </c>
      <c r="M3780" s="56"/>
      <c r="R3780" t="str">
        <f>IF(COUNTIF(ROMANEIOS!K:K,A3780)&gt;0,J3780,"")</f>
        <v/>
      </c>
    </row>
    <row r="3781" spans="1:18" ht="15.75" customHeight="1" x14ac:dyDescent="0.25">
      <c r="A3781" s="42" t="str">
        <f>IFERROR(INDEX(NFS!F:F,MATCH(B3781,NFS!E:E,0)),"")</f>
        <v/>
      </c>
      <c r="E3781" s="11" t="str">
        <f>IF(B3781="","",COUNTIF(SKU!C:C,B3781))</f>
        <v/>
      </c>
      <c r="H3781" s="64" t="str">
        <f>IF(A3781="","",IFERROR(VLOOKUP(TEXT(A3781,"0"),#REF!,7,FALSE),""))</f>
        <v/>
      </c>
      <c r="I3781" s="17" t="str">
        <f>IF(A3781="","",IFERROR(VLOOKUP(TEXT(A3781,"0"),#REF!,9,FALSE),""))</f>
        <v/>
      </c>
      <c r="J3781" s="19" t="str">
        <f>IF(A3781="","",IFERROR(VLOOKUP(TEXT(A3781,"0"),#REF!,10,FALSE),""))</f>
        <v/>
      </c>
      <c r="K3781" s="18" t="str">
        <f>IFERROR(INDEX(#REF!,MATCH(A3781,#REF!,0)),"")</f>
        <v/>
      </c>
      <c r="L3781" s="58" t="str">
        <f>IFERROR(INDEX(SKU!E:E,MATCH(B3781,SKU!C:C,0)),"")</f>
        <v/>
      </c>
      <c r="M3781" s="56"/>
      <c r="R3781" t="str">
        <f>IF(COUNTIF(ROMANEIOS!K:K,A3781)&gt;0,J3781,"")</f>
        <v/>
      </c>
    </row>
    <row r="3782" spans="1:18" ht="15.75" customHeight="1" x14ac:dyDescent="0.25">
      <c r="A3782" s="42" t="str">
        <f>IFERROR(INDEX(NFS!F:F,MATCH(B3782,NFS!E:E,0)),"")</f>
        <v/>
      </c>
      <c r="E3782" s="11" t="str">
        <f>IF(B3782="","",COUNTIF(SKU!C:C,B3782))</f>
        <v/>
      </c>
      <c r="H3782" s="64" t="str">
        <f>IF(A3782="","",IFERROR(VLOOKUP(TEXT(A3782,"0"),#REF!,7,FALSE),""))</f>
        <v/>
      </c>
      <c r="I3782" s="17" t="str">
        <f>IF(A3782="","",IFERROR(VLOOKUP(TEXT(A3782,"0"),#REF!,9,FALSE),""))</f>
        <v/>
      </c>
      <c r="J3782" s="19" t="str">
        <f>IF(A3782="","",IFERROR(VLOOKUP(TEXT(A3782,"0"),#REF!,10,FALSE),""))</f>
        <v/>
      </c>
      <c r="K3782" s="18" t="str">
        <f>IFERROR(INDEX(#REF!,MATCH(A3782,#REF!,0)),"")</f>
        <v/>
      </c>
      <c r="L3782" s="58" t="str">
        <f>IFERROR(INDEX(SKU!E:E,MATCH(B3782,SKU!C:C,0)),"")</f>
        <v/>
      </c>
      <c r="M3782" s="56"/>
      <c r="R3782" t="str">
        <f>IF(COUNTIF(ROMANEIOS!K:K,A3782)&gt;0,J3782,"")</f>
        <v/>
      </c>
    </row>
    <row r="3783" spans="1:18" ht="15.75" customHeight="1" x14ac:dyDescent="0.25">
      <c r="A3783" s="42" t="str">
        <f>IFERROR(INDEX(NFS!F:F,MATCH(B3783,NFS!E:E,0)),"")</f>
        <v/>
      </c>
      <c r="E3783" s="11" t="str">
        <f>IF(B3783="","",COUNTIF(SKU!C:C,B3783))</f>
        <v/>
      </c>
      <c r="H3783" s="64" t="str">
        <f>IF(A3783="","",IFERROR(VLOOKUP(TEXT(A3783,"0"),#REF!,7,FALSE),""))</f>
        <v/>
      </c>
      <c r="I3783" s="17" t="str">
        <f>IF(A3783="","",IFERROR(VLOOKUP(TEXT(A3783,"0"),#REF!,9,FALSE),""))</f>
        <v/>
      </c>
      <c r="J3783" s="19" t="str">
        <f>IF(A3783="","",IFERROR(VLOOKUP(TEXT(A3783,"0"),#REF!,10,FALSE),""))</f>
        <v/>
      </c>
      <c r="K3783" s="18" t="str">
        <f>IFERROR(INDEX(#REF!,MATCH(A3783,#REF!,0)),"")</f>
        <v/>
      </c>
      <c r="L3783" s="58" t="str">
        <f>IFERROR(INDEX(SKU!E:E,MATCH(B3783,SKU!C:C,0)),"")</f>
        <v/>
      </c>
      <c r="M3783" s="56"/>
      <c r="R3783" t="str">
        <f>IF(COUNTIF(ROMANEIOS!K:K,A3783)&gt;0,J3783,"")</f>
        <v/>
      </c>
    </row>
    <row r="3784" spans="1:18" ht="15.75" customHeight="1" x14ac:dyDescent="0.25">
      <c r="A3784" s="42" t="str">
        <f>IFERROR(INDEX(NFS!F:F,MATCH(B3784,NFS!E:E,0)),"")</f>
        <v/>
      </c>
      <c r="E3784" s="11" t="str">
        <f>IF(B3784="","",COUNTIF(SKU!C:C,B3784))</f>
        <v/>
      </c>
      <c r="H3784" s="64" t="str">
        <f>IF(A3784="","",IFERROR(VLOOKUP(TEXT(A3784,"0"),#REF!,7,FALSE),""))</f>
        <v/>
      </c>
      <c r="I3784" s="17" t="str">
        <f>IF(A3784="","",IFERROR(VLOOKUP(TEXT(A3784,"0"),#REF!,9,FALSE),""))</f>
        <v/>
      </c>
      <c r="J3784" s="19" t="str">
        <f>IF(A3784="","",IFERROR(VLOOKUP(TEXT(A3784,"0"),#REF!,10,FALSE),""))</f>
        <v/>
      </c>
      <c r="K3784" s="18" t="str">
        <f>IFERROR(INDEX(#REF!,MATCH(A3784,#REF!,0)),"")</f>
        <v/>
      </c>
      <c r="L3784" s="58" t="str">
        <f>IFERROR(INDEX(SKU!E:E,MATCH(B3784,SKU!C:C,0)),"")</f>
        <v/>
      </c>
      <c r="M3784" s="56"/>
      <c r="R3784" t="str">
        <f>IF(COUNTIF(ROMANEIOS!K:K,A3784)&gt;0,J3784,"")</f>
        <v/>
      </c>
    </row>
    <row r="3785" spans="1:18" ht="15.75" customHeight="1" x14ac:dyDescent="0.25">
      <c r="A3785" s="42" t="str">
        <f>IFERROR(INDEX(NFS!F:F,MATCH(B3785,NFS!E:E,0)),"")</f>
        <v/>
      </c>
      <c r="E3785" s="11" t="str">
        <f>IF(B3785="","",COUNTIF(SKU!C:C,B3785))</f>
        <v/>
      </c>
      <c r="H3785" s="64" t="str">
        <f>IF(A3785="","",IFERROR(VLOOKUP(TEXT(A3785,"0"),#REF!,7,FALSE),""))</f>
        <v/>
      </c>
      <c r="I3785" s="17" t="str">
        <f>IF(A3785="","",IFERROR(VLOOKUP(TEXT(A3785,"0"),#REF!,9,FALSE),""))</f>
        <v/>
      </c>
      <c r="J3785" s="19" t="str">
        <f>IF(A3785="","",IFERROR(VLOOKUP(TEXT(A3785,"0"),#REF!,10,FALSE),""))</f>
        <v/>
      </c>
      <c r="K3785" s="18" t="str">
        <f>IFERROR(INDEX(#REF!,MATCH(A3785,#REF!,0)),"")</f>
        <v/>
      </c>
      <c r="L3785" s="58" t="str">
        <f>IFERROR(INDEX(SKU!E:E,MATCH(B3785,SKU!C:C,0)),"")</f>
        <v/>
      </c>
      <c r="M3785" s="56"/>
      <c r="R3785" t="str">
        <f>IF(COUNTIF(ROMANEIOS!K:K,A3785)&gt;0,J3785,"")</f>
        <v/>
      </c>
    </row>
    <row r="3786" spans="1:18" ht="15.75" customHeight="1" x14ac:dyDescent="0.25">
      <c r="A3786" s="42" t="str">
        <f>IFERROR(INDEX(NFS!F:F,MATCH(B3786,NFS!E:E,0)),"")</f>
        <v/>
      </c>
      <c r="E3786" s="11" t="str">
        <f>IF(B3786="","",COUNTIF(SKU!C:C,B3786))</f>
        <v/>
      </c>
      <c r="H3786" s="64" t="str">
        <f>IF(A3786="","",IFERROR(VLOOKUP(TEXT(A3786,"0"),#REF!,7,FALSE),""))</f>
        <v/>
      </c>
      <c r="I3786" s="17" t="str">
        <f>IF(A3786="","",IFERROR(VLOOKUP(TEXT(A3786,"0"),#REF!,9,FALSE),""))</f>
        <v/>
      </c>
      <c r="J3786" s="19" t="str">
        <f>IF(A3786="","",IFERROR(VLOOKUP(TEXT(A3786,"0"),#REF!,10,FALSE),""))</f>
        <v/>
      </c>
      <c r="K3786" s="18" t="str">
        <f>IFERROR(INDEX(#REF!,MATCH(A3786,#REF!,0)),"")</f>
        <v/>
      </c>
      <c r="L3786" s="58" t="str">
        <f>IFERROR(INDEX(SKU!E:E,MATCH(B3786,SKU!C:C,0)),"")</f>
        <v/>
      </c>
      <c r="M3786" s="56"/>
      <c r="R3786" t="str">
        <f>IF(COUNTIF(ROMANEIOS!K:K,A3786)&gt;0,J3786,"")</f>
        <v/>
      </c>
    </row>
    <row r="3787" spans="1:18" ht="15.75" customHeight="1" x14ac:dyDescent="0.25">
      <c r="A3787" s="42" t="str">
        <f>IFERROR(INDEX(NFS!F:F,MATCH(B3787,NFS!E:E,0)),"")</f>
        <v/>
      </c>
      <c r="E3787" s="11" t="str">
        <f>IF(B3787="","",COUNTIF(SKU!C:C,B3787))</f>
        <v/>
      </c>
      <c r="H3787" s="64" t="str">
        <f>IF(A3787="","",IFERROR(VLOOKUP(TEXT(A3787,"0"),#REF!,7,FALSE),""))</f>
        <v/>
      </c>
      <c r="I3787" s="17" t="str">
        <f>IF(A3787="","",IFERROR(VLOOKUP(TEXT(A3787,"0"),#REF!,9,FALSE),""))</f>
        <v/>
      </c>
      <c r="J3787" s="19" t="str">
        <f>IF(A3787="","",IFERROR(VLOOKUP(TEXT(A3787,"0"),#REF!,10,FALSE),""))</f>
        <v/>
      </c>
      <c r="K3787" s="18" t="str">
        <f>IFERROR(INDEX(#REF!,MATCH(A3787,#REF!,0)),"")</f>
        <v/>
      </c>
      <c r="L3787" s="58" t="str">
        <f>IFERROR(INDEX(SKU!E:E,MATCH(B3787,SKU!C:C,0)),"")</f>
        <v/>
      </c>
      <c r="M3787" s="56"/>
      <c r="R3787" t="str">
        <f>IF(COUNTIF(ROMANEIOS!K:K,A3787)&gt;0,J3787,"")</f>
        <v/>
      </c>
    </row>
    <row r="3788" spans="1:18" ht="15.75" customHeight="1" x14ac:dyDescent="0.25">
      <c r="A3788" s="42" t="str">
        <f>IFERROR(INDEX(NFS!F:F,MATCH(B3788,NFS!E:E,0)),"")</f>
        <v/>
      </c>
      <c r="E3788" s="11" t="str">
        <f>IF(B3788="","",COUNTIF(SKU!C:C,B3788))</f>
        <v/>
      </c>
      <c r="H3788" s="64" t="str">
        <f>IF(A3788="","",IFERROR(VLOOKUP(TEXT(A3788,"0"),#REF!,7,FALSE),""))</f>
        <v/>
      </c>
      <c r="I3788" s="17" t="str">
        <f>IF(A3788="","",IFERROR(VLOOKUP(TEXT(A3788,"0"),#REF!,9,FALSE),""))</f>
        <v/>
      </c>
      <c r="J3788" s="19" t="str">
        <f>IF(A3788="","",IFERROR(VLOOKUP(TEXT(A3788,"0"),#REF!,10,FALSE),""))</f>
        <v/>
      </c>
      <c r="K3788" s="18" t="str">
        <f>IFERROR(INDEX(#REF!,MATCH(A3788,#REF!,0)),"")</f>
        <v/>
      </c>
      <c r="L3788" s="58" t="str">
        <f>IFERROR(INDEX(SKU!E:E,MATCH(B3788,SKU!C:C,0)),"")</f>
        <v/>
      </c>
      <c r="M3788" s="56"/>
      <c r="R3788" t="str">
        <f>IF(COUNTIF(ROMANEIOS!K:K,A3788)&gt;0,J3788,"")</f>
        <v/>
      </c>
    </row>
    <row r="3789" spans="1:18" ht="15.75" customHeight="1" x14ac:dyDescent="0.25">
      <c r="A3789" s="42" t="str">
        <f>IFERROR(INDEX(NFS!F:F,MATCH(B3789,NFS!E:E,0)),"")</f>
        <v/>
      </c>
      <c r="E3789" s="11" t="str">
        <f>IF(B3789="","",COUNTIF(SKU!C:C,B3789))</f>
        <v/>
      </c>
      <c r="H3789" s="64" t="str">
        <f>IF(A3789="","",IFERROR(VLOOKUP(TEXT(A3789,"0"),#REF!,7,FALSE),""))</f>
        <v/>
      </c>
      <c r="I3789" s="17" t="str">
        <f>IF(A3789="","",IFERROR(VLOOKUP(TEXT(A3789,"0"),#REF!,9,FALSE),""))</f>
        <v/>
      </c>
      <c r="J3789" s="19" t="str">
        <f>IF(A3789="","",IFERROR(VLOOKUP(TEXT(A3789,"0"),#REF!,10,FALSE),""))</f>
        <v/>
      </c>
      <c r="K3789" s="18" t="str">
        <f>IFERROR(INDEX(#REF!,MATCH(A3789,#REF!,0)),"")</f>
        <v/>
      </c>
      <c r="L3789" s="58" t="str">
        <f>IFERROR(INDEX(SKU!E:E,MATCH(B3789,SKU!C:C,0)),"")</f>
        <v/>
      </c>
      <c r="M3789" s="56"/>
      <c r="R3789" t="str">
        <f>IF(COUNTIF(ROMANEIOS!K:K,A3789)&gt;0,J3789,"")</f>
        <v/>
      </c>
    </row>
    <row r="3790" spans="1:18" ht="15.75" customHeight="1" x14ac:dyDescent="0.25">
      <c r="A3790" s="42" t="str">
        <f>IFERROR(INDEX(NFS!F:F,MATCH(B3790,NFS!E:E,0)),"")</f>
        <v/>
      </c>
      <c r="E3790" s="11" t="str">
        <f>IF(B3790="","",COUNTIF(SKU!C:C,B3790))</f>
        <v/>
      </c>
      <c r="H3790" s="64" t="str">
        <f>IF(A3790="","",IFERROR(VLOOKUP(TEXT(A3790,"0"),#REF!,7,FALSE),""))</f>
        <v/>
      </c>
      <c r="I3790" s="17" t="str">
        <f>IF(A3790="","",IFERROR(VLOOKUP(TEXT(A3790,"0"),#REF!,9,FALSE),""))</f>
        <v/>
      </c>
      <c r="J3790" s="19" t="str">
        <f>IF(A3790="","",IFERROR(VLOOKUP(TEXT(A3790,"0"),#REF!,10,FALSE),""))</f>
        <v/>
      </c>
      <c r="K3790" s="18" t="str">
        <f>IFERROR(INDEX(#REF!,MATCH(A3790,#REF!,0)),"")</f>
        <v/>
      </c>
      <c r="L3790" s="58" t="str">
        <f>IFERROR(INDEX(SKU!E:E,MATCH(B3790,SKU!C:C,0)),"")</f>
        <v/>
      </c>
      <c r="M3790" s="56"/>
      <c r="R3790" t="str">
        <f>IF(COUNTIF(ROMANEIOS!K:K,A3790)&gt;0,J3790,"")</f>
        <v/>
      </c>
    </row>
    <row r="3791" spans="1:18" ht="15.75" customHeight="1" x14ac:dyDescent="0.25">
      <c r="A3791" s="42" t="str">
        <f>IFERROR(INDEX(NFS!F:F,MATCH(B3791,NFS!E:E,0)),"")</f>
        <v/>
      </c>
      <c r="E3791" s="11" t="str">
        <f>IF(B3791="","",COUNTIF(SKU!C:C,B3791))</f>
        <v/>
      </c>
      <c r="H3791" s="64" t="str">
        <f>IF(A3791="","",IFERROR(VLOOKUP(TEXT(A3791,"0"),#REF!,7,FALSE),""))</f>
        <v/>
      </c>
      <c r="I3791" s="17" t="str">
        <f>IF(A3791="","",IFERROR(VLOOKUP(TEXT(A3791,"0"),#REF!,9,FALSE),""))</f>
        <v/>
      </c>
      <c r="J3791" s="19" t="str">
        <f>IF(A3791="","",IFERROR(VLOOKUP(TEXT(A3791,"0"),#REF!,10,FALSE),""))</f>
        <v/>
      </c>
      <c r="K3791" s="18" t="str">
        <f>IFERROR(INDEX(#REF!,MATCH(A3791,#REF!,0)),"")</f>
        <v/>
      </c>
      <c r="L3791" s="58" t="str">
        <f>IFERROR(INDEX(SKU!E:E,MATCH(B3791,SKU!C:C,0)),"")</f>
        <v/>
      </c>
      <c r="M3791" s="56"/>
      <c r="R3791" t="str">
        <f>IF(COUNTIF(ROMANEIOS!K:K,A3791)&gt;0,J3791,"")</f>
        <v/>
      </c>
    </row>
    <row r="3792" spans="1:18" ht="15.75" customHeight="1" x14ac:dyDescent="0.25">
      <c r="A3792" s="42" t="str">
        <f>IFERROR(INDEX(NFS!F:F,MATCH(B3792,NFS!E:E,0)),"")</f>
        <v/>
      </c>
      <c r="E3792" s="11" t="str">
        <f>IF(B3792="","",COUNTIF(SKU!C:C,B3792))</f>
        <v/>
      </c>
      <c r="H3792" s="64" t="str">
        <f>IF(A3792="","",IFERROR(VLOOKUP(TEXT(A3792,"0"),#REF!,7,FALSE),""))</f>
        <v/>
      </c>
      <c r="I3792" s="17" t="str">
        <f>IF(A3792="","",IFERROR(VLOOKUP(TEXT(A3792,"0"),#REF!,9,FALSE),""))</f>
        <v/>
      </c>
      <c r="J3792" s="19" t="str">
        <f>IF(A3792="","",IFERROR(VLOOKUP(TEXT(A3792,"0"),#REF!,10,FALSE),""))</f>
        <v/>
      </c>
      <c r="K3792" s="18" t="str">
        <f>IFERROR(INDEX(#REF!,MATCH(A3792,#REF!,0)),"")</f>
        <v/>
      </c>
      <c r="L3792" s="58" t="str">
        <f>IFERROR(INDEX(SKU!E:E,MATCH(B3792,SKU!C:C,0)),"")</f>
        <v/>
      </c>
      <c r="M3792" s="56"/>
      <c r="R3792" t="str">
        <f>IF(COUNTIF(ROMANEIOS!K:K,A3792)&gt;0,J3792,"")</f>
        <v/>
      </c>
    </row>
    <row r="3793" spans="1:18" ht="15.75" customHeight="1" x14ac:dyDescent="0.25">
      <c r="A3793" s="42" t="str">
        <f>IFERROR(INDEX(NFS!F:F,MATCH(B3793,NFS!E:E,0)),"")</f>
        <v/>
      </c>
      <c r="E3793" s="11" t="str">
        <f>IF(B3793="","",COUNTIF(SKU!C:C,B3793))</f>
        <v/>
      </c>
      <c r="H3793" s="64" t="str">
        <f>IF(A3793="","",IFERROR(VLOOKUP(TEXT(A3793,"0"),#REF!,7,FALSE),""))</f>
        <v/>
      </c>
      <c r="I3793" s="17" t="str">
        <f>IF(A3793="","",IFERROR(VLOOKUP(TEXT(A3793,"0"),#REF!,9,FALSE),""))</f>
        <v/>
      </c>
      <c r="J3793" s="19" t="str">
        <f>IF(A3793="","",IFERROR(VLOOKUP(TEXT(A3793,"0"),#REF!,10,FALSE),""))</f>
        <v/>
      </c>
      <c r="K3793" s="18" t="str">
        <f>IFERROR(INDEX(#REF!,MATCH(A3793,#REF!,0)),"")</f>
        <v/>
      </c>
      <c r="L3793" s="58" t="str">
        <f>IFERROR(INDEX(SKU!E:E,MATCH(B3793,SKU!C:C,0)),"")</f>
        <v/>
      </c>
      <c r="M3793" s="56"/>
      <c r="R3793" t="str">
        <f>IF(COUNTIF(ROMANEIOS!K:K,A3793)&gt;0,J3793,"")</f>
        <v/>
      </c>
    </row>
    <row r="3794" spans="1:18" ht="15.75" customHeight="1" x14ac:dyDescent="0.25">
      <c r="A3794" s="42" t="str">
        <f>IFERROR(INDEX(NFS!F:F,MATCH(B3794,NFS!E:E,0)),"")</f>
        <v/>
      </c>
      <c r="E3794" s="11" t="str">
        <f>IF(B3794="","",COUNTIF(SKU!C:C,B3794))</f>
        <v/>
      </c>
      <c r="H3794" s="64" t="str">
        <f>IF(A3794="","",IFERROR(VLOOKUP(TEXT(A3794,"0"),#REF!,7,FALSE),""))</f>
        <v/>
      </c>
      <c r="I3794" s="17" t="str">
        <f>IF(A3794="","",IFERROR(VLOOKUP(TEXT(A3794,"0"),#REF!,9,FALSE),""))</f>
        <v/>
      </c>
      <c r="J3794" s="19" t="str">
        <f>IF(A3794="","",IFERROR(VLOOKUP(TEXT(A3794,"0"),#REF!,10,FALSE),""))</f>
        <v/>
      </c>
      <c r="K3794" s="18" t="str">
        <f>IFERROR(INDEX(#REF!,MATCH(A3794,#REF!,0)),"")</f>
        <v/>
      </c>
      <c r="L3794" s="58" t="str">
        <f>IFERROR(INDEX(SKU!E:E,MATCH(B3794,SKU!C:C,0)),"")</f>
        <v/>
      </c>
      <c r="M3794" s="56"/>
      <c r="R3794" t="str">
        <f>IF(COUNTIF(ROMANEIOS!K:K,A3794)&gt;0,J3794,"")</f>
        <v/>
      </c>
    </row>
    <row r="3795" spans="1:18" ht="15.75" customHeight="1" x14ac:dyDescent="0.25">
      <c r="A3795" s="42" t="str">
        <f>IFERROR(INDEX(NFS!F:F,MATCH(B3795,NFS!E:E,0)),"")</f>
        <v/>
      </c>
      <c r="E3795" s="11" t="str">
        <f>IF(B3795="","",COUNTIF(SKU!C:C,B3795))</f>
        <v/>
      </c>
      <c r="H3795" s="64" t="str">
        <f>IF(A3795="","",IFERROR(VLOOKUP(TEXT(A3795,"0"),#REF!,7,FALSE),""))</f>
        <v/>
      </c>
      <c r="I3795" s="17" t="str">
        <f>IF(A3795="","",IFERROR(VLOOKUP(TEXT(A3795,"0"),#REF!,9,FALSE),""))</f>
        <v/>
      </c>
      <c r="J3795" s="19" t="str">
        <f>IF(A3795="","",IFERROR(VLOOKUP(TEXT(A3795,"0"),#REF!,10,FALSE),""))</f>
        <v/>
      </c>
      <c r="K3795" s="18" t="str">
        <f>IFERROR(INDEX(#REF!,MATCH(A3795,#REF!,0)),"")</f>
        <v/>
      </c>
      <c r="L3795" s="58" t="str">
        <f>IFERROR(INDEX(SKU!E:E,MATCH(B3795,SKU!C:C,0)),"")</f>
        <v/>
      </c>
      <c r="M3795" s="56"/>
      <c r="R3795" t="str">
        <f>IF(COUNTIF(ROMANEIOS!K:K,A3795)&gt;0,J3795,"")</f>
        <v/>
      </c>
    </row>
    <row r="3796" spans="1:18" ht="15.75" customHeight="1" x14ac:dyDescent="0.25">
      <c r="A3796" s="42" t="str">
        <f>IFERROR(INDEX(NFS!F:F,MATCH(B3796,NFS!E:E,0)),"")</f>
        <v/>
      </c>
      <c r="E3796" s="11" t="str">
        <f>IF(B3796="","",COUNTIF(SKU!C:C,B3796))</f>
        <v/>
      </c>
      <c r="H3796" s="64" t="str">
        <f>IF(A3796="","",IFERROR(VLOOKUP(TEXT(A3796,"0"),#REF!,7,FALSE),""))</f>
        <v/>
      </c>
      <c r="I3796" s="17" t="str">
        <f>IF(A3796="","",IFERROR(VLOOKUP(TEXT(A3796,"0"),#REF!,9,FALSE),""))</f>
        <v/>
      </c>
      <c r="J3796" s="19" t="str">
        <f>IF(A3796="","",IFERROR(VLOOKUP(TEXT(A3796,"0"),#REF!,10,FALSE),""))</f>
        <v/>
      </c>
      <c r="K3796" s="18" t="str">
        <f>IFERROR(INDEX(#REF!,MATCH(A3796,#REF!,0)),"")</f>
        <v/>
      </c>
      <c r="L3796" s="58" t="str">
        <f>IFERROR(INDEX(SKU!E:E,MATCH(B3796,SKU!C:C,0)),"")</f>
        <v/>
      </c>
      <c r="M3796" s="56"/>
      <c r="R3796" t="str">
        <f>IF(COUNTIF(ROMANEIOS!K:K,A3796)&gt;0,J3796,"")</f>
        <v/>
      </c>
    </row>
    <row r="3797" spans="1:18" ht="15.75" customHeight="1" x14ac:dyDescent="0.25">
      <c r="A3797" s="42" t="str">
        <f>IFERROR(INDEX(NFS!F:F,MATCH(B3797,NFS!E:E,0)),"")</f>
        <v/>
      </c>
      <c r="E3797" s="11" t="str">
        <f>IF(B3797="","",COUNTIF(SKU!C:C,B3797))</f>
        <v/>
      </c>
      <c r="H3797" s="64" t="str">
        <f>IF(A3797="","",IFERROR(VLOOKUP(TEXT(A3797,"0"),#REF!,7,FALSE),""))</f>
        <v/>
      </c>
      <c r="I3797" s="17" t="str">
        <f>IF(A3797="","",IFERROR(VLOOKUP(TEXT(A3797,"0"),#REF!,9,FALSE),""))</f>
        <v/>
      </c>
      <c r="J3797" s="19" t="str">
        <f>IF(A3797="","",IFERROR(VLOOKUP(TEXT(A3797,"0"),#REF!,10,FALSE),""))</f>
        <v/>
      </c>
      <c r="K3797" s="18" t="str">
        <f>IFERROR(INDEX(#REF!,MATCH(A3797,#REF!,0)),"")</f>
        <v/>
      </c>
      <c r="L3797" s="58" t="str">
        <f>IFERROR(INDEX(SKU!E:E,MATCH(B3797,SKU!C:C,0)),"")</f>
        <v/>
      </c>
      <c r="M3797" s="56"/>
      <c r="R3797" t="str">
        <f>IF(COUNTIF(ROMANEIOS!K:K,A3797)&gt;0,J3797,"")</f>
        <v/>
      </c>
    </row>
    <row r="3798" spans="1:18" ht="15.75" customHeight="1" x14ac:dyDescent="0.25">
      <c r="A3798" s="42" t="str">
        <f>IFERROR(INDEX(NFS!F:F,MATCH(B3798,NFS!E:E,0)),"")</f>
        <v/>
      </c>
      <c r="E3798" s="11" t="str">
        <f>IF(B3798="","",COUNTIF(SKU!C:C,B3798))</f>
        <v/>
      </c>
      <c r="H3798" s="64" t="str">
        <f>IF(A3798="","",IFERROR(VLOOKUP(TEXT(A3798,"0"),#REF!,7,FALSE),""))</f>
        <v/>
      </c>
      <c r="I3798" s="17" t="str">
        <f>IF(A3798="","",IFERROR(VLOOKUP(TEXT(A3798,"0"),#REF!,9,FALSE),""))</f>
        <v/>
      </c>
      <c r="J3798" s="19" t="str">
        <f>IF(A3798="","",IFERROR(VLOOKUP(TEXT(A3798,"0"),#REF!,10,FALSE),""))</f>
        <v/>
      </c>
      <c r="K3798" s="18" t="str">
        <f>IFERROR(INDEX(#REF!,MATCH(A3798,#REF!,0)),"")</f>
        <v/>
      </c>
      <c r="L3798" s="58" t="str">
        <f>IFERROR(INDEX(SKU!E:E,MATCH(B3798,SKU!C:C,0)),"")</f>
        <v/>
      </c>
      <c r="M3798" s="56"/>
      <c r="R3798" t="str">
        <f>IF(COUNTIF(ROMANEIOS!K:K,A3798)&gt;0,J3798,"")</f>
        <v/>
      </c>
    </row>
    <row r="3799" spans="1:18" ht="15.75" customHeight="1" x14ac:dyDescent="0.25">
      <c r="A3799" s="42" t="str">
        <f>IFERROR(INDEX(NFS!F:F,MATCH(B3799,NFS!E:E,0)),"")</f>
        <v/>
      </c>
      <c r="E3799" s="11" t="str">
        <f>IF(B3799="","",COUNTIF(SKU!C:C,B3799))</f>
        <v/>
      </c>
      <c r="H3799" s="64" t="str">
        <f>IF(A3799="","",IFERROR(VLOOKUP(TEXT(A3799,"0"),#REF!,7,FALSE),""))</f>
        <v/>
      </c>
      <c r="I3799" s="17" t="str">
        <f>IF(A3799="","",IFERROR(VLOOKUP(TEXT(A3799,"0"),#REF!,9,FALSE),""))</f>
        <v/>
      </c>
      <c r="J3799" s="19" t="str">
        <f>IF(A3799="","",IFERROR(VLOOKUP(TEXT(A3799,"0"),#REF!,10,FALSE),""))</f>
        <v/>
      </c>
      <c r="K3799" s="18" t="str">
        <f>IFERROR(INDEX(#REF!,MATCH(A3799,#REF!,0)),"")</f>
        <v/>
      </c>
      <c r="L3799" s="58" t="str">
        <f>IFERROR(INDEX(SKU!E:E,MATCH(B3799,SKU!C:C,0)),"")</f>
        <v/>
      </c>
      <c r="M3799" s="56"/>
      <c r="R3799" t="str">
        <f>IF(COUNTIF(ROMANEIOS!K:K,A3799)&gt;0,J3799,"")</f>
        <v/>
      </c>
    </row>
    <row r="3800" spans="1:18" ht="15.75" customHeight="1" x14ac:dyDescent="0.25">
      <c r="A3800" s="42" t="str">
        <f>IFERROR(INDEX(NFS!F:F,MATCH(B3800,NFS!E:E,0)),"")</f>
        <v/>
      </c>
      <c r="E3800" s="11" t="str">
        <f>IF(B3800="","",COUNTIF(SKU!C:C,B3800))</f>
        <v/>
      </c>
      <c r="H3800" s="64" t="str">
        <f>IF(A3800="","",IFERROR(VLOOKUP(TEXT(A3800,"0"),#REF!,7,FALSE),""))</f>
        <v/>
      </c>
      <c r="I3800" s="17" t="str">
        <f>IF(A3800="","",IFERROR(VLOOKUP(TEXT(A3800,"0"),#REF!,9,FALSE),""))</f>
        <v/>
      </c>
      <c r="J3800" s="19" t="str">
        <f>IF(A3800="","",IFERROR(VLOOKUP(TEXT(A3800,"0"),#REF!,10,FALSE),""))</f>
        <v/>
      </c>
      <c r="K3800" s="18" t="str">
        <f>IFERROR(INDEX(#REF!,MATCH(A3800,#REF!,0)),"")</f>
        <v/>
      </c>
      <c r="L3800" s="58" t="str">
        <f>IFERROR(INDEX(SKU!E:E,MATCH(B3800,SKU!C:C,0)),"")</f>
        <v/>
      </c>
      <c r="M3800" s="56"/>
      <c r="R3800" t="str">
        <f>IF(COUNTIF(ROMANEIOS!K:K,A3800)&gt;0,J3800,"")</f>
        <v/>
      </c>
    </row>
    <row r="3801" spans="1:18" ht="15.75" customHeight="1" x14ac:dyDescent="0.25">
      <c r="A3801" s="42" t="str">
        <f>IFERROR(INDEX(NFS!F:F,MATCH(B3801,NFS!E:E,0)),"")</f>
        <v/>
      </c>
      <c r="E3801" s="11" t="str">
        <f>IF(B3801="","",COUNTIF(SKU!C:C,B3801))</f>
        <v/>
      </c>
      <c r="H3801" s="64" t="str">
        <f>IF(A3801="","",IFERROR(VLOOKUP(TEXT(A3801,"0"),#REF!,7,FALSE),""))</f>
        <v/>
      </c>
      <c r="I3801" s="17" t="str">
        <f>IF(A3801="","",IFERROR(VLOOKUP(TEXT(A3801,"0"),#REF!,9,FALSE),""))</f>
        <v/>
      </c>
      <c r="J3801" s="19" t="str">
        <f>IF(A3801="","",IFERROR(VLOOKUP(TEXT(A3801,"0"),#REF!,10,FALSE),""))</f>
        <v/>
      </c>
      <c r="K3801" s="18" t="str">
        <f>IFERROR(INDEX(#REF!,MATCH(A3801,#REF!,0)),"")</f>
        <v/>
      </c>
      <c r="L3801" s="58" t="str">
        <f>IFERROR(INDEX(SKU!E:E,MATCH(B3801,SKU!C:C,0)),"")</f>
        <v/>
      </c>
      <c r="M3801" s="56"/>
      <c r="R3801" t="str">
        <f>IF(COUNTIF(ROMANEIOS!K:K,A3801)&gt;0,J3801,"")</f>
        <v/>
      </c>
    </row>
    <row r="3802" spans="1:18" ht="15.75" customHeight="1" x14ac:dyDescent="0.25">
      <c r="A3802" s="42" t="str">
        <f>IFERROR(INDEX(NFS!F:F,MATCH(B3802,NFS!E:E,0)),"")</f>
        <v/>
      </c>
      <c r="E3802" s="11" t="str">
        <f>IF(B3802="","",COUNTIF(SKU!C:C,B3802))</f>
        <v/>
      </c>
      <c r="H3802" s="64" t="str">
        <f>IF(A3802="","",IFERROR(VLOOKUP(TEXT(A3802,"0"),#REF!,7,FALSE),""))</f>
        <v/>
      </c>
      <c r="I3802" s="17" t="str">
        <f>IF(A3802="","",IFERROR(VLOOKUP(TEXT(A3802,"0"),#REF!,9,FALSE),""))</f>
        <v/>
      </c>
      <c r="J3802" s="19" t="str">
        <f>IF(A3802="","",IFERROR(VLOOKUP(TEXT(A3802,"0"),#REF!,10,FALSE),""))</f>
        <v/>
      </c>
      <c r="K3802" s="18" t="str">
        <f>IFERROR(INDEX(#REF!,MATCH(A3802,#REF!,0)),"")</f>
        <v/>
      </c>
      <c r="L3802" s="58" t="str">
        <f>IFERROR(INDEX(SKU!E:E,MATCH(B3802,SKU!C:C,0)),"")</f>
        <v/>
      </c>
      <c r="M3802" s="56"/>
      <c r="R3802" t="str">
        <f>IF(COUNTIF(ROMANEIOS!K:K,A3802)&gt;0,J3802,"")</f>
        <v/>
      </c>
    </row>
    <row r="3803" spans="1:18" ht="15.75" customHeight="1" x14ac:dyDescent="0.25">
      <c r="A3803" s="42" t="str">
        <f>IFERROR(INDEX(NFS!F:F,MATCH(B3803,NFS!E:E,0)),"")</f>
        <v/>
      </c>
      <c r="E3803" s="11" t="str">
        <f>IF(B3803="","",COUNTIF(SKU!C:C,B3803))</f>
        <v/>
      </c>
      <c r="H3803" s="64" t="str">
        <f>IF(A3803="","",IFERROR(VLOOKUP(TEXT(A3803,"0"),#REF!,7,FALSE),""))</f>
        <v/>
      </c>
      <c r="I3803" s="17" t="str">
        <f>IF(A3803="","",IFERROR(VLOOKUP(TEXT(A3803,"0"),#REF!,9,FALSE),""))</f>
        <v/>
      </c>
      <c r="J3803" s="19" t="str">
        <f>IF(A3803="","",IFERROR(VLOOKUP(TEXT(A3803,"0"),#REF!,10,FALSE),""))</f>
        <v/>
      </c>
      <c r="K3803" s="18" t="str">
        <f>IFERROR(INDEX(#REF!,MATCH(A3803,#REF!,0)),"")</f>
        <v/>
      </c>
      <c r="L3803" s="58" t="str">
        <f>IFERROR(INDEX(SKU!E:E,MATCH(B3803,SKU!C:C,0)),"")</f>
        <v/>
      </c>
      <c r="M3803" s="56"/>
      <c r="R3803" t="str">
        <f>IF(COUNTIF(ROMANEIOS!K:K,A3803)&gt;0,J3803,"")</f>
        <v/>
      </c>
    </row>
    <row r="3804" spans="1:18" ht="15.75" customHeight="1" x14ac:dyDescent="0.25">
      <c r="A3804" s="42" t="str">
        <f>IFERROR(INDEX(NFS!F:F,MATCH(B3804,NFS!E:E,0)),"")</f>
        <v/>
      </c>
      <c r="E3804" s="11" t="str">
        <f>IF(B3804="","",COUNTIF(SKU!C:C,B3804))</f>
        <v/>
      </c>
      <c r="H3804" s="64" t="str">
        <f>IF(A3804="","",IFERROR(VLOOKUP(TEXT(A3804,"0"),#REF!,7,FALSE),""))</f>
        <v/>
      </c>
      <c r="I3804" s="17" t="str">
        <f>IF(A3804="","",IFERROR(VLOOKUP(TEXT(A3804,"0"),#REF!,9,FALSE),""))</f>
        <v/>
      </c>
      <c r="J3804" s="19" t="str">
        <f>IF(A3804="","",IFERROR(VLOOKUP(TEXT(A3804,"0"),#REF!,10,FALSE),""))</f>
        <v/>
      </c>
      <c r="K3804" s="18" t="str">
        <f>IFERROR(INDEX(#REF!,MATCH(A3804,#REF!,0)),"")</f>
        <v/>
      </c>
      <c r="L3804" s="58" t="str">
        <f>IFERROR(INDEX(SKU!E:E,MATCH(B3804,SKU!C:C,0)),"")</f>
        <v/>
      </c>
      <c r="M3804" s="56"/>
      <c r="R3804" t="str">
        <f>IF(COUNTIF(ROMANEIOS!K:K,A3804)&gt;0,J3804,"")</f>
        <v/>
      </c>
    </row>
    <row r="3805" spans="1:18" ht="15.75" customHeight="1" x14ac:dyDescent="0.25">
      <c r="A3805" s="42" t="str">
        <f>IFERROR(INDEX(NFS!F:F,MATCH(B3805,NFS!E:E,0)),"")</f>
        <v/>
      </c>
      <c r="E3805" s="11" t="str">
        <f>IF(B3805="","",COUNTIF(SKU!C:C,B3805))</f>
        <v/>
      </c>
      <c r="H3805" s="64" t="str">
        <f>IF(A3805="","",IFERROR(VLOOKUP(TEXT(A3805,"0"),#REF!,7,FALSE),""))</f>
        <v/>
      </c>
      <c r="I3805" s="17" t="str">
        <f>IF(A3805="","",IFERROR(VLOOKUP(TEXT(A3805,"0"),#REF!,9,FALSE),""))</f>
        <v/>
      </c>
      <c r="J3805" s="19" t="str">
        <f>IF(A3805="","",IFERROR(VLOOKUP(TEXT(A3805,"0"),#REF!,10,FALSE),""))</f>
        <v/>
      </c>
      <c r="K3805" s="18" t="str">
        <f>IFERROR(INDEX(#REF!,MATCH(A3805,#REF!,0)),"")</f>
        <v/>
      </c>
      <c r="L3805" s="58" t="str">
        <f>IFERROR(INDEX(SKU!E:E,MATCH(B3805,SKU!C:C,0)),"")</f>
        <v/>
      </c>
      <c r="M3805" s="56"/>
      <c r="R3805" t="str">
        <f>IF(COUNTIF(ROMANEIOS!K:K,A3805)&gt;0,J3805,"")</f>
        <v/>
      </c>
    </row>
    <row r="3806" spans="1:18" ht="15.75" customHeight="1" x14ac:dyDescent="0.25">
      <c r="A3806" s="42" t="str">
        <f>IFERROR(INDEX(NFS!F:F,MATCH(B3806,NFS!E:E,0)),"")</f>
        <v/>
      </c>
      <c r="E3806" s="11" t="str">
        <f>IF(B3806="","",COUNTIF(SKU!C:C,B3806))</f>
        <v/>
      </c>
      <c r="H3806" s="64" t="str">
        <f>IF(A3806="","",IFERROR(VLOOKUP(TEXT(A3806,"0"),#REF!,7,FALSE),""))</f>
        <v/>
      </c>
      <c r="I3806" s="17" t="str">
        <f>IF(A3806="","",IFERROR(VLOOKUP(TEXT(A3806,"0"),#REF!,9,FALSE),""))</f>
        <v/>
      </c>
      <c r="J3806" s="19" t="str">
        <f>IF(A3806="","",IFERROR(VLOOKUP(TEXT(A3806,"0"),#REF!,10,FALSE),""))</f>
        <v/>
      </c>
      <c r="K3806" s="18" t="str">
        <f>IFERROR(INDEX(#REF!,MATCH(A3806,#REF!,0)),"")</f>
        <v/>
      </c>
      <c r="L3806" s="58" t="str">
        <f>IFERROR(INDEX(SKU!E:E,MATCH(B3806,SKU!C:C,0)),"")</f>
        <v/>
      </c>
      <c r="M3806" s="56"/>
      <c r="R3806" t="str">
        <f>IF(COUNTIF(ROMANEIOS!K:K,A3806)&gt;0,J3806,"")</f>
        <v/>
      </c>
    </row>
    <row r="3807" spans="1:18" ht="15.75" customHeight="1" x14ac:dyDescent="0.25">
      <c r="A3807" s="42" t="str">
        <f>IFERROR(INDEX(NFS!F:F,MATCH(B3807,NFS!E:E,0)),"")</f>
        <v/>
      </c>
      <c r="E3807" s="11" t="str">
        <f>IF(B3807="","",COUNTIF(SKU!C:C,B3807))</f>
        <v/>
      </c>
      <c r="H3807" s="64" t="str">
        <f>IF(A3807="","",IFERROR(VLOOKUP(TEXT(A3807,"0"),#REF!,7,FALSE),""))</f>
        <v/>
      </c>
      <c r="I3807" s="17" t="str">
        <f>IF(A3807="","",IFERROR(VLOOKUP(TEXT(A3807,"0"),#REF!,9,FALSE),""))</f>
        <v/>
      </c>
      <c r="J3807" s="19" t="str">
        <f>IF(A3807="","",IFERROR(VLOOKUP(TEXT(A3807,"0"),#REF!,10,FALSE),""))</f>
        <v/>
      </c>
      <c r="K3807" s="18" t="str">
        <f>IFERROR(INDEX(#REF!,MATCH(A3807,#REF!,0)),"")</f>
        <v/>
      </c>
      <c r="L3807" s="58" t="str">
        <f>IFERROR(INDEX(SKU!E:E,MATCH(B3807,SKU!C:C,0)),"")</f>
        <v/>
      </c>
      <c r="M3807" s="56"/>
      <c r="R3807" t="str">
        <f>IF(COUNTIF(ROMANEIOS!K:K,A3807)&gt;0,J3807,"")</f>
        <v/>
      </c>
    </row>
    <row r="3808" spans="1:18" ht="15.75" customHeight="1" x14ac:dyDescent="0.25">
      <c r="A3808" s="42" t="str">
        <f>IFERROR(INDEX(NFS!F:F,MATCH(B3808,NFS!E:E,0)),"")</f>
        <v/>
      </c>
      <c r="E3808" s="11" t="str">
        <f>IF(B3808="","",COUNTIF(SKU!C:C,B3808))</f>
        <v/>
      </c>
      <c r="H3808" s="64" t="str">
        <f>IF(A3808="","",IFERROR(VLOOKUP(TEXT(A3808,"0"),#REF!,7,FALSE),""))</f>
        <v/>
      </c>
      <c r="I3808" s="17" t="str">
        <f>IF(A3808="","",IFERROR(VLOOKUP(TEXT(A3808,"0"),#REF!,9,FALSE),""))</f>
        <v/>
      </c>
      <c r="J3808" s="19" t="str">
        <f>IF(A3808="","",IFERROR(VLOOKUP(TEXT(A3808,"0"),#REF!,10,FALSE),""))</f>
        <v/>
      </c>
      <c r="K3808" s="18" t="str">
        <f>IFERROR(INDEX(#REF!,MATCH(A3808,#REF!,0)),"")</f>
        <v/>
      </c>
      <c r="L3808" s="58" t="str">
        <f>IFERROR(INDEX(SKU!E:E,MATCH(B3808,SKU!C:C,0)),"")</f>
        <v/>
      </c>
      <c r="M3808" s="56"/>
      <c r="R3808" t="str">
        <f>IF(COUNTIF(ROMANEIOS!K:K,A3808)&gt;0,J3808,"")</f>
        <v/>
      </c>
    </row>
    <row r="3809" spans="1:18" ht="15.75" customHeight="1" x14ac:dyDescent="0.25">
      <c r="A3809" s="42" t="str">
        <f>IFERROR(INDEX(NFS!F:F,MATCH(B3809,NFS!E:E,0)),"")</f>
        <v/>
      </c>
      <c r="E3809" s="11" t="str">
        <f>IF(B3809="","",COUNTIF(SKU!C:C,B3809))</f>
        <v/>
      </c>
      <c r="H3809" s="64" t="str">
        <f>IF(A3809="","",IFERROR(VLOOKUP(TEXT(A3809,"0"),#REF!,7,FALSE),""))</f>
        <v/>
      </c>
      <c r="I3809" s="17" t="str">
        <f>IF(A3809="","",IFERROR(VLOOKUP(TEXT(A3809,"0"),#REF!,9,FALSE),""))</f>
        <v/>
      </c>
      <c r="J3809" s="19" t="str">
        <f>IF(A3809="","",IFERROR(VLOOKUP(TEXT(A3809,"0"),#REF!,10,FALSE),""))</f>
        <v/>
      </c>
      <c r="K3809" s="18" t="str">
        <f>IFERROR(INDEX(#REF!,MATCH(A3809,#REF!,0)),"")</f>
        <v/>
      </c>
      <c r="L3809" s="58" t="str">
        <f>IFERROR(INDEX(SKU!E:E,MATCH(B3809,SKU!C:C,0)),"")</f>
        <v/>
      </c>
      <c r="M3809" s="56"/>
      <c r="R3809" t="str">
        <f>IF(COUNTIF(ROMANEIOS!K:K,A3809)&gt;0,J3809,"")</f>
        <v/>
      </c>
    </row>
    <row r="3810" spans="1:18" ht="15.75" customHeight="1" x14ac:dyDescent="0.25">
      <c r="A3810" s="42" t="str">
        <f>IFERROR(INDEX(NFS!F:F,MATCH(B3810,NFS!E:E,0)),"")</f>
        <v/>
      </c>
      <c r="E3810" s="11" t="str">
        <f>IF(B3810="","",COUNTIF(SKU!C:C,B3810))</f>
        <v/>
      </c>
      <c r="H3810" s="64" t="str">
        <f>IF(A3810="","",IFERROR(VLOOKUP(TEXT(A3810,"0"),#REF!,7,FALSE),""))</f>
        <v/>
      </c>
      <c r="I3810" s="17" t="str">
        <f>IF(A3810="","",IFERROR(VLOOKUP(TEXT(A3810,"0"),#REF!,9,FALSE),""))</f>
        <v/>
      </c>
      <c r="J3810" s="19" t="str">
        <f>IF(A3810="","",IFERROR(VLOOKUP(TEXT(A3810,"0"),#REF!,10,FALSE),""))</f>
        <v/>
      </c>
      <c r="K3810" s="18" t="str">
        <f>IFERROR(INDEX(#REF!,MATCH(A3810,#REF!,0)),"")</f>
        <v/>
      </c>
      <c r="L3810" s="58" t="str">
        <f>IFERROR(INDEX(SKU!E:E,MATCH(B3810,SKU!C:C,0)),"")</f>
        <v/>
      </c>
      <c r="M3810" s="56"/>
      <c r="R3810" t="str">
        <f>IF(COUNTIF(ROMANEIOS!K:K,A3810)&gt;0,J3810,"")</f>
        <v/>
      </c>
    </row>
    <row r="3811" spans="1:18" ht="15.75" customHeight="1" x14ac:dyDescent="0.25">
      <c r="A3811" s="42" t="str">
        <f>IFERROR(INDEX(NFS!F:F,MATCH(B3811,NFS!E:E,0)),"")</f>
        <v/>
      </c>
      <c r="E3811" s="11" t="str">
        <f>IF(B3811="","",COUNTIF(SKU!C:C,B3811))</f>
        <v/>
      </c>
      <c r="H3811" s="64" t="str">
        <f>IF(A3811="","",IFERROR(VLOOKUP(TEXT(A3811,"0"),#REF!,7,FALSE),""))</f>
        <v/>
      </c>
      <c r="I3811" s="17" t="str">
        <f>IF(A3811="","",IFERROR(VLOOKUP(TEXT(A3811,"0"),#REF!,9,FALSE),""))</f>
        <v/>
      </c>
      <c r="J3811" s="19" t="str">
        <f>IF(A3811="","",IFERROR(VLOOKUP(TEXT(A3811,"0"),#REF!,10,FALSE),""))</f>
        <v/>
      </c>
      <c r="K3811" s="18" t="str">
        <f>IFERROR(INDEX(#REF!,MATCH(A3811,#REF!,0)),"")</f>
        <v/>
      </c>
      <c r="L3811" s="58" t="str">
        <f>IFERROR(INDEX(SKU!E:E,MATCH(B3811,SKU!C:C,0)),"")</f>
        <v/>
      </c>
      <c r="M3811" s="56"/>
      <c r="R3811" t="str">
        <f>IF(COUNTIF(ROMANEIOS!K:K,A3811)&gt;0,J3811,"")</f>
        <v/>
      </c>
    </row>
    <row r="3812" spans="1:18" ht="15.75" customHeight="1" x14ac:dyDescent="0.25">
      <c r="A3812" s="42" t="str">
        <f>IFERROR(INDEX(NFS!F:F,MATCH(B3812,NFS!E:E,0)),"")</f>
        <v/>
      </c>
      <c r="E3812" s="11" t="str">
        <f>IF(B3812="","",COUNTIF(SKU!C:C,B3812))</f>
        <v/>
      </c>
      <c r="H3812" s="64" t="str">
        <f>IF(A3812="","",IFERROR(VLOOKUP(TEXT(A3812,"0"),#REF!,7,FALSE),""))</f>
        <v/>
      </c>
      <c r="I3812" s="17" t="str">
        <f>IF(A3812="","",IFERROR(VLOOKUP(TEXT(A3812,"0"),#REF!,9,FALSE),""))</f>
        <v/>
      </c>
      <c r="J3812" s="19" t="str">
        <f>IF(A3812="","",IFERROR(VLOOKUP(TEXT(A3812,"0"),#REF!,10,FALSE),""))</f>
        <v/>
      </c>
      <c r="K3812" s="18" t="str">
        <f>IFERROR(INDEX(#REF!,MATCH(A3812,#REF!,0)),"")</f>
        <v/>
      </c>
      <c r="L3812" s="58" t="str">
        <f>IFERROR(INDEX(SKU!E:E,MATCH(B3812,SKU!C:C,0)),"")</f>
        <v/>
      </c>
      <c r="M3812" s="56"/>
      <c r="R3812" t="str">
        <f>IF(COUNTIF(ROMANEIOS!K:K,A3812)&gt;0,J3812,"")</f>
        <v/>
      </c>
    </row>
    <row r="3813" spans="1:18" ht="15.75" customHeight="1" x14ac:dyDescent="0.25">
      <c r="A3813" s="42" t="str">
        <f>IFERROR(INDEX(NFS!F:F,MATCH(B3813,NFS!E:E,0)),"")</f>
        <v/>
      </c>
      <c r="E3813" s="11" t="str">
        <f>IF(B3813="","",COUNTIF(SKU!C:C,B3813))</f>
        <v/>
      </c>
      <c r="H3813" s="64" t="str">
        <f>IF(A3813="","",IFERROR(VLOOKUP(TEXT(A3813,"0"),#REF!,7,FALSE),""))</f>
        <v/>
      </c>
      <c r="I3813" s="17" t="str">
        <f>IF(A3813="","",IFERROR(VLOOKUP(TEXT(A3813,"0"),#REF!,9,FALSE),""))</f>
        <v/>
      </c>
      <c r="J3813" s="19" t="str">
        <f>IF(A3813="","",IFERROR(VLOOKUP(TEXT(A3813,"0"),#REF!,10,FALSE),""))</f>
        <v/>
      </c>
      <c r="K3813" s="18" t="str">
        <f>IFERROR(INDEX(#REF!,MATCH(A3813,#REF!,0)),"")</f>
        <v/>
      </c>
      <c r="L3813" s="58" t="str">
        <f>IFERROR(INDEX(SKU!E:E,MATCH(B3813,SKU!C:C,0)),"")</f>
        <v/>
      </c>
      <c r="M3813" s="56"/>
      <c r="R3813" t="str">
        <f>IF(COUNTIF(ROMANEIOS!K:K,A3813)&gt;0,J3813,"")</f>
        <v/>
      </c>
    </row>
    <row r="3814" spans="1:18" ht="15.75" customHeight="1" x14ac:dyDescent="0.25">
      <c r="A3814" s="42" t="str">
        <f>IFERROR(INDEX(NFS!F:F,MATCH(B3814,NFS!E:E,0)),"")</f>
        <v/>
      </c>
      <c r="E3814" s="11" t="str">
        <f>IF(B3814="","",COUNTIF(SKU!C:C,B3814))</f>
        <v/>
      </c>
      <c r="H3814" s="64" t="str">
        <f>IF(A3814="","",IFERROR(VLOOKUP(TEXT(A3814,"0"),#REF!,7,FALSE),""))</f>
        <v/>
      </c>
      <c r="I3814" s="17" t="str">
        <f>IF(A3814="","",IFERROR(VLOOKUP(TEXT(A3814,"0"),#REF!,9,FALSE),""))</f>
        <v/>
      </c>
      <c r="J3814" s="19" t="str">
        <f>IF(A3814="","",IFERROR(VLOOKUP(TEXT(A3814,"0"),#REF!,10,FALSE),""))</f>
        <v/>
      </c>
      <c r="K3814" s="18" t="str">
        <f>IFERROR(INDEX(#REF!,MATCH(A3814,#REF!,0)),"")</f>
        <v/>
      </c>
      <c r="L3814" s="58" t="str">
        <f>IFERROR(INDEX(SKU!E:E,MATCH(B3814,SKU!C:C,0)),"")</f>
        <v/>
      </c>
      <c r="M3814" s="56"/>
      <c r="R3814" t="str">
        <f>IF(COUNTIF(ROMANEIOS!K:K,A3814)&gt;0,J3814,"")</f>
        <v/>
      </c>
    </row>
    <row r="3815" spans="1:18" ht="15.75" customHeight="1" x14ac:dyDescent="0.25">
      <c r="A3815" s="42" t="str">
        <f>IFERROR(INDEX(NFS!F:F,MATCH(B3815,NFS!E:E,0)),"")</f>
        <v/>
      </c>
      <c r="E3815" s="11" t="str">
        <f>IF(B3815="","",COUNTIF(SKU!C:C,B3815))</f>
        <v/>
      </c>
      <c r="H3815" s="64" t="str">
        <f>IF(A3815="","",IFERROR(VLOOKUP(TEXT(A3815,"0"),#REF!,7,FALSE),""))</f>
        <v/>
      </c>
      <c r="I3815" s="17" t="str">
        <f>IF(A3815="","",IFERROR(VLOOKUP(TEXT(A3815,"0"),#REF!,9,FALSE),""))</f>
        <v/>
      </c>
      <c r="J3815" s="19" t="str">
        <f>IF(A3815="","",IFERROR(VLOOKUP(TEXT(A3815,"0"),#REF!,10,FALSE),""))</f>
        <v/>
      </c>
      <c r="K3815" s="18" t="str">
        <f>IFERROR(INDEX(#REF!,MATCH(A3815,#REF!,0)),"")</f>
        <v/>
      </c>
      <c r="L3815" s="58" t="str">
        <f>IFERROR(INDEX(SKU!E:E,MATCH(B3815,SKU!C:C,0)),"")</f>
        <v/>
      </c>
      <c r="M3815" s="56"/>
      <c r="R3815" t="str">
        <f>IF(COUNTIF(ROMANEIOS!K:K,A3815)&gt;0,J3815,"")</f>
        <v/>
      </c>
    </row>
    <row r="3816" spans="1:18" ht="15.75" customHeight="1" x14ac:dyDescent="0.25">
      <c r="A3816" s="42" t="str">
        <f>IFERROR(INDEX(NFS!F:F,MATCH(B3816,NFS!E:E,0)),"")</f>
        <v/>
      </c>
      <c r="E3816" s="11" t="str">
        <f>IF(B3816="","",COUNTIF(SKU!C:C,B3816))</f>
        <v/>
      </c>
      <c r="H3816" s="64" t="str">
        <f>IF(A3816="","",IFERROR(VLOOKUP(TEXT(A3816,"0"),#REF!,7,FALSE),""))</f>
        <v/>
      </c>
      <c r="I3816" s="17" t="str">
        <f>IF(A3816="","",IFERROR(VLOOKUP(TEXT(A3816,"0"),#REF!,9,FALSE),""))</f>
        <v/>
      </c>
      <c r="J3816" s="19" t="str">
        <f>IF(A3816="","",IFERROR(VLOOKUP(TEXT(A3816,"0"),#REF!,10,FALSE),""))</f>
        <v/>
      </c>
      <c r="K3816" s="18" t="str">
        <f>IFERROR(INDEX(#REF!,MATCH(A3816,#REF!,0)),"")</f>
        <v/>
      </c>
      <c r="L3816" s="58" t="str">
        <f>IFERROR(INDEX(SKU!E:E,MATCH(B3816,SKU!C:C,0)),"")</f>
        <v/>
      </c>
      <c r="M3816" s="56"/>
      <c r="R3816" t="str">
        <f>IF(COUNTIF(ROMANEIOS!K:K,A3816)&gt;0,J3816,"")</f>
        <v/>
      </c>
    </row>
    <row r="3817" spans="1:18" ht="15.75" customHeight="1" x14ac:dyDescent="0.25">
      <c r="A3817" s="42" t="str">
        <f>IFERROR(INDEX(NFS!F:F,MATCH(B3817,NFS!E:E,0)),"")</f>
        <v/>
      </c>
      <c r="E3817" s="11" t="str">
        <f>IF(B3817="","",COUNTIF(SKU!C:C,B3817))</f>
        <v/>
      </c>
      <c r="H3817" s="64" t="str">
        <f>IF(A3817="","",IFERROR(VLOOKUP(TEXT(A3817,"0"),#REF!,7,FALSE),""))</f>
        <v/>
      </c>
      <c r="I3817" s="17" t="str">
        <f>IF(A3817="","",IFERROR(VLOOKUP(TEXT(A3817,"0"),#REF!,9,FALSE),""))</f>
        <v/>
      </c>
      <c r="J3817" s="19" t="str">
        <f>IF(A3817="","",IFERROR(VLOOKUP(TEXT(A3817,"0"),#REF!,10,FALSE),""))</f>
        <v/>
      </c>
      <c r="K3817" s="18" t="str">
        <f>IFERROR(INDEX(#REF!,MATCH(A3817,#REF!,0)),"")</f>
        <v/>
      </c>
      <c r="L3817" s="58" t="str">
        <f>IFERROR(INDEX(SKU!E:E,MATCH(B3817,SKU!C:C,0)),"")</f>
        <v/>
      </c>
      <c r="M3817" s="56"/>
      <c r="R3817" t="str">
        <f>IF(COUNTIF(ROMANEIOS!K:K,A3817)&gt;0,J3817,"")</f>
        <v/>
      </c>
    </row>
    <row r="3818" spans="1:18" ht="15.75" customHeight="1" x14ac:dyDescent="0.25">
      <c r="A3818" s="42" t="str">
        <f>IFERROR(INDEX(NFS!F:F,MATCH(B3818,NFS!E:E,0)),"")</f>
        <v/>
      </c>
      <c r="E3818" s="11" t="str">
        <f>IF(B3818="","",COUNTIF(SKU!C:C,B3818))</f>
        <v/>
      </c>
      <c r="H3818" s="64" t="str">
        <f>IF(A3818="","",IFERROR(VLOOKUP(TEXT(A3818,"0"),#REF!,7,FALSE),""))</f>
        <v/>
      </c>
      <c r="I3818" s="17" t="str">
        <f>IF(A3818="","",IFERROR(VLOOKUP(TEXT(A3818,"0"),#REF!,9,FALSE),""))</f>
        <v/>
      </c>
      <c r="J3818" s="19" t="str">
        <f>IF(A3818="","",IFERROR(VLOOKUP(TEXT(A3818,"0"),#REF!,10,FALSE),""))</f>
        <v/>
      </c>
      <c r="K3818" s="18" t="str">
        <f>IFERROR(INDEX(#REF!,MATCH(A3818,#REF!,0)),"")</f>
        <v/>
      </c>
      <c r="L3818" s="58" t="str">
        <f>IFERROR(INDEX(SKU!E:E,MATCH(B3818,SKU!C:C,0)),"")</f>
        <v/>
      </c>
      <c r="M3818" s="56"/>
      <c r="R3818" t="str">
        <f>IF(COUNTIF(ROMANEIOS!K:K,A3818)&gt;0,J3818,"")</f>
        <v/>
      </c>
    </row>
    <row r="3819" spans="1:18" ht="15.75" customHeight="1" x14ac:dyDescent="0.25">
      <c r="A3819" s="42" t="str">
        <f>IFERROR(INDEX(NFS!F:F,MATCH(B3819,NFS!E:E,0)),"")</f>
        <v/>
      </c>
      <c r="E3819" s="11" t="str">
        <f>IF(B3819="","",COUNTIF(SKU!C:C,B3819))</f>
        <v/>
      </c>
      <c r="H3819" s="64" t="str">
        <f>IF(A3819="","",IFERROR(VLOOKUP(TEXT(A3819,"0"),#REF!,7,FALSE),""))</f>
        <v/>
      </c>
      <c r="I3819" s="17" t="str">
        <f>IF(A3819="","",IFERROR(VLOOKUP(TEXT(A3819,"0"),#REF!,9,FALSE),""))</f>
        <v/>
      </c>
      <c r="J3819" s="19" t="str">
        <f>IF(A3819="","",IFERROR(VLOOKUP(TEXT(A3819,"0"),#REF!,10,FALSE),""))</f>
        <v/>
      </c>
      <c r="K3819" s="18" t="str">
        <f>IFERROR(INDEX(#REF!,MATCH(A3819,#REF!,0)),"")</f>
        <v/>
      </c>
      <c r="L3819" s="58" t="str">
        <f>IFERROR(INDEX(SKU!E:E,MATCH(B3819,SKU!C:C,0)),"")</f>
        <v/>
      </c>
      <c r="M3819" s="56"/>
      <c r="R3819" t="str">
        <f>IF(COUNTIF(ROMANEIOS!K:K,A3819)&gt;0,J3819,"")</f>
        <v/>
      </c>
    </row>
    <row r="3820" spans="1:18" ht="15.75" customHeight="1" x14ac:dyDescent="0.25">
      <c r="A3820" s="42" t="str">
        <f>IFERROR(INDEX(NFS!F:F,MATCH(B3820,NFS!E:E,0)),"")</f>
        <v/>
      </c>
      <c r="E3820" s="11" t="str">
        <f>IF(B3820="","",COUNTIF(SKU!C:C,B3820))</f>
        <v/>
      </c>
      <c r="H3820" s="64" t="str">
        <f>IF(A3820="","",IFERROR(VLOOKUP(TEXT(A3820,"0"),#REF!,7,FALSE),""))</f>
        <v/>
      </c>
      <c r="I3820" s="17" t="str">
        <f>IF(A3820="","",IFERROR(VLOOKUP(TEXT(A3820,"0"),#REF!,9,FALSE),""))</f>
        <v/>
      </c>
      <c r="J3820" s="19" t="str">
        <f>IF(A3820="","",IFERROR(VLOOKUP(TEXT(A3820,"0"),#REF!,10,FALSE),""))</f>
        <v/>
      </c>
      <c r="K3820" s="18" t="str">
        <f>IFERROR(INDEX(#REF!,MATCH(A3820,#REF!,0)),"")</f>
        <v/>
      </c>
      <c r="L3820" s="58" t="str">
        <f>IFERROR(INDEX(SKU!E:E,MATCH(B3820,SKU!C:C,0)),"")</f>
        <v/>
      </c>
      <c r="M3820" s="56"/>
      <c r="R3820" t="str">
        <f>IF(COUNTIF(ROMANEIOS!K:K,A3820)&gt;0,J3820,"")</f>
        <v/>
      </c>
    </row>
    <row r="3821" spans="1:18" ht="15.75" customHeight="1" x14ac:dyDescent="0.25">
      <c r="A3821" s="42" t="str">
        <f>IFERROR(INDEX(NFS!F:F,MATCH(B3821,NFS!E:E,0)),"")</f>
        <v/>
      </c>
      <c r="E3821" s="11" t="str">
        <f>IF(B3821="","",COUNTIF(SKU!C:C,B3821))</f>
        <v/>
      </c>
      <c r="H3821" s="64" t="str">
        <f>IF(A3821="","",IFERROR(VLOOKUP(TEXT(A3821,"0"),#REF!,7,FALSE),""))</f>
        <v/>
      </c>
      <c r="I3821" s="17" t="str">
        <f>IF(A3821="","",IFERROR(VLOOKUP(TEXT(A3821,"0"),#REF!,9,FALSE),""))</f>
        <v/>
      </c>
      <c r="J3821" s="19" t="str">
        <f>IF(A3821="","",IFERROR(VLOOKUP(TEXT(A3821,"0"),#REF!,10,FALSE),""))</f>
        <v/>
      </c>
      <c r="K3821" s="18" t="str">
        <f>IFERROR(INDEX(#REF!,MATCH(A3821,#REF!,0)),"")</f>
        <v/>
      </c>
      <c r="L3821" s="58" t="str">
        <f>IFERROR(INDEX(SKU!E:E,MATCH(B3821,SKU!C:C,0)),"")</f>
        <v/>
      </c>
      <c r="M3821" s="56"/>
      <c r="R3821" t="str">
        <f>IF(COUNTIF(ROMANEIOS!K:K,A3821)&gt;0,J3821,"")</f>
        <v/>
      </c>
    </row>
    <row r="3822" spans="1:18" ht="15.75" customHeight="1" x14ac:dyDescent="0.25">
      <c r="A3822" s="42" t="str">
        <f>IFERROR(INDEX(NFS!F:F,MATCH(B3822,NFS!E:E,0)),"")</f>
        <v/>
      </c>
      <c r="E3822" s="11" t="str">
        <f>IF(B3822="","",COUNTIF(SKU!C:C,B3822))</f>
        <v/>
      </c>
      <c r="H3822" s="64" t="str">
        <f>IF(A3822="","",IFERROR(VLOOKUP(TEXT(A3822,"0"),#REF!,7,FALSE),""))</f>
        <v/>
      </c>
      <c r="I3822" s="17" t="str">
        <f>IF(A3822="","",IFERROR(VLOOKUP(TEXT(A3822,"0"),#REF!,9,FALSE),""))</f>
        <v/>
      </c>
      <c r="J3822" s="19" t="str">
        <f>IF(A3822="","",IFERROR(VLOOKUP(TEXT(A3822,"0"),#REF!,10,FALSE),""))</f>
        <v/>
      </c>
      <c r="K3822" s="18" t="str">
        <f>IFERROR(INDEX(#REF!,MATCH(A3822,#REF!,0)),"")</f>
        <v/>
      </c>
      <c r="L3822" s="58" t="str">
        <f>IFERROR(INDEX(SKU!E:E,MATCH(B3822,SKU!C:C,0)),"")</f>
        <v/>
      </c>
      <c r="M3822" s="56"/>
      <c r="R3822" t="str">
        <f>IF(COUNTIF(ROMANEIOS!K:K,A3822)&gt;0,J3822,"")</f>
        <v/>
      </c>
    </row>
    <row r="3823" spans="1:18" ht="15.75" customHeight="1" x14ac:dyDescent="0.25">
      <c r="A3823" s="42" t="str">
        <f>IFERROR(INDEX(NFS!F:F,MATCH(B3823,NFS!E:E,0)),"")</f>
        <v/>
      </c>
      <c r="E3823" s="11" t="str">
        <f>IF(B3823="","",COUNTIF(SKU!C:C,B3823))</f>
        <v/>
      </c>
      <c r="H3823" s="64" t="str">
        <f>IF(A3823="","",IFERROR(VLOOKUP(TEXT(A3823,"0"),#REF!,7,FALSE),""))</f>
        <v/>
      </c>
      <c r="I3823" s="17" t="str">
        <f>IF(A3823="","",IFERROR(VLOOKUP(TEXT(A3823,"0"),#REF!,9,FALSE),""))</f>
        <v/>
      </c>
      <c r="J3823" s="19" t="str">
        <f>IF(A3823="","",IFERROR(VLOOKUP(TEXT(A3823,"0"),#REF!,10,FALSE),""))</f>
        <v/>
      </c>
      <c r="K3823" s="18" t="str">
        <f>IFERROR(INDEX(#REF!,MATCH(A3823,#REF!,0)),"")</f>
        <v/>
      </c>
      <c r="L3823" s="58" t="str">
        <f>IFERROR(INDEX(SKU!E:E,MATCH(B3823,SKU!C:C,0)),"")</f>
        <v/>
      </c>
      <c r="M3823" s="56"/>
      <c r="R3823" t="str">
        <f>IF(COUNTIF(ROMANEIOS!K:K,A3823)&gt;0,J3823,"")</f>
        <v/>
      </c>
    </row>
    <row r="3824" spans="1:18" ht="15.75" customHeight="1" x14ac:dyDescent="0.25">
      <c r="A3824" s="42" t="str">
        <f>IFERROR(INDEX(NFS!F:F,MATCH(B3824,NFS!E:E,0)),"")</f>
        <v/>
      </c>
      <c r="E3824" s="11" t="str">
        <f>IF(B3824="","",COUNTIF(SKU!C:C,B3824))</f>
        <v/>
      </c>
      <c r="H3824" s="64" t="str">
        <f>IF(A3824="","",IFERROR(VLOOKUP(TEXT(A3824,"0"),#REF!,7,FALSE),""))</f>
        <v/>
      </c>
      <c r="I3824" s="17" t="str">
        <f>IF(A3824="","",IFERROR(VLOOKUP(TEXT(A3824,"0"),#REF!,9,FALSE),""))</f>
        <v/>
      </c>
      <c r="J3824" s="19" t="str">
        <f>IF(A3824="","",IFERROR(VLOOKUP(TEXT(A3824,"0"),#REF!,10,FALSE),""))</f>
        <v/>
      </c>
      <c r="K3824" s="18" t="str">
        <f>IFERROR(INDEX(#REF!,MATCH(A3824,#REF!,0)),"")</f>
        <v/>
      </c>
      <c r="L3824" s="58" t="str">
        <f>IFERROR(INDEX(SKU!E:E,MATCH(B3824,SKU!C:C,0)),"")</f>
        <v/>
      </c>
      <c r="M3824" s="56"/>
      <c r="R3824" t="str">
        <f>IF(COUNTIF(ROMANEIOS!K:K,A3824)&gt;0,J3824,"")</f>
        <v/>
      </c>
    </row>
    <row r="3825" spans="1:18" ht="15.75" customHeight="1" x14ac:dyDescent="0.25">
      <c r="A3825" s="42" t="str">
        <f>IFERROR(INDEX(NFS!F:F,MATCH(B3825,NFS!E:E,0)),"")</f>
        <v/>
      </c>
      <c r="E3825" s="11" t="str">
        <f>IF(B3825="","",COUNTIF(SKU!C:C,B3825))</f>
        <v/>
      </c>
      <c r="H3825" s="64" t="str">
        <f>IF(A3825="","",IFERROR(VLOOKUP(TEXT(A3825,"0"),#REF!,7,FALSE),""))</f>
        <v/>
      </c>
      <c r="I3825" s="17" t="str">
        <f>IF(A3825="","",IFERROR(VLOOKUP(TEXT(A3825,"0"),#REF!,9,FALSE),""))</f>
        <v/>
      </c>
      <c r="J3825" s="19" t="str">
        <f>IF(A3825="","",IFERROR(VLOOKUP(TEXT(A3825,"0"),#REF!,10,FALSE),""))</f>
        <v/>
      </c>
      <c r="K3825" s="18" t="str">
        <f>IFERROR(INDEX(#REF!,MATCH(A3825,#REF!,0)),"")</f>
        <v/>
      </c>
      <c r="L3825" s="58" t="str">
        <f>IFERROR(INDEX(SKU!E:E,MATCH(B3825,SKU!C:C,0)),"")</f>
        <v/>
      </c>
      <c r="M3825" s="56"/>
      <c r="R3825" t="str">
        <f>IF(COUNTIF(ROMANEIOS!K:K,A3825)&gt;0,J3825,"")</f>
        <v/>
      </c>
    </row>
    <row r="3826" spans="1:18" ht="15.75" customHeight="1" x14ac:dyDescent="0.25">
      <c r="A3826" s="42" t="str">
        <f>IFERROR(INDEX(NFS!F:F,MATCH(B3826,NFS!E:E,0)),"")</f>
        <v/>
      </c>
      <c r="E3826" s="11" t="str">
        <f>IF(B3826="","",COUNTIF(SKU!C:C,B3826))</f>
        <v/>
      </c>
      <c r="H3826" s="64" t="str">
        <f>IF(A3826="","",IFERROR(VLOOKUP(TEXT(A3826,"0"),#REF!,7,FALSE),""))</f>
        <v/>
      </c>
      <c r="I3826" s="17" t="str">
        <f>IF(A3826="","",IFERROR(VLOOKUP(TEXT(A3826,"0"),#REF!,9,FALSE),""))</f>
        <v/>
      </c>
      <c r="J3826" s="19" t="str">
        <f>IF(A3826="","",IFERROR(VLOOKUP(TEXT(A3826,"0"),#REF!,10,FALSE),""))</f>
        <v/>
      </c>
      <c r="K3826" s="18" t="str">
        <f>IFERROR(INDEX(#REF!,MATCH(A3826,#REF!,0)),"")</f>
        <v/>
      </c>
      <c r="L3826" s="58" t="str">
        <f>IFERROR(INDEX(SKU!E:E,MATCH(B3826,SKU!C:C,0)),"")</f>
        <v/>
      </c>
      <c r="M3826" s="56"/>
      <c r="R3826" t="str">
        <f>IF(COUNTIF(ROMANEIOS!K:K,A3826)&gt;0,J3826,"")</f>
        <v/>
      </c>
    </row>
    <row r="3827" spans="1:18" ht="15.75" customHeight="1" x14ac:dyDescent="0.25">
      <c r="A3827" s="42" t="str">
        <f>IFERROR(INDEX(NFS!F:F,MATCH(B3827,NFS!E:E,0)),"")</f>
        <v/>
      </c>
      <c r="E3827" s="11" t="str">
        <f>IF(B3827="","",COUNTIF(SKU!C:C,B3827))</f>
        <v/>
      </c>
      <c r="H3827" s="64" t="str">
        <f>IF(A3827="","",IFERROR(VLOOKUP(TEXT(A3827,"0"),#REF!,7,FALSE),""))</f>
        <v/>
      </c>
      <c r="I3827" s="17" t="str">
        <f>IF(A3827="","",IFERROR(VLOOKUP(TEXT(A3827,"0"),#REF!,9,FALSE),""))</f>
        <v/>
      </c>
      <c r="J3827" s="19" t="str">
        <f>IF(A3827="","",IFERROR(VLOOKUP(TEXT(A3827,"0"),#REF!,10,FALSE),""))</f>
        <v/>
      </c>
      <c r="K3827" s="18" t="str">
        <f>IFERROR(INDEX(#REF!,MATCH(A3827,#REF!,0)),"")</f>
        <v/>
      </c>
      <c r="L3827" s="58" t="str">
        <f>IFERROR(INDEX(SKU!E:E,MATCH(B3827,SKU!C:C,0)),"")</f>
        <v/>
      </c>
      <c r="M3827" s="56"/>
      <c r="R3827" t="str">
        <f>IF(COUNTIF(ROMANEIOS!K:K,A3827)&gt;0,J3827,"")</f>
        <v/>
      </c>
    </row>
    <row r="3828" spans="1:18" ht="15.75" customHeight="1" x14ac:dyDescent="0.25">
      <c r="A3828" s="42" t="str">
        <f>IFERROR(INDEX(NFS!F:F,MATCH(B3828,NFS!E:E,0)),"")</f>
        <v/>
      </c>
      <c r="E3828" s="11" t="str">
        <f>IF(B3828="","",COUNTIF(SKU!C:C,B3828))</f>
        <v/>
      </c>
      <c r="H3828" s="64" t="str">
        <f>IF(A3828="","",IFERROR(VLOOKUP(TEXT(A3828,"0"),#REF!,7,FALSE),""))</f>
        <v/>
      </c>
      <c r="I3828" s="17" t="str">
        <f>IF(A3828="","",IFERROR(VLOOKUP(TEXT(A3828,"0"),#REF!,9,FALSE),""))</f>
        <v/>
      </c>
      <c r="J3828" s="19" t="str">
        <f>IF(A3828="","",IFERROR(VLOOKUP(TEXT(A3828,"0"),#REF!,10,FALSE),""))</f>
        <v/>
      </c>
      <c r="K3828" s="18" t="str">
        <f>IFERROR(INDEX(#REF!,MATCH(A3828,#REF!,0)),"")</f>
        <v/>
      </c>
      <c r="L3828" s="58" t="str">
        <f>IFERROR(INDEX(SKU!E:E,MATCH(B3828,SKU!C:C,0)),"")</f>
        <v/>
      </c>
      <c r="M3828" s="56"/>
      <c r="R3828" t="str">
        <f>IF(COUNTIF(ROMANEIOS!K:K,A3828)&gt;0,J3828,"")</f>
        <v/>
      </c>
    </row>
    <row r="3829" spans="1:18" ht="15.75" customHeight="1" x14ac:dyDescent="0.25">
      <c r="A3829" s="42" t="str">
        <f>IFERROR(INDEX(NFS!F:F,MATCH(B3829,NFS!E:E,0)),"")</f>
        <v/>
      </c>
      <c r="E3829" s="11" t="str">
        <f>IF(B3829="","",COUNTIF(SKU!C:C,B3829))</f>
        <v/>
      </c>
      <c r="H3829" s="64" t="str">
        <f>IF(A3829="","",IFERROR(VLOOKUP(TEXT(A3829,"0"),#REF!,7,FALSE),""))</f>
        <v/>
      </c>
      <c r="I3829" s="17" t="str">
        <f>IF(A3829="","",IFERROR(VLOOKUP(TEXT(A3829,"0"),#REF!,9,FALSE),""))</f>
        <v/>
      </c>
      <c r="J3829" s="19" t="str">
        <f>IF(A3829="","",IFERROR(VLOOKUP(TEXT(A3829,"0"),#REF!,10,FALSE),""))</f>
        <v/>
      </c>
      <c r="K3829" s="18" t="str">
        <f>IFERROR(INDEX(#REF!,MATCH(A3829,#REF!,0)),"")</f>
        <v/>
      </c>
      <c r="L3829" s="58" t="str">
        <f>IFERROR(INDEX(SKU!E:E,MATCH(B3829,SKU!C:C,0)),"")</f>
        <v/>
      </c>
      <c r="M3829" s="56"/>
      <c r="R3829" t="str">
        <f>IF(COUNTIF(ROMANEIOS!K:K,A3829)&gt;0,J3829,"")</f>
        <v/>
      </c>
    </row>
    <row r="3830" spans="1:18" ht="15.75" customHeight="1" x14ac:dyDescent="0.25">
      <c r="A3830" s="42" t="str">
        <f>IFERROR(INDEX(NFS!F:F,MATCH(B3830,NFS!E:E,0)),"")</f>
        <v/>
      </c>
      <c r="E3830" s="11" t="str">
        <f>IF(B3830="","",COUNTIF(SKU!C:C,B3830))</f>
        <v/>
      </c>
      <c r="H3830" s="64" t="str">
        <f>IF(A3830="","",IFERROR(VLOOKUP(TEXT(A3830,"0"),#REF!,7,FALSE),""))</f>
        <v/>
      </c>
      <c r="I3830" s="17" t="str">
        <f>IF(A3830="","",IFERROR(VLOOKUP(TEXT(A3830,"0"),#REF!,9,FALSE),""))</f>
        <v/>
      </c>
      <c r="J3830" s="19" t="str">
        <f>IF(A3830="","",IFERROR(VLOOKUP(TEXT(A3830,"0"),#REF!,10,FALSE),""))</f>
        <v/>
      </c>
      <c r="K3830" s="18" t="str">
        <f>IFERROR(INDEX(#REF!,MATCH(A3830,#REF!,0)),"")</f>
        <v/>
      </c>
      <c r="L3830" s="58" t="str">
        <f>IFERROR(INDEX(SKU!E:E,MATCH(B3830,SKU!C:C,0)),"")</f>
        <v/>
      </c>
      <c r="M3830" s="56"/>
      <c r="R3830" t="str">
        <f>IF(COUNTIF(ROMANEIOS!K:K,A3830)&gt;0,J3830,"")</f>
        <v/>
      </c>
    </row>
    <row r="3831" spans="1:18" ht="15.75" customHeight="1" x14ac:dyDescent="0.25">
      <c r="A3831" s="42" t="str">
        <f>IFERROR(INDEX(NFS!F:F,MATCH(B3831,NFS!E:E,0)),"")</f>
        <v/>
      </c>
      <c r="E3831" s="11" t="str">
        <f>IF(B3831="","",COUNTIF(SKU!C:C,B3831))</f>
        <v/>
      </c>
      <c r="H3831" s="64" t="str">
        <f>IF(A3831="","",IFERROR(VLOOKUP(TEXT(A3831,"0"),#REF!,7,FALSE),""))</f>
        <v/>
      </c>
      <c r="I3831" s="17" t="str">
        <f>IF(A3831="","",IFERROR(VLOOKUP(TEXT(A3831,"0"),#REF!,9,FALSE),""))</f>
        <v/>
      </c>
      <c r="J3831" s="19" t="str">
        <f>IF(A3831="","",IFERROR(VLOOKUP(TEXT(A3831,"0"),#REF!,10,FALSE),""))</f>
        <v/>
      </c>
      <c r="K3831" s="18" t="str">
        <f>IFERROR(INDEX(#REF!,MATCH(A3831,#REF!,0)),"")</f>
        <v/>
      </c>
      <c r="L3831" s="58" t="str">
        <f>IFERROR(INDEX(SKU!E:E,MATCH(B3831,SKU!C:C,0)),"")</f>
        <v/>
      </c>
      <c r="M3831" s="56"/>
      <c r="R3831" t="str">
        <f>IF(COUNTIF(ROMANEIOS!K:K,A3831)&gt;0,J3831,"")</f>
        <v/>
      </c>
    </row>
    <row r="3832" spans="1:18" ht="15.75" customHeight="1" x14ac:dyDescent="0.25">
      <c r="A3832" s="42" t="str">
        <f>IFERROR(INDEX(NFS!F:F,MATCH(B3832,NFS!E:E,0)),"")</f>
        <v/>
      </c>
      <c r="E3832" s="11" t="str">
        <f>IF(B3832="","",COUNTIF(SKU!C:C,B3832))</f>
        <v/>
      </c>
      <c r="H3832" s="64" t="str">
        <f>IF(A3832="","",IFERROR(VLOOKUP(TEXT(A3832,"0"),#REF!,7,FALSE),""))</f>
        <v/>
      </c>
      <c r="I3832" s="17" t="str">
        <f>IF(A3832="","",IFERROR(VLOOKUP(TEXT(A3832,"0"),#REF!,9,FALSE),""))</f>
        <v/>
      </c>
      <c r="J3832" s="19" t="str">
        <f>IF(A3832="","",IFERROR(VLOOKUP(TEXT(A3832,"0"),#REF!,10,FALSE),""))</f>
        <v/>
      </c>
      <c r="K3832" s="18" t="str">
        <f>IFERROR(INDEX(#REF!,MATCH(A3832,#REF!,0)),"")</f>
        <v/>
      </c>
      <c r="L3832" s="58" t="str">
        <f>IFERROR(INDEX(SKU!E:E,MATCH(B3832,SKU!C:C,0)),"")</f>
        <v/>
      </c>
      <c r="M3832" s="56"/>
      <c r="R3832" t="str">
        <f>IF(COUNTIF(ROMANEIOS!K:K,A3832)&gt;0,J3832,"")</f>
        <v/>
      </c>
    </row>
    <row r="3833" spans="1:18" ht="15.75" customHeight="1" x14ac:dyDescent="0.25">
      <c r="A3833" s="42" t="str">
        <f>IFERROR(INDEX(NFS!F:F,MATCH(B3833,NFS!E:E,0)),"")</f>
        <v/>
      </c>
      <c r="E3833" s="11" t="str">
        <f>IF(B3833="","",COUNTIF(SKU!C:C,B3833))</f>
        <v/>
      </c>
      <c r="H3833" s="64" t="str">
        <f>IF(A3833="","",IFERROR(VLOOKUP(TEXT(A3833,"0"),#REF!,7,FALSE),""))</f>
        <v/>
      </c>
      <c r="I3833" s="17" t="str">
        <f>IF(A3833="","",IFERROR(VLOOKUP(TEXT(A3833,"0"),#REF!,9,FALSE),""))</f>
        <v/>
      </c>
      <c r="J3833" s="19" t="str">
        <f>IF(A3833="","",IFERROR(VLOOKUP(TEXT(A3833,"0"),#REF!,10,FALSE),""))</f>
        <v/>
      </c>
      <c r="K3833" s="18" t="str">
        <f>IFERROR(INDEX(#REF!,MATCH(A3833,#REF!,0)),"")</f>
        <v/>
      </c>
      <c r="L3833" s="58" t="str">
        <f>IFERROR(INDEX(SKU!E:E,MATCH(B3833,SKU!C:C,0)),"")</f>
        <v/>
      </c>
      <c r="M3833" s="56"/>
      <c r="R3833" t="str">
        <f>IF(COUNTIF(ROMANEIOS!K:K,A3833)&gt;0,J3833,"")</f>
        <v/>
      </c>
    </row>
    <row r="3834" spans="1:18" ht="15.75" customHeight="1" x14ac:dyDescent="0.25">
      <c r="A3834" s="42" t="str">
        <f>IFERROR(INDEX(NFS!F:F,MATCH(B3834,NFS!E:E,0)),"")</f>
        <v/>
      </c>
      <c r="E3834" s="11" t="str">
        <f>IF(B3834="","",COUNTIF(SKU!C:C,B3834))</f>
        <v/>
      </c>
      <c r="H3834" s="64" t="str">
        <f>IF(A3834="","",IFERROR(VLOOKUP(TEXT(A3834,"0"),#REF!,7,FALSE),""))</f>
        <v/>
      </c>
      <c r="I3834" s="17" t="str">
        <f>IF(A3834="","",IFERROR(VLOOKUP(TEXT(A3834,"0"),#REF!,9,FALSE),""))</f>
        <v/>
      </c>
      <c r="J3834" s="19" t="str">
        <f>IF(A3834="","",IFERROR(VLOOKUP(TEXT(A3834,"0"),#REF!,10,FALSE),""))</f>
        <v/>
      </c>
      <c r="K3834" s="18" t="str">
        <f>IFERROR(INDEX(#REF!,MATCH(A3834,#REF!,0)),"")</f>
        <v/>
      </c>
      <c r="L3834" s="58" t="str">
        <f>IFERROR(INDEX(SKU!E:E,MATCH(B3834,SKU!C:C,0)),"")</f>
        <v/>
      </c>
      <c r="M3834" s="56"/>
      <c r="R3834" t="str">
        <f>IF(COUNTIF(ROMANEIOS!K:K,A3834)&gt;0,J3834,"")</f>
        <v/>
      </c>
    </row>
    <row r="3835" spans="1:18" ht="15.75" customHeight="1" x14ac:dyDescent="0.25">
      <c r="A3835" s="42" t="str">
        <f>IFERROR(INDEX(NFS!F:F,MATCH(B3835,NFS!E:E,0)),"")</f>
        <v/>
      </c>
      <c r="E3835" s="11" t="str">
        <f>IF(B3835="","",COUNTIF(SKU!C:C,B3835))</f>
        <v/>
      </c>
      <c r="H3835" s="64" t="str">
        <f>IF(A3835="","",IFERROR(VLOOKUP(TEXT(A3835,"0"),#REF!,7,FALSE),""))</f>
        <v/>
      </c>
      <c r="I3835" s="17" t="str">
        <f>IF(A3835="","",IFERROR(VLOOKUP(TEXT(A3835,"0"),#REF!,9,FALSE),""))</f>
        <v/>
      </c>
      <c r="J3835" s="19" t="str">
        <f>IF(A3835="","",IFERROR(VLOOKUP(TEXT(A3835,"0"),#REF!,10,FALSE),""))</f>
        <v/>
      </c>
      <c r="K3835" s="18" t="str">
        <f>IFERROR(INDEX(#REF!,MATCH(A3835,#REF!,0)),"")</f>
        <v/>
      </c>
      <c r="L3835" s="58" t="str">
        <f>IFERROR(INDEX(SKU!E:E,MATCH(B3835,SKU!C:C,0)),"")</f>
        <v/>
      </c>
      <c r="M3835" s="56"/>
      <c r="R3835" t="str">
        <f>IF(COUNTIF(ROMANEIOS!K:K,A3835)&gt;0,J3835,"")</f>
        <v/>
      </c>
    </row>
    <row r="3836" spans="1:18" ht="15.75" customHeight="1" x14ac:dyDescent="0.25">
      <c r="A3836" s="42" t="str">
        <f>IFERROR(INDEX(NFS!F:F,MATCH(B3836,NFS!E:E,0)),"")</f>
        <v/>
      </c>
      <c r="E3836" s="11" t="str">
        <f>IF(B3836="","",COUNTIF(SKU!C:C,B3836))</f>
        <v/>
      </c>
      <c r="H3836" s="64" t="str">
        <f>IF(A3836="","",IFERROR(VLOOKUP(TEXT(A3836,"0"),#REF!,7,FALSE),""))</f>
        <v/>
      </c>
      <c r="I3836" s="17" t="str">
        <f>IF(A3836="","",IFERROR(VLOOKUP(TEXT(A3836,"0"),#REF!,9,FALSE),""))</f>
        <v/>
      </c>
      <c r="J3836" s="19" t="str">
        <f>IF(A3836="","",IFERROR(VLOOKUP(TEXT(A3836,"0"),#REF!,10,FALSE),""))</f>
        <v/>
      </c>
      <c r="K3836" s="18" t="str">
        <f>IFERROR(INDEX(#REF!,MATCH(A3836,#REF!,0)),"")</f>
        <v/>
      </c>
      <c r="L3836" s="58" t="str">
        <f>IFERROR(INDEX(SKU!E:E,MATCH(B3836,SKU!C:C,0)),"")</f>
        <v/>
      </c>
      <c r="M3836" s="56"/>
      <c r="R3836" t="str">
        <f>IF(COUNTIF(ROMANEIOS!K:K,A3836)&gt;0,J3836,"")</f>
        <v/>
      </c>
    </row>
    <row r="3837" spans="1:18" ht="15.75" customHeight="1" x14ac:dyDescent="0.25">
      <c r="A3837" s="42" t="str">
        <f>IFERROR(INDEX(NFS!F:F,MATCH(B3837,NFS!E:E,0)),"")</f>
        <v/>
      </c>
      <c r="E3837" s="11" t="str">
        <f>IF(B3837="","",COUNTIF(SKU!C:C,B3837))</f>
        <v/>
      </c>
      <c r="H3837" s="64" t="str">
        <f>IF(A3837="","",IFERROR(VLOOKUP(TEXT(A3837,"0"),#REF!,7,FALSE),""))</f>
        <v/>
      </c>
      <c r="I3837" s="17" t="str">
        <f>IF(A3837="","",IFERROR(VLOOKUP(TEXT(A3837,"0"),#REF!,9,FALSE),""))</f>
        <v/>
      </c>
      <c r="J3837" s="19" t="str">
        <f>IF(A3837="","",IFERROR(VLOOKUP(TEXT(A3837,"0"),#REF!,10,FALSE),""))</f>
        <v/>
      </c>
      <c r="K3837" s="18" t="str">
        <f>IFERROR(INDEX(#REF!,MATCH(A3837,#REF!,0)),"")</f>
        <v/>
      </c>
      <c r="L3837" s="58" t="str">
        <f>IFERROR(INDEX(SKU!E:E,MATCH(B3837,SKU!C:C,0)),"")</f>
        <v/>
      </c>
      <c r="M3837" s="56"/>
      <c r="R3837" t="str">
        <f>IF(COUNTIF(ROMANEIOS!K:K,A3837)&gt;0,J3837,"")</f>
        <v/>
      </c>
    </row>
    <row r="3838" spans="1:18" ht="15.75" customHeight="1" x14ac:dyDescent="0.25">
      <c r="A3838" s="42" t="str">
        <f>IFERROR(INDEX(NFS!F:F,MATCH(B3838,NFS!E:E,0)),"")</f>
        <v/>
      </c>
      <c r="E3838" s="11" t="str">
        <f>IF(B3838="","",COUNTIF(SKU!C:C,B3838))</f>
        <v/>
      </c>
      <c r="H3838" s="64" t="str">
        <f>IF(A3838="","",IFERROR(VLOOKUP(TEXT(A3838,"0"),#REF!,7,FALSE),""))</f>
        <v/>
      </c>
      <c r="I3838" s="17" t="str">
        <f>IF(A3838="","",IFERROR(VLOOKUP(TEXT(A3838,"0"),#REF!,9,FALSE),""))</f>
        <v/>
      </c>
      <c r="J3838" s="19" t="str">
        <f>IF(A3838="","",IFERROR(VLOOKUP(TEXT(A3838,"0"),#REF!,10,FALSE),""))</f>
        <v/>
      </c>
      <c r="K3838" s="18" t="str">
        <f>IFERROR(INDEX(#REF!,MATCH(A3838,#REF!,0)),"")</f>
        <v/>
      </c>
      <c r="L3838" s="58" t="str">
        <f>IFERROR(INDEX(SKU!E:E,MATCH(B3838,SKU!C:C,0)),"")</f>
        <v/>
      </c>
      <c r="M3838" s="56"/>
      <c r="R3838" t="str">
        <f>IF(COUNTIF(ROMANEIOS!K:K,A3838)&gt;0,J3838,"")</f>
        <v/>
      </c>
    </row>
    <row r="3839" spans="1:18" ht="15.75" customHeight="1" x14ac:dyDescent="0.25">
      <c r="A3839" s="42" t="str">
        <f>IFERROR(INDEX(NFS!F:F,MATCH(B3839,NFS!E:E,0)),"")</f>
        <v/>
      </c>
      <c r="E3839" s="11" t="str">
        <f>IF(B3839="","",COUNTIF(SKU!C:C,B3839))</f>
        <v/>
      </c>
      <c r="H3839" s="64" t="str">
        <f>IF(A3839="","",IFERROR(VLOOKUP(TEXT(A3839,"0"),#REF!,7,FALSE),""))</f>
        <v/>
      </c>
      <c r="I3839" s="17" t="str">
        <f>IF(A3839="","",IFERROR(VLOOKUP(TEXT(A3839,"0"),#REF!,9,FALSE),""))</f>
        <v/>
      </c>
      <c r="J3839" s="19" t="str">
        <f>IF(A3839="","",IFERROR(VLOOKUP(TEXT(A3839,"0"),#REF!,10,FALSE),""))</f>
        <v/>
      </c>
      <c r="K3839" s="18" t="str">
        <f>IFERROR(INDEX(#REF!,MATCH(A3839,#REF!,0)),"")</f>
        <v/>
      </c>
      <c r="L3839" s="58" t="str">
        <f>IFERROR(INDEX(SKU!E:E,MATCH(B3839,SKU!C:C,0)),"")</f>
        <v/>
      </c>
      <c r="M3839" s="56"/>
      <c r="R3839" t="str">
        <f>IF(COUNTIF(ROMANEIOS!K:K,A3839)&gt;0,J3839,"")</f>
        <v/>
      </c>
    </row>
    <row r="3840" spans="1:18" ht="15.75" customHeight="1" x14ac:dyDescent="0.25">
      <c r="A3840" s="42" t="str">
        <f>IFERROR(INDEX(NFS!F:F,MATCH(B3840,NFS!E:E,0)),"")</f>
        <v/>
      </c>
      <c r="E3840" s="11" t="str">
        <f>IF(B3840="","",COUNTIF(SKU!C:C,B3840))</f>
        <v/>
      </c>
      <c r="H3840" s="64" t="str">
        <f>IF(A3840="","",IFERROR(VLOOKUP(TEXT(A3840,"0"),#REF!,7,FALSE),""))</f>
        <v/>
      </c>
      <c r="I3840" s="17" t="str">
        <f>IF(A3840="","",IFERROR(VLOOKUP(TEXT(A3840,"0"),#REF!,9,FALSE),""))</f>
        <v/>
      </c>
      <c r="J3840" s="19" t="str">
        <f>IF(A3840="","",IFERROR(VLOOKUP(TEXT(A3840,"0"),#REF!,10,FALSE),""))</f>
        <v/>
      </c>
      <c r="K3840" s="18" t="str">
        <f>IFERROR(INDEX(#REF!,MATCH(A3840,#REF!,0)),"")</f>
        <v/>
      </c>
      <c r="L3840" s="58" t="str">
        <f>IFERROR(INDEX(SKU!E:E,MATCH(B3840,SKU!C:C,0)),"")</f>
        <v/>
      </c>
      <c r="M3840" s="56"/>
      <c r="R3840" t="str">
        <f>IF(COUNTIF(ROMANEIOS!K:K,A3840)&gt;0,J3840,"")</f>
        <v/>
      </c>
    </row>
    <row r="3841" spans="1:18" ht="15.75" customHeight="1" x14ac:dyDescent="0.25">
      <c r="A3841" s="42" t="str">
        <f>IFERROR(INDEX(NFS!F:F,MATCH(B3841,NFS!E:E,0)),"")</f>
        <v/>
      </c>
      <c r="E3841" s="11" t="str">
        <f>IF(B3841="","",COUNTIF(SKU!C:C,B3841))</f>
        <v/>
      </c>
      <c r="H3841" s="64" t="str">
        <f>IF(A3841="","",IFERROR(VLOOKUP(TEXT(A3841,"0"),#REF!,7,FALSE),""))</f>
        <v/>
      </c>
      <c r="I3841" s="17" t="str">
        <f>IF(A3841="","",IFERROR(VLOOKUP(TEXT(A3841,"0"),#REF!,9,FALSE),""))</f>
        <v/>
      </c>
      <c r="J3841" s="19" t="str">
        <f>IF(A3841="","",IFERROR(VLOOKUP(TEXT(A3841,"0"),#REF!,10,FALSE),""))</f>
        <v/>
      </c>
      <c r="K3841" s="18" t="str">
        <f>IFERROR(INDEX(#REF!,MATCH(A3841,#REF!,0)),"")</f>
        <v/>
      </c>
      <c r="L3841" s="58" t="str">
        <f>IFERROR(INDEX(SKU!E:E,MATCH(B3841,SKU!C:C,0)),"")</f>
        <v/>
      </c>
      <c r="M3841" s="56"/>
      <c r="R3841" t="str">
        <f>IF(COUNTIF(ROMANEIOS!K:K,A3841)&gt;0,J3841,"")</f>
        <v/>
      </c>
    </row>
    <row r="3842" spans="1:18" ht="15.75" customHeight="1" x14ac:dyDescent="0.25">
      <c r="A3842" s="42" t="str">
        <f>IFERROR(INDEX(NFS!F:F,MATCH(B3842,NFS!E:E,0)),"")</f>
        <v/>
      </c>
      <c r="E3842" s="11" t="str">
        <f>IF(B3842="","",COUNTIF(SKU!C:C,B3842))</f>
        <v/>
      </c>
      <c r="H3842" s="64" t="str">
        <f>IF(A3842="","",IFERROR(VLOOKUP(TEXT(A3842,"0"),#REF!,7,FALSE),""))</f>
        <v/>
      </c>
      <c r="I3842" s="17" t="str">
        <f>IF(A3842="","",IFERROR(VLOOKUP(TEXT(A3842,"0"),#REF!,9,FALSE),""))</f>
        <v/>
      </c>
      <c r="J3842" s="19" t="str">
        <f>IF(A3842="","",IFERROR(VLOOKUP(TEXT(A3842,"0"),#REF!,10,FALSE),""))</f>
        <v/>
      </c>
      <c r="K3842" s="18" t="str">
        <f>IFERROR(INDEX(#REF!,MATCH(A3842,#REF!,0)),"")</f>
        <v/>
      </c>
      <c r="L3842" s="58" t="str">
        <f>IFERROR(INDEX(SKU!E:E,MATCH(B3842,SKU!C:C,0)),"")</f>
        <v/>
      </c>
      <c r="M3842" s="56"/>
      <c r="R3842" t="str">
        <f>IF(COUNTIF(ROMANEIOS!K:K,A3842)&gt;0,J3842,"")</f>
        <v/>
      </c>
    </row>
    <row r="3843" spans="1:18" ht="15.75" customHeight="1" x14ac:dyDescent="0.25">
      <c r="A3843" s="42" t="str">
        <f>IFERROR(INDEX(NFS!F:F,MATCH(B3843,NFS!E:E,0)),"")</f>
        <v/>
      </c>
      <c r="E3843" s="11" t="str">
        <f>IF(B3843="","",COUNTIF(SKU!C:C,B3843))</f>
        <v/>
      </c>
      <c r="H3843" s="64" t="str">
        <f>IF(A3843="","",IFERROR(VLOOKUP(TEXT(A3843,"0"),#REF!,7,FALSE),""))</f>
        <v/>
      </c>
      <c r="I3843" s="17" t="str">
        <f>IF(A3843="","",IFERROR(VLOOKUP(TEXT(A3843,"0"),#REF!,9,FALSE),""))</f>
        <v/>
      </c>
      <c r="J3843" s="19" t="str">
        <f>IF(A3843="","",IFERROR(VLOOKUP(TEXT(A3843,"0"),#REF!,10,FALSE),""))</f>
        <v/>
      </c>
      <c r="K3843" s="18" t="str">
        <f>IFERROR(INDEX(#REF!,MATCH(A3843,#REF!,0)),"")</f>
        <v/>
      </c>
      <c r="L3843" s="58" t="str">
        <f>IFERROR(INDEX(SKU!E:E,MATCH(B3843,SKU!C:C,0)),"")</f>
        <v/>
      </c>
      <c r="M3843" s="56"/>
      <c r="R3843" t="str">
        <f>IF(COUNTIF(ROMANEIOS!K:K,A3843)&gt;0,J3843,"")</f>
        <v/>
      </c>
    </row>
    <row r="3844" spans="1:18" ht="15.75" customHeight="1" x14ac:dyDescent="0.25">
      <c r="A3844" s="42" t="str">
        <f>IFERROR(INDEX(NFS!F:F,MATCH(B3844,NFS!E:E,0)),"")</f>
        <v/>
      </c>
      <c r="E3844" s="11" t="str">
        <f>IF(B3844="","",COUNTIF(SKU!C:C,B3844))</f>
        <v/>
      </c>
      <c r="H3844" s="64" t="str">
        <f>IF(A3844="","",IFERROR(VLOOKUP(TEXT(A3844,"0"),#REF!,7,FALSE),""))</f>
        <v/>
      </c>
      <c r="I3844" s="17" t="str">
        <f>IF(A3844="","",IFERROR(VLOOKUP(TEXT(A3844,"0"),#REF!,9,FALSE),""))</f>
        <v/>
      </c>
      <c r="J3844" s="19" t="str">
        <f>IF(A3844="","",IFERROR(VLOOKUP(TEXT(A3844,"0"),#REF!,10,FALSE),""))</f>
        <v/>
      </c>
      <c r="K3844" s="18" t="str">
        <f>IFERROR(INDEX(#REF!,MATCH(A3844,#REF!,0)),"")</f>
        <v/>
      </c>
      <c r="L3844" s="58" t="str">
        <f>IFERROR(INDEX(SKU!E:E,MATCH(B3844,SKU!C:C,0)),"")</f>
        <v/>
      </c>
      <c r="M3844" s="56"/>
      <c r="R3844" t="str">
        <f>IF(COUNTIF(ROMANEIOS!K:K,A3844)&gt;0,J3844,"")</f>
        <v/>
      </c>
    </row>
    <row r="3845" spans="1:18" ht="15.75" customHeight="1" x14ac:dyDescent="0.25">
      <c r="A3845" s="42" t="str">
        <f>IFERROR(INDEX(NFS!F:F,MATCH(B3845,NFS!E:E,0)),"")</f>
        <v/>
      </c>
      <c r="E3845" s="11" t="str">
        <f>IF(B3845="","",COUNTIF(SKU!C:C,B3845))</f>
        <v/>
      </c>
      <c r="H3845" s="64" t="str">
        <f>IF(A3845="","",IFERROR(VLOOKUP(TEXT(A3845,"0"),#REF!,7,FALSE),""))</f>
        <v/>
      </c>
      <c r="I3845" s="17" t="str">
        <f>IF(A3845="","",IFERROR(VLOOKUP(TEXT(A3845,"0"),#REF!,9,FALSE),""))</f>
        <v/>
      </c>
      <c r="J3845" s="19" t="str">
        <f>IF(A3845="","",IFERROR(VLOOKUP(TEXT(A3845,"0"),#REF!,10,FALSE),""))</f>
        <v/>
      </c>
      <c r="K3845" s="18" t="str">
        <f>IFERROR(INDEX(#REF!,MATCH(A3845,#REF!,0)),"")</f>
        <v/>
      </c>
      <c r="L3845" s="58" t="str">
        <f>IFERROR(INDEX(SKU!E:E,MATCH(B3845,SKU!C:C,0)),"")</f>
        <v/>
      </c>
      <c r="M3845" s="56"/>
      <c r="R3845" t="str">
        <f>IF(COUNTIF(ROMANEIOS!K:K,A3845)&gt;0,J3845,"")</f>
        <v/>
      </c>
    </row>
    <row r="3846" spans="1:18" ht="15.75" customHeight="1" x14ac:dyDescent="0.25">
      <c r="A3846" s="42" t="str">
        <f>IFERROR(INDEX(NFS!F:F,MATCH(B3846,NFS!E:E,0)),"")</f>
        <v/>
      </c>
      <c r="E3846" s="11" t="str">
        <f>IF(B3846="","",COUNTIF(SKU!C:C,B3846))</f>
        <v/>
      </c>
      <c r="H3846" s="64" t="str">
        <f>IF(A3846="","",IFERROR(VLOOKUP(TEXT(A3846,"0"),#REF!,7,FALSE),""))</f>
        <v/>
      </c>
      <c r="I3846" s="17" t="str">
        <f>IF(A3846="","",IFERROR(VLOOKUP(TEXT(A3846,"0"),#REF!,9,FALSE),""))</f>
        <v/>
      </c>
      <c r="J3846" s="19" t="str">
        <f>IF(A3846="","",IFERROR(VLOOKUP(TEXT(A3846,"0"),#REF!,10,FALSE),""))</f>
        <v/>
      </c>
      <c r="K3846" s="18" t="str">
        <f>IFERROR(INDEX(#REF!,MATCH(A3846,#REF!,0)),"")</f>
        <v/>
      </c>
      <c r="L3846" s="58" t="str">
        <f>IFERROR(INDEX(SKU!E:E,MATCH(B3846,SKU!C:C,0)),"")</f>
        <v/>
      </c>
      <c r="M3846" s="56"/>
      <c r="R3846" t="str">
        <f>IF(COUNTIF(ROMANEIOS!K:K,A3846)&gt;0,J3846,"")</f>
        <v/>
      </c>
    </row>
    <row r="3847" spans="1:18" ht="15.75" customHeight="1" x14ac:dyDescent="0.25">
      <c r="A3847" s="42" t="str">
        <f>IFERROR(INDEX(NFS!F:F,MATCH(B3847,NFS!E:E,0)),"")</f>
        <v/>
      </c>
      <c r="E3847" s="11" t="str">
        <f>IF(B3847="","",COUNTIF(SKU!C:C,B3847))</f>
        <v/>
      </c>
      <c r="H3847" s="64" t="str">
        <f>IF(A3847="","",IFERROR(VLOOKUP(TEXT(A3847,"0"),#REF!,7,FALSE),""))</f>
        <v/>
      </c>
      <c r="I3847" s="17" t="str">
        <f>IF(A3847="","",IFERROR(VLOOKUP(TEXT(A3847,"0"),#REF!,9,FALSE),""))</f>
        <v/>
      </c>
      <c r="J3847" s="19" t="str">
        <f>IF(A3847="","",IFERROR(VLOOKUP(TEXT(A3847,"0"),#REF!,10,FALSE),""))</f>
        <v/>
      </c>
      <c r="K3847" s="18" t="str">
        <f>IFERROR(INDEX(#REF!,MATCH(A3847,#REF!,0)),"")</f>
        <v/>
      </c>
      <c r="L3847" s="58" t="str">
        <f>IFERROR(INDEX(SKU!E:E,MATCH(B3847,SKU!C:C,0)),"")</f>
        <v/>
      </c>
      <c r="M3847" s="56"/>
      <c r="R3847" t="str">
        <f>IF(COUNTIF(ROMANEIOS!K:K,A3847)&gt;0,J3847,"")</f>
        <v/>
      </c>
    </row>
    <row r="3848" spans="1:18" ht="15.75" customHeight="1" x14ac:dyDescent="0.25">
      <c r="A3848" s="42" t="str">
        <f>IFERROR(INDEX(NFS!F:F,MATCH(B3848,NFS!E:E,0)),"")</f>
        <v/>
      </c>
      <c r="E3848" s="11" t="str">
        <f>IF(B3848="","",COUNTIF(SKU!C:C,B3848))</f>
        <v/>
      </c>
      <c r="H3848" s="64" t="str">
        <f>IF(A3848="","",IFERROR(VLOOKUP(TEXT(A3848,"0"),#REF!,7,FALSE),""))</f>
        <v/>
      </c>
      <c r="I3848" s="17" t="str">
        <f>IF(A3848="","",IFERROR(VLOOKUP(TEXT(A3848,"0"),#REF!,9,FALSE),""))</f>
        <v/>
      </c>
      <c r="J3848" s="19" t="str">
        <f>IF(A3848="","",IFERROR(VLOOKUP(TEXT(A3848,"0"),#REF!,10,FALSE),""))</f>
        <v/>
      </c>
      <c r="K3848" s="18" t="str">
        <f>IFERROR(INDEX(#REF!,MATCH(A3848,#REF!,0)),"")</f>
        <v/>
      </c>
      <c r="L3848" s="58" t="str">
        <f>IFERROR(INDEX(SKU!E:E,MATCH(B3848,SKU!C:C,0)),"")</f>
        <v/>
      </c>
      <c r="M3848" s="56"/>
      <c r="R3848" t="str">
        <f>IF(COUNTIF(ROMANEIOS!K:K,A3848)&gt;0,J3848,"")</f>
        <v/>
      </c>
    </row>
    <row r="3849" spans="1:18" ht="15.75" customHeight="1" x14ac:dyDescent="0.25">
      <c r="A3849" s="42" t="str">
        <f>IFERROR(INDEX(NFS!F:F,MATCH(B3849,NFS!E:E,0)),"")</f>
        <v/>
      </c>
      <c r="E3849" s="11" t="str">
        <f>IF(B3849="","",COUNTIF(SKU!C:C,B3849))</f>
        <v/>
      </c>
      <c r="H3849" s="64" t="str">
        <f>IF(A3849="","",IFERROR(VLOOKUP(TEXT(A3849,"0"),#REF!,7,FALSE),""))</f>
        <v/>
      </c>
      <c r="I3849" s="17" t="str">
        <f>IF(A3849="","",IFERROR(VLOOKUP(TEXT(A3849,"0"),#REF!,9,FALSE),""))</f>
        <v/>
      </c>
      <c r="J3849" s="19" t="str">
        <f>IF(A3849="","",IFERROR(VLOOKUP(TEXT(A3849,"0"),#REF!,10,FALSE),""))</f>
        <v/>
      </c>
      <c r="K3849" s="18" t="str">
        <f>IFERROR(INDEX(#REF!,MATCH(A3849,#REF!,0)),"")</f>
        <v/>
      </c>
      <c r="L3849" s="58" t="str">
        <f>IFERROR(INDEX(SKU!E:E,MATCH(B3849,SKU!C:C,0)),"")</f>
        <v/>
      </c>
      <c r="M3849" s="56"/>
      <c r="R3849" t="str">
        <f>IF(COUNTIF(ROMANEIOS!K:K,A3849)&gt;0,J3849,"")</f>
        <v/>
      </c>
    </row>
    <row r="3850" spans="1:18" ht="15.75" customHeight="1" x14ac:dyDescent="0.25">
      <c r="A3850" s="42" t="str">
        <f>IFERROR(INDEX(NFS!F:F,MATCH(B3850,NFS!E:E,0)),"")</f>
        <v/>
      </c>
      <c r="E3850" s="11" t="str">
        <f>IF(B3850="","",COUNTIF(SKU!C:C,B3850))</f>
        <v/>
      </c>
      <c r="H3850" s="64" t="str">
        <f>IF(A3850="","",IFERROR(VLOOKUP(TEXT(A3850,"0"),#REF!,7,FALSE),""))</f>
        <v/>
      </c>
      <c r="I3850" s="17" t="str">
        <f>IF(A3850="","",IFERROR(VLOOKUP(TEXT(A3850,"0"),#REF!,9,FALSE),""))</f>
        <v/>
      </c>
      <c r="J3850" s="19" t="str">
        <f>IF(A3850="","",IFERROR(VLOOKUP(TEXT(A3850,"0"),#REF!,10,FALSE),""))</f>
        <v/>
      </c>
      <c r="K3850" s="18" t="str">
        <f>IFERROR(INDEX(#REF!,MATCH(A3850,#REF!,0)),"")</f>
        <v/>
      </c>
      <c r="L3850" s="58" t="str">
        <f>IFERROR(INDEX(SKU!E:E,MATCH(B3850,SKU!C:C,0)),"")</f>
        <v/>
      </c>
      <c r="M3850" s="56"/>
      <c r="R3850" t="str">
        <f>IF(COUNTIF(ROMANEIOS!K:K,A3850)&gt;0,J3850,"")</f>
        <v/>
      </c>
    </row>
    <row r="3851" spans="1:18" ht="15.75" customHeight="1" x14ac:dyDescent="0.25">
      <c r="A3851" s="42" t="str">
        <f>IFERROR(INDEX(NFS!F:F,MATCH(B3851,NFS!E:E,0)),"")</f>
        <v/>
      </c>
      <c r="E3851" s="11" t="str">
        <f>IF(B3851="","",COUNTIF(SKU!C:C,B3851))</f>
        <v/>
      </c>
      <c r="H3851" s="64" t="str">
        <f>IF(A3851="","",IFERROR(VLOOKUP(TEXT(A3851,"0"),#REF!,7,FALSE),""))</f>
        <v/>
      </c>
      <c r="I3851" s="17" t="str">
        <f>IF(A3851="","",IFERROR(VLOOKUP(TEXT(A3851,"0"),#REF!,9,FALSE),""))</f>
        <v/>
      </c>
      <c r="J3851" s="19" t="str">
        <f>IF(A3851="","",IFERROR(VLOOKUP(TEXT(A3851,"0"),#REF!,10,FALSE),""))</f>
        <v/>
      </c>
      <c r="K3851" s="18" t="str">
        <f>IFERROR(INDEX(#REF!,MATCH(A3851,#REF!,0)),"")</f>
        <v/>
      </c>
      <c r="L3851" s="58" t="str">
        <f>IFERROR(INDEX(SKU!E:E,MATCH(B3851,SKU!C:C,0)),"")</f>
        <v/>
      </c>
      <c r="M3851" s="56"/>
      <c r="R3851" t="str">
        <f>IF(COUNTIF(ROMANEIOS!K:K,A3851)&gt;0,J3851,"")</f>
        <v/>
      </c>
    </row>
    <row r="3852" spans="1:18" ht="15.75" customHeight="1" x14ac:dyDescent="0.25">
      <c r="A3852" s="42" t="str">
        <f>IFERROR(INDEX(NFS!F:F,MATCH(B3852,NFS!E:E,0)),"")</f>
        <v/>
      </c>
      <c r="E3852" s="11" t="str">
        <f>IF(B3852="","",COUNTIF(SKU!C:C,B3852))</f>
        <v/>
      </c>
      <c r="H3852" s="64" t="str">
        <f>IF(A3852="","",IFERROR(VLOOKUP(TEXT(A3852,"0"),#REF!,7,FALSE),""))</f>
        <v/>
      </c>
      <c r="I3852" s="17" t="str">
        <f>IF(A3852="","",IFERROR(VLOOKUP(TEXT(A3852,"0"),#REF!,9,FALSE),""))</f>
        <v/>
      </c>
      <c r="J3852" s="19" t="str">
        <f>IF(A3852="","",IFERROR(VLOOKUP(TEXT(A3852,"0"),#REF!,10,FALSE),""))</f>
        <v/>
      </c>
      <c r="K3852" s="18" t="str">
        <f>IFERROR(INDEX(#REF!,MATCH(A3852,#REF!,0)),"")</f>
        <v/>
      </c>
      <c r="L3852" s="58" t="str">
        <f>IFERROR(INDEX(SKU!E:E,MATCH(B3852,SKU!C:C,0)),"")</f>
        <v/>
      </c>
      <c r="M3852" s="56"/>
      <c r="R3852" t="str">
        <f>IF(COUNTIF(ROMANEIOS!K:K,A3852)&gt;0,J3852,"")</f>
        <v/>
      </c>
    </row>
    <row r="3853" spans="1:18" ht="15.75" customHeight="1" x14ac:dyDescent="0.25">
      <c r="A3853" s="42" t="str">
        <f>IFERROR(INDEX(NFS!F:F,MATCH(B3853,NFS!E:E,0)),"")</f>
        <v/>
      </c>
      <c r="E3853" s="11" t="str">
        <f>IF(B3853="","",COUNTIF(SKU!C:C,B3853))</f>
        <v/>
      </c>
      <c r="H3853" s="64" t="str">
        <f>IF(A3853="","",IFERROR(VLOOKUP(TEXT(A3853,"0"),#REF!,7,FALSE),""))</f>
        <v/>
      </c>
      <c r="I3853" s="17" t="str">
        <f>IF(A3853="","",IFERROR(VLOOKUP(TEXT(A3853,"0"),#REF!,9,FALSE),""))</f>
        <v/>
      </c>
      <c r="J3853" s="19" t="str">
        <f>IF(A3853="","",IFERROR(VLOOKUP(TEXT(A3853,"0"),#REF!,10,FALSE),""))</f>
        <v/>
      </c>
      <c r="K3853" s="18" t="str">
        <f>IFERROR(INDEX(#REF!,MATCH(A3853,#REF!,0)),"")</f>
        <v/>
      </c>
      <c r="L3853" s="58" t="str">
        <f>IFERROR(INDEX(SKU!E:E,MATCH(B3853,SKU!C:C,0)),"")</f>
        <v/>
      </c>
      <c r="M3853" s="56"/>
      <c r="R3853" t="str">
        <f>IF(COUNTIF(ROMANEIOS!K:K,A3853)&gt;0,J3853,"")</f>
        <v/>
      </c>
    </row>
    <row r="3854" spans="1:18" ht="15.75" customHeight="1" x14ac:dyDescent="0.25">
      <c r="A3854" s="42" t="str">
        <f>IFERROR(INDEX(NFS!F:F,MATCH(B3854,NFS!E:E,0)),"")</f>
        <v/>
      </c>
      <c r="E3854" s="11" t="str">
        <f>IF(B3854="","",COUNTIF(SKU!C:C,B3854))</f>
        <v/>
      </c>
      <c r="H3854" s="64" t="str">
        <f>IF(A3854="","",IFERROR(VLOOKUP(TEXT(A3854,"0"),#REF!,7,FALSE),""))</f>
        <v/>
      </c>
      <c r="I3854" s="17" t="str">
        <f>IF(A3854="","",IFERROR(VLOOKUP(TEXT(A3854,"0"),#REF!,9,FALSE),""))</f>
        <v/>
      </c>
      <c r="J3854" s="19" t="str">
        <f>IF(A3854="","",IFERROR(VLOOKUP(TEXT(A3854,"0"),#REF!,10,FALSE),""))</f>
        <v/>
      </c>
      <c r="K3854" s="18" t="str">
        <f>IFERROR(INDEX(#REF!,MATCH(A3854,#REF!,0)),"")</f>
        <v/>
      </c>
      <c r="L3854" s="58" t="str">
        <f>IFERROR(INDEX(SKU!E:E,MATCH(B3854,SKU!C:C,0)),"")</f>
        <v/>
      </c>
      <c r="M3854" s="56"/>
      <c r="R3854" t="str">
        <f>IF(COUNTIF(ROMANEIOS!K:K,A3854)&gt;0,J3854,"")</f>
        <v/>
      </c>
    </row>
    <row r="3855" spans="1:18" ht="15.75" customHeight="1" x14ac:dyDescent="0.25">
      <c r="A3855" s="42" t="str">
        <f>IFERROR(INDEX(NFS!F:F,MATCH(B3855,NFS!E:E,0)),"")</f>
        <v/>
      </c>
      <c r="E3855" s="11" t="str">
        <f>IF(B3855="","",COUNTIF(SKU!C:C,B3855))</f>
        <v/>
      </c>
      <c r="H3855" s="64" t="str">
        <f>IF(A3855="","",IFERROR(VLOOKUP(TEXT(A3855,"0"),#REF!,7,FALSE),""))</f>
        <v/>
      </c>
      <c r="I3855" s="17" t="str">
        <f>IF(A3855="","",IFERROR(VLOOKUP(TEXT(A3855,"0"),#REF!,9,FALSE),""))</f>
        <v/>
      </c>
      <c r="J3855" s="19" t="str">
        <f>IF(A3855="","",IFERROR(VLOOKUP(TEXT(A3855,"0"),#REF!,10,FALSE),""))</f>
        <v/>
      </c>
      <c r="K3855" s="18" t="str">
        <f>IFERROR(INDEX(#REF!,MATCH(A3855,#REF!,0)),"")</f>
        <v/>
      </c>
      <c r="L3855" s="58" t="str">
        <f>IFERROR(INDEX(SKU!E:E,MATCH(B3855,SKU!C:C,0)),"")</f>
        <v/>
      </c>
      <c r="M3855" s="56"/>
      <c r="R3855" t="str">
        <f>IF(COUNTIF(ROMANEIOS!K:K,A3855)&gt;0,J3855,"")</f>
        <v/>
      </c>
    </row>
    <row r="3856" spans="1:18" ht="15.75" customHeight="1" x14ac:dyDescent="0.25">
      <c r="A3856" s="42" t="str">
        <f>IFERROR(INDEX(NFS!F:F,MATCH(B3856,NFS!E:E,0)),"")</f>
        <v/>
      </c>
      <c r="E3856" s="11" t="str">
        <f>IF(B3856="","",COUNTIF(SKU!C:C,B3856))</f>
        <v/>
      </c>
      <c r="H3856" s="64" t="str">
        <f>IF(A3856="","",IFERROR(VLOOKUP(TEXT(A3856,"0"),#REF!,7,FALSE),""))</f>
        <v/>
      </c>
      <c r="I3856" s="17" t="str">
        <f>IF(A3856="","",IFERROR(VLOOKUP(TEXT(A3856,"0"),#REF!,9,FALSE),""))</f>
        <v/>
      </c>
      <c r="J3856" s="19" t="str">
        <f>IF(A3856="","",IFERROR(VLOOKUP(TEXT(A3856,"0"),#REF!,10,FALSE),""))</f>
        <v/>
      </c>
      <c r="K3856" s="18" t="str">
        <f>IFERROR(INDEX(#REF!,MATCH(A3856,#REF!,0)),"")</f>
        <v/>
      </c>
      <c r="L3856" s="58" t="str">
        <f>IFERROR(INDEX(SKU!E:E,MATCH(B3856,SKU!C:C,0)),"")</f>
        <v/>
      </c>
      <c r="M3856" s="56"/>
      <c r="R3856" t="str">
        <f>IF(COUNTIF(ROMANEIOS!K:K,A3856)&gt;0,J3856,"")</f>
        <v/>
      </c>
    </row>
    <row r="3857" spans="1:18" ht="15.75" customHeight="1" x14ac:dyDescent="0.25">
      <c r="A3857" s="42" t="str">
        <f>IFERROR(INDEX(NFS!F:F,MATCH(B3857,NFS!E:E,0)),"")</f>
        <v/>
      </c>
      <c r="E3857" s="11" t="str">
        <f>IF(B3857="","",COUNTIF(SKU!C:C,B3857))</f>
        <v/>
      </c>
      <c r="H3857" s="64" t="str">
        <f>IF(A3857="","",IFERROR(VLOOKUP(TEXT(A3857,"0"),#REF!,7,FALSE),""))</f>
        <v/>
      </c>
      <c r="I3857" s="17" t="str">
        <f>IF(A3857="","",IFERROR(VLOOKUP(TEXT(A3857,"0"),#REF!,9,FALSE),""))</f>
        <v/>
      </c>
      <c r="J3857" s="19" t="str">
        <f>IF(A3857="","",IFERROR(VLOOKUP(TEXT(A3857,"0"),#REF!,10,FALSE),""))</f>
        <v/>
      </c>
      <c r="K3857" s="18" t="str">
        <f>IFERROR(INDEX(#REF!,MATCH(A3857,#REF!,0)),"")</f>
        <v/>
      </c>
      <c r="L3857" s="58" t="str">
        <f>IFERROR(INDEX(SKU!E:E,MATCH(B3857,SKU!C:C,0)),"")</f>
        <v/>
      </c>
      <c r="M3857" s="56"/>
      <c r="R3857" t="str">
        <f>IF(COUNTIF(ROMANEIOS!K:K,A3857)&gt;0,J3857,"")</f>
        <v/>
      </c>
    </row>
    <row r="3858" spans="1:18" ht="15.75" customHeight="1" x14ac:dyDescent="0.25">
      <c r="A3858" s="42" t="str">
        <f>IFERROR(INDEX(NFS!F:F,MATCH(B3858,NFS!E:E,0)),"")</f>
        <v/>
      </c>
      <c r="E3858" s="11" t="str">
        <f>IF(B3858="","",COUNTIF(SKU!C:C,B3858))</f>
        <v/>
      </c>
      <c r="H3858" s="64" t="str">
        <f>IF(A3858="","",IFERROR(VLOOKUP(TEXT(A3858,"0"),#REF!,7,FALSE),""))</f>
        <v/>
      </c>
      <c r="I3858" s="17" t="str">
        <f>IF(A3858="","",IFERROR(VLOOKUP(TEXT(A3858,"0"),#REF!,9,FALSE),""))</f>
        <v/>
      </c>
      <c r="J3858" s="19" t="str">
        <f>IF(A3858="","",IFERROR(VLOOKUP(TEXT(A3858,"0"),#REF!,10,FALSE),""))</f>
        <v/>
      </c>
      <c r="K3858" s="18" t="str">
        <f>IFERROR(INDEX(#REF!,MATCH(A3858,#REF!,0)),"")</f>
        <v/>
      </c>
      <c r="L3858" s="58" t="str">
        <f>IFERROR(INDEX(SKU!E:E,MATCH(B3858,SKU!C:C,0)),"")</f>
        <v/>
      </c>
      <c r="M3858" s="56"/>
      <c r="R3858" t="str">
        <f>IF(COUNTIF(ROMANEIOS!K:K,A3858)&gt;0,J3858,"")</f>
        <v/>
      </c>
    </row>
    <row r="3859" spans="1:18" ht="15.75" customHeight="1" x14ac:dyDescent="0.25">
      <c r="A3859" s="42" t="str">
        <f>IFERROR(INDEX(NFS!F:F,MATCH(B3859,NFS!E:E,0)),"")</f>
        <v/>
      </c>
      <c r="E3859" s="11" t="str">
        <f>IF(B3859="","",COUNTIF(SKU!C:C,B3859))</f>
        <v/>
      </c>
      <c r="H3859" s="64" t="str">
        <f>IF(A3859="","",IFERROR(VLOOKUP(TEXT(A3859,"0"),#REF!,7,FALSE),""))</f>
        <v/>
      </c>
      <c r="I3859" s="17" t="str">
        <f>IF(A3859="","",IFERROR(VLOOKUP(TEXT(A3859,"0"),#REF!,9,FALSE),""))</f>
        <v/>
      </c>
      <c r="J3859" s="19" t="str">
        <f>IF(A3859="","",IFERROR(VLOOKUP(TEXT(A3859,"0"),#REF!,10,FALSE),""))</f>
        <v/>
      </c>
      <c r="K3859" s="18" t="str">
        <f>IFERROR(INDEX(#REF!,MATCH(A3859,#REF!,0)),"")</f>
        <v/>
      </c>
      <c r="L3859" s="58" t="str">
        <f>IFERROR(INDEX(SKU!E:E,MATCH(B3859,SKU!C:C,0)),"")</f>
        <v/>
      </c>
      <c r="M3859" s="56"/>
      <c r="R3859" t="str">
        <f>IF(COUNTIF(ROMANEIOS!K:K,A3859)&gt;0,J3859,"")</f>
        <v/>
      </c>
    </row>
    <row r="3860" spans="1:18" ht="15.75" customHeight="1" x14ac:dyDescent="0.25">
      <c r="A3860" s="42" t="str">
        <f>IFERROR(INDEX(NFS!F:F,MATCH(B3860,NFS!E:E,0)),"")</f>
        <v/>
      </c>
      <c r="E3860" s="11" t="str">
        <f>IF(B3860="","",COUNTIF(SKU!C:C,B3860))</f>
        <v/>
      </c>
      <c r="H3860" s="64" t="str">
        <f>IF(A3860="","",IFERROR(VLOOKUP(TEXT(A3860,"0"),#REF!,7,FALSE),""))</f>
        <v/>
      </c>
      <c r="I3860" s="17" t="str">
        <f>IF(A3860="","",IFERROR(VLOOKUP(TEXT(A3860,"0"),#REF!,9,FALSE),""))</f>
        <v/>
      </c>
      <c r="J3860" s="19" t="str">
        <f>IF(A3860="","",IFERROR(VLOOKUP(TEXT(A3860,"0"),#REF!,10,FALSE),""))</f>
        <v/>
      </c>
      <c r="K3860" s="18" t="str">
        <f>IFERROR(INDEX(#REF!,MATCH(A3860,#REF!,0)),"")</f>
        <v/>
      </c>
      <c r="L3860" s="58" t="str">
        <f>IFERROR(INDEX(SKU!E:E,MATCH(B3860,SKU!C:C,0)),"")</f>
        <v/>
      </c>
      <c r="M3860" s="56"/>
      <c r="R3860" t="str">
        <f>IF(COUNTIF(ROMANEIOS!K:K,A3860)&gt;0,J3860,"")</f>
        <v/>
      </c>
    </row>
    <row r="3861" spans="1:18" ht="15.75" customHeight="1" x14ac:dyDescent="0.25">
      <c r="A3861" s="42" t="str">
        <f>IFERROR(INDEX(NFS!F:F,MATCH(B3861,NFS!E:E,0)),"")</f>
        <v/>
      </c>
      <c r="E3861" s="11" t="str">
        <f>IF(B3861="","",COUNTIF(SKU!C:C,B3861))</f>
        <v/>
      </c>
      <c r="H3861" s="64" t="str">
        <f>IF(A3861="","",IFERROR(VLOOKUP(TEXT(A3861,"0"),#REF!,7,FALSE),""))</f>
        <v/>
      </c>
      <c r="I3861" s="17" t="str">
        <f>IF(A3861="","",IFERROR(VLOOKUP(TEXT(A3861,"0"),#REF!,9,FALSE),""))</f>
        <v/>
      </c>
      <c r="J3861" s="19" t="str">
        <f>IF(A3861="","",IFERROR(VLOOKUP(TEXT(A3861,"0"),#REF!,10,FALSE),""))</f>
        <v/>
      </c>
      <c r="K3861" s="18" t="str">
        <f>IFERROR(INDEX(#REF!,MATCH(A3861,#REF!,0)),"")</f>
        <v/>
      </c>
      <c r="L3861" s="58" t="str">
        <f>IFERROR(INDEX(SKU!E:E,MATCH(B3861,SKU!C:C,0)),"")</f>
        <v/>
      </c>
      <c r="M3861" s="56"/>
      <c r="R3861" t="str">
        <f>IF(COUNTIF(ROMANEIOS!K:K,A3861)&gt;0,J3861,"")</f>
        <v/>
      </c>
    </row>
    <row r="3862" spans="1:18" ht="15.75" customHeight="1" x14ac:dyDescent="0.25">
      <c r="A3862" s="42" t="str">
        <f>IFERROR(INDEX(NFS!F:F,MATCH(B3862,NFS!E:E,0)),"")</f>
        <v/>
      </c>
      <c r="E3862" s="11" t="str">
        <f>IF(B3862="","",COUNTIF(SKU!C:C,B3862))</f>
        <v/>
      </c>
      <c r="H3862" s="64" t="str">
        <f>IF(A3862="","",IFERROR(VLOOKUP(TEXT(A3862,"0"),#REF!,7,FALSE),""))</f>
        <v/>
      </c>
      <c r="I3862" s="17" t="str">
        <f>IF(A3862="","",IFERROR(VLOOKUP(TEXT(A3862,"0"),#REF!,9,FALSE),""))</f>
        <v/>
      </c>
      <c r="J3862" s="19" t="str">
        <f>IF(A3862="","",IFERROR(VLOOKUP(TEXT(A3862,"0"),#REF!,10,FALSE),""))</f>
        <v/>
      </c>
      <c r="K3862" s="18" t="str">
        <f>IFERROR(INDEX(#REF!,MATCH(A3862,#REF!,0)),"")</f>
        <v/>
      </c>
      <c r="L3862" s="58" t="str">
        <f>IFERROR(INDEX(SKU!E:E,MATCH(B3862,SKU!C:C,0)),"")</f>
        <v/>
      </c>
      <c r="M3862" s="56"/>
      <c r="R3862" t="str">
        <f>IF(COUNTIF(ROMANEIOS!K:K,A3862)&gt;0,J3862,"")</f>
        <v/>
      </c>
    </row>
    <row r="3863" spans="1:18" ht="15.75" customHeight="1" x14ac:dyDescent="0.25">
      <c r="A3863" s="42" t="str">
        <f>IFERROR(INDEX(NFS!F:F,MATCH(B3863,NFS!E:E,0)),"")</f>
        <v/>
      </c>
      <c r="E3863" s="11" t="str">
        <f>IF(B3863="","",COUNTIF(SKU!C:C,B3863))</f>
        <v/>
      </c>
      <c r="H3863" s="64" t="str">
        <f>IF(A3863="","",IFERROR(VLOOKUP(TEXT(A3863,"0"),#REF!,7,FALSE),""))</f>
        <v/>
      </c>
      <c r="I3863" s="17" t="str">
        <f>IF(A3863="","",IFERROR(VLOOKUP(TEXT(A3863,"0"),#REF!,9,FALSE),""))</f>
        <v/>
      </c>
      <c r="J3863" s="19" t="str">
        <f>IF(A3863="","",IFERROR(VLOOKUP(TEXT(A3863,"0"),#REF!,10,FALSE),""))</f>
        <v/>
      </c>
      <c r="K3863" s="18" t="str">
        <f>IFERROR(INDEX(#REF!,MATCH(A3863,#REF!,0)),"")</f>
        <v/>
      </c>
      <c r="L3863" s="58" t="str">
        <f>IFERROR(INDEX(SKU!E:E,MATCH(B3863,SKU!C:C,0)),"")</f>
        <v/>
      </c>
      <c r="M3863" s="56"/>
      <c r="R3863" t="str">
        <f>IF(COUNTIF(ROMANEIOS!K:K,A3863)&gt;0,J3863,"")</f>
        <v/>
      </c>
    </row>
    <row r="3864" spans="1:18" ht="15.75" customHeight="1" x14ac:dyDescent="0.25">
      <c r="A3864" s="42" t="str">
        <f>IFERROR(INDEX(NFS!F:F,MATCH(B3864,NFS!E:E,0)),"")</f>
        <v/>
      </c>
      <c r="E3864" s="11" t="str">
        <f>IF(B3864="","",COUNTIF(SKU!C:C,B3864))</f>
        <v/>
      </c>
      <c r="H3864" s="64" t="str">
        <f>IF(A3864="","",IFERROR(VLOOKUP(TEXT(A3864,"0"),#REF!,7,FALSE),""))</f>
        <v/>
      </c>
      <c r="I3864" s="17" t="str">
        <f>IF(A3864="","",IFERROR(VLOOKUP(TEXT(A3864,"0"),#REF!,9,FALSE),""))</f>
        <v/>
      </c>
      <c r="J3864" s="19" t="str">
        <f>IF(A3864="","",IFERROR(VLOOKUP(TEXT(A3864,"0"),#REF!,10,FALSE),""))</f>
        <v/>
      </c>
      <c r="K3864" s="18" t="str">
        <f>IFERROR(INDEX(#REF!,MATCH(A3864,#REF!,0)),"")</f>
        <v/>
      </c>
      <c r="L3864" s="58" t="str">
        <f>IFERROR(INDEX(SKU!E:E,MATCH(B3864,SKU!C:C,0)),"")</f>
        <v/>
      </c>
      <c r="M3864" s="56"/>
      <c r="R3864" t="str">
        <f>IF(COUNTIF(ROMANEIOS!K:K,A3864)&gt;0,J3864,"")</f>
        <v/>
      </c>
    </row>
    <row r="3865" spans="1:18" ht="15.75" customHeight="1" x14ac:dyDescent="0.25">
      <c r="A3865" s="42" t="str">
        <f>IFERROR(INDEX(NFS!F:F,MATCH(B3865,NFS!E:E,0)),"")</f>
        <v/>
      </c>
      <c r="E3865" s="11" t="str">
        <f>IF(B3865="","",COUNTIF(SKU!C:C,B3865))</f>
        <v/>
      </c>
      <c r="H3865" s="64" t="str">
        <f>IF(A3865="","",IFERROR(VLOOKUP(TEXT(A3865,"0"),#REF!,7,FALSE),""))</f>
        <v/>
      </c>
      <c r="I3865" s="17" t="str">
        <f>IF(A3865="","",IFERROR(VLOOKUP(TEXT(A3865,"0"),#REF!,9,FALSE),""))</f>
        <v/>
      </c>
      <c r="J3865" s="19" t="str">
        <f>IF(A3865="","",IFERROR(VLOOKUP(TEXT(A3865,"0"),#REF!,10,FALSE),""))</f>
        <v/>
      </c>
      <c r="K3865" s="18" t="str">
        <f>IFERROR(INDEX(#REF!,MATCH(A3865,#REF!,0)),"")</f>
        <v/>
      </c>
      <c r="L3865" s="58" t="str">
        <f>IFERROR(INDEX(SKU!E:E,MATCH(B3865,SKU!C:C,0)),"")</f>
        <v/>
      </c>
      <c r="M3865" s="56"/>
      <c r="R3865" t="str">
        <f>IF(COUNTIF(ROMANEIOS!K:K,A3865)&gt;0,J3865,"")</f>
        <v/>
      </c>
    </row>
    <row r="3866" spans="1:18" ht="15.75" customHeight="1" x14ac:dyDescent="0.25">
      <c r="A3866" s="42" t="str">
        <f>IFERROR(INDEX(NFS!F:F,MATCH(B3866,NFS!E:E,0)),"")</f>
        <v/>
      </c>
      <c r="E3866" s="11" t="str">
        <f>IF(B3866="","",COUNTIF(SKU!C:C,B3866))</f>
        <v/>
      </c>
      <c r="H3866" s="64" t="str">
        <f>IF(A3866="","",IFERROR(VLOOKUP(TEXT(A3866,"0"),#REF!,7,FALSE),""))</f>
        <v/>
      </c>
      <c r="I3866" s="17" t="str">
        <f>IF(A3866="","",IFERROR(VLOOKUP(TEXT(A3866,"0"),#REF!,9,FALSE),""))</f>
        <v/>
      </c>
      <c r="J3866" s="19" t="str">
        <f>IF(A3866="","",IFERROR(VLOOKUP(TEXT(A3866,"0"),#REF!,10,FALSE),""))</f>
        <v/>
      </c>
      <c r="K3866" s="18" t="str">
        <f>IFERROR(INDEX(#REF!,MATCH(A3866,#REF!,0)),"")</f>
        <v/>
      </c>
      <c r="L3866" s="58" t="str">
        <f>IFERROR(INDEX(SKU!E:E,MATCH(B3866,SKU!C:C,0)),"")</f>
        <v/>
      </c>
      <c r="M3866" s="56"/>
      <c r="R3866" t="str">
        <f>IF(COUNTIF(ROMANEIOS!K:K,A3866)&gt;0,J3866,"")</f>
        <v/>
      </c>
    </row>
    <row r="3867" spans="1:18" ht="15.75" customHeight="1" x14ac:dyDescent="0.25">
      <c r="A3867" s="42" t="str">
        <f>IFERROR(INDEX(NFS!F:F,MATCH(B3867,NFS!E:E,0)),"")</f>
        <v/>
      </c>
      <c r="E3867" s="11" t="str">
        <f>IF(B3867="","",COUNTIF(SKU!C:C,B3867))</f>
        <v/>
      </c>
      <c r="H3867" s="64" t="str">
        <f>IF(A3867="","",IFERROR(VLOOKUP(TEXT(A3867,"0"),#REF!,7,FALSE),""))</f>
        <v/>
      </c>
      <c r="I3867" s="17" t="str">
        <f>IF(A3867="","",IFERROR(VLOOKUP(TEXT(A3867,"0"),#REF!,9,FALSE),""))</f>
        <v/>
      </c>
      <c r="J3867" s="19" t="str">
        <f>IF(A3867="","",IFERROR(VLOOKUP(TEXT(A3867,"0"),#REF!,10,FALSE),""))</f>
        <v/>
      </c>
      <c r="K3867" s="18" t="str">
        <f>IFERROR(INDEX(#REF!,MATCH(A3867,#REF!,0)),"")</f>
        <v/>
      </c>
      <c r="L3867" s="58" t="str">
        <f>IFERROR(INDEX(SKU!E:E,MATCH(B3867,SKU!C:C,0)),"")</f>
        <v/>
      </c>
      <c r="M3867" s="56"/>
      <c r="R3867" t="str">
        <f>IF(COUNTIF(ROMANEIOS!K:K,A3867)&gt;0,J3867,"")</f>
        <v/>
      </c>
    </row>
    <row r="3868" spans="1:18" ht="15.75" customHeight="1" x14ac:dyDescent="0.25">
      <c r="A3868" s="42" t="str">
        <f>IFERROR(INDEX(NFS!F:F,MATCH(B3868,NFS!E:E,0)),"")</f>
        <v/>
      </c>
      <c r="E3868" s="11" t="str">
        <f>IF(B3868="","",COUNTIF(SKU!C:C,B3868))</f>
        <v/>
      </c>
      <c r="H3868" s="64" t="str">
        <f>IF(A3868="","",IFERROR(VLOOKUP(TEXT(A3868,"0"),#REF!,7,FALSE),""))</f>
        <v/>
      </c>
      <c r="I3868" s="17" t="str">
        <f>IF(A3868="","",IFERROR(VLOOKUP(TEXT(A3868,"0"),#REF!,9,FALSE),""))</f>
        <v/>
      </c>
      <c r="J3868" s="19" t="str">
        <f>IF(A3868="","",IFERROR(VLOOKUP(TEXT(A3868,"0"),#REF!,10,FALSE),""))</f>
        <v/>
      </c>
      <c r="K3868" s="18" t="str">
        <f>IFERROR(INDEX(#REF!,MATCH(A3868,#REF!,0)),"")</f>
        <v/>
      </c>
      <c r="L3868" s="58" t="str">
        <f>IFERROR(INDEX(SKU!E:E,MATCH(B3868,SKU!C:C,0)),"")</f>
        <v/>
      </c>
      <c r="M3868" s="56"/>
      <c r="R3868" t="str">
        <f>IF(COUNTIF(ROMANEIOS!K:K,A3868)&gt;0,J3868,"")</f>
        <v/>
      </c>
    </row>
    <row r="3869" spans="1:18" ht="15.75" customHeight="1" x14ac:dyDescent="0.25">
      <c r="A3869" s="42" t="str">
        <f>IFERROR(INDEX(NFS!F:F,MATCH(B3869,NFS!E:E,0)),"")</f>
        <v/>
      </c>
      <c r="E3869" s="11" t="str">
        <f>IF(B3869="","",COUNTIF(SKU!C:C,B3869))</f>
        <v/>
      </c>
      <c r="H3869" s="64" t="str">
        <f>IF(A3869="","",IFERROR(VLOOKUP(TEXT(A3869,"0"),#REF!,7,FALSE),""))</f>
        <v/>
      </c>
      <c r="I3869" s="17" t="str">
        <f>IF(A3869="","",IFERROR(VLOOKUP(TEXT(A3869,"0"),#REF!,9,FALSE),""))</f>
        <v/>
      </c>
      <c r="J3869" s="19" t="str">
        <f>IF(A3869="","",IFERROR(VLOOKUP(TEXT(A3869,"0"),#REF!,10,FALSE),""))</f>
        <v/>
      </c>
      <c r="K3869" s="18" t="str">
        <f>IFERROR(INDEX(#REF!,MATCH(A3869,#REF!,0)),"")</f>
        <v/>
      </c>
      <c r="L3869" s="58" t="str">
        <f>IFERROR(INDEX(SKU!E:E,MATCH(B3869,SKU!C:C,0)),"")</f>
        <v/>
      </c>
      <c r="M3869" s="56"/>
      <c r="R3869" t="str">
        <f>IF(COUNTIF(ROMANEIOS!K:K,A3869)&gt;0,J3869,"")</f>
        <v/>
      </c>
    </row>
    <row r="3870" spans="1:18" ht="15.75" customHeight="1" x14ac:dyDescent="0.25">
      <c r="A3870" s="42" t="str">
        <f>IFERROR(INDEX(NFS!F:F,MATCH(B3870,NFS!E:E,0)),"")</f>
        <v/>
      </c>
      <c r="E3870" s="11" t="str">
        <f>IF(B3870="","",COUNTIF(SKU!C:C,B3870))</f>
        <v/>
      </c>
      <c r="H3870" s="64" t="str">
        <f>IF(A3870="","",IFERROR(VLOOKUP(TEXT(A3870,"0"),#REF!,7,FALSE),""))</f>
        <v/>
      </c>
      <c r="I3870" s="17" t="str">
        <f>IF(A3870="","",IFERROR(VLOOKUP(TEXT(A3870,"0"),#REF!,9,FALSE),""))</f>
        <v/>
      </c>
      <c r="J3870" s="19" t="str">
        <f>IF(A3870="","",IFERROR(VLOOKUP(TEXT(A3870,"0"),#REF!,10,FALSE),""))</f>
        <v/>
      </c>
      <c r="K3870" s="18" t="str">
        <f>IFERROR(INDEX(#REF!,MATCH(A3870,#REF!,0)),"")</f>
        <v/>
      </c>
      <c r="L3870" s="58" t="str">
        <f>IFERROR(INDEX(SKU!E:E,MATCH(B3870,SKU!C:C,0)),"")</f>
        <v/>
      </c>
      <c r="M3870" s="56"/>
      <c r="R3870" t="str">
        <f>IF(COUNTIF(ROMANEIOS!K:K,A3870)&gt;0,J3870,"")</f>
        <v/>
      </c>
    </row>
    <row r="3871" spans="1:18" ht="15.75" customHeight="1" x14ac:dyDescent="0.25">
      <c r="A3871" s="42" t="str">
        <f>IFERROR(INDEX(NFS!F:F,MATCH(B3871,NFS!E:E,0)),"")</f>
        <v/>
      </c>
      <c r="E3871" s="11" t="str">
        <f>IF(B3871="","",COUNTIF(SKU!C:C,B3871))</f>
        <v/>
      </c>
      <c r="H3871" s="64" t="str">
        <f>IF(A3871="","",IFERROR(VLOOKUP(TEXT(A3871,"0"),#REF!,7,FALSE),""))</f>
        <v/>
      </c>
      <c r="I3871" s="17" t="str">
        <f>IF(A3871="","",IFERROR(VLOOKUP(TEXT(A3871,"0"),#REF!,9,FALSE),""))</f>
        <v/>
      </c>
      <c r="J3871" s="19" t="str">
        <f>IF(A3871="","",IFERROR(VLOOKUP(TEXT(A3871,"0"),#REF!,10,FALSE),""))</f>
        <v/>
      </c>
      <c r="K3871" s="18" t="str">
        <f>IFERROR(INDEX(#REF!,MATCH(A3871,#REF!,0)),"")</f>
        <v/>
      </c>
      <c r="L3871" s="58" t="str">
        <f>IFERROR(INDEX(SKU!E:E,MATCH(B3871,SKU!C:C,0)),"")</f>
        <v/>
      </c>
      <c r="M3871" s="56"/>
      <c r="R3871" t="str">
        <f>IF(COUNTIF(ROMANEIOS!K:K,A3871)&gt;0,J3871,"")</f>
        <v/>
      </c>
    </row>
    <row r="3872" spans="1:18" ht="15.75" customHeight="1" x14ac:dyDescent="0.25">
      <c r="A3872" s="42" t="str">
        <f>IFERROR(INDEX(NFS!F:F,MATCH(B3872,NFS!E:E,0)),"")</f>
        <v/>
      </c>
      <c r="E3872" s="11" t="str">
        <f>IF(B3872="","",COUNTIF(SKU!C:C,B3872))</f>
        <v/>
      </c>
      <c r="H3872" s="64" t="str">
        <f>IF(A3872="","",IFERROR(VLOOKUP(TEXT(A3872,"0"),#REF!,7,FALSE),""))</f>
        <v/>
      </c>
      <c r="I3872" s="17" t="str">
        <f>IF(A3872="","",IFERROR(VLOOKUP(TEXT(A3872,"0"),#REF!,9,FALSE),""))</f>
        <v/>
      </c>
      <c r="J3872" s="19" t="str">
        <f>IF(A3872="","",IFERROR(VLOOKUP(TEXT(A3872,"0"),#REF!,10,FALSE),""))</f>
        <v/>
      </c>
      <c r="K3872" s="18" t="str">
        <f>IFERROR(INDEX(#REF!,MATCH(A3872,#REF!,0)),"")</f>
        <v/>
      </c>
      <c r="L3872" s="58" t="str">
        <f>IFERROR(INDEX(SKU!E:E,MATCH(B3872,SKU!C:C,0)),"")</f>
        <v/>
      </c>
      <c r="M3872" s="56"/>
      <c r="R3872" t="str">
        <f>IF(COUNTIF(ROMANEIOS!K:K,A3872)&gt;0,J3872,"")</f>
        <v/>
      </c>
    </row>
    <row r="3873" spans="1:18" ht="15.75" customHeight="1" x14ac:dyDescent="0.25">
      <c r="A3873" s="42" t="str">
        <f>IFERROR(INDEX(NFS!F:F,MATCH(B3873,NFS!E:E,0)),"")</f>
        <v/>
      </c>
      <c r="E3873" s="11" t="str">
        <f>IF(B3873="","",COUNTIF(SKU!C:C,B3873))</f>
        <v/>
      </c>
      <c r="H3873" s="64" t="str">
        <f>IF(A3873="","",IFERROR(VLOOKUP(TEXT(A3873,"0"),#REF!,7,FALSE),""))</f>
        <v/>
      </c>
      <c r="I3873" s="17" t="str">
        <f>IF(A3873="","",IFERROR(VLOOKUP(TEXT(A3873,"0"),#REF!,9,FALSE),""))</f>
        <v/>
      </c>
      <c r="J3873" s="19" t="str">
        <f>IF(A3873="","",IFERROR(VLOOKUP(TEXT(A3873,"0"),#REF!,10,FALSE),""))</f>
        <v/>
      </c>
      <c r="K3873" s="18" t="str">
        <f>IFERROR(INDEX(#REF!,MATCH(A3873,#REF!,0)),"")</f>
        <v/>
      </c>
      <c r="L3873" s="58" t="str">
        <f>IFERROR(INDEX(SKU!E:E,MATCH(B3873,SKU!C:C,0)),"")</f>
        <v/>
      </c>
      <c r="M3873" s="56"/>
      <c r="R3873" t="str">
        <f>IF(COUNTIF(ROMANEIOS!K:K,A3873)&gt;0,J3873,"")</f>
        <v/>
      </c>
    </row>
    <row r="3874" spans="1:18" ht="15.75" customHeight="1" x14ac:dyDescent="0.25">
      <c r="A3874" s="42" t="str">
        <f>IFERROR(INDEX(NFS!F:F,MATCH(B3874,NFS!E:E,0)),"")</f>
        <v/>
      </c>
      <c r="E3874" s="11" t="str">
        <f>IF(B3874="","",COUNTIF(SKU!C:C,B3874))</f>
        <v/>
      </c>
      <c r="H3874" s="64" t="str">
        <f>IF(A3874="","",IFERROR(VLOOKUP(TEXT(A3874,"0"),#REF!,7,FALSE),""))</f>
        <v/>
      </c>
      <c r="I3874" s="17" t="str">
        <f>IF(A3874="","",IFERROR(VLOOKUP(TEXT(A3874,"0"),#REF!,9,FALSE),""))</f>
        <v/>
      </c>
      <c r="J3874" s="19" t="str">
        <f>IF(A3874="","",IFERROR(VLOOKUP(TEXT(A3874,"0"),#REF!,10,FALSE),""))</f>
        <v/>
      </c>
      <c r="K3874" s="18" t="str">
        <f>IFERROR(INDEX(#REF!,MATCH(A3874,#REF!,0)),"")</f>
        <v/>
      </c>
      <c r="L3874" s="58" t="str">
        <f>IFERROR(INDEX(SKU!E:E,MATCH(B3874,SKU!C:C,0)),"")</f>
        <v/>
      </c>
      <c r="M3874" s="56"/>
      <c r="R3874" t="str">
        <f>IF(COUNTIF(ROMANEIOS!K:K,A3874)&gt;0,J3874,"")</f>
        <v/>
      </c>
    </row>
    <row r="3875" spans="1:18" ht="15.75" customHeight="1" x14ac:dyDescent="0.25">
      <c r="A3875" s="42" t="str">
        <f>IFERROR(INDEX(NFS!F:F,MATCH(B3875,NFS!E:E,0)),"")</f>
        <v/>
      </c>
      <c r="E3875" s="11" t="str">
        <f>IF(B3875="","",COUNTIF(SKU!C:C,B3875))</f>
        <v/>
      </c>
      <c r="H3875" s="64" t="str">
        <f>IF(A3875="","",IFERROR(VLOOKUP(TEXT(A3875,"0"),#REF!,7,FALSE),""))</f>
        <v/>
      </c>
      <c r="I3875" s="17" t="str">
        <f>IF(A3875="","",IFERROR(VLOOKUP(TEXT(A3875,"0"),#REF!,9,FALSE),""))</f>
        <v/>
      </c>
      <c r="J3875" s="19" t="str">
        <f>IF(A3875="","",IFERROR(VLOOKUP(TEXT(A3875,"0"),#REF!,10,FALSE),""))</f>
        <v/>
      </c>
      <c r="K3875" s="18" t="str">
        <f>IFERROR(INDEX(#REF!,MATCH(A3875,#REF!,0)),"")</f>
        <v/>
      </c>
      <c r="L3875" s="58" t="str">
        <f>IFERROR(INDEX(SKU!E:E,MATCH(B3875,SKU!C:C,0)),"")</f>
        <v/>
      </c>
      <c r="M3875" s="56"/>
      <c r="R3875" t="str">
        <f>IF(COUNTIF(ROMANEIOS!K:K,A3875)&gt;0,J3875,"")</f>
        <v/>
      </c>
    </row>
    <row r="3876" spans="1:18" ht="15.75" customHeight="1" x14ac:dyDescent="0.25">
      <c r="A3876" s="42" t="str">
        <f>IFERROR(INDEX(NFS!F:F,MATCH(B3876,NFS!E:E,0)),"")</f>
        <v/>
      </c>
      <c r="E3876" s="11" t="str">
        <f>IF(B3876="","",COUNTIF(SKU!C:C,B3876))</f>
        <v/>
      </c>
      <c r="H3876" s="64" t="str">
        <f>IF(A3876="","",IFERROR(VLOOKUP(TEXT(A3876,"0"),#REF!,7,FALSE),""))</f>
        <v/>
      </c>
      <c r="I3876" s="17" t="str">
        <f>IF(A3876="","",IFERROR(VLOOKUP(TEXT(A3876,"0"),#REF!,9,FALSE),""))</f>
        <v/>
      </c>
      <c r="J3876" s="19" t="str">
        <f>IF(A3876="","",IFERROR(VLOOKUP(TEXT(A3876,"0"),#REF!,10,FALSE),""))</f>
        <v/>
      </c>
      <c r="K3876" s="18" t="str">
        <f>IFERROR(INDEX(#REF!,MATCH(A3876,#REF!,0)),"")</f>
        <v/>
      </c>
      <c r="L3876" s="58" t="str">
        <f>IFERROR(INDEX(SKU!E:E,MATCH(B3876,SKU!C:C,0)),"")</f>
        <v/>
      </c>
      <c r="M3876" s="56"/>
      <c r="R3876" t="str">
        <f>IF(COUNTIF(ROMANEIOS!K:K,A3876)&gt;0,J3876,"")</f>
        <v/>
      </c>
    </row>
    <row r="3877" spans="1:18" ht="15.75" customHeight="1" x14ac:dyDescent="0.25">
      <c r="A3877" s="42" t="str">
        <f>IFERROR(INDEX(NFS!F:F,MATCH(B3877,NFS!E:E,0)),"")</f>
        <v/>
      </c>
      <c r="E3877" s="11" t="str">
        <f>IF(B3877="","",COUNTIF(SKU!C:C,B3877))</f>
        <v/>
      </c>
      <c r="H3877" s="64" t="str">
        <f>IF(A3877="","",IFERROR(VLOOKUP(TEXT(A3877,"0"),#REF!,7,FALSE),""))</f>
        <v/>
      </c>
      <c r="I3877" s="17" t="str">
        <f>IF(A3877="","",IFERROR(VLOOKUP(TEXT(A3877,"0"),#REF!,9,FALSE),""))</f>
        <v/>
      </c>
      <c r="J3877" s="19" t="str">
        <f>IF(A3877="","",IFERROR(VLOOKUP(TEXT(A3877,"0"),#REF!,10,FALSE),""))</f>
        <v/>
      </c>
      <c r="K3877" s="18" t="str">
        <f>IFERROR(INDEX(#REF!,MATCH(A3877,#REF!,0)),"")</f>
        <v/>
      </c>
      <c r="L3877" s="58" t="str">
        <f>IFERROR(INDEX(SKU!E:E,MATCH(B3877,SKU!C:C,0)),"")</f>
        <v/>
      </c>
      <c r="M3877" s="56"/>
      <c r="R3877" t="str">
        <f>IF(COUNTIF(ROMANEIOS!K:K,A3877)&gt;0,J3877,"")</f>
        <v/>
      </c>
    </row>
    <row r="3878" spans="1:18" ht="15.75" customHeight="1" x14ac:dyDescent="0.25">
      <c r="A3878" s="42" t="str">
        <f>IFERROR(INDEX(NFS!F:F,MATCH(B3878,NFS!E:E,0)),"")</f>
        <v/>
      </c>
      <c r="E3878" s="11" t="str">
        <f>IF(B3878="","",COUNTIF(SKU!C:C,B3878))</f>
        <v/>
      </c>
      <c r="H3878" s="64" t="str">
        <f>IF(A3878="","",IFERROR(VLOOKUP(TEXT(A3878,"0"),#REF!,7,FALSE),""))</f>
        <v/>
      </c>
      <c r="I3878" s="17" t="str">
        <f>IF(A3878="","",IFERROR(VLOOKUP(TEXT(A3878,"0"),#REF!,9,FALSE),""))</f>
        <v/>
      </c>
      <c r="J3878" s="19" t="str">
        <f>IF(A3878="","",IFERROR(VLOOKUP(TEXT(A3878,"0"),#REF!,10,FALSE),""))</f>
        <v/>
      </c>
      <c r="K3878" s="18" t="str">
        <f>IFERROR(INDEX(#REF!,MATCH(A3878,#REF!,0)),"")</f>
        <v/>
      </c>
      <c r="L3878" s="58" t="str">
        <f>IFERROR(INDEX(SKU!E:E,MATCH(B3878,SKU!C:C,0)),"")</f>
        <v/>
      </c>
      <c r="M3878" s="56"/>
      <c r="R3878" t="str">
        <f>IF(COUNTIF(ROMANEIOS!K:K,A3878)&gt;0,J3878,"")</f>
        <v/>
      </c>
    </row>
    <row r="3879" spans="1:18" ht="15.75" customHeight="1" x14ac:dyDescent="0.25">
      <c r="A3879" s="42" t="str">
        <f>IFERROR(INDEX(NFS!F:F,MATCH(B3879,NFS!E:E,0)),"")</f>
        <v/>
      </c>
      <c r="E3879" s="11" t="str">
        <f>IF(B3879="","",COUNTIF(SKU!C:C,B3879))</f>
        <v/>
      </c>
      <c r="H3879" s="64" t="str">
        <f>IF(A3879="","",IFERROR(VLOOKUP(TEXT(A3879,"0"),#REF!,7,FALSE),""))</f>
        <v/>
      </c>
      <c r="I3879" s="17" t="str">
        <f>IF(A3879="","",IFERROR(VLOOKUP(TEXT(A3879,"0"),#REF!,9,FALSE),""))</f>
        <v/>
      </c>
      <c r="J3879" s="19" t="str">
        <f>IF(A3879="","",IFERROR(VLOOKUP(TEXT(A3879,"0"),#REF!,10,FALSE),""))</f>
        <v/>
      </c>
      <c r="K3879" s="18" t="str">
        <f>IFERROR(INDEX(#REF!,MATCH(A3879,#REF!,0)),"")</f>
        <v/>
      </c>
      <c r="L3879" s="58" t="str">
        <f>IFERROR(INDEX(SKU!E:E,MATCH(B3879,SKU!C:C,0)),"")</f>
        <v/>
      </c>
      <c r="M3879" s="56"/>
      <c r="R3879" t="str">
        <f>IF(COUNTIF(ROMANEIOS!K:K,A3879)&gt;0,J3879,"")</f>
        <v/>
      </c>
    </row>
    <row r="3880" spans="1:18" ht="15.75" customHeight="1" x14ac:dyDescent="0.25">
      <c r="A3880" s="42" t="str">
        <f>IFERROR(INDEX(NFS!F:F,MATCH(B3880,NFS!E:E,0)),"")</f>
        <v/>
      </c>
      <c r="E3880" s="11" t="str">
        <f>IF(B3880="","",COUNTIF(SKU!C:C,B3880))</f>
        <v/>
      </c>
      <c r="H3880" s="64" t="str">
        <f>IF(A3880="","",IFERROR(VLOOKUP(TEXT(A3880,"0"),#REF!,7,FALSE),""))</f>
        <v/>
      </c>
      <c r="I3880" s="17" t="str">
        <f>IF(A3880="","",IFERROR(VLOOKUP(TEXT(A3880,"0"),#REF!,9,FALSE),""))</f>
        <v/>
      </c>
      <c r="J3880" s="19" t="str">
        <f>IF(A3880="","",IFERROR(VLOOKUP(TEXT(A3880,"0"),#REF!,10,FALSE),""))</f>
        <v/>
      </c>
      <c r="K3880" s="18" t="str">
        <f>IFERROR(INDEX(#REF!,MATCH(A3880,#REF!,0)),"")</f>
        <v/>
      </c>
      <c r="L3880" s="58" t="str">
        <f>IFERROR(INDEX(SKU!E:E,MATCH(B3880,SKU!C:C,0)),"")</f>
        <v/>
      </c>
      <c r="M3880" s="56"/>
      <c r="R3880" t="str">
        <f>IF(COUNTIF(ROMANEIOS!K:K,A3880)&gt;0,J3880,"")</f>
        <v/>
      </c>
    </row>
    <row r="3881" spans="1:18" ht="15.75" customHeight="1" x14ac:dyDescent="0.25">
      <c r="A3881" s="42" t="str">
        <f>IFERROR(INDEX(NFS!F:F,MATCH(B3881,NFS!E:E,0)),"")</f>
        <v/>
      </c>
      <c r="E3881" s="11" t="str">
        <f>IF(B3881="","",COUNTIF(SKU!C:C,B3881))</f>
        <v/>
      </c>
      <c r="H3881" s="64" t="str">
        <f>IF(A3881="","",IFERROR(VLOOKUP(TEXT(A3881,"0"),#REF!,7,FALSE),""))</f>
        <v/>
      </c>
      <c r="I3881" s="17" t="str">
        <f>IF(A3881="","",IFERROR(VLOOKUP(TEXT(A3881,"0"),#REF!,9,FALSE),""))</f>
        <v/>
      </c>
      <c r="J3881" s="19" t="str">
        <f>IF(A3881="","",IFERROR(VLOOKUP(TEXT(A3881,"0"),#REF!,10,FALSE),""))</f>
        <v/>
      </c>
      <c r="K3881" s="18" t="str">
        <f>IFERROR(INDEX(#REF!,MATCH(A3881,#REF!,0)),"")</f>
        <v/>
      </c>
      <c r="L3881" s="58" t="str">
        <f>IFERROR(INDEX(SKU!E:E,MATCH(B3881,SKU!C:C,0)),"")</f>
        <v/>
      </c>
      <c r="M3881" s="56"/>
      <c r="R3881" t="str">
        <f>IF(COUNTIF(ROMANEIOS!K:K,A3881)&gt;0,J3881,"")</f>
        <v/>
      </c>
    </row>
    <row r="3882" spans="1:18" ht="15.75" customHeight="1" x14ac:dyDescent="0.25">
      <c r="A3882" s="42" t="str">
        <f>IFERROR(INDEX(NFS!F:F,MATCH(B3882,NFS!E:E,0)),"")</f>
        <v/>
      </c>
      <c r="E3882" s="11" t="str">
        <f>IF(B3882="","",COUNTIF(SKU!C:C,B3882))</f>
        <v/>
      </c>
      <c r="H3882" s="64" t="str">
        <f>IF(A3882="","",IFERROR(VLOOKUP(TEXT(A3882,"0"),#REF!,7,FALSE),""))</f>
        <v/>
      </c>
      <c r="I3882" s="17" t="str">
        <f>IF(A3882="","",IFERROR(VLOOKUP(TEXT(A3882,"0"),#REF!,9,FALSE),""))</f>
        <v/>
      </c>
      <c r="J3882" s="19" t="str">
        <f>IF(A3882="","",IFERROR(VLOOKUP(TEXT(A3882,"0"),#REF!,10,FALSE),""))</f>
        <v/>
      </c>
      <c r="K3882" s="18" t="str">
        <f>IFERROR(INDEX(#REF!,MATCH(A3882,#REF!,0)),"")</f>
        <v/>
      </c>
      <c r="L3882" s="58" t="str">
        <f>IFERROR(INDEX(SKU!E:E,MATCH(B3882,SKU!C:C,0)),"")</f>
        <v/>
      </c>
      <c r="M3882" s="56"/>
      <c r="R3882" t="str">
        <f>IF(COUNTIF(ROMANEIOS!K:K,A3882)&gt;0,J3882,"")</f>
        <v/>
      </c>
    </row>
    <row r="3883" spans="1:18" ht="15.75" customHeight="1" x14ac:dyDescent="0.25">
      <c r="A3883" s="42" t="str">
        <f>IFERROR(INDEX(NFS!F:F,MATCH(B3883,NFS!E:E,0)),"")</f>
        <v/>
      </c>
      <c r="E3883" s="11" t="str">
        <f>IF(B3883="","",COUNTIF(SKU!C:C,B3883))</f>
        <v/>
      </c>
      <c r="H3883" s="64" t="str">
        <f>IF(A3883="","",IFERROR(VLOOKUP(TEXT(A3883,"0"),#REF!,7,FALSE),""))</f>
        <v/>
      </c>
      <c r="I3883" s="17" t="str">
        <f>IF(A3883="","",IFERROR(VLOOKUP(TEXT(A3883,"0"),#REF!,9,FALSE),""))</f>
        <v/>
      </c>
      <c r="J3883" s="19" t="str">
        <f>IF(A3883="","",IFERROR(VLOOKUP(TEXT(A3883,"0"),#REF!,10,FALSE),""))</f>
        <v/>
      </c>
      <c r="K3883" s="18" t="str">
        <f>IFERROR(INDEX(#REF!,MATCH(A3883,#REF!,0)),"")</f>
        <v/>
      </c>
      <c r="L3883" s="58" t="str">
        <f>IFERROR(INDEX(SKU!E:E,MATCH(B3883,SKU!C:C,0)),"")</f>
        <v/>
      </c>
      <c r="M3883" s="56"/>
      <c r="R3883" t="str">
        <f>IF(COUNTIF(ROMANEIOS!K:K,A3883)&gt;0,J3883,"")</f>
        <v/>
      </c>
    </row>
    <row r="3884" spans="1:18" ht="15.75" customHeight="1" x14ac:dyDescent="0.25">
      <c r="A3884" s="42" t="str">
        <f>IFERROR(INDEX(NFS!F:F,MATCH(B3884,NFS!E:E,0)),"")</f>
        <v/>
      </c>
      <c r="E3884" s="11" t="str">
        <f>IF(B3884="","",COUNTIF(SKU!C:C,B3884))</f>
        <v/>
      </c>
      <c r="H3884" s="64" t="str">
        <f>IF(A3884="","",IFERROR(VLOOKUP(TEXT(A3884,"0"),#REF!,7,FALSE),""))</f>
        <v/>
      </c>
      <c r="I3884" s="17" t="str">
        <f>IF(A3884="","",IFERROR(VLOOKUP(TEXT(A3884,"0"),#REF!,9,FALSE),""))</f>
        <v/>
      </c>
      <c r="J3884" s="19" t="str">
        <f>IF(A3884="","",IFERROR(VLOOKUP(TEXT(A3884,"0"),#REF!,10,FALSE),""))</f>
        <v/>
      </c>
      <c r="K3884" s="18" t="str">
        <f>IFERROR(INDEX(#REF!,MATCH(A3884,#REF!,0)),"")</f>
        <v/>
      </c>
      <c r="L3884" s="58" t="str">
        <f>IFERROR(INDEX(SKU!E:E,MATCH(B3884,SKU!C:C,0)),"")</f>
        <v/>
      </c>
      <c r="M3884" s="56"/>
      <c r="R3884" t="str">
        <f>IF(COUNTIF(ROMANEIOS!K:K,A3884)&gt;0,J3884,"")</f>
        <v/>
      </c>
    </row>
    <row r="3885" spans="1:18" ht="15.75" customHeight="1" x14ac:dyDescent="0.25">
      <c r="A3885" s="42" t="str">
        <f>IFERROR(INDEX(NFS!F:F,MATCH(B3885,NFS!E:E,0)),"")</f>
        <v/>
      </c>
      <c r="E3885" s="11" t="str">
        <f>IF(B3885="","",COUNTIF(SKU!C:C,B3885))</f>
        <v/>
      </c>
      <c r="H3885" s="64" t="str">
        <f>IF(A3885="","",IFERROR(VLOOKUP(TEXT(A3885,"0"),#REF!,7,FALSE),""))</f>
        <v/>
      </c>
      <c r="I3885" s="17" t="str">
        <f>IF(A3885="","",IFERROR(VLOOKUP(TEXT(A3885,"0"),#REF!,9,FALSE),""))</f>
        <v/>
      </c>
      <c r="J3885" s="19" t="str">
        <f>IF(A3885="","",IFERROR(VLOOKUP(TEXT(A3885,"0"),#REF!,10,FALSE),""))</f>
        <v/>
      </c>
      <c r="K3885" s="18" t="str">
        <f>IFERROR(INDEX(#REF!,MATCH(A3885,#REF!,0)),"")</f>
        <v/>
      </c>
      <c r="L3885" s="58" t="str">
        <f>IFERROR(INDEX(SKU!E:E,MATCH(B3885,SKU!C:C,0)),"")</f>
        <v/>
      </c>
      <c r="M3885" s="56"/>
      <c r="R3885" t="str">
        <f>IF(COUNTIF(ROMANEIOS!K:K,A3885)&gt;0,J3885,"")</f>
        <v/>
      </c>
    </row>
    <row r="3886" spans="1:18" ht="15.75" customHeight="1" x14ac:dyDescent="0.25">
      <c r="A3886" s="42" t="str">
        <f>IFERROR(INDEX(NFS!F:F,MATCH(B3886,NFS!E:E,0)),"")</f>
        <v/>
      </c>
      <c r="E3886" s="11" t="str">
        <f>IF(B3886="","",COUNTIF(SKU!C:C,B3886))</f>
        <v/>
      </c>
      <c r="H3886" s="64" t="str">
        <f>IF(A3886="","",IFERROR(VLOOKUP(TEXT(A3886,"0"),#REF!,7,FALSE),""))</f>
        <v/>
      </c>
      <c r="I3886" s="17" t="str">
        <f>IF(A3886="","",IFERROR(VLOOKUP(TEXT(A3886,"0"),#REF!,9,FALSE),""))</f>
        <v/>
      </c>
      <c r="J3886" s="19" t="str">
        <f>IF(A3886="","",IFERROR(VLOOKUP(TEXT(A3886,"0"),#REF!,10,FALSE),""))</f>
        <v/>
      </c>
      <c r="K3886" s="18" t="str">
        <f>IFERROR(INDEX(#REF!,MATCH(A3886,#REF!,0)),"")</f>
        <v/>
      </c>
      <c r="L3886" s="58" t="str">
        <f>IFERROR(INDEX(SKU!E:E,MATCH(B3886,SKU!C:C,0)),"")</f>
        <v/>
      </c>
      <c r="M3886" s="56"/>
      <c r="R3886" t="str">
        <f>IF(COUNTIF(ROMANEIOS!K:K,A3886)&gt;0,J3886,"")</f>
        <v/>
      </c>
    </row>
    <row r="3887" spans="1:18" ht="15.75" customHeight="1" x14ac:dyDescent="0.25">
      <c r="A3887" s="42" t="str">
        <f>IFERROR(INDEX(NFS!F:F,MATCH(B3887,NFS!E:E,0)),"")</f>
        <v/>
      </c>
      <c r="E3887" s="11" t="str">
        <f>IF(B3887="","",COUNTIF(SKU!C:C,B3887))</f>
        <v/>
      </c>
      <c r="H3887" s="64" t="str">
        <f>IF(A3887="","",IFERROR(VLOOKUP(TEXT(A3887,"0"),#REF!,7,FALSE),""))</f>
        <v/>
      </c>
      <c r="I3887" s="17" t="str">
        <f>IF(A3887="","",IFERROR(VLOOKUP(TEXT(A3887,"0"),#REF!,9,FALSE),""))</f>
        <v/>
      </c>
      <c r="J3887" s="19" t="str">
        <f>IF(A3887="","",IFERROR(VLOOKUP(TEXT(A3887,"0"),#REF!,10,FALSE),""))</f>
        <v/>
      </c>
      <c r="K3887" s="18" t="str">
        <f>IFERROR(INDEX(#REF!,MATCH(A3887,#REF!,0)),"")</f>
        <v/>
      </c>
      <c r="L3887" s="58" t="str">
        <f>IFERROR(INDEX(SKU!E:E,MATCH(B3887,SKU!C:C,0)),"")</f>
        <v/>
      </c>
      <c r="M3887" s="56"/>
      <c r="R3887" t="str">
        <f>IF(COUNTIF(ROMANEIOS!K:K,A3887)&gt;0,J3887,"")</f>
        <v/>
      </c>
    </row>
    <row r="3888" spans="1:18" ht="15.75" customHeight="1" x14ac:dyDescent="0.25">
      <c r="A3888" s="42" t="str">
        <f>IFERROR(INDEX(NFS!F:F,MATCH(B3888,NFS!E:E,0)),"")</f>
        <v/>
      </c>
      <c r="E3888" s="11" t="str">
        <f>IF(B3888="","",COUNTIF(SKU!C:C,B3888))</f>
        <v/>
      </c>
      <c r="H3888" s="64" t="str">
        <f>IF(A3888="","",IFERROR(VLOOKUP(TEXT(A3888,"0"),#REF!,7,FALSE),""))</f>
        <v/>
      </c>
      <c r="I3888" s="17" t="str">
        <f>IF(A3888="","",IFERROR(VLOOKUP(TEXT(A3888,"0"),#REF!,9,FALSE),""))</f>
        <v/>
      </c>
      <c r="J3888" s="19" t="str">
        <f>IF(A3888="","",IFERROR(VLOOKUP(TEXT(A3888,"0"),#REF!,10,FALSE),""))</f>
        <v/>
      </c>
      <c r="K3888" s="18" t="str">
        <f>IFERROR(INDEX(#REF!,MATCH(A3888,#REF!,0)),"")</f>
        <v/>
      </c>
      <c r="L3888" s="58" t="str">
        <f>IFERROR(INDEX(SKU!E:E,MATCH(B3888,SKU!C:C,0)),"")</f>
        <v/>
      </c>
      <c r="M3888" s="56"/>
      <c r="R3888" t="str">
        <f>IF(COUNTIF(ROMANEIOS!K:K,A3888)&gt;0,J3888,"")</f>
        <v/>
      </c>
    </row>
    <row r="3889" spans="1:18" ht="15.75" customHeight="1" x14ac:dyDescent="0.25">
      <c r="A3889" s="42" t="str">
        <f>IFERROR(INDEX(NFS!F:F,MATCH(B3889,NFS!E:E,0)),"")</f>
        <v/>
      </c>
      <c r="E3889" s="11" t="str">
        <f>IF(B3889="","",COUNTIF(SKU!C:C,B3889))</f>
        <v/>
      </c>
      <c r="H3889" s="64" t="str">
        <f>IF(A3889="","",IFERROR(VLOOKUP(TEXT(A3889,"0"),#REF!,7,FALSE),""))</f>
        <v/>
      </c>
      <c r="I3889" s="17" t="str">
        <f>IF(A3889="","",IFERROR(VLOOKUP(TEXT(A3889,"0"),#REF!,9,FALSE),""))</f>
        <v/>
      </c>
      <c r="J3889" s="19" t="str">
        <f>IF(A3889="","",IFERROR(VLOOKUP(TEXT(A3889,"0"),#REF!,10,FALSE),""))</f>
        <v/>
      </c>
      <c r="K3889" s="18" t="str">
        <f>IFERROR(INDEX(#REF!,MATCH(A3889,#REF!,0)),"")</f>
        <v/>
      </c>
      <c r="L3889" s="58" t="str">
        <f>IFERROR(INDEX(SKU!E:E,MATCH(B3889,SKU!C:C,0)),"")</f>
        <v/>
      </c>
      <c r="M3889" s="56"/>
      <c r="R3889" t="str">
        <f>IF(COUNTIF(ROMANEIOS!K:K,A3889)&gt;0,J3889,"")</f>
        <v/>
      </c>
    </row>
    <row r="3890" spans="1:18" ht="15.75" customHeight="1" x14ac:dyDescent="0.25">
      <c r="A3890" s="42" t="str">
        <f>IFERROR(INDEX(NFS!F:F,MATCH(B3890,NFS!E:E,0)),"")</f>
        <v/>
      </c>
      <c r="E3890" s="11" t="str">
        <f>IF(B3890="","",COUNTIF(SKU!C:C,B3890))</f>
        <v/>
      </c>
      <c r="H3890" s="64" t="str">
        <f>IF(A3890="","",IFERROR(VLOOKUP(TEXT(A3890,"0"),#REF!,7,FALSE),""))</f>
        <v/>
      </c>
      <c r="I3890" s="17" t="str">
        <f>IF(A3890="","",IFERROR(VLOOKUP(TEXT(A3890,"0"),#REF!,9,FALSE),""))</f>
        <v/>
      </c>
      <c r="J3890" s="19" t="str">
        <f>IF(A3890="","",IFERROR(VLOOKUP(TEXT(A3890,"0"),#REF!,10,FALSE),""))</f>
        <v/>
      </c>
      <c r="K3890" s="18" t="str">
        <f>IFERROR(INDEX(#REF!,MATCH(A3890,#REF!,0)),"")</f>
        <v/>
      </c>
      <c r="L3890" s="58" t="str">
        <f>IFERROR(INDEX(SKU!E:E,MATCH(B3890,SKU!C:C,0)),"")</f>
        <v/>
      </c>
      <c r="M3890" s="56"/>
      <c r="R3890" t="str">
        <f>IF(COUNTIF(ROMANEIOS!K:K,A3890)&gt;0,J3890,"")</f>
        <v/>
      </c>
    </row>
    <row r="3891" spans="1:18" ht="15.75" customHeight="1" x14ac:dyDescent="0.25">
      <c r="A3891" s="42" t="str">
        <f>IFERROR(INDEX(NFS!F:F,MATCH(B3891,NFS!E:E,0)),"")</f>
        <v/>
      </c>
      <c r="E3891" s="11" t="str">
        <f>IF(B3891="","",COUNTIF(SKU!C:C,B3891))</f>
        <v/>
      </c>
      <c r="H3891" s="64" t="str">
        <f>IF(A3891="","",IFERROR(VLOOKUP(TEXT(A3891,"0"),#REF!,7,FALSE),""))</f>
        <v/>
      </c>
      <c r="I3891" s="17" t="str">
        <f>IF(A3891="","",IFERROR(VLOOKUP(TEXT(A3891,"0"),#REF!,9,FALSE),""))</f>
        <v/>
      </c>
      <c r="J3891" s="19" t="str">
        <f>IF(A3891="","",IFERROR(VLOOKUP(TEXT(A3891,"0"),#REF!,10,FALSE),""))</f>
        <v/>
      </c>
      <c r="K3891" s="18" t="str">
        <f>IFERROR(INDEX(#REF!,MATCH(A3891,#REF!,0)),"")</f>
        <v/>
      </c>
      <c r="L3891" s="58" t="str">
        <f>IFERROR(INDEX(SKU!E:E,MATCH(B3891,SKU!C:C,0)),"")</f>
        <v/>
      </c>
      <c r="M3891" s="56"/>
      <c r="R3891" t="str">
        <f>IF(COUNTIF(ROMANEIOS!K:K,A3891)&gt;0,J3891,"")</f>
        <v/>
      </c>
    </row>
    <row r="3892" spans="1:18" ht="15.75" customHeight="1" x14ac:dyDescent="0.25">
      <c r="A3892" s="42" t="str">
        <f>IFERROR(INDEX(NFS!F:F,MATCH(B3892,NFS!E:E,0)),"")</f>
        <v/>
      </c>
      <c r="E3892" s="11" t="str">
        <f>IF(B3892="","",COUNTIF(SKU!C:C,B3892))</f>
        <v/>
      </c>
      <c r="H3892" s="64" t="str">
        <f>IF(A3892="","",IFERROR(VLOOKUP(TEXT(A3892,"0"),#REF!,7,FALSE),""))</f>
        <v/>
      </c>
      <c r="I3892" s="17" t="str">
        <f>IF(A3892="","",IFERROR(VLOOKUP(TEXT(A3892,"0"),#REF!,9,FALSE),""))</f>
        <v/>
      </c>
      <c r="J3892" s="19" t="str">
        <f>IF(A3892="","",IFERROR(VLOOKUP(TEXT(A3892,"0"),#REF!,10,FALSE),""))</f>
        <v/>
      </c>
      <c r="K3892" s="18" t="str">
        <f>IFERROR(INDEX(#REF!,MATCH(A3892,#REF!,0)),"")</f>
        <v/>
      </c>
      <c r="L3892" s="58" t="str">
        <f>IFERROR(INDEX(SKU!E:E,MATCH(B3892,SKU!C:C,0)),"")</f>
        <v/>
      </c>
      <c r="M3892" s="56"/>
      <c r="R3892" t="str">
        <f>IF(COUNTIF(ROMANEIOS!K:K,A3892)&gt;0,J3892,"")</f>
        <v/>
      </c>
    </row>
    <row r="3893" spans="1:18" ht="15.75" customHeight="1" x14ac:dyDescent="0.25">
      <c r="A3893" s="42" t="str">
        <f>IFERROR(INDEX(NFS!F:F,MATCH(B3893,NFS!E:E,0)),"")</f>
        <v/>
      </c>
      <c r="E3893" s="11" t="str">
        <f>IF(B3893="","",COUNTIF(SKU!C:C,B3893))</f>
        <v/>
      </c>
      <c r="H3893" s="64" t="str">
        <f>IF(A3893="","",IFERROR(VLOOKUP(TEXT(A3893,"0"),#REF!,7,FALSE),""))</f>
        <v/>
      </c>
      <c r="I3893" s="17" t="str">
        <f>IF(A3893="","",IFERROR(VLOOKUP(TEXT(A3893,"0"),#REF!,9,FALSE),""))</f>
        <v/>
      </c>
      <c r="J3893" s="19" t="str">
        <f>IF(A3893="","",IFERROR(VLOOKUP(TEXT(A3893,"0"),#REF!,10,FALSE),""))</f>
        <v/>
      </c>
      <c r="K3893" s="18" t="str">
        <f>IFERROR(INDEX(#REF!,MATCH(A3893,#REF!,0)),"")</f>
        <v/>
      </c>
      <c r="L3893" s="58" t="str">
        <f>IFERROR(INDEX(SKU!E:E,MATCH(B3893,SKU!C:C,0)),"")</f>
        <v/>
      </c>
      <c r="M3893" s="56"/>
      <c r="R3893" t="str">
        <f>IF(COUNTIF(ROMANEIOS!K:K,A3893)&gt;0,J3893,"")</f>
        <v/>
      </c>
    </row>
    <row r="3894" spans="1:18" ht="15.75" customHeight="1" x14ac:dyDescent="0.25">
      <c r="A3894" s="42" t="str">
        <f>IFERROR(INDEX(NFS!F:F,MATCH(B3894,NFS!E:E,0)),"")</f>
        <v/>
      </c>
      <c r="E3894" s="11" t="str">
        <f>IF(B3894="","",COUNTIF(SKU!C:C,B3894))</f>
        <v/>
      </c>
      <c r="H3894" s="64" t="str">
        <f>IF(A3894="","",IFERROR(VLOOKUP(TEXT(A3894,"0"),#REF!,7,FALSE),""))</f>
        <v/>
      </c>
      <c r="I3894" s="17" t="str">
        <f>IF(A3894="","",IFERROR(VLOOKUP(TEXT(A3894,"0"),#REF!,9,FALSE),""))</f>
        <v/>
      </c>
      <c r="J3894" s="19" t="str">
        <f>IF(A3894="","",IFERROR(VLOOKUP(TEXT(A3894,"0"),#REF!,10,FALSE),""))</f>
        <v/>
      </c>
      <c r="K3894" s="18" t="str">
        <f>IFERROR(INDEX(#REF!,MATCH(A3894,#REF!,0)),"")</f>
        <v/>
      </c>
      <c r="L3894" s="58" t="str">
        <f>IFERROR(INDEX(SKU!E:E,MATCH(B3894,SKU!C:C,0)),"")</f>
        <v/>
      </c>
      <c r="M3894" s="56"/>
      <c r="R3894" t="str">
        <f>IF(COUNTIF(ROMANEIOS!K:K,A3894)&gt;0,J3894,"")</f>
        <v/>
      </c>
    </row>
    <row r="3895" spans="1:18" ht="15.75" customHeight="1" x14ac:dyDescent="0.25">
      <c r="A3895" s="42" t="str">
        <f>IFERROR(INDEX(NFS!F:F,MATCH(B3895,NFS!E:E,0)),"")</f>
        <v/>
      </c>
      <c r="E3895" s="11" t="str">
        <f>IF(B3895="","",COUNTIF(SKU!C:C,B3895))</f>
        <v/>
      </c>
      <c r="H3895" s="64" t="str">
        <f>IF(A3895="","",IFERROR(VLOOKUP(TEXT(A3895,"0"),#REF!,7,FALSE),""))</f>
        <v/>
      </c>
      <c r="I3895" s="17" t="str">
        <f>IF(A3895="","",IFERROR(VLOOKUP(TEXT(A3895,"0"),#REF!,9,FALSE),""))</f>
        <v/>
      </c>
      <c r="J3895" s="19" t="str">
        <f>IF(A3895="","",IFERROR(VLOOKUP(TEXT(A3895,"0"),#REF!,10,FALSE),""))</f>
        <v/>
      </c>
      <c r="K3895" s="18" t="str">
        <f>IFERROR(INDEX(#REF!,MATCH(A3895,#REF!,0)),"")</f>
        <v/>
      </c>
      <c r="L3895" s="58" t="str">
        <f>IFERROR(INDEX(SKU!E:E,MATCH(B3895,SKU!C:C,0)),"")</f>
        <v/>
      </c>
      <c r="M3895" s="56"/>
      <c r="R3895" t="str">
        <f>IF(COUNTIF(ROMANEIOS!K:K,A3895)&gt;0,J3895,"")</f>
        <v/>
      </c>
    </row>
    <row r="3896" spans="1:18" ht="15.75" customHeight="1" x14ac:dyDescent="0.25">
      <c r="A3896" s="42" t="str">
        <f>IFERROR(INDEX(NFS!F:F,MATCH(B3896,NFS!E:E,0)),"")</f>
        <v/>
      </c>
      <c r="E3896" s="11" t="str">
        <f>IF(B3896="","",COUNTIF(SKU!C:C,B3896))</f>
        <v/>
      </c>
      <c r="H3896" s="64" t="str">
        <f>IF(A3896="","",IFERROR(VLOOKUP(TEXT(A3896,"0"),#REF!,7,FALSE),""))</f>
        <v/>
      </c>
      <c r="I3896" s="17" t="str">
        <f>IF(A3896="","",IFERROR(VLOOKUP(TEXT(A3896,"0"),#REF!,9,FALSE),""))</f>
        <v/>
      </c>
      <c r="J3896" s="19" t="str">
        <f>IF(A3896="","",IFERROR(VLOOKUP(TEXT(A3896,"0"),#REF!,10,FALSE),""))</f>
        <v/>
      </c>
      <c r="K3896" s="18" t="str">
        <f>IFERROR(INDEX(#REF!,MATCH(A3896,#REF!,0)),"")</f>
        <v/>
      </c>
      <c r="L3896" s="58" t="str">
        <f>IFERROR(INDEX(SKU!E:E,MATCH(B3896,SKU!C:C,0)),"")</f>
        <v/>
      </c>
      <c r="M3896" s="56"/>
      <c r="R3896" t="str">
        <f>IF(COUNTIF(ROMANEIOS!K:K,A3896)&gt;0,J3896,"")</f>
        <v/>
      </c>
    </row>
    <row r="3897" spans="1:18" ht="15.75" customHeight="1" x14ac:dyDescent="0.25">
      <c r="A3897" s="42" t="str">
        <f>IFERROR(INDEX(NFS!F:F,MATCH(B3897,NFS!E:E,0)),"")</f>
        <v/>
      </c>
      <c r="E3897" s="11" t="str">
        <f>IF(B3897="","",COUNTIF(SKU!C:C,B3897))</f>
        <v/>
      </c>
      <c r="H3897" s="64" t="str">
        <f>IF(A3897="","",IFERROR(VLOOKUP(TEXT(A3897,"0"),#REF!,7,FALSE),""))</f>
        <v/>
      </c>
      <c r="I3897" s="17" t="str">
        <f>IF(A3897="","",IFERROR(VLOOKUP(TEXT(A3897,"0"),#REF!,9,FALSE),""))</f>
        <v/>
      </c>
      <c r="J3897" s="19" t="str">
        <f>IF(A3897="","",IFERROR(VLOOKUP(TEXT(A3897,"0"),#REF!,10,FALSE),""))</f>
        <v/>
      </c>
      <c r="K3897" s="18" t="str">
        <f>IFERROR(INDEX(#REF!,MATCH(A3897,#REF!,0)),"")</f>
        <v/>
      </c>
      <c r="L3897" s="58" t="str">
        <f>IFERROR(INDEX(SKU!E:E,MATCH(B3897,SKU!C:C,0)),"")</f>
        <v/>
      </c>
      <c r="M3897" s="56"/>
      <c r="R3897" t="str">
        <f>IF(COUNTIF(ROMANEIOS!K:K,A3897)&gt;0,J3897,"")</f>
        <v/>
      </c>
    </row>
    <row r="3898" spans="1:18" ht="15.75" customHeight="1" x14ac:dyDescent="0.25">
      <c r="A3898" s="42" t="str">
        <f>IFERROR(INDEX(NFS!F:F,MATCH(B3898,NFS!E:E,0)),"")</f>
        <v/>
      </c>
      <c r="E3898" s="11" t="str">
        <f>IF(B3898="","",COUNTIF(SKU!C:C,B3898))</f>
        <v/>
      </c>
      <c r="H3898" s="64" t="str">
        <f>IF(A3898="","",IFERROR(VLOOKUP(TEXT(A3898,"0"),#REF!,7,FALSE),""))</f>
        <v/>
      </c>
      <c r="I3898" s="17" t="str">
        <f>IF(A3898="","",IFERROR(VLOOKUP(TEXT(A3898,"0"),#REF!,9,FALSE),""))</f>
        <v/>
      </c>
      <c r="J3898" s="19" t="str">
        <f>IF(A3898="","",IFERROR(VLOOKUP(TEXT(A3898,"0"),#REF!,10,FALSE),""))</f>
        <v/>
      </c>
      <c r="K3898" s="18" t="str">
        <f>IFERROR(INDEX(#REF!,MATCH(A3898,#REF!,0)),"")</f>
        <v/>
      </c>
      <c r="L3898" s="58" t="str">
        <f>IFERROR(INDEX(SKU!E:E,MATCH(B3898,SKU!C:C,0)),"")</f>
        <v/>
      </c>
      <c r="M3898" s="56"/>
      <c r="R3898" t="str">
        <f>IF(COUNTIF(ROMANEIOS!K:K,A3898)&gt;0,J3898,"")</f>
        <v/>
      </c>
    </row>
    <row r="3899" spans="1:18" ht="15.75" customHeight="1" x14ac:dyDescent="0.25">
      <c r="A3899" s="42" t="str">
        <f>IFERROR(INDEX(NFS!F:F,MATCH(B3899,NFS!E:E,0)),"")</f>
        <v/>
      </c>
      <c r="E3899" s="11" t="str">
        <f>IF(B3899="","",COUNTIF(SKU!C:C,B3899))</f>
        <v/>
      </c>
      <c r="H3899" s="64" t="str">
        <f>IF(A3899="","",IFERROR(VLOOKUP(TEXT(A3899,"0"),#REF!,7,FALSE),""))</f>
        <v/>
      </c>
      <c r="I3899" s="17" t="str">
        <f>IF(A3899="","",IFERROR(VLOOKUP(TEXT(A3899,"0"),#REF!,9,FALSE),""))</f>
        <v/>
      </c>
      <c r="J3899" s="19" t="str">
        <f>IF(A3899="","",IFERROR(VLOOKUP(TEXT(A3899,"0"),#REF!,10,FALSE),""))</f>
        <v/>
      </c>
      <c r="K3899" s="18" t="str">
        <f>IFERROR(INDEX(#REF!,MATCH(A3899,#REF!,0)),"")</f>
        <v/>
      </c>
      <c r="L3899" s="58" t="str">
        <f>IFERROR(INDEX(SKU!E:E,MATCH(B3899,SKU!C:C,0)),"")</f>
        <v/>
      </c>
      <c r="M3899" s="56"/>
      <c r="R3899" t="str">
        <f>IF(COUNTIF(ROMANEIOS!K:K,A3899)&gt;0,J3899,"")</f>
        <v/>
      </c>
    </row>
    <row r="3900" spans="1:18" ht="15.75" customHeight="1" x14ac:dyDescent="0.25">
      <c r="A3900" s="42" t="str">
        <f>IFERROR(INDEX(NFS!F:F,MATCH(B3900,NFS!E:E,0)),"")</f>
        <v/>
      </c>
      <c r="E3900" s="11" t="str">
        <f>IF(B3900="","",COUNTIF(SKU!C:C,B3900))</f>
        <v/>
      </c>
      <c r="H3900" s="64" t="str">
        <f>IF(A3900="","",IFERROR(VLOOKUP(TEXT(A3900,"0"),#REF!,7,FALSE),""))</f>
        <v/>
      </c>
      <c r="I3900" s="17" t="str">
        <f>IF(A3900="","",IFERROR(VLOOKUP(TEXT(A3900,"0"),#REF!,9,FALSE),""))</f>
        <v/>
      </c>
      <c r="J3900" s="19" t="str">
        <f>IF(A3900="","",IFERROR(VLOOKUP(TEXT(A3900,"0"),#REF!,10,FALSE),""))</f>
        <v/>
      </c>
      <c r="K3900" s="18" t="str">
        <f>IFERROR(INDEX(#REF!,MATCH(A3900,#REF!,0)),"")</f>
        <v/>
      </c>
      <c r="L3900" s="58" t="str">
        <f>IFERROR(INDEX(SKU!E:E,MATCH(B3900,SKU!C:C,0)),"")</f>
        <v/>
      </c>
      <c r="M3900" s="56"/>
      <c r="R3900" t="str">
        <f>IF(COUNTIF(ROMANEIOS!K:K,A3900)&gt;0,J3900,"")</f>
        <v/>
      </c>
    </row>
    <row r="3901" spans="1:18" ht="15.75" customHeight="1" x14ac:dyDescent="0.25">
      <c r="A3901" s="42" t="str">
        <f>IFERROR(INDEX(NFS!F:F,MATCH(B3901,NFS!E:E,0)),"")</f>
        <v/>
      </c>
      <c r="E3901" s="11" t="str">
        <f>IF(B3901="","",COUNTIF(SKU!C:C,B3901))</f>
        <v/>
      </c>
      <c r="H3901" s="64" t="str">
        <f>IF(A3901="","",IFERROR(VLOOKUP(TEXT(A3901,"0"),#REF!,7,FALSE),""))</f>
        <v/>
      </c>
      <c r="I3901" s="17" t="str">
        <f>IF(A3901="","",IFERROR(VLOOKUP(TEXT(A3901,"0"),#REF!,9,FALSE),""))</f>
        <v/>
      </c>
      <c r="J3901" s="19" t="str">
        <f>IF(A3901="","",IFERROR(VLOOKUP(TEXT(A3901,"0"),#REF!,10,FALSE),""))</f>
        <v/>
      </c>
      <c r="K3901" s="18" t="str">
        <f>IFERROR(INDEX(#REF!,MATCH(A3901,#REF!,0)),"")</f>
        <v/>
      </c>
      <c r="L3901" s="58" t="str">
        <f>IFERROR(INDEX(SKU!E:E,MATCH(B3901,SKU!C:C,0)),"")</f>
        <v/>
      </c>
      <c r="M3901" s="56"/>
      <c r="R3901" t="str">
        <f>IF(COUNTIF(ROMANEIOS!K:K,A3901)&gt;0,J3901,"")</f>
        <v/>
      </c>
    </row>
    <row r="3902" spans="1:18" ht="15.75" customHeight="1" x14ac:dyDescent="0.25">
      <c r="A3902" s="42" t="str">
        <f>IFERROR(INDEX(NFS!F:F,MATCH(B3902,NFS!E:E,0)),"")</f>
        <v/>
      </c>
      <c r="E3902" s="11" t="str">
        <f>IF(B3902="","",COUNTIF(SKU!C:C,B3902))</f>
        <v/>
      </c>
      <c r="H3902" s="64" t="str">
        <f>IF(A3902="","",IFERROR(VLOOKUP(TEXT(A3902,"0"),#REF!,7,FALSE),""))</f>
        <v/>
      </c>
      <c r="I3902" s="17" t="str">
        <f>IF(A3902="","",IFERROR(VLOOKUP(TEXT(A3902,"0"),#REF!,9,FALSE),""))</f>
        <v/>
      </c>
      <c r="J3902" s="19" t="str">
        <f>IF(A3902="","",IFERROR(VLOOKUP(TEXT(A3902,"0"),#REF!,10,FALSE),""))</f>
        <v/>
      </c>
      <c r="K3902" s="18" t="str">
        <f>IFERROR(INDEX(#REF!,MATCH(A3902,#REF!,0)),"")</f>
        <v/>
      </c>
      <c r="L3902" s="58" t="str">
        <f>IFERROR(INDEX(SKU!E:E,MATCH(B3902,SKU!C:C,0)),"")</f>
        <v/>
      </c>
      <c r="M3902" s="56"/>
      <c r="R3902" t="str">
        <f>IF(COUNTIF(ROMANEIOS!K:K,A3902)&gt;0,J3902,"")</f>
        <v/>
      </c>
    </row>
    <row r="3903" spans="1:18" ht="15.75" customHeight="1" x14ac:dyDescent="0.25">
      <c r="A3903" s="42" t="str">
        <f>IFERROR(INDEX(NFS!F:F,MATCH(B3903,NFS!E:E,0)),"")</f>
        <v/>
      </c>
      <c r="E3903" s="11" t="str">
        <f>IF(B3903="","",COUNTIF(SKU!C:C,B3903))</f>
        <v/>
      </c>
      <c r="H3903" s="64" t="str">
        <f>IF(A3903="","",IFERROR(VLOOKUP(TEXT(A3903,"0"),#REF!,7,FALSE),""))</f>
        <v/>
      </c>
      <c r="I3903" s="17" t="str">
        <f>IF(A3903="","",IFERROR(VLOOKUP(TEXT(A3903,"0"),#REF!,9,FALSE),""))</f>
        <v/>
      </c>
      <c r="J3903" s="19" t="str">
        <f>IF(A3903="","",IFERROR(VLOOKUP(TEXT(A3903,"0"),#REF!,10,FALSE),""))</f>
        <v/>
      </c>
      <c r="K3903" s="18" t="str">
        <f>IFERROR(INDEX(#REF!,MATCH(A3903,#REF!,0)),"")</f>
        <v/>
      </c>
      <c r="L3903" s="58" t="str">
        <f>IFERROR(INDEX(SKU!E:E,MATCH(B3903,SKU!C:C,0)),"")</f>
        <v/>
      </c>
      <c r="M3903" s="56"/>
      <c r="R3903" t="str">
        <f>IF(COUNTIF(ROMANEIOS!K:K,A3903)&gt;0,J3903,"")</f>
        <v/>
      </c>
    </row>
    <row r="3904" spans="1:18" ht="15.75" customHeight="1" x14ac:dyDescent="0.25">
      <c r="A3904" s="42" t="str">
        <f>IFERROR(INDEX(NFS!F:F,MATCH(B3904,NFS!E:E,0)),"")</f>
        <v/>
      </c>
      <c r="E3904" s="11" t="str">
        <f>IF(B3904="","",COUNTIF(SKU!C:C,B3904))</f>
        <v/>
      </c>
      <c r="H3904" s="64" t="str">
        <f>IF(A3904="","",IFERROR(VLOOKUP(TEXT(A3904,"0"),#REF!,7,FALSE),""))</f>
        <v/>
      </c>
      <c r="I3904" s="17" t="str">
        <f>IF(A3904="","",IFERROR(VLOOKUP(TEXT(A3904,"0"),#REF!,9,FALSE),""))</f>
        <v/>
      </c>
      <c r="J3904" s="19" t="str">
        <f>IF(A3904="","",IFERROR(VLOOKUP(TEXT(A3904,"0"),#REF!,10,FALSE),""))</f>
        <v/>
      </c>
      <c r="K3904" s="18" t="str">
        <f>IFERROR(INDEX(#REF!,MATCH(A3904,#REF!,0)),"")</f>
        <v/>
      </c>
      <c r="L3904" s="58" t="str">
        <f>IFERROR(INDEX(SKU!E:E,MATCH(B3904,SKU!C:C,0)),"")</f>
        <v/>
      </c>
      <c r="M3904" s="56"/>
      <c r="R3904" t="str">
        <f>IF(COUNTIF(ROMANEIOS!K:K,A3904)&gt;0,J3904,"")</f>
        <v/>
      </c>
    </row>
    <row r="3905" spans="1:18" ht="15.75" customHeight="1" x14ac:dyDescent="0.25">
      <c r="A3905" s="42" t="str">
        <f>IFERROR(INDEX(NFS!F:F,MATCH(B3905,NFS!E:E,0)),"")</f>
        <v/>
      </c>
      <c r="E3905" s="11" t="str">
        <f>IF(B3905="","",COUNTIF(SKU!C:C,B3905))</f>
        <v/>
      </c>
      <c r="H3905" s="64" t="str">
        <f>IF(A3905="","",IFERROR(VLOOKUP(TEXT(A3905,"0"),#REF!,7,FALSE),""))</f>
        <v/>
      </c>
      <c r="I3905" s="17" t="str">
        <f>IF(A3905="","",IFERROR(VLOOKUP(TEXT(A3905,"0"),#REF!,9,FALSE),""))</f>
        <v/>
      </c>
      <c r="J3905" s="19" t="str">
        <f>IF(A3905="","",IFERROR(VLOOKUP(TEXT(A3905,"0"),#REF!,10,FALSE),""))</f>
        <v/>
      </c>
      <c r="K3905" s="18" t="str">
        <f>IFERROR(INDEX(#REF!,MATCH(A3905,#REF!,0)),"")</f>
        <v/>
      </c>
      <c r="L3905" s="58" t="str">
        <f>IFERROR(INDEX(SKU!E:E,MATCH(B3905,SKU!C:C,0)),"")</f>
        <v/>
      </c>
      <c r="M3905" s="56"/>
      <c r="R3905" t="str">
        <f>IF(COUNTIF(ROMANEIOS!K:K,A3905)&gt;0,J3905,"")</f>
        <v/>
      </c>
    </row>
    <row r="3906" spans="1:18" ht="15.75" customHeight="1" x14ac:dyDescent="0.25">
      <c r="A3906" s="42" t="str">
        <f>IFERROR(INDEX(NFS!F:F,MATCH(B3906,NFS!E:E,0)),"")</f>
        <v/>
      </c>
      <c r="E3906" s="11" t="str">
        <f>IF(B3906="","",COUNTIF(SKU!C:C,B3906))</f>
        <v/>
      </c>
      <c r="H3906" s="64" t="str">
        <f>IF(A3906="","",IFERROR(VLOOKUP(TEXT(A3906,"0"),#REF!,7,FALSE),""))</f>
        <v/>
      </c>
      <c r="I3906" s="17" t="str">
        <f>IF(A3906="","",IFERROR(VLOOKUP(TEXT(A3906,"0"),#REF!,9,FALSE),""))</f>
        <v/>
      </c>
      <c r="J3906" s="19" t="str">
        <f>IF(A3906="","",IFERROR(VLOOKUP(TEXT(A3906,"0"),#REF!,10,FALSE),""))</f>
        <v/>
      </c>
      <c r="K3906" s="18" t="str">
        <f>IFERROR(INDEX(#REF!,MATCH(A3906,#REF!,0)),"")</f>
        <v/>
      </c>
      <c r="L3906" s="58" t="str">
        <f>IFERROR(INDEX(SKU!E:E,MATCH(B3906,SKU!C:C,0)),"")</f>
        <v/>
      </c>
      <c r="M3906" s="56"/>
      <c r="R3906" t="str">
        <f>IF(COUNTIF(ROMANEIOS!K:K,A3906)&gt;0,J3906,"")</f>
        <v/>
      </c>
    </row>
    <row r="3907" spans="1:18" ht="15.75" customHeight="1" x14ac:dyDescent="0.25">
      <c r="A3907" s="42" t="str">
        <f>IFERROR(INDEX(NFS!F:F,MATCH(B3907,NFS!E:E,0)),"")</f>
        <v/>
      </c>
      <c r="E3907" s="11" t="str">
        <f>IF(B3907="","",COUNTIF(SKU!C:C,B3907))</f>
        <v/>
      </c>
      <c r="H3907" s="64" t="str">
        <f>IF(A3907="","",IFERROR(VLOOKUP(TEXT(A3907,"0"),#REF!,7,FALSE),""))</f>
        <v/>
      </c>
      <c r="I3907" s="17" t="str">
        <f>IF(A3907="","",IFERROR(VLOOKUP(TEXT(A3907,"0"),#REF!,9,FALSE),""))</f>
        <v/>
      </c>
      <c r="J3907" s="19" t="str">
        <f>IF(A3907="","",IFERROR(VLOOKUP(TEXT(A3907,"0"),#REF!,10,FALSE),""))</f>
        <v/>
      </c>
      <c r="K3907" s="18" t="str">
        <f>IFERROR(INDEX(#REF!,MATCH(A3907,#REF!,0)),"")</f>
        <v/>
      </c>
      <c r="L3907" s="58" t="str">
        <f>IFERROR(INDEX(SKU!E:E,MATCH(B3907,SKU!C:C,0)),"")</f>
        <v/>
      </c>
      <c r="M3907" s="56"/>
      <c r="R3907" t="str">
        <f>IF(COUNTIF(ROMANEIOS!K:K,A3907)&gt;0,J3907,"")</f>
        <v/>
      </c>
    </row>
    <row r="3908" spans="1:18" ht="15.75" customHeight="1" x14ac:dyDescent="0.25">
      <c r="A3908" s="42" t="str">
        <f>IFERROR(INDEX(NFS!F:F,MATCH(B3908,NFS!E:E,0)),"")</f>
        <v/>
      </c>
      <c r="E3908" s="11" t="str">
        <f>IF(B3908="","",COUNTIF(SKU!C:C,B3908))</f>
        <v/>
      </c>
      <c r="H3908" s="64" t="str">
        <f>IF(A3908="","",IFERROR(VLOOKUP(TEXT(A3908,"0"),#REF!,7,FALSE),""))</f>
        <v/>
      </c>
      <c r="I3908" s="17" t="str">
        <f>IF(A3908="","",IFERROR(VLOOKUP(TEXT(A3908,"0"),#REF!,9,FALSE),""))</f>
        <v/>
      </c>
      <c r="J3908" s="19" t="str">
        <f>IF(A3908="","",IFERROR(VLOOKUP(TEXT(A3908,"0"),#REF!,10,FALSE),""))</f>
        <v/>
      </c>
      <c r="K3908" s="18" t="str">
        <f>IFERROR(INDEX(#REF!,MATCH(A3908,#REF!,0)),"")</f>
        <v/>
      </c>
      <c r="L3908" s="58" t="str">
        <f>IFERROR(INDEX(SKU!E:E,MATCH(B3908,SKU!C:C,0)),"")</f>
        <v/>
      </c>
      <c r="M3908" s="56"/>
      <c r="R3908" t="str">
        <f>IF(COUNTIF(ROMANEIOS!K:K,A3908)&gt;0,J3908,"")</f>
        <v/>
      </c>
    </row>
    <row r="3909" spans="1:18" ht="15.75" customHeight="1" x14ac:dyDescent="0.25">
      <c r="A3909" s="42" t="str">
        <f>IFERROR(INDEX(NFS!F:F,MATCH(B3909,NFS!E:E,0)),"")</f>
        <v/>
      </c>
      <c r="E3909" s="11" t="str">
        <f>IF(B3909="","",COUNTIF(SKU!C:C,B3909))</f>
        <v/>
      </c>
      <c r="H3909" s="64" t="str">
        <f>IF(A3909="","",IFERROR(VLOOKUP(TEXT(A3909,"0"),#REF!,7,FALSE),""))</f>
        <v/>
      </c>
      <c r="I3909" s="17" t="str">
        <f>IF(A3909="","",IFERROR(VLOOKUP(TEXT(A3909,"0"),#REF!,9,FALSE),""))</f>
        <v/>
      </c>
      <c r="J3909" s="19" t="str">
        <f>IF(A3909="","",IFERROR(VLOOKUP(TEXT(A3909,"0"),#REF!,10,FALSE),""))</f>
        <v/>
      </c>
      <c r="K3909" s="18" t="str">
        <f>IFERROR(INDEX(#REF!,MATCH(A3909,#REF!,0)),"")</f>
        <v/>
      </c>
      <c r="L3909" s="58" t="str">
        <f>IFERROR(INDEX(SKU!E:E,MATCH(B3909,SKU!C:C,0)),"")</f>
        <v/>
      </c>
      <c r="M3909" s="56"/>
      <c r="R3909" t="str">
        <f>IF(COUNTIF(ROMANEIOS!K:K,A3909)&gt;0,J3909,"")</f>
        <v/>
      </c>
    </row>
    <row r="3910" spans="1:18" ht="15.75" customHeight="1" x14ac:dyDescent="0.25">
      <c r="A3910" s="42" t="str">
        <f>IFERROR(INDEX(NFS!F:F,MATCH(B3910,NFS!E:E,0)),"")</f>
        <v/>
      </c>
      <c r="E3910" s="11" t="str">
        <f>IF(B3910="","",COUNTIF(SKU!C:C,B3910))</f>
        <v/>
      </c>
      <c r="H3910" s="64" t="str">
        <f>IF(A3910="","",IFERROR(VLOOKUP(TEXT(A3910,"0"),#REF!,7,FALSE),""))</f>
        <v/>
      </c>
      <c r="I3910" s="17" t="str">
        <f>IF(A3910="","",IFERROR(VLOOKUP(TEXT(A3910,"0"),#REF!,9,FALSE),""))</f>
        <v/>
      </c>
      <c r="J3910" s="19" t="str">
        <f>IF(A3910="","",IFERROR(VLOOKUP(TEXT(A3910,"0"),#REF!,10,FALSE),""))</f>
        <v/>
      </c>
      <c r="K3910" s="18" t="str">
        <f>IFERROR(INDEX(#REF!,MATCH(A3910,#REF!,0)),"")</f>
        <v/>
      </c>
      <c r="L3910" s="58" t="str">
        <f>IFERROR(INDEX(SKU!E:E,MATCH(B3910,SKU!C:C,0)),"")</f>
        <v/>
      </c>
      <c r="M3910" s="56"/>
      <c r="R3910" t="str">
        <f>IF(COUNTIF(ROMANEIOS!K:K,A3910)&gt;0,J3910,"")</f>
        <v/>
      </c>
    </row>
    <row r="3911" spans="1:18" ht="15.75" customHeight="1" x14ac:dyDescent="0.25">
      <c r="A3911" s="42" t="str">
        <f>IFERROR(INDEX(NFS!F:F,MATCH(B3911,NFS!E:E,0)),"")</f>
        <v/>
      </c>
      <c r="E3911" s="11" t="str">
        <f>IF(B3911="","",COUNTIF(SKU!C:C,B3911))</f>
        <v/>
      </c>
      <c r="H3911" s="64" t="str">
        <f>IF(A3911="","",IFERROR(VLOOKUP(TEXT(A3911,"0"),#REF!,7,FALSE),""))</f>
        <v/>
      </c>
      <c r="I3911" s="17" t="str">
        <f>IF(A3911="","",IFERROR(VLOOKUP(TEXT(A3911,"0"),#REF!,9,FALSE),""))</f>
        <v/>
      </c>
      <c r="J3911" s="19" t="str">
        <f>IF(A3911="","",IFERROR(VLOOKUP(TEXT(A3911,"0"),#REF!,10,FALSE),""))</f>
        <v/>
      </c>
      <c r="K3911" s="18" t="str">
        <f>IFERROR(INDEX(#REF!,MATCH(A3911,#REF!,0)),"")</f>
        <v/>
      </c>
      <c r="L3911" s="58" t="str">
        <f>IFERROR(INDEX(SKU!E:E,MATCH(B3911,SKU!C:C,0)),"")</f>
        <v/>
      </c>
      <c r="M3911" s="56"/>
      <c r="R3911" t="str">
        <f>IF(COUNTIF(ROMANEIOS!K:K,A3911)&gt;0,J3911,"")</f>
        <v/>
      </c>
    </row>
    <row r="3912" spans="1:18" ht="15.75" customHeight="1" x14ac:dyDescent="0.25">
      <c r="A3912" s="42" t="str">
        <f>IFERROR(INDEX(NFS!F:F,MATCH(B3912,NFS!E:E,0)),"")</f>
        <v/>
      </c>
      <c r="E3912" s="11" t="str">
        <f>IF(B3912="","",COUNTIF(SKU!C:C,B3912))</f>
        <v/>
      </c>
      <c r="H3912" s="64" t="str">
        <f>IF(A3912="","",IFERROR(VLOOKUP(TEXT(A3912,"0"),#REF!,7,FALSE),""))</f>
        <v/>
      </c>
      <c r="I3912" s="17" t="str">
        <f>IF(A3912="","",IFERROR(VLOOKUP(TEXT(A3912,"0"),#REF!,9,FALSE),""))</f>
        <v/>
      </c>
      <c r="J3912" s="19" t="str">
        <f>IF(A3912="","",IFERROR(VLOOKUP(TEXT(A3912,"0"),#REF!,10,FALSE),""))</f>
        <v/>
      </c>
      <c r="K3912" s="18" t="str">
        <f>IFERROR(INDEX(#REF!,MATCH(A3912,#REF!,0)),"")</f>
        <v/>
      </c>
      <c r="L3912" s="58" t="str">
        <f>IFERROR(INDEX(SKU!E:E,MATCH(B3912,SKU!C:C,0)),"")</f>
        <v/>
      </c>
      <c r="M3912" s="56"/>
      <c r="R3912" t="str">
        <f>IF(COUNTIF(ROMANEIOS!K:K,A3912)&gt;0,J3912,"")</f>
        <v/>
      </c>
    </row>
    <row r="3913" spans="1:18" ht="15.75" customHeight="1" x14ac:dyDescent="0.25">
      <c r="A3913" s="42" t="str">
        <f>IFERROR(INDEX(NFS!F:F,MATCH(B3913,NFS!E:E,0)),"")</f>
        <v/>
      </c>
      <c r="E3913" s="11" t="str">
        <f>IF(B3913="","",COUNTIF(SKU!C:C,B3913))</f>
        <v/>
      </c>
      <c r="H3913" s="64" t="str">
        <f>IF(A3913="","",IFERROR(VLOOKUP(TEXT(A3913,"0"),#REF!,7,FALSE),""))</f>
        <v/>
      </c>
      <c r="I3913" s="17" t="str">
        <f>IF(A3913="","",IFERROR(VLOOKUP(TEXT(A3913,"0"),#REF!,9,FALSE),""))</f>
        <v/>
      </c>
      <c r="J3913" s="19" t="str">
        <f>IF(A3913="","",IFERROR(VLOOKUP(TEXT(A3913,"0"),#REF!,10,FALSE),""))</f>
        <v/>
      </c>
      <c r="K3913" s="18" t="str">
        <f>IFERROR(INDEX(#REF!,MATCH(A3913,#REF!,0)),"")</f>
        <v/>
      </c>
      <c r="L3913" s="58" t="str">
        <f>IFERROR(INDEX(SKU!E:E,MATCH(B3913,SKU!C:C,0)),"")</f>
        <v/>
      </c>
      <c r="M3913" s="56"/>
      <c r="R3913" t="str">
        <f>IF(COUNTIF(ROMANEIOS!K:K,A3913)&gt;0,J3913,"")</f>
        <v/>
      </c>
    </row>
    <row r="3914" spans="1:18" ht="15.75" customHeight="1" x14ac:dyDescent="0.25">
      <c r="A3914" s="42" t="str">
        <f>IFERROR(INDEX(NFS!F:F,MATCH(B3914,NFS!E:E,0)),"")</f>
        <v/>
      </c>
      <c r="E3914" s="11" t="str">
        <f>IF(B3914="","",COUNTIF(SKU!C:C,B3914))</f>
        <v/>
      </c>
      <c r="H3914" s="64" t="str">
        <f>IF(A3914="","",IFERROR(VLOOKUP(TEXT(A3914,"0"),#REF!,7,FALSE),""))</f>
        <v/>
      </c>
      <c r="I3914" s="17" t="str">
        <f>IF(A3914="","",IFERROR(VLOOKUP(TEXT(A3914,"0"),#REF!,9,FALSE),""))</f>
        <v/>
      </c>
      <c r="J3914" s="19" t="str">
        <f>IF(A3914="","",IFERROR(VLOOKUP(TEXT(A3914,"0"),#REF!,10,FALSE),""))</f>
        <v/>
      </c>
      <c r="K3914" s="18" t="str">
        <f>IFERROR(INDEX(#REF!,MATCH(A3914,#REF!,0)),"")</f>
        <v/>
      </c>
      <c r="L3914" s="58" t="str">
        <f>IFERROR(INDEX(SKU!E:E,MATCH(B3914,SKU!C:C,0)),"")</f>
        <v/>
      </c>
      <c r="M3914" s="56"/>
      <c r="R3914" t="str">
        <f>IF(COUNTIF(ROMANEIOS!K:K,A3914)&gt;0,J3914,"")</f>
        <v/>
      </c>
    </row>
    <row r="3915" spans="1:18" ht="15.75" customHeight="1" x14ac:dyDescent="0.25">
      <c r="A3915" s="42" t="str">
        <f>IFERROR(INDEX(NFS!F:F,MATCH(B3915,NFS!E:E,0)),"")</f>
        <v/>
      </c>
      <c r="E3915" s="11" t="str">
        <f>IF(B3915="","",COUNTIF(SKU!C:C,B3915))</f>
        <v/>
      </c>
      <c r="H3915" s="64" t="str">
        <f>IF(A3915="","",IFERROR(VLOOKUP(TEXT(A3915,"0"),#REF!,7,FALSE),""))</f>
        <v/>
      </c>
      <c r="I3915" s="17" t="str">
        <f>IF(A3915="","",IFERROR(VLOOKUP(TEXT(A3915,"0"),#REF!,9,FALSE),""))</f>
        <v/>
      </c>
      <c r="J3915" s="19" t="str">
        <f>IF(A3915="","",IFERROR(VLOOKUP(TEXT(A3915,"0"),#REF!,10,FALSE),""))</f>
        <v/>
      </c>
      <c r="K3915" s="18" t="str">
        <f>IFERROR(INDEX(#REF!,MATCH(A3915,#REF!,0)),"")</f>
        <v/>
      </c>
      <c r="L3915" s="58" t="str">
        <f>IFERROR(INDEX(SKU!E:E,MATCH(B3915,SKU!C:C,0)),"")</f>
        <v/>
      </c>
      <c r="M3915" s="56"/>
      <c r="R3915" t="str">
        <f>IF(COUNTIF(ROMANEIOS!K:K,A3915)&gt;0,J3915,"")</f>
        <v/>
      </c>
    </row>
    <row r="3916" spans="1:18" ht="15.75" customHeight="1" x14ac:dyDescent="0.25">
      <c r="A3916" s="42" t="str">
        <f>IFERROR(INDEX(NFS!F:F,MATCH(B3916,NFS!E:E,0)),"")</f>
        <v/>
      </c>
      <c r="E3916" s="11" t="str">
        <f>IF(B3916="","",COUNTIF(SKU!C:C,B3916))</f>
        <v/>
      </c>
      <c r="H3916" s="64" t="str">
        <f>IF(A3916="","",IFERROR(VLOOKUP(TEXT(A3916,"0"),#REF!,7,FALSE),""))</f>
        <v/>
      </c>
      <c r="I3916" s="17" t="str">
        <f>IF(A3916="","",IFERROR(VLOOKUP(TEXT(A3916,"0"),#REF!,9,FALSE),""))</f>
        <v/>
      </c>
      <c r="J3916" s="19" t="str">
        <f>IF(A3916="","",IFERROR(VLOOKUP(TEXT(A3916,"0"),#REF!,10,FALSE),""))</f>
        <v/>
      </c>
      <c r="K3916" s="18" t="str">
        <f>IFERROR(INDEX(#REF!,MATCH(A3916,#REF!,0)),"")</f>
        <v/>
      </c>
      <c r="L3916" s="58" t="str">
        <f>IFERROR(INDEX(SKU!E:E,MATCH(B3916,SKU!C:C,0)),"")</f>
        <v/>
      </c>
      <c r="M3916" s="56"/>
      <c r="R3916" t="str">
        <f>IF(COUNTIF(ROMANEIOS!K:K,A3916)&gt;0,J3916,"")</f>
        <v/>
      </c>
    </row>
    <row r="3917" spans="1:18" ht="15.75" customHeight="1" x14ac:dyDescent="0.25">
      <c r="A3917" s="42" t="str">
        <f>IFERROR(INDEX(NFS!F:F,MATCH(B3917,NFS!E:E,0)),"")</f>
        <v/>
      </c>
      <c r="E3917" s="11" t="str">
        <f>IF(B3917="","",COUNTIF(SKU!C:C,B3917))</f>
        <v/>
      </c>
      <c r="H3917" s="64" t="str">
        <f>IF(A3917="","",IFERROR(VLOOKUP(TEXT(A3917,"0"),#REF!,7,FALSE),""))</f>
        <v/>
      </c>
      <c r="I3917" s="17" t="str">
        <f>IF(A3917="","",IFERROR(VLOOKUP(TEXT(A3917,"0"),#REF!,9,FALSE),""))</f>
        <v/>
      </c>
      <c r="J3917" s="19" t="str">
        <f>IF(A3917="","",IFERROR(VLOOKUP(TEXT(A3917,"0"),#REF!,10,FALSE),""))</f>
        <v/>
      </c>
      <c r="K3917" s="18" t="str">
        <f>IFERROR(INDEX(#REF!,MATCH(A3917,#REF!,0)),"")</f>
        <v/>
      </c>
      <c r="L3917" s="58" t="str">
        <f>IFERROR(INDEX(SKU!E:E,MATCH(B3917,SKU!C:C,0)),"")</f>
        <v/>
      </c>
      <c r="M3917" s="56"/>
      <c r="R3917" t="str">
        <f>IF(COUNTIF(ROMANEIOS!K:K,A3917)&gt;0,J3917,"")</f>
        <v/>
      </c>
    </row>
    <row r="3918" spans="1:18" ht="15.75" customHeight="1" x14ac:dyDescent="0.25">
      <c r="A3918" s="42" t="str">
        <f>IFERROR(INDEX(NFS!F:F,MATCH(B3918,NFS!E:E,0)),"")</f>
        <v/>
      </c>
      <c r="E3918" s="11" t="str">
        <f>IF(B3918="","",COUNTIF(SKU!C:C,B3918))</f>
        <v/>
      </c>
      <c r="H3918" s="64" t="str">
        <f>IF(A3918="","",IFERROR(VLOOKUP(TEXT(A3918,"0"),#REF!,7,FALSE),""))</f>
        <v/>
      </c>
      <c r="I3918" s="17" t="str">
        <f>IF(A3918="","",IFERROR(VLOOKUP(TEXT(A3918,"0"),#REF!,9,FALSE),""))</f>
        <v/>
      </c>
      <c r="J3918" s="19" t="str">
        <f>IF(A3918="","",IFERROR(VLOOKUP(TEXT(A3918,"0"),#REF!,10,FALSE),""))</f>
        <v/>
      </c>
      <c r="K3918" s="18" t="str">
        <f>IFERROR(INDEX(#REF!,MATCH(A3918,#REF!,0)),"")</f>
        <v/>
      </c>
      <c r="L3918" s="58" t="str">
        <f>IFERROR(INDEX(SKU!E:E,MATCH(B3918,SKU!C:C,0)),"")</f>
        <v/>
      </c>
      <c r="M3918" s="56"/>
      <c r="R3918" t="str">
        <f>IF(COUNTIF(ROMANEIOS!K:K,A3918)&gt;0,J3918,"")</f>
        <v/>
      </c>
    </row>
    <row r="3919" spans="1:18" ht="15.75" customHeight="1" x14ac:dyDescent="0.25">
      <c r="A3919" s="42" t="str">
        <f>IFERROR(INDEX(NFS!F:F,MATCH(B3919,NFS!E:E,0)),"")</f>
        <v/>
      </c>
      <c r="E3919" s="11" t="str">
        <f>IF(B3919="","",COUNTIF(SKU!C:C,B3919))</f>
        <v/>
      </c>
      <c r="H3919" s="64" t="str">
        <f>IF(A3919="","",IFERROR(VLOOKUP(TEXT(A3919,"0"),#REF!,7,FALSE),""))</f>
        <v/>
      </c>
      <c r="I3919" s="17" t="str">
        <f>IF(A3919="","",IFERROR(VLOOKUP(TEXT(A3919,"0"),#REF!,9,FALSE),""))</f>
        <v/>
      </c>
      <c r="J3919" s="19" t="str">
        <f>IF(A3919="","",IFERROR(VLOOKUP(TEXT(A3919,"0"),#REF!,10,FALSE),""))</f>
        <v/>
      </c>
      <c r="K3919" s="18" t="str">
        <f>IFERROR(INDEX(#REF!,MATCH(A3919,#REF!,0)),"")</f>
        <v/>
      </c>
      <c r="L3919" s="58" t="str">
        <f>IFERROR(INDEX(SKU!E:E,MATCH(B3919,SKU!C:C,0)),"")</f>
        <v/>
      </c>
      <c r="M3919" s="56"/>
      <c r="R3919" t="str">
        <f>IF(COUNTIF(ROMANEIOS!K:K,A3919)&gt;0,J3919,"")</f>
        <v/>
      </c>
    </row>
    <row r="3920" spans="1:18" ht="15.75" customHeight="1" x14ac:dyDescent="0.25">
      <c r="A3920" s="42" t="str">
        <f>IFERROR(INDEX(NFS!F:F,MATCH(B3920,NFS!E:E,0)),"")</f>
        <v/>
      </c>
      <c r="E3920" s="11" t="str">
        <f>IF(B3920="","",COUNTIF(SKU!C:C,B3920))</f>
        <v/>
      </c>
      <c r="H3920" s="64" t="str">
        <f>IF(A3920="","",IFERROR(VLOOKUP(TEXT(A3920,"0"),#REF!,7,FALSE),""))</f>
        <v/>
      </c>
      <c r="I3920" s="17" t="str">
        <f>IF(A3920="","",IFERROR(VLOOKUP(TEXT(A3920,"0"),#REF!,9,FALSE),""))</f>
        <v/>
      </c>
      <c r="J3920" s="19" t="str">
        <f>IF(A3920="","",IFERROR(VLOOKUP(TEXT(A3920,"0"),#REF!,10,FALSE),""))</f>
        <v/>
      </c>
      <c r="K3920" s="18" t="str">
        <f>IFERROR(INDEX(#REF!,MATCH(A3920,#REF!,0)),"")</f>
        <v/>
      </c>
      <c r="L3920" s="58" t="str">
        <f>IFERROR(INDEX(SKU!E:E,MATCH(B3920,SKU!C:C,0)),"")</f>
        <v/>
      </c>
      <c r="M3920" s="56"/>
      <c r="R3920" t="str">
        <f>IF(COUNTIF(ROMANEIOS!K:K,A3920)&gt;0,J3920,"")</f>
        <v/>
      </c>
    </row>
    <row r="3921" spans="1:18" ht="15.75" customHeight="1" x14ac:dyDescent="0.25">
      <c r="A3921" s="42" t="str">
        <f>IFERROR(INDEX(NFS!F:F,MATCH(B3921,NFS!E:E,0)),"")</f>
        <v/>
      </c>
      <c r="E3921" s="11" t="str">
        <f>IF(B3921="","",COUNTIF(SKU!C:C,B3921))</f>
        <v/>
      </c>
      <c r="H3921" s="64" t="str">
        <f>IF(A3921="","",IFERROR(VLOOKUP(TEXT(A3921,"0"),#REF!,7,FALSE),""))</f>
        <v/>
      </c>
      <c r="I3921" s="17" t="str">
        <f>IF(A3921="","",IFERROR(VLOOKUP(TEXT(A3921,"0"),#REF!,9,FALSE),""))</f>
        <v/>
      </c>
      <c r="J3921" s="19" t="str">
        <f>IF(A3921="","",IFERROR(VLOOKUP(TEXT(A3921,"0"),#REF!,10,FALSE),""))</f>
        <v/>
      </c>
      <c r="K3921" s="18" t="str">
        <f>IFERROR(INDEX(#REF!,MATCH(A3921,#REF!,0)),"")</f>
        <v/>
      </c>
      <c r="L3921" s="58" t="str">
        <f>IFERROR(INDEX(SKU!E:E,MATCH(B3921,SKU!C:C,0)),"")</f>
        <v/>
      </c>
      <c r="M3921" s="56"/>
      <c r="R3921" t="str">
        <f>IF(COUNTIF(ROMANEIOS!K:K,A3921)&gt;0,J3921,"")</f>
        <v/>
      </c>
    </row>
    <row r="3922" spans="1:18" ht="15.75" customHeight="1" x14ac:dyDescent="0.25">
      <c r="A3922" s="42" t="str">
        <f>IFERROR(INDEX(NFS!F:F,MATCH(B3922,NFS!E:E,0)),"")</f>
        <v/>
      </c>
      <c r="E3922" s="11" t="str">
        <f>IF(B3922="","",COUNTIF(SKU!C:C,B3922))</f>
        <v/>
      </c>
      <c r="H3922" s="64" t="str">
        <f>IF(A3922="","",IFERROR(VLOOKUP(TEXT(A3922,"0"),#REF!,7,FALSE),""))</f>
        <v/>
      </c>
      <c r="I3922" s="17" t="str">
        <f>IF(A3922="","",IFERROR(VLOOKUP(TEXT(A3922,"0"),#REF!,9,FALSE),""))</f>
        <v/>
      </c>
      <c r="J3922" s="19" t="str">
        <f>IF(A3922="","",IFERROR(VLOOKUP(TEXT(A3922,"0"),#REF!,10,FALSE),""))</f>
        <v/>
      </c>
      <c r="K3922" s="18" t="str">
        <f>IFERROR(INDEX(#REF!,MATCH(A3922,#REF!,0)),"")</f>
        <v/>
      </c>
      <c r="L3922" s="58" t="str">
        <f>IFERROR(INDEX(SKU!E:E,MATCH(B3922,SKU!C:C,0)),"")</f>
        <v/>
      </c>
      <c r="M3922" s="56"/>
      <c r="R3922" t="str">
        <f>IF(COUNTIF(ROMANEIOS!K:K,A3922)&gt;0,J3922,"")</f>
        <v/>
      </c>
    </row>
    <row r="3923" spans="1:18" ht="15.75" customHeight="1" x14ac:dyDescent="0.25">
      <c r="A3923" s="42" t="str">
        <f>IFERROR(INDEX(NFS!F:F,MATCH(B3923,NFS!E:E,0)),"")</f>
        <v/>
      </c>
      <c r="E3923" s="11" t="str">
        <f>IF(B3923="","",COUNTIF(SKU!C:C,B3923))</f>
        <v/>
      </c>
      <c r="H3923" s="64" t="str">
        <f>IF(A3923="","",IFERROR(VLOOKUP(TEXT(A3923,"0"),#REF!,7,FALSE),""))</f>
        <v/>
      </c>
      <c r="I3923" s="17" t="str">
        <f>IF(A3923="","",IFERROR(VLOOKUP(TEXT(A3923,"0"),#REF!,9,FALSE),""))</f>
        <v/>
      </c>
      <c r="J3923" s="19" t="str">
        <f>IF(A3923="","",IFERROR(VLOOKUP(TEXT(A3923,"0"),#REF!,10,FALSE),""))</f>
        <v/>
      </c>
      <c r="K3923" s="18" t="str">
        <f>IFERROR(INDEX(#REF!,MATCH(A3923,#REF!,0)),"")</f>
        <v/>
      </c>
      <c r="L3923" s="58" t="str">
        <f>IFERROR(INDEX(SKU!E:E,MATCH(B3923,SKU!C:C,0)),"")</f>
        <v/>
      </c>
      <c r="M3923" s="56"/>
      <c r="R3923" t="str">
        <f>IF(COUNTIF(ROMANEIOS!K:K,A3923)&gt;0,J3923,"")</f>
        <v/>
      </c>
    </row>
    <row r="3924" spans="1:18" ht="15.75" customHeight="1" x14ac:dyDescent="0.25">
      <c r="A3924" s="42" t="str">
        <f>IFERROR(INDEX(NFS!F:F,MATCH(B3924,NFS!E:E,0)),"")</f>
        <v/>
      </c>
      <c r="E3924" s="11" t="str">
        <f>IF(B3924="","",COUNTIF(SKU!C:C,B3924))</f>
        <v/>
      </c>
      <c r="H3924" s="64" t="str">
        <f>IF(A3924="","",IFERROR(VLOOKUP(TEXT(A3924,"0"),#REF!,7,FALSE),""))</f>
        <v/>
      </c>
      <c r="I3924" s="17" t="str">
        <f>IF(A3924="","",IFERROR(VLOOKUP(TEXT(A3924,"0"),#REF!,9,FALSE),""))</f>
        <v/>
      </c>
      <c r="J3924" s="19" t="str">
        <f>IF(A3924="","",IFERROR(VLOOKUP(TEXT(A3924,"0"),#REF!,10,FALSE),""))</f>
        <v/>
      </c>
      <c r="K3924" s="18" t="str">
        <f>IFERROR(INDEX(#REF!,MATCH(A3924,#REF!,0)),"")</f>
        <v/>
      </c>
      <c r="L3924" s="58" t="str">
        <f>IFERROR(INDEX(SKU!E:E,MATCH(B3924,SKU!C:C,0)),"")</f>
        <v/>
      </c>
      <c r="M3924" s="56"/>
      <c r="R3924" t="str">
        <f>IF(COUNTIF(ROMANEIOS!K:K,A3924)&gt;0,J3924,"")</f>
        <v/>
      </c>
    </row>
    <row r="3925" spans="1:18" ht="15.75" customHeight="1" x14ac:dyDescent="0.25">
      <c r="A3925" s="42" t="str">
        <f>IFERROR(INDEX(NFS!F:F,MATCH(B3925,NFS!E:E,0)),"")</f>
        <v/>
      </c>
      <c r="E3925" s="11" t="str">
        <f>IF(B3925="","",COUNTIF(SKU!C:C,B3925))</f>
        <v/>
      </c>
      <c r="H3925" s="64" t="str">
        <f>IF(A3925="","",IFERROR(VLOOKUP(TEXT(A3925,"0"),#REF!,7,FALSE),""))</f>
        <v/>
      </c>
      <c r="I3925" s="17" t="str">
        <f>IF(A3925="","",IFERROR(VLOOKUP(TEXT(A3925,"0"),#REF!,9,FALSE),""))</f>
        <v/>
      </c>
      <c r="J3925" s="19" t="str">
        <f>IF(A3925="","",IFERROR(VLOOKUP(TEXT(A3925,"0"),#REF!,10,FALSE),""))</f>
        <v/>
      </c>
      <c r="K3925" s="18" t="str">
        <f>IFERROR(INDEX(#REF!,MATCH(A3925,#REF!,0)),"")</f>
        <v/>
      </c>
      <c r="L3925" s="58" t="str">
        <f>IFERROR(INDEX(SKU!E:E,MATCH(B3925,SKU!C:C,0)),"")</f>
        <v/>
      </c>
      <c r="M3925" s="56"/>
      <c r="R3925" t="str">
        <f>IF(COUNTIF(ROMANEIOS!K:K,A3925)&gt;0,J3925,"")</f>
        <v/>
      </c>
    </row>
    <row r="3926" spans="1:18" ht="15.75" customHeight="1" x14ac:dyDescent="0.25">
      <c r="A3926" s="42" t="str">
        <f>IFERROR(INDEX(NFS!F:F,MATCH(B3926,NFS!E:E,0)),"")</f>
        <v/>
      </c>
      <c r="E3926" s="11" t="str">
        <f>IF(B3926="","",COUNTIF(SKU!C:C,B3926))</f>
        <v/>
      </c>
      <c r="H3926" s="64" t="str">
        <f>IF(A3926="","",IFERROR(VLOOKUP(TEXT(A3926,"0"),#REF!,7,FALSE),""))</f>
        <v/>
      </c>
      <c r="I3926" s="17" t="str">
        <f>IF(A3926="","",IFERROR(VLOOKUP(TEXT(A3926,"0"),#REF!,9,FALSE),""))</f>
        <v/>
      </c>
      <c r="J3926" s="19" t="str">
        <f>IF(A3926="","",IFERROR(VLOOKUP(TEXT(A3926,"0"),#REF!,10,FALSE),""))</f>
        <v/>
      </c>
      <c r="K3926" s="18" t="str">
        <f>IFERROR(INDEX(#REF!,MATCH(A3926,#REF!,0)),"")</f>
        <v/>
      </c>
      <c r="L3926" s="58" t="str">
        <f>IFERROR(INDEX(SKU!E:E,MATCH(B3926,SKU!C:C,0)),"")</f>
        <v/>
      </c>
      <c r="M3926" s="56"/>
      <c r="R3926" t="str">
        <f>IF(COUNTIF(ROMANEIOS!K:K,A3926)&gt;0,J3926,"")</f>
        <v/>
      </c>
    </row>
    <row r="3927" spans="1:18" ht="15.75" customHeight="1" x14ac:dyDescent="0.25">
      <c r="A3927" s="42" t="str">
        <f>IFERROR(INDEX(NFS!F:F,MATCH(B3927,NFS!E:E,0)),"")</f>
        <v/>
      </c>
      <c r="E3927" s="11" t="str">
        <f>IF(B3927="","",COUNTIF(SKU!C:C,B3927))</f>
        <v/>
      </c>
      <c r="H3927" s="64" t="str">
        <f>IF(A3927="","",IFERROR(VLOOKUP(TEXT(A3927,"0"),#REF!,7,FALSE),""))</f>
        <v/>
      </c>
      <c r="I3927" s="17" t="str">
        <f>IF(A3927="","",IFERROR(VLOOKUP(TEXT(A3927,"0"),#REF!,9,FALSE),""))</f>
        <v/>
      </c>
      <c r="J3927" s="19" t="str">
        <f>IF(A3927="","",IFERROR(VLOOKUP(TEXT(A3927,"0"),#REF!,10,FALSE),""))</f>
        <v/>
      </c>
      <c r="K3927" s="18" t="str">
        <f>IFERROR(INDEX(#REF!,MATCH(A3927,#REF!,0)),"")</f>
        <v/>
      </c>
      <c r="L3927" s="58" t="str">
        <f>IFERROR(INDEX(SKU!E:E,MATCH(B3927,SKU!C:C,0)),"")</f>
        <v/>
      </c>
      <c r="M3927" s="56"/>
      <c r="R3927" t="str">
        <f>IF(COUNTIF(ROMANEIOS!K:K,A3927)&gt;0,J3927,"")</f>
        <v/>
      </c>
    </row>
    <row r="3928" spans="1:18" ht="15.75" customHeight="1" x14ac:dyDescent="0.25">
      <c r="A3928" s="42" t="str">
        <f>IFERROR(INDEX(NFS!F:F,MATCH(B3928,NFS!E:E,0)),"")</f>
        <v/>
      </c>
      <c r="E3928" s="11" t="str">
        <f>IF(B3928="","",COUNTIF(SKU!C:C,B3928))</f>
        <v/>
      </c>
      <c r="H3928" s="64" t="str">
        <f>IF(A3928="","",IFERROR(VLOOKUP(TEXT(A3928,"0"),#REF!,7,FALSE),""))</f>
        <v/>
      </c>
      <c r="I3928" s="17" t="str">
        <f>IF(A3928="","",IFERROR(VLOOKUP(TEXT(A3928,"0"),#REF!,9,FALSE),""))</f>
        <v/>
      </c>
      <c r="J3928" s="19" t="str">
        <f>IF(A3928="","",IFERROR(VLOOKUP(TEXT(A3928,"0"),#REF!,10,FALSE),""))</f>
        <v/>
      </c>
      <c r="K3928" s="18" t="str">
        <f>IFERROR(INDEX(#REF!,MATCH(A3928,#REF!,0)),"")</f>
        <v/>
      </c>
      <c r="L3928" s="58" t="str">
        <f>IFERROR(INDEX(SKU!E:E,MATCH(B3928,SKU!C:C,0)),"")</f>
        <v/>
      </c>
      <c r="M3928" s="56"/>
      <c r="R3928" t="str">
        <f>IF(COUNTIF(ROMANEIOS!K:K,A3928)&gt;0,J3928,"")</f>
        <v/>
      </c>
    </row>
    <row r="3929" spans="1:18" ht="15.75" customHeight="1" x14ac:dyDescent="0.25">
      <c r="A3929" s="42" t="str">
        <f>IFERROR(INDEX(NFS!F:F,MATCH(B3929,NFS!E:E,0)),"")</f>
        <v/>
      </c>
      <c r="E3929" s="11" t="str">
        <f>IF(B3929="","",COUNTIF(SKU!C:C,B3929))</f>
        <v/>
      </c>
      <c r="H3929" s="64" t="str">
        <f>IF(A3929="","",IFERROR(VLOOKUP(TEXT(A3929,"0"),#REF!,7,FALSE),""))</f>
        <v/>
      </c>
      <c r="I3929" s="17" t="str">
        <f>IF(A3929="","",IFERROR(VLOOKUP(TEXT(A3929,"0"),#REF!,9,FALSE),""))</f>
        <v/>
      </c>
      <c r="J3929" s="19" t="str">
        <f>IF(A3929="","",IFERROR(VLOOKUP(TEXT(A3929,"0"),#REF!,10,FALSE),""))</f>
        <v/>
      </c>
      <c r="K3929" s="18" t="str">
        <f>IFERROR(INDEX(#REF!,MATCH(A3929,#REF!,0)),"")</f>
        <v/>
      </c>
      <c r="L3929" s="58" t="str">
        <f>IFERROR(INDEX(SKU!E:E,MATCH(B3929,SKU!C:C,0)),"")</f>
        <v/>
      </c>
      <c r="M3929" s="56"/>
      <c r="R3929" t="str">
        <f>IF(COUNTIF(ROMANEIOS!K:K,A3929)&gt;0,J3929,"")</f>
        <v/>
      </c>
    </row>
    <row r="3930" spans="1:18" ht="15.75" customHeight="1" x14ac:dyDescent="0.25">
      <c r="A3930" s="42" t="str">
        <f>IFERROR(INDEX(NFS!F:F,MATCH(B3930,NFS!E:E,0)),"")</f>
        <v/>
      </c>
      <c r="E3930" s="11" t="str">
        <f>IF(B3930="","",COUNTIF(SKU!C:C,B3930))</f>
        <v/>
      </c>
      <c r="H3930" s="64" t="str">
        <f>IF(A3930="","",IFERROR(VLOOKUP(TEXT(A3930,"0"),#REF!,7,FALSE),""))</f>
        <v/>
      </c>
      <c r="I3930" s="17" t="str">
        <f>IF(A3930="","",IFERROR(VLOOKUP(TEXT(A3930,"0"),#REF!,9,FALSE),""))</f>
        <v/>
      </c>
      <c r="J3930" s="19" t="str">
        <f>IF(A3930="","",IFERROR(VLOOKUP(TEXT(A3930,"0"),#REF!,10,FALSE),""))</f>
        <v/>
      </c>
      <c r="K3930" s="18" t="str">
        <f>IFERROR(INDEX(#REF!,MATCH(A3930,#REF!,0)),"")</f>
        <v/>
      </c>
      <c r="L3930" s="58" t="str">
        <f>IFERROR(INDEX(SKU!E:E,MATCH(B3930,SKU!C:C,0)),"")</f>
        <v/>
      </c>
      <c r="M3930" s="56"/>
      <c r="R3930" t="str">
        <f>IF(COUNTIF(ROMANEIOS!K:K,A3930)&gt;0,J3930,"")</f>
        <v/>
      </c>
    </row>
    <row r="3931" spans="1:18" ht="15.75" customHeight="1" x14ac:dyDescent="0.25">
      <c r="A3931" s="42" t="str">
        <f>IFERROR(INDEX(NFS!F:F,MATCH(B3931,NFS!E:E,0)),"")</f>
        <v/>
      </c>
      <c r="E3931" s="11" t="str">
        <f>IF(B3931="","",COUNTIF(SKU!C:C,B3931))</f>
        <v/>
      </c>
      <c r="H3931" s="64" t="str">
        <f>IF(A3931="","",IFERROR(VLOOKUP(TEXT(A3931,"0"),#REF!,7,FALSE),""))</f>
        <v/>
      </c>
      <c r="I3931" s="17" t="str">
        <f>IF(A3931="","",IFERROR(VLOOKUP(TEXT(A3931,"0"),#REF!,9,FALSE),""))</f>
        <v/>
      </c>
      <c r="J3931" s="19" t="str">
        <f>IF(A3931="","",IFERROR(VLOOKUP(TEXT(A3931,"0"),#REF!,10,FALSE),""))</f>
        <v/>
      </c>
      <c r="K3931" s="18" t="str">
        <f>IFERROR(INDEX(#REF!,MATCH(A3931,#REF!,0)),"")</f>
        <v/>
      </c>
      <c r="L3931" s="58" t="str">
        <f>IFERROR(INDEX(SKU!E:E,MATCH(B3931,SKU!C:C,0)),"")</f>
        <v/>
      </c>
      <c r="M3931" s="56"/>
      <c r="R3931" t="str">
        <f>IF(COUNTIF(ROMANEIOS!K:K,A3931)&gt;0,J3931,"")</f>
        <v/>
      </c>
    </row>
    <row r="3932" spans="1:18" ht="15.75" customHeight="1" x14ac:dyDescent="0.25">
      <c r="A3932" s="42" t="str">
        <f>IFERROR(INDEX(NFS!F:F,MATCH(B3932,NFS!E:E,0)),"")</f>
        <v/>
      </c>
      <c r="E3932" s="11" t="str">
        <f>IF(B3932="","",COUNTIF(SKU!C:C,B3932))</f>
        <v/>
      </c>
      <c r="H3932" s="64" t="str">
        <f>IF(A3932="","",IFERROR(VLOOKUP(TEXT(A3932,"0"),#REF!,7,FALSE),""))</f>
        <v/>
      </c>
      <c r="I3932" s="17" t="str">
        <f>IF(A3932="","",IFERROR(VLOOKUP(TEXT(A3932,"0"),#REF!,9,FALSE),""))</f>
        <v/>
      </c>
      <c r="J3932" s="19" t="str">
        <f>IF(A3932="","",IFERROR(VLOOKUP(TEXT(A3932,"0"),#REF!,10,FALSE),""))</f>
        <v/>
      </c>
      <c r="K3932" s="18" t="str">
        <f>IFERROR(INDEX(#REF!,MATCH(A3932,#REF!,0)),"")</f>
        <v/>
      </c>
      <c r="L3932" s="58" t="str">
        <f>IFERROR(INDEX(SKU!E:E,MATCH(B3932,SKU!C:C,0)),"")</f>
        <v/>
      </c>
      <c r="M3932" s="56"/>
      <c r="R3932" t="str">
        <f>IF(COUNTIF(ROMANEIOS!K:K,A3932)&gt;0,J3932,"")</f>
        <v/>
      </c>
    </row>
    <row r="3933" spans="1:18" ht="15.75" customHeight="1" x14ac:dyDescent="0.25">
      <c r="A3933" s="42" t="str">
        <f>IFERROR(INDEX(NFS!F:F,MATCH(B3933,NFS!E:E,0)),"")</f>
        <v/>
      </c>
      <c r="E3933" s="11" t="str">
        <f>IF(B3933="","",COUNTIF(SKU!C:C,B3933))</f>
        <v/>
      </c>
      <c r="H3933" s="64" t="str">
        <f>IF(A3933="","",IFERROR(VLOOKUP(TEXT(A3933,"0"),#REF!,7,FALSE),""))</f>
        <v/>
      </c>
      <c r="I3933" s="17" t="str">
        <f>IF(A3933="","",IFERROR(VLOOKUP(TEXT(A3933,"0"),#REF!,9,FALSE),""))</f>
        <v/>
      </c>
      <c r="J3933" s="19" t="str">
        <f>IF(A3933="","",IFERROR(VLOOKUP(TEXT(A3933,"0"),#REF!,10,FALSE),""))</f>
        <v/>
      </c>
      <c r="K3933" s="18" t="str">
        <f>IFERROR(INDEX(#REF!,MATCH(A3933,#REF!,0)),"")</f>
        <v/>
      </c>
      <c r="L3933" s="58" t="str">
        <f>IFERROR(INDEX(SKU!E:E,MATCH(B3933,SKU!C:C,0)),"")</f>
        <v/>
      </c>
      <c r="M3933" s="56"/>
      <c r="R3933" t="str">
        <f>IF(COUNTIF(ROMANEIOS!K:K,A3933)&gt;0,J3933,"")</f>
        <v/>
      </c>
    </row>
    <row r="3934" spans="1:18" ht="15.75" customHeight="1" x14ac:dyDescent="0.25">
      <c r="A3934" s="42" t="str">
        <f>IFERROR(INDEX(NFS!F:F,MATCH(B3934,NFS!E:E,0)),"")</f>
        <v/>
      </c>
      <c r="E3934" s="11" t="str">
        <f>IF(B3934="","",COUNTIF(SKU!C:C,B3934))</f>
        <v/>
      </c>
      <c r="H3934" s="64" t="str">
        <f>IF(A3934="","",IFERROR(VLOOKUP(TEXT(A3934,"0"),#REF!,7,FALSE),""))</f>
        <v/>
      </c>
      <c r="I3934" s="17" t="str">
        <f>IF(A3934="","",IFERROR(VLOOKUP(TEXT(A3934,"0"),#REF!,9,FALSE),""))</f>
        <v/>
      </c>
      <c r="J3934" s="19" t="str">
        <f>IF(A3934="","",IFERROR(VLOOKUP(TEXT(A3934,"0"),#REF!,10,FALSE),""))</f>
        <v/>
      </c>
      <c r="K3934" s="18" t="str">
        <f>IFERROR(INDEX(#REF!,MATCH(A3934,#REF!,0)),"")</f>
        <v/>
      </c>
      <c r="L3934" s="58" t="str">
        <f>IFERROR(INDEX(SKU!E:E,MATCH(B3934,SKU!C:C,0)),"")</f>
        <v/>
      </c>
      <c r="M3934" s="56"/>
      <c r="R3934" t="str">
        <f>IF(COUNTIF(ROMANEIOS!K:K,A3934)&gt;0,J3934,"")</f>
        <v/>
      </c>
    </row>
    <row r="3935" spans="1:18" ht="15.75" customHeight="1" x14ac:dyDescent="0.25">
      <c r="A3935" s="42" t="str">
        <f>IFERROR(INDEX(NFS!F:F,MATCH(B3935,NFS!E:E,0)),"")</f>
        <v/>
      </c>
      <c r="E3935" s="11" t="str">
        <f>IF(B3935="","",COUNTIF(SKU!C:C,B3935))</f>
        <v/>
      </c>
      <c r="H3935" s="64" t="str">
        <f>IF(A3935="","",IFERROR(VLOOKUP(TEXT(A3935,"0"),#REF!,7,FALSE),""))</f>
        <v/>
      </c>
      <c r="I3935" s="17" t="str">
        <f>IF(A3935="","",IFERROR(VLOOKUP(TEXT(A3935,"0"),#REF!,9,FALSE),""))</f>
        <v/>
      </c>
      <c r="J3935" s="19" t="str">
        <f>IF(A3935="","",IFERROR(VLOOKUP(TEXT(A3935,"0"),#REF!,10,FALSE),""))</f>
        <v/>
      </c>
      <c r="K3935" s="18" t="str">
        <f>IFERROR(INDEX(#REF!,MATCH(A3935,#REF!,0)),"")</f>
        <v/>
      </c>
      <c r="L3935" s="58" t="str">
        <f>IFERROR(INDEX(SKU!E:E,MATCH(B3935,SKU!C:C,0)),"")</f>
        <v/>
      </c>
      <c r="M3935" s="56"/>
      <c r="R3935" t="str">
        <f>IF(COUNTIF(ROMANEIOS!K:K,A3935)&gt;0,J3935,"")</f>
        <v/>
      </c>
    </row>
    <row r="3936" spans="1:18" ht="15.75" customHeight="1" x14ac:dyDescent="0.25">
      <c r="A3936" s="42" t="str">
        <f>IFERROR(INDEX(NFS!F:F,MATCH(B3936,NFS!E:E,0)),"")</f>
        <v/>
      </c>
      <c r="E3936" s="11" t="str">
        <f>IF(B3936="","",COUNTIF(SKU!C:C,B3936))</f>
        <v/>
      </c>
      <c r="H3936" s="64" t="str">
        <f>IF(A3936="","",IFERROR(VLOOKUP(TEXT(A3936,"0"),#REF!,7,FALSE),""))</f>
        <v/>
      </c>
      <c r="I3936" s="17" t="str">
        <f>IF(A3936="","",IFERROR(VLOOKUP(TEXT(A3936,"0"),#REF!,9,FALSE),""))</f>
        <v/>
      </c>
      <c r="J3936" s="19" t="str">
        <f>IF(A3936="","",IFERROR(VLOOKUP(TEXT(A3936,"0"),#REF!,10,FALSE),""))</f>
        <v/>
      </c>
      <c r="K3936" s="18" t="str">
        <f>IFERROR(INDEX(#REF!,MATCH(A3936,#REF!,0)),"")</f>
        <v/>
      </c>
      <c r="L3936" s="58" t="str">
        <f>IFERROR(INDEX(SKU!E:E,MATCH(B3936,SKU!C:C,0)),"")</f>
        <v/>
      </c>
      <c r="M3936" s="56"/>
      <c r="R3936" t="str">
        <f>IF(COUNTIF(ROMANEIOS!K:K,A3936)&gt;0,J3936,"")</f>
        <v/>
      </c>
    </row>
    <row r="3937" spans="1:18" ht="15.75" customHeight="1" x14ac:dyDescent="0.25">
      <c r="A3937" s="42" t="str">
        <f>IFERROR(INDEX(NFS!F:F,MATCH(B3937,NFS!E:E,0)),"")</f>
        <v/>
      </c>
      <c r="E3937" s="11" t="str">
        <f>IF(B3937="","",COUNTIF(SKU!C:C,B3937))</f>
        <v/>
      </c>
      <c r="H3937" s="64" t="str">
        <f>IF(A3937="","",IFERROR(VLOOKUP(TEXT(A3937,"0"),#REF!,7,FALSE),""))</f>
        <v/>
      </c>
      <c r="I3937" s="17" t="str">
        <f>IF(A3937="","",IFERROR(VLOOKUP(TEXT(A3937,"0"),#REF!,9,FALSE),""))</f>
        <v/>
      </c>
      <c r="J3937" s="19" t="str">
        <f>IF(A3937="","",IFERROR(VLOOKUP(TEXT(A3937,"0"),#REF!,10,FALSE),""))</f>
        <v/>
      </c>
      <c r="K3937" s="18" t="str">
        <f>IFERROR(INDEX(#REF!,MATCH(A3937,#REF!,0)),"")</f>
        <v/>
      </c>
      <c r="L3937" s="58" t="str">
        <f>IFERROR(INDEX(SKU!E:E,MATCH(B3937,SKU!C:C,0)),"")</f>
        <v/>
      </c>
      <c r="M3937" s="56"/>
      <c r="R3937" t="str">
        <f>IF(COUNTIF(ROMANEIOS!K:K,A3937)&gt;0,J3937,"")</f>
        <v/>
      </c>
    </row>
    <row r="3938" spans="1:18" ht="15.75" customHeight="1" x14ac:dyDescent="0.25">
      <c r="A3938" s="42" t="str">
        <f>IFERROR(INDEX(NFS!F:F,MATCH(B3938,NFS!E:E,0)),"")</f>
        <v/>
      </c>
      <c r="E3938" s="11" t="str">
        <f>IF(B3938="","",COUNTIF(SKU!C:C,B3938))</f>
        <v/>
      </c>
      <c r="H3938" s="64" t="str">
        <f>IF(A3938="","",IFERROR(VLOOKUP(TEXT(A3938,"0"),#REF!,7,FALSE),""))</f>
        <v/>
      </c>
      <c r="I3938" s="17" t="str">
        <f>IF(A3938="","",IFERROR(VLOOKUP(TEXT(A3938,"0"),#REF!,9,FALSE),""))</f>
        <v/>
      </c>
      <c r="J3938" s="19" t="str">
        <f>IF(A3938="","",IFERROR(VLOOKUP(TEXT(A3938,"0"),#REF!,10,FALSE),""))</f>
        <v/>
      </c>
      <c r="K3938" s="18" t="str">
        <f>IFERROR(INDEX(#REF!,MATCH(A3938,#REF!,0)),"")</f>
        <v/>
      </c>
      <c r="L3938" s="58" t="str">
        <f>IFERROR(INDEX(SKU!E:E,MATCH(B3938,SKU!C:C,0)),"")</f>
        <v/>
      </c>
      <c r="M3938" s="56"/>
      <c r="R3938" t="str">
        <f>IF(COUNTIF(ROMANEIOS!K:K,A3938)&gt;0,J3938,"")</f>
        <v/>
      </c>
    </row>
    <row r="3939" spans="1:18" ht="15.75" customHeight="1" x14ac:dyDescent="0.25">
      <c r="A3939" s="42" t="str">
        <f>IFERROR(INDEX(NFS!F:F,MATCH(B3939,NFS!E:E,0)),"")</f>
        <v/>
      </c>
      <c r="E3939" s="11" t="str">
        <f>IF(B3939="","",COUNTIF(SKU!C:C,B3939))</f>
        <v/>
      </c>
      <c r="H3939" s="64" t="str">
        <f>IF(A3939="","",IFERROR(VLOOKUP(TEXT(A3939,"0"),#REF!,7,FALSE),""))</f>
        <v/>
      </c>
      <c r="I3939" s="17" t="str">
        <f>IF(A3939="","",IFERROR(VLOOKUP(TEXT(A3939,"0"),#REF!,9,FALSE),""))</f>
        <v/>
      </c>
      <c r="J3939" s="19" t="str">
        <f>IF(A3939="","",IFERROR(VLOOKUP(TEXT(A3939,"0"),#REF!,10,FALSE),""))</f>
        <v/>
      </c>
      <c r="K3939" s="18" t="str">
        <f>IFERROR(INDEX(#REF!,MATCH(A3939,#REF!,0)),"")</f>
        <v/>
      </c>
      <c r="L3939" s="58" t="str">
        <f>IFERROR(INDEX(SKU!E:E,MATCH(B3939,SKU!C:C,0)),"")</f>
        <v/>
      </c>
      <c r="M3939" s="56"/>
      <c r="R3939" t="str">
        <f>IF(COUNTIF(ROMANEIOS!K:K,A3939)&gt;0,J3939,"")</f>
        <v/>
      </c>
    </row>
    <row r="3940" spans="1:18" ht="15.75" customHeight="1" x14ac:dyDescent="0.25">
      <c r="A3940" s="42" t="str">
        <f>IFERROR(INDEX(NFS!F:F,MATCH(B3940,NFS!E:E,0)),"")</f>
        <v/>
      </c>
      <c r="E3940" s="11" t="str">
        <f>IF(B3940="","",COUNTIF(SKU!C:C,B3940))</f>
        <v/>
      </c>
      <c r="H3940" s="64" t="str">
        <f>IF(A3940="","",IFERROR(VLOOKUP(TEXT(A3940,"0"),#REF!,7,FALSE),""))</f>
        <v/>
      </c>
      <c r="I3940" s="17" t="str">
        <f>IF(A3940="","",IFERROR(VLOOKUP(TEXT(A3940,"0"),#REF!,9,FALSE),""))</f>
        <v/>
      </c>
      <c r="J3940" s="19" t="str">
        <f>IF(A3940="","",IFERROR(VLOOKUP(TEXT(A3940,"0"),#REF!,10,FALSE),""))</f>
        <v/>
      </c>
      <c r="K3940" s="18" t="str">
        <f>IFERROR(INDEX(#REF!,MATCH(A3940,#REF!,0)),"")</f>
        <v/>
      </c>
      <c r="L3940" s="58" t="str">
        <f>IFERROR(INDEX(SKU!E:E,MATCH(B3940,SKU!C:C,0)),"")</f>
        <v/>
      </c>
      <c r="M3940" s="56"/>
      <c r="R3940" t="str">
        <f>IF(COUNTIF(ROMANEIOS!K:K,A3940)&gt;0,J3940,"")</f>
        <v/>
      </c>
    </row>
    <row r="3941" spans="1:18" ht="15.75" customHeight="1" x14ac:dyDescent="0.25">
      <c r="A3941" s="42" t="str">
        <f>IFERROR(INDEX(NFS!F:F,MATCH(B3941,NFS!E:E,0)),"")</f>
        <v/>
      </c>
      <c r="E3941" s="11" t="str">
        <f>IF(B3941="","",COUNTIF(SKU!C:C,B3941))</f>
        <v/>
      </c>
      <c r="H3941" s="64" t="str">
        <f>IF(A3941="","",IFERROR(VLOOKUP(TEXT(A3941,"0"),#REF!,7,FALSE),""))</f>
        <v/>
      </c>
      <c r="I3941" s="17" t="str">
        <f>IF(A3941="","",IFERROR(VLOOKUP(TEXT(A3941,"0"),#REF!,9,FALSE),""))</f>
        <v/>
      </c>
      <c r="J3941" s="19" t="str">
        <f>IF(A3941="","",IFERROR(VLOOKUP(TEXT(A3941,"0"),#REF!,10,FALSE),""))</f>
        <v/>
      </c>
      <c r="K3941" s="18" t="str">
        <f>IFERROR(INDEX(#REF!,MATCH(A3941,#REF!,0)),"")</f>
        <v/>
      </c>
      <c r="L3941" s="58" t="str">
        <f>IFERROR(INDEX(SKU!E:E,MATCH(B3941,SKU!C:C,0)),"")</f>
        <v/>
      </c>
      <c r="M3941" s="56"/>
      <c r="R3941" t="str">
        <f>IF(COUNTIF(ROMANEIOS!K:K,A3941)&gt;0,J3941,"")</f>
        <v/>
      </c>
    </row>
    <row r="3942" spans="1:18" ht="15.75" customHeight="1" x14ac:dyDescent="0.25">
      <c r="A3942" s="42" t="str">
        <f>IFERROR(INDEX(NFS!F:F,MATCH(B3942,NFS!E:E,0)),"")</f>
        <v/>
      </c>
      <c r="E3942" s="11" t="str">
        <f>IF(B3942="","",COUNTIF(SKU!C:C,B3942))</f>
        <v/>
      </c>
      <c r="H3942" s="64" t="str">
        <f>IF(A3942="","",IFERROR(VLOOKUP(TEXT(A3942,"0"),#REF!,7,FALSE),""))</f>
        <v/>
      </c>
      <c r="I3942" s="17" t="str">
        <f>IF(A3942="","",IFERROR(VLOOKUP(TEXT(A3942,"0"),#REF!,9,FALSE),""))</f>
        <v/>
      </c>
      <c r="J3942" s="19" t="str">
        <f>IF(A3942="","",IFERROR(VLOOKUP(TEXT(A3942,"0"),#REF!,10,FALSE),""))</f>
        <v/>
      </c>
      <c r="K3942" s="18" t="str">
        <f>IFERROR(INDEX(#REF!,MATCH(A3942,#REF!,0)),"")</f>
        <v/>
      </c>
      <c r="L3942" s="58" t="str">
        <f>IFERROR(INDEX(SKU!E:E,MATCH(B3942,SKU!C:C,0)),"")</f>
        <v/>
      </c>
      <c r="M3942" s="56"/>
      <c r="R3942" t="str">
        <f>IF(COUNTIF(ROMANEIOS!K:K,A3942)&gt;0,J3942,"")</f>
        <v/>
      </c>
    </row>
    <row r="3943" spans="1:18" ht="15.75" customHeight="1" x14ac:dyDescent="0.25">
      <c r="A3943" s="42" t="str">
        <f>IFERROR(INDEX(NFS!F:F,MATCH(B3943,NFS!E:E,0)),"")</f>
        <v/>
      </c>
      <c r="E3943" s="11" t="str">
        <f>IF(B3943="","",COUNTIF(SKU!C:C,B3943))</f>
        <v/>
      </c>
      <c r="H3943" s="64" t="str">
        <f>IF(A3943="","",IFERROR(VLOOKUP(TEXT(A3943,"0"),#REF!,7,FALSE),""))</f>
        <v/>
      </c>
      <c r="I3943" s="17" t="str">
        <f>IF(A3943="","",IFERROR(VLOOKUP(TEXT(A3943,"0"),#REF!,9,FALSE),""))</f>
        <v/>
      </c>
      <c r="J3943" s="19" t="str">
        <f>IF(A3943="","",IFERROR(VLOOKUP(TEXT(A3943,"0"),#REF!,10,FALSE),""))</f>
        <v/>
      </c>
      <c r="K3943" s="18" t="str">
        <f>IFERROR(INDEX(#REF!,MATCH(A3943,#REF!,0)),"")</f>
        <v/>
      </c>
      <c r="L3943" s="58" t="str">
        <f>IFERROR(INDEX(SKU!E:E,MATCH(B3943,SKU!C:C,0)),"")</f>
        <v/>
      </c>
      <c r="M3943" s="56"/>
      <c r="R3943" t="str">
        <f>IF(COUNTIF(ROMANEIOS!K:K,A3943)&gt;0,J3943,"")</f>
        <v/>
      </c>
    </row>
    <row r="3944" spans="1:18" ht="15.75" customHeight="1" x14ac:dyDescent="0.25">
      <c r="A3944" s="42" t="str">
        <f>IFERROR(INDEX(NFS!F:F,MATCH(B3944,NFS!E:E,0)),"")</f>
        <v/>
      </c>
      <c r="E3944" s="11" t="str">
        <f>IF(B3944="","",COUNTIF(SKU!C:C,B3944))</f>
        <v/>
      </c>
      <c r="H3944" s="64" t="str">
        <f>IF(A3944="","",IFERROR(VLOOKUP(TEXT(A3944,"0"),#REF!,7,FALSE),""))</f>
        <v/>
      </c>
      <c r="I3944" s="17" t="str">
        <f>IF(A3944="","",IFERROR(VLOOKUP(TEXT(A3944,"0"),#REF!,9,FALSE),""))</f>
        <v/>
      </c>
      <c r="J3944" s="19" t="str">
        <f>IF(A3944="","",IFERROR(VLOOKUP(TEXT(A3944,"0"),#REF!,10,FALSE),""))</f>
        <v/>
      </c>
      <c r="K3944" s="18" t="str">
        <f>IFERROR(INDEX(#REF!,MATCH(A3944,#REF!,0)),"")</f>
        <v/>
      </c>
      <c r="L3944" s="58" t="str">
        <f>IFERROR(INDEX(SKU!E:E,MATCH(B3944,SKU!C:C,0)),"")</f>
        <v/>
      </c>
      <c r="M3944" s="56"/>
      <c r="R3944" t="str">
        <f>IF(COUNTIF(ROMANEIOS!K:K,A3944)&gt;0,J3944,"")</f>
        <v/>
      </c>
    </row>
    <row r="3945" spans="1:18" ht="15.75" customHeight="1" x14ac:dyDescent="0.25">
      <c r="A3945" s="42" t="str">
        <f>IFERROR(INDEX(NFS!F:F,MATCH(B3945,NFS!E:E,0)),"")</f>
        <v/>
      </c>
      <c r="E3945" s="11" t="str">
        <f>IF(B3945="","",COUNTIF(SKU!C:C,B3945))</f>
        <v/>
      </c>
      <c r="H3945" s="64" t="str">
        <f>IF(A3945="","",IFERROR(VLOOKUP(TEXT(A3945,"0"),#REF!,7,FALSE),""))</f>
        <v/>
      </c>
      <c r="I3945" s="17" t="str">
        <f>IF(A3945="","",IFERROR(VLOOKUP(TEXT(A3945,"0"),#REF!,9,FALSE),""))</f>
        <v/>
      </c>
      <c r="J3945" s="19" t="str">
        <f>IF(A3945="","",IFERROR(VLOOKUP(TEXT(A3945,"0"),#REF!,10,FALSE),""))</f>
        <v/>
      </c>
      <c r="K3945" s="18" t="str">
        <f>IFERROR(INDEX(#REF!,MATCH(A3945,#REF!,0)),"")</f>
        <v/>
      </c>
      <c r="L3945" s="58" t="str">
        <f>IFERROR(INDEX(SKU!E:E,MATCH(B3945,SKU!C:C,0)),"")</f>
        <v/>
      </c>
      <c r="M3945" s="56"/>
      <c r="R3945" t="str">
        <f>IF(COUNTIF(ROMANEIOS!K:K,A3945)&gt;0,J3945,"")</f>
        <v/>
      </c>
    </row>
    <row r="3946" spans="1:18" ht="15.75" customHeight="1" x14ac:dyDescent="0.25">
      <c r="A3946" s="42" t="str">
        <f>IFERROR(INDEX(NFS!F:F,MATCH(B3946,NFS!E:E,0)),"")</f>
        <v/>
      </c>
      <c r="E3946" s="11" t="str">
        <f>IF(B3946="","",COUNTIF(SKU!C:C,B3946))</f>
        <v/>
      </c>
      <c r="H3946" s="64" t="str">
        <f>IF(A3946="","",IFERROR(VLOOKUP(TEXT(A3946,"0"),#REF!,7,FALSE),""))</f>
        <v/>
      </c>
      <c r="I3946" s="17" t="str">
        <f>IF(A3946="","",IFERROR(VLOOKUP(TEXT(A3946,"0"),#REF!,9,FALSE),""))</f>
        <v/>
      </c>
      <c r="J3946" s="19" t="str">
        <f>IF(A3946="","",IFERROR(VLOOKUP(TEXT(A3946,"0"),#REF!,10,FALSE),""))</f>
        <v/>
      </c>
      <c r="K3946" s="18" t="str">
        <f>IFERROR(INDEX(#REF!,MATCH(A3946,#REF!,0)),"")</f>
        <v/>
      </c>
      <c r="L3946" s="58" t="str">
        <f>IFERROR(INDEX(SKU!E:E,MATCH(B3946,SKU!C:C,0)),"")</f>
        <v/>
      </c>
      <c r="M3946" s="56"/>
      <c r="R3946" t="str">
        <f>IF(COUNTIF(ROMANEIOS!K:K,A3946)&gt;0,J3946,"")</f>
        <v/>
      </c>
    </row>
    <row r="3947" spans="1:18" ht="15.75" customHeight="1" x14ac:dyDescent="0.25">
      <c r="A3947" s="42" t="str">
        <f>IFERROR(INDEX(NFS!F:F,MATCH(B3947,NFS!E:E,0)),"")</f>
        <v/>
      </c>
      <c r="E3947" s="11" t="str">
        <f>IF(B3947="","",COUNTIF(SKU!C:C,B3947))</f>
        <v/>
      </c>
      <c r="H3947" s="64" t="str">
        <f>IF(A3947="","",IFERROR(VLOOKUP(TEXT(A3947,"0"),#REF!,7,FALSE),""))</f>
        <v/>
      </c>
      <c r="I3947" s="17" t="str">
        <f>IF(A3947="","",IFERROR(VLOOKUP(TEXT(A3947,"0"),#REF!,9,FALSE),""))</f>
        <v/>
      </c>
      <c r="J3947" s="19" t="str">
        <f>IF(A3947="","",IFERROR(VLOOKUP(TEXT(A3947,"0"),#REF!,10,FALSE),""))</f>
        <v/>
      </c>
      <c r="K3947" s="18" t="str">
        <f>IFERROR(INDEX(#REF!,MATCH(A3947,#REF!,0)),"")</f>
        <v/>
      </c>
      <c r="L3947" s="58" t="str">
        <f>IFERROR(INDEX(SKU!E:E,MATCH(B3947,SKU!C:C,0)),"")</f>
        <v/>
      </c>
      <c r="M3947" s="56"/>
      <c r="R3947" t="str">
        <f>IF(COUNTIF(ROMANEIOS!K:K,A3947)&gt;0,J3947,"")</f>
        <v/>
      </c>
    </row>
    <row r="3948" spans="1:18" ht="15.75" customHeight="1" x14ac:dyDescent="0.25">
      <c r="A3948" s="42" t="str">
        <f>IFERROR(INDEX(NFS!F:F,MATCH(B3948,NFS!E:E,0)),"")</f>
        <v/>
      </c>
      <c r="E3948" s="11" t="str">
        <f>IF(B3948="","",COUNTIF(SKU!C:C,B3948))</f>
        <v/>
      </c>
      <c r="H3948" s="64" t="str">
        <f>IF(A3948="","",IFERROR(VLOOKUP(TEXT(A3948,"0"),#REF!,7,FALSE),""))</f>
        <v/>
      </c>
      <c r="I3948" s="17" t="str">
        <f>IF(A3948="","",IFERROR(VLOOKUP(TEXT(A3948,"0"),#REF!,9,FALSE),""))</f>
        <v/>
      </c>
      <c r="J3948" s="19" t="str">
        <f>IF(A3948="","",IFERROR(VLOOKUP(TEXT(A3948,"0"),#REF!,10,FALSE),""))</f>
        <v/>
      </c>
      <c r="K3948" s="18" t="str">
        <f>IFERROR(INDEX(#REF!,MATCH(A3948,#REF!,0)),"")</f>
        <v/>
      </c>
      <c r="L3948" s="58" t="str">
        <f>IFERROR(INDEX(SKU!E:E,MATCH(B3948,SKU!C:C,0)),"")</f>
        <v/>
      </c>
      <c r="M3948" s="56"/>
      <c r="R3948" t="str">
        <f>IF(COUNTIF(ROMANEIOS!K:K,A3948)&gt;0,J3948,"")</f>
        <v/>
      </c>
    </row>
    <row r="3949" spans="1:18" ht="15.75" customHeight="1" x14ac:dyDescent="0.25">
      <c r="A3949" s="42" t="str">
        <f>IFERROR(INDEX(NFS!F:F,MATCH(B3949,NFS!E:E,0)),"")</f>
        <v/>
      </c>
      <c r="E3949" s="11" t="str">
        <f>IF(B3949="","",COUNTIF(SKU!C:C,B3949))</f>
        <v/>
      </c>
      <c r="H3949" s="64" t="str">
        <f>IF(A3949="","",IFERROR(VLOOKUP(TEXT(A3949,"0"),#REF!,7,FALSE),""))</f>
        <v/>
      </c>
      <c r="I3949" s="17" t="str">
        <f>IF(A3949="","",IFERROR(VLOOKUP(TEXT(A3949,"0"),#REF!,9,FALSE),""))</f>
        <v/>
      </c>
      <c r="J3949" s="19" t="str">
        <f>IF(A3949="","",IFERROR(VLOOKUP(TEXT(A3949,"0"),#REF!,10,FALSE),""))</f>
        <v/>
      </c>
      <c r="K3949" s="18" t="str">
        <f>IFERROR(INDEX(#REF!,MATCH(A3949,#REF!,0)),"")</f>
        <v/>
      </c>
      <c r="L3949" s="58" t="str">
        <f>IFERROR(INDEX(SKU!E:E,MATCH(B3949,SKU!C:C,0)),"")</f>
        <v/>
      </c>
      <c r="M3949" s="56"/>
      <c r="R3949" t="str">
        <f>IF(COUNTIF(ROMANEIOS!K:K,A3949)&gt;0,J3949,"")</f>
        <v/>
      </c>
    </row>
    <row r="3950" spans="1:18" ht="15.75" customHeight="1" x14ac:dyDescent="0.25">
      <c r="A3950" s="42" t="str">
        <f>IFERROR(INDEX(NFS!F:F,MATCH(B3950,NFS!E:E,0)),"")</f>
        <v/>
      </c>
      <c r="E3950" s="11" t="str">
        <f>IF(B3950="","",COUNTIF(SKU!C:C,B3950))</f>
        <v/>
      </c>
      <c r="H3950" s="64" t="str">
        <f>IF(A3950="","",IFERROR(VLOOKUP(TEXT(A3950,"0"),#REF!,7,FALSE),""))</f>
        <v/>
      </c>
      <c r="I3950" s="17" t="str">
        <f>IF(A3950="","",IFERROR(VLOOKUP(TEXT(A3950,"0"),#REF!,9,FALSE),""))</f>
        <v/>
      </c>
      <c r="J3950" s="19" t="str">
        <f>IF(A3950="","",IFERROR(VLOOKUP(TEXT(A3950,"0"),#REF!,10,FALSE),""))</f>
        <v/>
      </c>
      <c r="K3950" s="18" t="str">
        <f>IFERROR(INDEX(#REF!,MATCH(A3950,#REF!,0)),"")</f>
        <v/>
      </c>
      <c r="L3950" s="58" t="str">
        <f>IFERROR(INDEX(SKU!E:E,MATCH(B3950,SKU!C:C,0)),"")</f>
        <v/>
      </c>
      <c r="M3950" s="56"/>
      <c r="R3950" t="str">
        <f>IF(COUNTIF(ROMANEIOS!K:K,A3950)&gt;0,J3950,"")</f>
        <v/>
      </c>
    </row>
    <row r="3951" spans="1:18" ht="15.75" customHeight="1" x14ac:dyDescent="0.25">
      <c r="A3951" s="42" t="str">
        <f>IFERROR(INDEX(NFS!F:F,MATCH(B3951,NFS!E:E,0)),"")</f>
        <v/>
      </c>
      <c r="E3951" s="11" t="str">
        <f>IF(B3951="","",COUNTIF(SKU!C:C,B3951))</f>
        <v/>
      </c>
      <c r="H3951" s="64" t="str">
        <f>IF(A3951="","",IFERROR(VLOOKUP(TEXT(A3951,"0"),#REF!,7,FALSE),""))</f>
        <v/>
      </c>
      <c r="I3951" s="17" t="str">
        <f>IF(A3951="","",IFERROR(VLOOKUP(TEXT(A3951,"0"),#REF!,9,FALSE),""))</f>
        <v/>
      </c>
      <c r="J3951" s="19" t="str">
        <f>IF(A3951="","",IFERROR(VLOOKUP(TEXT(A3951,"0"),#REF!,10,FALSE),""))</f>
        <v/>
      </c>
      <c r="K3951" s="18" t="str">
        <f>IFERROR(INDEX(#REF!,MATCH(A3951,#REF!,0)),"")</f>
        <v/>
      </c>
      <c r="L3951" s="58" t="str">
        <f>IFERROR(INDEX(SKU!E:E,MATCH(B3951,SKU!C:C,0)),"")</f>
        <v/>
      </c>
      <c r="M3951" s="56"/>
      <c r="R3951" t="str">
        <f>IF(COUNTIF(ROMANEIOS!K:K,A3951)&gt;0,J3951,"")</f>
        <v/>
      </c>
    </row>
    <row r="3952" spans="1:18" ht="15.75" customHeight="1" x14ac:dyDescent="0.25">
      <c r="A3952" s="42" t="str">
        <f>IFERROR(INDEX(NFS!F:F,MATCH(B3952,NFS!E:E,0)),"")</f>
        <v/>
      </c>
      <c r="E3952" s="11" t="str">
        <f>IF(B3952="","",COUNTIF(SKU!C:C,B3952))</f>
        <v/>
      </c>
      <c r="H3952" s="64" t="str">
        <f>IF(A3952="","",IFERROR(VLOOKUP(TEXT(A3952,"0"),#REF!,7,FALSE),""))</f>
        <v/>
      </c>
      <c r="I3952" s="17" t="str">
        <f>IF(A3952="","",IFERROR(VLOOKUP(TEXT(A3952,"0"),#REF!,9,FALSE),""))</f>
        <v/>
      </c>
      <c r="J3952" s="19" t="str">
        <f>IF(A3952="","",IFERROR(VLOOKUP(TEXT(A3952,"0"),#REF!,10,FALSE),""))</f>
        <v/>
      </c>
      <c r="K3952" s="18" t="str">
        <f>IFERROR(INDEX(#REF!,MATCH(A3952,#REF!,0)),"")</f>
        <v/>
      </c>
      <c r="L3952" s="58" t="str">
        <f>IFERROR(INDEX(SKU!E:E,MATCH(B3952,SKU!C:C,0)),"")</f>
        <v/>
      </c>
      <c r="M3952" s="56"/>
      <c r="R3952" t="str">
        <f>IF(COUNTIF(ROMANEIOS!K:K,A3952)&gt;0,J3952,"")</f>
        <v/>
      </c>
    </row>
    <row r="3953" spans="1:18" ht="15.75" customHeight="1" x14ac:dyDescent="0.25">
      <c r="A3953" s="42" t="str">
        <f>IFERROR(INDEX(NFS!F:F,MATCH(B3953,NFS!E:E,0)),"")</f>
        <v/>
      </c>
      <c r="E3953" s="11" t="str">
        <f>IF(B3953="","",COUNTIF(SKU!C:C,B3953))</f>
        <v/>
      </c>
      <c r="H3953" s="64" t="str">
        <f>IF(A3953="","",IFERROR(VLOOKUP(TEXT(A3953,"0"),#REF!,7,FALSE),""))</f>
        <v/>
      </c>
      <c r="I3953" s="17" t="str">
        <f>IF(A3953="","",IFERROR(VLOOKUP(TEXT(A3953,"0"),#REF!,9,FALSE),""))</f>
        <v/>
      </c>
      <c r="J3953" s="19" t="str">
        <f>IF(A3953="","",IFERROR(VLOOKUP(TEXT(A3953,"0"),#REF!,10,FALSE),""))</f>
        <v/>
      </c>
      <c r="K3953" s="18" t="str">
        <f>IFERROR(INDEX(#REF!,MATCH(A3953,#REF!,0)),"")</f>
        <v/>
      </c>
      <c r="L3953" s="58" t="str">
        <f>IFERROR(INDEX(SKU!E:E,MATCH(B3953,SKU!C:C,0)),"")</f>
        <v/>
      </c>
      <c r="M3953" s="56"/>
      <c r="R3953" t="str">
        <f>IF(COUNTIF(ROMANEIOS!K:K,A3953)&gt;0,J3953,"")</f>
        <v/>
      </c>
    </row>
    <row r="3954" spans="1:18" ht="15.75" customHeight="1" x14ac:dyDescent="0.25">
      <c r="A3954" s="42" t="str">
        <f>IFERROR(INDEX(NFS!F:F,MATCH(B3954,NFS!E:E,0)),"")</f>
        <v/>
      </c>
      <c r="E3954" s="11" t="str">
        <f>IF(B3954="","",COUNTIF(SKU!C:C,B3954))</f>
        <v/>
      </c>
      <c r="H3954" s="64" t="str">
        <f>IF(A3954="","",IFERROR(VLOOKUP(TEXT(A3954,"0"),#REF!,7,FALSE),""))</f>
        <v/>
      </c>
      <c r="I3954" s="17" t="str">
        <f>IF(A3954="","",IFERROR(VLOOKUP(TEXT(A3954,"0"),#REF!,9,FALSE),""))</f>
        <v/>
      </c>
      <c r="J3954" s="19" t="str">
        <f>IF(A3954="","",IFERROR(VLOOKUP(TEXT(A3954,"0"),#REF!,10,FALSE),""))</f>
        <v/>
      </c>
      <c r="K3954" s="18" t="str">
        <f>IFERROR(INDEX(#REF!,MATCH(A3954,#REF!,0)),"")</f>
        <v/>
      </c>
      <c r="L3954" s="58" t="str">
        <f>IFERROR(INDEX(SKU!E:E,MATCH(B3954,SKU!C:C,0)),"")</f>
        <v/>
      </c>
      <c r="M3954" s="56"/>
      <c r="R3954" t="str">
        <f>IF(COUNTIF(ROMANEIOS!K:K,A3954)&gt;0,J3954,"")</f>
        <v/>
      </c>
    </row>
    <row r="3955" spans="1:18" ht="15.75" customHeight="1" x14ac:dyDescent="0.25">
      <c r="A3955" s="42" t="str">
        <f>IFERROR(INDEX(NFS!F:F,MATCH(B3955,NFS!E:E,0)),"")</f>
        <v/>
      </c>
      <c r="E3955" s="11" t="str">
        <f>IF(B3955="","",COUNTIF(SKU!C:C,B3955))</f>
        <v/>
      </c>
      <c r="H3955" s="64" t="str">
        <f>IF(A3955="","",IFERROR(VLOOKUP(TEXT(A3955,"0"),#REF!,7,FALSE),""))</f>
        <v/>
      </c>
      <c r="I3955" s="17" t="str">
        <f>IF(A3955="","",IFERROR(VLOOKUP(TEXT(A3955,"0"),#REF!,9,FALSE),""))</f>
        <v/>
      </c>
      <c r="J3955" s="19" t="str">
        <f>IF(A3955="","",IFERROR(VLOOKUP(TEXT(A3955,"0"),#REF!,10,FALSE),""))</f>
        <v/>
      </c>
      <c r="K3955" s="18" t="str">
        <f>IFERROR(INDEX(#REF!,MATCH(A3955,#REF!,0)),"")</f>
        <v/>
      </c>
      <c r="L3955" s="58" t="str">
        <f>IFERROR(INDEX(SKU!E:E,MATCH(B3955,SKU!C:C,0)),"")</f>
        <v/>
      </c>
      <c r="M3955" s="56"/>
      <c r="R3955" t="str">
        <f>IF(COUNTIF(ROMANEIOS!K:K,A3955)&gt;0,J3955,"")</f>
        <v/>
      </c>
    </row>
    <row r="3956" spans="1:18" ht="15.75" customHeight="1" x14ac:dyDescent="0.25">
      <c r="A3956" s="42" t="str">
        <f>IFERROR(INDEX(NFS!F:F,MATCH(B3956,NFS!E:E,0)),"")</f>
        <v/>
      </c>
      <c r="E3956" s="11" t="str">
        <f>IF(B3956="","",COUNTIF(SKU!C:C,B3956))</f>
        <v/>
      </c>
      <c r="H3956" s="64" t="str">
        <f>IF(A3956="","",IFERROR(VLOOKUP(TEXT(A3956,"0"),#REF!,7,FALSE),""))</f>
        <v/>
      </c>
      <c r="I3956" s="17" t="str">
        <f>IF(A3956="","",IFERROR(VLOOKUP(TEXT(A3956,"0"),#REF!,9,FALSE),""))</f>
        <v/>
      </c>
      <c r="J3956" s="19" t="str">
        <f>IF(A3956="","",IFERROR(VLOOKUP(TEXT(A3956,"0"),#REF!,10,FALSE),""))</f>
        <v/>
      </c>
      <c r="K3956" s="18" t="str">
        <f>IFERROR(INDEX(#REF!,MATCH(A3956,#REF!,0)),"")</f>
        <v/>
      </c>
      <c r="L3956" s="58" t="str">
        <f>IFERROR(INDEX(SKU!E:E,MATCH(B3956,SKU!C:C,0)),"")</f>
        <v/>
      </c>
      <c r="M3956" s="56"/>
      <c r="R3956" t="str">
        <f>IF(COUNTIF(ROMANEIOS!K:K,A3956)&gt;0,J3956,"")</f>
        <v/>
      </c>
    </row>
    <row r="3957" spans="1:18" ht="15.75" customHeight="1" x14ac:dyDescent="0.25">
      <c r="A3957" s="42" t="str">
        <f>IFERROR(INDEX(NFS!F:F,MATCH(B3957,NFS!E:E,0)),"")</f>
        <v/>
      </c>
      <c r="E3957" s="11" t="str">
        <f>IF(B3957="","",COUNTIF(SKU!C:C,B3957))</f>
        <v/>
      </c>
      <c r="H3957" s="64" t="str">
        <f>IF(A3957="","",IFERROR(VLOOKUP(TEXT(A3957,"0"),#REF!,7,FALSE),""))</f>
        <v/>
      </c>
      <c r="I3957" s="17" t="str">
        <f>IF(A3957="","",IFERROR(VLOOKUP(TEXT(A3957,"0"),#REF!,9,FALSE),""))</f>
        <v/>
      </c>
      <c r="J3957" s="19" t="str">
        <f>IF(A3957="","",IFERROR(VLOOKUP(TEXT(A3957,"0"),#REF!,10,FALSE),""))</f>
        <v/>
      </c>
      <c r="K3957" s="18" t="str">
        <f>IFERROR(INDEX(#REF!,MATCH(A3957,#REF!,0)),"")</f>
        <v/>
      </c>
      <c r="L3957" s="58" t="str">
        <f>IFERROR(INDEX(SKU!E:E,MATCH(B3957,SKU!C:C,0)),"")</f>
        <v/>
      </c>
      <c r="M3957" s="56"/>
      <c r="R3957" t="str">
        <f>IF(COUNTIF(ROMANEIOS!K:K,A3957)&gt;0,J3957,"")</f>
        <v/>
      </c>
    </row>
    <row r="3958" spans="1:18" ht="15.75" customHeight="1" x14ac:dyDescent="0.25">
      <c r="A3958" s="42" t="str">
        <f>IFERROR(INDEX(NFS!F:F,MATCH(B3958,NFS!E:E,0)),"")</f>
        <v/>
      </c>
      <c r="E3958" s="11" t="str">
        <f>IF(B3958="","",COUNTIF(SKU!C:C,B3958))</f>
        <v/>
      </c>
      <c r="H3958" s="64" t="str">
        <f>IF(A3958="","",IFERROR(VLOOKUP(TEXT(A3958,"0"),#REF!,7,FALSE),""))</f>
        <v/>
      </c>
      <c r="I3958" s="17" t="str">
        <f>IF(A3958="","",IFERROR(VLOOKUP(TEXT(A3958,"0"),#REF!,9,FALSE),""))</f>
        <v/>
      </c>
      <c r="J3958" s="19" t="str">
        <f>IF(A3958="","",IFERROR(VLOOKUP(TEXT(A3958,"0"),#REF!,10,FALSE),""))</f>
        <v/>
      </c>
      <c r="K3958" s="18" t="str">
        <f>IFERROR(INDEX(#REF!,MATCH(A3958,#REF!,0)),"")</f>
        <v/>
      </c>
      <c r="L3958" s="58" t="str">
        <f>IFERROR(INDEX(SKU!E:E,MATCH(B3958,SKU!C:C,0)),"")</f>
        <v/>
      </c>
      <c r="M3958" s="56"/>
      <c r="R3958" t="str">
        <f>IF(COUNTIF(ROMANEIOS!K:K,A3958)&gt;0,J3958,"")</f>
        <v/>
      </c>
    </row>
    <row r="3959" spans="1:18" ht="15.75" customHeight="1" x14ac:dyDescent="0.25">
      <c r="A3959" s="42" t="str">
        <f>IFERROR(INDEX(NFS!F:F,MATCH(B3959,NFS!E:E,0)),"")</f>
        <v/>
      </c>
      <c r="E3959" s="11" t="str">
        <f>IF(B3959="","",COUNTIF(SKU!C:C,B3959))</f>
        <v/>
      </c>
      <c r="H3959" s="64" t="str">
        <f>IF(A3959="","",IFERROR(VLOOKUP(TEXT(A3959,"0"),#REF!,7,FALSE),""))</f>
        <v/>
      </c>
      <c r="I3959" s="17" t="str">
        <f>IF(A3959="","",IFERROR(VLOOKUP(TEXT(A3959,"0"),#REF!,9,FALSE),""))</f>
        <v/>
      </c>
      <c r="J3959" s="19" t="str">
        <f>IF(A3959="","",IFERROR(VLOOKUP(TEXT(A3959,"0"),#REF!,10,FALSE),""))</f>
        <v/>
      </c>
      <c r="K3959" s="18" t="str">
        <f>IFERROR(INDEX(#REF!,MATCH(A3959,#REF!,0)),"")</f>
        <v/>
      </c>
      <c r="L3959" s="58" t="str">
        <f>IFERROR(INDEX(SKU!E:E,MATCH(B3959,SKU!C:C,0)),"")</f>
        <v/>
      </c>
      <c r="M3959" s="56"/>
      <c r="R3959" t="str">
        <f>IF(COUNTIF(ROMANEIOS!K:K,A3959)&gt;0,J3959,"")</f>
        <v/>
      </c>
    </row>
    <row r="3960" spans="1:18" ht="15.75" customHeight="1" x14ac:dyDescent="0.25">
      <c r="A3960" s="42" t="str">
        <f>IFERROR(INDEX(NFS!F:F,MATCH(B3960,NFS!E:E,0)),"")</f>
        <v/>
      </c>
      <c r="E3960" s="11" t="str">
        <f>IF(B3960="","",COUNTIF(SKU!C:C,B3960))</f>
        <v/>
      </c>
      <c r="H3960" s="64" t="str">
        <f>IF(A3960="","",IFERROR(VLOOKUP(TEXT(A3960,"0"),#REF!,7,FALSE),""))</f>
        <v/>
      </c>
      <c r="I3960" s="17" t="str">
        <f>IF(A3960="","",IFERROR(VLOOKUP(TEXT(A3960,"0"),#REF!,9,FALSE),""))</f>
        <v/>
      </c>
      <c r="J3960" s="19" t="str">
        <f>IF(A3960="","",IFERROR(VLOOKUP(TEXT(A3960,"0"),#REF!,10,FALSE),""))</f>
        <v/>
      </c>
      <c r="K3960" s="18" t="str">
        <f>IFERROR(INDEX(#REF!,MATCH(A3960,#REF!,0)),"")</f>
        <v/>
      </c>
      <c r="L3960" s="58" t="str">
        <f>IFERROR(INDEX(SKU!E:E,MATCH(B3960,SKU!C:C,0)),"")</f>
        <v/>
      </c>
      <c r="M3960" s="56"/>
      <c r="R3960" t="str">
        <f>IF(COUNTIF(ROMANEIOS!K:K,A3960)&gt;0,J3960,"")</f>
        <v/>
      </c>
    </row>
    <row r="3961" spans="1:18" ht="15.75" customHeight="1" x14ac:dyDescent="0.25">
      <c r="A3961" s="42" t="str">
        <f>IFERROR(INDEX(NFS!F:F,MATCH(B3961,NFS!E:E,0)),"")</f>
        <v/>
      </c>
      <c r="E3961" s="11" t="str">
        <f>IF(B3961="","",COUNTIF(SKU!C:C,B3961))</f>
        <v/>
      </c>
      <c r="H3961" s="64" t="str">
        <f>IF(A3961="","",IFERROR(VLOOKUP(TEXT(A3961,"0"),#REF!,7,FALSE),""))</f>
        <v/>
      </c>
      <c r="I3961" s="17" t="str">
        <f>IF(A3961="","",IFERROR(VLOOKUP(TEXT(A3961,"0"),#REF!,9,FALSE),""))</f>
        <v/>
      </c>
      <c r="J3961" s="19" t="str">
        <f>IF(A3961="","",IFERROR(VLOOKUP(TEXT(A3961,"0"),#REF!,10,FALSE),""))</f>
        <v/>
      </c>
      <c r="K3961" s="18" t="str">
        <f>IFERROR(INDEX(#REF!,MATCH(A3961,#REF!,0)),"")</f>
        <v/>
      </c>
      <c r="L3961" s="58" t="str">
        <f>IFERROR(INDEX(SKU!E:E,MATCH(B3961,SKU!C:C,0)),"")</f>
        <v/>
      </c>
      <c r="M3961" s="56"/>
      <c r="R3961" t="str">
        <f>IF(COUNTIF(ROMANEIOS!K:K,A3961)&gt;0,J3961,"")</f>
        <v/>
      </c>
    </row>
    <row r="3962" spans="1:18" ht="15.75" customHeight="1" x14ac:dyDescent="0.25">
      <c r="A3962" s="42" t="str">
        <f>IFERROR(INDEX(NFS!F:F,MATCH(B3962,NFS!E:E,0)),"")</f>
        <v/>
      </c>
      <c r="E3962" s="11" t="str">
        <f>IF(B3962="","",COUNTIF(SKU!C:C,B3962))</f>
        <v/>
      </c>
      <c r="H3962" s="64" t="str">
        <f>IF(A3962="","",IFERROR(VLOOKUP(TEXT(A3962,"0"),#REF!,7,FALSE),""))</f>
        <v/>
      </c>
      <c r="I3962" s="17" t="str">
        <f>IF(A3962="","",IFERROR(VLOOKUP(TEXT(A3962,"0"),#REF!,9,FALSE),""))</f>
        <v/>
      </c>
      <c r="J3962" s="19" t="str">
        <f>IF(A3962="","",IFERROR(VLOOKUP(TEXT(A3962,"0"),#REF!,10,FALSE),""))</f>
        <v/>
      </c>
      <c r="K3962" s="18" t="str">
        <f>IFERROR(INDEX(#REF!,MATCH(A3962,#REF!,0)),"")</f>
        <v/>
      </c>
      <c r="L3962" s="58" t="str">
        <f>IFERROR(INDEX(SKU!E:E,MATCH(B3962,SKU!C:C,0)),"")</f>
        <v/>
      </c>
      <c r="M3962" s="56"/>
      <c r="R3962" t="str">
        <f>IF(COUNTIF(ROMANEIOS!K:K,A3962)&gt;0,J3962,"")</f>
        <v/>
      </c>
    </row>
    <row r="3963" spans="1:18" ht="15.75" customHeight="1" x14ac:dyDescent="0.25">
      <c r="A3963" s="42" t="str">
        <f>IFERROR(INDEX(NFS!F:F,MATCH(B3963,NFS!E:E,0)),"")</f>
        <v/>
      </c>
      <c r="E3963" s="11" t="str">
        <f>IF(B3963="","",COUNTIF(SKU!C:C,B3963))</f>
        <v/>
      </c>
      <c r="H3963" s="64" t="str">
        <f>IF(A3963="","",IFERROR(VLOOKUP(TEXT(A3963,"0"),#REF!,7,FALSE),""))</f>
        <v/>
      </c>
      <c r="I3963" s="17" t="str">
        <f>IF(A3963="","",IFERROR(VLOOKUP(TEXT(A3963,"0"),#REF!,9,FALSE),""))</f>
        <v/>
      </c>
      <c r="J3963" s="19" t="str">
        <f>IF(A3963="","",IFERROR(VLOOKUP(TEXT(A3963,"0"),#REF!,10,FALSE),""))</f>
        <v/>
      </c>
      <c r="K3963" s="18" t="str">
        <f>IFERROR(INDEX(#REF!,MATCH(A3963,#REF!,0)),"")</f>
        <v/>
      </c>
      <c r="L3963" s="58" t="str">
        <f>IFERROR(INDEX(SKU!E:E,MATCH(B3963,SKU!C:C,0)),"")</f>
        <v/>
      </c>
      <c r="M3963" s="56"/>
      <c r="R3963" t="str">
        <f>IF(COUNTIF(ROMANEIOS!K:K,A3963)&gt;0,J3963,"")</f>
        <v/>
      </c>
    </row>
    <row r="3964" spans="1:18" ht="15.75" customHeight="1" x14ac:dyDescent="0.25">
      <c r="A3964" s="42" t="str">
        <f>IFERROR(INDEX(NFS!F:F,MATCH(B3964,NFS!E:E,0)),"")</f>
        <v/>
      </c>
      <c r="E3964" s="11" t="str">
        <f>IF(B3964="","",COUNTIF(SKU!C:C,B3964))</f>
        <v/>
      </c>
      <c r="H3964" s="64" t="str">
        <f>IF(A3964="","",IFERROR(VLOOKUP(TEXT(A3964,"0"),#REF!,7,FALSE),""))</f>
        <v/>
      </c>
      <c r="I3964" s="17" t="str">
        <f>IF(A3964="","",IFERROR(VLOOKUP(TEXT(A3964,"0"),#REF!,9,FALSE),""))</f>
        <v/>
      </c>
      <c r="J3964" s="19" t="str">
        <f>IF(A3964="","",IFERROR(VLOOKUP(TEXT(A3964,"0"),#REF!,10,FALSE),""))</f>
        <v/>
      </c>
      <c r="K3964" s="18" t="str">
        <f>IFERROR(INDEX(#REF!,MATCH(A3964,#REF!,0)),"")</f>
        <v/>
      </c>
      <c r="L3964" s="58" t="str">
        <f>IFERROR(INDEX(SKU!E:E,MATCH(B3964,SKU!C:C,0)),"")</f>
        <v/>
      </c>
      <c r="M3964" s="56"/>
      <c r="R3964" t="str">
        <f>IF(COUNTIF(ROMANEIOS!K:K,A3964)&gt;0,J3964,"")</f>
        <v/>
      </c>
    </row>
    <row r="3965" spans="1:18" ht="15.75" customHeight="1" x14ac:dyDescent="0.25">
      <c r="A3965" s="42" t="str">
        <f>IFERROR(INDEX(NFS!F:F,MATCH(B3965,NFS!E:E,0)),"")</f>
        <v/>
      </c>
      <c r="E3965" s="11" t="str">
        <f>IF(B3965="","",COUNTIF(SKU!C:C,B3965))</f>
        <v/>
      </c>
      <c r="H3965" s="64" t="str">
        <f>IF(A3965="","",IFERROR(VLOOKUP(TEXT(A3965,"0"),#REF!,7,FALSE),""))</f>
        <v/>
      </c>
      <c r="I3965" s="17" t="str">
        <f>IF(A3965="","",IFERROR(VLOOKUP(TEXT(A3965,"0"),#REF!,9,FALSE),""))</f>
        <v/>
      </c>
      <c r="J3965" s="19" t="str">
        <f>IF(A3965="","",IFERROR(VLOOKUP(TEXT(A3965,"0"),#REF!,10,FALSE),""))</f>
        <v/>
      </c>
      <c r="K3965" s="18" t="str">
        <f>IFERROR(INDEX(#REF!,MATCH(A3965,#REF!,0)),"")</f>
        <v/>
      </c>
      <c r="L3965" s="58" t="str">
        <f>IFERROR(INDEX(SKU!E:E,MATCH(B3965,SKU!C:C,0)),"")</f>
        <v/>
      </c>
      <c r="M3965" s="56"/>
      <c r="R3965" t="str">
        <f>IF(COUNTIF(ROMANEIOS!K:K,A3965)&gt;0,J3965,"")</f>
        <v/>
      </c>
    </row>
    <row r="3966" spans="1:18" ht="15.75" customHeight="1" x14ac:dyDescent="0.25">
      <c r="A3966" s="42" t="str">
        <f>IFERROR(INDEX(NFS!F:F,MATCH(B3966,NFS!E:E,0)),"")</f>
        <v/>
      </c>
      <c r="E3966" s="11" t="str">
        <f>IF(B3966="","",COUNTIF(SKU!C:C,B3966))</f>
        <v/>
      </c>
      <c r="H3966" s="64" t="str">
        <f>IF(A3966="","",IFERROR(VLOOKUP(TEXT(A3966,"0"),#REF!,7,FALSE),""))</f>
        <v/>
      </c>
      <c r="I3966" s="17" t="str">
        <f>IF(A3966="","",IFERROR(VLOOKUP(TEXT(A3966,"0"),#REF!,9,FALSE),""))</f>
        <v/>
      </c>
      <c r="J3966" s="19" t="str">
        <f>IF(A3966="","",IFERROR(VLOOKUP(TEXT(A3966,"0"),#REF!,10,FALSE),""))</f>
        <v/>
      </c>
      <c r="K3966" s="18" t="str">
        <f>IFERROR(INDEX(#REF!,MATCH(A3966,#REF!,0)),"")</f>
        <v/>
      </c>
      <c r="L3966" s="58" t="str">
        <f>IFERROR(INDEX(SKU!E:E,MATCH(B3966,SKU!C:C,0)),"")</f>
        <v/>
      </c>
      <c r="M3966" s="56"/>
      <c r="R3966" t="str">
        <f>IF(COUNTIF(ROMANEIOS!K:K,A3966)&gt;0,J3966,"")</f>
        <v/>
      </c>
    </row>
    <row r="3967" spans="1:18" ht="15.75" customHeight="1" x14ac:dyDescent="0.25">
      <c r="A3967" s="42" t="str">
        <f>IFERROR(INDEX(NFS!F:F,MATCH(B3967,NFS!E:E,0)),"")</f>
        <v/>
      </c>
      <c r="E3967" s="11" t="str">
        <f>IF(B3967="","",COUNTIF(SKU!C:C,B3967))</f>
        <v/>
      </c>
      <c r="H3967" s="64" t="str">
        <f>IF(A3967="","",IFERROR(VLOOKUP(TEXT(A3967,"0"),#REF!,7,FALSE),""))</f>
        <v/>
      </c>
      <c r="I3967" s="17" t="str">
        <f>IF(A3967="","",IFERROR(VLOOKUP(TEXT(A3967,"0"),#REF!,9,FALSE),""))</f>
        <v/>
      </c>
      <c r="J3967" s="19" t="str">
        <f>IF(A3967="","",IFERROR(VLOOKUP(TEXT(A3967,"0"),#REF!,10,FALSE),""))</f>
        <v/>
      </c>
      <c r="K3967" s="18" t="str">
        <f>IFERROR(INDEX(#REF!,MATCH(A3967,#REF!,0)),"")</f>
        <v/>
      </c>
      <c r="L3967" s="58" t="str">
        <f>IFERROR(INDEX(SKU!E:E,MATCH(B3967,SKU!C:C,0)),"")</f>
        <v/>
      </c>
      <c r="M3967" s="56"/>
      <c r="R3967" t="str">
        <f>IF(COUNTIF(ROMANEIOS!K:K,A3967)&gt;0,J3967,"")</f>
        <v/>
      </c>
    </row>
    <row r="3968" spans="1:18" ht="15.75" customHeight="1" x14ac:dyDescent="0.25">
      <c r="A3968" s="42" t="str">
        <f>IFERROR(INDEX(NFS!F:F,MATCH(B3968,NFS!E:E,0)),"")</f>
        <v/>
      </c>
      <c r="E3968" s="11" t="str">
        <f>IF(B3968="","",COUNTIF(SKU!C:C,B3968))</f>
        <v/>
      </c>
      <c r="H3968" s="64" t="str">
        <f>IF(A3968="","",IFERROR(VLOOKUP(TEXT(A3968,"0"),#REF!,7,FALSE),""))</f>
        <v/>
      </c>
      <c r="I3968" s="17" t="str">
        <f>IF(A3968="","",IFERROR(VLOOKUP(TEXT(A3968,"0"),#REF!,9,FALSE),""))</f>
        <v/>
      </c>
      <c r="J3968" s="19" t="str">
        <f>IF(A3968="","",IFERROR(VLOOKUP(TEXT(A3968,"0"),#REF!,10,FALSE),""))</f>
        <v/>
      </c>
      <c r="K3968" s="18" t="str">
        <f>IFERROR(INDEX(#REF!,MATCH(A3968,#REF!,0)),"")</f>
        <v/>
      </c>
      <c r="L3968" s="58" t="str">
        <f>IFERROR(INDEX(SKU!E:E,MATCH(B3968,SKU!C:C,0)),"")</f>
        <v/>
      </c>
      <c r="M3968" s="56"/>
      <c r="R3968" t="str">
        <f>IF(COUNTIF(ROMANEIOS!K:K,A3968)&gt;0,J3968,"")</f>
        <v/>
      </c>
    </row>
    <row r="3969" spans="1:18" ht="15.75" customHeight="1" x14ac:dyDescent="0.25">
      <c r="A3969" s="42" t="str">
        <f>IFERROR(INDEX(NFS!F:F,MATCH(B3969,NFS!E:E,0)),"")</f>
        <v/>
      </c>
      <c r="E3969" s="11" t="str">
        <f>IF(B3969="","",COUNTIF(SKU!C:C,B3969))</f>
        <v/>
      </c>
      <c r="H3969" s="64" t="str">
        <f>IF(A3969="","",IFERROR(VLOOKUP(TEXT(A3969,"0"),#REF!,7,FALSE),""))</f>
        <v/>
      </c>
      <c r="I3969" s="17" t="str">
        <f>IF(A3969="","",IFERROR(VLOOKUP(TEXT(A3969,"0"),#REF!,9,FALSE),""))</f>
        <v/>
      </c>
      <c r="J3969" s="19" t="str">
        <f>IF(A3969="","",IFERROR(VLOOKUP(TEXT(A3969,"0"),#REF!,10,FALSE),""))</f>
        <v/>
      </c>
      <c r="K3969" s="18" t="str">
        <f>IFERROR(INDEX(#REF!,MATCH(A3969,#REF!,0)),"")</f>
        <v/>
      </c>
      <c r="L3969" s="58" t="str">
        <f>IFERROR(INDEX(SKU!E:E,MATCH(B3969,SKU!C:C,0)),"")</f>
        <v/>
      </c>
      <c r="M3969" s="56"/>
      <c r="R3969" t="str">
        <f>IF(COUNTIF(ROMANEIOS!K:K,A3969)&gt;0,J3969,"")</f>
        <v/>
      </c>
    </row>
    <row r="3970" spans="1:18" ht="15.75" customHeight="1" x14ac:dyDescent="0.25">
      <c r="A3970" s="42" t="str">
        <f>IFERROR(INDEX(NFS!F:F,MATCH(B3970,NFS!E:E,0)),"")</f>
        <v/>
      </c>
      <c r="E3970" s="11" t="str">
        <f>IF(B3970="","",COUNTIF(SKU!C:C,B3970))</f>
        <v/>
      </c>
      <c r="H3970" s="64" t="str">
        <f>IF(A3970="","",IFERROR(VLOOKUP(TEXT(A3970,"0"),#REF!,7,FALSE),""))</f>
        <v/>
      </c>
      <c r="I3970" s="17" t="str">
        <f>IF(A3970="","",IFERROR(VLOOKUP(TEXT(A3970,"0"),#REF!,9,FALSE),""))</f>
        <v/>
      </c>
      <c r="J3970" s="19" t="str">
        <f>IF(A3970="","",IFERROR(VLOOKUP(TEXT(A3970,"0"),#REF!,10,FALSE),""))</f>
        <v/>
      </c>
      <c r="K3970" s="18" t="str">
        <f>IFERROR(INDEX(#REF!,MATCH(A3970,#REF!,0)),"")</f>
        <v/>
      </c>
      <c r="L3970" s="58" t="str">
        <f>IFERROR(INDEX(SKU!E:E,MATCH(B3970,SKU!C:C,0)),"")</f>
        <v/>
      </c>
      <c r="M3970" s="56"/>
      <c r="R3970" t="str">
        <f>IF(COUNTIF(ROMANEIOS!K:K,A3970)&gt;0,J3970,"")</f>
        <v/>
      </c>
    </row>
    <row r="3971" spans="1:18" ht="15.75" customHeight="1" x14ac:dyDescent="0.25">
      <c r="A3971" s="42" t="str">
        <f>IFERROR(INDEX(NFS!F:F,MATCH(B3971,NFS!E:E,0)),"")</f>
        <v/>
      </c>
      <c r="E3971" s="11" t="str">
        <f>IF(B3971="","",COUNTIF(SKU!C:C,B3971))</f>
        <v/>
      </c>
      <c r="H3971" s="64" t="str">
        <f>IF(A3971="","",IFERROR(VLOOKUP(TEXT(A3971,"0"),#REF!,7,FALSE),""))</f>
        <v/>
      </c>
      <c r="I3971" s="17" t="str">
        <f>IF(A3971="","",IFERROR(VLOOKUP(TEXT(A3971,"0"),#REF!,9,FALSE),""))</f>
        <v/>
      </c>
      <c r="J3971" s="19" t="str">
        <f>IF(A3971="","",IFERROR(VLOOKUP(TEXT(A3971,"0"),#REF!,10,FALSE),""))</f>
        <v/>
      </c>
      <c r="K3971" s="18" t="str">
        <f>IFERROR(INDEX(#REF!,MATCH(A3971,#REF!,0)),"")</f>
        <v/>
      </c>
      <c r="L3971" s="58" t="str">
        <f>IFERROR(INDEX(SKU!E:E,MATCH(B3971,SKU!C:C,0)),"")</f>
        <v/>
      </c>
      <c r="M3971" s="56"/>
      <c r="R3971" t="str">
        <f>IF(COUNTIF(ROMANEIOS!K:K,A3971)&gt;0,J3971,"")</f>
        <v/>
      </c>
    </row>
    <row r="3972" spans="1:18" ht="15.75" customHeight="1" x14ac:dyDescent="0.25">
      <c r="A3972" s="42" t="str">
        <f>IFERROR(INDEX(NFS!F:F,MATCH(B3972,NFS!E:E,0)),"")</f>
        <v/>
      </c>
      <c r="E3972" s="11" t="str">
        <f>IF(B3972="","",COUNTIF(SKU!C:C,B3972))</f>
        <v/>
      </c>
      <c r="H3972" s="64" t="str">
        <f>IF(A3972="","",IFERROR(VLOOKUP(TEXT(A3972,"0"),#REF!,7,FALSE),""))</f>
        <v/>
      </c>
      <c r="I3972" s="17" t="str">
        <f>IF(A3972="","",IFERROR(VLOOKUP(TEXT(A3972,"0"),#REF!,9,FALSE),""))</f>
        <v/>
      </c>
      <c r="J3972" s="19" t="str">
        <f>IF(A3972="","",IFERROR(VLOOKUP(TEXT(A3972,"0"),#REF!,10,FALSE),""))</f>
        <v/>
      </c>
      <c r="K3972" s="18" t="str">
        <f>IFERROR(INDEX(#REF!,MATCH(A3972,#REF!,0)),"")</f>
        <v/>
      </c>
      <c r="L3972" s="58" t="str">
        <f>IFERROR(INDEX(SKU!E:E,MATCH(B3972,SKU!C:C,0)),"")</f>
        <v/>
      </c>
      <c r="M3972" s="56"/>
      <c r="R3972" t="str">
        <f>IF(COUNTIF(ROMANEIOS!K:K,A3972)&gt;0,J3972,"")</f>
        <v/>
      </c>
    </row>
    <row r="3973" spans="1:18" ht="15.75" customHeight="1" x14ac:dyDescent="0.25">
      <c r="A3973" s="42" t="str">
        <f>IFERROR(INDEX(NFS!F:F,MATCH(B3973,NFS!E:E,0)),"")</f>
        <v/>
      </c>
      <c r="E3973" s="11" t="str">
        <f>IF(B3973="","",COUNTIF(SKU!C:C,B3973))</f>
        <v/>
      </c>
      <c r="H3973" s="64" t="str">
        <f>IF(A3973="","",IFERROR(VLOOKUP(TEXT(A3973,"0"),#REF!,7,FALSE),""))</f>
        <v/>
      </c>
      <c r="I3973" s="17" t="str">
        <f>IF(A3973="","",IFERROR(VLOOKUP(TEXT(A3973,"0"),#REF!,9,FALSE),""))</f>
        <v/>
      </c>
      <c r="J3973" s="19" t="str">
        <f>IF(A3973="","",IFERROR(VLOOKUP(TEXT(A3973,"0"),#REF!,10,FALSE),""))</f>
        <v/>
      </c>
      <c r="K3973" s="18" t="str">
        <f>IFERROR(INDEX(#REF!,MATCH(A3973,#REF!,0)),"")</f>
        <v/>
      </c>
      <c r="L3973" s="58" t="str">
        <f>IFERROR(INDEX(SKU!E:E,MATCH(B3973,SKU!C:C,0)),"")</f>
        <v/>
      </c>
      <c r="M3973" s="56"/>
      <c r="R3973" t="str">
        <f>IF(COUNTIF(ROMANEIOS!K:K,A3973)&gt;0,J3973,"")</f>
        <v/>
      </c>
    </row>
    <row r="3974" spans="1:18" ht="15.75" customHeight="1" x14ac:dyDescent="0.25">
      <c r="A3974" s="42" t="str">
        <f>IFERROR(INDEX(NFS!F:F,MATCH(B3974,NFS!E:E,0)),"")</f>
        <v/>
      </c>
      <c r="E3974" s="11" t="str">
        <f>IF(B3974="","",COUNTIF(SKU!C:C,B3974))</f>
        <v/>
      </c>
      <c r="H3974" s="64" t="str">
        <f>IF(A3974="","",IFERROR(VLOOKUP(TEXT(A3974,"0"),#REF!,7,FALSE),""))</f>
        <v/>
      </c>
      <c r="I3974" s="17" t="str">
        <f>IF(A3974="","",IFERROR(VLOOKUP(TEXT(A3974,"0"),#REF!,9,FALSE),""))</f>
        <v/>
      </c>
      <c r="J3974" s="19" t="str">
        <f>IF(A3974="","",IFERROR(VLOOKUP(TEXT(A3974,"0"),#REF!,10,FALSE),""))</f>
        <v/>
      </c>
      <c r="K3974" s="18" t="str">
        <f>IFERROR(INDEX(#REF!,MATCH(A3974,#REF!,0)),"")</f>
        <v/>
      </c>
      <c r="L3974" s="58" t="str">
        <f>IFERROR(INDEX(SKU!E:E,MATCH(B3974,SKU!C:C,0)),"")</f>
        <v/>
      </c>
      <c r="M3974" s="56"/>
      <c r="R3974" t="str">
        <f>IF(COUNTIF(ROMANEIOS!K:K,A3974)&gt;0,J3974,"")</f>
        <v/>
      </c>
    </row>
    <row r="3975" spans="1:18" ht="15.75" customHeight="1" x14ac:dyDescent="0.25">
      <c r="A3975" s="42" t="str">
        <f>IFERROR(INDEX(NFS!F:F,MATCH(B3975,NFS!E:E,0)),"")</f>
        <v/>
      </c>
      <c r="E3975" s="11" t="str">
        <f>IF(B3975="","",COUNTIF(SKU!C:C,B3975))</f>
        <v/>
      </c>
      <c r="H3975" s="64" t="str">
        <f>IF(A3975="","",IFERROR(VLOOKUP(TEXT(A3975,"0"),#REF!,7,FALSE),""))</f>
        <v/>
      </c>
      <c r="I3975" s="17" t="str">
        <f>IF(A3975="","",IFERROR(VLOOKUP(TEXT(A3975,"0"),#REF!,9,FALSE),""))</f>
        <v/>
      </c>
      <c r="J3975" s="19" t="str">
        <f>IF(A3975="","",IFERROR(VLOOKUP(TEXT(A3975,"0"),#REF!,10,FALSE),""))</f>
        <v/>
      </c>
      <c r="K3975" s="18" t="str">
        <f>IFERROR(INDEX(#REF!,MATCH(A3975,#REF!,0)),"")</f>
        <v/>
      </c>
      <c r="L3975" s="58" t="str">
        <f>IFERROR(INDEX(SKU!E:E,MATCH(B3975,SKU!C:C,0)),"")</f>
        <v/>
      </c>
      <c r="M3975" s="56"/>
      <c r="R3975" t="str">
        <f>IF(COUNTIF(ROMANEIOS!K:K,A3975)&gt;0,J3975,"")</f>
        <v/>
      </c>
    </row>
    <row r="3976" spans="1:18" ht="15.75" customHeight="1" x14ac:dyDescent="0.25">
      <c r="A3976" s="42" t="str">
        <f>IFERROR(INDEX(NFS!F:F,MATCH(B3976,NFS!E:E,0)),"")</f>
        <v/>
      </c>
      <c r="E3976" s="11" t="str">
        <f>IF(B3976="","",COUNTIF(SKU!C:C,B3976))</f>
        <v/>
      </c>
      <c r="H3976" s="64" t="str">
        <f>IF(A3976="","",IFERROR(VLOOKUP(TEXT(A3976,"0"),#REF!,7,FALSE),""))</f>
        <v/>
      </c>
      <c r="I3976" s="17" t="str">
        <f>IF(A3976="","",IFERROR(VLOOKUP(TEXT(A3976,"0"),#REF!,9,FALSE),""))</f>
        <v/>
      </c>
      <c r="J3976" s="19" t="str">
        <f>IF(A3976="","",IFERROR(VLOOKUP(TEXT(A3976,"0"),#REF!,10,FALSE),""))</f>
        <v/>
      </c>
      <c r="K3976" s="18" t="str">
        <f>IFERROR(INDEX(#REF!,MATCH(A3976,#REF!,0)),"")</f>
        <v/>
      </c>
      <c r="L3976" s="58" t="str">
        <f>IFERROR(INDEX(SKU!E:E,MATCH(B3976,SKU!C:C,0)),"")</f>
        <v/>
      </c>
      <c r="M3976" s="56"/>
      <c r="R3976" t="str">
        <f>IF(COUNTIF(ROMANEIOS!K:K,A3976)&gt;0,J3976,"")</f>
        <v/>
      </c>
    </row>
    <row r="3977" spans="1:18" ht="15.75" customHeight="1" x14ac:dyDescent="0.25">
      <c r="A3977" s="42" t="str">
        <f>IFERROR(INDEX(NFS!F:F,MATCH(B3977,NFS!E:E,0)),"")</f>
        <v/>
      </c>
      <c r="E3977" s="11" t="str">
        <f>IF(B3977="","",COUNTIF(SKU!C:C,B3977))</f>
        <v/>
      </c>
      <c r="H3977" s="64" t="str">
        <f>IF(A3977="","",IFERROR(VLOOKUP(TEXT(A3977,"0"),#REF!,7,FALSE),""))</f>
        <v/>
      </c>
      <c r="I3977" s="17" t="str">
        <f>IF(A3977="","",IFERROR(VLOOKUP(TEXT(A3977,"0"),#REF!,9,FALSE),""))</f>
        <v/>
      </c>
      <c r="J3977" s="19" t="str">
        <f>IF(A3977="","",IFERROR(VLOOKUP(TEXT(A3977,"0"),#REF!,10,FALSE),""))</f>
        <v/>
      </c>
      <c r="K3977" s="18" t="str">
        <f>IFERROR(INDEX(#REF!,MATCH(A3977,#REF!,0)),"")</f>
        <v/>
      </c>
      <c r="L3977" s="58" t="str">
        <f>IFERROR(INDEX(SKU!E:E,MATCH(B3977,SKU!C:C,0)),"")</f>
        <v/>
      </c>
      <c r="M3977" s="56"/>
      <c r="R3977" t="str">
        <f>IF(COUNTIF(ROMANEIOS!K:K,A3977)&gt;0,J3977,"")</f>
        <v/>
      </c>
    </row>
    <row r="3978" spans="1:18" ht="15.75" customHeight="1" x14ac:dyDescent="0.25">
      <c r="A3978" s="42" t="str">
        <f>IFERROR(INDEX(NFS!F:F,MATCH(B3978,NFS!E:E,0)),"")</f>
        <v/>
      </c>
      <c r="E3978" s="11" t="str">
        <f>IF(B3978="","",COUNTIF(SKU!C:C,B3978))</f>
        <v/>
      </c>
      <c r="H3978" s="64" t="str">
        <f>IF(A3978="","",IFERROR(VLOOKUP(TEXT(A3978,"0"),#REF!,7,FALSE),""))</f>
        <v/>
      </c>
      <c r="I3978" s="17" t="str">
        <f>IF(A3978="","",IFERROR(VLOOKUP(TEXT(A3978,"0"),#REF!,9,FALSE),""))</f>
        <v/>
      </c>
      <c r="J3978" s="19" t="str">
        <f>IF(A3978="","",IFERROR(VLOOKUP(TEXT(A3978,"0"),#REF!,10,FALSE),""))</f>
        <v/>
      </c>
      <c r="K3978" s="18" t="str">
        <f>IFERROR(INDEX(#REF!,MATCH(A3978,#REF!,0)),"")</f>
        <v/>
      </c>
      <c r="L3978" s="58" t="str">
        <f>IFERROR(INDEX(SKU!E:E,MATCH(B3978,SKU!C:C,0)),"")</f>
        <v/>
      </c>
      <c r="M3978" s="56"/>
      <c r="R3978" t="str">
        <f>IF(COUNTIF(ROMANEIOS!K:K,A3978)&gt;0,J3978,"")</f>
        <v/>
      </c>
    </row>
    <row r="3979" spans="1:18" ht="15.75" customHeight="1" x14ac:dyDescent="0.25">
      <c r="A3979" s="42" t="str">
        <f>IFERROR(INDEX(NFS!F:F,MATCH(B3979,NFS!E:E,0)),"")</f>
        <v/>
      </c>
      <c r="E3979" s="11" t="str">
        <f>IF(B3979="","",COUNTIF(SKU!C:C,B3979))</f>
        <v/>
      </c>
      <c r="H3979" s="64" t="str">
        <f>IF(A3979="","",IFERROR(VLOOKUP(TEXT(A3979,"0"),#REF!,7,FALSE),""))</f>
        <v/>
      </c>
      <c r="I3979" s="17" t="str">
        <f>IF(A3979="","",IFERROR(VLOOKUP(TEXT(A3979,"0"),#REF!,9,FALSE),""))</f>
        <v/>
      </c>
      <c r="J3979" s="19" t="str">
        <f>IF(A3979="","",IFERROR(VLOOKUP(TEXT(A3979,"0"),#REF!,10,FALSE),""))</f>
        <v/>
      </c>
      <c r="K3979" s="18" t="str">
        <f>IFERROR(INDEX(#REF!,MATCH(A3979,#REF!,0)),"")</f>
        <v/>
      </c>
      <c r="L3979" s="58" t="str">
        <f>IFERROR(INDEX(SKU!E:E,MATCH(B3979,SKU!C:C,0)),"")</f>
        <v/>
      </c>
      <c r="M3979" s="56"/>
      <c r="R3979" t="str">
        <f>IF(COUNTIF(ROMANEIOS!K:K,A3979)&gt;0,J3979,"")</f>
        <v/>
      </c>
    </row>
    <row r="3980" spans="1:18" ht="15.75" customHeight="1" x14ac:dyDescent="0.25">
      <c r="A3980" s="42" t="str">
        <f>IFERROR(INDEX(NFS!F:F,MATCH(B3980,NFS!E:E,0)),"")</f>
        <v/>
      </c>
      <c r="E3980" s="11" t="str">
        <f>IF(B3980="","",COUNTIF(SKU!C:C,B3980))</f>
        <v/>
      </c>
      <c r="H3980" s="64" t="str">
        <f>IF(A3980="","",IFERROR(VLOOKUP(TEXT(A3980,"0"),#REF!,7,FALSE),""))</f>
        <v/>
      </c>
      <c r="I3980" s="17" t="str">
        <f>IF(A3980="","",IFERROR(VLOOKUP(TEXT(A3980,"0"),#REF!,9,FALSE),""))</f>
        <v/>
      </c>
      <c r="J3980" s="19" t="str">
        <f>IF(A3980="","",IFERROR(VLOOKUP(TEXT(A3980,"0"),#REF!,10,FALSE),""))</f>
        <v/>
      </c>
      <c r="K3980" s="18" t="str">
        <f>IFERROR(INDEX(#REF!,MATCH(A3980,#REF!,0)),"")</f>
        <v/>
      </c>
      <c r="L3980" s="58" t="str">
        <f>IFERROR(INDEX(SKU!E:E,MATCH(B3980,SKU!C:C,0)),"")</f>
        <v/>
      </c>
      <c r="M3980" s="56"/>
      <c r="R3980" t="str">
        <f>IF(COUNTIF(ROMANEIOS!K:K,A3980)&gt;0,J3980,"")</f>
        <v/>
      </c>
    </row>
    <row r="3981" spans="1:18" ht="15.75" customHeight="1" x14ac:dyDescent="0.25">
      <c r="A3981" s="42" t="str">
        <f>IFERROR(INDEX(NFS!F:F,MATCH(B3981,NFS!E:E,0)),"")</f>
        <v/>
      </c>
      <c r="E3981" s="11" t="str">
        <f>IF(B3981="","",COUNTIF(SKU!C:C,B3981))</f>
        <v/>
      </c>
      <c r="H3981" s="64" t="str">
        <f>IF(A3981="","",IFERROR(VLOOKUP(TEXT(A3981,"0"),#REF!,7,FALSE),""))</f>
        <v/>
      </c>
      <c r="I3981" s="17" t="str">
        <f>IF(A3981="","",IFERROR(VLOOKUP(TEXT(A3981,"0"),#REF!,9,FALSE),""))</f>
        <v/>
      </c>
      <c r="J3981" s="19" t="str">
        <f>IF(A3981="","",IFERROR(VLOOKUP(TEXT(A3981,"0"),#REF!,10,FALSE),""))</f>
        <v/>
      </c>
      <c r="K3981" s="18" t="str">
        <f>IFERROR(INDEX(#REF!,MATCH(A3981,#REF!,0)),"")</f>
        <v/>
      </c>
      <c r="L3981" s="58" t="str">
        <f>IFERROR(INDEX(SKU!E:E,MATCH(B3981,SKU!C:C,0)),"")</f>
        <v/>
      </c>
      <c r="M3981" s="56"/>
      <c r="R3981" t="str">
        <f>IF(COUNTIF(ROMANEIOS!K:K,A3981)&gt;0,J3981,"")</f>
        <v/>
      </c>
    </row>
    <row r="3982" spans="1:18" ht="15.75" customHeight="1" x14ac:dyDescent="0.25">
      <c r="A3982" s="42" t="str">
        <f>IFERROR(INDEX(NFS!F:F,MATCH(B3982,NFS!E:E,0)),"")</f>
        <v/>
      </c>
      <c r="E3982" s="11" t="str">
        <f>IF(B3982="","",COUNTIF(SKU!C:C,B3982))</f>
        <v/>
      </c>
      <c r="H3982" s="64" t="str">
        <f>IF(A3982="","",IFERROR(VLOOKUP(TEXT(A3982,"0"),#REF!,7,FALSE),""))</f>
        <v/>
      </c>
      <c r="I3982" s="17" t="str">
        <f>IF(A3982="","",IFERROR(VLOOKUP(TEXT(A3982,"0"),#REF!,9,FALSE),""))</f>
        <v/>
      </c>
      <c r="J3982" s="19" t="str">
        <f>IF(A3982="","",IFERROR(VLOOKUP(TEXT(A3982,"0"),#REF!,10,FALSE),""))</f>
        <v/>
      </c>
      <c r="K3982" s="18" t="str">
        <f>IFERROR(INDEX(#REF!,MATCH(A3982,#REF!,0)),"")</f>
        <v/>
      </c>
      <c r="L3982" s="58" t="str">
        <f>IFERROR(INDEX(SKU!E:E,MATCH(B3982,SKU!C:C,0)),"")</f>
        <v/>
      </c>
      <c r="M3982" s="56"/>
      <c r="R3982" t="str">
        <f>IF(COUNTIF(ROMANEIOS!K:K,A3982)&gt;0,J3982,"")</f>
        <v/>
      </c>
    </row>
    <row r="3983" spans="1:18" ht="15.75" customHeight="1" x14ac:dyDescent="0.25">
      <c r="A3983" s="42" t="str">
        <f>IFERROR(INDEX(NFS!F:F,MATCH(B3983,NFS!E:E,0)),"")</f>
        <v/>
      </c>
      <c r="E3983" s="11" t="str">
        <f>IF(B3983="","",COUNTIF(SKU!C:C,B3983))</f>
        <v/>
      </c>
      <c r="H3983" s="64" t="str">
        <f>IF(A3983="","",IFERROR(VLOOKUP(TEXT(A3983,"0"),#REF!,7,FALSE),""))</f>
        <v/>
      </c>
      <c r="I3983" s="17" t="str">
        <f>IF(A3983="","",IFERROR(VLOOKUP(TEXT(A3983,"0"),#REF!,9,FALSE),""))</f>
        <v/>
      </c>
      <c r="J3983" s="19" t="str">
        <f>IF(A3983="","",IFERROR(VLOOKUP(TEXT(A3983,"0"),#REF!,10,FALSE),""))</f>
        <v/>
      </c>
      <c r="K3983" s="18" t="str">
        <f>IFERROR(INDEX(#REF!,MATCH(A3983,#REF!,0)),"")</f>
        <v/>
      </c>
      <c r="L3983" s="58" t="str">
        <f>IFERROR(INDEX(SKU!E:E,MATCH(B3983,SKU!C:C,0)),"")</f>
        <v/>
      </c>
      <c r="M3983" s="56"/>
      <c r="R3983" t="str">
        <f>IF(COUNTIF(ROMANEIOS!K:K,A3983)&gt;0,J3983,"")</f>
        <v/>
      </c>
    </row>
    <row r="3984" spans="1:18" ht="15.75" customHeight="1" x14ac:dyDescent="0.25">
      <c r="A3984" s="42" t="str">
        <f>IFERROR(INDEX(NFS!F:F,MATCH(B3984,NFS!E:E,0)),"")</f>
        <v/>
      </c>
      <c r="E3984" s="11" t="str">
        <f>IF(B3984="","",COUNTIF(SKU!C:C,B3984))</f>
        <v/>
      </c>
      <c r="H3984" s="64" t="str">
        <f>IF(A3984="","",IFERROR(VLOOKUP(TEXT(A3984,"0"),#REF!,7,FALSE),""))</f>
        <v/>
      </c>
      <c r="I3984" s="17" t="str">
        <f>IF(A3984="","",IFERROR(VLOOKUP(TEXT(A3984,"0"),#REF!,9,FALSE),""))</f>
        <v/>
      </c>
      <c r="J3984" s="19" t="str">
        <f>IF(A3984="","",IFERROR(VLOOKUP(TEXT(A3984,"0"),#REF!,10,FALSE),""))</f>
        <v/>
      </c>
      <c r="K3984" s="18" t="str">
        <f>IFERROR(INDEX(#REF!,MATCH(A3984,#REF!,0)),"")</f>
        <v/>
      </c>
      <c r="L3984" s="58" t="str">
        <f>IFERROR(INDEX(SKU!E:E,MATCH(B3984,SKU!C:C,0)),"")</f>
        <v/>
      </c>
      <c r="M3984" s="56"/>
      <c r="R3984" t="str">
        <f>IF(COUNTIF(ROMANEIOS!K:K,A3984)&gt;0,J3984,"")</f>
        <v/>
      </c>
    </row>
    <row r="3985" spans="1:18" ht="15.75" customHeight="1" x14ac:dyDescent="0.25">
      <c r="A3985" s="42" t="str">
        <f>IFERROR(INDEX(NFS!F:F,MATCH(B3985,NFS!E:E,0)),"")</f>
        <v/>
      </c>
      <c r="E3985" s="11" t="str">
        <f>IF(B3985="","",COUNTIF(SKU!C:C,B3985))</f>
        <v/>
      </c>
      <c r="H3985" s="64" t="str">
        <f>IF(A3985="","",IFERROR(VLOOKUP(TEXT(A3985,"0"),#REF!,7,FALSE),""))</f>
        <v/>
      </c>
      <c r="I3985" s="17" t="str">
        <f>IF(A3985="","",IFERROR(VLOOKUP(TEXT(A3985,"0"),#REF!,9,FALSE),""))</f>
        <v/>
      </c>
      <c r="J3985" s="19" t="str">
        <f>IF(A3985="","",IFERROR(VLOOKUP(TEXT(A3985,"0"),#REF!,10,FALSE),""))</f>
        <v/>
      </c>
      <c r="K3985" s="18" t="str">
        <f>IFERROR(INDEX(#REF!,MATCH(A3985,#REF!,0)),"")</f>
        <v/>
      </c>
      <c r="L3985" s="58" t="str">
        <f>IFERROR(INDEX(SKU!E:E,MATCH(B3985,SKU!C:C,0)),"")</f>
        <v/>
      </c>
      <c r="M3985" s="56"/>
      <c r="R3985" t="str">
        <f>IF(COUNTIF(ROMANEIOS!K:K,A3985)&gt;0,J3985,"")</f>
        <v/>
      </c>
    </row>
    <row r="3986" spans="1:18" ht="15.75" customHeight="1" x14ac:dyDescent="0.25">
      <c r="A3986" s="42" t="str">
        <f>IFERROR(INDEX(NFS!F:F,MATCH(B3986,NFS!E:E,0)),"")</f>
        <v/>
      </c>
      <c r="E3986" s="11" t="str">
        <f>IF(B3986="","",COUNTIF(SKU!C:C,B3986))</f>
        <v/>
      </c>
      <c r="H3986" s="64" t="str">
        <f>IF(A3986="","",IFERROR(VLOOKUP(TEXT(A3986,"0"),#REF!,7,FALSE),""))</f>
        <v/>
      </c>
      <c r="I3986" s="17" t="str">
        <f>IF(A3986="","",IFERROR(VLOOKUP(TEXT(A3986,"0"),#REF!,9,FALSE),""))</f>
        <v/>
      </c>
      <c r="J3986" s="19" t="str">
        <f>IF(A3986="","",IFERROR(VLOOKUP(TEXT(A3986,"0"),#REF!,10,FALSE),""))</f>
        <v/>
      </c>
      <c r="K3986" s="18" t="str">
        <f>IFERROR(INDEX(#REF!,MATCH(A3986,#REF!,0)),"")</f>
        <v/>
      </c>
      <c r="L3986" s="58" t="str">
        <f>IFERROR(INDEX(SKU!E:E,MATCH(B3986,SKU!C:C,0)),"")</f>
        <v/>
      </c>
      <c r="M3986" s="56"/>
      <c r="R3986" t="str">
        <f>IF(COUNTIF(ROMANEIOS!K:K,A3986)&gt;0,J3986,"")</f>
        <v/>
      </c>
    </row>
    <row r="3987" spans="1:18" ht="15.75" customHeight="1" x14ac:dyDescent="0.25">
      <c r="A3987" s="42" t="str">
        <f>IFERROR(INDEX(NFS!F:F,MATCH(B3987,NFS!E:E,0)),"")</f>
        <v/>
      </c>
      <c r="E3987" s="11" t="str">
        <f>IF(B3987="","",COUNTIF(SKU!C:C,B3987))</f>
        <v/>
      </c>
      <c r="H3987" s="64" t="str">
        <f>IF(A3987="","",IFERROR(VLOOKUP(TEXT(A3987,"0"),#REF!,7,FALSE),""))</f>
        <v/>
      </c>
      <c r="I3987" s="17" t="str">
        <f>IF(A3987="","",IFERROR(VLOOKUP(TEXT(A3987,"0"),#REF!,9,FALSE),""))</f>
        <v/>
      </c>
      <c r="J3987" s="19" t="str">
        <f>IF(A3987="","",IFERROR(VLOOKUP(TEXT(A3987,"0"),#REF!,10,FALSE),""))</f>
        <v/>
      </c>
      <c r="K3987" s="18" t="str">
        <f>IFERROR(INDEX(#REF!,MATCH(A3987,#REF!,0)),"")</f>
        <v/>
      </c>
      <c r="L3987" s="58" t="str">
        <f>IFERROR(INDEX(SKU!E:E,MATCH(B3987,SKU!C:C,0)),"")</f>
        <v/>
      </c>
      <c r="M3987" s="56"/>
      <c r="R3987" t="str">
        <f>IF(COUNTIF(ROMANEIOS!K:K,A3987)&gt;0,J3987,"")</f>
        <v/>
      </c>
    </row>
    <row r="3988" spans="1:18" ht="15.75" customHeight="1" x14ac:dyDescent="0.25">
      <c r="A3988" s="42" t="str">
        <f>IFERROR(INDEX(NFS!F:F,MATCH(B3988,NFS!E:E,0)),"")</f>
        <v/>
      </c>
      <c r="E3988" s="11" t="str">
        <f>IF(B3988="","",COUNTIF(SKU!C:C,B3988))</f>
        <v/>
      </c>
      <c r="H3988" s="64" t="str">
        <f>IF(A3988="","",IFERROR(VLOOKUP(TEXT(A3988,"0"),#REF!,7,FALSE),""))</f>
        <v/>
      </c>
      <c r="I3988" s="17" t="str">
        <f>IF(A3988="","",IFERROR(VLOOKUP(TEXT(A3988,"0"),#REF!,9,FALSE),""))</f>
        <v/>
      </c>
      <c r="J3988" s="19" t="str">
        <f>IF(A3988="","",IFERROR(VLOOKUP(TEXT(A3988,"0"),#REF!,10,FALSE),""))</f>
        <v/>
      </c>
      <c r="K3988" s="18" t="str">
        <f>IFERROR(INDEX(#REF!,MATCH(A3988,#REF!,0)),"")</f>
        <v/>
      </c>
      <c r="L3988" s="58" t="str">
        <f>IFERROR(INDEX(SKU!E:E,MATCH(B3988,SKU!C:C,0)),"")</f>
        <v/>
      </c>
      <c r="M3988" s="56"/>
      <c r="R3988" t="str">
        <f>IF(COUNTIF(ROMANEIOS!K:K,A3988)&gt;0,J3988,"")</f>
        <v/>
      </c>
    </row>
    <row r="3989" spans="1:18" ht="15.75" customHeight="1" x14ac:dyDescent="0.25">
      <c r="A3989" s="42" t="str">
        <f>IFERROR(INDEX(NFS!F:F,MATCH(B3989,NFS!E:E,0)),"")</f>
        <v/>
      </c>
      <c r="E3989" s="11" t="str">
        <f>IF(B3989="","",COUNTIF(SKU!C:C,B3989))</f>
        <v/>
      </c>
      <c r="H3989" s="64" t="str">
        <f>IF(A3989="","",IFERROR(VLOOKUP(TEXT(A3989,"0"),#REF!,7,FALSE),""))</f>
        <v/>
      </c>
      <c r="I3989" s="17" t="str">
        <f>IF(A3989="","",IFERROR(VLOOKUP(TEXT(A3989,"0"),#REF!,9,FALSE),""))</f>
        <v/>
      </c>
      <c r="J3989" s="19" t="str">
        <f>IF(A3989="","",IFERROR(VLOOKUP(TEXT(A3989,"0"),#REF!,10,FALSE),""))</f>
        <v/>
      </c>
      <c r="K3989" s="18" t="str">
        <f>IFERROR(INDEX(#REF!,MATCH(A3989,#REF!,0)),"")</f>
        <v/>
      </c>
      <c r="L3989" s="58" t="str">
        <f>IFERROR(INDEX(SKU!E:E,MATCH(B3989,SKU!C:C,0)),"")</f>
        <v/>
      </c>
      <c r="M3989" s="56"/>
      <c r="R3989" t="str">
        <f>IF(COUNTIF(ROMANEIOS!K:K,A3989)&gt;0,J3989,"")</f>
        <v/>
      </c>
    </row>
    <row r="3990" spans="1:18" ht="15.75" customHeight="1" x14ac:dyDescent="0.25">
      <c r="A3990" s="42" t="str">
        <f>IFERROR(INDEX(NFS!F:F,MATCH(B3990,NFS!E:E,0)),"")</f>
        <v/>
      </c>
      <c r="E3990" s="11" t="str">
        <f>IF(B3990="","",COUNTIF(SKU!C:C,B3990))</f>
        <v/>
      </c>
      <c r="H3990" s="64" t="str">
        <f>IF(A3990="","",IFERROR(VLOOKUP(TEXT(A3990,"0"),#REF!,7,FALSE),""))</f>
        <v/>
      </c>
      <c r="I3990" s="17" t="str">
        <f>IF(A3990="","",IFERROR(VLOOKUP(TEXT(A3990,"0"),#REF!,9,FALSE),""))</f>
        <v/>
      </c>
      <c r="J3990" s="19" t="str">
        <f>IF(A3990="","",IFERROR(VLOOKUP(TEXT(A3990,"0"),#REF!,10,FALSE),""))</f>
        <v/>
      </c>
      <c r="K3990" s="18" t="str">
        <f>IFERROR(INDEX(#REF!,MATCH(A3990,#REF!,0)),"")</f>
        <v/>
      </c>
      <c r="L3990" s="58" t="str">
        <f>IFERROR(INDEX(SKU!E:E,MATCH(B3990,SKU!C:C,0)),"")</f>
        <v/>
      </c>
      <c r="M3990" s="56"/>
      <c r="R3990" t="str">
        <f>IF(COUNTIF(ROMANEIOS!K:K,A3990)&gt;0,J3990,"")</f>
        <v/>
      </c>
    </row>
    <row r="3991" spans="1:18" ht="15.75" customHeight="1" x14ac:dyDescent="0.25">
      <c r="A3991" s="42" t="str">
        <f>IFERROR(INDEX(NFS!F:F,MATCH(B3991,NFS!E:E,0)),"")</f>
        <v/>
      </c>
      <c r="E3991" s="11" t="str">
        <f>IF(B3991="","",COUNTIF(SKU!C:C,B3991))</f>
        <v/>
      </c>
      <c r="H3991" s="64" t="str">
        <f>IF(A3991="","",IFERROR(VLOOKUP(TEXT(A3991,"0"),#REF!,7,FALSE),""))</f>
        <v/>
      </c>
      <c r="I3991" s="17" t="str">
        <f>IF(A3991="","",IFERROR(VLOOKUP(TEXT(A3991,"0"),#REF!,9,FALSE),""))</f>
        <v/>
      </c>
      <c r="J3991" s="19" t="str">
        <f>IF(A3991="","",IFERROR(VLOOKUP(TEXT(A3991,"0"),#REF!,10,FALSE),""))</f>
        <v/>
      </c>
      <c r="K3991" s="18" t="str">
        <f>IFERROR(INDEX(#REF!,MATCH(A3991,#REF!,0)),"")</f>
        <v/>
      </c>
      <c r="L3991" s="58" t="str">
        <f>IFERROR(INDEX(SKU!E:E,MATCH(B3991,SKU!C:C,0)),"")</f>
        <v/>
      </c>
      <c r="M3991" s="56"/>
      <c r="R3991" t="str">
        <f>IF(COUNTIF(ROMANEIOS!K:K,A3991)&gt;0,J3991,"")</f>
        <v/>
      </c>
    </row>
    <row r="3992" spans="1:18" ht="15.75" customHeight="1" x14ac:dyDescent="0.25">
      <c r="A3992" s="42" t="str">
        <f>IFERROR(INDEX(NFS!F:F,MATCH(B3992,NFS!E:E,0)),"")</f>
        <v/>
      </c>
      <c r="E3992" s="11" t="str">
        <f>IF(B3992="","",COUNTIF(SKU!C:C,B3992))</f>
        <v/>
      </c>
      <c r="H3992" s="64" t="str">
        <f>IF(A3992="","",IFERROR(VLOOKUP(TEXT(A3992,"0"),#REF!,7,FALSE),""))</f>
        <v/>
      </c>
      <c r="I3992" s="17" t="str">
        <f>IF(A3992="","",IFERROR(VLOOKUP(TEXT(A3992,"0"),#REF!,9,FALSE),""))</f>
        <v/>
      </c>
      <c r="J3992" s="19" t="str">
        <f>IF(A3992="","",IFERROR(VLOOKUP(TEXT(A3992,"0"),#REF!,10,FALSE),""))</f>
        <v/>
      </c>
      <c r="K3992" s="18" t="str">
        <f>IFERROR(INDEX(#REF!,MATCH(A3992,#REF!,0)),"")</f>
        <v/>
      </c>
      <c r="L3992" s="58" t="str">
        <f>IFERROR(INDEX(SKU!E:E,MATCH(B3992,SKU!C:C,0)),"")</f>
        <v/>
      </c>
      <c r="M3992" s="56"/>
      <c r="R3992" t="str">
        <f>IF(COUNTIF(ROMANEIOS!K:K,A3992)&gt;0,J3992,"")</f>
        <v/>
      </c>
    </row>
    <row r="3993" spans="1:18" ht="15.75" customHeight="1" x14ac:dyDescent="0.25">
      <c r="A3993" s="42" t="str">
        <f>IFERROR(INDEX(NFS!F:F,MATCH(B3993,NFS!E:E,0)),"")</f>
        <v/>
      </c>
      <c r="E3993" s="11" t="str">
        <f>IF(B3993="","",COUNTIF(SKU!C:C,B3993))</f>
        <v/>
      </c>
      <c r="H3993" s="64" t="str">
        <f>IF(A3993="","",IFERROR(VLOOKUP(TEXT(A3993,"0"),#REF!,7,FALSE),""))</f>
        <v/>
      </c>
      <c r="I3993" s="17" t="str">
        <f>IF(A3993="","",IFERROR(VLOOKUP(TEXT(A3993,"0"),#REF!,9,FALSE),""))</f>
        <v/>
      </c>
      <c r="J3993" s="19" t="str">
        <f>IF(A3993="","",IFERROR(VLOOKUP(TEXT(A3993,"0"),#REF!,10,FALSE),""))</f>
        <v/>
      </c>
      <c r="K3993" s="18" t="str">
        <f>IFERROR(INDEX(#REF!,MATCH(A3993,#REF!,0)),"")</f>
        <v/>
      </c>
      <c r="L3993" s="58" t="str">
        <f>IFERROR(INDEX(SKU!E:E,MATCH(B3993,SKU!C:C,0)),"")</f>
        <v/>
      </c>
      <c r="M3993" s="56"/>
      <c r="R3993" t="str">
        <f>IF(COUNTIF(ROMANEIOS!K:K,A3993)&gt;0,J3993,"")</f>
        <v/>
      </c>
    </row>
    <row r="3994" spans="1:18" ht="15.75" customHeight="1" x14ac:dyDescent="0.25">
      <c r="A3994" s="42" t="str">
        <f>IFERROR(INDEX(NFS!F:F,MATCH(B3994,NFS!E:E,0)),"")</f>
        <v/>
      </c>
      <c r="E3994" s="11" t="str">
        <f>IF(B3994="","",COUNTIF(SKU!C:C,B3994))</f>
        <v/>
      </c>
      <c r="H3994" s="64" t="str">
        <f>IF(A3994="","",IFERROR(VLOOKUP(TEXT(A3994,"0"),#REF!,7,FALSE),""))</f>
        <v/>
      </c>
      <c r="I3994" s="17" t="str">
        <f>IF(A3994="","",IFERROR(VLOOKUP(TEXT(A3994,"0"),#REF!,9,FALSE),""))</f>
        <v/>
      </c>
      <c r="J3994" s="19" t="str">
        <f>IF(A3994="","",IFERROR(VLOOKUP(TEXT(A3994,"0"),#REF!,10,FALSE),""))</f>
        <v/>
      </c>
      <c r="K3994" s="18" t="str">
        <f>IFERROR(INDEX(#REF!,MATCH(A3994,#REF!,0)),"")</f>
        <v/>
      </c>
      <c r="L3994" s="58" t="str">
        <f>IFERROR(INDEX(SKU!E:E,MATCH(B3994,SKU!C:C,0)),"")</f>
        <v/>
      </c>
      <c r="M3994" s="56"/>
      <c r="R3994" t="str">
        <f>IF(COUNTIF(ROMANEIOS!K:K,A3994)&gt;0,J3994,"")</f>
        <v/>
      </c>
    </row>
    <row r="3995" spans="1:18" ht="15.75" customHeight="1" x14ac:dyDescent="0.25">
      <c r="A3995" s="42" t="str">
        <f>IFERROR(INDEX(NFS!F:F,MATCH(B3995,NFS!E:E,0)),"")</f>
        <v/>
      </c>
      <c r="E3995" s="11" t="str">
        <f>IF(B3995="","",COUNTIF(SKU!C:C,B3995))</f>
        <v/>
      </c>
      <c r="H3995" s="64" t="str">
        <f>IF(A3995="","",IFERROR(VLOOKUP(TEXT(A3995,"0"),#REF!,7,FALSE),""))</f>
        <v/>
      </c>
      <c r="I3995" s="17" t="str">
        <f>IF(A3995="","",IFERROR(VLOOKUP(TEXT(A3995,"0"),#REF!,9,FALSE),""))</f>
        <v/>
      </c>
      <c r="J3995" s="19" t="str">
        <f>IF(A3995="","",IFERROR(VLOOKUP(TEXT(A3995,"0"),#REF!,10,FALSE),""))</f>
        <v/>
      </c>
      <c r="K3995" s="18" t="str">
        <f>IFERROR(INDEX(#REF!,MATCH(A3995,#REF!,0)),"")</f>
        <v/>
      </c>
      <c r="L3995" s="58" t="str">
        <f>IFERROR(INDEX(SKU!E:E,MATCH(B3995,SKU!C:C,0)),"")</f>
        <v/>
      </c>
      <c r="M3995" s="56"/>
      <c r="R3995" t="str">
        <f>IF(COUNTIF(ROMANEIOS!K:K,A3995)&gt;0,J3995,"")</f>
        <v/>
      </c>
    </row>
    <row r="3996" spans="1:18" ht="15.75" customHeight="1" x14ac:dyDescent="0.25">
      <c r="A3996" s="42" t="str">
        <f>IFERROR(INDEX(NFS!F:F,MATCH(B3996,NFS!E:E,0)),"")</f>
        <v/>
      </c>
      <c r="E3996" s="11" t="str">
        <f>IF(B3996="","",COUNTIF(SKU!C:C,B3996))</f>
        <v/>
      </c>
      <c r="H3996" s="64" t="str">
        <f>IF(A3996="","",IFERROR(VLOOKUP(TEXT(A3996,"0"),#REF!,7,FALSE),""))</f>
        <v/>
      </c>
      <c r="I3996" s="17" t="str">
        <f>IF(A3996="","",IFERROR(VLOOKUP(TEXT(A3996,"0"),#REF!,9,FALSE),""))</f>
        <v/>
      </c>
      <c r="J3996" s="19" t="str">
        <f>IF(A3996="","",IFERROR(VLOOKUP(TEXT(A3996,"0"),#REF!,10,FALSE),""))</f>
        <v/>
      </c>
      <c r="K3996" s="18" t="str">
        <f>IFERROR(INDEX(#REF!,MATCH(A3996,#REF!,0)),"")</f>
        <v/>
      </c>
      <c r="L3996" s="58" t="str">
        <f>IFERROR(INDEX(SKU!E:E,MATCH(B3996,SKU!C:C,0)),"")</f>
        <v/>
      </c>
      <c r="M3996" s="56"/>
      <c r="R3996" t="str">
        <f>IF(COUNTIF(ROMANEIOS!K:K,A3996)&gt;0,J3996,"")</f>
        <v/>
      </c>
    </row>
    <row r="3997" spans="1:18" ht="15.75" customHeight="1" x14ac:dyDescent="0.25">
      <c r="A3997" s="42" t="str">
        <f>IFERROR(INDEX(NFS!F:F,MATCH(B3997,NFS!E:E,0)),"")</f>
        <v/>
      </c>
      <c r="E3997" s="11" t="str">
        <f>IF(B3997="","",COUNTIF(SKU!C:C,B3997))</f>
        <v/>
      </c>
      <c r="H3997" s="64" t="str">
        <f>IF(A3997="","",IFERROR(VLOOKUP(TEXT(A3997,"0"),#REF!,7,FALSE),""))</f>
        <v/>
      </c>
      <c r="I3997" s="17" t="str">
        <f>IF(A3997="","",IFERROR(VLOOKUP(TEXT(A3997,"0"),#REF!,9,FALSE),""))</f>
        <v/>
      </c>
      <c r="J3997" s="19" t="str">
        <f>IF(A3997="","",IFERROR(VLOOKUP(TEXT(A3997,"0"),#REF!,10,FALSE),""))</f>
        <v/>
      </c>
      <c r="K3997" s="18" t="str">
        <f>IFERROR(INDEX(#REF!,MATCH(A3997,#REF!,0)),"")</f>
        <v/>
      </c>
      <c r="L3997" s="58" t="str">
        <f>IFERROR(INDEX(SKU!E:E,MATCH(B3997,SKU!C:C,0)),"")</f>
        <v/>
      </c>
      <c r="M3997" s="56"/>
      <c r="R3997" t="str">
        <f>IF(COUNTIF(ROMANEIOS!K:K,A3997)&gt;0,J3997,"")</f>
        <v/>
      </c>
    </row>
    <row r="3998" spans="1:18" ht="15.75" customHeight="1" x14ac:dyDescent="0.25">
      <c r="A3998" s="42" t="str">
        <f>IFERROR(INDEX(NFS!F:F,MATCH(B3998,NFS!E:E,0)),"")</f>
        <v/>
      </c>
      <c r="E3998" s="11" t="str">
        <f>IF(B3998="","",COUNTIF(SKU!C:C,B3998))</f>
        <v/>
      </c>
      <c r="H3998" s="64" t="str">
        <f>IF(A3998="","",IFERROR(VLOOKUP(TEXT(A3998,"0"),#REF!,7,FALSE),""))</f>
        <v/>
      </c>
      <c r="I3998" s="17" t="str">
        <f>IF(A3998="","",IFERROR(VLOOKUP(TEXT(A3998,"0"),#REF!,9,FALSE),""))</f>
        <v/>
      </c>
      <c r="J3998" s="19" t="str">
        <f>IF(A3998="","",IFERROR(VLOOKUP(TEXT(A3998,"0"),#REF!,10,FALSE),""))</f>
        <v/>
      </c>
      <c r="K3998" s="18" t="str">
        <f>IFERROR(INDEX(#REF!,MATCH(A3998,#REF!,0)),"")</f>
        <v/>
      </c>
      <c r="L3998" s="58" t="str">
        <f>IFERROR(INDEX(SKU!E:E,MATCH(B3998,SKU!C:C,0)),"")</f>
        <v/>
      </c>
      <c r="M3998" s="56"/>
      <c r="R3998" t="str">
        <f>IF(COUNTIF(ROMANEIOS!K:K,A3998)&gt;0,J3998,"")</f>
        <v/>
      </c>
    </row>
    <row r="3999" spans="1:18" ht="15.75" customHeight="1" x14ac:dyDescent="0.25">
      <c r="A3999" s="42" t="str">
        <f>IFERROR(INDEX(NFS!F:F,MATCH(B3999,NFS!E:E,0)),"")</f>
        <v/>
      </c>
      <c r="E3999" s="11" t="str">
        <f>IF(B3999="","",COUNTIF(SKU!C:C,B3999))</f>
        <v/>
      </c>
      <c r="H3999" s="64" t="str">
        <f>IF(A3999="","",IFERROR(VLOOKUP(TEXT(A3999,"0"),#REF!,7,FALSE),""))</f>
        <v/>
      </c>
      <c r="I3999" s="17" t="str">
        <f>IF(A3999="","",IFERROR(VLOOKUP(TEXT(A3999,"0"),#REF!,9,FALSE),""))</f>
        <v/>
      </c>
      <c r="J3999" s="19" t="str">
        <f>IF(A3999="","",IFERROR(VLOOKUP(TEXT(A3999,"0"),#REF!,10,FALSE),""))</f>
        <v/>
      </c>
      <c r="K3999" s="18" t="str">
        <f>IFERROR(INDEX(#REF!,MATCH(A3999,#REF!,0)),"")</f>
        <v/>
      </c>
      <c r="L3999" s="58" t="str">
        <f>IFERROR(INDEX(SKU!E:E,MATCH(B3999,SKU!C:C,0)),"")</f>
        <v/>
      </c>
      <c r="M3999" s="56"/>
      <c r="R3999" t="str">
        <f>IF(COUNTIF(ROMANEIOS!K:K,A3999)&gt;0,J3999,"")</f>
        <v/>
      </c>
    </row>
    <row r="4000" spans="1:18" ht="15.75" customHeight="1" x14ac:dyDescent="0.25">
      <c r="A4000" s="42" t="str">
        <f>IFERROR(INDEX(NFS!F:F,MATCH(B4000,NFS!E:E,0)),"")</f>
        <v/>
      </c>
      <c r="E4000" s="11" t="str">
        <f>IF(B4000="","",COUNTIF(SKU!C:C,B4000))</f>
        <v/>
      </c>
      <c r="H4000" s="64" t="str">
        <f>IF(A4000="","",IFERROR(VLOOKUP(TEXT(A4000,"0"),#REF!,7,FALSE),""))</f>
        <v/>
      </c>
      <c r="I4000" s="17" t="str">
        <f>IF(A4000="","",IFERROR(VLOOKUP(TEXT(A4000,"0"),#REF!,9,FALSE),""))</f>
        <v/>
      </c>
      <c r="J4000" s="19" t="str">
        <f>IF(A4000="","",IFERROR(VLOOKUP(TEXT(A4000,"0"),#REF!,10,FALSE),""))</f>
        <v/>
      </c>
      <c r="K4000" s="18" t="str">
        <f>IFERROR(INDEX(#REF!,MATCH(A4000,#REF!,0)),"")</f>
        <v/>
      </c>
      <c r="L4000" s="58" t="str">
        <f>IFERROR(INDEX(SKU!E:E,MATCH(B4000,SKU!C:C,0)),"")</f>
        <v/>
      </c>
      <c r="M4000" s="56"/>
      <c r="R4000" t="str">
        <f>IF(COUNTIF(ROMANEIOS!K:K,A4000)&gt;0,J4000,"")</f>
        <v/>
      </c>
    </row>
    <row r="4001" spans="1:18" ht="15.75" customHeight="1" x14ac:dyDescent="0.25">
      <c r="A4001" s="42" t="str">
        <f>IFERROR(INDEX(NFS!F:F,MATCH(B4001,NFS!E:E,0)),"")</f>
        <v/>
      </c>
      <c r="E4001" s="11" t="str">
        <f>IF(B4001="","",COUNTIF(SKU!C:C,B4001))</f>
        <v/>
      </c>
      <c r="H4001" s="64" t="str">
        <f>IF(A4001="","",IFERROR(VLOOKUP(TEXT(A4001,"0"),#REF!,7,FALSE),""))</f>
        <v/>
      </c>
      <c r="I4001" s="17" t="str">
        <f>IF(A4001="","",IFERROR(VLOOKUP(TEXT(A4001,"0"),#REF!,9,FALSE),""))</f>
        <v/>
      </c>
      <c r="J4001" s="19" t="str">
        <f>IF(A4001="","",IFERROR(VLOOKUP(TEXT(A4001,"0"),#REF!,10,FALSE),""))</f>
        <v/>
      </c>
      <c r="K4001" s="18" t="str">
        <f>IFERROR(INDEX(#REF!,MATCH(A4001,#REF!,0)),"")</f>
        <v/>
      </c>
      <c r="L4001" s="58" t="str">
        <f>IFERROR(INDEX(SKU!E:E,MATCH(B4001,SKU!C:C,0)),"")</f>
        <v/>
      </c>
      <c r="M4001" s="56"/>
      <c r="R4001" t="str">
        <f>IF(COUNTIF(ROMANEIOS!K:K,A4001)&gt;0,J4001,"")</f>
        <v/>
      </c>
    </row>
    <row r="4002" spans="1:18" ht="15.75" customHeight="1" x14ac:dyDescent="0.25">
      <c r="A4002" s="42" t="str">
        <f>IFERROR(INDEX(NFS!F:F,MATCH(B4002,NFS!E:E,0)),"")</f>
        <v/>
      </c>
      <c r="E4002" s="11" t="str">
        <f>IF(B4002="","",COUNTIF(SKU!C:C,B4002))</f>
        <v/>
      </c>
      <c r="H4002" s="64" t="str">
        <f>IF(A4002="","",IFERROR(VLOOKUP(TEXT(A4002,"0"),#REF!,7,FALSE),""))</f>
        <v/>
      </c>
      <c r="I4002" s="17" t="str">
        <f>IF(A4002="","",IFERROR(VLOOKUP(TEXT(A4002,"0"),#REF!,9,FALSE),""))</f>
        <v/>
      </c>
      <c r="J4002" s="19" t="str">
        <f>IF(A4002="","",IFERROR(VLOOKUP(TEXT(A4002,"0"),#REF!,10,FALSE),""))</f>
        <v/>
      </c>
      <c r="K4002" s="18" t="str">
        <f>IFERROR(INDEX(#REF!,MATCH(A4002,#REF!,0)),"")</f>
        <v/>
      </c>
      <c r="L4002" s="58" t="str">
        <f>IFERROR(INDEX(SKU!E:E,MATCH(B4002,SKU!C:C,0)),"")</f>
        <v/>
      </c>
      <c r="M4002" s="56"/>
      <c r="R4002" t="str">
        <f>IF(COUNTIF(ROMANEIOS!K:K,A4002)&gt;0,J4002,"")</f>
        <v/>
      </c>
    </row>
    <row r="4003" spans="1:18" ht="15.75" customHeight="1" x14ac:dyDescent="0.25">
      <c r="A4003" s="42" t="str">
        <f>IFERROR(INDEX(NFS!F:F,MATCH(B4003,NFS!E:E,0)),"")</f>
        <v/>
      </c>
      <c r="E4003" s="11" t="str">
        <f>IF(B4003="","",COUNTIF(SKU!C:C,B4003))</f>
        <v/>
      </c>
      <c r="H4003" s="64" t="str">
        <f>IF(A4003="","",IFERROR(VLOOKUP(TEXT(A4003,"0"),#REF!,7,FALSE),""))</f>
        <v/>
      </c>
      <c r="I4003" s="17" t="str">
        <f>IF(A4003="","",IFERROR(VLOOKUP(TEXT(A4003,"0"),#REF!,9,FALSE),""))</f>
        <v/>
      </c>
      <c r="J4003" s="19" t="str">
        <f>IF(A4003="","",IFERROR(VLOOKUP(TEXT(A4003,"0"),#REF!,10,FALSE),""))</f>
        <v/>
      </c>
      <c r="K4003" s="18" t="str">
        <f>IFERROR(INDEX(#REF!,MATCH(A4003,#REF!,0)),"")</f>
        <v/>
      </c>
      <c r="L4003" s="58" t="str">
        <f>IFERROR(INDEX(SKU!E:E,MATCH(B4003,SKU!C:C,0)),"")</f>
        <v/>
      </c>
      <c r="M4003" s="56"/>
      <c r="R4003" t="str">
        <f>IF(COUNTIF(ROMANEIOS!K:K,A4003)&gt;0,J4003,"")</f>
        <v/>
      </c>
    </row>
    <row r="4004" spans="1:18" ht="15.75" customHeight="1" x14ac:dyDescent="0.25">
      <c r="A4004" s="42" t="str">
        <f>IFERROR(INDEX(NFS!F:F,MATCH(B4004,NFS!E:E,0)),"")</f>
        <v/>
      </c>
      <c r="E4004" s="11" t="str">
        <f>IF(B4004="","",COUNTIF(SKU!C:C,B4004))</f>
        <v/>
      </c>
      <c r="H4004" s="64" t="str">
        <f>IF(A4004="","",IFERROR(VLOOKUP(TEXT(A4004,"0"),#REF!,7,FALSE),""))</f>
        <v/>
      </c>
      <c r="I4004" s="17" t="str">
        <f>IF(A4004="","",IFERROR(VLOOKUP(TEXT(A4004,"0"),#REF!,9,FALSE),""))</f>
        <v/>
      </c>
      <c r="J4004" s="19" t="str">
        <f>IF(A4004="","",IFERROR(VLOOKUP(TEXT(A4004,"0"),#REF!,10,FALSE),""))</f>
        <v/>
      </c>
      <c r="K4004" s="18" t="str">
        <f>IFERROR(INDEX(#REF!,MATCH(A4004,#REF!,0)),"")</f>
        <v/>
      </c>
      <c r="L4004" s="58" t="str">
        <f>IFERROR(INDEX(SKU!E:E,MATCH(B4004,SKU!C:C,0)),"")</f>
        <v/>
      </c>
      <c r="M4004" s="56"/>
      <c r="R4004" t="str">
        <f>IF(COUNTIF(ROMANEIOS!K:K,A4004)&gt;0,J4004,"")</f>
        <v/>
      </c>
    </row>
    <row r="4005" spans="1:18" ht="15.75" customHeight="1" x14ac:dyDescent="0.25">
      <c r="A4005" s="42" t="str">
        <f>IFERROR(INDEX(NFS!F:F,MATCH(B4005,NFS!E:E,0)),"")</f>
        <v/>
      </c>
      <c r="E4005" s="11" t="str">
        <f>IF(B4005="","",COUNTIF(SKU!C:C,B4005))</f>
        <v/>
      </c>
      <c r="H4005" s="64" t="str">
        <f>IF(A4005="","",IFERROR(VLOOKUP(TEXT(A4005,"0"),#REF!,7,FALSE),""))</f>
        <v/>
      </c>
      <c r="I4005" s="17" t="str">
        <f>IF(A4005="","",IFERROR(VLOOKUP(TEXT(A4005,"0"),#REF!,9,FALSE),""))</f>
        <v/>
      </c>
      <c r="J4005" s="19" t="str">
        <f>IF(A4005="","",IFERROR(VLOOKUP(TEXT(A4005,"0"),#REF!,10,FALSE),""))</f>
        <v/>
      </c>
      <c r="K4005" s="18" t="str">
        <f>IFERROR(INDEX(#REF!,MATCH(A4005,#REF!,0)),"")</f>
        <v/>
      </c>
      <c r="L4005" s="58" t="str">
        <f>IFERROR(INDEX(SKU!E:E,MATCH(B4005,SKU!C:C,0)),"")</f>
        <v/>
      </c>
      <c r="M4005" s="56"/>
      <c r="R4005" t="str">
        <f>IF(COUNTIF(ROMANEIOS!K:K,A4005)&gt;0,J4005,"")</f>
        <v/>
      </c>
    </row>
    <row r="4006" spans="1:18" ht="15.75" customHeight="1" x14ac:dyDescent="0.25">
      <c r="A4006" s="42" t="str">
        <f>IFERROR(INDEX(NFS!F:F,MATCH(B4006,NFS!E:E,0)),"")</f>
        <v/>
      </c>
      <c r="E4006" s="11" t="str">
        <f>IF(B4006="","",COUNTIF(SKU!C:C,B4006))</f>
        <v/>
      </c>
      <c r="H4006" s="64" t="str">
        <f>IF(A4006="","",IFERROR(VLOOKUP(TEXT(A4006,"0"),#REF!,7,FALSE),""))</f>
        <v/>
      </c>
      <c r="I4006" s="17" t="str">
        <f>IF(A4006="","",IFERROR(VLOOKUP(TEXT(A4006,"0"),#REF!,9,FALSE),""))</f>
        <v/>
      </c>
      <c r="J4006" s="19" t="str">
        <f>IF(A4006="","",IFERROR(VLOOKUP(TEXT(A4006,"0"),#REF!,10,FALSE),""))</f>
        <v/>
      </c>
      <c r="K4006" s="18" t="str">
        <f>IFERROR(INDEX(#REF!,MATCH(A4006,#REF!,0)),"")</f>
        <v/>
      </c>
      <c r="L4006" s="58" t="str">
        <f>IFERROR(INDEX(SKU!E:E,MATCH(B4006,SKU!C:C,0)),"")</f>
        <v/>
      </c>
      <c r="M4006" s="56"/>
      <c r="R4006" t="str">
        <f>IF(COUNTIF(ROMANEIOS!K:K,A4006)&gt;0,J4006,"")</f>
        <v/>
      </c>
    </row>
    <row r="4007" spans="1:18" ht="15.75" customHeight="1" x14ac:dyDescent="0.25">
      <c r="A4007" s="42" t="str">
        <f>IFERROR(INDEX(NFS!F:F,MATCH(B4007,NFS!E:E,0)),"")</f>
        <v/>
      </c>
      <c r="E4007" s="11" t="str">
        <f>IF(B4007="","",COUNTIF(SKU!C:C,B4007))</f>
        <v/>
      </c>
      <c r="H4007" s="64" t="str">
        <f>IF(A4007="","",IFERROR(VLOOKUP(TEXT(A4007,"0"),#REF!,7,FALSE),""))</f>
        <v/>
      </c>
      <c r="I4007" s="17" t="str">
        <f>IF(A4007="","",IFERROR(VLOOKUP(TEXT(A4007,"0"),#REF!,9,FALSE),""))</f>
        <v/>
      </c>
      <c r="J4007" s="19" t="str">
        <f>IF(A4007="","",IFERROR(VLOOKUP(TEXT(A4007,"0"),#REF!,10,FALSE),""))</f>
        <v/>
      </c>
      <c r="K4007" s="18" t="str">
        <f>IFERROR(INDEX(#REF!,MATCH(A4007,#REF!,0)),"")</f>
        <v/>
      </c>
      <c r="L4007" s="58" t="str">
        <f>IFERROR(INDEX(SKU!E:E,MATCH(B4007,SKU!C:C,0)),"")</f>
        <v/>
      </c>
      <c r="M4007" s="56"/>
      <c r="R4007" t="str">
        <f>IF(COUNTIF(ROMANEIOS!K:K,A4007)&gt;0,J4007,"")</f>
        <v/>
      </c>
    </row>
    <row r="4008" spans="1:18" ht="15.75" customHeight="1" x14ac:dyDescent="0.25">
      <c r="A4008" s="42" t="str">
        <f>IFERROR(INDEX(NFS!F:F,MATCH(B4008,NFS!E:E,0)),"")</f>
        <v/>
      </c>
      <c r="E4008" s="11" t="str">
        <f>IF(B4008="","",COUNTIF(SKU!C:C,B4008))</f>
        <v/>
      </c>
      <c r="H4008" s="64" t="str">
        <f>IF(A4008="","",IFERROR(VLOOKUP(TEXT(A4008,"0"),#REF!,7,FALSE),""))</f>
        <v/>
      </c>
      <c r="I4008" s="17" t="str">
        <f>IF(A4008="","",IFERROR(VLOOKUP(TEXT(A4008,"0"),#REF!,9,FALSE),""))</f>
        <v/>
      </c>
      <c r="J4008" s="19" t="str">
        <f>IF(A4008="","",IFERROR(VLOOKUP(TEXT(A4008,"0"),#REF!,10,FALSE),""))</f>
        <v/>
      </c>
      <c r="K4008" s="18" t="str">
        <f>IFERROR(INDEX(#REF!,MATCH(A4008,#REF!,0)),"")</f>
        <v/>
      </c>
      <c r="L4008" s="58" t="str">
        <f>IFERROR(INDEX(SKU!E:E,MATCH(B4008,SKU!C:C,0)),"")</f>
        <v/>
      </c>
      <c r="M4008" s="56"/>
      <c r="R4008" t="str">
        <f>IF(COUNTIF(ROMANEIOS!K:K,A4008)&gt;0,J4008,"")</f>
        <v/>
      </c>
    </row>
    <row r="4009" spans="1:18" ht="15.75" customHeight="1" x14ac:dyDescent="0.25">
      <c r="A4009" s="42" t="str">
        <f>IFERROR(INDEX(NFS!F:F,MATCH(B4009,NFS!E:E,0)),"")</f>
        <v/>
      </c>
      <c r="E4009" s="11" t="str">
        <f>IF(B4009="","",COUNTIF(SKU!C:C,B4009))</f>
        <v/>
      </c>
      <c r="H4009" s="64" t="str">
        <f>IF(A4009="","",IFERROR(VLOOKUP(TEXT(A4009,"0"),#REF!,7,FALSE),""))</f>
        <v/>
      </c>
      <c r="I4009" s="17" t="str">
        <f>IF(A4009="","",IFERROR(VLOOKUP(TEXT(A4009,"0"),#REF!,9,FALSE),""))</f>
        <v/>
      </c>
      <c r="J4009" s="19" t="str">
        <f>IF(A4009="","",IFERROR(VLOOKUP(TEXT(A4009,"0"),#REF!,10,FALSE),""))</f>
        <v/>
      </c>
      <c r="K4009" s="18" t="str">
        <f>IFERROR(INDEX(#REF!,MATCH(A4009,#REF!,0)),"")</f>
        <v/>
      </c>
      <c r="L4009" s="58" t="str">
        <f>IFERROR(INDEX(SKU!E:E,MATCH(B4009,SKU!C:C,0)),"")</f>
        <v/>
      </c>
      <c r="M4009" s="56"/>
      <c r="R4009" t="str">
        <f>IF(COUNTIF(ROMANEIOS!K:K,A4009)&gt;0,J4009,"")</f>
        <v/>
      </c>
    </row>
    <row r="4010" spans="1:18" ht="15.75" customHeight="1" x14ac:dyDescent="0.25">
      <c r="A4010" s="42" t="str">
        <f>IFERROR(INDEX(NFS!F:F,MATCH(B4010,NFS!E:E,0)),"")</f>
        <v/>
      </c>
      <c r="E4010" s="11" t="str">
        <f>IF(B4010="","",COUNTIF(SKU!C:C,B4010))</f>
        <v/>
      </c>
      <c r="H4010" s="64" t="str">
        <f>IF(A4010="","",IFERROR(VLOOKUP(TEXT(A4010,"0"),#REF!,7,FALSE),""))</f>
        <v/>
      </c>
      <c r="I4010" s="17" t="str">
        <f>IF(A4010="","",IFERROR(VLOOKUP(TEXT(A4010,"0"),#REF!,9,FALSE),""))</f>
        <v/>
      </c>
      <c r="J4010" s="19" t="str">
        <f>IF(A4010="","",IFERROR(VLOOKUP(TEXT(A4010,"0"),#REF!,10,FALSE),""))</f>
        <v/>
      </c>
      <c r="K4010" s="18" t="str">
        <f>IFERROR(INDEX(#REF!,MATCH(A4010,#REF!,0)),"")</f>
        <v/>
      </c>
      <c r="L4010" s="58" t="str">
        <f>IFERROR(INDEX(SKU!E:E,MATCH(B4010,SKU!C:C,0)),"")</f>
        <v/>
      </c>
      <c r="M4010" s="56"/>
      <c r="R4010" t="str">
        <f>IF(COUNTIF(ROMANEIOS!K:K,A4010)&gt;0,J4010,"")</f>
        <v/>
      </c>
    </row>
    <row r="4011" spans="1:18" ht="15.75" customHeight="1" x14ac:dyDescent="0.25">
      <c r="A4011" s="42" t="str">
        <f>IFERROR(INDEX(NFS!F:F,MATCH(B4011,NFS!E:E,0)),"")</f>
        <v/>
      </c>
      <c r="E4011" s="11" t="str">
        <f>IF(B4011="","",COUNTIF(SKU!C:C,B4011))</f>
        <v/>
      </c>
      <c r="H4011" s="64" t="str">
        <f>IF(A4011="","",IFERROR(VLOOKUP(TEXT(A4011,"0"),#REF!,7,FALSE),""))</f>
        <v/>
      </c>
      <c r="I4011" s="17" t="str">
        <f>IF(A4011="","",IFERROR(VLOOKUP(TEXT(A4011,"0"),#REF!,9,FALSE),""))</f>
        <v/>
      </c>
      <c r="J4011" s="19" t="str">
        <f>IF(A4011="","",IFERROR(VLOOKUP(TEXT(A4011,"0"),#REF!,10,FALSE),""))</f>
        <v/>
      </c>
      <c r="K4011" s="18" t="str">
        <f>IFERROR(INDEX(#REF!,MATCH(A4011,#REF!,0)),"")</f>
        <v/>
      </c>
      <c r="L4011" s="58" t="str">
        <f>IFERROR(INDEX(SKU!E:E,MATCH(B4011,SKU!C:C,0)),"")</f>
        <v/>
      </c>
      <c r="M4011" s="56"/>
      <c r="R4011" t="str">
        <f>IF(COUNTIF(ROMANEIOS!K:K,A4011)&gt;0,J4011,"")</f>
        <v/>
      </c>
    </row>
    <row r="4012" spans="1:18" ht="15.75" customHeight="1" x14ac:dyDescent="0.25">
      <c r="A4012" s="42" t="str">
        <f>IFERROR(INDEX(NFS!F:F,MATCH(B4012,NFS!E:E,0)),"")</f>
        <v/>
      </c>
      <c r="E4012" s="11" t="str">
        <f>IF(B4012="","",COUNTIF(SKU!C:C,B4012))</f>
        <v/>
      </c>
      <c r="H4012" s="64" t="str">
        <f>IF(A4012="","",IFERROR(VLOOKUP(TEXT(A4012,"0"),#REF!,7,FALSE),""))</f>
        <v/>
      </c>
      <c r="I4012" s="17" t="str">
        <f>IF(A4012="","",IFERROR(VLOOKUP(TEXT(A4012,"0"),#REF!,9,FALSE),""))</f>
        <v/>
      </c>
      <c r="J4012" s="19" t="str">
        <f>IF(A4012="","",IFERROR(VLOOKUP(TEXT(A4012,"0"),#REF!,10,FALSE),""))</f>
        <v/>
      </c>
      <c r="K4012" s="18" t="str">
        <f>IFERROR(INDEX(#REF!,MATCH(A4012,#REF!,0)),"")</f>
        <v/>
      </c>
      <c r="L4012" s="58" t="str">
        <f>IFERROR(INDEX(SKU!E:E,MATCH(B4012,SKU!C:C,0)),"")</f>
        <v/>
      </c>
      <c r="M4012" s="56"/>
      <c r="R4012" t="str">
        <f>IF(COUNTIF(ROMANEIOS!K:K,A4012)&gt;0,J4012,"")</f>
        <v/>
      </c>
    </row>
    <row r="4013" spans="1:18" ht="15.75" customHeight="1" x14ac:dyDescent="0.25">
      <c r="A4013" s="42" t="str">
        <f>IFERROR(INDEX(NFS!F:F,MATCH(B4013,NFS!E:E,0)),"")</f>
        <v/>
      </c>
      <c r="E4013" s="11" t="str">
        <f>IF(B4013="","",COUNTIF(SKU!C:C,B4013))</f>
        <v/>
      </c>
      <c r="H4013" s="64" t="str">
        <f>IF(A4013="","",IFERROR(VLOOKUP(TEXT(A4013,"0"),#REF!,7,FALSE),""))</f>
        <v/>
      </c>
      <c r="I4013" s="17" t="str">
        <f>IF(A4013="","",IFERROR(VLOOKUP(TEXT(A4013,"0"),#REF!,9,FALSE),""))</f>
        <v/>
      </c>
      <c r="J4013" s="19" t="str">
        <f>IF(A4013="","",IFERROR(VLOOKUP(TEXT(A4013,"0"),#REF!,10,FALSE),""))</f>
        <v/>
      </c>
      <c r="K4013" s="18" t="str">
        <f>IFERROR(INDEX(#REF!,MATCH(A4013,#REF!,0)),"")</f>
        <v/>
      </c>
      <c r="L4013" s="58" t="str">
        <f>IFERROR(INDEX(SKU!E:E,MATCH(B4013,SKU!C:C,0)),"")</f>
        <v/>
      </c>
      <c r="M4013" s="56"/>
      <c r="R4013" t="str">
        <f>IF(COUNTIF(ROMANEIOS!K:K,A4013)&gt;0,J4013,"")</f>
        <v/>
      </c>
    </row>
    <row r="4014" spans="1:18" ht="15.75" customHeight="1" x14ac:dyDescent="0.25">
      <c r="A4014" s="42" t="str">
        <f>IFERROR(INDEX(NFS!F:F,MATCH(B4014,NFS!E:E,0)),"")</f>
        <v/>
      </c>
      <c r="E4014" s="11" t="str">
        <f>IF(B4014="","",COUNTIF(SKU!C:C,B4014))</f>
        <v/>
      </c>
      <c r="H4014" s="64" t="str">
        <f>IF(A4014="","",IFERROR(VLOOKUP(TEXT(A4014,"0"),#REF!,7,FALSE),""))</f>
        <v/>
      </c>
      <c r="I4014" s="17" t="str">
        <f>IF(A4014="","",IFERROR(VLOOKUP(TEXT(A4014,"0"),#REF!,9,FALSE),""))</f>
        <v/>
      </c>
      <c r="J4014" s="19" t="str">
        <f>IF(A4014="","",IFERROR(VLOOKUP(TEXT(A4014,"0"),#REF!,10,FALSE),""))</f>
        <v/>
      </c>
      <c r="K4014" s="18" t="str">
        <f>IFERROR(INDEX(#REF!,MATCH(A4014,#REF!,0)),"")</f>
        <v/>
      </c>
      <c r="L4014" s="58" t="str">
        <f>IFERROR(INDEX(SKU!E:E,MATCH(B4014,SKU!C:C,0)),"")</f>
        <v/>
      </c>
      <c r="M4014" s="56"/>
      <c r="R4014" t="str">
        <f>IF(COUNTIF(ROMANEIOS!K:K,A4014)&gt;0,J4014,"")</f>
        <v/>
      </c>
    </row>
    <row r="4015" spans="1:18" ht="15.75" customHeight="1" x14ac:dyDescent="0.25">
      <c r="A4015" s="42" t="str">
        <f>IFERROR(INDEX(NFS!F:F,MATCH(B4015,NFS!E:E,0)),"")</f>
        <v/>
      </c>
      <c r="E4015" s="11" t="str">
        <f>IF(B4015="","",COUNTIF(SKU!C:C,B4015))</f>
        <v/>
      </c>
      <c r="H4015" s="64" t="str">
        <f>IF(A4015="","",IFERROR(VLOOKUP(TEXT(A4015,"0"),#REF!,7,FALSE),""))</f>
        <v/>
      </c>
      <c r="I4015" s="17" t="str">
        <f>IF(A4015="","",IFERROR(VLOOKUP(TEXT(A4015,"0"),#REF!,9,FALSE),""))</f>
        <v/>
      </c>
      <c r="J4015" s="19" t="str">
        <f>IF(A4015="","",IFERROR(VLOOKUP(TEXT(A4015,"0"),#REF!,10,FALSE),""))</f>
        <v/>
      </c>
      <c r="K4015" s="18" t="str">
        <f>IFERROR(INDEX(#REF!,MATCH(A4015,#REF!,0)),"")</f>
        <v/>
      </c>
      <c r="L4015" s="58" t="str">
        <f>IFERROR(INDEX(SKU!E:E,MATCH(B4015,SKU!C:C,0)),"")</f>
        <v/>
      </c>
      <c r="M4015" s="56"/>
      <c r="R4015" t="str">
        <f>IF(COUNTIF(ROMANEIOS!K:K,A4015)&gt;0,J4015,"")</f>
        <v/>
      </c>
    </row>
    <row r="4016" spans="1:18" ht="15.75" customHeight="1" x14ac:dyDescent="0.25">
      <c r="A4016" s="42" t="str">
        <f>IFERROR(INDEX(NFS!F:F,MATCH(B4016,NFS!E:E,0)),"")</f>
        <v/>
      </c>
      <c r="E4016" s="11" t="str">
        <f>IF(B4016="","",COUNTIF(SKU!C:C,B4016))</f>
        <v/>
      </c>
      <c r="H4016" s="64" t="str">
        <f>IF(A4016="","",IFERROR(VLOOKUP(TEXT(A4016,"0"),#REF!,7,FALSE),""))</f>
        <v/>
      </c>
      <c r="I4016" s="17" t="str">
        <f>IF(A4016="","",IFERROR(VLOOKUP(TEXT(A4016,"0"),#REF!,9,FALSE),""))</f>
        <v/>
      </c>
      <c r="J4016" s="19" t="str">
        <f>IF(A4016="","",IFERROR(VLOOKUP(TEXT(A4016,"0"),#REF!,10,FALSE),""))</f>
        <v/>
      </c>
      <c r="K4016" s="18" t="str">
        <f>IFERROR(INDEX(#REF!,MATCH(A4016,#REF!,0)),"")</f>
        <v/>
      </c>
      <c r="L4016" s="58" t="str">
        <f>IFERROR(INDEX(SKU!E:E,MATCH(B4016,SKU!C:C,0)),"")</f>
        <v/>
      </c>
      <c r="M4016" s="56"/>
      <c r="R4016" t="str">
        <f>IF(COUNTIF(ROMANEIOS!K:K,A4016)&gt;0,J4016,"")</f>
        <v/>
      </c>
    </row>
    <row r="4017" spans="1:18" ht="15.75" customHeight="1" x14ac:dyDescent="0.25">
      <c r="A4017" s="42" t="str">
        <f>IFERROR(INDEX(NFS!F:F,MATCH(B4017,NFS!E:E,0)),"")</f>
        <v/>
      </c>
      <c r="E4017" s="11" t="str">
        <f>IF(B4017="","",COUNTIF(SKU!C:C,B4017))</f>
        <v/>
      </c>
      <c r="H4017" s="64" t="str">
        <f>IF(A4017="","",IFERROR(VLOOKUP(TEXT(A4017,"0"),#REF!,7,FALSE),""))</f>
        <v/>
      </c>
      <c r="I4017" s="17" t="str">
        <f>IF(A4017="","",IFERROR(VLOOKUP(TEXT(A4017,"0"),#REF!,9,FALSE),""))</f>
        <v/>
      </c>
      <c r="J4017" s="19" t="str">
        <f>IF(A4017="","",IFERROR(VLOOKUP(TEXT(A4017,"0"),#REF!,10,FALSE),""))</f>
        <v/>
      </c>
      <c r="K4017" s="18" t="str">
        <f>IFERROR(INDEX(#REF!,MATCH(A4017,#REF!,0)),"")</f>
        <v/>
      </c>
      <c r="L4017" s="58" t="str">
        <f>IFERROR(INDEX(SKU!E:E,MATCH(B4017,SKU!C:C,0)),"")</f>
        <v/>
      </c>
      <c r="M4017" s="56"/>
      <c r="R4017" t="str">
        <f>IF(COUNTIF(ROMANEIOS!K:K,A4017)&gt;0,J4017,"")</f>
        <v/>
      </c>
    </row>
    <row r="4018" spans="1:18" ht="15.75" customHeight="1" x14ac:dyDescent="0.25">
      <c r="A4018" s="42" t="str">
        <f>IFERROR(INDEX(NFS!F:F,MATCH(B4018,NFS!E:E,0)),"")</f>
        <v/>
      </c>
      <c r="E4018" s="11" t="str">
        <f>IF(B4018="","",COUNTIF(SKU!C:C,B4018))</f>
        <v/>
      </c>
      <c r="H4018" s="64" t="str">
        <f>IF(A4018="","",IFERROR(VLOOKUP(TEXT(A4018,"0"),#REF!,7,FALSE),""))</f>
        <v/>
      </c>
      <c r="I4018" s="17" t="str">
        <f>IF(A4018="","",IFERROR(VLOOKUP(TEXT(A4018,"0"),#REF!,9,FALSE),""))</f>
        <v/>
      </c>
      <c r="J4018" s="19" t="str">
        <f>IF(A4018="","",IFERROR(VLOOKUP(TEXT(A4018,"0"),#REF!,10,FALSE),""))</f>
        <v/>
      </c>
      <c r="K4018" s="18" t="str">
        <f>IFERROR(INDEX(#REF!,MATCH(A4018,#REF!,0)),"")</f>
        <v/>
      </c>
      <c r="L4018" s="58" t="str">
        <f>IFERROR(INDEX(SKU!E:E,MATCH(B4018,SKU!C:C,0)),"")</f>
        <v/>
      </c>
      <c r="M4018" s="56"/>
      <c r="R4018" t="str">
        <f>IF(COUNTIF(ROMANEIOS!K:K,A4018)&gt;0,J4018,"")</f>
        <v/>
      </c>
    </row>
    <row r="4019" spans="1:18" ht="15.75" customHeight="1" x14ac:dyDescent="0.25">
      <c r="A4019" s="42" t="str">
        <f>IFERROR(INDEX(NFS!F:F,MATCH(B4019,NFS!E:E,0)),"")</f>
        <v/>
      </c>
      <c r="E4019" s="11" t="str">
        <f>IF(B4019="","",COUNTIF(SKU!C:C,B4019))</f>
        <v/>
      </c>
      <c r="H4019" s="64" t="str">
        <f>IF(A4019="","",IFERROR(VLOOKUP(TEXT(A4019,"0"),#REF!,7,FALSE),""))</f>
        <v/>
      </c>
      <c r="I4019" s="17" t="str">
        <f>IF(A4019="","",IFERROR(VLOOKUP(TEXT(A4019,"0"),#REF!,9,FALSE),""))</f>
        <v/>
      </c>
      <c r="J4019" s="19" t="str">
        <f>IF(A4019="","",IFERROR(VLOOKUP(TEXT(A4019,"0"),#REF!,10,FALSE),""))</f>
        <v/>
      </c>
      <c r="K4019" s="18" t="str">
        <f>IFERROR(INDEX(#REF!,MATCH(A4019,#REF!,0)),"")</f>
        <v/>
      </c>
      <c r="L4019" s="58" t="str">
        <f>IFERROR(INDEX(SKU!E:E,MATCH(B4019,SKU!C:C,0)),"")</f>
        <v/>
      </c>
      <c r="M4019" s="56"/>
      <c r="R4019" t="str">
        <f>IF(COUNTIF(ROMANEIOS!K:K,A4019)&gt;0,J4019,"")</f>
        <v/>
      </c>
    </row>
    <row r="4020" spans="1:18" ht="15.75" customHeight="1" x14ac:dyDescent="0.25">
      <c r="A4020" s="42" t="str">
        <f>IFERROR(INDEX(NFS!F:F,MATCH(B4020,NFS!E:E,0)),"")</f>
        <v/>
      </c>
      <c r="E4020" s="11" t="str">
        <f>IF(B4020="","",COUNTIF(SKU!C:C,B4020))</f>
        <v/>
      </c>
      <c r="H4020" s="64" t="str">
        <f>IF(A4020="","",IFERROR(VLOOKUP(TEXT(A4020,"0"),#REF!,7,FALSE),""))</f>
        <v/>
      </c>
      <c r="I4020" s="17" t="str">
        <f>IF(A4020="","",IFERROR(VLOOKUP(TEXT(A4020,"0"),#REF!,9,FALSE),""))</f>
        <v/>
      </c>
      <c r="J4020" s="19" t="str">
        <f>IF(A4020="","",IFERROR(VLOOKUP(TEXT(A4020,"0"),#REF!,10,FALSE),""))</f>
        <v/>
      </c>
      <c r="K4020" s="18" t="str">
        <f>IFERROR(INDEX(#REF!,MATCH(A4020,#REF!,0)),"")</f>
        <v/>
      </c>
      <c r="L4020" s="58" t="str">
        <f>IFERROR(INDEX(SKU!E:E,MATCH(B4020,SKU!C:C,0)),"")</f>
        <v/>
      </c>
      <c r="M4020" s="56"/>
      <c r="R4020" t="str">
        <f>IF(COUNTIF(ROMANEIOS!K:K,A4020)&gt;0,J4020,"")</f>
        <v/>
      </c>
    </row>
    <row r="4021" spans="1:18" ht="15.75" customHeight="1" x14ac:dyDescent="0.25">
      <c r="A4021" s="42" t="str">
        <f>IFERROR(INDEX(NFS!F:F,MATCH(B4021,NFS!E:E,0)),"")</f>
        <v/>
      </c>
      <c r="E4021" s="11" t="str">
        <f>IF(B4021="","",COUNTIF(SKU!C:C,B4021))</f>
        <v/>
      </c>
      <c r="H4021" s="64" t="str">
        <f>IF(A4021="","",IFERROR(VLOOKUP(TEXT(A4021,"0"),#REF!,7,FALSE),""))</f>
        <v/>
      </c>
      <c r="I4021" s="17" t="str">
        <f>IF(A4021="","",IFERROR(VLOOKUP(TEXT(A4021,"0"),#REF!,9,FALSE),""))</f>
        <v/>
      </c>
      <c r="J4021" s="19" t="str">
        <f>IF(A4021="","",IFERROR(VLOOKUP(TEXT(A4021,"0"),#REF!,10,FALSE),""))</f>
        <v/>
      </c>
      <c r="K4021" s="18" t="str">
        <f>IFERROR(INDEX(#REF!,MATCH(A4021,#REF!,0)),"")</f>
        <v/>
      </c>
      <c r="L4021" s="58" t="str">
        <f>IFERROR(INDEX(SKU!E:E,MATCH(B4021,SKU!C:C,0)),"")</f>
        <v/>
      </c>
      <c r="M4021" s="56"/>
      <c r="R4021" t="str">
        <f>IF(COUNTIF(ROMANEIOS!K:K,A4021)&gt;0,J4021,"")</f>
        <v/>
      </c>
    </row>
    <row r="4022" spans="1:18" ht="15.75" customHeight="1" x14ac:dyDescent="0.25">
      <c r="A4022" s="42" t="str">
        <f>IFERROR(INDEX(NFS!F:F,MATCH(B4022,NFS!E:E,0)),"")</f>
        <v/>
      </c>
      <c r="E4022" s="11" t="str">
        <f>IF(B4022="","",COUNTIF(SKU!C:C,B4022))</f>
        <v/>
      </c>
      <c r="H4022" s="64" t="str">
        <f>IF(A4022="","",IFERROR(VLOOKUP(TEXT(A4022,"0"),#REF!,7,FALSE),""))</f>
        <v/>
      </c>
      <c r="I4022" s="17" t="str">
        <f>IF(A4022="","",IFERROR(VLOOKUP(TEXT(A4022,"0"),#REF!,9,FALSE),""))</f>
        <v/>
      </c>
      <c r="J4022" s="19" t="str">
        <f>IF(A4022="","",IFERROR(VLOOKUP(TEXT(A4022,"0"),#REF!,10,FALSE),""))</f>
        <v/>
      </c>
      <c r="K4022" s="18" t="str">
        <f>IFERROR(INDEX(#REF!,MATCH(A4022,#REF!,0)),"")</f>
        <v/>
      </c>
      <c r="L4022" s="58" t="str">
        <f>IFERROR(INDEX(SKU!E:E,MATCH(B4022,SKU!C:C,0)),"")</f>
        <v/>
      </c>
      <c r="M4022" s="56"/>
      <c r="R4022" t="str">
        <f>IF(COUNTIF(ROMANEIOS!K:K,A4022)&gt;0,J4022,"")</f>
        <v/>
      </c>
    </row>
    <row r="4023" spans="1:18" ht="15.75" customHeight="1" x14ac:dyDescent="0.25">
      <c r="A4023" s="42" t="str">
        <f>IFERROR(INDEX(NFS!F:F,MATCH(B4023,NFS!E:E,0)),"")</f>
        <v/>
      </c>
      <c r="E4023" s="11" t="str">
        <f>IF(B4023="","",COUNTIF(SKU!C:C,B4023))</f>
        <v/>
      </c>
      <c r="H4023" s="64" t="str">
        <f>IF(A4023="","",IFERROR(VLOOKUP(TEXT(A4023,"0"),#REF!,7,FALSE),""))</f>
        <v/>
      </c>
      <c r="I4023" s="17" t="str">
        <f>IF(A4023="","",IFERROR(VLOOKUP(TEXT(A4023,"0"),#REF!,9,FALSE),""))</f>
        <v/>
      </c>
      <c r="J4023" s="19" t="str">
        <f>IF(A4023="","",IFERROR(VLOOKUP(TEXT(A4023,"0"),#REF!,10,FALSE),""))</f>
        <v/>
      </c>
      <c r="K4023" s="18" t="str">
        <f>IFERROR(INDEX(#REF!,MATCH(A4023,#REF!,0)),"")</f>
        <v/>
      </c>
      <c r="L4023" s="58" t="str">
        <f>IFERROR(INDEX(SKU!E:E,MATCH(B4023,SKU!C:C,0)),"")</f>
        <v/>
      </c>
      <c r="M4023" s="56"/>
      <c r="R4023" t="str">
        <f>IF(COUNTIF(ROMANEIOS!K:K,A4023)&gt;0,J4023,"")</f>
        <v/>
      </c>
    </row>
    <row r="4024" spans="1:18" ht="15.75" customHeight="1" x14ac:dyDescent="0.25">
      <c r="A4024" s="42" t="str">
        <f>IFERROR(INDEX(NFS!F:F,MATCH(B4024,NFS!E:E,0)),"")</f>
        <v/>
      </c>
      <c r="E4024" s="11" t="str">
        <f>IF(B4024="","",COUNTIF(SKU!C:C,B4024))</f>
        <v/>
      </c>
      <c r="H4024" s="64" t="str">
        <f>IF(A4024="","",IFERROR(VLOOKUP(TEXT(A4024,"0"),#REF!,7,FALSE),""))</f>
        <v/>
      </c>
      <c r="I4024" s="17" t="str">
        <f>IF(A4024="","",IFERROR(VLOOKUP(TEXT(A4024,"0"),#REF!,9,FALSE),""))</f>
        <v/>
      </c>
      <c r="J4024" s="19" t="str">
        <f>IF(A4024="","",IFERROR(VLOOKUP(TEXT(A4024,"0"),#REF!,10,FALSE),""))</f>
        <v/>
      </c>
      <c r="K4024" s="18" t="str">
        <f>IFERROR(INDEX(#REF!,MATCH(A4024,#REF!,0)),"")</f>
        <v/>
      </c>
      <c r="L4024" s="58" t="str">
        <f>IFERROR(INDEX(SKU!E:E,MATCH(B4024,SKU!C:C,0)),"")</f>
        <v/>
      </c>
      <c r="M4024" s="56"/>
      <c r="R4024" t="str">
        <f>IF(COUNTIF(ROMANEIOS!K:K,A4024)&gt;0,J4024,"")</f>
        <v/>
      </c>
    </row>
    <row r="4025" spans="1:18" ht="15.75" customHeight="1" x14ac:dyDescent="0.25">
      <c r="A4025" s="42" t="str">
        <f>IFERROR(INDEX(NFS!F:F,MATCH(B4025,NFS!E:E,0)),"")</f>
        <v/>
      </c>
      <c r="E4025" s="11" t="str">
        <f>IF(B4025="","",COUNTIF(SKU!C:C,B4025))</f>
        <v/>
      </c>
      <c r="H4025" s="64" t="str">
        <f>IF(A4025="","",IFERROR(VLOOKUP(TEXT(A4025,"0"),#REF!,7,FALSE),""))</f>
        <v/>
      </c>
      <c r="I4025" s="17" t="str">
        <f>IF(A4025="","",IFERROR(VLOOKUP(TEXT(A4025,"0"),#REF!,9,FALSE),""))</f>
        <v/>
      </c>
      <c r="J4025" s="19" t="str">
        <f>IF(A4025="","",IFERROR(VLOOKUP(TEXT(A4025,"0"),#REF!,10,FALSE),""))</f>
        <v/>
      </c>
      <c r="K4025" s="18" t="str">
        <f>IFERROR(INDEX(#REF!,MATCH(A4025,#REF!,0)),"")</f>
        <v/>
      </c>
      <c r="L4025" s="58" t="str">
        <f>IFERROR(INDEX(SKU!E:E,MATCH(B4025,SKU!C:C,0)),"")</f>
        <v/>
      </c>
      <c r="M4025" s="56"/>
      <c r="R4025" t="str">
        <f>IF(COUNTIF(ROMANEIOS!K:K,A4025)&gt;0,J4025,"")</f>
        <v/>
      </c>
    </row>
    <row r="4026" spans="1:18" ht="15.75" customHeight="1" x14ac:dyDescent="0.25">
      <c r="A4026" s="42" t="str">
        <f>IFERROR(INDEX(NFS!F:F,MATCH(B4026,NFS!E:E,0)),"")</f>
        <v/>
      </c>
      <c r="E4026" s="11" t="str">
        <f>IF(B4026="","",COUNTIF(SKU!C:C,B4026))</f>
        <v/>
      </c>
      <c r="H4026" s="64" t="str">
        <f>IF(A4026="","",IFERROR(VLOOKUP(TEXT(A4026,"0"),#REF!,7,FALSE),""))</f>
        <v/>
      </c>
      <c r="I4026" s="17" t="str">
        <f>IF(A4026="","",IFERROR(VLOOKUP(TEXT(A4026,"0"),#REF!,9,FALSE),""))</f>
        <v/>
      </c>
      <c r="J4026" s="19" t="str">
        <f>IF(A4026="","",IFERROR(VLOOKUP(TEXT(A4026,"0"),#REF!,10,FALSE),""))</f>
        <v/>
      </c>
      <c r="K4026" s="18" t="str">
        <f>IFERROR(INDEX(#REF!,MATCH(A4026,#REF!,0)),"")</f>
        <v/>
      </c>
      <c r="L4026" s="58" t="str">
        <f>IFERROR(INDEX(SKU!E:E,MATCH(B4026,SKU!C:C,0)),"")</f>
        <v/>
      </c>
      <c r="M4026" s="56"/>
      <c r="R4026" t="str">
        <f>IF(COUNTIF(ROMANEIOS!K:K,A4026)&gt;0,J4026,"")</f>
        <v/>
      </c>
    </row>
    <row r="4027" spans="1:18" ht="15.75" customHeight="1" x14ac:dyDescent="0.25">
      <c r="A4027" s="42" t="str">
        <f>IFERROR(INDEX(NFS!F:F,MATCH(B4027,NFS!E:E,0)),"")</f>
        <v/>
      </c>
      <c r="E4027" s="11" t="str">
        <f>IF(B4027="","",COUNTIF(SKU!C:C,B4027))</f>
        <v/>
      </c>
      <c r="H4027" s="64" t="str">
        <f>IF(A4027="","",IFERROR(VLOOKUP(TEXT(A4027,"0"),#REF!,7,FALSE),""))</f>
        <v/>
      </c>
      <c r="I4027" s="17" t="str">
        <f>IF(A4027="","",IFERROR(VLOOKUP(TEXT(A4027,"0"),#REF!,9,FALSE),""))</f>
        <v/>
      </c>
      <c r="J4027" s="19" t="str">
        <f>IF(A4027="","",IFERROR(VLOOKUP(TEXT(A4027,"0"),#REF!,10,FALSE),""))</f>
        <v/>
      </c>
      <c r="K4027" s="18" t="str">
        <f>IFERROR(INDEX(#REF!,MATCH(A4027,#REF!,0)),"")</f>
        <v/>
      </c>
      <c r="L4027" s="58" t="str">
        <f>IFERROR(INDEX(SKU!E:E,MATCH(B4027,SKU!C:C,0)),"")</f>
        <v/>
      </c>
      <c r="M4027" s="56"/>
      <c r="R4027" t="str">
        <f>IF(COUNTIF(ROMANEIOS!K:K,A4027)&gt;0,J4027,"")</f>
        <v/>
      </c>
    </row>
    <row r="4028" spans="1:18" ht="15.75" customHeight="1" x14ac:dyDescent="0.25">
      <c r="A4028" s="42" t="str">
        <f>IFERROR(INDEX(NFS!F:F,MATCH(B4028,NFS!E:E,0)),"")</f>
        <v/>
      </c>
      <c r="E4028" s="11" t="str">
        <f>IF(B4028="","",COUNTIF(SKU!C:C,B4028))</f>
        <v/>
      </c>
      <c r="H4028" s="64" t="str">
        <f>IF(A4028="","",IFERROR(VLOOKUP(TEXT(A4028,"0"),#REF!,7,FALSE),""))</f>
        <v/>
      </c>
      <c r="I4028" s="17" t="str">
        <f>IF(A4028="","",IFERROR(VLOOKUP(TEXT(A4028,"0"),#REF!,9,FALSE),""))</f>
        <v/>
      </c>
      <c r="J4028" s="19" t="str">
        <f>IF(A4028="","",IFERROR(VLOOKUP(TEXT(A4028,"0"),#REF!,10,FALSE),""))</f>
        <v/>
      </c>
      <c r="K4028" s="18" t="str">
        <f>IFERROR(INDEX(#REF!,MATCH(A4028,#REF!,0)),"")</f>
        <v/>
      </c>
      <c r="L4028" s="58" t="str">
        <f>IFERROR(INDEX(SKU!E:E,MATCH(B4028,SKU!C:C,0)),"")</f>
        <v/>
      </c>
      <c r="M4028" s="56"/>
      <c r="R4028" t="str">
        <f>IF(COUNTIF(ROMANEIOS!K:K,A4028)&gt;0,J4028,"")</f>
        <v/>
      </c>
    </row>
    <row r="4029" spans="1:18" ht="15.75" customHeight="1" x14ac:dyDescent="0.25">
      <c r="A4029" s="42" t="str">
        <f>IFERROR(INDEX(NFS!F:F,MATCH(B4029,NFS!E:E,0)),"")</f>
        <v/>
      </c>
      <c r="E4029" s="11" t="str">
        <f>IF(B4029="","",COUNTIF(SKU!C:C,B4029))</f>
        <v/>
      </c>
      <c r="H4029" s="64" t="str">
        <f>IF(A4029="","",IFERROR(VLOOKUP(TEXT(A4029,"0"),#REF!,7,FALSE),""))</f>
        <v/>
      </c>
      <c r="I4029" s="17" t="str">
        <f>IF(A4029="","",IFERROR(VLOOKUP(TEXT(A4029,"0"),#REF!,9,FALSE),""))</f>
        <v/>
      </c>
      <c r="J4029" s="19" t="str">
        <f>IF(A4029="","",IFERROR(VLOOKUP(TEXT(A4029,"0"),#REF!,10,FALSE),""))</f>
        <v/>
      </c>
      <c r="K4029" s="18" t="str">
        <f>IFERROR(INDEX(#REF!,MATCH(A4029,#REF!,0)),"")</f>
        <v/>
      </c>
      <c r="L4029" s="58" t="str">
        <f>IFERROR(INDEX(SKU!E:E,MATCH(B4029,SKU!C:C,0)),"")</f>
        <v/>
      </c>
      <c r="M4029" s="56"/>
      <c r="R4029" t="str">
        <f>IF(COUNTIF(ROMANEIOS!K:K,A4029)&gt;0,J4029,"")</f>
        <v/>
      </c>
    </row>
    <row r="4030" spans="1:18" ht="15.75" customHeight="1" x14ac:dyDescent="0.25">
      <c r="A4030" s="42" t="str">
        <f>IFERROR(INDEX(NFS!F:F,MATCH(B4030,NFS!E:E,0)),"")</f>
        <v/>
      </c>
      <c r="E4030" s="11" t="str">
        <f>IF(B4030="","",COUNTIF(SKU!C:C,B4030))</f>
        <v/>
      </c>
      <c r="H4030" s="64" t="str">
        <f>IF(A4030="","",IFERROR(VLOOKUP(TEXT(A4030,"0"),#REF!,7,FALSE),""))</f>
        <v/>
      </c>
      <c r="I4030" s="17" t="str">
        <f>IF(A4030="","",IFERROR(VLOOKUP(TEXT(A4030,"0"),#REF!,9,FALSE),""))</f>
        <v/>
      </c>
      <c r="J4030" s="19" t="str">
        <f>IF(A4030="","",IFERROR(VLOOKUP(TEXT(A4030,"0"),#REF!,10,FALSE),""))</f>
        <v/>
      </c>
      <c r="K4030" s="18" t="str">
        <f>IFERROR(INDEX(#REF!,MATCH(A4030,#REF!,0)),"")</f>
        <v/>
      </c>
      <c r="L4030" s="58" t="str">
        <f>IFERROR(INDEX(SKU!E:E,MATCH(B4030,SKU!C:C,0)),"")</f>
        <v/>
      </c>
      <c r="M4030" s="56"/>
      <c r="R4030" t="str">
        <f>IF(COUNTIF(ROMANEIOS!K:K,A4030)&gt;0,J4030,"")</f>
        <v/>
      </c>
    </row>
    <row r="4031" spans="1:18" ht="15.75" customHeight="1" x14ac:dyDescent="0.25">
      <c r="A4031" s="42" t="str">
        <f>IFERROR(INDEX(NFS!F:F,MATCH(B4031,NFS!E:E,0)),"")</f>
        <v/>
      </c>
      <c r="E4031" s="11" t="str">
        <f>IF(B4031="","",COUNTIF(SKU!C:C,B4031))</f>
        <v/>
      </c>
      <c r="H4031" s="64" t="str">
        <f>IF(A4031="","",IFERROR(VLOOKUP(TEXT(A4031,"0"),#REF!,7,FALSE),""))</f>
        <v/>
      </c>
      <c r="I4031" s="17" t="str">
        <f>IF(A4031="","",IFERROR(VLOOKUP(TEXT(A4031,"0"),#REF!,9,FALSE),""))</f>
        <v/>
      </c>
      <c r="J4031" s="19" t="str">
        <f>IF(A4031="","",IFERROR(VLOOKUP(TEXT(A4031,"0"),#REF!,10,FALSE),""))</f>
        <v/>
      </c>
      <c r="K4031" s="18" t="str">
        <f>IFERROR(INDEX(#REF!,MATCH(A4031,#REF!,0)),"")</f>
        <v/>
      </c>
      <c r="L4031" s="58" t="str">
        <f>IFERROR(INDEX(SKU!E:E,MATCH(B4031,SKU!C:C,0)),"")</f>
        <v/>
      </c>
      <c r="M4031" s="56"/>
      <c r="R4031" t="str">
        <f>IF(COUNTIF(ROMANEIOS!K:K,A4031)&gt;0,J4031,"")</f>
        <v/>
      </c>
    </row>
    <row r="4032" spans="1:18" ht="15.75" customHeight="1" x14ac:dyDescent="0.25">
      <c r="A4032" s="42" t="str">
        <f>IFERROR(INDEX(NFS!F:F,MATCH(B4032,NFS!E:E,0)),"")</f>
        <v/>
      </c>
      <c r="E4032" s="11" t="str">
        <f>IF(B4032="","",COUNTIF(SKU!C:C,B4032))</f>
        <v/>
      </c>
      <c r="H4032" s="64" t="str">
        <f>IF(A4032="","",IFERROR(VLOOKUP(TEXT(A4032,"0"),#REF!,7,FALSE),""))</f>
        <v/>
      </c>
      <c r="I4032" s="17" t="str">
        <f>IF(A4032="","",IFERROR(VLOOKUP(TEXT(A4032,"0"),#REF!,9,FALSE),""))</f>
        <v/>
      </c>
      <c r="J4032" s="19" t="str">
        <f>IF(A4032="","",IFERROR(VLOOKUP(TEXT(A4032,"0"),#REF!,10,FALSE),""))</f>
        <v/>
      </c>
      <c r="K4032" s="18" t="str">
        <f>IFERROR(INDEX(#REF!,MATCH(A4032,#REF!,0)),"")</f>
        <v/>
      </c>
      <c r="L4032" s="58" t="str">
        <f>IFERROR(INDEX(SKU!E:E,MATCH(B4032,SKU!C:C,0)),"")</f>
        <v/>
      </c>
      <c r="M4032" s="56"/>
      <c r="R4032" t="str">
        <f>IF(COUNTIF(ROMANEIOS!K:K,A4032)&gt;0,J4032,"")</f>
        <v/>
      </c>
    </row>
    <row r="4033" spans="1:18" ht="15.75" customHeight="1" x14ac:dyDescent="0.25">
      <c r="A4033" s="42" t="str">
        <f>IFERROR(INDEX(NFS!F:F,MATCH(B4033,NFS!E:E,0)),"")</f>
        <v/>
      </c>
      <c r="E4033" s="11" t="str">
        <f>IF(B4033="","",COUNTIF(SKU!C:C,B4033))</f>
        <v/>
      </c>
      <c r="H4033" s="64" t="str">
        <f>IF(A4033="","",IFERROR(VLOOKUP(TEXT(A4033,"0"),#REF!,7,FALSE),""))</f>
        <v/>
      </c>
      <c r="I4033" s="17" t="str">
        <f>IF(A4033="","",IFERROR(VLOOKUP(TEXT(A4033,"0"),#REF!,9,FALSE),""))</f>
        <v/>
      </c>
      <c r="J4033" s="19" t="str">
        <f>IF(A4033="","",IFERROR(VLOOKUP(TEXT(A4033,"0"),#REF!,10,FALSE),""))</f>
        <v/>
      </c>
      <c r="K4033" s="18" t="str">
        <f>IFERROR(INDEX(#REF!,MATCH(A4033,#REF!,0)),"")</f>
        <v/>
      </c>
      <c r="L4033" s="58" t="str">
        <f>IFERROR(INDEX(SKU!E:E,MATCH(B4033,SKU!C:C,0)),"")</f>
        <v/>
      </c>
      <c r="M4033" s="56"/>
      <c r="R4033" t="str">
        <f>IF(COUNTIF(ROMANEIOS!K:K,A4033)&gt;0,J4033,"")</f>
        <v/>
      </c>
    </row>
    <row r="4034" spans="1:18" ht="15.75" customHeight="1" x14ac:dyDescent="0.25">
      <c r="A4034" s="42" t="str">
        <f>IFERROR(INDEX(NFS!F:F,MATCH(B4034,NFS!E:E,0)),"")</f>
        <v/>
      </c>
      <c r="E4034" s="11" t="str">
        <f>IF(B4034="","",COUNTIF(SKU!C:C,B4034))</f>
        <v/>
      </c>
      <c r="H4034" s="64" t="str">
        <f>IF(A4034="","",IFERROR(VLOOKUP(TEXT(A4034,"0"),#REF!,7,FALSE),""))</f>
        <v/>
      </c>
      <c r="I4034" s="17" t="str">
        <f>IF(A4034="","",IFERROR(VLOOKUP(TEXT(A4034,"0"),#REF!,9,FALSE),""))</f>
        <v/>
      </c>
      <c r="J4034" s="19" t="str">
        <f>IF(A4034="","",IFERROR(VLOOKUP(TEXT(A4034,"0"),#REF!,10,FALSE),""))</f>
        <v/>
      </c>
      <c r="K4034" s="18" t="str">
        <f>IFERROR(INDEX(#REF!,MATCH(A4034,#REF!,0)),"")</f>
        <v/>
      </c>
      <c r="L4034" s="58" t="str">
        <f>IFERROR(INDEX(SKU!E:E,MATCH(B4034,SKU!C:C,0)),"")</f>
        <v/>
      </c>
      <c r="M4034" s="56"/>
      <c r="R4034" t="str">
        <f>IF(COUNTIF(ROMANEIOS!K:K,A4034)&gt;0,J4034,"")</f>
        <v/>
      </c>
    </row>
    <row r="4035" spans="1:18" ht="15.75" customHeight="1" x14ac:dyDescent="0.25">
      <c r="A4035" s="42" t="str">
        <f>IFERROR(INDEX(NFS!F:F,MATCH(B4035,NFS!E:E,0)),"")</f>
        <v/>
      </c>
      <c r="E4035" s="11" t="str">
        <f>IF(B4035="","",COUNTIF(SKU!C:C,B4035))</f>
        <v/>
      </c>
      <c r="H4035" s="64" t="str">
        <f>IF(A4035="","",IFERROR(VLOOKUP(TEXT(A4035,"0"),#REF!,7,FALSE),""))</f>
        <v/>
      </c>
      <c r="I4035" s="17" t="str">
        <f>IF(A4035="","",IFERROR(VLOOKUP(TEXT(A4035,"0"),#REF!,9,FALSE),""))</f>
        <v/>
      </c>
      <c r="J4035" s="19" t="str">
        <f>IF(A4035="","",IFERROR(VLOOKUP(TEXT(A4035,"0"),#REF!,10,FALSE),""))</f>
        <v/>
      </c>
      <c r="K4035" s="18" t="str">
        <f>IFERROR(INDEX(#REF!,MATCH(A4035,#REF!,0)),"")</f>
        <v/>
      </c>
      <c r="L4035" s="58" t="str">
        <f>IFERROR(INDEX(SKU!E:E,MATCH(B4035,SKU!C:C,0)),"")</f>
        <v/>
      </c>
      <c r="M4035" s="56"/>
      <c r="R4035" t="str">
        <f>IF(COUNTIF(ROMANEIOS!K:K,A4035)&gt;0,J4035,"")</f>
        <v/>
      </c>
    </row>
    <row r="4036" spans="1:18" ht="15.75" customHeight="1" x14ac:dyDescent="0.25">
      <c r="A4036" s="42" t="str">
        <f>IFERROR(INDEX(NFS!F:F,MATCH(B4036,NFS!E:E,0)),"")</f>
        <v/>
      </c>
      <c r="E4036" s="11" t="str">
        <f>IF(B4036="","",COUNTIF(SKU!C:C,B4036))</f>
        <v/>
      </c>
      <c r="H4036" s="64" t="str">
        <f>IF(A4036="","",IFERROR(VLOOKUP(TEXT(A4036,"0"),#REF!,7,FALSE),""))</f>
        <v/>
      </c>
      <c r="I4036" s="17" t="str">
        <f>IF(A4036="","",IFERROR(VLOOKUP(TEXT(A4036,"0"),#REF!,9,FALSE),""))</f>
        <v/>
      </c>
      <c r="J4036" s="19" t="str">
        <f>IF(A4036="","",IFERROR(VLOOKUP(TEXT(A4036,"0"),#REF!,10,FALSE),""))</f>
        <v/>
      </c>
      <c r="K4036" s="18" t="str">
        <f>IFERROR(INDEX(#REF!,MATCH(A4036,#REF!,0)),"")</f>
        <v/>
      </c>
      <c r="L4036" s="58" t="str">
        <f>IFERROR(INDEX(SKU!E:E,MATCH(B4036,SKU!C:C,0)),"")</f>
        <v/>
      </c>
      <c r="M4036" s="56"/>
      <c r="R4036" t="str">
        <f>IF(COUNTIF(ROMANEIOS!K:K,A4036)&gt;0,J4036,"")</f>
        <v/>
      </c>
    </row>
    <row r="4037" spans="1:18" ht="15.75" customHeight="1" x14ac:dyDescent="0.25">
      <c r="A4037" s="42" t="str">
        <f>IFERROR(INDEX(NFS!F:F,MATCH(B4037,NFS!E:E,0)),"")</f>
        <v/>
      </c>
      <c r="E4037" s="11" t="str">
        <f>IF(B4037="","",COUNTIF(SKU!C:C,B4037))</f>
        <v/>
      </c>
      <c r="H4037" s="64" t="str">
        <f>IF(A4037="","",IFERROR(VLOOKUP(TEXT(A4037,"0"),#REF!,7,FALSE),""))</f>
        <v/>
      </c>
      <c r="I4037" s="17" t="str">
        <f>IF(A4037="","",IFERROR(VLOOKUP(TEXT(A4037,"0"),#REF!,9,FALSE),""))</f>
        <v/>
      </c>
      <c r="J4037" s="19" t="str">
        <f>IF(A4037="","",IFERROR(VLOOKUP(TEXT(A4037,"0"),#REF!,10,FALSE),""))</f>
        <v/>
      </c>
      <c r="K4037" s="18" t="str">
        <f>IFERROR(INDEX(#REF!,MATCH(A4037,#REF!,0)),"")</f>
        <v/>
      </c>
      <c r="L4037" s="58" t="str">
        <f>IFERROR(INDEX(SKU!E:E,MATCH(B4037,SKU!C:C,0)),"")</f>
        <v/>
      </c>
      <c r="M4037" s="56"/>
      <c r="R4037" t="str">
        <f>IF(COUNTIF(ROMANEIOS!K:K,A4037)&gt;0,J4037,"")</f>
        <v/>
      </c>
    </row>
    <row r="4038" spans="1:18" ht="15.75" customHeight="1" x14ac:dyDescent="0.25">
      <c r="A4038" s="42" t="str">
        <f>IFERROR(INDEX(NFS!F:F,MATCH(B4038,NFS!E:E,0)),"")</f>
        <v/>
      </c>
      <c r="E4038" s="11" t="str">
        <f>IF(B4038="","",COUNTIF(SKU!C:C,B4038))</f>
        <v/>
      </c>
      <c r="H4038" s="64" t="str">
        <f>IF(A4038="","",IFERROR(VLOOKUP(TEXT(A4038,"0"),#REF!,7,FALSE),""))</f>
        <v/>
      </c>
      <c r="I4038" s="17" t="str">
        <f>IF(A4038="","",IFERROR(VLOOKUP(TEXT(A4038,"0"),#REF!,9,FALSE),""))</f>
        <v/>
      </c>
      <c r="J4038" s="19" t="str">
        <f>IF(A4038="","",IFERROR(VLOOKUP(TEXT(A4038,"0"),#REF!,10,FALSE),""))</f>
        <v/>
      </c>
      <c r="K4038" s="18" t="str">
        <f>IFERROR(INDEX(#REF!,MATCH(A4038,#REF!,0)),"")</f>
        <v/>
      </c>
      <c r="L4038" s="58" t="str">
        <f>IFERROR(INDEX(SKU!E:E,MATCH(B4038,SKU!C:C,0)),"")</f>
        <v/>
      </c>
      <c r="M4038" s="56"/>
      <c r="R4038" t="str">
        <f>IF(COUNTIF(ROMANEIOS!K:K,A4038)&gt;0,J4038,"")</f>
        <v/>
      </c>
    </row>
    <row r="4039" spans="1:18" ht="15.75" customHeight="1" x14ac:dyDescent="0.25">
      <c r="A4039" s="42" t="str">
        <f>IFERROR(INDEX(NFS!F:F,MATCH(B4039,NFS!E:E,0)),"")</f>
        <v/>
      </c>
      <c r="E4039" s="11" t="str">
        <f>IF(B4039="","",COUNTIF(SKU!C:C,B4039))</f>
        <v/>
      </c>
      <c r="H4039" s="64" t="str">
        <f>IF(A4039="","",IFERROR(VLOOKUP(TEXT(A4039,"0"),#REF!,7,FALSE),""))</f>
        <v/>
      </c>
      <c r="I4039" s="17" t="str">
        <f>IF(A4039="","",IFERROR(VLOOKUP(TEXT(A4039,"0"),#REF!,9,FALSE),""))</f>
        <v/>
      </c>
      <c r="J4039" s="19" t="str">
        <f>IF(A4039="","",IFERROR(VLOOKUP(TEXT(A4039,"0"),#REF!,10,FALSE),""))</f>
        <v/>
      </c>
      <c r="K4039" s="18" t="str">
        <f>IFERROR(INDEX(#REF!,MATCH(A4039,#REF!,0)),"")</f>
        <v/>
      </c>
      <c r="L4039" s="58" t="str">
        <f>IFERROR(INDEX(SKU!E:E,MATCH(B4039,SKU!C:C,0)),"")</f>
        <v/>
      </c>
      <c r="M4039" s="56"/>
      <c r="R4039" t="str">
        <f>IF(COUNTIF(ROMANEIOS!K:K,A4039)&gt;0,J4039,"")</f>
        <v/>
      </c>
    </row>
    <row r="4040" spans="1:18" ht="15.75" customHeight="1" x14ac:dyDescent="0.25">
      <c r="A4040" s="42" t="str">
        <f>IFERROR(INDEX(NFS!F:F,MATCH(B4040,NFS!E:E,0)),"")</f>
        <v/>
      </c>
      <c r="E4040" s="11" t="str">
        <f>IF(B4040="","",COUNTIF(SKU!C:C,B4040))</f>
        <v/>
      </c>
      <c r="H4040" s="64" t="str">
        <f>IF(A4040="","",IFERROR(VLOOKUP(TEXT(A4040,"0"),#REF!,7,FALSE),""))</f>
        <v/>
      </c>
      <c r="I4040" s="17" t="str">
        <f>IF(A4040="","",IFERROR(VLOOKUP(TEXT(A4040,"0"),#REF!,9,FALSE),""))</f>
        <v/>
      </c>
      <c r="J4040" s="19" t="str">
        <f>IF(A4040="","",IFERROR(VLOOKUP(TEXT(A4040,"0"),#REF!,10,FALSE),""))</f>
        <v/>
      </c>
      <c r="K4040" s="18" t="str">
        <f>IFERROR(INDEX(#REF!,MATCH(A4040,#REF!,0)),"")</f>
        <v/>
      </c>
      <c r="L4040" s="58" t="str">
        <f>IFERROR(INDEX(SKU!E:E,MATCH(B4040,SKU!C:C,0)),"")</f>
        <v/>
      </c>
      <c r="M4040" s="56"/>
      <c r="R4040" t="str">
        <f>IF(COUNTIF(ROMANEIOS!K:K,A4040)&gt;0,J4040,"")</f>
        <v/>
      </c>
    </row>
    <row r="4041" spans="1:18" ht="15.75" customHeight="1" x14ac:dyDescent="0.25">
      <c r="A4041" s="42" t="str">
        <f>IFERROR(INDEX(NFS!F:F,MATCH(B4041,NFS!E:E,0)),"")</f>
        <v/>
      </c>
      <c r="E4041" s="11" t="str">
        <f>IF(B4041="","",COUNTIF(SKU!C:C,B4041))</f>
        <v/>
      </c>
      <c r="H4041" s="64" t="str">
        <f>IF(A4041="","",IFERROR(VLOOKUP(TEXT(A4041,"0"),#REF!,7,FALSE),""))</f>
        <v/>
      </c>
      <c r="I4041" s="17" t="str">
        <f>IF(A4041="","",IFERROR(VLOOKUP(TEXT(A4041,"0"),#REF!,9,FALSE),""))</f>
        <v/>
      </c>
      <c r="J4041" s="19" t="str">
        <f>IF(A4041="","",IFERROR(VLOOKUP(TEXT(A4041,"0"),#REF!,10,FALSE),""))</f>
        <v/>
      </c>
      <c r="K4041" s="18" t="str">
        <f>IFERROR(INDEX(#REF!,MATCH(A4041,#REF!,0)),"")</f>
        <v/>
      </c>
      <c r="L4041" s="58" t="str">
        <f>IFERROR(INDEX(SKU!E:E,MATCH(B4041,SKU!C:C,0)),"")</f>
        <v/>
      </c>
      <c r="M4041" s="56"/>
      <c r="R4041" t="str">
        <f>IF(COUNTIF(ROMANEIOS!K:K,A4041)&gt;0,J4041,"")</f>
        <v/>
      </c>
    </row>
    <row r="4042" spans="1:18" ht="15.75" customHeight="1" x14ac:dyDescent="0.25">
      <c r="A4042" s="42" t="str">
        <f>IFERROR(INDEX(NFS!F:F,MATCH(B4042,NFS!E:E,0)),"")</f>
        <v/>
      </c>
      <c r="E4042" s="11" t="str">
        <f>IF(B4042="","",COUNTIF(SKU!C:C,B4042))</f>
        <v/>
      </c>
      <c r="H4042" s="64" t="str">
        <f>IF(A4042="","",IFERROR(VLOOKUP(TEXT(A4042,"0"),#REF!,7,FALSE),""))</f>
        <v/>
      </c>
      <c r="I4042" s="17" t="str">
        <f>IF(A4042="","",IFERROR(VLOOKUP(TEXT(A4042,"0"),#REF!,9,FALSE),""))</f>
        <v/>
      </c>
      <c r="J4042" s="19" t="str">
        <f>IF(A4042="","",IFERROR(VLOOKUP(TEXT(A4042,"0"),#REF!,10,FALSE),""))</f>
        <v/>
      </c>
      <c r="K4042" s="18" t="str">
        <f>IFERROR(INDEX(#REF!,MATCH(A4042,#REF!,0)),"")</f>
        <v/>
      </c>
      <c r="L4042" s="58" t="str">
        <f>IFERROR(INDEX(SKU!E:E,MATCH(B4042,SKU!C:C,0)),"")</f>
        <v/>
      </c>
      <c r="M4042" s="56"/>
      <c r="R4042" t="str">
        <f>IF(COUNTIF(ROMANEIOS!K:K,A4042)&gt;0,J4042,"")</f>
        <v/>
      </c>
    </row>
    <row r="4043" spans="1:18" ht="15.75" customHeight="1" x14ac:dyDescent="0.25">
      <c r="A4043" s="42" t="str">
        <f>IFERROR(INDEX(NFS!F:F,MATCH(B4043,NFS!E:E,0)),"")</f>
        <v/>
      </c>
      <c r="E4043" s="11" t="str">
        <f>IF(B4043="","",COUNTIF(SKU!C:C,B4043))</f>
        <v/>
      </c>
      <c r="H4043" s="64" t="str">
        <f>IF(A4043="","",IFERROR(VLOOKUP(TEXT(A4043,"0"),#REF!,7,FALSE),""))</f>
        <v/>
      </c>
      <c r="I4043" s="17" t="str">
        <f>IF(A4043="","",IFERROR(VLOOKUP(TEXT(A4043,"0"),#REF!,9,FALSE),""))</f>
        <v/>
      </c>
      <c r="J4043" s="19" t="str">
        <f>IF(A4043="","",IFERROR(VLOOKUP(TEXT(A4043,"0"),#REF!,10,FALSE),""))</f>
        <v/>
      </c>
      <c r="K4043" s="18" t="str">
        <f>IFERROR(INDEX(#REF!,MATCH(A4043,#REF!,0)),"")</f>
        <v/>
      </c>
      <c r="L4043" s="58" t="str">
        <f>IFERROR(INDEX(SKU!E:E,MATCH(B4043,SKU!C:C,0)),"")</f>
        <v/>
      </c>
      <c r="M4043" s="56"/>
      <c r="R4043" t="str">
        <f>IF(COUNTIF(ROMANEIOS!K:K,A4043)&gt;0,J4043,"")</f>
        <v/>
      </c>
    </row>
    <row r="4044" spans="1:18" ht="15.75" customHeight="1" x14ac:dyDescent="0.25">
      <c r="A4044" s="42" t="str">
        <f>IFERROR(INDEX(NFS!F:F,MATCH(B4044,NFS!E:E,0)),"")</f>
        <v/>
      </c>
      <c r="E4044" s="11" t="str">
        <f>IF(B4044="","",COUNTIF(SKU!C:C,B4044))</f>
        <v/>
      </c>
      <c r="H4044" s="64" t="str">
        <f>IF(A4044="","",IFERROR(VLOOKUP(TEXT(A4044,"0"),#REF!,7,FALSE),""))</f>
        <v/>
      </c>
      <c r="I4044" s="17" t="str">
        <f>IF(A4044="","",IFERROR(VLOOKUP(TEXT(A4044,"0"),#REF!,9,FALSE),""))</f>
        <v/>
      </c>
      <c r="J4044" s="19" t="str">
        <f>IF(A4044="","",IFERROR(VLOOKUP(TEXT(A4044,"0"),#REF!,10,FALSE),""))</f>
        <v/>
      </c>
      <c r="K4044" s="18" t="str">
        <f>IFERROR(INDEX(#REF!,MATCH(A4044,#REF!,0)),"")</f>
        <v/>
      </c>
      <c r="L4044" s="58" t="str">
        <f>IFERROR(INDEX(SKU!E:E,MATCH(B4044,SKU!C:C,0)),"")</f>
        <v/>
      </c>
      <c r="M4044" s="56"/>
      <c r="R4044" t="str">
        <f>IF(COUNTIF(ROMANEIOS!K:K,A4044)&gt;0,J4044,"")</f>
        <v/>
      </c>
    </row>
    <row r="4045" spans="1:18" ht="15.75" customHeight="1" x14ac:dyDescent="0.25">
      <c r="A4045" s="42" t="str">
        <f>IFERROR(INDEX(NFS!F:F,MATCH(B4045,NFS!E:E,0)),"")</f>
        <v/>
      </c>
      <c r="E4045" s="11" t="str">
        <f>IF(B4045="","",COUNTIF(SKU!C:C,B4045))</f>
        <v/>
      </c>
      <c r="H4045" s="64" t="str">
        <f>IF(A4045="","",IFERROR(VLOOKUP(TEXT(A4045,"0"),#REF!,7,FALSE),""))</f>
        <v/>
      </c>
      <c r="I4045" s="17" t="str">
        <f>IF(A4045="","",IFERROR(VLOOKUP(TEXT(A4045,"0"),#REF!,9,FALSE),""))</f>
        <v/>
      </c>
      <c r="J4045" s="19" t="str">
        <f>IF(A4045="","",IFERROR(VLOOKUP(TEXT(A4045,"0"),#REF!,10,FALSE),""))</f>
        <v/>
      </c>
      <c r="K4045" s="18" t="str">
        <f>IFERROR(INDEX(#REF!,MATCH(A4045,#REF!,0)),"")</f>
        <v/>
      </c>
      <c r="L4045" s="58" t="str">
        <f>IFERROR(INDEX(SKU!E:E,MATCH(B4045,SKU!C:C,0)),"")</f>
        <v/>
      </c>
      <c r="M4045" s="56"/>
      <c r="R4045" t="str">
        <f>IF(COUNTIF(ROMANEIOS!K:K,A4045)&gt;0,J4045,"")</f>
        <v/>
      </c>
    </row>
    <row r="4046" spans="1:18" x14ac:dyDescent="0.25">
      <c r="A4046" s="42" t="str">
        <f>IFERROR(INDEX(NFS!F:F,MATCH(B4046,NFS!E:E,0)),"")</f>
        <v/>
      </c>
      <c r="E4046" s="11" t="str">
        <f>IF(B4046="","",COUNTIF(SKU!C:C,B4046))</f>
        <v/>
      </c>
      <c r="H4046" s="64" t="str">
        <f>IF(A4046="","",IFERROR(VLOOKUP(TEXT(A4046,"0"),#REF!,7,FALSE),""))</f>
        <v/>
      </c>
      <c r="I4046" s="17" t="str">
        <f>IF(A4046="","",IFERROR(VLOOKUP(TEXT(A4046,"0"),#REF!,9,FALSE),""))</f>
        <v/>
      </c>
      <c r="J4046" s="19" t="str">
        <f>IF(A4046="","",IFERROR(VLOOKUP(TEXT(A4046,"0"),#REF!,10,FALSE),""))</f>
        <v/>
      </c>
      <c r="K4046" s="18" t="str">
        <f>IFERROR(INDEX(#REF!,MATCH(A4046,#REF!,0)),"")</f>
        <v/>
      </c>
      <c r="L4046" s="58" t="str">
        <f>IFERROR(INDEX(SKU!E:E,MATCH(B4046,SKU!C:C,0)),"")</f>
        <v/>
      </c>
      <c r="M4046" s="56"/>
      <c r="R4046" t="str">
        <f>IF(COUNTIF(ROMANEIOS!K:K,A4046)&gt;0,J4046,"")</f>
        <v/>
      </c>
    </row>
    <row r="4047" spans="1:18" x14ac:dyDescent="0.25">
      <c r="A4047" s="42" t="str">
        <f>IFERROR(INDEX(NFS!F:F,MATCH(B4047,NFS!E:E,0)),"")</f>
        <v/>
      </c>
      <c r="E4047" s="11" t="str">
        <f>IF(B4047="","",COUNTIF(SKU!C:C,B4047))</f>
        <v/>
      </c>
      <c r="H4047" s="64" t="str">
        <f>IF(A4047="","",IFERROR(VLOOKUP(TEXT(A4047,"0"),#REF!,7,FALSE),""))</f>
        <v/>
      </c>
      <c r="I4047" s="17" t="str">
        <f>IF(A4047="","",IFERROR(VLOOKUP(TEXT(A4047,"0"),#REF!,9,FALSE),""))</f>
        <v/>
      </c>
      <c r="J4047" s="19" t="str">
        <f>IF(A4047="","",IFERROR(VLOOKUP(TEXT(A4047,"0"),#REF!,10,FALSE),""))</f>
        <v/>
      </c>
      <c r="K4047" s="18" t="str">
        <f>IFERROR(INDEX(#REF!,MATCH(A4047,#REF!,0)),"")</f>
        <v/>
      </c>
      <c r="L4047" s="58" t="str">
        <f>IFERROR(INDEX(SKU!E:E,MATCH(B4047,SKU!C:C,0)),"")</f>
        <v/>
      </c>
      <c r="M4047" s="56"/>
      <c r="R4047" t="str">
        <f>IF(COUNTIF(ROMANEIOS!K:K,A4047)&gt;0,J4047,"")</f>
        <v/>
      </c>
    </row>
    <row r="4048" spans="1:18" x14ac:dyDescent="0.25">
      <c r="A4048" s="42" t="str">
        <f>IFERROR(INDEX(NFS!F:F,MATCH(B4048,NFS!E:E,0)),"")</f>
        <v/>
      </c>
      <c r="E4048" s="11" t="str">
        <f>IF(B4048="","",COUNTIF(SKU!C:C,B4048))</f>
        <v/>
      </c>
      <c r="H4048" s="64" t="str">
        <f>IF(A4048="","",IFERROR(VLOOKUP(TEXT(A4048,"0"),#REF!,7,FALSE),""))</f>
        <v/>
      </c>
      <c r="I4048" s="17" t="str">
        <f>IF(A4048="","",IFERROR(VLOOKUP(TEXT(A4048,"0"),#REF!,9,FALSE),""))</f>
        <v/>
      </c>
      <c r="J4048" s="19" t="str">
        <f>IF(A4048="","",IFERROR(VLOOKUP(TEXT(A4048,"0"),#REF!,10,FALSE),""))</f>
        <v/>
      </c>
      <c r="K4048" s="18" t="str">
        <f>IFERROR(INDEX(#REF!,MATCH(A4048,#REF!,0)),"")</f>
        <v/>
      </c>
      <c r="L4048" s="58" t="str">
        <f>IFERROR(INDEX(SKU!E:E,MATCH(B4048,SKU!C:C,0)),"")</f>
        <v/>
      </c>
      <c r="M4048" s="56"/>
      <c r="R4048" t="str">
        <f>IF(COUNTIF(ROMANEIOS!K:K,A4048)&gt;0,J4048,"")</f>
        <v/>
      </c>
    </row>
    <row r="4049" spans="1:18" ht="15.75" customHeight="1" x14ac:dyDescent="0.25">
      <c r="A4049" s="42" t="str">
        <f>IFERROR(INDEX(NFS!F:F,MATCH(B4049,NFS!E:E,0)),"")</f>
        <v/>
      </c>
      <c r="E4049" s="11" t="str">
        <f>IF(B4049="","",COUNTIF(SKU!C:C,B4049))</f>
        <v/>
      </c>
      <c r="H4049" s="64" t="str">
        <f>IF(A4049="","",IFERROR(VLOOKUP(TEXT(A4049,"0"),#REF!,7,FALSE),""))</f>
        <v/>
      </c>
      <c r="I4049" s="17" t="str">
        <f>IF(A4049="","",IFERROR(VLOOKUP(TEXT(A4049,"0"),#REF!,9,FALSE),""))</f>
        <v/>
      </c>
      <c r="J4049" s="19" t="str">
        <f>IF(A4049="","",IFERROR(VLOOKUP(TEXT(A4049,"0"),#REF!,10,FALSE),""))</f>
        <v/>
      </c>
      <c r="K4049" s="18" t="str">
        <f>IFERROR(INDEX(#REF!,MATCH(A4049,#REF!,0)),"")</f>
        <v/>
      </c>
      <c r="L4049" s="58" t="str">
        <f>IFERROR(INDEX(SKU!E:E,MATCH(B4049,SKU!C:C,0)),"")</f>
        <v/>
      </c>
      <c r="M4049" s="56"/>
      <c r="R4049" t="str">
        <f>IF(COUNTIF(ROMANEIOS!K:K,A4049)&gt;0,J4049,"")</f>
        <v/>
      </c>
    </row>
    <row r="4050" spans="1:18" ht="15.75" customHeight="1" x14ac:dyDescent="0.25">
      <c r="A4050" s="42" t="str">
        <f>IFERROR(INDEX(NFS!F:F,MATCH(B4050,NFS!E:E,0)),"")</f>
        <v/>
      </c>
      <c r="E4050" s="11" t="str">
        <f>IF(B4050="","",COUNTIF(SKU!C:C,B4050))</f>
        <v/>
      </c>
      <c r="H4050" s="64" t="str">
        <f>IF(A4050="","",IFERROR(VLOOKUP(TEXT(A4050,"0"),#REF!,7,FALSE),""))</f>
        <v/>
      </c>
      <c r="I4050" s="17" t="str">
        <f>IF(A4050="","",IFERROR(VLOOKUP(TEXT(A4050,"0"),#REF!,9,FALSE),""))</f>
        <v/>
      </c>
      <c r="J4050" s="19" t="str">
        <f>IF(A4050="","",IFERROR(VLOOKUP(TEXT(A4050,"0"),#REF!,10,FALSE),""))</f>
        <v/>
      </c>
      <c r="K4050" s="18" t="str">
        <f>IFERROR(INDEX(#REF!,MATCH(A4050,#REF!,0)),"")</f>
        <v/>
      </c>
      <c r="L4050" s="58" t="str">
        <f>IFERROR(INDEX(SKU!E:E,MATCH(B4050,SKU!C:C,0)),"")</f>
        <v/>
      </c>
      <c r="M4050" s="56"/>
      <c r="R4050" t="str">
        <f>IF(COUNTIF(ROMANEIOS!K:K,A4050)&gt;0,J4050,"")</f>
        <v/>
      </c>
    </row>
    <row r="4051" spans="1:18" ht="15.75" customHeight="1" x14ac:dyDescent="0.25">
      <c r="A4051" s="42" t="str">
        <f>IFERROR(INDEX(NFS!F:F,MATCH(B4051,NFS!E:E,0)),"")</f>
        <v/>
      </c>
      <c r="E4051" s="11" t="str">
        <f>IF(B4051="","",COUNTIF(SKU!C:C,B4051))</f>
        <v/>
      </c>
      <c r="H4051" s="64" t="str">
        <f>IF(A4051="","",IFERROR(VLOOKUP(TEXT(A4051,"0"),#REF!,7,FALSE),""))</f>
        <v/>
      </c>
      <c r="I4051" s="17" t="str">
        <f>IF(A4051="","",IFERROR(VLOOKUP(TEXT(A4051,"0"),#REF!,9,FALSE),""))</f>
        <v/>
      </c>
      <c r="J4051" s="19" t="str">
        <f>IF(A4051="","",IFERROR(VLOOKUP(TEXT(A4051,"0"),#REF!,10,FALSE),""))</f>
        <v/>
      </c>
      <c r="K4051" s="18" t="str">
        <f>IFERROR(INDEX(#REF!,MATCH(A4051,#REF!,0)),"")</f>
        <v/>
      </c>
      <c r="L4051" s="58" t="str">
        <f>IFERROR(INDEX(SKU!E:E,MATCH(B4051,SKU!C:C,0)),"")</f>
        <v/>
      </c>
      <c r="M4051" s="56"/>
      <c r="R4051" t="str">
        <f>IF(COUNTIF(ROMANEIOS!K:K,A4051)&gt;0,J4051,"")</f>
        <v/>
      </c>
    </row>
    <row r="4052" spans="1:18" ht="15.75" customHeight="1" x14ac:dyDescent="0.25">
      <c r="A4052" s="42" t="str">
        <f>IFERROR(INDEX(NFS!F:F,MATCH(B4052,NFS!E:E,0)),"")</f>
        <v/>
      </c>
      <c r="E4052" s="11" t="str">
        <f>IF(B4052="","",COUNTIF(SKU!C:C,B4052))</f>
        <v/>
      </c>
      <c r="H4052" s="64" t="str">
        <f>IF(A4052="","",IFERROR(VLOOKUP(TEXT(A4052,"0"),#REF!,7,FALSE),""))</f>
        <v/>
      </c>
      <c r="I4052" s="17" t="str">
        <f>IF(A4052="","",IFERROR(VLOOKUP(TEXT(A4052,"0"),#REF!,9,FALSE),""))</f>
        <v/>
      </c>
      <c r="J4052" s="19" t="str">
        <f>IF(A4052="","",IFERROR(VLOOKUP(TEXT(A4052,"0"),#REF!,10,FALSE),""))</f>
        <v/>
      </c>
      <c r="K4052" s="18" t="str">
        <f>IFERROR(INDEX(#REF!,MATCH(A4052,#REF!,0)),"")</f>
        <v/>
      </c>
      <c r="L4052" s="58" t="str">
        <f>IFERROR(INDEX(SKU!E:E,MATCH(B4052,SKU!C:C,0)),"")</f>
        <v/>
      </c>
      <c r="M4052" s="56"/>
      <c r="R4052" t="str">
        <f>IF(COUNTIF(ROMANEIOS!K:K,A4052)&gt;0,J4052,"")</f>
        <v/>
      </c>
    </row>
    <row r="4053" spans="1:18" ht="15.75" customHeight="1" x14ac:dyDescent="0.25">
      <c r="A4053" s="42" t="str">
        <f>IFERROR(INDEX(NFS!F:F,MATCH(B4053,NFS!E:E,0)),"")</f>
        <v/>
      </c>
      <c r="E4053" s="11" t="str">
        <f>IF(B4053="","",COUNTIF(SKU!C:C,B4053))</f>
        <v/>
      </c>
      <c r="H4053" s="64" t="str">
        <f>IF(A4053="","",IFERROR(VLOOKUP(TEXT(A4053,"0"),#REF!,7,FALSE),""))</f>
        <v/>
      </c>
      <c r="I4053" s="17" t="str">
        <f>IF(A4053="","",IFERROR(VLOOKUP(TEXT(A4053,"0"),#REF!,9,FALSE),""))</f>
        <v/>
      </c>
      <c r="J4053" s="19" t="str">
        <f>IF(A4053="","",IFERROR(VLOOKUP(TEXT(A4053,"0"),#REF!,10,FALSE),""))</f>
        <v/>
      </c>
      <c r="K4053" s="18" t="str">
        <f>IFERROR(INDEX(#REF!,MATCH(A4053,#REF!,0)),"")</f>
        <v/>
      </c>
      <c r="L4053" s="58" t="str">
        <f>IFERROR(INDEX(SKU!E:E,MATCH(B4053,SKU!C:C,0)),"")</f>
        <v/>
      </c>
      <c r="M4053" s="56"/>
      <c r="R4053" t="str">
        <f>IF(COUNTIF(ROMANEIOS!K:K,A4053)&gt;0,J4053,"")</f>
        <v/>
      </c>
    </row>
    <row r="4054" spans="1:18" ht="15.75" customHeight="1" x14ac:dyDescent="0.25">
      <c r="A4054" s="42" t="str">
        <f>IFERROR(INDEX(NFS!F:F,MATCH(B4054,NFS!E:E,0)),"")</f>
        <v/>
      </c>
      <c r="E4054" s="11" t="str">
        <f>IF(B4054="","",COUNTIF(SKU!C:C,B4054))</f>
        <v/>
      </c>
      <c r="H4054" s="64" t="str">
        <f>IF(A4054="","",IFERROR(VLOOKUP(TEXT(A4054,"0"),#REF!,7,FALSE),""))</f>
        <v/>
      </c>
      <c r="I4054" s="17" t="str">
        <f>IF(A4054="","",IFERROR(VLOOKUP(TEXT(A4054,"0"),#REF!,9,FALSE),""))</f>
        <v/>
      </c>
      <c r="J4054" s="19" t="str">
        <f>IF(A4054="","",IFERROR(VLOOKUP(TEXT(A4054,"0"),#REF!,10,FALSE),""))</f>
        <v/>
      </c>
      <c r="K4054" s="18" t="str">
        <f>IFERROR(INDEX(#REF!,MATCH(A4054,#REF!,0)),"")</f>
        <v/>
      </c>
      <c r="L4054" s="58" t="str">
        <f>IFERROR(INDEX(SKU!E:E,MATCH(B4054,SKU!C:C,0)),"")</f>
        <v/>
      </c>
      <c r="M4054" s="56"/>
      <c r="R4054" t="str">
        <f>IF(COUNTIF(ROMANEIOS!K:K,A4054)&gt;0,J4054,"")</f>
        <v/>
      </c>
    </row>
    <row r="4055" spans="1:18" ht="15.75" customHeight="1" x14ac:dyDescent="0.25">
      <c r="A4055" s="42" t="str">
        <f>IFERROR(INDEX(NFS!F:F,MATCH(B4055,NFS!E:E,0)),"")</f>
        <v/>
      </c>
      <c r="E4055" s="11" t="str">
        <f>IF(B4055="","",COUNTIF(SKU!C:C,B4055))</f>
        <v/>
      </c>
      <c r="H4055" s="64" t="str">
        <f>IF(A4055="","",IFERROR(VLOOKUP(TEXT(A4055,"0"),#REF!,7,FALSE),""))</f>
        <v/>
      </c>
      <c r="I4055" s="17" t="str">
        <f>IF(A4055="","",IFERROR(VLOOKUP(TEXT(A4055,"0"),#REF!,9,FALSE),""))</f>
        <v/>
      </c>
      <c r="J4055" s="19" t="str">
        <f>IF(A4055="","",IFERROR(VLOOKUP(TEXT(A4055,"0"),#REF!,10,FALSE),""))</f>
        <v/>
      </c>
      <c r="K4055" s="18" t="str">
        <f>IFERROR(INDEX(#REF!,MATCH(A4055,#REF!,0)),"")</f>
        <v/>
      </c>
      <c r="L4055" s="58" t="str">
        <f>IFERROR(INDEX(SKU!E:E,MATCH(B4055,SKU!C:C,0)),"")</f>
        <v/>
      </c>
      <c r="M4055" s="56"/>
      <c r="R4055" t="str">
        <f>IF(COUNTIF(ROMANEIOS!K:K,A4055)&gt;0,J4055,"")</f>
        <v/>
      </c>
    </row>
    <row r="4056" spans="1:18" ht="15.75" customHeight="1" x14ac:dyDescent="0.25">
      <c r="A4056" s="42" t="str">
        <f>IFERROR(INDEX(NFS!F:F,MATCH(B4056,NFS!E:E,0)),"")</f>
        <v/>
      </c>
      <c r="E4056" s="11" t="str">
        <f>IF(B4056="","",COUNTIF(SKU!C:C,B4056))</f>
        <v/>
      </c>
      <c r="H4056" s="64" t="str">
        <f>IF(A4056="","",IFERROR(VLOOKUP(TEXT(A4056,"0"),#REF!,7,FALSE),""))</f>
        <v/>
      </c>
      <c r="I4056" s="17" t="str">
        <f>IF(A4056="","",IFERROR(VLOOKUP(TEXT(A4056,"0"),#REF!,9,FALSE),""))</f>
        <v/>
      </c>
      <c r="J4056" s="19" t="str">
        <f>IF(A4056="","",IFERROR(VLOOKUP(TEXT(A4056,"0"),#REF!,10,FALSE),""))</f>
        <v/>
      </c>
      <c r="K4056" s="18" t="str">
        <f>IFERROR(INDEX(#REF!,MATCH(A4056,#REF!,0)),"")</f>
        <v/>
      </c>
      <c r="L4056" s="58" t="str">
        <f>IFERROR(INDEX(SKU!E:E,MATCH(B4056,SKU!C:C,0)),"")</f>
        <v/>
      </c>
      <c r="M4056" s="56"/>
      <c r="R4056" t="str">
        <f>IF(COUNTIF(ROMANEIOS!K:K,A4056)&gt;0,J4056,"")</f>
        <v/>
      </c>
    </row>
    <row r="4057" spans="1:18" ht="15.75" customHeight="1" x14ac:dyDescent="0.25">
      <c r="A4057" s="42" t="str">
        <f>IFERROR(INDEX(NFS!F:F,MATCH(B4057,NFS!E:E,0)),"")</f>
        <v/>
      </c>
      <c r="E4057" s="11" t="str">
        <f>IF(B4057="","",COUNTIF(SKU!C:C,B4057))</f>
        <v/>
      </c>
      <c r="H4057" s="64" t="str">
        <f>IF(A4057="","",IFERROR(VLOOKUP(TEXT(A4057,"0"),#REF!,7,FALSE),""))</f>
        <v/>
      </c>
      <c r="I4057" s="17" t="str">
        <f>IF(A4057="","",IFERROR(VLOOKUP(TEXT(A4057,"0"),#REF!,9,FALSE),""))</f>
        <v/>
      </c>
      <c r="J4057" s="19" t="str">
        <f>IF(A4057="","",IFERROR(VLOOKUP(TEXT(A4057,"0"),#REF!,10,FALSE),""))</f>
        <v/>
      </c>
      <c r="K4057" s="18" t="str">
        <f>IFERROR(INDEX(#REF!,MATCH(A4057,#REF!,0)),"")</f>
        <v/>
      </c>
      <c r="L4057" s="58" t="str">
        <f>IFERROR(INDEX(SKU!E:E,MATCH(B4057,SKU!C:C,0)),"")</f>
        <v/>
      </c>
      <c r="M4057" s="56"/>
      <c r="R4057" t="str">
        <f>IF(COUNTIF(ROMANEIOS!K:K,A4057)&gt;0,J4057,"")</f>
        <v/>
      </c>
    </row>
    <row r="4058" spans="1:18" ht="15.75" customHeight="1" x14ac:dyDescent="0.25">
      <c r="A4058" s="42" t="str">
        <f>IFERROR(INDEX(NFS!F:F,MATCH(B4058,NFS!E:E,0)),"")</f>
        <v/>
      </c>
      <c r="E4058" s="11" t="str">
        <f>IF(B4058="","",COUNTIF(SKU!C:C,B4058))</f>
        <v/>
      </c>
      <c r="H4058" s="64" t="str">
        <f>IF(A4058="","",IFERROR(VLOOKUP(TEXT(A4058,"0"),#REF!,7,FALSE),""))</f>
        <v/>
      </c>
      <c r="I4058" s="17" t="str">
        <f>IF(A4058="","",IFERROR(VLOOKUP(TEXT(A4058,"0"),#REF!,9,FALSE),""))</f>
        <v/>
      </c>
      <c r="J4058" s="19" t="str">
        <f>IF(A4058="","",IFERROR(VLOOKUP(TEXT(A4058,"0"),#REF!,10,FALSE),""))</f>
        <v/>
      </c>
      <c r="K4058" s="18" t="str">
        <f>IFERROR(INDEX(#REF!,MATCH(A4058,#REF!,0)),"")</f>
        <v/>
      </c>
      <c r="L4058" s="58" t="str">
        <f>IFERROR(INDEX(SKU!E:E,MATCH(B4058,SKU!C:C,0)),"")</f>
        <v/>
      </c>
      <c r="M4058" s="56"/>
      <c r="R4058" t="str">
        <f>IF(COUNTIF(ROMANEIOS!K:K,A4058)&gt;0,J4058,"")</f>
        <v/>
      </c>
    </row>
    <row r="4059" spans="1:18" ht="15.75" customHeight="1" x14ac:dyDescent="0.25">
      <c r="A4059" s="42" t="str">
        <f>IFERROR(INDEX(NFS!F:F,MATCH(B4059,NFS!E:E,0)),"")</f>
        <v/>
      </c>
      <c r="E4059" s="11" t="str">
        <f>IF(B4059="","",COUNTIF(SKU!C:C,B4059))</f>
        <v/>
      </c>
      <c r="H4059" s="64" t="str">
        <f>IF(A4059="","",IFERROR(VLOOKUP(TEXT(A4059,"0"),#REF!,7,FALSE),""))</f>
        <v/>
      </c>
      <c r="I4059" s="17" t="str">
        <f>IF(A4059="","",IFERROR(VLOOKUP(TEXT(A4059,"0"),#REF!,9,FALSE),""))</f>
        <v/>
      </c>
      <c r="J4059" s="19" t="str">
        <f>IF(A4059="","",IFERROR(VLOOKUP(TEXT(A4059,"0"),#REF!,10,FALSE),""))</f>
        <v/>
      </c>
      <c r="K4059" s="18" t="str">
        <f>IFERROR(INDEX(#REF!,MATCH(A4059,#REF!,0)),"")</f>
        <v/>
      </c>
      <c r="L4059" s="58" t="str">
        <f>IFERROR(INDEX(SKU!E:E,MATCH(B4059,SKU!C:C,0)),"")</f>
        <v/>
      </c>
      <c r="M4059" s="56"/>
      <c r="R4059" t="str">
        <f>IF(COUNTIF(ROMANEIOS!K:K,A4059)&gt;0,J4059,"")</f>
        <v/>
      </c>
    </row>
    <row r="4060" spans="1:18" ht="15.75" customHeight="1" x14ac:dyDescent="0.25">
      <c r="A4060" s="42" t="str">
        <f>IFERROR(INDEX(NFS!F:F,MATCH(B4060,NFS!E:E,0)),"")</f>
        <v/>
      </c>
      <c r="E4060" s="11" t="str">
        <f>IF(B4060="","",COUNTIF(SKU!C:C,B4060))</f>
        <v/>
      </c>
      <c r="H4060" s="64" t="str">
        <f>IF(A4060="","",IFERROR(VLOOKUP(TEXT(A4060,"0"),#REF!,7,FALSE),""))</f>
        <v/>
      </c>
      <c r="I4060" s="17" t="str">
        <f>IF(A4060="","",IFERROR(VLOOKUP(TEXT(A4060,"0"),#REF!,9,FALSE),""))</f>
        <v/>
      </c>
      <c r="J4060" s="19" t="str">
        <f>IF(A4060="","",IFERROR(VLOOKUP(TEXT(A4060,"0"),#REF!,10,FALSE),""))</f>
        <v/>
      </c>
      <c r="K4060" s="18" t="str">
        <f>IFERROR(INDEX(#REF!,MATCH(A4060,#REF!,0)),"")</f>
        <v/>
      </c>
      <c r="L4060" s="58" t="str">
        <f>IFERROR(INDEX(SKU!E:E,MATCH(B4060,SKU!C:C,0)),"")</f>
        <v/>
      </c>
      <c r="M4060" s="56"/>
      <c r="R4060" t="str">
        <f>IF(COUNTIF(ROMANEIOS!K:K,A4060)&gt;0,J4060,"")</f>
        <v/>
      </c>
    </row>
    <row r="4061" spans="1:18" ht="15.75" customHeight="1" x14ac:dyDescent="0.25">
      <c r="A4061" s="42" t="str">
        <f>IFERROR(INDEX(NFS!F:F,MATCH(B4061,NFS!E:E,0)),"")</f>
        <v/>
      </c>
      <c r="E4061" s="11" t="str">
        <f>IF(B4061="","",COUNTIF(SKU!C:C,B4061))</f>
        <v/>
      </c>
      <c r="H4061" s="64" t="str">
        <f>IF(A4061="","",IFERROR(VLOOKUP(TEXT(A4061,"0"),#REF!,7,FALSE),""))</f>
        <v/>
      </c>
      <c r="I4061" s="17" t="str">
        <f>IF(A4061="","",IFERROR(VLOOKUP(TEXT(A4061,"0"),#REF!,9,FALSE),""))</f>
        <v/>
      </c>
      <c r="J4061" s="19" t="str">
        <f>IF(A4061="","",IFERROR(VLOOKUP(TEXT(A4061,"0"),#REF!,10,FALSE),""))</f>
        <v/>
      </c>
      <c r="K4061" s="18" t="str">
        <f>IFERROR(INDEX(#REF!,MATCH(A4061,#REF!,0)),"")</f>
        <v/>
      </c>
      <c r="L4061" s="58" t="str">
        <f>IFERROR(INDEX(SKU!E:E,MATCH(B4061,SKU!C:C,0)),"")</f>
        <v/>
      </c>
      <c r="M4061" s="56"/>
      <c r="R4061" t="str">
        <f>IF(COUNTIF(ROMANEIOS!K:K,A4061)&gt;0,J4061,"")</f>
        <v/>
      </c>
    </row>
    <row r="4062" spans="1:18" ht="15.75" customHeight="1" x14ac:dyDescent="0.25">
      <c r="A4062" s="42" t="str">
        <f>IFERROR(INDEX(NFS!F:F,MATCH(B4062,NFS!E:E,0)),"")</f>
        <v/>
      </c>
      <c r="E4062" s="11" t="str">
        <f>IF(B4062="","",COUNTIF(SKU!C:C,B4062))</f>
        <v/>
      </c>
      <c r="H4062" s="64" t="str">
        <f>IF(A4062="","",IFERROR(VLOOKUP(TEXT(A4062,"0"),#REF!,7,FALSE),""))</f>
        <v/>
      </c>
      <c r="I4062" s="17" t="str">
        <f>IF(A4062="","",IFERROR(VLOOKUP(TEXT(A4062,"0"),#REF!,9,FALSE),""))</f>
        <v/>
      </c>
      <c r="J4062" s="19" t="str">
        <f>IF(A4062="","",IFERROR(VLOOKUP(TEXT(A4062,"0"),#REF!,10,FALSE),""))</f>
        <v/>
      </c>
      <c r="K4062" s="18" t="str">
        <f>IFERROR(INDEX(#REF!,MATCH(A4062,#REF!,0)),"")</f>
        <v/>
      </c>
      <c r="L4062" s="58" t="str">
        <f>IFERROR(INDEX(SKU!E:E,MATCH(B4062,SKU!C:C,0)),"")</f>
        <v/>
      </c>
      <c r="M4062" s="56"/>
      <c r="R4062" t="str">
        <f>IF(COUNTIF(ROMANEIOS!K:K,A4062)&gt;0,J4062,"")</f>
        <v/>
      </c>
    </row>
    <row r="4063" spans="1:18" ht="15.75" customHeight="1" x14ac:dyDescent="0.25">
      <c r="A4063" s="42" t="str">
        <f>IFERROR(INDEX(NFS!F:F,MATCH(B4063,NFS!E:E,0)),"")</f>
        <v/>
      </c>
      <c r="E4063" s="11" t="str">
        <f>IF(B4063="","",COUNTIF(SKU!C:C,B4063))</f>
        <v/>
      </c>
      <c r="H4063" s="64" t="str">
        <f>IF(A4063="","",IFERROR(VLOOKUP(TEXT(A4063,"0"),#REF!,7,FALSE),""))</f>
        <v/>
      </c>
      <c r="I4063" s="17" t="str">
        <f>IF(A4063="","",IFERROR(VLOOKUP(TEXT(A4063,"0"),#REF!,9,FALSE),""))</f>
        <v/>
      </c>
      <c r="J4063" s="19" t="str">
        <f>IF(A4063="","",IFERROR(VLOOKUP(TEXT(A4063,"0"),#REF!,10,FALSE),""))</f>
        <v/>
      </c>
      <c r="K4063" s="18" t="str">
        <f>IFERROR(INDEX(#REF!,MATCH(A4063,#REF!,0)),"")</f>
        <v/>
      </c>
      <c r="L4063" s="58" t="str">
        <f>IFERROR(INDEX(SKU!E:E,MATCH(B4063,SKU!C:C,0)),"")</f>
        <v/>
      </c>
      <c r="M4063" s="56"/>
      <c r="R4063" t="str">
        <f>IF(COUNTIF(ROMANEIOS!K:K,A4063)&gt;0,J4063,"")</f>
        <v/>
      </c>
    </row>
    <row r="4064" spans="1:18" ht="15.75" customHeight="1" x14ac:dyDescent="0.25">
      <c r="A4064" s="42" t="str">
        <f>IFERROR(INDEX(NFS!F:F,MATCH(B4064,NFS!E:E,0)),"")</f>
        <v/>
      </c>
      <c r="E4064" s="11" t="str">
        <f>IF(B4064="","",COUNTIF(SKU!C:C,B4064))</f>
        <v/>
      </c>
      <c r="H4064" s="64" t="str">
        <f>IF(A4064="","",IFERROR(VLOOKUP(TEXT(A4064,"0"),#REF!,7,FALSE),""))</f>
        <v/>
      </c>
      <c r="I4064" s="17" t="str">
        <f>IF(A4064="","",IFERROR(VLOOKUP(TEXT(A4064,"0"),#REF!,9,FALSE),""))</f>
        <v/>
      </c>
      <c r="J4064" s="19" t="str">
        <f>IF(A4064="","",IFERROR(VLOOKUP(TEXT(A4064,"0"),#REF!,10,FALSE),""))</f>
        <v/>
      </c>
      <c r="K4064" s="18" t="str">
        <f>IFERROR(INDEX(#REF!,MATCH(A4064,#REF!,0)),"")</f>
        <v/>
      </c>
      <c r="L4064" s="58" t="str">
        <f>IFERROR(INDEX(SKU!E:E,MATCH(B4064,SKU!C:C,0)),"")</f>
        <v/>
      </c>
      <c r="M4064" s="56"/>
      <c r="R4064" t="str">
        <f>IF(COUNTIF(ROMANEIOS!K:K,A4064)&gt;0,J4064,"")</f>
        <v/>
      </c>
    </row>
    <row r="4065" spans="1:18" ht="15.75" customHeight="1" x14ac:dyDescent="0.25">
      <c r="A4065" s="42" t="str">
        <f>IFERROR(INDEX(NFS!F:F,MATCH(B4065,NFS!E:E,0)),"")</f>
        <v/>
      </c>
      <c r="E4065" s="11" t="str">
        <f>IF(B4065="","",COUNTIF(SKU!C:C,B4065))</f>
        <v/>
      </c>
      <c r="H4065" s="64" t="str">
        <f>IF(A4065="","",IFERROR(VLOOKUP(TEXT(A4065,"0"),#REF!,7,FALSE),""))</f>
        <v/>
      </c>
      <c r="I4065" s="17" t="str">
        <f>IF(A4065="","",IFERROR(VLOOKUP(TEXT(A4065,"0"),#REF!,9,FALSE),""))</f>
        <v/>
      </c>
      <c r="J4065" s="19" t="str">
        <f>IF(A4065="","",IFERROR(VLOOKUP(TEXT(A4065,"0"),#REF!,10,FALSE),""))</f>
        <v/>
      </c>
      <c r="K4065" s="18" t="str">
        <f>IFERROR(INDEX(#REF!,MATCH(A4065,#REF!,0)),"")</f>
        <v/>
      </c>
      <c r="L4065" s="58" t="str">
        <f>IFERROR(INDEX(SKU!E:E,MATCH(B4065,SKU!C:C,0)),"")</f>
        <v/>
      </c>
      <c r="M4065" s="56"/>
      <c r="R4065" t="str">
        <f>IF(COUNTIF(ROMANEIOS!K:K,A4065)&gt;0,J4065,"")</f>
        <v/>
      </c>
    </row>
    <row r="4066" spans="1:18" ht="15.75" customHeight="1" x14ac:dyDescent="0.25">
      <c r="A4066" s="42" t="str">
        <f>IFERROR(INDEX(NFS!F:F,MATCH(B4066,NFS!E:E,0)),"")</f>
        <v/>
      </c>
      <c r="E4066" s="11" t="str">
        <f>IF(B4066="","",COUNTIF(SKU!C:C,B4066))</f>
        <v/>
      </c>
      <c r="H4066" s="64" t="str">
        <f>IF(A4066="","",IFERROR(VLOOKUP(TEXT(A4066,"0"),#REF!,7,FALSE),""))</f>
        <v/>
      </c>
      <c r="I4066" s="17" t="str">
        <f>IF(A4066="","",IFERROR(VLOOKUP(TEXT(A4066,"0"),#REF!,9,FALSE),""))</f>
        <v/>
      </c>
      <c r="J4066" s="19" t="str">
        <f>IF(A4066="","",IFERROR(VLOOKUP(TEXT(A4066,"0"),#REF!,10,FALSE),""))</f>
        <v/>
      </c>
      <c r="K4066" s="18" t="str">
        <f>IFERROR(INDEX(#REF!,MATCH(A4066,#REF!,0)),"")</f>
        <v/>
      </c>
      <c r="L4066" s="58" t="str">
        <f>IFERROR(INDEX(SKU!E:E,MATCH(B4066,SKU!C:C,0)),"")</f>
        <v/>
      </c>
      <c r="M4066" s="56"/>
      <c r="R4066" t="str">
        <f>IF(COUNTIF(ROMANEIOS!K:K,A4066)&gt;0,J4066,"")</f>
        <v/>
      </c>
    </row>
    <row r="4067" spans="1:18" ht="15.75" customHeight="1" x14ac:dyDescent="0.25">
      <c r="A4067" s="42" t="str">
        <f>IFERROR(INDEX(NFS!F:F,MATCH(B4067,NFS!E:E,0)),"")</f>
        <v/>
      </c>
      <c r="E4067" s="11" t="str">
        <f>IF(B4067="","",COUNTIF(SKU!C:C,B4067))</f>
        <v/>
      </c>
      <c r="H4067" s="64" t="str">
        <f>IF(A4067="","",IFERROR(VLOOKUP(TEXT(A4067,"0"),#REF!,7,FALSE),""))</f>
        <v/>
      </c>
      <c r="I4067" s="17" t="str">
        <f>IF(A4067="","",IFERROR(VLOOKUP(TEXT(A4067,"0"),#REF!,9,FALSE),""))</f>
        <v/>
      </c>
      <c r="J4067" s="19" t="str">
        <f>IF(A4067="","",IFERROR(VLOOKUP(TEXT(A4067,"0"),#REF!,10,FALSE),""))</f>
        <v/>
      </c>
      <c r="K4067" s="18" t="str">
        <f>IFERROR(INDEX(#REF!,MATCH(A4067,#REF!,0)),"")</f>
        <v/>
      </c>
      <c r="L4067" s="58" t="str">
        <f>IFERROR(INDEX(SKU!E:E,MATCH(B4067,SKU!C:C,0)),"")</f>
        <v/>
      </c>
      <c r="M4067" s="56"/>
      <c r="R4067" t="str">
        <f>IF(COUNTIF(ROMANEIOS!K:K,A4067)&gt;0,J4067,"")</f>
        <v/>
      </c>
    </row>
    <row r="4068" spans="1:18" ht="15.75" customHeight="1" x14ac:dyDescent="0.25">
      <c r="A4068" s="42" t="str">
        <f>IFERROR(INDEX(NFS!F:F,MATCH(B4068,NFS!E:E,0)),"")</f>
        <v/>
      </c>
      <c r="E4068" s="11" t="str">
        <f>IF(B4068="","",COUNTIF(SKU!C:C,B4068))</f>
        <v/>
      </c>
      <c r="H4068" s="64" t="str">
        <f>IF(A4068="","",IFERROR(VLOOKUP(TEXT(A4068,"0"),#REF!,7,FALSE),""))</f>
        <v/>
      </c>
      <c r="I4068" s="17" t="str">
        <f>IF(A4068="","",IFERROR(VLOOKUP(TEXT(A4068,"0"),#REF!,9,FALSE),""))</f>
        <v/>
      </c>
      <c r="J4068" s="19" t="str">
        <f>IF(A4068="","",IFERROR(VLOOKUP(TEXT(A4068,"0"),#REF!,10,FALSE),""))</f>
        <v/>
      </c>
      <c r="K4068" s="18" t="str">
        <f>IFERROR(INDEX(#REF!,MATCH(A4068,#REF!,0)),"")</f>
        <v/>
      </c>
      <c r="L4068" s="58" t="str">
        <f>IFERROR(INDEX(SKU!E:E,MATCH(B4068,SKU!C:C,0)),"")</f>
        <v/>
      </c>
      <c r="M4068" s="56"/>
      <c r="R4068" t="str">
        <f>IF(COUNTIF(ROMANEIOS!K:K,A4068)&gt;0,J4068,"")</f>
        <v/>
      </c>
    </row>
    <row r="4069" spans="1:18" ht="15.75" customHeight="1" x14ac:dyDescent="0.25">
      <c r="A4069" s="42" t="str">
        <f>IFERROR(INDEX(NFS!F:F,MATCH(B4069,NFS!E:E,0)),"")</f>
        <v/>
      </c>
      <c r="E4069" s="11" t="str">
        <f>IF(B4069="","",COUNTIF(SKU!C:C,B4069))</f>
        <v/>
      </c>
      <c r="H4069" s="64" t="str">
        <f>IF(A4069="","",IFERROR(VLOOKUP(TEXT(A4069,"0"),#REF!,7,FALSE),""))</f>
        <v/>
      </c>
      <c r="I4069" s="17" t="str">
        <f>IF(A4069="","",IFERROR(VLOOKUP(TEXT(A4069,"0"),#REF!,9,FALSE),""))</f>
        <v/>
      </c>
      <c r="J4069" s="19" t="str">
        <f>IF(A4069="","",IFERROR(VLOOKUP(TEXT(A4069,"0"),#REF!,10,FALSE),""))</f>
        <v/>
      </c>
      <c r="K4069" s="18" t="str">
        <f>IFERROR(INDEX(#REF!,MATCH(A4069,#REF!,0)),"")</f>
        <v/>
      </c>
      <c r="L4069" s="58" t="str">
        <f>IFERROR(INDEX(SKU!E:E,MATCH(B4069,SKU!C:C,0)),"")</f>
        <v/>
      </c>
      <c r="M4069" s="56"/>
      <c r="R4069" t="str">
        <f>IF(COUNTIF(ROMANEIOS!K:K,A4069)&gt;0,J4069,"")</f>
        <v/>
      </c>
    </row>
    <row r="4070" spans="1:18" ht="15.75" customHeight="1" x14ac:dyDescent="0.25">
      <c r="A4070" s="42" t="str">
        <f>IFERROR(INDEX(NFS!F:F,MATCH(B4070,NFS!E:E,0)),"")</f>
        <v/>
      </c>
      <c r="E4070" s="11" t="str">
        <f>IF(B4070="","",COUNTIF(SKU!C:C,B4070))</f>
        <v/>
      </c>
      <c r="H4070" s="64" t="str">
        <f>IF(A4070="","",IFERROR(VLOOKUP(TEXT(A4070,"0"),#REF!,7,FALSE),""))</f>
        <v/>
      </c>
      <c r="I4070" s="17" t="str">
        <f>IF(A4070="","",IFERROR(VLOOKUP(TEXT(A4070,"0"),#REF!,9,FALSE),""))</f>
        <v/>
      </c>
      <c r="J4070" s="19" t="str">
        <f>IF(A4070="","",IFERROR(VLOOKUP(TEXT(A4070,"0"),#REF!,10,FALSE),""))</f>
        <v/>
      </c>
      <c r="K4070" s="18" t="str">
        <f>IFERROR(INDEX(#REF!,MATCH(A4070,#REF!,0)),"")</f>
        <v/>
      </c>
      <c r="L4070" s="58" t="str">
        <f>IFERROR(INDEX(SKU!E:E,MATCH(B4070,SKU!C:C,0)),"")</f>
        <v/>
      </c>
      <c r="M4070" s="56"/>
      <c r="R4070" t="str">
        <f>IF(COUNTIF(ROMANEIOS!K:K,A4070)&gt;0,J4070,"")</f>
        <v/>
      </c>
    </row>
    <row r="4071" spans="1:18" ht="15.75" customHeight="1" x14ac:dyDescent="0.25">
      <c r="A4071" s="42" t="str">
        <f>IFERROR(INDEX(NFS!F:F,MATCH(B4071,NFS!E:E,0)),"")</f>
        <v/>
      </c>
      <c r="E4071" s="11" t="str">
        <f>IF(B4071="","",COUNTIF(SKU!C:C,B4071))</f>
        <v/>
      </c>
      <c r="H4071" s="64" t="str">
        <f>IF(A4071="","",IFERROR(VLOOKUP(TEXT(A4071,"0"),#REF!,7,FALSE),""))</f>
        <v/>
      </c>
      <c r="I4071" s="17" t="str">
        <f>IF(A4071="","",IFERROR(VLOOKUP(TEXT(A4071,"0"),#REF!,9,FALSE),""))</f>
        <v/>
      </c>
      <c r="J4071" s="19" t="str">
        <f>IF(A4071="","",IFERROR(VLOOKUP(TEXT(A4071,"0"),#REF!,10,FALSE),""))</f>
        <v/>
      </c>
      <c r="K4071" s="18" t="str">
        <f>IFERROR(INDEX(#REF!,MATCH(A4071,#REF!,0)),"")</f>
        <v/>
      </c>
      <c r="L4071" s="58" t="str">
        <f>IFERROR(INDEX(SKU!E:E,MATCH(B4071,SKU!C:C,0)),"")</f>
        <v/>
      </c>
      <c r="M4071" s="56"/>
      <c r="R4071" t="str">
        <f>IF(COUNTIF(ROMANEIOS!K:K,A4071)&gt;0,J4071,"")</f>
        <v/>
      </c>
    </row>
    <row r="4072" spans="1:18" ht="15.75" customHeight="1" x14ac:dyDescent="0.25">
      <c r="A4072" s="42" t="str">
        <f>IFERROR(INDEX(NFS!F:F,MATCH(B4072,NFS!E:E,0)),"")</f>
        <v/>
      </c>
      <c r="E4072" s="11" t="str">
        <f>IF(B4072="","",COUNTIF(SKU!C:C,B4072))</f>
        <v/>
      </c>
      <c r="H4072" s="64" t="str">
        <f>IF(A4072="","",IFERROR(VLOOKUP(TEXT(A4072,"0"),#REF!,7,FALSE),""))</f>
        <v/>
      </c>
      <c r="I4072" s="17" t="str">
        <f>IF(A4072="","",IFERROR(VLOOKUP(TEXT(A4072,"0"),#REF!,9,FALSE),""))</f>
        <v/>
      </c>
      <c r="J4072" s="19" t="str">
        <f>IF(A4072="","",IFERROR(VLOOKUP(TEXT(A4072,"0"),#REF!,10,FALSE),""))</f>
        <v/>
      </c>
      <c r="K4072" s="18" t="str">
        <f>IFERROR(INDEX(#REF!,MATCH(A4072,#REF!,0)),"")</f>
        <v/>
      </c>
      <c r="L4072" s="58" t="str">
        <f>IFERROR(INDEX(SKU!E:E,MATCH(B4072,SKU!C:C,0)),"")</f>
        <v/>
      </c>
      <c r="M4072" s="56"/>
      <c r="R4072" t="str">
        <f>IF(COUNTIF(ROMANEIOS!K:K,A4072)&gt;0,J4072,"")</f>
        <v/>
      </c>
    </row>
    <row r="4073" spans="1:18" ht="15.75" customHeight="1" x14ac:dyDescent="0.25">
      <c r="A4073" s="42" t="str">
        <f>IFERROR(INDEX(NFS!F:F,MATCH(B4073,NFS!E:E,0)),"")</f>
        <v/>
      </c>
      <c r="E4073" s="11" t="str">
        <f>IF(B4073="","",COUNTIF(SKU!C:C,B4073))</f>
        <v/>
      </c>
      <c r="H4073" s="64" t="str">
        <f>IF(A4073="","",IFERROR(VLOOKUP(TEXT(A4073,"0"),#REF!,7,FALSE),""))</f>
        <v/>
      </c>
      <c r="I4073" s="17" t="str">
        <f>IF(A4073="","",IFERROR(VLOOKUP(TEXT(A4073,"0"),#REF!,9,FALSE),""))</f>
        <v/>
      </c>
      <c r="J4073" s="19" t="str">
        <f>IF(A4073="","",IFERROR(VLOOKUP(TEXT(A4073,"0"),#REF!,10,FALSE),""))</f>
        <v/>
      </c>
      <c r="K4073" s="18" t="str">
        <f>IFERROR(INDEX(#REF!,MATCH(A4073,#REF!,0)),"")</f>
        <v/>
      </c>
      <c r="L4073" s="58" t="str">
        <f>IFERROR(INDEX(SKU!E:E,MATCH(B4073,SKU!C:C,0)),"")</f>
        <v/>
      </c>
      <c r="M4073" s="56"/>
      <c r="R4073" t="str">
        <f>IF(COUNTIF(ROMANEIOS!K:K,A4073)&gt;0,J4073,"")</f>
        <v/>
      </c>
    </row>
    <row r="4074" spans="1:18" ht="15.75" customHeight="1" x14ac:dyDescent="0.25">
      <c r="A4074" s="42" t="str">
        <f>IFERROR(INDEX(NFS!F:F,MATCH(B4074,NFS!E:E,0)),"")</f>
        <v/>
      </c>
      <c r="E4074" s="11" t="str">
        <f>IF(B4074="","",COUNTIF(SKU!C:C,B4074))</f>
        <v/>
      </c>
      <c r="H4074" s="64" t="str">
        <f>IF(A4074="","",IFERROR(VLOOKUP(TEXT(A4074,"0"),#REF!,7,FALSE),""))</f>
        <v/>
      </c>
      <c r="I4074" s="17" t="str">
        <f>IF(A4074="","",IFERROR(VLOOKUP(TEXT(A4074,"0"),#REF!,9,FALSE),""))</f>
        <v/>
      </c>
      <c r="J4074" s="19" t="str">
        <f>IF(A4074="","",IFERROR(VLOOKUP(TEXT(A4074,"0"),#REF!,10,FALSE),""))</f>
        <v/>
      </c>
      <c r="K4074" s="18" t="str">
        <f>IFERROR(INDEX(#REF!,MATCH(A4074,#REF!,0)),"")</f>
        <v/>
      </c>
      <c r="L4074" s="58" t="str">
        <f>IFERROR(INDEX(SKU!E:E,MATCH(B4074,SKU!C:C,0)),"")</f>
        <v/>
      </c>
      <c r="M4074" s="56"/>
      <c r="R4074" t="str">
        <f>IF(COUNTIF(ROMANEIOS!K:K,A4074)&gt;0,J4074,"")</f>
        <v/>
      </c>
    </row>
    <row r="4075" spans="1:18" ht="15.75" customHeight="1" x14ac:dyDescent="0.25">
      <c r="A4075" s="42" t="str">
        <f>IFERROR(INDEX(NFS!F:F,MATCH(B4075,NFS!E:E,0)),"")</f>
        <v/>
      </c>
      <c r="E4075" s="11" t="str">
        <f>IF(B4075="","",COUNTIF(SKU!C:C,B4075))</f>
        <v/>
      </c>
      <c r="H4075" s="64" t="str">
        <f>IF(A4075="","",IFERROR(VLOOKUP(TEXT(A4075,"0"),#REF!,7,FALSE),""))</f>
        <v/>
      </c>
      <c r="I4075" s="17" t="str">
        <f>IF(A4075="","",IFERROR(VLOOKUP(TEXT(A4075,"0"),#REF!,9,FALSE),""))</f>
        <v/>
      </c>
      <c r="J4075" s="19" t="str">
        <f>IF(A4075="","",IFERROR(VLOOKUP(TEXT(A4075,"0"),#REF!,10,FALSE),""))</f>
        <v/>
      </c>
      <c r="K4075" s="18" t="str">
        <f>IFERROR(INDEX(#REF!,MATCH(A4075,#REF!,0)),"")</f>
        <v/>
      </c>
      <c r="L4075" s="58" t="str">
        <f>IFERROR(INDEX(SKU!E:E,MATCH(B4075,SKU!C:C,0)),"")</f>
        <v/>
      </c>
      <c r="M4075" s="56"/>
      <c r="R4075" t="str">
        <f>IF(COUNTIF(ROMANEIOS!K:K,A4075)&gt;0,J4075,"")</f>
        <v/>
      </c>
    </row>
    <row r="4076" spans="1:18" ht="15.75" customHeight="1" x14ac:dyDescent="0.25">
      <c r="A4076" s="42" t="str">
        <f>IFERROR(INDEX(NFS!F:F,MATCH(B4076,NFS!E:E,0)),"")</f>
        <v/>
      </c>
      <c r="E4076" s="11" t="str">
        <f>IF(B4076="","",COUNTIF(SKU!C:C,B4076))</f>
        <v/>
      </c>
      <c r="H4076" s="64" t="str">
        <f>IF(A4076="","",IFERROR(VLOOKUP(TEXT(A4076,"0"),#REF!,7,FALSE),""))</f>
        <v/>
      </c>
      <c r="I4076" s="17" t="str">
        <f>IF(A4076="","",IFERROR(VLOOKUP(TEXT(A4076,"0"),#REF!,9,FALSE),""))</f>
        <v/>
      </c>
      <c r="J4076" s="19" t="str">
        <f>IF(A4076="","",IFERROR(VLOOKUP(TEXT(A4076,"0"),#REF!,10,FALSE),""))</f>
        <v/>
      </c>
      <c r="K4076" s="18" t="str">
        <f>IFERROR(INDEX(#REF!,MATCH(A4076,#REF!,0)),"")</f>
        <v/>
      </c>
      <c r="L4076" s="58" t="str">
        <f>IFERROR(INDEX(SKU!E:E,MATCH(B4076,SKU!C:C,0)),"")</f>
        <v/>
      </c>
      <c r="M4076" s="56"/>
      <c r="R4076" t="str">
        <f>IF(COUNTIF(ROMANEIOS!K:K,A4076)&gt;0,J4076,"")</f>
        <v/>
      </c>
    </row>
    <row r="4077" spans="1:18" ht="15.75" customHeight="1" x14ac:dyDescent="0.25">
      <c r="A4077" s="42" t="str">
        <f>IFERROR(INDEX(NFS!F:F,MATCH(B4077,NFS!E:E,0)),"")</f>
        <v/>
      </c>
      <c r="E4077" s="11" t="str">
        <f>IF(B4077="","",COUNTIF(SKU!C:C,B4077))</f>
        <v/>
      </c>
      <c r="H4077" s="64" t="str">
        <f>IF(A4077="","",IFERROR(VLOOKUP(TEXT(A4077,"0"),#REF!,7,FALSE),""))</f>
        <v/>
      </c>
      <c r="I4077" s="17" t="str">
        <f>IF(A4077="","",IFERROR(VLOOKUP(TEXT(A4077,"0"),#REF!,9,FALSE),""))</f>
        <v/>
      </c>
      <c r="J4077" s="19" t="str">
        <f>IF(A4077="","",IFERROR(VLOOKUP(TEXT(A4077,"0"),#REF!,10,FALSE),""))</f>
        <v/>
      </c>
      <c r="K4077" s="18" t="str">
        <f>IFERROR(INDEX(#REF!,MATCH(A4077,#REF!,0)),"")</f>
        <v/>
      </c>
      <c r="L4077" s="58" t="str">
        <f>IFERROR(INDEX(SKU!E:E,MATCH(B4077,SKU!C:C,0)),"")</f>
        <v/>
      </c>
      <c r="M4077" s="56"/>
      <c r="R4077" t="str">
        <f>IF(COUNTIF(ROMANEIOS!K:K,A4077)&gt;0,J4077,"")</f>
        <v/>
      </c>
    </row>
    <row r="4078" spans="1:18" ht="15.75" customHeight="1" x14ac:dyDescent="0.25">
      <c r="A4078" s="42" t="str">
        <f>IFERROR(INDEX(NFS!F:F,MATCH(B4078,NFS!E:E,0)),"")</f>
        <v/>
      </c>
      <c r="E4078" s="11" t="str">
        <f>IF(B4078="","",COUNTIF(SKU!C:C,B4078))</f>
        <v/>
      </c>
      <c r="H4078" s="64" t="str">
        <f>IF(A4078="","",IFERROR(VLOOKUP(TEXT(A4078,"0"),#REF!,7,FALSE),""))</f>
        <v/>
      </c>
      <c r="I4078" s="17" t="str">
        <f>IF(A4078="","",IFERROR(VLOOKUP(TEXT(A4078,"0"),#REF!,9,FALSE),""))</f>
        <v/>
      </c>
      <c r="J4078" s="19" t="str">
        <f>IF(A4078="","",IFERROR(VLOOKUP(TEXT(A4078,"0"),#REF!,10,FALSE),""))</f>
        <v/>
      </c>
      <c r="K4078" s="18" t="str">
        <f>IFERROR(INDEX(#REF!,MATCH(A4078,#REF!,0)),"")</f>
        <v/>
      </c>
      <c r="L4078" s="58" t="str">
        <f>IFERROR(INDEX(SKU!E:E,MATCH(B4078,SKU!C:C,0)),"")</f>
        <v/>
      </c>
      <c r="M4078" s="56"/>
      <c r="R4078" t="str">
        <f>IF(COUNTIF(ROMANEIOS!K:K,A4078)&gt;0,J4078,"")</f>
        <v/>
      </c>
    </row>
    <row r="4079" spans="1:18" ht="15.75" customHeight="1" x14ac:dyDescent="0.25">
      <c r="A4079" s="42" t="str">
        <f>IFERROR(INDEX(NFS!F:F,MATCH(B4079,NFS!E:E,0)),"")</f>
        <v/>
      </c>
      <c r="E4079" s="11" t="str">
        <f>IF(B4079="","",COUNTIF(SKU!C:C,B4079))</f>
        <v/>
      </c>
      <c r="H4079" s="64" t="str">
        <f>IF(A4079="","",IFERROR(VLOOKUP(TEXT(A4079,"0"),#REF!,7,FALSE),""))</f>
        <v/>
      </c>
      <c r="I4079" s="17" t="str">
        <f>IF(A4079="","",IFERROR(VLOOKUP(TEXT(A4079,"0"),#REF!,9,FALSE),""))</f>
        <v/>
      </c>
      <c r="J4079" s="19" t="str">
        <f>IF(A4079="","",IFERROR(VLOOKUP(TEXT(A4079,"0"),#REF!,10,FALSE),""))</f>
        <v/>
      </c>
      <c r="K4079" s="18" t="str">
        <f>IFERROR(INDEX(#REF!,MATCH(A4079,#REF!,0)),"")</f>
        <v/>
      </c>
      <c r="L4079" s="58" t="str">
        <f>IFERROR(INDEX(SKU!E:E,MATCH(B4079,SKU!C:C,0)),"")</f>
        <v/>
      </c>
      <c r="M4079" s="56"/>
      <c r="R4079" t="str">
        <f>IF(COUNTIF(ROMANEIOS!K:K,A4079)&gt;0,J4079,"")</f>
        <v/>
      </c>
    </row>
    <row r="4080" spans="1:18" ht="15.75" customHeight="1" x14ac:dyDescent="0.25">
      <c r="A4080" s="42" t="str">
        <f>IFERROR(INDEX(NFS!F:F,MATCH(B4080,NFS!E:E,0)),"")</f>
        <v/>
      </c>
      <c r="E4080" s="11" t="str">
        <f>IF(B4080="","",COUNTIF(SKU!C:C,B4080))</f>
        <v/>
      </c>
      <c r="H4080" s="64" t="str">
        <f>IF(A4080="","",IFERROR(VLOOKUP(TEXT(A4080,"0"),#REF!,7,FALSE),""))</f>
        <v/>
      </c>
      <c r="I4080" s="17" t="str">
        <f>IF(A4080="","",IFERROR(VLOOKUP(TEXT(A4080,"0"),#REF!,9,FALSE),""))</f>
        <v/>
      </c>
      <c r="J4080" s="19" t="str">
        <f>IF(A4080="","",IFERROR(VLOOKUP(TEXT(A4080,"0"),#REF!,10,FALSE),""))</f>
        <v/>
      </c>
      <c r="K4080" s="18" t="str">
        <f>IFERROR(INDEX(#REF!,MATCH(A4080,#REF!,0)),"")</f>
        <v/>
      </c>
      <c r="L4080" s="58" t="str">
        <f>IFERROR(INDEX(SKU!E:E,MATCH(B4080,SKU!C:C,0)),"")</f>
        <v/>
      </c>
      <c r="M4080" s="56"/>
      <c r="R4080" t="str">
        <f>IF(COUNTIF(ROMANEIOS!K:K,A4080)&gt;0,J4080,"")</f>
        <v/>
      </c>
    </row>
    <row r="4081" spans="1:18" ht="15.75" customHeight="1" x14ac:dyDescent="0.25">
      <c r="A4081" s="42" t="str">
        <f>IFERROR(INDEX(NFS!F:F,MATCH(B4081,NFS!E:E,0)),"")</f>
        <v/>
      </c>
      <c r="E4081" s="11" t="str">
        <f>IF(B4081="","",COUNTIF(SKU!C:C,B4081))</f>
        <v/>
      </c>
      <c r="H4081" s="64" t="str">
        <f>IF(A4081="","",IFERROR(VLOOKUP(TEXT(A4081,"0"),#REF!,7,FALSE),""))</f>
        <v/>
      </c>
      <c r="I4081" s="17" t="str">
        <f>IF(A4081="","",IFERROR(VLOOKUP(TEXT(A4081,"0"),#REF!,9,FALSE),""))</f>
        <v/>
      </c>
      <c r="J4081" s="19" t="str">
        <f>IF(A4081="","",IFERROR(VLOOKUP(TEXT(A4081,"0"),#REF!,10,FALSE),""))</f>
        <v/>
      </c>
      <c r="K4081" s="18" t="str">
        <f>IFERROR(INDEX(#REF!,MATCH(A4081,#REF!,0)),"")</f>
        <v/>
      </c>
      <c r="L4081" s="58" t="str">
        <f>IFERROR(INDEX(SKU!E:E,MATCH(B4081,SKU!C:C,0)),"")</f>
        <v/>
      </c>
      <c r="M4081" s="56"/>
      <c r="R4081" t="str">
        <f>IF(COUNTIF(ROMANEIOS!K:K,A4081)&gt;0,J4081,"")</f>
        <v/>
      </c>
    </row>
    <row r="4082" spans="1:18" ht="15.75" customHeight="1" x14ac:dyDescent="0.25">
      <c r="A4082" s="42" t="str">
        <f>IFERROR(INDEX(NFS!F:F,MATCH(B4082,NFS!E:E,0)),"")</f>
        <v/>
      </c>
      <c r="E4082" s="11" t="str">
        <f>IF(B4082="","",COUNTIF(SKU!C:C,B4082))</f>
        <v/>
      </c>
      <c r="H4082" s="64" t="str">
        <f>IF(A4082="","",IFERROR(VLOOKUP(TEXT(A4082,"0"),#REF!,7,FALSE),""))</f>
        <v/>
      </c>
      <c r="I4082" s="17" t="str">
        <f>IF(A4082="","",IFERROR(VLOOKUP(TEXT(A4082,"0"),#REF!,9,FALSE),""))</f>
        <v/>
      </c>
      <c r="J4082" s="19" t="str">
        <f>IF(A4082="","",IFERROR(VLOOKUP(TEXT(A4082,"0"),#REF!,10,FALSE),""))</f>
        <v/>
      </c>
      <c r="K4082" s="18" t="str">
        <f>IFERROR(INDEX(#REF!,MATCH(A4082,#REF!,0)),"")</f>
        <v/>
      </c>
      <c r="L4082" s="58" t="str">
        <f>IFERROR(INDEX(SKU!E:E,MATCH(B4082,SKU!C:C,0)),"")</f>
        <v/>
      </c>
      <c r="M4082" s="56"/>
      <c r="R4082" t="str">
        <f>IF(COUNTIF(ROMANEIOS!K:K,A4082)&gt;0,J4082,"")</f>
        <v/>
      </c>
    </row>
    <row r="4083" spans="1:18" ht="15.75" customHeight="1" x14ac:dyDescent="0.25">
      <c r="A4083" s="42" t="str">
        <f>IFERROR(INDEX(NFS!F:F,MATCH(B4083,NFS!E:E,0)),"")</f>
        <v/>
      </c>
      <c r="E4083" s="11" t="str">
        <f>IF(B4083="","",COUNTIF(SKU!C:C,B4083))</f>
        <v/>
      </c>
      <c r="H4083" s="64" t="str">
        <f>IF(A4083="","",IFERROR(VLOOKUP(TEXT(A4083,"0"),#REF!,7,FALSE),""))</f>
        <v/>
      </c>
      <c r="I4083" s="17" t="str">
        <f>IF(A4083="","",IFERROR(VLOOKUP(TEXT(A4083,"0"),#REF!,9,FALSE),""))</f>
        <v/>
      </c>
      <c r="J4083" s="19" t="str">
        <f>IF(A4083="","",IFERROR(VLOOKUP(TEXT(A4083,"0"),#REF!,10,FALSE),""))</f>
        <v/>
      </c>
      <c r="K4083" s="18" t="str">
        <f>IFERROR(INDEX(#REF!,MATCH(A4083,#REF!,0)),"")</f>
        <v/>
      </c>
      <c r="L4083" s="58" t="str">
        <f>IFERROR(INDEX(SKU!E:E,MATCH(B4083,SKU!C:C,0)),"")</f>
        <v/>
      </c>
      <c r="M4083" s="56"/>
      <c r="R4083" t="str">
        <f>IF(COUNTIF(ROMANEIOS!K:K,A4083)&gt;0,J4083,"")</f>
        <v/>
      </c>
    </row>
    <row r="4084" spans="1:18" ht="15.75" customHeight="1" x14ac:dyDescent="0.25">
      <c r="A4084" s="42" t="str">
        <f>IFERROR(INDEX(NFS!F:F,MATCH(B4084,NFS!E:E,0)),"")</f>
        <v/>
      </c>
      <c r="E4084" s="11" t="str">
        <f>IF(B4084="","",COUNTIF(SKU!C:C,B4084))</f>
        <v/>
      </c>
      <c r="H4084" s="64" t="str">
        <f>IF(A4084="","",IFERROR(VLOOKUP(TEXT(A4084,"0"),#REF!,7,FALSE),""))</f>
        <v/>
      </c>
      <c r="I4084" s="17" t="str">
        <f>IF(A4084="","",IFERROR(VLOOKUP(TEXT(A4084,"0"),#REF!,9,FALSE),""))</f>
        <v/>
      </c>
      <c r="J4084" s="19" t="str">
        <f>IF(A4084="","",IFERROR(VLOOKUP(TEXT(A4084,"0"),#REF!,10,FALSE),""))</f>
        <v/>
      </c>
      <c r="K4084" s="18" t="str">
        <f>IFERROR(INDEX(#REF!,MATCH(A4084,#REF!,0)),"")</f>
        <v/>
      </c>
      <c r="L4084" s="58" t="str">
        <f>IFERROR(INDEX(SKU!E:E,MATCH(B4084,SKU!C:C,0)),"")</f>
        <v/>
      </c>
      <c r="M4084" s="56"/>
      <c r="R4084" t="str">
        <f>IF(COUNTIF(ROMANEIOS!K:K,A4084)&gt;0,J4084,"")</f>
        <v/>
      </c>
    </row>
    <row r="4085" spans="1:18" ht="15.75" customHeight="1" x14ac:dyDescent="0.25">
      <c r="A4085" s="42" t="str">
        <f>IFERROR(INDEX(NFS!F:F,MATCH(B4085,NFS!E:E,0)),"")</f>
        <v/>
      </c>
      <c r="E4085" s="11" t="str">
        <f>IF(B4085="","",COUNTIF(SKU!C:C,B4085))</f>
        <v/>
      </c>
      <c r="H4085" s="64" t="str">
        <f>IF(A4085="","",IFERROR(VLOOKUP(TEXT(A4085,"0"),#REF!,7,FALSE),""))</f>
        <v/>
      </c>
      <c r="I4085" s="17" t="str">
        <f>IF(A4085="","",IFERROR(VLOOKUP(TEXT(A4085,"0"),#REF!,9,FALSE),""))</f>
        <v/>
      </c>
      <c r="J4085" s="19" t="str">
        <f>IF(A4085="","",IFERROR(VLOOKUP(TEXT(A4085,"0"),#REF!,10,FALSE),""))</f>
        <v/>
      </c>
      <c r="K4085" s="18" t="str">
        <f>IFERROR(INDEX(#REF!,MATCH(A4085,#REF!,0)),"")</f>
        <v/>
      </c>
      <c r="L4085" s="58" t="str">
        <f>IFERROR(INDEX(SKU!E:E,MATCH(B4085,SKU!C:C,0)),"")</f>
        <v/>
      </c>
      <c r="M4085" s="56"/>
      <c r="R4085" t="str">
        <f>IF(COUNTIF(ROMANEIOS!K:K,A4085)&gt;0,J4085,"")</f>
        <v/>
      </c>
    </row>
    <row r="4086" spans="1:18" ht="15.75" customHeight="1" x14ac:dyDescent="0.25">
      <c r="A4086" s="42" t="str">
        <f>IFERROR(INDEX(NFS!F:F,MATCH(B4086,NFS!E:E,0)),"")</f>
        <v/>
      </c>
      <c r="E4086" s="11" t="str">
        <f>IF(B4086="","",COUNTIF(SKU!C:C,B4086))</f>
        <v/>
      </c>
      <c r="H4086" s="64" t="str">
        <f>IF(A4086="","",IFERROR(VLOOKUP(TEXT(A4086,"0"),#REF!,7,FALSE),""))</f>
        <v/>
      </c>
      <c r="I4086" s="17" t="str">
        <f>IF(A4086="","",IFERROR(VLOOKUP(TEXT(A4086,"0"),#REF!,9,FALSE),""))</f>
        <v/>
      </c>
      <c r="J4086" s="19" t="str">
        <f>IF(A4086="","",IFERROR(VLOOKUP(TEXT(A4086,"0"),#REF!,10,FALSE),""))</f>
        <v/>
      </c>
      <c r="K4086" s="18" t="str">
        <f>IFERROR(INDEX(#REF!,MATCH(A4086,#REF!,0)),"")</f>
        <v/>
      </c>
      <c r="L4086" s="58" t="str">
        <f>IFERROR(INDEX(SKU!E:E,MATCH(B4086,SKU!C:C,0)),"")</f>
        <v/>
      </c>
      <c r="M4086" s="56"/>
      <c r="R4086" t="str">
        <f>IF(COUNTIF(ROMANEIOS!K:K,A4086)&gt;0,J4086,"")</f>
        <v/>
      </c>
    </row>
    <row r="4087" spans="1:18" ht="15.75" customHeight="1" x14ac:dyDescent="0.25">
      <c r="A4087" s="42" t="str">
        <f>IFERROR(INDEX(NFS!F:F,MATCH(B4087,NFS!E:E,0)),"")</f>
        <v/>
      </c>
      <c r="E4087" s="11" t="str">
        <f>IF(B4087="","",COUNTIF(SKU!C:C,B4087))</f>
        <v/>
      </c>
      <c r="H4087" s="64" t="str">
        <f>IF(A4087="","",IFERROR(VLOOKUP(TEXT(A4087,"0"),#REF!,7,FALSE),""))</f>
        <v/>
      </c>
      <c r="I4087" s="17" t="str">
        <f>IF(A4087="","",IFERROR(VLOOKUP(TEXT(A4087,"0"),#REF!,9,FALSE),""))</f>
        <v/>
      </c>
      <c r="J4087" s="19" t="str">
        <f>IF(A4087="","",IFERROR(VLOOKUP(TEXT(A4087,"0"),#REF!,10,FALSE),""))</f>
        <v/>
      </c>
      <c r="K4087" s="18" t="str">
        <f>IFERROR(INDEX(#REF!,MATCH(A4087,#REF!,0)),"")</f>
        <v/>
      </c>
      <c r="L4087" s="58" t="str">
        <f>IFERROR(INDEX(SKU!E:E,MATCH(B4087,SKU!C:C,0)),"")</f>
        <v/>
      </c>
      <c r="M4087" s="56"/>
      <c r="R4087" t="str">
        <f>IF(COUNTIF(ROMANEIOS!K:K,A4087)&gt;0,J4087,"")</f>
        <v/>
      </c>
    </row>
    <row r="4088" spans="1:18" ht="15.75" customHeight="1" x14ac:dyDescent="0.25">
      <c r="A4088" s="42" t="str">
        <f>IFERROR(INDEX(NFS!F:F,MATCH(B4088,NFS!E:E,0)),"")</f>
        <v/>
      </c>
      <c r="E4088" s="11" t="str">
        <f>IF(B4088="","",COUNTIF(SKU!C:C,B4088))</f>
        <v/>
      </c>
      <c r="H4088" s="64" t="str">
        <f>IF(A4088="","",IFERROR(VLOOKUP(TEXT(A4088,"0"),#REF!,7,FALSE),""))</f>
        <v/>
      </c>
      <c r="I4088" s="17" t="str">
        <f>IF(A4088="","",IFERROR(VLOOKUP(TEXT(A4088,"0"),#REF!,9,FALSE),""))</f>
        <v/>
      </c>
      <c r="J4088" s="19" t="str">
        <f>IF(A4088="","",IFERROR(VLOOKUP(TEXT(A4088,"0"),#REF!,10,FALSE),""))</f>
        <v/>
      </c>
      <c r="K4088" s="18" t="str">
        <f>IFERROR(INDEX(#REF!,MATCH(A4088,#REF!,0)),"")</f>
        <v/>
      </c>
      <c r="L4088" s="58" t="str">
        <f>IFERROR(INDEX(SKU!E:E,MATCH(B4088,SKU!C:C,0)),"")</f>
        <v/>
      </c>
      <c r="M4088" s="56"/>
      <c r="R4088" t="str">
        <f>IF(COUNTIF(ROMANEIOS!K:K,A4088)&gt;0,J4088,"")</f>
        <v/>
      </c>
    </row>
    <row r="4089" spans="1:18" ht="15.75" customHeight="1" x14ac:dyDescent="0.25">
      <c r="A4089" s="42" t="str">
        <f>IFERROR(INDEX(NFS!F:F,MATCH(B4089,NFS!E:E,0)),"")</f>
        <v/>
      </c>
      <c r="E4089" s="11" t="str">
        <f>IF(B4089="","",COUNTIF(SKU!C:C,B4089))</f>
        <v/>
      </c>
      <c r="H4089" s="64" t="str">
        <f>IF(A4089="","",IFERROR(VLOOKUP(TEXT(A4089,"0"),#REF!,7,FALSE),""))</f>
        <v/>
      </c>
      <c r="I4089" s="17" t="str">
        <f>IF(A4089="","",IFERROR(VLOOKUP(TEXT(A4089,"0"),#REF!,9,FALSE),""))</f>
        <v/>
      </c>
      <c r="J4089" s="19" t="str">
        <f>IF(A4089="","",IFERROR(VLOOKUP(TEXT(A4089,"0"),#REF!,10,FALSE),""))</f>
        <v/>
      </c>
      <c r="K4089" s="18" t="str">
        <f>IFERROR(INDEX(#REF!,MATCH(A4089,#REF!,0)),"")</f>
        <v/>
      </c>
      <c r="L4089" s="58" t="str">
        <f>IFERROR(INDEX(SKU!E:E,MATCH(B4089,SKU!C:C,0)),"")</f>
        <v/>
      </c>
      <c r="M4089" s="56"/>
      <c r="R4089" t="str">
        <f>IF(COUNTIF(ROMANEIOS!K:K,A4089)&gt;0,J4089,"")</f>
        <v/>
      </c>
    </row>
    <row r="4090" spans="1:18" ht="15.75" customHeight="1" x14ac:dyDescent="0.25">
      <c r="A4090" s="42" t="str">
        <f>IFERROR(INDEX(NFS!F:F,MATCH(B4090,NFS!E:E,0)),"")</f>
        <v/>
      </c>
      <c r="E4090" s="11" t="str">
        <f>IF(B4090="","",COUNTIF(SKU!C:C,B4090))</f>
        <v/>
      </c>
      <c r="H4090" s="64" t="str">
        <f>IF(A4090="","",IFERROR(VLOOKUP(TEXT(A4090,"0"),#REF!,7,FALSE),""))</f>
        <v/>
      </c>
      <c r="I4090" s="17" t="str">
        <f>IF(A4090="","",IFERROR(VLOOKUP(TEXT(A4090,"0"),#REF!,9,FALSE),""))</f>
        <v/>
      </c>
      <c r="J4090" s="19" t="str">
        <f>IF(A4090="","",IFERROR(VLOOKUP(TEXT(A4090,"0"),#REF!,10,FALSE),""))</f>
        <v/>
      </c>
      <c r="K4090" s="18" t="str">
        <f>IFERROR(INDEX(#REF!,MATCH(A4090,#REF!,0)),"")</f>
        <v/>
      </c>
      <c r="L4090" s="58" t="str">
        <f>IFERROR(INDEX(SKU!E:E,MATCH(B4090,SKU!C:C,0)),"")</f>
        <v/>
      </c>
      <c r="M4090" s="56"/>
      <c r="R4090" t="str">
        <f>IF(COUNTIF(ROMANEIOS!K:K,A4090)&gt;0,J4090,"")</f>
        <v/>
      </c>
    </row>
    <row r="4091" spans="1:18" ht="15.75" customHeight="1" x14ac:dyDescent="0.25">
      <c r="A4091" s="42" t="str">
        <f>IFERROR(INDEX(NFS!F:F,MATCH(B4091,NFS!E:E,0)),"")</f>
        <v/>
      </c>
      <c r="E4091" s="11" t="str">
        <f>IF(B4091="","",COUNTIF(SKU!C:C,B4091))</f>
        <v/>
      </c>
      <c r="H4091" s="64" t="str">
        <f>IF(A4091="","",IFERROR(VLOOKUP(TEXT(A4091,"0"),#REF!,7,FALSE),""))</f>
        <v/>
      </c>
      <c r="I4091" s="17" t="str">
        <f>IF(A4091="","",IFERROR(VLOOKUP(TEXT(A4091,"0"),#REF!,9,FALSE),""))</f>
        <v/>
      </c>
      <c r="J4091" s="19" t="str">
        <f>IF(A4091="","",IFERROR(VLOOKUP(TEXT(A4091,"0"),#REF!,10,FALSE),""))</f>
        <v/>
      </c>
      <c r="K4091" s="18" t="str">
        <f>IFERROR(INDEX(#REF!,MATCH(A4091,#REF!,0)),"")</f>
        <v/>
      </c>
      <c r="L4091" s="58" t="str">
        <f>IFERROR(INDEX(SKU!E:E,MATCH(B4091,SKU!C:C,0)),"")</f>
        <v/>
      </c>
      <c r="M4091" s="56"/>
      <c r="R4091" t="str">
        <f>IF(COUNTIF(ROMANEIOS!K:K,A4091)&gt;0,J4091,"")</f>
        <v/>
      </c>
    </row>
    <row r="4092" spans="1:18" ht="15.75" customHeight="1" x14ac:dyDescent="0.25">
      <c r="A4092" s="42" t="str">
        <f>IFERROR(INDEX(NFS!F:F,MATCH(B4092,NFS!E:E,0)),"")</f>
        <v/>
      </c>
      <c r="E4092" s="11" t="str">
        <f>IF(B4092="","",COUNTIF(SKU!C:C,B4092))</f>
        <v/>
      </c>
      <c r="H4092" s="64" t="str">
        <f>IF(A4092="","",IFERROR(VLOOKUP(TEXT(A4092,"0"),#REF!,7,FALSE),""))</f>
        <v/>
      </c>
      <c r="I4092" s="17" t="str">
        <f>IF(A4092="","",IFERROR(VLOOKUP(TEXT(A4092,"0"),#REF!,9,FALSE),""))</f>
        <v/>
      </c>
      <c r="J4092" s="19" t="str">
        <f>IF(A4092="","",IFERROR(VLOOKUP(TEXT(A4092,"0"),#REF!,10,FALSE),""))</f>
        <v/>
      </c>
      <c r="K4092" s="18" t="str">
        <f>IFERROR(INDEX(#REF!,MATCH(A4092,#REF!,0)),"")</f>
        <v/>
      </c>
      <c r="L4092" s="58" t="str">
        <f>IFERROR(INDEX(SKU!E:E,MATCH(B4092,SKU!C:C,0)),"")</f>
        <v/>
      </c>
      <c r="M4092" s="56"/>
      <c r="R4092" t="str">
        <f>IF(COUNTIF(ROMANEIOS!K:K,A4092)&gt;0,J4092,"")</f>
        <v/>
      </c>
    </row>
    <row r="4093" spans="1:18" ht="15.75" customHeight="1" x14ac:dyDescent="0.25">
      <c r="A4093" s="42" t="str">
        <f>IFERROR(INDEX(NFS!F:F,MATCH(B4093,NFS!E:E,0)),"")</f>
        <v/>
      </c>
      <c r="E4093" s="11" t="str">
        <f>IF(B4093="","",COUNTIF(SKU!C:C,B4093))</f>
        <v/>
      </c>
      <c r="H4093" s="64" t="str">
        <f>IF(A4093="","",IFERROR(VLOOKUP(TEXT(A4093,"0"),#REF!,7,FALSE),""))</f>
        <v/>
      </c>
      <c r="I4093" s="17" t="str">
        <f>IF(A4093="","",IFERROR(VLOOKUP(TEXT(A4093,"0"),#REF!,9,FALSE),""))</f>
        <v/>
      </c>
      <c r="J4093" s="19" t="str">
        <f>IF(A4093="","",IFERROR(VLOOKUP(TEXT(A4093,"0"),#REF!,10,FALSE),""))</f>
        <v/>
      </c>
      <c r="K4093" s="18" t="str">
        <f>IFERROR(INDEX(#REF!,MATCH(A4093,#REF!,0)),"")</f>
        <v/>
      </c>
      <c r="L4093" s="58" t="str">
        <f>IFERROR(INDEX(SKU!E:E,MATCH(B4093,SKU!C:C,0)),"")</f>
        <v/>
      </c>
      <c r="M4093" s="56"/>
      <c r="R4093" t="str">
        <f>IF(COUNTIF(ROMANEIOS!K:K,A4093)&gt;0,J4093,"")</f>
        <v/>
      </c>
    </row>
    <row r="4094" spans="1:18" ht="15.75" customHeight="1" x14ac:dyDescent="0.25">
      <c r="A4094" s="42" t="str">
        <f>IFERROR(INDEX(NFS!F:F,MATCH(B4094,NFS!E:E,0)),"")</f>
        <v/>
      </c>
      <c r="E4094" s="11" t="str">
        <f>IF(B4094="","",COUNTIF(SKU!C:C,B4094))</f>
        <v/>
      </c>
      <c r="H4094" s="64" t="str">
        <f>IF(A4094="","",IFERROR(VLOOKUP(TEXT(A4094,"0"),#REF!,7,FALSE),""))</f>
        <v/>
      </c>
      <c r="I4094" s="17" t="str">
        <f>IF(A4094="","",IFERROR(VLOOKUP(TEXT(A4094,"0"),#REF!,9,FALSE),""))</f>
        <v/>
      </c>
      <c r="J4094" s="19" t="str">
        <f>IF(A4094="","",IFERROR(VLOOKUP(TEXT(A4094,"0"),#REF!,10,FALSE),""))</f>
        <v/>
      </c>
      <c r="K4094" s="18" t="str">
        <f>IFERROR(INDEX(#REF!,MATCH(A4094,#REF!,0)),"")</f>
        <v/>
      </c>
      <c r="L4094" s="58" t="str">
        <f>IFERROR(INDEX(SKU!E:E,MATCH(B4094,SKU!C:C,0)),"")</f>
        <v/>
      </c>
      <c r="M4094" s="56"/>
      <c r="R4094" t="str">
        <f>IF(COUNTIF(ROMANEIOS!K:K,A4094)&gt;0,J4094,"")</f>
        <v/>
      </c>
    </row>
    <row r="4095" spans="1:18" ht="15.75" customHeight="1" x14ac:dyDescent="0.25">
      <c r="A4095" s="42" t="str">
        <f>IFERROR(INDEX(NFS!F:F,MATCH(B4095,NFS!E:E,0)),"")</f>
        <v/>
      </c>
      <c r="E4095" s="11" t="str">
        <f>IF(B4095="","",COUNTIF(SKU!C:C,B4095))</f>
        <v/>
      </c>
      <c r="H4095" s="64" t="str">
        <f>IF(A4095="","",IFERROR(VLOOKUP(TEXT(A4095,"0"),#REF!,7,FALSE),""))</f>
        <v/>
      </c>
      <c r="I4095" s="17" t="str">
        <f>IF(A4095="","",IFERROR(VLOOKUP(TEXT(A4095,"0"),#REF!,9,FALSE),""))</f>
        <v/>
      </c>
      <c r="J4095" s="19" t="str">
        <f>IF(A4095="","",IFERROR(VLOOKUP(TEXT(A4095,"0"),#REF!,10,FALSE),""))</f>
        <v/>
      </c>
      <c r="K4095" s="18" t="str">
        <f>IFERROR(INDEX(#REF!,MATCH(A4095,#REF!,0)),"")</f>
        <v/>
      </c>
      <c r="L4095" s="58" t="str">
        <f>IFERROR(INDEX(SKU!E:E,MATCH(B4095,SKU!C:C,0)),"")</f>
        <v/>
      </c>
      <c r="M4095" s="56"/>
      <c r="R4095" t="str">
        <f>IF(COUNTIF(ROMANEIOS!K:K,A4095)&gt;0,J4095,"")</f>
        <v/>
      </c>
    </row>
    <row r="4096" spans="1:18" ht="15.75" customHeight="1" x14ac:dyDescent="0.25">
      <c r="A4096" s="42" t="str">
        <f>IFERROR(INDEX(NFS!F:F,MATCH(B4096,NFS!E:E,0)),"")</f>
        <v/>
      </c>
      <c r="E4096" s="11" t="str">
        <f>IF(B4096="","",COUNTIF(SKU!C:C,B4096))</f>
        <v/>
      </c>
      <c r="H4096" s="64" t="str">
        <f>IF(A4096="","",IFERROR(VLOOKUP(TEXT(A4096,"0"),#REF!,7,FALSE),""))</f>
        <v/>
      </c>
      <c r="I4096" s="17" t="str">
        <f>IF(A4096="","",IFERROR(VLOOKUP(TEXT(A4096,"0"),#REF!,9,FALSE),""))</f>
        <v/>
      </c>
      <c r="J4096" s="19" t="str">
        <f>IF(A4096="","",IFERROR(VLOOKUP(TEXT(A4096,"0"),#REF!,10,FALSE),""))</f>
        <v/>
      </c>
      <c r="K4096" s="18" t="str">
        <f>IFERROR(INDEX(#REF!,MATCH(A4096,#REF!,0)),"")</f>
        <v/>
      </c>
      <c r="L4096" s="58" t="str">
        <f>IFERROR(INDEX(SKU!E:E,MATCH(B4096,SKU!C:C,0)),"")</f>
        <v/>
      </c>
      <c r="M4096" s="56"/>
      <c r="R4096" t="str">
        <f>IF(COUNTIF(ROMANEIOS!K:K,A4096)&gt;0,J4096,"")</f>
        <v/>
      </c>
    </row>
    <row r="4097" spans="1:18" ht="15.75" customHeight="1" x14ac:dyDescent="0.25">
      <c r="A4097" s="42" t="str">
        <f>IFERROR(INDEX(NFS!F:F,MATCH(B4097,NFS!E:E,0)),"")</f>
        <v/>
      </c>
      <c r="E4097" s="11" t="str">
        <f>IF(B4097="","",COUNTIF(SKU!C:C,B4097))</f>
        <v/>
      </c>
      <c r="H4097" s="64" t="str">
        <f>IF(A4097="","",IFERROR(VLOOKUP(TEXT(A4097,"0"),#REF!,7,FALSE),""))</f>
        <v/>
      </c>
      <c r="I4097" s="17" t="str">
        <f>IF(A4097="","",IFERROR(VLOOKUP(TEXT(A4097,"0"),#REF!,9,FALSE),""))</f>
        <v/>
      </c>
      <c r="J4097" s="19" t="str">
        <f>IF(A4097="","",IFERROR(VLOOKUP(TEXT(A4097,"0"),#REF!,10,FALSE),""))</f>
        <v/>
      </c>
      <c r="K4097" s="18" t="str">
        <f>IFERROR(INDEX(#REF!,MATCH(A4097,#REF!,0)),"")</f>
        <v/>
      </c>
      <c r="L4097" s="58" t="str">
        <f>IFERROR(INDEX(SKU!E:E,MATCH(B4097,SKU!C:C,0)),"")</f>
        <v/>
      </c>
      <c r="M4097" s="56"/>
      <c r="R4097" t="str">
        <f>IF(COUNTIF(ROMANEIOS!K:K,A4097)&gt;0,J4097,"")</f>
        <v/>
      </c>
    </row>
    <row r="4098" spans="1:18" ht="15.75" customHeight="1" x14ac:dyDescent="0.25">
      <c r="A4098" s="42" t="str">
        <f>IFERROR(INDEX(NFS!F:F,MATCH(B4098,NFS!E:E,0)),"")</f>
        <v/>
      </c>
      <c r="E4098" s="11" t="str">
        <f>IF(B4098="","",COUNTIF(SKU!C:C,B4098))</f>
        <v/>
      </c>
      <c r="H4098" s="64" t="str">
        <f>IF(A4098="","",IFERROR(VLOOKUP(TEXT(A4098,"0"),#REF!,7,FALSE),""))</f>
        <v/>
      </c>
      <c r="I4098" s="17" t="str">
        <f>IF(A4098="","",IFERROR(VLOOKUP(TEXT(A4098,"0"),#REF!,9,FALSE),""))</f>
        <v/>
      </c>
      <c r="J4098" s="19" t="str">
        <f>IF(A4098="","",IFERROR(VLOOKUP(TEXT(A4098,"0"),#REF!,10,FALSE),""))</f>
        <v/>
      </c>
      <c r="K4098" s="18" t="str">
        <f>IFERROR(INDEX(#REF!,MATCH(A4098,#REF!,0)),"")</f>
        <v/>
      </c>
      <c r="L4098" s="58" t="str">
        <f>IFERROR(INDEX(SKU!E:E,MATCH(B4098,SKU!C:C,0)),"")</f>
        <v/>
      </c>
      <c r="M4098" s="56"/>
      <c r="R4098" t="str">
        <f>IF(COUNTIF(ROMANEIOS!K:K,A4098)&gt;0,J4098,"")</f>
        <v/>
      </c>
    </row>
    <row r="4099" spans="1:18" ht="15.75" customHeight="1" x14ac:dyDescent="0.25">
      <c r="A4099" s="42" t="str">
        <f>IFERROR(INDEX(NFS!F:F,MATCH(B4099,NFS!E:E,0)),"")</f>
        <v/>
      </c>
      <c r="E4099" s="11" t="str">
        <f>IF(B4099="","",COUNTIF(SKU!C:C,B4099))</f>
        <v/>
      </c>
      <c r="H4099" s="64" t="str">
        <f>IF(A4099="","",IFERROR(VLOOKUP(TEXT(A4099,"0"),#REF!,7,FALSE),""))</f>
        <v/>
      </c>
      <c r="I4099" s="17" t="str">
        <f>IF(A4099="","",IFERROR(VLOOKUP(TEXT(A4099,"0"),#REF!,9,FALSE),""))</f>
        <v/>
      </c>
      <c r="J4099" s="19" t="str">
        <f>IF(A4099="","",IFERROR(VLOOKUP(TEXT(A4099,"0"),#REF!,10,FALSE),""))</f>
        <v/>
      </c>
      <c r="K4099" s="18" t="str">
        <f>IFERROR(INDEX(#REF!,MATCH(A4099,#REF!,0)),"")</f>
        <v/>
      </c>
      <c r="L4099" s="58" t="str">
        <f>IFERROR(INDEX(SKU!E:E,MATCH(B4099,SKU!C:C,0)),"")</f>
        <v/>
      </c>
      <c r="M4099" s="56"/>
      <c r="R4099" t="str">
        <f>IF(COUNTIF(ROMANEIOS!K:K,A4099)&gt;0,J4099,"")</f>
        <v/>
      </c>
    </row>
    <row r="4100" spans="1:18" ht="15.75" customHeight="1" x14ac:dyDescent="0.25">
      <c r="A4100" s="42" t="str">
        <f>IFERROR(INDEX(NFS!F:F,MATCH(B4100,NFS!E:E,0)),"")</f>
        <v/>
      </c>
      <c r="E4100" s="11" t="str">
        <f>IF(B4100="","",COUNTIF(SKU!C:C,B4100))</f>
        <v/>
      </c>
      <c r="H4100" s="64" t="str">
        <f>IF(A4100="","",IFERROR(VLOOKUP(TEXT(A4100,"0"),#REF!,7,FALSE),""))</f>
        <v/>
      </c>
      <c r="I4100" s="17" t="str">
        <f>IF(A4100="","",IFERROR(VLOOKUP(TEXT(A4100,"0"),#REF!,9,FALSE),""))</f>
        <v/>
      </c>
      <c r="J4100" s="19" t="str">
        <f>IF(A4100="","",IFERROR(VLOOKUP(TEXT(A4100,"0"),#REF!,10,FALSE),""))</f>
        <v/>
      </c>
      <c r="K4100" s="18" t="str">
        <f>IFERROR(INDEX(#REF!,MATCH(A4100,#REF!,0)),"")</f>
        <v/>
      </c>
      <c r="L4100" s="58" t="str">
        <f>IFERROR(INDEX(SKU!E:E,MATCH(B4100,SKU!C:C,0)),"")</f>
        <v/>
      </c>
      <c r="M4100" s="56"/>
      <c r="R4100" t="str">
        <f>IF(COUNTIF(ROMANEIOS!K:K,A4100)&gt;0,J4100,"")</f>
        <v/>
      </c>
    </row>
    <row r="4101" spans="1:18" ht="15.75" customHeight="1" x14ac:dyDescent="0.25">
      <c r="A4101" s="42" t="str">
        <f>IFERROR(INDEX(NFS!F:F,MATCH(B4101,NFS!E:E,0)),"")</f>
        <v/>
      </c>
      <c r="E4101" s="11" t="str">
        <f>IF(B4101="","",COUNTIF(SKU!C:C,B4101))</f>
        <v/>
      </c>
      <c r="H4101" s="64" t="str">
        <f>IF(A4101="","",IFERROR(VLOOKUP(TEXT(A4101,"0"),#REF!,7,FALSE),""))</f>
        <v/>
      </c>
      <c r="I4101" s="17" t="str">
        <f>IF(A4101="","",IFERROR(VLOOKUP(TEXT(A4101,"0"),#REF!,9,FALSE),""))</f>
        <v/>
      </c>
      <c r="J4101" s="19" t="str">
        <f>IF(A4101="","",IFERROR(VLOOKUP(TEXT(A4101,"0"),#REF!,10,FALSE),""))</f>
        <v/>
      </c>
      <c r="K4101" s="18" t="str">
        <f>IFERROR(INDEX(#REF!,MATCH(A4101,#REF!,0)),"")</f>
        <v/>
      </c>
      <c r="L4101" s="58" t="str">
        <f>IFERROR(INDEX(SKU!E:E,MATCH(B4101,SKU!C:C,0)),"")</f>
        <v/>
      </c>
      <c r="M4101" s="56"/>
      <c r="R4101" t="str">
        <f>IF(COUNTIF(ROMANEIOS!K:K,A4101)&gt;0,J4101,"")</f>
        <v/>
      </c>
    </row>
    <row r="4102" spans="1:18" ht="15.75" customHeight="1" x14ac:dyDescent="0.25">
      <c r="A4102" s="42" t="str">
        <f>IFERROR(INDEX(NFS!F:F,MATCH(B4102,NFS!E:E,0)),"")</f>
        <v/>
      </c>
      <c r="E4102" s="11" t="str">
        <f>IF(B4102="","",COUNTIF(SKU!C:C,B4102))</f>
        <v/>
      </c>
      <c r="H4102" s="64" t="str">
        <f>IF(A4102="","",IFERROR(VLOOKUP(TEXT(A4102,"0"),#REF!,7,FALSE),""))</f>
        <v/>
      </c>
      <c r="I4102" s="17" t="str">
        <f>IF(A4102="","",IFERROR(VLOOKUP(TEXT(A4102,"0"),#REF!,9,FALSE),""))</f>
        <v/>
      </c>
      <c r="J4102" s="19" t="str">
        <f>IF(A4102="","",IFERROR(VLOOKUP(TEXT(A4102,"0"),#REF!,10,FALSE),""))</f>
        <v/>
      </c>
      <c r="K4102" s="18" t="str">
        <f>IFERROR(INDEX(#REF!,MATCH(A4102,#REF!,0)),"")</f>
        <v/>
      </c>
      <c r="L4102" s="58" t="str">
        <f>IFERROR(INDEX(SKU!E:E,MATCH(B4102,SKU!C:C,0)),"")</f>
        <v/>
      </c>
      <c r="M4102" s="56"/>
      <c r="R4102" t="str">
        <f>IF(COUNTIF(ROMANEIOS!K:K,A4102)&gt;0,J4102,"")</f>
        <v/>
      </c>
    </row>
    <row r="4103" spans="1:18" ht="15.75" customHeight="1" x14ac:dyDescent="0.25">
      <c r="A4103" s="42" t="str">
        <f>IFERROR(INDEX(NFS!F:F,MATCH(B4103,NFS!E:E,0)),"")</f>
        <v/>
      </c>
      <c r="E4103" s="11" t="str">
        <f>IF(B4103="","",COUNTIF(SKU!C:C,B4103))</f>
        <v/>
      </c>
      <c r="H4103" s="64" t="str">
        <f>IF(A4103="","",IFERROR(VLOOKUP(TEXT(A4103,"0"),#REF!,7,FALSE),""))</f>
        <v/>
      </c>
      <c r="I4103" s="17" t="str">
        <f>IF(A4103="","",IFERROR(VLOOKUP(TEXT(A4103,"0"),#REF!,9,FALSE),""))</f>
        <v/>
      </c>
      <c r="J4103" s="19" t="str">
        <f>IF(A4103="","",IFERROR(VLOOKUP(TEXT(A4103,"0"),#REF!,10,FALSE),""))</f>
        <v/>
      </c>
      <c r="K4103" s="18" t="str">
        <f>IFERROR(INDEX(#REF!,MATCH(A4103,#REF!,0)),"")</f>
        <v/>
      </c>
      <c r="L4103" s="58" t="str">
        <f>IFERROR(INDEX(SKU!E:E,MATCH(B4103,SKU!C:C,0)),"")</f>
        <v/>
      </c>
      <c r="M4103" s="56"/>
      <c r="R4103" t="str">
        <f>IF(COUNTIF(ROMANEIOS!K:K,A4103)&gt;0,J4103,"")</f>
        <v/>
      </c>
    </row>
    <row r="4104" spans="1:18" ht="15.75" customHeight="1" x14ac:dyDescent="0.25">
      <c r="A4104" s="42" t="str">
        <f>IFERROR(INDEX(NFS!F:F,MATCH(B4104,NFS!E:E,0)),"")</f>
        <v/>
      </c>
      <c r="E4104" s="11" t="str">
        <f>IF(B4104="","",COUNTIF(SKU!C:C,B4104))</f>
        <v/>
      </c>
      <c r="H4104" s="64" t="str">
        <f>IF(A4104="","",IFERROR(VLOOKUP(TEXT(A4104,"0"),#REF!,7,FALSE),""))</f>
        <v/>
      </c>
      <c r="I4104" s="17" t="str">
        <f>IF(A4104="","",IFERROR(VLOOKUP(TEXT(A4104,"0"),#REF!,9,FALSE),""))</f>
        <v/>
      </c>
      <c r="J4104" s="19" t="str">
        <f>IF(A4104="","",IFERROR(VLOOKUP(TEXT(A4104,"0"),#REF!,10,FALSE),""))</f>
        <v/>
      </c>
      <c r="K4104" s="18" t="str">
        <f>IFERROR(INDEX(#REF!,MATCH(A4104,#REF!,0)),"")</f>
        <v/>
      </c>
      <c r="L4104" s="58" t="str">
        <f>IFERROR(INDEX(SKU!E:E,MATCH(B4104,SKU!C:C,0)),"")</f>
        <v/>
      </c>
      <c r="M4104" s="56"/>
      <c r="R4104" t="str">
        <f>IF(COUNTIF(ROMANEIOS!K:K,A4104)&gt;0,J4104,"")</f>
        <v/>
      </c>
    </row>
    <row r="4105" spans="1:18" ht="15.75" customHeight="1" x14ac:dyDescent="0.25">
      <c r="A4105" s="42" t="str">
        <f>IFERROR(INDEX(NFS!F:F,MATCH(B4105,NFS!E:E,0)),"")</f>
        <v/>
      </c>
      <c r="E4105" s="11" t="str">
        <f>IF(B4105="","",COUNTIF(SKU!C:C,B4105))</f>
        <v/>
      </c>
      <c r="H4105" s="64" t="str">
        <f>IF(A4105="","",IFERROR(VLOOKUP(TEXT(A4105,"0"),#REF!,7,FALSE),""))</f>
        <v/>
      </c>
      <c r="I4105" s="17" t="str">
        <f>IF(A4105="","",IFERROR(VLOOKUP(TEXT(A4105,"0"),#REF!,9,FALSE),""))</f>
        <v/>
      </c>
      <c r="J4105" s="19" t="str">
        <f>IF(A4105="","",IFERROR(VLOOKUP(TEXT(A4105,"0"),#REF!,10,FALSE),""))</f>
        <v/>
      </c>
      <c r="K4105" s="18" t="str">
        <f>IFERROR(INDEX(#REF!,MATCH(A4105,#REF!,0)),"")</f>
        <v/>
      </c>
      <c r="L4105" s="58" t="str">
        <f>IFERROR(INDEX(SKU!E:E,MATCH(B4105,SKU!C:C,0)),"")</f>
        <v/>
      </c>
      <c r="M4105" s="56"/>
      <c r="R4105" t="str">
        <f>IF(COUNTIF(ROMANEIOS!K:K,A4105)&gt;0,J4105,"")</f>
        <v/>
      </c>
    </row>
    <row r="4106" spans="1:18" ht="15.75" customHeight="1" x14ac:dyDescent="0.25">
      <c r="A4106" s="42" t="str">
        <f>IFERROR(INDEX(NFS!F:F,MATCH(B4106,NFS!E:E,0)),"")</f>
        <v/>
      </c>
      <c r="E4106" s="11" t="str">
        <f>IF(B4106="","",COUNTIF(SKU!C:C,B4106))</f>
        <v/>
      </c>
      <c r="H4106" s="64" t="str">
        <f>IF(A4106="","",IFERROR(VLOOKUP(TEXT(A4106,"0"),#REF!,7,FALSE),""))</f>
        <v/>
      </c>
      <c r="I4106" s="17" t="str">
        <f>IF(A4106="","",IFERROR(VLOOKUP(TEXT(A4106,"0"),#REF!,9,FALSE),""))</f>
        <v/>
      </c>
      <c r="J4106" s="19" t="str">
        <f>IF(A4106="","",IFERROR(VLOOKUP(TEXT(A4106,"0"),#REF!,10,FALSE),""))</f>
        <v/>
      </c>
      <c r="K4106" s="18" t="str">
        <f>IFERROR(INDEX(#REF!,MATCH(A4106,#REF!,0)),"")</f>
        <v/>
      </c>
      <c r="L4106" s="58" t="str">
        <f>IFERROR(INDEX(SKU!E:E,MATCH(B4106,SKU!C:C,0)),"")</f>
        <v/>
      </c>
      <c r="M4106" s="56"/>
      <c r="R4106" t="str">
        <f>IF(COUNTIF(ROMANEIOS!K:K,A4106)&gt;0,J4106,"")</f>
        <v/>
      </c>
    </row>
    <row r="4107" spans="1:18" ht="15.75" customHeight="1" x14ac:dyDescent="0.25">
      <c r="A4107" s="42" t="str">
        <f>IFERROR(INDEX(NFS!F:F,MATCH(B4107,NFS!E:E,0)),"")</f>
        <v/>
      </c>
      <c r="E4107" s="11" t="str">
        <f>IF(B4107="","",COUNTIF(SKU!C:C,B4107))</f>
        <v/>
      </c>
      <c r="H4107" s="64" t="str">
        <f>IF(A4107="","",IFERROR(VLOOKUP(TEXT(A4107,"0"),#REF!,7,FALSE),""))</f>
        <v/>
      </c>
      <c r="I4107" s="17" t="str">
        <f>IF(A4107="","",IFERROR(VLOOKUP(TEXT(A4107,"0"),#REF!,9,FALSE),""))</f>
        <v/>
      </c>
      <c r="J4107" s="19" t="str">
        <f>IF(A4107="","",IFERROR(VLOOKUP(TEXT(A4107,"0"),#REF!,10,FALSE),""))</f>
        <v/>
      </c>
      <c r="K4107" s="18" t="str">
        <f>IFERROR(INDEX(#REF!,MATCH(A4107,#REF!,0)),"")</f>
        <v/>
      </c>
      <c r="L4107" s="58" t="str">
        <f>IFERROR(INDEX(SKU!E:E,MATCH(B4107,SKU!C:C,0)),"")</f>
        <v/>
      </c>
      <c r="M4107" s="56"/>
      <c r="R4107" t="str">
        <f>IF(COUNTIF(ROMANEIOS!K:K,A4107)&gt;0,J4107,"")</f>
        <v/>
      </c>
    </row>
    <row r="4108" spans="1:18" ht="15.75" customHeight="1" x14ac:dyDescent="0.25">
      <c r="A4108" s="42" t="str">
        <f>IFERROR(INDEX(NFS!F:F,MATCH(B4108,NFS!E:E,0)),"")</f>
        <v/>
      </c>
      <c r="E4108" s="11" t="str">
        <f>IF(B4108="","",COUNTIF(SKU!C:C,B4108))</f>
        <v/>
      </c>
      <c r="H4108" s="64" t="str">
        <f>IF(A4108="","",IFERROR(VLOOKUP(TEXT(A4108,"0"),#REF!,7,FALSE),""))</f>
        <v/>
      </c>
      <c r="I4108" s="17" t="str">
        <f>IF(A4108="","",IFERROR(VLOOKUP(TEXT(A4108,"0"),#REF!,9,FALSE),""))</f>
        <v/>
      </c>
      <c r="J4108" s="19" t="str">
        <f>IF(A4108="","",IFERROR(VLOOKUP(TEXT(A4108,"0"),#REF!,10,FALSE),""))</f>
        <v/>
      </c>
      <c r="K4108" s="18" t="str">
        <f>IFERROR(INDEX(#REF!,MATCH(A4108,#REF!,0)),"")</f>
        <v/>
      </c>
      <c r="L4108" s="58" t="str">
        <f>IFERROR(INDEX(SKU!E:E,MATCH(B4108,SKU!C:C,0)),"")</f>
        <v/>
      </c>
      <c r="M4108" s="56"/>
      <c r="R4108" t="str">
        <f>IF(COUNTIF(ROMANEIOS!K:K,A4108)&gt;0,J4108,"")</f>
        <v/>
      </c>
    </row>
    <row r="4109" spans="1:18" ht="15.75" customHeight="1" x14ac:dyDescent="0.25">
      <c r="A4109" s="42" t="str">
        <f>IFERROR(INDEX(NFS!F:F,MATCH(B4109,NFS!E:E,0)),"")</f>
        <v/>
      </c>
      <c r="E4109" s="11" t="str">
        <f>IF(B4109="","",COUNTIF(SKU!C:C,B4109))</f>
        <v/>
      </c>
      <c r="H4109" s="64" t="str">
        <f>IF(A4109="","",IFERROR(VLOOKUP(TEXT(A4109,"0"),#REF!,7,FALSE),""))</f>
        <v/>
      </c>
      <c r="I4109" s="17" t="str">
        <f>IF(A4109="","",IFERROR(VLOOKUP(TEXT(A4109,"0"),#REF!,9,FALSE),""))</f>
        <v/>
      </c>
      <c r="J4109" s="19" t="str">
        <f>IF(A4109="","",IFERROR(VLOOKUP(TEXT(A4109,"0"),#REF!,10,FALSE),""))</f>
        <v/>
      </c>
      <c r="K4109" s="18" t="str">
        <f>IFERROR(INDEX(#REF!,MATCH(A4109,#REF!,0)),"")</f>
        <v/>
      </c>
      <c r="L4109" s="58" t="str">
        <f>IFERROR(INDEX(SKU!E:E,MATCH(B4109,SKU!C:C,0)),"")</f>
        <v/>
      </c>
      <c r="M4109" s="56"/>
      <c r="R4109" t="str">
        <f>IF(COUNTIF(ROMANEIOS!K:K,A4109)&gt;0,J4109,"")</f>
        <v/>
      </c>
    </row>
    <row r="4110" spans="1:18" ht="15.75" customHeight="1" x14ac:dyDescent="0.25">
      <c r="A4110" s="42" t="str">
        <f>IFERROR(INDEX(NFS!F:F,MATCH(B4110,NFS!E:E,0)),"")</f>
        <v/>
      </c>
      <c r="E4110" s="11" t="str">
        <f>IF(B4110="","",COUNTIF(SKU!C:C,B4110))</f>
        <v/>
      </c>
      <c r="H4110" s="64" t="str">
        <f>IF(A4110="","",IFERROR(VLOOKUP(TEXT(A4110,"0"),#REF!,7,FALSE),""))</f>
        <v/>
      </c>
      <c r="I4110" s="17" t="str">
        <f>IF(A4110="","",IFERROR(VLOOKUP(TEXT(A4110,"0"),#REF!,9,FALSE),""))</f>
        <v/>
      </c>
      <c r="J4110" s="19" t="str">
        <f>IF(A4110="","",IFERROR(VLOOKUP(TEXT(A4110,"0"),#REF!,10,FALSE),""))</f>
        <v/>
      </c>
      <c r="K4110" s="18" t="str">
        <f>IFERROR(INDEX(#REF!,MATCH(A4110,#REF!,0)),"")</f>
        <v/>
      </c>
      <c r="L4110" s="58" t="str">
        <f>IFERROR(INDEX(SKU!E:E,MATCH(B4110,SKU!C:C,0)),"")</f>
        <v/>
      </c>
      <c r="M4110" s="56"/>
      <c r="R4110" t="str">
        <f>IF(COUNTIF(ROMANEIOS!K:K,A4110)&gt;0,J4110,"")</f>
        <v/>
      </c>
    </row>
    <row r="4111" spans="1:18" ht="15.75" customHeight="1" x14ac:dyDescent="0.25">
      <c r="A4111" s="42" t="str">
        <f>IFERROR(INDEX(NFS!F:F,MATCH(B4111,NFS!E:E,0)),"")</f>
        <v/>
      </c>
      <c r="E4111" s="11" t="str">
        <f>IF(B4111="","",COUNTIF(SKU!C:C,B4111))</f>
        <v/>
      </c>
      <c r="H4111" s="64" t="str">
        <f>IF(A4111="","",IFERROR(VLOOKUP(TEXT(A4111,"0"),#REF!,7,FALSE),""))</f>
        <v/>
      </c>
      <c r="I4111" s="17" t="str">
        <f>IF(A4111="","",IFERROR(VLOOKUP(TEXT(A4111,"0"),#REF!,9,FALSE),""))</f>
        <v/>
      </c>
      <c r="J4111" s="19" t="str">
        <f>IF(A4111="","",IFERROR(VLOOKUP(TEXT(A4111,"0"),#REF!,10,FALSE),""))</f>
        <v/>
      </c>
      <c r="K4111" s="18" t="str">
        <f>IFERROR(INDEX(#REF!,MATCH(A4111,#REF!,0)),"")</f>
        <v/>
      </c>
      <c r="L4111" s="58" t="str">
        <f>IFERROR(INDEX(SKU!E:E,MATCH(B4111,SKU!C:C,0)),"")</f>
        <v/>
      </c>
      <c r="M4111" s="56"/>
      <c r="R4111" t="str">
        <f>IF(COUNTIF(ROMANEIOS!K:K,A4111)&gt;0,J4111,"")</f>
        <v/>
      </c>
    </row>
    <row r="4112" spans="1:18" ht="15.75" customHeight="1" x14ac:dyDescent="0.25">
      <c r="A4112" s="42" t="str">
        <f>IFERROR(INDEX(NFS!F:F,MATCH(B4112,NFS!E:E,0)),"")</f>
        <v/>
      </c>
      <c r="E4112" s="11" t="str">
        <f>IF(B4112="","",COUNTIF(SKU!C:C,B4112))</f>
        <v/>
      </c>
      <c r="H4112" s="64" t="str">
        <f>IF(A4112="","",IFERROR(VLOOKUP(TEXT(A4112,"0"),#REF!,7,FALSE),""))</f>
        <v/>
      </c>
      <c r="I4112" s="17" t="str">
        <f>IF(A4112="","",IFERROR(VLOOKUP(TEXT(A4112,"0"),#REF!,9,FALSE),""))</f>
        <v/>
      </c>
      <c r="J4112" s="19" t="str">
        <f>IF(A4112="","",IFERROR(VLOOKUP(TEXT(A4112,"0"),#REF!,10,FALSE),""))</f>
        <v/>
      </c>
      <c r="K4112" s="18" t="str">
        <f>IFERROR(INDEX(#REF!,MATCH(A4112,#REF!,0)),"")</f>
        <v/>
      </c>
      <c r="L4112" s="58" t="str">
        <f>IFERROR(INDEX(SKU!E:E,MATCH(B4112,SKU!C:C,0)),"")</f>
        <v/>
      </c>
      <c r="M4112" s="56"/>
      <c r="R4112" t="str">
        <f>IF(COUNTIF(ROMANEIOS!K:K,A4112)&gt;0,J4112,"")</f>
        <v/>
      </c>
    </row>
    <row r="4113" spans="1:18" ht="15.75" customHeight="1" x14ac:dyDescent="0.25">
      <c r="A4113" s="42" t="str">
        <f>IFERROR(INDEX(NFS!F:F,MATCH(B4113,NFS!E:E,0)),"")</f>
        <v/>
      </c>
      <c r="E4113" s="11" t="str">
        <f>IF(B4113="","",COUNTIF(SKU!C:C,B4113))</f>
        <v/>
      </c>
      <c r="H4113" s="64" t="str">
        <f>IF(A4113="","",IFERROR(VLOOKUP(TEXT(A4113,"0"),#REF!,7,FALSE),""))</f>
        <v/>
      </c>
      <c r="I4113" s="17" t="str">
        <f>IF(A4113="","",IFERROR(VLOOKUP(TEXT(A4113,"0"),#REF!,9,FALSE),""))</f>
        <v/>
      </c>
      <c r="J4113" s="19" t="str">
        <f>IF(A4113="","",IFERROR(VLOOKUP(TEXT(A4113,"0"),#REF!,10,FALSE),""))</f>
        <v/>
      </c>
      <c r="K4113" s="18" t="str">
        <f>IFERROR(INDEX(#REF!,MATCH(A4113,#REF!,0)),"")</f>
        <v/>
      </c>
      <c r="L4113" s="58" t="str">
        <f>IFERROR(INDEX(SKU!E:E,MATCH(B4113,SKU!C:C,0)),"")</f>
        <v/>
      </c>
      <c r="M4113" s="56"/>
      <c r="R4113" t="str">
        <f>IF(COUNTIF(ROMANEIOS!K:K,A4113)&gt;0,J4113,"")</f>
        <v/>
      </c>
    </row>
    <row r="4114" spans="1:18" ht="15.75" customHeight="1" x14ac:dyDescent="0.25">
      <c r="A4114" s="42" t="str">
        <f>IFERROR(INDEX(NFS!F:F,MATCH(B4114,NFS!E:E,0)),"")</f>
        <v/>
      </c>
      <c r="E4114" s="11" t="str">
        <f>IF(B4114="","",COUNTIF(SKU!C:C,B4114))</f>
        <v/>
      </c>
      <c r="H4114" s="64" t="str">
        <f>IF(A4114="","",IFERROR(VLOOKUP(TEXT(A4114,"0"),#REF!,7,FALSE),""))</f>
        <v/>
      </c>
      <c r="I4114" s="17" t="str">
        <f>IF(A4114="","",IFERROR(VLOOKUP(TEXT(A4114,"0"),#REF!,9,FALSE),""))</f>
        <v/>
      </c>
      <c r="J4114" s="19" t="str">
        <f>IF(A4114="","",IFERROR(VLOOKUP(TEXT(A4114,"0"),#REF!,10,FALSE),""))</f>
        <v/>
      </c>
      <c r="K4114" s="18" t="str">
        <f>IFERROR(INDEX(#REF!,MATCH(A4114,#REF!,0)),"")</f>
        <v/>
      </c>
      <c r="L4114" s="58" t="str">
        <f>IFERROR(INDEX(SKU!E:E,MATCH(B4114,SKU!C:C,0)),"")</f>
        <v/>
      </c>
      <c r="M4114" s="56"/>
      <c r="R4114" t="str">
        <f>IF(COUNTIF(ROMANEIOS!K:K,A4114)&gt;0,J4114,"")</f>
        <v/>
      </c>
    </row>
    <row r="4115" spans="1:18" ht="15.75" customHeight="1" x14ac:dyDescent="0.25">
      <c r="A4115" s="42" t="str">
        <f>IFERROR(INDEX(NFS!F:F,MATCH(B4115,NFS!E:E,0)),"")</f>
        <v/>
      </c>
      <c r="E4115" s="11" t="str">
        <f>IF(B4115="","",COUNTIF(SKU!C:C,B4115))</f>
        <v/>
      </c>
      <c r="H4115" s="64" t="str">
        <f>IF(A4115="","",IFERROR(VLOOKUP(TEXT(A4115,"0"),#REF!,7,FALSE),""))</f>
        <v/>
      </c>
      <c r="I4115" s="17" t="str">
        <f>IF(A4115="","",IFERROR(VLOOKUP(TEXT(A4115,"0"),#REF!,9,FALSE),""))</f>
        <v/>
      </c>
      <c r="J4115" s="19" t="str">
        <f>IF(A4115="","",IFERROR(VLOOKUP(TEXT(A4115,"0"),#REF!,10,FALSE),""))</f>
        <v/>
      </c>
      <c r="K4115" s="18" t="str">
        <f>IFERROR(INDEX(#REF!,MATCH(A4115,#REF!,0)),"")</f>
        <v/>
      </c>
      <c r="L4115" s="58" t="str">
        <f>IFERROR(INDEX(SKU!E:E,MATCH(B4115,SKU!C:C,0)),"")</f>
        <v/>
      </c>
      <c r="M4115" s="56"/>
      <c r="R4115" t="str">
        <f>IF(COUNTIF(ROMANEIOS!K:K,A4115)&gt;0,J4115,"")</f>
        <v/>
      </c>
    </row>
    <row r="4116" spans="1:18" ht="15.75" customHeight="1" x14ac:dyDescent="0.25">
      <c r="A4116" s="42" t="str">
        <f>IFERROR(INDEX(NFS!F:F,MATCH(B4116,NFS!E:E,0)),"")</f>
        <v/>
      </c>
      <c r="E4116" s="11" t="str">
        <f>IF(B4116="","",COUNTIF(SKU!C:C,B4116))</f>
        <v/>
      </c>
      <c r="H4116" s="64" t="str">
        <f>IF(A4116="","",IFERROR(VLOOKUP(TEXT(A4116,"0"),#REF!,7,FALSE),""))</f>
        <v/>
      </c>
      <c r="I4116" s="17" t="str">
        <f>IF(A4116="","",IFERROR(VLOOKUP(TEXT(A4116,"0"),#REF!,9,FALSE),""))</f>
        <v/>
      </c>
      <c r="J4116" s="19" t="str">
        <f>IF(A4116="","",IFERROR(VLOOKUP(TEXT(A4116,"0"),#REF!,10,FALSE),""))</f>
        <v/>
      </c>
      <c r="K4116" s="18" t="str">
        <f>IFERROR(INDEX(#REF!,MATCH(A4116,#REF!,0)),"")</f>
        <v/>
      </c>
      <c r="L4116" s="58" t="str">
        <f>IFERROR(INDEX(SKU!E:E,MATCH(B4116,SKU!C:C,0)),"")</f>
        <v/>
      </c>
      <c r="M4116" s="56"/>
      <c r="R4116" t="str">
        <f>IF(COUNTIF(ROMANEIOS!K:K,A4116)&gt;0,J4116,"")</f>
        <v/>
      </c>
    </row>
    <row r="4117" spans="1:18" ht="15.75" customHeight="1" x14ac:dyDescent="0.25">
      <c r="A4117" s="42" t="str">
        <f>IFERROR(INDEX(NFS!F:F,MATCH(B4117,NFS!E:E,0)),"")</f>
        <v/>
      </c>
      <c r="E4117" s="11" t="str">
        <f>IF(B4117="","",COUNTIF(SKU!C:C,B4117))</f>
        <v/>
      </c>
      <c r="H4117" s="64" t="str">
        <f>IF(A4117="","",IFERROR(VLOOKUP(TEXT(A4117,"0"),#REF!,7,FALSE),""))</f>
        <v/>
      </c>
      <c r="I4117" s="17" t="str">
        <f>IF(A4117="","",IFERROR(VLOOKUP(TEXT(A4117,"0"),#REF!,9,FALSE),""))</f>
        <v/>
      </c>
      <c r="J4117" s="19" t="str">
        <f>IF(A4117="","",IFERROR(VLOOKUP(TEXT(A4117,"0"),#REF!,10,FALSE),""))</f>
        <v/>
      </c>
      <c r="K4117" s="18" t="str">
        <f>IFERROR(INDEX(#REF!,MATCH(A4117,#REF!,0)),"")</f>
        <v/>
      </c>
      <c r="L4117" s="58" t="str">
        <f>IFERROR(INDEX(SKU!E:E,MATCH(B4117,SKU!C:C,0)),"")</f>
        <v/>
      </c>
      <c r="M4117" s="56"/>
      <c r="R4117" t="str">
        <f>IF(COUNTIF(ROMANEIOS!K:K,A4117)&gt;0,J4117,"")</f>
        <v/>
      </c>
    </row>
    <row r="4118" spans="1:18" ht="15.75" customHeight="1" x14ac:dyDescent="0.25">
      <c r="A4118" s="42" t="str">
        <f>IFERROR(INDEX(NFS!F:F,MATCH(B4118,NFS!E:E,0)),"")</f>
        <v/>
      </c>
      <c r="E4118" s="11" t="str">
        <f>IF(B4118="","",COUNTIF(SKU!C:C,B4118))</f>
        <v/>
      </c>
      <c r="H4118" s="64" t="str">
        <f>IF(A4118="","",IFERROR(VLOOKUP(TEXT(A4118,"0"),#REF!,7,FALSE),""))</f>
        <v/>
      </c>
      <c r="I4118" s="17" t="str">
        <f>IF(A4118="","",IFERROR(VLOOKUP(TEXT(A4118,"0"),#REF!,9,FALSE),""))</f>
        <v/>
      </c>
      <c r="J4118" s="19" t="str">
        <f>IF(A4118="","",IFERROR(VLOOKUP(TEXT(A4118,"0"),#REF!,10,FALSE),""))</f>
        <v/>
      </c>
      <c r="K4118" s="18" t="str">
        <f>IFERROR(INDEX(#REF!,MATCH(A4118,#REF!,0)),"")</f>
        <v/>
      </c>
      <c r="L4118" s="58" t="str">
        <f>IFERROR(INDEX(SKU!E:E,MATCH(B4118,SKU!C:C,0)),"")</f>
        <v/>
      </c>
      <c r="M4118" s="56"/>
      <c r="R4118" t="str">
        <f>IF(COUNTIF(ROMANEIOS!K:K,A4118)&gt;0,J4118,"")</f>
        <v/>
      </c>
    </row>
    <row r="4119" spans="1:18" ht="15.75" customHeight="1" x14ac:dyDescent="0.25">
      <c r="A4119" s="42" t="str">
        <f>IFERROR(INDEX(NFS!F:F,MATCH(B4119,NFS!E:E,0)),"")</f>
        <v/>
      </c>
      <c r="E4119" s="11" t="str">
        <f>IF(B4119="","",COUNTIF(SKU!C:C,B4119))</f>
        <v/>
      </c>
      <c r="H4119" s="64" t="str">
        <f>IF(A4119="","",IFERROR(VLOOKUP(TEXT(A4119,"0"),#REF!,7,FALSE),""))</f>
        <v/>
      </c>
      <c r="I4119" s="17" t="str">
        <f>IF(A4119="","",IFERROR(VLOOKUP(TEXT(A4119,"0"),#REF!,9,FALSE),""))</f>
        <v/>
      </c>
      <c r="J4119" s="19" t="str">
        <f>IF(A4119="","",IFERROR(VLOOKUP(TEXT(A4119,"0"),#REF!,10,FALSE),""))</f>
        <v/>
      </c>
      <c r="K4119" s="18" t="str">
        <f>IFERROR(INDEX(#REF!,MATCH(A4119,#REF!,0)),"")</f>
        <v/>
      </c>
      <c r="L4119" s="58" t="str">
        <f>IFERROR(INDEX(SKU!E:E,MATCH(B4119,SKU!C:C,0)),"")</f>
        <v/>
      </c>
      <c r="M4119" s="56"/>
      <c r="R4119" t="str">
        <f>IF(COUNTIF(ROMANEIOS!K:K,A4119)&gt;0,J4119,"")</f>
        <v/>
      </c>
    </row>
    <row r="4120" spans="1:18" ht="15.75" customHeight="1" x14ac:dyDescent="0.25">
      <c r="A4120" s="42" t="str">
        <f>IFERROR(INDEX(NFS!F:F,MATCH(B4120,NFS!E:E,0)),"")</f>
        <v/>
      </c>
      <c r="E4120" s="11" t="str">
        <f>IF(B4120="","",COUNTIF(SKU!C:C,B4120))</f>
        <v/>
      </c>
      <c r="H4120" s="64" t="str">
        <f>IF(A4120="","",IFERROR(VLOOKUP(TEXT(A4120,"0"),#REF!,7,FALSE),""))</f>
        <v/>
      </c>
      <c r="I4120" s="17" t="str">
        <f>IF(A4120="","",IFERROR(VLOOKUP(TEXT(A4120,"0"),#REF!,9,FALSE),""))</f>
        <v/>
      </c>
      <c r="J4120" s="19" t="str">
        <f>IF(A4120="","",IFERROR(VLOOKUP(TEXT(A4120,"0"),#REF!,10,FALSE),""))</f>
        <v/>
      </c>
      <c r="K4120" s="18" t="str">
        <f>IFERROR(INDEX(#REF!,MATCH(A4120,#REF!,0)),"")</f>
        <v/>
      </c>
      <c r="L4120" s="58" t="str">
        <f>IFERROR(INDEX(SKU!E:E,MATCH(B4120,SKU!C:C,0)),"")</f>
        <v/>
      </c>
      <c r="M4120" s="56"/>
      <c r="R4120" t="str">
        <f>IF(COUNTIF(ROMANEIOS!K:K,A4120)&gt;0,J4120,"")</f>
        <v/>
      </c>
    </row>
    <row r="4121" spans="1:18" ht="15.75" customHeight="1" x14ac:dyDescent="0.25">
      <c r="A4121" s="42" t="str">
        <f>IFERROR(INDEX(NFS!F:F,MATCH(B4121,NFS!E:E,0)),"")</f>
        <v/>
      </c>
      <c r="E4121" s="11" t="str">
        <f>IF(B4121="","",COUNTIF(SKU!C:C,B4121))</f>
        <v/>
      </c>
      <c r="H4121" s="64" t="str">
        <f>IF(A4121="","",IFERROR(VLOOKUP(TEXT(A4121,"0"),#REF!,7,FALSE),""))</f>
        <v/>
      </c>
      <c r="I4121" s="17" t="str">
        <f>IF(A4121="","",IFERROR(VLOOKUP(TEXT(A4121,"0"),#REF!,9,FALSE),""))</f>
        <v/>
      </c>
      <c r="J4121" s="19" t="str">
        <f>IF(A4121="","",IFERROR(VLOOKUP(TEXT(A4121,"0"),#REF!,10,FALSE),""))</f>
        <v/>
      </c>
      <c r="K4121" s="18" t="str">
        <f>IFERROR(INDEX(#REF!,MATCH(A4121,#REF!,0)),"")</f>
        <v/>
      </c>
      <c r="L4121" s="58" t="str">
        <f>IFERROR(INDEX(SKU!E:E,MATCH(B4121,SKU!C:C,0)),"")</f>
        <v/>
      </c>
      <c r="M4121" s="56"/>
      <c r="R4121" t="str">
        <f>IF(COUNTIF(ROMANEIOS!K:K,A4121)&gt;0,J4121,"")</f>
        <v/>
      </c>
    </row>
    <row r="4122" spans="1:18" ht="15.75" customHeight="1" x14ac:dyDescent="0.25">
      <c r="A4122" s="42" t="str">
        <f>IFERROR(INDEX(NFS!F:F,MATCH(B4122,NFS!E:E,0)),"")</f>
        <v/>
      </c>
      <c r="E4122" s="11" t="str">
        <f>IF(B4122="","",COUNTIF(SKU!C:C,B4122))</f>
        <v/>
      </c>
      <c r="H4122" s="64" t="str">
        <f>IF(A4122="","",IFERROR(VLOOKUP(TEXT(A4122,"0"),#REF!,7,FALSE),""))</f>
        <v/>
      </c>
      <c r="I4122" s="17" t="str">
        <f>IF(A4122="","",IFERROR(VLOOKUP(TEXT(A4122,"0"),#REF!,9,FALSE),""))</f>
        <v/>
      </c>
      <c r="J4122" s="19" t="str">
        <f>IF(A4122="","",IFERROR(VLOOKUP(TEXT(A4122,"0"),#REF!,10,FALSE),""))</f>
        <v/>
      </c>
      <c r="K4122" s="18" t="str">
        <f>IFERROR(INDEX(#REF!,MATCH(A4122,#REF!,0)),"")</f>
        <v/>
      </c>
      <c r="L4122" s="58" t="str">
        <f>IFERROR(INDEX(SKU!E:E,MATCH(B4122,SKU!C:C,0)),"")</f>
        <v/>
      </c>
      <c r="M4122" s="56"/>
      <c r="R4122" t="str">
        <f>IF(COUNTIF(ROMANEIOS!K:K,A4122)&gt;0,J4122,"")</f>
        <v/>
      </c>
    </row>
    <row r="4123" spans="1:18" ht="15.75" customHeight="1" x14ac:dyDescent="0.25">
      <c r="A4123" s="42" t="str">
        <f>IFERROR(INDEX(NFS!F:F,MATCH(B4123,NFS!E:E,0)),"")</f>
        <v/>
      </c>
      <c r="E4123" s="11" t="str">
        <f>IF(B4123="","",COUNTIF(SKU!C:C,B4123))</f>
        <v/>
      </c>
      <c r="H4123" s="64" t="str">
        <f>IF(A4123="","",IFERROR(VLOOKUP(TEXT(A4123,"0"),#REF!,7,FALSE),""))</f>
        <v/>
      </c>
      <c r="I4123" s="17" t="str">
        <f>IF(A4123="","",IFERROR(VLOOKUP(TEXT(A4123,"0"),#REF!,9,FALSE),""))</f>
        <v/>
      </c>
      <c r="J4123" s="19" t="str">
        <f>IF(A4123="","",IFERROR(VLOOKUP(TEXT(A4123,"0"),#REF!,10,FALSE),""))</f>
        <v/>
      </c>
      <c r="K4123" s="18" t="str">
        <f>IFERROR(INDEX(#REF!,MATCH(A4123,#REF!,0)),"")</f>
        <v/>
      </c>
      <c r="L4123" s="58" t="str">
        <f>IFERROR(INDEX(SKU!E:E,MATCH(B4123,SKU!C:C,0)),"")</f>
        <v/>
      </c>
      <c r="M4123" s="56"/>
      <c r="R4123" t="str">
        <f>IF(COUNTIF(ROMANEIOS!K:K,A4123)&gt;0,J4123,"")</f>
        <v/>
      </c>
    </row>
    <row r="4124" spans="1:18" ht="15.75" customHeight="1" x14ac:dyDescent="0.25">
      <c r="A4124" s="42" t="str">
        <f>IFERROR(INDEX(NFS!F:F,MATCH(B4124,NFS!E:E,0)),"")</f>
        <v/>
      </c>
      <c r="E4124" s="11" t="str">
        <f>IF(B4124="","",COUNTIF(SKU!C:C,B4124))</f>
        <v/>
      </c>
      <c r="H4124" s="64" t="str">
        <f>IF(A4124="","",IFERROR(VLOOKUP(TEXT(A4124,"0"),#REF!,7,FALSE),""))</f>
        <v/>
      </c>
      <c r="I4124" s="17" t="str">
        <f>IF(A4124="","",IFERROR(VLOOKUP(TEXT(A4124,"0"),#REF!,9,FALSE),""))</f>
        <v/>
      </c>
      <c r="J4124" s="19" t="str">
        <f>IF(A4124="","",IFERROR(VLOOKUP(TEXT(A4124,"0"),#REF!,10,FALSE),""))</f>
        <v/>
      </c>
      <c r="K4124" s="18" t="str">
        <f>IFERROR(INDEX(#REF!,MATCH(A4124,#REF!,0)),"")</f>
        <v/>
      </c>
      <c r="L4124" s="58" t="str">
        <f>IFERROR(INDEX(SKU!E:E,MATCH(B4124,SKU!C:C,0)),"")</f>
        <v/>
      </c>
      <c r="M4124" s="56"/>
      <c r="R4124" t="str">
        <f>IF(COUNTIF(ROMANEIOS!K:K,A4124)&gt;0,J4124,"")</f>
        <v/>
      </c>
    </row>
    <row r="4125" spans="1:18" ht="15.75" customHeight="1" x14ac:dyDescent="0.25">
      <c r="A4125" s="42" t="str">
        <f>IFERROR(INDEX(NFS!F:F,MATCH(B4125,NFS!E:E,0)),"")</f>
        <v/>
      </c>
      <c r="E4125" s="11" t="str">
        <f>IF(B4125="","",COUNTIF(SKU!C:C,B4125))</f>
        <v/>
      </c>
      <c r="H4125" s="64" t="str">
        <f>IF(A4125="","",IFERROR(VLOOKUP(TEXT(A4125,"0"),#REF!,7,FALSE),""))</f>
        <v/>
      </c>
      <c r="I4125" s="17" t="str">
        <f>IF(A4125="","",IFERROR(VLOOKUP(TEXT(A4125,"0"),#REF!,9,FALSE),""))</f>
        <v/>
      </c>
      <c r="J4125" s="19" t="str">
        <f>IF(A4125="","",IFERROR(VLOOKUP(TEXT(A4125,"0"),#REF!,10,FALSE),""))</f>
        <v/>
      </c>
      <c r="K4125" s="18" t="str">
        <f>IFERROR(INDEX(#REF!,MATCH(A4125,#REF!,0)),"")</f>
        <v/>
      </c>
      <c r="L4125" s="58" t="str">
        <f>IFERROR(INDEX(SKU!E:E,MATCH(B4125,SKU!C:C,0)),"")</f>
        <v/>
      </c>
      <c r="M4125" s="56"/>
      <c r="R4125" t="str">
        <f>IF(COUNTIF(ROMANEIOS!K:K,A4125)&gt;0,J4125,"")</f>
        <v/>
      </c>
    </row>
    <row r="4126" spans="1:18" ht="15.75" customHeight="1" x14ac:dyDescent="0.25">
      <c r="A4126" s="42" t="str">
        <f>IFERROR(INDEX(NFS!F:F,MATCH(B4126,NFS!E:E,0)),"")</f>
        <v/>
      </c>
      <c r="E4126" s="11" t="str">
        <f>IF(B4126="","",COUNTIF(SKU!C:C,B4126))</f>
        <v/>
      </c>
      <c r="H4126" s="64" t="str">
        <f>IF(A4126="","",IFERROR(VLOOKUP(TEXT(A4126,"0"),#REF!,7,FALSE),""))</f>
        <v/>
      </c>
      <c r="I4126" s="17" t="str">
        <f>IF(A4126="","",IFERROR(VLOOKUP(TEXT(A4126,"0"),#REF!,9,FALSE),""))</f>
        <v/>
      </c>
      <c r="J4126" s="19" t="str">
        <f>IF(A4126="","",IFERROR(VLOOKUP(TEXT(A4126,"0"),#REF!,10,FALSE),""))</f>
        <v/>
      </c>
      <c r="K4126" s="18" t="str">
        <f>IFERROR(INDEX(#REF!,MATCH(A4126,#REF!,0)),"")</f>
        <v/>
      </c>
      <c r="L4126" s="58" t="str">
        <f>IFERROR(INDEX(SKU!E:E,MATCH(B4126,SKU!C:C,0)),"")</f>
        <v/>
      </c>
      <c r="M4126" s="56"/>
      <c r="R4126" t="str">
        <f>IF(COUNTIF(ROMANEIOS!K:K,A4126)&gt;0,J4126,"")</f>
        <v/>
      </c>
    </row>
    <row r="4127" spans="1:18" ht="15.75" customHeight="1" x14ac:dyDescent="0.25">
      <c r="A4127" s="42" t="str">
        <f>IFERROR(INDEX(NFS!F:F,MATCH(B4127,NFS!E:E,0)),"")</f>
        <v/>
      </c>
      <c r="E4127" s="11" t="str">
        <f>IF(B4127="","",COUNTIF(SKU!C:C,B4127))</f>
        <v/>
      </c>
      <c r="H4127" s="64" t="str">
        <f>IF(A4127="","",IFERROR(VLOOKUP(TEXT(A4127,"0"),#REF!,7,FALSE),""))</f>
        <v/>
      </c>
      <c r="I4127" s="17" t="str">
        <f>IF(A4127="","",IFERROR(VLOOKUP(TEXT(A4127,"0"),#REF!,9,FALSE),""))</f>
        <v/>
      </c>
      <c r="J4127" s="19" t="str">
        <f>IF(A4127="","",IFERROR(VLOOKUP(TEXT(A4127,"0"),#REF!,10,FALSE),""))</f>
        <v/>
      </c>
      <c r="K4127" s="18" t="str">
        <f>IFERROR(INDEX(#REF!,MATCH(A4127,#REF!,0)),"")</f>
        <v/>
      </c>
      <c r="L4127" s="58" t="str">
        <f>IFERROR(INDEX(SKU!E:E,MATCH(B4127,SKU!C:C,0)),"")</f>
        <v/>
      </c>
      <c r="M4127" s="56"/>
      <c r="R4127" t="str">
        <f>IF(COUNTIF(ROMANEIOS!K:K,A4127)&gt;0,J4127,"")</f>
        <v/>
      </c>
    </row>
    <row r="4128" spans="1:18" ht="15.75" customHeight="1" x14ac:dyDescent="0.25">
      <c r="A4128" s="42" t="str">
        <f>IFERROR(INDEX(NFS!F:F,MATCH(B4128,NFS!E:E,0)),"")</f>
        <v/>
      </c>
      <c r="E4128" s="11" t="str">
        <f>IF(B4128="","",COUNTIF(SKU!C:C,B4128))</f>
        <v/>
      </c>
      <c r="H4128" s="64" t="str">
        <f>IF(A4128="","",IFERROR(VLOOKUP(TEXT(A4128,"0"),#REF!,7,FALSE),""))</f>
        <v/>
      </c>
      <c r="I4128" s="17" t="str">
        <f>IF(A4128="","",IFERROR(VLOOKUP(TEXT(A4128,"0"),#REF!,9,FALSE),""))</f>
        <v/>
      </c>
      <c r="J4128" s="19" t="str">
        <f>IF(A4128="","",IFERROR(VLOOKUP(TEXT(A4128,"0"),#REF!,10,FALSE),""))</f>
        <v/>
      </c>
      <c r="K4128" s="18" t="str">
        <f>IFERROR(INDEX(#REF!,MATCH(A4128,#REF!,0)),"")</f>
        <v/>
      </c>
      <c r="L4128" s="58" t="str">
        <f>IFERROR(INDEX(SKU!E:E,MATCH(B4128,SKU!C:C,0)),"")</f>
        <v/>
      </c>
      <c r="M4128" s="56"/>
      <c r="R4128" t="str">
        <f>IF(COUNTIF(ROMANEIOS!K:K,A4128)&gt;0,J4128,"")</f>
        <v/>
      </c>
    </row>
    <row r="4129" spans="1:18" ht="15.75" customHeight="1" x14ac:dyDescent="0.25">
      <c r="A4129" s="42" t="str">
        <f>IFERROR(INDEX(NFS!F:F,MATCH(B4129,NFS!E:E,0)),"")</f>
        <v/>
      </c>
      <c r="E4129" s="11" t="str">
        <f>IF(B4129="","",COUNTIF(SKU!C:C,B4129))</f>
        <v/>
      </c>
      <c r="H4129" s="64" t="str">
        <f>IF(A4129="","",IFERROR(VLOOKUP(TEXT(A4129,"0"),#REF!,7,FALSE),""))</f>
        <v/>
      </c>
      <c r="I4129" s="17" t="str">
        <f>IF(A4129="","",IFERROR(VLOOKUP(TEXT(A4129,"0"),#REF!,9,FALSE),""))</f>
        <v/>
      </c>
      <c r="J4129" s="19" t="str">
        <f>IF(A4129="","",IFERROR(VLOOKUP(TEXT(A4129,"0"),#REF!,10,FALSE),""))</f>
        <v/>
      </c>
      <c r="K4129" s="18" t="str">
        <f>IFERROR(INDEX(#REF!,MATCH(A4129,#REF!,0)),"")</f>
        <v/>
      </c>
      <c r="L4129" s="58" t="str">
        <f>IFERROR(INDEX(SKU!E:E,MATCH(B4129,SKU!C:C,0)),"")</f>
        <v/>
      </c>
      <c r="M4129" s="56"/>
      <c r="R4129" t="str">
        <f>IF(COUNTIF(ROMANEIOS!K:K,A4129)&gt;0,J4129,"")</f>
        <v/>
      </c>
    </row>
    <row r="4130" spans="1:18" ht="15.75" customHeight="1" x14ac:dyDescent="0.25">
      <c r="A4130" s="42" t="str">
        <f>IFERROR(INDEX(NFS!F:F,MATCH(B4130,NFS!E:E,0)),"")</f>
        <v/>
      </c>
      <c r="E4130" s="11" t="str">
        <f>IF(B4130="","",COUNTIF(SKU!C:C,B4130))</f>
        <v/>
      </c>
      <c r="H4130" s="64" t="str">
        <f>IF(A4130="","",IFERROR(VLOOKUP(TEXT(A4130,"0"),#REF!,7,FALSE),""))</f>
        <v/>
      </c>
      <c r="I4130" s="17" t="str">
        <f>IF(A4130="","",IFERROR(VLOOKUP(TEXT(A4130,"0"),#REF!,9,FALSE),""))</f>
        <v/>
      </c>
      <c r="J4130" s="19" t="str">
        <f>IF(A4130="","",IFERROR(VLOOKUP(TEXT(A4130,"0"),#REF!,10,FALSE),""))</f>
        <v/>
      </c>
      <c r="K4130" s="18" t="str">
        <f>IFERROR(INDEX(#REF!,MATCH(A4130,#REF!,0)),"")</f>
        <v/>
      </c>
      <c r="L4130" s="58" t="str">
        <f>IFERROR(INDEX(SKU!E:E,MATCH(B4130,SKU!C:C,0)),"")</f>
        <v/>
      </c>
      <c r="M4130" s="56"/>
      <c r="R4130" t="str">
        <f>IF(COUNTIF(ROMANEIOS!K:K,A4130)&gt;0,J4130,"")</f>
        <v/>
      </c>
    </row>
    <row r="4131" spans="1:18" ht="15.75" customHeight="1" x14ac:dyDescent="0.25">
      <c r="A4131" s="42" t="str">
        <f>IFERROR(INDEX(NFS!F:F,MATCH(B4131,NFS!E:E,0)),"")</f>
        <v/>
      </c>
      <c r="E4131" s="11" t="str">
        <f>IF(B4131="","",COUNTIF(SKU!C:C,B4131))</f>
        <v/>
      </c>
      <c r="H4131" s="64" t="str">
        <f>IF(A4131="","",IFERROR(VLOOKUP(TEXT(A4131,"0"),#REF!,7,FALSE),""))</f>
        <v/>
      </c>
      <c r="I4131" s="17" t="str">
        <f>IF(A4131="","",IFERROR(VLOOKUP(TEXT(A4131,"0"),#REF!,9,FALSE),""))</f>
        <v/>
      </c>
      <c r="J4131" s="19" t="str">
        <f>IF(A4131="","",IFERROR(VLOOKUP(TEXT(A4131,"0"),#REF!,10,FALSE),""))</f>
        <v/>
      </c>
      <c r="K4131" s="18" t="str">
        <f>IFERROR(INDEX(#REF!,MATCH(A4131,#REF!,0)),"")</f>
        <v/>
      </c>
      <c r="L4131" s="58" t="str">
        <f>IFERROR(INDEX(SKU!E:E,MATCH(B4131,SKU!C:C,0)),"")</f>
        <v/>
      </c>
      <c r="M4131" s="56"/>
      <c r="R4131" t="str">
        <f>IF(COUNTIF(ROMANEIOS!K:K,A4131)&gt;0,J4131,"")</f>
        <v/>
      </c>
    </row>
    <row r="4132" spans="1:18" ht="15.75" customHeight="1" x14ac:dyDescent="0.25">
      <c r="A4132" s="42" t="str">
        <f>IFERROR(INDEX(NFS!F:F,MATCH(B4132,NFS!E:E,0)),"")</f>
        <v/>
      </c>
      <c r="E4132" s="11" t="str">
        <f>IF(B4132="","",COUNTIF(SKU!C:C,B4132))</f>
        <v/>
      </c>
      <c r="H4132" s="64" t="str">
        <f>IF(A4132="","",IFERROR(VLOOKUP(TEXT(A4132,"0"),#REF!,7,FALSE),""))</f>
        <v/>
      </c>
      <c r="I4132" s="17" t="str">
        <f>IF(A4132="","",IFERROR(VLOOKUP(TEXT(A4132,"0"),#REF!,9,FALSE),""))</f>
        <v/>
      </c>
      <c r="J4132" s="19" t="str">
        <f>IF(A4132="","",IFERROR(VLOOKUP(TEXT(A4132,"0"),#REF!,10,FALSE),""))</f>
        <v/>
      </c>
      <c r="K4132" s="18" t="str">
        <f>IFERROR(INDEX(#REF!,MATCH(A4132,#REF!,0)),"")</f>
        <v/>
      </c>
      <c r="L4132" s="58" t="str">
        <f>IFERROR(INDEX(SKU!E:E,MATCH(B4132,SKU!C:C,0)),"")</f>
        <v/>
      </c>
      <c r="M4132" s="56"/>
      <c r="R4132" t="str">
        <f>IF(COUNTIF(ROMANEIOS!K:K,A4132)&gt;0,J4132,"")</f>
        <v/>
      </c>
    </row>
    <row r="4133" spans="1:18" ht="15.75" customHeight="1" x14ac:dyDescent="0.25">
      <c r="A4133" s="42" t="str">
        <f>IFERROR(INDEX(NFS!F:F,MATCH(B4133,NFS!E:E,0)),"")</f>
        <v/>
      </c>
      <c r="E4133" s="11" t="str">
        <f>IF(B4133="","",COUNTIF(SKU!C:C,B4133))</f>
        <v/>
      </c>
      <c r="H4133" s="64" t="str">
        <f>IF(A4133="","",IFERROR(VLOOKUP(TEXT(A4133,"0"),#REF!,7,FALSE),""))</f>
        <v/>
      </c>
      <c r="I4133" s="17" t="str">
        <f>IF(A4133="","",IFERROR(VLOOKUP(TEXT(A4133,"0"),#REF!,9,FALSE),""))</f>
        <v/>
      </c>
      <c r="J4133" s="19" t="str">
        <f>IF(A4133="","",IFERROR(VLOOKUP(TEXT(A4133,"0"),#REF!,10,FALSE),""))</f>
        <v/>
      </c>
      <c r="K4133" s="18" t="str">
        <f>IFERROR(INDEX(#REF!,MATCH(A4133,#REF!,0)),"")</f>
        <v/>
      </c>
      <c r="L4133" s="58" t="str">
        <f>IFERROR(INDEX(SKU!E:E,MATCH(B4133,SKU!C:C,0)),"")</f>
        <v/>
      </c>
      <c r="M4133" s="56"/>
      <c r="R4133" t="str">
        <f>IF(COUNTIF(ROMANEIOS!K:K,A4133)&gt;0,J4133,"")</f>
        <v/>
      </c>
    </row>
    <row r="4134" spans="1:18" ht="15.75" customHeight="1" x14ac:dyDescent="0.25">
      <c r="A4134" s="42" t="str">
        <f>IFERROR(INDEX(NFS!F:F,MATCH(B4134,NFS!E:E,0)),"")</f>
        <v/>
      </c>
      <c r="E4134" s="11" t="str">
        <f>IF(B4134="","",COUNTIF(SKU!C:C,B4134))</f>
        <v/>
      </c>
      <c r="H4134" s="64" t="str">
        <f>IF(A4134="","",IFERROR(VLOOKUP(TEXT(A4134,"0"),#REF!,7,FALSE),""))</f>
        <v/>
      </c>
      <c r="I4134" s="17" t="str">
        <f>IF(A4134="","",IFERROR(VLOOKUP(TEXT(A4134,"0"),#REF!,9,FALSE),""))</f>
        <v/>
      </c>
      <c r="J4134" s="19" t="str">
        <f>IF(A4134="","",IFERROR(VLOOKUP(TEXT(A4134,"0"),#REF!,10,FALSE),""))</f>
        <v/>
      </c>
      <c r="K4134" s="18" t="str">
        <f>IFERROR(INDEX(#REF!,MATCH(A4134,#REF!,0)),"")</f>
        <v/>
      </c>
      <c r="L4134" s="58" t="str">
        <f>IFERROR(INDEX(SKU!E:E,MATCH(B4134,SKU!C:C,0)),"")</f>
        <v/>
      </c>
      <c r="M4134" s="56"/>
      <c r="R4134" t="str">
        <f>IF(COUNTIF(ROMANEIOS!K:K,A4134)&gt;0,J4134,"")</f>
        <v/>
      </c>
    </row>
    <row r="4135" spans="1:18" ht="15.75" customHeight="1" x14ac:dyDescent="0.25">
      <c r="A4135" s="42" t="str">
        <f>IFERROR(INDEX(NFS!F:F,MATCH(B4135,NFS!E:E,0)),"")</f>
        <v/>
      </c>
      <c r="E4135" s="11" t="str">
        <f>IF(B4135="","",COUNTIF(SKU!C:C,B4135))</f>
        <v/>
      </c>
      <c r="H4135" s="64" t="str">
        <f>IF(A4135="","",IFERROR(VLOOKUP(TEXT(A4135,"0"),#REF!,7,FALSE),""))</f>
        <v/>
      </c>
      <c r="I4135" s="17" t="str">
        <f>IF(A4135="","",IFERROR(VLOOKUP(TEXT(A4135,"0"),#REF!,9,FALSE),""))</f>
        <v/>
      </c>
      <c r="J4135" s="19" t="str">
        <f>IF(A4135="","",IFERROR(VLOOKUP(TEXT(A4135,"0"),#REF!,10,FALSE),""))</f>
        <v/>
      </c>
      <c r="K4135" s="18" t="str">
        <f>IFERROR(INDEX(#REF!,MATCH(A4135,#REF!,0)),"")</f>
        <v/>
      </c>
      <c r="L4135" s="58" t="str">
        <f>IFERROR(INDEX(SKU!E:E,MATCH(B4135,SKU!C:C,0)),"")</f>
        <v/>
      </c>
      <c r="M4135" s="56"/>
      <c r="R4135" t="str">
        <f>IF(COUNTIF(ROMANEIOS!K:K,A4135)&gt;0,J4135,"")</f>
        <v/>
      </c>
    </row>
    <row r="4136" spans="1:18" ht="15.75" customHeight="1" x14ac:dyDescent="0.25">
      <c r="A4136" s="42" t="str">
        <f>IFERROR(INDEX(NFS!F:F,MATCH(B4136,NFS!E:E,0)),"")</f>
        <v/>
      </c>
      <c r="E4136" s="11" t="str">
        <f>IF(B4136="","",COUNTIF(SKU!C:C,B4136))</f>
        <v/>
      </c>
      <c r="H4136" s="64" t="str">
        <f>IF(A4136="","",IFERROR(VLOOKUP(TEXT(A4136,"0"),#REF!,7,FALSE),""))</f>
        <v/>
      </c>
      <c r="I4136" s="17" t="str">
        <f>IF(A4136="","",IFERROR(VLOOKUP(TEXT(A4136,"0"),#REF!,9,FALSE),""))</f>
        <v/>
      </c>
      <c r="J4136" s="19" t="str">
        <f>IF(A4136="","",IFERROR(VLOOKUP(TEXT(A4136,"0"),#REF!,10,FALSE),""))</f>
        <v/>
      </c>
      <c r="K4136" s="18" t="str">
        <f>IFERROR(INDEX(#REF!,MATCH(A4136,#REF!,0)),"")</f>
        <v/>
      </c>
      <c r="L4136" s="58" t="str">
        <f>IFERROR(INDEX(SKU!E:E,MATCH(B4136,SKU!C:C,0)),"")</f>
        <v/>
      </c>
      <c r="M4136" s="56"/>
      <c r="R4136" t="str">
        <f>IF(COUNTIF(ROMANEIOS!K:K,A4136)&gt;0,J4136,"")</f>
        <v/>
      </c>
    </row>
    <row r="4137" spans="1:18" ht="15.75" customHeight="1" x14ac:dyDescent="0.25">
      <c r="A4137" s="42" t="str">
        <f>IFERROR(INDEX(NFS!F:F,MATCH(B4137,NFS!E:E,0)),"")</f>
        <v/>
      </c>
      <c r="E4137" s="11" t="str">
        <f>IF(B4137="","",COUNTIF(SKU!C:C,B4137))</f>
        <v/>
      </c>
      <c r="H4137" s="64" t="str">
        <f>IF(A4137="","",IFERROR(VLOOKUP(TEXT(A4137,"0"),#REF!,7,FALSE),""))</f>
        <v/>
      </c>
      <c r="I4137" s="17" t="str">
        <f>IF(A4137="","",IFERROR(VLOOKUP(TEXT(A4137,"0"),#REF!,9,FALSE),""))</f>
        <v/>
      </c>
      <c r="J4137" s="19" t="str">
        <f>IF(A4137="","",IFERROR(VLOOKUP(TEXT(A4137,"0"),#REF!,10,FALSE),""))</f>
        <v/>
      </c>
      <c r="K4137" s="18" t="str">
        <f>IFERROR(INDEX(#REF!,MATCH(A4137,#REF!,0)),"")</f>
        <v/>
      </c>
      <c r="L4137" s="58" t="str">
        <f>IFERROR(INDEX(SKU!E:E,MATCH(B4137,SKU!C:C,0)),"")</f>
        <v/>
      </c>
      <c r="M4137" s="56"/>
      <c r="R4137" t="str">
        <f>IF(COUNTIF(ROMANEIOS!K:K,A4137)&gt;0,J4137,"")</f>
        <v/>
      </c>
    </row>
    <row r="4138" spans="1:18" ht="15.75" customHeight="1" x14ac:dyDescent="0.25">
      <c r="A4138" s="42" t="str">
        <f>IFERROR(INDEX(NFS!F:F,MATCH(B4138,NFS!E:E,0)),"")</f>
        <v/>
      </c>
      <c r="E4138" s="11" t="str">
        <f>IF(B4138="","",COUNTIF(SKU!C:C,B4138))</f>
        <v/>
      </c>
      <c r="H4138" s="64" t="str">
        <f>IF(A4138="","",IFERROR(VLOOKUP(TEXT(A4138,"0"),#REF!,7,FALSE),""))</f>
        <v/>
      </c>
      <c r="I4138" s="17" t="str">
        <f>IF(A4138="","",IFERROR(VLOOKUP(TEXT(A4138,"0"),#REF!,9,FALSE),""))</f>
        <v/>
      </c>
      <c r="J4138" s="19" t="str">
        <f>IF(A4138="","",IFERROR(VLOOKUP(TEXT(A4138,"0"),#REF!,10,FALSE),""))</f>
        <v/>
      </c>
      <c r="K4138" s="18" t="str">
        <f>IFERROR(INDEX(#REF!,MATCH(A4138,#REF!,0)),"")</f>
        <v/>
      </c>
      <c r="L4138" s="58" t="str">
        <f>IFERROR(INDEX(SKU!E:E,MATCH(B4138,SKU!C:C,0)),"")</f>
        <v/>
      </c>
      <c r="M4138" s="56"/>
      <c r="R4138" t="str">
        <f>IF(COUNTIF(ROMANEIOS!K:K,A4138)&gt;0,J4138,"")</f>
        <v/>
      </c>
    </row>
    <row r="4139" spans="1:18" ht="15.75" customHeight="1" x14ac:dyDescent="0.25">
      <c r="A4139" s="42" t="str">
        <f>IFERROR(INDEX(NFS!F:F,MATCH(B4139,NFS!E:E,0)),"")</f>
        <v/>
      </c>
      <c r="E4139" s="11" t="str">
        <f>IF(B4139="","",COUNTIF(SKU!C:C,B4139))</f>
        <v/>
      </c>
      <c r="H4139" s="64" t="str">
        <f>IF(A4139="","",IFERROR(VLOOKUP(TEXT(A4139,"0"),#REF!,7,FALSE),""))</f>
        <v/>
      </c>
      <c r="I4139" s="17" t="str">
        <f>IF(A4139="","",IFERROR(VLOOKUP(TEXT(A4139,"0"),#REF!,9,FALSE),""))</f>
        <v/>
      </c>
      <c r="J4139" s="19" t="str">
        <f>IF(A4139="","",IFERROR(VLOOKUP(TEXT(A4139,"0"),#REF!,10,FALSE),""))</f>
        <v/>
      </c>
      <c r="K4139" s="18" t="str">
        <f>IFERROR(INDEX(#REF!,MATCH(A4139,#REF!,0)),"")</f>
        <v/>
      </c>
      <c r="L4139" s="58" t="str">
        <f>IFERROR(INDEX(SKU!E:E,MATCH(B4139,SKU!C:C,0)),"")</f>
        <v/>
      </c>
      <c r="M4139" s="56"/>
      <c r="R4139" t="str">
        <f>IF(COUNTIF(ROMANEIOS!K:K,A4139)&gt;0,J4139,"")</f>
        <v/>
      </c>
    </row>
    <row r="4140" spans="1:18" ht="15.75" customHeight="1" x14ac:dyDescent="0.25">
      <c r="A4140" s="42" t="str">
        <f>IFERROR(INDEX(NFS!F:F,MATCH(B4140,NFS!E:E,0)),"")</f>
        <v/>
      </c>
      <c r="E4140" s="11" t="str">
        <f>IF(B4140="","",COUNTIF(SKU!C:C,B4140))</f>
        <v/>
      </c>
      <c r="H4140" s="64" t="str">
        <f>IF(A4140="","",IFERROR(VLOOKUP(TEXT(A4140,"0"),#REF!,7,FALSE),""))</f>
        <v/>
      </c>
      <c r="I4140" s="17" t="str">
        <f>IF(A4140="","",IFERROR(VLOOKUP(TEXT(A4140,"0"),#REF!,9,FALSE),""))</f>
        <v/>
      </c>
      <c r="J4140" s="19" t="str">
        <f>IF(A4140="","",IFERROR(VLOOKUP(TEXT(A4140,"0"),#REF!,10,FALSE),""))</f>
        <v/>
      </c>
      <c r="K4140" s="18" t="str">
        <f>IFERROR(INDEX(#REF!,MATCH(A4140,#REF!,0)),"")</f>
        <v/>
      </c>
      <c r="L4140" s="58" t="str">
        <f>IFERROR(INDEX(SKU!E:E,MATCH(B4140,SKU!C:C,0)),"")</f>
        <v/>
      </c>
      <c r="M4140" s="56"/>
      <c r="R4140" t="str">
        <f>IF(COUNTIF(ROMANEIOS!K:K,A4140)&gt;0,J4140,"")</f>
        <v/>
      </c>
    </row>
    <row r="4141" spans="1:18" ht="15.75" customHeight="1" x14ac:dyDescent="0.25">
      <c r="A4141" s="42" t="str">
        <f>IFERROR(INDEX(NFS!F:F,MATCH(B4141,NFS!E:E,0)),"")</f>
        <v/>
      </c>
      <c r="E4141" s="11" t="str">
        <f>IF(B4141="","",COUNTIF(SKU!C:C,B4141))</f>
        <v/>
      </c>
      <c r="H4141" s="64" t="str">
        <f>IF(A4141="","",IFERROR(VLOOKUP(TEXT(A4141,"0"),#REF!,7,FALSE),""))</f>
        <v/>
      </c>
      <c r="I4141" s="17" t="str">
        <f>IF(A4141="","",IFERROR(VLOOKUP(TEXT(A4141,"0"),#REF!,9,FALSE),""))</f>
        <v/>
      </c>
      <c r="J4141" s="19" t="str">
        <f>IF(A4141="","",IFERROR(VLOOKUP(TEXT(A4141,"0"),#REF!,10,FALSE),""))</f>
        <v/>
      </c>
      <c r="K4141" s="18" t="str">
        <f>IFERROR(INDEX(#REF!,MATCH(A4141,#REF!,0)),"")</f>
        <v/>
      </c>
      <c r="L4141" s="58" t="str">
        <f>IFERROR(INDEX(SKU!E:E,MATCH(B4141,SKU!C:C,0)),"")</f>
        <v/>
      </c>
      <c r="M4141" s="56"/>
      <c r="R4141" t="str">
        <f>IF(COUNTIF(ROMANEIOS!K:K,A4141)&gt;0,J4141,"")</f>
        <v/>
      </c>
    </row>
    <row r="4142" spans="1:18" ht="15.75" customHeight="1" x14ac:dyDescent="0.25">
      <c r="A4142" s="42" t="str">
        <f>IFERROR(INDEX(NFS!F:F,MATCH(B4142,NFS!E:E,0)),"")</f>
        <v/>
      </c>
      <c r="E4142" s="11" t="str">
        <f>IF(B4142="","",COUNTIF(SKU!C:C,B4142))</f>
        <v/>
      </c>
      <c r="H4142" s="64" t="str">
        <f>IF(A4142="","",IFERROR(VLOOKUP(TEXT(A4142,"0"),#REF!,7,FALSE),""))</f>
        <v/>
      </c>
      <c r="I4142" s="17" t="str">
        <f>IF(A4142="","",IFERROR(VLOOKUP(TEXT(A4142,"0"),#REF!,9,FALSE),""))</f>
        <v/>
      </c>
      <c r="J4142" s="19" t="str">
        <f>IF(A4142="","",IFERROR(VLOOKUP(TEXT(A4142,"0"),#REF!,10,FALSE),""))</f>
        <v/>
      </c>
      <c r="K4142" s="18" t="str">
        <f>IFERROR(INDEX(#REF!,MATCH(A4142,#REF!,0)),"")</f>
        <v/>
      </c>
      <c r="L4142" s="58" t="str">
        <f>IFERROR(INDEX(SKU!E:E,MATCH(B4142,SKU!C:C,0)),"")</f>
        <v/>
      </c>
      <c r="M4142" s="56"/>
      <c r="R4142" t="str">
        <f>IF(COUNTIF(ROMANEIOS!K:K,A4142)&gt;0,J4142,"")</f>
        <v/>
      </c>
    </row>
    <row r="4143" spans="1:18" ht="15.75" customHeight="1" x14ac:dyDescent="0.25">
      <c r="A4143" s="42" t="str">
        <f>IFERROR(INDEX(NFS!F:F,MATCH(B4143,NFS!E:E,0)),"")</f>
        <v/>
      </c>
      <c r="E4143" s="11" t="str">
        <f>IF(B4143="","",COUNTIF(SKU!C:C,B4143))</f>
        <v/>
      </c>
      <c r="H4143" s="64" t="str">
        <f>IF(A4143="","",IFERROR(VLOOKUP(TEXT(A4143,"0"),#REF!,7,FALSE),""))</f>
        <v/>
      </c>
      <c r="I4143" s="17" t="str">
        <f>IF(A4143="","",IFERROR(VLOOKUP(TEXT(A4143,"0"),#REF!,9,FALSE),""))</f>
        <v/>
      </c>
      <c r="J4143" s="19" t="str">
        <f>IF(A4143="","",IFERROR(VLOOKUP(TEXT(A4143,"0"),#REF!,10,FALSE),""))</f>
        <v/>
      </c>
      <c r="K4143" s="18" t="str">
        <f>IFERROR(INDEX(#REF!,MATCH(A4143,#REF!,0)),"")</f>
        <v/>
      </c>
      <c r="L4143" s="58" t="str">
        <f>IFERROR(INDEX(SKU!E:E,MATCH(B4143,SKU!C:C,0)),"")</f>
        <v/>
      </c>
      <c r="M4143" s="56"/>
      <c r="R4143" t="str">
        <f>IF(COUNTIF(ROMANEIOS!K:K,A4143)&gt;0,J4143,"")</f>
        <v/>
      </c>
    </row>
    <row r="4144" spans="1:18" ht="15.75" customHeight="1" x14ac:dyDescent="0.25">
      <c r="A4144" s="42" t="str">
        <f>IFERROR(INDEX(NFS!F:F,MATCH(B4144,NFS!E:E,0)),"")</f>
        <v/>
      </c>
      <c r="E4144" s="11" t="str">
        <f>IF(B4144="","",COUNTIF(SKU!C:C,B4144))</f>
        <v/>
      </c>
      <c r="H4144" s="64" t="str">
        <f>IF(A4144="","",IFERROR(VLOOKUP(TEXT(A4144,"0"),#REF!,7,FALSE),""))</f>
        <v/>
      </c>
      <c r="I4144" s="17" t="str">
        <f>IF(A4144="","",IFERROR(VLOOKUP(TEXT(A4144,"0"),#REF!,9,FALSE),""))</f>
        <v/>
      </c>
      <c r="J4144" s="19" t="str">
        <f>IF(A4144="","",IFERROR(VLOOKUP(TEXT(A4144,"0"),#REF!,10,FALSE),""))</f>
        <v/>
      </c>
      <c r="K4144" s="18" t="str">
        <f>IFERROR(INDEX(#REF!,MATCH(A4144,#REF!,0)),"")</f>
        <v/>
      </c>
      <c r="L4144" s="58" t="str">
        <f>IFERROR(INDEX(SKU!E:E,MATCH(B4144,SKU!C:C,0)),"")</f>
        <v/>
      </c>
      <c r="M4144" s="56"/>
      <c r="R4144" t="str">
        <f>IF(COUNTIF(ROMANEIOS!K:K,A4144)&gt;0,J4144,"")</f>
        <v/>
      </c>
    </row>
    <row r="4145" spans="1:18" ht="15.75" customHeight="1" x14ac:dyDescent="0.25">
      <c r="A4145" s="42" t="str">
        <f>IFERROR(INDEX(NFS!F:F,MATCH(B4145,NFS!E:E,0)),"")</f>
        <v/>
      </c>
      <c r="E4145" s="11" t="str">
        <f>IF(B4145="","",COUNTIF(SKU!C:C,B4145))</f>
        <v/>
      </c>
      <c r="H4145" s="64" t="str">
        <f>IF(A4145="","",IFERROR(VLOOKUP(TEXT(A4145,"0"),#REF!,7,FALSE),""))</f>
        <v/>
      </c>
      <c r="I4145" s="17" t="str">
        <f>IF(A4145="","",IFERROR(VLOOKUP(TEXT(A4145,"0"),#REF!,9,FALSE),""))</f>
        <v/>
      </c>
      <c r="J4145" s="19" t="str">
        <f>IF(A4145="","",IFERROR(VLOOKUP(TEXT(A4145,"0"),#REF!,10,FALSE),""))</f>
        <v/>
      </c>
      <c r="K4145" s="18" t="str">
        <f>IFERROR(INDEX(#REF!,MATCH(A4145,#REF!,0)),"")</f>
        <v/>
      </c>
      <c r="L4145" s="58" t="str">
        <f>IFERROR(INDEX(SKU!E:E,MATCH(B4145,SKU!C:C,0)),"")</f>
        <v/>
      </c>
      <c r="M4145" s="56"/>
      <c r="R4145" t="str">
        <f>IF(COUNTIF(ROMANEIOS!K:K,A4145)&gt;0,J4145,"")</f>
        <v/>
      </c>
    </row>
    <row r="4146" spans="1:18" ht="15.75" customHeight="1" x14ac:dyDescent="0.25">
      <c r="A4146" s="42" t="str">
        <f>IFERROR(INDEX(NFS!F:F,MATCH(B4146,NFS!E:E,0)),"")</f>
        <v/>
      </c>
      <c r="E4146" s="11" t="str">
        <f>IF(B4146="","",COUNTIF(SKU!C:C,B4146))</f>
        <v/>
      </c>
      <c r="H4146" s="64" t="str">
        <f>IF(A4146="","",IFERROR(VLOOKUP(TEXT(A4146,"0"),#REF!,7,FALSE),""))</f>
        <v/>
      </c>
      <c r="I4146" s="17" t="str">
        <f>IF(A4146="","",IFERROR(VLOOKUP(TEXT(A4146,"0"),#REF!,9,FALSE),""))</f>
        <v/>
      </c>
      <c r="J4146" s="19" t="str">
        <f>IF(A4146="","",IFERROR(VLOOKUP(TEXT(A4146,"0"),#REF!,10,FALSE),""))</f>
        <v/>
      </c>
      <c r="K4146" s="18" t="str">
        <f>IFERROR(INDEX(#REF!,MATCH(A4146,#REF!,0)),"")</f>
        <v/>
      </c>
      <c r="L4146" s="58" t="str">
        <f>IFERROR(INDEX(SKU!E:E,MATCH(B4146,SKU!C:C,0)),"")</f>
        <v/>
      </c>
      <c r="M4146" s="56"/>
      <c r="R4146" t="str">
        <f>IF(COUNTIF(ROMANEIOS!K:K,A4146)&gt;0,J4146,"")</f>
        <v/>
      </c>
    </row>
    <row r="4147" spans="1:18" ht="15.75" customHeight="1" x14ac:dyDescent="0.25">
      <c r="A4147" s="42" t="str">
        <f>IFERROR(INDEX(NFS!F:F,MATCH(B4147,NFS!E:E,0)),"")</f>
        <v/>
      </c>
      <c r="E4147" s="11" t="str">
        <f>IF(B4147="","",COUNTIF(SKU!C:C,B4147))</f>
        <v/>
      </c>
      <c r="H4147" s="64" t="str">
        <f>IF(A4147="","",IFERROR(VLOOKUP(TEXT(A4147,"0"),#REF!,7,FALSE),""))</f>
        <v/>
      </c>
      <c r="I4147" s="17" t="str">
        <f>IF(A4147="","",IFERROR(VLOOKUP(TEXT(A4147,"0"),#REF!,9,FALSE),""))</f>
        <v/>
      </c>
      <c r="J4147" s="19" t="str">
        <f>IF(A4147="","",IFERROR(VLOOKUP(TEXT(A4147,"0"),#REF!,10,FALSE),""))</f>
        <v/>
      </c>
      <c r="K4147" s="18" t="str">
        <f>IFERROR(INDEX(#REF!,MATCH(A4147,#REF!,0)),"")</f>
        <v/>
      </c>
      <c r="L4147" s="58" t="str">
        <f>IFERROR(INDEX(SKU!E:E,MATCH(B4147,SKU!C:C,0)),"")</f>
        <v/>
      </c>
      <c r="M4147" s="56"/>
      <c r="R4147" t="str">
        <f>IF(COUNTIF(ROMANEIOS!K:K,A4147)&gt;0,J4147,"")</f>
        <v/>
      </c>
    </row>
    <row r="4148" spans="1:18" ht="15.75" customHeight="1" x14ac:dyDescent="0.25">
      <c r="A4148" s="42" t="str">
        <f>IFERROR(INDEX(NFS!F:F,MATCH(B4148,NFS!E:E,0)),"")</f>
        <v/>
      </c>
      <c r="E4148" s="11" t="str">
        <f>IF(B4148="","",COUNTIF(SKU!C:C,B4148))</f>
        <v/>
      </c>
      <c r="H4148" s="64" t="str">
        <f>IF(A4148="","",IFERROR(VLOOKUP(TEXT(A4148,"0"),#REF!,7,FALSE),""))</f>
        <v/>
      </c>
      <c r="I4148" s="17" t="str">
        <f>IF(A4148="","",IFERROR(VLOOKUP(TEXT(A4148,"0"),#REF!,9,FALSE),""))</f>
        <v/>
      </c>
      <c r="J4148" s="19" t="str">
        <f>IF(A4148="","",IFERROR(VLOOKUP(TEXT(A4148,"0"),#REF!,10,FALSE),""))</f>
        <v/>
      </c>
      <c r="K4148" s="18" t="str">
        <f>IFERROR(INDEX(#REF!,MATCH(A4148,#REF!,0)),"")</f>
        <v/>
      </c>
      <c r="L4148" s="58" t="str">
        <f>IFERROR(INDEX(SKU!E:E,MATCH(B4148,SKU!C:C,0)),"")</f>
        <v/>
      </c>
      <c r="M4148" s="56"/>
      <c r="R4148" t="str">
        <f>IF(COUNTIF(ROMANEIOS!K:K,A4148)&gt;0,J4148,"")</f>
        <v/>
      </c>
    </row>
    <row r="4149" spans="1:18" ht="15.75" customHeight="1" x14ac:dyDescent="0.25">
      <c r="A4149" s="42" t="str">
        <f>IFERROR(INDEX(NFS!F:F,MATCH(B4149,NFS!E:E,0)),"")</f>
        <v/>
      </c>
      <c r="E4149" s="11" t="str">
        <f>IF(B4149="","",COUNTIF(SKU!C:C,B4149))</f>
        <v/>
      </c>
      <c r="H4149" s="64" t="str">
        <f>IF(A4149="","",IFERROR(VLOOKUP(TEXT(A4149,"0"),#REF!,7,FALSE),""))</f>
        <v/>
      </c>
      <c r="I4149" s="17" t="str">
        <f>IF(A4149="","",IFERROR(VLOOKUP(TEXT(A4149,"0"),#REF!,9,FALSE),""))</f>
        <v/>
      </c>
      <c r="J4149" s="19" t="str">
        <f>IF(A4149="","",IFERROR(VLOOKUP(TEXT(A4149,"0"),#REF!,10,FALSE),""))</f>
        <v/>
      </c>
      <c r="K4149" s="18" t="str">
        <f>IFERROR(INDEX(#REF!,MATCH(A4149,#REF!,0)),"")</f>
        <v/>
      </c>
      <c r="L4149" s="58" t="str">
        <f>IFERROR(INDEX(SKU!E:E,MATCH(B4149,SKU!C:C,0)),"")</f>
        <v/>
      </c>
      <c r="M4149" s="56"/>
      <c r="R4149" t="str">
        <f>IF(COUNTIF(ROMANEIOS!K:K,A4149)&gt;0,J4149,"")</f>
        <v/>
      </c>
    </row>
    <row r="4150" spans="1:18" ht="15.75" customHeight="1" x14ac:dyDescent="0.25">
      <c r="A4150" s="42" t="str">
        <f>IFERROR(INDEX(NFS!F:F,MATCH(B4150,NFS!E:E,0)),"")</f>
        <v/>
      </c>
      <c r="E4150" s="11" t="str">
        <f>IF(B4150="","",COUNTIF(SKU!C:C,B4150))</f>
        <v/>
      </c>
      <c r="H4150" s="64" t="str">
        <f>IF(A4150="","",IFERROR(VLOOKUP(TEXT(A4150,"0"),#REF!,7,FALSE),""))</f>
        <v/>
      </c>
      <c r="I4150" s="17" t="str">
        <f>IF(A4150="","",IFERROR(VLOOKUP(TEXT(A4150,"0"),#REF!,9,FALSE),""))</f>
        <v/>
      </c>
      <c r="J4150" s="19" t="str">
        <f>IF(A4150="","",IFERROR(VLOOKUP(TEXT(A4150,"0"),#REF!,10,FALSE),""))</f>
        <v/>
      </c>
      <c r="K4150" s="18" t="str">
        <f>IFERROR(INDEX(#REF!,MATCH(A4150,#REF!,0)),"")</f>
        <v/>
      </c>
      <c r="L4150" s="58" t="str">
        <f>IFERROR(INDEX(SKU!E:E,MATCH(B4150,SKU!C:C,0)),"")</f>
        <v/>
      </c>
      <c r="M4150" s="56"/>
      <c r="R4150" t="str">
        <f>IF(COUNTIF(ROMANEIOS!K:K,A4150)&gt;0,J4150,"")</f>
        <v/>
      </c>
    </row>
    <row r="4151" spans="1:18" ht="15.75" customHeight="1" x14ac:dyDescent="0.25">
      <c r="A4151" s="42" t="str">
        <f>IFERROR(INDEX(NFS!F:F,MATCH(B4151,NFS!E:E,0)),"")</f>
        <v/>
      </c>
      <c r="E4151" s="11" t="str">
        <f>IF(B4151="","",COUNTIF(SKU!C:C,B4151))</f>
        <v/>
      </c>
      <c r="H4151" s="64" t="str">
        <f>IF(A4151="","",IFERROR(VLOOKUP(TEXT(A4151,"0"),#REF!,7,FALSE),""))</f>
        <v/>
      </c>
      <c r="I4151" s="17" t="str">
        <f>IF(A4151="","",IFERROR(VLOOKUP(TEXT(A4151,"0"),#REF!,9,FALSE),""))</f>
        <v/>
      </c>
      <c r="J4151" s="19" t="str">
        <f>IF(A4151="","",IFERROR(VLOOKUP(TEXT(A4151,"0"),#REF!,10,FALSE),""))</f>
        <v/>
      </c>
      <c r="K4151" s="18" t="str">
        <f>IFERROR(INDEX(#REF!,MATCH(A4151,#REF!,0)),"")</f>
        <v/>
      </c>
      <c r="L4151" s="58" t="str">
        <f>IFERROR(INDEX(SKU!E:E,MATCH(B4151,SKU!C:C,0)),"")</f>
        <v/>
      </c>
      <c r="M4151" s="56"/>
      <c r="R4151" t="str">
        <f>IF(COUNTIF(ROMANEIOS!K:K,A4151)&gt;0,J4151,"")</f>
        <v/>
      </c>
    </row>
    <row r="4152" spans="1:18" ht="15.75" customHeight="1" x14ac:dyDescent="0.25">
      <c r="A4152" s="42" t="str">
        <f>IFERROR(INDEX(NFS!F:F,MATCH(B4152,NFS!E:E,0)),"")</f>
        <v/>
      </c>
      <c r="E4152" s="11" t="str">
        <f>IF(B4152="","",COUNTIF(SKU!C:C,B4152))</f>
        <v/>
      </c>
      <c r="H4152" s="64" t="str">
        <f>IF(A4152="","",IFERROR(VLOOKUP(TEXT(A4152,"0"),#REF!,7,FALSE),""))</f>
        <v/>
      </c>
      <c r="I4152" s="17" t="str">
        <f>IF(A4152="","",IFERROR(VLOOKUP(TEXT(A4152,"0"),#REF!,9,FALSE),""))</f>
        <v/>
      </c>
      <c r="J4152" s="19" t="str">
        <f>IF(A4152="","",IFERROR(VLOOKUP(TEXT(A4152,"0"),#REF!,10,FALSE),""))</f>
        <v/>
      </c>
      <c r="K4152" s="18" t="str">
        <f>IFERROR(INDEX(#REF!,MATCH(A4152,#REF!,0)),"")</f>
        <v/>
      </c>
      <c r="L4152" s="58" t="str">
        <f>IFERROR(INDEX(SKU!E:E,MATCH(B4152,SKU!C:C,0)),"")</f>
        <v/>
      </c>
      <c r="M4152" s="56"/>
      <c r="R4152" t="str">
        <f>IF(COUNTIF(ROMANEIOS!K:K,A4152)&gt;0,J4152,"")</f>
        <v/>
      </c>
    </row>
    <row r="4153" spans="1:18" ht="15.75" customHeight="1" x14ac:dyDescent="0.25">
      <c r="A4153" s="42" t="str">
        <f>IFERROR(INDEX(NFS!F:F,MATCH(B4153,NFS!E:E,0)),"")</f>
        <v/>
      </c>
      <c r="E4153" s="11" t="str">
        <f>IF(B4153="","",COUNTIF(SKU!C:C,B4153))</f>
        <v/>
      </c>
      <c r="H4153" s="64" t="str">
        <f>IF(A4153="","",IFERROR(VLOOKUP(TEXT(A4153,"0"),#REF!,7,FALSE),""))</f>
        <v/>
      </c>
      <c r="I4153" s="17" t="str">
        <f>IF(A4153="","",IFERROR(VLOOKUP(TEXT(A4153,"0"),#REF!,9,FALSE),""))</f>
        <v/>
      </c>
      <c r="J4153" s="19" t="str">
        <f>IF(A4153="","",IFERROR(VLOOKUP(TEXT(A4153,"0"),#REF!,10,FALSE),""))</f>
        <v/>
      </c>
      <c r="K4153" s="18" t="str">
        <f>IFERROR(INDEX(#REF!,MATCH(A4153,#REF!,0)),"")</f>
        <v/>
      </c>
      <c r="L4153" s="58" t="str">
        <f>IFERROR(INDEX(SKU!E:E,MATCH(B4153,SKU!C:C,0)),"")</f>
        <v/>
      </c>
      <c r="M4153" s="56"/>
      <c r="R4153" t="str">
        <f>IF(COUNTIF(ROMANEIOS!K:K,A4153)&gt;0,J4153,"")</f>
        <v/>
      </c>
    </row>
    <row r="4154" spans="1:18" ht="15.75" customHeight="1" x14ac:dyDescent="0.25">
      <c r="A4154" s="42" t="str">
        <f>IFERROR(INDEX(NFS!F:F,MATCH(B4154,NFS!E:E,0)),"")</f>
        <v/>
      </c>
      <c r="E4154" s="11" t="str">
        <f>IF(B4154="","",COUNTIF(SKU!C:C,B4154))</f>
        <v/>
      </c>
      <c r="H4154" s="64" t="str">
        <f>IF(A4154="","",IFERROR(VLOOKUP(TEXT(A4154,"0"),#REF!,7,FALSE),""))</f>
        <v/>
      </c>
      <c r="I4154" s="17" t="str">
        <f>IF(A4154="","",IFERROR(VLOOKUP(TEXT(A4154,"0"),#REF!,9,FALSE),""))</f>
        <v/>
      </c>
      <c r="J4154" s="19" t="str">
        <f>IF(A4154="","",IFERROR(VLOOKUP(TEXT(A4154,"0"),#REF!,10,FALSE),""))</f>
        <v/>
      </c>
      <c r="K4154" s="18" t="str">
        <f>IFERROR(INDEX(#REF!,MATCH(A4154,#REF!,0)),"")</f>
        <v/>
      </c>
      <c r="L4154" s="58" t="str">
        <f>IFERROR(INDEX(SKU!E:E,MATCH(B4154,SKU!C:C,0)),"")</f>
        <v/>
      </c>
      <c r="M4154" s="56"/>
      <c r="R4154" t="str">
        <f>IF(COUNTIF(ROMANEIOS!K:K,A4154)&gt;0,J4154,"")</f>
        <v/>
      </c>
    </row>
    <row r="4155" spans="1:18" ht="15.75" customHeight="1" x14ac:dyDescent="0.25">
      <c r="A4155" s="42" t="str">
        <f>IFERROR(INDEX(NFS!F:F,MATCH(B4155,NFS!E:E,0)),"")</f>
        <v/>
      </c>
      <c r="E4155" s="11" t="str">
        <f>IF(B4155="","",COUNTIF(SKU!C:C,B4155))</f>
        <v/>
      </c>
      <c r="H4155" s="64" t="str">
        <f>IF(A4155="","",IFERROR(VLOOKUP(TEXT(A4155,"0"),#REF!,7,FALSE),""))</f>
        <v/>
      </c>
      <c r="I4155" s="17" t="str">
        <f>IF(A4155="","",IFERROR(VLOOKUP(TEXT(A4155,"0"),#REF!,9,FALSE),""))</f>
        <v/>
      </c>
      <c r="J4155" s="19" t="str">
        <f>IF(A4155="","",IFERROR(VLOOKUP(TEXT(A4155,"0"),#REF!,10,FALSE),""))</f>
        <v/>
      </c>
      <c r="K4155" s="18" t="str">
        <f>IFERROR(INDEX(#REF!,MATCH(A4155,#REF!,0)),"")</f>
        <v/>
      </c>
      <c r="L4155" s="58" t="str">
        <f>IFERROR(INDEX(SKU!E:E,MATCH(B4155,SKU!C:C,0)),"")</f>
        <v/>
      </c>
      <c r="M4155" s="56"/>
      <c r="R4155" t="str">
        <f>IF(COUNTIF(ROMANEIOS!K:K,A4155)&gt;0,J4155,"")</f>
        <v/>
      </c>
    </row>
    <row r="4156" spans="1:18" ht="15.75" customHeight="1" x14ac:dyDescent="0.25">
      <c r="A4156" s="42" t="str">
        <f>IFERROR(INDEX(NFS!F:F,MATCH(B4156,NFS!E:E,0)),"")</f>
        <v/>
      </c>
      <c r="E4156" s="11" t="str">
        <f>IF(B4156="","",COUNTIF(SKU!C:C,B4156))</f>
        <v/>
      </c>
      <c r="H4156" s="64" t="str">
        <f>IF(A4156="","",IFERROR(VLOOKUP(TEXT(A4156,"0"),#REF!,7,FALSE),""))</f>
        <v/>
      </c>
      <c r="I4156" s="17" t="str">
        <f>IF(A4156="","",IFERROR(VLOOKUP(TEXT(A4156,"0"),#REF!,9,FALSE),""))</f>
        <v/>
      </c>
      <c r="J4156" s="19" t="str">
        <f>IF(A4156="","",IFERROR(VLOOKUP(TEXT(A4156,"0"),#REF!,10,FALSE),""))</f>
        <v/>
      </c>
      <c r="K4156" s="18" t="str">
        <f>IFERROR(INDEX(#REF!,MATCH(A4156,#REF!,0)),"")</f>
        <v/>
      </c>
      <c r="L4156" s="58" t="str">
        <f>IFERROR(INDEX(SKU!E:E,MATCH(B4156,SKU!C:C,0)),"")</f>
        <v/>
      </c>
      <c r="M4156" s="56"/>
      <c r="R4156" t="str">
        <f>IF(COUNTIF(ROMANEIOS!K:K,A4156)&gt;0,J4156,"")</f>
        <v/>
      </c>
    </row>
    <row r="4157" spans="1:18" ht="15.75" customHeight="1" x14ac:dyDescent="0.25">
      <c r="A4157" s="42" t="str">
        <f>IFERROR(INDEX(NFS!F:F,MATCH(B4157,NFS!E:E,0)),"")</f>
        <v/>
      </c>
      <c r="E4157" s="11" t="str">
        <f>IF(B4157="","",COUNTIF(SKU!C:C,B4157))</f>
        <v/>
      </c>
      <c r="H4157" s="64" t="str">
        <f>IF(A4157="","",IFERROR(VLOOKUP(TEXT(A4157,"0"),#REF!,7,FALSE),""))</f>
        <v/>
      </c>
      <c r="I4157" s="17" t="str">
        <f>IF(A4157="","",IFERROR(VLOOKUP(TEXT(A4157,"0"),#REF!,9,FALSE),""))</f>
        <v/>
      </c>
      <c r="J4157" s="19" t="str">
        <f>IF(A4157="","",IFERROR(VLOOKUP(TEXT(A4157,"0"),#REF!,10,FALSE),""))</f>
        <v/>
      </c>
      <c r="K4157" s="18" t="str">
        <f>IFERROR(INDEX(#REF!,MATCH(A4157,#REF!,0)),"")</f>
        <v/>
      </c>
      <c r="L4157" s="58" t="str">
        <f>IFERROR(INDEX(SKU!E:E,MATCH(B4157,SKU!C:C,0)),"")</f>
        <v/>
      </c>
      <c r="M4157" s="56"/>
      <c r="R4157" t="str">
        <f>IF(COUNTIF(ROMANEIOS!K:K,A4157)&gt;0,J4157,"")</f>
        <v/>
      </c>
    </row>
    <row r="4158" spans="1:18" ht="15.75" customHeight="1" x14ac:dyDescent="0.25">
      <c r="A4158" s="42" t="str">
        <f>IFERROR(INDEX(NFS!F:F,MATCH(B4158,NFS!E:E,0)),"")</f>
        <v/>
      </c>
      <c r="E4158" s="11" t="str">
        <f>IF(B4158="","",COUNTIF(SKU!C:C,B4158))</f>
        <v/>
      </c>
      <c r="H4158" s="64" t="str">
        <f>IF(A4158="","",IFERROR(VLOOKUP(TEXT(A4158,"0"),#REF!,7,FALSE),""))</f>
        <v/>
      </c>
      <c r="I4158" s="17" t="str">
        <f>IF(A4158="","",IFERROR(VLOOKUP(TEXT(A4158,"0"),#REF!,9,FALSE),""))</f>
        <v/>
      </c>
      <c r="J4158" s="19" t="str">
        <f>IF(A4158="","",IFERROR(VLOOKUP(TEXT(A4158,"0"),#REF!,10,FALSE),""))</f>
        <v/>
      </c>
      <c r="K4158" s="18" t="str">
        <f>IFERROR(INDEX(#REF!,MATCH(A4158,#REF!,0)),"")</f>
        <v/>
      </c>
      <c r="L4158" s="58" t="str">
        <f>IFERROR(INDEX(SKU!E:E,MATCH(B4158,SKU!C:C,0)),"")</f>
        <v/>
      </c>
      <c r="M4158" s="56"/>
      <c r="R4158" t="str">
        <f>IF(COUNTIF(ROMANEIOS!K:K,A4158)&gt;0,J4158,"")</f>
        <v/>
      </c>
    </row>
    <row r="4159" spans="1:18" ht="15.75" customHeight="1" x14ac:dyDescent="0.25">
      <c r="A4159" s="42" t="str">
        <f>IFERROR(INDEX(NFS!F:F,MATCH(B4159,NFS!E:E,0)),"")</f>
        <v/>
      </c>
      <c r="E4159" s="11" t="str">
        <f>IF(B4159="","",COUNTIF(SKU!C:C,B4159))</f>
        <v/>
      </c>
      <c r="H4159" s="64" t="str">
        <f>IF(A4159="","",IFERROR(VLOOKUP(TEXT(A4159,"0"),#REF!,7,FALSE),""))</f>
        <v/>
      </c>
      <c r="I4159" s="17" t="str">
        <f>IF(A4159="","",IFERROR(VLOOKUP(TEXT(A4159,"0"),#REF!,9,FALSE),""))</f>
        <v/>
      </c>
      <c r="J4159" s="19" t="str">
        <f>IF(A4159="","",IFERROR(VLOOKUP(TEXT(A4159,"0"),#REF!,10,FALSE),""))</f>
        <v/>
      </c>
      <c r="K4159" s="18" t="str">
        <f>IFERROR(INDEX(#REF!,MATCH(A4159,#REF!,0)),"")</f>
        <v/>
      </c>
      <c r="L4159" s="58" t="str">
        <f>IFERROR(INDEX(SKU!E:E,MATCH(B4159,SKU!C:C,0)),"")</f>
        <v/>
      </c>
      <c r="M4159" s="56"/>
      <c r="R4159" t="str">
        <f>IF(COUNTIF(ROMANEIOS!K:K,A4159)&gt;0,J4159,"")</f>
        <v/>
      </c>
    </row>
    <row r="4160" spans="1:18" ht="15.75" customHeight="1" x14ac:dyDescent="0.25">
      <c r="A4160" s="42" t="str">
        <f>IFERROR(INDEX(NFS!F:F,MATCH(B4160,NFS!E:E,0)),"")</f>
        <v/>
      </c>
      <c r="E4160" s="11" t="str">
        <f>IF(B4160="","",COUNTIF(SKU!C:C,B4160))</f>
        <v/>
      </c>
      <c r="H4160" s="64" t="str">
        <f>IF(A4160="","",IFERROR(VLOOKUP(TEXT(A4160,"0"),#REF!,7,FALSE),""))</f>
        <v/>
      </c>
      <c r="I4160" s="17" t="str">
        <f>IF(A4160="","",IFERROR(VLOOKUP(TEXT(A4160,"0"),#REF!,9,FALSE),""))</f>
        <v/>
      </c>
      <c r="J4160" s="19" t="str">
        <f>IF(A4160="","",IFERROR(VLOOKUP(TEXT(A4160,"0"),#REF!,10,FALSE),""))</f>
        <v/>
      </c>
      <c r="K4160" s="18" t="str">
        <f>IFERROR(INDEX(#REF!,MATCH(A4160,#REF!,0)),"")</f>
        <v/>
      </c>
      <c r="L4160" s="58" t="str">
        <f>IFERROR(INDEX(SKU!E:E,MATCH(B4160,SKU!C:C,0)),"")</f>
        <v/>
      </c>
      <c r="M4160" s="56"/>
      <c r="R4160" t="str">
        <f>IF(COUNTIF(ROMANEIOS!K:K,A4160)&gt;0,J4160,"")</f>
        <v/>
      </c>
    </row>
    <row r="4161" spans="1:18" ht="15.75" customHeight="1" x14ac:dyDescent="0.25">
      <c r="A4161" s="42" t="str">
        <f>IFERROR(INDEX(NFS!F:F,MATCH(B4161,NFS!E:E,0)),"")</f>
        <v/>
      </c>
      <c r="E4161" s="11" t="str">
        <f>IF(B4161="","",COUNTIF(SKU!C:C,B4161))</f>
        <v/>
      </c>
      <c r="H4161" s="64" t="str">
        <f>IF(A4161="","",IFERROR(VLOOKUP(TEXT(A4161,"0"),#REF!,7,FALSE),""))</f>
        <v/>
      </c>
      <c r="I4161" s="17" t="str">
        <f>IF(A4161="","",IFERROR(VLOOKUP(TEXT(A4161,"0"),#REF!,9,FALSE),""))</f>
        <v/>
      </c>
      <c r="J4161" s="19" t="str">
        <f>IF(A4161="","",IFERROR(VLOOKUP(TEXT(A4161,"0"),#REF!,10,FALSE),""))</f>
        <v/>
      </c>
      <c r="K4161" s="18" t="str">
        <f>IFERROR(INDEX(#REF!,MATCH(A4161,#REF!,0)),"")</f>
        <v/>
      </c>
      <c r="L4161" s="58" t="str">
        <f>IFERROR(INDEX(SKU!E:E,MATCH(B4161,SKU!C:C,0)),"")</f>
        <v/>
      </c>
      <c r="M4161" s="56"/>
      <c r="R4161" t="str">
        <f>IF(COUNTIF(ROMANEIOS!K:K,A4161)&gt;0,J4161,"")</f>
        <v/>
      </c>
    </row>
    <row r="4162" spans="1:18" ht="15.75" customHeight="1" x14ac:dyDescent="0.25">
      <c r="A4162" s="42" t="str">
        <f>IFERROR(INDEX(NFS!F:F,MATCH(B4162,NFS!E:E,0)),"")</f>
        <v/>
      </c>
      <c r="E4162" s="11" t="str">
        <f>IF(B4162="","",COUNTIF(SKU!C:C,B4162))</f>
        <v/>
      </c>
      <c r="H4162" s="64" t="str">
        <f>IF(A4162="","",IFERROR(VLOOKUP(TEXT(A4162,"0"),#REF!,7,FALSE),""))</f>
        <v/>
      </c>
      <c r="I4162" s="17" t="str">
        <f>IF(A4162="","",IFERROR(VLOOKUP(TEXT(A4162,"0"),#REF!,9,FALSE),""))</f>
        <v/>
      </c>
      <c r="J4162" s="19" t="str">
        <f>IF(A4162="","",IFERROR(VLOOKUP(TEXT(A4162,"0"),#REF!,10,FALSE),""))</f>
        <v/>
      </c>
      <c r="K4162" s="18" t="str">
        <f>IFERROR(INDEX(#REF!,MATCH(A4162,#REF!,0)),"")</f>
        <v/>
      </c>
      <c r="L4162" s="58" t="str">
        <f>IFERROR(INDEX(SKU!E:E,MATCH(B4162,SKU!C:C,0)),"")</f>
        <v/>
      </c>
      <c r="M4162" s="56"/>
      <c r="R4162" t="str">
        <f>IF(COUNTIF(ROMANEIOS!K:K,A4162)&gt;0,J4162,"")</f>
        <v/>
      </c>
    </row>
    <row r="4163" spans="1:18" ht="15.75" customHeight="1" x14ac:dyDescent="0.25">
      <c r="A4163" s="42" t="str">
        <f>IFERROR(INDEX(NFS!F:F,MATCH(B4163,NFS!E:E,0)),"")</f>
        <v/>
      </c>
      <c r="E4163" s="11" t="str">
        <f>IF(B4163="","",COUNTIF(SKU!C:C,B4163))</f>
        <v/>
      </c>
      <c r="H4163" s="64" t="str">
        <f>IF(A4163="","",IFERROR(VLOOKUP(TEXT(A4163,"0"),#REF!,7,FALSE),""))</f>
        <v/>
      </c>
      <c r="I4163" s="17" t="str">
        <f>IF(A4163="","",IFERROR(VLOOKUP(TEXT(A4163,"0"),#REF!,9,FALSE),""))</f>
        <v/>
      </c>
      <c r="J4163" s="19" t="str">
        <f>IF(A4163="","",IFERROR(VLOOKUP(TEXT(A4163,"0"),#REF!,10,FALSE),""))</f>
        <v/>
      </c>
      <c r="K4163" s="18" t="str">
        <f>IFERROR(INDEX(#REF!,MATCH(A4163,#REF!,0)),"")</f>
        <v/>
      </c>
      <c r="L4163" s="58" t="str">
        <f>IFERROR(INDEX(SKU!E:E,MATCH(B4163,SKU!C:C,0)),"")</f>
        <v/>
      </c>
      <c r="M4163" s="56"/>
      <c r="R4163" t="str">
        <f>IF(COUNTIF(ROMANEIOS!K:K,A4163)&gt;0,J4163,"")</f>
        <v/>
      </c>
    </row>
    <row r="4164" spans="1:18" ht="15.75" customHeight="1" x14ac:dyDescent="0.25">
      <c r="A4164" s="42" t="str">
        <f>IFERROR(INDEX(NFS!F:F,MATCH(B4164,NFS!E:E,0)),"")</f>
        <v/>
      </c>
      <c r="E4164" s="11" t="str">
        <f>IF(B4164="","",COUNTIF(SKU!C:C,B4164))</f>
        <v/>
      </c>
      <c r="H4164" s="64" t="str">
        <f>IF(A4164="","",IFERROR(VLOOKUP(TEXT(A4164,"0"),#REF!,7,FALSE),""))</f>
        <v/>
      </c>
      <c r="I4164" s="17" t="str">
        <f>IF(A4164="","",IFERROR(VLOOKUP(TEXT(A4164,"0"),#REF!,9,FALSE),""))</f>
        <v/>
      </c>
      <c r="J4164" s="19" t="str">
        <f>IF(A4164="","",IFERROR(VLOOKUP(TEXT(A4164,"0"),#REF!,10,FALSE),""))</f>
        <v/>
      </c>
      <c r="K4164" s="18" t="str">
        <f>IFERROR(INDEX(#REF!,MATCH(A4164,#REF!,0)),"")</f>
        <v/>
      </c>
      <c r="L4164" s="58" t="str">
        <f>IFERROR(INDEX(SKU!E:E,MATCH(B4164,SKU!C:C,0)),"")</f>
        <v/>
      </c>
      <c r="M4164" s="56"/>
      <c r="R4164" t="str">
        <f>IF(COUNTIF(ROMANEIOS!K:K,A4164)&gt;0,J4164,"")</f>
        <v/>
      </c>
    </row>
    <row r="4165" spans="1:18" ht="15.75" customHeight="1" x14ac:dyDescent="0.25">
      <c r="A4165" s="42" t="str">
        <f>IFERROR(INDEX(NFS!F:F,MATCH(B4165,NFS!E:E,0)),"")</f>
        <v/>
      </c>
      <c r="E4165" s="11" t="str">
        <f>IF(B4165="","",COUNTIF(SKU!C:C,B4165))</f>
        <v/>
      </c>
      <c r="H4165" s="64" t="str">
        <f>IF(A4165="","",IFERROR(VLOOKUP(TEXT(A4165,"0"),#REF!,7,FALSE),""))</f>
        <v/>
      </c>
      <c r="I4165" s="17" t="str">
        <f>IF(A4165="","",IFERROR(VLOOKUP(TEXT(A4165,"0"),#REF!,9,FALSE),""))</f>
        <v/>
      </c>
      <c r="J4165" s="19" t="str">
        <f>IF(A4165="","",IFERROR(VLOOKUP(TEXT(A4165,"0"),#REF!,10,FALSE),""))</f>
        <v/>
      </c>
      <c r="K4165" s="18" t="str">
        <f>IFERROR(INDEX(#REF!,MATCH(A4165,#REF!,0)),"")</f>
        <v/>
      </c>
      <c r="L4165" s="58" t="str">
        <f>IFERROR(INDEX(SKU!E:E,MATCH(B4165,SKU!C:C,0)),"")</f>
        <v/>
      </c>
      <c r="M4165" s="56"/>
      <c r="R4165" t="str">
        <f>IF(COUNTIF(ROMANEIOS!K:K,A4165)&gt;0,J4165,"")</f>
        <v/>
      </c>
    </row>
    <row r="4166" spans="1:18" ht="15.75" customHeight="1" x14ac:dyDescent="0.25">
      <c r="A4166" s="42" t="str">
        <f>IFERROR(INDEX(NFS!F:F,MATCH(B4166,NFS!E:E,0)),"")</f>
        <v/>
      </c>
      <c r="E4166" s="11" t="str">
        <f>IF(B4166="","",COUNTIF(SKU!C:C,B4166))</f>
        <v/>
      </c>
      <c r="H4166" s="64" t="str">
        <f>IF(A4166="","",IFERROR(VLOOKUP(TEXT(A4166,"0"),#REF!,7,FALSE),""))</f>
        <v/>
      </c>
      <c r="I4166" s="17" t="str">
        <f>IF(A4166="","",IFERROR(VLOOKUP(TEXT(A4166,"0"),#REF!,9,FALSE),""))</f>
        <v/>
      </c>
      <c r="J4166" s="19" t="str">
        <f>IF(A4166="","",IFERROR(VLOOKUP(TEXT(A4166,"0"),#REF!,10,FALSE),""))</f>
        <v/>
      </c>
      <c r="K4166" s="18" t="str">
        <f>IFERROR(INDEX(#REF!,MATCH(A4166,#REF!,0)),"")</f>
        <v/>
      </c>
      <c r="L4166" s="58" t="str">
        <f>IFERROR(INDEX(SKU!E:E,MATCH(B4166,SKU!C:C,0)),"")</f>
        <v/>
      </c>
      <c r="M4166" s="56"/>
      <c r="R4166" t="str">
        <f>IF(COUNTIF(ROMANEIOS!K:K,A4166)&gt;0,J4166,"")</f>
        <v/>
      </c>
    </row>
    <row r="4167" spans="1:18" ht="15.75" customHeight="1" x14ac:dyDescent="0.25">
      <c r="A4167" s="42" t="str">
        <f>IFERROR(INDEX(NFS!F:F,MATCH(B4167,NFS!E:E,0)),"")</f>
        <v/>
      </c>
      <c r="E4167" s="11" t="str">
        <f>IF(B4167="","",COUNTIF(SKU!C:C,B4167))</f>
        <v/>
      </c>
      <c r="H4167" s="64" t="str">
        <f>IF(A4167="","",IFERROR(VLOOKUP(TEXT(A4167,"0"),#REF!,7,FALSE),""))</f>
        <v/>
      </c>
      <c r="I4167" s="17" t="str">
        <f>IF(A4167="","",IFERROR(VLOOKUP(TEXT(A4167,"0"),#REF!,9,FALSE),""))</f>
        <v/>
      </c>
      <c r="J4167" s="19" t="str">
        <f>IF(A4167="","",IFERROR(VLOOKUP(TEXT(A4167,"0"),#REF!,10,FALSE),""))</f>
        <v/>
      </c>
      <c r="K4167" s="18" t="str">
        <f>IFERROR(INDEX(#REF!,MATCH(A4167,#REF!,0)),"")</f>
        <v/>
      </c>
      <c r="L4167" s="58" t="str">
        <f>IFERROR(INDEX(SKU!E:E,MATCH(B4167,SKU!C:C,0)),"")</f>
        <v/>
      </c>
      <c r="M4167" s="56"/>
      <c r="R4167" t="str">
        <f>IF(COUNTIF(ROMANEIOS!K:K,A4167)&gt;0,J4167,"")</f>
        <v/>
      </c>
    </row>
    <row r="4168" spans="1:18" ht="15.75" customHeight="1" x14ac:dyDescent="0.25">
      <c r="A4168" s="42" t="str">
        <f>IFERROR(INDEX(NFS!F:F,MATCH(B4168,NFS!E:E,0)),"")</f>
        <v/>
      </c>
      <c r="E4168" s="11" t="str">
        <f>IF(B4168="","",COUNTIF(SKU!C:C,B4168))</f>
        <v/>
      </c>
      <c r="H4168" s="64" t="str">
        <f>IF(A4168="","",IFERROR(VLOOKUP(TEXT(A4168,"0"),#REF!,7,FALSE),""))</f>
        <v/>
      </c>
      <c r="I4168" s="17" t="str">
        <f>IF(A4168="","",IFERROR(VLOOKUP(TEXT(A4168,"0"),#REF!,9,FALSE),""))</f>
        <v/>
      </c>
      <c r="J4168" s="19" t="str">
        <f>IF(A4168="","",IFERROR(VLOOKUP(TEXT(A4168,"0"),#REF!,10,FALSE),""))</f>
        <v/>
      </c>
      <c r="K4168" s="18" t="str">
        <f>IFERROR(INDEX(#REF!,MATCH(A4168,#REF!,0)),"")</f>
        <v/>
      </c>
      <c r="L4168" s="58" t="str">
        <f>IFERROR(INDEX(SKU!E:E,MATCH(B4168,SKU!C:C,0)),"")</f>
        <v/>
      </c>
      <c r="M4168" s="56"/>
      <c r="R4168" t="str">
        <f>IF(COUNTIF(ROMANEIOS!K:K,A4168)&gt;0,J4168,"")</f>
        <v/>
      </c>
    </row>
    <row r="4169" spans="1:18" ht="15.75" customHeight="1" x14ac:dyDescent="0.25">
      <c r="A4169" s="42" t="str">
        <f>IFERROR(INDEX(NFS!F:F,MATCH(B4169,NFS!E:E,0)),"")</f>
        <v/>
      </c>
      <c r="E4169" s="11" t="str">
        <f>IF(B4169="","",COUNTIF(SKU!C:C,B4169))</f>
        <v/>
      </c>
      <c r="H4169" s="64" t="str">
        <f>IF(A4169="","",IFERROR(VLOOKUP(TEXT(A4169,"0"),#REF!,7,FALSE),""))</f>
        <v/>
      </c>
      <c r="I4169" s="17" t="str">
        <f>IF(A4169="","",IFERROR(VLOOKUP(TEXT(A4169,"0"),#REF!,9,FALSE),""))</f>
        <v/>
      </c>
      <c r="J4169" s="19" t="str">
        <f>IF(A4169="","",IFERROR(VLOOKUP(TEXT(A4169,"0"),#REF!,10,FALSE),""))</f>
        <v/>
      </c>
      <c r="K4169" s="18" t="str">
        <f>IFERROR(INDEX(#REF!,MATCH(A4169,#REF!,0)),"")</f>
        <v/>
      </c>
      <c r="L4169" s="58" t="str">
        <f>IFERROR(INDEX(SKU!E:E,MATCH(B4169,SKU!C:C,0)),"")</f>
        <v/>
      </c>
      <c r="M4169" s="56"/>
      <c r="R4169" t="str">
        <f>IF(COUNTIF(ROMANEIOS!K:K,A4169)&gt;0,J4169,"")</f>
        <v/>
      </c>
    </row>
    <row r="4170" spans="1:18" ht="15.75" customHeight="1" x14ac:dyDescent="0.25">
      <c r="A4170" s="42" t="str">
        <f>IFERROR(INDEX(NFS!F:F,MATCH(B4170,NFS!E:E,0)),"")</f>
        <v/>
      </c>
      <c r="E4170" s="11" t="str">
        <f>IF(B4170="","",COUNTIF(SKU!C:C,B4170))</f>
        <v/>
      </c>
      <c r="H4170" s="64" t="str">
        <f>IF(A4170="","",IFERROR(VLOOKUP(TEXT(A4170,"0"),#REF!,7,FALSE),""))</f>
        <v/>
      </c>
      <c r="I4170" s="17" t="str">
        <f>IF(A4170="","",IFERROR(VLOOKUP(TEXT(A4170,"0"),#REF!,9,FALSE),""))</f>
        <v/>
      </c>
      <c r="J4170" s="19" t="str">
        <f>IF(A4170="","",IFERROR(VLOOKUP(TEXT(A4170,"0"),#REF!,10,FALSE),""))</f>
        <v/>
      </c>
      <c r="K4170" s="18" t="str">
        <f>IFERROR(INDEX(#REF!,MATCH(A4170,#REF!,0)),"")</f>
        <v/>
      </c>
      <c r="L4170" s="58" t="str">
        <f>IFERROR(INDEX(SKU!E:E,MATCH(B4170,SKU!C:C,0)),"")</f>
        <v/>
      </c>
      <c r="M4170" s="56"/>
      <c r="R4170" t="str">
        <f>IF(COUNTIF(ROMANEIOS!K:K,A4170)&gt;0,J4170,"")</f>
        <v/>
      </c>
    </row>
    <row r="4171" spans="1:18" ht="15.75" customHeight="1" x14ac:dyDescent="0.25">
      <c r="A4171" s="42" t="str">
        <f>IFERROR(INDEX(NFS!F:F,MATCH(B4171,NFS!E:E,0)),"")</f>
        <v/>
      </c>
      <c r="E4171" s="11" t="str">
        <f>IF(B4171="","",COUNTIF(SKU!C:C,B4171))</f>
        <v/>
      </c>
      <c r="H4171" s="64" t="str">
        <f>IF(A4171="","",IFERROR(VLOOKUP(TEXT(A4171,"0"),#REF!,7,FALSE),""))</f>
        <v/>
      </c>
      <c r="I4171" s="17" t="str">
        <f>IF(A4171="","",IFERROR(VLOOKUP(TEXT(A4171,"0"),#REF!,9,FALSE),""))</f>
        <v/>
      </c>
      <c r="J4171" s="19" t="str">
        <f>IF(A4171="","",IFERROR(VLOOKUP(TEXT(A4171,"0"),#REF!,10,FALSE),""))</f>
        <v/>
      </c>
      <c r="K4171" s="18" t="str">
        <f>IFERROR(INDEX(#REF!,MATCH(A4171,#REF!,0)),"")</f>
        <v/>
      </c>
      <c r="L4171" s="58" t="str">
        <f>IFERROR(INDEX(SKU!E:E,MATCH(B4171,SKU!C:C,0)),"")</f>
        <v/>
      </c>
      <c r="M4171" s="56"/>
      <c r="R4171" t="str">
        <f>IF(COUNTIF(ROMANEIOS!K:K,A4171)&gt;0,J4171,"")</f>
        <v/>
      </c>
    </row>
    <row r="4172" spans="1:18" ht="15.75" customHeight="1" x14ac:dyDescent="0.25">
      <c r="A4172" s="42" t="str">
        <f>IFERROR(INDEX(NFS!F:F,MATCH(B4172,NFS!E:E,0)),"")</f>
        <v/>
      </c>
      <c r="E4172" s="11" t="str">
        <f>IF(B4172="","",COUNTIF(SKU!C:C,B4172))</f>
        <v/>
      </c>
      <c r="H4172" s="64" t="str">
        <f>IF(A4172="","",IFERROR(VLOOKUP(TEXT(A4172,"0"),#REF!,7,FALSE),""))</f>
        <v/>
      </c>
      <c r="I4172" s="17" t="str">
        <f>IF(A4172="","",IFERROR(VLOOKUP(TEXT(A4172,"0"),#REF!,9,FALSE),""))</f>
        <v/>
      </c>
      <c r="J4172" s="19" t="str">
        <f>IF(A4172="","",IFERROR(VLOOKUP(TEXT(A4172,"0"),#REF!,10,FALSE),""))</f>
        <v/>
      </c>
      <c r="K4172" s="18" t="str">
        <f>IFERROR(INDEX(#REF!,MATCH(A4172,#REF!,0)),"")</f>
        <v/>
      </c>
      <c r="L4172" s="58" t="str">
        <f>IFERROR(INDEX(SKU!E:E,MATCH(B4172,SKU!C:C,0)),"")</f>
        <v/>
      </c>
      <c r="M4172" s="56"/>
      <c r="R4172" t="str">
        <f>IF(COUNTIF(ROMANEIOS!K:K,A4172)&gt;0,J4172,"")</f>
        <v/>
      </c>
    </row>
    <row r="4173" spans="1:18" ht="15.75" customHeight="1" x14ac:dyDescent="0.25">
      <c r="A4173" s="42" t="str">
        <f>IFERROR(INDEX(NFS!F:F,MATCH(B4173,NFS!E:E,0)),"")</f>
        <v/>
      </c>
      <c r="E4173" s="11" t="str">
        <f>IF(B4173="","",COUNTIF(SKU!C:C,B4173))</f>
        <v/>
      </c>
      <c r="H4173" s="64" t="str">
        <f>IF(A4173="","",IFERROR(VLOOKUP(TEXT(A4173,"0"),#REF!,7,FALSE),""))</f>
        <v/>
      </c>
      <c r="I4173" s="17" t="str">
        <f>IF(A4173="","",IFERROR(VLOOKUP(TEXT(A4173,"0"),#REF!,9,FALSE),""))</f>
        <v/>
      </c>
      <c r="J4173" s="19" t="str">
        <f>IF(A4173="","",IFERROR(VLOOKUP(TEXT(A4173,"0"),#REF!,10,FALSE),""))</f>
        <v/>
      </c>
      <c r="K4173" s="18" t="str">
        <f>IFERROR(INDEX(#REF!,MATCH(A4173,#REF!,0)),"")</f>
        <v/>
      </c>
      <c r="L4173" s="58" t="str">
        <f>IFERROR(INDEX(SKU!E:E,MATCH(B4173,SKU!C:C,0)),"")</f>
        <v/>
      </c>
      <c r="M4173" s="56"/>
      <c r="R4173" t="str">
        <f>IF(COUNTIF(ROMANEIOS!K:K,A4173)&gt;0,J4173,"")</f>
        <v/>
      </c>
    </row>
    <row r="4174" spans="1:18" ht="15.75" customHeight="1" x14ac:dyDescent="0.25">
      <c r="A4174" s="42" t="str">
        <f>IFERROR(INDEX(NFS!F:F,MATCH(B4174,NFS!E:E,0)),"")</f>
        <v/>
      </c>
      <c r="E4174" s="11" t="str">
        <f>IF(B4174="","",COUNTIF(SKU!C:C,B4174))</f>
        <v/>
      </c>
      <c r="H4174" s="64" t="str">
        <f>IF(A4174="","",IFERROR(VLOOKUP(TEXT(A4174,"0"),#REF!,7,FALSE),""))</f>
        <v/>
      </c>
      <c r="I4174" s="17" t="str">
        <f>IF(A4174="","",IFERROR(VLOOKUP(TEXT(A4174,"0"),#REF!,9,FALSE),""))</f>
        <v/>
      </c>
      <c r="J4174" s="19" t="str">
        <f>IF(A4174="","",IFERROR(VLOOKUP(TEXT(A4174,"0"),#REF!,10,FALSE),""))</f>
        <v/>
      </c>
      <c r="K4174" s="18" t="str">
        <f>IFERROR(INDEX(#REF!,MATCH(A4174,#REF!,0)),"")</f>
        <v/>
      </c>
      <c r="L4174" s="58" t="str">
        <f>IFERROR(INDEX(SKU!E:E,MATCH(B4174,SKU!C:C,0)),"")</f>
        <v/>
      </c>
      <c r="M4174" s="56"/>
      <c r="R4174" t="str">
        <f>IF(COUNTIF(ROMANEIOS!K:K,A4174)&gt;0,J4174,"")</f>
        <v/>
      </c>
    </row>
    <row r="4175" spans="1:18" ht="15.75" customHeight="1" x14ac:dyDescent="0.25">
      <c r="A4175" s="42" t="str">
        <f>IFERROR(INDEX(NFS!F:F,MATCH(B4175,NFS!E:E,0)),"")</f>
        <v/>
      </c>
      <c r="E4175" s="11" t="str">
        <f>IF(B4175="","",COUNTIF(SKU!C:C,B4175))</f>
        <v/>
      </c>
      <c r="H4175" s="64" t="str">
        <f>IF(A4175="","",IFERROR(VLOOKUP(TEXT(A4175,"0"),#REF!,7,FALSE),""))</f>
        <v/>
      </c>
      <c r="I4175" s="17" t="str">
        <f>IF(A4175="","",IFERROR(VLOOKUP(TEXT(A4175,"0"),#REF!,9,FALSE),""))</f>
        <v/>
      </c>
      <c r="J4175" s="19" t="str">
        <f>IF(A4175="","",IFERROR(VLOOKUP(TEXT(A4175,"0"),#REF!,10,FALSE),""))</f>
        <v/>
      </c>
      <c r="K4175" s="18" t="str">
        <f>IFERROR(INDEX(#REF!,MATCH(A4175,#REF!,0)),"")</f>
        <v/>
      </c>
      <c r="L4175" s="58" t="str">
        <f>IFERROR(INDEX(SKU!E:E,MATCH(B4175,SKU!C:C,0)),"")</f>
        <v/>
      </c>
      <c r="M4175" s="56"/>
      <c r="R4175" t="str">
        <f>IF(COUNTIF(ROMANEIOS!K:K,A4175)&gt;0,J4175,"")</f>
        <v/>
      </c>
    </row>
    <row r="4176" spans="1:18" ht="15.75" customHeight="1" x14ac:dyDescent="0.25">
      <c r="A4176" s="42" t="str">
        <f>IFERROR(INDEX(NFS!F:F,MATCH(B4176,NFS!E:E,0)),"")</f>
        <v/>
      </c>
      <c r="E4176" s="11" t="str">
        <f>IF(B4176="","",COUNTIF(SKU!C:C,B4176))</f>
        <v/>
      </c>
      <c r="H4176" s="64" t="str">
        <f>IF(A4176="","",IFERROR(VLOOKUP(TEXT(A4176,"0"),#REF!,7,FALSE),""))</f>
        <v/>
      </c>
      <c r="I4176" s="17" t="str">
        <f>IF(A4176="","",IFERROR(VLOOKUP(TEXT(A4176,"0"),#REF!,9,FALSE),""))</f>
        <v/>
      </c>
      <c r="J4176" s="19" t="str">
        <f>IF(A4176="","",IFERROR(VLOOKUP(TEXT(A4176,"0"),#REF!,10,FALSE),""))</f>
        <v/>
      </c>
      <c r="K4176" s="18" t="str">
        <f>IFERROR(INDEX(#REF!,MATCH(A4176,#REF!,0)),"")</f>
        <v/>
      </c>
      <c r="L4176" s="58" t="str">
        <f>IFERROR(INDEX(SKU!E:E,MATCH(B4176,SKU!C:C,0)),"")</f>
        <v/>
      </c>
      <c r="M4176" s="56"/>
      <c r="R4176" t="str">
        <f>IF(COUNTIF(ROMANEIOS!K:K,A4176)&gt;0,J4176,"")</f>
        <v/>
      </c>
    </row>
    <row r="4177" spans="1:18" ht="15.75" customHeight="1" x14ac:dyDescent="0.25">
      <c r="A4177" s="42" t="str">
        <f>IFERROR(INDEX(NFS!F:F,MATCH(B4177,NFS!E:E,0)),"")</f>
        <v/>
      </c>
      <c r="E4177" s="11" t="str">
        <f>IF(B4177="","",COUNTIF(SKU!C:C,B4177))</f>
        <v/>
      </c>
      <c r="H4177" s="64" t="str">
        <f>IF(A4177="","",IFERROR(VLOOKUP(TEXT(A4177,"0"),#REF!,7,FALSE),""))</f>
        <v/>
      </c>
      <c r="I4177" s="17" t="str">
        <f>IF(A4177="","",IFERROR(VLOOKUP(TEXT(A4177,"0"),#REF!,9,FALSE),""))</f>
        <v/>
      </c>
      <c r="J4177" s="19" t="str">
        <f>IF(A4177="","",IFERROR(VLOOKUP(TEXT(A4177,"0"),#REF!,10,FALSE),""))</f>
        <v/>
      </c>
      <c r="K4177" s="18" t="str">
        <f>IFERROR(INDEX(#REF!,MATCH(A4177,#REF!,0)),"")</f>
        <v/>
      </c>
      <c r="L4177" s="58" t="str">
        <f>IFERROR(INDEX(SKU!E:E,MATCH(B4177,SKU!C:C,0)),"")</f>
        <v/>
      </c>
      <c r="M4177" s="56"/>
      <c r="R4177" t="str">
        <f>IF(COUNTIF(ROMANEIOS!K:K,A4177)&gt;0,J4177,"")</f>
        <v/>
      </c>
    </row>
    <row r="4178" spans="1:18" ht="15.75" customHeight="1" x14ac:dyDescent="0.25">
      <c r="A4178" s="42" t="str">
        <f>IFERROR(INDEX(NFS!F:F,MATCH(B4178,NFS!E:E,0)),"")</f>
        <v/>
      </c>
      <c r="E4178" s="11" t="str">
        <f>IF(B4178="","",COUNTIF(SKU!C:C,B4178))</f>
        <v/>
      </c>
      <c r="H4178" s="64" t="str">
        <f>IF(A4178="","",IFERROR(VLOOKUP(TEXT(A4178,"0"),#REF!,7,FALSE),""))</f>
        <v/>
      </c>
      <c r="I4178" s="17" t="str">
        <f>IF(A4178="","",IFERROR(VLOOKUP(TEXT(A4178,"0"),#REF!,9,FALSE),""))</f>
        <v/>
      </c>
      <c r="J4178" s="19" t="str">
        <f>IF(A4178="","",IFERROR(VLOOKUP(TEXT(A4178,"0"),#REF!,10,FALSE),""))</f>
        <v/>
      </c>
      <c r="K4178" s="18" t="str">
        <f>IFERROR(INDEX(#REF!,MATCH(A4178,#REF!,0)),"")</f>
        <v/>
      </c>
      <c r="L4178" s="58" t="str">
        <f>IFERROR(INDEX(SKU!E:E,MATCH(B4178,SKU!C:C,0)),"")</f>
        <v/>
      </c>
      <c r="M4178" s="56"/>
      <c r="R4178" t="str">
        <f>IF(COUNTIF(ROMANEIOS!K:K,A4178)&gt;0,J4178,"")</f>
        <v/>
      </c>
    </row>
    <row r="4179" spans="1:18" ht="15.75" customHeight="1" x14ac:dyDescent="0.25">
      <c r="A4179" s="42" t="str">
        <f>IFERROR(INDEX(NFS!F:F,MATCH(B4179,NFS!E:E,0)),"")</f>
        <v/>
      </c>
      <c r="E4179" s="11" t="str">
        <f>IF(B4179="","",COUNTIF(SKU!C:C,B4179))</f>
        <v/>
      </c>
      <c r="H4179" s="64" t="str">
        <f>IF(A4179="","",IFERROR(VLOOKUP(TEXT(A4179,"0"),#REF!,7,FALSE),""))</f>
        <v/>
      </c>
      <c r="I4179" s="17" t="str">
        <f>IF(A4179="","",IFERROR(VLOOKUP(TEXT(A4179,"0"),#REF!,9,FALSE),""))</f>
        <v/>
      </c>
      <c r="J4179" s="19" t="str">
        <f>IF(A4179="","",IFERROR(VLOOKUP(TEXT(A4179,"0"),#REF!,10,FALSE),""))</f>
        <v/>
      </c>
      <c r="K4179" s="18" t="str">
        <f>IFERROR(INDEX(#REF!,MATCH(A4179,#REF!,0)),"")</f>
        <v/>
      </c>
      <c r="L4179" s="58" t="str">
        <f>IFERROR(INDEX(SKU!E:E,MATCH(B4179,SKU!C:C,0)),"")</f>
        <v/>
      </c>
      <c r="M4179" s="56"/>
      <c r="R4179" t="str">
        <f>IF(COUNTIF(ROMANEIOS!K:K,A4179)&gt;0,J4179,"")</f>
        <v/>
      </c>
    </row>
    <row r="4180" spans="1:18" ht="15.75" customHeight="1" x14ac:dyDescent="0.25">
      <c r="A4180" s="42" t="str">
        <f>IFERROR(INDEX(NFS!F:F,MATCH(B4180,NFS!E:E,0)),"")</f>
        <v/>
      </c>
      <c r="E4180" s="11" t="str">
        <f>IF(B4180="","",COUNTIF(SKU!C:C,B4180))</f>
        <v/>
      </c>
      <c r="H4180" s="64" t="str">
        <f>IF(A4180="","",IFERROR(VLOOKUP(TEXT(A4180,"0"),#REF!,7,FALSE),""))</f>
        <v/>
      </c>
      <c r="I4180" s="17" t="str">
        <f>IF(A4180="","",IFERROR(VLOOKUP(TEXT(A4180,"0"),#REF!,9,FALSE),""))</f>
        <v/>
      </c>
      <c r="J4180" s="19" t="str">
        <f>IF(A4180="","",IFERROR(VLOOKUP(TEXT(A4180,"0"),#REF!,10,FALSE),""))</f>
        <v/>
      </c>
      <c r="K4180" s="18" t="str">
        <f>IFERROR(INDEX(#REF!,MATCH(A4180,#REF!,0)),"")</f>
        <v/>
      </c>
      <c r="L4180" s="58" t="str">
        <f>IFERROR(INDEX(SKU!E:E,MATCH(B4180,SKU!C:C,0)),"")</f>
        <v/>
      </c>
      <c r="M4180" s="56"/>
      <c r="R4180" t="str">
        <f>IF(COUNTIF(ROMANEIOS!K:K,A4180)&gt;0,J4180,"")</f>
        <v/>
      </c>
    </row>
    <row r="4181" spans="1:18" x14ac:dyDescent="0.25">
      <c r="A4181" s="42" t="str">
        <f>IFERROR(INDEX(NFS!F:F,MATCH(B4181,NFS!E:E,0)),"")</f>
        <v/>
      </c>
      <c r="E4181" s="11" t="str">
        <f>IF(B4181="","",COUNTIF(SKU!C:C,B4181))</f>
        <v/>
      </c>
      <c r="H4181" s="64" t="str">
        <f>IF(A4181="","",IFERROR(VLOOKUP(TEXT(A4181,"0"),#REF!,7,FALSE),""))</f>
        <v/>
      </c>
      <c r="I4181" s="17" t="str">
        <f>IF(A4181="","",IFERROR(VLOOKUP(TEXT(A4181,"0"),#REF!,9,FALSE),""))</f>
        <v/>
      </c>
      <c r="J4181" s="19" t="str">
        <f>IF(A4181="","",IFERROR(VLOOKUP(TEXT(A4181,"0"),#REF!,10,FALSE),""))</f>
        <v/>
      </c>
      <c r="K4181" s="18" t="str">
        <f>IFERROR(INDEX(#REF!,MATCH(A4181,#REF!,0)),"")</f>
        <v/>
      </c>
      <c r="L4181" s="58" t="str">
        <f>IFERROR(INDEX(SKU!E:E,MATCH(B4181,SKU!C:C,0)),"")</f>
        <v/>
      </c>
      <c r="M4181" s="56"/>
      <c r="R4181" t="str">
        <f>IF(COUNTIF(ROMANEIOS!K:K,A4181)&gt;0,J4181,"")</f>
        <v/>
      </c>
    </row>
    <row r="4182" spans="1:18" x14ac:dyDescent="0.25">
      <c r="A4182" s="42" t="str">
        <f>IFERROR(INDEX(NFS!F:F,MATCH(B4182,NFS!E:E,0)),"")</f>
        <v/>
      </c>
      <c r="E4182" s="11" t="str">
        <f>IF(B4182="","",COUNTIF(SKU!C:C,B4182))</f>
        <v/>
      </c>
      <c r="H4182" s="64" t="str">
        <f>IF(A4182="","",IFERROR(VLOOKUP(TEXT(A4182,"0"),#REF!,7,FALSE),""))</f>
        <v/>
      </c>
      <c r="I4182" s="17" t="str">
        <f>IF(A4182="","",IFERROR(VLOOKUP(TEXT(A4182,"0"),#REF!,9,FALSE),""))</f>
        <v/>
      </c>
      <c r="J4182" s="19" t="str">
        <f>IF(A4182="","",IFERROR(VLOOKUP(TEXT(A4182,"0"),#REF!,10,FALSE),""))</f>
        <v/>
      </c>
      <c r="K4182" s="18" t="str">
        <f>IFERROR(INDEX(#REF!,MATCH(A4182,#REF!,0)),"")</f>
        <v/>
      </c>
      <c r="L4182" s="58" t="str">
        <f>IFERROR(INDEX(SKU!E:E,MATCH(B4182,SKU!C:C,0)),"")</f>
        <v/>
      </c>
      <c r="M4182" s="56"/>
      <c r="R4182" t="str">
        <f>IF(COUNTIF(ROMANEIOS!K:K,A4182)&gt;0,J4182,"")</f>
        <v/>
      </c>
    </row>
    <row r="4183" spans="1:18" x14ac:dyDescent="0.25">
      <c r="A4183" s="42" t="str">
        <f>IFERROR(INDEX(NFS!F:F,MATCH(B4183,NFS!E:E,0)),"")</f>
        <v/>
      </c>
      <c r="E4183" s="11" t="str">
        <f>IF(B4183="","",COUNTIF(SKU!C:C,B4183))</f>
        <v/>
      </c>
      <c r="H4183" s="64" t="str">
        <f>IF(A4183="","",IFERROR(VLOOKUP(TEXT(A4183,"0"),#REF!,7,FALSE),""))</f>
        <v/>
      </c>
      <c r="I4183" s="17" t="str">
        <f>IF(A4183="","",IFERROR(VLOOKUP(TEXT(A4183,"0"),#REF!,9,FALSE),""))</f>
        <v/>
      </c>
      <c r="J4183" s="19" t="str">
        <f>IF(A4183="","",IFERROR(VLOOKUP(TEXT(A4183,"0"),#REF!,10,FALSE),""))</f>
        <v/>
      </c>
      <c r="K4183" s="18" t="str">
        <f>IFERROR(INDEX(#REF!,MATCH(A4183,#REF!,0)),"")</f>
        <v/>
      </c>
      <c r="L4183" s="58" t="str">
        <f>IFERROR(INDEX(SKU!E:E,MATCH(B4183,SKU!C:C,0)),"")</f>
        <v/>
      </c>
      <c r="M4183" s="56"/>
      <c r="R4183" t="str">
        <f>IF(COUNTIF(ROMANEIOS!K:K,A4183)&gt;0,J4183,"")</f>
        <v/>
      </c>
    </row>
    <row r="4184" spans="1:18" ht="15.75" customHeight="1" x14ac:dyDescent="0.25">
      <c r="A4184" s="42" t="str">
        <f>IFERROR(INDEX(NFS!F:F,MATCH(B4184,NFS!E:E,0)),"")</f>
        <v/>
      </c>
      <c r="E4184" s="11" t="str">
        <f>IF(B4184="","",COUNTIF(SKU!C:C,B4184))</f>
        <v/>
      </c>
      <c r="H4184" s="64" t="str">
        <f>IF(A4184="","",IFERROR(VLOOKUP(TEXT(A4184,"0"),#REF!,7,FALSE),""))</f>
        <v/>
      </c>
      <c r="I4184" s="17" t="str">
        <f>IF(A4184="","",IFERROR(VLOOKUP(TEXT(A4184,"0"),#REF!,9,FALSE),""))</f>
        <v/>
      </c>
      <c r="J4184" s="19" t="str">
        <f>IF(A4184="","",IFERROR(VLOOKUP(TEXT(A4184,"0"),#REF!,10,FALSE),""))</f>
        <v/>
      </c>
      <c r="K4184" s="18" t="str">
        <f>IFERROR(INDEX(#REF!,MATCH(A4184,#REF!,0)),"")</f>
        <v/>
      </c>
      <c r="L4184" s="58" t="str">
        <f>IFERROR(INDEX(SKU!E:E,MATCH(B4184,SKU!C:C,0)),"")</f>
        <v/>
      </c>
      <c r="M4184" s="56"/>
      <c r="R4184" t="str">
        <f>IF(COUNTIF(ROMANEIOS!K:K,A4184)&gt;0,J4184,"")</f>
        <v/>
      </c>
    </row>
    <row r="4185" spans="1:18" ht="15.75" customHeight="1" x14ac:dyDescent="0.25">
      <c r="A4185" s="42" t="str">
        <f>IFERROR(INDEX(NFS!F:F,MATCH(B4185,NFS!E:E,0)),"")</f>
        <v/>
      </c>
      <c r="E4185" s="11" t="str">
        <f>IF(B4185="","",COUNTIF(SKU!C:C,B4185))</f>
        <v/>
      </c>
      <c r="H4185" s="64" t="str">
        <f>IF(A4185="","",IFERROR(VLOOKUP(TEXT(A4185,"0"),#REF!,7,FALSE),""))</f>
        <v/>
      </c>
      <c r="I4185" s="17" t="str">
        <f>IF(A4185="","",IFERROR(VLOOKUP(TEXT(A4185,"0"),#REF!,9,FALSE),""))</f>
        <v/>
      </c>
      <c r="J4185" s="19" t="str">
        <f>IF(A4185="","",IFERROR(VLOOKUP(TEXT(A4185,"0"),#REF!,10,FALSE),""))</f>
        <v/>
      </c>
      <c r="K4185" s="18" t="str">
        <f>IFERROR(INDEX(#REF!,MATCH(A4185,#REF!,0)),"")</f>
        <v/>
      </c>
      <c r="L4185" s="58" t="str">
        <f>IFERROR(INDEX(SKU!E:E,MATCH(B4185,SKU!C:C,0)),"")</f>
        <v/>
      </c>
      <c r="M4185" s="56"/>
      <c r="R4185" t="str">
        <f>IF(COUNTIF(ROMANEIOS!K:K,A4185)&gt;0,J4185,"")</f>
        <v/>
      </c>
    </row>
    <row r="4186" spans="1:18" ht="15.75" customHeight="1" x14ac:dyDescent="0.25">
      <c r="A4186" s="42" t="str">
        <f>IFERROR(INDEX(NFS!F:F,MATCH(B4186,NFS!E:E,0)),"")</f>
        <v/>
      </c>
      <c r="E4186" s="11" t="str">
        <f>IF(B4186="","",COUNTIF(SKU!C:C,B4186))</f>
        <v/>
      </c>
      <c r="H4186" s="64" t="str">
        <f>IF(A4186="","",IFERROR(VLOOKUP(TEXT(A4186,"0"),#REF!,7,FALSE),""))</f>
        <v/>
      </c>
      <c r="I4186" s="17" t="str">
        <f>IF(A4186="","",IFERROR(VLOOKUP(TEXT(A4186,"0"),#REF!,9,FALSE),""))</f>
        <v/>
      </c>
      <c r="J4186" s="19" t="str">
        <f>IF(A4186="","",IFERROR(VLOOKUP(TEXT(A4186,"0"),#REF!,10,FALSE),""))</f>
        <v/>
      </c>
      <c r="K4186" s="18" t="str">
        <f>IFERROR(INDEX(#REF!,MATCH(A4186,#REF!,0)),"")</f>
        <v/>
      </c>
      <c r="L4186" s="58" t="str">
        <f>IFERROR(INDEX(SKU!E:E,MATCH(B4186,SKU!C:C,0)),"")</f>
        <v/>
      </c>
      <c r="M4186" s="56"/>
      <c r="R4186" t="str">
        <f>IF(COUNTIF(ROMANEIOS!K:K,A4186)&gt;0,J4186,"")</f>
        <v/>
      </c>
    </row>
    <row r="4187" spans="1:18" ht="15.75" customHeight="1" x14ac:dyDescent="0.25">
      <c r="A4187" s="42" t="str">
        <f>IFERROR(INDEX(NFS!F:F,MATCH(B4187,NFS!E:E,0)),"")</f>
        <v/>
      </c>
      <c r="E4187" s="11" t="str">
        <f>IF(B4187="","",COUNTIF(SKU!C:C,B4187))</f>
        <v/>
      </c>
      <c r="H4187" s="64" t="str">
        <f>IF(A4187="","",IFERROR(VLOOKUP(TEXT(A4187,"0"),#REF!,7,FALSE),""))</f>
        <v/>
      </c>
      <c r="I4187" s="17" t="str">
        <f>IF(A4187="","",IFERROR(VLOOKUP(TEXT(A4187,"0"),#REF!,9,FALSE),""))</f>
        <v/>
      </c>
      <c r="J4187" s="19" t="str">
        <f>IF(A4187="","",IFERROR(VLOOKUP(TEXT(A4187,"0"),#REF!,10,FALSE),""))</f>
        <v/>
      </c>
      <c r="K4187" s="18" t="str">
        <f>IFERROR(INDEX(#REF!,MATCH(A4187,#REF!,0)),"")</f>
        <v/>
      </c>
      <c r="L4187" s="58" t="str">
        <f>IFERROR(INDEX(SKU!E:E,MATCH(B4187,SKU!C:C,0)),"")</f>
        <v/>
      </c>
      <c r="M4187" s="56"/>
      <c r="R4187" t="str">
        <f>IF(COUNTIF(ROMANEIOS!K:K,A4187)&gt;0,J4187,"")</f>
        <v/>
      </c>
    </row>
    <row r="4188" spans="1:18" ht="15.75" customHeight="1" x14ac:dyDescent="0.25">
      <c r="A4188" s="42" t="str">
        <f>IFERROR(INDEX(NFS!F:F,MATCH(B4188,NFS!E:E,0)),"")</f>
        <v/>
      </c>
      <c r="E4188" s="11" t="str">
        <f>IF(B4188="","",COUNTIF(SKU!C:C,B4188))</f>
        <v/>
      </c>
      <c r="H4188" s="64" t="str">
        <f>IF(A4188="","",IFERROR(VLOOKUP(TEXT(A4188,"0"),#REF!,7,FALSE),""))</f>
        <v/>
      </c>
      <c r="I4188" s="17" t="str">
        <f>IF(A4188="","",IFERROR(VLOOKUP(TEXT(A4188,"0"),#REF!,9,FALSE),""))</f>
        <v/>
      </c>
      <c r="J4188" s="19" t="str">
        <f>IF(A4188="","",IFERROR(VLOOKUP(TEXT(A4188,"0"),#REF!,10,FALSE),""))</f>
        <v/>
      </c>
      <c r="K4188" s="18" t="str">
        <f>IFERROR(INDEX(#REF!,MATCH(A4188,#REF!,0)),"")</f>
        <v/>
      </c>
      <c r="L4188" s="58" t="str">
        <f>IFERROR(INDEX(SKU!E:E,MATCH(B4188,SKU!C:C,0)),"")</f>
        <v/>
      </c>
      <c r="M4188" s="56"/>
      <c r="R4188" t="str">
        <f>IF(COUNTIF(ROMANEIOS!K:K,A4188)&gt;0,J4188,"")</f>
        <v/>
      </c>
    </row>
    <row r="4189" spans="1:18" ht="15.75" customHeight="1" x14ac:dyDescent="0.25">
      <c r="A4189" s="42" t="str">
        <f>IFERROR(INDEX(NFS!F:F,MATCH(B4189,NFS!E:E,0)),"")</f>
        <v/>
      </c>
      <c r="E4189" s="11" t="str">
        <f>IF(B4189="","",COUNTIF(SKU!C:C,B4189))</f>
        <v/>
      </c>
      <c r="H4189" s="64" t="str">
        <f>IF(A4189="","",IFERROR(VLOOKUP(TEXT(A4189,"0"),#REF!,7,FALSE),""))</f>
        <v/>
      </c>
      <c r="I4189" s="17" t="str">
        <f>IF(A4189="","",IFERROR(VLOOKUP(TEXT(A4189,"0"),#REF!,9,FALSE),""))</f>
        <v/>
      </c>
      <c r="J4189" s="19" t="str">
        <f>IF(A4189="","",IFERROR(VLOOKUP(TEXT(A4189,"0"),#REF!,10,FALSE),""))</f>
        <v/>
      </c>
      <c r="K4189" s="18" t="str">
        <f>IFERROR(INDEX(#REF!,MATCH(A4189,#REF!,0)),"")</f>
        <v/>
      </c>
      <c r="L4189" s="58" t="str">
        <f>IFERROR(INDEX(SKU!E:E,MATCH(B4189,SKU!C:C,0)),"")</f>
        <v/>
      </c>
      <c r="M4189" s="56"/>
      <c r="R4189" t="str">
        <f>IF(COUNTIF(ROMANEIOS!K:K,A4189)&gt;0,J4189,"")</f>
        <v/>
      </c>
    </row>
    <row r="4190" spans="1:18" ht="15.75" customHeight="1" x14ac:dyDescent="0.25">
      <c r="A4190" s="42" t="str">
        <f>IFERROR(INDEX(NFS!F:F,MATCH(B4190,NFS!E:E,0)),"")</f>
        <v/>
      </c>
      <c r="E4190" s="11" t="str">
        <f>IF(B4190="","",COUNTIF(SKU!C:C,B4190))</f>
        <v/>
      </c>
      <c r="H4190" s="64" t="str">
        <f>IF(A4190="","",IFERROR(VLOOKUP(TEXT(A4190,"0"),#REF!,7,FALSE),""))</f>
        <v/>
      </c>
      <c r="I4190" s="17" t="str">
        <f>IF(A4190="","",IFERROR(VLOOKUP(TEXT(A4190,"0"),#REF!,9,FALSE),""))</f>
        <v/>
      </c>
      <c r="J4190" s="19" t="str">
        <f>IF(A4190="","",IFERROR(VLOOKUP(TEXT(A4190,"0"),#REF!,10,FALSE),""))</f>
        <v/>
      </c>
      <c r="K4190" s="18" t="str">
        <f>IFERROR(INDEX(#REF!,MATCH(A4190,#REF!,0)),"")</f>
        <v/>
      </c>
      <c r="L4190" s="58" t="str">
        <f>IFERROR(INDEX(SKU!E:E,MATCH(B4190,SKU!C:C,0)),"")</f>
        <v/>
      </c>
      <c r="M4190" s="56"/>
      <c r="R4190" t="str">
        <f>IF(COUNTIF(ROMANEIOS!K:K,A4190)&gt;0,J4190,"")</f>
        <v/>
      </c>
    </row>
    <row r="4191" spans="1:18" ht="15.75" customHeight="1" x14ac:dyDescent="0.25">
      <c r="A4191" s="42" t="str">
        <f>IFERROR(INDEX(NFS!F:F,MATCH(B4191,NFS!E:E,0)),"")</f>
        <v/>
      </c>
      <c r="E4191" s="11" t="str">
        <f>IF(B4191="","",COUNTIF(SKU!C:C,B4191))</f>
        <v/>
      </c>
      <c r="H4191" s="64" t="str">
        <f>IF(A4191="","",IFERROR(VLOOKUP(TEXT(A4191,"0"),#REF!,7,FALSE),""))</f>
        <v/>
      </c>
      <c r="I4191" s="17" t="str">
        <f>IF(A4191="","",IFERROR(VLOOKUP(TEXT(A4191,"0"),#REF!,9,FALSE),""))</f>
        <v/>
      </c>
      <c r="J4191" s="19" t="str">
        <f>IF(A4191="","",IFERROR(VLOOKUP(TEXT(A4191,"0"),#REF!,10,FALSE),""))</f>
        <v/>
      </c>
      <c r="K4191" s="18" t="str">
        <f>IFERROR(INDEX(#REF!,MATCH(A4191,#REF!,0)),"")</f>
        <v/>
      </c>
      <c r="L4191" s="58" t="str">
        <f>IFERROR(INDEX(SKU!E:E,MATCH(B4191,SKU!C:C,0)),"")</f>
        <v/>
      </c>
      <c r="M4191" s="56"/>
      <c r="R4191" t="str">
        <f>IF(COUNTIF(ROMANEIOS!K:K,A4191)&gt;0,J4191,"")</f>
        <v/>
      </c>
    </row>
    <row r="4192" spans="1:18" ht="15.75" customHeight="1" x14ac:dyDescent="0.25">
      <c r="A4192" s="42" t="str">
        <f>IFERROR(INDEX(NFS!F:F,MATCH(B4192,NFS!E:E,0)),"")</f>
        <v/>
      </c>
      <c r="E4192" s="11" t="str">
        <f>IF(B4192="","",COUNTIF(SKU!C:C,B4192))</f>
        <v/>
      </c>
      <c r="H4192" s="64" t="str">
        <f>IF(A4192="","",IFERROR(VLOOKUP(TEXT(A4192,"0"),#REF!,7,FALSE),""))</f>
        <v/>
      </c>
      <c r="I4192" s="17" t="str">
        <f>IF(A4192="","",IFERROR(VLOOKUP(TEXT(A4192,"0"),#REF!,9,FALSE),""))</f>
        <v/>
      </c>
      <c r="J4192" s="19" t="str">
        <f>IF(A4192="","",IFERROR(VLOOKUP(TEXT(A4192,"0"),#REF!,10,FALSE),""))</f>
        <v/>
      </c>
      <c r="K4192" s="18" t="str">
        <f>IFERROR(INDEX(#REF!,MATCH(A4192,#REF!,0)),"")</f>
        <v/>
      </c>
      <c r="L4192" s="58" t="str">
        <f>IFERROR(INDEX(SKU!E:E,MATCH(B4192,SKU!C:C,0)),"")</f>
        <v/>
      </c>
      <c r="M4192" s="56"/>
      <c r="R4192" t="str">
        <f>IF(COUNTIF(ROMANEIOS!K:K,A4192)&gt;0,J4192,"")</f>
        <v/>
      </c>
    </row>
    <row r="4193" spans="1:18" ht="15.75" customHeight="1" x14ac:dyDescent="0.25">
      <c r="A4193" s="42" t="str">
        <f>IFERROR(INDEX(NFS!F:F,MATCH(B4193,NFS!E:E,0)),"")</f>
        <v/>
      </c>
      <c r="E4193" s="11" t="str">
        <f>IF(B4193="","",COUNTIF(SKU!C:C,B4193))</f>
        <v/>
      </c>
      <c r="H4193" s="64" t="str">
        <f>IF(A4193="","",IFERROR(VLOOKUP(TEXT(A4193,"0"),#REF!,7,FALSE),""))</f>
        <v/>
      </c>
      <c r="I4193" s="17" t="str">
        <f>IF(A4193="","",IFERROR(VLOOKUP(TEXT(A4193,"0"),#REF!,9,FALSE),""))</f>
        <v/>
      </c>
      <c r="J4193" s="19" t="str">
        <f>IF(A4193="","",IFERROR(VLOOKUP(TEXT(A4193,"0"),#REF!,10,FALSE),""))</f>
        <v/>
      </c>
      <c r="K4193" s="18" t="str">
        <f>IFERROR(INDEX(#REF!,MATCH(A4193,#REF!,0)),"")</f>
        <v/>
      </c>
      <c r="L4193" s="58" t="str">
        <f>IFERROR(INDEX(SKU!E:E,MATCH(B4193,SKU!C:C,0)),"")</f>
        <v/>
      </c>
      <c r="M4193" s="56"/>
      <c r="R4193" t="str">
        <f>IF(COUNTIF(ROMANEIOS!K:K,A4193)&gt;0,J4193,"")</f>
        <v/>
      </c>
    </row>
    <row r="4194" spans="1:18" ht="15.75" customHeight="1" x14ac:dyDescent="0.25">
      <c r="A4194" s="42" t="str">
        <f>IFERROR(INDEX(NFS!F:F,MATCH(B4194,NFS!E:E,0)),"")</f>
        <v/>
      </c>
      <c r="E4194" s="11" t="str">
        <f>IF(B4194="","",COUNTIF(SKU!C:C,B4194))</f>
        <v/>
      </c>
      <c r="H4194" s="64" t="str">
        <f>IF(A4194="","",IFERROR(VLOOKUP(TEXT(A4194,"0"),#REF!,7,FALSE),""))</f>
        <v/>
      </c>
      <c r="I4194" s="17" t="str">
        <f>IF(A4194="","",IFERROR(VLOOKUP(TEXT(A4194,"0"),#REF!,9,FALSE),""))</f>
        <v/>
      </c>
      <c r="J4194" s="19" t="str">
        <f>IF(A4194="","",IFERROR(VLOOKUP(TEXT(A4194,"0"),#REF!,10,FALSE),""))</f>
        <v/>
      </c>
      <c r="K4194" s="18" t="str">
        <f>IFERROR(INDEX(#REF!,MATCH(A4194,#REF!,0)),"")</f>
        <v/>
      </c>
      <c r="L4194" s="58" t="str">
        <f>IFERROR(INDEX(SKU!E:E,MATCH(B4194,SKU!C:C,0)),"")</f>
        <v/>
      </c>
      <c r="M4194" s="56"/>
      <c r="R4194" t="str">
        <f>IF(COUNTIF(ROMANEIOS!K:K,A4194)&gt;0,J4194,"")</f>
        <v/>
      </c>
    </row>
    <row r="4195" spans="1:18" ht="15.75" customHeight="1" x14ac:dyDescent="0.25">
      <c r="A4195" s="42" t="str">
        <f>IFERROR(INDEX(NFS!F:F,MATCH(B4195,NFS!E:E,0)),"")</f>
        <v/>
      </c>
      <c r="E4195" s="11" t="str">
        <f>IF(B4195="","",COUNTIF(SKU!C:C,B4195))</f>
        <v/>
      </c>
      <c r="H4195" s="64" t="str">
        <f>IF(A4195="","",IFERROR(VLOOKUP(TEXT(A4195,"0"),#REF!,7,FALSE),""))</f>
        <v/>
      </c>
      <c r="I4195" s="17" t="str">
        <f>IF(A4195="","",IFERROR(VLOOKUP(TEXT(A4195,"0"),#REF!,9,FALSE),""))</f>
        <v/>
      </c>
      <c r="J4195" s="19" t="str">
        <f>IF(A4195="","",IFERROR(VLOOKUP(TEXT(A4195,"0"),#REF!,10,FALSE),""))</f>
        <v/>
      </c>
      <c r="K4195" s="18" t="str">
        <f>IFERROR(INDEX(#REF!,MATCH(A4195,#REF!,0)),"")</f>
        <v/>
      </c>
      <c r="L4195" s="58" t="str">
        <f>IFERROR(INDEX(SKU!E:E,MATCH(B4195,SKU!C:C,0)),"")</f>
        <v/>
      </c>
      <c r="M4195" s="56"/>
      <c r="R4195" t="str">
        <f>IF(COUNTIF(ROMANEIOS!K:K,A4195)&gt;0,J4195,"")</f>
        <v/>
      </c>
    </row>
    <row r="4196" spans="1:18" ht="15.75" customHeight="1" x14ac:dyDescent="0.25">
      <c r="A4196" s="42" t="str">
        <f>IFERROR(INDEX(NFS!F:F,MATCH(B4196,NFS!E:E,0)),"")</f>
        <v/>
      </c>
      <c r="E4196" s="11" t="str">
        <f>IF(B4196="","",COUNTIF(SKU!C:C,B4196))</f>
        <v/>
      </c>
      <c r="H4196" s="64" t="str">
        <f>IF(A4196="","",IFERROR(VLOOKUP(TEXT(A4196,"0"),#REF!,7,FALSE),""))</f>
        <v/>
      </c>
      <c r="I4196" s="17" t="str">
        <f>IF(A4196="","",IFERROR(VLOOKUP(TEXT(A4196,"0"),#REF!,9,FALSE),""))</f>
        <v/>
      </c>
      <c r="J4196" s="19" t="str">
        <f>IF(A4196="","",IFERROR(VLOOKUP(TEXT(A4196,"0"),#REF!,10,FALSE),""))</f>
        <v/>
      </c>
      <c r="K4196" s="18" t="str">
        <f>IFERROR(INDEX(#REF!,MATCH(A4196,#REF!,0)),"")</f>
        <v/>
      </c>
      <c r="L4196" s="58" t="str">
        <f>IFERROR(INDEX(SKU!E:E,MATCH(B4196,SKU!C:C,0)),"")</f>
        <v/>
      </c>
      <c r="M4196" s="56"/>
      <c r="R4196" t="str">
        <f>IF(COUNTIF(ROMANEIOS!K:K,A4196)&gt;0,J4196,"")</f>
        <v/>
      </c>
    </row>
    <row r="4197" spans="1:18" ht="15.75" customHeight="1" x14ac:dyDescent="0.25">
      <c r="A4197" s="42" t="str">
        <f>IFERROR(INDEX(NFS!F:F,MATCH(B4197,NFS!E:E,0)),"")</f>
        <v/>
      </c>
      <c r="E4197" s="11" t="str">
        <f>IF(B4197="","",COUNTIF(SKU!C:C,B4197))</f>
        <v/>
      </c>
      <c r="H4197" s="64" t="str">
        <f>IF(A4197="","",IFERROR(VLOOKUP(TEXT(A4197,"0"),#REF!,7,FALSE),""))</f>
        <v/>
      </c>
      <c r="I4197" s="17" t="str">
        <f>IF(A4197="","",IFERROR(VLOOKUP(TEXT(A4197,"0"),#REF!,9,FALSE),""))</f>
        <v/>
      </c>
      <c r="J4197" s="19" t="str">
        <f>IF(A4197="","",IFERROR(VLOOKUP(TEXT(A4197,"0"),#REF!,10,FALSE),""))</f>
        <v/>
      </c>
      <c r="K4197" s="18" t="str">
        <f>IFERROR(INDEX(#REF!,MATCH(A4197,#REF!,0)),"")</f>
        <v/>
      </c>
      <c r="L4197" s="58" t="str">
        <f>IFERROR(INDEX(SKU!E:E,MATCH(B4197,SKU!C:C,0)),"")</f>
        <v/>
      </c>
      <c r="M4197" s="56"/>
      <c r="R4197" t="str">
        <f>IF(COUNTIF(ROMANEIOS!K:K,A4197)&gt;0,J4197,"")</f>
        <v/>
      </c>
    </row>
    <row r="4198" spans="1:18" ht="15.75" customHeight="1" x14ac:dyDescent="0.25">
      <c r="A4198" s="42" t="str">
        <f>IFERROR(INDEX(NFS!F:F,MATCH(B4198,NFS!E:E,0)),"")</f>
        <v/>
      </c>
      <c r="E4198" s="11" t="str">
        <f>IF(B4198="","",COUNTIF(SKU!C:C,B4198))</f>
        <v/>
      </c>
      <c r="H4198" s="64" t="str">
        <f>IF(A4198="","",IFERROR(VLOOKUP(TEXT(A4198,"0"),#REF!,7,FALSE),""))</f>
        <v/>
      </c>
      <c r="I4198" s="17" t="str">
        <f>IF(A4198="","",IFERROR(VLOOKUP(TEXT(A4198,"0"),#REF!,9,FALSE),""))</f>
        <v/>
      </c>
      <c r="J4198" s="19" t="str">
        <f>IF(A4198="","",IFERROR(VLOOKUP(TEXT(A4198,"0"),#REF!,10,FALSE),""))</f>
        <v/>
      </c>
      <c r="K4198" s="18" t="str">
        <f>IFERROR(INDEX(#REF!,MATCH(A4198,#REF!,0)),"")</f>
        <v/>
      </c>
      <c r="L4198" s="58" t="str">
        <f>IFERROR(INDEX(SKU!E:E,MATCH(B4198,SKU!C:C,0)),"")</f>
        <v/>
      </c>
      <c r="M4198" s="56"/>
      <c r="R4198" t="str">
        <f>IF(COUNTIF(ROMANEIOS!K:K,A4198)&gt;0,J4198,"")</f>
        <v/>
      </c>
    </row>
    <row r="4199" spans="1:18" ht="15.75" customHeight="1" x14ac:dyDescent="0.25">
      <c r="A4199" s="42" t="str">
        <f>IFERROR(INDEX(NFS!F:F,MATCH(B4199,NFS!E:E,0)),"")</f>
        <v/>
      </c>
      <c r="E4199" s="11" t="str">
        <f>IF(B4199="","",COUNTIF(SKU!C:C,B4199))</f>
        <v/>
      </c>
      <c r="H4199" s="64" t="str">
        <f>IF(A4199="","",IFERROR(VLOOKUP(TEXT(A4199,"0"),#REF!,7,FALSE),""))</f>
        <v/>
      </c>
      <c r="I4199" s="17" t="str">
        <f>IF(A4199="","",IFERROR(VLOOKUP(TEXT(A4199,"0"),#REF!,9,FALSE),""))</f>
        <v/>
      </c>
      <c r="J4199" s="19" t="str">
        <f>IF(A4199="","",IFERROR(VLOOKUP(TEXT(A4199,"0"),#REF!,10,FALSE),""))</f>
        <v/>
      </c>
      <c r="K4199" s="18" t="str">
        <f>IFERROR(INDEX(#REF!,MATCH(A4199,#REF!,0)),"")</f>
        <v/>
      </c>
      <c r="L4199" s="58" t="str">
        <f>IFERROR(INDEX(SKU!E:E,MATCH(B4199,SKU!C:C,0)),"")</f>
        <v/>
      </c>
      <c r="M4199" s="56"/>
      <c r="R4199" t="str">
        <f>IF(COUNTIF(ROMANEIOS!K:K,A4199)&gt;0,J4199,"")</f>
        <v/>
      </c>
    </row>
    <row r="4200" spans="1:18" ht="15.75" customHeight="1" x14ac:dyDescent="0.25">
      <c r="A4200" s="42" t="str">
        <f>IFERROR(INDEX(NFS!F:F,MATCH(B4200,NFS!E:E,0)),"")</f>
        <v/>
      </c>
      <c r="E4200" s="11" t="str">
        <f>IF(B4200="","",COUNTIF(SKU!C:C,B4200))</f>
        <v/>
      </c>
      <c r="H4200" s="64" t="str">
        <f>IF(A4200="","",IFERROR(VLOOKUP(TEXT(A4200,"0"),#REF!,7,FALSE),""))</f>
        <v/>
      </c>
      <c r="I4200" s="17" t="str">
        <f>IF(A4200="","",IFERROR(VLOOKUP(TEXT(A4200,"0"),#REF!,9,FALSE),""))</f>
        <v/>
      </c>
      <c r="J4200" s="19" t="str">
        <f>IF(A4200="","",IFERROR(VLOOKUP(TEXT(A4200,"0"),#REF!,10,FALSE),""))</f>
        <v/>
      </c>
      <c r="K4200" s="18" t="str">
        <f>IFERROR(INDEX(#REF!,MATCH(A4200,#REF!,0)),"")</f>
        <v/>
      </c>
      <c r="L4200" s="58" t="str">
        <f>IFERROR(INDEX(SKU!E:E,MATCH(B4200,SKU!C:C,0)),"")</f>
        <v/>
      </c>
      <c r="M4200" s="56"/>
      <c r="R4200" t="str">
        <f>IF(COUNTIF(ROMANEIOS!K:K,A4200)&gt;0,J4200,"")</f>
        <v/>
      </c>
    </row>
    <row r="4201" spans="1:18" ht="15.75" customHeight="1" x14ac:dyDescent="0.25">
      <c r="A4201" s="42" t="str">
        <f>IFERROR(INDEX(NFS!F:F,MATCH(B4201,NFS!E:E,0)),"")</f>
        <v/>
      </c>
      <c r="E4201" s="11" t="str">
        <f>IF(B4201="","",COUNTIF(SKU!C:C,B4201))</f>
        <v/>
      </c>
      <c r="H4201" s="64" t="str">
        <f>IF(A4201="","",IFERROR(VLOOKUP(TEXT(A4201,"0"),#REF!,7,FALSE),""))</f>
        <v/>
      </c>
      <c r="I4201" s="17" t="str">
        <f>IF(A4201="","",IFERROR(VLOOKUP(TEXT(A4201,"0"),#REF!,9,FALSE),""))</f>
        <v/>
      </c>
      <c r="J4201" s="19" t="str">
        <f>IF(A4201="","",IFERROR(VLOOKUP(TEXT(A4201,"0"),#REF!,10,FALSE),""))</f>
        <v/>
      </c>
      <c r="K4201" s="18" t="str">
        <f>IFERROR(INDEX(#REF!,MATCH(A4201,#REF!,0)),"")</f>
        <v/>
      </c>
      <c r="L4201" s="58" t="str">
        <f>IFERROR(INDEX(SKU!E:E,MATCH(B4201,SKU!C:C,0)),"")</f>
        <v/>
      </c>
      <c r="M4201" s="56"/>
      <c r="R4201" t="str">
        <f>IF(COUNTIF(ROMANEIOS!K:K,A4201)&gt;0,J4201,"")</f>
        <v/>
      </c>
    </row>
    <row r="4202" spans="1:18" ht="15.75" customHeight="1" x14ac:dyDescent="0.25">
      <c r="A4202" s="42" t="str">
        <f>IFERROR(INDEX(NFS!F:F,MATCH(B4202,NFS!E:E,0)),"")</f>
        <v/>
      </c>
      <c r="E4202" s="11" t="str">
        <f>IF(B4202="","",COUNTIF(SKU!C:C,B4202))</f>
        <v/>
      </c>
      <c r="H4202" s="64" t="str">
        <f>IF(A4202="","",IFERROR(VLOOKUP(TEXT(A4202,"0"),#REF!,7,FALSE),""))</f>
        <v/>
      </c>
      <c r="I4202" s="17" t="str">
        <f>IF(A4202="","",IFERROR(VLOOKUP(TEXT(A4202,"0"),#REF!,9,FALSE),""))</f>
        <v/>
      </c>
      <c r="J4202" s="19" t="str">
        <f>IF(A4202="","",IFERROR(VLOOKUP(TEXT(A4202,"0"),#REF!,10,FALSE),""))</f>
        <v/>
      </c>
      <c r="K4202" s="18" t="str">
        <f>IFERROR(INDEX(#REF!,MATCH(A4202,#REF!,0)),"")</f>
        <v/>
      </c>
      <c r="L4202" s="58" t="str">
        <f>IFERROR(INDEX(SKU!E:E,MATCH(B4202,SKU!C:C,0)),"")</f>
        <v/>
      </c>
      <c r="M4202" s="56"/>
      <c r="R4202" t="str">
        <f>IF(COUNTIF(ROMANEIOS!K:K,A4202)&gt;0,J4202,"")</f>
        <v/>
      </c>
    </row>
    <row r="4203" spans="1:18" ht="15.75" customHeight="1" x14ac:dyDescent="0.25">
      <c r="A4203" s="42" t="str">
        <f>IFERROR(INDEX(NFS!F:F,MATCH(B4203,NFS!E:E,0)),"")</f>
        <v/>
      </c>
      <c r="E4203" s="11" t="str">
        <f>IF(B4203="","",COUNTIF(SKU!C:C,B4203))</f>
        <v/>
      </c>
      <c r="H4203" s="64" t="str">
        <f>IF(A4203="","",IFERROR(VLOOKUP(TEXT(A4203,"0"),#REF!,7,FALSE),""))</f>
        <v/>
      </c>
      <c r="I4203" s="17" t="str">
        <f>IF(A4203="","",IFERROR(VLOOKUP(TEXT(A4203,"0"),#REF!,9,FALSE),""))</f>
        <v/>
      </c>
      <c r="J4203" s="19" t="str">
        <f>IF(A4203="","",IFERROR(VLOOKUP(TEXT(A4203,"0"),#REF!,10,FALSE),""))</f>
        <v/>
      </c>
      <c r="K4203" s="18" t="str">
        <f>IFERROR(INDEX(#REF!,MATCH(A4203,#REF!,0)),"")</f>
        <v/>
      </c>
      <c r="L4203" s="58" t="str">
        <f>IFERROR(INDEX(SKU!E:E,MATCH(B4203,SKU!C:C,0)),"")</f>
        <v/>
      </c>
      <c r="M4203" s="56"/>
      <c r="R4203" t="str">
        <f>IF(COUNTIF(ROMANEIOS!K:K,A4203)&gt;0,J4203,"")</f>
        <v/>
      </c>
    </row>
    <row r="4204" spans="1:18" ht="15.75" customHeight="1" x14ac:dyDescent="0.25">
      <c r="A4204" s="42" t="str">
        <f>IFERROR(INDEX(NFS!F:F,MATCH(B4204,NFS!E:E,0)),"")</f>
        <v/>
      </c>
      <c r="E4204" s="11" t="str">
        <f>IF(B4204="","",COUNTIF(SKU!C:C,B4204))</f>
        <v/>
      </c>
      <c r="H4204" s="64" t="str">
        <f>IF(A4204="","",IFERROR(VLOOKUP(TEXT(A4204,"0"),#REF!,7,FALSE),""))</f>
        <v/>
      </c>
      <c r="I4204" s="17" t="str">
        <f>IF(A4204="","",IFERROR(VLOOKUP(TEXT(A4204,"0"),#REF!,9,FALSE),""))</f>
        <v/>
      </c>
      <c r="J4204" s="19" t="str">
        <f>IF(A4204="","",IFERROR(VLOOKUP(TEXT(A4204,"0"),#REF!,10,FALSE),""))</f>
        <v/>
      </c>
      <c r="K4204" s="18" t="str">
        <f>IFERROR(INDEX(#REF!,MATCH(A4204,#REF!,0)),"")</f>
        <v/>
      </c>
      <c r="L4204" s="58" t="str">
        <f>IFERROR(INDEX(SKU!E:E,MATCH(B4204,SKU!C:C,0)),"")</f>
        <v/>
      </c>
      <c r="M4204" s="56"/>
      <c r="R4204" t="str">
        <f>IF(COUNTIF(ROMANEIOS!K:K,A4204)&gt;0,J4204,"")</f>
        <v/>
      </c>
    </row>
    <row r="4205" spans="1:18" ht="15.75" customHeight="1" x14ac:dyDescent="0.25">
      <c r="A4205" s="42" t="str">
        <f>IFERROR(INDEX(NFS!F:F,MATCH(B4205,NFS!E:E,0)),"")</f>
        <v/>
      </c>
      <c r="E4205" s="11" t="str">
        <f>IF(B4205="","",COUNTIF(SKU!C:C,B4205))</f>
        <v/>
      </c>
      <c r="H4205" s="64" t="str">
        <f>IF(A4205="","",IFERROR(VLOOKUP(TEXT(A4205,"0"),#REF!,7,FALSE),""))</f>
        <v/>
      </c>
      <c r="I4205" s="17" t="str">
        <f>IF(A4205="","",IFERROR(VLOOKUP(TEXT(A4205,"0"),#REF!,9,FALSE),""))</f>
        <v/>
      </c>
      <c r="J4205" s="19" t="str">
        <f>IF(A4205="","",IFERROR(VLOOKUP(TEXT(A4205,"0"),#REF!,10,FALSE),""))</f>
        <v/>
      </c>
      <c r="K4205" s="18" t="str">
        <f>IFERROR(INDEX(#REF!,MATCH(A4205,#REF!,0)),"")</f>
        <v/>
      </c>
      <c r="L4205" s="58" t="str">
        <f>IFERROR(INDEX(SKU!E:E,MATCH(B4205,SKU!C:C,0)),"")</f>
        <v/>
      </c>
      <c r="M4205" s="56"/>
      <c r="R4205" t="str">
        <f>IF(COUNTIF(ROMANEIOS!K:K,A4205)&gt;0,J4205,"")</f>
        <v/>
      </c>
    </row>
    <row r="4206" spans="1:18" ht="15.75" customHeight="1" x14ac:dyDescent="0.25">
      <c r="A4206" s="42" t="str">
        <f>IFERROR(INDEX(NFS!F:F,MATCH(B4206,NFS!E:E,0)),"")</f>
        <v/>
      </c>
      <c r="E4206" s="11" t="str">
        <f>IF(B4206="","",COUNTIF(SKU!C:C,B4206))</f>
        <v/>
      </c>
      <c r="H4206" s="64" t="str">
        <f>IF(A4206="","",IFERROR(VLOOKUP(TEXT(A4206,"0"),#REF!,7,FALSE),""))</f>
        <v/>
      </c>
      <c r="I4206" s="17" t="str">
        <f>IF(A4206="","",IFERROR(VLOOKUP(TEXT(A4206,"0"),#REF!,9,FALSE),""))</f>
        <v/>
      </c>
      <c r="J4206" s="19" t="str">
        <f>IF(A4206="","",IFERROR(VLOOKUP(TEXT(A4206,"0"),#REF!,10,FALSE),""))</f>
        <v/>
      </c>
      <c r="K4206" s="18" t="str">
        <f>IFERROR(INDEX(#REF!,MATCH(A4206,#REF!,0)),"")</f>
        <v/>
      </c>
      <c r="L4206" s="58" t="str">
        <f>IFERROR(INDEX(SKU!E:E,MATCH(B4206,SKU!C:C,0)),"")</f>
        <v/>
      </c>
      <c r="M4206" s="56"/>
      <c r="R4206" t="str">
        <f>IF(COUNTIF(ROMANEIOS!K:K,A4206)&gt;0,J4206,"")</f>
        <v/>
      </c>
    </row>
    <row r="4207" spans="1:18" ht="15.75" customHeight="1" x14ac:dyDescent="0.25">
      <c r="A4207" s="42" t="str">
        <f>IFERROR(INDEX(NFS!F:F,MATCH(B4207,NFS!E:E,0)),"")</f>
        <v/>
      </c>
      <c r="E4207" s="11" t="str">
        <f>IF(B4207="","",COUNTIF(SKU!C:C,B4207))</f>
        <v/>
      </c>
      <c r="H4207" s="64" t="str">
        <f>IF(A4207="","",IFERROR(VLOOKUP(TEXT(A4207,"0"),#REF!,7,FALSE),""))</f>
        <v/>
      </c>
      <c r="I4207" s="17" t="str">
        <f>IF(A4207="","",IFERROR(VLOOKUP(TEXT(A4207,"0"),#REF!,9,FALSE),""))</f>
        <v/>
      </c>
      <c r="J4207" s="19" t="str">
        <f>IF(A4207="","",IFERROR(VLOOKUP(TEXT(A4207,"0"),#REF!,10,FALSE),""))</f>
        <v/>
      </c>
      <c r="K4207" s="18" t="str">
        <f>IFERROR(INDEX(#REF!,MATCH(A4207,#REF!,0)),"")</f>
        <v/>
      </c>
      <c r="L4207" s="58" t="str">
        <f>IFERROR(INDEX(SKU!E:E,MATCH(B4207,SKU!C:C,0)),"")</f>
        <v/>
      </c>
      <c r="M4207" s="56"/>
      <c r="R4207" t="str">
        <f>IF(COUNTIF(ROMANEIOS!K:K,A4207)&gt;0,J4207,"")</f>
        <v/>
      </c>
    </row>
    <row r="4208" spans="1:18" ht="15.75" customHeight="1" x14ac:dyDescent="0.25">
      <c r="A4208" s="42" t="str">
        <f>IFERROR(INDEX(NFS!F:F,MATCH(B4208,NFS!E:E,0)),"")</f>
        <v/>
      </c>
      <c r="E4208" s="11" t="str">
        <f>IF(B4208="","",COUNTIF(SKU!C:C,B4208))</f>
        <v/>
      </c>
      <c r="H4208" s="64" t="str">
        <f>IF(A4208="","",IFERROR(VLOOKUP(TEXT(A4208,"0"),#REF!,7,FALSE),""))</f>
        <v/>
      </c>
      <c r="I4208" s="17" t="str">
        <f>IF(A4208="","",IFERROR(VLOOKUP(TEXT(A4208,"0"),#REF!,9,FALSE),""))</f>
        <v/>
      </c>
      <c r="J4208" s="19" t="str">
        <f>IF(A4208="","",IFERROR(VLOOKUP(TEXT(A4208,"0"),#REF!,10,FALSE),""))</f>
        <v/>
      </c>
      <c r="K4208" s="18" t="str">
        <f>IFERROR(INDEX(#REF!,MATCH(A4208,#REF!,0)),"")</f>
        <v/>
      </c>
      <c r="L4208" s="58" t="str">
        <f>IFERROR(INDEX(SKU!E:E,MATCH(B4208,SKU!C:C,0)),"")</f>
        <v/>
      </c>
      <c r="M4208" s="56"/>
      <c r="R4208" t="str">
        <f>IF(COUNTIF(ROMANEIOS!K:K,A4208)&gt;0,J4208,"")</f>
        <v/>
      </c>
    </row>
    <row r="4209" spans="1:18" ht="15.75" customHeight="1" x14ac:dyDescent="0.25">
      <c r="A4209" s="42" t="str">
        <f>IFERROR(INDEX(NFS!F:F,MATCH(B4209,NFS!E:E,0)),"")</f>
        <v/>
      </c>
      <c r="E4209" s="11" t="str">
        <f>IF(B4209="","",COUNTIF(SKU!C:C,B4209))</f>
        <v/>
      </c>
      <c r="H4209" s="64" t="str">
        <f>IF(A4209="","",IFERROR(VLOOKUP(TEXT(A4209,"0"),#REF!,7,FALSE),""))</f>
        <v/>
      </c>
      <c r="I4209" s="17" t="str">
        <f>IF(A4209="","",IFERROR(VLOOKUP(TEXT(A4209,"0"),#REF!,9,FALSE),""))</f>
        <v/>
      </c>
      <c r="J4209" s="19" t="str">
        <f>IF(A4209="","",IFERROR(VLOOKUP(TEXT(A4209,"0"),#REF!,10,FALSE),""))</f>
        <v/>
      </c>
      <c r="K4209" s="18" t="str">
        <f>IFERROR(INDEX(#REF!,MATCH(A4209,#REF!,0)),"")</f>
        <v/>
      </c>
      <c r="L4209" s="58" t="str">
        <f>IFERROR(INDEX(SKU!E:E,MATCH(B4209,SKU!C:C,0)),"")</f>
        <v/>
      </c>
      <c r="M4209" s="56"/>
      <c r="R4209" t="str">
        <f>IF(COUNTIF(ROMANEIOS!K:K,A4209)&gt;0,J4209,"")</f>
        <v/>
      </c>
    </row>
    <row r="4210" spans="1:18" ht="15.75" customHeight="1" x14ac:dyDescent="0.25">
      <c r="A4210" s="42" t="str">
        <f>IFERROR(INDEX(NFS!F:F,MATCH(B4210,NFS!E:E,0)),"")</f>
        <v/>
      </c>
      <c r="E4210" s="11" t="str">
        <f>IF(B4210="","",COUNTIF(SKU!C:C,B4210))</f>
        <v/>
      </c>
      <c r="H4210" s="64" t="str">
        <f>IF(A4210="","",IFERROR(VLOOKUP(TEXT(A4210,"0"),#REF!,7,FALSE),""))</f>
        <v/>
      </c>
      <c r="I4210" s="17" t="str">
        <f>IF(A4210="","",IFERROR(VLOOKUP(TEXT(A4210,"0"),#REF!,9,FALSE),""))</f>
        <v/>
      </c>
      <c r="J4210" s="19" t="str">
        <f>IF(A4210="","",IFERROR(VLOOKUP(TEXT(A4210,"0"),#REF!,10,FALSE),""))</f>
        <v/>
      </c>
      <c r="K4210" s="18" t="str">
        <f>IFERROR(INDEX(#REF!,MATCH(A4210,#REF!,0)),"")</f>
        <v/>
      </c>
      <c r="L4210" s="58" t="str">
        <f>IFERROR(INDEX(SKU!E:E,MATCH(B4210,SKU!C:C,0)),"")</f>
        <v/>
      </c>
      <c r="M4210" s="56"/>
      <c r="R4210" t="str">
        <f>IF(COUNTIF(ROMANEIOS!K:K,A4210)&gt;0,J4210,"")</f>
        <v/>
      </c>
    </row>
    <row r="4211" spans="1:18" ht="15.75" customHeight="1" x14ac:dyDescent="0.25">
      <c r="A4211" s="42" t="str">
        <f>IFERROR(INDEX(NFS!F:F,MATCH(B4211,NFS!E:E,0)),"")</f>
        <v/>
      </c>
      <c r="E4211" s="11" t="str">
        <f>IF(B4211="","",COUNTIF(SKU!C:C,B4211))</f>
        <v/>
      </c>
      <c r="H4211" s="64" t="str">
        <f>IF(A4211="","",IFERROR(VLOOKUP(TEXT(A4211,"0"),#REF!,7,FALSE),""))</f>
        <v/>
      </c>
      <c r="I4211" s="17" t="str">
        <f>IF(A4211="","",IFERROR(VLOOKUP(TEXT(A4211,"0"),#REF!,9,FALSE),""))</f>
        <v/>
      </c>
      <c r="J4211" s="19" t="str">
        <f>IF(A4211="","",IFERROR(VLOOKUP(TEXT(A4211,"0"),#REF!,10,FALSE),""))</f>
        <v/>
      </c>
      <c r="K4211" s="18" t="str">
        <f>IFERROR(INDEX(#REF!,MATCH(A4211,#REF!,0)),"")</f>
        <v/>
      </c>
      <c r="L4211" s="58" t="str">
        <f>IFERROR(INDEX(SKU!E:E,MATCH(B4211,SKU!C:C,0)),"")</f>
        <v/>
      </c>
      <c r="M4211" s="56"/>
      <c r="R4211" t="str">
        <f>IF(COUNTIF(ROMANEIOS!K:K,A4211)&gt;0,J4211,"")</f>
        <v/>
      </c>
    </row>
    <row r="4212" spans="1:18" ht="15.75" customHeight="1" x14ac:dyDescent="0.25">
      <c r="A4212" s="42" t="str">
        <f>IFERROR(INDEX(NFS!F:F,MATCH(B4212,NFS!E:E,0)),"")</f>
        <v/>
      </c>
      <c r="E4212" s="11" t="str">
        <f>IF(B4212="","",COUNTIF(SKU!C:C,B4212))</f>
        <v/>
      </c>
      <c r="H4212" s="64" t="str">
        <f>IF(A4212="","",IFERROR(VLOOKUP(TEXT(A4212,"0"),#REF!,7,FALSE),""))</f>
        <v/>
      </c>
      <c r="I4212" s="17" t="str">
        <f>IF(A4212="","",IFERROR(VLOOKUP(TEXT(A4212,"0"),#REF!,9,FALSE),""))</f>
        <v/>
      </c>
      <c r="J4212" s="19" t="str">
        <f>IF(A4212="","",IFERROR(VLOOKUP(TEXT(A4212,"0"),#REF!,10,FALSE),""))</f>
        <v/>
      </c>
      <c r="K4212" s="18" t="str">
        <f>IFERROR(INDEX(#REF!,MATCH(A4212,#REF!,0)),"")</f>
        <v/>
      </c>
      <c r="L4212" s="58" t="str">
        <f>IFERROR(INDEX(SKU!E:E,MATCH(B4212,SKU!C:C,0)),"")</f>
        <v/>
      </c>
      <c r="M4212" s="56"/>
      <c r="R4212" t="str">
        <f>IF(COUNTIF(ROMANEIOS!K:K,A4212)&gt;0,J4212,"")</f>
        <v/>
      </c>
    </row>
    <row r="4213" spans="1:18" ht="15.75" customHeight="1" x14ac:dyDescent="0.25">
      <c r="A4213" s="42" t="str">
        <f>IFERROR(INDEX(NFS!F:F,MATCH(B4213,NFS!E:E,0)),"")</f>
        <v/>
      </c>
      <c r="E4213" s="11" t="str">
        <f>IF(B4213="","",COUNTIF(SKU!C:C,B4213))</f>
        <v/>
      </c>
      <c r="H4213" s="64" t="str">
        <f>IF(A4213="","",IFERROR(VLOOKUP(TEXT(A4213,"0"),#REF!,7,FALSE),""))</f>
        <v/>
      </c>
      <c r="I4213" s="17" t="str">
        <f>IF(A4213="","",IFERROR(VLOOKUP(TEXT(A4213,"0"),#REF!,9,FALSE),""))</f>
        <v/>
      </c>
      <c r="J4213" s="19" t="str">
        <f>IF(A4213="","",IFERROR(VLOOKUP(TEXT(A4213,"0"),#REF!,10,FALSE),""))</f>
        <v/>
      </c>
      <c r="K4213" s="18" t="str">
        <f>IFERROR(INDEX(#REF!,MATCH(A4213,#REF!,0)),"")</f>
        <v/>
      </c>
      <c r="L4213" s="58" t="str">
        <f>IFERROR(INDEX(SKU!E:E,MATCH(B4213,SKU!C:C,0)),"")</f>
        <v/>
      </c>
      <c r="M4213" s="56"/>
      <c r="R4213" t="str">
        <f>IF(COUNTIF(ROMANEIOS!K:K,A4213)&gt;0,J4213,"")</f>
        <v/>
      </c>
    </row>
    <row r="4214" spans="1:18" ht="15.75" customHeight="1" x14ac:dyDescent="0.25">
      <c r="A4214" s="42" t="str">
        <f>IFERROR(INDEX(NFS!F:F,MATCH(B4214,NFS!E:E,0)),"")</f>
        <v/>
      </c>
      <c r="E4214" s="11" t="str">
        <f>IF(B4214="","",COUNTIF(SKU!C:C,B4214))</f>
        <v/>
      </c>
      <c r="H4214" s="64" t="str">
        <f>IF(A4214="","",IFERROR(VLOOKUP(TEXT(A4214,"0"),#REF!,7,FALSE),""))</f>
        <v/>
      </c>
      <c r="I4214" s="17" t="str">
        <f>IF(A4214="","",IFERROR(VLOOKUP(TEXT(A4214,"0"),#REF!,9,FALSE),""))</f>
        <v/>
      </c>
      <c r="J4214" s="19" t="str">
        <f>IF(A4214="","",IFERROR(VLOOKUP(TEXT(A4214,"0"),#REF!,10,FALSE),""))</f>
        <v/>
      </c>
      <c r="K4214" s="18" t="str">
        <f>IFERROR(INDEX(#REF!,MATCH(A4214,#REF!,0)),"")</f>
        <v/>
      </c>
      <c r="L4214" s="58" t="str">
        <f>IFERROR(INDEX(SKU!E:E,MATCH(B4214,SKU!C:C,0)),"")</f>
        <v/>
      </c>
      <c r="M4214" s="56"/>
      <c r="R4214" t="str">
        <f>IF(COUNTIF(ROMANEIOS!K:K,A4214)&gt;0,J4214,"")</f>
        <v/>
      </c>
    </row>
    <row r="4215" spans="1:18" ht="15.75" customHeight="1" x14ac:dyDescent="0.25">
      <c r="A4215" s="42" t="str">
        <f>IFERROR(INDEX(NFS!F:F,MATCH(B4215,NFS!E:E,0)),"")</f>
        <v/>
      </c>
      <c r="E4215" s="11" t="str">
        <f>IF(B4215="","",COUNTIF(SKU!C:C,B4215))</f>
        <v/>
      </c>
      <c r="H4215" s="64" t="str">
        <f>IF(A4215="","",IFERROR(VLOOKUP(TEXT(A4215,"0"),#REF!,7,FALSE),""))</f>
        <v/>
      </c>
      <c r="I4215" s="17" t="str">
        <f>IF(A4215="","",IFERROR(VLOOKUP(TEXT(A4215,"0"),#REF!,9,FALSE),""))</f>
        <v/>
      </c>
      <c r="J4215" s="19" t="str">
        <f>IF(A4215="","",IFERROR(VLOOKUP(TEXT(A4215,"0"),#REF!,10,FALSE),""))</f>
        <v/>
      </c>
      <c r="K4215" s="18" t="str">
        <f>IFERROR(INDEX(#REF!,MATCH(A4215,#REF!,0)),"")</f>
        <v/>
      </c>
      <c r="L4215" s="58" t="str">
        <f>IFERROR(INDEX(SKU!E:E,MATCH(B4215,SKU!C:C,0)),"")</f>
        <v/>
      </c>
      <c r="M4215" s="56"/>
      <c r="R4215" t="str">
        <f>IF(COUNTIF(ROMANEIOS!K:K,A4215)&gt;0,J4215,"")</f>
        <v/>
      </c>
    </row>
    <row r="4216" spans="1:18" ht="15.75" customHeight="1" x14ac:dyDescent="0.25">
      <c r="A4216" s="42" t="str">
        <f>IFERROR(INDEX(NFS!F:F,MATCH(B4216,NFS!E:E,0)),"")</f>
        <v/>
      </c>
      <c r="E4216" s="11" t="str">
        <f>IF(B4216="","",COUNTIF(SKU!C:C,B4216))</f>
        <v/>
      </c>
      <c r="H4216" s="64" t="str">
        <f>IF(A4216="","",IFERROR(VLOOKUP(TEXT(A4216,"0"),#REF!,7,FALSE),""))</f>
        <v/>
      </c>
      <c r="I4216" s="17" t="str">
        <f>IF(A4216="","",IFERROR(VLOOKUP(TEXT(A4216,"0"),#REF!,9,FALSE),""))</f>
        <v/>
      </c>
      <c r="J4216" s="19" t="str">
        <f>IF(A4216="","",IFERROR(VLOOKUP(TEXT(A4216,"0"),#REF!,10,FALSE),""))</f>
        <v/>
      </c>
      <c r="K4216" s="18" t="str">
        <f>IFERROR(INDEX(#REF!,MATCH(A4216,#REF!,0)),"")</f>
        <v/>
      </c>
      <c r="L4216" s="58" t="str">
        <f>IFERROR(INDEX(SKU!E:E,MATCH(B4216,SKU!C:C,0)),"")</f>
        <v/>
      </c>
      <c r="M4216" s="56"/>
      <c r="R4216" t="str">
        <f>IF(COUNTIF(ROMANEIOS!K:K,A4216)&gt;0,J4216,"")</f>
        <v/>
      </c>
    </row>
    <row r="4217" spans="1:18" ht="15.75" customHeight="1" x14ac:dyDescent="0.25">
      <c r="A4217" s="42" t="str">
        <f>IFERROR(INDEX(NFS!F:F,MATCH(B4217,NFS!E:E,0)),"")</f>
        <v/>
      </c>
      <c r="E4217" s="11" t="str">
        <f>IF(B4217="","",COUNTIF(SKU!C:C,B4217))</f>
        <v/>
      </c>
      <c r="H4217" s="64" t="str">
        <f>IF(A4217="","",IFERROR(VLOOKUP(TEXT(A4217,"0"),#REF!,7,FALSE),""))</f>
        <v/>
      </c>
      <c r="I4217" s="17" t="str">
        <f>IF(A4217="","",IFERROR(VLOOKUP(TEXT(A4217,"0"),#REF!,9,FALSE),""))</f>
        <v/>
      </c>
      <c r="J4217" s="19" t="str">
        <f>IF(A4217="","",IFERROR(VLOOKUP(TEXT(A4217,"0"),#REF!,10,FALSE),""))</f>
        <v/>
      </c>
      <c r="K4217" s="18" t="str">
        <f>IFERROR(INDEX(#REF!,MATCH(A4217,#REF!,0)),"")</f>
        <v/>
      </c>
      <c r="L4217" s="58" t="str">
        <f>IFERROR(INDEX(SKU!E:E,MATCH(B4217,SKU!C:C,0)),"")</f>
        <v/>
      </c>
      <c r="M4217" s="56"/>
      <c r="R4217" t="str">
        <f>IF(COUNTIF(ROMANEIOS!K:K,A4217)&gt;0,J4217,"")</f>
        <v/>
      </c>
    </row>
    <row r="4218" spans="1:18" ht="15.75" customHeight="1" x14ac:dyDescent="0.25">
      <c r="A4218" s="42" t="str">
        <f>IFERROR(INDEX(NFS!F:F,MATCH(B4218,NFS!E:E,0)),"")</f>
        <v/>
      </c>
      <c r="E4218" s="11" t="str">
        <f>IF(B4218="","",COUNTIF(SKU!C:C,B4218))</f>
        <v/>
      </c>
      <c r="H4218" s="64" t="str">
        <f>IF(A4218="","",IFERROR(VLOOKUP(TEXT(A4218,"0"),#REF!,7,FALSE),""))</f>
        <v/>
      </c>
      <c r="I4218" s="17" t="str">
        <f>IF(A4218="","",IFERROR(VLOOKUP(TEXT(A4218,"0"),#REF!,9,FALSE),""))</f>
        <v/>
      </c>
      <c r="J4218" s="19" t="str">
        <f>IF(A4218="","",IFERROR(VLOOKUP(TEXT(A4218,"0"),#REF!,10,FALSE),""))</f>
        <v/>
      </c>
      <c r="K4218" s="18" t="str">
        <f>IFERROR(INDEX(#REF!,MATCH(A4218,#REF!,0)),"")</f>
        <v/>
      </c>
      <c r="L4218" s="58" t="str">
        <f>IFERROR(INDEX(SKU!E:E,MATCH(B4218,SKU!C:C,0)),"")</f>
        <v/>
      </c>
      <c r="M4218" s="56"/>
      <c r="R4218" t="str">
        <f>IF(COUNTIF(ROMANEIOS!K:K,A4218)&gt;0,J4218,"")</f>
        <v/>
      </c>
    </row>
    <row r="4219" spans="1:18" ht="15.75" customHeight="1" x14ac:dyDescent="0.25">
      <c r="A4219" s="42" t="str">
        <f>IFERROR(INDEX(NFS!F:F,MATCH(B4219,NFS!E:E,0)),"")</f>
        <v/>
      </c>
      <c r="E4219" s="11" t="str">
        <f>IF(B4219="","",COUNTIF(SKU!C:C,B4219))</f>
        <v/>
      </c>
      <c r="H4219" s="64" t="str">
        <f>IF(A4219="","",IFERROR(VLOOKUP(TEXT(A4219,"0"),#REF!,7,FALSE),""))</f>
        <v/>
      </c>
      <c r="I4219" s="17" t="str">
        <f>IF(A4219="","",IFERROR(VLOOKUP(TEXT(A4219,"0"),#REF!,9,FALSE),""))</f>
        <v/>
      </c>
      <c r="J4219" s="19" t="str">
        <f>IF(A4219="","",IFERROR(VLOOKUP(TEXT(A4219,"0"),#REF!,10,FALSE),""))</f>
        <v/>
      </c>
      <c r="K4219" s="18" t="str">
        <f>IFERROR(INDEX(#REF!,MATCH(A4219,#REF!,0)),"")</f>
        <v/>
      </c>
      <c r="L4219" s="58" t="str">
        <f>IFERROR(INDEX(SKU!E:E,MATCH(B4219,SKU!C:C,0)),"")</f>
        <v/>
      </c>
      <c r="M4219" s="56"/>
      <c r="R4219" t="str">
        <f>IF(COUNTIF(ROMANEIOS!K:K,A4219)&gt;0,J4219,"")</f>
        <v/>
      </c>
    </row>
    <row r="4220" spans="1:18" ht="15.75" customHeight="1" x14ac:dyDescent="0.25">
      <c r="A4220" s="42" t="str">
        <f>IFERROR(INDEX(NFS!F:F,MATCH(B4220,NFS!E:E,0)),"")</f>
        <v/>
      </c>
      <c r="E4220" s="11" t="str">
        <f>IF(B4220="","",COUNTIF(SKU!C:C,B4220))</f>
        <v/>
      </c>
      <c r="H4220" s="64" t="str">
        <f>IF(A4220="","",IFERROR(VLOOKUP(TEXT(A4220,"0"),#REF!,7,FALSE),""))</f>
        <v/>
      </c>
      <c r="I4220" s="17" t="str">
        <f>IF(A4220="","",IFERROR(VLOOKUP(TEXT(A4220,"0"),#REF!,9,FALSE),""))</f>
        <v/>
      </c>
      <c r="J4220" s="19" t="str">
        <f>IF(A4220="","",IFERROR(VLOOKUP(TEXT(A4220,"0"),#REF!,10,FALSE),""))</f>
        <v/>
      </c>
      <c r="K4220" s="18" t="str">
        <f>IFERROR(INDEX(#REF!,MATCH(A4220,#REF!,0)),"")</f>
        <v/>
      </c>
      <c r="L4220" s="58" t="str">
        <f>IFERROR(INDEX(SKU!E:E,MATCH(B4220,SKU!C:C,0)),"")</f>
        <v/>
      </c>
      <c r="M4220" s="56"/>
      <c r="R4220" t="str">
        <f>IF(COUNTIF(ROMANEIOS!K:K,A4220)&gt;0,J4220,"")</f>
        <v/>
      </c>
    </row>
    <row r="4221" spans="1:18" ht="15.75" customHeight="1" x14ac:dyDescent="0.25">
      <c r="A4221" s="42" t="str">
        <f>IFERROR(INDEX(NFS!F:F,MATCH(B4221,NFS!E:E,0)),"")</f>
        <v/>
      </c>
      <c r="E4221" s="11" t="str">
        <f>IF(B4221="","",COUNTIF(SKU!C:C,B4221))</f>
        <v/>
      </c>
      <c r="H4221" s="64" t="str">
        <f>IF(A4221="","",IFERROR(VLOOKUP(TEXT(A4221,"0"),#REF!,7,FALSE),""))</f>
        <v/>
      </c>
      <c r="I4221" s="17" t="str">
        <f>IF(A4221="","",IFERROR(VLOOKUP(TEXT(A4221,"0"),#REF!,9,FALSE),""))</f>
        <v/>
      </c>
      <c r="J4221" s="19" t="str">
        <f>IF(A4221="","",IFERROR(VLOOKUP(TEXT(A4221,"0"),#REF!,10,FALSE),""))</f>
        <v/>
      </c>
      <c r="K4221" s="18" t="str">
        <f>IFERROR(INDEX(#REF!,MATCH(A4221,#REF!,0)),"")</f>
        <v/>
      </c>
      <c r="L4221" s="58" t="str">
        <f>IFERROR(INDEX(SKU!E:E,MATCH(B4221,SKU!C:C,0)),"")</f>
        <v/>
      </c>
      <c r="M4221" s="56"/>
      <c r="R4221" t="str">
        <f>IF(COUNTIF(ROMANEIOS!K:K,A4221)&gt;0,J4221,"")</f>
        <v/>
      </c>
    </row>
    <row r="4222" spans="1:18" ht="15.75" customHeight="1" x14ac:dyDescent="0.25">
      <c r="A4222" s="42" t="str">
        <f>IFERROR(INDEX(NFS!F:F,MATCH(B4222,NFS!E:E,0)),"")</f>
        <v/>
      </c>
      <c r="E4222" s="11" t="str">
        <f>IF(B4222="","",COUNTIF(SKU!C:C,B4222))</f>
        <v/>
      </c>
      <c r="H4222" s="64" t="str">
        <f>IF(A4222="","",IFERROR(VLOOKUP(TEXT(A4222,"0"),#REF!,7,FALSE),""))</f>
        <v/>
      </c>
      <c r="I4222" s="17" t="str">
        <f>IF(A4222="","",IFERROR(VLOOKUP(TEXT(A4222,"0"),#REF!,9,FALSE),""))</f>
        <v/>
      </c>
      <c r="J4222" s="19" t="str">
        <f>IF(A4222="","",IFERROR(VLOOKUP(TEXT(A4222,"0"),#REF!,10,FALSE),""))</f>
        <v/>
      </c>
      <c r="K4222" s="18" t="str">
        <f>IFERROR(INDEX(#REF!,MATCH(A4222,#REF!,0)),"")</f>
        <v/>
      </c>
      <c r="L4222" s="58" t="str">
        <f>IFERROR(INDEX(SKU!E:E,MATCH(B4222,SKU!C:C,0)),"")</f>
        <v/>
      </c>
      <c r="M4222" s="56"/>
      <c r="R4222" t="str">
        <f>IF(COUNTIF(ROMANEIOS!K:K,A4222)&gt;0,J4222,"")</f>
        <v/>
      </c>
    </row>
    <row r="4223" spans="1:18" ht="15.75" customHeight="1" x14ac:dyDescent="0.25">
      <c r="A4223" s="42" t="str">
        <f>IFERROR(INDEX(NFS!F:F,MATCH(B4223,NFS!E:E,0)),"")</f>
        <v/>
      </c>
      <c r="E4223" s="11" t="str">
        <f>IF(B4223="","",COUNTIF(SKU!C:C,B4223))</f>
        <v/>
      </c>
      <c r="H4223" s="64" t="str">
        <f>IF(A4223="","",IFERROR(VLOOKUP(TEXT(A4223,"0"),#REF!,7,FALSE),""))</f>
        <v/>
      </c>
      <c r="I4223" s="17" t="str">
        <f>IF(A4223="","",IFERROR(VLOOKUP(TEXT(A4223,"0"),#REF!,9,FALSE),""))</f>
        <v/>
      </c>
      <c r="J4223" s="19" t="str">
        <f>IF(A4223="","",IFERROR(VLOOKUP(TEXT(A4223,"0"),#REF!,10,FALSE),""))</f>
        <v/>
      </c>
      <c r="K4223" s="18" t="str">
        <f>IFERROR(INDEX(#REF!,MATCH(A4223,#REF!,0)),"")</f>
        <v/>
      </c>
      <c r="L4223" s="58" t="str">
        <f>IFERROR(INDEX(SKU!E:E,MATCH(B4223,SKU!C:C,0)),"")</f>
        <v/>
      </c>
      <c r="M4223" s="56"/>
      <c r="R4223" t="str">
        <f>IF(COUNTIF(ROMANEIOS!K:K,A4223)&gt;0,J4223,"")</f>
        <v/>
      </c>
    </row>
    <row r="4224" spans="1:18" ht="15.75" customHeight="1" x14ac:dyDescent="0.25">
      <c r="A4224" s="42" t="str">
        <f>IFERROR(INDEX(NFS!F:F,MATCH(B4224,NFS!E:E,0)),"")</f>
        <v/>
      </c>
      <c r="E4224" s="11" t="str">
        <f>IF(B4224="","",COUNTIF(SKU!C:C,B4224))</f>
        <v/>
      </c>
      <c r="H4224" s="64" t="str">
        <f>IF(A4224="","",IFERROR(VLOOKUP(TEXT(A4224,"0"),#REF!,7,FALSE),""))</f>
        <v/>
      </c>
      <c r="I4224" s="17" t="str">
        <f>IF(A4224="","",IFERROR(VLOOKUP(TEXT(A4224,"0"),#REF!,9,FALSE),""))</f>
        <v/>
      </c>
      <c r="J4224" s="19" t="str">
        <f>IF(A4224="","",IFERROR(VLOOKUP(TEXT(A4224,"0"),#REF!,10,FALSE),""))</f>
        <v/>
      </c>
      <c r="K4224" s="18" t="str">
        <f>IFERROR(INDEX(#REF!,MATCH(A4224,#REF!,0)),"")</f>
        <v/>
      </c>
      <c r="L4224" s="58" t="str">
        <f>IFERROR(INDEX(SKU!E:E,MATCH(B4224,SKU!C:C,0)),"")</f>
        <v/>
      </c>
      <c r="M4224" s="56"/>
      <c r="R4224" t="str">
        <f>IF(COUNTIF(ROMANEIOS!K:K,A4224)&gt;0,J4224,"")</f>
        <v/>
      </c>
    </row>
    <row r="4225" spans="1:18" ht="15.75" customHeight="1" x14ac:dyDescent="0.25">
      <c r="A4225" s="42" t="str">
        <f>IFERROR(INDEX(NFS!F:F,MATCH(B4225,NFS!E:E,0)),"")</f>
        <v/>
      </c>
      <c r="E4225" s="11" t="str">
        <f>IF(B4225="","",COUNTIF(SKU!C:C,B4225))</f>
        <v/>
      </c>
      <c r="H4225" s="64" t="str">
        <f>IF(A4225="","",IFERROR(VLOOKUP(TEXT(A4225,"0"),#REF!,7,FALSE),""))</f>
        <v/>
      </c>
      <c r="I4225" s="17" t="str">
        <f>IF(A4225="","",IFERROR(VLOOKUP(TEXT(A4225,"0"),#REF!,9,FALSE),""))</f>
        <v/>
      </c>
      <c r="J4225" s="19" t="str">
        <f>IF(A4225="","",IFERROR(VLOOKUP(TEXT(A4225,"0"),#REF!,10,FALSE),""))</f>
        <v/>
      </c>
      <c r="K4225" s="18" t="str">
        <f>IFERROR(INDEX(#REF!,MATCH(A4225,#REF!,0)),"")</f>
        <v/>
      </c>
      <c r="L4225" s="58" t="str">
        <f>IFERROR(INDEX(SKU!E:E,MATCH(B4225,SKU!C:C,0)),"")</f>
        <v/>
      </c>
      <c r="M4225" s="56"/>
      <c r="R4225" t="str">
        <f>IF(COUNTIF(ROMANEIOS!K:K,A4225)&gt;0,J4225,"")</f>
        <v/>
      </c>
    </row>
    <row r="4226" spans="1:18" ht="15.75" customHeight="1" x14ac:dyDescent="0.25">
      <c r="A4226" s="42" t="str">
        <f>IFERROR(INDEX(NFS!F:F,MATCH(B4226,NFS!E:E,0)),"")</f>
        <v/>
      </c>
      <c r="E4226" s="11" t="str">
        <f>IF(B4226="","",COUNTIF(SKU!C:C,B4226))</f>
        <v/>
      </c>
      <c r="H4226" s="64" t="str">
        <f>IF(A4226="","",IFERROR(VLOOKUP(TEXT(A4226,"0"),#REF!,7,FALSE),""))</f>
        <v/>
      </c>
      <c r="I4226" s="17" t="str">
        <f>IF(A4226="","",IFERROR(VLOOKUP(TEXT(A4226,"0"),#REF!,9,FALSE),""))</f>
        <v/>
      </c>
      <c r="J4226" s="19" t="str">
        <f>IF(A4226="","",IFERROR(VLOOKUP(TEXT(A4226,"0"),#REF!,10,FALSE),""))</f>
        <v/>
      </c>
      <c r="K4226" s="18" t="str">
        <f>IFERROR(INDEX(#REF!,MATCH(A4226,#REF!,0)),"")</f>
        <v/>
      </c>
      <c r="L4226" s="58" t="str">
        <f>IFERROR(INDEX(SKU!E:E,MATCH(B4226,SKU!C:C,0)),"")</f>
        <v/>
      </c>
      <c r="M4226" s="56"/>
      <c r="R4226" t="str">
        <f>IF(COUNTIF(ROMANEIOS!K:K,A4226)&gt;0,J4226,"")</f>
        <v/>
      </c>
    </row>
    <row r="4227" spans="1:18" ht="15.75" customHeight="1" x14ac:dyDescent="0.25">
      <c r="A4227" s="42" t="str">
        <f>IFERROR(INDEX(NFS!F:F,MATCH(B4227,NFS!E:E,0)),"")</f>
        <v/>
      </c>
      <c r="E4227" s="11" t="str">
        <f>IF(B4227="","",COUNTIF(SKU!C:C,B4227))</f>
        <v/>
      </c>
      <c r="H4227" s="64" t="str">
        <f>IF(A4227="","",IFERROR(VLOOKUP(TEXT(A4227,"0"),#REF!,7,FALSE),""))</f>
        <v/>
      </c>
      <c r="I4227" s="17" t="str">
        <f>IF(A4227="","",IFERROR(VLOOKUP(TEXT(A4227,"0"),#REF!,9,FALSE),""))</f>
        <v/>
      </c>
      <c r="J4227" s="19" t="str">
        <f>IF(A4227="","",IFERROR(VLOOKUP(TEXT(A4227,"0"),#REF!,10,FALSE),""))</f>
        <v/>
      </c>
      <c r="K4227" s="18" t="str">
        <f>IFERROR(INDEX(#REF!,MATCH(A4227,#REF!,0)),"")</f>
        <v/>
      </c>
      <c r="L4227" s="58" t="str">
        <f>IFERROR(INDEX(SKU!E:E,MATCH(B4227,SKU!C:C,0)),"")</f>
        <v/>
      </c>
      <c r="M4227" s="56"/>
      <c r="R4227" t="str">
        <f>IF(COUNTIF(ROMANEIOS!K:K,A4227)&gt;0,J4227,"")</f>
        <v/>
      </c>
    </row>
    <row r="4228" spans="1:18" ht="15.75" customHeight="1" x14ac:dyDescent="0.25">
      <c r="A4228" s="42" t="str">
        <f>IFERROR(INDEX(NFS!F:F,MATCH(B4228,NFS!E:E,0)),"")</f>
        <v/>
      </c>
      <c r="E4228" s="11" t="str">
        <f>IF(B4228="","",COUNTIF(SKU!C:C,B4228))</f>
        <v/>
      </c>
      <c r="H4228" s="64" t="str">
        <f>IF(A4228="","",IFERROR(VLOOKUP(TEXT(A4228,"0"),#REF!,7,FALSE),""))</f>
        <v/>
      </c>
      <c r="I4228" s="17" t="str">
        <f>IF(A4228="","",IFERROR(VLOOKUP(TEXT(A4228,"0"),#REF!,9,FALSE),""))</f>
        <v/>
      </c>
      <c r="J4228" s="19" t="str">
        <f>IF(A4228="","",IFERROR(VLOOKUP(TEXT(A4228,"0"),#REF!,10,FALSE),""))</f>
        <v/>
      </c>
      <c r="K4228" s="18" t="str">
        <f>IFERROR(INDEX(#REF!,MATCH(A4228,#REF!,0)),"")</f>
        <v/>
      </c>
      <c r="L4228" s="58" t="str">
        <f>IFERROR(INDEX(SKU!E:E,MATCH(B4228,SKU!C:C,0)),"")</f>
        <v/>
      </c>
      <c r="M4228" s="56"/>
      <c r="R4228" t="str">
        <f>IF(COUNTIF(ROMANEIOS!K:K,A4228)&gt;0,J4228,"")</f>
        <v/>
      </c>
    </row>
    <row r="4229" spans="1:18" ht="15.75" customHeight="1" x14ac:dyDescent="0.25">
      <c r="A4229" s="42" t="str">
        <f>IFERROR(INDEX(NFS!F:F,MATCH(B4229,NFS!E:E,0)),"")</f>
        <v/>
      </c>
      <c r="E4229" s="11" t="str">
        <f>IF(B4229="","",COUNTIF(SKU!C:C,B4229))</f>
        <v/>
      </c>
      <c r="H4229" s="64" t="str">
        <f>IF(A4229="","",IFERROR(VLOOKUP(TEXT(A4229,"0"),#REF!,7,FALSE),""))</f>
        <v/>
      </c>
      <c r="I4229" s="17" t="str">
        <f>IF(A4229="","",IFERROR(VLOOKUP(TEXT(A4229,"0"),#REF!,9,FALSE),""))</f>
        <v/>
      </c>
      <c r="J4229" s="19" t="str">
        <f>IF(A4229="","",IFERROR(VLOOKUP(TEXT(A4229,"0"),#REF!,10,FALSE),""))</f>
        <v/>
      </c>
      <c r="K4229" s="18" t="str">
        <f>IFERROR(INDEX(#REF!,MATCH(A4229,#REF!,0)),"")</f>
        <v/>
      </c>
      <c r="L4229" s="58" t="str">
        <f>IFERROR(INDEX(SKU!E:E,MATCH(B4229,SKU!C:C,0)),"")</f>
        <v/>
      </c>
      <c r="M4229" s="56"/>
      <c r="R4229" t="str">
        <f>IF(COUNTIF(ROMANEIOS!K:K,A4229)&gt;0,J4229,"")</f>
        <v/>
      </c>
    </row>
    <row r="4230" spans="1:18" ht="15.75" customHeight="1" x14ac:dyDescent="0.25">
      <c r="A4230" s="42" t="str">
        <f>IFERROR(INDEX(NFS!F:F,MATCH(B4230,NFS!E:E,0)),"")</f>
        <v/>
      </c>
      <c r="E4230" s="11" t="str">
        <f>IF(B4230="","",COUNTIF(SKU!C:C,B4230))</f>
        <v/>
      </c>
      <c r="H4230" s="64" t="str">
        <f>IF(A4230="","",IFERROR(VLOOKUP(TEXT(A4230,"0"),#REF!,7,FALSE),""))</f>
        <v/>
      </c>
      <c r="I4230" s="17" t="str">
        <f>IF(A4230="","",IFERROR(VLOOKUP(TEXT(A4230,"0"),#REF!,9,FALSE),""))</f>
        <v/>
      </c>
      <c r="J4230" s="19" t="str">
        <f>IF(A4230="","",IFERROR(VLOOKUP(TEXT(A4230,"0"),#REF!,10,FALSE),""))</f>
        <v/>
      </c>
      <c r="K4230" s="18" t="str">
        <f>IFERROR(INDEX(#REF!,MATCH(A4230,#REF!,0)),"")</f>
        <v/>
      </c>
      <c r="L4230" s="58" t="str">
        <f>IFERROR(INDEX(SKU!E:E,MATCH(B4230,SKU!C:C,0)),"")</f>
        <v/>
      </c>
      <c r="M4230" s="56"/>
      <c r="R4230" t="str">
        <f>IF(COUNTIF(ROMANEIOS!K:K,A4230)&gt;0,J4230,"")</f>
        <v/>
      </c>
    </row>
    <row r="4231" spans="1:18" ht="15.75" customHeight="1" x14ac:dyDescent="0.25">
      <c r="A4231" s="42" t="str">
        <f>IFERROR(INDEX(NFS!F:F,MATCH(B4231,NFS!E:E,0)),"")</f>
        <v/>
      </c>
      <c r="E4231" s="11" t="str">
        <f>IF(B4231="","",COUNTIF(SKU!C:C,B4231))</f>
        <v/>
      </c>
      <c r="H4231" s="64" t="str">
        <f>IF(A4231="","",IFERROR(VLOOKUP(TEXT(A4231,"0"),#REF!,7,FALSE),""))</f>
        <v/>
      </c>
      <c r="I4231" s="17" t="str">
        <f>IF(A4231="","",IFERROR(VLOOKUP(TEXT(A4231,"0"),#REF!,9,FALSE),""))</f>
        <v/>
      </c>
      <c r="J4231" s="19" t="str">
        <f>IF(A4231="","",IFERROR(VLOOKUP(TEXT(A4231,"0"),#REF!,10,FALSE),""))</f>
        <v/>
      </c>
      <c r="K4231" s="18" t="str">
        <f>IFERROR(INDEX(#REF!,MATCH(A4231,#REF!,0)),"")</f>
        <v/>
      </c>
      <c r="L4231" s="58" t="str">
        <f>IFERROR(INDEX(SKU!E:E,MATCH(B4231,SKU!C:C,0)),"")</f>
        <v/>
      </c>
      <c r="M4231" s="56"/>
      <c r="R4231" t="str">
        <f>IF(COUNTIF(ROMANEIOS!K:K,A4231)&gt;0,J4231,"")</f>
        <v/>
      </c>
    </row>
    <row r="4232" spans="1:18" ht="15.75" customHeight="1" x14ac:dyDescent="0.25">
      <c r="A4232" s="42" t="str">
        <f>IFERROR(INDEX(NFS!F:F,MATCH(B4232,NFS!E:E,0)),"")</f>
        <v/>
      </c>
      <c r="E4232" s="11" t="str">
        <f>IF(B4232="","",COUNTIF(SKU!C:C,B4232))</f>
        <v/>
      </c>
      <c r="H4232" s="64" t="str">
        <f>IF(A4232="","",IFERROR(VLOOKUP(TEXT(A4232,"0"),#REF!,7,FALSE),""))</f>
        <v/>
      </c>
      <c r="I4232" s="17" t="str">
        <f>IF(A4232="","",IFERROR(VLOOKUP(TEXT(A4232,"0"),#REF!,9,FALSE),""))</f>
        <v/>
      </c>
      <c r="J4232" s="19" t="str">
        <f>IF(A4232="","",IFERROR(VLOOKUP(TEXT(A4232,"0"),#REF!,10,FALSE),""))</f>
        <v/>
      </c>
      <c r="K4232" s="18" t="str">
        <f>IFERROR(INDEX(#REF!,MATCH(A4232,#REF!,0)),"")</f>
        <v/>
      </c>
      <c r="L4232" s="58" t="str">
        <f>IFERROR(INDEX(SKU!E:E,MATCH(B4232,SKU!C:C,0)),"")</f>
        <v/>
      </c>
      <c r="M4232" s="56"/>
      <c r="R4232" t="str">
        <f>IF(COUNTIF(ROMANEIOS!K:K,A4232)&gt;0,J4232,"")</f>
        <v/>
      </c>
    </row>
    <row r="4233" spans="1:18" ht="15.75" customHeight="1" x14ac:dyDescent="0.25">
      <c r="A4233" s="42" t="str">
        <f>IFERROR(INDEX(NFS!F:F,MATCH(B4233,NFS!E:E,0)),"")</f>
        <v/>
      </c>
      <c r="E4233" s="11" t="str">
        <f>IF(B4233="","",COUNTIF(SKU!C:C,B4233))</f>
        <v/>
      </c>
      <c r="H4233" s="64" t="str">
        <f>IF(A4233="","",IFERROR(VLOOKUP(TEXT(A4233,"0"),#REF!,7,FALSE),""))</f>
        <v/>
      </c>
      <c r="I4233" s="17" t="str">
        <f>IF(A4233="","",IFERROR(VLOOKUP(TEXT(A4233,"0"),#REF!,9,FALSE),""))</f>
        <v/>
      </c>
      <c r="J4233" s="19" t="str">
        <f>IF(A4233="","",IFERROR(VLOOKUP(TEXT(A4233,"0"),#REF!,10,FALSE),""))</f>
        <v/>
      </c>
      <c r="K4233" s="18" t="str">
        <f>IFERROR(INDEX(#REF!,MATCH(A4233,#REF!,0)),"")</f>
        <v/>
      </c>
      <c r="L4233" s="58" t="str">
        <f>IFERROR(INDEX(SKU!E:E,MATCH(B4233,SKU!C:C,0)),"")</f>
        <v/>
      </c>
      <c r="M4233" s="56"/>
      <c r="R4233" t="str">
        <f>IF(COUNTIF(ROMANEIOS!K:K,A4233)&gt;0,J4233,"")</f>
        <v/>
      </c>
    </row>
    <row r="4234" spans="1:18" ht="15.75" customHeight="1" x14ac:dyDescent="0.25">
      <c r="A4234" s="42" t="str">
        <f>IFERROR(INDEX(NFS!F:F,MATCH(B4234,NFS!E:E,0)),"")</f>
        <v/>
      </c>
      <c r="E4234" s="11" t="str">
        <f>IF(B4234="","",COUNTIF(SKU!C:C,B4234))</f>
        <v/>
      </c>
      <c r="H4234" s="64" t="str">
        <f>IF(A4234="","",IFERROR(VLOOKUP(TEXT(A4234,"0"),#REF!,7,FALSE),""))</f>
        <v/>
      </c>
      <c r="I4234" s="17" t="str">
        <f>IF(A4234="","",IFERROR(VLOOKUP(TEXT(A4234,"0"),#REF!,9,FALSE),""))</f>
        <v/>
      </c>
      <c r="J4234" s="19" t="str">
        <f>IF(A4234="","",IFERROR(VLOOKUP(TEXT(A4234,"0"),#REF!,10,FALSE),""))</f>
        <v/>
      </c>
      <c r="K4234" s="18" t="str">
        <f>IFERROR(INDEX(#REF!,MATCH(A4234,#REF!,0)),"")</f>
        <v/>
      </c>
      <c r="L4234" s="58" t="str">
        <f>IFERROR(INDEX(SKU!E:E,MATCH(B4234,SKU!C:C,0)),"")</f>
        <v/>
      </c>
      <c r="M4234" s="56"/>
      <c r="R4234" t="str">
        <f>IF(COUNTIF(ROMANEIOS!K:K,A4234)&gt;0,J4234,"")</f>
        <v/>
      </c>
    </row>
    <row r="4235" spans="1:18" ht="15.75" customHeight="1" x14ac:dyDescent="0.25">
      <c r="A4235" s="42" t="str">
        <f>IFERROR(INDEX(NFS!F:F,MATCH(B4235,NFS!E:E,0)),"")</f>
        <v/>
      </c>
      <c r="E4235" s="11" t="str">
        <f>IF(B4235="","",COUNTIF(SKU!C:C,B4235))</f>
        <v/>
      </c>
      <c r="H4235" s="64" t="str">
        <f>IF(A4235="","",IFERROR(VLOOKUP(TEXT(A4235,"0"),#REF!,7,FALSE),""))</f>
        <v/>
      </c>
      <c r="I4235" s="17" t="str">
        <f>IF(A4235="","",IFERROR(VLOOKUP(TEXT(A4235,"0"),#REF!,9,FALSE),""))</f>
        <v/>
      </c>
      <c r="J4235" s="19" t="str">
        <f>IF(A4235="","",IFERROR(VLOOKUP(TEXT(A4235,"0"),#REF!,10,FALSE),""))</f>
        <v/>
      </c>
      <c r="K4235" s="18" t="str">
        <f>IFERROR(INDEX(#REF!,MATCH(A4235,#REF!,0)),"")</f>
        <v/>
      </c>
      <c r="L4235" s="58" t="str">
        <f>IFERROR(INDEX(SKU!E:E,MATCH(B4235,SKU!C:C,0)),"")</f>
        <v/>
      </c>
      <c r="M4235" s="56"/>
      <c r="R4235" t="str">
        <f>IF(COUNTIF(ROMANEIOS!K:K,A4235)&gt;0,J4235,"")</f>
        <v/>
      </c>
    </row>
    <row r="4236" spans="1:18" ht="15.75" customHeight="1" x14ac:dyDescent="0.25">
      <c r="A4236" s="42" t="str">
        <f>IFERROR(INDEX(NFS!F:F,MATCH(B4236,NFS!E:E,0)),"")</f>
        <v/>
      </c>
      <c r="E4236" s="11" t="str">
        <f>IF(B4236="","",COUNTIF(SKU!C:C,B4236))</f>
        <v/>
      </c>
      <c r="H4236" s="64" t="str">
        <f>IF(A4236="","",IFERROR(VLOOKUP(TEXT(A4236,"0"),#REF!,7,FALSE),""))</f>
        <v/>
      </c>
      <c r="I4236" s="17" t="str">
        <f>IF(A4236="","",IFERROR(VLOOKUP(TEXT(A4236,"0"),#REF!,9,FALSE),""))</f>
        <v/>
      </c>
      <c r="J4236" s="19" t="str">
        <f>IF(A4236="","",IFERROR(VLOOKUP(TEXT(A4236,"0"),#REF!,10,FALSE),""))</f>
        <v/>
      </c>
      <c r="K4236" s="18" t="str">
        <f>IFERROR(INDEX(#REF!,MATCH(A4236,#REF!,0)),"")</f>
        <v/>
      </c>
      <c r="L4236" s="58" t="str">
        <f>IFERROR(INDEX(SKU!E:E,MATCH(B4236,SKU!C:C,0)),"")</f>
        <v/>
      </c>
      <c r="M4236" s="56"/>
      <c r="R4236" t="str">
        <f>IF(COUNTIF(ROMANEIOS!K:K,A4236)&gt;0,J4236,"")</f>
        <v/>
      </c>
    </row>
    <row r="4237" spans="1:18" ht="15.75" customHeight="1" x14ac:dyDescent="0.25">
      <c r="A4237" s="42" t="str">
        <f>IFERROR(INDEX(NFS!F:F,MATCH(B4237,NFS!E:E,0)),"")</f>
        <v/>
      </c>
      <c r="E4237" s="11" t="str">
        <f>IF(B4237="","",COUNTIF(SKU!C:C,B4237))</f>
        <v/>
      </c>
      <c r="H4237" s="64" t="str">
        <f>IF(A4237="","",IFERROR(VLOOKUP(TEXT(A4237,"0"),#REF!,7,FALSE),""))</f>
        <v/>
      </c>
      <c r="I4237" s="17" t="str">
        <f>IF(A4237="","",IFERROR(VLOOKUP(TEXT(A4237,"0"),#REF!,9,FALSE),""))</f>
        <v/>
      </c>
      <c r="J4237" s="19" t="str">
        <f>IF(A4237="","",IFERROR(VLOOKUP(TEXT(A4237,"0"),#REF!,10,FALSE),""))</f>
        <v/>
      </c>
      <c r="K4237" s="18" t="str">
        <f>IFERROR(INDEX(#REF!,MATCH(A4237,#REF!,0)),"")</f>
        <v/>
      </c>
      <c r="L4237" s="58" t="str">
        <f>IFERROR(INDEX(SKU!E:E,MATCH(B4237,SKU!C:C,0)),"")</f>
        <v/>
      </c>
      <c r="M4237" s="56"/>
      <c r="R4237" t="str">
        <f>IF(COUNTIF(ROMANEIOS!K:K,A4237)&gt;0,J4237,"")</f>
        <v/>
      </c>
    </row>
    <row r="4238" spans="1:18" ht="15.75" customHeight="1" x14ac:dyDescent="0.25">
      <c r="A4238" s="42" t="str">
        <f>IFERROR(INDEX(NFS!F:F,MATCH(B4238,NFS!E:E,0)),"")</f>
        <v/>
      </c>
      <c r="E4238" s="11" t="str">
        <f>IF(B4238="","",COUNTIF(SKU!C:C,B4238))</f>
        <v/>
      </c>
      <c r="H4238" s="64" t="str">
        <f>IF(A4238="","",IFERROR(VLOOKUP(TEXT(A4238,"0"),#REF!,7,FALSE),""))</f>
        <v/>
      </c>
      <c r="I4238" s="17" t="str">
        <f>IF(A4238="","",IFERROR(VLOOKUP(TEXT(A4238,"0"),#REF!,9,FALSE),""))</f>
        <v/>
      </c>
      <c r="J4238" s="19" t="str">
        <f>IF(A4238="","",IFERROR(VLOOKUP(TEXT(A4238,"0"),#REF!,10,FALSE),""))</f>
        <v/>
      </c>
      <c r="K4238" s="18" t="str">
        <f>IFERROR(INDEX(#REF!,MATCH(A4238,#REF!,0)),"")</f>
        <v/>
      </c>
      <c r="L4238" s="58" t="str">
        <f>IFERROR(INDEX(SKU!E:E,MATCH(B4238,SKU!C:C,0)),"")</f>
        <v/>
      </c>
      <c r="M4238" s="56"/>
      <c r="R4238" t="str">
        <f>IF(COUNTIF(ROMANEIOS!K:K,A4238)&gt;0,J4238,"")</f>
        <v/>
      </c>
    </row>
    <row r="4239" spans="1:18" ht="15.75" customHeight="1" x14ac:dyDescent="0.25">
      <c r="A4239" s="42" t="str">
        <f>IFERROR(INDEX(NFS!F:F,MATCH(B4239,NFS!E:E,0)),"")</f>
        <v/>
      </c>
      <c r="E4239" s="11" t="str">
        <f>IF(B4239="","",COUNTIF(SKU!C:C,B4239))</f>
        <v/>
      </c>
      <c r="H4239" s="64" t="str">
        <f>IF(A4239="","",IFERROR(VLOOKUP(TEXT(A4239,"0"),#REF!,7,FALSE),""))</f>
        <v/>
      </c>
      <c r="I4239" s="17" t="str">
        <f>IF(A4239="","",IFERROR(VLOOKUP(TEXT(A4239,"0"),#REF!,9,FALSE),""))</f>
        <v/>
      </c>
      <c r="J4239" s="19" t="str">
        <f>IF(A4239="","",IFERROR(VLOOKUP(TEXT(A4239,"0"),#REF!,10,FALSE),""))</f>
        <v/>
      </c>
      <c r="K4239" s="18" t="str">
        <f>IFERROR(INDEX(#REF!,MATCH(A4239,#REF!,0)),"")</f>
        <v/>
      </c>
      <c r="L4239" s="58" t="str">
        <f>IFERROR(INDEX(SKU!E:E,MATCH(B4239,SKU!C:C,0)),"")</f>
        <v/>
      </c>
      <c r="M4239" s="56"/>
      <c r="R4239" t="str">
        <f>IF(COUNTIF(ROMANEIOS!K:K,A4239)&gt;0,J4239,"")</f>
        <v/>
      </c>
    </row>
    <row r="4240" spans="1:18" ht="15.75" customHeight="1" x14ac:dyDescent="0.25">
      <c r="A4240" s="42" t="str">
        <f>IFERROR(INDEX(NFS!F:F,MATCH(B4240,NFS!E:E,0)),"")</f>
        <v/>
      </c>
      <c r="E4240" s="11" t="str">
        <f>IF(B4240="","",COUNTIF(SKU!C:C,B4240))</f>
        <v/>
      </c>
      <c r="H4240" s="64" t="str">
        <f>IF(A4240="","",IFERROR(VLOOKUP(TEXT(A4240,"0"),#REF!,7,FALSE),""))</f>
        <v/>
      </c>
      <c r="I4240" s="17" t="str">
        <f>IF(A4240="","",IFERROR(VLOOKUP(TEXT(A4240,"0"),#REF!,9,FALSE),""))</f>
        <v/>
      </c>
      <c r="J4240" s="19" t="str">
        <f>IF(A4240="","",IFERROR(VLOOKUP(TEXT(A4240,"0"),#REF!,10,FALSE),""))</f>
        <v/>
      </c>
      <c r="K4240" s="18" t="str">
        <f>IFERROR(INDEX(#REF!,MATCH(A4240,#REF!,0)),"")</f>
        <v/>
      </c>
      <c r="L4240" s="58" t="str">
        <f>IFERROR(INDEX(SKU!E:E,MATCH(B4240,SKU!C:C,0)),"")</f>
        <v/>
      </c>
      <c r="M4240" s="56"/>
      <c r="R4240" t="str">
        <f>IF(COUNTIF(ROMANEIOS!K:K,A4240)&gt;0,J4240,"")</f>
        <v/>
      </c>
    </row>
    <row r="4241" spans="1:18" ht="15.75" customHeight="1" x14ac:dyDescent="0.25">
      <c r="A4241" s="42" t="str">
        <f>IFERROR(INDEX(NFS!F:F,MATCH(B4241,NFS!E:E,0)),"")</f>
        <v/>
      </c>
      <c r="E4241" s="11" t="str">
        <f>IF(B4241="","",COUNTIF(SKU!C:C,B4241))</f>
        <v/>
      </c>
      <c r="H4241" s="64" t="str">
        <f>IF(A4241="","",IFERROR(VLOOKUP(TEXT(A4241,"0"),#REF!,7,FALSE),""))</f>
        <v/>
      </c>
      <c r="I4241" s="17" t="str">
        <f>IF(A4241="","",IFERROR(VLOOKUP(TEXT(A4241,"0"),#REF!,9,FALSE),""))</f>
        <v/>
      </c>
      <c r="J4241" s="19" t="str">
        <f>IF(A4241="","",IFERROR(VLOOKUP(TEXT(A4241,"0"),#REF!,10,FALSE),""))</f>
        <v/>
      </c>
      <c r="K4241" s="18" t="str">
        <f>IFERROR(INDEX(#REF!,MATCH(A4241,#REF!,0)),"")</f>
        <v/>
      </c>
      <c r="L4241" s="58" t="str">
        <f>IFERROR(INDEX(SKU!E:E,MATCH(B4241,SKU!C:C,0)),"")</f>
        <v/>
      </c>
      <c r="M4241" s="56"/>
      <c r="R4241" t="str">
        <f>IF(COUNTIF(ROMANEIOS!K:K,A4241)&gt;0,J4241,"")</f>
        <v/>
      </c>
    </row>
    <row r="4242" spans="1:18" ht="15.75" customHeight="1" x14ac:dyDescent="0.25">
      <c r="A4242" s="42" t="str">
        <f>IFERROR(INDEX(NFS!F:F,MATCH(B4242,NFS!E:E,0)),"")</f>
        <v/>
      </c>
      <c r="E4242" s="11" t="str">
        <f>IF(B4242="","",COUNTIF(SKU!C:C,B4242))</f>
        <v/>
      </c>
      <c r="H4242" s="64" t="str">
        <f>IF(A4242="","",IFERROR(VLOOKUP(TEXT(A4242,"0"),#REF!,7,FALSE),""))</f>
        <v/>
      </c>
      <c r="I4242" s="17" t="str">
        <f>IF(A4242="","",IFERROR(VLOOKUP(TEXT(A4242,"0"),#REF!,9,FALSE),""))</f>
        <v/>
      </c>
      <c r="J4242" s="19" t="str">
        <f>IF(A4242="","",IFERROR(VLOOKUP(TEXT(A4242,"0"),#REF!,10,FALSE),""))</f>
        <v/>
      </c>
      <c r="K4242" s="18" t="str">
        <f>IFERROR(INDEX(#REF!,MATCH(A4242,#REF!,0)),"")</f>
        <v/>
      </c>
      <c r="L4242" s="58" t="str">
        <f>IFERROR(INDEX(SKU!E:E,MATCH(B4242,SKU!C:C,0)),"")</f>
        <v/>
      </c>
      <c r="M4242" s="56"/>
      <c r="R4242" t="str">
        <f>IF(COUNTIF(ROMANEIOS!K:K,A4242)&gt;0,J4242,"")</f>
        <v/>
      </c>
    </row>
    <row r="4243" spans="1:18" ht="15.75" customHeight="1" x14ac:dyDescent="0.25">
      <c r="A4243" s="42" t="str">
        <f>IFERROR(INDEX(NFS!F:F,MATCH(B4243,NFS!E:E,0)),"")</f>
        <v/>
      </c>
      <c r="E4243" s="11" t="str">
        <f>IF(B4243="","",COUNTIF(SKU!C:C,B4243))</f>
        <v/>
      </c>
      <c r="H4243" s="64" t="str">
        <f>IF(A4243="","",IFERROR(VLOOKUP(TEXT(A4243,"0"),#REF!,7,FALSE),""))</f>
        <v/>
      </c>
      <c r="I4243" s="17" t="str">
        <f>IF(A4243="","",IFERROR(VLOOKUP(TEXT(A4243,"0"),#REF!,9,FALSE),""))</f>
        <v/>
      </c>
      <c r="J4243" s="19" t="str">
        <f>IF(A4243="","",IFERROR(VLOOKUP(TEXT(A4243,"0"),#REF!,10,FALSE),""))</f>
        <v/>
      </c>
      <c r="K4243" s="18" t="str">
        <f>IFERROR(INDEX(#REF!,MATCH(A4243,#REF!,0)),"")</f>
        <v/>
      </c>
      <c r="L4243" s="58" t="str">
        <f>IFERROR(INDEX(SKU!E:E,MATCH(B4243,SKU!C:C,0)),"")</f>
        <v/>
      </c>
      <c r="M4243" s="56"/>
      <c r="R4243" t="str">
        <f>IF(COUNTIF(ROMANEIOS!K:K,A4243)&gt;0,J4243,"")</f>
        <v/>
      </c>
    </row>
    <row r="4244" spans="1:18" ht="15.75" customHeight="1" x14ac:dyDescent="0.25">
      <c r="A4244" s="42" t="str">
        <f>IFERROR(INDEX(NFS!F:F,MATCH(B4244,NFS!E:E,0)),"")</f>
        <v/>
      </c>
      <c r="E4244" s="11" t="str">
        <f>IF(B4244="","",COUNTIF(SKU!C:C,B4244))</f>
        <v/>
      </c>
      <c r="H4244" s="64" t="str">
        <f>IF(A4244="","",IFERROR(VLOOKUP(TEXT(A4244,"0"),#REF!,7,FALSE),""))</f>
        <v/>
      </c>
      <c r="I4244" s="17" t="str">
        <f>IF(A4244="","",IFERROR(VLOOKUP(TEXT(A4244,"0"),#REF!,9,FALSE),""))</f>
        <v/>
      </c>
      <c r="J4244" s="19" t="str">
        <f>IF(A4244="","",IFERROR(VLOOKUP(TEXT(A4244,"0"),#REF!,10,FALSE),""))</f>
        <v/>
      </c>
      <c r="K4244" s="18" t="str">
        <f>IFERROR(INDEX(#REF!,MATCH(A4244,#REF!,0)),"")</f>
        <v/>
      </c>
      <c r="L4244" s="58" t="str">
        <f>IFERROR(INDEX(SKU!E:E,MATCH(B4244,SKU!C:C,0)),"")</f>
        <v/>
      </c>
      <c r="M4244" s="56"/>
      <c r="R4244" t="str">
        <f>IF(COUNTIF(ROMANEIOS!K:K,A4244)&gt;0,J4244,"")</f>
        <v/>
      </c>
    </row>
    <row r="4245" spans="1:18" ht="15.75" customHeight="1" x14ac:dyDescent="0.25">
      <c r="A4245" s="42" t="str">
        <f>IFERROR(INDEX(NFS!F:F,MATCH(B4245,NFS!E:E,0)),"")</f>
        <v/>
      </c>
      <c r="E4245" s="11" t="str">
        <f>IF(B4245="","",COUNTIF(SKU!C:C,B4245))</f>
        <v/>
      </c>
      <c r="H4245" s="64" t="str">
        <f>IF(A4245="","",IFERROR(VLOOKUP(TEXT(A4245,"0"),#REF!,7,FALSE),""))</f>
        <v/>
      </c>
      <c r="I4245" s="17" t="str">
        <f>IF(A4245="","",IFERROR(VLOOKUP(TEXT(A4245,"0"),#REF!,9,FALSE),""))</f>
        <v/>
      </c>
      <c r="J4245" s="19" t="str">
        <f>IF(A4245="","",IFERROR(VLOOKUP(TEXT(A4245,"0"),#REF!,10,FALSE),""))</f>
        <v/>
      </c>
      <c r="K4245" s="18" t="str">
        <f>IFERROR(INDEX(#REF!,MATCH(A4245,#REF!,0)),"")</f>
        <v/>
      </c>
      <c r="L4245" s="58" t="str">
        <f>IFERROR(INDEX(SKU!E:E,MATCH(B4245,SKU!C:C,0)),"")</f>
        <v/>
      </c>
      <c r="M4245" s="56"/>
      <c r="R4245" t="str">
        <f>IF(COUNTIF(ROMANEIOS!K:K,A4245)&gt;0,J4245,"")</f>
        <v/>
      </c>
    </row>
    <row r="4246" spans="1:18" ht="15.75" customHeight="1" x14ac:dyDescent="0.25">
      <c r="A4246" s="42" t="str">
        <f>IFERROR(INDEX(NFS!F:F,MATCH(B4246,NFS!E:E,0)),"")</f>
        <v/>
      </c>
      <c r="E4246" s="11" t="str">
        <f>IF(B4246="","",COUNTIF(SKU!C:C,B4246))</f>
        <v/>
      </c>
      <c r="H4246" s="64" t="str">
        <f>IF(A4246="","",IFERROR(VLOOKUP(TEXT(A4246,"0"),#REF!,7,FALSE),""))</f>
        <v/>
      </c>
      <c r="I4246" s="17" t="str">
        <f>IF(A4246="","",IFERROR(VLOOKUP(TEXT(A4246,"0"),#REF!,9,FALSE),""))</f>
        <v/>
      </c>
      <c r="J4246" s="19" t="str">
        <f>IF(A4246="","",IFERROR(VLOOKUP(TEXT(A4246,"0"),#REF!,10,FALSE),""))</f>
        <v/>
      </c>
      <c r="K4246" s="18" t="str">
        <f>IFERROR(INDEX(#REF!,MATCH(A4246,#REF!,0)),"")</f>
        <v/>
      </c>
      <c r="L4246" s="58" t="str">
        <f>IFERROR(INDEX(SKU!E:E,MATCH(B4246,SKU!C:C,0)),"")</f>
        <v/>
      </c>
      <c r="M4246" s="56"/>
      <c r="R4246" t="str">
        <f>IF(COUNTIF(ROMANEIOS!K:K,A4246)&gt;0,J4246,"")</f>
        <v/>
      </c>
    </row>
    <row r="4247" spans="1:18" ht="15.75" customHeight="1" x14ac:dyDescent="0.25">
      <c r="A4247" s="42" t="str">
        <f>IFERROR(INDEX(NFS!F:F,MATCH(B4247,NFS!E:E,0)),"")</f>
        <v/>
      </c>
      <c r="E4247" s="11" t="str">
        <f>IF(B4247="","",COUNTIF(SKU!C:C,B4247))</f>
        <v/>
      </c>
      <c r="H4247" s="64" t="str">
        <f>IF(A4247="","",IFERROR(VLOOKUP(TEXT(A4247,"0"),#REF!,7,FALSE),""))</f>
        <v/>
      </c>
      <c r="I4247" s="17" t="str">
        <f>IF(A4247="","",IFERROR(VLOOKUP(TEXT(A4247,"0"),#REF!,9,FALSE),""))</f>
        <v/>
      </c>
      <c r="J4247" s="19" t="str">
        <f>IF(A4247="","",IFERROR(VLOOKUP(TEXT(A4247,"0"),#REF!,10,FALSE),""))</f>
        <v/>
      </c>
      <c r="K4247" s="18" t="str">
        <f>IFERROR(INDEX(#REF!,MATCH(A4247,#REF!,0)),"")</f>
        <v/>
      </c>
      <c r="L4247" s="58" t="str">
        <f>IFERROR(INDEX(SKU!E:E,MATCH(B4247,SKU!C:C,0)),"")</f>
        <v/>
      </c>
      <c r="M4247" s="56"/>
      <c r="R4247" t="str">
        <f>IF(COUNTIF(ROMANEIOS!K:K,A4247)&gt;0,J4247,"")</f>
        <v/>
      </c>
    </row>
    <row r="4248" spans="1:18" ht="15.75" customHeight="1" x14ac:dyDescent="0.25">
      <c r="A4248" s="42" t="str">
        <f>IFERROR(INDEX(NFS!F:F,MATCH(B4248,NFS!E:E,0)),"")</f>
        <v/>
      </c>
      <c r="E4248" s="11" t="str">
        <f>IF(B4248="","",COUNTIF(SKU!C:C,B4248))</f>
        <v/>
      </c>
      <c r="H4248" s="64" t="str">
        <f>IF(A4248="","",IFERROR(VLOOKUP(TEXT(A4248,"0"),#REF!,7,FALSE),""))</f>
        <v/>
      </c>
      <c r="I4248" s="17" t="str">
        <f>IF(A4248="","",IFERROR(VLOOKUP(TEXT(A4248,"0"),#REF!,9,FALSE),""))</f>
        <v/>
      </c>
      <c r="J4248" s="19" t="str">
        <f>IF(A4248="","",IFERROR(VLOOKUP(TEXT(A4248,"0"),#REF!,10,FALSE),""))</f>
        <v/>
      </c>
      <c r="K4248" s="18" t="str">
        <f>IFERROR(INDEX(#REF!,MATCH(A4248,#REF!,0)),"")</f>
        <v/>
      </c>
      <c r="L4248" s="58" t="str">
        <f>IFERROR(INDEX(SKU!E:E,MATCH(B4248,SKU!C:C,0)),"")</f>
        <v/>
      </c>
      <c r="M4248" s="56"/>
      <c r="R4248" t="str">
        <f>IF(COUNTIF(ROMANEIOS!K:K,A4248)&gt;0,J4248,"")</f>
        <v/>
      </c>
    </row>
    <row r="4249" spans="1:18" ht="15.75" customHeight="1" x14ac:dyDescent="0.25">
      <c r="A4249" s="42" t="str">
        <f>IFERROR(INDEX(NFS!F:F,MATCH(B4249,NFS!E:E,0)),"")</f>
        <v/>
      </c>
      <c r="E4249" s="11" t="str">
        <f>IF(B4249="","",COUNTIF(SKU!C:C,B4249))</f>
        <v/>
      </c>
      <c r="H4249" s="64" t="str">
        <f>IF(A4249="","",IFERROR(VLOOKUP(TEXT(A4249,"0"),#REF!,7,FALSE),""))</f>
        <v/>
      </c>
      <c r="I4249" s="17" t="str">
        <f>IF(A4249="","",IFERROR(VLOOKUP(TEXT(A4249,"0"),#REF!,9,FALSE),""))</f>
        <v/>
      </c>
      <c r="J4249" s="19" t="str">
        <f>IF(A4249="","",IFERROR(VLOOKUP(TEXT(A4249,"0"),#REF!,10,FALSE),""))</f>
        <v/>
      </c>
      <c r="K4249" s="18" t="str">
        <f>IFERROR(INDEX(#REF!,MATCH(A4249,#REF!,0)),"")</f>
        <v/>
      </c>
      <c r="L4249" s="58" t="str">
        <f>IFERROR(INDEX(SKU!E:E,MATCH(B4249,SKU!C:C,0)),"")</f>
        <v/>
      </c>
      <c r="M4249" s="56"/>
      <c r="R4249" t="str">
        <f>IF(COUNTIF(ROMANEIOS!K:K,A4249)&gt;0,J4249,"")</f>
        <v/>
      </c>
    </row>
    <row r="4250" spans="1:18" ht="15.75" customHeight="1" x14ac:dyDescent="0.25">
      <c r="A4250" s="42" t="str">
        <f>IFERROR(INDEX(NFS!F:F,MATCH(B4250,NFS!E:E,0)),"")</f>
        <v/>
      </c>
      <c r="E4250" s="11" t="str">
        <f>IF(B4250="","",COUNTIF(SKU!C:C,B4250))</f>
        <v/>
      </c>
      <c r="H4250" s="64" t="str">
        <f>IF(A4250="","",IFERROR(VLOOKUP(TEXT(A4250,"0"),#REF!,7,FALSE),""))</f>
        <v/>
      </c>
      <c r="I4250" s="17" t="str">
        <f>IF(A4250="","",IFERROR(VLOOKUP(TEXT(A4250,"0"),#REF!,9,FALSE),""))</f>
        <v/>
      </c>
      <c r="J4250" s="19" t="str">
        <f>IF(A4250="","",IFERROR(VLOOKUP(TEXT(A4250,"0"),#REF!,10,FALSE),""))</f>
        <v/>
      </c>
      <c r="K4250" s="18" t="str">
        <f>IFERROR(INDEX(#REF!,MATCH(A4250,#REF!,0)),"")</f>
        <v/>
      </c>
      <c r="L4250" s="58" t="str">
        <f>IFERROR(INDEX(SKU!E:E,MATCH(B4250,SKU!C:C,0)),"")</f>
        <v/>
      </c>
      <c r="M4250" s="56"/>
      <c r="R4250" t="str">
        <f>IF(COUNTIF(ROMANEIOS!K:K,A4250)&gt;0,J4250,"")</f>
        <v/>
      </c>
    </row>
    <row r="4251" spans="1:18" ht="15.75" customHeight="1" x14ac:dyDescent="0.25">
      <c r="A4251" s="42" t="str">
        <f>IFERROR(INDEX(NFS!F:F,MATCH(B4251,NFS!E:E,0)),"")</f>
        <v/>
      </c>
      <c r="E4251" s="11" t="str">
        <f>IF(B4251="","",COUNTIF(SKU!C:C,B4251))</f>
        <v/>
      </c>
      <c r="H4251" s="64" t="str">
        <f>IF(A4251="","",IFERROR(VLOOKUP(TEXT(A4251,"0"),#REF!,7,FALSE),""))</f>
        <v/>
      </c>
      <c r="I4251" s="17" t="str">
        <f>IF(A4251="","",IFERROR(VLOOKUP(TEXT(A4251,"0"),#REF!,9,FALSE),""))</f>
        <v/>
      </c>
      <c r="J4251" s="19" t="str">
        <f>IF(A4251="","",IFERROR(VLOOKUP(TEXT(A4251,"0"),#REF!,10,FALSE),""))</f>
        <v/>
      </c>
      <c r="K4251" s="18" t="str">
        <f>IFERROR(INDEX(#REF!,MATCH(A4251,#REF!,0)),"")</f>
        <v/>
      </c>
      <c r="L4251" s="58" t="str">
        <f>IFERROR(INDEX(SKU!E:E,MATCH(B4251,SKU!C:C,0)),"")</f>
        <v/>
      </c>
      <c r="M4251" s="56"/>
      <c r="R4251" t="str">
        <f>IF(COUNTIF(ROMANEIOS!K:K,A4251)&gt;0,J4251,"")</f>
        <v/>
      </c>
    </row>
    <row r="4252" spans="1:18" ht="15.75" customHeight="1" x14ac:dyDescent="0.25">
      <c r="A4252" s="42" t="str">
        <f>IFERROR(INDEX(NFS!F:F,MATCH(B4252,NFS!E:E,0)),"")</f>
        <v/>
      </c>
      <c r="E4252" s="11" t="str">
        <f>IF(B4252="","",COUNTIF(SKU!C:C,B4252))</f>
        <v/>
      </c>
      <c r="H4252" s="64" t="str">
        <f>IF(A4252="","",IFERROR(VLOOKUP(TEXT(A4252,"0"),#REF!,7,FALSE),""))</f>
        <v/>
      </c>
      <c r="I4252" s="17" t="str">
        <f>IF(A4252="","",IFERROR(VLOOKUP(TEXT(A4252,"0"),#REF!,9,FALSE),""))</f>
        <v/>
      </c>
      <c r="J4252" s="19" t="str">
        <f>IF(A4252="","",IFERROR(VLOOKUP(TEXT(A4252,"0"),#REF!,10,FALSE),""))</f>
        <v/>
      </c>
      <c r="K4252" s="18" t="str">
        <f>IFERROR(INDEX(#REF!,MATCH(A4252,#REF!,0)),"")</f>
        <v/>
      </c>
      <c r="L4252" s="58" t="str">
        <f>IFERROR(INDEX(SKU!E:E,MATCH(B4252,SKU!C:C,0)),"")</f>
        <v/>
      </c>
      <c r="M4252" s="56"/>
      <c r="R4252" t="str">
        <f>IF(COUNTIF(ROMANEIOS!K:K,A4252)&gt;0,J4252,"")</f>
        <v/>
      </c>
    </row>
    <row r="4253" spans="1:18" ht="15.75" customHeight="1" x14ac:dyDescent="0.25">
      <c r="A4253" s="42" t="str">
        <f>IFERROR(INDEX(NFS!F:F,MATCH(B4253,NFS!E:E,0)),"")</f>
        <v/>
      </c>
      <c r="E4253" s="11" t="str">
        <f>IF(B4253="","",COUNTIF(SKU!C:C,B4253))</f>
        <v/>
      </c>
      <c r="H4253" s="64" t="str">
        <f>IF(A4253="","",IFERROR(VLOOKUP(TEXT(A4253,"0"),#REF!,7,FALSE),""))</f>
        <v/>
      </c>
      <c r="I4253" s="17" t="str">
        <f>IF(A4253="","",IFERROR(VLOOKUP(TEXT(A4253,"0"),#REF!,9,FALSE),""))</f>
        <v/>
      </c>
      <c r="J4253" s="19" t="str">
        <f>IF(A4253="","",IFERROR(VLOOKUP(TEXT(A4253,"0"),#REF!,10,FALSE),""))</f>
        <v/>
      </c>
      <c r="K4253" s="18" t="str">
        <f>IFERROR(INDEX(#REF!,MATCH(A4253,#REF!,0)),"")</f>
        <v/>
      </c>
      <c r="L4253" s="58" t="str">
        <f>IFERROR(INDEX(SKU!E:E,MATCH(B4253,SKU!C:C,0)),"")</f>
        <v/>
      </c>
      <c r="M4253" s="56"/>
      <c r="R4253" t="str">
        <f>IF(COUNTIF(ROMANEIOS!K:K,A4253)&gt;0,J4253,"")</f>
        <v/>
      </c>
    </row>
    <row r="4254" spans="1:18" ht="15.75" customHeight="1" x14ac:dyDescent="0.25">
      <c r="A4254" s="42" t="str">
        <f>IFERROR(INDEX(NFS!F:F,MATCH(B4254,NFS!E:E,0)),"")</f>
        <v/>
      </c>
      <c r="E4254" s="11" t="str">
        <f>IF(B4254="","",COUNTIF(SKU!C:C,B4254))</f>
        <v/>
      </c>
      <c r="H4254" s="64" t="str">
        <f>IF(A4254="","",IFERROR(VLOOKUP(TEXT(A4254,"0"),#REF!,7,FALSE),""))</f>
        <v/>
      </c>
      <c r="I4254" s="17" t="str">
        <f>IF(A4254="","",IFERROR(VLOOKUP(TEXT(A4254,"0"),#REF!,9,FALSE),""))</f>
        <v/>
      </c>
      <c r="J4254" s="19" t="str">
        <f>IF(A4254="","",IFERROR(VLOOKUP(TEXT(A4254,"0"),#REF!,10,FALSE),""))</f>
        <v/>
      </c>
      <c r="K4254" s="18" t="str">
        <f>IFERROR(INDEX(#REF!,MATCH(A4254,#REF!,0)),"")</f>
        <v/>
      </c>
      <c r="L4254" s="58" t="str">
        <f>IFERROR(INDEX(SKU!E:E,MATCH(B4254,SKU!C:C,0)),"")</f>
        <v/>
      </c>
      <c r="M4254" s="56"/>
      <c r="R4254" t="str">
        <f>IF(COUNTIF(ROMANEIOS!K:K,A4254)&gt;0,J4254,"")</f>
        <v/>
      </c>
    </row>
    <row r="4255" spans="1:18" ht="15.75" customHeight="1" x14ac:dyDescent="0.25">
      <c r="A4255" s="42" t="str">
        <f>IFERROR(INDEX(NFS!F:F,MATCH(B4255,NFS!E:E,0)),"")</f>
        <v/>
      </c>
      <c r="E4255" s="11" t="str">
        <f>IF(B4255="","",COUNTIF(SKU!C:C,B4255))</f>
        <v/>
      </c>
      <c r="H4255" s="64" t="str">
        <f>IF(A4255="","",IFERROR(VLOOKUP(TEXT(A4255,"0"),#REF!,7,FALSE),""))</f>
        <v/>
      </c>
      <c r="I4255" s="17" t="str">
        <f>IF(A4255="","",IFERROR(VLOOKUP(TEXT(A4255,"0"),#REF!,9,FALSE),""))</f>
        <v/>
      </c>
      <c r="J4255" s="19" t="str">
        <f>IF(A4255="","",IFERROR(VLOOKUP(TEXT(A4255,"0"),#REF!,10,FALSE),""))</f>
        <v/>
      </c>
      <c r="K4255" s="18" t="str">
        <f>IFERROR(INDEX(#REF!,MATCH(A4255,#REF!,0)),"")</f>
        <v/>
      </c>
      <c r="L4255" s="58" t="str">
        <f>IFERROR(INDEX(SKU!E:E,MATCH(B4255,SKU!C:C,0)),"")</f>
        <v/>
      </c>
      <c r="M4255" s="56"/>
      <c r="R4255" t="str">
        <f>IF(COUNTIF(ROMANEIOS!K:K,A4255)&gt;0,J4255,"")</f>
        <v/>
      </c>
    </row>
    <row r="4256" spans="1:18" ht="15.75" customHeight="1" x14ac:dyDescent="0.25">
      <c r="A4256" s="42" t="str">
        <f>IFERROR(INDEX(NFS!F:F,MATCH(B4256,NFS!E:E,0)),"")</f>
        <v/>
      </c>
      <c r="E4256" s="11" t="str">
        <f>IF(B4256="","",COUNTIF(SKU!C:C,B4256))</f>
        <v/>
      </c>
      <c r="H4256" s="64" t="str">
        <f>IF(A4256="","",IFERROR(VLOOKUP(TEXT(A4256,"0"),#REF!,7,FALSE),""))</f>
        <v/>
      </c>
      <c r="I4256" s="17" t="str">
        <f>IF(A4256="","",IFERROR(VLOOKUP(TEXT(A4256,"0"),#REF!,9,FALSE),""))</f>
        <v/>
      </c>
      <c r="J4256" s="19" t="str">
        <f>IF(A4256="","",IFERROR(VLOOKUP(TEXT(A4256,"0"),#REF!,10,FALSE),""))</f>
        <v/>
      </c>
      <c r="K4256" s="18" t="str">
        <f>IFERROR(INDEX(#REF!,MATCH(A4256,#REF!,0)),"")</f>
        <v/>
      </c>
      <c r="L4256" s="58" t="str">
        <f>IFERROR(INDEX(SKU!E:E,MATCH(B4256,SKU!C:C,0)),"")</f>
        <v/>
      </c>
      <c r="M4256" s="56"/>
      <c r="R4256" t="str">
        <f>IF(COUNTIF(ROMANEIOS!K:K,A4256)&gt;0,J4256,"")</f>
        <v/>
      </c>
    </row>
    <row r="4257" spans="1:18" ht="15.75" customHeight="1" x14ac:dyDescent="0.25">
      <c r="A4257" s="42" t="str">
        <f>IFERROR(INDEX(NFS!F:F,MATCH(B4257,NFS!E:E,0)),"")</f>
        <v/>
      </c>
      <c r="E4257" s="11" t="str">
        <f>IF(B4257="","",COUNTIF(SKU!C:C,B4257))</f>
        <v/>
      </c>
      <c r="H4257" s="64" t="str">
        <f>IF(A4257="","",IFERROR(VLOOKUP(TEXT(A4257,"0"),#REF!,7,FALSE),""))</f>
        <v/>
      </c>
      <c r="I4257" s="17" t="str">
        <f>IF(A4257="","",IFERROR(VLOOKUP(TEXT(A4257,"0"),#REF!,9,FALSE),""))</f>
        <v/>
      </c>
      <c r="J4257" s="19" t="str">
        <f>IF(A4257="","",IFERROR(VLOOKUP(TEXT(A4257,"0"),#REF!,10,FALSE),""))</f>
        <v/>
      </c>
      <c r="K4257" s="18" t="str">
        <f>IFERROR(INDEX(#REF!,MATCH(A4257,#REF!,0)),"")</f>
        <v/>
      </c>
      <c r="L4257" s="58" t="str">
        <f>IFERROR(INDEX(SKU!E:E,MATCH(B4257,SKU!C:C,0)),"")</f>
        <v/>
      </c>
      <c r="M4257" s="56"/>
      <c r="R4257" t="str">
        <f>IF(COUNTIF(ROMANEIOS!K:K,A4257)&gt;0,J4257,"")</f>
        <v/>
      </c>
    </row>
    <row r="4258" spans="1:18" ht="15.75" customHeight="1" x14ac:dyDescent="0.25">
      <c r="A4258" s="42" t="str">
        <f>IFERROR(INDEX(NFS!F:F,MATCH(B4258,NFS!E:E,0)),"")</f>
        <v/>
      </c>
      <c r="E4258" s="11" t="str">
        <f>IF(B4258="","",COUNTIF(SKU!C:C,B4258))</f>
        <v/>
      </c>
      <c r="H4258" s="64" t="str">
        <f>IF(A4258="","",IFERROR(VLOOKUP(TEXT(A4258,"0"),#REF!,7,FALSE),""))</f>
        <v/>
      </c>
      <c r="I4258" s="17" t="str">
        <f>IF(A4258="","",IFERROR(VLOOKUP(TEXT(A4258,"0"),#REF!,9,FALSE),""))</f>
        <v/>
      </c>
      <c r="J4258" s="19" t="str">
        <f>IF(A4258="","",IFERROR(VLOOKUP(TEXT(A4258,"0"),#REF!,10,FALSE),""))</f>
        <v/>
      </c>
      <c r="K4258" s="18" t="str">
        <f>IFERROR(INDEX(#REF!,MATCH(A4258,#REF!,0)),"")</f>
        <v/>
      </c>
      <c r="L4258" s="58" t="str">
        <f>IFERROR(INDEX(SKU!E:E,MATCH(B4258,SKU!C:C,0)),"")</f>
        <v/>
      </c>
      <c r="M4258" s="56"/>
      <c r="R4258" t="str">
        <f>IF(COUNTIF(ROMANEIOS!K:K,A4258)&gt;0,J4258,"")</f>
        <v/>
      </c>
    </row>
    <row r="4259" spans="1:18" ht="15.75" customHeight="1" x14ac:dyDescent="0.25">
      <c r="A4259" s="42" t="str">
        <f>IFERROR(INDEX(NFS!F:F,MATCH(B4259,NFS!E:E,0)),"")</f>
        <v/>
      </c>
      <c r="E4259" s="11" t="str">
        <f>IF(B4259="","",COUNTIF(SKU!C:C,B4259))</f>
        <v/>
      </c>
      <c r="H4259" s="64" t="str">
        <f>IF(A4259="","",IFERROR(VLOOKUP(TEXT(A4259,"0"),#REF!,7,FALSE),""))</f>
        <v/>
      </c>
      <c r="I4259" s="17" t="str">
        <f>IF(A4259="","",IFERROR(VLOOKUP(TEXT(A4259,"0"),#REF!,9,FALSE),""))</f>
        <v/>
      </c>
      <c r="J4259" s="19" t="str">
        <f>IF(A4259="","",IFERROR(VLOOKUP(TEXT(A4259,"0"),#REF!,10,FALSE),""))</f>
        <v/>
      </c>
      <c r="K4259" s="18" t="str">
        <f>IFERROR(INDEX(#REF!,MATCH(A4259,#REF!,0)),"")</f>
        <v/>
      </c>
      <c r="L4259" s="58" t="str">
        <f>IFERROR(INDEX(SKU!E:E,MATCH(B4259,SKU!C:C,0)),"")</f>
        <v/>
      </c>
      <c r="M4259" s="56"/>
      <c r="R4259" t="str">
        <f>IF(COUNTIF(ROMANEIOS!K:K,A4259)&gt;0,J4259,"")</f>
        <v/>
      </c>
    </row>
    <row r="4260" spans="1:18" ht="15.75" customHeight="1" x14ac:dyDescent="0.25">
      <c r="A4260" s="42" t="str">
        <f>IFERROR(INDEX(NFS!F:F,MATCH(B4260,NFS!E:E,0)),"")</f>
        <v/>
      </c>
      <c r="E4260" s="11" t="str">
        <f>IF(B4260="","",COUNTIF(SKU!C:C,B4260))</f>
        <v/>
      </c>
      <c r="H4260" s="64" t="str">
        <f>IF(A4260="","",IFERROR(VLOOKUP(TEXT(A4260,"0"),#REF!,7,FALSE),""))</f>
        <v/>
      </c>
      <c r="I4260" s="17" t="str">
        <f>IF(A4260="","",IFERROR(VLOOKUP(TEXT(A4260,"0"),#REF!,9,FALSE),""))</f>
        <v/>
      </c>
      <c r="J4260" s="19" t="str">
        <f>IF(A4260="","",IFERROR(VLOOKUP(TEXT(A4260,"0"),#REF!,10,FALSE),""))</f>
        <v/>
      </c>
      <c r="K4260" s="18" t="str">
        <f>IFERROR(INDEX(#REF!,MATCH(A4260,#REF!,0)),"")</f>
        <v/>
      </c>
      <c r="L4260" s="58" t="str">
        <f>IFERROR(INDEX(SKU!E:E,MATCH(B4260,SKU!C:C,0)),"")</f>
        <v/>
      </c>
      <c r="M4260" s="56"/>
      <c r="R4260" t="str">
        <f>IF(COUNTIF(ROMANEIOS!K:K,A4260)&gt;0,J4260,"")</f>
        <v/>
      </c>
    </row>
    <row r="4261" spans="1:18" ht="15.75" customHeight="1" x14ac:dyDescent="0.25">
      <c r="A4261" s="42" t="str">
        <f>IFERROR(INDEX(NFS!F:F,MATCH(B4261,NFS!E:E,0)),"")</f>
        <v/>
      </c>
      <c r="E4261" s="11" t="str">
        <f>IF(B4261="","",COUNTIF(SKU!C:C,B4261))</f>
        <v/>
      </c>
      <c r="H4261" s="64" t="str">
        <f>IF(A4261="","",IFERROR(VLOOKUP(TEXT(A4261,"0"),#REF!,7,FALSE),""))</f>
        <v/>
      </c>
      <c r="I4261" s="17" t="str">
        <f>IF(A4261="","",IFERROR(VLOOKUP(TEXT(A4261,"0"),#REF!,9,FALSE),""))</f>
        <v/>
      </c>
      <c r="J4261" s="19" t="str">
        <f>IF(A4261="","",IFERROR(VLOOKUP(TEXT(A4261,"0"),#REF!,10,FALSE),""))</f>
        <v/>
      </c>
      <c r="K4261" s="18" t="str">
        <f>IFERROR(INDEX(#REF!,MATCH(A4261,#REF!,0)),"")</f>
        <v/>
      </c>
      <c r="L4261" s="58" t="str">
        <f>IFERROR(INDEX(SKU!E:E,MATCH(B4261,SKU!C:C,0)),"")</f>
        <v/>
      </c>
      <c r="M4261" s="56"/>
      <c r="R4261" t="str">
        <f>IF(COUNTIF(ROMANEIOS!K:K,A4261)&gt;0,J4261,"")</f>
        <v/>
      </c>
    </row>
    <row r="4262" spans="1:18" ht="15.75" customHeight="1" x14ac:dyDescent="0.25">
      <c r="A4262" s="42" t="str">
        <f>IFERROR(INDEX(NFS!F:F,MATCH(B4262,NFS!E:E,0)),"")</f>
        <v/>
      </c>
      <c r="E4262" s="11" t="str">
        <f>IF(B4262="","",COUNTIF(SKU!C:C,B4262))</f>
        <v/>
      </c>
      <c r="H4262" s="64" t="str">
        <f>IF(A4262="","",IFERROR(VLOOKUP(TEXT(A4262,"0"),#REF!,7,FALSE),""))</f>
        <v/>
      </c>
      <c r="I4262" s="17" t="str">
        <f>IF(A4262="","",IFERROR(VLOOKUP(TEXT(A4262,"0"),#REF!,9,FALSE),""))</f>
        <v/>
      </c>
      <c r="J4262" s="19" t="str">
        <f>IF(A4262="","",IFERROR(VLOOKUP(TEXT(A4262,"0"),#REF!,10,FALSE),""))</f>
        <v/>
      </c>
      <c r="K4262" s="18" t="str">
        <f>IFERROR(INDEX(#REF!,MATCH(A4262,#REF!,0)),"")</f>
        <v/>
      </c>
      <c r="L4262" s="58" t="str">
        <f>IFERROR(INDEX(SKU!E:E,MATCH(B4262,SKU!C:C,0)),"")</f>
        <v/>
      </c>
      <c r="M4262" s="56"/>
      <c r="R4262" t="str">
        <f>IF(COUNTIF(ROMANEIOS!K:K,A4262)&gt;0,J4262,"")</f>
        <v/>
      </c>
    </row>
    <row r="4263" spans="1:18" ht="15.75" customHeight="1" x14ac:dyDescent="0.25">
      <c r="A4263" s="42" t="str">
        <f>IFERROR(INDEX(NFS!F:F,MATCH(B4263,NFS!E:E,0)),"")</f>
        <v/>
      </c>
      <c r="E4263" s="11" t="str">
        <f>IF(B4263="","",COUNTIF(SKU!C:C,B4263))</f>
        <v/>
      </c>
      <c r="H4263" s="64" t="str">
        <f>IF(A4263="","",IFERROR(VLOOKUP(TEXT(A4263,"0"),#REF!,7,FALSE),""))</f>
        <v/>
      </c>
      <c r="I4263" s="17" t="str">
        <f>IF(A4263="","",IFERROR(VLOOKUP(TEXT(A4263,"0"),#REF!,9,FALSE),""))</f>
        <v/>
      </c>
      <c r="J4263" s="19" t="str">
        <f>IF(A4263="","",IFERROR(VLOOKUP(TEXT(A4263,"0"),#REF!,10,FALSE),""))</f>
        <v/>
      </c>
      <c r="K4263" s="18" t="str">
        <f>IFERROR(INDEX(#REF!,MATCH(A4263,#REF!,0)),"")</f>
        <v/>
      </c>
      <c r="L4263" s="58" t="str">
        <f>IFERROR(INDEX(SKU!E:E,MATCH(B4263,SKU!C:C,0)),"")</f>
        <v/>
      </c>
      <c r="M4263" s="56"/>
      <c r="R4263" t="str">
        <f>IF(COUNTIF(ROMANEIOS!K:K,A4263)&gt;0,J4263,"")</f>
        <v/>
      </c>
    </row>
    <row r="4264" spans="1:18" ht="15.75" customHeight="1" x14ac:dyDescent="0.25">
      <c r="A4264" s="42" t="str">
        <f>IFERROR(INDEX(NFS!F:F,MATCH(B4264,NFS!E:E,0)),"")</f>
        <v/>
      </c>
      <c r="E4264" s="11" t="str">
        <f>IF(B4264="","",COUNTIF(SKU!C:C,B4264))</f>
        <v/>
      </c>
      <c r="H4264" s="64" t="str">
        <f>IF(A4264="","",IFERROR(VLOOKUP(TEXT(A4264,"0"),#REF!,7,FALSE),""))</f>
        <v/>
      </c>
      <c r="I4264" s="17" t="str">
        <f>IF(A4264="","",IFERROR(VLOOKUP(TEXT(A4264,"0"),#REF!,9,FALSE),""))</f>
        <v/>
      </c>
      <c r="J4264" s="19" t="str">
        <f>IF(A4264="","",IFERROR(VLOOKUP(TEXT(A4264,"0"),#REF!,10,FALSE),""))</f>
        <v/>
      </c>
      <c r="K4264" s="18" t="str">
        <f>IFERROR(INDEX(#REF!,MATCH(A4264,#REF!,0)),"")</f>
        <v/>
      </c>
      <c r="L4264" s="58" t="str">
        <f>IFERROR(INDEX(SKU!E:E,MATCH(B4264,SKU!C:C,0)),"")</f>
        <v/>
      </c>
      <c r="M4264" s="56"/>
      <c r="R4264" t="str">
        <f>IF(COUNTIF(ROMANEIOS!K:K,A4264)&gt;0,J4264,"")</f>
        <v/>
      </c>
    </row>
    <row r="4265" spans="1:18" ht="15.75" customHeight="1" x14ac:dyDescent="0.25">
      <c r="A4265" s="42" t="str">
        <f>IFERROR(INDEX(NFS!F:F,MATCH(B4265,NFS!E:E,0)),"")</f>
        <v/>
      </c>
      <c r="E4265" s="11" t="str">
        <f>IF(B4265="","",COUNTIF(SKU!C:C,B4265))</f>
        <v/>
      </c>
      <c r="H4265" s="64" t="str">
        <f>IF(A4265="","",IFERROR(VLOOKUP(TEXT(A4265,"0"),#REF!,7,FALSE),""))</f>
        <v/>
      </c>
      <c r="I4265" s="17" t="str">
        <f>IF(A4265="","",IFERROR(VLOOKUP(TEXT(A4265,"0"),#REF!,9,FALSE),""))</f>
        <v/>
      </c>
      <c r="J4265" s="19" t="str">
        <f>IF(A4265="","",IFERROR(VLOOKUP(TEXT(A4265,"0"),#REF!,10,FALSE),""))</f>
        <v/>
      </c>
      <c r="K4265" s="18" t="str">
        <f>IFERROR(INDEX(#REF!,MATCH(A4265,#REF!,0)),"")</f>
        <v/>
      </c>
      <c r="L4265" s="58" t="str">
        <f>IFERROR(INDEX(SKU!E:E,MATCH(B4265,SKU!C:C,0)),"")</f>
        <v/>
      </c>
      <c r="M4265" s="56"/>
      <c r="R4265" t="str">
        <f>IF(COUNTIF(ROMANEIOS!K:K,A4265)&gt;0,J4265,"")</f>
        <v/>
      </c>
    </row>
    <row r="4266" spans="1:18" ht="15.75" customHeight="1" x14ac:dyDescent="0.25">
      <c r="A4266" s="42" t="str">
        <f>IFERROR(INDEX(NFS!F:F,MATCH(B4266,NFS!E:E,0)),"")</f>
        <v/>
      </c>
      <c r="E4266" s="11" t="str">
        <f>IF(B4266="","",COUNTIF(SKU!C:C,B4266))</f>
        <v/>
      </c>
      <c r="H4266" s="64" t="str">
        <f>IF(A4266="","",IFERROR(VLOOKUP(TEXT(A4266,"0"),#REF!,7,FALSE),""))</f>
        <v/>
      </c>
      <c r="I4266" s="17" t="str">
        <f>IF(A4266="","",IFERROR(VLOOKUP(TEXT(A4266,"0"),#REF!,9,FALSE),""))</f>
        <v/>
      </c>
      <c r="J4266" s="19" t="str">
        <f>IF(A4266="","",IFERROR(VLOOKUP(TEXT(A4266,"0"),#REF!,10,FALSE),""))</f>
        <v/>
      </c>
      <c r="K4266" s="18" t="str">
        <f>IFERROR(INDEX(#REF!,MATCH(A4266,#REF!,0)),"")</f>
        <v/>
      </c>
      <c r="L4266" s="58" t="str">
        <f>IFERROR(INDEX(SKU!E:E,MATCH(B4266,SKU!C:C,0)),"")</f>
        <v/>
      </c>
      <c r="M4266" s="56"/>
      <c r="R4266" t="str">
        <f>IF(COUNTIF(ROMANEIOS!K:K,A4266)&gt;0,J4266,"")</f>
        <v/>
      </c>
    </row>
    <row r="4267" spans="1:18" ht="15.75" customHeight="1" x14ac:dyDescent="0.25">
      <c r="A4267" s="42" t="str">
        <f>IFERROR(INDEX(NFS!F:F,MATCH(B4267,NFS!E:E,0)),"")</f>
        <v/>
      </c>
      <c r="E4267" s="11" t="str">
        <f>IF(B4267="","",COUNTIF(SKU!C:C,B4267))</f>
        <v/>
      </c>
      <c r="H4267" s="64" t="str">
        <f>IF(A4267="","",IFERROR(VLOOKUP(TEXT(A4267,"0"),#REF!,7,FALSE),""))</f>
        <v/>
      </c>
      <c r="I4267" s="17" t="str">
        <f>IF(A4267="","",IFERROR(VLOOKUP(TEXT(A4267,"0"),#REF!,9,FALSE),""))</f>
        <v/>
      </c>
      <c r="J4267" s="19" t="str">
        <f>IF(A4267="","",IFERROR(VLOOKUP(TEXT(A4267,"0"),#REF!,10,FALSE),""))</f>
        <v/>
      </c>
      <c r="K4267" s="18" t="str">
        <f>IFERROR(INDEX(#REF!,MATCH(A4267,#REF!,0)),"")</f>
        <v/>
      </c>
      <c r="L4267" s="58" t="str">
        <f>IFERROR(INDEX(SKU!E:E,MATCH(B4267,SKU!C:C,0)),"")</f>
        <v/>
      </c>
      <c r="M4267" s="56"/>
      <c r="R4267" t="str">
        <f>IF(COUNTIF(ROMANEIOS!K:K,A4267)&gt;0,J4267,"")</f>
        <v/>
      </c>
    </row>
    <row r="4268" spans="1:18" ht="15.75" customHeight="1" x14ac:dyDescent="0.25">
      <c r="A4268" s="42" t="str">
        <f>IFERROR(INDEX(NFS!F:F,MATCH(B4268,NFS!E:E,0)),"")</f>
        <v/>
      </c>
      <c r="E4268" s="11" t="str">
        <f>IF(B4268="","",COUNTIF(SKU!C:C,B4268))</f>
        <v/>
      </c>
      <c r="H4268" s="64" t="str">
        <f>IF(A4268="","",IFERROR(VLOOKUP(TEXT(A4268,"0"),#REF!,7,FALSE),""))</f>
        <v/>
      </c>
      <c r="I4268" s="17" t="str">
        <f>IF(A4268="","",IFERROR(VLOOKUP(TEXT(A4268,"0"),#REF!,9,FALSE),""))</f>
        <v/>
      </c>
      <c r="J4268" s="19" t="str">
        <f>IF(A4268="","",IFERROR(VLOOKUP(TEXT(A4268,"0"),#REF!,10,FALSE),""))</f>
        <v/>
      </c>
      <c r="K4268" s="18" t="str">
        <f>IFERROR(INDEX(#REF!,MATCH(A4268,#REF!,0)),"")</f>
        <v/>
      </c>
      <c r="L4268" s="58" t="str">
        <f>IFERROR(INDEX(SKU!E:E,MATCH(B4268,SKU!C:C,0)),"")</f>
        <v/>
      </c>
      <c r="M4268" s="56"/>
      <c r="R4268" t="str">
        <f>IF(COUNTIF(ROMANEIOS!K:K,A4268)&gt;0,J4268,"")</f>
        <v/>
      </c>
    </row>
    <row r="4269" spans="1:18" ht="15.75" customHeight="1" x14ac:dyDescent="0.25">
      <c r="A4269" s="42" t="str">
        <f>IFERROR(INDEX(NFS!F:F,MATCH(B4269,NFS!E:E,0)),"")</f>
        <v/>
      </c>
      <c r="E4269" s="11" t="str">
        <f>IF(B4269="","",COUNTIF(SKU!C:C,B4269))</f>
        <v/>
      </c>
      <c r="H4269" s="64" t="str">
        <f>IF(A4269="","",IFERROR(VLOOKUP(TEXT(A4269,"0"),#REF!,7,FALSE),""))</f>
        <v/>
      </c>
      <c r="I4269" s="17" t="str">
        <f>IF(A4269="","",IFERROR(VLOOKUP(TEXT(A4269,"0"),#REF!,9,FALSE),""))</f>
        <v/>
      </c>
      <c r="J4269" s="19" t="str">
        <f>IF(A4269="","",IFERROR(VLOOKUP(TEXT(A4269,"0"),#REF!,10,FALSE),""))</f>
        <v/>
      </c>
      <c r="K4269" s="18" t="str">
        <f>IFERROR(INDEX(#REF!,MATCH(A4269,#REF!,0)),"")</f>
        <v/>
      </c>
      <c r="L4269" s="58" t="str">
        <f>IFERROR(INDEX(SKU!E:E,MATCH(B4269,SKU!C:C,0)),"")</f>
        <v/>
      </c>
      <c r="M4269" s="56"/>
      <c r="R4269" t="str">
        <f>IF(COUNTIF(ROMANEIOS!K:K,A4269)&gt;0,J4269,"")</f>
        <v/>
      </c>
    </row>
    <row r="4270" spans="1:18" ht="15.75" customHeight="1" x14ac:dyDescent="0.25">
      <c r="A4270" s="42" t="str">
        <f>IFERROR(INDEX(NFS!F:F,MATCH(B4270,NFS!E:E,0)),"")</f>
        <v/>
      </c>
      <c r="E4270" s="11" t="str">
        <f>IF(B4270="","",COUNTIF(SKU!C:C,B4270))</f>
        <v/>
      </c>
      <c r="H4270" s="64" t="str">
        <f>IF(A4270="","",IFERROR(VLOOKUP(TEXT(A4270,"0"),#REF!,7,FALSE),""))</f>
        <v/>
      </c>
      <c r="I4270" s="17" t="str">
        <f>IF(A4270="","",IFERROR(VLOOKUP(TEXT(A4270,"0"),#REF!,9,FALSE),""))</f>
        <v/>
      </c>
      <c r="J4270" s="19" t="str">
        <f>IF(A4270="","",IFERROR(VLOOKUP(TEXT(A4270,"0"),#REF!,10,FALSE),""))</f>
        <v/>
      </c>
      <c r="K4270" s="18" t="str">
        <f>IFERROR(INDEX(#REF!,MATCH(A4270,#REF!,0)),"")</f>
        <v/>
      </c>
      <c r="L4270" s="58" t="str">
        <f>IFERROR(INDEX(SKU!E:E,MATCH(B4270,SKU!C:C,0)),"")</f>
        <v/>
      </c>
      <c r="M4270" s="56"/>
      <c r="R4270" t="str">
        <f>IF(COUNTIF(ROMANEIOS!K:K,A4270)&gt;0,J4270,"")</f>
        <v/>
      </c>
    </row>
    <row r="4271" spans="1:18" ht="15.75" customHeight="1" x14ac:dyDescent="0.25">
      <c r="A4271" s="42" t="str">
        <f>IFERROR(INDEX(NFS!F:F,MATCH(B4271,NFS!E:E,0)),"")</f>
        <v/>
      </c>
      <c r="E4271" s="11" t="str">
        <f>IF(B4271="","",COUNTIF(SKU!C:C,B4271))</f>
        <v/>
      </c>
      <c r="H4271" s="64" t="str">
        <f>IF(A4271="","",IFERROR(VLOOKUP(TEXT(A4271,"0"),#REF!,7,FALSE),""))</f>
        <v/>
      </c>
      <c r="I4271" s="17" t="str">
        <f>IF(A4271="","",IFERROR(VLOOKUP(TEXT(A4271,"0"),#REF!,9,FALSE),""))</f>
        <v/>
      </c>
      <c r="J4271" s="19" t="str">
        <f>IF(A4271="","",IFERROR(VLOOKUP(TEXT(A4271,"0"),#REF!,10,FALSE),""))</f>
        <v/>
      </c>
      <c r="K4271" s="18" t="str">
        <f>IFERROR(INDEX(#REF!,MATCH(A4271,#REF!,0)),"")</f>
        <v/>
      </c>
      <c r="L4271" s="58" t="str">
        <f>IFERROR(INDEX(SKU!E:E,MATCH(B4271,SKU!C:C,0)),"")</f>
        <v/>
      </c>
      <c r="M4271" s="56"/>
      <c r="R4271" t="str">
        <f>IF(COUNTIF(ROMANEIOS!K:K,A4271)&gt;0,J4271,"")</f>
        <v/>
      </c>
    </row>
    <row r="4272" spans="1:18" ht="15.75" customHeight="1" x14ac:dyDescent="0.25">
      <c r="A4272" s="42" t="str">
        <f>IFERROR(INDEX(NFS!F:F,MATCH(B4272,NFS!E:E,0)),"")</f>
        <v/>
      </c>
      <c r="E4272" s="11" t="str">
        <f>IF(B4272="","",COUNTIF(SKU!C:C,B4272))</f>
        <v/>
      </c>
      <c r="H4272" s="64" t="str">
        <f>IF(A4272="","",IFERROR(VLOOKUP(TEXT(A4272,"0"),#REF!,7,FALSE),""))</f>
        <v/>
      </c>
      <c r="I4272" s="17" t="str">
        <f>IF(A4272="","",IFERROR(VLOOKUP(TEXT(A4272,"0"),#REF!,9,FALSE),""))</f>
        <v/>
      </c>
      <c r="J4272" s="19" t="str">
        <f>IF(A4272="","",IFERROR(VLOOKUP(TEXT(A4272,"0"),#REF!,10,FALSE),""))</f>
        <v/>
      </c>
      <c r="K4272" s="18" t="str">
        <f>IFERROR(INDEX(#REF!,MATCH(A4272,#REF!,0)),"")</f>
        <v/>
      </c>
      <c r="L4272" s="58" t="str">
        <f>IFERROR(INDEX(SKU!E:E,MATCH(B4272,SKU!C:C,0)),"")</f>
        <v/>
      </c>
      <c r="M4272" s="56"/>
      <c r="R4272" t="str">
        <f>IF(COUNTIF(ROMANEIOS!K:K,A4272)&gt;0,J4272,"")</f>
        <v/>
      </c>
    </row>
    <row r="4273" spans="1:18" ht="15.75" customHeight="1" x14ac:dyDescent="0.25">
      <c r="A4273" s="42" t="str">
        <f>IFERROR(INDEX(NFS!F:F,MATCH(B4273,NFS!E:E,0)),"")</f>
        <v/>
      </c>
      <c r="E4273" s="11" t="str">
        <f>IF(B4273="","",COUNTIF(SKU!C:C,B4273))</f>
        <v/>
      </c>
      <c r="H4273" s="64" t="str">
        <f>IF(A4273="","",IFERROR(VLOOKUP(TEXT(A4273,"0"),#REF!,7,FALSE),""))</f>
        <v/>
      </c>
      <c r="I4273" s="17" t="str">
        <f>IF(A4273="","",IFERROR(VLOOKUP(TEXT(A4273,"0"),#REF!,9,FALSE),""))</f>
        <v/>
      </c>
      <c r="J4273" s="19" t="str">
        <f>IF(A4273="","",IFERROR(VLOOKUP(TEXT(A4273,"0"),#REF!,10,FALSE),""))</f>
        <v/>
      </c>
      <c r="K4273" s="18" t="str">
        <f>IFERROR(INDEX(#REF!,MATCH(A4273,#REF!,0)),"")</f>
        <v/>
      </c>
      <c r="L4273" s="58" t="str">
        <f>IFERROR(INDEX(SKU!E:E,MATCH(B4273,SKU!C:C,0)),"")</f>
        <v/>
      </c>
      <c r="M4273" s="56"/>
      <c r="R4273" t="str">
        <f>IF(COUNTIF(ROMANEIOS!K:K,A4273)&gt;0,J4273,"")</f>
        <v/>
      </c>
    </row>
    <row r="4274" spans="1:18" ht="15.75" customHeight="1" x14ac:dyDescent="0.25">
      <c r="A4274" s="42" t="str">
        <f>IFERROR(INDEX(NFS!F:F,MATCH(B4274,NFS!E:E,0)),"")</f>
        <v/>
      </c>
      <c r="E4274" s="11" t="str">
        <f>IF(B4274="","",COUNTIF(SKU!C:C,B4274))</f>
        <v/>
      </c>
      <c r="H4274" s="64" t="str">
        <f>IF(A4274="","",IFERROR(VLOOKUP(TEXT(A4274,"0"),#REF!,7,FALSE),""))</f>
        <v/>
      </c>
      <c r="I4274" s="17" t="str">
        <f>IF(A4274="","",IFERROR(VLOOKUP(TEXT(A4274,"0"),#REF!,9,FALSE),""))</f>
        <v/>
      </c>
      <c r="J4274" s="19" t="str">
        <f>IF(A4274="","",IFERROR(VLOOKUP(TEXT(A4274,"0"),#REF!,10,FALSE),""))</f>
        <v/>
      </c>
      <c r="K4274" s="18" t="str">
        <f>IFERROR(INDEX(#REF!,MATCH(A4274,#REF!,0)),"")</f>
        <v/>
      </c>
      <c r="L4274" s="58" t="str">
        <f>IFERROR(INDEX(SKU!E:E,MATCH(B4274,SKU!C:C,0)),"")</f>
        <v/>
      </c>
      <c r="M4274" s="56"/>
      <c r="R4274" t="str">
        <f>IF(COUNTIF(ROMANEIOS!K:K,A4274)&gt;0,J4274,"")</f>
        <v/>
      </c>
    </row>
    <row r="4275" spans="1:18" ht="15.75" customHeight="1" x14ac:dyDescent="0.25">
      <c r="A4275" s="42" t="str">
        <f>IFERROR(INDEX(NFS!F:F,MATCH(B4275,NFS!E:E,0)),"")</f>
        <v/>
      </c>
      <c r="E4275" s="11" t="str">
        <f>IF(B4275="","",COUNTIF(SKU!C:C,B4275))</f>
        <v/>
      </c>
      <c r="H4275" s="64" t="str">
        <f>IF(A4275="","",IFERROR(VLOOKUP(TEXT(A4275,"0"),#REF!,7,FALSE),""))</f>
        <v/>
      </c>
      <c r="I4275" s="17" t="str">
        <f>IF(A4275="","",IFERROR(VLOOKUP(TEXT(A4275,"0"),#REF!,9,FALSE),""))</f>
        <v/>
      </c>
      <c r="J4275" s="19" t="str">
        <f>IF(A4275="","",IFERROR(VLOOKUP(TEXT(A4275,"0"),#REF!,10,FALSE),""))</f>
        <v/>
      </c>
      <c r="K4275" s="18" t="str">
        <f>IFERROR(INDEX(#REF!,MATCH(A4275,#REF!,0)),"")</f>
        <v/>
      </c>
      <c r="L4275" s="58" t="str">
        <f>IFERROR(INDEX(SKU!E:E,MATCH(B4275,SKU!C:C,0)),"")</f>
        <v/>
      </c>
      <c r="M4275" s="56"/>
      <c r="R4275" t="str">
        <f>IF(COUNTIF(ROMANEIOS!K:K,A4275)&gt;0,J4275,"")</f>
        <v/>
      </c>
    </row>
    <row r="4276" spans="1:18" ht="15.75" customHeight="1" x14ac:dyDescent="0.25">
      <c r="A4276" s="42" t="str">
        <f>IFERROR(INDEX(NFS!F:F,MATCH(B4276,NFS!E:E,0)),"")</f>
        <v/>
      </c>
      <c r="E4276" s="11" t="str">
        <f>IF(B4276="","",COUNTIF(SKU!C:C,B4276))</f>
        <v/>
      </c>
      <c r="H4276" s="64" t="str">
        <f>IF(A4276="","",IFERROR(VLOOKUP(TEXT(A4276,"0"),#REF!,7,FALSE),""))</f>
        <v/>
      </c>
      <c r="I4276" s="17" t="str">
        <f>IF(A4276="","",IFERROR(VLOOKUP(TEXT(A4276,"0"),#REF!,9,FALSE),""))</f>
        <v/>
      </c>
      <c r="J4276" s="19" t="str">
        <f>IF(A4276="","",IFERROR(VLOOKUP(TEXT(A4276,"0"),#REF!,10,FALSE),""))</f>
        <v/>
      </c>
      <c r="K4276" s="18" t="str">
        <f>IFERROR(INDEX(#REF!,MATCH(A4276,#REF!,0)),"")</f>
        <v/>
      </c>
      <c r="L4276" s="58" t="str">
        <f>IFERROR(INDEX(SKU!E:E,MATCH(B4276,SKU!C:C,0)),"")</f>
        <v/>
      </c>
      <c r="M4276" s="56"/>
      <c r="R4276" t="str">
        <f>IF(COUNTIF(ROMANEIOS!K:K,A4276)&gt;0,J4276,"")</f>
        <v/>
      </c>
    </row>
    <row r="4277" spans="1:18" ht="15.75" customHeight="1" x14ac:dyDescent="0.25">
      <c r="A4277" s="42" t="str">
        <f>IFERROR(INDEX(NFS!F:F,MATCH(B4277,NFS!E:E,0)),"")</f>
        <v/>
      </c>
      <c r="E4277" s="11" t="str">
        <f>IF(B4277="","",COUNTIF(SKU!C:C,B4277))</f>
        <v/>
      </c>
      <c r="H4277" s="64" t="str">
        <f>IF(A4277="","",IFERROR(VLOOKUP(TEXT(A4277,"0"),#REF!,7,FALSE),""))</f>
        <v/>
      </c>
      <c r="I4277" s="17" t="str">
        <f>IF(A4277="","",IFERROR(VLOOKUP(TEXT(A4277,"0"),#REF!,9,FALSE),""))</f>
        <v/>
      </c>
      <c r="J4277" s="19" t="str">
        <f>IF(A4277="","",IFERROR(VLOOKUP(TEXT(A4277,"0"),#REF!,10,FALSE),""))</f>
        <v/>
      </c>
      <c r="K4277" s="18" t="str">
        <f>IFERROR(INDEX(#REF!,MATCH(A4277,#REF!,0)),"")</f>
        <v/>
      </c>
      <c r="L4277" s="58" t="str">
        <f>IFERROR(INDEX(SKU!E:E,MATCH(B4277,SKU!C:C,0)),"")</f>
        <v/>
      </c>
      <c r="M4277" s="56"/>
      <c r="R4277" t="str">
        <f>IF(COUNTIF(ROMANEIOS!K:K,A4277)&gt;0,J4277,"")</f>
        <v/>
      </c>
    </row>
    <row r="4278" spans="1:18" ht="15.75" customHeight="1" x14ac:dyDescent="0.25">
      <c r="A4278" s="42" t="str">
        <f>IFERROR(INDEX(NFS!F:F,MATCH(B4278,NFS!E:E,0)),"")</f>
        <v/>
      </c>
      <c r="E4278" s="11" t="str">
        <f>IF(B4278="","",COUNTIF(SKU!C:C,B4278))</f>
        <v/>
      </c>
      <c r="H4278" s="64" t="str">
        <f>IF(A4278="","",IFERROR(VLOOKUP(TEXT(A4278,"0"),#REF!,7,FALSE),""))</f>
        <v/>
      </c>
      <c r="I4278" s="17" t="str">
        <f>IF(A4278="","",IFERROR(VLOOKUP(TEXT(A4278,"0"),#REF!,9,FALSE),""))</f>
        <v/>
      </c>
      <c r="J4278" s="19" t="str">
        <f>IF(A4278="","",IFERROR(VLOOKUP(TEXT(A4278,"0"),#REF!,10,FALSE),""))</f>
        <v/>
      </c>
      <c r="K4278" s="18" t="str">
        <f>IFERROR(INDEX(#REF!,MATCH(A4278,#REF!,0)),"")</f>
        <v/>
      </c>
      <c r="L4278" s="58" t="str">
        <f>IFERROR(INDEX(SKU!E:E,MATCH(B4278,SKU!C:C,0)),"")</f>
        <v/>
      </c>
      <c r="M4278" s="56"/>
      <c r="R4278" t="str">
        <f>IF(COUNTIF(ROMANEIOS!K:K,A4278)&gt;0,J4278,"")</f>
        <v/>
      </c>
    </row>
    <row r="4279" spans="1:18" ht="15.75" customHeight="1" x14ac:dyDescent="0.25">
      <c r="A4279" s="42" t="str">
        <f>IFERROR(INDEX(NFS!F:F,MATCH(B4279,NFS!E:E,0)),"")</f>
        <v/>
      </c>
      <c r="E4279" s="11" t="str">
        <f>IF(B4279="","",COUNTIF(SKU!C:C,B4279))</f>
        <v/>
      </c>
      <c r="H4279" s="64" t="str">
        <f>IF(A4279="","",IFERROR(VLOOKUP(TEXT(A4279,"0"),#REF!,7,FALSE),""))</f>
        <v/>
      </c>
      <c r="I4279" s="17" t="str">
        <f>IF(A4279="","",IFERROR(VLOOKUP(TEXT(A4279,"0"),#REF!,9,FALSE),""))</f>
        <v/>
      </c>
      <c r="J4279" s="19" t="str">
        <f>IF(A4279="","",IFERROR(VLOOKUP(TEXT(A4279,"0"),#REF!,10,FALSE),""))</f>
        <v/>
      </c>
      <c r="K4279" s="18" t="str">
        <f>IFERROR(INDEX(#REF!,MATCH(A4279,#REF!,0)),"")</f>
        <v/>
      </c>
      <c r="L4279" s="58" t="str">
        <f>IFERROR(INDEX(SKU!E:E,MATCH(B4279,SKU!C:C,0)),"")</f>
        <v/>
      </c>
      <c r="M4279" s="56"/>
      <c r="R4279" t="str">
        <f>IF(COUNTIF(ROMANEIOS!K:K,A4279)&gt;0,J4279,"")</f>
        <v/>
      </c>
    </row>
    <row r="4280" spans="1:18" ht="15.75" customHeight="1" x14ac:dyDescent="0.25">
      <c r="A4280" s="42" t="str">
        <f>IFERROR(INDEX(NFS!F:F,MATCH(B4280,NFS!E:E,0)),"")</f>
        <v/>
      </c>
      <c r="E4280" s="11" t="str">
        <f>IF(B4280="","",COUNTIF(SKU!C:C,B4280))</f>
        <v/>
      </c>
      <c r="H4280" s="64" t="str">
        <f>IF(A4280="","",IFERROR(VLOOKUP(TEXT(A4280,"0"),#REF!,7,FALSE),""))</f>
        <v/>
      </c>
      <c r="I4280" s="17" t="str">
        <f>IF(A4280="","",IFERROR(VLOOKUP(TEXT(A4280,"0"),#REF!,9,FALSE),""))</f>
        <v/>
      </c>
      <c r="J4280" s="19" t="str">
        <f>IF(A4280="","",IFERROR(VLOOKUP(TEXT(A4280,"0"),#REF!,10,FALSE),""))</f>
        <v/>
      </c>
      <c r="K4280" s="18" t="str">
        <f>IFERROR(INDEX(#REF!,MATCH(A4280,#REF!,0)),"")</f>
        <v/>
      </c>
      <c r="L4280" s="58" t="str">
        <f>IFERROR(INDEX(SKU!E:E,MATCH(B4280,SKU!C:C,0)),"")</f>
        <v/>
      </c>
      <c r="M4280" s="56"/>
      <c r="R4280" t="str">
        <f>IF(COUNTIF(ROMANEIOS!K:K,A4280)&gt;0,J4280,"")</f>
        <v/>
      </c>
    </row>
    <row r="4281" spans="1:18" ht="15.75" customHeight="1" x14ac:dyDescent="0.25">
      <c r="A4281" s="42" t="str">
        <f>IFERROR(INDEX(NFS!F:F,MATCH(B4281,NFS!E:E,0)),"")</f>
        <v/>
      </c>
      <c r="E4281" s="11" t="str">
        <f>IF(B4281="","",COUNTIF(SKU!C:C,B4281))</f>
        <v/>
      </c>
      <c r="H4281" s="64" t="str">
        <f>IF(A4281="","",IFERROR(VLOOKUP(TEXT(A4281,"0"),#REF!,7,FALSE),""))</f>
        <v/>
      </c>
      <c r="I4281" s="17" t="str">
        <f>IF(A4281="","",IFERROR(VLOOKUP(TEXT(A4281,"0"),#REF!,9,FALSE),""))</f>
        <v/>
      </c>
      <c r="J4281" s="19" t="str">
        <f>IF(A4281="","",IFERROR(VLOOKUP(TEXT(A4281,"0"),#REF!,10,FALSE),""))</f>
        <v/>
      </c>
      <c r="K4281" s="18" t="str">
        <f>IFERROR(INDEX(#REF!,MATCH(A4281,#REF!,0)),"")</f>
        <v/>
      </c>
      <c r="L4281" s="58" t="str">
        <f>IFERROR(INDEX(SKU!E:E,MATCH(B4281,SKU!C:C,0)),"")</f>
        <v/>
      </c>
      <c r="M4281" s="56"/>
      <c r="R4281" t="str">
        <f>IF(COUNTIF(ROMANEIOS!K:K,A4281)&gt;0,J4281,"")</f>
        <v/>
      </c>
    </row>
    <row r="4282" spans="1:18" ht="15.75" customHeight="1" x14ac:dyDescent="0.25">
      <c r="A4282" s="42" t="str">
        <f>IFERROR(INDEX(NFS!F:F,MATCH(B4282,NFS!E:E,0)),"")</f>
        <v/>
      </c>
      <c r="E4282" s="11" t="str">
        <f>IF(B4282="","",COUNTIF(SKU!C:C,B4282))</f>
        <v/>
      </c>
      <c r="H4282" s="64" t="str">
        <f>IF(A4282="","",IFERROR(VLOOKUP(TEXT(A4282,"0"),#REF!,7,FALSE),""))</f>
        <v/>
      </c>
      <c r="I4282" s="17" t="str">
        <f>IF(A4282="","",IFERROR(VLOOKUP(TEXT(A4282,"0"),#REF!,9,FALSE),""))</f>
        <v/>
      </c>
      <c r="J4282" s="19" t="str">
        <f>IF(A4282="","",IFERROR(VLOOKUP(TEXT(A4282,"0"),#REF!,10,FALSE),""))</f>
        <v/>
      </c>
      <c r="K4282" s="18" t="str">
        <f>IFERROR(INDEX(#REF!,MATCH(A4282,#REF!,0)),"")</f>
        <v/>
      </c>
      <c r="L4282" s="58" t="str">
        <f>IFERROR(INDEX(SKU!E:E,MATCH(B4282,SKU!C:C,0)),"")</f>
        <v/>
      </c>
      <c r="M4282" s="56"/>
      <c r="R4282" t="str">
        <f>IF(COUNTIF(ROMANEIOS!K:K,A4282)&gt;0,J4282,"")</f>
        <v/>
      </c>
    </row>
    <row r="4283" spans="1:18" ht="15.75" customHeight="1" x14ac:dyDescent="0.25">
      <c r="A4283" s="42" t="str">
        <f>IFERROR(INDEX(NFS!F:F,MATCH(B4283,NFS!E:E,0)),"")</f>
        <v/>
      </c>
      <c r="E4283" s="11" t="str">
        <f>IF(B4283="","",COUNTIF(SKU!C:C,B4283))</f>
        <v/>
      </c>
      <c r="H4283" s="64" t="str">
        <f>IF(A4283="","",IFERROR(VLOOKUP(TEXT(A4283,"0"),#REF!,7,FALSE),""))</f>
        <v/>
      </c>
      <c r="I4283" s="17" t="str">
        <f>IF(A4283="","",IFERROR(VLOOKUP(TEXT(A4283,"0"),#REF!,9,FALSE),""))</f>
        <v/>
      </c>
      <c r="J4283" s="19" t="str">
        <f>IF(A4283="","",IFERROR(VLOOKUP(TEXT(A4283,"0"),#REF!,10,FALSE),""))</f>
        <v/>
      </c>
      <c r="K4283" s="18" t="str">
        <f>IFERROR(INDEX(#REF!,MATCH(A4283,#REF!,0)),"")</f>
        <v/>
      </c>
      <c r="L4283" s="58" t="str">
        <f>IFERROR(INDEX(SKU!E:E,MATCH(B4283,SKU!C:C,0)),"")</f>
        <v/>
      </c>
      <c r="M4283" s="56"/>
      <c r="R4283" t="str">
        <f>IF(COUNTIF(ROMANEIOS!K:K,A4283)&gt;0,J4283,"")</f>
        <v/>
      </c>
    </row>
    <row r="4284" spans="1:18" ht="15.75" customHeight="1" x14ac:dyDescent="0.25">
      <c r="A4284" s="42" t="str">
        <f>IFERROR(INDEX(NFS!F:F,MATCH(B4284,NFS!E:E,0)),"")</f>
        <v/>
      </c>
      <c r="E4284" s="11" t="str">
        <f>IF(B4284="","",COUNTIF(SKU!C:C,B4284))</f>
        <v/>
      </c>
      <c r="H4284" s="64" t="str">
        <f>IF(A4284="","",IFERROR(VLOOKUP(TEXT(A4284,"0"),#REF!,7,FALSE),""))</f>
        <v/>
      </c>
      <c r="I4284" s="17" t="str">
        <f>IF(A4284="","",IFERROR(VLOOKUP(TEXT(A4284,"0"),#REF!,9,FALSE),""))</f>
        <v/>
      </c>
      <c r="J4284" s="19" t="str">
        <f>IF(A4284="","",IFERROR(VLOOKUP(TEXT(A4284,"0"),#REF!,10,FALSE),""))</f>
        <v/>
      </c>
      <c r="K4284" s="18" t="str">
        <f>IFERROR(INDEX(#REF!,MATCH(A4284,#REF!,0)),"")</f>
        <v/>
      </c>
      <c r="L4284" s="58" t="str">
        <f>IFERROR(INDEX(SKU!E:E,MATCH(B4284,SKU!C:C,0)),"")</f>
        <v/>
      </c>
      <c r="M4284" s="56"/>
      <c r="R4284" t="str">
        <f>IF(COUNTIF(ROMANEIOS!K:K,A4284)&gt;0,J4284,"")</f>
        <v/>
      </c>
    </row>
    <row r="4285" spans="1:18" ht="15.75" customHeight="1" x14ac:dyDescent="0.25">
      <c r="A4285" s="42" t="str">
        <f>IFERROR(INDEX(NFS!F:F,MATCH(B4285,NFS!E:E,0)),"")</f>
        <v/>
      </c>
      <c r="E4285" s="11" t="str">
        <f>IF(B4285="","",COUNTIF(SKU!C:C,B4285))</f>
        <v/>
      </c>
      <c r="H4285" s="64" t="str">
        <f>IF(A4285="","",IFERROR(VLOOKUP(TEXT(A4285,"0"),#REF!,7,FALSE),""))</f>
        <v/>
      </c>
      <c r="I4285" s="17" t="str">
        <f>IF(A4285="","",IFERROR(VLOOKUP(TEXT(A4285,"0"),#REF!,9,FALSE),""))</f>
        <v/>
      </c>
      <c r="J4285" s="19" t="str">
        <f>IF(A4285="","",IFERROR(VLOOKUP(TEXT(A4285,"0"),#REF!,10,FALSE),""))</f>
        <v/>
      </c>
      <c r="K4285" s="18" t="str">
        <f>IFERROR(INDEX(#REF!,MATCH(A4285,#REF!,0)),"")</f>
        <v/>
      </c>
      <c r="L4285" s="58" t="str">
        <f>IFERROR(INDEX(SKU!E:E,MATCH(B4285,SKU!C:C,0)),"")</f>
        <v/>
      </c>
      <c r="M4285" s="56"/>
      <c r="R4285" t="str">
        <f>IF(COUNTIF(ROMANEIOS!K:K,A4285)&gt;0,J4285,"")</f>
        <v/>
      </c>
    </row>
    <row r="4286" spans="1:18" ht="15.75" customHeight="1" x14ac:dyDescent="0.25">
      <c r="A4286" s="42" t="str">
        <f>IFERROR(INDEX(NFS!F:F,MATCH(B4286,NFS!E:E,0)),"")</f>
        <v/>
      </c>
      <c r="E4286" s="11" t="str">
        <f>IF(B4286="","",COUNTIF(SKU!C:C,B4286))</f>
        <v/>
      </c>
      <c r="H4286" s="64" t="str">
        <f>IF(A4286="","",IFERROR(VLOOKUP(TEXT(A4286,"0"),#REF!,7,FALSE),""))</f>
        <v/>
      </c>
      <c r="I4286" s="17" t="str">
        <f>IF(A4286="","",IFERROR(VLOOKUP(TEXT(A4286,"0"),#REF!,9,FALSE),""))</f>
        <v/>
      </c>
      <c r="J4286" s="19" t="str">
        <f>IF(A4286="","",IFERROR(VLOOKUP(TEXT(A4286,"0"),#REF!,10,FALSE),""))</f>
        <v/>
      </c>
      <c r="K4286" s="18" t="str">
        <f>IFERROR(INDEX(#REF!,MATCH(A4286,#REF!,0)),"")</f>
        <v/>
      </c>
      <c r="L4286" s="58" t="str">
        <f>IFERROR(INDEX(SKU!E:E,MATCH(B4286,SKU!C:C,0)),"")</f>
        <v/>
      </c>
      <c r="M4286" s="56"/>
      <c r="R4286" t="str">
        <f>IF(COUNTIF(ROMANEIOS!K:K,A4286)&gt;0,J4286,"")</f>
        <v/>
      </c>
    </row>
    <row r="4287" spans="1:18" ht="15.75" customHeight="1" x14ac:dyDescent="0.25">
      <c r="A4287" s="42" t="str">
        <f>IFERROR(INDEX(NFS!F:F,MATCH(B4287,NFS!E:E,0)),"")</f>
        <v/>
      </c>
      <c r="E4287" s="11" t="str">
        <f>IF(B4287="","",COUNTIF(SKU!C:C,B4287))</f>
        <v/>
      </c>
      <c r="H4287" s="64" t="str">
        <f>IF(A4287="","",IFERROR(VLOOKUP(TEXT(A4287,"0"),#REF!,7,FALSE),""))</f>
        <v/>
      </c>
      <c r="I4287" s="17" t="str">
        <f>IF(A4287="","",IFERROR(VLOOKUP(TEXT(A4287,"0"),#REF!,9,FALSE),""))</f>
        <v/>
      </c>
      <c r="J4287" s="19" t="str">
        <f>IF(A4287="","",IFERROR(VLOOKUP(TEXT(A4287,"0"),#REF!,10,FALSE),""))</f>
        <v/>
      </c>
      <c r="K4287" s="18" t="str">
        <f>IFERROR(INDEX(#REF!,MATCH(A4287,#REF!,0)),"")</f>
        <v/>
      </c>
      <c r="L4287" s="58" t="str">
        <f>IFERROR(INDEX(SKU!E:E,MATCH(B4287,SKU!C:C,0)),"")</f>
        <v/>
      </c>
      <c r="M4287" s="56"/>
      <c r="R4287" t="str">
        <f>IF(COUNTIF(ROMANEIOS!K:K,A4287)&gt;0,J4287,"")</f>
        <v/>
      </c>
    </row>
    <row r="4288" spans="1:18" ht="15.75" customHeight="1" x14ac:dyDescent="0.25">
      <c r="A4288" s="42" t="str">
        <f>IFERROR(INDEX(NFS!F:F,MATCH(B4288,NFS!E:E,0)),"")</f>
        <v/>
      </c>
      <c r="E4288" s="11" t="str">
        <f>IF(B4288="","",COUNTIF(SKU!C:C,B4288))</f>
        <v/>
      </c>
      <c r="H4288" s="64" t="str">
        <f>IF(A4288="","",IFERROR(VLOOKUP(TEXT(A4288,"0"),#REF!,7,FALSE),""))</f>
        <v/>
      </c>
      <c r="I4288" s="17" t="str">
        <f>IF(A4288="","",IFERROR(VLOOKUP(TEXT(A4288,"0"),#REF!,9,FALSE),""))</f>
        <v/>
      </c>
      <c r="J4288" s="19" t="str">
        <f>IF(A4288="","",IFERROR(VLOOKUP(TEXT(A4288,"0"),#REF!,10,FALSE),""))</f>
        <v/>
      </c>
      <c r="K4288" s="18" t="str">
        <f>IFERROR(INDEX(#REF!,MATCH(A4288,#REF!,0)),"")</f>
        <v/>
      </c>
      <c r="L4288" s="58" t="str">
        <f>IFERROR(INDEX(SKU!E:E,MATCH(B4288,SKU!C:C,0)),"")</f>
        <v/>
      </c>
      <c r="M4288" s="56"/>
      <c r="R4288" t="str">
        <f>IF(COUNTIF(ROMANEIOS!K:K,A4288)&gt;0,J4288,"")</f>
        <v/>
      </c>
    </row>
    <row r="4289" spans="1:18" ht="15.75" customHeight="1" x14ac:dyDescent="0.25">
      <c r="A4289" s="42" t="str">
        <f>IFERROR(INDEX(NFS!F:F,MATCH(B4289,NFS!E:E,0)),"")</f>
        <v/>
      </c>
      <c r="E4289" s="11" t="str">
        <f>IF(B4289="","",COUNTIF(SKU!C:C,B4289))</f>
        <v/>
      </c>
      <c r="H4289" s="64" t="str">
        <f>IF(A4289="","",IFERROR(VLOOKUP(TEXT(A4289,"0"),#REF!,7,FALSE),""))</f>
        <v/>
      </c>
      <c r="I4289" s="17" t="str">
        <f>IF(A4289="","",IFERROR(VLOOKUP(TEXT(A4289,"0"),#REF!,9,FALSE),""))</f>
        <v/>
      </c>
      <c r="J4289" s="19" t="str">
        <f>IF(A4289="","",IFERROR(VLOOKUP(TEXT(A4289,"0"),#REF!,10,FALSE),""))</f>
        <v/>
      </c>
      <c r="K4289" s="18" t="str">
        <f>IFERROR(INDEX(#REF!,MATCH(A4289,#REF!,0)),"")</f>
        <v/>
      </c>
      <c r="L4289" s="58" t="str">
        <f>IFERROR(INDEX(SKU!E:E,MATCH(B4289,SKU!C:C,0)),"")</f>
        <v/>
      </c>
      <c r="M4289" s="56"/>
      <c r="R4289" t="str">
        <f>IF(COUNTIF(ROMANEIOS!K:K,A4289)&gt;0,J4289,"")</f>
        <v/>
      </c>
    </row>
    <row r="4290" spans="1:18" ht="15.75" customHeight="1" x14ac:dyDescent="0.25">
      <c r="A4290" s="42" t="str">
        <f>IFERROR(INDEX(NFS!F:F,MATCH(B4290,NFS!E:E,0)),"")</f>
        <v/>
      </c>
      <c r="E4290" s="11" t="str">
        <f>IF(B4290="","",COUNTIF(SKU!C:C,B4290))</f>
        <v/>
      </c>
      <c r="H4290" s="64" t="str">
        <f>IF(A4290="","",IFERROR(VLOOKUP(TEXT(A4290,"0"),#REF!,7,FALSE),""))</f>
        <v/>
      </c>
      <c r="I4290" s="17" t="str">
        <f>IF(A4290="","",IFERROR(VLOOKUP(TEXT(A4290,"0"),#REF!,9,FALSE),""))</f>
        <v/>
      </c>
      <c r="J4290" s="19" t="str">
        <f>IF(A4290="","",IFERROR(VLOOKUP(TEXT(A4290,"0"),#REF!,10,FALSE),""))</f>
        <v/>
      </c>
      <c r="K4290" s="18" t="str">
        <f>IFERROR(INDEX(#REF!,MATCH(A4290,#REF!,0)),"")</f>
        <v/>
      </c>
      <c r="L4290" s="58" t="str">
        <f>IFERROR(INDEX(SKU!E:E,MATCH(B4290,SKU!C:C,0)),"")</f>
        <v/>
      </c>
      <c r="M4290" s="56"/>
      <c r="R4290" t="str">
        <f>IF(COUNTIF(ROMANEIOS!K:K,A4290)&gt;0,J4290,"")</f>
        <v/>
      </c>
    </row>
    <row r="4291" spans="1:18" ht="15.75" customHeight="1" x14ac:dyDescent="0.25">
      <c r="A4291" s="42" t="str">
        <f>IFERROR(INDEX(NFS!F:F,MATCH(B4291,NFS!E:E,0)),"")</f>
        <v/>
      </c>
      <c r="E4291" s="11" t="str">
        <f>IF(B4291="","",COUNTIF(SKU!C:C,B4291))</f>
        <v/>
      </c>
      <c r="H4291" s="64" t="str">
        <f>IF(A4291="","",IFERROR(VLOOKUP(TEXT(A4291,"0"),#REF!,7,FALSE),""))</f>
        <v/>
      </c>
      <c r="I4291" s="17" t="str">
        <f>IF(A4291="","",IFERROR(VLOOKUP(TEXT(A4291,"0"),#REF!,9,FALSE),""))</f>
        <v/>
      </c>
      <c r="J4291" s="19" t="str">
        <f>IF(A4291="","",IFERROR(VLOOKUP(TEXT(A4291,"0"),#REF!,10,FALSE),""))</f>
        <v/>
      </c>
      <c r="K4291" s="18" t="str">
        <f>IFERROR(INDEX(#REF!,MATCH(A4291,#REF!,0)),"")</f>
        <v/>
      </c>
      <c r="L4291" s="58" t="str">
        <f>IFERROR(INDEX(SKU!E:E,MATCH(B4291,SKU!C:C,0)),"")</f>
        <v/>
      </c>
      <c r="M4291" s="56"/>
      <c r="R4291" t="str">
        <f>IF(COUNTIF(ROMANEIOS!K:K,A4291)&gt;0,J4291,"")</f>
        <v/>
      </c>
    </row>
    <row r="4292" spans="1:18" ht="15.75" customHeight="1" x14ac:dyDescent="0.25">
      <c r="A4292" s="42" t="str">
        <f>IFERROR(INDEX(NFS!F:F,MATCH(B4292,NFS!E:E,0)),"")</f>
        <v/>
      </c>
      <c r="E4292" s="11" t="str">
        <f>IF(B4292="","",COUNTIF(SKU!C:C,B4292))</f>
        <v/>
      </c>
      <c r="H4292" s="64" t="str">
        <f>IF(A4292="","",IFERROR(VLOOKUP(TEXT(A4292,"0"),#REF!,7,FALSE),""))</f>
        <v/>
      </c>
      <c r="I4292" s="17" t="str">
        <f>IF(A4292="","",IFERROR(VLOOKUP(TEXT(A4292,"0"),#REF!,9,FALSE),""))</f>
        <v/>
      </c>
      <c r="J4292" s="19" t="str">
        <f>IF(A4292="","",IFERROR(VLOOKUP(TEXT(A4292,"0"),#REF!,10,FALSE),""))</f>
        <v/>
      </c>
      <c r="K4292" s="18" t="str">
        <f>IFERROR(INDEX(#REF!,MATCH(A4292,#REF!,0)),"")</f>
        <v/>
      </c>
      <c r="L4292" s="58" t="str">
        <f>IFERROR(INDEX(SKU!E:E,MATCH(B4292,SKU!C:C,0)),"")</f>
        <v/>
      </c>
      <c r="M4292" s="56"/>
      <c r="R4292" t="str">
        <f>IF(COUNTIF(ROMANEIOS!K:K,A4292)&gt;0,J4292,"")</f>
        <v/>
      </c>
    </row>
    <row r="4293" spans="1:18" ht="15.75" customHeight="1" x14ac:dyDescent="0.25">
      <c r="A4293" s="42" t="str">
        <f>IFERROR(INDEX(NFS!F:F,MATCH(B4293,NFS!E:E,0)),"")</f>
        <v/>
      </c>
      <c r="E4293" s="11" t="str">
        <f>IF(B4293="","",COUNTIF(SKU!C:C,B4293))</f>
        <v/>
      </c>
      <c r="H4293" s="64" t="str">
        <f>IF(A4293="","",IFERROR(VLOOKUP(TEXT(A4293,"0"),#REF!,7,FALSE),""))</f>
        <v/>
      </c>
      <c r="I4293" s="17" t="str">
        <f>IF(A4293="","",IFERROR(VLOOKUP(TEXT(A4293,"0"),#REF!,9,FALSE),""))</f>
        <v/>
      </c>
      <c r="J4293" s="19" t="str">
        <f>IF(A4293="","",IFERROR(VLOOKUP(TEXT(A4293,"0"),#REF!,10,FALSE),""))</f>
        <v/>
      </c>
      <c r="K4293" s="18" t="str">
        <f>IFERROR(INDEX(#REF!,MATCH(A4293,#REF!,0)),"")</f>
        <v/>
      </c>
      <c r="L4293" s="58" t="str">
        <f>IFERROR(INDEX(SKU!E:E,MATCH(B4293,SKU!C:C,0)),"")</f>
        <v/>
      </c>
      <c r="M4293" s="56"/>
      <c r="R4293" t="str">
        <f>IF(COUNTIF(ROMANEIOS!K:K,A4293)&gt;0,J4293,"")</f>
        <v/>
      </c>
    </row>
    <row r="4294" spans="1:18" ht="15.75" customHeight="1" x14ac:dyDescent="0.25">
      <c r="A4294" s="42" t="str">
        <f>IFERROR(INDEX(NFS!F:F,MATCH(B4294,NFS!E:E,0)),"")</f>
        <v/>
      </c>
      <c r="E4294" s="11" t="str">
        <f>IF(B4294="","",COUNTIF(SKU!C:C,B4294))</f>
        <v/>
      </c>
      <c r="H4294" s="64" t="str">
        <f>IF(A4294="","",IFERROR(VLOOKUP(TEXT(A4294,"0"),#REF!,7,FALSE),""))</f>
        <v/>
      </c>
      <c r="I4294" s="17" t="str">
        <f>IF(A4294="","",IFERROR(VLOOKUP(TEXT(A4294,"0"),#REF!,9,FALSE),""))</f>
        <v/>
      </c>
      <c r="J4294" s="19" t="str">
        <f>IF(A4294="","",IFERROR(VLOOKUP(TEXT(A4294,"0"),#REF!,10,FALSE),""))</f>
        <v/>
      </c>
      <c r="K4294" s="18" t="str">
        <f>IFERROR(INDEX(#REF!,MATCH(A4294,#REF!,0)),"")</f>
        <v/>
      </c>
      <c r="L4294" s="58" t="str">
        <f>IFERROR(INDEX(SKU!E:E,MATCH(B4294,SKU!C:C,0)),"")</f>
        <v/>
      </c>
      <c r="M4294" s="56"/>
      <c r="R4294" t="str">
        <f>IF(COUNTIF(ROMANEIOS!K:K,A4294)&gt;0,J4294,"")</f>
        <v/>
      </c>
    </row>
    <row r="4295" spans="1:18" ht="15.75" customHeight="1" x14ac:dyDescent="0.25">
      <c r="A4295" s="42" t="str">
        <f>IFERROR(INDEX(NFS!F:F,MATCH(B4295,NFS!E:E,0)),"")</f>
        <v/>
      </c>
      <c r="E4295" s="11" t="str">
        <f>IF(B4295="","",COUNTIF(SKU!C:C,B4295))</f>
        <v/>
      </c>
      <c r="H4295" s="64" t="str">
        <f>IF(A4295="","",IFERROR(VLOOKUP(TEXT(A4295,"0"),#REF!,7,FALSE),""))</f>
        <v/>
      </c>
      <c r="I4295" s="17" t="str">
        <f>IF(A4295="","",IFERROR(VLOOKUP(TEXT(A4295,"0"),#REF!,9,FALSE),""))</f>
        <v/>
      </c>
      <c r="J4295" s="19" t="str">
        <f>IF(A4295="","",IFERROR(VLOOKUP(TEXT(A4295,"0"),#REF!,10,FALSE),""))</f>
        <v/>
      </c>
      <c r="K4295" s="18" t="str">
        <f>IFERROR(INDEX(#REF!,MATCH(A4295,#REF!,0)),"")</f>
        <v/>
      </c>
      <c r="L4295" s="58" t="str">
        <f>IFERROR(INDEX(SKU!E:E,MATCH(B4295,SKU!C:C,0)),"")</f>
        <v/>
      </c>
      <c r="M4295" s="56"/>
      <c r="R4295" t="str">
        <f>IF(COUNTIF(ROMANEIOS!K:K,A4295)&gt;0,J4295,"")</f>
        <v/>
      </c>
    </row>
    <row r="4296" spans="1:18" ht="15.75" customHeight="1" x14ac:dyDescent="0.25">
      <c r="A4296" s="42" t="str">
        <f>IFERROR(INDEX(NFS!F:F,MATCH(B4296,NFS!E:E,0)),"")</f>
        <v/>
      </c>
      <c r="E4296" s="11" t="str">
        <f>IF(B4296="","",COUNTIF(SKU!C:C,B4296))</f>
        <v/>
      </c>
      <c r="H4296" s="64" t="str">
        <f>IF(A4296="","",IFERROR(VLOOKUP(TEXT(A4296,"0"),#REF!,7,FALSE),""))</f>
        <v/>
      </c>
      <c r="I4296" s="17" t="str">
        <f>IF(A4296="","",IFERROR(VLOOKUP(TEXT(A4296,"0"),#REF!,9,FALSE),""))</f>
        <v/>
      </c>
      <c r="J4296" s="19" t="str">
        <f>IF(A4296="","",IFERROR(VLOOKUP(TEXT(A4296,"0"),#REF!,10,FALSE),""))</f>
        <v/>
      </c>
      <c r="K4296" s="18" t="str">
        <f>IFERROR(INDEX(#REF!,MATCH(A4296,#REF!,0)),"")</f>
        <v/>
      </c>
      <c r="L4296" s="58" t="str">
        <f>IFERROR(INDEX(SKU!E:E,MATCH(B4296,SKU!C:C,0)),"")</f>
        <v/>
      </c>
      <c r="M4296" s="56"/>
      <c r="R4296" t="str">
        <f>IF(COUNTIF(ROMANEIOS!K:K,A4296)&gt;0,J4296,"")</f>
        <v/>
      </c>
    </row>
    <row r="4297" spans="1:18" ht="15.75" customHeight="1" x14ac:dyDescent="0.25">
      <c r="A4297" s="42" t="str">
        <f>IFERROR(INDEX(NFS!F:F,MATCH(B4297,NFS!E:E,0)),"")</f>
        <v/>
      </c>
      <c r="E4297" s="11" t="str">
        <f>IF(B4297="","",COUNTIF(SKU!C:C,B4297))</f>
        <v/>
      </c>
      <c r="H4297" s="64" t="str">
        <f>IF(A4297="","",IFERROR(VLOOKUP(TEXT(A4297,"0"),#REF!,7,FALSE),""))</f>
        <v/>
      </c>
      <c r="I4297" s="17" t="str">
        <f>IF(A4297="","",IFERROR(VLOOKUP(TEXT(A4297,"0"),#REF!,9,FALSE),""))</f>
        <v/>
      </c>
      <c r="J4297" s="19" t="str">
        <f>IF(A4297="","",IFERROR(VLOOKUP(TEXT(A4297,"0"),#REF!,10,FALSE),""))</f>
        <v/>
      </c>
      <c r="K4297" s="18" t="str">
        <f>IFERROR(INDEX(#REF!,MATCH(A4297,#REF!,0)),"")</f>
        <v/>
      </c>
      <c r="L4297" s="58" t="str">
        <f>IFERROR(INDEX(SKU!E:E,MATCH(B4297,SKU!C:C,0)),"")</f>
        <v/>
      </c>
      <c r="M4297" s="56"/>
      <c r="R4297" t="str">
        <f>IF(COUNTIF(ROMANEIOS!K:K,A4297)&gt;0,J4297,"")</f>
        <v/>
      </c>
    </row>
    <row r="4298" spans="1:18" ht="15.75" customHeight="1" x14ac:dyDescent="0.25">
      <c r="A4298" s="42" t="str">
        <f>IFERROR(INDEX(NFS!F:F,MATCH(B4298,NFS!E:E,0)),"")</f>
        <v/>
      </c>
      <c r="E4298" s="11" t="str">
        <f>IF(B4298="","",COUNTIF(SKU!C:C,B4298))</f>
        <v/>
      </c>
      <c r="H4298" s="64" t="str">
        <f>IF(A4298="","",IFERROR(VLOOKUP(TEXT(A4298,"0"),#REF!,7,FALSE),""))</f>
        <v/>
      </c>
      <c r="I4298" s="17" t="str">
        <f>IF(A4298="","",IFERROR(VLOOKUP(TEXT(A4298,"0"),#REF!,9,FALSE),""))</f>
        <v/>
      </c>
      <c r="J4298" s="19" t="str">
        <f>IF(A4298="","",IFERROR(VLOOKUP(TEXT(A4298,"0"),#REF!,10,FALSE),""))</f>
        <v/>
      </c>
      <c r="K4298" s="18" t="str">
        <f>IFERROR(INDEX(#REF!,MATCH(A4298,#REF!,0)),"")</f>
        <v/>
      </c>
      <c r="L4298" s="58" t="str">
        <f>IFERROR(INDEX(SKU!E:E,MATCH(B4298,SKU!C:C,0)),"")</f>
        <v/>
      </c>
      <c r="M4298" s="56"/>
      <c r="R4298" t="str">
        <f>IF(COUNTIF(ROMANEIOS!K:K,A4298)&gt;0,J4298,"")</f>
        <v/>
      </c>
    </row>
    <row r="4299" spans="1:18" ht="15.75" customHeight="1" x14ac:dyDescent="0.25">
      <c r="A4299" s="42" t="str">
        <f>IFERROR(INDEX(NFS!F:F,MATCH(B4299,NFS!E:E,0)),"")</f>
        <v/>
      </c>
      <c r="E4299" s="11" t="str">
        <f>IF(B4299="","",COUNTIF(SKU!C:C,B4299))</f>
        <v/>
      </c>
      <c r="H4299" s="64" t="str">
        <f>IF(A4299="","",IFERROR(VLOOKUP(TEXT(A4299,"0"),#REF!,7,FALSE),""))</f>
        <v/>
      </c>
      <c r="I4299" s="17" t="str">
        <f>IF(A4299="","",IFERROR(VLOOKUP(TEXT(A4299,"0"),#REF!,9,FALSE),""))</f>
        <v/>
      </c>
      <c r="J4299" s="19" t="str">
        <f>IF(A4299="","",IFERROR(VLOOKUP(TEXT(A4299,"0"),#REF!,10,FALSE),""))</f>
        <v/>
      </c>
      <c r="K4299" s="18" t="str">
        <f>IFERROR(INDEX(#REF!,MATCH(A4299,#REF!,0)),"")</f>
        <v/>
      </c>
      <c r="L4299" s="58" t="str">
        <f>IFERROR(INDEX(SKU!E:E,MATCH(B4299,SKU!C:C,0)),"")</f>
        <v/>
      </c>
      <c r="M4299" s="56"/>
      <c r="R4299" t="str">
        <f>IF(COUNTIF(ROMANEIOS!K:K,A4299)&gt;0,J4299,"")</f>
        <v/>
      </c>
    </row>
    <row r="4300" spans="1:18" ht="15.75" customHeight="1" x14ac:dyDescent="0.25">
      <c r="A4300" s="42" t="str">
        <f>IFERROR(INDEX(NFS!F:F,MATCH(B4300,NFS!E:E,0)),"")</f>
        <v/>
      </c>
      <c r="E4300" s="11" t="str">
        <f>IF(B4300="","",COUNTIF(SKU!C:C,B4300))</f>
        <v/>
      </c>
      <c r="H4300" s="64" t="str">
        <f>IF(A4300="","",IFERROR(VLOOKUP(TEXT(A4300,"0"),#REF!,7,FALSE),""))</f>
        <v/>
      </c>
      <c r="I4300" s="17" t="str">
        <f>IF(A4300="","",IFERROR(VLOOKUP(TEXT(A4300,"0"),#REF!,9,FALSE),""))</f>
        <v/>
      </c>
      <c r="J4300" s="19" t="str">
        <f>IF(A4300="","",IFERROR(VLOOKUP(TEXT(A4300,"0"),#REF!,10,FALSE),""))</f>
        <v/>
      </c>
      <c r="K4300" s="18" t="str">
        <f>IFERROR(INDEX(#REF!,MATCH(A4300,#REF!,0)),"")</f>
        <v/>
      </c>
      <c r="L4300" s="58" t="str">
        <f>IFERROR(INDEX(SKU!E:E,MATCH(B4300,SKU!C:C,0)),"")</f>
        <v/>
      </c>
      <c r="M4300" s="56"/>
      <c r="R4300" t="str">
        <f>IF(COUNTIF(ROMANEIOS!K:K,A4300)&gt;0,J4300,"")</f>
        <v/>
      </c>
    </row>
    <row r="4301" spans="1:18" ht="15.75" customHeight="1" x14ac:dyDescent="0.25">
      <c r="A4301" s="42" t="str">
        <f>IFERROR(INDEX(NFS!F:F,MATCH(B4301,NFS!E:E,0)),"")</f>
        <v/>
      </c>
      <c r="E4301" s="11" t="str">
        <f>IF(B4301="","",COUNTIF(SKU!C:C,B4301))</f>
        <v/>
      </c>
      <c r="H4301" s="64" t="str">
        <f>IF(A4301="","",IFERROR(VLOOKUP(TEXT(A4301,"0"),#REF!,7,FALSE),""))</f>
        <v/>
      </c>
      <c r="I4301" s="17" t="str">
        <f>IF(A4301="","",IFERROR(VLOOKUP(TEXT(A4301,"0"),#REF!,9,FALSE),""))</f>
        <v/>
      </c>
      <c r="J4301" s="19" t="str">
        <f>IF(A4301="","",IFERROR(VLOOKUP(TEXT(A4301,"0"),#REF!,10,FALSE),""))</f>
        <v/>
      </c>
      <c r="K4301" s="18" t="str">
        <f>IFERROR(INDEX(#REF!,MATCH(A4301,#REF!,0)),"")</f>
        <v/>
      </c>
      <c r="L4301" s="58" t="str">
        <f>IFERROR(INDEX(SKU!E:E,MATCH(B4301,SKU!C:C,0)),"")</f>
        <v/>
      </c>
      <c r="M4301" s="56"/>
      <c r="R4301" t="str">
        <f>IF(COUNTIF(ROMANEIOS!K:K,A4301)&gt;0,J4301,"")</f>
        <v/>
      </c>
    </row>
    <row r="4302" spans="1:18" ht="15.75" customHeight="1" x14ac:dyDescent="0.25">
      <c r="A4302" s="42" t="str">
        <f>IFERROR(INDEX(NFS!F:F,MATCH(B4302,NFS!E:E,0)),"")</f>
        <v/>
      </c>
      <c r="E4302" s="11" t="str">
        <f>IF(B4302="","",COUNTIF(SKU!C:C,B4302))</f>
        <v/>
      </c>
      <c r="H4302" s="64" t="str">
        <f>IF(A4302="","",IFERROR(VLOOKUP(TEXT(A4302,"0"),#REF!,7,FALSE),""))</f>
        <v/>
      </c>
      <c r="I4302" s="17" t="str">
        <f>IF(A4302="","",IFERROR(VLOOKUP(TEXT(A4302,"0"),#REF!,9,FALSE),""))</f>
        <v/>
      </c>
      <c r="J4302" s="19" t="str">
        <f>IF(A4302="","",IFERROR(VLOOKUP(TEXT(A4302,"0"),#REF!,10,FALSE),""))</f>
        <v/>
      </c>
      <c r="K4302" s="18" t="str">
        <f>IFERROR(INDEX(#REF!,MATCH(A4302,#REF!,0)),"")</f>
        <v/>
      </c>
      <c r="L4302" s="58" t="str">
        <f>IFERROR(INDEX(SKU!E:E,MATCH(B4302,SKU!C:C,0)),"")</f>
        <v/>
      </c>
      <c r="M4302" s="56"/>
      <c r="R4302" t="str">
        <f>IF(COUNTIF(ROMANEIOS!K:K,A4302)&gt;0,J4302,"")</f>
        <v/>
      </c>
    </row>
    <row r="4303" spans="1:18" ht="15.75" customHeight="1" x14ac:dyDescent="0.25">
      <c r="A4303" s="42" t="str">
        <f>IFERROR(INDEX(NFS!F:F,MATCH(B4303,NFS!E:E,0)),"")</f>
        <v/>
      </c>
      <c r="E4303" s="11" t="str">
        <f>IF(B4303="","",COUNTIF(SKU!C:C,B4303))</f>
        <v/>
      </c>
      <c r="H4303" s="64" t="str">
        <f>IF(A4303="","",IFERROR(VLOOKUP(TEXT(A4303,"0"),#REF!,7,FALSE),""))</f>
        <v/>
      </c>
      <c r="I4303" s="17" t="str">
        <f>IF(A4303="","",IFERROR(VLOOKUP(TEXT(A4303,"0"),#REF!,9,FALSE),""))</f>
        <v/>
      </c>
      <c r="J4303" s="19" t="str">
        <f>IF(A4303="","",IFERROR(VLOOKUP(TEXT(A4303,"0"),#REF!,10,FALSE),""))</f>
        <v/>
      </c>
      <c r="K4303" s="18" t="str">
        <f>IFERROR(INDEX(#REF!,MATCH(A4303,#REF!,0)),"")</f>
        <v/>
      </c>
      <c r="L4303" s="58" t="str">
        <f>IFERROR(INDEX(SKU!E:E,MATCH(B4303,SKU!C:C,0)),"")</f>
        <v/>
      </c>
      <c r="M4303" s="56"/>
      <c r="R4303" t="str">
        <f>IF(COUNTIF(ROMANEIOS!K:K,A4303)&gt;0,J4303,"")</f>
        <v/>
      </c>
    </row>
    <row r="4304" spans="1:18" ht="15.75" customHeight="1" x14ac:dyDescent="0.25">
      <c r="A4304" s="42" t="str">
        <f>IFERROR(INDEX(NFS!F:F,MATCH(B4304,NFS!E:E,0)),"")</f>
        <v/>
      </c>
      <c r="E4304" s="11" t="str">
        <f>IF(B4304="","",COUNTIF(SKU!C:C,B4304))</f>
        <v/>
      </c>
      <c r="H4304" s="64" t="str">
        <f>IF(A4304="","",IFERROR(VLOOKUP(TEXT(A4304,"0"),#REF!,7,FALSE),""))</f>
        <v/>
      </c>
      <c r="I4304" s="17" t="str">
        <f>IF(A4304="","",IFERROR(VLOOKUP(TEXT(A4304,"0"),#REF!,9,FALSE),""))</f>
        <v/>
      </c>
      <c r="J4304" s="19" t="str">
        <f>IF(A4304="","",IFERROR(VLOOKUP(TEXT(A4304,"0"),#REF!,10,FALSE),""))</f>
        <v/>
      </c>
      <c r="K4304" s="18" t="str">
        <f>IFERROR(INDEX(#REF!,MATCH(A4304,#REF!,0)),"")</f>
        <v/>
      </c>
      <c r="L4304" s="58" t="str">
        <f>IFERROR(INDEX(SKU!E:E,MATCH(B4304,SKU!C:C,0)),"")</f>
        <v/>
      </c>
      <c r="M4304" s="56"/>
      <c r="R4304" t="str">
        <f>IF(COUNTIF(ROMANEIOS!K:K,A4304)&gt;0,J4304,"")</f>
        <v/>
      </c>
    </row>
    <row r="4305" spans="1:18" ht="15.75" customHeight="1" x14ac:dyDescent="0.25">
      <c r="A4305" s="42" t="str">
        <f>IFERROR(INDEX(NFS!F:F,MATCH(B4305,NFS!E:E,0)),"")</f>
        <v/>
      </c>
      <c r="E4305" s="11" t="str">
        <f>IF(B4305="","",COUNTIF(SKU!C:C,B4305))</f>
        <v/>
      </c>
      <c r="H4305" s="64" t="str">
        <f>IF(A4305="","",IFERROR(VLOOKUP(TEXT(A4305,"0"),#REF!,7,FALSE),""))</f>
        <v/>
      </c>
      <c r="I4305" s="17" t="str">
        <f>IF(A4305="","",IFERROR(VLOOKUP(TEXT(A4305,"0"),#REF!,9,FALSE),""))</f>
        <v/>
      </c>
      <c r="J4305" s="19" t="str">
        <f>IF(A4305="","",IFERROR(VLOOKUP(TEXT(A4305,"0"),#REF!,10,FALSE),""))</f>
        <v/>
      </c>
      <c r="K4305" s="18" t="str">
        <f>IFERROR(INDEX(#REF!,MATCH(A4305,#REF!,0)),"")</f>
        <v/>
      </c>
      <c r="L4305" s="58" t="str">
        <f>IFERROR(INDEX(SKU!E:E,MATCH(B4305,SKU!C:C,0)),"")</f>
        <v/>
      </c>
      <c r="M4305" s="56"/>
      <c r="R4305" t="str">
        <f>IF(COUNTIF(ROMANEIOS!K:K,A4305)&gt;0,J4305,"")</f>
        <v/>
      </c>
    </row>
    <row r="4306" spans="1:18" ht="15.75" customHeight="1" x14ac:dyDescent="0.25">
      <c r="A4306" s="42" t="str">
        <f>IFERROR(INDEX(NFS!F:F,MATCH(B4306,NFS!E:E,0)),"")</f>
        <v/>
      </c>
      <c r="E4306" s="11" t="str">
        <f>IF(B4306="","",COUNTIF(SKU!C:C,B4306))</f>
        <v/>
      </c>
      <c r="H4306" s="64" t="str">
        <f>IF(A4306="","",IFERROR(VLOOKUP(TEXT(A4306,"0"),#REF!,7,FALSE),""))</f>
        <v/>
      </c>
      <c r="I4306" s="17" t="str">
        <f>IF(A4306="","",IFERROR(VLOOKUP(TEXT(A4306,"0"),#REF!,9,FALSE),""))</f>
        <v/>
      </c>
      <c r="J4306" s="19" t="str">
        <f>IF(A4306="","",IFERROR(VLOOKUP(TEXT(A4306,"0"),#REF!,10,FALSE),""))</f>
        <v/>
      </c>
      <c r="K4306" s="18" t="str">
        <f>IFERROR(INDEX(#REF!,MATCH(A4306,#REF!,0)),"")</f>
        <v/>
      </c>
      <c r="L4306" s="58" t="str">
        <f>IFERROR(INDEX(SKU!E:E,MATCH(B4306,SKU!C:C,0)),"")</f>
        <v/>
      </c>
      <c r="M4306" s="56"/>
      <c r="R4306" t="str">
        <f>IF(COUNTIF(ROMANEIOS!K:K,A4306)&gt;0,J4306,"")</f>
        <v/>
      </c>
    </row>
    <row r="4307" spans="1:18" ht="15.75" customHeight="1" x14ac:dyDescent="0.25">
      <c r="A4307" s="42" t="str">
        <f>IFERROR(INDEX(NFS!F:F,MATCH(B4307,NFS!E:E,0)),"")</f>
        <v/>
      </c>
      <c r="E4307" s="11" t="str">
        <f>IF(B4307="","",COUNTIF(SKU!C:C,B4307))</f>
        <v/>
      </c>
      <c r="H4307" s="64" t="str">
        <f>IF(A4307="","",IFERROR(VLOOKUP(TEXT(A4307,"0"),#REF!,7,FALSE),""))</f>
        <v/>
      </c>
      <c r="I4307" s="17" t="str">
        <f>IF(A4307="","",IFERROR(VLOOKUP(TEXT(A4307,"0"),#REF!,9,FALSE),""))</f>
        <v/>
      </c>
      <c r="J4307" s="19" t="str">
        <f>IF(A4307="","",IFERROR(VLOOKUP(TEXT(A4307,"0"),#REF!,10,FALSE),""))</f>
        <v/>
      </c>
      <c r="K4307" s="18" t="str">
        <f>IFERROR(INDEX(#REF!,MATCH(A4307,#REF!,0)),"")</f>
        <v/>
      </c>
      <c r="L4307" s="58" t="str">
        <f>IFERROR(INDEX(SKU!E:E,MATCH(B4307,SKU!C:C,0)),"")</f>
        <v/>
      </c>
      <c r="M4307" s="56"/>
      <c r="R4307" t="str">
        <f>IF(COUNTIF(ROMANEIOS!K:K,A4307)&gt;0,J4307,"")</f>
        <v/>
      </c>
    </row>
    <row r="4308" spans="1:18" ht="15.75" customHeight="1" x14ac:dyDescent="0.25">
      <c r="A4308" s="42" t="str">
        <f>IFERROR(INDEX(NFS!F:F,MATCH(B4308,NFS!E:E,0)),"")</f>
        <v/>
      </c>
      <c r="E4308" s="11" t="str">
        <f>IF(B4308="","",COUNTIF(SKU!C:C,B4308))</f>
        <v/>
      </c>
      <c r="H4308" s="64" t="str">
        <f>IF(A4308="","",IFERROR(VLOOKUP(TEXT(A4308,"0"),#REF!,7,FALSE),""))</f>
        <v/>
      </c>
      <c r="I4308" s="17" t="str">
        <f>IF(A4308="","",IFERROR(VLOOKUP(TEXT(A4308,"0"),#REF!,9,FALSE),""))</f>
        <v/>
      </c>
      <c r="J4308" s="19" t="str">
        <f>IF(A4308="","",IFERROR(VLOOKUP(TEXT(A4308,"0"),#REF!,10,FALSE),""))</f>
        <v/>
      </c>
      <c r="K4308" s="18" t="str">
        <f>IFERROR(INDEX(#REF!,MATCH(A4308,#REF!,0)),"")</f>
        <v/>
      </c>
      <c r="L4308" s="58" t="str">
        <f>IFERROR(INDEX(SKU!E:E,MATCH(B4308,SKU!C:C,0)),"")</f>
        <v/>
      </c>
      <c r="M4308" s="56"/>
      <c r="R4308" t="str">
        <f>IF(COUNTIF(ROMANEIOS!K:K,A4308)&gt;0,J4308,"")</f>
        <v/>
      </c>
    </row>
    <row r="4309" spans="1:18" ht="15.75" customHeight="1" x14ac:dyDescent="0.25">
      <c r="A4309" s="42" t="str">
        <f>IFERROR(INDEX(NFS!F:F,MATCH(B4309,NFS!E:E,0)),"")</f>
        <v/>
      </c>
      <c r="E4309" s="11" t="str">
        <f>IF(B4309="","",COUNTIF(SKU!C:C,B4309))</f>
        <v/>
      </c>
      <c r="H4309" s="64" t="str">
        <f>IF(A4309="","",IFERROR(VLOOKUP(TEXT(A4309,"0"),#REF!,7,FALSE),""))</f>
        <v/>
      </c>
      <c r="I4309" s="17" t="str">
        <f>IF(A4309="","",IFERROR(VLOOKUP(TEXT(A4309,"0"),#REF!,9,FALSE),""))</f>
        <v/>
      </c>
      <c r="J4309" s="19" t="str">
        <f>IF(A4309="","",IFERROR(VLOOKUP(TEXT(A4309,"0"),#REF!,10,FALSE),""))</f>
        <v/>
      </c>
      <c r="K4309" s="18" t="str">
        <f>IFERROR(INDEX(#REF!,MATCH(A4309,#REF!,0)),"")</f>
        <v/>
      </c>
      <c r="L4309" s="58" t="str">
        <f>IFERROR(INDEX(SKU!E:E,MATCH(B4309,SKU!C:C,0)),"")</f>
        <v/>
      </c>
      <c r="M4309" s="56"/>
      <c r="R4309" t="str">
        <f>IF(COUNTIF(ROMANEIOS!K:K,A4309)&gt;0,J4309,"")</f>
        <v/>
      </c>
    </row>
    <row r="4310" spans="1:18" ht="15.75" customHeight="1" x14ac:dyDescent="0.25">
      <c r="A4310" s="42" t="str">
        <f>IFERROR(INDEX(NFS!F:F,MATCH(B4310,NFS!E:E,0)),"")</f>
        <v/>
      </c>
      <c r="E4310" s="11" t="str">
        <f>IF(B4310="","",COUNTIF(SKU!C:C,B4310))</f>
        <v/>
      </c>
      <c r="H4310" s="64" t="str">
        <f>IF(A4310="","",IFERROR(VLOOKUP(TEXT(A4310,"0"),#REF!,7,FALSE),""))</f>
        <v/>
      </c>
      <c r="I4310" s="17" t="str">
        <f>IF(A4310="","",IFERROR(VLOOKUP(TEXT(A4310,"0"),#REF!,9,FALSE),""))</f>
        <v/>
      </c>
      <c r="J4310" s="19" t="str">
        <f>IF(A4310="","",IFERROR(VLOOKUP(TEXT(A4310,"0"),#REF!,10,FALSE),""))</f>
        <v/>
      </c>
      <c r="K4310" s="18" t="str">
        <f>IFERROR(INDEX(#REF!,MATCH(A4310,#REF!,0)),"")</f>
        <v/>
      </c>
      <c r="L4310" s="58" t="str">
        <f>IFERROR(INDEX(SKU!E:E,MATCH(B4310,SKU!C:C,0)),"")</f>
        <v/>
      </c>
      <c r="M4310" s="56"/>
      <c r="R4310" t="str">
        <f>IF(COUNTIF(ROMANEIOS!K:K,A4310)&gt;0,J4310,"")</f>
        <v/>
      </c>
    </row>
    <row r="4311" spans="1:18" ht="15.75" customHeight="1" x14ac:dyDescent="0.25">
      <c r="A4311" s="42" t="str">
        <f>IFERROR(INDEX(NFS!F:F,MATCH(B4311,NFS!E:E,0)),"")</f>
        <v/>
      </c>
      <c r="E4311" s="11" t="str">
        <f>IF(B4311="","",COUNTIF(SKU!C:C,B4311))</f>
        <v/>
      </c>
      <c r="H4311" s="64" t="str">
        <f>IF(A4311="","",IFERROR(VLOOKUP(TEXT(A4311,"0"),#REF!,7,FALSE),""))</f>
        <v/>
      </c>
      <c r="I4311" s="17" t="str">
        <f>IF(A4311="","",IFERROR(VLOOKUP(TEXT(A4311,"0"),#REF!,9,FALSE),""))</f>
        <v/>
      </c>
      <c r="J4311" s="19" t="str">
        <f>IF(A4311="","",IFERROR(VLOOKUP(TEXT(A4311,"0"),#REF!,10,FALSE),""))</f>
        <v/>
      </c>
      <c r="K4311" s="18" t="str">
        <f>IFERROR(INDEX(#REF!,MATCH(A4311,#REF!,0)),"")</f>
        <v/>
      </c>
      <c r="L4311" s="58" t="str">
        <f>IFERROR(INDEX(SKU!E:E,MATCH(B4311,SKU!C:C,0)),"")</f>
        <v/>
      </c>
      <c r="M4311" s="56"/>
      <c r="R4311" t="str">
        <f>IF(COUNTIF(ROMANEIOS!K:K,A4311)&gt;0,J4311,"")</f>
        <v/>
      </c>
    </row>
    <row r="4312" spans="1:18" ht="15.75" customHeight="1" x14ac:dyDescent="0.25">
      <c r="A4312" s="42" t="str">
        <f>IFERROR(INDEX(NFS!F:F,MATCH(B4312,NFS!E:E,0)),"")</f>
        <v/>
      </c>
      <c r="E4312" s="11" t="str">
        <f>IF(B4312="","",COUNTIF(SKU!C:C,B4312))</f>
        <v/>
      </c>
      <c r="H4312" s="64" t="str">
        <f>IF(A4312="","",IFERROR(VLOOKUP(TEXT(A4312,"0"),#REF!,7,FALSE),""))</f>
        <v/>
      </c>
      <c r="I4312" s="17" t="str">
        <f>IF(A4312="","",IFERROR(VLOOKUP(TEXT(A4312,"0"),#REF!,9,FALSE),""))</f>
        <v/>
      </c>
      <c r="J4312" s="19" t="str">
        <f>IF(A4312="","",IFERROR(VLOOKUP(TEXT(A4312,"0"),#REF!,10,FALSE),""))</f>
        <v/>
      </c>
      <c r="K4312" s="18" t="str">
        <f>IFERROR(INDEX(#REF!,MATCH(A4312,#REF!,0)),"")</f>
        <v/>
      </c>
      <c r="L4312" s="58" t="str">
        <f>IFERROR(INDEX(SKU!E:E,MATCH(B4312,SKU!C:C,0)),"")</f>
        <v/>
      </c>
      <c r="M4312" s="56"/>
      <c r="R4312" t="str">
        <f>IF(COUNTIF(ROMANEIOS!K:K,A4312)&gt;0,J4312,"")</f>
        <v/>
      </c>
    </row>
    <row r="4313" spans="1:18" ht="15.75" customHeight="1" x14ac:dyDescent="0.25">
      <c r="A4313" s="42" t="str">
        <f>IFERROR(INDEX(NFS!F:F,MATCH(B4313,NFS!E:E,0)),"")</f>
        <v/>
      </c>
      <c r="E4313" s="11" t="str">
        <f>IF(B4313="","",COUNTIF(SKU!C:C,B4313))</f>
        <v/>
      </c>
      <c r="H4313" s="64" t="str">
        <f>IF(A4313="","",IFERROR(VLOOKUP(TEXT(A4313,"0"),#REF!,7,FALSE),""))</f>
        <v/>
      </c>
      <c r="I4313" s="17" t="str">
        <f>IF(A4313="","",IFERROR(VLOOKUP(TEXT(A4313,"0"),#REF!,9,FALSE),""))</f>
        <v/>
      </c>
      <c r="J4313" s="19" t="str">
        <f>IF(A4313="","",IFERROR(VLOOKUP(TEXT(A4313,"0"),#REF!,10,FALSE),""))</f>
        <v/>
      </c>
      <c r="K4313" s="18" t="str">
        <f>IFERROR(INDEX(#REF!,MATCH(A4313,#REF!,0)),"")</f>
        <v/>
      </c>
      <c r="L4313" s="58" t="str">
        <f>IFERROR(INDEX(SKU!E:E,MATCH(B4313,SKU!C:C,0)),"")</f>
        <v/>
      </c>
      <c r="M4313" s="56"/>
      <c r="R4313" t="str">
        <f>IF(COUNTIF(ROMANEIOS!K:K,A4313)&gt;0,J4313,"")</f>
        <v/>
      </c>
    </row>
    <row r="4314" spans="1:18" ht="15.75" customHeight="1" x14ac:dyDescent="0.25">
      <c r="A4314" s="42" t="str">
        <f>IFERROR(INDEX(NFS!F:F,MATCH(B4314,NFS!E:E,0)),"")</f>
        <v/>
      </c>
      <c r="E4314" s="11" t="str">
        <f>IF(B4314="","",COUNTIF(SKU!C:C,B4314))</f>
        <v/>
      </c>
      <c r="H4314" s="64" t="str">
        <f>IF(A4314="","",IFERROR(VLOOKUP(TEXT(A4314,"0"),#REF!,7,FALSE),""))</f>
        <v/>
      </c>
      <c r="I4314" s="17" t="str">
        <f>IF(A4314="","",IFERROR(VLOOKUP(TEXT(A4314,"0"),#REF!,9,FALSE),""))</f>
        <v/>
      </c>
      <c r="J4314" s="19" t="str">
        <f>IF(A4314="","",IFERROR(VLOOKUP(TEXT(A4314,"0"),#REF!,10,FALSE),""))</f>
        <v/>
      </c>
      <c r="K4314" s="18" t="str">
        <f>IFERROR(INDEX(#REF!,MATCH(A4314,#REF!,0)),"")</f>
        <v/>
      </c>
      <c r="L4314" s="58" t="str">
        <f>IFERROR(INDEX(SKU!E:E,MATCH(B4314,SKU!C:C,0)),"")</f>
        <v/>
      </c>
      <c r="M4314" s="56"/>
      <c r="R4314" t="str">
        <f>IF(COUNTIF(ROMANEIOS!K:K,A4314)&gt;0,J4314,"")</f>
        <v/>
      </c>
    </row>
    <row r="4315" spans="1:18" ht="15.75" customHeight="1" x14ac:dyDescent="0.25">
      <c r="A4315" s="42" t="str">
        <f>IFERROR(INDEX(NFS!F:F,MATCH(B4315,NFS!E:E,0)),"")</f>
        <v/>
      </c>
      <c r="E4315" s="11" t="str">
        <f>IF(B4315="","",COUNTIF(SKU!C:C,B4315))</f>
        <v/>
      </c>
      <c r="H4315" s="64" t="str">
        <f>IF(A4315="","",IFERROR(VLOOKUP(TEXT(A4315,"0"),#REF!,7,FALSE),""))</f>
        <v/>
      </c>
      <c r="I4315" s="17" t="str">
        <f>IF(A4315="","",IFERROR(VLOOKUP(TEXT(A4315,"0"),#REF!,9,FALSE),""))</f>
        <v/>
      </c>
      <c r="J4315" s="19" t="str">
        <f>IF(A4315="","",IFERROR(VLOOKUP(TEXT(A4315,"0"),#REF!,10,FALSE),""))</f>
        <v/>
      </c>
      <c r="K4315" s="18" t="str">
        <f>IFERROR(INDEX(#REF!,MATCH(A4315,#REF!,0)),"")</f>
        <v/>
      </c>
      <c r="L4315" s="58" t="str">
        <f>IFERROR(INDEX(SKU!E:E,MATCH(B4315,SKU!C:C,0)),"")</f>
        <v/>
      </c>
      <c r="M4315" s="56"/>
      <c r="R4315" t="str">
        <f>IF(COUNTIF(ROMANEIOS!K:K,A4315)&gt;0,J4315,"")</f>
        <v/>
      </c>
    </row>
    <row r="4316" spans="1:18" ht="15.75" customHeight="1" x14ac:dyDescent="0.25">
      <c r="A4316" s="42" t="str">
        <f>IFERROR(INDEX(NFS!F:F,MATCH(B4316,NFS!E:E,0)),"")</f>
        <v/>
      </c>
      <c r="E4316" s="11" t="str">
        <f>IF(B4316="","",COUNTIF(SKU!C:C,B4316))</f>
        <v/>
      </c>
      <c r="H4316" s="64" t="str">
        <f>IF(A4316="","",IFERROR(VLOOKUP(TEXT(A4316,"0"),#REF!,7,FALSE),""))</f>
        <v/>
      </c>
      <c r="I4316" s="17" t="str">
        <f>IF(A4316="","",IFERROR(VLOOKUP(TEXT(A4316,"0"),#REF!,9,FALSE),""))</f>
        <v/>
      </c>
      <c r="J4316" s="19" t="str">
        <f>IF(A4316="","",IFERROR(VLOOKUP(TEXT(A4316,"0"),#REF!,10,FALSE),""))</f>
        <v/>
      </c>
      <c r="K4316" s="18" t="str">
        <f>IFERROR(INDEX(#REF!,MATCH(A4316,#REF!,0)),"")</f>
        <v/>
      </c>
      <c r="L4316" s="58" t="str">
        <f>IFERROR(INDEX(SKU!E:E,MATCH(B4316,SKU!C:C,0)),"")</f>
        <v/>
      </c>
      <c r="M4316" s="56"/>
      <c r="R4316" t="str">
        <f>IF(COUNTIF(ROMANEIOS!K:K,A4316)&gt;0,J4316,"")</f>
        <v/>
      </c>
    </row>
    <row r="4317" spans="1:18" ht="15.75" customHeight="1" x14ac:dyDescent="0.25">
      <c r="A4317" s="42" t="str">
        <f>IFERROR(INDEX(NFS!F:F,MATCH(B4317,NFS!E:E,0)),"")</f>
        <v/>
      </c>
      <c r="E4317" s="11" t="str">
        <f>IF(B4317="","",COUNTIF(SKU!C:C,B4317))</f>
        <v/>
      </c>
      <c r="H4317" s="64" t="str">
        <f>IF(A4317="","",IFERROR(VLOOKUP(TEXT(A4317,"0"),#REF!,7,FALSE),""))</f>
        <v/>
      </c>
      <c r="I4317" s="17" t="str">
        <f>IF(A4317="","",IFERROR(VLOOKUP(TEXT(A4317,"0"),#REF!,9,FALSE),""))</f>
        <v/>
      </c>
      <c r="J4317" s="19" t="str">
        <f>IF(A4317="","",IFERROR(VLOOKUP(TEXT(A4317,"0"),#REF!,10,FALSE),""))</f>
        <v/>
      </c>
      <c r="K4317" s="18" t="str">
        <f>IFERROR(INDEX(#REF!,MATCH(A4317,#REF!,0)),"")</f>
        <v/>
      </c>
      <c r="L4317" s="58" t="str">
        <f>IFERROR(INDEX(SKU!E:E,MATCH(B4317,SKU!C:C,0)),"")</f>
        <v/>
      </c>
      <c r="M4317" s="56"/>
      <c r="R4317" t="str">
        <f>IF(COUNTIF(ROMANEIOS!K:K,A4317)&gt;0,J4317,"")</f>
        <v/>
      </c>
    </row>
    <row r="4318" spans="1:18" ht="15.75" customHeight="1" x14ac:dyDescent="0.25">
      <c r="A4318" s="42" t="str">
        <f>IFERROR(INDEX(NFS!F:F,MATCH(B4318,NFS!E:E,0)),"")</f>
        <v/>
      </c>
      <c r="E4318" s="11" t="str">
        <f>IF(B4318="","",COUNTIF(SKU!C:C,B4318))</f>
        <v/>
      </c>
      <c r="H4318" s="64" t="str">
        <f>IF(A4318="","",IFERROR(VLOOKUP(TEXT(A4318,"0"),#REF!,7,FALSE),""))</f>
        <v/>
      </c>
      <c r="I4318" s="17" t="str">
        <f>IF(A4318="","",IFERROR(VLOOKUP(TEXT(A4318,"0"),#REF!,9,FALSE),""))</f>
        <v/>
      </c>
      <c r="J4318" s="19" t="str">
        <f>IF(A4318="","",IFERROR(VLOOKUP(TEXT(A4318,"0"),#REF!,10,FALSE),""))</f>
        <v/>
      </c>
      <c r="K4318" s="18" t="str">
        <f>IFERROR(INDEX(#REF!,MATCH(A4318,#REF!,0)),"")</f>
        <v/>
      </c>
      <c r="L4318" s="58" t="str">
        <f>IFERROR(INDEX(SKU!E:E,MATCH(B4318,SKU!C:C,0)),"")</f>
        <v/>
      </c>
      <c r="M4318" s="56"/>
      <c r="R4318" t="str">
        <f>IF(COUNTIF(ROMANEIOS!K:K,A4318)&gt;0,J4318,"")</f>
        <v/>
      </c>
    </row>
    <row r="4319" spans="1:18" ht="15.75" customHeight="1" x14ac:dyDescent="0.25">
      <c r="A4319" s="42" t="str">
        <f>IFERROR(INDEX(NFS!F:F,MATCH(B4319,NFS!E:E,0)),"")</f>
        <v/>
      </c>
      <c r="E4319" s="11" t="str">
        <f>IF(B4319="","",COUNTIF(SKU!C:C,B4319))</f>
        <v/>
      </c>
      <c r="H4319" s="64" t="str">
        <f>IF(A4319="","",IFERROR(VLOOKUP(TEXT(A4319,"0"),#REF!,7,FALSE),""))</f>
        <v/>
      </c>
      <c r="I4319" s="17" t="str">
        <f>IF(A4319="","",IFERROR(VLOOKUP(TEXT(A4319,"0"),#REF!,9,FALSE),""))</f>
        <v/>
      </c>
      <c r="J4319" s="19" t="str">
        <f>IF(A4319="","",IFERROR(VLOOKUP(TEXT(A4319,"0"),#REF!,10,FALSE),""))</f>
        <v/>
      </c>
      <c r="K4319" s="18" t="str">
        <f>IFERROR(INDEX(#REF!,MATCH(A4319,#REF!,0)),"")</f>
        <v/>
      </c>
      <c r="L4319" s="58" t="str">
        <f>IFERROR(INDEX(SKU!E:E,MATCH(B4319,SKU!C:C,0)),"")</f>
        <v/>
      </c>
      <c r="M4319" s="56"/>
      <c r="R4319" t="str">
        <f>IF(COUNTIF(ROMANEIOS!K:K,A4319)&gt;0,J4319,"")</f>
        <v/>
      </c>
    </row>
    <row r="4320" spans="1:18" ht="15.75" customHeight="1" x14ac:dyDescent="0.25">
      <c r="A4320" s="42" t="str">
        <f>IFERROR(INDEX(NFS!F:F,MATCH(B4320,NFS!E:E,0)),"")</f>
        <v/>
      </c>
      <c r="E4320" s="11" t="str">
        <f>IF(B4320="","",COUNTIF(SKU!C:C,B4320))</f>
        <v/>
      </c>
      <c r="H4320" s="64" t="str">
        <f>IF(A4320="","",IFERROR(VLOOKUP(TEXT(A4320,"0"),#REF!,7,FALSE),""))</f>
        <v/>
      </c>
      <c r="I4320" s="17" t="str">
        <f>IF(A4320="","",IFERROR(VLOOKUP(TEXT(A4320,"0"),#REF!,9,FALSE),""))</f>
        <v/>
      </c>
      <c r="J4320" s="19" t="str">
        <f>IF(A4320="","",IFERROR(VLOOKUP(TEXT(A4320,"0"),#REF!,10,FALSE),""))</f>
        <v/>
      </c>
      <c r="K4320" s="18" t="str">
        <f>IFERROR(INDEX(#REF!,MATCH(A4320,#REF!,0)),"")</f>
        <v/>
      </c>
      <c r="L4320" s="58" t="str">
        <f>IFERROR(INDEX(SKU!E:E,MATCH(B4320,SKU!C:C,0)),"")</f>
        <v/>
      </c>
      <c r="M4320" s="56"/>
      <c r="R4320" t="str">
        <f>IF(COUNTIF(ROMANEIOS!K:K,A4320)&gt;0,J4320,"")</f>
        <v/>
      </c>
    </row>
    <row r="4321" spans="1:18" ht="15.75" customHeight="1" x14ac:dyDescent="0.25">
      <c r="A4321" s="42" t="str">
        <f>IFERROR(INDEX(NFS!F:F,MATCH(B4321,NFS!E:E,0)),"")</f>
        <v/>
      </c>
      <c r="E4321" s="11" t="str">
        <f>IF(B4321="","",COUNTIF(SKU!C:C,B4321))</f>
        <v/>
      </c>
      <c r="H4321" s="64" t="str">
        <f>IF(A4321="","",IFERROR(VLOOKUP(TEXT(A4321,"0"),#REF!,7,FALSE),""))</f>
        <v/>
      </c>
      <c r="I4321" s="17" t="str">
        <f>IF(A4321="","",IFERROR(VLOOKUP(TEXT(A4321,"0"),#REF!,9,FALSE),""))</f>
        <v/>
      </c>
      <c r="J4321" s="19" t="str">
        <f>IF(A4321="","",IFERROR(VLOOKUP(TEXT(A4321,"0"),#REF!,10,FALSE),""))</f>
        <v/>
      </c>
      <c r="K4321" s="18" t="str">
        <f>IFERROR(INDEX(#REF!,MATCH(A4321,#REF!,0)),"")</f>
        <v/>
      </c>
      <c r="L4321" s="58" t="str">
        <f>IFERROR(INDEX(SKU!E:E,MATCH(B4321,SKU!C:C,0)),"")</f>
        <v/>
      </c>
      <c r="M4321" s="56"/>
      <c r="R4321" t="str">
        <f>IF(COUNTIF(ROMANEIOS!K:K,A4321)&gt;0,J4321,"")</f>
        <v/>
      </c>
    </row>
    <row r="4322" spans="1:18" ht="15.75" customHeight="1" x14ac:dyDescent="0.25">
      <c r="A4322" s="42" t="str">
        <f>IFERROR(INDEX(NFS!F:F,MATCH(B4322,NFS!E:E,0)),"")</f>
        <v/>
      </c>
      <c r="E4322" s="11" t="str">
        <f>IF(B4322="","",COUNTIF(SKU!C:C,B4322))</f>
        <v/>
      </c>
      <c r="H4322" s="64" t="str">
        <f>IF(A4322="","",IFERROR(VLOOKUP(TEXT(A4322,"0"),#REF!,7,FALSE),""))</f>
        <v/>
      </c>
      <c r="I4322" s="17" t="str">
        <f>IF(A4322="","",IFERROR(VLOOKUP(TEXT(A4322,"0"),#REF!,9,FALSE),""))</f>
        <v/>
      </c>
      <c r="J4322" s="19" t="str">
        <f>IF(A4322="","",IFERROR(VLOOKUP(TEXT(A4322,"0"),#REF!,10,FALSE),""))</f>
        <v/>
      </c>
      <c r="K4322" s="18" t="str">
        <f>IFERROR(INDEX(#REF!,MATCH(A4322,#REF!,0)),"")</f>
        <v/>
      </c>
      <c r="L4322" s="58" t="str">
        <f>IFERROR(INDEX(SKU!E:E,MATCH(B4322,SKU!C:C,0)),"")</f>
        <v/>
      </c>
      <c r="M4322" s="56"/>
      <c r="R4322" t="str">
        <f>IF(COUNTIF(ROMANEIOS!K:K,A4322)&gt;0,J4322,"")</f>
        <v/>
      </c>
    </row>
    <row r="4323" spans="1:18" ht="15.75" customHeight="1" x14ac:dyDescent="0.25">
      <c r="A4323" s="42" t="str">
        <f>IFERROR(INDEX(NFS!F:F,MATCH(B4323,NFS!E:E,0)),"")</f>
        <v/>
      </c>
      <c r="E4323" s="11" t="str">
        <f>IF(B4323="","",COUNTIF(SKU!C:C,B4323))</f>
        <v/>
      </c>
      <c r="H4323" s="64" t="str">
        <f>IF(A4323="","",IFERROR(VLOOKUP(TEXT(A4323,"0"),#REF!,7,FALSE),""))</f>
        <v/>
      </c>
      <c r="I4323" s="17" t="str">
        <f>IF(A4323="","",IFERROR(VLOOKUP(TEXT(A4323,"0"),#REF!,9,FALSE),""))</f>
        <v/>
      </c>
      <c r="J4323" s="19" t="str">
        <f>IF(A4323="","",IFERROR(VLOOKUP(TEXT(A4323,"0"),#REF!,10,FALSE),""))</f>
        <v/>
      </c>
      <c r="K4323" s="18" t="str">
        <f>IFERROR(INDEX(#REF!,MATCH(A4323,#REF!,0)),"")</f>
        <v/>
      </c>
      <c r="L4323" s="58" t="str">
        <f>IFERROR(INDEX(SKU!E:E,MATCH(B4323,SKU!C:C,0)),"")</f>
        <v/>
      </c>
      <c r="M4323" s="56"/>
      <c r="R4323" t="str">
        <f>IF(COUNTIF(ROMANEIOS!K:K,A4323)&gt;0,J4323,"")</f>
        <v/>
      </c>
    </row>
    <row r="4324" spans="1:18" ht="15.75" customHeight="1" x14ac:dyDescent="0.25">
      <c r="A4324" s="42" t="str">
        <f>IFERROR(INDEX(NFS!F:F,MATCH(B4324,NFS!E:E,0)),"")</f>
        <v/>
      </c>
      <c r="E4324" s="11" t="str">
        <f>IF(B4324="","",COUNTIF(SKU!C:C,B4324))</f>
        <v/>
      </c>
      <c r="H4324" s="64" t="str">
        <f>IF(A4324="","",IFERROR(VLOOKUP(TEXT(A4324,"0"),#REF!,7,FALSE),""))</f>
        <v/>
      </c>
      <c r="I4324" s="17" t="str">
        <f>IF(A4324="","",IFERROR(VLOOKUP(TEXT(A4324,"0"),#REF!,9,FALSE),""))</f>
        <v/>
      </c>
      <c r="J4324" s="19" t="str">
        <f>IF(A4324="","",IFERROR(VLOOKUP(TEXT(A4324,"0"),#REF!,10,FALSE),""))</f>
        <v/>
      </c>
      <c r="K4324" s="18" t="str">
        <f>IFERROR(INDEX(#REF!,MATCH(A4324,#REF!,0)),"")</f>
        <v/>
      </c>
      <c r="L4324" s="58" t="str">
        <f>IFERROR(INDEX(SKU!E:E,MATCH(B4324,SKU!C:C,0)),"")</f>
        <v/>
      </c>
      <c r="M4324" s="56"/>
      <c r="R4324" t="str">
        <f>IF(COUNTIF(ROMANEIOS!K:K,A4324)&gt;0,J4324,"")</f>
        <v/>
      </c>
    </row>
    <row r="4325" spans="1:18" ht="15.75" customHeight="1" x14ac:dyDescent="0.25">
      <c r="A4325" s="42" t="str">
        <f>IFERROR(INDEX(NFS!F:F,MATCH(B4325,NFS!E:E,0)),"")</f>
        <v/>
      </c>
      <c r="E4325" s="11" t="str">
        <f>IF(B4325="","",COUNTIF(SKU!C:C,B4325))</f>
        <v/>
      </c>
      <c r="H4325" s="64" t="str">
        <f>IF(A4325="","",IFERROR(VLOOKUP(TEXT(A4325,"0"),#REF!,7,FALSE),""))</f>
        <v/>
      </c>
      <c r="I4325" s="17" t="str">
        <f>IF(A4325="","",IFERROR(VLOOKUP(TEXT(A4325,"0"),#REF!,9,FALSE),""))</f>
        <v/>
      </c>
      <c r="J4325" s="19" t="str">
        <f>IF(A4325="","",IFERROR(VLOOKUP(TEXT(A4325,"0"),#REF!,10,FALSE),""))</f>
        <v/>
      </c>
      <c r="K4325" s="18" t="str">
        <f>IFERROR(INDEX(#REF!,MATCH(A4325,#REF!,0)),"")</f>
        <v/>
      </c>
      <c r="L4325" s="58" t="str">
        <f>IFERROR(INDEX(SKU!E:E,MATCH(B4325,SKU!C:C,0)),"")</f>
        <v/>
      </c>
      <c r="M4325" s="56"/>
      <c r="R4325" t="str">
        <f>IF(COUNTIF(ROMANEIOS!K:K,A4325)&gt;0,J4325,"")</f>
        <v/>
      </c>
    </row>
    <row r="4326" spans="1:18" ht="15.75" customHeight="1" x14ac:dyDescent="0.25">
      <c r="A4326" s="42" t="str">
        <f>IFERROR(INDEX(NFS!F:F,MATCH(B4326,NFS!E:E,0)),"")</f>
        <v/>
      </c>
      <c r="E4326" s="11" t="str">
        <f>IF(B4326="","",COUNTIF(SKU!C:C,B4326))</f>
        <v/>
      </c>
      <c r="H4326" s="64" t="str">
        <f>IF(A4326="","",IFERROR(VLOOKUP(TEXT(A4326,"0"),#REF!,7,FALSE),""))</f>
        <v/>
      </c>
      <c r="I4326" s="17" t="str">
        <f>IF(A4326="","",IFERROR(VLOOKUP(TEXT(A4326,"0"),#REF!,9,FALSE),""))</f>
        <v/>
      </c>
      <c r="J4326" s="19" t="str">
        <f>IF(A4326="","",IFERROR(VLOOKUP(TEXT(A4326,"0"),#REF!,10,FALSE),""))</f>
        <v/>
      </c>
      <c r="K4326" s="18" t="str">
        <f>IFERROR(INDEX(#REF!,MATCH(A4326,#REF!,0)),"")</f>
        <v/>
      </c>
      <c r="L4326" s="58" t="str">
        <f>IFERROR(INDEX(SKU!E:E,MATCH(B4326,SKU!C:C,0)),"")</f>
        <v/>
      </c>
      <c r="M4326" s="56"/>
      <c r="R4326" t="str">
        <f>IF(COUNTIF(ROMANEIOS!K:K,A4326)&gt;0,J4326,"")</f>
        <v/>
      </c>
    </row>
    <row r="4327" spans="1:18" ht="15.75" customHeight="1" x14ac:dyDescent="0.25">
      <c r="A4327" s="42" t="str">
        <f>IFERROR(INDEX(NFS!F:F,MATCH(B4327,NFS!E:E,0)),"")</f>
        <v/>
      </c>
      <c r="E4327" s="11" t="str">
        <f>IF(B4327="","",COUNTIF(SKU!C:C,B4327))</f>
        <v/>
      </c>
      <c r="H4327" s="64" t="str">
        <f>IF(A4327="","",IFERROR(VLOOKUP(TEXT(A4327,"0"),#REF!,7,FALSE),""))</f>
        <v/>
      </c>
      <c r="I4327" s="17" t="str">
        <f>IF(A4327="","",IFERROR(VLOOKUP(TEXT(A4327,"0"),#REF!,9,FALSE),""))</f>
        <v/>
      </c>
      <c r="J4327" s="19" t="str">
        <f>IF(A4327="","",IFERROR(VLOOKUP(TEXT(A4327,"0"),#REF!,10,FALSE),""))</f>
        <v/>
      </c>
      <c r="K4327" s="18" t="str">
        <f>IFERROR(INDEX(#REF!,MATCH(A4327,#REF!,0)),"")</f>
        <v/>
      </c>
      <c r="L4327" s="58" t="str">
        <f>IFERROR(INDEX(SKU!E:E,MATCH(B4327,SKU!C:C,0)),"")</f>
        <v/>
      </c>
      <c r="M4327" s="56"/>
      <c r="R4327" t="str">
        <f>IF(COUNTIF(ROMANEIOS!K:K,A4327)&gt;0,J4327,"")</f>
        <v/>
      </c>
    </row>
    <row r="4328" spans="1:18" ht="15.75" customHeight="1" x14ac:dyDescent="0.25">
      <c r="A4328" s="42" t="str">
        <f>IFERROR(INDEX(NFS!F:F,MATCH(B4328,NFS!E:E,0)),"")</f>
        <v/>
      </c>
      <c r="E4328" s="11" t="str">
        <f>IF(B4328="","",COUNTIF(SKU!C:C,B4328))</f>
        <v/>
      </c>
      <c r="H4328" s="64" t="str">
        <f>IF(A4328="","",IFERROR(VLOOKUP(TEXT(A4328,"0"),#REF!,7,FALSE),""))</f>
        <v/>
      </c>
      <c r="I4328" s="17" t="str">
        <f>IF(A4328="","",IFERROR(VLOOKUP(TEXT(A4328,"0"),#REF!,9,FALSE),""))</f>
        <v/>
      </c>
      <c r="J4328" s="19" t="str">
        <f>IF(A4328="","",IFERROR(VLOOKUP(TEXT(A4328,"0"),#REF!,10,FALSE),""))</f>
        <v/>
      </c>
      <c r="K4328" s="18" t="str">
        <f>IFERROR(INDEX(#REF!,MATCH(A4328,#REF!,0)),"")</f>
        <v/>
      </c>
      <c r="L4328" s="58" t="str">
        <f>IFERROR(INDEX(SKU!E:E,MATCH(B4328,SKU!C:C,0)),"")</f>
        <v/>
      </c>
      <c r="M4328" s="56"/>
      <c r="R4328" t="str">
        <f>IF(COUNTIF(ROMANEIOS!K:K,A4328)&gt;0,J4328,"")</f>
        <v/>
      </c>
    </row>
    <row r="4329" spans="1:18" ht="15.75" customHeight="1" x14ac:dyDescent="0.25">
      <c r="A4329" s="42" t="str">
        <f>IFERROR(INDEX(NFS!F:F,MATCH(B4329,NFS!E:E,0)),"")</f>
        <v/>
      </c>
      <c r="E4329" s="11" t="str">
        <f>IF(B4329="","",COUNTIF(SKU!C:C,B4329))</f>
        <v/>
      </c>
      <c r="H4329" s="64" t="str">
        <f>IF(A4329="","",IFERROR(VLOOKUP(TEXT(A4329,"0"),#REF!,7,FALSE),""))</f>
        <v/>
      </c>
      <c r="I4329" s="17" t="str">
        <f>IF(A4329="","",IFERROR(VLOOKUP(TEXT(A4329,"0"),#REF!,9,FALSE),""))</f>
        <v/>
      </c>
      <c r="J4329" s="19" t="str">
        <f>IF(A4329="","",IFERROR(VLOOKUP(TEXT(A4329,"0"),#REF!,10,FALSE),""))</f>
        <v/>
      </c>
      <c r="K4329" s="18" t="str">
        <f>IFERROR(INDEX(#REF!,MATCH(A4329,#REF!,0)),"")</f>
        <v/>
      </c>
      <c r="L4329" s="58" t="str">
        <f>IFERROR(INDEX(SKU!E:E,MATCH(B4329,SKU!C:C,0)),"")</f>
        <v/>
      </c>
      <c r="M4329" s="56"/>
      <c r="R4329" t="str">
        <f>IF(COUNTIF(ROMANEIOS!K:K,A4329)&gt;0,J4329,"")</f>
        <v/>
      </c>
    </row>
    <row r="4330" spans="1:18" ht="15.75" customHeight="1" x14ac:dyDescent="0.25">
      <c r="A4330" s="42" t="str">
        <f>IFERROR(INDEX(NFS!F:F,MATCH(B4330,NFS!E:E,0)),"")</f>
        <v/>
      </c>
      <c r="E4330" s="11" t="str">
        <f>IF(B4330="","",COUNTIF(SKU!C:C,B4330))</f>
        <v/>
      </c>
      <c r="H4330" s="64" t="str">
        <f>IF(A4330="","",IFERROR(VLOOKUP(TEXT(A4330,"0"),#REF!,7,FALSE),""))</f>
        <v/>
      </c>
      <c r="I4330" s="17" t="str">
        <f>IF(A4330="","",IFERROR(VLOOKUP(TEXT(A4330,"0"),#REF!,9,FALSE),""))</f>
        <v/>
      </c>
      <c r="J4330" s="19" t="str">
        <f>IF(A4330="","",IFERROR(VLOOKUP(TEXT(A4330,"0"),#REF!,10,FALSE),""))</f>
        <v/>
      </c>
      <c r="K4330" s="18" t="str">
        <f>IFERROR(INDEX(#REF!,MATCH(A4330,#REF!,0)),"")</f>
        <v/>
      </c>
      <c r="L4330" s="58" t="str">
        <f>IFERROR(INDEX(SKU!E:E,MATCH(B4330,SKU!C:C,0)),"")</f>
        <v/>
      </c>
      <c r="M4330" s="56"/>
      <c r="R4330" t="str">
        <f>IF(COUNTIF(ROMANEIOS!K:K,A4330)&gt;0,J4330,"")</f>
        <v/>
      </c>
    </row>
    <row r="4331" spans="1:18" ht="15.75" customHeight="1" x14ac:dyDescent="0.25">
      <c r="A4331" s="42" t="str">
        <f>IFERROR(INDEX(NFS!F:F,MATCH(B4331,NFS!E:E,0)),"")</f>
        <v/>
      </c>
      <c r="E4331" s="11" t="str">
        <f>IF(B4331="","",COUNTIF(SKU!C:C,B4331))</f>
        <v/>
      </c>
      <c r="H4331" s="64" t="str">
        <f>IF(A4331="","",IFERROR(VLOOKUP(TEXT(A4331,"0"),#REF!,7,FALSE),""))</f>
        <v/>
      </c>
      <c r="I4331" s="17" t="str">
        <f>IF(A4331="","",IFERROR(VLOOKUP(TEXT(A4331,"0"),#REF!,9,FALSE),""))</f>
        <v/>
      </c>
      <c r="J4331" s="19" t="str">
        <f>IF(A4331="","",IFERROR(VLOOKUP(TEXT(A4331,"0"),#REF!,10,FALSE),""))</f>
        <v/>
      </c>
      <c r="K4331" s="18" t="str">
        <f>IFERROR(INDEX(#REF!,MATCH(A4331,#REF!,0)),"")</f>
        <v/>
      </c>
      <c r="L4331" s="58" t="str">
        <f>IFERROR(INDEX(SKU!E:E,MATCH(B4331,SKU!C:C,0)),"")</f>
        <v/>
      </c>
      <c r="M4331" s="56"/>
      <c r="R4331" t="str">
        <f>IF(COUNTIF(ROMANEIOS!K:K,A4331)&gt;0,J4331,"")</f>
        <v/>
      </c>
    </row>
    <row r="4332" spans="1:18" ht="15.75" customHeight="1" x14ac:dyDescent="0.25">
      <c r="A4332" s="42" t="str">
        <f>IFERROR(INDEX(NFS!F:F,MATCH(B4332,NFS!E:E,0)),"")</f>
        <v/>
      </c>
      <c r="E4332" s="11" t="str">
        <f>IF(B4332="","",COUNTIF(SKU!C:C,B4332))</f>
        <v/>
      </c>
      <c r="H4332" s="64" t="str">
        <f>IF(A4332="","",IFERROR(VLOOKUP(TEXT(A4332,"0"),#REF!,7,FALSE),""))</f>
        <v/>
      </c>
      <c r="I4332" s="17" t="str">
        <f>IF(A4332="","",IFERROR(VLOOKUP(TEXT(A4332,"0"),#REF!,9,FALSE),""))</f>
        <v/>
      </c>
      <c r="J4332" s="19" t="str">
        <f>IF(A4332="","",IFERROR(VLOOKUP(TEXT(A4332,"0"),#REF!,10,FALSE),""))</f>
        <v/>
      </c>
      <c r="K4332" s="18" t="str">
        <f>IFERROR(INDEX(#REF!,MATCH(A4332,#REF!,0)),"")</f>
        <v/>
      </c>
      <c r="L4332" s="58" t="str">
        <f>IFERROR(INDEX(SKU!E:E,MATCH(B4332,SKU!C:C,0)),"")</f>
        <v/>
      </c>
      <c r="M4332" s="56"/>
      <c r="R4332" t="str">
        <f>IF(COUNTIF(ROMANEIOS!K:K,A4332)&gt;0,J4332,"")</f>
        <v/>
      </c>
    </row>
    <row r="4333" spans="1:18" ht="15.75" customHeight="1" x14ac:dyDescent="0.25">
      <c r="A4333" s="42" t="str">
        <f>IFERROR(INDEX(NFS!F:F,MATCH(B4333,NFS!E:E,0)),"")</f>
        <v/>
      </c>
      <c r="E4333" s="11" t="str">
        <f>IF(B4333="","",COUNTIF(SKU!C:C,B4333))</f>
        <v/>
      </c>
      <c r="H4333" s="64" t="str">
        <f>IF(A4333="","",IFERROR(VLOOKUP(TEXT(A4333,"0"),#REF!,7,FALSE),""))</f>
        <v/>
      </c>
      <c r="I4333" s="17" t="str">
        <f>IF(A4333="","",IFERROR(VLOOKUP(TEXT(A4333,"0"),#REF!,9,FALSE),""))</f>
        <v/>
      </c>
      <c r="J4333" s="19" t="str">
        <f>IF(A4333="","",IFERROR(VLOOKUP(TEXT(A4333,"0"),#REF!,10,FALSE),""))</f>
        <v/>
      </c>
      <c r="K4333" s="18" t="str">
        <f>IFERROR(INDEX(#REF!,MATCH(A4333,#REF!,0)),"")</f>
        <v/>
      </c>
      <c r="L4333" s="58" t="str">
        <f>IFERROR(INDEX(SKU!E:E,MATCH(B4333,SKU!C:C,0)),"")</f>
        <v/>
      </c>
      <c r="M4333" s="56"/>
      <c r="R4333" t="str">
        <f>IF(COUNTIF(ROMANEIOS!K:K,A4333)&gt;0,J4333,"")</f>
        <v/>
      </c>
    </row>
    <row r="4334" spans="1:18" ht="15.75" customHeight="1" x14ac:dyDescent="0.25">
      <c r="A4334" s="42" t="str">
        <f>IFERROR(INDEX(NFS!F:F,MATCH(B4334,NFS!E:E,0)),"")</f>
        <v/>
      </c>
      <c r="E4334" s="11" t="str">
        <f>IF(B4334="","",COUNTIF(SKU!C:C,B4334))</f>
        <v/>
      </c>
      <c r="H4334" s="64" t="str">
        <f>IF(A4334="","",IFERROR(VLOOKUP(TEXT(A4334,"0"),#REF!,7,FALSE),""))</f>
        <v/>
      </c>
      <c r="I4334" s="17" t="str">
        <f>IF(A4334="","",IFERROR(VLOOKUP(TEXT(A4334,"0"),#REF!,9,FALSE),""))</f>
        <v/>
      </c>
      <c r="J4334" s="19" t="str">
        <f>IF(A4334="","",IFERROR(VLOOKUP(TEXT(A4334,"0"),#REF!,10,FALSE),""))</f>
        <v/>
      </c>
      <c r="K4334" s="18" t="str">
        <f>IFERROR(INDEX(#REF!,MATCH(A4334,#REF!,0)),"")</f>
        <v/>
      </c>
      <c r="L4334" s="58" t="str">
        <f>IFERROR(INDEX(SKU!E:E,MATCH(B4334,SKU!C:C,0)),"")</f>
        <v/>
      </c>
      <c r="M4334" s="56"/>
      <c r="R4334" t="str">
        <f>IF(COUNTIF(ROMANEIOS!K:K,A4334)&gt;0,J4334,"")</f>
        <v/>
      </c>
    </row>
    <row r="4335" spans="1:18" ht="15.75" customHeight="1" x14ac:dyDescent="0.25">
      <c r="A4335" s="42" t="str">
        <f>IFERROR(INDEX(NFS!F:F,MATCH(B4335,NFS!E:E,0)),"")</f>
        <v/>
      </c>
      <c r="E4335" s="11" t="str">
        <f>IF(B4335="","",COUNTIF(SKU!C:C,B4335))</f>
        <v/>
      </c>
      <c r="H4335" s="64" t="str">
        <f>IF(A4335="","",IFERROR(VLOOKUP(TEXT(A4335,"0"),#REF!,7,FALSE),""))</f>
        <v/>
      </c>
      <c r="I4335" s="17" t="str">
        <f>IF(A4335="","",IFERROR(VLOOKUP(TEXT(A4335,"0"),#REF!,9,FALSE),""))</f>
        <v/>
      </c>
      <c r="J4335" s="19" t="str">
        <f>IF(A4335="","",IFERROR(VLOOKUP(TEXT(A4335,"0"),#REF!,10,FALSE),""))</f>
        <v/>
      </c>
      <c r="K4335" s="18" t="str">
        <f>IFERROR(INDEX(#REF!,MATCH(A4335,#REF!,0)),"")</f>
        <v/>
      </c>
      <c r="L4335" s="58" t="str">
        <f>IFERROR(INDEX(SKU!E:E,MATCH(B4335,SKU!C:C,0)),"")</f>
        <v/>
      </c>
      <c r="M4335" s="56"/>
      <c r="R4335" t="str">
        <f>IF(COUNTIF(ROMANEIOS!K:K,A4335)&gt;0,J4335,"")</f>
        <v/>
      </c>
    </row>
    <row r="4336" spans="1:18" ht="15.75" customHeight="1" x14ac:dyDescent="0.25">
      <c r="A4336" s="42" t="str">
        <f>IFERROR(INDEX(NFS!F:F,MATCH(B4336,NFS!E:E,0)),"")</f>
        <v/>
      </c>
      <c r="E4336" s="11" t="str">
        <f>IF(B4336="","",COUNTIF(SKU!C:C,B4336))</f>
        <v/>
      </c>
      <c r="H4336" s="64" t="str">
        <f>IF(A4336="","",IFERROR(VLOOKUP(TEXT(A4336,"0"),#REF!,7,FALSE),""))</f>
        <v/>
      </c>
      <c r="I4336" s="17" t="str">
        <f>IF(A4336="","",IFERROR(VLOOKUP(TEXT(A4336,"0"),#REF!,9,FALSE),""))</f>
        <v/>
      </c>
      <c r="J4336" s="19" t="str">
        <f>IF(A4336="","",IFERROR(VLOOKUP(TEXT(A4336,"0"),#REF!,10,FALSE),""))</f>
        <v/>
      </c>
      <c r="K4336" s="18" t="str">
        <f>IFERROR(INDEX(#REF!,MATCH(A4336,#REF!,0)),"")</f>
        <v/>
      </c>
      <c r="L4336" s="58" t="str">
        <f>IFERROR(INDEX(SKU!E:E,MATCH(B4336,SKU!C:C,0)),"")</f>
        <v/>
      </c>
      <c r="M4336" s="56"/>
      <c r="R4336" t="str">
        <f>IF(COUNTIF(ROMANEIOS!K:K,A4336)&gt;0,J4336,"")</f>
        <v/>
      </c>
    </row>
    <row r="4337" spans="1:18" ht="15.75" customHeight="1" x14ac:dyDescent="0.25">
      <c r="A4337" s="42" t="str">
        <f>IFERROR(INDEX(NFS!F:F,MATCH(B4337,NFS!E:E,0)),"")</f>
        <v/>
      </c>
      <c r="E4337" s="11" t="str">
        <f>IF(B4337="","",COUNTIF(SKU!C:C,B4337))</f>
        <v/>
      </c>
      <c r="H4337" s="64" t="str">
        <f>IF(A4337="","",IFERROR(VLOOKUP(TEXT(A4337,"0"),#REF!,7,FALSE),""))</f>
        <v/>
      </c>
      <c r="I4337" s="17" t="str">
        <f>IF(A4337="","",IFERROR(VLOOKUP(TEXT(A4337,"0"),#REF!,9,FALSE),""))</f>
        <v/>
      </c>
      <c r="J4337" s="19" t="str">
        <f>IF(A4337="","",IFERROR(VLOOKUP(TEXT(A4337,"0"),#REF!,10,FALSE),""))</f>
        <v/>
      </c>
      <c r="K4337" s="18" t="str">
        <f>IFERROR(INDEX(#REF!,MATCH(A4337,#REF!,0)),"")</f>
        <v/>
      </c>
      <c r="L4337" s="58" t="str">
        <f>IFERROR(INDEX(SKU!E:E,MATCH(B4337,SKU!C:C,0)),"")</f>
        <v/>
      </c>
      <c r="M4337" s="56"/>
      <c r="R4337" t="str">
        <f>IF(COUNTIF(ROMANEIOS!K:K,A4337)&gt;0,J4337,"")</f>
        <v/>
      </c>
    </row>
    <row r="4338" spans="1:18" ht="15.75" customHeight="1" x14ac:dyDescent="0.25">
      <c r="A4338" s="42" t="str">
        <f>IFERROR(INDEX(NFS!F:F,MATCH(B4338,NFS!E:E,0)),"")</f>
        <v/>
      </c>
      <c r="E4338" s="11" t="str">
        <f>IF(B4338="","",COUNTIF(SKU!C:C,B4338))</f>
        <v/>
      </c>
      <c r="H4338" s="64" t="str">
        <f>IF(A4338="","",IFERROR(VLOOKUP(TEXT(A4338,"0"),#REF!,7,FALSE),""))</f>
        <v/>
      </c>
      <c r="I4338" s="17" t="str">
        <f>IF(A4338="","",IFERROR(VLOOKUP(TEXT(A4338,"0"),#REF!,9,FALSE),""))</f>
        <v/>
      </c>
      <c r="J4338" s="19" t="str">
        <f>IF(A4338="","",IFERROR(VLOOKUP(TEXT(A4338,"0"),#REF!,10,FALSE),""))</f>
        <v/>
      </c>
      <c r="K4338" s="18" t="str">
        <f>IFERROR(INDEX(#REF!,MATCH(A4338,#REF!,0)),"")</f>
        <v/>
      </c>
      <c r="L4338" s="58" t="str">
        <f>IFERROR(INDEX(SKU!E:E,MATCH(B4338,SKU!C:C,0)),"")</f>
        <v/>
      </c>
      <c r="M4338" s="56"/>
      <c r="R4338" t="str">
        <f>IF(COUNTIF(ROMANEIOS!K:K,A4338)&gt;0,J4338,"")</f>
        <v/>
      </c>
    </row>
    <row r="4339" spans="1:18" ht="15.75" customHeight="1" x14ac:dyDescent="0.25">
      <c r="A4339" s="42" t="str">
        <f>IFERROR(INDEX(NFS!F:F,MATCH(B4339,NFS!E:E,0)),"")</f>
        <v/>
      </c>
      <c r="E4339" s="11" t="str">
        <f>IF(B4339="","",COUNTIF(SKU!C:C,B4339))</f>
        <v/>
      </c>
      <c r="H4339" s="64" t="str">
        <f>IF(A4339="","",IFERROR(VLOOKUP(TEXT(A4339,"0"),#REF!,7,FALSE),""))</f>
        <v/>
      </c>
      <c r="I4339" s="17" t="str">
        <f>IF(A4339="","",IFERROR(VLOOKUP(TEXT(A4339,"0"),#REF!,9,FALSE),""))</f>
        <v/>
      </c>
      <c r="J4339" s="19" t="str">
        <f>IF(A4339="","",IFERROR(VLOOKUP(TEXT(A4339,"0"),#REF!,10,FALSE),""))</f>
        <v/>
      </c>
      <c r="K4339" s="18" t="str">
        <f>IFERROR(INDEX(#REF!,MATCH(A4339,#REF!,0)),"")</f>
        <v/>
      </c>
      <c r="L4339" s="58" t="str">
        <f>IFERROR(INDEX(SKU!E:E,MATCH(B4339,SKU!C:C,0)),"")</f>
        <v/>
      </c>
      <c r="M4339" s="56"/>
      <c r="R4339" t="str">
        <f>IF(COUNTIF(ROMANEIOS!K:K,A4339)&gt;0,J4339,"")</f>
        <v/>
      </c>
    </row>
    <row r="4340" spans="1:18" ht="15.75" customHeight="1" x14ac:dyDescent="0.25">
      <c r="A4340" s="42" t="str">
        <f>IFERROR(INDEX(NFS!F:F,MATCH(B4340,NFS!E:E,0)),"")</f>
        <v/>
      </c>
      <c r="E4340" s="11" t="str">
        <f>IF(B4340="","",COUNTIF(SKU!C:C,B4340))</f>
        <v/>
      </c>
      <c r="H4340" s="64" t="str">
        <f>IF(A4340="","",IFERROR(VLOOKUP(TEXT(A4340,"0"),#REF!,7,FALSE),""))</f>
        <v/>
      </c>
      <c r="I4340" s="17" t="str">
        <f>IF(A4340="","",IFERROR(VLOOKUP(TEXT(A4340,"0"),#REF!,9,FALSE),""))</f>
        <v/>
      </c>
      <c r="J4340" s="19" t="str">
        <f>IF(A4340="","",IFERROR(VLOOKUP(TEXT(A4340,"0"),#REF!,10,FALSE),""))</f>
        <v/>
      </c>
      <c r="K4340" s="18" t="str">
        <f>IFERROR(INDEX(#REF!,MATCH(A4340,#REF!,0)),"")</f>
        <v/>
      </c>
      <c r="L4340" s="58" t="str">
        <f>IFERROR(INDEX(SKU!E:E,MATCH(B4340,SKU!C:C,0)),"")</f>
        <v/>
      </c>
      <c r="M4340" s="56"/>
      <c r="R4340" t="str">
        <f>IF(COUNTIF(ROMANEIOS!K:K,A4340)&gt;0,J4340,"")</f>
        <v/>
      </c>
    </row>
    <row r="4341" spans="1:18" ht="15.75" customHeight="1" x14ac:dyDescent="0.25">
      <c r="A4341" s="42" t="str">
        <f>IFERROR(INDEX(NFS!F:F,MATCH(B4341,NFS!E:E,0)),"")</f>
        <v/>
      </c>
      <c r="E4341" s="11" t="str">
        <f>IF(B4341="","",COUNTIF(SKU!C:C,B4341))</f>
        <v/>
      </c>
      <c r="H4341" s="64" t="str">
        <f>IF(A4341="","",IFERROR(VLOOKUP(TEXT(A4341,"0"),#REF!,7,FALSE),""))</f>
        <v/>
      </c>
      <c r="I4341" s="17" t="str">
        <f>IF(A4341="","",IFERROR(VLOOKUP(TEXT(A4341,"0"),#REF!,9,FALSE),""))</f>
        <v/>
      </c>
      <c r="J4341" s="19" t="str">
        <f>IF(A4341="","",IFERROR(VLOOKUP(TEXT(A4341,"0"),#REF!,10,FALSE),""))</f>
        <v/>
      </c>
      <c r="K4341" s="18" t="str">
        <f>IFERROR(INDEX(#REF!,MATCH(A4341,#REF!,0)),"")</f>
        <v/>
      </c>
      <c r="L4341" s="58" t="str">
        <f>IFERROR(INDEX(SKU!E:E,MATCH(B4341,SKU!C:C,0)),"")</f>
        <v/>
      </c>
      <c r="M4341" s="56"/>
      <c r="R4341" t="str">
        <f>IF(COUNTIF(ROMANEIOS!K:K,A4341)&gt;0,J4341,"")</f>
        <v/>
      </c>
    </row>
    <row r="4342" spans="1:18" ht="15.75" customHeight="1" x14ac:dyDescent="0.25">
      <c r="A4342" s="42" t="str">
        <f>IFERROR(INDEX(NFS!F:F,MATCH(B4342,NFS!E:E,0)),"")</f>
        <v/>
      </c>
      <c r="E4342" s="11" t="str">
        <f>IF(B4342="","",COUNTIF(SKU!C:C,B4342))</f>
        <v/>
      </c>
      <c r="H4342" s="64" t="str">
        <f>IF(A4342="","",IFERROR(VLOOKUP(TEXT(A4342,"0"),#REF!,7,FALSE),""))</f>
        <v/>
      </c>
      <c r="I4342" s="17" t="str">
        <f>IF(A4342="","",IFERROR(VLOOKUP(TEXT(A4342,"0"),#REF!,9,FALSE),""))</f>
        <v/>
      </c>
      <c r="J4342" s="19" t="str">
        <f>IF(A4342="","",IFERROR(VLOOKUP(TEXT(A4342,"0"),#REF!,10,FALSE),""))</f>
        <v/>
      </c>
      <c r="K4342" s="18" t="str">
        <f>IFERROR(INDEX(#REF!,MATCH(A4342,#REF!,0)),"")</f>
        <v/>
      </c>
      <c r="L4342" s="58" t="str">
        <f>IFERROR(INDEX(SKU!E:E,MATCH(B4342,SKU!C:C,0)),"")</f>
        <v/>
      </c>
      <c r="M4342" s="56"/>
      <c r="R4342" t="str">
        <f>IF(COUNTIF(ROMANEIOS!K:K,A4342)&gt;0,J4342,"")</f>
        <v/>
      </c>
    </row>
    <row r="4343" spans="1:18" ht="15.75" customHeight="1" x14ac:dyDescent="0.25">
      <c r="A4343" s="42" t="str">
        <f>IFERROR(INDEX(NFS!F:F,MATCH(B4343,NFS!E:E,0)),"")</f>
        <v/>
      </c>
      <c r="E4343" s="11" t="str">
        <f>IF(B4343="","",COUNTIF(SKU!C:C,B4343))</f>
        <v/>
      </c>
      <c r="H4343" s="64" t="str">
        <f>IF(A4343="","",IFERROR(VLOOKUP(TEXT(A4343,"0"),#REF!,7,FALSE),""))</f>
        <v/>
      </c>
      <c r="I4343" s="17" t="str">
        <f>IF(A4343="","",IFERROR(VLOOKUP(TEXT(A4343,"0"),#REF!,9,FALSE),""))</f>
        <v/>
      </c>
      <c r="J4343" s="19" t="str">
        <f>IF(A4343="","",IFERROR(VLOOKUP(TEXT(A4343,"0"),#REF!,10,FALSE),""))</f>
        <v/>
      </c>
      <c r="K4343" s="18" t="str">
        <f>IFERROR(INDEX(#REF!,MATCH(A4343,#REF!,0)),"")</f>
        <v/>
      </c>
      <c r="L4343" s="58" t="str">
        <f>IFERROR(INDEX(SKU!E:E,MATCH(B4343,SKU!C:C,0)),"")</f>
        <v/>
      </c>
      <c r="M4343" s="56"/>
      <c r="R4343" t="str">
        <f>IF(COUNTIF(ROMANEIOS!K:K,A4343)&gt;0,J4343,"")</f>
        <v/>
      </c>
    </row>
    <row r="4344" spans="1:18" ht="15.75" customHeight="1" x14ac:dyDescent="0.25">
      <c r="A4344" s="42" t="str">
        <f>IFERROR(INDEX(NFS!F:F,MATCH(B4344,NFS!E:E,0)),"")</f>
        <v/>
      </c>
      <c r="E4344" s="11" t="str">
        <f>IF(B4344="","",COUNTIF(SKU!C:C,B4344))</f>
        <v/>
      </c>
      <c r="H4344" s="64" t="str">
        <f>IF(A4344="","",IFERROR(VLOOKUP(TEXT(A4344,"0"),#REF!,7,FALSE),""))</f>
        <v/>
      </c>
      <c r="I4344" s="17" t="str">
        <f>IF(A4344="","",IFERROR(VLOOKUP(TEXT(A4344,"0"),#REF!,9,FALSE),""))</f>
        <v/>
      </c>
      <c r="J4344" s="19" t="str">
        <f>IF(A4344="","",IFERROR(VLOOKUP(TEXT(A4344,"0"),#REF!,10,FALSE),""))</f>
        <v/>
      </c>
      <c r="K4344" s="18" t="str">
        <f>IFERROR(INDEX(#REF!,MATCH(A4344,#REF!,0)),"")</f>
        <v/>
      </c>
      <c r="L4344" s="58" t="str">
        <f>IFERROR(INDEX(SKU!E:E,MATCH(B4344,SKU!C:C,0)),"")</f>
        <v/>
      </c>
      <c r="M4344" s="56"/>
      <c r="R4344" t="str">
        <f>IF(COUNTIF(ROMANEIOS!K:K,A4344)&gt;0,J4344,"")</f>
        <v/>
      </c>
    </row>
    <row r="4345" spans="1:18" ht="15.75" customHeight="1" x14ac:dyDescent="0.25">
      <c r="A4345" s="42" t="str">
        <f>IFERROR(INDEX(NFS!F:F,MATCH(B4345,NFS!E:E,0)),"")</f>
        <v/>
      </c>
      <c r="E4345" s="11" t="str">
        <f>IF(B4345="","",COUNTIF(SKU!C:C,B4345))</f>
        <v/>
      </c>
      <c r="H4345" s="64" t="str">
        <f>IF(A4345="","",IFERROR(VLOOKUP(TEXT(A4345,"0"),#REF!,7,FALSE),""))</f>
        <v/>
      </c>
      <c r="I4345" s="17" t="str">
        <f>IF(A4345="","",IFERROR(VLOOKUP(TEXT(A4345,"0"),#REF!,9,FALSE),""))</f>
        <v/>
      </c>
      <c r="J4345" s="19" t="str">
        <f>IF(A4345="","",IFERROR(VLOOKUP(TEXT(A4345,"0"),#REF!,10,FALSE),""))</f>
        <v/>
      </c>
      <c r="K4345" s="18" t="str">
        <f>IFERROR(INDEX(#REF!,MATCH(A4345,#REF!,0)),"")</f>
        <v/>
      </c>
      <c r="L4345" s="58" t="str">
        <f>IFERROR(INDEX(SKU!E:E,MATCH(B4345,SKU!C:C,0)),"")</f>
        <v/>
      </c>
      <c r="M4345" s="56"/>
      <c r="R4345" t="str">
        <f>IF(COUNTIF(ROMANEIOS!K:K,A4345)&gt;0,J4345,"")</f>
        <v/>
      </c>
    </row>
    <row r="4346" spans="1:18" ht="15.75" customHeight="1" x14ac:dyDescent="0.25">
      <c r="A4346" s="42" t="str">
        <f>IFERROR(INDEX(NFS!F:F,MATCH(B4346,NFS!E:E,0)),"")</f>
        <v/>
      </c>
      <c r="E4346" s="11" t="str">
        <f>IF(B4346="","",COUNTIF(SKU!C:C,B4346))</f>
        <v/>
      </c>
      <c r="H4346" s="64" t="str">
        <f>IF(A4346="","",IFERROR(VLOOKUP(TEXT(A4346,"0"),#REF!,7,FALSE),""))</f>
        <v/>
      </c>
      <c r="I4346" s="17" t="str">
        <f>IF(A4346="","",IFERROR(VLOOKUP(TEXT(A4346,"0"),#REF!,9,FALSE),""))</f>
        <v/>
      </c>
      <c r="J4346" s="19" t="str">
        <f>IF(A4346="","",IFERROR(VLOOKUP(TEXT(A4346,"0"),#REF!,10,FALSE),""))</f>
        <v/>
      </c>
      <c r="K4346" s="18" t="str">
        <f>IFERROR(INDEX(#REF!,MATCH(A4346,#REF!,0)),"")</f>
        <v/>
      </c>
      <c r="L4346" s="58" t="str">
        <f>IFERROR(INDEX(SKU!E:E,MATCH(B4346,SKU!C:C,0)),"")</f>
        <v/>
      </c>
      <c r="M4346" s="56"/>
      <c r="R4346" t="str">
        <f>IF(COUNTIF(ROMANEIOS!K:K,A4346)&gt;0,J4346,"")</f>
        <v/>
      </c>
    </row>
    <row r="4347" spans="1:18" ht="15.75" customHeight="1" x14ac:dyDescent="0.25">
      <c r="A4347" s="42" t="str">
        <f>IFERROR(INDEX(NFS!F:F,MATCH(B4347,NFS!E:E,0)),"")</f>
        <v/>
      </c>
      <c r="E4347" s="11" t="str">
        <f>IF(B4347="","",COUNTIF(SKU!C:C,B4347))</f>
        <v/>
      </c>
      <c r="H4347" s="64" t="str">
        <f>IF(A4347="","",IFERROR(VLOOKUP(TEXT(A4347,"0"),#REF!,7,FALSE),""))</f>
        <v/>
      </c>
      <c r="I4347" s="17" t="str">
        <f>IF(A4347="","",IFERROR(VLOOKUP(TEXT(A4347,"0"),#REF!,9,FALSE),""))</f>
        <v/>
      </c>
      <c r="J4347" s="19" t="str">
        <f>IF(A4347="","",IFERROR(VLOOKUP(TEXT(A4347,"0"),#REF!,10,FALSE),""))</f>
        <v/>
      </c>
      <c r="K4347" s="18" t="str">
        <f>IFERROR(INDEX(#REF!,MATCH(A4347,#REF!,0)),"")</f>
        <v/>
      </c>
      <c r="L4347" s="58" t="str">
        <f>IFERROR(INDEX(SKU!E:E,MATCH(B4347,SKU!C:C,0)),"")</f>
        <v/>
      </c>
      <c r="M4347" s="56"/>
      <c r="R4347" t="str">
        <f>IF(COUNTIF(ROMANEIOS!K:K,A4347)&gt;0,J4347,"")</f>
        <v/>
      </c>
    </row>
    <row r="4348" spans="1:18" ht="15.75" customHeight="1" x14ac:dyDescent="0.25">
      <c r="A4348" s="42" t="str">
        <f>IFERROR(INDEX(NFS!F:F,MATCH(B4348,NFS!E:E,0)),"")</f>
        <v/>
      </c>
      <c r="E4348" s="11" t="str">
        <f>IF(B4348="","",COUNTIF(SKU!C:C,B4348))</f>
        <v/>
      </c>
      <c r="H4348" s="64" t="str">
        <f>IF(A4348="","",IFERROR(VLOOKUP(TEXT(A4348,"0"),#REF!,7,FALSE),""))</f>
        <v/>
      </c>
      <c r="I4348" s="17" t="str">
        <f>IF(A4348="","",IFERROR(VLOOKUP(TEXT(A4348,"0"),#REF!,9,FALSE),""))</f>
        <v/>
      </c>
      <c r="J4348" s="19" t="str">
        <f>IF(A4348="","",IFERROR(VLOOKUP(TEXT(A4348,"0"),#REF!,10,FALSE),""))</f>
        <v/>
      </c>
      <c r="K4348" s="18" t="str">
        <f>IFERROR(INDEX(#REF!,MATCH(A4348,#REF!,0)),"")</f>
        <v/>
      </c>
      <c r="L4348" s="58" t="str">
        <f>IFERROR(INDEX(SKU!E:E,MATCH(B4348,SKU!C:C,0)),"")</f>
        <v/>
      </c>
      <c r="M4348" s="56"/>
      <c r="R4348" t="str">
        <f>IF(COUNTIF(ROMANEIOS!K:K,A4348)&gt;0,J4348,"")</f>
        <v/>
      </c>
    </row>
    <row r="4349" spans="1:18" ht="15.75" customHeight="1" x14ac:dyDescent="0.25">
      <c r="A4349" s="42" t="str">
        <f>IFERROR(INDEX(NFS!F:F,MATCH(B4349,NFS!E:E,0)),"")</f>
        <v/>
      </c>
      <c r="E4349" s="11" t="str">
        <f>IF(B4349="","",COUNTIF(SKU!C:C,B4349))</f>
        <v/>
      </c>
      <c r="H4349" s="64" t="str">
        <f>IF(A4349="","",IFERROR(VLOOKUP(TEXT(A4349,"0"),#REF!,7,FALSE),""))</f>
        <v/>
      </c>
      <c r="I4349" s="17" t="str">
        <f>IF(A4349="","",IFERROR(VLOOKUP(TEXT(A4349,"0"),#REF!,9,FALSE),""))</f>
        <v/>
      </c>
      <c r="J4349" s="19" t="str">
        <f>IF(A4349="","",IFERROR(VLOOKUP(TEXT(A4349,"0"),#REF!,10,FALSE),""))</f>
        <v/>
      </c>
      <c r="K4349" s="18" t="str">
        <f>IFERROR(INDEX(#REF!,MATCH(A4349,#REF!,0)),"")</f>
        <v/>
      </c>
      <c r="L4349" s="58" t="str">
        <f>IFERROR(INDEX(SKU!E:E,MATCH(B4349,SKU!C:C,0)),"")</f>
        <v/>
      </c>
      <c r="M4349" s="56"/>
      <c r="R4349" t="str">
        <f>IF(COUNTIF(ROMANEIOS!K:K,A4349)&gt;0,J4349,"")</f>
        <v/>
      </c>
    </row>
    <row r="4350" spans="1:18" ht="15.75" customHeight="1" x14ac:dyDescent="0.25">
      <c r="A4350" s="42" t="str">
        <f>IFERROR(INDEX(NFS!F:F,MATCH(B4350,NFS!E:E,0)),"")</f>
        <v/>
      </c>
      <c r="E4350" s="11" t="str">
        <f>IF(B4350="","",COUNTIF(SKU!C:C,B4350))</f>
        <v/>
      </c>
      <c r="H4350" s="64" t="str">
        <f>IF(A4350="","",IFERROR(VLOOKUP(TEXT(A4350,"0"),#REF!,7,FALSE),""))</f>
        <v/>
      </c>
      <c r="I4350" s="17" t="str">
        <f>IF(A4350="","",IFERROR(VLOOKUP(TEXT(A4350,"0"),#REF!,9,FALSE),""))</f>
        <v/>
      </c>
      <c r="J4350" s="19" t="str">
        <f>IF(A4350="","",IFERROR(VLOOKUP(TEXT(A4350,"0"),#REF!,10,FALSE),""))</f>
        <v/>
      </c>
      <c r="K4350" s="18" t="str">
        <f>IFERROR(INDEX(#REF!,MATCH(A4350,#REF!,0)),"")</f>
        <v/>
      </c>
      <c r="L4350" s="58" t="str">
        <f>IFERROR(INDEX(SKU!E:E,MATCH(B4350,SKU!C:C,0)),"")</f>
        <v/>
      </c>
      <c r="M4350" s="56"/>
      <c r="R4350" t="str">
        <f>IF(COUNTIF(ROMANEIOS!K:K,A4350)&gt;0,J4350,"")</f>
        <v/>
      </c>
    </row>
    <row r="4351" spans="1:18" ht="15.75" customHeight="1" x14ac:dyDescent="0.25">
      <c r="A4351" s="42" t="str">
        <f>IFERROR(INDEX(NFS!F:F,MATCH(B4351,NFS!E:E,0)),"")</f>
        <v/>
      </c>
      <c r="E4351" s="11" t="str">
        <f>IF(B4351="","",COUNTIF(SKU!C:C,B4351))</f>
        <v/>
      </c>
      <c r="H4351" s="64" t="str">
        <f>IF(A4351="","",IFERROR(VLOOKUP(TEXT(A4351,"0"),#REF!,7,FALSE),""))</f>
        <v/>
      </c>
      <c r="I4351" s="17" t="str">
        <f>IF(A4351="","",IFERROR(VLOOKUP(TEXT(A4351,"0"),#REF!,9,FALSE),""))</f>
        <v/>
      </c>
      <c r="J4351" s="19" t="str">
        <f>IF(A4351="","",IFERROR(VLOOKUP(TEXT(A4351,"0"),#REF!,10,FALSE),""))</f>
        <v/>
      </c>
      <c r="K4351" s="18" t="str">
        <f>IFERROR(INDEX(#REF!,MATCH(A4351,#REF!,0)),"")</f>
        <v/>
      </c>
      <c r="L4351" s="58" t="str">
        <f>IFERROR(INDEX(SKU!E:E,MATCH(B4351,SKU!C:C,0)),"")</f>
        <v/>
      </c>
      <c r="M4351" s="56"/>
      <c r="R4351" t="str">
        <f>IF(COUNTIF(ROMANEIOS!K:K,A4351)&gt;0,J4351,"")</f>
        <v/>
      </c>
    </row>
    <row r="4352" spans="1:18" ht="15.75" customHeight="1" x14ac:dyDescent="0.25">
      <c r="A4352" s="42" t="str">
        <f>IFERROR(INDEX(NFS!F:F,MATCH(B4352,NFS!E:E,0)),"")</f>
        <v/>
      </c>
      <c r="E4352" s="11" t="str">
        <f>IF(B4352="","",COUNTIF(SKU!C:C,B4352))</f>
        <v/>
      </c>
      <c r="H4352" s="64" t="str">
        <f>IF(A4352="","",IFERROR(VLOOKUP(TEXT(A4352,"0"),#REF!,7,FALSE),""))</f>
        <v/>
      </c>
      <c r="I4352" s="17" t="str">
        <f>IF(A4352="","",IFERROR(VLOOKUP(TEXT(A4352,"0"),#REF!,9,FALSE),""))</f>
        <v/>
      </c>
      <c r="J4352" s="19" t="str">
        <f>IF(A4352="","",IFERROR(VLOOKUP(TEXT(A4352,"0"),#REF!,10,FALSE),""))</f>
        <v/>
      </c>
      <c r="K4352" s="18" t="str">
        <f>IFERROR(INDEX(#REF!,MATCH(A4352,#REF!,0)),"")</f>
        <v/>
      </c>
      <c r="L4352" s="58" t="str">
        <f>IFERROR(INDEX(SKU!E:E,MATCH(B4352,SKU!C:C,0)),"")</f>
        <v/>
      </c>
      <c r="M4352" s="56"/>
      <c r="R4352" t="str">
        <f>IF(COUNTIF(ROMANEIOS!K:K,A4352)&gt;0,J4352,"")</f>
        <v/>
      </c>
    </row>
    <row r="4353" spans="1:18" ht="15.75" customHeight="1" x14ac:dyDescent="0.25">
      <c r="A4353" s="42" t="str">
        <f>IFERROR(INDEX(NFS!F:F,MATCH(B4353,NFS!E:E,0)),"")</f>
        <v/>
      </c>
      <c r="E4353" s="11" t="str">
        <f>IF(B4353="","",COUNTIF(SKU!C:C,B4353))</f>
        <v/>
      </c>
      <c r="H4353" s="64" t="str">
        <f>IF(A4353="","",IFERROR(VLOOKUP(TEXT(A4353,"0"),#REF!,7,FALSE),""))</f>
        <v/>
      </c>
      <c r="I4353" s="17" t="str">
        <f>IF(A4353="","",IFERROR(VLOOKUP(TEXT(A4353,"0"),#REF!,9,FALSE),""))</f>
        <v/>
      </c>
      <c r="J4353" s="19" t="str">
        <f>IF(A4353="","",IFERROR(VLOOKUP(TEXT(A4353,"0"),#REF!,10,FALSE),""))</f>
        <v/>
      </c>
      <c r="K4353" s="18" t="str">
        <f>IFERROR(INDEX(#REF!,MATCH(A4353,#REF!,0)),"")</f>
        <v/>
      </c>
      <c r="L4353" s="58" t="str">
        <f>IFERROR(INDEX(SKU!E:E,MATCH(B4353,SKU!C:C,0)),"")</f>
        <v/>
      </c>
      <c r="M4353" s="56"/>
      <c r="R4353" t="str">
        <f>IF(COUNTIF(ROMANEIOS!K:K,A4353)&gt;0,J4353,"")</f>
        <v/>
      </c>
    </row>
    <row r="4354" spans="1:18" ht="15.75" customHeight="1" x14ac:dyDescent="0.25">
      <c r="A4354" s="42" t="str">
        <f>IFERROR(INDEX(NFS!F:F,MATCH(B4354,NFS!E:E,0)),"")</f>
        <v/>
      </c>
      <c r="E4354" s="11" t="str">
        <f>IF(B4354="","",COUNTIF(SKU!C:C,B4354))</f>
        <v/>
      </c>
      <c r="H4354" s="64" t="str">
        <f>IF(A4354="","",IFERROR(VLOOKUP(TEXT(A4354,"0"),#REF!,7,FALSE),""))</f>
        <v/>
      </c>
      <c r="I4354" s="17" t="str">
        <f>IF(A4354="","",IFERROR(VLOOKUP(TEXT(A4354,"0"),#REF!,9,FALSE),""))</f>
        <v/>
      </c>
      <c r="J4354" s="19" t="str">
        <f>IF(A4354="","",IFERROR(VLOOKUP(TEXT(A4354,"0"),#REF!,10,FALSE),""))</f>
        <v/>
      </c>
      <c r="K4354" s="18" t="str">
        <f>IFERROR(INDEX(#REF!,MATCH(A4354,#REF!,0)),"")</f>
        <v/>
      </c>
      <c r="L4354" s="58" t="str">
        <f>IFERROR(INDEX(SKU!E:E,MATCH(B4354,SKU!C:C,0)),"")</f>
        <v/>
      </c>
      <c r="M4354" s="56"/>
      <c r="R4354" t="str">
        <f>IF(COUNTIF(ROMANEIOS!K:K,A4354)&gt;0,J4354,"")</f>
        <v/>
      </c>
    </row>
    <row r="4355" spans="1:18" ht="15.75" customHeight="1" x14ac:dyDescent="0.25">
      <c r="A4355" s="42" t="str">
        <f>IFERROR(INDEX(NFS!F:F,MATCH(B4355,NFS!E:E,0)),"")</f>
        <v/>
      </c>
      <c r="E4355" s="11" t="str">
        <f>IF(B4355="","",COUNTIF(SKU!C:C,B4355))</f>
        <v/>
      </c>
      <c r="H4355" s="64" t="str">
        <f>IF(A4355="","",IFERROR(VLOOKUP(TEXT(A4355,"0"),#REF!,7,FALSE),""))</f>
        <v/>
      </c>
      <c r="I4355" s="17" t="str">
        <f>IF(A4355="","",IFERROR(VLOOKUP(TEXT(A4355,"0"),#REF!,9,FALSE),""))</f>
        <v/>
      </c>
      <c r="J4355" s="19" t="str">
        <f>IF(A4355="","",IFERROR(VLOOKUP(TEXT(A4355,"0"),#REF!,10,FALSE),""))</f>
        <v/>
      </c>
      <c r="K4355" s="18" t="str">
        <f>IFERROR(INDEX(#REF!,MATCH(A4355,#REF!,0)),"")</f>
        <v/>
      </c>
      <c r="L4355" s="58" t="str">
        <f>IFERROR(INDEX(SKU!E:E,MATCH(B4355,SKU!C:C,0)),"")</f>
        <v/>
      </c>
      <c r="M4355" s="56"/>
      <c r="R4355" t="str">
        <f>IF(COUNTIF(ROMANEIOS!K:K,A4355)&gt;0,J4355,"")</f>
        <v/>
      </c>
    </row>
    <row r="4356" spans="1:18" ht="15.75" customHeight="1" x14ac:dyDescent="0.25">
      <c r="A4356" s="42" t="str">
        <f>IFERROR(INDEX(NFS!F:F,MATCH(B4356,NFS!E:E,0)),"")</f>
        <v/>
      </c>
      <c r="E4356" s="11" t="str">
        <f>IF(B4356="","",COUNTIF(SKU!C:C,B4356))</f>
        <v/>
      </c>
      <c r="H4356" s="64" t="str">
        <f>IF(A4356="","",IFERROR(VLOOKUP(TEXT(A4356,"0"),#REF!,7,FALSE),""))</f>
        <v/>
      </c>
      <c r="I4356" s="17" t="str">
        <f>IF(A4356="","",IFERROR(VLOOKUP(TEXT(A4356,"0"),#REF!,9,FALSE),""))</f>
        <v/>
      </c>
      <c r="J4356" s="19" t="str">
        <f>IF(A4356="","",IFERROR(VLOOKUP(TEXT(A4356,"0"),#REF!,10,FALSE),""))</f>
        <v/>
      </c>
      <c r="K4356" s="18" t="str">
        <f>IFERROR(INDEX(#REF!,MATCH(A4356,#REF!,0)),"")</f>
        <v/>
      </c>
      <c r="L4356" s="58" t="str">
        <f>IFERROR(INDEX(SKU!E:E,MATCH(B4356,SKU!C:C,0)),"")</f>
        <v/>
      </c>
      <c r="M4356" s="56"/>
      <c r="R4356" t="str">
        <f>IF(COUNTIF(ROMANEIOS!K:K,A4356)&gt;0,J4356,"")</f>
        <v/>
      </c>
    </row>
    <row r="4357" spans="1:18" ht="15.75" customHeight="1" x14ac:dyDescent="0.25">
      <c r="A4357" s="42" t="str">
        <f>IFERROR(INDEX(NFS!F:F,MATCH(B4357,NFS!E:E,0)),"")</f>
        <v/>
      </c>
      <c r="E4357" s="11" t="str">
        <f>IF(B4357="","",COUNTIF(SKU!C:C,B4357))</f>
        <v/>
      </c>
      <c r="H4357" s="64" t="str">
        <f>IF(A4357="","",IFERROR(VLOOKUP(TEXT(A4357,"0"),#REF!,7,FALSE),""))</f>
        <v/>
      </c>
      <c r="I4357" s="17" t="str">
        <f>IF(A4357="","",IFERROR(VLOOKUP(TEXT(A4357,"0"),#REF!,9,FALSE),""))</f>
        <v/>
      </c>
      <c r="J4357" s="19" t="str">
        <f>IF(A4357="","",IFERROR(VLOOKUP(TEXT(A4357,"0"),#REF!,10,FALSE),""))</f>
        <v/>
      </c>
      <c r="K4357" s="18" t="str">
        <f>IFERROR(INDEX(#REF!,MATCH(A4357,#REF!,0)),"")</f>
        <v/>
      </c>
      <c r="L4357" s="58" t="str">
        <f>IFERROR(INDEX(SKU!E:E,MATCH(B4357,SKU!C:C,0)),"")</f>
        <v/>
      </c>
      <c r="M4357" s="56"/>
      <c r="R4357" t="str">
        <f>IF(COUNTIF(ROMANEIOS!K:K,A4357)&gt;0,J4357,"")</f>
        <v/>
      </c>
    </row>
    <row r="4358" spans="1:18" ht="15.75" customHeight="1" x14ac:dyDescent="0.25">
      <c r="A4358" s="42" t="str">
        <f>IFERROR(INDEX(NFS!F:F,MATCH(B4358,NFS!E:E,0)),"")</f>
        <v/>
      </c>
      <c r="E4358" s="11" t="str">
        <f>IF(B4358="","",COUNTIF(SKU!C:C,B4358))</f>
        <v/>
      </c>
      <c r="H4358" s="64" t="str">
        <f>IF(A4358="","",IFERROR(VLOOKUP(TEXT(A4358,"0"),#REF!,7,FALSE),""))</f>
        <v/>
      </c>
      <c r="I4358" s="17" t="str">
        <f>IF(A4358="","",IFERROR(VLOOKUP(TEXT(A4358,"0"),#REF!,9,FALSE),""))</f>
        <v/>
      </c>
      <c r="J4358" s="19" t="str">
        <f>IF(A4358="","",IFERROR(VLOOKUP(TEXT(A4358,"0"),#REF!,10,FALSE),""))</f>
        <v/>
      </c>
      <c r="K4358" s="18" t="str">
        <f>IFERROR(INDEX(#REF!,MATCH(A4358,#REF!,0)),"")</f>
        <v/>
      </c>
      <c r="L4358" s="58" t="str">
        <f>IFERROR(INDEX(SKU!E:E,MATCH(B4358,SKU!C:C,0)),"")</f>
        <v/>
      </c>
      <c r="M4358" s="56"/>
      <c r="R4358" t="str">
        <f>IF(COUNTIF(ROMANEIOS!K:K,A4358)&gt;0,J4358,"")</f>
        <v/>
      </c>
    </row>
    <row r="4359" spans="1:18" ht="15.75" customHeight="1" x14ac:dyDescent="0.25">
      <c r="A4359" s="42" t="str">
        <f>IFERROR(INDEX(NFS!F:F,MATCH(B4359,NFS!E:E,0)),"")</f>
        <v/>
      </c>
      <c r="E4359" s="11" t="str">
        <f>IF(B4359="","",COUNTIF(SKU!C:C,B4359))</f>
        <v/>
      </c>
      <c r="H4359" s="64" t="str">
        <f>IF(A4359="","",IFERROR(VLOOKUP(TEXT(A4359,"0"),#REF!,7,FALSE),""))</f>
        <v/>
      </c>
      <c r="I4359" s="17" t="str">
        <f>IF(A4359="","",IFERROR(VLOOKUP(TEXT(A4359,"0"),#REF!,9,FALSE),""))</f>
        <v/>
      </c>
      <c r="J4359" s="19" t="str">
        <f>IF(A4359="","",IFERROR(VLOOKUP(TEXT(A4359,"0"),#REF!,10,FALSE),""))</f>
        <v/>
      </c>
      <c r="K4359" s="18" t="str">
        <f>IFERROR(INDEX(#REF!,MATCH(A4359,#REF!,0)),"")</f>
        <v/>
      </c>
      <c r="L4359" s="58" t="str">
        <f>IFERROR(INDEX(SKU!E:E,MATCH(B4359,SKU!C:C,0)),"")</f>
        <v/>
      </c>
      <c r="M4359" s="56"/>
      <c r="R4359" t="str">
        <f>IF(COUNTIF(ROMANEIOS!K:K,A4359)&gt;0,J4359,"")</f>
        <v/>
      </c>
    </row>
    <row r="4360" spans="1:18" ht="15.75" customHeight="1" x14ac:dyDescent="0.25">
      <c r="A4360" s="42" t="str">
        <f>IFERROR(INDEX(NFS!F:F,MATCH(B4360,NFS!E:E,0)),"")</f>
        <v/>
      </c>
      <c r="E4360" s="11" t="str">
        <f>IF(B4360="","",COUNTIF(SKU!C:C,B4360))</f>
        <v/>
      </c>
      <c r="H4360" s="64" t="str">
        <f>IF(A4360="","",IFERROR(VLOOKUP(TEXT(A4360,"0"),#REF!,7,FALSE),""))</f>
        <v/>
      </c>
      <c r="I4360" s="17" t="str">
        <f>IF(A4360="","",IFERROR(VLOOKUP(TEXT(A4360,"0"),#REF!,9,FALSE),""))</f>
        <v/>
      </c>
      <c r="J4360" s="19" t="str">
        <f>IF(A4360="","",IFERROR(VLOOKUP(TEXT(A4360,"0"),#REF!,10,FALSE),""))</f>
        <v/>
      </c>
      <c r="K4360" s="18" t="str">
        <f>IFERROR(INDEX(#REF!,MATCH(A4360,#REF!,0)),"")</f>
        <v/>
      </c>
      <c r="L4360" s="58" t="str">
        <f>IFERROR(INDEX(SKU!E:E,MATCH(B4360,SKU!C:C,0)),"")</f>
        <v/>
      </c>
      <c r="M4360" s="56"/>
      <c r="R4360" t="str">
        <f>IF(COUNTIF(ROMANEIOS!K:K,A4360)&gt;0,J4360,"")</f>
        <v/>
      </c>
    </row>
    <row r="4361" spans="1:18" ht="15.75" customHeight="1" x14ac:dyDescent="0.25">
      <c r="A4361" s="42" t="str">
        <f>IFERROR(INDEX(NFS!F:F,MATCH(B4361,NFS!E:E,0)),"")</f>
        <v/>
      </c>
      <c r="E4361" s="11" t="str">
        <f>IF(B4361="","",COUNTIF(SKU!C:C,B4361))</f>
        <v/>
      </c>
      <c r="H4361" s="64" t="str">
        <f>IF(A4361="","",IFERROR(VLOOKUP(TEXT(A4361,"0"),#REF!,7,FALSE),""))</f>
        <v/>
      </c>
      <c r="I4361" s="17" t="str">
        <f>IF(A4361="","",IFERROR(VLOOKUP(TEXT(A4361,"0"),#REF!,9,FALSE),""))</f>
        <v/>
      </c>
      <c r="J4361" s="19" t="str">
        <f>IF(A4361="","",IFERROR(VLOOKUP(TEXT(A4361,"0"),#REF!,10,FALSE),""))</f>
        <v/>
      </c>
      <c r="K4361" s="18" t="str">
        <f>IFERROR(INDEX(#REF!,MATCH(A4361,#REF!,0)),"")</f>
        <v/>
      </c>
      <c r="L4361" s="58" t="str">
        <f>IFERROR(INDEX(SKU!E:E,MATCH(B4361,SKU!C:C,0)),"")</f>
        <v/>
      </c>
      <c r="M4361" s="56"/>
      <c r="R4361" t="str">
        <f>IF(COUNTIF(ROMANEIOS!K:K,A4361)&gt;0,J4361,"")</f>
        <v/>
      </c>
    </row>
    <row r="4362" spans="1:18" ht="15.75" customHeight="1" x14ac:dyDescent="0.25">
      <c r="A4362" s="42" t="str">
        <f>IFERROR(INDEX(NFS!F:F,MATCH(B4362,NFS!E:E,0)),"")</f>
        <v/>
      </c>
      <c r="E4362" s="11" t="str">
        <f>IF(B4362="","",COUNTIF(SKU!C:C,B4362))</f>
        <v/>
      </c>
      <c r="H4362" s="64" t="str">
        <f>IF(A4362="","",IFERROR(VLOOKUP(TEXT(A4362,"0"),#REF!,7,FALSE),""))</f>
        <v/>
      </c>
      <c r="I4362" s="17" t="str">
        <f>IF(A4362="","",IFERROR(VLOOKUP(TEXT(A4362,"0"),#REF!,9,FALSE),""))</f>
        <v/>
      </c>
      <c r="J4362" s="19" t="str">
        <f>IF(A4362="","",IFERROR(VLOOKUP(TEXT(A4362,"0"),#REF!,10,FALSE),""))</f>
        <v/>
      </c>
      <c r="K4362" s="18" t="str">
        <f>IFERROR(INDEX(#REF!,MATCH(A4362,#REF!,0)),"")</f>
        <v/>
      </c>
      <c r="L4362" s="58" t="str">
        <f>IFERROR(INDEX(SKU!E:E,MATCH(B4362,SKU!C:C,0)),"")</f>
        <v/>
      </c>
      <c r="M4362" s="56"/>
      <c r="R4362" t="str">
        <f>IF(COUNTIF(ROMANEIOS!K:K,A4362)&gt;0,J4362,"")</f>
        <v/>
      </c>
    </row>
    <row r="4363" spans="1:18" ht="15.75" customHeight="1" x14ac:dyDescent="0.25">
      <c r="A4363" s="42" t="str">
        <f>IFERROR(INDEX(NFS!F:F,MATCH(B4363,NFS!E:E,0)),"")</f>
        <v/>
      </c>
      <c r="E4363" s="11" t="str">
        <f>IF(B4363="","",COUNTIF(SKU!C:C,B4363))</f>
        <v/>
      </c>
      <c r="H4363" s="64" t="str">
        <f>IF(A4363="","",IFERROR(VLOOKUP(TEXT(A4363,"0"),#REF!,7,FALSE),""))</f>
        <v/>
      </c>
      <c r="I4363" s="17" t="str">
        <f>IF(A4363="","",IFERROR(VLOOKUP(TEXT(A4363,"0"),#REF!,9,FALSE),""))</f>
        <v/>
      </c>
      <c r="J4363" s="19" t="str">
        <f>IF(A4363="","",IFERROR(VLOOKUP(TEXT(A4363,"0"),#REF!,10,FALSE),""))</f>
        <v/>
      </c>
      <c r="K4363" s="18" t="str">
        <f>IFERROR(INDEX(#REF!,MATCH(A4363,#REF!,0)),"")</f>
        <v/>
      </c>
      <c r="L4363" s="58" t="str">
        <f>IFERROR(INDEX(SKU!E:E,MATCH(B4363,SKU!C:C,0)),"")</f>
        <v/>
      </c>
      <c r="M4363" s="56"/>
      <c r="R4363" t="str">
        <f>IF(COUNTIF(ROMANEIOS!K:K,A4363)&gt;0,J4363,"")</f>
        <v/>
      </c>
    </row>
    <row r="4364" spans="1:18" ht="15.75" customHeight="1" x14ac:dyDescent="0.25">
      <c r="A4364" s="42" t="str">
        <f>IFERROR(INDEX(NFS!F:F,MATCH(B4364,NFS!E:E,0)),"")</f>
        <v/>
      </c>
      <c r="E4364" s="11" t="str">
        <f>IF(B4364="","",COUNTIF(SKU!C:C,B4364))</f>
        <v/>
      </c>
      <c r="H4364" s="64" t="str">
        <f>IF(A4364="","",IFERROR(VLOOKUP(TEXT(A4364,"0"),#REF!,7,FALSE),""))</f>
        <v/>
      </c>
      <c r="I4364" s="17" t="str">
        <f>IF(A4364="","",IFERROR(VLOOKUP(TEXT(A4364,"0"),#REF!,9,FALSE),""))</f>
        <v/>
      </c>
      <c r="J4364" s="19" t="str">
        <f>IF(A4364="","",IFERROR(VLOOKUP(TEXT(A4364,"0"),#REF!,10,FALSE),""))</f>
        <v/>
      </c>
      <c r="K4364" s="18" t="str">
        <f>IFERROR(INDEX(#REF!,MATCH(A4364,#REF!,0)),"")</f>
        <v/>
      </c>
      <c r="L4364" s="58" t="str">
        <f>IFERROR(INDEX(SKU!E:E,MATCH(B4364,SKU!C:C,0)),"")</f>
        <v/>
      </c>
      <c r="M4364" s="56"/>
      <c r="R4364" t="str">
        <f>IF(COUNTIF(ROMANEIOS!K:K,A4364)&gt;0,J4364,"")</f>
        <v/>
      </c>
    </row>
    <row r="4365" spans="1:18" ht="15.75" customHeight="1" x14ac:dyDescent="0.25">
      <c r="A4365" s="42" t="str">
        <f>IFERROR(INDEX(NFS!F:F,MATCH(B4365,NFS!E:E,0)),"")</f>
        <v/>
      </c>
      <c r="E4365" s="11" t="str">
        <f>IF(B4365="","",COUNTIF(SKU!C:C,B4365))</f>
        <v/>
      </c>
      <c r="H4365" s="64" t="str">
        <f>IF(A4365="","",IFERROR(VLOOKUP(TEXT(A4365,"0"),#REF!,7,FALSE),""))</f>
        <v/>
      </c>
      <c r="I4365" s="17" t="str">
        <f>IF(A4365="","",IFERROR(VLOOKUP(TEXT(A4365,"0"),#REF!,9,FALSE),""))</f>
        <v/>
      </c>
      <c r="J4365" s="19" t="str">
        <f>IF(A4365="","",IFERROR(VLOOKUP(TEXT(A4365,"0"),#REF!,10,FALSE),""))</f>
        <v/>
      </c>
      <c r="K4365" s="18" t="str">
        <f>IFERROR(INDEX(#REF!,MATCH(A4365,#REF!,0)),"")</f>
        <v/>
      </c>
      <c r="L4365" s="58" t="str">
        <f>IFERROR(INDEX(SKU!E:E,MATCH(B4365,SKU!C:C,0)),"")</f>
        <v/>
      </c>
      <c r="M4365" s="56"/>
      <c r="R4365" t="str">
        <f>IF(COUNTIF(ROMANEIOS!K:K,A4365)&gt;0,J4365,"")</f>
        <v/>
      </c>
    </row>
    <row r="4366" spans="1:18" ht="15.75" customHeight="1" x14ac:dyDescent="0.25">
      <c r="A4366" s="42" t="str">
        <f>IFERROR(INDEX(NFS!F:F,MATCH(B4366,NFS!E:E,0)),"")</f>
        <v/>
      </c>
      <c r="E4366" s="11" t="str">
        <f>IF(B4366="","",COUNTIF(SKU!C:C,B4366))</f>
        <v/>
      </c>
      <c r="H4366" s="64" t="str">
        <f>IF(A4366="","",IFERROR(VLOOKUP(TEXT(A4366,"0"),#REF!,7,FALSE),""))</f>
        <v/>
      </c>
      <c r="I4366" s="17" t="str">
        <f>IF(A4366="","",IFERROR(VLOOKUP(TEXT(A4366,"0"),#REF!,9,FALSE),""))</f>
        <v/>
      </c>
      <c r="J4366" s="19" t="str">
        <f>IF(A4366="","",IFERROR(VLOOKUP(TEXT(A4366,"0"),#REF!,10,FALSE),""))</f>
        <v/>
      </c>
      <c r="K4366" s="18" t="str">
        <f>IFERROR(INDEX(#REF!,MATCH(A4366,#REF!,0)),"")</f>
        <v/>
      </c>
      <c r="L4366" s="58" t="str">
        <f>IFERROR(INDEX(SKU!E:E,MATCH(B4366,SKU!C:C,0)),"")</f>
        <v/>
      </c>
      <c r="M4366" s="56"/>
      <c r="R4366" t="str">
        <f>IF(COUNTIF(ROMANEIOS!K:K,A4366)&gt;0,J4366,"")</f>
        <v/>
      </c>
    </row>
    <row r="4367" spans="1:18" ht="15.75" customHeight="1" x14ac:dyDescent="0.25">
      <c r="A4367" s="42" t="str">
        <f>IFERROR(INDEX(NFS!F:F,MATCH(B4367,NFS!E:E,0)),"")</f>
        <v/>
      </c>
      <c r="E4367" s="11" t="str">
        <f>IF(B4367="","",COUNTIF(SKU!C:C,B4367))</f>
        <v/>
      </c>
      <c r="H4367" s="64" t="str">
        <f>IF(A4367="","",IFERROR(VLOOKUP(TEXT(A4367,"0"),#REF!,7,FALSE),""))</f>
        <v/>
      </c>
      <c r="I4367" s="17" t="str">
        <f>IF(A4367="","",IFERROR(VLOOKUP(TEXT(A4367,"0"),#REF!,9,FALSE),""))</f>
        <v/>
      </c>
      <c r="J4367" s="19" t="str">
        <f>IF(A4367="","",IFERROR(VLOOKUP(TEXT(A4367,"0"),#REF!,10,FALSE),""))</f>
        <v/>
      </c>
      <c r="K4367" s="18" t="str">
        <f>IFERROR(INDEX(#REF!,MATCH(A4367,#REF!,0)),"")</f>
        <v/>
      </c>
      <c r="L4367" s="58" t="str">
        <f>IFERROR(INDEX(SKU!E:E,MATCH(B4367,SKU!C:C,0)),"")</f>
        <v/>
      </c>
      <c r="M4367" s="56"/>
      <c r="R4367" t="str">
        <f>IF(COUNTIF(ROMANEIOS!K:K,A4367)&gt;0,J4367,"")</f>
        <v/>
      </c>
    </row>
    <row r="4368" spans="1:18" ht="15.75" customHeight="1" x14ac:dyDescent="0.25">
      <c r="A4368" s="42" t="str">
        <f>IFERROR(INDEX(NFS!F:F,MATCH(B4368,NFS!E:E,0)),"")</f>
        <v/>
      </c>
      <c r="E4368" s="11" t="str">
        <f>IF(B4368="","",COUNTIF(SKU!C:C,B4368))</f>
        <v/>
      </c>
      <c r="H4368" s="64" t="str">
        <f>IF(A4368="","",IFERROR(VLOOKUP(TEXT(A4368,"0"),#REF!,7,FALSE),""))</f>
        <v/>
      </c>
      <c r="I4368" s="17" t="str">
        <f>IF(A4368="","",IFERROR(VLOOKUP(TEXT(A4368,"0"),#REF!,9,FALSE),""))</f>
        <v/>
      </c>
      <c r="J4368" s="19" t="str">
        <f>IF(A4368="","",IFERROR(VLOOKUP(TEXT(A4368,"0"),#REF!,10,FALSE),""))</f>
        <v/>
      </c>
      <c r="K4368" s="18" t="str">
        <f>IFERROR(INDEX(#REF!,MATCH(A4368,#REF!,0)),"")</f>
        <v/>
      </c>
      <c r="L4368" s="58" t="str">
        <f>IFERROR(INDEX(SKU!E:E,MATCH(B4368,SKU!C:C,0)),"")</f>
        <v/>
      </c>
      <c r="M4368" s="56"/>
      <c r="R4368" t="str">
        <f>IF(COUNTIF(ROMANEIOS!K:K,A4368)&gt;0,J4368,"")</f>
        <v/>
      </c>
    </row>
    <row r="4369" spans="1:18" ht="15.75" customHeight="1" x14ac:dyDescent="0.25">
      <c r="A4369" s="42" t="str">
        <f>IFERROR(INDEX(NFS!F:F,MATCH(B4369,NFS!E:E,0)),"")</f>
        <v/>
      </c>
      <c r="E4369" s="11" t="str">
        <f>IF(B4369="","",COUNTIF(SKU!C:C,B4369))</f>
        <v/>
      </c>
      <c r="H4369" s="64" t="str">
        <f>IF(A4369="","",IFERROR(VLOOKUP(TEXT(A4369,"0"),#REF!,7,FALSE),""))</f>
        <v/>
      </c>
      <c r="I4369" s="17" t="str">
        <f>IF(A4369="","",IFERROR(VLOOKUP(TEXT(A4369,"0"),#REF!,9,FALSE),""))</f>
        <v/>
      </c>
      <c r="J4369" s="19" t="str">
        <f>IF(A4369="","",IFERROR(VLOOKUP(TEXT(A4369,"0"),#REF!,10,FALSE),""))</f>
        <v/>
      </c>
      <c r="K4369" s="18" t="str">
        <f>IFERROR(INDEX(#REF!,MATCH(A4369,#REF!,0)),"")</f>
        <v/>
      </c>
      <c r="L4369" s="58" t="str">
        <f>IFERROR(INDEX(SKU!E:E,MATCH(B4369,SKU!C:C,0)),"")</f>
        <v/>
      </c>
      <c r="M4369" s="56"/>
      <c r="R4369" t="str">
        <f>IF(COUNTIF(ROMANEIOS!K:K,A4369)&gt;0,J4369,"")</f>
        <v/>
      </c>
    </row>
    <row r="4370" spans="1:18" ht="15.75" customHeight="1" x14ac:dyDescent="0.25">
      <c r="A4370" s="42" t="str">
        <f>IFERROR(INDEX(NFS!F:F,MATCH(B4370,NFS!E:E,0)),"")</f>
        <v/>
      </c>
      <c r="E4370" s="11" t="str">
        <f>IF(B4370="","",COUNTIF(SKU!C:C,B4370))</f>
        <v/>
      </c>
      <c r="H4370" s="64" t="str">
        <f>IF(A4370="","",IFERROR(VLOOKUP(TEXT(A4370,"0"),#REF!,7,FALSE),""))</f>
        <v/>
      </c>
      <c r="I4370" s="17" t="str">
        <f>IF(A4370="","",IFERROR(VLOOKUP(TEXT(A4370,"0"),#REF!,9,FALSE),""))</f>
        <v/>
      </c>
      <c r="J4370" s="19" t="str">
        <f>IF(A4370="","",IFERROR(VLOOKUP(TEXT(A4370,"0"),#REF!,10,FALSE),""))</f>
        <v/>
      </c>
      <c r="K4370" s="18" t="str">
        <f>IFERROR(INDEX(#REF!,MATCH(A4370,#REF!,0)),"")</f>
        <v/>
      </c>
      <c r="L4370" s="58" t="str">
        <f>IFERROR(INDEX(SKU!E:E,MATCH(B4370,SKU!C:C,0)),"")</f>
        <v/>
      </c>
      <c r="M4370" s="56"/>
      <c r="R4370" t="str">
        <f>IF(COUNTIF(ROMANEIOS!K:K,A4370)&gt;0,J4370,"")</f>
        <v/>
      </c>
    </row>
    <row r="4371" spans="1:18" ht="15.75" customHeight="1" x14ac:dyDescent="0.25">
      <c r="A4371" s="42" t="str">
        <f>IFERROR(INDEX(NFS!F:F,MATCH(B4371,NFS!E:E,0)),"")</f>
        <v/>
      </c>
      <c r="E4371" s="11" t="str">
        <f>IF(B4371="","",COUNTIF(SKU!C:C,B4371))</f>
        <v/>
      </c>
      <c r="H4371" s="64" t="str">
        <f>IF(A4371="","",IFERROR(VLOOKUP(TEXT(A4371,"0"),#REF!,7,FALSE),""))</f>
        <v/>
      </c>
      <c r="I4371" s="17" t="str">
        <f>IF(A4371="","",IFERROR(VLOOKUP(TEXT(A4371,"0"),#REF!,9,FALSE),""))</f>
        <v/>
      </c>
      <c r="J4371" s="19" t="str">
        <f>IF(A4371="","",IFERROR(VLOOKUP(TEXT(A4371,"0"),#REF!,10,FALSE),""))</f>
        <v/>
      </c>
      <c r="K4371" s="18" t="str">
        <f>IFERROR(INDEX(#REF!,MATCH(A4371,#REF!,0)),"")</f>
        <v/>
      </c>
      <c r="L4371" s="58" t="str">
        <f>IFERROR(INDEX(SKU!E:E,MATCH(B4371,SKU!C:C,0)),"")</f>
        <v/>
      </c>
      <c r="M4371" s="56"/>
      <c r="R4371" t="str">
        <f>IF(COUNTIF(ROMANEIOS!K:K,A4371)&gt;0,J4371,"")</f>
        <v/>
      </c>
    </row>
    <row r="4372" spans="1:18" ht="15.75" customHeight="1" x14ac:dyDescent="0.25">
      <c r="A4372" s="42" t="str">
        <f>IFERROR(INDEX(NFS!F:F,MATCH(B4372,NFS!E:E,0)),"")</f>
        <v/>
      </c>
      <c r="E4372" s="11" t="str">
        <f>IF(B4372="","",COUNTIF(SKU!C:C,B4372))</f>
        <v/>
      </c>
      <c r="H4372" s="64" t="str">
        <f>IF(A4372="","",IFERROR(VLOOKUP(TEXT(A4372,"0"),#REF!,7,FALSE),""))</f>
        <v/>
      </c>
      <c r="I4372" s="17" t="str">
        <f>IF(A4372="","",IFERROR(VLOOKUP(TEXT(A4372,"0"),#REF!,9,FALSE),""))</f>
        <v/>
      </c>
      <c r="J4372" s="19" t="str">
        <f>IF(A4372="","",IFERROR(VLOOKUP(TEXT(A4372,"0"),#REF!,10,FALSE),""))</f>
        <v/>
      </c>
      <c r="K4372" s="18" t="str">
        <f>IFERROR(INDEX(#REF!,MATCH(A4372,#REF!,0)),"")</f>
        <v/>
      </c>
      <c r="L4372" s="58" t="str">
        <f>IFERROR(INDEX(SKU!E:E,MATCH(B4372,SKU!C:C,0)),"")</f>
        <v/>
      </c>
      <c r="M4372" s="56"/>
      <c r="R4372" t="str">
        <f>IF(COUNTIF(ROMANEIOS!K:K,A4372)&gt;0,J4372,"")</f>
        <v/>
      </c>
    </row>
    <row r="4373" spans="1:18" ht="15.75" customHeight="1" x14ac:dyDescent="0.25">
      <c r="A4373" s="42" t="str">
        <f>IFERROR(INDEX(NFS!F:F,MATCH(B4373,NFS!E:E,0)),"")</f>
        <v/>
      </c>
      <c r="E4373" s="11" t="str">
        <f>IF(B4373="","",COUNTIF(SKU!C:C,B4373))</f>
        <v/>
      </c>
      <c r="H4373" s="64" t="str">
        <f>IF(A4373="","",IFERROR(VLOOKUP(TEXT(A4373,"0"),#REF!,7,FALSE),""))</f>
        <v/>
      </c>
      <c r="I4373" s="17" t="str">
        <f>IF(A4373="","",IFERROR(VLOOKUP(TEXT(A4373,"0"),#REF!,9,FALSE),""))</f>
        <v/>
      </c>
      <c r="J4373" s="19" t="str">
        <f>IF(A4373="","",IFERROR(VLOOKUP(TEXT(A4373,"0"),#REF!,10,FALSE),""))</f>
        <v/>
      </c>
      <c r="K4373" s="18" t="str">
        <f>IFERROR(INDEX(#REF!,MATCH(A4373,#REF!,0)),"")</f>
        <v/>
      </c>
      <c r="L4373" s="58" t="str">
        <f>IFERROR(INDEX(SKU!E:E,MATCH(B4373,SKU!C:C,0)),"")</f>
        <v/>
      </c>
      <c r="M4373" s="56"/>
      <c r="R4373" t="str">
        <f>IF(COUNTIF(ROMANEIOS!K:K,A4373)&gt;0,J4373,"")</f>
        <v/>
      </c>
    </row>
    <row r="4374" spans="1:18" ht="15.75" customHeight="1" x14ac:dyDescent="0.25">
      <c r="A4374" s="42" t="str">
        <f>IFERROR(INDEX(NFS!F:F,MATCH(B4374,NFS!E:E,0)),"")</f>
        <v/>
      </c>
      <c r="E4374" s="11" t="str">
        <f>IF(B4374="","",COUNTIF(SKU!C:C,B4374))</f>
        <v/>
      </c>
      <c r="H4374" s="64" t="str">
        <f>IF(A4374="","",IFERROR(VLOOKUP(TEXT(A4374,"0"),#REF!,7,FALSE),""))</f>
        <v/>
      </c>
      <c r="I4374" s="17" t="str">
        <f>IF(A4374="","",IFERROR(VLOOKUP(TEXT(A4374,"0"),#REF!,9,FALSE),""))</f>
        <v/>
      </c>
      <c r="J4374" s="19" t="str">
        <f>IF(A4374="","",IFERROR(VLOOKUP(TEXT(A4374,"0"),#REF!,10,FALSE),""))</f>
        <v/>
      </c>
      <c r="K4374" s="18" t="str">
        <f>IFERROR(INDEX(#REF!,MATCH(A4374,#REF!,0)),"")</f>
        <v/>
      </c>
      <c r="L4374" s="58" t="str">
        <f>IFERROR(INDEX(SKU!E:E,MATCH(B4374,SKU!C:C,0)),"")</f>
        <v/>
      </c>
      <c r="M4374" s="56"/>
      <c r="R4374" t="str">
        <f>IF(COUNTIF(ROMANEIOS!K:K,A4374)&gt;0,J4374,"")</f>
        <v/>
      </c>
    </row>
    <row r="4375" spans="1:18" ht="15.75" customHeight="1" x14ac:dyDescent="0.25">
      <c r="A4375" s="42" t="str">
        <f>IFERROR(INDEX(NFS!F:F,MATCH(B4375,NFS!E:E,0)),"")</f>
        <v/>
      </c>
      <c r="E4375" s="11" t="str">
        <f>IF(B4375="","",COUNTIF(SKU!C:C,B4375))</f>
        <v/>
      </c>
      <c r="H4375" s="64" t="str">
        <f>IF(A4375="","",IFERROR(VLOOKUP(TEXT(A4375,"0"),#REF!,7,FALSE),""))</f>
        <v/>
      </c>
      <c r="I4375" s="17" t="str">
        <f>IF(A4375="","",IFERROR(VLOOKUP(TEXT(A4375,"0"),#REF!,9,FALSE),""))</f>
        <v/>
      </c>
      <c r="J4375" s="19" t="str">
        <f>IF(A4375="","",IFERROR(VLOOKUP(TEXT(A4375,"0"),#REF!,10,FALSE),""))</f>
        <v/>
      </c>
      <c r="K4375" s="18" t="str">
        <f>IFERROR(INDEX(#REF!,MATCH(A4375,#REF!,0)),"")</f>
        <v/>
      </c>
      <c r="L4375" s="58" t="str">
        <f>IFERROR(INDEX(SKU!E:E,MATCH(B4375,SKU!C:C,0)),"")</f>
        <v/>
      </c>
      <c r="M4375" s="56"/>
      <c r="R4375" t="str">
        <f>IF(COUNTIF(ROMANEIOS!K:K,A4375)&gt;0,J4375,"")</f>
        <v/>
      </c>
    </row>
    <row r="4376" spans="1:18" ht="15.75" customHeight="1" x14ac:dyDescent="0.25">
      <c r="A4376" s="42" t="str">
        <f>IFERROR(INDEX(NFS!F:F,MATCH(B4376,NFS!E:E,0)),"")</f>
        <v/>
      </c>
      <c r="E4376" s="11" t="str">
        <f>IF(B4376="","",COUNTIF(SKU!C:C,B4376))</f>
        <v/>
      </c>
      <c r="H4376" s="64" t="str">
        <f>IF(A4376="","",IFERROR(VLOOKUP(TEXT(A4376,"0"),#REF!,7,FALSE),""))</f>
        <v/>
      </c>
      <c r="I4376" s="17" t="str">
        <f>IF(A4376="","",IFERROR(VLOOKUP(TEXT(A4376,"0"),#REF!,9,FALSE),""))</f>
        <v/>
      </c>
      <c r="J4376" s="19" t="str">
        <f>IF(A4376="","",IFERROR(VLOOKUP(TEXT(A4376,"0"),#REF!,10,FALSE),""))</f>
        <v/>
      </c>
      <c r="K4376" s="18" t="str">
        <f>IFERROR(INDEX(#REF!,MATCH(A4376,#REF!,0)),"")</f>
        <v/>
      </c>
      <c r="L4376" s="58" t="str">
        <f>IFERROR(INDEX(SKU!E:E,MATCH(B4376,SKU!C:C,0)),"")</f>
        <v/>
      </c>
      <c r="M4376" s="56"/>
      <c r="R4376" t="str">
        <f>IF(COUNTIF(ROMANEIOS!K:K,A4376)&gt;0,J4376,"")</f>
        <v/>
      </c>
    </row>
    <row r="4377" spans="1:18" ht="15.75" customHeight="1" x14ac:dyDescent="0.25">
      <c r="A4377" s="42" t="str">
        <f>IFERROR(INDEX(NFS!F:F,MATCH(B4377,NFS!E:E,0)),"")</f>
        <v/>
      </c>
      <c r="E4377" s="11" t="str">
        <f>IF(B4377="","",COUNTIF(SKU!C:C,B4377))</f>
        <v/>
      </c>
      <c r="H4377" s="64" t="str">
        <f>IF(A4377="","",IFERROR(VLOOKUP(TEXT(A4377,"0"),#REF!,7,FALSE),""))</f>
        <v/>
      </c>
      <c r="I4377" s="17" t="str">
        <f>IF(A4377="","",IFERROR(VLOOKUP(TEXT(A4377,"0"),#REF!,9,FALSE),""))</f>
        <v/>
      </c>
      <c r="J4377" s="19" t="str">
        <f>IF(A4377="","",IFERROR(VLOOKUP(TEXT(A4377,"0"),#REF!,10,FALSE),""))</f>
        <v/>
      </c>
      <c r="K4377" s="18" t="str">
        <f>IFERROR(INDEX(#REF!,MATCH(A4377,#REF!,0)),"")</f>
        <v/>
      </c>
      <c r="L4377" s="58" t="str">
        <f>IFERROR(INDEX(SKU!E:E,MATCH(B4377,SKU!C:C,0)),"")</f>
        <v/>
      </c>
      <c r="M4377" s="56"/>
      <c r="R4377" t="str">
        <f>IF(COUNTIF(ROMANEIOS!K:K,A4377)&gt;0,J4377,"")</f>
        <v/>
      </c>
    </row>
    <row r="4378" spans="1:18" ht="15.75" customHeight="1" x14ac:dyDescent="0.25">
      <c r="A4378" s="42" t="str">
        <f>IFERROR(INDEX(NFS!F:F,MATCH(B4378,NFS!E:E,0)),"")</f>
        <v/>
      </c>
      <c r="E4378" s="11" t="str">
        <f>IF(B4378="","",COUNTIF(SKU!C:C,B4378))</f>
        <v/>
      </c>
      <c r="H4378" s="64" t="str">
        <f>IF(A4378="","",IFERROR(VLOOKUP(TEXT(A4378,"0"),#REF!,7,FALSE),""))</f>
        <v/>
      </c>
      <c r="I4378" s="17" t="str">
        <f>IF(A4378="","",IFERROR(VLOOKUP(TEXT(A4378,"0"),#REF!,9,FALSE),""))</f>
        <v/>
      </c>
      <c r="J4378" s="19" t="str">
        <f>IF(A4378="","",IFERROR(VLOOKUP(TEXT(A4378,"0"),#REF!,10,FALSE),""))</f>
        <v/>
      </c>
      <c r="K4378" s="18" t="str">
        <f>IFERROR(INDEX(#REF!,MATCH(A4378,#REF!,0)),"")</f>
        <v/>
      </c>
      <c r="L4378" s="58" t="str">
        <f>IFERROR(INDEX(SKU!E:E,MATCH(B4378,SKU!C:C,0)),"")</f>
        <v/>
      </c>
      <c r="M4378" s="56"/>
      <c r="R4378" t="str">
        <f>IF(COUNTIF(ROMANEIOS!K:K,A4378)&gt;0,J4378,"")</f>
        <v/>
      </c>
    </row>
    <row r="4379" spans="1:18" ht="15.75" customHeight="1" x14ac:dyDescent="0.25">
      <c r="A4379" s="42" t="str">
        <f>IFERROR(INDEX(NFS!F:F,MATCH(B4379,NFS!E:E,0)),"")</f>
        <v/>
      </c>
      <c r="E4379" s="11" t="str">
        <f>IF(B4379="","",COUNTIF(SKU!C:C,B4379))</f>
        <v/>
      </c>
      <c r="H4379" s="64" t="str">
        <f>IF(A4379="","",IFERROR(VLOOKUP(TEXT(A4379,"0"),#REF!,7,FALSE),""))</f>
        <v/>
      </c>
      <c r="I4379" s="17" t="str">
        <f>IF(A4379="","",IFERROR(VLOOKUP(TEXT(A4379,"0"),#REF!,9,FALSE),""))</f>
        <v/>
      </c>
      <c r="J4379" s="19" t="str">
        <f>IF(A4379="","",IFERROR(VLOOKUP(TEXT(A4379,"0"),#REF!,10,FALSE),""))</f>
        <v/>
      </c>
      <c r="K4379" s="18" t="str">
        <f>IFERROR(INDEX(#REF!,MATCH(A4379,#REF!,0)),"")</f>
        <v/>
      </c>
      <c r="L4379" s="58" t="str">
        <f>IFERROR(INDEX(SKU!E:E,MATCH(B4379,SKU!C:C,0)),"")</f>
        <v/>
      </c>
      <c r="M4379" s="56"/>
      <c r="R4379" t="str">
        <f>IF(COUNTIF(ROMANEIOS!K:K,A4379)&gt;0,J4379,"")</f>
        <v/>
      </c>
    </row>
    <row r="4380" spans="1:18" ht="15.75" customHeight="1" x14ac:dyDescent="0.25">
      <c r="A4380" s="42" t="str">
        <f>IFERROR(INDEX(NFS!F:F,MATCH(B4380,NFS!E:E,0)),"")</f>
        <v/>
      </c>
      <c r="E4380" s="11" t="str">
        <f>IF(B4380="","",COUNTIF(SKU!C:C,B4380))</f>
        <v/>
      </c>
      <c r="H4380" s="64" t="str">
        <f>IF(A4380="","",IFERROR(VLOOKUP(TEXT(A4380,"0"),#REF!,7,FALSE),""))</f>
        <v/>
      </c>
      <c r="I4380" s="17" t="str">
        <f>IF(A4380="","",IFERROR(VLOOKUP(TEXT(A4380,"0"),#REF!,9,FALSE),""))</f>
        <v/>
      </c>
      <c r="J4380" s="19" t="str">
        <f>IF(A4380="","",IFERROR(VLOOKUP(TEXT(A4380,"0"),#REF!,10,FALSE),""))</f>
        <v/>
      </c>
      <c r="K4380" s="18" t="str">
        <f>IFERROR(INDEX(#REF!,MATCH(A4380,#REF!,0)),"")</f>
        <v/>
      </c>
      <c r="L4380" s="58" t="str">
        <f>IFERROR(INDEX(SKU!E:E,MATCH(B4380,SKU!C:C,0)),"")</f>
        <v/>
      </c>
      <c r="M4380" s="56"/>
      <c r="R4380" t="str">
        <f>IF(COUNTIF(ROMANEIOS!K:K,A4380)&gt;0,J4380,"")</f>
        <v/>
      </c>
    </row>
    <row r="4381" spans="1:18" ht="15.75" customHeight="1" x14ac:dyDescent="0.25">
      <c r="A4381" s="42" t="str">
        <f>IFERROR(INDEX(NFS!F:F,MATCH(B4381,NFS!E:E,0)),"")</f>
        <v/>
      </c>
      <c r="E4381" s="11" t="str">
        <f>IF(B4381="","",COUNTIF(SKU!C:C,B4381))</f>
        <v/>
      </c>
      <c r="H4381" s="64" t="str">
        <f>IF(A4381="","",IFERROR(VLOOKUP(TEXT(A4381,"0"),#REF!,7,FALSE),""))</f>
        <v/>
      </c>
      <c r="I4381" s="17" t="str">
        <f>IF(A4381="","",IFERROR(VLOOKUP(TEXT(A4381,"0"),#REF!,9,FALSE),""))</f>
        <v/>
      </c>
      <c r="J4381" s="19" t="str">
        <f>IF(A4381="","",IFERROR(VLOOKUP(TEXT(A4381,"0"),#REF!,10,FALSE),""))</f>
        <v/>
      </c>
      <c r="K4381" s="18" t="str">
        <f>IFERROR(INDEX(#REF!,MATCH(A4381,#REF!,0)),"")</f>
        <v/>
      </c>
      <c r="L4381" s="58" t="str">
        <f>IFERROR(INDEX(SKU!E:E,MATCH(B4381,SKU!C:C,0)),"")</f>
        <v/>
      </c>
      <c r="M4381" s="56"/>
      <c r="R4381" t="str">
        <f>IF(COUNTIF(ROMANEIOS!K:K,A4381)&gt;0,J4381,"")</f>
        <v/>
      </c>
    </row>
    <row r="4382" spans="1:18" ht="15.75" customHeight="1" x14ac:dyDescent="0.25">
      <c r="A4382" s="42" t="str">
        <f>IFERROR(INDEX(NFS!F:F,MATCH(B4382,NFS!E:E,0)),"")</f>
        <v/>
      </c>
      <c r="E4382" s="11" t="str">
        <f>IF(B4382="","",COUNTIF(SKU!C:C,B4382))</f>
        <v/>
      </c>
      <c r="H4382" s="64" t="str">
        <f>IF(A4382="","",IFERROR(VLOOKUP(TEXT(A4382,"0"),#REF!,7,FALSE),""))</f>
        <v/>
      </c>
      <c r="I4382" s="17" t="str">
        <f>IF(A4382="","",IFERROR(VLOOKUP(TEXT(A4382,"0"),#REF!,9,FALSE),""))</f>
        <v/>
      </c>
      <c r="J4382" s="19" t="str">
        <f>IF(A4382="","",IFERROR(VLOOKUP(TEXT(A4382,"0"),#REF!,10,FALSE),""))</f>
        <v/>
      </c>
      <c r="K4382" s="18" t="str">
        <f>IFERROR(INDEX(#REF!,MATCH(A4382,#REF!,0)),"")</f>
        <v/>
      </c>
      <c r="L4382" s="58" t="str">
        <f>IFERROR(INDEX(SKU!E:E,MATCH(B4382,SKU!C:C,0)),"")</f>
        <v/>
      </c>
      <c r="M4382" s="56"/>
      <c r="R4382" t="str">
        <f>IF(COUNTIF(ROMANEIOS!K:K,A4382)&gt;0,J4382,"")</f>
        <v/>
      </c>
    </row>
    <row r="4383" spans="1:18" ht="15.75" customHeight="1" x14ac:dyDescent="0.25">
      <c r="A4383" s="42" t="str">
        <f>IFERROR(INDEX(NFS!F:F,MATCH(B4383,NFS!E:E,0)),"")</f>
        <v/>
      </c>
      <c r="E4383" s="11" t="str">
        <f>IF(B4383="","",COUNTIF(SKU!C:C,B4383))</f>
        <v/>
      </c>
      <c r="H4383" s="64" t="str">
        <f>IF(A4383="","",IFERROR(VLOOKUP(TEXT(A4383,"0"),#REF!,7,FALSE),""))</f>
        <v/>
      </c>
      <c r="I4383" s="17" t="str">
        <f>IF(A4383="","",IFERROR(VLOOKUP(TEXT(A4383,"0"),#REF!,9,FALSE),""))</f>
        <v/>
      </c>
      <c r="J4383" s="19" t="str">
        <f>IF(A4383="","",IFERROR(VLOOKUP(TEXT(A4383,"0"),#REF!,10,FALSE),""))</f>
        <v/>
      </c>
      <c r="K4383" s="18" t="str">
        <f>IFERROR(INDEX(#REF!,MATCH(A4383,#REF!,0)),"")</f>
        <v/>
      </c>
      <c r="L4383" s="58" t="str">
        <f>IFERROR(INDEX(SKU!E:E,MATCH(B4383,SKU!C:C,0)),"")</f>
        <v/>
      </c>
      <c r="M4383" s="56"/>
      <c r="R4383" t="str">
        <f>IF(COUNTIF(ROMANEIOS!K:K,A4383)&gt;0,J4383,"")</f>
        <v/>
      </c>
    </row>
    <row r="4384" spans="1:18" ht="15.75" customHeight="1" x14ac:dyDescent="0.25">
      <c r="A4384" s="42" t="str">
        <f>IFERROR(INDEX(NFS!F:F,MATCH(B4384,NFS!E:E,0)),"")</f>
        <v/>
      </c>
      <c r="E4384" s="11" t="str">
        <f>IF(B4384="","",COUNTIF(SKU!C:C,B4384))</f>
        <v/>
      </c>
      <c r="H4384" s="64" t="str">
        <f>IF(A4384="","",IFERROR(VLOOKUP(TEXT(A4384,"0"),#REF!,7,FALSE),""))</f>
        <v/>
      </c>
      <c r="I4384" s="17" t="str">
        <f>IF(A4384="","",IFERROR(VLOOKUP(TEXT(A4384,"0"),#REF!,9,FALSE),""))</f>
        <v/>
      </c>
      <c r="J4384" s="19" t="str">
        <f>IF(A4384="","",IFERROR(VLOOKUP(TEXT(A4384,"0"),#REF!,10,FALSE),""))</f>
        <v/>
      </c>
      <c r="K4384" s="18" t="str">
        <f>IFERROR(INDEX(#REF!,MATCH(A4384,#REF!,0)),"")</f>
        <v/>
      </c>
      <c r="L4384" s="58" t="str">
        <f>IFERROR(INDEX(SKU!E:E,MATCH(B4384,SKU!C:C,0)),"")</f>
        <v/>
      </c>
      <c r="M4384" s="56"/>
      <c r="R4384" t="str">
        <f>IF(COUNTIF(ROMANEIOS!K:K,A4384)&gt;0,J4384,"")</f>
        <v/>
      </c>
    </row>
    <row r="4385" spans="1:18" ht="15.75" customHeight="1" x14ac:dyDescent="0.25">
      <c r="A4385" s="42" t="str">
        <f>IFERROR(INDEX(NFS!F:F,MATCH(B4385,NFS!E:E,0)),"")</f>
        <v/>
      </c>
      <c r="E4385" s="11" t="str">
        <f>IF(B4385="","",COUNTIF(SKU!C:C,B4385))</f>
        <v/>
      </c>
      <c r="H4385" s="64" t="str">
        <f>IF(A4385="","",IFERROR(VLOOKUP(TEXT(A4385,"0"),#REF!,7,FALSE),""))</f>
        <v/>
      </c>
      <c r="I4385" s="17" t="str">
        <f>IF(A4385="","",IFERROR(VLOOKUP(TEXT(A4385,"0"),#REF!,9,FALSE),""))</f>
        <v/>
      </c>
      <c r="J4385" s="19" t="str">
        <f>IF(A4385="","",IFERROR(VLOOKUP(TEXT(A4385,"0"),#REF!,10,FALSE),""))</f>
        <v/>
      </c>
      <c r="K4385" s="18" t="str">
        <f>IFERROR(INDEX(#REF!,MATCH(A4385,#REF!,0)),"")</f>
        <v/>
      </c>
      <c r="L4385" s="58" t="str">
        <f>IFERROR(INDEX(SKU!E:E,MATCH(B4385,SKU!C:C,0)),"")</f>
        <v/>
      </c>
      <c r="M4385" s="56"/>
      <c r="R4385" t="str">
        <f>IF(COUNTIF(ROMANEIOS!K:K,A4385)&gt;0,J4385,"")</f>
        <v/>
      </c>
    </row>
    <row r="4386" spans="1:18" ht="15.75" customHeight="1" x14ac:dyDescent="0.25">
      <c r="A4386" s="42" t="str">
        <f>IFERROR(INDEX(NFS!F:F,MATCH(B4386,NFS!E:E,0)),"")</f>
        <v/>
      </c>
      <c r="E4386" s="11" t="str">
        <f>IF(B4386="","",COUNTIF(SKU!C:C,B4386))</f>
        <v/>
      </c>
      <c r="H4386" s="64" t="str">
        <f>IF(A4386="","",IFERROR(VLOOKUP(TEXT(A4386,"0"),#REF!,7,FALSE),""))</f>
        <v/>
      </c>
      <c r="I4386" s="17" t="str">
        <f>IF(A4386="","",IFERROR(VLOOKUP(TEXT(A4386,"0"),#REF!,9,FALSE),""))</f>
        <v/>
      </c>
      <c r="J4386" s="19" t="str">
        <f>IF(A4386="","",IFERROR(VLOOKUP(TEXT(A4386,"0"),#REF!,10,FALSE),""))</f>
        <v/>
      </c>
      <c r="K4386" s="18" t="str">
        <f>IFERROR(INDEX(#REF!,MATCH(A4386,#REF!,0)),"")</f>
        <v/>
      </c>
      <c r="L4386" s="58" t="str">
        <f>IFERROR(INDEX(SKU!E:E,MATCH(B4386,SKU!C:C,0)),"")</f>
        <v/>
      </c>
      <c r="M4386" s="56"/>
      <c r="R4386" t="str">
        <f>IF(COUNTIF(ROMANEIOS!K:K,A4386)&gt;0,J4386,"")</f>
        <v/>
      </c>
    </row>
    <row r="4387" spans="1:18" ht="15.75" customHeight="1" x14ac:dyDescent="0.25">
      <c r="A4387" s="42" t="str">
        <f>IFERROR(INDEX(NFS!F:F,MATCH(B4387,NFS!E:E,0)),"")</f>
        <v/>
      </c>
      <c r="E4387" s="11" t="str">
        <f>IF(B4387="","",COUNTIF(SKU!C:C,B4387))</f>
        <v/>
      </c>
      <c r="H4387" s="64" t="str">
        <f>IF(A4387="","",IFERROR(VLOOKUP(TEXT(A4387,"0"),#REF!,7,FALSE),""))</f>
        <v/>
      </c>
      <c r="I4387" s="17" t="str">
        <f>IF(A4387="","",IFERROR(VLOOKUP(TEXT(A4387,"0"),#REF!,9,FALSE),""))</f>
        <v/>
      </c>
      <c r="J4387" s="19" t="str">
        <f>IF(A4387="","",IFERROR(VLOOKUP(TEXT(A4387,"0"),#REF!,10,FALSE),""))</f>
        <v/>
      </c>
      <c r="K4387" s="18" t="str">
        <f>IFERROR(INDEX(#REF!,MATCH(A4387,#REF!,0)),"")</f>
        <v/>
      </c>
      <c r="L4387" s="58" t="str">
        <f>IFERROR(INDEX(SKU!E:E,MATCH(B4387,SKU!C:C,0)),"")</f>
        <v/>
      </c>
      <c r="M4387" s="56"/>
      <c r="R4387" t="str">
        <f>IF(COUNTIF(ROMANEIOS!K:K,A4387)&gt;0,J4387,"")</f>
        <v/>
      </c>
    </row>
    <row r="4388" spans="1:18" ht="15.75" customHeight="1" x14ac:dyDescent="0.25">
      <c r="A4388" s="42" t="str">
        <f>IFERROR(INDEX(NFS!F:F,MATCH(B4388,NFS!E:E,0)),"")</f>
        <v/>
      </c>
      <c r="E4388" s="11" t="str">
        <f>IF(B4388="","",COUNTIF(SKU!C:C,B4388))</f>
        <v/>
      </c>
      <c r="H4388" s="64" t="str">
        <f>IF(A4388="","",IFERROR(VLOOKUP(TEXT(A4388,"0"),#REF!,7,FALSE),""))</f>
        <v/>
      </c>
      <c r="I4388" s="17" t="str">
        <f>IF(A4388="","",IFERROR(VLOOKUP(TEXT(A4388,"0"),#REF!,9,FALSE),""))</f>
        <v/>
      </c>
      <c r="J4388" s="19" t="str">
        <f>IF(A4388="","",IFERROR(VLOOKUP(TEXT(A4388,"0"),#REF!,10,FALSE),""))</f>
        <v/>
      </c>
      <c r="K4388" s="18" t="str">
        <f>IFERROR(INDEX(#REF!,MATCH(A4388,#REF!,0)),"")</f>
        <v/>
      </c>
      <c r="L4388" s="58" t="str">
        <f>IFERROR(INDEX(SKU!E:E,MATCH(B4388,SKU!C:C,0)),"")</f>
        <v/>
      </c>
      <c r="M4388" s="56"/>
      <c r="R4388" t="str">
        <f>IF(COUNTIF(ROMANEIOS!K:K,A4388)&gt;0,J4388,"")</f>
        <v/>
      </c>
    </row>
    <row r="4389" spans="1:18" ht="15.75" customHeight="1" x14ac:dyDescent="0.25">
      <c r="A4389" s="42" t="str">
        <f>IFERROR(INDEX(NFS!F:F,MATCH(B4389,NFS!E:E,0)),"")</f>
        <v/>
      </c>
      <c r="E4389" s="11" t="str">
        <f>IF(B4389="","",COUNTIF(SKU!C:C,B4389))</f>
        <v/>
      </c>
      <c r="H4389" s="64" t="str">
        <f>IF(A4389="","",IFERROR(VLOOKUP(TEXT(A4389,"0"),#REF!,7,FALSE),""))</f>
        <v/>
      </c>
      <c r="I4389" s="17" t="str">
        <f>IF(A4389="","",IFERROR(VLOOKUP(TEXT(A4389,"0"),#REF!,9,FALSE),""))</f>
        <v/>
      </c>
      <c r="J4389" s="19" t="str">
        <f>IF(A4389="","",IFERROR(VLOOKUP(TEXT(A4389,"0"),#REF!,10,FALSE),""))</f>
        <v/>
      </c>
      <c r="K4389" s="18" t="str">
        <f>IFERROR(INDEX(#REF!,MATCH(A4389,#REF!,0)),"")</f>
        <v/>
      </c>
      <c r="L4389" s="58" t="str">
        <f>IFERROR(INDEX(SKU!E:E,MATCH(B4389,SKU!C:C,0)),"")</f>
        <v/>
      </c>
      <c r="M4389" s="56"/>
      <c r="R4389" t="str">
        <f>IF(COUNTIF(ROMANEIOS!K:K,A4389)&gt;0,J4389,"")</f>
        <v/>
      </c>
    </row>
    <row r="4390" spans="1:18" ht="15.75" customHeight="1" x14ac:dyDescent="0.25">
      <c r="A4390" s="42" t="str">
        <f>IFERROR(INDEX(NFS!F:F,MATCH(B4390,NFS!E:E,0)),"")</f>
        <v/>
      </c>
      <c r="E4390" s="11" t="str">
        <f>IF(B4390="","",COUNTIF(SKU!C:C,B4390))</f>
        <v/>
      </c>
      <c r="H4390" s="64" t="str">
        <f>IF(A4390="","",IFERROR(VLOOKUP(TEXT(A4390,"0"),#REF!,7,FALSE),""))</f>
        <v/>
      </c>
      <c r="I4390" s="17" t="str">
        <f>IF(A4390="","",IFERROR(VLOOKUP(TEXT(A4390,"0"),#REF!,9,FALSE),""))</f>
        <v/>
      </c>
      <c r="J4390" s="19" t="str">
        <f>IF(A4390="","",IFERROR(VLOOKUP(TEXT(A4390,"0"),#REF!,10,FALSE),""))</f>
        <v/>
      </c>
      <c r="K4390" s="18" t="str">
        <f>IFERROR(INDEX(#REF!,MATCH(A4390,#REF!,0)),"")</f>
        <v/>
      </c>
      <c r="L4390" s="58" t="str">
        <f>IFERROR(INDEX(SKU!E:E,MATCH(B4390,SKU!C:C,0)),"")</f>
        <v/>
      </c>
      <c r="M4390" s="56"/>
      <c r="R4390" t="str">
        <f>IF(COUNTIF(ROMANEIOS!K:K,A4390)&gt;0,J4390,"")</f>
        <v/>
      </c>
    </row>
    <row r="4391" spans="1:18" ht="15.75" customHeight="1" x14ac:dyDescent="0.25">
      <c r="A4391" s="42" t="str">
        <f>IFERROR(INDEX(NFS!F:F,MATCH(B4391,NFS!E:E,0)),"")</f>
        <v/>
      </c>
      <c r="E4391" s="11" t="str">
        <f>IF(B4391="","",COUNTIF(SKU!C:C,B4391))</f>
        <v/>
      </c>
      <c r="H4391" s="64" t="str">
        <f>IF(A4391="","",IFERROR(VLOOKUP(TEXT(A4391,"0"),#REF!,7,FALSE),""))</f>
        <v/>
      </c>
      <c r="I4391" s="17" t="str">
        <f>IF(A4391="","",IFERROR(VLOOKUP(TEXT(A4391,"0"),#REF!,9,FALSE),""))</f>
        <v/>
      </c>
      <c r="J4391" s="19" t="str">
        <f>IF(A4391="","",IFERROR(VLOOKUP(TEXT(A4391,"0"),#REF!,10,FALSE),""))</f>
        <v/>
      </c>
      <c r="K4391" s="18" t="str">
        <f>IFERROR(INDEX(#REF!,MATCH(A4391,#REF!,0)),"")</f>
        <v/>
      </c>
      <c r="L4391" s="58" t="str">
        <f>IFERROR(INDEX(SKU!E:E,MATCH(B4391,SKU!C:C,0)),"")</f>
        <v/>
      </c>
      <c r="M4391" s="56"/>
      <c r="R4391" t="str">
        <f>IF(COUNTIF(ROMANEIOS!K:K,A4391)&gt;0,J4391,"")</f>
        <v/>
      </c>
    </row>
    <row r="4392" spans="1:18" ht="15.75" customHeight="1" x14ac:dyDescent="0.25">
      <c r="A4392" s="42" t="str">
        <f>IFERROR(INDEX(NFS!F:F,MATCH(B4392,NFS!E:E,0)),"")</f>
        <v/>
      </c>
      <c r="E4392" s="11" t="str">
        <f>IF(B4392="","",COUNTIF(SKU!C:C,B4392))</f>
        <v/>
      </c>
      <c r="H4392" s="64" t="str">
        <f>IF(A4392="","",IFERROR(VLOOKUP(TEXT(A4392,"0"),#REF!,7,FALSE),""))</f>
        <v/>
      </c>
      <c r="I4392" s="17" t="str">
        <f>IF(A4392="","",IFERROR(VLOOKUP(TEXT(A4392,"0"),#REF!,9,FALSE),""))</f>
        <v/>
      </c>
      <c r="J4392" s="19" t="str">
        <f>IF(A4392="","",IFERROR(VLOOKUP(TEXT(A4392,"0"),#REF!,10,FALSE),""))</f>
        <v/>
      </c>
      <c r="K4392" s="18" t="str">
        <f>IFERROR(INDEX(#REF!,MATCH(A4392,#REF!,0)),"")</f>
        <v/>
      </c>
      <c r="L4392" s="58" t="str">
        <f>IFERROR(INDEX(SKU!E:E,MATCH(B4392,SKU!C:C,0)),"")</f>
        <v/>
      </c>
      <c r="M4392" s="56"/>
      <c r="R4392" t="str">
        <f>IF(COUNTIF(ROMANEIOS!K:K,A4392)&gt;0,J4392,"")</f>
        <v/>
      </c>
    </row>
    <row r="4393" spans="1:18" ht="15.75" customHeight="1" x14ac:dyDescent="0.25">
      <c r="A4393" s="42" t="str">
        <f>IFERROR(INDEX(NFS!F:F,MATCH(B4393,NFS!E:E,0)),"")</f>
        <v/>
      </c>
      <c r="E4393" s="11" t="str">
        <f>IF(B4393="","",COUNTIF(SKU!C:C,B4393))</f>
        <v/>
      </c>
      <c r="H4393" s="64" t="str">
        <f>IF(A4393="","",IFERROR(VLOOKUP(TEXT(A4393,"0"),#REF!,7,FALSE),""))</f>
        <v/>
      </c>
      <c r="I4393" s="17" t="str">
        <f>IF(A4393="","",IFERROR(VLOOKUP(TEXT(A4393,"0"),#REF!,9,FALSE),""))</f>
        <v/>
      </c>
      <c r="J4393" s="19" t="str">
        <f>IF(A4393="","",IFERROR(VLOOKUP(TEXT(A4393,"0"),#REF!,10,FALSE),""))</f>
        <v/>
      </c>
      <c r="K4393" s="18" t="str">
        <f>IFERROR(INDEX(#REF!,MATCH(A4393,#REF!,0)),"")</f>
        <v/>
      </c>
      <c r="L4393" s="58" t="str">
        <f>IFERROR(INDEX(SKU!E:E,MATCH(B4393,SKU!C:C,0)),"")</f>
        <v/>
      </c>
      <c r="M4393" s="56"/>
      <c r="R4393" t="str">
        <f>IF(COUNTIF(ROMANEIOS!K:K,A4393)&gt;0,J4393,"")</f>
        <v/>
      </c>
    </row>
    <row r="4394" spans="1:18" ht="15.75" customHeight="1" x14ac:dyDescent="0.25">
      <c r="A4394" s="42" t="str">
        <f>IFERROR(INDEX(NFS!F:F,MATCH(B4394,NFS!E:E,0)),"")</f>
        <v/>
      </c>
      <c r="E4394" s="11" t="str">
        <f>IF(B4394="","",COUNTIF(SKU!C:C,B4394))</f>
        <v/>
      </c>
      <c r="H4394" s="64" t="str">
        <f>IF(A4394="","",IFERROR(VLOOKUP(TEXT(A4394,"0"),#REF!,7,FALSE),""))</f>
        <v/>
      </c>
      <c r="I4394" s="17" t="str">
        <f>IF(A4394="","",IFERROR(VLOOKUP(TEXT(A4394,"0"),#REF!,9,FALSE),""))</f>
        <v/>
      </c>
      <c r="J4394" s="19" t="str">
        <f>IF(A4394="","",IFERROR(VLOOKUP(TEXT(A4394,"0"),#REF!,10,FALSE),""))</f>
        <v/>
      </c>
      <c r="K4394" s="18" t="str">
        <f>IFERROR(INDEX(#REF!,MATCH(A4394,#REF!,0)),"")</f>
        <v/>
      </c>
      <c r="L4394" s="58" t="str">
        <f>IFERROR(INDEX(SKU!E:E,MATCH(B4394,SKU!C:C,0)),"")</f>
        <v/>
      </c>
      <c r="M4394" s="56"/>
      <c r="R4394" t="str">
        <f>IF(COUNTIF(ROMANEIOS!K:K,A4394)&gt;0,J4394,"")</f>
        <v/>
      </c>
    </row>
    <row r="4395" spans="1:18" ht="15.75" customHeight="1" x14ac:dyDescent="0.25">
      <c r="A4395" s="42" t="str">
        <f>IFERROR(INDEX(NFS!F:F,MATCH(B4395,NFS!E:E,0)),"")</f>
        <v/>
      </c>
      <c r="E4395" s="11" t="str">
        <f>IF(B4395="","",COUNTIF(SKU!C:C,B4395))</f>
        <v/>
      </c>
      <c r="H4395" s="64" t="str">
        <f>IF(A4395="","",IFERROR(VLOOKUP(TEXT(A4395,"0"),#REF!,7,FALSE),""))</f>
        <v/>
      </c>
      <c r="I4395" s="17" t="str">
        <f>IF(A4395="","",IFERROR(VLOOKUP(TEXT(A4395,"0"),#REF!,9,FALSE),""))</f>
        <v/>
      </c>
      <c r="J4395" s="19" t="str">
        <f>IF(A4395="","",IFERROR(VLOOKUP(TEXT(A4395,"0"),#REF!,10,FALSE),""))</f>
        <v/>
      </c>
      <c r="K4395" s="18" t="str">
        <f>IFERROR(INDEX(#REF!,MATCH(A4395,#REF!,0)),"")</f>
        <v/>
      </c>
      <c r="L4395" s="58" t="str">
        <f>IFERROR(INDEX(SKU!E:E,MATCH(B4395,SKU!C:C,0)),"")</f>
        <v/>
      </c>
      <c r="M4395" s="56"/>
      <c r="R4395" t="str">
        <f>IF(COUNTIF(ROMANEIOS!K:K,A4395)&gt;0,J4395,"")</f>
        <v/>
      </c>
    </row>
    <row r="4396" spans="1:18" ht="15.75" customHeight="1" x14ac:dyDescent="0.25">
      <c r="A4396" s="42" t="str">
        <f>IFERROR(INDEX(NFS!F:F,MATCH(B4396,NFS!E:E,0)),"")</f>
        <v/>
      </c>
      <c r="E4396" s="11" t="str">
        <f>IF(B4396="","",COUNTIF(SKU!C:C,B4396))</f>
        <v/>
      </c>
      <c r="H4396" s="64" t="str">
        <f>IF(A4396="","",IFERROR(VLOOKUP(TEXT(A4396,"0"),#REF!,7,FALSE),""))</f>
        <v/>
      </c>
      <c r="I4396" s="17" t="str">
        <f>IF(A4396="","",IFERROR(VLOOKUP(TEXT(A4396,"0"),#REF!,9,FALSE),""))</f>
        <v/>
      </c>
      <c r="J4396" s="19" t="str">
        <f>IF(A4396="","",IFERROR(VLOOKUP(TEXT(A4396,"0"),#REF!,10,FALSE),""))</f>
        <v/>
      </c>
      <c r="K4396" s="18" t="str">
        <f>IFERROR(INDEX(#REF!,MATCH(A4396,#REF!,0)),"")</f>
        <v/>
      </c>
      <c r="L4396" s="58" t="str">
        <f>IFERROR(INDEX(SKU!E:E,MATCH(B4396,SKU!C:C,0)),"")</f>
        <v/>
      </c>
      <c r="M4396" s="56"/>
      <c r="R4396" t="str">
        <f>IF(COUNTIF(ROMANEIOS!K:K,A4396)&gt;0,J4396,"")</f>
        <v/>
      </c>
    </row>
    <row r="4397" spans="1:18" ht="15.75" customHeight="1" x14ac:dyDescent="0.25">
      <c r="A4397" s="42" t="str">
        <f>IFERROR(INDEX(NFS!F:F,MATCH(B4397,NFS!E:E,0)),"")</f>
        <v/>
      </c>
      <c r="E4397" s="11" t="str">
        <f>IF(B4397="","",COUNTIF(SKU!C:C,B4397))</f>
        <v/>
      </c>
      <c r="H4397" s="64" t="str">
        <f>IF(A4397="","",IFERROR(VLOOKUP(TEXT(A4397,"0"),#REF!,7,FALSE),""))</f>
        <v/>
      </c>
      <c r="I4397" s="17" t="str">
        <f>IF(A4397="","",IFERROR(VLOOKUP(TEXT(A4397,"0"),#REF!,9,FALSE),""))</f>
        <v/>
      </c>
      <c r="J4397" s="19" t="str">
        <f>IF(A4397="","",IFERROR(VLOOKUP(TEXT(A4397,"0"),#REF!,10,FALSE),""))</f>
        <v/>
      </c>
      <c r="K4397" s="18" t="str">
        <f>IFERROR(INDEX(#REF!,MATCH(A4397,#REF!,0)),"")</f>
        <v/>
      </c>
      <c r="L4397" s="58" t="str">
        <f>IFERROR(INDEX(SKU!E:E,MATCH(B4397,SKU!C:C,0)),"")</f>
        <v/>
      </c>
      <c r="M4397" s="56"/>
      <c r="R4397" t="str">
        <f>IF(COUNTIF(ROMANEIOS!K:K,A4397)&gt;0,J4397,"")</f>
        <v/>
      </c>
    </row>
    <row r="4398" spans="1:18" ht="15.75" customHeight="1" x14ac:dyDescent="0.25">
      <c r="A4398" s="42" t="str">
        <f>IFERROR(INDEX(NFS!F:F,MATCH(B4398,NFS!E:E,0)),"")</f>
        <v/>
      </c>
      <c r="E4398" s="11" t="str">
        <f>IF(B4398="","",COUNTIF(SKU!C:C,B4398))</f>
        <v/>
      </c>
      <c r="H4398" s="64" t="str">
        <f>IF(A4398="","",IFERROR(VLOOKUP(TEXT(A4398,"0"),#REF!,7,FALSE),""))</f>
        <v/>
      </c>
      <c r="I4398" s="17" t="str">
        <f>IF(A4398="","",IFERROR(VLOOKUP(TEXT(A4398,"0"),#REF!,9,FALSE),""))</f>
        <v/>
      </c>
      <c r="J4398" s="19" t="str">
        <f>IF(A4398="","",IFERROR(VLOOKUP(TEXT(A4398,"0"),#REF!,10,FALSE),""))</f>
        <v/>
      </c>
      <c r="K4398" s="18" t="str">
        <f>IFERROR(INDEX(#REF!,MATCH(A4398,#REF!,0)),"")</f>
        <v/>
      </c>
      <c r="L4398" s="58" t="str">
        <f>IFERROR(INDEX(SKU!E:E,MATCH(B4398,SKU!C:C,0)),"")</f>
        <v/>
      </c>
      <c r="M4398" s="56"/>
      <c r="R4398" t="str">
        <f>IF(COUNTIF(ROMANEIOS!K:K,A4398)&gt;0,J4398,"")</f>
        <v/>
      </c>
    </row>
    <row r="4399" spans="1:18" ht="15.75" customHeight="1" x14ac:dyDescent="0.25">
      <c r="A4399" s="42" t="str">
        <f>IFERROR(INDEX(NFS!F:F,MATCH(B4399,NFS!E:E,0)),"")</f>
        <v/>
      </c>
      <c r="E4399" s="11" t="str">
        <f>IF(B4399="","",COUNTIF(SKU!C:C,B4399))</f>
        <v/>
      </c>
      <c r="H4399" s="64" t="str">
        <f>IF(A4399="","",IFERROR(VLOOKUP(TEXT(A4399,"0"),#REF!,7,FALSE),""))</f>
        <v/>
      </c>
      <c r="I4399" s="17" t="str">
        <f>IF(A4399="","",IFERROR(VLOOKUP(TEXT(A4399,"0"),#REF!,9,FALSE),""))</f>
        <v/>
      </c>
      <c r="J4399" s="19" t="str">
        <f>IF(A4399="","",IFERROR(VLOOKUP(TEXT(A4399,"0"),#REF!,10,FALSE),""))</f>
        <v/>
      </c>
      <c r="K4399" s="18" t="str">
        <f>IFERROR(INDEX(#REF!,MATCH(A4399,#REF!,0)),"")</f>
        <v/>
      </c>
      <c r="L4399" s="58" t="str">
        <f>IFERROR(INDEX(SKU!E:E,MATCH(B4399,SKU!C:C,0)),"")</f>
        <v/>
      </c>
      <c r="M4399" s="56"/>
      <c r="R4399" t="str">
        <f>IF(COUNTIF(ROMANEIOS!K:K,A4399)&gt;0,J4399,"")</f>
        <v/>
      </c>
    </row>
    <row r="4400" spans="1:18" ht="15.75" customHeight="1" x14ac:dyDescent="0.25">
      <c r="A4400" s="42" t="str">
        <f>IFERROR(INDEX(NFS!F:F,MATCH(B4400,NFS!E:E,0)),"")</f>
        <v/>
      </c>
      <c r="E4400" s="11" t="str">
        <f>IF(B4400="","",COUNTIF(SKU!C:C,B4400))</f>
        <v/>
      </c>
      <c r="H4400" s="64" t="str">
        <f>IF(A4400="","",IFERROR(VLOOKUP(TEXT(A4400,"0"),#REF!,7,FALSE),""))</f>
        <v/>
      </c>
      <c r="I4400" s="17" t="str">
        <f>IF(A4400="","",IFERROR(VLOOKUP(TEXT(A4400,"0"),#REF!,9,FALSE),""))</f>
        <v/>
      </c>
      <c r="J4400" s="19" t="str">
        <f>IF(A4400="","",IFERROR(VLOOKUP(TEXT(A4400,"0"),#REF!,10,FALSE),""))</f>
        <v/>
      </c>
      <c r="K4400" s="18" t="str">
        <f>IFERROR(INDEX(#REF!,MATCH(A4400,#REF!,0)),"")</f>
        <v/>
      </c>
      <c r="L4400" s="58" t="str">
        <f>IFERROR(INDEX(SKU!E:E,MATCH(B4400,SKU!C:C,0)),"")</f>
        <v/>
      </c>
      <c r="M4400" s="56"/>
      <c r="R4400" t="str">
        <f>IF(COUNTIF(ROMANEIOS!K:K,A4400)&gt;0,J4400,"")</f>
        <v/>
      </c>
    </row>
    <row r="4401" spans="1:18" ht="15.75" customHeight="1" x14ac:dyDescent="0.25">
      <c r="A4401" s="42" t="str">
        <f>IFERROR(INDEX(NFS!F:F,MATCH(B4401,NFS!E:E,0)),"")</f>
        <v/>
      </c>
      <c r="E4401" s="11" t="str">
        <f>IF(B4401="","",COUNTIF(SKU!C:C,B4401))</f>
        <v/>
      </c>
      <c r="H4401" s="64" t="str">
        <f>IF(A4401="","",IFERROR(VLOOKUP(TEXT(A4401,"0"),#REF!,7,FALSE),""))</f>
        <v/>
      </c>
      <c r="I4401" s="17" t="str">
        <f>IF(A4401="","",IFERROR(VLOOKUP(TEXT(A4401,"0"),#REF!,9,FALSE),""))</f>
        <v/>
      </c>
      <c r="J4401" s="19" t="str">
        <f>IF(A4401="","",IFERROR(VLOOKUP(TEXT(A4401,"0"),#REF!,10,FALSE),""))</f>
        <v/>
      </c>
      <c r="K4401" s="18" t="str">
        <f>IFERROR(INDEX(#REF!,MATCH(A4401,#REF!,0)),"")</f>
        <v/>
      </c>
      <c r="L4401" s="58" t="str">
        <f>IFERROR(INDEX(SKU!E:E,MATCH(B4401,SKU!C:C,0)),"")</f>
        <v/>
      </c>
      <c r="M4401" s="56"/>
      <c r="R4401" t="str">
        <f>IF(COUNTIF(ROMANEIOS!K:K,A4401)&gt;0,J4401,"")</f>
        <v/>
      </c>
    </row>
    <row r="4402" spans="1:18" ht="15.75" customHeight="1" x14ac:dyDescent="0.25">
      <c r="A4402" s="42" t="str">
        <f>IFERROR(INDEX(NFS!F:F,MATCH(B4402,NFS!E:E,0)),"")</f>
        <v/>
      </c>
      <c r="E4402" s="11" t="str">
        <f>IF(B4402="","",COUNTIF(SKU!C:C,B4402))</f>
        <v/>
      </c>
      <c r="H4402" s="64" t="str">
        <f>IF(A4402="","",IFERROR(VLOOKUP(TEXT(A4402,"0"),#REF!,7,FALSE),""))</f>
        <v/>
      </c>
      <c r="I4402" s="17" t="str">
        <f>IF(A4402="","",IFERROR(VLOOKUP(TEXT(A4402,"0"),#REF!,9,FALSE),""))</f>
        <v/>
      </c>
      <c r="J4402" s="19" t="str">
        <f>IF(A4402="","",IFERROR(VLOOKUP(TEXT(A4402,"0"),#REF!,10,FALSE),""))</f>
        <v/>
      </c>
      <c r="K4402" s="18" t="str">
        <f>IFERROR(INDEX(#REF!,MATCH(A4402,#REF!,0)),"")</f>
        <v/>
      </c>
      <c r="L4402" s="58" t="str">
        <f>IFERROR(INDEX(SKU!E:E,MATCH(B4402,SKU!C:C,0)),"")</f>
        <v/>
      </c>
      <c r="M4402" s="56"/>
      <c r="R4402" t="str">
        <f>IF(COUNTIF(ROMANEIOS!K:K,A4402)&gt;0,J4402,"")</f>
        <v/>
      </c>
    </row>
    <row r="4403" spans="1:18" ht="15.75" customHeight="1" x14ac:dyDescent="0.25">
      <c r="A4403" s="42" t="str">
        <f>IFERROR(INDEX(NFS!F:F,MATCH(B4403,NFS!E:E,0)),"")</f>
        <v/>
      </c>
      <c r="E4403" s="11" t="str">
        <f>IF(B4403="","",COUNTIF(SKU!C:C,B4403))</f>
        <v/>
      </c>
      <c r="H4403" s="64" t="str">
        <f>IF(A4403="","",IFERROR(VLOOKUP(TEXT(A4403,"0"),#REF!,7,FALSE),""))</f>
        <v/>
      </c>
      <c r="I4403" s="17" t="str">
        <f>IF(A4403="","",IFERROR(VLOOKUP(TEXT(A4403,"0"),#REF!,9,FALSE),""))</f>
        <v/>
      </c>
      <c r="J4403" s="19" t="str">
        <f>IF(A4403="","",IFERROR(VLOOKUP(TEXT(A4403,"0"),#REF!,10,FALSE),""))</f>
        <v/>
      </c>
      <c r="K4403" s="18" t="str">
        <f>IFERROR(INDEX(#REF!,MATCH(A4403,#REF!,0)),"")</f>
        <v/>
      </c>
      <c r="L4403" s="58" t="str">
        <f>IFERROR(INDEX(SKU!E:E,MATCH(B4403,SKU!C:C,0)),"")</f>
        <v/>
      </c>
      <c r="M4403" s="56"/>
      <c r="R4403" t="str">
        <f>IF(COUNTIF(ROMANEIOS!K:K,A4403)&gt;0,J4403,"")</f>
        <v/>
      </c>
    </row>
    <row r="4404" spans="1:18" ht="15.75" customHeight="1" x14ac:dyDescent="0.25">
      <c r="A4404" s="42" t="str">
        <f>IFERROR(INDEX(NFS!F:F,MATCH(B4404,NFS!E:E,0)),"")</f>
        <v/>
      </c>
      <c r="E4404" s="11" t="str">
        <f>IF(B4404="","",COUNTIF(SKU!C:C,B4404))</f>
        <v/>
      </c>
      <c r="H4404" s="64" t="str">
        <f>IF(A4404="","",IFERROR(VLOOKUP(TEXT(A4404,"0"),#REF!,7,FALSE),""))</f>
        <v/>
      </c>
      <c r="I4404" s="17" t="str">
        <f>IF(A4404="","",IFERROR(VLOOKUP(TEXT(A4404,"0"),#REF!,9,FALSE),""))</f>
        <v/>
      </c>
      <c r="J4404" s="19" t="str">
        <f>IF(A4404="","",IFERROR(VLOOKUP(TEXT(A4404,"0"),#REF!,10,FALSE),""))</f>
        <v/>
      </c>
      <c r="K4404" s="18" t="str">
        <f>IFERROR(INDEX(#REF!,MATCH(A4404,#REF!,0)),"")</f>
        <v/>
      </c>
      <c r="L4404" s="58" t="str">
        <f>IFERROR(INDEX(SKU!E:E,MATCH(B4404,SKU!C:C,0)),"")</f>
        <v/>
      </c>
      <c r="M4404" s="56"/>
      <c r="R4404" t="str">
        <f>IF(COUNTIF(ROMANEIOS!K:K,A4404)&gt;0,J4404,"")</f>
        <v/>
      </c>
    </row>
    <row r="4405" spans="1:18" ht="15.75" customHeight="1" x14ac:dyDescent="0.25">
      <c r="A4405" s="42" t="str">
        <f>IFERROR(INDEX(NFS!F:F,MATCH(B4405,NFS!E:E,0)),"")</f>
        <v/>
      </c>
      <c r="E4405" s="11" t="str">
        <f>IF(B4405="","",COUNTIF(SKU!C:C,B4405))</f>
        <v/>
      </c>
      <c r="H4405" s="64" t="str">
        <f>IF(A4405="","",IFERROR(VLOOKUP(TEXT(A4405,"0"),#REF!,7,FALSE),""))</f>
        <v/>
      </c>
      <c r="I4405" s="17" t="str">
        <f>IF(A4405="","",IFERROR(VLOOKUP(TEXT(A4405,"0"),#REF!,9,FALSE),""))</f>
        <v/>
      </c>
      <c r="J4405" s="19" t="str">
        <f>IF(A4405="","",IFERROR(VLOOKUP(TEXT(A4405,"0"),#REF!,10,FALSE),""))</f>
        <v/>
      </c>
      <c r="K4405" s="18" t="str">
        <f>IFERROR(INDEX(#REF!,MATCH(A4405,#REF!,0)),"")</f>
        <v/>
      </c>
      <c r="L4405" s="58" t="str">
        <f>IFERROR(INDEX(SKU!E:E,MATCH(B4405,SKU!C:C,0)),"")</f>
        <v/>
      </c>
      <c r="M4405" s="56"/>
      <c r="R4405" t="str">
        <f>IF(COUNTIF(ROMANEIOS!K:K,A4405)&gt;0,J4405,"")</f>
        <v/>
      </c>
    </row>
    <row r="4406" spans="1:18" ht="15.75" customHeight="1" x14ac:dyDescent="0.25">
      <c r="A4406" s="42" t="str">
        <f>IFERROR(INDEX(NFS!F:F,MATCH(B4406,NFS!E:E,0)),"")</f>
        <v/>
      </c>
      <c r="E4406" s="11" t="str">
        <f>IF(B4406="","",COUNTIF(SKU!C:C,B4406))</f>
        <v/>
      </c>
      <c r="H4406" s="64" t="str">
        <f>IF(A4406="","",IFERROR(VLOOKUP(TEXT(A4406,"0"),#REF!,7,FALSE),""))</f>
        <v/>
      </c>
      <c r="I4406" s="17" t="str">
        <f>IF(A4406="","",IFERROR(VLOOKUP(TEXT(A4406,"0"),#REF!,9,FALSE),""))</f>
        <v/>
      </c>
      <c r="J4406" s="19" t="str">
        <f>IF(A4406="","",IFERROR(VLOOKUP(TEXT(A4406,"0"),#REF!,10,FALSE),""))</f>
        <v/>
      </c>
      <c r="K4406" s="18" t="str">
        <f>IFERROR(INDEX(#REF!,MATCH(A4406,#REF!,0)),"")</f>
        <v/>
      </c>
      <c r="L4406" s="58" t="str">
        <f>IFERROR(INDEX(SKU!E:E,MATCH(B4406,SKU!C:C,0)),"")</f>
        <v/>
      </c>
      <c r="M4406" s="56"/>
      <c r="R4406" t="str">
        <f>IF(COUNTIF(ROMANEIOS!K:K,A4406)&gt;0,J4406,"")</f>
        <v/>
      </c>
    </row>
    <row r="4407" spans="1:18" ht="15.75" customHeight="1" x14ac:dyDescent="0.25">
      <c r="A4407" s="42" t="str">
        <f>IFERROR(INDEX(NFS!F:F,MATCH(B4407,NFS!E:E,0)),"")</f>
        <v/>
      </c>
      <c r="E4407" s="11" t="str">
        <f>IF(B4407="","",COUNTIF(SKU!C:C,B4407))</f>
        <v/>
      </c>
      <c r="H4407" s="64" t="str">
        <f>IF(A4407="","",IFERROR(VLOOKUP(TEXT(A4407,"0"),#REF!,7,FALSE),""))</f>
        <v/>
      </c>
      <c r="I4407" s="17" t="str">
        <f>IF(A4407="","",IFERROR(VLOOKUP(TEXT(A4407,"0"),#REF!,9,FALSE),""))</f>
        <v/>
      </c>
      <c r="J4407" s="19" t="str">
        <f>IF(A4407="","",IFERROR(VLOOKUP(TEXT(A4407,"0"),#REF!,10,FALSE),""))</f>
        <v/>
      </c>
      <c r="K4407" s="18" t="str">
        <f>IFERROR(INDEX(#REF!,MATCH(A4407,#REF!,0)),"")</f>
        <v/>
      </c>
      <c r="L4407" s="58" t="str">
        <f>IFERROR(INDEX(SKU!E:E,MATCH(B4407,SKU!C:C,0)),"")</f>
        <v/>
      </c>
      <c r="M4407" s="56"/>
      <c r="R4407" t="str">
        <f>IF(COUNTIF(ROMANEIOS!K:K,A4407)&gt;0,J4407,"")</f>
        <v/>
      </c>
    </row>
    <row r="4408" spans="1:18" ht="15.75" customHeight="1" x14ac:dyDescent="0.25">
      <c r="A4408" s="42" t="str">
        <f>IFERROR(INDEX(NFS!F:F,MATCH(B4408,NFS!E:E,0)),"")</f>
        <v/>
      </c>
      <c r="E4408" s="11" t="str">
        <f>IF(B4408="","",COUNTIF(SKU!C:C,B4408))</f>
        <v/>
      </c>
      <c r="H4408" s="64" t="str">
        <f>IF(A4408="","",IFERROR(VLOOKUP(TEXT(A4408,"0"),#REF!,7,FALSE),""))</f>
        <v/>
      </c>
      <c r="I4408" s="17" t="str">
        <f>IF(A4408="","",IFERROR(VLOOKUP(TEXT(A4408,"0"),#REF!,9,FALSE),""))</f>
        <v/>
      </c>
      <c r="J4408" s="19" t="str">
        <f>IF(A4408="","",IFERROR(VLOOKUP(TEXT(A4408,"0"),#REF!,10,FALSE),""))</f>
        <v/>
      </c>
      <c r="K4408" s="18" t="str">
        <f>IFERROR(INDEX(#REF!,MATCH(A4408,#REF!,0)),"")</f>
        <v/>
      </c>
      <c r="L4408" s="58" t="str">
        <f>IFERROR(INDEX(SKU!E:E,MATCH(B4408,SKU!C:C,0)),"")</f>
        <v/>
      </c>
      <c r="M4408" s="56"/>
      <c r="R4408" t="str">
        <f>IF(COUNTIF(ROMANEIOS!K:K,A4408)&gt;0,J4408,"")</f>
        <v/>
      </c>
    </row>
    <row r="4409" spans="1:18" ht="15.75" customHeight="1" x14ac:dyDescent="0.25">
      <c r="A4409" s="42" t="str">
        <f>IFERROR(INDEX(NFS!F:F,MATCH(B4409,NFS!E:E,0)),"")</f>
        <v/>
      </c>
      <c r="E4409" s="11" t="str">
        <f>IF(B4409="","",COUNTIF(SKU!C:C,B4409))</f>
        <v/>
      </c>
      <c r="H4409" s="64" t="str">
        <f>IF(A4409="","",IFERROR(VLOOKUP(TEXT(A4409,"0"),#REF!,7,FALSE),""))</f>
        <v/>
      </c>
      <c r="I4409" s="17" t="str">
        <f>IF(A4409="","",IFERROR(VLOOKUP(TEXT(A4409,"0"),#REF!,9,FALSE),""))</f>
        <v/>
      </c>
      <c r="J4409" s="19" t="str">
        <f>IF(A4409="","",IFERROR(VLOOKUP(TEXT(A4409,"0"),#REF!,10,FALSE),""))</f>
        <v/>
      </c>
      <c r="K4409" s="18" t="str">
        <f>IFERROR(INDEX(#REF!,MATCH(A4409,#REF!,0)),"")</f>
        <v/>
      </c>
      <c r="L4409" s="58" t="str">
        <f>IFERROR(INDEX(SKU!E:E,MATCH(B4409,SKU!C:C,0)),"")</f>
        <v/>
      </c>
      <c r="M4409" s="56"/>
      <c r="R4409" t="str">
        <f>IF(COUNTIF(ROMANEIOS!K:K,A4409)&gt;0,J4409,"")</f>
        <v/>
      </c>
    </row>
    <row r="4410" spans="1:18" ht="15.75" customHeight="1" x14ac:dyDescent="0.25">
      <c r="A4410" s="42" t="str">
        <f>IFERROR(INDEX(NFS!F:F,MATCH(B4410,NFS!E:E,0)),"")</f>
        <v/>
      </c>
      <c r="E4410" s="11" t="str">
        <f>IF(B4410="","",COUNTIF(SKU!C:C,B4410))</f>
        <v/>
      </c>
      <c r="H4410" s="64" t="str">
        <f>IF(A4410="","",IFERROR(VLOOKUP(TEXT(A4410,"0"),#REF!,7,FALSE),""))</f>
        <v/>
      </c>
      <c r="I4410" s="17" t="str">
        <f>IF(A4410="","",IFERROR(VLOOKUP(TEXT(A4410,"0"),#REF!,9,FALSE),""))</f>
        <v/>
      </c>
      <c r="J4410" s="19" t="str">
        <f>IF(A4410="","",IFERROR(VLOOKUP(TEXT(A4410,"0"),#REF!,10,FALSE),""))</f>
        <v/>
      </c>
      <c r="K4410" s="18" t="str">
        <f>IFERROR(INDEX(#REF!,MATCH(A4410,#REF!,0)),"")</f>
        <v/>
      </c>
      <c r="L4410" s="58" t="str">
        <f>IFERROR(INDEX(SKU!E:E,MATCH(B4410,SKU!C:C,0)),"")</f>
        <v/>
      </c>
      <c r="M4410" s="56"/>
      <c r="R4410" t="str">
        <f>IF(COUNTIF(ROMANEIOS!K:K,A4410)&gt;0,J4410,"")</f>
        <v/>
      </c>
    </row>
    <row r="4411" spans="1:18" ht="15.75" customHeight="1" x14ac:dyDescent="0.25">
      <c r="A4411" s="42" t="str">
        <f>IFERROR(INDEX(NFS!F:F,MATCH(B4411,NFS!E:E,0)),"")</f>
        <v/>
      </c>
      <c r="E4411" s="11" t="str">
        <f>IF(B4411="","",COUNTIF(SKU!C:C,B4411))</f>
        <v/>
      </c>
      <c r="H4411" s="64" t="str">
        <f>IF(A4411="","",IFERROR(VLOOKUP(TEXT(A4411,"0"),#REF!,7,FALSE),""))</f>
        <v/>
      </c>
      <c r="I4411" s="17" t="str">
        <f>IF(A4411="","",IFERROR(VLOOKUP(TEXT(A4411,"0"),#REF!,9,FALSE),""))</f>
        <v/>
      </c>
      <c r="J4411" s="19" t="str">
        <f>IF(A4411="","",IFERROR(VLOOKUP(TEXT(A4411,"0"),#REF!,10,FALSE),""))</f>
        <v/>
      </c>
      <c r="K4411" s="18" t="str">
        <f>IFERROR(INDEX(#REF!,MATCH(A4411,#REF!,0)),"")</f>
        <v/>
      </c>
      <c r="L4411" s="58" t="str">
        <f>IFERROR(INDEX(SKU!E:E,MATCH(B4411,SKU!C:C,0)),"")</f>
        <v/>
      </c>
      <c r="M4411" s="56"/>
      <c r="R4411" t="str">
        <f>IF(COUNTIF(ROMANEIOS!K:K,A4411)&gt;0,J4411,"")</f>
        <v/>
      </c>
    </row>
    <row r="4412" spans="1:18" ht="15.75" customHeight="1" x14ac:dyDescent="0.25">
      <c r="A4412" s="42" t="str">
        <f>IFERROR(INDEX(NFS!F:F,MATCH(B4412,NFS!E:E,0)),"")</f>
        <v/>
      </c>
      <c r="E4412" s="11" t="str">
        <f>IF(B4412="","",COUNTIF(SKU!C:C,B4412))</f>
        <v/>
      </c>
      <c r="H4412" s="64" t="str">
        <f>IF(A4412="","",IFERROR(VLOOKUP(TEXT(A4412,"0"),#REF!,7,FALSE),""))</f>
        <v/>
      </c>
      <c r="I4412" s="17" t="str">
        <f>IF(A4412="","",IFERROR(VLOOKUP(TEXT(A4412,"0"),#REF!,9,FALSE),""))</f>
        <v/>
      </c>
      <c r="J4412" s="19" t="str">
        <f>IF(A4412="","",IFERROR(VLOOKUP(TEXT(A4412,"0"),#REF!,10,FALSE),""))</f>
        <v/>
      </c>
      <c r="K4412" s="18" t="str">
        <f>IFERROR(INDEX(#REF!,MATCH(A4412,#REF!,0)),"")</f>
        <v/>
      </c>
      <c r="L4412" s="58" t="str">
        <f>IFERROR(INDEX(SKU!E:E,MATCH(B4412,SKU!C:C,0)),"")</f>
        <v/>
      </c>
      <c r="M4412" s="56"/>
      <c r="R4412" t="str">
        <f>IF(COUNTIF(ROMANEIOS!K:K,A4412)&gt;0,J4412,"")</f>
        <v/>
      </c>
    </row>
    <row r="4413" spans="1:18" ht="15.75" customHeight="1" x14ac:dyDescent="0.25">
      <c r="A4413" s="42" t="str">
        <f>IFERROR(INDEX(NFS!F:F,MATCH(B4413,NFS!E:E,0)),"")</f>
        <v/>
      </c>
      <c r="E4413" s="11" t="str">
        <f>IF(B4413="","",COUNTIF(SKU!C:C,B4413))</f>
        <v/>
      </c>
      <c r="H4413" s="64" t="str">
        <f>IF(A4413="","",IFERROR(VLOOKUP(TEXT(A4413,"0"),#REF!,7,FALSE),""))</f>
        <v/>
      </c>
      <c r="I4413" s="17" t="str">
        <f>IF(A4413="","",IFERROR(VLOOKUP(TEXT(A4413,"0"),#REF!,9,FALSE),""))</f>
        <v/>
      </c>
      <c r="J4413" s="19" t="str">
        <f>IF(A4413="","",IFERROR(VLOOKUP(TEXT(A4413,"0"),#REF!,10,FALSE),""))</f>
        <v/>
      </c>
      <c r="K4413" s="18" t="str">
        <f>IFERROR(INDEX(#REF!,MATCH(A4413,#REF!,0)),"")</f>
        <v/>
      </c>
      <c r="L4413" s="58" t="str">
        <f>IFERROR(INDEX(SKU!E:E,MATCH(B4413,SKU!C:C,0)),"")</f>
        <v/>
      </c>
      <c r="M4413" s="56"/>
      <c r="R4413" t="str">
        <f>IF(COUNTIF(ROMANEIOS!K:K,A4413)&gt;0,J4413,"")</f>
        <v/>
      </c>
    </row>
    <row r="4414" spans="1:18" ht="16.5" customHeight="1" x14ac:dyDescent="0.25">
      <c r="A4414" s="42" t="str">
        <f>IFERROR(INDEX(NFS!F:F,MATCH(B4414,NFS!E:E,0)),"")</f>
        <v/>
      </c>
      <c r="E4414" s="11" t="str">
        <f>IF(B4414="","",COUNTIF(SKU!C:C,B4414))</f>
        <v/>
      </c>
      <c r="H4414" s="64" t="str">
        <f>IF(A4414="","",IFERROR(VLOOKUP(TEXT(A4414,"0"),#REF!,7,FALSE),""))</f>
        <v/>
      </c>
      <c r="I4414" s="17" t="str">
        <f>IF(A4414="","",IFERROR(VLOOKUP(TEXT(A4414,"0"),#REF!,9,FALSE),""))</f>
        <v/>
      </c>
      <c r="J4414" s="19" t="str">
        <f>IF(A4414="","",IFERROR(VLOOKUP(TEXT(A4414,"0"),#REF!,10,FALSE),""))</f>
        <v/>
      </c>
      <c r="K4414" s="18" t="str">
        <f>IFERROR(INDEX(#REF!,MATCH(A4414,#REF!,0)),"")</f>
        <v/>
      </c>
      <c r="L4414" s="58" t="str">
        <f>IFERROR(INDEX(SKU!E:E,MATCH(B4414,SKU!C:C,0)),"")</f>
        <v/>
      </c>
      <c r="M4414" s="56"/>
      <c r="R4414" t="str">
        <f>IF(COUNTIF(ROMANEIOS!K:K,A4414)&gt;0,J4414,"")</f>
        <v/>
      </c>
    </row>
    <row r="4415" spans="1:18" ht="15.75" customHeight="1" x14ac:dyDescent="0.25">
      <c r="A4415" s="42" t="str">
        <f>IFERROR(INDEX(NFS!F:F,MATCH(B4415,NFS!E:E,0)),"")</f>
        <v/>
      </c>
      <c r="E4415" s="11" t="str">
        <f>IF(B4415="","",COUNTIF(SKU!C:C,B4415))</f>
        <v/>
      </c>
      <c r="H4415" s="64" t="str">
        <f>IF(A4415="","",IFERROR(VLOOKUP(TEXT(A4415,"0"),#REF!,7,FALSE),""))</f>
        <v/>
      </c>
      <c r="I4415" s="17" t="str">
        <f>IF(A4415="","",IFERROR(VLOOKUP(TEXT(A4415,"0"),#REF!,9,FALSE),""))</f>
        <v/>
      </c>
      <c r="J4415" s="19" t="str">
        <f>IF(A4415="","",IFERROR(VLOOKUP(TEXT(A4415,"0"),#REF!,10,FALSE),""))</f>
        <v/>
      </c>
      <c r="K4415" s="18" t="str">
        <f>IFERROR(INDEX(#REF!,MATCH(A4415,#REF!,0)),"")</f>
        <v/>
      </c>
      <c r="L4415" s="58" t="str">
        <f>IFERROR(INDEX(SKU!E:E,MATCH(B4415,SKU!C:C,0)),"")</f>
        <v/>
      </c>
      <c r="M4415" s="56"/>
      <c r="R4415" t="str">
        <f>IF(COUNTIF(ROMANEIOS!K:K,A4415)&gt;0,J4415,"")</f>
        <v/>
      </c>
    </row>
    <row r="4416" spans="1:18" ht="15.75" customHeight="1" x14ac:dyDescent="0.25">
      <c r="A4416" s="42" t="str">
        <f>IFERROR(INDEX(NFS!F:F,MATCH(B4416,NFS!E:E,0)),"")</f>
        <v/>
      </c>
      <c r="E4416" s="11" t="str">
        <f>IF(B4416="","",COUNTIF(SKU!C:C,B4416))</f>
        <v/>
      </c>
      <c r="H4416" s="64" t="str">
        <f>IF(A4416="","",IFERROR(VLOOKUP(TEXT(A4416,"0"),#REF!,7,FALSE),""))</f>
        <v/>
      </c>
      <c r="I4416" s="17" t="str">
        <f>IF(A4416="","",IFERROR(VLOOKUP(TEXT(A4416,"0"),#REF!,9,FALSE),""))</f>
        <v/>
      </c>
      <c r="J4416" s="19" t="str">
        <f>IF(A4416="","",IFERROR(VLOOKUP(TEXT(A4416,"0"),#REF!,10,FALSE),""))</f>
        <v/>
      </c>
      <c r="K4416" s="18" t="str">
        <f>IFERROR(INDEX(#REF!,MATCH(A4416,#REF!,0)),"")</f>
        <v/>
      </c>
      <c r="L4416" s="58" t="str">
        <f>IFERROR(INDEX(SKU!E:E,MATCH(B4416,SKU!C:C,0)),"")</f>
        <v/>
      </c>
      <c r="M4416" s="56"/>
      <c r="R4416" t="str">
        <f>IF(COUNTIF(ROMANEIOS!K:K,A4416)&gt;0,J4416,"")</f>
        <v/>
      </c>
    </row>
    <row r="4417" spans="1:18" ht="15.75" customHeight="1" x14ac:dyDescent="0.25">
      <c r="A4417" s="42" t="str">
        <f>IFERROR(INDEX(NFS!F:F,MATCH(B4417,NFS!E:E,0)),"")</f>
        <v/>
      </c>
      <c r="E4417" s="11" t="str">
        <f>IF(B4417="","",COUNTIF(SKU!C:C,B4417))</f>
        <v/>
      </c>
      <c r="H4417" s="64" t="str">
        <f>IF(A4417="","",IFERROR(VLOOKUP(TEXT(A4417,"0"),#REF!,7,FALSE),""))</f>
        <v/>
      </c>
      <c r="I4417" s="17" t="str">
        <f>IF(A4417="","",IFERROR(VLOOKUP(TEXT(A4417,"0"),#REF!,9,FALSE),""))</f>
        <v/>
      </c>
      <c r="J4417" s="19" t="str">
        <f>IF(A4417="","",IFERROR(VLOOKUP(TEXT(A4417,"0"),#REF!,10,FALSE),""))</f>
        <v/>
      </c>
      <c r="K4417" s="18" t="str">
        <f>IFERROR(INDEX(#REF!,MATCH(A4417,#REF!,0)),"")</f>
        <v/>
      </c>
      <c r="L4417" s="58" t="str">
        <f>IFERROR(INDEX(SKU!E:E,MATCH(B4417,SKU!C:C,0)),"")</f>
        <v/>
      </c>
      <c r="M4417" s="56"/>
      <c r="R4417" t="str">
        <f>IF(COUNTIF(ROMANEIOS!K:K,A4417)&gt;0,J4417,"")</f>
        <v/>
      </c>
    </row>
    <row r="4418" spans="1:18" ht="15.75" customHeight="1" x14ac:dyDescent="0.25">
      <c r="A4418" s="42" t="str">
        <f>IFERROR(INDEX(NFS!F:F,MATCH(B4418,NFS!E:E,0)),"")</f>
        <v/>
      </c>
      <c r="E4418" s="11" t="str">
        <f>IF(B4418="","",COUNTIF(SKU!C:C,B4418))</f>
        <v/>
      </c>
      <c r="H4418" s="64" t="str">
        <f>IF(A4418="","",IFERROR(VLOOKUP(TEXT(A4418,"0"),#REF!,7,FALSE),""))</f>
        <v/>
      </c>
      <c r="I4418" s="17" t="str">
        <f>IF(A4418="","",IFERROR(VLOOKUP(TEXT(A4418,"0"),#REF!,9,FALSE),""))</f>
        <v/>
      </c>
      <c r="J4418" s="19" t="str">
        <f>IF(A4418="","",IFERROR(VLOOKUP(TEXT(A4418,"0"),#REF!,10,FALSE),""))</f>
        <v/>
      </c>
      <c r="K4418" s="18" t="str">
        <f>IFERROR(INDEX(#REF!,MATCH(A4418,#REF!,0)),"")</f>
        <v/>
      </c>
      <c r="L4418" s="58" t="str">
        <f>IFERROR(INDEX(SKU!E:E,MATCH(B4418,SKU!C:C,0)),"")</f>
        <v/>
      </c>
      <c r="M4418" s="56"/>
      <c r="R4418" t="str">
        <f>IF(COUNTIF(ROMANEIOS!K:K,A4418)&gt;0,J4418,"")</f>
        <v/>
      </c>
    </row>
    <row r="4419" spans="1:18" ht="15.75" customHeight="1" x14ac:dyDescent="0.25">
      <c r="A4419" s="42" t="str">
        <f>IFERROR(INDEX(NFS!F:F,MATCH(B4419,NFS!E:E,0)),"")</f>
        <v/>
      </c>
      <c r="E4419" s="11" t="str">
        <f>IF(B4419="","",COUNTIF(SKU!C:C,B4419))</f>
        <v/>
      </c>
      <c r="H4419" s="64" t="str">
        <f>IF(A4419="","",IFERROR(VLOOKUP(TEXT(A4419,"0"),#REF!,7,FALSE),""))</f>
        <v/>
      </c>
      <c r="I4419" s="17" t="str">
        <f>IF(A4419="","",IFERROR(VLOOKUP(TEXT(A4419,"0"),#REF!,9,FALSE),""))</f>
        <v/>
      </c>
      <c r="J4419" s="19" t="str">
        <f>IF(A4419="","",IFERROR(VLOOKUP(TEXT(A4419,"0"),#REF!,10,FALSE),""))</f>
        <v/>
      </c>
      <c r="K4419" s="18" t="str">
        <f>IFERROR(INDEX(#REF!,MATCH(A4419,#REF!,0)),"")</f>
        <v/>
      </c>
      <c r="L4419" s="58" t="str">
        <f>IFERROR(INDEX(SKU!E:E,MATCH(B4419,SKU!C:C,0)),"")</f>
        <v/>
      </c>
      <c r="M4419" s="56"/>
      <c r="R4419" t="str">
        <f>IF(COUNTIF(ROMANEIOS!K:K,A4419)&gt;0,J4419,"")</f>
        <v/>
      </c>
    </row>
    <row r="4420" spans="1:18" ht="15.75" customHeight="1" x14ac:dyDescent="0.25">
      <c r="A4420" s="42" t="str">
        <f>IFERROR(INDEX(NFS!F:F,MATCH(B4420,NFS!E:E,0)),"")</f>
        <v/>
      </c>
      <c r="E4420" s="11" t="str">
        <f>IF(B4420="","",COUNTIF(SKU!C:C,B4420))</f>
        <v/>
      </c>
      <c r="H4420" s="64" t="str">
        <f>IF(A4420="","",IFERROR(VLOOKUP(TEXT(A4420,"0"),#REF!,7,FALSE),""))</f>
        <v/>
      </c>
      <c r="I4420" s="17" t="str">
        <f>IF(A4420="","",IFERROR(VLOOKUP(TEXT(A4420,"0"),#REF!,9,FALSE),""))</f>
        <v/>
      </c>
      <c r="J4420" s="19" t="str">
        <f>IF(A4420="","",IFERROR(VLOOKUP(TEXT(A4420,"0"),#REF!,10,FALSE),""))</f>
        <v/>
      </c>
      <c r="K4420" s="18" t="str">
        <f>IFERROR(INDEX(#REF!,MATCH(A4420,#REF!,0)),"")</f>
        <v/>
      </c>
      <c r="L4420" s="58" t="str">
        <f>IFERROR(INDEX(SKU!E:E,MATCH(B4420,SKU!C:C,0)),"")</f>
        <v/>
      </c>
      <c r="M4420" s="56"/>
      <c r="R4420" t="str">
        <f>IF(COUNTIF(ROMANEIOS!K:K,A4420)&gt;0,J4420,"")</f>
        <v/>
      </c>
    </row>
    <row r="4421" spans="1:18" ht="15.75" customHeight="1" x14ac:dyDescent="0.25">
      <c r="A4421" s="42" t="str">
        <f>IFERROR(INDEX(NFS!F:F,MATCH(B4421,NFS!E:E,0)),"")</f>
        <v/>
      </c>
      <c r="E4421" s="11" t="str">
        <f>IF(B4421="","",COUNTIF(SKU!C:C,B4421))</f>
        <v/>
      </c>
      <c r="H4421" s="64" t="str">
        <f>IF(A4421="","",IFERROR(VLOOKUP(TEXT(A4421,"0"),#REF!,7,FALSE),""))</f>
        <v/>
      </c>
      <c r="I4421" s="17" t="str">
        <f>IF(A4421="","",IFERROR(VLOOKUP(TEXT(A4421,"0"),#REF!,9,FALSE),""))</f>
        <v/>
      </c>
      <c r="J4421" s="19" t="str">
        <f>IF(A4421="","",IFERROR(VLOOKUP(TEXT(A4421,"0"),#REF!,10,FALSE),""))</f>
        <v/>
      </c>
      <c r="K4421" s="18" t="str">
        <f>IFERROR(INDEX(#REF!,MATCH(A4421,#REF!,0)),"")</f>
        <v/>
      </c>
      <c r="L4421" s="58" t="str">
        <f>IFERROR(INDEX(SKU!E:E,MATCH(B4421,SKU!C:C,0)),"")</f>
        <v/>
      </c>
      <c r="M4421" s="56"/>
      <c r="R4421" t="str">
        <f>IF(COUNTIF(ROMANEIOS!K:K,A4421)&gt;0,J4421,"")</f>
        <v/>
      </c>
    </row>
    <row r="4422" spans="1:18" ht="15.75" customHeight="1" x14ac:dyDescent="0.25">
      <c r="A4422" s="42" t="str">
        <f>IFERROR(INDEX(NFS!F:F,MATCH(B4422,NFS!E:E,0)),"")</f>
        <v/>
      </c>
      <c r="E4422" s="11" t="str">
        <f>IF(B4422="","",COUNTIF(SKU!C:C,B4422))</f>
        <v/>
      </c>
      <c r="H4422" s="64" t="str">
        <f>IF(A4422="","",IFERROR(VLOOKUP(TEXT(A4422,"0"),#REF!,7,FALSE),""))</f>
        <v/>
      </c>
      <c r="I4422" s="17" t="str">
        <f>IF(A4422="","",IFERROR(VLOOKUP(TEXT(A4422,"0"),#REF!,9,FALSE),""))</f>
        <v/>
      </c>
      <c r="J4422" s="19" t="str">
        <f>IF(A4422="","",IFERROR(VLOOKUP(TEXT(A4422,"0"),#REF!,10,FALSE),""))</f>
        <v/>
      </c>
      <c r="K4422" s="18" t="str">
        <f>IFERROR(INDEX(#REF!,MATCH(A4422,#REF!,0)),"")</f>
        <v/>
      </c>
      <c r="L4422" s="58" t="str">
        <f>IFERROR(INDEX(SKU!E:E,MATCH(B4422,SKU!C:C,0)),"")</f>
        <v/>
      </c>
      <c r="M4422" s="56"/>
      <c r="R4422" t="str">
        <f>IF(COUNTIF(ROMANEIOS!K:K,A4422)&gt;0,J4422,"")</f>
        <v/>
      </c>
    </row>
    <row r="4423" spans="1:18" ht="15.75" customHeight="1" x14ac:dyDescent="0.25">
      <c r="A4423" s="42" t="str">
        <f>IFERROR(INDEX(NFS!F:F,MATCH(B4423,NFS!E:E,0)),"")</f>
        <v/>
      </c>
      <c r="E4423" s="11" t="str">
        <f>IF(B4423="","",COUNTIF(SKU!C:C,B4423))</f>
        <v/>
      </c>
      <c r="H4423" s="64" t="str">
        <f>IF(A4423="","",IFERROR(VLOOKUP(TEXT(A4423,"0"),#REF!,7,FALSE),""))</f>
        <v/>
      </c>
      <c r="I4423" s="17" t="str">
        <f>IF(A4423="","",IFERROR(VLOOKUP(TEXT(A4423,"0"),#REF!,9,FALSE),""))</f>
        <v/>
      </c>
      <c r="J4423" s="19" t="str">
        <f>IF(A4423="","",IFERROR(VLOOKUP(TEXT(A4423,"0"),#REF!,10,FALSE),""))</f>
        <v/>
      </c>
      <c r="K4423" s="18" t="str">
        <f>IFERROR(INDEX(#REF!,MATCH(A4423,#REF!,0)),"")</f>
        <v/>
      </c>
      <c r="L4423" s="58" t="str">
        <f>IFERROR(INDEX(SKU!E:E,MATCH(B4423,SKU!C:C,0)),"")</f>
        <v/>
      </c>
      <c r="M4423" s="56"/>
      <c r="R4423" t="str">
        <f>IF(COUNTIF(ROMANEIOS!K:K,A4423)&gt;0,J4423,"")</f>
        <v/>
      </c>
    </row>
    <row r="4424" spans="1:18" ht="15.75" customHeight="1" x14ac:dyDescent="0.25">
      <c r="A4424" s="42" t="str">
        <f>IFERROR(INDEX(NFS!F:F,MATCH(B4424,NFS!E:E,0)),"")</f>
        <v/>
      </c>
      <c r="E4424" s="11" t="str">
        <f>IF(B4424="","",COUNTIF(SKU!C:C,B4424))</f>
        <v/>
      </c>
      <c r="H4424" s="64" t="str">
        <f>IF(A4424="","",IFERROR(VLOOKUP(TEXT(A4424,"0"),#REF!,7,FALSE),""))</f>
        <v/>
      </c>
      <c r="I4424" s="17" t="str">
        <f>IF(A4424="","",IFERROR(VLOOKUP(TEXT(A4424,"0"),#REF!,9,FALSE),""))</f>
        <v/>
      </c>
      <c r="J4424" s="19" t="str">
        <f>IF(A4424="","",IFERROR(VLOOKUP(TEXT(A4424,"0"),#REF!,10,FALSE),""))</f>
        <v/>
      </c>
      <c r="K4424" s="18" t="str">
        <f>IFERROR(INDEX(#REF!,MATCH(A4424,#REF!,0)),"")</f>
        <v/>
      </c>
      <c r="L4424" s="58" t="str">
        <f>IFERROR(INDEX(SKU!E:E,MATCH(B4424,SKU!C:C,0)),"")</f>
        <v/>
      </c>
      <c r="M4424" s="56"/>
      <c r="R4424" t="str">
        <f>IF(COUNTIF(ROMANEIOS!K:K,A4424)&gt;0,J4424,"")</f>
        <v/>
      </c>
    </row>
    <row r="4425" spans="1:18" ht="15.75" customHeight="1" x14ac:dyDescent="0.25">
      <c r="A4425" s="42" t="str">
        <f>IFERROR(INDEX(NFS!F:F,MATCH(B4425,NFS!E:E,0)),"")</f>
        <v/>
      </c>
      <c r="E4425" s="11" t="str">
        <f>IF(B4425="","",COUNTIF(SKU!C:C,B4425))</f>
        <v/>
      </c>
      <c r="H4425" s="64" t="str">
        <f>IF(A4425="","",IFERROR(VLOOKUP(TEXT(A4425,"0"),#REF!,7,FALSE),""))</f>
        <v/>
      </c>
      <c r="I4425" s="17" t="str">
        <f>IF(A4425="","",IFERROR(VLOOKUP(TEXT(A4425,"0"),#REF!,9,FALSE),""))</f>
        <v/>
      </c>
      <c r="J4425" s="19" t="str">
        <f>IF(A4425="","",IFERROR(VLOOKUP(TEXT(A4425,"0"),#REF!,10,FALSE),""))</f>
        <v/>
      </c>
      <c r="K4425" s="18" t="str">
        <f>IFERROR(INDEX(#REF!,MATCH(A4425,#REF!,0)),"")</f>
        <v/>
      </c>
      <c r="L4425" s="58" t="str">
        <f>IFERROR(INDEX(SKU!E:E,MATCH(B4425,SKU!C:C,0)),"")</f>
        <v/>
      </c>
      <c r="M4425" s="56"/>
      <c r="R4425" t="str">
        <f>IF(COUNTIF(ROMANEIOS!K:K,A4425)&gt;0,J4425,"")</f>
        <v/>
      </c>
    </row>
    <row r="4426" spans="1:18" ht="15.75" customHeight="1" x14ac:dyDescent="0.25">
      <c r="A4426" s="42" t="str">
        <f>IFERROR(INDEX(NFS!F:F,MATCH(B4426,NFS!E:E,0)),"")</f>
        <v/>
      </c>
      <c r="E4426" s="11" t="str">
        <f>IF(B4426="","",COUNTIF(SKU!C:C,B4426))</f>
        <v/>
      </c>
      <c r="H4426" s="64" t="str">
        <f>IF(A4426="","",IFERROR(VLOOKUP(TEXT(A4426,"0"),#REF!,7,FALSE),""))</f>
        <v/>
      </c>
      <c r="I4426" s="17" t="str">
        <f>IF(A4426="","",IFERROR(VLOOKUP(TEXT(A4426,"0"),#REF!,9,FALSE),""))</f>
        <v/>
      </c>
      <c r="J4426" s="19" t="str">
        <f>IF(A4426="","",IFERROR(VLOOKUP(TEXT(A4426,"0"),#REF!,10,FALSE),""))</f>
        <v/>
      </c>
      <c r="K4426" s="18" t="str">
        <f>IFERROR(INDEX(#REF!,MATCH(A4426,#REF!,0)),"")</f>
        <v/>
      </c>
      <c r="L4426" s="58" t="str">
        <f>IFERROR(INDEX(SKU!E:E,MATCH(B4426,SKU!C:C,0)),"")</f>
        <v/>
      </c>
      <c r="M4426" s="56"/>
      <c r="R4426" t="str">
        <f>IF(COUNTIF(ROMANEIOS!K:K,A4426)&gt;0,J4426,"")</f>
        <v/>
      </c>
    </row>
    <row r="4427" spans="1:18" ht="15.75" customHeight="1" x14ac:dyDescent="0.25">
      <c r="A4427" s="42" t="str">
        <f>IFERROR(INDEX(NFS!F:F,MATCH(B4427,NFS!E:E,0)),"")</f>
        <v/>
      </c>
      <c r="E4427" s="11" t="str">
        <f>IF(B4427="","",COUNTIF(SKU!C:C,B4427))</f>
        <v/>
      </c>
      <c r="H4427" s="64" t="str">
        <f>IF(A4427="","",IFERROR(VLOOKUP(TEXT(A4427,"0"),#REF!,7,FALSE),""))</f>
        <v/>
      </c>
      <c r="I4427" s="17" t="str">
        <f>IF(A4427="","",IFERROR(VLOOKUP(TEXT(A4427,"0"),#REF!,9,FALSE),""))</f>
        <v/>
      </c>
      <c r="J4427" s="19" t="str">
        <f>IF(A4427="","",IFERROR(VLOOKUP(TEXT(A4427,"0"),#REF!,10,FALSE),""))</f>
        <v/>
      </c>
      <c r="K4427" s="18" t="str">
        <f>IFERROR(INDEX(#REF!,MATCH(A4427,#REF!,0)),"")</f>
        <v/>
      </c>
      <c r="L4427" s="58" t="str">
        <f>IFERROR(INDEX(SKU!E:E,MATCH(B4427,SKU!C:C,0)),"")</f>
        <v/>
      </c>
      <c r="M4427" s="56"/>
      <c r="R4427" t="str">
        <f>IF(COUNTIF(ROMANEIOS!K:K,A4427)&gt;0,J4427,"")</f>
        <v/>
      </c>
    </row>
    <row r="4428" spans="1:18" ht="15.75" customHeight="1" x14ac:dyDescent="0.25">
      <c r="A4428" s="42" t="str">
        <f>IFERROR(INDEX(NFS!F:F,MATCH(B4428,NFS!E:E,0)),"")</f>
        <v/>
      </c>
      <c r="E4428" s="11" t="str">
        <f>IF(B4428="","",COUNTIF(SKU!C:C,B4428))</f>
        <v/>
      </c>
      <c r="H4428" s="64" t="str">
        <f>IF(A4428="","",IFERROR(VLOOKUP(TEXT(A4428,"0"),#REF!,7,FALSE),""))</f>
        <v/>
      </c>
      <c r="I4428" s="17" t="str">
        <f>IF(A4428="","",IFERROR(VLOOKUP(TEXT(A4428,"0"),#REF!,9,FALSE),""))</f>
        <v/>
      </c>
      <c r="J4428" s="19" t="str">
        <f>IF(A4428="","",IFERROR(VLOOKUP(TEXT(A4428,"0"),#REF!,10,FALSE),""))</f>
        <v/>
      </c>
      <c r="K4428" s="18" t="str">
        <f>IFERROR(INDEX(#REF!,MATCH(A4428,#REF!,0)),"")</f>
        <v/>
      </c>
      <c r="L4428" s="58" t="str">
        <f>IFERROR(INDEX(SKU!E:E,MATCH(B4428,SKU!C:C,0)),"")</f>
        <v/>
      </c>
      <c r="M4428" s="56"/>
      <c r="R4428" t="str">
        <f>IF(COUNTIF(ROMANEIOS!K:K,A4428)&gt;0,J4428,"")</f>
        <v/>
      </c>
    </row>
    <row r="4429" spans="1:18" ht="15.75" customHeight="1" x14ac:dyDescent="0.25">
      <c r="A4429" s="42" t="str">
        <f>IFERROR(INDEX(NFS!F:F,MATCH(B4429,NFS!E:E,0)),"")</f>
        <v/>
      </c>
      <c r="E4429" s="11" t="str">
        <f>IF(B4429="","",COUNTIF(SKU!C:C,B4429))</f>
        <v/>
      </c>
      <c r="H4429" s="64" t="str">
        <f>IF(A4429="","",IFERROR(VLOOKUP(TEXT(A4429,"0"),#REF!,7,FALSE),""))</f>
        <v/>
      </c>
      <c r="I4429" s="17" t="str">
        <f>IF(A4429="","",IFERROR(VLOOKUP(TEXT(A4429,"0"),#REF!,9,FALSE),""))</f>
        <v/>
      </c>
      <c r="J4429" s="19" t="str">
        <f>IF(A4429="","",IFERROR(VLOOKUP(TEXT(A4429,"0"),#REF!,10,FALSE),""))</f>
        <v/>
      </c>
      <c r="K4429" s="18" t="str">
        <f>IFERROR(INDEX(#REF!,MATCH(A4429,#REF!,0)),"")</f>
        <v/>
      </c>
      <c r="L4429" s="58" t="str">
        <f>IFERROR(INDEX(SKU!E:E,MATCH(B4429,SKU!C:C,0)),"")</f>
        <v/>
      </c>
      <c r="M4429" s="56"/>
      <c r="R4429" t="str">
        <f>IF(COUNTIF(ROMANEIOS!K:K,A4429)&gt;0,J4429,"")</f>
        <v/>
      </c>
    </row>
    <row r="4430" spans="1:18" ht="15.75" customHeight="1" x14ac:dyDescent="0.25">
      <c r="A4430" s="42" t="str">
        <f>IFERROR(INDEX(NFS!F:F,MATCH(B4430,NFS!E:E,0)),"")</f>
        <v/>
      </c>
      <c r="E4430" s="11" t="str">
        <f>IF(B4430="","",COUNTIF(SKU!C:C,B4430))</f>
        <v/>
      </c>
      <c r="H4430" s="64" t="str">
        <f>IF(A4430="","",IFERROR(VLOOKUP(TEXT(A4430,"0"),#REF!,7,FALSE),""))</f>
        <v/>
      </c>
      <c r="I4430" s="17" t="str">
        <f>IF(A4430="","",IFERROR(VLOOKUP(TEXT(A4430,"0"),#REF!,9,FALSE),""))</f>
        <v/>
      </c>
      <c r="J4430" s="19" t="str">
        <f>IF(A4430="","",IFERROR(VLOOKUP(TEXT(A4430,"0"),#REF!,10,FALSE),""))</f>
        <v/>
      </c>
      <c r="K4430" s="18" t="str">
        <f>IFERROR(INDEX(#REF!,MATCH(A4430,#REF!,0)),"")</f>
        <v/>
      </c>
      <c r="L4430" s="58" t="str">
        <f>IFERROR(INDEX(SKU!E:E,MATCH(B4430,SKU!C:C,0)),"")</f>
        <v/>
      </c>
      <c r="M4430" s="56"/>
      <c r="R4430" t="str">
        <f>IF(COUNTIF(ROMANEIOS!K:K,A4430)&gt;0,J4430,"")</f>
        <v/>
      </c>
    </row>
    <row r="4431" spans="1:18" ht="15.75" customHeight="1" x14ac:dyDescent="0.25">
      <c r="A4431" s="42" t="str">
        <f>IFERROR(INDEX(NFS!F:F,MATCH(B4431,NFS!E:E,0)),"")</f>
        <v/>
      </c>
      <c r="E4431" s="11" t="str">
        <f>IF(B4431="","",COUNTIF(SKU!C:C,B4431))</f>
        <v/>
      </c>
      <c r="H4431" s="64" t="str">
        <f>IF(A4431="","",IFERROR(VLOOKUP(TEXT(A4431,"0"),#REF!,7,FALSE),""))</f>
        <v/>
      </c>
      <c r="I4431" s="17" t="str">
        <f>IF(A4431="","",IFERROR(VLOOKUP(TEXT(A4431,"0"),#REF!,9,FALSE),""))</f>
        <v/>
      </c>
      <c r="J4431" s="19" t="str">
        <f>IF(A4431="","",IFERROR(VLOOKUP(TEXT(A4431,"0"),#REF!,10,FALSE),""))</f>
        <v/>
      </c>
      <c r="K4431" s="18" t="str">
        <f>IFERROR(INDEX(#REF!,MATCH(A4431,#REF!,0)),"")</f>
        <v/>
      </c>
      <c r="L4431" s="58" t="str">
        <f>IFERROR(INDEX(SKU!E:E,MATCH(B4431,SKU!C:C,0)),"")</f>
        <v/>
      </c>
      <c r="M4431" s="56"/>
      <c r="R4431" t="str">
        <f>IF(COUNTIF(ROMANEIOS!K:K,A4431)&gt;0,J4431,"")</f>
        <v/>
      </c>
    </row>
    <row r="4432" spans="1:18" ht="15.75" customHeight="1" x14ac:dyDescent="0.25">
      <c r="A4432" s="42" t="str">
        <f>IFERROR(INDEX(NFS!F:F,MATCH(B4432,NFS!E:E,0)),"")</f>
        <v/>
      </c>
      <c r="E4432" s="11" t="str">
        <f>IF(B4432="","",COUNTIF(SKU!C:C,B4432))</f>
        <v/>
      </c>
      <c r="H4432" s="64" t="str">
        <f>IF(A4432="","",IFERROR(VLOOKUP(TEXT(A4432,"0"),#REF!,7,FALSE),""))</f>
        <v/>
      </c>
      <c r="I4432" s="17" t="str">
        <f>IF(A4432="","",IFERROR(VLOOKUP(TEXT(A4432,"0"),#REF!,9,FALSE),""))</f>
        <v/>
      </c>
      <c r="J4432" s="19" t="str">
        <f>IF(A4432="","",IFERROR(VLOOKUP(TEXT(A4432,"0"),#REF!,10,FALSE),""))</f>
        <v/>
      </c>
      <c r="K4432" s="18" t="str">
        <f>IFERROR(INDEX(#REF!,MATCH(A4432,#REF!,0)),"")</f>
        <v/>
      </c>
      <c r="L4432" s="58" t="str">
        <f>IFERROR(INDEX(SKU!E:E,MATCH(B4432,SKU!C:C,0)),"")</f>
        <v/>
      </c>
      <c r="M4432" s="56"/>
      <c r="R4432" t="str">
        <f>IF(COUNTIF(ROMANEIOS!K:K,A4432)&gt;0,J4432,"")</f>
        <v/>
      </c>
    </row>
    <row r="4433" spans="1:18" ht="15.75" customHeight="1" x14ac:dyDescent="0.25">
      <c r="A4433" s="42" t="str">
        <f>IFERROR(INDEX(NFS!F:F,MATCH(B4433,NFS!E:E,0)),"")</f>
        <v/>
      </c>
      <c r="E4433" s="11" t="str">
        <f>IF(B4433="","",COUNTIF(SKU!C:C,B4433))</f>
        <v/>
      </c>
      <c r="H4433" s="64" t="str">
        <f>IF(A4433="","",IFERROR(VLOOKUP(TEXT(A4433,"0"),#REF!,7,FALSE),""))</f>
        <v/>
      </c>
      <c r="I4433" s="17" t="str">
        <f>IF(A4433="","",IFERROR(VLOOKUP(TEXT(A4433,"0"),#REF!,9,FALSE),""))</f>
        <v/>
      </c>
      <c r="J4433" s="19" t="str">
        <f>IF(A4433="","",IFERROR(VLOOKUP(TEXT(A4433,"0"),#REF!,10,FALSE),""))</f>
        <v/>
      </c>
      <c r="K4433" s="18" t="str">
        <f>IFERROR(INDEX(#REF!,MATCH(A4433,#REF!,0)),"")</f>
        <v/>
      </c>
      <c r="L4433" s="58" t="str">
        <f>IFERROR(INDEX(SKU!E:E,MATCH(B4433,SKU!C:C,0)),"")</f>
        <v/>
      </c>
      <c r="M4433" s="56"/>
      <c r="R4433" t="str">
        <f>IF(COUNTIF(ROMANEIOS!K:K,A4433)&gt;0,J4433,"")</f>
        <v/>
      </c>
    </row>
    <row r="4434" spans="1:18" ht="15.75" customHeight="1" x14ac:dyDescent="0.25">
      <c r="A4434" s="42" t="str">
        <f>IFERROR(INDEX(NFS!F:F,MATCH(B4434,NFS!E:E,0)),"")</f>
        <v/>
      </c>
      <c r="E4434" s="11" t="str">
        <f>IF(B4434="","",COUNTIF(SKU!C:C,B4434))</f>
        <v/>
      </c>
      <c r="H4434" s="64" t="str">
        <f>IF(A4434="","",IFERROR(VLOOKUP(TEXT(A4434,"0"),#REF!,7,FALSE),""))</f>
        <v/>
      </c>
      <c r="I4434" s="17" t="str">
        <f>IF(A4434="","",IFERROR(VLOOKUP(TEXT(A4434,"0"),#REF!,9,FALSE),""))</f>
        <v/>
      </c>
      <c r="J4434" s="19" t="str">
        <f>IF(A4434="","",IFERROR(VLOOKUP(TEXT(A4434,"0"),#REF!,10,FALSE),""))</f>
        <v/>
      </c>
      <c r="K4434" s="18" t="str">
        <f>IFERROR(INDEX(#REF!,MATCH(A4434,#REF!,0)),"")</f>
        <v/>
      </c>
      <c r="L4434" s="58" t="str">
        <f>IFERROR(INDEX(SKU!E:E,MATCH(B4434,SKU!C:C,0)),"")</f>
        <v/>
      </c>
      <c r="M4434" s="56"/>
      <c r="R4434" t="str">
        <f>IF(COUNTIF(ROMANEIOS!K:K,A4434)&gt;0,J4434,"")</f>
        <v/>
      </c>
    </row>
    <row r="4435" spans="1:18" ht="15.75" customHeight="1" x14ac:dyDescent="0.25">
      <c r="A4435" s="42" t="str">
        <f>IFERROR(INDEX(NFS!F:F,MATCH(B4435,NFS!E:E,0)),"")</f>
        <v/>
      </c>
      <c r="E4435" s="11" t="str">
        <f>IF(B4435="","",COUNTIF(SKU!C:C,B4435))</f>
        <v/>
      </c>
      <c r="H4435" s="64" t="str">
        <f>IF(A4435="","",IFERROR(VLOOKUP(TEXT(A4435,"0"),#REF!,7,FALSE),""))</f>
        <v/>
      </c>
      <c r="I4435" s="17" t="str">
        <f>IF(A4435="","",IFERROR(VLOOKUP(TEXT(A4435,"0"),#REF!,9,FALSE),""))</f>
        <v/>
      </c>
      <c r="J4435" s="19" t="str">
        <f>IF(A4435="","",IFERROR(VLOOKUP(TEXT(A4435,"0"),#REF!,10,FALSE),""))</f>
        <v/>
      </c>
      <c r="K4435" s="18" t="str">
        <f>IFERROR(INDEX(#REF!,MATCH(A4435,#REF!,0)),"")</f>
        <v/>
      </c>
      <c r="L4435" s="58" t="str">
        <f>IFERROR(INDEX(SKU!E:E,MATCH(B4435,SKU!C:C,0)),"")</f>
        <v/>
      </c>
      <c r="M4435" s="56"/>
      <c r="R4435" t="str">
        <f>IF(COUNTIF(ROMANEIOS!K:K,A4435)&gt;0,J4435,"")</f>
        <v/>
      </c>
    </row>
    <row r="4436" spans="1:18" ht="15.75" customHeight="1" x14ac:dyDescent="0.25">
      <c r="A4436" s="42" t="str">
        <f>IFERROR(INDEX(NFS!F:F,MATCH(B4436,NFS!E:E,0)),"")</f>
        <v/>
      </c>
      <c r="E4436" s="11" t="str">
        <f>IF(B4436="","",COUNTIF(SKU!C:C,B4436))</f>
        <v/>
      </c>
      <c r="H4436" s="64" t="str">
        <f>IF(A4436="","",IFERROR(VLOOKUP(TEXT(A4436,"0"),#REF!,7,FALSE),""))</f>
        <v/>
      </c>
      <c r="I4436" s="17" t="str">
        <f>IF(A4436="","",IFERROR(VLOOKUP(TEXT(A4436,"0"),#REF!,9,FALSE),""))</f>
        <v/>
      </c>
      <c r="J4436" s="19" t="str">
        <f>IF(A4436="","",IFERROR(VLOOKUP(TEXT(A4436,"0"),#REF!,10,FALSE),""))</f>
        <v/>
      </c>
      <c r="K4436" s="18" t="str">
        <f>IFERROR(INDEX(#REF!,MATCH(A4436,#REF!,0)),"")</f>
        <v/>
      </c>
      <c r="L4436" s="58" t="str">
        <f>IFERROR(INDEX(SKU!E:E,MATCH(B4436,SKU!C:C,0)),"")</f>
        <v/>
      </c>
      <c r="M4436" s="56"/>
      <c r="R4436" t="str">
        <f>IF(COUNTIF(ROMANEIOS!K:K,A4436)&gt;0,J4436,"")</f>
        <v/>
      </c>
    </row>
    <row r="4437" spans="1:18" ht="15.75" customHeight="1" x14ac:dyDescent="0.25">
      <c r="A4437" s="42" t="str">
        <f>IFERROR(INDEX(NFS!F:F,MATCH(B4437,NFS!E:E,0)),"")</f>
        <v/>
      </c>
      <c r="E4437" s="11" t="str">
        <f>IF(B4437="","",COUNTIF(SKU!C:C,B4437))</f>
        <v/>
      </c>
      <c r="H4437" s="64" t="str">
        <f>IF(A4437="","",IFERROR(VLOOKUP(TEXT(A4437,"0"),#REF!,7,FALSE),""))</f>
        <v/>
      </c>
      <c r="I4437" s="17" t="str">
        <f>IF(A4437="","",IFERROR(VLOOKUP(TEXT(A4437,"0"),#REF!,9,FALSE),""))</f>
        <v/>
      </c>
      <c r="J4437" s="19" t="str">
        <f>IF(A4437="","",IFERROR(VLOOKUP(TEXT(A4437,"0"),#REF!,10,FALSE),""))</f>
        <v/>
      </c>
      <c r="K4437" s="18" t="str">
        <f>IFERROR(INDEX(#REF!,MATCH(A4437,#REF!,0)),"")</f>
        <v/>
      </c>
      <c r="L4437" s="58" t="str">
        <f>IFERROR(INDEX(SKU!E:E,MATCH(B4437,SKU!C:C,0)),"")</f>
        <v/>
      </c>
      <c r="M4437" s="56"/>
      <c r="R4437" t="str">
        <f>IF(COUNTIF(ROMANEIOS!K:K,A4437)&gt;0,J4437,"")</f>
        <v/>
      </c>
    </row>
    <row r="4438" spans="1:18" ht="15.75" customHeight="1" x14ac:dyDescent="0.25">
      <c r="A4438" s="42" t="str">
        <f>IFERROR(INDEX(NFS!F:F,MATCH(B4438,NFS!E:E,0)),"")</f>
        <v/>
      </c>
      <c r="E4438" s="11" t="str">
        <f>IF(B4438="","",COUNTIF(SKU!C:C,B4438))</f>
        <v/>
      </c>
      <c r="H4438" s="64" t="str">
        <f>IF(A4438="","",IFERROR(VLOOKUP(TEXT(A4438,"0"),#REF!,7,FALSE),""))</f>
        <v/>
      </c>
      <c r="I4438" s="17" t="str">
        <f>IF(A4438="","",IFERROR(VLOOKUP(TEXT(A4438,"0"),#REF!,9,FALSE),""))</f>
        <v/>
      </c>
      <c r="J4438" s="19" t="str">
        <f>IF(A4438="","",IFERROR(VLOOKUP(TEXT(A4438,"0"),#REF!,10,FALSE),""))</f>
        <v/>
      </c>
      <c r="K4438" s="18" t="str">
        <f>IFERROR(INDEX(#REF!,MATCH(A4438,#REF!,0)),"")</f>
        <v/>
      </c>
      <c r="L4438" s="58" t="str">
        <f>IFERROR(INDEX(SKU!E:E,MATCH(B4438,SKU!C:C,0)),"")</f>
        <v/>
      </c>
      <c r="M4438" s="56"/>
      <c r="R4438" t="str">
        <f>IF(COUNTIF(ROMANEIOS!K:K,A4438)&gt;0,J4438,"")</f>
        <v/>
      </c>
    </row>
    <row r="4439" spans="1:18" ht="15.75" customHeight="1" x14ac:dyDescent="0.25">
      <c r="A4439" s="42" t="str">
        <f>IFERROR(INDEX(NFS!F:F,MATCH(B4439,NFS!E:E,0)),"")</f>
        <v/>
      </c>
      <c r="E4439" s="11" t="str">
        <f>IF(B4439="","",COUNTIF(SKU!C:C,B4439))</f>
        <v/>
      </c>
      <c r="H4439" s="64" t="str">
        <f>IF(A4439="","",IFERROR(VLOOKUP(TEXT(A4439,"0"),#REF!,7,FALSE),""))</f>
        <v/>
      </c>
      <c r="I4439" s="17" t="str">
        <f>IF(A4439="","",IFERROR(VLOOKUP(TEXT(A4439,"0"),#REF!,9,FALSE),""))</f>
        <v/>
      </c>
      <c r="J4439" s="19" t="str">
        <f>IF(A4439="","",IFERROR(VLOOKUP(TEXT(A4439,"0"),#REF!,10,FALSE),""))</f>
        <v/>
      </c>
      <c r="K4439" s="18" t="str">
        <f>IFERROR(INDEX(#REF!,MATCH(A4439,#REF!,0)),"")</f>
        <v/>
      </c>
      <c r="L4439" s="58" t="str">
        <f>IFERROR(INDEX(SKU!E:E,MATCH(B4439,SKU!C:C,0)),"")</f>
        <v/>
      </c>
      <c r="M4439" s="56"/>
      <c r="R4439" t="str">
        <f>IF(COUNTIF(ROMANEIOS!K:K,A4439)&gt;0,J4439,"")</f>
        <v/>
      </c>
    </row>
    <row r="4440" spans="1:18" ht="15.75" customHeight="1" x14ac:dyDescent="0.25">
      <c r="A4440" s="42" t="str">
        <f>IFERROR(INDEX(NFS!F:F,MATCH(B4440,NFS!E:E,0)),"")</f>
        <v/>
      </c>
      <c r="E4440" s="11" t="str">
        <f>IF(B4440="","",COUNTIF(SKU!C:C,B4440))</f>
        <v/>
      </c>
      <c r="H4440" s="64" t="str">
        <f>IF(A4440="","",IFERROR(VLOOKUP(TEXT(A4440,"0"),#REF!,7,FALSE),""))</f>
        <v/>
      </c>
      <c r="I4440" s="17" t="str">
        <f>IF(A4440="","",IFERROR(VLOOKUP(TEXT(A4440,"0"),#REF!,9,FALSE),""))</f>
        <v/>
      </c>
      <c r="J4440" s="19" t="str">
        <f>IF(A4440="","",IFERROR(VLOOKUP(TEXT(A4440,"0"),#REF!,10,FALSE),""))</f>
        <v/>
      </c>
      <c r="K4440" s="18" t="str">
        <f>IFERROR(INDEX(#REF!,MATCH(A4440,#REF!,0)),"")</f>
        <v/>
      </c>
      <c r="L4440" s="58" t="str">
        <f>IFERROR(INDEX(SKU!E:E,MATCH(B4440,SKU!C:C,0)),"")</f>
        <v/>
      </c>
      <c r="M4440" s="56"/>
      <c r="R4440" t="str">
        <f>IF(COUNTIF(ROMANEIOS!K:K,A4440)&gt;0,J4440,"")</f>
        <v/>
      </c>
    </row>
    <row r="4441" spans="1:18" ht="15.75" customHeight="1" x14ac:dyDescent="0.25">
      <c r="A4441" s="42" t="str">
        <f>IFERROR(INDEX(NFS!F:F,MATCH(B4441,NFS!E:E,0)),"")</f>
        <v/>
      </c>
      <c r="E4441" s="11" t="str">
        <f>IF(B4441="","",COUNTIF(SKU!C:C,B4441))</f>
        <v/>
      </c>
      <c r="H4441" s="64" t="str">
        <f>IF(A4441="","",IFERROR(VLOOKUP(TEXT(A4441,"0"),#REF!,7,FALSE),""))</f>
        <v/>
      </c>
      <c r="I4441" s="17" t="str">
        <f>IF(A4441="","",IFERROR(VLOOKUP(TEXT(A4441,"0"),#REF!,9,FALSE),""))</f>
        <v/>
      </c>
      <c r="J4441" s="19" t="str">
        <f>IF(A4441="","",IFERROR(VLOOKUP(TEXT(A4441,"0"),#REF!,10,FALSE),""))</f>
        <v/>
      </c>
      <c r="K4441" s="18" t="str">
        <f>IFERROR(INDEX(#REF!,MATCH(A4441,#REF!,0)),"")</f>
        <v/>
      </c>
      <c r="L4441" s="58" t="str">
        <f>IFERROR(INDEX(SKU!E:E,MATCH(B4441,SKU!C:C,0)),"")</f>
        <v/>
      </c>
      <c r="M4441" s="56"/>
      <c r="R4441" t="str">
        <f>IF(COUNTIF(ROMANEIOS!K:K,A4441)&gt;0,J4441,"")</f>
        <v/>
      </c>
    </row>
    <row r="4442" spans="1:18" ht="15.75" customHeight="1" x14ac:dyDescent="0.25">
      <c r="A4442" s="42" t="str">
        <f>IFERROR(INDEX(NFS!F:F,MATCH(B4442,NFS!E:E,0)),"")</f>
        <v/>
      </c>
      <c r="E4442" s="11" t="str">
        <f>IF(B4442="","",COUNTIF(SKU!C:C,B4442))</f>
        <v/>
      </c>
      <c r="H4442" s="64" t="str">
        <f>IF(A4442="","",IFERROR(VLOOKUP(TEXT(A4442,"0"),#REF!,7,FALSE),""))</f>
        <v/>
      </c>
      <c r="I4442" s="17" t="str">
        <f>IF(A4442="","",IFERROR(VLOOKUP(TEXT(A4442,"0"),#REF!,9,FALSE),""))</f>
        <v/>
      </c>
      <c r="J4442" s="19" t="str">
        <f>IF(A4442="","",IFERROR(VLOOKUP(TEXT(A4442,"0"),#REF!,10,FALSE),""))</f>
        <v/>
      </c>
      <c r="K4442" s="18" t="str">
        <f>IFERROR(INDEX(#REF!,MATCH(A4442,#REF!,0)),"")</f>
        <v/>
      </c>
      <c r="L4442" s="58" t="str">
        <f>IFERROR(INDEX(SKU!E:E,MATCH(B4442,SKU!C:C,0)),"")</f>
        <v/>
      </c>
      <c r="M4442" s="56"/>
      <c r="R4442" t="str">
        <f>IF(COUNTIF(ROMANEIOS!K:K,A4442)&gt;0,J4442,"")</f>
        <v/>
      </c>
    </row>
    <row r="4443" spans="1:18" ht="15.75" customHeight="1" x14ac:dyDescent="0.25">
      <c r="A4443" s="42" t="str">
        <f>IFERROR(INDEX(NFS!F:F,MATCH(B4443,NFS!E:E,0)),"")</f>
        <v/>
      </c>
      <c r="E4443" s="11" t="str">
        <f>IF(B4443="","",COUNTIF(SKU!C:C,B4443))</f>
        <v/>
      </c>
      <c r="H4443" s="64" t="str">
        <f>IF(A4443="","",IFERROR(VLOOKUP(TEXT(A4443,"0"),#REF!,7,FALSE),""))</f>
        <v/>
      </c>
      <c r="I4443" s="17" t="str">
        <f>IF(A4443="","",IFERROR(VLOOKUP(TEXT(A4443,"0"),#REF!,9,FALSE),""))</f>
        <v/>
      </c>
      <c r="J4443" s="19" t="str">
        <f>IF(A4443="","",IFERROR(VLOOKUP(TEXT(A4443,"0"),#REF!,10,FALSE),""))</f>
        <v/>
      </c>
      <c r="K4443" s="18" t="str">
        <f>IFERROR(INDEX(#REF!,MATCH(A4443,#REF!,0)),"")</f>
        <v/>
      </c>
      <c r="L4443" s="58" t="str">
        <f>IFERROR(INDEX(SKU!E:E,MATCH(B4443,SKU!C:C,0)),"")</f>
        <v/>
      </c>
      <c r="M4443" s="56"/>
      <c r="R4443" t="str">
        <f>IF(COUNTIF(ROMANEIOS!K:K,A4443)&gt;0,J4443,"")</f>
        <v/>
      </c>
    </row>
    <row r="4444" spans="1:18" ht="15.75" customHeight="1" x14ac:dyDescent="0.25">
      <c r="A4444" s="42" t="str">
        <f>IFERROR(INDEX(NFS!F:F,MATCH(B4444,NFS!E:E,0)),"")</f>
        <v/>
      </c>
      <c r="E4444" s="11" t="str">
        <f>IF(B4444="","",COUNTIF(SKU!C:C,B4444))</f>
        <v/>
      </c>
      <c r="H4444" s="64" t="str">
        <f>IF(A4444="","",IFERROR(VLOOKUP(TEXT(A4444,"0"),#REF!,7,FALSE),""))</f>
        <v/>
      </c>
      <c r="I4444" s="17" t="str">
        <f>IF(A4444="","",IFERROR(VLOOKUP(TEXT(A4444,"0"),#REF!,9,FALSE),""))</f>
        <v/>
      </c>
      <c r="J4444" s="19" t="str">
        <f>IF(A4444="","",IFERROR(VLOOKUP(TEXT(A4444,"0"),#REF!,10,FALSE),""))</f>
        <v/>
      </c>
      <c r="K4444" s="18" t="str">
        <f>IFERROR(INDEX(#REF!,MATCH(A4444,#REF!,0)),"")</f>
        <v/>
      </c>
      <c r="L4444" s="58" t="str">
        <f>IFERROR(INDEX(SKU!E:E,MATCH(B4444,SKU!C:C,0)),"")</f>
        <v/>
      </c>
      <c r="M4444" s="56"/>
      <c r="R4444" t="str">
        <f>IF(COUNTIF(ROMANEIOS!K:K,A4444)&gt;0,J4444,"")</f>
        <v/>
      </c>
    </row>
    <row r="4445" spans="1:18" ht="15.75" customHeight="1" x14ac:dyDescent="0.25">
      <c r="A4445" s="42" t="str">
        <f>IFERROR(INDEX(NFS!F:F,MATCH(B4445,NFS!E:E,0)),"")</f>
        <v/>
      </c>
      <c r="E4445" s="11" t="str">
        <f>IF(B4445="","",COUNTIF(SKU!C:C,B4445))</f>
        <v/>
      </c>
      <c r="H4445" s="64" t="str">
        <f>IF(A4445="","",IFERROR(VLOOKUP(TEXT(A4445,"0"),#REF!,7,FALSE),""))</f>
        <v/>
      </c>
      <c r="I4445" s="17" t="str">
        <f>IF(A4445="","",IFERROR(VLOOKUP(TEXT(A4445,"0"),#REF!,9,FALSE),""))</f>
        <v/>
      </c>
      <c r="J4445" s="19" t="str">
        <f>IF(A4445="","",IFERROR(VLOOKUP(TEXT(A4445,"0"),#REF!,10,FALSE),""))</f>
        <v/>
      </c>
      <c r="K4445" s="18" t="str">
        <f>IFERROR(INDEX(#REF!,MATCH(A4445,#REF!,0)),"")</f>
        <v/>
      </c>
      <c r="L4445" s="58" t="str">
        <f>IFERROR(INDEX(SKU!E:E,MATCH(B4445,SKU!C:C,0)),"")</f>
        <v/>
      </c>
      <c r="M4445" s="56"/>
      <c r="R4445" t="str">
        <f>IF(COUNTIF(ROMANEIOS!K:K,A4445)&gt;0,J4445,"")</f>
        <v/>
      </c>
    </row>
    <row r="4446" spans="1:18" ht="15.75" customHeight="1" x14ac:dyDescent="0.25">
      <c r="A4446" s="42" t="str">
        <f>IFERROR(INDEX(NFS!F:F,MATCH(B4446,NFS!E:E,0)),"")</f>
        <v/>
      </c>
      <c r="E4446" s="11" t="str">
        <f>IF(B4446="","",COUNTIF(SKU!C:C,B4446))</f>
        <v/>
      </c>
      <c r="H4446" s="64" t="str">
        <f>IF(A4446="","",IFERROR(VLOOKUP(TEXT(A4446,"0"),#REF!,7,FALSE),""))</f>
        <v/>
      </c>
      <c r="I4446" s="17" t="str">
        <f>IF(A4446="","",IFERROR(VLOOKUP(TEXT(A4446,"0"),#REF!,9,FALSE),""))</f>
        <v/>
      </c>
      <c r="J4446" s="19" t="str">
        <f>IF(A4446="","",IFERROR(VLOOKUP(TEXT(A4446,"0"),#REF!,10,FALSE),""))</f>
        <v/>
      </c>
      <c r="K4446" s="18" t="str">
        <f>IFERROR(INDEX(#REF!,MATCH(A4446,#REF!,0)),"")</f>
        <v/>
      </c>
      <c r="L4446" s="58" t="str">
        <f>IFERROR(INDEX(SKU!E:E,MATCH(B4446,SKU!C:C,0)),"")</f>
        <v/>
      </c>
      <c r="M4446" s="56"/>
      <c r="R4446" t="str">
        <f>IF(COUNTIF(ROMANEIOS!K:K,A4446)&gt;0,J4446,"")</f>
        <v/>
      </c>
    </row>
    <row r="4447" spans="1:18" ht="15.75" customHeight="1" x14ac:dyDescent="0.25">
      <c r="A4447" s="42" t="str">
        <f>IFERROR(INDEX(NFS!F:F,MATCH(B4447,NFS!E:E,0)),"")</f>
        <v/>
      </c>
      <c r="E4447" s="11" t="str">
        <f>IF(B4447="","",COUNTIF(SKU!C:C,B4447))</f>
        <v/>
      </c>
      <c r="H4447" s="64" t="str">
        <f>IF(A4447="","",IFERROR(VLOOKUP(TEXT(A4447,"0"),#REF!,7,FALSE),""))</f>
        <v/>
      </c>
      <c r="I4447" s="17" t="str">
        <f>IF(A4447="","",IFERROR(VLOOKUP(TEXT(A4447,"0"),#REF!,9,FALSE),""))</f>
        <v/>
      </c>
      <c r="J4447" s="19" t="str">
        <f>IF(A4447="","",IFERROR(VLOOKUP(TEXT(A4447,"0"),#REF!,10,FALSE),""))</f>
        <v/>
      </c>
      <c r="K4447" s="18" t="str">
        <f>IFERROR(INDEX(#REF!,MATCH(A4447,#REF!,0)),"")</f>
        <v/>
      </c>
      <c r="L4447" s="58" t="str">
        <f>IFERROR(INDEX(SKU!E:E,MATCH(B4447,SKU!C:C,0)),"")</f>
        <v/>
      </c>
      <c r="M4447" s="56"/>
      <c r="R4447" t="str">
        <f>IF(COUNTIF(ROMANEIOS!K:K,A4447)&gt;0,J4447,"")</f>
        <v/>
      </c>
    </row>
    <row r="4448" spans="1:18" ht="15.75" customHeight="1" x14ac:dyDescent="0.25">
      <c r="A4448" s="42" t="str">
        <f>IFERROR(INDEX(NFS!F:F,MATCH(B4448,NFS!E:E,0)),"")</f>
        <v/>
      </c>
      <c r="E4448" s="11" t="str">
        <f>IF(B4448="","",COUNTIF(SKU!C:C,B4448))</f>
        <v/>
      </c>
      <c r="H4448" s="64" t="str">
        <f>IF(A4448="","",IFERROR(VLOOKUP(TEXT(A4448,"0"),#REF!,7,FALSE),""))</f>
        <v/>
      </c>
      <c r="I4448" s="17" t="str">
        <f>IF(A4448="","",IFERROR(VLOOKUP(TEXT(A4448,"0"),#REF!,9,FALSE),""))</f>
        <v/>
      </c>
      <c r="J4448" s="19" t="str">
        <f>IF(A4448="","",IFERROR(VLOOKUP(TEXT(A4448,"0"),#REF!,10,FALSE),""))</f>
        <v/>
      </c>
      <c r="K4448" s="18" t="str">
        <f>IFERROR(INDEX(#REF!,MATCH(A4448,#REF!,0)),"")</f>
        <v/>
      </c>
      <c r="L4448" s="58" t="str">
        <f>IFERROR(INDEX(SKU!E:E,MATCH(B4448,SKU!C:C,0)),"")</f>
        <v/>
      </c>
      <c r="M4448" s="56"/>
      <c r="R4448" t="str">
        <f>IF(COUNTIF(ROMANEIOS!K:K,A4448)&gt;0,J4448,"")</f>
        <v/>
      </c>
    </row>
    <row r="4449" spans="1:18" ht="15.75" customHeight="1" x14ac:dyDescent="0.25">
      <c r="A4449" s="42" t="str">
        <f>IFERROR(INDEX(NFS!F:F,MATCH(B4449,NFS!E:E,0)),"")</f>
        <v/>
      </c>
      <c r="E4449" s="11" t="str">
        <f>IF(B4449="","",COUNTIF(SKU!C:C,B4449))</f>
        <v/>
      </c>
      <c r="H4449" s="64" t="str">
        <f>IF(A4449="","",IFERROR(VLOOKUP(TEXT(A4449,"0"),#REF!,7,FALSE),""))</f>
        <v/>
      </c>
      <c r="I4449" s="17" t="str">
        <f>IF(A4449="","",IFERROR(VLOOKUP(TEXT(A4449,"0"),#REF!,9,FALSE),""))</f>
        <v/>
      </c>
      <c r="J4449" s="19" t="str">
        <f>IF(A4449="","",IFERROR(VLOOKUP(TEXT(A4449,"0"),#REF!,10,FALSE),""))</f>
        <v/>
      </c>
      <c r="K4449" s="18" t="str">
        <f>IFERROR(INDEX(#REF!,MATCH(A4449,#REF!,0)),"")</f>
        <v/>
      </c>
      <c r="L4449" s="58" t="str">
        <f>IFERROR(INDEX(SKU!E:E,MATCH(B4449,SKU!C:C,0)),"")</f>
        <v/>
      </c>
      <c r="M4449" s="56"/>
      <c r="R4449" t="str">
        <f>IF(COUNTIF(ROMANEIOS!K:K,A4449)&gt;0,J4449,"")</f>
        <v/>
      </c>
    </row>
    <row r="4450" spans="1:18" ht="15.75" customHeight="1" x14ac:dyDescent="0.25">
      <c r="A4450" s="42" t="str">
        <f>IFERROR(INDEX(NFS!F:F,MATCH(B4450,NFS!E:E,0)),"")</f>
        <v/>
      </c>
      <c r="E4450" s="11" t="str">
        <f>IF(B4450="","",COUNTIF(SKU!C:C,B4450))</f>
        <v/>
      </c>
      <c r="H4450" s="64" t="str">
        <f>IF(A4450="","",IFERROR(VLOOKUP(TEXT(A4450,"0"),#REF!,7,FALSE),""))</f>
        <v/>
      </c>
      <c r="I4450" s="17" t="str">
        <f>IF(A4450="","",IFERROR(VLOOKUP(TEXT(A4450,"0"),#REF!,9,FALSE),""))</f>
        <v/>
      </c>
      <c r="J4450" s="19" t="str">
        <f>IF(A4450="","",IFERROR(VLOOKUP(TEXT(A4450,"0"),#REF!,10,FALSE),""))</f>
        <v/>
      </c>
      <c r="K4450" s="18" t="str">
        <f>IFERROR(INDEX(#REF!,MATCH(A4450,#REF!,0)),"")</f>
        <v/>
      </c>
      <c r="L4450" s="58" t="str">
        <f>IFERROR(INDEX(SKU!E:E,MATCH(B4450,SKU!C:C,0)),"")</f>
        <v/>
      </c>
      <c r="M4450" s="56"/>
      <c r="R4450" t="str">
        <f>IF(COUNTIF(ROMANEIOS!K:K,A4450)&gt;0,J4450,"")</f>
        <v/>
      </c>
    </row>
    <row r="4451" spans="1:18" ht="15.75" customHeight="1" x14ac:dyDescent="0.25">
      <c r="A4451" s="42" t="str">
        <f>IFERROR(INDEX(NFS!F:F,MATCH(B4451,NFS!E:E,0)),"")</f>
        <v/>
      </c>
      <c r="E4451" s="11" t="str">
        <f>IF(B4451="","",COUNTIF(SKU!C:C,B4451))</f>
        <v/>
      </c>
      <c r="H4451" s="64" t="str">
        <f>IF(A4451="","",IFERROR(VLOOKUP(TEXT(A4451,"0"),#REF!,7,FALSE),""))</f>
        <v/>
      </c>
      <c r="I4451" s="17" t="str">
        <f>IF(A4451="","",IFERROR(VLOOKUP(TEXT(A4451,"0"),#REF!,9,FALSE),""))</f>
        <v/>
      </c>
      <c r="J4451" s="19" t="str">
        <f>IF(A4451="","",IFERROR(VLOOKUP(TEXT(A4451,"0"),#REF!,10,FALSE),""))</f>
        <v/>
      </c>
      <c r="K4451" s="18" t="str">
        <f>IFERROR(INDEX(#REF!,MATCH(A4451,#REF!,0)),"")</f>
        <v/>
      </c>
      <c r="L4451" s="58" t="str">
        <f>IFERROR(INDEX(SKU!E:E,MATCH(B4451,SKU!C:C,0)),"")</f>
        <v/>
      </c>
      <c r="M4451" s="56"/>
      <c r="R4451" t="str">
        <f>IF(COUNTIF(ROMANEIOS!K:K,A4451)&gt;0,J4451,"")</f>
        <v/>
      </c>
    </row>
    <row r="4452" spans="1:18" ht="15.75" customHeight="1" x14ac:dyDescent="0.25">
      <c r="A4452" s="42" t="str">
        <f>IFERROR(INDEX(NFS!F:F,MATCH(B4452,NFS!E:E,0)),"")</f>
        <v/>
      </c>
      <c r="E4452" s="11" t="str">
        <f>IF(B4452="","",COUNTIF(SKU!C:C,B4452))</f>
        <v/>
      </c>
      <c r="H4452" s="64" t="str">
        <f>IF(A4452="","",IFERROR(VLOOKUP(TEXT(A4452,"0"),#REF!,7,FALSE),""))</f>
        <v/>
      </c>
      <c r="I4452" s="17" t="str">
        <f>IF(A4452="","",IFERROR(VLOOKUP(TEXT(A4452,"0"),#REF!,9,FALSE),""))</f>
        <v/>
      </c>
      <c r="J4452" s="19" t="str">
        <f>IF(A4452="","",IFERROR(VLOOKUP(TEXT(A4452,"0"),#REF!,10,FALSE),""))</f>
        <v/>
      </c>
      <c r="K4452" s="18" t="str">
        <f>IFERROR(INDEX(#REF!,MATCH(A4452,#REF!,0)),"")</f>
        <v/>
      </c>
      <c r="L4452" s="58" t="str">
        <f>IFERROR(INDEX(SKU!E:E,MATCH(B4452,SKU!C:C,0)),"")</f>
        <v/>
      </c>
      <c r="M4452" s="56"/>
      <c r="R4452" t="str">
        <f>IF(COUNTIF(ROMANEIOS!K:K,A4452)&gt;0,J4452,"")</f>
        <v/>
      </c>
    </row>
    <row r="4453" spans="1:18" ht="15.75" customHeight="1" x14ac:dyDescent="0.25">
      <c r="A4453" s="42" t="str">
        <f>IFERROR(INDEX(NFS!F:F,MATCH(B4453,NFS!E:E,0)),"")</f>
        <v/>
      </c>
      <c r="E4453" s="11" t="str">
        <f>IF(B4453="","",COUNTIF(SKU!C:C,B4453))</f>
        <v/>
      </c>
      <c r="H4453" s="64" t="str">
        <f>IF(A4453="","",IFERROR(VLOOKUP(TEXT(A4453,"0"),#REF!,7,FALSE),""))</f>
        <v/>
      </c>
      <c r="I4453" s="17" t="str">
        <f>IF(A4453="","",IFERROR(VLOOKUP(TEXT(A4453,"0"),#REF!,9,FALSE),""))</f>
        <v/>
      </c>
      <c r="J4453" s="19" t="str">
        <f>IF(A4453="","",IFERROR(VLOOKUP(TEXT(A4453,"0"),#REF!,10,FALSE),""))</f>
        <v/>
      </c>
      <c r="K4453" s="18" t="str">
        <f>IFERROR(INDEX(#REF!,MATCH(A4453,#REF!,0)),"")</f>
        <v/>
      </c>
      <c r="L4453" s="58" t="str">
        <f>IFERROR(INDEX(SKU!E:E,MATCH(B4453,SKU!C:C,0)),"")</f>
        <v/>
      </c>
      <c r="M4453" s="56"/>
      <c r="R4453" t="str">
        <f>IF(COUNTIF(ROMANEIOS!K:K,A4453)&gt;0,J4453,"")</f>
        <v/>
      </c>
    </row>
    <row r="4454" spans="1:18" ht="15.75" customHeight="1" x14ac:dyDescent="0.25">
      <c r="A4454" s="42" t="str">
        <f>IFERROR(INDEX(NFS!F:F,MATCH(B4454,NFS!E:E,0)),"")</f>
        <v/>
      </c>
      <c r="E4454" s="11" t="str">
        <f>IF(B4454="","",COUNTIF(SKU!C:C,B4454))</f>
        <v/>
      </c>
      <c r="H4454" s="64" t="str">
        <f>IF(A4454="","",IFERROR(VLOOKUP(TEXT(A4454,"0"),#REF!,7,FALSE),""))</f>
        <v/>
      </c>
      <c r="I4454" s="17" t="str">
        <f>IF(A4454="","",IFERROR(VLOOKUP(TEXT(A4454,"0"),#REF!,9,FALSE),""))</f>
        <v/>
      </c>
      <c r="J4454" s="19" t="str">
        <f>IF(A4454="","",IFERROR(VLOOKUP(TEXT(A4454,"0"),#REF!,10,FALSE),""))</f>
        <v/>
      </c>
      <c r="K4454" s="18" t="str">
        <f>IFERROR(INDEX(#REF!,MATCH(A4454,#REF!,0)),"")</f>
        <v/>
      </c>
      <c r="L4454" s="58" t="str">
        <f>IFERROR(INDEX(SKU!E:E,MATCH(B4454,SKU!C:C,0)),"")</f>
        <v/>
      </c>
      <c r="M4454" s="56"/>
      <c r="R4454" t="str">
        <f>IF(COUNTIF(ROMANEIOS!K:K,A4454)&gt;0,J4454,"")</f>
        <v/>
      </c>
    </row>
    <row r="4455" spans="1:18" ht="15.75" customHeight="1" x14ac:dyDescent="0.25">
      <c r="A4455" s="42" t="str">
        <f>IFERROR(INDEX(NFS!F:F,MATCH(B4455,NFS!E:E,0)),"")</f>
        <v/>
      </c>
      <c r="E4455" s="11" t="str">
        <f>IF(B4455="","",COUNTIF(SKU!C:C,B4455))</f>
        <v/>
      </c>
      <c r="H4455" s="64" t="str">
        <f>IF(A4455="","",IFERROR(VLOOKUP(TEXT(A4455,"0"),#REF!,7,FALSE),""))</f>
        <v/>
      </c>
      <c r="I4455" s="17" t="str">
        <f>IF(A4455="","",IFERROR(VLOOKUP(TEXT(A4455,"0"),#REF!,9,FALSE),""))</f>
        <v/>
      </c>
      <c r="J4455" s="19" t="str">
        <f>IF(A4455="","",IFERROR(VLOOKUP(TEXT(A4455,"0"),#REF!,10,FALSE),""))</f>
        <v/>
      </c>
      <c r="K4455" s="18" t="str">
        <f>IFERROR(INDEX(#REF!,MATCH(A4455,#REF!,0)),"")</f>
        <v/>
      </c>
      <c r="L4455" s="58" t="str">
        <f>IFERROR(INDEX(SKU!E:E,MATCH(B4455,SKU!C:C,0)),"")</f>
        <v/>
      </c>
      <c r="M4455" s="56"/>
      <c r="R4455" t="str">
        <f>IF(COUNTIF(ROMANEIOS!K:K,A4455)&gt;0,J4455,"")</f>
        <v/>
      </c>
    </row>
    <row r="4456" spans="1:18" ht="15.75" customHeight="1" x14ac:dyDescent="0.25">
      <c r="A4456" s="42" t="str">
        <f>IFERROR(INDEX(NFS!F:F,MATCH(B4456,NFS!E:E,0)),"")</f>
        <v/>
      </c>
      <c r="E4456" s="11" t="str">
        <f>IF(B4456="","",COUNTIF(SKU!C:C,B4456))</f>
        <v/>
      </c>
      <c r="H4456" s="64" t="str">
        <f>IF(A4456="","",IFERROR(VLOOKUP(TEXT(A4456,"0"),#REF!,7,FALSE),""))</f>
        <v/>
      </c>
      <c r="I4456" s="17" t="str">
        <f>IF(A4456="","",IFERROR(VLOOKUP(TEXT(A4456,"0"),#REF!,9,FALSE),""))</f>
        <v/>
      </c>
      <c r="J4456" s="19" t="str">
        <f>IF(A4456="","",IFERROR(VLOOKUP(TEXT(A4456,"0"),#REF!,10,FALSE),""))</f>
        <v/>
      </c>
      <c r="K4456" s="18" t="str">
        <f>IFERROR(INDEX(#REF!,MATCH(A4456,#REF!,0)),"")</f>
        <v/>
      </c>
      <c r="L4456" s="58" t="str">
        <f>IFERROR(INDEX(SKU!E:E,MATCH(B4456,SKU!C:C,0)),"")</f>
        <v/>
      </c>
      <c r="M4456" s="56"/>
      <c r="R4456" t="str">
        <f>IF(COUNTIF(ROMANEIOS!K:K,A4456)&gt;0,J4456,"")</f>
        <v/>
      </c>
    </row>
    <row r="4457" spans="1:18" ht="15.75" customHeight="1" x14ac:dyDescent="0.25">
      <c r="A4457" s="42" t="str">
        <f>IFERROR(INDEX(NFS!F:F,MATCH(B4457,NFS!E:E,0)),"")</f>
        <v/>
      </c>
      <c r="E4457" s="11" t="str">
        <f>IF(B4457="","",COUNTIF(SKU!C:C,B4457))</f>
        <v/>
      </c>
      <c r="H4457" s="64" t="str">
        <f>IF(A4457="","",IFERROR(VLOOKUP(TEXT(A4457,"0"),#REF!,7,FALSE),""))</f>
        <v/>
      </c>
      <c r="I4457" s="17" t="str">
        <f>IF(A4457="","",IFERROR(VLOOKUP(TEXT(A4457,"0"),#REF!,9,FALSE),""))</f>
        <v/>
      </c>
      <c r="J4457" s="19" t="str">
        <f>IF(A4457="","",IFERROR(VLOOKUP(TEXT(A4457,"0"),#REF!,10,FALSE),""))</f>
        <v/>
      </c>
      <c r="K4457" s="18" t="str">
        <f>IFERROR(INDEX(#REF!,MATCH(A4457,#REF!,0)),"")</f>
        <v/>
      </c>
      <c r="L4457" s="58" t="str">
        <f>IFERROR(INDEX(SKU!E:E,MATCH(B4457,SKU!C:C,0)),"")</f>
        <v/>
      </c>
      <c r="M4457" s="56"/>
      <c r="R4457" t="str">
        <f>IF(COUNTIF(ROMANEIOS!K:K,A4457)&gt;0,J4457,"")</f>
        <v/>
      </c>
    </row>
    <row r="4458" spans="1:18" ht="15.75" customHeight="1" x14ac:dyDescent="0.25">
      <c r="A4458" s="42" t="str">
        <f>IFERROR(INDEX(NFS!F:F,MATCH(B4458,NFS!E:E,0)),"")</f>
        <v/>
      </c>
      <c r="E4458" s="11" t="str">
        <f>IF(B4458="","",COUNTIF(SKU!C:C,B4458))</f>
        <v/>
      </c>
      <c r="H4458" s="64" t="str">
        <f>IF(A4458="","",IFERROR(VLOOKUP(TEXT(A4458,"0"),#REF!,7,FALSE),""))</f>
        <v/>
      </c>
      <c r="I4458" s="17" t="str">
        <f>IF(A4458="","",IFERROR(VLOOKUP(TEXT(A4458,"0"),#REF!,9,FALSE),""))</f>
        <v/>
      </c>
      <c r="J4458" s="19" t="str">
        <f>IF(A4458="","",IFERROR(VLOOKUP(TEXT(A4458,"0"),#REF!,10,FALSE),""))</f>
        <v/>
      </c>
      <c r="K4458" s="18" t="str">
        <f>IFERROR(INDEX(#REF!,MATCH(A4458,#REF!,0)),"")</f>
        <v/>
      </c>
      <c r="L4458" s="58" t="str">
        <f>IFERROR(INDEX(SKU!E:E,MATCH(B4458,SKU!C:C,0)),"")</f>
        <v/>
      </c>
      <c r="M4458" s="56"/>
      <c r="R4458" t="str">
        <f>IF(COUNTIF(ROMANEIOS!K:K,A4458)&gt;0,J4458,"")</f>
        <v/>
      </c>
    </row>
    <row r="4459" spans="1:18" ht="15.75" customHeight="1" x14ac:dyDescent="0.25">
      <c r="A4459" s="42" t="str">
        <f>IFERROR(INDEX(NFS!F:F,MATCH(B4459,NFS!E:E,0)),"")</f>
        <v/>
      </c>
      <c r="E4459" s="11" t="str">
        <f>IF(B4459="","",COUNTIF(SKU!C:C,B4459))</f>
        <v/>
      </c>
      <c r="H4459" s="64" t="str">
        <f>IF(A4459="","",IFERROR(VLOOKUP(TEXT(A4459,"0"),#REF!,7,FALSE),""))</f>
        <v/>
      </c>
      <c r="I4459" s="17" t="str">
        <f>IF(A4459="","",IFERROR(VLOOKUP(TEXT(A4459,"0"),#REF!,9,FALSE),""))</f>
        <v/>
      </c>
      <c r="J4459" s="19" t="str">
        <f>IF(A4459="","",IFERROR(VLOOKUP(TEXT(A4459,"0"),#REF!,10,FALSE),""))</f>
        <v/>
      </c>
      <c r="K4459" s="18" t="str">
        <f>IFERROR(INDEX(#REF!,MATCH(A4459,#REF!,0)),"")</f>
        <v/>
      </c>
      <c r="L4459" s="58" t="str">
        <f>IFERROR(INDEX(SKU!E:E,MATCH(B4459,SKU!C:C,0)),"")</f>
        <v/>
      </c>
      <c r="M4459" s="56"/>
      <c r="R4459" t="str">
        <f>IF(COUNTIF(ROMANEIOS!K:K,A4459)&gt;0,J4459,"")</f>
        <v/>
      </c>
    </row>
    <row r="4460" spans="1:18" ht="15.75" customHeight="1" x14ac:dyDescent="0.25">
      <c r="A4460" s="42" t="str">
        <f>IFERROR(INDEX(NFS!F:F,MATCH(B4460,NFS!E:E,0)),"")</f>
        <v/>
      </c>
      <c r="E4460" s="11" t="str">
        <f>IF(B4460="","",COUNTIF(SKU!C:C,B4460))</f>
        <v/>
      </c>
      <c r="H4460" s="64" t="str">
        <f>IF(A4460="","",IFERROR(VLOOKUP(TEXT(A4460,"0"),#REF!,7,FALSE),""))</f>
        <v/>
      </c>
      <c r="I4460" s="17" t="str">
        <f>IF(A4460="","",IFERROR(VLOOKUP(TEXT(A4460,"0"),#REF!,9,FALSE),""))</f>
        <v/>
      </c>
      <c r="J4460" s="19" t="str">
        <f>IF(A4460="","",IFERROR(VLOOKUP(TEXT(A4460,"0"),#REF!,10,FALSE),""))</f>
        <v/>
      </c>
      <c r="K4460" s="18" t="str">
        <f>IFERROR(INDEX(#REF!,MATCH(A4460,#REF!,0)),"")</f>
        <v/>
      </c>
      <c r="L4460" s="58" t="str">
        <f>IFERROR(INDEX(SKU!E:E,MATCH(B4460,SKU!C:C,0)),"")</f>
        <v/>
      </c>
      <c r="M4460" s="56"/>
      <c r="R4460" t="str">
        <f>IF(COUNTIF(ROMANEIOS!K:K,A4460)&gt;0,J4460,"")</f>
        <v/>
      </c>
    </row>
    <row r="4461" spans="1:18" ht="15.75" customHeight="1" x14ac:dyDescent="0.25">
      <c r="A4461" s="42" t="str">
        <f>IFERROR(INDEX(NFS!F:F,MATCH(B4461,NFS!E:E,0)),"")</f>
        <v/>
      </c>
      <c r="E4461" s="11" t="str">
        <f>IF(B4461="","",COUNTIF(SKU!C:C,B4461))</f>
        <v/>
      </c>
      <c r="H4461" s="64" t="str">
        <f>IF(A4461="","",IFERROR(VLOOKUP(TEXT(A4461,"0"),#REF!,7,FALSE),""))</f>
        <v/>
      </c>
      <c r="I4461" s="17" t="str">
        <f>IF(A4461="","",IFERROR(VLOOKUP(TEXT(A4461,"0"),#REF!,9,FALSE),""))</f>
        <v/>
      </c>
      <c r="J4461" s="19" t="str">
        <f>IF(A4461="","",IFERROR(VLOOKUP(TEXT(A4461,"0"),#REF!,10,FALSE),""))</f>
        <v/>
      </c>
      <c r="K4461" s="18" t="str">
        <f>IFERROR(INDEX(#REF!,MATCH(A4461,#REF!,0)),"")</f>
        <v/>
      </c>
      <c r="L4461" s="58" t="str">
        <f>IFERROR(INDEX(SKU!E:E,MATCH(B4461,SKU!C:C,0)),"")</f>
        <v/>
      </c>
      <c r="M4461" s="56"/>
      <c r="R4461" t="str">
        <f>IF(COUNTIF(ROMANEIOS!K:K,A4461)&gt;0,J4461,"")</f>
        <v/>
      </c>
    </row>
    <row r="4462" spans="1:18" ht="15.75" customHeight="1" x14ac:dyDescent="0.25">
      <c r="A4462" s="42" t="str">
        <f>IFERROR(INDEX(NFS!F:F,MATCH(B4462,NFS!E:E,0)),"")</f>
        <v/>
      </c>
      <c r="E4462" s="11" t="str">
        <f>IF(B4462="","",COUNTIF(SKU!C:C,B4462))</f>
        <v/>
      </c>
      <c r="H4462" s="64" t="str">
        <f>IF(A4462="","",IFERROR(VLOOKUP(TEXT(A4462,"0"),#REF!,7,FALSE),""))</f>
        <v/>
      </c>
      <c r="I4462" s="17" t="str">
        <f>IF(A4462="","",IFERROR(VLOOKUP(TEXT(A4462,"0"),#REF!,9,FALSE),""))</f>
        <v/>
      </c>
      <c r="J4462" s="19" t="str">
        <f>IF(A4462="","",IFERROR(VLOOKUP(TEXT(A4462,"0"),#REF!,10,FALSE),""))</f>
        <v/>
      </c>
      <c r="K4462" s="18" t="str">
        <f>IFERROR(INDEX(#REF!,MATCH(A4462,#REF!,0)),"")</f>
        <v/>
      </c>
      <c r="L4462" s="58" t="str">
        <f>IFERROR(INDEX(SKU!E:E,MATCH(B4462,SKU!C:C,0)),"")</f>
        <v/>
      </c>
      <c r="M4462" s="56"/>
      <c r="R4462" t="str">
        <f>IF(COUNTIF(ROMANEIOS!K:K,A4462)&gt;0,J4462,"")</f>
        <v/>
      </c>
    </row>
    <row r="4463" spans="1:18" ht="15.75" customHeight="1" x14ac:dyDescent="0.25">
      <c r="A4463" s="42" t="str">
        <f>IFERROR(INDEX(NFS!F:F,MATCH(B4463,NFS!E:E,0)),"")</f>
        <v/>
      </c>
      <c r="E4463" s="11" t="str">
        <f>IF(B4463="","",COUNTIF(SKU!C:C,B4463))</f>
        <v/>
      </c>
      <c r="H4463" s="64" t="str">
        <f>IF(A4463="","",IFERROR(VLOOKUP(TEXT(A4463,"0"),#REF!,7,FALSE),""))</f>
        <v/>
      </c>
      <c r="I4463" s="17" t="str">
        <f>IF(A4463="","",IFERROR(VLOOKUP(TEXT(A4463,"0"),#REF!,9,FALSE),""))</f>
        <v/>
      </c>
      <c r="J4463" s="19" t="str">
        <f>IF(A4463="","",IFERROR(VLOOKUP(TEXT(A4463,"0"),#REF!,10,FALSE),""))</f>
        <v/>
      </c>
      <c r="K4463" s="18" t="str">
        <f>IFERROR(INDEX(#REF!,MATCH(A4463,#REF!,0)),"")</f>
        <v/>
      </c>
      <c r="L4463" s="58" t="str">
        <f>IFERROR(INDEX(SKU!E:E,MATCH(B4463,SKU!C:C,0)),"")</f>
        <v/>
      </c>
      <c r="M4463" s="56"/>
      <c r="R4463" t="str">
        <f>IF(COUNTIF(ROMANEIOS!K:K,A4463)&gt;0,J4463,"")</f>
        <v/>
      </c>
    </row>
    <row r="4464" spans="1:18" ht="15.75" customHeight="1" x14ac:dyDescent="0.25">
      <c r="A4464" s="42" t="str">
        <f>IFERROR(INDEX(NFS!F:F,MATCH(B4464,NFS!E:E,0)),"")</f>
        <v/>
      </c>
      <c r="E4464" s="11" t="str">
        <f>IF(B4464="","",COUNTIF(SKU!C:C,B4464))</f>
        <v/>
      </c>
      <c r="H4464" s="64" t="str">
        <f>IF(A4464="","",IFERROR(VLOOKUP(TEXT(A4464,"0"),#REF!,7,FALSE),""))</f>
        <v/>
      </c>
      <c r="I4464" s="17" t="str">
        <f>IF(A4464="","",IFERROR(VLOOKUP(TEXT(A4464,"0"),#REF!,9,FALSE),""))</f>
        <v/>
      </c>
      <c r="J4464" s="19" t="str">
        <f>IF(A4464="","",IFERROR(VLOOKUP(TEXT(A4464,"0"),#REF!,10,FALSE),""))</f>
        <v/>
      </c>
      <c r="K4464" s="18" t="str">
        <f>IFERROR(INDEX(#REF!,MATCH(A4464,#REF!,0)),"")</f>
        <v/>
      </c>
      <c r="L4464" s="58" t="str">
        <f>IFERROR(INDEX(SKU!E:E,MATCH(B4464,SKU!C:C,0)),"")</f>
        <v/>
      </c>
      <c r="M4464" s="56"/>
      <c r="R4464" t="str">
        <f>IF(COUNTIF(ROMANEIOS!K:K,A4464)&gt;0,J4464,"")</f>
        <v/>
      </c>
    </row>
    <row r="4465" spans="1:18" ht="15.75" customHeight="1" x14ac:dyDescent="0.25">
      <c r="A4465" s="42" t="str">
        <f>IFERROR(INDEX(NFS!F:F,MATCH(B4465,NFS!E:E,0)),"")</f>
        <v/>
      </c>
      <c r="E4465" s="11" t="str">
        <f>IF(B4465="","",COUNTIF(SKU!C:C,B4465))</f>
        <v/>
      </c>
      <c r="H4465" s="64" t="str">
        <f>IF(A4465="","",IFERROR(VLOOKUP(TEXT(A4465,"0"),#REF!,7,FALSE),""))</f>
        <v/>
      </c>
      <c r="I4465" s="17" t="str">
        <f>IF(A4465="","",IFERROR(VLOOKUP(TEXT(A4465,"0"),#REF!,9,FALSE),""))</f>
        <v/>
      </c>
      <c r="J4465" s="19" t="str">
        <f>IF(A4465="","",IFERROR(VLOOKUP(TEXT(A4465,"0"),#REF!,10,FALSE),""))</f>
        <v/>
      </c>
      <c r="K4465" s="18" t="str">
        <f>IFERROR(INDEX(#REF!,MATCH(A4465,#REF!,0)),"")</f>
        <v/>
      </c>
      <c r="L4465" s="58" t="str">
        <f>IFERROR(INDEX(SKU!E:E,MATCH(B4465,SKU!C:C,0)),"")</f>
        <v/>
      </c>
      <c r="M4465" s="56"/>
      <c r="R4465" t="str">
        <f>IF(COUNTIF(ROMANEIOS!K:K,A4465)&gt;0,J4465,"")</f>
        <v/>
      </c>
    </row>
    <row r="4466" spans="1:18" ht="15.75" customHeight="1" x14ac:dyDescent="0.25">
      <c r="A4466" s="42" t="str">
        <f>IFERROR(INDEX(NFS!F:F,MATCH(B4466,NFS!E:E,0)),"")</f>
        <v/>
      </c>
      <c r="E4466" s="11" t="str">
        <f>IF(B4466="","",COUNTIF(SKU!C:C,B4466))</f>
        <v/>
      </c>
      <c r="H4466" s="64" t="str">
        <f>IF(A4466="","",IFERROR(VLOOKUP(TEXT(A4466,"0"),#REF!,7,FALSE),""))</f>
        <v/>
      </c>
      <c r="I4466" s="17" t="str">
        <f>IF(A4466="","",IFERROR(VLOOKUP(TEXT(A4466,"0"),#REF!,9,FALSE),""))</f>
        <v/>
      </c>
      <c r="J4466" s="19" t="str">
        <f>IF(A4466="","",IFERROR(VLOOKUP(TEXT(A4466,"0"),#REF!,10,FALSE),""))</f>
        <v/>
      </c>
      <c r="K4466" s="18" t="str">
        <f>IFERROR(INDEX(#REF!,MATCH(A4466,#REF!,0)),"")</f>
        <v/>
      </c>
      <c r="L4466" s="58" t="str">
        <f>IFERROR(INDEX(SKU!E:E,MATCH(B4466,SKU!C:C,0)),"")</f>
        <v/>
      </c>
      <c r="M4466" s="56"/>
      <c r="R4466" t="str">
        <f>IF(COUNTIF(ROMANEIOS!K:K,A4466)&gt;0,J4466,"")</f>
        <v/>
      </c>
    </row>
    <row r="4467" spans="1:18" ht="15.75" customHeight="1" x14ac:dyDescent="0.25">
      <c r="A4467" s="42" t="str">
        <f>IFERROR(INDEX(NFS!F:F,MATCH(B4467,NFS!E:E,0)),"")</f>
        <v/>
      </c>
      <c r="E4467" s="11" t="str">
        <f>IF(B4467="","",COUNTIF(SKU!C:C,B4467))</f>
        <v/>
      </c>
      <c r="H4467" s="64" t="str">
        <f>IF(A4467="","",IFERROR(VLOOKUP(TEXT(A4467,"0"),#REF!,7,FALSE),""))</f>
        <v/>
      </c>
      <c r="I4467" s="17" t="str">
        <f>IF(A4467="","",IFERROR(VLOOKUP(TEXT(A4467,"0"),#REF!,9,FALSE),""))</f>
        <v/>
      </c>
      <c r="J4467" s="19" t="str">
        <f>IF(A4467="","",IFERROR(VLOOKUP(TEXT(A4467,"0"),#REF!,10,FALSE),""))</f>
        <v/>
      </c>
      <c r="K4467" s="18" t="str">
        <f>IFERROR(INDEX(#REF!,MATCH(A4467,#REF!,0)),"")</f>
        <v/>
      </c>
      <c r="L4467" s="58" t="str">
        <f>IFERROR(INDEX(SKU!E:E,MATCH(B4467,SKU!C:C,0)),"")</f>
        <v/>
      </c>
      <c r="M4467" s="56"/>
      <c r="R4467" t="str">
        <f>IF(COUNTIF(ROMANEIOS!K:K,A4467)&gt;0,J4467,"")</f>
        <v/>
      </c>
    </row>
    <row r="4468" spans="1:18" ht="15.75" customHeight="1" x14ac:dyDescent="0.25">
      <c r="A4468" s="42" t="str">
        <f>IFERROR(INDEX(NFS!F:F,MATCH(B4468,NFS!E:E,0)),"")</f>
        <v/>
      </c>
      <c r="E4468" s="11" t="str">
        <f>IF(B4468="","",COUNTIF(SKU!C:C,B4468))</f>
        <v/>
      </c>
      <c r="H4468" s="64" t="str">
        <f>IF(A4468="","",IFERROR(VLOOKUP(TEXT(A4468,"0"),#REF!,7,FALSE),""))</f>
        <v/>
      </c>
      <c r="I4468" s="17" t="str">
        <f>IF(A4468="","",IFERROR(VLOOKUP(TEXT(A4468,"0"),#REF!,9,FALSE),""))</f>
        <v/>
      </c>
      <c r="J4468" s="19" t="str">
        <f>IF(A4468="","",IFERROR(VLOOKUP(TEXT(A4468,"0"),#REF!,10,FALSE),""))</f>
        <v/>
      </c>
      <c r="K4468" s="18" t="str">
        <f>IFERROR(INDEX(#REF!,MATCH(A4468,#REF!,0)),"")</f>
        <v/>
      </c>
      <c r="L4468" s="58" t="str">
        <f>IFERROR(INDEX(SKU!E:E,MATCH(B4468,SKU!C:C,0)),"")</f>
        <v/>
      </c>
      <c r="M4468" s="56"/>
      <c r="R4468" t="str">
        <f>IF(COUNTIF(ROMANEIOS!K:K,A4468)&gt;0,J4468,"")</f>
        <v/>
      </c>
    </row>
    <row r="4469" spans="1:18" ht="15.75" customHeight="1" x14ac:dyDescent="0.25">
      <c r="A4469" s="42" t="str">
        <f>IFERROR(INDEX(NFS!F:F,MATCH(B4469,NFS!E:E,0)),"")</f>
        <v/>
      </c>
      <c r="E4469" s="11" t="str">
        <f>IF(B4469="","",COUNTIF(SKU!C:C,B4469))</f>
        <v/>
      </c>
      <c r="H4469" s="64" t="str">
        <f>IF(A4469="","",IFERROR(VLOOKUP(TEXT(A4469,"0"),#REF!,7,FALSE),""))</f>
        <v/>
      </c>
      <c r="I4469" s="17" t="str">
        <f>IF(A4469="","",IFERROR(VLOOKUP(TEXT(A4469,"0"),#REF!,9,FALSE),""))</f>
        <v/>
      </c>
      <c r="J4469" s="19" t="str">
        <f>IF(A4469="","",IFERROR(VLOOKUP(TEXT(A4469,"0"),#REF!,10,FALSE),""))</f>
        <v/>
      </c>
      <c r="K4469" s="18" t="str">
        <f>IFERROR(INDEX(#REF!,MATCH(A4469,#REF!,0)),"")</f>
        <v/>
      </c>
      <c r="L4469" s="58" t="str">
        <f>IFERROR(INDEX(SKU!E:E,MATCH(B4469,SKU!C:C,0)),"")</f>
        <v/>
      </c>
      <c r="M4469" s="56"/>
      <c r="R4469" t="str">
        <f>IF(COUNTIF(ROMANEIOS!K:K,A4469)&gt;0,J4469,"")</f>
        <v/>
      </c>
    </row>
    <row r="4470" spans="1:18" ht="15.75" customHeight="1" x14ac:dyDescent="0.25">
      <c r="A4470" s="42" t="str">
        <f>IFERROR(INDEX(NFS!F:F,MATCH(B4470,NFS!E:E,0)),"")</f>
        <v/>
      </c>
      <c r="E4470" s="11" t="str">
        <f>IF(B4470="","",COUNTIF(SKU!C:C,B4470))</f>
        <v/>
      </c>
      <c r="H4470" s="64" t="str">
        <f>IF(A4470="","",IFERROR(VLOOKUP(TEXT(A4470,"0"),#REF!,7,FALSE),""))</f>
        <v/>
      </c>
      <c r="I4470" s="17" t="str">
        <f>IF(A4470="","",IFERROR(VLOOKUP(TEXT(A4470,"0"),#REF!,9,FALSE),""))</f>
        <v/>
      </c>
      <c r="J4470" s="19" t="str">
        <f>IF(A4470="","",IFERROR(VLOOKUP(TEXT(A4470,"0"),#REF!,10,FALSE),""))</f>
        <v/>
      </c>
      <c r="K4470" s="18" t="str">
        <f>IFERROR(INDEX(#REF!,MATCH(A4470,#REF!,0)),"")</f>
        <v/>
      </c>
      <c r="L4470" s="58" t="str">
        <f>IFERROR(INDEX(SKU!E:E,MATCH(B4470,SKU!C:C,0)),"")</f>
        <v/>
      </c>
      <c r="M4470" s="56"/>
      <c r="R4470" t="str">
        <f>IF(COUNTIF(ROMANEIOS!K:K,A4470)&gt;0,J4470,"")</f>
        <v/>
      </c>
    </row>
    <row r="4471" spans="1:18" ht="15.75" customHeight="1" x14ac:dyDescent="0.25">
      <c r="A4471" s="42" t="str">
        <f>IFERROR(INDEX(NFS!F:F,MATCH(B4471,NFS!E:E,0)),"")</f>
        <v/>
      </c>
      <c r="E4471" s="11" t="str">
        <f>IF(B4471="","",COUNTIF(SKU!C:C,B4471))</f>
        <v/>
      </c>
      <c r="H4471" s="64" t="str">
        <f>IF(A4471="","",IFERROR(VLOOKUP(TEXT(A4471,"0"),#REF!,7,FALSE),""))</f>
        <v/>
      </c>
      <c r="I4471" s="17" t="str">
        <f>IF(A4471="","",IFERROR(VLOOKUP(TEXT(A4471,"0"),#REF!,9,FALSE),""))</f>
        <v/>
      </c>
      <c r="J4471" s="19" t="str">
        <f>IF(A4471="","",IFERROR(VLOOKUP(TEXT(A4471,"0"),#REF!,10,FALSE),""))</f>
        <v/>
      </c>
      <c r="K4471" s="18" t="str">
        <f>IFERROR(INDEX(#REF!,MATCH(A4471,#REF!,0)),"")</f>
        <v/>
      </c>
      <c r="L4471" s="58" t="str">
        <f>IFERROR(INDEX(SKU!E:E,MATCH(B4471,SKU!C:C,0)),"")</f>
        <v/>
      </c>
      <c r="M4471" s="56"/>
      <c r="R4471" t="str">
        <f>IF(COUNTIF(ROMANEIOS!K:K,A4471)&gt;0,J4471,"")</f>
        <v/>
      </c>
    </row>
    <row r="4472" spans="1:18" ht="15.75" customHeight="1" x14ac:dyDescent="0.25">
      <c r="A4472" s="42" t="str">
        <f>IFERROR(INDEX(NFS!F:F,MATCH(B4472,NFS!E:E,0)),"")</f>
        <v/>
      </c>
      <c r="E4472" s="11" t="str">
        <f>IF(B4472="","",COUNTIF(SKU!C:C,B4472))</f>
        <v/>
      </c>
      <c r="H4472" s="64" t="str">
        <f>IF(A4472="","",IFERROR(VLOOKUP(TEXT(A4472,"0"),#REF!,7,FALSE),""))</f>
        <v/>
      </c>
      <c r="I4472" s="17" t="str">
        <f>IF(A4472="","",IFERROR(VLOOKUP(TEXT(A4472,"0"),#REF!,9,FALSE),""))</f>
        <v/>
      </c>
      <c r="J4472" s="19" t="str">
        <f>IF(A4472="","",IFERROR(VLOOKUP(TEXT(A4472,"0"),#REF!,10,FALSE),""))</f>
        <v/>
      </c>
      <c r="K4472" s="18" t="str">
        <f>IFERROR(INDEX(#REF!,MATCH(A4472,#REF!,0)),"")</f>
        <v/>
      </c>
      <c r="L4472" s="58" t="str">
        <f>IFERROR(INDEX(SKU!E:E,MATCH(B4472,SKU!C:C,0)),"")</f>
        <v/>
      </c>
      <c r="M4472" s="56"/>
      <c r="R4472" t="str">
        <f>IF(COUNTIF(ROMANEIOS!K:K,A4472)&gt;0,J4472,"")</f>
        <v/>
      </c>
    </row>
    <row r="4473" spans="1:18" ht="15.75" customHeight="1" x14ac:dyDescent="0.25">
      <c r="A4473" s="42" t="str">
        <f>IFERROR(INDEX(NFS!F:F,MATCH(B4473,NFS!E:E,0)),"")</f>
        <v/>
      </c>
      <c r="E4473" s="11" t="str">
        <f>IF(B4473="","",COUNTIF(SKU!C:C,B4473))</f>
        <v/>
      </c>
      <c r="H4473" s="64" t="str">
        <f>IF(A4473="","",IFERROR(VLOOKUP(TEXT(A4473,"0"),#REF!,7,FALSE),""))</f>
        <v/>
      </c>
      <c r="I4473" s="17" t="str">
        <f>IF(A4473="","",IFERROR(VLOOKUP(TEXT(A4473,"0"),#REF!,9,FALSE),""))</f>
        <v/>
      </c>
      <c r="J4473" s="19" t="str">
        <f>IF(A4473="","",IFERROR(VLOOKUP(TEXT(A4473,"0"),#REF!,10,FALSE),""))</f>
        <v/>
      </c>
      <c r="K4473" s="18" t="str">
        <f>IFERROR(INDEX(#REF!,MATCH(A4473,#REF!,0)),"")</f>
        <v/>
      </c>
      <c r="L4473" s="58" t="str">
        <f>IFERROR(INDEX(SKU!E:E,MATCH(B4473,SKU!C:C,0)),"")</f>
        <v/>
      </c>
      <c r="M4473" s="56"/>
      <c r="R4473" t="str">
        <f>IF(COUNTIF(ROMANEIOS!K:K,A4473)&gt;0,J4473,"")</f>
        <v/>
      </c>
    </row>
    <row r="4474" spans="1:18" ht="15.75" customHeight="1" x14ac:dyDescent="0.25">
      <c r="A4474" s="42" t="str">
        <f>IFERROR(INDEX(NFS!F:F,MATCH(B4474,NFS!E:E,0)),"")</f>
        <v/>
      </c>
      <c r="E4474" s="11" t="str">
        <f>IF(B4474="","",COUNTIF(SKU!C:C,B4474))</f>
        <v/>
      </c>
      <c r="H4474" s="64" t="str">
        <f>IF(A4474="","",IFERROR(VLOOKUP(TEXT(A4474,"0"),#REF!,7,FALSE),""))</f>
        <v/>
      </c>
      <c r="I4474" s="17" t="str">
        <f>IF(A4474="","",IFERROR(VLOOKUP(TEXT(A4474,"0"),#REF!,9,FALSE),""))</f>
        <v/>
      </c>
      <c r="J4474" s="19" t="str">
        <f>IF(A4474="","",IFERROR(VLOOKUP(TEXT(A4474,"0"),#REF!,10,FALSE),""))</f>
        <v/>
      </c>
      <c r="K4474" s="18" t="str">
        <f>IFERROR(INDEX(#REF!,MATCH(A4474,#REF!,0)),"")</f>
        <v/>
      </c>
      <c r="L4474" s="58" t="str">
        <f>IFERROR(INDEX(SKU!E:E,MATCH(B4474,SKU!C:C,0)),"")</f>
        <v/>
      </c>
      <c r="M4474" s="56"/>
      <c r="R4474" t="str">
        <f>IF(COUNTIF(ROMANEIOS!K:K,A4474)&gt;0,J4474,"")</f>
        <v/>
      </c>
    </row>
    <row r="4475" spans="1:18" ht="15.75" customHeight="1" x14ac:dyDescent="0.25">
      <c r="A4475" s="42" t="str">
        <f>IFERROR(INDEX(NFS!F:F,MATCH(B4475,NFS!E:E,0)),"")</f>
        <v/>
      </c>
      <c r="E4475" s="11" t="str">
        <f>IF(B4475="","",COUNTIF(SKU!C:C,B4475))</f>
        <v/>
      </c>
      <c r="H4475" s="64" t="str">
        <f>IF(A4475="","",IFERROR(VLOOKUP(TEXT(A4475,"0"),#REF!,7,FALSE),""))</f>
        <v/>
      </c>
      <c r="I4475" s="17" t="str">
        <f>IF(A4475="","",IFERROR(VLOOKUP(TEXT(A4475,"0"),#REF!,9,FALSE),""))</f>
        <v/>
      </c>
      <c r="J4475" s="19" t="str">
        <f>IF(A4475="","",IFERROR(VLOOKUP(TEXT(A4475,"0"),#REF!,10,FALSE),""))</f>
        <v/>
      </c>
      <c r="K4475" s="18" t="str">
        <f>IFERROR(INDEX(#REF!,MATCH(A4475,#REF!,0)),"")</f>
        <v/>
      </c>
      <c r="L4475" s="58" t="str">
        <f>IFERROR(INDEX(SKU!E:E,MATCH(B4475,SKU!C:C,0)),"")</f>
        <v/>
      </c>
      <c r="M4475" s="56"/>
      <c r="R4475" t="str">
        <f>IF(COUNTIF(ROMANEIOS!K:K,A4475)&gt;0,J4475,"")</f>
        <v/>
      </c>
    </row>
    <row r="4476" spans="1:18" ht="15.75" customHeight="1" x14ac:dyDescent="0.25">
      <c r="A4476" s="42" t="str">
        <f>IFERROR(INDEX(NFS!F:F,MATCH(B4476,NFS!E:E,0)),"")</f>
        <v/>
      </c>
      <c r="E4476" s="11" t="str">
        <f>IF(B4476="","",COUNTIF(SKU!C:C,B4476))</f>
        <v/>
      </c>
      <c r="H4476" s="64" t="str">
        <f>IF(A4476="","",IFERROR(VLOOKUP(TEXT(A4476,"0"),#REF!,7,FALSE),""))</f>
        <v/>
      </c>
      <c r="I4476" s="17" t="str">
        <f>IF(A4476="","",IFERROR(VLOOKUP(TEXT(A4476,"0"),#REF!,9,FALSE),""))</f>
        <v/>
      </c>
      <c r="J4476" s="19" t="str">
        <f>IF(A4476="","",IFERROR(VLOOKUP(TEXT(A4476,"0"),#REF!,10,FALSE),""))</f>
        <v/>
      </c>
      <c r="K4476" s="18" t="str">
        <f>IFERROR(INDEX(#REF!,MATCH(A4476,#REF!,0)),"")</f>
        <v/>
      </c>
      <c r="L4476" s="58" t="str">
        <f>IFERROR(INDEX(SKU!E:E,MATCH(B4476,SKU!C:C,0)),"")</f>
        <v/>
      </c>
      <c r="M4476" s="56"/>
      <c r="R4476" t="str">
        <f>IF(COUNTIF(ROMANEIOS!K:K,A4476)&gt;0,J4476,"")</f>
        <v/>
      </c>
    </row>
    <row r="4477" spans="1:18" ht="15.75" customHeight="1" x14ac:dyDescent="0.25">
      <c r="A4477" s="42" t="str">
        <f>IFERROR(INDEX(NFS!F:F,MATCH(B4477,NFS!E:E,0)),"")</f>
        <v/>
      </c>
      <c r="E4477" s="11" t="str">
        <f>IF(B4477="","",COUNTIF(SKU!C:C,B4477))</f>
        <v/>
      </c>
      <c r="H4477" s="64" t="str">
        <f>IF(A4477="","",IFERROR(VLOOKUP(TEXT(A4477,"0"),#REF!,7,FALSE),""))</f>
        <v/>
      </c>
      <c r="I4477" s="17" t="str">
        <f>IF(A4477="","",IFERROR(VLOOKUP(TEXT(A4477,"0"),#REF!,9,FALSE),""))</f>
        <v/>
      </c>
      <c r="J4477" s="19" t="str">
        <f>IF(A4477="","",IFERROR(VLOOKUP(TEXT(A4477,"0"),#REF!,10,FALSE),""))</f>
        <v/>
      </c>
      <c r="K4477" s="18" t="str">
        <f>IFERROR(INDEX(#REF!,MATCH(A4477,#REF!,0)),"")</f>
        <v/>
      </c>
      <c r="L4477" s="58" t="str">
        <f>IFERROR(INDEX(SKU!E:E,MATCH(B4477,SKU!C:C,0)),"")</f>
        <v/>
      </c>
      <c r="M4477" s="56"/>
      <c r="R4477" t="str">
        <f>IF(COUNTIF(ROMANEIOS!K:K,A4477)&gt;0,J4477,"")</f>
        <v/>
      </c>
    </row>
    <row r="4478" spans="1:18" ht="15.75" customHeight="1" x14ac:dyDescent="0.25">
      <c r="A4478" s="42" t="str">
        <f>IFERROR(INDEX(NFS!F:F,MATCH(B4478,NFS!E:E,0)),"")</f>
        <v/>
      </c>
      <c r="E4478" s="11" t="str">
        <f>IF(B4478="","",COUNTIF(SKU!C:C,B4478))</f>
        <v/>
      </c>
      <c r="H4478" s="64" t="str">
        <f>IF(A4478="","",IFERROR(VLOOKUP(TEXT(A4478,"0"),#REF!,7,FALSE),""))</f>
        <v/>
      </c>
      <c r="I4478" s="17" t="str">
        <f>IF(A4478="","",IFERROR(VLOOKUP(TEXT(A4478,"0"),#REF!,9,FALSE),""))</f>
        <v/>
      </c>
      <c r="J4478" s="19" t="str">
        <f>IF(A4478="","",IFERROR(VLOOKUP(TEXT(A4478,"0"),#REF!,10,FALSE),""))</f>
        <v/>
      </c>
      <c r="K4478" s="18" t="str">
        <f>IFERROR(INDEX(#REF!,MATCH(A4478,#REF!,0)),"")</f>
        <v/>
      </c>
      <c r="L4478" s="58" t="str">
        <f>IFERROR(INDEX(SKU!E:E,MATCH(B4478,SKU!C:C,0)),"")</f>
        <v/>
      </c>
      <c r="M4478" s="56"/>
      <c r="R4478" t="str">
        <f>IF(COUNTIF(ROMANEIOS!K:K,A4478)&gt;0,J4478,"")</f>
        <v/>
      </c>
    </row>
    <row r="4479" spans="1:18" ht="15.75" customHeight="1" x14ac:dyDescent="0.25">
      <c r="A4479" s="42" t="str">
        <f>IFERROR(INDEX(NFS!F:F,MATCH(B4479,NFS!E:E,0)),"")</f>
        <v/>
      </c>
      <c r="E4479" s="11" t="str">
        <f>IF(B4479="","",COUNTIF(SKU!C:C,B4479))</f>
        <v/>
      </c>
      <c r="H4479" s="64" t="str">
        <f>IF(A4479="","",IFERROR(VLOOKUP(TEXT(A4479,"0"),#REF!,7,FALSE),""))</f>
        <v/>
      </c>
      <c r="I4479" s="17" t="str">
        <f>IF(A4479="","",IFERROR(VLOOKUP(TEXT(A4479,"0"),#REF!,9,FALSE),""))</f>
        <v/>
      </c>
      <c r="J4479" s="19" t="str">
        <f>IF(A4479="","",IFERROR(VLOOKUP(TEXT(A4479,"0"),#REF!,10,FALSE),""))</f>
        <v/>
      </c>
      <c r="K4479" s="18" t="str">
        <f>IFERROR(INDEX(#REF!,MATCH(A4479,#REF!,0)),"")</f>
        <v/>
      </c>
      <c r="L4479" s="58" t="str">
        <f>IFERROR(INDEX(SKU!E:E,MATCH(B4479,SKU!C:C,0)),"")</f>
        <v/>
      </c>
      <c r="M4479" s="56"/>
      <c r="R4479" t="str">
        <f>IF(COUNTIF(ROMANEIOS!K:K,A4479)&gt;0,J4479,"")</f>
        <v/>
      </c>
    </row>
    <row r="4480" spans="1:18" ht="15.75" customHeight="1" x14ac:dyDescent="0.25">
      <c r="A4480" s="42" t="str">
        <f>IFERROR(INDEX(NFS!F:F,MATCH(B4480,NFS!E:E,0)),"")</f>
        <v/>
      </c>
      <c r="E4480" s="11" t="str">
        <f>IF(B4480="","",COUNTIF(SKU!C:C,B4480))</f>
        <v/>
      </c>
      <c r="H4480" s="64" t="str">
        <f>IF(A4480="","",IFERROR(VLOOKUP(TEXT(A4480,"0"),#REF!,7,FALSE),""))</f>
        <v/>
      </c>
      <c r="I4480" s="17" t="str">
        <f>IF(A4480="","",IFERROR(VLOOKUP(TEXT(A4480,"0"),#REF!,9,FALSE),""))</f>
        <v/>
      </c>
      <c r="J4480" s="19" t="str">
        <f>IF(A4480="","",IFERROR(VLOOKUP(TEXT(A4480,"0"),#REF!,10,FALSE),""))</f>
        <v/>
      </c>
      <c r="K4480" s="18" t="str">
        <f>IFERROR(INDEX(#REF!,MATCH(A4480,#REF!,0)),"")</f>
        <v/>
      </c>
      <c r="L4480" s="58" t="str">
        <f>IFERROR(INDEX(SKU!E:E,MATCH(B4480,SKU!C:C,0)),"")</f>
        <v/>
      </c>
      <c r="M4480" s="56"/>
      <c r="R4480" t="str">
        <f>IF(COUNTIF(ROMANEIOS!K:K,A4480)&gt;0,J4480,"")</f>
        <v/>
      </c>
    </row>
    <row r="4481" spans="1:18" ht="15.75" customHeight="1" x14ac:dyDescent="0.25">
      <c r="A4481" s="42" t="str">
        <f>IFERROR(INDEX(NFS!F:F,MATCH(B4481,NFS!E:E,0)),"")</f>
        <v/>
      </c>
      <c r="E4481" s="11" t="str">
        <f>IF(B4481="","",COUNTIF(SKU!C:C,B4481))</f>
        <v/>
      </c>
      <c r="H4481" s="64" t="str">
        <f>IF(A4481="","",IFERROR(VLOOKUP(TEXT(A4481,"0"),#REF!,7,FALSE),""))</f>
        <v/>
      </c>
      <c r="I4481" s="17" t="str">
        <f>IF(A4481="","",IFERROR(VLOOKUP(TEXT(A4481,"0"),#REF!,9,FALSE),""))</f>
        <v/>
      </c>
      <c r="J4481" s="19" t="str">
        <f>IF(A4481="","",IFERROR(VLOOKUP(TEXT(A4481,"0"),#REF!,10,FALSE),""))</f>
        <v/>
      </c>
      <c r="K4481" s="18" t="str">
        <f>IFERROR(INDEX(#REF!,MATCH(A4481,#REF!,0)),"")</f>
        <v/>
      </c>
      <c r="L4481" s="58" t="str">
        <f>IFERROR(INDEX(SKU!E:E,MATCH(B4481,SKU!C:C,0)),"")</f>
        <v/>
      </c>
      <c r="M4481" s="56"/>
      <c r="R4481" t="str">
        <f>IF(COUNTIF(ROMANEIOS!K:K,A4481)&gt;0,J4481,"")</f>
        <v/>
      </c>
    </row>
    <row r="4482" spans="1:18" ht="15.75" customHeight="1" x14ac:dyDescent="0.25">
      <c r="A4482" s="42" t="str">
        <f>IFERROR(INDEX(NFS!F:F,MATCH(B4482,NFS!E:E,0)),"")</f>
        <v/>
      </c>
      <c r="E4482" s="11" t="str">
        <f>IF(B4482="","",COUNTIF(SKU!C:C,B4482))</f>
        <v/>
      </c>
      <c r="H4482" s="64" t="str">
        <f>IF(A4482="","",IFERROR(VLOOKUP(TEXT(A4482,"0"),#REF!,7,FALSE),""))</f>
        <v/>
      </c>
      <c r="I4482" s="17" t="str">
        <f>IF(A4482="","",IFERROR(VLOOKUP(TEXT(A4482,"0"),#REF!,9,FALSE),""))</f>
        <v/>
      </c>
      <c r="J4482" s="19" t="str">
        <f>IF(A4482="","",IFERROR(VLOOKUP(TEXT(A4482,"0"),#REF!,10,FALSE),""))</f>
        <v/>
      </c>
      <c r="K4482" s="18" t="str">
        <f>IFERROR(INDEX(#REF!,MATCH(A4482,#REF!,0)),"")</f>
        <v/>
      </c>
      <c r="L4482" s="58" t="str">
        <f>IFERROR(INDEX(SKU!E:E,MATCH(B4482,SKU!C:C,0)),"")</f>
        <v/>
      </c>
      <c r="M4482" s="56"/>
      <c r="R4482" t="str">
        <f>IF(COUNTIF(ROMANEIOS!K:K,A4482)&gt;0,J4482,"")</f>
        <v/>
      </c>
    </row>
    <row r="4483" spans="1:18" ht="15.75" customHeight="1" x14ac:dyDescent="0.25">
      <c r="A4483" s="42" t="str">
        <f>IFERROR(INDEX(NFS!F:F,MATCH(B4483,NFS!E:E,0)),"")</f>
        <v/>
      </c>
      <c r="E4483" s="11" t="str">
        <f>IF(B4483="","",COUNTIF(SKU!C:C,B4483))</f>
        <v/>
      </c>
      <c r="H4483" s="64" t="str">
        <f>IF(A4483="","",IFERROR(VLOOKUP(TEXT(A4483,"0"),#REF!,7,FALSE),""))</f>
        <v/>
      </c>
      <c r="I4483" s="17" t="str">
        <f>IF(A4483="","",IFERROR(VLOOKUP(TEXT(A4483,"0"),#REF!,9,FALSE),""))</f>
        <v/>
      </c>
      <c r="J4483" s="19" t="str">
        <f>IF(A4483="","",IFERROR(VLOOKUP(TEXT(A4483,"0"),#REF!,10,FALSE),""))</f>
        <v/>
      </c>
      <c r="K4483" s="18" t="str">
        <f>IFERROR(INDEX(#REF!,MATCH(A4483,#REF!,0)),"")</f>
        <v/>
      </c>
      <c r="L4483" s="58" t="str">
        <f>IFERROR(INDEX(SKU!E:E,MATCH(B4483,SKU!C:C,0)),"")</f>
        <v/>
      </c>
      <c r="M4483" s="56"/>
      <c r="R4483" t="str">
        <f>IF(COUNTIF(ROMANEIOS!K:K,A4483)&gt;0,J4483,"")</f>
        <v/>
      </c>
    </row>
    <row r="4484" spans="1:18" ht="15.75" customHeight="1" x14ac:dyDescent="0.25">
      <c r="A4484" s="42" t="str">
        <f>IFERROR(INDEX(NFS!F:F,MATCH(B4484,NFS!E:E,0)),"")</f>
        <v/>
      </c>
      <c r="E4484" s="11" t="str">
        <f>IF(B4484="","",COUNTIF(SKU!C:C,B4484))</f>
        <v/>
      </c>
      <c r="H4484" s="64" t="str">
        <f>IF(A4484="","",IFERROR(VLOOKUP(TEXT(A4484,"0"),#REF!,7,FALSE),""))</f>
        <v/>
      </c>
      <c r="I4484" s="17" t="str">
        <f>IF(A4484="","",IFERROR(VLOOKUP(TEXT(A4484,"0"),#REF!,9,FALSE),""))</f>
        <v/>
      </c>
      <c r="J4484" s="19" t="str">
        <f>IF(A4484="","",IFERROR(VLOOKUP(TEXT(A4484,"0"),#REF!,10,FALSE),""))</f>
        <v/>
      </c>
      <c r="K4484" s="18" t="str">
        <f>IFERROR(INDEX(#REF!,MATCH(A4484,#REF!,0)),"")</f>
        <v/>
      </c>
      <c r="L4484" s="58" t="str">
        <f>IFERROR(INDEX(SKU!E:E,MATCH(B4484,SKU!C:C,0)),"")</f>
        <v/>
      </c>
      <c r="M4484" s="56"/>
      <c r="R4484" t="str">
        <f>IF(COUNTIF(ROMANEIOS!K:K,A4484)&gt;0,J4484,"")</f>
        <v/>
      </c>
    </row>
    <row r="4485" spans="1:18" ht="15.75" customHeight="1" x14ac:dyDescent="0.25">
      <c r="A4485" s="42" t="str">
        <f>IFERROR(INDEX(NFS!F:F,MATCH(B4485,NFS!E:E,0)),"")</f>
        <v/>
      </c>
      <c r="E4485" s="11" t="str">
        <f>IF(B4485="","",COUNTIF(SKU!C:C,B4485))</f>
        <v/>
      </c>
      <c r="H4485" s="64" t="str">
        <f>IF(A4485="","",IFERROR(VLOOKUP(TEXT(A4485,"0"),#REF!,7,FALSE),""))</f>
        <v/>
      </c>
      <c r="I4485" s="17" t="str">
        <f>IF(A4485="","",IFERROR(VLOOKUP(TEXT(A4485,"0"),#REF!,9,FALSE),""))</f>
        <v/>
      </c>
      <c r="J4485" s="19" t="str">
        <f>IF(A4485="","",IFERROR(VLOOKUP(TEXT(A4485,"0"),#REF!,10,FALSE),""))</f>
        <v/>
      </c>
      <c r="K4485" s="18" t="str">
        <f>IFERROR(INDEX(#REF!,MATCH(A4485,#REF!,0)),"")</f>
        <v/>
      </c>
      <c r="L4485" s="58" t="str">
        <f>IFERROR(INDEX(SKU!E:E,MATCH(B4485,SKU!C:C,0)),"")</f>
        <v/>
      </c>
      <c r="M4485" s="56"/>
      <c r="R4485" t="str">
        <f>IF(COUNTIF(ROMANEIOS!K:K,A4485)&gt;0,J4485,"")</f>
        <v/>
      </c>
    </row>
    <row r="4486" spans="1:18" ht="15.75" customHeight="1" x14ac:dyDescent="0.25">
      <c r="A4486" s="42" t="str">
        <f>IFERROR(INDEX(NFS!F:F,MATCH(B4486,NFS!E:E,0)),"")</f>
        <v/>
      </c>
      <c r="E4486" s="11" t="str">
        <f>IF(B4486="","",COUNTIF(SKU!C:C,B4486))</f>
        <v/>
      </c>
      <c r="H4486" s="64" t="str">
        <f>IF(A4486="","",IFERROR(VLOOKUP(TEXT(A4486,"0"),#REF!,7,FALSE),""))</f>
        <v/>
      </c>
      <c r="I4486" s="17" t="str">
        <f>IF(A4486="","",IFERROR(VLOOKUP(TEXT(A4486,"0"),#REF!,9,FALSE),""))</f>
        <v/>
      </c>
      <c r="J4486" s="19" t="str">
        <f>IF(A4486="","",IFERROR(VLOOKUP(TEXT(A4486,"0"),#REF!,10,FALSE),""))</f>
        <v/>
      </c>
      <c r="K4486" s="18" t="str">
        <f>IFERROR(INDEX(#REF!,MATCH(A4486,#REF!,0)),"")</f>
        <v/>
      </c>
      <c r="L4486" s="58" t="str">
        <f>IFERROR(INDEX(SKU!E:E,MATCH(B4486,SKU!C:C,0)),"")</f>
        <v/>
      </c>
      <c r="M4486" s="56"/>
      <c r="R4486" t="str">
        <f>IF(COUNTIF(ROMANEIOS!K:K,A4486)&gt;0,J4486,"")</f>
        <v/>
      </c>
    </row>
    <row r="4487" spans="1:18" ht="15.75" customHeight="1" x14ac:dyDescent="0.25">
      <c r="A4487" s="42" t="str">
        <f>IFERROR(INDEX(NFS!F:F,MATCH(B4487,NFS!E:E,0)),"")</f>
        <v/>
      </c>
      <c r="E4487" s="11" t="str">
        <f>IF(B4487="","",COUNTIF(SKU!C:C,B4487))</f>
        <v/>
      </c>
      <c r="H4487" s="64" t="str">
        <f>IF(A4487="","",IFERROR(VLOOKUP(TEXT(A4487,"0"),#REF!,7,FALSE),""))</f>
        <v/>
      </c>
      <c r="I4487" s="17" t="str">
        <f>IF(A4487="","",IFERROR(VLOOKUP(TEXT(A4487,"0"),#REF!,9,FALSE),""))</f>
        <v/>
      </c>
      <c r="J4487" s="19" t="str">
        <f>IF(A4487="","",IFERROR(VLOOKUP(TEXT(A4487,"0"),#REF!,10,FALSE),""))</f>
        <v/>
      </c>
      <c r="K4487" s="18" t="str">
        <f>IFERROR(INDEX(#REF!,MATCH(A4487,#REF!,0)),"")</f>
        <v/>
      </c>
      <c r="L4487" s="58" t="str">
        <f>IFERROR(INDEX(SKU!E:E,MATCH(B4487,SKU!C:C,0)),"")</f>
        <v/>
      </c>
      <c r="M4487" s="56"/>
      <c r="R4487" t="str">
        <f>IF(COUNTIF(ROMANEIOS!K:K,A4487)&gt;0,J4487,"")</f>
        <v/>
      </c>
    </row>
    <row r="4488" spans="1:18" ht="15.75" customHeight="1" x14ac:dyDescent="0.25">
      <c r="A4488" s="42" t="str">
        <f>IFERROR(INDEX(NFS!F:F,MATCH(B4488,NFS!E:E,0)),"")</f>
        <v/>
      </c>
      <c r="E4488" s="11" t="str">
        <f>IF(B4488="","",COUNTIF(SKU!C:C,B4488))</f>
        <v/>
      </c>
      <c r="H4488" s="64" t="str">
        <f>IF(A4488="","",IFERROR(VLOOKUP(TEXT(A4488,"0"),#REF!,7,FALSE),""))</f>
        <v/>
      </c>
      <c r="I4488" s="17" t="str">
        <f>IF(A4488="","",IFERROR(VLOOKUP(TEXT(A4488,"0"),#REF!,9,FALSE),""))</f>
        <v/>
      </c>
      <c r="J4488" s="19" t="str">
        <f>IF(A4488="","",IFERROR(VLOOKUP(TEXT(A4488,"0"),#REF!,10,FALSE),""))</f>
        <v/>
      </c>
      <c r="K4488" s="18" t="str">
        <f>IFERROR(INDEX(#REF!,MATCH(A4488,#REF!,0)),"")</f>
        <v/>
      </c>
      <c r="L4488" s="58" t="str">
        <f>IFERROR(INDEX(SKU!E:E,MATCH(B4488,SKU!C:C,0)),"")</f>
        <v/>
      </c>
      <c r="M4488" s="56"/>
      <c r="R4488" t="str">
        <f>IF(COUNTIF(ROMANEIOS!K:K,A4488)&gt;0,J4488,"")</f>
        <v/>
      </c>
    </row>
    <row r="4489" spans="1:18" ht="15.75" customHeight="1" x14ac:dyDescent="0.25">
      <c r="A4489" s="42" t="str">
        <f>IFERROR(INDEX(NFS!F:F,MATCH(B4489,NFS!E:E,0)),"")</f>
        <v/>
      </c>
      <c r="E4489" s="11" t="str">
        <f>IF(B4489="","",COUNTIF(SKU!C:C,B4489))</f>
        <v/>
      </c>
      <c r="H4489" s="64" t="str">
        <f>IF(A4489="","",IFERROR(VLOOKUP(TEXT(A4489,"0"),#REF!,7,FALSE),""))</f>
        <v/>
      </c>
      <c r="I4489" s="17" t="str">
        <f>IF(A4489="","",IFERROR(VLOOKUP(TEXT(A4489,"0"),#REF!,9,FALSE),""))</f>
        <v/>
      </c>
      <c r="J4489" s="19" t="str">
        <f>IF(A4489="","",IFERROR(VLOOKUP(TEXT(A4489,"0"),#REF!,10,FALSE),""))</f>
        <v/>
      </c>
      <c r="K4489" s="18" t="str">
        <f>IFERROR(INDEX(#REF!,MATCH(A4489,#REF!,0)),"")</f>
        <v/>
      </c>
      <c r="L4489" s="58" t="str">
        <f>IFERROR(INDEX(SKU!E:E,MATCH(B4489,SKU!C:C,0)),"")</f>
        <v/>
      </c>
      <c r="M4489" s="56"/>
      <c r="R4489" t="str">
        <f>IF(COUNTIF(ROMANEIOS!K:K,A4489)&gt;0,J4489,"")</f>
        <v/>
      </c>
    </row>
    <row r="4490" spans="1:18" ht="15.75" customHeight="1" x14ac:dyDescent="0.25">
      <c r="A4490" s="42" t="str">
        <f>IFERROR(INDEX(NFS!F:F,MATCH(B4490,NFS!E:E,0)),"")</f>
        <v/>
      </c>
      <c r="E4490" s="11" t="str">
        <f>IF(B4490="","",COUNTIF(SKU!C:C,B4490))</f>
        <v/>
      </c>
      <c r="H4490" s="64" t="str">
        <f>IF(A4490="","",IFERROR(VLOOKUP(TEXT(A4490,"0"),#REF!,7,FALSE),""))</f>
        <v/>
      </c>
      <c r="I4490" s="17" t="str">
        <f>IF(A4490="","",IFERROR(VLOOKUP(TEXT(A4490,"0"),#REF!,9,FALSE),""))</f>
        <v/>
      </c>
      <c r="J4490" s="19" t="str">
        <f>IF(A4490="","",IFERROR(VLOOKUP(TEXT(A4490,"0"),#REF!,10,FALSE),""))</f>
        <v/>
      </c>
      <c r="K4490" s="18" t="str">
        <f>IFERROR(INDEX(#REF!,MATCH(A4490,#REF!,0)),"")</f>
        <v/>
      </c>
      <c r="L4490" s="58" t="str">
        <f>IFERROR(INDEX(SKU!E:E,MATCH(B4490,SKU!C:C,0)),"")</f>
        <v/>
      </c>
      <c r="M4490" s="56"/>
      <c r="R4490" t="str">
        <f>IF(COUNTIF(ROMANEIOS!K:K,A4490)&gt;0,J4490,"")</f>
        <v/>
      </c>
    </row>
    <row r="4491" spans="1:18" ht="15.75" customHeight="1" x14ac:dyDescent="0.25">
      <c r="A4491" s="42" t="str">
        <f>IFERROR(INDEX(NFS!F:F,MATCH(B4491,NFS!E:E,0)),"")</f>
        <v/>
      </c>
      <c r="E4491" s="11" t="str">
        <f>IF(B4491="","",COUNTIF(SKU!C:C,B4491))</f>
        <v/>
      </c>
      <c r="H4491" s="64" t="str">
        <f>IF(A4491="","",IFERROR(VLOOKUP(TEXT(A4491,"0"),#REF!,7,FALSE),""))</f>
        <v/>
      </c>
      <c r="I4491" s="17" t="str">
        <f>IF(A4491="","",IFERROR(VLOOKUP(TEXT(A4491,"0"),#REF!,9,FALSE),""))</f>
        <v/>
      </c>
      <c r="J4491" s="19" t="str">
        <f>IF(A4491="","",IFERROR(VLOOKUP(TEXT(A4491,"0"),#REF!,10,FALSE),""))</f>
        <v/>
      </c>
      <c r="K4491" s="18" t="str">
        <f>IFERROR(INDEX(#REF!,MATCH(A4491,#REF!,0)),"")</f>
        <v/>
      </c>
      <c r="L4491" s="58" t="str">
        <f>IFERROR(INDEX(SKU!E:E,MATCH(B4491,SKU!C:C,0)),"")</f>
        <v/>
      </c>
      <c r="M4491" s="56"/>
      <c r="R4491" t="str">
        <f>IF(COUNTIF(ROMANEIOS!K:K,A4491)&gt;0,J4491,"")</f>
        <v/>
      </c>
    </row>
    <row r="4492" spans="1:18" ht="15.75" customHeight="1" x14ac:dyDescent="0.25">
      <c r="A4492" s="42" t="str">
        <f>IFERROR(INDEX(NFS!F:F,MATCH(B4492,NFS!E:E,0)),"")</f>
        <v/>
      </c>
      <c r="E4492" s="11" t="str">
        <f>IF(B4492="","",COUNTIF(SKU!C:C,B4492))</f>
        <v/>
      </c>
      <c r="H4492" s="64" t="str">
        <f>IF(A4492="","",IFERROR(VLOOKUP(TEXT(A4492,"0"),#REF!,7,FALSE),""))</f>
        <v/>
      </c>
      <c r="I4492" s="17" t="str">
        <f>IF(A4492="","",IFERROR(VLOOKUP(TEXT(A4492,"0"),#REF!,9,FALSE),""))</f>
        <v/>
      </c>
      <c r="J4492" s="19" t="str">
        <f>IF(A4492="","",IFERROR(VLOOKUP(TEXT(A4492,"0"),#REF!,10,FALSE),""))</f>
        <v/>
      </c>
      <c r="K4492" s="18" t="str">
        <f>IFERROR(INDEX(#REF!,MATCH(A4492,#REF!,0)),"")</f>
        <v/>
      </c>
      <c r="L4492" s="58" t="str">
        <f>IFERROR(INDEX(SKU!E:E,MATCH(B4492,SKU!C:C,0)),"")</f>
        <v/>
      </c>
      <c r="M4492" s="56"/>
      <c r="R4492" t="str">
        <f>IF(COUNTIF(ROMANEIOS!K:K,A4492)&gt;0,J4492,"")</f>
        <v/>
      </c>
    </row>
    <row r="4493" spans="1:18" ht="15.75" customHeight="1" x14ac:dyDescent="0.25">
      <c r="A4493" s="42" t="str">
        <f>IFERROR(INDEX(NFS!F:F,MATCH(B4493,NFS!E:E,0)),"")</f>
        <v/>
      </c>
      <c r="E4493" s="11" t="str">
        <f>IF(B4493="","",COUNTIF(SKU!C:C,B4493))</f>
        <v/>
      </c>
      <c r="H4493" s="64" t="str">
        <f>IF(A4493="","",IFERROR(VLOOKUP(TEXT(A4493,"0"),#REF!,7,FALSE),""))</f>
        <v/>
      </c>
      <c r="I4493" s="17" t="str">
        <f>IF(A4493="","",IFERROR(VLOOKUP(TEXT(A4493,"0"),#REF!,9,FALSE),""))</f>
        <v/>
      </c>
      <c r="J4493" s="19" t="str">
        <f>IF(A4493="","",IFERROR(VLOOKUP(TEXT(A4493,"0"),#REF!,10,FALSE),""))</f>
        <v/>
      </c>
      <c r="K4493" s="18" t="str">
        <f>IFERROR(INDEX(#REF!,MATCH(A4493,#REF!,0)),"")</f>
        <v/>
      </c>
      <c r="L4493" s="58" t="str">
        <f>IFERROR(INDEX(SKU!E:E,MATCH(B4493,SKU!C:C,0)),"")</f>
        <v/>
      </c>
      <c r="M4493" s="56"/>
      <c r="R4493" t="str">
        <f>IF(COUNTIF(ROMANEIOS!K:K,A4493)&gt;0,J4493,"")</f>
        <v/>
      </c>
    </row>
    <row r="4494" spans="1:18" ht="15.75" customHeight="1" x14ac:dyDescent="0.25">
      <c r="A4494" s="42" t="str">
        <f>IFERROR(INDEX(NFS!F:F,MATCH(B4494,NFS!E:E,0)),"")</f>
        <v/>
      </c>
      <c r="E4494" s="11" t="str">
        <f>IF(B4494="","",COUNTIF(SKU!C:C,B4494))</f>
        <v/>
      </c>
      <c r="H4494" s="64" t="str">
        <f>IF(A4494="","",IFERROR(VLOOKUP(TEXT(A4494,"0"),#REF!,7,FALSE),""))</f>
        <v/>
      </c>
      <c r="I4494" s="17" t="str">
        <f>IF(A4494="","",IFERROR(VLOOKUP(TEXT(A4494,"0"),#REF!,9,FALSE),""))</f>
        <v/>
      </c>
      <c r="J4494" s="19" t="str">
        <f>IF(A4494="","",IFERROR(VLOOKUP(TEXT(A4494,"0"),#REF!,10,FALSE),""))</f>
        <v/>
      </c>
      <c r="K4494" s="18" t="str">
        <f>IFERROR(INDEX(#REF!,MATCH(A4494,#REF!,0)),"")</f>
        <v/>
      </c>
      <c r="L4494" s="58" t="str">
        <f>IFERROR(INDEX(SKU!E:E,MATCH(B4494,SKU!C:C,0)),"")</f>
        <v/>
      </c>
      <c r="M4494" s="56"/>
      <c r="R4494" t="str">
        <f>IF(COUNTIF(ROMANEIOS!K:K,A4494)&gt;0,J4494,"")</f>
        <v/>
      </c>
    </row>
    <row r="4495" spans="1:18" ht="15.75" customHeight="1" x14ac:dyDescent="0.25">
      <c r="A4495" s="42" t="str">
        <f>IFERROR(INDEX(NFS!F:F,MATCH(B4495,NFS!E:E,0)),"")</f>
        <v/>
      </c>
      <c r="E4495" s="11" t="str">
        <f>IF(B4495="","",COUNTIF(SKU!C:C,B4495))</f>
        <v/>
      </c>
      <c r="H4495" s="64" t="str">
        <f>IF(A4495="","",IFERROR(VLOOKUP(TEXT(A4495,"0"),#REF!,7,FALSE),""))</f>
        <v/>
      </c>
      <c r="I4495" s="17" t="str">
        <f>IF(A4495="","",IFERROR(VLOOKUP(TEXT(A4495,"0"),#REF!,9,FALSE),""))</f>
        <v/>
      </c>
      <c r="J4495" s="19" t="str">
        <f>IF(A4495="","",IFERROR(VLOOKUP(TEXT(A4495,"0"),#REF!,10,FALSE),""))</f>
        <v/>
      </c>
      <c r="K4495" s="18" t="str">
        <f>IFERROR(INDEX(#REF!,MATCH(A4495,#REF!,0)),"")</f>
        <v/>
      </c>
      <c r="L4495" s="58" t="str">
        <f>IFERROR(INDEX(SKU!E:E,MATCH(B4495,SKU!C:C,0)),"")</f>
        <v/>
      </c>
      <c r="M4495" s="56"/>
      <c r="R4495" t="str">
        <f>IF(COUNTIF(ROMANEIOS!K:K,A4495)&gt;0,J4495,"")</f>
        <v/>
      </c>
    </row>
    <row r="4496" spans="1:18" ht="15.75" customHeight="1" x14ac:dyDescent="0.25">
      <c r="A4496" s="42" t="str">
        <f>IFERROR(INDEX(NFS!F:F,MATCH(B4496,NFS!E:E,0)),"")</f>
        <v/>
      </c>
      <c r="E4496" s="11" t="str">
        <f>IF(B4496="","",COUNTIF(SKU!C:C,B4496))</f>
        <v/>
      </c>
      <c r="H4496" s="64" t="str">
        <f>IF(A4496="","",IFERROR(VLOOKUP(TEXT(A4496,"0"),#REF!,7,FALSE),""))</f>
        <v/>
      </c>
      <c r="I4496" s="17" t="str">
        <f>IF(A4496="","",IFERROR(VLOOKUP(TEXT(A4496,"0"),#REF!,9,FALSE),""))</f>
        <v/>
      </c>
      <c r="J4496" s="19" t="str">
        <f>IF(A4496="","",IFERROR(VLOOKUP(TEXT(A4496,"0"),#REF!,10,FALSE),""))</f>
        <v/>
      </c>
      <c r="K4496" s="18" t="str">
        <f>IFERROR(INDEX(#REF!,MATCH(A4496,#REF!,0)),"")</f>
        <v/>
      </c>
      <c r="L4496" s="58" t="str">
        <f>IFERROR(INDEX(SKU!E:E,MATCH(B4496,SKU!C:C,0)),"")</f>
        <v/>
      </c>
      <c r="M4496" s="56"/>
      <c r="R4496" t="str">
        <f>IF(COUNTIF(ROMANEIOS!K:K,A4496)&gt;0,J4496,"")</f>
        <v/>
      </c>
    </row>
    <row r="4497" spans="1:18" ht="15.75" customHeight="1" x14ac:dyDescent="0.25">
      <c r="A4497" s="42" t="str">
        <f>IFERROR(INDEX(NFS!F:F,MATCH(B4497,NFS!E:E,0)),"")</f>
        <v/>
      </c>
      <c r="E4497" s="11" t="str">
        <f>IF(B4497="","",COUNTIF(SKU!C:C,B4497))</f>
        <v/>
      </c>
      <c r="H4497" s="64" t="str">
        <f>IF(A4497="","",IFERROR(VLOOKUP(TEXT(A4497,"0"),#REF!,7,FALSE),""))</f>
        <v/>
      </c>
      <c r="I4497" s="17" t="str">
        <f>IF(A4497="","",IFERROR(VLOOKUP(TEXT(A4497,"0"),#REF!,9,FALSE),""))</f>
        <v/>
      </c>
      <c r="J4497" s="19" t="str">
        <f>IF(A4497="","",IFERROR(VLOOKUP(TEXT(A4497,"0"),#REF!,10,FALSE),""))</f>
        <v/>
      </c>
      <c r="K4497" s="18" t="str">
        <f>IFERROR(INDEX(#REF!,MATCH(A4497,#REF!,0)),"")</f>
        <v/>
      </c>
      <c r="L4497" s="58" t="str">
        <f>IFERROR(INDEX(SKU!E:E,MATCH(B4497,SKU!C:C,0)),"")</f>
        <v/>
      </c>
      <c r="M4497" s="56"/>
      <c r="R4497" t="str">
        <f>IF(COUNTIF(ROMANEIOS!K:K,A4497)&gt;0,J4497,"")</f>
        <v/>
      </c>
    </row>
    <row r="4498" spans="1:18" ht="15.75" customHeight="1" x14ac:dyDescent="0.25">
      <c r="A4498" s="42" t="str">
        <f>IFERROR(INDEX(NFS!F:F,MATCH(B4498,NFS!E:E,0)),"")</f>
        <v/>
      </c>
      <c r="E4498" s="11" t="str">
        <f>IF(B4498="","",COUNTIF(SKU!C:C,B4498))</f>
        <v/>
      </c>
      <c r="H4498" s="64" t="str">
        <f>IF(A4498="","",IFERROR(VLOOKUP(TEXT(A4498,"0"),#REF!,7,FALSE),""))</f>
        <v/>
      </c>
      <c r="I4498" s="17" t="str">
        <f>IF(A4498="","",IFERROR(VLOOKUP(TEXT(A4498,"0"),#REF!,9,FALSE),""))</f>
        <v/>
      </c>
      <c r="J4498" s="19" t="str">
        <f>IF(A4498="","",IFERROR(VLOOKUP(TEXT(A4498,"0"),#REF!,10,FALSE),""))</f>
        <v/>
      </c>
      <c r="K4498" s="18" t="str">
        <f>IFERROR(INDEX(#REF!,MATCH(A4498,#REF!,0)),"")</f>
        <v/>
      </c>
      <c r="L4498" s="58" t="str">
        <f>IFERROR(INDEX(SKU!E:E,MATCH(B4498,SKU!C:C,0)),"")</f>
        <v/>
      </c>
      <c r="M4498" s="56"/>
      <c r="R4498" t="str">
        <f>IF(COUNTIF(ROMANEIOS!K:K,A4498)&gt;0,J4498,"")</f>
        <v/>
      </c>
    </row>
    <row r="4499" spans="1:18" ht="15.75" customHeight="1" x14ac:dyDescent="0.25">
      <c r="A4499" s="42" t="str">
        <f>IFERROR(INDEX(NFS!F:F,MATCH(B4499,NFS!E:E,0)),"")</f>
        <v/>
      </c>
      <c r="E4499" s="11" t="str">
        <f>IF(B4499="","",COUNTIF(SKU!C:C,B4499))</f>
        <v/>
      </c>
      <c r="H4499" s="64" t="str">
        <f>IF(A4499="","",IFERROR(VLOOKUP(TEXT(A4499,"0"),#REF!,7,FALSE),""))</f>
        <v/>
      </c>
      <c r="I4499" s="17" t="str">
        <f>IF(A4499="","",IFERROR(VLOOKUP(TEXT(A4499,"0"),#REF!,9,FALSE),""))</f>
        <v/>
      </c>
      <c r="J4499" s="19" t="str">
        <f>IF(A4499="","",IFERROR(VLOOKUP(TEXT(A4499,"0"),#REF!,10,FALSE),""))</f>
        <v/>
      </c>
      <c r="K4499" s="18" t="str">
        <f>IFERROR(INDEX(#REF!,MATCH(A4499,#REF!,0)),"")</f>
        <v/>
      </c>
      <c r="L4499" s="58" t="str">
        <f>IFERROR(INDEX(SKU!E:E,MATCH(B4499,SKU!C:C,0)),"")</f>
        <v/>
      </c>
      <c r="M4499" s="56"/>
      <c r="R4499" t="str">
        <f>IF(COUNTIF(ROMANEIOS!K:K,A4499)&gt;0,J4499,"")</f>
        <v/>
      </c>
    </row>
    <row r="4500" spans="1:18" ht="15.75" customHeight="1" x14ac:dyDescent="0.25">
      <c r="A4500" s="42" t="str">
        <f>IFERROR(INDEX(NFS!F:F,MATCH(B4500,NFS!E:E,0)),"")</f>
        <v/>
      </c>
      <c r="E4500" s="11" t="str">
        <f>IF(B4500="","",COUNTIF(SKU!C:C,B4500))</f>
        <v/>
      </c>
      <c r="H4500" s="64" t="str">
        <f>IF(A4500="","",IFERROR(VLOOKUP(TEXT(A4500,"0"),#REF!,7,FALSE),""))</f>
        <v/>
      </c>
      <c r="I4500" s="17" t="str">
        <f>IF(A4500="","",IFERROR(VLOOKUP(TEXT(A4500,"0"),#REF!,9,FALSE),""))</f>
        <v/>
      </c>
      <c r="J4500" s="19" t="str">
        <f>IF(A4500="","",IFERROR(VLOOKUP(TEXT(A4500,"0"),#REF!,10,FALSE),""))</f>
        <v/>
      </c>
      <c r="K4500" s="18" t="str">
        <f>IFERROR(INDEX(#REF!,MATCH(A4500,#REF!,0)),"")</f>
        <v/>
      </c>
      <c r="L4500" s="58" t="str">
        <f>IFERROR(INDEX(SKU!E:E,MATCH(B4500,SKU!C:C,0)),"")</f>
        <v/>
      </c>
      <c r="M4500" s="56"/>
      <c r="R4500" t="str">
        <f>IF(COUNTIF(ROMANEIOS!K:K,A4500)&gt;0,J4500,"")</f>
        <v/>
      </c>
    </row>
    <row r="4501" spans="1:18" ht="15.75" customHeight="1" x14ac:dyDescent="0.25">
      <c r="A4501" s="42" t="str">
        <f>IFERROR(INDEX(NFS!F:F,MATCH(B4501,NFS!E:E,0)),"")</f>
        <v/>
      </c>
      <c r="E4501" s="11" t="str">
        <f>IF(B4501="","",COUNTIF(SKU!C:C,B4501))</f>
        <v/>
      </c>
      <c r="H4501" s="64" t="str">
        <f>IF(A4501="","",IFERROR(VLOOKUP(TEXT(A4501,"0"),#REF!,7,FALSE),""))</f>
        <v/>
      </c>
      <c r="I4501" s="17" t="str">
        <f>IF(A4501="","",IFERROR(VLOOKUP(TEXT(A4501,"0"),#REF!,9,FALSE),""))</f>
        <v/>
      </c>
      <c r="J4501" s="19" t="str">
        <f>IF(A4501="","",IFERROR(VLOOKUP(TEXT(A4501,"0"),#REF!,10,FALSE),""))</f>
        <v/>
      </c>
      <c r="K4501" s="18" t="str">
        <f>IFERROR(INDEX(#REF!,MATCH(A4501,#REF!,0)),"")</f>
        <v/>
      </c>
      <c r="L4501" s="58" t="str">
        <f>IFERROR(INDEX(SKU!E:E,MATCH(B4501,SKU!C:C,0)),"")</f>
        <v/>
      </c>
      <c r="M4501" s="56"/>
      <c r="R4501" t="str">
        <f>IF(COUNTIF(ROMANEIOS!K:K,A4501)&gt;0,J4501,"")</f>
        <v/>
      </c>
    </row>
    <row r="4502" spans="1:18" ht="15.75" customHeight="1" x14ac:dyDescent="0.25">
      <c r="A4502" s="42" t="str">
        <f>IFERROR(INDEX(NFS!F:F,MATCH(B4502,NFS!E:E,0)),"")</f>
        <v/>
      </c>
      <c r="E4502" s="11" t="str">
        <f>IF(B4502="","",COUNTIF(SKU!C:C,B4502))</f>
        <v/>
      </c>
      <c r="H4502" s="64" t="str">
        <f>IF(A4502="","",IFERROR(VLOOKUP(TEXT(A4502,"0"),#REF!,7,FALSE),""))</f>
        <v/>
      </c>
      <c r="I4502" s="17" t="str">
        <f>IF(A4502="","",IFERROR(VLOOKUP(TEXT(A4502,"0"),#REF!,9,FALSE),""))</f>
        <v/>
      </c>
      <c r="J4502" s="19" t="str">
        <f>IF(A4502="","",IFERROR(VLOOKUP(TEXT(A4502,"0"),#REF!,10,FALSE),""))</f>
        <v/>
      </c>
      <c r="K4502" s="18" t="str">
        <f>IFERROR(INDEX(#REF!,MATCH(A4502,#REF!,0)),"")</f>
        <v/>
      </c>
      <c r="L4502" s="58" t="str">
        <f>IFERROR(INDEX(SKU!E:E,MATCH(B4502,SKU!C:C,0)),"")</f>
        <v/>
      </c>
      <c r="M4502" s="56"/>
      <c r="R4502" t="str">
        <f>IF(COUNTIF(ROMANEIOS!K:K,A4502)&gt;0,J4502,"")</f>
        <v/>
      </c>
    </row>
    <row r="4503" spans="1:18" ht="15.75" customHeight="1" x14ac:dyDescent="0.25">
      <c r="A4503" s="42" t="str">
        <f>IFERROR(INDEX(NFS!F:F,MATCH(B4503,NFS!E:E,0)),"")</f>
        <v/>
      </c>
      <c r="E4503" s="11" t="str">
        <f>IF(B4503="","",COUNTIF(SKU!C:C,B4503))</f>
        <v/>
      </c>
      <c r="H4503" s="64" t="str">
        <f>IF(A4503="","",IFERROR(VLOOKUP(TEXT(A4503,"0"),#REF!,7,FALSE),""))</f>
        <v/>
      </c>
      <c r="I4503" s="17" t="str">
        <f>IF(A4503="","",IFERROR(VLOOKUP(TEXT(A4503,"0"),#REF!,9,FALSE),""))</f>
        <v/>
      </c>
      <c r="J4503" s="19" t="str">
        <f>IF(A4503="","",IFERROR(VLOOKUP(TEXT(A4503,"0"),#REF!,10,FALSE),""))</f>
        <v/>
      </c>
      <c r="K4503" s="18" t="str">
        <f>IFERROR(INDEX(#REF!,MATCH(A4503,#REF!,0)),"")</f>
        <v/>
      </c>
      <c r="L4503" s="58" t="str">
        <f>IFERROR(INDEX(SKU!E:E,MATCH(B4503,SKU!C:C,0)),"")</f>
        <v/>
      </c>
      <c r="M4503" s="56"/>
      <c r="R4503" t="str">
        <f>IF(COUNTIF(ROMANEIOS!K:K,A4503)&gt;0,J4503,"")</f>
        <v/>
      </c>
    </row>
    <row r="4504" spans="1:18" ht="15.75" customHeight="1" x14ac:dyDescent="0.25">
      <c r="A4504" s="42" t="str">
        <f>IFERROR(INDEX(NFS!F:F,MATCH(B4504,NFS!E:E,0)),"")</f>
        <v/>
      </c>
      <c r="E4504" s="11" t="str">
        <f>IF(B4504="","",COUNTIF(SKU!C:C,B4504))</f>
        <v/>
      </c>
      <c r="H4504" s="64" t="str">
        <f>IF(A4504="","",IFERROR(VLOOKUP(TEXT(A4504,"0"),#REF!,7,FALSE),""))</f>
        <v/>
      </c>
      <c r="I4504" s="17" t="str">
        <f>IF(A4504="","",IFERROR(VLOOKUP(TEXT(A4504,"0"),#REF!,9,FALSE),""))</f>
        <v/>
      </c>
      <c r="J4504" s="19" t="str">
        <f>IF(A4504="","",IFERROR(VLOOKUP(TEXT(A4504,"0"),#REF!,10,FALSE),""))</f>
        <v/>
      </c>
      <c r="K4504" s="18" t="str">
        <f>IFERROR(INDEX(#REF!,MATCH(A4504,#REF!,0)),"")</f>
        <v/>
      </c>
      <c r="L4504" s="58" t="str">
        <f>IFERROR(INDEX(SKU!E:E,MATCH(B4504,SKU!C:C,0)),"")</f>
        <v/>
      </c>
      <c r="M4504" s="56"/>
      <c r="R4504" t="str">
        <f>IF(COUNTIF(ROMANEIOS!K:K,A4504)&gt;0,J4504,"")</f>
        <v/>
      </c>
    </row>
    <row r="4505" spans="1:18" ht="15.75" customHeight="1" x14ac:dyDescent="0.25">
      <c r="A4505" s="42" t="str">
        <f>IFERROR(INDEX(NFS!F:F,MATCH(B4505,NFS!E:E,0)),"")</f>
        <v/>
      </c>
      <c r="E4505" s="11" t="str">
        <f>IF(B4505="","",COUNTIF(SKU!C:C,B4505))</f>
        <v/>
      </c>
      <c r="H4505" s="64" t="str">
        <f>IF(A4505="","",IFERROR(VLOOKUP(TEXT(A4505,"0"),#REF!,7,FALSE),""))</f>
        <v/>
      </c>
      <c r="I4505" s="17" t="str">
        <f>IF(A4505="","",IFERROR(VLOOKUP(TEXT(A4505,"0"),#REF!,9,FALSE),""))</f>
        <v/>
      </c>
      <c r="J4505" s="19" t="str">
        <f>IF(A4505="","",IFERROR(VLOOKUP(TEXT(A4505,"0"),#REF!,10,FALSE),""))</f>
        <v/>
      </c>
      <c r="K4505" s="18" t="str">
        <f>IFERROR(INDEX(#REF!,MATCH(A4505,#REF!,0)),"")</f>
        <v/>
      </c>
      <c r="L4505" s="58" t="str">
        <f>IFERROR(INDEX(SKU!E:E,MATCH(B4505,SKU!C:C,0)),"")</f>
        <v/>
      </c>
      <c r="M4505" s="56"/>
      <c r="R4505" t="str">
        <f>IF(COUNTIF(ROMANEIOS!K:K,A4505)&gt;0,J4505,"")</f>
        <v/>
      </c>
    </row>
    <row r="4506" spans="1:18" ht="15.75" customHeight="1" x14ac:dyDescent="0.25">
      <c r="A4506" s="42" t="str">
        <f>IFERROR(INDEX(NFS!F:F,MATCH(B4506,NFS!E:E,0)),"")</f>
        <v/>
      </c>
      <c r="E4506" s="11" t="str">
        <f>IF(B4506="","",COUNTIF(SKU!C:C,B4506))</f>
        <v/>
      </c>
      <c r="H4506" s="64" t="str">
        <f>IF(A4506="","",IFERROR(VLOOKUP(TEXT(A4506,"0"),#REF!,7,FALSE),""))</f>
        <v/>
      </c>
      <c r="I4506" s="17" t="str">
        <f>IF(A4506="","",IFERROR(VLOOKUP(TEXT(A4506,"0"),#REF!,9,FALSE),""))</f>
        <v/>
      </c>
      <c r="J4506" s="19" t="str">
        <f>IF(A4506="","",IFERROR(VLOOKUP(TEXT(A4506,"0"),#REF!,10,FALSE),""))</f>
        <v/>
      </c>
      <c r="K4506" s="18" t="str">
        <f>IFERROR(INDEX(#REF!,MATCH(A4506,#REF!,0)),"")</f>
        <v/>
      </c>
      <c r="L4506" s="58" t="str">
        <f>IFERROR(INDEX(SKU!E:E,MATCH(B4506,SKU!C:C,0)),"")</f>
        <v/>
      </c>
      <c r="M4506" s="56"/>
      <c r="R4506" t="str">
        <f>IF(COUNTIF(ROMANEIOS!K:K,A4506)&gt;0,J4506,"")</f>
        <v/>
      </c>
    </row>
    <row r="4507" spans="1:18" ht="15.75" customHeight="1" x14ac:dyDescent="0.25">
      <c r="A4507" s="42" t="str">
        <f>IFERROR(INDEX(NFS!F:F,MATCH(B4507,NFS!E:E,0)),"")</f>
        <v/>
      </c>
      <c r="E4507" s="11" t="str">
        <f>IF(B4507="","",COUNTIF(SKU!C:C,B4507))</f>
        <v/>
      </c>
      <c r="H4507" s="64" t="str">
        <f>IF(A4507="","",IFERROR(VLOOKUP(TEXT(A4507,"0"),#REF!,7,FALSE),""))</f>
        <v/>
      </c>
      <c r="I4507" s="17" t="str">
        <f>IF(A4507="","",IFERROR(VLOOKUP(TEXT(A4507,"0"),#REF!,9,FALSE),""))</f>
        <v/>
      </c>
      <c r="J4507" s="19" t="str">
        <f>IF(A4507="","",IFERROR(VLOOKUP(TEXT(A4507,"0"),#REF!,10,FALSE),""))</f>
        <v/>
      </c>
      <c r="K4507" s="18" t="str">
        <f>IFERROR(INDEX(#REF!,MATCH(A4507,#REF!,0)),"")</f>
        <v/>
      </c>
      <c r="L4507" s="58" t="str">
        <f>IFERROR(INDEX(SKU!E:E,MATCH(B4507,SKU!C:C,0)),"")</f>
        <v/>
      </c>
      <c r="M4507" s="56"/>
      <c r="R4507" t="str">
        <f>IF(COUNTIF(ROMANEIOS!K:K,A4507)&gt;0,J4507,"")</f>
        <v/>
      </c>
    </row>
    <row r="4508" spans="1:18" ht="15.75" customHeight="1" x14ac:dyDescent="0.25">
      <c r="A4508" s="42" t="str">
        <f>IFERROR(INDEX(NFS!F:F,MATCH(B4508,NFS!E:E,0)),"")</f>
        <v/>
      </c>
      <c r="E4508" s="11" t="str">
        <f>IF(B4508="","",COUNTIF(SKU!C:C,B4508))</f>
        <v/>
      </c>
      <c r="H4508" s="64" t="str">
        <f>IF(A4508="","",IFERROR(VLOOKUP(TEXT(A4508,"0"),#REF!,7,FALSE),""))</f>
        <v/>
      </c>
      <c r="I4508" s="17" t="str">
        <f>IF(A4508="","",IFERROR(VLOOKUP(TEXT(A4508,"0"),#REF!,9,FALSE),""))</f>
        <v/>
      </c>
      <c r="J4508" s="19" t="str">
        <f>IF(A4508="","",IFERROR(VLOOKUP(TEXT(A4508,"0"),#REF!,10,FALSE),""))</f>
        <v/>
      </c>
      <c r="K4508" s="18" t="str">
        <f>IFERROR(INDEX(#REF!,MATCH(A4508,#REF!,0)),"")</f>
        <v/>
      </c>
      <c r="L4508" s="58" t="str">
        <f>IFERROR(INDEX(SKU!E:E,MATCH(B4508,SKU!C:C,0)),"")</f>
        <v/>
      </c>
      <c r="M4508" s="56"/>
      <c r="R4508" t="str">
        <f>IF(COUNTIF(ROMANEIOS!K:K,A4508)&gt;0,J4508,"")</f>
        <v/>
      </c>
    </row>
    <row r="4509" spans="1:18" ht="15.75" customHeight="1" x14ac:dyDescent="0.25">
      <c r="A4509" s="42" t="str">
        <f>IFERROR(INDEX(NFS!F:F,MATCH(B4509,NFS!E:E,0)),"")</f>
        <v/>
      </c>
      <c r="E4509" s="11" t="str">
        <f>IF(B4509="","",COUNTIF(SKU!C:C,B4509))</f>
        <v/>
      </c>
      <c r="H4509" s="64" t="str">
        <f>IF(A4509="","",IFERROR(VLOOKUP(TEXT(A4509,"0"),#REF!,7,FALSE),""))</f>
        <v/>
      </c>
      <c r="I4509" s="17" t="str">
        <f>IF(A4509="","",IFERROR(VLOOKUP(TEXT(A4509,"0"),#REF!,9,FALSE),""))</f>
        <v/>
      </c>
      <c r="J4509" s="19" t="str">
        <f>IF(A4509="","",IFERROR(VLOOKUP(TEXT(A4509,"0"),#REF!,10,FALSE),""))</f>
        <v/>
      </c>
      <c r="K4509" s="18" t="str">
        <f>IFERROR(INDEX(#REF!,MATCH(A4509,#REF!,0)),"")</f>
        <v/>
      </c>
      <c r="L4509" s="58" t="str">
        <f>IFERROR(INDEX(SKU!E:E,MATCH(B4509,SKU!C:C,0)),"")</f>
        <v/>
      </c>
      <c r="M4509" s="56"/>
      <c r="R4509" t="str">
        <f>IF(COUNTIF(ROMANEIOS!K:K,A4509)&gt;0,J4509,"")</f>
        <v/>
      </c>
    </row>
    <row r="4510" spans="1:18" ht="15.75" customHeight="1" x14ac:dyDescent="0.25">
      <c r="A4510" s="42" t="str">
        <f>IFERROR(INDEX(NFS!F:F,MATCH(B4510,NFS!E:E,0)),"")</f>
        <v/>
      </c>
      <c r="E4510" s="11" t="str">
        <f>IF(B4510="","",COUNTIF(SKU!C:C,B4510))</f>
        <v/>
      </c>
      <c r="H4510" s="64" t="str">
        <f>IF(A4510="","",IFERROR(VLOOKUP(TEXT(A4510,"0"),#REF!,7,FALSE),""))</f>
        <v/>
      </c>
      <c r="I4510" s="17" t="str">
        <f>IF(A4510="","",IFERROR(VLOOKUP(TEXT(A4510,"0"),#REF!,9,FALSE),""))</f>
        <v/>
      </c>
      <c r="J4510" s="19" t="str">
        <f>IF(A4510="","",IFERROR(VLOOKUP(TEXT(A4510,"0"),#REF!,10,FALSE),""))</f>
        <v/>
      </c>
      <c r="K4510" s="18" t="str">
        <f>IFERROR(INDEX(#REF!,MATCH(A4510,#REF!,0)),"")</f>
        <v/>
      </c>
      <c r="L4510" s="58" t="str">
        <f>IFERROR(INDEX(SKU!E:E,MATCH(B4510,SKU!C:C,0)),"")</f>
        <v/>
      </c>
      <c r="M4510" s="56"/>
      <c r="R4510" t="str">
        <f>IF(COUNTIF(ROMANEIOS!K:K,A4510)&gt;0,J4510,"")</f>
        <v/>
      </c>
    </row>
    <row r="4511" spans="1:18" ht="15.75" customHeight="1" x14ac:dyDescent="0.25">
      <c r="A4511" s="42" t="str">
        <f>IFERROR(INDEX(NFS!F:F,MATCH(B4511,NFS!E:E,0)),"")</f>
        <v/>
      </c>
      <c r="E4511" s="11" t="str">
        <f>IF(B4511="","",COUNTIF(SKU!C:C,B4511))</f>
        <v/>
      </c>
      <c r="H4511" s="64" t="str">
        <f>IF(A4511="","",IFERROR(VLOOKUP(TEXT(A4511,"0"),#REF!,7,FALSE),""))</f>
        <v/>
      </c>
      <c r="I4511" s="17" t="str">
        <f>IF(A4511="","",IFERROR(VLOOKUP(TEXT(A4511,"0"),#REF!,9,FALSE),""))</f>
        <v/>
      </c>
      <c r="J4511" s="19" t="str">
        <f>IF(A4511="","",IFERROR(VLOOKUP(TEXT(A4511,"0"),#REF!,10,FALSE),""))</f>
        <v/>
      </c>
      <c r="K4511" s="18" t="str">
        <f>IFERROR(INDEX(#REF!,MATCH(A4511,#REF!,0)),"")</f>
        <v/>
      </c>
      <c r="L4511" s="58" t="str">
        <f>IFERROR(INDEX(SKU!E:E,MATCH(B4511,SKU!C:C,0)),"")</f>
        <v/>
      </c>
      <c r="M4511" s="56"/>
      <c r="R4511" t="str">
        <f>IF(COUNTIF(ROMANEIOS!K:K,A4511)&gt;0,J4511,"")</f>
        <v/>
      </c>
    </row>
    <row r="4512" spans="1:18" ht="15.75" customHeight="1" x14ac:dyDescent="0.25">
      <c r="A4512" s="42" t="str">
        <f>IFERROR(INDEX(NFS!F:F,MATCH(B4512,NFS!E:E,0)),"")</f>
        <v/>
      </c>
      <c r="E4512" s="11" t="str">
        <f>IF(B4512="","",COUNTIF(SKU!C:C,B4512))</f>
        <v/>
      </c>
      <c r="H4512" s="64" t="str">
        <f>IF(A4512="","",IFERROR(VLOOKUP(TEXT(A4512,"0"),#REF!,7,FALSE),""))</f>
        <v/>
      </c>
      <c r="I4512" s="17" t="str">
        <f>IF(A4512="","",IFERROR(VLOOKUP(TEXT(A4512,"0"),#REF!,9,FALSE),""))</f>
        <v/>
      </c>
      <c r="J4512" s="19" t="str">
        <f>IF(A4512="","",IFERROR(VLOOKUP(TEXT(A4512,"0"),#REF!,10,FALSE),""))</f>
        <v/>
      </c>
      <c r="K4512" s="18" t="str">
        <f>IFERROR(INDEX(#REF!,MATCH(A4512,#REF!,0)),"")</f>
        <v/>
      </c>
      <c r="L4512" s="58" t="str">
        <f>IFERROR(INDEX(SKU!E:E,MATCH(B4512,SKU!C:C,0)),"")</f>
        <v/>
      </c>
      <c r="M4512" s="56"/>
      <c r="R4512" t="str">
        <f>IF(COUNTIF(ROMANEIOS!K:K,A4512)&gt;0,J4512,"")</f>
        <v/>
      </c>
    </row>
    <row r="4513" spans="1:18" ht="15.75" customHeight="1" x14ac:dyDescent="0.25">
      <c r="A4513" s="42" t="str">
        <f>IFERROR(INDEX(NFS!F:F,MATCH(B4513,NFS!E:E,0)),"")</f>
        <v/>
      </c>
      <c r="E4513" s="11" t="str">
        <f>IF(B4513="","",COUNTIF(SKU!C:C,B4513))</f>
        <v/>
      </c>
      <c r="H4513" s="64" t="str">
        <f>IF(A4513="","",IFERROR(VLOOKUP(TEXT(A4513,"0"),#REF!,7,FALSE),""))</f>
        <v/>
      </c>
      <c r="I4513" s="17" t="str">
        <f>IF(A4513="","",IFERROR(VLOOKUP(TEXT(A4513,"0"),#REF!,9,FALSE),""))</f>
        <v/>
      </c>
      <c r="J4513" s="19" t="str">
        <f>IF(A4513="","",IFERROR(VLOOKUP(TEXT(A4513,"0"),#REF!,10,FALSE),""))</f>
        <v/>
      </c>
      <c r="K4513" s="18" t="str">
        <f>IFERROR(INDEX(#REF!,MATCH(A4513,#REF!,0)),"")</f>
        <v/>
      </c>
      <c r="L4513" s="58" t="str">
        <f>IFERROR(INDEX(SKU!E:E,MATCH(B4513,SKU!C:C,0)),"")</f>
        <v/>
      </c>
      <c r="M4513" s="56"/>
      <c r="R4513" t="str">
        <f>IF(COUNTIF(ROMANEIOS!K:K,A4513)&gt;0,J4513,"")</f>
        <v/>
      </c>
    </row>
    <row r="4514" spans="1:18" ht="15.75" customHeight="1" x14ac:dyDescent="0.25">
      <c r="A4514" s="42" t="str">
        <f>IFERROR(INDEX(NFS!F:F,MATCH(B4514,NFS!E:E,0)),"")</f>
        <v/>
      </c>
      <c r="E4514" s="11" t="str">
        <f>IF(B4514="","",COUNTIF(SKU!C:C,B4514))</f>
        <v/>
      </c>
      <c r="H4514" s="64" t="str">
        <f>IF(A4514="","",IFERROR(VLOOKUP(TEXT(A4514,"0"),#REF!,7,FALSE),""))</f>
        <v/>
      </c>
      <c r="I4514" s="17" t="str">
        <f>IF(A4514="","",IFERROR(VLOOKUP(TEXT(A4514,"0"),#REF!,9,FALSE),""))</f>
        <v/>
      </c>
      <c r="J4514" s="19" t="str">
        <f>IF(A4514="","",IFERROR(VLOOKUP(TEXT(A4514,"0"),#REF!,10,FALSE),""))</f>
        <v/>
      </c>
      <c r="K4514" s="18" t="str">
        <f>IFERROR(INDEX(#REF!,MATCH(A4514,#REF!,0)),"")</f>
        <v/>
      </c>
      <c r="L4514" s="58" t="str">
        <f>IFERROR(INDEX(SKU!E:E,MATCH(B4514,SKU!C:C,0)),"")</f>
        <v/>
      </c>
      <c r="M4514" s="56"/>
      <c r="R4514" t="str">
        <f>IF(COUNTIF(ROMANEIOS!K:K,A4514)&gt;0,J4514,"")</f>
        <v/>
      </c>
    </row>
    <row r="4515" spans="1:18" ht="15.75" customHeight="1" x14ac:dyDescent="0.25">
      <c r="A4515" s="42" t="str">
        <f>IFERROR(INDEX(NFS!F:F,MATCH(B4515,NFS!E:E,0)),"")</f>
        <v/>
      </c>
      <c r="E4515" s="11" t="str">
        <f>IF(B4515="","",COUNTIF(SKU!C:C,B4515))</f>
        <v/>
      </c>
      <c r="H4515" s="64" t="str">
        <f>IF(A4515="","",IFERROR(VLOOKUP(TEXT(A4515,"0"),#REF!,7,FALSE),""))</f>
        <v/>
      </c>
      <c r="I4515" s="17" t="str">
        <f>IF(A4515="","",IFERROR(VLOOKUP(TEXT(A4515,"0"),#REF!,9,FALSE),""))</f>
        <v/>
      </c>
      <c r="J4515" s="19" t="str">
        <f>IF(A4515="","",IFERROR(VLOOKUP(TEXT(A4515,"0"),#REF!,10,FALSE),""))</f>
        <v/>
      </c>
      <c r="K4515" s="18" t="str">
        <f>IFERROR(INDEX(#REF!,MATCH(A4515,#REF!,0)),"")</f>
        <v/>
      </c>
      <c r="L4515" s="58" t="str">
        <f>IFERROR(INDEX(SKU!E:E,MATCH(B4515,SKU!C:C,0)),"")</f>
        <v/>
      </c>
      <c r="M4515" s="56"/>
      <c r="R4515" t="str">
        <f>IF(COUNTIF(ROMANEIOS!K:K,A4515)&gt;0,J4515,"")</f>
        <v/>
      </c>
    </row>
    <row r="4516" spans="1:18" ht="15.75" customHeight="1" x14ac:dyDescent="0.25">
      <c r="A4516" s="42" t="str">
        <f>IFERROR(INDEX(NFS!F:F,MATCH(B4516,NFS!E:E,0)),"")</f>
        <v/>
      </c>
      <c r="E4516" s="11" t="str">
        <f>IF(B4516="","",COUNTIF(SKU!C:C,B4516))</f>
        <v/>
      </c>
      <c r="H4516" s="64" t="str">
        <f>IF(A4516="","",IFERROR(VLOOKUP(TEXT(A4516,"0"),#REF!,7,FALSE),""))</f>
        <v/>
      </c>
      <c r="I4516" s="17" t="str">
        <f>IF(A4516="","",IFERROR(VLOOKUP(TEXT(A4516,"0"),#REF!,9,FALSE),""))</f>
        <v/>
      </c>
      <c r="J4516" s="19" t="str">
        <f>IF(A4516="","",IFERROR(VLOOKUP(TEXT(A4516,"0"),#REF!,10,FALSE),""))</f>
        <v/>
      </c>
      <c r="K4516" s="18" t="str">
        <f>IFERROR(INDEX(#REF!,MATCH(A4516,#REF!,0)),"")</f>
        <v/>
      </c>
      <c r="L4516" s="58" t="str">
        <f>IFERROR(INDEX(SKU!E:E,MATCH(B4516,SKU!C:C,0)),"")</f>
        <v/>
      </c>
      <c r="M4516" s="56"/>
      <c r="R4516" t="str">
        <f>IF(COUNTIF(ROMANEIOS!K:K,A4516)&gt;0,J4516,"")</f>
        <v/>
      </c>
    </row>
    <row r="4517" spans="1:18" ht="15.75" customHeight="1" x14ac:dyDescent="0.25">
      <c r="A4517" s="42" t="str">
        <f>IFERROR(INDEX(NFS!F:F,MATCH(B4517,NFS!E:E,0)),"")</f>
        <v/>
      </c>
      <c r="E4517" s="11" t="str">
        <f>IF(B4517="","",COUNTIF(SKU!C:C,B4517))</f>
        <v/>
      </c>
      <c r="H4517" s="64" t="str">
        <f>IF(A4517="","",IFERROR(VLOOKUP(TEXT(A4517,"0"),#REF!,7,FALSE),""))</f>
        <v/>
      </c>
      <c r="I4517" s="17" t="str">
        <f>IF(A4517="","",IFERROR(VLOOKUP(TEXT(A4517,"0"),#REF!,9,FALSE),""))</f>
        <v/>
      </c>
      <c r="J4517" s="19" t="str">
        <f>IF(A4517="","",IFERROR(VLOOKUP(TEXT(A4517,"0"),#REF!,10,FALSE),""))</f>
        <v/>
      </c>
      <c r="K4517" s="18" t="str">
        <f>IFERROR(INDEX(#REF!,MATCH(A4517,#REF!,0)),"")</f>
        <v/>
      </c>
      <c r="L4517" s="58" t="str">
        <f>IFERROR(INDEX(SKU!E:E,MATCH(B4517,SKU!C:C,0)),"")</f>
        <v/>
      </c>
      <c r="M4517" s="56"/>
      <c r="R4517" t="str">
        <f>IF(COUNTIF(ROMANEIOS!K:K,A4517)&gt;0,J4517,"")</f>
        <v/>
      </c>
    </row>
    <row r="4518" spans="1:18" ht="15.75" customHeight="1" x14ac:dyDescent="0.25">
      <c r="A4518" s="42" t="str">
        <f>IFERROR(INDEX(NFS!F:F,MATCH(B4518,NFS!E:E,0)),"")</f>
        <v/>
      </c>
      <c r="E4518" s="11" t="str">
        <f>IF(B4518="","",COUNTIF(SKU!C:C,B4518))</f>
        <v/>
      </c>
      <c r="H4518" s="64" t="str">
        <f>IF(A4518="","",IFERROR(VLOOKUP(TEXT(A4518,"0"),#REF!,7,FALSE),""))</f>
        <v/>
      </c>
      <c r="I4518" s="17" t="str">
        <f>IF(A4518="","",IFERROR(VLOOKUP(TEXT(A4518,"0"),#REF!,9,FALSE),""))</f>
        <v/>
      </c>
      <c r="J4518" s="19" t="str">
        <f>IF(A4518="","",IFERROR(VLOOKUP(TEXT(A4518,"0"),#REF!,10,FALSE),""))</f>
        <v/>
      </c>
      <c r="K4518" s="18" t="str">
        <f>IFERROR(INDEX(#REF!,MATCH(A4518,#REF!,0)),"")</f>
        <v/>
      </c>
      <c r="L4518" s="58" t="str">
        <f>IFERROR(INDEX(SKU!E:E,MATCH(B4518,SKU!C:C,0)),"")</f>
        <v/>
      </c>
      <c r="M4518" s="56"/>
      <c r="R4518" t="str">
        <f>IF(COUNTIF(ROMANEIOS!K:K,A4518)&gt;0,J4518,"")</f>
        <v/>
      </c>
    </row>
    <row r="4519" spans="1:18" ht="15.75" customHeight="1" x14ac:dyDescent="0.25">
      <c r="A4519" s="42" t="str">
        <f>IFERROR(INDEX(NFS!F:F,MATCH(B4519,NFS!E:E,0)),"")</f>
        <v/>
      </c>
      <c r="E4519" s="11" t="str">
        <f>IF(B4519="","",COUNTIF(SKU!C:C,B4519))</f>
        <v/>
      </c>
      <c r="H4519" s="64" t="str">
        <f>IF(A4519="","",IFERROR(VLOOKUP(TEXT(A4519,"0"),#REF!,7,FALSE),""))</f>
        <v/>
      </c>
      <c r="I4519" s="17" t="str">
        <f>IF(A4519="","",IFERROR(VLOOKUP(TEXT(A4519,"0"),#REF!,9,FALSE),""))</f>
        <v/>
      </c>
      <c r="J4519" s="19" t="str">
        <f>IF(A4519="","",IFERROR(VLOOKUP(TEXT(A4519,"0"),#REF!,10,FALSE),""))</f>
        <v/>
      </c>
      <c r="K4519" s="18" t="str">
        <f>IFERROR(INDEX(#REF!,MATCH(A4519,#REF!,0)),"")</f>
        <v/>
      </c>
      <c r="L4519" s="58" t="str">
        <f>IFERROR(INDEX(SKU!E:E,MATCH(B4519,SKU!C:C,0)),"")</f>
        <v/>
      </c>
      <c r="M4519" s="56"/>
      <c r="R4519" t="str">
        <f>IF(COUNTIF(ROMANEIOS!K:K,A4519)&gt;0,J4519,"")</f>
        <v/>
      </c>
    </row>
    <row r="4520" spans="1:18" ht="15.75" customHeight="1" x14ac:dyDescent="0.25">
      <c r="A4520" s="42" t="str">
        <f>IFERROR(INDEX(NFS!F:F,MATCH(B4520,NFS!E:E,0)),"")</f>
        <v/>
      </c>
      <c r="E4520" s="11" t="str">
        <f>IF(B4520="","",COUNTIF(SKU!C:C,B4520))</f>
        <v/>
      </c>
      <c r="H4520" s="64" t="str">
        <f>IF(A4520="","",IFERROR(VLOOKUP(TEXT(A4520,"0"),#REF!,7,FALSE),""))</f>
        <v/>
      </c>
      <c r="I4520" s="17" t="str">
        <f>IF(A4520="","",IFERROR(VLOOKUP(TEXT(A4520,"0"),#REF!,9,FALSE),""))</f>
        <v/>
      </c>
      <c r="J4520" s="19" t="str">
        <f>IF(A4520="","",IFERROR(VLOOKUP(TEXT(A4520,"0"),#REF!,10,FALSE),""))</f>
        <v/>
      </c>
      <c r="K4520" s="18" t="str">
        <f>IFERROR(INDEX(#REF!,MATCH(A4520,#REF!,0)),"")</f>
        <v/>
      </c>
      <c r="L4520" s="58" t="str">
        <f>IFERROR(INDEX(SKU!E:E,MATCH(B4520,SKU!C:C,0)),"")</f>
        <v/>
      </c>
      <c r="M4520" s="56"/>
      <c r="R4520" t="str">
        <f>IF(COUNTIF(ROMANEIOS!K:K,A4520)&gt;0,J4520,"")</f>
        <v/>
      </c>
    </row>
    <row r="4521" spans="1:18" ht="15.75" customHeight="1" x14ac:dyDescent="0.25">
      <c r="A4521" s="42" t="str">
        <f>IFERROR(INDEX(NFS!F:F,MATCH(B4521,NFS!E:E,0)),"")</f>
        <v/>
      </c>
      <c r="E4521" s="11" t="str">
        <f>IF(B4521="","",COUNTIF(SKU!C:C,B4521))</f>
        <v/>
      </c>
      <c r="H4521" s="64" t="str">
        <f>IF(A4521="","",IFERROR(VLOOKUP(TEXT(A4521,"0"),#REF!,7,FALSE),""))</f>
        <v/>
      </c>
      <c r="I4521" s="17" t="str">
        <f>IF(A4521="","",IFERROR(VLOOKUP(TEXT(A4521,"0"),#REF!,9,FALSE),""))</f>
        <v/>
      </c>
      <c r="J4521" s="19" t="str">
        <f>IF(A4521="","",IFERROR(VLOOKUP(TEXT(A4521,"0"),#REF!,10,FALSE),""))</f>
        <v/>
      </c>
      <c r="K4521" s="18" t="str">
        <f>IFERROR(INDEX(#REF!,MATCH(A4521,#REF!,0)),"")</f>
        <v/>
      </c>
      <c r="L4521" s="58" t="str">
        <f>IFERROR(INDEX(SKU!E:E,MATCH(B4521,SKU!C:C,0)),"")</f>
        <v/>
      </c>
      <c r="M4521" s="56"/>
      <c r="R4521" t="str">
        <f>IF(COUNTIF(ROMANEIOS!K:K,A4521)&gt;0,J4521,"")</f>
        <v/>
      </c>
    </row>
    <row r="4522" spans="1:18" ht="15.75" customHeight="1" x14ac:dyDescent="0.25">
      <c r="A4522" s="42" t="str">
        <f>IFERROR(INDEX(NFS!F:F,MATCH(B4522,NFS!E:E,0)),"")</f>
        <v/>
      </c>
      <c r="E4522" s="11" t="str">
        <f>IF(B4522="","",COUNTIF(SKU!C:C,B4522))</f>
        <v/>
      </c>
      <c r="H4522" s="64" t="str">
        <f>IF(A4522="","",IFERROR(VLOOKUP(TEXT(A4522,"0"),#REF!,7,FALSE),""))</f>
        <v/>
      </c>
      <c r="I4522" s="17" t="str">
        <f>IF(A4522="","",IFERROR(VLOOKUP(TEXT(A4522,"0"),#REF!,9,FALSE),""))</f>
        <v/>
      </c>
      <c r="J4522" s="19" t="str">
        <f>IF(A4522="","",IFERROR(VLOOKUP(TEXT(A4522,"0"),#REF!,10,FALSE),""))</f>
        <v/>
      </c>
      <c r="K4522" s="18" t="str">
        <f>IFERROR(INDEX(#REF!,MATCH(A4522,#REF!,0)),"")</f>
        <v/>
      </c>
      <c r="L4522" s="58" t="str">
        <f>IFERROR(INDEX(SKU!E:E,MATCH(B4522,SKU!C:C,0)),"")</f>
        <v/>
      </c>
      <c r="M4522" s="56"/>
      <c r="R4522" t="str">
        <f>IF(COUNTIF(ROMANEIOS!K:K,A4522)&gt;0,J4522,"")</f>
        <v/>
      </c>
    </row>
    <row r="4523" spans="1:18" ht="15.75" customHeight="1" x14ac:dyDescent="0.25">
      <c r="A4523" s="42" t="str">
        <f>IFERROR(INDEX(NFS!F:F,MATCH(B4523,NFS!E:E,0)),"")</f>
        <v/>
      </c>
      <c r="E4523" s="11" t="str">
        <f>IF(B4523="","",COUNTIF(SKU!C:C,B4523))</f>
        <v/>
      </c>
      <c r="H4523" s="64" t="str">
        <f>IF(A4523="","",IFERROR(VLOOKUP(TEXT(A4523,"0"),#REF!,7,FALSE),""))</f>
        <v/>
      </c>
      <c r="I4523" s="17" t="str">
        <f>IF(A4523="","",IFERROR(VLOOKUP(TEXT(A4523,"0"),#REF!,9,FALSE),""))</f>
        <v/>
      </c>
      <c r="J4523" s="19" t="str">
        <f>IF(A4523="","",IFERROR(VLOOKUP(TEXT(A4523,"0"),#REF!,10,FALSE),""))</f>
        <v/>
      </c>
      <c r="K4523" s="18" t="str">
        <f>IFERROR(INDEX(#REF!,MATCH(A4523,#REF!,0)),"")</f>
        <v/>
      </c>
      <c r="L4523" s="58" t="str">
        <f>IFERROR(INDEX(SKU!E:E,MATCH(B4523,SKU!C:C,0)),"")</f>
        <v/>
      </c>
      <c r="M4523" s="56"/>
      <c r="R4523" t="str">
        <f>IF(COUNTIF(ROMANEIOS!K:K,A4523)&gt;0,J4523,"")</f>
        <v/>
      </c>
    </row>
    <row r="4524" spans="1:18" ht="15.75" customHeight="1" x14ac:dyDescent="0.25">
      <c r="A4524" s="42" t="str">
        <f>IFERROR(INDEX(NFS!F:F,MATCH(B4524,NFS!E:E,0)),"")</f>
        <v/>
      </c>
      <c r="E4524" s="11" t="str">
        <f>IF(B4524="","",COUNTIF(SKU!C:C,B4524))</f>
        <v/>
      </c>
      <c r="H4524" s="64" t="str">
        <f>IF(A4524="","",IFERROR(VLOOKUP(TEXT(A4524,"0"),#REF!,7,FALSE),""))</f>
        <v/>
      </c>
      <c r="I4524" s="17" t="str">
        <f>IF(A4524="","",IFERROR(VLOOKUP(TEXT(A4524,"0"),#REF!,9,FALSE),""))</f>
        <v/>
      </c>
      <c r="J4524" s="19" t="str">
        <f>IF(A4524="","",IFERROR(VLOOKUP(TEXT(A4524,"0"),#REF!,10,FALSE),""))</f>
        <v/>
      </c>
      <c r="K4524" s="18" t="str">
        <f>IFERROR(INDEX(#REF!,MATCH(A4524,#REF!,0)),"")</f>
        <v/>
      </c>
      <c r="L4524" s="58" t="str">
        <f>IFERROR(INDEX(SKU!E:E,MATCH(B4524,SKU!C:C,0)),"")</f>
        <v/>
      </c>
      <c r="M4524" s="56"/>
      <c r="R4524" t="str">
        <f>IF(COUNTIF(ROMANEIOS!K:K,A4524)&gt;0,J4524,"")</f>
        <v/>
      </c>
    </row>
    <row r="4525" spans="1:18" ht="15.75" customHeight="1" x14ac:dyDescent="0.25">
      <c r="A4525" s="42" t="str">
        <f>IFERROR(INDEX(NFS!F:F,MATCH(B4525,NFS!E:E,0)),"")</f>
        <v/>
      </c>
      <c r="E4525" s="11" t="str">
        <f>IF(B4525="","",COUNTIF(SKU!C:C,B4525))</f>
        <v/>
      </c>
      <c r="H4525" s="64" t="str">
        <f>IF(A4525="","",IFERROR(VLOOKUP(TEXT(A4525,"0"),#REF!,7,FALSE),""))</f>
        <v/>
      </c>
      <c r="I4525" s="17" t="str">
        <f>IF(A4525="","",IFERROR(VLOOKUP(TEXT(A4525,"0"),#REF!,9,FALSE),""))</f>
        <v/>
      </c>
      <c r="J4525" s="19" t="str">
        <f>IF(A4525="","",IFERROR(VLOOKUP(TEXT(A4525,"0"),#REF!,10,FALSE),""))</f>
        <v/>
      </c>
      <c r="K4525" s="18" t="str">
        <f>IFERROR(INDEX(#REF!,MATCH(A4525,#REF!,0)),"")</f>
        <v/>
      </c>
      <c r="L4525" s="58" t="str">
        <f>IFERROR(INDEX(SKU!E:E,MATCH(B4525,SKU!C:C,0)),"")</f>
        <v/>
      </c>
      <c r="M4525" s="56"/>
      <c r="R4525" t="str">
        <f>IF(COUNTIF(ROMANEIOS!K:K,A4525)&gt;0,J4525,"")</f>
        <v/>
      </c>
    </row>
    <row r="4526" spans="1:18" ht="15.75" customHeight="1" x14ac:dyDescent="0.25">
      <c r="A4526" s="42" t="str">
        <f>IFERROR(INDEX(NFS!F:F,MATCH(B4526,NFS!E:E,0)),"")</f>
        <v/>
      </c>
      <c r="E4526" s="11" t="str">
        <f>IF(B4526="","",COUNTIF(SKU!C:C,B4526))</f>
        <v/>
      </c>
      <c r="H4526" s="64" t="str">
        <f>IF(A4526="","",IFERROR(VLOOKUP(TEXT(A4526,"0"),#REF!,7,FALSE),""))</f>
        <v/>
      </c>
      <c r="I4526" s="17" t="str">
        <f>IF(A4526="","",IFERROR(VLOOKUP(TEXT(A4526,"0"),#REF!,9,FALSE),""))</f>
        <v/>
      </c>
      <c r="J4526" s="19" t="str">
        <f>IF(A4526="","",IFERROR(VLOOKUP(TEXT(A4526,"0"),#REF!,10,FALSE),""))</f>
        <v/>
      </c>
      <c r="K4526" s="18" t="str">
        <f>IFERROR(INDEX(#REF!,MATCH(A4526,#REF!,0)),"")</f>
        <v/>
      </c>
      <c r="L4526" s="58" t="str">
        <f>IFERROR(INDEX(SKU!E:E,MATCH(B4526,SKU!C:C,0)),"")</f>
        <v/>
      </c>
      <c r="M4526" s="56"/>
      <c r="R4526" t="str">
        <f>IF(COUNTIF(ROMANEIOS!K:K,A4526)&gt;0,J4526,"")</f>
        <v/>
      </c>
    </row>
    <row r="4527" spans="1:18" ht="15.75" customHeight="1" x14ac:dyDescent="0.25">
      <c r="A4527" s="42" t="str">
        <f>IFERROR(INDEX(NFS!F:F,MATCH(B4527,NFS!E:E,0)),"")</f>
        <v/>
      </c>
      <c r="E4527" s="11" t="str">
        <f>IF(B4527="","",COUNTIF(SKU!C:C,B4527))</f>
        <v/>
      </c>
      <c r="H4527" s="64" t="str">
        <f>IF(A4527="","",IFERROR(VLOOKUP(TEXT(A4527,"0"),#REF!,7,FALSE),""))</f>
        <v/>
      </c>
      <c r="I4527" s="17" t="str">
        <f>IF(A4527="","",IFERROR(VLOOKUP(TEXT(A4527,"0"),#REF!,9,FALSE),""))</f>
        <v/>
      </c>
      <c r="J4527" s="19" t="str">
        <f>IF(A4527="","",IFERROR(VLOOKUP(TEXT(A4527,"0"),#REF!,10,FALSE),""))</f>
        <v/>
      </c>
      <c r="K4527" s="18" t="str">
        <f>IFERROR(INDEX(#REF!,MATCH(A4527,#REF!,0)),"")</f>
        <v/>
      </c>
      <c r="L4527" s="58" t="str">
        <f>IFERROR(INDEX(SKU!E:E,MATCH(B4527,SKU!C:C,0)),"")</f>
        <v/>
      </c>
      <c r="M4527" s="56"/>
      <c r="R4527" t="str">
        <f>IF(COUNTIF(ROMANEIOS!K:K,A4527)&gt;0,J4527,"")</f>
        <v/>
      </c>
    </row>
    <row r="4528" spans="1:18" ht="15.75" customHeight="1" x14ac:dyDescent="0.25">
      <c r="A4528" s="42" t="str">
        <f>IFERROR(INDEX(NFS!F:F,MATCH(B4528,NFS!E:E,0)),"")</f>
        <v/>
      </c>
      <c r="E4528" s="11" t="str">
        <f>IF(B4528="","",COUNTIF(SKU!C:C,B4528))</f>
        <v/>
      </c>
      <c r="H4528" s="64" t="str">
        <f>IF(A4528="","",IFERROR(VLOOKUP(TEXT(A4528,"0"),#REF!,7,FALSE),""))</f>
        <v/>
      </c>
      <c r="I4528" s="17" t="str">
        <f>IF(A4528="","",IFERROR(VLOOKUP(TEXT(A4528,"0"),#REF!,9,FALSE),""))</f>
        <v/>
      </c>
      <c r="J4528" s="19" t="str">
        <f>IF(A4528="","",IFERROR(VLOOKUP(TEXT(A4528,"0"),#REF!,10,FALSE),""))</f>
        <v/>
      </c>
      <c r="K4528" s="18" t="str">
        <f>IFERROR(INDEX(#REF!,MATCH(A4528,#REF!,0)),"")</f>
        <v/>
      </c>
      <c r="L4528" s="58" t="str">
        <f>IFERROR(INDEX(SKU!E:E,MATCH(B4528,SKU!C:C,0)),"")</f>
        <v/>
      </c>
      <c r="M4528" s="56"/>
      <c r="R4528" t="str">
        <f>IF(COUNTIF(ROMANEIOS!K:K,A4528)&gt;0,J4528,"")</f>
        <v/>
      </c>
    </row>
    <row r="4529" spans="1:18" ht="15.75" customHeight="1" x14ac:dyDescent="0.25">
      <c r="A4529" s="42" t="str">
        <f>IFERROR(INDEX(NFS!F:F,MATCH(B4529,NFS!E:E,0)),"")</f>
        <v/>
      </c>
      <c r="E4529" s="11" t="str">
        <f>IF(B4529="","",COUNTIF(SKU!C:C,B4529))</f>
        <v/>
      </c>
      <c r="H4529" s="64" t="str">
        <f>IF(A4529="","",IFERROR(VLOOKUP(TEXT(A4529,"0"),#REF!,7,FALSE),""))</f>
        <v/>
      </c>
      <c r="I4529" s="17" t="str">
        <f>IF(A4529="","",IFERROR(VLOOKUP(TEXT(A4529,"0"),#REF!,9,FALSE),""))</f>
        <v/>
      </c>
      <c r="J4529" s="19" t="str">
        <f>IF(A4529="","",IFERROR(VLOOKUP(TEXT(A4529,"0"),#REF!,10,FALSE),""))</f>
        <v/>
      </c>
      <c r="K4529" s="18" t="str">
        <f>IFERROR(INDEX(#REF!,MATCH(A4529,#REF!,0)),"")</f>
        <v/>
      </c>
      <c r="L4529" s="58" t="str">
        <f>IFERROR(INDEX(SKU!E:E,MATCH(B4529,SKU!C:C,0)),"")</f>
        <v/>
      </c>
      <c r="M4529" s="56"/>
      <c r="R4529" t="str">
        <f>IF(COUNTIF(ROMANEIOS!K:K,A4529)&gt;0,J4529,"")</f>
        <v/>
      </c>
    </row>
    <row r="4530" spans="1:18" ht="15.75" customHeight="1" x14ac:dyDescent="0.25">
      <c r="A4530" s="42" t="str">
        <f>IFERROR(INDEX(NFS!F:F,MATCH(B4530,NFS!E:E,0)),"")</f>
        <v/>
      </c>
      <c r="E4530" s="11" t="str">
        <f>IF(B4530="","",COUNTIF(SKU!C:C,B4530))</f>
        <v/>
      </c>
      <c r="H4530" s="64" t="str">
        <f>IF(A4530="","",IFERROR(VLOOKUP(TEXT(A4530,"0"),#REF!,7,FALSE),""))</f>
        <v/>
      </c>
      <c r="I4530" s="17" t="str">
        <f>IF(A4530="","",IFERROR(VLOOKUP(TEXT(A4530,"0"),#REF!,9,FALSE),""))</f>
        <v/>
      </c>
      <c r="J4530" s="19" t="str">
        <f>IF(A4530="","",IFERROR(VLOOKUP(TEXT(A4530,"0"),#REF!,10,FALSE),""))</f>
        <v/>
      </c>
      <c r="K4530" s="18" t="str">
        <f>IFERROR(INDEX(#REF!,MATCH(A4530,#REF!,0)),"")</f>
        <v/>
      </c>
      <c r="L4530" s="58" t="str">
        <f>IFERROR(INDEX(SKU!E:E,MATCH(B4530,SKU!C:C,0)),"")</f>
        <v/>
      </c>
      <c r="M4530" s="56"/>
      <c r="R4530" t="str">
        <f>IF(COUNTIF(ROMANEIOS!K:K,A4530)&gt;0,J4530,"")</f>
        <v/>
      </c>
    </row>
    <row r="4531" spans="1:18" ht="15.75" customHeight="1" x14ac:dyDescent="0.25">
      <c r="A4531" s="42" t="str">
        <f>IFERROR(INDEX(NFS!F:F,MATCH(B4531,NFS!E:E,0)),"")</f>
        <v/>
      </c>
      <c r="E4531" s="11" t="str">
        <f>IF(B4531="","",COUNTIF(SKU!C:C,B4531))</f>
        <v/>
      </c>
      <c r="H4531" s="64" t="str">
        <f>IF(A4531="","",IFERROR(VLOOKUP(TEXT(A4531,"0"),#REF!,7,FALSE),""))</f>
        <v/>
      </c>
      <c r="I4531" s="17" t="str">
        <f>IF(A4531="","",IFERROR(VLOOKUP(TEXT(A4531,"0"),#REF!,9,FALSE),""))</f>
        <v/>
      </c>
      <c r="J4531" s="19" t="str">
        <f>IF(A4531="","",IFERROR(VLOOKUP(TEXT(A4531,"0"),#REF!,10,FALSE),""))</f>
        <v/>
      </c>
      <c r="K4531" s="18" t="str">
        <f>IFERROR(INDEX(#REF!,MATCH(A4531,#REF!,0)),"")</f>
        <v/>
      </c>
      <c r="L4531" s="58" t="str">
        <f>IFERROR(INDEX(SKU!E:E,MATCH(B4531,SKU!C:C,0)),"")</f>
        <v/>
      </c>
      <c r="M4531" s="56"/>
      <c r="R4531" t="str">
        <f>IF(COUNTIF(ROMANEIOS!K:K,A4531)&gt;0,J4531,"")</f>
        <v/>
      </c>
    </row>
    <row r="4532" spans="1:18" ht="15.75" customHeight="1" x14ac:dyDescent="0.25">
      <c r="A4532" s="42" t="str">
        <f>IFERROR(INDEX(NFS!F:F,MATCH(B4532,NFS!E:E,0)),"")</f>
        <v/>
      </c>
      <c r="E4532" s="11" t="str">
        <f>IF(B4532="","",COUNTIF(SKU!C:C,B4532))</f>
        <v/>
      </c>
      <c r="H4532" s="64" t="str">
        <f>IF(A4532="","",IFERROR(VLOOKUP(TEXT(A4532,"0"),#REF!,7,FALSE),""))</f>
        <v/>
      </c>
      <c r="I4532" s="17" t="str">
        <f>IF(A4532="","",IFERROR(VLOOKUP(TEXT(A4532,"0"),#REF!,9,FALSE),""))</f>
        <v/>
      </c>
      <c r="J4532" s="19" t="str">
        <f>IF(A4532="","",IFERROR(VLOOKUP(TEXT(A4532,"0"),#REF!,10,FALSE),""))</f>
        <v/>
      </c>
      <c r="K4532" s="18" t="str">
        <f>IFERROR(INDEX(#REF!,MATCH(A4532,#REF!,0)),"")</f>
        <v/>
      </c>
      <c r="L4532" s="58" t="str">
        <f>IFERROR(INDEX(SKU!E:E,MATCH(B4532,SKU!C:C,0)),"")</f>
        <v/>
      </c>
      <c r="M4532" s="56"/>
      <c r="R4532" t="str">
        <f>IF(COUNTIF(ROMANEIOS!K:K,A4532)&gt;0,J4532,"")</f>
        <v/>
      </c>
    </row>
    <row r="4533" spans="1:18" ht="15.75" customHeight="1" x14ac:dyDescent="0.25">
      <c r="A4533" s="42" t="str">
        <f>IFERROR(INDEX(NFS!F:F,MATCH(B4533,NFS!E:E,0)),"")</f>
        <v/>
      </c>
      <c r="E4533" s="11" t="str">
        <f>IF(B4533="","",COUNTIF(SKU!C:C,B4533))</f>
        <v/>
      </c>
      <c r="H4533" s="64" t="str">
        <f>IF(A4533="","",IFERROR(VLOOKUP(TEXT(A4533,"0"),#REF!,7,FALSE),""))</f>
        <v/>
      </c>
      <c r="I4533" s="17" t="str">
        <f>IF(A4533="","",IFERROR(VLOOKUP(TEXT(A4533,"0"),#REF!,9,FALSE),""))</f>
        <v/>
      </c>
      <c r="J4533" s="19" t="str">
        <f>IF(A4533="","",IFERROR(VLOOKUP(TEXT(A4533,"0"),#REF!,10,FALSE),""))</f>
        <v/>
      </c>
      <c r="K4533" s="18" t="str">
        <f>IFERROR(INDEX(#REF!,MATCH(A4533,#REF!,0)),"")</f>
        <v/>
      </c>
      <c r="L4533" s="58" t="str">
        <f>IFERROR(INDEX(SKU!E:E,MATCH(B4533,SKU!C:C,0)),"")</f>
        <v/>
      </c>
      <c r="M4533" s="56"/>
      <c r="R4533" t="str">
        <f>IF(COUNTIF(ROMANEIOS!K:K,A4533)&gt;0,J4533,"")</f>
        <v/>
      </c>
    </row>
    <row r="4534" spans="1:18" ht="15.75" customHeight="1" x14ac:dyDescent="0.25">
      <c r="A4534" s="42" t="str">
        <f>IFERROR(INDEX(NFS!F:F,MATCH(B4534,NFS!E:E,0)),"")</f>
        <v/>
      </c>
      <c r="E4534" s="11" t="str">
        <f>IF(B4534="","",COUNTIF(SKU!C:C,B4534))</f>
        <v/>
      </c>
      <c r="H4534" s="64" t="str">
        <f>IF(A4534="","",IFERROR(VLOOKUP(TEXT(A4534,"0"),#REF!,7,FALSE),""))</f>
        <v/>
      </c>
      <c r="I4534" s="17" t="str">
        <f>IF(A4534="","",IFERROR(VLOOKUP(TEXT(A4534,"0"),#REF!,9,FALSE),""))</f>
        <v/>
      </c>
      <c r="J4534" s="19" t="str">
        <f>IF(A4534="","",IFERROR(VLOOKUP(TEXT(A4534,"0"),#REF!,10,FALSE),""))</f>
        <v/>
      </c>
      <c r="K4534" s="18" t="str">
        <f>IFERROR(INDEX(#REF!,MATCH(A4534,#REF!,0)),"")</f>
        <v/>
      </c>
      <c r="L4534" s="58" t="str">
        <f>IFERROR(INDEX(SKU!E:E,MATCH(B4534,SKU!C:C,0)),"")</f>
        <v/>
      </c>
      <c r="M4534" s="56"/>
      <c r="R4534" t="str">
        <f>IF(COUNTIF(ROMANEIOS!K:K,A4534)&gt;0,J4534,"")</f>
        <v/>
      </c>
    </row>
    <row r="4535" spans="1:18" ht="15.75" customHeight="1" x14ac:dyDescent="0.25">
      <c r="A4535" s="42" t="str">
        <f>IFERROR(INDEX(NFS!F:F,MATCH(B4535,NFS!E:E,0)),"")</f>
        <v/>
      </c>
      <c r="E4535" s="11" t="str">
        <f>IF(B4535="","",COUNTIF(SKU!C:C,B4535))</f>
        <v/>
      </c>
      <c r="H4535" s="64" t="str">
        <f>IF(A4535="","",IFERROR(VLOOKUP(TEXT(A4535,"0"),#REF!,7,FALSE),""))</f>
        <v/>
      </c>
      <c r="I4535" s="17" t="str">
        <f>IF(A4535="","",IFERROR(VLOOKUP(TEXT(A4535,"0"),#REF!,9,FALSE),""))</f>
        <v/>
      </c>
      <c r="J4535" s="19" t="str">
        <f>IF(A4535="","",IFERROR(VLOOKUP(TEXT(A4535,"0"),#REF!,10,FALSE),""))</f>
        <v/>
      </c>
      <c r="K4535" s="18" t="str">
        <f>IFERROR(INDEX(#REF!,MATCH(A4535,#REF!,0)),"")</f>
        <v/>
      </c>
      <c r="L4535" s="58" t="str">
        <f>IFERROR(INDEX(SKU!E:E,MATCH(B4535,SKU!C:C,0)),"")</f>
        <v/>
      </c>
      <c r="M4535" s="56"/>
      <c r="R4535" t="str">
        <f>IF(COUNTIF(ROMANEIOS!K:K,A4535)&gt;0,J4535,"")</f>
        <v/>
      </c>
    </row>
    <row r="4536" spans="1:18" ht="15.75" customHeight="1" x14ac:dyDescent="0.25">
      <c r="A4536" s="42" t="str">
        <f>IFERROR(INDEX(NFS!F:F,MATCH(B4536,NFS!E:E,0)),"")</f>
        <v/>
      </c>
      <c r="E4536" s="11" t="str">
        <f>IF(B4536="","",COUNTIF(SKU!C:C,B4536))</f>
        <v/>
      </c>
      <c r="H4536" s="64" t="str">
        <f>IF(A4536="","",IFERROR(VLOOKUP(TEXT(A4536,"0"),#REF!,7,FALSE),""))</f>
        <v/>
      </c>
      <c r="I4536" s="17" t="str">
        <f>IF(A4536="","",IFERROR(VLOOKUP(TEXT(A4536,"0"),#REF!,9,FALSE),""))</f>
        <v/>
      </c>
      <c r="J4536" s="19" t="str">
        <f>IF(A4536="","",IFERROR(VLOOKUP(TEXT(A4536,"0"),#REF!,10,FALSE),""))</f>
        <v/>
      </c>
      <c r="K4536" s="18" t="str">
        <f>IFERROR(INDEX(#REF!,MATCH(A4536,#REF!,0)),"")</f>
        <v/>
      </c>
      <c r="L4536" s="58" t="str">
        <f>IFERROR(INDEX(SKU!E:E,MATCH(B4536,SKU!C:C,0)),"")</f>
        <v/>
      </c>
      <c r="M4536" s="56"/>
      <c r="R4536" t="str">
        <f>IF(COUNTIF(ROMANEIOS!K:K,A4536)&gt;0,J4536,"")</f>
        <v/>
      </c>
    </row>
    <row r="4537" spans="1:18" ht="15.75" customHeight="1" x14ac:dyDescent="0.25">
      <c r="A4537" s="42" t="str">
        <f>IFERROR(INDEX(NFS!F:F,MATCH(B4537,NFS!E:E,0)),"")</f>
        <v/>
      </c>
      <c r="E4537" s="11" t="str">
        <f>IF(B4537="","",COUNTIF(SKU!C:C,B4537))</f>
        <v/>
      </c>
      <c r="H4537" s="64" t="str">
        <f>IF(A4537="","",IFERROR(VLOOKUP(TEXT(A4537,"0"),#REF!,7,FALSE),""))</f>
        <v/>
      </c>
      <c r="I4537" s="17" t="str">
        <f>IF(A4537="","",IFERROR(VLOOKUP(TEXT(A4537,"0"),#REF!,9,FALSE),""))</f>
        <v/>
      </c>
      <c r="J4537" s="19" t="str">
        <f>IF(A4537="","",IFERROR(VLOOKUP(TEXT(A4537,"0"),#REF!,10,FALSE),""))</f>
        <v/>
      </c>
      <c r="K4537" s="18" t="str">
        <f>IFERROR(INDEX(#REF!,MATCH(A4537,#REF!,0)),"")</f>
        <v/>
      </c>
      <c r="L4537" s="58" t="str">
        <f>IFERROR(INDEX(SKU!E:E,MATCH(B4537,SKU!C:C,0)),"")</f>
        <v/>
      </c>
      <c r="M4537" s="56"/>
      <c r="R4537" t="str">
        <f>IF(COUNTIF(ROMANEIOS!K:K,A4537)&gt;0,J4537,"")</f>
        <v/>
      </c>
    </row>
    <row r="4538" spans="1:18" ht="15.75" customHeight="1" x14ac:dyDescent="0.25">
      <c r="A4538" s="42" t="str">
        <f>IFERROR(INDEX(NFS!F:F,MATCH(B4538,NFS!E:E,0)),"")</f>
        <v/>
      </c>
      <c r="E4538" s="11" t="str">
        <f>IF(B4538="","",COUNTIF(SKU!C:C,B4538))</f>
        <v/>
      </c>
      <c r="H4538" s="64" t="str">
        <f>IF(A4538="","",IFERROR(VLOOKUP(TEXT(A4538,"0"),#REF!,7,FALSE),""))</f>
        <v/>
      </c>
      <c r="I4538" s="17" t="str">
        <f>IF(A4538="","",IFERROR(VLOOKUP(TEXT(A4538,"0"),#REF!,9,FALSE),""))</f>
        <v/>
      </c>
      <c r="J4538" s="19" t="str">
        <f>IF(A4538="","",IFERROR(VLOOKUP(TEXT(A4538,"0"),#REF!,10,FALSE),""))</f>
        <v/>
      </c>
      <c r="K4538" s="18" t="str">
        <f>IFERROR(INDEX(#REF!,MATCH(A4538,#REF!,0)),"")</f>
        <v/>
      </c>
      <c r="L4538" s="58" t="str">
        <f>IFERROR(INDEX(SKU!E:E,MATCH(B4538,SKU!C:C,0)),"")</f>
        <v/>
      </c>
      <c r="M4538" s="56"/>
      <c r="R4538" t="str">
        <f>IF(COUNTIF(ROMANEIOS!K:K,A4538)&gt;0,J4538,"")</f>
        <v/>
      </c>
    </row>
    <row r="4539" spans="1:18" ht="15.75" customHeight="1" x14ac:dyDescent="0.25">
      <c r="A4539" s="42" t="str">
        <f>IFERROR(INDEX(NFS!F:F,MATCH(B4539,NFS!E:E,0)),"")</f>
        <v/>
      </c>
      <c r="E4539" s="11" t="str">
        <f>IF(B4539="","",COUNTIF(SKU!C:C,B4539))</f>
        <v/>
      </c>
      <c r="H4539" s="64" t="str">
        <f>IF(A4539="","",IFERROR(VLOOKUP(TEXT(A4539,"0"),#REF!,7,FALSE),""))</f>
        <v/>
      </c>
      <c r="I4539" s="17" t="str">
        <f>IF(A4539="","",IFERROR(VLOOKUP(TEXT(A4539,"0"),#REF!,9,FALSE),""))</f>
        <v/>
      </c>
      <c r="J4539" s="19" t="str">
        <f>IF(A4539="","",IFERROR(VLOOKUP(TEXT(A4539,"0"),#REF!,10,FALSE),""))</f>
        <v/>
      </c>
      <c r="K4539" s="18" t="str">
        <f>IFERROR(INDEX(#REF!,MATCH(A4539,#REF!,0)),"")</f>
        <v/>
      </c>
      <c r="L4539" s="58" t="str">
        <f>IFERROR(INDEX(SKU!E:E,MATCH(B4539,SKU!C:C,0)),"")</f>
        <v/>
      </c>
      <c r="M4539" s="56"/>
      <c r="R4539" t="str">
        <f>IF(COUNTIF(ROMANEIOS!K:K,A4539)&gt;0,J4539,"")</f>
        <v/>
      </c>
    </row>
    <row r="4540" spans="1:18" ht="15.75" customHeight="1" x14ac:dyDescent="0.25">
      <c r="A4540" s="42" t="str">
        <f>IFERROR(INDEX(NFS!F:F,MATCH(B4540,NFS!E:E,0)),"")</f>
        <v/>
      </c>
      <c r="E4540" s="11" t="str">
        <f>IF(B4540="","",COUNTIF(SKU!C:C,B4540))</f>
        <v/>
      </c>
      <c r="H4540" s="64" t="str">
        <f>IF(A4540="","",IFERROR(VLOOKUP(TEXT(A4540,"0"),#REF!,7,FALSE),""))</f>
        <v/>
      </c>
      <c r="I4540" s="17" t="str">
        <f>IF(A4540="","",IFERROR(VLOOKUP(TEXT(A4540,"0"),#REF!,9,FALSE),""))</f>
        <v/>
      </c>
      <c r="J4540" s="19" t="str">
        <f>IF(A4540="","",IFERROR(VLOOKUP(TEXT(A4540,"0"),#REF!,10,FALSE),""))</f>
        <v/>
      </c>
      <c r="K4540" s="18" t="str">
        <f>IFERROR(INDEX(#REF!,MATCH(A4540,#REF!,0)),"")</f>
        <v/>
      </c>
      <c r="L4540" s="58" t="str">
        <f>IFERROR(INDEX(SKU!E:E,MATCH(B4540,SKU!C:C,0)),"")</f>
        <v/>
      </c>
      <c r="M4540" s="56"/>
      <c r="R4540" t="str">
        <f>IF(COUNTIF(ROMANEIOS!K:K,A4540)&gt;0,J4540,"")</f>
        <v/>
      </c>
    </row>
    <row r="4541" spans="1:18" ht="15.75" customHeight="1" x14ac:dyDescent="0.25">
      <c r="A4541" s="42" t="str">
        <f>IFERROR(INDEX(NFS!F:F,MATCH(B4541,NFS!E:E,0)),"")</f>
        <v/>
      </c>
      <c r="E4541" s="11" t="str">
        <f>IF(B4541="","",COUNTIF(SKU!C:C,B4541))</f>
        <v/>
      </c>
      <c r="H4541" s="64" t="str">
        <f>IF(A4541="","",IFERROR(VLOOKUP(TEXT(A4541,"0"),#REF!,7,FALSE),""))</f>
        <v/>
      </c>
      <c r="I4541" s="17" t="str">
        <f>IF(A4541="","",IFERROR(VLOOKUP(TEXT(A4541,"0"),#REF!,9,FALSE),""))</f>
        <v/>
      </c>
      <c r="J4541" s="19" t="str">
        <f>IF(A4541="","",IFERROR(VLOOKUP(TEXT(A4541,"0"),#REF!,10,FALSE),""))</f>
        <v/>
      </c>
      <c r="K4541" s="18" t="str">
        <f>IFERROR(INDEX(#REF!,MATCH(A4541,#REF!,0)),"")</f>
        <v/>
      </c>
      <c r="L4541" s="58" t="str">
        <f>IFERROR(INDEX(SKU!E:E,MATCH(B4541,SKU!C:C,0)),"")</f>
        <v/>
      </c>
      <c r="M4541" s="56"/>
      <c r="R4541" t="str">
        <f>IF(COUNTIF(ROMANEIOS!K:K,A4541)&gt;0,J4541,"")</f>
        <v/>
      </c>
    </row>
    <row r="4542" spans="1:18" ht="15.75" customHeight="1" x14ac:dyDescent="0.25">
      <c r="A4542" s="42" t="str">
        <f>IFERROR(INDEX(NFS!F:F,MATCH(B4542,NFS!E:E,0)),"")</f>
        <v/>
      </c>
      <c r="E4542" s="11" t="str">
        <f>IF(B4542="","",COUNTIF(SKU!C:C,B4542))</f>
        <v/>
      </c>
      <c r="H4542" s="64" t="str">
        <f>IF(A4542="","",IFERROR(VLOOKUP(TEXT(A4542,"0"),#REF!,7,FALSE),""))</f>
        <v/>
      </c>
      <c r="I4542" s="17" t="str">
        <f>IF(A4542="","",IFERROR(VLOOKUP(TEXT(A4542,"0"),#REF!,9,FALSE),""))</f>
        <v/>
      </c>
      <c r="J4542" s="19" t="str">
        <f>IF(A4542="","",IFERROR(VLOOKUP(TEXT(A4542,"0"),#REF!,10,FALSE),""))</f>
        <v/>
      </c>
      <c r="K4542" s="18" t="str">
        <f>IFERROR(INDEX(#REF!,MATCH(A4542,#REF!,0)),"")</f>
        <v/>
      </c>
      <c r="L4542" s="58" t="str">
        <f>IFERROR(INDEX(SKU!E:E,MATCH(B4542,SKU!C:C,0)),"")</f>
        <v/>
      </c>
      <c r="M4542" s="56"/>
      <c r="R4542" t="str">
        <f>IF(COUNTIF(ROMANEIOS!K:K,A4542)&gt;0,J4542,"")</f>
        <v/>
      </c>
    </row>
    <row r="4543" spans="1:18" ht="15.75" customHeight="1" x14ac:dyDescent="0.25">
      <c r="A4543" s="42" t="str">
        <f>IFERROR(INDEX(NFS!F:F,MATCH(B4543,NFS!E:E,0)),"")</f>
        <v/>
      </c>
      <c r="E4543" s="11" t="str">
        <f>IF(B4543="","",COUNTIF(SKU!C:C,B4543))</f>
        <v/>
      </c>
      <c r="H4543" s="64" t="str">
        <f>IF(A4543="","",IFERROR(VLOOKUP(TEXT(A4543,"0"),#REF!,7,FALSE),""))</f>
        <v/>
      </c>
      <c r="I4543" s="17" t="str">
        <f>IF(A4543="","",IFERROR(VLOOKUP(TEXT(A4543,"0"),#REF!,9,FALSE),""))</f>
        <v/>
      </c>
      <c r="J4543" s="19" t="str">
        <f>IF(A4543="","",IFERROR(VLOOKUP(TEXT(A4543,"0"),#REF!,10,FALSE),""))</f>
        <v/>
      </c>
      <c r="K4543" s="18" t="str">
        <f>IFERROR(INDEX(#REF!,MATCH(A4543,#REF!,0)),"")</f>
        <v/>
      </c>
      <c r="L4543" s="58" t="str">
        <f>IFERROR(INDEX(SKU!E:E,MATCH(B4543,SKU!C:C,0)),"")</f>
        <v/>
      </c>
      <c r="M4543" s="56"/>
      <c r="R4543" t="str">
        <f>IF(COUNTIF(ROMANEIOS!K:K,A4543)&gt;0,J4543,"")</f>
        <v/>
      </c>
    </row>
    <row r="4544" spans="1:18" ht="15.75" customHeight="1" x14ac:dyDescent="0.25">
      <c r="A4544" s="42" t="str">
        <f>IFERROR(INDEX(NFS!F:F,MATCH(B4544,NFS!E:E,0)),"")</f>
        <v/>
      </c>
      <c r="E4544" s="11" t="str">
        <f>IF(B4544="","",COUNTIF(SKU!C:C,B4544))</f>
        <v/>
      </c>
      <c r="H4544" s="64" t="str">
        <f>IF(A4544="","",IFERROR(VLOOKUP(TEXT(A4544,"0"),#REF!,7,FALSE),""))</f>
        <v/>
      </c>
      <c r="I4544" s="17" t="str">
        <f>IF(A4544="","",IFERROR(VLOOKUP(TEXT(A4544,"0"),#REF!,9,FALSE),""))</f>
        <v/>
      </c>
      <c r="J4544" s="19" t="str">
        <f>IF(A4544="","",IFERROR(VLOOKUP(TEXT(A4544,"0"),#REF!,10,FALSE),""))</f>
        <v/>
      </c>
      <c r="K4544" s="18" t="str">
        <f>IFERROR(INDEX(#REF!,MATCH(A4544,#REF!,0)),"")</f>
        <v/>
      </c>
      <c r="L4544" s="58" t="str">
        <f>IFERROR(INDEX(SKU!E:E,MATCH(B4544,SKU!C:C,0)),"")</f>
        <v/>
      </c>
      <c r="M4544" s="56"/>
      <c r="R4544" t="str">
        <f>IF(COUNTIF(ROMANEIOS!K:K,A4544)&gt;0,J4544,"")</f>
        <v/>
      </c>
    </row>
    <row r="4545" spans="1:18" ht="15.75" customHeight="1" x14ac:dyDescent="0.25">
      <c r="A4545" s="42" t="str">
        <f>IFERROR(INDEX(NFS!F:F,MATCH(B4545,NFS!E:E,0)),"")</f>
        <v/>
      </c>
      <c r="E4545" s="11" t="str">
        <f>IF(B4545="","",COUNTIF(SKU!C:C,B4545))</f>
        <v/>
      </c>
      <c r="H4545" s="64" t="str">
        <f>IF(A4545="","",IFERROR(VLOOKUP(TEXT(A4545,"0"),#REF!,7,FALSE),""))</f>
        <v/>
      </c>
      <c r="I4545" s="17" t="str">
        <f>IF(A4545="","",IFERROR(VLOOKUP(TEXT(A4545,"0"),#REF!,9,FALSE),""))</f>
        <v/>
      </c>
      <c r="J4545" s="19" t="str">
        <f>IF(A4545="","",IFERROR(VLOOKUP(TEXT(A4545,"0"),#REF!,10,FALSE),""))</f>
        <v/>
      </c>
      <c r="K4545" s="18" t="str">
        <f>IFERROR(INDEX(#REF!,MATCH(A4545,#REF!,0)),"")</f>
        <v/>
      </c>
      <c r="L4545" s="58" t="str">
        <f>IFERROR(INDEX(SKU!E:E,MATCH(B4545,SKU!C:C,0)),"")</f>
        <v/>
      </c>
      <c r="M4545" s="56"/>
      <c r="R4545" t="str">
        <f>IF(COUNTIF(ROMANEIOS!K:K,A4545)&gt;0,J4545,"")</f>
        <v/>
      </c>
    </row>
    <row r="4546" spans="1:18" ht="15.75" customHeight="1" x14ac:dyDescent="0.25">
      <c r="A4546" s="42" t="str">
        <f>IFERROR(INDEX(NFS!F:F,MATCH(B4546,NFS!E:E,0)),"")</f>
        <v/>
      </c>
      <c r="E4546" s="11" t="str">
        <f>IF(B4546="","",COUNTIF(SKU!C:C,B4546))</f>
        <v/>
      </c>
      <c r="H4546" s="64" t="str">
        <f>IF(A4546="","",IFERROR(VLOOKUP(TEXT(A4546,"0"),#REF!,7,FALSE),""))</f>
        <v/>
      </c>
      <c r="I4546" s="17" t="str">
        <f>IF(A4546="","",IFERROR(VLOOKUP(TEXT(A4546,"0"),#REF!,9,FALSE),""))</f>
        <v/>
      </c>
      <c r="J4546" s="19" t="str">
        <f>IF(A4546="","",IFERROR(VLOOKUP(TEXT(A4546,"0"),#REF!,10,FALSE),""))</f>
        <v/>
      </c>
      <c r="K4546" s="18" t="str">
        <f>IFERROR(INDEX(#REF!,MATCH(A4546,#REF!,0)),"")</f>
        <v/>
      </c>
      <c r="L4546" s="58" t="str">
        <f>IFERROR(INDEX(SKU!E:E,MATCH(B4546,SKU!C:C,0)),"")</f>
        <v/>
      </c>
      <c r="M4546" s="56"/>
      <c r="R4546" t="str">
        <f>IF(COUNTIF(ROMANEIOS!K:K,A4546)&gt;0,J4546,"")</f>
        <v/>
      </c>
    </row>
    <row r="4547" spans="1:18" ht="15.75" customHeight="1" x14ac:dyDescent="0.25">
      <c r="A4547" s="42" t="str">
        <f>IFERROR(INDEX(NFS!F:F,MATCH(B4547,NFS!E:E,0)),"")</f>
        <v/>
      </c>
      <c r="E4547" s="11" t="str">
        <f>IF(B4547="","",COUNTIF(SKU!C:C,B4547))</f>
        <v/>
      </c>
      <c r="H4547" s="64" t="str">
        <f>IF(A4547="","",IFERROR(VLOOKUP(TEXT(A4547,"0"),#REF!,7,FALSE),""))</f>
        <v/>
      </c>
      <c r="I4547" s="17" t="str">
        <f>IF(A4547="","",IFERROR(VLOOKUP(TEXT(A4547,"0"),#REF!,9,FALSE),""))</f>
        <v/>
      </c>
      <c r="J4547" s="19" t="str">
        <f>IF(A4547="","",IFERROR(VLOOKUP(TEXT(A4547,"0"),#REF!,10,FALSE),""))</f>
        <v/>
      </c>
      <c r="K4547" s="18" t="str">
        <f>IFERROR(INDEX(#REF!,MATCH(A4547,#REF!,0)),"")</f>
        <v/>
      </c>
      <c r="L4547" s="58" t="str">
        <f>IFERROR(INDEX(SKU!E:E,MATCH(B4547,SKU!C:C,0)),"")</f>
        <v/>
      </c>
      <c r="M4547" s="56"/>
      <c r="R4547" t="str">
        <f>IF(COUNTIF(ROMANEIOS!K:K,A4547)&gt;0,J4547,"")</f>
        <v/>
      </c>
    </row>
    <row r="4548" spans="1:18" ht="15.75" customHeight="1" x14ac:dyDescent="0.25">
      <c r="A4548" s="42" t="str">
        <f>IFERROR(INDEX(NFS!F:F,MATCH(B4548,NFS!E:E,0)),"")</f>
        <v/>
      </c>
      <c r="E4548" s="11" t="str">
        <f>IF(B4548="","",COUNTIF(SKU!C:C,B4548))</f>
        <v/>
      </c>
      <c r="H4548" s="64" t="str">
        <f>IF(A4548="","",IFERROR(VLOOKUP(TEXT(A4548,"0"),#REF!,7,FALSE),""))</f>
        <v/>
      </c>
      <c r="I4548" s="17" t="str">
        <f>IF(A4548="","",IFERROR(VLOOKUP(TEXT(A4548,"0"),#REF!,9,FALSE),""))</f>
        <v/>
      </c>
      <c r="J4548" s="19" t="str">
        <f>IF(A4548="","",IFERROR(VLOOKUP(TEXT(A4548,"0"),#REF!,10,FALSE),""))</f>
        <v/>
      </c>
      <c r="K4548" s="18" t="str">
        <f>IFERROR(INDEX(#REF!,MATCH(A4548,#REF!,0)),"")</f>
        <v/>
      </c>
      <c r="L4548" s="58" t="str">
        <f>IFERROR(INDEX(SKU!E:E,MATCH(B4548,SKU!C:C,0)),"")</f>
        <v/>
      </c>
      <c r="M4548" s="56"/>
      <c r="R4548" t="str">
        <f>IF(COUNTIF(ROMANEIOS!K:K,A4548)&gt;0,J4548,"")</f>
        <v/>
      </c>
    </row>
    <row r="4549" spans="1:18" ht="15.75" customHeight="1" x14ac:dyDescent="0.25">
      <c r="A4549" s="42" t="str">
        <f>IFERROR(INDEX(NFS!F:F,MATCH(B4549,NFS!E:E,0)),"")</f>
        <v/>
      </c>
      <c r="E4549" s="11" t="str">
        <f>IF(B4549="","",COUNTIF(SKU!C:C,B4549))</f>
        <v/>
      </c>
      <c r="H4549" s="64" t="str">
        <f>IF(A4549="","",IFERROR(VLOOKUP(TEXT(A4549,"0"),#REF!,7,FALSE),""))</f>
        <v/>
      </c>
      <c r="I4549" s="17" t="str">
        <f>IF(A4549="","",IFERROR(VLOOKUP(TEXT(A4549,"0"),#REF!,9,FALSE),""))</f>
        <v/>
      </c>
      <c r="J4549" s="19" t="str">
        <f>IF(A4549="","",IFERROR(VLOOKUP(TEXT(A4549,"0"),#REF!,10,FALSE),""))</f>
        <v/>
      </c>
      <c r="K4549" s="18" t="str">
        <f>IFERROR(INDEX(#REF!,MATCH(A4549,#REF!,0)),"")</f>
        <v/>
      </c>
      <c r="L4549" s="58" t="str">
        <f>IFERROR(INDEX(SKU!E:E,MATCH(B4549,SKU!C:C,0)),"")</f>
        <v/>
      </c>
      <c r="M4549" s="56"/>
      <c r="R4549" t="str">
        <f>IF(COUNTIF(ROMANEIOS!K:K,A4549)&gt;0,J4549,"")</f>
        <v/>
      </c>
    </row>
    <row r="4550" spans="1:18" ht="15.75" customHeight="1" x14ac:dyDescent="0.25">
      <c r="A4550" s="42" t="str">
        <f>IFERROR(INDEX(NFS!F:F,MATCH(B4550,NFS!E:E,0)),"")</f>
        <v/>
      </c>
      <c r="E4550" s="11" t="str">
        <f>IF(B4550="","",COUNTIF(SKU!C:C,B4550))</f>
        <v/>
      </c>
      <c r="H4550" s="64" t="str">
        <f>IF(A4550="","",IFERROR(VLOOKUP(TEXT(A4550,"0"),#REF!,7,FALSE),""))</f>
        <v/>
      </c>
      <c r="I4550" s="17" t="str">
        <f>IF(A4550="","",IFERROR(VLOOKUP(TEXT(A4550,"0"),#REF!,9,FALSE),""))</f>
        <v/>
      </c>
      <c r="J4550" s="19" t="str">
        <f>IF(A4550="","",IFERROR(VLOOKUP(TEXT(A4550,"0"),#REF!,10,FALSE),""))</f>
        <v/>
      </c>
      <c r="K4550" s="18" t="str">
        <f>IFERROR(INDEX(#REF!,MATCH(A4550,#REF!,0)),"")</f>
        <v/>
      </c>
      <c r="L4550" s="58" t="str">
        <f>IFERROR(INDEX(SKU!E:E,MATCH(B4550,SKU!C:C,0)),"")</f>
        <v/>
      </c>
      <c r="M4550" s="56"/>
      <c r="R4550" t="str">
        <f>IF(COUNTIF(ROMANEIOS!K:K,A4550)&gt;0,J4550,"")</f>
        <v/>
      </c>
    </row>
    <row r="4551" spans="1:18" ht="15.75" customHeight="1" x14ac:dyDescent="0.25">
      <c r="A4551" s="42" t="str">
        <f>IFERROR(INDEX(NFS!F:F,MATCH(B4551,NFS!E:E,0)),"")</f>
        <v/>
      </c>
      <c r="E4551" s="11" t="str">
        <f>IF(B4551="","",COUNTIF(SKU!C:C,B4551))</f>
        <v/>
      </c>
      <c r="H4551" s="64" t="str">
        <f>IF(A4551="","",IFERROR(VLOOKUP(TEXT(A4551,"0"),#REF!,7,FALSE),""))</f>
        <v/>
      </c>
      <c r="I4551" s="17" t="str">
        <f>IF(A4551="","",IFERROR(VLOOKUP(TEXT(A4551,"0"),#REF!,9,FALSE),""))</f>
        <v/>
      </c>
      <c r="J4551" s="19" t="str">
        <f>IF(A4551="","",IFERROR(VLOOKUP(TEXT(A4551,"0"),#REF!,10,FALSE),""))</f>
        <v/>
      </c>
      <c r="K4551" s="18" t="str">
        <f>IFERROR(INDEX(#REF!,MATCH(A4551,#REF!,0)),"")</f>
        <v/>
      </c>
      <c r="L4551" s="58" t="str">
        <f>IFERROR(INDEX(SKU!E:E,MATCH(B4551,SKU!C:C,0)),"")</f>
        <v/>
      </c>
      <c r="M4551" s="56"/>
      <c r="R4551" t="str">
        <f>IF(COUNTIF(ROMANEIOS!K:K,A4551)&gt;0,J4551,"")</f>
        <v/>
      </c>
    </row>
    <row r="4552" spans="1:18" ht="15.75" customHeight="1" x14ac:dyDescent="0.25">
      <c r="A4552" s="42" t="str">
        <f>IFERROR(INDEX(NFS!F:F,MATCH(B4552,NFS!E:E,0)),"")</f>
        <v/>
      </c>
      <c r="E4552" s="11" t="str">
        <f>IF(B4552="","",COUNTIF(SKU!C:C,B4552))</f>
        <v/>
      </c>
      <c r="H4552" s="64" t="str">
        <f>IF(A4552="","",IFERROR(VLOOKUP(TEXT(A4552,"0"),#REF!,7,FALSE),""))</f>
        <v/>
      </c>
      <c r="I4552" s="17" t="str">
        <f>IF(A4552="","",IFERROR(VLOOKUP(TEXT(A4552,"0"),#REF!,9,FALSE),""))</f>
        <v/>
      </c>
      <c r="J4552" s="19" t="str">
        <f>IF(A4552="","",IFERROR(VLOOKUP(TEXT(A4552,"0"),#REF!,10,FALSE),""))</f>
        <v/>
      </c>
      <c r="K4552" s="18" t="str">
        <f>IFERROR(INDEX(#REF!,MATCH(A4552,#REF!,0)),"")</f>
        <v/>
      </c>
      <c r="L4552" s="58" t="str">
        <f>IFERROR(INDEX(SKU!E:E,MATCH(B4552,SKU!C:C,0)),"")</f>
        <v/>
      </c>
      <c r="M4552" s="56"/>
      <c r="R4552" t="str">
        <f>IF(COUNTIF(ROMANEIOS!K:K,A4552)&gt;0,J4552,"")</f>
        <v/>
      </c>
    </row>
    <row r="4553" spans="1:18" ht="15.75" customHeight="1" x14ac:dyDescent="0.25">
      <c r="A4553" s="42" t="str">
        <f>IFERROR(INDEX(NFS!F:F,MATCH(B4553,NFS!E:E,0)),"")</f>
        <v/>
      </c>
      <c r="E4553" s="11" t="str">
        <f>IF(B4553="","",COUNTIF(SKU!C:C,B4553))</f>
        <v/>
      </c>
      <c r="H4553" s="64" t="str">
        <f>IF(A4553="","",IFERROR(VLOOKUP(TEXT(A4553,"0"),#REF!,7,FALSE),""))</f>
        <v/>
      </c>
      <c r="I4553" s="17" t="str">
        <f>IF(A4553="","",IFERROR(VLOOKUP(TEXT(A4553,"0"),#REF!,9,FALSE),""))</f>
        <v/>
      </c>
      <c r="J4553" s="19" t="str">
        <f>IF(A4553="","",IFERROR(VLOOKUP(TEXT(A4553,"0"),#REF!,10,FALSE),""))</f>
        <v/>
      </c>
      <c r="K4553" s="18" t="str">
        <f>IFERROR(INDEX(#REF!,MATCH(A4553,#REF!,0)),"")</f>
        <v/>
      </c>
      <c r="L4553" s="58" t="str">
        <f>IFERROR(INDEX(SKU!E:E,MATCH(B4553,SKU!C:C,0)),"")</f>
        <v/>
      </c>
      <c r="M4553" s="56"/>
      <c r="R4553" t="str">
        <f>IF(COUNTIF(ROMANEIOS!K:K,A4553)&gt;0,J4553,"")</f>
        <v/>
      </c>
    </row>
    <row r="4554" spans="1:18" ht="15.75" customHeight="1" x14ac:dyDescent="0.25">
      <c r="A4554" s="42" t="str">
        <f>IFERROR(INDEX(NFS!F:F,MATCH(B4554,NFS!E:E,0)),"")</f>
        <v/>
      </c>
      <c r="E4554" s="11" t="str">
        <f>IF(B4554="","",COUNTIF(SKU!C:C,B4554))</f>
        <v/>
      </c>
      <c r="H4554" s="64" t="str">
        <f>IF(A4554="","",IFERROR(VLOOKUP(TEXT(A4554,"0"),#REF!,7,FALSE),""))</f>
        <v/>
      </c>
      <c r="I4554" s="17" t="str">
        <f>IF(A4554="","",IFERROR(VLOOKUP(TEXT(A4554,"0"),#REF!,9,FALSE),""))</f>
        <v/>
      </c>
      <c r="J4554" s="19" t="str">
        <f>IF(A4554="","",IFERROR(VLOOKUP(TEXT(A4554,"0"),#REF!,10,FALSE),""))</f>
        <v/>
      </c>
      <c r="K4554" s="18" t="str">
        <f>IFERROR(INDEX(#REF!,MATCH(A4554,#REF!,0)),"")</f>
        <v/>
      </c>
      <c r="L4554" s="58" t="str">
        <f>IFERROR(INDEX(SKU!E:E,MATCH(B4554,SKU!C:C,0)),"")</f>
        <v/>
      </c>
      <c r="M4554" s="56"/>
      <c r="R4554" t="str">
        <f>IF(COUNTIF(ROMANEIOS!K:K,A4554)&gt;0,J4554,"")</f>
        <v/>
      </c>
    </row>
    <row r="4555" spans="1:18" ht="15.75" customHeight="1" x14ac:dyDescent="0.25">
      <c r="A4555" s="42" t="str">
        <f>IFERROR(INDEX(NFS!F:F,MATCH(B4555,NFS!E:E,0)),"")</f>
        <v/>
      </c>
      <c r="E4555" s="11" t="str">
        <f>IF(B4555="","",COUNTIF(SKU!C:C,B4555))</f>
        <v/>
      </c>
      <c r="H4555" s="64" t="str">
        <f>IF(A4555="","",IFERROR(VLOOKUP(TEXT(A4555,"0"),#REF!,7,FALSE),""))</f>
        <v/>
      </c>
      <c r="I4555" s="17" t="str">
        <f>IF(A4555="","",IFERROR(VLOOKUP(TEXT(A4555,"0"),#REF!,9,FALSE),""))</f>
        <v/>
      </c>
      <c r="J4555" s="19" t="str">
        <f>IF(A4555="","",IFERROR(VLOOKUP(TEXT(A4555,"0"),#REF!,10,FALSE),""))</f>
        <v/>
      </c>
      <c r="K4555" s="18" t="str">
        <f>IFERROR(INDEX(#REF!,MATCH(A4555,#REF!,0)),"")</f>
        <v/>
      </c>
      <c r="L4555" s="58" t="str">
        <f>IFERROR(INDEX(SKU!E:E,MATCH(B4555,SKU!C:C,0)),"")</f>
        <v/>
      </c>
      <c r="M4555" s="56"/>
      <c r="R4555" t="str">
        <f>IF(COUNTIF(ROMANEIOS!K:K,A4555)&gt;0,J4555,"")</f>
        <v/>
      </c>
    </row>
    <row r="4556" spans="1:18" ht="15.75" customHeight="1" x14ac:dyDescent="0.25">
      <c r="A4556" s="42" t="str">
        <f>IFERROR(INDEX(NFS!F:F,MATCH(B4556,NFS!E:E,0)),"")</f>
        <v/>
      </c>
      <c r="E4556" s="11" t="str">
        <f>IF(B4556="","",COUNTIF(SKU!C:C,B4556))</f>
        <v/>
      </c>
      <c r="H4556" s="64" t="str">
        <f>IF(A4556="","",IFERROR(VLOOKUP(TEXT(A4556,"0"),#REF!,7,FALSE),""))</f>
        <v/>
      </c>
      <c r="I4556" s="17" t="str">
        <f>IF(A4556="","",IFERROR(VLOOKUP(TEXT(A4556,"0"),#REF!,9,FALSE),""))</f>
        <v/>
      </c>
      <c r="J4556" s="19" t="str">
        <f>IF(A4556="","",IFERROR(VLOOKUP(TEXT(A4556,"0"),#REF!,10,FALSE),""))</f>
        <v/>
      </c>
      <c r="K4556" s="18" t="str">
        <f>IFERROR(INDEX(#REF!,MATCH(A4556,#REF!,0)),"")</f>
        <v/>
      </c>
      <c r="L4556" s="58" t="str">
        <f>IFERROR(INDEX(SKU!E:E,MATCH(B4556,SKU!C:C,0)),"")</f>
        <v/>
      </c>
      <c r="M4556" s="56"/>
      <c r="R4556" t="str">
        <f>IF(COUNTIF(ROMANEIOS!K:K,A4556)&gt;0,J4556,"")</f>
        <v/>
      </c>
    </row>
    <row r="4557" spans="1:18" ht="15.75" customHeight="1" x14ac:dyDescent="0.25">
      <c r="A4557" s="42" t="str">
        <f>IFERROR(INDEX(NFS!F:F,MATCH(B4557,NFS!E:E,0)),"")</f>
        <v/>
      </c>
      <c r="E4557" s="11" t="str">
        <f>IF(B4557="","",COUNTIF(SKU!C:C,B4557))</f>
        <v/>
      </c>
      <c r="H4557" s="64" t="str">
        <f>IF(A4557="","",IFERROR(VLOOKUP(TEXT(A4557,"0"),#REF!,7,FALSE),""))</f>
        <v/>
      </c>
      <c r="I4557" s="17" t="str">
        <f>IF(A4557="","",IFERROR(VLOOKUP(TEXT(A4557,"0"),#REF!,9,FALSE),""))</f>
        <v/>
      </c>
      <c r="J4557" s="19" t="str">
        <f>IF(A4557="","",IFERROR(VLOOKUP(TEXT(A4557,"0"),#REF!,10,FALSE),""))</f>
        <v/>
      </c>
      <c r="K4557" s="18" t="str">
        <f>IFERROR(INDEX(#REF!,MATCH(A4557,#REF!,0)),"")</f>
        <v/>
      </c>
      <c r="L4557" s="58" t="str">
        <f>IFERROR(INDEX(SKU!E:E,MATCH(B4557,SKU!C:C,0)),"")</f>
        <v/>
      </c>
      <c r="M4557" s="56"/>
      <c r="R4557" t="str">
        <f>IF(COUNTIF(ROMANEIOS!K:K,A4557)&gt;0,J4557,"")</f>
        <v/>
      </c>
    </row>
    <row r="4558" spans="1:18" ht="15.75" customHeight="1" x14ac:dyDescent="0.25">
      <c r="A4558" s="42" t="str">
        <f>IFERROR(INDEX(NFS!F:F,MATCH(B4558,NFS!E:E,0)),"")</f>
        <v/>
      </c>
      <c r="E4558" s="11" t="str">
        <f>IF(B4558="","",COUNTIF(SKU!C:C,B4558))</f>
        <v/>
      </c>
      <c r="H4558" s="64" t="str">
        <f>IF(A4558="","",IFERROR(VLOOKUP(TEXT(A4558,"0"),#REF!,7,FALSE),""))</f>
        <v/>
      </c>
      <c r="I4558" s="17" t="str">
        <f>IF(A4558="","",IFERROR(VLOOKUP(TEXT(A4558,"0"),#REF!,9,FALSE),""))</f>
        <v/>
      </c>
      <c r="J4558" s="19" t="str">
        <f>IF(A4558="","",IFERROR(VLOOKUP(TEXT(A4558,"0"),#REF!,10,FALSE),""))</f>
        <v/>
      </c>
      <c r="K4558" s="18" t="str">
        <f>IFERROR(INDEX(#REF!,MATCH(A4558,#REF!,0)),"")</f>
        <v/>
      </c>
      <c r="L4558" s="58" t="str">
        <f>IFERROR(INDEX(SKU!E:E,MATCH(B4558,SKU!C:C,0)),"")</f>
        <v/>
      </c>
      <c r="M4558" s="56"/>
      <c r="R4558" t="str">
        <f>IF(COUNTIF(ROMANEIOS!K:K,A4558)&gt;0,J4558,"")</f>
        <v/>
      </c>
    </row>
    <row r="4559" spans="1:18" ht="15.75" customHeight="1" x14ac:dyDescent="0.25">
      <c r="A4559" s="42" t="str">
        <f>IFERROR(INDEX(NFS!F:F,MATCH(B4559,NFS!E:E,0)),"")</f>
        <v/>
      </c>
      <c r="E4559" s="11" t="str">
        <f>IF(B4559="","",COUNTIF(SKU!C:C,B4559))</f>
        <v/>
      </c>
      <c r="H4559" s="64" t="str">
        <f>IF(A4559="","",IFERROR(VLOOKUP(TEXT(A4559,"0"),#REF!,7,FALSE),""))</f>
        <v/>
      </c>
      <c r="I4559" s="17" t="str">
        <f>IF(A4559="","",IFERROR(VLOOKUP(TEXT(A4559,"0"),#REF!,9,FALSE),""))</f>
        <v/>
      </c>
      <c r="J4559" s="19" t="str">
        <f>IF(A4559="","",IFERROR(VLOOKUP(TEXT(A4559,"0"),#REF!,10,FALSE),""))</f>
        <v/>
      </c>
      <c r="K4559" s="18" t="str">
        <f>IFERROR(INDEX(#REF!,MATCH(A4559,#REF!,0)),"")</f>
        <v/>
      </c>
      <c r="L4559" s="58" t="str">
        <f>IFERROR(INDEX(SKU!E:E,MATCH(B4559,SKU!C:C,0)),"")</f>
        <v/>
      </c>
      <c r="M4559" s="56"/>
      <c r="R4559" t="str">
        <f>IF(COUNTIF(ROMANEIOS!K:K,A4559)&gt;0,J4559,"")</f>
        <v/>
      </c>
    </row>
    <row r="4560" spans="1:18" ht="15.75" customHeight="1" x14ac:dyDescent="0.25">
      <c r="A4560" s="42" t="str">
        <f>IFERROR(INDEX(NFS!F:F,MATCH(B4560,NFS!E:E,0)),"")</f>
        <v/>
      </c>
      <c r="E4560" s="11" t="str">
        <f>IF(B4560="","",COUNTIF(SKU!C:C,B4560))</f>
        <v/>
      </c>
      <c r="H4560" s="64" t="str">
        <f>IF(A4560="","",IFERROR(VLOOKUP(TEXT(A4560,"0"),#REF!,7,FALSE),""))</f>
        <v/>
      </c>
      <c r="I4560" s="17" t="str">
        <f>IF(A4560="","",IFERROR(VLOOKUP(TEXT(A4560,"0"),#REF!,9,FALSE),""))</f>
        <v/>
      </c>
      <c r="J4560" s="19" t="str">
        <f>IF(A4560="","",IFERROR(VLOOKUP(TEXT(A4560,"0"),#REF!,10,FALSE),""))</f>
        <v/>
      </c>
      <c r="K4560" s="18" t="str">
        <f>IFERROR(INDEX(#REF!,MATCH(A4560,#REF!,0)),"")</f>
        <v/>
      </c>
      <c r="L4560" s="58" t="str">
        <f>IFERROR(INDEX(SKU!E:E,MATCH(B4560,SKU!C:C,0)),"")</f>
        <v/>
      </c>
      <c r="M4560" s="56"/>
      <c r="R4560" t="str">
        <f>IF(COUNTIF(ROMANEIOS!K:K,A4560)&gt;0,J4560,"")</f>
        <v/>
      </c>
    </row>
    <row r="4561" spans="1:18" ht="15.75" customHeight="1" x14ac:dyDescent="0.25">
      <c r="A4561" s="42" t="str">
        <f>IFERROR(INDEX(NFS!F:F,MATCH(B4561,NFS!E:E,0)),"")</f>
        <v/>
      </c>
      <c r="E4561" s="11" t="str">
        <f>IF(B4561="","",COUNTIF(SKU!C:C,B4561))</f>
        <v/>
      </c>
      <c r="H4561" s="64" t="str">
        <f>IF(A4561="","",IFERROR(VLOOKUP(TEXT(A4561,"0"),#REF!,7,FALSE),""))</f>
        <v/>
      </c>
      <c r="I4561" s="17" t="str">
        <f>IF(A4561="","",IFERROR(VLOOKUP(TEXT(A4561,"0"),#REF!,9,FALSE),""))</f>
        <v/>
      </c>
      <c r="J4561" s="19" t="str">
        <f>IF(A4561="","",IFERROR(VLOOKUP(TEXT(A4561,"0"),#REF!,10,FALSE),""))</f>
        <v/>
      </c>
      <c r="K4561" s="18" t="str">
        <f>IFERROR(INDEX(#REF!,MATCH(A4561,#REF!,0)),"")</f>
        <v/>
      </c>
      <c r="L4561" s="58" t="str">
        <f>IFERROR(INDEX(SKU!E:E,MATCH(B4561,SKU!C:C,0)),"")</f>
        <v/>
      </c>
      <c r="M4561" s="56"/>
      <c r="R4561" t="str">
        <f>IF(COUNTIF(ROMANEIOS!K:K,A4561)&gt;0,J4561,"")</f>
        <v/>
      </c>
    </row>
    <row r="4562" spans="1:18" ht="15.75" customHeight="1" x14ac:dyDescent="0.25">
      <c r="A4562" s="42" t="str">
        <f>IFERROR(INDEX(NFS!F:F,MATCH(B4562,NFS!E:E,0)),"")</f>
        <v/>
      </c>
      <c r="E4562" s="11" t="str">
        <f>IF(B4562="","",COUNTIF(SKU!C:C,B4562))</f>
        <v/>
      </c>
      <c r="H4562" s="64" t="str">
        <f>IF(A4562="","",IFERROR(VLOOKUP(TEXT(A4562,"0"),#REF!,7,FALSE),""))</f>
        <v/>
      </c>
      <c r="I4562" s="17" t="str">
        <f>IF(A4562="","",IFERROR(VLOOKUP(TEXT(A4562,"0"),#REF!,9,FALSE),""))</f>
        <v/>
      </c>
      <c r="J4562" s="19" t="str">
        <f>IF(A4562="","",IFERROR(VLOOKUP(TEXT(A4562,"0"),#REF!,10,FALSE),""))</f>
        <v/>
      </c>
      <c r="K4562" s="18" t="str">
        <f>IFERROR(INDEX(#REF!,MATCH(A4562,#REF!,0)),"")</f>
        <v/>
      </c>
      <c r="L4562" s="58" t="str">
        <f>IFERROR(INDEX(SKU!E:E,MATCH(B4562,SKU!C:C,0)),"")</f>
        <v/>
      </c>
      <c r="M4562" s="56"/>
      <c r="R4562" t="str">
        <f>IF(COUNTIF(ROMANEIOS!K:K,A4562)&gt;0,J4562,"")</f>
        <v/>
      </c>
    </row>
    <row r="4563" spans="1:18" ht="15.75" customHeight="1" x14ac:dyDescent="0.25">
      <c r="A4563" s="42" t="str">
        <f>IFERROR(INDEX(NFS!F:F,MATCH(B4563,NFS!E:E,0)),"")</f>
        <v/>
      </c>
      <c r="E4563" s="11" t="str">
        <f>IF(B4563="","",COUNTIF(SKU!C:C,B4563))</f>
        <v/>
      </c>
      <c r="H4563" s="64" t="str">
        <f>IF(A4563="","",IFERROR(VLOOKUP(TEXT(A4563,"0"),#REF!,7,FALSE),""))</f>
        <v/>
      </c>
      <c r="I4563" s="17" t="str">
        <f>IF(A4563="","",IFERROR(VLOOKUP(TEXT(A4563,"0"),#REF!,9,FALSE),""))</f>
        <v/>
      </c>
      <c r="J4563" s="19" t="str">
        <f>IF(A4563="","",IFERROR(VLOOKUP(TEXT(A4563,"0"),#REF!,10,FALSE),""))</f>
        <v/>
      </c>
      <c r="K4563" s="18" t="str">
        <f>IFERROR(INDEX(#REF!,MATCH(A4563,#REF!,0)),"")</f>
        <v/>
      </c>
      <c r="L4563" s="58" t="str">
        <f>IFERROR(INDEX(SKU!E:E,MATCH(B4563,SKU!C:C,0)),"")</f>
        <v/>
      </c>
      <c r="M4563" s="56"/>
      <c r="R4563" t="str">
        <f>IF(COUNTIF(ROMANEIOS!K:K,A4563)&gt;0,J4563,"")</f>
        <v/>
      </c>
    </row>
    <row r="4564" spans="1:18" ht="15.75" customHeight="1" x14ac:dyDescent="0.25">
      <c r="A4564" s="42" t="str">
        <f>IFERROR(INDEX(NFS!F:F,MATCH(B4564,NFS!E:E,0)),"")</f>
        <v/>
      </c>
      <c r="E4564" s="11" t="str">
        <f>IF(B4564="","",COUNTIF(SKU!C:C,B4564))</f>
        <v/>
      </c>
      <c r="H4564" s="64" t="str">
        <f>IF(A4564="","",IFERROR(VLOOKUP(TEXT(A4564,"0"),#REF!,7,FALSE),""))</f>
        <v/>
      </c>
      <c r="I4564" s="17" t="str">
        <f>IF(A4564="","",IFERROR(VLOOKUP(TEXT(A4564,"0"),#REF!,9,FALSE),""))</f>
        <v/>
      </c>
      <c r="J4564" s="19" t="str">
        <f>IF(A4564="","",IFERROR(VLOOKUP(TEXT(A4564,"0"),#REF!,10,FALSE),""))</f>
        <v/>
      </c>
      <c r="K4564" s="18" t="str">
        <f>IFERROR(INDEX(#REF!,MATCH(A4564,#REF!,0)),"")</f>
        <v/>
      </c>
      <c r="L4564" s="58" t="str">
        <f>IFERROR(INDEX(SKU!E:E,MATCH(B4564,SKU!C:C,0)),"")</f>
        <v/>
      </c>
      <c r="M4564" s="56"/>
      <c r="R4564" t="str">
        <f>IF(COUNTIF(ROMANEIOS!K:K,A4564)&gt;0,J4564,"")</f>
        <v/>
      </c>
    </row>
    <row r="4565" spans="1:18" ht="15.75" customHeight="1" x14ac:dyDescent="0.25">
      <c r="A4565" s="42" t="str">
        <f>IFERROR(INDEX(NFS!F:F,MATCH(B4565,NFS!E:E,0)),"")</f>
        <v/>
      </c>
      <c r="E4565" s="11" t="str">
        <f>IF(B4565="","",COUNTIF(SKU!C:C,B4565))</f>
        <v/>
      </c>
      <c r="H4565" s="64" t="str">
        <f>IF(A4565="","",IFERROR(VLOOKUP(TEXT(A4565,"0"),#REF!,7,FALSE),""))</f>
        <v/>
      </c>
      <c r="I4565" s="17" t="str">
        <f>IF(A4565="","",IFERROR(VLOOKUP(TEXT(A4565,"0"),#REF!,9,FALSE),""))</f>
        <v/>
      </c>
      <c r="J4565" s="19" t="str">
        <f>IF(A4565="","",IFERROR(VLOOKUP(TEXT(A4565,"0"),#REF!,10,FALSE),""))</f>
        <v/>
      </c>
      <c r="K4565" s="18" t="str">
        <f>IFERROR(INDEX(#REF!,MATCH(A4565,#REF!,0)),"")</f>
        <v/>
      </c>
      <c r="L4565" s="58" t="str">
        <f>IFERROR(INDEX(SKU!E:E,MATCH(B4565,SKU!C:C,0)),"")</f>
        <v/>
      </c>
      <c r="M4565" s="56"/>
      <c r="R4565" t="str">
        <f>IF(COUNTIF(ROMANEIOS!K:K,A4565)&gt;0,J4565,"")</f>
        <v/>
      </c>
    </row>
    <row r="4566" spans="1:18" ht="15.75" customHeight="1" x14ac:dyDescent="0.25">
      <c r="A4566" s="42" t="str">
        <f>IFERROR(INDEX(NFS!F:F,MATCH(B4566,NFS!E:E,0)),"")</f>
        <v/>
      </c>
      <c r="E4566" s="11" t="str">
        <f>IF(B4566="","",COUNTIF(SKU!C:C,B4566))</f>
        <v/>
      </c>
      <c r="H4566" s="64" t="str">
        <f>IF(A4566="","",IFERROR(VLOOKUP(TEXT(A4566,"0"),#REF!,7,FALSE),""))</f>
        <v/>
      </c>
      <c r="I4566" s="17" t="str">
        <f>IF(A4566="","",IFERROR(VLOOKUP(TEXT(A4566,"0"),#REF!,9,FALSE),""))</f>
        <v/>
      </c>
      <c r="J4566" s="19" t="str">
        <f>IF(A4566="","",IFERROR(VLOOKUP(TEXT(A4566,"0"),#REF!,10,FALSE),""))</f>
        <v/>
      </c>
      <c r="K4566" s="18" t="str">
        <f>IFERROR(INDEX(#REF!,MATCH(A4566,#REF!,0)),"")</f>
        <v/>
      </c>
      <c r="L4566" s="58" t="str">
        <f>IFERROR(INDEX(SKU!E:E,MATCH(B4566,SKU!C:C,0)),"")</f>
        <v/>
      </c>
      <c r="M4566" s="56"/>
      <c r="R4566" t="str">
        <f>IF(COUNTIF(ROMANEIOS!K:K,A4566)&gt;0,J4566,"")</f>
        <v/>
      </c>
    </row>
    <row r="4567" spans="1:18" ht="15.75" customHeight="1" x14ac:dyDescent="0.25">
      <c r="A4567" s="42" t="str">
        <f>IFERROR(INDEX(NFS!F:F,MATCH(B4567,NFS!E:E,0)),"")</f>
        <v/>
      </c>
      <c r="E4567" s="11" t="str">
        <f>IF(B4567="","",COUNTIF(SKU!C:C,B4567))</f>
        <v/>
      </c>
      <c r="H4567" s="64" t="str">
        <f>IF(A4567="","",IFERROR(VLOOKUP(TEXT(A4567,"0"),#REF!,7,FALSE),""))</f>
        <v/>
      </c>
      <c r="I4567" s="17" t="str">
        <f>IF(A4567="","",IFERROR(VLOOKUP(TEXT(A4567,"0"),#REF!,9,FALSE),""))</f>
        <v/>
      </c>
      <c r="J4567" s="19" t="str">
        <f>IF(A4567="","",IFERROR(VLOOKUP(TEXT(A4567,"0"),#REF!,10,FALSE),""))</f>
        <v/>
      </c>
      <c r="K4567" s="18" t="str">
        <f>IFERROR(INDEX(#REF!,MATCH(A4567,#REF!,0)),"")</f>
        <v/>
      </c>
      <c r="L4567" s="58" t="str">
        <f>IFERROR(INDEX(SKU!E:E,MATCH(B4567,SKU!C:C,0)),"")</f>
        <v/>
      </c>
      <c r="M4567" s="56"/>
      <c r="R4567" t="str">
        <f>IF(COUNTIF(ROMANEIOS!K:K,A4567)&gt;0,J4567,"")</f>
        <v/>
      </c>
    </row>
    <row r="4568" spans="1:18" ht="15.75" customHeight="1" x14ac:dyDescent="0.25">
      <c r="A4568" s="42" t="str">
        <f>IFERROR(INDEX(NFS!F:F,MATCH(B4568,NFS!E:E,0)),"")</f>
        <v/>
      </c>
      <c r="E4568" s="11" t="str">
        <f>IF(B4568="","",COUNTIF(SKU!C:C,B4568))</f>
        <v/>
      </c>
      <c r="H4568" s="64" t="str">
        <f>IF(A4568="","",IFERROR(VLOOKUP(TEXT(A4568,"0"),#REF!,7,FALSE),""))</f>
        <v/>
      </c>
      <c r="I4568" s="17" t="str">
        <f>IF(A4568="","",IFERROR(VLOOKUP(TEXT(A4568,"0"),#REF!,9,FALSE),""))</f>
        <v/>
      </c>
      <c r="J4568" s="19" t="str">
        <f>IF(A4568="","",IFERROR(VLOOKUP(TEXT(A4568,"0"),#REF!,10,FALSE),""))</f>
        <v/>
      </c>
      <c r="K4568" s="18" t="str">
        <f>IFERROR(INDEX(#REF!,MATCH(A4568,#REF!,0)),"")</f>
        <v/>
      </c>
      <c r="L4568" s="58" t="str">
        <f>IFERROR(INDEX(SKU!E:E,MATCH(B4568,SKU!C:C,0)),"")</f>
        <v/>
      </c>
      <c r="M4568" s="56"/>
      <c r="R4568" t="str">
        <f>IF(COUNTIF(ROMANEIOS!K:K,A4568)&gt;0,J4568,"")</f>
        <v/>
      </c>
    </row>
    <row r="4569" spans="1:18" ht="15.75" customHeight="1" x14ac:dyDescent="0.25">
      <c r="A4569" s="42" t="str">
        <f>IFERROR(INDEX(NFS!F:F,MATCH(B4569,NFS!E:E,0)),"")</f>
        <v/>
      </c>
      <c r="E4569" s="11" t="str">
        <f>IF(B4569="","",COUNTIF(SKU!C:C,B4569))</f>
        <v/>
      </c>
      <c r="H4569" s="64" t="str">
        <f>IF(A4569="","",IFERROR(VLOOKUP(TEXT(A4569,"0"),#REF!,7,FALSE),""))</f>
        <v/>
      </c>
      <c r="I4569" s="17" t="str">
        <f>IF(A4569="","",IFERROR(VLOOKUP(TEXT(A4569,"0"),#REF!,9,FALSE),""))</f>
        <v/>
      </c>
      <c r="J4569" s="19" t="str">
        <f>IF(A4569="","",IFERROR(VLOOKUP(TEXT(A4569,"0"),#REF!,10,FALSE),""))</f>
        <v/>
      </c>
      <c r="K4569" s="18" t="str">
        <f>IFERROR(INDEX(#REF!,MATCH(A4569,#REF!,0)),"")</f>
        <v/>
      </c>
      <c r="L4569" s="58" t="str">
        <f>IFERROR(INDEX(SKU!E:E,MATCH(B4569,SKU!C:C,0)),"")</f>
        <v/>
      </c>
      <c r="M4569" s="56"/>
      <c r="R4569" t="str">
        <f>IF(COUNTIF(ROMANEIOS!K:K,A4569)&gt;0,J4569,"")</f>
        <v/>
      </c>
    </row>
    <row r="4570" spans="1:18" ht="15.75" customHeight="1" x14ac:dyDescent="0.25">
      <c r="A4570" s="42" t="str">
        <f>IFERROR(INDEX(NFS!F:F,MATCH(B4570,NFS!E:E,0)),"")</f>
        <v/>
      </c>
      <c r="E4570" s="11" t="str">
        <f>IF(B4570="","",COUNTIF(SKU!C:C,B4570))</f>
        <v/>
      </c>
      <c r="H4570" s="64" t="str">
        <f>IF(A4570="","",IFERROR(VLOOKUP(TEXT(A4570,"0"),#REF!,7,FALSE),""))</f>
        <v/>
      </c>
      <c r="I4570" s="17" t="str">
        <f>IF(A4570="","",IFERROR(VLOOKUP(TEXT(A4570,"0"),#REF!,9,FALSE),""))</f>
        <v/>
      </c>
      <c r="J4570" s="19" t="str">
        <f>IF(A4570="","",IFERROR(VLOOKUP(TEXT(A4570,"0"),#REF!,10,FALSE),""))</f>
        <v/>
      </c>
      <c r="K4570" s="18" t="str">
        <f>IFERROR(INDEX(#REF!,MATCH(A4570,#REF!,0)),"")</f>
        <v/>
      </c>
      <c r="L4570" s="58" t="str">
        <f>IFERROR(INDEX(SKU!E:E,MATCH(B4570,SKU!C:C,0)),"")</f>
        <v/>
      </c>
      <c r="M4570" s="56"/>
      <c r="R4570" t="str">
        <f>IF(COUNTIF(ROMANEIOS!K:K,A4570)&gt;0,J4570,"")</f>
        <v/>
      </c>
    </row>
    <row r="4571" spans="1:18" ht="15.75" customHeight="1" x14ac:dyDescent="0.25">
      <c r="A4571" s="42" t="str">
        <f>IFERROR(INDEX(NFS!F:F,MATCH(B4571,NFS!E:E,0)),"")</f>
        <v/>
      </c>
      <c r="E4571" s="11" t="str">
        <f>IF(B4571="","",COUNTIF(SKU!C:C,B4571))</f>
        <v/>
      </c>
      <c r="H4571" s="64" t="str">
        <f>IF(A4571="","",IFERROR(VLOOKUP(TEXT(A4571,"0"),#REF!,7,FALSE),""))</f>
        <v/>
      </c>
      <c r="I4571" s="17" t="str">
        <f>IF(A4571="","",IFERROR(VLOOKUP(TEXT(A4571,"0"),#REF!,9,FALSE),""))</f>
        <v/>
      </c>
      <c r="J4571" s="19" t="str">
        <f>IF(A4571="","",IFERROR(VLOOKUP(TEXT(A4571,"0"),#REF!,10,FALSE),""))</f>
        <v/>
      </c>
      <c r="K4571" s="18" t="str">
        <f>IFERROR(INDEX(#REF!,MATCH(A4571,#REF!,0)),"")</f>
        <v/>
      </c>
      <c r="L4571" s="58" t="str">
        <f>IFERROR(INDEX(SKU!E:E,MATCH(B4571,SKU!C:C,0)),"")</f>
        <v/>
      </c>
      <c r="M4571" s="56"/>
      <c r="R4571" t="str">
        <f>IF(COUNTIF(ROMANEIOS!K:K,A4571)&gt;0,J4571,"")</f>
        <v/>
      </c>
    </row>
    <row r="4572" spans="1:18" ht="15.75" customHeight="1" x14ac:dyDescent="0.25">
      <c r="A4572" s="42" t="str">
        <f>IFERROR(INDEX(NFS!F:F,MATCH(B4572,NFS!E:E,0)),"")</f>
        <v/>
      </c>
      <c r="E4572" s="11" t="str">
        <f>IF(B4572="","",COUNTIF(SKU!C:C,B4572))</f>
        <v/>
      </c>
      <c r="H4572" s="64" t="str">
        <f>IF(A4572="","",IFERROR(VLOOKUP(TEXT(A4572,"0"),#REF!,7,FALSE),""))</f>
        <v/>
      </c>
      <c r="I4572" s="17" t="str">
        <f>IF(A4572="","",IFERROR(VLOOKUP(TEXT(A4572,"0"),#REF!,9,FALSE),""))</f>
        <v/>
      </c>
      <c r="J4572" s="19" t="str">
        <f>IF(A4572="","",IFERROR(VLOOKUP(TEXT(A4572,"0"),#REF!,10,FALSE),""))</f>
        <v/>
      </c>
      <c r="K4572" s="18" t="str">
        <f>IFERROR(INDEX(#REF!,MATCH(A4572,#REF!,0)),"")</f>
        <v/>
      </c>
      <c r="L4572" s="58" t="str">
        <f>IFERROR(INDEX(SKU!E:E,MATCH(B4572,SKU!C:C,0)),"")</f>
        <v/>
      </c>
      <c r="M4572" s="56"/>
      <c r="R4572" t="str">
        <f>IF(COUNTIF(ROMANEIOS!K:K,A4572)&gt;0,J4572,"")</f>
        <v/>
      </c>
    </row>
    <row r="4573" spans="1:18" ht="15.75" customHeight="1" x14ac:dyDescent="0.25">
      <c r="A4573" s="42" t="str">
        <f>IFERROR(INDEX(NFS!F:F,MATCH(B4573,NFS!E:E,0)),"")</f>
        <v/>
      </c>
      <c r="E4573" s="11" t="str">
        <f>IF(B4573="","",COUNTIF(SKU!C:C,B4573))</f>
        <v/>
      </c>
      <c r="H4573" s="64" t="str">
        <f>IF(A4573="","",IFERROR(VLOOKUP(TEXT(A4573,"0"),#REF!,7,FALSE),""))</f>
        <v/>
      </c>
      <c r="I4573" s="17" t="str">
        <f>IF(A4573="","",IFERROR(VLOOKUP(TEXT(A4573,"0"),#REF!,9,FALSE),""))</f>
        <v/>
      </c>
      <c r="J4573" s="19" t="str">
        <f>IF(A4573="","",IFERROR(VLOOKUP(TEXT(A4573,"0"),#REF!,10,FALSE),""))</f>
        <v/>
      </c>
      <c r="K4573" s="18" t="str">
        <f>IFERROR(INDEX(#REF!,MATCH(A4573,#REF!,0)),"")</f>
        <v/>
      </c>
      <c r="L4573" s="58" t="str">
        <f>IFERROR(INDEX(SKU!E:E,MATCH(B4573,SKU!C:C,0)),"")</f>
        <v/>
      </c>
      <c r="M4573" s="56"/>
      <c r="R4573" t="str">
        <f>IF(COUNTIF(ROMANEIOS!K:K,A4573)&gt;0,J4573,"")</f>
        <v/>
      </c>
    </row>
    <row r="4574" spans="1:18" ht="15.75" customHeight="1" x14ac:dyDescent="0.25">
      <c r="A4574" s="42" t="str">
        <f>IFERROR(INDEX(NFS!F:F,MATCH(B4574,NFS!E:E,0)),"")</f>
        <v/>
      </c>
      <c r="E4574" s="11" t="str">
        <f>IF(B4574="","",COUNTIF(SKU!C:C,B4574))</f>
        <v/>
      </c>
      <c r="H4574" s="64" t="str">
        <f>IF(A4574="","",IFERROR(VLOOKUP(TEXT(A4574,"0"),#REF!,7,FALSE),""))</f>
        <v/>
      </c>
      <c r="I4574" s="17" t="str">
        <f>IF(A4574="","",IFERROR(VLOOKUP(TEXT(A4574,"0"),#REF!,9,FALSE),""))</f>
        <v/>
      </c>
      <c r="J4574" s="19" t="str">
        <f>IF(A4574="","",IFERROR(VLOOKUP(TEXT(A4574,"0"),#REF!,10,FALSE),""))</f>
        <v/>
      </c>
      <c r="K4574" s="18" t="str">
        <f>IFERROR(INDEX(#REF!,MATCH(A4574,#REF!,0)),"")</f>
        <v/>
      </c>
      <c r="L4574" s="58" t="str">
        <f>IFERROR(INDEX(SKU!E:E,MATCH(B4574,SKU!C:C,0)),"")</f>
        <v/>
      </c>
      <c r="M4574" s="56"/>
      <c r="R4574" t="str">
        <f>IF(COUNTIF(ROMANEIOS!K:K,A4574)&gt;0,J4574,"")</f>
        <v/>
      </c>
    </row>
    <row r="4575" spans="1:18" ht="15.75" customHeight="1" x14ac:dyDescent="0.25">
      <c r="A4575" s="42" t="str">
        <f>IFERROR(INDEX(NFS!F:F,MATCH(B4575,NFS!E:E,0)),"")</f>
        <v/>
      </c>
      <c r="E4575" s="11" t="str">
        <f>IF(B4575="","",COUNTIF(SKU!C:C,B4575))</f>
        <v/>
      </c>
      <c r="H4575" s="64" t="str">
        <f>IF(A4575="","",IFERROR(VLOOKUP(TEXT(A4575,"0"),#REF!,7,FALSE),""))</f>
        <v/>
      </c>
      <c r="I4575" s="17" t="str">
        <f>IF(A4575="","",IFERROR(VLOOKUP(TEXT(A4575,"0"),#REF!,9,FALSE),""))</f>
        <v/>
      </c>
      <c r="J4575" s="19" t="str">
        <f>IF(A4575="","",IFERROR(VLOOKUP(TEXT(A4575,"0"),#REF!,10,FALSE),""))</f>
        <v/>
      </c>
      <c r="K4575" s="18" t="str">
        <f>IFERROR(INDEX(#REF!,MATCH(A4575,#REF!,0)),"")</f>
        <v/>
      </c>
      <c r="L4575" s="58" t="str">
        <f>IFERROR(INDEX(SKU!E:E,MATCH(B4575,SKU!C:C,0)),"")</f>
        <v/>
      </c>
      <c r="M4575" s="56"/>
      <c r="R4575" t="str">
        <f>IF(COUNTIF(ROMANEIOS!K:K,A4575)&gt;0,J4575,"")</f>
        <v/>
      </c>
    </row>
    <row r="4576" spans="1:18" ht="15.75" customHeight="1" x14ac:dyDescent="0.25">
      <c r="A4576" s="42" t="str">
        <f>IFERROR(INDEX(NFS!F:F,MATCH(B4576,NFS!E:E,0)),"")</f>
        <v/>
      </c>
      <c r="E4576" s="11" t="str">
        <f>IF(B4576="","",COUNTIF(SKU!C:C,B4576))</f>
        <v/>
      </c>
      <c r="H4576" s="64" t="str">
        <f>IF(A4576="","",IFERROR(VLOOKUP(TEXT(A4576,"0"),#REF!,7,FALSE),""))</f>
        <v/>
      </c>
      <c r="I4576" s="17" t="str">
        <f>IF(A4576="","",IFERROR(VLOOKUP(TEXT(A4576,"0"),#REF!,9,FALSE),""))</f>
        <v/>
      </c>
      <c r="J4576" s="19" t="str">
        <f>IF(A4576="","",IFERROR(VLOOKUP(TEXT(A4576,"0"),#REF!,10,FALSE),""))</f>
        <v/>
      </c>
      <c r="K4576" s="18" t="str">
        <f>IFERROR(INDEX(#REF!,MATCH(A4576,#REF!,0)),"")</f>
        <v/>
      </c>
      <c r="L4576" s="58" t="str">
        <f>IFERROR(INDEX(SKU!E:E,MATCH(B4576,SKU!C:C,0)),"")</f>
        <v/>
      </c>
      <c r="M4576" s="56"/>
      <c r="R4576" t="str">
        <f>IF(COUNTIF(ROMANEIOS!K:K,A4576)&gt;0,J4576,"")</f>
        <v/>
      </c>
    </row>
    <row r="4577" spans="1:18" ht="15.75" customHeight="1" x14ac:dyDescent="0.25">
      <c r="A4577" s="42" t="str">
        <f>IFERROR(INDEX(NFS!F:F,MATCH(B4577,NFS!E:E,0)),"")</f>
        <v/>
      </c>
      <c r="E4577" s="11" t="str">
        <f>IF(B4577="","",COUNTIF(SKU!C:C,B4577))</f>
        <v/>
      </c>
      <c r="H4577" s="64" t="str">
        <f>IF(A4577="","",IFERROR(VLOOKUP(TEXT(A4577,"0"),#REF!,7,FALSE),""))</f>
        <v/>
      </c>
      <c r="I4577" s="17" t="str">
        <f>IF(A4577="","",IFERROR(VLOOKUP(TEXT(A4577,"0"),#REF!,9,FALSE),""))</f>
        <v/>
      </c>
      <c r="J4577" s="19" t="str">
        <f>IF(A4577="","",IFERROR(VLOOKUP(TEXT(A4577,"0"),#REF!,10,FALSE),""))</f>
        <v/>
      </c>
      <c r="K4577" s="18" t="str">
        <f>IFERROR(INDEX(#REF!,MATCH(A4577,#REF!,0)),"")</f>
        <v/>
      </c>
      <c r="L4577" s="58" t="str">
        <f>IFERROR(INDEX(SKU!E:E,MATCH(B4577,SKU!C:C,0)),"")</f>
        <v/>
      </c>
      <c r="M4577" s="56"/>
      <c r="R4577" t="str">
        <f>IF(COUNTIF(ROMANEIOS!K:K,A4577)&gt;0,J4577,"")</f>
        <v/>
      </c>
    </row>
    <row r="4578" spans="1:18" ht="15.75" customHeight="1" x14ac:dyDescent="0.25">
      <c r="A4578" s="42" t="str">
        <f>IFERROR(INDEX(NFS!F:F,MATCH(B4578,NFS!E:E,0)),"")</f>
        <v/>
      </c>
      <c r="E4578" s="11" t="str">
        <f>IF(B4578="","",COUNTIF(SKU!C:C,B4578))</f>
        <v/>
      </c>
      <c r="H4578" s="64" t="str">
        <f>IF(A4578="","",IFERROR(VLOOKUP(TEXT(A4578,"0"),#REF!,7,FALSE),""))</f>
        <v/>
      </c>
      <c r="I4578" s="17" t="str">
        <f>IF(A4578="","",IFERROR(VLOOKUP(TEXT(A4578,"0"),#REF!,9,FALSE),""))</f>
        <v/>
      </c>
      <c r="J4578" s="19" t="str">
        <f>IF(A4578="","",IFERROR(VLOOKUP(TEXT(A4578,"0"),#REF!,10,FALSE),""))</f>
        <v/>
      </c>
      <c r="K4578" s="18" t="str">
        <f>IFERROR(INDEX(#REF!,MATCH(A4578,#REF!,0)),"")</f>
        <v/>
      </c>
      <c r="L4578" s="58" t="str">
        <f>IFERROR(INDEX(SKU!E:E,MATCH(B4578,SKU!C:C,0)),"")</f>
        <v/>
      </c>
      <c r="M4578" s="56"/>
      <c r="R4578" t="str">
        <f>IF(COUNTIF(ROMANEIOS!K:K,A4578)&gt;0,J4578,"")</f>
        <v/>
      </c>
    </row>
    <row r="4579" spans="1:18" ht="15.75" customHeight="1" x14ac:dyDescent="0.25">
      <c r="A4579" s="42" t="str">
        <f>IFERROR(INDEX(NFS!F:F,MATCH(B4579,NFS!E:E,0)),"")</f>
        <v/>
      </c>
      <c r="E4579" s="11" t="str">
        <f>IF(B4579="","",COUNTIF(SKU!C:C,B4579))</f>
        <v/>
      </c>
      <c r="H4579" s="64" t="str">
        <f>IF(A4579="","",IFERROR(VLOOKUP(TEXT(A4579,"0"),#REF!,7,FALSE),""))</f>
        <v/>
      </c>
      <c r="I4579" s="17" t="str">
        <f>IF(A4579="","",IFERROR(VLOOKUP(TEXT(A4579,"0"),#REF!,9,FALSE),""))</f>
        <v/>
      </c>
      <c r="J4579" s="19" t="str">
        <f>IF(A4579="","",IFERROR(VLOOKUP(TEXT(A4579,"0"),#REF!,10,FALSE),""))</f>
        <v/>
      </c>
      <c r="K4579" s="18" t="str">
        <f>IFERROR(INDEX(#REF!,MATCH(A4579,#REF!,0)),"")</f>
        <v/>
      </c>
      <c r="L4579" s="58" t="str">
        <f>IFERROR(INDEX(SKU!E:E,MATCH(B4579,SKU!C:C,0)),"")</f>
        <v/>
      </c>
      <c r="M4579" s="56"/>
      <c r="R4579" t="str">
        <f>IF(COUNTIF(ROMANEIOS!K:K,A4579)&gt;0,J4579,"")</f>
        <v/>
      </c>
    </row>
    <row r="4580" spans="1:18" ht="15.75" customHeight="1" x14ac:dyDescent="0.25">
      <c r="A4580" s="42" t="str">
        <f>IFERROR(INDEX(NFS!F:F,MATCH(B4580,NFS!E:E,0)),"")</f>
        <v/>
      </c>
      <c r="E4580" s="11" t="str">
        <f>IF(B4580="","",COUNTIF(SKU!C:C,B4580))</f>
        <v/>
      </c>
      <c r="H4580" s="64" t="str">
        <f>IF(A4580="","",IFERROR(VLOOKUP(TEXT(A4580,"0"),#REF!,7,FALSE),""))</f>
        <v/>
      </c>
      <c r="I4580" s="17" t="str">
        <f>IF(A4580="","",IFERROR(VLOOKUP(TEXT(A4580,"0"),#REF!,9,FALSE),""))</f>
        <v/>
      </c>
      <c r="J4580" s="19" t="str">
        <f>IF(A4580="","",IFERROR(VLOOKUP(TEXT(A4580,"0"),#REF!,10,FALSE),""))</f>
        <v/>
      </c>
      <c r="K4580" s="18" t="str">
        <f>IFERROR(INDEX(#REF!,MATCH(A4580,#REF!,0)),"")</f>
        <v/>
      </c>
      <c r="L4580" s="58" t="str">
        <f>IFERROR(INDEX(SKU!E:E,MATCH(B4580,SKU!C:C,0)),"")</f>
        <v/>
      </c>
      <c r="M4580" s="56"/>
      <c r="R4580" t="str">
        <f>IF(COUNTIF(ROMANEIOS!K:K,A4580)&gt;0,J4580,"")</f>
        <v/>
      </c>
    </row>
    <row r="4581" spans="1:18" ht="15.75" customHeight="1" x14ac:dyDescent="0.25">
      <c r="A4581" s="42" t="str">
        <f>IFERROR(INDEX(NFS!F:F,MATCH(B4581,NFS!E:E,0)),"")</f>
        <v/>
      </c>
      <c r="E4581" s="11" t="str">
        <f>IF(B4581="","",COUNTIF(SKU!C:C,B4581))</f>
        <v/>
      </c>
      <c r="H4581" s="64" t="str">
        <f>IF(A4581="","",IFERROR(VLOOKUP(TEXT(A4581,"0"),#REF!,7,FALSE),""))</f>
        <v/>
      </c>
      <c r="I4581" s="17" t="str">
        <f>IF(A4581="","",IFERROR(VLOOKUP(TEXT(A4581,"0"),#REF!,9,FALSE),""))</f>
        <v/>
      </c>
      <c r="J4581" s="19" t="str">
        <f>IF(A4581="","",IFERROR(VLOOKUP(TEXT(A4581,"0"),#REF!,10,FALSE),""))</f>
        <v/>
      </c>
      <c r="K4581" s="18" t="str">
        <f>IFERROR(INDEX(#REF!,MATCH(A4581,#REF!,0)),"")</f>
        <v/>
      </c>
      <c r="L4581" s="58" t="str">
        <f>IFERROR(INDEX(SKU!E:E,MATCH(B4581,SKU!C:C,0)),"")</f>
        <v/>
      </c>
      <c r="M4581" s="56"/>
      <c r="R4581" t="str">
        <f>IF(COUNTIF(ROMANEIOS!K:K,A4581)&gt;0,J4581,"")</f>
        <v/>
      </c>
    </row>
    <row r="4582" spans="1:18" ht="15.75" customHeight="1" x14ac:dyDescent="0.25">
      <c r="A4582" s="42" t="str">
        <f>IFERROR(INDEX(NFS!F:F,MATCH(B4582,NFS!E:E,0)),"")</f>
        <v/>
      </c>
      <c r="E4582" s="11" t="str">
        <f>IF(B4582="","",COUNTIF(SKU!C:C,B4582))</f>
        <v/>
      </c>
      <c r="H4582" s="64" t="str">
        <f>IF(A4582="","",IFERROR(VLOOKUP(TEXT(A4582,"0"),#REF!,7,FALSE),""))</f>
        <v/>
      </c>
      <c r="I4582" s="17" t="str">
        <f>IF(A4582="","",IFERROR(VLOOKUP(TEXT(A4582,"0"),#REF!,9,FALSE),""))</f>
        <v/>
      </c>
      <c r="J4582" s="19" t="str">
        <f>IF(A4582="","",IFERROR(VLOOKUP(TEXT(A4582,"0"),#REF!,10,FALSE),""))</f>
        <v/>
      </c>
      <c r="K4582" s="18" t="str">
        <f>IFERROR(INDEX(#REF!,MATCH(A4582,#REF!,0)),"")</f>
        <v/>
      </c>
      <c r="L4582" s="58" t="str">
        <f>IFERROR(INDEX(SKU!E:E,MATCH(B4582,SKU!C:C,0)),"")</f>
        <v/>
      </c>
      <c r="M4582" s="56"/>
      <c r="R4582" t="str">
        <f>IF(COUNTIF(ROMANEIOS!K:K,A4582)&gt;0,J4582,"")</f>
        <v/>
      </c>
    </row>
    <row r="4583" spans="1:18" ht="15.75" customHeight="1" x14ac:dyDescent="0.25">
      <c r="A4583" s="42" t="str">
        <f>IFERROR(INDEX(NFS!F:F,MATCH(B4583,NFS!E:E,0)),"")</f>
        <v/>
      </c>
      <c r="E4583" s="11" t="str">
        <f>IF(B4583="","",COUNTIF(SKU!C:C,B4583))</f>
        <v/>
      </c>
      <c r="H4583" s="64" t="str">
        <f>IF(A4583="","",IFERROR(VLOOKUP(TEXT(A4583,"0"),#REF!,7,FALSE),""))</f>
        <v/>
      </c>
      <c r="I4583" s="17" t="str">
        <f>IF(A4583="","",IFERROR(VLOOKUP(TEXT(A4583,"0"),#REF!,9,FALSE),""))</f>
        <v/>
      </c>
      <c r="J4583" s="19" t="str">
        <f>IF(A4583="","",IFERROR(VLOOKUP(TEXT(A4583,"0"),#REF!,10,FALSE),""))</f>
        <v/>
      </c>
      <c r="K4583" s="18" t="str">
        <f>IFERROR(INDEX(#REF!,MATCH(A4583,#REF!,0)),"")</f>
        <v/>
      </c>
      <c r="L4583" s="58" t="str">
        <f>IFERROR(INDEX(SKU!E:E,MATCH(B4583,SKU!C:C,0)),"")</f>
        <v/>
      </c>
      <c r="M4583" s="56"/>
      <c r="R4583" t="str">
        <f>IF(COUNTIF(ROMANEIOS!K:K,A4583)&gt;0,J4583,"")</f>
        <v/>
      </c>
    </row>
    <row r="4584" spans="1:18" ht="15.75" customHeight="1" x14ac:dyDescent="0.25">
      <c r="A4584" s="42" t="str">
        <f>IFERROR(INDEX(NFS!F:F,MATCH(B4584,NFS!E:E,0)),"")</f>
        <v/>
      </c>
      <c r="E4584" s="11" t="str">
        <f>IF(B4584="","",COUNTIF(SKU!C:C,B4584))</f>
        <v/>
      </c>
      <c r="H4584" s="64" t="str">
        <f>IF(A4584="","",IFERROR(VLOOKUP(TEXT(A4584,"0"),#REF!,7,FALSE),""))</f>
        <v/>
      </c>
      <c r="I4584" s="17" t="str">
        <f>IF(A4584="","",IFERROR(VLOOKUP(TEXT(A4584,"0"),#REF!,9,FALSE),""))</f>
        <v/>
      </c>
      <c r="J4584" s="19" t="str">
        <f>IF(A4584="","",IFERROR(VLOOKUP(TEXT(A4584,"0"),#REF!,10,FALSE),""))</f>
        <v/>
      </c>
      <c r="K4584" s="18" t="str">
        <f>IFERROR(INDEX(#REF!,MATCH(A4584,#REF!,0)),"")</f>
        <v/>
      </c>
      <c r="L4584" s="58" t="str">
        <f>IFERROR(INDEX(SKU!E:E,MATCH(B4584,SKU!C:C,0)),"")</f>
        <v/>
      </c>
      <c r="M4584" s="56"/>
      <c r="R4584" t="str">
        <f>IF(COUNTIF(ROMANEIOS!K:K,A4584)&gt;0,J4584,"")</f>
        <v/>
      </c>
    </row>
    <row r="4585" spans="1:18" ht="15.75" customHeight="1" x14ac:dyDescent="0.25">
      <c r="A4585" s="42" t="str">
        <f>IFERROR(INDEX(NFS!F:F,MATCH(B4585,NFS!E:E,0)),"")</f>
        <v/>
      </c>
      <c r="E4585" s="11" t="str">
        <f>IF(B4585="","",COUNTIF(SKU!C:C,B4585))</f>
        <v/>
      </c>
      <c r="H4585" s="64" t="str">
        <f>IF(A4585="","",IFERROR(VLOOKUP(TEXT(A4585,"0"),#REF!,7,FALSE),""))</f>
        <v/>
      </c>
      <c r="I4585" s="17" t="str">
        <f>IF(A4585="","",IFERROR(VLOOKUP(TEXT(A4585,"0"),#REF!,9,FALSE),""))</f>
        <v/>
      </c>
      <c r="J4585" s="19" t="str">
        <f>IF(A4585="","",IFERROR(VLOOKUP(TEXT(A4585,"0"),#REF!,10,FALSE),""))</f>
        <v/>
      </c>
      <c r="K4585" s="18" t="str">
        <f>IFERROR(INDEX(#REF!,MATCH(A4585,#REF!,0)),"")</f>
        <v/>
      </c>
      <c r="L4585" s="58" t="str">
        <f>IFERROR(INDEX(SKU!E:E,MATCH(B4585,SKU!C:C,0)),"")</f>
        <v/>
      </c>
      <c r="M4585" s="56"/>
      <c r="R4585" t="str">
        <f>IF(COUNTIF(ROMANEIOS!K:K,A4585)&gt;0,J4585,"")</f>
        <v/>
      </c>
    </row>
    <row r="4586" spans="1:18" ht="15.75" customHeight="1" x14ac:dyDescent="0.25">
      <c r="A4586" s="42" t="str">
        <f>IFERROR(INDEX(NFS!F:F,MATCH(B4586,NFS!E:E,0)),"")</f>
        <v/>
      </c>
      <c r="E4586" s="11" t="str">
        <f>IF(B4586="","",COUNTIF(SKU!C:C,B4586))</f>
        <v/>
      </c>
      <c r="H4586" s="64" t="str">
        <f>IF(A4586="","",IFERROR(VLOOKUP(TEXT(A4586,"0"),#REF!,7,FALSE),""))</f>
        <v/>
      </c>
      <c r="I4586" s="17" t="str">
        <f>IF(A4586="","",IFERROR(VLOOKUP(TEXT(A4586,"0"),#REF!,9,FALSE),""))</f>
        <v/>
      </c>
      <c r="J4586" s="19" t="str">
        <f>IF(A4586="","",IFERROR(VLOOKUP(TEXT(A4586,"0"),#REF!,10,FALSE),""))</f>
        <v/>
      </c>
      <c r="K4586" s="18" t="str">
        <f>IFERROR(INDEX(#REF!,MATCH(A4586,#REF!,0)),"")</f>
        <v/>
      </c>
      <c r="L4586" s="58" t="str">
        <f>IFERROR(INDEX(SKU!E:E,MATCH(B4586,SKU!C:C,0)),"")</f>
        <v/>
      </c>
      <c r="M4586" s="56"/>
      <c r="R4586" t="str">
        <f>IF(COUNTIF(ROMANEIOS!K:K,A4586)&gt;0,J4586,"")</f>
        <v/>
      </c>
    </row>
    <row r="4587" spans="1:18" ht="15.75" customHeight="1" x14ac:dyDescent="0.25">
      <c r="A4587" s="42" t="str">
        <f>IFERROR(INDEX(NFS!F:F,MATCH(B4587,NFS!E:E,0)),"")</f>
        <v/>
      </c>
      <c r="E4587" s="11" t="str">
        <f>IF(B4587="","",COUNTIF(SKU!C:C,B4587))</f>
        <v/>
      </c>
      <c r="H4587" s="64" t="str">
        <f>IF(A4587="","",IFERROR(VLOOKUP(TEXT(A4587,"0"),#REF!,7,FALSE),""))</f>
        <v/>
      </c>
      <c r="I4587" s="17" t="str">
        <f>IF(A4587="","",IFERROR(VLOOKUP(TEXT(A4587,"0"),#REF!,9,FALSE),""))</f>
        <v/>
      </c>
      <c r="J4587" s="19" t="str">
        <f>IF(A4587="","",IFERROR(VLOOKUP(TEXT(A4587,"0"),#REF!,10,FALSE),""))</f>
        <v/>
      </c>
      <c r="K4587" s="18" t="str">
        <f>IFERROR(INDEX(#REF!,MATCH(A4587,#REF!,0)),"")</f>
        <v/>
      </c>
      <c r="L4587" s="58" t="str">
        <f>IFERROR(INDEX(SKU!E:E,MATCH(B4587,SKU!C:C,0)),"")</f>
        <v/>
      </c>
      <c r="M4587" s="56"/>
      <c r="R4587" t="str">
        <f>IF(COUNTIF(ROMANEIOS!K:K,A4587)&gt;0,J4587,"")</f>
        <v/>
      </c>
    </row>
    <row r="4588" spans="1:18" ht="15.75" customHeight="1" x14ac:dyDescent="0.25">
      <c r="A4588" s="42" t="str">
        <f>IFERROR(INDEX(NFS!F:F,MATCH(B4588,NFS!E:E,0)),"")</f>
        <v/>
      </c>
      <c r="E4588" s="11" t="str">
        <f>IF(B4588="","",COUNTIF(SKU!C:C,B4588))</f>
        <v/>
      </c>
      <c r="H4588" s="64" t="str">
        <f>IF(A4588="","",IFERROR(VLOOKUP(TEXT(A4588,"0"),#REF!,7,FALSE),""))</f>
        <v/>
      </c>
      <c r="I4588" s="17" t="str">
        <f>IF(A4588="","",IFERROR(VLOOKUP(TEXT(A4588,"0"),#REF!,9,FALSE),""))</f>
        <v/>
      </c>
      <c r="J4588" s="19" t="str">
        <f>IF(A4588="","",IFERROR(VLOOKUP(TEXT(A4588,"0"),#REF!,10,FALSE),""))</f>
        <v/>
      </c>
      <c r="K4588" s="18" t="str">
        <f>IFERROR(INDEX(#REF!,MATCH(A4588,#REF!,0)),"")</f>
        <v/>
      </c>
      <c r="L4588" s="58" t="str">
        <f>IFERROR(INDEX(SKU!E:E,MATCH(B4588,SKU!C:C,0)),"")</f>
        <v/>
      </c>
      <c r="M4588" s="56"/>
      <c r="R4588" t="str">
        <f>IF(COUNTIF(ROMANEIOS!K:K,A4588)&gt;0,J4588,"")</f>
        <v/>
      </c>
    </row>
    <row r="4589" spans="1:18" ht="15.75" customHeight="1" x14ac:dyDescent="0.25">
      <c r="A4589" s="42" t="str">
        <f>IFERROR(INDEX(NFS!F:F,MATCH(B4589,NFS!E:E,0)),"")</f>
        <v/>
      </c>
      <c r="E4589" s="11" t="str">
        <f>IF(B4589="","",COUNTIF(SKU!C:C,B4589))</f>
        <v/>
      </c>
      <c r="H4589" s="64" t="str">
        <f>IF(A4589="","",IFERROR(VLOOKUP(TEXT(A4589,"0"),#REF!,7,FALSE),""))</f>
        <v/>
      </c>
      <c r="I4589" s="17" t="str">
        <f>IF(A4589="","",IFERROR(VLOOKUP(TEXT(A4589,"0"),#REF!,9,FALSE),""))</f>
        <v/>
      </c>
      <c r="J4589" s="19" t="str">
        <f>IF(A4589="","",IFERROR(VLOOKUP(TEXT(A4589,"0"),#REF!,10,FALSE),""))</f>
        <v/>
      </c>
      <c r="K4589" s="18" t="str">
        <f>IFERROR(INDEX(#REF!,MATCH(A4589,#REF!,0)),"")</f>
        <v/>
      </c>
      <c r="L4589" s="58" t="str">
        <f>IFERROR(INDEX(SKU!E:E,MATCH(B4589,SKU!C:C,0)),"")</f>
        <v/>
      </c>
      <c r="M4589" s="56"/>
      <c r="R4589" t="str">
        <f>IF(COUNTIF(ROMANEIOS!K:K,A4589)&gt;0,J4589,"")</f>
        <v/>
      </c>
    </row>
    <row r="4590" spans="1:18" ht="15.75" customHeight="1" x14ac:dyDescent="0.25">
      <c r="A4590" s="42" t="str">
        <f>IFERROR(INDEX(NFS!F:F,MATCH(B4590,NFS!E:E,0)),"")</f>
        <v/>
      </c>
      <c r="E4590" s="11" t="str">
        <f>IF(B4590="","",COUNTIF(SKU!C:C,B4590))</f>
        <v/>
      </c>
      <c r="H4590" s="64" t="str">
        <f>IF(A4590="","",IFERROR(VLOOKUP(TEXT(A4590,"0"),#REF!,7,FALSE),""))</f>
        <v/>
      </c>
      <c r="I4590" s="17" t="str">
        <f>IF(A4590="","",IFERROR(VLOOKUP(TEXT(A4590,"0"),#REF!,9,FALSE),""))</f>
        <v/>
      </c>
      <c r="J4590" s="19" t="str">
        <f>IF(A4590="","",IFERROR(VLOOKUP(TEXT(A4590,"0"),#REF!,10,FALSE),""))</f>
        <v/>
      </c>
      <c r="K4590" s="18" t="str">
        <f>IFERROR(INDEX(#REF!,MATCH(A4590,#REF!,0)),"")</f>
        <v/>
      </c>
      <c r="L4590" s="58" t="str">
        <f>IFERROR(INDEX(SKU!E:E,MATCH(B4590,SKU!C:C,0)),"")</f>
        <v/>
      </c>
      <c r="M4590" s="56"/>
      <c r="R4590" t="str">
        <f>IF(COUNTIF(ROMANEIOS!K:K,A4590)&gt;0,J4590,"")</f>
        <v/>
      </c>
    </row>
    <row r="4591" spans="1:18" ht="15.75" customHeight="1" x14ac:dyDescent="0.25">
      <c r="A4591" s="42" t="str">
        <f>IFERROR(INDEX(NFS!F:F,MATCH(B4591,NFS!E:E,0)),"")</f>
        <v/>
      </c>
      <c r="E4591" s="11" t="str">
        <f>IF(B4591="","",COUNTIF(SKU!C:C,B4591))</f>
        <v/>
      </c>
      <c r="H4591" s="64" t="str">
        <f>IF(A4591="","",IFERROR(VLOOKUP(TEXT(A4591,"0"),#REF!,7,FALSE),""))</f>
        <v/>
      </c>
      <c r="I4591" s="17" t="str">
        <f>IF(A4591="","",IFERROR(VLOOKUP(TEXT(A4591,"0"),#REF!,9,FALSE),""))</f>
        <v/>
      </c>
      <c r="J4591" s="19" t="str">
        <f>IF(A4591="","",IFERROR(VLOOKUP(TEXT(A4591,"0"),#REF!,10,FALSE),""))</f>
        <v/>
      </c>
      <c r="K4591" s="18" t="str">
        <f>IFERROR(INDEX(#REF!,MATCH(A4591,#REF!,0)),"")</f>
        <v/>
      </c>
      <c r="L4591" s="58" t="str">
        <f>IFERROR(INDEX(SKU!E:E,MATCH(B4591,SKU!C:C,0)),"")</f>
        <v/>
      </c>
      <c r="M4591" s="56"/>
      <c r="R4591" t="str">
        <f>IF(COUNTIF(ROMANEIOS!K:K,A4591)&gt;0,J4591,"")</f>
        <v/>
      </c>
    </row>
    <row r="4592" spans="1:18" ht="15.75" customHeight="1" x14ac:dyDescent="0.25">
      <c r="A4592" s="42" t="str">
        <f>IFERROR(INDEX(NFS!F:F,MATCH(B4592,NFS!E:E,0)),"")</f>
        <v/>
      </c>
      <c r="E4592" s="11" t="str">
        <f>IF(B4592="","",COUNTIF(SKU!C:C,B4592))</f>
        <v/>
      </c>
      <c r="H4592" s="64" t="str">
        <f>IF(A4592="","",IFERROR(VLOOKUP(TEXT(A4592,"0"),#REF!,7,FALSE),""))</f>
        <v/>
      </c>
      <c r="I4592" s="17" t="str">
        <f>IF(A4592="","",IFERROR(VLOOKUP(TEXT(A4592,"0"),#REF!,9,FALSE),""))</f>
        <v/>
      </c>
      <c r="J4592" s="19" t="str">
        <f>IF(A4592="","",IFERROR(VLOOKUP(TEXT(A4592,"0"),#REF!,10,FALSE),""))</f>
        <v/>
      </c>
      <c r="K4592" s="18" t="str">
        <f>IFERROR(INDEX(#REF!,MATCH(A4592,#REF!,0)),"")</f>
        <v/>
      </c>
      <c r="L4592" s="58" t="str">
        <f>IFERROR(INDEX(SKU!E:E,MATCH(B4592,SKU!C:C,0)),"")</f>
        <v/>
      </c>
      <c r="M4592" s="56"/>
      <c r="R4592" t="str">
        <f>IF(COUNTIF(ROMANEIOS!K:K,A4592)&gt;0,J4592,"")</f>
        <v/>
      </c>
    </row>
    <row r="4593" spans="1:18" ht="15.75" customHeight="1" x14ac:dyDescent="0.25">
      <c r="A4593" s="42" t="str">
        <f>IFERROR(INDEX(NFS!F:F,MATCH(B4593,NFS!E:E,0)),"")</f>
        <v/>
      </c>
      <c r="E4593" s="11" t="str">
        <f>IF(B4593="","",COUNTIF(SKU!C:C,B4593))</f>
        <v/>
      </c>
      <c r="H4593" s="64" t="str">
        <f>IF(A4593="","",IFERROR(VLOOKUP(TEXT(A4593,"0"),#REF!,7,FALSE),""))</f>
        <v/>
      </c>
      <c r="I4593" s="17" t="str">
        <f>IF(A4593="","",IFERROR(VLOOKUP(TEXT(A4593,"0"),#REF!,9,FALSE),""))</f>
        <v/>
      </c>
      <c r="J4593" s="19" t="str">
        <f>IF(A4593="","",IFERROR(VLOOKUP(TEXT(A4593,"0"),#REF!,10,FALSE),""))</f>
        <v/>
      </c>
      <c r="K4593" s="18" t="str">
        <f>IFERROR(INDEX(#REF!,MATCH(A4593,#REF!,0)),"")</f>
        <v/>
      </c>
      <c r="L4593" s="58" t="str">
        <f>IFERROR(INDEX(SKU!E:E,MATCH(B4593,SKU!C:C,0)),"")</f>
        <v/>
      </c>
      <c r="M4593" s="56"/>
      <c r="R4593" t="str">
        <f>IF(COUNTIF(ROMANEIOS!K:K,A4593)&gt;0,J4593,"")</f>
        <v/>
      </c>
    </row>
    <row r="4594" spans="1:18" ht="15.75" customHeight="1" x14ac:dyDescent="0.25">
      <c r="A4594" s="42" t="str">
        <f>IFERROR(INDEX(NFS!F:F,MATCH(B4594,NFS!E:E,0)),"")</f>
        <v/>
      </c>
      <c r="E4594" s="11" t="str">
        <f>IF(B4594="","",COUNTIF(SKU!C:C,B4594))</f>
        <v/>
      </c>
      <c r="H4594" s="64" t="str">
        <f>IF(A4594="","",IFERROR(VLOOKUP(TEXT(A4594,"0"),#REF!,7,FALSE),""))</f>
        <v/>
      </c>
      <c r="I4594" s="17" t="str">
        <f>IF(A4594="","",IFERROR(VLOOKUP(TEXT(A4594,"0"),#REF!,9,FALSE),""))</f>
        <v/>
      </c>
      <c r="J4594" s="19" t="str">
        <f>IF(A4594="","",IFERROR(VLOOKUP(TEXT(A4594,"0"),#REF!,10,FALSE),""))</f>
        <v/>
      </c>
      <c r="K4594" s="18" t="str">
        <f>IFERROR(INDEX(#REF!,MATCH(A4594,#REF!,0)),"")</f>
        <v/>
      </c>
      <c r="L4594" s="58" t="str">
        <f>IFERROR(INDEX(SKU!E:E,MATCH(B4594,SKU!C:C,0)),"")</f>
        <v/>
      </c>
      <c r="M4594" s="56"/>
      <c r="R4594" t="str">
        <f>IF(COUNTIF(ROMANEIOS!K:K,A4594)&gt;0,J4594,"")</f>
        <v/>
      </c>
    </row>
    <row r="4595" spans="1:18" ht="15.75" customHeight="1" x14ac:dyDescent="0.25">
      <c r="A4595" s="42" t="str">
        <f>IFERROR(INDEX(NFS!F:F,MATCH(B4595,NFS!E:E,0)),"")</f>
        <v/>
      </c>
      <c r="E4595" s="11" t="str">
        <f>IF(B4595="","",COUNTIF(SKU!C:C,B4595))</f>
        <v/>
      </c>
      <c r="H4595" s="64" t="str">
        <f>IF(A4595="","",IFERROR(VLOOKUP(TEXT(A4595,"0"),#REF!,7,FALSE),""))</f>
        <v/>
      </c>
      <c r="I4595" s="17" t="str">
        <f>IF(A4595="","",IFERROR(VLOOKUP(TEXT(A4595,"0"),#REF!,9,FALSE),""))</f>
        <v/>
      </c>
      <c r="J4595" s="19" t="str">
        <f>IF(A4595="","",IFERROR(VLOOKUP(TEXT(A4595,"0"),#REF!,10,FALSE),""))</f>
        <v/>
      </c>
      <c r="K4595" s="18" t="str">
        <f>IFERROR(INDEX(#REF!,MATCH(A4595,#REF!,0)),"")</f>
        <v/>
      </c>
      <c r="L4595" s="58" t="str">
        <f>IFERROR(INDEX(SKU!E:E,MATCH(B4595,SKU!C:C,0)),"")</f>
        <v/>
      </c>
      <c r="M4595" s="56"/>
      <c r="R4595" t="str">
        <f>IF(COUNTIF(ROMANEIOS!K:K,A4595)&gt;0,J4595,"")</f>
        <v/>
      </c>
    </row>
    <row r="4596" spans="1:18" ht="15.75" customHeight="1" x14ac:dyDescent="0.25">
      <c r="A4596" s="42" t="str">
        <f>IFERROR(INDEX(NFS!F:F,MATCH(B4596,NFS!E:E,0)),"")</f>
        <v/>
      </c>
      <c r="E4596" s="11" t="str">
        <f>IF(B4596="","",COUNTIF(SKU!C:C,B4596))</f>
        <v/>
      </c>
      <c r="H4596" s="64" t="str">
        <f>IF(A4596="","",IFERROR(VLOOKUP(TEXT(A4596,"0"),#REF!,7,FALSE),""))</f>
        <v/>
      </c>
      <c r="I4596" s="17" t="str">
        <f>IF(A4596="","",IFERROR(VLOOKUP(TEXT(A4596,"0"),#REF!,9,FALSE),""))</f>
        <v/>
      </c>
      <c r="J4596" s="19" t="str">
        <f>IF(A4596="","",IFERROR(VLOOKUP(TEXT(A4596,"0"),#REF!,10,FALSE),""))</f>
        <v/>
      </c>
      <c r="K4596" s="18" t="str">
        <f>IFERROR(INDEX(#REF!,MATCH(A4596,#REF!,0)),"")</f>
        <v/>
      </c>
      <c r="L4596" s="58" t="str">
        <f>IFERROR(INDEX(SKU!E:E,MATCH(B4596,SKU!C:C,0)),"")</f>
        <v/>
      </c>
      <c r="M4596" s="56"/>
      <c r="R4596" t="str">
        <f>IF(COUNTIF(ROMANEIOS!K:K,A4596)&gt;0,J4596,"")</f>
        <v/>
      </c>
    </row>
    <row r="4597" spans="1:18" ht="15.75" customHeight="1" x14ac:dyDescent="0.25">
      <c r="A4597" s="42" t="str">
        <f>IFERROR(INDEX(NFS!F:F,MATCH(B4597,NFS!E:E,0)),"")</f>
        <v/>
      </c>
      <c r="E4597" s="11" t="str">
        <f>IF(B4597="","",COUNTIF(SKU!C:C,B4597))</f>
        <v/>
      </c>
      <c r="H4597" s="64" t="str">
        <f>IF(A4597="","",IFERROR(VLOOKUP(TEXT(A4597,"0"),#REF!,7,FALSE),""))</f>
        <v/>
      </c>
      <c r="I4597" s="17" t="str">
        <f>IF(A4597="","",IFERROR(VLOOKUP(TEXT(A4597,"0"),#REF!,9,FALSE),""))</f>
        <v/>
      </c>
      <c r="J4597" s="19" t="str">
        <f>IF(A4597="","",IFERROR(VLOOKUP(TEXT(A4597,"0"),#REF!,10,FALSE),""))</f>
        <v/>
      </c>
      <c r="K4597" s="18" t="str">
        <f>IFERROR(INDEX(#REF!,MATCH(A4597,#REF!,0)),"")</f>
        <v/>
      </c>
      <c r="L4597" s="58" t="str">
        <f>IFERROR(INDEX(SKU!E:E,MATCH(B4597,SKU!C:C,0)),"")</f>
        <v/>
      </c>
      <c r="M4597" s="56"/>
      <c r="R4597" t="str">
        <f>IF(COUNTIF(ROMANEIOS!K:K,A4597)&gt;0,J4597,"")</f>
        <v/>
      </c>
    </row>
    <row r="4598" spans="1:18" ht="15.75" customHeight="1" x14ac:dyDescent="0.25">
      <c r="A4598" s="42" t="str">
        <f>IFERROR(INDEX(NFS!F:F,MATCH(B4598,NFS!E:E,0)),"")</f>
        <v/>
      </c>
      <c r="E4598" s="11" t="str">
        <f>IF(B4598="","",COUNTIF(SKU!C:C,B4598))</f>
        <v/>
      </c>
      <c r="H4598" s="64" t="str">
        <f>IF(A4598="","",IFERROR(VLOOKUP(TEXT(A4598,"0"),#REF!,7,FALSE),""))</f>
        <v/>
      </c>
      <c r="I4598" s="17" t="str">
        <f>IF(A4598="","",IFERROR(VLOOKUP(TEXT(A4598,"0"),#REF!,9,FALSE),""))</f>
        <v/>
      </c>
      <c r="J4598" s="19" t="str">
        <f>IF(A4598="","",IFERROR(VLOOKUP(TEXT(A4598,"0"),#REF!,10,FALSE),""))</f>
        <v/>
      </c>
      <c r="K4598" s="18" t="str">
        <f>IFERROR(INDEX(#REF!,MATCH(A4598,#REF!,0)),"")</f>
        <v/>
      </c>
      <c r="L4598" s="58" t="str">
        <f>IFERROR(INDEX(SKU!E:E,MATCH(B4598,SKU!C:C,0)),"")</f>
        <v/>
      </c>
      <c r="M4598" s="56"/>
      <c r="R4598" t="str">
        <f>IF(COUNTIF(ROMANEIOS!K:K,A4598)&gt;0,J4598,"")</f>
        <v/>
      </c>
    </row>
    <row r="4599" spans="1:18" ht="15.75" customHeight="1" x14ac:dyDescent="0.25">
      <c r="A4599" s="42" t="str">
        <f>IFERROR(INDEX(NFS!F:F,MATCH(B4599,NFS!E:E,0)),"")</f>
        <v/>
      </c>
      <c r="E4599" s="11" t="str">
        <f>IF(B4599="","",COUNTIF(SKU!C:C,B4599))</f>
        <v/>
      </c>
      <c r="H4599" s="64" t="str">
        <f>IF(A4599="","",IFERROR(VLOOKUP(TEXT(A4599,"0"),#REF!,7,FALSE),""))</f>
        <v/>
      </c>
      <c r="I4599" s="17" t="str">
        <f>IF(A4599="","",IFERROR(VLOOKUP(TEXT(A4599,"0"),#REF!,9,FALSE),""))</f>
        <v/>
      </c>
      <c r="J4599" s="19" t="str">
        <f>IF(A4599="","",IFERROR(VLOOKUP(TEXT(A4599,"0"),#REF!,10,FALSE),""))</f>
        <v/>
      </c>
      <c r="K4599" s="18" t="str">
        <f>IFERROR(INDEX(#REF!,MATCH(A4599,#REF!,0)),"")</f>
        <v/>
      </c>
      <c r="L4599" s="58" t="str">
        <f>IFERROR(INDEX(SKU!E:E,MATCH(B4599,SKU!C:C,0)),"")</f>
        <v/>
      </c>
      <c r="M4599" s="56"/>
      <c r="R4599" t="str">
        <f>IF(COUNTIF(ROMANEIOS!K:K,A4599)&gt;0,J4599,"")</f>
        <v/>
      </c>
    </row>
    <row r="4600" spans="1:18" ht="15.75" customHeight="1" x14ac:dyDescent="0.25">
      <c r="A4600" s="42" t="str">
        <f>IFERROR(INDEX(NFS!F:F,MATCH(B4600,NFS!E:E,0)),"")</f>
        <v/>
      </c>
      <c r="E4600" s="11" t="str">
        <f>IF(B4600="","",COUNTIF(SKU!C:C,B4600))</f>
        <v/>
      </c>
      <c r="H4600" s="64" t="str">
        <f>IF(A4600="","",IFERROR(VLOOKUP(TEXT(A4600,"0"),#REF!,7,FALSE),""))</f>
        <v/>
      </c>
      <c r="I4600" s="17" t="str">
        <f>IF(A4600="","",IFERROR(VLOOKUP(TEXT(A4600,"0"),#REF!,9,FALSE),""))</f>
        <v/>
      </c>
      <c r="J4600" s="19" t="str">
        <f>IF(A4600="","",IFERROR(VLOOKUP(TEXT(A4600,"0"),#REF!,10,FALSE),""))</f>
        <v/>
      </c>
      <c r="K4600" s="18" t="str">
        <f>IFERROR(INDEX(#REF!,MATCH(A4600,#REF!,0)),"")</f>
        <v/>
      </c>
      <c r="L4600" s="58" t="str">
        <f>IFERROR(INDEX(SKU!E:E,MATCH(B4600,SKU!C:C,0)),"")</f>
        <v/>
      </c>
      <c r="M4600" s="56"/>
      <c r="R4600" t="str">
        <f>IF(COUNTIF(ROMANEIOS!K:K,A4600)&gt;0,J4600,"")</f>
        <v/>
      </c>
    </row>
    <row r="4601" spans="1:18" ht="15.75" customHeight="1" x14ac:dyDescent="0.25">
      <c r="A4601" s="42" t="str">
        <f>IFERROR(INDEX(NFS!F:F,MATCH(B4601,NFS!E:E,0)),"")</f>
        <v/>
      </c>
      <c r="E4601" s="11" t="str">
        <f>IF(B4601="","",COUNTIF(SKU!C:C,B4601))</f>
        <v/>
      </c>
      <c r="H4601" s="64" t="str">
        <f>IF(A4601="","",IFERROR(VLOOKUP(TEXT(A4601,"0"),#REF!,7,FALSE),""))</f>
        <v/>
      </c>
      <c r="I4601" s="17" t="str">
        <f>IF(A4601="","",IFERROR(VLOOKUP(TEXT(A4601,"0"),#REF!,9,FALSE),""))</f>
        <v/>
      </c>
      <c r="J4601" s="19" t="str">
        <f>IF(A4601="","",IFERROR(VLOOKUP(TEXT(A4601,"0"),#REF!,10,FALSE),""))</f>
        <v/>
      </c>
      <c r="K4601" s="18" t="str">
        <f>IFERROR(INDEX(#REF!,MATCH(A4601,#REF!,0)),"")</f>
        <v/>
      </c>
      <c r="L4601" s="58" t="str">
        <f>IFERROR(INDEX(SKU!E:E,MATCH(B4601,SKU!C:C,0)),"")</f>
        <v/>
      </c>
      <c r="M4601" s="56"/>
      <c r="R4601" t="str">
        <f>IF(COUNTIF(ROMANEIOS!K:K,A4601)&gt;0,J4601,"")</f>
        <v/>
      </c>
    </row>
    <row r="4602" spans="1:18" ht="15.75" customHeight="1" x14ac:dyDescent="0.25">
      <c r="A4602" s="42" t="str">
        <f>IFERROR(INDEX(NFS!F:F,MATCH(B4602,NFS!E:E,0)),"")</f>
        <v/>
      </c>
      <c r="E4602" s="11" t="str">
        <f>IF(B4602="","",COUNTIF(SKU!C:C,B4602))</f>
        <v/>
      </c>
      <c r="H4602" s="64" t="str">
        <f>IF(A4602="","",IFERROR(VLOOKUP(TEXT(A4602,"0"),#REF!,7,FALSE),""))</f>
        <v/>
      </c>
      <c r="I4602" s="17" t="str">
        <f>IF(A4602="","",IFERROR(VLOOKUP(TEXT(A4602,"0"),#REF!,9,FALSE),""))</f>
        <v/>
      </c>
      <c r="J4602" s="19" t="str">
        <f>IF(A4602="","",IFERROR(VLOOKUP(TEXT(A4602,"0"),#REF!,10,FALSE),""))</f>
        <v/>
      </c>
      <c r="K4602" s="18" t="str">
        <f>IFERROR(INDEX(#REF!,MATCH(A4602,#REF!,0)),"")</f>
        <v/>
      </c>
      <c r="L4602" s="58" t="str">
        <f>IFERROR(INDEX(SKU!E:E,MATCH(B4602,SKU!C:C,0)),"")</f>
        <v/>
      </c>
      <c r="M4602" s="56"/>
      <c r="R4602" t="str">
        <f>IF(COUNTIF(ROMANEIOS!K:K,A4602)&gt;0,J4602,"")</f>
        <v/>
      </c>
    </row>
    <row r="4603" spans="1:18" ht="15.75" customHeight="1" x14ac:dyDescent="0.25">
      <c r="A4603" s="42" t="str">
        <f>IFERROR(INDEX(NFS!F:F,MATCH(B4603,NFS!E:E,0)),"")</f>
        <v/>
      </c>
      <c r="E4603" s="11" t="str">
        <f>IF(B4603="","",COUNTIF(SKU!C:C,B4603))</f>
        <v/>
      </c>
      <c r="H4603" s="64" t="str">
        <f>IF(A4603="","",IFERROR(VLOOKUP(TEXT(A4603,"0"),#REF!,7,FALSE),""))</f>
        <v/>
      </c>
      <c r="I4603" s="17" t="str">
        <f>IF(A4603="","",IFERROR(VLOOKUP(TEXT(A4603,"0"),#REF!,9,FALSE),""))</f>
        <v/>
      </c>
      <c r="J4603" s="19" t="str">
        <f>IF(A4603="","",IFERROR(VLOOKUP(TEXT(A4603,"0"),#REF!,10,FALSE),""))</f>
        <v/>
      </c>
      <c r="K4603" s="18" t="str">
        <f>IFERROR(INDEX(#REF!,MATCH(A4603,#REF!,0)),"")</f>
        <v/>
      </c>
      <c r="L4603" s="58" t="str">
        <f>IFERROR(INDEX(SKU!E:E,MATCH(B4603,SKU!C:C,0)),"")</f>
        <v/>
      </c>
      <c r="M4603" s="56"/>
      <c r="R4603" t="str">
        <f>IF(COUNTIF(ROMANEIOS!K:K,A4603)&gt;0,J4603,"")</f>
        <v/>
      </c>
    </row>
    <row r="4604" spans="1:18" ht="15.75" customHeight="1" x14ac:dyDescent="0.25">
      <c r="A4604" s="42" t="str">
        <f>IFERROR(INDEX(NFS!F:F,MATCH(B4604,NFS!E:E,0)),"")</f>
        <v/>
      </c>
      <c r="E4604" s="11" t="str">
        <f>IF(B4604="","",COUNTIF(SKU!C:C,B4604))</f>
        <v/>
      </c>
      <c r="H4604" s="64" t="str">
        <f>IF(A4604="","",IFERROR(VLOOKUP(TEXT(A4604,"0"),#REF!,7,FALSE),""))</f>
        <v/>
      </c>
      <c r="I4604" s="17" t="str">
        <f>IF(A4604="","",IFERROR(VLOOKUP(TEXT(A4604,"0"),#REF!,9,FALSE),""))</f>
        <v/>
      </c>
      <c r="J4604" s="19" t="str">
        <f>IF(A4604="","",IFERROR(VLOOKUP(TEXT(A4604,"0"),#REF!,10,FALSE),""))</f>
        <v/>
      </c>
      <c r="K4604" s="18" t="str">
        <f>IFERROR(INDEX(#REF!,MATCH(A4604,#REF!,0)),"")</f>
        <v/>
      </c>
      <c r="L4604" s="58" t="str">
        <f>IFERROR(INDEX(SKU!E:E,MATCH(B4604,SKU!C:C,0)),"")</f>
        <v/>
      </c>
      <c r="M4604" s="56"/>
      <c r="R4604" t="str">
        <f>IF(COUNTIF(ROMANEIOS!K:K,A4604)&gt;0,J4604,"")</f>
        <v/>
      </c>
    </row>
    <row r="4605" spans="1:18" ht="15.75" customHeight="1" x14ac:dyDescent="0.25">
      <c r="A4605" s="42" t="str">
        <f>IFERROR(INDEX(NFS!F:F,MATCH(B4605,NFS!E:E,0)),"")</f>
        <v/>
      </c>
      <c r="E4605" s="11" t="str">
        <f>IF(B4605="","",COUNTIF(SKU!C:C,B4605))</f>
        <v/>
      </c>
      <c r="H4605" s="64" t="str">
        <f>IF(A4605="","",IFERROR(VLOOKUP(TEXT(A4605,"0"),#REF!,7,FALSE),""))</f>
        <v/>
      </c>
      <c r="I4605" s="17" t="str">
        <f>IF(A4605="","",IFERROR(VLOOKUP(TEXT(A4605,"0"),#REF!,9,FALSE),""))</f>
        <v/>
      </c>
      <c r="J4605" s="19" t="str">
        <f>IF(A4605="","",IFERROR(VLOOKUP(TEXT(A4605,"0"),#REF!,10,FALSE),""))</f>
        <v/>
      </c>
      <c r="K4605" s="18" t="str">
        <f>IFERROR(INDEX(#REF!,MATCH(A4605,#REF!,0)),"")</f>
        <v/>
      </c>
      <c r="L4605" s="58" t="str">
        <f>IFERROR(INDEX(SKU!E:E,MATCH(B4605,SKU!C:C,0)),"")</f>
        <v/>
      </c>
      <c r="M4605" s="56"/>
      <c r="R4605" t="str">
        <f>IF(COUNTIF(ROMANEIOS!K:K,A4605)&gt;0,J4605,"")</f>
        <v/>
      </c>
    </row>
    <row r="4606" spans="1:18" ht="15.75" customHeight="1" x14ac:dyDescent="0.25">
      <c r="A4606" s="42" t="str">
        <f>IFERROR(INDEX(NFS!F:F,MATCH(B4606,NFS!E:E,0)),"")</f>
        <v/>
      </c>
      <c r="E4606" s="11" t="str">
        <f>IF(B4606="","",COUNTIF(SKU!C:C,B4606))</f>
        <v/>
      </c>
      <c r="H4606" s="64" t="str">
        <f>IF(A4606="","",IFERROR(VLOOKUP(TEXT(A4606,"0"),#REF!,7,FALSE),""))</f>
        <v/>
      </c>
      <c r="I4606" s="17" t="str">
        <f>IF(A4606="","",IFERROR(VLOOKUP(TEXT(A4606,"0"),#REF!,9,FALSE),""))</f>
        <v/>
      </c>
      <c r="J4606" s="19" t="str">
        <f>IF(A4606="","",IFERROR(VLOOKUP(TEXT(A4606,"0"),#REF!,10,FALSE),""))</f>
        <v/>
      </c>
      <c r="K4606" s="18" t="str">
        <f>IFERROR(INDEX(#REF!,MATCH(A4606,#REF!,0)),"")</f>
        <v/>
      </c>
      <c r="L4606" s="58" t="str">
        <f>IFERROR(INDEX(SKU!E:E,MATCH(B4606,SKU!C:C,0)),"")</f>
        <v/>
      </c>
      <c r="M4606" s="56"/>
      <c r="R4606" t="str">
        <f>IF(COUNTIF(ROMANEIOS!K:K,A4606)&gt;0,J4606,"")</f>
        <v/>
      </c>
    </row>
    <row r="4607" spans="1:18" ht="15.75" customHeight="1" x14ac:dyDescent="0.25">
      <c r="A4607" s="42" t="str">
        <f>IFERROR(INDEX(NFS!F:F,MATCH(B4607,NFS!E:E,0)),"")</f>
        <v/>
      </c>
      <c r="E4607" s="11" t="str">
        <f>IF(B4607="","",COUNTIF(SKU!C:C,B4607))</f>
        <v/>
      </c>
      <c r="H4607" s="64" t="str">
        <f>IF(A4607="","",IFERROR(VLOOKUP(TEXT(A4607,"0"),#REF!,7,FALSE),""))</f>
        <v/>
      </c>
      <c r="I4607" s="17" t="str">
        <f>IF(A4607="","",IFERROR(VLOOKUP(TEXT(A4607,"0"),#REF!,9,FALSE),""))</f>
        <v/>
      </c>
      <c r="J4607" s="19" t="str">
        <f>IF(A4607="","",IFERROR(VLOOKUP(TEXT(A4607,"0"),#REF!,10,FALSE),""))</f>
        <v/>
      </c>
      <c r="K4607" s="18" t="str">
        <f>IFERROR(INDEX(#REF!,MATCH(A4607,#REF!,0)),"")</f>
        <v/>
      </c>
      <c r="L4607" s="58" t="str">
        <f>IFERROR(INDEX(SKU!E:E,MATCH(B4607,SKU!C:C,0)),"")</f>
        <v/>
      </c>
      <c r="M4607" s="56"/>
      <c r="R4607" t="str">
        <f>IF(COUNTIF(ROMANEIOS!K:K,A4607)&gt;0,J4607,"")</f>
        <v/>
      </c>
    </row>
    <row r="4608" spans="1:18" ht="15.75" customHeight="1" x14ac:dyDescent="0.25">
      <c r="A4608" s="42" t="str">
        <f>IFERROR(INDEX(NFS!F:F,MATCH(B4608,NFS!E:E,0)),"")</f>
        <v/>
      </c>
      <c r="E4608" s="11" t="str">
        <f>IF(B4608="","",COUNTIF(SKU!C:C,B4608))</f>
        <v/>
      </c>
      <c r="H4608" s="64" t="str">
        <f>IF(A4608="","",IFERROR(VLOOKUP(TEXT(A4608,"0"),#REF!,7,FALSE),""))</f>
        <v/>
      </c>
      <c r="I4608" s="17" t="str">
        <f>IF(A4608="","",IFERROR(VLOOKUP(TEXT(A4608,"0"),#REF!,9,FALSE),""))</f>
        <v/>
      </c>
      <c r="J4608" s="19" t="str">
        <f>IF(A4608="","",IFERROR(VLOOKUP(TEXT(A4608,"0"),#REF!,10,FALSE),""))</f>
        <v/>
      </c>
      <c r="K4608" s="18" t="str">
        <f>IFERROR(INDEX(#REF!,MATCH(A4608,#REF!,0)),"")</f>
        <v/>
      </c>
      <c r="L4608" s="58" t="str">
        <f>IFERROR(INDEX(SKU!E:E,MATCH(B4608,SKU!C:C,0)),"")</f>
        <v/>
      </c>
      <c r="M4608" s="56"/>
      <c r="R4608" t="str">
        <f>IF(COUNTIF(ROMANEIOS!K:K,A4608)&gt;0,J4608,"")</f>
        <v/>
      </c>
    </row>
    <row r="4609" spans="1:18" ht="15.75" customHeight="1" x14ac:dyDescent="0.25">
      <c r="A4609" s="42" t="str">
        <f>IFERROR(INDEX(NFS!F:F,MATCH(B4609,NFS!E:E,0)),"")</f>
        <v/>
      </c>
      <c r="E4609" s="11" t="str">
        <f>IF(B4609="","",COUNTIF(SKU!C:C,B4609))</f>
        <v/>
      </c>
      <c r="H4609" s="64" t="str">
        <f>IF(A4609="","",IFERROR(VLOOKUP(TEXT(A4609,"0"),#REF!,7,FALSE),""))</f>
        <v/>
      </c>
      <c r="I4609" s="17" t="str">
        <f>IF(A4609="","",IFERROR(VLOOKUP(TEXT(A4609,"0"),#REF!,9,FALSE),""))</f>
        <v/>
      </c>
      <c r="J4609" s="19" t="str">
        <f>IF(A4609="","",IFERROR(VLOOKUP(TEXT(A4609,"0"),#REF!,10,FALSE),""))</f>
        <v/>
      </c>
      <c r="K4609" s="18" t="str">
        <f>IFERROR(INDEX(#REF!,MATCH(A4609,#REF!,0)),"")</f>
        <v/>
      </c>
      <c r="L4609" s="58" t="str">
        <f>IFERROR(INDEX(SKU!E:E,MATCH(B4609,SKU!C:C,0)),"")</f>
        <v/>
      </c>
      <c r="M4609" s="56"/>
      <c r="R4609" t="str">
        <f>IF(COUNTIF(ROMANEIOS!K:K,A4609)&gt;0,J4609,"")</f>
        <v/>
      </c>
    </row>
    <row r="4610" spans="1:18" ht="15.75" customHeight="1" x14ac:dyDescent="0.25">
      <c r="A4610" s="42" t="str">
        <f>IFERROR(INDEX(NFS!F:F,MATCH(B4610,NFS!E:E,0)),"")</f>
        <v/>
      </c>
      <c r="E4610" s="11" t="str">
        <f>IF(B4610="","",COUNTIF(SKU!C:C,B4610))</f>
        <v/>
      </c>
      <c r="H4610" s="64" t="str">
        <f>IF(A4610="","",IFERROR(VLOOKUP(TEXT(A4610,"0"),#REF!,7,FALSE),""))</f>
        <v/>
      </c>
      <c r="I4610" s="17" t="str">
        <f>IF(A4610="","",IFERROR(VLOOKUP(TEXT(A4610,"0"),#REF!,9,FALSE),""))</f>
        <v/>
      </c>
      <c r="J4610" s="19" t="str">
        <f>IF(A4610="","",IFERROR(VLOOKUP(TEXT(A4610,"0"),#REF!,10,FALSE),""))</f>
        <v/>
      </c>
      <c r="K4610" s="18" t="str">
        <f>IFERROR(INDEX(#REF!,MATCH(A4610,#REF!,0)),"")</f>
        <v/>
      </c>
      <c r="L4610" s="58" t="str">
        <f>IFERROR(INDEX(SKU!E:E,MATCH(B4610,SKU!C:C,0)),"")</f>
        <v/>
      </c>
      <c r="M4610" s="56"/>
      <c r="R4610" t="str">
        <f>IF(COUNTIF(ROMANEIOS!K:K,A4610)&gt;0,J4610,"")</f>
        <v/>
      </c>
    </row>
    <row r="4611" spans="1:18" ht="15.75" customHeight="1" x14ac:dyDescent="0.25">
      <c r="A4611" s="42" t="str">
        <f>IFERROR(INDEX(NFS!F:F,MATCH(B4611,NFS!E:E,0)),"")</f>
        <v/>
      </c>
      <c r="E4611" s="11" t="str">
        <f>IF(B4611="","",COUNTIF(SKU!C:C,B4611))</f>
        <v/>
      </c>
      <c r="H4611" s="64" t="str">
        <f>IF(A4611="","",IFERROR(VLOOKUP(TEXT(A4611,"0"),#REF!,7,FALSE),""))</f>
        <v/>
      </c>
      <c r="I4611" s="17" t="str">
        <f>IF(A4611="","",IFERROR(VLOOKUP(TEXT(A4611,"0"),#REF!,9,FALSE),""))</f>
        <v/>
      </c>
      <c r="J4611" s="19" t="str">
        <f>IF(A4611="","",IFERROR(VLOOKUP(TEXT(A4611,"0"),#REF!,10,FALSE),""))</f>
        <v/>
      </c>
      <c r="K4611" s="18" t="str">
        <f>IFERROR(INDEX(#REF!,MATCH(A4611,#REF!,0)),"")</f>
        <v/>
      </c>
      <c r="L4611" s="58" t="str">
        <f>IFERROR(INDEX(SKU!E:E,MATCH(B4611,SKU!C:C,0)),"")</f>
        <v/>
      </c>
      <c r="M4611" s="56"/>
      <c r="R4611" t="str">
        <f>IF(COUNTIF(ROMANEIOS!K:K,A4611)&gt;0,J4611,"")</f>
        <v/>
      </c>
    </row>
    <row r="4612" spans="1:18" ht="15.75" customHeight="1" x14ac:dyDescent="0.25">
      <c r="A4612" s="42" t="str">
        <f>IFERROR(INDEX(NFS!F:F,MATCH(B4612,NFS!E:E,0)),"")</f>
        <v/>
      </c>
      <c r="E4612" s="11" t="str">
        <f>IF(B4612="","",COUNTIF(SKU!C:C,B4612))</f>
        <v/>
      </c>
      <c r="H4612" s="64" t="str">
        <f>IF(A4612="","",IFERROR(VLOOKUP(TEXT(A4612,"0"),#REF!,7,FALSE),""))</f>
        <v/>
      </c>
      <c r="I4612" s="17" t="str">
        <f>IF(A4612="","",IFERROR(VLOOKUP(TEXT(A4612,"0"),#REF!,9,FALSE),""))</f>
        <v/>
      </c>
      <c r="J4612" s="19" t="str">
        <f>IF(A4612="","",IFERROR(VLOOKUP(TEXT(A4612,"0"),#REF!,10,FALSE),""))</f>
        <v/>
      </c>
      <c r="K4612" s="18" t="str">
        <f>IFERROR(INDEX(#REF!,MATCH(A4612,#REF!,0)),"")</f>
        <v/>
      </c>
      <c r="L4612" s="58" t="str">
        <f>IFERROR(INDEX(SKU!E:E,MATCH(B4612,SKU!C:C,0)),"")</f>
        <v/>
      </c>
      <c r="M4612" s="56"/>
      <c r="R4612" t="str">
        <f>IF(COUNTIF(ROMANEIOS!K:K,A4612)&gt;0,J4612,"")</f>
        <v/>
      </c>
    </row>
    <row r="4613" spans="1:18" ht="15.75" customHeight="1" x14ac:dyDescent="0.25">
      <c r="A4613" s="42" t="str">
        <f>IFERROR(INDEX(NFS!F:F,MATCH(B4613,NFS!E:E,0)),"")</f>
        <v/>
      </c>
      <c r="E4613" s="11" t="str">
        <f>IF(B4613="","",COUNTIF(SKU!C:C,B4613))</f>
        <v/>
      </c>
      <c r="H4613" s="64" t="str">
        <f>IF(A4613="","",IFERROR(VLOOKUP(TEXT(A4613,"0"),#REF!,7,FALSE),""))</f>
        <v/>
      </c>
      <c r="I4613" s="17" t="str">
        <f>IF(A4613="","",IFERROR(VLOOKUP(TEXT(A4613,"0"),#REF!,9,FALSE),""))</f>
        <v/>
      </c>
      <c r="J4613" s="19" t="str">
        <f>IF(A4613="","",IFERROR(VLOOKUP(TEXT(A4613,"0"),#REF!,10,FALSE),""))</f>
        <v/>
      </c>
      <c r="K4613" s="18" t="str">
        <f>IFERROR(INDEX(#REF!,MATCH(A4613,#REF!,0)),"")</f>
        <v/>
      </c>
      <c r="L4613" s="58" t="str">
        <f>IFERROR(INDEX(SKU!E:E,MATCH(B4613,SKU!C:C,0)),"")</f>
        <v/>
      </c>
      <c r="M4613" s="56"/>
      <c r="R4613" t="str">
        <f>IF(COUNTIF(ROMANEIOS!K:K,A4613)&gt;0,J4613,"")</f>
        <v/>
      </c>
    </row>
    <row r="4614" spans="1:18" ht="15.75" customHeight="1" x14ac:dyDescent="0.25">
      <c r="A4614" s="42" t="str">
        <f>IFERROR(INDEX(NFS!F:F,MATCH(B4614,NFS!E:E,0)),"")</f>
        <v/>
      </c>
      <c r="E4614" s="11" t="str">
        <f>IF(B4614="","",COUNTIF(SKU!C:C,B4614))</f>
        <v/>
      </c>
      <c r="H4614" s="64" t="str">
        <f>IF(A4614="","",IFERROR(VLOOKUP(TEXT(A4614,"0"),#REF!,7,FALSE),""))</f>
        <v/>
      </c>
      <c r="I4614" s="17" t="str">
        <f>IF(A4614="","",IFERROR(VLOOKUP(TEXT(A4614,"0"),#REF!,9,FALSE),""))</f>
        <v/>
      </c>
      <c r="J4614" s="19" t="str">
        <f>IF(A4614="","",IFERROR(VLOOKUP(TEXT(A4614,"0"),#REF!,10,FALSE),""))</f>
        <v/>
      </c>
      <c r="K4614" s="18" t="str">
        <f>IFERROR(INDEX(#REF!,MATCH(A4614,#REF!,0)),"")</f>
        <v/>
      </c>
      <c r="L4614" s="58" t="str">
        <f>IFERROR(INDEX(SKU!E:E,MATCH(B4614,SKU!C:C,0)),"")</f>
        <v/>
      </c>
      <c r="M4614" s="56"/>
      <c r="R4614" t="str">
        <f>IF(COUNTIF(ROMANEIOS!K:K,A4614)&gt;0,J4614,"")</f>
        <v/>
      </c>
    </row>
    <row r="4615" spans="1:18" ht="15.75" customHeight="1" x14ac:dyDescent="0.25">
      <c r="A4615" s="42" t="str">
        <f>IFERROR(INDEX(NFS!F:F,MATCH(B4615,NFS!E:E,0)),"")</f>
        <v/>
      </c>
      <c r="E4615" s="11" t="str">
        <f>IF(B4615="","",COUNTIF(SKU!C:C,B4615))</f>
        <v/>
      </c>
      <c r="H4615" s="64" t="str">
        <f>IF(A4615="","",IFERROR(VLOOKUP(TEXT(A4615,"0"),#REF!,7,FALSE),""))</f>
        <v/>
      </c>
      <c r="I4615" s="17" t="str">
        <f>IF(A4615="","",IFERROR(VLOOKUP(TEXT(A4615,"0"),#REF!,9,FALSE),""))</f>
        <v/>
      </c>
      <c r="J4615" s="19" t="str">
        <f>IF(A4615="","",IFERROR(VLOOKUP(TEXT(A4615,"0"),#REF!,10,FALSE),""))</f>
        <v/>
      </c>
      <c r="K4615" s="18" t="str">
        <f>IFERROR(INDEX(#REF!,MATCH(A4615,#REF!,0)),"")</f>
        <v/>
      </c>
      <c r="L4615" s="58" t="str">
        <f>IFERROR(INDEX(SKU!E:E,MATCH(B4615,SKU!C:C,0)),"")</f>
        <v/>
      </c>
      <c r="M4615" s="56"/>
      <c r="R4615" t="str">
        <f>IF(COUNTIF(ROMANEIOS!K:K,A4615)&gt;0,J4615,"")</f>
        <v/>
      </c>
    </row>
    <row r="4616" spans="1:18" ht="15.75" customHeight="1" x14ac:dyDescent="0.25">
      <c r="A4616" s="42" t="str">
        <f>IFERROR(INDEX(NFS!F:F,MATCH(B4616,NFS!E:E,0)),"")</f>
        <v/>
      </c>
      <c r="E4616" s="11" t="str">
        <f>IF(B4616="","",COUNTIF(SKU!C:C,B4616))</f>
        <v/>
      </c>
      <c r="H4616" s="64" t="str">
        <f>IF(A4616="","",IFERROR(VLOOKUP(TEXT(A4616,"0"),#REF!,7,FALSE),""))</f>
        <v/>
      </c>
      <c r="I4616" s="17" t="str">
        <f>IF(A4616="","",IFERROR(VLOOKUP(TEXT(A4616,"0"),#REF!,9,FALSE),""))</f>
        <v/>
      </c>
      <c r="J4616" s="19" t="str">
        <f>IF(A4616="","",IFERROR(VLOOKUP(TEXT(A4616,"0"),#REF!,10,FALSE),""))</f>
        <v/>
      </c>
      <c r="K4616" s="18" t="str">
        <f>IFERROR(INDEX(#REF!,MATCH(A4616,#REF!,0)),"")</f>
        <v/>
      </c>
      <c r="L4616" s="58" t="str">
        <f>IFERROR(INDEX(SKU!E:E,MATCH(B4616,SKU!C:C,0)),"")</f>
        <v/>
      </c>
      <c r="M4616" s="56"/>
      <c r="R4616" t="str">
        <f>IF(COUNTIF(ROMANEIOS!K:K,A4616)&gt;0,J4616,"")</f>
        <v/>
      </c>
    </row>
    <row r="4617" spans="1:18" ht="15.75" customHeight="1" x14ac:dyDescent="0.25">
      <c r="A4617" s="42" t="str">
        <f>IFERROR(INDEX(NFS!F:F,MATCH(B4617,NFS!E:E,0)),"")</f>
        <v/>
      </c>
      <c r="E4617" s="11" t="str">
        <f>IF(B4617="","",COUNTIF(SKU!C:C,B4617))</f>
        <v/>
      </c>
      <c r="H4617" s="64" t="str">
        <f>IF(A4617="","",IFERROR(VLOOKUP(TEXT(A4617,"0"),#REF!,7,FALSE),""))</f>
        <v/>
      </c>
      <c r="I4617" s="17" t="str">
        <f>IF(A4617="","",IFERROR(VLOOKUP(TEXT(A4617,"0"),#REF!,9,FALSE),""))</f>
        <v/>
      </c>
      <c r="J4617" s="19" t="str">
        <f>IF(A4617="","",IFERROR(VLOOKUP(TEXT(A4617,"0"),#REF!,10,FALSE),""))</f>
        <v/>
      </c>
      <c r="K4617" s="18" t="str">
        <f>IFERROR(INDEX(#REF!,MATCH(A4617,#REF!,0)),"")</f>
        <v/>
      </c>
      <c r="L4617" s="58" t="str">
        <f>IFERROR(INDEX(SKU!E:E,MATCH(B4617,SKU!C:C,0)),"")</f>
        <v/>
      </c>
      <c r="M4617" s="56"/>
      <c r="R4617" t="str">
        <f>IF(COUNTIF(ROMANEIOS!K:K,A4617)&gt;0,J4617,"")</f>
        <v/>
      </c>
    </row>
    <row r="4618" spans="1:18" ht="15.75" customHeight="1" x14ac:dyDescent="0.25">
      <c r="A4618" s="42" t="str">
        <f>IFERROR(INDEX(NFS!F:F,MATCH(B4618,NFS!E:E,0)),"")</f>
        <v/>
      </c>
      <c r="E4618" s="11" t="str">
        <f>IF(B4618="","",COUNTIF(SKU!C:C,B4618))</f>
        <v/>
      </c>
      <c r="H4618" s="64" t="str">
        <f>IF(A4618="","",IFERROR(VLOOKUP(TEXT(A4618,"0"),#REF!,7,FALSE),""))</f>
        <v/>
      </c>
      <c r="I4618" s="17" t="str">
        <f>IF(A4618="","",IFERROR(VLOOKUP(TEXT(A4618,"0"),#REF!,9,FALSE),""))</f>
        <v/>
      </c>
      <c r="J4618" s="19" t="str">
        <f>IF(A4618="","",IFERROR(VLOOKUP(TEXT(A4618,"0"),#REF!,10,FALSE),""))</f>
        <v/>
      </c>
      <c r="K4618" s="18" t="str">
        <f>IFERROR(INDEX(#REF!,MATCH(A4618,#REF!,0)),"")</f>
        <v/>
      </c>
      <c r="L4618" s="58" t="str">
        <f>IFERROR(INDEX(SKU!E:E,MATCH(B4618,SKU!C:C,0)),"")</f>
        <v/>
      </c>
      <c r="M4618" s="56"/>
      <c r="R4618" t="str">
        <f>IF(COUNTIF(ROMANEIOS!K:K,A4618)&gt;0,J4618,"")</f>
        <v/>
      </c>
    </row>
    <row r="4619" spans="1:18" ht="15.75" customHeight="1" x14ac:dyDescent="0.25">
      <c r="A4619" s="42" t="str">
        <f>IFERROR(INDEX(NFS!F:F,MATCH(B4619,NFS!E:E,0)),"")</f>
        <v/>
      </c>
      <c r="E4619" s="11" t="str">
        <f>IF(B4619="","",COUNTIF(SKU!C:C,B4619))</f>
        <v/>
      </c>
      <c r="H4619" s="64" t="str">
        <f>IF(A4619="","",IFERROR(VLOOKUP(TEXT(A4619,"0"),#REF!,7,FALSE),""))</f>
        <v/>
      </c>
      <c r="I4619" s="17" t="str">
        <f>IF(A4619="","",IFERROR(VLOOKUP(TEXT(A4619,"0"),#REF!,9,FALSE),""))</f>
        <v/>
      </c>
      <c r="J4619" s="19" t="str">
        <f>IF(A4619="","",IFERROR(VLOOKUP(TEXT(A4619,"0"),#REF!,10,FALSE),""))</f>
        <v/>
      </c>
      <c r="K4619" s="18" t="str">
        <f>IFERROR(INDEX(#REF!,MATCH(A4619,#REF!,0)),"")</f>
        <v/>
      </c>
      <c r="L4619" s="58" t="str">
        <f>IFERROR(INDEX(SKU!E:E,MATCH(B4619,SKU!C:C,0)),"")</f>
        <v/>
      </c>
      <c r="M4619" s="56"/>
      <c r="R4619" t="str">
        <f>IF(COUNTIF(ROMANEIOS!K:K,A4619)&gt;0,J4619,"")</f>
        <v/>
      </c>
    </row>
    <row r="4620" spans="1:18" ht="15.75" customHeight="1" x14ac:dyDescent="0.25">
      <c r="A4620" s="42" t="str">
        <f>IFERROR(INDEX(NFS!F:F,MATCH(B4620,NFS!E:E,0)),"")</f>
        <v/>
      </c>
      <c r="E4620" s="11" t="str">
        <f>IF(B4620="","",COUNTIF(SKU!C:C,B4620))</f>
        <v/>
      </c>
      <c r="H4620" s="64" t="str">
        <f>IF(A4620="","",IFERROR(VLOOKUP(TEXT(A4620,"0"),#REF!,7,FALSE),""))</f>
        <v/>
      </c>
      <c r="I4620" s="17" t="str">
        <f>IF(A4620="","",IFERROR(VLOOKUP(TEXT(A4620,"0"),#REF!,9,FALSE),""))</f>
        <v/>
      </c>
      <c r="J4620" s="19" t="str">
        <f>IF(A4620="","",IFERROR(VLOOKUP(TEXT(A4620,"0"),#REF!,10,FALSE),""))</f>
        <v/>
      </c>
      <c r="K4620" s="18" t="str">
        <f>IFERROR(INDEX(#REF!,MATCH(A4620,#REF!,0)),"")</f>
        <v/>
      </c>
      <c r="L4620" s="58" t="str">
        <f>IFERROR(INDEX(SKU!E:E,MATCH(B4620,SKU!C:C,0)),"")</f>
        <v/>
      </c>
      <c r="M4620" s="56"/>
      <c r="R4620" t="str">
        <f>IF(COUNTIF(ROMANEIOS!K:K,A4620)&gt;0,J4620,"")</f>
        <v/>
      </c>
    </row>
    <row r="4621" spans="1:18" ht="15.75" customHeight="1" x14ac:dyDescent="0.25">
      <c r="A4621" s="42" t="str">
        <f>IFERROR(INDEX(NFS!F:F,MATCH(B4621,NFS!E:E,0)),"")</f>
        <v/>
      </c>
      <c r="E4621" s="11" t="str">
        <f>IF(B4621="","",COUNTIF(SKU!C:C,B4621))</f>
        <v/>
      </c>
      <c r="H4621" s="64" t="str">
        <f>IF(A4621="","",IFERROR(VLOOKUP(TEXT(A4621,"0"),#REF!,7,FALSE),""))</f>
        <v/>
      </c>
      <c r="I4621" s="17" t="str">
        <f>IF(A4621="","",IFERROR(VLOOKUP(TEXT(A4621,"0"),#REF!,9,FALSE),""))</f>
        <v/>
      </c>
      <c r="J4621" s="19" t="str">
        <f>IF(A4621="","",IFERROR(VLOOKUP(TEXT(A4621,"0"),#REF!,10,FALSE),""))</f>
        <v/>
      </c>
      <c r="K4621" s="18" t="str">
        <f>IFERROR(INDEX(#REF!,MATCH(A4621,#REF!,0)),"")</f>
        <v/>
      </c>
      <c r="L4621" s="58" t="str">
        <f>IFERROR(INDEX(SKU!E:E,MATCH(B4621,SKU!C:C,0)),"")</f>
        <v/>
      </c>
      <c r="M4621" s="56"/>
      <c r="R4621" t="str">
        <f>IF(COUNTIF(ROMANEIOS!K:K,A4621)&gt;0,J4621,"")</f>
        <v/>
      </c>
    </row>
    <row r="4622" spans="1:18" ht="15.75" customHeight="1" x14ac:dyDescent="0.25">
      <c r="A4622" s="42" t="str">
        <f>IFERROR(INDEX(NFS!F:F,MATCH(B4622,NFS!E:E,0)),"")</f>
        <v/>
      </c>
      <c r="E4622" s="11" t="str">
        <f>IF(B4622="","",COUNTIF(SKU!C:C,B4622))</f>
        <v/>
      </c>
      <c r="H4622" s="64" t="str">
        <f>IF(A4622="","",IFERROR(VLOOKUP(TEXT(A4622,"0"),#REF!,7,FALSE),""))</f>
        <v/>
      </c>
      <c r="I4622" s="17" t="str">
        <f>IF(A4622="","",IFERROR(VLOOKUP(TEXT(A4622,"0"),#REF!,9,FALSE),""))</f>
        <v/>
      </c>
      <c r="J4622" s="19" t="str">
        <f>IF(A4622="","",IFERROR(VLOOKUP(TEXT(A4622,"0"),#REF!,10,FALSE),""))</f>
        <v/>
      </c>
      <c r="K4622" s="18" t="str">
        <f>IFERROR(INDEX(#REF!,MATCH(A4622,#REF!,0)),"")</f>
        <v/>
      </c>
      <c r="L4622" s="58" t="str">
        <f>IFERROR(INDEX(SKU!E:E,MATCH(B4622,SKU!C:C,0)),"")</f>
        <v/>
      </c>
      <c r="M4622" s="56"/>
      <c r="R4622" t="str">
        <f>IF(COUNTIF(ROMANEIOS!K:K,A4622)&gt;0,J4622,"")</f>
        <v/>
      </c>
    </row>
    <row r="4623" spans="1:18" ht="15.75" customHeight="1" x14ac:dyDescent="0.25">
      <c r="A4623" s="42" t="str">
        <f>IFERROR(INDEX(NFS!F:F,MATCH(B4623,NFS!E:E,0)),"")</f>
        <v/>
      </c>
      <c r="E4623" s="11" t="str">
        <f>IF(B4623="","",COUNTIF(SKU!C:C,B4623))</f>
        <v/>
      </c>
      <c r="H4623" s="64" t="str">
        <f>IF(A4623="","",IFERROR(VLOOKUP(TEXT(A4623,"0"),#REF!,7,FALSE),""))</f>
        <v/>
      </c>
      <c r="I4623" s="17" t="str">
        <f>IF(A4623="","",IFERROR(VLOOKUP(TEXT(A4623,"0"),#REF!,9,FALSE),""))</f>
        <v/>
      </c>
      <c r="J4623" s="19" t="str">
        <f>IF(A4623="","",IFERROR(VLOOKUP(TEXT(A4623,"0"),#REF!,10,FALSE),""))</f>
        <v/>
      </c>
      <c r="K4623" s="18" t="str">
        <f>IFERROR(INDEX(#REF!,MATCH(A4623,#REF!,0)),"")</f>
        <v/>
      </c>
      <c r="L4623" s="58" t="str">
        <f>IFERROR(INDEX(SKU!E:E,MATCH(B4623,SKU!C:C,0)),"")</f>
        <v/>
      </c>
      <c r="M4623" s="56"/>
      <c r="R4623" t="str">
        <f>IF(COUNTIF(ROMANEIOS!K:K,A4623)&gt;0,J4623,"")</f>
        <v/>
      </c>
    </row>
    <row r="4624" spans="1:18" ht="15.75" customHeight="1" x14ac:dyDescent="0.25">
      <c r="A4624" s="42" t="str">
        <f>IFERROR(INDEX(NFS!F:F,MATCH(B4624,NFS!E:E,0)),"")</f>
        <v/>
      </c>
      <c r="E4624" s="11" t="str">
        <f>IF(B4624="","",COUNTIF(SKU!C:C,B4624))</f>
        <v/>
      </c>
      <c r="H4624" s="64" t="str">
        <f>IF(A4624="","",IFERROR(VLOOKUP(TEXT(A4624,"0"),#REF!,7,FALSE),""))</f>
        <v/>
      </c>
      <c r="I4624" s="17" t="str">
        <f>IF(A4624="","",IFERROR(VLOOKUP(TEXT(A4624,"0"),#REF!,9,FALSE),""))</f>
        <v/>
      </c>
      <c r="J4624" s="19" t="str">
        <f>IF(A4624="","",IFERROR(VLOOKUP(TEXT(A4624,"0"),#REF!,10,FALSE),""))</f>
        <v/>
      </c>
      <c r="K4624" s="18" t="str">
        <f>IFERROR(INDEX(#REF!,MATCH(A4624,#REF!,0)),"")</f>
        <v/>
      </c>
      <c r="L4624" s="58" t="str">
        <f>IFERROR(INDEX(SKU!E:E,MATCH(B4624,SKU!C:C,0)),"")</f>
        <v/>
      </c>
      <c r="M4624" s="56"/>
      <c r="R4624" t="str">
        <f>IF(COUNTIF(ROMANEIOS!K:K,A4624)&gt;0,J4624,"")</f>
        <v/>
      </c>
    </row>
    <row r="4625" spans="1:18" ht="15.75" customHeight="1" x14ac:dyDescent="0.25">
      <c r="A4625" s="42" t="str">
        <f>IFERROR(INDEX(NFS!F:F,MATCH(B4625,NFS!E:E,0)),"")</f>
        <v/>
      </c>
      <c r="E4625" s="11" t="str">
        <f>IF(B4625="","",COUNTIF(SKU!C:C,B4625))</f>
        <v/>
      </c>
      <c r="H4625" s="64" t="str">
        <f>IF(A4625="","",IFERROR(VLOOKUP(TEXT(A4625,"0"),#REF!,7,FALSE),""))</f>
        <v/>
      </c>
      <c r="I4625" s="17" t="str">
        <f>IF(A4625="","",IFERROR(VLOOKUP(TEXT(A4625,"0"),#REF!,9,FALSE),""))</f>
        <v/>
      </c>
      <c r="J4625" s="19" t="str">
        <f>IF(A4625="","",IFERROR(VLOOKUP(TEXT(A4625,"0"),#REF!,10,FALSE),""))</f>
        <v/>
      </c>
      <c r="K4625" s="18" t="str">
        <f>IFERROR(INDEX(#REF!,MATCH(A4625,#REF!,0)),"")</f>
        <v/>
      </c>
      <c r="L4625" s="58" t="str">
        <f>IFERROR(INDEX(SKU!E:E,MATCH(B4625,SKU!C:C,0)),"")</f>
        <v/>
      </c>
      <c r="M4625" s="56"/>
      <c r="R4625" t="str">
        <f>IF(COUNTIF(ROMANEIOS!K:K,A4625)&gt;0,J4625,"")</f>
        <v/>
      </c>
    </row>
    <row r="4626" spans="1:18" ht="15.75" customHeight="1" x14ac:dyDescent="0.25">
      <c r="A4626" s="42" t="str">
        <f>IFERROR(INDEX(NFS!F:F,MATCH(B4626,NFS!E:E,0)),"")</f>
        <v/>
      </c>
      <c r="E4626" s="11" t="str">
        <f>IF(B4626="","",COUNTIF(SKU!C:C,B4626))</f>
        <v/>
      </c>
      <c r="H4626" s="64" t="str">
        <f>IF(A4626="","",IFERROR(VLOOKUP(TEXT(A4626,"0"),#REF!,7,FALSE),""))</f>
        <v/>
      </c>
      <c r="I4626" s="17" t="str">
        <f>IF(A4626="","",IFERROR(VLOOKUP(TEXT(A4626,"0"),#REF!,9,FALSE),""))</f>
        <v/>
      </c>
      <c r="J4626" s="19" t="str">
        <f>IF(A4626="","",IFERROR(VLOOKUP(TEXT(A4626,"0"),#REF!,10,FALSE),""))</f>
        <v/>
      </c>
      <c r="K4626" s="18" t="str">
        <f>IFERROR(INDEX(#REF!,MATCH(A4626,#REF!,0)),"")</f>
        <v/>
      </c>
      <c r="L4626" s="58" t="str">
        <f>IFERROR(INDEX(SKU!E:E,MATCH(B4626,SKU!C:C,0)),"")</f>
        <v/>
      </c>
      <c r="M4626" s="56"/>
      <c r="R4626" t="str">
        <f>IF(COUNTIF(ROMANEIOS!K:K,A4626)&gt;0,J4626,"")</f>
        <v/>
      </c>
    </row>
    <row r="4627" spans="1:18" ht="15.75" customHeight="1" x14ac:dyDescent="0.25">
      <c r="A4627" s="42" t="str">
        <f>IFERROR(INDEX(NFS!F:F,MATCH(B4627,NFS!E:E,0)),"")</f>
        <v/>
      </c>
      <c r="E4627" s="11" t="str">
        <f>IF(B4627="","",COUNTIF(SKU!C:C,B4627))</f>
        <v/>
      </c>
      <c r="H4627" s="64" t="str">
        <f>IF(A4627="","",IFERROR(VLOOKUP(TEXT(A4627,"0"),#REF!,7,FALSE),""))</f>
        <v/>
      </c>
      <c r="I4627" s="17" t="str">
        <f>IF(A4627="","",IFERROR(VLOOKUP(TEXT(A4627,"0"),#REF!,9,FALSE),""))</f>
        <v/>
      </c>
      <c r="J4627" s="19" t="str">
        <f>IF(A4627="","",IFERROR(VLOOKUP(TEXT(A4627,"0"),#REF!,10,FALSE),""))</f>
        <v/>
      </c>
      <c r="K4627" s="18" t="str">
        <f>IFERROR(INDEX(#REF!,MATCH(A4627,#REF!,0)),"")</f>
        <v/>
      </c>
      <c r="L4627" s="58" t="str">
        <f>IFERROR(INDEX(SKU!E:E,MATCH(B4627,SKU!C:C,0)),"")</f>
        <v/>
      </c>
      <c r="M4627" s="56"/>
      <c r="R4627" t="str">
        <f>IF(COUNTIF(ROMANEIOS!K:K,A4627)&gt;0,J4627,"")</f>
        <v/>
      </c>
    </row>
    <row r="4628" spans="1:18" ht="15.75" customHeight="1" x14ac:dyDescent="0.25">
      <c r="A4628" s="42" t="str">
        <f>IFERROR(INDEX(NFS!F:F,MATCH(B4628,NFS!E:E,0)),"")</f>
        <v/>
      </c>
      <c r="E4628" s="11" t="str">
        <f>IF(B4628="","",COUNTIF(SKU!C:C,B4628))</f>
        <v/>
      </c>
      <c r="H4628" s="64" t="str">
        <f>IF(A4628="","",IFERROR(VLOOKUP(TEXT(A4628,"0"),#REF!,7,FALSE),""))</f>
        <v/>
      </c>
      <c r="I4628" s="17" t="str">
        <f>IF(A4628="","",IFERROR(VLOOKUP(TEXT(A4628,"0"),#REF!,9,FALSE),""))</f>
        <v/>
      </c>
      <c r="J4628" s="19" t="str">
        <f>IF(A4628="","",IFERROR(VLOOKUP(TEXT(A4628,"0"),#REF!,10,FALSE),""))</f>
        <v/>
      </c>
      <c r="K4628" s="18" t="str">
        <f>IFERROR(INDEX(#REF!,MATCH(A4628,#REF!,0)),"")</f>
        <v/>
      </c>
      <c r="L4628" s="58" t="str">
        <f>IFERROR(INDEX(SKU!E:E,MATCH(B4628,SKU!C:C,0)),"")</f>
        <v/>
      </c>
      <c r="M4628" s="56"/>
      <c r="R4628" t="str">
        <f>IF(COUNTIF(ROMANEIOS!K:K,A4628)&gt;0,J4628,"")</f>
        <v/>
      </c>
    </row>
    <row r="4629" spans="1:18" ht="15.75" customHeight="1" x14ac:dyDescent="0.25">
      <c r="A4629" s="42" t="str">
        <f>IFERROR(INDEX(NFS!F:F,MATCH(B4629,NFS!E:E,0)),"")</f>
        <v/>
      </c>
      <c r="E4629" s="11" t="str">
        <f>IF(B4629="","",COUNTIF(SKU!C:C,B4629))</f>
        <v/>
      </c>
      <c r="H4629" s="64" t="str">
        <f>IF(A4629="","",IFERROR(VLOOKUP(TEXT(A4629,"0"),#REF!,7,FALSE),""))</f>
        <v/>
      </c>
      <c r="I4629" s="17" t="str">
        <f>IF(A4629="","",IFERROR(VLOOKUP(TEXT(A4629,"0"),#REF!,9,FALSE),""))</f>
        <v/>
      </c>
      <c r="J4629" s="19" t="str">
        <f>IF(A4629="","",IFERROR(VLOOKUP(TEXT(A4629,"0"),#REF!,10,FALSE),""))</f>
        <v/>
      </c>
      <c r="K4629" s="18" t="str">
        <f>IFERROR(INDEX(#REF!,MATCH(A4629,#REF!,0)),"")</f>
        <v/>
      </c>
      <c r="L4629" s="58" t="str">
        <f>IFERROR(INDEX(SKU!E:E,MATCH(B4629,SKU!C:C,0)),"")</f>
        <v/>
      </c>
      <c r="M4629" s="56"/>
      <c r="R4629" t="str">
        <f>IF(COUNTIF(ROMANEIOS!K:K,A4629)&gt;0,J4629,"")</f>
        <v/>
      </c>
    </row>
    <row r="4630" spans="1:18" ht="15.75" customHeight="1" x14ac:dyDescent="0.25">
      <c r="A4630" s="42" t="str">
        <f>IFERROR(INDEX(NFS!F:F,MATCH(B4630,NFS!E:E,0)),"")</f>
        <v/>
      </c>
      <c r="E4630" s="11" t="str">
        <f>IF(B4630="","",COUNTIF(SKU!C:C,B4630))</f>
        <v/>
      </c>
      <c r="H4630" s="64" t="str">
        <f>IF(A4630="","",IFERROR(VLOOKUP(TEXT(A4630,"0"),#REF!,7,FALSE),""))</f>
        <v/>
      </c>
      <c r="I4630" s="17" t="str">
        <f>IF(A4630="","",IFERROR(VLOOKUP(TEXT(A4630,"0"),#REF!,9,FALSE),""))</f>
        <v/>
      </c>
      <c r="J4630" s="19" t="str">
        <f>IF(A4630="","",IFERROR(VLOOKUP(TEXT(A4630,"0"),#REF!,10,FALSE),""))</f>
        <v/>
      </c>
      <c r="K4630" s="18" t="str">
        <f>IFERROR(INDEX(#REF!,MATCH(A4630,#REF!,0)),"")</f>
        <v/>
      </c>
      <c r="L4630" s="58" t="str">
        <f>IFERROR(INDEX(SKU!E:E,MATCH(B4630,SKU!C:C,0)),"")</f>
        <v/>
      </c>
      <c r="M4630" s="56"/>
      <c r="R4630" t="str">
        <f>IF(COUNTIF(ROMANEIOS!K:K,A4630)&gt;0,J4630,"")</f>
        <v/>
      </c>
    </row>
    <row r="4631" spans="1:18" ht="15.75" customHeight="1" x14ac:dyDescent="0.25">
      <c r="A4631" s="42" t="str">
        <f>IFERROR(INDEX(NFS!F:F,MATCH(B4631,NFS!E:E,0)),"")</f>
        <v/>
      </c>
      <c r="E4631" s="11" t="str">
        <f>IF(B4631="","",COUNTIF(SKU!C:C,B4631))</f>
        <v/>
      </c>
      <c r="H4631" s="64" t="str">
        <f>IF(A4631="","",IFERROR(VLOOKUP(TEXT(A4631,"0"),#REF!,7,FALSE),""))</f>
        <v/>
      </c>
      <c r="I4631" s="17" t="str">
        <f>IF(A4631="","",IFERROR(VLOOKUP(TEXT(A4631,"0"),#REF!,9,FALSE),""))</f>
        <v/>
      </c>
      <c r="J4631" s="19" t="str">
        <f>IF(A4631="","",IFERROR(VLOOKUP(TEXT(A4631,"0"),#REF!,10,FALSE),""))</f>
        <v/>
      </c>
      <c r="K4631" s="18" t="str">
        <f>IFERROR(INDEX(#REF!,MATCH(A4631,#REF!,0)),"")</f>
        <v/>
      </c>
      <c r="L4631" s="58" t="str">
        <f>IFERROR(INDEX(SKU!E:E,MATCH(B4631,SKU!C:C,0)),"")</f>
        <v/>
      </c>
      <c r="M4631" s="56"/>
      <c r="R4631" t="str">
        <f>IF(COUNTIF(ROMANEIOS!K:K,A4631)&gt;0,J4631,"")</f>
        <v/>
      </c>
    </row>
    <row r="4632" spans="1:18" ht="15.75" customHeight="1" x14ac:dyDescent="0.25">
      <c r="A4632" s="42" t="str">
        <f>IFERROR(INDEX(NFS!F:F,MATCH(B4632,NFS!E:E,0)),"")</f>
        <v/>
      </c>
      <c r="E4632" s="11" t="str">
        <f>IF(B4632="","",COUNTIF(SKU!C:C,B4632))</f>
        <v/>
      </c>
      <c r="H4632" s="64" t="str">
        <f>IF(A4632="","",IFERROR(VLOOKUP(TEXT(A4632,"0"),#REF!,7,FALSE),""))</f>
        <v/>
      </c>
      <c r="I4632" s="17" t="str">
        <f>IF(A4632="","",IFERROR(VLOOKUP(TEXT(A4632,"0"),#REF!,9,FALSE),""))</f>
        <v/>
      </c>
      <c r="J4632" s="19" t="str">
        <f>IF(A4632="","",IFERROR(VLOOKUP(TEXT(A4632,"0"),#REF!,10,FALSE),""))</f>
        <v/>
      </c>
      <c r="K4632" s="18" t="str">
        <f>IFERROR(INDEX(#REF!,MATCH(A4632,#REF!,0)),"")</f>
        <v/>
      </c>
      <c r="L4632" s="58" t="str">
        <f>IFERROR(INDEX(SKU!E:E,MATCH(B4632,SKU!C:C,0)),"")</f>
        <v/>
      </c>
      <c r="M4632" s="56"/>
      <c r="R4632" t="str">
        <f>IF(COUNTIF(ROMANEIOS!K:K,A4632)&gt;0,J4632,"")</f>
        <v/>
      </c>
    </row>
    <row r="4633" spans="1:18" ht="15.75" customHeight="1" x14ac:dyDescent="0.25">
      <c r="A4633" s="42" t="str">
        <f>IFERROR(INDEX(NFS!F:F,MATCH(B4633,NFS!E:E,0)),"")</f>
        <v/>
      </c>
      <c r="E4633" s="11" t="str">
        <f>IF(B4633="","",COUNTIF(SKU!C:C,B4633))</f>
        <v/>
      </c>
      <c r="H4633" s="64" t="str">
        <f>IF(A4633="","",IFERROR(VLOOKUP(TEXT(A4633,"0"),#REF!,7,FALSE),""))</f>
        <v/>
      </c>
      <c r="I4633" s="17" t="str">
        <f>IF(A4633="","",IFERROR(VLOOKUP(TEXT(A4633,"0"),#REF!,9,FALSE),""))</f>
        <v/>
      </c>
      <c r="J4633" s="19" t="str">
        <f>IF(A4633="","",IFERROR(VLOOKUP(TEXT(A4633,"0"),#REF!,10,FALSE),""))</f>
        <v/>
      </c>
      <c r="K4633" s="18" t="str">
        <f>IFERROR(INDEX(#REF!,MATCH(A4633,#REF!,0)),"")</f>
        <v/>
      </c>
      <c r="L4633" s="58" t="str">
        <f>IFERROR(INDEX(SKU!E:E,MATCH(B4633,SKU!C:C,0)),"")</f>
        <v/>
      </c>
      <c r="M4633" s="56"/>
      <c r="R4633" t="str">
        <f>IF(COUNTIF(ROMANEIOS!K:K,A4633)&gt;0,J4633,"")</f>
        <v/>
      </c>
    </row>
    <row r="4634" spans="1:18" ht="15.75" customHeight="1" x14ac:dyDescent="0.25">
      <c r="A4634" s="42" t="str">
        <f>IFERROR(INDEX(NFS!F:F,MATCH(B4634,NFS!E:E,0)),"")</f>
        <v/>
      </c>
      <c r="E4634" s="11" t="str">
        <f>IF(B4634="","",COUNTIF(SKU!C:C,B4634))</f>
        <v/>
      </c>
      <c r="H4634" s="64" t="str">
        <f>IF(A4634="","",IFERROR(VLOOKUP(TEXT(A4634,"0"),#REF!,7,FALSE),""))</f>
        <v/>
      </c>
      <c r="I4634" s="17" t="str">
        <f>IF(A4634="","",IFERROR(VLOOKUP(TEXT(A4634,"0"),#REF!,9,FALSE),""))</f>
        <v/>
      </c>
      <c r="J4634" s="19" t="str">
        <f>IF(A4634="","",IFERROR(VLOOKUP(TEXT(A4634,"0"),#REF!,10,FALSE),""))</f>
        <v/>
      </c>
      <c r="K4634" s="18" t="str">
        <f>IFERROR(INDEX(#REF!,MATCH(A4634,#REF!,0)),"")</f>
        <v/>
      </c>
      <c r="L4634" s="58" t="str">
        <f>IFERROR(INDEX(SKU!E:E,MATCH(B4634,SKU!C:C,0)),"")</f>
        <v/>
      </c>
      <c r="M4634" s="56"/>
      <c r="R4634" t="str">
        <f>IF(COUNTIF(ROMANEIOS!K:K,A4634)&gt;0,J4634,"")</f>
        <v/>
      </c>
    </row>
    <row r="4635" spans="1:18" ht="15.75" customHeight="1" x14ac:dyDescent="0.25">
      <c r="A4635" s="42" t="str">
        <f>IFERROR(INDEX(NFS!F:F,MATCH(B4635,NFS!E:E,0)),"")</f>
        <v/>
      </c>
      <c r="E4635" s="11" t="str">
        <f>IF(B4635="","",COUNTIF(SKU!C:C,B4635))</f>
        <v/>
      </c>
      <c r="H4635" s="64" t="str">
        <f>IF(A4635="","",IFERROR(VLOOKUP(TEXT(A4635,"0"),#REF!,7,FALSE),""))</f>
        <v/>
      </c>
      <c r="I4635" s="17" t="str">
        <f>IF(A4635="","",IFERROR(VLOOKUP(TEXT(A4635,"0"),#REF!,9,FALSE),""))</f>
        <v/>
      </c>
      <c r="J4635" s="19" t="str">
        <f>IF(A4635="","",IFERROR(VLOOKUP(TEXT(A4635,"0"),#REF!,10,FALSE),""))</f>
        <v/>
      </c>
      <c r="K4635" s="18" t="str">
        <f>IFERROR(INDEX(#REF!,MATCH(A4635,#REF!,0)),"")</f>
        <v/>
      </c>
      <c r="L4635" s="58" t="str">
        <f>IFERROR(INDEX(SKU!E:E,MATCH(B4635,SKU!C:C,0)),"")</f>
        <v/>
      </c>
      <c r="M4635" s="56"/>
      <c r="R4635" t="str">
        <f>IF(COUNTIF(ROMANEIOS!K:K,A4635)&gt;0,J4635,"")</f>
        <v/>
      </c>
    </row>
    <row r="4636" spans="1:18" ht="15.75" customHeight="1" x14ac:dyDescent="0.25">
      <c r="A4636" s="42" t="str">
        <f>IFERROR(INDEX(NFS!F:F,MATCH(B4636,NFS!E:E,0)),"")</f>
        <v/>
      </c>
      <c r="E4636" s="11" t="str">
        <f>IF(B4636="","",COUNTIF(SKU!C:C,B4636))</f>
        <v/>
      </c>
      <c r="H4636" s="64" t="str">
        <f>IF(A4636="","",IFERROR(VLOOKUP(TEXT(A4636,"0"),#REF!,7,FALSE),""))</f>
        <v/>
      </c>
      <c r="I4636" s="17" t="str">
        <f>IF(A4636="","",IFERROR(VLOOKUP(TEXT(A4636,"0"),#REF!,9,FALSE),""))</f>
        <v/>
      </c>
      <c r="J4636" s="19" t="str">
        <f>IF(A4636="","",IFERROR(VLOOKUP(TEXT(A4636,"0"),#REF!,10,FALSE),""))</f>
        <v/>
      </c>
      <c r="K4636" s="18" t="str">
        <f>IFERROR(INDEX(#REF!,MATCH(A4636,#REF!,0)),"")</f>
        <v/>
      </c>
      <c r="L4636" s="58" t="str">
        <f>IFERROR(INDEX(SKU!E:E,MATCH(B4636,SKU!C:C,0)),"")</f>
        <v/>
      </c>
      <c r="M4636" s="56"/>
      <c r="R4636" t="str">
        <f>IF(COUNTIF(ROMANEIOS!K:K,A4636)&gt;0,J4636,"")</f>
        <v/>
      </c>
    </row>
    <row r="4637" spans="1:18" ht="15.75" customHeight="1" x14ac:dyDescent="0.25">
      <c r="A4637" s="42" t="str">
        <f>IFERROR(INDEX(NFS!F:F,MATCH(B4637,NFS!E:E,0)),"")</f>
        <v/>
      </c>
      <c r="E4637" s="11" t="str">
        <f>IF(B4637="","",COUNTIF(SKU!C:C,B4637))</f>
        <v/>
      </c>
      <c r="H4637" s="64" t="str">
        <f>IF(A4637="","",IFERROR(VLOOKUP(TEXT(A4637,"0"),#REF!,7,FALSE),""))</f>
        <v/>
      </c>
      <c r="I4637" s="17" t="str">
        <f>IF(A4637="","",IFERROR(VLOOKUP(TEXT(A4637,"0"),#REF!,9,FALSE),""))</f>
        <v/>
      </c>
      <c r="J4637" s="19" t="str">
        <f>IF(A4637="","",IFERROR(VLOOKUP(TEXT(A4637,"0"),#REF!,10,FALSE),""))</f>
        <v/>
      </c>
      <c r="K4637" s="18" t="str">
        <f>IFERROR(INDEX(#REF!,MATCH(A4637,#REF!,0)),"")</f>
        <v/>
      </c>
      <c r="L4637" s="58" t="str">
        <f>IFERROR(INDEX(SKU!E:E,MATCH(B4637,SKU!C:C,0)),"")</f>
        <v/>
      </c>
      <c r="M4637" s="56"/>
      <c r="R4637" t="str">
        <f>IF(COUNTIF(ROMANEIOS!K:K,A4637)&gt;0,J4637,"")</f>
        <v/>
      </c>
    </row>
    <row r="4638" spans="1:18" ht="15.75" customHeight="1" x14ac:dyDescent="0.25">
      <c r="A4638" s="42" t="str">
        <f>IFERROR(INDEX(NFS!F:F,MATCH(B4638,NFS!E:E,0)),"")</f>
        <v/>
      </c>
      <c r="E4638" s="11" t="str">
        <f>IF(B4638="","",COUNTIF(SKU!C:C,B4638))</f>
        <v/>
      </c>
      <c r="H4638" s="64" t="str">
        <f>IF(A4638="","",IFERROR(VLOOKUP(TEXT(A4638,"0"),#REF!,7,FALSE),""))</f>
        <v/>
      </c>
      <c r="I4638" s="17" t="str">
        <f>IF(A4638="","",IFERROR(VLOOKUP(TEXT(A4638,"0"),#REF!,9,FALSE),""))</f>
        <v/>
      </c>
      <c r="J4638" s="19" t="str">
        <f>IF(A4638="","",IFERROR(VLOOKUP(TEXT(A4638,"0"),#REF!,10,FALSE),""))</f>
        <v/>
      </c>
      <c r="K4638" s="18" t="str">
        <f>IFERROR(INDEX(#REF!,MATCH(A4638,#REF!,0)),"")</f>
        <v/>
      </c>
      <c r="L4638" s="58" t="str">
        <f>IFERROR(INDEX(SKU!E:E,MATCH(B4638,SKU!C:C,0)),"")</f>
        <v/>
      </c>
      <c r="M4638" s="56"/>
      <c r="R4638" t="str">
        <f>IF(COUNTIF(ROMANEIOS!K:K,A4638)&gt;0,J4638,"")</f>
        <v/>
      </c>
    </row>
    <row r="4639" spans="1:18" ht="15.75" customHeight="1" x14ac:dyDescent="0.25">
      <c r="A4639" s="42" t="str">
        <f>IFERROR(INDEX(NFS!F:F,MATCH(B4639,NFS!E:E,0)),"")</f>
        <v/>
      </c>
      <c r="E4639" s="11" t="str">
        <f>IF(B4639="","",COUNTIF(SKU!C:C,B4639))</f>
        <v/>
      </c>
      <c r="H4639" s="64" t="str">
        <f>IF(A4639="","",IFERROR(VLOOKUP(TEXT(A4639,"0"),#REF!,7,FALSE),""))</f>
        <v/>
      </c>
      <c r="I4639" s="17" t="str">
        <f>IF(A4639="","",IFERROR(VLOOKUP(TEXT(A4639,"0"),#REF!,9,FALSE),""))</f>
        <v/>
      </c>
      <c r="J4639" s="19" t="str">
        <f>IF(A4639="","",IFERROR(VLOOKUP(TEXT(A4639,"0"),#REF!,10,FALSE),""))</f>
        <v/>
      </c>
      <c r="K4639" s="18" t="str">
        <f>IFERROR(INDEX(#REF!,MATCH(A4639,#REF!,0)),"")</f>
        <v/>
      </c>
      <c r="L4639" s="58" t="str">
        <f>IFERROR(INDEX(SKU!E:E,MATCH(B4639,SKU!C:C,0)),"")</f>
        <v/>
      </c>
      <c r="M4639" s="56"/>
      <c r="R4639" t="str">
        <f>IF(COUNTIF(ROMANEIOS!K:K,A4639)&gt;0,J4639,"")</f>
        <v/>
      </c>
    </row>
    <row r="4640" spans="1:18" ht="15.75" customHeight="1" x14ac:dyDescent="0.25">
      <c r="A4640" s="42" t="str">
        <f>IFERROR(INDEX(NFS!F:F,MATCH(B4640,NFS!E:E,0)),"")</f>
        <v/>
      </c>
      <c r="E4640" s="11" t="str">
        <f>IF(B4640="","",COUNTIF(SKU!C:C,B4640))</f>
        <v/>
      </c>
      <c r="H4640" s="64" t="str">
        <f>IF(A4640="","",IFERROR(VLOOKUP(TEXT(A4640,"0"),#REF!,7,FALSE),""))</f>
        <v/>
      </c>
      <c r="I4640" s="17" t="str">
        <f>IF(A4640="","",IFERROR(VLOOKUP(TEXT(A4640,"0"),#REF!,9,FALSE),""))</f>
        <v/>
      </c>
      <c r="J4640" s="19" t="str">
        <f>IF(A4640="","",IFERROR(VLOOKUP(TEXT(A4640,"0"),#REF!,10,FALSE),""))</f>
        <v/>
      </c>
      <c r="K4640" s="18" t="str">
        <f>IFERROR(INDEX(#REF!,MATCH(A4640,#REF!,0)),"")</f>
        <v/>
      </c>
      <c r="L4640" s="58" t="str">
        <f>IFERROR(INDEX(SKU!E:E,MATCH(B4640,SKU!C:C,0)),"")</f>
        <v/>
      </c>
      <c r="M4640" s="56"/>
      <c r="R4640" t="str">
        <f>IF(COUNTIF(ROMANEIOS!K:K,A4640)&gt;0,J4640,"")</f>
        <v/>
      </c>
    </row>
    <row r="4641" spans="1:18" ht="15.75" customHeight="1" x14ac:dyDescent="0.25">
      <c r="A4641" s="42" t="str">
        <f>IFERROR(INDEX(NFS!F:F,MATCH(B4641,NFS!E:E,0)),"")</f>
        <v/>
      </c>
      <c r="E4641" s="11" t="str">
        <f>IF(B4641="","",COUNTIF(SKU!C:C,B4641))</f>
        <v/>
      </c>
      <c r="H4641" s="64" t="str">
        <f>IF(A4641="","",IFERROR(VLOOKUP(TEXT(A4641,"0"),#REF!,7,FALSE),""))</f>
        <v/>
      </c>
      <c r="I4641" s="17" t="str">
        <f>IF(A4641="","",IFERROR(VLOOKUP(TEXT(A4641,"0"),#REF!,9,FALSE),""))</f>
        <v/>
      </c>
      <c r="J4641" s="19" t="str">
        <f>IF(A4641="","",IFERROR(VLOOKUP(TEXT(A4641,"0"),#REF!,10,FALSE),""))</f>
        <v/>
      </c>
      <c r="K4641" s="18" t="str">
        <f>IFERROR(INDEX(#REF!,MATCH(A4641,#REF!,0)),"")</f>
        <v/>
      </c>
      <c r="L4641" s="58" t="str">
        <f>IFERROR(INDEX(SKU!E:E,MATCH(B4641,SKU!C:C,0)),"")</f>
        <v/>
      </c>
      <c r="M4641" s="56"/>
      <c r="R4641" t="str">
        <f>IF(COUNTIF(ROMANEIOS!K:K,A4641)&gt;0,J4641,"")</f>
        <v/>
      </c>
    </row>
    <row r="4642" spans="1:18" ht="15.75" customHeight="1" x14ac:dyDescent="0.25">
      <c r="A4642" s="42" t="str">
        <f>IFERROR(INDEX(NFS!F:F,MATCH(B4642,NFS!E:E,0)),"")</f>
        <v/>
      </c>
      <c r="E4642" s="11" t="str">
        <f>IF(B4642="","",COUNTIF(SKU!C:C,B4642))</f>
        <v/>
      </c>
      <c r="H4642" s="64" t="str">
        <f>IF(A4642="","",IFERROR(VLOOKUP(TEXT(A4642,"0"),#REF!,7,FALSE),""))</f>
        <v/>
      </c>
      <c r="I4642" s="17" t="str">
        <f>IF(A4642="","",IFERROR(VLOOKUP(TEXT(A4642,"0"),#REF!,9,FALSE),""))</f>
        <v/>
      </c>
      <c r="J4642" s="19" t="str">
        <f>IF(A4642="","",IFERROR(VLOOKUP(TEXT(A4642,"0"),#REF!,10,FALSE),""))</f>
        <v/>
      </c>
      <c r="K4642" s="18" t="str">
        <f>IFERROR(INDEX(#REF!,MATCH(A4642,#REF!,0)),"")</f>
        <v/>
      </c>
      <c r="L4642" s="58" t="str">
        <f>IFERROR(INDEX(SKU!E:E,MATCH(B4642,SKU!C:C,0)),"")</f>
        <v/>
      </c>
      <c r="M4642" s="56"/>
      <c r="R4642" t="str">
        <f>IF(COUNTIF(ROMANEIOS!K:K,A4642)&gt;0,J4642,"")</f>
        <v/>
      </c>
    </row>
    <row r="4643" spans="1:18" ht="15.75" customHeight="1" x14ac:dyDescent="0.25">
      <c r="A4643" s="42" t="str">
        <f>IFERROR(INDEX(NFS!F:F,MATCH(B4643,NFS!E:E,0)),"")</f>
        <v/>
      </c>
      <c r="E4643" s="11" t="str">
        <f>IF(B4643="","",COUNTIF(SKU!C:C,B4643))</f>
        <v/>
      </c>
      <c r="H4643" s="64" t="str">
        <f>IF(A4643="","",IFERROR(VLOOKUP(TEXT(A4643,"0"),#REF!,7,FALSE),""))</f>
        <v/>
      </c>
      <c r="I4643" s="17" t="str">
        <f>IF(A4643="","",IFERROR(VLOOKUP(TEXT(A4643,"0"),#REF!,9,FALSE),""))</f>
        <v/>
      </c>
      <c r="J4643" s="19" t="str">
        <f>IF(A4643="","",IFERROR(VLOOKUP(TEXT(A4643,"0"),#REF!,10,FALSE),""))</f>
        <v/>
      </c>
      <c r="K4643" s="18" t="str">
        <f>IFERROR(INDEX(#REF!,MATCH(A4643,#REF!,0)),"")</f>
        <v/>
      </c>
      <c r="L4643" s="58" t="str">
        <f>IFERROR(INDEX(SKU!E:E,MATCH(B4643,SKU!C:C,0)),"")</f>
        <v/>
      </c>
      <c r="M4643" s="56"/>
      <c r="R4643" t="str">
        <f>IF(COUNTIF(ROMANEIOS!K:K,A4643)&gt;0,J4643,"")</f>
        <v/>
      </c>
    </row>
    <row r="4644" spans="1:18" ht="15.75" customHeight="1" x14ac:dyDescent="0.25">
      <c r="A4644" s="42" t="str">
        <f>IFERROR(INDEX(NFS!F:F,MATCH(B4644,NFS!E:E,0)),"")</f>
        <v/>
      </c>
      <c r="E4644" s="11" t="str">
        <f>IF(B4644="","",COUNTIF(SKU!C:C,B4644))</f>
        <v/>
      </c>
      <c r="H4644" s="64" t="str">
        <f>IF(A4644="","",IFERROR(VLOOKUP(TEXT(A4644,"0"),#REF!,7,FALSE),""))</f>
        <v/>
      </c>
      <c r="I4644" s="17" t="str">
        <f>IF(A4644="","",IFERROR(VLOOKUP(TEXT(A4644,"0"),#REF!,9,FALSE),""))</f>
        <v/>
      </c>
      <c r="J4644" s="19" t="str">
        <f>IF(A4644="","",IFERROR(VLOOKUP(TEXT(A4644,"0"),#REF!,10,FALSE),""))</f>
        <v/>
      </c>
      <c r="K4644" s="18" t="str">
        <f>IFERROR(INDEX(#REF!,MATCH(A4644,#REF!,0)),"")</f>
        <v/>
      </c>
      <c r="L4644" s="58" t="str">
        <f>IFERROR(INDEX(SKU!E:E,MATCH(B4644,SKU!C:C,0)),"")</f>
        <v/>
      </c>
      <c r="M4644" s="56"/>
      <c r="R4644" t="str">
        <f>IF(COUNTIF(ROMANEIOS!K:K,A4644)&gt;0,J4644,"")</f>
        <v/>
      </c>
    </row>
    <row r="4645" spans="1:18" ht="15.75" customHeight="1" x14ac:dyDescent="0.25">
      <c r="A4645" s="42" t="str">
        <f>IFERROR(INDEX(NFS!F:F,MATCH(B4645,NFS!E:E,0)),"")</f>
        <v/>
      </c>
      <c r="E4645" s="11" t="str">
        <f>IF(B4645="","",COUNTIF(SKU!C:C,B4645))</f>
        <v/>
      </c>
      <c r="H4645" s="64" t="str">
        <f>IF(A4645="","",IFERROR(VLOOKUP(TEXT(A4645,"0"),#REF!,7,FALSE),""))</f>
        <v/>
      </c>
      <c r="I4645" s="17" t="str">
        <f>IF(A4645="","",IFERROR(VLOOKUP(TEXT(A4645,"0"),#REF!,9,FALSE),""))</f>
        <v/>
      </c>
      <c r="J4645" s="19" t="str">
        <f>IF(A4645="","",IFERROR(VLOOKUP(TEXT(A4645,"0"),#REF!,10,FALSE),""))</f>
        <v/>
      </c>
      <c r="K4645" s="18" t="str">
        <f>IFERROR(INDEX(#REF!,MATCH(A4645,#REF!,0)),"")</f>
        <v/>
      </c>
      <c r="L4645" s="58" t="str">
        <f>IFERROR(INDEX(SKU!E:E,MATCH(B4645,SKU!C:C,0)),"")</f>
        <v/>
      </c>
      <c r="M4645" s="56"/>
      <c r="R4645" t="str">
        <f>IF(COUNTIF(ROMANEIOS!K:K,A4645)&gt;0,J4645,"")</f>
        <v/>
      </c>
    </row>
    <row r="4646" spans="1:18" ht="15.75" customHeight="1" x14ac:dyDescent="0.25">
      <c r="A4646" s="42" t="str">
        <f>IFERROR(INDEX(NFS!F:F,MATCH(B4646,NFS!E:E,0)),"")</f>
        <v/>
      </c>
      <c r="E4646" s="11" t="str">
        <f>IF(B4646="","",COUNTIF(SKU!C:C,B4646))</f>
        <v/>
      </c>
      <c r="H4646" s="64" t="str">
        <f>IF(A4646="","",IFERROR(VLOOKUP(TEXT(A4646,"0"),#REF!,7,FALSE),""))</f>
        <v/>
      </c>
      <c r="I4646" s="17" t="str">
        <f>IF(A4646="","",IFERROR(VLOOKUP(TEXT(A4646,"0"),#REF!,9,FALSE),""))</f>
        <v/>
      </c>
      <c r="J4646" s="19" t="str">
        <f>IF(A4646="","",IFERROR(VLOOKUP(TEXT(A4646,"0"),#REF!,10,FALSE),""))</f>
        <v/>
      </c>
      <c r="K4646" s="18" t="str">
        <f>IFERROR(INDEX(#REF!,MATCH(A4646,#REF!,0)),"")</f>
        <v/>
      </c>
      <c r="L4646" s="58" t="str">
        <f>IFERROR(INDEX(SKU!E:E,MATCH(B4646,SKU!C:C,0)),"")</f>
        <v/>
      </c>
      <c r="M4646" s="56"/>
      <c r="R4646" t="str">
        <f>IF(COUNTIF(ROMANEIOS!K:K,A4646)&gt;0,J4646,"")</f>
        <v/>
      </c>
    </row>
    <row r="4647" spans="1:18" ht="15.75" customHeight="1" x14ac:dyDescent="0.25">
      <c r="A4647" s="42" t="str">
        <f>IFERROR(INDEX(NFS!F:F,MATCH(B4647,NFS!E:E,0)),"")</f>
        <v/>
      </c>
      <c r="E4647" s="11" t="str">
        <f>IF(B4647="","",COUNTIF(SKU!C:C,B4647))</f>
        <v/>
      </c>
      <c r="H4647" s="64" t="str">
        <f>IF(A4647="","",IFERROR(VLOOKUP(TEXT(A4647,"0"),#REF!,7,FALSE),""))</f>
        <v/>
      </c>
      <c r="I4647" s="17" t="str">
        <f>IF(A4647="","",IFERROR(VLOOKUP(TEXT(A4647,"0"),#REF!,9,FALSE),""))</f>
        <v/>
      </c>
      <c r="J4647" s="19" t="str">
        <f>IF(A4647="","",IFERROR(VLOOKUP(TEXT(A4647,"0"),#REF!,10,FALSE),""))</f>
        <v/>
      </c>
      <c r="K4647" s="18" t="str">
        <f>IFERROR(INDEX(#REF!,MATCH(A4647,#REF!,0)),"")</f>
        <v/>
      </c>
      <c r="L4647" s="58" t="str">
        <f>IFERROR(INDEX(SKU!E:E,MATCH(B4647,SKU!C:C,0)),"")</f>
        <v/>
      </c>
      <c r="M4647" s="56"/>
      <c r="R4647" t="str">
        <f>IF(COUNTIF(ROMANEIOS!K:K,A4647)&gt;0,J4647,"")</f>
        <v/>
      </c>
    </row>
    <row r="4648" spans="1:18" ht="15.75" customHeight="1" x14ac:dyDescent="0.25">
      <c r="A4648" s="42" t="str">
        <f>IFERROR(INDEX(NFS!F:F,MATCH(B4648,NFS!E:E,0)),"")</f>
        <v/>
      </c>
      <c r="E4648" s="11" t="str">
        <f>IF(B4648="","",COUNTIF(SKU!C:C,B4648))</f>
        <v/>
      </c>
      <c r="H4648" s="64" t="str">
        <f>IF(A4648="","",IFERROR(VLOOKUP(TEXT(A4648,"0"),#REF!,7,FALSE),""))</f>
        <v/>
      </c>
      <c r="I4648" s="17" t="str">
        <f>IF(A4648="","",IFERROR(VLOOKUP(TEXT(A4648,"0"),#REF!,9,FALSE),""))</f>
        <v/>
      </c>
      <c r="J4648" s="19" t="str">
        <f>IF(A4648="","",IFERROR(VLOOKUP(TEXT(A4648,"0"),#REF!,10,FALSE),""))</f>
        <v/>
      </c>
      <c r="K4648" s="18" t="str">
        <f>IFERROR(INDEX(#REF!,MATCH(A4648,#REF!,0)),"")</f>
        <v/>
      </c>
      <c r="L4648" s="58" t="str">
        <f>IFERROR(INDEX(SKU!E:E,MATCH(B4648,SKU!C:C,0)),"")</f>
        <v/>
      </c>
      <c r="M4648" s="56"/>
      <c r="R4648" t="str">
        <f>IF(COUNTIF(ROMANEIOS!K:K,A4648)&gt;0,J4648,"")</f>
        <v/>
      </c>
    </row>
    <row r="4649" spans="1:18" ht="15.75" customHeight="1" x14ac:dyDescent="0.25">
      <c r="A4649" s="42" t="str">
        <f>IFERROR(INDEX(NFS!F:F,MATCH(B4649,NFS!E:E,0)),"")</f>
        <v/>
      </c>
      <c r="E4649" s="11" t="str">
        <f>IF(B4649="","",COUNTIF(SKU!C:C,B4649))</f>
        <v/>
      </c>
      <c r="H4649" s="64" t="str">
        <f>IF(A4649="","",IFERROR(VLOOKUP(TEXT(A4649,"0"),#REF!,7,FALSE),""))</f>
        <v/>
      </c>
      <c r="I4649" s="17" t="str">
        <f>IF(A4649="","",IFERROR(VLOOKUP(TEXT(A4649,"0"),#REF!,9,FALSE),""))</f>
        <v/>
      </c>
      <c r="J4649" s="19" t="str">
        <f>IF(A4649="","",IFERROR(VLOOKUP(TEXT(A4649,"0"),#REF!,10,FALSE),""))</f>
        <v/>
      </c>
      <c r="K4649" s="18" t="str">
        <f>IFERROR(INDEX(#REF!,MATCH(A4649,#REF!,0)),"")</f>
        <v/>
      </c>
      <c r="L4649" s="58" t="str">
        <f>IFERROR(INDEX(SKU!E:E,MATCH(B4649,SKU!C:C,0)),"")</f>
        <v/>
      </c>
      <c r="M4649" s="56"/>
      <c r="R4649" t="str">
        <f>IF(COUNTIF(ROMANEIOS!K:K,A4649)&gt;0,J4649,"")</f>
        <v/>
      </c>
    </row>
    <row r="4650" spans="1:18" ht="15.75" customHeight="1" x14ac:dyDescent="0.25">
      <c r="A4650" s="42" t="str">
        <f>IFERROR(INDEX(NFS!F:F,MATCH(B4650,NFS!E:E,0)),"")</f>
        <v/>
      </c>
      <c r="E4650" s="11" t="str">
        <f>IF(B4650="","",COUNTIF(SKU!C:C,B4650))</f>
        <v/>
      </c>
      <c r="H4650" s="64" t="str">
        <f>IF(A4650="","",IFERROR(VLOOKUP(TEXT(A4650,"0"),#REF!,7,FALSE),""))</f>
        <v/>
      </c>
      <c r="I4650" s="17" t="str">
        <f>IF(A4650="","",IFERROR(VLOOKUP(TEXT(A4650,"0"),#REF!,9,FALSE),""))</f>
        <v/>
      </c>
      <c r="J4650" s="19" t="str">
        <f>IF(A4650="","",IFERROR(VLOOKUP(TEXT(A4650,"0"),#REF!,10,FALSE),""))</f>
        <v/>
      </c>
      <c r="K4650" s="18" t="str">
        <f>IFERROR(INDEX(#REF!,MATCH(A4650,#REF!,0)),"")</f>
        <v/>
      </c>
      <c r="L4650" s="58" t="str">
        <f>IFERROR(INDEX(SKU!E:E,MATCH(B4650,SKU!C:C,0)),"")</f>
        <v/>
      </c>
      <c r="M4650" s="56"/>
      <c r="R4650" t="str">
        <f>IF(COUNTIF(ROMANEIOS!K:K,A4650)&gt;0,J4650,"")</f>
        <v/>
      </c>
    </row>
    <row r="4651" spans="1:18" ht="15.75" customHeight="1" x14ac:dyDescent="0.25">
      <c r="A4651" s="42" t="str">
        <f>IFERROR(INDEX(NFS!F:F,MATCH(B4651,NFS!E:E,0)),"")</f>
        <v/>
      </c>
      <c r="E4651" s="11" t="str">
        <f>IF(B4651="","",COUNTIF(SKU!C:C,B4651))</f>
        <v/>
      </c>
      <c r="H4651" s="64" t="str">
        <f>IF(A4651="","",IFERROR(VLOOKUP(TEXT(A4651,"0"),#REF!,7,FALSE),""))</f>
        <v/>
      </c>
      <c r="I4651" s="17" t="str">
        <f>IF(A4651="","",IFERROR(VLOOKUP(TEXT(A4651,"0"),#REF!,9,FALSE),""))</f>
        <v/>
      </c>
      <c r="J4651" s="19" t="str">
        <f>IF(A4651="","",IFERROR(VLOOKUP(TEXT(A4651,"0"),#REF!,10,FALSE),""))</f>
        <v/>
      </c>
      <c r="K4651" s="18" t="str">
        <f>IFERROR(INDEX(#REF!,MATCH(A4651,#REF!,0)),"")</f>
        <v/>
      </c>
      <c r="L4651" s="58" t="str">
        <f>IFERROR(INDEX(SKU!E:E,MATCH(B4651,SKU!C:C,0)),"")</f>
        <v/>
      </c>
      <c r="M4651" s="56"/>
      <c r="R4651" t="str">
        <f>IF(COUNTIF(ROMANEIOS!K:K,A4651)&gt;0,J4651,"")</f>
        <v/>
      </c>
    </row>
    <row r="4652" spans="1:18" ht="15.75" customHeight="1" x14ac:dyDescent="0.25">
      <c r="A4652" s="42" t="str">
        <f>IFERROR(INDEX(NFS!F:F,MATCH(B4652,NFS!E:E,0)),"")</f>
        <v/>
      </c>
      <c r="E4652" s="11" t="str">
        <f>IF(B4652="","",COUNTIF(SKU!C:C,B4652))</f>
        <v/>
      </c>
      <c r="H4652" s="64" t="str">
        <f>IF(A4652="","",IFERROR(VLOOKUP(TEXT(A4652,"0"),#REF!,7,FALSE),""))</f>
        <v/>
      </c>
      <c r="I4652" s="17" t="str">
        <f>IF(A4652="","",IFERROR(VLOOKUP(TEXT(A4652,"0"),#REF!,9,FALSE),""))</f>
        <v/>
      </c>
      <c r="J4652" s="19" t="str">
        <f>IF(A4652="","",IFERROR(VLOOKUP(TEXT(A4652,"0"),#REF!,10,FALSE),""))</f>
        <v/>
      </c>
      <c r="K4652" s="18" t="str">
        <f>IFERROR(INDEX(#REF!,MATCH(A4652,#REF!,0)),"")</f>
        <v/>
      </c>
      <c r="L4652" s="58" t="str">
        <f>IFERROR(INDEX(SKU!E:E,MATCH(B4652,SKU!C:C,0)),"")</f>
        <v/>
      </c>
      <c r="M4652" s="56"/>
      <c r="R4652" t="str">
        <f>IF(COUNTIF(ROMANEIOS!K:K,A4652)&gt;0,J4652,"")</f>
        <v/>
      </c>
    </row>
    <row r="4653" spans="1:18" ht="15.75" customHeight="1" x14ac:dyDescent="0.25">
      <c r="A4653" s="42" t="str">
        <f>IFERROR(INDEX(NFS!F:F,MATCH(B4653,NFS!E:E,0)),"")</f>
        <v/>
      </c>
      <c r="E4653" s="11" t="str">
        <f>IF(B4653="","",COUNTIF(SKU!C:C,B4653))</f>
        <v/>
      </c>
      <c r="H4653" s="64" t="str">
        <f>IF(A4653="","",IFERROR(VLOOKUP(TEXT(A4653,"0"),#REF!,7,FALSE),""))</f>
        <v/>
      </c>
      <c r="I4653" s="17" t="str">
        <f>IF(A4653="","",IFERROR(VLOOKUP(TEXT(A4653,"0"),#REF!,9,FALSE),""))</f>
        <v/>
      </c>
      <c r="J4653" s="19" t="str">
        <f>IF(A4653="","",IFERROR(VLOOKUP(TEXT(A4653,"0"),#REF!,10,FALSE),""))</f>
        <v/>
      </c>
      <c r="K4653" s="18" t="str">
        <f>IFERROR(INDEX(#REF!,MATCH(A4653,#REF!,0)),"")</f>
        <v/>
      </c>
      <c r="L4653" s="58" t="str">
        <f>IFERROR(INDEX(SKU!E:E,MATCH(B4653,SKU!C:C,0)),"")</f>
        <v/>
      </c>
      <c r="M4653" s="56"/>
      <c r="R4653" t="str">
        <f>IF(COUNTIF(ROMANEIOS!K:K,A4653)&gt;0,J4653,"")</f>
        <v/>
      </c>
    </row>
    <row r="4654" spans="1:18" ht="15.75" customHeight="1" x14ac:dyDescent="0.25">
      <c r="A4654" s="42" t="str">
        <f>IFERROR(INDEX(NFS!F:F,MATCH(B4654,NFS!E:E,0)),"")</f>
        <v/>
      </c>
      <c r="E4654" s="11" t="str">
        <f>IF(B4654="","",COUNTIF(SKU!C:C,B4654))</f>
        <v/>
      </c>
      <c r="H4654" s="64" t="str">
        <f>IF(A4654="","",IFERROR(VLOOKUP(TEXT(A4654,"0"),#REF!,7,FALSE),""))</f>
        <v/>
      </c>
      <c r="I4654" s="17" t="str">
        <f>IF(A4654="","",IFERROR(VLOOKUP(TEXT(A4654,"0"),#REF!,9,FALSE),""))</f>
        <v/>
      </c>
      <c r="J4654" s="19" t="str">
        <f>IF(A4654="","",IFERROR(VLOOKUP(TEXT(A4654,"0"),#REF!,10,FALSE),""))</f>
        <v/>
      </c>
      <c r="K4654" s="18" t="str">
        <f>IFERROR(INDEX(#REF!,MATCH(A4654,#REF!,0)),"")</f>
        <v/>
      </c>
      <c r="L4654" s="58" t="str">
        <f>IFERROR(INDEX(SKU!E:E,MATCH(B4654,SKU!C:C,0)),"")</f>
        <v/>
      </c>
      <c r="M4654" s="56"/>
      <c r="R4654" t="str">
        <f>IF(COUNTIF(ROMANEIOS!K:K,A4654)&gt;0,J4654,"")</f>
        <v/>
      </c>
    </row>
    <row r="4655" spans="1:18" ht="15.75" customHeight="1" x14ac:dyDescent="0.25">
      <c r="A4655" s="42" t="str">
        <f>IFERROR(INDEX(NFS!F:F,MATCH(B4655,NFS!E:E,0)),"")</f>
        <v/>
      </c>
      <c r="E4655" s="11" t="str">
        <f>IF(B4655="","",COUNTIF(SKU!C:C,B4655))</f>
        <v/>
      </c>
      <c r="H4655" s="64" t="str">
        <f>IF(A4655="","",IFERROR(VLOOKUP(TEXT(A4655,"0"),#REF!,7,FALSE),""))</f>
        <v/>
      </c>
      <c r="I4655" s="17" t="str">
        <f>IF(A4655="","",IFERROR(VLOOKUP(TEXT(A4655,"0"),#REF!,9,FALSE),""))</f>
        <v/>
      </c>
      <c r="J4655" s="19" t="str">
        <f>IF(A4655="","",IFERROR(VLOOKUP(TEXT(A4655,"0"),#REF!,10,FALSE),""))</f>
        <v/>
      </c>
      <c r="K4655" s="18" t="str">
        <f>IFERROR(INDEX(#REF!,MATCH(A4655,#REF!,0)),"")</f>
        <v/>
      </c>
      <c r="L4655" s="58" t="str">
        <f>IFERROR(INDEX(SKU!E:E,MATCH(B4655,SKU!C:C,0)),"")</f>
        <v/>
      </c>
      <c r="M4655" s="56"/>
      <c r="R4655" t="str">
        <f>IF(COUNTIF(ROMANEIOS!K:K,A4655)&gt;0,J4655,"")</f>
        <v/>
      </c>
    </row>
    <row r="4656" spans="1:18" ht="15.75" customHeight="1" x14ac:dyDescent="0.25">
      <c r="A4656" s="42" t="str">
        <f>IFERROR(INDEX(NFS!F:F,MATCH(B4656,NFS!E:E,0)),"")</f>
        <v/>
      </c>
      <c r="E4656" s="11" t="str">
        <f>IF(B4656="","",COUNTIF(SKU!C:C,B4656))</f>
        <v/>
      </c>
      <c r="H4656" s="64" t="str">
        <f>IF(A4656="","",IFERROR(VLOOKUP(TEXT(A4656,"0"),#REF!,7,FALSE),""))</f>
        <v/>
      </c>
      <c r="I4656" s="17" t="str">
        <f>IF(A4656="","",IFERROR(VLOOKUP(TEXT(A4656,"0"),#REF!,9,FALSE),""))</f>
        <v/>
      </c>
      <c r="J4656" s="19" t="str">
        <f>IF(A4656="","",IFERROR(VLOOKUP(TEXT(A4656,"0"),#REF!,10,FALSE),""))</f>
        <v/>
      </c>
      <c r="K4656" s="18" t="str">
        <f>IFERROR(INDEX(#REF!,MATCH(A4656,#REF!,0)),"")</f>
        <v/>
      </c>
      <c r="L4656" s="58" t="str">
        <f>IFERROR(INDEX(SKU!E:E,MATCH(B4656,SKU!C:C,0)),"")</f>
        <v/>
      </c>
      <c r="M4656" s="56"/>
      <c r="R4656" t="str">
        <f>IF(COUNTIF(ROMANEIOS!K:K,A4656)&gt;0,J4656,"")</f>
        <v/>
      </c>
    </row>
    <row r="4657" spans="1:18" ht="15.75" customHeight="1" x14ac:dyDescent="0.25">
      <c r="A4657" s="42" t="str">
        <f>IFERROR(INDEX(NFS!F:F,MATCH(B4657,NFS!E:E,0)),"")</f>
        <v/>
      </c>
      <c r="E4657" s="11" t="str">
        <f>IF(B4657="","",COUNTIF(SKU!C:C,B4657))</f>
        <v/>
      </c>
      <c r="H4657" s="64" t="str">
        <f>IF(A4657="","",IFERROR(VLOOKUP(TEXT(A4657,"0"),#REF!,7,FALSE),""))</f>
        <v/>
      </c>
      <c r="I4657" s="17" t="str">
        <f>IF(A4657="","",IFERROR(VLOOKUP(TEXT(A4657,"0"),#REF!,9,FALSE),""))</f>
        <v/>
      </c>
      <c r="J4657" s="19" t="str">
        <f>IF(A4657="","",IFERROR(VLOOKUP(TEXT(A4657,"0"),#REF!,10,FALSE),""))</f>
        <v/>
      </c>
      <c r="K4657" s="18" t="str">
        <f>IFERROR(INDEX(#REF!,MATCH(A4657,#REF!,0)),"")</f>
        <v/>
      </c>
      <c r="L4657" s="58" t="str">
        <f>IFERROR(INDEX(SKU!E:E,MATCH(B4657,SKU!C:C,0)),"")</f>
        <v/>
      </c>
      <c r="M4657" s="56"/>
      <c r="R4657" t="str">
        <f>IF(COUNTIF(ROMANEIOS!K:K,A4657)&gt;0,J4657,"")</f>
        <v/>
      </c>
    </row>
    <row r="4658" spans="1:18" ht="15.75" customHeight="1" x14ac:dyDescent="0.25">
      <c r="A4658" s="42" t="str">
        <f>IFERROR(INDEX(NFS!F:F,MATCH(B4658,NFS!E:E,0)),"")</f>
        <v/>
      </c>
      <c r="E4658" s="11" t="str">
        <f>IF(B4658="","",COUNTIF(SKU!C:C,B4658))</f>
        <v/>
      </c>
      <c r="H4658" s="64" t="str">
        <f>IF(A4658="","",IFERROR(VLOOKUP(TEXT(A4658,"0"),#REF!,7,FALSE),""))</f>
        <v/>
      </c>
      <c r="I4658" s="17" t="str">
        <f>IF(A4658="","",IFERROR(VLOOKUP(TEXT(A4658,"0"),#REF!,9,FALSE),""))</f>
        <v/>
      </c>
      <c r="J4658" s="19" t="str">
        <f>IF(A4658="","",IFERROR(VLOOKUP(TEXT(A4658,"0"),#REF!,10,FALSE),""))</f>
        <v/>
      </c>
      <c r="K4658" s="18" t="str">
        <f>IFERROR(INDEX(#REF!,MATCH(A4658,#REF!,0)),"")</f>
        <v/>
      </c>
      <c r="L4658" s="58" t="str">
        <f>IFERROR(INDEX(SKU!E:E,MATCH(B4658,SKU!C:C,0)),"")</f>
        <v/>
      </c>
      <c r="M4658" s="56"/>
      <c r="R4658" t="str">
        <f>IF(COUNTIF(ROMANEIOS!K:K,A4658)&gt;0,J4658,"")</f>
        <v/>
      </c>
    </row>
    <row r="4659" spans="1:18" ht="15.75" customHeight="1" x14ac:dyDescent="0.25">
      <c r="A4659" s="42" t="str">
        <f>IFERROR(INDEX(NFS!F:F,MATCH(B4659,NFS!E:E,0)),"")</f>
        <v/>
      </c>
      <c r="E4659" s="11" t="str">
        <f>IF(B4659="","",COUNTIF(SKU!C:C,B4659))</f>
        <v/>
      </c>
      <c r="H4659" s="64" t="str">
        <f>IF(A4659="","",IFERROR(VLOOKUP(TEXT(A4659,"0"),#REF!,7,FALSE),""))</f>
        <v/>
      </c>
      <c r="I4659" s="17" t="str">
        <f>IF(A4659="","",IFERROR(VLOOKUP(TEXT(A4659,"0"),#REF!,9,FALSE),""))</f>
        <v/>
      </c>
      <c r="J4659" s="19" t="str">
        <f>IF(A4659="","",IFERROR(VLOOKUP(TEXT(A4659,"0"),#REF!,10,FALSE),""))</f>
        <v/>
      </c>
      <c r="K4659" s="18" t="str">
        <f>IFERROR(INDEX(#REF!,MATCH(A4659,#REF!,0)),"")</f>
        <v/>
      </c>
      <c r="L4659" s="58" t="str">
        <f>IFERROR(INDEX(SKU!E:E,MATCH(B4659,SKU!C:C,0)),"")</f>
        <v/>
      </c>
      <c r="M4659" s="56"/>
      <c r="R4659" t="str">
        <f>IF(COUNTIF(ROMANEIOS!K:K,A4659)&gt;0,J4659,"")</f>
        <v/>
      </c>
    </row>
    <row r="4660" spans="1:18" ht="15.75" customHeight="1" x14ac:dyDescent="0.25">
      <c r="A4660" s="42" t="str">
        <f>IFERROR(INDEX(NFS!F:F,MATCH(B4660,NFS!E:E,0)),"")</f>
        <v/>
      </c>
      <c r="E4660" s="11" t="str">
        <f>IF(B4660="","",COUNTIF(SKU!C:C,B4660))</f>
        <v/>
      </c>
      <c r="H4660" s="64" t="str">
        <f>IF(A4660="","",IFERROR(VLOOKUP(TEXT(A4660,"0"),#REF!,7,FALSE),""))</f>
        <v/>
      </c>
      <c r="I4660" s="17" t="str">
        <f>IF(A4660="","",IFERROR(VLOOKUP(TEXT(A4660,"0"),#REF!,9,FALSE),""))</f>
        <v/>
      </c>
      <c r="J4660" s="19" t="str">
        <f>IF(A4660="","",IFERROR(VLOOKUP(TEXT(A4660,"0"),#REF!,10,FALSE),""))</f>
        <v/>
      </c>
      <c r="K4660" s="18" t="str">
        <f>IFERROR(INDEX(#REF!,MATCH(A4660,#REF!,0)),"")</f>
        <v/>
      </c>
      <c r="L4660" s="58" t="str">
        <f>IFERROR(INDEX(SKU!E:E,MATCH(B4660,SKU!C:C,0)),"")</f>
        <v/>
      </c>
      <c r="M4660" s="56"/>
      <c r="R4660" t="str">
        <f>IF(COUNTIF(ROMANEIOS!K:K,A4660)&gt;0,J4660,"")</f>
        <v/>
      </c>
    </row>
    <row r="4661" spans="1:18" ht="15.75" customHeight="1" x14ac:dyDescent="0.25">
      <c r="A4661" s="42" t="str">
        <f>IFERROR(INDEX(NFS!F:F,MATCH(B4661,NFS!E:E,0)),"")</f>
        <v/>
      </c>
      <c r="E4661" s="11" t="str">
        <f>IF(B4661="","",COUNTIF(SKU!C:C,B4661))</f>
        <v/>
      </c>
      <c r="H4661" s="64" t="str">
        <f>IF(A4661="","",IFERROR(VLOOKUP(TEXT(A4661,"0"),#REF!,7,FALSE),""))</f>
        <v/>
      </c>
      <c r="I4661" s="17" t="str">
        <f>IF(A4661="","",IFERROR(VLOOKUP(TEXT(A4661,"0"),#REF!,9,FALSE),""))</f>
        <v/>
      </c>
      <c r="J4661" s="19" t="str">
        <f>IF(A4661="","",IFERROR(VLOOKUP(TEXT(A4661,"0"),#REF!,10,FALSE),""))</f>
        <v/>
      </c>
      <c r="K4661" s="18" t="str">
        <f>IFERROR(INDEX(#REF!,MATCH(A4661,#REF!,0)),"")</f>
        <v/>
      </c>
      <c r="L4661" s="58" t="str">
        <f>IFERROR(INDEX(SKU!E:E,MATCH(B4661,SKU!C:C,0)),"")</f>
        <v/>
      </c>
      <c r="M4661" s="56"/>
      <c r="R4661" t="str">
        <f>IF(COUNTIF(ROMANEIOS!K:K,A4661)&gt;0,J4661,"")</f>
        <v/>
      </c>
    </row>
    <row r="4662" spans="1:18" ht="15.75" customHeight="1" x14ac:dyDescent="0.25">
      <c r="A4662" s="42" t="str">
        <f>IFERROR(INDEX(NFS!F:F,MATCH(B4662,NFS!E:E,0)),"")</f>
        <v/>
      </c>
      <c r="E4662" s="11" t="str">
        <f>IF(B4662="","",COUNTIF(SKU!C:C,B4662))</f>
        <v/>
      </c>
      <c r="H4662" s="64" t="str">
        <f>IF(A4662="","",IFERROR(VLOOKUP(TEXT(A4662,"0"),#REF!,7,FALSE),""))</f>
        <v/>
      </c>
      <c r="I4662" s="17" t="str">
        <f>IF(A4662="","",IFERROR(VLOOKUP(TEXT(A4662,"0"),#REF!,9,FALSE),""))</f>
        <v/>
      </c>
      <c r="J4662" s="19" t="str">
        <f>IF(A4662="","",IFERROR(VLOOKUP(TEXT(A4662,"0"),#REF!,10,FALSE),""))</f>
        <v/>
      </c>
      <c r="K4662" s="18" t="str">
        <f>IFERROR(INDEX(#REF!,MATCH(A4662,#REF!,0)),"")</f>
        <v/>
      </c>
      <c r="L4662" s="58" t="str">
        <f>IFERROR(INDEX(SKU!E:E,MATCH(B4662,SKU!C:C,0)),"")</f>
        <v/>
      </c>
      <c r="M4662" s="56"/>
      <c r="R4662" t="str">
        <f>IF(COUNTIF(ROMANEIOS!K:K,A4662)&gt;0,J4662,"")</f>
        <v/>
      </c>
    </row>
    <row r="4663" spans="1:18" ht="15.75" customHeight="1" x14ac:dyDescent="0.25">
      <c r="A4663" s="42" t="str">
        <f>IFERROR(INDEX(NFS!F:F,MATCH(B4663,NFS!E:E,0)),"")</f>
        <v/>
      </c>
      <c r="E4663" s="11" t="str">
        <f>IF(B4663="","",COUNTIF(SKU!C:C,B4663))</f>
        <v/>
      </c>
      <c r="H4663" s="64" t="str">
        <f>IF(A4663="","",IFERROR(VLOOKUP(TEXT(A4663,"0"),#REF!,7,FALSE),""))</f>
        <v/>
      </c>
      <c r="I4663" s="17" t="str">
        <f>IF(A4663="","",IFERROR(VLOOKUP(TEXT(A4663,"0"),#REF!,9,FALSE),""))</f>
        <v/>
      </c>
      <c r="J4663" s="19" t="str">
        <f>IF(A4663="","",IFERROR(VLOOKUP(TEXT(A4663,"0"),#REF!,10,FALSE),""))</f>
        <v/>
      </c>
      <c r="K4663" s="18" t="str">
        <f>IFERROR(INDEX(#REF!,MATCH(A4663,#REF!,0)),"")</f>
        <v/>
      </c>
      <c r="L4663" s="58" t="str">
        <f>IFERROR(INDEX(SKU!E:E,MATCH(B4663,SKU!C:C,0)),"")</f>
        <v/>
      </c>
      <c r="M4663" s="56"/>
      <c r="R4663" t="str">
        <f>IF(COUNTIF(ROMANEIOS!K:K,A4663)&gt;0,J4663,"")</f>
        <v/>
      </c>
    </row>
    <row r="4664" spans="1:18" ht="15.75" customHeight="1" x14ac:dyDescent="0.25">
      <c r="A4664" s="42" t="str">
        <f>IFERROR(INDEX(NFS!F:F,MATCH(B4664,NFS!E:E,0)),"")</f>
        <v/>
      </c>
      <c r="E4664" s="11" t="str">
        <f>IF(B4664="","",COUNTIF(SKU!C:C,B4664))</f>
        <v/>
      </c>
      <c r="H4664" s="64" t="str">
        <f>IF(A4664="","",IFERROR(VLOOKUP(TEXT(A4664,"0"),#REF!,7,FALSE),""))</f>
        <v/>
      </c>
      <c r="I4664" s="17" t="str">
        <f>IF(A4664="","",IFERROR(VLOOKUP(TEXT(A4664,"0"),#REF!,9,FALSE),""))</f>
        <v/>
      </c>
      <c r="J4664" s="19" t="str">
        <f>IF(A4664="","",IFERROR(VLOOKUP(TEXT(A4664,"0"),#REF!,10,FALSE),""))</f>
        <v/>
      </c>
      <c r="K4664" s="18" t="str">
        <f>IFERROR(INDEX(#REF!,MATCH(A4664,#REF!,0)),"")</f>
        <v/>
      </c>
      <c r="L4664" s="58" t="str">
        <f>IFERROR(INDEX(SKU!E:E,MATCH(B4664,SKU!C:C,0)),"")</f>
        <v/>
      </c>
      <c r="M4664" s="56"/>
      <c r="R4664" t="str">
        <f>IF(COUNTIF(ROMANEIOS!K:K,A4664)&gt;0,J4664,"")</f>
        <v/>
      </c>
    </row>
    <row r="4665" spans="1:18" ht="15.75" customHeight="1" x14ac:dyDescent="0.25">
      <c r="A4665" s="42" t="str">
        <f>IFERROR(INDEX(NFS!F:F,MATCH(B4665,NFS!E:E,0)),"")</f>
        <v/>
      </c>
      <c r="E4665" s="11" t="str">
        <f>IF(B4665="","",COUNTIF(SKU!C:C,B4665))</f>
        <v/>
      </c>
      <c r="H4665" s="64" t="str">
        <f>IF(A4665="","",IFERROR(VLOOKUP(TEXT(A4665,"0"),#REF!,7,FALSE),""))</f>
        <v/>
      </c>
      <c r="I4665" s="17" t="str">
        <f>IF(A4665="","",IFERROR(VLOOKUP(TEXT(A4665,"0"),#REF!,9,FALSE),""))</f>
        <v/>
      </c>
      <c r="J4665" s="19" t="str">
        <f>IF(A4665="","",IFERROR(VLOOKUP(TEXT(A4665,"0"),#REF!,10,FALSE),""))</f>
        <v/>
      </c>
      <c r="K4665" s="18" t="str">
        <f>IFERROR(INDEX(#REF!,MATCH(A4665,#REF!,0)),"")</f>
        <v/>
      </c>
      <c r="L4665" s="58" t="str">
        <f>IFERROR(INDEX(SKU!E:E,MATCH(B4665,SKU!C:C,0)),"")</f>
        <v/>
      </c>
      <c r="M4665" s="56"/>
      <c r="R4665" t="str">
        <f>IF(COUNTIF(ROMANEIOS!K:K,A4665)&gt;0,J4665,"")</f>
        <v/>
      </c>
    </row>
    <row r="4666" spans="1:18" ht="15.75" customHeight="1" x14ac:dyDescent="0.25">
      <c r="A4666" s="42" t="str">
        <f>IFERROR(INDEX(NFS!F:F,MATCH(B4666,NFS!E:E,0)),"")</f>
        <v/>
      </c>
      <c r="E4666" s="11" t="str">
        <f>IF(B4666="","",COUNTIF(SKU!C:C,B4666))</f>
        <v/>
      </c>
      <c r="H4666" s="64" t="str">
        <f>IF(A4666="","",IFERROR(VLOOKUP(TEXT(A4666,"0"),#REF!,7,FALSE),""))</f>
        <v/>
      </c>
      <c r="I4666" s="17" t="str">
        <f>IF(A4666="","",IFERROR(VLOOKUP(TEXT(A4666,"0"),#REF!,9,FALSE),""))</f>
        <v/>
      </c>
      <c r="J4666" s="19" t="str">
        <f>IF(A4666="","",IFERROR(VLOOKUP(TEXT(A4666,"0"),#REF!,10,FALSE),""))</f>
        <v/>
      </c>
      <c r="K4666" s="18" t="str">
        <f>IFERROR(INDEX(#REF!,MATCH(A4666,#REF!,0)),"")</f>
        <v/>
      </c>
      <c r="L4666" s="58" t="str">
        <f>IFERROR(INDEX(SKU!E:E,MATCH(B4666,SKU!C:C,0)),"")</f>
        <v/>
      </c>
      <c r="M4666" s="56"/>
      <c r="R4666" t="str">
        <f>IF(COUNTIF(ROMANEIOS!K:K,A4666)&gt;0,J4666,"")</f>
        <v/>
      </c>
    </row>
    <row r="4667" spans="1:18" ht="15.75" customHeight="1" x14ac:dyDescent="0.25">
      <c r="A4667" s="42" t="str">
        <f>IFERROR(INDEX(NFS!F:F,MATCH(B4667,NFS!E:E,0)),"")</f>
        <v/>
      </c>
      <c r="E4667" s="11" t="str">
        <f>IF(B4667="","",COUNTIF(SKU!C:C,B4667))</f>
        <v/>
      </c>
      <c r="H4667" s="64" t="str">
        <f>IF(A4667="","",IFERROR(VLOOKUP(TEXT(A4667,"0"),#REF!,7,FALSE),""))</f>
        <v/>
      </c>
      <c r="I4667" s="17" t="str">
        <f>IF(A4667="","",IFERROR(VLOOKUP(TEXT(A4667,"0"),#REF!,9,FALSE),""))</f>
        <v/>
      </c>
      <c r="J4667" s="19" t="str">
        <f>IF(A4667="","",IFERROR(VLOOKUP(TEXT(A4667,"0"),#REF!,10,FALSE),""))</f>
        <v/>
      </c>
      <c r="K4667" s="18" t="str">
        <f>IFERROR(INDEX(#REF!,MATCH(A4667,#REF!,0)),"")</f>
        <v/>
      </c>
      <c r="L4667" s="58" t="str">
        <f>IFERROR(INDEX(SKU!E:E,MATCH(B4667,SKU!C:C,0)),"")</f>
        <v/>
      </c>
      <c r="M4667" s="56"/>
      <c r="R4667" t="str">
        <f>IF(COUNTIF(ROMANEIOS!K:K,A4667)&gt;0,J4667,"")</f>
        <v/>
      </c>
    </row>
    <row r="4668" spans="1:18" ht="15.75" customHeight="1" x14ac:dyDescent="0.25">
      <c r="A4668" s="42" t="str">
        <f>IFERROR(INDEX(NFS!F:F,MATCH(B4668,NFS!E:E,0)),"")</f>
        <v/>
      </c>
      <c r="E4668" s="11" t="str">
        <f>IF(B4668="","",COUNTIF(SKU!C:C,B4668))</f>
        <v/>
      </c>
      <c r="H4668" s="64" t="str">
        <f>IF(A4668="","",IFERROR(VLOOKUP(TEXT(A4668,"0"),#REF!,7,FALSE),""))</f>
        <v/>
      </c>
      <c r="I4668" s="17" t="str">
        <f>IF(A4668="","",IFERROR(VLOOKUP(TEXT(A4668,"0"),#REF!,9,FALSE),""))</f>
        <v/>
      </c>
      <c r="J4668" s="19" t="str">
        <f>IF(A4668="","",IFERROR(VLOOKUP(TEXT(A4668,"0"),#REF!,10,FALSE),""))</f>
        <v/>
      </c>
      <c r="K4668" s="18" t="str">
        <f>IFERROR(INDEX(#REF!,MATCH(A4668,#REF!,0)),"")</f>
        <v/>
      </c>
      <c r="L4668" s="58" t="str">
        <f>IFERROR(INDEX(SKU!E:E,MATCH(B4668,SKU!C:C,0)),"")</f>
        <v/>
      </c>
      <c r="M4668" s="56"/>
      <c r="R4668" t="str">
        <f>IF(COUNTIF(ROMANEIOS!K:K,A4668)&gt;0,J4668,"")</f>
        <v/>
      </c>
    </row>
    <row r="4669" spans="1:18" ht="15.75" customHeight="1" x14ac:dyDescent="0.25">
      <c r="A4669" s="42" t="str">
        <f>IFERROR(INDEX(NFS!F:F,MATCH(B4669,NFS!E:E,0)),"")</f>
        <v/>
      </c>
      <c r="E4669" s="11" t="str">
        <f>IF(B4669="","",COUNTIF(SKU!C:C,B4669))</f>
        <v/>
      </c>
      <c r="H4669" s="64" t="str">
        <f>IF(A4669="","",IFERROR(VLOOKUP(TEXT(A4669,"0"),#REF!,7,FALSE),""))</f>
        <v/>
      </c>
      <c r="I4669" s="17" t="str">
        <f>IF(A4669="","",IFERROR(VLOOKUP(TEXT(A4669,"0"),#REF!,9,FALSE),""))</f>
        <v/>
      </c>
      <c r="J4669" s="19" t="str">
        <f>IF(A4669="","",IFERROR(VLOOKUP(TEXT(A4669,"0"),#REF!,10,FALSE),""))</f>
        <v/>
      </c>
      <c r="K4669" s="18" t="str">
        <f>IFERROR(INDEX(#REF!,MATCH(A4669,#REF!,0)),"")</f>
        <v/>
      </c>
      <c r="L4669" s="58" t="str">
        <f>IFERROR(INDEX(SKU!E:E,MATCH(B4669,SKU!C:C,0)),"")</f>
        <v/>
      </c>
      <c r="M4669" s="56"/>
      <c r="R4669" t="str">
        <f>IF(COUNTIF(ROMANEIOS!K:K,A4669)&gt;0,J4669,"")</f>
        <v/>
      </c>
    </row>
    <row r="4670" spans="1:18" ht="15.75" customHeight="1" x14ac:dyDescent="0.25">
      <c r="A4670" s="42" t="str">
        <f>IFERROR(INDEX(NFS!F:F,MATCH(B4670,NFS!E:E,0)),"")</f>
        <v/>
      </c>
      <c r="E4670" s="11" t="str">
        <f>IF(B4670="","",COUNTIF(SKU!C:C,B4670))</f>
        <v/>
      </c>
      <c r="H4670" s="64" t="str">
        <f>IF(A4670="","",IFERROR(VLOOKUP(TEXT(A4670,"0"),#REF!,7,FALSE),""))</f>
        <v/>
      </c>
      <c r="I4670" s="17" t="str">
        <f>IF(A4670="","",IFERROR(VLOOKUP(TEXT(A4670,"0"),#REF!,9,FALSE),""))</f>
        <v/>
      </c>
      <c r="J4670" s="19" t="str">
        <f>IF(A4670="","",IFERROR(VLOOKUP(TEXT(A4670,"0"),#REF!,10,FALSE),""))</f>
        <v/>
      </c>
      <c r="K4670" s="18" t="str">
        <f>IFERROR(INDEX(#REF!,MATCH(A4670,#REF!,0)),"")</f>
        <v/>
      </c>
      <c r="L4670" s="58" t="str">
        <f>IFERROR(INDEX(SKU!E:E,MATCH(B4670,SKU!C:C,0)),"")</f>
        <v/>
      </c>
      <c r="M4670" s="56"/>
      <c r="R4670" t="str">
        <f>IF(COUNTIF(ROMANEIOS!K:K,A4670)&gt;0,J4670,"")</f>
        <v/>
      </c>
    </row>
    <row r="4671" spans="1:18" ht="15.75" customHeight="1" x14ac:dyDescent="0.25">
      <c r="A4671" s="42" t="str">
        <f>IFERROR(INDEX(NFS!F:F,MATCH(B4671,NFS!E:E,0)),"")</f>
        <v/>
      </c>
      <c r="E4671" s="11" t="str">
        <f>IF(B4671="","",COUNTIF(SKU!C:C,B4671))</f>
        <v/>
      </c>
      <c r="H4671" s="64" t="str">
        <f>IF(A4671="","",IFERROR(VLOOKUP(TEXT(A4671,"0"),#REF!,7,FALSE),""))</f>
        <v/>
      </c>
      <c r="I4671" s="17" t="str">
        <f>IF(A4671="","",IFERROR(VLOOKUP(TEXT(A4671,"0"),#REF!,9,FALSE),""))</f>
        <v/>
      </c>
      <c r="J4671" s="19" t="str">
        <f>IF(A4671="","",IFERROR(VLOOKUP(TEXT(A4671,"0"),#REF!,10,FALSE),""))</f>
        <v/>
      </c>
      <c r="K4671" s="18" t="str">
        <f>IFERROR(INDEX(#REF!,MATCH(A4671,#REF!,0)),"")</f>
        <v/>
      </c>
      <c r="L4671" s="58" t="str">
        <f>IFERROR(INDEX(SKU!E:E,MATCH(B4671,SKU!C:C,0)),"")</f>
        <v/>
      </c>
      <c r="M4671" s="56"/>
      <c r="R4671" t="str">
        <f>IF(COUNTIF(ROMANEIOS!K:K,A4671)&gt;0,J4671,"")</f>
        <v/>
      </c>
    </row>
    <row r="4672" spans="1:18" ht="15.75" customHeight="1" x14ac:dyDescent="0.25">
      <c r="A4672" s="42" t="str">
        <f>IFERROR(INDEX(NFS!F:F,MATCH(B4672,NFS!E:E,0)),"")</f>
        <v/>
      </c>
      <c r="E4672" s="11" t="str">
        <f>IF(B4672="","",COUNTIF(SKU!C:C,B4672))</f>
        <v/>
      </c>
      <c r="H4672" s="64" t="str">
        <f>IF(A4672="","",IFERROR(VLOOKUP(TEXT(A4672,"0"),#REF!,7,FALSE),""))</f>
        <v/>
      </c>
      <c r="I4672" s="17" t="str">
        <f>IF(A4672="","",IFERROR(VLOOKUP(TEXT(A4672,"0"),#REF!,9,FALSE),""))</f>
        <v/>
      </c>
      <c r="J4672" s="19" t="str">
        <f>IF(A4672="","",IFERROR(VLOOKUP(TEXT(A4672,"0"),#REF!,10,FALSE),""))</f>
        <v/>
      </c>
      <c r="K4672" s="18" t="str">
        <f>IFERROR(INDEX(#REF!,MATCH(A4672,#REF!,0)),"")</f>
        <v/>
      </c>
      <c r="L4672" s="58" t="str">
        <f>IFERROR(INDEX(SKU!E:E,MATCH(B4672,SKU!C:C,0)),"")</f>
        <v/>
      </c>
      <c r="M4672" s="56"/>
      <c r="R4672" t="str">
        <f>IF(COUNTIF(ROMANEIOS!K:K,A4672)&gt;0,J4672,"")</f>
        <v/>
      </c>
    </row>
    <row r="4673" spans="1:18" ht="15.75" customHeight="1" x14ac:dyDescent="0.25">
      <c r="A4673" s="42" t="str">
        <f>IFERROR(INDEX(NFS!F:F,MATCH(B4673,NFS!E:E,0)),"")</f>
        <v/>
      </c>
      <c r="E4673" s="11" t="str">
        <f>IF(B4673="","",COUNTIF(SKU!C:C,B4673))</f>
        <v/>
      </c>
      <c r="H4673" s="64" t="str">
        <f>IF(A4673="","",IFERROR(VLOOKUP(TEXT(A4673,"0"),#REF!,7,FALSE),""))</f>
        <v/>
      </c>
      <c r="I4673" s="17" t="str">
        <f>IF(A4673="","",IFERROR(VLOOKUP(TEXT(A4673,"0"),#REF!,9,FALSE),""))</f>
        <v/>
      </c>
      <c r="J4673" s="19" t="str">
        <f>IF(A4673="","",IFERROR(VLOOKUP(TEXT(A4673,"0"),#REF!,10,FALSE),""))</f>
        <v/>
      </c>
      <c r="K4673" s="18" t="str">
        <f>IFERROR(INDEX(#REF!,MATCH(A4673,#REF!,0)),"")</f>
        <v/>
      </c>
      <c r="L4673" s="58" t="str">
        <f>IFERROR(INDEX(SKU!E:E,MATCH(B4673,SKU!C:C,0)),"")</f>
        <v/>
      </c>
      <c r="M4673" s="56"/>
      <c r="R4673" t="str">
        <f>IF(COUNTIF(ROMANEIOS!K:K,A4673)&gt;0,J4673,"")</f>
        <v/>
      </c>
    </row>
    <row r="4674" spans="1:18" ht="15.75" customHeight="1" x14ac:dyDescent="0.25">
      <c r="A4674" s="42" t="str">
        <f>IFERROR(INDEX(NFS!F:F,MATCH(B4674,NFS!E:E,0)),"")</f>
        <v/>
      </c>
      <c r="E4674" s="11" t="str">
        <f>IF(B4674="","",COUNTIF(SKU!C:C,B4674))</f>
        <v/>
      </c>
      <c r="H4674" s="64" t="str">
        <f>IF(A4674="","",IFERROR(VLOOKUP(TEXT(A4674,"0"),#REF!,7,FALSE),""))</f>
        <v/>
      </c>
      <c r="I4674" s="17" t="str">
        <f>IF(A4674="","",IFERROR(VLOOKUP(TEXT(A4674,"0"),#REF!,9,FALSE),""))</f>
        <v/>
      </c>
      <c r="J4674" s="19" t="str">
        <f>IF(A4674="","",IFERROR(VLOOKUP(TEXT(A4674,"0"),#REF!,10,FALSE),""))</f>
        <v/>
      </c>
      <c r="K4674" s="18" t="str">
        <f>IFERROR(INDEX(#REF!,MATCH(A4674,#REF!,0)),"")</f>
        <v/>
      </c>
      <c r="L4674" s="58" t="str">
        <f>IFERROR(INDEX(SKU!E:E,MATCH(B4674,SKU!C:C,0)),"")</f>
        <v/>
      </c>
      <c r="M4674" s="56"/>
      <c r="R4674" t="str">
        <f>IF(COUNTIF(ROMANEIOS!K:K,A4674)&gt;0,J4674,"")</f>
        <v/>
      </c>
    </row>
    <row r="4675" spans="1:18" ht="15.75" customHeight="1" x14ac:dyDescent="0.25">
      <c r="A4675" s="42" t="str">
        <f>IFERROR(INDEX(NFS!F:F,MATCH(B4675,NFS!E:E,0)),"")</f>
        <v/>
      </c>
      <c r="E4675" s="11" t="str">
        <f>IF(B4675="","",COUNTIF(SKU!C:C,B4675))</f>
        <v/>
      </c>
      <c r="H4675" s="64" t="str">
        <f>IF(A4675="","",IFERROR(VLOOKUP(TEXT(A4675,"0"),#REF!,7,FALSE),""))</f>
        <v/>
      </c>
      <c r="I4675" s="17" t="str">
        <f>IF(A4675="","",IFERROR(VLOOKUP(TEXT(A4675,"0"),#REF!,9,FALSE),""))</f>
        <v/>
      </c>
      <c r="J4675" s="19" t="str">
        <f>IF(A4675="","",IFERROR(VLOOKUP(TEXT(A4675,"0"),#REF!,10,FALSE),""))</f>
        <v/>
      </c>
      <c r="K4675" s="18" t="str">
        <f>IFERROR(INDEX(#REF!,MATCH(A4675,#REF!,0)),"")</f>
        <v/>
      </c>
      <c r="L4675" s="58" t="str">
        <f>IFERROR(INDEX(SKU!E:E,MATCH(B4675,SKU!C:C,0)),"")</f>
        <v/>
      </c>
      <c r="M4675" s="56"/>
      <c r="R4675" t="str">
        <f>IF(COUNTIF(ROMANEIOS!K:K,A4675)&gt;0,J4675,"")</f>
        <v/>
      </c>
    </row>
    <row r="4676" spans="1:18" ht="15.75" customHeight="1" x14ac:dyDescent="0.25">
      <c r="A4676" s="42" t="str">
        <f>IFERROR(INDEX(NFS!F:F,MATCH(B4676,NFS!E:E,0)),"")</f>
        <v/>
      </c>
      <c r="E4676" s="11" t="str">
        <f>IF(B4676="","",COUNTIF(SKU!C:C,B4676))</f>
        <v/>
      </c>
      <c r="H4676" s="64" t="str">
        <f>IF(A4676="","",IFERROR(VLOOKUP(TEXT(A4676,"0"),#REF!,7,FALSE),""))</f>
        <v/>
      </c>
      <c r="I4676" s="17" t="str">
        <f>IF(A4676="","",IFERROR(VLOOKUP(TEXT(A4676,"0"),#REF!,9,FALSE),""))</f>
        <v/>
      </c>
      <c r="J4676" s="19" t="str">
        <f>IF(A4676="","",IFERROR(VLOOKUP(TEXT(A4676,"0"),#REF!,10,FALSE),""))</f>
        <v/>
      </c>
      <c r="K4676" s="18" t="str">
        <f>IFERROR(INDEX(#REF!,MATCH(A4676,#REF!,0)),"")</f>
        <v/>
      </c>
      <c r="L4676" s="58" t="str">
        <f>IFERROR(INDEX(SKU!E:E,MATCH(B4676,SKU!C:C,0)),"")</f>
        <v/>
      </c>
      <c r="M4676" s="56"/>
      <c r="R4676" t="str">
        <f>IF(COUNTIF(ROMANEIOS!K:K,A4676)&gt;0,J4676,"")</f>
        <v/>
      </c>
    </row>
    <row r="4677" spans="1:18" ht="15.75" customHeight="1" x14ac:dyDescent="0.25">
      <c r="A4677" s="42" t="str">
        <f>IFERROR(INDEX(NFS!F:F,MATCH(B4677,NFS!E:E,0)),"")</f>
        <v/>
      </c>
      <c r="E4677" s="11" t="str">
        <f>IF(B4677="","",COUNTIF(SKU!C:C,B4677))</f>
        <v/>
      </c>
      <c r="H4677" s="64" t="str">
        <f>IF(A4677="","",IFERROR(VLOOKUP(TEXT(A4677,"0"),#REF!,7,FALSE),""))</f>
        <v/>
      </c>
      <c r="I4677" s="17" t="str">
        <f>IF(A4677="","",IFERROR(VLOOKUP(TEXT(A4677,"0"),#REF!,9,FALSE),""))</f>
        <v/>
      </c>
      <c r="J4677" s="19" t="str">
        <f>IF(A4677="","",IFERROR(VLOOKUP(TEXT(A4677,"0"),#REF!,10,FALSE),""))</f>
        <v/>
      </c>
      <c r="K4677" s="18" t="str">
        <f>IFERROR(INDEX(#REF!,MATCH(A4677,#REF!,0)),"")</f>
        <v/>
      </c>
      <c r="L4677" s="58" t="str">
        <f>IFERROR(INDEX(SKU!E:E,MATCH(B4677,SKU!C:C,0)),"")</f>
        <v/>
      </c>
      <c r="M4677" s="56"/>
      <c r="R4677" t="str">
        <f>IF(COUNTIF(ROMANEIOS!K:K,A4677)&gt;0,J4677,"")</f>
        <v/>
      </c>
    </row>
    <row r="4678" spans="1:18" ht="15.75" customHeight="1" x14ac:dyDescent="0.25">
      <c r="A4678" s="42" t="str">
        <f>IFERROR(INDEX(NFS!F:F,MATCH(B4678,NFS!E:E,0)),"")</f>
        <v/>
      </c>
      <c r="E4678" s="11" t="str">
        <f>IF(B4678="","",COUNTIF(SKU!C:C,B4678))</f>
        <v/>
      </c>
      <c r="H4678" s="64" t="str">
        <f>IF(A4678="","",IFERROR(VLOOKUP(TEXT(A4678,"0"),#REF!,7,FALSE),""))</f>
        <v/>
      </c>
      <c r="I4678" s="17" t="str">
        <f>IF(A4678="","",IFERROR(VLOOKUP(TEXT(A4678,"0"),#REF!,9,FALSE),""))</f>
        <v/>
      </c>
      <c r="J4678" s="19" t="str">
        <f>IF(A4678="","",IFERROR(VLOOKUP(TEXT(A4678,"0"),#REF!,10,FALSE),""))</f>
        <v/>
      </c>
      <c r="K4678" s="18" t="str">
        <f>IFERROR(INDEX(#REF!,MATCH(A4678,#REF!,0)),"")</f>
        <v/>
      </c>
      <c r="L4678" s="58" t="str">
        <f>IFERROR(INDEX(SKU!E:E,MATCH(B4678,SKU!C:C,0)),"")</f>
        <v/>
      </c>
      <c r="M4678" s="56"/>
      <c r="R4678" t="str">
        <f>IF(COUNTIF(ROMANEIOS!K:K,A4678)&gt;0,J4678,"")</f>
        <v/>
      </c>
    </row>
    <row r="4679" spans="1:18" ht="15.75" customHeight="1" x14ac:dyDescent="0.25">
      <c r="A4679" s="42" t="str">
        <f>IFERROR(INDEX(NFS!F:F,MATCH(B4679,NFS!E:E,0)),"")</f>
        <v/>
      </c>
      <c r="E4679" s="11" t="str">
        <f>IF(B4679="","",COUNTIF(SKU!C:C,B4679))</f>
        <v/>
      </c>
      <c r="H4679" s="64" t="str">
        <f>IF(A4679="","",IFERROR(VLOOKUP(TEXT(A4679,"0"),#REF!,7,FALSE),""))</f>
        <v/>
      </c>
      <c r="I4679" s="17" t="str">
        <f>IF(A4679="","",IFERROR(VLOOKUP(TEXT(A4679,"0"),#REF!,9,FALSE),""))</f>
        <v/>
      </c>
      <c r="J4679" s="19" t="str">
        <f>IF(A4679="","",IFERROR(VLOOKUP(TEXT(A4679,"0"),#REF!,10,FALSE),""))</f>
        <v/>
      </c>
      <c r="K4679" s="18" t="str">
        <f>IFERROR(INDEX(#REF!,MATCH(A4679,#REF!,0)),"")</f>
        <v/>
      </c>
      <c r="L4679" s="58" t="str">
        <f>IFERROR(INDEX(SKU!E:E,MATCH(B4679,SKU!C:C,0)),"")</f>
        <v/>
      </c>
      <c r="M4679" s="56"/>
      <c r="R4679" t="str">
        <f>IF(COUNTIF(ROMANEIOS!K:K,A4679)&gt;0,J4679,"")</f>
        <v/>
      </c>
    </row>
    <row r="4680" spans="1:18" ht="15.75" customHeight="1" x14ac:dyDescent="0.25">
      <c r="A4680" s="42" t="str">
        <f>IFERROR(INDEX(NFS!F:F,MATCH(B4680,NFS!E:E,0)),"")</f>
        <v/>
      </c>
      <c r="E4680" s="11" t="str">
        <f>IF(B4680="","",COUNTIF(SKU!C:C,B4680))</f>
        <v/>
      </c>
      <c r="H4680" s="64" t="str">
        <f>IF(A4680="","",IFERROR(VLOOKUP(TEXT(A4680,"0"),#REF!,7,FALSE),""))</f>
        <v/>
      </c>
      <c r="I4680" s="17" t="str">
        <f>IF(A4680="","",IFERROR(VLOOKUP(TEXT(A4680,"0"),#REF!,9,FALSE),""))</f>
        <v/>
      </c>
      <c r="J4680" s="19" t="str">
        <f>IF(A4680="","",IFERROR(VLOOKUP(TEXT(A4680,"0"),#REF!,10,FALSE),""))</f>
        <v/>
      </c>
      <c r="K4680" s="18" t="str">
        <f>IFERROR(INDEX(#REF!,MATCH(A4680,#REF!,0)),"")</f>
        <v/>
      </c>
      <c r="L4680" s="58" t="str">
        <f>IFERROR(INDEX(SKU!E:E,MATCH(B4680,SKU!C:C,0)),"")</f>
        <v/>
      </c>
      <c r="M4680" s="56"/>
      <c r="R4680" t="str">
        <f>IF(COUNTIF(ROMANEIOS!K:K,A4680)&gt;0,J4680,"")</f>
        <v/>
      </c>
    </row>
    <row r="4681" spans="1:18" ht="15.75" customHeight="1" x14ac:dyDescent="0.25">
      <c r="A4681" s="42" t="str">
        <f>IFERROR(INDEX(NFS!F:F,MATCH(B4681,NFS!E:E,0)),"")</f>
        <v/>
      </c>
      <c r="E4681" s="11" t="str">
        <f>IF(B4681="","",COUNTIF(SKU!C:C,B4681))</f>
        <v/>
      </c>
      <c r="H4681" s="64" t="str">
        <f>IF(A4681="","",IFERROR(VLOOKUP(TEXT(A4681,"0"),#REF!,7,FALSE),""))</f>
        <v/>
      </c>
      <c r="I4681" s="17" t="str">
        <f>IF(A4681="","",IFERROR(VLOOKUP(TEXT(A4681,"0"),#REF!,9,FALSE),""))</f>
        <v/>
      </c>
      <c r="J4681" s="19" t="str">
        <f>IF(A4681="","",IFERROR(VLOOKUP(TEXT(A4681,"0"),#REF!,10,FALSE),""))</f>
        <v/>
      </c>
      <c r="K4681" s="18" t="str">
        <f>IFERROR(INDEX(#REF!,MATCH(A4681,#REF!,0)),"")</f>
        <v/>
      </c>
      <c r="L4681" s="58" t="str">
        <f>IFERROR(INDEX(SKU!E:E,MATCH(B4681,SKU!C:C,0)),"")</f>
        <v/>
      </c>
      <c r="M4681" s="56"/>
      <c r="R4681" t="str">
        <f>IF(COUNTIF(ROMANEIOS!K:K,A4681)&gt;0,J4681,"")</f>
        <v/>
      </c>
    </row>
    <row r="4682" spans="1:18" ht="15.75" customHeight="1" x14ac:dyDescent="0.25">
      <c r="A4682" s="42" t="str">
        <f>IFERROR(INDEX(NFS!F:F,MATCH(B4682,NFS!E:E,0)),"")</f>
        <v/>
      </c>
      <c r="E4682" s="11" t="str">
        <f>IF(B4682="","",COUNTIF(SKU!C:C,B4682))</f>
        <v/>
      </c>
      <c r="H4682" s="64" t="str">
        <f>IF(A4682="","",IFERROR(VLOOKUP(TEXT(A4682,"0"),#REF!,7,FALSE),""))</f>
        <v/>
      </c>
      <c r="I4682" s="17" t="str">
        <f>IF(A4682="","",IFERROR(VLOOKUP(TEXT(A4682,"0"),#REF!,9,FALSE),""))</f>
        <v/>
      </c>
      <c r="J4682" s="19" t="str">
        <f>IF(A4682="","",IFERROR(VLOOKUP(TEXT(A4682,"0"),#REF!,10,FALSE),""))</f>
        <v/>
      </c>
      <c r="K4682" s="18" t="str">
        <f>IFERROR(INDEX(#REF!,MATCH(A4682,#REF!,0)),"")</f>
        <v/>
      </c>
      <c r="L4682" s="58" t="str">
        <f>IFERROR(INDEX(SKU!E:E,MATCH(B4682,SKU!C:C,0)),"")</f>
        <v/>
      </c>
      <c r="M4682" s="56"/>
      <c r="R4682" t="str">
        <f>IF(COUNTIF(ROMANEIOS!K:K,A4682)&gt;0,J4682,"")</f>
        <v/>
      </c>
    </row>
    <row r="4683" spans="1:18" ht="15.75" customHeight="1" x14ac:dyDescent="0.25">
      <c r="A4683" s="42" t="str">
        <f>IFERROR(INDEX(NFS!F:F,MATCH(B4683,NFS!E:E,0)),"")</f>
        <v/>
      </c>
      <c r="E4683" s="11" t="str">
        <f>IF(B4683="","",COUNTIF(SKU!C:C,B4683))</f>
        <v/>
      </c>
      <c r="H4683" s="64" t="str">
        <f>IF(A4683="","",IFERROR(VLOOKUP(TEXT(A4683,"0"),#REF!,7,FALSE),""))</f>
        <v/>
      </c>
      <c r="I4683" s="17" t="str">
        <f>IF(A4683="","",IFERROR(VLOOKUP(TEXT(A4683,"0"),#REF!,9,FALSE),""))</f>
        <v/>
      </c>
      <c r="J4683" s="19" t="str">
        <f>IF(A4683="","",IFERROR(VLOOKUP(TEXT(A4683,"0"),#REF!,10,FALSE),""))</f>
        <v/>
      </c>
      <c r="K4683" s="18" t="str">
        <f>IFERROR(INDEX(#REF!,MATCH(A4683,#REF!,0)),"")</f>
        <v/>
      </c>
      <c r="L4683" s="58" t="str">
        <f>IFERROR(INDEX(SKU!E:E,MATCH(B4683,SKU!C:C,0)),"")</f>
        <v/>
      </c>
      <c r="M4683" s="56"/>
      <c r="R4683" t="str">
        <f>IF(COUNTIF(ROMANEIOS!K:K,A4683)&gt;0,J4683,"")</f>
        <v/>
      </c>
    </row>
    <row r="4684" spans="1:18" ht="15.75" customHeight="1" x14ac:dyDescent="0.25">
      <c r="A4684" s="42" t="str">
        <f>IFERROR(INDEX(NFS!F:F,MATCH(B4684,NFS!E:E,0)),"")</f>
        <v/>
      </c>
      <c r="E4684" s="11" t="str">
        <f>IF(B4684="","",COUNTIF(SKU!C:C,B4684))</f>
        <v/>
      </c>
      <c r="H4684" s="64" t="str">
        <f>IF(A4684="","",IFERROR(VLOOKUP(TEXT(A4684,"0"),#REF!,7,FALSE),""))</f>
        <v/>
      </c>
      <c r="I4684" s="17" t="str">
        <f>IF(A4684="","",IFERROR(VLOOKUP(TEXT(A4684,"0"),#REF!,9,FALSE),""))</f>
        <v/>
      </c>
      <c r="J4684" s="19" t="str">
        <f>IF(A4684="","",IFERROR(VLOOKUP(TEXT(A4684,"0"),#REF!,10,FALSE),""))</f>
        <v/>
      </c>
      <c r="K4684" s="18" t="str">
        <f>IFERROR(INDEX(#REF!,MATCH(A4684,#REF!,0)),"")</f>
        <v/>
      </c>
      <c r="L4684" s="58" t="str">
        <f>IFERROR(INDEX(SKU!E:E,MATCH(B4684,SKU!C:C,0)),"")</f>
        <v/>
      </c>
      <c r="M4684" s="56"/>
      <c r="R4684" t="str">
        <f>IF(COUNTIF(ROMANEIOS!K:K,A4684)&gt;0,J4684,"")</f>
        <v/>
      </c>
    </row>
    <row r="4685" spans="1:18" ht="15.75" customHeight="1" x14ac:dyDescent="0.25">
      <c r="A4685" s="42" t="str">
        <f>IFERROR(INDEX(NFS!F:F,MATCH(B4685,NFS!E:E,0)),"")</f>
        <v/>
      </c>
      <c r="E4685" s="11" t="str">
        <f>IF(B4685="","",COUNTIF(SKU!C:C,B4685))</f>
        <v/>
      </c>
      <c r="H4685" s="64" t="str">
        <f>IF(A4685="","",IFERROR(VLOOKUP(TEXT(A4685,"0"),#REF!,7,FALSE),""))</f>
        <v/>
      </c>
      <c r="I4685" s="17" t="str">
        <f>IF(A4685="","",IFERROR(VLOOKUP(TEXT(A4685,"0"),#REF!,9,FALSE),""))</f>
        <v/>
      </c>
      <c r="J4685" s="19" t="str">
        <f>IF(A4685="","",IFERROR(VLOOKUP(TEXT(A4685,"0"),#REF!,10,FALSE),""))</f>
        <v/>
      </c>
      <c r="K4685" s="18" t="str">
        <f>IFERROR(INDEX(#REF!,MATCH(A4685,#REF!,0)),"")</f>
        <v/>
      </c>
      <c r="L4685" s="58" t="str">
        <f>IFERROR(INDEX(SKU!E:E,MATCH(B4685,SKU!C:C,0)),"")</f>
        <v/>
      </c>
      <c r="M4685" s="56"/>
      <c r="R4685" t="str">
        <f>IF(COUNTIF(ROMANEIOS!K:K,A4685)&gt;0,J4685,"")</f>
        <v/>
      </c>
    </row>
    <row r="4686" spans="1:18" ht="15.75" customHeight="1" x14ac:dyDescent="0.25">
      <c r="A4686" s="42" t="str">
        <f>IFERROR(INDEX(NFS!F:F,MATCH(B4686,NFS!E:E,0)),"")</f>
        <v/>
      </c>
      <c r="E4686" s="11" t="str">
        <f>IF(B4686="","",COUNTIF(SKU!C:C,B4686))</f>
        <v/>
      </c>
      <c r="H4686" s="64" t="str">
        <f>IF(A4686="","",IFERROR(VLOOKUP(TEXT(A4686,"0"),#REF!,7,FALSE),""))</f>
        <v/>
      </c>
      <c r="I4686" s="17" t="str">
        <f>IF(A4686="","",IFERROR(VLOOKUP(TEXT(A4686,"0"),#REF!,9,FALSE),""))</f>
        <v/>
      </c>
      <c r="J4686" s="19" t="str">
        <f>IF(A4686="","",IFERROR(VLOOKUP(TEXT(A4686,"0"),#REF!,10,FALSE),""))</f>
        <v/>
      </c>
      <c r="K4686" s="18" t="str">
        <f>IFERROR(INDEX(#REF!,MATCH(A4686,#REF!,0)),"")</f>
        <v/>
      </c>
      <c r="L4686" s="58" t="str">
        <f>IFERROR(INDEX(SKU!E:E,MATCH(B4686,SKU!C:C,0)),"")</f>
        <v/>
      </c>
      <c r="M4686" s="56"/>
      <c r="R4686" t="str">
        <f>IF(COUNTIF(ROMANEIOS!K:K,A4686)&gt;0,J4686,"")</f>
        <v/>
      </c>
    </row>
    <row r="4687" spans="1:18" ht="15.75" customHeight="1" x14ac:dyDescent="0.25">
      <c r="A4687" s="42" t="str">
        <f>IFERROR(INDEX(NFS!F:F,MATCH(B4687,NFS!E:E,0)),"")</f>
        <v/>
      </c>
      <c r="E4687" s="11" t="str">
        <f>IF(B4687="","",COUNTIF(SKU!C:C,B4687))</f>
        <v/>
      </c>
      <c r="H4687" s="64" t="str">
        <f>IF(A4687="","",IFERROR(VLOOKUP(TEXT(A4687,"0"),#REF!,7,FALSE),""))</f>
        <v/>
      </c>
      <c r="I4687" s="17" t="str">
        <f>IF(A4687="","",IFERROR(VLOOKUP(TEXT(A4687,"0"),#REF!,9,FALSE),""))</f>
        <v/>
      </c>
      <c r="J4687" s="19" t="str">
        <f>IF(A4687="","",IFERROR(VLOOKUP(TEXT(A4687,"0"),#REF!,10,FALSE),""))</f>
        <v/>
      </c>
      <c r="K4687" s="18" t="str">
        <f>IFERROR(INDEX(#REF!,MATCH(A4687,#REF!,0)),"")</f>
        <v/>
      </c>
      <c r="L4687" s="58" t="str">
        <f>IFERROR(INDEX(SKU!E:E,MATCH(B4687,SKU!C:C,0)),"")</f>
        <v/>
      </c>
      <c r="M4687" s="56"/>
      <c r="R4687" t="str">
        <f>IF(COUNTIF(ROMANEIOS!K:K,A4687)&gt;0,J4687,"")</f>
        <v/>
      </c>
    </row>
    <row r="4688" spans="1:18" ht="15.75" customHeight="1" x14ac:dyDescent="0.25">
      <c r="A4688" s="42" t="str">
        <f>IFERROR(INDEX(NFS!F:F,MATCH(B4688,NFS!E:E,0)),"")</f>
        <v/>
      </c>
      <c r="E4688" s="11" t="str">
        <f>IF(B4688="","",COUNTIF(SKU!C:C,B4688))</f>
        <v/>
      </c>
      <c r="H4688" s="64" t="str">
        <f>IF(A4688="","",IFERROR(VLOOKUP(TEXT(A4688,"0"),#REF!,7,FALSE),""))</f>
        <v/>
      </c>
      <c r="I4688" s="17" t="str">
        <f>IF(A4688="","",IFERROR(VLOOKUP(TEXT(A4688,"0"),#REF!,9,FALSE),""))</f>
        <v/>
      </c>
      <c r="J4688" s="19" t="str">
        <f>IF(A4688="","",IFERROR(VLOOKUP(TEXT(A4688,"0"),#REF!,10,FALSE),""))</f>
        <v/>
      </c>
      <c r="K4688" s="18" t="str">
        <f>IFERROR(INDEX(#REF!,MATCH(A4688,#REF!,0)),"")</f>
        <v/>
      </c>
      <c r="L4688" s="58" t="str">
        <f>IFERROR(INDEX(SKU!E:E,MATCH(B4688,SKU!C:C,0)),"")</f>
        <v/>
      </c>
      <c r="M4688" s="56"/>
      <c r="R4688" t="str">
        <f>IF(COUNTIF(ROMANEIOS!K:K,A4688)&gt;0,J4688,"")</f>
        <v/>
      </c>
    </row>
    <row r="4689" spans="1:18" ht="15.75" customHeight="1" x14ac:dyDescent="0.25">
      <c r="A4689" s="42" t="str">
        <f>IFERROR(INDEX(NFS!F:F,MATCH(B4689,NFS!E:E,0)),"")</f>
        <v/>
      </c>
      <c r="E4689" s="11" t="str">
        <f>IF(B4689="","",COUNTIF(SKU!C:C,B4689))</f>
        <v/>
      </c>
      <c r="H4689" s="64" t="str">
        <f>IF(A4689="","",IFERROR(VLOOKUP(TEXT(A4689,"0"),#REF!,7,FALSE),""))</f>
        <v/>
      </c>
      <c r="I4689" s="17" t="str">
        <f>IF(A4689="","",IFERROR(VLOOKUP(TEXT(A4689,"0"),#REF!,9,FALSE),""))</f>
        <v/>
      </c>
      <c r="J4689" s="19" t="str">
        <f>IF(A4689="","",IFERROR(VLOOKUP(TEXT(A4689,"0"),#REF!,10,FALSE),""))</f>
        <v/>
      </c>
      <c r="K4689" s="18" t="str">
        <f>IFERROR(INDEX(#REF!,MATCH(A4689,#REF!,0)),"")</f>
        <v/>
      </c>
      <c r="L4689" s="58" t="str">
        <f>IFERROR(INDEX(SKU!E:E,MATCH(B4689,SKU!C:C,0)),"")</f>
        <v/>
      </c>
      <c r="M4689" s="56"/>
      <c r="R4689" t="str">
        <f>IF(COUNTIF(ROMANEIOS!K:K,A4689)&gt;0,J4689,"")</f>
        <v/>
      </c>
    </row>
    <row r="4690" spans="1:18" ht="15.75" customHeight="1" x14ac:dyDescent="0.25">
      <c r="A4690" s="42" t="str">
        <f>IFERROR(INDEX(NFS!F:F,MATCH(B4690,NFS!E:E,0)),"")</f>
        <v/>
      </c>
      <c r="E4690" s="11" t="str">
        <f>IF(B4690="","",COUNTIF(SKU!C:C,B4690))</f>
        <v/>
      </c>
      <c r="H4690" s="64" t="str">
        <f>IF(A4690="","",IFERROR(VLOOKUP(TEXT(A4690,"0"),#REF!,7,FALSE),""))</f>
        <v/>
      </c>
      <c r="I4690" s="17" t="str">
        <f>IF(A4690="","",IFERROR(VLOOKUP(TEXT(A4690,"0"),#REF!,9,FALSE),""))</f>
        <v/>
      </c>
      <c r="J4690" s="19" t="str">
        <f>IF(A4690="","",IFERROR(VLOOKUP(TEXT(A4690,"0"),#REF!,10,FALSE),""))</f>
        <v/>
      </c>
      <c r="K4690" s="18" t="str">
        <f>IFERROR(INDEX(#REF!,MATCH(A4690,#REF!,0)),"")</f>
        <v/>
      </c>
      <c r="L4690" s="58" t="str">
        <f>IFERROR(INDEX(SKU!E:E,MATCH(B4690,SKU!C:C,0)),"")</f>
        <v/>
      </c>
      <c r="M4690" s="56"/>
      <c r="R4690" t="str">
        <f>IF(COUNTIF(ROMANEIOS!K:K,A4690)&gt;0,J4690,"")</f>
        <v/>
      </c>
    </row>
    <row r="4691" spans="1:18" ht="15.75" customHeight="1" x14ac:dyDescent="0.25">
      <c r="A4691" s="42" t="str">
        <f>IFERROR(INDEX(NFS!F:F,MATCH(B4691,NFS!E:E,0)),"")</f>
        <v/>
      </c>
      <c r="E4691" s="11" t="str">
        <f>IF(B4691="","",COUNTIF(SKU!C:C,B4691))</f>
        <v/>
      </c>
      <c r="H4691" s="64" t="str">
        <f>IF(A4691="","",IFERROR(VLOOKUP(TEXT(A4691,"0"),#REF!,7,FALSE),""))</f>
        <v/>
      </c>
      <c r="I4691" s="17" t="str">
        <f>IF(A4691="","",IFERROR(VLOOKUP(TEXT(A4691,"0"),#REF!,9,FALSE),""))</f>
        <v/>
      </c>
      <c r="J4691" s="19" t="str">
        <f>IF(A4691="","",IFERROR(VLOOKUP(TEXT(A4691,"0"),#REF!,10,FALSE),""))</f>
        <v/>
      </c>
      <c r="K4691" s="18" t="str">
        <f>IFERROR(INDEX(#REF!,MATCH(A4691,#REF!,0)),"")</f>
        <v/>
      </c>
      <c r="L4691" s="58" t="str">
        <f>IFERROR(INDEX(SKU!E:E,MATCH(B4691,SKU!C:C,0)),"")</f>
        <v/>
      </c>
      <c r="M4691" s="56"/>
      <c r="R4691" t="str">
        <f>IF(COUNTIF(ROMANEIOS!K:K,A4691)&gt;0,J4691,"")</f>
        <v/>
      </c>
    </row>
    <row r="4692" spans="1:18" ht="15.75" customHeight="1" x14ac:dyDescent="0.25">
      <c r="A4692" s="42" t="str">
        <f>IFERROR(INDEX(NFS!F:F,MATCH(B4692,NFS!E:E,0)),"")</f>
        <v/>
      </c>
      <c r="E4692" s="11" t="str">
        <f>IF(B4692="","",COUNTIF(SKU!C:C,B4692))</f>
        <v/>
      </c>
      <c r="H4692" s="64" t="str">
        <f>IF(A4692="","",IFERROR(VLOOKUP(TEXT(A4692,"0"),#REF!,7,FALSE),""))</f>
        <v/>
      </c>
      <c r="I4692" s="17" t="str">
        <f>IF(A4692="","",IFERROR(VLOOKUP(TEXT(A4692,"0"),#REF!,9,FALSE),""))</f>
        <v/>
      </c>
      <c r="J4692" s="19" t="str">
        <f>IF(A4692="","",IFERROR(VLOOKUP(TEXT(A4692,"0"),#REF!,10,FALSE),""))</f>
        <v/>
      </c>
      <c r="K4692" s="18" t="str">
        <f>IFERROR(INDEX(#REF!,MATCH(A4692,#REF!,0)),"")</f>
        <v/>
      </c>
      <c r="L4692" s="58" t="str">
        <f>IFERROR(INDEX(SKU!E:E,MATCH(B4692,SKU!C:C,0)),"")</f>
        <v/>
      </c>
      <c r="M4692" s="56"/>
      <c r="R4692" t="str">
        <f>IF(COUNTIF(ROMANEIOS!K:K,A4692)&gt;0,J4692,"")</f>
        <v/>
      </c>
    </row>
    <row r="4693" spans="1:18" ht="15.75" customHeight="1" x14ac:dyDescent="0.25">
      <c r="A4693" s="42" t="str">
        <f>IFERROR(INDEX(NFS!F:F,MATCH(B4693,NFS!E:E,0)),"")</f>
        <v/>
      </c>
      <c r="E4693" s="11" t="str">
        <f>IF(B4693="","",COUNTIF(SKU!C:C,B4693))</f>
        <v/>
      </c>
      <c r="H4693" s="64" t="str">
        <f>IF(A4693="","",IFERROR(VLOOKUP(TEXT(A4693,"0"),#REF!,7,FALSE),""))</f>
        <v/>
      </c>
      <c r="I4693" s="17" t="str">
        <f>IF(A4693="","",IFERROR(VLOOKUP(TEXT(A4693,"0"),#REF!,9,FALSE),""))</f>
        <v/>
      </c>
      <c r="J4693" s="19" t="str">
        <f>IF(A4693="","",IFERROR(VLOOKUP(TEXT(A4693,"0"),#REF!,10,FALSE),""))</f>
        <v/>
      </c>
      <c r="K4693" s="18" t="str">
        <f>IFERROR(INDEX(#REF!,MATCH(A4693,#REF!,0)),"")</f>
        <v/>
      </c>
      <c r="L4693" s="58" t="str">
        <f>IFERROR(INDEX(SKU!E:E,MATCH(B4693,SKU!C:C,0)),"")</f>
        <v/>
      </c>
      <c r="M4693" s="56"/>
      <c r="R4693" t="str">
        <f>IF(COUNTIF(ROMANEIOS!K:K,A4693)&gt;0,J4693,"")</f>
        <v/>
      </c>
    </row>
    <row r="4694" spans="1:18" ht="15.75" customHeight="1" x14ac:dyDescent="0.25">
      <c r="A4694" s="42" t="str">
        <f>IFERROR(INDEX(NFS!F:F,MATCH(B4694,NFS!E:E,0)),"")</f>
        <v/>
      </c>
      <c r="E4694" s="11" t="str">
        <f>IF(B4694="","",COUNTIF(SKU!C:C,B4694))</f>
        <v/>
      </c>
      <c r="H4694" s="64" t="str">
        <f>IF(A4694="","",IFERROR(VLOOKUP(TEXT(A4694,"0"),#REF!,7,FALSE),""))</f>
        <v/>
      </c>
      <c r="I4694" s="17" t="str">
        <f>IF(A4694="","",IFERROR(VLOOKUP(TEXT(A4694,"0"),#REF!,9,FALSE),""))</f>
        <v/>
      </c>
      <c r="J4694" s="19" t="str">
        <f>IF(A4694="","",IFERROR(VLOOKUP(TEXT(A4694,"0"),#REF!,10,FALSE),""))</f>
        <v/>
      </c>
      <c r="K4694" s="18" t="str">
        <f>IFERROR(INDEX(#REF!,MATCH(A4694,#REF!,0)),"")</f>
        <v/>
      </c>
      <c r="L4694" s="58" t="str">
        <f>IFERROR(INDEX(SKU!E:E,MATCH(B4694,SKU!C:C,0)),"")</f>
        <v/>
      </c>
      <c r="M4694" s="56"/>
      <c r="R4694" t="str">
        <f>IF(COUNTIF(ROMANEIOS!K:K,A4694)&gt;0,J4694,"")</f>
        <v/>
      </c>
    </row>
    <row r="4695" spans="1:18" ht="15.75" customHeight="1" x14ac:dyDescent="0.25">
      <c r="A4695" s="42" t="str">
        <f>IFERROR(INDEX(NFS!F:F,MATCH(B4695,NFS!E:E,0)),"")</f>
        <v/>
      </c>
      <c r="E4695" s="11" t="str">
        <f>IF(B4695="","",COUNTIF(SKU!C:C,B4695))</f>
        <v/>
      </c>
      <c r="H4695" s="64" t="str">
        <f>IF(A4695="","",IFERROR(VLOOKUP(TEXT(A4695,"0"),#REF!,7,FALSE),""))</f>
        <v/>
      </c>
      <c r="I4695" s="17" t="str">
        <f>IF(A4695="","",IFERROR(VLOOKUP(TEXT(A4695,"0"),#REF!,9,FALSE),""))</f>
        <v/>
      </c>
      <c r="J4695" s="19" t="str">
        <f>IF(A4695="","",IFERROR(VLOOKUP(TEXT(A4695,"0"),#REF!,10,FALSE),""))</f>
        <v/>
      </c>
      <c r="K4695" s="18" t="str">
        <f>IFERROR(INDEX(#REF!,MATCH(A4695,#REF!,0)),"")</f>
        <v/>
      </c>
      <c r="L4695" s="58" t="str">
        <f>IFERROR(INDEX(SKU!E:E,MATCH(B4695,SKU!C:C,0)),"")</f>
        <v/>
      </c>
      <c r="M4695" s="56"/>
      <c r="R4695" t="str">
        <f>IF(COUNTIF(ROMANEIOS!K:K,A4695)&gt;0,J4695,"")</f>
        <v/>
      </c>
    </row>
    <row r="4696" spans="1:18" ht="15.75" customHeight="1" x14ac:dyDescent="0.25">
      <c r="A4696" s="42" t="str">
        <f>IFERROR(INDEX(NFS!F:F,MATCH(B4696,NFS!E:E,0)),"")</f>
        <v/>
      </c>
      <c r="E4696" s="11" t="str">
        <f>IF(B4696="","",COUNTIF(SKU!C:C,B4696))</f>
        <v/>
      </c>
      <c r="H4696" s="64" t="str">
        <f>IF(A4696="","",IFERROR(VLOOKUP(TEXT(A4696,"0"),#REF!,7,FALSE),""))</f>
        <v/>
      </c>
      <c r="I4696" s="17" t="str">
        <f>IF(A4696="","",IFERROR(VLOOKUP(TEXT(A4696,"0"),#REF!,9,FALSE),""))</f>
        <v/>
      </c>
      <c r="J4696" s="19" t="str">
        <f>IF(A4696="","",IFERROR(VLOOKUP(TEXT(A4696,"0"),#REF!,10,FALSE),""))</f>
        <v/>
      </c>
      <c r="K4696" s="18" t="str">
        <f>IFERROR(INDEX(#REF!,MATCH(A4696,#REF!,0)),"")</f>
        <v/>
      </c>
      <c r="L4696" s="58" t="str">
        <f>IFERROR(INDEX(SKU!E:E,MATCH(B4696,SKU!C:C,0)),"")</f>
        <v/>
      </c>
      <c r="M4696" s="56"/>
      <c r="R4696" t="str">
        <f>IF(COUNTIF(ROMANEIOS!K:K,A4696)&gt;0,J4696,"")</f>
        <v/>
      </c>
    </row>
    <row r="4697" spans="1:18" ht="15.75" customHeight="1" x14ac:dyDescent="0.25">
      <c r="A4697" s="42" t="str">
        <f>IFERROR(INDEX(NFS!F:F,MATCH(B4697,NFS!E:E,0)),"")</f>
        <v/>
      </c>
      <c r="E4697" s="11" t="str">
        <f>IF(B4697="","",COUNTIF(SKU!C:C,B4697))</f>
        <v/>
      </c>
      <c r="H4697" s="64" t="str">
        <f>IF(A4697="","",IFERROR(VLOOKUP(TEXT(A4697,"0"),#REF!,7,FALSE),""))</f>
        <v/>
      </c>
      <c r="I4697" s="17" t="str">
        <f>IF(A4697="","",IFERROR(VLOOKUP(TEXT(A4697,"0"),#REF!,9,FALSE),""))</f>
        <v/>
      </c>
      <c r="J4697" s="19" t="str">
        <f>IF(A4697="","",IFERROR(VLOOKUP(TEXT(A4697,"0"),#REF!,10,FALSE),""))</f>
        <v/>
      </c>
      <c r="K4697" s="18" t="str">
        <f>IFERROR(INDEX(#REF!,MATCH(A4697,#REF!,0)),"")</f>
        <v/>
      </c>
      <c r="L4697" s="58" t="str">
        <f>IFERROR(INDEX(SKU!E:E,MATCH(B4697,SKU!C:C,0)),"")</f>
        <v/>
      </c>
      <c r="M4697" s="56"/>
      <c r="R4697" t="str">
        <f>IF(COUNTIF(ROMANEIOS!K:K,A4697)&gt;0,J4697,"")</f>
        <v/>
      </c>
    </row>
    <row r="4698" spans="1:18" ht="15.75" customHeight="1" x14ac:dyDescent="0.25">
      <c r="A4698" s="42" t="str">
        <f>IFERROR(INDEX(NFS!F:F,MATCH(B4698,NFS!E:E,0)),"")</f>
        <v/>
      </c>
      <c r="E4698" s="11" t="str">
        <f>IF(B4698="","",COUNTIF(SKU!C:C,B4698))</f>
        <v/>
      </c>
      <c r="H4698" s="64" t="str">
        <f>IF(A4698="","",IFERROR(VLOOKUP(TEXT(A4698,"0"),#REF!,7,FALSE),""))</f>
        <v/>
      </c>
      <c r="I4698" s="17" t="str">
        <f>IF(A4698="","",IFERROR(VLOOKUP(TEXT(A4698,"0"),#REF!,9,FALSE),""))</f>
        <v/>
      </c>
      <c r="J4698" s="19" t="str">
        <f>IF(A4698="","",IFERROR(VLOOKUP(TEXT(A4698,"0"),#REF!,10,FALSE),""))</f>
        <v/>
      </c>
      <c r="K4698" s="18" t="str">
        <f>IFERROR(INDEX(#REF!,MATCH(A4698,#REF!,0)),"")</f>
        <v/>
      </c>
      <c r="L4698" s="58" t="str">
        <f>IFERROR(INDEX(SKU!E:E,MATCH(B4698,SKU!C:C,0)),"")</f>
        <v/>
      </c>
      <c r="M4698" s="56"/>
      <c r="R4698" t="str">
        <f>IF(COUNTIF(ROMANEIOS!K:K,A4698)&gt;0,J4698,"")</f>
        <v/>
      </c>
    </row>
    <row r="4699" spans="1:18" ht="15.75" customHeight="1" x14ac:dyDescent="0.25">
      <c r="A4699" s="42" t="str">
        <f>IFERROR(INDEX(NFS!F:F,MATCH(B4699,NFS!E:E,0)),"")</f>
        <v/>
      </c>
      <c r="E4699" s="11" t="str">
        <f>IF(B4699="","",COUNTIF(SKU!C:C,B4699))</f>
        <v/>
      </c>
      <c r="H4699" s="64" t="str">
        <f>IF(A4699="","",IFERROR(VLOOKUP(TEXT(A4699,"0"),#REF!,7,FALSE),""))</f>
        <v/>
      </c>
      <c r="I4699" s="17" t="str">
        <f>IF(A4699="","",IFERROR(VLOOKUP(TEXT(A4699,"0"),#REF!,9,FALSE),""))</f>
        <v/>
      </c>
      <c r="J4699" s="19" t="str">
        <f>IF(A4699="","",IFERROR(VLOOKUP(TEXT(A4699,"0"),#REF!,10,FALSE),""))</f>
        <v/>
      </c>
      <c r="K4699" s="18" t="str">
        <f>IFERROR(INDEX(#REF!,MATCH(A4699,#REF!,0)),"")</f>
        <v/>
      </c>
      <c r="L4699" s="58" t="str">
        <f>IFERROR(INDEX(SKU!E:E,MATCH(B4699,SKU!C:C,0)),"")</f>
        <v/>
      </c>
      <c r="M4699" s="56"/>
      <c r="R4699" t="str">
        <f>IF(COUNTIF(ROMANEIOS!K:K,A4699)&gt;0,J4699,"")</f>
        <v/>
      </c>
    </row>
    <row r="4700" spans="1:18" ht="15.75" customHeight="1" x14ac:dyDescent="0.25">
      <c r="A4700" s="42" t="str">
        <f>IFERROR(INDEX(NFS!F:F,MATCH(B4700,NFS!E:E,0)),"")</f>
        <v/>
      </c>
      <c r="E4700" s="11" t="str">
        <f>IF(B4700="","",COUNTIF(SKU!C:C,B4700))</f>
        <v/>
      </c>
      <c r="H4700" s="64" t="str">
        <f>IF(A4700="","",IFERROR(VLOOKUP(TEXT(A4700,"0"),#REF!,7,FALSE),""))</f>
        <v/>
      </c>
      <c r="I4700" s="17" t="str">
        <f>IF(A4700="","",IFERROR(VLOOKUP(TEXT(A4700,"0"),#REF!,9,FALSE),""))</f>
        <v/>
      </c>
      <c r="J4700" s="19" t="str">
        <f>IF(A4700="","",IFERROR(VLOOKUP(TEXT(A4700,"0"),#REF!,10,FALSE),""))</f>
        <v/>
      </c>
      <c r="K4700" s="18" t="str">
        <f>IFERROR(INDEX(#REF!,MATCH(A4700,#REF!,0)),"")</f>
        <v/>
      </c>
      <c r="L4700" s="58" t="str">
        <f>IFERROR(INDEX(SKU!E:E,MATCH(B4700,SKU!C:C,0)),"")</f>
        <v/>
      </c>
      <c r="M4700" s="56"/>
      <c r="R4700" t="str">
        <f>IF(COUNTIF(ROMANEIOS!K:K,A4700)&gt;0,J4700,"")</f>
        <v/>
      </c>
    </row>
    <row r="4701" spans="1:18" ht="15.75" customHeight="1" x14ac:dyDescent="0.25">
      <c r="A4701" s="42" t="str">
        <f>IFERROR(INDEX(NFS!F:F,MATCH(B4701,NFS!E:E,0)),"")</f>
        <v/>
      </c>
      <c r="E4701" s="11" t="str">
        <f>IF(B4701="","",COUNTIF(SKU!C:C,B4701))</f>
        <v/>
      </c>
      <c r="H4701" s="64" t="str">
        <f>IF(A4701="","",IFERROR(VLOOKUP(TEXT(A4701,"0"),#REF!,7,FALSE),""))</f>
        <v/>
      </c>
      <c r="I4701" s="17" t="str">
        <f>IF(A4701="","",IFERROR(VLOOKUP(TEXT(A4701,"0"),#REF!,9,FALSE),""))</f>
        <v/>
      </c>
      <c r="J4701" s="19" t="str">
        <f>IF(A4701="","",IFERROR(VLOOKUP(TEXT(A4701,"0"),#REF!,10,FALSE),""))</f>
        <v/>
      </c>
      <c r="K4701" s="18" t="str">
        <f>IFERROR(INDEX(#REF!,MATCH(A4701,#REF!,0)),"")</f>
        <v/>
      </c>
      <c r="L4701" s="58" t="str">
        <f>IFERROR(INDEX(SKU!E:E,MATCH(B4701,SKU!C:C,0)),"")</f>
        <v/>
      </c>
      <c r="M4701" s="56"/>
      <c r="R4701" t="str">
        <f>IF(COUNTIF(ROMANEIOS!K:K,A4701)&gt;0,J4701,"")</f>
        <v/>
      </c>
    </row>
    <row r="4702" spans="1:18" ht="15.75" customHeight="1" x14ac:dyDescent="0.25">
      <c r="A4702" s="42" t="str">
        <f>IFERROR(INDEX(NFS!F:F,MATCH(B4702,NFS!E:E,0)),"")</f>
        <v/>
      </c>
      <c r="E4702" s="11" t="str">
        <f>IF(B4702="","",COUNTIF(SKU!C:C,B4702))</f>
        <v/>
      </c>
      <c r="H4702" s="64" t="str">
        <f>IF(A4702="","",IFERROR(VLOOKUP(TEXT(A4702,"0"),#REF!,7,FALSE),""))</f>
        <v/>
      </c>
      <c r="I4702" s="17" t="str">
        <f>IF(A4702="","",IFERROR(VLOOKUP(TEXT(A4702,"0"),#REF!,9,FALSE),""))</f>
        <v/>
      </c>
      <c r="J4702" s="19" t="str">
        <f>IF(A4702="","",IFERROR(VLOOKUP(TEXT(A4702,"0"),#REF!,10,FALSE),""))</f>
        <v/>
      </c>
      <c r="K4702" s="18" t="str">
        <f>IFERROR(INDEX(#REF!,MATCH(A4702,#REF!,0)),"")</f>
        <v/>
      </c>
      <c r="L4702" s="58" t="str">
        <f>IFERROR(INDEX(SKU!E:E,MATCH(B4702,SKU!C:C,0)),"")</f>
        <v/>
      </c>
      <c r="M4702" s="56"/>
      <c r="R4702" t="str">
        <f>IF(COUNTIF(ROMANEIOS!K:K,A4702)&gt;0,J4702,"")</f>
        <v/>
      </c>
    </row>
    <row r="4703" spans="1:18" ht="15.75" customHeight="1" x14ac:dyDescent="0.25">
      <c r="A4703" s="42" t="str">
        <f>IFERROR(INDEX(NFS!F:F,MATCH(B4703,NFS!E:E,0)),"")</f>
        <v/>
      </c>
      <c r="E4703" s="11" t="str">
        <f>IF(B4703="","",COUNTIF(SKU!C:C,B4703))</f>
        <v/>
      </c>
      <c r="H4703" s="64" t="str">
        <f>IF(A4703="","",IFERROR(VLOOKUP(TEXT(A4703,"0"),#REF!,7,FALSE),""))</f>
        <v/>
      </c>
      <c r="I4703" s="17" t="str">
        <f>IF(A4703="","",IFERROR(VLOOKUP(TEXT(A4703,"0"),#REF!,9,FALSE),""))</f>
        <v/>
      </c>
      <c r="J4703" s="19" t="str">
        <f>IF(A4703="","",IFERROR(VLOOKUP(TEXT(A4703,"0"),#REF!,10,FALSE),""))</f>
        <v/>
      </c>
      <c r="K4703" s="18" t="str">
        <f>IFERROR(INDEX(#REF!,MATCH(A4703,#REF!,0)),"")</f>
        <v/>
      </c>
      <c r="L4703" s="58" t="str">
        <f>IFERROR(INDEX(SKU!E:E,MATCH(B4703,SKU!C:C,0)),"")</f>
        <v/>
      </c>
      <c r="M4703" s="56"/>
      <c r="R4703" t="str">
        <f>IF(COUNTIF(ROMANEIOS!K:K,A4703)&gt;0,J4703,"")</f>
        <v/>
      </c>
    </row>
    <row r="4704" spans="1:18" ht="15.75" customHeight="1" x14ac:dyDescent="0.25">
      <c r="A4704" s="42" t="str">
        <f>IFERROR(INDEX(NFS!F:F,MATCH(B4704,NFS!E:E,0)),"")</f>
        <v/>
      </c>
      <c r="E4704" s="11" t="str">
        <f>IF(B4704="","",COUNTIF(SKU!C:C,B4704))</f>
        <v/>
      </c>
      <c r="H4704" s="64" t="str">
        <f>IF(A4704="","",IFERROR(VLOOKUP(TEXT(A4704,"0"),#REF!,7,FALSE),""))</f>
        <v/>
      </c>
      <c r="I4704" s="17" t="str">
        <f>IF(A4704="","",IFERROR(VLOOKUP(TEXT(A4704,"0"),#REF!,9,FALSE),""))</f>
        <v/>
      </c>
      <c r="J4704" s="19" t="str">
        <f>IF(A4704="","",IFERROR(VLOOKUP(TEXT(A4704,"0"),#REF!,10,FALSE),""))</f>
        <v/>
      </c>
      <c r="K4704" s="18" t="str">
        <f>IFERROR(INDEX(#REF!,MATCH(A4704,#REF!,0)),"")</f>
        <v/>
      </c>
      <c r="L4704" s="58" t="str">
        <f>IFERROR(INDEX(SKU!E:E,MATCH(B4704,SKU!C:C,0)),"")</f>
        <v/>
      </c>
      <c r="M4704" s="56"/>
      <c r="R4704" t="str">
        <f>IF(COUNTIF(ROMANEIOS!K:K,A4704)&gt;0,J4704,"")</f>
        <v/>
      </c>
    </row>
    <row r="4705" spans="1:18" ht="15.75" customHeight="1" x14ac:dyDescent="0.25">
      <c r="A4705" s="42" t="str">
        <f>IFERROR(INDEX(NFS!F:F,MATCH(B4705,NFS!E:E,0)),"")</f>
        <v/>
      </c>
      <c r="E4705" s="11" t="str">
        <f>IF(B4705="","",COUNTIF(SKU!C:C,B4705))</f>
        <v/>
      </c>
      <c r="H4705" s="64" t="str">
        <f>IF(A4705="","",IFERROR(VLOOKUP(TEXT(A4705,"0"),#REF!,7,FALSE),""))</f>
        <v/>
      </c>
      <c r="I4705" s="17" t="str">
        <f>IF(A4705="","",IFERROR(VLOOKUP(TEXT(A4705,"0"),#REF!,9,FALSE),""))</f>
        <v/>
      </c>
      <c r="J4705" s="19" t="str">
        <f>IF(A4705="","",IFERROR(VLOOKUP(TEXT(A4705,"0"),#REF!,10,FALSE),""))</f>
        <v/>
      </c>
      <c r="K4705" s="18" t="str">
        <f>IFERROR(INDEX(#REF!,MATCH(A4705,#REF!,0)),"")</f>
        <v/>
      </c>
      <c r="L4705" s="58" t="str">
        <f>IFERROR(INDEX(SKU!E:E,MATCH(B4705,SKU!C:C,0)),"")</f>
        <v/>
      </c>
      <c r="M4705" s="56"/>
      <c r="R4705" t="str">
        <f>IF(COUNTIF(ROMANEIOS!K:K,A4705)&gt;0,J4705,"")</f>
        <v/>
      </c>
    </row>
    <row r="4706" spans="1:18" ht="15.75" customHeight="1" x14ac:dyDescent="0.25">
      <c r="A4706" s="42" t="str">
        <f>IFERROR(INDEX(NFS!F:F,MATCH(B4706,NFS!E:E,0)),"")</f>
        <v/>
      </c>
      <c r="E4706" s="11" t="str">
        <f>IF(B4706="","",COUNTIF(SKU!C:C,B4706))</f>
        <v/>
      </c>
      <c r="H4706" s="64" t="str">
        <f>IF(A4706="","",IFERROR(VLOOKUP(TEXT(A4706,"0"),#REF!,7,FALSE),""))</f>
        <v/>
      </c>
      <c r="I4706" s="17" t="str">
        <f>IF(A4706="","",IFERROR(VLOOKUP(TEXT(A4706,"0"),#REF!,9,FALSE),""))</f>
        <v/>
      </c>
      <c r="J4706" s="19" t="str">
        <f>IF(A4706="","",IFERROR(VLOOKUP(TEXT(A4706,"0"),#REF!,10,FALSE),""))</f>
        <v/>
      </c>
      <c r="K4706" s="18" t="str">
        <f>IFERROR(INDEX(#REF!,MATCH(A4706,#REF!,0)),"")</f>
        <v/>
      </c>
      <c r="L4706" s="58" t="str">
        <f>IFERROR(INDEX(SKU!E:E,MATCH(B4706,SKU!C:C,0)),"")</f>
        <v/>
      </c>
      <c r="M4706" s="56"/>
      <c r="R4706" t="str">
        <f>IF(COUNTIF(ROMANEIOS!K:K,A4706)&gt;0,J4706,"")</f>
        <v/>
      </c>
    </row>
    <row r="4707" spans="1:18" ht="15.75" customHeight="1" x14ac:dyDescent="0.25">
      <c r="A4707" s="42" t="str">
        <f>IFERROR(INDEX(NFS!F:F,MATCH(B4707,NFS!E:E,0)),"")</f>
        <v/>
      </c>
      <c r="E4707" s="11" t="str">
        <f>IF(B4707="","",COUNTIF(SKU!C:C,B4707))</f>
        <v/>
      </c>
      <c r="H4707" s="64" t="str">
        <f>IF(A4707="","",IFERROR(VLOOKUP(TEXT(A4707,"0"),#REF!,7,FALSE),""))</f>
        <v/>
      </c>
      <c r="I4707" s="17" t="str">
        <f>IF(A4707="","",IFERROR(VLOOKUP(TEXT(A4707,"0"),#REF!,9,FALSE),""))</f>
        <v/>
      </c>
      <c r="J4707" s="19" t="str">
        <f>IF(A4707="","",IFERROR(VLOOKUP(TEXT(A4707,"0"),#REF!,10,FALSE),""))</f>
        <v/>
      </c>
      <c r="K4707" s="18" t="str">
        <f>IFERROR(INDEX(#REF!,MATCH(A4707,#REF!,0)),"")</f>
        <v/>
      </c>
      <c r="L4707" s="58" t="str">
        <f>IFERROR(INDEX(SKU!E:E,MATCH(B4707,SKU!C:C,0)),"")</f>
        <v/>
      </c>
      <c r="M4707" s="56"/>
      <c r="R4707" t="str">
        <f>IF(COUNTIF(ROMANEIOS!K:K,A4707)&gt;0,J4707,"")</f>
        <v/>
      </c>
    </row>
    <row r="4708" spans="1:18" ht="15.75" customHeight="1" x14ac:dyDescent="0.25">
      <c r="A4708" s="42" t="str">
        <f>IFERROR(INDEX(NFS!F:F,MATCH(B4708,NFS!E:E,0)),"")</f>
        <v/>
      </c>
      <c r="E4708" s="11" t="str">
        <f>IF(B4708="","",COUNTIF(SKU!C:C,B4708))</f>
        <v/>
      </c>
      <c r="H4708" s="64" t="str">
        <f>IF(A4708="","",IFERROR(VLOOKUP(TEXT(A4708,"0"),#REF!,7,FALSE),""))</f>
        <v/>
      </c>
      <c r="I4708" s="17" t="str">
        <f>IF(A4708="","",IFERROR(VLOOKUP(TEXT(A4708,"0"),#REF!,9,FALSE),""))</f>
        <v/>
      </c>
      <c r="J4708" s="19" t="str">
        <f>IF(A4708="","",IFERROR(VLOOKUP(TEXT(A4708,"0"),#REF!,10,FALSE),""))</f>
        <v/>
      </c>
      <c r="K4708" s="18" t="str">
        <f>IFERROR(INDEX(#REF!,MATCH(A4708,#REF!,0)),"")</f>
        <v/>
      </c>
      <c r="L4708" s="58" t="str">
        <f>IFERROR(INDEX(SKU!E:E,MATCH(B4708,SKU!C:C,0)),"")</f>
        <v/>
      </c>
      <c r="M4708" s="56"/>
      <c r="R4708" t="str">
        <f>IF(COUNTIF(ROMANEIOS!K:K,A4708)&gt;0,J4708,"")</f>
        <v/>
      </c>
    </row>
    <row r="4709" spans="1:18" ht="15.75" customHeight="1" x14ac:dyDescent="0.25">
      <c r="A4709" s="42" t="str">
        <f>IFERROR(INDEX(NFS!F:F,MATCH(B4709,NFS!E:E,0)),"")</f>
        <v/>
      </c>
      <c r="E4709" s="11" t="str">
        <f>IF(B4709="","",COUNTIF(SKU!C:C,B4709))</f>
        <v/>
      </c>
      <c r="H4709" s="64" t="str">
        <f>IF(A4709="","",IFERROR(VLOOKUP(TEXT(A4709,"0"),#REF!,7,FALSE),""))</f>
        <v/>
      </c>
      <c r="I4709" s="17" t="str">
        <f>IF(A4709="","",IFERROR(VLOOKUP(TEXT(A4709,"0"),#REF!,9,FALSE),""))</f>
        <v/>
      </c>
      <c r="J4709" s="19" t="str">
        <f>IF(A4709="","",IFERROR(VLOOKUP(TEXT(A4709,"0"),#REF!,10,FALSE),""))</f>
        <v/>
      </c>
      <c r="K4709" s="18" t="str">
        <f>IFERROR(INDEX(#REF!,MATCH(A4709,#REF!,0)),"")</f>
        <v/>
      </c>
      <c r="L4709" s="58" t="str">
        <f>IFERROR(INDEX(SKU!E:E,MATCH(B4709,SKU!C:C,0)),"")</f>
        <v/>
      </c>
      <c r="M4709" s="56"/>
      <c r="R4709" t="str">
        <f>IF(COUNTIF(ROMANEIOS!K:K,A4709)&gt;0,J4709,"")</f>
        <v/>
      </c>
    </row>
    <row r="4710" spans="1:18" ht="15.75" customHeight="1" x14ac:dyDescent="0.25">
      <c r="A4710" s="42" t="str">
        <f>IFERROR(INDEX(NFS!F:F,MATCH(B4710,NFS!E:E,0)),"")</f>
        <v/>
      </c>
      <c r="E4710" s="11" t="str">
        <f>IF(B4710="","",COUNTIF(SKU!C:C,B4710))</f>
        <v/>
      </c>
      <c r="H4710" s="64" t="str">
        <f>IF(A4710="","",IFERROR(VLOOKUP(TEXT(A4710,"0"),#REF!,7,FALSE),""))</f>
        <v/>
      </c>
      <c r="I4710" s="17" t="str">
        <f>IF(A4710="","",IFERROR(VLOOKUP(TEXT(A4710,"0"),#REF!,9,FALSE),""))</f>
        <v/>
      </c>
      <c r="J4710" s="19" t="str">
        <f>IF(A4710="","",IFERROR(VLOOKUP(TEXT(A4710,"0"),#REF!,10,FALSE),""))</f>
        <v/>
      </c>
      <c r="K4710" s="18" t="str">
        <f>IFERROR(INDEX(#REF!,MATCH(A4710,#REF!,0)),"")</f>
        <v/>
      </c>
      <c r="L4710" s="58" t="str">
        <f>IFERROR(INDEX(SKU!E:E,MATCH(B4710,SKU!C:C,0)),"")</f>
        <v/>
      </c>
      <c r="M4710" s="56"/>
      <c r="R4710" t="str">
        <f>IF(COUNTIF(ROMANEIOS!K:K,A4710)&gt;0,J4710,"")</f>
        <v/>
      </c>
    </row>
    <row r="4711" spans="1:18" ht="15.75" customHeight="1" x14ac:dyDescent="0.25">
      <c r="A4711" s="42" t="str">
        <f>IFERROR(INDEX(NFS!F:F,MATCH(B4711,NFS!E:E,0)),"")</f>
        <v/>
      </c>
      <c r="E4711" s="11" t="str">
        <f>IF(B4711="","",COUNTIF(SKU!C:C,B4711))</f>
        <v/>
      </c>
      <c r="H4711" s="64" t="str">
        <f>IF(A4711="","",IFERROR(VLOOKUP(TEXT(A4711,"0"),#REF!,7,FALSE),""))</f>
        <v/>
      </c>
      <c r="I4711" s="17" t="str">
        <f>IF(A4711="","",IFERROR(VLOOKUP(TEXT(A4711,"0"),#REF!,9,FALSE),""))</f>
        <v/>
      </c>
      <c r="J4711" s="19" t="str">
        <f>IF(A4711="","",IFERROR(VLOOKUP(TEXT(A4711,"0"),#REF!,10,FALSE),""))</f>
        <v/>
      </c>
      <c r="K4711" s="18" t="str">
        <f>IFERROR(INDEX(#REF!,MATCH(A4711,#REF!,0)),"")</f>
        <v/>
      </c>
      <c r="L4711" s="58" t="str">
        <f>IFERROR(INDEX(SKU!E:E,MATCH(B4711,SKU!C:C,0)),"")</f>
        <v/>
      </c>
      <c r="M4711" s="56"/>
      <c r="R4711" t="str">
        <f>IF(COUNTIF(ROMANEIOS!K:K,A4711)&gt;0,J4711,"")</f>
        <v/>
      </c>
    </row>
    <row r="4712" spans="1:18" ht="15.75" customHeight="1" x14ac:dyDescent="0.25">
      <c r="A4712" s="42" t="str">
        <f>IFERROR(INDEX(NFS!F:F,MATCH(B4712,NFS!E:E,0)),"")</f>
        <v/>
      </c>
      <c r="E4712" s="11" t="str">
        <f>IF(B4712="","",COUNTIF(SKU!C:C,B4712))</f>
        <v/>
      </c>
      <c r="H4712" s="64" t="str">
        <f>IF(A4712="","",IFERROR(VLOOKUP(TEXT(A4712,"0"),#REF!,7,FALSE),""))</f>
        <v/>
      </c>
      <c r="I4712" s="17" t="str">
        <f>IF(A4712="","",IFERROR(VLOOKUP(TEXT(A4712,"0"),#REF!,9,FALSE),""))</f>
        <v/>
      </c>
      <c r="J4712" s="19" t="str">
        <f>IF(A4712="","",IFERROR(VLOOKUP(TEXT(A4712,"0"),#REF!,10,FALSE),""))</f>
        <v/>
      </c>
      <c r="K4712" s="18" t="str">
        <f>IFERROR(INDEX(#REF!,MATCH(A4712,#REF!,0)),"")</f>
        <v/>
      </c>
      <c r="L4712" s="58" t="str">
        <f>IFERROR(INDEX(SKU!E:E,MATCH(B4712,SKU!C:C,0)),"")</f>
        <v/>
      </c>
      <c r="M4712" s="56"/>
      <c r="R4712" t="str">
        <f>IF(COUNTIF(ROMANEIOS!K:K,A4712)&gt;0,J4712,"")</f>
        <v/>
      </c>
    </row>
    <row r="4713" spans="1:18" ht="15.75" customHeight="1" x14ac:dyDescent="0.25">
      <c r="A4713" s="42" t="str">
        <f>IFERROR(INDEX(NFS!F:F,MATCH(B4713,NFS!E:E,0)),"")</f>
        <v/>
      </c>
      <c r="E4713" s="11" t="str">
        <f>IF(B4713="","",COUNTIF(SKU!C:C,B4713))</f>
        <v/>
      </c>
      <c r="H4713" s="64" t="str">
        <f>IF(A4713="","",IFERROR(VLOOKUP(TEXT(A4713,"0"),#REF!,7,FALSE),""))</f>
        <v/>
      </c>
      <c r="I4713" s="17" t="str">
        <f>IF(A4713="","",IFERROR(VLOOKUP(TEXT(A4713,"0"),#REF!,9,FALSE),""))</f>
        <v/>
      </c>
      <c r="J4713" s="19" t="str">
        <f>IF(A4713="","",IFERROR(VLOOKUP(TEXT(A4713,"0"),#REF!,10,FALSE),""))</f>
        <v/>
      </c>
      <c r="K4713" s="18" t="str">
        <f>IFERROR(INDEX(#REF!,MATCH(A4713,#REF!,0)),"")</f>
        <v/>
      </c>
      <c r="L4713" s="58" t="str">
        <f>IFERROR(INDEX(SKU!E:E,MATCH(B4713,SKU!C:C,0)),"")</f>
        <v/>
      </c>
      <c r="M4713" s="56"/>
      <c r="R4713" t="str">
        <f>IF(COUNTIF(ROMANEIOS!K:K,A4713)&gt;0,J4713,"")</f>
        <v/>
      </c>
    </row>
    <row r="4714" spans="1:18" ht="15.75" customHeight="1" x14ac:dyDescent="0.25">
      <c r="A4714" s="42" t="str">
        <f>IFERROR(INDEX(NFS!F:F,MATCH(B4714,NFS!E:E,0)),"")</f>
        <v/>
      </c>
      <c r="E4714" s="11" t="str">
        <f>IF(B4714="","",COUNTIF(SKU!C:C,B4714))</f>
        <v/>
      </c>
      <c r="H4714" s="64" t="str">
        <f>IF(A4714="","",IFERROR(VLOOKUP(TEXT(A4714,"0"),#REF!,7,FALSE),""))</f>
        <v/>
      </c>
      <c r="I4714" s="17" t="str">
        <f>IF(A4714="","",IFERROR(VLOOKUP(TEXT(A4714,"0"),#REF!,9,FALSE),""))</f>
        <v/>
      </c>
      <c r="J4714" s="19" t="str">
        <f>IF(A4714="","",IFERROR(VLOOKUP(TEXT(A4714,"0"),#REF!,10,FALSE),""))</f>
        <v/>
      </c>
      <c r="K4714" s="18" t="str">
        <f>IFERROR(INDEX(#REF!,MATCH(A4714,#REF!,0)),"")</f>
        <v/>
      </c>
      <c r="L4714" s="58" t="str">
        <f>IFERROR(INDEX(SKU!E:E,MATCH(B4714,SKU!C:C,0)),"")</f>
        <v/>
      </c>
      <c r="M4714" s="56"/>
      <c r="R4714" t="str">
        <f>IF(COUNTIF(ROMANEIOS!K:K,A4714)&gt;0,J4714,"")</f>
        <v/>
      </c>
    </row>
    <row r="4715" spans="1:18" ht="15.75" customHeight="1" x14ac:dyDescent="0.25">
      <c r="A4715" s="42" t="str">
        <f>IFERROR(INDEX(NFS!F:F,MATCH(B4715,NFS!E:E,0)),"")</f>
        <v/>
      </c>
      <c r="E4715" s="11" t="str">
        <f>IF(B4715="","",COUNTIF(SKU!C:C,B4715))</f>
        <v/>
      </c>
      <c r="H4715" s="64" t="str">
        <f>IF(A4715="","",IFERROR(VLOOKUP(TEXT(A4715,"0"),#REF!,7,FALSE),""))</f>
        <v/>
      </c>
      <c r="I4715" s="17" t="str">
        <f>IF(A4715="","",IFERROR(VLOOKUP(TEXT(A4715,"0"),#REF!,9,FALSE),""))</f>
        <v/>
      </c>
      <c r="J4715" s="19" t="str">
        <f>IF(A4715="","",IFERROR(VLOOKUP(TEXT(A4715,"0"),#REF!,10,FALSE),""))</f>
        <v/>
      </c>
      <c r="K4715" s="18" t="str">
        <f>IFERROR(INDEX(#REF!,MATCH(A4715,#REF!,0)),"")</f>
        <v/>
      </c>
      <c r="L4715" s="58" t="str">
        <f>IFERROR(INDEX(SKU!E:E,MATCH(B4715,SKU!C:C,0)),"")</f>
        <v/>
      </c>
      <c r="M4715" s="56"/>
      <c r="R4715" t="str">
        <f>IF(COUNTIF(ROMANEIOS!K:K,A4715)&gt;0,J4715,"")</f>
        <v/>
      </c>
    </row>
    <row r="4716" spans="1:18" ht="15.75" customHeight="1" x14ac:dyDescent="0.25">
      <c r="A4716" s="42" t="str">
        <f>IFERROR(INDEX(NFS!F:F,MATCH(B4716,NFS!E:E,0)),"")</f>
        <v/>
      </c>
      <c r="E4716" s="11" t="str">
        <f>IF(B4716="","",COUNTIF(SKU!C:C,B4716))</f>
        <v/>
      </c>
      <c r="H4716" s="64" t="str">
        <f>IF(A4716="","",IFERROR(VLOOKUP(TEXT(A4716,"0"),#REF!,7,FALSE),""))</f>
        <v/>
      </c>
      <c r="I4716" s="17" t="str">
        <f>IF(A4716="","",IFERROR(VLOOKUP(TEXT(A4716,"0"),#REF!,9,FALSE),""))</f>
        <v/>
      </c>
      <c r="J4716" s="19" t="str">
        <f>IF(A4716="","",IFERROR(VLOOKUP(TEXT(A4716,"0"),#REF!,10,FALSE),""))</f>
        <v/>
      </c>
      <c r="K4716" s="18" t="str">
        <f>IFERROR(INDEX(#REF!,MATCH(A4716,#REF!,0)),"")</f>
        <v/>
      </c>
      <c r="L4716" s="58" t="str">
        <f>IFERROR(INDEX(SKU!E:E,MATCH(B4716,SKU!C:C,0)),"")</f>
        <v/>
      </c>
      <c r="M4716" s="56"/>
      <c r="R4716" t="str">
        <f>IF(COUNTIF(ROMANEIOS!K:K,A4716)&gt;0,J4716,"")</f>
        <v/>
      </c>
    </row>
    <row r="4717" spans="1:18" ht="15.75" customHeight="1" x14ac:dyDescent="0.25">
      <c r="A4717" s="42" t="str">
        <f>IFERROR(INDEX(NFS!F:F,MATCH(B4717,NFS!E:E,0)),"")</f>
        <v/>
      </c>
      <c r="E4717" s="11" t="str">
        <f>IF(B4717="","",COUNTIF(SKU!C:C,B4717))</f>
        <v/>
      </c>
      <c r="H4717" s="64" t="str">
        <f>IF(A4717="","",IFERROR(VLOOKUP(TEXT(A4717,"0"),#REF!,7,FALSE),""))</f>
        <v/>
      </c>
      <c r="I4717" s="17" t="str">
        <f>IF(A4717="","",IFERROR(VLOOKUP(TEXT(A4717,"0"),#REF!,9,FALSE),""))</f>
        <v/>
      </c>
      <c r="J4717" s="19" t="str">
        <f>IF(A4717="","",IFERROR(VLOOKUP(TEXT(A4717,"0"),#REF!,10,FALSE),""))</f>
        <v/>
      </c>
      <c r="K4717" s="18" t="str">
        <f>IFERROR(INDEX(#REF!,MATCH(A4717,#REF!,0)),"")</f>
        <v/>
      </c>
      <c r="L4717" s="58" t="str">
        <f>IFERROR(INDEX(SKU!E:E,MATCH(B4717,SKU!C:C,0)),"")</f>
        <v/>
      </c>
      <c r="M4717" s="56"/>
      <c r="R4717" t="str">
        <f>IF(COUNTIF(ROMANEIOS!K:K,A4717)&gt;0,J4717,"")</f>
        <v/>
      </c>
    </row>
    <row r="4718" spans="1:18" ht="15.75" customHeight="1" x14ac:dyDescent="0.25">
      <c r="A4718" s="42" t="str">
        <f>IFERROR(INDEX(NFS!F:F,MATCH(B4718,NFS!E:E,0)),"")</f>
        <v/>
      </c>
      <c r="E4718" s="11" t="str">
        <f>IF(B4718="","",COUNTIF(SKU!C:C,B4718))</f>
        <v/>
      </c>
      <c r="H4718" s="64" t="str">
        <f>IF(A4718="","",IFERROR(VLOOKUP(TEXT(A4718,"0"),#REF!,7,FALSE),""))</f>
        <v/>
      </c>
      <c r="I4718" s="17" t="str">
        <f>IF(A4718="","",IFERROR(VLOOKUP(TEXT(A4718,"0"),#REF!,9,FALSE),""))</f>
        <v/>
      </c>
      <c r="J4718" s="19" t="str">
        <f>IF(A4718="","",IFERROR(VLOOKUP(TEXT(A4718,"0"),#REF!,10,FALSE),""))</f>
        <v/>
      </c>
      <c r="K4718" s="18" t="str">
        <f>IFERROR(INDEX(#REF!,MATCH(A4718,#REF!,0)),"")</f>
        <v/>
      </c>
      <c r="L4718" s="58" t="str">
        <f>IFERROR(INDEX(SKU!E:E,MATCH(B4718,SKU!C:C,0)),"")</f>
        <v/>
      </c>
      <c r="M4718" s="56"/>
      <c r="R4718" t="str">
        <f>IF(COUNTIF(ROMANEIOS!K:K,A4718)&gt;0,J4718,"")</f>
        <v/>
      </c>
    </row>
    <row r="4719" spans="1:18" ht="15.75" customHeight="1" x14ac:dyDescent="0.25">
      <c r="A4719" s="42" t="str">
        <f>IFERROR(INDEX(NFS!F:F,MATCH(B4719,NFS!E:E,0)),"")</f>
        <v/>
      </c>
      <c r="E4719" s="11" t="str">
        <f>IF(B4719="","",COUNTIF(SKU!C:C,B4719))</f>
        <v/>
      </c>
      <c r="H4719" s="64" t="str">
        <f>IF(A4719="","",IFERROR(VLOOKUP(TEXT(A4719,"0"),#REF!,7,FALSE),""))</f>
        <v/>
      </c>
      <c r="I4719" s="17" t="str">
        <f>IF(A4719="","",IFERROR(VLOOKUP(TEXT(A4719,"0"),#REF!,9,FALSE),""))</f>
        <v/>
      </c>
      <c r="J4719" s="19" t="str">
        <f>IF(A4719="","",IFERROR(VLOOKUP(TEXT(A4719,"0"),#REF!,10,FALSE),""))</f>
        <v/>
      </c>
      <c r="K4719" s="18" t="str">
        <f>IFERROR(INDEX(#REF!,MATCH(A4719,#REF!,0)),"")</f>
        <v/>
      </c>
      <c r="L4719" s="58" t="str">
        <f>IFERROR(INDEX(SKU!E:E,MATCH(B4719,SKU!C:C,0)),"")</f>
        <v/>
      </c>
      <c r="M4719" s="56"/>
      <c r="R4719" t="str">
        <f>IF(COUNTIF(ROMANEIOS!K:K,A4719)&gt;0,J4719,"")</f>
        <v/>
      </c>
    </row>
    <row r="4720" spans="1:18" ht="15.75" customHeight="1" x14ac:dyDescent="0.25">
      <c r="A4720" s="42" t="str">
        <f>IFERROR(INDEX(NFS!F:F,MATCH(B4720,NFS!E:E,0)),"")</f>
        <v/>
      </c>
      <c r="E4720" s="11" t="str">
        <f>IF(B4720="","",COUNTIF(SKU!C:C,B4720))</f>
        <v/>
      </c>
      <c r="H4720" s="64" t="str">
        <f>IF(A4720="","",IFERROR(VLOOKUP(TEXT(A4720,"0"),#REF!,7,FALSE),""))</f>
        <v/>
      </c>
      <c r="I4720" s="17" t="str">
        <f>IF(A4720="","",IFERROR(VLOOKUP(TEXT(A4720,"0"),#REF!,9,FALSE),""))</f>
        <v/>
      </c>
      <c r="J4720" s="19" t="str">
        <f>IF(A4720="","",IFERROR(VLOOKUP(TEXT(A4720,"0"),#REF!,10,FALSE),""))</f>
        <v/>
      </c>
      <c r="K4720" s="18" t="str">
        <f>IFERROR(INDEX(#REF!,MATCH(A4720,#REF!,0)),"")</f>
        <v/>
      </c>
      <c r="L4720" s="58" t="str">
        <f>IFERROR(INDEX(SKU!E:E,MATCH(B4720,SKU!C:C,0)),"")</f>
        <v/>
      </c>
      <c r="M4720" s="56"/>
      <c r="R4720" t="str">
        <f>IF(COUNTIF(ROMANEIOS!K:K,A4720)&gt;0,J4720,"")</f>
        <v/>
      </c>
    </row>
    <row r="4721" spans="1:18" ht="15.75" customHeight="1" x14ac:dyDescent="0.25">
      <c r="A4721" s="42" t="str">
        <f>IFERROR(INDEX(NFS!F:F,MATCH(B4721,NFS!E:E,0)),"")</f>
        <v/>
      </c>
      <c r="E4721" s="11" t="str">
        <f>IF(B4721="","",COUNTIF(SKU!C:C,B4721))</f>
        <v/>
      </c>
      <c r="H4721" s="64" t="str">
        <f>IF(A4721="","",IFERROR(VLOOKUP(TEXT(A4721,"0"),#REF!,7,FALSE),""))</f>
        <v/>
      </c>
      <c r="I4721" s="17" t="str">
        <f>IF(A4721="","",IFERROR(VLOOKUP(TEXT(A4721,"0"),#REF!,9,FALSE),""))</f>
        <v/>
      </c>
      <c r="J4721" s="19" t="str">
        <f>IF(A4721="","",IFERROR(VLOOKUP(TEXT(A4721,"0"),#REF!,10,FALSE),""))</f>
        <v/>
      </c>
      <c r="K4721" s="18" t="str">
        <f>IFERROR(INDEX(#REF!,MATCH(A4721,#REF!,0)),"")</f>
        <v/>
      </c>
      <c r="L4721" s="58" t="str">
        <f>IFERROR(INDEX(SKU!E:E,MATCH(B4721,SKU!C:C,0)),"")</f>
        <v/>
      </c>
      <c r="M4721" s="56"/>
      <c r="R4721" t="str">
        <f>IF(COUNTIF(ROMANEIOS!K:K,A4721)&gt;0,J4721,"")</f>
        <v/>
      </c>
    </row>
    <row r="4722" spans="1:18" ht="15.75" customHeight="1" x14ac:dyDescent="0.25">
      <c r="A4722" s="42" t="str">
        <f>IFERROR(INDEX(NFS!F:F,MATCH(B4722,NFS!E:E,0)),"")</f>
        <v/>
      </c>
      <c r="E4722" s="11" t="str">
        <f>IF(B4722="","",COUNTIF(SKU!C:C,B4722))</f>
        <v/>
      </c>
      <c r="H4722" s="64" t="str">
        <f>IF(A4722="","",IFERROR(VLOOKUP(TEXT(A4722,"0"),#REF!,7,FALSE),""))</f>
        <v/>
      </c>
      <c r="I4722" s="17" t="str">
        <f>IF(A4722="","",IFERROR(VLOOKUP(TEXT(A4722,"0"),#REF!,9,FALSE),""))</f>
        <v/>
      </c>
      <c r="J4722" s="19" t="str">
        <f>IF(A4722="","",IFERROR(VLOOKUP(TEXT(A4722,"0"),#REF!,10,FALSE),""))</f>
        <v/>
      </c>
      <c r="K4722" s="18" t="str">
        <f>IFERROR(INDEX(#REF!,MATCH(A4722,#REF!,0)),"")</f>
        <v/>
      </c>
      <c r="L4722" s="58" t="str">
        <f>IFERROR(INDEX(SKU!E:E,MATCH(B4722,SKU!C:C,0)),"")</f>
        <v/>
      </c>
      <c r="M4722" s="56"/>
      <c r="R4722" t="str">
        <f>IF(COUNTIF(ROMANEIOS!K:K,A4722)&gt;0,J4722,"")</f>
        <v/>
      </c>
    </row>
    <row r="4723" spans="1:18" ht="15.75" customHeight="1" x14ac:dyDescent="0.25">
      <c r="A4723" s="42" t="str">
        <f>IFERROR(INDEX(NFS!F:F,MATCH(B4723,NFS!E:E,0)),"")</f>
        <v/>
      </c>
      <c r="E4723" s="11" t="str">
        <f>IF(B4723="","",COUNTIF(SKU!C:C,B4723))</f>
        <v/>
      </c>
      <c r="H4723" s="64" t="str">
        <f>IF(A4723="","",IFERROR(VLOOKUP(TEXT(A4723,"0"),#REF!,7,FALSE),""))</f>
        <v/>
      </c>
      <c r="I4723" s="17" t="str">
        <f>IF(A4723="","",IFERROR(VLOOKUP(TEXT(A4723,"0"),#REF!,9,FALSE),""))</f>
        <v/>
      </c>
      <c r="J4723" s="19" t="str">
        <f>IF(A4723="","",IFERROR(VLOOKUP(TEXT(A4723,"0"),#REF!,10,FALSE),""))</f>
        <v/>
      </c>
      <c r="K4723" s="18" t="str">
        <f>IFERROR(INDEX(#REF!,MATCH(A4723,#REF!,0)),"")</f>
        <v/>
      </c>
      <c r="L4723" s="58" t="str">
        <f>IFERROR(INDEX(SKU!E:E,MATCH(B4723,SKU!C:C,0)),"")</f>
        <v/>
      </c>
      <c r="M4723" s="56"/>
      <c r="R4723" t="str">
        <f>IF(COUNTIF(ROMANEIOS!K:K,A4723)&gt;0,J4723,"")</f>
        <v/>
      </c>
    </row>
    <row r="4724" spans="1:18" ht="15.75" customHeight="1" x14ac:dyDescent="0.25">
      <c r="A4724" s="42" t="str">
        <f>IFERROR(INDEX(NFS!F:F,MATCH(B4724,NFS!E:E,0)),"")</f>
        <v/>
      </c>
      <c r="E4724" s="11" t="str">
        <f>IF(B4724="","",COUNTIF(SKU!C:C,B4724))</f>
        <v/>
      </c>
      <c r="H4724" s="64" t="str">
        <f>IF(A4724="","",IFERROR(VLOOKUP(TEXT(A4724,"0"),#REF!,7,FALSE),""))</f>
        <v/>
      </c>
      <c r="I4724" s="17" t="str">
        <f>IF(A4724="","",IFERROR(VLOOKUP(TEXT(A4724,"0"),#REF!,9,FALSE),""))</f>
        <v/>
      </c>
      <c r="J4724" s="19" t="str">
        <f>IF(A4724="","",IFERROR(VLOOKUP(TEXT(A4724,"0"),#REF!,10,FALSE),""))</f>
        <v/>
      </c>
      <c r="K4724" s="18" t="str">
        <f>IFERROR(INDEX(#REF!,MATCH(A4724,#REF!,0)),"")</f>
        <v/>
      </c>
      <c r="L4724" s="58" t="str">
        <f>IFERROR(INDEX(SKU!E:E,MATCH(B4724,SKU!C:C,0)),"")</f>
        <v/>
      </c>
      <c r="M4724" s="56"/>
      <c r="R4724" t="str">
        <f>IF(COUNTIF(ROMANEIOS!K:K,A4724)&gt;0,J4724,"")</f>
        <v/>
      </c>
    </row>
    <row r="4725" spans="1:18" ht="15.75" customHeight="1" x14ac:dyDescent="0.25">
      <c r="A4725" s="42" t="str">
        <f>IFERROR(INDEX(NFS!F:F,MATCH(B4725,NFS!E:E,0)),"")</f>
        <v/>
      </c>
      <c r="E4725" s="11" t="str">
        <f>IF(B4725="","",COUNTIF(SKU!C:C,B4725))</f>
        <v/>
      </c>
      <c r="H4725" s="64" t="str">
        <f>IF(A4725="","",IFERROR(VLOOKUP(TEXT(A4725,"0"),#REF!,7,FALSE),""))</f>
        <v/>
      </c>
      <c r="I4725" s="17" t="str">
        <f>IF(A4725="","",IFERROR(VLOOKUP(TEXT(A4725,"0"),#REF!,9,FALSE),""))</f>
        <v/>
      </c>
      <c r="J4725" s="19" t="str">
        <f>IF(A4725="","",IFERROR(VLOOKUP(TEXT(A4725,"0"),#REF!,10,FALSE),""))</f>
        <v/>
      </c>
      <c r="K4725" s="18" t="str">
        <f>IFERROR(INDEX(#REF!,MATCH(A4725,#REF!,0)),"")</f>
        <v/>
      </c>
      <c r="L4725" s="58" t="str">
        <f>IFERROR(INDEX(SKU!E:E,MATCH(B4725,SKU!C:C,0)),"")</f>
        <v/>
      </c>
      <c r="M4725" s="56"/>
      <c r="R4725" t="str">
        <f>IF(COUNTIF(ROMANEIOS!K:K,A4725)&gt;0,J4725,"")</f>
        <v/>
      </c>
    </row>
    <row r="4726" spans="1:18" ht="15.75" customHeight="1" x14ac:dyDescent="0.25">
      <c r="A4726" s="42" t="str">
        <f>IFERROR(INDEX(NFS!F:F,MATCH(B4726,NFS!E:E,0)),"")</f>
        <v/>
      </c>
      <c r="E4726" s="11" t="str">
        <f>IF(B4726="","",COUNTIF(SKU!C:C,B4726))</f>
        <v/>
      </c>
      <c r="H4726" s="64" t="str">
        <f>IF(A4726="","",IFERROR(VLOOKUP(TEXT(A4726,"0"),#REF!,7,FALSE),""))</f>
        <v/>
      </c>
      <c r="I4726" s="17" t="str">
        <f>IF(A4726="","",IFERROR(VLOOKUP(TEXT(A4726,"0"),#REF!,9,FALSE),""))</f>
        <v/>
      </c>
      <c r="J4726" s="19" t="str">
        <f>IF(A4726="","",IFERROR(VLOOKUP(TEXT(A4726,"0"),#REF!,10,FALSE),""))</f>
        <v/>
      </c>
      <c r="K4726" s="18" t="str">
        <f>IFERROR(INDEX(#REF!,MATCH(A4726,#REF!,0)),"")</f>
        <v/>
      </c>
      <c r="L4726" s="58" t="str">
        <f>IFERROR(INDEX(SKU!E:E,MATCH(B4726,SKU!C:C,0)),"")</f>
        <v/>
      </c>
      <c r="M4726" s="56"/>
      <c r="R4726" t="str">
        <f>IF(COUNTIF(ROMANEIOS!K:K,A4726)&gt;0,J4726,"")</f>
        <v/>
      </c>
    </row>
    <row r="4727" spans="1:18" ht="15.75" customHeight="1" x14ac:dyDescent="0.25">
      <c r="A4727" s="42" t="str">
        <f>IFERROR(INDEX(NFS!F:F,MATCH(B4727,NFS!E:E,0)),"")</f>
        <v/>
      </c>
      <c r="E4727" s="11" t="str">
        <f>IF(B4727="","",COUNTIF(SKU!C:C,B4727))</f>
        <v/>
      </c>
      <c r="H4727" s="64" t="str">
        <f>IF(A4727="","",IFERROR(VLOOKUP(TEXT(A4727,"0"),#REF!,7,FALSE),""))</f>
        <v/>
      </c>
      <c r="I4727" s="17" t="str">
        <f>IF(A4727="","",IFERROR(VLOOKUP(TEXT(A4727,"0"),#REF!,9,FALSE),""))</f>
        <v/>
      </c>
      <c r="J4727" s="19" t="str">
        <f>IF(A4727="","",IFERROR(VLOOKUP(TEXT(A4727,"0"),#REF!,10,FALSE),""))</f>
        <v/>
      </c>
      <c r="K4727" s="18" t="str">
        <f>IFERROR(INDEX(#REF!,MATCH(A4727,#REF!,0)),"")</f>
        <v/>
      </c>
      <c r="L4727" s="58" t="str">
        <f>IFERROR(INDEX(SKU!E:E,MATCH(B4727,SKU!C:C,0)),"")</f>
        <v/>
      </c>
      <c r="M4727" s="56"/>
      <c r="R4727" t="str">
        <f>IF(COUNTIF(ROMANEIOS!K:K,A4727)&gt;0,J4727,"")</f>
        <v/>
      </c>
    </row>
    <row r="4728" spans="1:18" ht="15.75" customHeight="1" x14ac:dyDescent="0.25">
      <c r="A4728" s="42" t="str">
        <f>IFERROR(INDEX(NFS!F:F,MATCH(B4728,NFS!E:E,0)),"")</f>
        <v/>
      </c>
      <c r="E4728" s="11" t="str">
        <f>IF(B4728="","",COUNTIF(SKU!C:C,B4728))</f>
        <v/>
      </c>
      <c r="H4728" s="64" t="str">
        <f>IF(A4728="","",IFERROR(VLOOKUP(TEXT(A4728,"0"),#REF!,7,FALSE),""))</f>
        <v/>
      </c>
      <c r="I4728" s="17" t="str">
        <f>IF(A4728="","",IFERROR(VLOOKUP(TEXT(A4728,"0"),#REF!,9,FALSE),""))</f>
        <v/>
      </c>
      <c r="J4728" s="19" t="str">
        <f>IF(A4728="","",IFERROR(VLOOKUP(TEXT(A4728,"0"),#REF!,10,FALSE),""))</f>
        <v/>
      </c>
      <c r="K4728" s="18" t="str">
        <f>IFERROR(INDEX(#REF!,MATCH(A4728,#REF!,0)),"")</f>
        <v/>
      </c>
      <c r="L4728" s="58" t="str">
        <f>IFERROR(INDEX(SKU!E:E,MATCH(B4728,SKU!C:C,0)),"")</f>
        <v/>
      </c>
      <c r="M4728" s="56"/>
      <c r="R4728" t="str">
        <f>IF(COUNTIF(ROMANEIOS!K:K,A4728)&gt;0,J4728,"")</f>
        <v/>
      </c>
    </row>
    <row r="4729" spans="1:18" ht="15.75" customHeight="1" x14ac:dyDescent="0.25">
      <c r="A4729" s="42" t="str">
        <f>IFERROR(INDEX(NFS!F:F,MATCH(B4729,NFS!E:E,0)),"")</f>
        <v/>
      </c>
      <c r="E4729" s="11" t="str">
        <f>IF(B4729="","",COUNTIF(SKU!C:C,B4729))</f>
        <v/>
      </c>
      <c r="H4729" s="64" t="str">
        <f>IF(A4729="","",IFERROR(VLOOKUP(TEXT(A4729,"0"),#REF!,7,FALSE),""))</f>
        <v/>
      </c>
      <c r="I4729" s="17" t="str">
        <f>IF(A4729="","",IFERROR(VLOOKUP(TEXT(A4729,"0"),#REF!,9,FALSE),""))</f>
        <v/>
      </c>
      <c r="J4729" s="19" t="str">
        <f>IF(A4729="","",IFERROR(VLOOKUP(TEXT(A4729,"0"),#REF!,10,FALSE),""))</f>
        <v/>
      </c>
      <c r="K4729" s="18" t="str">
        <f>IFERROR(INDEX(#REF!,MATCH(A4729,#REF!,0)),"")</f>
        <v/>
      </c>
      <c r="L4729" s="58" t="str">
        <f>IFERROR(INDEX(SKU!E:E,MATCH(B4729,SKU!C:C,0)),"")</f>
        <v/>
      </c>
      <c r="M4729" s="56"/>
      <c r="R4729" t="str">
        <f>IF(COUNTIF(ROMANEIOS!K:K,A4729)&gt;0,J4729,"")</f>
        <v/>
      </c>
    </row>
    <row r="4730" spans="1:18" ht="15.75" customHeight="1" x14ac:dyDescent="0.25">
      <c r="A4730" s="42" t="str">
        <f>IFERROR(INDEX(NFS!F:F,MATCH(B4730,NFS!E:E,0)),"")</f>
        <v/>
      </c>
      <c r="E4730" s="11" t="str">
        <f>IF(B4730="","",COUNTIF(SKU!C:C,B4730))</f>
        <v/>
      </c>
      <c r="H4730" s="64" t="str">
        <f>IF(A4730="","",IFERROR(VLOOKUP(TEXT(A4730,"0"),#REF!,7,FALSE),""))</f>
        <v/>
      </c>
      <c r="I4730" s="17" t="str">
        <f>IF(A4730="","",IFERROR(VLOOKUP(TEXT(A4730,"0"),#REF!,9,FALSE),""))</f>
        <v/>
      </c>
      <c r="J4730" s="19" t="str">
        <f>IF(A4730="","",IFERROR(VLOOKUP(TEXT(A4730,"0"),#REF!,10,FALSE),""))</f>
        <v/>
      </c>
      <c r="K4730" s="18" t="str">
        <f>IFERROR(INDEX(#REF!,MATCH(A4730,#REF!,0)),"")</f>
        <v/>
      </c>
      <c r="L4730" s="58" t="str">
        <f>IFERROR(INDEX(SKU!E:E,MATCH(B4730,SKU!C:C,0)),"")</f>
        <v/>
      </c>
      <c r="M4730" s="56"/>
      <c r="R4730" t="str">
        <f>IF(COUNTIF(ROMANEIOS!K:K,A4730)&gt;0,J4730,"")</f>
        <v/>
      </c>
    </row>
    <row r="4731" spans="1:18" ht="15.75" customHeight="1" x14ac:dyDescent="0.25">
      <c r="A4731" s="42" t="str">
        <f>IFERROR(INDEX(NFS!F:F,MATCH(B4731,NFS!E:E,0)),"")</f>
        <v/>
      </c>
      <c r="E4731" s="11" t="str">
        <f>IF(B4731="","",COUNTIF(SKU!C:C,B4731))</f>
        <v/>
      </c>
      <c r="H4731" s="64" t="str">
        <f>IF(A4731="","",IFERROR(VLOOKUP(TEXT(A4731,"0"),#REF!,7,FALSE),""))</f>
        <v/>
      </c>
      <c r="I4731" s="17" t="str">
        <f>IF(A4731="","",IFERROR(VLOOKUP(TEXT(A4731,"0"),#REF!,9,FALSE),""))</f>
        <v/>
      </c>
      <c r="J4731" s="19" t="str">
        <f>IF(A4731="","",IFERROR(VLOOKUP(TEXT(A4731,"0"),#REF!,10,FALSE),""))</f>
        <v/>
      </c>
      <c r="K4731" s="18" t="str">
        <f>IFERROR(INDEX(#REF!,MATCH(A4731,#REF!,0)),"")</f>
        <v/>
      </c>
      <c r="L4731" s="58" t="str">
        <f>IFERROR(INDEX(SKU!E:E,MATCH(B4731,SKU!C:C,0)),"")</f>
        <v/>
      </c>
      <c r="M4731" s="56"/>
      <c r="R4731" t="str">
        <f>IF(COUNTIF(ROMANEIOS!K:K,A4731)&gt;0,J4731,"")</f>
        <v/>
      </c>
    </row>
    <row r="4732" spans="1:18" ht="15.75" customHeight="1" x14ac:dyDescent="0.25">
      <c r="A4732" s="42" t="str">
        <f>IFERROR(INDEX(NFS!F:F,MATCH(B4732,NFS!E:E,0)),"")</f>
        <v/>
      </c>
      <c r="E4732" s="11" t="str">
        <f>IF(B4732="","",COUNTIF(SKU!C:C,B4732))</f>
        <v/>
      </c>
      <c r="H4732" s="64" t="str">
        <f>IF(A4732="","",IFERROR(VLOOKUP(TEXT(A4732,"0"),#REF!,7,FALSE),""))</f>
        <v/>
      </c>
      <c r="I4732" s="17" t="str">
        <f>IF(A4732="","",IFERROR(VLOOKUP(TEXT(A4732,"0"),#REF!,9,FALSE),""))</f>
        <v/>
      </c>
      <c r="J4732" s="19" t="str">
        <f>IF(A4732="","",IFERROR(VLOOKUP(TEXT(A4732,"0"),#REF!,10,FALSE),""))</f>
        <v/>
      </c>
      <c r="K4732" s="18" t="str">
        <f>IFERROR(INDEX(#REF!,MATCH(A4732,#REF!,0)),"")</f>
        <v/>
      </c>
      <c r="L4732" s="58" t="str">
        <f>IFERROR(INDEX(SKU!E:E,MATCH(B4732,SKU!C:C,0)),"")</f>
        <v/>
      </c>
      <c r="M4732" s="56"/>
      <c r="R4732" t="str">
        <f>IF(COUNTIF(ROMANEIOS!K:K,A4732)&gt;0,J4732,"")</f>
        <v/>
      </c>
    </row>
    <row r="4733" spans="1:18" ht="15.75" customHeight="1" x14ac:dyDescent="0.25">
      <c r="A4733" s="42" t="str">
        <f>IFERROR(INDEX(NFS!F:F,MATCH(B4733,NFS!E:E,0)),"")</f>
        <v/>
      </c>
      <c r="E4733" s="11" t="str">
        <f>IF(B4733="","",COUNTIF(SKU!C:C,B4733))</f>
        <v/>
      </c>
      <c r="H4733" s="64" t="str">
        <f>IF(A4733="","",IFERROR(VLOOKUP(TEXT(A4733,"0"),#REF!,7,FALSE),""))</f>
        <v/>
      </c>
      <c r="I4733" s="17" t="str">
        <f>IF(A4733="","",IFERROR(VLOOKUP(TEXT(A4733,"0"),#REF!,9,FALSE),""))</f>
        <v/>
      </c>
      <c r="J4733" s="19" t="str">
        <f>IF(A4733="","",IFERROR(VLOOKUP(TEXT(A4733,"0"),#REF!,10,FALSE),""))</f>
        <v/>
      </c>
      <c r="K4733" s="18" t="str">
        <f>IFERROR(INDEX(#REF!,MATCH(A4733,#REF!,0)),"")</f>
        <v/>
      </c>
      <c r="L4733" s="58" t="str">
        <f>IFERROR(INDEX(SKU!E:E,MATCH(B4733,SKU!C:C,0)),"")</f>
        <v/>
      </c>
      <c r="M4733" s="56"/>
      <c r="R4733" t="str">
        <f>IF(COUNTIF(ROMANEIOS!K:K,A4733)&gt;0,J4733,"")</f>
        <v/>
      </c>
    </row>
    <row r="4734" spans="1:18" ht="15.75" customHeight="1" x14ac:dyDescent="0.25">
      <c r="A4734" s="42" t="str">
        <f>IFERROR(INDEX(NFS!F:F,MATCH(B4734,NFS!E:E,0)),"")</f>
        <v/>
      </c>
      <c r="E4734" s="11" t="str">
        <f>IF(B4734="","",COUNTIF(SKU!C:C,B4734))</f>
        <v/>
      </c>
      <c r="H4734" s="64" t="str">
        <f>IF(A4734="","",IFERROR(VLOOKUP(TEXT(A4734,"0"),#REF!,7,FALSE),""))</f>
        <v/>
      </c>
      <c r="I4734" s="17" t="str">
        <f>IF(A4734="","",IFERROR(VLOOKUP(TEXT(A4734,"0"),#REF!,9,FALSE),""))</f>
        <v/>
      </c>
      <c r="J4734" s="19" t="str">
        <f>IF(A4734="","",IFERROR(VLOOKUP(TEXT(A4734,"0"),#REF!,10,FALSE),""))</f>
        <v/>
      </c>
      <c r="K4734" s="18" t="str">
        <f>IFERROR(INDEX(#REF!,MATCH(A4734,#REF!,0)),"")</f>
        <v/>
      </c>
      <c r="L4734" s="58" t="str">
        <f>IFERROR(INDEX(SKU!E:E,MATCH(B4734,SKU!C:C,0)),"")</f>
        <v/>
      </c>
      <c r="M4734" s="56"/>
      <c r="R4734" t="str">
        <f>IF(COUNTIF(ROMANEIOS!K:K,A4734)&gt;0,J4734,"")</f>
        <v/>
      </c>
    </row>
    <row r="4735" spans="1:18" ht="15.75" customHeight="1" x14ac:dyDescent="0.25">
      <c r="A4735" s="42" t="str">
        <f>IFERROR(INDEX(NFS!F:F,MATCH(B4735,NFS!E:E,0)),"")</f>
        <v/>
      </c>
      <c r="E4735" s="11" t="str">
        <f>IF(B4735="","",COUNTIF(SKU!C:C,B4735))</f>
        <v/>
      </c>
      <c r="H4735" s="64" t="str">
        <f>IF(A4735="","",IFERROR(VLOOKUP(TEXT(A4735,"0"),#REF!,7,FALSE),""))</f>
        <v/>
      </c>
      <c r="I4735" s="17" t="str">
        <f>IF(A4735="","",IFERROR(VLOOKUP(TEXT(A4735,"0"),#REF!,9,FALSE),""))</f>
        <v/>
      </c>
      <c r="J4735" s="19" t="str">
        <f>IF(A4735="","",IFERROR(VLOOKUP(TEXT(A4735,"0"),#REF!,10,FALSE),""))</f>
        <v/>
      </c>
      <c r="K4735" s="18" t="str">
        <f>IFERROR(INDEX(#REF!,MATCH(A4735,#REF!,0)),"")</f>
        <v/>
      </c>
      <c r="L4735" s="58" t="str">
        <f>IFERROR(INDEX(SKU!E:E,MATCH(B4735,SKU!C:C,0)),"")</f>
        <v/>
      </c>
      <c r="M4735" s="56"/>
      <c r="R4735" t="str">
        <f>IF(COUNTIF(ROMANEIOS!K:K,A4735)&gt;0,J4735,"")</f>
        <v/>
      </c>
    </row>
    <row r="4736" spans="1:18" ht="15.75" customHeight="1" x14ac:dyDescent="0.25">
      <c r="A4736" s="42" t="str">
        <f>IFERROR(INDEX(NFS!F:F,MATCH(B4736,NFS!E:E,0)),"")</f>
        <v/>
      </c>
      <c r="E4736" s="11" t="str">
        <f>IF(B4736="","",COUNTIF(SKU!C:C,B4736))</f>
        <v/>
      </c>
      <c r="H4736" s="64" t="str">
        <f>IF(A4736="","",IFERROR(VLOOKUP(TEXT(A4736,"0"),#REF!,7,FALSE),""))</f>
        <v/>
      </c>
      <c r="I4736" s="17" t="str">
        <f>IF(A4736="","",IFERROR(VLOOKUP(TEXT(A4736,"0"),#REF!,9,FALSE),""))</f>
        <v/>
      </c>
      <c r="J4736" s="19" t="str">
        <f>IF(A4736="","",IFERROR(VLOOKUP(TEXT(A4736,"0"),#REF!,10,FALSE),""))</f>
        <v/>
      </c>
      <c r="K4736" s="18" t="str">
        <f>IFERROR(INDEX(#REF!,MATCH(A4736,#REF!,0)),"")</f>
        <v/>
      </c>
      <c r="L4736" s="58" t="str">
        <f>IFERROR(INDEX(SKU!E:E,MATCH(B4736,SKU!C:C,0)),"")</f>
        <v/>
      </c>
      <c r="M4736" s="56"/>
      <c r="R4736" t="str">
        <f>IF(COUNTIF(ROMANEIOS!K:K,A4736)&gt;0,J4736,"")</f>
        <v/>
      </c>
    </row>
    <row r="4737" spans="1:18" ht="15.75" customHeight="1" x14ac:dyDescent="0.25">
      <c r="A4737" s="42" t="str">
        <f>IFERROR(INDEX(NFS!F:F,MATCH(B4737,NFS!E:E,0)),"")</f>
        <v/>
      </c>
      <c r="E4737" s="11" t="str">
        <f>IF(B4737="","",COUNTIF(SKU!C:C,B4737))</f>
        <v/>
      </c>
      <c r="H4737" s="64" t="str">
        <f>IF(A4737="","",IFERROR(VLOOKUP(TEXT(A4737,"0"),#REF!,7,FALSE),""))</f>
        <v/>
      </c>
      <c r="I4737" s="17" t="str">
        <f>IF(A4737="","",IFERROR(VLOOKUP(TEXT(A4737,"0"),#REF!,9,FALSE),""))</f>
        <v/>
      </c>
      <c r="J4737" s="19" t="str">
        <f>IF(A4737="","",IFERROR(VLOOKUP(TEXT(A4737,"0"),#REF!,10,FALSE),""))</f>
        <v/>
      </c>
      <c r="K4737" s="18" t="str">
        <f>IFERROR(INDEX(#REF!,MATCH(A4737,#REF!,0)),"")</f>
        <v/>
      </c>
      <c r="L4737" s="58" t="str">
        <f>IFERROR(INDEX(SKU!E:E,MATCH(B4737,SKU!C:C,0)),"")</f>
        <v/>
      </c>
      <c r="M4737" s="56"/>
      <c r="R4737" t="str">
        <f>IF(COUNTIF(ROMANEIOS!K:K,A4737)&gt;0,J4737,"")</f>
        <v/>
      </c>
    </row>
    <row r="4738" spans="1:18" ht="15.75" customHeight="1" x14ac:dyDescent="0.25">
      <c r="A4738" s="42" t="str">
        <f>IFERROR(INDEX(NFS!F:F,MATCH(B4738,NFS!E:E,0)),"")</f>
        <v/>
      </c>
      <c r="E4738" s="11" t="str">
        <f>IF(B4738="","",COUNTIF(SKU!C:C,B4738))</f>
        <v/>
      </c>
      <c r="H4738" s="64" t="str">
        <f>IF(A4738="","",IFERROR(VLOOKUP(TEXT(A4738,"0"),#REF!,7,FALSE),""))</f>
        <v/>
      </c>
      <c r="I4738" s="17" t="str">
        <f>IF(A4738="","",IFERROR(VLOOKUP(TEXT(A4738,"0"),#REF!,9,FALSE),""))</f>
        <v/>
      </c>
      <c r="J4738" s="19" t="str">
        <f>IF(A4738="","",IFERROR(VLOOKUP(TEXT(A4738,"0"),#REF!,10,FALSE),""))</f>
        <v/>
      </c>
      <c r="K4738" s="18" t="str">
        <f>IFERROR(INDEX(#REF!,MATCH(A4738,#REF!,0)),"")</f>
        <v/>
      </c>
      <c r="L4738" s="58" t="str">
        <f>IFERROR(INDEX(SKU!E:E,MATCH(B4738,SKU!C:C,0)),"")</f>
        <v/>
      </c>
      <c r="M4738" s="56"/>
      <c r="R4738" t="str">
        <f>IF(COUNTIF(ROMANEIOS!K:K,A4738)&gt;0,J4738,"")</f>
        <v/>
      </c>
    </row>
    <row r="4739" spans="1:18" ht="15.75" customHeight="1" x14ac:dyDescent="0.25">
      <c r="A4739" s="42" t="str">
        <f>IFERROR(INDEX(NFS!F:F,MATCH(B4739,NFS!E:E,0)),"")</f>
        <v/>
      </c>
      <c r="E4739" s="11" t="str">
        <f>IF(B4739="","",COUNTIF(SKU!C:C,B4739))</f>
        <v/>
      </c>
      <c r="H4739" s="64" t="str">
        <f>IF(A4739="","",IFERROR(VLOOKUP(TEXT(A4739,"0"),#REF!,7,FALSE),""))</f>
        <v/>
      </c>
      <c r="I4739" s="17" t="str">
        <f>IF(A4739="","",IFERROR(VLOOKUP(TEXT(A4739,"0"),#REF!,9,FALSE),""))</f>
        <v/>
      </c>
      <c r="J4739" s="19" t="str">
        <f>IF(A4739="","",IFERROR(VLOOKUP(TEXT(A4739,"0"),#REF!,10,FALSE),""))</f>
        <v/>
      </c>
      <c r="K4739" s="18" t="str">
        <f>IFERROR(INDEX(#REF!,MATCH(A4739,#REF!,0)),"")</f>
        <v/>
      </c>
      <c r="L4739" s="58" t="str">
        <f>IFERROR(INDEX(SKU!E:E,MATCH(B4739,SKU!C:C,0)),"")</f>
        <v/>
      </c>
      <c r="M4739" s="56"/>
      <c r="R4739" t="str">
        <f>IF(COUNTIF(ROMANEIOS!K:K,A4739)&gt;0,J4739,"")</f>
        <v/>
      </c>
    </row>
    <row r="4740" spans="1:18" ht="15.75" customHeight="1" x14ac:dyDescent="0.25">
      <c r="A4740" s="42" t="str">
        <f>IFERROR(INDEX(NFS!F:F,MATCH(B4740,NFS!E:E,0)),"")</f>
        <v/>
      </c>
      <c r="E4740" s="11" t="str">
        <f>IF(B4740="","",COUNTIF(SKU!C:C,B4740))</f>
        <v/>
      </c>
      <c r="H4740" s="64" t="str">
        <f>IF(A4740="","",IFERROR(VLOOKUP(TEXT(A4740,"0"),#REF!,7,FALSE),""))</f>
        <v/>
      </c>
      <c r="I4740" s="17" t="str">
        <f>IF(A4740="","",IFERROR(VLOOKUP(TEXT(A4740,"0"),#REF!,9,FALSE),""))</f>
        <v/>
      </c>
      <c r="J4740" s="19" t="str">
        <f>IF(A4740="","",IFERROR(VLOOKUP(TEXT(A4740,"0"),#REF!,10,FALSE),""))</f>
        <v/>
      </c>
      <c r="K4740" s="18" t="str">
        <f>IFERROR(INDEX(#REF!,MATCH(A4740,#REF!,0)),"")</f>
        <v/>
      </c>
      <c r="L4740" s="58" t="str">
        <f>IFERROR(INDEX(SKU!E:E,MATCH(B4740,SKU!C:C,0)),"")</f>
        <v/>
      </c>
      <c r="M4740" s="56"/>
      <c r="R4740" t="str">
        <f>IF(COUNTIF(ROMANEIOS!K:K,A4740)&gt;0,J4740,"")</f>
        <v/>
      </c>
    </row>
    <row r="4741" spans="1:18" ht="15.75" customHeight="1" x14ac:dyDescent="0.25">
      <c r="A4741" s="42" t="str">
        <f>IFERROR(INDEX(NFS!F:F,MATCH(B4741,NFS!E:E,0)),"")</f>
        <v/>
      </c>
      <c r="E4741" s="11" t="str">
        <f>IF(B4741="","",COUNTIF(SKU!C:C,B4741))</f>
        <v/>
      </c>
      <c r="H4741" s="64" t="str">
        <f>IF(A4741="","",IFERROR(VLOOKUP(TEXT(A4741,"0"),#REF!,7,FALSE),""))</f>
        <v/>
      </c>
      <c r="I4741" s="17" t="str">
        <f>IF(A4741="","",IFERROR(VLOOKUP(TEXT(A4741,"0"),#REF!,9,FALSE),""))</f>
        <v/>
      </c>
      <c r="J4741" s="19" t="str">
        <f>IF(A4741="","",IFERROR(VLOOKUP(TEXT(A4741,"0"),#REF!,10,FALSE),""))</f>
        <v/>
      </c>
      <c r="K4741" s="18" t="str">
        <f>IFERROR(INDEX(#REF!,MATCH(A4741,#REF!,0)),"")</f>
        <v/>
      </c>
      <c r="L4741" s="58" t="str">
        <f>IFERROR(INDEX(SKU!E:E,MATCH(B4741,SKU!C:C,0)),"")</f>
        <v/>
      </c>
      <c r="M4741" s="56"/>
      <c r="R4741" t="str">
        <f>IF(COUNTIF(ROMANEIOS!K:K,A4741)&gt;0,J4741,"")</f>
        <v/>
      </c>
    </row>
    <row r="4742" spans="1:18" ht="15.75" customHeight="1" x14ac:dyDescent="0.25">
      <c r="A4742" s="42" t="str">
        <f>IFERROR(INDEX(NFS!F:F,MATCH(B4742,NFS!E:E,0)),"")</f>
        <v/>
      </c>
      <c r="E4742" s="11" t="str">
        <f>IF(B4742="","",COUNTIF(SKU!C:C,B4742))</f>
        <v/>
      </c>
      <c r="H4742" s="64" t="str">
        <f>IF(A4742="","",IFERROR(VLOOKUP(TEXT(A4742,"0"),#REF!,7,FALSE),""))</f>
        <v/>
      </c>
      <c r="I4742" s="17" t="str">
        <f>IF(A4742="","",IFERROR(VLOOKUP(TEXT(A4742,"0"),#REF!,9,FALSE),""))</f>
        <v/>
      </c>
      <c r="K4742" s="18" t="str">
        <f>IFERROR(INDEX(#REF!,MATCH(A4742,#REF!,0)),"")</f>
        <v/>
      </c>
      <c r="L4742" s="58" t="str">
        <f>IFERROR(INDEX(SKU!E:E,MATCH(B4742,SKU!C:C,0)),"")</f>
        <v/>
      </c>
      <c r="M4742" s="56"/>
      <c r="R4742">
        <f>IF(COUNTIF(ROMANEIOS!K:K,A4742)&gt;0,J4742,"")</f>
        <v>0</v>
      </c>
    </row>
    <row r="4743" spans="1:18" ht="15.75" customHeight="1" x14ac:dyDescent="0.25">
      <c r="A4743" s="42" t="str">
        <f>IFERROR(INDEX(NFS!F:F,MATCH(B4743,NFS!E:E,0)),"")</f>
        <v/>
      </c>
      <c r="E4743" s="11" t="str">
        <f>IF(B4743="","",COUNTIF(SKU!C:C,B4743))</f>
        <v/>
      </c>
      <c r="H4743" s="64" t="str">
        <f>IF(A4743="","",IFERROR(VLOOKUP(TEXT(A4743,"0"),#REF!,7,FALSE),""))</f>
        <v/>
      </c>
      <c r="I4743" s="17" t="str">
        <f>IF(A4743="","",IFERROR(VLOOKUP(TEXT(A4743,"0"),#REF!,9,FALSE),""))</f>
        <v/>
      </c>
      <c r="J4743" s="19" t="str">
        <f>IF(A4743="","",IFERROR(VLOOKUP(TEXT(A4743,"0"),#REF!,10,FALSE),""))</f>
        <v/>
      </c>
      <c r="K4743" s="18" t="str">
        <f>IFERROR(INDEX(#REF!,MATCH(A4743,#REF!,0)),"")</f>
        <v/>
      </c>
      <c r="L4743" s="58" t="str">
        <f>IFERROR(INDEX(SKU!E:E,MATCH(B4743,SKU!C:C,0)),"")</f>
        <v/>
      </c>
      <c r="M4743" s="56"/>
      <c r="R4743" t="str">
        <f>IF(COUNTIF(ROMANEIOS!K:K,A4743)&gt;0,J4743,"")</f>
        <v/>
      </c>
    </row>
    <row r="4744" spans="1:18" ht="15.75" customHeight="1" x14ac:dyDescent="0.25">
      <c r="A4744" s="42" t="str">
        <f>IFERROR(INDEX(NFS!F:F,MATCH(B4744,NFS!E:E,0)),"")</f>
        <v/>
      </c>
      <c r="E4744" s="11" t="str">
        <f>IF(B4744="","",COUNTIF(SKU!C:C,B4744))</f>
        <v/>
      </c>
      <c r="H4744" s="64" t="str">
        <f>IF(A4744="","",IFERROR(VLOOKUP(TEXT(A4744,"0"),#REF!,7,FALSE),""))</f>
        <v/>
      </c>
      <c r="I4744" s="17" t="str">
        <f>IF(A4744="","",IFERROR(VLOOKUP(TEXT(A4744,"0"),#REF!,9,FALSE),""))</f>
        <v/>
      </c>
      <c r="J4744" s="19" t="str">
        <f>IF(A4744="","",IFERROR(VLOOKUP(TEXT(A4744,"0"),#REF!,10,FALSE),""))</f>
        <v/>
      </c>
      <c r="K4744" s="18" t="str">
        <f>IFERROR(INDEX(#REF!,MATCH(A4744,#REF!,0)),"")</f>
        <v/>
      </c>
      <c r="L4744" s="58" t="str">
        <f>IFERROR(INDEX(SKU!E:E,MATCH(B4744,SKU!C:C,0)),"")</f>
        <v/>
      </c>
      <c r="M4744" s="56"/>
      <c r="R4744" t="str">
        <f>IF(COUNTIF(ROMANEIOS!K:K,A4744)&gt;0,J4744,"")</f>
        <v/>
      </c>
    </row>
    <row r="4745" spans="1:18" ht="15.75" customHeight="1" x14ac:dyDescent="0.25">
      <c r="A4745" s="42" t="str">
        <f>IFERROR(INDEX(NFS!F:F,MATCH(B4745,NFS!E:E,0)),"")</f>
        <v/>
      </c>
      <c r="E4745" s="11" t="str">
        <f>IF(B4745="","",COUNTIF(SKU!C:C,B4745))</f>
        <v/>
      </c>
      <c r="H4745" s="64" t="str">
        <f>IF(A4745="","",IFERROR(VLOOKUP(TEXT(A4745,"0"),#REF!,7,FALSE),""))</f>
        <v/>
      </c>
      <c r="I4745" s="17" t="str">
        <f>IF(A4745="","",IFERROR(VLOOKUP(TEXT(A4745,"0"),#REF!,9,FALSE),""))</f>
        <v/>
      </c>
      <c r="J4745" s="19" t="str">
        <f>IF(A4745="","",IFERROR(VLOOKUP(TEXT(A4745,"0"),#REF!,10,FALSE),""))</f>
        <v/>
      </c>
      <c r="K4745" s="18" t="str">
        <f>IFERROR(INDEX(#REF!,MATCH(A4745,#REF!,0)),"")</f>
        <v/>
      </c>
      <c r="L4745" s="58" t="str">
        <f>IFERROR(INDEX(SKU!E:E,MATCH(B4745,SKU!C:C,0)),"")</f>
        <v/>
      </c>
      <c r="M4745" s="56"/>
      <c r="R4745" t="str">
        <f>IF(COUNTIF(ROMANEIOS!K:K,A4745)&gt;0,J4745,"")</f>
        <v/>
      </c>
    </row>
    <row r="4746" spans="1:18" ht="15.75" customHeight="1" x14ac:dyDescent="0.25">
      <c r="A4746" s="42" t="str">
        <f>IFERROR(INDEX(NFS!F:F,MATCH(B4746,NFS!E:E,0)),"")</f>
        <v/>
      </c>
      <c r="E4746" s="11" t="str">
        <f>IF(B4746="","",COUNTIF(SKU!C:C,B4746))</f>
        <v/>
      </c>
      <c r="H4746" s="64" t="str">
        <f>IF(A4746="","",IFERROR(VLOOKUP(TEXT(A4746,"0"),#REF!,7,FALSE),""))</f>
        <v/>
      </c>
      <c r="I4746" s="17" t="str">
        <f>IF(A4746="","",IFERROR(VLOOKUP(TEXT(A4746,"0"),#REF!,9,FALSE),""))</f>
        <v/>
      </c>
      <c r="J4746" s="19" t="str">
        <f>IF(A4746="","",IFERROR(VLOOKUP(TEXT(A4746,"0"),#REF!,10,FALSE),""))</f>
        <v/>
      </c>
      <c r="K4746" s="18" t="str">
        <f>IFERROR(INDEX(#REF!,MATCH(#REF!,#REF!,0)),"")</f>
        <v/>
      </c>
      <c r="L4746" s="58" t="str">
        <f>IFERROR(INDEX(SKU!E:E,MATCH(B4746,SKU!C:C,0)),"")</f>
        <v/>
      </c>
      <c r="M4746" s="56"/>
      <c r="R4746" t="str">
        <f>IF(COUNTIF(ROMANEIOS!K:K,A4746)&gt;0,J4746,"")</f>
        <v/>
      </c>
    </row>
    <row r="4747" spans="1:18" ht="15.75" customHeight="1" x14ac:dyDescent="0.25">
      <c r="A4747" s="42" t="str">
        <f>IFERROR(INDEX(NFS!F:F,MATCH(B4747,NFS!E:E,0)),"")</f>
        <v/>
      </c>
      <c r="E4747" s="11" t="str">
        <f>IF(B4747="","",COUNTIF(SKU!C:C,B4747))</f>
        <v/>
      </c>
      <c r="H4747" s="64" t="str">
        <f>IF(A4747="","",IFERROR(VLOOKUP(TEXT(A4747,"0"),#REF!,7,FALSE),""))</f>
        <v/>
      </c>
      <c r="I4747" s="17" t="str">
        <f>IF(A4747="","",IFERROR(VLOOKUP(TEXT(A4747,"0"),#REF!,9,FALSE),""))</f>
        <v/>
      </c>
      <c r="J4747" s="19" t="str">
        <f>IF(A4747="","",IFERROR(VLOOKUP(TEXT(A4747,"0"),#REF!,10,FALSE),""))</f>
        <v/>
      </c>
      <c r="K4747" s="18" t="str">
        <f>IFERROR(INDEX(#REF!,MATCH(A4747,#REF!,0)),"")</f>
        <v/>
      </c>
      <c r="L4747" s="58" t="str">
        <f>IFERROR(INDEX(SKU!E:E,MATCH(B4747,SKU!C:C,0)),"")</f>
        <v/>
      </c>
      <c r="M4747" s="56"/>
      <c r="R4747" t="str">
        <f>IF(COUNTIF(ROMANEIOS!K:K,A4747)&gt;0,J4747,"")</f>
        <v/>
      </c>
    </row>
    <row r="4748" spans="1:18" ht="15.75" customHeight="1" x14ac:dyDescent="0.25">
      <c r="A4748" s="42" t="str">
        <f>IFERROR(INDEX(NFS!F:F,MATCH(B4748,NFS!E:E,0)),"")</f>
        <v/>
      </c>
      <c r="E4748" s="11" t="str">
        <f>IF(B4748="","",COUNTIF(SKU!C:C,B4748))</f>
        <v/>
      </c>
      <c r="H4748" s="64" t="str">
        <f>IF(A4748="","",IFERROR(VLOOKUP(TEXT(A4748,"0"),#REF!,7,FALSE),""))</f>
        <v/>
      </c>
      <c r="I4748" s="17" t="str">
        <f>IF(A4748="","",IFERROR(VLOOKUP(TEXT(A4748,"0"),#REF!,9,FALSE),""))</f>
        <v/>
      </c>
      <c r="J4748" s="19" t="str">
        <f>IF(A4748="","",IFERROR(VLOOKUP(TEXT(A4748,"0"),#REF!,10,FALSE),""))</f>
        <v/>
      </c>
      <c r="K4748" s="18" t="str">
        <f>IFERROR(INDEX(#REF!,MATCH(A4748,#REF!,0)),"")</f>
        <v/>
      </c>
      <c r="L4748" s="58" t="str">
        <f>IFERROR(INDEX(SKU!E:E,MATCH(B4748,SKU!C:C,0)),"")</f>
        <v/>
      </c>
      <c r="M4748" s="56"/>
      <c r="R4748" t="str">
        <f>IF(COUNTIF(ROMANEIOS!K:K,A4748)&gt;0,J4748,"")</f>
        <v/>
      </c>
    </row>
    <row r="4749" spans="1:18" ht="15.75" customHeight="1" x14ac:dyDescent="0.25">
      <c r="A4749" s="42" t="str">
        <f>IFERROR(INDEX(NFS!F:F,MATCH(B4749,NFS!E:E,0)),"")</f>
        <v/>
      </c>
      <c r="E4749" s="11" t="str">
        <f>IF(B4749="","",COUNTIF(SKU!C:C,B4749))</f>
        <v/>
      </c>
      <c r="H4749" s="64" t="str">
        <f>IF(A4749="","",IFERROR(VLOOKUP(TEXT(A4749,"0"),#REF!,7,FALSE),""))</f>
        <v/>
      </c>
      <c r="I4749" s="17" t="str">
        <f>IF(A4749="","",IFERROR(VLOOKUP(TEXT(A4749,"0"),#REF!,9,FALSE),""))</f>
        <v/>
      </c>
      <c r="J4749" s="19" t="str">
        <f>IF(A4749="","",IFERROR(VLOOKUP(TEXT(A4749,"0"),#REF!,10,FALSE),""))</f>
        <v/>
      </c>
      <c r="K4749" s="18" t="str">
        <f>IFERROR(INDEX(#REF!,MATCH(A4749,#REF!,0)),"")</f>
        <v/>
      </c>
      <c r="L4749" s="58" t="str">
        <f>IFERROR(INDEX(SKU!E:E,MATCH(B4749,SKU!C:C,0)),"")</f>
        <v/>
      </c>
      <c r="M4749" s="56"/>
      <c r="R4749" t="str">
        <f>IF(COUNTIF(ROMANEIOS!K:K,A4749)&gt;0,J4749,"")</f>
        <v/>
      </c>
    </row>
    <row r="4750" spans="1:18" ht="15.75" customHeight="1" x14ac:dyDescent="0.25">
      <c r="A4750" s="42" t="str">
        <f>IFERROR(INDEX(NFS!F:F,MATCH(B4750,NFS!E:E,0)),"")</f>
        <v/>
      </c>
      <c r="E4750" s="11" t="str">
        <f>IF(B4750="","",COUNTIF(SKU!C:C,B4750))</f>
        <v/>
      </c>
      <c r="H4750" s="64" t="str">
        <f>IF(A4750="","",IFERROR(VLOOKUP(TEXT(A4750,"0"),#REF!,7,FALSE),""))</f>
        <v/>
      </c>
      <c r="I4750" s="17" t="str">
        <f>IF(A4750="","",IFERROR(VLOOKUP(TEXT(A4750,"0"),#REF!,9,FALSE),""))</f>
        <v/>
      </c>
      <c r="J4750" s="19" t="str">
        <f>IF(A4750="","",IFERROR(VLOOKUP(TEXT(A4750,"0"),#REF!,10,FALSE),""))</f>
        <v/>
      </c>
      <c r="K4750" s="18" t="str">
        <f>IFERROR(INDEX(#REF!,MATCH(A4750,#REF!,0)),"")</f>
        <v/>
      </c>
      <c r="L4750" s="58" t="str">
        <f>IFERROR(INDEX(SKU!E:E,MATCH(B4750,SKU!C:C,0)),"")</f>
        <v/>
      </c>
      <c r="M4750" s="56"/>
      <c r="R4750" t="str">
        <f>IF(COUNTIF(ROMANEIOS!K:K,A4750)&gt;0,J4750,"")</f>
        <v/>
      </c>
    </row>
    <row r="4751" spans="1:18" ht="15.75" customHeight="1" x14ac:dyDescent="0.25">
      <c r="A4751" s="42" t="str">
        <f>IFERROR(INDEX(NFS!F:F,MATCH(B4751,NFS!E:E,0)),"")</f>
        <v/>
      </c>
      <c r="D4751" s="29"/>
      <c r="E4751" s="11" t="str">
        <f>IF(B4751="","",COUNTIF(SKU!C:C,B4751))</f>
        <v/>
      </c>
      <c r="H4751" s="64" t="str">
        <f>IF(A4751="","",IFERROR(VLOOKUP(TEXT(A4751,"0"),#REF!,7,FALSE),""))</f>
        <v/>
      </c>
      <c r="I4751" s="17" t="str">
        <f>IF(A4751="","",IFERROR(VLOOKUP(TEXT(A4751,"0"),#REF!,9,FALSE),""))</f>
        <v/>
      </c>
      <c r="J4751" s="19" t="str">
        <f>IF(A4751="","",IFERROR(VLOOKUP(TEXT(A4751,"0"),#REF!,10,FALSE),""))</f>
        <v/>
      </c>
      <c r="K4751" s="18" t="str">
        <f>IFERROR(INDEX(#REF!,MATCH(A4751,#REF!,0)),"")</f>
        <v/>
      </c>
      <c r="L4751" s="58" t="str">
        <f>IFERROR(INDEX(SKU!E:E,MATCH(B4751,SKU!C:C,0)),"")</f>
        <v/>
      </c>
      <c r="M4751" s="56"/>
      <c r="R4751" t="str">
        <f>IF(COUNTIF(ROMANEIOS!K:K,A4751)&gt;0,J4751,"")</f>
        <v/>
      </c>
    </row>
    <row r="4752" spans="1:18" ht="15.75" customHeight="1" x14ac:dyDescent="0.25">
      <c r="A4752" s="42" t="str">
        <f>IFERROR(INDEX(NFS!F:F,MATCH(B4752,NFS!E:E,0)),"")</f>
        <v/>
      </c>
      <c r="E4752" s="11" t="str">
        <f>IF(B4752="","",COUNTIF(SKU!C:C,B4752))</f>
        <v/>
      </c>
      <c r="H4752" s="64" t="str">
        <f>IF(A4752="","",IFERROR(VLOOKUP(TEXT(A4752,"0"),#REF!,7,FALSE),""))</f>
        <v/>
      </c>
      <c r="I4752" s="17" t="str">
        <f>IF(A4752="","",IFERROR(VLOOKUP(TEXT(A4752,"0"),#REF!,9,FALSE),""))</f>
        <v/>
      </c>
      <c r="J4752" s="19" t="str">
        <f>IF(A4752="","",IFERROR(VLOOKUP(TEXT(A4752,"0"),#REF!,10,FALSE),""))</f>
        <v/>
      </c>
      <c r="K4752" s="18" t="str">
        <f>IFERROR(INDEX(#REF!,MATCH(A4752,#REF!,0)),"")</f>
        <v/>
      </c>
      <c r="L4752" s="58" t="str">
        <f>IFERROR(INDEX(SKU!E:E,MATCH(B4752,SKU!C:C,0)),"")</f>
        <v/>
      </c>
      <c r="M4752" s="56"/>
      <c r="R4752" t="str">
        <f>IF(COUNTIF(ROMANEIOS!K:K,A4752)&gt;0,J4752,"")</f>
        <v/>
      </c>
    </row>
    <row r="4753" spans="1:18" ht="15.75" customHeight="1" x14ac:dyDescent="0.25">
      <c r="A4753" s="42" t="str">
        <f>IFERROR(INDEX(NFS!F:F,MATCH(B4753,NFS!E:E,0)),"")</f>
        <v/>
      </c>
      <c r="E4753" s="11" t="str">
        <f>IF(B4753="","",COUNTIF(SKU!C:C,B4753))</f>
        <v/>
      </c>
      <c r="H4753" s="64" t="str">
        <f>IF(A4753="","",IFERROR(VLOOKUP(TEXT(A4753,"0"),#REF!,7,FALSE),""))</f>
        <v/>
      </c>
      <c r="I4753" s="17" t="str">
        <f>IF(A4753="","",IFERROR(VLOOKUP(TEXT(A4753,"0"),#REF!,9,FALSE),""))</f>
        <v/>
      </c>
      <c r="J4753" s="19" t="str">
        <f>IF(A4753="","",IFERROR(VLOOKUP(TEXT(A4753,"0"),#REF!,10,FALSE),""))</f>
        <v/>
      </c>
      <c r="K4753" s="18" t="str">
        <f>IFERROR(INDEX(#REF!,MATCH(A4753,#REF!,0)),"")</f>
        <v/>
      </c>
      <c r="L4753" s="58" t="str">
        <f>IFERROR(INDEX(SKU!E:E,MATCH(B4753,SKU!C:C,0)),"")</f>
        <v/>
      </c>
      <c r="M4753" s="56"/>
      <c r="R4753" t="str">
        <f>IF(COUNTIF(ROMANEIOS!K:K,A4753)&gt;0,J4753,"")</f>
        <v/>
      </c>
    </row>
    <row r="4754" spans="1:18" ht="15.75" customHeight="1" x14ac:dyDescent="0.25">
      <c r="A4754" s="42" t="str">
        <f>IFERROR(INDEX(NFS!F:F,MATCH(B4754,NFS!E:E,0)),"")</f>
        <v/>
      </c>
      <c r="E4754" s="11" t="str">
        <f>IF(B4754="","",COUNTIF(SKU!C:C,B4754))</f>
        <v/>
      </c>
      <c r="H4754" s="64" t="str">
        <f>IF(A4754="","",IFERROR(VLOOKUP(TEXT(A4754,"0"),#REF!,7,FALSE),""))</f>
        <v/>
      </c>
      <c r="I4754" s="17" t="str">
        <f>IF(A4754="","",IFERROR(VLOOKUP(TEXT(A4754,"0"),#REF!,9,FALSE),""))</f>
        <v/>
      </c>
      <c r="J4754" s="19" t="str">
        <f>IF(A4754="","",IFERROR(VLOOKUP(TEXT(A4754,"0"),#REF!,10,FALSE),""))</f>
        <v/>
      </c>
      <c r="K4754" s="18" t="str">
        <f>IFERROR(INDEX(#REF!,MATCH(A4754,#REF!,0)),"")</f>
        <v/>
      </c>
      <c r="L4754" s="58" t="str">
        <f>IFERROR(INDEX(SKU!E:E,MATCH(B4754,SKU!C:C,0)),"")</f>
        <v/>
      </c>
      <c r="M4754" s="56"/>
      <c r="R4754" t="str">
        <f>IF(COUNTIF(ROMANEIOS!K:K,A4754)&gt;0,J4754,"")</f>
        <v/>
      </c>
    </row>
    <row r="4755" spans="1:18" ht="15.75" customHeight="1" x14ac:dyDescent="0.25">
      <c r="A4755" s="42" t="str">
        <f>IFERROR(INDEX(NFS!F:F,MATCH(B4755,NFS!E:E,0)),"")</f>
        <v/>
      </c>
      <c r="E4755" s="11" t="str">
        <f>IF(B4755="","",COUNTIF(SKU!C:C,B4755))</f>
        <v/>
      </c>
      <c r="H4755" s="64" t="str">
        <f>IF(A4755="","",IFERROR(VLOOKUP(TEXT(A4755,"0"),#REF!,7,FALSE),""))</f>
        <v/>
      </c>
      <c r="I4755" s="17" t="str">
        <f>IF(A4755="","",IFERROR(VLOOKUP(TEXT(A4755,"0"),#REF!,9,FALSE),""))</f>
        <v/>
      </c>
      <c r="J4755" s="19" t="str">
        <f>IF(A4755="","",IFERROR(VLOOKUP(TEXT(A4755,"0"),#REF!,10,FALSE),""))</f>
        <v/>
      </c>
      <c r="K4755" s="18" t="str">
        <f>IFERROR(INDEX(#REF!,MATCH(A4755,#REF!,0)),"")</f>
        <v/>
      </c>
      <c r="L4755" s="58" t="str">
        <f>IFERROR(INDEX(SKU!E:E,MATCH(B4755,SKU!C:C,0)),"")</f>
        <v/>
      </c>
      <c r="M4755" s="56"/>
      <c r="R4755" t="str">
        <f>IF(COUNTIF(ROMANEIOS!K:K,A4755)&gt;0,J4755,"")</f>
        <v/>
      </c>
    </row>
    <row r="4756" spans="1:18" ht="15.75" customHeight="1" x14ac:dyDescent="0.25">
      <c r="A4756" s="42" t="str">
        <f>IFERROR(INDEX(NFS!F:F,MATCH(B4756,NFS!E:E,0)),"")</f>
        <v/>
      </c>
      <c r="E4756" s="11" t="str">
        <f>IF(B4756="","",COUNTIF(SKU!C:C,B4756))</f>
        <v/>
      </c>
      <c r="H4756" s="64" t="str">
        <f>IF(A4756="","",IFERROR(VLOOKUP(TEXT(A4756,"0"),#REF!,7,FALSE),""))</f>
        <v/>
      </c>
      <c r="I4756" s="17" t="str">
        <f>IF(A4756="","",IFERROR(VLOOKUP(TEXT(A4756,"0"),#REF!,9,FALSE),""))</f>
        <v/>
      </c>
      <c r="J4756" s="19" t="str">
        <f>IF(A4756="","",IFERROR(VLOOKUP(TEXT(A4756,"0"),#REF!,10,FALSE),""))</f>
        <v/>
      </c>
      <c r="K4756" s="18" t="str">
        <f>IFERROR(INDEX(#REF!,MATCH(A4756,#REF!,0)),"")</f>
        <v/>
      </c>
      <c r="L4756" s="58" t="str">
        <f>IFERROR(INDEX(SKU!E:E,MATCH(B4756,SKU!C:C,0)),"")</f>
        <v/>
      </c>
      <c r="M4756" s="56"/>
      <c r="R4756" t="str">
        <f>IF(COUNTIF(ROMANEIOS!K:K,A4756)&gt;0,J4756,"")</f>
        <v/>
      </c>
    </row>
    <row r="4757" spans="1:18" ht="15.75" customHeight="1" x14ac:dyDescent="0.25">
      <c r="A4757" s="42" t="str">
        <f>IFERROR(INDEX(NFS!F:F,MATCH(B4757,NFS!E:E,0)),"")</f>
        <v/>
      </c>
      <c r="E4757" s="11" t="str">
        <f>IF(B4757="","",COUNTIF(SKU!C:C,B4757))</f>
        <v/>
      </c>
      <c r="H4757" s="64" t="str">
        <f>IF(A4757="","",IFERROR(VLOOKUP(TEXT(A4757,"0"),#REF!,7,FALSE),""))</f>
        <v/>
      </c>
      <c r="I4757" s="17" t="str">
        <f>IF(A4757="","",IFERROR(VLOOKUP(TEXT(A4757,"0"),#REF!,9,FALSE),""))</f>
        <v/>
      </c>
      <c r="J4757" s="19" t="str">
        <f>IF(A4757="","",IFERROR(VLOOKUP(TEXT(A4757,"0"),#REF!,10,FALSE),""))</f>
        <v/>
      </c>
      <c r="K4757" s="18" t="str">
        <f>IFERROR(INDEX(#REF!,MATCH(#REF!,#REF!,0)),"")</f>
        <v/>
      </c>
      <c r="L4757" s="58" t="str">
        <f>IFERROR(INDEX(SKU!E:E,MATCH(B4757,SKU!C:C,0)),"")</f>
        <v/>
      </c>
      <c r="M4757" s="56"/>
      <c r="R4757" t="str">
        <f>IF(COUNTIF(ROMANEIOS!K:K,A4757)&gt;0,J4757,"")</f>
        <v/>
      </c>
    </row>
    <row r="4758" spans="1:18" ht="15.75" customHeight="1" x14ac:dyDescent="0.25">
      <c r="A4758" s="42" t="str">
        <f>IFERROR(INDEX(NFS!F:F,MATCH(B4758,NFS!E:E,0)),"")</f>
        <v/>
      </c>
      <c r="E4758" s="11" t="str">
        <f>IF(B4758="","",COUNTIF(SKU!C:C,B4758))</f>
        <v/>
      </c>
      <c r="H4758" s="64" t="str">
        <f>IF(A4758="","",IFERROR(VLOOKUP(TEXT(A4758,"0"),#REF!,7,FALSE),""))</f>
        <v/>
      </c>
      <c r="I4758" s="17" t="str">
        <f>IF(A4758="","",IFERROR(VLOOKUP(TEXT(A4758,"0"),#REF!,9,FALSE),""))</f>
        <v/>
      </c>
      <c r="J4758" s="19" t="str">
        <f>IF(A4758="","",IFERROR(VLOOKUP(TEXT(A4758,"0"),#REF!,10,FALSE),""))</f>
        <v/>
      </c>
      <c r="K4758" s="18" t="str">
        <f>IFERROR(INDEX(#REF!,MATCH(A4758,#REF!,0)),"")</f>
        <v/>
      </c>
      <c r="L4758" s="58" t="str">
        <f>IFERROR(INDEX(SKU!E:E,MATCH(B4758,SKU!C:C,0)),"")</f>
        <v/>
      </c>
      <c r="M4758" s="56"/>
      <c r="R4758" t="str">
        <f>IF(COUNTIF(ROMANEIOS!K:K,A4758)&gt;0,J4758,"")</f>
        <v/>
      </c>
    </row>
    <row r="4759" spans="1:18" ht="15.75" customHeight="1" x14ac:dyDescent="0.25">
      <c r="A4759" s="42" t="str">
        <f>IFERROR(INDEX(NFS!F:F,MATCH(B4759,NFS!E:E,0)),"")</f>
        <v/>
      </c>
      <c r="E4759" s="11" t="str">
        <f>IF(B4759="","",COUNTIF(SKU!C:C,B4759))</f>
        <v/>
      </c>
      <c r="H4759" s="64" t="str">
        <f>IF(A4759="","",IFERROR(VLOOKUP(TEXT(A4759,"0"),#REF!,7,FALSE),""))</f>
        <v/>
      </c>
      <c r="I4759" s="17" t="str">
        <f>IF(A4759="","",IFERROR(VLOOKUP(TEXT(A4759,"0"),#REF!,9,FALSE),""))</f>
        <v/>
      </c>
      <c r="J4759" s="19" t="str">
        <f>IF(A4759="","",IFERROR(VLOOKUP(TEXT(A4759,"0"),#REF!,10,FALSE),""))</f>
        <v/>
      </c>
      <c r="K4759" s="18" t="str">
        <f>IFERROR(INDEX(#REF!,MATCH(A4759,#REF!,0)),"")</f>
        <v/>
      </c>
      <c r="L4759" s="58" t="str">
        <f>IFERROR(INDEX(SKU!E:E,MATCH(B4759,SKU!C:C,0)),"")</f>
        <v/>
      </c>
      <c r="M4759" s="56"/>
      <c r="R4759" t="str">
        <f>IF(COUNTIF(ROMANEIOS!K:K,A4759)&gt;0,J4759,"")</f>
        <v/>
      </c>
    </row>
    <row r="4760" spans="1:18" ht="15.75" customHeight="1" x14ac:dyDescent="0.25">
      <c r="A4760" s="42" t="str">
        <f>IFERROR(INDEX(NFS!F:F,MATCH(B4760,NFS!E:E,0)),"")</f>
        <v/>
      </c>
      <c r="E4760" s="11" t="str">
        <f>IF(B4760="","",COUNTIF(SKU!C:C,B4760))</f>
        <v/>
      </c>
      <c r="H4760" s="64" t="str">
        <f>IF(A4760="","",IFERROR(VLOOKUP(TEXT(A4760,"0"),#REF!,7,FALSE),""))</f>
        <v/>
      </c>
      <c r="I4760" s="17" t="str">
        <f>IF(A4760="","",IFERROR(VLOOKUP(TEXT(A4760,"0"),#REF!,9,FALSE),""))</f>
        <v/>
      </c>
      <c r="J4760" s="19" t="str">
        <f>IF(A4760="","",IFERROR(VLOOKUP(TEXT(A4760,"0"),#REF!,10,FALSE),""))</f>
        <v/>
      </c>
      <c r="K4760" s="18" t="str">
        <f>IFERROR(INDEX(#REF!,MATCH(A4760,#REF!,0)),"")</f>
        <v/>
      </c>
      <c r="L4760" s="58" t="str">
        <f>IFERROR(INDEX(SKU!E:E,MATCH(B4760,SKU!C:C,0)),"")</f>
        <v/>
      </c>
      <c r="M4760" s="56"/>
      <c r="R4760" t="str">
        <f>IF(COUNTIF(ROMANEIOS!K:K,A4760)&gt;0,J4760,"")</f>
        <v/>
      </c>
    </row>
    <row r="4761" spans="1:18" ht="15.75" customHeight="1" x14ac:dyDescent="0.25">
      <c r="A4761" s="42" t="str">
        <f>IFERROR(INDEX(NFS!F:F,MATCH(B4761,NFS!E:E,0)),"")</f>
        <v/>
      </c>
      <c r="E4761" s="11" t="str">
        <f>IF(B4761="","",COUNTIF(SKU!C:C,B4761))</f>
        <v/>
      </c>
      <c r="H4761" s="64" t="str">
        <f>IF(A4761="","",IFERROR(VLOOKUP(TEXT(A4761,"0"),#REF!,7,FALSE),""))</f>
        <v/>
      </c>
      <c r="I4761" s="17" t="str">
        <f>IF(A4761="","",IFERROR(VLOOKUP(TEXT(A4761,"0"),#REF!,9,FALSE),""))</f>
        <v/>
      </c>
      <c r="J4761" s="19" t="str">
        <f>IF(A4761="","",IFERROR(VLOOKUP(TEXT(A4761,"0"),#REF!,10,FALSE),""))</f>
        <v/>
      </c>
      <c r="K4761" s="18" t="str">
        <f>IFERROR(INDEX(#REF!,MATCH(A4761,#REF!,0)),"")</f>
        <v/>
      </c>
      <c r="L4761" s="58" t="str">
        <f>IFERROR(INDEX(SKU!E:E,MATCH(B4761,SKU!C:C,0)),"")</f>
        <v/>
      </c>
      <c r="M4761" s="56"/>
      <c r="R4761" t="str">
        <f>IF(COUNTIF(ROMANEIOS!K:K,A4761)&gt;0,J4761,"")</f>
        <v/>
      </c>
    </row>
    <row r="4762" spans="1:18" ht="15.75" customHeight="1" x14ac:dyDescent="0.25">
      <c r="A4762" s="42" t="str">
        <f>IFERROR(INDEX(NFS!F:F,MATCH(B4762,NFS!E:E,0)),"")</f>
        <v/>
      </c>
      <c r="E4762" s="11" t="str">
        <f>IF(B4762="","",COUNTIF(SKU!C:C,B4762))</f>
        <v/>
      </c>
      <c r="H4762" s="64" t="str">
        <f>IF(A4762="","",IFERROR(VLOOKUP(TEXT(A4762,"0"),#REF!,7,FALSE),""))</f>
        <v/>
      </c>
      <c r="I4762" s="17" t="str">
        <f>IF(A4762="","",IFERROR(VLOOKUP(TEXT(A4762,"0"),#REF!,9,FALSE),""))</f>
        <v/>
      </c>
      <c r="J4762" s="19" t="str">
        <f>IF(A4762="","",IFERROR(VLOOKUP(TEXT(A4762,"0"),#REF!,10,FALSE),""))</f>
        <v/>
      </c>
      <c r="K4762" s="18" t="str">
        <f>IFERROR(INDEX(#REF!,MATCH(A4762,#REF!,0)),"")</f>
        <v/>
      </c>
      <c r="L4762" s="58" t="str">
        <f>IFERROR(INDEX(SKU!E:E,MATCH(B4762,SKU!C:C,0)),"")</f>
        <v/>
      </c>
      <c r="M4762" s="56"/>
      <c r="R4762" t="str">
        <f>IF(COUNTIF(ROMANEIOS!K:K,A4762)&gt;0,J4762,"")</f>
        <v/>
      </c>
    </row>
    <row r="4763" spans="1:18" ht="15.75" customHeight="1" x14ac:dyDescent="0.25">
      <c r="A4763" s="42" t="str">
        <f>IFERROR(INDEX(NFS!F:F,MATCH(B4763,NFS!E:E,0)),"")</f>
        <v/>
      </c>
      <c r="E4763" s="11" t="str">
        <f>IF(B4763="","",COUNTIF(SKU!C:C,B4763))</f>
        <v/>
      </c>
      <c r="H4763" s="64" t="str">
        <f>IF(A4763="","",IFERROR(VLOOKUP(TEXT(A4763,"0"),#REF!,7,FALSE),""))</f>
        <v/>
      </c>
      <c r="I4763" s="17" t="str">
        <f>IF(A4763="","",IFERROR(VLOOKUP(TEXT(A4763,"0"),#REF!,9,FALSE),""))</f>
        <v/>
      </c>
      <c r="J4763" s="19" t="str">
        <f>IF(A4763="","",IFERROR(VLOOKUP(TEXT(A4763,"0"),#REF!,10,FALSE),""))</f>
        <v/>
      </c>
      <c r="K4763" s="18" t="str">
        <f>IFERROR(INDEX(#REF!,MATCH(A4763,#REF!,0)),"")</f>
        <v/>
      </c>
      <c r="L4763" s="58" t="str">
        <f>IFERROR(INDEX(SKU!E:E,MATCH(B4763,SKU!C:C,0)),"")</f>
        <v/>
      </c>
      <c r="M4763" s="56"/>
      <c r="R4763" t="str">
        <f>IF(COUNTIF(ROMANEIOS!K:K,A4763)&gt;0,J4763,"")</f>
        <v/>
      </c>
    </row>
    <row r="4764" spans="1:18" ht="15.75" customHeight="1" x14ac:dyDescent="0.25">
      <c r="A4764" s="42" t="str">
        <f>IFERROR(INDEX(NFS!F:F,MATCH(B4764,NFS!E:E,0)),"")</f>
        <v/>
      </c>
      <c r="E4764" s="11" t="str">
        <f>IF(B4764="","",COUNTIF(SKU!C:C,B4764))</f>
        <v/>
      </c>
      <c r="H4764" s="64" t="str">
        <f>IF(A4764="","",IFERROR(VLOOKUP(TEXT(A4764,"0"),#REF!,7,FALSE),""))</f>
        <v/>
      </c>
      <c r="I4764" s="17" t="str">
        <f>IF(A4764="","",IFERROR(VLOOKUP(TEXT(A4764,"0"),#REF!,9,FALSE),""))</f>
        <v/>
      </c>
      <c r="J4764" s="19" t="str">
        <f>IF(A4764="","",IFERROR(VLOOKUP(TEXT(A4764,"0"),#REF!,10,FALSE),""))</f>
        <v/>
      </c>
      <c r="K4764" s="18" t="str">
        <f>IFERROR(INDEX(#REF!,MATCH(#REF!,#REF!,0)),"")</f>
        <v/>
      </c>
      <c r="L4764" s="58" t="str">
        <f>IFERROR(INDEX(SKU!E:E,MATCH(B4764,SKU!C:C,0)),"")</f>
        <v/>
      </c>
      <c r="M4764" s="56"/>
      <c r="R4764" t="str">
        <f>IF(COUNTIF(ROMANEIOS!K:K,A4764)&gt;0,J4764,"")</f>
        <v/>
      </c>
    </row>
    <row r="4765" spans="1:18" ht="15.75" customHeight="1" x14ac:dyDescent="0.25">
      <c r="A4765" s="42" t="str">
        <f>IFERROR(INDEX(NFS!F:F,MATCH(B4765,NFS!E:E,0)),"")</f>
        <v/>
      </c>
      <c r="E4765" s="11" t="str">
        <f>IF(B4765="","",COUNTIF(SKU!C:C,B4765))</f>
        <v/>
      </c>
      <c r="H4765" s="64" t="str">
        <f>IF(A4765="","",IFERROR(VLOOKUP(TEXT(A4765,"0"),#REF!,7,FALSE),""))</f>
        <v/>
      </c>
      <c r="I4765" s="17" t="str">
        <f>IF(A4765="","",IFERROR(VLOOKUP(TEXT(A4765,"0"),#REF!,9,FALSE),""))</f>
        <v/>
      </c>
      <c r="J4765" s="19" t="str">
        <f>IF(A4765="","",IFERROR(VLOOKUP(TEXT(A4765,"0"),#REF!,10,FALSE),""))</f>
        <v/>
      </c>
      <c r="K4765" s="18" t="str">
        <f>IFERROR(INDEX(#REF!,MATCH(#REF!,#REF!,0)),"")</f>
        <v/>
      </c>
      <c r="L4765" s="58" t="str">
        <f>IFERROR(INDEX(SKU!E:E,MATCH(B4765,SKU!C:C,0)),"")</f>
        <v/>
      </c>
      <c r="M4765" s="56"/>
      <c r="R4765" t="str">
        <f>IF(COUNTIF(ROMANEIOS!K:K,A4765)&gt;0,J4765,"")</f>
        <v/>
      </c>
    </row>
    <row r="4766" spans="1:18" ht="15.75" customHeight="1" x14ac:dyDescent="0.25">
      <c r="A4766" s="42" t="str">
        <f>IFERROR(INDEX(NFS!F:F,MATCH(B4766,NFS!E:E,0)),"")</f>
        <v/>
      </c>
      <c r="E4766" s="11" t="str">
        <f>IF(B4766="","",COUNTIF(SKU!C:C,B4766))</f>
        <v/>
      </c>
      <c r="H4766" s="64" t="str">
        <f>IF(A4766="","",IFERROR(VLOOKUP(TEXT(A4766,"0"),#REF!,7,FALSE),""))</f>
        <v/>
      </c>
      <c r="I4766" s="17" t="str">
        <f>IF(A4766="","",IFERROR(VLOOKUP(TEXT(A4766,"0"),#REF!,9,FALSE),""))</f>
        <v/>
      </c>
      <c r="J4766" s="19" t="str">
        <f>IF(A4766="","",IFERROR(VLOOKUP(TEXT(A4766,"0"),#REF!,10,FALSE),""))</f>
        <v/>
      </c>
      <c r="K4766" s="18" t="str">
        <f>IFERROR(INDEX(#REF!,MATCH(#REF!,#REF!,0)),"")</f>
        <v/>
      </c>
      <c r="L4766" s="58" t="str">
        <f>IFERROR(INDEX(SKU!E:E,MATCH(B4766,SKU!C:C,0)),"")</f>
        <v/>
      </c>
      <c r="M4766" s="56"/>
      <c r="R4766" t="str">
        <f>IF(COUNTIF(ROMANEIOS!K:K,A4766)&gt;0,J4766,"")</f>
        <v/>
      </c>
    </row>
    <row r="4767" spans="1:18" ht="15.75" customHeight="1" x14ac:dyDescent="0.25">
      <c r="A4767" s="42" t="str">
        <f>IFERROR(INDEX(NFS!F:F,MATCH(B4767,NFS!E:E,0)),"")</f>
        <v/>
      </c>
      <c r="E4767" s="11" t="str">
        <f>IF(B4767="","",COUNTIF(SKU!C:C,B4767))</f>
        <v/>
      </c>
      <c r="H4767" s="64" t="str">
        <f>IF(A4767="","",IFERROR(VLOOKUP(TEXT(A4767,"0"),#REF!,7,FALSE),""))</f>
        <v/>
      </c>
      <c r="I4767" s="17" t="str">
        <f>IF(A4767="","",IFERROR(VLOOKUP(TEXT(A4767,"0"),#REF!,9,FALSE),""))</f>
        <v/>
      </c>
      <c r="J4767" s="19" t="str">
        <f>IF(A4767="","",IFERROR(VLOOKUP(TEXT(A4767,"0"),#REF!,10,FALSE),""))</f>
        <v/>
      </c>
      <c r="K4767" s="18" t="str">
        <f>IFERROR(INDEX(#REF!,MATCH(#REF!,#REF!,0)),"")</f>
        <v/>
      </c>
      <c r="L4767" s="58" t="str">
        <f>IFERROR(INDEX(SKU!E:E,MATCH(B4767,SKU!C:C,0)),"")</f>
        <v/>
      </c>
      <c r="M4767" s="56"/>
      <c r="R4767" t="str">
        <f>IF(COUNTIF(ROMANEIOS!K:K,A4767)&gt;0,J4767,"")</f>
        <v/>
      </c>
    </row>
    <row r="4768" spans="1:18" ht="15.75" customHeight="1" x14ac:dyDescent="0.25">
      <c r="A4768" s="42" t="str">
        <f>IFERROR(INDEX(NFS!F:F,MATCH(B4768,NFS!E:E,0)),"")</f>
        <v/>
      </c>
      <c r="E4768" s="11" t="str">
        <f>IF(B4768="","",COUNTIF(SKU!C:C,B4768))</f>
        <v/>
      </c>
      <c r="H4768" s="64" t="str">
        <f>IF(A4768="","",IFERROR(VLOOKUP(TEXT(A4768,"0"),#REF!,7,FALSE),""))</f>
        <v/>
      </c>
      <c r="I4768" s="17" t="str">
        <f>IF(A4768="","",IFERROR(VLOOKUP(TEXT(A4768,"0"),#REF!,9,FALSE),""))</f>
        <v/>
      </c>
      <c r="J4768" s="19" t="str">
        <f>IF(A4768="","",IFERROR(VLOOKUP(TEXT(A4768,"0"),#REF!,10,FALSE),""))</f>
        <v/>
      </c>
      <c r="K4768" s="18" t="str">
        <f>IFERROR(INDEX(#REF!,MATCH(#REF!,#REF!,0)),"")</f>
        <v/>
      </c>
      <c r="L4768" s="58" t="str">
        <f>IFERROR(INDEX(SKU!E:E,MATCH(B4768,SKU!C:C,0)),"")</f>
        <v/>
      </c>
      <c r="M4768" s="56"/>
      <c r="R4768" t="str">
        <f>IF(COUNTIF(ROMANEIOS!K:K,A4768)&gt;0,J4768,"")</f>
        <v/>
      </c>
    </row>
    <row r="4769" spans="1:18" ht="15.75" customHeight="1" x14ac:dyDescent="0.25">
      <c r="A4769" s="42" t="str">
        <f>IFERROR(INDEX(NFS!F:F,MATCH(B4769,NFS!E:E,0)),"")</f>
        <v/>
      </c>
      <c r="E4769" s="11" t="str">
        <f>IF(B4769="","",COUNTIF(SKU!C:C,B4769))</f>
        <v/>
      </c>
      <c r="H4769" s="64" t="str">
        <f>IF(A4769="","",IFERROR(VLOOKUP(TEXT(A4769,"0"),#REF!,7,FALSE),""))</f>
        <v/>
      </c>
      <c r="I4769" s="17" t="str">
        <f>IF(A4769="","",IFERROR(VLOOKUP(TEXT(A4769,"0"),#REF!,9,FALSE),""))</f>
        <v/>
      </c>
      <c r="J4769" s="19" t="str">
        <f>IF(A4769="","",IFERROR(VLOOKUP(TEXT(A4769,"0"),#REF!,10,FALSE),""))</f>
        <v/>
      </c>
      <c r="K4769" s="18" t="str">
        <f>IFERROR(INDEX(#REF!,MATCH(A4769,#REF!,0)),"")</f>
        <v/>
      </c>
      <c r="L4769" s="58" t="str">
        <f>IFERROR(INDEX(SKU!E:E,MATCH(B4769,SKU!C:C,0)),"")</f>
        <v/>
      </c>
      <c r="M4769" s="56"/>
      <c r="R4769" t="str">
        <f>IF(COUNTIF(ROMANEIOS!K:K,A4769)&gt;0,J4769,"")</f>
        <v/>
      </c>
    </row>
    <row r="4770" spans="1:18" ht="15.75" customHeight="1" x14ac:dyDescent="0.25">
      <c r="A4770" s="42" t="str">
        <f>IFERROR(INDEX(NFS!F:F,MATCH(B4770,NFS!E:E,0)),"")</f>
        <v/>
      </c>
      <c r="E4770" s="11" t="str">
        <f>IF(B4770="","",COUNTIF(SKU!C:C,B4770))</f>
        <v/>
      </c>
      <c r="H4770" s="64" t="str">
        <f>IF(A4770="","",IFERROR(VLOOKUP(TEXT(A4770,"0"),#REF!,7,FALSE),""))</f>
        <v/>
      </c>
      <c r="I4770" s="17" t="str">
        <f>IF(A4770="","",IFERROR(VLOOKUP(TEXT(A4770,"0"),#REF!,9,FALSE),""))</f>
        <v/>
      </c>
      <c r="J4770" s="19" t="str">
        <f>IF(A4770="","",IFERROR(VLOOKUP(TEXT(A4770,"0"),#REF!,10,FALSE),""))</f>
        <v/>
      </c>
      <c r="K4770" s="18" t="str">
        <f>IFERROR(INDEX(#REF!,MATCH(#REF!,#REF!,0)),"")</f>
        <v/>
      </c>
      <c r="L4770" s="58" t="str">
        <f>IFERROR(INDEX(SKU!E:E,MATCH(B4770,SKU!C:C,0)),"")</f>
        <v/>
      </c>
      <c r="M4770" s="56"/>
      <c r="R4770" t="str">
        <f>IF(COUNTIF(ROMANEIOS!K:K,A4770)&gt;0,J4770,"")</f>
        <v/>
      </c>
    </row>
    <row r="4771" spans="1:18" ht="15.75" customHeight="1" x14ac:dyDescent="0.25">
      <c r="A4771" s="42" t="str">
        <f>IFERROR(INDEX(NFS!F:F,MATCH(B4771,NFS!E:E,0)),"")</f>
        <v/>
      </c>
      <c r="E4771" s="11" t="str">
        <f>IF(B4771="","",COUNTIF(SKU!C:C,B4771))</f>
        <v/>
      </c>
      <c r="H4771" s="64" t="str">
        <f>IF(A4771="","",IFERROR(VLOOKUP(TEXT(A4771,"0"),#REF!,7,FALSE),""))</f>
        <v/>
      </c>
      <c r="I4771" s="17" t="str">
        <f>IF(A4771="","",IFERROR(VLOOKUP(TEXT(A4771,"0"),#REF!,9,FALSE),""))</f>
        <v/>
      </c>
      <c r="J4771" s="19" t="str">
        <f>IF(A4771="","",IFERROR(VLOOKUP(TEXT(A4771,"0"),#REF!,10,FALSE),""))</f>
        <v/>
      </c>
      <c r="K4771" s="18" t="str">
        <f>IFERROR(INDEX(#REF!,MATCH(#REF!,#REF!,0)),"")</f>
        <v/>
      </c>
      <c r="L4771" s="58" t="str">
        <f>IFERROR(INDEX(SKU!E:E,MATCH(B4771,SKU!C:C,0)),"")</f>
        <v/>
      </c>
      <c r="M4771" s="56"/>
      <c r="R4771" t="str">
        <f>IF(COUNTIF(ROMANEIOS!K:K,A4771)&gt;0,J4771,"")</f>
        <v/>
      </c>
    </row>
    <row r="4772" spans="1:18" ht="15.75" customHeight="1" x14ac:dyDescent="0.25">
      <c r="A4772" s="42" t="str">
        <f>IFERROR(INDEX(NFS!F:F,MATCH(B4772,NFS!E:E,0)),"")</f>
        <v/>
      </c>
      <c r="E4772" s="11" t="str">
        <f>IF(B4772="","",COUNTIF(SKU!C:C,B4772))</f>
        <v/>
      </c>
      <c r="H4772" s="64" t="str">
        <f>IF(A4772="","",IFERROR(VLOOKUP(TEXT(A4772,"0"),#REF!,7,FALSE),""))</f>
        <v/>
      </c>
      <c r="I4772" s="17" t="str">
        <f>IF(A4772="","",IFERROR(VLOOKUP(TEXT(A4772,"0"),#REF!,9,FALSE),""))</f>
        <v/>
      </c>
      <c r="J4772" s="19" t="str">
        <f>IF(A4772="","",IFERROR(VLOOKUP(TEXT(A4772,"0"),#REF!,10,FALSE),""))</f>
        <v/>
      </c>
      <c r="K4772" s="18" t="str">
        <f>IFERROR(INDEX(#REF!,MATCH(#REF!,#REF!,0)),"")</f>
        <v/>
      </c>
      <c r="L4772" s="58" t="str">
        <f>IFERROR(INDEX(SKU!E:E,MATCH(B4772,SKU!C:C,0)),"")</f>
        <v/>
      </c>
      <c r="M4772" s="56"/>
      <c r="R4772" t="str">
        <f>IF(COUNTIF(ROMANEIOS!K:K,A4772)&gt;0,J4772,"")</f>
        <v/>
      </c>
    </row>
    <row r="4773" spans="1:18" ht="15.75" customHeight="1" x14ac:dyDescent="0.25">
      <c r="A4773" s="42" t="str">
        <f>IFERROR(INDEX(NFS!F:F,MATCH(B4773,NFS!E:E,0)),"")</f>
        <v/>
      </c>
      <c r="D4773" s="29"/>
      <c r="E4773" s="11" t="str">
        <f>IF(B4773="","",COUNTIF(SKU!C:C,B4773))</f>
        <v/>
      </c>
      <c r="H4773" s="64" t="str">
        <f>IF(A4773="","",IFERROR(VLOOKUP(TEXT(A4773,"0"),#REF!,7,FALSE),""))</f>
        <v/>
      </c>
      <c r="I4773" s="17" t="str">
        <f>IF(A4773="","",IFERROR(VLOOKUP(TEXT(A4773,"0"),#REF!,9,FALSE),""))</f>
        <v/>
      </c>
      <c r="J4773" s="19" t="str">
        <f>IF(A4773="","",IFERROR(VLOOKUP(TEXT(A4773,"0"),#REF!,10,FALSE),""))</f>
        <v/>
      </c>
      <c r="K4773" s="18" t="str">
        <f>IFERROR(INDEX(#REF!,MATCH(A4773,#REF!,0)),"")</f>
        <v/>
      </c>
      <c r="L4773" s="58" t="str">
        <f>IFERROR(INDEX(SKU!E:E,MATCH(B4773,SKU!C:C,0)),"")</f>
        <v/>
      </c>
      <c r="M4773" s="56"/>
      <c r="R4773" t="str">
        <f>IF(COUNTIF(ROMANEIOS!K:K,A4773)&gt;0,J4773,"")</f>
        <v/>
      </c>
    </row>
    <row r="4774" spans="1:18" ht="15.75" customHeight="1" x14ac:dyDescent="0.25">
      <c r="A4774" s="42" t="str">
        <f>IFERROR(INDEX(NFS!F:F,MATCH(B4774,NFS!E:E,0)),"")</f>
        <v/>
      </c>
      <c r="E4774" s="11" t="str">
        <f>IF(B4774="","",COUNTIF(SKU!C:C,B4774))</f>
        <v/>
      </c>
      <c r="H4774" s="64" t="str">
        <f>IF(A4774="","",IFERROR(VLOOKUP(TEXT(A4774,"0"),#REF!,7,FALSE),""))</f>
        <v/>
      </c>
      <c r="I4774" s="17" t="str">
        <f>IF(A4774="","",IFERROR(VLOOKUP(TEXT(A4774,"0"),#REF!,9,FALSE),""))</f>
        <v/>
      </c>
      <c r="J4774" s="19" t="str">
        <f>IF(A4774="","",IFERROR(VLOOKUP(TEXT(A4774,"0"),#REF!,10,FALSE),""))</f>
        <v/>
      </c>
      <c r="K4774" s="18" t="str">
        <f>IFERROR(INDEX(#REF!,MATCH(#REF!,#REF!,0)),"")</f>
        <v/>
      </c>
      <c r="L4774" s="58" t="str">
        <f>IFERROR(INDEX(SKU!E:E,MATCH(B4774,SKU!C:C,0)),"")</f>
        <v/>
      </c>
      <c r="M4774" s="56"/>
      <c r="R4774" t="str">
        <f>IF(COUNTIF(ROMANEIOS!K:K,A4774)&gt;0,J4774,"")</f>
        <v/>
      </c>
    </row>
    <row r="4775" spans="1:18" ht="15.75" customHeight="1" x14ac:dyDescent="0.25">
      <c r="A4775" s="42" t="str">
        <f>IFERROR(INDEX(NFS!F:F,MATCH(B4775,NFS!E:E,0)),"")</f>
        <v/>
      </c>
      <c r="E4775" s="11" t="str">
        <f>IF(B4775="","",COUNTIF(SKU!C:C,B4775))</f>
        <v/>
      </c>
      <c r="H4775" s="64" t="str">
        <f>IF(A4775="","",IFERROR(VLOOKUP(TEXT(A4775,"0"),#REF!,7,FALSE),""))</f>
        <v/>
      </c>
      <c r="I4775" s="17" t="str">
        <f>IF(A4775="","",IFERROR(VLOOKUP(TEXT(A4775,"0"),#REF!,9,FALSE),""))</f>
        <v/>
      </c>
      <c r="J4775" s="19" t="str">
        <f>IF(A4775="","",IFERROR(VLOOKUP(TEXT(A4775,"0"),#REF!,10,FALSE),""))</f>
        <v/>
      </c>
      <c r="K4775" s="18" t="str">
        <f>IFERROR(INDEX(#REF!,MATCH(#REF!,#REF!,0)),"")</f>
        <v/>
      </c>
      <c r="L4775" s="58" t="str">
        <f>IFERROR(INDEX(SKU!E:E,MATCH(B4775,SKU!C:C,0)),"")</f>
        <v/>
      </c>
      <c r="M4775" s="56"/>
      <c r="R4775" t="str">
        <f>IF(COUNTIF(ROMANEIOS!K:K,A4775)&gt;0,J4775,"")</f>
        <v/>
      </c>
    </row>
    <row r="4776" spans="1:18" ht="15.75" customHeight="1" x14ac:dyDescent="0.25">
      <c r="A4776" s="42" t="str">
        <f>IFERROR(INDEX(NFS!F:F,MATCH(B4776,NFS!E:E,0)),"")</f>
        <v/>
      </c>
      <c r="D4776" s="29"/>
      <c r="E4776" s="11" t="str">
        <f>IF(B4776="","",COUNTIF(SKU!C:C,B4776))</f>
        <v/>
      </c>
      <c r="H4776" s="64" t="str">
        <f>IF(A4776="","",IFERROR(VLOOKUP(TEXT(A4776,"0"),#REF!,7,FALSE),""))</f>
        <v/>
      </c>
      <c r="I4776" s="17" t="str">
        <f>IF(A4776="","",IFERROR(VLOOKUP(TEXT(A4776,"0"),#REF!,9,FALSE),""))</f>
        <v/>
      </c>
      <c r="J4776" s="19" t="str">
        <f>IF(A4776="","",IFERROR(VLOOKUP(TEXT(A4776,"0"),#REF!,10,FALSE),""))</f>
        <v/>
      </c>
      <c r="K4776" s="18" t="str">
        <f>IFERROR(INDEX(#REF!,MATCH(A4776,#REF!,0)),"")</f>
        <v/>
      </c>
      <c r="L4776" s="58" t="str">
        <f>IFERROR(INDEX(SKU!E:E,MATCH(B4776,SKU!C:C,0)),"")</f>
        <v/>
      </c>
      <c r="M4776" s="56"/>
      <c r="R4776" t="str">
        <f>IF(COUNTIF(ROMANEIOS!K:K,A4776)&gt;0,J4776,"")</f>
        <v/>
      </c>
    </row>
    <row r="4777" spans="1:18" ht="15.75" customHeight="1" x14ac:dyDescent="0.25">
      <c r="A4777" s="42" t="str">
        <f>IFERROR(INDEX(NFS!F:F,MATCH(B4777,NFS!E:E,0)),"")</f>
        <v/>
      </c>
      <c r="E4777" s="11" t="str">
        <f>IF(B4777="","",COUNTIF(SKU!C:C,B4777))</f>
        <v/>
      </c>
      <c r="H4777" s="64" t="str">
        <f>IF(A4777="","",IFERROR(VLOOKUP(TEXT(A4777,"0"),#REF!,7,FALSE),""))</f>
        <v/>
      </c>
      <c r="I4777" s="17" t="str">
        <f>IF(A4777="","",IFERROR(VLOOKUP(TEXT(A4777,"0"),#REF!,9,FALSE),""))</f>
        <v/>
      </c>
      <c r="J4777" s="19" t="str">
        <f>IF(A4777="","",IFERROR(VLOOKUP(TEXT(A4777,"0"),#REF!,10,FALSE),""))</f>
        <v/>
      </c>
      <c r="K4777" s="18" t="str">
        <f>IFERROR(INDEX(#REF!,MATCH(#REF!,#REF!,0)),"")</f>
        <v/>
      </c>
      <c r="L4777" s="58" t="str">
        <f>IFERROR(INDEX(SKU!E:E,MATCH(B4777,SKU!C:C,0)),"")</f>
        <v/>
      </c>
      <c r="M4777" s="56"/>
      <c r="R4777" t="str">
        <f>IF(COUNTIF(ROMANEIOS!K:K,A4777)&gt;0,J4777,"")</f>
        <v/>
      </c>
    </row>
    <row r="4778" spans="1:18" ht="15.75" customHeight="1" x14ac:dyDescent="0.25">
      <c r="A4778" s="42" t="str">
        <f>IFERROR(INDEX(NFS!F:F,MATCH(B4778,NFS!E:E,0)),"")</f>
        <v/>
      </c>
      <c r="E4778" s="11" t="str">
        <f>IF(B4778="","",COUNTIF(SKU!C:C,B4778))</f>
        <v/>
      </c>
      <c r="H4778" s="64" t="str">
        <f>IF(A4778="","",IFERROR(VLOOKUP(TEXT(A4778,"0"),#REF!,7,FALSE),""))</f>
        <v/>
      </c>
      <c r="I4778" s="17" t="str">
        <f>IF(A4778="","",IFERROR(VLOOKUP(TEXT(A4778,"0"),#REF!,9,FALSE),""))</f>
        <v/>
      </c>
      <c r="J4778" s="19" t="str">
        <f>IF(A4778="","",IFERROR(VLOOKUP(TEXT(A4778,"0"),#REF!,10,FALSE),""))</f>
        <v/>
      </c>
      <c r="K4778" s="18" t="str">
        <f>IFERROR(INDEX(#REF!,MATCH(#REF!,#REF!,0)),"")</f>
        <v/>
      </c>
      <c r="L4778" s="58" t="str">
        <f>IFERROR(INDEX(SKU!E:E,MATCH(B4778,SKU!C:C,0)),"")</f>
        <v/>
      </c>
      <c r="M4778" s="56"/>
      <c r="R4778" t="str">
        <f>IF(COUNTIF(ROMANEIOS!K:K,A4778)&gt;0,J4778,"")</f>
        <v/>
      </c>
    </row>
    <row r="4779" spans="1:18" ht="15.75" customHeight="1" x14ac:dyDescent="0.25">
      <c r="A4779" s="42" t="str">
        <f>IFERROR(INDEX(NFS!F:F,MATCH(B4779,NFS!E:E,0)),"")</f>
        <v/>
      </c>
      <c r="E4779" s="11" t="str">
        <f>IF(B4779="","",COUNTIF(SKU!C:C,B4779))</f>
        <v/>
      </c>
      <c r="H4779" s="64" t="str">
        <f>IF(A4779="","",IFERROR(VLOOKUP(TEXT(A4779,"0"),#REF!,7,FALSE),""))</f>
        <v/>
      </c>
      <c r="I4779" s="17" t="str">
        <f>IF(A4779="","",IFERROR(VLOOKUP(TEXT(A4779,"0"),#REF!,9,FALSE),""))</f>
        <v/>
      </c>
      <c r="J4779" s="19" t="str">
        <f>IF(A4779="","",IFERROR(VLOOKUP(TEXT(A4779,"0"),#REF!,10,FALSE),""))</f>
        <v/>
      </c>
      <c r="K4779" s="18" t="str">
        <f>IFERROR(INDEX(#REF!,MATCH(#REF!,#REF!,0)),"")</f>
        <v/>
      </c>
      <c r="L4779" s="58" t="str">
        <f>IFERROR(INDEX(SKU!E:E,MATCH(B4779,SKU!C:C,0)),"")</f>
        <v/>
      </c>
      <c r="M4779" s="56"/>
      <c r="R4779" t="str">
        <f>IF(COUNTIF(ROMANEIOS!K:K,A4779)&gt;0,J4779,"")</f>
        <v/>
      </c>
    </row>
    <row r="4780" spans="1:18" ht="15.75" customHeight="1" x14ac:dyDescent="0.25">
      <c r="A4780" s="42" t="str">
        <f>IFERROR(INDEX(NFS!F:F,MATCH(B4780,NFS!E:E,0)),"")</f>
        <v/>
      </c>
      <c r="E4780" s="11" t="str">
        <f>IF(B4780="","",COUNTIF(SKU!C:C,B4780))</f>
        <v/>
      </c>
      <c r="H4780" s="64" t="str">
        <f>IF(A4780="","",IFERROR(VLOOKUP(TEXT(A4780,"0"),#REF!,7,FALSE),""))</f>
        <v/>
      </c>
      <c r="I4780" s="17" t="str">
        <f>IF(A4780="","",IFERROR(VLOOKUP(TEXT(A4780,"0"),#REF!,9,FALSE),""))</f>
        <v/>
      </c>
      <c r="J4780" s="19" t="str">
        <f>IF(A4780="","",IFERROR(VLOOKUP(TEXT(A4780,"0"),#REF!,10,FALSE),""))</f>
        <v/>
      </c>
      <c r="K4780" s="18" t="str">
        <f>IFERROR(INDEX(#REF!,MATCH(#REF!,#REF!,0)),"")</f>
        <v/>
      </c>
      <c r="L4780" s="58" t="str">
        <f>IFERROR(INDEX(SKU!E:E,MATCH(B4780,SKU!C:C,0)),"")</f>
        <v/>
      </c>
      <c r="M4780" s="56"/>
      <c r="R4780" t="str">
        <f>IF(COUNTIF(ROMANEIOS!K:K,A4780)&gt;0,J4780,"")</f>
        <v/>
      </c>
    </row>
    <row r="4781" spans="1:18" ht="15.75" customHeight="1" x14ac:dyDescent="0.25">
      <c r="A4781" s="42" t="str">
        <f>IFERROR(INDEX(NFS!F:F,MATCH(B4781,NFS!E:E,0)),"")</f>
        <v/>
      </c>
      <c r="E4781" s="11" t="str">
        <f>IF(B4781="","",COUNTIF(SKU!C:C,B4781))</f>
        <v/>
      </c>
      <c r="H4781" s="64" t="str">
        <f>IF(A4781="","",IFERROR(VLOOKUP(TEXT(A4781,"0"),#REF!,7,FALSE),""))</f>
        <v/>
      </c>
      <c r="I4781" s="17" t="str">
        <f>IF(A4781="","",IFERROR(VLOOKUP(TEXT(A4781,"0"),#REF!,9,FALSE),""))</f>
        <v/>
      </c>
      <c r="J4781" s="19" t="str">
        <f>IF(A4781="","",IFERROR(VLOOKUP(TEXT(A4781,"0"),#REF!,10,FALSE),""))</f>
        <v/>
      </c>
      <c r="K4781" s="18" t="str">
        <f>IFERROR(INDEX(#REF!,MATCH(A4781,#REF!,0)),"")</f>
        <v/>
      </c>
      <c r="L4781" s="58" t="str">
        <f>IFERROR(INDEX(SKU!E:E,MATCH(B4781,SKU!C:C,0)),"")</f>
        <v/>
      </c>
      <c r="M4781" s="56"/>
      <c r="R4781" t="str">
        <f>IF(COUNTIF(ROMANEIOS!K:K,A4781)&gt;0,J4781,"")</f>
        <v/>
      </c>
    </row>
    <row r="4782" spans="1:18" ht="15.75" customHeight="1" x14ac:dyDescent="0.25">
      <c r="A4782" s="42" t="str">
        <f>IFERROR(INDEX(NFS!F:F,MATCH(B4782,NFS!E:E,0)),"")</f>
        <v/>
      </c>
      <c r="E4782" s="11" t="str">
        <f>IF(B4782="","",COUNTIF(SKU!C:C,B4782))</f>
        <v/>
      </c>
      <c r="H4782" s="64" t="str">
        <f>IF(A4782="","",IFERROR(VLOOKUP(TEXT(A4782,"0"),#REF!,7,FALSE),""))</f>
        <v/>
      </c>
      <c r="I4782" s="17" t="str">
        <f>IF(A4782="","",IFERROR(VLOOKUP(TEXT(A4782,"0"),#REF!,9,FALSE),""))</f>
        <v/>
      </c>
      <c r="J4782" s="19" t="str">
        <f>IF(A4782="","",IFERROR(VLOOKUP(TEXT(A4782,"0"),#REF!,10,FALSE),""))</f>
        <v/>
      </c>
      <c r="K4782" s="18" t="str">
        <f>IFERROR(INDEX(#REF!,MATCH(A4782,#REF!,0)),"")</f>
        <v/>
      </c>
      <c r="L4782" s="58" t="str">
        <f>IFERROR(INDEX(SKU!E:E,MATCH(B4782,SKU!C:C,0)),"")</f>
        <v/>
      </c>
      <c r="M4782" s="56"/>
      <c r="R4782" t="str">
        <f>IF(COUNTIF(ROMANEIOS!K:K,A4782)&gt;0,J4782,"")</f>
        <v/>
      </c>
    </row>
    <row r="4783" spans="1:18" ht="15.75" customHeight="1" x14ac:dyDescent="0.25">
      <c r="A4783" s="42" t="str">
        <f>IFERROR(INDEX(NFS!F:F,MATCH(B4783,NFS!E:E,0)),"")</f>
        <v/>
      </c>
      <c r="E4783" s="11" t="str">
        <f>IF(B4783="","",COUNTIF(SKU!C:C,B4783))</f>
        <v/>
      </c>
      <c r="H4783" s="64" t="str">
        <f>IF(A4783="","",IFERROR(VLOOKUP(TEXT(A4783,"0"),#REF!,7,FALSE),""))</f>
        <v/>
      </c>
      <c r="I4783" s="17" t="str">
        <f>IF(A4783="","",IFERROR(VLOOKUP(TEXT(A4783,"0"),#REF!,9,FALSE),""))</f>
        <v/>
      </c>
      <c r="J4783" s="19" t="str">
        <f>IF(A4783="","",IFERROR(VLOOKUP(TEXT(A4783,"0"),#REF!,10,FALSE),""))</f>
        <v/>
      </c>
      <c r="K4783" s="18" t="str">
        <f>IFERROR(INDEX(#REF!,MATCH(A4783,#REF!,0)),"")</f>
        <v/>
      </c>
      <c r="L4783" s="58" t="str">
        <f>IFERROR(INDEX(SKU!E:E,MATCH(B4783,SKU!C:C,0)),"")</f>
        <v/>
      </c>
      <c r="M4783" s="56"/>
      <c r="R4783" t="str">
        <f>IF(COUNTIF(ROMANEIOS!K:K,A4783)&gt;0,J4783,"")</f>
        <v/>
      </c>
    </row>
    <row r="4784" spans="1:18" ht="15.75" customHeight="1" x14ac:dyDescent="0.25">
      <c r="A4784" s="42" t="str">
        <f>IFERROR(INDEX(NFS!F:F,MATCH(B4784,NFS!E:E,0)),"")</f>
        <v/>
      </c>
      <c r="E4784" s="11" t="str">
        <f>IF(B4784="","",COUNTIF(SKU!C:C,B4784))</f>
        <v/>
      </c>
      <c r="H4784" s="64" t="str">
        <f>IF(A4784="","",IFERROR(VLOOKUP(TEXT(A4784,"0"),#REF!,7,FALSE),""))</f>
        <v/>
      </c>
      <c r="I4784" s="17" t="str">
        <f>IF(A4784="","",IFERROR(VLOOKUP(TEXT(A4784,"0"),#REF!,9,FALSE),""))</f>
        <v/>
      </c>
      <c r="J4784" s="19" t="str">
        <f>IF(A4784="","",IFERROR(VLOOKUP(TEXT(A4784,"0"),#REF!,10,FALSE),""))</f>
        <v/>
      </c>
      <c r="K4784" s="18" t="str">
        <f>IFERROR(INDEX(#REF!,MATCH(A4784,#REF!,0)),"")</f>
        <v/>
      </c>
      <c r="L4784" s="58" t="str">
        <f>IFERROR(INDEX(SKU!E:E,MATCH(B4784,SKU!C:C,0)),"")</f>
        <v/>
      </c>
      <c r="M4784" s="56"/>
      <c r="R4784" t="str">
        <f>IF(COUNTIF(ROMANEIOS!K:K,A4784)&gt;0,J4784,"")</f>
        <v/>
      </c>
    </row>
    <row r="4785" spans="1:18" ht="15.75" customHeight="1" x14ac:dyDescent="0.25">
      <c r="A4785" s="42" t="str">
        <f>IFERROR(INDEX(NFS!F:F,MATCH(B4785,NFS!E:E,0)),"")</f>
        <v/>
      </c>
      <c r="E4785" s="11" t="str">
        <f>IF(B4785="","",COUNTIF(SKU!C:C,B4785))</f>
        <v/>
      </c>
      <c r="H4785" s="64" t="str">
        <f>IF(A4785="","",IFERROR(VLOOKUP(TEXT(A4785,"0"),#REF!,7,FALSE),""))</f>
        <v/>
      </c>
      <c r="I4785" s="17" t="str">
        <f>IF(A4785="","",IFERROR(VLOOKUP(TEXT(A4785,"0"),#REF!,9,FALSE),""))</f>
        <v/>
      </c>
      <c r="J4785" s="19" t="str">
        <f>IF(A4785="","",IFERROR(VLOOKUP(TEXT(A4785,"0"),#REF!,10,FALSE),""))</f>
        <v/>
      </c>
      <c r="K4785" s="18" t="str">
        <f>IFERROR(INDEX(#REF!,MATCH(A4785,#REF!,0)),"")</f>
        <v/>
      </c>
      <c r="L4785" s="58" t="str">
        <f>IFERROR(INDEX(SKU!E:E,MATCH(B4785,SKU!C:C,0)),"")</f>
        <v/>
      </c>
      <c r="M4785" s="56"/>
      <c r="R4785" t="str">
        <f>IF(COUNTIF(ROMANEIOS!K:K,A4785)&gt;0,J4785,"")</f>
        <v/>
      </c>
    </row>
    <row r="4786" spans="1:18" ht="15.75" customHeight="1" x14ac:dyDescent="0.25">
      <c r="A4786" s="42" t="str">
        <f>IFERROR(INDEX(NFS!F:F,MATCH(B4786,NFS!E:E,0)),"")</f>
        <v/>
      </c>
      <c r="E4786" s="11" t="str">
        <f>IF(B4786="","",COUNTIF(SKU!C:C,B4786))</f>
        <v/>
      </c>
      <c r="H4786" s="64" t="str">
        <f>IF(A4786="","",IFERROR(VLOOKUP(TEXT(A4786,"0"),#REF!,7,FALSE),""))</f>
        <v/>
      </c>
      <c r="I4786" s="17" t="str">
        <f>IF(A4786="","",IFERROR(VLOOKUP(TEXT(A4786,"0"),#REF!,9,FALSE),""))</f>
        <v/>
      </c>
      <c r="J4786" s="19" t="str">
        <f>IF(A4786="","",IFERROR(VLOOKUP(TEXT(A4786,"0"),#REF!,10,FALSE),""))</f>
        <v/>
      </c>
      <c r="K4786" s="18" t="str">
        <f>IFERROR(INDEX(#REF!,MATCH(A4786,#REF!,0)),"")</f>
        <v/>
      </c>
      <c r="L4786" s="58" t="str">
        <f>IFERROR(INDEX(SKU!E:E,MATCH(B4786,SKU!C:C,0)),"")</f>
        <v/>
      </c>
      <c r="M4786" s="56"/>
      <c r="R4786" t="str">
        <f>IF(COUNTIF(ROMANEIOS!K:K,A4786)&gt;0,J4786,"")</f>
        <v/>
      </c>
    </row>
    <row r="4787" spans="1:18" ht="15.75" customHeight="1" x14ac:dyDescent="0.25">
      <c r="A4787" s="42" t="str">
        <f>IFERROR(INDEX(NFS!F:F,MATCH(B4787,NFS!E:E,0)),"")</f>
        <v/>
      </c>
      <c r="E4787" s="11" t="str">
        <f>IF(B4787="","",COUNTIF(SKU!C:C,B4787))</f>
        <v/>
      </c>
      <c r="H4787" s="64" t="str">
        <f>IF(A4787="","",IFERROR(VLOOKUP(TEXT(A4787,"0"),#REF!,7,FALSE),""))</f>
        <v/>
      </c>
      <c r="I4787" s="17" t="str">
        <f>IF(A4787="","",IFERROR(VLOOKUP(TEXT(A4787,"0"),#REF!,9,FALSE),""))</f>
        <v/>
      </c>
      <c r="J4787" s="19" t="str">
        <f>IF(A4787="","",IFERROR(VLOOKUP(TEXT(A4787,"0"),#REF!,10,FALSE),""))</f>
        <v/>
      </c>
      <c r="K4787" s="18" t="str">
        <f>IFERROR(INDEX(#REF!,MATCH(A4787,#REF!,0)),"")</f>
        <v/>
      </c>
      <c r="L4787" s="58" t="str">
        <f>IFERROR(INDEX(SKU!E:E,MATCH(B4787,SKU!C:C,0)),"")</f>
        <v/>
      </c>
      <c r="M4787" s="56"/>
      <c r="R4787" t="str">
        <f>IF(COUNTIF(ROMANEIOS!K:K,A4787)&gt;0,J4787,"")</f>
        <v/>
      </c>
    </row>
    <row r="4788" spans="1:18" ht="15.75" customHeight="1" x14ac:dyDescent="0.25">
      <c r="A4788" s="42" t="str">
        <f>IFERROR(INDEX(NFS!F:F,MATCH(B4788,NFS!E:E,0)),"")</f>
        <v/>
      </c>
      <c r="E4788" s="11" t="str">
        <f>IF(B4788="","",COUNTIF(SKU!C:C,B4788))</f>
        <v/>
      </c>
      <c r="H4788" s="64" t="str">
        <f>IF(A4788="","",IFERROR(VLOOKUP(TEXT(A4788,"0"),#REF!,7,FALSE),""))</f>
        <v/>
      </c>
      <c r="I4788" s="17" t="str">
        <f>IF(A4788="","",IFERROR(VLOOKUP(TEXT(A4788,"0"),#REF!,9,FALSE),""))</f>
        <v/>
      </c>
      <c r="J4788" s="19" t="str">
        <f>IF(A4788="","",IFERROR(VLOOKUP(TEXT(A4788,"0"),#REF!,10,FALSE),""))</f>
        <v/>
      </c>
      <c r="K4788" s="18" t="str">
        <f>IFERROR(INDEX(#REF!,MATCH(A4788,#REF!,0)),"")</f>
        <v/>
      </c>
      <c r="L4788" s="58" t="str">
        <f>IFERROR(INDEX(SKU!E:E,MATCH(B4788,SKU!C:C,0)),"")</f>
        <v/>
      </c>
      <c r="M4788" s="56"/>
      <c r="R4788" t="str">
        <f>IF(COUNTIF(ROMANEIOS!K:K,A4788)&gt;0,J4788,"")</f>
        <v/>
      </c>
    </row>
    <row r="4789" spans="1:18" ht="15.75" customHeight="1" x14ac:dyDescent="0.25">
      <c r="A4789" s="42" t="str">
        <f>IFERROR(INDEX(NFS!F:F,MATCH(B4789,NFS!E:E,0)),"")</f>
        <v/>
      </c>
      <c r="E4789" s="11" t="str">
        <f>IF(B4789="","",COUNTIF(SKU!C:C,B4789))</f>
        <v/>
      </c>
      <c r="H4789" s="64" t="str">
        <f>IF(A4789="","",IFERROR(VLOOKUP(TEXT(A4789,"0"),#REF!,7,FALSE),""))</f>
        <v/>
      </c>
      <c r="I4789" s="17" t="str">
        <f>IF(A4789="","",IFERROR(VLOOKUP(TEXT(A4789,"0"),#REF!,9,FALSE),""))</f>
        <v/>
      </c>
      <c r="J4789" s="19" t="str">
        <f>IF(A4789="","",IFERROR(VLOOKUP(TEXT(A4789,"0"),#REF!,10,FALSE),""))</f>
        <v/>
      </c>
      <c r="K4789" s="18" t="str">
        <f>IFERROR(INDEX(#REF!,MATCH(A4789,#REF!,0)),"")</f>
        <v/>
      </c>
      <c r="L4789" s="58" t="str">
        <f>IFERROR(INDEX(SKU!E:E,MATCH(B4789,SKU!C:C,0)),"")</f>
        <v/>
      </c>
      <c r="M4789" s="56"/>
      <c r="R4789" t="str">
        <f>IF(COUNTIF(ROMANEIOS!K:K,A4789)&gt;0,J4789,"")</f>
        <v/>
      </c>
    </row>
    <row r="4790" spans="1:18" ht="15.75" customHeight="1" x14ac:dyDescent="0.25">
      <c r="A4790" s="42" t="str">
        <f>IFERROR(INDEX(NFS!F:F,MATCH(B4790,NFS!E:E,0)),"")</f>
        <v/>
      </c>
      <c r="E4790" s="11" t="str">
        <f>IF(B4790="","",COUNTIF(SKU!C:C,B4790))</f>
        <v/>
      </c>
      <c r="H4790" s="64" t="str">
        <f>IF(A4790="","",IFERROR(VLOOKUP(TEXT(A4790,"0"),#REF!,7,FALSE),""))</f>
        <v/>
      </c>
      <c r="I4790" s="17" t="str">
        <f>IF(A4790="","",IFERROR(VLOOKUP(TEXT(A4790,"0"),#REF!,9,FALSE),""))</f>
        <v/>
      </c>
      <c r="J4790" s="19" t="str">
        <f>IF(A4790="","",IFERROR(VLOOKUP(TEXT(A4790,"0"),#REF!,10,FALSE),""))</f>
        <v/>
      </c>
      <c r="K4790" s="18" t="str">
        <f>IFERROR(INDEX(#REF!,MATCH(A4790,#REF!,0)),"")</f>
        <v/>
      </c>
      <c r="L4790" s="58" t="str">
        <f>IFERROR(INDEX(SKU!E:E,MATCH(B4790,SKU!C:C,0)),"")</f>
        <v/>
      </c>
      <c r="M4790" s="56"/>
      <c r="R4790" t="str">
        <f>IF(COUNTIF(ROMANEIOS!K:K,A4790)&gt;0,J4790,"")</f>
        <v/>
      </c>
    </row>
    <row r="4791" spans="1:18" ht="15.75" customHeight="1" x14ac:dyDescent="0.25">
      <c r="A4791" s="42" t="str">
        <f>IFERROR(INDEX(NFS!F:F,MATCH(B4791,NFS!E:E,0)),"")</f>
        <v/>
      </c>
      <c r="E4791" s="11" t="str">
        <f>IF(B4791="","",COUNTIF(SKU!C:C,B4791))</f>
        <v/>
      </c>
      <c r="H4791" s="64" t="str">
        <f>IF(A4791="","",IFERROR(VLOOKUP(TEXT(A4791,"0"),#REF!,7,FALSE),""))</f>
        <v/>
      </c>
      <c r="I4791" s="17" t="str">
        <f>IF(A4791="","",IFERROR(VLOOKUP(TEXT(A4791,"0"),#REF!,9,FALSE),""))</f>
        <v/>
      </c>
      <c r="J4791" s="19" t="str">
        <f>IF(A4791="","",IFERROR(VLOOKUP(TEXT(A4791,"0"),#REF!,10,FALSE),""))</f>
        <v/>
      </c>
      <c r="K4791" s="18" t="str">
        <f>IFERROR(INDEX(#REF!,MATCH(A4791,#REF!,0)),"")</f>
        <v/>
      </c>
      <c r="L4791" s="58" t="str">
        <f>IFERROR(INDEX(SKU!E:E,MATCH(B4791,SKU!C:C,0)),"")</f>
        <v/>
      </c>
      <c r="M4791" s="56"/>
      <c r="R4791" t="str">
        <f>IF(COUNTIF(ROMANEIOS!K:K,A4791)&gt;0,J4791,"")</f>
        <v/>
      </c>
    </row>
    <row r="4792" spans="1:18" ht="15.75" customHeight="1" x14ac:dyDescent="0.25">
      <c r="A4792" s="42" t="str">
        <f>IFERROR(INDEX(NFS!F:F,MATCH(B4792,NFS!E:E,0)),"")</f>
        <v/>
      </c>
      <c r="E4792" s="11" t="str">
        <f>IF(B4792="","",COUNTIF(SKU!C:C,B4792))</f>
        <v/>
      </c>
      <c r="H4792" s="64" t="str">
        <f>IF(A4792="","",IFERROR(VLOOKUP(TEXT(A4792,"0"),#REF!,7,FALSE),""))</f>
        <v/>
      </c>
      <c r="I4792" s="17" t="str">
        <f>IF(A4792="","",IFERROR(VLOOKUP(TEXT(A4792,"0"),#REF!,9,FALSE),""))</f>
        <v/>
      </c>
      <c r="J4792" s="19" t="str">
        <f>IF(A4792="","",IFERROR(VLOOKUP(TEXT(A4792,"0"),#REF!,10,FALSE),""))</f>
        <v/>
      </c>
      <c r="K4792" s="18" t="str">
        <f>IFERROR(INDEX(#REF!,MATCH(A4792,#REF!,0)),"")</f>
        <v/>
      </c>
      <c r="L4792" s="58" t="str">
        <f>IFERROR(INDEX(SKU!E:E,MATCH(B4792,SKU!C:C,0)),"")</f>
        <v/>
      </c>
      <c r="M4792" s="56"/>
      <c r="R4792" t="str">
        <f>IF(COUNTIF(ROMANEIOS!K:K,A4792)&gt;0,J4792,"")</f>
        <v/>
      </c>
    </row>
    <row r="4793" spans="1:18" ht="15.75" customHeight="1" x14ac:dyDescent="0.25">
      <c r="A4793" s="42" t="str">
        <f>IFERROR(INDEX(NFS!F:F,MATCH(B4793,NFS!E:E,0)),"")</f>
        <v/>
      </c>
      <c r="E4793" s="11" t="str">
        <f>IF(B4793="","",COUNTIF(SKU!C:C,B4793))</f>
        <v/>
      </c>
      <c r="H4793" s="64" t="str">
        <f>IF(A4793="","",IFERROR(VLOOKUP(TEXT(A4793,"0"),#REF!,7,FALSE),""))</f>
        <v/>
      </c>
      <c r="I4793" s="17" t="str">
        <f>IF(A4793="","",IFERROR(VLOOKUP(TEXT(A4793,"0"),#REF!,9,FALSE),""))</f>
        <v/>
      </c>
      <c r="J4793" s="19" t="str">
        <f>IF(A4793="","",IFERROR(VLOOKUP(TEXT(A4793,"0"),#REF!,10,FALSE),""))</f>
        <v/>
      </c>
      <c r="K4793" s="18" t="str">
        <f>IFERROR(INDEX(#REF!,MATCH(A4793,#REF!,0)),"")</f>
        <v/>
      </c>
      <c r="L4793" s="58" t="str">
        <f>IFERROR(INDEX(SKU!E:E,MATCH(B4793,SKU!C:C,0)),"")</f>
        <v/>
      </c>
      <c r="M4793" s="56"/>
      <c r="R4793" t="str">
        <f>IF(COUNTIF(ROMANEIOS!K:K,A4793)&gt;0,J4793,"")</f>
        <v/>
      </c>
    </row>
    <row r="4794" spans="1:18" ht="15.75" customHeight="1" x14ac:dyDescent="0.25">
      <c r="A4794" s="42" t="str">
        <f>IFERROR(INDEX(NFS!F:F,MATCH(B4794,NFS!E:E,0)),"")</f>
        <v/>
      </c>
      <c r="D4794" s="29"/>
      <c r="E4794" s="11" t="str">
        <f>IF(B4794="","",COUNTIF(SKU!C:C,B4794))</f>
        <v/>
      </c>
      <c r="H4794" s="64" t="str">
        <f>IF(A4794="","",IFERROR(VLOOKUP(TEXT(A4794,"0"),#REF!,7,FALSE),""))</f>
        <v/>
      </c>
      <c r="I4794" s="17" t="str">
        <f>IF(A4794="","",IFERROR(VLOOKUP(TEXT(A4794,"0"),#REF!,9,FALSE),""))</f>
        <v/>
      </c>
      <c r="J4794" s="19" t="str">
        <f>IF(A4794="","",IFERROR(VLOOKUP(TEXT(A4794,"0"),#REF!,10,FALSE),""))</f>
        <v/>
      </c>
      <c r="K4794" s="18" t="str">
        <f>IFERROR(INDEX(#REF!,MATCH(A4794,#REF!,0)),"")</f>
        <v/>
      </c>
      <c r="L4794" s="58" t="str">
        <f>IFERROR(INDEX(SKU!E:E,MATCH(B4794,SKU!C:C,0)),"")</f>
        <v/>
      </c>
      <c r="M4794" s="56"/>
      <c r="R4794" t="str">
        <f>IF(COUNTIF(ROMANEIOS!K:K,A4794)&gt;0,J4794,"")</f>
        <v/>
      </c>
    </row>
    <row r="4795" spans="1:18" ht="15.75" customHeight="1" x14ac:dyDescent="0.25">
      <c r="A4795" s="42" t="str">
        <f>IFERROR(INDEX(NFS!F:F,MATCH(B4795,NFS!E:E,0)),"")</f>
        <v/>
      </c>
      <c r="D4795" s="29"/>
      <c r="E4795" s="11" t="str">
        <f>IF(B4795="","",COUNTIF(SKU!C:C,B4795))</f>
        <v/>
      </c>
      <c r="H4795" s="64" t="str">
        <f>IF(A4795="","",IFERROR(VLOOKUP(TEXT(A4795,"0"),#REF!,7,FALSE),""))</f>
        <v/>
      </c>
      <c r="I4795" s="17" t="str">
        <f>IF(A4795="","",IFERROR(VLOOKUP(TEXT(A4795,"0"),#REF!,9,FALSE),""))</f>
        <v/>
      </c>
      <c r="J4795" s="19" t="str">
        <f>IF(A4795="","",IFERROR(VLOOKUP(TEXT(A4795,"0"),#REF!,10,FALSE),""))</f>
        <v/>
      </c>
      <c r="K4795" s="18" t="str">
        <f>IFERROR(INDEX(#REF!,MATCH(A4795,#REF!,0)),"")</f>
        <v/>
      </c>
      <c r="L4795" s="58" t="str">
        <f>IFERROR(INDEX(SKU!E:E,MATCH(B4795,SKU!C:C,0)),"")</f>
        <v/>
      </c>
      <c r="M4795" s="56"/>
      <c r="R4795" t="str">
        <f>IF(COUNTIF(ROMANEIOS!K:K,A4795)&gt;0,J4795,"")</f>
        <v/>
      </c>
    </row>
    <row r="4796" spans="1:18" ht="15.75" customHeight="1" x14ac:dyDescent="0.25">
      <c r="A4796" s="42" t="str">
        <f>IFERROR(INDEX(NFS!F:F,MATCH(B4796,NFS!E:E,0)),"")</f>
        <v/>
      </c>
      <c r="D4796" s="29"/>
      <c r="E4796" s="11" t="str">
        <f>IF(B4796="","",COUNTIF(SKU!C:C,B4796))</f>
        <v/>
      </c>
      <c r="H4796" s="64" t="str">
        <f>IF(A4796="","",IFERROR(VLOOKUP(TEXT(A4796,"0"),#REF!,7,FALSE),""))</f>
        <v/>
      </c>
      <c r="I4796" s="17" t="str">
        <f>IF(A4796="","",IFERROR(VLOOKUP(TEXT(A4796,"0"),#REF!,9,FALSE),""))</f>
        <v/>
      </c>
      <c r="J4796" s="19" t="str">
        <f>IF(A4796="","",IFERROR(VLOOKUP(TEXT(A4796,"0"),#REF!,10,FALSE),""))</f>
        <v/>
      </c>
      <c r="K4796" s="18" t="str">
        <f>IFERROR(INDEX(#REF!,MATCH(A4796,#REF!,0)),"")</f>
        <v/>
      </c>
      <c r="L4796" s="58" t="str">
        <f>IFERROR(INDEX(SKU!E:E,MATCH(B4796,SKU!C:C,0)),"")</f>
        <v/>
      </c>
      <c r="M4796" s="56"/>
      <c r="R4796" t="str">
        <f>IF(COUNTIF(ROMANEIOS!K:K,A4796)&gt;0,J4796,"")</f>
        <v/>
      </c>
    </row>
    <row r="4797" spans="1:18" ht="15.75" customHeight="1" x14ac:dyDescent="0.25">
      <c r="A4797" s="42" t="str">
        <f>IFERROR(INDEX(NFS!F:F,MATCH(B4797,NFS!E:E,0)),"")</f>
        <v/>
      </c>
      <c r="D4797" s="29"/>
      <c r="E4797" s="11" t="str">
        <f>IF(B4797="","",COUNTIF(SKU!C:C,B4797))</f>
        <v/>
      </c>
      <c r="H4797" s="64" t="str">
        <f>IF(A4797="","",IFERROR(VLOOKUP(TEXT(A4797,"0"),#REF!,7,FALSE),""))</f>
        <v/>
      </c>
      <c r="I4797" s="17" t="str">
        <f>IF(A4797="","",IFERROR(VLOOKUP(TEXT(A4797,"0"),#REF!,9,FALSE),""))</f>
        <v/>
      </c>
      <c r="J4797" s="19" t="str">
        <f>IF(A4797="","",IFERROR(VLOOKUP(TEXT(A4797,"0"),#REF!,10,FALSE),""))</f>
        <v/>
      </c>
      <c r="K4797" s="18" t="str">
        <f>IFERROR(INDEX(#REF!,MATCH(A4797,#REF!,0)),"")</f>
        <v/>
      </c>
      <c r="L4797" s="58" t="str">
        <f>IFERROR(INDEX(SKU!E:E,MATCH(B4797,SKU!C:C,0)),"")</f>
        <v/>
      </c>
      <c r="M4797" s="56"/>
      <c r="R4797" t="str">
        <f>IF(COUNTIF(ROMANEIOS!K:K,A4797)&gt;0,J4797,"")</f>
        <v/>
      </c>
    </row>
    <row r="4798" spans="1:18" ht="15.75" customHeight="1" x14ac:dyDescent="0.25">
      <c r="A4798" s="42" t="str">
        <f>IFERROR(INDEX(NFS!F:F,MATCH(B4798,NFS!E:E,0)),"")</f>
        <v/>
      </c>
      <c r="D4798" s="29"/>
      <c r="E4798" s="11" t="str">
        <f>IF(B4798="","",COUNTIF(SKU!C:C,B4798))</f>
        <v/>
      </c>
      <c r="H4798" s="64" t="str">
        <f>IF(A4798="","",IFERROR(VLOOKUP(TEXT(A4798,"0"),#REF!,7,FALSE),""))</f>
        <v/>
      </c>
      <c r="I4798" s="17" t="str">
        <f>IF(A4798="","",IFERROR(VLOOKUP(TEXT(A4798,"0"),#REF!,9,FALSE),""))</f>
        <v/>
      </c>
      <c r="J4798" s="19" t="str">
        <f>IF(A4798="","",IFERROR(VLOOKUP(TEXT(A4798,"0"),#REF!,10,FALSE),""))</f>
        <v/>
      </c>
      <c r="K4798" s="18" t="str">
        <f>IFERROR(INDEX(#REF!,MATCH(A4798,#REF!,0)),"")</f>
        <v/>
      </c>
      <c r="L4798" s="58" t="str">
        <f>IFERROR(INDEX(SKU!E:E,MATCH(B4798,SKU!C:C,0)),"")</f>
        <v/>
      </c>
      <c r="M4798" s="56"/>
      <c r="R4798" t="str">
        <f>IF(COUNTIF(ROMANEIOS!K:K,A4798)&gt;0,J4798,"")</f>
        <v/>
      </c>
    </row>
    <row r="4799" spans="1:18" ht="15.75" customHeight="1" x14ac:dyDescent="0.25">
      <c r="A4799" s="42" t="str">
        <f>IFERROR(INDEX(NFS!F:F,MATCH(B4799,NFS!E:E,0)),"")</f>
        <v/>
      </c>
      <c r="D4799" s="29"/>
      <c r="E4799" s="11" t="str">
        <f>IF(B4799="","",COUNTIF(SKU!C:C,B4799))</f>
        <v/>
      </c>
      <c r="H4799" s="64" t="str">
        <f>IF(A4799="","",IFERROR(VLOOKUP(TEXT(A4799,"0"),#REF!,7,FALSE),""))</f>
        <v/>
      </c>
      <c r="I4799" s="17" t="str">
        <f>IF(A4799="","",IFERROR(VLOOKUP(TEXT(A4799,"0"),#REF!,9,FALSE),""))</f>
        <v/>
      </c>
      <c r="J4799" s="19" t="str">
        <f>IF(A4799="","",IFERROR(VLOOKUP(TEXT(A4799,"0"),#REF!,10,FALSE),""))</f>
        <v/>
      </c>
      <c r="K4799" s="18" t="str">
        <f>IFERROR(INDEX(#REF!,MATCH(A4799,#REF!,0)),"")</f>
        <v/>
      </c>
      <c r="L4799" s="58" t="str">
        <f>IFERROR(INDEX(SKU!E:E,MATCH(B4799,SKU!C:C,0)),"")</f>
        <v/>
      </c>
      <c r="M4799" s="56"/>
      <c r="R4799" t="str">
        <f>IF(COUNTIF(ROMANEIOS!K:K,A4799)&gt;0,J4799,"")</f>
        <v/>
      </c>
    </row>
    <row r="4800" spans="1:18" ht="15.75" customHeight="1" x14ac:dyDescent="0.25">
      <c r="A4800" s="42" t="str">
        <f>IFERROR(INDEX(NFS!F:F,MATCH(B4800,NFS!E:E,0)),"")</f>
        <v/>
      </c>
      <c r="D4800" s="29"/>
      <c r="E4800" s="11" t="str">
        <f>IF(B4800="","",COUNTIF(SKU!C:C,B4800))</f>
        <v/>
      </c>
      <c r="H4800" s="64" t="str">
        <f>IF(A4800="","",IFERROR(VLOOKUP(TEXT(A4800,"0"),#REF!,7,FALSE),""))</f>
        <v/>
      </c>
      <c r="I4800" s="17" t="str">
        <f>IF(A4800="","",IFERROR(VLOOKUP(TEXT(A4800,"0"),#REF!,9,FALSE),""))</f>
        <v/>
      </c>
      <c r="J4800" s="19" t="str">
        <f>IF(A4800="","",IFERROR(VLOOKUP(TEXT(A4800,"0"),#REF!,10,FALSE),""))</f>
        <v/>
      </c>
      <c r="K4800" s="18" t="str">
        <f>IFERROR(INDEX(#REF!,MATCH(A4800,#REF!,0)),"")</f>
        <v/>
      </c>
      <c r="L4800" s="58" t="str">
        <f>IFERROR(INDEX(SKU!E:E,MATCH(B4800,SKU!C:C,0)),"")</f>
        <v/>
      </c>
      <c r="M4800" s="56"/>
      <c r="R4800" t="str">
        <f>IF(COUNTIF(ROMANEIOS!K:K,A4800)&gt;0,J4800,"")</f>
        <v/>
      </c>
    </row>
    <row r="4801" spans="1:18" ht="15.75" customHeight="1" x14ac:dyDescent="0.25">
      <c r="A4801" s="42" t="str">
        <f>IFERROR(INDEX(NFS!F:F,MATCH(B4801,NFS!E:E,0)),"")</f>
        <v/>
      </c>
      <c r="D4801" s="29"/>
      <c r="E4801" s="11" t="str">
        <f>IF(B4801="","",COUNTIF(SKU!C:C,B4801))</f>
        <v/>
      </c>
      <c r="H4801" s="64" t="str">
        <f>IF(A4801="","",IFERROR(VLOOKUP(TEXT(A4801,"0"),#REF!,7,FALSE),""))</f>
        <v/>
      </c>
      <c r="I4801" s="17" t="str">
        <f>IF(A4801="","",IFERROR(VLOOKUP(TEXT(A4801,"0"),#REF!,9,FALSE),""))</f>
        <v/>
      </c>
      <c r="J4801" s="19" t="str">
        <f>IF(A4801="","",IFERROR(VLOOKUP(TEXT(A4801,"0"),#REF!,10,FALSE),""))</f>
        <v/>
      </c>
      <c r="K4801" s="18" t="str">
        <f>IFERROR(INDEX(#REF!,MATCH(A4801,#REF!,0)),"")</f>
        <v/>
      </c>
      <c r="L4801" s="58" t="str">
        <f>IFERROR(INDEX(SKU!E:E,MATCH(B4801,SKU!C:C,0)),"")</f>
        <v/>
      </c>
      <c r="M4801" s="56"/>
      <c r="R4801" t="str">
        <f>IF(COUNTIF(ROMANEIOS!K:K,A4801)&gt;0,J4801,"")</f>
        <v/>
      </c>
    </row>
    <row r="4802" spans="1:18" ht="15.75" customHeight="1" x14ac:dyDescent="0.25">
      <c r="A4802" s="42" t="str">
        <f>IFERROR(INDEX(NFS!F:F,MATCH(B4802,NFS!E:E,0)),"")</f>
        <v/>
      </c>
      <c r="D4802" s="29"/>
      <c r="E4802" s="11" t="str">
        <f>IF(B4802="","",COUNTIF(SKU!C:C,B4802))</f>
        <v/>
      </c>
      <c r="H4802" s="64" t="str">
        <f>IF(A4802="","",IFERROR(VLOOKUP(TEXT(A4802,"0"),#REF!,7,FALSE),""))</f>
        <v/>
      </c>
      <c r="I4802" s="17" t="str">
        <f>IF(A4802="","",IFERROR(VLOOKUP(TEXT(A4802,"0"),#REF!,9,FALSE),""))</f>
        <v/>
      </c>
      <c r="J4802" s="19" t="str">
        <f>IF(A4802="","",IFERROR(VLOOKUP(TEXT(A4802,"0"),#REF!,10,FALSE),""))</f>
        <v/>
      </c>
      <c r="K4802" s="18" t="str">
        <f>IFERROR(INDEX(#REF!,MATCH(A4802,#REF!,0)),"")</f>
        <v/>
      </c>
      <c r="L4802" s="58" t="str">
        <f>IFERROR(INDEX(SKU!E:E,MATCH(B4802,SKU!C:C,0)),"")</f>
        <v/>
      </c>
      <c r="M4802" s="56"/>
      <c r="R4802" t="str">
        <f>IF(COUNTIF(ROMANEIOS!K:K,A4802)&gt;0,J4802,"")</f>
        <v/>
      </c>
    </row>
    <row r="4803" spans="1:18" ht="15.75" customHeight="1" x14ac:dyDescent="0.25">
      <c r="A4803" s="42" t="str">
        <f>IFERROR(INDEX(NFS!F:F,MATCH(B4803,NFS!E:E,0)),"")</f>
        <v/>
      </c>
      <c r="D4803" s="29"/>
      <c r="E4803" s="11" t="str">
        <f>IF(B4803="","",COUNTIF(SKU!C:C,B4803))</f>
        <v/>
      </c>
      <c r="H4803" s="64" t="str">
        <f>IF(A4803="","",IFERROR(VLOOKUP(TEXT(A4803,"0"),#REF!,7,FALSE),""))</f>
        <v/>
      </c>
      <c r="I4803" s="17" t="str">
        <f>IF(A4803="","",IFERROR(VLOOKUP(TEXT(A4803,"0"),#REF!,9,FALSE),""))</f>
        <v/>
      </c>
      <c r="J4803" s="19" t="str">
        <f>IF(A4803="","",IFERROR(VLOOKUP(TEXT(A4803,"0"),#REF!,10,FALSE),""))</f>
        <v/>
      </c>
      <c r="K4803" s="18" t="str">
        <f>IFERROR(INDEX(#REF!,MATCH(A4803,#REF!,0)),"")</f>
        <v/>
      </c>
      <c r="L4803" s="58" t="str">
        <f>IFERROR(INDEX(SKU!E:E,MATCH(B4803,SKU!C:C,0)),"")</f>
        <v/>
      </c>
      <c r="M4803" s="56"/>
      <c r="R4803" t="str">
        <f>IF(COUNTIF(ROMANEIOS!K:K,A4803)&gt;0,J4803,"")</f>
        <v/>
      </c>
    </row>
    <row r="4804" spans="1:18" ht="15.75" customHeight="1" x14ac:dyDescent="0.25">
      <c r="A4804" s="42" t="str">
        <f>IFERROR(INDEX(NFS!F:F,MATCH(B4804,NFS!E:E,0)),"")</f>
        <v/>
      </c>
      <c r="D4804" s="29"/>
      <c r="E4804" s="11" t="str">
        <f>IF(B4804="","",COUNTIF(SKU!C:C,B4804))</f>
        <v/>
      </c>
      <c r="H4804" s="64" t="str">
        <f>IF(A4804="","",IFERROR(VLOOKUP(TEXT(A4804,"0"),#REF!,7,FALSE),""))</f>
        <v/>
      </c>
      <c r="I4804" s="17" t="str">
        <f>IF(A4804="","",IFERROR(VLOOKUP(TEXT(A4804,"0"),#REF!,9,FALSE),""))</f>
        <v/>
      </c>
      <c r="J4804" s="19" t="str">
        <f>IF(A4804="","",IFERROR(VLOOKUP(TEXT(A4804,"0"),#REF!,10,FALSE),""))</f>
        <v/>
      </c>
      <c r="K4804" s="18" t="str">
        <f>IFERROR(INDEX(#REF!,MATCH(A4804,#REF!,0)),"")</f>
        <v/>
      </c>
      <c r="L4804" s="58" t="str">
        <f>IFERROR(INDEX(SKU!E:E,MATCH(B4804,SKU!C:C,0)),"")</f>
        <v/>
      </c>
      <c r="M4804" s="56"/>
      <c r="R4804" t="str">
        <f>IF(COUNTIF(ROMANEIOS!K:K,A4804)&gt;0,J4804,"")</f>
        <v/>
      </c>
    </row>
    <row r="4805" spans="1:18" ht="15.75" customHeight="1" x14ac:dyDescent="0.25">
      <c r="A4805" s="42" t="str">
        <f>IFERROR(INDEX(NFS!F:F,MATCH(B4805,NFS!E:E,0)),"")</f>
        <v/>
      </c>
      <c r="D4805" s="29"/>
      <c r="E4805" s="11" t="str">
        <f>IF(B4805="","",COUNTIF(SKU!C:C,B4805))</f>
        <v/>
      </c>
      <c r="H4805" s="64" t="str">
        <f>IF(A4805="","",IFERROR(VLOOKUP(TEXT(A4805,"0"),#REF!,7,FALSE),""))</f>
        <v/>
      </c>
      <c r="I4805" s="17" t="str">
        <f>IF(A4805="","",IFERROR(VLOOKUP(TEXT(A4805,"0"),#REF!,9,FALSE),""))</f>
        <v/>
      </c>
      <c r="J4805" s="19" t="str">
        <f>IF(A4805="","",IFERROR(VLOOKUP(TEXT(A4805,"0"),#REF!,10,FALSE),""))</f>
        <v/>
      </c>
      <c r="K4805" s="18" t="str">
        <f>IFERROR(INDEX(#REF!,MATCH(A4805,#REF!,0)),"")</f>
        <v/>
      </c>
      <c r="L4805" s="58" t="str">
        <f>IFERROR(INDEX(SKU!E:E,MATCH(B4805,SKU!C:C,0)),"")</f>
        <v/>
      </c>
      <c r="M4805" s="56"/>
      <c r="R4805" t="str">
        <f>IF(COUNTIF(ROMANEIOS!K:K,A4805)&gt;0,J4805,"")</f>
        <v/>
      </c>
    </row>
    <row r="4806" spans="1:18" ht="15.75" customHeight="1" x14ac:dyDescent="0.25">
      <c r="A4806" s="42" t="str">
        <f>IFERROR(INDEX(NFS!F:F,MATCH(B4806,NFS!E:E,0)),"")</f>
        <v/>
      </c>
      <c r="D4806" s="29"/>
      <c r="E4806" s="11" t="str">
        <f>IF(B4806="","",COUNTIF(SKU!C:C,B4806))</f>
        <v/>
      </c>
      <c r="H4806" s="64" t="str">
        <f>IF(A4806="","",IFERROR(VLOOKUP(TEXT(A4806,"0"),#REF!,7,FALSE),""))</f>
        <v/>
      </c>
      <c r="I4806" s="17" t="str">
        <f>IF(A4806="","",IFERROR(VLOOKUP(TEXT(A4806,"0"),#REF!,9,FALSE),""))</f>
        <v/>
      </c>
      <c r="J4806" s="19" t="str">
        <f>IF(A4806="","",IFERROR(VLOOKUP(TEXT(A4806,"0"),#REF!,10,FALSE),""))</f>
        <v/>
      </c>
      <c r="K4806" s="18" t="str">
        <f>IFERROR(INDEX(#REF!,MATCH(A4806,#REF!,0)),"")</f>
        <v/>
      </c>
      <c r="L4806" s="58" t="str">
        <f>IFERROR(INDEX(SKU!E:E,MATCH(B4806,SKU!C:C,0)),"")</f>
        <v/>
      </c>
      <c r="M4806" s="56"/>
      <c r="R4806" t="str">
        <f>IF(COUNTIF(ROMANEIOS!K:K,A4806)&gt;0,J4806,"")</f>
        <v/>
      </c>
    </row>
    <row r="4807" spans="1:18" ht="15.75" customHeight="1" x14ac:dyDescent="0.25">
      <c r="A4807" s="42" t="str">
        <f>IFERROR(INDEX(NFS!F:F,MATCH(B4807,NFS!E:E,0)),"")</f>
        <v/>
      </c>
      <c r="D4807" s="29"/>
      <c r="E4807" s="11" t="str">
        <f>IF(B4807="","",COUNTIF(SKU!C:C,B4807))</f>
        <v/>
      </c>
      <c r="H4807" s="64" t="str">
        <f>IF(A4807="","",IFERROR(VLOOKUP(TEXT(A4807,"0"),#REF!,7,FALSE),""))</f>
        <v/>
      </c>
      <c r="I4807" s="17" t="str">
        <f>IF(A4807="","",IFERROR(VLOOKUP(TEXT(A4807,"0"),#REF!,9,FALSE),""))</f>
        <v/>
      </c>
      <c r="J4807" s="19" t="str">
        <f>IF(A4807="","",IFERROR(VLOOKUP(TEXT(A4807,"0"),#REF!,10,FALSE),""))</f>
        <v/>
      </c>
      <c r="K4807" s="18" t="str">
        <f>IFERROR(INDEX(#REF!,MATCH(A4807,#REF!,0)),"")</f>
        <v/>
      </c>
      <c r="L4807" s="58" t="str">
        <f>IFERROR(INDEX(SKU!E:E,MATCH(B4807,SKU!C:C,0)),"")</f>
        <v/>
      </c>
      <c r="M4807" s="56"/>
      <c r="R4807" t="str">
        <f>IF(COUNTIF(ROMANEIOS!K:K,A4807)&gt;0,J4807,"")</f>
        <v/>
      </c>
    </row>
    <row r="4808" spans="1:18" ht="15.75" customHeight="1" x14ac:dyDescent="0.25">
      <c r="A4808" s="42" t="str">
        <f>IFERROR(INDEX(NFS!F:F,MATCH(B4808,NFS!E:E,0)),"")</f>
        <v/>
      </c>
      <c r="D4808" s="29"/>
      <c r="E4808" s="11" t="str">
        <f>IF(B4808="","",COUNTIF(SKU!C:C,B4808))</f>
        <v/>
      </c>
      <c r="H4808" s="64" t="str">
        <f>IF(A4808="","",IFERROR(VLOOKUP(TEXT(A4808,"0"),#REF!,7,FALSE),""))</f>
        <v/>
      </c>
      <c r="I4808" s="17" t="str">
        <f>IF(A4808="","",IFERROR(VLOOKUP(TEXT(A4808,"0"),#REF!,9,FALSE),""))</f>
        <v/>
      </c>
      <c r="J4808" s="19" t="str">
        <f>IF(A4808="","",IFERROR(VLOOKUP(TEXT(A4808,"0"),#REF!,10,FALSE),""))</f>
        <v/>
      </c>
      <c r="K4808" s="18" t="str">
        <f>IFERROR(INDEX(#REF!,MATCH(A4808,#REF!,0)),"")</f>
        <v/>
      </c>
      <c r="L4808" s="58" t="str">
        <f>IFERROR(INDEX(SKU!E:E,MATCH(B4808,SKU!C:C,0)),"")</f>
        <v/>
      </c>
      <c r="M4808" s="56"/>
      <c r="R4808" t="str">
        <f>IF(COUNTIF(ROMANEIOS!K:K,A4808)&gt;0,J4808,"")</f>
        <v/>
      </c>
    </row>
    <row r="4809" spans="1:18" ht="15.75" customHeight="1" x14ac:dyDescent="0.25">
      <c r="A4809" s="42" t="str">
        <f>IFERROR(INDEX(NFS!F:F,MATCH(B4809,NFS!E:E,0)),"")</f>
        <v/>
      </c>
      <c r="D4809" s="29"/>
      <c r="E4809" s="11" t="str">
        <f>IF(B4809="","",COUNTIF(SKU!C:C,B4809))</f>
        <v/>
      </c>
      <c r="H4809" s="64" t="str">
        <f>IF(A4809="","",IFERROR(VLOOKUP(TEXT(A4809,"0"),#REF!,7,FALSE),""))</f>
        <v/>
      </c>
      <c r="I4809" s="17" t="str">
        <f>IF(A4809="","",IFERROR(VLOOKUP(TEXT(A4809,"0"),#REF!,9,FALSE),""))</f>
        <v/>
      </c>
      <c r="J4809" s="19" t="str">
        <f>IF(A4809="","",IFERROR(VLOOKUP(TEXT(A4809,"0"),#REF!,10,FALSE),""))</f>
        <v/>
      </c>
      <c r="K4809" s="18" t="str">
        <f>IFERROR(INDEX(#REF!,MATCH(A4809,#REF!,0)),"")</f>
        <v/>
      </c>
      <c r="L4809" s="58" t="str">
        <f>IFERROR(INDEX(SKU!E:E,MATCH(B4809,SKU!C:C,0)),"")</f>
        <v/>
      </c>
      <c r="M4809" s="56"/>
      <c r="R4809" t="str">
        <f>IF(COUNTIF(ROMANEIOS!K:K,A4809)&gt;0,J4809,"")</f>
        <v/>
      </c>
    </row>
    <row r="4810" spans="1:18" ht="15.75" customHeight="1" x14ac:dyDescent="0.25">
      <c r="A4810" s="42" t="str">
        <f>IFERROR(INDEX(NFS!F:F,MATCH(B4810,NFS!E:E,0)),"")</f>
        <v/>
      </c>
      <c r="D4810" s="29"/>
      <c r="E4810" s="11" t="str">
        <f>IF(B4810="","",COUNTIF(SKU!C:C,B4810))</f>
        <v/>
      </c>
      <c r="H4810" s="64" t="str">
        <f>IF(A4810="","",IFERROR(VLOOKUP(TEXT(A4810,"0"),#REF!,7,FALSE),""))</f>
        <v/>
      </c>
      <c r="I4810" s="17" t="str">
        <f>IF(A4810="","",IFERROR(VLOOKUP(TEXT(A4810,"0"),#REF!,9,FALSE),""))</f>
        <v/>
      </c>
      <c r="J4810" s="19" t="str">
        <f>IF(A4810="","",IFERROR(VLOOKUP(TEXT(A4810,"0"),#REF!,10,FALSE),""))</f>
        <v/>
      </c>
      <c r="K4810" s="18" t="str">
        <f>IFERROR(INDEX(#REF!,MATCH(A4810,#REF!,0)),"")</f>
        <v/>
      </c>
      <c r="L4810" s="58" t="str">
        <f>IFERROR(INDEX(SKU!E:E,MATCH(B4810,SKU!C:C,0)),"")</f>
        <v/>
      </c>
      <c r="M4810" s="56"/>
      <c r="R4810" t="str">
        <f>IF(COUNTIF(ROMANEIOS!K:K,A4810)&gt;0,J4810,"")</f>
        <v/>
      </c>
    </row>
    <row r="4811" spans="1:18" ht="15.75" customHeight="1" x14ac:dyDescent="0.25">
      <c r="A4811" s="42" t="str">
        <f>IFERROR(INDEX(NFS!F:F,MATCH(B4811,NFS!E:E,0)),"")</f>
        <v/>
      </c>
      <c r="D4811" s="29"/>
      <c r="E4811" s="11" t="str">
        <f>IF(B4811="","",COUNTIF(SKU!C:C,B4811))</f>
        <v/>
      </c>
      <c r="H4811" s="64" t="str">
        <f>IF(A4811="","",IFERROR(VLOOKUP(TEXT(A4811,"0"),#REF!,7,FALSE),""))</f>
        <v/>
      </c>
      <c r="I4811" s="17" t="str">
        <f>IF(A4811="","",IFERROR(VLOOKUP(TEXT(A4811,"0"),#REF!,9,FALSE),""))</f>
        <v/>
      </c>
      <c r="J4811" s="19" t="str">
        <f>IF(A4811="","",IFERROR(VLOOKUP(TEXT(A4811,"0"),#REF!,10,FALSE),""))</f>
        <v/>
      </c>
      <c r="K4811" s="18" t="str">
        <f>IFERROR(INDEX(#REF!,MATCH(A4811,#REF!,0)),"")</f>
        <v/>
      </c>
      <c r="L4811" s="58" t="str">
        <f>IFERROR(INDEX(SKU!E:E,MATCH(B4811,SKU!C:C,0)),"")</f>
        <v/>
      </c>
      <c r="M4811" s="56"/>
      <c r="R4811" t="str">
        <f>IF(COUNTIF(ROMANEIOS!K:K,A4811)&gt;0,J4811,"")</f>
        <v/>
      </c>
    </row>
    <row r="4812" spans="1:18" ht="15.75" customHeight="1" x14ac:dyDescent="0.25">
      <c r="A4812" s="42" t="str">
        <f>IFERROR(INDEX(NFS!F:F,MATCH(B4812,NFS!E:E,0)),"")</f>
        <v/>
      </c>
      <c r="D4812" s="29"/>
      <c r="E4812" s="11" t="str">
        <f>IF(B4812="","",COUNTIF(SKU!C:C,B4812))</f>
        <v/>
      </c>
      <c r="H4812" s="64" t="str">
        <f>IF(A4812="","",IFERROR(VLOOKUP(TEXT(A4812,"0"),#REF!,7,FALSE),""))</f>
        <v/>
      </c>
      <c r="I4812" s="17" t="str">
        <f>IF(A4812="","",IFERROR(VLOOKUP(TEXT(A4812,"0"),#REF!,9,FALSE),""))</f>
        <v/>
      </c>
      <c r="J4812" s="19" t="str">
        <f>IF(A4812="","",IFERROR(VLOOKUP(TEXT(A4812,"0"),#REF!,10,FALSE),""))</f>
        <v/>
      </c>
      <c r="K4812" s="18" t="str">
        <f>IFERROR(INDEX(#REF!,MATCH(A4812,#REF!,0)),"")</f>
        <v/>
      </c>
      <c r="L4812" s="58" t="str">
        <f>IFERROR(INDEX(SKU!E:E,MATCH(B4812,SKU!C:C,0)),"")</f>
        <v/>
      </c>
      <c r="M4812" s="56"/>
      <c r="R4812" t="str">
        <f>IF(COUNTIF(ROMANEIOS!K:K,A4812)&gt;0,J4812,"")</f>
        <v/>
      </c>
    </row>
    <row r="4813" spans="1:18" ht="15.75" customHeight="1" x14ac:dyDescent="0.25">
      <c r="A4813" s="42" t="str">
        <f>IFERROR(INDEX(NFS!F:F,MATCH(B4813,NFS!E:E,0)),"")</f>
        <v/>
      </c>
      <c r="D4813" s="29"/>
      <c r="E4813" s="11" t="str">
        <f>IF(B4813="","",COUNTIF(SKU!C:C,B4813))</f>
        <v/>
      </c>
      <c r="H4813" s="64" t="str">
        <f>IF(A4813="","",IFERROR(VLOOKUP(TEXT(A4813,"0"),#REF!,7,FALSE),""))</f>
        <v/>
      </c>
      <c r="I4813" s="17" t="str">
        <f>IF(A4813="","",IFERROR(VLOOKUP(TEXT(A4813,"0"),#REF!,9,FALSE),""))</f>
        <v/>
      </c>
      <c r="J4813" s="19" t="str">
        <f>IF(A4813="","",IFERROR(VLOOKUP(TEXT(A4813,"0"),#REF!,10,FALSE),""))</f>
        <v/>
      </c>
      <c r="K4813" s="18" t="str">
        <f>IFERROR(INDEX(#REF!,MATCH(A4813,#REF!,0)),"")</f>
        <v/>
      </c>
      <c r="L4813" s="58" t="str">
        <f>IFERROR(INDEX(SKU!E:E,MATCH(B4813,SKU!C:C,0)),"")</f>
        <v/>
      </c>
      <c r="M4813" s="56"/>
      <c r="R4813" t="str">
        <f>IF(COUNTIF(ROMANEIOS!K:K,A4813)&gt;0,J4813,"")</f>
        <v/>
      </c>
    </row>
    <row r="4814" spans="1:18" ht="15.75" customHeight="1" x14ac:dyDescent="0.25">
      <c r="A4814" s="42" t="str">
        <f>IFERROR(INDEX(NFS!F:F,MATCH(B4814,NFS!E:E,0)),"")</f>
        <v/>
      </c>
      <c r="D4814" s="29"/>
      <c r="E4814" s="11" t="str">
        <f>IF(B4814="","",COUNTIF(SKU!C:C,B4814))</f>
        <v/>
      </c>
      <c r="H4814" s="64" t="str">
        <f>IF(A4814="","",IFERROR(VLOOKUP(TEXT(A4814,"0"),#REF!,7,FALSE),""))</f>
        <v/>
      </c>
      <c r="I4814" s="17" t="str">
        <f>IF(A4814="","",IFERROR(VLOOKUP(TEXT(A4814,"0"),#REF!,9,FALSE),""))</f>
        <v/>
      </c>
      <c r="J4814" s="19" t="str">
        <f>IF(A4814="","",IFERROR(VLOOKUP(TEXT(A4814,"0"),#REF!,10,FALSE),""))</f>
        <v/>
      </c>
      <c r="K4814" s="18" t="str">
        <f>IFERROR(INDEX(#REF!,MATCH(A4814,#REF!,0)),"")</f>
        <v/>
      </c>
      <c r="L4814" s="58" t="str">
        <f>IFERROR(INDEX(SKU!E:E,MATCH(B4814,SKU!C:C,0)),"")</f>
        <v/>
      </c>
      <c r="M4814" s="56"/>
      <c r="R4814" t="str">
        <f>IF(COUNTIF(ROMANEIOS!K:K,A4814)&gt;0,J4814,"")</f>
        <v/>
      </c>
    </row>
    <row r="4815" spans="1:18" ht="15.75" customHeight="1" x14ac:dyDescent="0.25">
      <c r="A4815" s="42" t="str">
        <f>IFERROR(INDEX(NFS!F:F,MATCH(B4815,NFS!E:E,0)),"")</f>
        <v/>
      </c>
      <c r="E4815" s="11" t="str">
        <f>IF(B4815="","",COUNTIF(SKU!C:C,B4815))</f>
        <v/>
      </c>
      <c r="H4815" s="64" t="str">
        <f>IF(A4815="","",IFERROR(VLOOKUP(TEXT(A4815,"0"),#REF!,7,FALSE),""))</f>
        <v/>
      </c>
      <c r="I4815" s="17" t="str">
        <f>IF(A4815="","",IFERROR(VLOOKUP(TEXT(A4815,"0"),#REF!,9,FALSE),""))</f>
        <v/>
      </c>
      <c r="J4815" s="19" t="str">
        <f>IF(A4815="","",IFERROR(VLOOKUP(TEXT(A4815,"0"),#REF!,10,FALSE),""))</f>
        <v/>
      </c>
      <c r="K4815" s="18" t="str">
        <f>IFERROR(INDEX(#REF!,MATCH(A4815,#REF!,0)),"")</f>
        <v/>
      </c>
      <c r="L4815" s="58" t="str">
        <f>IFERROR(INDEX(SKU!E:E,MATCH(B4815,SKU!C:C,0)),"")</f>
        <v/>
      </c>
      <c r="M4815" s="56"/>
      <c r="R4815" t="str">
        <f>IF(COUNTIF(ROMANEIOS!K:K,A4815)&gt;0,J4815,"")</f>
        <v/>
      </c>
    </row>
    <row r="4816" spans="1:18" ht="15.75" customHeight="1" x14ac:dyDescent="0.25">
      <c r="A4816" s="42" t="str">
        <f>IFERROR(INDEX(NFS!F:F,MATCH(B4816,NFS!E:E,0)),"")</f>
        <v/>
      </c>
      <c r="E4816" s="11" t="str">
        <f>IF(B4816="","",COUNTIF(SKU!C:C,B4816))</f>
        <v/>
      </c>
      <c r="H4816" s="64" t="str">
        <f>IF(A4816="","",IFERROR(VLOOKUP(TEXT(A4816,"0"),#REF!,7,FALSE),""))</f>
        <v/>
      </c>
      <c r="I4816" s="17" t="str">
        <f>IF(A4816="","",IFERROR(VLOOKUP(TEXT(A4816,"0"),#REF!,9,FALSE),""))</f>
        <v/>
      </c>
      <c r="J4816" s="19" t="str">
        <f>IF(A4816="","",IFERROR(VLOOKUP(TEXT(A4816,"0"),#REF!,10,FALSE),""))</f>
        <v/>
      </c>
      <c r="K4816" s="18" t="str">
        <f>IFERROR(INDEX(#REF!,MATCH(A4816,#REF!,0)),"")</f>
        <v/>
      </c>
      <c r="L4816" s="58" t="str">
        <f>IFERROR(INDEX(SKU!E:E,MATCH(B4816,SKU!C:C,0)),"")</f>
        <v/>
      </c>
      <c r="M4816" s="56"/>
      <c r="R4816" t="str">
        <f>IF(COUNTIF(ROMANEIOS!K:K,A4816)&gt;0,J4816,"")</f>
        <v/>
      </c>
    </row>
    <row r="4817" spans="1:18" ht="15.75" customHeight="1" x14ac:dyDescent="0.25">
      <c r="A4817" s="42" t="str">
        <f>IFERROR(INDEX(NFS!F:F,MATCH(B4817,NFS!E:E,0)),"")</f>
        <v/>
      </c>
      <c r="E4817" s="11" t="str">
        <f>IF(B4817="","",COUNTIF(SKU!C:C,B4817))</f>
        <v/>
      </c>
      <c r="H4817" s="64" t="str">
        <f>IF(A4817="","",IFERROR(VLOOKUP(TEXT(A4817,"0"),#REF!,7,FALSE),""))</f>
        <v/>
      </c>
      <c r="I4817" s="17" t="str">
        <f>IF(A4817="","",IFERROR(VLOOKUP(TEXT(A4817,"0"),#REF!,9,FALSE),""))</f>
        <v/>
      </c>
      <c r="J4817" s="19" t="str">
        <f>IF(A4817="","",IFERROR(VLOOKUP(TEXT(A4817,"0"),#REF!,10,FALSE),""))</f>
        <v/>
      </c>
      <c r="K4817" s="18" t="str">
        <f>IFERROR(INDEX(#REF!,MATCH(A4817,#REF!,0)),"")</f>
        <v/>
      </c>
      <c r="L4817" s="58" t="str">
        <f>IFERROR(INDEX(SKU!E:E,MATCH(B4817,SKU!C:C,0)),"")</f>
        <v/>
      </c>
      <c r="M4817" s="56"/>
      <c r="R4817" t="str">
        <f>IF(COUNTIF(ROMANEIOS!K:K,A4817)&gt;0,J4817,"")</f>
        <v/>
      </c>
    </row>
    <row r="4818" spans="1:18" ht="15.75" customHeight="1" x14ac:dyDescent="0.25">
      <c r="A4818" s="42" t="str">
        <f>IFERROR(INDEX(NFS!F:F,MATCH(B4818,NFS!E:E,0)),"")</f>
        <v/>
      </c>
      <c r="E4818" s="11" t="str">
        <f>IF(B4818="","",COUNTIF(SKU!C:C,B4818))</f>
        <v/>
      </c>
      <c r="H4818" s="64" t="str">
        <f>IF(A4818="","",IFERROR(VLOOKUP(TEXT(A4818,"0"),#REF!,7,FALSE),""))</f>
        <v/>
      </c>
      <c r="I4818" s="17" t="str">
        <f>IF(A4818="","",IFERROR(VLOOKUP(TEXT(A4818,"0"),#REF!,9,FALSE),""))</f>
        <v/>
      </c>
      <c r="J4818" s="19" t="str">
        <f>IF(A4818="","",IFERROR(VLOOKUP(TEXT(A4818,"0"),#REF!,10,FALSE),""))</f>
        <v/>
      </c>
      <c r="K4818" s="18" t="str">
        <f>IFERROR(INDEX(#REF!,MATCH(A4818,#REF!,0)),"")</f>
        <v/>
      </c>
      <c r="L4818" s="58" t="str">
        <f>IFERROR(INDEX(SKU!E:E,MATCH(B4818,SKU!C:C,0)),"")</f>
        <v/>
      </c>
      <c r="M4818" s="56"/>
      <c r="R4818" t="str">
        <f>IF(COUNTIF(ROMANEIOS!K:K,A4818)&gt;0,J4818,"")</f>
        <v/>
      </c>
    </row>
    <row r="4819" spans="1:18" ht="15.75" customHeight="1" x14ac:dyDescent="0.25">
      <c r="A4819" s="42" t="str">
        <f>IFERROR(INDEX(NFS!F:F,MATCH(B4819,NFS!E:E,0)),"")</f>
        <v/>
      </c>
      <c r="E4819" s="11" t="str">
        <f>IF(B4819="","",COUNTIF(SKU!C:C,B4819))</f>
        <v/>
      </c>
      <c r="H4819" s="64" t="str">
        <f>IF(A4819="","",IFERROR(VLOOKUP(TEXT(A4819,"0"),#REF!,7,FALSE),""))</f>
        <v/>
      </c>
      <c r="I4819" s="17" t="str">
        <f>IF(A4819="","",IFERROR(VLOOKUP(TEXT(A4819,"0"),#REF!,9,FALSE),""))</f>
        <v/>
      </c>
      <c r="J4819" s="19" t="str">
        <f>IF(A4819="","",IFERROR(VLOOKUP(TEXT(A4819,"0"),#REF!,10,FALSE),""))</f>
        <v/>
      </c>
      <c r="K4819" s="18" t="str">
        <f>IFERROR(INDEX(#REF!,MATCH(A4819,#REF!,0)),"")</f>
        <v/>
      </c>
      <c r="L4819" s="58" t="str">
        <f>IFERROR(INDEX(SKU!E:E,MATCH(B4819,SKU!C:C,0)),"")</f>
        <v/>
      </c>
      <c r="M4819" s="56"/>
      <c r="R4819" t="str">
        <f>IF(COUNTIF(ROMANEIOS!K:K,A4819)&gt;0,J4819,"")</f>
        <v/>
      </c>
    </row>
    <row r="4820" spans="1:18" ht="15.75" customHeight="1" x14ac:dyDescent="0.25">
      <c r="A4820" s="42" t="str">
        <f>IFERROR(INDEX(NFS!F:F,MATCH(B4820,NFS!E:E,0)),"")</f>
        <v/>
      </c>
      <c r="E4820" s="11" t="str">
        <f>IF(B4820="","",COUNTIF(SKU!C:C,B4820))</f>
        <v/>
      </c>
      <c r="H4820" s="64" t="str">
        <f>IF(A4820="","",IFERROR(VLOOKUP(TEXT(A4820,"0"),#REF!,7,FALSE),""))</f>
        <v/>
      </c>
      <c r="I4820" s="17" t="str">
        <f>IF(A4820="","",IFERROR(VLOOKUP(TEXT(A4820,"0"),#REF!,9,FALSE),""))</f>
        <v/>
      </c>
      <c r="J4820" s="19" t="str">
        <f>IF(A4820="","",IFERROR(VLOOKUP(TEXT(A4820,"0"),#REF!,10,FALSE),""))</f>
        <v/>
      </c>
      <c r="K4820" s="18" t="str">
        <f>IFERROR(INDEX(#REF!,MATCH(A4820,#REF!,0)),"")</f>
        <v/>
      </c>
      <c r="L4820" s="58" t="str">
        <f>IFERROR(INDEX(SKU!E:E,MATCH(B4820,SKU!C:C,0)),"")</f>
        <v/>
      </c>
      <c r="M4820" s="56"/>
      <c r="R4820" t="str">
        <f>IF(COUNTIF(ROMANEIOS!K:K,A4820)&gt;0,J4820,"")</f>
        <v/>
      </c>
    </row>
    <row r="4821" spans="1:18" ht="15.75" customHeight="1" x14ac:dyDescent="0.25">
      <c r="A4821" s="42" t="str">
        <f>IFERROR(INDEX(NFS!F:F,MATCH(B4821,NFS!E:E,0)),"")</f>
        <v/>
      </c>
      <c r="E4821" s="11" t="str">
        <f>IF(B4821="","",COUNTIF(SKU!C:C,B4821))</f>
        <v/>
      </c>
      <c r="H4821" s="64" t="str">
        <f>IF(A4821="","",IFERROR(VLOOKUP(TEXT(A4821,"0"),#REF!,7,FALSE),""))</f>
        <v/>
      </c>
      <c r="I4821" s="17" t="str">
        <f>IF(A4821="","",IFERROR(VLOOKUP(TEXT(A4821,"0"),#REF!,9,FALSE),""))</f>
        <v/>
      </c>
      <c r="J4821" s="19" t="str">
        <f>IF(A4821="","",IFERROR(VLOOKUP(TEXT(A4821,"0"),#REF!,10,FALSE),""))</f>
        <v/>
      </c>
      <c r="K4821" s="18" t="str">
        <f>IFERROR(INDEX(#REF!,MATCH(A4821,#REF!,0)),"")</f>
        <v/>
      </c>
      <c r="L4821" s="58" t="str">
        <f>IFERROR(INDEX(SKU!E:E,MATCH(B4821,SKU!C:C,0)),"")</f>
        <v/>
      </c>
      <c r="M4821" s="56"/>
      <c r="R4821" t="str">
        <f>IF(COUNTIF(ROMANEIOS!K:K,A4821)&gt;0,J4821,"")</f>
        <v/>
      </c>
    </row>
    <row r="4822" spans="1:18" ht="15.75" customHeight="1" x14ac:dyDescent="0.25">
      <c r="A4822" s="42" t="str">
        <f>IFERROR(INDEX(NFS!F:F,MATCH(B4822,NFS!E:E,0)),"")</f>
        <v/>
      </c>
      <c r="E4822" s="11" t="str">
        <f>IF(B4822="","",COUNTIF(SKU!C:C,B4822))</f>
        <v/>
      </c>
      <c r="H4822" s="64" t="str">
        <f>IF(A4822="","",IFERROR(VLOOKUP(TEXT(A4822,"0"),#REF!,7,FALSE),""))</f>
        <v/>
      </c>
      <c r="I4822" s="17" t="str">
        <f>IF(A4822="","",IFERROR(VLOOKUP(TEXT(A4822,"0"),#REF!,9,FALSE),""))</f>
        <v/>
      </c>
      <c r="J4822" s="19" t="str">
        <f>IF(A4822="","",IFERROR(VLOOKUP(TEXT(A4822,"0"),#REF!,10,FALSE),""))</f>
        <v/>
      </c>
      <c r="K4822" s="18" t="str">
        <f>IFERROR(INDEX(#REF!,MATCH(A4822,#REF!,0)),"")</f>
        <v/>
      </c>
      <c r="L4822" s="58" t="str">
        <f>IFERROR(INDEX(SKU!E:E,MATCH(B4822,SKU!C:C,0)),"")</f>
        <v/>
      </c>
      <c r="M4822" s="56"/>
      <c r="R4822" t="str">
        <f>IF(COUNTIF(ROMANEIOS!K:K,A4822)&gt;0,J4822,"")</f>
        <v/>
      </c>
    </row>
    <row r="4823" spans="1:18" ht="15.75" customHeight="1" x14ac:dyDescent="0.25">
      <c r="A4823" s="42" t="str">
        <f>IFERROR(INDEX(NFS!F:F,MATCH(B4823,NFS!E:E,0)),"")</f>
        <v/>
      </c>
      <c r="E4823" s="11" t="str">
        <f>IF(B4823="","",COUNTIF(SKU!C:C,B4823))</f>
        <v/>
      </c>
      <c r="H4823" s="64" t="str">
        <f>IF(A4823="","",IFERROR(VLOOKUP(TEXT(A4823,"0"),#REF!,7,FALSE),""))</f>
        <v/>
      </c>
      <c r="I4823" s="17" t="str">
        <f>IF(A4823="","",IFERROR(VLOOKUP(TEXT(A4823,"0"),#REF!,9,FALSE),""))</f>
        <v/>
      </c>
      <c r="J4823" s="19" t="str">
        <f>IF(A4823="","",IFERROR(VLOOKUP(TEXT(A4823,"0"),#REF!,10,FALSE),""))</f>
        <v/>
      </c>
      <c r="K4823" s="18" t="str">
        <f>IFERROR(INDEX(#REF!,MATCH(A4823,#REF!,0)),"")</f>
        <v/>
      </c>
      <c r="L4823" s="58" t="str">
        <f>IFERROR(INDEX(SKU!E:E,MATCH(B4823,SKU!C:C,0)),"")</f>
        <v/>
      </c>
      <c r="M4823" s="56"/>
      <c r="R4823" t="str">
        <f>IF(COUNTIF(ROMANEIOS!K:K,A4823)&gt;0,J4823,"")</f>
        <v/>
      </c>
    </row>
    <row r="4824" spans="1:18" ht="15.75" customHeight="1" x14ac:dyDescent="0.25">
      <c r="A4824" s="42" t="str">
        <f>IFERROR(INDEX(NFS!F:F,MATCH(B4824,NFS!E:E,0)),"")</f>
        <v/>
      </c>
      <c r="E4824" s="11" t="str">
        <f>IF(B4824="","",COUNTIF(SKU!C:C,B4824))</f>
        <v/>
      </c>
      <c r="H4824" s="64" t="str">
        <f>IF(A4824="","",IFERROR(VLOOKUP(TEXT(A4824,"0"),#REF!,7,FALSE),""))</f>
        <v/>
      </c>
      <c r="I4824" s="17" t="str">
        <f>IF(A4824="","",IFERROR(VLOOKUP(TEXT(A4824,"0"),#REF!,9,FALSE),""))</f>
        <v/>
      </c>
      <c r="J4824" s="19" t="str">
        <f>IF(A4824="","",IFERROR(VLOOKUP(TEXT(A4824,"0"),#REF!,10,FALSE),""))</f>
        <v/>
      </c>
      <c r="K4824" s="18" t="str">
        <f>IFERROR(INDEX(#REF!,MATCH(A4824,#REF!,0)),"")</f>
        <v/>
      </c>
      <c r="L4824" s="58" t="str">
        <f>IFERROR(INDEX(SKU!E:E,MATCH(B4824,SKU!C:C,0)),"")</f>
        <v/>
      </c>
      <c r="M4824" s="56"/>
      <c r="R4824" t="str">
        <f>IF(COUNTIF(ROMANEIOS!K:K,A4824)&gt;0,J4824,"")</f>
        <v/>
      </c>
    </row>
    <row r="4825" spans="1:18" ht="15.75" customHeight="1" x14ac:dyDescent="0.25">
      <c r="A4825" s="42" t="str">
        <f>IFERROR(INDEX(NFS!F:F,MATCH(B4825,NFS!E:E,0)),"")</f>
        <v/>
      </c>
      <c r="E4825" s="11" t="str">
        <f>IF(B4825="","",COUNTIF(SKU!C:C,B4825))</f>
        <v/>
      </c>
      <c r="H4825" s="64" t="str">
        <f>IF(A4825="","",IFERROR(VLOOKUP(TEXT(A4825,"0"),#REF!,7,FALSE),""))</f>
        <v/>
      </c>
      <c r="I4825" s="17" t="str">
        <f>IF(A4825="","",IFERROR(VLOOKUP(TEXT(A4825,"0"),#REF!,9,FALSE),""))</f>
        <v/>
      </c>
      <c r="J4825" s="19" t="str">
        <f>IF(A4825="","",IFERROR(VLOOKUP(TEXT(A4825,"0"),#REF!,10,FALSE),""))</f>
        <v/>
      </c>
      <c r="K4825" s="18" t="str">
        <f>IFERROR(INDEX(#REF!,MATCH(A4825,#REF!,0)),"")</f>
        <v/>
      </c>
      <c r="L4825" s="58" t="str">
        <f>IFERROR(INDEX(SKU!E:E,MATCH(B4825,SKU!C:C,0)),"")</f>
        <v/>
      </c>
      <c r="M4825" s="56"/>
      <c r="R4825" t="str">
        <f>IF(COUNTIF(ROMANEIOS!K:K,A4825)&gt;0,J4825,"")</f>
        <v/>
      </c>
    </row>
    <row r="4826" spans="1:18" ht="15.75" customHeight="1" x14ac:dyDescent="0.25">
      <c r="A4826" s="42" t="str">
        <f>IFERROR(INDEX(NFS!F:F,MATCH(B4826,NFS!E:E,0)),"")</f>
        <v/>
      </c>
      <c r="E4826" s="11" t="str">
        <f>IF(B4826="","",COUNTIF(SKU!C:C,B4826))</f>
        <v/>
      </c>
      <c r="H4826" s="64" t="str">
        <f>IF(A4826="","",IFERROR(VLOOKUP(TEXT(A4826,"0"),#REF!,7,FALSE),""))</f>
        <v/>
      </c>
      <c r="I4826" s="17" t="str">
        <f>IF(A4826="","",IFERROR(VLOOKUP(TEXT(A4826,"0"),#REF!,9,FALSE),""))</f>
        <v/>
      </c>
      <c r="J4826" s="19" t="str">
        <f>IF(A4826="","",IFERROR(VLOOKUP(TEXT(A4826,"0"),#REF!,10,FALSE),""))</f>
        <v/>
      </c>
      <c r="K4826" s="18" t="str">
        <f>IFERROR(INDEX(#REF!,MATCH(A4826,#REF!,0)),"")</f>
        <v/>
      </c>
      <c r="L4826" s="58" t="str">
        <f>IFERROR(INDEX(SKU!E:E,MATCH(B4826,SKU!C:C,0)),"")</f>
        <v/>
      </c>
      <c r="M4826" s="56"/>
      <c r="R4826" t="str">
        <f>IF(COUNTIF(ROMANEIOS!K:K,A4826)&gt;0,J4826,"")</f>
        <v/>
      </c>
    </row>
    <row r="4827" spans="1:18" ht="15.75" customHeight="1" x14ac:dyDescent="0.25">
      <c r="A4827" s="42" t="str">
        <f>IFERROR(INDEX(NFS!F:F,MATCH(B4827,NFS!E:E,0)),"")</f>
        <v/>
      </c>
      <c r="E4827" s="11" t="str">
        <f>IF(B4827="","",COUNTIF(SKU!C:C,B4827))</f>
        <v/>
      </c>
      <c r="H4827" s="64" t="str">
        <f>IF(A4827="","",IFERROR(VLOOKUP(TEXT(A4827,"0"),#REF!,7,FALSE),""))</f>
        <v/>
      </c>
      <c r="I4827" s="17" t="str">
        <f>IF(A4827="","",IFERROR(VLOOKUP(TEXT(A4827,"0"),#REF!,9,FALSE),""))</f>
        <v/>
      </c>
      <c r="J4827" s="19" t="str">
        <f>IF(A4827="","",IFERROR(VLOOKUP(TEXT(A4827,"0"),#REF!,10,FALSE),""))</f>
        <v/>
      </c>
      <c r="K4827" s="18" t="str">
        <f>IFERROR(INDEX(#REF!,MATCH(A4827,#REF!,0)),"")</f>
        <v/>
      </c>
      <c r="L4827" s="58" t="str">
        <f>IFERROR(INDEX(SKU!E:E,MATCH(B4827,SKU!C:C,0)),"")</f>
        <v/>
      </c>
      <c r="M4827" s="56"/>
      <c r="R4827" t="str">
        <f>IF(COUNTIF(ROMANEIOS!K:K,A4827)&gt;0,J4827,"")</f>
        <v/>
      </c>
    </row>
    <row r="4828" spans="1:18" ht="15.75" customHeight="1" x14ac:dyDescent="0.25">
      <c r="A4828" s="42" t="str">
        <f>IFERROR(INDEX(NFS!F:F,MATCH(B4828,NFS!E:E,0)),"")</f>
        <v/>
      </c>
      <c r="E4828" s="11" t="str">
        <f>IF(B4828="","",COUNTIF(SKU!C:C,B4828))</f>
        <v/>
      </c>
      <c r="H4828" s="64" t="str">
        <f>IF(A4828="","",IFERROR(VLOOKUP(TEXT(A4828,"0"),#REF!,7,FALSE),""))</f>
        <v/>
      </c>
      <c r="I4828" s="17" t="str">
        <f>IF(A4828="","",IFERROR(VLOOKUP(TEXT(A4828,"0"),#REF!,9,FALSE),""))</f>
        <v/>
      </c>
      <c r="J4828" s="19" t="str">
        <f>IF(A4828="","",IFERROR(VLOOKUP(TEXT(A4828,"0"),#REF!,10,FALSE),""))</f>
        <v/>
      </c>
      <c r="K4828" s="18" t="str">
        <f>IFERROR(INDEX(#REF!,MATCH(A4828,#REF!,0)),"")</f>
        <v/>
      </c>
      <c r="L4828" s="58" t="str">
        <f>IFERROR(INDEX(SKU!E:E,MATCH(B4828,SKU!C:C,0)),"")</f>
        <v/>
      </c>
      <c r="M4828" s="56"/>
      <c r="R4828" t="str">
        <f>IF(COUNTIF(ROMANEIOS!K:K,A4828)&gt;0,J4828,"")</f>
        <v/>
      </c>
    </row>
    <row r="4829" spans="1:18" ht="15.75" customHeight="1" x14ac:dyDescent="0.25">
      <c r="A4829" s="42" t="str">
        <f>IFERROR(INDEX(NFS!F:F,MATCH(B4829,NFS!E:E,0)),"")</f>
        <v/>
      </c>
      <c r="E4829" s="11" t="str">
        <f>IF(B4829="","",COUNTIF(SKU!C:C,B4829))</f>
        <v/>
      </c>
      <c r="H4829" s="64" t="str">
        <f>IF(A4829="","",IFERROR(VLOOKUP(TEXT(A4829,"0"),#REF!,7,FALSE),""))</f>
        <v/>
      </c>
      <c r="I4829" s="17" t="str">
        <f>IF(A4829="","",IFERROR(VLOOKUP(TEXT(A4829,"0"),#REF!,9,FALSE),""))</f>
        <v/>
      </c>
      <c r="J4829" s="19" t="str">
        <f>IF(A4829="","",IFERROR(VLOOKUP(TEXT(A4829,"0"),#REF!,10,FALSE),""))</f>
        <v/>
      </c>
      <c r="K4829" s="18" t="str">
        <f>IFERROR(INDEX(#REF!,MATCH(A4829,#REF!,0)),"")</f>
        <v/>
      </c>
      <c r="L4829" s="58" t="str">
        <f>IFERROR(INDEX(SKU!E:E,MATCH(B4829,SKU!C:C,0)),"")</f>
        <v/>
      </c>
      <c r="M4829" s="56"/>
      <c r="R4829" t="str">
        <f>IF(COUNTIF(ROMANEIOS!K:K,A4829)&gt;0,J4829,"")</f>
        <v/>
      </c>
    </row>
    <row r="4830" spans="1:18" ht="15.75" customHeight="1" x14ac:dyDescent="0.25">
      <c r="A4830" s="42" t="str">
        <f>IFERROR(INDEX(NFS!F:F,MATCH(B4830,NFS!E:E,0)),"")</f>
        <v/>
      </c>
      <c r="E4830" s="11" t="str">
        <f>IF(B4830="","",COUNTIF(SKU!C:C,B4830))</f>
        <v/>
      </c>
      <c r="H4830" s="64" t="str">
        <f>IF(A4830="","",IFERROR(VLOOKUP(TEXT(A4830,"0"),#REF!,7,FALSE),""))</f>
        <v/>
      </c>
      <c r="I4830" s="17" t="str">
        <f>IF(A4830="","",IFERROR(VLOOKUP(TEXT(A4830,"0"),#REF!,9,FALSE),""))</f>
        <v/>
      </c>
      <c r="J4830" s="19" t="str">
        <f>IF(A4830="","",IFERROR(VLOOKUP(TEXT(A4830,"0"),#REF!,10,FALSE),""))</f>
        <v/>
      </c>
      <c r="K4830" s="18" t="str">
        <f>IFERROR(INDEX(#REF!,MATCH(A4830,#REF!,0)),"")</f>
        <v/>
      </c>
      <c r="L4830" s="58" t="str">
        <f>IFERROR(INDEX(SKU!E:E,MATCH(B4830,SKU!C:C,0)),"")</f>
        <v/>
      </c>
      <c r="M4830" s="56"/>
      <c r="R4830" t="str">
        <f>IF(COUNTIF(ROMANEIOS!K:K,A4830)&gt;0,J4830,"")</f>
        <v/>
      </c>
    </row>
    <row r="4831" spans="1:18" ht="15.75" customHeight="1" x14ac:dyDescent="0.25">
      <c r="A4831" s="42" t="str">
        <f>IFERROR(INDEX(NFS!F:F,MATCH(B4831,NFS!E:E,0)),"")</f>
        <v/>
      </c>
      <c r="D4831" s="29"/>
      <c r="E4831" s="11" t="str">
        <f>IF(B4831="","",COUNTIF(SKU!C:C,B4831))</f>
        <v/>
      </c>
      <c r="H4831" s="64" t="str">
        <f>IF(A4831="","",IFERROR(VLOOKUP(TEXT(A4831,"0"),#REF!,7,FALSE),""))</f>
        <v/>
      </c>
      <c r="I4831" s="17" t="str">
        <f>IF(A4831="","",IFERROR(VLOOKUP(TEXT(A4831,"0"),#REF!,9,FALSE),""))</f>
        <v/>
      </c>
      <c r="J4831" s="19" t="str">
        <f>IF(A4831="","",IFERROR(VLOOKUP(TEXT(A4831,"0"),#REF!,10,FALSE),""))</f>
        <v/>
      </c>
      <c r="K4831" s="18" t="str">
        <f>IFERROR(INDEX(#REF!,MATCH(A4831,#REF!,0)),"")</f>
        <v/>
      </c>
      <c r="L4831" s="58" t="str">
        <f>IFERROR(INDEX(SKU!E:E,MATCH(B4831,SKU!C:C,0)),"")</f>
        <v/>
      </c>
      <c r="M4831" s="56"/>
      <c r="R4831" t="str">
        <f>IF(COUNTIF(ROMANEIOS!K:K,A4831)&gt;0,J4831,"")</f>
        <v/>
      </c>
    </row>
    <row r="4832" spans="1:18" ht="15.75" customHeight="1" x14ac:dyDescent="0.25">
      <c r="A4832" s="42" t="str">
        <f>IFERROR(INDEX(NFS!F:F,MATCH(B4832,NFS!E:E,0)),"")</f>
        <v/>
      </c>
      <c r="D4832" s="29"/>
      <c r="E4832" s="11" t="str">
        <f>IF(B4832="","",COUNTIF(SKU!C:C,B4832))</f>
        <v/>
      </c>
      <c r="H4832" s="64" t="str">
        <f>IF(A4832="","",IFERROR(VLOOKUP(TEXT(A4832,"0"),#REF!,7,FALSE),""))</f>
        <v/>
      </c>
      <c r="I4832" s="17" t="str">
        <f>IF(A4832="","",IFERROR(VLOOKUP(TEXT(A4832,"0"),#REF!,9,FALSE),""))</f>
        <v/>
      </c>
      <c r="J4832" s="19" t="str">
        <f>IF(A4832="","",IFERROR(VLOOKUP(TEXT(A4832,"0"),#REF!,10,FALSE),""))</f>
        <v/>
      </c>
      <c r="K4832" s="18" t="str">
        <f>IFERROR(INDEX(#REF!,MATCH(A4832,#REF!,0)),"")</f>
        <v/>
      </c>
      <c r="L4832" s="58" t="str">
        <f>IFERROR(INDEX(SKU!E:E,MATCH(B4832,SKU!C:C,0)),"")</f>
        <v/>
      </c>
      <c r="M4832" s="56"/>
      <c r="R4832" t="str">
        <f>IF(COUNTIF(ROMANEIOS!K:K,A4832)&gt;0,J4832,"")</f>
        <v/>
      </c>
    </row>
    <row r="4833" spans="1:18" ht="15.75" customHeight="1" x14ac:dyDescent="0.25">
      <c r="A4833" s="42" t="str">
        <f>IFERROR(INDEX(NFS!F:F,MATCH(B4833,NFS!E:E,0)),"")</f>
        <v/>
      </c>
      <c r="D4833" s="29"/>
      <c r="E4833" s="11" t="str">
        <f>IF(B4833="","",COUNTIF(SKU!C:C,B4833))</f>
        <v/>
      </c>
      <c r="H4833" s="64" t="str">
        <f>IF(A4833="","",IFERROR(VLOOKUP(TEXT(A4833,"0"),#REF!,7,FALSE),""))</f>
        <v/>
      </c>
      <c r="I4833" s="17" t="str">
        <f>IF(A4833="","",IFERROR(VLOOKUP(TEXT(A4833,"0"),#REF!,9,FALSE),""))</f>
        <v/>
      </c>
      <c r="J4833" s="19" t="str">
        <f>IF(A4833="","",IFERROR(VLOOKUP(TEXT(A4833,"0"),#REF!,10,FALSE),""))</f>
        <v/>
      </c>
      <c r="K4833" s="18" t="str">
        <f>IFERROR(INDEX(#REF!,MATCH(A4833,#REF!,0)),"")</f>
        <v/>
      </c>
      <c r="L4833" s="58" t="str">
        <f>IFERROR(INDEX(SKU!E:E,MATCH(B4833,SKU!C:C,0)),"")</f>
        <v/>
      </c>
      <c r="M4833" s="56"/>
      <c r="R4833" t="str">
        <f>IF(COUNTIF(ROMANEIOS!K:K,A4833)&gt;0,J4833,"")</f>
        <v/>
      </c>
    </row>
    <row r="4834" spans="1:18" ht="15.75" customHeight="1" x14ac:dyDescent="0.25">
      <c r="A4834" s="42" t="str">
        <f>IFERROR(INDEX(NFS!F:F,MATCH(B4834,NFS!E:E,0)),"")</f>
        <v/>
      </c>
      <c r="D4834" s="29"/>
      <c r="E4834" s="11" t="str">
        <f>IF(B4834="","",COUNTIF(SKU!C:C,B4834))</f>
        <v/>
      </c>
      <c r="H4834" s="64" t="str">
        <f>IF(A4834="","",IFERROR(VLOOKUP(TEXT(A4834,"0"),#REF!,7,FALSE),""))</f>
        <v/>
      </c>
      <c r="I4834" s="17" t="str">
        <f>IF(A4834="","",IFERROR(VLOOKUP(TEXT(A4834,"0"),#REF!,9,FALSE),""))</f>
        <v/>
      </c>
      <c r="J4834" s="19" t="str">
        <f>IF(A4834="","",IFERROR(VLOOKUP(TEXT(A4834,"0"),#REF!,10,FALSE),""))</f>
        <v/>
      </c>
      <c r="K4834" s="18" t="str">
        <f>IFERROR(INDEX(#REF!,MATCH(A4834,#REF!,0)),"")</f>
        <v/>
      </c>
      <c r="L4834" s="58" t="str">
        <f>IFERROR(INDEX(SKU!E:E,MATCH(B4834,SKU!C:C,0)),"")</f>
        <v/>
      </c>
      <c r="M4834" s="56"/>
      <c r="R4834" t="str">
        <f>IF(COUNTIF(ROMANEIOS!K:K,A4834)&gt;0,J4834,"")</f>
        <v/>
      </c>
    </row>
    <row r="4835" spans="1:18" ht="15.75" customHeight="1" x14ac:dyDescent="0.25">
      <c r="A4835" s="42" t="str">
        <f>IFERROR(INDEX(NFS!F:F,MATCH(B4835,NFS!E:E,0)),"")</f>
        <v/>
      </c>
      <c r="D4835" s="29"/>
      <c r="E4835" s="11" t="str">
        <f>IF(B4835="","",COUNTIF(SKU!C:C,B4835))</f>
        <v/>
      </c>
      <c r="H4835" s="64" t="str">
        <f>IF(A4835="","",IFERROR(VLOOKUP(TEXT(A4835,"0"),#REF!,7,FALSE),""))</f>
        <v/>
      </c>
      <c r="I4835" s="17" t="str">
        <f>IF(A4835="","",IFERROR(VLOOKUP(TEXT(A4835,"0"),#REF!,9,FALSE),""))</f>
        <v/>
      </c>
      <c r="J4835" s="19" t="str">
        <f>IF(A4835="","",IFERROR(VLOOKUP(TEXT(A4835,"0"),#REF!,10,FALSE),""))</f>
        <v/>
      </c>
      <c r="K4835" s="18" t="str">
        <f>IFERROR(INDEX(#REF!,MATCH(A4835,#REF!,0)),"")</f>
        <v/>
      </c>
      <c r="L4835" s="58" t="str">
        <f>IFERROR(INDEX(SKU!E:E,MATCH(B4835,SKU!C:C,0)),"")</f>
        <v/>
      </c>
      <c r="M4835" s="56"/>
      <c r="R4835" t="str">
        <f>IF(COUNTIF(ROMANEIOS!K:K,A4835)&gt;0,J4835,"")</f>
        <v/>
      </c>
    </row>
    <row r="4836" spans="1:18" ht="15.75" customHeight="1" x14ac:dyDescent="0.25">
      <c r="A4836" s="42" t="str">
        <f>IFERROR(INDEX(NFS!F:F,MATCH(B4836,NFS!E:E,0)),"")</f>
        <v/>
      </c>
      <c r="D4836" s="29"/>
      <c r="E4836" s="11" t="str">
        <f>IF(B4836="","",COUNTIF(SKU!C:C,B4836))</f>
        <v/>
      </c>
      <c r="H4836" s="64" t="str">
        <f>IF(A4836="","",IFERROR(VLOOKUP(TEXT(A4836,"0"),#REF!,7,FALSE),""))</f>
        <v/>
      </c>
      <c r="I4836" s="17" t="str">
        <f>IF(A4836="","",IFERROR(VLOOKUP(TEXT(A4836,"0"),#REF!,9,FALSE),""))</f>
        <v/>
      </c>
      <c r="J4836" s="19" t="str">
        <f>IF(A4836="","",IFERROR(VLOOKUP(TEXT(A4836,"0"),#REF!,10,FALSE),""))</f>
        <v/>
      </c>
      <c r="K4836" s="18" t="str">
        <f>IFERROR(INDEX(#REF!,MATCH(A4836,#REF!,0)),"")</f>
        <v/>
      </c>
      <c r="L4836" s="58" t="str">
        <f>IFERROR(INDEX(SKU!E:E,MATCH(B4836,SKU!C:C,0)),"")</f>
        <v/>
      </c>
      <c r="M4836" s="56"/>
      <c r="R4836" t="str">
        <f>IF(COUNTIF(ROMANEIOS!K:K,A4836)&gt;0,J4836,"")</f>
        <v/>
      </c>
    </row>
    <row r="4837" spans="1:18" ht="15.75" customHeight="1" x14ac:dyDescent="0.25">
      <c r="A4837" s="42" t="str">
        <f>IFERROR(INDEX(NFS!F:F,MATCH(B4837,NFS!E:E,0)),"")</f>
        <v/>
      </c>
      <c r="D4837" s="29"/>
      <c r="E4837" s="11" t="str">
        <f>IF(B4837="","",COUNTIF(SKU!C:C,B4837))</f>
        <v/>
      </c>
      <c r="H4837" s="64" t="str">
        <f>IF(A4837="","",IFERROR(VLOOKUP(TEXT(A4837,"0"),#REF!,7,FALSE),""))</f>
        <v/>
      </c>
      <c r="I4837" s="17" t="str">
        <f>IF(A4837="","",IFERROR(VLOOKUP(TEXT(A4837,"0"),#REF!,9,FALSE),""))</f>
        <v/>
      </c>
      <c r="J4837" s="19" t="str">
        <f>IF(A4837="","",IFERROR(VLOOKUP(TEXT(A4837,"0"),#REF!,10,FALSE),""))</f>
        <v/>
      </c>
      <c r="K4837" s="18" t="str">
        <f>IFERROR(INDEX(#REF!,MATCH(A4837,#REF!,0)),"")</f>
        <v/>
      </c>
      <c r="L4837" s="58" t="str">
        <f>IFERROR(INDEX(SKU!E:E,MATCH(B4837,SKU!C:C,0)),"")</f>
        <v/>
      </c>
      <c r="M4837" s="56"/>
      <c r="R4837" t="str">
        <f>IF(COUNTIF(ROMANEIOS!K:K,A4837)&gt;0,J4837,"")</f>
        <v/>
      </c>
    </row>
    <row r="4838" spans="1:18" ht="15.75" customHeight="1" x14ac:dyDescent="0.25">
      <c r="A4838" s="42" t="str">
        <f>IFERROR(INDEX(NFS!F:F,MATCH(B4838,NFS!E:E,0)),"")</f>
        <v/>
      </c>
      <c r="D4838" s="29"/>
      <c r="E4838" s="11" t="str">
        <f>IF(B4838="","",COUNTIF(SKU!C:C,B4838))</f>
        <v/>
      </c>
      <c r="H4838" s="64" t="str">
        <f>IF(A4838="","",IFERROR(VLOOKUP(TEXT(A4838,"0"),#REF!,7,FALSE),""))</f>
        <v/>
      </c>
      <c r="I4838" s="17" t="str">
        <f>IF(A4838="","",IFERROR(VLOOKUP(TEXT(A4838,"0"),#REF!,9,FALSE),""))</f>
        <v/>
      </c>
      <c r="J4838" s="19" t="str">
        <f>IF(A4838="","",IFERROR(VLOOKUP(TEXT(A4838,"0"),#REF!,10,FALSE),""))</f>
        <v/>
      </c>
      <c r="K4838" s="18" t="str">
        <f>IFERROR(INDEX(#REF!,MATCH(A4838,#REF!,0)),"")</f>
        <v/>
      </c>
      <c r="L4838" s="58" t="str">
        <f>IFERROR(INDEX(SKU!E:E,MATCH(B4838,SKU!C:C,0)),"")</f>
        <v/>
      </c>
      <c r="M4838" s="56"/>
      <c r="R4838" t="str">
        <f>IF(COUNTIF(ROMANEIOS!K:K,A4838)&gt;0,J4838,"")</f>
        <v/>
      </c>
    </row>
    <row r="4839" spans="1:18" ht="15.75" customHeight="1" x14ac:dyDescent="0.25">
      <c r="A4839" s="42" t="str">
        <f>IFERROR(INDEX(NFS!F:F,MATCH(B4839,NFS!E:E,0)),"")</f>
        <v/>
      </c>
      <c r="D4839" s="29"/>
      <c r="E4839" s="11" t="str">
        <f>IF(B4839="","",COUNTIF(SKU!C:C,B4839))</f>
        <v/>
      </c>
      <c r="H4839" s="64" t="str">
        <f>IF(A4839="","",IFERROR(VLOOKUP(TEXT(A4839,"0"),#REF!,7,FALSE),""))</f>
        <v/>
      </c>
      <c r="I4839" s="17" t="str">
        <f>IF(A4839="","",IFERROR(VLOOKUP(TEXT(A4839,"0"),#REF!,9,FALSE),""))</f>
        <v/>
      </c>
      <c r="J4839" s="19" t="str">
        <f>IF(A4839="","",IFERROR(VLOOKUP(TEXT(A4839,"0"),#REF!,10,FALSE),""))</f>
        <v/>
      </c>
      <c r="K4839" s="18" t="str">
        <f>IFERROR(INDEX(#REF!,MATCH(A4839,#REF!,0)),"")</f>
        <v/>
      </c>
      <c r="L4839" s="58" t="str">
        <f>IFERROR(INDEX(SKU!E:E,MATCH(B4839,SKU!C:C,0)),"")</f>
        <v/>
      </c>
      <c r="M4839" s="56"/>
      <c r="R4839" t="str">
        <f>IF(COUNTIF(ROMANEIOS!K:K,A4839)&gt;0,J4839,"")</f>
        <v/>
      </c>
    </row>
    <row r="4840" spans="1:18" ht="15.75" customHeight="1" x14ac:dyDescent="0.25">
      <c r="A4840" s="42" t="str">
        <f>IFERROR(INDEX(NFS!F:F,MATCH(B4840,NFS!E:E,0)),"")</f>
        <v/>
      </c>
      <c r="D4840" s="29"/>
      <c r="E4840" s="11" t="str">
        <f>IF(B4840="","",COUNTIF(SKU!C:C,B4840))</f>
        <v/>
      </c>
      <c r="H4840" s="64" t="str">
        <f>IF(A4840="","",IFERROR(VLOOKUP(TEXT(A4840,"0"),#REF!,7,FALSE),""))</f>
        <v/>
      </c>
      <c r="I4840" s="17" t="str">
        <f>IF(A4840="","",IFERROR(VLOOKUP(TEXT(A4840,"0"),#REF!,9,FALSE),""))</f>
        <v/>
      </c>
      <c r="J4840" s="19" t="str">
        <f>IF(A4840="","",IFERROR(VLOOKUP(TEXT(A4840,"0"),#REF!,10,FALSE),""))</f>
        <v/>
      </c>
      <c r="K4840" s="18" t="str">
        <f>IFERROR(INDEX(#REF!,MATCH(A4840,#REF!,0)),"")</f>
        <v/>
      </c>
      <c r="L4840" s="58" t="str">
        <f>IFERROR(INDEX(SKU!E:E,MATCH(B4840,SKU!C:C,0)),"")</f>
        <v/>
      </c>
      <c r="M4840" s="56"/>
      <c r="R4840" t="str">
        <f>IF(COUNTIF(ROMANEIOS!K:K,A4840)&gt;0,J4840,"")</f>
        <v/>
      </c>
    </row>
    <row r="4841" spans="1:18" ht="15.75" customHeight="1" x14ac:dyDescent="0.25">
      <c r="A4841" s="42" t="str">
        <f>IFERROR(INDEX(NFS!F:F,MATCH(B4841,NFS!E:E,0)),"")</f>
        <v/>
      </c>
      <c r="D4841" s="29"/>
      <c r="E4841" s="11" t="str">
        <f>IF(B4841="","",COUNTIF(SKU!C:C,B4841))</f>
        <v/>
      </c>
      <c r="H4841" s="64" t="str">
        <f>IF(A4841="","",IFERROR(VLOOKUP(TEXT(A4841,"0"),#REF!,7,FALSE),""))</f>
        <v/>
      </c>
      <c r="I4841" s="17" t="str">
        <f>IF(A4841="","",IFERROR(VLOOKUP(TEXT(A4841,"0"),#REF!,9,FALSE),""))</f>
        <v/>
      </c>
      <c r="J4841" s="19" t="str">
        <f>IF(A4841="","",IFERROR(VLOOKUP(TEXT(A4841,"0"),#REF!,10,FALSE),""))</f>
        <v/>
      </c>
      <c r="K4841" s="18" t="str">
        <f>IFERROR(INDEX(#REF!,MATCH(A4841,#REF!,0)),"")</f>
        <v/>
      </c>
      <c r="L4841" s="58" t="str">
        <f>IFERROR(INDEX(SKU!E:E,MATCH(B4841,SKU!C:C,0)),"")</f>
        <v/>
      </c>
      <c r="M4841" s="56"/>
      <c r="R4841" t="str">
        <f>IF(COUNTIF(ROMANEIOS!K:K,A4841)&gt;0,J4841,"")</f>
        <v/>
      </c>
    </row>
    <row r="4842" spans="1:18" ht="15.75" customHeight="1" x14ac:dyDescent="0.25">
      <c r="A4842" s="42" t="str">
        <f>IFERROR(INDEX(NFS!F:F,MATCH(B4842,NFS!E:E,0)),"")</f>
        <v/>
      </c>
      <c r="D4842" s="29"/>
      <c r="E4842" s="11" t="str">
        <f>IF(B4842="","",COUNTIF(SKU!C:C,B4842))</f>
        <v/>
      </c>
      <c r="H4842" s="64" t="str">
        <f>IF(A4842="","",IFERROR(VLOOKUP(TEXT(A4842,"0"),#REF!,7,FALSE),""))</f>
        <v/>
      </c>
      <c r="I4842" s="17" t="str">
        <f>IF(A4842="","",IFERROR(VLOOKUP(TEXT(A4842,"0"),#REF!,9,FALSE),""))</f>
        <v/>
      </c>
      <c r="J4842" s="19" t="str">
        <f>IF(A4842="","",IFERROR(VLOOKUP(TEXT(A4842,"0"),#REF!,10,FALSE),""))</f>
        <v/>
      </c>
      <c r="K4842" s="18" t="str">
        <f>IFERROR(INDEX(#REF!,MATCH(A4842,#REF!,0)),"")</f>
        <v/>
      </c>
      <c r="L4842" s="58" t="str">
        <f>IFERROR(INDEX(SKU!E:E,MATCH(B4842,SKU!C:C,0)),"")</f>
        <v/>
      </c>
      <c r="M4842" s="56"/>
      <c r="R4842" t="str">
        <f>IF(COUNTIF(ROMANEIOS!K:K,A4842)&gt;0,J4842,"")</f>
        <v/>
      </c>
    </row>
    <row r="4843" spans="1:18" ht="15.75" customHeight="1" x14ac:dyDescent="0.25">
      <c r="A4843" s="42" t="str">
        <f>IFERROR(INDEX(NFS!F:F,MATCH(B4843,NFS!E:E,0)),"")</f>
        <v/>
      </c>
      <c r="D4843" s="29"/>
      <c r="E4843" s="11" t="str">
        <f>IF(B4843="","",COUNTIF(SKU!C:C,B4843))</f>
        <v/>
      </c>
      <c r="H4843" s="64" t="str">
        <f>IF(A4843="","",IFERROR(VLOOKUP(TEXT(A4843,"0"),#REF!,7,FALSE),""))</f>
        <v/>
      </c>
      <c r="I4843" s="17" t="str">
        <f>IF(A4843="","",IFERROR(VLOOKUP(TEXT(A4843,"0"),#REF!,9,FALSE),""))</f>
        <v/>
      </c>
      <c r="J4843" s="19" t="str">
        <f>IF(A4843="","",IFERROR(VLOOKUP(TEXT(A4843,"0"),#REF!,10,FALSE),""))</f>
        <v/>
      </c>
      <c r="K4843" s="18" t="str">
        <f>IFERROR(INDEX(#REF!,MATCH(A4843,#REF!,0)),"")</f>
        <v/>
      </c>
      <c r="L4843" s="58" t="str">
        <f>IFERROR(INDEX(SKU!E:E,MATCH(B4843,SKU!C:C,0)),"")</f>
        <v/>
      </c>
      <c r="M4843" s="56"/>
      <c r="R4843" t="str">
        <f>IF(COUNTIF(ROMANEIOS!K:K,A4843)&gt;0,J4843,"")</f>
        <v/>
      </c>
    </row>
    <row r="4844" spans="1:18" ht="15.75" customHeight="1" x14ac:dyDescent="0.25">
      <c r="A4844" s="42" t="str">
        <f>IFERROR(INDEX(NFS!F:F,MATCH(B4844,NFS!E:E,0)),"")</f>
        <v/>
      </c>
      <c r="D4844" s="29"/>
      <c r="E4844" s="11" t="str">
        <f>IF(B4844="","",COUNTIF(SKU!C:C,B4844))</f>
        <v/>
      </c>
      <c r="H4844" s="64" t="str">
        <f>IF(A4844="","",IFERROR(VLOOKUP(TEXT(A4844,"0"),#REF!,7,FALSE),""))</f>
        <v/>
      </c>
      <c r="I4844" s="17" t="str">
        <f>IF(A4844="","",IFERROR(VLOOKUP(TEXT(A4844,"0"),#REF!,9,FALSE),""))</f>
        <v/>
      </c>
      <c r="J4844" s="19" t="str">
        <f>IF(A4844="","",IFERROR(VLOOKUP(TEXT(A4844,"0"),#REF!,10,FALSE),""))</f>
        <v/>
      </c>
      <c r="K4844" s="18" t="str">
        <f>IFERROR(INDEX(#REF!,MATCH(A4844,#REF!,0)),"")</f>
        <v/>
      </c>
      <c r="L4844" s="58" t="str">
        <f>IFERROR(INDEX(SKU!E:E,MATCH(B4844,SKU!C:C,0)),"")</f>
        <v/>
      </c>
      <c r="M4844" s="56"/>
      <c r="R4844" t="str">
        <f>IF(COUNTIF(ROMANEIOS!K:K,A4844)&gt;0,J4844,"")</f>
        <v/>
      </c>
    </row>
    <row r="4845" spans="1:18" ht="15.75" customHeight="1" x14ac:dyDescent="0.25">
      <c r="A4845" s="42" t="str">
        <f>IFERROR(INDEX(NFS!F:F,MATCH(B4845,NFS!E:E,0)),"")</f>
        <v/>
      </c>
      <c r="D4845" s="29"/>
      <c r="E4845" s="11" t="str">
        <f>IF(B4845="","",COUNTIF(SKU!C:C,B4845))</f>
        <v/>
      </c>
      <c r="H4845" s="64" t="str">
        <f>IF(A4845="","",IFERROR(VLOOKUP(TEXT(A4845,"0"),#REF!,7,FALSE),""))</f>
        <v/>
      </c>
      <c r="I4845" s="17" t="str">
        <f>IF(A4845="","",IFERROR(VLOOKUP(TEXT(A4845,"0"),#REF!,9,FALSE),""))</f>
        <v/>
      </c>
      <c r="J4845" s="19" t="str">
        <f>IF(A4845="","",IFERROR(VLOOKUP(TEXT(A4845,"0"),#REF!,10,FALSE),""))</f>
        <v/>
      </c>
      <c r="K4845" s="18" t="str">
        <f>IFERROR(INDEX(#REF!,MATCH(A4845,#REF!,0)),"")</f>
        <v/>
      </c>
      <c r="L4845" s="58" t="str">
        <f>IFERROR(INDEX(SKU!E:E,MATCH(B4845,SKU!C:C,0)),"")</f>
        <v/>
      </c>
      <c r="M4845" s="56"/>
      <c r="R4845" t="str">
        <f>IF(COUNTIF(ROMANEIOS!K:K,A4845)&gt;0,J4845,"")</f>
        <v/>
      </c>
    </row>
    <row r="4846" spans="1:18" ht="15.75" customHeight="1" x14ac:dyDescent="0.25">
      <c r="A4846" s="42" t="str">
        <f>IFERROR(INDEX(NFS!F:F,MATCH(B4846,NFS!E:E,0)),"")</f>
        <v/>
      </c>
      <c r="D4846" s="29"/>
      <c r="E4846" s="11" t="str">
        <f>IF(B4846="","",COUNTIF(SKU!C:C,B4846))</f>
        <v/>
      </c>
      <c r="H4846" s="64" t="str">
        <f>IF(A4846="","",IFERROR(VLOOKUP(TEXT(A4846,"0"),#REF!,7,FALSE),""))</f>
        <v/>
      </c>
      <c r="I4846" s="17" t="str">
        <f>IF(A4846="","",IFERROR(VLOOKUP(TEXT(A4846,"0"),#REF!,9,FALSE),""))</f>
        <v/>
      </c>
      <c r="J4846" s="19" t="str">
        <f>IF(A4846="","",IFERROR(VLOOKUP(TEXT(A4846,"0"),#REF!,10,FALSE),""))</f>
        <v/>
      </c>
      <c r="K4846" s="18" t="str">
        <f>IFERROR(INDEX(#REF!,MATCH(A4846,#REF!,0)),"")</f>
        <v/>
      </c>
      <c r="L4846" s="58" t="str">
        <f>IFERROR(INDEX(SKU!E:E,MATCH(B4846,SKU!C:C,0)),"")</f>
        <v/>
      </c>
      <c r="M4846" s="56"/>
      <c r="R4846" t="str">
        <f>IF(COUNTIF(ROMANEIOS!K:K,A4846)&gt;0,J4846,"")</f>
        <v/>
      </c>
    </row>
    <row r="4847" spans="1:18" ht="15.75" customHeight="1" x14ac:dyDescent="0.25">
      <c r="A4847" s="42" t="str">
        <f>IFERROR(INDEX(NFS!F:F,MATCH(B4847,NFS!E:E,0)),"")</f>
        <v/>
      </c>
      <c r="E4847" s="11" t="str">
        <f>IF(B4847="","",COUNTIF(SKU!C:C,B4847))</f>
        <v/>
      </c>
      <c r="H4847" s="64" t="str">
        <f>IF(A4847="","",IFERROR(VLOOKUP(TEXT(A4847,"0"),#REF!,7,FALSE),""))</f>
        <v/>
      </c>
      <c r="I4847" s="17" t="str">
        <f>IF(A4847="","",IFERROR(VLOOKUP(TEXT(A4847,"0"),#REF!,9,FALSE),""))</f>
        <v/>
      </c>
      <c r="J4847" s="19" t="str">
        <f>IF(A4847="","",IFERROR(VLOOKUP(TEXT(A4847,"0"),#REF!,10,FALSE),""))</f>
        <v/>
      </c>
      <c r="K4847" s="18" t="str">
        <f>IFERROR(INDEX(#REF!,MATCH(A4847,#REF!,0)),"")</f>
        <v/>
      </c>
      <c r="L4847" s="58" t="str">
        <f>IFERROR(INDEX(SKU!E:E,MATCH(B4847,SKU!C:C,0)),"")</f>
        <v/>
      </c>
      <c r="M4847" s="56"/>
      <c r="R4847" t="str">
        <f>IF(COUNTIF(ROMANEIOS!K:K,A4847)&gt;0,J4847,"")</f>
        <v/>
      </c>
    </row>
    <row r="4848" spans="1:18" ht="15.75" customHeight="1" x14ac:dyDescent="0.25">
      <c r="A4848" s="42" t="str">
        <f>IFERROR(INDEX(NFS!F:F,MATCH(B4848,NFS!E:E,0)),"")</f>
        <v/>
      </c>
      <c r="E4848" s="11" t="str">
        <f>IF(B4848="","",COUNTIF(SKU!C:C,B4848))</f>
        <v/>
      </c>
      <c r="H4848" s="64" t="str">
        <f>IF(A4848="","",IFERROR(VLOOKUP(TEXT(A4848,"0"),#REF!,7,FALSE),""))</f>
        <v/>
      </c>
      <c r="I4848" s="17" t="str">
        <f>IF(A4848="","",IFERROR(VLOOKUP(TEXT(A4848,"0"),#REF!,9,FALSE),""))</f>
        <v/>
      </c>
      <c r="J4848" s="19" t="str">
        <f>IF(A4848="","",IFERROR(VLOOKUP(TEXT(A4848,"0"),#REF!,10,FALSE),""))</f>
        <v/>
      </c>
      <c r="K4848" s="18" t="str">
        <f>IFERROR(INDEX(#REF!,MATCH(A4848,#REF!,0)),"")</f>
        <v/>
      </c>
      <c r="L4848" s="58" t="str">
        <f>IFERROR(INDEX(SKU!E:E,MATCH(B4848,SKU!C:C,0)),"")</f>
        <v/>
      </c>
      <c r="M4848" s="56"/>
      <c r="R4848" t="str">
        <f>IF(COUNTIF(ROMANEIOS!K:K,A4848)&gt;0,J4848,"")</f>
        <v/>
      </c>
    </row>
    <row r="4849" spans="1:18" ht="15.75" customHeight="1" x14ac:dyDescent="0.25">
      <c r="A4849" s="42" t="str">
        <f>IFERROR(INDEX(NFS!F:F,MATCH(B4849,NFS!E:E,0)),"")</f>
        <v/>
      </c>
      <c r="E4849" s="11" t="str">
        <f>IF(B4849="","",COUNTIF(SKU!C:C,B4849))</f>
        <v/>
      </c>
      <c r="H4849" s="64" t="str">
        <f>IF(A4849="","",IFERROR(VLOOKUP(TEXT(A4849,"0"),#REF!,7,FALSE),""))</f>
        <v/>
      </c>
      <c r="I4849" s="17" t="str">
        <f>IF(A4849="","",IFERROR(VLOOKUP(TEXT(A4849,"0"),#REF!,9,FALSE),""))</f>
        <v/>
      </c>
      <c r="J4849" s="19" t="str">
        <f>IF(A4849="","",IFERROR(VLOOKUP(TEXT(A4849,"0"),#REF!,10,FALSE),""))</f>
        <v/>
      </c>
      <c r="K4849" s="18" t="str">
        <f>IFERROR(INDEX(#REF!,MATCH(A4849,#REF!,0)),"")</f>
        <v/>
      </c>
      <c r="L4849" s="58" t="str">
        <f>IFERROR(INDEX(SKU!E:E,MATCH(B4849,SKU!C:C,0)),"")</f>
        <v/>
      </c>
      <c r="M4849" s="56"/>
      <c r="R4849" t="str">
        <f>IF(COUNTIF(ROMANEIOS!K:K,A4849)&gt;0,J4849,"")</f>
        <v/>
      </c>
    </row>
    <row r="4850" spans="1:18" ht="15.75" customHeight="1" x14ac:dyDescent="0.25">
      <c r="A4850" s="42" t="str">
        <f>IFERROR(INDEX(NFS!F:F,MATCH(B4850,NFS!E:E,0)),"")</f>
        <v/>
      </c>
      <c r="E4850" s="11" t="str">
        <f>IF(B4850="","",COUNTIF(SKU!C:C,B4850))</f>
        <v/>
      </c>
      <c r="H4850" s="64" t="str">
        <f>IF(A4850="","",IFERROR(VLOOKUP(TEXT(A4850,"0"),#REF!,7,FALSE),""))</f>
        <v/>
      </c>
      <c r="I4850" s="17" t="str">
        <f>IF(A4850="","",IFERROR(VLOOKUP(TEXT(A4850,"0"),#REF!,9,FALSE),""))</f>
        <v/>
      </c>
      <c r="J4850" s="19" t="str">
        <f>IF(A4850="","",IFERROR(VLOOKUP(TEXT(A4850,"0"),#REF!,10,FALSE),""))</f>
        <v/>
      </c>
      <c r="K4850" s="18" t="str">
        <f>IFERROR(INDEX(#REF!,MATCH(A4850,#REF!,0)),"")</f>
        <v/>
      </c>
      <c r="L4850" s="58" t="str">
        <f>IFERROR(INDEX(SKU!E:E,MATCH(B4850,SKU!C:C,0)),"")</f>
        <v/>
      </c>
      <c r="M4850" s="56"/>
      <c r="R4850" t="str">
        <f>IF(COUNTIF(ROMANEIOS!K:K,A4850)&gt;0,J4850,"")</f>
        <v/>
      </c>
    </row>
    <row r="4851" spans="1:18" ht="15.75" customHeight="1" x14ac:dyDescent="0.25">
      <c r="A4851" s="42" t="str">
        <f>IFERROR(INDEX(NFS!F:F,MATCH(B4851,NFS!E:E,0)),"")</f>
        <v/>
      </c>
      <c r="E4851" s="11" t="str">
        <f>IF(B4851="","",COUNTIF(SKU!C:C,B4851))</f>
        <v/>
      </c>
      <c r="H4851" s="64" t="str">
        <f>IF(A4851="","",IFERROR(VLOOKUP(TEXT(A4851,"0"),#REF!,7,FALSE),""))</f>
        <v/>
      </c>
      <c r="I4851" s="17" t="str">
        <f>IF(A4851="","",IFERROR(VLOOKUP(TEXT(A4851,"0"),#REF!,9,FALSE),""))</f>
        <v/>
      </c>
      <c r="J4851" s="19" t="str">
        <f>IF(A4851="","",IFERROR(VLOOKUP(TEXT(A4851,"0"),#REF!,10,FALSE),""))</f>
        <v/>
      </c>
      <c r="K4851" s="18" t="str">
        <f>IFERROR(INDEX(#REF!,MATCH(A4851,#REF!,0)),"")</f>
        <v/>
      </c>
      <c r="L4851" s="58" t="str">
        <f>IFERROR(INDEX(SKU!E:E,MATCH(B4851,SKU!C:C,0)),"")</f>
        <v/>
      </c>
      <c r="M4851" s="56"/>
      <c r="R4851" t="str">
        <f>IF(COUNTIF(ROMANEIOS!K:K,A4851)&gt;0,J4851,"")</f>
        <v/>
      </c>
    </row>
    <row r="4852" spans="1:18" ht="15.75" customHeight="1" x14ac:dyDescent="0.25">
      <c r="A4852" s="42" t="str">
        <f>IFERROR(INDEX(NFS!F:F,MATCH(B4852,NFS!E:E,0)),"")</f>
        <v/>
      </c>
      <c r="D4852" s="29"/>
      <c r="E4852" s="11" t="str">
        <f>IF(B4852="","",COUNTIF(SKU!C:C,B4852))</f>
        <v/>
      </c>
      <c r="H4852" s="64" t="str">
        <f>IF(A4852="","",IFERROR(VLOOKUP(TEXT(A4852,"0"),#REF!,7,FALSE),""))</f>
        <v/>
      </c>
      <c r="I4852" s="17" t="str">
        <f>IF(A4852="","",IFERROR(VLOOKUP(TEXT(A4852,"0"),#REF!,9,FALSE),""))</f>
        <v/>
      </c>
      <c r="J4852" s="19" t="str">
        <f>IF(A4852="","",IFERROR(VLOOKUP(TEXT(A4852,"0"),#REF!,10,FALSE),""))</f>
        <v/>
      </c>
      <c r="K4852" s="18" t="str">
        <f>IFERROR(INDEX(#REF!,MATCH(A4852,#REF!,0)),"")</f>
        <v/>
      </c>
      <c r="L4852" s="58" t="str">
        <f>IFERROR(INDEX(SKU!E:E,MATCH(B4852,SKU!C:C,0)),"")</f>
        <v/>
      </c>
      <c r="M4852" s="56"/>
      <c r="R4852" t="str">
        <f>IF(COUNTIF(ROMANEIOS!K:K,A4852)&gt;0,J4852,"")</f>
        <v/>
      </c>
    </row>
    <row r="4853" spans="1:18" ht="15.75" customHeight="1" x14ac:dyDescent="0.25">
      <c r="A4853" s="42" t="str">
        <f>IFERROR(INDEX(NFS!F:F,MATCH(B4853,NFS!E:E,0)),"")</f>
        <v/>
      </c>
      <c r="D4853" s="29"/>
      <c r="E4853" s="11" t="str">
        <f>IF(B4853="","",COUNTIF(SKU!C:C,B4853))</f>
        <v/>
      </c>
      <c r="H4853" s="64" t="str">
        <f>IF(A4853="","",IFERROR(VLOOKUP(TEXT(A4853,"0"),#REF!,7,FALSE),""))</f>
        <v/>
      </c>
      <c r="I4853" s="17" t="str">
        <f>IF(A4853="","",IFERROR(VLOOKUP(TEXT(A4853,"0"),#REF!,9,FALSE),""))</f>
        <v/>
      </c>
      <c r="J4853" s="19" t="str">
        <f>IF(A4853="","",IFERROR(VLOOKUP(TEXT(A4853,"0"),#REF!,10,FALSE),""))</f>
        <v/>
      </c>
      <c r="K4853" s="18" t="str">
        <f>IFERROR(INDEX(#REF!,MATCH(A4853,#REF!,0)),"")</f>
        <v/>
      </c>
      <c r="L4853" s="58" t="str">
        <f>IFERROR(INDEX(SKU!E:E,MATCH(B4853,SKU!C:C,0)),"")</f>
        <v/>
      </c>
      <c r="M4853" s="56"/>
      <c r="R4853" t="str">
        <f>IF(COUNTIF(ROMANEIOS!K:K,A4853)&gt;0,J4853,"")</f>
        <v/>
      </c>
    </row>
    <row r="4854" spans="1:18" ht="15.75" customHeight="1" x14ac:dyDescent="0.25">
      <c r="A4854" s="42" t="str">
        <f>IFERROR(INDEX(NFS!F:F,MATCH(B4854,NFS!E:E,0)),"")</f>
        <v/>
      </c>
      <c r="D4854" s="29"/>
      <c r="E4854" s="11" t="str">
        <f>IF(B4854="","",COUNTIF(SKU!C:C,B4854))</f>
        <v/>
      </c>
      <c r="H4854" s="64" t="str">
        <f>IF(A4854="","",IFERROR(VLOOKUP(TEXT(A4854,"0"),#REF!,7,FALSE),""))</f>
        <v/>
      </c>
      <c r="I4854" s="17" t="str">
        <f>IF(A4854="","",IFERROR(VLOOKUP(TEXT(A4854,"0"),#REF!,9,FALSE),""))</f>
        <v/>
      </c>
      <c r="J4854" s="19" t="str">
        <f>IF(A4854="","",IFERROR(VLOOKUP(TEXT(A4854,"0"),#REF!,10,FALSE),""))</f>
        <v/>
      </c>
      <c r="K4854" s="18" t="str">
        <f>IFERROR(INDEX(#REF!,MATCH(A4854,#REF!,0)),"")</f>
        <v/>
      </c>
      <c r="L4854" s="58" t="str">
        <f>IFERROR(INDEX(SKU!E:E,MATCH(B4854,SKU!C:C,0)),"")</f>
        <v/>
      </c>
      <c r="M4854" s="56"/>
      <c r="R4854" t="str">
        <f>IF(COUNTIF(ROMANEIOS!K:K,A4854)&gt;0,J4854,"")</f>
        <v/>
      </c>
    </row>
    <row r="4855" spans="1:18" ht="15.75" customHeight="1" x14ac:dyDescent="0.25">
      <c r="A4855" s="42" t="str">
        <f>IFERROR(INDEX(NFS!F:F,MATCH(B4855,NFS!E:E,0)),"")</f>
        <v/>
      </c>
      <c r="D4855" s="29"/>
      <c r="E4855" s="11" t="str">
        <f>IF(B4855="","",COUNTIF(SKU!C:C,B4855))</f>
        <v/>
      </c>
      <c r="H4855" s="64" t="str">
        <f>IF(A4855="","",IFERROR(VLOOKUP(TEXT(A4855,"0"),#REF!,7,FALSE),""))</f>
        <v/>
      </c>
      <c r="I4855" s="17" t="str">
        <f>IF(A4855="","",IFERROR(VLOOKUP(TEXT(A4855,"0"),#REF!,9,FALSE),""))</f>
        <v/>
      </c>
      <c r="J4855" s="19" t="str">
        <f>IF(A4855="","",IFERROR(VLOOKUP(TEXT(A4855,"0"),#REF!,10,FALSE),""))</f>
        <v/>
      </c>
      <c r="K4855" s="18" t="str">
        <f>IFERROR(INDEX(#REF!,MATCH(A4855,#REF!,0)),"")</f>
        <v/>
      </c>
      <c r="L4855" s="58" t="str">
        <f>IFERROR(INDEX(SKU!E:E,MATCH(B4855,SKU!C:C,0)),"")</f>
        <v/>
      </c>
      <c r="M4855" s="56"/>
      <c r="R4855" t="str">
        <f>IF(COUNTIF(ROMANEIOS!K:K,A4855)&gt;0,J4855,"")</f>
        <v/>
      </c>
    </row>
    <row r="4856" spans="1:18" ht="15.75" customHeight="1" x14ac:dyDescent="0.25">
      <c r="A4856" s="42" t="str">
        <f>IFERROR(INDEX(NFS!F:F,MATCH(B4856,NFS!E:E,0)),"")</f>
        <v/>
      </c>
      <c r="D4856" s="29"/>
      <c r="E4856" s="11" t="str">
        <f>IF(B4856="","",COUNTIF(SKU!C:C,B4856))</f>
        <v/>
      </c>
      <c r="H4856" s="64" t="str">
        <f>IF(A4856="","",IFERROR(VLOOKUP(TEXT(A4856,"0"),#REF!,7,FALSE),""))</f>
        <v/>
      </c>
      <c r="I4856" s="17" t="str">
        <f>IF(A4856="","",IFERROR(VLOOKUP(TEXT(A4856,"0"),#REF!,9,FALSE),""))</f>
        <v/>
      </c>
      <c r="J4856" s="19" t="str">
        <f>IF(A4856="","",IFERROR(VLOOKUP(TEXT(A4856,"0"),#REF!,10,FALSE),""))</f>
        <v/>
      </c>
      <c r="K4856" s="18" t="str">
        <f>IFERROR(INDEX(#REF!,MATCH(A4856,#REF!,0)),"")</f>
        <v/>
      </c>
      <c r="L4856" s="58" t="str">
        <f>IFERROR(INDEX(SKU!E:E,MATCH(B4856,SKU!C:C,0)),"")</f>
        <v/>
      </c>
      <c r="M4856" s="56"/>
      <c r="R4856" t="str">
        <f>IF(COUNTIF(ROMANEIOS!K:K,A4856)&gt;0,J4856,"")</f>
        <v/>
      </c>
    </row>
    <row r="4857" spans="1:18" ht="15.75" customHeight="1" x14ac:dyDescent="0.25">
      <c r="A4857" s="42" t="str">
        <f>IFERROR(INDEX(NFS!F:F,MATCH(B4857,NFS!E:E,0)),"")</f>
        <v/>
      </c>
      <c r="D4857" s="29"/>
      <c r="E4857" s="11" t="str">
        <f>IF(B4857="","",COUNTIF(SKU!C:C,B4857))</f>
        <v/>
      </c>
      <c r="H4857" s="64" t="str">
        <f>IF(A4857="","",IFERROR(VLOOKUP(TEXT(A4857,"0"),#REF!,7,FALSE),""))</f>
        <v/>
      </c>
      <c r="I4857" s="17" t="str">
        <f>IF(A4857="","",IFERROR(VLOOKUP(TEXT(A4857,"0"),#REF!,9,FALSE),""))</f>
        <v/>
      </c>
      <c r="J4857" s="19" t="str">
        <f>IF(A4857="","",IFERROR(VLOOKUP(TEXT(A4857,"0"),#REF!,10,FALSE),""))</f>
        <v/>
      </c>
      <c r="K4857" s="18" t="str">
        <f>IFERROR(INDEX(#REF!,MATCH(A4857,#REF!,0)),"")</f>
        <v/>
      </c>
      <c r="L4857" s="58" t="str">
        <f>IFERROR(INDEX(SKU!E:E,MATCH(B4857,SKU!C:C,0)),"")</f>
        <v/>
      </c>
      <c r="M4857" s="56"/>
      <c r="R4857" t="str">
        <f>IF(COUNTIF(ROMANEIOS!K:K,A4857)&gt;0,J4857,"")</f>
        <v/>
      </c>
    </row>
    <row r="4858" spans="1:18" ht="15.75" customHeight="1" x14ac:dyDescent="0.25">
      <c r="A4858" s="42" t="str">
        <f>IFERROR(INDEX(NFS!F:F,MATCH(B4858,NFS!E:E,0)),"")</f>
        <v/>
      </c>
      <c r="E4858" s="11" t="str">
        <f>IF(B4858="","",COUNTIF(SKU!C:C,B4858))</f>
        <v/>
      </c>
      <c r="H4858" s="64" t="str">
        <f>IF(A4858="","",IFERROR(VLOOKUP(TEXT(A4858,"0"),#REF!,7,FALSE),""))</f>
        <v/>
      </c>
      <c r="I4858" s="17" t="str">
        <f>IF(A4858="","",IFERROR(VLOOKUP(TEXT(A4858,"0"),#REF!,9,FALSE),""))</f>
        <v/>
      </c>
      <c r="J4858" s="19" t="str">
        <f>IF(A4858="","",IFERROR(VLOOKUP(TEXT(A4858,"0"),#REF!,10,FALSE),""))</f>
        <v/>
      </c>
      <c r="K4858" s="18" t="str">
        <f>IFERROR(INDEX(#REF!,MATCH(A4858,#REF!,0)),"")</f>
        <v/>
      </c>
      <c r="L4858" s="58" t="str">
        <f>IFERROR(INDEX(SKU!E:E,MATCH(B4858,SKU!C:C,0)),"")</f>
        <v/>
      </c>
      <c r="M4858" s="56"/>
      <c r="R4858" t="str">
        <f>IF(COUNTIF(ROMANEIOS!K:K,A4858)&gt;0,J4858,"")</f>
        <v/>
      </c>
    </row>
    <row r="4859" spans="1:18" ht="15.75" customHeight="1" x14ac:dyDescent="0.25">
      <c r="A4859" s="42" t="str">
        <f>IFERROR(INDEX(NFS!F:F,MATCH(B4859,NFS!E:E,0)),"")</f>
        <v/>
      </c>
      <c r="D4859" s="29"/>
      <c r="E4859" s="11" t="str">
        <f>IF(B4859="","",COUNTIF(SKU!C:C,B4859))</f>
        <v/>
      </c>
      <c r="H4859" s="64" t="str">
        <f>IF(A4859="","",IFERROR(VLOOKUP(TEXT(A4859,"0"),#REF!,7,FALSE),""))</f>
        <v/>
      </c>
      <c r="I4859" s="17" t="str">
        <f>IF(A4859="","",IFERROR(VLOOKUP(TEXT(A4859,"0"),#REF!,9,FALSE),""))</f>
        <v/>
      </c>
      <c r="J4859" s="19" t="str">
        <f>IF(A4859="","",IFERROR(VLOOKUP(TEXT(A4859,"0"),#REF!,10,FALSE),""))</f>
        <v/>
      </c>
      <c r="K4859" s="18" t="str">
        <f>IFERROR(INDEX(#REF!,MATCH(A4859,#REF!,0)),"")</f>
        <v/>
      </c>
      <c r="L4859" s="58" t="str">
        <f>IFERROR(INDEX(SKU!E:E,MATCH(B4859,SKU!C:C,0)),"")</f>
        <v/>
      </c>
      <c r="M4859" s="56"/>
      <c r="R4859" t="str">
        <f>IF(COUNTIF(ROMANEIOS!K:K,A4859)&gt;0,J4859,"")</f>
        <v/>
      </c>
    </row>
    <row r="4860" spans="1:18" ht="15.75" customHeight="1" x14ac:dyDescent="0.25">
      <c r="A4860" s="42" t="str">
        <f>IFERROR(INDEX(NFS!F:F,MATCH(B4860,NFS!E:E,0)),"")</f>
        <v/>
      </c>
      <c r="D4860" s="29"/>
      <c r="E4860" s="11" t="str">
        <f>IF(B4860="","",COUNTIF(SKU!C:C,B4860))</f>
        <v/>
      </c>
      <c r="H4860" s="64" t="str">
        <f>IF(A4860="","",IFERROR(VLOOKUP(TEXT(A4860,"0"),#REF!,7,FALSE),""))</f>
        <v/>
      </c>
      <c r="I4860" s="17" t="str">
        <f>IF(A4860="","",IFERROR(VLOOKUP(TEXT(A4860,"0"),#REF!,9,FALSE),""))</f>
        <v/>
      </c>
      <c r="J4860" s="19" t="str">
        <f>IF(A4860="","",IFERROR(VLOOKUP(TEXT(A4860,"0"),#REF!,10,FALSE),""))</f>
        <v/>
      </c>
      <c r="K4860" s="18" t="str">
        <f>IFERROR(INDEX(#REF!,MATCH(A4860,#REF!,0)),"")</f>
        <v/>
      </c>
      <c r="L4860" s="58" t="str">
        <f>IFERROR(INDEX(SKU!E:E,MATCH(B4860,SKU!C:C,0)),"")</f>
        <v/>
      </c>
      <c r="M4860" s="56"/>
      <c r="R4860" t="str">
        <f>IF(COUNTIF(ROMANEIOS!K:K,A4860)&gt;0,J4860,"")</f>
        <v/>
      </c>
    </row>
    <row r="4861" spans="1:18" ht="15.75" customHeight="1" x14ac:dyDescent="0.25">
      <c r="A4861" s="42" t="str">
        <f>IFERROR(INDEX(NFS!F:F,MATCH(B4861,NFS!E:E,0)),"")</f>
        <v/>
      </c>
      <c r="D4861" s="29"/>
      <c r="E4861" s="11" t="str">
        <f>IF(B4861="","",COUNTIF(SKU!C:C,B4861))</f>
        <v/>
      </c>
      <c r="H4861" s="64" t="str">
        <f>IF(A4861="","",IFERROR(VLOOKUP(TEXT(A4861,"0"),#REF!,7,FALSE),""))</f>
        <v/>
      </c>
      <c r="I4861" s="17" t="str">
        <f>IF(A4861="","",IFERROR(VLOOKUP(TEXT(A4861,"0"),#REF!,9,FALSE),""))</f>
        <v/>
      </c>
      <c r="J4861" s="19" t="str">
        <f>IF(A4861="","",IFERROR(VLOOKUP(TEXT(A4861,"0"),#REF!,10,FALSE),""))</f>
        <v/>
      </c>
      <c r="K4861" s="18" t="str">
        <f>IFERROR(INDEX(#REF!,MATCH(A4861,#REF!,0)),"")</f>
        <v/>
      </c>
      <c r="L4861" s="58" t="str">
        <f>IFERROR(INDEX(SKU!E:E,MATCH(B4861,SKU!C:C,0)),"")</f>
        <v/>
      </c>
      <c r="M4861" s="56"/>
      <c r="R4861" t="str">
        <f>IF(COUNTIF(ROMANEIOS!K:K,A4861)&gt;0,J4861,"")</f>
        <v/>
      </c>
    </row>
    <row r="4862" spans="1:18" ht="15.75" customHeight="1" x14ac:dyDescent="0.25">
      <c r="A4862" s="42" t="str">
        <f>IFERROR(INDEX(NFS!F:F,MATCH(B4862,NFS!E:E,0)),"")</f>
        <v/>
      </c>
      <c r="D4862" s="29"/>
      <c r="E4862" s="11" t="str">
        <f>IF(B4862="","",COUNTIF(SKU!C:C,B4862))</f>
        <v/>
      </c>
      <c r="H4862" s="64" t="str">
        <f>IF(A4862="","",IFERROR(VLOOKUP(TEXT(A4862,"0"),#REF!,7,FALSE),""))</f>
        <v/>
      </c>
      <c r="I4862" s="17" t="str">
        <f>IF(A4862="","",IFERROR(VLOOKUP(TEXT(A4862,"0"),#REF!,9,FALSE),""))</f>
        <v/>
      </c>
      <c r="J4862" s="19" t="str">
        <f>IF(A4862="","",IFERROR(VLOOKUP(TEXT(A4862,"0"),#REF!,10,FALSE),""))</f>
        <v/>
      </c>
      <c r="K4862" s="18" t="str">
        <f>IFERROR(INDEX(#REF!,MATCH(A4862,#REF!,0)),"")</f>
        <v/>
      </c>
      <c r="L4862" s="58" t="str">
        <f>IFERROR(INDEX(SKU!E:E,MATCH(B4862,SKU!C:C,0)),"")</f>
        <v/>
      </c>
      <c r="M4862" s="56"/>
      <c r="R4862" t="str">
        <f>IF(COUNTIF(ROMANEIOS!K:K,A4862)&gt;0,J4862,"")</f>
        <v/>
      </c>
    </row>
    <row r="4863" spans="1:18" ht="15.75" customHeight="1" x14ac:dyDescent="0.25">
      <c r="A4863" s="42" t="str">
        <f>IFERROR(INDEX(NFS!F:F,MATCH(B4863,NFS!E:E,0)),"")</f>
        <v/>
      </c>
      <c r="D4863" s="29"/>
      <c r="E4863" s="11" t="str">
        <f>IF(B4863="","",COUNTIF(SKU!C:C,B4863))</f>
        <v/>
      </c>
      <c r="H4863" s="64" t="str">
        <f>IF(A4863="","",IFERROR(VLOOKUP(TEXT(A4863,"0"),#REF!,7,FALSE),""))</f>
        <v/>
      </c>
      <c r="I4863" s="17" t="str">
        <f>IF(A4863="","",IFERROR(VLOOKUP(TEXT(A4863,"0"),#REF!,9,FALSE),""))</f>
        <v/>
      </c>
      <c r="J4863" s="19" t="str">
        <f>IF(A4863="","",IFERROR(VLOOKUP(TEXT(A4863,"0"),#REF!,10,FALSE),""))</f>
        <v/>
      </c>
      <c r="K4863" s="18" t="str">
        <f>IFERROR(INDEX(#REF!,MATCH(A4863,#REF!,0)),"")</f>
        <v/>
      </c>
      <c r="L4863" s="58" t="str">
        <f>IFERROR(INDEX(SKU!E:E,MATCH(B4863,SKU!C:C,0)),"")</f>
        <v/>
      </c>
      <c r="M4863" s="56"/>
      <c r="R4863" t="str">
        <f>IF(COUNTIF(ROMANEIOS!K:K,A4863)&gt;0,J4863,"")</f>
        <v/>
      </c>
    </row>
    <row r="4864" spans="1:18" ht="15.75" customHeight="1" x14ac:dyDescent="0.25">
      <c r="A4864" s="42" t="str">
        <f>IFERROR(INDEX(NFS!F:F,MATCH(B4864,NFS!E:E,0)),"")</f>
        <v/>
      </c>
      <c r="D4864" s="29"/>
      <c r="E4864" s="11" t="str">
        <f>IF(B4864="","",COUNTIF(SKU!C:C,B4864))</f>
        <v/>
      </c>
      <c r="H4864" s="64" t="str">
        <f>IF(A4864="","",IFERROR(VLOOKUP(TEXT(A4864,"0"),#REF!,7,FALSE),""))</f>
        <v/>
      </c>
      <c r="I4864" s="17" t="str">
        <f>IF(A4864="","",IFERROR(VLOOKUP(TEXT(A4864,"0"),#REF!,9,FALSE),""))</f>
        <v/>
      </c>
      <c r="J4864" s="19" t="str">
        <f>IF(A4864="","",IFERROR(VLOOKUP(TEXT(A4864,"0"),#REF!,10,FALSE),""))</f>
        <v/>
      </c>
      <c r="K4864" s="18" t="str">
        <f>IFERROR(INDEX(#REF!,MATCH(A4864,#REF!,0)),"")</f>
        <v/>
      </c>
      <c r="L4864" s="58" t="str">
        <f>IFERROR(INDEX(SKU!E:E,MATCH(B4864,SKU!C:C,0)),"")</f>
        <v/>
      </c>
      <c r="M4864" s="56"/>
      <c r="R4864" t="str">
        <f>IF(COUNTIF(ROMANEIOS!K:K,A4864)&gt;0,J4864,"")</f>
        <v/>
      </c>
    </row>
    <row r="4865" spans="1:18" ht="15.75" customHeight="1" x14ac:dyDescent="0.25">
      <c r="A4865" s="42" t="str">
        <f>IFERROR(INDEX(NFS!F:F,MATCH(B4865,NFS!E:E,0)),"")</f>
        <v/>
      </c>
      <c r="D4865" s="29"/>
      <c r="E4865" s="11" t="str">
        <f>IF(B4865="","",COUNTIF(SKU!C:C,B4865))</f>
        <v/>
      </c>
      <c r="H4865" s="64" t="str">
        <f>IF(A4865="","",IFERROR(VLOOKUP(TEXT(A4865,"0"),#REF!,7,FALSE),""))</f>
        <v/>
      </c>
      <c r="I4865" s="17" t="str">
        <f>IF(A4865="","",IFERROR(VLOOKUP(TEXT(A4865,"0"),#REF!,9,FALSE),""))</f>
        <v/>
      </c>
      <c r="J4865" s="19" t="str">
        <f>IF(A4865="","",IFERROR(VLOOKUP(TEXT(A4865,"0"),#REF!,10,FALSE),""))</f>
        <v/>
      </c>
      <c r="K4865" s="18" t="str">
        <f>IFERROR(INDEX(#REF!,MATCH(A4865,#REF!,0)),"")</f>
        <v/>
      </c>
      <c r="L4865" s="58" t="str">
        <f>IFERROR(INDEX(SKU!E:E,MATCH(B4865,SKU!C:C,0)),"")</f>
        <v/>
      </c>
      <c r="M4865" s="56"/>
      <c r="R4865" t="str">
        <f>IF(COUNTIF(ROMANEIOS!K:K,A4865)&gt;0,J4865,"")</f>
        <v/>
      </c>
    </row>
    <row r="4866" spans="1:18" ht="15.75" customHeight="1" x14ac:dyDescent="0.25">
      <c r="A4866" s="42" t="str">
        <f>IFERROR(INDEX(NFS!F:F,MATCH(B4866,NFS!E:E,0)),"")</f>
        <v/>
      </c>
      <c r="D4866" s="29"/>
      <c r="E4866" s="11" t="str">
        <f>IF(B4866="","",COUNTIF(SKU!C:C,B4866))</f>
        <v/>
      </c>
      <c r="H4866" s="64" t="str">
        <f>IF(A4866="","",IFERROR(VLOOKUP(TEXT(A4866,"0"),#REF!,7,FALSE),""))</f>
        <v/>
      </c>
      <c r="I4866" s="17" t="str">
        <f>IF(A4866="","",IFERROR(VLOOKUP(TEXT(A4866,"0"),#REF!,9,FALSE),""))</f>
        <v/>
      </c>
      <c r="J4866" s="19" t="str">
        <f>IF(A4866="","",IFERROR(VLOOKUP(TEXT(A4866,"0"),#REF!,10,FALSE),""))</f>
        <v/>
      </c>
      <c r="K4866" s="18" t="str">
        <f>IFERROR(INDEX(#REF!,MATCH(A4866,#REF!,0)),"")</f>
        <v/>
      </c>
      <c r="L4866" s="58" t="str">
        <f>IFERROR(INDEX(SKU!E:E,MATCH(B4866,SKU!C:C,0)),"")</f>
        <v/>
      </c>
      <c r="M4866" s="56"/>
      <c r="R4866" t="str">
        <f>IF(COUNTIF(ROMANEIOS!K:K,A4866)&gt;0,J4866,"")</f>
        <v/>
      </c>
    </row>
    <row r="4867" spans="1:18" ht="15.75" customHeight="1" x14ac:dyDescent="0.25">
      <c r="A4867" s="42" t="str">
        <f>IFERROR(INDEX(NFS!F:F,MATCH(B4867,NFS!E:E,0)),"")</f>
        <v/>
      </c>
      <c r="E4867" s="11" t="str">
        <f>IF(B4867="","",COUNTIF(SKU!C:C,B4867))</f>
        <v/>
      </c>
      <c r="H4867" s="64" t="str">
        <f>IF(A4867="","",IFERROR(VLOOKUP(TEXT(A4867,"0"),#REF!,7,FALSE),""))</f>
        <v/>
      </c>
      <c r="I4867" s="17" t="str">
        <f>IF(A4867="","",IFERROR(VLOOKUP(TEXT(A4867,"0"),#REF!,9,FALSE),""))</f>
        <v/>
      </c>
      <c r="J4867" s="19" t="str">
        <f>IF(A4867="","",IFERROR(VLOOKUP(TEXT(A4867,"0"),#REF!,10,FALSE),""))</f>
        <v/>
      </c>
      <c r="K4867" s="18" t="str">
        <f>IFERROR(INDEX(#REF!,MATCH(A4867,#REF!,0)),"")</f>
        <v/>
      </c>
      <c r="L4867" s="58" t="str">
        <f>IFERROR(INDEX(SKU!E:E,MATCH(B4867,SKU!C:C,0)),"")</f>
        <v/>
      </c>
      <c r="M4867" s="56"/>
      <c r="R4867" t="str">
        <f>IF(COUNTIF(ROMANEIOS!K:K,A4867)&gt;0,J4867,"")</f>
        <v/>
      </c>
    </row>
    <row r="4868" spans="1:18" ht="15.75" customHeight="1" x14ac:dyDescent="0.25">
      <c r="A4868" s="42" t="str">
        <f>IFERROR(INDEX(NFS!F:F,MATCH(B4868,NFS!E:E,0)),"")</f>
        <v/>
      </c>
      <c r="E4868" s="11" t="str">
        <f>IF(B4868="","",COUNTIF(SKU!C:C,B4868))</f>
        <v/>
      </c>
      <c r="H4868" s="64" t="str">
        <f>IF(A4868="","",IFERROR(VLOOKUP(TEXT(A4868,"0"),#REF!,7,FALSE),""))</f>
        <v/>
      </c>
      <c r="I4868" s="17" t="str">
        <f>IF(A4868="","",IFERROR(VLOOKUP(TEXT(A4868,"0"),#REF!,9,FALSE),""))</f>
        <v/>
      </c>
      <c r="J4868" s="19" t="str">
        <f>IF(A4868="","",IFERROR(VLOOKUP(TEXT(A4868,"0"),#REF!,10,FALSE),""))</f>
        <v/>
      </c>
      <c r="K4868" s="18" t="str">
        <f>IFERROR(INDEX(#REF!,MATCH(A4868,#REF!,0)),"")</f>
        <v/>
      </c>
      <c r="L4868" s="58" t="str">
        <f>IFERROR(INDEX(SKU!E:E,MATCH(B4868,SKU!C:C,0)),"")</f>
        <v/>
      </c>
      <c r="M4868" s="56"/>
      <c r="R4868" t="str">
        <f>IF(COUNTIF(ROMANEIOS!K:K,A4868)&gt;0,J4868,"")</f>
        <v/>
      </c>
    </row>
    <row r="4869" spans="1:18" ht="15.75" customHeight="1" x14ac:dyDescent="0.25">
      <c r="A4869" s="42" t="str">
        <f>IFERROR(INDEX(NFS!F:F,MATCH(B4869,NFS!E:E,0)),"")</f>
        <v/>
      </c>
      <c r="E4869" s="11" t="str">
        <f>IF(B4869="","",COUNTIF(SKU!C:C,B4869))</f>
        <v/>
      </c>
      <c r="H4869" s="64" t="str">
        <f>IF(A4869="","",IFERROR(VLOOKUP(TEXT(A4869,"0"),#REF!,7,FALSE),""))</f>
        <v/>
      </c>
      <c r="I4869" s="17" t="str">
        <f>IF(A4869="","",IFERROR(VLOOKUP(TEXT(A4869,"0"),#REF!,9,FALSE),""))</f>
        <v/>
      </c>
      <c r="J4869" s="19" t="str">
        <f>IF(A4869="","",IFERROR(VLOOKUP(TEXT(A4869,"0"),#REF!,10,FALSE),""))</f>
        <v/>
      </c>
      <c r="K4869" s="18" t="str">
        <f>IFERROR(INDEX(#REF!,MATCH(A4869,#REF!,0)),"")</f>
        <v/>
      </c>
      <c r="L4869" s="58" t="str">
        <f>IFERROR(INDEX(SKU!E:E,MATCH(B4869,SKU!C:C,0)),"")</f>
        <v/>
      </c>
      <c r="M4869" s="56"/>
      <c r="R4869" t="str">
        <f>IF(COUNTIF(ROMANEIOS!K:K,A4869)&gt;0,J4869,"")</f>
        <v/>
      </c>
    </row>
    <row r="4870" spans="1:18" ht="15.75" customHeight="1" x14ac:dyDescent="0.25">
      <c r="A4870" s="42" t="str">
        <f>IFERROR(INDEX(NFS!F:F,MATCH(B4870,NFS!E:E,0)),"")</f>
        <v/>
      </c>
      <c r="D4870" s="29"/>
      <c r="E4870" s="11" t="str">
        <f>IF(B4870="","",COUNTIF(SKU!C:C,B4870))</f>
        <v/>
      </c>
      <c r="H4870" s="64" t="str">
        <f>IF(A4870="","",IFERROR(VLOOKUP(TEXT(A4870,"0"),#REF!,7,FALSE),""))</f>
        <v/>
      </c>
      <c r="I4870" s="17" t="str">
        <f>IF(A4870="","",IFERROR(VLOOKUP(TEXT(A4870,"0"),#REF!,9,FALSE),""))</f>
        <v/>
      </c>
      <c r="J4870" s="19" t="str">
        <f>IF(A4870="","",IFERROR(VLOOKUP(TEXT(A4870,"0"),#REF!,10,FALSE),""))</f>
        <v/>
      </c>
      <c r="K4870" s="18" t="str">
        <f>IFERROR(INDEX(#REF!,MATCH(A4870,#REF!,0)),"")</f>
        <v/>
      </c>
      <c r="L4870" s="58" t="str">
        <f>IFERROR(INDEX(SKU!E:E,MATCH(B4870,SKU!C:C,0)),"")</f>
        <v/>
      </c>
      <c r="M4870" s="56"/>
      <c r="R4870" t="str">
        <f>IF(COUNTIF(ROMANEIOS!K:K,A4870)&gt;0,J4870,"")</f>
        <v/>
      </c>
    </row>
    <row r="4871" spans="1:18" ht="15.75" customHeight="1" x14ac:dyDescent="0.25">
      <c r="A4871" s="42" t="str">
        <f>IFERROR(INDEX(NFS!F:F,MATCH(B4871,NFS!E:E,0)),"")</f>
        <v/>
      </c>
      <c r="D4871" s="29"/>
      <c r="E4871" s="11" t="str">
        <f>IF(B4871="","",COUNTIF(SKU!C:C,B4871))</f>
        <v/>
      </c>
      <c r="H4871" s="64" t="str">
        <f>IF(A4871="","",IFERROR(VLOOKUP(TEXT(A4871,"0"),#REF!,7,FALSE),""))</f>
        <v/>
      </c>
      <c r="I4871" s="17" t="str">
        <f>IF(A4871="","",IFERROR(VLOOKUP(TEXT(A4871,"0"),#REF!,9,FALSE),""))</f>
        <v/>
      </c>
      <c r="J4871" s="19" t="str">
        <f>IF(A4871="","",IFERROR(VLOOKUP(TEXT(A4871,"0"),#REF!,10,FALSE),""))</f>
        <v/>
      </c>
      <c r="K4871" s="18" t="str">
        <f>IFERROR(INDEX(#REF!,MATCH(A4871,#REF!,0)),"")</f>
        <v/>
      </c>
      <c r="L4871" s="58" t="str">
        <f>IFERROR(INDEX(SKU!E:E,MATCH(B4871,SKU!C:C,0)),"")</f>
        <v/>
      </c>
      <c r="M4871" s="56"/>
      <c r="R4871" t="str">
        <f>IF(COUNTIF(ROMANEIOS!K:K,A4871)&gt;0,J4871,"")</f>
        <v/>
      </c>
    </row>
    <row r="4872" spans="1:18" ht="15.75" customHeight="1" x14ac:dyDescent="0.25">
      <c r="A4872" s="42" t="str">
        <f>IFERROR(INDEX(NFS!F:F,MATCH(B4872,NFS!E:E,0)),"")</f>
        <v/>
      </c>
      <c r="D4872" s="29"/>
      <c r="E4872" s="11" t="str">
        <f>IF(B4872="","",COUNTIF(SKU!C:C,B4872))</f>
        <v/>
      </c>
      <c r="H4872" s="64" t="str">
        <f>IF(A4872="","",IFERROR(VLOOKUP(TEXT(A4872,"0"),#REF!,7,FALSE),""))</f>
        <v/>
      </c>
      <c r="I4872" s="17" t="str">
        <f>IF(A4872="","",IFERROR(VLOOKUP(TEXT(A4872,"0"),#REF!,9,FALSE),""))</f>
        <v/>
      </c>
      <c r="J4872" s="19" t="str">
        <f>IF(A4872="","",IFERROR(VLOOKUP(TEXT(A4872,"0"),#REF!,10,FALSE),""))</f>
        <v/>
      </c>
      <c r="K4872" s="18" t="str">
        <f>IFERROR(INDEX(#REF!,MATCH(A4872,#REF!,0)),"")</f>
        <v/>
      </c>
      <c r="L4872" s="58" t="str">
        <f>IFERROR(INDEX(SKU!E:E,MATCH(B4872,SKU!C:C,0)),"")</f>
        <v/>
      </c>
      <c r="M4872" s="56"/>
      <c r="R4872" t="str">
        <f>IF(COUNTIF(ROMANEIOS!K:K,A4872)&gt;0,J4872,"")</f>
        <v/>
      </c>
    </row>
    <row r="4873" spans="1:18" ht="15.75" customHeight="1" x14ac:dyDescent="0.25">
      <c r="A4873" s="42" t="str">
        <f>IFERROR(INDEX(NFS!F:F,MATCH(B4873,NFS!E:E,0)),"")</f>
        <v/>
      </c>
      <c r="E4873" s="11" t="str">
        <f>IF(B4873="","",COUNTIF(SKU!C:C,B4873))</f>
        <v/>
      </c>
      <c r="H4873" s="64" t="str">
        <f>IF(A4873="","",IFERROR(VLOOKUP(TEXT(A4873,"0"),#REF!,7,FALSE),""))</f>
        <v/>
      </c>
      <c r="I4873" s="17" t="str">
        <f>IF(A4873="","",IFERROR(VLOOKUP(TEXT(A4873,"0"),#REF!,9,FALSE),""))</f>
        <v/>
      </c>
      <c r="J4873" s="19" t="str">
        <f>IF(A4873="","",IFERROR(VLOOKUP(TEXT(A4873,"0"),#REF!,10,FALSE),""))</f>
        <v/>
      </c>
      <c r="K4873" s="18" t="str">
        <f>IFERROR(INDEX(#REF!,MATCH(A4873,#REF!,0)),"")</f>
        <v/>
      </c>
      <c r="L4873" s="58" t="str">
        <f>IFERROR(INDEX(SKU!E:E,MATCH(B4873,SKU!C:C,0)),"")</f>
        <v/>
      </c>
      <c r="M4873" s="56"/>
      <c r="R4873" t="str">
        <f>IF(COUNTIF(ROMANEIOS!K:K,A4873)&gt;0,J4873,"")</f>
        <v/>
      </c>
    </row>
    <row r="4874" spans="1:18" ht="15.75" customHeight="1" x14ac:dyDescent="0.25">
      <c r="A4874" s="42" t="str">
        <f>IFERROR(INDEX(NFS!F:F,MATCH(B4874,NFS!E:E,0)),"")</f>
        <v/>
      </c>
      <c r="E4874" s="11" t="str">
        <f>IF(B4874="","",COUNTIF(SKU!C:C,B4874))</f>
        <v/>
      </c>
      <c r="H4874" s="64" t="str">
        <f>IF(A4874="","",IFERROR(VLOOKUP(TEXT(A4874,"0"),#REF!,7,FALSE),""))</f>
        <v/>
      </c>
      <c r="I4874" s="30" t="str">
        <f>IF(A4874="","",IFERROR(VLOOKUP(TEXT(A4874,"0"),#REF!,9,FALSE),""))</f>
        <v/>
      </c>
      <c r="J4874" s="19" t="str">
        <f>IF(A4874="","",IFERROR(VLOOKUP(TEXT(A4874,"0"),#REF!,10,FALSE),""))</f>
        <v/>
      </c>
      <c r="K4874" s="18" t="str">
        <f>IFERROR(INDEX(#REF!,MATCH(A4874,#REF!,0)),"")</f>
        <v/>
      </c>
      <c r="L4874" s="58" t="str">
        <f>IFERROR(INDEX(SKU!E:E,MATCH(B4874,SKU!C:C,0)),"")</f>
        <v/>
      </c>
      <c r="M4874" s="56"/>
      <c r="R4874" t="str">
        <f>IF(COUNTIF(ROMANEIOS!K:K,A4874)&gt;0,J4874,"")</f>
        <v/>
      </c>
    </row>
    <row r="4875" spans="1:18" ht="15.75" customHeight="1" x14ac:dyDescent="0.25">
      <c r="A4875" s="42" t="str">
        <f>IFERROR(INDEX(NFS!F:F,MATCH(B4875,NFS!E:E,0)),"")</f>
        <v/>
      </c>
      <c r="D4875" s="29"/>
      <c r="E4875" s="11" t="str">
        <f>IF(B4875="","",COUNTIF(SKU!C:C,B4875))</f>
        <v/>
      </c>
      <c r="H4875" s="64" t="str">
        <f>IF(A4875="","",IFERROR(VLOOKUP(TEXT(A4875,"0"),#REF!,7,FALSE),""))</f>
        <v/>
      </c>
      <c r="I4875" s="30" t="str">
        <f>IF(A4875="","",IFERROR(VLOOKUP(TEXT(A4875,"0"),#REF!,9,FALSE),""))</f>
        <v/>
      </c>
      <c r="J4875" s="19" t="str">
        <f>IF(A4875="","",IFERROR(VLOOKUP(TEXT(A4875,"0"),#REF!,10,FALSE),""))</f>
        <v/>
      </c>
      <c r="K4875" s="18" t="str">
        <f>IFERROR(INDEX(#REF!,MATCH(A4875,#REF!,0)),"")</f>
        <v/>
      </c>
      <c r="L4875" s="58" t="str">
        <f>IFERROR(INDEX(SKU!E:E,MATCH(B4875,SKU!C:C,0)),"")</f>
        <v/>
      </c>
      <c r="M4875" s="56"/>
      <c r="R4875" t="str">
        <f>IF(COUNTIF(ROMANEIOS!K:K,A4875)&gt;0,J4875,"")</f>
        <v/>
      </c>
    </row>
    <row r="4876" spans="1:18" ht="15.75" customHeight="1" x14ac:dyDescent="0.25">
      <c r="A4876" s="42" t="str">
        <f>IFERROR(INDEX(NFS!F:F,MATCH(B4876,NFS!E:E,0)),"")</f>
        <v/>
      </c>
      <c r="D4876" s="29"/>
      <c r="E4876" s="11" t="str">
        <f>IF(B4876="","",COUNTIF(SKU!C:C,B4876))</f>
        <v/>
      </c>
      <c r="H4876" s="64" t="str">
        <f>IF(A4876="","",IFERROR(VLOOKUP(TEXT(A4876,"0"),#REF!,7,FALSE),""))</f>
        <v/>
      </c>
      <c r="I4876" s="30" t="str">
        <f>IF(A4876="","",IFERROR(VLOOKUP(TEXT(A4876,"0"),#REF!,9,FALSE),""))</f>
        <v/>
      </c>
      <c r="J4876" s="19" t="str">
        <f>IF(A4876="","",IFERROR(VLOOKUP(TEXT(A4876,"0"),#REF!,10,FALSE),""))</f>
        <v/>
      </c>
      <c r="K4876" s="18" t="str">
        <f>IFERROR(INDEX(#REF!,MATCH(A4876,#REF!,0)),"")</f>
        <v/>
      </c>
      <c r="L4876" s="58" t="str">
        <f>IFERROR(INDEX(SKU!E:E,MATCH(B4876,SKU!C:C,0)),"")</f>
        <v/>
      </c>
      <c r="M4876" s="56"/>
      <c r="R4876" t="str">
        <f>IF(COUNTIF(ROMANEIOS!K:K,A4876)&gt;0,J4876,"")</f>
        <v/>
      </c>
    </row>
    <row r="4877" spans="1:18" ht="15.75" customHeight="1" x14ac:dyDescent="0.25">
      <c r="A4877" s="42" t="str">
        <f>IFERROR(INDEX(NFS!F:F,MATCH(B4877,NFS!E:E,0)),"")</f>
        <v/>
      </c>
      <c r="D4877" s="29"/>
      <c r="E4877" s="11" t="str">
        <f>IF(B4877="","",COUNTIF(SKU!C:C,B4877))</f>
        <v/>
      </c>
      <c r="H4877" s="64" t="str">
        <f>IF(A4877="","",IFERROR(VLOOKUP(TEXT(A4877,"0"),#REF!,7,FALSE),""))</f>
        <v/>
      </c>
      <c r="I4877" s="17" t="str">
        <f>IF(A4877="","",IFERROR(VLOOKUP(TEXT(A4877,"0"),#REF!,9,FALSE),""))</f>
        <v/>
      </c>
      <c r="J4877" s="19" t="str">
        <f>IF(A4877="","",IFERROR(VLOOKUP(TEXT(A4877,"0"),#REF!,10,FALSE),""))</f>
        <v/>
      </c>
      <c r="K4877" s="18" t="str">
        <f>IFERROR(INDEX(#REF!,MATCH(A4877,#REF!,0)),"")</f>
        <v/>
      </c>
      <c r="L4877" s="58" t="str">
        <f>IFERROR(INDEX(SKU!E:E,MATCH(B4877,SKU!C:C,0)),"")</f>
        <v/>
      </c>
      <c r="M4877" s="56"/>
      <c r="R4877" t="str">
        <f>IF(COUNTIF(ROMANEIOS!K:K,A4877)&gt;0,J4877,"")</f>
        <v/>
      </c>
    </row>
    <row r="4878" spans="1:18" ht="15.75" customHeight="1" x14ac:dyDescent="0.25">
      <c r="A4878" s="42" t="str">
        <f>IFERROR(INDEX(NFS!F:F,MATCH(B4878,NFS!E:E,0)),"")</f>
        <v/>
      </c>
      <c r="E4878" s="11" t="str">
        <f>IF(B4878="","",COUNTIF(SKU!C:C,B4878))</f>
        <v/>
      </c>
      <c r="H4878" s="64" t="str">
        <f>IF(A4878="","",IFERROR(VLOOKUP(TEXT(A4878,"0"),#REF!,7,FALSE),""))</f>
        <v/>
      </c>
      <c r="I4878" s="17" t="str">
        <f>IF(A4878="","",IFERROR(VLOOKUP(TEXT(A4878,"0"),#REF!,9,FALSE),""))</f>
        <v/>
      </c>
      <c r="J4878" s="19" t="str">
        <f>IF(A4878="","",IFERROR(VLOOKUP(TEXT(A4878,"0"),#REF!,10,FALSE),""))</f>
        <v/>
      </c>
      <c r="K4878" s="18" t="str">
        <f>IFERROR(INDEX(#REF!,MATCH(A4878,#REF!,0)),"")</f>
        <v/>
      </c>
      <c r="L4878" s="58" t="str">
        <f>IFERROR(INDEX(SKU!E:E,MATCH(B4878,SKU!C:C,0)),"")</f>
        <v/>
      </c>
      <c r="M4878" s="56"/>
      <c r="R4878" t="str">
        <f>IF(COUNTIF(ROMANEIOS!K:K,A4878)&gt;0,J4878,"")</f>
        <v/>
      </c>
    </row>
    <row r="4879" spans="1:18" ht="15.75" customHeight="1" x14ac:dyDescent="0.25">
      <c r="A4879" s="42" t="str">
        <f>IFERROR(INDEX(NFS!F:F,MATCH(B4879,NFS!E:E,0)),"")</f>
        <v/>
      </c>
      <c r="D4879" s="29"/>
      <c r="E4879" s="11" t="str">
        <f>IF(B4879="","",COUNTIF(SKU!C:C,B4879))</f>
        <v/>
      </c>
      <c r="H4879" s="64" t="str">
        <f>IF(A4879="","",IFERROR(VLOOKUP(TEXT(A4879,"0"),#REF!,7,FALSE),""))</f>
        <v/>
      </c>
      <c r="I4879" s="17" t="str">
        <f>IF(A4879="","",IFERROR(VLOOKUP(TEXT(A4879,"0"),#REF!,9,FALSE),""))</f>
        <v/>
      </c>
      <c r="J4879" s="19" t="str">
        <f>IF(A4879="","",IFERROR(VLOOKUP(TEXT(A4879,"0"),#REF!,10,FALSE),""))</f>
        <v/>
      </c>
      <c r="K4879" s="18" t="str">
        <f>IFERROR(INDEX(#REF!,MATCH(A4879,#REF!,0)),"")</f>
        <v/>
      </c>
      <c r="L4879" s="58" t="str">
        <f>IFERROR(INDEX(SKU!E:E,MATCH(B4879,SKU!C:C,0)),"")</f>
        <v/>
      </c>
      <c r="M4879" s="56"/>
      <c r="R4879" t="str">
        <f>IF(COUNTIF(ROMANEIOS!K:K,A4879)&gt;0,J4879,"")</f>
        <v/>
      </c>
    </row>
    <row r="4880" spans="1:18" ht="15.75" customHeight="1" x14ac:dyDescent="0.25">
      <c r="A4880" s="42" t="str">
        <f>IFERROR(INDEX(NFS!F:F,MATCH(B4880,NFS!E:E,0)),"")</f>
        <v/>
      </c>
      <c r="D4880" s="29"/>
      <c r="E4880" s="11" t="str">
        <f>IF(B4880="","",COUNTIF(SKU!C:C,B4880))</f>
        <v/>
      </c>
      <c r="H4880" s="64" t="str">
        <f>IF(A4880="","",IFERROR(VLOOKUP(TEXT(A4880,"0"),#REF!,7,FALSE),""))</f>
        <v/>
      </c>
      <c r="I4880" s="17" t="str">
        <f>IF(A4880="","",IFERROR(VLOOKUP(TEXT(A4880,"0"),#REF!,9,FALSE),""))</f>
        <v/>
      </c>
      <c r="J4880" s="19" t="str">
        <f>IF(A4880="","",IFERROR(VLOOKUP(TEXT(A4880,"0"),#REF!,10,FALSE),""))</f>
        <v/>
      </c>
      <c r="K4880" s="18" t="str">
        <f>IFERROR(INDEX(#REF!,MATCH(A4880,#REF!,0)),"")</f>
        <v/>
      </c>
      <c r="L4880" s="58" t="str">
        <f>IFERROR(INDEX(SKU!E:E,MATCH(B4880,SKU!C:C,0)),"")</f>
        <v/>
      </c>
      <c r="M4880" s="56"/>
      <c r="R4880" t="str">
        <f>IF(COUNTIF(ROMANEIOS!K:K,A4880)&gt;0,J4880,"")</f>
        <v/>
      </c>
    </row>
    <row r="4881" spans="1:18" ht="15.75" customHeight="1" x14ac:dyDescent="0.25">
      <c r="A4881" s="42" t="str">
        <f>IFERROR(INDEX(NFS!F:F,MATCH(B4881,NFS!E:E,0)),"")</f>
        <v/>
      </c>
      <c r="D4881" s="29"/>
      <c r="E4881" s="11" t="str">
        <f>IF(B4881="","",COUNTIF(SKU!C:C,B4881))</f>
        <v/>
      </c>
      <c r="H4881" s="64" t="str">
        <f>IF(A4881="","",IFERROR(VLOOKUP(TEXT(A4881,"0"),#REF!,7,FALSE),""))</f>
        <v/>
      </c>
      <c r="I4881" s="17" t="str">
        <f>IF(A4881="","",IFERROR(VLOOKUP(TEXT(A4881,"0"),#REF!,9,FALSE),""))</f>
        <v/>
      </c>
      <c r="J4881" s="19" t="str">
        <f>IF(A4881="","",IFERROR(VLOOKUP(TEXT(A4881,"0"),#REF!,10,FALSE),""))</f>
        <v/>
      </c>
      <c r="K4881" s="18" t="str">
        <f>IFERROR(INDEX(#REF!,MATCH(A4881,#REF!,0)),"")</f>
        <v/>
      </c>
      <c r="L4881" s="58" t="str">
        <f>IFERROR(INDEX(SKU!E:E,MATCH(B4881,SKU!C:C,0)),"")</f>
        <v/>
      </c>
      <c r="M4881" s="56"/>
      <c r="R4881" t="str">
        <f>IF(COUNTIF(ROMANEIOS!K:K,A4881)&gt;0,J4881,"")</f>
        <v/>
      </c>
    </row>
    <row r="4882" spans="1:18" ht="15.75" customHeight="1" x14ac:dyDescent="0.25">
      <c r="A4882" s="42" t="str">
        <f>IFERROR(INDEX(NFS!F:F,MATCH(B4882,NFS!E:E,0)),"")</f>
        <v/>
      </c>
      <c r="D4882" s="29"/>
      <c r="E4882" s="11" t="str">
        <f>IF(B4882="","",COUNTIF(SKU!C:C,B4882))</f>
        <v/>
      </c>
      <c r="H4882" s="64" t="str">
        <f>IF(A4882="","",IFERROR(VLOOKUP(TEXT(A4882,"0"),#REF!,7,FALSE),""))</f>
        <v/>
      </c>
      <c r="I4882" s="17" t="str">
        <f>IF(A4882="","",IFERROR(VLOOKUP(TEXT(A4882,"0"),#REF!,9,FALSE),""))</f>
        <v/>
      </c>
      <c r="J4882" s="19" t="str">
        <f>IF(A4882="","",IFERROR(VLOOKUP(TEXT(A4882,"0"),#REF!,10,FALSE),""))</f>
        <v/>
      </c>
      <c r="K4882" s="18" t="str">
        <f>IFERROR(INDEX(#REF!,MATCH(A4882,#REF!,0)),"")</f>
        <v/>
      </c>
      <c r="L4882" s="58" t="str">
        <f>IFERROR(INDEX(SKU!E:E,MATCH(B4882,SKU!C:C,0)),"")</f>
        <v/>
      </c>
      <c r="M4882" s="56"/>
      <c r="R4882" t="str">
        <f>IF(COUNTIF(ROMANEIOS!K:K,A4882)&gt;0,J4882,"")</f>
        <v/>
      </c>
    </row>
    <row r="4883" spans="1:18" ht="15.75" customHeight="1" x14ac:dyDescent="0.25">
      <c r="A4883" s="42" t="str">
        <f>IFERROR(INDEX(NFS!F:F,MATCH(B4883,NFS!E:E,0)),"")</f>
        <v/>
      </c>
      <c r="E4883" s="11" t="str">
        <f>IF(B4883="","",COUNTIF(SKU!C:C,B4883))</f>
        <v/>
      </c>
      <c r="H4883" s="64" t="str">
        <f>IF(A4883="","",IFERROR(VLOOKUP(TEXT(A4883,"0"),#REF!,7,FALSE),""))</f>
        <v/>
      </c>
      <c r="I4883" s="17" t="str">
        <f>IF(A4883="","",IFERROR(VLOOKUP(TEXT(A4883,"0"),#REF!,9,FALSE),""))</f>
        <v/>
      </c>
      <c r="J4883" s="19" t="str">
        <f>IF(A4883="","",IFERROR(VLOOKUP(TEXT(A4883,"0"),#REF!,10,FALSE),""))</f>
        <v/>
      </c>
      <c r="K4883" s="18" t="str">
        <f>IFERROR(INDEX(#REF!,MATCH(A4883,#REF!,0)),"")</f>
        <v/>
      </c>
      <c r="L4883" s="58" t="str">
        <f>IFERROR(INDEX(SKU!E:E,MATCH(B4883,SKU!C:C,0)),"")</f>
        <v/>
      </c>
      <c r="M4883" s="56"/>
      <c r="R4883" t="str">
        <f>IF(COUNTIF(ROMANEIOS!K:K,A4883)&gt;0,J4883,"")</f>
        <v/>
      </c>
    </row>
    <row r="4884" spans="1:18" ht="15.75" customHeight="1" x14ac:dyDescent="0.25">
      <c r="A4884" s="42" t="str">
        <f>IFERROR(INDEX(NFS!F:F,MATCH(B4884,NFS!E:E,0)),"")</f>
        <v/>
      </c>
      <c r="E4884" s="11" t="str">
        <f>IF(B4884="","",COUNTIF(SKU!C:C,B4884))</f>
        <v/>
      </c>
      <c r="H4884" s="64" t="str">
        <f>IF(A4884="","",IFERROR(VLOOKUP(TEXT(A4884,"0"),#REF!,7,FALSE),""))</f>
        <v/>
      </c>
      <c r="I4884" s="17" t="str">
        <f>IF(A4884="","",IFERROR(VLOOKUP(TEXT(A4884,"0"),#REF!,9,FALSE),""))</f>
        <v/>
      </c>
      <c r="J4884" s="19" t="str">
        <f>IF(A4884="","",IFERROR(VLOOKUP(TEXT(A4884,"0"),#REF!,10,FALSE),""))</f>
        <v/>
      </c>
      <c r="K4884" s="18" t="str">
        <f>IFERROR(INDEX(#REF!,MATCH(A4884,#REF!,0)),"")</f>
        <v/>
      </c>
      <c r="L4884" s="58" t="str">
        <f>IFERROR(INDEX(SKU!E:E,MATCH(B4884,SKU!C:C,0)),"")</f>
        <v/>
      </c>
      <c r="M4884" s="56"/>
      <c r="R4884" t="str">
        <f>IF(COUNTIF(ROMANEIOS!K:K,A4884)&gt;0,J4884,"")</f>
        <v/>
      </c>
    </row>
    <row r="4885" spans="1:18" ht="15.75" customHeight="1" x14ac:dyDescent="0.25">
      <c r="A4885" s="42" t="str">
        <f>IFERROR(INDEX(NFS!F:F,MATCH(B4885,NFS!E:E,0)),"")</f>
        <v/>
      </c>
      <c r="E4885" s="11" t="str">
        <f>IF(B4885="","",COUNTIF(SKU!C:C,B4885))</f>
        <v/>
      </c>
      <c r="H4885" s="64" t="str">
        <f>IF(A4885="","",IFERROR(VLOOKUP(TEXT(A4885,"0"),#REF!,7,FALSE),""))</f>
        <v/>
      </c>
      <c r="I4885" s="17" t="str">
        <f>IF(A4885="","",IFERROR(VLOOKUP(TEXT(A4885,"0"),#REF!,9,FALSE),""))</f>
        <v/>
      </c>
      <c r="J4885" s="19" t="str">
        <f>IF(A4885="","",IFERROR(VLOOKUP(TEXT(A4885,"0"),#REF!,10,FALSE),""))</f>
        <v/>
      </c>
      <c r="K4885" s="18" t="str">
        <f>IFERROR(INDEX(#REF!,MATCH(A4885,#REF!,0)),"")</f>
        <v/>
      </c>
      <c r="L4885" s="58" t="str">
        <f>IFERROR(INDEX(SKU!E:E,MATCH(B4885,SKU!C:C,0)),"")</f>
        <v/>
      </c>
      <c r="M4885" s="56"/>
      <c r="R4885" t="str">
        <f>IF(COUNTIF(ROMANEIOS!K:K,A4885)&gt;0,J4885,"")</f>
        <v/>
      </c>
    </row>
    <row r="4886" spans="1:18" ht="15.75" customHeight="1" x14ac:dyDescent="0.25">
      <c r="A4886" s="42" t="str">
        <f>IFERROR(INDEX(NFS!F:F,MATCH(B4886,NFS!E:E,0)),"")</f>
        <v/>
      </c>
      <c r="E4886" s="11" t="str">
        <f>IF(B4886="","",COUNTIF(SKU!C:C,B4886))</f>
        <v/>
      </c>
      <c r="H4886" s="64" t="str">
        <f>IF(A4886="","",IFERROR(VLOOKUP(TEXT(A4886,"0"),#REF!,7,FALSE),""))</f>
        <v/>
      </c>
      <c r="I4886" s="17" t="str">
        <f>IF(A4886="","",IFERROR(VLOOKUP(TEXT(A4886,"0"),#REF!,9,FALSE),""))</f>
        <v/>
      </c>
      <c r="J4886" s="19" t="str">
        <f>IF(A4886="","",IFERROR(VLOOKUP(TEXT(A4886,"0"),#REF!,10,FALSE),""))</f>
        <v/>
      </c>
      <c r="K4886" s="18" t="str">
        <f>IFERROR(INDEX(#REF!,MATCH(A4886,#REF!,0)),"")</f>
        <v/>
      </c>
      <c r="L4886" s="58" t="str">
        <f>IFERROR(INDEX(SKU!E:E,MATCH(B4886,SKU!C:C,0)),"")</f>
        <v/>
      </c>
      <c r="M4886" s="56"/>
      <c r="R4886" t="str">
        <f>IF(COUNTIF(ROMANEIOS!K:K,A4886)&gt;0,J4886,"")</f>
        <v/>
      </c>
    </row>
    <row r="4887" spans="1:18" ht="15.75" customHeight="1" x14ac:dyDescent="0.25">
      <c r="A4887" s="42" t="str">
        <f>IFERROR(INDEX(NFS!F:F,MATCH(B4887,NFS!E:E,0)),"")</f>
        <v/>
      </c>
      <c r="E4887" s="11" t="str">
        <f>IF(B4887="","",COUNTIF(SKU!C:C,B4887))</f>
        <v/>
      </c>
      <c r="H4887" s="64" t="str">
        <f>IF(A4887="","",IFERROR(VLOOKUP(TEXT(A4887,"0"),#REF!,7,FALSE),""))</f>
        <v/>
      </c>
      <c r="I4887" s="17" t="str">
        <f>IF(A4887="","",IFERROR(VLOOKUP(TEXT(A4887,"0"),#REF!,9,FALSE),""))</f>
        <v/>
      </c>
      <c r="J4887" s="19" t="str">
        <f>IF(A4887="","",IFERROR(VLOOKUP(TEXT(A4887,"0"),#REF!,10,FALSE),""))</f>
        <v/>
      </c>
      <c r="K4887" s="18" t="str">
        <f>IFERROR(INDEX(#REF!,MATCH(A4887,#REF!,0)),"")</f>
        <v/>
      </c>
      <c r="L4887" s="58" t="str">
        <f>IFERROR(INDEX(SKU!E:E,MATCH(B4887,SKU!C:C,0)),"")</f>
        <v/>
      </c>
      <c r="M4887" s="56"/>
      <c r="R4887" t="str">
        <f>IF(COUNTIF(ROMANEIOS!K:K,A4887)&gt;0,J4887,"")</f>
        <v/>
      </c>
    </row>
    <row r="4888" spans="1:18" ht="15.75" customHeight="1" x14ac:dyDescent="0.25">
      <c r="A4888" s="42" t="str">
        <f>IFERROR(INDEX(NFS!F:F,MATCH(B4888,NFS!E:E,0)),"")</f>
        <v/>
      </c>
      <c r="E4888" s="11" t="str">
        <f>IF(B4888="","",COUNTIF(SKU!C:C,B4888))</f>
        <v/>
      </c>
      <c r="H4888" s="64" t="str">
        <f>IF(A4888="","",IFERROR(VLOOKUP(TEXT(A4888,"0"),#REF!,7,FALSE),""))</f>
        <v/>
      </c>
      <c r="I4888" s="17" t="str">
        <f>IF(A4888="","",IFERROR(VLOOKUP(TEXT(A4888,"0"),#REF!,9,FALSE),""))</f>
        <v/>
      </c>
      <c r="J4888" s="19" t="str">
        <f>IF(A4888="","",IFERROR(VLOOKUP(TEXT(A4888,"0"),#REF!,10,FALSE),""))</f>
        <v/>
      </c>
      <c r="K4888" s="18" t="str">
        <f>IFERROR(INDEX(#REF!,MATCH(A4888,#REF!,0)),"")</f>
        <v/>
      </c>
      <c r="L4888" s="58" t="str">
        <f>IFERROR(INDEX(SKU!E:E,MATCH(B4888,SKU!C:C,0)),"")</f>
        <v/>
      </c>
      <c r="M4888" s="56"/>
      <c r="R4888" t="str">
        <f>IF(COUNTIF(ROMANEIOS!K:K,A4888)&gt;0,J4888,"")</f>
        <v/>
      </c>
    </row>
    <row r="4889" spans="1:18" ht="15.75" customHeight="1" x14ac:dyDescent="0.25">
      <c r="A4889" s="42" t="str">
        <f>IFERROR(INDEX(NFS!F:F,MATCH(B4889,NFS!E:E,0)),"")</f>
        <v/>
      </c>
      <c r="E4889" s="11" t="str">
        <f>IF(B4889="","",COUNTIF(SKU!C:C,B4889))</f>
        <v/>
      </c>
      <c r="H4889" s="64" t="str">
        <f>IF(A4889="","",IFERROR(VLOOKUP(TEXT(A4889,"0"),#REF!,7,FALSE),""))</f>
        <v/>
      </c>
      <c r="I4889" s="17" t="str">
        <f>IF(A4889="","",IFERROR(VLOOKUP(TEXT(A4889,"0"),#REF!,9,FALSE),""))</f>
        <v/>
      </c>
      <c r="J4889" s="19" t="str">
        <f>IF(A4889="","",IFERROR(VLOOKUP(TEXT(A4889,"0"),#REF!,10,FALSE),""))</f>
        <v/>
      </c>
      <c r="K4889" s="18" t="str">
        <f>IFERROR(INDEX(#REF!,MATCH(A4889,#REF!,0)),"")</f>
        <v/>
      </c>
      <c r="L4889" s="58" t="str">
        <f>IFERROR(INDEX(SKU!E:E,MATCH(B4889,SKU!C:C,0)),"")</f>
        <v/>
      </c>
      <c r="M4889" s="56"/>
      <c r="R4889" t="str">
        <f>IF(COUNTIF(ROMANEIOS!K:K,A4889)&gt;0,J4889,"")</f>
        <v/>
      </c>
    </row>
    <row r="4890" spans="1:18" ht="15.75" customHeight="1" x14ac:dyDescent="0.25">
      <c r="A4890" s="42" t="str">
        <f>IFERROR(INDEX(NFS!F:F,MATCH(B4890,NFS!E:E,0)),"")</f>
        <v/>
      </c>
      <c r="E4890" s="11" t="str">
        <f>IF(B4890="","",COUNTIF(SKU!C:C,B4890))</f>
        <v/>
      </c>
      <c r="H4890" s="64" t="str">
        <f>IF(A4890="","",IFERROR(VLOOKUP(TEXT(A4890,"0"),#REF!,7,FALSE),""))</f>
        <v/>
      </c>
      <c r="I4890" s="17" t="str">
        <f>IF(A4890="","",IFERROR(VLOOKUP(TEXT(A4890,"0"),#REF!,9,FALSE),""))</f>
        <v/>
      </c>
      <c r="J4890" s="19" t="str">
        <f>IF(A4890="","",IFERROR(VLOOKUP(TEXT(A4890,"0"),#REF!,10,FALSE),""))</f>
        <v/>
      </c>
      <c r="K4890" s="18" t="str">
        <f>IFERROR(INDEX(#REF!,MATCH(A4890,#REF!,0)),"")</f>
        <v/>
      </c>
      <c r="L4890" s="58" t="str">
        <f>IFERROR(INDEX(SKU!E:E,MATCH(B4890,SKU!C:C,0)),"")</f>
        <v/>
      </c>
      <c r="M4890" s="56"/>
      <c r="R4890" t="str">
        <f>IF(COUNTIF(ROMANEIOS!K:K,A4890)&gt;0,J4890,"")</f>
        <v/>
      </c>
    </row>
    <row r="4891" spans="1:18" ht="15.75" customHeight="1" x14ac:dyDescent="0.25">
      <c r="A4891" s="42" t="str">
        <f>IFERROR(INDEX(NFS!F:F,MATCH(B4891,NFS!E:E,0)),"")</f>
        <v/>
      </c>
      <c r="E4891" s="11" t="str">
        <f>IF(B4891="","",COUNTIF(SKU!C:C,B4891))</f>
        <v/>
      </c>
      <c r="H4891" s="64" t="str">
        <f>IF(A4891="","",IFERROR(VLOOKUP(TEXT(A4891,"0"),#REF!,7,FALSE),""))</f>
        <v/>
      </c>
      <c r="I4891" s="17" t="str">
        <f>IF(A4891="","",IFERROR(VLOOKUP(TEXT(A4891,"0"),#REF!,9,FALSE),""))</f>
        <v/>
      </c>
      <c r="J4891" s="19" t="str">
        <f>IF(A4891="","",IFERROR(VLOOKUP(TEXT(A4891,"0"),#REF!,10,FALSE),""))</f>
        <v/>
      </c>
      <c r="K4891" s="18" t="str">
        <f>IFERROR(INDEX(#REF!,MATCH(A4891,#REF!,0)),"")</f>
        <v/>
      </c>
      <c r="L4891" s="58" t="str">
        <f>IFERROR(INDEX(SKU!E:E,MATCH(B4891,SKU!C:C,0)),"")</f>
        <v/>
      </c>
      <c r="M4891" s="56"/>
      <c r="R4891" t="str">
        <f>IF(COUNTIF(ROMANEIOS!K:K,A4891)&gt;0,J4891,"")</f>
        <v/>
      </c>
    </row>
    <row r="4892" spans="1:18" ht="15.75" customHeight="1" x14ac:dyDescent="0.25">
      <c r="A4892" s="42" t="str">
        <f>IFERROR(INDEX(NFS!F:F,MATCH(B4892,NFS!E:E,0)),"")</f>
        <v/>
      </c>
      <c r="E4892" s="11" t="str">
        <f>IF(B4892="","",COUNTIF(SKU!C:C,B4892))</f>
        <v/>
      </c>
      <c r="H4892" s="64" t="str">
        <f>IF(A4892="","",IFERROR(VLOOKUP(TEXT(A4892,"0"),#REF!,7,FALSE),""))</f>
        <v/>
      </c>
      <c r="I4892" s="17" t="str">
        <f>IF(A4892="","",IFERROR(VLOOKUP(TEXT(A4892,"0"),#REF!,9,FALSE),""))</f>
        <v/>
      </c>
      <c r="J4892" s="19" t="str">
        <f>IF(A4892="","",IFERROR(VLOOKUP(TEXT(A4892,"0"),#REF!,10,FALSE),""))</f>
        <v/>
      </c>
      <c r="K4892" s="18" t="str">
        <f>IFERROR(INDEX(#REF!,MATCH(A4892,#REF!,0)),"")</f>
        <v/>
      </c>
      <c r="L4892" s="58" t="str">
        <f>IFERROR(INDEX(SKU!E:E,MATCH(B4892,SKU!C:C,0)),"")</f>
        <v/>
      </c>
      <c r="M4892" s="56"/>
      <c r="R4892" t="str">
        <f>IF(COUNTIF(ROMANEIOS!K:K,A4892)&gt;0,J4892,"")</f>
        <v/>
      </c>
    </row>
    <row r="4893" spans="1:18" ht="15.75" customHeight="1" x14ac:dyDescent="0.25">
      <c r="A4893" s="42" t="str">
        <f>IFERROR(INDEX(NFS!F:F,MATCH(B4893,NFS!E:E,0)),"")</f>
        <v/>
      </c>
      <c r="E4893" s="11" t="str">
        <f>IF(B4893="","",COUNTIF(SKU!C:C,B4893))</f>
        <v/>
      </c>
      <c r="H4893" s="64" t="str">
        <f>IF(A4893="","",IFERROR(VLOOKUP(TEXT(A4893,"0"),#REF!,7,FALSE),""))</f>
        <v/>
      </c>
      <c r="I4893" s="17" t="str">
        <f>IF(A4893="","",IFERROR(VLOOKUP(TEXT(A4893,"0"),#REF!,9,FALSE),""))</f>
        <v/>
      </c>
      <c r="J4893" s="19" t="str">
        <f>IF(A4893="","",IFERROR(VLOOKUP(TEXT(A4893,"0"),#REF!,10,FALSE),""))</f>
        <v/>
      </c>
      <c r="K4893" s="18" t="str">
        <f>IFERROR(INDEX(#REF!,MATCH(A4893,#REF!,0)),"")</f>
        <v/>
      </c>
      <c r="L4893" s="58" t="str">
        <f>IFERROR(INDEX(SKU!E:E,MATCH(B4893,SKU!C:C,0)),"")</f>
        <v/>
      </c>
      <c r="M4893" s="56"/>
      <c r="R4893" t="str">
        <f>IF(COUNTIF(ROMANEIOS!K:K,A4893)&gt;0,J4893,"")</f>
        <v/>
      </c>
    </row>
    <row r="4894" spans="1:18" ht="15.75" customHeight="1" x14ac:dyDescent="0.25">
      <c r="A4894" s="42" t="str">
        <f>IFERROR(INDEX(NFS!F:F,MATCH(B4894,NFS!E:E,0)),"")</f>
        <v/>
      </c>
      <c r="E4894" s="11" t="str">
        <f>IF(B4894="","",COUNTIF(SKU!C:C,B4894))</f>
        <v/>
      </c>
      <c r="H4894" s="64" t="str">
        <f>IF(A4894="","",IFERROR(VLOOKUP(TEXT(A4894,"0"),#REF!,7,FALSE),""))</f>
        <v/>
      </c>
      <c r="I4894" s="17" t="str">
        <f>IF(A4894="","",IFERROR(VLOOKUP(TEXT(A4894,"0"),#REF!,9,FALSE),""))</f>
        <v/>
      </c>
      <c r="J4894" s="19" t="str">
        <f>IF(A4894="","",IFERROR(VLOOKUP(TEXT(A4894,"0"),#REF!,10,FALSE),""))</f>
        <v/>
      </c>
      <c r="K4894" s="18" t="str">
        <f>IFERROR(INDEX(#REF!,MATCH(A4894,#REF!,0)),"")</f>
        <v/>
      </c>
      <c r="L4894" s="58" t="str">
        <f>IFERROR(INDEX(SKU!E:E,MATCH(B4894,SKU!C:C,0)),"")</f>
        <v/>
      </c>
      <c r="M4894" s="56"/>
      <c r="R4894" t="str">
        <f>IF(COUNTIF(ROMANEIOS!K:K,A4894)&gt;0,J4894,"")</f>
        <v/>
      </c>
    </row>
    <row r="4895" spans="1:18" ht="15.75" customHeight="1" x14ac:dyDescent="0.25">
      <c r="A4895" s="42" t="str">
        <f>IFERROR(INDEX(NFS!F:F,MATCH(B4895,NFS!E:E,0)),"")</f>
        <v/>
      </c>
      <c r="E4895" s="11" t="str">
        <f>IF(B4895="","",COUNTIF(SKU!C:C,B4895))</f>
        <v/>
      </c>
      <c r="H4895" s="64" t="str">
        <f>IF(A4895="","",IFERROR(VLOOKUP(TEXT(A4895,"0"),#REF!,7,FALSE),""))</f>
        <v/>
      </c>
      <c r="I4895" s="17" t="str">
        <f>IF(A4895="","",IFERROR(VLOOKUP(TEXT(A4895,"0"),#REF!,9,FALSE),""))</f>
        <v/>
      </c>
      <c r="J4895" s="19" t="str">
        <f>IF(A4895="","",IFERROR(VLOOKUP(TEXT(A4895,"0"),#REF!,10,FALSE),""))</f>
        <v/>
      </c>
      <c r="K4895" s="18" t="str">
        <f>IFERROR(INDEX(#REF!,MATCH(A4895,#REF!,0)),"")</f>
        <v/>
      </c>
      <c r="L4895" s="58" t="str">
        <f>IFERROR(INDEX(SKU!E:E,MATCH(B4895,SKU!C:C,0)),"")</f>
        <v/>
      </c>
      <c r="M4895" s="56"/>
      <c r="R4895" t="str">
        <f>IF(COUNTIF(ROMANEIOS!K:K,A4895)&gt;0,J4895,"")</f>
        <v/>
      </c>
    </row>
    <row r="4896" spans="1:18" ht="15.75" customHeight="1" x14ac:dyDescent="0.25">
      <c r="A4896" s="42" t="str">
        <f>IFERROR(INDEX(NFS!F:F,MATCH(B4896,NFS!E:E,0)),"")</f>
        <v/>
      </c>
      <c r="E4896" s="11" t="str">
        <f>IF(B4896="","",COUNTIF(SKU!C:C,B4896))</f>
        <v/>
      </c>
      <c r="H4896" s="64" t="str">
        <f>IF(A4896="","",IFERROR(VLOOKUP(TEXT(A4896,"0"),#REF!,7,FALSE),""))</f>
        <v/>
      </c>
      <c r="I4896" s="17" t="str">
        <f>IF(A4896="","",IFERROR(VLOOKUP(TEXT(A4896,"0"),#REF!,9,FALSE),""))</f>
        <v/>
      </c>
      <c r="J4896" s="19" t="str">
        <f>IF(A4896="","",IFERROR(VLOOKUP(TEXT(A4896,"0"),#REF!,10,FALSE),""))</f>
        <v/>
      </c>
      <c r="K4896" s="18" t="str">
        <f>IFERROR(INDEX(#REF!,MATCH(A4896,#REF!,0)),"")</f>
        <v/>
      </c>
      <c r="L4896" s="58" t="str">
        <f>IFERROR(INDEX(SKU!E:E,MATCH(B4896,SKU!C:C,0)),"")</f>
        <v/>
      </c>
      <c r="M4896" s="56"/>
      <c r="R4896" t="str">
        <f>IF(COUNTIF(ROMANEIOS!K:K,A4896)&gt;0,J4896,"")</f>
        <v/>
      </c>
    </row>
    <row r="4897" spans="1:18" ht="15.75" customHeight="1" x14ac:dyDescent="0.25">
      <c r="A4897" s="42" t="str">
        <f>IFERROR(INDEX(NFS!F:F,MATCH(B4897,NFS!E:E,0)),"")</f>
        <v/>
      </c>
      <c r="E4897" s="11" t="str">
        <f>IF(B4897="","",COUNTIF(SKU!C:C,B4897))</f>
        <v/>
      </c>
      <c r="H4897" s="64" t="str">
        <f>IF(A4897="","",IFERROR(VLOOKUP(TEXT(A4897,"0"),#REF!,7,FALSE),""))</f>
        <v/>
      </c>
      <c r="I4897" s="17" t="str">
        <f>IF(A4897="","",IFERROR(VLOOKUP(TEXT(A4897,"0"),#REF!,9,FALSE),""))</f>
        <v/>
      </c>
      <c r="J4897" s="19" t="str">
        <f>IF(A4897="","",IFERROR(VLOOKUP(TEXT(A4897,"0"),#REF!,10,FALSE),""))</f>
        <v/>
      </c>
      <c r="K4897" s="18" t="str">
        <f>IFERROR(INDEX(#REF!,MATCH(A4897,#REF!,0)),"")</f>
        <v/>
      </c>
      <c r="L4897" s="58" t="str">
        <f>IFERROR(INDEX(SKU!E:E,MATCH(B4897,SKU!C:C,0)),"")</f>
        <v/>
      </c>
      <c r="M4897" s="56"/>
      <c r="R4897" t="str">
        <f>IF(COUNTIF(ROMANEIOS!K:K,A4897)&gt;0,J4897,"")</f>
        <v/>
      </c>
    </row>
    <row r="4898" spans="1:18" ht="15.75" customHeight="1" x14ac:dyDescent="0.25">
      <c r="A4898" s="42" t="str">
        <f>IFERROR(INDEX(NFS!F:F,MATCH(B4898,NFS!E:E,0)),"")</f>
        <v/>
      </c>
      <c r="E4898" s="11" t="str">
        <f>IF(B4898="","",COUNTIF(SKU!C:C,B4898))</f>
        <v/>
      </c>
      <c r="H4898" s="64" t="str">
        <f>IF(A4898="","",IFERROR(VLOOKUP(TEXT(A4898,"0"),#REF!,7,FALSE),""))</f>
        <v/>
      </c>
      <c r="I4898" s="17" t="str">
        <f>IF(A4898="","",IFERROR(VLOOKUP(TEXT(A4898,"0"),#REF!,9,FALSE),""))</f>
        <v/>
      </c>
      <c r="J4898" s="19" t="str">
        <f>IF(A4898="","",IFERROR(VLOOKUP(TEXT(A4898,"0"),#REF!,10,FALSE),""))</f>
        <v/>
      </c>
      <c r="K4898" s="18" t="str">
        <f>IFERROR(INDEX(#REF!,MATCH(A4898,#REF!,0)),"")</f>
        <v/>
      </c>
      <c r="L4898" s="58" t="str">
        <f>IFERROR(INDEX(SKU!E:E,MATCH(B4898,SKU!C:C,0)),"")</f>
        <v/>
      </c>
      <c r="M4898" s="56"/>
      <c r="R4898" t="str">
        <f>IF(COUNTIF(ROMANEIOS!K:K,A4898)&gt;0,J4898,"")</f>
        <v/>
      </c>
    </row>
    <row r="4899" spans="1:18" ht="15.75" customHeight="1" x14ac:dyDescent="0.25">
      <c r="A4899" s="42" t="str">
        <f>IFERROR(INDEX(NFS!F:F,MATCH(B4899,NFS!E:E,0)),"")</f>
        <v/>
      </c>
      <c r="E4899" s="11" t="str">
        <f>IF(B4899="","",COUNTIF(SKU!C:C,B4899))</f>
        <v/>
      </c>
      <c r="H4899" s="64" t="str">
        <f>IF(A4899="","",IFERROR(VLOOKUP(TEXT(A4899,"0"),#REF!,7,FALSE),""))</f>
        <v/>
      </c>
      <c r="I4899" s="17" t="str">
        <f>IF(A4899="","",IFERROR(VLOOKUP(TEXT(A4899,"0"),#REF!,9,FALSE),""))</f>
        <v/>
      </c>
      <c r="J4899" s="19" t="str">
        <f>IF(A4899="","",IFERROR(VLOOKUP(TEXT(A4899,"0"),#REF!,10,FALSE),""))</f>
        <v/>
      </c>
      <c r="K4899" s="18" t="str">
        <f>IFERROR(INDEX(#REF!,MATCH(A4899,#REF!,0)),"")</f>
        <v/>
      </c>
      <c r="L4899" s="58" t="str">
        <f>IFERROR(INDEX(SKU!E:E,MATCH(B4899,SKU!C:C,0)),"")</f>
        <v/>
      </c>
      <c r="M4899" s="56"/>
      <c r="R4899" t="str">
        <f>IF(COUNTIF(ROMANEIOS!K:K,A4899)&gt;0,J4899,"")</f>
        <v/>
      </c>
    </row>
    <row r="4900" spans="1:18" ht="15.75" customHeight="1" x14ac:dyDescent="0.25">
      <c r="A4900" s="42" t="str">
        <f>IFERROR(INDEX(NFS!F:F,MATCH(B4900,NFS!E:E,0)),"")</f>
        <v/>
      </c>
      <c r="E4900" s="11" t="str">
        <f>IF(B4900="","",COUNTIF(SKU!C:C,B4900))</f>
        <v/>
      </c>
      <c r="H4900" s="64" t="str">
        <f>IF(A4900="","",IFERROR(VLOOKUP(TEXT(A4900,"0"),#REF!,7,FALSE),""))</f>
        <v/>
      </c>
      <c r="I4900" s="17" t="str">
        <f>IF(A4900="","",IFERROR(VLOOKUP(TEXT(A4900,"0"),#REF!,9,FALSE),""))</f>
        <v/>
      </c>
      <c r="J4900" s="19" t="str">
        <f>IF(A4900="","",IFERROR(VLOOKUP(TEXT(A4900,"0"),#REF!,10,FALSE),""))</f>
        <v/>
      </c>
      <c r="K4900" s="18" t="str">
        <f>IFERROR(INDEX(#REF!,MATCH(A4900,#REF!,0)),"")</f>
        <v/>
      </c>
      <c r="L4900" s="58" t="str">
        <f>IFERROR(INDEX(SKU!E:E,MATCH(B4900,SKU!C:C,0)),"")</f>
        <v/>
      </c>
      <c r="M4900" s="56"/>
      <c r="R4900" t="str">
        <f>IF(COUNTIF(ROMANEIOS!K:K,A4900)&gt;0,J4900,"")</f>
        <v/>
      </c>
    </row>
    <row r="4901" spans="1:18" ht="15.75" customHeight="1" x14ac:dyDescent="0.25">
      <c r="A4901" s="42" t="str">
        <f>IFERROR(INDEX(NFS!F:F,MATCH(B4901,NFS!E:E,0)),"")</f>
        <v/>
      </c>
      <c r="E4901" s="11" t="str">
        <f>IF(B4901="","",COUNTIF(SKU!C:C,B4901))</f>
        <v/>
      </c>
      <c r="H4901" s="64" t="str">
        <f>IF(A4901="","",IFERROR(VLOOKUP(TEXT(A4901,"0"),#REF!,7,FALSE),""))</f>
        <v/>
      </c>
      <c r="I4901" s="17" t="str">
        <f>IF(A4901="","",IFERROR(VLOOKUP(TEXT(A4901,"0"),#REF!,9,FALSE),""))</f>
        <v/>
      </c>
      <c r="J4901" s="19" t="str">
        <f>IF(A4901="","",IFERROR(VLOOKUP(TEXT(A4901,"0"),#REF!,10,FALSE),""))</f>
        <v/>
      </c>
      <c r="K4901" s="18" t="str">
        <f>IFERROR(INDEX(#REF!,MATCH(A4901,#REF!,0)),"")</f>
        <v/>
      </c>
      <c r="L4901" s="58" t="str">
        <f>IFERROR(INDEX(SKU!E:E,MATCH(B4901,SKU!C:C,0)),"")</f>
        <v/>
      </c>
      <c r="M4901" s="56"/>
      <c r="R4901" t="str">
        <f>IF(COUNTIF(ROMANEIOS!K:K,A4901)&gt;0,J4901,"")</f>
        <v/>
      </c>
    </row>
    <row r="4902" spans="1:18" ht="15.75" customHeight="1" x14ac:dyDescent="0.25">
      <c r="A4902" s="42" t="str">
        <f>IFERROR(INDEX(NFS!F:F,MATCH(B4902,NFS!E:E,0)),"")</f>
        <v/>
      </c>
      <c r="E4902" s="11" t="str">
        <f>IF(B4902="","",COUNTIF(SKU!C:C,B4902))</f>
        <v/>
      </c>
      <c r="H4902" s="64" t="str">
        <f>IF(A4902="","",IFERROR(VLOOKUP(TEXT(A4902,"0"),#REF!,7,FALSE),""))</f>
        <v/>
      </c>
      <c r="I4902" s="17" t="str">
        <f>IF(A4902="","",IFERROR(VLOOKUP(TEXT(A4902,"0"),#REF!,9,FALSE),""))</f>
        <v/>
      </c>
      <c r="J4902" s="19" t="str">
        <f>IF(A4902="","",IFERROR(VLOOKUP(TEXT(A4902,"0"),#REF!,10,FALSE),""))</f>
        <v/>
      </c>
      <c r="K4902" s="18" t="str">
        <f>IFERROR(INDEX(#REF!,MATCH(A4902,#REF!,0)),"")</f>
        <v/>
      </c>
      <c r="L4902" s="58" t="str">
        <f>IFERROR(INDEX(SKU!E:E,MATCH(B4902,SKU!C:C,0)),"")</f>
        <v/>
      </c>
      <c r="M4902" s="56"/>
      <c r="R4902" t="str">
        <f>IF(COUNTIF(ROMANEIOS!K:K,A4902)&gt;0,J4902,"")</f>
        <v/>
      </c>
    </row>
    <row r="4903" spans="1:18" ht="15.75" customHeight="1" x14ac:dyDescent="0.25">
      <c r="A4903" s="42" t="str">
        <f>IFERROR(INDEX(NFS!F:F,MATCH(B4903,NFS!E:E,0)),"")</f>
        <v/>
      </c>
      <c r="E4903" s="11" t="str">
        <f>IF(B4903="","",COUNTIF(SKU!C:C,B4903))</f>
        <v/>
      </c>
      <c r="H4903" s="64" t="str">
        <f>IF(A4903="","",IFERROR(VLOOKUP(TEXT(A4903,"0"),#REF!,7,FALSE),""))</f>
        <v/>
      </c>
      <c r="I4903" s="17" t="str">
        <f>IF(A4903="","",IFERROR(VLOOKUP(TEXT(A4903,"0"),#REF!,9,FALSE),""))</f>
        <v/>
      </c>
      <c r="J4903" s="19" t="str">
        <f>IF(A4903="","",IFERROR(VLOOKUP(TEXT(A4903,"0"),#REF!,10,FALSE),""))</f>
        <v/>
      </c>
      <c r="K4903" s="18" t="str">
        <f>IFERROR(INDEX(#REF!,MATCH(A4903,#REF!,0)),"")</f>
        <v/>
      </c>
      <c r="L4903" s="58" t="str">
        <f>IFERROR(INDEX(SKU!E:E,MATCH(B4903,SKU!C:C,0)),"")</f>
        <v/>
      </c>
      <c r="M4903" s="56"/>
      <c r="R4903" t="str">
        <f>IF(COUNTIF(ROMANEIOS!K:K,A4903)&gt;0,J4903,"")</f>
        <v/>
      </c>
    </row>
    <row r="4904" spans="1:18" ht="15.75" customHeight="1" x14ac:dyDescent="0.25">
      <c r="A4904" s="42" t="str">
        <f>IFERROR(INDEX(NFS!F:F,MATCH(B4904,NFS!E:E,0)),"")</f>
        <v/>
      </c>
      <c r="E4904" s="11" t="str">
        <f>IF(B4904="","",COUNTIF(SKU!C:C,B4904))</f>
        <v/>
      </c>
      <c r="H4904" s="64" t="str">
        <f>IF(A4904="","",IFERROR(VLOOKUP(TEXT(A4904,"0"),#REF!,7,FALSE),""))</f>
        <v/>
      </c>
      <c r="I4904" s="17" t="str">
        <f>IF(A4904="","",IFERROR(VLOOKUP(TEXT(A4904,"0"),#REF!,9,FALSE),""))</f>
        <v/>
      </c>
      <c r="J4904" s="19" t="str">
        <f>IF(A4904="","",IFERROR(VLOOKUP(TEXT(A4904,"0"),#REF!,10,FALSE),""))</f>
        <v/>
      </c>
      <c r="K4904" s="18" t="str">
        <f>IFERROR(INDEX(#REF!,MATCH(A4904,#REF!,0)),"")</f>
        <v/>
      </c>
      <c r="L4904" s="58" t="str">
        <f>IFERROR(INDEX(SKU!E:E,MATCH(B4904,SKU!C:C,0)),"")</f>
        <v/>
      </c>
      <c r="M4904" s="56"/>
      <c r="R4904" t="str">
        <f>IF(COUNTIF(ROMANEIOS!K:K,A4904)&gt;0,J4904,"")</f>
        <v/>
      </c>
    </row>
    <row r="4905" spans="1:18" ht="15.75" customHeight="1" x14ac:dyDescent="0.25">
      <c r="A4905" s="42" t="str">
        <f>IFERROR(INDEX(NFS!F:F,MATCH(B4905,NFS!E:E,0)),"")</f>
        <v/>
      </c>
      <c r="E4905" s="11" t="str">
        <f>IF(B4905="","",COUNTIF(SKU!C:C,B4905))</f>
        <v/>
      </c>
      <c r="H4905" s="64" t="str">
        <f>IF(A4905="","",IFERROR(VLOOKUP(TEXT(A4905,"0"),#REF!,7,FALSE),""))</f>
        <v/>
      </c>
      <c r="I4905" s="17" t="str">
        <f>IF(A4905="","",IFERROR(VLOOKUP(TEXT(A4905,"0"),#REF!,9,FALSE),""))</f>
        <v/>
      </c>
      <c r="J4905" s="19" t="str">
        <f>IF(A4905="","",IFERROR(VLOOKUP(TEXT(A4905,"0"),#REF!,10,FALSE),""))</f>
        <v/>
      </c>
      <c r="K4905" s="18" t="str">
        <f>IFERROR(INDEX(#REF!,MATCH(A4905,#REF!,0)),"")</f>
        <v/>
      </c>
      <c r="L4905" s="58" t="str">
        <f>IFERROR(INDEX(SKU!E:E,MATCH(B4905,SKU!C:C,0)),"")</f>
        <v/>
      </c>
      <c r="M4905" s="56"/>
      <c r="R4905" t="str">
        <f>IF(COUNTIF(ROMANEIOS!K:K,A4905)&gt;0,J4905,"")</f>
        <v/>
      </c>
    </row>
    <row r="4906" spans="1:18" ht="15.75" customHeight="1" x14ac:dyDescent="0.25">
      <c r="A4906" s="42" t="str">
        <f>IFERROR(INDEX(NFS!F:F,MATCH(B4906,NFS!E:E,0)),"")</f>
        <v/>
      </c>
      <c r="E4906" s="11" t="str">
        <f>IF(B4906="","",COUNTIF(SKU!C:C,B4906))</f>
        <v/>
      </c>
      <c r="H4906" s="64" t="str">
        <f>IF(A4906="","",IFERROR(VLOOKUP(TEXT(A4906,"0"),#REF!,7,FALSE),""))</f>
        <v/>
      </c>
      <c r="I4906" s="17" t="str">
        <f>IF(A4906="","",IFERROR(VLOOKUP(TEXT(A4906,"0"),#REF!,9,FALSE),""))</f>
        <v/>
      </c>
      <c r="J4906" s="19" t="str">
        <f>IF(A4906="","",IFERROR(VLOOKUP(TEXT(A4906,"0"),#REF!,10,FALSE),""))</f>
        <v/>
      </c>
      <c r="K4906" s="18" t="str">
        <f>IFERROR(INDEX(#REF!,MATCH(A4906,#REF!,0)),"")</f>
        <v/>
      </c>
      <c r="L4906" s="58" t="str">
        <f>IFERROR(INDEX(SKU!E:E,MATCH(B4906,SKU!C:C,0)),"")</f>
        <v/>
      </c>
      <c r="M4906" s="56"/>
      <c r="R4906" t="str">
        <f>IF(COUNTIF(ROMANEIOS!K:K,A4906)&gt;0,J4906,"")</f>
        <v/>
      </c>
    </row>
    <row r="4907" spans="1:18" ht="15.75" customHeight="1" x14ac:dyDescent="0.25">
      <c r="A4907" s="42" t="str">
        <f>IFERROR(INDEX(NFS!F:F,MATCH(B4907,NFS!E:E,0)),"")</f>
        <v/>
      </c>
      <c r="E4907" s="11" t="str">
        <f>IF(B4907="","",COUNTIF(SKU!C:C,B4907))</f>
        <v/>
      </c>
      <c r="H4907" s="64" t="str">
        <f>IF(A4907="","",IFERROR(VLOOKUP(TEXT(A4907,"0"),#REF!,7,FALSE),""))</f>
        <v/>
      </c>
      <c r="I4907" s="17" t="str">
        <f>IF(A4907="","",IFERROR(VLOOKUP(TEXT(A4907,"0"),#REF!,9,FALSE),""))</f>
        <v/>
      </c>
      <c r="J4907" s="19" t="str">
        <f>IF(A4907="","",IFERROR(VLOOKUP(TEXT(A4907,"0"),#REF!,10,FALSE),""))</f>
        <v/>
      </c>
      <c r="K4907" s="18" t="str">
        <f>IFERROR(INDEX(#REF!,MATCH(A4907,#REF!,0)),"")</f>
        <v/>
      </c>
      <c r="L4907" s="58" t="str">
        <f>IFERROR(INDEX(SKU!E:E,MATCH(B4907,SKU!C:C,0)),"")</f>
        <v/>
      </c>
      <c r="M4907" s="56"/>
      <c r="R4907" t="str">
        <f>IF(COUNTIF(ROMANEIOS!K:K,A4907)&gt;0,J4907,"")</f>
        <v/>
      </c>
    </row>
    <row r="4908" spans="1:18" ht="15.75" customHeight="1" x14ac:dyDescent="0.25">
      <c r="A4908" s="42" t="str">
        <f>IFERROR(INDEX(NFS!F:F,MATCH(B4908,NFS!E:E,0)),"")</f>
        <v/>
      </c>
      <c r="E4908" s="11" t="str">
        <f>IF(B4908="","",COUNTIF(SKU!C:C,B4908))</f>
        <v/>
      </c>
      <c r="H4908" s="64" t="str">
        <f>IF(A4908="","",IFERROR(VLOOKUP(TEXT(A4908,"0"),#REF!,7,FALSE),""))</f>
        <v/>
      </c>
      <c r="I4908" s="17" t="str">
        <f>IF(A4908="","",IFERROR(VLOOKUP(TEXT(A4908,"0"),#REF!,9,FALSE),""))</f>
        <v/>
      </c>
      <c r="J4908" s="19" t="str">
        <f>IF(A4908="","",IFERROR(VLOOKUP(TEXT(A4908,"0"),#REF!,10,FALSE),""))</f>
        <v/>
      </c>
      <c r="K4908" s="18" t="str">
        <f>IFERROR(INDEX(#REF!,MATCH(A4908,#REF!,0)),"")</f>
        <v/>
      </c>
      <c r="L4908" s="58" t="str">
        <f>IFERROR(INDEX(SKU!E:E,MATCH(B4908,SKU!C:C,0)),"")</f>
        <v/>
      </c>
      <c r="M4908" s="56"/>
      <c r="R4908" t="str">
        <f>IF(COUNTIF(ROMANEIOS!K:K,A4908)&gt;0,J4908,"")</f>
        <v/>
      </c>
    </row>
    <row r="4909" spans="1:18" ht="15.75" customHeight="1" x14ac:dyDescent="0.25">
      <c r="A4909" s="42" t="str">
        <f>IFERROR(INDEX(NFS!F:F,MATCH(B4909,NFS!E:E,0)),"")</f>
        <v/>
      </c>
      <c r="E4909" s="11" t="str">
        <f>IF(B4909="","",COUNTIF(SKU!C:C,B4909))</f>
        <v/>
      </c>
      <c r="H4909" s="64" t="str">
        <f>IF(A4909="","",IFERROR(VLOOKUP(TEXT(A4909,"0"),#REF!,7,FALSE),""))</f>
        <v/>
      </c>
      <c r="I4909" s="17" t="str">
        <f>IF(A4909="","",IFERROR(VLOOKUP(TEXT(A4909,"0"),#REF!,9,FALSE),""))</f>
        <v/>
      </c>
      <c r="J4909" s="19" t="str">
        <f>IF(A4909="","",IFERROR(VLOOKUP(TEXT(A4909,"0"),#REF!,10,FALSE),""))</f>
        <v/>
      </c>
      <c r="K4909" s="18" t="str">
        <f>IFERROR(INDEX(#REF!,MATCH(A4909,#REF!,0)),"")</f>
        <v/>
      </c>
      <c r="L4909" s="58" t="str">
        <f>IFERROR(INDEX(SKU!E:E,MATCH(B4909,SKU!C:C,0)),"")</f>
        <v/>
      </c>
      <c r="M4909" s="56"/>
      <c r="R4909" t="str">
        <f>IF(COUNTIF(ROMANEIOS!K:K,A4909)&gt;0,J4909,"")</f>
        <v/>
      </c>
    </row>
    <row r="4910" spans="1:18" ht="15.75" customHeight="1" x14ac:dyDescent="0.25">
      <c r="A4910" s="42" t="str">
        <f>IFERROR(INDEX(NFS!F:F,MATCH(B4910,NFS!E:E,0)),"")</f>
        <v/>
      </c>
      <c r="E4910" s="11" t="str">
        <f>IF(B4910="","",COUNTIF(SKU!C:C,B4910))</f>
        <v/>
      </c>
      <c r="H4910" s="64" t="str">
        <f>IF(A4910="","",IFERROR(VLOOKUP(TEXT(A4910,"0"),#REF!,7,FALSE),""))</f>
        <v/>
      </c>
      <c r="I4910" s="17" t="str">
        <f>IF(A4910="","",IFERROR(VLOOKUP(TEXT(A4910,"0"),#REF!,9,FALSE),""))</f>
        <v/>
      </c>
      <c r="J4910" s="19" t="str">
        <f>IF(A4910="","",IFERROR(VLOOKUP(TEXT(A4910,"0"),#REF!,10,FALSE),""))</f>
        <v/>
      </c>
      <c r="K4910" s="18" t="str">
        <f>IFERROR(INDEX(#REF!,MATCH(A4910,#REF!,0)),"")</f>
        <v/>
      </c>
      <c r="L4910" s="58" t="str">
        <f>IFERROR(INDEX(SKU!E:E,MATCH(B4910,SKU!C:C,0)),"")</f>
        <v/>
      </c>
      <c r="M4910" s="56"/>
      <c r="R4910" t="str">
        <f>IF(COUNTIF(ROMANEIOS!K:K,A4910)&gt;0,J4910,"")</f>
        <v/>
      </c>
    </row>
    <row r="4911" spans="1:18" ht="15.75" customHeight="1" x14ac:dyDescent="0.25">
      <c r="A4911" s="42" t="str">
        <f>IFERROR(INDEX(NFS!F:F,MATCH(B4911,NFS!E:E,0)),"")</f>
        <v/>
      </c>
      <c r="E4911" s="11" t="str">
        <f>IF(B4911="","",COUNTIF(SKU!C:C,B4911))</f>
        <v/>
      </c>
      <c r="H4911" s="64" t="str">
        <f>IF(A4911="","",IFERROR(VLOOKUP(TEXT(A4911,"0"),#REF!,7,FALSE),""))</f>
        <v/>
      </c>
      <c r="I4911" s="17" t="str">
        <f>IF(A4911="","",IFERROR(VLOOKUP(TEXT(A4911,"0"),#REF!,9,FALSE),""))</f>
        <v/>
      </c>
      <c r="J4911" s="19" t="str">
        <f>IF(A4911="","",IFERROR(VLOOKUP(TEXT(A4911,"0"),#REF!,10,FALSE),""))</f>
        <v/>
      </c>
      <c r="K4911" s="18" t="str">
        <f>IFERROR(INDEX(#REF!,MATCH(A4911,#REF!,0)),"")</f>
        <v/>
      </c>
      <c r="L4911" s="58" t="str">
        <f>IFERROR(INDEX(SKU!E:E,MATCH(B4911,SKU!C:C,0)),"")</f>
        <v/>
      </c>
      <c r="M4911" s="56"/>
      <c r="R4911" t="str">
        <f>IF(COUNTIF(ROMANEIOS!K:K,A4911)&gt;0,J4911,"")</f>
        <v/>
      </c>
    </row>
    <row r="4912" spans="1:18" ht="15.75" customHeight="1" x14ac:dyDescent="0.25">
      <c r="A4912" s="42" t="str">
        <f>IFERROR(INDEX(NFS!F:F,MATCH(B4912,NFS!E:E,0)),"")</f>
        <v/>
      </c>
      <c r="E4912" s="11" t="str">
        <f>IF(B4912="","",COUNTIF(SKU!C:C,B4912))</f>
        <v/>
      </c>
      <c r="H4912" s="64" t="str">
        <f>IF(A4912="","",IFERROR(VLOOKUP(TEXT(A4912,"0"),#REF!,7,FALSE),""))</f>
        <v/>
      </c>
      <c r="I4912" s="17" t="str">
        <f>IF(A4912="","",IFERROR(VLOOKUP(TEXT(A4912,"0"),#REF!,9,FALSE),""))</f>
        <v/>
      </c>
      <c r="J4912" s="19" t="str">
        <f>IF(A4912="","",IFERROR(VLOOKUP(TEXT(A4912,"0"),#REF!,10,FALSE),""))</f>
        <v/>
      </c>
      <c r="K4912" s="18" t="str">
        <f>IFERROR(INDEX(#REF!,MATCH(A4912,#REF!,0)),"")</f>
        <v/>
      </c>
      <c r="L4912" s="58" t="str">
        <f>IFERROR(INDEX(SKU!E:E,MATCH(B4912,SKU!C:C,0)),"")</f>
        <v/>
      </c>
      <c r="M4912" s="56"/>
      <c r="R4912" t="str">
        <f>IF(COUNTIF(ROMANEIOS!K:K,A4912)&gt;0,J4912,"")</f>
        <v/>
      </c>
    </row>
    <row r="4913" spans="1:18" ht="15.75" customHeight="1" x14ac:dyDescent="0.25">
      <c r="A4913" s="42" t="str">
        <f>IFERROR(INDEX(NFS!F:F,MATCH(B4913,NFS!E:E,0)),"")</f>
        <v/>
      </c>
      <c r="E4913" s="11" t="str">
        <f>IF(B4913="","",COUNTIF(SKU!C:C,B4913))</f>
        <v/>
      </c>
      <c r="H4913" s="64" t="str">
        <f>IF(A4913="","",IFERROR(VLOOKUP(TEXT(A4913,"0"),#REF!,7,FALSE),""))</f>
        <v/>
      </c>
      <c r="I4913" s="17" t="str">
        <f>IF(A4913="","",IFERROR(VLOOKUP(TEXT(A4913,"0"),#REF!,9,FALSE),""))</f>
        <v/>
      </c>
      <c r="J4913" s="19" t="str">
        <f>IF(A4913="","",IFERROR(VLOOKUP(TEXT(A4913,"0"),#REF!,10,FALSE),""))</f>
        <v/>
      </c>
      <c r="K4913" s="18" t="str">
        <f>IFERROR(INDEX(#REF!,MATCH(A4913,#REF!,0)),"")</f>
        <v/>
      </c>
      <c r="L4913" s="58" t="str">
        <f>IFERROR(INDEX(SKU!E:E,MATCH(B4913,SKU!C:C,0)),"")</f>
        <v/>
      </c>
      <c r="M4913" s="56"/>
      <c r="R4913" t="str">
        <f>IF(COUNTIF(ROMANEIOS!K:K,A4913)&gt;0,J4913,"")</f>
        <v/>
      </c>
    </row>
    <row r="4914" spans="1:18" ht="15.75" customHeight="1" x14ac:dyDescent="0.25">
      <c r="A4914" s="42" t="str">
        <f>IFERROR(INDEX(NFS!F:F,MATCH(B4914,NFS!E:E,0)),"")</f>
        <v/>
      </c>
      <c r="E4914" s="11" t="str">
        <f>IF(B4914="","",COUNTIF(SKU!C:C,B4914))</f>
        <v/>
      </c>
      <c r="H4914" s="64" t="str">
        <f>IF(A4914="","",IFERROR(VLOOKUP(TEXT(A4914,"0"),#REF!,7,FALSE),""))</f>
        <v/>
      </c>
      <c r="I4914" s="17" t="str">
        <f>IF(A4914="","",IFERROR(VLOOKUP(TEXT(A4914,"0"),#REF!,9,FALSE),""))</f>
        <v/>
      </c>
      <c r="J4914" s="19" t="str">
        <f>IF(A4914="","",IFERROR(VLOOKUP(TEXT(A4914,"0"),#REF!,10,FALSE),""))</f>
        <v/>
      </c>
      <c r="K4914" s="18" t="str">
        <f>IFERROR(INDEX(#REF!,MATCH(A4914,#REF!,0)),"")</f>
        <v/>
      </c>
      <c r="L4914" s="58" t="str">
        <f>IFERROR(INDEX(SKU!E:E,MATCH(B4914,SKU!C:C,0)),"")</f>
        <v/>
      </c>
      <c r="M4914" s="56"/>
      <c r="R4914" t="str">
        <f>IF(COUNTIF(ROMANEIOS!K:K,A4914)&gt;0,J4914,"")</f>
        <v/>
      </c>
    </row>
    <row r="4915" spans="1:18" ht="15.75" customHeight="1" x14ac:dyDescent="0.25">
      <c r="A4915" s="42" t="str">
        <f>IFERROR(INDEX(NFS!F:F,MATCH(B4915,NFS!E:E,0)),"")</f>
        <v/>
      </c>
      <c r="E4915" s="11" t="str">
        <f>IF(B4915="","",COUNTIF(SKU!C:C,B4915))</f>
        <v/>
      </c>
      <c r="H4915" s="64" t="str">
        <f>IF(A4915="","",IFERROR(VLOOKUP(TEXT(A4915,"0"),#REF!,7,FALSE),""))</f>
        <v/>
      </c>
      <c r="I4915" s="17" t="str">
        <f>IF(A4915="","",IFERROR(VLOOKUP(TEXT(A4915,"0"),#REF!,9,FALSE),""))</f>
        <v/>
      </c>
      <c r="J4915" s="19" t="str">
        <f>IF(A4915="","",IFERROR(VLOOKUP(TEXT(A4915,"0"),#REF!,10,FALSE),""))</f>
        <v/>
      </c>
      <c r="K4915" s="18" t="str">
        <f>IFERROR(INDEX(#REF!,MATCH(A4915,#REF!,0)),"")</f>
        <v/>
      </c>
      <c r="L4915" s="58" t="str">
        <f>IFERROR(INDEX(SKU!E:E,MATCH(B4915,SKU!C:C,0)),"")</f>
        <v/>
      </c>
      <c r="M4915" s="56"/>
      <c r="R4915" t="str">
        <f>IF(COUNTIF(ROMANEIOS!K:K,A4915)&gt;0,J4915,"")</f>
        <v/>
      </c>
    </row>
    <row r="4916" spans="1:18" ht="15.75" customHeight="1" x14ac:dyDescent="0.25">
      <c r="A4916" s="42" t="str">
        <f>IFERROR(INDEX(NFS!F:F,MATCH(B4916,NFS!E:E,0)),"")</f>
        <v/>
      </c>
      <c r="E4916" s="11" t="str">
        <f>IF(B4916="","",COUNTIF(SKU!C:C,B4916))</f>
        <v/>
      </c>
      <c r="H4916" s="64" t="str">
        <f>IF(A4916="","",IFERROR(VLOOKUP(TEXT(A4916,"0"),#REF!,7,FALSE),""))</f>
        <v/>
      </c>
      <c r="I4916" s="17" t="str">
        <f>IF(A4916="","",IFERROR(VLOOKUP(TEXT(A4916,"0"),#REF!,9,FALSE),""))</f>
        <v/>
      </c>
      <c r="J4916" s="19" t="str">
        <f>IF(A4916="","",IFERROR(VLOOKUP(TEXT(A4916,"0"),#REF!,10,FALSE),""))</f>
        <v/>
      </c>
      <c r="K4916" s="18" t="str">
        <f>IFERROR(INDEX(#REF!,MATCH(A4916,#REF!,0)),"")</f>
        <v/>
      </c>
      <c r="L4916" s="58" t="str">
        <f>IFERROR(INDEX(SKU!E:E,MATCH(B4916,SKU!C:C,0)),"")</f>
        <v/>
      </c>
      <c r="M4916" s="56"/>
      <c r="R4916" t="str">
        <f>IF(COUNTIF(ROMANEIOS!K:K,A4916)&gt;0,J4916,"")</f>
        <v/>
      </c>
    </row>
    <row r="4917" spans="1:18" ht="15.75" customHeight="1" x14ac:dyDescent="0.25">
      <c r="A4917" s="42" t="str">
        <f>IFERROR(INDEX(NFS!F:F,MATCH(B4917,NFS!E:E,0)),"")</f>
        <v/>
      </c>
      <c r="E4917" s="11" t="str">
        <f>IF(B4917="","",COUNTIF(SKU!C:C,B4917))</f>
        <v/>
      </c>
      <c r="H4917" s="64" t="str">
        <f>IF(A4917="","",IFERROR(VLOOKUP(TEXT(A4917,"0"),#REF!,7,FALSE),""))</f>
        <v/>
      </c>
      <c r="I4917" s="17" t="str">
        <f>IF(A4917="","",IFERROR(VLOOKUP(TEXT(A4917,"0"),#REF!,9,FALSE),""))</f>
        <v/>
      </c>
      <c r="J4917" s="19" t="str">
        <f>IF(A4917="","",IFERROR(VLOOKUP(TEXT(A4917,"0"),#REF!,10,FALSE),""))</f>
        <v/>
      </c>
      <c r="K4917" s="18" t="str">
        <f>IFERROR(INDEX(#REF!,MATCH(A4917,#REF!,0)),"")</f>
        <v/>
      </c>
      <c r="L4917" s="58" t="str">
        <f>IFERROR(INDEX(SKU!E:E,MATCH(B4917,SKU!C:C,0)),"")</f>
        <v/>
      </c>
      <c r="M4917" s="56"/>
      <c r="R4917" t="str">
        <f>IF(COUNTIF(ROMANEIOS!K:K,A4917)&gt;0,J4917,"")</f>
        <v/>
      </c>
    </row>
    <row r="4918" spans="1:18" ht="15.75" customHeight="1" x14ac:dyDescent="0.25">
      <c r="A4918" s="42" t="str">
        <f>IFERROR(INDEX(NFS!F:F,MATCH(B4918,NFS!E:E,0)),"")</f>
        <v/>
      </c>
      <c r="E4918" s="11" t="str">
        <f>IF(B4918="","",COUNTIF(SKU!C:C,B4918))</f>
        <v/>
      </c>
      <c r="H4918" s="64" t="str">
        <f>IF(A4918="","",IFERROR(VLOOKUP(TEXT(A4918,"0"),#REF!,7,FALSE),""))</f>
        <v/>
      </c>
      <c r="I4918" s="17" t="str">
        <f>IF(A4918="","",IFERROR(VLOOKUP(TEXT(A4918,"0"),#REF!,9,FALSE),""))</f>
        <v/>
      </c>
      <c r="J4918" s="19" t="str">
        <f>IF(A4918="","",IFERROR(VLOOKUP(TEXT(A4918,"0"),#REF!,10,FALSE),""))</f>
        <v/>
      </c>
      <c r="K4918" s="18" t="str">
        <f>IFERROR(INDEX(#REF!,MATCH(A4918,#REF!,0)),"")</f>
        <v/>
      </c>
      <c r="L4918" s="58" t="str">
        <f>IFERROR(INDEX(SKU!E:E,MATCH(B4918,SKU!C:C,0)),"")</f>
        <v/>
      </c>
      <c r="M4918" s="56"/>
      <c r="R4918" t="str">
        <f>IF(COUNTIF(ROMANEIOS!K:K,A4918)&gt;0,J4918,"")</f>
        <v/>
      </c>
    </row>
    <row r="4919" spans="1:18" ht="15.75" customHeight="1" x14ac:dyDescent="0.25">
      <c r="A4919" s="42" t="str">
        <f>IFERROR(INDEX(NFS!F:F,MATCH(B4919,NFS!E:E,0)),"")</f>
        <v/>
      </c>
      <c r="E4919" s="11" t="str">
        <f>IF(B4919="","",COUNTIF(SKU!C:C,B4919))</f>
        <v/>
      </c>
      <c r="H4919" s="64" t="str">
        <f>IF(A4919="","",IFERROR(VLOOKUP(TEXT(A4919,"0"),#REF!,7,FALSE),""))</f>
        <v/>
      </c>
      <c r="I4919" s="17" t="str">
        <f>IF(A4919="","",IFERROR(VLOOKUP(TEXT(A4919,"0"),#REF!,9,FALSE),""))</f>
        <v/>
      </c>
      <c r="J4919" s="19" t="str">
        <f>IF(A4919="","",IFERROR(VLOOKUP(TEXT(A4919,"0"),#REF!,10,FALSE),""))</f>
        <v/>
      </c>
      <c r="K4919" s="18" t="str">
        <f>IFERROR(INDEX(#REF!,MATCH(A4919,#REF!,0)),"")</f>
        <v/>
      </c>
      <c r="L4919" s="58" t="str">
        <f>IFERROR(INDEX(SKU!E:E,MATCH(B4919,SKU!C:C,0)),"")</f>
        <v/>
      </c>
      <c r="M4919" s="56"/>
      <c r="R4919" t="str">
        <f>IF(COUNTIF(ROMANEIOS!K:K,A4919)&gt;0,J4919,"")</f>
        <v/>
      </c>
    </row>
    <row r="4920" spans="1:18" ht="15.75" customHeight="1" x14ac:dyDescent="0.25">
      <c r="A4920" s="42" t="str">
        <f>IFERROR(INDEX(NFS!F:F,MATCH(B4920,NFS!E:E,0)),"")</f>
        <v/>
      </c>
      <c r="E4920" s="11" t="str">
        <f>IF(B4920="","",COUNTIF(SKU!C:C,B4920))</f>
        <v/>
      </c>
      <c r="H4920" s="64" t="str">
        <f>IF(A4920="","",IFERROR(VLOOKUP(TEXT(A4920,"0"),#REF!,7,FALSE),""))</f>
        <v/>
      </c>
      <c r="I4920" s="17" t="str">
        <f>IF(A4920="","",IFERROR(VLOOKUP(TEXT(A4920,"0"),#REF!,9,FALSE),""))</f>
        <v/>
      </c>
      <c r="J4920" s="19" t="str">
        <f>IF(A4920="","",IFERROR(VLOOKUP(TEXT(A4920,"0"),#REF!,10,FALSE),""))</f>
        <v/>
      </c>
      <c r="K4920" s="18" t="str">
        <f>IFERROR(INDEX(#REF!,MATCH(A4920,#REF!,0)),"")</f>
        <v/>
      </c>
      <c r="L4920" s="58" t="str">
        <f>IFERROR(INDEX(SKU!E:E,MATCH(B4920,SKU!C:C,0)),"")</f>
        <v/>
      </c>
      <c r="M4920" s="56"/>
      <c r="R4920" t="str">
        <f>IF(COUNTIF(ROMANEIOS!K:K,A4920)&gt;0,J4920,"")</f>
        <v/>
      </c>
    </row>
    <row r="4921" spans="1:18" ht="15.75" customHeight="1" x14ac:dyDescent="0.25">
      <c r="A4921" s="42" t="str">
        <f>IFERROR(INDEX(NFS!F:F,MATCH(B4921,NFS!E:E,0)),"")</f>
        <v/>
      </c>
      <c r="E4921" s="11" t="str">
        <f>IF(B4921="","",COUNTIF(SKU!C:C,B4921))</f>
        <v/>
      </c>
      <c r="H4921" s="64" t="str">
        <f>IF(A4921="","",IFERROR(VLOOKUP(TEXT(A4921,"0"),#REF!,7,FALSE),""))</f>
        <v/>
      </c>
      <c r="I4921" s="17" t="str">
        <f>IF(A4921="","",IFERROR(VLOOKUP(TEXT(A4921,"0"),#REF!,9,FALSE),""))</f>
        <v/>
      </c>
      <c r="J4921" s="19" t="str">
        <f>IF(A4921="","",IFERROR(VLOOKUP(TEXT(A4921,"0"),#REF!,10,FALSE),""))</f>
        <v/>
      </c>
      <c r="K4921" s="18" t="str">
        <f>IFERROR(INDEX(#REF!,MATCH(A4921,#REF!,0)),"")</f>
        <v/>
      </c>
      <c r="L4921" s="58" t="str">
        <f>IFERROR(INDEX(SKU!E:E,MATCH(B4921,SKU!C:C,0)),"")</f>
        <v/>
      </c>
      <c r="M4921" s="56"/>
      <c r="R4921" t="str">
        <f>IF(COUNTIF(ROMANEIOS!K:K,A4921)&gt;0,J4921,"")</f>
        <v/>
      </c>
    </row>
    <row r="4922" spans="1:18" ht="15.75" customHeight="1" x14ac:dyDescent="0.25">
      <c r="A4922" s="42" t="str">
        <f>IFERROR(INDEX(NFS!F:F,MATCH(B4922,NFS!E:E,0)),"")</f>
        <v/>
      </c>
      <c r="E4922" s="11" t="str">
        <f>IF(B4922="","",COUNTIF(SKU!C:C,B4922))</f>
        <v/>
      </c>
      <c r="H4922" s="64" t="str">
        <f>IF(A4922="","",IFERROR(VLOOKUP(TEXT(A4922,"0"),#REF!,7,FALSE),""))</f>
        <v/>
      </c>
      <c r="I4922" s="17" t="str">
        <f>IF(A4922="","",IFERROR(VLOOKUP(TEXT(A4922,"0"),#REF!,9,FALSE),""))</f>
        <v/>
      </c>
      <c r="J4922" s="19" t="str">
        <f>IF(A4922="","",IFERROR(VLOOKUP(TEXT(A4922,"0"),#REF!,10,FALSE),""))</f>
        <v/>
      </c>
      <c r="K4922" s="18" t="str">
        <f>IFERROR(INDEX(#REF!,MATCH(A4922,#REF!,0)),"")</f>
        <v/>
      </c>
      <c r="L4922" s="58" t="str">
        <f>IFERROR(INDEX(SKU!E:E,MATCH(B4922,SKU!C:C,0)),"")</f>
        <v/>
      </c>
      <c r="M4922" s="56"/>
      <c r="R4922" t="str">
        <f>IF(COUNTIF(ROMANEIOS!K:K,A4922)&gt;0,J4922,"")</f>
        <v/>
      </c>
    </row>
    <row r="4923" spans="1:18" ht="15.75" customHeight="1" x14ac:dyDescent="0.25">
      <c r="A4923" s="42" t="str">
        <f>IFERROR(INDEX(NFS!F:F,MATCH(B4923,NFS!E:E,0)),"")</f>
        <v/>
      </c>
      <c r="E4923" s="11" t="str">
        <f>IF(B4923="","",COUNTIF(SKU!C:C,B4923))</f>
        <v/>
      </c>
      <c r="H4923" s="64" t="str">
        <f>IF(A4923="","",IFERROR(VLOOKUP(TEXT(A4923,"0"),#REF!,7,FALSE),""))</f>
        <v/>
      </c>
      <c r="I4923" s="17" t="str">
        <f>IF(A4923="","",IFERROR(VLOOKUP(TEXT(A4923,"0"),#REF!,9,FALSE),""))</f>
        <v/>
      </c>
      <c r="J4923" s="19" t="str">
        <f>IF(A4923="","",IFERROR(VLOOKUP(TEXT(A4923,"0"),#REF!,10,FALSE),""))</f>
        <v/>
      </c>
      <c r="K4923" s="18" t="str">
        <f>IFERROR(INDEX(#REF!,MATCH(A4923,#REF!,0)),"")</f>
        <v/>
      </c>
      <c r="L4923" s="58" t="str">
        <f>IFERROR(INDEX(SKU!E:E,MATCH(B4923,SKU!C:C,0)),"")</f>
        <v/>
      </c>
      <c r="M4923" s="56"/>
      <c r="R4923" t="str">
        <f>IF(COUNTIF(ROMANEIOS!K:K,A4923)&gt;0,J4923,"")</f>
        <v/>
      </c>
    </row>
    <row r="4924" spans="1:18" ht="15.75" customHeight="1" x14ac:dyDescent="0.25">
      <c r="A4924" s="42" t="str">
        <f>IFERROR(INDEX(NFS!F:F,MATCH(B4924,NFS!E:E,0)),"")</f>
        <v/>
      </c>
      <c r="E4924" s="11" t="str">
        <f>IF(B4924="","",COUNTIF(SKU!C:C,B4924))</f>
        <v/>
      </c>
      <c r="H4924" s="64" t="str">
        <f>IF(A4924="","",IFERROR(VLOOKUP(TEXT(A4924,"0"),#REF!,7,FALSE),""))</f>
        <v/>
      </c>
      <c r="I4924" s="17" t="str">
        <f>IF(A4924="","",IFERROR(VLOOKUP(TEXT(A4924,"0"),#REF!,9,FALSE),""))</f>
        <v/>
      </c>
      <c r="J4924" s="19" t="str">
        <f>IF(A4924="","",IFERROR(VLOOKUP(TEXT(A4924,"0"),#REF!,10,FALSE),""))</f>
        <v/>
      </c>
      <c r="K4924" s="18" t="str">
        <f>IFERROR(INDEX(#REF!,MATCH(A4924,#REF!,0)),"")</f>
        <v/>
      </c>
      <c r="L4924" s="58" t="str">
        <f>IFERROR(INDEX(SKU!E:E,MATCH(B4924,SKU!C:C,0)),"")</f>
        <v/>
      </c>
      <c r="M4924" s="56"/>
      <c r="R4924" t="str">
        <f>IF(COUNTIF(ROMANEIOS!K:K,A4924)&gt;0,J4924,"")</f>
        <v/>
      </c>
    </row>
    <row r="4925" spans="1:18" ht="15.75" customHeight="1" x14ac:dyDescent="0.25">
      <c r="A4925" s="42" t="str">
        <f>IFERROR(INDEX(NFS!F:F,MATCH(B4925,NFS!E:E,0)),"")</f>
        <v/>
      </c>
      <c r="E4925" s="11" t="str">
        <f>IF(B4925="","",COUNTIF(SKU!C:C,B4925))</f>
        <v/>
      </c>
      <c r="H4925" s="64" t="str">
        <f>IF(A4925="","",IFERROR(VLOOKUP(TEXT(A4925,"0"),#REF!,7,FALSE),""))</f>
        <v/>
      </c>
      <c r="I4925" s="17" t="str">
        <f>IF(A4925="","",IFERROR(VLOOKUP(TEXT(A4925,"0"),#REF!,9,FALSE),""))</f>
        <v/>
      </c>
      <c r="J4925" s="19" t="str">
        <f>IF(A4925="","",IFERROR(VLOOKUP(TEXT(A4925,"0"),#REF!,10,FALSE),""))</f>
        <v/>
      </c>
      <c r="K4925" s="18" t="str">
        <f>IFERROR(INDEX(#REF!,MATCH(A4925,#REF!,0)),"")</f>
        <v/>
      </c>
      <c r="L4925" s="58" t="str">
        <f>IFERROR(INDEX(SKU!E:E,MATCH(B4925,SKU!C:C,0)),"")</f>
        <v/>
      </c>
      <c r="M4925" s="56"/>
      <c r="R4925" t="str">
        <f>IF(COUNTIF(ROMANEIOS!K:K,A4925)&gt;0,J4925,"")</f>
        <v/>
      </c>
    </row>
    <row r="4926" spans="1:18" ht="15.75" customHeight="1" x14ac:dyDescent="0.25">
      <c r="A4926" s="42" t="str">
        <f>IFERROR(INDEX(NFS!F:F,MATCH(B4926,NFS!E:E,0)),"")</f>
        <v/>
      </c>
      <c r="E4926" s="11" t="str">
        <f>IF(B4926="","",COUNTIF(SKU!C:C,B4926))</f>
        <v/>
      </c>
      <c r="H4926" s="64" t="str">
        <f>IF(A4926="","",IFERROR(VLOOKUP(TEXT(A4926,"0"),#REF!,7,FALSE),""))</f>
        <v/>
      </c>
      <c r="I4926" s="17" t="str">
        <f>IF(A4926="","",IFERROR(VLOOKUP(TEXT(A4926,"0"),#REF!,9,FALSE),""))</f>
        <v/>
      </c>
      <c r="J4926" s="19" t="str">
        <f>IF(A4926="","",IFERROR(VLOOKUP(TEXT(A4926,"0"),#REF!,10,FALSE),""))</f>
        <v/>
      </c>
      <c r="K4926" s="18" t="str">
        <f>IFERROR(INDEX(#REF!,MATCH(A4926,#REF!,0)),"")</f>
        <v/>
      </c>
      <c r="L4926" s="58" t="str">
        <f>IFERROR(INDEX(SKU!E:E,MATCH(B4926,SKU!C:C,0)),"")</f>
        <v/>
      </c>
      <c r="M4926" s="56"/>
      <c r="R4926" t="str">
        <f>IF(COUNTIF(ROMANEIOS!K:K,A4926)&gt;0,J4926,"")</f>
        <v/>
      </c>
    </row>
    <row r="4927" spans="1:18" ht="15.75" customHeight="1" x14ac:dyDescent="0.25">
      <c r="A4927" s="42" t="str">
        <f>IFERROR(INDEX(NFS!F:F,MATCH(B4927,NFS!E:E,0)),"")</f>
        <v/>
      </c>
      <c r="E4927" s="11" t="str">
        <f>IF(B4927="","",COUNTIF(SKU!C:C,B4927))</f>
        <v/>
      </c>
      <c r="H4927" s="64" t="str">
        <f>IF(A4927="","",IFERROR(VLOOKUP(TEXT(A4927,"0"),#REF!,7,FALSE),""))</f>
        <v/>
      </c>
      <c r="I4927" s="17" t="str">
        <f>IF(A4927="","",IFERROR(VLOOKUP(TEXT(A4927,"0"),#REF!,9,FALSE),""))</f>
        <v/>
      </c>
      <c r="J4927" s="19" t="str">
        <f>IF(A4927="","",IFERROR(VLOOKUP(TEXT(A4927,"0"),#REF!,10,FALSE),""))</f>
        <v/>
      </c>
      <c r="K4927" s="18" t="str">
        <f>IFERROR(INDEX(#REF!,MATCH(A4927,#REF!,0)),"")</f>
        <v/>
      </c>
      <c r="L4927" s="58" t="str">
        <f>IFERROR(INDEX(SKU!E:E,MATCH(B4927,SKU!C:C,0)),"")</f>
        <v/>
      </c>
      <c r="M4927" s="56"/>
      <c r="R4927" t="str">
        <f>IF(COUNTIF(ROMANEIOS!K:K,A4927)&gt;0,J4927,"")</f>
        <v/>
      </c>
    </row>
    <row r="4928" spans="1:18" ht="15.75" customHeight="1" x14ac:dyDescent="0.25">
      <c r="A4928" s="42" t="str">
        <f>IFERROR(INDEX(NFS!F:F,MATCH(B4928,NFS!E:E,0)),"")</f>
        <v/>
      </c>
      <c r="E4928" s="11" t="str">
        <f>IF(B4928="","",COUNTIF(SKU!C:C,B4928))</f>
        <v/>
      </c>
      <c r="H4928" s="64" t="str">
        <f>IF(A4928="","",IFERROR(VLOOKUP(TEXT(A4928,"0"),#REF!,7,FALSE),""))</f>
        <v/>
      </c>
      <c r="I4928" s="17" t="str">
        <f>IF(A4928="","",IFERROR(VLOOKUP(TEXT(A4928,"0"),#REF!,9,FALSE),""))</f>
        <v/>
      </c>
      <c r="J4928" s="19" t="str">
        <f>IF(A4928="","",IFERROR(VLOOKUP(TEXT(A4928,"0"),#REF!,10,FALSE),""))</f>
        <v/>
      </c>
      <c r="K4928" s="18" t="str">
        <f>IFERROR(INDEX(#REF!,MATCH(A4928,#REF!,0)),"")</f>
        <v/>
      </c>
      <c r="L4928" s="58" t="str">
        <f>IFERROR(INDEX(SKU!E:E,MATCH(B4928,SKU!C:C,0)),"")</f>
        <v/>
      </c>
      <c r="M4928" s="56"/>
      <c r="R4928" t="str">
        <f>IF(COUNTIF(ROMANEIOS!K:K,A4928)&gt;0,J4928,"")</f>
        <v/>
      </c>
    </row>
    <row r="4929" spans="1:18" ht="15.75" customHeight="1" x14ac:dyDescent="0.25">
      <c r="A4929" s="42" t="str">
        <f>IFERROR(INDEX(NFS!F:F,MATCH(B4929,NFS!E:E,0)),"")</f>
        <v/>
      </c>
      <c r="E4929" s="11" t="str">
        <f>IF(B4929="","",COUNTIF(SKU!C:C,B4929))</f>
        <v/>
      </c>
      <c r="H4929" s="64" t="str">
        <f>IF(A4929="","",IFERROR(VLOOKUP(TEXT(A4929,"0"),#REF!,7,FALSE),""))</f>
        <v/>
      </c>
      <c r="I4929" s="17" t="str">
        <f>IF(A4929="","",IFERROR(VLOOKUP(TEXT(A4929,"0"),#REF!,9,FALSE),""))</f>
        <v/>
      </c>
      <c r="J4929" s="19" t="str">
        <f>IF(A4929="","",IFERROR(VLOOKUP(TEXT(A4929,"0"),#REF!,10,FALSE),""))</f>
        <v/>
      </c>
      <c r="K4929" s="18" t="str">
        <f>IFERROR(INDEX(#REF!,MATCH(A4929,#REF!,0)),"")</f>
        <v/>
      </c>
      <c r="L4929" s="58" t="str">
        <f>IFERROR(INDEX(SKU!E:E,MATCH(B4929,SKU!C:C,0)),"")</f>
        <v/>
      </c>
      <c r="M4929" s="56"/>
      <c r="R4929" t="str">
        <f>IF(COUNTIF(ROMANEIOS!K:K,A4929)&gt;0,J4929,"")</f>
        <v/>
      </c>
    </row>
    <row r="4930" spans="1:18" ht="15.75" customHeight="1" x14ac:dyDescent="0.25">
      <c r="A4930" s="42" t="str">
        <f>IFERROR(INDEX(NFS!F:F,MATCH(B4930,NFS!E:E,0)),"")</f>
        <v/>
      </c>
      <c r="E4930" s="11" t="str">
        <f>IF(B4930="","",COUNTIF(SKU!C:C,B4930))</f>
        <v/>
      </c>
      <c r="H4930" s="64" t="str">
        <f>IF(A4930="","",IFERROR(VLOOKUP(TEXT(A4930,"0"),#REF!,7,FALSE),""))</f>
        <v/>
      </c>
      <c r="I4930" s="17" t="str">
        <f>IF(A4930="","",IFERROR(VLOOKUP(TEXT(A4930,"0"),#REF!,9,FALSE),""))</f>
        <v/>
      </c>
      <c r="J4930" s="19" t="str">
        <f>IF(A4930="","",IFERROR(VLOOKUP(TEXT(A4930,"0"),#REF!,10,FALSE),""))</f>
        <v/>
      </c>
      <c r="K4930" s="18" t="str">
        <f>IFERROR(INDEX(#REF!,MATCH(A4930,#REF!,0)),"")</f>
        <v/>
      </c>
      <c r="L4930" s="58" t="str">
        <f>IFERROR(INDEX(SKU!E:E,MATCH(B4930,SKU!C:C,0)),"")</f>
        <v/>
      </c>
      <c r="M4930" s="56"/>
      <c r="R4930" t="str">
        <f>IF(COUNTIF(ROMANEIOS!K:K,A4930)&gt;0,J4930,"")</f>
        <v/>
      </c>
    </row>
    <row r="4931" spans="1:18" ht="15.75" customHeight="1" x14ac:dyDescent="0.25">
      <c r="A4931" s="42" t="str">
        <f>IFERROR(INDEX(NFS!F:F,MATCH(B4931,NFS!E:E,0)),"")</f>
        <v/>
      </c>
      <c r="E4931" s="11" t="str">
        <f>IF(B4931="","",COUNTIF(SKU!C:C,B4931))</f>
        <v/>
      </c>
      <c r="H4931" s="64" t="str">
        <f>IF(A4931="","",IFERROR(VLOOKUP(TEXT(A4931,"0"),#REF!,7,FALSE),""))</f>
        <v/>
      </c>
      <c r="I4931" s="17" t="str">
        <f>IF(A4931="","",IFERROR(VLOOKUP(TEXT(A4931,"0"),#REF!,9,FALSE),""))</f>
        <v/>
      </c>
      <c r="J4931" s="19" t="str">
        <f>IF(A4931="","",IFERROR(VLOOKUP(TEXT(A4931,"0"),#REF!,10,FALSE),""))</f>
        <v/>
      </c>
      <c r="K4931" s="18" t="str">
        <f>IFERROR(INDEX(#REF!,MATCH(A4931,#REF!,0)),"")</f>
        <v/>
      </c>
      <c r="L4931" s="58" t="str">
        <f>IFERROR(INDEX(SKU!E:E,MATCH(B4931,SKU!C:C,0)),"")</f>
        <v/>
      </c>
      <c r="M4931" s="56"/>
      <c r="R4931" t="str">
        <f>IF(COUNTIF(ROMANEIOS!K:K,A4931)&gt;0,J4931,"")</f>
        <v/>
      </c>
    </row>
    <row r="4932" spans="1:18" ht="15.75" customHeight="1" x14ac:dyDescent="0.25">
      <c r="A4932" s="42" t="str">
        <f>IFERROR(INDEX(NFS!F:F,MATCH(B4932,NFS!E:E,0)),"")</f>
        <v/>
      </c>
      <c r="E4932" s="11" t="str">
        <f>IF(B4932="","",COUNTIF(SKU!C:C,B4932))</f>
        <v/>
      </c>
      <c r="H4932" s="64" t="str">
        <f>IF(A4932="","",IFERROR(VLOOKUP(TEXT(A4932,"0"),#REF!,7,FALSE),""))</f>
        <v/>
      </c>
      <c r="I4932" s="17" t="str">
        <f>IF(A4932="","",IFERROR(VLOOKUP(TEXT(A4932,"0"),#REF!,9,FALSE),""))</f>
        <v/>
      </c>
      <c r="J4932" s="19" t="str">
        <f>IF(A4932="","",IFERROR(VLOOKUP(TEXT(A4932,"0"),#REF!,10,FALSE),""))</f>
        <v/>
      </c>
      <c r="K4932" s="18" t="str">
        <f>IFERROR(INDEX(#REF!,MATCH(A4932,#REF!,0)),"")</f>
        <v/>
      </c>
      <c r="L4932" s="58" t="str">
        <f>IFERROR(INDEX(SKU!E:E,MATCH(B4932,SKU!C:C,0)),"")</f>
        <v/>
      </c>
      <c r="M4932" s="56"/>
      <c r="R4932" t="str">
        <f>IF(COUNTIF(ROMANEIOS!K:K,A4932)&gt;0,J4932,"")</f>
        <v/>
      </c>
    </row>
    <row r="4933" spans="1:18" ht="15.75" customHeight="1" x14ac:dyDescent="0.25">
      <c r="A4933" s="42" t="str">
        <f>IFERROR(INDEX(NFS!F:F,MATCH(B4933,NFS!E:E,0)),"")</f>
        <v/>
      </c>
      <c r="E4933" s="11" t="str">
        <f>IF(B4933="","",COUNTIF(SKU!C:C,B4933))</f>
        <v/>
      </c>
      <c r="H4933" s="64" t="str">
        <f>IF(A4933="","",IFERROR(VLOOKUP(TEXT(A4933,"0"),#REF!,7,FALSE),""))</f>
        <v/>
      </c>
      <c r="I4933" s="17" t="str">
        <f>IF(A4933="","",IFERROR(VLOOKUP(TEXT(A4933,"0"),#REF!,9,FALSE),""))</f>
        <v/>
      </c>
      <c r="J4933" s="19" t="str">
        <f>IF(A4933="","",IFERROR(VLOOKUP(TEXT(A4933,"0"),#REF!,10,FALSE),""))</f>
        <v/>
      </c>
      <c r="K4933" s="18" t="str">
        <f>IFERROR(INDEX(#REF!,MATCH(A4933,#REF!,0)),"")</f>
        <v/>
      </c>
      <c r="L4933" s="58" t="str">
        <f>IFERROR(INDEX(SKU!E:E,MATCH(B4933,SKU!C:C,0)),"")</f>
        <v/>
      </c>
      <c r="M4933" s="56"/>
      <c r="R4933" t="str">
        <f>IF(COUNTIF(ROMANEIOS!K:K,A4933)&gt;0,J4933,"")</f>
        <v/>
      </c>
    </row>
    <row r="4934" spans="1:18" ht="15.75" customHeight="1" x14ac:dyDescent="0.25">
      <c r="A4934" s="42" t="str">
        <f>IFERROR(INDEX(NFS!F:F,MATCH(B4934,NFS!E:E,0)),"")</f>
        <v/>
      </c>
      <c r="E4934" s="11" t="str">
        <f>IF(B4934="","",COUNTIF(SKU!C:C,B4934))</f>
        <v/>
      </c>
      <c r="H4934" s="64" t="str">
        <f>IF(A4934="","",IFERROR(VLOOKUP(TEXT(A4934,"0"),#REF!,7,FALSE),""))</f>
        <v/>
      </c>
      <c r="I4934" s="17" t="str">
        <f>IF(A4934="","",IFERROR(VLOOKUP(TEXT(A4934,"0"),#REF!,9,FALSE),""))</f>
        <v/>
      </c>
      <c r="J4934" s="19" t="str">
        <f>IF(A4934="","",IFERROR(VLOOKUP(TEXT(A4934,"0"),#REF!,10,FALSE),""))</f>
        <v/>
      </c>
      <c r="K4934" s="18" t="str">
        <f>IFERROR(INDEX(#REF!,MATCH(A4934,#REF!,0)),"")</f>
        <v/>
      </c>
      <c r="L4934" s="58" t="str">
        <f>IFERROR(INDEX(SKU!E:E,MATCH(B4934,SKU!C:C,0)),"")</f>
        <v/>
      </c>
      <c r="M4934" s="56"/>
      <c r="R4934" t="str">
        <f>IF(COUNTIF(ROMANEIOS!K:K,A4934)&gt;0,J4934,"")</f>
        <v/>
      </c>
    </row>
    <row r="4935" spans="1:18" ht="15.75" customHeight="1" x14ac:dyDescent="0.25">
      <c r="A4935" s="42" t="str">
        <f>IFERROR(INDEX(NFS!F:F,MATCH(B4935,NFS!E:E,0)),"")</f>
        <v/>
      </c>
      <c r="E4935" s="11" t="str">
        <f>IF(B4935="","",COUNTIF(SKU!C:C,B4935))</f>
        <v/>
      </c>
      <c r="H4935" s="64" t="str">
        <f>IF(A4935="","",IFERROR(VLOOKUP(TEXT(A4935,"0"),#REF!,7,FALSE),""))</f>
        <v/>
      </c>
      <c r="I4935" s="17" t="str">
        <f>IF(A4935="","",IFERROR(VLOOKUP(TEXT(A4935,"0"),#REF!,9,FALSE),""))</f>
        <v/>
      </c>
      <c r="J4935" s="19" t="str">
        <f>IF(A4935="","",IFERROR(VLOOKUP(TEXT(A4935,"0"),#REF!,10,FALSE),""))</f>
        <v/>
      </c>
      <c r="K4935" s="18" t="str">
        <f>IFERROR(INDEX(#REF!,MATCH(A4935,#REF!,0)),"")</f>
        <v/>
      </c>
      <c r="L4935" s="58" t="str">
        <f>IFERROR(INDEX(SKU!E:E,MATCH(B4935,SKU!C:C,0)),"")</f>
        <v/>
      </c>
      <c r="M4935" s="56"/>
      <c r="R4935" t="str">
        <f>IF(COUNTIF(ROMANEIOS!K:K,A4935)&gt;0,J4935,"")</f>
        <v/>
      </c>
    </row>
    <row r="4936" spans="1:18" ht="15.75" customHeight="1" x14ac:dyDescent="0.25">
      <c r="A4936" s="42" t="str">
        <f>IFERROR(INDEX(NFS!F:F,MATCH(B4936,NFS!E:E,0)),"")</f>
        <v/>
      </c>
      <c r="E4936" s="11" t="str">
        <f>IF(B4936="","",COUNTIF(SKU!C:C,B4936))</f>
        <v/>
      </c>
      <c r="H4936" s="64" t="str">
        <f>IF(A4936="","",IFERROR(VLOOKUP(TEXT(A4936,"0"),#REF!,7,FALSE),""))</f>
        <v/>
      </c>
      <c r="I4936" s="17" t="str">
        <f>IF(A4936="","",IFERROR(VLOOKUP(TEXT(A4936,"0"),#REF!,9,FALSE),""))</f>
        <v/>
      </c>
      <c r="J4936" s="19" t="str">
        <f>IF(A4936="","",IFERROR(VLOOKUP(TEXT(A4936,"0"),#REF!,10,FALSE),""))</f>
        <v/>
      </c>
      <c r="K4936" s="18" t="str">
        <f>IFERROR(INDEX(#REF!,MATCH(A4936,#REF!,0)),"")</f>
        <v/>
      </c>
      <c r="L4936" s="58" t="str">
        <f>IFERROR(INDEX(SKU!E:E,MATCH(B4936,SKU!C:C,0)),"")</f>
        <v/>
      </c>
      <c r="M4936" s="56"/>
      <c r="R4936" t="str">
        <f>IF(COUNTIF(ROMANEIOS!K:K,A4936)&gt;0,J4936,"")</f>
        <v/>
      </c>
    </row>
    <row r="4937" spans="1:18" ht="15.75" customHeight="1" x14ac:dyDescent="0.25">
      <c r="A4937" s="42" t="str">
        <f>IFERROR(INDEX(NFS!F:F,MATCH(B4937,NFS!E:E,0)),"")</f>
        <v/>
      </c>
      <c r="E4937" s="11" t="str">
        <f>IF(B4937="","",COUNTIF(SKU!C:C,B4937))</f>
        <v/>
      </c>
      <c r="H4937" s="64" t="str">
        <f>IF(A4937="","",IFERROR(VLOOKUP(TEXT(A4937,"0"),#REF!,7,FALSE),""))</f>
        <v/>
      </c>
      <c r="I4937" s="17" t="str">
        <f>IF(A4937="","",IFERROR(VLOOKUP(TEXT(A4937,"0"),#REF!,9,FALSE),""))</f>
        <v/>
      </c>
      <c r="J4937" s="19" t="str">
        <f>IF(A4937="","",IFERROR(VLOOKUP(TEXT(A4937,"0"),#REF!,10,FALSE),""))</f>
        <v/>
      </c>
      <c r="K4937" s="18" t="str">
        <f>IFERROR(INDEX(#REF!,MATCH(A4937,#REF!,0)),"")</f>
        <v/>
      </c>
      <c r="L4937" s="58" t="str">
        <f>IFERROR(INDEX(SKU!E:E,MATCH(B4937,SKU!C:C,0)),"")</f>
        <v/>
      </c>
      <c r="M4937" s="56"/>
      <c r="R4937" t="str">
        <f>IF(COUNTIF(ROMANEIOS!K:K,A4937)&gt;0,J4937,"")</f>
        <v/>
      </c>
    </row>
    <row r="4938" spans="1:18" ht="15.75" customHeight="1" x14ac:dyDescent="0.25">
      <c r="A4938" s="42" t="str">
        <f>IFERROR(INDEX(NFS!F:F,MATCH(B4938,NFS!E:E,0)),"")</f>
        <v/>
      </c>
      <c r="E4938" s="11" t="str">
        <f>IF(B4938="","",COUNTIF(SKU!C:C,B4938))</f>
        <v/>
      </c>
      <c r="H4938" s="64" t="str">
        <f>IF(A4938="","",IFERROR(VLOOKUP(TEXT(A4938,"0"),#REF!,7,FALSE),""))</f>
        <v/>
      </c>
      <c r="I4938" s="17" t="str">
        <f>IF(A4938="","",IFERROR(VLOOKUP(TEXT(A4938,"0"),#REF!,9,FALSE),""))</f>
        <v/>
      </c>
      <c r="J4938" s="19" t="str">
        <f>IF(A4938="","",IFERROR(VLOOKUP(TEXT(A4938,"0"),#REF!,10,FALSE),""))</f>
        <v/>
      </c>
      <c r="K4938" s="18" t="str">
        <f>IFERROR(INDEX(#REF!,MATCH(A4938,#REF!,0)),"")</f>
        <v/>
      </c>
      <c r="L4938" s="58" t="str">
        <f>IFERROR(INDEX(SKU!E:E,MATCH(B4938,SKU!C:C,0)),"")</f>
        <v/>
      </c>
      <c r="M4938" s="56"/>
      <c r="R4938" t="str">
        <f>IF(COUNTIF(ROMANEIOS!K:K,A4938)&gt;0,J4938,"")</f>
        <v/>
      </c>
    </row>
    <row r="4939" spans="1:18" ht="15.75" customHeight="1" x14ac:dyDescent="0.25">
      <c r="A4939" s="42" t="str">
        <f>IFERROR(INDEX(NFS!F:F,MATCH(B4939,NFS!E:E,0)),"")</f>
        <v/>
      </c>
      <c r="E4939" s="11" t="str">
        <f>IF(B4939="","",COUNTIF(SKU!C:C,B4939))</f>
        <v/>
      </c>
      <c r="H4939" s="64" t="str">
        <f>IF(A4939="","",IFERROR(VLOOKUP(TEXT(A4939,"0"),#REF!,7,FALSE),""))</f>
        <v/>
      </c>
      <c r="I4939" s="17" t="str">
        <f>IF(A4939="","",IFERROR(VLOOKUP(TEXT(A4939,"0"),#REF!,9,FALSE),""))</f>
        <v/>
      </c>
      <c r="J4939" s="19" t="str">
        <f>IF(A4939="","",IFERROR(VLOOKUP(TEXT(A4939,"0"),#REF!,10,FALSE),""))</f>
        <v/>
      </c>
      <c r="K4939" s="18" t="str">
        <f>IFERROR(INDEX(#REF!,MATCH(A4939,#REF!,0)),"")</f>
        <v/>
      </c>
      <c r="L4939" s="58" t="str">
        <f>IFERROR(INDEX(SKU!E:E,MATCH(B4939,SKU!C:C,0)),"")</f>
        <v/>
      </c>
      <c r="M4939" s="56"/>
      <c r="R4939" t="str">
        <f>IF(COUNTIF(ROMANEIOS!K:K,A4939)&gt;0,J4939,"")</f>
        <v/>
      </c>
    </row>
    <row r="4940" spans="1:18" ht="15.75" customHeight="1" x14ac:dyDescent="0.25">
      <c r="A4940" s="42" t="str">
        <f>IFERROR(INDEX(NFS!F:F,MATCH(B4940,NFS!E:E,0)),"")</f>
        <v/>
      </c>
      <c r="E4940" s="11" t="str">
        <f>IF(B4940="","",COUNTIF(SKU!C:C,B4940))</f>
        <v/>
      </c>
      <c r="H4940" s="64" t="str">
        <f>IF(A4940="","",IFERROR(VLOOKUP(TEXT(A4940,"0"),#REF!,7,FALSE),""))</f>
        <v/>
      </c>
      <c r="I4940" s="17" t="str">
        <f>IF(A4940="","",IFERROR(VLOOKUP(TEXT(A4940,"0"),#REF!,9,FALSE),""))</f>
        <v/>
      </c>
      <c r="J4940" s="19" t="str">
        <f>IF(A4940="","",IFERROR(VLOOKUP(TEXT(A4940,"0"),#REF!,10,FALSE),""))</f>
        <v/>
      </c>
      <c r="K4940" s="18" t="str">
        <f>IFERROR(INDEX(#REF!,MATCH(A4940,#REF!,0)),"")</f>
        <v/>
      </c>
      <c r="L4940" s="58" t="str">
        <f>IFERROR(INDEX(SKU!E:E,MATCH(B4940,SKU!C:C,0)),"")</f>
        <v/>
      </c>
      <c r="M4940" s="56"/>
      <c r="R4940" t="str">
        <f>IF(COUNTIF(ROMANEIOS!K:K,A4940)&gt;0,J4940,"")</f>
        <v/>
      </c>
    </row>
    <row r="4941" spans="1:18" ht="15.75" customHeight="1" x14ac:dyDescent="0.25">
      <c r="A4941" s="42" t="str">
        <f>IFERROR(INDEX(NFS!F:F,MATCH(B4941,NFS!E:E,0)),"")</f>
        <v/>
      </c>
      <c r="E4941" s="11" t="str">
        <f>IF(B4941="","",COUNTIF(SKU!C:C,B4941))</f>
        <v/>
      </c>
      <c r="H4941" s="64" t="str">
        <f>IF(A4941="","",IFERROR(VLOOKUP(TEXT(A4941,"0"),#REF!,7,FALSE),""))</f>
        <v/>
      </c>
      <c r="I4941" s="17" t="str">
        <f>IF(A4941="","",IFERROR(VLOOKUP(TEXT(A4941,"0"),#REF!,9,FALSE),""))</f>
        <v/>
      </c>
      <c r="J4941" s="19" t="str">
        <f>IF(A4941="","",IFERROR(VLOOKUP(TEXT(A4941,"0"),#REF!,10,FALSE),""))</f>
        <v/>
      </c>
      <c r="K4941" s="18" t="str">
        <f>IFERROR(INDEX(#REF!,MATCH(A4941,#REF!,0)),"")</f>
        <v/>
      </c>
      <c r="L4941" s="58" t="str">
        <f>IFERROR(INDEX(SKU!E:E,MATCH(B4941,SKU!C:C,0)),"")</f>
        <v/>
      </c>
      <c r="M4941" s="56"/>
      <c r="R4941" t="str">
        <f>IF(COUNTIF(ROMANEIOS!K:K,A4941)&gt;0,J4941,"")</f>
        <v/>
      </c>
    </row>
    <row r="4942" spans="1:18" ht="15.75" customHeight="1" x14ac:dyDescent="0.25">
      <c r="A4942" s="42" t="str">
        <f>IFERROR(INDEX(NFS!F:F,MATCH(B4942,NFS!E:E,0)),"")</f>
        <v/>
      </c>
      <c r="E4942" s="11" t="str">
        <f>IF(B4942="","",COUNTIF(SKU!C:C,B4942))</f>
        <v/>
      </c>
      <c r="H4942" s="64" t="str">
        <f>IF(A4942="","",IFERROR(VLOOKUP(TEXT(A4942,"0"),#REF!,7,FALSE),""))</f>
        <v/>
      </c>
      <c r="I4942" s="17" t="str">
        <f>IF(A4942="","",IFERROR(VLOOKUP(TEXT(A4942,"0"),#REF!,9,FALSE),""))</f>
        <v/>
      </c>
      <c r="J4942" s="19" t="str">
        <f>IF(A4942="","",IFERROR(VLOOKUP(TEXT(A4942,"0"),#REF!,10,FALSE),""))</f>
        <v/>
      </c>
      <c r="K4942" s="18" t="str">
        <f>IFERROR(INDEX(#REF!,MATCH(A4942,#REF!,0)),"")</f>
        <v/>
      </c>
      <c r="L4942" s="58" t="str">
        <f>IFERROR(INDEX(SKU!E:E,MATCH(B4942,SKU!C:C,0)),"")</f>
        <v/>
      </c>
      <c r="M4942" s="56"/>
      <c r="R4942" t="str">
        <f>IF(COUNTIF(ROMANEIOS!K:K,A4942)&gt;0,J4942,"")</f>
        <v/>
      </c>
    </row>
    <row r="4943" spans="1:18" ht="15.75" customHeight="1" x14ac:dyDescent="0.25">
      <c r="A4943" s="42" t="str">
        <f>IFERROR(INDEX(NFS!F:F,MATCH(B4943,NFS!E:E,0)),"")</f>
        <v/>
      </c>
      <c r="E4943" s="11" t="str">
        <f>IF(B4943="","",COUNTIF(SKU!C:C,B4943))</f>
        <v/>
      </c>
      <c r="H4943" s="64" t="str">
        <f>IF(A4943="","",IFERROR(VLOOKUP(TEXT(A4943,"0"),#REF!,7,FALSE),""))</f>
        <v/>
      </c>
      <c r="I4943" s="17" t="str">
        <f>IF(A4943="","",IFERROR(VLOOKUP(TEXT(A4943,"0"),#REF!,9,FALSE),""))</f>
        <v/>
      </c>
      <c r="J4943" s="19" t="str">
        <f>IF(A4943="","",IFERROR(VLOOKUP(TEXT(A4943,"0"),#REF!,10,FALSE),""))</f>
        <v/>
      </c>
      <c r="K4943" s="18" t="str">
        <f>IFERROR(INDEX(#REF!,MATCH(A4943,#REF!,0)),"")</f>
        <v/>
      </c>
      <c r="L4943" s="58" t="str">
        <f>IFERROR(INDEX(SKU!E:E,MATCH(B4943,SKU!C:C,0)),"")</f>
        <v/>
      </c>
      <c r="M4943" s="56"/>
      <c r="R4943" t="str">
        <f>IF(COUNTIF(ROMANEIOS!K:K,A4943)&gt;0,J4943,"")</f>
        <v/>
      </c>
    </row>
    <row r="4944" spans="1:18" ht="15.75" customHeight="1" x14ac:dyDescent="0.25">
      <c r="A4944" s="42" t="str">
        <f>IFERROR(INDEX(NFS!F:F,MATCH(B4944,NFS!E:E,0)),"")</f>
        <v/>
      </c>
      <c r="E4944" s="11" t="str">
        <f>IF(B4944="","",COUNTIF(SKU!C:C,B4944))</f>
        <v/>
      </c>
      <c r="H4944" s="64" t="str">
        <f>IF(A4944="","",IFERROR(VLOOKUP(TEXT(A4944,"0"),#REF!,7,FALSE),""))</f>
        <v/>
      </c>
      <c r="I4944" s="17" t="str">
        <f>IF(A4944="","",IFERROR(VLOOKUP(TEXT(A4944,"0"),#REF!,9,FALSE),""))</f>
        <v/>
      </c>
      <c r="J4944" s="19" t="str">
        <f>IF(A4944="","",IFERROR(VLOOKUP(TEXT(A4944,"0"),#REF!,10,FALSE),""))</f>
        <v/>
      </c>
      <c r="K4944" s="18" t="str">
        <f>IFERROR(INDEX(#REF!,MATCH(A4944,#REF!,0)),"")</f>
        <v/>
      </c>
      <c r="L4944" s="58" t="str">
        <f>IFERROR(INDEX(SKU!E:E,MATCH(B4944,SKU!C:C,0)),"")</f>
        <v/>
      </c>
      <c r="M4944" s="56"/>
      <c r="R4944" t="str">
        <f>IF(COUNTIF(ROMANEIOS!K:K,A4944)&gt;0,J4944,"")</f>
        <v/>
      </c>
    </row>
    <row r="4945" spans="1:18" ht="15.75" customHeight="1" x14ac:dyDescent="0.25">
      <c r="A4945" s="42" t="str">
        <f>IFERROR(INDEX(NFS!F:F,MATCH(B4945,NFS!E:E,0)),"")</f>
        <v/>
      </c>
      <c r="E4945" s="11" t="str">
        <f>IF(B4945="","",COUNTIF(SKU!C:C,B4945))</f>
        <v/>
      </c>
      <c r="H4945" s="64" t="str">
        <f>IF(A4945="","",IFERROR(VLOOKUP(TEXT(A4945,"0"),#REF!,7,FALSE),""))</f>
        <v/>
      </c>
      <c r="I4945" s="17" t="str">
        <f>IF(A4945="","",IFERROR(VLOOKUP(TEXT(A4945,"0"),#REF!,9,FALSE),""))</f>
        <v/>
      </c>
      <c r="J4945" s="19" t="str">
        <f>IF(A4945="","",IFERROR(VLOOKUP(TEXT(A4945,"0"),#REF!,10,FALSE),""))</f>
        <v/>
      </c>
      <c r="K4945" s="18" t="str">
        <f>IFERROR(INDEX(#REF!,MATCH(A4945,#REF!,0)),"")</f>
        <v/>
      </c>
      <c r="L4945" s="58" t="str">
        <f>IFERROR(INDEX(SKU!E:E,MATCH(B4945,SKU!C:C,0)),"")</f>
        <v/>
      </c>
      <c r="M4945" s="56"/>
      <c r="R4945" t="str">
        <f>IF(COUNTIF(ROMANEIOS!K:K,A4945)&gt;0,J4945,"")</f>
        <v/>
      </c>
    </row>
    <row r="4946" spans="1:18" ht="15.75" customHeight="1" x14ac:dyDescent="0.25">
      <c r="A4946" s="42" t="str">
        <f>IFERROR(INDEX(NFS!F:F,MATCH(B4946,NFS!E:E,0)),"")</f>
        <v/>
      </c>
      <c r="E4946" s="11" t="str">
        <f>IF(B4946="","",COUNTIF(SKU!C:C,B4946))</f>
        <v/>
      </c>
      <c r="H4946" s="64" t="str">
        <f>IF(A4946="","",IFERROR(VLOOKUP(TEXT(A4946,"0"),#REF!,7,FALSE),""))</f>
        <v/>
      </c>
      <c r="I4946" s="17" t="str">
        <f>IF(A4946="","",IFERROR(VLOOKUP(TEXT(A4946,"0"),#REF!,9,FALSE),""))</f>
        <v/>
      </c>
      <c r="J4946" s="19" t="str">
        <f>IF(A4946="","",IFERROR(VLOOKUP(TEXT(A4946,"0"),#REF!,10,FALSE),""))</f>
        <v/>
      </c>
      <c r="K4946" s="18" t="str">
        <f>IFERROR(INDEX(#REF!,MATCH(A4946,#REF!,0)),"")</f>
        <v/>
      </c>
      <c r="L4946" s="58" t="str">
        <f>IFERROR(INDEX(SKU!E:E,MATCH(B4946,SKU!C:C,0)),"")</f>
        <v/>
      </c>
      <c r="M4946" s="56"/>
      <c r="R4946" t="str">
        <f>IF(COUNTIF(ROMANEIOS!K:K,A4946)&gt;0,J4946,"")</f>
        <v/>
      </c>
    </row>
    <row r="4947" spans="1:18" ht="15.75" customHeight="1" x14ac:dyDescent="0.25">
      <c r="A4947" s="42" t="str">
        <f>IFERROR(INDEX(NFS!F:F,MATCH(B4947,NFS!E:E,0)),"")</f>
        <v/>
      </c>
      <c r="E4947" s="11" t="str">
        <f>IF(B4947="","",COUNTIF(SKU!C:C,B4947))</f>
        <v/>
      </c>
      <c r="H4947" s="64" t="str">
        <f>IF(A4947="","",IFERROR(VLOOKUP(TEXT(A4947,"0"),#REF!,7,FALSE),""))</f>
        <v/>
      </c>
      <c r="I4947" s="17" t="str">
        <f>IF(A4947="","",IFERROR(VLOOKUP(TEXT(A4947,"0"),#REF!,9,FALSE),""))</f>
        <v/>
      </c>
      <c r="J4947" s="19" t="str">
        <f>IF(A4947="","",IFERROR(VLOOKUP(TEXT(A4947,"0"),#REF!,10,FALSE),""))</f>
        <v/>
      </c>
      <c r="K4947" s="18" t="str">
        <f>IFERROR(INDEX(#REF!,MATCH(A4947,#REF!,0)),"")</f>
        <v/>
      </c>
      <c r="L4947" s="58" t="str">
        <f>IFERROR(INDEX(SKU!E:E,MATCH(B4947,SKU!C:C,0)),"")</f>
        <v/>
      </c>
      <c r="M4947" s="56"/>
      <c r="R4947" t="str">
        <f>IF(COUNTIF(ROMANEIOS!K:K,A4947)&gt;0,J4947,"")</f>
        <v/>
      </c>
    </row>
    <row r="4948" spans="1:18" ht="15.75" customHeight="1" x14ac:dyDescent="0.25">
      <c r="A4948" s="42" t="str">
        <f>IFERROR(INDEX(NFS!F:F,MATCH(B4948,NFS!E:E,0)),"")</f>
        <v/>
      </c>
      <c r="E4948" s="11" t="str">
        <f>IF(B4948="","",COUNTIF(SKU!C:C,B4948))</f>
        <v/>
      </c>
      <c r="H4948" s="64" t="str">
        <f>IF(A4948="","",IFERROR(VLOOKUP(TEXT(A4948,"0"),#REF!,7,FALSE),""))</f>
        <v/>
      </c>
      <c r="I4948" s="17" t="str">
        <f>IF(A4948="","",IFERROR(VLOOKUP(TEXT(A4948,"0"),#REF!,9,FALSE),""))</f>
        <v/>
      </c>
      <c r="J4948" s="19" t="str">
        <f>IF(A4948="","",IFERROR(VLOOKUP(TEXT(A4948,"0"),#REF!,10,FALSE),""))</f>
        <v/>
      </c>
      <c r="K4948" s="18" t="str">
        <f>IFERROR(INDEX(#REF!,MATCH(A4948,#REF!,0)),"")</f>
        <v/>
      </c>
      <c r="L4948" s="58" t="str">
        <f>IFERROR(INDEX(SKU!E:E,MATCH(B4948,SKU!C:C,0)),"")</f>
        <v/>
      </c>
      <c r="M4948" s="56"/>
      <c r="R4948" t="str">
        <f>IF(COUNTIF(ROMANEIOS!K:K,A4948)&gt;0,J4948,"")</f>
        <v/>
      </c>
    </row>
    <row r="4949" spans="1:18" ht="15.75" customHeight="1" x14ac:dyDescent="0.25">
      <c r="A4949" s="42" t="str">
        <f>IFERROR(INDEX(NFS!F:F,MATCH(B4949,NFS!E:E,0)),"")</f>
        <v/>
      </c>
      <c r="E4949" s="11" t="str">
        <f>IF(B4949="","",COUNTIF(SKU!C:C,B4949))</f>
        <v/>
      </c>
      <c r="H4949" s="64" t="str">
        <f>IF(A4949="","",IFERROR(VLOOKUP(TEXT(A4949,"0"),#REF!,7,FALSE),""))</f>
        <v/>
      </c>
      <c r="I4949" s="17" t="str">
        <f>IF(A4949="","",IFERROR(VLOOKUP(TEXT(A4949,"0"),#REF!,9,FALSE),""))</f>
        <v/>
      </c>
      <c r="J4949" s="19" t="str">
        <f>IF(A4949="","",IFERROR(VLOOKUP(TEXT(A4949,"0"),#REF!,10,FALSE),""))</f>
        <v/>
      </c>
      <c r="K4949" s="18" t="str">
        <f>IFERROR(INDEX(#REF!,MATCH(A4949,#REF!,0)),"")</f>
        <v/>
      </c>
      <c r="L4949" s="58" t="str">
        <f>IFERROR(INDEX(SKU!E:E,MATCH(B4949,SKU!C:C,0)),"")</f>
        <v/>
      </c>
      <c r="M4949" s="56"/>
      <c r="R4949" t="str">
        <f>IF(COUNTIF(ROMANEIOS!K:K,A4949)&gt;0,J4949,"")</f>
        <v/>
      </c>
    </row>
    <row r="4950" spans="1:18" ht="15.75" customHeight="1" x14ac:dyDescent="0.25">
      <c r="A4950" s="42" t="str">
        <f>IFERROR(INDEX(NFS!F:F,MATCH(B4950,NFS!E:E,0)),"")</f>
        <v/>
      </c>
      <c r="E4950" s="11" t="str">
        <f>IF(B4950="","",COUNTIF(SKU!C:C,B4950))</f>
        <v/>
      </c>
      <c r="H4950" s="64" t="str">
        <f>IF(A4950="","",IFERROR(VLOOKUP(TEXT(A4950,"0"),#REF!,7,FALSE),""))</f>
        <v/>
      </c>
      <c r="I4950" s="17" t="str">
        <f>IF(A4950="","",IFERROR(VLOOKUP(TEXT(A4950,"0"),#REF!,9,FALSE),""))</f>
        <v/>
      </c>
      <c r="J4950" s="19" t="str">
        <f>IF(A4950="","",IFERROR(VLOOKUP(TEXT(A4950,"0"),#REF!,10,FALSE),""))</f>
        <v/>
      </c>
      <c r="K4950" s="18" t="str">
        <f>IFERROR(INDEX(#REF!,MATCH(A4950,#REF!,0)),"")</f>
        <v/>
      </c>
      <c r="L4950" s="58" t="str">
        <f>IFERROR(INDEX(SKU!E:E,MATCH(B4950,SKU!C:C,0)),"")</f>
        <v/>
      </c>
      <c r="M4950" s="56"/>
      <c r="R4950" t="str">
        <f>IF(COUNTIF(ROMANEIOS!K:K,A4950)&gt;0,J4950,"")</f>
        <v/>
      </c>
    </row>
    <row r="4951" spans="1:18" ht="15.75" customHeight="1" x14ac:dyDescent="0.25">
      <c r="A4951" s="42" t="str">
        <f>IFERROR(INDEX(NFS!F:F,MATCH(B4951,NFS!E:E,0)),"")</f>
        <v/>
      </c>
      <c r="E4951" s="11" t="str">
        <f>IF(B4951="","",COUNTIF(SKU!C:C,B4951))</f>
        <v/>
      </c>
      <c r="H4951" s="64" t="str">
        <f>IF(A4951="","",IFERROR(VLOOKUP(TEXT(A4951,"0"),#REF!,7,FALSE),""))</f>
        <v/>
      </c>
      <c r="I4951" s="17" t="str">
        <f>IF(A4951="","",IFERROR(VLOOKUP(TEXT(A4951,"0"),#REF!,9,FALSE),""))</f>
        <v/>
      </c>
      <c r="J4951" s="19" t="str">
        <f>IF(A4951="","",IFERROR(VLOOKUP(TEXT(A4951,"0"),#REF!,10,FALSE),""))</f>
        <v/>
      </c>
      <c r="K4951" s="18" t="str">
        <f>IFERROR(INDEX(#REF!,MATCH(A4951,#REF!,0)),"")</f>
        <v/>
      </c>
      <c r="L4951" s="58" t="str">
        <f>IFERROR(INDEX(SKU!E:E,MATCH(B4951,SKU!C:C,0)),"")</f>
        <v/>
      </c>
      <c r="M4951" s="56"/>
      <c r="R4951" t="str">
        <f>IF(COUNTIF(ROMANEIOS!K:K,A4951)&gt;0,J4951,"")</f>
        <v/>
      </c>
    </row>
    <row r="4952" spans="1:18" ht="15.75" customHeight="1" x14ac:dyDescent="0.25">
      <c r="A4952" s="42" t="str">
        <f>IFERROR(INDEX(NFS!F:F,MATCH(B4952,NFS!E:E,0)),"")</f>
        <v/>
      </c>
      <c r="E4952" s="11" t="str">
        <f>IF(B4952="","",COUNTIF(SKU!C:C,B4952))</f>
        <v/>
      </c>
      <c r="H4952" s="64" t="str">
        <f>IF(A4952="","",IFERROR(VLOOKUP(TEXT(A4952,"0"),#REF!,7,FALSE),""))</f>
        <v/>
      </c>
      <c r="I4952" s="17" t="str">
        <f>IF(A4952="","",IFERROR(VLOOKUP(TEXT(A4952,"0"),#REF!,9,FALSE),""))</f>
        <v/>
      </c>
      <c r="J4952" s="19" t="str">
        <f>IF(A4952="","",IFERROR(VLOOKUP(TEXT(A4952,"0"),#REF!,10,FALSE),""))</f>
        <v/>
      </c>
      <c r="K4952" s="18" t="str">
        <f>IFERROR(INDEX(#REF!,MATCH(A4952,#REF!,0)),"")</f>
        <v/>
      </c>
      <c r="L4952" s="58" t="str">
        <f>IFERROR(INDEX(SKU!E:E,MATCH(B4952,SKU!C:C,0)),"")</f>
        <v/>
      </c>
      <c r="M4952" s="56"/>
      <c r="R4952" t="str">
        <f>IF(COUNTIF(ROMANEIOS!K:K,A4952)&gt;0,J4952,"")</f>
        <v/>
      </c>
    </row>
    <row r="4953" spans="1:18" ht="15.75" customHeight="1" x14ac:dyDescent="0.25">
      <c r="A4953" s="42" t="str">
        <f>IFERROR(INDEX(NFS!F:F,MATCH(B4953,NFS!E:E,0)),"")</f>
        <v/>
      </c>
      <c r="E4953" s="11" t="str">
        <f>IF(B4953="","",COUNTIF(SKU!C:C,B4953))</f>
        <v/>
      </c>
      <c r="H4953" s="64" t="str">
        <f>IF(A4953="","",IFERROR(VLOOKUP(TEXT(A4953,"0"),#REF!,7,FALSE),""))</f>
        <v/>
      </c>
      <c r="I4953" s="17" t="str">
        <f>IF(A4953="","",IFERROR(VLOOKUP(TEXT(A4953,"0"),#REF!,9,FALSE),""))</f>
        <v/>
      </c>
      <c r="J4953" s="19" t="str">
        <f>IF(A4953="","",IFERROR(VLOOKUP(TEXT(A4953,"0"),#REF!,10,FALSE),""))</f>
        <v/>
      </c>
      <c r="K4953" s="18" t="str">
        <f>IFERROR(INDEX(#REF!,MATCH(A4953,#REF!,0)),"")</f>
        <v/>
      </c>
      <c r="L4953" s="58" t="str">
        <f>IFERROR(INDEX(SKU!E:E,MATCH(B4953,SKU!C:C,0)),"")</f>
        <v/>
      </c>
      <c r="M4953" s="56"/>
      <c r="R4953" t="str">
        <f>IF(COUNTIF(ROMANEIOS!K:K,A4953)&gt;0,J4953,"")</f>
        <v/>
      </c>
    </row>
    <row r="4954" spans="1:18" ht="15.75" customHeight="1" x14ac:dyDescent="0.25">
      <c r="A4954" s="42" t="str">
        <f>IFERROR(INDEX(NFS!F:F,MATCH(B4954,NFS!E:E,0)),"")</f>
        <v/>
      </c>
      <c r="E4954" s="11" t="str">
        <f>IF(B4954="","",COUNTIF(SKU!C:C,B4954))</f>
        <v/>
      </c>
      <c r="H4954" s="64" t="str">
        <f>IF(A4954="","",IFERROR(VLOOKUP(TEXT(A4954,"0"),#REF!,7,FALSE),""))</f>
        <v/>
      </c>
      <c r="I4954" s="17" t="str">
        <f>IF(A4954="","",IFERROR(VLOOKUP(TEXT(A4954,"0"),#REF!,9,FALSE),""))</f>
        <v/>
      </c>
      <c r="J4954" s="19" t="str">
        <f>IF(A4954="","",IFERROR(VLOOKUP(TEXT(A4954,"0"),#REF!,10,FALSE),""))</f>
        <v/>
      </c>
      <c r="K4954" s="18" t="str">
        <f>IFERROR(INDEX(#REF!,MATCH(A4954,#REF!,0)),"")</f>
        <v/>
      </c>
      <c r="L4954" s="58" t="str">
        <f>IFERROR(INDEX(SKU!E:E,MATCH(B4954,SKU!C:C,0)),"")</f>
        <v/>
      </c>
      <c r="M4954" s="56"/>
      <c r="R4954" t="str">
        <f>IF(COUNTIF(ROMANEIOS!K:K,A4954)&gt;0,J4954,"")</f>
        <v/>
      </c>
    </row>
    <row r="4955" spans="1:18" ht="15.75" customHeight="1" x14ac:dyDescent="0.25">
      <c r="A4955" s="42" t="str">
        <f>IFERROR(INDEX(NFS!F:F,MATCH(B4955,NFS!E:E,0)),"")</f>
        <v/>
      </c>
      <c r="E4955" s="11" t="str">
        <f>IF(B4955="","",COUNTIF(SKU!C:C,B4955))</f>
        <v/>
      </c>
      <c r="H4955" s="64" t="str">
        <f>IF(A4955="","",IFERROR(VLOOKUP(TEXT(A4955,"0"),#REF!,7,FALSE),""))</f>
        <v/>
      </c>
      <c r="I4955" s="17" t="str">
        <f>IF(A4955="","",IFERROR(VLOOKUP(TEXT(A4955,"0"),#REF!,9,FALSE),""))</f>
        <v/>
      </c>
      <c r="J4955" s="19" t="str">
        <f>IF(A4955="","",IFERROR(VLOOKUP(TEXT(A4955,"0"),#REF!,10,FALSE),""))</f>
        <v/>
      </c>
      <c r="K4955" s="18" t="str">
        <f>IFERROR(INDEX(#REF!,MATCH(A4955,#REF!,0)),"")</f>
        <v/>
      </c>
      <c r="L4955" s="58" t="str">
        <f>IFERROR(INDEX(SKU!E:E,MATCH(B4955,SKU!C:C,0)),"")</f>
        <v/>
      </c>
      <c r="M4955" s="56"/>
      <c r="R4955" t="str">
        <f>IF(COUNTIF(ROMANEIOS!K:K,A4955)&gt;0,J4955,"")</f>
        <v/>
      </c>
    </row>
    <row r="4956" spans="1:18" ht="15.75" customHeight="1" x14ac:dyDescent="0.25">
      <c r="A4956" s="42" t="str">
        <f>IFERROR(INDEX(NFS!F:F,MATCH(B4956,NFS!E:E,0)),"")</f>
        <v/>
      </c>
      <c r="E4956" s="11" t="str">
        <f>IF(B4956="","",COUNTIF(SKU!C:C,B4956))</f>
        <v/>
      </c>
      <c r="H4956" s="64" t="str">
        <f>IF(A4956="","",IFERROR(VLOOKUP(TEXT(A4956,"0"),#REF!,7,FALSE),""))</f>
        <v/>
      </c>
      <c r="I4956" s="17" t="str">
        <f>IF(A4956="","",IFERROR(VLOOKUP(TEXT(A4956,"0"),#REF!,9,FALSE),""))</f>
        <v/>
      </c>
      <c r="J4956" s="19" t="str">
        <f>IF(A4956="","",IFERROR(VLOOKUP(TEXT(A4956,"0"),#REF!,10,FALSE),""))</f>
        <v/>
      </c>
      <c r="K4956" s="18" t="str">
        <f>IFERROR(INDEX(#REF!,MATCH(A4956,#REF!,0)),"")</f>
        <v/>
      </c>
      <c r="L4956" s="58" t="str">
        <f>IFERROR(INDEX(SKU!E:E,MATCH(B4956,SKU!C:C,0)),"")</f>
        <v/>
      </c>
      <c r="M4956" s="56"/>
      <c r="R4956" t="str">
        <f>IF(COUNTIF(ROMANEIOS!K:K,A4956)&gt;0,J4956,"")</f>
        <v/>
      </c>
    </row>
    <row r="4957" spans="1:18" ht="15.75" customHeight="1" x14ac:dyDescent="0.25">
      <c r="A4957" s="42" t="str">
        <f>IFERROR(INDEX(NFS!F:F,MATCH(B4957,NFS!E:E,0)),"")</f>
        <v/>
      </c>
      <c r="E4957" s="11" t="str">
        <f>IF(B4957="","",COUNTIF(SKU!C:C,B4957))</f>
        <v/>
      </c>
      <c r="H4957" s="64" t="str">
        <f>IF(A4957="","",IFERROR(VLOOKUP(TEXT(A4957,"0"),#REF!,7,FALSE),""))</f>
        <v/>
      </c>
      <c r="I4957" s="17" t="str">
        <f>IF(A4957="","",IFERROR(VLOOKUP(TEXT(A4957,"0"),#REF!,9,FALSE),""))</f>
        <v/>
      </c>
      <c r="J4957" s="19" t="str">
        <f>IF(A4957="","",IFERROR(VLOOKUP(TEXT(A4957,"0"),#REF!,10,FALSE),""))</f>
        <v/>
      </c>
      <c r="K4957" s="18" t="str">
        <f>IFERROR(INDEX(#REF!,MATCH(A4957,#REF!,0)),"")</f>
        <v/>
      </c>
      <c r="L4957" s="58" t="str">
        <f>IFERROR(INDEX(SKU!E:E,MATCH(B4957,SKU!C:C,0)),"")</f>
        <v/>
      </c>
      <c r="M4957" s="56"/>
      <c r="R4957" t="str">
        <f>IF(COUNTIF(ROMANEIOS!K:K,A4957)&gt;0,J4957,"")</f>
        <v/>
      </c>
    </row>
    <row r="4958" spans="1:18" ht="15.75" customHeight="1" x14ac:dyDescent="0.25">
      <c r="A4958" s="42" t="str">
        <f>IFERROR(INDEX(NFS!F:F,MATCH(B4958,NFS!E:E,0)),"")</f>
        <v/>
      </c>
      <c r="E4958" s="11" t="str">
        <f>IF(B4958="","",COUNTIF(SKU!C:C,B4958))</f>
        <v/>
      </c>
      <c r="H4958" s="64" t="str">
        <f>IF(A4958="","",IFERROR(VLOOKUP(TEXT(A4958,"0"),#REF!,7,FALSE),""))</f>
        <v/>
      </c>
      <c r="I4958" s="17" t="str">
        <f>IF(A4958="","",IFERROR(VLOOKUP(TEXT(A4958,"0"),#REF!,9,FALSE),""))</f>
        <v/>
      </c>
      <c r="J4958" s="19" t="str">
        <f>IF(A4958="","",IFERROR(VLOOKUP(TEXT(A4958,"0"),#REF!,10,FALSE),""))</f>
        <v/>
      </c>
      <c r="K4958" s="18" t="str">
        <f>IFERROR(INDEX(#REF!,MATCH(A4958,#REF!,0)),"")</f>
        <v/>
      </c>
      <c r="L4958" s="58" t="str">
        <f>IFERROR(INDEX(SKU!E:E,MATCH(B4958,SKU!C:C,0)),"")</f>
        <v/>
      </c>
      <c r="M4958" s="56"/>
      <c r="R4958" t="str">
        <f>IF(COUNTIF(ROMANEIOS!K:K,A4958)&gt;0,J4958,"")</f>
        <v/>
      </c>
    </row>
    <row r="4959" spans="1:18" ht="15.75" customHeight="1" x14ac:dyDescent="0.25">
      <c r="A4959" s="42" t="str">
        <f>IFERROR(INDEX(NFS!F:F,MATCH(B4959,NFS!E:E,0)),"")</f>
        <v/>
      </c>
      <c r="E4959" s="11" t="str">
        <f>IF(B4959="","",COUNTIF(SKU!C:C,B4959))</f>
        <v/>
      </c>
      <c r="H4959" s="64" t="str">
        <f>IF(A4959="","",IFERROR(VLOOKUP(TEXT(A4959,"0"),#REF!,7,FALSE),""))</f>
        <v/>
      </c>
      <c r="I4959" s="17" t="str">
        <f>IF(A4959="","",IFERROR(VLOOKUP(TEXT(A4959,"0"),#REF!,9,FALSE),""))</f>
        <v/>
      </c>
      <c r="J4959" s="19" t="str">
        <f>IF(A4959="","",IFERROR(VLOOKUP(TEXT(A4959,"0"),#REF!,10,FALSE),""))</f>
        <v/>
      </c>
      <c r="K4959" s="18" t="str">
        <f>IFERROR(INDEX(#REF!,MATCH(A4959,#REF!,0)),"")</f>
        <v/>
      </c>
      <c r="L4959" s="58" t="str">
        <f>IFERROR(INDEX(SKU!E:E,MATCH(B4959,SKU!C:C,0)),"")</f>
        <v/>
      </c>
      <c r="M4959" s="56"/>
      <c r="R4959" t="str">
        <f>IF(COUNTIF(ROMANEIOS!K:K,A4959)&gt;0,J4959,"")</f>
        <v/>
      </c>
    </row>
    <row r="4960" spans="1:18" ht="15.75" customHeight="1" x14ac:dyDescent="0.25">
      <c r="A4960" s="42" t="str">
        <f>IFERROR(INDEX(NFS!F:F,MATCH(B4960,NFS!E:E,0)),"")</f>
        <v/>
      </c>
      <c r="E4960" s="11" t="str">
        <f>IF(B4960="","",COUNTIF(SKU!C:C,B4960))</f>
        <v/>
      </c>
      <c r="H4960" s="64" t="str">
        <f>IF(A4960="","",IFERROR(VLOOKUP(TEXT(A4960,"0"),#REF!,7,FALSE),""))</f>
        <v/>
      </c>
      <c r="I4960" s="17" t="str">
        <f>IF(A4960="","",IFERROR(VLOOKUP(TEXT(A4960,"0"),#REF!,9,FALSE),""))</f>
        <v/>
      </c>
      <c r="J4960" s="19" t="str">
        <f>IF(A4960="","",IFERROR(VLOOKUP(TEXT(A4960,"0"),#REF!,10,FALSE),""))</f>
        <v/>
      </c>
      <c r="K4960" s="18" t="str">
        <f>IFERROR(INDEX(#REF!,MATCH(A4960,#REF!,0)),"")</f>
        <v/>
      </c>
      <c r="L4960" s="58" t="str">
        <f>IFERROR(INDEX(SKU!E:E,MATCH(B4960,SKU!C:C,0)),"")</f>
        <v/>
      </c>
      <c r="M4960" s="56"/>
      <c r="R4960" t="str">
        <f>IF(COUNTIF(ROMANEIOS!K:K,A4960)&gt;0,J4960,"")</f>
        <v/>
      </c>
    </row>
    <row r="4961" spans="1:18" ht="15.75" customHeight="1" x14ac:dyDescent="0.25">
      <c r="A4961" s="42" t="str">
        <f>IFERROR(INDEX(NFS!F:F,MATCH(B4961,NFS!E:E,0)),"")</f>
        <v/>
      </c>
      <c r="E4961" s="11" t="str">
        <f>IF(B4961="","",COUNTIF(SKU!C:C,B4961))</f>
        <v/>
      </c>
      <c r="H4961" s="64" t="str">
        <f>IF(A4961="","",IFERROR(VLOOKUP(TEXT(A4961,"0"),#REF!,7,FALSE),""))</f>
        <v/>
      </c>
      <c r="I4961" s="17" t="str">
        <f>IF(A4961="","",IFERROR(VLOOKUP(TEXT(A4961,"0"),#REF!,9,FALSE),""))</f>
        <v/>
      </c>
      <c r="J4961" s="19" t="str">
        <f>IF(A4961="","",IFERROR(VLOOKUP(TEXT(A4961,"0"),#REF!,10,FALSE),""))</f>
        <v/>
      </c>
      <c r="K4961" s="18" t="str">
        <f>IFERROR(INDEX(#REF!,MATCH(A4961,#REF!,0)),"")</f>
        <v/>
      </c>
      <c r="L4961" s="58" t="str">
        <f>IFERROR(INDEX(SKU!E:E,MATCH(B4961,SKU!C:C,0)),"")</f>
        <v/>
      </c>
      <c r="M4961" s="56"/>
      <c r="R4961" t="str">
        <f>IF(COUNTIF(ROMANEIOS!K:K,A4961)&gt;0,J4961,"")</f>
        <v/>
      </c>
    </row>
    <row r="4962" spans="1:18" ht="15.75" customHeight="1" x14ac:dyDescent="0.25">
      <c r="A4962" s="42" t="str">
        <f>IFERROR(INDEX(NFS!F:F,MATCH(B4962,NFS!E:E,0)),"")</f>
        <v/>
      </c>
      <c r="E4962" s="11" t="str">
        <f>IF(B4962="","",COUNTIF(SKU!C:C,B4962))</f>
        <v/>
      </c>
      <c r="H4962" s="64" t="str">
        <f>IF(A4962="","",IFERROR(VLOOKUP(TEXT(A4962,"0"),#REF!,7,FALSE),""))</f>
        <v/>
      </c>
      <c r="I4962" s="17" t="str">
        <f>IF(A4962="","",IFERROR(VLOOKUP(TEXT(A4962,"0"),#REF!,9,FALSE),""))</f>
        <v/>
      </c>
      <c r="J4962" s="19" t="str">
        <f>IF(A4962="","",IFERROR(VLOOKUP(TEXT(A4962,"0"),#REF!,10,FALSE),""))</f>
        <v/>
      </c>
      <c r="K4962" s="18" t="str">
        <f>IFERROR(INDEX(#REF!,MATCH(A4962,#REF!,0)),"")</f>
        <v/>
      </c>
      <c r="L4962" s="58" t="str">
        <f>IFERROR(INDEX(SKU!E:E,MATCH(B4962,SKU!C:C,0)),"")</f>
        <v/>
      </c>
      <c r="M4962" s="56"/>
      <c r="R4962" t="str">
        <f>IF(COUNTIF(ROMANEIOS!K:K,A4962)&gt;0,J4962,"")</f>
        <v/>
      </c>
    </row>
    <row r="4963" spans="1:18" ht="15.75" customHeight="1" x14ac:dyDescent="0.25">
      <c r="A4963" s="42" t="str">
        <f>IFERROR(INDEX(NFS!F:F,MATCH(B4963,NFS!E:E,0)),"")</f>
        <v/>
      </c>
      <c r="E4963" s="11" t="str">
        <f>IF(B4963="","",COUNTIF(SKU!C:C,B4963))</f>
        <v/>
      </c>
      <c r="H4963" s="64" t="str">
        <f>IF(A4963="","",IFERROR(VLOOKUP(TEXT(A4963,"0"),#REF!,7,FALSE),""))</f>
        <v/>
      </c>
      <c r="I4963" s="17" t="str">
        <f>IF(A4963="","",IFERROR(VLOOKUP(TEXT(A4963,"0"),#REF!,9,FALSE),""))</f>
        <v/>
      </c>
      <c r="J4963" s="19" t="str">
        <f>IF(A4963="","",IFERROR(VLOOKUP(TEXT(A4963,"0"),#REF!,10,FALSE),""))</f>
        <v/>
      </c>
      <c r="K4963" s="18" t="str">
        <f>IFERROR(INDEX(#REF!,MATCH(A4963,#REF!,0)),"")</f>
        <v/>
      </c>
      <c r="L4963" s="58" t="str">
        <f>IFERROR(INDEX(SKU!E:E,MATCH(B4963,SKU!C:C,0)),"")</f>
        <v/>
      </c>
      <c r="M4963" s="56"/>
      <c r="R4963" t="str">
        <f>IF(COUNTIF(ROMANEIOS!K:K,A4963)&gt;0,J4963,"")</f>
        <v/>
      </c>
    </row>
    <row r="4964" spans="1:18" ht="15.75" customHeight="1" x14ac:dyDescent="0.25">
      <c r="A4964" s="42" t="str">
        <f>IFERROR(INDEX(NFS!F:F,MATCH(B4964,NFS!E:E,0)),"")</f>
        <v/>
      </c>
      <c r="E4964" s="11" t="str">
        <f>IF(B4964="","",COUNTIF(SKU!C:C,B4964))</f>
        <v/>
      </c>
      <c r="H4964" s="64" t="str">
        <f>IF(A4964="","",IFERROR(VLOOKUP(TEXT(A4964,"0"),#REF!,7,FALSE),""))</f>
        <v/>
      </c>
      <c r="I4964" s="17" t="str">
        <f>IF(A4964="","",IFERROR(VLOOKUP(TEXT(A4964,"0"),#REF!,9,FALSE),""))</f>
        <v/>
      </c>
      <c r="J4964" s="19" t="str">
        <f>IF(A4964="","",IFERROR(VLOOKUP(TEXT(A4964,"0"),#REF!,10,FALSE),""))</f>
        <v/>
      </c>
      <c r="K4964" s="18" t="str">
        <f>IFERROR(INDEX(#REF!,MATCH(A4964,#REF!,0)),"")</f>
        <v/>
      </c>
      <c r="L4964" s="58" t="str">
        <f>IFERROR(INDEX(SKU!E:E,MATCH(B4964,SKU!C:C,0)),"")</f>
        <v/>
      </c>
      <c r="M4964" s="56"/>
      <c r="R4964" t="str">
        <f>IF(COUNTIF(ROMANEIOS!K:K,A4964)&gt;0,J4964,"")</f>
        <v/>
      </c>
    </row>
    <row r="4965" spans="1:18" ht="15.75" customHeight="1" x14ac:dyDescent="0.25">
      <c r="A4965" s="42" t="str">
        <f>IFERROR(INDEX(NFS!F:F,MATCH(B4965,NFS!E:E,0)),"")</f>
        <v/>
      </c>
      <c r="E4965" s="11" t="str">
        <f>IF(B4965="","",COUNTIF(SKU!C:C,B4965))</f>
        <v/>
      </c>
      <c r="H4965" s="64" t="str">
        <f>IF(A4965="","",IFERROR(VLOOKUP(TEXT(A4965,"0"),#REF!,7,FALSE),""))</f>
        <v/>
      </c>
      <c r="I4965" s="17" t="str">
        <f>IF(A4965="","",IFERROR(VLOOKUP(TEXT(A4965,"0"),#REF!,9,FALSE),""))</f>
        <v/>
      </c>
      <c r="J4965" s="19" t="str">
        <f>IF(A4965="","",IFERROR(VLOOKUP(TEXT(A4965,"0"),#REF!,10,FALSE),""))</f>
        <v/>
      </c>
      <c r="K4965" s="18" t="str">
        <f>IFERROR(INDEX(#REF!,MATCH(A4965,#REF!,0)),"")</f>
        <v/>
      </c>
      <c r="L4965" s="58" t="str">
        <f>IFERROR(INDEX(SKU!E:E,MATCH(B4965,SKU!C:C,0)),"")</f>
        <v/>
      </c>
      <c r="M4965" s="56"/>
      <c r="R4965" t="str">
        <f>IF(COUNTIF(ROMANEIOS!K:K,A4965)&gt;0,J4965,"")</f>
        <v/>
      </c>
    </row>
    <row r="4966" spans="1:18" ht="15.75" customHeight="1" x14ac:dyDescent="0.25">
      <c r="A4966" s="42" t="str">
        <f>IFERROR(INDEX(NFS!F:F,MATCH(B4966,NFS!E:E,0)),"")</f>
        <v/>
      </c>
      <c r="E4966" s="11" t="str">
        <f>IF(B4966="","",COUNTIF(SKU!C:C,B4966))</f>
        <v/>
      </c>
      <c r="H4966" s="64" t="str">
        <f>IF(A4966="","",IFERROR(VLOOKUP(TEXT(A4966,"0"),#REF!,7,FALSE),""))</f>
        <v/>
      </c>
      <c r="I4966" s="17" t="str">
        <f>IF(A4966="","",IFERROR(VLOOKUP(TEXT(A4966,"0"),#REF!,9,FALSE),""))</f>
        <v/>
      </c>
      <c r="J4966" s="19" t="str">
        <f>IF(A4966="","",IFERROR(VLOOKUP(TEXT(A4966,"0"),#REF!,10,FALSE),""))</f>
        <v/>
      </c>
      <c r="K4966" s="18" t="str">
        <f>IFERROR(INDEX(#REF!,MATCH(A4966,#REF!,0)),"")</f>
        <v/>
      </c>
      <c r="L4966" s="58" t="str">
        <f>IFERROR(INDEX(SKU!E:E,MATCH(B4966,SKU!C:C,0)),"")</f>
        <v/>
      </c>
      <c r="M4966" s="56"/>
      <c r="R4966" t="str">
        <f>IF(COUNTIF(ROMANEIOS!K:K,A4966)&gt;0,J4966,"")</f>
        <v/>
      </c>
    </row>
    <row r="4967" spans="1:18" ht="15.75" customHeight="1" x14ac:dyDescent="0.25">
      <c r="A4967" s="42" t="str">
        <f>IFERROR(INDEX(NFS!F:F,MATCH(B4967,NFS!E:E,0)),"")</f>
        <v/>
      </c>
      <c r="E4967" s="11" t="str">
        <f>IF(B4967="","",COUNTIF(SKU!C:C,B4967))</f>
        <v/>
      </c>
      <c r="H4967" s="64" t="str">
        <f>IF(A4967="","",IFERROR(VLOOKUP(TEXT(A4967,"0"),#REF!,7,FALSE),""))</f>
        <v/>
      </c>
      <c r="I4967" s="17" t="str">
        <f>IF(A4967="","",IFERROR(VLOOKUP(TEXT(A4967,"0"),#REF!,9,FALSE),""))</f>
        <v/>
      </c>
      <c r="J4967" s="19" t="str">
        <f>IF(A4967="","",IFERROR(VLOOKUP(TEXT(A4967,"0"),#REF!,10,FALSE),""))</f>
        <v/>
      </c>
      <c r="K4967" s="18" t="str">
        <f>IFERROR(INDEX(#REF!,MATCH(A4967,#REF!,0)),"")</f>
        <v/>
      </c>
      <c r="L4967" s="58" t="str">
        <f>IFERROR(INDEX(SKU!E:E,MATCH(B4967,SKU!C:C,0)),"")</f>
        <v/>
      </c>
      <c r="M4967" s="56"/>
      <c r="R4967" t="str">
        <f>IF(COUNTIF(ROMANEIOS!K:K,A4967)&gt;0,J4967,"")</f>
        <v/>
      </c>
    </row>
    <row r="4968" spans="1:18" ht="15.75" customHeight="1" x14ac:dyDescent="0.25">
      <c r="A4968" s="42" t="str">
        <f>IFERROR(INDEX(NFS!F:F,MATCH(B4968,NFS!E:E,0)),"")</f>
        <v/>
      </c>
      <c r="E4968" s="11" t="str">
        <f>IF(B4968="","",COUNTIF(SKU!C:C,B4968))</f>
        <v/>
      </c>
      <c r="H4968" s="64" t="str">
        <f>IF(A4968="","",IFERROR(VLOOKUP(TEXT(A4968,"0"),#REF!,7,FALSE),""))</f>
        <v/>
      </c>
      <c r="I4968" s="17" t="str">
        <f>IF(A4968="","",IFERROR(VLOOKUP(TEXT(A4968,"0"),#REF!,9,FALSE),""))</f>
        <v/>
      </c>
      <c r="J4968" s="19" t="str">
        <f>IF(A4968="","",IFERROR(VLOOKUP(TEXT(A4968,"0"),#REF!,10,FALSE),""))</f>
        <v/>
      </c>
      <c r="K4968" s="18" t="str">
        <f>IFERROR(INDEX(#REF!,MATCH(A4968,#REF!,0)),"")</f>
        <v/>
      </c>
      <c r="L4968" s="58" t="str">
        <f>IFERROR(INDEX(SKU!E:E,MATCH(B4968,SKU!C:C,0)),"")</f>
        <v/>
      </c>
      <c r="M4968" s="56"/>
      <c r="R4968" t="str">
        <f>IF(COUNTIF(ROMANEIOS!K:K,A4968)&gt;0,J4968,"")</f>
        <v/>
      </c>
    </row>
    <row r="4969" spans="1:18" ht="15.75" customHeight="1" x14ac:dyDescent="0.25">
      <c r="A4969" s="42" t="str">
        <f>IFERROR(INDEX(NFS!F:F,MATCH(B4969,NFS!E:E,0)),"")</f>
        <v/>
      </c>
      <c r="E4969" s="11" t="str">
        <f>IF(B4969="","",COUNTIF(SKU!C:C,B4969))</f>
        <v/>
      </c>
      <c r="H4969" s="64" t="str">
        <f>IF(A4969="","",IFERROR(VLOOKUP(TEXT(A4969,"0"),#REF!,7,FALSE),""))</f>
        <v/>
      </c>
      <c r="I4969" s="17" t="str">
        <f>IF(A4969="","",IFERROR(VLOOKUP(TEXT(A4969,"0"),#REF!,9,FALSE),""))</f>
        <v/>
      </c>
      <c r="J4969" s="19" t="str">
        <f>IF(A4969="","",IFERROR(VLOOKUP(TEXT(A4969,"0"),#REF!,10,FALSE),""))</f>
        <v/>
      </c>
      <c r="K4969" s="18" t="str">
        <f>IFERROR(INDEX(#REF!,MATCH(A4969,#REF!,0)),"")</f>
        <v/>
      </c>
      <c r="L4969" s="58" t="str">
        <f>IFERROR(INDEX(SKU!E:E,MATCH(B4969,SKU!C:C,0)),"")</f>
        <v/>
      </c>
      <c r="M4969" s="56"/>
      <c r="R4969" t="str">
        <f>IF(COUNTIF(ROMANEIOS!K:K,A4969)&gt;0,J4969,"")</f>
        <v/>
      </c>
    </row>
    <row r="4970" spans="1:18" ht="15.75" customHeight="1" x14ac:dyDescent="0.25">
      <c r="A4970" s="42" t="str">
        <f>IFERROR(INDEX(NFS!F:F,MATCH(B4970,NFS!E:E,0)),"")</f>
        <v/>
      </c>
      <c r="E4970" s="11" t="str">
        <f>IF(B4970="","",COUNTIF(SKU!C:C,B4970))</f>
        <v/>
      </c>
      <c r="H4970" s="64" t="str">
        <f>IF(A4970="","",IFERROR(VLOOKUP(TEXT(A4970,"0"),#REF!,7,FALSE),""))</f>
        <v/>
      </c>
      <c r="I4970" s="17" t="str">
        <f>IF(A4970="","",IFERROR(VLOOKUP(TEXT(A4970,"0"),#REF!,9,FALSE),""))</f>
        <v/>
      </c>
      <c r="J4970" s="19" t="str">
        <f>IF(A4970="","",IFERROR(VLOOKUP(TEXT(A4970,"0"),#REF!,10,FALSE),""))</f>
        <v/>
      </c>
      <c r="K4970" s="18" t="str">
        <f>IFERROR(INDEX(#REF!,MATCH(A4970,#REF!,0)),"")</f>
        <v/>
      </c>
      <c r="L4970" s="58" t="str">
        <f>IFERROR(INDEX(SKU!E:E,MATCH(B4970,SKU!C:C,0)),"")</f>
        <v/>
      </c>
      <c r="M4970" s="56"/>
      <c r="R4970" t="str">
        <f>IF(COUNTIF(ROMANEIOS!K:K,A4970)&gt;0,J4970,"")</f>
        <v/>
      </c>
    </row>
    <row r="4971" spans="1:18" ht="15.75" customHeight="1" x14ac:dyDescent="0.25">
      <c r="A4971" s="42" t="str">
        <f>IFERROR(INDEX(NFS!F:F,MATCH(B4971,NFS!E:E,0)),"")</f>
        <v/>
      </c>
      <c r="E4971" s="11" t="str">
        <f>IF(B4971="","",COUNTIF(SKU!C:C,B4971))</f>
        <v/>
      </c>
      <c r="H4971" s="64" t="str">
        <f>IF(A4971="","",IFERROR(VLOOKUP(TEXT(A4971,"0"),#REF!,7,FALSE),""))</f>
        <v/>
      </c>
      <c r="I4971" s="17" t="str">
        <f>IF(A4971="","",IFERROR(VLOOKUP(TEXT(A4971,"0"),#REF!,9,FALSE),""))</f>
        <v/>
      </c>
      <c r="J4971" s="19" t="str">
        <f>IF(A4971="","",IFERROR(VLOOKUP(TEXT(A4971,"0"),#REF!,10,FALSE),""))</f>
        <v/>
      </c>
      <c r="K4971" s="18" t="str">
        <f>IFERROR(INDEX(#REF!,MATCH(A4971,#REF!,0)),"")</f>
        <v/>
      </c>
      <c r="L4971" s="58" t="str">
        <f>IFERROR(INDEX(SKU!E:E,MATCH(B4971,SKU!C:C,0)),"")</f>
        <v/>
      </c>
      <c r="M4971" s="56"/>
      <c r="R4971" t="str">
        <f>IF(COUNTIF(ROMANEIOS!K:K,A4971)&gt;0,J4971,"")</f>
        <v/>
      </c>
    </row>
    <row r="4972" spans="1:18" ht="15.75" customHeight="1" x14ac:dyDescent="0.25">
      <c r="A4972" s="42" t="str">
        <f>IFERROR(INDEX(NFS!F:F,MATCH(B4972,NFS!E:E,0)),"")</f>
        <v/>
      </c>
      <c r="E4972" s="11" t="str">
        <f>IF(B4972="","",COUNTIF(SKU!C:C,B4972))</f>
        <v/>
      </c>
      <c r="H4972" s="64" t="str">
        <f>IF(A4972="","",IFERROR(VLOOKUP(TEXT(A4972,"0"),#REF!,7,FALSE),""))</f>
        <v/>
      </c>
      <c r="I4972" s="17" t="str">
        <f>IF(A4972="","",IFERROR(VLOOKUP(TEXT(A4972,"0"),#REF!,9,FALSE),""))</f>
        <v/>
      </c>
      <c r="J4972" s="19" t="str">
        <f>IF(A4972="","",IFERROR(VLOOKUP(TEXT(A4972,"0"),#REF!,10,FALSE),""))</f>
        <v/>
      </c>
      <c r="K4972" s="18" t="str">
        <f>IFERROR(INDEX(#REF!,MATCH(A4972,#REF!,0)),"")</f>
        <v/>
      </c>
      <c r="L4972" s="58" t="str">
        <f>IFERROR(INDEX(SKU!E:E,MATCH(B4972,SKU!C:C,0)),"")</f>
        <v/>
      </c>
      <c r="M4972" s="56"/>
      <c r="R4972" t="str">
        <f>IF(COUNTIF(ROMANEIOS!K:K,A4972)&gt;0,J4972,"")</f>
        <v/>
      </c>
    </row>
    <row r="4973" spans="1:18" ht="15.75" customHeight="1" x14ac:dyDescent="0.25">
      <c r="A4973" s="42" t="str">
        <f>IFERROR(INDEX(NFS!F:F,MATCH(B4973,NFS!E:E,0)),"")</f>
        <v/>
      </c>
      <c r="E4973" s="11" t="str">
        <f>IF(B4973="","",COUNTIF(SKU!C:C,B4973))</f>
        <v/>
      </c>
      <c r="H4973" s="64" t="str">
        <f>IF(A4973="","",IFERROR(VLOOKUP(TEXT(A4973,"0"),#REF!,7,FALSE),""))</f>
        <v/>
      </c>
      <c r="I4973" s="17" t="str">
        <f>IF(A4973="","",IFERROR(VLOOKUP(TEXT(A4973,"0"),#REF!,9,FALSE),""))</f>
        <v/>
      </c>
      <c r="J4973" s="19" t="str">
        <f>IF(A4973="","",IFERROR(VLOOKUP(TEXT(A4973,"0"),#REF!,10,FALSE),""))</f>
        <v/>
      </c>
      <c r="K4973" s="18" t="str">
        <f>IFERROR(INDEX(#REF!,MATCH(A4973,#REF!,0)),"")</f>
        <v/>
      </c>
      <c r="L4973" s="58" t="str">
        <f>IFERROR(INDEX(SKU!E:E,MATCH(B4973,SKU!C:C,0)),"")</f>
        <v/>
      </c>
      <c r="M4973" s="56"/>
      <c r="R4973" t="str">
        <f>IF(COUNTIF(ROMANEIOS!K:K,A4973)&gt;0,J4973,"")</f>
        <v/>
      </c>
    </row>
    <row r="4974" spans="1:18" ht="15.75" customHeight="1" x14ac:dyDescent="0.25">
      <c r="A4974" s="42" t="str">
        <f>IFERROR(INDEX(NFS!F:F,MATCH(B4974,NFS!E:E,0)),"")</f>
        <v/>
      </c>
      <c r="E4974" s="11" t="str">
        <f>IF(B4974="","",COUNTIF(SKU!C:C,B4974))</f>
        <v/>
      </c>
      <c r="H4974" s="64" t="str">
        <f>IF(A4974="","",IFERROR(VLOOKUP(TEXT(A4974,"0"),#REF!,7,FALSE),""))</f>
        <v/>
      </c>
      <c r="I4974" s="17" t="str">
        <f>IF(A4974="","",IFERROR(VLOOKUP(TEXT(A4974,"0"),#REF!,9,FALSE),""))</f>
        <v/>
      </c>
      <c r="J4974" s="19" t="str">
        <f>IF(A4974="","",IFERROR(VLOOKUP(TEXT(A4974,"0"),#REF!,10,FALSE),""))</f>
        <v/>
      </c>
      <c r="K4974" s="18" t="str">
        <f>IFERROR(INDEX(#REF!,MATCH(A4974,#REF!,0)),"")</f>
        <v/>
      </c>
      <c r="L4974" s="58" t="str">
        <f>IFERROR(INDEX(SKU!E:E,MATCH(B4974,SKU!C:C,0)),"")</f>
        <v/>
      </c>
      <c r="M4974" s="56"/>
      <c r="R4974" t="str">
        <f>IF(COUNTIF(ROMANEIOS!K:K,A4974)&gt;0,J4974,"")</f>
        <v/>
      </c>
    </row>
    <row r="4975" spans="1:18" ht="15.75" customHeight="1" x14ac:dyDescent="0.25">
      <c r="A4975" s="42" t="str">
        <f>IFERROR(INDEX(NFS!F:F,MATCH(B4975,NFS!E:E,0)),"")</f>
        <v/>
      </c>
      <c r="E4975" s="11" t="str">
        <f>IF(B4975="","",COUNTIF(SKU!C:C,B4975))</f>
        <v/>
      </c>
      <c r="H4975" s="64" t="str">
        <f>IF(A4975="","",IFERROR(VLOOKUP(TEXT(A4975,"0"),#REF!,7,FALSE),""))</f>
        <v/>
      </c>
      <c r="I4975" s="17" t="str">
        <f>IF(A4975="","",IFERROR(VLOOKUP(TEXT(A4975,"0"),#REF!,9,FALSE),""))</f>
        <v/>
      </c>
      <c r="J4975" s="19" t="str">
        <f>IF(A4975="","",IFERROR(VLOOKUP(TEXT(A4975,"0"),#REF!,10,FALSE),""))</f>
        <v/>
      </c>
      <c r="K4975" s="18" t="str">
        <f>IFERROR(INDEX(#REF!,MATCH(A4975,#REF!,0)),"")</f>
        <v/>
      </c>
      <c r="L4975" s="58" t="str">
        <f>IFERROR(INDEX(SKU!E:E,MATCH(B4975,SKU!C:C,0)),"")</f>
        <v/>
      </c>
      <c r="M4975" s="56"/>
      <c r="R4975" t="str">
        <f>IF(COUNTIF(ROMANEIOS!K:K,A4975)&gt;0,J4975,"")</f>
        <v/>
      </c>
    </row>
    <row r="4976" spans="1:18" ht="15.75" customHeight="1" x14ac:dyDescent="0.25">
      <c r="A4976" s="42" t="str">
        <f>IFERROR(INDEX(NFS!F:F,MATCH(B4976,NFS!E:E,0)),"")</f>
        <v/>
      </c>
      <c r="E4976" s="11" t="str">
        <f>IF(B4976="","",COUNTIF(SKU!C:C,B4976))</f>
        <v/>
      </c>
      <c r="H4976" s="64" t="str">
        <f>IF(A4976="","",IFERROR(VLOOKUP(TEXT(A4976,"0"),#REF!,7,FALSE),""))</f>
        <v/>
      </c>
      <c r="I4976" s="17" t="str">
        <f>IF(A4976="","",IFERROR(VLOOKUP(TEXT(A4976,"0"),#REF!,9,FALSE),""))</f>
        <v/>
      </c>
      <c r="J4976" s="19" t="str">
        <f>IF(A4976="","",IFERROR(VLOOKUP(TEXT(A4976,"0"),#REF!,10,FALSE),""))</f>
        <v/>
      </c>
      <c r="K4976" s="18" t="str">
        <f>IFERROR(INDEX(#REF!,MATCH(A4976,#REF!,0)),"")</f>
        <v/>
      </c>
      <c r="L4976" s="58" t="str">
        <f>IFERROR(INDEX(SKU!E:E,MATCH(B4976,SKU!C:C,0)),"")</f>
        <v/>
      </c>
      <c r="M4976" s="56"/>
      <c r="R4976" t="str">
        <f>IF(COUNTIF(ROMANEIOS!K:K,A4976)&gt;0,J4976,"")</f>
        <v/>
      </c>
    </row>
    <row r="4977" spans="1:18" ht="15.75" customHeight="1" x14ac:dyDescent="0.25">
      <c r="A4977" s="42" t="str">
        <f>IFERROR(INDEX(NFS!F:F,MATCH(B4977,NFS!E:E,0)),"")</f>
        <v/>
      </c>
      <c r="E4977" s="11" t="str">
        <f>IF(B4977="","",COUNTIF(SKU!C:C,B4977))</f>
        <v/>
      </c>
      <c r="H4977" s="64" t="str">
        <f>IF(A4977="","",IFERROR(VLOOKUP(TEXT(A4977,"0"),#REF!,7,FALSE),""))</f>
        <v/>
      </c>
      <c r="I4977" s="17" t="str">
        <f>IF(A4977="","",IFERROR(VLOOKUP(TEXT(A4977,"0"),#REF!,9,FALSE),""))</f>
        <v/>
      </c>
      <c r="J4977" s="19" t="str">
        <f>IF(A4977="","",IFERROR(VLOOKUP(TEXT(A4977,"0"),#REF!,10,FALSE),""))</f>
        <v/>
      </c>
      <c r="K4977" s="18" t="str">
        <f>IFERROR(INDEX(#REF!,MATCH(A4977,#REF!,0)),"")</f>
        <v/>
      </c>
      <c r="L4977" s="58" t="str">
        <f>IFERROR(INDEX(SKU!E:E,MATCH(B4977,SKU!C:C,0)),"")</f>
        <v/>
      </c>
      <c r="M4977" s="56"/>
      <c r="R4977" t="str">
        <f>IF(COUNTIF(ROMANEIOS!K:K,A4977)&gt;0,J4977,"")</f>
        <v/>
      </c>
    </row>
    <row r="4978" spans="1:18" ht="15.75" customHeight="1" x14ac:dyDescent="0.25">
      <c r="A4978" s="42" t="str">
        <f>IFERROR(INDEX(NFS!F:F,MATCH(B4978,NFS!E:E,0)),"")</f>
        <v/>
      </c>
      <c r="E4978" s="11" t="str">
        <f>IF(B4978="","",COUNTIF(SKU!C:C,B4978))</f>
        <v/>
      </c>
      <c r="H4978" s="64" t="str">
        <f>IF(A4978="","",IFERROR(VLOOKUP(TEXT(A4978,"0"),#REF!,7,FALSE),""))</f>
        <v/>
      </c>
      <c r="I4978" s="17" t="str">
        <f>IF(A4978="","",IFERROR(VLOOKUP(TEXT(A4978,"0"),#REF!,9,FALSE),""))</f>
        <v/>
      </c>
      <c r="J4978" s="19" t="str">
        <f>IF(A4978="","",IFERROR(VLOOKUP(TEXT(A4978,"0"),#REF!,10,FALSE),""))</f>
        <v/>
      </c>
      <c r="K4978" s="18" t="str">
        <f>IFERROR(INDEX(#REF!,MATCH(A4978,#REF!,0)),"")</f>
        <v/>
      </c>
      <c r="L4978" s="58" t="str">
        <f>IFERROR(INDEX(SKU!E:E,MATCH(B4978,SKU!C:C,0)),"")</f>
        <v/>
      </c>
      <c r="M4978" s="56"/>
      <c r="R4978" t="str">
        <f>IF(COUNTIF(ROMANEIOS!K:K,A4978)&gt;0,J4978,"")</f>
        <v/>
      </c>
    </row>
    <row r="4979" spans="1:18" ht="15.75" customHeight="1" x14ac:dyDescent="0.25">
      <c r="A4979" s="42" t="str">
        <f>IFERROR(INDEX(NFS!F:F,MATCH(B4979,NFS!E:E,0)),"")</f>
        <v/>
      </c>
      <c r="E4979" s="11" t="str">
        <f>IF(B4979="","",COUNTIF(SKU!C:C,B4979))</f>
        <v/>
      </c>
      <c r="H4979" s="64" t="str">
        <f>IF(A4979="","",IFERROR(VLOOKUP(TEXT(A4979,"0"),#REF!,7,FALSE),""))</f>
        <v/>
      </c>
      <c r="I4979" s="17" t="str">
        <f>IF(A4979="","",IFERROR(VLOOKUP(TEXT(A4979,"0"),#REF!,9,FALSE),""))</f>
        <v/>
      </c>
      <c r="J4979" s="19" t="str">
        <f>IF(A4979="","",IFERROR(VLOOKUP(TEXT(A4979,"0"),#REF!,10,FALSE),""))</f>
        <v/>
      </c>
      <c r="K4979" s="18" t="str">
        <f>IFERROR(INDEX(#REF!,MATCH(A4979,#REF!,0)),"")</f>
        <v/>
      </c>
      <c r="L4979" s="58" t="str">
        <f>IFERROR(INDEX(SKU!E:E,MATCH(B4979,SKU!C:C,0)),"")</f>
        <v/>
      </c>
      <c r="M4979" s="56"/>
      <c r="R4979" t="str">
        <f>IF(COUNTIF(ROMANEIOS!K:K,A4979)&gt;0,J4979,"")</f>
        <v/>
      </c>
    </row>
    <row r="4980" spans="1:18" ht="15.75" customHeight="1" x14ac:dyDescent="0.25">
      <c r="A4980" s="42" t="str">
        <f>IFERROR(INDEX(NFS!F:F,MATCH(B4980,NFS!E:E,0)),"")</f>
        <v/>
      </c>
      <c r="E4980" s="11" t="str">
        <f>IF(B4980="","",COUNTIF(SKU!C:C,B4980))</f>
        <v/>
      </c>
      <c r="H4980" s="64" t="str">
        <f>IF(A4980="","",IFERROR(VLOOKUP(TEXT(A4980,"0"),#REF!,7,FALSE),""))</f>
        <v/>
      </c>
      <c r="I4980" s="17" t="str">
        <f>IF(A4980="","",IFERROR(VLOOKUP(TEXT(A4980,"0"),#REF!,9,FALSE),""))</f>
        <v/>
      </c>
      <c r="J4980" s="19" t="str">
        <f>IF(A4980="","",IFERROR(VLOOKUP(TEXT(A4980,"0"),#REF!,10,FALSE),""))</f>
        <v/>
      </c>
      <c r="K4980" s="18" t="str">
        <f>IFERROR(INDEX(#REF!,MATCH(A4980,#REF!,0)),"")</f>
        <v/>
      </c>
      <c r="L4980" s="58" t="str">
        <f>IFERROR(INDEX(SKU!E:E,MATCH(B4980,SKU!C:C,0)),"")</f>
        <v/>
      </c>
      <c r="M4980" s="56"/>
      <c r="R4980" t="str">
        <f>IF(COUNTIF(ROMANEIOS!K:K,A4980)&gt;0,J4980,"")</f>
        <v/>
      </c>
    </row>
    <row r="4981" spans="1:18" ht="15.75" customHeight="1" x14ac:dyDescent="0.25">
      <c r="A4981" s="42" t="str">
        <f>IFERROR(INDEX(NFS!F:F,MATCH(B4981,NFS!E:E,0)),"")</f>
        <v/>
      </c>
      <c r="E4981" s="11" t="str">
        <f>IF(B4981="","",COUNTIF(SKU!C:C,B4981))</f>
        <v/>
      </c>
      <c r="H4981" s="64" t="str">
        <f>IF(A4981="","",IFERROR(VLOOKUP(TEXT(A4981,"0"),#REF!,7,FALSE),""))</f>
        <v/>
      </c>
      <c r="I4981" s="17" t="str">
        <f>IF(A4981="","",IFERROR(VLOOKUP(TEXT(A4981,"0"),#REF!,9,FALSE),""))</f>
        <v/>
      </c>
      <c r="J4981" s="19" t="str">
        <f>IF(A4981="","",IFERROR(VLOOKUP(TEXT(A4981,"0"),#REF!,10,FALSE),""))</f>
        <v/>
      </c>
      <c r="K4981" s="18" t="str">
        <f>IFERROR(INDEX(#REF!,MATCH(A4981,#REF!,0)),"")</f>
        <v/>
      </c>
      <c r="L4981" s="58" t="str">
        <f>IFERROR(INDEX(SKU!E:E,MATCH(B4981,SKU!C:C,0)),"")</f>
        <v/>
      </c>
      <c r="M4981" s="56"/>
      <c r="R4981" t="str">
        <f>IF(COUNTIF(ROMANEIOS!K:K,A4981)&gt;0,J4981,"")</f>
        <v/>
      </c>
    </row>
    <row r="4982" spans="1:18" ht="15.75" customHeight="1" x14ac:dyDescent="0.25">
      <c r="A4982" s="42" t="str">
        <f>IFERROR(INDEX(NFS!F:F,MATCH(B4982,NFS!E:E,0)),"")</f>
        <v/>
      </c>
      <c r="E4982" s="11" t="str">
        <f>IF(B4982="","",COUNTIF(SKU!C:C,B4982))</f>
        <v/>
      </c>
      <c r="H4982" s="64" t="str">
        <f>IF(A4982="","",IFERROR(VLOOKUP(TEXT(A4982,"0"),#REF!,7,FALSE),""))</f>
        <v/>
      </c>
      <c r="I4982" s="17" t="str">
        <f>IF(A4982="","",IFERROR(VLOOKUP(TEXT(A4982,"0"),#REF!,9,FALSE),""))</f>
        <v/>
      </c>
      <c r="J4982" s="19" t="str">
        <f>IF(A4982="","",IFERROR(VLOOKUP(TEXT(A4982,"0"),#REF!,10,FALSE),""))</f>
        <v/>
      </c>
      <c r="K4982" s="18" t="str">
        <f>IFERROR(INDEX(#REF!,MATCH(A4982,#REF!,0)),"")</f>
        <v/>
      </c>
      <c r="L4982" s="58" t="str">
        <f>IFERROR(INDEX(SKU!E:E,MATCH(B4982,SKU!C:C,0)),"")</f>
        <v/>
      </c>
      <c r="M4982" s="56"/>
      <c r="R4982" t="str">
        <f>IF(COUNTIF(ROMANEIOS!K:K,A4982)&gt;0,J4982,"")</f>
        <v/>
      </c>
    </row>
    <row r="4983" spans="1:18" ht="15.75" customHeight="1" x14ac:dyDescent="0.25">
      <c r="A4983" s="42" t="str">
        <f>IFERROR(INDEX(NFS!F:F,MATCH(B4983,NFS!E:E,0)),"")</f>
        <v/>
      </c>
      <c r="E4983" s="11" t="str">
        <f>IF(B4983="","",COUNTIF(SKU!C:C,B4983))</f>
        <v/>
      </c>
      <c r="H4983" s="64" t="str">
        <f>IF(A4983="","",IFERROR(VLOOKUP(TEXT(A4983,"0"),#REF!,7,FALSE),""))</f>
        <v/>
      </c>
      <c r="I4983" s="17" t="str">
        <f>IF(A4983="","",IFERROR(VLOOKUP(TEXT(A4983,"0"),#REF!,9,FALSE),""))</f>
        <v/>
      </c>
      <c r="J4983" s="19" t="str">
        <f>IF(A4983="","",IFERROR(VLOOKUP(TEXT(A4983,"0"),#REF!,10,FALSE),""))</f>
        <v/>
      </c>
      <c r="K4983" s="18" t="str">
        <f>IFERROR(INDEX(#REF!,MATCH(A4983,#REF!,0)),"")</f>
        <v/>
      </c>
      <c r="L4983" s="58" t="str">
        <f>IFERROR(INDEX(SKU!E:E,MATCH(B4983,SKU!C:C,0)),"")</f>
        <v/>
      </c>
      <c r="M4983" s="56"/>
      <c r="R4983" t="str">
        <f>IF(COUNTIF(ROMANEIOS!K:K,A4983)&gt;0,J4983,"")</f>
        <v/>
      </c>
    </row>
    <row r="4984" spans="1:18" ht="15.75" customHeight="1" x14ac:dyDescent="0.25">
      <c r="A4984" s="42" t="str">
        <f>IFERROR(INDEX(NFS!F:F,MATCH(B4984,NFS!E:E,0)),"")</f>
        <v/>
      </c>
      <c r="E4984" s="11" t="str">
        <f>IF(B4984="","",COUNTIF(SKU!C:C,B4984))</f>
        <v/>
      </c>
      <c r="H4984" s="64" t="str">
        <f>IF(A4984="","",IFERROR(VLOOKUP(TEXT(A4984,"0"),#REF!,7,FALSE),""))</f>
        <v/>
      </c>
      <c r="I4984" s="17" t="str">
        <f>IF(A4984="","",IFERROR(VLOOKUP(TEXT(A4984,"0"),#REF!,9,FALSE),""))</f>
        <v/>
      </c>
      <c r="J4984" s="19" t="str">
        <f>IF(A4984="","",IFERROR(VLOOKUP(TEXT(A4984,"0"),#REF!,10,FALSE),""))</f>
        <v/>
      </c>
      <c r="K4984" s="18" t="str">
        <f>IFERROR(INDEX(#REF!,MATCH(A4984,#REF!,0)),"")</f>
        <v/>
      </c>
      <c r="L4984" s="58" t="str">
        <f>IFERROR(INDEX(SKU!E:E,MATCH(B4984,SKU!C:C,0)),"")</f>
        <v/>
      </c>
      <c r="M4984" s="56"/>
      <c r="R4984" t="str">
        <f>IF(COUNTIF(ROMANEIOS!K:K,A4984)&gt;0,J4984,"")</f>
        <v/>
      </c>
    </row>
    <row r="4985" spans="1:18" ht="15.75" customHeight="1" x14ac:dyDescent="0.25">
      <c r="A4985" s="42" t="str">
        <f>IFERROR(INDEX(NFS!F:F,MATCH(B4985,NFS!E:E,0)),"")</f>
        <v/>
      </c>
      <c r="E4985" s="11" t="str">
        <f>IF(B4985="","",COUNTIF(SKU!C:C,B4985))</f>
        <v/>
      </c>
      <c r="H4985" s="64" t="str">
        <f>IF(A4985="","",IFERROR(VLOOKUP(TEXT(A4985,"0"),#REF!,7,FALSE),""))</f>
        <v/>
      </c>
      <c r="I4985" s="17" t="str">
        <f>IF(A4985="","",IFERROR(VLOOKUP(TEXT(A4985,"0"),#REF!,9,FALSE),""))</f>
        <v/>
      </c>
      <c r="J4985" s="19" t="str">
        <f>IF(A4985="","",IFERROR(VLOOKUP(TEXT(A4985,"0"),#REF!,10,FALSE),""))</f>
        <v/>
      </c>
      <c r="K4985" s="18" t="str">
        <f>IFERROR(INDEX(#REF!,MATCH(A4985,#REF!,0)),"")</f>
        <v/>
      </c>
      <c r="L4985" s="58" t="str">
        <f>IFERROR(INDEX(SKU!E:E,MATCH(B4985,SKU!C:C,0)),"")</f>
        <v/>
      </c>
      <c r="M4985" s="56"/>
      <c r="R4985" t="str">
        <f>IF(COUNTIF(ROMANEIOS!K:K,A4985)&gt;0,J4985,"")</f>
        <v/>
      </c>
    </row>
    <row r="4986" spans="1:18" ht="15.75" customHeight="1" x14ac:dyDescent="0.25">
      <c r="A4986" s="42" t="str">
        <f>IFERROR(INDEX(NFS!F:F,MATCH(B4986,NFS!E:E,0)),"")</f>
        <v/>
      </c>
      <c r="E4986" s="11" t="str">
        <f>IF(B4986="","",COUNTIF(SKU!C:C,B4986))</f>
        <v/>
      </c>
      <c r="H4986" s="64" t="str">
        <f>IF(A4986="","",IFERROR(VLOOKUP(TEXT(A4986,"0"),#REF!,7,FALSE),""))</f>
        <v/>
      </c>
      <c r="I4986" s="17" t="str">
        <f>IF(A4986="","",IFERROR(VLOOKUP(TEXT(A4986,"0"),#REF!,9,FALSE),""))</f>
        <v/>
      </c>
      <c r="J4986" s="19" t="str">
        <f>IF(A4986="","",IFERROR(VLOOKUP(TEXT(A4986,"0"),#REF!,10,FALSE),""))</f>
        <v/>
      </c>
      <c r="K4986" s="18" t="str">
        <f>IFERROR(INDEX(#REF!,MATCH(A4986,#REF!,0)),"")</f>
        <v/>
      </c>
      <c r="L4986" s="58" t="str">
        <f>IFERROR(INDEX(SKU!E:E,MATCH(B4986,SKU!C:C,0)),"")</f>
        <v/>
      </c>
      <c r="M4986" s="56"/>
      <c r="R4986" t="str">
        <f>IF(COUNTIF(ROMANEIOS!K:K,A4986)&gt;0,J4986,"")</f>
        <v/>
      </c>
    </row>
    <row r="4987" spans="1:18" ht="15.75" customHeight="1" x14ac:dyDescent="0.25">
      <c r="A4987" s="42" t="str">
        <f>IFERROR(INDEX(NFS!F:F,MATCH(B4987,NFS!E:E,0)),"")</f>
        <v/>
      </c>
      <c r="E4987" s="11" t="str">
        <f>IF(B4987="","",COUNTIF(SKU!C:C,B4987))</f>
        <v/>
      </c>
      <c r="H4987" s="64" t="str">
        <f>IF(A4987="","",IFERROR(VLOOKUP(TEXT(A4987,"0"),#REF!,7,FALSE),""))</f>
        <v/>
      </c>
      <c r="I4987" s="17" t="str">
        <f>IF(A4987="","",IFERROR(VLOOKUP(TEXT(A4987,"0"),#REF!,9,FALSE),""))</f>
        <v/>
      </c>
      <c r="J4987" s="19" t="str">
        <f>IF(A4987="","",IFERROR(VLOOKUP(TEXT(A4987,"0"),#REF!,10,FALSE),""))</f>
        <v/>
      </c>
      <c r="K4987" s="18" t="str">
        <f>IFERROR(INDEX(#REF!,MATCH(A4987,#REF!,0)),"")</f>
        <v/>
      </c>
      <c r="L4987" s="58" t="str">
        <f>IFERROR(INDEX(SKU!E:E,MATCH(B4987,SKU!C:C,0)),"")</f>
        <v/>
      </c>
      <c r="M4987" s="56"/>
      <c r="R4987" t="str">
        <f>IF(COUNTIF(ROMANEIOS!K:K,A4987)&gt;0,J4987,"")</f>
        <v/>
      </c>
    </row>
    <row r="4988" spans="1:18" ht="15.75" customHeight="1" x14ac:dyDescent="0.25">
      <c r="A4988" s="42" t="str">
        <f>IFERROR(INDEX(NFS!F:F,MATCH(B4988,NFS!E:E,0)),"")</f>
        <v/>
      </c>
      <c r="E4988" s="11" t="str">
        <f>IF(B4988="","",COUNTIF(SKU!C:C,B4988))</f>
        <v/>
      </c>
      <c r="H4988" s="64" t="str">
        <f>IF(A4988="","",IFERROR(VLOOKUP(TEXT(A4988,"0"),#REF!,7,FALSE),""))</f>
        <v/>
      </c>
      <c r="I4988" s="17" t="str">
        <f>IF(A4988="","",IFERROR(VLOOKUP(TEXT(A4988,"0"),#REF!,9,FALSE),""))</f>
        <v/>
      </c>
      <c r="J4988" s="19" t="str">
        <f>IF(A4988="","",IFERROR(VLOOKUP(TEXT(A4988,"0"),#REF!,10,FALSE),""))</f>
        <v/>
      </c>
      <c r="K4988" s="18" t="str">
        <f>IFERROR(INDEX(#REF!,MATCH(A4988,#REF!,0)),"")</f>
        <v/>
      </c>
      <c r="L4988" s="58" t="str">
        <f>IFERROR(INDEX(SKU!E:E,MATCH(B4988,SKU!C:C,0)),"")</f>
        <v/>
      </c>
      <c r="M4988" s="56"/>
      <c r="R4988" t="str">
        <f>IF(COUNTIF(ROMANEIOS!K:K,A4988)&gt;0,J4988,"")</f>
        <v/>
      </c>
    </row>
    <row r="4989" spans="1:18" ht="15.75" customHeight="1" x14ac:dyDescent="0.25">
      <c r="A4989" s="42" t="str">
        <f>IFERROR(INDEX(NFS!F:F,MATCH(B4989,NFS!E:E,0)),"")</f>
        <v/>
      </c>
      <c r="E4989" s="11" t="str">
        <f>IF(B4989="","",COUNTIF(SKU!C:C,B4989))</f>
        <v/>
      </c>
      <c r="H4989" s="64" t="str">
        <f>IF(A4989="","",IFERROR(VLOOKUP(TEXT(A4989,"0"),#REF!,7,FALSE),""))</f>
        <v/>
      </c>
      <c r="I4989" s="17" t="str">
        <f>IF(A4989="","",IFERROR(VLOOKUP(TEXT(A4989,"0"),#REF!,9,FALSE),""))</f>
        <v/>
      </c>
      <c r="J4989" s="19" t="str">
        <f>IF(A4989="","",IFERROR(VLOOKUP(TEXT(A4989,"0"),#REF!,10,FALSE),""))</f>
        <v/>
      </c>
      <c r="K4989" s="18" t="str">
        <f>IFERROR(INDEX(#REF!,MATCH(A4989,#REF!,0)),"")</f>
        <v/>
      </c>
      <c r="L4989" s="58" t="str">
        <f>IFERROR(INDEX(SKU!E:E,MATCH(B4989,SKU!C:C,0)),"")</f>
        <v/>
      </c>
      <c r="M4989" s="56"/>
      <c r="R4989" t="str">
        <f>IF(COUNTIF(ROMANEIOS!K:K,A4989)&gt;0,J4989,"")</f>
        <v/>
      </c>
    </row>
    <row r="4990" spans="1:18" ht="15.75" customHeight="1" x14ac:dyDescent="0.25">
      <c r="A4990" s="42" t="str">
        <f>IFERROR(INDEX(NFS!F:F,MATCH(B4990,NFS!E:E,0)),"")</f>
        <v/>
      </c>
      <c r="E4990" s="11" t="str">
        <f>IF(B4990="","",COUNTIF(SKU!C:C,B4990))</f>
        <v/>
      </c>
      <c r="H4990" s="64" t="str">
        <f>IF(A4990="","",IFERROR(VLOOKUP(TEXT(A4990,"0"),#REF!,7,FALSE),""))</f>
        <v/>
      </c>
      <c r="I4990" s="17" t="str">
        <f>IF(A4990="","",IFERROR(VLOOKUP(TEXT(A4990,"0"),#REF!,9,FALSE),""))</f>
        <v/>
      </c>
      <c r="J4990" s="19" t="str">
        <f>IF(A4990="","",IFERROR(VLOOKUP(TEXT(A4990,"0"),#REF!,10,FALSE),""))</f>
        <v/>
      </c>
      <c r="K4990" s="18" t="str">
        <f>IFERROR(INDEX(#REF!,MATCH(A4990,#REF!,0)),"")</f>
        <v/>
      </c>
      <c r="L4990" s="58" t="str">
        <f>IFERROR(INDEX(SKU!E:E,MATCH(B4990,SKU!C:C,0)),"")</f>
        <v/>
      </c>
      <c r="M4990" s="56"/>
      <c r="R4990" t="str">
        <f>IF(COUNTIF(ROMANEIOS!K:K,A4990)&gt;0,J4990,"")</f>
        <v/>
      </c>
    </row>
    <row r="4991" spans="1:18" ht="15.75" customHeight="1" x14ac:dyDescent="0.25">
      <c r="A4991" s="42" t="str">
        <f>IFERROR(INDEX(NFS!F:F,MATCH(B4991,NFS!E:E,0)),"")</f>
        <v/>
      </c>
      <c r="E4991" s="11" t="str">
        <f>IF(B4991="","",COUNTIF(SKU!C:C,B4991))</f>
        <v/>
      </c>
      <c r="H4991" s="64" t="str">
        <f>IF(A4991="","",IFERROR(VLOOKUP(TEXT(A4991,"0"),#REF!,7,FALSE),""))</f>
        <v/>
      </c>
      <c r="I4991" s="17" t="str">
        <f>IF(A4991="","",IFERROR(VLOOKUP(TEXT(A4991,"0"),#REF!,9,FALSE),""))</f>
        <v/>
      </c>
      <c r="J4991" s="19" t="str">
        <f>IF(A4991="","",IFERROR(VLOOKUP(TEXT(A4991,"0"),#REF!,10,FALSE),""))</f>
        <v/>
      </c>
      <c r="K4991" s="18" t="str">
        <f>IFERROR(INDEX(#REF!,MATCH(A4991,#REF!,0)),"")</f>
        <v/>
      </c>
      <c r="L4991" s="58" t="str">
        <f>IFERROR(INDEX(SKU!E:E,MATCH(B4991,SKU!C:C,0)),"")</f>
        <v/>
      </c>
      <c r="M4991" s="56"/>
      <c r="R4991" t="str">
        <f>IF(COUNTIF(ROMANEIOS!K:K,A4991)&gt;0,J4991,"")</f>
        <v/>
      </c>
    </row>
    <row r="4992" spans="1:18" ht="15.75" customHeight="1" x14ac:dyDescent="0.25">
      <c r="A4992" s="42" t="str">
        <f>IFERROR(INDEX(NFS!F:F,MATCH(B4992,NFS!E:E,0)),"")</f>
        <v/>
      </c>
      <c r="E4992" s="11" t="str">
        <f>IF(B4992="","",COUNTIF(SKU!C:C,B4992))</f>
        <v/>
      </c>
      <c r="H4992" s="64" t="str">
        <f>IF(A4992="","",IFERROR(VLOOKUP(TEXT(A4992,"0"),#REF!,7,FALSE),""))</f>
        <v/>
      </c>
      <c r="I4992" s="17" t="str">
        <f>IF(A4992="","",IFERROR(VLOOKUP(TEXT(A4992,"0"),#REF!,9,FALSE),""))</f>
        <v/>
      </c>
      <c r="J4992" s="19" t="str">
        <f>IF(A4992="","",IFERROR(VLOOKUP(TEXT(A4992,"0"),#REF!,10,FALSE),""))</f>
        <v/>
      </c>
      <c r="K4992" s="18" t="str">
        <f>IFERROR(INDEX(#REF!,MATCH(A4992,#REF!,0)),"")</f>
        <v/>
      </c>
      <c r="L4992" s="58" t="str">
        <f>IFERROR(INDEX(SKU!E:E,MATCH(B4992,SKU!C:C,0)),"")</f>
        <v/>
      </c>
      <c r="M4992" s="56"/>
      <c r="R4992" t="str">
        <f>IF(COUNTIF(ROMANEIOS!K:K,A4992)&gt;0,J4992,"")</f>
        <v/>
      </c>
    </row>
    <row r="4993" spans="1:18" ht="15.75" customHeight="1" x14ac:dyDescent="0.25">
      <c r="A4993" s="42" t="str">
        <f>IFERROR(INDEX(NFS!F:F,MATCH(B4993,NFS!E:E,0)),"")</f>
        <v/>
      </c>
      <c r="E4993" s="11" t="str">
        <f>IF(B4993="","",COUNTIF(SKU!C:C,B4993))</f>
        <v/>
      </c>
      <c r="H4993" s="64" t="str">
        <f>IF(A4993="","",IFERROR(VLOOKUP(TEXT(A4993,"0"),#REF!,7,FALSE),""))</f>
        <v/>
      </c>
      <c r="I4993" s="17" t="str">
        <f>IF(A4993="","",IFERROR(VLOOKUP(TEXT(A4993,"0"),#REF!,9,FALSE),""))</f>
        <v/>
      </c>
      <c r="J4993" s="19" t="str">
        <f>IF(A4993="","",IFERROR(VLOOKUP(TEXT(A4993,"0"),#REF!,10,FALSE),""))</f>
        <v/>
      </c>
      <c r="K4993" s="18" t="str">
        <f>IFERROR(INDEX(#REF!,MATCH(A4993,#REF!,0)),"")</f>
        <v/>
      </c>
      <c r="L4993" s="58" t="str">
        <f>IFERROR(INDEX(SKU!E:E,MATCH(B4993,SKU!C:C,0)),"")</f>
        <v/>
      </c>
      <c r="M4993" s="56"/>
      <c r="R4993" t="str">
        <f>IF(COUNTIF(ROMANEIOS!K:K,A4993)&gt;0,J4993,"")</f>
        <v/>
      </c>
    </row>
    <row r="4994" spans="1:18" ht="15.75" customHeight="1" x14ac:dyDescent="0.25">
      <c r="A4994" s="42" t="str">
        <f>IFERROR(INDEX(NFS!F:F,MATCH(B4994,NFS!E:E,0)),"")</f>
        <v/>
      </c>
      <c r="E4994" s="11" t="str">
        <f>IF(B4994="","",COUNTIF(SKU!C:C,B4994))</f>
        <v/>
      </c>
      <c r="H4994" s="64" t="str">
        <f>IF(A4994="","",IFERROR(VLOOKUP(TEXT(A4994,"0"),#REF!,7,FALSE),""))</f>
        <v/>
      </c>
      <c r="I4994" s="17" t="str">
        <f>IF(A4994="","",IFERROR(VLOOKUP(TEXT(A4994,"0"),#REF!,9,FALSE),""))</f>
        <v/>
      </c>
      <c r="J4994" s="19" t="str">
        <f>IF(A4994="","",IFERROR(VLOOKUP(TEXT(A4994,"0"),#REF!,10,FALSE),""))</f>
        <v/>
      </c>
      <c r="K4994" s="18" t="str">
        <f>IFERROR(INDEX(#REF!,MATCH(A4994,#REF!,0)),"")</f>
        <v/>
      </c>
      <c r="L4994" s="58" t="str">
        <f>IFERROR(INDEX(SKU!E:E,MATCH(B4994,SKU!C:C,0)),"")</f>
        <v/>
      </c>
      <c r="M4994" s="56"/>
      <c r="R4994" t="str">
        <f>IF(COUNTIF(ROMANEIOS!K:K,A4994)&gt;0,J4994,"")</f>
        <v/>
      </c>
    </row>
    <row r="4995" spans="1:18" ht="15.75" customHeight="1" x14ac:dyDescent="0.25">
      <c r="A4995" s="42" t="str">
        <f>IFERROR(INDEX(NFS!F:F,MATCH(B4995,NFS!E:E,0)),"")</f>
        <v/>
      </c>
      <c r="E4995" s="11" t="str">
        <f>IF(B4995="","",COUNTIF(SKU!C:C,B4995))</f>
        <v/>
      </c>
      <c r="H4995" s="64" t="str">
        <f>IF(A4995="","",IFERROR(VLOOKUP(TEXT(A4995,"0"),#REF!,7,FALSE),""))</f>
        <v/>
      </c>
      <c r="I4995" s="17" t="str">
        <f>IF(A4995="","",IFERROR(VLOOKUP(TEXT(A4995,"0"),#REF!,9,FALSE),""))</f>
        <v/>
      </c>
      <c r="J4995" s="19" t="str">
        <f>IF(A4995="","",IFERROR(VLOOKUP(TEXT(A4995,"0"),#REF!,10,FALSE),""))</f>
        <v/>
      </c>
      <c r="K4995" s="18" t="str">
        <f>IFERROR(INDEX(#REF!,MATCH(A4995,#REF!,0)),"")</f>
        <v/>
      </c>
      <c r="L4995" s="58" t="str">
        <f>IFERROR(INDEX(SKU!E:E,MATCH(B4995,SKU!C:C,0)),"")</f>
        <v/>
      </c>
      <c r="M4995" s="56"/>
      <c r="R4995" t="str">
        <f>IF(COUNTIF(ROMANEIOS!K:K,A4995)&gt;0,J4995,"")</f>
        <v/>
      </c>
    </row>
    <row r="4996" spans="1:18" ht="15.75" customHeight="1" x14ac:dyDescent="0.25">
      <c r="A4996" s="42" t="str">
        <f>IFERROR(INDEX(NFS!F:F,MATCH(B4996,NFS!E:E,0)),"")</f>
        <v/>
      </c>
      <c r="E4996" s="11" t="str">
        <f>IF(B4996="","",COUNTIF(SKU!C:C,B4996))</f>
        <v/>
      </c>
      <c r="H4996" s="64" t="str">
        <f>IF(A4996="","",IFERROR(VLOOKUP(TEXT(A4996,"0"),#REF!,7,FALSE),""))</f>
        <v/>
      </c>
      <c r="I4996" s="17" t="str">
        <f>IF(A4996="","",IFERROR(VLOOKUP(TEXT(A4996,"0"),#REF!,9,FALSE),""))</f>
        <v/>
      </c>
      <c r="J4996" s="19" t="str">
        <f>IF(A4996="","",IFERROR(VLOOKUP(TEXT(A4996,"0"),#REF!,10,FALSE),""))</f>
        <v/>
      </c>
      <c r="K4996" s="18" t="str">
        <f>IFERROR(INDEX(#REF!,MATCH(A4996,#REF!,0)),"")</f>
        <v/>
      </c>
      <c r="L4996" s="58" t="str">
        <f>IFERROR(INDEX(SKU!E:E,MATCH(B4996,SKU!C:C,0)),"")</f>
        <v/>
      </c>
      <c r="M4996" s="56"/>
      <c r="R4996" t="str">
        <f>IF(COUNTIF(ROMANEIOS!K:K,A4996)&gt;0,J4996,"")</f>
        <v/>
      </c>
    </row>
    <row r="4997" spans="1:18" ht="15.75" customHeight="1" x14ac:dyDescent="0.25">
      <c r="A4997" s="42" t="str">
        <f>IFERROR(INDEX(NFS!F:F,MATCH(B4997,NFS!E:E,0)),"")</f>
        <v/>
      </c>
      <c r="E4997" s="11" t="str">
        <f>IF(B4997="","",COUNTIF(SKU!C:C,B4997))</f>
        <v/>
      </c>
      <c r="H4997" s="64" t="str">
        <f>IF(A4997="","",IFERROR(VLOOKUP(TEXT(A4997,"0"),#REF!,7,FALSE),""))</f>
        <v/>
      </c>
      <c r="I4997" s="17" t="str">
        <f>IF(A4997="","",IFERROR(VLOOKUP(TEXT(A4997,"0"),#REF!,9,FALSE),""))</f>
        <v/>
      </c>
      <c r="J4997" s="19" t="str">
        <f>IF(A4997="","",IFERROR(VLOOKUP(TEXT(A4997,"0"),#REF!,10,FALSE),""))</f>
        <v/>
      </c>
      <c r="K4997" s="18" t="str">
        <f>IFERROR(INDEX(#REF!,MATCH(A4997,#REF!,0)),"")</f>
        <v/>
      </c>
      <c r="L4997" s="58" t="str">
        <f>IFERROR(INDEX(SKU!E:E,MATCH(B4997,SKU!C:C,0)),"")</f>
        <v/>
      </c>
      <c r="M4997" s="56"/>
      <c r="R4997" t="str">
        <f>IF(COUNTIF(ROMANEIOS!K:K,A4997)&gt;0,J4997,"")</f>
        <v/>
      </c>
    </row>
    <row r="4998" spans="1:18" ht="15.75" customHeight="1" x14ac:dyDescent="0.25">
      <c r="A4998" s="42" t="str">
        <f>IFERROR(INDEX(NFS!F:F,MATCH(B4998,NFS!E:E,0)),"")</f>
        <v/>
      </c>
      <c r="E4998" s="11" t="str">
        <f>IF(B4998="","",COUNTIF(SKU!C:C,B4998))</f>
        <v/>
      </c>
      <c r="H4998" s="64" t="str">
        <f>IF(A4998="","",IFERROR(VLOOKUP(TEXT(A4998,"0"),#REF!,7,FALSE),""))</f>
        <v/>
      </c>
      <c r="I4998" s="17" t="str">
        <f>IF(A4998="","",IFERROR(VLOOKUP(TEXT(A4998,"0"),#REF!,9,FALSE),""))</f>
        <v/>
      </c>
      <c r="J4998" s="19" t="str">
        <f>IF(A4998="","",IFERROR(VLOOKUP(TEXT(A4998,"0"),#REF!,10,FALSE),""))</f>
        <v/>
      </c>
      <c r="K4998" s="18" t="str">
        <f>IFERROR(INDEX(#REF!,MATCH(A4998,#REF!,0)),"")</f>
        <v/>
      </c>
      <c r="L4998" s="58" t="str">
        <f>IFERROR(INDEX(SKU!E:E,MATCH(B4998,SKU!C:C,0)),"")</f>
        <v/>
      </c>
      <c r="M4998" s="56"/>
      <c r="R4998" t="str">
        <f>IF(COUNTIF(ROMANEIOS!K:K,A4998)&gt;0,J4998,"")</f>
        <v/>
      </c>
    </row>
    <row r="4999" spans="1:18" ht="15.75" customHeight="1" x14ac:dyDescent="0.25">
      <c r="A4999" s="42" t="str">
        <f>IFERROR(INDEX(NFS!F:F,MATCH(B4999,NFS!E:E,0)),"")</f>
        <v/>
      </c>
      <c r="E4999" s="11" t="str">
        <f>IF(B4999="","",COUNTIF(SKU!C:C,B4999))</f>
        <v/>
      </c>
      <c r="H4999" s="64" t="str">
        <f>IF(A4999="","",IFERROR(VLOOKUP(TEXT(A4999,"0"),#REF!,7,FALSE),""))</f>
        <v/>
      </c>
      <c r="I4999" s="17" t="str">
        <f>IF(A4999="","",IFERROR(VLOOKUP(TEXT(A4999,"0"),#REF!,9,FALSE),""))</f>
        <v/>
      </c>
      <c r="J4999" s="19" t="str">
        <f>IF(A4999="","",IFERROR(VLOOKUP(TEXT(A4999,"0"),#REF!,10,FALSE),""))</f>
        <v/>
      </c>
      <c r="K4999" s="18" t="str">
        <f>IFERROR(INDEX(#REF!,MATCH(A4999,#REF!,0)),"")</f>
        <v/>
      </c>
      <c r="L4999" s="58" t="str">
        <f>IFERROR(INDEX(SKU!E:E,MATCH(B4999,SKU!C:C,0)),"")</f>
        <v/>
      </c>
      <c r="M4999" s="56"/>
      <c r="R4999" t="str">
        <f>IF(COUNTIF(ROMANEIOS!K:K,A4999)&gt;0,J4999,"")</f>
        <v/>
      </c>
    </row>
    <row r="5000" spans="1:18" ht="15.75" customHeight="1" x14ac:dyDescent="0.25">
      <c r="A5000" s="42" t="str">
        <f>IFERROR(INDEX(NFS!F:F,MATCH(B5000,NFS!E:E,0)),"")</f>
        <v/>
      </c>
      <c r="E5000" s="11" t="str">
        <f>IF(B5000="","",COUNTIF(SKU!C:C,B5000))</f>
        <v/>
      </c>
      <c r="H5000" s="64" t="str">
        <f>IF(A5000="","",IFERROR(VLOOKUP(TEXT(A5000,"0"),#REF!,7,FALSE),""))</f>
        <v/>
      </c>
      <c r="I5000" s="17" t="str">
        <f>IF(A5000="","",IFERROR(VLOOKUP(TEXT(A5000,"0"),#REF!,9,FALSE),""))</f>
        <v/>
      </c>
      <c r="J5000" s="19" t="str">
        <f>IF(A5000="","",IFERROR(VLOOKUP(TEXT(A5000,"0"),#REF!,10,FALSE),""))</f>
        <v/>
      </c>
      <c r="K5000" s="18" t="str">
        <f>IFERROR(INDEX(#REF!,MATCH(A5000,#REF!,0)),"")</f>
        <v/>
      </c>
      <c r="L5000" s="58" t="str">
        <f>IFERROR(INDEX(SKU!E:E,MATCH(B5000,SKU!C:C,0)),"")</f>
        <v/>
      </c>
      <c r="M5000" s="56"/>
      <c r="R5000" t="str">
        <f>IF(COUNTIF(ROMANEIOS!K:K,A5000)&gt;0,J5000,"")</f>
        <v/>
      </c>
    </row>
    <row r="5001" spans="1:18" ht="15.75" customHeight="1" x14ac:dyDescent="0.25">
      <c r="A5001" s="42" t="str">
        <f>IFERROR(INDEX(NFS!F:F,MATCH(B5001,NFS!E:E,0)),"")</f>
        <v/>
      </c>
      <c r="E5001" s="11" t="str">
        <f>IF(B5001="","",COUNTIF(SKU!C:C,B5001))</f>
        <v/>
      </c>
      <c r="H5001" s="64" t="str">
        <f>IF(A5001="","",IFERROR(VLOOKUP(TEXT(A5001,"0"),#REF!,7,FALSE),""))</f>
        <v/>
      </c>
      <c r="I5001" s="17" t="str">
        <f>IF(A5001="","",IFERROR(VLOOKUP(TEXT(A5001,"0"),#REF!,9,FALSE),""))</f>
        <v/>
      </c>
      <c r="J5001" s="19" t="str">
        <f>IF(A5001="","",IFERROR(VLOOKUP(TEXT(A5001,"0"),#REF!,10,FALSE),""))</f>
        <v/>
      </c>
      <c r="K5001" s="18" t="str">
        <f>IFERROR(INDEX(#REF!,MATCH(A5001,#REF!,0)),"")</f>
        <v/>
      </c>
      <c r="L5001" s="58" t="str">
        <f>IFERROR(INDEX(SKU!E:E,MATCH(B5001,SKU!C:C,0)),"")</f>
        <v/>
      </c>
      <c r="M5001" s="56"/>
      <c r="R5001" t="str">
        <f>IF(COUNTIF(ROMANEIOS!K:K,A5001)&gt;0,J5001,"")</f>
        <v/>
      </c>
    </row>
    <row r="5002" spans="1:18" ht="15.75" customHeight="1" x14ac:dyDescent="0.25">
      <c r="A5002" s="42" t="str">
        <f>IFERROR(INDEX(NFS!F:F,MATCH(B5002,NFS!E:E,0)),"")</f>
        <v/>
      </c>
      <c r="E5002" s="11" t="str">
        <f>IF(B5002="","",COUNTIF(SKU!C:C,B5002))</f>
        <v/>
      </c>
      <c r="H5002" s="64" t="str">
        <f>IF(A5002="","",IFERROR(VLOOKUP(TEXT(A5002,"0"),#REF!,7,FALSE),""))</f>
        <v/>
      </c>
      <c r="I5002" s="17" t="str">
        <f>IF(A5002="","",IFERROR(VLOOKUP(TEXT(A5002,"0"),#REF!,9,FALSE),""))</f>
        <v/>
      </c>
      <c r="J5002" s="19" t="str">
        <f>IF(A5002="","",IFERROR(VLOOKUP(TEXT(A5002,"0"),#REF!,10,FALSE),""))</f>
        <v/>
      </c>
      <c r="K5002" s="18" t="str">
        <f>IFERROR(INDEX(#REF!,MATCH(A5002,#REF!,0)),"")</f>
        <v/>
      </c>
      <c r="L5002" s="58" t="str">
        <f>IFERROR(INDEX(SKU!E:E,MATCH(B5002,SKU!C:C,0)),"")</f>
        <v/>
      </c>
      <c r="M5002" s="56"/>
      <c r="R5002" t="str">
        <f>IF(COUNTIF(ROMANEIOS!K:K,A5002)&gt;0,J5002,"")</f>
        <v/>
      </c>
    </row>
    <row r="5003" spans="1:18" ht="15.75" customHeight="1" x14ac:dyDescent="0.25">
      <c r="A5003" s="42" t="str">
        <f>IFERROR(INDEX(NFS!F:F,MATCH(B5003,NFS!E:E,0)),"")</f>
        <v/>
      </c>
      <c r="E5003" s="11" t="str">
        <f>IF(B5003="","",COUNTIF(SKU!C:C,B5003))</f>
        <v/>
      </c>
      <c r="H5003" s="64" t="str">
        <f>IF(A5003="","",IFERROR(VLOOKUP(TEXT(A5003,"0"),#REF!,7,FALSE),""))</f>
        <v/>
      </c>
      <c r="I5003" s="17" t="str">
        <f>IF(A5003="","",IFERROR(VLOOKUP(TEXT(A5003,"0"),#REF!,9,FALSE),""))</f>
        <v/>
      </c>
      <c r="J5003" s="19" t="str">
        <f>IF(A5003="","",IFERROR(VLOOKUP(TEXT(A5003,"0"),#REF!,10,FALSE),""))</f>
        <v/>
      </c>
      <c r="K5003" s="18" t="str">
        <f>IFERROR(INDEX(#REF!,MATCH(A5003,#REF!,0)),"")</f>
        <v/>
      </c>
      <c r="L5003" s="58" t="str">
        <f>IFERROR(INDEX(SKU!E:E,MATCH(B5003,SKU!C:C,0)),"")</f>
        <v/>
      </c>
      <c r="M5003" s="56"/>
      <c r="R5003" t="str">
        <f>IF(COUNTIF(ROMANEIOS!K:K,A5003)&gt;0,J5003,"")</f>
        <v/>
      </c>
    </row>
    <row r="5004" spans="1:18" ht="15.75" customHeight="1" x14ac:dyDescent="0.25">
      <c r="A5004" s="42" t="str">
        <f>IFERROR(INDEX(NFS!F:F,MATCH(B5004,NFS!E:E,0)),"")</f>
        <v/>
      </c>
      <c r="E5004" s="11" t="str">
        <f>IF(B5004="","",COUNTIF(SKU!C:C,B5004))</f>
        <v/>
      </c>
      <c r="H5004" s="64" t="str">
        <f>IF(A5004="","",IFERROR(VLOOKUP(TEXT(A5004,"0"),#REF!,7,FALSE),""))</f>
        <v/>
      </c>
      <c r="I5004" s="17" t="str">
        <f>IF(A5004="","",IFERROR(VLOOKUP(TEXT(A5004,"0"),#REF!,9,FALSE),""))</f>
        <v/>
      </c>
      <c r="J5004" s="19" t="str">
        <f>IF(A5004="","",IFERROR(VLOOKUP(TEXT(A5004,"0"),#REF!,10,FALSE),""))</f>
        <v/>
      </c>
      <c r="K5004" s="18" t="str">
        <f>IFERROR(INDEX(#REF!,MATCH(A5004,#REF!,0)),"")</f>
        <v/>
      </c>
      <c r="L5004" s="58" t="str">
        <f>IFERROR(INDEX(SKU!E:E,MATCH(B5004,SKU!C:C,0)),"")</f>
        <v/>
      </c>
      <c r="M5004" s="56"/>
      <c r="R5004" t="str">
        <f>IF(COUNTIF(ROMANEIOS!K:K,A5004)&gt;0,J5004,"")</f>
        <v/>
      </c>
    </row>
    <row r="5005" spans="1:18" ht="15.75" customHeight="1" x14ac:dyDescent="0.25">
      <c r="A5005" s="42" t="str">
        <f>IFERROR(INDEX(NFS!F:F,MATCH(B5005,NFS!E:E,0)),"")</f>
        <v/>
      </c>
      <c r="E5005" s="11" t="str">
        <f>IF(B5005="","",COUNTIF(SKU!C:C,B5005))</f>
        <v/>
      </c>
      <c r="H5005" s="64" t="str">
        <f>IF(A5005="","",IFERROR(VLOOKUP(TEXT(A5005,"0"),#REF!,7,FALSE),""))</f>
        <v/>
      </c>
      <c r="I5005" s="17" t="str">
        <f>IF(A5005="","",IFERROR(VLOOKUP(TEXT(A5005,"0"),#REF!,9,FALSE),""))</f>
        <v/>
      </c>
      <c r="J5005" s="19" t="str">
        <f>IF(A5005="","",IFERROR(VLOOKUP(TEXT(A5005,"0"),#REF!,10,FALSE),""))</f>
        <v/>
      </c>
      <c r="K5005" s="18" t="str">
        <f>IFERROR(INDEX(#REF!,MATCH(A5005,#REF!,0)),"")</f>
        <v/>
      </c>
      <c r="L5005" s="58" t="str">
        <f>IFERROR(INDEX(SKU!E:E,MATCH(B5005,SKU!C:C,0)),"")</f>
        <v/>
      </c>
      <c r="M5005" s="56"/>
      <c r="R5005" t="str">
        <f>IF(COUNTIF(ROMANEIOS!K:K,A5005)&gt;0,J5005,"")</f>
        <v/>
      </c>
    </row>
    <row r="5006" spans="1:18" ht="15.75" customHeight="1" x14ac:dyDescent="0.25">
      <c r="A5006" s="42" t="str">
        <f>IFERROR(INDEX(NFS!F:F,MATCH(B5006,NFS!E:E,0)),"")</f>
        <v/>
      </c>
      <c r="E5006" s="11" t="str">
        <f>IF(B5006="","",COUNTIF(SKU!C:C,B5006))</f>
        <v/>
      </c>
      <c r="H5006" s="64" t="str">
        <f>IF(A5006="","",IFERROR(VLOOKUP(TEXT(A5006,"0"),#REF!,7,FALSE),""))</f>
        <v/>
      </c>
      <c r="I5006" s="17" t="str">
        <f>IF(A5006="","",IFERROR(VLOOKUP(TEXT(A5006,"0"),#REF!,9,FALSE),""))</f>
        <v/>
      </c>
      <c r="J5006" s="19" t="str">
        <f>IF(A5006="","",IFERROR(VLOOKUP(TEXT(A5006,"0"),#REF!,10,FALSE),""))</f>
        <v/>
      </c>
      <c r="K5006" s="18" t="str">
        <f>IFERROR(INDEX(#REF!,MATCH(A5006,#REF!,0)),"")</f>
        <v/>
      </c>
      <c r="L5006" s="58" t="str">
        <f>IFERROR(INDEX(SKU!E:E,MATCH(B5006,SKU!C:C,0)),"")</f>
        <v/>
      </c>
      <c r="M5006" s="56"/>
      <c r="R5006" t="str">
        <f>IF(COUNTIF(ROMANEIOS!K:K,A5006)&gt;0,J5006,"")</f>
        <v/>
      </c>
    </row>
    <row r="5007" spans="1:18" ht="15.75" customHeight="1" x14ac:dyDescent="0.25">
      <c r="A5007" s="42" t="str">
        <f>IFERROR(INDEX(NFS!F:F,MATCH(B5007,NFS!E:E,0)),"")</f>
        <v/>
      </c>
      <c r="E5007" s="11" t="str">
        <f>IF(B5007="","",COUNTIF(SKU!C:C,B5007))</f>
        <v/>
      </c>
      <c r="H5007" s="64" t="str">
        <f>IF(A5007="","",IFERROR(VLOOKUP(TEXT(A5007,"0"),#REF!,7,FALSE),""))</f>
        <v/>
      </c>
      <c r="I5007" s="17" t="str">
        <f>IF(A5007="","",IFERROR(VLOOKUP(TEXT(A5007,"0"),#REF!,9,FALSE),""))</f>
        <v/>
      </c>
      <c r="J5007" s="19" t="str">
        <f>IF(A5007="","",IFERROR(VLOOKUP(TEXT(A5007,"0"),#REF!,10,FALSE),""))</f>
        <v/>
      </c>
      <c r="K5007" s="18" t="str">
        <f>IFERROR(INDEX(#REF!,MATCH(A5007,#REF!,0)),"")</f>
        <v/>
      </c>
      <c r="L5007" s="58" t="str">
        <f>IFERROR(INDEX(SKU!E:E,MATCH(B5007,SKU!C:C,0)),"")</f>
        <v/>
      </c>
      <c r="M5007" s="56"/>
      <c r="R5007" t="str">
        <f>IF(COUNTIF(ROMANEIOS!K:K,A5007)&gt;0,J5007,"")</f>
        <v/>
      </c>
    </row>
    <row r="5008" spans="1:18" ht="15.75" customHeight="1" x14ac:dyDescent="0.25">
      <c r="A5008" s="42" t="str">
        <f>IFERROR(INDEX(NFS!F:F,MATCH(B5008,NFS!E:E,0)),"")</f>
        <v/>
      </c>
      <c r="E5008" s="11" t="str">
        <f>IF(B5008="","",COUNTIF(SKU!C:C,B5008))</f>
        <v/>
      </c>
      <c r="H5008" s="64" t="str">
        <f>IF(A5008="","",IFERROR(VLOOKUP(TEXT(A5008,"0"),#REF!,7,FALSE),""))</f>
        <v/>
      </c>
      <c r="I5008" s="17" t="str">
        <f>IF(A5008="","",IFERROR(VLOOKUP(TEXT(A5008,"0"),#REF!,9,FALSE),""))</f>
        <v/>
      </c>
      <c r="J5008" s="19" t="str">
        <f>IF(A5008="","",IFERROR(VLOOKUP(TEXT(A5008,"0"),#REF!,10,FALSE),""))</f>
        <v/>
      </c>
      <c r="K5008" s="18" t="str">
        <f>IFERROR(INDEX(#REF!,MATCH(A5008,#REF!,0)),"")</f>
        <v/>
      </c>
      <c r="L5008" s="58" t="str">
        <f>IFERROR(INDEX(SKU!E:E,MATCH(B5008,SKU!C:C,0)),"")</f>
        <v/>
      </c>
      <c r="M5008" s="56"/>
      <c r="R5008" t="str">
        <f>IF(COUNTIF(ROMANEIOS!K:K,A5008)&gt;0,J5008,"")</f>
        <v/>
      </c>
    </row>
    <row r="5009" spans="1:18" ht="15.75" customHeight="1" x14ac:dyDescent="0.25">
      <c r="A5009" s="42" t="str">
        <f>IFERROR(INDEX(NFS!F:F,MATCH(B5009,NFS!E:E,0)),"")</f>
        <v/>
      </c>
      <c r="E5009" s="11" t="str">
        <f>IF(B5009="","",COUNTIF(SKU!C:C,B5009))</f>
        <v/>
      </c>
      <c r="H5009" s="64" t="str">
        <f>IF(A5009="","",IFERROR(VLOOKUP(TEXT(A5009,"0"),#REF!,7,FALSE),""))</f>
        <v/>
      </c>
      <c r="I5009" s="17" t="str">
        <f>IF(A5009="","",IFERROR(VLOOKUP(TEXT(A5009,"0"),#REF!,9,FALSE),""))</f>
        <v/>
      </c>
      <c r="J5009" s="19" t="str">
        <f>IF(A5009="","",IFERROR(VLOOKUP(TEXT(A5009,"0"),#REF!,10,FALSE),""))</f>
        <v/>
      </c>
      <c r="K5009" s="18" t="str">
        <f>IFERROR(INDEX(#REF!,MATCH(A5009,#REF!,0)),"")</f>
        <v/>
      </c>
      <c r="L5009" s="58" t="str">
        <f>IFERROR(INDEX(SKU!E:E,MATCH(B5009,SKU!C:C,0)),"")</f>
        <v/>
      </c>
      <c r="M5009" s="56"/>
      <c r="R5009" t="str">
        <f>IF(COUNTIF(ROMANEIOS!K:K,A5009)&gt;0,J5009,"")</f>
        <v/>
      </c>
    </row>
    <row r="5010" spans="1:18" ht="15.75" customHeight="1" x14ac:dyDescent="0.25">
      <c r="A5010" s="42" t="str">
        <f>IFERROR(INDEX(NFS!F:F,MATCH(B5010,NFS!E:E,0)),"")</f>
        <v/>
      </c>
      <c r="E5010" s="11" t="str">
        <f>IF(B5010="","",COUNTIF(SKU!C:C,B5010))</f>
        <v/>
      </c>
      <c r="H5010" s="64" t="str">
        <f>IF(A5010="","",IFERROR(VLOOKUP(TEXT(A5010,"0"),#REF!,7,FALSE),""))</f>
        <v/>
      </c>
      <c r="I5010" s="17" t="str">
        <f>IF(A5010="","",IFERROR(VLOOKUP(TEXT(A5010,"0"),#REF!,9,FALSE),""))</f>
        <v/>
      </c>
      <c r="J5010" s="19" t="str">
        <f>IF(A5010="","",IFERROR(VLOOKUP(TEXT(A5010,"0"),#REF!,10,FALSE),""))</f>
        <v/>
      </c>
      <c r="K5010" s="18" t="str">
        <f>IFERROR(INDEX(#REF!,MATCH(A5010,#REF!,0)),"")</f>
        <v/>
      </c>
      <c r="L5010" s="58" t="str">
        <f>IFERROR(INDEX(SKU!E:E,MATCH(B5010,SKU!C:C,0)),"")</f>
        <v/>
      </c>
      <c r="M5010" s="56"/>
      <c r="R5010" t="str">
        <f>IF(COUNTIF(ROMANEIOS!K:K,A5010)&gt;0,J5010,"")</f>
        <v/>
      </c>
    </row>
    <row r="5011" spans="1:18" ht="15.75" customHeight="1" x14ac:dyDescent="0.25">
      <c r="A5011" s="42" t="str">
        <f>IFERROR(INDEX(NFS!F:F,MATCH(B5011,NFS!E:E,0)),"")</f>
        <v/>
      </c>
      <c r="E5011" s="11" t="str">
        <f>IF(B5011="","",COUNTIF(SKU!C:C,B5011))</f>
        <v/>
      </c>
      <c r="H5011" s="64" t="str">
        <f>IF(A5011="","",IFERROR(VLOOKUP(TEXT(A5011,"0"),#REF!,7,FALSE),""))</f>
        <v/>
      </c>
      <c r="I5011" s="17" t="str">
        <f>IF(A5011="","",IFERROR(VLOOKUP(TEXT(A5011,"0"),#REF!,9,FALSE),""))</f>
        <v/>
      </c>
      <c r="J5011" s="19" t="str">
        <f>IF(A5011="","",IFERROR(VLOOKUP(TEXT(A5011,"0"),#REF!,10,FALSE),""))</f>
        <v/>
      </c>
      <c r="K5011" s="18" t="str">
        <f>IFERROR(INDEX(#REF!,MATCH(A5011,#REF!,0)),"")</f>
        <v/>
      </c>
      <c r="L5011" s="58" t="str">
        <f>IFERROR(INDEX(SKU!E:E,MATCH(B5011,SKU!C:C,0)),"")</f>
        <v/>
      </c>
      <c r="M5011" s="56"/>
      <c r="R5011" t="str">
        <f>IF(COUNTIF(ROMANEIOS!K:K,A5011)&gt;0,J5011,"")</f>
        <v/>
      </c>
    </row>
    <row r="5012" spans="1:18" ht="15.75" customHeight="1" x14ac:dyDescent="0.25">
      <c r="A5012" s="42" t="str">
        <f>IFERROR(INDEX(NFS!F:F,MATCH(B5012,NFS!E:E,0)),"")</f>
        <v/>
      </c>
      <c r="E5012" s="11" t="str">
        <f>IF(B5012="","",COUNTIF(SKU!C:C,B5012))</f>
        <v/>
      </c>
      <c r="H5012" s="64" t="str">
        <f>IF(A5012="","",IFERROR(VLOOKUP(TEXT(A5012,"0"),#REF!,7,FALSE),""))</f>
        <v/>
      </c>
      <c r="I5012" s="17" t="str">
        <f>IF(A5012="","",IFERROR(VLOOKUP(TEXT(A5012,"0"),#REF!,9,FALSE),""))</f>
        <v/>
      </c>
      <c r="J5012" s="19" t="str">
        <f>IF(A5012="","",IFERROR(VLOOKUP(TEXT(A5012,"0"),#REF!,10,FALSE),""))</f>
        <v/>
      </c>
      <c r="K5012" s="18" t="str">
        <f>IFERROR(INDEX(#REF!,MATCH(A5012,#REF!,0)),"")</f>
        <v/>
      </c>
      <c r="L5012" s="58" t="str">
        <f>IFERROR(INDEX(SKU!E:E,MATCH(B5012,SKU!C:C,0)),"")</f>
        <v/>
      </c>
      <c r="M5012" s="56"/>
      <c r="R5012" t="str">
        <f>IF(COUNTIF(ROMANEIOS!K:K,A5012)&gt;0,J5012,"")</f>
        <v/>
      </c>
    </row>
    <row r="5013" spans="1:18" ht="15.75" customHeight="1" x14ac:dyDescent="0.25">
      <c r="A5013" s="42" t="str">
        <f>IFERROR(INDEX(NFS!F:F,MATCH(B5013,NFS!E:E,0)),"")</f>
        <v/>
      </c>
      <c r="E5013" s="11" t="str">
        <f>IF(B5013="","",COUNTIF(SKU!C:C,B5013))</f>
        <v/>
      </c>
      <c r="H5013" s="64" t="str">
        <f>IF(A5013="","",IFERROR(VLOOKUP(TEXT(A5013,"0"),#REF!,7,FALSE),""))</f>
        <v/>
      </c>
      <c r="I5013" s="17" t="str">
        <f>IF(A5013="","",IFERROR(VLOOKUP(TEXT(A5013,"0"),#REF!,9,FALSE),""))</f>
        <v/>
      </c>
      <c r="J5013" s="19" t="str">
        <f>IF(A5013="","",IFERROR(VLOOKUP(TEXT(A5013,"0"),#REF!,10,FALSE),""))</f>
        <v/>
      </c>
      <c r="K5013" s="18" t="str">
        <f>IFERROR(INDEX(#REF!,MATCH(A5013,#REF!,0)),"")</f>
        <v/>
      </c>
      <c r="L5013" s="58" t="str">
        <f>IFERROR(INDEX(SKU!E:E,MATCH(B5013,SKU!C:C,0)),"")</f>
        <v/>
      </c>
      <c r="M5013" s="56"/>
      <c r="R5013" t="str">
        <f>IF(COUNTIF(ROMANEIOS!K:K,A5013)&gt;0,J5013,"")</f>
        <v/>
      </c>
    </row>
    <row r="5014" spans="1:18" ht="15.75" customHeight="1" x14ac:dyDescent="0.25">
      <c r="A5014" s="42" t="str">
        <f>IFERROR(INDEX(NFS!F:F,MATCH(B5014,NFS!E:E,0)),"")</f>
        <v/>
      </c>
      <c r="E5014" s="11" t="str">
        <f>IF(B5014="","",COUNTIF(SKU!C:C,B5014))</f>
        <v/>
      </c>
      <c r="H5014" s="64" t="str">
        <f>IF(A5014="","",IFERROR(VLOOKUP(TEXT(A5014,"0"),#REF!,7,FALSE),""))</f>
        <v/>
      </c>
      <c r="I5014" s="17" t="str">
        <f>IF(A5014="","",IFERROR(VLOOKUP(TEXT(A5014,"0"),#REF!,9,FALSE),""))</f>
        <v/>
      </c>
      <c r="J5014" s="19" t="str">
        <f>IF(A5014="","",IFERROR(VLOOKUP(TEXT(A5014,"0"),#REF!,10,FALSE),""))</f>
        <v/>
      </c>
      <c r="K5014" s="18" t="str">
        <f>IFERROR(INDEX(#REF!,MATCH(A5014,#REF!,0)),"")</f>
        <v/>
      </c>
      <c r="L5014" s="58" t="str">
        <f>IFERROR(INDEX(SKU!E:E,MATCH(B5014,SKU!C:C,0)),"")</f>
        <v/>
      </c>
      <c r="M5014" s="56"/>
      <c r="R5014" t="str">
        <f>IF(COUNTIF(ROMANEIOS!K:K,A5014)&gt;0,J5014,"")</f>
        <v/>
      </c>
    </row>
    <row r="5015" spans="1:18" ht="15.75" customHeight="1" x14ac:dyDescent="0.25">
      <c r="A5015" s="42" t="str">
        <f>IFERROR(INDEX(NFS!F:F,MATCH(B5015,NFS!E:E,0)),"")</f>
        <v/>
      </c>
      <c r="E5015" s="11" t="str">
        <f>IF(B5015="","",COUNTIF(SKU!C:C,B5015))</f>
        <v/>
      </c>
      <c r="H5015" s="64" t="str">
        <f>IF(A5015="","",IFERROR(VLOOKUP(TEXT(A5015,"0"),#REF!,7,FALSE),""))</f>
        <v/>
      </c>
      <c r="I5015" s="17" t="str">
        <f>IF(A5015="","",IFERROR(VLOOKUP(TEXT(A5015,"0"),#REF!,9,FALSE),""))</f>
        <v/>
      </c>
      <c r="J5015" s="19" t="str">
        <f>IF(A5015="","",IFERROR(VLOOKUP(TEXT(A5015,"0"),#REF!,10,FALSE),""))</f>
        <v/>
      </c>
      <c r="K5015" s="18" t="str">
        <f>IFERROR(INDEX(#REF!,MATCH(A5015,#REF!,0)),"")</f>
        <v/>
      </c>
      <c r="L5015" s="58" t="str">
        <f>IFERROR(INDEX(SKU!E:E,MATCH(B5015,SKU!C:C,0)),"")</f>
        <v/>
      </c>
      <c r="M5015" s="56"/>
      <c r="R5015" t="str">
        <f>IF(COUNTIF(ROMANEIOS!K:K,A5015)&gt;0,J5015,"")</f>
        <v/>
      </c>
    </row>
    <row r="5016" spans="1:18" ht="15.75" customHeight="1" x14ac:dyDescent="0.25">
      <c r="A5016" s="42" t="str">
        <f>IFERROR(INDEX(NFS!F:F,MATCH(B5016,NFS!E:E,0)),"")</f>
        <v/>
      </c>
      <c r="E5016" s="11" t="str">
        <f>IF(B5016="","",COUNTIF(SKU!C:C,B5016))</f>
        <v/>
      </c>
      <c r="H5016" s="64" t="str">
        <f>IF(A5016="","",IFERROR(VLOOKUP(TEXT(A5016,"0"),#REF!,7,FALSE),""))</f>
        <v/>
      </c>
      <c r="I5016" s="17" t="str">
        <f>IF(A5016="","",IFERROR(VLOOKUP(TEXT(A5016,"0"),#REF!,9,FALSE),""))</f>
        <v/>
      </c>
      <c r="J5016" s="19" t="str">
        <f>IF(A5016="","",IFERROR(VLOOKUP(TEXT(A5016,"0"),#REF!,10,FALSE),""))</f>
        <v/>
      </c>
      <c r="K5016" s="18" t="str">
        <f>IFERROR(INDEX(#REF!,MATCH(A5016,#REF!,0)),"")</f>
        <v/>
      </c>
      <c r="L5016" s="58" t="str">
        <f>IFERROR(INDEX(SKU!E:E,MATCH(B5016,SKU!C:C,0)),"")</f>
        <v/>
      </c>
      <c r="M5016" s="56"/>
      <c r="R5016" t="str">
        <f>IF(COUNTIF(ROMANEIOS!K:K,A5016)&gt;0,J5016,"")</f>
        <v/>
      </c>
    </row>
    <row r="5017" spans="1:18" ht="15.75" customHeight="1" x14ac:dyDescent="0.25">
      <c r="A5017" s="42" t="str">
        <f>IFERROR(INDEX(NFS!F:F,MATCH(B5017,NFS!E:E,0)),"")</f>
        <v/>
      </c>
      <c r="E5017" s="11" t="str">
        <f>IF(B5017="","",COUNTIF(SKU!C:C,B5017))</f>
        <v/>
      </c>
      <c r="H5017" s="64" t="str">
        <f>IF(A5017="","",IFERROR(VLOOKUP(TEXT(A5017,"0"),#REF!,7,FALSE),""))</f>
        <v/>
      </c>
      <c r="I5017" s="17" t="str">
        <f>IF(A5017="","",IFERROR(VLOOKUP(TEXT(A5017,"0"),#REF!,9,FALSE),""))</f>
        <v/>
      </c>
      <c r="J5017" s="19" t="str">
        <f>IF(A5017="","",IFERROR(VLOOKUP(TEXT(A5017,"0"),#REF!,10,FALSE),""))</f>
        <v/>
      </c>
      <c r="K5017" s="18" t="str">
        <f>IFERROR(INDEX(#REF!,MATCH(A5017,#REF!,0)),"")</f>
        <v/>
      </c>
      <c r="L5017" s="58" t="str">
        <f>IFERROR(INDEX(SKU!E:E,MATCH(B5017,SKU!C:C,0)),"")</f>
        <v/>
      </c>
      <c r="M5017" s="56"/>
      <c r="R5017" t="str">
        <f>IF(COUNTIF(ROMANEIOS!K:K,A5017)&gt;0,J5017,"")</f>
        <v/>
      </c>
    </row>
    <row r="5018" spans="1:18" ht="15.75" customHeight="1" x14ac:dyDescent="0.25">
      <c r="A5018" s="42" t="str">
        <f>IFERROR(INDEX(NFS!F:F,MATCH(B5018,NFS!E:E,0)),"")</f>
        <v/>
      </c>
      <c r="E5018" s="11" t="str">
        <f>IF(B5018="","",COUNTIF(SKU!C:C,B5018))</f>
        <v/>
      </c>
      <c r="H5018" s="64" t="str">
        <f>IF(A5018="","",IFERROR(VLOOKUP(TEXT(A5018,"0"),#REF!,7,FALSE),""))</f>
        <v/>
      </c>
      <c r="I5018" s="17" t="str">
        <f>IF(A5018="","",IFERROR(VLOOKUP(TEXT(A5018,"0"),#REF!,9,FALSE),""))</f>
        <v/>
      </c>
      <c r="J5018" s="19" t="str">
        <f>IF(A5018="","",IFERROR(VLOOKUP(TEXT(A5018,"0"),#REF!,10,FALSE),""))</f>
        <v/>
      </c>
      <c r="K5018" s="18" t="str">
        <f>IFERROR(INDEX(#REF!,MATCH(A5018,#REF!,0)),"")</f>
        <v/>
      </c>
      <c r="L5018" s="58" t="str">
        <f>IFERROR(INDEX(SKU!E:E,MATCH(B5018,SKU!C:C,0)),"")</f>
        <v/>
      </c>
      <c r="M5018" s="56"/>
      <c r="R5018" t="str">
        <f>IF(COUNTIF(ROMANEIOS!K:K,A5018)&gt;0,J5018,"")</f>
        <v/>
      </c>
    </row>
    <row r="5019" spans="1:18" ht="15.75" customHeight="1" x14ac:dyDescent="0.25">
      <c r="A5019" s="42" t="str">
        <f>IFERROR(INDEX(NFS!F:F,MATCH(B5019,NFS!E:E,0)),"")</f>
        <v/>
      </c>
      <c r="E5019" s="11" t="str">
        <f>IF(B5019="","",COUNTIF(SKU!C:C,B5019))</f>
        <v/>
      </c>
      <c r="H5019" s="64" t="str">
        <f>IF(A5019="","",IFERROR(VLOOKUP(TEXT(A5019,"0"),#REF!,7,FALSE),""))</f>
        <v/>
      </c>
      <c r="I5019" s="17" t="str">
        <f>IF(A5019="","",IFERROR(VLOOKUP(TEXT(A5019,"0"),#REF!,9,FALSE),""))</f>
        <v/>
      </c>
      <c r="J5019" s="19" t="str">
        <f>IF(A5019="","",IFERROR(VLOOKUP(TEXT(A5019,"0"),#REF!,10,FALSE),""))</f>
        <v/>
      </c>
      <c r="K5019" s="18" t="str">
        <f>IFERROR(INDEX(#REF!,MATCH(A5019,#REF!,0)),"")</f>
        <v/>
      </c>
      <c r="L5019" s="58" t="str">
        <f>IFERROR(INDEX(SKU!E:E,MATCH(B5019,SKU!C:C,0)),"")</f>
        <v/>
      </c>
      <c r="M5019" s="56"/>
      <c r="R5019" t="str">
        <f>IF(COUNTIF(ROMANEIOS!K:K,A5019)&gt;0,J5019,"")</f>
        <v/>
      </c>
    </row>
    <row r="5020" spans="1:18" ht="15.75" customHeight="1" x14ac:dyDescent="0.25">
      <c r="A5020" s="42" t="str">
        <f>IFERROR(INDEX(NFS!F:F,MATCH(B5020,NFS!E:E,0)),"")</f>
        <v/>
      </c>
      <c r="E5020" s="11" t="str">
        <f>IF(B5020="","",COUNTIF(SKU!C:C,B5020))</f>
        <v/>
      </c>
      <c r="H5020" s="64" t="str">
        <f>IF(A5020="","",IFERROR(VLOOKUP(TEXT(A5020,"0"),#REF!,7,FALSE),""))</f>
        <v/>
      </c>
      <c r="I5020" s="17" t="str">
        <f>IF(A5020="","",IFERROR(VLOOKUP(TEXT(A5020,"0"),#REF!,9,FALSE),""))</f>
        <v/>
      </c>
      <c r="J5020" s="19" t="str">
        <f>IF(A5020="","",IFERROR(VLOOKUP(TEXT(A5020,"0"),#REF!,10,FALSE),""))</f>
        <v/>
      </c>
      <c r="K5020" s="18" t="str">
        <f>IFERROR(INDEX(#REF!,MATCH(A5020,#REF!,0)),"")</f>
        <v/>
      </c>
      <c r="L5020" s="58" t="str">
        <f>IFERROR(INDEX(SKU!E:E,MATCH(B5020,SKU!C:C,0)),"")</f>
        <v/>
      </c>
      <c r="M5020" s="56"/>
      <c r="R5020" t="str">
        <f>IF(COUNTIF(ROMANEIOS!K:K,A5020)&gt;0,J5020,"")</f>
        <v/>
      </c>
    </row>
    <row r="5021" spans="1:18" ht="15.75" customHeight="1" x14ac:dyDescent="0.25">
      <c r="A5021" s="42" t="str">
        <f>IFERROR(INDEX(NFS!F:F,MATCH(B5021,NFS!E:E,0)),"")</f>
        <v/>
      </c>
      <c r="E5021" s="11" t="str">
        <f>IF(B5021="","",COUNTIF(SKU!C:C,B5021))</f>
        <v/>
      </c>
      <c r="H5021" s="64" t="str">
        <f>IF(A5021="","",IFERROR(VLOOKUP(TEXT(A5021,"0"),#REF!,7,FALSE),""))</f>
        <v/>
      </c>
      <c r="I5021" s="17" t="str">
        <f>IF(A5021="","",IFERROR(VLOOKUP(TEXT(A5021,"0"),#REF!,9,FALSE),""))</f>
        <v/>
      </c>
      <c r="J5021" s="19" t="str">
        <f>IF(A5021="","",IFERROR(VLOOKUP(TEXT(A5021,"0"),#REF!,10,FALSE),""))</f>
        <v/>
      </c>
      <c r="K5021" s="18" t="str">
        <f>IFERROR(INDEX(#REF!,MATCH(A5021,#REF!,0)),"")</f>
        <v/>
      </c>
      <c r="L5021" s="58" t="str">
        <f>IFERROR(INDEX(SKU!E:E,MATCH(B5021,SKU!C:C,0)),"")</f>
        <v/>
      </c>
      <c r="M5021" s="56"/>
      <c r="R5021" t="str">
        <f>IF(COUNTIF(ROMANEIOS!K:K,A5021)&gt;0,J5021,"")</f>
        <v/>
      </c>
    </row>
    <row r="5022" spans="1:18" ht="15.75" customHeight="1" x14ac:dyDescent="0.25">
      <c r="A5022" s="42" t="str">
        <f>IFERROR(INDEX(NFS!F:F,MATCH(B5022,NFS!E:E,0)),"")</f>
        <v/>
      </c>
      <c r="E5022" s="11" t="str">
        <f>IF(B5022="","",COUNTIF(SKU!C:C,B5022))</f>
        <v/>
      </c>
      <c r="H5022" s="64" t="str">
        <f>IF(A5022="","",IFERROR(VLOOKUP(TEXT(A5022,"0"),#REF!,7,FALSE),""))</f>
        <v/>
      </c>
      <c r="I5022" s="17" t="str">
        <f>IF(A5022="","",IFERROR(VLOOKUP(TEXT(A5022,"0"),#REF!,9,FALSE),""))</f>
        <v/>
      </c>
      <c r="J5022" s="19" t="str">
        <f>IF(A5022="","",IFERROR(VLOOKUP(TEXT(A5022,"0"),#REF!,10,FALSE),""))</f>
        <v/>
      </c>
      <c r="K5022" s="18" t="str">
        <f>IFERROR(INDEX(#REF!,MATCH(A5022,#REF!,0)),"")</f>
        <v/>
      </c>
      <c r="L5022" s="58" t="str">
        <f>IFERROR(INDEX(SKU!E:E,MATCH(B5022,SKU!C:C,0)),"")</f>
        <v/>
      </c>
      <c r="M5022" s="56"/>
      <c r="R5022" t="str">
        <f>IF(COUNTIF(ROMANEIOS!K:K,A5022)&gt;0,J5022,"")</f>
        <v/>
      </c>
    </row>
    <row r="5023" spans="1:18" ht="15.75" customHeight="1" x14ac:dyDescent="0.25">
      <c r="A5023" s="42" t="str">
        <f>IFERROR(INDEX(NFS!F:F,MATCH(B5023,NFS!E:E,0)),"")</f>
        <v/>
      </c>
      <c r="E5023" s="11" t="str">
        <f>IF(B5023="","",COUNTIF(SKU!C:C,B5023))</f>
        <v/>
      </c>
      <c r="H5023" s="64" t="str">
        <f>IF(A5023="","",IFERROR(VLOOKUP(TEXT(A5023,"0"),#REF!,7,FALSE),""))</f>
        <v/>
      </c>
      <c r="I5023" s="17" t="str">
        <f>IF(A5023="","",IFERROR(VLOOKUP(TEXT(A5023,"0"),#REF!,9,FALSE),""))</f>
        <v/>
      </c>
      <c r="J5023" s="19" t="str">
        <f>IF(A5023="","",IFERROR(VLOOKUP(TEXT(A5023,"0"),#REF!,10,FALSE),""))</f>
        <v/>
      </c>
      <c r="K5023" s="18" t="str">
        <f>IFERROR(INDEX(#REF!,MATCH(A5023,#REF!,0)),"")</f>
        <v/>
      </c>
      <c r="L5023" s="58" t="str">
        <f>IFERROR(INDEX(SKU!E:E,MATCH(B5023,SKU!C:C,0)),"")</f>
        <v/>
      </c>
      <c r="M5023" s="56"/>
      <c r="R5023" t="str">
        <f>IF(COUNTIF(ROMANEIOS!K:K,A5023)&gt;0,J5023,"")</f>
        <v/>
      </c>
    </row>
    <row r="5024" spans="1:18" ht="15.75" customHeight="1" x14ac:dyDescent="0.25">
      <c r="A5024" s="42" t="str">
        <f>IFERROR(INDEX(NFS!F:F,MATCH(B5024,NFS!E:E,0)),"")</f>
        <v/>
      </c>
      <c r="E5024" s="11" t="str">
        <f>IF(B5024="","",COUNTIF(SKU!C:C,B5024))</f>
        <v/>
      </c>
      <c r="H5024" s="64" t="str">
        <f>IF(A5024="","",IFERROR(VLOOKUP(TEXT(A5024,"0"),#REF!,7,FALSE),""))</f>
        <v/>
      </c>
      <c r="I5024" s="17" t="str">
        <f>IF(A5024="","",IFERROR(VLOOKUP(TEXT(A5024,"0"),#REF!,9,FALSE),""))</f>
        <v/>
      </c>
      <c r="J5024" s="19" t="str">
        <f>IF(A5024="","",IFERROR(VLOOKUP(TEXT(A5024,"0"),#REF!,10,FALSE),""))</f>
        <v/>
      </c>
      <c r="K5024" s="18" t="str">
        <f>IFERROR(INDEX(#REF!,MATCH(A5024,#REF!,0)),"")</f>
        <v/>
      </c>
      <c r="L5024" s="58" t="str">
        <f>IFERROR(INDEX(SKU!E:E,MATCH(B5024,SKU!C:C,0)),"")</f>
        <v/>
      </c>
      <c r="M5024" s="56"/>
      <c r="R5024" t="str">
        <f>IF(COUNTIF(ROMANEIOS!K:K,A5024)&gt;0,J5024,"")</f>
        <v/>
      </c>
    </row>
    <row r="5025" spans="1:18" ht="15.75" customHeight="1" x14ac:dyDescent="0.25">
      <c r="A5025" s="42" t="str">
        <f>IFERROR(INDEX(NFS!F:F,MATCH(B5025,NFS!E:E,0)),"")</f>
        <v/>
      </c>
      <c r="E5025" s="11" t="str">
        <f>IF(B5025="","",COUNTIF(SKU!C:C,B5025))</f>
        <v/>
      </c>
      <c r="H5025" s="64" t="str">
        <f>IF(A5025="","",IFERROR(VLOOKUP(TEXT(A5025,"0"),#REF!,7,FALSE),""))</f>
        <v/>
      </c>
      <c r="I5025" s="17" t="str">
        <f>IF(A5025="","",IFERROR(VLOOKUP(TEXT(A5025,"0"),#REF!,9,FALSE),""))</f>
        <v/>
      </c>
      <c r="J5025" s="19" t="str">
        <f>IF(A5025="","",IFERROR(VLOOKUP(TEXT(A5025,"0"),#REF!,10,FALSE),""))</f>
        <v/>
      </c>
      <c r="K5025" s="18" t="str">
        <f>IFERROR(INDEX(#REF!,MATCH(A5025,#REF!,0)),"")</f>
        <v/>
      </c>
      <c r="L5025" s="58" t="str">
        <f>IFERROR(INDEX(SKU!E:E,MATCH(B5025,SKU!C:C,0)),"")</f>
        <v/>
      </c>
      <c r="M5025" s="56"/>
      <c r="R5025" t="str">
        <f>IF(COUNTIF(ROMANEIOS!K:K,A5025)&gt;0,J5025,"")</f>
        <v/>
      </c>
    </row>
    <row r="5026" spans="1:18" ht="15.75" customHeight="1" x14ac:dyDescent="0.25">
      <c r="A5026" s="42" t="str">
        <f>IFERROR(INDEX(NFS!F:F,MATCH(B5026,NFS!E:E,0)),"")</f>
        <v/>
      </c>
      <c r="E5026" s="11" t="str">
        <f>IF(B5026="","",COUNTIF(SKU!C:C,B5026))</f>
        <v/>
      </c>
      <c r="H5026" s="64" t="str">
        <f>IF(A5026="","",IFERROR(VLOOKUP(TEXT(A5026,"0"),#REF!,7,FALSE),""))</f>
        <v/>
      </c>
      <c r="I5026" s="17" t="str">
        <f>IF(A5026="","",IFERROR(VLOOKUP(TEXT(A5026,"0"),#REF!,9,FALSE),""))</f>
        <v/>
      </c>
      <c r="J5026" s="19" t="str">
        <f>IF(A5026="","",IFERROR(VLOOKUP(TEXT(A5026,"0"),#REF!,10,FALSE),""))</f>
        <v/>
      </c>
      <c r="K5026" s="18" t="str">
        <f>IFERROR(INDEX(#REF!,MATCH(A5026,#REF!,0)),"")</f>
        <v/>
      </c>
      <c r="L5026" s="58" t="str">
        <f>IFERROR(INDEX(SKU!E:E,MATCH(B5026,SKU!C:C,0)),"")</f>
        <v/>
      </c>
      <c r="M5026" s="56"/>
      <c r="R5026" t="str">
        <f>IF(COUNTIF(ROMANEIOS!K:K,A5026)&gt;0,J5026,"")</f>
        <v/>
      </c>
    </row>
    <row r="5027" spans="1:18" ht="15.75" customHeight="1" x14ac:dyDescent="0.25">
      <c r="A5027" s="42" t="str">
        <f>IFERROR(INDEX(NFS!F:F,MATCH(B5027,NFS!E:E,0)),"")</f>
        <v/>
      </c>
      <c r="E5027" s="11" t="str">
        <f>IF(B5027="","",COUNTIF(SKU!C:C,B5027))</f>
        <v/>
      </c>
      <c r="H5027" s="64" t="str">
        <f>IF(A5027="","",IFERROR(VLOOKUP(TEXT(A5027,"0"),#REF!,7,FALSE),""))</f>
        <v/>
      </c>
      <c r="I5027" s="17" t="str">
        <f>IF(A5027="","",IFERROR(VLOOKUP(TEXT(A5027,"0"),#REF!,9,FALSE),""))</f>
        <v/>
      </c>
      <c r="J5027" s="19" t="str">
        <f>IF(A5027="","",IFERROR(VLOOKUP(TEXT(A5027,"0"),#REF!,10,FALSE),""))</f>
        <v/>
      </c>
      <c r="K5027" s="18" t="str">
        <f>IFERROR(INDEX(#REF!,MATCH(A5027,#REF!,0)),"")</f>
        <v/>
      </c>
      <c r="L5027" s="58" t="str">
        <f>IFERROR(INDEX(SKU!E:E,MATCH(B5027,SKU!C:C,0)),"")</f>
        <v/>
      </c>
      <c r="M5027" s="56"/>
      <c r="R5027" t="str">
        <f>IF(COUNTIF(ROMANEIOS!K:K,A5027)&gt;0,J5027,"")</f>
        <v/>
      </c>
    </row>
    <row r="5028" spans="1:18" ht="15.75" customHeight="1" x14ac:dyDescent="0.25">
      <c r="A5028" s="42" t="str">
        <f>IFERROR(INDEX(NFS!F:F,MATCH(B5028,NFS!E:E,0)),"")</f>
        <v/>
      </c>
      <c r="E5028" s="11" t="str">
        <f>IF(B5028="","",COUNTIF(SKU!C:C,B5028))</f>
        <v/>
      </c>
      <c r="H5028" s="64" t="str">
        <f>IF(A5028="","",IFERROR(VLOOKUP(TEXT(A5028,"0"),#REF!,7,FALSE),""))</f>
        <v/>
      </c>
      <c r="I5028" s="17" t="str">
        <f>IF(A5028="","",IFERROR(VLOOKUP(TEXT(A5028,"0"),#REF!,9,FALSE),""))</f>
        <v/>
      </c>
      <c r="J5028" s="19" t="str">
        <f>IF(A5028="","",IFERROR(VLOOKUP(TEXT(A5028,"0"),#REF!,10,FALSE),""))</f>
        <v/>
      </c>
      <c r="K5028" s="18" t="str">
        <f>IFERROR(INDEX(#REF!,MATCH(A5028,#REF!,0)),"")</f>
        <v/>
      </c>
      <c r="L5028" s="58" t="str">
        <f>IFERROR(INDEX(SKU!E:E,MATCH(B5028,SKU!C:C,0)),"")</f>
        <v/>
      </c>
      <c r="M5028" s="56"/>
      <c r="R5028" t="str">
        <f>IF(COUNTIF(ROMANEIOS!K:K,A5028)&gt;0,J5028,"")</f>
        <v/>
      </c>
    </row>
    <row r="5029" spans="1:18" ht="15.75" customHeight="1" x14ac:dyDescent="0.25">
      <c r="A5029" s="42" t="str">
        <f>IFERROR(INDEX(NFS!F:F,MATCH(B5029,NFS!E:E,0)),"")</f>
        <v/>
      </c>
      <c r="E5029" s="11" t="str">
        <f>IF(B5029="","",COUNTIF(SKU!C:C,B5029))</f>
        <v/>
      </c>
      <c r="H5029" s="64" t="str">
        <f>IF(A5029="","",IFERROR(VLOOKUP(TEXT(A5029,"0"),#REF!,7,FALSE),""))</f>
        <v/>
      </c>
      <c r="I5029" s="17" t="str">
        <f>IF(A5029="","",IFERROR(VLOOKUP(TEXT(A5029,"0"),#REF!,9,FALSE),""))</f>
        <v/>
      </c>
      <c r="J5029" s="19" t="str">
        <f>IF(A5029="","",IFERROR(VLOOKUP(TEXT(A5029,"0"),#REF!,10,FALSE),""))</f>
        <v/>
      </c>
      <c r="K5029" s="18" t="str">
        <f>IFERROR(INDEX(#REF!,MATCH(A5029,#REF!,0)),"")</f>
        <v/>
      </c>
      <c r="L5029" s="58" t="str">
        <f>IFERROR(INDEX(SKU!E:E,MATCH(B5029,SKU!C:C,0)),"")</f>
        <v/>
      </c>
      <c r="M5029" s="56"/>
      <c r="R5029" t="str">
        <f>IF(COUNTIF(ROMANEIOS!K:K,A5029)&gt;0,J5029,"")</f>
        <v/>
      </c>
    </row>
    <row r="5030" spans="1:18" ht="15.75" customHeight="1" x14ac:dyDescent="0.25">
      <c r="A5030" s="42" t="str">
        <f>IFERROR(INDEX(NFS!F:F,MATCH(B5030,NFS!E:E,0)),"")</f>
        <v/>
      </c>
      <c r="E5030" s="11" t="str">
        <f>IF(B5030="","",COUNTIF(SKU!C:C,B5030))</f>
        <v/>
      </c>
      <c r="H5030" s="64" t="str">
        <f>IF(A5030="","",IFERROR(VLOOKUP(TEXT(A5030,"0"),#REF!,7,FALSE),""))</f>
        <v/>
      </c>
      <c r="I5030" s="17" t="str">
        <f>IF(A5030="","",IFERROR(VLOOKUP(TEXT(A5030,"0"),#REF!,9,FALSE),""))</f>
        <v/>
      </c>
      <c r="J5030" s="19" t="str">
        <f>IF(A5030="","",IFERROR(VLOOKUP(TEXT(A5030,"0"),#REF!,10,FALSE),""))</f>
        <v/>
      </c>
      <c r="K5030" s="18" t="str">
        <f>IFERROR(INDEX(#REF!,MATCH(A5030,#REF!,0)),"")</f>
        <v/>
      </c>
      <c r="L5030" s="58" t="str">
        <f>IFERROR(INDEX(SKU!E:E,MATCH(B5030,SKU!C:C,0)),"")</f>
        <v/>
      </c>
      <c r="M5030" s="56"/>
      <c r="R5030" t="str">
        <f>IF(COUNTIF(ROMANEIOS!K:K,A5030)&gt;0,J5030,"")</f>
        <v/>
      </c>
    </row>
    <row r="5031" spans="1:18" ht="15.75" customHeight="1" x14ac:dyDescent="0.25">
      <c r="A5031" s="42" t="str">
        <f>IFERROR(INDEX(NFS!F:F,MATCH(B5031,NFS!E:E,0)),"")</f>
        <v/>
      </c>
      <c r="E5031" s="11" t="str">
        <f>IF(B5031="","",COUNTIF(SKU!C:C,B5031))</f>
        <v/>
      </c>
      <c r="H5031" s="64" t="str">
        <f>IF(A5031="","",IFERROR(VLOOKUP(TEXT(A5031,"0"),#REF!,7,FALSE),""))</f>
        <v/>
      </c>
      <c r="I5031" s="17" t="str">
        <f>IF(A5031="","",IFERROR(VLOOKUP(TEXT(A5031,"0"),#REF!,9,FALSE),""))</f>
        <v/>
      </c>
      <c r="J5031" s="19" t="str">
        <f>IF(A5031="","",IFERROR(VLOOKUP(TEXT(A5031,"0"),#REF!,10,FALSE),""))</f>
        <v/>
      </c>
      <c r="K5031" s="18" t="str">
        <f>IFERROR(INDEX(#REF!,MATCH(A5031,#REF!,0)),"")</f>
        <v/>
      </c>
      <c r="L5031" s="58" t="str">
        <f>IFERROR(INDEX(SKU!E:E,MATCH(B5031,SKU!C:C,0)),"")</f>
        <v/>
      </c>
      <c r="M5031" s="56"/>
      <c r="R5031" t="str">
        <f>IF(COUNTIF(ROMANEIOS!K:K,A5031)&gt;0,J5031,"")</f>
        <v/>
      </c>
    </row>
    <row r="5032" spans="1:18" ht="15.75" customHeight="1" x14ac:dyDescent="0.25">
      <c r="A5032" s="42" t="str">
        <f>IFERROR(INDEX(NFS!F:F,MATCH(B5032,NFS!E:E,0)),"")</f>
        <v/>
      </c>
      <c r="E5032" s="11" t="str">
        <f>IF(B5032="","",COUNTIF(SKU!C:C,B5032))</f>
        <v/>
      </c>
      <c r="H5032" s="64" t="str">
        <f>IF(A5032="","",IFERROR(VLOOKUP(TEXT(A5032,"0"),#REF!,7,FALSE),""))</f>
        <v/>
      </c>
      <c r="I5032" s="17" t="str">
        <f>IF(A5032="","",IFERROR(VLOOKUP(TEXT(A5032,"0"),#REF!,9,FALSE),""))</f>
        <v/>
      </c>
      <c r="J5032" s="19" t="str">
        <f>IF(A5032="","",IFERROR(VLOOKUP(TEXT(A5032,"0"),#REF!,10,FALSE),""))</f>
        <v/>
      </c>
      <c r="K5032" s="18" t="str">
        <f>IFERROR(INDEX(#REF!,MATCH(A5032,#REF!,0)),"")</f>
        <v/>
      </c>
      <c r="L5032" s="58" t="str">
        <f>IFERROR(INDEX(SKU!E:E,MATCH(B5032,SKU!C:C,0)),"")</f>
        <v/>
      </c>
      <c r="M5032" s="56"/>
      <c r="R5032" t="str">
        <f>IF(COUNTIF(ROMANEIOS!K:K,A5032)&gt;0,J5032,"")</f>
        <v/>
      </c>
    </row>
    <row r="5033" spans="1:18" ht="15.75" customHeight="1" x14ac:dyDescent="0.25">
      <c r="A5033" s="42" t="str">
        <f>IFERROR(INDEX(NFS!F:F,MATCH(B5033,NFS!E:E,0)),"")</f>
        <v/>
      </c>
      <c r="E5033" s="11" t="str">
        <f>IF(B5033="","",COUNTIF(SKU!C:C,B5033))</f>
        <v/>
      </c>
      <c r="H5033" s="64" t="str">
        <f>IF(A5033="","",IFERROR(VLOOKUP(TEXT(A5033,"0"),#REF!,7,FALSE),""))</f>
        <v/>
      </c>
      <c r="I5033" s="17" t="str">
        <f>IF(A5033="","",IFERROR(VLOOKUP(TEXT(A5033,"0"),#REF!,9,FALSE),""))</f>
        <v/>
      </c>
      <c r="J5033" s="19" t="str">
        <f>IF(A5033="","",IFERROR(VLOOKUP(TEXT(A5033,"0"),#REF!,10,FALSE),""))</f>
        <v/>
      </c>
      <c r="K5033" s="18" t="str">
        <f>IFERROR(INDEX(#REF!,MATCH(A5033,#REF!,0)),"")</f>
        <v/>
      </c>
      <c r="L5033" s="58" t="str">
        <f>IFERROR(INDEX(SKU!E:E,MATCH(B5033,SKU!C:C,0)),"")</f>
        <v/>
      </c>
      <c r="M5033" s="56"/>
      <c r="R5033" t="str">
        <f>IF(COUNTIF(ROMANEIOS!K:K,A5033)&gt;0,J5033,"")</f>
        <v/>
      </c>
    </row>
    <row r="5034" spans="1:18" ht="15.75" customHeight="1" x14ac:dyDescent="0.25">
      <c r="A5034" s="42" t="str">
        <f>IFERROR(INDEX(NFS!F:F,MATCH(B5034,NFS!E:E,0)),"")</f>
        <v/>
      </c>
      <c r="E5034" s="11" t="str">
        <f>IF(B5034="","",COUNTIF(SKU!C:C,B5034))</f>
        <v/>
      </c>
      <c r="H5034" s="64" t="str">
        <f>IF(A5034="","",IFERROR(VLOOKUP(TEXT(A5034,"0"),#REF!,7,FALSE),""))</f>
        <v/>
      </c>
      <c r="I5034" s="17" t="str">
        <f>IF(A5034="","",IFERROR(VLOOKUP(TEXT(A5034,"0"),#REF!,9,FALSE),""))</f>
        <v/>
      </c>
      <c r="J5034" s="19" t="str">
        <f>IF(A5034="","",IFERROR(VLOOKUP(TEXT(A5034,"0"),#REF!,10,FALSE),""))</f>
        <v/>
      </c>
      <c r="K5034" s="18" t="str">
        <f>IFERROR(INDEX(#REF!,MATCH(A5034,#REF!,0)),"")</f>
        <v/>
      </c>
      <c r="L5034" s="58" t="str">
        <f>IFERROR(INDEX(SKU!E:E,MATCH(B5034,SKU!C:C,0)),"")</f>
        <v/>
      </c>
      <c r="M5034" s="56"/>
      <c r="R5034" t="str">
        <f>IF(COUNTIF(ROMANEIOS!K:K,A5034)&gt;0,J5034,"")</f>
        <v/>
      </c>
    </row>
    <row r="5035" spans="1:18" ht="15.75" customHeight="1" x14ac:dyDescent="0.25">
      <c r="A5035" s="42" t="str">
        <f>IFERROR(INDEX(NFS!F:F,MATCH(B5035,NFS!E:E,0)),"")</f>
        <v/>
      </c>
      <c r="E5035" s="11" t="str">
        <f>IF(B5035="","",COUNTIF(SKU!C:C,B5035))</f>
        <v/>
      </c>
      <c r="H5035" s="64" t="str">
        <f>IF(A5035="","",IFERROR(VLOOKUP(TEXT(A5035,"0"),#REF!,7,FALSE),""))</f>
        <v/>
      </c>
      <c r="I5035" s="17" t="str">
        <f>IF(A5035="","",IFERROR(VLOOKUP(TEXT(A5035,"0"),#REF!,9,FALSE),""))</f>
        <v/>
      </c>
      <c r="J5035" s="19" t="str">
        <f>IF(A5035="","",IFERROR(VLOOKUP(TEXT(A5035,"0"),#REF!,10,FALSE),""))</f>
        <v/>
      </c>
      <c r="K5035" s="18" t="str">
        <f>IFERROR(INDEX(#REF!,MATCH(A5035,#REF!,0)),"")</f>
        <v/>
      </c>
      <c r="L5035" s="58" t="str">
        <f>IFERROR(INDEX(SKU!E:E,MATCH(B5035,SKU!C:C,0)),"")</f>
        <v/>
      </c>
      <c r="M5035" s="56"/>
      <c r="R5035" t="str">
        <f>IF(COUNTIF(ROMANEIOS!K:K,A5035)&gt;0,J5035,"")</f>
        <v/>
      </c>
    </row>
    <row r="5036" spans="1:18" ht="15.75" customHeight="1" x14ac:dyDescent="0.25">
      <c r="A5036" s="42" t="str">
        <f>IFERROR(INDEX(NFS!F:F,MATCH(B5036,NFS!E:E,0)),"")</f>
        <v/>
      </c>
      <c r="E5036" s="11" t="str">
        <f>IF(B5036="","",COUNTIF(SKU!C:C,B5036))</f>
        <v/>
      </c>
      <c r="H5036" s="64" t="str">
        <f>IF(A5036="","",IFERROR(VLOOKUP(TEXT(A5036,"0"),#REF!,7,FALSE),""))</f>
        <v/>
      </c>
      <c r="I5036" s="17" t="str">
        <f>IF(A5036="","",IFERROR(VLOOKUP(TEXT(A5036,"0"),#REF!,9,FALSE),""))</f>
        <v/>
      </c>
      <c r="J5036" s="19" t="str">
        <f>IF(A5036="","",IFERROR(VLOOKUP(TEXT(A5036,"0"),#REF!,10,FALSE),""))</f>
        <v/>
      </c>
      <c r="K5036" s="18" t="str">
        <f>IFERROR(INDEX(#REF!,MATCH(A5036,#REF!,0)),"")</f>
        <v/>
      </c>
      <c r="L5036" s="58" t="str">
        <f>IFERROR(INDEX(SKU!E:E,MATCH(B5036,SKU!C:C,0)),"")</f>
        <v/>
      </c>
      <c r="M5036" s="56"/>
      <c r="R5036" t="str">
        <f>IF(COUNTIF(ROMANEIOS!K:K,A5036)&gt;0,J5036,"")</f>
        <v/>
      </c>
    </row>
    <row r="5037" spans="1:18" ht="15.75" customHeight="1" x14ac:dyDescent="0.25">
      <c r="A5037" s="42" t="str">
        <f>IFERROR(INDEX(NFS!F:F,MATCH(B5037,NFS!E:E,0)),"")</f>
        <v/>
      </c>
      <c r="E5037" s="11" t="str">
        <f>IF(B5037="","",COUNTIF(SKU!C:C,B5037))</f>
        <v/>
      </c>
      <c r="H5037" s="64" t="str">
        <f>IF(A5037="","",IFERROR(VLOOKUP(TEXT(A5037,"0"),#REF!,7,FALSE),""))</f>
        <v/>
      </c>
      <c r="I5037" s="17" t="str">
        <f>IF(A5037="","",IFERROR(VLOOKUP(TEXT(A5037,"0"),#REF!,9,FALSE),""))</f>
        <v/>
      </c>
      <c r="J5037" s="19" t="str">
        <f>IF(A5037="","",IFERROR(VLOOKUP(TEXT(A5037,"0"),#REF!,10,FALSE),""))</f>
        <v/>
      </c>
      <c r="K5037" s="18" t="str">
        <f>IFERROR(INDEX(#REF!,MATCH(A5037,#REF!,0)),"")</f>
        <v/>
      </c>
      <c r="L5037" s="58" t="str">
        <f>IFERROR(INDEX(SKU!E:E,MATCH(B5037,SKU!C:C,0)),"")</f>
        <v/>
      </c>
      <c r="M5037" s="56"/>
      <c r="R5037" t="str">
        <f>IF(COUNTIF(ROMANEIOS!K:K,A5037)&gt;0,J5037,"")</f>
        <v/>
      </c>
    </row>
    <row r="5038" spans="1:18" ht="15.75" customHeight="1" x14ac:dyDescent="0.25">
      <c r="A5038" s="42" t="str">
        <f>IFERROR(INDEX(NFS!F:F,MATCH(B5038,NFS!E:E,0)),"")</f>
        <v/>
      </c>
      <c r="E5038" s="11" t="str">
        <f>IF(B5038="","",COUNTIF(SKU!C:C,B5038))</f>
        <v/>
      </c>
      <c r="H5038" s="64" t="str">
        <f>IF(A5038="","",IFERROR(VLOOKUP(TEXT(A5038,"0"),#REF!,7,FALSE),""))</f>
        <v/>
      </c>
      <c r="I5038" s="17" t="str">
        <f>IF(A5038="","",IFERROR(VLOOKUP(TEXT(A5038,"0"),#REF!,9,FALSE),""))</f>
        <v/>
      </c>
      <c r="J5038" s="19" t="str">
        <f>IF(A5038="","",IFERROR(VLOOKUP(TEXT(A5038,"0"),#REF!,10,FALSE),""))</f>
        <v/>
      </c>
      <c r="K5038" s="18" t="str">
        <f>IFERROR(INDEX(#REF!,MATCH(A5038,#REF!,0)),"")</f>
        <v/>
      </c>
      <c r="L5038" s="58" t="str">
        <f>IFERROR(INDEX(SKU!E:E,MATCH(B5038,SKU!C:C,0)),"")</f>
        <v/>
      </c>
      <c r="M5038" s="56"/>
      <c r="R5038" t="str">
        <f>IF(COUNTIF(ROMANEIOS!K:K,A5038)&gt;0,J5038,"")</f>
        <v/>
      </c>
    </row>
    <row r="5039" spans="1:18" ht="15.75" customHeight="1" x14ac:dyDescent="0.25">
      <c r="A5039" s="42" t="str">
        <f>IFERROR(INDEX(NFS!F:F,MATCH(B5039,NFS!E:E,0)),"")</f>
        <v/>
      </c>
      <c r="E5039" s="11" t="str">
        <f>IF(B5039="","",COUNTIF(SKU!C:C,B5039))</f>
        <v/>
      </c>
      <c r="H5039" s="64" t="str">
        <f>IF(A5039="","",IFERROR(VLOOKUP(TEXT(A5039,"0"),#REF!,7,FALSE),""))</f>
        <v/>
      </c>
      <c r="I5039" s="17" t="str">
        <f>IF(A5039="","",IFERROR(VLOOKUP(TEXT(A5039,"0"),#REF!,9,FALSE),""))</f>
        <v/>
      </c>
      <c r="J5039" s="19" t="str">
        <f>IF(A5039="","",IFERROR(VLOOKUP(TEXT(A5039,"0"),#REF!,10,FALSE),""))</f>
        <v/>
      </c>
      <c r="K5039" s="18" t="str">
        <f>IFERROR(INDEX(#REF!,MATCH(A5039,#REF!,0)),"")</f>
        <v/>
      </c>
      <c r="L5039" s="58" t="str">
        <f>IFERROR(INDEX(SKU!E:E,MATCH(B5039,SKU!C:C,0)),"")</f>
        <v/>
      </c>
      <c r="M5039" s="56"/>
      <c r="R5039" t="str">
        <f>IF(COUNTIF(ROMANEIOS!K:K,A5039)&gt;0,J5039,"")</f>
        <v/>
      </c>
    </row>
    <row r="5040" spans="1:18" ht="15.75" customHeight="1" x14ac:dyDescent="0.25">
      <c r="A5040" s="42" t="str">
        <f>IFERROR(INDEX(NFS!F:F,MATCH(B5040,NFS!E:E,0)),"")</f>
        <v/>
      </c>
      <c r="E5040" s="11" t="str">
        <f>IF(B5040="","",COUNTIF(SKU!C:C,B5040))</f>
        <v/>
      </c>
      <c r="H5040" s="64" t="str">
        <f>IF(A5040="","",IFERROR(VLOOKUP(TEXT(A5040,"0"),#REF!,7,FALSE),""))</f>
        <v/>
      </c>
      <c r="I5040" s="17" t="str">
        <f>IF(A5040="","",IFERROR(VLOOKUP(TEXT(A5040,"0"),#REF!,9,FALSE),""))</f>
        <v/>
      </c>
      <c r="J5040" s="19" t="str">
        <f>IF(A5040="","",IFERROR(VLOOKUP(TEXT(A5040,"0"),#REF!,10,FALSE),""))</f>
        <v/>
      </c>
      <c r="K5040" s="18" t="str">
        <f>IFERROR(INDEX(#REF!,MATCH(A5040,#REF!,0)),"")</f>
        <v/>
      </c>
      <c r="L5040" s="58" t="str">
        <f>IFERROR(INDEX(SKU!E:E,MATCH(B5040,SKU!C:C,0)),"")</f>
        <v/>
      </c>
      <c r="M5040" s="56"/>
      <c r="R5040" t="str">
        <f>IF(COUNTIF(ROMANEIOS!K:K,A5040)&gt;0,J5040,"")</f>
        <v/>
      </c>
    </row>
    <row r="5041" spans="1:18" ht="15.75" customHeight="1" x14ac:dyDescent="0.25">
      <c r="A5041" s="42" t="str">
        <f>IFERROR(INDEX(NFS!F:F,MATCH(B5041,NFS!E:E,0)),"")</f>
        <v/>
      </c>
      <c r="E5041" s="11" t="str">
        <f>IF(B5041="","",COUNTIF(SKU!C:C,B5041))</f>
        <v/>
      </c>
      <c r="H5041" s="64" t="str">
        <f>IF(A5041="","",IFERROR(VLOOKUP(TEXT(A5041,"0"),#REF!,7,FALSE),""))</f>
        <v/>
      </c>
      <c r="I5041" s="17" t="str">
        <f>IF(A5041="","",IFERROR(VLOOKUP(TEXT(A5041,"0"),#REF!,9,FALSE),""))</f>
        <v/>
      </c>
      <c r="J5041" s="19" t="str">
        <f>IF(A5041="","",IFERROR(VLOOKUP(TEXT(A5041,"0"),#REF!,10,FALSE),""))</f>
        <v/>
      </c>
      <c r="K5041" s="18" t="str">
        <f>IFERROR(INDEX(#REF!,MATCH(A5041,#REF!,0)),"")</f>
        <v/>
      </c>
      <c r="L5041" s="58" t="str">
        <f>IFERROR(INDEX(SKU!E:E,MATCH(B5041,SKU!C:C,0)),"")</f>
        <v/>
      </c>
      <c r="M5041" s="56"/>
      <c r="R5041" t="str">
        <f>IF(COUNTIF(ROMANEIOS!K:K,A5041)&gt;0,J5041,"")</f>
        <v/>
      </c>
    </row>
    <row r="5042" spans="1:18" ht="15.75" customHeight="1" x14ac:dyDescent="0.25">
      <c r="A5042" s="42" t="str">
        <f>IFERROR(INDEX(NFS!F:F,MATCH(B5042,NFS!E:E,0)),"")</f>
        <v/>
      </c>
      <c r="E5042" s="11" t="str">
        <f>IF(B5042="","",COUNTIF(SKU!C:C,B5042))</f>
        <v/>
      </c>
      <c r="H5042" s="64" t="str">
        <f>IF(A5042="","",IFERROR(VLOOKUP(TEXT(A5042,"0"),#REF!,7,FALSE),""))</f>
        <v/>
      </c>
      <c r="I5042" s="17" t="str">
        <f>IF(A5042="","",IFERROR(VLOOKUP(TEXT(A5042,"0"),#REF!,9,FALSE),""))</f>
        <v/>
      </c>
      <c r="J5042" s="19" t="str">
        <f>IF(A5042="","",IFERROR(VLOOKUP(TEXT(A5042,"0"),#REF!,10,FALSE),""))</f>
        <v/>
      </c>
      <c r="K5042" s="18" t="str">
        <f>IFERROR(INDEX(#REF!,MATCH(A5042,#REF!,0)),"")</f>
        <v/>
      </c>
      <c r="L5042" s="58" t="str">
        <f>IFERROR(INDEX(SKU!E:E,MATCH(B5042,SKU!C:C,0)),"")</f>
        <v/>
      </c>
      <c r="M5042" s="56"/>
      <c r="R5042" t="str">
        <f>IF(COUNTIF(ROMANEIOS!K:K,A5042)&gt;0,J5042,"")</f>
        <v/>
      </c>
    </row>
    <row r="5043" spans="1:18" ht="15.75" customHeight="1" x14ac:dyDescent="0.25">
      <c r="A5043" s="42" t="str">
        <f>IFERROR(INDEX(NFS!F:F,MATCH(B5043,NFS!E:E,0)),"")</f>
        <v/>
      </c>
      <c r="E5043" s="11" t="str">
        <f>IF(B5043="","",COUNTIF(SKU!C:C,B5043))</f>
        <v/>
      </c>
      <c r="H5043" s="64" t="str">
        <f>IF(A5043="","",IFERROR(VLOOKUP(TEXT(A5043,"0"),#REF!,7,FALSE),""))</f>
        <v/>
      </c>
      <c r="I5043" s="17" t="str">
        <f>IF(A5043="","",IFERROR(VLOOKUP(TEXT(A5043,"0"),#REF!,9,FALSE),""))</f>
        <v/>
      </c>
      <c r="J5043" s="19" t="str">
        <f>IF(A5043="","",IFERROR(VLOOKUP(TEXT(A5043,"0"),#REF!,10,FALSE),""))</f>
        <v/>
      </c>
      <c r="K5043" s="18" t="str">
        <f>IFERROR(INDEX(#REF!,MATCH(A5043,#REF!,0)),"")</f>
        <v/>
      </c>
      <c r="L5043" s="58" t="str">
        <f>IFERROR(INDEX(SKU!E:E,MATCH(B5043,SKU!C:C,0)),"")</f>
        <v/>
      </c>
      <c r="M5043" s="56"/>
      <c r="R5043" t="str">
        <f>IF(COUNTIF(ROMANEIOS!K:K,A5043)&gt;0,J5043,"")</f>
        <v/>
      </c>
    </row>
    <row r="5044" spans="1:18" ht="15.75" customHeight="1" x14ac:dyDescent="0.25">
      <c r="A5044" s="42" t="str">
        <f>IFERROR(INDEX(NFS!F:F,MATCH(B5044,NFS!E:E,0)),"")</f>
        <v/>
      </c>
      <c r="E5044" s="11" t="str">
        <f>IF(B5044="","",COUNTIF(SKU!C:C,B5044))</f>
        <v/>
      </c>
      <c r="H5044" s="64" t="str">
        <f>IF(A5044="","",IFERROR(VLOOKUP(TEXT(A5044,"0"),#REF!,7,FALSE),""))</f>
        <v/>
      </c>
      <c r="I5044" s="17" t="str">
        <f>IF(A5044="","",IFERROR(VLOOKUP(TEXT(A5044,"0"),#REF!,9,FALSE),""))</f>
        <v/>
      </c>
      <c r="J5044" s="19" t="str">
        <f>IF(A5044="","",IFERROR(VLOOKUP(TEXT(A5044,"0"),#REF!,10,FALSE),""))</f>
        <v/>
      </c>
      <c r="K5044" s="18" t="str">
        <f>IFERROR(INDEX(#REF!,MATCH(A5044,#REF!,0)),"")</f>
        <v/>
      </c>
      <c r="L5044" s="58" t="str">
        <f>IFERROR(INDEX(SKU!E:E,MATCH(B5044,SKU!C:C,0)),"")</f>
        <v/>
      </c>
      <c r="M5044" s="56"/>
      <c r="R5044" t="str">
        <f>IF(COUNTIF(ROMANEIOS!K:K,A5044)&gt;0,J5044,"")</f>
        <v/>
      </c>
    </row>
    <row r="5045" spans="1:18" ht="15.75" customHeight="1" x14ac:dyDescent="0.25">
      <c r="A5045" s="42" t="str">
        <f>IFERROR(INDEX(NFS!F:F,MATCH(B5045,NFS!E:E,0)),"")</f>
        <v/>
      </c>
      <c r="E5045" s="11" t="str">
        <f>IF(B5045="","",COUNTIF(SKU!C:C,B5045))</f>
        <v/>
      </c>
      <c r="H5045" s="64" t="str">
        <f>IF(A5045="","",IFERROR(VLOOKUP(TEXT(A5045,"0"),#REF!,7,FALSE),""))</f>
        <v/>
      </c>
      <c r="I5045" s="17" t="str">
        <f>IF(A5045="","",IFERROR(VLOOKUP(TEXT(A5045,"0"),#REF!,9,FALSE),""))</f>
        <v/>
      </c>
      <c r="J5045" s="19" t="str">
        <f>IF(A5045="","",IFERROR(VLOOKUP(TEXT(A5045,"0"),#REF!,10,FALSE),""))</f>
        <v/>
      </c>
      <c r="K5045" s="18" t="str">
        <f>IFERROR(INDEX(#REF!,MATCH(A5045,#REF!,0)),"")</f>
        <v/>
      </c>
      <c r="L5045" s="58" t="str">
        <f>IFERROR(INDEX(SKU!E:E,MATCH(B5045,SKU!C:C,0)),"")</f>
        <v/>
      </c>
      <c r="M5045" s="56"/>
      <c r="R5045" t="str">
        <f>IF(COUNTIF(ROMANEIOS!K:K,A5045)&gt;0,J5045,"")</f>
        <v/>
      </c>
    </row>
    <row r="5046" spans="1:18" ht="15.75" customHeight="1" x14ac:dyDescent="0.25">
      <c r="A5046" s="42" t="str">
        <f>IFERROR(INDEX(NFS!F:F,MATCH(B5046,NFS!E:E,0)),"")</f>
        <v/>
      </c>
      <c r="E5046" s="11" t="str">
        <f>IF(B5046="","",COUNTIF(SKU!C:C,B5046))</f>
        <v/>
      </c>
      <c r="H5046" s="64" t="str">
        <f>IF(A5046="","",IFERROR(VLOOKUP(TEXT(A5046,"0"),#REF!,7,FALSE),""))</f>
        <v/>
      </c>
      <c r="I5046" s="17" t="str">
        <f>IF(A5046="","",IFERROR(VLOOKUP(TEXT(A5046,"0"),#REF!,9,FALSE),""))</f>
        <v/>
      </c>
      <c r="J5046" s="19" t="str">
        <f>IF(A5046="","",IFERROR(VLOOKUP(TEXT(A5046,"0"),#REF!,10,FALSE),""))</f>
        <v/>
      </c>
      <c r="K5046" s="18" t="str">
        <f>IFERROR(INDEX(#REF!,MATCH(A5046,#REF!,0)),"")</f>
        <v/>
      </c>
      <c r="L5046" s="58" t="str">
        <f>IFERROR(INDEX(SKU!E:E,MATCH(B5046,SKU!C:C,0)),"")</f>
        <v/>
      </c>
      <c r="M5046" s="56"/>
      <c r="R5046" t="str">
        <f>IF(COUNTIF(ROMANEIOS!K:K,A5046)&gt;0,J5046,"")</f>
        <v/>
      </c>
    </row>
    <row r="5047" spans="1:18" ht="15.75" customHeight="1" x14ac:dyDescent="0.25">
      <c r="A5047" s="42" t="str">
        <f>IFERROR(INDEX(NFS!F:F,MATCH(B5047,NFS!E:E,0)),"")</f>
        <v/>
      </c>
      <c r="E5047" s="11" t="str">
        <f>IF(B5047="","",COUNTIF(SKU!C:C,B5047))</f>
        <v/>
      </c>
      <c r="H5047" s="64" t="str">
        <f>IF(A5047="","",IFERROR(VLOOKUP(TEXT(A5047,"0"),#REF!,7,FALSE),""))</f>
        <v/>
      </c>
      <c r="I5047" s="17" t="str">
        <f>IF(A5047="","",IFERROR(VLOOKUP(TEXT(A5047,"0"),#REF!,9,FALSE),""))</f>
        <v/>
      </c>
      <c r="J5047" s="19" t="str">
        <f>IF(A5047="","",IFERROR(VLOOKUP(TEXT(A5047,"0"),#REF!,10,FALSE),""))</f>
        <v/>
      </c>
      <c r="K5047" s="18" t="str">
        <f>IFERROR(INDEX(#REF!,MATCH(A5047,#REF!,0)),"")</f>
        <v/>
      </c>
      <c r="L5047" s="58" t="str">
        <f>IFERROR(INDEX(SKU!E:E,MATCH(B5047,SKU!C:C,0)),"")</f>
        <v/>
      </c>
      <c r="M5047" s="56"/>
      <c r="R5047" t="str">
        <f>IF(COUNTIF(ROMANEIOS!K:K,A5047)&gt;0,J5047,"")</f>
        <v/>
      </c>
    </row>
    <row r="5048" spans="1:18" ht="15.75" customHeight="1" x14ac:dyDescent="0.25">
      <c r="A5048" s="42" t="str">
        <f>IFERROR(INDEX(NFS!F:F,MATCH(B5048,NFS!E:E,0)),"")</f>
        <v/>
      </c>
      <c r="E5048" s="11" t="str">
        <f>IF(B5048="","",COUNTIF(SKU!C:C,B5048))</f>
        <v/>
      </c>
      <c r="H5048" s="64" t="str">
        <f>IF(A5048="","",IFERROR(VLOOKUP(TEXT(A5048,"0"),#REF!,7,FALSE),""))</f>
        <v/>
      </c>
      <c r="I5048" s="17" t="str">
        <f>IF(A5048="","",IFERROR(VLOOKUP(TEXT(A5048,"0"),#REF!,9,FALSE),""))</f>
        <v/>
      </c>
      <c r="J5048" s="19" t="str">
        <f>IF(A5048="","",IFERROR(VLOOKUP(TEXT(A5048,"0"),#REF!,10,FALSE),""))</f>
        <v/>
      </c>
      <c r="K5048" s="18" t="str">
        <f>IFERROR(INDEX(#REF!,MATCH(A5048,#REF!,0)),"")</f>
        <v/>
      </c>
      <c r="L5048" s="58" t="str">
        <f>IFERROR(INDEX(SKU!E:E,MATCH(B5048,SKU!C:C,0)),"")</f>
        <v/>
      </c>
      <c r="M5048" s="56"/>
      <c r="R5048" t="str">
        <f>IF(COUNTIF(ROMANEIOS!K:K,A5048)&gt;0,J5048,"")</f>
        <v/>
      </c>
    </row>
    <row r="5049" spans="1:18" ht="15.75" customHeight="1" x14ac:dyDescent="0.25">
      <c r="A5049" s="42" t="str">
        <f>IFERROR(INDEX(NFS!F:F,MATCH(B5049,NFS!E:E,0)),"")</f>
        <v/>
      </c>
      <c r="E5049" s="11" t="str">
        <f>IF(B5049="","",COUNTIF(SKU!C:C,B5049))</f>
        <v/>
      </c>
      <c r="H5049" s="64" t="str">
        <f>IF(A5049="","",IFERROR(VLOOKUP(TEXT(A5049,"0"),#REF!,7,FALSE),""))</f>
        <v/>
      </c>
      <c r="I5049" s="17" t="str">
        <f>IF(A5049="","",IFERROR(VLOOKUP(TEXT(A5049,"0"),#REF!,9,FALSE),""))</f>
        <v/>
      </c>
      <c r="J5049" s="19" t="str">
        <f>IF(A5049="","",IFERROR(VLOOKUP(TEXT(A5049,"0"),#REF!,10,FALSE),""))</f>
        <v/>
      </c>
      <c r="K5049" s="18" t="str">
        <f>IFERROR(INDEX(#REF!,MATCH(A5049,#REF!,0)),"")</f>
        <v/>
      </c>
      <c r="L5049" s="58" t="str">
        <f>IFERROR(INDEX(SKU!E:E,MATCH(B5049,SKU!C:C,0)),"")</f>
        <v/>
      </c>
      <c r="M5049" s="56"/>
      <c r="R5049" t="str">
        <f>IF(COUNTIF(ROMANEIOS!K:K,A5049)&gt;0,J5049,"")</f>
        <v/>
      </c>
    </row>
    <row r="5050" spans="1:18" ht="15.75" customHeight="1" x14ac:dyDescent="0.25">
      <c r="A5050" s="42" t="str">
        <f>IFERROR(INDEX(NFS!F:F,MATCH(B5050,NFS!E:E,0)),"")</f>
        <v/>
      </c>
      <c r="E5050" s="11" t="str">
        <f>IF(B5050="","",COUNTIF(SKU!C:C,B5050))</f>
        <v/>
      </c>
      <c r="H5050" s="64" t="str">
        <f>IF(A5050="","",IFERROR(VLOOKUP(TEXT(A5050,"0"),#REF!,7,FALSE),""))</f>
        <v/>
      </c>
      <c r="I5050" s="17" t="str">
        <f>IF(A5050="","",IFERROR(VLOOKUP(TEXT(A5050,"0"),#REF!,9,FALSE),""))</f>
        <v/>
      </c>
      <c r="J5050" s="19" t="str">
        <f>IF(A5050="","",IFERROR(VLOOKUP(TEXT(A5050,"0"),#REF!,10,FALSE),""))</f>
        <v/>
      </c>
      <c r="K5050" s="18" t="str">
        <f>IFERROR(INDEX(#REF!,MATCH(A5050,#REF!,0)),"")</f>
        <v/>
      </c>
      <c r="L5050" s="58" t="str">
        <f>IFERROR(INDEX(SKU!E:E,MATCH(B5050,SKU!C:C,0)),"")</f>
        <v/>
      </c>
      <c r="M5050" s="56"/>
      <c r="R5050" t="str">
        <f>IF(COUNTIF(ROMANEIOS!K:K,A5050)&gt;0,J5050,"")</f>
        <v/>
      </c>
    </row>
    <row r="5051" spans="1:18" ht="15.75" customHeight="1" x14ac:dyDescent="0.25">
      <c r="A5051" s="42" t="str">
        <f>IFERROR(INDEX(NFS!F:F,MATCH(B5051,NFS!E:E,0)),"")</f>
        <v/>
      </c>
      <c r="E5051" s="11" t="str">
        <f>IF(B5051="","",COUNTIF(SKU!C:C,B5051))</f>
        <v/>
      </c>
      <c r="H5051" s="64" t="str">
        <f>IF(A5051="","",IFERROR(VLOOKUP(TEXT(A5051,"0"),#REF!,7,FALSE),""))</f>
        <v/>
      </c>
      <c r="I5051" s="17" t="str">
        <f>IF(A5051="","",IFERROR(VLOOKUP(TEXT(A5051,"0"),#REF!,9,FALSE),""))</f>
        <v/>
      </c>
      <c r="J5051" s="19" t="str">
        <f>IF(A5051="","",IFERROR(VLOOKUP(TEXT(A5051,"0"),#REF!,10,FALSE),""))</f>
        <v/>
      </c>
      <c r="K5051" s="18" t="str">
        <f>IFERROR(INDEX(#REF!,MATCH(A5051,#REF!,0)),"")</f>
        <v/>
      </c>
      <c r="L5051" s="58" t="str">
        <f>IFERROR(INDEX(SKU!E:E,MATCH(B5051,SKU!C:C,0)),"")</f>
        <v/>
      </c>
      <c r="M5051" s="56"/>
      <c r="R5051" t="str">
        <f>IF(COUNTIF(ROMANEIOS!K:K,A5051)&gt;0,J5051,"")</f>
        <v/>
      </c>
    </row>
    <row r="5052" spans="1:18" ht="15.75" customHeight="1" x14ac:dyDescent="0.25">
      <c r="A5052" s="42" t="str">
        <f>IFERROR(INDEX(NFS!F:F,MATCH(B5052,NFS!E:E,0)),"")</f>
        <v/>
      </c>
      <c r="E5052" s="11" t="str">
        <f>IF(B5052="","",COUNTIF(SKU!C:C,B5052))</f>
        <v/>
      </c>
      <c r="H5052" s="64" t="str">
        <f>IF(A5052="","",IFERROR(VLOOKUP(TEXT(A5052,"0"),#REF!,7,FALSE),""))</f>
        <v/>
      </c>
      <c r="I5052" s="17" t="str">
        <f>IF(A5052="","",IFERROR(VLOOKUP(TEXT(A5052,"0"),#REF!,9,FALSE),""))</f>
        <v/>
      </c>
      <c r="J5052" s="19" t="str">
        <f>IF(A5052="","",IFERROR(VLOOKUP(TEXT(A5052,"0"),#REF!,10,FALSE),""))</f>
        <v/>
      </c>
      <c r="K5052" s="18" t="str">
        <f>IFERROR(INDEX(#REF!,MATCH(A5052,#REF!,0)),"")</f>
        <v/>
      </c>
      <c r="L5052" s="58" t="str">
        <f>IFERROR(INDEX(SKU!E:E,MATCH(B5052,SKU!C:C,0)),"")</f>
        <v/>
      </c>
      <c r="M5052" s="56"/>
      <c r="R5052" t="str">
        <f>IF(COUNTIF(ROMANEIOS!K:K,A5052)&gt;0,J5052,"")</f>
        <v/>
      </c>
    </row>
    <row r="5053" spans="1:18" ht="15.75" customHeight="1" x14ac:dyDescent="0.25">
      <c r="A5053" s="42" t="str">
        <f>IFERROR(INDEX(NFS!F:F,MATCH(B5053,NFS!E:E,0)),"")</f>
        <v/>
      </c>
      <c r="E5053" s="11" t="str">
        <f>IF(B5053="","",COUNTIF(SKU!C:C,B5053))</f>
        <v/>
      </c>
      <c r="H5053" s="64" t="str">
        <f>IF(A5053="","",IFERROR(VLOOKUP(TEXT(A5053,"0"),#REF!,7,FALSE),""))</f>
        <v/>
      </c>
      <c r="I5053" s="17" t="str">
        <f>IF(A5053="","",IFERROR(VLOOKUP(TEXT(A5053,"0"),#REF!,9,FALSE),""))</f>
        <v/>
      </c>
      <c r="J5053" s="19" t="str">
        <f>IF(A5053="","",IFERROR(VLOOKUP(TEXT(A5053,"0"),#REF!,10,FALSE),""))</f>
        <v/>
      </c>
      <c r="K5053" s="18" t="str">
        <f>IFERROR(INDEX(#REF!,MATCH(A5053,#REF!,0)),"")</f>
        <v/>
      </c>
      <c r="L5053" s="58" t="str">
        <f>IFERROR(INDEX(SKU!E:E,MATCH(B5053,SKU!C:C,0)),"")</f>
        <v/>
      </c>
      <c r="M5053" s="56"/>
      <c r="R5053" t="str">
        <f>IF(COUNTIF(ROMANEIOS!K:K,A5053)&gt;0,J5053,"")</f>
        <v/>
      </c>
    </row>
    <row r="5054" spans="1:18" ht="15.75" customHeight="1" x14ac:dyDescent="0.25">
      <c r="A5054" s="42" t="str">
        <f>IFERROR(INDEX(NFS!F:F,MATCH(B5054,NFS!E:E,0)),"")</f>
        <v/>
      </c>
      <c r="E5054" s="11" t="str">
        <f>IF(B5054="","",COUNTIF(SKU!C:C,B5054))</f>
        <v/>
      </c>
      <c r="H5054" s="64" t="str">
        <f>IF(A5054="","",IFERROR(VLOOKUP(TEXT(A5054,"0"),#REF!,7,FALSE),""))</f>
        <v/>
      </c>
      <c r="I5054" s="17" t="str">
        <f>IF(A5054="","",IFERROR(VLOOKUP(TEXT(A5054,"0"),#REF!,9,FALSE),""))</f>
        <v/>
      </c>
      <c r="J5054" s="19" t="str">
        <f>IF(A5054="","",IFERROR(VLOOKUP(TEXT(A5054,"0"),#REF!,10,FALSE),""))</f>
        <v/>
      </c>
      <c r="K5054" s="18" t="str">
        <f>IFERROR(INDEX(#REF!,MATCH(A5054,#REF!,0)),"")</f>
        <v/>
      </c>
      <c r="L5054" s="58" t="str">
        <f>IFERROR(INDEX(SKU!E:E,MATCH(B5054,SKU!C:C,0)),"")</f>
        <v/>
      </c>
      <c r="M5054" s="56"/>
      <c r="R5054" t="str">
        <f>IF(COUNTIF(ROMANEIOS!K:K,A5054)&gt;0,J5054,"")</f>
        <v/>
      </c>
    </row>
    <row r="5055" spans="1:18" ht="15.75" customHeight="1" x14ac:dyDescent="0.25">
      <c r="A5055" s="42" t="str">
        <f>IFERROR(INDEX(NFS!F:F,MATCH(B5055,NFS!E:E,0)),"")</f>
        <v/>
      </c>
      <c r="E5055" s="11" t="str">
        <f>IF(B5055="","",COUNTIF(SKU!C:C,B5055))</f>
        <v/>
      </c>
      <c r="H5055" s="64" t="str">
        <f>IF(A5055="","",IFERROR(VLOOKUP(TEXT(A5055,"0"),#REF!,7,FALSE),""))</f>
        <v/>
      </c>
      <c r="I5055" s="17" t="str">
        <f>IF(A5055="","",IFERROR(VLOOKUP(TEXT(A5055,"0"),#REF!,9,FALSE),""))</f>
        <v/>
      </c>
      <c r="J5055" s="19" t="str">
        <f>IF(A5055="","",IFERROR(VLOOKUP(TEXT(A5055,"0"),#REF!,10,FALSE),""))</f>
        <v/>
      </c>
      <c r="K5055" s="18" t="str">
        <f>IFERROR(INDEX(#REF!,MATCH(A5055,#REF!,0)),"")</f>
        <v/>
      </c>
      <c r="L5055" s="58" t="str">
        <f>IFERROR(INDEX(SKU!E:E,MATCH(B5055,SKU!C:C,0)),"")</f>
        <v/>
      </c>
      <c r="M5055" s="56"/>
      <c r="R5055" t="str">
        <f>IF(COUNTIF(ROMANEIOS!K:K,A5055)&gt;0,J5055,"")</f>
        <v/>
      </c>
    </row>
    <row r="5056" spans="1:18" ht="15.75" customHeight="1" x14ac:dyDescent="0.25">
      <c r="A5056" s="42" t="str">
        <f>IFERROR(INDEX(NFS!F:F,MATCH(B5056,NFS!E:E,0)),"")</f>
        <v/>
      </c>
      <c r="E5056" s="11" t="str">
        <f>IF(B5056="","",COUNTIF(SKU!C:C,B5056))</f>
        <v/>
      </c>
      <c r="H5056" s="64" t="str">
        <f>IF(A5056="","",IFERROR(VLOOKUP(TEXT(A5056,"0"),#REF!,7,FALSE),""))</f>
        <v/>
      </c>
      <c r="I5056" s="17" t="str">
        <f>IF(A5056="","",IFERROR(VLOOKUP(TEXT(A5056,"0"),#REF!,9,FALSE),""))</f>
        <v/>
      </c>
      <c r="J5056" s="19" t="str">
        <f>IF(A5056="","",IFERROR(VLOOKUP(TEXT(A5056,"0"),#REF!,10,FALSE),""))</f>
        <v/>
      </c>
      <c r="K5056" s="18" t="str">
        <f>IFERROR(INDEX(#REF!,MATCH(A5056,#REF!,0)),"")</f>
        <v/>
      </c>
      <c r="L5056" s="58" t="str">
        <f>IFERROR(INDEX(SKU!E:E,MATCH(B5056,SKU!C:C,0)),"")</f>
        <v/>
      </c>
      <c r="M5056" s="56"/>
      <c r="R5056" t="str">
        <f>IF(COUNTIF(ROMANEIOS!K:K,A5056)&gt;0,J5056,"")</f>
        <v/>
      </c>
    </row>
    <row r="5057" spans="1:18" ht="15.75" customHeight="1" x14ac:dyDescent="0.25">
      <c r="A5057" s="42" t="str">
        <f>IFERROR(INDEX(NFS!F:F,MATCH(B5057,NFS!E:E,0)),"")</f>
        <v/>
      </c>
      <c r="E5057" s="11" t="str">
        <f>IF(B5057="","",COUNTIF(SKU!C:C,B5057))</f>
        <v/>
      </c>
      <c r="H5057" s="64" t="str">
        <f>IF(A5057="","",IFERROR(VLOOKUP(TEXT(A5057,"0"),#REF!,7,FALSE),""))</f>
        <v/>
      </c>
      <c r="I5057" s="17" t="str">
        <f>IF(A5057="","",IFERROR(VLOOKUP(TEXT(A5057,"0"),#REF!,9,FALSE),""))</f>
        <v/>
      </c>
      <c r="J5057" s="19" t="str">
        <f>IF(A5057="","",IFERROR(VLOOKUP(TEXT(A5057,"0"),#REF!,10,FALSE),""))</f>
        <v/>
      </c>
      <c r="K5057" s="18" t="str">
        <f>IFERROR(INDEX(#REF!,MATCH(A5057,#REF!,0)),"")</f>
        <v/>
      </c>
      <c r="L5057" s="58" t="str">
        <f>IFERROR(INDEX(SKU!E:E,MATCH(B5057,SKU!C:C,0)),"")</f>
        <v/>
      </c>
      <c r="M5057" s="56"/>
      <c r="R5057" t="str">
        <f>IF(COUNTIF(ROMANEIOS!K:K,A5057)&gt;0,J5057,"")</f>
        <v/>
      </c>
    </row>
    <row r="5058" spans="1:18" ht="15.75" customHeight="1" x14ac:dyDescent="0.25">
      <c r="A5058" s="42" t="str">
        <f>IFERROR(INDEX(NFS!F:F,MATCH(B5058,NFS!E:E,0)),"")</f>
        <v/>
      </c>
      <c r="E5058" s="11" t="str">
        <f>IF(B5058="","",COUNTIF(SKU!C:C,B5058))</f>
        <v/>
      </c>
      <c r="H5058" s="64" t="str">
        <f>IF(A5058="","",IFERROR(VLOOKUP(TEXT(A5058,"0"),#REF!,7,FALSE),""))</f>
        <v/>
      </c>
      <c r="I5058" s="17" t="str">
        <f>IF(A5058="","",IFERROR(VLOOKUP(TEXT(A5058,"0"),#REF!,9,FALSE),""))</f>
        <v/>
      </c>
      <c r="J5058" s="19" t="str">
        <f>IF(A5058="","",IFERROR(VLOOKUP(TEXT(A5058,"0"),#REF!,10,FALSE),""))</f>
        <v/>
      </c>
      <c r="K5058" s="18" t="str">
        <f>IFERROR(INDEX(#REF!,MATCH(A5058,#REF!,0)),"")</f>
        <v/>
      </c>
      <c r="L5058" s="58" t="str">
        <f>IFERROR(INDEX(SKU!E:E,MATCH(B5058,SKU!C:C,0)),"")</f>
        <v/>
      </c>
      <c r="M5058" s="56"/>
      <c r="R5058" t="str">
        <f>IF(COUNTIF(ROMANEIOS!K:K,A5058)&gt;0,J5058,"")</f>
        <v/>
      </c>
    </row>
    <row r="5059" spans="1:18" ht="15.75" customHeight="1" x14ac:dyDescent="0.25">
      <c r="A5059" s="42" t="str">
        <f>IFERROR(INDEX(NFS!F:F,MATCH(B5059,NFS!E:E,0)),"")</f>
        <v/>
      </c>
      <c r="E5059" s="11" t="str">
        <f>IF(B5059="","",COUNTIF(SKU!C:C,B5059))</f>
        <v/>
      </c>
      <c r="H5059" s="64" t="str">
        <f>IF(A5059="","",IFERROR(VLOOKUP(TEXT(A5059,"0"),#REF!,7,FALSE),""))</f>
        <v/>
      </c>
      <c r="I5059" s="17" t="str">
        <f>IF(A5059="","",IFERROR(VLOOKUP(TEXT(A5059,"0"),#REF!,9,FALSE),""))</f>
        <v/>
      </c>
      <c r="J5059" s="19" t="str">
        <f>IF(A5059="","",IFERROR(VLOOKUP(TEXT(A5059,"0"),#REF!,10,FALSE),""))</f>
        <v/>
      </c>
      <c r="K5059" s="18" t="str">
        <f>IFERROR(INDEX(#REF!,MATCH(A5059,#REF!,0)),"")</f>
        <v/>
      </c>
      <c r="L5059" s="58" t="str">
        <f>IFERROR(INDEX(SKU!E:E,MATCH(B5059,SKU!C:C,0)),"")</f>
        <v/>
      </c>
      <c r="M5059" s="56"/>
      <c r="R5059" t="str">
        <f>IF(COUNTIF(ROMANEIOS!K:K,A5059)&gt;0,J5059,"")</f>
        <v/>
      </c>
    </row>
    <row r="5060" spans="1:18" ht="15.75" customHeight="1" x14ac:dyDescent="0.25">
      <c r="A5060" s="42" t="str">
        <f>IFERROR(INDEX(NFS!F:F,MATCH(B5060,NFS!E:E,0)),"")</f>
        <v/>
      </c>
      <c r="E5060" s="11" t="str">
        <f>IF(B5060="","",COUNTIF(SKU!C:C,B5060))</f>
        <v/>
      </c>
      <c r="H5060" s="64" t="str">
        <f>IF(A5060="","",IFERROR(VLOOKUP(TEXT(A5060,"0"),#REF!,7,FALSE),""))</f>
        <v/>
      </c>
      <c r="I5060" s="17" t="str">
        <f>IF(A5060="","",IFERROR(VLOOKUP(TEXT(A5060,"0"),#REF!,9,FALSE),""))</f>
        <v/>
      </c>
      <c r="J5060" s="19" t="str">
        <f>IF(A5060="","",IFERROR(VLOOKUP(TEXT(A5060,"0"),#REF!,10,FALSE),""))</f>
        <v/>
      </c>
      <c r="K5060" s="18" t="str">
        <f>IFERROR(INDEX(#REF!,MATCH(A5060,#REF!,0)),"")</f>
        <v/>
      </c>
      <c r="L5060" s="58" t="str">
        <f>IFERROR(INDEX(SKU!E:E,MATCH(B5060,SKU!C:C,0)),"")</f>
        <v/>
      </c>
      <c r="M5060" s="56"/>
      <c r="R5060" t="str">
        <f>IF(COUNTIF(ROMANEIOS!K:K,A5060)&gt;0,J5060,"")</f>
        <v/>
      </c>
    </row>
    <row r="5061" spans="1:18" ht="15.75" customHeight="1" x14ac:dyDescent="0.25">
      <c r="A5061" s="42" t="str">
        <f>IFERROR(INDEX(NFS!F:F,MATCH(B5061,NFS!E:E,0)),"")</f>
        <v/>
      </c>
      <c r="E5061" s="11" t="str">
        <f>IF(B5061="","",COUNTIF(SKU!C:C,B5061))</f>
        <v/>
      </c>
      <c r="H5061" s="64" t="str">
        <f>IF(A5061="","",IFERROR(VLOOKUP(TEXT(A5061,"0"),#REF!,7,FALSE),""))</f>
        <v/>
      </c>
      <c r="I5061" s="17" t="str">
        <f>IF(A5061="","",IFERROR(VLOOKUP(TEXT(A5061,"0"),#REF!,9,FALSE),""))</f>
        <v/>
      </c>
      <c r="J5061" s="19" t="str">
        <f>IF(A5061="","",IFERROR(VLOOKUP(TEXT(A5061,"0"),#REF!,10,FALSE),""))</f>
        <v/>
      </c>
      <c r="K5061" s="18" t="str">
        <f>IFERROR(INDEX(#REF!,MATCH(A5061,#REF!,0)),"")</f>
        <v/>
      </c>
      <c r="L5061" s="58" t="str">
        <f>IFERROR(INDEX(SKU!E:E,MATCH(B5061,SKU!C:C,0)),"")</f>
        <v/>
      </c>
      <c r="M5061" s="56"/>
      <c r="R5061" t="str">
        <f>IF(COUNTIF(ROMANEIOS!K:K,A5061)&gt;0,J5061,"")</f>
        <v/>
      </c>
    </row>
    <row r="5062" spans="1:18" ht="15.75" customHeight="1" x14ac:dyDescent="0.25">
      <c r="A5062" s="42" t="str">
        <f>IFERROR(INDEX(NFS!F:F,MATCH(B5062,NFS!E:E,0)),"")</f>
        <v/>
      </c>
      <c r="E5062" s="11" t="str">
        <f>IF(B5062="","",COUNTIF(SKU!C:C,B5062))</f>
        <v/>
      </c>
      <c r="H5062" s="64" t="str">
        <f>IF(A5062="","",IFERROR(VLOOKUP(TEXT(A5062,"0"),#REF!,7,FALSE),""))</f>
        <v/>
      </c>
      <c r="I5062" s="17" t="str">
        <f>IF(A5062="","",IFERROR(VLOOKUP(TEXT(A5062,"0"),#REF!,9,FALSE),""))</f>
        <v/>
      </c>
      <c r="J5062" s="19" t="str">
        <f>IF(A5062="","",IFERROR(VLOOKUP(TEXT(A5062,"0"),#REF!,10,FALSE),""))</f>
        <v/>
      </c>
      <c r="K5062" s="18" t="str">
        <f>IFERROR(INDEX(#REF!,MATCH(A5062,#REF!,0)),"")</f>
        <v/>
      </c>
      <c r="L5062" s="58" t="str">
        <f>IFERROR(INDEX(SKU!E:E,MATCH(B5062,SKU!C:C,0)),"")</f>
        <v/>
      </c>
      <c r="M5062" s="56"/>
      <c r="R5062" t="str">
        <f>IF(COUNTIF(ROMANEIOS!K:K,A5062)&gt;0,J5062,"")</f>
        <v/>
      </c>
    </row>
    <row r="5063" spans="1:18" ht="15.75" customHeight="1" x14ac:dyDescent="0.25">
      <c r="A5063" s="42" t="str">
        <f>IFERROR(INDEX(NFS!F:F,MATCH(B5063,NFS!E:E,0)),"")</f>
        <v/>
      </c>
      <c r="E5063" s="11" t="str">
        <f>IF(B5063="","",COUNTIF(SKU!C:C,B5063))</f>
        <v/>
      </c>
      <c r="H5063" s="64" t="str">
        <f>IF(A5063="","",IFERROR(VLOOKUP(TEXT(A5063,"0"),#REF!,7,FALSE),""))</f>
        <v/>
      </c>
      <c r="I5063" s="17" t="str">
        <f>IF(A5063="","",IFERROR(VLOOKUP(TEXT(A5063,"0"),#REF!,9,FALSE),""))</f>
        <v/>
      </c>
      <c r="J5063" s="19" t="str">
        <f>IF(A5063="","",IFERROR(VLOOKUP(TEXT(A5063,"0"),#REF!,10,FALSE),""))</f>
        <v/>
      </c>
      <c r="K5063" s="18" t="str">
        <f>IFERROR(INDEX(#REF!,MATCH(A5063,#REF!,0)),"")</f>
        <v/>
      </c>
      <c r="L5063" s="58" t="str">
        <f>IFERROR(INDEX(SKU!E:E,MATCH(B5063,SKU!C:C,0)),"")</f>
        <v/>
      </c>
      <c r="M5063" s="56"/>
      <c r="R5063" t="str">
        <f>IF(COUNTIF(ROMANEIOS!K:K,A5063)&gt;0,J5063,"")</f>
        <v/>
      </c>
    </row>
    <row r="5064" spans="1:18" ht="15.75" customHeight="1" x14ac:dyDescent="0.25">
      <c r="A5064" s="42" t="str">
        <f>IFERROR(INDEX(NFS!F:F,MATCH(B5064,NFS!E:E,0)),"")</f>
        <v/>
      </c>
      <c r="E5064" s="11" t="str">
        <f>IF(B5064="","",COUNTIF(SKU!C:C,B5064))</f>
        <v/>
      </c>
      <c r="H5064" s="64" t="str">
        <f>IF(A5064="","",IFERROR(VLOOKUP(TEXT(A5064,"0"),#REF!,7,FALSE),""))</f>
        <v/>
      </c>
      <c r="I5064" s="17" t="str">
        <f>IF(A5064="","",IFERROR(VLOOKUP(TEXT(A5064,"0"),#REF!,9,FALSE),""))</f>
        <v/>
      </c>
      <c r="J5064" s="19" t="str">
        <f>IF(A5064="","",IFERROR(VLOOKUP(TEXT(A5064,"0"),#REF!,10,FALSE),""))</f>
        <v/>
      </c>
      <c r="K5064" s="18" t="str">
        <f>IFERROR(INDEX(#REF!,MATCH(A5064,#REF!,0)),"")</f>
        <v/>
      </c>
      <c r="L5064" s="58" t="str">
        <f>IFERROR(INDEX(SKU!E:E,MATCH(B5064,SKU!C:C,0)),"")</f>
        <v/>
      </c>
      <c r="M5064" s="56"/>
      <c r="R5064" t="str">
        <f>IF(COUNTIF(ROMANEIOS!K:K,A5064)&gt;0,J5064,"")</f>
        <v/>
      </c>
    </row>
    <row r="5065" spans="1:18" ht="15.75" customHeight="1" x14ac:dyDescent="0.25">
      <c r="A5065" s="42" t="str">
        <f>IFERROR(INDEX(NFS!F:F,MATCH(B5065,NFS!E:E,0)),"")</f>
        <v/>
      </c>
      <c r="E5065" s="11" t="str">
        <f>IF(B5065="","",COUNTIF(SKU!C:C,B5065))</f>
        <v/>
      </c>
      <c r="H5065" s="64" t="str">
        <f>IF(A5065="","",IFERROR(VLOOKUP(TEXT(A5065,"0"),#REF!,7,FALSE),""))</f>
        <v/>
      </c>
      <c r="I5065" s="17" t="str">
        <f>IF(A5065="","",IFERROR(VLOOKUP(TEXT(A5065,"0"),#REF!,9,FALSE),""))</f>
        <v/>
      </c>
      <c r="J5065" s="19" t="str">
        <f>IF(A5065="","",IFERROR(VLOOKUP(TEXT(A5065,"0"),#REF!,10,FALSE),""))</f>
        <v/>
      </c>
      <c r="K5065" s="18" t="str">
        <f>IFERROR(INDEX(#REF!,MATCH(A5065,#REF!,0)),"")</f>
        <v/>
      </c>
      <c r="L5065" s="58" t="str">
        <f>IFERROR(INDEX(SKU!E:E,MATCH(B5065,SKU!C:C,0)),"")</f>
        <v/>
      </c>
      <c r="M5065" s="56"/>
      <c r="R5065" t="str">
        <f>IF(COUNTIF(ROMANEIOS!K:K,A5065)&gt;0,J5065,"")</f>
        <v/>
      </c>
    </row>
    <row r="5066" spans="1:18" ht="15.75" customHeight="1" x14ac:dyDescent="0.25">
      <c r="A5066" s="42" t="str">
        <f>IFERROR(INDEX(NFS!F:F,MATCH(B5066,NFS!E:E,0)),"")</f>
        <v/>
      </c>
      <c r="E5066" s="11" t="str">
        <f>IF(B5066="","",COUNTIF(SKU!C:C,B5066))</f>
        <v/>
      </c>
      <c r="H5066" s="64" t="str">
        <f>IF(A5066="","",IFERROR(VLOOKUP(TEXT(A5066,"0"),#REF!,7,FALSE),""))</f>
        <v/>
      </c>
      <c r="I5066" s="17" t="str">
        <f>IF(A5066="","",IFERROR(VLOOKUP(TEXT(A5066,"0"),#REF!,9,FALSE),""))</f>
        <v/>
      </c>
      <c r="J5066" s="19" t="str">
        <f>IF(A5066="","",IFERROR(VLOOKUP(TEXT(A5066,"0"),#REF!,10,FALSE),""))</f>
        <v/>
      </c>
      <c r="K5066" s="18" t="str">
        <f>IFERROR(INDEX(#REF!,MATCH(A5066,#REF!,0)),"")</f>
        <v/>
      </c>
      <c r="L5066" s="58" t="str">
        <f>IFERROR(INDEX(SKU!E:E,MATCH(B5066,SKU!C:C,0)),"")</f>
        <v/>
      </c>
      <c r="M5066" s="56"/>
      <c r="R5066" t="str">
        <f>IF(COUNTIF(ROMANEIOS!K:K,A5066)&gt;0,J5066,"")</f>
        <v/>
      </c>
    </row>
    <row r="5067" spans="1:18" ht="15.75" customHeight="1" x14ac:dyDescent="0.25">
      <c r="A5067" s="42" t="str">
        <f>IFERROR(INDEX(NFS!F:F,MATCH(B5067,NFS!E:E,0)),"")</f>
        <v/>
      </c>
      <c r="E5067" s="11" t="str">
        <f>IF(B5067="","",COUNTIF(SKU!C:C,B5067))</f>
        <v/>
      </c>
      <c r="H5067" s="64" t="str">
        <f>IF(A5067="","",IFERROR(VLOOKUP(TEXT(A5067,"0"),#REF!,7,FALSE),""))</f>
        <v/>
      </c>
      <c r="I5067" s="17" t="str">
        <f>IF(A5067="","",IFERROR(VLOOKUP(TEXT(A5067,"0"),#REF!,9,FALSE),""))</f>
        <v/>
      </c>
      <c r="J5067" s="19" t="str">
        <f>IF(A5067="","",IFERROR(VLOOKUP(TEXT(A5067,"0"),#REF!,10,FALSE),""))</f>
        <v/>
      </c>
      <c r="K5067" s="18" t="str">
        <f>IFERROR(INDEX(#REF!,MATCH(A5067,#REF!,0)),"")</f>
        <v/>
      </c>
      <c r="L5067" s="58" t="str">
        <f>IFERROR(INDEX(SKU!E:E,MATCH(B5067,SKU!C:C,0)),"")</f>
        <v/>
      </c>
      <c r="M5067" s="56"/>
      <c r="R5067" t="str">
        <f>IF(COUNTIF(ROMANEIOS!K:K,A5067)&gt;0,J5067,"")</f>
        <v/>
      </c>
    </row>
    <row r="5068" spans="1:18" ht="15.75" customHeight="1" x14ac:dyDescent="0.25">
      <c r="A5068" s="42" t="str">
        <f>IFERROR(INDEX(NFS!F:F,MATCH(B5068,NFS!E:E,0)),"")</f>
        <v/>
      </c>
      <c r="E5068" s="11" t="str">
        <f>IF(B5068="","",COUNTIF(SKU!C:C,B5068))</f>
        <v/>
      </c>
      <c r="H5068" s="64" t="str">
        <f>IF(A5068="","",IFERROR(VLOOKUP(TEXT(A5068,"0"),#REF!,7,FALSE),""))</f>
        <v/>
      </c>
      <c r="I5068" s="17" t="str">
        <f>IF(A5068="","",IFERROR(VLOOKUP(TEXT(A5068,"0"),#REF!,9,FALSE),""))</f>
        <v/>
      </c>
      <c r="J5068" s="19" t="str">
        <f>IF(A5068="","",IFERROR(VLOOKUP(TEXT(A5068,"0"),#REF!,10,FALSE),""))</f>
        <v/>
      </c>
      <c r="K5068" s="18" t="str">
        <f>IFERROR(INDEX(#REF!,MATCH(A5068,#REF!,0)),"")</f>
        <v/>
      </c>
      <c r="L5068" s="58" t="str">
        <f>IFERROR(INDEX(SKU!E:E,MATCH(B5068,SKU!C:C,0)),"")</f>
        <v/>
      </c>
      <c r="M5068" s="56"/>
      <c r="R5068" t="str">
        <f>IF(COUNTIF(ROMANEIOS!K:K,A5068)&gt;0,J5068,"")</f>
        <v/>
      </c>
    </row>
    <row r="5069" spans="1:18" ht="15.75" customHeight="1" x14ac:dyDescent="0.25">
      <c r="A5069" s="42" t="str">
        <f>IFERROR(INDEX(NFS!F:F,MATCH(B5069,NFS!E:E,0)),"")</f>
        <v/>
      </c>
      <c r="E5069" s="11" t="str">
        <f>IF(B5069="","",COUNTIF(SKU!C:C,B5069))</f>
        <v/>
      </c>
      <c r="H5069" s="64" t="str">
        <f>IF(A5069="","",IFERROR(VLOOKUP(TEXT(A5069,"0"),#REF!,7,FALSE),""))</f>
        <v/>
      </c>
      <c r="I5069" s="17" t="str">
        <f>IF(A5069="","",IFERROR(VLOOKUP(TEXT(A5069,"0"),#REF!,9,FALSE),""))</f>
        <v/>
      </c>
      <c r="J5069" s="19" t="str">
        <f>IF(A5069="","",IFERROR(VLOOKUP(TEXT(A5069,"0"),#REF!,10,FALSE),""))</f>
        <v/>
      </c>
      <c r="K5069" s="18" t="str">
        <f>IFERROR(INDEX(#REF!,MATCH(A5069,#REF!,0)),"")</f>
        <v/>
      </c>
      <c r="L5069" s="58" t="str">
        <f>IFERROR(INDEX(SKU!E:E,MATCH(B5069,SKU!C:C,0)),"")</f>
        <v/>
      </c>
      <c r="M5069" s="56"/>
      <c r="R5069" t="str">
        <f>IF(COUNTIF(ROMANEIOS!K:K,A5069)&gt;0,J5069,"")</f>
        <v/>
      </c>
    </row>
    <row r="5070" spans="1:18" ht="15.75" customHeight="1" x14ac:dyDescent="0.25">
      <c r="A5070" s="42" t="str">
        <f>IFERROR(INDEX(NFS!F:F,MATCH(B5070,NFS!E:E,0)),"")</f>
        <v/>
      </c>
      <c r="E5070" s="11" t="str">
        <f>IF(B5070="","",COUNTIF(SKU!C:C,B5070))</f>
        <v/>
      </c>
      <c r="H5070" s="64" t="str">
        <f>IF(A5070="","",IFERROR(VLOOKUP(TEXT(A5070,"0"),#REF!,7,FALSE),""))</f>
        <v/>
      </c>
      <c r="I5070" s="17" t="str">
        <f>IF(A5070="","",IFERROR(VLOOKUP(TEXT(A5070,"0"),#REF!,9,FALSE),""))</f>
        <v/>
      </c>
      <c r="J5070" s="19" t="str">
        <f>IF(A5070="","",IFERROR(VLOOKUP(TEXT(A5070,"0"),#REF!,10,FALSE),""))</f>
        <v/>
      </c>
      <c r="K5070" s="18" t="str">
        <f>IFERROR(INDEX(#REF!,MATCH(A5070,#REF!,0)),"")</f>
        <v/>
      </c>
      <c r="L5070" s="58" t="str">
        <f>IFERROR(INDEX(SKU!E:E,MATCH(B5070,SKU!C:C,0)),"")</f>
        <v/>
      </c>
      <c r="M5070" s="56"/>
      <c r="R5070" t="str">
        <f>IF(COUNTIF(ROMANEIOS!K:K,A5070)&gt;0,J5070,"")</f>
        <v/>
      </c>
    </row>
    <row r="5071" spans="1:18" ht="15.75" customHeight="1" x14ac:dyDescent="0.25">
      <c r="A5071" s="42" t="str">
        <f>IFERROR(INDEX(NFS!F:F,MATCH(B5071,NFS!E:E,0)),"")</f>
        <v/>
      </c>
      <c r="E5071" s="11" t="str">
        <f>IF(B5071="","",COUNTIF(SKU!C:C,B5071))</f>
        <v/>
      </c>
      <c r="H5071" s="64" t="str">
        <f>IF(A5071="","",IFERROR(VLOOKUP(TEXT(A5071,"0"),#REF!,7,FALSE),""))</f>
        <v/>
      </c>
      <c r="I5071" s="17" t="str">
        <f>IF(A5071="","",IFERROR(VLOOKUP(TEXT(A5071,"0"),#REF!,9,FALSE),""))</f>
        <v/>
      </c>
      <c r="J5071" s="19" t="str">
        <f>IF(A5071="","",IFERROR(VLOOKUP(TEXT(A5071,"0"),#REF!,10,FALSE),""))</f>
        <v/>
      </c>
      <c r="K5071" s="18" t="str">
        <f>IFERROR(INDEX(#REF!,MATCH(A5071,#REF!,0)),"")</f>
        <v/>
      </c>
      <c r="L5071" s="58" t="str">
        <f>IFERROR(INDEX(SKU!E:E,MATCH(B5071,SKU!C:C,0)),"")</f>
        <v/>
      </c>
      <c r="M5071" s="56"/>
      <c r="R5071" t="str">
        <f>IF(COUNTIF(ROMANEIOS!K:K,A5071)&gt;0,J5071,"")</f>
        <v/>
      </c>
    </row>
    <row r="5072" spans="1:18" ht="15.75" customHeight="1" x14ac:dyDescent="0.25">
      <c r="A5072" s="42" t="str">
        <f>IFERROR(INDEX(NFS!F:F,MATCH(B5072,NFS!E:E,0)),"")</f>
        <v/>
      </c>
      <c r="E5072" s="11" t="str">
        <f>IF(B5072="","",COUNTIF(SKU!C:C,B5072))</f>
        <v/>
      </c>
      <c r="H5072" s="64" t="str">
        <f>IF(A5072="","",IFERROR(VLOOKUP(TEXT(A5072,"0"),#REF!,7,FALSE),""))</f>
        <v/>
      </c>
      <c r="I5072" s="17" t="str">
        <f>IF(A5072="","",IFERROR(VLOOKUP(TEXT(A5072,"0"),#REF!,9,FALSE),""))</f>
        <v/>
      </c>
      <c r="J5072" s="19" t="str">
        <f>IF(A5072="","",IFERROR(VLOOKUP(TEXT(A5072,"0"),#REF!,10,FALSE),""))</f>
        <v/>
      </c>
      <c r="K5072" s="18" t="str">
        <f>IFERROR(INDEX(#REF!,MATCH(A5072,#REF!,0)),"")</f>
        <v/>
      </c>
      <c r="L5072" s="58" t="str">
        <f>IFERROR(INDEX(SKU!E:E,MATCH(B5072,SKU!C:C,0)),"")</f>
        <v/>
      </c>
      <c r="M5072" s="56"/>
      <c r="R5072" t="str">
        <f>IF(COUNTIF(ROMANEIOS!K:K,A5072)&gt;0,J5072,"")</f>
        <v/>
      </c>
    </row>
    <row r="5073" spans="1:18" ht="15.75" customHeight="1" x14ac:dyDescent="0.25">
      <c r="A5073" s="42" t="str">
        <f>IFERROR(INDEX(NFS!F:F,MATCH(B5073,NFS!E:E,0)),"")</f>
        <v/>
      </c>
      <c r="E5073" s="11" t="str">
        <f>IF(B5073="","",COUNTIF(SKU!C:C,B5073))</f>
        <v/>
      </c>
      <c r="H5073" s="64" t="str">
        <f>IF(A5073="","",IFERROR(VLOOKUP(TEXT(A5073,"0"),#REF!,7,FALSE),""))</f>
        <v/>
      </c>
      <c r="I5073" s="17" t="str">
        <f>IF(A5073="","",IFERROR(VLOOKUP(TEXT(A5073,"0"),#REF!,9,FALSE),""))</f>
        <v/>
      </c>
      <c r="J5073" s="19" t="str">
        <f>IF(A5073="","",IFERROR(VLOOKUP(TEXT(A5073,"0"),#REF!,10,FALSE),""))</f>
        <v/>
      </c>
      <c r="K5073" s="18" t="str">
        <f>IFERROR(INDEX(#REF!,MATCH(A5073,#REF!,0)),"")</f>
        <v/>
      </c>
      <c r="L5073" s="58" t="str">
        <f>IFERROR(INDEX(SKU!E:E,MATCH(B5073,SKU!C:C,0)),"")</f>
        <v/>
      </c>
      <c r="M5073" s="56"/>
      <c r="R5073" t="str">
        <f>IF(COUNTIF(ROMANEIOS!K:K,A5073)&gt;0,J5073,"")</f>
        <v/>
      </c>
    </row>
    <row r="5074" spans="1:18" ht="15.75" customHeight="1" x14ac:dyDescent="0.25">
      <c r="A5074" s="42" t="str">
        <f>IFERROR(INDEX(NFS!F:F,MATCH(B5074,NFS!E:E,0)),"")</f>
        <v/>
      </c>
      <c r="E5074" s="11" t="str">
        <f>IF(B5074="","",COUNTIF(SKU!C:C,B5074))</f>
        <v/>
      </c>
      <c r="H5074" s="64" t="str">
        <f>IF(A5074="","",IFERROR(VLOOKUP(TEXT(A5074,"0"),#REF!,7,FALSE),""))</f>
        <v/>
      </c>
      <c r="I5074" s="17" t="str">
        <f>IF(A5074="","",IFERROR(VLOOKUP(TEXT(A5074,"0"),#REF!,9,FALSE),""))</f>
        <v/>
      </c>
      <c r="J5074" s="19" t="str">
        <f>IF(A5074="","",IFERROR(VLOOKUP(TEXT(A5074,"0"),#REF!,10,FALSE),""))</f>
        <v/>
      </c>
      <c r="K5074" s="18" t="str">
        <f>IFERROR(INDEX(#REF!,MATCH(A5074,#REF!,0)),"")</f>
        <v/>
      </c>
      <c r="L5074" s="58" t="str">
        <f>IFERROR(INDEX(SKU!E:E,MATCH(B5074,SKU!C:C,0)),"")</f>
        <v/>
      </c>
      <c r="M5074" s="56"/>
      <c r="R5074" t="str">
        <f>IF(COUNTIF(ROMANEIOS!K:K,A5074)&gt;0,J5074,"")</f>
        <v/>
      </c>
    </row>
    <row r="5075" spans="1:18" ht="15.75" customHeight="1" x14ac:dyDescent="0.25">
      <c r="A5075" s="42" t="str">
        <f>IFERROR(INDEX(NFS!F:F,MATCH(B5075,NFS!E:E,0)),"")</f>
        <v/>
      </c>
      <c r="E5075" s="11" t="str">
        <f>IF(B5075="","",COUNTIF(SKU!C:C,B5075))</f>
        <v/>
      </c>
      <c r="H5075" s="64" t="str">
        <f>IF(A5075="","",IFERROR(VLOOKUP(TEXT(A5075,"0"),#REF!,7,FALSE),""))</f>
        <v/>
      </c>
      <c r="I5075" s="17" t="str">
        <f>IF(A5075="","",IFERROR(VLOOKUP(TEXT(A5075,"0"),#REF!,9,FALSE),""))</f>
        <v/>
      </c>
      <c r="J5075" s="19" t="str">
        <f>IF(A5075="","",IFERROR(VLOOKUP(TEXT(A5075,"0"),#REF!,10,FALSE),""))</f>
        <v/>
      </c>
      <c r="K5075" s="18" t="str">
        <f>IFERROR(INDEX(#REF!,MATCH(A5075,#REF!,0)),"")</f>
        <v/>
      </c>
      <c r="L5075" s="58" t="str">
        <f>IFERROR(INDEX(SKU!E:E,MATCH(B5075,SKU!C:C,0)),"")</f>
        <v/>
      </c>
      <c r="M5075" s="56"/>
      <c r="R5075" t="str">
        <f>IF(COUNTIF(ROMANEIOS!K:K,A5075)&gt;0,J5075,"")</f>
        <v/>
      </c>
    </row>
    <row r="5076" spans="1:18" ht="15.75" customHeight="1" x14ac:dyDescent="0.25">
      <c r="A5076" s="42" t="str">
        <f>IFERROR(INDEX(NFS!F:F,MATCH(B5076,NFS!E:E,0)),"")</f>
        <v/>
      </c>
      <c r="E5076" s="11" t="str">
        <f>IF(B5076="","",COUNTIF(SKU!C:C,B5076))</f>
        <v/>
      </c>
      <c r="H5076" s="64" t="str">
        <f>IF(A5076="","",IFERROR(VLOOKUP(TEXT(A5076,"0"),#REF!,7,FALSE),""))</f>
        <v/>
      </c>
      <c r="I5076" s="17" t="str">
        <f>IF(A5076="","",IFERROR(VLOOKUP(TEXT(A5076,"0"),#REF!,9,FALSE),""))</f>
        <v/>
      </c>
      <c r="J5076" s="19" t="str">
        <f>IF(A5076="","",IFERROR(VLOOKUP(TEXT(A5076,"0"),#REF!,10,FALSE),""))</f>
        <v/>
      </c>
      <c r="K5076" s="18" t="str">
        <f>IFERROR(INDEX(#REF!,MATCH(A5076,#REF!,0)),"")</f>
        <v/>
      </c>
      <c r="L5076" s="58" t="str">
        <f>IFERROR(INDEX(SKU!E:E,MATCH(B5076,SKU!C:C,0)),"")</f>
        <v/>
      </c>
      <c r="M5076" s="56"/>
      <c r="R5076" t="str">
        <f>IF(COUNTIF(ROMANEIOS!K:K,A5076)&gt;0,J5076,"")</f>
        <v/>
      </c>
    </row>
    <row r="5077" spans="1:18" ht="15.75" customHeight="1" x14ac:dyDescent="0.25">
      <c r="A5077" s="42" t="str">
        <f>IFERROR(INDEX(NFS!F:F,MATCH(B5077,NFS!E:E,0)),"")</f>
        <v/>
      </c>
      <c r="E5077" s="11" t="str">
        <f>IF(B5077="","",COUNTIF(SKU!C:C,B5077))</f>
        <v/>
      </c>
      <c r="H5077" s="64" t="str">
        <f>IF(A5077="","",IFERROR(VLOOKUP(TEXT(A5077,"0"),#REF!,7,FALSE),""))</f>
        <v/>
      </c>
      <c r="I5077" s="17" t="str">
        <f>IF(A5077="","",IFERROR(VLOOKUP(TEXT(A5077,"0"),#REF!,9,FALSE),""))</f>
        <v/>
      </c>
      <c r="J5077" s="19" t="str">
        <f>IF(A5077="","",IFERROR(VLOOKUP(TEXT(A5077,"0"),#REF!,10,FALSE),""))</f>
        <v/>
      </c>
      <c r="K5077" s="18" t="str">
        <f>IFERROR(INDEX(#REF!,MATCH(A5077,#REF!,0)),"")</f>
        <v/>
      </c>
      <c r="L5077" s="58" t="str">
        <f>IFERROR(INDEX(SKU!E:E,MATCH(B5077,SKU!C:C,0)),"")</f>
        <v/>
      </c>
      <c r="M5077" s="56"/>
      <c r="R5077" t="str">
        <f>IF(COUNTIF(ROMANEIOS!K:K,A5077)&gt;0,J5077,"")</f>
        <v/>
      </c>
    </row>
    <row r="5078" spans="1:18" ht="15.75" customHeight="1" x14ac:dyDescent="0.25">
      <c r="A5078" s="42" t="str">
        <f>IFERROR(INDEX(NFS!F:F,MATCH(B5078,NFS!E:E,0)),"")</f>
        <v/>
      </c>
      <c r="E5078" s="11" t="str">
        <f>IF(B5078="","",COUNTIF(SKU!C:C,B5078))</f>
        <v/>
      </c>
      <c r="H5078" s="64" t="str">
        <f>IF(A5078="","",IFERROR(VLOOKUP(TEXT(A5078,"0"),#REF!,7,FALSE),""))</f>
        <v/>
      </c>
      <c r="I5078" s="17" t="str">
        <f>IF(A5078="","",IFERROR(VLOOKUP(TEXT(A5078,"0"),#REF!,9,FALSE),""))</f>
        <v/>
      </c>
      <c r="J5078" s="19" t="str">
        <f>IF(A5078="","",IFERROR(VLOOKUP(TEXT(A5078,"0"),#REF!,10,FALSE),""))</f>
        <v/>
      </c>
      <c r="K5078" s="18" t="str">
        <f>IFERROR(INDEX(#REF!,MATCH(A5078,#REF!,0)),"")</f>
        <v/>
      </c>
      <c r="L5078" s="58" t="str">
        <f>IFERROR(INDEX(SKU!E:E,MATCH(B5078,SKU!C:C,0)),"")</f>
        <v/>
      </c>
      <c r="M5078" s="56"/>
      <c r="R5078" t="str">
        <f>IF(COUNTIF(ROMANEIOS!K:K,A5078)&gt;0,J5078,"")</f>
        <v/>
      </c>
    </row>
    <row r="5079" spans="1:18" ht="15.75" customHeight="1" x14ac:dyDescent="0.25">
      <c r="A5079" s="42" t="str">
        <f>IFERROR(INDEX(NFS!F:F,MATCH(B5079,NFS!E:E,0)),"")</f>
        <v/>
      </c>
      <c r="E5079" s="11" t="str">
        <f>IF(B5079="","",COUNTIF(SKU!C:C,B5079))</f>
        <v/>
      </c>
      <c r="H5079" s="64" t="str">
        <f>IF(A5079="","",IFERROR(VLOOKUP(TEXT(A5079,"0"),#REF!,7,FALSE),""))</f>
        <v/>
      </c>
      <c r="I5079" s="17" t="str">
        <f>IF(A5079="","",IFERROR(VLOOKUP(TEXT(A5079,"0"),#REF!,9,FALSE),""))</f>
        <v/>
      </c>
      <c r="J5079" s="19" t="str">
        <f>IF(A5079="","",IFERROR(VLOOKUP(TEXT(A5079,"0"),#REF!,10,FALSE),""))</f>
        <v/>
      </c>
      <c r="K5079" s="18" t="str">
        <f>IFERROR(INDEX(#REF!,MATCH(A5079,#REF!,0)),"")</f>
        <v/>
      </c>
      <c r="L5079" s="58" t="str">
        <f>IFERROR(INDEX(SKU!E:E,MATCH(B5079,SKU!C:C,0)),"")</f>
        <v/>
      </c>
      <c r="M5079" s="56"/>
      <c r="R5079" t="str">
        <f>IF(COUNTIF(ROMANEIOS!K:K,A5079)&gt;0,J5079,"")</f>
        <v/>
      </c>
    </row>
    <row r="5080" spans="1:18" ht="15.75" customHeight="1" x14ac:dyDescent="0.25">
      <c r="A5080" s="42" t="str">
        <f>IFERROR(INDEX(NFS!F:F,MATCH(B5080,NFS!E:E,0)),"")</f>
        <v/>
      </c>
      <c r="E5080" s="11" t="str">
        <f>IF(B5080="","",COUNTIF(SKU!C:C,B5080))</f>
        <v/>
      </c>
      <c r="H5080" s="64" t="str">
        <f>IF(A5080="","",IFERROR(VLOOKUP(TEXT(A5080,"0"),#REF!,7,FALSE),""))</f>
        <v/>
      </c>
      <c r="I5080" s="17" t="str">
        <f>IF(A5080="","",IFERROR(VLOOKUP(TEXT(A5080,"0"),#REF!,9,FALSE),""))</f>
        <v/>
      </c>
      <c r="J5080" s="19" t="str">
        <f>IF(A5080="","",IFERROR(VLOOKUP(TEXT(A5080,"0"),#REF!,10,FALSE),""))</f>
        <v/>
      </c>
      <c r="K5080" s="18" t="str">
        <f>IFERROR(INDEX(#REF!,MATCH(A5080,#REF!,0)),"")</f>
        <v/>
      </c>
      <c r="L5080" s="58" t="str">
        <f>IFERROR(INDEX(SKU!E:E,MATCH(B5080,SKU!C:C,0)),"")</f>
        <v/>
      </c>
      <c r="M5080" s="56"/>
      <c r="R5080" t="str">
        <f>IF(COUNTIF(ROMANEIOS!K:K,A5080)&gt;0,J5080,"")</f>
        <v/>
      </c>
    </row>
    <row r="5081" spans="1:18" ht="15.75" customHeight="1" x14ac:dyDescent="0.25">
      <c r="A5081" s="42" t="str">
        <f>IFERROR(INDEX(NFS!F:F,MATCH(B5081,NFS!E:E,0)),"")</f>
        <v/>
      </c>
      <c r="E5081" s="11" t="str">
        <f>IF(B5081="","",COUNTIF(SKU!C:C,B5081))</f>
        <v/>
      </c>
      <c r="H5081" s="64" t="str">
        <f>IF(A5081="","",IFERROR(VLOOKUP(TEXT(A5081,"0"),#REF!,7,FALSE),""))</f>
        <v/>
      </c>
      <c r="I5081" s="17" t="str">
        <f>IF(A5081="","",IFERROR(VLOOKUP(TEXT(A5081,"0"),#REF!,9,FALSE),""))</f>
        <v/>
      </c>
      <c r="J5081" s="19" t="str">
        <f>IF(A5081="","",IFERROR(VLOOKUP(TEXT(A5081,"0"),#REF!,10,FALSE),""))</f>
        <v/>
      </c>
      <c r="K5081" s="18" t="str">
        <f>IFERROR(INDEX(#REF!,MATCH(A5081,#REF!,0)),"")</f>
        <v/>
      </c>
      <c r="L5081" s="58" t="str">
        <f>IFERROR(INDEX(SKU!E:E,MATCH(B5081,SKU!C:C,0)),"")</f>
        <v/>
      </c>
      <c r="M5081" s="56"/>
      <c r="R5081" t="str">
        <f>IF(COUNTIF(ROMANEIOS!K:K,A5081)&gt;0,J5081,"")</f>
        <v/>
      </c>
    </row>
    <row r="5082" spans="1:18" ht="15.75" customHeight="1" x14ac:dyDescent="0.25">
      <c r="A5082" s="42" t="str">
        <f>IFERROR(INDEX(NFS!F:F,MATCH(B5082,NFS!E:E,0)),"")</f>
        <v/>
      </c>
      <c r="E5082" s="11" t="str">
        <f>IF(B5082="","",COUNTIF(SKU!C:C,B5082))</f>
        <v/>
      </c>
      <c r="H5082" s="64" t="str">
        <f>IF(A5082="","",IFERROR(VLOOKUP(TEXT(A5082,"0"),#REF!,7,FALSE),""))</f>
        <v/>
      </c>
      <c r="I5082" s="17" t="str">
        <f>IF(A5082="","",IFERROR(VLOOKUP(TEXT(A5082,"0"),#REF!,9,FALSE),""))</f>
        <v/>
      </c>
      <c r="J5082" s="19" t="str">
        <f>IF(A5082="","",IFERROR(VLOOKUP(TEXT(A5082,"0"),#REF!,10,FALSE),""))</f>
        <v/>
      </c>
      <c r="K5082" s="18" t="str">
        <f>IFERROR(INDEX(#REF!,MATCH(A5082,#REF!,0)),"")</f>
        <v/>
      </c>
      <c r="L5082" s="58" t="str">
        <f>IFERROR(INDEX(SKU!E:E,MATCH(B5082,SKU!C:C,0)),"")</f>
        <v/>
      </c>
      <c r="M5082" s="56"/>
      <c r="R5082" t="str">
        <f>IF(COUNTIF(ROMANEIOS!K:K,A5082)&gt;0,J5082,"")</f>
        <v/>
      </c>
    </row>
    <row r="5083" spans="1:18" ht="15.75" customHeight="1" x14ac:dyDescent="0.25">
      <c r="A5083" s="42" t="str">
        <f>IFERROR(INDEX(NFS!F:F,MATCH(B5083,NFS!E:E,0)),"")</f>
        <v/>
      </c>
      <c r="E5083" s="11" t="str">
        <f>IF(B5083="","",COUNTIF(SKU!C:C,B5083))</f>
        <v/>
      </c>
      <c r="H5083" s="64" t="str">
        <f>IF(A5083="","",IFERROR(VLOOKUP(TEXT(A5083,"0"),#REF!,7,FALSE),""))</f>
        <v/>
      </c>
      <c r="I5083" s="17" t="str">
        <f>IF(A5083="","",IFERROR(VLOOKUP(TEXT(A5083,"0"),#REF!,9,FALSE),""))</f>
        <v/>
      </c>
      <c r="J5083" s="19" t="str">
        <f>IF(A5083="","",IFERROR(VLOOKUP(TEXT(A5083,"0"),#REF!,10,FALSE),""))</f>
        <v/>
      </c>
      <c r="K5083" s="18" t="str">
        <f>IFERROR(INDEX(#REF!,MATCH(A5083,#REF!,0)),"")</f>
        <v/>
      </c>
      <c r="L5083" s="58" t="str">
        <f>IFERROR(INDEX(SKU!E:E,MATCH(B5083,SKU!C:C,0)),"")</f>
        <v/>
      </c>
      <c r="M5083" s="56"/>
      <c r="R5083" t="str">
        <f>IF(COUNTIF(ROMANEIOS!K:K,A5083)&gt;0,J5083,"")</f>
        <v/>
      </c>
    </row>
    <row r="5084" spans="1:18" ht="15.75" customHeight="1" x14ac:dyDescent="0.25">
      <c r="A5084" s="42" t="str">
        <f>IFERROR(INDEX(NFS!F:F,MATCH(B5084,NFS!E:E,0)),"")</f>
        <v/>
      </c>
      <c r="E5084" s="11" t="str">
        <f>IF(B5084="","",COUNTIF(SKU!C:C,B5084))</f>
        <v/>
      </c>
      <c r="H5084" s="64" t="str">
        <f>IF(A5084="","",IFERROR(VLOOKUP(TEXT(A5084,"0"),#REF!,7,FALSE),""))</f>
        <v/>
      </c>
      <c r="I5084" s="17" t="str">
        <f>IF(A5084="","",IFERROR(VLOOKUP(TEXT(A5084,"0"),#REF!,9,FALSE),""))</f>
        <v/>
      </c>
      <c r="J5084" s="19" t="str">
        <f>IF(A5084="","",IFERROR(VLOOKUP(TEXT(A5084,"0"),#REF!,10,FALSE),""))</f>
        <v/>
      </c>
      <c r="K5084" s="18" t="str">
        <f>IFERROR(INDEX(#REF!,MATCH(A5084,#REF!,0)),"")</f>
        <v/>
      </c>
      <c r="L5084" s="58" t="str">
        <f>IFERROR(INDEX(SKU!E:E,MATCH(B5084,SKU!C:C,0)),"")</f>
        <v/>
      </c>
      <c r="M5084" s="56"/>
      <c r="R5084" t="str">
        <f>IF(COUNTIF(ROMANEIOS!K:K,A5084)&gt;0,J5084,"")</f>
        <v/>
      </c>
    </row>
    <row r="5085" spans="1:18" ht="15.75" customHeight="1" x14ac:dyDescent="0.25">
      <c r="A5085" s="42" t="str">
        <f>IFERROR(INDEX(NFS!F:F,MATCH(B5085,NFS!E:E,0)),"")</f>
        <v/>
      </c>
      <c r="E5085" s="11" t="str">
        <f>IF(B5085="","",COUNTIF(SKU!C:C,B5085))</f>
        <v/>
      </c>
      <c r="H5085" s="64" t="str">
        <f>IF(A5085="","",IFERROR(VLOOKUP(TEXT(A5085,"0"),#REF!,7,FALSE),""))</f>
        <v/>
      </c>
      <c r="I5085" s="17" t="str">
        <f>IF(A5085="","",IFERROR(VLOOKUP(TEXT(A5085,"0"),#REF!,9,FALSE),""))</f>
        <v/>
      </c>
      <c r="J5085" s="19" t="str">
        <f>IF(A5085="","",IFERROR(VLOOKUP(TEXT(A5085,"0"),#REF!,10,FALSE),""))</f>
        <v/>
      </c>
      <c r="K5085" s="18" t="str">
        <f>IFERROR(INDEX(#REF!,MATCH(A5085,#REF!,0)),"")</f>
        <v/>
      </c>
      <c r="L5085" s="58" t="str">
        <f>IFERROR(INDEX(SKU!E:E,MATCH(B5085,SKU!C:C,0)),"")</f>
        <v/>
      </c>
      <c r="M5085" s="56"/>
      <c r="R5085" t="str">
        <f>IF(COUNTIF(ROMANEIOS!K:K,A5085)&gt;0,J5085,"")</f>
        <v/>
      </c>
    </row>
    <row r="5086" spans="1:18" ht="15.75" customHeight="1" x14ac:dyDescent="0.25">
      <c r="A5086" s="42" t="str">
        <f>IFERROR(INDEX(NFS!F:F,MATCH(B5086,NFS!E:E,0)),"")</f>
        <v/>
      </c>
      <c r="E5086" s="11" t="str">
        <f>IF(B5086="","",COUNTIF(SKU!C:C,B5086))</f>
        <v/>
      </c>
      <c r="H5086" s="64" t="str">
        <f>IF(A5086="","",IFERROR(VLOOKUP(TEXT(A5086,"0"),#REF!,7,FALSE),""))</f>
        <v/>
      </c>
      <c r="I5086" s="17" t="str">
        <f>IF(A5086="","",IFERROR(VLOOKUP(TEXT(A5086,"0"),#REF!,9,FALSE),""))</f>
        <v/>
      </c>
      <c r="J5086" s="19" t="str">
        <f>IF(A5086="","",IFERROR(VLOOKUP(TEXT(A5086,"0"),#REF!,10,FALSE),""))</f>
        <v/>
      </c>
      <c r="K5086" s="18" t="str">
        <f>IFERROR(INDEX(#REF!,MATCH(A5086,#REF!,0)),"")</f>
        <v/>
      </c>
      <c r="L5086" s="58" t="str">
        <f>IFERROR(INDEX(SKU!E:E,MATCH(B5086,SKU!C:C,0)),"")</f>
        <v/>
      </c>
      <c r="M5086" s="56"/>
      <c r="R5086" t="str">
        <f>IF(COUNTIF(ROMANEIOS!K:K,A5086)&gt;0,J5086,"")</f>
        <v/>
      </c>
    </row>
    <row r="5087" spans="1:18" ht="15.75" customHeight="1" x14ac:dyDescent="0.25">
      <c r="A5087" s="42" t="str">
        <f>IFERROR(INDEX(NFS!F:F,MATCH(B5087,NFS!E:E,0)),"")</f>
        <v/>
      </c>
      <c r="E5087" s="11" t="str">
        <f>IF(B5087="","",COUNTIF(SKU!C:C,B5087))</f>
        <v/>
      </c>
      <c r="H5087" s="64" t="str">
        <f>IF(A5087="","",IFERROR(VLOOKUP(TEXT(A5087,"0"),#REF!,7,FALSE),""))</f>
        <v/>
      </c>
      <c r="I5087" s="17" t="str">
        <f>IF(A5087="","",IFERROR(VLOOKUP(TEXT(A5087,"0"),#REF!,9,FALSE),""))</f>
        <v/>
      </c>
      <c r="J5087" s="19" t="str">
        <f>IF(A5087="","",IFERROR(VLOOKUP(TEXT(A5087,"0"),#REF!,10,FALSE),""))</f>
        <v/>
      </c>
      <c r="K5087" s="18" t="str">
        <f>IFERROR(INDEX(#REF!,MATCH(A5087,#REF!,0)),"")</f>
        <v/>
      </c>
      <c r="L5087" s="58" t="str">
        <f>IFERROR(INDEX(SKU!E:E,MATCH(B5087,SKU!C:C,0)),"")</f>
        <v/>
      </c>
      <c r="M5087" s="56"/>
      <c r="R5087" t="str">
        <f>IF(COUNTIF(ROMANEIOS!K:K,A5087)&gt;0,J5087,"")</f>
        <v/>
      </c>
    </row>
    <row r="5088" spans="1:18" ht="15.75" customHeight="1" x14ac:dyDescent="0.25">
      <c r="A5088" s="42" t="str">
        <f>IFERROR(INDEX(NFS!F:F,MATCH(B5088,NFS!E:E,0)),"")</f>
        <v/>
      </c>
      <c r="E5088" s="11" t="str">
        <f>IF(B5088="","",COUNTIF(SKU!C:C,B5088))</f>
        <v/>
      </c>
      <c r="H5088" s="64" t="str">
        <f>IF(A5088="","",IFERROR(VLOOKUP(TEXT(A5088,"0"),#REF!,7,FALSE),""))</f>
        <v/>
      </c>
      <c r="I5088" s="17" t="str">
        <f>IF(A5088="","",IFERROR(VLOOKUP(TEXT(A5088,"0"),#REF!,9,FALSE),""))</f>
        <v/>
      </c>
      <c r="J5088" s="19" t="str">
        <f>IF(A5088="","",IFERROR(VLOOKUP(TEXT(A5088,"0"),#REF!,10,FALSE),""))</f>
        <v/>
      </c>
      <c r="K5088" s="18" t="str">
        <f>IFERROR(INDEX(#REF!,MATCH(A5088,#REF!,0)),"")</f>
        <v/>
      </c>
      <c r="L5088" s="58" t="str">
        <f>IFERROR(INDEX(SKU!E:E,MATCH(B5088,SKU!C:C,0)),"")</f>
        <v/>
      </c>
      <c r="M5088" s="56"/>
      <c r="R5088" t="str">
        <f>IF(COUNTIF(ROMANEIOS!K:K,A5088)&gt;0,J5088,"")</f>
        <v/>
      </c>
    </row>
    <row r="5089" spans="1:18" ht="15.75" customHeight="1" x14ac:dyDescent="0.25">
      <c r="A5089" s="42" t="str">
        <f>IFERROR(INDEX(NFS!F:F,MATCH(B5089,NFS!E:E,0)),"")</f>
        <v/>
      </c>
      <c r="E5089" s="11" t="str">
        <f>IF(B5089="","",COUNTIF(SKU!C:C,B5089))</f>
        <v/>
      </c>
      <c r="H5089" s="64" t="str">
        <f>IF(A5089="","",IFERROR(VLOOKUP(TEXT(A5089,"0"),#REF!,7,FALSE),""))</f>
        <v/>
      </c>
      <c r="I5089" s="17" t="str">
        <f>IF(A5089="","",IFERROR(VLOOKUP(TEXT(A5089,"0"),#REF!,9,FALSE),""))</f>
        <v/>
      </c>
      <c r="J5089" s="19" t="str">
        <f>IF(A5089="","",IFERROR(VLOOKUP(TEXT(A5089,"0"),#REF!,10,FALSE),""))</f>
        <v/>
      </c>
      <c r="K5089" s="18" t="str">
        <f>IFERROR(INDEX(#REF!,MATCH(A5089,#REF!,0)),"")</f>
        <v/>
      </c>
      <c r="L5089" s="58" t="str">
        <f>IFERROR(INDEX(SKU!E:E,MATCH(B5089,SKU!C:C,0)),"")</f>
        <v/>
      </c>
      <c r="M5089" s="56"/>
      <c r="R5089" t="str">
        <f>IF(COUNTIF(ROMANEIOS!K:K,A5089)&gt;0,J5089,"")</f>
        <v/>
      </c>
    </row>
    <row r="5090" spans="1:18" ht="15.75" customHeight="1" x14ac:dyDescent="0.25">
      <c r="A5090" s="42" t="str">
        <f>IFERROR(INDEX(NFS!F:F,MATCH(B5090,NFS!E:E,0)),"")</f>
        <v/>
      </c>
      <c r="E5090" s="11" t="str">
        <f>IF(B5090="","",COUNTIF(SKU!C:C,B5090))</f>
        <v/>
      </c>
      <c r="H5090" s="64" t="str">
        <f>IF(A5090="","",IFERROR(VLOOKUP(TEXT(A5090,"0"),#REF!,7,FALSE),""))</f>
        <v/>
      </c>
      <c r="I5090" s="17" t="str">
        <f>IF(A5090="","",IFERROR(VLOOKUP(TEXT(A5090,"0"),#REF!,9,FALSE),""))</f>
        <v/>
      </c>
      <c r="J5090" s="19" t="str">
        <f>IF(A5090="","",IFERROR(VLOOKUP(TEXT(A5090,"0"),#REF!,10,FALSE),""))</f>
        <v/>
      </c>
      <c r="K5090" s="18" t="str">
        <f>IFERROR(INDEX(#REF!,MATCH(A5090,#REF!,0)),"")</f>
        <v/>
      </c>
      <c r="L5090" s="58" t="str">
        <f>IFERROR(INDEX(SKU!E:E,MATCH(B5090,SKU!C:C,0)),"")</f>
        <v/>
      </c>
      <c r="M5090" s="56"/>
      <c r="R5090" t="str">
        <f>IF(COUNTIF(ROMANEIOS!K:K,A5090)&gt;0,J5090,"")</f>
        <v/>
      </c>
    </row>
    <row r="5091" spans="1:18" ht="15.75" customHeight="1" x14ac:dyDescent="0.25">
      <c r="A5091" s="42" t="str">
        <f>IFERROR(INDEX(NFS!F:F,MATCH(B5091,NFS!E:E,0)),"")</f>
        <v/>
      </c>
      <c r="E5091" s="11" t="str">
        <f>IF(B5091="","",COUNTIF(SKU!C:C,B5091))</f>
        <v/>
      </c>
      <c r="H5091" s="64" t="str">
        <f>IF(A5091="","",IFERROR(VLOOKUP(TEXT(A5091,"0"),#REF!,7,FALSE),""))</f>
        <v/>
      </c>
      <c r="I5091" s="17" t="str">
        <f>IF(A5091="","",IFERROR(VLOOKUP(TEXT(A5091,"0"),#REF!,9,FALSE),""))</f>
        <v/>
      </c>
      <c r="J5091" s="19" t="str">
        <f>IF(A5091="","",IFERROR(VLOOKUP(TEXT(A5091,"0"),#REF!,10,FALSE),""))</f>
        <v/>
      </c>
      <c r="K5091" s="18" t="str">
        <f>IFERROR(INDEX(#REF!,MATCH(A5091,#REF!,0)),"")</f>
        <v/>
      </c>
      <c r="L5091" s="58" t="str">
        <f>IFERROR(INDEX(SKU!E:E,MATCH(B5091,SKU!C:C,0)),"")</f>
        <v/>
      </c>
      <c r="M5091" s="56"/>
      <c r="R5091" t="str">
        <f>IF(COUNTIF(ROMANEIOS!K:K,A5091)&gt;0,J5091,"")</f>
        <v/>
      </c>
    </row>
    <row r="5092" spans="1:18" ht="15.75" customHeight="1" x14ac:dyDescent="0.25">
      <c r="A5092" s="42" t="str">
        <f>IFERROR(INDEX(NFS!F:F,MATCH(B5092,NFS!E:E,0)),"")</f>
        <v/>
      </c>
      <c r="E5092" s="11" t="str">
        <f>IF(B5092="","",COUNTIF(SKU!C:C,B5092))</f>
        <v/>
      </c>
      <c r="H5092" s="64" t="str">
        <f>IF(A5092="","",IFERROR(VLOOKUP(TEXT(A5092,"0"),#REF!,7,FALSE),""))</f>
        <v/>
      </c>
      <c r="I5092" s="17" t="str">
        <f>IF(A5092="","",IFERROR(VLOOKUP(TEXT(A5092,"0"),#REF!,9,FALSE),""))</f>
        <v/>
      </c>
      <c r="J5092" s="19" t="str">
        <f>IF(A5092="","",IFERROR(VLOOKUP(TEXT(A5092,"0"),#REF!,10,FALSE),""))</f>
        <v/>
      </c>
      <c r="K5092" s="18" t="str">
        <f>IFERROR(INDEX(#REF!,MATCH(A5092,#REF!,0)),"")</f>
        <v/>
      </c>
      <c r="L5092" s="58" t="str">
        <f>IFERROR(INDEX(SKU!E:E,MATCH(B5092,SKU!C:C,0)),"")</f>
        <v/>
      </c>
      <c r="M5092" s="56"/>
      <c r="R5092" t="str">
        <f>IF(COUNTIF(ROMANEIOS!K:K,A5092)&gt;0,J5092,"")</f>
        <v/>
      </c>
    </row>
    <row r="5093" spans="1:18" ht="15.75" customHeight="1" x14ac:dyDescent="0.25">
      <c r="A5093" s="42" t="str">
        <f>IFERROR(INDEX(NFS!F:F,MATCH(B5093,NFS!E:E,0)),"")</f>
        <v/>
      </c>
      <c r="E5093" s="11" t="str">
        <f>IF(B5093="","",COUNTIF(SKU!C:C,B5093))</f>
        <v/>
      </c>
      <c r="H5093" s="64" t="str">
        <f>IF(A5093="","",IFERROR(VLOOKUP(TEXT(A5093,"0"),#REF!,7,FALSE),""))</f>
        <v/>
      </c>
      <c r="I5093" s="17" t="str">
        <f>IF(A5093="","",IFERROR(VLOOKUP(TEXT(A5093,"0"),#REF!,9,FALSE),""))</f>
        <v/>
      </c>
      <c r="J5093" s="19" t="str">
        <f>IF(A5093="","",IFERROR(VLOOKUP(TEXT(A5093,"0"),#REF!,10,FALSE),""))</f>
        <v/>
      </c>
      <c r="K5093" s="18" t="str">
        <f>IFERROR(INDEX(#REF!,MATCH(A5093,#REF!,0)),"")</f>
        <v/>
      </c>
      <c r="L5093" s="58" t="str">
        <f>IFERROR(INDEX(SKU!E:E,MATCH(B5093,SKU!C:C,0)),"")</f>
        <v/>
      </c>
      <c r="M5093" s="56"/>
      <c r="R5093" t="str">
        <f>IF(COUNTIF(ROMANEIOS!K:K,A5093)&gt;0,J5093,"")</f>
        <v/>
      </c>
    </row>
    <row r="5094" spans="1:18" ht="15.75" customHeight="1" x14ac:dyDescent="0.25">
      <c r="A5094" s="42" t="str">
        <f>IFERROR(INDEX(NFS!F:F,MATCH(B5094,NFS!E:E,0)),"")</f>
        <v/>
      </c>
      <c r="E5094" s="11" t="str">
        <f>IF(B5094="","",COUNTIF(SKU!C:C,B5094))</f>
        <v/>
      </c>
      <c r="H5094" s="64" t="str">
        <f>IF(A5094="","",IFERROR(VLOOKUP(TEXT(A5094,"0"),#REF!,7,FALSE),""))</f>
        <v/>
      </c>
      <c r="I5094" s="17" t="str">
        <f>IF(A5094="","",IFERROR(VLOOKUP(TEXT(A5094,"0"),#REF!,9,FALSE),""))</f>
        <v/>
      </c>
      <c r="J5094" s="19" t="str">
        <f>IF(A5094="","",IFERROR(VLOOKUP(TEXT(A5094,"0"),#REF!,10,FALSE),""))</f>
        <v/>
      </c>
      <c r="K5094" s="18" t="str">
        <f>IFERROR(INDEX(#REF!,MATCH(A5094,#REF!,0)),"")</f>
        <v/>
      </c>
      <c r="L5094" s="58" t="str">
        <f>IFERROR(INDEX(SKU!E:E,MATCH(B5094,SKU!C:C,0)),"")</f>
        <v/>
      </c>
      <c r="M5094" s="56"/>
      <c r="R5094" t="str">
        <f>IF(COUNTIF(ROMANEIOS!K:K,A5094)&gt;0,J5094,"")</f>
        <v/>
      </c>
    </row>
    <row r="5095" spans="1:18" ht="15.75" customHeight="1" x14ac:dyDescent="0.25">
      <c r="A5095" s="42" t="str">
        <f>IFERROR(INDEX(NFS!F:F,MATCH(B5095,NFS!E:E,0)),"")</f>
        <v/>
      </c>
      <c r="E5095" s="11" t="str">
        <f>IF(B5095="","",COUNTIF(SKU!C:C,B5095))</f>
        <v/>
      </c>
      <c r="H5095" s="64" t="str">
        <f>IF(A5095="","",IFERROR(VLOOKUP(TEXT(A5095,"0"),#REF!,7,FALSE),""))</f>
        <v/>
      </c>
      <c r="I5095" s="17" t="str">
        <f>IF(A5095="","",IFERROR(VLOOKUP(TEXT(A5095,"0"),#REF!,9,FALSE),""))</f>
        <v/>
      </c>
      <c r="J5095" s="19" t="str">
        <f>IF(A5095="","",IFERROR(VLOOKUP(TEXT(A5095,"0"),#REF!,10,FALSE),""))</f>
        <v/>
      </c>
      <c r="K5095" s="18" t="str">
        <f>IFERROR(INDEX(#REF!,MATCH(A5095,#REF!,0)),"")</f>
        <v/>
      </c>
      <c r="L5095" s="58" t="str">
        <f>IFERROR(INDEX(SKU!E:E,MATCH(B5095,SKU!C:C,0)),"")</f>
        <v/>
      </c>
      <c r="M5095" s="56"/>
      <c r="R5095" t="str">
        <f>IF(COUNTIF(ROMANEIOS!K:K,A5095)&gt;0,J5095,"")</f>
        <v/>
      </c>
    </row>
    <row r="5096" spans="1:18" ht="15.75" customHeight="1" x14ac:dyDescent="0.25">
      <c r="A5096" s="42" t="str">
        <f>IFERROR(INDEX(NFS!F:F,MATCH(B5096,NFS!E:E,0)),"")</f>
        <v/>
      </c>
      <c r="E5096" s="11" t="str">
        <f>IF(B5096="","",COUNTIF(SKU!C:C,B5096))</f>
        <v/>
      </c>
      <c r="H5096" s="64" t="str">
        <f>IF(A5096="","",IFERROR(VLOOKUP(TEXT(A5096,"0"),#REF!,7,FALSE),""))</f>
        <v/>
      </c>
      <c r="I5096" s="17" t="str">
        <f>IF(A5096="","",IFERROR(VLOOKUP(TEXT(A5096,"0"),#REF!,9,FALSE),""))</f>
        <v/>
      </c>
      <c r="J5096" s="19" t="str">
        <f>IF(A5096="","",IFERROR(VLOOKUP(TEXT(A5096,"0"),#REF!,10,FALSE),""))</f>
        <v/>
      </c>
      <c r="K5096" s="18" t="str">
        <f>IFERROR(INDEX(#REF!,MATCH(A5096,#REF!,0)),"")</f>
        <v/>
      </c>
      <c r="L5096" s="58" t="str">
        <f>IFERROR(INDEX(SKU!E:E,MATCH(B5096,SKU!C:C,0)),"")</f>
        <v/>
      </c>
      <c r="M5096" s="56"/>
      <c r="R5096" t="str">
        <f>IF(COUNTIF(ROMANEIOS!K:K,A5096)&gt;0,J5096,"")</f>
        <v/>
      </c>
    </row>
    <row r="5097" spans="1:18" ht="15.75" customHeight="1" x14ac:dyDescent="0.25">
      <c r="A5097" s="42" t="str">
        <f>IFERROR(INDEX(NFS!F:F,MATCH(B5097,NFS!E:E,0)),"")</f>
        <v/>
      </c>
      <c r="E5097" s="11" t="str">
        <f>IF(B5097="","",COUNTIF(SKU!C:C,B5097))</f>
        <v/>
      </c>
      <c r="H5097" s="64" t="str">
        <f>IF(A5097="","",IFERROR(VLOOKUP(TEXT(A5097,"0"),#REF!,7,FALSE),""))</f>
        <v/>
      </c>
      <c r="I5097" s="17" t="str">
        <f>IF(A5097="","",IFERROR(VLOOKUP(TEXT(A5097,"0"),#REF!,9,FALSE),""))</f>
        <v/>
      </c>
      <c r="J5097" s="19" t="str">
        <f>IF(A5097="","",IFERROR(VLOOKUP(TEXT(A5097,"0"),#REF!,10,FALSE),""))</f>
        <v/>
      </c>
      <c r="K5097" s="18" t="str">
        <f>IFERROR(INDEX(#REF!,MATCH(A5097,#REF!,0)),"")</f>
        <v/>
      </c>
      <c r="L5097" s="58" t="str">
        <f>IFERROR(INDEX(SKU!E:E,MATCH(B5097,SKU!C:C,0)),"")</f>
        <v/>
      </c>
      <c r="M5097" s="56"/>
      <c r="R5097" t="str">
        <f>IF(COUNTIF(ROMANEIOS!K:K,A5097)&gt;0,J5097,"")</f>
        <v/>
      </c>
    </row>
    <row r="5098" spans="1:18" ht="15.75" customHeight="1" x14ac:dyDescent="0.25">
      <c r="A5098" s="42" t="str">
        <f>IFERROR(INDEX(NFS!F:F,MATCH(B5098,NFS!E:E,0)),"")</f>
        <v/>
      </c>
      <c r="E5098" s="11" t="str">
        <f>IF(B5098="","",COUNTIF(SKU!C:C,B5098))</f>
        <v/>
      </c>
      <c r="H5098" s="64" t="str">
        <f>IF(A5098="","",IFERROR(VLOOKUP(TEXT(A5098,"0"),#REF!,7,FALSE),""))</f>
        <v/>
      </c>
      <c r="I5098" s="17" t="str">
        <f>IF(A5098="","",IFERROR(VLOOKUP(TEXT(A5098,"0"),#REF!,9,FALSE),""))</f>
        <v/>
      </c>
      <c r="J5098" s="19" t="str">
        <f>IF(A5098="","",IFERROR(VLOOKUP(TEXT(A5098,"0"),#REF!,10,FALSE),""))</f>
        <v/>
      </c>
      <c r="K5098" s="18" t="str">
        <f>IFERROR(INDEX(#REF!,MATCH(A5098,#REF!,0)),"")</f>
        <v/>
      </c>
      <c r="L5098" s="58" t="str">
        <f>IFERROR(INDEX(SKU!E:E,MATCH(B5098,SKU!C:C,0)),"")</f>
        <v/>
      </c>
      <c r="M5098" s="56"/>
      <c r="R5098" t="str">
        <f>IF(COUNTIF(ROMANEIOS!K:K,A5098)&gt;0,J5098,"")</f>
        <v/>
      </c>
    </row>
    <row r="5099" spans="1:18" ht="15.75" customHeight="1" x14ac:dyDescent="0.25">
      <c r="A5099" s="42" t="str">
        <f>IFERROR(INDEX(NFS!F:F,MATCH(B5099,NFS!E:E,0)),"")</f>
        <v/>
      </c>
      <c r="E5099" s="11" t="str">
        <f>IF(B5099="","",COUNTIF(SKU!C:C,B5099))</f>
        <v/>
      </c>
      <c r="H5099" s="64" t="str">
        <f>IF(A5099="","",IFERROR(VLOOKUP(TEXT(A5099,"0"),#REF!,7,FALSE),""))</f>
        <v/>
      </c>
      <c r="I5099" s="17" t="str">
        <f>IF(A5099="","",IFERROR(VLOOKUP(TEXT(A5099,"0"),#REF!,9,FALSE),""))</f>
        <v/>
      </c>
      <c r="J5099" s="19" t="str">
        <f>IF(A5099="","",IFERROR(VLOOKUP(TEXT(A5099,"0"),#REF!,10,FALSE),""))</f>
        <v/>
      </c>
      <c r="K5099" s="18" t="str">
        <f>IFERROR(INDEX(#REF!,MATCH(A5099,#REF!,0)),"")</f>
        <v/>
      </c>
      <c r="L5099" s="58" t="str">
        <f>IFERROR(INDEX(SKU!E:E,MATCH(B5099,SKU!C:C,0)),"")</f>
        <v/>
      </c>
      <c r="M5099" s="56"/>
      <c r="R5099" t="str">
        <f>IF(COUNTIF(ROMANEIOS!K:K,A5099)&gt;0,J5099,"")</f>
        <v/>
      </c>
    </row>
    <row r="5100" spans="1:18" ht="15.75" customHeight="1" x14ac:dyDescent="0.25">
      <c r="A5100" s="42" t="str">
        <f>IFERROR(INDEX(NFS!F:F,MATCH(B5100,NFS!E:E,0)),"")</f>
        <v/>
      </c>
      <c r="E5100" s="11" t="str">
        <f>IF(B5100="","",COUNTIF(SKU!C:C,B5100))</f>
        <v/>
      </c>
      <c r="H5100" s="64" t="str">
        <f>IF(A5100="","",IFERROR(VLOOKUP(TEXT(A5100,"0"),#REF!,7,FALSE),""))</f>
        <v/>
      </c>
      <c r="I5100" s="17" t="str">
        <f>IF(A5100="","",IFERROR(VLOOKUP(TEXT(A5100,"0"),#REF!,9,FALSE),""))</f>
        <v/>
      </c>
      <c r="J5100" s="19" t="str">
        <f>IF(A5100="","",IFERROR(VLOOKUP(TEXT(A5100,"0"),#REF!,10,FALSE),""))</f>
        <v/>
      </c>
      <c r="K5100" s="18" t="str">
        <f>IFERROR(INDEX(#REF!,MATCH(A5100,#REF!,0)),"")</f>
        <v/>
      </c>
      <c r="L5100" s="58" t="str">
        <f>IFERROR(INDEX(SKU!E:E,MATCH(B5100,SKU!C:C,0)),"")</f>
        <v/>
      </c>
      <c r="M5100" s="56"/>
      <c r="R5100" t="str">
        <f>IF(COUNTIF(ROMANEIOS!K:K,A5100)&gt;0,J5100,"")</f>
        <v/>
      </c>
    </row>
    <row r="5101" spans="1:18" ht="15.75" customHeight="1" x14ac:dyDescent="0.25">
      <c r="A5101" s="42" t="str">
        <f>IFERROR(INDEX(NFS!F:F,MATCH(B5101,NFS!E:E,0)),"")</f>
        <v/>
      </c>
      <c r="E5101" s="11" t="str">
        <f>IF(B5101="","",COUNTIF(SKU!C:C,B5101))</f>
        <v/>
      </c>
      <c r="H5101" s="64" t="str">
        <f>IF(A5101="","",IFERROR(VLOOKUP(TEXT(A5101,"0"),#REF!,7,FALSE),""))</f>
        <v/>
      </c>
      <c r="I5101" s="17" t="str">
        <f>IF(A5101="","",IFERROR(VLOOKUP(TEXT(A5101,"0"),#REF!,9,FALSE),""))</f>
        <v/>
      </c>
      <c r="J5101" s="19" t="str">
        <f>IF(A5101="","",IFERROR(VLOOKUP(TEXT(A5101,"0"),#REF!,10,FALSE),""))</f>
        <v/>
      </c>
      <c r="K5101" s="18" t="str">
        <f>IFERROR(INDEX(#REF!,MATCH(A5101,#REF!,0)),"")</f>
        <v/>
      </c>
      <c r="L5101" s="58" t="str">
        <f>IFERROR(INDEX(SKU!E:E,MATCH(B5101,SKU!C:C,0)),"")</f>
        <v/>
      </c>
      <c r="M5101" s="56"/>
      <c r="R5101" t="str">
        <f>IF(COUNTIF(ROMANEIOS!K:K,A5101)&gt;0,J5101,"")</f>
        <v/>
      </c>
    </row>
    <row r="5102" spans="1:18" ht="15.75" customHeight="1" x14ac:dyDescent="0.25">
      <c r="A5102" s="42" t="str">
        <f>IFERROR(INDEX(NFS!F:F,MATCH(B5102,NFS!E:E,0)),"")</f>
        <v/>
      </c>
      <c r="E5102" s="11" t="str">
        <f>IF(B5102="","",COUNTIF(SKU!C:C,B5102))</f>
        <v/>
      </c>
      <c r="H5102" s="64" t="str">
        <f>IF(A5102="","",IFERROR(VLOOKUP(TEXT(A5102,"0"),#REF!,7,FALSE),""))</f>
        <v/>
      </c>
      <c r="I5102" s="17" t="str">
        <f>IF(A5102="","",IFERROR(VLOOKUP(TEXT(A5102,"0"),#REF!,9,FALSE),""))</f>
        <v/>
      </c>
      <c r="J5102" s="19" t="str">
        <f>IF(A5102="","",IFERROR(VLOOKUP(TEXT(A5102,"0"),#REF!,10,FALSE),""))</f>
        <v/>
      </c>
      <c r="K5102" s="18" t="str">
        <f>IFERROR(INDEX(#REF!,MATCH(A5102,#REF!,0)),"")</f>
        <v/>
      </c>
      <c r="L5102" s="58" t="str">
        <f>IFERROR(INDEX(SKU!E:E,MATCH(B5102,SKU!C:C,0)),"")</f>
        <v/>
      </c>
      <c r="M5102" s="56"/>
      <c r="R5102" t="str">
        <f>IF(COUNTIF(ROMANEIOS!K:K,A5102)&gt;0,J5102,"")</f>
        <v/>
      </c>
    </row>
    <row r="5103" spans="1:18" ht="15.75" customHeight="1" x14ac:dyDescent="0.25">
      <c r="A5103" s="42" t="str">
        <f>IFERROR(INDEX(NFS!F:F,MATCH(B5103,NFS!E:E,0)),"")</f>
        <v/>
      </c>
      <c r="E5103" s="11" t="str">
        <f>IF(B5103="","",COUNTIF(SKU!C:C,B5103))</f>
        <v/>
      </c>
      <c r="H5103" s="64" t="str">
        <f>IF(A5103="","",IFERROR(VLOOKUP(TEXT(A5103,"0"),#REF!,7,FALSE),""))</f>
        <v/>
      </c>
      <c r="I5103" s="17" t="str">
        <f>IF(A5103="","",IFERROR(VLOOKUP(TEXT(A5103,"0"),#REF!,9,FALSE),""))</f>
        <v/>
      </c>
      <c r="J5103" s="19" t="str">
        <f>IF(A5103="","",IFERROR(VLOOKUP(TEXT(A5103,"0"),#REF!,10,FALSE),""))</f>
        <v/>
      </c>
      <c r="K5103" s="18" t="str">
        <f>IFERROR(INDEX(#REF!,MATCH(A5103,#REF!,0)),"")</f>
        <v/>
      </c>
      <c r="L5103" s="58" t="str">
        <f>IFERROR(INDEX(SKU!E:E,MATCH(B5103,SKU!C:C,0)),"")</f>
        <v/>
      </c>
      <c r="M5103" s="56"/>
      <c r="R5103" t="str">
        <f>IF(COUNTIF(ROMANEIOS!K:K,A5103)&gt;0,J5103,"")</f>
        <v/>
      </c>
    </row>
    <row r="5104" spans="1:18" ht="15.75" customHeight="1" x14ac:dyDescent="0.25">
      <c r="A5104" s="42" t="str">
        <f>IFERROR(INDEX(NFS!F:F,MATCH(B5104,NFS!E:E,0)),"")</f>
        <v/>
      </c>
      <c r="E5104" s="11" t="str">
        <f>IF(B5104="","",COUNTIF(SKU!C:C,B5104))</f>
        <v/>
      </c>
      <c r="H5104" s="64" t="str">
        <f>IF(A5104="","",IFERROR(VLOOKUP(TEXT(A5104,"0"),#REF!,7,FALSE),""))</f>
        <v/>
      </c>
      <c r="I5104" s="17" t="str">
        <f>IF(A5104="","",IFERROR(VLOOKUP(TEXT(A5104,"0"),#REF!,9,FALSE),""))</f>
        <v/>
      </c>
      <c r="J5104" s="19" t="str">
        <f>IF(A5104="","",IFERROR(VLOOKUP(TEXT(A5104,"0"),#REF!,10,FALSE),""))</f>
        <v/>
      </c>
      <c r="K5104" s="18" t="str">
        <f>IFERROR(INDEX(#REF!,MATCH(A5104,#REF!,0)),"")</f>
        <v/>
      </c>
      <c r="L5104" s="58" t="str">
        <f>IFERROR(INDEX(SKU!E:E,MATCH(B5104,SKU!C:C,0)),"")</f>
        <v/>
      </c>
      <c r="M5104" s="56"/>
      <c r="R5104" t="str">
        <f>IF(COUNTIF(ROMANEIOS!K:K,A5104)&gt;0,J5104,"")</f>
        <v/>
      </c>
    </row>
    <row r="5105" spans="1:18" ht="15.75" customHeight="1" x14ac:dyDescent="0.25">
      <c r="A5105" s="42" t="str">
        <f>IFERROR(INDEX(NFS!F:F,MATCH(B5105,NFS!E:E,0)),"")</f>
        <v/>
      </c>
      <c r="E5105" s="11" t="str">
        <f>IF(B5105="","",COUNTIF(SKU!C:C,B5105))</f>
        <v/>
      </c>
      <c r="H5105" s="64" t="str">
        <f>IF(A5105="","",IFERROR(VLOOKUP(TEXT(A5105,"0"),#REF!,7,FALSE),""))</f>
        <v/>
      </c>
      <c r="I5105" s="17" t="str">
        <f>IF(A5105="","",IFERROR(VLOOKUP(TEXT(A5105,"0"),#REF!,9,FALSE),""))</f>
        <v/>
      </c>
      <c r="J5105" s="19" t="str">
        <f>IF(A5105="","",IFERROR(VLOOKUP(TEXT(A5105,"0"),#REF!,10,FALSE),""))</f>
        <v/>
      </c>
      <c r="K5105" s="18" t="str">
        <f>IFERROR(INDEX(#REF!,MATCH(A5105,#REF!,0)),"")</f>
        <v/>
      </c>
      <c r="L5105" s="58" t="str">
        <f>IFERROR(INDEX(SKU!E:E,MATCH(B5105,SKU!C:C,0)),"")</f>
        <v/>
      </c>
      <c r="M5105" s="56"/>
      <c r="R5105" t="str">
        <f>IF(COUNTIF(ROMANEIOS!K:K,A5105)&gt;0,J5105,"")</f>
        <v/>
      </c>
    </row>
    <row r="5106" spans="1:18" ht="15.75" customHeight="1" x14ac:dyDescent="0.25">
      <c r="A5106" s="42" t="str">
        <f>IFERROR(INDEX(NFS!F:F,MATCH(B5106,NFS!E:E,0)),"")</f>
        <v/>
      </c>
      <c r="E5106" s="11" t="str">
        <f>IF(B5106="","",COUNTIF(SKU!C:C,B5106))</f>
        <v/>
      </c>
      <c r="H5106" s="64" t="str">
        <f>IF(A5106="","",IFERROR(VLOOKUP(TEXT(A5106,"0"),#REF!,7,FALSE),""))</f>
        <v/>
      </c>
      <c r="I5106" s="17" t="str">
        <f>IF(A5106="","",IFERROR(VLOOKUP(TEXT(A5106,"0"),#REF!,9,FALSE),""))</f>
        <v/>
      </c>
      <c r="J5106" s="19" t="str">
        <f>IF(A5106="","",IFERROR(VLOOKUP(TEXT(A5106,"0"),#REF!,10,FALSE),""))</f>
        <v/>
      </c>
      <c r="K5106" s="18" t="str">
        <f>IFERROR(INDEX(#REF!,MATCH(A5106,#REF!,0)),"")</f>
        <v/>
      </c>
      <c r="L5106" s="58" t="str">
        <f>IFERROR(INDEX(SKU!E:E,MATCH(B5106,SKU!C:C,0)),"")</f>
        <v/>
      </c>
      <c r="M5106" s="56"/>
      <c r="R5106" t="str">
        <f>IF(COUNTIF(ROMANEIOS!K:K,A5106)&gt;0,J5106,"")</f>
        <v/>
      </c>
    </row>
    <row r="5107" spans="1:18" ht="15.75" customHeight="1" x14ac:dyDescent="0.25">
      <c r="A5107" s="42" t="str">
        <f>IFERROR(INDEX(NFS!F:F,MATCH(B5107,NFS!E:E,0)),"")</f>
        <v/>
      </c>
      <c r="E5107" s="11" t="str">
        <f>IF(B5107="","",COUNTIF(SKU!C:C,B5107))</f>
        <v/>
      </c>
      <c r="H5107" s="64" t="str">
        <f>IF(A5107="","",IFERROR(VLOOKUP(TEXT(A5107,"0"),#REF!,7,FALSE),""))</f>
        <v/>
      </c>
      <c r="I5107" s="17" t="str">
        <f>IF(A5107="","",IFERROR(VLOOKUP(TEXT(A5107,"0"),#REF!,9,FALSE),""))</f>
        <v/>
      </c>
      <c r="J5107" s="19" t="str">
        <f>IF(A5107="","",IFERROR(VLOOKUP(TEXT(A5107,"0"),#REF!,10,FALSE),""))</f>
        <v/>
      </c>
      <c r="K5107" s="18" t="str">
        <f>IFERROR(INDEX(#REF!,MATCH(A5107,#REF!,0)),"")</f>
        <v/>
      </c>
      <c r="L5107" s="58" t="str">
        <f>IFERROR(INDEX(SKU!E:E,MATCH(B5107,SKU!C:C,0)),"")</f>
        <v/>
      </c>
      <c r="M5107" s="56"/>
      <c r="R5107" t="str">
        <f>IF(COUNTIF(ROMANEIOS!K:K,A5107)&gt;0,J5107,"")</f>
        <v/>
      </c>
    </row>
    <row r="5108" spans="1:18" ht="15.75" customHeight="1" x14ac:dyDescent="0.25">
      <c r="A5108" s="42" t="str">
        <f>IFERROR(INDEX(NFS!F:F,MATCH(B5108,NFS!E:E,0)),"")</f>
        <v/>
      </c>
      <c r="E5108" s="11" t="str">
        <f>IF(B5108="","",COUNTIF(SKU!C:C,B5108))</f>
        <v/>
      </c>
      <c r="H5108" s="64" t="str">
        <f>IF(A5108="","",IFERROR(VLOOKUP(TEXT(A5108,"0"),#REF!,7,FALSE),""))</f>
        <v/>
      </c>
      <c r="I5108" s="17" t="str">
        <f>IF(A5108="","",IFERROR(VLOOKUP(TEXT(A5108,"0"),#REF!,9,FALSE),""))</f>
        <v/>
      </c>
      <c r="J5108" s="19" t="str">
        <f>IF(A5108="","",IFERROR(VLOOKUP(TEXT(A5108,"0"),#REF!,10,FALSE),""))</f>
        <v/>
      </c>
      <c r="K5108" s="18" t="str">
        <f>IFERROR(INDEX(#REF!,MATCH(A5108,#REF!,0)),"")</f>
        <v/>
      </c>
      <c r="L5108" s="58" t="str">
        <f>IFERROR(INDEX(SKU!E:E,MATCH(B5108,SKU!C:C,0)),"")</f>
        <v/>
      </c>
      <c r="M5108" s="56"/>
      <c r="R5108" t="str">
        <f>IF(COUNTIF(ROMANEIOS!K:K,A5108)&gt;0,J5108,"")</f>
        <v/>
      </c>
    </row>
    <row r="5109" spans="1:18" ht="15.75" customHeight="1" x14ac:dyDescent="0.25">
      <c r="A5109" s="42" t="str">
        <f>IFERROR(INDEX(NFS!F:F,MATCH(B5109,NFS!E:E,0)),"")</f>
        <v/>
      </c>
      <c r="E5109" s="11" t="str">
        <f>IF(B5109="","",COUNTIF(SKU!C:C,B5109))</f>
        <v/>
      </c>
      <c r="H5109" s="64" t="str">
        <f>IF(A5109="","",IFERROR(VLOOKUP(TEXT(A5109,"0"),#REF!,7,FALSE),""))</f>
        <v/>
      </c>
      <c r="I5109" s="17" t="str">
        <f>IF(A5109="","",IFERROR(VLOOKUP(TEXT(A5109,"0"),#REF!,9,FALSE),""))</f>
        <v/>
      </c>
      <c r="J5109" s="19" t="str">
        <f>IF(A5109="","",IFERROR(VLOOKUP(TEXT(A5109,"0"),#REF!,10,FALSE),""))</f>
        <v/>
      </c>
      <c r="K5109" s="18" t="str">
        <f>IFERROR(INDEX(#REF!,MATCH(A5109,#REF!,0)),"")</f>
        <v/>
      </c>
      <c r="L5109" s="58" t="str">
        <f>IFERROR(INDEX(SKU!E:E,MATCH(B5109,SKU!C:C,0)),"")</f>
        <v/>
      </c>
      <c r="M5109" s="56"/>
      <c r="R5109" t="str">
        <f>IF(COUNTIF(ROMANEIOS!K:K,A5109)&gt;0,J5109,"")</f>
        <v/>
      </c>
    </row>
    <row r="5110" spans="1:18" ht="15.75" customHeight="1" x14ac:dyDescent="0.25">
      <c r="A5110" s="42" t="str">
        <f>IFERROR(INDEX(NFS!F:F,MATCH(B5110,NFS!E:E,0)),"")</f>
        <v/>
      </c>
      <c r="E5110" s="11" t="str">
        <f>IF(B5110="","",COUNTIF(SKU!C:C,B5110))</f>
        <v/>
      </c>
      <c r="H5110" s="64" t="str">
        <f>IF(A5110="","",IFERROR(VLOOKUP(TEXT(A5110,"0"),#REF!,7,FALSE),""))</f>
        <v/>
      </c>
      <c r="I5110" s="17" t="str">
        <f>IF(A5110="","",IFERROR(VLOOKUP(TEXT(A5110,"0"),#REF!,9,FALSE),""))</f>
        <v/>
      </c>
      <c r="J5110" s="19" t="str">
        <f>IF(A5110="","",IFERROR(VLOOKUP(TEXT(A5110,"0"),#REF!,10,FALSE),""))</f>
        <v/>
      </c>
      <c r="K5110" s="18" t="str">
        <f>IFERROR(INDEX(#REF!,MATCH(A5110,#REF!,0)),"")</f>
        <v/>
      </c>
      <c r="L5110" s="58" t="str">
        <f>IFERROR(INDEX(SKU!E:E,MATCH(B5110,SKU!C:C,0)),"")</f>
        <v/>
      </c>
      <c r="M5110" s="56"/>
      <c r="R5110" t="str">
        <f>IF(COUNTIF(ROMANEIOS!K:K,A5110)&gt;0,J5110,"")</f>
        <v/>
      </c>
    </row>
    <row r="5111" spans="1:18" ht="15.75" customHeight="1" x14ac:dyDescent="0.25">
      <c r="A5111" s="42" t="str">
        <f>IFERROR(INDEX(NFS!F:F,MATCH(B5111,NFS!E:E,0)),"")</f>
        <v/>
      </c>
      <c r="E5111" s="11" t="str">
        <f>IF(B5111="","",COUNTIF(SKU!C:C,B5111))</f>
        <v/>
      </c>
      <c r="H5111" s="64" t="str">
        <f>IF(A5111="","",IFERROR(VLOOKUP(TEXT(A5111,"0"),#REF!,7,FALSE),""))</f>
        <v/>
      </c>
      <c r="I5111" s="17" t="str">
        <f>IF(A5111="","",IFERROR(VLOOKUP(TEXT(A5111,"0"),#REF!,9,FALSE),""))</f>
        <v/>
      </c>
      <c r="J5111" s="19" t="str">
        <f>IF(A5111="","",IFERROR(VLOOKUP(TEXT(A5111,"0"),#REF!,10,FALSE),""))</f>
        <v/>
      </c>
      <c r="K5111" s="18" t="str">
        <f>IFERROR(INDEX(#REF!,MATCH(A5111,#REF!,0)),"")</f>
        <v/>
      </c>
      <c r="L5111" s="58" t="str">
        <f>IFERROR(INDEX(SKU!E:E,MATCH(B5111,SKU!C:C,0)),"")</f>
        <v/>
      </c>
      <c r="M5111" s="56"/>
      <c r="R5111" t="str">
        <f>IF(COUNTIF(ROMANEIOS!K:K,A5111)&gt;0,J5111,"")</f>
        <v/>
      </c>
    </row>
    <row r="5112" spans="1:18" ht="15.75" customHeight="1" x14ac:dyDescent="0.25">
      <c r="A5112" s="42" t="str">
        <f>IFERROR(INDEX(NFS!F:F,MATCH(B5112,NFS!E:E,0)),"")</f>
        <v/>
      </c>
      <c r="E5112" s="11" t="str">
        <f>IF(B5112="","",COUNTIF(SKU!C:C,B5112))</f>
        <v/>
      </c>
      <c r="H5112" s="64" t="str">
        <f>IF(A5112="","",IFERROR(VLOOKUP(TEXT(A5112,"0"),#REF!,7,FALSE),""))</f>
        <v/>
      </c>
      <c r="I5112" s="17" t="str">
        <f>IF(A5112="","",IFERROR(VLOOKUP(TEXT(A5112,"0"),#REF!,9,FALSE),""))</f>
        <v/>
      </c>
      <c r="J5112" s="19" t="str">
        <f>IF(A5112="","",IFERROR(VLOOKUP(TEXT(A5112,"0"),#REF!,10,FALSE),""))</f>
        <v/>
      </c>
      <c r="K5112" s="18" t="str">
        <f>IFERROR(INDEX(#REF!,MATCH(A5112,#REF!,0)),"")</f>
        <v/>
      </c>
      <c r="L5112" s="58" t="str">
        <f>IFERROR(INDEX(SKU!E:E,MATCH(B5112,SKU!C:C,0)),"")</f>
        <v/>
      </c>
      <c r="M5112" s="56"/>
      <c r="R5112" t="str">
        <f>IF(COUNTIF(ROMANEIOS!K:K,A5112)&gt;0,J5112,"")</f>
        <v/>
      </c>
    </row>
    <row r="5113" spans="1:18" ht="15.75" customHeight="1" x14ac:dyDescent="0.25">
      <c r="A5113" s="42" t="str">
        <f>IFERROR(INDEX(NFS!F:F,MATCH(B5113,NFS!E:E,0)),"")</f>
        <v/>
      </c>
      <c r="E5113" s="11" t="str">
        <f>IF(B5113="","",COUNTIF(SKU!C:C,B5113))</f>
        <v/>
      </c>
      <c r="H5113" s="64" t="str">
        <f>IF(A5113="","",IFERROR(VLOOKUP(TEXT(A5113,"0"),#REF!,7,FALSE),""))</f>
        <v/>
      </c>
      <c r="I5113" s="17" t="str">
        <f>IF(A5113="","",IFERROR(VLOOKUP(TEXT(A5113,"0"),#REF!,9,FALSE),""))</f>
        <v/>
      </c>
      <c r="J5113" s="19" t="str">
        <f>IF(A5113="","",IFERROR(VLOOKUP(TEXT(A5113,"0"),#REF!,10,FALSE),""))</f>
        <v/>
      </c>
      <c r="K5113" s="18" t="str">
        <f>IFERROR(INDEX(#REF!,MATCH(A5113,#REF!,0)),"")</f>
        <v/>
      </c>
      <c r="L5113" s="58" t="str">
        <f>IFERROR(INDEX(SKU!E:E,MATCH(B5113,SKU!C:C,0)),"")</f>
        <v/>
      </c>
      <c r="M5113" s="56"/>
      <c r="R5113" t="str">
        <f>IF(COUNTIF(ROMANEIOS!K:K,A5113)&gt;0,J5113,"")</f>
        <v/>
      </c>
    </row>
    <row r="5114" spans="1:18" ht="15.75" customHeight="1" x14ac:dyDescent="0.25">
      <c r="A5114" s="42" t="str">
        <f>IFERROR(INDEX(NFS!F:F,MATCH(B5114,NFS!E:E,0)),"")</f>
        <v/>
      </c>
      <c r="E5114" s="11" t="str">
        <f>IF(B5114="","",COUNTIF(SKU!C:C,B5114))</f>
        <v/>
      </c>
      <c r="H5114" s="64" t="str">
        <f>IF(A5114="","",IFERROR(VLOOKUP(TEXT(A5114,"0"),#REF!,7,FALSE),""))</f>
        <v/>
      </c>
      <c r="I5114" s="17" t="str">
        <f>IF(A5114="","",IFERROR(VLOOKUP(TEXT(A5114,"0"),#REF!,9,FALSE),""))</f>
        <v/>
      </c>
      <c r="J5114" s="19" t="str">
        <f>IF(A5114="","",IFERROR(VLOOKUP(TEXT(A5114,"0"),#REF!,10,FALSE),""))</f>
        <v/>
      </c>
      <c r="K5114" s="18" t="str">
        <f>IFERROR(INDEX(#REF!,MATCH(A5114,#REF!,0)),"")</f>
        <v/>
      </c>
      <c r="L5114" s="58" t="str">
        <f>IFERROR(INDEX(SKU!E:E,MATCH(B5114,SKU!C:C,0)),"")</f>
        <v/>
      </c>
      <c r="M5114" s="56"/>
      <c r="R5114" t="str">
        <f>IF(COUNTIF(ROMANEIOS!K:K,A5114)&gt;0,J5114,"")</f>
        <v/>
      </c>
    </row>
    <row r="5115" spans="1:18" ht="15.75" customHeight="1" x14ac:dyDescent="0.25">
      <c r="A5115" s="42" t="str">
        <f>IFERROR(INDEX(NFS!F:F,MATCH(B5115,NFS!E:E,0)),"")</f>
        <v/>
      </c>
      <c r="E5115" s="11" t="str">
        <f>IF(B5115="","",COUNTIF(SKU!C:C,B5115))</f>
        <v/>
      </c>
      <c r="H5115" s="64" t="str">
        <f>IF(A5115="","",IFERROR(VLOOKUP(TEXT(A5115,"0"),#REF!,7,FALSE),""))</f>
        <v/>
      </c>
      <c r="I5115" s="17" t="str">
        <f>IF(A5115="","",IFERROR(VLOOKUP(TEXT(A5115,"0"),#REF!,9,FALSE),""))</f>
        <v/>
      </c>
      <c r="J5115" s="19" t="str">
        <f>IF(A5115="","",IFERROR(VLOOKUP(TEXT(A5115,"0"),#REF!,10,FALSE),""))</f>
        <v/>
      </c>
      <c r="K5115" s="18" t="str">
        <f>IFERROR(INDEX(#REF!,MATCH(A5115,#REF!,0)),"")</f>
        <v/>
      </c>
      <c r="L5115" s="58" t="str">
        <f>IFERROR(INDEX(SKU!E:E,MATCH(B5115,SKU!C:C,0)),"")</f>
        <v/>
      </c>
      <c r="M5115" s="56"/>
      <c r="R5115" t="str">
        <f>IF(COUNTIF(ROMANEIOS!K:K,A5115)&gt;0,J5115,"")</f>
        <v/>
      </c>
    </row>
    <row r="5116" spans="1:18" ht="15.75" customHeight="1" x14ac:dyDescent="0.25">
      <c r="A5116" s="42" t="str">
        <f>IFERROR(INDEX(NFS!F:F,MATCH(B5116,NFS!E:E,0)),"")</f>
        <v/>
      </c>
      <c r="E5116" s="11" t="str">
        <f>IF(B5116="","",COUNTIF(SKU!C:C,B5116))</f>
        <v/>
      </c>
      <c r="H5116" s="64" t="str">
        <f>IF(A5116="","",IFERROR(VLOOKUP(TEXT(A5116,"0"),#REF!,7,FALSE),""))</f>
        <v/>
      </c>
      <c r="I5116" s="17" t="str">
        <f>IF(A5116="","",IFERROR(VLOOKUP(TEXT(A5116,"0"),#REF!,9,FALSE),""))</f>
        <v/>
      </c>
      <c r="J5116" s="19" t="str">
        <f>IF(A5116="","",IFERROR(VLOOKUP(TEXT(A5116,"0"),#REF!,10,FALSE),""))</f>
        <v/>
      </c>
      <c r="K5116" s="18" t="str">
        <f>IFERROR(INDEX(#REF!,MATCH(A5116,#REF!,0)),"")</f>
        <v/>
      </c>
      <c r="L5116" s="58" t="str">
        <f>IFERROR(INDEX(SKU!E:E,MATCH(B5116,SKU!C:C,0)),"")</f>
        <v/>
      </c>
      <c r="M5116" s="56"/>
      <c r="R5116" t="str">
        <f>IF(COUNTIF(ROMANEIOS!K:K,A5116)&gt;0,J5116,"")</f>
        <v/>
      </c>
    </row>
    <row r="5117" spans="1:18" ht="15.75" customHeight="1" x14ac:dyDescent="0.25">
      <c r="A5117" s="42" t="str">
        <f>IFERROR(INDEX(NFS!F:F,MATCH(B5117,NFS!E:E,0)),"")</f>
        <v/>
      </c>
      <c r="E5117" s="11" t="str">
        <f>IF(B5117="","",COUNTIF(SKU!C:C,B5117))</f>
        <v/>
      </c>
      <c r="H5117" s="64" t="str">
        <f>IF(A5117="","",IFERROR(VLOOKUP(TEXT(A5117,"0"),#REF!,7,FALSE),""))</f>
        <v/>
      </c>
      <c r="I5117" s="17" t="str">
        <f>IF(A5117="","",IFERROR(VLOOKUP(TEXT(A5117,"0"),#REF!,9,FALSE),""))</f>
        <v/>
      </c>
      <c r="J5117" s="19" t="str">
        <f>IF(A5117="","",IFERROR(VLOOKUP(TEXT(A5117,"0"),#REF!,10,FALSE),""))</f>
        <v/>
      </c>
      <c r="K5117" s="18" t="str">
        <f>IFERROR(INDEX(#REF!,MATCH(A5117,#REF!,0)),"")</f>
        <v/>
      </c>
      <c r="L5117" s="58" t="str">
        <f>IFERROR(INDEX(SKU!E:E,MATCH(B5117,SKU!C:C,0)),"")</f>
        <v/>
      </c>
      <c r="M5117" s="56"/>
      <c r="R5117" t="str">
        <f>IF(COUNTIF(ROMANEIOS!K:K,A5117)&gt;0,J5117,"")</f>
        <v/>
      </c>
    </row>
    <row r="5118" spans="1:18" ht="15.75" customHeight="1" x14ac:dyDescent="0.25">
      <c r="A5118" s="42" t="str">
        <f>IFERROR(INDEX(NFS!F:F,MATCH(B5118,NFS!E:E,0)),"")</f>
        <v/>
      </c>
      <c r="E5118" s="11" t="str">
        <f>IF(B5118="","",COUNTIF(SKU!C:C,B5118))</f>
        <v/>
      </c>
      <c r="H5118" s="64" t="str">
        <f>IF(A5118="","",IFERROR(VLOOKUP(TEXT(A5118,"0"),#REF!,7,FALSE),""))</f>
        <v/>
      </c>
      <c r="I5118" s="17" t="str">
        <f>IF(A5118="","",IFERROR(VLOOKUP(TEXT(A5118,"0"),#REF!,9,FALSE),""))</f>
        <v/>
      </c>
      <c r="J5118" s="19" t="str">
        <f>IF(A5118="","",IFERROR(VLOOKUP(TEXT(A5118,"0"),#REF!,10,FALSE),""))</f>
        <v/>
      </c>
      <c r="K5118" s="18" t="str">
        <f>IFERROR(INDEX(#REF!,MATCH(A5118,#REF!,0)),"")</f>
        <v/>
      </c>
      <c r="L5118" s="58" t="str">
        <f>IFERROR(INDEX(SKU!E:E,MATCH(B5118,SKU!C:C,0)),"")</f>
        <v/>
      </c>
      <c r="M5118" s="56"/>
      <c r="R5118" t="str">
        <f>IF(COUNTIF(ROMANEIOS!K:K,A5118)&gt;0,J5118,"")</f>
        <v/>
      </c>
    </row>
    <row r="5119" spans="1:18" ht="15.75" customHeight="1" x14ac:dyDescent="0.25">
      <c r="A5119" s="42" t="str">
        <f>IFERROR(INDEX(NFS!F:F,MATCH(B5119,NFS!E:E,0)),"")</f>
        <v/>
      </c>
      <c r="E5119" s="11" t="str">
        <f>IF(B5119="","",COUNTIF(SKU!C:C,B5119))</f>
        <v/>
      </c>
      <c r="H5119" s="64" t="str">
        <f>IF(A5119="","",IFERROR(VLOOKUP(TEXT(A5119,"0"),#REF!,7,FALSE),""))</f>
        <v/>
      </c>
      <c r="I5119" s="17" t="str">
        <f>IF(A5119="","",IFERROR(VLOOKUP(TEXT(A5119,"0"),#REF!,9,FALSE),""))</f>
        <v/>
      </c>
      <c r="J5119" s="19" t="str">
        <f>IF(A5119="","",IFERROR(VLOOKUP(TEXT(A5119,"0"),#REF!,10,FALSE),""))</f>
        <v/>
      </c>
      <c r="K5119" s="18" t="str">
        <f>IFERROR(INDEX(#REF!,MATCH(A5119,#REF!,0)),"")</f>
        <v/>
      </c>
      <c r="L5119" s="58" t="str">
        <f>IFERROR(INDEX(SKU!E:E,MATCH(B5119,SKU!C:C,0)),"")</f>
        <v/>
      </c>
      <c r="M5119" s="56"/>
      <c r="R5119" t="str">
        <f>IF(COUNTIF(ROMANEIOS!K:K,A5119)&gt;0,J5119,"")</f>
        <v/>
      </c>
    </row>
    <row r="5120" spans="1:18" ht="15.75" customHeight="1" x14ac:dyDescent="0.25">
      <c r="A5120" s="42" t="str">
        <f>IFERROR(INDEX(NFS!F:F,MATCH(B5120,NFS!E:E,0)),"")</f>
        <v/>
      </c>
      <c r="E5120" s="11" t="str">
        <f>IF(B5120="","",COUNTIF(SKU!C:C,B5120))</f>
        <v/>
      </c>
      <c r="H5120" s="64" t="str">
        <f>IF(A5120="","",IFERROR(VLOOKUP(TEXT(A5120,"0"),#REF!,7,FALSE),""))</f>
        <v/>
      </c>
      <c r="I5120" s="17" t="str">
        <f>IF(A5120="","",IFERROR(VLOOKUP(TEXT(A5120,"0"),#REF!,9,FALSE),""))</f>
        <v/>
      </c>
      <c r="J5120" s="19" t="str">
        <f>IF(A5120="","",IFERROR(VLOOKUP(TEXT(A5120,"0"),#REF!,10,FALSE),""))</f>
        <v/>
      </c>
      <c r="K5120" s="18" t="str">
        <f>IFERROR(INDEX(#REF!,MATCH(A5120,#REF!,0)),"")</f>
        <v/>
      </c>
      <c r="L5120" s="58" t="str">
        <f>IFERROR(INDEX(SKU!E:E,MATCH(B5120,SKU!C:C,0)),"")</f>
        <v/>
      </c>
      <c r="M5120" s="56"/>
      <c r="R5120" t="str">
        <f>IF(COUNTIF(ROMANEIOS!K:K,A5120)&gt;0,J5120,"")</f>
        <v/>
      </c>
    </row>
    <row r="5121" spans="1:18" ht="15.75" customHeight="1" x14ac:dyDescent="0.25">
      <c r="A5121" s="42" t="str">
        <f>IFERROR(INDEX(NFS!F:F,MATCH(B5121,NFS!E:E,0)),"")</f>
        <v/>
      </c>
      <c r="E5121" s="11" t="str">
        <f>IF(B5121="","",COUNTIF(SKU!C:C,B5121))</f>
        <v/>
      </c>
      <c r="H5121" s="64" t="str">
        <f>IF(A5121="","",IFERROR(VLOOKUP(TEXT(A5121,"0"),#REF!,7,FALSE),""))</f>
        <v/>
      </c>
      <c r="I5121" s="17" t="str">
        <f>IF(A5121="","",IFERROR(VLOOKUP(TEXT(A5121,"0"),#REF!,9,FALSE),""))</f>
        <v/>
      </c>
      <c r="J5121" s="19" t="str">
        <f>IF(A5121="","",IFERROR(VLOOKUP(TEXT(A5121,"0"),#REF!,10,FALSE),""))</f>
        <v/>
      </c>
      <c r="K5121" s="18" t="str">
        <f>IFERROR(INDEX(#REF!,MATCH(A5121,#REF!,0)),"")</f>
        <v/>
      </c>
      <c r="L5121" s="58" t="str">
        <f>IFERROR(INDEX(SKU!E:E,MATCH(B5121,SKU!C:C,0)),"")</f>
        <v/>
      </c>
      <c r="M5121" s="56"/>
      <c r="R5121" t="str">
        <f>IF(COUNTIF(ROMANEIOS!K:K,A5121)&gt;0,J5121,"")</f>
        <v/>
      </c>
    </row>
    <row r="5122" spans="1:18" ht="15.75" customHeight="1" x14ac:dyDescent="0.25">
      <c r="A5122" s="42" t="str">
        <f>IFERROR(INDEX(NFS!F:F,MATCH(B5122,NFS!E:E,0)),"")</f>
        <v/>
      </c>
      <c r="E5122" s="11" t="str">
        <f>IF(B5122="","",COUNTIF(SKU!C:C,B5122))</f>
        <v/>
      </c>
      <c r="H5122" s="64" t="str">
        <f>IF(A5122="","",IFERROR(VLOOKUP(TEXT(A5122,"0"),#REF!,7,FALSE),""))</f>
        <v/>
      </c>
      <c r="I5122" s="17" t="str">
        <f>IF(A5122="","",IFERROR(VLOOKUP(TEXT(A5122,"0"),#REF!,9,FALSE),""))</f>
        <v/>
      </c>
      <c r="J5122" s="19" t="str">
        <f>IF(A5122="","",IFERROR(VLOOKUP(TEXT(A5122,"0"),#REF!,10,FALSE),""))</f>
        <v/>
      </c>
      <c r="K5122" s="18" t="str">
        <f>IFERROR(INDEX(#REF!,MATCH(A5122,#REF!,0)),"")</f>
        <v/>
      </c>
      <c r="L5122" s="58" t="str">
        <f>IFERROR(INDEX(SKU!E:E,MATCH(B5122,SKU!C:C,0)),"")</f>
        <v/>
      </c>
      <c r="M5122" s="56"/>
      <c r="R5122" t="str">
        <f>IF(COUNTIF(ROMANEIOS!K:K,A5122)&gt;0,J5122,"")</f>
        <v/>
      </c>
    </row>
    <row r="5123" spans="1:18" ht="15.75" customHeight="1" x14ac:dyDescent="0.25">
      <c r="A5123" s="42" t="str">
        <f>IFERROR(INDEX(NFS!F:F,MATCH(B5123,NFS!E:E,0)),"")</f>
        <v/>
      </c>
      <c r="E5123" s="11" t="str">
        <f>IF(B5123="","",COUNTIF(SKU!C:C,B5123))</f>
        <v/>
      </c>
      <c r="H5123" s="64" t="str">
        <f>IF(A5123="","",IFERROR(VLOOKUP(TEXT(A5123,"0"),#REF!,7,FALSE),""))</f>
        <v/>
      </c>
      <c r="I5123" s="17" t="str">
        <f>IF(A5123="","",IFERROR(VLOOKUP(TEXT(A5123,"0"),#REF!,9,FALSE),""))</f>
        <v/>
      </c>
      <c r="J5123" s="19" t="str">
        <f>IF(A5123="","",IFERROR(VLOOKUP(TEXT(A5123,"0"),#REF!,10,FALSE),""))</f>
        <v/>
      </c>
      <c r="K5123" s="18" t="str">
        <f>IFERROR(INDEX(#REF!,MATCH(A5123,#REF!,0)),"")</f>
        <v/>
      </c>
      <c r="L5123" s="58" t="str">
        <f>IFERROR(INDEX(SKU!E:E,MATCH(B5123,SKU!C:C,0)),"")</f>
        <v/>
      </c>
      <c r="M5123" s="56"/>
      <c r="R5123" t="str">
        <f>IF(COUNTIF(ROMANEIOS!K:K,A5123)&gt;0,J5123,"")</f>
        <v/>
      </c>
    </row>
    <row r="5124" spans="1:18" ht="15.75" customHeight="1" x14ac:dyDescent="0.25">
      <c r="A5124" s="42" t="str">
        <f>IFERROR(INDEX(NFS!F:F,MATCH(B5124,NFS!E:E,0)),"")</f>
        <v/>
      </c>
      <c r="E5124" s="11" t="str">
        <f>IF(B5124="","",COUNTIF(SKU!C:C,B5124))</f>
        <v/>
      </c>
      <c r="H5124" s="64" t="str">
        <f>IF(A5124="","",IFERROR(VLOOKUP(TEXT(A5124,"0"),#REF!,7,FALSE),""))</f>
        <v/>
      </c>
      <c r="I5124" s="17" t="str">
        <f>IF(A5124="","",IFERROR(VLOOKUP(TEXT(A5124,"0"),#REF!,9,FALSE),""))</f>
        <v/>
      </c>
      <c r="J5124" s="19" t="str">
        <f>IF(A5124="","",IFERROR(VLOOKUP(TEXT(A5124,"0"),#REF!,10,FALSE),""))</f>
        <v/>
      </c>
      <c r="K5124" s="18" t="str">
        <f>IFERROR(INDEX(#REF!,MATCH(A5124,#REF!,0)),"")</f>
        <v/>
      </c>
      <c r="L5124" s="58" t="str">
        <f>IFERROR(INDEX(SKU!E:E,MATCH(B5124,SKU!C:C,0)),"")</f>
        <v/>
      </c>
      <c r="M5124" s="56"/>
      <c r="R5124" t="str">
        <f>IF(COUNTIF(ROMANEIOS!K:K,A5124)&gt;0,J5124,"")</f>
        <v/>
      </c>
    </row>
    <row r="5125" spans="1:18" ht="15.75" customHeight="1" x14ac:dyDescent="0.25">
      <c r="A5125" s="42" t="str">
        <f>IFERROR(INDEX(NFS!F:F,MATCH(B5125,NFS!E:E,0)),"")</f>
        <v/>
      </c>
      <c r="E5125" s="11" t="str">
        <f>IF(B5125="","",COUNTIF(SKU!C:C,B5125))</f>
        <v/>
      </c>
      <c r="H5125" s="64" t="str">
        <f>IF(A5125="","",IFERROR(VLOOKUP(TEXT(A5125,"0"),#REF!,7,FALSE),""))</f>
        <v/>
      </c>
      <c r="I5125" s="17" t="str">
        <f>IF(A5125="","",IFERROR(VLOOKUP(TEXT(A5125,"0"),#REF!,9,FALSE),""))</f>
        <v/>
      </c>
      <c r="J5125" s="19" t="str">
        <f>IF(A5125="","",IFERROR(VLOOKUP(TEXT(A5125,"0"),#REF!,10,FALSE),""))</f>
        <v/>
      </c>
      <c r="K5125" s="18" t="str">
        <f>IFERROR(INDEX(#REF!,MATCH(A5125,#REF!,0)),"")</f>
        <v/>
      </c>
      <c r="L5125" s="58" t="str">
        <f>IFERROR(INDEX(SKU!E:E,MATCH(B5125,SKU!C:C,0)),"")</f>
        <v/>
      </c>
      <c r="M5125" s="56"/>
      <c r="R5125" t="str">
        <f>IF(COUNTIF(ROMANEIOS!K:K,A5125)&gt;0,J5125,"")</f>
        <v/>
      </c>
    </row>
    <row r="5126" spans="1:18" ht="15.75" customHeight="1" x14ac:dyDescent="0.25">
      <c r="A5126" s="42" t="str">
        <f>IFERROR(INDEX(NFS!F:F,MATCH(B5126,NFS!E:E,0)),"")</f>
        <v/>
      </c>
      <c r="E5126" s="11" t="str">
        <f>IF(B5126="","",COUNTIF(SKU!C:C,B5126))</f>
        <v/>
      </c>
      <c r="H5126" s="64" t="str">
        <f>IF(A5126="","",IFERROR(VLOOKUP(TEXT(A5126,"0"),#REF!,7,FALSE),""))</f>
        <v/>
      </c>
      <c r="I5126" s="17" t="str">
        <f>IF(A5126="","",IFERROR(VLOOKUP(TEXT(A5126,"0"),#REF!,9,FALSE),""))</f>
        <v/>
      </c>
      <c r="J5126" s="19" t="str">
        <f>IF(A5126="","",IFERROR(VLOOKUP(TEXT(A5126,"0"),#REF!,10,FALSE),""))</f>
        <v/>
      </c>
      <c r="K5126" s="18" t="str">
        <f>IFERROR(INDEX(#REF!,MATCH(A5126,#REF!,0)),"")</f>
        <v/>
      </c>
      <c r="L5126" s="58" t="str">
        <f>IFERROR(INDEX(SKU!E:E,MATCH(B5126,SKU!C:C,0)),"")</f>
        <v/>
      </c>
      <c r="M5126" s="56"/>
      <c r="R5126" t="str">
        <f>IF(COUNTIF(ROMANEIOS!K:K,A5126)&gt;0,J5126,"")</f>
        <v/>
      </c>
    </row>
    <row r="5127" spans="1:18" ht="15.75" customHeight="1" x14ac:dyDescent="0.25">
      <c r="A5127" s="42" t="str">
        <f>IFERROR(INDEX(NFS!F:F,MATCH(B5127,NFS!E:E,0)),"")</f>
        <v/>
      </c>
      <c r="E5127" s="11" t="str">
        <f>IF(B5127="","",COUNTIF(SKU!C:C,B5127))</f>
        <v/>
      </c>
      <c r="H5127" s="64" t="str">
        <f>IF(A5127="","",IFERROR(VLOOKUP(TEXT(A5127,"0"),#REF!,7,FALSE),""))</f>
        <v/>
      </c>
      <c r="I5127" s="17" t="str">
        <f>IF(A5127="","",IFERROR(VLOOKUP(TEXT(A5127,"0"),#REF!,9,FALSE),""))</f>
        <v/>
      </c>
      <c r="J5127" s="19" t="str">
        <f>IF(A5127="","",IFERROR(VLOOKUP(TEXT(A5127,"0"),#REF!,10,FALSE),""))</f>
        <v/>
      </c>
      <c r="K5127" s="18" t="str">
        <f>IFERROR(INDEX(#REF!,MATCH(A5127,#REF!,0)),"")</f>
        <v/>
      </c>
      <c r="L5127" s="58" t="str">
        <f>IFERROR(INDEX(SKU!E:E,MATCH(B5127,SKU!C:C,0)),"")</f>
        <v/>
      </c>
      <c r="M5127" s="56"/>
      <c r="R5127" t="str">
        <f>IF(COUNTIF(ROMANEIOS!K:K,A5127)&gt;0,J5127,"")</f>
        <v/>
      </c>
    </row>
    <row r="5128" spans="1:18" ht="15.75" customHeight="1" x14ac:dyDescent="0.25">
      <c r="A5128" s="42" t="str">
        <f>IFERROR(INDEX(NFS!F:F,MATCH(B5128,NFS!E:E,0)),"")</f>
        <v/>
      </c>
      <c r="E5128" s="11" t="str">
        <f>IF(B5128="","",COUNTIF(SKU!C:C,B5128))</f>
        <v/>
      </c>
      <c r="H5128" s="64" t="str">
        <f>IF(A5128="","",IFERROR(VLOOKUP(TEXT(A5128,"0"),#REF!,7,FALSE),""))</f>
        <v/>
      </c>
      <c r="I5128" s="17" t="str">
        <f>IF(A5128="","",IFERROR(VLOOKUP(TEXT(A5128,"0"),#REF!,9,FALSE),""))</f>
        <v/>
      </c>
      <c r="J5128" s="19" t="str">
        <f>IF(A5128="","",IFERROR(VLOOKUP(TEXT(A5128,"0"),#REF!,10,FALSE),""))</f>
        <v/>
      </c>
      <c r="K5128" s="18" t="str">
        <f>IFERROR(INDEX(#REF!,MATCH(A5128,#REF!,0)),"")</f>
        <v/>
      </c>
      <c r="L5128" s="58" t="str">
        <f>IFERROR(INDEX(SKU!E:E,MATCH(B5128,SKU!C:C,0)),"")</f>
        <v/>
      </c>
      <c r="M5128" s="56"/>
      <c r="R5128" t="str">
        <f>IF(COUNTIF(ROMANEIOS!K:K,A5128)&gt;0,J5128,"")</f>
        <v/>
      </c>
    </row>
    <row r="5129" spans="1:18" ht="15.75" customHeight="1" x14ac:dyDescent="0.25">
      <c r="A5129" s="42" t="str">
        <f>IFERROR(INDEX(NFS!F:F,MATCH(B5129,NFS!E:E,0)),"")</f>
        <v/>
      </c>
      <c r="E5129" s="11" t="str">
        <f>IF(B5129="","",COUNTIF(SKU!C:C,B5129))</f>
        <v/>
      </c>
      <c r="H5129" s="64" t="str">
        <f>IF(A5129="","",IFERROR(VLOOKUP(TEXT(A5129,"0"),#REF!,7,FALSE),""))</f>
        <v/>
      </c>
      <c r="I5129" s="17" t="str">
        <f>IF(A5129="","",IFERROR(VLOOKUP(TEXT(A5129,"0"),#REF!,9,FALSE),""))</f>
        <v/>
      </c>
      <c r="J5129" s="19" t="str">
        <f>IF(A5129="","",IFERROR(VLOOKUP(TEXT(A5129,"0"),#REF!,10,FALSE),""))</f>
        <v/>
      </c>
      <c r="K5129" s="18" t="str">
        <f>IFERROR(INDEX(#REF!,MATCH(A5129,#REF!,0)),"")</f>
        <v/>
      </c>
      <c r="L5129" s="58" t="str">
        <f>IFERROR(INDEX(SKU!E:E,MATCH(B5129,SKU!C:C,0)),"")</f>
        <v/>
      </c>
      <c r="M5129" s="56"/>
      <c r="R5129" t="str">
        <f>IF(COUNTIF(ROMANEIOS!K:K,A5129)&gt;0,J5129,"")</f>
        <v/>
      </c>
    </row>
    <row r="5130" spans="1:18" ht="15.75" customHeight="1" x14ac:dyDescent="0.25">
      <c r="A5130" s="42" t="str">
        <f>IFERROR(INDEX(NFS!F:F,MATCH(B5130,NFS!E:E,0)),"")</f>
        <v/>
      </c>
      <c r="E5130" s="11" t="str">
        <f>IF(B5130="","",COUNTIF(SKU!C:C,B5130))</f>
        <v/>
      </c>
      <c r="H5130" s="64" t="str">
        <f>IF(A5130="","",IFERROR(VLOOKUP(TEXT(A5130,"0"),#REF!,7,FALSE),""))</f>
        <v/>
      </c>
      <c r="I5130" s="17" t="str">
        <f>IF(A5130="","",IFERROR(VLOOKUP(TEXT(A5130,"0"),#REF!,9,FALSE),""))</f>
        <v/>
      </c>
      <c r="J5130" s="19" t="str">
        <f>IF(A5130="","",IFERROR(VLOOKUP(TEXT(A5130,"0"),#REF!,10,FALSE),""))</f>
        <v/>
      </c>
      <c r="K5130" s="18" t="str">
        <f>IFERROR(INDEX(#REF!,MATCH(A5130,#REF!,0)),"")</f>
        <v/>
      </c>
      <c r="L5130" s="58" t="str">
        <f>IFERROR(INDEX(SKU!E:E,MATCH(B5130,SKU!C:C,0)),"")</f>
        <v/>
      </c>
      <c r="M5130" s="56"/>
      <c r="R5130" t="str">
        <f>IF(COUNTIF(ROMANEIOS!K:K,A5130)&gt;0,J5130,"")</f>
        <v/>
      </c>
    </row>
    <row r="5131" spans="1:18" ht="15.75" customHeight="1" x14ac:dyDescent="0.25">
      <c r="A5131" s="42" t="str">
        <f>IFERROR(INDEX(NFS!F:F,MATCH(B5131,NFS!E:E,0)),"")</f>
        <v/>
      </c>
      <c r="E5131" s="11" t="str">
        <f>IF(B5131="","",COUNTIF(SKU!C:C,B5131))</f>
        <v/>
      </c>
      <c r="H5131" s="64" t="str">
        <f>IF(A5131="","",IFERROR(VLOOKUP(TEXT(A5131,"0"),#REF!,7,FALSE),""))</f>
        <v/>
      </c>
      <c r="I5131" s="17" t="str">
        <f>IF(A5131="","",IFERROR(VLOOKUP(TEXT(A5131,"0"),#REF!,9,FALSE),""))</f>
        <v/>
      </c>
      <c r="J5131" s="19" t="str">
        <f>IF(A5131="","",IFERROR(VLOOKUP(TEXT(A5131,"0"),#REF!,10,FALSE),""))</f>
        <v/>
      </c>
      <c r="K5131" s="18" t="str">
        <f>IFERROR(INDEX(#REF!,MATCH(A5131,#REF!,0)),"")</f>
        <v/>
      </c>
      <c r="L5131" s="58" t="str">
        <f>IFERROR(INDEX(SKU!E:E,MATCH(B5131,SKU!C:C,0)),"")</f>
        <v/>
      </c>
      <c r="M5131" s="56"/>
      <c r="R5131" t="str">
        <f>IF(COUNTIF(ROMANEIOS!K:K,A5131)&gt;0,J5131,"")</f>
        <v/>
      </c>
    </row>
    <row r="5132" spans="1:18" ht="15.75" customHeight="1" x14ac:dyDescent="0.25">
      <c r="A5132" s="42" t="str">
        <f>IFERROR(INDEX(NFS!F:F,MATCH(B5132,NFS!E:E,0)),"")</f>
        <v/>
      </c>
      <c r="E5132" s="11" t="str">
        <f>IF(B5132="","",COUNTIF(SKU!C:C,B5132))</f>
        <v/>
      </c>
      <c r="H5132" s="64" t="str">
        <f>IF(A5132="","",IFERROR(VLOOKUP(TEXT(A5132,"0"),#REF!,7,FALSE),""))</f>
        <v/>
      </c>
      <c r="I5132" s="17" t="str">
        <f>IF(A5132="","",IFERROR(VLOOKUP(TEXT(A5132,"0"),#REF!,9,FALSE),""))</f>
        <v/>
      </c>
      <c r="J5132" s="19" t="str">
        <f>IF(A5132="","",IFERROR(VLOOKUP(TEXT(A5132,"0"),#REF!,10,FALSE),""))</f>
        <v/>
      </c>
      <c r="K5132" s="18" t="str">
        <f>IFERROR(INDEX(#REF!,MATCH(A5132,#REF!,0)),"")</f>
        <v/>
      </c>
      <c r="L5132" s="58" t="str">
        <f>IFERROR(INDEX(SKU!E:E,MATCH(B5132,SKU!C:C,0)),"")</f>
        <v/>
      </c>
      <c r="M5132" s="56"/>
      <c r="R5132" t="str">
        <f>IF(COUNTIF(ROMANEIOS!K:K,A5132)&gt;0,J5132,"")</f>
        <v/>
      </c>
    </row>
    <row r="5133" spans="1:18" ht="15.75" customHeight="1" x14ac:dyDescent="0.25">
      <c r="A5133" s="42" t="str">
        <f>IFERROR(INDEX(NFS!F:F,MATCH(B5133,NFS!E:E,0)),"")</f>
        <v/>
      </c>
      <c r="E5133" s="11" t="str">
        <f>IF(B5133="","",COUNTIF(SKU!C:C,B5133))</f>
        <v/>
      </c>
      <c r="H5133" s="64" t="str">
        <f>IF(A5133="","",IFERROR(VLOOKUP(TEXT(A5133,"0"),#REF!,7,FALSE),""))</f>
        <v/>
      </c>
      <c r="I5133" s="17" t="str">
        <f>IF(A5133="","",IFERROR(VLOOKUP(TEXT(A5133,"0"),#REF!,9,FALSE),""))</f>
        <v/>
      </c>
      <c r="J5133" s="19" t="str">
        <f>IF(A5133="","",IFERROR(VLOOKUP(TEXT(A5133,"0"),#REF!,10,FALSE),""))</f>
        <v/>
      </c>
      <c r="K5133" s="18" t="str">
        <f>IFERROR(INDEX(#REF!,MATCH(A5133,#REF!,0)),"")</f>
        <v/>
      </c>
      <c r="L5133" s="58" t="str">
        <f>IFERROR(INDEX(SKU!E:E,MATCH(B5133,SKU!C:C,0)),"")</f>
        <v/>
      </c>
      <c r="M5133" s="56"/>
      <c r="R5133" t="str">
        <f>IF(COUNTIF(ROMANEIOS!K:K,A5133)&gt;0,J5133,"")</f>
        <v/>
      </c>
    </row>
    <row r="5134" spans="1:18" ht="15.75" customHeight="1" x14ac:dyDescent="0.25">
      <c r="A5134" s="42" t="str">
        <f>IFERROR(INDEX(NFS!F:F,MATCH(B5134,NFS!E:E,0)),"")</f>
        <v/>
      </c>
      <c r="E5134" s="11" t="str">
        <f>IF(B5134="","",COUNTIF(SKU!C:C,B5134))</f>
        <v/>
      </c>
      <c r="H5134" s="64" t="str">
        <f>IF(A5134="","",IFERROR(VLOOKUP(TEXT(A5134,"0"),#REF!,7,FALSE),""))</f>
        <v/>
      </c>
      <c r="I5134" s="17" t="str">
        <f>IF(A5134="","",IFERROR(VLOOKUP(TEXT(A5134,"0"),#REF!,9,FALSE),""))</f>
        <v/>
      </c>
      <c r="J5134" s="19" t="str">
        <f>IF(A5134="","",IFERROR(VLOOKUP(TEXT(A5134,"0"),#REF!,10,FALSE),""))</f>
        <v/>
      </c>
      <c r="K5134" s="18" t="str">
        <f>IFERROR(INDEX(#REF!,MATCH(A5134,#REF!,0)),"")</f>
        <v/>
      </c>
      <c r="L5134" s="58" t="str">
        <f>IFERROR(INDEX(SKU!E:E,MATCH(B5134,SKU!C:C,0)),"")</f>
        <v/>
      </c>
      <c r="M5134" s="56"/>
      <c r="R5134" t="str">
        <f>IF(COUNTIF(ROMANEIOS!K:K,A5134)&gt;0,J5134,"")</f>
        <v/>
      </c>
    </row>
    <row r="5135" spans="1:18" ht="15.75" customHeight="1" x14ac:dyDescent="0.25">
      <c r="A5135" s="42" t="str">
        <f>IFERROR(INDEX(NFS!F:F,MATCH(B5135,NFS!E:E,0)),"")</f>
        <v/>
      </c>
      <c r="E5135" s="11" t="str">
        <f>IF(B5135="","",COUNTIF(SKU!C:C,B5135))</f>
        <v/>
      </c>
      <c r="H5135" s="64" t="str">
        <f>IF(A5135="","",IFERROR(VLOOKUP(TEXT(A5135,"0"),#REF!,7,FALSE),""))</f>
        <v/>
      </c>
      <c r="I5135" s="17" t="str">
        <f>IF(A5135="","",IFERROR(VLOOKUP(TEXT(A5135,"0"),#REF!,9,FALSE),""))</f>
        <v/>
      </c>
      <c r="J5135" s="19" t="str">
        <f>IF(A5135="","",IFERROR(VLOOKUP(TEXT(A5135,"0"),#REF!,10,FALSE),""))</f>
        <v/>
      </c>
      <c r="K5135" s="18" t="str">
        <f>IFERROR(INDEX(#REF!,MATCH(A5135,#REF!,0)),"")</f>
        <v/>
      </c>
      <c r="L5135" s="58" t="str">
        <f>IFERROR(INDEX(SKU!E:E,MATCH(B5135,SKU!C:C,0)),"")</f>
        <v/>
      </c>
      <c r="M5135" s="56"/>
      <c r="R5135" t="str">
        <f>IF(COUNTIF(ROMANEIOS!K:K,A5135)&gt;0,J5135,"")</f>
        <v/>
      </c>
    </row>
    <row r="5136" spans="1:18" ht="15.75" customHeight="1" x14ac:dyDescent="0.25">
      <c r="A5136" s="42" t="str">
        <f>IFERROR(INDEX(NFS!F:F,MATCH(B5136,NFS!E:E,0)),"")</f>
        <v/>
      </c>
      <c r="E5136" s="11" t="str">
        <f>IF(B5136="","",COUNTIF(SKU!C:C,B5136))</f>
        <v/>
      </c>
      <c r="H5136" s="64" t="str">
        <f>IF(A5136="","",IFERROR(VLOOKUP(TEXT(A5136,"0"),#REF!,7,FALSE),""))</f>
        <v/>
      </c>
      <c r="I5136" s="17" t="str">
        <f>IF(A5136="","",IFERROR(VLOOKUP(TEXT(A5136,"0"),#REF!,9,FALSE),""))</f>
        <v/>
      </c>
      <c r="J5136" s="19" t="str">
        <f>IF(A5136="","",IFERROR(VLOOKUP(TEXT(A5136,"0"),#REF!,10,FALSE),""))</f>
        <v/>
      </c>
      <c r="K5136" s="18" t="str">
        <f>IFERROR(INDEX(#REF!,MATCH(A5136,#REF!,0)),"")</f>
        <v/>
      </c>
      <c r="L5136" s="58" t="str">
        <f>IFERROR(INDEX(SKU!E:E,MATCH(B5136,SKU!C:C,0)),"")</f>
        <v/>
      </c>
      <c r="M5136" s="56"/>
      <c r="R5136" t="str">
        <f>IF(COUNTIF(ROMANEIOS!K:K,A5136)&gt;0,J5136,"")</f>
        <v/>
      </c>
    </row>
    <row r="5137" spans="1:18" ht="15.75" customHeight="1" x14ac:dyDescent="0.25">
      <c r="A5137" s="42" t="str">
        <f>IFERROR(INDEX(NFS!F:F,MATCH(B5137,NFS!E:E,0)),"")</f>
        <v/>
      </c>
      <c r="E5137" s="11" t="str">
        <f>IF(B5137="","",COUNTIF(SKU!C:C,B5137))</f>
        <v/>
      </c>
      <c r="H5137" s="64" t="str">
        <f>IF(A5137="","",IFERROR(VLOOKUP(TEXT(A5137,"0"),#REF!,7,FALSE),""))</f>
        <v/>
      </c>
      <c r="I5137" s="17" t="str">
        <f>IF(A5137="","",IFERROR(VLOOKUP(TEXT(A5137,"0"),#REF!,9,FALSE),""))</f>
        <v/>
      </c>
      <c r="J5137" s="19" t="str">
        <f>IF(A5137="","",IFERROR(VLOOKUP(TEXT(A5137,"0"),#REF!,10,FALSE),""))</f>
        <v/>
      </c>
      <c r="K5137" s="18" t="str">
        <f>IFERROR(INDEX(#REF!,MATCH(A5137,#REF!,0)),"")</f>
        <v/>
      </c>
      <c r="L5137" s="58" t="str">
        <f>IFERROR(INDEX(SKU!E:E,MATCH(B5137,SKU!C:C,0)),"")</f>
        <v/>
      </c>
      <c r="M5137" s="56"/>
      <c r="R5137" t="str">
        <f>IF(COUNTIF(ROMANEIOS!K:K,A5137)&gt;0,J5137,"")</f>
        <v/>
      </c>
    </row>
    <row r="5138" spans="1:18" ht="15.75" customHeight="1" x14ac:dyDescent="0.25">
      <c r="A5138" s="42" t="str">
        <f>IFERROR(INDEX(NFS!F:F,MATCH(B5138,NFS!E:E,0)),"")</f>
        <v/>
      </c>
      <c r="E5138" s="11" t="str">
        <f>IF(B5138="","",COUNTIF(SKU!C:C,B5138))</f>
        <v/>
      </c>
      <c r="H5138" s="64" t="str">
        <f>IF(A5138="","",IFERROR(VLOOKUP(TEXT(A5138,"0"),#REF!,7,FALSE),""))</f>
        <v/>
      </c>
      <c r="I5138" s="17" t="str">
        <f>IF(A5138="","",IFERROR(VLOOKUP(TEXT(A5138,"0"),#REF!,9,FALSE),""))</f>
        <v/>
      </c>
      <c r="J5138" s="19" t="str">
        <f>IF(A5138="","",IFERROR(VLOOKUP(TEXT(A5138,"0"),#REF!,10,FALSE),""))</f>
        <v/>
      </c>
      <c r="K5138" s="18" t="str">
        <f>IFERROR(INDEX(#REF!,MATCH(A5138,#REF!,0)),"")</f>
        <v/>
      </c>
      <c r="L5138" s="58" t="str">
        <f>IFERROR(INDEX(SKU!E:E,MATCH(B5138,SKU!C:C,0)),"")</f>
        <v/>
      </c>
      <c r="M5138" s="56"/>
      <c r="R5138" t="str">
        <f>IF(COUNTIF(ROMANEIOS!K:K,A5138)&gt;0,J5138,"")</f>
        <v/>
      </c>
    </row>
    <row r="5139" spans="1:18" ht="15.75" customHeight="1" x14ac:dyDescent="0.25">
      <c r="A5139" s="42" t="str">
        <f>IFERROR(INDEX(NFS!F:F,MATCH(B5139,NFS!E:E,0)),"")</f>
        <v/>
      </c>
      <c r="E5139" s="11" t="str">
        <f>IF(B5139="","",COUNTIF(SKU!C:C,B5139))</f>
        <v/>
      </c>
      <c r="H5139" s="64" t="str">
        <f>IF(A5139="","",IFERROR(VLOOKUP(TEXT(A5139,"0"),#REF!,7,FALSE),""))</f>
        <v/>
      </c>
      <c r="I5139" s="17" t="str">
        <f>IF(A5139="","",IFERROR(VLOOKUP(TEXT(A5139,"0"),#REF!,9,FALSE),""))</f>
        <v/>
      </c>
      <c r="J5139" s="19" t="str">
        <f>IF(A5139="","",IFERROR(VLOOKUP(TEXT(A5139,"0"),#REF!,10,FALSE),""))</f>
        <v/>
      </c>
      <c r="K5139" s="18" t="str">
        <f>IFERROR(INDEX(#REF!,MATCH(A5139,#REF!,0)),"")</f>
        <v/>
      </c>
      <c r="L5139" s="58" t="str">
        <f>IFERROR(INDEX(SKU!E:E,MATCH(B5139,SKU!C:C,0)),"")</f>
        <v/>
      </c>
      <c r="M5139" s="56"/>
      <c r="R5139" t="str">
        <f>IF(COUNTIF(ROMANEIOS!K:K,A5139)&gt;0,J5139,"")</f>
        <v/>
      </c>
    </row>
    <row r="5140" spans="1:18" ht="15.75" customHeight="1" x14ac:dyDescent="0.25">
      <c r="A5140" s="42" t="str">
        <f>IFERROR(INDEX(NFS!F:F,MATCH(B5140,NFS!E:E,0)),"")</f>
        <v/>
      </c>
      <c r="E5140" s="11" t="str">
        <f>IF(B5140="","",COUNTIF(SKU!C:C,B5140))</f>
        <v/>
      </c>
      <c r="H5140" s="64" t="str">
        <f>IF(A5140="","",IFERROR(VLOOKUP(TEXT(A5140,"0"),#REF!,7,FALSE),""))</f>
        <v/>
      </c>
      <c r="I5140" s="17" t="str">
        <f>IF(A5140="","",IFERROR(VLOOKUP(TEXT(A5140,"0"),#REF!,9,FALSE),""))</f>
        <v/>
      </c>
      <c r="J5140" s="19" t="str">
        <f>IF(A5140="","",IFERROR(VLOOKUP(TEXT(A5140,"0"),#REF!,10,FALSE),""))</f>
        <v/>
      </c>
      <c r="K5140" s="18" t="str">
        <f>IFERROR(INDEX(#REF!,MATCH(A5140,#REF!,0)),"")</f>
        <v/>
      </c>
      <c r="L5140" s="58" t="str">
        <f>IFERROR(INDEX(SKU!E:E,MATCH(B5140,SKU!C:C,0)),"")</f>
        <v/>
      </c>
      <c r="M5140" s="56"/>
      <c r="R5140" t="str">
        <f>IF(COUNTIF(ROMANEIOS!K:K,A5140)&gt;0,J5140,"")</f>
        <v/>
      </c>
    </row>
    <row r="5141" spans="1:18" ht="15.75" customHeight="1" x14ac:dyDescent="0.25">
      <c r="A5141" s="42" t="str">
        <f>IFERROR(INDEX(NFS!F:F,MATCH(B5141,NFS!E:E,0)),"")</f>
        <v/>
      </c>
      <c r="E5141" s="11" t="str">
        <f>IF(B5141="","",COUNTIF(SKU!C:C,B5141))</f>
        <v/>
      </c>
      <c r="H5141" s="64" t="str">
        <f>IF(A5141="","",IFERROR(VLOOKUP(TEXT(A5141,"0"),#REF!,7,FALSE),""))</f>
        <v/>
      </c>
      <c r="I5141" s="17" t="str">
        <f>IF(A5141="","",IFERROR(VLOOKUP(TEXT(A5141,"0"),#REF!,9,FALSE),""))</f>
        <v/>
      </c>
      <c r="J5141" s="19" t="str">
        <f>IF(A5141="","",IFERROR(VLOOKUP(TEXT(A5141,"0"),#REF!,10,FALSE),""))</f>
        <v/>
      </c>
      <c r="K5141" s="18" t="str">
        <f>IFERROR(INDEX(#REF!,MATCH(A5141,#REF!,0)),"")</f>
        <v/>
      </c>
      <c r="L5141" s="58" t="str">
        <f>IFERROR(INDEX(SKU!E:E,MATCH(B5141,SKU!C:C,0)),"")</f>
        <v/>
      </c>
      <c r="M5141" s="56"/>
      <c r="R5141" t="str">
        <f>IF(COUNTIF(ROMANEIOS!K:K,A5141)&gt;0,J5141,"")</f>
        <v/>
      </c>
    </row>
    <row r="5142" spans="1:18" ht="15.75" customHeight="1" x14ac:dyDescent="0.25">
      <c r="A5142" s="42" t="str">
        <f>IFERROR(INDEX(NFS!F:F,MATCH(B5142,NFS!E:E,0)),"")</f>
        <v/>
      </c>
      <c r="E5142" s="11" t="str">
        <f>IF(B5142="","",COUNTIF(SKU!C:C,B5142))</f>
        <v/>
      </c>
      <c r="H5142" s="64" t="str">
        <f>IF(A5142="","",IFERROR(VLOOKUP(TEXT(A5142,"0"),#REF!,7,FALSE),""))</f>
        <v/>
      </c>
      <c r="I5142" s="17" t="str">
        <f>IF(A5142="","",IFERROR(VLOOKUP(TEXT(A5142,"0"),#REF!,9,FALSE),""))</f>
        <v/>
      </c>
      <c r="J5142" s="19" t="str">
        <f>IF(A5142="","",IFERROR(VLOOKUP(TEXT(A5142,"0"),#REF!,10,FALSE),""))</f>
        <v/>
      </c>
      <c r="K5142" s="18" t="str">
        <f>IFERROR(INDEX(#REF!,MATCH(A5142,#REF!,0)),"")</f>
        <v/>
      </c>
      <c r="L5142" s="58" t="str">
        <f>IFERROR(INDEX(SKU!E:E,MATCH(B5142,SKU!C:C,0)),"")</f>
        <v/>
      </c>
      <c r="M5142" s="56"/>
      <c r="R5142" t="str">
        <f>IF(COUNTIF(ROMANEIOS!K:K,A5142)&gt;0,J5142,"")</f>
        <v/>
      </c>
    </row>
    <row r="5143" spans="1:18" ht="15.75" customHeight="1" x14ac:dyDescent="0.25">
      <c r="A5143" s="42" t="str">
        <f>IFERROR(INDEX(NFS!F:F,MATCH(B5143,NFS!E:E,0)),"")</f>
        <v/>
      </c>
      <c r="E5143" s="11" t="str">
        <f>IF(B5143="","",COUNTIF(SKU!C:C,B5143))</f>
        <v/>
      </c>
      <c r="H5143" s="64" t="str">
        <f>IF(A5143="","",IFERROR(VLOOKUP(TEXT(A5143,"0"),#REF!,7,FALSE),""))</f>
        <v/>
      </c>
      <c r="I5143" s="17" t="str">
        <f>IF(A5143="","",IFERROR(VLOOKUP(TEXT(A5143,"0"),#REF!,9,FALSE),""))</f>
        <v/>
      </c>
      <c r="J5143" s="19" t="str">
        <f>IF(A5143="","",IFERROR(VLOOKUP(TEXT(A5143,"0"),#REF!,10,FALSE),""))</f>
        <v/>
      </c>
      <c r="K5143" s="18" t="str">
        <f>IFERROR(INDEX(#REF!,MATCH(A5143,#REF!,0)),"")</f>
        <v/>
      </c>
      <c r="L5143" s="58" t="str">
        <f>IFERROR(INDEX(SKU!E:E,MATCH(B5143,SKU!C:C,0)),"")</f>
        <v/>
      </c>
      <c r="M5143" s="56"/>
      <c r="R5143" t="str">
        <f>IF(COUNTIF(ROMANEIOS!K:K,A5143)&gt;0,J5143,"")</f>
        <v/>
      </c>
    </row>
    <row r="5144" spans="1:18" ht="15.75" customHeight="1" x14ac:dyDescent="0.25">
      <c r="A5144" s="42" t="str">
        <f>IFERROR(INDEX(NFS!F:F,MATCH(B5144,NFS!E:E,0)),"")</f>
        <v/>
      </c>
      <c r="E5144" s="11" t="str">
        <f>IF(B5144="","",COUNTIF(SKU!C:C,B5144))</f>
        <v/>
      </c>
      <c r="H5144" s="64" t="str">
        <f>IF(A5144="","",IFERROR(VLOOKUP(TEXT(A5144,"0"),#REF!,7,FALSE),""))</f>
        <v/>
      </c>
      <c r="I5144" s="17" t="str">
        <f>IF(A5144="","",IFERROR(VLOOKUP(TEXT(A5144,"0"),#REF!,9,FALSE),""))</f>
        <v/>
      </c>
      <c r="J5144" s="19" t="str">
        <f>IF(A5144="","",IFERROR(VLOOKUP(TEXT(A5144,"0"),#REF!,10,FALSE),""))</f>
        <v/>
      </c>
      <c r="K5144" s="18" t="str">
        <f>IFERROR(INDEX(#REF!,MATCH(A5144,#REF!,0)),"")</f>
        <v/>
      </c>
      <c r="L5144" s="58" t="str">
        <f>IFERROR(INDEX(SKU!E:E,MATCH(B5144,SKU!C:C,0)),"")</f>
        <v/>
      </c>
      <c r="M5144" s="56"/>
      <c r="R5144" t="str">
        <f>IF(COUNTIF(ROMANEIOS!K:K,A5144)&gt;0,J5144,"")</f>
        <v/>
      </c>
    </row>
    <row r="5145" spans="1:18" ht="15.75" customHeight="1" x14ac:dyDescent="0.25">
      <c r="A5145" s="42" t="str">
        <f>IFERROR(INDEX(NFS!F:F,MATCH(B5145,NFS!E:E,0)),"")</f>
        <v/>
      </c>
      <c r="E5145" s="11" t="str">
        <f>IF(B5145="","",COUNTIF(SKU!C:C,B5145))</f>
        <v/>
      </c>
      <c r="H5145" s="64" t="str">
        <f>IF(A5145="","",IFERROR(VLOOKUP(TEXT(A5145,"0"),#REF!,7,FALSE),""))</f>
        <v/>
      </c>
      <c r="I5145" s="17" t="str">
        <f>IF(A5145="","",IFERROR(VLOOKUP(TEXT(A5145,"0"),#REF!,9,FALSE),""))</f>
        <v/>
      </c>
      <c r="J5145" s="19" t="str">
        <f>IF(A5145="","",IFERROR(VLOOKUP(TEXT(A5145,"0"),#REF!,10,FALSE),""))</f>
        <v/>
      </c>
      <c r="K5145" s="18" t="str">
        <f>IFERROR(INDEX(#REF!,MATCH(A5145,#REF!,0)),"")</f>
        <v/>
      </c>
      <c r="L5145" s="58" t="str">
        <f>IFERROR(INDEX(SKU!E:E,MATCH(B5145,SKU!C:C,0)),"")</f>
        <v/>
      </c>
      <c r="M5145" s="56"/>
      <c r="R5145" t="str">
        <f>IF(COUNTIF(ROMANEIOS!K:K,A5145)&gt;0,J5145,"")</f>
        <v/>
      </c>
    </row>
    <row r="5146" spans="1:18" ht="15.75" customHeight="1" x14ac:dyDescent="0.25">
      <c r="A5146" s="42" t="str">
        <f>IFERROR(INDEX(NFS!F:F,MATCH(B5146,NFS!E:E,0)),"")</f>
        <v/>
      </c>
      <c r="E5146" s="11" t="str">
        <f>IF(B5146="","",COUNTIF(SKU!C:C,B5146))</f>
        <v/>
      </c>
      <c r="H5146" s="64" t="str">
        <f>IF(A5146="","",IFERROR(VLOOKUP(TEXT(A5146,"0"),#REF!,7,FALSE),""))</f>
        <v/>
      </c>
      <c r="I5146" s="17" t="str">
        <f>IF(A5146="","",IFERROR(VLOOKUP(TEXT(A5146,"0"),#REF!,9,FALSE),""))</f>
        <v/>
      </c>
      <c r="J5146" s="19" t="str">
        <f>IF(A5146="","",IFERROR(VLOOKUP(TEXT(A5146,"0"),#REF!,10,FALSE),""))</f>
        <v/>
      </c>
      <c r="K5146" s="18" t="str">
        <f>IFERROR(INDEX(#REF!,MATCH(A5146,#REF!,0)),"")</f>
        <v/>
      </c>
      <c r="L5146" s="58" t="str">
        <f>IFERROR(INDEX(SKU!E:E,MATCH(B5146,SKU!C:C,0)),"")</f>
        <v/>
      </c>
      <c r="M5146" s="56"/>
      <c r="R5146" t="str">
        <f>IF(COUNTIF(ROMANEIOS!K:K,A5146)&gt;0,J5146,"")</f>
        <v/>
      </c>
    </row>
    <row r="5147" spans="1:18" ht="15.75" customHeight="1" x14ac:dyDescent="0.25">
      <c r="A5147" s="42" t="str">
        <f>IFERROR(INDEX(NFS!F:F,MATCH(B5147,NFS!E:E,0)),"")</f>
        <v/>
      </c>
      <c r="E5147" s="11" t="str">
        <f>IF(B5147="","",COUNTIF(SKU!C:C,B5147))</f>
        <v/>
      </c>
      <c r="H5147" s="64" t="str">
        <f>IF(A5147="","",IFERROR(VLOOKUP(TEXT(A5147,"0"),#REF!,7,FALSE),""))</f>
        <v/>
      </c>
      <c r="I5147" s="17" t="str">
        <f>IF(A5147="","",IFERROR(VLOOKUP(TEXT(A5147,"0"),#REF!,9,FALSE),""))</f>
        <v/>
      </c>
      <c r="J5147" s="19" t="str">
        <f>IF(A5147="","",IFERROR(VLOOKUP(TEXT(A5147,"0"),#REF!,10,FALSE),""))</f>
        <v/>
      </c>
      <c r="K5147" s="18" t="str">
        <f>IFERROR(INDEX(#REF!,MATCH(A5147,#REF!,0)),"")</f>
        <v/>
      </c>
      <c r="L5147" s="58" t="str">
        <f>IFERROR(INDEX(SKU!E:E,MATCH(B5147,SKU!C:C,0)),"")</f>
        <v/>
      </c>
      <c r="M5147" s="56"/>
      <c r="R5147" t="str">
        <f>IF(COUNTIF(ROMANEIOS!K:K,A5147)&gt;0,J5147,"")</f>
        <v/>
      </c>
    </row>
    <row r="5148" spans="1:18" ht="15.75" customHeight="1" x14ac:dyDescent="0.25">
      <c r="A5148" s="42" t="str">
        <f>IFERROR(INDEX(NFS!F:F,MATCH(B5148,NFS!E:E,0)),"")</f>
        <v/>
      </c>
      <c r="E5148" s="11" t="str">
        <f>IF(B5148="","",COUNTIF(SKU!C:C,B5148))</f>
        <v/>
      </c>
      <c r="H5148" s="64" t="str">
        <f>IF(A5148="","",IFERROR(VLOOKUP(TEXT(A5148,"0"),#REF!,7,FALSE),""))</f>
        <v/>
      </c>
      <c r="I5148" s="17" t="str">
        <f>IF(A5148="","",IFERROR(VLOOKUP(TEXT(A5148,"0"),#REF!,9,FALSE),""))</f>
        <v/>
      </c>
      <c r="J5148" s="19" t="str">
        <f>IF(A5148="","",IFERROR(VLOOKUP(TEXT(A5148,"0"),#REF!,10,FALSE),""))</f>
        <v/>
      </c>
      <c r="K5148" s="18" t="str">
        <f>IFERROR(INDEX(#REF!,MATCH(A5148,#REF!,0)),"")</f>
        <v/>
      </c>
      <c r="L5148" s="58" t="str">
        <f>IFERROR(INDEX(SKU!E:E,MATCH(B5148,SKU!C:C,0)),"")</f>
        <v/>
      </c>
      <c r="M5148" s="56"/>
      <c r="R5148" t="str">
        <f>IF(COUNTIF(ROMANEIOS!K:K,A5148)&gt;0,J5148,"")</f>
        <v/>
      </c>
    </row>
    <row r="5149" spans="1:18" ht="15.75" customHeight="1" x14ac:dyDescent="0.25">
      <c r="A5149" s="42" t="str">
        <f>IFERROR(INDEX(NFS!F:F,MATCH(B5149,NFS!E:E,0)),"")</f>
        <v/>
      </c>
      <c r="E5149" s="11" t="str">
        <f>IF(B5149="","",COUNTIF(SKU!C:C,B5149))</f>
        <v/>
      </c>
      <c r="H5149" s="64" t="str">
        <f>IF(A5149="","",IFERROR(VLOOKUP(TEXT(A5149,"0"),#REF!,7,FALSE),""))</f>
        <v/>
      </c>
      <c r="I5149" s="17" t="str">
        <f>IF(A5149="","",IFERROR(VLOOKUP(TEXT(A5149,"0"),#REF!,9,FALSE),""))</f>
        <v/>
      </c>
      <c r="J5149" s="19" t="str">
        <f>IF(A5149="","",IFERROR(VLOOKUP(TEXT(A5149,"0"),#REF!,10,FALSE),""))</f>
        <v/>
      </c>
      <c r="K5149" s="18" t="str">
        <f>IFERROR(INDEX(#REF!,MATCH(A5149,#REF!,0)),"")</f>
        <v/>
      </c>
      <c r="L5149" s="58" t="str">
        <f>IFERROR(INDEX(SKU!E:E,MATCH(B5149,SKU!C:C,0)),"")</f>
        <v/>
      </c>
      <c r="M5149" s="56"/>
      <c r="R5149" t="str">
        <f>IF(COUNTIF(ROMANEIOS!K:K,A5149)&gt;0,J5149,"")</f>
        <v/>
      </c>
    </row>
    <row r="5150" spans="1:18" ht="15.75" customHeight="1" x14ac:dyDescent="0.25">
      <c r="A5150" s="42" t="str">
        <f>IFERROR(INDEX(NFS!F:F,MATCH(B5150,NFS!E:E,0)),"")</f>
        <v/>
      </c>
      <c r="E5150" s="11" t="str">
        <f>IF(B5150="","",COUNTIF(SKU!C:C,B5150))</f>
        <v/>
      </c>
      <c r="H5150" s="64" t="str">
        <f>IF(A5150="","",IFERROR(VLOOKUP(TEXT(A5150,"0"),#REF!,7,FALSE),""))</f>
        <v/>
      </c>
      <c r="I5150" s="17" t="str">
        <f>IF(A5150="","",IFERROR(VLOOKUP(TEXT(A5150,"0"),#REF!,9,FALSE),""))</f>
        <v/>
      </c>
      <c r="J5150" s="19" t="str">
        <f>IF(A5150="","",IFERROR(VLOOKUP(TEXT(A5150,"0"),#REF!,10,FALSE),""))</f>
        <v/>
      </c>
      <c r="K5150" s="18" t="str">
        <f>IFERROR(INDEX(#REF!,MATCH(A5150,#REF!,0)),"")</f>
        <v/>
      </c>
      <c r="L5150" s="58" t="str">
        <f>IFERROR(INDEX(SKU!E:E,MATCH(B5150,SKU!C:C,0)),"")</f>
        <v/>
      </c>
      <c r="M5150" s="56"/>
      <c r="R5150" t="str">
        <f>IF(COUNTIF(ROMANEIOS!K:K,A5150)&gt;0,J5150,"")</f>
        <v/>
      </c>
    </row>
    <row r="5151" spans="1:18" ht="15.75" customHeight="1" x14ac:dyDescent="0.25">
      <c r="A5151" s="42" t="str">
        <f>IFERROR(INDEX(NFS!F:F,MATCH(B5151,NFS!E:E,0)),"")</f>
        <v/>
      </c>
      <c r="E5151" s="11" t="str">
        <f>IF(B5151="","",COUNTIF(SKU!C:C,B5151))</f>
        <v/>
      </c>
      <c r="H5151" s="64" t="str">
        <f>IF(A5151="","",IFERROR(VLOOKUP(TEXT(A5151,"0"),#REF!,7,FALSE),""))</f>
        <v/>
      </c>
      <c r="I5151" s="17" t="str">
        <f>IF(A5151="","",IFERROR(VLOOKUP(TEXT(A5151,"0"),#REF!,9,FALSE),""))</f>
        <v/>
      </c>
      <c r="J5151" s="19" t="str">
        <f>IF(A5151="","",IFERROR(VLOOKUP(TEXT(A5151,"0"),#REF!,10,FALSE),""))</f>
        <v/>
      </c>
      <c r="K5151" s="18" t="str">
        <f>IFERROR(INDEX(#REF!,MATCH(A5151,#REF!,0)),"")</f>
        <v/>
      </c>
      <c r="L5151" s="58" t="str">
        <f>IFERROR(INDEX(SKU!E:E,MATCH(B5151,SKU!C:C,0)),"")</f>
        <v/>
      </c>
      <c r="M5151" s="56"/>
      <c r="R5151" t="str">
        <f>IF(COUNTIF(ROMANEIOS!K:K,A5151)&gt;0,J5151,"")</f>
        <v/>
      </c>
    </row>
    <row r="5152" spans="1:18" ht="15.75" customHeight="1" x14ac:dyDescent="0.25">
      <c r="A5152" s="42" t="str">
        <f>IFERROR(INDEX(NFS!F:F,MATCH(B5152,NFS!E:E,0)),"")</f>
        <v/>
      </c>
      <c r="E5152" s="11" t="str">
        <f>IF(B5152="","",COUNTIF(SKU!C:C,B5152))</f>
        <v/>
      </c>
      <c r="H5152" s="64" t="str">
        <f>IF(A5152="","",IFERROR(VLOOKUP(TEXT(A5152,"0"),#REF!,7,FALSE),""))</f>
        <v/>
      </c>
      <c r="I5152" s="17" t="str">
        <f>IF(A5152="","",IFERROR(VLOOKUP(TEXT(A5152,"0"),#REF!,9,FALSE),""))</f>
        <v/>
      </c>
      <c r="J5152" s="19" t="str">
        <f>IF(A5152="","",IFERROR(VLOOKUP(TEXT(A5152,"0"),#REF!,10,FALSE),""))</f>
        <v/>
      </c>
      <c r="K5152" s="18" t="str">
        <f>IFERROR(INDEX(#REF!,MATCH(A5152,#REF!,0)),"")</f>
        <v/>
      </c>
      <c r="L5152" s="58" t="str">
        <f>IFERROR(INDEX(SKU!E:E,MATCH(B5152,SKU!C:C,0)),"")</f>
        <v/>
      </c>
      <c r="M5152" s="56"/>
      <c r="R5152" t="str">
        <f>IF(COUNTIF(ROMANEIOS!K:K,A5152)&gt;0,J5152,"")</f>
        <v/>
      </c>
    </row>
    <row r="5153" spans="1:18" ht="15.75" customHeight="1" x14ac:dyDescent="0.25">
      <c r="A5153" s="42" t="str">
        <f>IFERROR(INDEX(NFS!F:F,MATCH(B5153,NFS!E:E,0)),"")</f>
        <v/>
      </c>
      <c r="E5153" s="11" t="str">
        <f>IF(B5153="","",COUNTIF(SKU!C:C,B5153))</f>
        <v/>
      </c>
      <c r="H5153" s="64" t="str">
        <f>IF(A5153="","",IFERROR(VLOOKUP(TEXT(A5153,"0"),#REF!,7,FALSE),""))</f>
        <v/>
      </c>
      <c r="I5153" s="17" t="str">
        <f>IF(A5153="","",IFERROR(VLOOKUP(TEXT(A5153,"0"),#REF!,9,FALSE),""))</f>
        <v/>
      </c>
      <c r="J5153" s="19" t="str">
        <f>IF(A5153="","",IFERROR(VLOOKUP(TEXT(A5153,"0"),#REF!,10,FALSE),""))</f>
        <v/>
      </c>
      <c r="K5153" s="18" t="str">
        <f>IFERROR(INDEX(#REF!,MATCH(A5153,#REF!,0)),"")</f>
        <v/>
      </c>
      <c r="L5153" s="58" t="str">
        <f>IFERROR(INDEX(SKU!E:E,MATCH(B5153,SKU!C:C,0)),"")</f>
        <v/>
      </c>
      <c r="M5153" s="56"/>
      <c r="R5153" t="str">
        <f>IF(COUNTIF(ROMANEIOS!K:K,A5153)&gt;0,J5153,"")</f>
        <v/>
      </c>
    </row>
    <row r="5154" spans="1:18" ht="15.75" customHeight="1" x14ac:dyDescent="0.25">
      <c r="A5154" s="42" t="str">
        <f>IFERROR(INDEX(NFS!F:F,MATCH(B5154,NFS!E:E,0)),"")</f>
        <v/>
      </c>
      <c r="E5154" s="11" t="str">
        <f>IF(B5154="","",COUNTIF(SKU!C:C,B5154))</f>
        <v/>
      </c>
      <c r="H5154" s="64" t="str">
        <f>IF(A5154="","",IFERROR(VLOOKUP(TEXT(A5154,"0"),#REF!,7,FALSE),""))</f>
        <v/>
      </c>
      <c r="I5154" s="17" t="str">
        <f>IF(A5154="","",IFERROR(VLOOKUP(TEXT(A5154,"0"),#REF!,9,FALSE),""))</f>
        <v/>
      </c>
      <c r="J5154" s="19" t="str">
        <f>IF(A5154="","",IFERROR(VLOOKUP(TEXT(A5154,"0"),#REF!,10,FALSE),""))</f>
        <v/>
      </c>
      <c r="K5154" s="18" t="str">
        <f>IFERROR(INDEX(#REF!,MATCH(A5154,#REF!,0)),"")</f>
        <v/>
      </c>
      <c r="L5154" s="58" t="str">
        <f>IFERROR(INDEX(SKU!E:E,MATCH(B5154,SKU!C:C,0)),"")</f>
        <v/>
      </c>
      <c r="M5154" s="56"/>
      <c r="R5154" t="str">
        <f>IF(COUNTIF(ROMANEIOS!K:K,A5154)&gt;0,J5154,"")</f>
        <v/>
      </c>
    </row>
    <row r="5155" spans="1:18" ht="15.75" customHeight="1" x14ac:dyDescent="0.25">
      <c r="A5155" s="42" t="str">
        <f>IFERROR(INDEX(NFS!F:F,MATCH(B5155,NFS!E:E,0)),"")</f>
        <v/>
      </c>
      <c r="E5155" s="11" t="str">
        <f>IF(B5155="","",COUNTIF(SKU!C:C,B5155))</f>
        <v/>
      </c>
      <c r="H5155" s="64" t="str">
        <f>IF(A5155="","",IFERROR(VLOOKUP(TEXT(A5155,"0"),#REF!,7,FALSE),""))</f>
        <v/>
      </c>
      <c r="I5155" s="17" t="str">
        <f>IF(A5155="","",IFERROR(VLOOKUP(TEXT(A5155,"0"),#REF!,9,FALSE),""))</f>
        <v/>
      </c>
      <c r="J5155" s="19" t="str">
        <f>IF(A5155="","",IFERROR(VLOOKUP(TEXT(A5155,"0"),#REF!,10,FALSE),""))</f>
        <v/>
      </c>
      <c r="K5155" s="18" t="str">
        <f>IFERROR(INDEX(#REF!,MATCH(A5155,#REF!,0)),"")</f>
        <v/>
      </c>
      <c r="L5155" s="58" t="str">
        <f>IFERROR(INDEX(SKU!E:E,MATCH(B5155,SKU!C:C,0)),"")</f>
        <v/>
      </c>
      <c r="M5155" s="56"/>
      <c r="R5155" t="str">
        <f>IF(COUNTIF(ROMANEIOS!K:K,A5155)&gt;0,J5155,"")</f>
        <v/>
      </c>
    </row>
    <row r="5156" spans="1:18" ht="15.75" customHeight="1" x14ac:dyDescent="0.25">
      <c r="A5156" s="42" t="str">
        <f>IFERROR(INDEX(NFS!F:F,MATCH(B5156,NFS!E:E,0)),"")</f>
        <v/>
      </c>
      <c r="E5156" s="11" t="str">
        <f>IF(B5156="","",COUNTIF(SKU!C:C,B5156))</f>
        <v/>
      </c>
      <c r="H5156" s="64" t="str">
        <f>IF(A5156="","",IFERROR(VLOOKUP(TEXT(A5156,"0"),#REF!,7,FALSE),""))</f>
        <v/>
      </c>
      <c r="I5156" s="17" t="str">
        <f>IF(A5156="","",IFERROR(VLOOKUP(TEXT(A5156,"0"),#REF!,9,FALSE),""))</f>
        <v/>
      </c>
      <c r="J5156" s="19" t="str">
        <f>IF(A5156="","",IFERROR(VLOOKUP(TEXT(A5156,"0"),#REF!,10,FALSE),""))</f>
        <v/>
      </c>
      <c r="K5156" s="18" t="str">
        <f>IFERROR(INDEX(#REF!,MATCH(A5156,#REF!,0)),"")</f>
        <v/>
      </c>
      <c r="L5156" s="58" t="str">
        <f>IFERROR(INDEX(SKU!E:E,MATCH(B5156,SKU!C:C,0)),"")</f>
        <v/>
      </c>
      <c r="M5156" s="56"/>
      <c r="R5156" t="str">
        <f>IF(COUNTIF(ROMANEIOS!K:K,A5156)&gt;0,J5156,"")</f>
        <v/>
      </c>
    </row>
    <row r="5157" spans="1:18" ht="15.75" customHeight="1" x14ac:dyDescent="0.25">
      <c r="A5157" s="42" t="str">
        <f>IFERROR(INDEX(NFS!F:F,MATCH(B5157,NFS!E:E,0)),"")</f>
        <v/>
      </c>
      <c r="E5157" s="11" t="str">
        <f>IF(B5157="","",COUNTIF(SKU!C:C,B5157))</f>
        <v/>
      </c>
      <c r="H5157" s="64" t="str">
        <f>IF(A5157="","",IFERROR(VLOOKUP(TEXT(A5157,"0"),#REF!,7,FALSE),""))</f>
        <v/>
      </c>
      <c r="I5157" s="17" t="str">
        <f>IF(A5157="","",IFERROR(VLOOKUP(TEXT(A5157,"0"),#REF!,9,FALSE),""))</f>
        <v/>
      </c>
      <c r="J5157" s="19" t="str">
        <f>IF(A5157="","",IFERROR(VLOOKUP(TEXT(A5157,"0"),#REF!,10,FALSE),""))</f>
        <v/>
      </c>
      <c r="K5157" s="18" t="str">
        <f>IFERROR(INDEX(#REF!,MATCH(A5157,#REF!,0)),"")</f>
        <v/>
      </c>
      <c r="L5157" s="58" t="str">
        <f>IFERROR(INDEX(SKU!E:E,MATCH(B5157,SKU!C:C,0)),"")</f>
        <v/>
      </c>
      <c r="M5157" s="56"/>
      <c r="R5157" t="str">
        <f>IF(COUNTIF(ROMANEIOS!K:K,A5157)&gt;0,J5157,"")</f>
        <v/>
      </c>
    </row>
    <row r="5158" spans="1:18" ht="15.75" customHeight="1" x14ac:dyDescent="0.25">
      <c r="A5158" s="42" t="str">
        <f>IFERROR(INDEX(NFS!F:F,MATCH(B5158,NFS!E:E,0)),"")</f>
        <v/>
      </c>
      <c r="E5158" s="11" t="str">
        <f>IF(B5158="","",COUNTIF(SKU!C:C,B5158))</f>
        <v/>
      </c>
      <c r="H5158" s="64" t="str">
        <f>IF(A5158="","",IFERROR(VLOOKUP(TEXT(A5158,"0"),#REF!,7,FALSE),""))</f>
        <v/>
      </c>
      <c r="I5158" s="17" t="str">
        <f>IF(A5158="","",IFERROR(VLOOKUP(TEXT(A5158,"0"),#REF!,9,FALSE),""))</f>
        <v/>
      </c>
      <c r="J5158" s="19" t="str">
        <f>IF(A5158="","",IFERROR(VLOOKUP(TEXT(A5158,"0"),#REF!,10,FALSE),""))</f>
        <v/>
      </c>
      <c r="K5158" s="18" t="str">
        <f>IFERROR(INDEX(#REF!,MATCH(A5158,#REF!,0)),"")</f>
        <v/>
      </c>
      <c r="L5158" s="58" t="str">
        <f>IFERROR(INDEX(SKU!E:E,MATCH(B5158,SKU!C:C,0)),"")</f>
        <v/>
      </c>
      <c r="M5158" s="56"/>
      <c r="R5158" t="str">
        <f>IF(COUNTIF(ROMANEIOS!K:K,A5158)&gt;0,J5158,"")</f>
        <v/>
      </c>
    </row>
    <row r="5159" spans="1:18" ht="15.75" customHeight="1" x14ac:dyDescent="0.25">
      <c r="A5159" s="42" t="str">
        <f>IFERROR(INDEX(NFS!F:F,MATCH(B5159,NFS!E:E,0)),"")</f>
        <v/>
      </c>
      <c r="E5159" s="11" t="str">
        <f>IF(B5159="","",COUNTIF(SKU!C:C,B5159))</f>
        <v/>
      </c>
      <c r="H5159" s="64" t="str">
        <f>IF(A5159="","",IFERROR(VLOOKUP(TEXT(A5159,"0"),#REF!,7,FALSE),""))</f>
        <v/>
      </c>
      <c r="I5159" s="17" t="str">
        <f>IF(A5159="","",IFERROR(VLOOKUP(TEXT(A5159,"0"),#REF!,9,FALSE),""))</f>
        <v/>
      </c>
      <c r="J5159" s="19" t="str">
        <f>IF(A5159="","",IFERROR(VLOOKUP(TEXT(A5159,"0"),#REF!,10,FALSE),""))</f>
        <v/>
      </c>
      <c r="K5159" s="18" t="str">
        <f>IFERROR(INDEX(#REF!,MATCH(A5159,#REF!,0)),"")</f>
        <v/>
      </c>
      <c r="L5159" s="58" t="str">
        <f>IFERROR(INDEX(SKU!E:E,MATCH(B5159,SKU!C:C,0)),"")</f>
        <v/>
      </c>
      <c r="M5159" s="56"/>
      <c r="R5159" t="str">
        <f>IF(COUNTIF(ROMANEIOS!K:K,A5159)&gt;0,J5159,"")</f>
        <v/>
      </c>
    </row>
    <row r="5160" spans="1:18" ht="15.75" customHeight="1" x14ac:dyDescent="0.25">
      <c r="A5160" s="42" t="str">
        <f>IFERROR(INDEX(NFS!F:F,MATCH(B5160,NFS!E:E,0)),"")</f>
        <v/>
      </c>
      <c r="E5160" s="11" t="str">
        <f>IF(B5160="","",COUNTIF(SKU!C:C,B5160))</f>
        <v/>
      </c>
      <c r="H5160" s="64" t="str">
        <f>IF(A5160="","",IFERROR(VLOOKUP(TEXT(A5160,"0"),#REF!,7,FALSE),""))</f>
        <v/>
      </c>
      <c r="I5160" s="17" t="str">
        <f>IF(A5160="","",IFERROR(VLOOKUP(TEXT(A5160,"0"),#REF!,9,FALSE),""))</f>
        <v/>
      </c>
      <c r="J5160" s="19" t="str">
        <f>IF(A5160="","",IFERROR(VLOOKUP(TEXT(A5160,"0"),#REF!,10,FALSE),""))</f>
        <v/>
      </c>
      <c r="K5160" s="18" t="str">
        <f>IFERROR(INDEX(#REF!,MATCH(A5160,#REF!,0)),"")</f>
        <v/>
      </c>
      <c r="L5160" s="58" t="str">
        <f>IFERROR(INDEX(SKU!E:E,MATCH(B5160,SKU!C:C,0)),"")</f>
        <v/>
      </c>
      <c r="M5160" s="56"/>
      <c r="R5160" t="str">
        <f>IF(COUNTIF(ROMANEIOS!K:K,A5160)&gt;0,J5160,"")</f>
        <v/>
      </c>
    </row>
    <row r="5161" spans="1:18" ht="15.75" customHeight="1" x14ac:dyDescent="0.25">
      <c r="A5161" s="42" t="str">
        <f>IFERROR(INDEX(NFS!F:F,MATCH(B5161,NFS!E:E,0)),"")</f>
        <v/>
      </c>
      <c r="E5161" s="11" t="str">
        <f>IF(B5161="","",COUNTIF(SKU!C:C,B5161))</f>
        <v/>
      </c>
      <c r="H5161" s="64" t="str">
        <f>IF(A5161="","",IFERROR(VLOOKUP(TEXT(A5161,"0"),#REF!,7,FALSE),""))</f>
        <v/>
      </c>
      <c r="I5161" s="17" t="str">
        <f>IF(A5161="","",IFERROR(VLOOKUP(TEXT(A5161,"0"),#REF!,9,FALSE),""))</f>
        <v/>
      </c>
      <c r="J5161" s="19" t="str">
        <f>IF(A5161="","",IFERROR(VLOOKUP(TEXT(A5161,"0"),#REF!,10,FALSE),""))</f>
        <v/>
      </c>
      <c r="K5161" s="18" t="str">
        <f>IFERROR(INDEX(#REF!,MATCH(A5161,#REF!,0)),"")</f>
        <v/>
      </c>
      <c r="L5161" s="58" t="str">
        <f>IFERROR(INDEX(SKU!E:E,MATCH(B5161,SKU!C:C,0)),"")</f>
        <v/>
      </c>
      <c r="M5161" s="56"/>
      <c r="R5161" t="str">
        <f>IF(COUNTIF(ROMANEIOS!K:K,A5161)&gt;0,J5161,"")</f>
        <v/>
      </c>
    </row>
    <row r="5162" spans="1:18" ht="15.75" customHeight="1" x14ac:dyDescent="0.25">
      <c r="A5162" s="42" t="str">
        <f>IFERROR(INDEX(NFS!F:F,MATCH(B5162,NFS!E:E,0)),"")</f>
        <v/>
      </c>
      <c r="E5162" s="11" t="str">
        <f>IF(B5162="","",COUNTIF(SKU!C:C,B5162))</f>
        <v/>
      </c>
      <c r="H5162" s="64" t="str">
        <f>IF(A5162="","",IFERROR(VLOOKUP(TEXT(A5162,"0"),#REF!,7,FALSE),""))</f>
        <v/>
      </c>
      <c r="I5162" s="17" t="str">
        <f>IF(A5162="","",IFERROR(VLOOKUP(TEXT(A5162,"0"),#REF!,9,FALSE),""))</f>
        <v/>
      </c>
      <c r="J5162" s="19" t="str">
        <f>IF(A5162="","",IFERROR(VLOOKUP(TEXT(A5162,"0"),#REF!,10,FALSE),""))</f>
        <v/>
      </c>
      <c r="K5162" s="18" t="str">
        <f>IFERROR(INDEX(#REF!,MATCH(A5162,#REF!,0)),"")</f>
        <v/>
      </c>
      <c r="L5162" s="58" t="str">
        <f>IFERROR(INDEX(SKU!E:E,MATCH(B5162,SKU!C:C,0)),"")</f>
        <v/>
      </c>
      <c r="M5162" s="56"/>
      <c r="R5162" t="str">
        <f>IF(COUNTIF(ROMANEIOS!K:K,A5162)&gt;0,J5162,"")</f>
        <v/>
      </c>
    </row>
    <row r="5163" spans="1:18" ht="15.75" customHeight="1" x14ac:dyDescent="0.25">
      <c r="A5163" s="42" t="str">
        <f>IFERROR(INDEX(NFS!F:F,MATCH(B5163,NFS!E:E,0)),"")</f>
        <v/>
      </c>
      <c r="E5163" s="11" t="str">
        <f>IF(B5163="","",COUNTIF(SKU!C:C,B5163))</f>
        <v/>
      </c>
      <c r="H5163" s="64" t="str">
        <f>IF(A5163="","",IFERROR(VLOOKUP(TEXT(A5163,"0"),#REF!,7,FALSE),""))</f>
        <v/>
      </c>
      <c r="I5163" s="17" t="str">
        <f>IF(A5163="","",IFERROR(VLOOKUP(TEXT(A5163,"0"),#REF!,9,FALSE),""))</f>
        <v/>
      </c>
      <c r="J5163" s="19" t="str">
        <f>IF(A5163="","",IFERROR(VLOOKUP(TEXT(A5163,"0"),#REF!,10,FALSE),""))</f>
        <v/>
      </c>
      <c r="K5163" s="18" t="str">
        <f>IFERROR(INDEX(#REF!,MATCH(A5163,#REF!,0)),"")</f>
        <v/>
      </c>
      <c r="L5163" s="58" t="str">
        <f>IFERROR(INDEX(SKU!E:E,MATCH(B5163,SKU!C:C,0)),"")</f>
        <v/>
      </c>
      <c r="M5163" s="56"/>
      <c r="R5163" t="str">
        <f>IF(COUNTIF(ROMANEIOS!K:K,A5163)&gt;0,J5163,"")</f>
        <v/>
      </c>
    </row>
    <row r="5164" spans="1:18" ht="15.75" customHeight="1" x14ac:dyDescent="0.25">
      <c r="A5164" s="42" t="str">
        <f>IFERROR(INDEX(NFS!F:F,MATCH(B5164,NFS!E:E,0)),"")</f>
        <v/>
      </c>
      <c r="E5164" s="11" t="str">
        <f>IF(B5164="","",COUNTIF(SKU!C:C,B5164))</f>
        <v/>
      </c>
      <c r="H5164" s="64" t="str">
        <f>IF(A5164="","",IFERROR(VLOOKUP(TEXT(A5164,"0"),#REF!,7,FALSE),""))</f>
        <v/>
      </c>
      <c r="I5164" s="17" t="str">
        <f>IF(A5164="","",IFERROR(VLOOKUP(TEXT(A5164,"0"),#REF!,9,FALSE),""))</f>
        <v/>
      </c>
      <c r="J5164" s="19" t="str">
        <f>IF(A5164="","",IFERROR(VLOOKUP(TEXT(A5164,"0"),#REF!,10,FALSE),""))</f>
        <v/>
      </c>
      <c r="K5164" s="18" t="str">
        <f>IFERROR(INDEX(#REF!,MATCH(A5164,#REF!,0)),"")</f>
        <v/>
      </c>
      <c r="L5164" s="58" t="str">
        <f>IFERROR(INDEX(SKU!E:E,MATCH(B5164,SKU!C:C,0)),"")</f>
        <v/>
      </c>
      <c r="M5164" s="56"/>
      <c r="R5164" t="str">
        <f>IF(COUNTIF(ROMANEIOS!K:K,A5164)&gt;0,J5164,"")</f>
        <v/>
      </c>
    </row>
    <row r="5165" spans="1:18" ht="15.75" customHeight="1" x14ac:dyDescent="0.25">
      <c r="A5165" s="42" t="str">
        <f>IFERROR(INDEX(NFS!F:F,MATCH(B5165,NFS!E:E,0)),"")</f>
        <v/>
      </c>
      <c r="E5165" s="11" t="str">
        <f>IF(B5165="","",COUNTIF(SKU!C:C,B5165))</f>
        <v/>
      </c>
      <c r="H5165" s="64" t="str">
        <f>IF(A5165="","",IFERROR(VLOOKUP(TEXT(A5165,"0"),#REF!,7,FALSE),""))</f>
        <v/>
      </c>
      <c r="I5165" s="17" t="str">
        <f>IF(A5165="","",IFERROR(VLOOKUP(TEXT(A5165,"0"),#REF!,9,FALSE),""))</f>
        <v/>
      </c>
      <c r="J5165" s="19" t="str">
        <f>IF(A5165="","",IFERROR(VLOOKUP(TEXT(A5165,"0"),#REF!,10,FALSE),""))</f>
        <v/>
      </c>
      <c r="K5165" s="18" t="str">
        <f>IFERROR(INDEX(#REF!,MATCH(A5165,#REF!,0)),"")</f>
        <v/>
      </c>
      <c r="L5165" s="58" t="str">
        <f>IFERROR(INDEX(SKU!E:E,MATCH(B5165,SKU!C:C,0)),"")</f>
        <v/>
      </c>
      <c r="M5165" s="56"/>
      <c r="R5165" t="str">
        <f>IF(COUNTIF(ROMANEIOS!K:K,A5165)&gt;0,J5165,"")</f>
        <v/>
      </c>
    </row>
    <row r="5166" spans="1:18" ht="15.75" customHeight="1" x14ac:dyDescent="0.25">
      <c r="A5166" s="42" t="str">
        <f>IFERROR(INDEX(NFS!F:F,MATCH(B5166,NFS!E:E,0)),"")</f>
        <v/>
      </c>
      <c r="E5166" s="11" t="str">
        <f>IF(B5166="","",COUNTIF(SKU!C:C,B5166))</f>
        <v/>
      </c>
      <c r="H5166" s="64" t="str">
        <f>IF(A5166="","",IFERROR(VLOOKUP(TEXT(A5166,"0"),#REF!,7,FALSE),""))</f>
        <v/>
      </c>
      <c r="I5166" s="17" t="str">
        <f>IF(A5166="","",IFERROR(VLOOKUP(TEXT(A5166,"0"),#REF!,9,FALSE),""))</f>
        <v/>
      </c>
      <c r="J5166" s="19" t="str">
        <f>IF(A5166="","",IFERROR(VLOOKUP(TEXT(A5166,"0"),#REF!,10,FALSE),""))</f>
        <v/>
      </c>
      <c r="K5166" s="18" t="str">
        <f>IFERROR(INDEX(#REF!,MATCH(A5166,#REF!,0)),"")</f>
        <v/>
      </c>
      <c r="L5166" s="58" t="str">
        <f>IFERROR(INDEX(SKU!E:E,MATCH(B5166,SKU!C:C,0)),"")</f>
        <v/>
      </c>
      <c r="M5166" s="56"/>
      <c r="R5166" t="str">
        <f>IF(COUNTIF(ROMANEIOS!K:K,A5166)&gt;0,J5166,"")</f>
        <v/>
      </c>
    </row>
    <row r="5167" spans="1:18" ht="15.75" customHeight="1" x14ac:dyDescent="0.25">
      <c r="A5167" s="42" t="str">
        <f>IFERROR(INDEX(NFS!F:F,MATCH(B5167,NFS!E:E,0)),"")</f>
        <v/>
      </c>
      <c r="E5167" s="11" t="str">
        <f>IF(B5167="","",COUNTIF(SKU!C:C,B5167))</f>
        <v/>
      </c>
      <c r="H5167" s="64" t="str">
        <f>IF(A5167="","",IFERROR(VLOOKUP(TEXT(A5167,"0"),#REF!,7,FALSE),""))</f>
        <v/>
      </c>
      <c r="I5167" s="17" t="str">
        <f>IF(A5167="","",IFERROR(VLOOKUP(TEXT(A5167,"0"),#REF!,9,FALSE),""))</f>
        <v/>
      </c>
      <c r="J5167" s="19" t="str">
        <f>IF(A5167="","",IFERROR(VLOOKUP(TEXT(A5167,"0"),#REF!,10,FALSE),""))</f>
        <v/>
      </c>
      <c r="K5167" s="18" t="str">
        <f>IFERROR(INDEX(#REF!,MATCH(A5167,#REF!,0)),"")</f>
        <v/>
      </c>
      <c r="L5167" s="58" t="str">
        <f>IFERROR(INDEX(SKU!E:E,MATCH(B5167,SKU!C:C,0)),"")</f>
        <v/>
      </c>
      <c r="M5167" s="56"/>
      <c r="R5167" t="str">
        <f>IF(COUNTIF(ROMANEIOS!K:K,A5167)&gt;0,J5167,"")</f>
        <v/>
      </c>
    </row>
    <row r="5168" spans="1:18" ht="15.75" customHeight="1" x14ac:dyDescent="0.25">
      <c r="A5168" s="42" t="str">
        <f>IFERROR(INDEX(NFS!F:F,MATCH(B5168,NFS!E:E,0)),"")</f>
        <v/>
      </c>
      <c r="E5168" s="11" t="str">
        <f>IF(B5168="","",COUNTIF(SKU!C:C,B5168))</f>
        <v/>
      </c>
      <c r="H5168" s="64" t="str">
        <f>IF(A5168="","",IFERROR(VLOOKUP(TEXT(A5168,"0"),#REF!,7,FALSE),""))</f>
        <v/>
      </c>
      <c r="I5168" s="17" t="str">
        <f>IF(A5168="","",IFERROR(VLOOKUP(TEXT(A5168,"0"),#REF!,9,FALSE),""))</f>
        <v/>
      </c>
      <c r="J5168" s="19" t="str">
        <f>IF(A5168="","",IFERROR(VLOOKUP(TEXT(A5168,"0"),#REF!,10,FALSE),""))</f>
        <v/>
      </c>
      <c r="K5168" s="18" t="str">
        <f>IFERROR(INDEX(#REF!,MATCH(A5168,#REF!,0)),"")</f>
        <v/>
      </c>
      <c r="L5168" s="58" t="str">
        <f>IFERROR(INDEX(SKU!E:E,MATCH(B5168,SKU!C:C,0)),"")</f>
        <v/>
      </c>
      <c r="M5168" s="56"/>
      <c r="R5168" t="str">
        <f>IF(COUNTIF(ROMANEIOS!K:K,A5168)&gt;0,J5168,"")</f>
        <v/>
      </c>
    </row>
    <row r="5169" spans="1:18" ht="15.75" customHeight="1" x14ac:dyDescent="0.25">
      <c r="A5169" s="42" t="str">
        <f>IFERROR(INDEX(NFS!F:F,MATCH(B5169,NFS!E:E,0)),"")</f>
        <v/>
      </c>
      <c r="E5169" s="11" t="str">
        <f>IF(B5169="","",COUNTIF(SKU!C:C,B5169))</f>
        <v/>
      </c>
      <c r="H5169" s="64" t="str">
        <f>IF(A5169="","",IFERROR(VLOOKUP(TEXT(A5169,"0"),#REF!,7,FALSE),""))</f>
        <v/>
      </c>
      <c r="I5169" s="17" t="str">
        <f>IF(A5169="","",IFERROR(VLOOKUP(TEXT(A5169,"0"),#REF!,9,FALSE),""))</f>
        <v/>
      </c>
      <c r="J5169" s="19" t="str">
        <f>IF(A5169="","",IFERROR(VLOOKUP(TEXT(A5169,"0"),#REF!,10,FALSE),""))</f>
        <v/>
      </c>
      <c r="K5169" s="18" t="str">
        <f>IFERROR(INDEX(#REF!,MATCH(A5169,#REF!,0)),"")</f>
        <v/>
      </c>
      <c r="L5169" s="58" t="str">
        <f>IFERROR(INDEX(SKU!E:E,MATCH(B5169,SKU!C:C,0)),"")</f>
        <v/>
      </c>
      <c r="M5169" s="56"/>
      <c r="R5169" t="str">
        <f>IF(COUNTIF(ROMANEIOS!K:K,A5169)&gt;0,J5169,"")</f>
        <v/>
      </c>
    </row>
    <row r="5170" spans="1:18" ht="15.75" customHeight="1" x14ac:dyDescent="0.25">
      <c r="A5170" s="42" t="str">
        <f>IFERROR(INDEX(NFS!F:F,MATCH(B5170,NFS!E:E,0)),"")</f>
        <v/>
      </c>
      <c r="E5170" s="11" t="str">
        <f>IF(B5170="","",COUNTIF(SKU!C:C,B5170))</f>
        <v/>
      </c>
      <c r="H5170" s="64" t="str">
        <f>IF(A5170="","",IFERROR(VLOOKUP(TEXT(A5170,"0"),#REF!,7,FALSE),""))</f>
        <v/>
      </c>
      <c r="I5170" s="17" t="str">
        <f>IF(A5170="","",IFERROR(VLOOKUP(TEXT(A5170,"0"),#REF!,9,FALSE),""))</f>
        <v/>
      </c>
      <c r="J5170" s="19" t="str">
        <f>IF(A5170="","",IFERROR(VLOOKUP(TEXT(A5170,"0"),#REF!,10,FALSE),""))</f>
        <v/>
      </c>
      <c r="K5170" s="18" t="str">
        <f>IFERROR(INDEX(#REF!,MATCH(A5170,#REF!,0)),"")</f>
        <v/>
      </c>
      <c r="L5170" s="58" t="str">
        <f>IFERROR(INDEX(SKU!E:E,MATCH(B5170,SKU!C:C,0)),"")</f>
        <v/>
      </c>
      <c r="M5170" s="56"/>
      <c r="R5170" t="str">
        <f>IF(COUNTIF(ROMANEIOS!K:K,A5170)&gt;0,J5170,"")</f>
        <v/>
      </c>
    </row>
    <row r="5171" spans="1:18" ht="15.75" customHeight="1" x14ac:dyDescent="0.25">
      <c r="A5171" s="42" t="str">
        <f>IFERROR(INDEX(NFS!F:F,MATCH(B5171,NFS!E:E,0)),"")</f>
        <v/>
      </c>
      <c r="E5171" s="11" t="str">
        <f>IF(B5171="","",COUNTIF(SKU!C:C,B5171))</f>
        <v/>
      </c>
      <c r="H5171" s="64" t="str">
        <f>IF(A5171="","",IFERROR(VLOOKUP(TEXT(A5171,"0"),#REF!,7,FALSE),""))</f>
        <v/>
      </c>
      <c r="I5171" s="17" t="str">
        <f>IF(A5171="","",IFERROR(VLOOKUP(TEXT(A5171,"0"),#REF!,9,FALSE),""))</f>
        <v/>
      </c>
      <c r="J5171" s="19" t="str">
        <f>IF(A5171="","",IFERROR(VLOOKUP(TEXT(A5171,"0"),#REF!,10,FALSE),""))</f>
        <v/>
      </c>
      <c r="K5171" s="18" t="str">
        <f>IFERROR(INDEX(#REF!,MATCH(A5171,#REF!,0)),"")</f>
        <v/>
      </c>
      <c r="L5171" s="58" t="str">
        <f>IFERROR(INDEX(SKU!E:E,MATCH(B5171,SKU!C:C,0)),"")</f>
        <v/>
      </c>
      <c r="M5171" s="56"/>
      <c r="R5171" t="str">
        <f>IF(COUNTIF(ROMANEIOS!K:K,A5171)&gt;0,J5171,"")</f>
        <v/>
      </c>
    </row>
    <row r="5172" spans="1:18" ht="15.75" customHeight="1" x14ac:dyDescent="0.25">
      <c r="A5172" s="42" t="str">
        <f>IFERROR(INDEX(NFS!F:F,MATCH(B5172,NFS!E:E,0)),"")</f>
        <v/>
      </c>
      <c r="E5172" s="11" t="str">
        <f>IF(B5172="","",COUNTIF(SKU!C:C,B5172))</f>
        <v/>
      </c>
      <c r="H5172" s="64" t="str">
        <f>IF(A5172="","",IFERROR(VLOOKUP(TEXT(A5172,"0"),#REF!,7,FALSE),""))</f>
        <v/>
      </c>
      <c r="I5172" s="17" t="str">
        <f>IF(A5172="","",IFERROR(VLOOKUP(TEXT(A5172,"0"),#REF!,9,FALSE),""))</f>
        <v/>
      </c>
      <c r="J5172" s="19" t="str">
        <f>IF(A5172="","",IFERROR(VLOOKUP(TEXT(A5172,"0"),#REF!,10,FALSE),""))</f>
        <v/>
      </c>
      <c r="K5172" s="18" t="str">
        <f>IFERROR(INDEX(#REF!,MATCH(A5172,#REF!,0)),"")</f>
        <v/>
      </c>
      <c r="L5172" s="58" t="str">
        <f>IFERROR(INDEX(SKU!E:E,MATCH(B5172,SKU!C:C,0)),"")</f>
        <v/>
      </c>
      <c r="M5172" s="56"/>
      <c r="R5172" t="str">
        <f>IF(COUNTIF(ROMANEIOS!K:K,A5172)&gt;0,J5172,"")</f>
        <v/>
      </c>
    </row>
    <row r="5173" spans="1:18" ht="15.75" customHeight="1" x14ac:dyDescent="0.25">
      <c r="A5173" s="42" t="str">
        <f>IFERROR(INDEX(NFS!F:F,MATCH(B5173,NFS!E:E,0)),"")</f>
        <v/>
      </c>
      <c r="E5173" s="11" t="str">
        <f>IF(B5173="","",COUNTIF(SKU!C:C,B5173))</f>
        <v/>
      </c>
      <c r="H5173" s="64" t="str">
        <f>IF(A5173="","",IFERROR(VLOOKUP(TEXT(A5173,"0"),#REF!,7,FALSE),""))</f>
        <v/>
      </c>
      <c r="I5173" s="17" t="str">
        <f>IF(A5173="","",IFERROR(VLOOKUP(TEXT(A5173,"0"),#REF!,9,FALSE),""))</f>
        <v/>
      </c>
      <c r="J5173" s="19" t="str">
        <f>IF(A5173="","",IFERROR(VLOOKUP(TEXT(A5173,"0"),#REF!,10,FALSE),""))</f>
        <v/>
      </c>
      <c r="K5173" s="18" t="str">
        <f>IFERROR(INDEX(#REF!,MATCH(A5173,#REF!,0)),"")</f>
        <v/>
      </c>
      <c r="L5173" s="58" t="str">
        <f>IFERROR(INDEX(SKU!E:E,MATCH(B5173,SKU!C:C,0)),"")</f>
        <v/>
      </c>
      <c r="M5173" s="56"/>
      <c r="R5173" t="str">
        <f>IF(COUNTIF(ROMANEIOS!K:K,A5173)&gt;0,J5173,"")</f>
        <v/>
      </c>
    </row>
    <row r="5174" spans="1:18" ht="15.75" customHeight="1" x14ac:dyDescent="0.25">
      <c r="A5174" s="42" t="str">
        <f>IFERROR(INDEX(NFS!F:F,MATCH(B5174,NFS!E:E,0)),"")</f>
        <v/>
      </c>
      <c r="E5174" s="11" t="str">
        <f>IF(B5174="","",COUNTIF(SKU!C:C,B5174))</f>
        <v/>
      </c>
      <c r="H5174" s="64" t="str">
        <f>IF(A5174="","",IFERROR(VLOOKUP(TEXT(A5174,"0"),#REF!,7,FALSE),""))</f>
        <v/>
      </c>
      <c r="I5174" s="17" t="str">
        <f>IF(A5174="","",IFERROR(VLOOKUP(TEXT(A5174,"0"),#REF!,9,FALSE),""))</f>
        <v/>
      </c>
      <c r="J5174" s="19" t="str">
        <f>IF(A5174="","",IFERROR(VLOOKUP(TEXT(A5174,"0"),#REF!,10,FALSE),""))</f>
        <v/>
      </c>
      <c r="K5174" s="18" t="str">
        <f>IFERROR(INDEX(#REF!,MATCH(A5174,#REF!,0)),"")</f>
        <v/>
      </c>
      <c r="L5174" s="58" t="str">
        <f>IFERROR(INDEX(SKU!E:E,MATCH(B5174,SKU!C:C,0)),"")</f>
        <v/>
      </c>
      <c r="M5174" s="56"/>
      <c r="R5174" t="str">
        <f>IF(COUNTIF(ROMANEIOS!K:K,A5174)&gt;0,J5174,"")</f>
        <v/>
      </c>
    </row>
    <row r="5175" spans="1:18" ht="15.75" customHeight="1" x14ac:dyDescent="0.25">
      <c r="A5175" s="42" t="str">
        <f>IFERROR(INDEX(NFS!F:F,MATCH(B5175,NFS!E:E,0)),"")</f>
        <v/>
      </c>
      <c r="E5175" s="11" t="str">
        <f>IF(B5175="","",COUNTIF(SKU!C:C,B5175))</f>
        <v/>
      </c>
      <c r="H5175" s="64" t="str">
        <f>IF(A5175="","",IFERROR(VLOOKUP(TEXT(A5175,"0"),#REF!,7,FALSE),""))</f>
        <v/>
      </c>
      <c r="I5175" s="17" t="str">
        <f>IF(A5175="","",IFERROR(VLOOKUP(TEXT(A5175,"0"),#REF!,9,FALSE),""))</f>
        <v/>
      </c>
      <c r="J5175" s="19" t="str">
        <f>IF(A5175="","",IFERROR(VLOOKUP(TEXT(A5175,"0"),#REF!,10,FALSE),""))</f>
        <v/>
      </c>
      <c r="K5175" s="18" t="str">
        <f>IFERROR(INDEX(#REF!,MATCH(A5175,#REF!,0)),"")</f>
        <v/>
      </c>
      <c r="L5175" s="58" t="str">
        <f>IFERROR(INDEX(SKU!E:E,MATCH(B5175,SKU!C:C,0)),"")</f>
        <v/>
      </c>
      <c r="M5175" s="56"/>
      <c r="R5175" t="str">
        <f>IF(COUNTIF(ROMANEIOS!K:K,A5175)&gt;0,J5175,"")</f>
        <v/>
      </c>
    </row>
    <row r="5176" spans="1:18" ht="15.75" customHeight="1" x14ac:dyDescent="0.25">
      <c r="A5176" s="42" t="str">
        <f>IFERROR(INDEX(NFS!F:F,MATCH(B5176,NFS!E:E,0)),"")</f>
        <v/>
      </c>
      <c r="E5176" s="11" t="str">
        <f>IF(B5176="","",COUNTIF(SKU!C:C,B5176))</f>
        <v/>
      </c>
      <c r="H5176" s="64" t="str">
        <f>IF(A5176="","",IFERROR(VLOOKUP(TEXT(A5176,"0"),#REF!,7,FALSE),""))</f>
        <v/>
      </c>
      <c r="I5176" s="17" t="str">
        <f>IF(A5176="","",IFERROR(VLOOKUP(TEXT(A5176,"0"),#REF!,9,FALSE),""))</f>
        <v/>
      </c>
      <c r="J5176" s="19" t="str">
        <f>IF(A5176="","",IFERROR(VLOOKUP(TEXT(A5176,"0"),#REF!,10,FALSE),""))</f>
        <v/>
      </c>
      <c r="K5176" s="18" t="str">
        <f>IFERROR(INDEX(#REF!,MATCH(A5176,#REF!,0)),"")</f>
        <v/>
      </c>
      <c r="L5176" s="58" t="str">
        <f>IFERROR(INDEX(SKU!E:E,MATCH(B5176,SKU!C:C,0)),"")</f>
        <v/>
      </c>
      <c r="M5176" s="56"/>
      <c r="R5176" t="str">
        <f>IF(COUNTIF(ROMANEIOS!K:K,A5176)&gt;0,J5176,"")</f>
        <v/>
      </c>
    </row>
    <row r="5177" spans="1:18" ht="15.75" customHeight="1" x14ac:dyDescent="0.25">
      <c r="A5177" s="42" t="str">
        <f>IFERROR(INDEX(NFS!F:F,MATCH(B5177,NFS!E:E,0)),"")</f>
        <v/>
      </c>
      <c r="E5177" s="11" t="str">
        <f>IF(B5177="","",COUNTIF(SKU!C:C,B5177))</f>
        <v/>
      </c>
      <c r="H5177" s="64" t="str">
        <f>IF(A5177="","",IFERROR(VLOOKUP(TEXT(A5177,"0"),#REF!,7,FALSE),""))</f>
        <v/>
      </c>
      <c r="I5177" s="17" t="str">
        <f>IF(A5177="","",IFERROR(VLOOKUP(TEXT(A5177,"0"),#REF!,9,FALSE),""))</f>
        <v/>
      </c>
      <c r="J5177" s="19" t="str">
        <f>IF(A5177="","",IFERROR(VLOOKUP(TEXT(A5177,"0"),#REF!,10,FALSE),""))</f>
        <v/>
      </c>
      <c r="K5177" s="18" t="str">
        <f>IFERROR(INDEX(#REF!,MATCH(A5177,#REF!,0)),"")</f>
        <v/>
      </c>
      <c r="L5177" s="58" t="str">
        <f>IFERROR(INDEX(SKU!E:E,MATCH(B5177,SKU!C:C,0)),"")</f>
        <v/>
      </c>
      <c r="M5177" s="56"/>
      <c r="R5177" t="str">
        <f>IF(COUNTIF(ROMANEIOS!K:K,A5177)&gt;0,J5177,"")</f>
        <v/>
      </c>
    </row>
    <row r="5178" spans="1:18" ht="15.75" customHeight="1" x14ac:dyDescent="0.25">
      <c r="A5178" s="42" t="str">
        <f>IFERROR(INDEX(NFS!F:F,MATCH(B5178,NFS!E:E,0)),"")</f>
        <v/>
      </c>
      <c r="E5178" s="11" t="str">
        <f>IF(B5178="","",COUNTIF(SKU!C:C,B5178))</f>
        <v/>
      </c>
      <c r="H5178" s="64" t="str">
        <f>IF(A5178="","",IFERROR(VLOOKUP(TEXT(A5178,"0"),#REF!,7,FALSE),""))</f>
        <v/>
      </c>
      <c r="I5178" s="17" t="str">
        <f>IF(A5178="","",IFERROR(VLOOKUP(TEXT(A5178,"0"),#REF!,9,FALSE),""))</f>
        <v/>
      </c>
      <c r="J5178" s="19" t="str">
        <f>IF(A5178="","",IFERROR(VLOOKUP(TEXT(A5178,"0"),#REF!,10,FALSE),""))</f>
        <v/>
      </c>
      <c r="K5178" s="18" t="str">
        <f>IFERROR(INDEX(#REF!,MATCH(A5178,#REF!,0)),"")</f>
        <v/>
      </c>
      <c r="L5178" s="58" t="str">
        <f>IFERROR(INDEX(SKU!E:E,MATCH(B5178,SKU!C:C,0)),"")</f>
        <v/>
      </c>
      <c r="M5178" s="56"/>
      <c r="R5178" t="str">
        <f>IF(COUNTIF(ROMANEIOS!K:K,A5178)&gt;0,J5178,"")</f>
        <v/>
      </c>
    </row>
    <row r="5179" spans="1:18" ht="15.75" customHeight="1" x14ac:dyDescent="0.25">
      <c r="A5179" s="42" t="str">
        <f>IFERROR(INDEX(NFS!F:F,MATCH(B5179,NFS!E:E,0)),"")</f>
        <v/>
      </c>
      <c r="E5179" s="11" t="str">
        <f>IF(B5179="","",COUNTIF(SKU!C:C,B5179))</f>
        <v/>
      </c>
      <c r="H5179" s="64" t="str">
        <f>IF(A5179="","",IFERROR(VLOOKUP(TEXT(A5179,"0"),#REF!,7,FALSE),""))</f>
        <v/>
      </c>
      <c r="I5179" s="17" t="str">
        <f>IF(A5179="","",IFERROR(VLOOKUP(TEXT(A5179,"0"),#REF!,9,FALSE),""))</f>
        <v/>
      </c>
      <c r="J5179" s="19" t="str">
        <f>IF(A5179="","",IFERROR(VLOOKUP(TEXT(A5179,"0"),#REF!,10,FALSE),""))</f>
        <v/>
      </c>
      <c r="K5179" s="18" t="str">
        <f>IFERROR(INDEX(#REF!,MATCH(A5179,#REF!,0)),"")</f>
        <v/>
      </c>
      <c r="L5179" s="58" t="str">
        <f>IFERROR(INDEX(SKU!E:E,MATCH(B5179,SKU!C:C,0)),"")</f>
        <v/>
      </c>
      <c r="M5179" s="56"/>
      <c r="R5179" t="str">
        <f>IF(COUNTIF(ROMANEIOS!K:K,A5179)&gt;0,J5179,"")</f>
        <v/>
      </c>
    </row>
    <row r="5180" spans="1:18" ht="15.75" customHeight="1" x14ac:dyDescent="0.25">
      <c r="A5180" s="42" t="str">
        <f>IFERROR(INDEX(NFS!F:F,MATCH(B5180,NFS!E:E,0)),"")</f>
        <v/>
      </c>
      <c r="E5180" s="11" t="str">
        <f>IF(B5180="","",COUNTIF(SKU!C:C,B5180))</f>
        <v/>
      </c>
      <c r="H5180" s="64" t="str">
        <f>IF(A5180="","",IFERROR(VLOOKUP(TEXT(A5180,"0"),#REF!,7,FALSE),""))</f>
        <v/>
      </c>
      <c r="I5180" s="17" t="str">
        <f>IF(A5180="","",IFERROR(VLOOKUP(TEXT(A5180,"0"),#REF!,9,FALSE),""))</f>
        <v/>
      </c>
      <c r="J5180" s="19" t="str">
        <f>IF(A5180="","",IFERROR(VLOOKUP(TEXT(A5180,"0"),#REF!,10,FALSE),""))</f>
        <v/>
      </c>
      <c r="K5180" s="18" t="str">
        <f>IFERROR(INDEX(#REF!,MATCH(A5180,#REF!,0)),"")</f>
        <v/>
      </c>
      <c r="L5180" s="58" t="str">
        <f>IFERROR(INDEX(SKU!E:E,MATCH(B5180,SKU!C:C,0)),"")</f>
        <v/>
      </c>
      <c r="M5180" s="56"/>
      <c r="R5180" t="str">
        <f>IF(COUNTIF(ROMANEIOS!K:K,A5180)&gt;0,J5180,"")</f>
        <v/>
      </c>
    </row>
    <row r="5181" spans="1:18" ht="15.75" customHeight="1" x14ac:dyDescent="0.25">
      <c r="A5181" s="42" t="str">
        <f>IFERROR(INDEX(NFS!F:F,MATCH(B5181,NFS!E:E,0)),"")</f>
        <v/>
      </c>
      <c r="E5181" s="11" t="str">
        <f>IF(B5181="","",COUNTIF(SKU!C:C,B5181))</f>
        <v/>
      </c>
      <c r="H5181" s="64" t="str">
        <f>IF(A5181="","",IFERROR(VLOOKUP(TEXT(A5181,"0"),#REF!,7,FALSE),""))</f>
        <v/>
      </c>
      <c r="I5181" s="17" t="str">
        <f>IF(A5181="","",IFERROR(VLOOKUP(TEXT(A5181,"0"),#REF!,9,FALSE),""))</f>
        <v/>
      </c>
      <c r="J5181" s="19" t="str">
        <f>IF(A5181="","",IFERROR(VLOOKUP(TEXT(A5181,"0"),#REF!,10,FALSE),""))</f>
        <v/>
      </c>
      <c r="K5181" s="18" t="str">
        <f>IFERROR(INDEX(#REF!,MATCH(A5181,#REF!,0)),"")</f>
        <v/>
      </c>
      <c r="L5181" s="58" t="str">
        <f>IFERROR(INDEX(SKU!E:E,MATCH(B5181,SKU!C:C,0)),"")</f>
        <v/>
      </c>
      <c r="M5181" s="56"/>
      <c r="R5181" t="str">
        <f>IF(COUNTIF(ROMANEIOS!K:K,A5181)&gt;0,J5181,"")</f>
        <v/>
      </c>
    </row>
    <row r="5182" spans="1:18" ht="15.75" customHeight="1" x14ac:dyDescent="0.25">
      <c r="A5182" s="42" t="str">
        <f>IFERROR(INDEX(NFS!F:F,MATCH(B5182,NFS!E:E,0)),"")</f>
        <v/>
      </c>
      <c r="E5182" s="11" t="str">
        <f>IF(B5182="","",COUNTIF(SKU!C:C,B5182))</f>
        <v/>
      </c>
      <c r="H5182" s="64" t="str">
        <f>IF(A5182="","",IFERROR(VLOOKUP(TEXT(A5182,"0"),#REF!,7,FALSE),""))</f>
        <v/>
      </c>
      <c r="I5182" s="17" t="str">
        <f>IF(A5182="","",IFERROR(VLOOKUP(TEXT(A5182,"0"),#REF!,9,FALSE),""))</f>
        <v/>
      </c>
      <c r="J5182" s="19" t="str">
        <f>IF(A5182="","",IFERROR(VLOOKUP(TEXT(A5182,"0"),#REF!,10,FALSE),""))</f>
        <v/>
      </c>
      <c r="K5182" s="18" t="str">
        <f>IFERROR(INDEX(#REF!,MATCH(A5182,#REF!,0)),"")</f>
        <v/>
      </c>
      <c r="L5182" s="58" t="str">
        <f>IFERROR(INDEX(SKU!E:E,MATCH(B5182,SKU!C:C,0)),"")</f>
        <v/>
      </c>
      <c r="M5182" s="56"/>
      <c r="R5182" t="str">
        <f>IF(COUNTIF(ROMANEIOS!K:K,A5182)&gt;0,J5182,"")</f>
        <v/>
      </c>
    </row>
    <row r="5183" spans="1:18" ht="15.75" customHeight="1" x14ac:dyDescent="0.25">
      <c r="A5183" s="42" t="str">
        <f>IFERROR(INDEX(NFS!F:F,MATCH(B5183,NFS!E:E,0)),"")</f>
        <v/>
      </c>
      <c r="E5183" s="11" t="str">
        <f>IF(B5183="","",COUNTIF(SKU!C:C,B5183))</f>
        <v/>
      </c>
      <c r="H5183" s="64" t="str">
        <f>IF(A5183="","",IFERROR(VLOOKUP(TEXT(A5183,"0"),#REF!,7,FALSE),""))</f>
        <v/>
      </c>
      <c r="I5183" s="17" t="str">
        <f>IF(A5183="","",IFERROR(VLOOKUP(TEXT(A5183,"0"),#REF!,9,FALSE),""))</f>
        <v/>
      </c>
      <c r="J5183" s="19" t="str">
        <f>IF(A5183="","",IFERROR(VLOOKUP(TEXT(A5183,"0"),#REF!,10,FALSE),""))</f>
        <v/>
      </c>
      <c r="K5183" s="18" t="str">
        <f>IFERROR(INDEX(#REF!,MATCH(A5183,#REF!,0)),"")</f>
        <v/>
      </c>
      <c r="L5183" s="58" t="str">
        <f>IFERROR(INDEX(SKU!E:E,MATCH(B5183,SKU!C:C,0)),"")</f>
        <v/>
      </c>
      <c r="M5183" s="56"/>
      <c r="R5183" t="str">
        <f>IF(COUNTIF(ROMANEIOS!K:K,A5183)&gt;0,J5183,"")</f>
        <v/>
      </c>
    </row>
    <row r="5184" spans="1:18" ht="15.75" customHeight="1" x14ac:dyDescent="0.25">
      <c r="A5184" s="42" t="str">
        <f>IFERROR(INDEX(NFS!F:F,MATCH(B5184,NFS!E:E,0)),"")</f>
        <v/>
      </c>
      <c r="E5184" s="11" t="str">
        <f>IF(B5184="","",COUNTIF(SKU!C:C,B5184))</f>
        <v/>
      </c>
      <c r="H5184" s="64" t="str">
        <f>IF(A5184="","",IFERROR(VLOOKUP(TEXT(A5184,"0"),#REF!,7,FALSE),""))</f>
        <v/>
      </c>
      <c r="I5184" s="17" t="str">
        <f>IF(A5184="","",IFERROR(VLOOKUP(TEXT(A5184,"0"),#REF!,9,FALSE),""))</f>
        <v/>
      </c>
      <c r="J5184" s="19" t="str">
        <f>IF(A5184="","",IFERROR(VLOOKUP(TEXT(A5184,"0"),#REF!,10,FALSE),""))</f>
        <v/>
      </c>
      <c r="K5184" s="18" t="str">
        <f>IFERROR(INDEX(#REF!,MATCH(A5184,#REF!,0)),"")</f>
        <v/>
      </c>
      <c r="L5184" s="58" t="str">
        <f>IFERROR(INDEX(SKU!E:E,MATCH(B5184,SKU!C:C,0)),"")</f>
        <v/>
      </c>
      <c r="M5184" s="56"/>
      <c r="R5184" t="str">
        <f>IF(COUNTIF(ROMANEIOS!K:K,A5184)&gt;0,J5184,"")</f>
        <v/>
      </c>
    </row>
    <row r="5185" spans="1:18" ht="15.75" customHeight="1" x14ac:dyDescent="0.25">
      <c r="A5185" s="42" t="str">
        <f>IFERROR(INDEX(NFS!F:F,MATCH(B5185,NFS!E:E,0)),"")</f>
        <v/>
      </c>
      <c r="E5185" s="11" t="str">
        <f>IF(B5185="","",COUNTIF(SKU!C:C,B5185))</f>
        <v/>
      </c>
      <c r="H5185" s="64" t="str">
        <f>IF(A5185="","",IFERROR(VLOOKUP(TEXT(A5185,"0"),#REF!,7,FALSE),""))</f>
        <v/>
      </c>
      <c r="I5185" s="17" t="str">
        <f>IF(A5185="","",IFERROR(VLOOKUP(TEXT(A5185,"0"),#REF!,9,FALSE),""))</f>
        <v/>
      </c>
      <c r="J5185" s="19" t="str">
        <f>IF(A5185="","",IFERROR(VLOOKUP(TEXT(A5185,"0"),#REF!,10,FALSE),""))</f>
        <v/>
      </c>
      <c r="K5185" s="18" t="str">
        <f>IFERROR(INDEX(#REF!,MATCH(A5185,#REF!,0)),"")</f>
        <v/>
      </c>
      <c r="L5185" s="58" t="str">
        <f>IFERROR(INDEX(SKU!E:E,MATCH(B5185,SKU!C:C,0)),"")</f>
        <v/>
      </c>
      <c r="M5185" s="56"/>
      <c r="R5185" t="str">
        <f>IF(COUNTIF(ROMANEIOS!K:K,A5185)&gt;0,J5185,"")</f>
        <v/>
      </c>
    </row>
    <row r="5186" spans="1:18" ht="15.75" customHeight="1" x14ac:dyDescent="0.25">
      <c r="A5186" s="42" t="str">
        <f>IFERROR(INDEX(NFS!F:F,MATCH(B5186,NFS!E:E,0)),"")</f>
        <v/>
      </c>
      <c r="E5186" s="11" t="str">
        <f>IF(B5186="","",COUNTIF(SKU!C:C,B5186))</f>
        <v/>
      </c>
      <c r="H5186" s="64" t="str">
        <f>IF(A5186="","",IFERROR(VLOOKUP(TEXT(A5186,"0"),#REF!,7,FALSE),""))</f>
        <v/>
      </c>
      <c r="I5186" s="17" t="str">
        <f>IF(A5186="","",IFERROR(VLOOKUP(TEXT(A5186,"0"),#REF!,9,FALSE),""))</f>
        <v/>
      </c>
      <c r="J5186" s="19" t="str">
        <f>IF(A5186="","",IFERROR(VLOOKUP(TEXT(A5186,"0"),#REF!,10,FALSE),""))</f>
        <v/>
      </c>
      <c r="K5186" s="18" t="str">
        <f>IFERROR(INDEX(#REF!,MATCH(A5186,#REF!,0)),"")</f>
        <v/>
      </c>
      <c r="L5186" s="58" t="str">
        <f>IFERROR(INDEX(SKU!E:E,MATCH(B5186,SKU!C:C,0)),"")</f>
        <v/>
      </c>
      <c r="M5186" s="56"/>
      <c r="R5186" t="str">
        <f>IF(COUNTIF(ROMANEIOS!K:K,A5186)&gt;0,J5186,"")</f>
        <v/>
      </c>
    </row>
    <row r="5187" spans="1:18" ht="15.75" customHeight="1" x14ac:dyDescent="0.25">
      <c r="A5187" s="42" t="str">
        <f>IFERROR(INDEX(NFS!F:F,MATCH(B5187,NFS!E:E,0)),"")</f>
        <v/>
      </c>
      <c r="E5187" s="11" t="str">
        <f>IF(B5187="","",COUNTIF(SKU!C:C,B5187))</f>
        <v/>
      </c>
      <c r="H5187" s="64" t="str">
        <f>IF(A5187="","",IFERROR(VLOOKUP(TEXT(A5187,"0"),#REF!,7,FALSE),""))</f>
        <v/>
      </c>
      <c r="I5187" s="17" t="str">
        <f>IF(A5187="","",IFERROR(VLOOKUP(TEXT(A5187,"0"),#REF!,9,FALSE),""))</f>
        <v/>
      </c>
      <c r="J5187" s="19" t="str">
        <f>IF(A5187="","",IFERROR(VLOOKUP(TEXT(A5187,"0"),#REF!,10,FALSE),""))</f>
        <v/>
      </c>
      <c r="K5187" s="18" t="str">
        <f>IFERROR(INDEX(#REF!,MATCH(A5187,#REF!,0)),"")</f>
        <v/>
      </c>
      <c r="L5187" s="58" t="str">
        <f>IFERROR(INDEX(SKU!E:E,MATCH(B5187,SKU!C:C,0)),"")</f>
        <v/>
      </c>
      <c r="M5187" s="56"/>
      <c r="R5187" t="str">
        <f>IF(COUNTIF(ROMANEIOS!K:K,A5187)&gt;0,J5187,"")</f>
        <v/>
      </c>
    </row>
    <row r="5188" spans="1:18" ht="15.75" customHeight="1" x14ac:dyDescent="0.25">
      <c r="A5188" s="42" t="str">
        <f>IFERROR(INDEX(NFS!F:F,MATCH(B5188,NFS!E:E,0)),"")</f>
        <v/>
      </c>
      <c r="E5188" s="11" t="str">
        <f>IF(B5188="","",COUNTIF(SKU!C:C,B5188))</f>
        <v/>
      </c>
      <c r="H5188" s="64" t="str">
        <f>IF(A5188="","",IFERROR(VLOOKUP(TEXT(A5188,"0"),#REF!,7,FALSE),""))</f>
        <v/>
      </c>
      <c r="I5188" s="17" t="str">
        <f>IF(A5188="","",IFERROR(VLOOKUP(TEXT(A5188,"0"),#REF!,9,FALSE),""))</f>
        <v/>
      </c>
      <c r="J5188" s="19" t="str">
        <f>IF(A5188="","",IFERROR(VLOOKUP(TEXT(A5188,"0"),#REF!,10,FALSE),""))</f>
        <v/>
      </c>
      <c r="K5188" s="18" t="str">
        <f>IFERROR(INDEX(#REF!,MATCH(A5188,#REF!,0)),"")</f>
        <v/>
      </c>
      <c r="L5188" s="58" t="str">
        <f>IFERROR(INDEX(SKU!E:E,MATCH(B5188,SKU!C:C,0)),"")</f>
        <v/>
      </c>
      <c r="M5188" s="56"/>
      <c r="R5188" t="str">
        <f>IF(COUNTIF(ROMANEIOS!K:K,A5188)&gt;0,J5188,"")</f>
        <v/>
      </c>
    </row>
    <row r="5189" spans="1:18" ht="15.75" customHeight="1" x14ac:dyDescent="0.25">
      <c r="A5189" s="42" t="str">
        <f>IFERROR(INDEX(NFS!F:F,MATCH(B5189,NFS!E:E,0)),"")</f>
        <v/>
      </c>
      <c r="E5189" s="11" t="str">
        <f>IF(B5189="","",COUNTIF(SKU!C:C,B5189))</f>
        <v/>
      </c>
      <c r="H5189" s="64" t="str">
        <f>IF(A5189="","",IFERROR(VLOOKUP(TEXT(A5189,"0"),#REF!,7,FALSE),""))</f>
        <v/>
      </c>
      <c r="I5189" s="17" t="str">
        <f>IF(A5189="","",IFERROR(VLOOKUP(TEXT(A5189,"0"),#REF!,9,FALSE),""))</f>
        <v/>
      </c>
      <c r="J5189" s="19" t="str">
        <f>IF(A5189="","",IFERROR(VLOOKUP(TEXT(A5189,"0"),#REF!,10,FALSE),""))</f>
        <v/>
      </c>
      <c r="K5189" s="18" t="str">
        <f>IFERROR(INDEX(#REF!,MATCH(A5189,#REF!,0)),"")</f>
        <v/>
      </c>
      <c r="L5189" s="58" t="str">
        <f>IFERROR(INDEX(SKU!E:E,MATCH(B5189,SKU!C:C,0)),"")</f>
        <v/>
      </c>
      <c r="M5189" s="56"/>
      <c r="R5189" t="str">
        <f>IF(COUNTIF(ROMANEIOS!K:K,A5189)&gt;0,J5189,"")</f>
        <v/>
      </c>
    </row>
    <row r="5190" spans="1:18" ht="15.75" customHeight="1" x14ac:dyDescent="0.25">
      <c r="A5190" s="42" t="str">
        <f>IFERROR(INDEX(NFS!F:F,MATCH(B5190,NFS!E:E,0)),"")</f>
        <v/>
      </c>
      <c r="E5190" s="11" t="str">
        <f>IF(B5190="","",COUNTIF(SKU!C:C,B5190))</f>
        <v/>
      </c>
      <c r="H5190" s="64" t="str">
        <f>IF(A5190="","",IFERROR(VLOOKUP(TEXT(A5190,"0"),#REF!,7,FALSE),""))</f>
        <v/>
      </c>
      <c r="I5190" s="17" t="str">
        <f>IF(A5190="","",IFERROR(VLOOKUP(TEXT(A5190,"0"),#REF!,9,FALSE),""))</f>
        <v/>
      </c>
      <c r="J5190" s="19" t="str">
        <f>IF(A5190="","",IFERROR(VLOOKUP(TEXT(A5190,"0"),#REF!,10,FALSE),""))</f>
        <v/>
      </c>
      <c r="K5190" s="18" t="str">
        <f>IFERROR(INDEX(#REF!,MATCH(A5190,#REF!,0)),"")</f>
        <v/>
      </c>
      <c r="L5190" s="58" t="str">
        <f>IFERROR(INDEX(SKU!E:E,MATCH(B5190,SKU!C:C,0)),"")</f>
        <v/>
      </c>
      <c r="M5190" s="56"/>
      <c r="R5190" t="str">
        <f>IF(COUNTIF(ROMANEIOS!K:K,A5190)&gt;0,J5190,"")</f>
        <v/>
      </c>
    </row>
    <row r="5191" spans="1:18" ht="15.75" customHeight="1" x14ac:dyDescent="0.25">
      <c r="A5191" s="42" t="str">
        <f>IFERROR(INDEX(NFS!F:F,MATCH(B5191,NFS!E:E,0)),"")</f>
        <v/>
      </c>
      <c r="E5191" s="11" t="str">
        <f>IF(B5191="","",COUNTIF(SKU!C:C,B5191))</f>
        <v/>
      </c>
      <c r="H5191" s="64" t="str">
        <f>IF(A5191="","",IFERROR(VLOOKUP(TEXT(A5191,"0"),#REF!,7,FALSE),""))</f>
        <v/>
      </c>
      <c r="I5191" s="17" t="str">
        <f>IF(A5191="","",IFERROR(VLOOKUP(TEXT(A5191,"0"),#REF!,9,FALSE),""))</f>
        <v/>
      </c>
      <c r="J5191" s="19" t="str">
        <f>IF(A5191="","",IFERROR(VLOOKUP(TEXT(A5191,"0"),#REF!,10,FALSE),""))</f>
        <v/>
      </c>
      <c r="K5191" s="18" t="str">
        <f>IFERROR(INDEX(#REF!,MATCH(A5191,#REF!,0)),"")</f>
        <v/>
      </c>
      <c r="L5191" s="58" t="str">
        <f>IFERROR(INDEX(SKU!E:E,MATCH(B5191,SKU!C:C,0)),"")</f>
        <v/>
      </c>
      <c r="M5191" s="56"/>
      <c r="R5191" t="str">
        <f>IF(COUNTIF(ROMANEIOS!K:K,A5191)&gt;0,J5191,"")</f>
        <v/>
      </c>
    </row>
    <row r="5192" spans="1:18" ht="15.75" customHeight="1" x14ac:dyDescent="0.25">
      <c r="A5192" s="42" t="str">
        <f>IFERROR(INDEX(NFS!F:F,MATCH(B5192,NFS!E:E,0)),"")</f>
        <v/>
      </c>
      <c r="E5192" s="11" t="str">
        <f>IF(B5192="","",COUNTIF(SKU!C:C,B5192))</f>
        <v/>
      </c>
      <c r="H5192" s="64" t="str">
        <f>IF(A5192="","",IFERROR(VLOOKUP(TEXT(A5192,"0"),#REF!,7,FALSE),""))</f>
        <v/>
      </c>
      <c r="I5192" s="17" t="str">
        <f>IF(A5192="","",IFERROR(VLOOKUP(TEXT(A5192,"0"),#REF!,9,FALSE),""))</f>
        <v/>
      </c>
      <c r="J5192" s="19" t="str">
        <f>IF(A5192="","",IFERROR(VLOOKUP(TEXT(A5192,"0"),#REF!,10,FALSE),""))</f>
        <v/>
      </c>
      <c r="K5192" s="18" t="str">
        <f>IFERROR(INDEX(#REF!,MATCH(A5192,#REF!,0)),"")</f>
        <v/>
      </c>
      <c r="L5192" s="58" t="str">
        <f>IFERROR(INDEX(SKU!E:E,MATCH(B5192,SKU!C:C,0)),"")</f>
        <v/>
      </c>
      <c r="M5192" s="56"/>
      <c r="R5192" t="str">
        <f>IF(COUNTIF(ROMANEIOS!K:K,A5192)&gt;0,J5192,"")</f>
        <v/>
      </c>
    </row>
    <row r="5193" spans="1:18" ht="15.75" customHeight="1" x14ac:dyDescent="0.25">
      <c r="A5193" s="42" t="str">
        <f>IFERROR(INDEX(NFS!F:F,MATCH(B5193,NFS!E:E,0)),"")</f>
        <v/>
      </c>
      <c r="E5193" s="11" t="str">
        <f>IF(B5193="","",COUNTIF(SKU!C:C,B5193))</f>
        <v/>
      </c>
      <c r="H5193" s="64" t="str">
        <f>IF(A5193="","",IFERROR(VLOOKUP(TEXT(A5193,"0"),#REF!,7,FALSE),""))</f>
        <v/>
      </c>
      <c r="I5193" s="17" t="str">
        <f>IF(A5193="","",IFERROR(VLOOKUP(TEXT(A5193,"0"),#REF!,9,FALSE),""))</f>
        <v/>
      </c>
      <c r="J5193" s="19" t="str">
        <f>IF(A5193="","",IFERROR(VLOOKUP(TEXT(A5193,"0"),#REF!,10,FALSE),""))</f>
        <v/>
      </c>
      <c r="K5193" s="18" t="str">
        <f>IFERROR(INDEX(#REF!,MATCH(A5193,#REF!,0)),"")</f>
        <v/>
      </c>
      <c r="L5193" s="58" t="str">
        <f>IFERROR(INDEX(SKU!E:E,MATCH(B5193,SKU!C:C,0)),"")</f>
        <v/>
      </c>
      <c r="M5193" s="56"/>
      <c r="R5193" t="str">
        <f>IF(COUNTIF(ROMANEIOS!K:K,A5193)&gt;0,J5193,"")</f>
        <v/>
      </c>
    </row>
    <row r="5194" spans="1:18" ht="15.75" customHeight="1" x14ac:dyDescent="0.25">
      <c r="A5194" s="42" t="str">
        <f>IFERROR(INDEX(NFS!F:F,MATCH(B5194,NFS!E:E,0)),"")</f>
        <v/>
      </c>
      <c r="E5194" s="11" t="str">
        <f>IF(B5194="","",COUNTIF(SKU!C:C,B5194))</f>
        <v/>
      </c>
      <c r="H5194" s="64" t="str">
        <f>IF(A5194="","",IFERROR(VLOOKUP(TEXT(A5194,"0"),#REF!,7,FALSE),""))</f>
        <v/>
      </c>
      <c r="I5194" s="17" t="str">
        <f>IF(A5194="","",IFERROR(VLOOKUP(TEXT(A5194,"0"),#REF!,9,FALSE),""))</f>
        <v/>
      </c>
      <c r="J5194" s="19" t="str">
        <f>IF(A5194="","",IFERROR(VLOOKUP(TEXT(A5194,"0"),#REF!,10,FALSE),""))</f>
        <v/>
      </c>
      <c r="K5194" s="18" t="str">
        <f>IFERROR(INDEX(#REF!,MATCH(A5194,#REF!,0)),"")</f>
        <v/>
      </c>
      <c r="L5194" s="58" t="str">
        <f>IFERROR(INDEX(SKU!E:E,MATCH(B5194,SKU!C:C,0)),"")</f>
        <v/>
      </c>
      <c r="M5194" s="56"/>
      <c r="R5194" t="str">
        <f>IF(COUNTIF(ROMANEIOS!K:K,A5194)&gt;0,J5194,"")</f>
        <v/>
      </c>
    </row>
    <row r="5195" spans="1:18" ht="15.75" customHeight="1" x14ac:dyDescent="0.25">
      <c r="A5195" s="42" t="str">
        <f>IFERROR(INDEX(NFS!F:F,MATCH(B5195,NFS!E:E,0)),"")</f>
        <v/>
      </c>
      <c r="E5195" s="11" t="str">
        <f>IF(B5195="","",COUNTIF(SKU!C:C,B5195))</f>
        <v/>
      </c>
      <c r="H5195" s="64" t="str">
        <f>IF(A5195="","",IFERROR(VLOOKUP(TEXT(A5195,"0"),#REF!,7,FALSE),""))</f>
        <v/>
      </c>
      <c r="I5195" s="17" t="str">
        <f>IF(A5195="","",IFERROR(VLOOKUP(TEXT(A5195,"0"),#REF!,9,FALSE),""))</f>
        <v/>
      </c>
      <c r="J5195" s="19" t="str">
        <f>IF(A5195="","",IFERROR(VLOOKUP(TEXT(A5195,"0"),#REF!,10,FALSE),""))</f>
        <v/>
      </c>
      <c r="K5195" s="18" t="str">
        <f>IFERROR(INDEX(#REF!,MATCH(A5195,#REF!,0)),"")</f>
        <v/>
      </c>
      <c r="L5195" s="58" t="str">
        <f>IFERROR(INDEX(SKU!E:E,MATCH(B5195,SKU!C:C,0)),"")</f>
        <v/>
      </c>
      <c r="M5195" s="56"/>
      <c r="R5195" t="str">
        <f>IF(COUNTIF(ROMANEIOS!K:K,A5195)&gt;0,J5195,"")</f>
        <v/>
      </c>
    </row>
    <row r="5196" spans="1:18" ht="15.75" customHeight="1" x14ac:dyDescent="0.25">
      <c r="A5196" s="42" t="str">
        <f>IFERROR(INDEX(NFS!F:F,MATCH(B5196,NFS!E:E,0)),"")</f>
        <v/>
      </c>
      <c r="E5196" s="11" t="str">
        <f>IF(B5196="","",COUNTIF(SKU!C:C,B5196))</f>
        <v/>
      </c>
      <c r="H5196" s="64" t="str">
        <f>IF(A5196="","",IFERROR(VLOOKUP(TEXT(A5196,"0"),#REF!,7,FALSE),""))</f>
        <v/>
      </c>
      <c r="I5196" s="17" t="str">
        <f>IF(A5196="","",IFERROR(VLOOKUP(TEXT(A5196,"0"),#REF!,9,FALSE),""))</f>
        <v/>
      </c>
      <c r="J5196" s="19" t="str">
        <f>IF(A5196="","",IFERROR(VLOOKUP(TEXT(A5196,"0"),#REF!,10,FALSE),""))</f>
        <v/>
      </c>
      <c r="K5196" s="18" t="str">
        <f>IFERROR(INDEX(#REF!,MATCH(A5196,#REF!,0)),"")</f>
        <v/>
      </c>
      <c r="L5196" s="58" t="str">
        <f>IFERROR(INDEX(SKU!E:E,MATCH(B5196,SKU!C:C,0)),"")</f>
        <v/>
      </c>
      <c r="M5196" s="56"/>
      <c r="R5196" t="str">
        <f>IF(COUNTIF(ROMANEIOS!K:K,A5196)&gt;0,J5196,"")</f>
        <v/>
      </c>
    </row>
    <row r="5197" spans="1:18" ht="15.75" customHeight="1" x14ac:dyDescent="0.25">
      <c r="A5197" s="42" t="str">
        <f>IFERROR(INDEX(NFS!F:F,MATCH(B5197,NFS!E:E,0)),"")</f>
        <v/>
      </c>
      <c r="E5197" s="11" t="str">
        <f>IF(B5197="","",COUNTIF(SKU!C:C,B5197))</f>
        <v/>
      </c>
      <c r="H5197" s="64" t="str">
        <f>IF(A5197="","",IFERROR(VLOOKUP(TEXT(A5197,"0"),#REF!,7,FALSE),""))</f>
        <v/>
      </c>
      <c r="I5197" s="17" t="str">
        <f>IF(A5197="","",IFERROR(VLOOKUP(TEXT(A5197,"0"),#REF!,9,FALSE),""))</f>
        <v/>
      </c>
      <c r="J5197" s="19" t="str">
        <f>IF(A5197="","",IFERROR(VLOOKUP(TEXT(A5197,"0"),#REF!,10,FALSE),""))</f>
        <v/>
      </c>
      <c r="K5197" s="18" t="str">
        <f>IFERROR(INDEX(#REF!,MATCH(A5197,#REF!,0)),"")</f>
        <v/>
      </c>
      <c r="L5197" s="58" t="str">
        <f>IFERROR(INDEX(SKU!E:E,MATCH(B5197,SKU!C:C,0)),"")</f>
        <v/>
      </c>
      <c r="M5197" s="56"/>
      <c r="R5197" t="str">
        <f>IF(COUNTIF(ROMANEIOS!K:K,A5197)&gt;0,J5197,"")</f>
        <v/>
      </c>
    </row>
    <row r="5198" spans="1:18" ht="15.75" customHeight="1" x14ac:dyDescent="0.25">
      <c r="A5198" s="42" t="str">
        <f>IFERROR(INDEX(NFS!F:F,MATCH(B5198,NFS!E:E,0)),"")</f>
        <v/>
      </c>
      <c r="E5198" s="11" t="str">
        <f>IF(B5198="","",COUNTIF(SKU!C:C,B5198))</f>
        <v/>
      </c>
      <c r="H5198" s="64" t="str">
        <f>IF(A5198="","",IFERROR(VLOOKUP(TEXT(A5198,"0"),#REF!,7,FALSE),""))</f>
        <v/>
      </c>
      <c r="I5198" s="17" t="str">
        <f>IF(A5198="","",IFERROR(VLOOKUP(TEXT(A5198,"0"),#REF!,9,FALSE),""))</f>
        <v/>
      </c>
      <c r="J5198" s="19" t="str">
        <f>IF(A5198="","",IFERROR(VLOOKUP(TEXT(A5198,"0"),#REF!,10,FALSE),""))</f>
        <v/>
      </c>
      <c r="K5198" s="18" t="str">
        <f>IFERROR(INDEX(#REF!,MATCH(A5198,#REF!,0)),"")</f>
        <v/>
      </c>
      <c r="L5198" s="58" t="str">
        <f>IFERROR(INDEX(SKU!E:E,MATCH(B5198,SKU!C:C,0)),"")</f>
        <v/>
      </c>
      <c r="M5198" s="56"/>
      <c r="R5198" t="str">
        <f>IF(COUNTIF(ROMANEIOS!K:K,A5198)&gt;0,J5198,"")</f>
        <v/>
      </c>
    </row>
    <row r="5199" spans="1:18" ht="15.75" customHeight="1" x14ac:dyDescent="0.25">
      <c r="A5199" s="42" t="str">
        <f>IFERROR(INDEX(NFS!F:F,MATCH(B5199,NFS!E:E,0)),"")</f>
        <v/>
      </c>
      <c r="E5199" s="11" t="str">
        <f>IF(B5199="","",COUNTIF(SKU!C:C,B5199))</f>
        <v/>
      </c>
      <c r="H5199" s="64" t="str">
        <f>IF(A5199="","",IFERROR(VLOOKUP(TEXT(A5199,"0"),#REF!,7,FALSE),""))</f>
        <v/>
      </c>
      <c r="I5199" s="17" t="str">
        <f>IF(A5199="","",IFERROR(VLOOKUP(TEXT(A5199,"0"),#REF!,9,FALSE),""))</f>
        <v/>
      </c>
      <c r="J5199" s="19" t="str">
        <f>IF(A5199="","",IFERROR(VLOOKUP(TEXT(A5199,"0"),#REF!,10,FALSE),""))</f>
        <v/>
      </c>
      <c r="K5199" s="18" t="str">
        <f>IFERROR(INDEX(#REF!,MATCH(A5199,#REF!,0)),"")</f>
        <v/>
      </c>
      <c r="L5199" s="58" t="str">
        <f>IFERROR(INDEX(SKU!E:E,MATCH(B5199,SKU!C:C,0)),"")</f>
        <v/>
      </c>
      <c r="M5199" s="56"/>
      <c r="R5199" t="str">
        <f>IF(COUNTIF(ROMANEIOS!K:K,A5199)&gt;0,J5199,"")</f>
        <v/>
      </c>
    </row>
    <row r="5200" spans="1:18" ht="15.75" customHeight="1" x14ac:dyDescent="0.25">
      <c r="A5200" s="42" t="str">
        <f>IFERROR(INDEX(NFS!F:F,MATCH(B5200,NFS!E:E,0)),"")</f>
        <v/>
      </c>
      <c r="E5200" s="11" t="str">
        <f>IF(B5200="","",COUNTIF(SKU!C:C,B5200))</f>
        <v/>
      </c>
      <c r="H5200" s="64" t="str">
        <f>IF(A5200="","",IFERROR(VLOOKUP(TEXT(A5200,"0"),#REF!,7,FALSE),""))</f>
        <v/>
      </c>
      <c r="I5200" s="17" t="str">
        <f>IF(A5200="","",IFERROR(VLOOKUP(TEXT(A5200,"0"),#REF!,9,FALSE),""))</f>
        <v/>
      </c>
      <c r="J5200" s="19" t="str">
        <f>IF(A5200="","",IFERROR(VLOOKUP(TEXT(A5200,"0"),#REF!,10,FALSE),""))</f>
        <v/>
      </c>
      <c r="K5200" s="18" t="str">
        <f>IFERROR(INDEX(#REF!,MATCH(A5200,#REF!,0)),"")</f>
        <v/>
      </c>
      <c r="L5200" s="58" t="str">
        <f>IFERROR(INDEX(SKU!E:E,MATCH(B5200,SKU!C:C,0)),"")</f>
        <v/>
      </c>
      <c r="M5200" s="56"/>
      <c r="R5200" t="str">
        <f>IF(COUNTIF(ROMANEIOS!K:K,A5200)&gt;0,J5200,"")</f>
        <v/>
      </c>
    </row>
    <row r="5201" spans="1:18" ht="15.75" customHeight="1" x14ac:dyDescent="0.25">
      <c r="A5201" s="42" t="str">
        <f>IFERROR(INDEX(NFS!F:F,MATCH(B5201,NFS!E:E,0)),"")</f>
        <v/>
      </c>
      <c r="E5201" s="11" t="str">
        <f>IF(B5201="","",COUNTIF(SKU!C:C,B5201))</f>
        <v/>
      </c>
      <c r="H5201" s="64" t="str">
        <f>IF(A5201="","",IFERROR(VLOOKUP(TEXT(A5201,"0"),#REF!,7,FALSE),""))</f>
        <v/>
      </c>
      <c r="I5201" s="17" t="str">
        <f>IF(A5201="","",IFERROR(VLOOKUP(TEXT(A5201,"0"),#REF!,9,FALSE),""))</f>
        <v/>
      </c>
      <c r="J5201" s="19" t="str">
        <f>IF(A5201="","",IFERROR(VLOOKUP(TEXT(A5201,"0"),#REF!,10,FALSE),""))</f>
        <v/>
      </c>
      <c r="K5201" s="18" t="str">
        <f>IFERROR(INDEX(#REF!,MATCH(A5201,#REF!,0)),"")</f>
        <v/>
      </c>
      <c r="L5201" s="58" t="str">
        <f>IFERROR(INDEX(SKU!E:E,MATCH(B5201,SKU!C:C,0)),"")</f>
        <v/>
      </c>
      <c r="M5201" s="56"/>
      <c r="R5201" t="str">
        <f>IF(COUNTIF(ROMANEIOS!K:K,A5201)&gt;0,J5201,"")</f>
        <v/>
      </c>
    </row>
    <row r="5202" spans="1:18" ht="15.75" customHeight="1" x14ac:dyDescent="0.25">
      <c r="A5202" s="42" t="str">
        <f>IFERROR(INDEX(NFS!F:F,MATCH(B5202,NFS!E:E,0)),"")</f>
        <v/>
      </c>
      <c r="E5202" s="11" t="str">
        <f>IF(B5202="","",COUNTIF(SKU!C:C,B5202))</f>
        <v/>
      </c>
      <c r="H5202" s="64" t="str">
        <f>IF(A5202="","",IFERROR(VLOOKUP(TEXT(A5202,"0"),#REF!,7,FALSE),""))</f>
        <v/>
      </c>
      <c r="I5202" s="17" t="str">
        <f>IF(A5202="","",IFERROR(VLOOKUP(TEXT(A5202,"0"),#REF!,9,FALSE),""))</f>
        <v/>
      </c>
      <c r="J5202" s="19" t="str">
        <f>IF(A5202="","",IFERROR(VLOOKUP(TEXT(A5202,"0"),#REF!,10,FALSE),""))</f>
        <v/>
      </c>
      <c r="K5202" s="18" t="str">
        <f>IFERROR(INDEX(#REF!,MATCH(A5202,#REF!,0)),"")</f>
        <v/>
      </c>
      <c r="L5202" s="58" t="str">
        <f>IFERROR(INDEX(SKU!E:E,MATCH(B5202,SKU!C:C,0)),"")</f>
        <v/>
      </c>
      <c r="M5202" s="56"/>
      <c r="R5202" t="str">
        <f>IF(COUNTIF(ROMANEIOS!K:K,A5202)&gt;0,J5202,"")</f>
        <v/>
      </c>
    </row>
    <row r="5203" spans="1:18" ht="15.75" customHeight="1" x14ac:dyDescent="0.25">
      <c r="A5203" s="42" t="str">
        <f>IFERROR(INDEX(NFS!F:F,MATCH(B5203,NFS!E:E,0)),"")</f>
        <v/>
      </c>
      <c r="E5203" s="11" t="str">
        <f>IF(B5203="","",COUNTIF(SKU!C:C,B5203))</f>
        <v/>
      </c>
      <c r="H5203" s="64" t="str">
        <f>IF(A5203="","",IFERROR(VLOOKUP(TEXT(A5203,"0"),#REF!,7,FALSE),""))</f>
        <v/>
      </c>
      <c r="I5203" s="17" t="str">
        <f>IF(A5203="","",IFERROR(VLOOKUP(TEXT(A5203,"0"),#REF!,9,FALSE),""))</f>
        <v/>
      </c>
      <c r="J5203" s="19" t="str">
        <f>IF(A5203="","",IFERROR(VLOOKUP(TEXT(A5203,"0"),#REF!,10,FALSE),""))</f>
        <v/>
      </c>
      <c r="K5203" s="18" t="str">
        <f>IFERROR(INDEX(#REF!,MATCH(A5203,#REF!,0)),"")</f>
        <v/>
      </c>
      <c r="L5203" s="58" t="str">
        <f>IFERROR(INDEX(SKU!E:E,MATCH(B5203,SKU!C:C,0)),"")</f>
        <v/>
      </c>
      <c r="M5203" s="56"/>
      <c r="R5203" t="str">
        <f>IF(COUNTIF(ROMANEIOS!K:K,A5203)&gt;0,J5203,"")</f>
        <v/>
      </c>
    </row>
    <row r="5204" spans="1:18" ht="15.75" customHeight="1" x14ac:dyDescent="0.25">
      <c r="A5204" s="42" t="str">
        <f>IFERROR(INDEX(NFS!F:F,MATCH(B5204,NFS!E:E,0)),"")</f>
        <v/>
      </c>
      <c r="E5204" s="11" t="str">
        <f>IF(B5204="","",COUNTIF(SKU!C:C,B5204))</f>
        <v/>
      </c>
      <c r="H5204" s="64" t="str">
        <f>IF(A5204="","",IFERROR(VLOOKUP(TEXT(A5204,"0"),#REF!,7,FALSE),""))</f>
        <v/>
      </c>
      <c r="I5204" s="17" t="str">
        <f>IF(A5204="","",IFERROR(VLOOKUP(TEXT(A5204,"0"),#REF!,9,FALSE),""))</f>
        <v/>
      </c>
      <c r="J5204" s="19" t="str">
        <f>IF(A5204="","",IFERROR(VLOOKUP(TEXT(A5204,"0"),#REF!,10,FALSE),""))</f>
        <v/>
      </c>
      <c r="K5204" s="18" t="str">
        <f>IFERROR(INDEX(#REF!,MATCH(A5204,#REF!,0)),"")</f>
        <v/>
      </c>
      <c r="L5204" s="58" t="str">
        <f>IFERROR(INDEX(SKU!E:E,MATCH(B5204,SKU!C:C,0)),"")</f>
        <v/>
      </c>
      <c r="M5204" s="56"/>
      <c r="R5204" t="str">
        <f>IF(COUNTIF(ROMANEIOS!K:K,A5204)&gt;0,J5204,"")</f>
        <v/>
      </c>
    </row>
    <row r="5205" spans="1:18" ht="15.75" customHeight="1" x14ac:dyDescent="0.25">
      <c r="A5205" s="42" t="str">
        <f>IFERROR(INDEX(NFS!F:F,MATCH(B5205,NFS!E:E,0)),"")</f>
        <v/>
      </c>
      <c r="E5205" s="11" t="str">
        <f>IF(B5205="","",COUNTIF(SKU!C:C,B5205))</f>
        <v/>
      </c>
      <c r="H5205" s="64" t="str">
        <f>IF(A5205="","",IFERROR(VLOOKUP(TEXT(A5205,"0"),#REF!,7,FALSE),""))</f>
        <v/>
      </c>
      <c r="I5205" s="17" t="str">
        <f>IF(A5205="","",IFERROR(VLOOKUP(TEXT(A5205,"0"),#REF!,9,FALSE),""))</f>
        <v/>
      </c>
      <c r="J5205" s="19" t="str">
        <f>IF(A5205="","",IFERROR(VLOOKUP(TEXT(A5205,"0"),#REF!,10,FALSE),""))</f>
        <v/>
      </c>
      <c r="K5205" s="18" t="str">
        <f>IFERROR(INDEX(#REF!,MATCH(A5205,#REF!,0)),"")</f>
        <v/>
      </c>
      <c r="L5205" s="58" t="str">
        <f>IFERROR(INDEX(SKU!E:E,MATCH(B5205,SKU!C:C,0)),"")</f>
        <v/>
      </c>
      <c r="M5205" s="56"/>
      <c r="R5205" t="str">
        <f>IF(COUNTIF(ROMANEIOS!K:K,A5205)&gt;0,J5205,"")</f>
        <v/>
      </c>
    </row>
    <row r="5206" spans="1:18" ht="15.75" customHeight="1" x14ac:dyDescent="0.25">
      <c r="A5206" s="42" t="str">
        <f>IFERROR(INDEX(NFS!F:F,MATCH(B5206,NFS!E:E,0)),"")</f>
        <v/>
      </c>
      <c r="E5206" s="11" t="str">
        <f>IF(B5206="","",COUNTIF(SKU!C:C,B5206))</f>
        <v/>
      </c>
      <c r="H5206" s="64" t="str">
        <f>IF(A5206="","",IFERROR(VLOOKUP(TEXT(A5206,"0"),#REF!,7,FALSE),""))</f>
        <v/>
      </c>
      <c r="I5206" s="17" t="str">
        <f>IF(A5206="","",IFERROR(VLOOKUP(TEXT(A5206,"0"),#REF!,9,FALSE),""))</f>
        <v/>
      </c>
      <c r="J5206" s="19" t="str">
        <f>IF(A5206="","",IFERROR(VLOOKUP(TEXT(A5206,"0"),#REF!,10,FALSE),""))</f>
        <v/>
      </c>
      <c r="K5206" s="18" t="str">
        <f>IFERROR(INDEX(#REF!,MATCH(A5206,#REF!,0)),"")</f>
        <v/>
      </c>
      <c r="L5206" s="58" t="str">
        <f>IFERROR(INDEX(SKU!E:E,MATCH(B5206,SKU!C:C,0)),"")</f>
        <v/>
      </c>
      <c r="M5206" s="56"/>
      <c r="R5206" t="str">
        <f>IF(COUNTIF(ROMANEIOS!K:K,A5206)&gt;0,J5206,"")</f>
        <v/>
      </c>
    </row>
    <row r="5207" spans="1:18" ht="15.75" customHeight="1" x14ac:dyDescent="0.25">
      <c r="A5207" s="42" t="str">
        <f>IFERROR(INDEX(NFS!F:F,MATCH(B5207,NFS!E:E,0)),"")</f>
        <v/>
      </c>
      <c r="E5207" s="11" t="str">
        <f>IF(B5207="","",COUNTIF(SKU!C:C,B5207))</f>
        <v/>
      </c>
      <c r="H5207" s="64" t="str">
        <f>IF(A5207="","",IFERROR(VLOOKUP(TEXT(A5207,"0"),#REF!,7,FALSE),""))</f>
        <v/>
      </c>
      <c r="I5207" s="17" t="str">
        <f>IF(A5207="","",IFERROR(VLOOKUP(TEXT(A5207,"0"),#REF!,9,FALSE),""))</f>
        <v/>
      </c>
      <c r="J5207" s="19" t="str">
        <f>IF(A5207="","",IFERROR(VLOOKUP(TEXT(A5207,"0"),#REF!,10,FALSE),""))</f>
        <v/>
      </c>
      <c r="K5207" s="18" t="str">
        <f>IFERROR(INDEX(#REF!,MATCH(A5207,#REF!,0)),"")</f>
        <v/>
      </c>
      <c r="L5207" s="58" t="str">
        <f>IFERROR(INDEX(SKU!E:E,MATCH(B5207,SKU!C:C,0)),"")</f>
        <v/>
      </c>
      <c r="M5207" s="56"/>
      <c r="R5207" t="str">
        <f>IF(COUNTIF(ROMANEIOS!K:K,A5207)&gt;0,J5207,"")</f>
        <v/>
      </c>
    </row>
    <row r="5208" spans="1:18" ht="15.75" customHeight="1" x14ac:dyDescent="0.25">
      <c r="A5208" s="42" t="str">
        <f>IFERROR(INDEX(NFS!F:F,MATCH(B5208,NFS!E:E,0)),"")</f>
        <v/>
      </c>
      <c r="E5208" s="11" t="str">
        <f>IF(B5208="","",COUNTIF(SKU!C:C,B5208))</f>
        <v/>
      </c>
      <c r="H5208" s="64" t="str">
        <f>IF(A5208="","",IFERROR(VLOOKUP(TEXT(A5208,"0"),#REF!,7,FALSE),""))</f>
        <v/>
      </c>
      <c r="I5208" s="17" t="str">
        <f>IF(A5208="","",IFERROR(VLOOKUP(TEXT(A5208,"0"),#REF!,9,FALSE),""))</f>
        <v/>
      </c>
      <c r="J5208" s="19" t="str">
        <f>IF(A5208="","",IFERROR(VLOOKUP(TEXT(A5208,"0"),#REF!,10,FALSE),""))</f>
        <v/>
      </c>
      <c r="K5208" s="18" t="str">
        <f>IFERROR(INDEX(#REF!,MATCH(A5208,#REF!,0)),"")</f>
        <v/>
      </c>
      <c r="L5208" s="58" t="str">
        <f>IFERROR(INDEX(SKU!E:E,MATCH(B5208,SKU!C:C,0)),"")</f>
        <v/>
      </c>
      <c r="M5208" s="56"/>
      <c r="R5208" t="str">
        <f>IF(COUNTIF(ROMANEIOS!K:K,A5208)&gt;0,J5208,"")</f>
        <v/>
      </c>
    </row>
    <row r="5209" spans="1:18" ht="15.75" customHeight="1" x14ac:dyDescent="0.25">
      <c r="A5209" s="42" t="str">
        <f>IFERROR(INDEX(NFS!F:F,MATCH(B5209,NFS!E:E,0)),"")</f>
        <v/>
      </c>
      <c r="E5209" s="11" t="str">
        <f>IF(B5209="","",COUNTIF(SKU!C:C,B5209))</f>
        <v/>
      </c>
      <c r="H5209" s="64" t="str">
        <f>IF(A5209="","",IFERROR(VLOOKUP(TEXT(A5209,"0"),#REF!,7,FALSE),""))</f>
        <v/>
      </c>
      <c r="I5209" s="17" t="str">
        <f>IF(A5209="","",IFERROR(VLOOKUP(TEXT(A5209,"0"),#REF!,9,FALSE),""))</f>
        <v/>
      </c>
      <c r="J5209" s="19" t="str">
        <f>IF(A5209="","",IFERROR(VLOOKUP(TEXT(A5209,"0"),#REF!,10,FALSE),""))</f>
        <v/>
      </c>
      <c r="K5209" s="18" t="str">
        <f>IFERROR(INDEX(#REF!,MATCH(A5209,#REF!,0)),"")</f>
        <v/>
      </c>
      <c r="L5209" s="58" t="str">
        <f>IFERROR(INDEX(SKU!E:E,MATCH(B5209,SKU!C:C,0)),"")</f>
        <v/>
      </c>
      <c r="M5209" s="56"/>
      <c r="R5209" t="str">
        <f>IF(COUNTIF(ROMANEIOS!K:K,A5209)&gt;0,J5209,"")</f>
        <v/>
      </c>
    </row>
    <row r="5210" spans="1:18" ht="15.75" customHeight="1" x14ac:dyDescent="0.25">
      <c r="A5210" s="42" t="str">
        <f>IFERROR(INDEX(NFS!F:F,MATCH(B5210,NFS!E:E,0)),"")</f>
        <v/>
      </c>
      <c r="E5210" s="11" t="str">
        <f>IF(B5210="","",COUNTIF(SKU!C:C,B5210))</f>
        <v/>
      </c>
      <c r="H5210" s="64" t="str">
        <f>IF(A5210="","",IFERROR(VLOOKUP(TEXT(A5210,"0"),#REF!,7,FALSE),""))</f>
        <v/>
      </c>
      <c r="I5210" s="17" t="str">
        <f>IF(A5210="","",IFERROR(VLOOKUP(TEXT(A5210,"0"),#REF!,9,FALSE),""))</f>
        <v/>
      </c>
      <c r="J5210" s="19" t="str">
        <f>IF(A5210="","",IFERROR(VLOOKUP(TEXT(A5210,"0"),#REF!,10,FALSE),""))</f>
        <v/>
      </c>
      <c r="K5210" s="18" t="str">
        <f>IFERROR(INDEX(#REF!,MATCH(A5210,#REF!,0)),"")</f>
        <v/>
      </c>
      <c r="L5210" s="58" t="str">
        <f>IFERROR(INDEX(SKU!E:E,MATCH(B5210,SKU!C:C,0)),"")</f>
        <v/>
      </c>
      <c r="M5210" s="56"/>
      <c r="R5210" t="str">
        <f>IF(COUNTIF(ROMANEIOS!K:K,A5210)&gt;0,J5210,"")</f>
        <v/>
      </c>
    </row>
    <row r="5211" spans="1:18" ht="15.75" customHeight="1" x14ac:dyDescent="0.25">
      <c r="A5211" s="42" t="str">
        <f>IFERROR(INDEX(NFS!F:F,MATCH(B5211,NFS!E:E,0)),"")</f>
        <v/>
      </c>
      <c r="E5211" s="11" t="str">
        <f>IF(B5211="","",COUNTIF(SKU!C:C,B5211))</f>
        <v/>
      </c>
      <c r="H5211" s="64" t="str">
        <f>IF(A5211="","",IFERROR(VLOOKUP(TEXT(A5211,"0"),#REF!,7,FALSE),""))</f>
        <v/>
      </c>
      <c r="I5211" s="17" t="str">
        <f>IF(A5211="","",IFERROR(VLOOKUP(TEXT(A5211,"0"),#REF!,9,FALSE),""))</f>
        <v/>
      </c>
      <c r="J5211" s="19" t="str">
        <f>IF(A5211="","",IFERROR(VLOOKUP(TEXT(A5211,"0"),#REF!,10,FALSE),""))</f>
        <v/>
      </c>
      <c r="K5211" s="18" t="str">
        <f>IFERROR(INDEX(#REF!,MATCH(A5211,#REF!,0)),"")</f>
        <v/>
      </c>
      <c r="L5211" s="58" t="str">
        <f>IFERROR(INDEX(SKU!E:E,MATCH(B5211,SKU!C:C,0)),"")</f>
        <v/>
      </c>
      <c r="M5211" s="56"/>
      <c r="R5211" t="str">
        <f>IF(COUNTIF(ROMANEIOS!K:K,A5211)&gt;0,J5211,"")</f>
        <v/>
      </c>
    </row>
    <row r="5212" spans="1:18" ht="15.75" customHeight="1" x14ac:dyDescent="0.25">
      <c r="A5212" s="42" t="str">
        <f>IFERROR(INDEX(NFS!F:F,MATCH(B5212,NFS!E:E,0)),"")</f>
        <v/>
      </c>
      <c r="E5212" s="11" t="str">
        <f>IF(B5212="","",COUNTIF(SKU!C:C,B5212))</f>
        <v/>
      </c>
      <c r="H5212" s="64" t="str">
        <f>IF(A5212="","",IFERROR(VLOOKUP(TEXT(A5212,"0"),#REF!,7,FALSE),""))</f>
        <v/>
      </c>
      <c r="I5212" s="17" t="str">
        <f>IF(A5212="","",IFERROR(VLOOKUP(TEXT(A5212,"0"),#REF!,9,FALSE),""))</f>
        <v/>
      </c>
      <c r="J5212" s="19" t="str">
        <f>IF(A5212="","",IFERROR(VLOOKUP(TEXT(A5212,"0"),#REF!,10,FALSE),""))</f>
        <v/>
      </c>
      <c r="K5212" s="18" t="str">
        <f>IFERROR(INDEX(#REF!,MATCH(A5212,#REF!,0)),"")</f>
        <v/>
      </c>
      <c r="L5212" s="58" t="str">
        <f>IFERROR(INDEX(SKU!E:E,MATCH(B5212,SKU!C:C,0)),"")</f>
        <v/>
      </c>
      <c r="M5212" s="56"/>
      <c r="R5212" t="str">
        <f>IF(COUNTIF(ROMANEIOS!K:K,A5212)&gt;0,J5212,"")</f>
        <v/>
      </c>
    </row>
    <row r="5213" spans="1:18" ht="15.75" customHeight="1" x14ac:dyDescent="0.25">
      <c r="A5213" s="42" t="str">
        <f>IFERROR(INDEX(NFS!F:F,MATCH(B5213,NFS!E:E,0)),"")</f>
        <v/>
      </c>
      <c r="E5213" s="11" t="str">
        <f>IF(B5213="","",COUNTIF(SKU!C:C,B5213))</f>
        <v/>
      </c>
      <c r="H5213" s="64" t="str">
        <f>IF(A5213="","",IFERROR(VLOOKUP(TEXT(A5213,"0"),#REF!,7,FALSE),""))</f>
        <v/>
      </c>
      <c r="I5213" s="17" t="str">
        <f>IF(A5213="","",IFERROR(VLOOKUP(TEXT(A5213,"0"),#REF!,9,FALSE),""))</f>
        <v/>
      </c>
      <c r="J5213" s="19" t="str">
        <f>IF(A5213="","",IFERROR(VLOOKUP(TEXT(A5213,"0"),#REF!,10,FALSE),""))</f>
        <v/>
      </c>
      <c r="K5213" s="18" t="str">
        <f>IFERROR(INDEX(#REF!,MATCH(A5213,#REF!,0)),"")</f>
        <v/>
      </c>
      <c r="L5213" s="58" t="str">
        <f>IFERROR(INDEX(SKU!E:E,MATCH(B5213,SKU!C:C,0)),"")</f>
        <v/>
      </c>
      <c r="M5213" s="56"/>
      <c r="R5213" t="str">
        <f>IF(COUNTIF(ROMANEIOS!K:K,A5213)&gt;0,J5213,"")</f>
        <v/>
      </c>
    </row>
    <row r="5214" spans="1:18" ht="15.75" customHeight="1" x14ac:dyDescent="0.25">
      <c r="A5214" s="42" t="str">
        <f>IFERROR(INDEX(NFS!F:F,MATCH(B5214,NFS!E:E,0)),"")</f>
        <v/>
      </c>
      <c r="E5214" s="11" t="str">
        <f>IF(B5214="","",COUNTIF(SKU!C:C,B5214))</f>
        <v/>
      </c>
      <c r="H5214" s="64" t="str">
        <f>IF(A5214="","",IFERROR(VLOOKUP(TEXT(A5214,"0"),#REF!,7,FALSE),""))</f>
        <v/>
      </c>
      <c r="I5214" s="17" t="str">
        <f>IF(A5214="","",IFERROR(VLOOKUP(TEXT(A5214,"0"),#REF!,9,FALSE),""))</f>
        <v/>
      </c>
      <c r="J5214" s="19" t="str">
        <f>IF(A5214="","",IFERROR(VLOOKUP(TEXT(A5214,"0"),#REF!,10,FALSE),""))</f>
        <v/>
      </c>
      <c r="K5214" s="18" t="str">
        <f>IFERROR(INDEX(#REF!,MATCH(A5214,#REF!,0)),"")</f>
        <v/>
      </c>
      <c r="L5214" s="58" t="str">
        <f>IFERROR(INDEX(SKU!E:E,MATCH(B5214,SKU!C:C,0)),"")</f>
        <v/>
      </c>
      <c r="M5214" s="56"/>
      <c r="R5214" t="str">
        <f>IF(COUNTIF(ROMANEIOS!K:K,A5214)&gt;0,J5214,"")</f>
        <v/>
      </c>
    </row>
    <row r="5215" spans="1:18" ht="15.75" customHeight="1" x14ac:dyDescent="0.25">
      <c r="A5215" s="42" t="str">
        <f>IFERROR(INDEX(NFS!F:F,MATCH(B5215,NFS!E:E,0)),"")</f>
        <v/>
      </c>
      <c r="E5215" s="11" t="str">
        <f>IF(B5215="","",COUNTIF(SKU!C:C,B5215))</f>
        <v/>
      </c>
      <c r="H5215" s="64" t="str">
        <f>IF(A5215="","",IFERROR(VLOOKUP(TEXT(A5215,"0"),#REF!,7,FALSE),""))</f>
        <v/>
      </c>
      <c r="I5215" s="17" t="str">
        <f>IF(A5215="","",IFERROR(VLOOKUP(TEXT(A5215,"0"),#REF!,9,FALSE),""))</f>
        <v/>
      </c>
      <c r="J5215" s="19" t="str">
        <f>IF(A5215="","",IFERROR(VLOOKUP(TEXT(A5215,"0"),#REF!,10,FALSE),""))</f>
        <v/>
      </c>
      <c r="K5215" s="18" t="str">
        <f>IFERROR(INDEX(#REF!,MATCH(A5215,#REF!,0)),"")</f>
        <v/>
      </c>
      <c r="L5215" s="58" t="str">
        <f>IFERROR(INDEX(SKU!E:E,MATCH(B5215,SKU!C:C,0)),"")</f>
        <v/>
      </c>
      <c r="M5215" s="56"/>
      <c r="R5215" t="str">
        <f>IF(COUNTIF(ROMANEIOS!K:K,A5215)&gt;0,J5215,"")</f>
        <v/>
      </c>
    </row>
    <row r="5216" spans="1:18" ht="15.75" customHeight="1" x14ac:dyDescent="0.25">
      <c r="A5216" s="42" t="str">
        <f>IFERROR(INDEX(NFS!F:F,MATCH(B5216,NFS!E:E,0)),"")</f>
        <v/>
      </c>
      <c r="E5216" s="11" t="str">
        <f>IF(B5216="","",COUNTIF(SKU!C:C,B5216))</f>
        <v/>
      </c>
      <c r="H5216" s="64" t="str">
        <f>IF(A5216="","",IFERROR(VLOOKUP(TEXT(A5216,"0"),#REF!,7,FALSE),""))</f>
        <v/>
      </c>
      <c r="I5216" s="17" t="str">
        <f>IF(A5216="","",IFERROR(VLOOKUP(TEXT(A5216,"0"),#REF!,9,FALSE),""))</f>
        <v/>
      </c>
      <c r="J5216" s="19" t="str">
        <f>IF(A5216="","",IFERROR(VLOOKUP(TEXT(A5216,"0"),#REF!,10,FALSE),""))</f>
        <v/>
      </c>
      <c r="K5216" s="18" t="str">
        <f>IFERROR(INDEX(#REF!,MATCH(A5216,#REF!,0)),"")</f>
        <v/>
      </c>
      <c r="L5216" s="58" t="str">
        <f>IFERROR(INDEX(SKU!E:E,MATCH(B5216,SKU!C:C,0)),"")</f>
        <v/>
      </c>
      <c r="M5216" s="56"/>
      <c r="R5216" t="str">
        <f>IF(COUNTIF(ROMANEIOS!K:K,A5216)&gt;0,J5216,"")</f>
        <v/>
      </c>
    </row>
    <row r="5217" spans="1:18" ht="15.75" customHeight="1" x14ac:dyDescent="0.25">
      <c r="A5217" s="42" t="str">
        <f>IFERROR(INDEX(NFS!F:F,MATCH(B5217,NFS!E:E,0)),"")</f>
        <v/>
      </c>
      <c r="E5217" s="11" t="str">
        <f>IF(B5217="","",COUNTIF(SKU!C:C,B5217))</f>
        <v/>
      </c>
      <c r="H5217" s="64" t="str">
        <f>IF(A5217="","",IFERROR(VLOOKUP(TEXT(A5217,"0"),#REF!,7,FALSE),""))</f>
        <v/>
      </c>
      <c r="I5217" s="17" t="str">
        <f>IF(A5217="","",IFERROR(VLOOKUP(TEXT(A5217,"0"),#REF!,9,FALSE),""))</f>
        <v/>
      </c>
      <c r="J5217" s="19" t="str">
        <f>IF(A5217="","",IFERROR(VLOOKUP(TEXT(A5217,"0"),#REF!,10,FALSE),""))</f>
        <v/>
      </c>
      <c r="K5217" s="18" t="str">
        <f>IFERROR(INDEX(#REF!,MATCH(A5217,#REF!,0)),"")</f>
        <v/>
      </c>
      <c r="L5217" s="58" t="str">
        <f>IFERROR(INDEX(SKU!E:E,MATCH(B5217,SKU!C:C,0)),"")</f>
        <v/>
      </c>
      <c r="M5217" s="56"/>
      <c r="R5217" t="str">
        <f>IF(COUNTIF(ROMANEIOS!K:K,A5217)&gt;0,J5217,"")</f>
        <v/>
      </c>
    </row>
    <row r="5218" spans="1:18" ht="15.75" customHeight="1" x14ac:dyDescent="0.25">
      <c r="A5218" s="42" t="str">
        <f>IFERROR(INDEX(NFS!F:F,MATCH(B5218,NFS!E:E,0)),"")</f>
        <v/>
      </c>
      <c r="E5218" s="11" t="str">
        <f>IF(B5218="","",COUNTIF(SKU!C:C,B5218))</f>
        <v/>
      </c>
      <c r="H5218" s="64" t="str">
        <f>IF(A5218="","",IFERROR(VLOOKUP(TEXT(A5218,"0"),#REF!,7,FALSE),""))</f>
        <v/>
      </c>
      <c r="I5218" s="17" t="str">
        <f>IF(A5218="","",IFERROR(VLOOKUP(TEXT(A5218,"0"),#REF!,9,FALSE),""))</f>
        <v/>
      </c>
      <c r="J5218" s="19" t="str">
        <f>IF(A5218="","",IFERROR(VLOOKUP(TEXT(A5218,"0"),#REF!,10,FALSE),""))</f>
        <v/>
      </c>
      <c r="K5218" s="18" t="str">
        <f>IFERROR(INDEX(#REF!,MATCH(A5218,#REF!,0)),"")</f>
        <v/>
      </c>
      <c r="L5218" s="58" t="str">
        <f>IFERROR(INDEX(SKU!E:E,MATCH(B5218,SKU!C:C,0)),"")</f>
        <v/>
      </c>
      <c r="M5218" s="56"/>
      <c r="R5218" t="str">
        <f>IF(COUNTIF(ROMANEIOS!K:K,A5218)&gt;0,J5218,"")</f>
        <v/>
      </c>
    </row>
    <row r="5219" spans="1:18" ht="15.75" customHeight="1" x14ac:dyDescent="0.25">
      <c r="A5219" s="42" t="str">
        <f>IFERROR(INDEX(NFS!F:F,MATCH(B5219,NFS!E:E,0)),"")</f>
        <v/>
      </c>
      <c r="E5219" s="11" t="str">
        <f>IF(B5219="","",COUNTIF(SKU!C:C,B5219))</f>
        <v/>
      </c>
      <c r="H5219" s="64" t="str">
        <f>IF(A5219="","",IFERROR(VLOOKUP(TEXT(A5219,"0"),#REF!,7,FALSE),""))</f>
        <v/>
      </c>
      <c r="I5219" s="17" t="str">
        <f>IF(A5219="","",IFERROR(VLOOKUP(TEXT(A5219,"0"),#REF!,9,FALSE),""))</f>
        <v/>
      </c>
      <c r="J5219" s="19" t="str">
        <f>IF(A5219="","",IFERROR(VLOOKUP(TEXT(A5219,"0"),#REF!,10,FALSE),""))</f>
        <v/>
      </c>
      <c r="K5219" s="18" t="str">
        <f>IFERROR(INDEX(#REF!,MATCH(A5219,#REF!,0)),"")</f>
        <v/>
      </c>
      <c r="L5219" s="58" t="str">
        <f>IFERROR(INDEX(SKU!E:E,MATCH(B5219,SKU!C:C,0)),"")</f>
        <v/>
      </c>
      <c r="M5219" s="56"/>
      <c r="R5219" t="str">
        <f>IF(COUNTIF(ROMANEIOS!K:K,A5219)&gt;0,J5219,"")</f>
        <v/>
      </c>
    </row>
    <row r="5220" spans="1:18" ht="15.75" customHeight="1" x14ac:dyDescent="0.25">
      <c r="A5220" s="42" t="str">
        <f>IFERROR(INDEX(NFS!F:F,MATCH(B5220,NFS!E:E,0)),"")</f>
        <v/>
      </c>
      <c r="E5220" s="11" t="str">
        <f>IF(B5220="","",COUNTIF(SKU!C:C,B5220))</f>
        <v/>
      </c>
      <c r="H5220" s="64" t="str">
        <f>IF(A5220="","",IFERROR(VLOOKUP(TEXT(A5220,"0"),#REF!,7,FALSE),""))</f>
        <v/>
      </c>
      <c r="I5220" s="17" t="str">
        <f>IF(A5220="","",IFERROR(VLOOKUP(TEXT(A5220,"0"),#REF!,9,FALSE),""))</f>
        <v/>
      </c>
      <c r="J5220" s="19" t="str">
        <f>IF(A5220="","",IFERROR(VLOOKUP(TEXT(A5220,"0"),#REF!,10,FALSE),""))</f>
        <v/>
      </c>
      <c r="K5220" s="18" t="str">
        <f>IFERROR(INDEX(#REF!,MATCH(A5220,#REF!,0)),"")</f>
        <v/>
      </c>
      <c r="L5220" s="58" t="str">
        <f>IFERROR(INDEX(SKU!E:E,MATCH(B5220,SKU!C:C,0)),"")</f>
        <v/>
      </c>
      <c r="M5220" s="56"/>
      <c r="R5220" t="str">
        <f>IF(COUNTIF(ROMANEIOS!K:K,A5220)&gt;0,J5220,"")</f>
        <v/>
      </c>
    </row>
    <row r="5221" spans="1:18" ht="15.75" customHeight="1" x14ac:dyDescent="0.25">
      <c r="A5221" s="42" t="str">
        <f>IFERROR(INDEX(NFS!F:F,MATCH(B5221,NFS!E:E,0)),"")</f>
        <v/>
      </c>
      <c r="E5221" s="11" t="str">
        <f>IF(B5221="","",COUNTIF(SKU!C:C,B5221))</f>
        <v/>
      </c>
      <c r="H5221" s="64" t="str">
        <f>IF(A5221="","",IFERROR(VLOOKUP(TEXT(A5221,"0"),#REF!,7,FALSE),""))</f>
        <v/>
      </c>
      <c r="I5221" s="17" t="str">
        <f>IF(A5221="","",IFERROR(VLOOKUP(TEXT(A5221,"0"),#REF!,9,FALSE),""))</f>
        <v/>
      </c>
      <c r="J5221" s="19" t="str">
        <f>IF(A5221="","",IFERROR(VLOOKUP(TEXT(A5221,"0"),#REF!,10,FALSE),""))</f>
        <v/>
      </c>
      <c r="K5221" s="18" t="str">
        <f>IFERROR(INDEX(#REF!,MATCH(A5221,#REF!,0)),"")</f>
        <v/>
      </c>
      <c r="L5221" s="58" t="str">
        <f>IFERROR(INDEX(SKU!E:E,MATCH(B5221,SKU!C:C,0)),"")</f>
        <v/>
      </c>
      <c r="M5221" s="56"/>
      <c r="R5221" t="str">
        <f>IF(COUNTIF(ROMANEIOS!K:K,A5221)&gt;0,J5221,"")</f>
        <v/>
      </c>
    </row>
    <row r="5222" spans="1:18" ht="15.75" customHeight="1" x14ac:dyDescent="0.25">
      <c r="A5222" s="42" t="str">
        <f>IFERROR(INDEX(NFS!F:F,MATCH(B5222,NFS!E:E,0)),"")</f>
        <v/>
      </c>
      <c r="E5222" s="11" t="str">
        <f>IF(B5222="","",COUNTIF(SKU!C:C,B5222))</f>
        <v/>
      </c>
      <c r="H5222" s="64" t="str">
        <f>IF(A5222="","",IFERROR(VLOOKUP(TEXT(A5222,"0"),#REF!,7,FALSE),""))</f>
        <v/>
      </c>
      <c r="I5222" s="17" t="str">
        <f>IF(A5222="","",IFERROR(VLOOKUP(TEXT(A5222,"0"),#REF!,9,FALSE),""))</f>
        <v/>
      </c>
      <c r="J5222" s="19" t="str">
        <f>IF(A5222="","",IFERROR(VLOOKUP(TEXT(A5222,"0"),#REF!,10,FALSE),""))</f>
        <v/>
      </c>
      <c r="K5222" s="18" t="str">
        <f>IFERROR(INDEX(#REF!,MATCH(A5222,#REF!,0)),"")</f>
        <v/>
      </c>
      <c r="L5222" s="58" t="str">
        <f>IFERROR(INDEX(SKU!E:E,MATCH(B5222,SKU!C:C,0)),"")</f>
        <v/>
      </c>
      <c r="M5222" s="56"/>
      <c r="R5222" t="str">
        <f>IF(COUNTIF(ROMANEIOS!K:K,A5222)&gt;0,J5222,"")</f>
        <v/>
      </c>
    </row>
    <row r="5223" spans="1:18" ht="15.75" customHeight="1" x14ac:dyDescent="0.25">
      <c r="A5223" s="42" t="str">
        <f>IFERROR(INDEX(NFS!F:F,MATCH(B5223,NFS!E:E,0)),"")</f>
        <v/>
      </c>
      <c r="E5223" s="11" t="str">
        <f>IF(B5223="","",COUNTIF(SKU!C:C,B5223))</f>
        <v/>
      </c>
      <c r="H5223" s="64" t="str">
        <f>IF(A5223="","",IFERROR(VLOOKUP(TEXT(A5223,"0"),#REF!,7,FALSE),""))</f>
        <v/>
      </c>
      <c r="I5223" s="17" t="str">
        <f>IF(A5223="","",IFERROR(VLOOKUP(TEXT(A5223,"0"),#REF!,9,FALSE),""))</f>
        <v/>
      </c>
      <c r="J5223" s="19" t="str">
        <f>IF(A5223="","",IFERROR(VLOOKUP(TEXT(A5223,"0"),#REF!,10,FALSE),""))</f>
        <v/>
      </c>
      <c r="K5223" s="18" t="str">
        <f>IFERROR(INDEX(#REF!,MATCH(A5223,#REF!,0)),"")</f>
        <v/>
      </c>
      <c r="L5223" s="58" t="str">
        <f>IFERROR(INDEX(SKU!E:E,MATCH(B5223,SKU!C:C,0)),"")</f>
        <v/>
      </c>
      <c r="M5223" s="56"/>
      <c r="R5223" t="str">
        <f>IF(COUNTIF(ROMANEIOS!K:K,A5223)&gt;0,J5223,"")</f>
        <v/>
      </c>
    </row>
    <row r="5224" spans="1:18" ht="15.75" customHeight="1" x14ac:dyDescent="0.25">
      <c r="A5224" s="42" t="str">
        <f>IFERROR(INDEX(NFS!F:F,MATCH(B5224,NFS!E:E,0)),"")</f>
        <v/>
      </c>
      <c r="E5224" s="11" t="str">
        <f>IF(B5224="","",COUNTIF(SKU!C:C,B5224))</f>
        <v/>
      </c>
      <c r="H5224" s="64" t="str">
        <f>IF(A5224="","",IFERROR(VLOOKUP(TEXT(A5224,"0"),#REF!,7,FALSE),""))</f>
        <v/>
      </c>
      <c r="I5224" s="17" t="str">
        <f>IF(A5224="","",IFERROR(VLOOKUP(TEXT(A5224,"0"),#REF!,9,FALSE),""))</f>
        <v/>
      </c>
      <c r="J5224" s="19" t="str">
        <f>IF(A5224="","",IFERROR(VLOOKUP(TEXT(A5224,"0"),#REF!,10,FALSE),""))</f>
        <v/>
      </c>
      <c r="K5224" s="18" t="str">
        <f>IFERROR(INDEX(#REF!,MATCH(A5224,#REF!,0)),"")</f>
        <v/>
      </c>
      <c r="L5224" s="58" t="str">
        <f>IFERROR(INDEX(SKU!E:E,MATCH(B5224,SKU!C:C,0)),"")</f>
        <v/>
      </c>
      <c r="M5224" s="56"/>
      <c r="R5224" t="str">
        <f>IF(COUNTIF(ROMANEIOS!K:K,A5224)&gt;0,J5224,"")</f>
        <v/>
      </c>
    </row>
    <row r="5225" spans="1:18" ht="15.75" customHeight="1" x14ac:dyDescent="0.25">
      <c r="A5225" s="42" t="str">
        <f>IFERROR(INDEX(NFS!F:F,MATCH(B5225,NFS!E:E,0)),"")</f>
        <v/>
      </c>
      <c r="E5225" s="11" t="str">
        <f>IF(B5225="","",COUNTIF(SKU!C:C,B5225))</f>
        <v/>
      </c>
      <c r="H5225" s="64" t="str">
        <f>IF(A5225="","",IFERROR(VLOOKUP(TEXT(A5225,"0"),#REF!,7,FALSE),""))</f>
        <v/>
      </c>
      <c r="I5225" s="17" t="str">
        <f>IF(A5225="","",IFERROR(VLOOKUP(TEXT(A5225,"0"),#REF!,9,FALSE),""))</f>
        <v/>
      </c>
      <c r="J5225" s="19" t="str">
        <f>IF(A5225="","",IFERROR(VLOOKUP(TEXT(A5225,"0"),#REF!,10,FALSE),""))</f>
        <v/>
      </c>
      <c r="K5225" s="18" t="str">
        <f>IFERROR(INDEX(#REF!,MATCH(A5225,#REF!,0)),"")</f>
        <v/>
      </c>
      <c r="L5225" s="58" t="str">
        <f>IFERROR(INDEX(SKU!E:E,MATCH(B5225,SKU!C:C,0)),"")</f>
        <v/>
      </c>
      <c r="M5225" s="56"/>
      <c r="R5225" t="str">
        <f>IF(COUNTIF(ROMANEIOS!K:K,A5225)&gt;0,J5225,"")</f>
        <v/>
      </c>
    </row>
    <row r="5226" spans="1:18" ht="15.75" customHeight="1" x14ac:dyDescent="0.25">
      <c r="A5226" s="42" t="str">
        <f>IFERROR(INDEX(NFS!F:F,MATCH(B5226,NFS!E:E,0)),"")</f>
        <v/>
      </c>
      <c r="E5226" s="11" t="str">
        <f>IF(B5226="","",COUNTIF(SKU!C:C,B5226))</f>
        <v/>
      </c>
      <c r="H5226" s="64" t="str">
        <f>IF(A5226="","",IFERROR(VLOOKUP(TEXT(A5226,"0"),#REF!,7,FALSE),""))</f>
        <v/>
      </c>
      <c r="I5226" s="17" t="str">
        <f>IF(A5226="","",IFERROR(VLOOKUP(TEXT(A5226,"0"),#REF!,9,FALSE),""))</f>
        <v/>
      </c>
      <c r="J5226" s="19" t="str">
        <f>IF(A5226="","",IFERROR(VLOOKUP(TEXT(A5226,"0"),#REF!,10,FALSE),""))</f>
        <v/>
      </c>
      <c r="K5226" s="18" t="str">
        <f>IFERROR(INDEX(#REF!,MATCH(A5226,#REF!,0)),"")</f>
        <v/>
      </c>
      <c r="L5226" s="58" t="str">
        <f>IFERROR(INDEX(SKU!E:E,MATCH(B5226,SKU!C:C,0)),"")</f>
        <v/>
      </c>
      <c r="M5226" s="56"/>
      <c r="R5226" t="str">
        <f>IF(COUNTIF(ROMANEIOS!K:K,A5226)&gt;0,J5226,"")</f>
        <v/>
      </c>
    </row>
    <row r="5227" spans="1:18" ht="15.75" customHeight="1" x14ac:dyDescent="0.25">
      <c r="A5227" s="42" t="str">
        <f>IFERROR(INDEX(NFS!F:F,MATCH(B5227,NFS!E:E,0)),"")</f>
        <v/>
      </c>
      <c r="E5227" s="11" t="str">
        <f>IF(B5227="","",COUNTIF(SKU!C:C,B5227))</f>
        <v/>
      </c>
      <c r="H5227" s="64" t="str">
        <f>IF(A5227="","",IFERROR(VLOOKUP(TEXT(A5227,"0"),#REF!,7,FALSE),""))</f>
        <v/>
      </c>
      <c r="I5227" s="17" t="str">
        <f>IF(A5227="","",IFERROR(VLOOKUP(TEXT(A5227,"0"),#REF!,9,FALSE),""))</f>
        <v/>
      </c>
      <c r="J5227" s="19" t="str">
        <f>IF(A5227="","",IFERROR(VLOOKUP(TEXT(A5227,"0"),#REF!,10,FALSE),""))</f>
        <v/>
      </c>
      <c r="K5227" s="18" t="str">
        <f>IFERROR(INDEX(#REF!,MATCH(A5227,#REF!,0)),"")</f>
        <v/>
      </c>
      <c r="L5227" s="58" t="str">
        <f>IFERROR(INDEX(SKU!E:E,MATCH(B5227,SKU!C:C,0)),"")</f>
        <v/>
      </c>
      <c r="M5227" s="56"/>
      <c r="R5227" t="str">
        <f>IF(COUNTIF(ROMANEIOS!K:K,A5227)&gt;0,J5227,"")</f>
        <v/>
      </c>
    </row>
    <row r="5228" spans="1:18" ht="15.75" customHeight="1" x14ac:dyDescent="0.25">
      <c r="A5228" s="42" t="str">
        <f>IFERROR(INDEX(NFS!F:F,MATCH(B5228,NFS!E:E,0)),"")</f>
        <v/>
      </c>
      <c r="E5228" s="11" t="str">
        <f>IF(B5228="","",COUNTIF(SKU!C:C,B5228))</f>
        <v/>
      </c>
      <c r="H5228" s="64" t="str">
        <f>IF(A5228="","",IFERROR(VLOOKUP(TEXT(A5228,"0"),#REF!,7,FALSE),""))</f>
        <v/>
      </c>
      <c r="I5228" s="17" t="str">
        <f>IF(A5228="","",IFERROR(VLOOKUP(TEXT(A5228,"0"),#REF!,9,FALSE),""))</f>
        <v/>
      </c>
      <c r="J5228" s="19" t="str">
        <f>IF(A5228="","",IFERROR(VLOOKUP(TEXT(A5228,"0"),#REF!,10,FALSE),""))</f>
        <v/>
      </c>
      <c r="K5228" s="18" t="str">
        <f>IFERROR(INDEX(#REF!,MATCH(A5228,#REF!,0)),"")</f>
        <v/>
      </c>
      <c r="L5228" s="58" t="str">
        <f>IFERROR(INDEX(SKU!E:E,MATCH(B5228,SKU!C:C,0)),"")</f>
        <v/>
      </c>
      <c r="M5228" s="56"/>
      <c r="R5228" t="str">
        <f>IF(COUNTIF(ROMANEIOS!K:K,A5228)&gt;0,J5228,"")</f>
        <v/>
      </c>
    </row>
    <row r="5229" spans="1:18" ht="15.75" customHeight="1" x14ac:dyDescent="0.25">
      <c r="A5229" s="42" t="str">
        <f>IFERROR(INDEX(NFS!F:F,MATCH(B5229,NFS!E:E,0)),"")</f>
        <v/>
      </c>
      <c r="E5229" s="11" t="str">
        <f>IF(B5229="","",COUNTIF(SKU!C:C,B5229))</f>
        <v/>
      </c>
      <c r="H5229" s="64" t="str">
        <f>IF(A5229="","",IFERROR(VLOOKUP(TEXT(A5229,"0"),#REF!,7,FALSE),""))</f>
        <v/>
      </c>
      <c r="I5229" s="17" t="str">
        <f>IF(A5229="","",IFERROR(VLOOKUP(TEXT(A5229,"0"),#REF!,9,FALSE),""))</f>
        <v/>
      </c>
      <c r="J5229" s="19" t="str">
        <f>IF(A5229="","",IFERROR(VLOOKUP(TEXT(A5229,"0"),#REF!,10,FALSE),""))</f>
        <v/>
      </c>
      <c r="K5229" s="18" t="str">
        <f>IFERROR(INDEX(#REF!,MATCH(A5229,#REF!,0)),"")</f>
        <v/>
      </c>
      <c r="L5229" s="58" t="str">
        <f>IFERROR(INDEX(SKU!E:E,MATCH(B5229,SKU!C:C,0)),"")</f>
        <v/>
      </c>
      <c r="M5229" s="56"/>
      <c r="R5229" t="str">
        <f>IF(COUNTIF(ROMANEIOS!K:K,A5229)&gt;0,J5229,"")</f>
        <v/>
      </c>
    </row>
    <row r="5230" spans="1:18" ht="15.75" customHeight="1" x14ac:dyDescent="0.25">
      <c r="A5230" s="42" t="str">
        <f>IFERROR(INDEX(NFS!F:F,MATCH(B5230,NFS!E:E,0)),"")</f>
        <v/>
      </c>
      <c r="E5230" s="11" t="str">
        <f>IF(B5230="","",COUNTIF(SKU!C:C,B5230))</f>
        <v/>
      </c>
      <c r="H5230" s="64" t="str">
        <f>IF(A5230="","",IFERROR(VLOOKUP(TEXT(A5230,"0"),#REF!,7,FALSE),""))</f>
        <v/>
      </c>
      <c r="I5230" s="17" t="str">
        <f>IF(A5230="","",IFERROR(VLOOKUP(TEXT(A5230,"0"),#REF!,9,FALSE),""))</f>
        <v/>
      </c>
      <c r="J5230" s="19" t="str">
        <f>IF(A5230="","",IFERROR(VLOOKUP(TEXT(A5230,"0"),#REF!,10,FALSE),""))</f>
        <v/>
      </c>
      <c r="K5230" s="18" t="str">
        <f>IFERROR(INDEX(#REF!,MATCH(A5230,#REF!,0)),"")</f>
        <v/>
      </c>
      <c r="L5230" s="58" t="str">
        <f>IFERROR(INDEX(SKU!E:E,MATCH(B5230,SKU!C:C,0)),"")</f>
        <v/>
      </c>
      <c r="M5230" s="56"/>
      <c r="R5230" t="str">
        <f>IF(COUNTIF(ROMANEIOS!K:K,A5230)&gt;0,J5230,"")</f>
        <v/>
      </c>
    </row>
    <row r="5231" spans="1:18" ht="15.75" customHeight="1" x14ac:dyDescent="0.25">
      <c r="A5231" s="42" t="str">
        <f>IFERROR(INDEX(NFS!F:F,MATCH(B5231,NFS!E:E,0)),"")</f>
        <v/>
      </c>
      <c r="E5231" s="11" t="str">
        <f>IF(B5231="","",COUNTIF(SKU!C:C,B5231))</f>
        <v/>
      </c>
      <c r="H5231" s="64" t="str">
        <f>IF(A5231="","",IFERROR(VLOOKUP(TEXT(A5231,"0"),#REF!,7,FALSE),""))</f>
        <v/>
      </c>
      <c r="I5231" s="17" t="str">
        <f>IF(A5231="","",IFERROR(VLOOKUP(TEXT(A5231,"0"),#REF!,9,FALSE),""))</f>
        <v/>
      </c>
      <c r="J5231" s="19" t="str">
        <f>IF(A5231="","",IFERROR(VLOOKUP(TEXT(A5231,"0"),#REF!,10,FALSE),""))</f>
        <v/>
      </c>
      <c r="K5231" s="18" t="str">
        <f>IFERROR(INDEX(#REF!,MATCH(A5231,#REF!,0)),"")</f>
        <v/>
      </c>
      <c r="L5231" s="58" t="str">
        <f>IFERROR(INDEX(SKU!E:E,MATCH(B5231,SKU!C:C,0)),"")</f>
        <v/>
      </c>
      <c r="M5231" s="56"/>
      <c r="R5231" t="str">
        <f>IF(COUNTIF(ROMANEIOS!K:K,A5231)&gt;0,J5231,"")</f>
        <v/>
      </c>
    </row>
    <row r="5232" spans="1:18" ht="15.75" customHeight="1" x14ac:dyDescent="0.25">
      <c r="A5232" s="42" t="str">
        <f>IFERROR(INDEX(NFS!F:F,MATCH(B5232,NFS!E:E,0)),"")</f>
        <v/>
      </c>
      <c r="E5232" s="11" t="str">
        <f>IF(B5232="","",COUNTIF(SKU!C:C,B5232))</f>
        <v/>
      </c>
      <c r="H5232" s="64" t="str">
        <f>IF(A5232="","",IFERROR(VLOOKUP(TEXT(A5232,"0"),#REF!,7,FALSE),""))</f>
        <v/>
      </c>
      <c r="I5232" s="17" t="str">
        <f>IF(A5232="","",IFERROR(VLOOKUP(TEXT(A5232,"0"),#REF!,9,FALSE),""))</f>
        <v/>
      </c>
      <c r="J5232" s="19" t="str">
        <f>IF(A5232="","",IFERROR(VLOOKUP(TEXT(A5232,"0"),#REF!,10,FALSE),""))</f>
        <v/>
      </c>
      <c r="K5232" s="18" t="str">
        <f>IFERROR(INDEX(#REF!,MATCH(A5232,#REF!,0)),"")</f>
        <v/>
      </c>
      <c r="L5232" s="58" t="str">
        <f>IFERROR(INDEX(SKU!E:E,MATCH(B5232,SKU!C:C,0)),"")</f>
        <v/>
      </c>
      <c r="M5232" s="56"/>
      <c r="R5232" t="str">
        <f>IF(COUNTIF(ROMANEIOS!K:K,A5232)&gt;0,J5232,"")</f>
        <v/>
      </c>
    </row>
    <row r="5233" spans="1:18" ht="15.75" customHeight="1" x14ac:dyDescent="0.25">
      <c r="A5233" s="42" t="str">
        <f>IFERROR(INDEX(NFS!F:F,MATCH(B5233,NFS!E:E,0)),"")</f>
        <v/>
      </c>
      <c r="E5233" s="11" t="str">
        <f>IF(B5233="","",COUNTIF(SKU!C:C,B5233))</f>
        <v/>
      </c>
      <c r="H5233" s="64" t="str">
        <f>IF(A5233="","",IFERROR(VLOOKUP(TEXT(A5233,"0"),#REF!,7,FALSE),""))</f>
        <v/>
      </c>
      <c r="K5233" s="18" t="str">
        <f>IFERROR(INDEX(#REF!,MATCH(A5233,#REF!,0)),"")</f>
        <v/>
      </c>
      <c r="L5233" s="58" t="str">
        <f>IFERROR(INDEX(SKU!E:E,MATCH(B5233,SKU!C:C,0)),"")</f>
        <v/>
      </c>
      <c r="M5233" s="56"/>
      <c r="R5233">
        <f>IF(COUNTIF(ROMANEIOS!K:K,A5233)&gt;0,J5233,"")</f>
        <v>0</v>
      </c>
    </row>
    <row r="5234" spans="1:18" ht="15.75" customHeight="1" x14ac:dyDescent="0.25">
      <c r="A5234" s="42" t="str">
        <f>IFERROR(INDEX(NFS!F:F,MATCH(B5234,NFS!E:E,0)),"")</f>
        <v/>
      </c>
      <c r="E5234" s="11" t="str">
        <f>IF(B5234="","",COUNTIF(SKU!C:C,B5234))</f>
        <v/>
      </c>
      <c r="H5234" s="64" t="str">
        <f>IF(A5234="","",IFERROR(VLOOKUP(TEXT(A5234,"0"),#REF!,7,FALSE),""))</f>
        <v/>
      </c>
      <c r="I5234" s="17" t="str">
        <f>IF(A5234="","",IFERROR(VLOOKUP(TEXT(A5234,"0"),#REF!,9,FALSE),""))</f>
        <v/>
      </c>
      <c r="J5234" s="19" t="str">
        <f>IF(A5234="","",IFERROR(VLOOKUP(TEXT(A5234,"0"),#REF!,10,FALSE),""))</f>
        <v/>
      </c>
      <c r="K5234" s="18" t="str">
        <f>IFERROR(INDEX(#REF!,MATCH(A5234,#REF!,0)),"")</f>
        <v/>
      </c>
      <c r="L5234" s="58" t="str">
        <f>IFERROR(INDEX(SKU!E:E,MATCH(B5234,SKU!C:C,0)),"")</f>
        <v/>
      </c>
      <c r="M5234" s="56"/>
      <c r="R5234" t="str">
        <f>IF(COUNTIF(ROMANEIOS!K:K,A5234)&gt;0,J5234,"")</f>
        <v/>
      </c>
    </row>
    <row r="5235" spans="1:18" ht="15.75" customHeight="1" x14ac:dyDescent="0.25">
      <c r="A5235" s="42" t="str">
        <f>IFERROR(INDEX(NFS!F:F,MATCH(B5235,NFS!E:E,0)),"")</f>
        <v/>
      </c>
      <c r="E5235" s="11" t="str">
        <f>IF(B5235="","",COUNTIF(SKU!C:C,B5235))</f>
        <v/>
      </c>
      <c r="H5235" s="64" t="str">
        <f>IF(A5235="","",IFERROR(VLOOKUP(TEXT(A5235,"0"),#REF!,7,FALSE),""))</f>
        <v/>
      </c>
      <c r="I5235" s="17" t="str">
        <f>IF(A5235="","",IFERROR(VLOOKUP(TEXT(A5235,"0"),#REF!,9,FALSE),""))</f>
        <v/>
      </c>
      <c r="J5235" s="19" t="str">
        <f>IF(A5235="","",IFERROR(VLOOKUP(TEXT(A5235,"0"),#REF!,10,FALSE),""))</f>
        <v/>
      </c>
      <c r="K5235" s="18" t="str">
        <f>IFERROR(INDEX(#REF!,MATCH(A5235,#REF!,0)),"")</f>
        <v/>
      </c>
      <c r="L5235" s="58" t="str">
        <f>IFERROR(INDEX(SKU!E:E,MATCH(B5235,SKU!C:C,0)),"")</f>
        <v/>
      </c>
      <c r="M5235" s="56"/>
      <c r="R5235" t="str">
        <f>IF(COUNTIF(ROMANEIOS!K:K,A5235)&gt;0,J5235,"")</f>
        <v/>
      </c>
    </row>
    <row r="5236" spans="1:18" ht="15.75" customHeight="1" x14ac:dyDescent="0.25">
      <c r="A5236" s="42" t="str">
        <f>IFERROR(INDEX(NFS!F:F,MATCH(B5236,NFS!E:E,0)),"")</f>
        <v/>
      </c>
      <c r="E5236" s="11" t="str">
        <f>IF(B5236="","",COUNTIF(SKU!C:C,B5236))</f>
        <v/>
      </c>
      <c r="H5236" s="64" t="str">
        <f>IF(A5236="","",IFERROR(VLOOKUP(TEXT(A5236,"0"),#REF!,7,FALSE),""))</f>
        <v/>
      </c>
      <c r="I5236" s="17" t="str">
        <f>IF(A5236="","",IFERROR(VLOOKUP(TEXT(A5236,"0"),#REF!,9,FALSE),""))</f>
        <v/>
      </c>
      <c r="J5236" s="19" t="str">
        <f>IF(A5236="","",IFERROR(VLOOKUP(TEXT(A5236,"0"),#REF!,10,FALSE),""))</f>
        <v/>
      </c>
      <c r="K5236" s="18" t="str">
        <f>IFERROR(INDEX(#REF!,MATCH(A5236,#REF!,0)),"")</f>
        <v/>
      </c>
      <c r="L5236" s="58" t="str">
        <f>IFERROR(INDEX(SKU!E:E,MATCH(B5236,SKU!C:C,0)),"")</f>
        <v/>
      </c>
      <c r="M5236" s="56"/>
      <c r="R5236" t="str">
        <f>IF(COUNTIF(ROMANEIOS!K:K,A5236)&gt;0,J5236,"")</f>
        <v/>
      </c>
    </row>
    <row r="5237" spans="1:18" ht="15.75" customHeight="1" x14ac:dyDescent="0.25">
      <c r="A5237" s="42" t="str">
        <f>IFERROR(INDEX(NFS!F:F,MATCH(B5237,NFS!E:E,0)),"")</f>
        <v/>
      </c>
      <c r="E5237" s="11" t="str">
        <f>IF(B5237="","",COUNTIF(SKU!C:C,B5237))</f>
        <v/>
      </c>
      <c r="H5237" s="64" t="str">
        <f>IF(A5237="","",IFERROR(VLOOKUP(TEXT(A5237,"0"),#REF!,7,FALSE),""))</f>
        <v/>
      </c>
      <c r="I5237" s="17" t="str">
        <f>IF(A5237="","",IFERROR(VLOOKUP(TEXT(A5237,"0"),#REF!,9,FALSE),""))</f>
        <v/>
      </c>
      <c r="J5237" s="19" t="str">
        <f>IF(A5237="","",IFERROR(VLOOKUP(TEXT(A5237,"0"),#REF!,10,FALSE),""))</f>
        <v/>
      </c>
      <c r="K5237" s="18" t="str">
        <f>IFERROR(INDEX(#REF!,MATCH(A5237,#REF!,0)),"")</f>
        <v/>
      </c>
      <c r="L5237" s="58" t="str">
        <f>IFERROR(INDEX(SKU!E:E,MATCH(B5237,SKU!C:C,0)),"")</f>
        <v/>
      </c>
      <c r="M5237" s="56"/>
      <c r="R5237" t="str">
        <f>IF(COUNTIF(ROMANEIOS!K:K,A5237)&gt;0,J5237,"")</f>
        <v/>
      </c>
    </row>
    <row r="5238" spans="1:18" ht="15.75" customHeight="1" x14ac:dyDescent="0.25">
      <c r="A5238" s="42" t="str">
        <f>IFERROR(INDEX(NFS!F:F,MATCH(B5238,NFS!E:E,0)),"")</f>
        <v/>
      </c>
      <c r="E5238" s="11" t="str">
        <f>IF(B5238="","",COUNTIF(SKU!C:C,B5238))</f>
        <v/>
      </c>
      <c r="H5238" s="64" t="str">
        <f>IF(A5238="","",IFERROR(VLOOKUP(TEXT(A5238,"0"),#REF!,7,FALSE),""))</f>
        <v/>
      </c>
      <c r="I5238" s="17" t="str">
        <f>IF(A5238="","",IFERROR(VLOOKUP(TEXT(A5238,"0"),#REF!,9,FALSE),""))</f>
        <v/>
      </c>
      <c r="J5238" s="19" t="str">
        <f>IF(A5238="","",IFERROR(VLOOKUP(TEXT(A5238,"0"),#REF!,10,FALSE),""))</f>
        <v/>
      </c>
      <c r="K5238" s="18" t="str">
        <f>IFERROR(INDEX(#REF!,MATCH(A5238,#REF!,0)),"")</f>
        <v/>
      </c>
      <c r="L5238" s="58" t="str">
        <f>IFERROR(INDEX(SKU!E:E,MATCH(B5238,SKU!C:C,0)),"")</f>
        <v/>
      </c>
      <c r="M5238" s="56"/>
      <c r="R5238" t="str">
        <f>IF(COUNTIF(ROMANEIOS!K:K,A5238)&gt;0,J5238,"")</f>
        <v/>
      </c>
    </row>
    <row r="5239" spans="1:18" ht="15.75" customHeight="1" x14ac:dyDescent="0.25">
      <c r="A5239" s="42" t="str">
        <f>IFERROR(INDEX(NFS!F:F,MATCH(B5239,NFS!E:E,0)),"")</f>
        <v/>
      </c>
      <c r="E5239" s="11" t="str">
        <f>IF(B5239="","",COUNTIF(SKU!C:C,B5239))</f>
        <v/>
      </c>
      <c r="H5239" s="64" t="str">
        <f>IF(A5239="","",IFERROR(VLOOKUP(TEXT(A5239,"0"),#REF!,7,FALSE),""))</f>
        <v/>
      </c>
      <c r="I5239" s="17" t="str">
        <f>IF(A5239="","",IFERROR(VLOOKUP(TEXT(A5239,"0"),#REF!,9,FALSE),""))</f>
        <v/>
      </c>
      <c r="J5239" s="19" t="str">
        <f>IF(A5239="","",IFERROR(VLOOKUP(TEXT(A5239,"0"),#REF!,10,FALSE),""))</f>
        <v/>
      </c>
      <c r="K5239" s="18" t="str">
        <f>IFERROR(INDEX(#REF!,MATCH(A5239,#REF!,0)),"")</f>
        <v/>
      </c>
      <c r="L5239" s="58" t="str">
        <f>IFERROR(INDEX(SKU!E:E,MATCH(B5239,SKU!C:C,0)),"")</f>
        <v/>
      </c>
      <c r="M5239" s="56"/>
      <c r="R5239" t="str">
        <f>IF(COUNTIF(ROMANEIOS!K:K,A5239)&gt;0,J5239,"")</f>
        <v/>
      </c>
    </row>
    <row r="5240" spans="1:18" ht="15.75" customHeight="1" x14ac:dyDescent="0.25">
      <c r="A5240" s="42" t="str">
        <f>IFERROR(INDEX(NFS!F:F,MATCH(B5240,NFS!E:E,0)),"")</f>
        <v/>
      </c>
      <c r="E5240" s="11" t="str">
        <f>IF(B5240="","",COUNTIF(SKU!C:C,B5240))</f>
        <v/>
      </c>
      <c r="H5240" s="64" t="str">
        <f>IF(A5240="","",IFERROR(VLOOKUP(TEXT(A5240,"0"),#REF!,7,FALSE),""))</f>
        <v/>
      </c>
      <c r="I5240" s="17" t="str">
        <f>IF(A5240="","",IFERROR(VLOOKUP(TEXT(A5240,"0"),#REF!,9,FALSE),""))</f>
        <v/>
      </c>
      <c r="J5240" s="19" t="str">
        <f>IF(A5240="","",IFERROR(VLOOKUP(TEXT(A5240,"0"),#REF!,10,FALSE),""))</f>
        <v/>
      </c>
      <c r="K5240" s="18" t="str">
        <f>IFERROR(INDEX(#REF!,MATCH(A5240,#REF!,0)),"")</f>
        <v/>
      </c>
      <c r="L5240" s="58" t="str">
        <f>IFERROR(INDEX(SKU!E:E,MATCH(B5240,SKU!C:C,0)),"")</f>
        <v/>
      </c>
      <c r="M5240" s="56"/>
      <c r="R5240" t="str">
        <f>IF(COUNTIF(ROMANEIOS!K:K,A5240)&gt;0,J5240,"")</f>
        <v/>
      </c>
    </row>
    <row r="5241" spans="1:18" ht="15.75" customHeight="1" x14ac:dyDescent="0.25">
      <c r="A5241" s="42" t="str">
        <f>IFERROR(INDEX(NFS!F:F,MATCH(B5241,NFS!E:E,0)),"")</f>
        <v/>
      </c>
      <c r="E5241" s="11" t="str">
        <f>IF(B5241="","",COUNTIF(SKU!C:C,B5241))</f>
        <v/>
      </c>
      <c r="H5241" s="64" t="str">
        <f>IF(A5241="","",IFERROR(VLOOKUP(TEXT(A5241,"0"),#REF!,7,FALSE),""))</f>
        <v/>
      </c>
      <c r="I5241" s="17" t="str">
        <f>IF(A5241="","",IFERROR(VLOOKUP(TEXT(A5241,"0"),#REF!,9,FALSE),""))</f>
        <v/>
      </c>
      <c r="J5241" s="19" t="str">
        <f>IF(A5241="","",IFERROR(VLOOKUP(TEXT(A5241,"0"),#REF!,10,FALSE),""))</f>
        <v/>
      </c>
      <c r="K5241" s="18" t="str">
        <f>IFERROR(INDEX(#REF!,MATCH(A5241,#REF!,0)),"")</f>
        <v/>
      </c>
      <c r="L5241" s="58" t="str">
        <f>IFERROR(INDEX(SKU!E:E,MATCH(B5241,SKU!C:C,0)),"")</f>
        <v/>
      </c>
      <c r="M5241" s="56"/>
      <c r="R5241" t="str">
        <f>IF(COUNTIF(ROMANEIOS!K:K,A5241)&gt;0,J5241,"")</f>
        <v/>
      </c>
    </row>
    <row r="5242" spans="1:18" ht="15.75" customHeight="1" x14ac:dyDescent="0.25">
      <c r="A5242" s="42" t="str">
        <f>IFERROR(INDEX(NFS!F:F,MATCH(B5242,NFS!E:E,0)),"")</f>
        <v/>
      </c>
      <c r="E5242" s="11" t="str">
        <f>IF(B5242="","",COUNTIF(SKU!C:C,B5242))</f>
        <v/>
      </c>
      <c r="H5242" s="64" t="str">
        <f>IF(A5242="","",IFERROR(VLOOKUP(TEXT(A5242,"0"),#REF!,7,FALSE),""))</f>
        <v/>
      </c>
      <c r="I5242" s="17" t="str">
        <f>IF(A5242="","",IFERROR(VLOOKUP(TEXT(A5242,"0"),#REF!,9,FALSE),""))</f>
        <v/>
      </c>
      <c r="J5242" s="19" t="str">
        <f>IF(A5242="","",IFERROR(VLOOKUP(TEXT(A5242,"0"),#REF!,10,FALSE),""))</f>
        <v/>
      </c>
      <c r="K5242" s="18" t="str">
        <f>IFERROR(INDEX(#REF!,MATCH(A5242,#REF!,0)),"")</f>
        <v/>
      </c>
      <c r="L5242" s="58" t="str">
        <f>IFERROR(INDEX(SKU!E:E,MATCH(B5242,SKU!C:C,0)),"")</f>
        <v/>
      </c>
      <c r="M5242" s="56"/>
      <c r="R5242" t="str">
        <f>IF(COUNTIF(ROMANEIOS!K:K,A5242)&gt;0,J5242,"")</f>
        <v/>
      </c>
    </row>
    <row r="5243" spans="1:18" ht="15.75" customHeight="1" x14ac:dyDescent="0.25">
      <c r="A5243" s="42" t="str">
        <f>IFERROR(INDEX(NFS!F:F,MATCH(B5243,NFS!E:E,0)),"")</f>
        <v/>
      </c>
      <c r="E5243" s="11" t="str">
        <f>IF(B5243="","",COUNTIF(SKU!C:C,B5243))</f>
        <v/>
      </c>
      <c r="H5243" s="64" t="str">
        <f>IF(A5243="","",IFERROR(VLOOKUP(TEXT(A5243,"0"),#REF!,7,FALSE),""))</f>
        <v/>
      </c>
      <c r="I5243" s="17" t="str">
        <f>IF(A5243="","",IFERROR(VLOOKUP(TEXT(A5243,"0"),#REF!,9,FALSE),""))</f>
        <v/>
      </c>
      <c r="J5243" s="19" t="str">
        <f>IF(A5243="","",IFERROR(VLOOKUP(TEXT(A5243,"0"),#REF!,10,FALSE),""))</f>
        <v/>
      </c>
      <c r="K5243" s="18" t="str">
        <f>IFERROR(INDEX(#REF!,MATCH(A5243,#REF!,0)),"")</f>
        <v/>
      </c>
      <c r="L5243" s="58" t="str">
        <f>IFERROR(INDEX(SKU!E:E,MATCH(B5243,SKU!C:C,0)),"")</f>
        <v/>
      </c>
      <c r="M5243" s="56"/>
      <c r="R5243" t="str">
        <f>IF(COUNTIF(ROMANEIOS!K:K,A5243)&gt;0,J5243,"")</f>
        <v/>
      </c>
    </row>
    <row r="5244" spans="1:18" ht="15.75" customHeight="1" x14ac:dyDescent="0.25">
      <c r="A5244" s="42" t="str">
        <f>IFERROR(INDEX(NFS!F:F,MATCH(B5244,NFS!E:E,0)),"")</f>
        <v/>
      </c>
      <c r="E5244" s="11" t="str">
        <f>IF(B5244="","",COUNTIF(SKU!C:C,B5244))</f>
        <v/>
      </c>
      <c r="H5244" s="64" t="str">
        <f>IF(A5244="","",IFERROR(VLOOKUP(TEXT(A5244,"0"),#REF!,7,FALSE),""))</f>
        <v/>
      </c>
      <c r="I5244" s="17" t="str">
        <f>IF(A5244="","",IFERROR(VLOOKUP(TEXT(A5244,"0"),#REF!,9,FALSE),""))</f>
        <v/>
      </c>
      <c r="J5244" s="19" t="str">
        <f>IF(A5244="","",IFERROR(VLOOKUP(TEXT(A5244,"0"),#REF!,10,FALSE),""))</f>
        <v/>
      </c>
      <c r="K5244" s="18" t="str">
        <f>IFERROR(INDEX(#REF!,MATCH(A5244,#REF!,0)),"")</f>
        <v/>
      </c>
      <c r="L5244" s="58" t="str">
        <f>IFERROR(INDEX(SKU!E:E,MATCH(B5244,SKU!C:C,0)),"")</f>
        <v/>
      </c>
      <c r="M5244" s="56"/>
      <c r="R5244" t="str">
        <f>IF(COUNTIF(ROMANEIOS!K:K,A5244)&gt;0,J5244,"")</f>
        <v/>
      </c>
    </row>
    <row r="5245" spans="1:18" ht="15.75" customHeight="1" x14ac:dyDescent="0.25">
      <c r="A5245" s="42" t="str">
        <f>IFERROR(INDEX(NFS!F:F,MATCH(B5245,NFS!E:E,0)),"")</f>
        <v/>
      </c>
      <c r="E5245" s="11" t="str">
        <f>IF(B5245="","",COUNTIF(SKU!C:C,B5245))</f>
        <v/>
      </c>
      <c r="H5245" s="64" t="str">
        <f>IF(A5245="","",IFERROR(VLOOKUP(TEXT(A5245,"0"),#REF!,7,FALSE),""))</f>
        <v/>
      </c>
      <c r="I5245" s="17" t="str">
        <f>IF(A5245="","",IFERROR(VLOOKUP(TEXT(A5245,"0"),#REF!,9,FALSE),""))</f>
        <v/>
      </c>
      <c r="J5245" s="19" t="str">
        <f>IF(A5245="","",IFERROR(VLOOKUP(TEXT(A5245,"0"),#REF!,10,FALSE),""))</f>
        <v/>
      </c>
      <c r="K5245" s="18" t="str">
        <f>IFERROR(INDEX(#REF!,MATCH(A5245,#REF!,0)),"")</f>
        <v/>
      </c>
      <c r="L5245" s="58" t="str">
        <f>IFERROR(INDEX(SKU!E:E,MATCH(B5245,SKU!C:C,0)),"")</f>
        <v/>
      </c>
      <c r="M5245" s="56"/>
      <c r="R5245" t="str">
        <f>IF(COUNTIF(ROMANEIOS!K:K,A5245)&gt;0,J5245,"")</f>
        <v/>
      </c>
    </row>
    <row r="5246" spans="1:18" ht="15.75" customHeight="1" x14ac:dyDescent="0.25">
      <c r="A5246" s="42" t="str">
        <f>IFERROR(INDEX(NFS!F:F,MATCH(B5246,NFS!E:E,0)),"")</f>
        <v/>
      </c>
      <c r="E5246" s="11" t="str">
        <f>IF(B5246="","",COUNTIF(SKU!C:C,B5246))</f>
        <v/>
      </c>
      <c r="H5246" s="64" t="str">
        <f>IF(A5246="","",IFERROR(VLOOKUP(TEXT(A5246,"0"),#REF!,7,FALSE),""))</f>
        <v/>
      </c>
      <c r="I5246" s="17" t="str">
        <f>IF(A5246="","",IFERROR(VLOOKUP(TEXT(A5246,"0"),#REF!,9,FALSE),""))</f>
        <v/>
      </c>
      <c r="J5246" s="19" t="str">
        <f>IF(A5246="","",IFERROR(VLOOKUP(TEXT(A5246,"0"),#REF!,10,FALSE),""))</f>
        <v/>
      </c>
      <c r="K5246" s="18" t="str">
        <f>IFERROR(INDEX(#REF!,MATCH(A5246,#REF!,0)),"")</f>
        <v/>
      </c>
      <c r="L5246" s="58" t="str">
        <f>IFERROR(INDEX(SKU!E:E,MATCH(B5246,SKU!C:C,0)),"")</f>
        <v/>
      </c>
      <c r="M5246" s="56"/>
      <c r="R5246" t="str">
        <f>IF(COUNTIF(ROMANEIOS!K:K,A5246)&gt;0,J5246,"")</f>
        <v/>
      </c>
    </row>
    <row r="5247" spans="1:18" ht="15.75" customHeight="1" x14ac:dyDescent="0.25">
      <c r="A5247" s="42" t="str">
        <f>IFERROR(INDEX(NFS!F:F,MATCH(B5247,NFS!E:E,0)),"")</f>
        <v/>
      </c>
      <c r="E5247" s="11" t="str">
        <f>IF(B5247="","",COUNTIF(SKU!C:C,B5247))</f>
        <v/>
      </c>
      <c r="H5247" s="64" t="str">
        <f>IF(A5247="","",IFERROR(VLOOKUP(TEXT(A5247,"0"),#REF!,7,FALSE),""))</f>
        <v/>
      </c>
      <c r="I5247" s="17" t="str">
        <f>IF(A5247="","",IFERROR(VLOOKUP(TEXT(A5247,"0"),#REF!,9,FALSE),""))</f>
        <v/>
      </c>
      <c r="J5247" s="19" t="str">
        <f>IF(A5247="","",IFERROR(VLOOKUP(TEXT(A5247,"0"),#REF!,10,FALSE),""))</f>
        <v/>
      </c>
      <c r="K5247" s="18" t="str">
        <f>IFERROR(INDEX(#REF!,MATCH(A5247,#REF!,0)),"")</f>
        <v/>
      </c>
      <c r="L5247" s="58" t="str">
        <f>IFERROR(INDEX(SKU!E:E,MATCH(B5247,SKU!C:C,0)),"")</f>
        <v/>
      </c>
      <c r="M5247" s="56"/>
      <c r="R5247" t="str">
        <f>IF(COUNTIF(ROMANEIOS!K:K,A5247)&gt;0,J5247,"")</f>
        <v/>
      </c>
    </row>
    <row r="5248" spans="1:18" ht="15.75" customHeight="1" x14ac:dyDescent="0.25">
      <c r="A5248" s="42" t="str">
        <f>IFERROR(INDEX(NFS!F:F,MATCH(B5248,NFS!E:E,0)),"")</f>
        <v/>
      </c>
      <c r="E5248" s="11" t="str">
        <f>IF(B5248="","",COUNTIF(SKU!C:C,B5248))</f>
        <v/>
      </c>
      <c r="H5248" s="64" t="str">
        <f>IF(A5248="","",IFERROR(VLOOKUP(TEXT(A5248,"0"),#REF!,7,FALSE),""))</f>
        <v/>
      </c>
      <c r="I5248" s="17" t="str">
        <f>IF(A5248="","",IFERROR(VLOOKUP(TEXT(A5248,"0"),#REF!,9,FALSE),""))</f>
        <v/>
      </c>
      <c r="J5248" s="19" t="str">
        <f>IF(A5248="","",IFERROR(VLOOKUP(TEXT(A5248,"0"),#REF!,10,FALSE),""))</f>
        <v/>
      </c>
      <c r="K5248" s="18" t="str">
        <f>IFERROR(INDEX(#REF!,MATCH(A5248,#REF!,0)),"")</f>
        <v/>
      </c>
      <c r="L5248" s="58" t="str">
        <f>IFERROR(INDEX(SKU!E:E,MATCH(B5248,SKU!C:C,0)),"")</f>
        <v/>
      </c>
      <c r="M5248" s="56"/>
      <c r="R5248" t="str">
        <f>IF(COUNTIF(ROMANEIOS!K:K,A5248)&gt;0,J5248,"")</f>
        <v/>
      </c>
    </row>
    <row r="5249" spans="1:18" ht="15.75" customHeight="1" x14ac:dyDescent="0.25">
      <c r="A5249" s="42" t="str">
        <f>IFERROR(INDEX(NFS!F:F,MATCH(B5249,NFS!E:E,0)),"")</f>
        <v/>
      </c>
      <c r="E5249" s="11" t="str">
        <f>IF(B5249="","",COUNTIF(SKU!C:C,B5249))</f>
        <v/>
      </c>
      <c r="H5249" s="64" t="str">
        <f>IF(A5249="","",IFERROR(VLOOKUP(TEXT(A5249,"0"),#REF!,7,FALSE),""))</f>
        <v/>
      </c>
      <c r="I5249" s="17" t="str">
        <f>IF(A5249="","",IFERROR(VLOOKUP(TEXT(A5249,"0"),#REF!,9,FALSE),""))</f>
        <v/>
      </c>
      <c r="J5249" s="19" t="str">
        <f>IF(A5249="","",IFERROR(VLOOKUP(TEXT(A5249,"0"),#REF!,10,FALSE),""))</f>
        <v/>
      </c>
      <c r="K5249" s="18" t="str">
        <f>IFERROR(INDEX(#REF!,MATCH(A5249,#REF!,0)),"")</f>
        <v/>
      </c>
      <c r="L5249" s="58" t="str">
        <f>IFERROR(INDEX(SKU!E:E,MATCH(B5249,SKU!C:C,0)),"")</f>
        <v/>
      </c>
      <c r="M5249" s="56"/>
      <c r="R5249" t="str">
        <f>IF(COUNTIF(ROMANEIOS!K:K,A5249)&gt;0,J5249,"")</f>
        <v/>
      </c>
    </row>
    <row r="5250" spans="1:18" ht="15.75" customHeight="1" x14ac:dyDescent="0.25">
      <c r="A5250" s="42" t="str">
        <f>IFERROR(INDEX(NFS!F:F,MATCH(B5250,NFS!E:E,0)),"")</f>
        <v/>
      </c>
      <c r="E5250" s="11" t="str">
        <f>IF(B5250="","",COUNTIF(SKU!C:C,B5250))</f>
        <v/>
      </c>
      <c r="H5250" s="64" t="str">
        <f>IF(A5250="","",IFERROR(VLOOKUP(TEXT(A5250,"0"),#REF!,7,FALSE),""))</f>
        <v/>
      </c>
      <c r="I5250" s="17" t="str">
        <f>IF(A5250="","",IFERROR(VLOOKUP(TEXT(A5250,"0"),#REF!,9,FALSE),""))</f>
        <v/>
      </c>
      <c r="J5250" s="19" t="str">
        <f>IF(A5250="","",IFERROR(VLOOKUP(TEXT(A5250,"0"),#REF!,10,FALSE),""))</f>
        <v/>
      </c>
      <c r="K5250" s="18" t="str">
        <f>IFERROR(INDEX(#REF!,MATCH(A5250,#REF!,0)),"")</f>
        <v/>
      </c>
      <c r="L5250" s="58" t="str">
        <f>IFERROR(INDEX(SKU!E:E,MATCH(B5250,SKU!C:C,0)),"")</f>
        <v/>
      </c>
      <c r="M5250" s="56"/>
      <c r="R5250" t="str">
        <f>IF(COUNTIF(ROMANEIOS!K:K,A5250)&gt;0,J5250,"")</f>
        <v/>
      </c>
    </row>
    <row r="5251" spans="1:18" ht="15.75" customHeight="1" x14ac:dyDescent="0.25">
      <c r="A5251" s="42" t="str">
        <f>IFERROR(INDEX(NFS!F:F,MATCH(B5251,NFS!E:E,0)),"")</f>
        <v/>
      </c>
      <c r="E5251" s="11" t="str">
        <f>IF(B5251="","",COUNTIF(SKU!C:C,B5251))</f>
        <v/>
      </c>
      <c r="H5251" s="64" t="str">
        <f>IF(A5251="","",IFERROR(VLOOKUP(TEXT(A5251,"0"),#REF!,7,FALSE),""))</f>
        <v/>
      </c>
      <c r="I5251" s="17" t="str">
        <f>IF(A5251="","",IFERROR(VLOOKUP(TEXT(A5251,"0"),#REF!,9,FALSE),""))</f>
        <v/>
      </c>
      <c r="J5251" s="19" t="str">
        <f>IF(A5251="","",IFERROR(VLOOKUP(TEXT(A5251,"0"),#REF!,10,FALSE),""))</f>
        <v/>
      </c>
      <c r="K5251" s="18" t="str">
        <f>IFERROR(INDEX(#REF!,MATCH(A5251,#REF!,0)),"")</f>
        <v/>
      </c>
      <c r="L5251" s="58" t="str">
        <f>IFERROR(INDEX(SKU!E:E,MATCH(B5251,SKU!C:C,0)),"")</f>
        <v/>
      </c>
      <c r="M5251" s="56"/>
      <c r="R5251" t="str">
        <f>IF(COUNTIF(ROMANEIOS!K:K,A5251)&gt;0,J5251,"")</f>
        <v/>
      </c>
    </row>
    <row r="5252" spans="1:18" ht="15.75" customHeight="1" x14ac:dyDescent="0.25">
      <c r="A5252" s="42" t="str">
        <f>IFERROR(INDEX(NFS!F:F,MATCH(B5252,NFS!E:E,0)),"")</f>
        <v/>
      </c>
      <c r="E5252" s="11" t="str">
        <f>IF(B5252="","",COUNTIF(SKU!C:C,B5252))</f>
        <v/>
      </c>
      <c r="H5252" s="64" t="str">
        <f>IF(A5252="","",IFERROR(VLOOKUP(TEXT(A5252,"0"),#REF!,7,FALSE),""))</f>
        <v/>
      </c>
      <c r="I5252" s="17" t="str">
        <f>IF(A5252="","",IFERROR(VLOOKUP(TEXT(A5252,"0"),#REF!,9,FALSE),""))</f>
        <v/>
      </c>
      <c r="J5252" s="19" t="str">
        <f>IF(A5252="","",IFERROR(VLOOKUP(TEXT(A5252,"0"),#REF!,10,FALSE),""))</f>
        <v/>
      </c>
      <c r="K5252" s="18" t="str">
        <f>IFERROR(INDEX(#REF!,MATCH(A5252,#REF!,0)),"")</f>
        <v/>
      </c>
      <c r="L5252" s="58" t="str">
        <f>IFERROR(INDEX(SKU!E:E,MATCH(B5252,SKU!C:C,0)),"")</f>
        <v/>
      </c>
      <c r="M5252" s="56"/>
      <c r="R5252" t="str">
        <f>IF(COUNTIF(ROMANEIOS!K:K,A5252)&gt;0,J5252,"")</f>
        <v/>
      </c>
    </row>
    <row r="5253" spans="1:18" ht="15.75" customHeight="1" x14ac:dyDescent="0.25">
      <c r="A5253" s="42" t="str">
        <f>IFERROR(INDEX(NFS!F:F,MATCH(B5253,NFS!E:E,0)),"")</f>
        <v/>
      </c>
      <c r="E5253" s="11" t="str">
        <f>IF(B5253="","",COUNTIF(SKU!C:C,B5253))</f>
        <v/>
      </c>
      <c r="H5253" s="64" t="str">
        <f>IF(A5253="","",IFERROR(VLOOKUP(TEXT(A5253,"0"),#REF!,7,FALSE),""))</f>
        <v/>
      </c>
      <c r="I5253" s="17" t="str">
        <f>IF(A5253="","",IFERROR(VLOOKUP(TEXT(A5253,"0"),#REF!,9,FALSE),""))</f>
        <v/>
      </c>
      <c r="J5253" s="19" t="str">
        <f>IF(A5253="","",IFERROR(VLOOKUP(TEXT(A5253,"0"),#REF!,10,FALSE),""))</f>
        <v/>
      </c>
      <c r="K5253" s="18" t="str">
        <f>IFERROR(INDEX(#REF!,MATCH(A5253,#REF!,0)),"")</f>
        <v/>
      </c>
      <c r="L5253" s="58" t="str">
        <f>IFERROR(INDEX(SKU!E:E,MATCH(B5253,SKU!C:C,0)),"")</f>
        <v/>
      </c>
      <c r="M5253" s="56"/>
      <c r="R5253" t="str">
        <f>IF(COUNTIF(ROMANEIOS!K:K,A5253)&gt;0,J5253,"")</f>
        <v/>
      </c>
    </row>
    <row r="5254" spans="1:18" ht="15.75" customHeight="1" x14ac:dyDescent="0.25">
      <c r="A5254" s="42" t="str">
        <f>IFERROR(INDEX(NFS!F:F,MATCH(B5254,NFS!E:E,0)),"")</f>
        <v/>
      </c>
      <c r="E5254" s="11" t="str">
        <f>IF(B5254="","",COUNTIF(SKU!C:C,B5254))</f>
        <v/>
      </c>
      <c r="H5254" s="64" t="str">
        <f>IF(A5254="","",IFERROR(VLOOKUP(TEXT(A5254,"0"),#REF!,7,FALSE),""))</f>
        <v/>
      </c>
      <c r="I5254" s="17" t="str">
        <f>IF(A5254="","",IFERROR(VLOOKUP(TEXT(A5254,"0"),#REF!,9,FALSE),""))</f>
        <v/>
      </c>
      <c r="J5254" s="19" t="str">
        <f>IF(A5254="","",IFERROR(VLOOKUP(TEXT(A5254,"0"),#REF!,10,FALSE),""))</f>
        <v/>
      </c>
      <c r="K5254" s="18" t="str">
        <f>IFERROR(INDEX(#REF!,MATCH(A5254,#REF!,0)),"")</f>
        <v/>
      </c>
      <c r="L5254" s="58" t="str">
        <f>IFERROR(INDEX(SKU!E:E,MATCH(B5254,SKU!C:C,0)),"")</f>
        <v/>
      </c>
      <c r="M5254" s="56"/>
      <c r="R5254" t="str">
        <f>IF(COUNTIF(ROMANEIOS!K:K,A5254)&gt;0,J5254,"")</f>
        <v/>
      </c>
    </row>
    <row r="5255" spans="1:18" ht="15.75" customHeight="1" x14ac:dyDescent="0.25">
      <c r="A5255" s="42" t="str">
        <f>IFERROR(INDEX(NFS!F:F,MATCH(B5255,NFS!E:E,0)),"")</f>
        <v/>
      </c>
      <c r="E5255" s="11" t="str">
        <f>IF(B5255="","",COUNTIF(SKU!C:C,B5255))</f>
        <v/>
      </c>
      <c r="H5255" s="64" t="str">
        <f>IF(A5255="","",IFERROR(VLOOKUP(TEXT(A5255,"0"),#REF!,7,FALSE),""))</f>
        <v/>
      </c>
      <c r="I5255" s="17" t="str">
        <f>IF(A5255="","",IFERROR(VLOOKUP(TEXT(A5255,"0"),#REF!,9,FALSE),""))</f>
        <v/>
      </c>
      <c r="J5255" s="19" t="str">
        <f>IF(A5255="","",IFERROR(VLOOKUP(TEXT(A5255,"0"),#REF!,10,FALSE),""))</f>
        <v/>
      </c>
      <c r="K5255" s="18" t="str">
        <f>IFERROR(INDEX(#REF!,MATCH(A5255,#REF!,0)),"")</f>
        <v/>
      </c>
      <c r="L5255" s="58" t="str">
        <f>IFERROR(INDEX(SKU!E:E,MATCH(B5255,SKU!C:C,0)),"")</f>
        <v/>
      </c>
      <c r="M5255" s="56"/>
      <c r="R5255" t="str">
        <f>IF(COUNTIF(ROMANEIOS!K:K,A5255)&gt;0,J5255,"")</f>
        <v/>
      </c>
    </row>
    <row r="5256" spans="1:18" ht="15.75" customHeight="1" x14ac:dyDescent="0.25">
      <c r="A5256" s="42" t="str">
        <f>IFERROR(INDEX(NFS!F:F,MATCH(B5256,NFS!E:E,0)),"")</f>
        <v/>
      </c>
      <c r="E5256" s="11" t="str">
        <f>IF(B5256="","",COUNTIF(SKU!C:C,B5256))</f>
        <v/>
      </c>
      <c r="H5256" s="64" t="str">
        <f>IF(A5256="","",IFERROR(VLOOKUP(TEXT(A5256,"0"),#REF!,7,FALSE),""))</f>
        <v/>
      </c>
      <c r="I5256" s="17" t="str">
        <f>IF(A5256="","",IFERROR(VLOOKUP(TEXT(A5256,"0"),#REF!,9,FALSE),""))</f>
        <v/>
      </c>
      <c r="J5256" s="19" t="str">
        <f>IF(A5256="","",IFERROR(VLOOKUP(TEXT(A5256,"0"),#REF!,10,FALSE),""))</f>
        <v/>
      </c>
      <c r="K5256" s="18" t="str">
        <f>IFERROR(INDEX(#REF!,MATCH(A5256,#REF!,0)),"")</f>
        <v/>
      </c>
      <c r="L5256" s="58" t="str">
        <f>IFERROR(INDEX(SKU!E:E,MATCH(B5256,SKU!C:C,0)),"")</f>
        <v/>
      </c>
      <c r="M5256" s="56"/>
      <c r="R5256" t="str">
        <f>IF(COUNTIF(ROMANEIOS!K:K,A5256)&gt;0,J5256,"")</f>
        <v/>
      </c>
    </row>
    <row r="5257" spans="1:18" ht="15.75" customHeight="1" x14ac:dyDescent="0.25">
      <c r="A5257" s="42" t="str">
        <f>IFERROR(INDEX(NFS!F:F,MATCH(B5257,NFS!E:E,0)),"")</f>
        <v/>
      </c>
      <c r="E5257" s="11" t="str">
        <f>IF(B5257="","",COUNTIF(SKU!C:C,B5257))</f>
        <v/>
      </c>
      <c r="H5257" s="64" t="str">
        <f>IF(A5257="","",IFERROR(VLOOKUP(TEXT(A5257,"0"),#REF!,7,FALSE),""))</f>
        <v/>
      </c>
      <c r="I5257" s="17" t="str">
        <f>IF(A5257="","",IFERROR(VLOOKUP(TEXT(A5257,"0"),#REF!,9,FALSE),""))</f>
        <v/>
      </c>
      <c r="J5257" s="19" t="str">
        <f>IF(A5257="","",IFERROR(VLOOKUP(TEXT(A5257,"0"),#REF!,10,FALSE),""))</f>
        <v/>
      </c>
      <c r="K5257" s="18" t="str">
        <f>IFERROR(INDEX(#REF!,MATCH(A5257,#REF!,0)),"")</f>
        <v/>
      </c>
      <c r="L5257" s="58" t="str">
        <f>IFERROR(INDEX(SKU!E:E,MATCH(B5257,SKU!C:C,0)),"")</f>
        <v/>
      </c>
      <c r="M5257" s="56"/>
      <c r="R5257" t="str">
        <f>IF(COUNTIF(ROMANEIOS!K:K,A5257)&gt;0,J5257,"")</f>
        <v/>
      </c>
    </row>
    <row r="5258" spans="1:18" ht="15.75" customHeight="1" x14ac:dyDescent="0.25">
      <c r="A5258" s="42" t="str">
        <f>IFERROR(INDEX(NFS!F:F,MATCH(B5258,NFS!E:E,0)),"")</f>
        <v/>
      </c>
      <c r="E5258" s="11" t="str">
        <f>IF(B5258="","",COUNTIF(SKU!C:C,B5258))</f>
        <v/>
      </c>
      <c r="H5258" s="64" t="str">
        <f>IF(A5258="","",IFERROR(VLOOKUP(TEXT(A5258,"0"),#REF!,7,FALSE),""))</f>
        <v/>
      </c>
      <c r="I5258" s="17" t="str">
        <f>IF(A5258="","",IFERROR(VLOOKUP(TEXT(A5258,"0"),#REF!,9,FALSE),""))</f>
        <v/>
      </c>
      <c r="J5258" s="19" t="str">
        <f>IF(A5258="","",IFERROR(VLOOKUP(TEXT(A5258,"0"),#REF!,10,FALSE),""))</f>
        <v/>
      </c>
      <c r="K5258" s="18" t="str">
        <f>IFERROR(INDEX(#REF!,MATCH(A5258,#REF!,0)),"")</f>
        <v/>
      </c>
      <c r="L5258" s="58" t="str">
        <f>IFERROR(INDEX(SKU!E:E,MATCH(B5258,SKU!C:C,0)),"")</f>
        <v/>
      </c>
      <c r="M5258" s="56"/>
      <c r="R5258" t="str">
        <f>IF(COUNTIF(ROMANEIOS!K:K,A5258)&gt;0,J5258,"")</f>
        <v/>
      </c>
    </row>
    <row r="5259" spans="1:18" ht="15.75" customHeight="1" x14ac:dyDescent="0.25">
      <c r="A5259" s="42" t="str">
        <f>IFERROR(INDEX(NFS!F:F,MATCH(B5259,NFS!E:E,0)),"")</f>
        <v/>
      </c>
      <c r="E5259" s="11" t="str">
        <f>IF(B5259="","",COUNTIF(SKU!C:C,B5259))</f>
        <v/>
      </c>
      <c r="H5259" s="64" t="str">
        <f>IF(A5259="","",IFERROR(VLOOKUP(TEXT(A5259,"0"),#REF!,7,FALSE),""))</f>
        <v/>
      </c>
      <c r="I5259" s="17" t="str">
        <f>IF(A5259="","",IFERROR(VLOOKUP(TEXT(A5259,"0"),#REF!,9,FALSE),""))</f>
        <v/>
      </c>
      <c r="J5259" s="19" t="str">
        <f>IF(A5259="","",IFERROR(VLOOKUP(TEXT(A5259,"0"),#REF!,10,FALSE),""))</f>
        <v/>
      </c>
      <c r="K5259" s="18" t="str">
        <f>IFERROR(INDEX(#REF!,MATCH(A5259,#REF!,0)),"")</f>
        <v/>
      </c>
      <c r="L5259" s="58" t="str">
        <f>IFERROR(INDEX(SKU!E:E,MATCH(B5259,SKU!C:C,0)),"")</f>
        <v/>
      </c>
      <c r="M5259" s="56"/>
      <c r="R5259" t="str">
        <f>IF(COUNTIF(ROMANEIOS!K:K,A5259)&gt;0,J5259,"")</f>
        <v/>
      </c>
    </row>
    <row r="5260" spans="1:18" ht="15.75" customHeight="1" x14ac:dyDescent="0.25">
      <c r="A5260" s="42" t="str">
        <f>IFERROR(INDEX(NFS!F:F,MATCH(B5260,NFS!E:E,0)),"")</f>
        <v/>
      </c>
      <c r="E5260" s="11" t="str">
        <f>IF(B5260="","",COUNTIF(SKU!C:C,B5260))</f>
        <v/>
      </c>
      <c r="H5260" s="64" t="str">
        <f>IF(A5260="","",IFERROR(VLOOKUP(TEXT(A5260,"0"),#REF!,7,FALSE),""))</f>
        <v/>
      </c>
      <c r="I5260" s="17" t="str">
        <f>IF(A5260="","",IFERROR(VLOOKUP(TEXT(A5260,"0"),#REF!,9,FALSE),""))</f>
        <v/>
      </c>
      <c r="J5260" s="19" t="str">
        <f>IF(A5260="","",IFERROR(VLOOKUP(TEXT(A5260,"0"),#REF!,10,FALSE),""))</f>
        <v/>
      </c>
      <c r="K5260" s="18" t="str">
        <f>IFERROR(INDEX(#REF!,MATCH(A5260,#REF!,0)),"")</f>
        <v/>
      </c>
      <c r="L5260" s="58" t="str">
        <f>IFERROR(INDEX(SKU!E:E,MATCH(B5260,SKU!C:C,0)),"")</f>
        <v/>
      </c>
      <c r="M5260" s="56"/>
      <c r="R5260" t="str">
        <f>IF(COUNTIF(ROMANEIOS!K:K,A5260)&gt;0,J5260,"")</f>
        <v/>
      </c>
    </row>
    <row r="5261" spans="1:18" ht="15.75" customHeight="1" x14ac:dyDescent="0.25">
      <c r="A5261" s="42" t="str">
        <f>IFERROR(INDEX(NFS!F:F,MATCH(B5261,NFS!E:E,0)),"")</f>
        <v/>
      </c>
      <c r="E5261" s="11" t="str">
        <f>IF(B5261="","",COUNTIF(SKU!C:C,B5261))</f>
        <v/>
      </c>
      <c r="H5261" s="64" t="str">
        <f>IF(A5261="","",IFERROR(VLOOKUP(TEXT(A5261,"0"),#REF!,7,FALSE),""))</f>
        <v/>
      </c>
      <c r="I5261" s="17" t="str">
        <f>IF(A5261="","",IFERROR(VLOOKUP(TEXT(A5261,"0"),#REF!,9,FALSE),""))</f>
        <v/>
      </c>
      <c r="J5261" s="19" t="str">
        <f>IF(A5261="","",IFERROR(VLOOKUP(TEXT(A5261,"0"),#REF!,10,FALSE),""))</f>
        <v/>
      </c>
      <c r="K5261" s="18" t="str">
        <f>IFERROR(INDEX(#REF!,MATCH(A5261,#REF!,0)),"")</f>
        <v/>
      </c>
      <c r="L5261" s="58" t="str">
        <f>IFERROR(INDEX(SKU!E:E,MATCH(B5261,SKU!C:C,0)),"")</f>
        <v/>
      </c>
      <c r="M5261" s="56"/>
      <c r="R5261" t="str">
        <f>IF(COUNTIF(ROMANEIOS!K:K,A5261)&gt;0,J5261,"")</f>
        <v/>
      </c>
    </row>
    <row r="5262" spans="1:18" ht="15.75" customHeight="1" x14ac:dyDescent="0.25">
      <c r="A5262" s="42" t="str">
        <f>IFERROR(INDEX(NFS!F:F,MATCH(B5262,NFS!E:E,0)),"")</f>
        <v/>
      </c>
      <c r="E5262" s="11" t="str">
        <f>IF(B5262="","",COUNTIF(SKU!C:C,B5262))</f>
        <v/>
      </c>
      <c r="H5262" s="64" t="str">
        <f>IF(A5262="","",IFERROR(VLOOKUP(TEXT(A5262,"0"),#REF!,7,FALSE),""))</f>
        <v/>
      </c>
      <c r="I5262" s="17" t="str">
        <f>IF(A5262="","",IFERROR(VLOOKUP(TEXT(A5262,"0"),#REF!,9,FALSE),""))</f>
        <v/>
      </c>
      <c r="J5262" s="19" t="str">
        <f>IF(A5262="","",IFERROR(VLOOKUP(TEXT(A5262,"0"),#REF!,10,FALSE),""))</f>
        <v/>
      </c>
      <c r="K5262" s="18" t="str">
        <f>IFERROR(INDEX(#REF!,MATCH(A5262,#REF!,0)),"")</f>
        <v/>
      </c>
      <c r="L5262" s="58" t="str">
        <f>IFERROR(INDEX(SKU!E:E,MATCH(B5262,SKU!C:C,0)),"")</f>
        <v/>
      </c>
      <c r="M5262" s="56"/>
      <c r="R5262" t="str">
        <f>IF(COUNTIF(ROMANEIOS!K:K,A5262)&gt;0,J5262,"")</f>
        <v/>
      </c>
    </row>
    <row r="5263" spans="1:18" ht="15.75" customHeight="1" x14ac:dyDescent="0.25">
      <c r="A5263" s="42" t="str">
        <f>IFERROR(INDEX(NFS!F:F,MATCH(B5263,NFS!E:E,0)),"")</f>
        <v/>
      </c>
      <c r="E5263" s="11" t="str">
        <f>IF(B5263="","",COUNTIF(SKU!C:C,B5263))</f>
        <v/>
      </c>
      <c r="H5263" s="64" t="str">
        <f>IF(A5263="","",IFERROR(VLOOKUP(TEXT(A5263,"0"),#REF!,7,FALSE),""))</f>
        <v/>
      </c>
      <c r="I5263" s="17" t="str">
        <f>IF(A5263="","",IFERROR(VLOOKUP(TEXT(A5263,"0"),#REF!,9,FALSE),""))</f>
        <v/>
      </c>
      <c r="J5263" s="19" t="str">
        <f>IF(A5263="","",IFERROR(VLOOKUP(TEXT(A5263,"0"),#REF!,10,FALSE),""))</f>
        <v/>
      </c>
      <c r="K5263" s="18" t="str">
        <f>IFERROR(INDEX(#REF!,MATCH(A5263,#REF!,0)),"")</f>
        <v/>
      </c>
      <c r="L5263" s="58" t="str">
        <f>IFERROR(INDEX(SKU!E:E,MATCH(B5263,SKU!C:C,0)),"")</f>
        <v/>
      </c>
      <c r="M5263" s="56"/>
      <c r="R5263" t="str">
        <f>IF(COUNTIF(ROMANEIOS!K:K,A5263)&gt;0,J5263,"")</f>
        <v/>
      </c>
    </row>
    <row r="5264" spans="1:18" ht="15.75" customHeight="1" x14ac:dyDescent="0.25">
      <c r="A5264" s="42" t="str">
        <f>IFERROR(INDEX(NFS!F:F,MATCH(B5264,NFS!E:E,0)),"")</f>
        <v/>
      </c>
      <c r="E5264" s="11" t="str">
        <f>IF(B5264="","",COUNTIF(SKU!C:C,B5264))</f>
        <v/>
      </c>
      <c r="H5264" s="64" t="str">
        <f>IF(A5264="","",IFERROR(VLOOKUP(TEXT(A5264,"0"),#REF!,7,FALSE),""))</f>
        <v/>
      </c>
      <c r="I5264" s="17" t="str">
        <f>IF(A5264="","",IFERROR(VLOOKUP(TEXT(A5264,"0"),#REF!,9,FALSE),""))</f>
        <v/>
      </c>
      <c r="J5264" s="19" t="str">
        <f>IF(A5264="","",IFERROR(VLOOKUP(TEXT(A5264,"0"),#REF!,10,FALSE),""))</f>
        <v/>
      </c>
      <c r="K5264" s="18" t="str">
        <f>IFERROR(INDEX(#REF!,MATCH(A5264,#REF!,0)),"")</f>
        <v/>
      </c>
      <c r="L5264" s="58" t="str">
        <f>IFERROR(INDEX(SKU!E:E,MATCH(B5264,SKU!C:C,0)),"")</f>
        <v/>
      </c>
      <c r="M5264" s="56"/>
      <c r="R5264" t="str">
        <f>IF(COUNTIF(ROMANEIOS!K:K,A5264)&gt;0,J5264,"")</f>
        <v/>
      </c>
    </row>
    <row r="5265" spans="1:18" ht="15.75" customHeight="1" x14ac:dyDescent="0.25">
      <c r="A5265" s="42" t="str">
        <f>IFERROR(INDEX(NFS!F:F,MATCH(B5265,NFS!E:E,0)),"")</f>
        <v/>
      </c>
      <c r="E5265" s="11" t="str">
        <f>IF(B5265="","",COUNTIF(SKU!C:C,B5265))</f>
        <v/>
      </c>
      <c r="H5265" s="64" t="str">
        <f>IF(A5265="","",IFERROR(VLOOKUP(TEXT(A5265,"0"),#REF!,7,FALSE),""))</f>
        <v/>
      </c>
      <c r="I5265" s="17" t="str">
        <f>IF(A5265="","",IFERROR(VLOOKUP(TEXT(A5265,"0"),#REF!,9,FALSE),""))</f>
        <v/>
      </c>
      <c r="J5265" s="19" t="str">
        <f>IF(A5265="","",IFERROR(VLOOKUP(TEXT(A5265,"0"),#REF!,10,FALSE),""))</f>
        <v/>
      </c>
      <c r="K5265" s="18" t="str">
        <f>IFERROR(INDEX(#REF!,MATCH(A5265,#REF!,0)),"")</f>
        <v/>
      </c>
      <c r="L5265" s="58" t="str">
        <f>IFERROR(INDEX(SKU!E:E,MATCH(B5265,SKU!C:C,0)),"")</f>
        <v/>
      </c>
      <c r="M5265" s="56"/>
      <c r="R5265" t="str">
        <f>IF(COUNTIF(ROMANEIOS!K:K,A5265)&gt;0,J5265,"")</f>
        <v/>
      </c>
    </row>
    <row r="5266" spans="1:18" ht="15.75" customHeight="1" x14ac:dyDescent="0.25">
      <c r="A5266" s="42" t="str">
        <f>IFERROR(INDEX(NFS!F:F,MATCH(B5266,NFS!E:E,0)),"")</f>
        <v/>
      </c>
      <c r="E5266" s="11" t="str">
        <f>IF(B5266="","",COUNTIF(SKU!C:C,B5266))</f>
        <v/>
      </c>
      <c r="H5266" s="64" t="str">
        <f>IF(A5266="","",IFERROR(VLOOKUP(TEXT(A5266,"0"),#REF!,7,FALSE),""))</f>
        <v/>
      </c>
      <c r="I5266" s="17" t="str">
        <f>IF(A5266="","",IFERROR(VLOOKUP(TEXT(A5266,"0"),#REF!,9,FALSE),""))</f>
        <v/>
      </c>
      <c r="J5266" s="19" t="str">
        <f>IF(A5266="","",IFERROR(VLOOKUP(TEXT(A5266,"0"),#REF!,10,FALSE),""))</f>
        <v/>
      </c>
      <c r="K5266" s="18" t="str">
        <f>IFERROR(INDEX(#REF!,MATCH(A5266,#REF!,0)),"")</f>
        <v/>
      </c>
      <c r="L5266" s="58" t="str">
        <f>IFERROR(INDEX(SKU!E:E,MATCH(B5266,SKU!C:C,0)),"")</f>
        <v/>
      </c>
      <c r="M5266" s="56"/>
      <c r="R5266" t="str">
        <f>IF(COUNTIF(ROMANEIOS!K:K,A5266)&gt;0,J5266,"")</f>
        <v/>
      </c>
    </row>
    <row r="5267" spans="1:18" ht="15.75" customHeight="1" x14ac:dyDescent="0.25">
      <c r="A5267" s="42" t="str">
        <f>IFERROR(INDEX(NFS!F:F,MATCH(B5267,NFS!E:E,0)),"")</f>
        <v/>
      </c>
      <c r="E5267" s="11" t="str">
        <f>IF(B5267="","",COUNTIF(SKU!C:C,B5267))</f>
        <v/>
      </c>
      <c r="H5267" s="64" t="str">
        <f>IF(A5267="","",IFERROR(VLOOKUP(TEXT(A5267,"0"),#REF!,7,FALSE),""))</f>
        <v/>
      </c>
      <c r="I5267" s="17" t="str">
        <f>IF(A5267="","",IFERROR(VLOOKUP(TEXT(A5267,"0"),#REF!,9,FALSE),""))</f>
        <v/>
      </c>
      <c r="J5267" s="19" t="str">
        <f>IF(A5267="","",IFERROR(VLOOKUP(TEXT(A5267,"0"),#REF!,10,FALSE),""))</f>
        <v/>
      </c>
      <c r="K5267" s="18" t="str">
        <f>IFERROR(INDEX(#REF!,MATCH(A5267,#REF!,0)),"")</f>
        <v/>
      </c>
      <c r="L5267" s="58" t="str">
        <f>IFERROR(INDEX(SKU!E:E,MATCH(B5267,SKU!C:C,0)),"")</f>
        <v/>
      </c>
      <c r="M5267" s="56"/>
      <c r="R5267" t="str">
        <f>IF(COUNTIF(ROMANEIOS!K:K,A5267)&gt;0,J5267,"")</f>
        <v/>
      </c>
    </row>
    <row r="5268" spans="1:18" ht="15.75" customHeight="1" x14ac:dyDescent="0.25">
      <c r="A5268" s="42" t="str">
        <f>IFERROR(INDEX(NFS!F:F,MATCH(B5268,NFS!E:E,0)),"")</f>
        <v/>
      </c>
      <c r="E5268" s="11" t="str">
        <f>IF(B5268="","",COUNTIF(SKU!C:C,B5268))</f>
        <v/>
      </c>
      <c r="H5268" s="64" t="str">
        <f>IF(A5268="","",IFERROR(VLOOKUP(TEXT(A5268,"0"),#REF!,7,FALSE),""))</f>
        <v/>
      </c>
      <c r="I5268" s="17" t="str">
        <f>IF(A5268="","",IFERROR(VLOOKUP(TEXT(A5268,"0"),#REF!,9,FALSE),""))</f>
        <v/>
      </c>
      <c r="J5268" s="19" t="str">
        <f>IF(A5268="","",IFERROR(VLOOKUP(TEXT(A5268,"0"),#REF!,10,FALSE),""))</f>
        <v/>
      </c>
      <c r="K5268" s="18" t="str">
        <f>IFERROR(INDEX(#REF!,MATCH(A5268,#REF!,0)),"")</f>
        <v/>
      </c>
      <c r="L5268" s="58" t="str">
        <f>IFERROR(INDEX(SKU!E:E,MATCH(B5268,SKU!C:C,0)),"")</f>
        <v/>
      </c>
      <c r="M5268" s="56"/>
      <c r="R5268" t="str">
        <f>IF(COUNTIF(ROMANEIOS!K:K,A5268)&gt;0,J5268,"")</f>
        <v/>
      </c>
    </row>
    <row r="5269" spans="1:18" ht="15.75" customHeight="1" x14ac:dyDescent="0.25">
      <c r="A5269" s="42" t="str">
        <f>IFERROR(INDEX(NFS!F:F,MATCH(B5269,NFS!E:E,0)),"")</f>
        <v/>
      </c>
      <c r="E5269" s="11" t="str">
        <f>IF(B5269="","",COUNTIF(SKU!C:C,B5269))</f>
        <v/>
      </c>
      <c r="H5269" s="64" t="str">
        <f>IF(A5269="","",IFERROR(VLOOKUP(TEXT(A5269,"0"),#REF!,7,FALSE),""))</f>
        <v/>
      </c>
      <c r="I5269" s="17" t="str">
        <f>IF(A5269="","",IFERROR(VLOOKUP(TEXT(A5269,"0"),#REF!,9,FALSE),""))</f>
        <v/>
      </c>
      <c r="J5269" s="19" t="str">
        <f>IF(A5269="","",IFERROR(VLOOKUP(TEXT(A5269,"0"),#REF!,10,FALSE),""))</f>
        <v/>
      </c>
      <c r="K5269" s="18" t="str">
        <f>IFERROR(INDEX(#REF!,MATCH(A5269,#REF!,0)),"")</f>
        <v/>
      </c>
      <c r="L5269" s="58" t="str">
        <f>IFERROR(INDEX(SKU!E:E,MATCH(B5269,SKU!C:C,0)),"")</f>
        <v/>
      </c>
      <c r="M5269" s="56"/>
      <c r="R5269" t="str">
        <f>IF(COUNTIF(ROMANEIOS!K:K,A5269)&gt;0,J5269,"")</f>
        <v/>
      </c>
    </row>
    <row r="5270" spans="1:18" ht="15.75" customHeight="1" x14ac:dyDescent="0.25">
      <c r="A5270" s="42" t="str">
        <f>IFERROR(INDEX(NFS!F:F,MATCH(B5270,NFS!E:E,0)),"")</f>
        <v/>
      </c>
      <c r="E5270" s="11" t="str">
        <f>IF(B5270="","",COUNTIF(SKU!C:C,B5270))</f>
        <v/>
      </c>
      <c r="H5270" s="64" t="str">
        <f>IF(A5270="","",IFERROR(VLOOKUP(TEXT(A5270,"0"),#REF!,7,FALSE),""))</f>
        <v/>
      </c>
      <c r="I5270" s="17" t="str">
        <f>IF(A5270="","",IFERROR(VLOOKUP(TEXT(A5270,"0"),#REF!,9,FALSE),""))</f>
        <v/>
      </c>
      <c r="J5270" s="19" t="str">
        <f>IF(A5270="","",IFERROR(VLOOKUP(TEXT(A5270,"0"),#REF!,10,FALSE),""))</f>
        <v/>
      </c>
      <c r="K5270" s="18" t="str">
        <f>IFERROR(INDEX(#REF!,MATCH(A5270,#REF!,0)),"")</f>
        <v/>
      </c>
      <c r="L5270" s="58" t="str">
        <f>IFERROR(INDEX(SKU!E:E,MATCH(B5270,SKU!C:C,0)),"")</f>
        <v/>
      </c>
      <c r="M5270" s="56"/>
      <c r="R5270" t="str">
        <f>IF(COUNTIF(ROMANEIOS!K:K,A5270)&gt;0,J5270,"")</f>
        <v/>
      </c>
    </row>
    <row r="5271" spans="1:18" ht="15.75" customHeight="1" x14ac:dyDescent="0.25">
      <c r="A5271" s="42" t="str">
        <f>IFERROR(INDEX(NFS!F:F,MATCH(B5271,NFS!E:E,0)),"")</f>
        <v/>
      </c>
      <c r="E5271" s="11" t="str">
        <f>IF(B5271="","",COUNTIF(SKU!C:C,B5271))</f>
        <v/>
      </c>
      <c r="H5271" s="64" t="str">
        <f>IF(A5271="","",IFERROR(VLOOKUP(TEXT(A5271,"0"),#REF!,7,FALSE),""))</f>
        <v/>
      </c>
      <c r="I5271" s="17" t="str">
        <f>IF(A5271="","",IFERROR(VLOOKUP(TEXT(A5271,"0"),#REF!,9,FALSE),""))</f>
        <v/>
      </c>
      <c r="J5271" s="19" t="str">
        <f>IF(A5271="","",IFERROR(VLOOKUP(TEXT(A5271,"0"),#REF!,10,FALSE),""))</f>
        <v/>
      </c>
      <c r="K5271" s="18" t="str">
        <f>IFERROR(INDEX(#REF!,MATCH(A5271,#REF!,0)),"")</f>
        <v/>
      </c>
      <c r="L5271" s="58" t="str">
        <f>IFERROR(INDEX(SKU!E:E,MATCH(B5271,SKU!C:C,0)),"")</f>
        <v/>
      </c>
      <c r="M5271" s="56"/>
      <c r="R5271" t="str">
        <f>IF(COUNTIF(ROMANEIOS!K:K,A5271)&gt;0,J5271,"")</f>
        <v/>
      </c>
    </row>
    <row r="5272" spans="1:18" ht="15.75" customHeight="1" x14ac:dyDescent="0.25">
      <c r="A5272" s="42" t="str">
        <f>IFERROR(INDEX(NFS!F:F,MATCH(B5272,NFS!E:E,0)),"")</f>
        <v/>
      </c>
      <c r="E5272" s="11" t="str">
        <f>IF(B5272="","",COUNTIF(SKU!C:C,B5272))</f>
        <v/>
      </c>
      <c r="H5272" s="64" t="str">
        <f>IF(A5272="","",IFERROR(VLOOKUP(TEXT(A5272,"0"),#REF!,7,FALSE),""))</f>
        <v/>
      </c>
      <c r="I5272" s="17" t="str">
        <f>IF(A5272="","",IFERROR(VLOOKUP(TEXT(A5272,"0"),#REF!,9,FALSE),""))</f>
        <v/>
      </c>
      <c r="J5272" s="19" t="str">
        <f>IF(A5272="","",IFERROR(VLOOKUP(TEXT(A5272,"0"),#REF!,10,FALSE),""))</f>
        <v/>
      </c>
      <c r="K5272" s="18" t="str">
        <f>IFERROR(INDEX(#REF!,MATCH(A5272,#REF!,0)),"")</f>
        <v/>
      </c>
      <c r="L5272" s="58" t="str">
        <f>IFERROR(INDEX(SKU!E:E,MATCH(B5272,SKU!C:C,0)),"")</f>
        <v/>
      </c>
      <c r="M5272" s="56"/>
      <c r="R5272" t="str">
        <f>IF(COUNTIF(ROMANEIOS!K:K,A5272)&gt;0,J5272,"")</f>
        <v/>
      </c>
    </row>
    <row r="5273" spans="1:18" ht="15.75" customHeight="1" x14ac:dyDescent="0.25">
      <c r="A5273" s="42" t="str">
        <f>IFERROR(INDEX(NFS!F:F,MATCH(B5273,NFS!E:E,0)),"")</f>
        <v/>
      </c>
      <c r="E5273" s="11" t="str">
        <f>IF(B5273="","",COUNTIF(SKU!C:C,B5273))</f>
        <v/>
      </c>
      <c r="H5273" s="64" t="str">
        <f>IF(A5273="","",IFERROR(VLOOKUP(TEXT(A5273,"0"),#REF!,7,FALSE),""))</f>
        <v/>
      </c>
      <c r="I5273" s="17" t="str">
        <f>IF(A5273="","",IFERROR(VLOOKUP(TEXT(A5273,"0"),#REF!,9,FALSE),""))</f>
        <v/>
      </c>
      <c r="J5273" s="19" t="str">
        <f>IF(A5273="","",IFERROR(VLOOKUP(TEXT(A5273,"0"),#REF!,10,FALSE),""))</f>
        <v/>
      </c>
      <c r="K5273" s="18" t="str">
        <f>IFERROR(INDEX(#REF!,MATCH(A5273,#REF!,0)),"")</f>
        <v/>
      </c>
      <c r="L5273" s="58" t="str">
        <f>IFERROR(INDEX(SKU!E:E,MATCH(B5273,SKU!C:C,0)),"")</f>
        <v/>
      </c>
      <c r="M5273" s="56"/>
      <c r="R5273" t="str">
        <f>IF(COUNTIF(ROMANEIOS!K:K,A5273)&gt;0,J5273,"")</f>
        <v/>
      </c>
    </row>
    <row r="5274" spans="1:18" ht="15.75" customHeight="1" x14ac:dyDescent="0.25">
      <c r="A5274" s="42" t="str">
        <f>IFERROR(INDEX(NFS!F:F,MATCH(B5274,NFS!E:E,0)),"")</f>
        <v/>
      </c>
      <c r="E5274" s="11" t="str">
        <f>IF(B5274="","",COUNTIF(SKU!C:C,B5274))</f>
        <v/>
      </c>
      <c r="H5274" s="64" t="str">
        <f>IF(A5274="","",IFERROR(VLOOKUP(TEXT(A5274,"0"),#REF!,7,FALSE),""))</f>
        <v/>
      </c>
      <c r="I5274" s="17" t="str">
        <f>IF(A5274="","",IFERROR(VLOOKUP(TEXT(A5274,"0"),#REF!,9,FALSE),""))</f>
        <v/>
      </c>
      <c r="J5274" s="19" t="str">
        <f>IF(A5274="","",IFERROR(VLOOKUP(TEXT(A5274,"0"),#REF!,10,FALSE),""))</f>
        <v/>
      </c>
      <c r="K5274" s="18" t="str">
        <f>IFERROR(INDEX(#REF!,MATCH(A5274,#REF!,0)),"")</f>
        <v/>
      </c>
      <c r="L5274" s="58" t="str">
        <f>IFERROR(INDEX(SKU!E:E,MATCH(B5274,SKU!C:C,0)),"")</f>
        <v/>
      </c>
      <c r="M5274" s="56"/>
      <c r="R5274" t="str">
        <f>IF(COUNTIF(ROMANEIOS!K:K,A5274)&gt;0,J5274,"")</f>
        <v/>
      </c>
    </row>
    <row r="5275" spans="1:18" ht="15.75" customHeight="1" x14ac:dyDescent="0.25">
      <c r="A5275" s="42" t="str">
        <f>IFERROR(INDEX(NFS!F:F,MATCH(B5275,NFS!E:E,0)),"")</f>
        <v/>
      </c>
      <c r="E5275" s="11" t="str">
        <f>IF(B5275="","",COUNTIF(SKU!C:C,B5275))</f>
        <v/>
      </c>
      <c r="H5275" s="64" t="str">
        <f>IF(A5275="","",IFERROR(VLOOKUP(TEXT(A5275,"0"),#REF!,7,FALSE),""))</f>
        <v/>
      </c>
      <c r="I5275" s="17" t="str">
        <f>IF(A5275="","",IFERROR(VLOOKUP(TEXT(A5275,"0"),#REF!,9,FALSE),""))</f>
        <v/>
      </c>
      <c r="J5275" s="19" t="str">
        <f>IF(A5275="","",IFERROR(VLOOKUP(TEXT(A5275,"0"),#REF!,10,FALSE),""))</f>
        <v/>
      </c>
      <c r="K5275" s="18" t="str">
        <f>IFERROR(INDEX(#REF!,MATCH(A5275,#REF!,0)),"")</f>
        <v/>
      </c>
      <c r="L5275" s="58" t="str">
        <f>IFERROR(INDEX(SKU!E:E,MATCH(B5275,SKU!C:C,0)),"")</f>
        <v/>
      </c>
      <c r="M5275" s="56"/>
      <c r="R5275" t="str">
        <f>IF(COUNTIF(ROMANEIOS!K:K,A5275)&gt;0,J5275,"")</f>
        <v/>
      </c>
    </row>
    <row r="5276" spans="1:18" ht="15.75" customHeight="1" x14ac:dyDescent="0.25">
      <c r="A5276" s="42" t="str">
        <f>IFERROR(INDEX(NFS!F:F,MATCH(B5276,NFS!E:E,0)),"")</f>
        <v/>
      </c>
      <c r="E5276" s="11" t="str">
        <f>IF(B5276="","",COUNTIF(SKU!C:C,B5276))</f>
        <v/>
      </c>
      <c r="H5276" s="64" t="str">
        <f>IF(A5276="","",IFERROR(VLOOKUP(TEXT(A5276,"0"),#REF!,7,FALSE),""))</f>
        <v/>
      </c>
      <c r="I5276" s="17" t="str">
        <f>IF(A5276="","",IFERROR(VLOOKUP(TEXT(A5276,"0"),#REF!,9,FALSE),""))</f>
        <v/>
      </c>
      <c r="J5276" s="19" t="str">
        <f>IF(A5276="","",IFERROR(VLOOKUP(TEXT(A5276,"0"),#REF!,10,FALSE),""))</f>
        <v/>
      </c>
      <c r="K5276" s="18" t="str">
        <f>IFERROR(INDEX(#REF!,MATCH(A5276,#REF!,0)),"")</f>
        <v/>
      </c>
      <c r="L5276" s="58" t="str">
        <f>IFERROR(INDEX(SKU!E:E,MATCH(B5276,SKU!C:C,0)),"")</f>
        <v/>
      </c>
      <c r="M5276" s="56"/>
      <c r="R5276" t="str">
        <f>IF(COUNTIF(ROMANEIOS!K:K,A5276)&gt;0,J5276,"")</f>
        <v/>
      </c>
    </row>
    <row r="5277" spans="1:18" ht="15.75" customHeight="1" x14ac:dyDescent="0.25">
      <c r="A5277" s="42" t="str">
        <f>IFERROR(INDEX(NFS!F:F,MATCH(B5277,NFS!E:E,0)),"")</f>
        <v/>
      </c>
      <c r="E5277" s="11" t="str">
        <f>IF(B5277="","",COUNTIF(SKU!C:C,B5277))</f>
        <v/>
      </c>
      <c r="H5277" s="64" t="str">
        <f>IF(A5277="","",IFERROR(VLOOKUP(TEXT(A5277,"0"),#REF!,7,FALSE),""))</f>
        <v/>
      </c>
      <c r="I5277" s="17" t="str">
        <f>IF(A5277="","",IFERROR(VLOOKUP(TEXT(A5277,"0"),#REF!,9,FALSE),""))</f>
        <v/>
      </c>
      <c r="J5277" s="19" t="str">
        <f>IF(A5277="","",IFERROR(VLOOKUP(TEXT(A5277,"0"),#REF!,10,FALSE),""))</f>
        <v/>
      </c>
      <c r="K5277" s="18" t="str">
        <f>IFERROR(INDEX(#REF!,MATCH(A5277,#REF!,0)),"")</f>
        <v/>
      </c>
      <c r="L5277" s="58" t="str">
        <f>IFERROR(INDEX(SKU!E:E,MATCH(B5277,SKU!C:C,0)),"")</f>
        <v/>
      </c>
      <c r="M5277" s="56"/>
      <c r="R5277" t="str">
        <f>IF(COUNTIF(ROMANEIOS!K:K,A5277)&gt;0,J5277,"")</f>
        <v/>
      </c>
    </row>
    <row r="5278" spans="1:18" ht="15.75" customHeight="1" x14ac:dyDescent="0.25">
      <c r="A5278" s="42" t="str">
        <f>IFERROR(INDEX(NFS!F:F,MATCH(B5278,NFS!E:E,0)),"")</f>
        <v/>
      </c>
      <c r="E5278" s="11" t="str">
        <f>IF(B5278="","",COUNTIF(SKU!C:C,B5278))</f>
        <v/>
      </c>
      <c r="H5278" s="64" t="str">
        <f>IF(A5278="","",IFERROR(VLOOKUP(TEXT(A5278,"0"),#REF!,7,FALSE),""))</f>
        <v/>
      </c>
      <c r="I5278" s="17" t="str">
        <f>IF(A5278="","",IFERROR(VLOOKUP(TEXT(A5278,"0"),#REF!,9,FALSE),""))</f>
        <v/>
      </c>
      <c r="J5278" s="19" t="str">
        <f>IF(A5278="","",IFERROR(VLOOKUP(TEXT(A5278,"0"),#REF!,10,FALSE),""))</f>
        <v/>
      </c>
      <c r="K5278" s="18" t="str">
        <f>IFERROR(INDEX(#REF!,MATCH(A5278,#REF!,0)),"")</f>
        <v/>
      </c>
      <c r="L5278" s="58" t="str">
        <f>IFERROR(INDEX(SKU!E:E,MATCH(B5278,SKU!C:C,0)),"")</f>
        <v/>
      </c>
      <c r="M5278" s="56"/>
      <c r="R5278" t="str">
        <f>IF(COUNTIF(ROMANEIOS!K:K,A5278)&gt;0,J5278,"")</f>
        <v/>
      </c>
    </row>
    <row r="5279" spans="1:18" ht="15.75" customHeight="1" x14ac:dyDescent="0.25">
      <c r="A5279" s="42" t="str">
        <f>IFERROR(INDEX(NFS!F:F,MATCH(B5279,NFS!E:E,0)),"")</f>
        <v/>
      </c>
      <c r="E5279" s="11" t="str">
        <f>IF(B5279="","",COUNTIF(SKU!C:C,B5279))</f>
        <v/>
      </c>
      <c r="H5279" s="64" t="str">
        <f>IF(A5279="","",IFERROR(VLOOKUP(TEXT(A5279,"0"),#REF!,7,FALSE),""))</f>
        <v/>
      </c>
      <c r="I5279" s="17" t="str">
        <f>IF(A5279="","",IFERROR(VLOOKUP(TEXT(A5279,"0"),#REF!,9,FALSE),""))</f>
        <v/>
      </c>
      <c r="J5279" s="19" t="str">
        <f>IF(A5279="","",IFERROR(VLOOKUP(TEXT(A5279,"0"),#REF!,10,FALSE),""))</f>
        <v/>
      </c>
      <c r="K5279" s="18" t="str">
        <f>IFERROR(INDEX(#REF!,MATCH(A5279,#REF!,0)),"")</f>
        <v/>
      </c>
      <c r="L5279" s="58" t="str">
        <f>IFERROR(INDEX(SKU!E:E,MATCH(B5279,SKU!C:C,0)),"")</f>
        <v/>
      </c>
      <c r="M5279" s="56"/>
      <c r="R5279" t="str">
        <f>IF(COUNTIF(ROMANEIOS!K:K,A5279)&gt;0,J5279,"")</f>
        <v/>
      </c>
    </row>
    <row r="5280" spans="1:18" ht="15.75" customHeight="1" x14ac:dyDescent="0.25">
      <c r="A5280" s="42" t="str">
        <f>IFERROR(INDEX(NFS!F:F,MATCH(B5280,NFS!E:E,0)),"")</f>
        <v/>
      </c>
      <c r="E5280" s="11" t="str">
        <f>IF(B5280="","",COUNTIF(SKU!C:C,B5280))</f>
        <v/>
      </c>
      <c r="H5280" s="64" t="str">
        <f>IF(A5280="","",IFERROR(VLOOKUP(TEXT(A5280,"0"),#REF!,7,FALSE),""))</f>
        <v/>
      </c>
      <c r="I5280" s="17" t="str">
        <f>IF(A5280="","",IFERROR(VLOOKUP(TEXT(A5280,"0"),#REF!,9,FALSE),""))</f>
        <v/>
      </c>
      <c r="J5280" s="19" t="str">
        <f>IF(A5280="","",IFERROR(VLOOKUP(TEXT(A5280,"0"),#REF!,10,FALSE),""))</f>
        <v/>
      </c>
      <c r="K5280" s="18" t="str">
        <f>IFERROR(INDEX(#REF!,MATCH(A5280,#REF!,0)),"")</f>
        <v/>
      </c>
      <c r="L5280" s="58" t="str">
        <f>IFERROR(INDEX(SKU!E:E,MATCH(B5280,SKU!C:C,0)),"")</f>
        <v/>
      </c>
      <c r="M5280" s="56"/>
      <c r="R5280" t="str">
        <f>IF(COUNTIF(ROMANEIOS!K:K,A5280)&gt;0,J5280,"")</f>
        <v/>
      </c>
    </row>
    <row r="5281" spans="1:18" ht="15.75" customHeight="1" x14ac:dyDescent="0.25">
      <c r="A5281" s="42" t="str">
        <f>IFERROR(INDEX(NFS!F:F,MATCH(B5281,NFS!E:E,0)),"")</f>
        <v/>
      </c>
      <c r="E5281" s="11" t="str">
        <f>IF(B5281="","",COUNTIF(SKU!C:C,B5281))</f>
        <v/>
      </c>
      <c r="H5281" s="64" t="str">
        <f>IF(A5281="","",IFERROR(VLOOKUP(TEXT(A5281,"0"),#REF!,7,FALSE),""))</f>
        <v/>
      </c>
      <c r="I5281" s="17" t="str">
        <f>IF(A5281="","",IFERROR(VLOOKUP(TEXT(A5281,"0"),#REF!,9,FALSE),""))</f>
        <v/>
      </c>
      <c r="J5281" s="19" t="str">
        <f>IF(A5281="","",IFERROR(VLOOKUP(TEXT(A5281,"0"),#REF!,10,FALSE),""))</f>
        <v/>
      </c>
      <c r="K5281" s="18" t="str">
        <f>IFERROR(INDEX(#REF!,MATCH(A5281,#REF!,0)),"")</f>
        <v/>
      </c>
      <c r="L5281" s="58" t="str">
        <f>IFERROR(INDEX(SKU!E:E,MATCH(B5281,SKU!C:C,0)),"")</f>
        <v/>
      </c>
      <c r="M5281" s="56"/>
      <c r="R5281" t="str">
        <f>IF(COUNTIF(ROMANEIOS!K:K,A5281)&gt;0,J5281,"")</f>
        <v/>
      </c>
    </row>
    <row r="5282" spans="1:18" ht="15.75" customHeight="1" x14ac:dyDescent="0.25">
      <c r="A5282" s="42" t="str">
        <f>IFERROR(INDEX(NFS!F:F,MATCH(B5282,NFS!E:E,0)),"")</f>
        <v/>
      </c>
      <c r="E5282" s="11" t="str">
        <f>IF(B5282="","",COUNTIF(SKU!C:C,B5282))</f>
        <v/>
      </c>
      <c r="H5282" s="64" t="str">
        <f>IF(A5282="","",IFERROR(VLOOKUP(TEXT(A5282,"0"),#REF!,7,FALSE),""))</f>
        <v/>
      </c>
      <c r="I5282" s="17" t="str">
        <f>IF(A5282="","",IFERROR(VLOOKUP(TEXT(A5282,"0"),#REF!,9,FALSE),""))</f>
        <v/>
      </c>
      <c r="J5282" s="19" t="str">
        <f>IF(A5282="","",IFERROR(VLOOKUP(TEXT(A5282,"0"),#REF!,10,FALSE),""))</f>
        <v/>
      </c>
      <c r="K5282" s="18" t="str">
        <f>IFERROR(INDEX(#REF!,MATCH(A5282,#REF!,0)),"")</f>
        <v/>
      </c>
      <c r="L5282" s="58" t="str">
        <f>IFERROR(INDEX(SKU!E:E,MATCH(B5282,SKU!C:C,0)),"")</f>
        <v/>
      </c>
      <c r="M5282" s="56"/>
      <c r="R5282" t="str">
        <f>IF(COUNTIF(ROMANEIOS!K:K,A5282)&gt;0,J5282,"")</f>
        <v/>
      </c>
    </row>
    <row r="5283" spans="1:18" ht="15.75" customHeight="1" x14ac:dyDescent="0.25">
      <c r="A5283" s="42" t="str">
        <f>IFERROR(INDEX(NFS!F:F,MATCH(B5283,NFS!E:E,0)),"")</f>
        <v/>
      </c>
      <c r="E5283" s="11" t="str">
        <f>IF(B5283="","",COUNTIF(SKU!C:C,B5283))</f>
        <v/>
      </c>
      <c r="H5283" s="64" t="str">
        <f>IF(A5283="","",IFERROR(VLOOKUP(TEXT(A5283,"0"),#REF!,7,FALSE),""))</f>
        <v/>
      </c>
      <c r="I5283" s="17" t="str">
        <f>IF(A5283="","",IFERROR(VLOOKUP(TEXT(A5283,"0"),#REF!,9,FALSE),""))</f>
        <v/>
      </c>
      <c r="J5283" s="19" t="str">
        <f>IF(A5283="","",IFERROR(VLOOKUP(TEXT(A5283,"0"),#REF!,10,FALSE),""))</f>
        <v/>
      </c>
      <c r="K5283" s="18" t="str">
        <f>IFERROR(INDEX(#REF!,MATCH(A5283,#REF!,0)),"")</f>
        <v/>
      </c>
      <c r="L5283" s="58" t="str">
        <f>IFERROR(INDEX(SKU!E:E,MATCH(B5283,SKU!C:C,0)),"")</f>
        <v/>
      </c>
      <c r="M5283" s="56"/>
      <c r="R5283" t="str">
        <f>IF(COUNTIF(ROMANEIOS!K:K,A5283)&gt;0,J5283,"")</f>
        <v/>
      </c>
    </row>
    <row r="5284" spans="1:18" ht="15.75" customHeight="1" x14ac:dyDescent="0.25">
      <c r="A5284" s="42" t="str">
        <f>IFERROR(INDEX(NFS!F:F,MATCH(B5284,NFS!E:E,0)),"")</f>
        <v/>
      </c>
      <c r="E5284" s="11" t="str">
        <f>IF(B5284="","",COUNTIF(SKU!C:C,B5284))</f>
        <v/>
      </c>
      <c r="H5284" s="64" t="str">
        <f>IF(A5284="","",IFERROR(VLOOKUP(TEXT(A5284,"0"),#REF!,7,FALSE),""))</f>
        <v/>
      </c>
      <c r="I5284" s="17" t="str">
        <f>IF(A5284="","",IFERROR(VLOOKUP(TEXT(A5284,"0"),#REF!,9,FALSE),""))</f>
        <v/>
      </c>
      <c r="J5284" s="19" t="str">
        <f>IF(A5284="","",IFERROR(VLOOKUP(TEXT(A5284,"0"),#REF!,10,FALSE),""))</f>
        <v/>
      </c>
      <c r="K5284" s="18" t="str">
        <f>IFERROR(INDEX(#REF!,MATCH(A5284,#REF!,0)),"")</f>
        <v/>
      </c>
      <c r="L5284" s="58" t="str">
        <f>IFERROR(INDEX(SKU!E:E,MATCH(B5284,SKU!C:C,0)),"")</f>
        <v/>
      </c>
      <c r="M5284" s="56"/>
      <c r="R5284" t="str">
        <f>IF(COUNTIF(ROMANEIOS!K:K,A5284)&gt;0,J5284,"")</f>
        <v/>
      </c>
    </row>
    <row r="5285" spans="1:18" ht="15.75" customHeight="1" x14ac:dyDescent="0.25">
      <c r="A5285" s="42" t="str">
        <f>IFERROR(INDEX(NFS!F:F,MATCH(B5285,NFS!E:E,0)),"")</f>
        <v/>
      </c>
      <c r="E5285" s="11" t="str">
        <f>IF(B5285="","",COUNTIF(SKU!C:C,B5285))</f>
        <v/>
      </c>
      <c r="H5285" s="64" t="str">
        <f>IF(A5285="","",IFERROR(VLOOKUP(TEXT(A5285,"0"),#REF!,7,FALSE),""))</f>
        <v/>
      </c>
      <c r="I5285" s="17" t="str">
        <f>IF(A5285="","",IFERROR(VLOOKUP(TEXT(A5285,"0"),#REF!,9,FALSE),""))</f>
        <v/>
      </c>
      <c r="J5285" s="19" t="str">
        <f>IF(A5285="","",IFERROR(VLOOKUP(TEXT(A5285,"0"),#REF!,10,FALSE),""))</f>
        <v/>
      </c>
      <c r="K5285" s="18" t="str">
        <f>IFERROR(INDEX(#REF!,MATCH(A5285,#REF!,0)),"")</f>
        <v/>
      </c>
      <c r="L5285" s="58" t="str">
        <f>IFERROR(INDEX(SKU!E:E,MATCH(B5285,SKU!C:C,0)),"")</f>
        <v/>
      </c>
      <c r="M5285" s="56"/>
      <c r="R5285" t="str">
        <f>IF(COUNTIF(ROMANEIOS!K:K,A5285)&gt;0,J5285,"")</f>
        <v/>
      </c>
    </row>
    <row r="5286" spans="1:18" ht="15.75" customHeight="1" x14ac:dyDescent="0.25">
      <c r="A5286" s="42" t="str">
        <f>IFERROR(INDEX(NFS!F:F,MATCH(B5286,NFS!E:E,0)),"")</f>
        <v/>
      </c>
      <c r="E5286" s="11" t="str">
        <f>IF(B5286="","",COUNTIF(SKU!C:C,B5286))</f>
        <v/>
      </c>
      <c r="H5286" s="64" t="str">
        <f>IF(A5286="","",IFERROR(VLOOKUP(TEXT(A5286,"0"),#REF!,7,FALSE),""))</f>
        <v/>
      </c>
      <c r="I5286" s="17" t="str">
        <f>IF(A5286="","",IFERROR(VLOOKUP(TEXT(A5286,"0"),#REF!,9,FALSE),""))</f>
        <v/>
      </c>
      <c r="J5286" s="19" t="str">
        <f>IF(A5286="","",IFERROR(VLOOKUP(TEXT(A5286,"0"),#REF!,10,FALSE),""))</f>
        <v/>
      </c>
      <c r="K5286" s="18" t="str">
        <f>IFERROR(INDEX(#REF!,MATCH(A5286,#REF!,0)),"")</f>
        <v/>
      </c>
      <c r="L5286" s="58" t="str">
        <f>IFERROR(INDEX(SKU!E:E,MATCH(B5286,SKU!C:C,0)),"")</f>
        <v/>
      </c>
      <c r="M5286" s="56"/>
      <c r="R5286" t="str">
        <f>IF(COUNTIF(ROMANEIOS!K:K,A5286)&gt;0,J5286,"")</f>
        <v/>
      </c>
    </row>
    <row r="5287" spans="1:18" ht="15.75" customHeight="1" x14ac:dyDescent="0.25">
      <c r="A5287" s="42" t="str">
        <f>IFERROR(INDEX(NFS!F:F,MATCH(B5287,NFS!E:E,0)),"")</f>
        <v/>
      </c>
      <c r="E5287" s="11" t="str">
        <f>IF(B5287="","",COUNTIF(SKU!C:C,B5287))</f>
        <v/>
      </c>
      <c r="H5287" s="64" t="str">
        <f>IF(A5287="","",IFERROR(VLOOKUP(TEXT(A5287,"0"),#REF!,7,FALSE),""))</f>
        <v/>
      </c>
      <c r="I5287" s="17" t="str">
        <f>IF(A5287="","",IFERROR(VLOOKUP(TEXT(A5287,"0"),#REF!,9,FALSE),""))</f>
        <v/>
      </c>
      <c r="J5287" s="19" t="str">
        <f>IF(A5287="","",IFERROR(VLOOKUP(TEXT(A5287,"0"),#REF!,10,FALSE),""))</f>
        <v/>
      </c>
      <c r="K5287" s="18" t="str">
        <f>IFERROR(INDEX(#REF!,MATCH(A5287,#REF!,0)),"")</f>
        <v/>
      </c>
      <c r="L5287" s="58" t="str">
        <f>IFERROR(INDEX(SKU!E:E,MATCH(B5287,SKU!C:C,0)),"")</f>
        <v/>
      </c>
      <c r="M5287" s="56"/>
      <c r="R5287" t="str">
        <f>IF(COUNTIF(ROMANEIOS!K:K,A5287)&gt;0,J5287,"")</f>
        <v/>
      </c>
    </row>
    <row r="5288" spans="1:18" ht="15.75" customHeight="1" x14ac:dyDescent="0.25">
      <c r="A5288" s="42" t="str">
        <f>IFERROR(INDEX(NFS!F:F,MATCH(B5288,NFS!E:E,0)),"")</f>
        <v/>
      </c>
      <c r="E5288" s="11" t="str">
        <f>IF(B5288="","",COUNTIF(SKU!C:C,B5288))</f>
        <v/>
      </c>
      <c r="H5288" s="64" t="str">
        <f>IF(A5288="","",IFERROR(VLOOKUP(TEXT(A5288,"0"),#REF!,7,FALSE),""))</f>
        <v/>
      </c>
      <c r="I5288" s="17" t="str">
        <f>IF(A5288="","",IFERROR(VLOOKUP(TEXT(A5288,"0"),#REF!,9,FALSE),""))</f>
        <v/>
      </c>
      <c r="J5288" s="19" t="str">
        <f>IF(A5288="","",IFERROR(VLOOKUP(TEXT(A5288,"0"),#REF!,10,FALSE),""))</f>
        <v/>
      </c>
      <c r="K5288" s="18" t="str">
        <f>IFERROR(INDEX(#REF!,MATCH(A5288,#REF!,0)),"")</f>
        <v/>
      </c>
      <c r="L5288" s="58" t="str">
        <f>IFERROR(INDEX(SKU!E:E,MATCH(B5288,SKU!C:C,0)),"")</f>
        <v/>
      </c>
      <c r="M5288" s="56"/>
      <c r="R5288" t="str">
        <f>IF(COUNTIF(ROMANEIOS!K:K,A5288)&gt;0,J5288,"")</f>
        <v/>
      </c>
    </row>
    <row r="5289" spans="1:18" ht="15.75" customHeight="1" x14ac:dyDescent="0.25">
      <c r="A5289" s="42" t="str">
        <f>IFERROR(INDEX(NFS!F:F,MATCH(B5289,NFS!E:E,0)),"")</f>
        <v/>
      </c>
      <c r="E5289" s="11" t="str">
        <f>IF(B5289="","",COUNTIF(SKU!C:C,B5289))</f>
        <v/>
      </c>
      <c r="H5289" s="64" t="str">
        <f>IF(A5289="","",IFERROR(VLOOKUP(TEXT(A5289,"0"),#REF!,7,FALSE),""))</f>
        <v/>
      </c>
      <c r="I5289" s="17" t="str">
        <f>IF(A5289="","",IFERROR(VLOOKUP(TEXT(A5289,"0"),#REF!,9,FALSE),""))</f>
        <v/>
      </c>
      <c r="J5289" s="19" t="str">
        <f>IF(A5289="","",IFERROR(VLOOKUP(TEXT(A5289,"0"),#REF!,10,FALSE),""))</f>
        <v/>
      </c>
      <c r="K5289" s="18" t="str">
        <f>IFERROR(INDEX(#REF!,MATCH(A5289,#REF!,0)),"")</f>
        <v/>
      </c>
      <c r="L5289" s="58" t="str">
        <f>IFERROR(INDEX(SKU!E:E,MATCH(B5289,SKU!C:C,0)),"")</f>
        <v/>
      </c>
      <c r="M5289" s="56"/>
      <c r="R5289" t="str">
        <f>IF(COUNTIF(ROMANEIOS!K:K,A5289)&gt;0,J5289,"")</f>
        <v/>
      </c>
    </row>
    <row r="5290" spans="1:18" ht="15.75" customHeight="1" x14ac:dyDescent="0.25">
      <c r="A5290" s="42" t="str">
        <f>IFERROR(INDEX(NFS!F:F,MATCH(B5290,NFS!E:E,0)),"")</f>
        <v/>
      </c>
      <c r="E5290" s="11" t="str">
        <f>IF(B5290="","",COUNTIF(SKU!C:C,B5290))</f>
        <v/>
      </c>
      <c r="H5290" s="64" t="str">
        <f>IF(A5290="","",IFERROR(VLOOKUP(TEXT(A5290,"0"),#REF!,7,FALSE),""))</f>
        <v/>
      </c>
      <c r="I5290" s="17" t="str">
        <f>IF(A5290="","",IFERROR(VLOOKUP(TEXT(A5290,"0"),#REF!,9,FALSE),""))</f>
        <v/>
      </c>
      <c r="J5290" s="19" t="str">
        <f>IF(A5290="","",IFERROR(VLOOKUP(TEXT(A5290,"0"),#REF!,10,FALSE),""))</f>
        <v/>
      </c>
      <c r="K5290" s="18" t="str">
        <f>IFERROR(INDEX(#REF!,MATCH(A5290,#REF!,0)),"")</f>
        <v/>
      </c>
      <c r="L5290" s="58" t="str">
        <f>IFERROR(INDEX(SKU!E:E,MATCH(B5290,SKU!C:C,0)),"")</f>
        <v/>
      </c>
      <c r="M5290" s="56"/>
      <c r="R5290" t="str">
        <f>IF(COUNTIF(ROMANEIOS!K:K,A5290)&gt;0,J5290,"")</f>
        <v/>
      </c>
    </row>
    <row r="5291" spans="1:18" ht="15.75" customHeight="1" x14ac:dyDescent="0.25">
      <c r="A5291" s="42" t="str">
        <f>IFERROR(INDEX(NFS!F:F,MATCH(B5291,NFS!E:E,0)),"")</f>
        <v/>
      </c>
      <c r="E5291" s="11" t="str">
        <f>IF(B5291="","",COUNTIF(SKU!C:C,B5291))</f>
        <v/>
      </c>
      <c r="H5291" s="64" t="str">
        <f>IF(A5291="","",IFERROR(VLOOKUP(TEXT(A5291,"0"),#REF!,7,FALSE),""))</f>
        <v/>
      </c>
      <c r="I5291" s="17" t="str">
        <f>IF(A5291="","",IFERROR(VLOOKUP(TEXT(A5291,"0"),#REF!,9,FALSE),""))</f>
        <v/>
      </c>
      <c r="J5291" s="19" t="str">
        <f>IF(A5291="","",IFERROR(VLOOKUP(TEXT(A5291,"0"),#REF!,10,FALSE),""))</f>
        <v/>
      </c>
      <c r="K5291" s="18" t="str">
        <f>IFERROR(INDEX(#REF!,MATCH(A5291,#REF!,0)),"")</f>
        <v/>
      </c>
      <c r="L5291" s="58" t="str">
        <f>IFERROR(INDEX(SKU!E:E,MATCH(B5291,SKU!C:C,0)),"")</f>
        <v/>
      </c>
      <c r="M5291" s="56"/>
      <c r="R5291" t="str">
        <f>IF(COUNTIF(ROMANEIOS!K:K,A5291)&gt;0,J5291,"")</f>
        <v/>
      </c>
    </row>
    <row r="5292" spans="1:18" ht="15.75" customHeight="1" x14ac:dyDescent="0.25">
      <c r="A5292" s="42" t="str">
        <f>IFERROR(INDEX(NFS!F:F,MATCH(B5292,NFS!E:E,0)),"")</f>
        <v/>
      </c>
      <c r="E5292" s="11" t="str">
        <f>IF(B5292="","",COUNTIF(SKU!C:C,B5292))</f>
        <v/>
      </c>
      <c r="H5292" s="64" t="str">
        <f>IF(A5292="","",IFERROR(VLOOKUP(TEXT(A5292,"0"),#REF!,7,FALSE),""))</f>
        <v/>
      </c>
      <c r="I5292" s="17" t="str">
        <f>IF(A5292="","",IFERROR(VLOOKUP(TEXT(A5292,"0"),#REF!,9,FALSE),""))</f>
        <v/>
      </c>
      <c r="J5292" s="19" t="str">
        <f>IF(A5292="","",IFERROR(VLOOKUP(TEXT(A5292,"0"),#REF!,10,FALSE),""))</f>
        <v/>
      </c>
      <c r="K5292" s="18" t="str">
        <f>IFERROR(INDEX(#REF!,MATCH(A5292,#REF!,0)),"")</f>
        <v/>
      </c>
      <c r="L5292" s="58" t="str">
        <f>IFERROR(INDEX(SKU!E:E,MATCH(B5292,SKU!C:C,0)),"")</f>
        <v/>
      </c>
      <c r="M5292" s="56"/>
      <c r="R5292" t="str">
        <f>IF(COUNTIF(ROMANEIOS!K:K,A5292)&gt;0,J5292,"")</f>
        <v/>
      </c>
    </row>
    <row r="5293" spans="1:18" ht="15.75" customHeight="1" x14ac:dyDescent="0.25">
      <c r="A5293" s="42" t="str">
        <f>IFERROR(INDEX(NFS!F:F,MATCH(B5293,NFS!E:E,0)),"")</f>
        <v/>
      </c>
      <c r="E5293" s="11" t="str">
        <f>IF(B5293="","",COUNTIF(SKU!C:C,B5293))</f>
        <v/>
      </c>
      <c r="H5293" s="64" t="str">
        <f>IF(A5293="","",IFERROR(VLOOKUP(TEXT(A5293,"0"),#REF!,7,FALSE),""))</f>
        <v/>
      </c>
      <c r="I5293" s="17" t="str">
        <f>IF(A5293="","",IFERROR(VLOOKUP(TEXT(A5293,"0"),#REF!,9,FALSE),""))</f>
        <v/>
      </c>
      <c r="J5293" s="19" t="str">
        <f>IF(A5293="","",IFERROR(VLOOKUP(TEXT(A5293,"0"),#REF!,10,FALSE),""))</f>
        <v/>
      </c>
      <c r="K5293" s="18" t="str">
        <f>IFERROR(INDEX(#REF!,MATCH(A5293,#REF!,0)),"")</f>
        <v/>
      </c>
      <c r="L5293" s="58" t="str">
        <f>IFERROR(INDEX(SKU!E:E,MATCH(B5293,SKU!C:C,0)),"")</f>
        <v/>
      </c>
      <c r="M5293" s="56"/>
      <c r="R5293" t="str">
        <f>IF(COUNTIF(ROMANEIOS!K:K,A5293)&gt;0,J5293,"")</f>
        <v/>
      </c>
    </row>
    <row r="5294" spans="1:18" ht="15.75" customHeight="1" x14ac:dyDescent="0.25">
      <c r="A5294" s="42" t="str">
        <f>IFERROR(INDEX(NFS!F:F,MATCH(B5294,NFS!E:E,0)),"")</f>
        <v/>
      </c>
      <c r="E5294" s="11" t="str">
        <f>IF(B5294="","",COUNTIF(SKU!C:C,B5294))</f>
        <v/>
      </c>
      <c r="H5294" s="64" t="str">
        <f>IF(A5294="","",IFERROR(VLOOKUP(TEXT(A5294,"0"),#REF!,7,FALSE),""))</f>
        <v/>
      </c>
      <c r="I5294" s="17" t="str">
        <f>IF(A5294="","",IFERROR(VLOOKUP(TEXT(A5294,"0"),#REF!,9,FALSE),""))</f>
        <v/>
      </c>
      <c r="J5294" s="19" t="str">
        <f>IF(A5294="","",IFERROR(VLOOKUP(TEXT(A5294,"0"),#REF!,10,FALSE),""))</f>
        <v/>
      </c>
      <c r="K5294" s="18" t="str">
        <f>IFERROR(INDEX(#REF!,MATCH(A5294,#REF!,0)),"")</f>
        <v/>
      </c>
      <c r="L5294" s="58" t="str">
        <f>IFERROR(INDEX(SKU!E:E,MATCH(B5294,SKU!C:C,0)),"")</f>
        <v/>
      </c>
      <c r="M5294" s="56"/>
      <c r="R5294" t="str">
        <f>IF(COUNTIF(ROMANEIOS!K:K,A5294)&gt;0,J5294,"")</f>
        <v/>
      </c>
    </row>
    <row r="5295" spans="1:18" ht="15.75" customHeight="1" x14ac:dyDescent="0.25">
      <c r="A5295" s="42" t="str">
        <f>IFERROR(INDEX(NFS!F:F,MATCH(B5295,NFS!E:E,0)),"")</f>
        <v/>
      </c>
      <c r="E5295" s="11" t="str">
        <f>IF(B5295="","",COUNTIF(SKU!C:C,B5295))</f>
        <v/>
      </c>
      <c r="H5295" s="64" t="str">
        <f>IF(A5295="","",IFERROR(VLOOKUP(TEXT(A5295,"0"),#REF!,7,FALSE),""))</f>
        <v/>
      </c>
      <c r="I5295" s="17" t="str">
        <f>IF(A5295="","",IFERROR(VLOOKUP(TEXT(A5295,"0"),#REF!,9,FALSE),""))</f>
        <v/>
      </c>
      <c r="J5295" s="19" t="str">
        <f>IF(A5295="","",IFERROR(VLOOKUP(TEXT(A5295,"0"),#REF!,10,FALSE),""))</f>
        <v/>
      </c>
      <c r="K5295" s="18" t="str">
        <f>IFERROR(INDEX(#REF!,MATCH(A5295,#REF!,0)),"")</f>
        <v/>
      </c>
      <c r="L5295" s="58" t="str">
        <f>IFERROR(INDEX(SKU!E:E,MATCH(B5295,SKU!C:C,0)),"")</f>
        <v/>
      </c>
      <c r="M5295" s="56"/>
      <c r="R5295" t="str">
        <f>IF(COUNTIF(ROMANEIOS!K:K,A5295)&gt;0,J5295,"")</f>
        <v/>
      </c>
    </row>
    <row r="5296" spans="1:18" ht="15.75" customHeight="1" x14ac:dyDescent="0.25">
      <c r="A5296" s="42" t="str">
        <f>IFERROR(INDEX(NFS!F:F,MATCH(B5296,NFS!E:E,0)),"")</f>
        <v/>
      </c>
      <c r="E5296" s="11" t="str">
        <f>IF(B5296="","",COUNTIF(SKU!C:C,B5296))</f>
        <v/>
      </c>
      <c r="H5296" s="64" t="str">
        <f>IF(A5296="","",IFERROR(VLOOKUP(TEXT(A5296,"0"),#REF!,7,FALSE),""))</f>
        <v/>
      </c>
      <c r="I5296" s="17" t="str">
        <f>IF(A5296="","",IFERROR(VLOOKUP(TEXT(A5296,"0"),#REF!,9,FALSE),""))</f>
        <v/>
      </c>
      <c r="J5296" s="19" t="str">
        <f>IF(A5296="","",IFERROR(VLOOKUP(TEXT(A5296,"0"),#REF!,10,FALSE),""))</f>
        <v/>
      </c>
      <c r="K5296" s="18" t="str">
        <f>IFERROR(INDEX(#REF!,MATCH(A5296,#REF!,0)),"")</f>
        <v/>
      </c>
      <c r="L5296" s="58" t="str">
        <f>IFERROR(INDEX(SKU!E:E,MATCH(B5296,SKU!C:C,0)),"")</f>
        <v/>
      </c>
      <c r="M5296" s="56"/>
      <c r="R5296" t="str">
        <f>IF(COUNTIF(ROMANEIOS!K:K,A5296)&gt;0,J5296,"")</f>
        <v/>
      </c>
    </row>
    <row r="5297" spans="1:18" ht="15.75" customHeight="1" x14ac:dyDescent="0.25">
      <c r="A5297" s="42" t="str">
        <f>IFERROR(INDEX(NFS!F:F,MATCH(B5297,NFS!E:E,0)),"")</f>
        <v/>
      </c>
      <c r="E5297" s="11" t="str">
        <f>IF(B5297="","",COUNTIF(SKU!C:C,B5297))</f>
        <v/>
      </c>
      <c r="H5297" s="64" t="str">
        <f>IF(A5297="","",IFERROR(VLOOKUP(TEXT(A5297,"0"),#REF!,7,FALSE),""))</f>
        <v/>
      </c>
      <c r="I5297" s="17" t="str">
        <f>IF(A5297="","",IFERROR(VLOOKUP(TEXT(A5297,"0"),#REF!,9,FALSE),""))</f>
        <v/>
      </c>
      <c r="J5297" s="19" t="str">
        <f>IF(A5297="","",IFERROR(VLOOKUP(TEXT(A5297,"0"),#REF!,10,FALSE),""))</f>
        <v/>
      </c>
      <c r="K5297" s="18" t="str">
        <f>IFERROR(INDEX(#REF!,MATCH(A5297,#REF!,0)),"")</f>
        <v/>
      </c>
      <c r="L5297" s="58" t="str">
        <f>IFERROR(INDEX(SKU!E:E,MATCH(B5297,SKU!C:C,0)),"")</f>
        <v/>
      </c>
      <c r="M5297" s="56"/>
      <c r="R5297" t="str">
        <f>IF(COUNTIF(ROMANEIOS!K:K,A5297)&gt;0,J5297,"")</f>
        <v/>
      </c>
    </row>
    <row r="5298" spans="1:18" ht="15.75" customHeight="1" x14ac:dyDescent="0.25">
      <c r="A5298" s="42" t="str">
        <f>IFERROR(INDEX(NFS!F:F,MATCH(B5298,NFS!E:E,0)),"")</f>
        <v/>
      </c>
      <c r="E5298" s="11" t="str">
        <f>IF(B5298="","",COUNTIF(SKU!C:C,B5298))</f>
        <v/>
      </c>
      <c r="H5298" s="64" t="str">
        <f>IF(A5298="","",IFERROR(VLOOKUP(TEXT(A5298,"0"),#REF!,7,FALSE),""))</f>
        <v/>
      </c>
      <c r="I5298" s="17" t="str">
        <f>IF(A5298="","",IFERROR(VLOOKUP(TEXT(A5298,"0"),#REF!,9,FALSE),""))</f>
        <v/>
      </c>
      <c r="J5298" s="19" t="str">
        <f>IF(A5298="","",IFERROR(VLOOKUP(TEXT(A5298,"0"),#REF!,10,FALSE),""))</f>
        <v/>
      </c>
      <c r="K5298" s="18" t="str">
        <f>IFERROR(INDEX(#REF!,MATCH(A5298,#REF!,0)),"")</f>
        <v/>
      </c>
      <c r="L5298" s="58" t="str">
        <f>IFERROR(INDEX(SKU!E:E,MATCH(B5298,SKU!C:C,0)),"")</f>
        <v/>
      </c>
      <c r="M5298" s="56"/>
      <c r="R5298" t="str">
        <f>IF(COUNTIF(ROMANEIOS!K:K,A5298)&gt;0,J5298,"")</f>
        <v/>
      </c>
    </row>
    <row r="5299" spans="1:18" ht="15.75" customHeight="1" x14ac:dyDescent="0.25">
      <c r="A5299" s="42" t="str">
        <f>IFERROR(INDEX(NFS!F:F,MATCH(B5299,NFS!E:E,0)),"")</f>
        <v/>
      </c>
      <c r="E5299" s="11" t="str">
        <f>IF(B5299="","",COUNTIF(SKU!C:C,B5299))</f>
        <v/>
      </c>
      <c r="H5299" s="64" t="str">
        <f>IF(A5299="","",IFERROR(VLOOKUP(TEXT(A5299,"0"),#REF!,7,FALSE),""))</f>
        <v/>
      </c>
      <c r="I5299" s="17" t="str">
        <f>IF(A5299="","",IFERROR(VLOOKUP(TEXT(A5299,"0"),#REF!,9,FALSE),""))</f>
        <v/>
      </c>
      <c r="J5299" s="19" t="str">
        <f>IF(A5299="","",IFERROR(VLOOKUP(TEXT(A5299,"0"),#REF!,10,FALSE),""))</f>
        <v/>
      </c>
      <c r="K5299" s="18" t="str">
        <f>IFERROR(INDEX(#REF!,MATCH(A5299,#REF!,0)),"")</f>
        <v/>
      </c>
      <c r="L5299" s="58" t="str">
        <f>IFERROR(INDEX(SKU!E:E,MATCH(B5299,SKU!C:C,0)),"")</f>
        <v/>
      </c>
      <c r="M5299" s="56"/>
      <c r="R5299" t="str">
        <f>IF(COUNTIF(ROMANEIOS!K:K,A5299)&gt;0,J5299,"")</f>
        <v/>
      </c>
    </row>
    <row r="5300" spans="1:18" ht="15.75" customHeight="1" x14ac:dyDescent="0.25">
      <c r="A5300" s="42" t="str">
        <f>IFERROR(INDEX(NFS!F:F,MATCH(B5300,NFS!E:E,0)),"")</f>
        <v/>
      </c>
      <c r="E5300" s="11" t="str">
        <f>IF(B5300="","",COUNTIF(SKU!C:C,B5300))</f>
        <v/>
      </c>
      <c r="H5300" s="64" t="str">
        <f>IF(A5300="","",IFERROR(VLOOKUP(TEXT(A5300,"0"),#REF!,7,FALSE),""))</f>
        <v/>
      </c>
      <c r="I5300" s="17" t="str">
        <f>IF(A5300="","",IFERROR(VLOOKUP(TEXT(A5300,"0"),#REF!,9,FALSE),""))</f>
        <v/>
      </c>
      <c r="J5300" s="19" t="str">
        <f>IF(A5300="","",IFERROR(VLOOKUP(TEXT(A5300,"0"),#REF!,10,FALSE),""))</f>
        <v/>
      </c>
      <c r="K5300" s="18" t="str">
        <f>IFERROR(INDEX(#REF!,MATCH(A5300,#REF!,0)),"")</f>
        <v/>
      </c>
      <c r="L5300" s="58" t="str">
        <f>IFERROR(INDEX(SKU!E:E,MATCH(B5300,SKU!C:C,0)),"")</f>
        <v/>
      </c>
      <c r="M5300" s="56"/>
      <c r="R5300" t="str">
        <f>IF(COUNTIF(ROMANEIOS!K:K,A5300)&gt;0,J5300,"")</f>
        <v/>
      </c>
    </row>
    <row r="5301" spans="1:18" ht="15.75" customHeight="1" x14ac:dyDescent="0.25">
      <c r="A5301" s="42" t="str">
        <f>IFERROR(INDEX(NFS!F:F,MATCH(B5301,NFS!E:E,0)),"")</f>
        <v/>
      </c>
      <c r="E5301" s="11" t="str">
        <f>IF(B5301="","",COUNTIF(SKU!C:C,B5301))</f>
        <v/>
      </c>
      <c r="H5301" s="64" t="str">
        <f>IF(A5301="","",IFERROR(VLOOKUP(TEXT(A5301,"0"),#REF!,7,FALSE),""))</f>
        <v/>
      </c>
      <c r="I5301" s="17" t="str">
        <f>IF(A5301="","",IFERROR(VLOOKUP(TEXT(A5301,"0"),#REF!,9,FALSE),""))</f>
        <v/>
      </c>
      <c r="J5301" s="19" t="str">
        <f>IF(A5301="","",IFERROR(VLOOKUP(TEXT(A5301,"0"),#REF!,10,FALSE),""))</f>
        <v/>
      </c>
      <c r="K5301" s="18" t="str">
        <f>IFERROR(INDEX(#REF!,MATCH(A5301,#REF!,0)),"")</f>
        <v/>
      </c>
      <c r="L5301" s="58" t="str">
        <f>IFERROR(INDEX(SKU!E:E,MATCH(B5301,SKU!C:C,0)),"")</f>
        <v/>
      </c>
      <c r="M5301" s="56"/>
      <c r="R5301" t="str">
        <f>IF(COUNTIF(ROMANEIOS!K:K,A5301)&gt;0,J5301,"")</f>
        <v/>
      </c>
    </row>
    <row r="5302" spans="1:18" ht="15.75" customHeight="1" x14ac:dyDescent="0.25">
      <c r="A5302" s="42" t="str">
        <f>IFERROR(INDEX(NFS!F:F,MATCH(B5302,NFS!E:E,0)),"")</f>
        <v/>
      </c>
      <c r="E5302" s="11" t="str">
        <f>IF(B5302="","",COUNTIF(SKU!C:C,B5302))</f>
        <v/>
      </c>
      <c r="H5302" s="64" t="str">
        <f>IF(A5302="","",IFERROR(VLOOKUP(TEXT(A5302,"0"),#REF!,7,FALSE),""))</f>
        <v/>
      </c>
      <c r="I5302" s="17" t="str">
        <f>IF(A5302="","",IFERROR(VLOOKUP(TEXT(A5302,"0"),#REF!,9,FALSE),""))</f>
        <v/>
      </c>
      <c r="J5302" s="19" t="str">
        <f>IF(A5302="","",IFERROR(VLOOKUP(TEXT(A5302,"0"),#REF!,10,FALSE),""))</f>
        <v/>
      </c>
      <c r="K5302" s="18" t="str">
        <f>IFERROR(INDEX(#REF!,MATCH(A5302,#REF!,0)),"")</f>
        <v/>
      </c>
      <c r="L5302" s="58" t="str">
        <f>IFERROR(INDEX(SKU!E:E,MATCH(B5302,SKU!C:C,0)),"")</f>
        <v/>
      </c>
      <c r="M5302" s="56"/>
      <c r="R5302" t="str">
        <f>IF(COUNTIF(ROMANEIOS!K:K,A5302)&gt;0,J5302,"")</f>
        <v/>
      </c>
    </row>
    <row r="5303" spans="1:18" ht="15.75" customHeight="1" x14ac:dyDescent="0.25">
      <c r="A5303" s="42" t="str">
        <f>IFERROR(INDEX(NFS!F:F,MATCH(B5303,NFS!E:E,0)),"")</f>
        <v/>
      </c>
      <c r="E5303" s="11" t="str">
        <f>IF(B5303="","",COUNTIF(SKU!C:C,B5303))</f>
        <v/>
      </c>
      <c r="H5303" s="64" t="str">
        <f>IF(A5303="","",IFERROR(VLOOKUP(TEXT(A5303,"0"),#REF!,7,FALSE),""))</f>
        <v/>
      </c>
      <c r="I5303" s="17" t="str">
        <f>IF(A5303="","",IFERROR(VLOOKUP(TEXT(A5303,"0"),#REF!,9,FALSE),""))</f>
        <v/>
      </c>
      <c r="J5303" s="19" t="str">
        <f>IF(A5303="","",IFERROR(VLOOKUP(TEXT(A5303,"0"),#REF!,10,FALSE),""))</f>
        <v/>
      </c>
      <c r="K5303" s="18" t="str">
        <f>IFERROR(INDEX(#REF!,MATCH(A5303,#REF!,0)),"")</f>
        <v/>
      </c>
      <c r="L5303" s="58" t="str">
        <f>IFERROR(INDEX(SKU!E:E,MATCH(B5303,SKU!C:C,0)),"")</f>
        <v/>
      </c>
      <c r="M5303" s="56"/>
      <c r="R5303" t="str">
        <f>IF(COUNTIF(ROMANEIOS!K:K,A5303)&gt;0,J5303,"")</f>
        <v/>
      </c>
    </row>
    <row r="5304" spans="1:18" ht="15.75" customHeight="1" x14ac:dyDescent="0.25">
      <c r="A5304" s="42" t="str">
        <f>IFERROR(INDEX(NFS!F:F,MATCH(B5304,NFS!E:E,0)),"")</f>
        <v/>
      </c>
      <c r="E5304" s="11" t="str">
        <f>IF(B5304="","",COUNTIF(SKU!C:C,B5304))</f>
        <v/>
      </c>
      <c r="H5304" s="64" t="str">
        <f>IF(A5304="","",IFERROR(VLOOKUP(TEXT(A5304,"0"),#REF!,7,FALSE),""))</f>
        <v/>
      </c>
      <c r="I5304" s="17" t="str">
        <f>IF(A5304="","",IFERROR(VLOOKUP(TEXT(A5304,"0"),#REF!,9,FALSE),""))</f>
        <v/>
      </c>
      <c r="J5304" s="19" t="str">
        <f>IF(A5304="","",IFERROR(VLOOKUP(TEXT(A5304,"0"),#REF!,10,FALSE),""))</f>
        <v/>
      </c>
      <c r="K5304" s="18" t="str">
        <f>IFERROR(INDEX(#REF!,MATCH(A5304,#REF!,0)),"")</f>
        <v/>
      </c>
      <c r="L5304" s="58" t="str">
        <f>IFERROR(INDEX(SKU!E:E,MATCH(B5304,SKU!C:C,0)),"")</f>
        <v/>
      </c>
      <c r="M5304" s="56"/>
      <c r="R5304" t="str">
        <f>IF(COUNTIF(ROMANEIOS!K:K,A5304)&gt;0,J5304,"")</f>
        <v/>
      </c>
    </row>
    <row r="5305" spans="1:18" ht="15.75" customHeight="1" x14ac:dyDescent="0.25">
      <c r="A5305" s="42" t="str">
        <f>IFERROR(INDEX(NFS!F:F,MATCH(B5305,NFS!E:E,0)),"")</f>
        <v/>
      </c>
      <c r="E5305" s="11" t="str">
        <f>IF(B5305="","",COUNTIF(SKU!C:C,B5305))</f>
        <v/>
      </c>
      <c r="H5305" s="64" t="str">
        <f>IF(A5305="","",IFERROR(VLOOKUP(TEXT(A5305,"0"),#REF!,7,FALSE),""))</f>
        <v/>
      </c>
      <c r="I5305" s="17" t="str">
        <f>IF(A5305="","",IFERROR(VLOOKUP(TEXT(A5305,"0"),#REF!,9,FALSE),""))</f>
        <v/>
      </c>
      <c r="J5305" s="19" t="str">
        <f>IF(A5305="","",IFERROR(VLOOKUP(TEXT(A5305,"0"),#REF!,10,FALSE),""))</f>
        <v/>
      </c>
      <c r="K5305" s="18" t="str">
        <f>IFERROR(INDEX(#REF!,MATCH(A5305,#REF!,0)),"")</f>
        <v/>
      </c>
      <c r="L5305" s="58" t="str">
        <f>IFERROR(INDEX(SKU!E:E,MATCH(B5305,SKU!C:C,0)),"")</f>
        <v/>
      </c>
      <c r="M5305" s="56"/>
      <c r="R5305" t="str">
        <f>IF(COUNTIF(ROMANEIOS!K:K,A5305)&gt;0,J5305,"")</f>
        <v/>
      </c>
    </row>
    <row r="5306" spans="1:18" ht="15.75" customHeight="1" x14ac:dyDescent="0.25">
      <c r="A5306" s="42" t="str">
        <f>IFERROR(INDEX(NFS!F:F,MATCH(B5306,NFS!E:E,0)),"")</f>
        <v/>
      </c>
      <c r="E5306" s="11" t="str">
        <f>IF(B5306="","",COUNTIF(SKU!C:C,B5306))</f>
        <v/>
      </c>
      <c r="H5306" s="64" t="str">
        <f>IF(A5306="","",IFERROR(VLOOKUP(TEXT(A5306,"0"),#REF!,7,FALSE),""))</f>
        <v/>
      </c>
      <c r="I5306" s="17" t="str">
        <f>IF(A5306="","",IFERROR(VLOOKUP(TEXT(A5306,"0"),#REF!,9,FALSE),""))</f>
        <v/>
      </c>
      <c r="J5306" s="19" t="str">
        <f>IF(A5306="","",IFERROR(VLOOKUP(TEXT(A5306,"0"),#REF!,10,FALSE),""))</f>
        <v/>
      </c>
      <c r="K5306" s="18" t="str">
        <f>IFERROR(INDEX(#REF!,MATCH(A5306,#REF!,0)),"")</f>
        <v/>
      </c>
      <c r="L5306" s="58" t="str">
        <f>IFERROR(INDEX(SKU!E:E,MATCH(B5306,SKU!C:C,0)),"")</f>
        <v/>
      </c>
      <c r="M5306" s="56"/>
      <c r="R5306" t="str">
        <f>IF(COUNTIF(ROMANEIOS!K:K,A5306)&gt;0,J5306,"")</f>
        <v/>
      </c>
    </row>
    <row r="5307" spans="1:18" ht="15.75" customHeight="1" x14ac:dyDescent="0.25">
      <c r="A5307" s="42" t="str">
        <f>IFERROR(INDEX(NFS!F:F,MATCH(B5307,NFS!E:E,0)),"")</f>
        <v/>
      </c>
      <c r="E5307" s="11" t="str">
        <f>IF(B5307="","",COUNTIF(SKU!C:C,B5307))</f>
        <v/>
      </c>
      <c r="H5307" s="64" t="str">
        <f>IF(A5307="","",IFERROR(VLOOKUP(TEXT(A5307,"0"),#REF!,7,FALSE),""))</f>
        <v/>
      </c>
      <c r="I5307" s="17" t="str">
        <f>IF(A5307="","",IFERROR(VLOOKUP(TEXT(A5307,"0"),#REF!,9,FALSE),""))</f>
        <v/>
      </c>
      <c r="J5307" s="19" t="str">
        <f>IF(A5307="","",IFERROR(VLOOKUP(TEXT(A5307,"0"),#REF!,10,FALSE),""))</f>
        <v/>
      </c>
      <c r="K5307" s="18" t="str">
        <f>IFERROR(INDEX(#REF!,MATCH(A5307,#REF!,0)),"")</f>
        <v/>
      </c>
      <c r="L5307" s="58" t="str">
        <f>IFERROR(INDEX(SKU!E:E,MATCH(B5307,SKU!C:C,0)),"")</f>
        <v/>
      </c>
      <c r="M5307" s="56"/>
      <c r="R5307" t="str">
        <f>IF(COUNTIF(ROMANEIOS!K:K,A5307)&gt;0,J5307,"")</f>
        <v/>
      </c>
    </row>
    <row r="5308" spans="1:18" ht="15.75" customHeight="1" x14ac:dyDescent="0.25">
      <c r="A5308" s="42" t="str">
        <f>IFERROR(INDEX(NFS!F:F,MATCH(B5308,NFS!E:E,0)),"")</f>
        <v/>
      </c>
      <c r="E5308" s="11" t="str">
        <f>IF(B5308="","",COUNTIF(SKU!C:C,B5308))</f>
        <v/>
      </c>
      <c r="H5308" s="64" t="str">
        <f>IF(A5308="","",IFERROR(VLOOKUP(TEXT(A5308,"0"),#REF!,7,FALSE),""))</f>
        <v/>
      </c>
      <c r="I5308" s="17" t="str">
        <f>IF(A5308="","",IFERROR(VLOOKUP(TEXT(A5308,"0"),#REF!,9,FALSE),""))</f>
        <v/>
      </c>
      <c r="J5308" s="19" t="str">
        <f>IF(A5308="","",IFERROR(VLOOKUP(TEXT(A5308,"0"),#REF!,10,FALSE),""))</f>
        <v/>
      </c>
      <c r="K5308" s="18" t="str">
        <f>IFERROR(INDEX(#REF!,MATCH(A5308,#REF!,0)),"")</f>
        <v/>
      </c>
      <c r="L5308" s="58" t="str">
        <f>IFERROR(INDEX(SKU!E:E,MATCH(B5308,SKU!C:C,0)),"")</f>
        <v/>
      </c>
      <c r="M5308" s="56"/>
      <c r="R5308" t="str">
        <f>IF(COUNTIF(ROMANEIOS!K:K,A5308)&gt;0,J5308,"")</f>
        <v/>
      </c>
    </row>
    <row r="5309" spans="1:18" ht="15.75" customHeight="1" x14ac:dyDescent="0.25">
      <c r="A5309" s="42" t="str">
        <f>IFERROR(INDEX(NFS!F:F,MATCH(B5309,NFS!E:E,0)),"")</f>
        <v/>
      </c>
      <c r="E5309" s="11" t="str">
        <f>IF(B5309="","",COUNTIF(SKU!C:C,B5309))</f>
        <v/>
      </c>
      <c r="H5309" s="64" t="str">
        <f>IF(A5309="","",IFERROR(VLOOKUP(TEXT(A5309,"0"),#REF!,7,FALSE),""))</f>
        <v/>
      </c>
      <c r="I5309" s="17" t="str">
        <f>IF(A5309="","",IFERROR(VLOOKUP(TEXT(A5309,"0"),#REF!,9,FALSE),""))</f>
        <v/>
      </c>
      <c r="J5309" s="19" t="str">
        <f>IF(A5309="","",IFERROR(VLOOKUP(TEXT(A5309,"0"),#REF!,10,FALSE),""))</f>
        <v/>
      </c>
      <c r="K5309" s="18" t="str">
        <f>IFERROR(INDEX(#REF!,MATCH(A5309,#REF!,0)),"")</f>
        <v/>
      </c>
      <c r="L5309" s="58" t="str">
        <f>IFERROR(INDEX(SKU!E:E,MATCH(B5309,SKU!C:C,0)),"")</f>
        <v/>
      </c>
      <c r="M5309" s="56"/>
      <c r="R5309" t="str">
        <f>IF(COUNTIF(ROMANEIOS!K:K,A5309)&gt;0,J5309,"")</f>
        <v/>
      </c>
    </row>
    <row r="5310" spans="1:18" ht="15.75" customHeight="1" x14ac:dyDescent="0.25">
      <c r="A5310" s="42" t="str">
        <f>IFERROR(INDEX(NFS!F:F,MATCH(B5310,NFS!E:E,0)),"")</f>
        <v/>
      </c>
      <c r="E5310" s="11" t="str">
        <f>IF(B5310="","",COUNTIF(SKU!C:C,B5310))</f>
        <v/>
      </c>
      <c r="H5310" s="64" t="str">
        <f>IF(A5310="","",IFERROR(VLOOKUP(TEXT(A5310,"0"),#REF!,7,FALSE),""))</f>
        <v/>
      </c>
      <c r="I5310" s="17" t="str">
        <f>IF(A5310="","",IFERROR(VLOOKUP(TEXT(A5310,"0"),#REF!,9,FALSE),""))</f>
        <v/>
      </c>
      <c r="J5310" s="19" t="str">
        <f>IF(A5310="","",IFERROR(VLOOKUP(TEXT(A5310,"0"),#REF!,10,FALSE),""))</f>
        <v/>
      </c>
      <c r="K5310" s="18" t="str">
        <f>IFERROR(INDEX(#REF!,MATCH(A5310,#REF!,0)),"")</f>
        <v/>
      </c>
      <c r="L5310" s="58" t="str">
        <f>IFERROR(INDEX(SKU!E:E,MATCH(B5310,SKU!C:C,0)),"")</f>
        <v/>
      </c>
      <c r="M5310" s="56"/>
      <c r="R5310" t="str">
        <f>IF(COUNTIF(ROMANEIOS!K:K,A5310)&gt;0,J5310,"")</f>
        <v/>
      </c>
    </row>
    <row r="5311" spans="1:18" ht="15.75" customHeight="1" x14ac:dyDescent="0.25">
      <c r="A5311" s="42" t="str">
        <f>IFERROR(INDEX(NFS!F:F,MATCH(B5311,NFS!E:E,0)),"")</f>
        <v/>
      </c>
      <c r="E5311" s="11" t="str">
        <f>IF(B5311="","",COUNTIF(SKU!C:C,B5311))</f>
        <v/>
      </c>
      <c r="H5311" s="64" t="str">
        <f>IF(A5311="","",IFERROR(VLOOKUP(TEXT(A5311,"0"),#REF!,7,FALSE),""))</f>
        <v/>
      </c>
      <c r="I5311" s="17" t="str">
        <f>IF(A5311="","",IFERROR(VLOOKUP(TEXT(A5311,"0"),#REF!,9,FALSE),""))</f>
        <v/>
      </c>
      <c r="J5311" s="19" t="str">
        <f>IF(A5311="","",IFERROR(VLOOKUP(TEXT(A5311,"0"),#REF!,10,FALSE),""))</f>
        <v/>
      </c>
      <c r="K5311" s="18" t="str">
        <f>IFERROR(INDEX(#REF!,MATCH(A5311,#REF!,0)),"")</f>
        <v/>
      </c>
      <c r="L5311" s="58" t="str">
        <f>IFERROR(INDEX(SKU!E:E,MATCH(B5311,SKU!C:C,0)),"")</f>
        <v/>
      </c>
      <c r="M5311" s="56"/>
      <c r="R5311" t="str">
        <f>IF(COUNTIF(ROMANEIOS!K:K,A5311)&gt;0,J5311,"")</f>
        <v/>
      </c>
    </row>
    <row r="5312" spans="1:18" ht="15.75" customHeight="1" x14ac:dyDescent="0.25">
      <c r="A5312" s="42" t="str">
        <f>IFERROR(INDEX(NFS!F:F,MATCH(B5312,NFS!E:E,0)),"")</f>
        <v/>
      </c>
      <c r="E5312" s="11" t="str">
        <f>IF(B5312="","",COUNTIF(SKU!C:C,B5312))</f>
        <v/>
      </c>
      <c r="H5312" s="64" t="str">
        <f>IF(A5312="","",IFERROR(VLOOKUP(TEXT(A5312,"0"),#REF!,7,FALSE),""))</f>
        <v/>
      </c>
      <c r="I5312" s="17" t="str">
        <f>IF(A5312="","",IFERROR(VLOOKUP(TEXT(A5312,"0"),#REF!,9,FALSE),""))</f>
        <v/>
      </c>
      <c r="J5312" s="19" t="str">
        <f>IF(A5312="","",IFERROR(VLOOKUP(TEXT(A5312,"0"),#REF!,10,FALSE),""))</f>
        <v/>
      </c>
      <c r="K5312" s="18" t="str">
        <f>IFERROR(INDEX(#REF!,MATCH(A5312,#REF!,0)),"")</f>
        <v/>
      </c>
      <c r="L5312" s="58" t="str">
        <f>IFERROR(INDEX(SKU!E:E,MATCH(B5312,SKU!C:C,0)),"")</f>
        <v/>
      </c>
      <c r="M5312" s="56"/>
      <c r="R5312" t="str">
        <f>IF(COUNTIF(ROMANEIOS!K:K,A5312)&gt;0,J5312,"")</f>
        <v/>
      </c>
    </row>
    <row r="5313" spans="1:18" ht="15.75" customHeight="1" x14ac:dyDescent="0.25">
      <c r="A5313" s="42" t="str">
        <f>IFERROR(INDEX(NFS!F:F,MATCH(B5313,NFS!E:E,0)),"")</f>
        <v/>
      </c>
      <c r="E5313" s="11" t="str">
        <f>IF(B5313="","",COUNTIF(SKU!C:C,B5313))</f>
        <v/>
      </c>
      <c r="H5313" s="64" t="str">
        <f>IF(A5313="","",IFERROR(VLOOKUP(TEXT(A5313,"0"),#REF!,7,FALSE),""))</f>
        <v/>
      </c>
      <c r="I5313" s="17" t="str">
        <f>IF(A5313="","",IFERROR(VLOOKUP(TEXT(A5313,"0"),#REF!,9,FALSE),""))</f>
        <v/>
      </c>
      <c r="J5313" s="19" t="str">
        <f>IF(A5313="","",IFERROR(VLOOKUP(TEXT(A5313,"0"),#REF!,10,FALSE),""))</f>
        <v/>
      </c>
      <c r="K5313" s="18" t="str">
        <f>IFERROR(INDEX(#REF!,MATCH(A5313,#REF!,0)),"")</f>
        <v/>
      </c>
      <c r="L5313" s="58" t="str">
        <f>IFERROR(INDEX(SKU!E:E,MATCH(B5313,SKU!C:C,0)),"")</f>
        <v/>
      </c>
      <c r="M5313" s="56"/>
      <c r="R5313" t="str">
        <f>IF(COUNTIF(ROMANEIOS!K:K,A5313)&gt;0,J5313,"")</f>
        <v/>
      </c>
    </row>
    <row r="5314" spans="1:18" ht="15.75" customHeight="1" x14ac:dyDescent="0.25">
      <c r="A5314" s="42" t="str">
        <f>IFERROR(INDEX(NFS!F:F,MATCH(B5314,NFS!E:E,0)),"")</f>
        <v/>
      </c>
      <c r="E5314" s="11" t="str">
        <f>IF(B5314="","",COUNTIF(SKU!C:C,B5314))</f>
        <v/>
      </c>
      <c r="H5314" s="64" t="str">
        <f>IF(A5314="","",IFERROR(VLOOKUP(TEXT(A5314,"0"),#REF!,7,FALSE),""))</f>
        <v/>
      </c>
      <c r="I5314" s="17" t="str">
        <f>IF(A5314="","",IFERROR(VLOOKUP(TEXT(A5314,"0"),#REF!,9,FALSE),""))</f>
        <v/>
      </c>
      <c r="J5314" s="19" t="str">
        <f>IF(A5314="","",IFERROR(VLOOKUP(TEXT(A5314,"0"),#REF!,10,FALSE),""))</f>
        <v/>
      </c>
      <c r="K5314" s="18" t="str">
        <f>IFERROR(INDEX(#REF!,MATCH(A5314,#REF!,0)),"")</f>
        <v/>
      </c>
      <c r="L5314" s="58" t="str">
        <f>IFERROR(INDEX(SKU!E:E,MATCH(B5314,SKU!C:C,0)),"")</f>
        <v/>
      </c>
      <c r="M5314" s="56"/>
      <c r="R5314" t="str">
        <f>IF(COUNTIF(ROMANEIOS!K:K,A5314)&gt;0,J5314,"")</f>
        <v/>
      </c>
    </row>
    <row r="5315" spans="1:18" ht="15.75" customHeight="1" x14ac:dyDescent="0.25">
      <c r="A5315" s="42" t="str">
        <f>IFERROR(INDEX(NFS!F:F,MATCH(B5315,NFS!E:E,0)),"")</f>
        <v/>
      </c>
      <c r="E5315" s="11" t="str">
        <f>IF(B5315="","",COUNTIF(SKU!C:C,B5315))</f>
        <v/>
      </c>
      <c r="H5315" s="64" t="str">
        <f>IF(A5315="","",IFERROR(VLOOKUP(TEXT(A5315,"0"),#REF!,7,FALSE),""))</f>
        <v/>
      </c>
      <c r="I5315" s="17" t="str">
        <f>IF(A5315="","",IFERROR(VLOOKUP(TEXT(A5315,"0"),#REF!,9,FALSE),""))</f>
        <v/>
      </c>
      <c r="J5315" s="19" t="str">
        <f>IF(A5315="","",IFERROR(VLOOKUP(TEXT(A5315,"0"),#REF!,10,FALSE),""))</f>
        <v/>
      </c>
      <c r="K5315" s="18" t="str">
        <f>IFERROR(INDEX(#REF!,MATCH(A5315,#REF!,0)),"")</f>
        <v/>
      </c>
      <c r="L5315" s="58" t="str">
        <f>IFERROR(INDEX(SKU!E:E,MATCH(B5315,SKU!C:C,0)),"")</f>
        <v/>
      </c>
      <c r="M5315" s="56"/>
      <c r="R5315" t="str">
        <f>IF(COUNTIF(ROMANEIOS!K:K,A5315)&gt;0,J5315,"")</f>
        <v/>
      </c>
    </row>
    <row r="5316" spans="1:18" ht="15.75" customHeight="1" x14ac:dyDescent="0.25">
      <c r="A5316" s="42" t="str">
        <f>IFERROR(INDEX(NFS!F:F,MATCH(B5316,NFS!E:E,0)),"")</f>
        <v/>
      </c>
      <c r="E5316" s="11" t="str">
        <f>IF(B5316="","",COUNTIF(SKU!C:C,B5316))</f>
        <v/>
      </c>
      <c r="H5316" s="64" t="str">
        <f>IF(A5316="","",IFERROR(VLOOKUP(TEXT(A5316,"0"),#REF!,7,FALSE),""))</f>
        <v/>
      </c>
      <c r="I5316" s="17" t="str">
        <f>IF(A5316="","",IFERROR(VLOOKUP(TEXT(A5316,"0"),#REF!,9,FALSE),""))</f>
        <v/>
      </c>
      <c r="J5316" s="19" t="str">
        <f>IF(A5316="","",IFERROR(VLOOKUP(TEXT(A5316,"0"),#REF!,10,FALSE),""))</f>
        <v/>
      </c>
      <c r="K5316" s="18" t="str">
        <f>IFERROR(INDEX(#REF!,MATCH(A5316,#REF!,0)),"")</f>
        <v/>
      </c>
      <c r="L5316" s="58" t="str">
        <f>IFERROR(INDEX(SKU!E:E,MATCH(B5316,SKU!C:C,0)),"")</f>
        <v/>
      </c>
      <c r="M5316" s="56"/>
      <c r="R5316" t="str">
        <f>IF(COUNTIF(ROMANEIOS!K:K,A5316)&gt;0,J5316,"")</f>
        <v/>
      </c>
    </row>
    <row r="5317" spans="1:18" ht="15.75" customHeight="1" x14ac:dyDescent="0.25">
      <c r="A5317" s="42" t="str">
        <f>IFERROR(INDEX(NFS!F:F,MATCH(B5317,NFS!E:E,0)),"")</f>
        <v/>
      </c>
      <c r="E5317" s="11" t="str">
        <f>IF(B5317="","",COUNTIF(SKU!C:C,B5317))</f>
        <v/>
      </c>
      <c r="H5317" s="64" t="str">
        <f>IF(A5317="","",IFERROR(VLOOKUP(TEXT(A5317,"0"),#REF!,7,FALSE),""))</f>
        <v/>
      </c>
      <c r="I5317" s="17" t="str">
        <f>IF(A5317="","",IFERROR(VLOOKUP(TEXT(A5317,"0"),#REF!,9,FALSE),""))</f>
        <v/>
      </c>
      <c r="J5317" s="19" t="str">
        <f>IF(A5317="","",IFERROR(VLOOKUP(TEXT(A5317,"0"),#REF!,10,FALSE),""))</f>
        <v/>
      </c>
      <c r="K5317" s="18" t="str">
        <f>IFERROR(INDEX(#REF!,MATCH(A5317,#REF!,0)),"")</f>
        <v/>
      </c>
      <c r="L5317" s="58" t="str">
        <f>IFERROR(INDEX(SKU!E:E,MATCH(B5317,SKU!C:C,0)),"")</f>
        <v/>
      </c>
      <c r="M5317" s="56"/>
      <c r="R5317" t="str">
        <f>IF(COUNTIF(ROMANEIOS!K:K,A5317)&gt;0,J5317,"")</f>
        <v/>
      </c>
    </row>
    <row r="5318" spans="1:18" ht="15.75" customHeight="1" x14ac:dyDescent="0.25">
      <c r="A5318" s="42" t="str">
        <f>IFERROR(INDEX(NFS!F:F,MATCH(B5318,NFS!E:E,0)),"")</f>
        <v/>
      </c>
      <c r="E5318" s="11" t="str">
        <f>IF(B5318="","",COUNTIF(SKU!C:C,B5318))</f>
        <v/>
      </c>
      <c r="H5318" s="64" t="str">
        <f>IF(A5318="","",IFERROR(VLOOKUP(TEXT(A5318,"0"),#REF!,7,FALSE),""))</f>
        <v/>
      </c>
      <c r="I5318" s="17" t="str">
        <f>IF(A5318="","",IFERROR(VLOOKUP(TEXT(A5318,"0"),#REF!,9,FALSE),""))</f>
        <v/>
      </c>
      <c r="J5318" s="19" t="str">
        <f>IF(A5318="","",IFERROR(VLOOKUP(TEXT(A5318,"0"),#REF!,10,FALSE),""))</f>
        <v/>
      </c>
      <c r="K5318" s="18" t="str">
        <f>IFERROR(INDEX(#REF!,MATCH(A5318,#REF!,0)),"")</f>
        <v/>
      </c>
      <c r="L5318" s="58" t="str">
        <f>IFERROR(INDEX(SKU!E:E,MATCH(B5318,SKU!C:C,0)),"")</f>
        <v/>
      </c>
      <c r="M5318" s="56"/>
      <c r="R5318" t="str">
        <f>IF(COUNTIF(ROMANEIOS!K:K,A5318)&gt;0,J5318,"")</f>
        <v/>
      </c>
    </row>
    <row r="5319" spans="1:18" ht="15.75" customHeight="1" x14ac:dyDescent="0.25">
      <c r="A5319" s="42" t="str">
        <f>IFERROR(INDEX(NFS!F:F,MATCH(B5319,NFS!E:E,0)),"")</f>
        <v/>
      </c>
      <c r="E5319" s="11" t="str">
        <f>IF(B5319="","",COUNTIF(SKU!C:C,B5319))</f>
        <v/>
      </c>
      <c r="H5319" s="64" t="str">
        <f>IF(A5319="","",IFERROR(VLOOKUP(TEXT(A5319,"0"),#REF!,7,FALSE),""))</f>
        <v/>
      </c>
      <c r="I5319" s="17" t="str">
        <f>IF(A5319="","",IFERROR(VLOOKUP(TEXT(A5319,"0"),#REF!,9,FALSE),""))</f>
        <v/>
      </c>
      <c r="J5319" s="19" t="str">
        <f>IF(A5319="","",IFERROR(VLOOKUP(TEXT(A5319,"0"),#REF!,10,FALSE),""))</f>
        <v/>
      </c>
      <c r="K5319" s="18" t="str">
        <f>IFERROR(INDEX(#REF!,MATCH(A5319,#REF!,0)),"")</f>
        <v/>
      </c>
      <c r="L5319" s="58" t="str">
        <f>IFERROR(INDEX(SKU!E:E,MATCH(B5319,SKU!C:C,0)),"")</f>
        <v/>
      </c>
      <c r="M5319" s="56"/>
      <c r="R5319" t="str">
        <f>IF(COUNTIF(ROMANEIOS!K:K,A5319)&gt;0,J5319,"")</f>
        <v/>
      </c>
    </row>
    <row r="5320" spans="1:18" ht="15.75" customHeight="1" x14ac:dyDescent="0.25">
      <c r="A5320" s="42" t="str">
        <f>IFERROR(INDEX(NFS!F:F,MATCH(B5320,NFS!E:E,0)),"")</f>
        <v/>
      </c>
      <c r="E5320" s="11" t="str">
        <f>IF(B5320="","",COUNTIF(SKU!C:C,B5320))</f>
        <v/>
      </c>
      <c r="H5320" s="64" t="str">
        <f>IF(A5320="","",IFERROR(VLOOKUP(TEXT(A5320,"0"),#REF!,7,FALSE),""))</f>
        <v/>
      </c>
      <c r="I5320" s="17" t="str">
        <f>IF(A5320="","",IFERROR(VLOOKUP(TEXT(A5320,"0"),#REF!,9,FALSE),""))</f>
        <v/>
      </c>
      <c r="J5320" s="19" t="str">
        <f>IF(A5320="","",IFERROR(VLOOKUP(TEXT(A5320,"0"),#REF!,10,FALSE),""))</f>
        <v/>
      </c>
      <c r="K5320" s="18" t="str">
        <f>IFERROR(INDEX(#REF!,MATCH(A5320,#REF!,0)),"")</f>
        <v/>
      </c>
      <c r="L5320" s="58" t="str">
        <f>IFERROR(INDEX(SKU!E:E,MATCH(B5320,SKU!C:C,0)),"")</f>
        <v/>
      </c>
      <c r="M5320" s="56"/>
      <c r="R5320" t="str">
        <f>IF(COUNTIF(ROMANEIOS!K:K,A5320)&gt;0,J5320,"")</f>
        <v/>
      </c>
    </row>
    <row r="5321" spans="1:18" ht="15.75" customHeight="1" x14ac:dyDescent="0.25">
      <c r="A5321" s="42" t="str">
        <f>IFERROR(INDEX(NFS!F:F,MATCH(B5321,NFS!E:E,0)),"")</f>
        <v/>
      </c>
      <c r="E5321" s="11" t="str">
        <f>IF(B5321="","",COUNTIF(SKU!C:C,B5321))</f>
        <v/>
      </c>
      <c r="H5321" s="64" t="str">
        <f>IF(A5321="","",IFERROR(VLOOKUP(TEXT(A5321,"0"),#REF!,7,FALSE),""))</f>
        <v/>
      </c>
      <c r="I5321" s="17" t="str">
        <f>IF(A5321="","",IFERROR(VLOOKUP(TEXT(A5321,"0"),#REF!,9,FALSE),""))</f>
        <v/>
      </c>
      <c r="J5321" s="19" t="str">
        <f>IF(A5321="","",IFERROR(VLOOKUP(TEXT(A5321,"0"),#REF!,10,FALSE),""))</f>
        <v/>
      </c>
      <c r="K5321" s="18" t="str">
        <f>IFERROR(INDEX(#REF!,MATCH(A5321,#REF!,0)),"")</f>
        <v/>
      </c>
      <c r="L5321" s="58" t="str">
        <f>IFERROR(INDEX(SKU!E:E,MATCH(B5321,SKU!C:C,0)),"")</f>
        <v/>
      </c>
      <c r="M5321" s="56"/>
      <c r="R5321" t="str">
        <f>IF(COUNTIF(ROMANEIOS!K:K,A5321)&gt;0,J5321,"")</f>
        <v/>
      </c>
    </row>
    <row r="5322" spans="1:18" ht="15.75" customHeight="1" x14ac:dyDescent="0.25">
      <c r="A5322" s="42" t="str">
        <f>IFERROR(INDEX(NFS!F:F,MATCH(B5322,NFS!E:E,0)),"")</f>
        <v/>
      </c>
      <c r="E5322" s="11" t="str">
        <f>IF(B5322="","",COUNTIF(SKU!C:C,B5322))</f>
        <v/>
      </c>
      <c r="H5322" s="64" t="str">
        <f>IF(A5322="","",IFERROR(VLOOKUP(TEXT(A5322,"0"),#REF!,7,FALSE),""))</f>
        <v/>
      </c>
      <c r="I5322" s="17" t="str">
        <f>IF(A5322="","",IFERROR(VLOOKUP(TEXT(A5322,"0"),#REF!,9,FALSE),""))</f>
        <v/>
      </c>
      <c r="J5322" s="19" t="str">
        <f>IF(A5322="","",IFERROR(VLOOKUP(TEXT(A5322,"0"),#REF!,10,FALSE),""))</f>
        <v/>
      </c>
      <c r="K5322" s="18" t="str">
        <f>IFERROR(INDEX(#REF!,MATCH(A5322,#REF!,0)),"")</f>
        <v/>
      </c>
      <c r="L5322" s="58" t="str">
        <f>IFERROR(INDEX(SKU!E:E,MATCH(B5322,SKU!C:C,0)),"")</f>
        <v/>
      </c>
      <c r="M5322" s="56"/>
      <c r="R5322" t="str">
        <f>IF(COUNTIF(ROMANEIOS!K:K,A5322)&gt;0,J5322,"")</f>
        <v/>
      </c>
    </row>
    <row r="5323" spans="1:18" ht="15.75" customHeight="1" x14ac:dyDescent="0.25">
      <c r="A5323" s="42" t="str">
        <f>IFERROR(INDEX(NFS!F:F,MATCH(B5323,NFS!E:E,0)),"")</f>
        <v/>
      </c>
      <c r="E5323" s="11" t="str">
        <f>IF(B5323="","",COUNTIF(SKU!C:C,B5323))</f>
        <v/>
      </c>
      <c r="H5323" s="64" t="str">
        <f>IF(A5323="","",IFERROR(VLOOKUP(TEXT(A5323,"0"),#REF!,7,FALSE),""))</f>
        <v/>
      </c>
      <c r="I5323" s="17" t="str">
        <f>IF(A5323="","",IFERROR(VLOOKUP(TEXT(A5323,"0"),#REF!,9,FALSE),""))</f>
        <v/>
      </c>
      <c r="J5323" s="19" t="str">
        <f>IF(A5323="","",IFERROR(VLOOKUP(TEXT(A5323,"0"),#REF!,10,FALSE),""))</f>
        <v/>
      </c>
      <c r="K5323" s="18" t="str">
        <f>IFERROR(INDEX(#REF!,MATCH(A5323,#REF!,0)),"")</f>
        <v/>
      </c>
      <c r="L5323" s="58" t="str">
        <f>IFERROR(INDEX(SKU!E:E,MATCH(B5323,SKU!C:C,0)),"")</f>
        <v/>
      </c>
      <c r="M5323" s="56"/>
      <c r="R5323" t="str">
        <f>IF(COUNTIF(ROMANEIOS!K:K,A5323)&gt;0,J5323,"")</f>
        <v/>
      </c>
    </row>
    <row r="5324" spans="1:18" ht="15.75" customHeight="1" x14ac:dyDescent="0.25">
      <c r="A5324" s="42" t="str">
        <f>IFERROR(INDEX(NFS!F:F,MATCH(B5324,NFS!E:E,0)),"")</f>
        <v/>
      </c>
      <c r="E5324" s="11" t="str">
        <f>IF(B5324="","",COUNTIF(SKU!C:C,B5324))</f>
        <v/>
      </c>
      <c r="H5324" s="64" t="str">
        <f>IF(A5324="","",IFERROR(VLOOKUP(TEXT(A5324,"0"),#REF!,7,FALSE),""))</f>
        <v/>
      </c>
      <c r="I5324" s="17" t="str">
        <f>IF(A5324="","",IFERROR(VLOOKUP(TEXT(A5324,"0"),#REF!,9,FALSE),""))</f>
        <v/>
      </c>
      <c r="J5324" s="19" t="str">
        <f>IF(A5324="","",IFERROR(VLOOKUP(TEXT(A5324,"0"),#REF!,10,FALSE),""))</f>
        <v/>
      </c>
      <c r="K5324" s="18" t="str">
        <f>IFERROR(INDEX(#REF!,MATCH(A5324,#REF!,0)),"")</f>
        <v/>
      </c>
      <c r="L5324" s="58" t="str">
        <f>IFERROR(INDEX(SKU!E:E,MATCH(B5324,SKU!C:C,0)),"")</f>
        <v/>
      </c>
      <c r="M5324" s="56"/>
      <c r="R5324" t="str">
        <f>IF(COUNTIF(ROMANEIOS!K:K,A5324)&gt;0,J5324,"")</f>
        <v/>
      </c>
    </row>
    <row r="5325" spans="1:18" ht="15.75" customHeight="1" x14ac:dyDescent="0.25">
      <c r="A5325" s="42" t="str">
        <f>IFERROR(INDEX(NFS!F:F,MATCH(B5325,NFS!E:E,0)),"")</f>
        <v/>
      </c>
      <c r="E5325" s="11" t="str">
        <f>IF(B5325="","",COUNTIF(SKU!C:C,B5325))</f>
        <v/>
      </c>
      <c r="H5325" s="64" t="str">
        <f>IF(A5325="","",IFERROR(VLOOKUP(TEXT(A5325,"0"),#REF!,7,FALSE),""))</f>
        <v/>
      </c>
      <c r="I5325" s="17" t="str">
        <f>IF(A5325="","",IFERROR(VLOOKUP(TEXT(A5325,"0"),#REF!,9,FALSE),""))</f>
        <v/>
      </c>
      <c r="J5325" s="19" t="str">
        <f>IF(A5325="","",IFERROR(VLOOKUP(TEXT(A5325,"0"),#REF!,10,FALSE),""))</f>
        <v/>
      </c>
      <c r="K5325" s="18" t="str">
        <f>IFERROR(INDEX(#REF!,MATCH(A5325,#REF!,0)),"")</f>
        <v/>
      </c>
      <c r="L5325" s="58" t="str">
        <f>IFERROR(INDEX(SKU!E:E,MATCH(B5325,SKU!C:C,0)),"")</f>
        <v/>
      </c>
      <c r="M5325" s="56"/>
      <c r="R5325" t="str">
        <f>IF(COUNTIF(ROMANEIOS!K:K,A5325)&gt;0,J5325,"")</f>
        <v/>
      </c>
    </row>
    <row r="5326" spans="1:18" ht="15.75" customHeight="1" x14ac:dyDescent="0.25">
      <c r="A5326" s="42" t="str">
        <f>IFERROR(INDEX(NFS!F:F,MATCH(B5326,NFS!E:E,0)),"")</f>
        <v/>
      </c>
      <c r="E5326" s="11" t="str">
        <f>IF(B5326="","",COUNTIF(SKU!C:C,B5326))</f>
        <v/>
      </c>
      <c r="H5326" s="64" t="str">
        <f>IF(A5326="","",IFERROR(VLOOKUP(TEXT(A5326,"0"),#REF!,7,FALSE),""))</f>
        <v/>
      </c>
      <c r="I5326" s="17" t="str">
        <f>IF(A5326="","",IFERROR(VLOOKUP(TEXT(A5326,"0"),#REF!,9,FALSE),""))</f>
        <v/>
      </c>
      <c r="J5326" s="19" t="str">
        <f>IF(A5326="","",IFERROR(VLOOKUP(TEXT(A5326,"0"),#REF!,10,FALSE),""))</f>
        <v/>
      </c>
      <c r="K5326" s="18" t="str">
        <f>IFERROR(INDEX(#REF!,MATCH(A5326,#REF!,0)),"")</f>
        <v/>
      </c>
      <c r="L5326" s="58" t="str">
        <f>IFERROR(INDEX(SKU!E:E,MATCH(B5326,SKU!C:C,0)),"")</f>
        <v/>
      </c>
      <c r="M5326" s="56"/>
      <c r="R5326" t="str">
        <f>IF(COUNTIF(ROMANEIOS!K:K,A5326)&gt;0,J5326,"")</f>
        <v/>
      </c>
    </row>
    <row r="5327" spans="1:18" ht="15.75" customHeight="1" x14ac:dyDescent="0.25">
      <c r="A5327" s="42" t="str">
        <f>IFERROR(INDEX(NFS!F:F,MATCH(B5327,NFS!E:E,0)),"")</f>
        <v/>
      </c>
      <c r="E5327" s="11" t="str">
        <f>IF(B5327="","",COUNTIF(SKU!C:C,B5327))</f>
        <v/>
      </c>
      <c r="H5327" s="64" t="str">
        <f>IF(A5327="","",IFERROR(VLOOKUP(TEXT(A5327,"0"),#REF!,7,FALSE),""))</f>
        <v/>
      </c>
      <c r="I5327" s="17" t="str">
        <f>IF(A5327="","",IFERROR(VLOOKUP(TEXT(A5327,"0"),#REF!,9,FALSE),""))</f>
        <v/>
      </c>
      <c r="J5327" s="19" t="str">
        <f>IF(A5327="","",IFERROR(VLOOKUP(TEXT(A5327,"0"),#REF!,10,FALSE),""))</f>
        <v/>
      </c>
      <c r="K5327" s="18" t="str">
        <f>IFERROR(INDEX(#REF!,MATCH(A5327,#REF!,0)),"")</f>
        <v/>
      </c>
      <c r="L5327" s="58" t="str">
        <f>IFERROR(INDEX(SKU!E:E,MATCH(B5327,SKU!C:C,0)),"")</f>
        <v/>
      </c>
      <c r="M5327" s="56"/>
      <c r="R5327" t="str">
        <f>IF(COUNTIF(ROMANEIOS!K:K,A5327)&gt;0,J5327,"")</f>
        <v/>
      </c>
    </row>
    <row r="5328" spans="1:18" ht="15.75" customHeight="1" x14ac:dyDescent="0.25">
      <c r="A5328" s="42" t="str">
        <f>IFERROR(INDEX(NFS!F:F,MATCH(B5328,NFS!E:E,0)),"")</f>
        <v/>
      </c>
      <c r="E5328" s="11" t="str">
        <f>IF(B5328="","",COUNTIF(SKU!C:C,B5328))</f>
        <v/>
      </c>
      <c r="H5328" s="64" t="str">
        <f>IF(A5328="","",IFERROR(VLOOKUP(TEXT(A5328,"0"),#REF!,7,FALSE),""))</f>
        <v/>
      </c>
      <c r="I5328" s="17" t="str">
        <f>IF(A5328="","",IFERROR(VLOOKUP(TEXT(A5328,"0"),#REF!,9,FALSE),""))</f>
        <v/>
      </c>
      <c r="J5328" s="19" t="str">
        <f>IF(A5328="","",IFERROR(VLOOKUP(TEXT(A5328,"0"),#REF!,10,FALSE),""))</f>
        <v/>
      </c>
      <c r="K5328" s="18" t="str">
        <f>IFERROR(INDEX(#REF!,MATCH(A5328,#REF!,0)),"")</f>
        <v/>
      </c>
      <c r="L5328" s="58" t="str">
        <f>IFERROR(INDEX(SKU!E:E,MATCH(B5328,SKU!C:C,0)),"")</f>
        <v/>
      </c>
      <c r="M5328" s="56"/>
      <c r="R5328" t="str">
        <f>IF(COUNTIF(ROMANEIOS!K:K,A5328)&gt;0,J5328,"")</f>
        <v/>
      </c>
    </row>
    <row r="5329" spans="1:18" ht="15.75" customHeight="1" x14ac:dyDescent="0.25">
      <c r="A5329" s="42" t="str">
        <f>IFERROR(INDEX(NFS!F:F,MATCH(B5329,NFS!E:E,0)),"")</f>
        <v/>
      </c>
      <c r="E5329" s="11" t="str">
        <f>IF(B5329="","",COUNTIF(SKU!C:C,B5329))</f>
        <v/>
      </c>
      <c r="H5329" s="64" t="str">
        <f>IF(A5329="","",IFERROR(VLOOKUP(TEXT(A5329,"0"),#REF!,7,FALSE),""))</f>
        <v/>
      </c>
      <c r="I5329" s="17" t="str">
        <f>IF(A5329="","",IFERROR(VLOOKUP(TEXT(A5329,"0"),#REF!,9,FALSE),""))</f>
        <v/>
      </c>
      <c r="J5329" s="19" t="str">
        <f>IF(A5329="","",IFERROR(VLOOKUP(TEXT(A5329,"0"),#REF!,10,FALSE),""))</f>
        <v/>
      </c>
      <c r="K5329" s="18" t="str">
        <f>IFERROR(INDEX(#REF!,MATCH(A5329,#REF!,0)),"")</f>
        <v/>
      </c>
      <c r="L5329" s="58" t="str">
        <f>IFERROR(INDEX(SKU!E:E,MATCH(B5329,SKU!C:C,0)),"")</f>
        <v/>
      </c>
      <c r="M5329" s="56"/>
      <c r="R5329" t="str">
        <f>IF(COUNTIF(ROMANEIOS!K:K,A5329)&gt;0,J5329,"")</f>
        <v/>
      </c>
    </row>
    <row r="5330" spans="1:18" ht="15.75" customHeight="1" x14ac:dyDescent="0.25">
      <c r="A5330" s="42" t="str">
        <f>IFERROR(INDEX(NFS!F:F,MATCH(B5330,NFS!E:E,0)),"")</f>
        <v/>
      </c>
      <c r="E5330" s="11" t="str">
        <f>IF(B5330="","",COUNTIF(SKU!C:C,B5330))</f>
        <v/>
      </c>
      <c r="H5330" s="64" t="str">
        <f>IF(A5330="","",IFERROR(VLOOKUP(TEXT(A5330,"0"),#REF!,7,FALSE),""))</f>
        <v/>
      </c>
      <c r="I5330" s="17" t="str">
        <f>IF(A5330="","",IFERROR(VLOOKUP(TEXT(A5330,"0"),#REF!,9,FALSE),""))</f>
        <v/>
      </c>
      <c r="J5330" s="19" t="str">
        <f>IF(A5330="","",IFERROR(VLOOKUP(TEXT(A5330,"0"),#REF!,10,FALSE),""))</f>
        <v/>
      </c>
      <c r="K5330" s="18" t="str">
        <f>IFERROR(INDEX(#REF!,MATCH(A5330,#REF!,0)),"")</f>
        <v/>
      </c>
      <c r="L5330" s="58" t="str">
        <f>IFERROR(INDEX(SKU!E:E,MATCH(B5330,SKU!C:C,0)),"")</f>
        <v/>
      </c>
      <c r="M5330" s="56"/>
      <c r="R5330" t="str">
        <f>IF(COUNTIF(ROMANEIOS!K:K,A5330)&gt;0,J5330,"")</f>
        <v/>
      </c>
    </row>
    <row r="5331" spans="1:18" ht="15.75" customHeight="1" x14ac:dyDescent="0.25">
      <c r="A5331" s="42" t="str">
        <f>IFERROR(INDEX(NFS!F:F,MATCH(B5331,NFS!E:E,0)),"")</f>
        <v/>
      </c>
      <c r="E5331" s="11" t="str">
        <f>IF(B5331="","",COUNTIF(SKU!C:C,B5331))</f>
        <v/>
      </c>
      <c r="H5331" s="64" t="str">
        <f>IF(A5331="","",IFERROR(VLOOKUP(TEXT(A5331,"0"),#REF!,7,FALSE),""))</f>
        <v/>
      </c>
      <c r="I5331" s="17" t="str">
        <f>IF(A5331="","",IFERROR(VLOOKUP(TEXT(A5331,"0"),#REF!,9,FALSE),""))</f>
        <v/>
      </c>
      <c r="J5331" s="19" t="str">
        <f>IF(A5331="","",IFERROR(VLOOKUP(TEXT(A5331,"0"),#REF!,10,FALSE),""))</f>
        <v/>
      </c>
      <c r="K5331" s="18" t="str">
        <f>IFERROR(INDEX(#REF!,MATCH(A5331,#REF!,0)),"")</f>
        <v/>
      </c>
      <c r="L5331" s="58" t="str">
        <f>IFERROR(INDEX(SKU!E:E,MATCH(B5331,SKU!C:C,0)),"")</f>
        <v/>
      </c>
      <c r="M5331" s="56"/>
      <c r="R5331" t="str">
        <f>IF(COUNTIF(ROMANEIOS!K:K,A5331)&gt;0,J5331,"")</f>
        <v/>
      </c>
    </row>
    <row r="5332" spans="1:18" ht="15.75" customHeight="1" x14ac:dyDescent="0.25">
      <c r="A5332" s="42" t="str">
        <f>IFERROR(INDEX(NFS!F:F,MATCH(B5332,NFS!E:E,0)),"")</f>
        <v/>
      </c>
      <c r="E5332" s="11" t="str">
        <f>IF(B5332="","",COUNTIF(SKU!C:C,B5332))</f>
        <v/>
      </c>
      <c r="H5332" s="64" t="str">
        <f>IF(A5332="","",IFERROR(VLOOKUP(TEXT(A5332,"0"),#REF!,7,FALSE),""))</f>
        <v/>
      </c>
      <c r="I5332" s="17" t="str">
        <f>IF(A5332="","",IFERROR(VLOOKUP(TEXT(A5332,"0"),#REF!,9,FALSE),""))</f>
        <v/>
      </c>
      <c r="J5332" s="19" t="str">
        <f>IF(A5332="","",IFERROR(VLOOKUP(TEXT(A5332,"0"),#REF!,10,FALSE),""))</f>
        <v/>
      </c>
      <c r="K5332" s="18" t="str">
        <f>IFERROR(INDEX(#REF!,MATCH(A5332,#REF!,0)),"")</f>
        <v/>
      </c>
      <c r="L5332" s="58" t="str">
        <f>IFERROR(INDEX(SKU!E:E,MATCH(B5332,SKU!C:C,0)),"")</f>
        <v/>
      </c>
      <c r="M5332" s="56"/>
      <c r="R5332" t="str">
        <f>IF(COUNTIF(ROMANEIOS!K:K,A5332)&gt;0,J5332,"")</f>
        <v/>
      </c>
    </row>
    <row r="5333" spans="1:18" ht="15.75" customHeight="1" x14ac:dyDescent="0.25">
      <c r="A5333" s="42" t="str">
        <f>IFERROR(INDEX(NFS!F:F,MATCH(B5333,NFS!E:E,0)),"")</f>
        <v/>
      </c>
      <c r="E5333" s="11" t="str">
        <f>IF(B5333="","",COUNTIF(SKU!C:C,B5333))</f>
        <v/>
      </c>
      <c r="H5333" s="64" t="str">
        <f>IF(A5333="","",IFERROR(VLOOKUP(TEXT(A5333,"0"),#REF!,7,FALSE),""))</f>
        <v/>
      </c>
      <c r="I5333" s="17" t="str">
        <f>IF(A5333="","",IFERROR(VLOOKUP(TEXT(A5333,"0"),#REF!,9,FALSE),""))</f>
        <v/>
      </c>
      <c r="J5333" s="19" t="str">
        <f>IF(A5333="","",IFERROR(VLOOKUP(TEXT(A5333,"0"),#REF!,10,FALSE),""))</f>
        <v/>
      </c>
      <c r="K5333" s="18" t="str">
        <f>IFERROR(INDEX(#REF!,MATCH(A5333,#REF!,0)),"")</f>
        <v/>
      </c>
      <c r="L5333" s="58" t="str">
        <f>IFERROR(INDEX(SKU!E:E,MATCH(B5333,SKU!C:C,0)),"")</f>
        <v/>
      </c>
      <c r="M5333" s="56"/>
      <c r="R5333" t="str">
        <f>IF(COUNTIF(ROMANEIOS!K:K,A5333)&gt;0,J5333,"")</f>
        <v/>
      </c>
    </row>
    <row r="5334" spans="1:18" ht="15.75" customHeight="1" x14ac:dyDescent="0.25">
      <c r="A5334" s="42" t="str">
        <f>IFERROR(INDEX(NFS!F:F,MATCH(B5334,NFS!E:E,0)),"")</f>
        <v/>
      </c>
      <c r="E5334" s="11" t="str">
        <f>IF(B5334="","",COUNTIF(SKU!C:C,B5334))</f>
        <v/>
      </c>
      <c r="H5334" s="64" t="str">
        <f>IF(A5334="","",IFERROR(VLOOKUP(TEXT(A5334,"0"),#REF!,7,FALSE),""))</f>
        <v/>
      </c>
      <c r="I5334" s="17" t="str">
        <f>IF(A5334="","",IFERROR(VLOOKUP(TEXT(A5334,"0"),#REF!,9,FALSE),""))</f>
        <v/>
      </c>
      <c r="J5334" s="19" t="str">
        <f>IF(A5334="","",IFERROR(VLOOKUP(TEXT(A5334,"0"),#REF!,10,FALSE),""))</f>
        <v/>
      </c>
      <c r="K5334" s="18" t="str">
        <f>IFERROR(INDEX(#REF!,MATCH(A5334,#REF!,0)),"")</f>
        <v/>
      </c>
      <c r="L5334" s="58" t="str">
        <f>IFERROR(INDEX(SKU!E:E,MATCH(B5334,SKU!C:C,0)),"")</f>
        <v/>
      </c>
      <c r="M5334" s="56"/>
      <c r="R5334" t="str">
        <f>IF(COUNTIF(ROMANEIOS!K:K,A5334)&gt;0,J5334,"")</f>
        <v/>
      </c>
    </row>
    <row r="5335" spans="1:18" ht="15.75" customHeight="1" x14ac:dyDescent="0.25">
      <c r="A5335" s="42" t="str">
        <f>IFERROR(INDEX(NFS!F:F,MATCH(B5335,NFS!E:E,0)),"")</f>
        <v/>
      </c>
      <c r="E5335" s="11" t="str">
        <f>IF(B5335="","",COUNTIF(SKU!C:C,B5335))</f>
        <v/>
      </c>
      <c r="H5335" s="64" t="str">
        <f>IF(A5335="","",IFERROR(VLOOKUP(TEXT(A5335,"0"),#REF!,7,FALSE),""))</f>
        <v/>
      </c>
      <c r="I5335" s="17" t="str">
        <f>IF(A5335="","",IFERROR(VLOOKUP(TEXT(A5335,"0"),#REF!,9,FALSE),""))</f>
        <v/>
      </c>
      <c r="J5335" s="19" t="str">
        <f>IF(A5335="","",IFERROR(VLOOKUP(TEXT(A5335,"0"),#REF!,10,FALSE),""))</f>
        <v/>
      </c>
      <c r="K5335" s="18" t="str">
        <f>IFERROR(INDEX(#REF!,MATCH(A5335,#REF!,0)),"")</f>
        <v/>
      </c>
      <c r="L5335" s="58" t="str">
        <f>IFERROR(INDEX(SKU!E:E,MATCH(B5335,SKU!C:C,0)),"")</f>
        <v/>
      </c>
      <c r="M5335" s="56"/>
      <c r="R5335" t="str">
        <f>IF(COUNTIF(ROMANEIOS!K:K,A5335)&gt;0,J5335,"")</f>
        <v/>
      </c>
    </row>
    <row r="5336" spans="1:18" ht="15.75" customHeight="1" x14ac:dyDescent="0.25">
      <c r="A5336" s="42" t="str">
        <f>IFERROR(INDEX(NFS!F:F,MATCH(B5336,NFS!E:E,0)),"")</f>
        <v/>
      </c>
      <c r="E5336" s="11" t="str">
        <f>IF(B5336="","",COUNTIF(SKU!C:C,B5336))</f>
        <v/>
      </c>
      <c r="H5336" s="64" t="str">
        <f>IF(A5336="","",IFERROR(VLOOKUP(TEXT(A5336,"0"),#REF!,7,FALSE),""))</f>
        <v/>
      </c>
      <c r="I5336" s="17" t="str">
        <f>IF(A5336="","",IFERROR(VLOOKUP(TEXT(A5336,"0"),#REF!,9,FALSE),""))</f>
        <v/>
      </c>
      <c r="J5336" s="19" t="str">
        <f>IF(A5336="","",IFERROR(VLOOKUP(TEXT(A5336,"0"),#REF!,10,FALSE),""))</f>
        <v/>
      </c>
      <c r="K5336" s="18" t="str">
        <f>IFERROR(INDEX(#REF!,MATCH(A5336,#REF!,0)),"")</f>
        <v/>
      </c>
      <c r="L5336" s="58" t="str">
        <f>IFERROR(INDEX(SKU!E:E,MATCH(B5336,SKU!C:C,0)),"")</f>
        <v/>
      </c>
      <c r="M5336" s="56"/>
      <c r="R5336" t="str">
        <f>IF(COUNTIF(ROMANEIOS!K:K,A5336)&gt;0,J5336,"")</f>
        <v/>
      </c>
    </row>
    <row r="5337" spans="1:18" ht="15.75" customHeight="1" x14ac:dyDescent="0.25">
      <c r="A5337" s="42" t="str">
        <f>IFERROR(INDEX(NFS!F:F,MATCH(B5337,NFS!E:E,0)),"")</f>
        <v/>
      </c>
      <c r="E5337" s="11" t="str">
        <f>IF(B5337="","",COUNTIF(SKU!C:C,B5337))</f>
        <v/>
      </c>
      <c r="H5337" s="64" t="str">
        <f>IF(A5337="","",IFERROR(VLOOKUP(TEXT(A5337,"0"),#REF!,7,FALSE),""))</f>
        <v/>
      </c>
      <c r="I5337" s="17" t="str">
        <f>IF(A5337="","",IFERROR(VLOOKUP(TEXT(A5337,"0"),#REF!,9,FALSE),""))</f>
        <v/>
      </c>
      <c r="J5337" s="19" t="str">
        <f>IF(A5337="","",IFERROR(VLOOKUP(TEXT(A5337,"0"),#REF!,10,FALSE),""))</f>
        <v/>
      </c>
      <c r="K5337" s="18" t="str">
        <f>IFERROR(INDEX(#REF!,MATCH(A5337,#REF!,0)),"")</f>
        <v/>
      </c>
      <c r="L5337" s="58" t="str">
        <f>IFERROR(INDEX(SKU!E:E,MATCH(B5337,SKU!C:C,0)),"")</f>
        <v/>
      </c>
      <c r="M5337" s="56"/>
      <c r="R5337" t="str">
        <f>IF(COUNTIF(ROMANEIOS!K:K,A5337)&gt;0,J5337,"")</f>
        <v/>
      </c>
    </row>
    <row r="5338" spans="1:18" ht="15.75" customHeight="1" x14ac:dyDescent="0.25">
      <c r="A5338" s="42" t="str">
        <f>IFERROR(INDEX(NFS!F:F,MATCH(B5338,NFS!E:E,0)),"")</f>
        <v/>
      </c>
      <c r="E5338" s="11" t="str">
        <f>IF(B5338="","",COUNTIF(SKU!C:C,B5338))</f>
        <v/>
      </c>
      <c r="H5338" s="64" t="str">
        <f>IF(A5338="","",IFERROR(VLOOKUP(TEXT(A5338,"0"),#REF!,7,FALSE),""))</f>
        <v/>
      </c>
      <c r="I5338" s="17" t="str">
        <f>IF(A5338="","",IFERROR(VLOOKUP(TEXT(A5338,"0"),#REF!,9,FALSE),""))</f>
        <v/>
      </c>
      <c r="J5338" s="19" t="str">
        <f>IF(A5338="","",IFERROR(VLOOKUP(TEXT(A5338,"0"),#REF!,10,FALSE),""))</f>
        <v/>
      </c>
      <c r="K5338" s="18" t="str">
        <f>IFERROR(INDEX(#REF!,MATCH(A5338,#REF!,0)),"")</f>
        <v/>
      </c>
      <c r="L5338" s="58" t="str">
        <f>IFERROR(INDEX(SKU!E:E,MATCH(B5338,SKU!C:C,0)),"")</f>
        <v/>
      </c>
      <c r="M5338" s="56"/>
      <c r="R5338" t="str">
        <f>IF(COUNTIF(ROMANEIOS!K:K,A5338)&gt;0,J5338,"")</f>
        <v/>
      </c>
    </row>
    <row r="5339" spans="1:18" ht="15.75" customHeight="1" x14ac:dyDescent="0.25">
      <c r="A5339" s="42" t="str">
        <f>IFERROR(INDEX(NFS!F:F,MATCH(B5339,NFS!E:E,0)),"")</f>
        <v/>
      </c>
      <c r="E5339" s="11" t="str">
        <f>IF(B5339="","",COUNTIF(SKU!C:C,B5339))</f>
        <v/>
      </c>
      <c r="H5339" s="64" t="str">
        <f>IF(A5339="","",IFERROR(VLOOKUP(TEXT(A5339,"0"),#REF!,7,FALSE),""))</f>
        <v/>
      </c>
      <c r="I5339" s="17" t="str">
        <f>IF(A5339="","",IFERROR(VLOOKUP(TEXT(A5339,"0"),#REF!,9,FALSE),""))</f>
        <v/>
      </c>
      <c r="J5339" s="19" t="str">
        <f>IF(A5339="","",IFERROR(VLOOKUP(TEXT(A5339,"0"),#REF!,10,FALSE),""))</f>
        <v/>
      </c>
      <c r="K5339" s="18" t="str">
        <f>IFERROR(INDEX(#REF!,MATCH(A5339,#REF!,0)),"")</f>
        <v/>
      </c>
      <c r="L5339" s="58" t="str">
        <f>IFERROR(INDEX(SKU!E:E,MATCH(B5339,SKU!C:C,0)),"")</f>
        <v/>
      </c>
      <c r="M5339" s="56"/>
      <c r="R5339" t="str">
        <f>IF(COUNTIF(ROMANEIOS!K:K,A5339)&gt;0,J5339,"")</f>
        <v/>
      </c>
    </row>
    <row r="5340" spans="1:18" ht="15.75" customHeight="1" x14ac:dyDescent="0.25">
      <c r="A5340" s="42" t="str">
        <f>IFERROR(INDEX(NFS!F:F,MATCH(B5340,NFS!E:E,0)),"")</f>
        <v/>
      </c>
      <c r="E5340" s="11" t="str">
        <f>IF(B5340="","",COUNTIF(SKU!C:C,B5340))</f>
        <v/>
      </c>
      <c r="H5340" s="64" t="str">
        <f>IF(A5340="","",IFERROR(VLOOKUP(TEXT(A5340,"0"),#REF!,7,FALSE),""))</f>
        <v/>
      </c>
      <c r="I5340" s="17" t="str">
        <f>IF(A5340="","",IFERROR(VLOOKUP(TEXT(A5340,"0"),#REF!,9,FALSE),""))</f>
        <v/>
      </c>
      <c r="J5340" s="19" t="str">
        <f>IF(A5340="","",IFERROR(VLOOKUP(TEXT(A5340,"0"),#REF!,10,FALSE),""))</f>
        <v/>
      </c>
      <c r="K5340" s="18" t="str">
        <f>IFERROR(INDEX(#REF!,MATCH(A5340,#REF!,0)),"")</f>
        <v/>
      </c>
      <c r="L5340" s="58" t="str">
        <f>IFERROR(INDEX(SKU!E:E,MATCH(B5340,SKU!C:C,0)),"")</f>
        <v/>
      </c>
      <c r="M5340" s="56"/>
      <c r="R5340" t="str">
        <f>IF(COUNTIF(ROMANEIOS!K:K,A5340)&gt;0,J5340,"")</f>
        <v/>
      </c>
    </row>
    <row r="5341" spans="1:18" ht="15.75" customHeight="1" x14ac:dyDescent="0.25">
      <c r="A5341" s="42" t="str">
        <f>IFERROR(INDEX(NFS!F:F,MATCH(B5341,NFS!E:E,0)),"")</f>
        <v/>
      </c>
      <c r="E5341" s="11" t="str">
        <f>IF(B5341="","",COUNTIF(SKU!C:C,B5341))</f>
        <v/>
      </c>
      <c r="H5341" s="64" t="str">
        <f>IF(A5341="","",IFERROR(VLOOKUP(TEXT(A5341,"0"),#REF!,7,FALSE),""))</f>
        <v/>
      </c>
      <c r="I5341" s="17" t="str">
        <f>IF(A5341="","",IFERROR(VLOOKUP(TEXT(A5341,"0"),#REF!,9,FALSE),""))</f>
        <v/>
      </c>
      <c r="J5341" s="19" t="str">
        <f>IF(A5341="","",IFERROR(VLOOKUP(TEXT(A5341,"0"),#REF!,10,FALSE),""))</f>
        <v/>
      </c>
      <c r="K5341" s="18" t="str">
        <f>IFERROR(INDEX(#REF!,MATCH(A5341,#REF!,0)),"")</f>
        <v/>
      </c>
      <c r="L5341" s="58" t="str">
        <f>IFERROR(INDEX(SKU!E:E,MATCH(B5341,SKU!C:C,0)),"")</f>
        <v/>
      </c>
      <c r="M5341" s="56"/>
      <c r="R5341" t="str">
        <f>IF(COUNTIF(ROMANEIOS!K:K,A5341)&gt;0,J5341,"")</f>
        <v/>
      </c>
    </row>
    <row r="5342" spans="1:18" ht="15.75" customHeight="1" x14ac:dyDescent="0.25">
      <c r="A5342" s="42" t="str">
        <f>IFERROR(INDEX(NFS!F:F,MATCH(B5342,NFS!E:E,0)),"")</f>
        <v/>
      </c>
      <c r="E5342" s="11" t="str">
        <f>IF(B5342="","",COUNTIF(SKU!C:C,B5342))</f>
        <v/>
      </c>
      <c r="H5342" s="64" t="str">
        <f>IF(A5342="","",IFERROR(VLOOKUP(TEXT(A5342,"0"),#REF!,7,FALSE),""))</f>
        <v/>
      </c>
      <c r="I5342" s="17" t="str">
        <f>IF(A5342="","",IFERROR(VLOOKUP(TEXT(A5342,"0"),#REF!,9,FALSE),""))</f>
        <v/>
      </c>
      <c r="J5342" s="19" t="str">
        <f>IF(A5342="","",IFERROR(VLOOKUP(TEXT(A5342,"0"),#REF!,10,FALSE),""))</f>
        <v/>
      </c>
      <c r="K5342" s="18" t="str">
        <f>IFERROR(INDEX(#REF!,MATCH(A5342,#REF!,0)),"")</f>
        <v/>
      </c>
      <c r="L5342" s="58" t="str">
        <f>IFERROR(INDEX(SKU!E:E,MATCH(B5342,SKU!C:C,0)),"")</f>
        <v/>
      </c>
      <c r="M5342" s="56"/>
      <c r="R5342" t="str">
        <f>IF(COUNTIF(ROMANEIOS!K:K,A5342)&gt;0,J5342,"")</f>
        <v/>
      </c>
    </row>
    <row r="5343" spans="1:18" ht="15.75" customHeight="1" x14ac:dyDescent="0.25">
      <c r="A5343" s="42" t="str">
        <f>IFERROR(INDEX(NFS!F:F,MATCH(B5343,NFS!E:E,0)),"")</f>
        <v/>
      </c>
      <c r="E5343" s="11" t="str">
        <f>IF(B5343="","",COUNTIF(SKU!C:C,B5343))</f>
        <v/>
      </c>
      <c r="H5343" s="64" t="str">
        <f>IF(A5343="","",IFERROR(VLOOKUP(TEXT(A5343,"0"),#REF!,7,FALSE),""))</f>
        <v/>
      </c>
      <c r="I5343" s="17" t="str">
        <f>IF(A5343="","",IFERROR(VLOOKUP(TEXT(A5343,"0"),#REF!,9,FALSE),""))</f>
        <v/>
      </c>
      <c r="J5343" s="19" t="str">
        <f>IF(A5343="","",IFERROR(VLOOKUP(TEXT(A5343,"0"),#REF!,10,FALSE),""))</f>
        <v/>
      </c>
      <c r="K5343" s="18" t="str">
        <f>IFERROR(INDEX(#REF!,MATCH(A5343,#REF!,0)),"")</f>
        <v/>
      </c>
      <c r="L5343" s="58" t="str">
        <f>IFERROR(INDEX(SKU!E:E,MATCH(B5343,SKU!C:C,0)),"")</f>
        <v/>
      </c>
      <c r="M5343" s="56"/>
      <c r="R5343" t="str">
        <f>IF(COUNTIF(ROMANEIOS!K:K,A5343)&gt;0,J5343,"")</f>
        <v/>
      </c>
    </row>
    <row r="5344" spans="1:18" ht="15.75" customHeight="1" x14ac:dyDescent="0.25">
      <c r="A5344" s="42" t="str">
        <f>IFERROR(INDEX(NFS!F:F,MATCH(B5344,NFS!E:E,0)),"")</f>
        <v/>
      </c>
      <c r="E5344" s="11" t="str">
        <f>IF(B5344="","",COUNTIF(SKU!C:C,B5344))</f>
        <v/>
      </c>
      <c r="H5344" s="64" t="str">
        <f>IF(A5344="","",IFERROR(VLOOKUP(TEXT(A5344,"0"),#REF!,7,FALSE),""))</f>
        <v/>
      </c>
      <c r="I5344" s="17" t="str">
        <f>IF(A5344="","",IFERROR(VLOOKUP(TEXT(A5344,"0"),#REF!,9,FALSE),""))</f>
        <v/>
      </c>
      <c r="J5344" s="19" t="str">
        <f>IF(A5344="","",IFERROR(VLOOKUP(TEXT(A5344,"0"),#REF!,10,FALSE),""))</f>
        <v/>
      </c>
      <c r="K5344" s="18" t="str">
        <f>IFERROR(INDEX(#REF!,MATCH(A5344,#REF!,0)),"")</f>
        <v/>
      </c>
      <c r="L5344" s="58" t="str">
        <f>IFERROR(INDEX(SKU!E:E,MATCH(B5344,SKU!C:C,0)),"")</f>
        <v/>
      </c>
      <c r="M5344" s="56"/>
      <c r="R5344" t="str">
        <f>IF(COUNTIF(ROMANEIOS!K:K,A5344)&gt;0,J5344,"")</f>
        <v/>
      </c>
    </row>
    <row r="5345" spans="1:18" ht="15.75" customHeight="1" x14ac:dyDescent="0.25">
      <c r="A5345" s="42" t="str">
        <f>IFERROR(INDEX(NFS!F:F,MATCH(B5345,NFS!E:E,0)),"")</f>
        <v/>
      </c>
      <c r="E5345" s="11" t="str">
        <f>IF(B5345="","",COUNTIF(SKU!C:C,B5345))</f>
        <v/>
      </c>
      <c r="H5345" s="64" t="str">
        <f>IF(A5345="","",IFERROR(VLOOKUP(TEXT(A5345,"0"),#REF!,7,FALSE),""))</f>
        <v/>
      </c>
      <c r="I5345" s="17" t="str">
        <f>IF(A5345="","",IFERROR(VLOOKUP(TEXT(A5345,"0"),#REF!,9,FALSE),""))</f>
        <v/>
      </c>
      <c r="J5345" s="19" t="str">
        <f>IF(A5345="","",IFERROR(VLOOKUP(TEXT(A5345,"0"),#REF!,10,FALSE),""))</f>
        <v/>
      </c>
      <c r="K5345" s="18" t="str">
        <f>IFERROR(INDEX(#REF!,MATCH(A5345,#REF!,0)),"")</f>
        <v/>
      </c>
      <c r="L5345" s="58" t="str">
        <f>IFERROR(INDEX(SKU!E:E,MATCH(B5345,SKU!C:C,0)),"")</f>
        <v/>
      </c>
      <c r="M5345" s="56"/>
      <c r="R5345" t="str">
        <f>IF(COUNTIF(ROMANEIOS!K:K,A5345)&gt;0,J5345,"")</f>
        <v/>
      </c>
    </row>
    <row r="5346" spans="1:18" ht="15.75" customHeight="1" x14ac:dyDescent="0.25">
      <c r="A5346" s="42" t="str">
        <f>IFERROR(INDEX(NFS!F:F,MATCH(B5346,NFS!E:E,0)),"")</f>
        <v/>
      </c>
      <c r="E5346" s="11" t="str">
        <f>IF(B5346="","",COUNTIF(SKU!C:C,B5346))</f>
        <v/>
      </c>
      <c r="H5346" s="64" t="str">
        <f>IF(A5346="","",IFERROR(VLOOKUP(TEXT(A5346,"0"),#REF!,7,FALSE),""))</f>
        <v/>
      </c>
      <c r="I5346" s="17" t="str">
        <f>IF(A5346="","",IFERROR(VLOOKUP(TEXT(A5346,"0"),#REF!,9,FALSE),""))</f>
        <v/>
      </c>
      <c r="J5346" s="19" t="str">
        <f>IF(A5346="","",IFERROR(VLOOKUP(TEXT(A5346,"0"),#REF!,10,FALSE),""))</f>
        <v/>
      </c>
      <c r="K5346" s="18" t="str">
        <f>IFERROR(INDEX(#REF!,MATCH(A5346,#REF!,0)),"")</f>
        <v/>
      </c>
      <c r="L5346" s="58" t="str">
        <f>IFERROR(INDEX(SKU!E:E,MATCH(B5346,SKU!C:C,0)),"")</f>
        <v/>
      </c>
      <c r="M5346" s="56"/>
      <c r="R5346" t="str">
        <f>IF(COUNTIF(ROMANEIOS!K:K,A5346)&gt;0,J5346,"")</f>
        <v/>
      </c>
    </row>
    <row r="5347" spans="1:18" ht="15.75" customHeight="1" x14ac:dyDescent="0.25">
      <c r="A5347" s="42" t="str">
        <f>IFERROR(INDEX(NFS!F:F,MATCH(B5347,NFS!E:E,0)),"")</f>
        <v/>
      </c>
      <c r="E5347" s="11" t="str">
        <f>IF(B5347="","",COUNTIF(SKU!C:C,B5347))</f>
        <v/>
      </c>
      <c r="H5347" s="64" t="str">
        <f>IF(A5347="","",IFERROR(VLOOKUP(TEXT(A5347,"0"),#REF!,7,FALSE),""))</f>
        <v/>
      </c>
      <c r="I5347" s="17" t="str">
        <f>IF(A5347="","",IFERROR(VLOOKUP(TEXT(A5347,"0"),#REF!,9,FALSE),""))</f>
        <v/>
      </c>
      <c r="J5347" s="19" t="str">
        <f>IF(A5347="","",IFERROR(VLOOKUP(TEXT(A5347,"0"),#REF!,10,FALSE),""))</f>
        <v/>
      </c>
      <c r="K5347" s="18" t="str">
        <f>IFERROR(INDEX(#REF!,MATCH(A5347,#REF!,0)),"")</f>
        <v/>
      </c>
      <c r="L5347" s="58" t="str">
        <f>IFERROR(INDEX(SKU!E:E,MATCH(B5347,SKU!C:C,0)),"")</f>
        <v/>
      </c>
      <c r="M5347" s="56"/>
      <c r="R5347" t="str">
        <f>IF(COUNTIF(ROMANEIOS!K:K,A5347)&gt;0,J5347,"")</f>
        <v/>
      </c>
    </row>
    <row r="5348" spans="1:18" ht="15.75" customHeight="1" x14ac:dyDescent="0.25">
      <c r="A5348" s="42" t="str">
        <f>IFERROR(INDEX(NFS!F:F,MATCH(B5348,NFS!E:E,0)),"")</f>
        <v/>
      </c>
      <c r="E5348" s="11" t="str">
        <f>IF(B5348="","",COUNTIF(SKU!C:C,B5348))</f>
        <v/>
      </c>
      <c r="H5348" s="64" t="str">
        <f>IF(A5348="","",IFERROR(VLOOKUP(TEXT(A5348,"0"),#REF!,7,FALSE),""))</f>
        <v/>
      </c>
      <c r="I5348" s="17" t="str">
        <f>IF(A5348="","",IFERROR(VLOOKUP(TEXT(A5348,"0"),#REF!,9,FALSE),""))</f>
        <v/>
      </c>
      <c r="J5348" s="19" t="str">
        <f>IF(A5348="","",IFERROR(VLOOKUP(TEXT(A5348,"0"),#REF!,10,FALSE),""))</f>
        <v/>
      </c>
      <c r="K5348" s="18" t="str">
        <f>IFERROR(INDEX(#REF!,MATCH(A5348,#REF!,0)),"")</f>
        <v/>
      </c>
      <c r="L5348" s="58" t="str">
        <f>IFERROR(INDEX(SKU!E:E,MATCH(B5348,SKU!C:C,0)),"")</f>
        <v/>
      </c>
      <c r="M5348" s="56"/>
      <c r="R5348" t="str">
        <f>IF(COUNTIF(ROMANEIOS!K:K,A5348)&gt;0,J5348,"")</f>
        <v/>
      </c>
    </row>
    <row r="5349" spans="1:18" ht="15.75" customHeight="1" x14ac:dyDescent="0.25">
      <c r="A5349" s="42" t="str">
        <f>IFERROR(INDEX(NFS!F:F,MATCH(B5349,NFS!E:E,0)),"")</f>
        <v/>
      </c>
      <c r="E5349" s="11" t="str">
        <f>IF(B5349="","",COUNTIF(SKU!C:C,B5349))</f>
        <v/>
      </c>
      <c r="H5349" s="64" t="str">
        <f>IF(A5349="","",IFERROR(VLOOKUP(TEXT(A5349,"0"),#REF!,7,FALSE),""))</f>
        <v/>
      </c>
      <c r="I5349" s="17" t="str">
        <f>IF(A5349="","",IFERROR(VLOOKUP(TEXT(A5349,"0"),#REF!,9,FALSE),""))</f>
        <v/>
      </c>
      <c r="J5349" s="19" t="str">
        <f>IF(A5349="","",IFERROR(VLOOKUP(TEXT(A5349,"0"),#REF!,10,FALSE),""))</f>
        <v/>
      </c>
      <c r="K5349" s="18" t="str">
        <f>IFERROR(INDEX(#REF!,MATCH(A5349,#REF!,0)),"")</f>
        <v/>
      </c>
      <c r="L5349" s="58" t="str">
        <f>IFERROR(INDEX(SKU!E:E,MATCH(B5349,SKU!C:C,0)),"")</f>
        <v/>
      </c>
      <c r="M5349" s="56"/>
      <c r="R5349" t="str">
        <f>IF(COUNTIF(ROMANEIOS!K:K,A5349)&gt;0,J5349,"")</f>
        <v/>
      </c>
    </row>
    <row r="5350" spans="1:18" ht="15.75" customHeight="1" x14ac:dyDescent="0.25">
      <c r="A5350" s="42" t="str">
        <f>IFERROR(INDEX(NFS!F:F,MATCH(B5350,NFS!E:E,0)),"")</f>
        <v/>
      </c>
      <c r="E5350" s="11" t="str">
        <f>IF(B5350="","",COUNTIF(SKU!C:C,B5350))</f>
        <v/>
      </c>
      <c r="H5350" s="64" t="str">
        <f>IF(A5350="","",IFERROR(VLOOKUP(TEXT(A5350,"0"),#REF!,7,FALSE),""))</f>
        <v/>
      </c>
      <c r="I5350" s="17" t="str">
        <f>IF(A5350="","",IFERROR(VLOOKUP(TEXT(A5350,"0"),#REF!,9,FALSE),""))</f>
        <v/>
      </c>
      <c r="J5350" s="19" t="str">
        <f>IF(A5350="","",IFERROR(VLOOKUP(TEXT(A5350,"0"),#REF!,10,FALSE),""))</f>
        <v/>
      </c>
      <c r="K5350" s="18" t="str">
        <f>IFERROR(INDEX(#REF!,MATCH(A5350,#REF!,0)),"")</f>
        <v/>
      </c>
      <c r="L5350" s="58" t="str">
        <f>IFERROR(INDEX(SKU!E:E,MATCH(B5350,SKU!C:C,0)),"")</f>
        <v/>
      </c>
      <c r="M5350" s="56"/>
      <c r="R5350" t="str">
        <f>IF(COUNTIF(ROMANEIOS!K:K,A5350)&gt;0,J5350,"")</f>
        <v/>
      </c>
    </row>
    <row r="5351" spans="1:18" ht="15.75" customHeight="1" x14ac:dyDescent="0.25">
      <c r="A5351" s="42" t="str">
        <f>IFERROR(INDEX(NFS!F:F,MATCH(B5351,NFS!E:E,0)),"")</f>
        <v/>
      </c>
      <c r="E5351" s="11" t="str">
        <f>IF(B5351="","",COUNTIF(SKU!C:C,B5351))</f>
        <v/>
      </c>
      <c r="H5351" s="64" t="str">
        <f>IF(A5351="","",IFERROR(VLOOKUP(TEXT(A5351,"0"),#REF!,7,FALSE),""))</f>
        <v/>
      </c>
      <c r="I5351" s="17" t="str">
        <f>IF(A5351="","",IFERROR(VLOOKUP(TEXT(A5351,"0"),#REF!,9,FALSE),""))</f>
        <v/>
      </c>
      <c r="J5351" s="19" t="str">
        <f>IF(A5351="","",IFERROR(VLOOKUP(TEXT(A5351,"0"),#REF!,10,FALSE),""))</f>
        <v/>
      </c>
      <c r="K5351" s="18" t="str">
        <f>IFERROR(INDEX(#REF!,MATCH(A5351,#REF!,0)),"")</f>
        <v/>
      </c>
      <c r="L5351" s="58" t="str">
        <f>IFERROR(INDEX(SKU!E:E,MATCH(B5351,SKU!C:C,0)),"")</f>
        <v/>
      </c>
      <c r="M5351" s="56"/>
      <c r="R5351" t="str">
        <f>IF(COUNTIF(ROMANEIOS!K:K,A5351)&gt;0,J5351,"")</f>
        <v/>
      </c>
    </row>
    <row r="5352" spans="1:18" ht="15.75" customHeight="1" x14ac:dyDescent="0.25">
      <c r="A5352" s="42" t="str">
        <f>IFERROR(INDEX(NFS!F:F,MATCH(B5352,NFS!E:E,0)),"")</f>
        <v/>
      </c>
      <c r="E5352" s="11" t="str">
        <f>IF(B5352="","",COUNTIF(SKU!C:C,B5352))</f>
        <v/>
      </c>
      <c r="H5352" s="64" t="str">
        <f>IF(A5352="","",IFERROR(VLOOKUP(TEXT(A5352,"0"),#REF!,7,FALSE),""))</f>
        <v/>
      </c>
      <c r="I5352" s="17" t="str">
        <f>IF(A5352="","",IFERROR(VLOOKUP(TEXT(A5352,"0"),#REF!,9,FALSE),""))</f>
        <v/>
      </c>
      <c r="J5352" s="19" t="str">
        <f>IF(A5352="","",IFERROR(VLOOKUP(TEXT(A5352,"0"),#REF!,10,FALSE),""))</f>
        <v/>
      </c>
      <c r="K5352" s="18" t="str">
        <f>IFERROR(INDEX(#REF!,MATCH(A5352,#REF!,0)),"")</f>
        <v/>
      </c>
      <c r="L5352" s="58" t="str">
        <f>IFERROR(INDEX(SKU!E:E,MATCH(B5352,SKU!C:C,0)),"")</f>
        <v/>
      </c>
      <c r="M5352" s="56"/>
      <c r="R5352" t="str">
        <f>IF(COUNTIF(ROMANEIOS!K:K,A5352)&gt;0,J5352,"")</f>
        <v/>
      </c>
    </row>
    <row r="5353" spans="1:18" ht="15.75" customHeight="1" x14ac:dyDescent="0.25">
      <c r="A5353" s="42" t="str">
        <f>IFERROR(INDEX(NFS!F:F,MATCH(B5353,NFS!E:E,0)),"")</f>
        <v/>
      </c>
      <c r="E5353" s="11" t="str">
        <f>IF(B5353="","",COUNTIF(SKU!C:C,B5353))</f>
        <v/>
      </c>
      <c r="H5353" s="64" t="str">
        <f>IF(A5353="","",IFERROR(VLOOKUP(TEXT(A5353,"0"),#REF!,7,FALSE),""))</f>
        <v/>
      </c>
      <c r="I5353" s="17" t="str">
        <f>IF(A5353="","",IFERROR(VLOOKUP(TEXT(A5353,"0"),#REF!,9,FALSE),""))</f>
        <v/>
      </c>
      <c r="J5353" s="19" t="str">
        <f>IF(A5353="","",IFERROR(VLOOKUP(TEXT(A5353,"0"),#REF!,10,FALSE),""))</f>
        <v/>
      </c>
      <c r="K5353" s="18" t="str">
        <f>IFERROR(INDEX(#REF!,MATCH(A5353,#REF!,0)),"")</f>
        <v/>
      </c>
      <c r="L5353" s="58" t="str">
        <f>IFERROR(INDEX(SKU!E:E,MATCH(B5353,SKU!C:C,0)),"")</f>
        <v/>
      </c>
      <c r="M5353" s="56"/>
      <c r="R5353" t="str">
        <f>IF(COUNTIF(ROMANEIOS!K:K,A5353)&gt;0,J5353,"")</f>
        <v/>
      </c>
    </row>
    <row r="5354" spans="1:18" ht="15.75" customHeight="1" x14ac:dyDescent="0.25">
      <c r="A5354" s="42" t="str">
        <f>IFERROR(INDEX(NFS!F:F,MATCH(B5354,NFS!E:E,0)),"")</f>
        <v/>
      </c>
      <c r="E5354" s="11" t="str">
        <f>IF(B5354="","",COUNTIF(SKU!C:C,B5354))</f>
        <v/>
      </c>
      <c r="H5354" s="64" t="str">
        <f>IF(A5354="","",IFERROR(VLOOKUP(TEXT(A5354,"0"),#REF!,7,FALSE),""))</f>
        <v/>
      </c>
      <c r="I5354" s="17" t="str">
        <f>IF(A5354="","",IFERROR(VLOOKUP(TEXT(A5354,"0"),#REF!,9,FALSE),""))</f>
        <v/>
      </c>
      <c r="J5354" s="19" t="str">
        <f>IF(A5354="","",IFERROR(VLOOKUP(TEXT(A5354,"0"),#REF!,10,FALSE),""))</f>
        <v/>
      </c>
      <c r="K5354" s="18" t="str">
        <f>IFERROR(INDEX(#REF!,MATCH(A5354,#REF!,0)),"")</f>
        <v/>
      </c>
      <c r="L5354" s="58" t="str">
        <f>IFERROR(INDEX(SKU!E:E,MATCH(B5354,SKU!C:C,0)),"")</f>
        <v/>
      </c>
      <c r="M5354" s="56"/>
      <c r="R5354" t="str">
        <f>IF(COUNTIF(ROMANEIOS!K:K,A5354)&gt;0,J5354,"")</f>
        <v/>
      </c>
    </row>
    <row r="5355" spans="1:18" ht="15.75" customHeight="1" x14ac:dyDescent="0.25">
      <c r="A5355" s="42" t="str">
        <f>IFERROR(INDEX(NFS!F:F,MATCH(B5355,NFS!E:E,0)),"")</f>
        <v/>
      </c>
      <c r="E5355" s="11" t="str">
        <f>IF(B5355="","",COUNTIF(SKU!C:C,B5355))</f>
        <v/>
      </c>
      <c r="H5355" s="64" t="str">
        <f>IF(A5355="","",IFERROR(VLOOKUP(TEXT(A5355,"0"),#REF!,7,FALSE),""))</f>
        <v/>
      </c>
      <c r="I5355" s="17" t="str">
        <f>IF(A5355="","",IFERROR(VLOOKUP(TEXT(A5355,"0"),#REF!,9,FALSE),""))</f>
        <v/>
      </c>
      <c r="J5355" s="19" t="str">
        <f>IF(A5355="","",IFERROR(VLOOKUP(TEXT(A5355,"0"),#REF!,10,FALSE),""))</f>
        <v/>
      </c>
      <c r="K5355" s="18" t="str">
        <f>IFERROR(INDEX(#REF!,MATCH(A5355,#REF!,0)),"")</f>
        <v/>
      </c>
      <c r="L5355" s="58" t="str">
        <f>IFERROR(INDEX(SKU!E:E,MATCH(B5355,SKU!C:C,0)),"")</f>
        <v/>
      </c>
      <c r="M5355" s="56"/>
      <c r="R5355" t="str">
        <f>IF(COUNTIF(ROMANEIOS!K:K,A5355)&gt;0,J5355,"")</f>
        <v/>
      </c>
    </row>
    <row r="5356" spans="1:18" ht="15.75" customHeight="1" x14ac:dyDescent="0.25">
      <c r="A5356" s="42" t="str">
        <f>IFERROR(INDEX(NFS!F:F,MATCH(B5356,NFS!E:E,0)),"")</f>
        <v/>
      </c>
      <c r="E5356" s="11" t="str">
        <f>IF(B5356="","",COUNTIF(SKU!C:C,B5356))</f>
        <v/>
      </c>
      <c r="H5356" s="64" t="str">
        <f>IF(A5356="","",IFERROR(VLOOKUP(TEXT(A5356,"0"),#REF!,7,FALSE),""))</f>
        <v/>
      </c>
      <c r="I5356" s="17" t="str">
        <f>IF(A5356="","",IFERROR(VLOOKUP(TEXT(A5356,"0"),#REF!,9,FALSE),""))</f>
        <v/>
      </c>
      <c r="J5356" s="19" t="str">
        <f>IF(A5356="","",IFERROR(VLOOKUP(TEXT(A5356,"0"),#REF!,10,FALSE),""))</f>
        <v/>
      </c>
      <c r="K5356" s="18" t="str">
        <f>IFERROR(INDEX(#REF!,MATCH(A5356,#REF!,0)),"")</f>
        <v/>
      </c>
      <c r="L5356" s="58" t="str">
        <f>IFERROR(INDEX(SKU!E:E,MATCH(B5356,SKU!C:C,0)),"")</f>
        <v/>
      </c>
      <c r="M5356" s="56"/>
      <c r="R5356" t="str">
        <f>IF(COUNTIF(ROMANEIOS!K:K,A5356)&gt;0,J5356,"")</f>
        <v/>
      </c>
    </row>
    <row r="5357" spans="1:18" ht="15.75" customHeight="1" x14ac:dyDescent="0.25">
      <c r="A5357" s="42" t="str">
        <f>IFERROR(INDEX(NFS!F:F,MATCH(B5357,NFS!E:E,0)),"")</f>
        <v/>
      </c>
      <c r="E5357" s="11" t="str">
        <f>IF(B5357="","",COUNTIF(SKU!C:C,B5357))</f>
        <v/>
      </c>
      <c r="H5357" s="64" t="str">
        <f>IF(A5357="","",IFERROR(VLOOKUP(TEXT(A5357,"0"),#REF!,7,FALSE),""))</f>
        <v/>
      </c>
      <c r="I5357" s="17" t="str">
        <f>IF(A5357="","",IFERROR(VLOOKUP(TEXT(A5357,"0"),#REF!,9,FALSE),""))</f>
        <v/>
      </c>
      <c r="J5357" s="19" t="str">
        <f>IF(A5357="","",IFERROR(VLOOKUP(TEXT(A5357,"0"),#REF!,10,FALSE),""))</f>
        <v/>
      </c>
      <c r="K5357" s="18" t="str">
        <f>IFERROR(INDEX(#REF!,MATCH(A5357,#REF!,0)),"")</f>
        <v/>
      </c>
      <c r="L5357" s="58" t="str">
        <f>IFERROR(INDEX(SKU!E:E,MATCH(B5357,SKU!C:C,0)),"")</f>
        <v/>
      </c>
      <c r="M5357" s="56"/>
      <c r="R5357" t="str">
        <f>IF(COUNTIF(ROMANEIOS!K:K,A5357)&gt;0,J5357,"")</f>
        <v/>
      </c>
    </row>
    <row r="5358" spans="1:18" ht="15.75" customHeight="1" x14ac:dyDescent="0.25">
      <c r="A5358" s="42" t="str">
        <f>IFERROR(INDEX(NFS!F:F,MATCH(B5358,NFS!E:E,0)),"")</f>
        <v/>
      </c>
      <c r="E5358" s="11" t="str">
        <f>IF(B5358="","",COUNTIF(SKU!C:C,B5358))</f>
        <v/>
      </c>
      <c r="H5358" s="64" t="str">
        <f>IF(A5358="","",IFERROR(VLOOKUP(TEXT(A5358,"0"),#REF!,7,FALSE),""))</f>
        <v/>
      </c>
      <c r="I5358" s="17" t="str">
        <f>IF(A5358="","",IFERROR(VLOOKUP(TEXT(A5358,"0"),#REF!,9,FALSE),""))</f>
        <v/>
      </c>
      <c r="J5358" s="19" t="str">
        <f>IF(A5358="","",IFERROR(VLOOKUP(TEXT(A5358,"0"),#REF!,10,FALSE),""))</f>
        <v/>
      </c>
      <c r="K5358" s="18" t="str">
        <f>IFERROR(INDEX(#REF!,MATCH(A5358,#REF!,0)),"")</f>
        <v/>
      </c>
      <c r="L5358" s="58" t="str">
        <f>IFERROR(INDEX(SKU!E:E,MATCH(B5358,SKU!C:C,0)),"")</f>
        <v/>
      </c>
      <c r="M5358" s="56"/>
      <c r="R5358" t="str">
        <f>IF(COUNTIF(ROMANEIOS!K:K,A5358)&gt;0,J5358,"")</f>
        <v/>
      </c>
    </row>
    <row r="5359" spans="1:18" ht="15.75" customHeight="1" x14ac:dyDescent="0.25">
      <c r="A5359" s="42" t="str">
        <f>IFERROR(INDEX(NFS!F:F,MATCH(B5359,NFS!E:E,0)),"")</f>
        <v/>
      </c>
      <c r="E5359" s="11" t="str">
        <f>IF(B5359="","",COUNTIF(SKU!C:C,B5359))</f>
        <v/>
      </c>
      <c r="H5359" s="64" t="str">
        <f>IF(A5359="","",IFERROR(VLOOKUP(TEXT(A5359,"0"),#REF!,7,FALSE),""))</f>
        <v/>
      </c>
      <c r="I5359" s="17" t="str">
        <f>IF(A5359="","",IFERROR(VLOOKUP(TEXT(A5359,"0"),#REF!,9,FALSE),""))</f>
        <v/>
      </c>
      <c r="J5359" s="19" t="str">
        <f>IF(A5359="","",IFERROR(VLOOKUP(TEXT(A5359,"0"),#REF!,10,FALSE),""))</f>
        <v/>
      </c>
      <c r="K5359" s="18" t="str">
        <f>IFERROR(INDEX(#REF!,MATCH(A5359,#REF!,0)),"")</f>
        <v/>
      </c>
      <c r="L5359" s="58" t="str">
        <f>IFERROR(INDEX(SKU!E:E,MATCH(B5359,SKU!C:C,0)),"")</f>
        <v/>
      </c>
      <c r="M5359" s="56"/>
      <c r="R5359" t="str">
        <f>IF(COUNTIF(ROMANEIOS!K:K,A5359)&gt;0,J5359,"")</f>
        <v/>
      </c>
    </row>
    <row r="5360" spans="1:18" ht="15.75" customHeight="1" x14ac:dyDescent="0.25">
      <c r="A5360" s="42" t="str">
        <f>IFERROR(INDEX(NFS!F:F,MATCH(B5360,NFS!E:E,0)),"")</f>
        <v/>
      </c>
      <c r="E5360" s="11" t="str">
        <f>IF(B5360="","",COUNTIF(SKU!C:C,B5360))</f>
        <v/>
      </c>
      <c r="H5360" s="64" t="str">
        <f>IF(A5360="","",IFERROR(VLOOKUP(TEXT(A5360,"0"),#REF!,7,FALSE),""))</f>
        <v/>
      </c>
      <c r="I5360" s="17" t="str">
        <f>IF(A5360="","",IFERROR(VLOOKUP(TEXT(A5360,"0"),#REF!,9,FALSE),""))</f>
        <v/>
      </c>
      <c r="J5360" s="19" t="str">
        <f>IF(A5360="","",IFERROR(VLOOKUP(TEXT(A5360,"0"),#REF!,10,FALSE),""))</f>
        <v/>
      </c>
      <c r="K5360" s="18" t="str">
        <f>IFERROR(INDEX(#REF!,MATCH(A5360,#REF!,0)),"")</f>
        <v/>
      </c>
      <c r="L5360" s="58" t="str">
        <f>IFERROR(INDEX(SKU!E:E,MATCH(B5360,SKU!C:C,0)),"")</f>
        <v/>
      </c>
      <c r="M5360" s="56"/>
      <c r="R5360" t="str">
        <f>IF(COUNTIF(ROMANEIOS!K:K,A5360)&gt;0,J5360,"")</f>
        <v/>
      </c>
    </row>
    <row r="5361" spans="1:18" ht="15.75" customHeight="1" x14ac:dyDescent="0.25">
      <c r="A5361" s="42" t="str">
        <f>IFERROR(INDEX(NFS!F:F,MATCH(B5361,NFS!E:E,0)),"")</f>
        <v/>
      </c>
      <c r="E5361" s="11" t="str">
        <f>IF(B5361="","",COUNTIF(SKU!C:C,B5361))</f>
        <v/>
      </c>
      <c r="H5361" s="64" t="str">
        <f>IF(A5361="","",IFERROR(VLOOKUP(TEXT(A5361,"0"),#REF!,7,FALSE),""))</f>
        <v/>
      </c>
      <c r="I5361" s="17" t="str">
        <f>IF(A5361="","",IFERROR(VLOOKUP(TEXT(A5361,"0"),#REF!,9,FALSE),""))</f>
        <v/>
      </c>
      <c r="J5361" s="19" t="str">
        <f>IF(A5361="","",IFERROR(VLOOKUP(TEXT(A5361,"0"),#REF!,10,FALSE),""))</f>
        <v/>
      </c>
      <c r="K5361" s="18" t="str">
        <f>IFERROR(INDEX(#REF!,MATCH(A5361,#REF!,0)),"")</f>
        <v/>
      </c>
      <c r="L5361" s="58" t="str">
        <f>IFERROR(INDEX(SKU!E:E,MATCH(B5361,SKU!C:C,0)),"")</f>
        <v/>
      </c>
      <c r="M5361" s="56"/>
      <c r="R5361" t="str">
        <f>IF(COUNTIF(ROMANEIOS!K:K,A5361)&gt;0,J5361,"")</f>
        <v/>
      </c>
    </row>
    <row r="5362" spans="1:18" ht="15.75" customHeight="1" x14ac:dyDescent="0.25">
      <c r="A5362" s="42" t="str">
        <f>IFERROR(INDEX(NFS!F:F,MATCH(B5362,NFS!E:E,0)),"")</f>
        <v/>
      </c>
      <c r="E5362" s="11" t="str">
        <f>IF(B5362="","",COUNTIF(SKU!C:C,B5362))</f>
        <v/>
      </c>
      <c r="H5362" s="64" t="str">
        <f>IF(A5362="","",IFERROR(VLOOKUP(TEXT(A5362,"0"),#REF!,7,FALSE),""))</f>
        <v/>
      </c>
      <c r="I5362" s="17" t="str">
        <f>IF(A5362="","",IFERROR(VLOOKUP(TEXT(A5362,"0"),#REF!,9,FALSE),""))</f>
        <v/>
      </c>
      <c r="J5362" s="19" t="str">
        <f>IF(A5362="","",IFERROR(VLOOKUP(TEXT(A5362,"0"),#REF!,10,FALSE),""))</f>
        <v/>
      </c>
      <c r="K5362" s="18" t="str">
        <f>IFERROR(INDEX(#REF!,MATCH(A5362,#REF!,0)),"")</f>
        <v/>
      </c>
      <c r="L5362" s="58" t="str">
        <f>IFERROR(INDEX(SKU!E:E,MATCH(B5362,SKU!C:C,0)),"")</f>
        <v/>
      </c>
      <c r="M5362" s="56"/>
      <c r="R5362" t="str">
        <f>IF(COUNTIF(ROMANEIOS!K:K,A5362)&gt;0,J5362,"")</f>
        <v/>
      </c>
    </row>
    <row r="5363" spans="1:18" ht="15.75" customHeight="1" x14ac:dyDescent="0.25">
      <c r="A5363" s="42" t="str">
        <f>IFERROR(INDEX(NFS!F:F,MATCH(B5363,NFS!E:E,0)),"")</f>
        <v/>
      </c>
      <c r="E5363" s="11" t="str">
        <f>IF(B5363="","",COUNTIF(SKU!C:C,B5363))</f>
        <v/>
      </c>
      <c r="H5363" s="64" t="str">
        <f>IF(A5363="","",IFERROR(VLOOKUP(TEXT(A5363,"0"),#REF!,7,FALSE),""))</f>
        <v/>
      </c>
      <c r="I5363" s="17" t="str">
        <f>IF(A5363="","",IFERROR(VLOOKUP(TEXT(A5363,"0"),#REF!,9,FALSE),""))</f>
        <v/>
      </c>
      <c r="J5363" s="19" t="str">
        <f>IF(A5363="","",IFERROR(VLOOKUP(TEXT(A5363,"0"),#REF!,10,FALSE),""))</f>
        <v/>
      </c>
      <c r="K5363" s="18" t="str">
        <f>IFERROR(INDEX(#REF!,MATCH(A5363,#REF!,0)),"")</f>
        <v/>
      </c>
      <c r="L5363" s="58" t="str">
        <f>IFERROR(INDEX(SKU!E:E,MATCH(B5363,SKU!C:C,0)),"")</f>
        <v/>
      </c>
      <c r="M5363" s="56"/>
      <c r="R5363" t="str">
        <f>IF(COUNTIF(ROMANEIOS!K:K,A5363)&gt;0,J5363,"")</f>
        <v/>
      </c>
    </row>
    <row r="5364" spans="1:18" ht="15.75" customHeight="1" x14ac:dyDescent="0.25">
      <c r="A5364" s="42" t="str">
        <f>IFERROR(INDEX(NFS!F:F,MATCH(B5364,NFS!E:E,0)),"")</f>
        <v/>
      </c>
      <c r="E5364" s="11" t="str">
        <f>IF(B5364="","",COUNTIF(SKU!C:C,B5364))</f>
        <v/>
      </c>
      <c r="H5364" s="64" t="str">
        <f>IF(A5364="","",IFERROR(VLOOKUP(TEXT(A5364,"0"),#REF!,7,FALSE),""))</f>
        <v/>
      </c>
      <c r="I5364" s="17" t="str">
        <f>IF(A5364="","",IFERROR(VLOOKUP(TEXT(A5364,"0"),#REF!,9,FALSE),""))</f>
        <v/>
      </c>
      <c r="J5364" s="19" t="str">
        <f>IF(A5364="","",IFERROR(VLOOKUP(TEXT(A5364,"0"),#REF!,10,FALSE),""))</f>
        <v/>
      </c>
      <c r="K5364" s="18" t="str">
        <f>IFERROR(INDEX(#REF!,MATCH(A5364,#REF!,0)),"")</f>
        <v/>
      </c>
      <c r="L5364" s="58" t="str">
        <f>IFERROR(INDEX(SKU!E:E,MATCH(B5364,SKU!C:C,0)),"")</f>
        <v/>
      </c>
      <c r="M5364" s="56"/>
      <c r="R5364" t="str">
        <f>IF(COUNTIF(ROMANEIOS!K:K,A5364)&gt;0,J5364,"")</f>
        <v/>
      </c>
    </row>
    <row r="5365" spans="1:18" ht="15.75" customHeight="1" x14ac:dyDescent="0.25">
      <c r="A5365" s="42" t="str">
        <f>IFERROR(INDEX(NFS!F:F,MATCH(B5365,NFS!E:E,0)),"")</f>
        <v/>
      </c>
      <c r="E5365" s="11" t="str">
        <f>IF(B5365="","",COUNTIF(SKU!C:C,B5365))</f>
        <v/>
      </c>
      <c r="H5365" s="64" t="str">
        <f>IF(A5365="","",IFERROR(VLOOKUP(TEXT(A5365,"0"),#REF!,7,FALSE),""))</f>
        <v/>
      </c>
      <c r="I5365" s="17" t="str">
        <f>IF(A5365="","",IFERROR(VLOOKUP(TEXT(A5365,"0"),#REF!,9,FALSE),""))</f>
        <v/>
      </c>
      <c r="J5365" s="19" t="str">
        <f>IF(A5365="","",IFERROR(VLOOKUP(TEXT(A5365,"0"),#REF!,10,FALSE),""))</f>
        <v/>
      </c>
      <c r="K5365" s="18" t="str">
        <f>IFERROR(INDEX(#REF!,MATCH(A5365,#REF!,0)),"")</f>
        <v/>
      </c>
      <c r="L5365" s="58" t="str">
        <f>IFERROR(INDEX(SKU!E:E,MATCH(B5365,SKU!C:C,0)),"")</f>
        <v/>
      </c>
      <c r="M5365" s="56"/>
      <c r="R5365" t="str">
        <f>IF(COUNTIF(ROMANEIOS!K:K,A5365)&gt;0,J5365,"")</f>
        <v/>
      </c>
    </row>
    <row r="5366" spans="1:18" ht="15.75" customHeight="1" x14ac:dyDescent="0.25">
      <c r="A5366" s="42" t="str">
        <f>IFERROR(INDEX(NFS!F:F,MATCH(B5366,NFS!E:E,0)),"")</f>
        <v/>
      </c>
      <c r="E5366" s="11" t="str">
        <f>IF(B5366="","",COUNTIF(SKU!C:C,B5366))</f>
        <v/>
      </c>
      <c r="H5366" s="64" t="str">
        <f>IF(A5366="","",IFERROR(VLOOKUP(TEXT(A5366,"0"),#REF!,7,FALSE),""))</f>
        <v/>
      </c>
      <c r="I5366" s="17" t="str">
        <f>IF(A5366="","",IFERROR(VLOOKUP(TEXT(A5366,"0"),#REF!,9,FALSE),""))</f>
        <v/>
      </c>
      <c r="J5366" s="19" t="str">
        <f>IF(A5366="","",IFERROR(VLOOKUP(TEXT(A5366,"0"),#REF!,10,FALSE),""))</f>
        <v/>
      </c>
      <c r="K5366" s="18" t="str">
        <f>IFERROR(INDEX(#REF!,MATCH(A5366,#REF!,0)),"")</f>
        <v/>
      </c>
      <c r="L5366" s="58" t="str">
        <f>IFERROR(INDEX(SKU!E:E,MATCH(B5366,SKU!C:C,0)),"")</f>
        <v/>
      </c>
      <c r="M5366" s="56"/>
      <c r="R5366" t="str">
        <f>IF(COUNTIF(ROMANEIOS!K:K,A5366)&gt;0,J5366,"")</f>
        <v/>
      </c>
    </row>
    <row r="5367" spans="1:18" ht="15.75" customHeight="1" x14ac:dyDescent="0.25">
      <c r="A5367" s="42" t="str">
        <f>IFERROR(INDEX(NFS!F:F,MATCH(B5367,NFS!E:E,0)),"")</f>
        <v/>
      </c>
      <c r="E5367" s="11" t="str">
        <f>IF(B5367="","",COUNTIF(SKU!C:C,B5367))</f>
        <v/>
      </c>
      <c r="H5367" s="64" t="str">
        <f>IF(A5367="","",IFERROR(VLOOKUP(TEXT(A5367,"0"),#REF!,7,FALSE),""))</f>
        <v/>
      </c>
      <c r="I5367" s="17" t="str">
        <f>IF(A5367="","",IFERROR(VLOOKUP(TEXT(A5367,"0"),#REF!,9,FALSE),""))</f>
        <v/>
      </c>
      <c r="J5367" s="19" t="str">
        <f>IF(A5367="","",IFERROR(VLOOKUP(TEXT(A5367,"0"),#REF!,10,FALSE),""))</f>
        <v/>
      </c>
      <c r="K5367" s="18" t="str">
        <f>IFERROR(INDEX(#REF!,MATCH(A5367,#REF!,0)),"")</f>
        <v/>
      </c>
      <c r="L5367" s="58" t="str">
        <f>IFERROR(INDEX(SKU!E:E,MATCH(B5367,SKU!C:C,0)),"")</f>
        <v/>
      </c>
      <c r="M5367" s="56"/>
      <c r="R5367" t="str">
        <f>IF(COUNTIF(ROMANEIOS!K:K,A5367)&gt;0,J5367,"")</f>
        <v/>
      </c>
    </row>
    <row r="5368" spans="1:18" ht="15.75" customHeight="1" x14ac:dyDescent="0.25">
      <c r="A5368" s="42" t="str">
        <f>IFERROR(INDEX(NFS!F:F,MATCH(B5368,NFS!E:E,0)),"")</f>
        <v/>
      </c>
      <c r="E5368" s="11" t="str">
        <f>IF(B5368="","",COUNTIF(SKU!C:C,B5368))</f>
        <v/>
      </c>
      <c r="H5368" s="64" t="str">
        <f>IF(A5368="","",IFERROR(VLOOKUP(TEXT(A5368,"0"),#REF!,7,FALSE),""))</f>
        <v/>
      </c>
      <c r="I5368" s="17" t="str">
        <f>IF(A5368="","",IFERROR(VLOOKUP(TEXT(A5368,"0"),#REF!,9,FALSE),""))</f>
        <v/>
      </c>
      <c r="J5368" s="19" t="str">
        <f>IF(A5368="","",IFERROR(VLOOKUP(TEXT(A5368,"0"),#REF!,10,FALSE),""))</f>
        <v/>
      </c>
      <c r="K5368" s="18" t="str">
        <f>IFERROR(INDEX(#REF!,MATCH(A5368,#REF!,0)),"")</f>
        <v/>
      </c>
      <c r="L5368" s="58" t="str">
        <f>IFERROR(INDEX(SKU!E:E,MATCH(B5368,SKU!C:C,0)),"")</f>
        <v/>
      </c>
      <c r="M5368" s="56"/>
      <c r="R5368" t="str">
        <f>IF(COUNTIF(ROMANEIOS!K:K,A5368)&gt;0,J5368,"")</f>
        <v/>
      </c>
    </row>
    <row r="5369" spans="1:18" ht="15.75" customHeight="1" x14ac:dyDescent="0.25">
      <c r="A5369" s="42" t="str">
        <f>IFERROR(INDEX(NFS!F:F,MATCH(B5369,NFS!E:E,0)),"")</f>
        <v/>
      </c>
      <c r="E5369" s="11" t="str">
        <f>IF(B5369="","",COUNTIF(SKU!C:C,B5369))</f>
        <v/>
      </c>
      <c r="H5369" s="64" t="str">
        <f>IF(A5369="","",IFERROR(VLOOKUP(TEXT(A5369,"0"),#REF!,7,FALSE),""))</f>
        <v/>
      </c>
      <c r="I5369" s="17" t="str">
        <f>IF(A5369="","",IFERROR(VLOOKUP(TEXT(A5369,"0"),#REF!,9,FALSE),""))</f>
        <v/>
      </c>
      <c r="J5369" s="19" t="str">
        <f>IF(A5369="","",IFERROR(VLOOKUP(TEXT(A5369,"0"),#REF!,10,FALSE),""))</f>
        <v/>
      </c>
      <c r="K5369" s="18" t="str">
        <f>IFERROR(INDEX(#REF!,MATCH(A5369,#REF!,0)),"")</f>
        <v/>
      </c>
      <c r="L5369" s="58" t="str">
        <f>IFERROR(INDEX(SKU!E:E,MATCH(B5369,SKU!C:C,0)),"")</f>
        <v/>
      </c>
      <c r="M5369" s="56"/>
      <c r="R5369" t="str">
        <f>IF(COUNTIF(ROMANEIOS!K:K,A5369)&gt;0,J5369,"")</f>
        <v/>
      </c>
    </row>
    <row r="5370" spans="1:18" ht="15.75" customHeight="1" x14ac:dyDescent="0.25">
      <c r="A5370" s="42" t="str">
        <f>IFERROR(INDEX(NFS!F:F,MATCH(B5370,NFS!E:E,0)),"")</f>
        <v/>
      </c>
      <c r="E5370" s="11" t="str">
        <f>IF(B5370="","",COUNTIF(SKU!C:C,B5370))</f>
        <v/>
      </c>
      <c r="H5370" s="64" t="str">
        <f>IF(A5370="","",IFERROR(VLOOKUP(TEXT(A5370,"0"),#REF!,7,FALSE),""))</f>
        <v/>
      </c>
      <c r="I5370" s="17" t="str">
        <f>IF(A5370="","",IFERROR(VLOOKUP(TEXT(A5370,"0"),#REF!,9,FALSE),""))</f>
        <v/>
      </c>
      <c r="J5370" s="19" t="str">
        <f>IF(A5370="","",IFERROR(VLOOKUP(TEXT(A5370,"0"),#REF!,10,FALSE),""))</f>
        <v/>
      </c>
      <c r="K5370" s="18" t="str">
        <f>IFERROR(INDEX(#REF!,MATCH(A5370,#REF!,0)),"")</f>
        <v/>
      </c>
      <c r="L5370" s="58" t="str">
        <f>IFERROR(INDEX(SKU!E:E,MATCH(B5370,SKU!C:C,0)),"")</f>
        <v/>
      </c>
      <c r="M5370" s="56"/>
      <c r="R5370" t="str">
        <f>IF(COUNTIF(ROMANEIOS!K:K,A5370)&gt;0,J5370,"")</f>
        <v/>
      </c>
    </row>
    <row r="5371" spans="1:18" ht="15.75" customHeight="1" x14ac:dyDescent="0.25">
      <c r="A5371" s="42" t="str">
        <f>IFERROR(INDEX(NFS!F:F,MATCH(B5371,NFS!E:E,0)),"")</f>
        <v/>
      </c>
      <c r="E5371" s="11" t="str">
        <f>IF(B5371="","",COUNTIF(SKU!C:C,B5371))</f>
        <v/>
      </c>
      <c r="H5371" s="64" t="str">
        <f>IF(A5371="","",IFERROR(VLOOKUP(TEXT(A5371,"0"),#REF!,7,FALSE),""))</f>
        <v/>
      </c>
      <c r="I5371" s="17" t="str">
        <f>IF(A5371="","",IFERROR(VLOOKUP(TEXT(A5371,"0"),#REF!,9,FALSE),""))</f>
        <v/>
      </c>
      <c r="J5371" s="19" t="str">
        <f>IF(A5371="","",IFERROR(VLOOKUP(TEXT(A5371,"0"),#REF!,10,FALSE),""))</f>
        <v/>
      </c>
      <c r="K5371" s="18" t="str">
        <f>IFERROR(INDEX(#REF!,MATCH(A5371,#REF!,0)),"")</f>
        <v/>
      </c>
      <c r="L5371" s="58" t="str">
        <f>IFERROR(INDEX(SKU!E:E,MATCH(B5371,SKU!C:C,0)),"")</f>
        <v/>
      </c>
      <c r="M5371" s="56"/>
      <c r="R5371" t="str">
        <f>IF(COUNTIF(ROMANEIOS!K:K,A5371)&gt;0,J5371,"")</f>
        <v/>
      </c>
    </row>
    <row r="5372" spans="1:18" ht="15.75" customHeight="1" x14ac:dyDescent="0.25">
      <c r="A5372" s="42" t="str">
        <f>IFERROR(INDEX(NFS!F:F,MATCH(B5372,NFS!E:E,0)),"")</f>
        <v/>
      </c>
      <c r="E5372" s="11" t="str">
        <f>IF(B5372="","",COUNTIF(SKU!C:C,B5372))</f>
        <v/>
      </c>
      <c r="H5372" s="64" t="str">
        <f>IF(A5372="","",IFERROR(VLOOKUP(TEXT(A5372,"0"),#REF!,7,FALSE),""))</f>
        <v/>
      </c>
      <c r="I5372" s="17" t="str">
        <f>IF(A5372="","",IFERROR(VLOOKUP(TEXT(A5372,"0"),#REF!,9,FALSE),""))</f>
        <v/>
      </c>
      <c r="J5372" s="19" t="str">
        <f>IF(A5372="","",IFERROR(VLOOKUP(TEXT(A5372,"0"),#REF!,10,FALSE),""))</f>
        <v/>
      </c>
      <c r="K5372" s="18" t="str">
        <f>IFERROR(INDEX(#REF!,MATCH(A5372,#REF!,0)),"")</f>
        <v/>
      </c>
      <c r="L5372" s="58" t="str">
        <f>IFERROR(INDEX(SKU!E:E,MATCH(B5372,SKU!C:C,0)),"")</f>
        <v/>
      </c>
      <c r="M5372" s="56"/>
      <c r="R5372" t="str">
        <f>IF(COUNTIF(ROMANEIOS!K:K,A5372)&gt;0,J5372,"")</f>
        <v/>
      </c>
    </row>
    <row r="5373" spans="1:18" ht="15.75" customHeight="1" x14ac:dyDescent="0.25">
      <c r="A5373" s="42" t="str">
        <f>IFERROR(INDEX(NFS!F:F,MATCH(B5373,NFS!E:E,0)),"")</f>
        <v/>
      </c>
      <c r="E5373" s="11" t="str">
        <f>IF(B5373="","",COUNTIF(SKU!C:C,B5373))</f>
        <v/>
      </c>
      <c r="H5373" s="64" t="str">
        <f>IF(A5373="","",IFERROR(VLOOKUP(TEXT(A5373,"0"),#REF!,7,FALSE),""))</f>
        <v/>
      </c>
      <c r="I5373" s="17" t="str">
        <f>IF(A5373="","",IFERROR(VLOOKUP(TEXT(A5373,"0"),#REF!,9,FALSE),""))</f>
        <v/>
      </c>
      <c r="J5373" s="19" t="str">
        <f>IF(A5373="","",IFERROR(VLOOKUP(TEXT(A5373,"0"),#REF!,10,FALSE),""))</f>
        <v/>
      </c>
      <c r="K5373" s="18" t="str">
        <f>IFERROR(INDEX(#REF!,MATCH(A5373,#REF!,0)),"")</f>
        <v/>
      </c>
      <c r="L5373" s="58" t="str">
        <f>IFERROR(INDEX(SKU!E:E,MATCH(B5373,SKU!C:C,0)),"")</f>
        <v/>
      </c>
      <c r="M5373" s="56"/>
      <c r="R5373" t="str">
        <f>IF(COUNTIF(ROMANEIOS!K:K,A5373)&gt;0,J5373,"")</f>
        <v/>
      </c>
    </row>
    <row r="5374" spans="1:18" ht="15.75" customHeight="1" x14ac:dyDescent="0.25">
      <c r="A5374" s="42" t="str">
        <f>IFERROR(INDEX(NFS!F:F,MATCH(B5374,NFS!E:E,0)),"")</f>
        <v/>
      </c>
      <c r="E5374" s="11" t="str">
        <f>IF(B5374="","",COUNTIF(SKU!C:C,B5374))</f>
        <v/>
      </c>
      <c r="H5374" s="64" t="str">
        <f>IF(A5374="","",IFERROR(VLOOKUP(TEXT(A5374,"0"),#REF!,7,FALSE),""))</f>
        <v/>
      </c>
      <c r="I5374" s="17" t="str">
        <f>IF(A5374="","",IFERROR(VLOOKUP(TEXT(A5374,"0"),#REF!,9,FALSE),""))</f>
        <v/>
      </c>
      <c r="J5374" s="19" t="str">
        <f>IF(A5374="","",IFERROR(VLOOKUP(TEXT(A5374,"0"),#REF!,10,FALSE),""))</f>
        <v/>
      </c>
      <c r="K5374" s="18" t="str">
        <f>IFERROR(INDEX(#REF!,MATCH(A5374,#REF!,0)),"")</f>
        <v/>
      </c>
      <c r="L5374" s="58" t="str">
        <f>IFERROR(INDEX(SKU!E:E,MATCH(B5374,SKU!C:C,0)),"")</f>
        <v/>
      </c>
      <c r="M5374" s="56"/>
      <c r="R5374" t="str">
        <f>IF(COUNTIF(ROMANEIOS!K:K,A5374)&gt;0,J5374,"")</f>
        <v/>
      </c>
    </row>
    <row r="5375" spans="1:18" ht="15.75" customHeight="1" x14ac:dyDescent="0.25">
      <c r="A5375" s="42" t="str">
        <f>IFERROR(INDEX(NFS!F:F,MATCH(B5375,NFS!E:E,0)),"")</f>
        <v/>
      </c>
      <c r="E5375" s="11" t="str">
        <f>IF(B5375="","",COUNTIF(SKU!C:C,B5375))</f>
        <v/>
      </c>
      <c r="H5375" s="64" t="str">
        <f>IF(A5375="","",IFERROR(VLOOKUP(TEXT(A5375,"0"),#REF!,7,FALSE),""))</f>
        <v/>
      </c>
      <c r="I5375" s="17" t="str">
        <f>IF(A5375="","",IFERROR(VLOOKUP(TEXT(A5375,"0"),#REF!,9,FALSE),""))</f>
        <v/>
      </c>
      <c r="J5375" s="19" t="str">
        <f>IF(A5375="","",IFERROR(VLOOKUP(TEXT(A5375,"0"),#REF!,10,FALSE),""))</f>
        <v/>
      </c>
      <c r="K5375" s="18" t="str">
        <f>IFERROR(INDEX(#REF!,MATCH(A5375,#REF!,0)),"")</f>
        <v/>
      </c>
      <c r="L5375" s="58" t="str">
        <f>IFERROR(INDEX(SKU!E:E,MATCH(B5375,SKU!C:C,0)),"")</f>
        <v/>
      </c>
      <c r="M5375" s="56"/>
      <c r="R5375" t="str">
        <f>IF(COUNTIF(ROMANEIOS!K:K,A5375)&gt;0,J5375,"")</f>
        <v/>
      </c>
    </row>
    <row r="5376" spans="1:18" ht="15.75" customHeight="1" x14ac:dyDescent="0.25">
      <c r="A5376" s="42" t="str">
        <f>IFERROR(INDEX(NFS!F:F,MATCH(B5376,NFS!E:E,0)),"")</f>
        <v/>
      </c>
      <c r="E5376" s="11" t="str">
        <f>IF(B5376="","",COUNTIF(SKU!C:C,B5376))</f>
        <v/>
      </c>
      <c r="H5376" s="64" t="str">
        <f>IF(A5376="","",IFERROR(VLOOKUP(TEXT(A5376,"0"),#REF!,7,FALSE),""))</f>
        <v/>
      </c>
      <c r="I5376" s="17" t="str">
        <f>IF(A5376="","",IFERROR(VLOOKUP(TEXT(A5376,"0"),#REF!,9,FALSE),""))</f>
        <v/>
      </c>
      <c r="J5376" s="19" t="str">
        <f>IF(A5376="","",IFERROR(VLOOKUP(TEXT(A5376,"0"),#REF!,10,FALSE),""))</f>
        <v/>
      </c>
      <c r="K5376" s="18" t="str">
        <f>IFERROR(INDEX(#REF!,MATCH(A5376,#REF!,0)),"")</f>
        <v/>
      </c>
      <c r="L5376" s="58" t="str">
        <f>IFERROR(INDEX(SKU!E:E,MATCH(B5376,SKU!C:C,0)),"")</f>
        <v/>
      </c>
      <c r="M5376" s="56"/>
      <c r="R5376" t="str">
        <f>IF(COUNTIF(ROMANEIOS!K:K,A5376)&gt;0,J5376,"")</f>
        <v/>
      </c>
    </row>
    <row r="5377" spans="1:18" ht="15.75" customHeight="1" x14ac:dyDescent="0.25">
      <c r="A5377" s="42" t="str">
        <f>IFERROR(INDEX(NFS!F:F,MATCH(B5377,NFS!E:E,0)),"")</f>
        <v/>
      </c>
      <c r="E5377" s="11" t="str">
        <f>IF(B5377="","",COUNTIF(SKU!C:C,B5377))</f>
        <v/>
      </c>
      <c r="H5377" s="64" t="str">
        <f>IF(A5377="","",IFERROR(VLOOKUP(TEXT(A5377,"0"),#REF!,7,FALSE),""))</f>
        <v/>
      </c>
      <c r="I5377" s="17" t="str">
        <f>IF(A5377="","",IFERROR(VLOOKUP(TEXT(A5377,"0"),#REF!,9,FALSE),""))</f>
        <v/>
      </c>
      <c r="J5377" s="19" t="str">
        <f>IF(A5377="","",IFERROR(VLOOKUP(TEXT(A5377,"0"),#REF!,10,FALSE),""))</f>
        <v/>
      </c>
      <c r="K5377" s="18" t="str">
        <f>IFERROR(INDEX(#REF!,MATCH(A5377,#REF!,0)),"")</f>
        <v/>
      </c>
      <c r="L5377" s="58" t="str">
        <f>IFERROR(INDEX(SKU!E:E,MATCH(B5377,SKU!C:C,0)),"")</f>
        <v/>
      </c>
      <c r="M5377" s="56"/>
      <c r="R5377" t="str">
        <f>IF(COUNTIF(ROMANEIOS!K:K,A5377)&gt;0,J5377,"")</f>
        <v/>
      </c>
    </row>
    <row r="5378" spans="1:18" ht="15.75" customHeight="1" x14ac:dyDescent="0.25">
      <c r="A5378" s="42" t="str">
        <f>IFERROR(INDEX(NFS!F:F,MATCH(B5378,NFS!E:E,0)),"")</f>
        <v/>
      </c>
      <c r="E5378" s="11" t="str">
        <f>IF(B5378="","",COUNTIF(SKU!C:C,B5378))</f>
        <v/>
      </c>
      <c r="H5378" s="64" t="str">
        <f>IF(A5378="","",IFERROR(VLOOKUP(TEXT(A5378,"0"),#REF!,7,FALSE),""))</f>
        <v/>
      </c>
      <c r="I5378" s="17" t="str">
        <f>IF(A5378="","",IFERROR(VLOOKUP(TEXT(A5378,"0"),#REF!,9,FALSE),""))</f>
        <v/>
      </c>
      <c r="J5378" s="19" t="str">
        <f>IF(A5378="","",IFERROR(VLOOKUP(TEXT(A5378,"0"),#REF!,10,FALSE),""))</f>
        <v/>
      </c>
      <c r="K5378" s="18" t="str">
        <f>IFERROR(INDEX(#REF!,MATCH(A5378,#REF!,0)),"")</f>
        <v/>
      </c>
      <c r="L5378" s="58" t="str">
        <f>IFERROR(INDEX(SKU!E:E,MATCH(B5378,SKU!C:C,0)),"")</f>
        <v/>
      </c>
      <c r="M5378" s="56"/>
      <c r="R5378" t="str">
        <f>IF(COUNTIF(ROMANEIOS!K:K,A5378)&gt;0,J5378,"")</f>
        <v/>
      </c>
    </row>
    <row r="5379" spans="1:18" ht="15.75" customHeight="1" x14ac:dyDescent="0.25">
      <c r="A5379" s="42" t="str">
        <f>IFERROR(INDEX(NFS!F:F,MATCH(B5379,NFS!E:E,0)),"")</f>
        <v/>
      </c>
      <c r="E5379" s="11" t="str">
        <f>IF(B5379="","",COUNTIF(SKU!C:C,B5379))</f>
        <v/>
      </c>
      <c r="H5379" s="64" t="str">
        <f>IF(A5379="","",IFERROR(VLOOKUP(TEXT(A5379,"0"),#REF!,7,FALSE),""))</f>
        <v/>
      </c>
      <c r="I5379" s="17" t="str">
        <f>IF(A5379="","",IFERROR(VLOOKUP(TEXT(A5379,"0"),#REF!,9,FALSE),""))</f>
        <v/>
      </c>
      <c r="J5379" s="19" t="str">
        <f>IF(A5379="","",IFERROR(VLOOKUP(TEXT(A5379,"0"),#REF!,10,FALSE),""))</f>
        <v/>
      </c>
      <c r="K5379" s="18" t="str">
        <f>IFERROR(INDEX(#REF!,MATCH(A5379,#REF!,0)),"")</f>
        <v/>
      </c>
      <c r="L5379" s="58" t="str">
        <f>IFERROR(INDEX(SKU!E:E,MATCH(B5379,SKU!C:C,0)),"")</f>
        <v/>
      </c>
      <c r="M5379" s="56"/>
      <c r="R5379" t="str">
        <f>IF(COUNTIF(ROMANEIOS!K:K,A5379)&gt;0,J5379,"")</f>
        <v/>
      </c>
    </row>
    <row r="5380" spans="1:18" ht="15.75" customHeight="1" x14ac:dyDescent="0.25">
      <c r="A5380" s="42" t="str">
        <f>IFERROR(INDEX(NFS!F:F,MATCH(B5380,NFS!E:E,0)),"")</f>
        <v/>
      </c>
      <c r="E5380" s="11" t="str">
        <f>IF(B5380="","",COUNTIF(SKU!C:C,B5380))</f>
        <v/>
      </c>
      <c r="H5380" s="64" t="str">
        <f>IF(A5380="","",IFERROR(VLOOKUP(TEXT(A5380,"0"),#REF!,7,FALSE),""))</f>
        <v/>
      </c>
      <c r="I5380" s="17" t="str">
        <f>IF(A5380="","",IFERROR(VLOOKUP(TEXT(A5380,"0"),#REF!,9,FALSE),""))</f>
        <v/>
      </c>
      <c r="J5380" s="19" t="str">
        <f>IF(A5380="","",IFERROR(VLOOKUP(TEXT(A5380,"0"),#REF!,10,FALSE),""))</f>
        <v/>
      </c>
      <c r="K5380" s="18" t="str">
        <f>IFERROR(INDEX(#REF!,MATCH(A5380,#REF!,0)),"")</f>
        <v/>
      </c>
      <c r="L5380" s="58" t="str">
        <f>IFERROR(INDEX(SKU!E:E,MATCH(B5380,SKU!C:C,0)),"")</f>
        <v/>
      </c>
      <c r="M5380" s="56"/>
      <c r="R5380" t="str">
        <f>IF(COUNTIF(ROMANEIOS!K:K,A5380)&gt;0,J5380,"")</f>
        <v/>
      </c>
    </row>
    <row r="5381" spans="1:18" ht="15.75" customHeight="1" x14ac:dyDescent="0.25">
      <c r="A5381" s="42" t="str">
        <f>IFERROR(INDEX(NFS!F:F,MATCH(B5381,NFS!E:E,0)),"")</f>
        <v/>
      </c>
      <c r="E5381" s="11" t="str">
        <f>IF(B5381="","",COUNTIF(SKU!C:C,B5381))</f>
        <v/>
      </c>
      <c r="H5381" s="64" t="str">
        <f>IF(A5381="","",IFERROR(VLOOKUP(TEXT(A5381,"0"),#REF!,7,FALSE),""))</f>
        <v/>
      </c>
      <c r="I5381" s="17" t="str">
        <f>IF(A5381="","",IFERROR(VLOOKUP(TEXT(A5381,"0"),#REF!,9,FALSE),""))</f>
        <v/>
      </c>
      <c r="J5381" s="19" t="str">
        <f>IF(A5381="","",IFERROR(VLOOKUP(TEXT(A5381,"0"),#REF!,10,FALSE),""))</f>
        <v/>
      </c>
      <c r="K5381" s="18" t="str">
        <f>IFERROR(INDEX(#REF!,MATCH(A5381,#REF!,0)),"")</f>
        <v/>
      </c>
      <c r="L5381" s="58" t="str">
        <f>IFERROR(INDEX(SKU!E:E,MATCH(B5381,SKU!C:C,0)),"")</f>
        <v/>
      </c>
      <c r="M5381" s="56"/>
      <c r="R5381" t="str">
        <f>IF(COUNTIF(ROMANEIOS!K:K,A5381)&gt;0,J5381,"")</f>
        <v/>
      </c>
    </row>
    <row r="5382" spans="1:18" ht="15.75" customHeight="1" x14ac:dyDescent="0.25">
      <c r="A5382" s="42" t="str">
        <f>IFERROR(INDEX(NFS!F:F,MATCH(B5382,NFS!E:E,0)),"")</f>
        <v/>
      </c>
      <c r="E5382" s="11" t="str">
        <f>IF(B5382="","",COUNTIF(SKU!C:C,B5382))</f>
        <v/>
      </c>
      <c r="H5382" s="64" t="str">
        <f>IF(A5382="","",IFERROR(VLOOKUP(TEXT(A5382,"0"),#REF!,7,FALSE),""))</f>
        <v/>
      </c>
      <c r="I5382" s="17" t="str">
        <f>IF(A5382="","",IFERROR(VLOOKUP(TEXT(A5382,"0"),#REF!,9,FALSE),""))</f>
        <v/>
      </c>
      <c r="J5382" s="19" t="str">
        <f>IF(A5382="","",IFERROR(VLOOKUP(TEXT(A5382,"0"),#REF!,10,FALSE),""))</f>
        <v/>
      </c>
      <c r="K5382" s="18" t="str">
        <f>IFERROR(INDEX(#REF!,MATCH(A5382,#REF!,0)),"")</f>
        <v/>
      </c>
      <c r="L5382" s="58" t="str">
        <f>IFERROR(INDEX(SKU!E:E,MATCH(B5382,SKU!C:C,0)),"")</f>
        <v/>
      </c>
      <c r="M5382" s="56"/>
      <c r="R5382" t="str">
        <f>IF(COUNTIF(ROMANEIOS!K:K,A5382)&gt;0,J5382,"")</f>
        <v/>
      </c>
    </row>
    <row r="5383" spans="1:18" ht="15.75" customHeight="1" x14ac:dyDescent="0.25">
      <c r="A5383" s="42" t="str">
        <f>IFERROR(INDEX(NFS!F:F,MATCH(B5383,NFS!E:E,0)),"")</f>
        <v/>
      </c>
      <c r="E5383" s="11" t="str">
        <f>IF(B5383="","",COUNTIF(SKU!C:C,B5383))</f>
        <v/>
      </c>
      <c r="H5383" s="64" t="str">
        <f>IF(A5383="","",IFERROR(VLOOKUP(TEXT(A5383,"0"),#REF!,7,FALSE),""))</f>
        <v/>
      </c>
      <c r="I5383" s="17" t="str">
        <f>IF(A5383="","",IFERROR(VLOOKUP(TEXT(A5383,"0"),#REF!,9,FALSE),""))</f>
        <v/>
      </c>
      <c r="J5383" s="19" t="str">
        <f>IF(A5383="","",IFERROR(VLOOKUP(TEXT(A5383,"0"),#REF!,10,FALSE),""))</f>
        <v/>
      </c>
      <c r="K5383" s="18" t="str">
        <f>IFERROR(INDEX(#REF!,MATCH(A5383,#REF!,0)),"")</f>
        <v/>
      </c>
      <c r="L5383" s="58" t="str">
        <f>IFERROR(INDEX(SKU!E:E,MATCH(B5383,SKU!C:C,0)),"")</f>
        <v/>
      </c>
      <c r="M5383" s="56"/>
      <c r="R5383" t="str">
        <f>IF(COUNTIF(ROMANEIOS!K:K,A5383)&gt;0,J5383,"")</f>
        <v/>
      </c>
    </row>
    <row r="5384" spans="1:18" ht="15.75" customHeight="1" x14ac:dyDescent="0.25">
      <c r="A5384" s="42" t="str">
        <f>IFERROR(INDEX(NFS!F:F,MATCH(B5384,NFS!E:E,0)),"")</f>
        <v/>
      </c>
      <c r="E5384" s="11" t="str">
        <f>IF(B5384="","",COUNTIF(SKU!C:C,B5384))</f>
        <v/>
      </c>
      <c r="H5384" s="64" t="str">
        <f>IF(A5384="","",IFERROR(VLOOKUP(TEXT(A5384,"0"),#REF!,7,FALSE),""))</f>
        <v/>
      </c>
      <c r="I5384" s="17" t="str">
        <f>IF(A5384="","",IFERROR(VLOOKUP(TEXT(A5384,"0"),#REF!,9,FALSE),""))</f>
        <v/>
      </c>
      <c r="J5384" s="19" t="str">
        <f>IF(A5384="","",IFERROR(VLOOKUP(TEXT(A5384,"0"),#REF!,10,FALSE),""))</f>
        <v/>
      </c>
      <c r="K5384" s="18" t="str">
        <f>IFERROR(INDEX(#REF!,MATCH(A5384,#REF!,0)),"")</f>
        <v/>
      </c>
      <c r="L5384" s="58" t="str">
        <f>IFERROR(INDEX(SKU!E:E,MATCH(B5384,SKU!C:C,0)),"")</f>
        <v/>
      </c>
      <c r="M5384" s="56"/>
      <c r="R5384" t="str">
        <f>IF(COUNTIF(ROMANEIOS!K:K,A5384)&gt;0,J5384,"")</f>
        <v/>
      </c>
    </row>
    <row r="5385" spans="1:18" ht="15.75" customHeight="1" x14ac:dyDescent="0.25">
      <c r="A5385" s="42" t="str">
        <f>IFERROR(INDEX(NFS!F:F,MATCH(B5385,NFS!E:E,0)),"")</f>
        <v/>
      </c>
      <c r="E5385" s="11" t="str">
        <f>IF(B5385="","",COUNTIF(SKU!C:C,B5385))</f>
        <v/>
      </c>
      <c r="H5385" s="64" t="str">
        <f>IF(A5385="","",IFERROR(VLOOKUP(TEXT(A5385,"0"),#REF!,7,FALSE),""))</f>
        <v/>
      </c>
      <c r="I5385" s="17" t="str">
        <f>IF(A5385="","",IFERROR(VLOOKUP(TEXT(A5385,"0"),#REF!,9,FALSE),""))</f>
        <v/>
      </c>
      <c r="J5385" s="19" t="str">
        <f>IF(A5385="","",IFERROR(VLOOKUP(TEXT(A5385,"0"),#REF!,10,FALSE),""))</f>
        <v/>
      </c>
      <c r="K5385" s="18" t="str">
        <f>IFERROR(INDEX(#REF!,MATCH(A5385,#REF!,0)),"")</f>
        <v/>
      </c>
      <c r="L5385" s="58" t="str">
        <f>IFERROR(INDEX(SKU!E:E,MATCH(B5385,SKU!C:C,0)),"")</f>
        <v/>
      </c>
      <c r="M5385" s="56"/>
      <c r="R5385" t="str">
        <f>IF(COUNTIF(ROMANEIOS!K:K,A5385)&gt;0,J5385,"")</f>
        <v/>
      </c>
    </row>
    <row r="5386" spans="1:18" ht="15.75" customHeight="1" x14ac:dyDescent="0.25">
      <c r="A5386" s="42" t="str">
        <f>IFERROR(INDEX(NFS!F:F,MATCH(B5386,NFS!E:E,0)),"")</f>
        <v/>
      </c>
      <c r="E5386" s="11" t="str">
        <f>IF(B5386="","",COUNTIF(SKU!C:C,B5386))</f>
        <v/>
      </c>
      <c r="H5386" s="64" t="str">
        <f>IF(A5386="","",IFERROR(VLOOKUP(TEXT(A5386,"0"),#REF!,7,FALSE),""))</f>
        <v/>
      </c>
      <c r="I5386" s="17" t="str">
        <f>IF(A5386="","",IFERROR(VLOOKUP(TEXT(A5386,"0"),#REF!,9,FALSE),""))</f>
        <v/>
      </c>
      <c r="J5386" s="19" t="str">
        <f>IF(A5386="","",IFERROR(VLOOKUP(TEXT(A5386,"0"),#REF!,10,FALSE),""))</f>
        <v/>
      </c>
      <c r="K5386" s="18" t="str">
        <f>IFERROR(INDEX(#REF!,MATCH(A5386,#REF!,0)),"")</f>
        <v/>
      </c>
      <c r="L5386" s="58" t="str">
        <f>IFERROR(INDEX(SKU!E:E,MATCH(B5386,SKU!C:C,0)),"")</f>
        <v/>
      </c>
      <c r="M5386" s="56"/>
      <c r="R5386" t="str">
        <f>IF(COUNTIF(ROMANEIOS!K:K,A5386)&gt;0,J5386,"")</f>
        <v/>
      </c>
    </row>
    <row r="5387" spans="1:18" ht="15.75" customHeight="1" x14ac:dyDescent="0.25">
      <c r="A5387" s="42" t="str">
        <f>IFERROR(INDEX(NFS!F:F,MATCH(B5387,NFS!E:E,0)),"")</f>
        <v/>
      </c>
      <c r="E5387" s="11" t="str">
        <f>IF(B5387="","",COUNTIF(SKU!C:C,B5387))</f>
        <v/>
      </c>
      <c r="H5387" s="64" t="str">
        <f>IF(A5387="","",IFERROR(VLOOKUP(TEXT(A5387,"0"),#REF!,7,FALSE),""))</f>
        <v/>
      </c>
      <c r="I5387" s="17" t="str">
        <f>IF(A5387="","",IFERROR(VLOOKUP(TEXT(A5387,"0"),#REF!,9,FALSE),""))</f>
        <v/>
      </c>
      <c r="J5387" s="19" t="str">
        <f>IF(A5387="","",IFERROR(VLOOKUP(TEXT(A5387,"0"),#REF!,10,FALSE),""))</f>
        <v/>
      </c>
      <c r="K5387" s="18" t="str">
        <f>IFERROR(INDEX(#REF!,MATCH(A5387,#REF!,0)),"")</f>
        <v/>
      </c>
      <c r="L5387" s="58" t="str">
        <f>IFERROR(INDEX(SKU!E:E,MATCH(B5387,SKU!C:C,0)),"")</f>
        <v/>
      </c>
      <c r="M5387" s="56"/>
      <c r="R5387" t="str">
        <f>IF(COUNTIF(ROMANEIOS!K:K,A5387)&gt;0,J5387,"")</f>
        <v/>
      </c>
    </row>
    <row r="5388" spans="1:18" ht="15.75" customHeight="1" x14ac:dyDescent="0.25">
      <c r="A5388" s="42" t="str">
        <f>IFERROR(INDEX(NFS!F:F,MATCH(B5388,NFS!E:E,0)),"")</f>
        <v/>
      </c>
      <c r="E5388" s="11" t="str">
        <f>IF(B5388="","",COUNTIF(SKU!C:C,B5388))</f>
        <v/>
      </c>
      <c r="H5388" s="64" t="str">
        <f>IF(A5388="","",IFERROR(VLOOKUP(TEXT(A5388,"0"),#REF!,7,FALSE),""))</f>
        <v/>
      </c>
      <c r="I5388" s="17" t="str">
        <f>IF(A5388="","",IFERROR(VLOOKUP(TEXT(A5388,"0"),#REF!,9,FALSE),""))</f>
        <v/>
      </c>
      <c r="J5388" s="19" t="str">
        <f>IF(A5388="","",IFERROR(VLOOKUP(TEXT(A5388,"0"),#REF!,10,FALSE),""))</f>
        <v/>
      </c>
      <c r="K5388" s="18" t="str">
        <f>IFERROR(INDEX(#REF!,MATCH(A5388,#REF!,0)),"")</f>
        <v/>
      </c>
      <c r="L5388" s="58" t="str">
        <f>IFERROR(INDEX(SKU!E:E,MATCH(B5388,SKU!C:C,0)),"")</f>
        <v/>
      </c>
      <c r="M5388" s="56"/>
      <c r="R5388" t="str">
        <f>IF(COUNTIF(ROMANEIOS!K:K,A5388)&gt;0,J5388,"")</f>
        <v/>
      </c>
    </row>
    <row r="5389" spans="1:18" ht="15.75" customHeight="1" x14ac:dyDescent="0.25">
      <c r="A5389" s="42" t="str">
        <f>IFERROR(INDEX(NFS!F:F,MATCH(B5389,NFS!E:E,0)),"")</f>
        <v/>
      </c>
      <c r="E5389" s="11" t="str">
        <f>IF(B5389="","",COUNTIF(SKU!C:C,B5389))</f>
        <v/>
      </c>
      <c r="H5389" s="64" t="str">
        <f>IF(A5389="","",IFERROR(VLOOKUP(TEXT(A5389,"0"),#REF!,7,FALSE),""))</f>
        <v/>
      </c>
      <c r="I5389" s="17" t="str">
        <f>IF(A5389="","",IFERROR(VLOOKUP(TEXT(A5389,"0"),#REF!,9,FALSE),""))</f>
        <v/>
      </c>
      <c r="J5389" s="19" t="str">
        <f>IF(A5389="","",IFERROR(VLOOKUP(TEXT(A5389,"0"),#REF!,10,FALSE),""))</f>
        <v/>
      </c>
      <c r="K5389" s="18" t="str">
        <f>IFERROR(INDEX(#REF!,MATCH(A5389,#REF!,0)),"")</f>
        <v/>
      </c>
      <c r="L5389" s="58" t="str">
        <f>IFERROR(INDEX(SKU!E:E,MATCH(B5389,SKU!C:C,0)),"")</f>
        <v/>
      </c>
      <c r="M5389" s="56"/>
      <c r="R5389" t="str">
        <f>IF(COUNTIF(ROMANEIOS!K:K,A5389)&gt;0,J5389,"")</f>
        <v/>
      </c>
    </row>
    <row r="5390" spans="1:18" ht="15.75" customHeight="1" x14ac:dyDescent="0.25">
      <c r="A5390" s="42" t="str">
        <f>IFERROR(INDEX(NFS!F:F,MATCH(B5390,NFS!E:E,0)),"")</f>
        <v/>
      </c>
      <c r="E5390" s="11" t="str">
        <f>IF(B5390="","",COUNTIF(SKU!C:C,B5390))</f>
        <v/>
      </c>
      <c r="H5390" s="64" t="str">
        <f>IF(A5390="","",IFERROR(VLOOKUP(TEXT(A5390,"0"),#REF!,7,FALSE),""))</f>
        <v/>
      </c>
      <c r="I5390" s="17" t="str">
        <f>IF(A5390="","",IFERROR(VLOOKUP(TEXT(A5390,"0"),#REF!,9,FALSE),""))</f>
        <v/>
      </c>
      <c r="J5390" s="19" t="str">
        <f>IF(A5390="","",IFERROR(VLOOKUP(TEXT(A5390,"0"),#REF!,10,FALSE),""))</f>
        <v/>
      </c>
      <c r="K5390" s="18" t="str">
        <f>IFERROR(INDEX(#REF!,MATCH(A5390,#REF!,0)),"")</f>
        <v/>
      </c>
      <c r="L5390" s="58" t="str">
        <f>IFERROR(INDEX(SKU!E:E,MATCH(B5390,SKU!C:C,0)),"")</f>
        <v/>
      </c>
      <c r="M5390" s="56"/>
      <c r="R5390" t="str">
        <f>IF(COUNTIF(ROMANEIOS!K:K,A5390)&gt;0,J5390,"")</f>
        <v/>
      </c>
    </row>
    <row r="5391" spans="1:18" ht="15.75" customHeight="1" x14ac:dyDescent="0.25">
      <c r="A5391" s="42" t="str">
        <f>IFERROR(INDEX(NFS!F:F,MATCH(B5391,NFS!E:E,0)),"")</f>
        <v/>
      </c>
      <c r="E5391" s="11" t="str">
        <f>IF(B5391="","",COUNTIF(SKU!C:C,B5391))</f>
        <v/>
      </c>
      <c r="H5391" s="64" t="str">
        <f>IF(A5391="","",IFERROR(VLOOKUP(TEXT(A5391,"0"),#REF!,7,FALSE),""))</f>
        <v/>
      </c>
      <c r="I5391" s="17" t="str">
        <f>IF(A5391="","",IFERROR(VLOOKUP(TEXT(A5391,"0"),#REF!,9,FALSE),""))</f>
        <v/>
      </c>
      <c r="J5391" s="19" t="str">
        <f>IF(A5391="","",IFERROR(VLOOKUP(TEXT(A5391,"0"),#REF!,10,FALSE),""))</f>
        <v/>
      </c>
      <c r="K5391" s="18" t="str">
        <f>IFERROR(INDEX(#REF!,MATCH(A5391,#REF!,0)),"")</f>
        <v/>
      </c>
      <c r="L5391" s="58" t="str">
        <f>IFERROR(INDEX(SKU!E:E,MATCH(B5391,SKU!C:C,0)),"")</f>
        <v/>
      </c>
      <c r="M5391" s="56"/>
      <c r="R5391" t="str">
        <f>IF(COUNTIF(ROMANEIOS!K:K,A5391)&gt;0,J5391,"")</f>
        <v/>
      </c>
    </row>
    <row r="5392" spans="1:18" ht="15.75" customHeight="1" x14ac:dyDescent="0.25">
      <c r="A5392" s="42" t="str">
        <f>IFERROR(INDEX(NFS!F:F,MATCH(B5392,NFS!E:E,0)),"")</f>
        <v/>
      </c>
      <c r="E5392" s="11" t="str">
        <f>IF(B5392="","",COUNTIF(SKU!C:C,B5392))</f>
        <v/>
      </c>
      <c r="H5392" s="64" t="str">
        <f>IF(A5392="","",IFERROR(VLOOKUP(TEXT(A5392,"0"),#REF!,7,FALSE),""))</f>
        <v/>
      </c>
      <c r="I5392" s="17" t="str">
        <f>IF(A5392="","",IFERROR(VLOOKUP(TEXT(A5392,"0"),#REF!,9,FALSE),""))</f>
        <v/>
      </c>
      <c r="J5392" s="19" t="str">
        <f>IF(A5392="","",IFERROR(VLOOKUP(TEXT(A5392,"0"),#REF!,10,FALSE),""))</f>
        <v/>
      </c>
      <c r="K5392" s="18" t="str">
        <f>IFERROR(INDEX(#REF!,MATCH(A5392,#REF!,0)),"")</f>
        <v/>
      </c>
      <c r="L5392" s="58" t="str">
        <f>IFERROR(INDEX(SKU!E:E,MATCH(B5392,SKU!C:C,0)),"")</f>
        <v/>
      </c>
      <c r="M5392" s="56"/>
      <c r="R5392" t="str">
        <f>IF(COUNTIF(ROMANEIOS!K:K,A5392)&gt;0,J5392,"")</f>
        <v/>
      </c>
    </row>
    <row r="5393" spans="1:18" ht="15.75" customHeight="1" x14ac:dyDescent="0.25">
      <c r="A5393" s="42" t="str">
        <f>IFERROR(INDEX(NFS!F:F,MATCH(B5393,NFS!E:E,0)),"")</f>
        <v/>
      </c>
      <c r="E5393" s="11" t="str">
        <f>IF(B5393="","",COUNTIF(SKU!C:C,B5393))</f>
        <v/>
      </c>
      <c r="H5393" s="64" t="str">
        <f>IF(A5393="","",IFERROR(VLOOKUP(TEXT(A5393,"0"),#REF!,7,FALSE),""))</f>
        <v/>
      </c>
      <c r="I5393" s="17" t="str">
        <f>IF(A5393="","",IFERROR(VLOOKUP(TEXT(A5393,"0"),#REF!,9,FALSE),""))</f>
        <v/>
      </c>
      <c r="J5393" s="19" t="str">
        <f>IF(A5393="","",IFERROR(VLOOKUP(TEXT(A5393,"0"),#REF!,10,FALSE),""))</f>
        <v/>
      </c>
      <c r="K5393" s="18" t="str">
        <f>IFERROR(INDEX(#REF!,MATCH(A5393,#REF!,0)),"")</f>
        <v/>
      </c>
      <c r="L5393" s="58" t="str">
        <f>IFERROR(INDEX(SKU!E:E,MATCH(B5393,SKU!C:C,0)),"")</f>
        <v/>
      </c>
      <c r="M5393" s="56"/>
      <c r="R5393" t="str">
        <f>IF(COUNTIF(ROMANEIOS!K:K,A5393)&gt;0,J5393,"")</f>
        <v/>
      </c>
    </row>
    <row r="5394" spans="1:18" ht="15.75" customHeight="1" x14ac:dyDescent="0.25">
      <c r="A5394" s="42" t="str">
        <f>IFERROR(INDEX(NFS!F:F,MATCH(B5394,NFS!E:E,0)),"")</f>
        <v/>
      </c>
      <c r="E5394" s="11" t="str">
        <f>IF(B5394="","",COUNTIF(SKU!C:C,B5394))</f>
        <v/>
      </c>
      <c r="H5394" s="64" t="str">
        <f>IF(A5394="","",IFERROR(VLOOKUP(TEXT(A5394,"0"),#REF!,7,FALSE),""))</f>
        <v/>
      </c>
      <c r="I5394" s="17" t="str">
        <f>IF(A5394="","",IFERROR(VLOOKUP(TEXT(A5394,"0"),#REF!,9,FALSE),""))</f>
        <v/>
      </c>
      <c r="J5394" s="19" t="str">
        <f>IF(A5394="","",IFERROR(VLOOKUP(TEXT(A5394,"0"),#REF!,10,FALSE),""))</f>
        <v/>
      </c>
      <c r="K5394" s="18" t="str">
        <f>IFERROR(INDEX(#REF!,MATCH(A5394,#REF!,0)),"")</f>
        <v/>
      </c>
      <c r="L5394" s="58" t="str">
        <f>IFERROR(INDEX(SKU!E:E,MATCH(B5394,SKU!C:C,0)),"")</f>
        <v/>
      </c>
      <c r="M5394" s="56"/>
      <c r="R5394" t="str">
        <f>IF(COUNTIF(ROMANEIOS!K:K,A5394)&gt;0,J5394,"")</f>
        <v/>
      </c>
    </row>
    <row r="5395" spans="1:18" ht="15.75" customHeight="1" x14ac:dyDescent="0.25">
      <c r="A5395" s="42" t="str">
        <f>IFERROR(INDEX(NFS!F:F,MATCH(B5395,NFS!E:E,0)),"")</f>
        <v/>
      </c>
      <c r="E5395" s="11" t="str">
        <f>IF(B5395="","",COUNTIF(SKU!C:C,B5395))</f>
        <v/>
      </c>
      <c r="H5395" s="64" t="str">
        <f>IF(A5395="","",IFERROR(VLOOKUP(TEXT(A5395,"0"),#REF!,7,FALSE),""))</f>
        <v/>
      </c>
      <c r="I5395" s="17" t="str">
        <f>IF(A5395="","",IFERROR(VLOOKUP(TEXT(A5395,"0"),#REF!,9,FALSE),""))</f>
        <v/>
      </c>
      <c r="J5395" s="19" t="str">
        <f>IF(A5395="","",IFERROR(VLOOKUP(TEXT(A5395,"0"),#REF!,10,FALSE),""))</f>
        <v/>
      </c>
      <c r="K5395" s="18" t="str">
        <f>IFERROR(INDEX(#REF!,MATCH(A5395,#REF!,0)),"")</f>
        <v/>
      </c>
      <c r="L5395" s="58" t="str">
        <f>IFERROR(INDEX(SKU!E:E,MATCH(B5395,SKU!C:C,0)),"")</f>
        <v/>
      </c>
      <c r="M5395" s="56"/>
      <c r="R5395" t="str">
        <f>IF(COUNTIF(ROMANEIOS!K:K,A5395)&gt;0,J5395,"")</f>
        <v/>
      </c>
    </row>
    <row r="5396" spans="1:18" ht="15.75" customHeight="1" x14ac:dyDescent="0.25">
      <c r="A5396" s="42" t="str">
        <f>IFERROR(INDEX(NFS!F:F,MATCH(B5396,NFS!E:E,0)),"")</f>
        <v/>
      </c>
      <c r="E5396" s="11" t="str">
        <f>IF(B5396="","",COUNTIF(SKU!C:C,B5396))</f>
        <v/>
      </c>
      <c r="H5396" s="64" t="str">
        <f>IF(A5396="","",IFERROR(VLOOKUP(TEXT(A5396,"0"),#REF!,7,FALSE),""))</f>
        <v/>
      </c>
      <c r="I5396" s="17" t="str">
        <f>IF(A5396="","",IFERROR(VLOOKUP(TEXT(A5396,"0"),#REF!,9,FALSE),""))</f>
        <v/>
      </c>
      <c r="J5396" s="19" t="str">
        <f>IF(A5396="","",IFERROR(VLOOKUP(TEXT(A5396,"0"),#REF!,10,FALSE),""))</f>
        <v/>
      </c>
      <c r="K5396" s="18" t="str">
        <f>IFERROR(INDEX(#REF!,MATCH(A5396,#REF!,0)),"")</f>
        <v/>
      </c>
      <c r="L5396" s="58" t="str">
        <f>IFERROR(INDEX(SKU!E:E,MATCH(B5396,SKU!C:C,0)),"")</f>
        <v/>
      </c>
      <c r="M5396" s="56"/>
      <c r="R5396" t="str">
        <f>IF(COUNTIF(ROMANEIOS!K:K,A5396)&gt;0,J5396,"")</f>
        <v/>
      </c>
    </row>
    <row r="5397" spans="1:18" ht="15.75" customHeight="1" x14ac:dyDescent="0.25">
      <c r="A5397" s="42" t="str">
        <f>IFERROR(INDEX(NFS!F:F,MATCH(B5397,NFS!E:E,0)),"")</f>
        <v/>
      </c>
      <c r="E5397" s="11" t="str">
        <f>IF(B5397="","",COUNTIF(SKU!C:C,B5397))</f>
        <v/>
      </c>
      <c r="H5397" s="64" t="str">
        <f>IF(A5397="","",IFERROR(VLOOKUP(TEXT(A5397,"0"),#REF!,7,FALSE),""))</f>
        <v/>
      </c>
      <c r="I5397" s="17" t="str">
        <f>IF(A5397="","",IFERROR(VLOOKUP(TEXT(A5397,"0"),#REF!,9,FALSE),""))</f>
        <v/>
      </c>
      <c r="J5397" s="19" t="str">
        <f>IF(A5397="","",IFERROR(VLOOKUP(TEXT(A5397,"0"),#REF!,10,FALSE),""))</f>
        <v/>
      </c>
      <c r="K5397" s="18" t="str">
        <f>IFERROR(INDEX(#REF!,MATCH(A5397,#REF!,0)),"")</f>
        <v/>
      </c>
      <c r="L5397" s="58" t="str">
        <f>IFERROR(INDEX(SKU!E:E,MATCH(B5397,SKU!C:C,0)),"")</f>
        <v/>
      </c>
      <c r="M5397" s="56"/>
      <c r="R5397" t="str">
        <f>IF(COUNTIF(ROMANEIOS!K:K,A5397)&gt;0,J5397,"")</f>
        <v/>
      </c>
    </row>
    <row r="5398" spans="1:18" ht="15.75" customHeight="1" x14ac:dyDescent="0.25">
      <c r="A5398" s="42" t="str">
        <f>IFERROR(INDEX(NFS!F:F,MATCH(B5398,NFS!E:E,0)),"")</f>
        <v/>
      </c>
      <c r="E5398" s="11" t="str">
        <f>IF(B5398="","",COUNTIF(SKU!C:C,B5398))</f>
        <v/>
      </c>
      <c r="H5398" s="64" t="str">
        <f>IF(A5398="","",IFERROR(VLOOKUP(TEXT(A5398,"0"),#REF!,7,FALSE),""))</f>
        <v/>
      </c>
      <c r="I5398" s="17" t="str">
        <f>IF(A5398="","",IFERROR(VLOOKUP(TEXT(A5398,"0"),#REF!,9,FALSE),""))</f>
        <v/>
      </c>
      <c r="J5398" s="19" t="str">
        <f>IF(A5398="","",IFERROR(VLOOKUP(TEXT(A5398,"0"),#REF!,10,FALSE),""))</f>
        <v/>
      </c>
      <c r="K5398" s="18" t="str">
        <f>IFERROR(INDEX(#REF!,MATCH(A5398,#REF!,0)),"")</f>
        <v/>
      </c>
      <c r="L5398" s="58" t="str">
        <f>IFERROR(INDEX(SKU!E:E,MATCH(B5398,SKU!C:C,0)),"")</f>
        <v/>
      </c>
      <c r="M5398" s="56"/>
      <c r="R5398" t="str">
        <f>IF(COUNTIF(ROMANEIOS!K:K,A5398)&gt;0,J5398,"")</f>
        <v/>
      </c>
    </row>
    <row r="5399" spans="1:18" ht="15.75" customHeight="1" x14ac:dyDescent="0.25">
      <c r="A5399" s="42" t="str">
        <f>IFERROR(INDEX(NFS!F:F,MATCH(B5399,NFS!E:E,0)),"")</f>
        <v/>
      </c>
      <c r="E5399" s="11" t="str">
        <f>IF(B5399="","",COUNTIF(SKU!C:C,B5399))</f>
        <v/>
      </c>
      <c r="H5399" s="64" t="str">
        <f>IF(A5399="","",IFERROR(VLOOKUP(TEXT(A5399,"0"),#REF!,7,FALSE),""))</f>
        <v/>
      </c>
      <c r="I5399" s="17" t="str">
        <f>IF(A5399="","",IFERROR(VLOOKUP(TEXT(A5399,"0"),#REF!,9,FALSE),""))</f>
        <v/>
      </c>
      <c r="J5399" s="19" t="str">
        <f>IF(A5399="","",IFERROR(VLOOKUP(TEXT(A5399,"0"),#REF!,10,FALSE),""))</f>
        <v/>
      </c>
      <c r="K5399" s="18" t="str">
        <f>IFERROR(INDEX(#REF!,MATCH(A5399,#REF!,0)),"")</f>
        <v/>
      </c>
      <c r="L5399" s="58" t="str">
        <f>IFERROR(INDEX(SKU!E:E,MATCH(B5399,SKU!C:C,0)),"")</f>
        <v/>
      </c>
      <c r="M5399" s="56"/>
      <c r="R5399" t="str">
        <f>IF(COUNTIF(ROMANEIOS!K:K,A5399)&gt;0,J5399,"")</f>
        <v/>
      </c>
    </row>
    <row r="5400" spans="1:18" ht="15.75" customHeight="1" x14ac:dyDescent="0.25">
      <c r="A5400" s="42" t="str">
        <f>IFERROR(INDEX(NFS!F:F,MATCH(B5400,NFS!E:E,0)),"")</f>
        <v/>
      </c>
      <c r="E5400" s="11" t="str">
        <f>IF(B5400="","",COUNTIF(SKU!C:C,B5400))</f>
        <v/>
      </c>
      <c r="H5400" s="64" t="str">
        <f>IF(A5400="","",IFERROR(VLOOKUP(TEXT(A5400,"0"),#REF!,7,FALSE),""))</f>
        <v/>
      </c>
      <c r="I5400" s="17" t="str">
        <f>IF(A5400="","",IFERROR(VLOOKUP(TEXT(A5400,"0"),#REF!,9,FALSE),""))</f>
        <v/>
      </c>
      <c r="J5400" s="19" t="str">
        <f>IF(A5400="","",IFERROR(VLOOKUP(TEXT(A5400,"0"),#REF!,10,FALSE),""))</f>
        <v/>
      </c>
      <c r="K5400" s="18" t="str">
        <f>IFERROR(INDEX(#REF!,MATCH(A5400,#REF!,0)),"")</f>
        <v/>
      </c>
      <c r="L5400" s="58" t="str">
        <f>IFERROR(INDEX(SKU!E:E,MATCH(B5400,SKU!C:C,0)),"")</f>
        <v/>
      </c>
      <c r="M5400" s="56"/>
      <c r="R5400" t="str">
        <f>IF(COUNTIF(ROMANEIOS!K:K,A5400)&gt;0,J5400,"")</f>
        <v/>
      </c>
    </row>
    <row r="5401" spans="1:18" ht="15.75" customHeight="1" x14ac:dyDescent="0.25">
      <c r="A5401" s="42" t="str">
        <f>IFERROR(INDEX(NFS!F:F,MATCH(B5401,NFS!E:E,0)),"")</f>
        <v/>
      </c>
      <c r="E5401" s="11" t="str">
        <f>IF(B5401="","",COUNTIF(SKU!C:C,B5401))</f>
        <v/>
      </c>
      <c r="H5401" s="64" t="str">
        <f>IF(A5401="","",IFERROR(VLOOKUP(TEXT(A5401,"0"),#REF!,7,FALSE),""))</f>
        <v/>
      </c>
      <c r="I5401" s="17" t="str">
        <f>IF(A5401="","",IFERROR(VLOOKUP(TEXT(A5401,"0"),#REF!,9,FALSE),""))</f>
        <v/>
      </c>
      <c r="J5401" s="19" t="str">
        <f>IF(A5401="","",IFERROR(VLOOKUP(TEXT(A5401,"0"),#REF!,10,FALSE),""))</f>
        <v/>
      </c>
      <c r="K5401" s="18" t="str">
        <f>IFERROR(INDEX(#REF!,MATCH(A5401,#REF!,0)),"")</f>
        <v/>
      </c>
      <c r="L5401" s="58" t="str">
        <f>IFERROR(INDEX(SKU!E:E,MATCH(B5401,SKU!C:C,0)),"")</f>
        <v/>
      </c>
      <c r="M5401" s="56"/>
      <c r="R5401" t="str">
        <f>IF(COUNTIF(ROMANEIOS!K:K,A5401)&gt;0,J5401,"")</f>
        <v/>
      </c>
    </row>
    <row r="5402" spans="1:18" ht="15.75" customHeight="1" x14ac:dyDescent="0.25">
      <c r="A5402" s="42" t="str">
        <f>IFERROR(INDEX(NFS!F:F,MATCH(B5402,NFS!E:E,0)),"")</f>
        <v/>
      </c>
      <c r="E5402" s="11" t="str">
        <f>IF(B5402="","",COUNTIF(SKU!C:C,B5402))</f>
        <v/>
      </c>
      <c r="H5402" s="64" t="str">
        <f>IF(A5402="","",IFERROR(VLOOKUP(TEXT(A5402,"0"),#REF!,7,FALSE),""))</f>
        <v/>
      </c>
      <c r="I5402" s="17" t="str">
        <f>IF(A5402="","",IFERROR(VLOOKUP(TEXT(A5402,"0"),#REF!,9,FALSE),""))</f>
        <v/>
      </c>
      <c r="J5402" s="19" t="str">
        <f>IF(A5402="","",IFERROR(VLOOKUP(TEXT(A5402,"0"),#REF!,10,FALSE),""))</f>
        <v/>
      </c>
      <c r="K5402" s="18" t="str">
        <f>IFERROR(INDEX(#REF!,MATCH(A5402,#REF!,0)),"")</f>
        <v/>
      </c>
      <c r="L5402" s="58" t="str">
        <f>IFERROR(INDEX(SKU!E:E,MATCH(B5402,SKU!C:C,0)),"")</f>
        <v/>
      </c>
      <c r="M5402" s="56"/>
      <c r="R5402" t="str">
        <f>IF(COUNTIF(ROMANEIOS!K:K,A5402)&gt;0,J5402,"")</f>
        <v/>
      </c>
    </row>
    <row r="5403" spans="1:18" ht="15.75" customHeight="1" x14ac:dyDescent="0.25">
      <c r="A5403" s="42" t="str">
        <f>IFERROR(INDEX(NFS!F:F,MATCH(B5403,NFS!E:E,0)),"")</f>
        <v/>
      </c>
      <c r="E5403" s="11" t="str">
        <f>IF(B5403="","",COUNTIF(SKU!C:C,B5403))</f>
        <v/>
      </c>
      <c r="H5403" s="64" t="str">
        <f>IF(A5403="","",IFERROR(VLOOKUP(TEXT(A5403,"0"),#REF!,7,FALSE),""))</f>
        <v/>
      </c>
      <c r="I5403" s="17" t="str">
        <f>IF(A5403="","",IFERROR(VLOOKUP(TEXT(A5403,"0"),#REF!,9,FALSE),""))</f>
        <v/>
      </c>
      <c r="J5403" s="19" t="str">
        <f>IF(A5403="","",IFERROR(VLOOKUP(TEXT(A5403,"0"),#REF!,10,FALSE),""))</f>
        <v/>
      </c>
      <c r="K5403" s="18" t="str">
        <f>IFERROR(INDEX(#REF!,MATCH(A5403,#REF!,0)),"")</f>
        <v/>
      </c>
      <c r="L5403" s="58" t="str">
        <f>IFERROR(INDEX(SKU!E:E,MATCH(B5403,SKU!C:C,0)),"")</f>
        <v/>
      </c>
      <c r="M5403" s="56"/>
      <c r="R5403" t="str">
        <f>IF(COUNTIF(ROMANEIOS!K:K,A5403)&gt;0,J5403,"")</f>
        <v/>
      </c>
    </row>
    <row r="5404" spans="1:18" ht="15.75" customHeight="1" x14ac:dyDescent="0.25">
      <c r="A5404" s="42" t="str">
        <f>IFERROR(INDEX(NFS!F:F,MATCH(B5404,NFS!E:E,0)),"")</f>
        <v/>
      </c>
      <c r="E5404" s="11" t="str">
        <f>IF(B5404="","",COUNTIF(SKU!C:C,B5404))</f>
        <v/>
      </c>
      <c r="H5404" s="64" t="str">
        <f>IF(A5404="","",IFERROR(VLOOKUP(TEXT(A5404,"0"),#REF!,7,FALSE),""))</f>
        <v/>
      </c>
      <c r="I5404" s="17" t="str">
        <f>IF(A5404="","",IFERROR(VLOOKUP(TEXT(A5404,"0"),#REF!,9,FALSE),""))</f>
        <v/>
      </c>
      <c r="J5404" s="19" t="str">
        <f>IF(A5404="","",IFERROR(VLOOKUP(TEXT(A5404,"0"),#REF!,10,FALSE),""))</f>
        <v/>
      </c>
      <c r="K5404" s="18" t="str">
        <f>IFERROR(INDEX(#REF!,MATCH(A5404,#REF!,0)),"")</f>
        <v/>
      </c>
      <c r="L5404" s="58" t="str">
        <f>IFERROR(INDEX(SKU!E:E,MATCH(B5404,SKU!C:C,0)),"")</f>
        <v/>
      </c>
      <c r="M5404" s="56"/>
      <c r="R5404" t="str">
        <f>IF(COUNTIF(ROMANEIOS!K:K,A5404)&gt;0,J5404,"")</f>
        <v/>
      </c>
    </row>
    <row r="5405" spans="1:18" ht="15.75" customHeight="1" x14ac:dyDescent="0.25">
      <c r="A5405" s="42" t="str">
        <f>IFERROR(INDEX(NFS!F:F,MATCH(B5405,NFS!E:E,0)),"")</f>
        <v/>
      </c>
      <c r="E5405" s="11" t="str">
        <f>IF(B5405="","",COUNTIF(SKU!C:C,B5405))</f>
        <v/>
      </c>
      <c r="H5405" s="64" t="str">
        <f>IF(A5405="","",IFERROR(VLOOKUP(TEXT(A5405,"0"),#REF!,7,FALSE),""))</f>
        <v/>
      </c>
      <c r="I5405" s="17" t="str">
        <f>IF(A5405="","",IFERROR(VLOOKUP(TEXT(A5405,"0"),#REF!,9,FALSE),""))</f>
        <v/>
      </c>
      <c r="J5405" s="19" t="str">
        <f>IF(A5405="","",IFERROR(VLOOKUP(TEXT(A5405,"0"),#REF!,10,FALSE),""))</f>
        <v/>
      </c>
      <c r="K5405" s="18" t="str">
        <f>IFERROR(INDEX(#REF!,MATCH(A5405,#REF!,0)),"")</f>
        <v/>
      </c>
      <c r="L5405" s="58" t="str">
        <f>IFERROR(INDEX(SKU!E:E,MATCH(B5405,SKU!C:C,0)),"")</f>
        <v/>
      </c>
      <c r="M5405" s="56"/>
      <c r="R5405" t="str">
        <f>IF(COUNTIF(ROMANEIOS!K:K,A5405)&gt;0,J5405,"")</f>
        <v/>
      </c>
    </row>
    <row r="5406" spans="1:18" ht="15.75" customHeight="1" x14ac:dyDescent="0.25">
      <c r="A5406" s="42" t="str">
        <f>IFERROR(INDEX(NFS!F:F,MATCH(B5406,NFS!E:E,0)),"")</f>
        <v/>
      </c>
      <c r="E5406" s="11" t="str">
        <f>IF(B5406="","",COUNTIF(SKU!C:C,B5406))</f>
        <v/>
      </c>
      <c r="H5406" s="64" t="str">
        <f>IF(A5406="","",IFERROR(VLOOKUP(TEXT(A5406,"0"),#REF!,7,FALSE),""))</f>
        <v/>
      </c>
      <c r="I5406" s="17" t="str">
        <f>IF(A5406="","",IFERROR(VLOOKUP(TEXT(A5406,"0"),#REF!,9,FALSE),""))</f>
        <v/>
      </c>
      <c r="J5406" s="19" t="str">
        <f>IF(A5406="","",IFERROR(VLOOKUP(TEXT(A5406,"0"),#REF!,10,FALSE),""))</f>
        <v/>
      </c>
      <c r="K5406" s="18" t="str">
        <f>IFERROR(INDEX(#REF!,MATCH(A5406,#REF!,0)),"")</f>
        <v/>
      </c>
      <c r="L5406" s="58" t="str">
        <f>IFERROR(INDEX(SKU!E:E,MATCH(B5406,SKU!C:C,0)),"")</f>
        <v/>
      </c>
      <c r="M5406" s="56"/>
      <c r="R5406" t="str">
        <f>IF(COUNTIF(ROMANEIOS!K:K,A5406)&gt;0,J5406,"")</f>
        <v/>
      </c>
    </row>
    <row r="5407" spans="1:18" ht="15.75" customHeight="1" x14ac:dyDescent="0.25">
      <c r="A5407" s="42" t="str">
        <f>IFERROR(INDEX(NFS!F:F,MATCH(B5407,NFS!E:E,0)),"")</f>
        <v/>
      </c>
      <c r="E5407" s="11" t="str">
        <f>IF(B5407="","",COUNTIF(SKU!C:C,B5407))</f>
        <v/>
      </c>
      <c r="H5407" s="64" t="str">
        <f>IF(A5407="","",IFERROR(VLOOKUP(TEXT(A5407,"0"),#REF!,7,FALSE),""))</f>
        <v/>
      </c>
      <c r="I5407" s="17" t="str">
        <f>IF(A5407="","",IFERROR(VLOOKUP(TEXT(A5407,"0"),#REF!,9,FALSE),""))</f>
        <v/>
      </c>
      <c r="J5407" s="19" t="str">
        <f>IF(A5407="","",IFERROR(VLOOKUP(TEXT(A5407,"0"),#REF!,10,FALSE),""))</f>
        <v/>
      </c>
      <c r="K5407" s="18" t="str">
        <f>IFERROR(INDEX(#REF!,MATCH(A5407,#REF!,0)),"")</f>
        <v/>
      </c>
      <c r="L5407" s="58" t="str">
        <f>IFERROR(INDEX(SKU!E:E,MATCH(B5407,SKU!C:C,0)),"")</f>
        <v/>
      </c>
      <c r="M5407" s="56"/>
      <c r="R5407" t="str">
        <f>IF(COUNTIF(ROMANEIOS!K:K,A5407)&gt;0,J5407,"")</f>
        <v/>
      </c>
    </row>
    <row r="5408" spans="1:18" ht="15.75" customHeight="1" x14ac:dyDescent="0.25">
      <c r="A5408" s="42" t="str">
        <f>IFERROR(INDEX(NFS!F:F,MATCH(B5408,NFS!E:E,0)),"")</f>
        <v/>
      </c>
      <c r="E5408" s="11" t="str">
        <f>IF(B5408="","",COUNTIF(SKU!C:C,B5408))</f>
        <v/>
      </c>
      <c r="H5408" s="64" t="str">
        <f>IF(A5408="","",IFERROR(VLOOKUP(TEXT(A5408,"0"),#REF!,7,FALSE),""))</f>
        <v/>
      </c>
      <c r="I5408" s="17" t="str">
        <f>IF(A5408="","",IFERROR(VLOOKUP(TEXT(A5408,"0"),#REF!,9,FALSE),""))</f>
        <v/>
      </c>
      <c r="J5408" s="19" t="str">
        <f>IF(A5408="","",IFERROR(VLOOKUP(TEXT(A5408,"0"),#REF!,10,FALSE),""))</f>
        <v/>
      </c>
      <c r="K5408" s="18" t="str">
        <f>IFERROR(INDEX(#REF!,MATCH(A5408,#REF!,0)),"")</f>
        <v/>
      </c>
      <c r="L5408" s="58" t="str">
        <f>IFERROR(INDEX(SKU!E:E,MATCH(B5408,SKU!C:C,0)),"")</f>
        <v/>
      </c>
      <c r="M5408" s="56"/>
      <c r="R5408" t="str">
        <f>IF(COUNTIF(ROMANEIOS!K:K,A5408)&gt;0,J5408,"")</f>
        <v/>
      </c>
    </row>
    <row r="5409" spans="1:18" ht="15.75" customHeight="1" x14ac:dyDescent="0.25">
      <c r="A5409" s="42" t="str">
        <f>IFERROR(INDEX(NFS!F:F,MATCH(B5409,NFS!E:E,0)),"")</f>
        <v/>
      </c>
      <c r="E5409" s="11" t="str">
        <f>IF(B5409="","",COUNTIF(SKU!C:C,B5409))</f>
        <v/>
      </c>
      <c r="H5409" s="64" t="str">
        <f>IF(A5409="","",IFERROR(VLOOKUP(TEXT(A5409,"0"),#REF!,7,FALSE),""))</f>
        <v/>
      </c>
      <c r="I5409" s="17" t="str">
        <f>IF(A5409="","",IFERROR(VLOOKUP(TEXT(A5409,"0"),#REF!,9,FALSE),""))</f>
        <v/>
      </c>
      <c r="J5409" s="19" t="str">
        <f>IF(A5409="","",IFERROR(VLOOKUP(TEXT(A5409,"0"),#REF!,10,FALSE),""))</f>
        <v/>
      </c>
      <c r="K5409" s="18" t="str">
        <f>IFERROR(INDEX(#REF!,MATCH(A5409,#REF!,0)),"")</f>
        <v/>
      </c>
      <c r="L5409" s="58" t="str">
        <f>IFERROR(INDEX(SKU!E:E,MATCH(B5409,SKU!C:C,0)),"")</f>
        <v/>
      </c>
      <c r="M5409" s="56"/>
      <c r="R5409" t="str">
        <f>IF(COUNTIF(ROMANEIOS!K:K,A5409)&gt;0,J5409,"")</f>
        <v/>
      </c>
    </row>
    <row r="5410" spans="1:18" ht="15.75" customHeight="1" x14ac:dyDescent="0.25">
      <c r="A5410" s="42" t="str">
        <f>IFERROR(INDEX(NFS!F:F,MATCH(B5410,NFS!E:E,0)),"")</f>
        <v/>
      </c>
      <c r="E5410" s="11" t="str">
        <f>IF(B5410="","",COUNTIF(SKU!C:C,B5410))</f>
        <v/>
      </c>
      <c r="H5410" s="64" t="str">
        <f>IF(A5410="","",IFERROR(VLOOKUP(TEXT(A5410,"0"),#REF!,7,FALSE),""))</f>
        <v/>
      </c>
      <c r="I5410" s="17" t="str">
        <f>IF(A5410="","",IFERROR(VLOOKUP(TEXT(A5410,"0"),#REF!,9,FALSE),""))</f>
        <v/>
      </c>
      <c r="J5410" s="19" t="str">
        <f>IF(A5410="","",IFERROR(VLOOKUP(TEXT(A5410,"0"),#REF!,10,FALSE),""))</f>
        <v/>
      </c>
      <c r="K5410" s="18" t="str">
        <f>IFERROR(INDEX(#REF!,MATCH(A5410,#REF!,0)),"")</f>
        <v/>
      </c>
      <c r="L5410" s="58" t="str">
        <f>IFERROR(INDEX(SKU!E:E,MATCH(B5410,SKU!C:C,0)),"")</f>
        <v/>
      </c>
      <c r="M5410" s="56"/>
      <c r="R5410" t="str">
        <f>IF(COUNTIF(ROMANEIOS!K:K,A5410)&gt;0,J5410,"")</f>
        <v/>
      </c>
    </row>
    <row r="5411" spans="1:18" ht="15.75" customHeight="1" x14ac:dyDescent="0.25">
      <c r="A5411" s="42" t="str">
        <f>IFERROR(INDEX(NFS!F:F,MATCH(B5411,NFS!E:E,0)),"")</f>
        <v/>
      </c>
      <c r="E5411" s="11" t="str">
        <f>IF(B5411="","",COUNTIF(SKU!C:C,B5411))</f>
        <v/>
      </c>
      <c r="H5411" s="64" t="str">
        <f>IF(A5411="","",IFERROR(VLOOKUP(TEXT(A5411,"0"),#REF!,7,FALSE),""))</f>
        <v/>
      </c>
      <c r="I5411" s="17" t="str">
        <f>IF(A5411="","",IFERROR(VLOOKUP(TEXT(A5411,"0"),#REF!,9,FALSE),""))</f>
        <v/>
      </c>
      <c r="J5411" s="19" t="str">
        <f>IF(A5411="","",IFERROR(VLOOKUP(TEXT(A5411,"0"),#REF!,10,FALSE),""))</f>
        <v/>
      </c>
      <c r="K5411" s="18" t="str">
        <f>IFERROR(INDEX(#REF!,MATCH(A5411,#REF!,0)),"")</f>
        <v/>
      </c>
      <c r="L5411" s="58" t="str">
        <f>IFERROR(INDEX(SKU!E:E,MATCH(B5411,SKU!C:C,0)),"")</f>
        <v/>
      </c>
      <c r="M5411" s="56"/>
      <c r="R5411" t="str">
        <f>IF(COUNTIF(ROMANEIOS!K:K,A5411)&gt;0,J5411,"")</f>
        <v/>
      </c>
    </row>
    <row r="5412" spans="1:18" ht="15.75" customHeight="1" x14ac:dyDescent="0.25">
      <c r="A5412" s="42" t="str">
        <f>IFERROR(INDEX(NFS!F:F,MATCH(B5412,NFS!E:E,0)),"")</f>
        <v/>
      </c>
      <c r="E5412" s="11" t="str">
        <f>IF(B5412="","",COUNTIF(SKU!C:C,B5412))</f>
        <v/>
      </c>
      <c r="H5412" s="64" t="str">
        <f>IF(A5412="","",IFERROR(VLOOKUP(TEXT(A5412,"0"),#REF!,7,FALSE),""))</f>
        <v/>
      </c>
      <c r="I5412" s="17" t="str">
        <f>IF(A5412="","",IFERROR(VLOOKUP(TEXT(A5412,"0"),#REF!,9,FALSE),""))</f>
        <v/>
      </c>
      <c r="J5412" s="19" t="str">
        <f>IF(A5412="","",IFERROR(VLOOKUP(TEXT(A5412,"0"),#REF!,10,FALSE),""))</f>
        <v/>
      </c>
      <c r="K5412" s="18" t="str">
        <f>IFERROR(INDEX(#REF!,MATCH(A5412,#REF!,0)),"")</f>
        <v/>
      </c>
      <c r="L5412" s="58" t="str">
        <f>IFERROR(INDEX(SKU!E:E,MATCH(B5412,SKU!C:C,0)),"")</f>
        <v/>
      </c>
      <c r="M5412" s="56"/>
      <c r="R5412" t="str">
        <f>IF(COUNTIF(ROMANEIOS!K:K,A5412)&gt;0,J5412,"")</f>
        <v/>
      </c>
    </row>
    <row r="5413" spans="1:18" ht="15.75" customHeight="1" x14ac:dyDescent="0.25">
      <c r="A5413" s="42" t="str">
        <f>IFERROR(INDEX(NFS!F:F,MATCH(B5413,NFS!E:E,0)),"")</f>
        <v/>
      </c>
      <c r="E5413" s="11" t="str">
        <f>IF(B5413="","",COUNTIF(SKU!C:C,B5413))</f>
        <v/>
      </c>
      <c r="H5413" s="64" t="str">
        <f>IF(A5413="","",IFERROR(VLOOKUP(TEXT(A5413,"0"),#REF!,7,FALSE),""))</f>
        <v/>
      </c>
      <c r="I5413" s="17" t="str">
        <f>IF(A5413="","",IFERROR(VLOOKUP(TEXT(A5413,"0"),#REF!,9,FALSE),""))</f>
        <v/>
      </c>
      <c r="J5413" s="19" t="str">
        <f>IF(A5413="","",IFERROR(VLOOKUP(TEXT(A5413,"0"),#REF!,10,FALSE),""))</f>
        <v/>
      </c>
      <c r="K5413" s="18" t="str">
        <f>IFERROR(INDEX(#REF!,MATCH(A5413,#REF!,0)),"")</f>
        <v/>
      </c>
      <c r="L5413" s="58" t="str">
        <f>IFERROR(INDEX(SKU!E:E,MATCH(B5413,SKU!C:C,0)),"")</f>
        <v/>
      </c>
      <c r="M5413" s="56"/>
      <c r="R5413" t="str">
        <f>IF(COUNTIF(ROMANEIOS!K:K,A5413)&gt;0,J5413,"")</f>
        <v/>
      </c>
    </row>
    <row r="5414" spans="1:18" ht="15.75" customHeight="1" x14ac:dyDescent="0.25">
      <c r="A5414" s="42" t="str">
        <f>IFERROR(INDEX(NFS!F:F,MATCH(B5414,NFS!E:E,0)),"")</f>
        <v/>
      </c>
      <c r="E5414" s="11" t="str">
        <f>IF(B5414="","",COUNTIF(SKU!C:C,B5414))</f>
        <v/>
      </c>
      <c r="H5414" s="64" t="str">
        <f>IF(A5414="","",IFERROR(VLOOKUP(TEXT(A5414,"0"),#REF!,7,FALSE),""))</f>
        <v/>
      </c>
      <c r="I5414" s="17" t="str">
        <f>IF(A5414="","",IFERROR(VLOOKUP(TEXT(A5414,"0"),#REF!,9,FALSE),""))</f>
        <v/>
      </c>
      <c r="J5414" s="19" t="str">
        <f>IF(A5414="","",IFERROR(VLOOKUP(TEXT(A5414,"0"),#REF!,10,FALSE),""))</f>
        <v/>
      </c>
      <c r="K5414" s="18" t="str">
        <f>IFERROR(INDEX(#REF!,MATCH(A5414,#REF!,0)),"")</f>
        <v/>
      </c>
      <c r="L5414" s="58" t="str">
        <f>IFERROR(INDEX(SKU!E:E,MATCH(B5414,SKU!C:C,0)),"")</f>
        <v/>
      </c>
      <c r="M5414" s="56"/>
      <c r="R5414" t="str">
        <f>IF(COUNTIF(ROMANEIOS!K:K,A5414)&gt;0,J5414,"")</f>
        <v/>
      </c>
    </row>
    <row r="5415" spans="1:18" ht="15.75" customHeight="1" x14ac:dyDescent="0.25">
      <c r="A5415" s="42" t="str">
        <f>IFERROR(INDEX(NFS!F:F,MATCH(B5415,NFS!E:E,0)),"")</f>
        <v/>
      </c>
      <c r="E5415" s="11" t="str">
        <f>IF(B5415="","",COUNTIF(SKU!C:C,B5415))</f>
        <v/>
      </c>
      <c r="H5415" s="64" t="str">
        <f>IF(A5415="","",IFERROR(VLOOKUP(TEXT(A5415,"0"),#REF!,7,FALSE),""))</f>
        <v/>
      </c>
      <c r="I5415" s="17" t="str">
        <f>IF(A5415="","",IFERROR(VLOOKUP(TEXT(A5415,"0"),#REF!,9,FALSE),""))</f>
        <v/>
      </c>
      <c r="J5415" s="19" t="str">
        <f>IF(A5415="","",IFERROR(VLOOKUP(TEXT(A5415,"0"),#REF!,10,FALSE),""))</f>
        <v/>
      </c>
      <c r="K5415" s="18" t="str">
        <f>IFERROR(INDEX(#REF!,MATCH(A5415,#REF!,0)),"")</f>
        <v/>
      </c>
      <c r="L5415" s="58" t="str">
        <f>IFERROR(INDEX(SKU!E:E,MATCH(B5415,SKU!C:C,0)),"")</f>
        <v/>
      </c>
      <c r="M5415" s="56"/>
      <c r="R5415" t="str">
        <f>IF(COUNTIF(ROMANEIOS!K:K,A5415)&gt;0,J5415,"")</f>
        <v/>
      </c>
    </row>
    <row r="5416" spans="1:18" ht="15.75" customHeight="1" x14ac:dyDescent="0.25">
      <c r="A5416" s="42" t="str">
        <f>IFERROR(INDEX(NFS!F:F,MATCH(B5416,NFS!E:E,0)),"")</f>
        <v/>
      </c>
      <c r="E5416" s="11" t="str">
        <f>IF(B5416="","",COUNTIF(SKU!C:C,B5416))</f>
        <v/>
      </c>
      <c r="H5416" s="64" t="str">
        <f>IF(A5416="","",IFERROR(VLOOKUP(TEXT(A5416,"0"),#REF!,7,FALSE),""))</f>
        <v/>
      </c>
      <c r="I5416" s="17" t="str">
        <f>IF(A5416="","",IFERROR(VLOOKUP(TEXT(A5416,"0"),#REF!,9,FALSE),""))</f>
        <v/>
      </c>
      <c r="J5416" s="19" t="str">
        <f>IF(A5416="","",IFERROR(VLOOKUP(TEXT(A5416,"0"),#REF!,10,FALSE),""))</f>
        <v/>
      </c>
      <c r="K5416" s="18" t="str">
        <f>IFERROR(INDEX(#REF!,MATCH(A5416,#REF!,0)),"")</f>
        <v/>
      </c>
      <c r="L5416" s="58" t="str">
        <f>IFERROR(INDEX(SKU!E:E,MATCH(B5416,SKU!C:C,0)),"")</f>
        <v/>
      </c>
      <c r="M5416" s="56"/>
      <c r="R5416" t="str">
        <f>IF(COUNTIF(ROMANEIOS!K:K,A5416)&gt;0,J5416,"")</f>
        <v/>
      </c>
    </row>
    <row r="5417" spans="1:18" ht="15.75" customHeight="1" x14ac:dyDescent="0.25">
      <c r="A5417" s="42" t="str">
        <f>IFERROR(INDEX(NFS!F:F,MATCH(B5417,NFS!E:E,0)),"")</f>
        <v/>
      </c>
      <c r="E5417" s="11" t="str">
        <f>IF(B5417="","",COUNTIF(SKU!C:C,B5417))</f>
        <v/>
      </c>
      <c r="H5417" s="64" t="str">
        <f>IF(A5417="","",IFERROR(VLOOKUP(TEXT(A5417,"0"),#REF!,7,FALSE),""))</f>
        <v/>
      </c>
      <c r="I5417" s="17" t="str">
        <f>IF(A5417="","",IFERROR(VLOOKUP(TEXT(A5417,"0"),#REF!,9,FALSE),""))</f>
        <v/>
      </c>
      <c r="J5417" s="19" t="str">
        <f>IF(A5417="","",IFERROR(VLOOKUP(TEXT(A5417,"0"),#REF!,10,FALSE),""))</f>
        <v/>
      </c>
      <c r="K5417" s="18" t="str">
        <f>IFERROR(INDEX(#REF!,MATCH(A5417,#REF!,0)),"")</f>
        <v/>
      </c>
      <c r="L5417" s="58" t="str">
        <f>IFERROR(INDEX(SKU!E:E,MATCH(B5417,SKU!C:C,0)),"")</f>
        <v/>
      </c>
      <c r="M5417" s="56"/>
      <c r="R5417" t="str">
        <f>IF(COUNTIF(ROMANEIOS!K:K,A5417)&gt;0,J5417,"")</f>
        <v/>
      </c>
    </row>
    <row r="5418" spans="1:18" ht="15.75" customHeight="1" x14ac:dyDescent="0.25">
      <c r="A5418" s="42" t="str">
        <f>IFERROR(INDEX(NFS!F:F,MATCH(B5418,NFS!E:E,0)),"")</f>
        <v/>
      </c>
      <c r="E5418" s="11" t="str">
        <f>IF(B5418="","",COUNTIF(SKU!C:C,B5418))</f>
        <v/>
      </c>
      <c r="H5418" s="64" t="str">
        <f>IF(A5418="","",IFERROR(VLOOKUP(TEXT(A5418,"0"),#REF!,7,FALSE),""))</f>
        <v/>
      </c>
      <c r="I5418" s="17" t="str">
        <f>IF(A5418="","",IFERROR(VLOOKUP(TEXT(A5418,"0"),#REF!,9,FALSE),""))</f>
        <v/>
      </c>
      <c r="J5418" s="19" t="str">
        <f>IF(A5418="","",IFERROR(VLOOKUP(TEXT(A5418,"0"),#REF!,10,FALSE),""))</f>
        <v/>
      </c>
      <c r="K5418" s="18" t="str">
        <f>IFERROR(INDEX(#REF!,MATCH(A5418,#REF!,0)),"")</f>
        <v/>
      </c>
      <c r="L5418" s="58" t="str">
        <f>IFERROR(INDEX(SKU!E:E,MATCH(B5418,SKU!C:C,0)),"")</f>
        <v/>
      </c>
      <c r="M5418" s="56"/>
      <c r="R5418" t="str">
        <f>IF(COUNTIF(ROMANEIOS!K:K,A5418)&gt;0,J5418,"")</f>
        <v/>
      </c>
    </row>
    <row r="5419" spans="1:18" ht="15.75" customHeight="1" x14ac:dyDescent="0.25">
      <c r="A5419" s="42" t="str">
        <f>IFERROR(INDEX(NFS!F:F,MATCH(B5419,NFS!E:E,0)),"")</f>
        <v/>
      </c>
      <c r="E5419" s="11" t="str">
        <f>IF(B5419="","",COUNTIF(SKU!C:C,B5419))</f>
        <v/>
      </c>
      <c r="H5419" s="64" t="str">
        <f>IF(A5419="","",IFERROR(VLOOKUP(TEXT(A5419,"0"),#REF!,7,FALSE),""))</f>
        <v/>
      </c>
      <c r="I5419" s="17" t="str">
        <f>IF(A5419="","",IFERROR(VLOOKUP(TEXT(A5419,"0"),#REF!,9,FALSE),""))</f>
        <v/>
      </c>
      <c r="J5419" s="19" t="str">
        <f>IF(A5419="","",IFERROR(VLOOKUP(TEXT(A5419,"0"),#REF!,10,FALSE),""))</f>
        <v/>
      </c>
      <c r="K5419" s="18" t="str">
        <f>IFERROR(INDEX(#REF!,MATCH(A5419,#REF!,0)),"")</f>
        <v/>
      </c>
      <c r="L5419" s="58" t="str">
        <f>IFERROR(INDEX(SKU!E:E,MATCH(B5419,SKU!C:C,0)),"")</f>
        <v/>
      </c>
      <c r="M5419" s="56"/>
      <c r="R5419" t="str">
        <f>IF(COUNTIF(ROMANEIOS!K:K,A5419)&gt;0,J5419,"")</f>
        <v/>
      </c>
    </row>
    <row r="5420" spans="1:18" ht="15.75" customHeight="1" x14ac:dyDescent="0.25">
      <c r="A5420" s="42" t="str">
        <f>IFERROR(INDEX(NFS!F:F,MATCH(B5420,NFS!E:E,0)),"")</f>
        <v/>
      </c>
      <c r="E5420" s="11" t="str">
        <f>IF(B5420="","",COUNTIF(SKU!C:C,B5420))</f>
        <v/>
      </c>
      <c r="H5420" s="64" t="str">
        <f>IF(A5420="","",IFERROR(VLOOKUP(TEXT(A5420,"0"),#REF!,7,FALSE),""))</f>
        <v/>
      </c>
      <c r="I5420" s="17" t="str">
        <f>IF(A5420="","",IFERROR(VLOOKUP(TEXT(A5420,"0"),#REF!,9,FALSE),""))</f>
        <v/>
      </c>
      <c r="J5420" s="19" t="str">
        <f>IF(A5420="","",IFERROR(VLOOKUP(TEXT(A5420,"0"),#REF!,10,FALSE),""))</f>
        <v/>
      </c>
      <c r="K5420" s="18" t="str">
        <f>IFERROR(INDEX(#REF!,MATCH(A5420,#REF!,0)),"")</f>
        <v/>
      </c>
      <c r="L5420" s="58" t="str">
        <f>IFERROR(INDEX(SKU!E:E,MATCH(B5420,SKU!C:C,0)),"")</f>
        <v/>
      </c>
      <c r="M5420" s="56"/>
      <c r="R5420" t="str">
        <f>IF(COUNTIF(ROMANEIOS!K:K,A5420)&gt;0,J5420,"")</f>
        <v/>
      </c>
    </row>
    <row r="5421" spans="1:18" ht="15.75" customHeight="1" x14ac:dyDescent="0.25">
      <c r="A5421" s="42" t="str">
        <f>IFERROR(INDEX(NFS!F:F,MATCH(B5421,NFS!E:E,0)),"")</f>
        <v/>
      </c>
      <c r="E5421" s="11" t="str">
        <f>IF(B5421="","",COUNTIF(SKU!C:C,B5421))</f>
        <v/>
      </c>
      <c r="H5421" s="64" t="str">
        <f>IF(A5421="","",IFERROR(VLOOKUP(TEXT(A5421,"0"),#REF!,7,FALSE),""))</f>
        <v/>
      </c>
      <c r="I5421" s="17" t="str">
        <f>IF(A5421="","",IFERROR(VLOOKUP(TEXT(A5421,"0"),#REF!,9,FALSE),""))</f>
        <v/>
      </c>
      <c r="J5421" s="19" t="str">
        <f>IF(A5421="","",IFERROR(VLOOKUP(TEXT(A5421,"0"),#REF!,10,FALSE),""))</f>
        <v/>
      </c>
      <c r="K5421" s="18" t="str">
        <f>IFERROR(INDEX(#REF!,MATCH(A5421,#REF!,0)),"")</f>
        <v/>
      </c>
      <c r="L5421" s="58" t="str">
        <f>IFERROR(INDEX(SKU!E:E,MATCH(B5421,SKU!C:C,0)),"")</f>
        <v/>
      </c>
      <c r="M5421" s="56"/>
      <c r="R5421" t="str">
        <f>IF(COUNTIF(ROMANEIOS!K:K,A5421)&gt;0,J5421,"")</f>
        <v/>
      </c>
    </row>
    <row r="5422" spans="1:18" ht="15.75" customHeight="1" x14ac:dyDescent="0.25">
      <c r="A5422" s="42" t="str">
        <f>IFERROR(INDEX(NFS!F:F,MATCH(B5422,NFS!E:E,0)),"")</f>
        <v/>
      </c>
      <c r="E5422" s="11" t="str">
        <f>IF(B5422="","",COUNTIF(SKU!C:C,B5422))</f>
        <v/>
      </c>
      <c r="H5422" s="64" t="str">
        <f>IF(A5422="","",IFERROR(VLOOKUP(TEXT(A5422,"0"),#REF!,7,FALSE),""))</f>
        <v/>
      </c>
      <c r="I5422" s="17" t="str">
        <f>IF(A5422="","",IFERROR(VLOOKUP(TEXT(A5422,"0"),#REF!,9,FALSE),""))</f>
        <v/>
      </c>
      <c r="J5422" s="19" t="str">
        <f>IF(A5422="","",IFERROR(VLOOKUP(TEXT(A5422,"0"),#REF!,10,FALSE),""))</f>
        <v/>
      </c>
      <c r="K5422" s="18" t="str">
        <f>IFERROR(INDEX(#REF!,MATCH(A5422,#REF!,0)),"")</f>
        <v/>
      </c>
      <c r="L5422" s="58" t="str">
        <f>IFERROR(INDEX(SKU!E:E,MATCH(B5422,SKU!C:C,0)),"")</f>
        <v/>
      </c>
      <c r="M5422" s="56"/>
      <c r="R5422" t="str">
        <f>IF(COUNTIF(ROMANEIOS!K:K,A5422)&gt;0,J5422,"")</f>
        <v/>
      </c>
    </row>
    <row r="5423" spans="1:18" ht="15.75" customHeight="1" x14ac:dyDescent="0.25">
      <c r="A5423" s="42" t="str">
        <f>IFERROR(INDEX(NFS!F:F,MATCH(B5423,NFS!E:E,0)),"")</f>
        <v/>
      </c>
      <c r="E5423" s="11" t="str">
        <f>IF(B5423="","",COUNTIF(SKU!C:C,B5423))</f>
        <v/>
      </c>
      <c r="H5423" s="64" t="str">
        <f>IF(A5423="","",IFERROR(VLOOKUP(TEXT(A5423,"0"),#REF!,7,FALSE),""))</f>
        <v/>
      </c>
      <c r="I5423" s="17" t="str">
        <f>IF(A5423="","",IFERROR(VLOOKUP(TEXT(A5423,"0"),#REF!,9,FALSE),""))</f>
        <v/>
      </c>
      <c r="J5423" s="19" t="str">
        <f>IF(A5423="","",IFERROR(VLOOKUP(TEXT(A5423,"0"),#REF!,10,FALSE),""))</f>
        <v/>
      </c>
      <c r="K5423" s="18" t="str">
        <f>IFERROR(INDEX(#REF!,MATCH(A5423,#REF!,0)),"")</f>
        <v/>
      </c>
      <c r="L5423" s="58" t="str">
        <f>IFERROR(INDEX(SKU!E:E,MATCH(B5423,SKU!C:C,0)),"")</f>
        <v/>
      </c>
      <c r="M5423" s="56"/>
      <c r="R5423" t="str">
        <f>IF(COUNTIF(ROMANEIOS!K:K,A5423)&gt;0,J5423,"")</f>
        <v/>
      </c>
    </row>
    <row r="5424" spans="1:18" ht="15.75" customHeight="1" x14ac:dyDescent="0.25">
      <c r="A5424" s="42" t="str">
        <f>IFERROR(INDEX(NFS!F:F,MATCH(B5424,NFS!E:E,0)),"")</f>
        <v/>
      </c>
      <c r="E5424" s="11" t="str">
        <f>IF(B5424="","",COUNTIF(SKU!C:C,B5424))</f>
        <v/>
      </c>
      <c r="H5424" s="64" t="str">
        <f>IF(A5424="","",IFERROR(VLOOKUP(TEXT(A5424,"0"),#REF!,7,FALSE),""))</f>
        <v/>
      </c>
      <c r="I5424" s="17" t="str">
        <f>IF(A5424="","",IFERROR(VLOOKUP(TEXT(A5424,"0"),#REF!,9,FALSE),""))</f>
        <v/>
      </c>
      <c r="J5424" s="19" t="str">
        <f>IF(A5424="","",IFERROR(VLOOKUP(TEXT(A5424,"0"),#REF!,10,FALSE),""))</f>
        <v/>
      </c>
      <c r="K5424" s="18" t="str">
        <f>IFERROR(INDEX(#REF!,MATCH(A5424,#REF!,0)),"")</f>
        <v/>
      </c>
      <c r="L5424" s="58" t="str">
        <f>IFERROR(INDEX(SKU!E:E,MATCH(B5424,SKU!C:C,0)),"")</f>
        <v/>
      </c>
      <c r="M5424" s="56"/>
      <c r="R5424" t="str">
        <f>IF(COUNTIF(ROMANEIOS!K:K,A5424)&gt;0,J5424,"")</f>
        <v/>
      </c>
    </row>
    <row r="5425" spans="1:18" ht="15.75" customHeight="1" x14ac:dyDescent="0.25">
      <c r="A5425" s="42" t="str">
        <f>IFERROR(INDEX(NFS!F:F,MATCH(B5425,NFS!E:E,0)),"")</f>
        <v/>
      </c>
      <c r="E5425" s="11" t="str">
        <f>IF(B5425="","",COUNTIF(SKU!C:C,B5425))</f>
        <v/>
      </c>
      <c r="H5425" s="64" t="str">
        <f>IF(A5425="","",IFERROR(VLOOKUP(TEXT(A5425,"0"),#REF!,7,FALSE),""))</f>
        <v/>
      </c>
      <c r="I5425" s="17" t="str">
        <f>IF(A5425="","",IFERROR(VLOOKUP(TEXT(A5425,"0"),#REF!,9,FALSE),""))</f>
        <v/>
      </c>
      <c r="J5425" s="19" t="str">
        <f>IF(A5425="","",IFERROR(VLOOKUP(TEXT(A5425,"0"),#REF!,10,FALSE),""))</f>
        <v/>
      </c>
      <c r="K5425" s="18" t="str">
        <f>IFERROR(INDEX(#REF!,MATCH(A5425,#REF!,0)),"")</f>
        <v/>
      </c>
      <c r="L5425" s="58" t="str">
        <f>IFERROR(INDEX(SKU!E:E,MATCH(B5425,SKU!C:C,0)),"")</f>
        <v/>
      </c>
      <c r="M5425" s="56"/>
      <c r="R5425" t="str">
        <f>IF(COUNTIF(ROMANEIOS!K:K,A5425)&gt;0,J5425,"")</f>
        <v/>
      </c>
    </row>
    <row r="5426" spans="1:18" ht="15.75" customHeight="1" x14ac:dyDescent="0.25">
      <c r="A5426" s="42" t="str">
        <f>IFERROR(INDEX(NFS!F:F,MATCH(B5426,NFS!E:E,0)),"")</f>
        <v/>
      </c>
      <c r="E5426" s="11" t="str">
        <f>IF(B5426="","",COUNTIF(SKU!C:C,B5426))</f>
        <v/>
      </c>
      <c r="H5426" s="64" t="str">
        <f>IF(A5426="","",IFERROR(VLOOKUP(TEXT(A5426,"0"),#REF!,7,FALSE),""))</f>
        <v/>
      </c>
      <c r="I5426" s="17" t="str">
        <f>IF(A5426="","",IFERROR(VLOOKUP(TEXT(A5426,"0"),#REF!,9,FALSE),""))</f>
        <v/>
      </c>
      <c r="J5426" s="19" t="str">
        <f>IF(A5426="","",IFERROR(VLOOKUP(TEXT(A5426,"0"),#REF!,10,FALSE),""))</f>
        <v/>
      </c>
      <c r="K5426" s="18" t="str">
        <f>IFERROR(INDEX(#REF!,MATCH(A5426,#REF!,0)),"")</f>
        <v/>
      </c>
      <c r="L5426" s="58" t="str">
        <f>IFERROR(INDEX(SKU!E:E,MATCH(B5426,SKU!C:C,0)),"")</f>
        <v/>
      </c>
      <c r="M5426" s="56"/>
      <c r="R5426" t="str">
        <f>IF(COUNTIF(ROMANEIOS!K:K,A5426)&gt;0,J5426,"")</f>
        <v/>
      </c>
    </row>
    <row r="5427" spans="1:18" ht="15.75" customHeight="1" x14ac:dyDescent="0.25">
      <c r="A5427" s="42" t="str">
        <f>IFERROR(INDEX(NFS!F:F,MATCH(B5427,NFS!E:E,0)),"")</f>
        <v/>
      </c>
      <c r="E5427" s="11" t="str">
        <f>IF(B5427="","",COUNTIF(SKU!C:C,B5427))</f>
        <v/>
      </c>
      <c r="H5427" s="64" t="str">
        <f>IF(A5427="","",IFERROR(VLOOKUP(TEXT(A5427,"0"),#REF!,7,FALSE),""))</f>
        <v/>
      </c>
      <c r="I5427" s="17" t="str">
        <f>IF(A5427="","",IFERROR(VLOOKUP(TEXT(A5427,"0"),#REF!,9,FALSE),""))</f>
        <v/>
      </c>
      <c r="J5427" s="19" t="str">
        <f>IF(A5427="","",IFERROR(VLOOKUP(TEXT(A5427,"0"),#REF!,10,FALSE),""))</f>
        <v/>
      </c>
      <c r="K5427" s="18" t="str">
        <f>IFERROR(INDEX(#REF!,MATCH(A5427,#REF!,0)),"")</f>
        <v/>
      </c>
      <c r="L5427" s="58" t="str">
        <f>IFERROR(INDEX(SKU!E:E,MATCH(B5427,SKU!C:C,0)),"")</f>
        <v/>
      </c>
      <c r="M5427" s="56"/>
      <c r="R5427" t="str">
        <f>IF(COUNTIF(ROMANEIOS!K:K,A5427)&gt;0,J5427,"")</f>
        <v/>
      </c>
    </row>
    <row r="5428" spans="1:18" ht="15.75" customHeight="1" x14ac:dyDescent="0.25">
      <c r="A5428" s="42" t="str">
        <f>IFERROR(INDEX(NFS!F:F,MATCH(B5428,NFS!E:E,0)),"")</f>
        <v/>
      </c>
      <c r="E5428" s="11" t="str">
        <f>IF(B5428="","",COUNTIF(SKU!C:C,B5428))</f>
        <v/>
      </c>
      <c r="H5428" s="64" t="str">
        <f>IF(A5428="","",IFERROR(VLOOKUP(TEXT(A5428,"0"),#REF!,7,FALSE),""))</f>
        <v/>
      </c>
      <c r="I5428" s="17" t="str">
        <f>IF(A5428="","",IFERROR(VLOOKUP(TEXT(A5428,"0"),#REF!,9,FALSE),""))</f>
        <v/>
      </c>
      <c r="J5428" s="19" t="str">
        <f>IF(A5428="","",IFERROR(VLOOKUP(TEXT(A5428,"0"),#REF!,10,FALSE),""))</f>
        <v/>
      </c>
      <c r="K5428" s="18" t="str">
        <f>IFERROR(INDEX(#REF!,MATCH(A5428,#REF!,0)),"")</f>
        <v/>
      </c>
      <c r="L5428" s="58" t="str">
        <f>IFERROR(INDEX(SKU!E:E,MATCH(B5428,SKU!C:C,0)),"")</f>
        <v/>
      </c>
      <c r="M5428" s="56"/>
      <c r="R5428" t="str">
        <f>IF(COUNTIF(ROMANEIOS!K:K,A5428)&gt;0,J5428,"")</f>
        <v/>
      </c>
    </row>
    <row r="5429" spans="1:18" ht="15.75" customHeight="1" x14ac:dyDescent="0.25">
      <c r="A5429" s="42" t="str">
        <f>IFERROR(INDEX(NFS!F:F,MATCH(B5429,NFS!E:E,0)),"")</f>
        <v/>
      </c>
      <c r="E5429" s="11" t="str">
        <f>IF(B5429="","",COUNTIF(SKU!C:C,B5429))</f>
        <v/>
      </c>
      <c r="H5429" s="64" t="str">
        <f>IF(A5429="","",IFERROR(VLOOKUP(TEXT(A5429,"0"),#REF!,7,FALSE),""))</f>
        <v/>
      </c>
      <c r="I5429" s="17" t="str">
        <f>IF(A5429="","",IFERROR(VLOOKUP(TEXT(A5429,"0"),#REF!,9,FALSE),""))</f>
        <v/>
      </c>
      <c r="J5429" s="19" t="str">
        <f>IF(A5429="","",IFERROR(VLOOKUP(TEXT(A5429,"0"),#REF!,10,FALSE),""))</f>
        <v/>
      </c>
      <c r="K5429" s="18" t="str">
        <f>IFERROR(INDEX(#REF!,MATCH(A5429,#REF!,0)),"")</f>
        <v/>
      </c>
      <c r="L5429" s="58" t="str">
        <f>IFERROR(INDEX(SKU!E:E,MATCH(B5429,SKU!C:C,0)),"")</f>
        <v/>
      </c>
      <c r="M5429" s="56"/>
      <c r="R5429" t="str">
        <f>IF(COUNTIF(ROMANEIOS!K:K,A5429)&gt;0,J5429,"")</f>
        <v/>
      </c>
    </row>
    <row r="5430" spans="1:18" ht="15.75" customHeight="1" x14ac:dyDescent="0.25">
      <c r="A5430" s="42" t="str">
        <f>IFERROR(INDEX(NFS!F:F,MATCH(B5430,NFS!E:E,0)),"")</f>
        <v/>
      </c>
      <c r="E5430" s="11" t="str">
        <f>IF(B5430="","",COUNTIF(SKU!C:C,B5430))</f>
        <v/>
      </c>
      <c r="H5430" s="64" t="str">
        <f>IF(A5430="","",IFERROR(VLOOKUP(TEXT(A5430,"0"),#REF!,7,FALSE),""))</f>
        <v/>
      </c>
      <c r="I5430" s="17" t="str">
        <f>IF(A5430="","",IFERROR(VLOOKUP(TEXT(A5430,"0"),#REF!,9,FALSE),""))</f>
        <v/>
      </c>
      <c r="J5430" s="19" t="str">
        <f>IF(A5430="","",IFERROR(VLOOKUP(TEXT(A5430,"0"),#REF!,10,FALSE),""))</f>
        <v/>
      </c>
      <c r="K5430" s="18" t="str">
        <f>IFERROR(INDEX(#REF!,MATCH(A5430,#REF!,0)),"")</f>
        <v/>
      </c>
      <c r="L5430" s="58" t="str">
        <f>IFERROR(INDEX(SKU!E:E,MATCH(B5430,SKU!C:C,0)),"")</f>
        <v/>
      </c>
      <c r="M5430" s="56"/>
      <c r="R5430" t="str">
        <f>IF(COUNTIF(ROMANEIOS!K:K,A5430)&gt;0,J5430,"")</f>
        <v/>
      </c>
    </row>
    <row r="5431" spans="1:18" ht="15.75" customHeight="1" x14ac:dyDescent="0.25">
      <c r="A5431" s="42" t="str">
        <f>IFERROR(INDEX(NFS!F:F,MATCH(B5431,NFS!E:E,0)),"")</f>
        <v/>
      </c>
      <c r="E5431" s="11" t="str">
        <f>IF(B5431="","",COUNTIF(SKU!C:C,B5431))</f>
        <v/>
      </c>
      <c r="H5431" s="64" t="str">
        <f>IF(A5431="","",IFERROR(VLOOKUP(TEXT(A5431,"0"),#REF!,7,FALSE),""))</f>
        <v/>
      </c>
      <c r="I5431" s="17" t="str">
        <f>IF(A5431="","",IFERROR(VLOOKUP(TEXT(A5431,"0"),#REF!,9,FALSE),""))</f>
        <v/>
      </c>
      <c r="J5431" s="19" t="str">
        <f>IF(A5431="","",IFERROR(VLOOKUP(TEXT(A5431,"0"),#REF!,10,FALSE),""))</f>
        <v/>
      </c>
      <c r="K5431" s="18" t="str">
        <f>IFERROR(INDEX(#REF!,MATCH(A5431,#REF!,0)),"")</f>
        <v/>
      </c>
      <c r="L5431" s="58" t="str">
        <f>IFERROR(INDEX(SKU!E:E,MATCH(B5431,SKU!C:C,0)),"")</f>
        <v/>
      </c>
      <c r="M5431" s="56"/>
      <c r="R5431" t="str">
        <f>IF(COUNTIF(ROMANEIOS!K:K,A5431)&gt;0,J5431,"")</f>
        <v/>
      </c>
    </row>
    <row r="5432" spans="1:18" ht="15.75" customHeight="1" x14ac:dyDescent="0.25">
      <c r="A5432" s="42" t="str">
        <f>IFERROR(INDEX(NFS!F:F,MATCH(B5432,NFS!E:E,0)),"")</f>
        <v/>
      </c>
      <c r="E5432" s="11" t="str">
        <f>IF(B5432="","",COUNTIF(SKU!C:C,B5432))</f>
        <v/>
      </c>
      <c r="H5432" s="64" t="str">
        <f>IF(A5432="","",IFERROR(VLOOKUP(TEXT(A5432,"0"),#REF!,7,FALSE),""))</f>
        <v/>
      </c>
      <c r="I5432" s="17" t="str">
        <f>IF(A5432="","",IFERROR(VLOOKUP(TEXT(A5432,"0"),#REF!,9,FALSE),""))</f>
        <v/>
      </c>
      <c r="J5432" s="19" t="str">
        <f>IF(A5432="","",IFERROR(VLOOKUP(TEXT(A5432,"0"),#REF!,10,FALSE),""))</f>
        <v/>
      </c>
      <c r="K5432" s="18" t="str">
        <f>IFERROR(INDEX(#REF!,MATCH(A5432,#REF!,0)),"")</f>
        <v/>
      </c>
      <c r="L5432" s="58" t="str">
        <f>IFERROR(INDEX(SKU!E:E,MATCH(B5432,SKU!C:C,0)),"")</f>
        <v/>
      </c>
      <c r="M5432" s="56"/>
      <c r="R5432" t="str">
        <f>IF(COUNTIF(ROMANEIOS!K:K,A5432)&gt;0,J5432,"")</f>
        <v/>
      </c>
    </row>
    <row r="5433" spans="1:18" ht="15.75" customHeight="1" x14ac:dyDescent="0.25">
      <c r="A5433" s="42" t="str">
        <f>IFERROR(INDEX(NFS!F:F,MATCH(B5433,NFS!E:E,0)),"")</f>
        <v/>
      </c>
      <c r="E5433" s="11" t="str">
        <f>IF(B5433="","",COUNTIF(SKU!C:C,B5433))</f>
        <v/>
      </c>
      <c r="H5433" s="64" t="str">
        <f>IF(A5433="","",IFERROR(VLOOKUP(TEXT(A5433,"0"),#REF!,7,FALSE),""))</f>
        <v/>
      </c>
      <c r="I5433" s="17" t="str">
        <f>IF(A5433="","",IFERROR(VLOOKUP(TEXT(A5433,"0"),#REF!,9,FALSE),""))</f>
        <v/>
      </c>
      <c r="J5433" s="19" t="str">
        <f>IF(A5433="","",IFERROR(VLOOKUP(TEXT(A5433,"0"),#REF!,10,FALSE),""))</f>
        <v/>
      </c>
      <c r="K5433" s="18" t="str">
        <f>IFERROR(INDEX(#REF!,MATCH(A5433,#REF!,0)),"")</f>
        <v/>
      </c>
      <c r="L5433" s="58" t="str">
        <f>IFERROR(INDEX(SKU!E:E,MATCH(B5433,SKU!C:C,0)),"")</f>
        <v/>
      </c>
      <c r="M5433" s="56"/>
      <c r="R5433" t="str">
        <f>IF(COUNTIF(ROMANEIOS!K:K,A5433)&gt;0,J5433,"")</f>
        <v/>
      </c>
    </row>
    <row r="5434" spans="1:18" ht="15.75" customHeight="1" x14ac:dyDescent="0.25">
      <c r="A5434" s="42" t="str">
        <f>IFERROR(INDEX(NFS!F:F,MATCH(B5434,NFS!E:E,0)),"")</f>
        <v/>
      </c>
      <c r="E5434" s="11" t="str">
        <f>IF(B5434="","",COUNTIF(SKU!C:C,B5434))</f>
        <v/>
      </c>
      <c r="H5434" s="64" t="str">
        <f>IF(A5434="","",IFERROR(VLOOKUP(TEXT(A5434,"0"),#REF!,7,FALSE),""))</f>
        <v/>
      </c>
      <c r="I5434" s="17" t="str">
        <f>IF(A5434="","",IFERROR(VLOOKUP(TEXT(A5434,"0"),#REF!,9,FALSE),""))</f>
        <v/>
      </c>
      <c r="J5434" s="19" t="str">
        <f>IF(A5434="","",IFERROR(VLOOKUP(TEXT(A5434,"0"),#REF!,10,FALSE),""))</f>
        <v/>
      </c>
      <c r="K5434" s="18" t="str">
        <f>IFERROR(INDEX(#REF!,MATCH(A5434,#REF!,0)),"")</f>
        <v/>
      </c>
      <c r="L5434" s="58" t="str">
        <f>IFERROR(INDEX(SKU!E:E,MATCH(B5434,SKU!C:C,0)),"")</f>
        <v/>
      </c>
      <c r="M5434" s="56"/>
      <c r="R5434" t="str">
        <f>IF(COUNTIF(ROMANEIOS!K:K,A5434)&gt;0,J5434,"")</f>
        <v/>
      </c>
    </row>
    <row r="5435" spans="1:18" ht="15.75" customHeight="1" x14ac:dyDescent="0.25">
      <c r="A5435" s="42" t="str">
        <f>IFERROR(INDEX(NFS!F:F,MATCH(B5435,NFS!E:E,0)),"")</f>
        <v/>
      </c>
      <c r="E5435" s="11" t="str">
        <f>IF(B5435="","",COUNTIF(SKU!C:C,B5435))</f>
        <v/>
      </c>
      <c r="H5435" s="64" t="str">
        <f>IF(A5435="","",IFERROR(VLOOKUP(TEXT(A5435,"0"),#REF!,7,FALSE),""))</f>
        <v/>
      </c>
      <c r="I5435" s="17" t="str">
        <f>IF(A5435="","",IFERROR(VLOOKUP(TEXT(A5435,"0"),#REF!,9,FALSE),""))</f>
        <v/>
      </c>
      <c r="J5435" s="19" t="str">
        <f>IF(A5435="","",IFERROR(VLOOKUP(TEXT(A5435,"0"),#REF!,10,FALSE),""))</f>
        <v/>
      </c>
      <c r="K5435" s="18" t="str">
        <f>IFERROR(INDEX(#REF!,MATCH(A5435,#REF!,0)),"")</f>
        <v/>
      </c>
      <c r="L5435" s="58" t="str">
        <f>IFERROR(INDEX(SKU!E:E,MATCH(B5435,SKU!C:C,0)),"")</f>
        <v/>
      </c>
      <c r="M5435" s="56"/>
      <c r="R5435" t="str">
        <f>IF(COUNTIF(ROMANEIOS!K:K,A5435)&gt;0,J5435,"")</f>
        <v/>
      </c>
    </row>
    <row r="5436" spans="1:18" ht="15.75" customHeight="1" x14ac:dyDescent="0.25">
      <c r="A5436" s="42" t="str">
        <f>IFERROR(INDEX(NFS!F:F,MATCH(B5436,NFS!E:E,0)),"")</f>
        <v/>
      </c>
      <c r="E5436" s="11" t="str">
        <f>IF(B5436="","",COUNTIF(SKU!C:C,B5436))</f>
        <v/>
      </c>
      <c r="H5436" s="64" t="str">
        <f>IF(A5436="","",IFERROR(VLOOKUP(TEXT(A5436,"0"),#REF!,7,FALSE),""))</f>
        <v/>
      </c>
      <c r="I5436" s="17" t="str">
        <f>IF(A5436="","",IFERROR(VLOOKUP(TEXT(A5436,"0"),#REF!,9,FALSE),""))</f>
        <v/>
      </c>
      <c r="J5436" s="19" t="str">
        <f>IF(A5436="","",IFERROR(VLOOKUP(TEXT(A5436,"0"),#REF!,10,FALSE),""))</f>
        <v/>
      </c>
      <c r="K5436" s="18" t="str">
        <f>IFERROR(INDEX(#REF!,MATCH(A5436,#REF!,0)),"")</f>
        <v/>
      </c>
      <c r="L5436" s="58" t="str">
        <f>IFERROR(INDEX(SKU!E:E,MATCH(B5436,SKU!C:C,0)),"")</f>
        <v/>
      </c>
      <c r="M5436" s="56"/>
      <c r="R5436" t="str">
        <f>IF(COUNTIF(ROMANEIOS!K:K,A5436)&gt;0,J5436,"")</f>
        <v/>
      </c>
    </row>
    <row r="5437" spans="1:18" ht="15.75" customHeight="1" x14ac:dyDescent="0.25">
      <c r="A5437" s="42" t="str">
        <f>IFERROR(INDEX(NFS!F:F,MATCH(B5437,NFS!E:E,0)),"")</f>
        <v/>
      </c>
      <c r="E5437" s="11" t="str">
        <f>IF(B5437="","",COUNTIF(SKU!C:C,B5437))</f>
        <v/>
      </c>
      <c r="H5437" s="64" t="str">
        <f>IF(A5437="","",IFERROR(VLOOKUP(TEXT(A5437,"0"),#REF!,7,FALSE),""))</f>
        <v/>
      </c>
      <c r="I5437" s="17" t="str">
        <f>IF(A5437="","",IFERROR(VLOOKUP(TEXT(A5437,"0"),#REF!,9,FALSE),""))</f>
        <v/>
      </c>
      <c r="J5437" s="19" t="str">
        <f>IF(A5437="","",IFERROR(VLOOKUP(TEXT(A5437,"0"),#REF!,10,FALSE),""))</f>
        <v/>
      </c>
      <c r="K5437" s="18" t="str">
        <f>IFERROR(INDEX(#REF!,MATCH(A5437,#REF!,0)),"")</f>
        <v/>
      </c>
      <c r="L5437" s="58" t="str">
        <f>IFERROR(INDEX(SKU!E:E,MATCH(B5437,SKU!C:C,0)),"")</f>
        <v/>
      </c>
      <c r="M5437" s="56"/>
      <c r="R5437" t="str">
        <f>IF(COUNTIF(ROMANEIOS!K:K,A5437)&gt;0,J5437,"")</f>
        <v/>
      </c>
    </row>
    <row r="5438" spans="1:18" ht="15.75" customHeight="1" x14ac:dyDescent="0.25">
      <c r="A5438" s="42" t="str">
        <f>IFERROR(INDEX(NFS!F:F,MATCH(B5438,NFS!E:E,0)),"")</f>
        <v/>
      </c>
      <c r="E5438" s="11" t="str">
        <f>IF(B5438="","",COUNTIF(SKU!C:C,B5438))</f>
        <v/>
      </c>
      <c r="H5438" s="64" t="str">
        <f>IF(A5438="","",IFERROR(VLOOKUP(TEXT(A5438,"0"),#REF!,7,FALSE),""))</f>
        <v/>
      </c>
      <c r="I5438" s="17" t="str">
        <f>IF(A5438="","",IFERROR(VLOOKUP(TEXT(A5438,"0"),#REF!,9,FALSE),""))</f>
        <v/>
      </c>
      <c r="J5438" s="19" t="str">
        <f>IF(A5438="","",IFERROR(VLOOKUP(TEXT(A5438,"0"),#REF!,10,FALSE),""))</f>
        <v/>
      </c>
      <c r="K5438" s="18" t="str">
        <f>IFERROR(INDEX(#REF!,MATCH(A5438,#REF!,0)),"")</f>
        <v/>
      </c>
      <c r="L5438" s="58" t="str">
        <f>IFERROR(INDEX(SKU!E:E,MATCH(B5438,SKU!C:C,0)),"")</f>
        <v/>
      </c>
      <c r="M5438" s="56"/>
      <c r="R5438" t="str">
        <f>IF(COUNTIF(ROMANEIOS!K:K,A5438)&gt;0,J5438,"")</f>
        <v/>
      </c>
    </row>
    <row r="5439" spans="1:18" ht="15.75" customHeight="1" x14ac:dyDescent="0.25">
      <c r="A5439" s="42" t="str">
        <f>IFERROR(INDEX(NFS!F:F,MATCH(B5439,NFS!E:E,0)),"")</f>
        <v/>
      </c>
      <c r="E5439" s="11" t="str">
        <f>IF(B5439="","",COUNTIF(SKU!C:C,B5439))</f>
        <v/>
      </c>
      <c r="H5439" s="64" t="str">
        <f>IF(A5439="","",IFERROR(VLOOKUP(TEXT(A5439,"0"),#REF!,7,FALSE),""))</f>
        <v/>
      </c>
      <c r="I5439" s="17" t="str">
        <f>IF(A5439="","",IFERROR(VLOOKUP(TEXT(A5439,"0"),#REF!,9,FALSE),""))</f>
        <v/>
      </c>
      <c r="J5439" s="19" t="str">
        <f>IF(A5439="","",IFERROR(VLOOKUP(TEXT(A5439,"0"),#REF!,10,FALSE),""))</f>
        <v/>
      </c>
      <c r="K5439" s="18" t="str">
        <f>IFERROR(INDEX(#REF!,MATCH(A5439,#REF!,0)),"")</f>
        <v/>
      </c>
      <c r="L5439" s="58" t="str">
        <f>IFERROR(INDEX(SKU!E:E,MATCH(B5439,SKU!C:C,0)),"")</f>
        <v/>
      </c>
      <c r="M5439" s="56"/>
      <c r="R5439" t="str">
        <f>IF(COUNTIF(ROMANEIOS!K:K,A5439)&gt;0,J5439,"")</f>
        <v/>
      </c>
    </row>
    <row r="5440" spans="1:18" ht="15.75" customHeight="1" x14ac:dyDescent="0.25">
      <c r="A5440" s="42" t="str">
        <f>IFERROR(INDEX(NFS!F:F,MATCH(B5440,NFS!E:E,0)),"")</f>
        <v/>
      </c>
      <c r="E5440" s="11" t="str">
        <f>IF(B5440="","",COUNTIF(SKU!C:C,B5440))</f>
        <v/>
      </c>
      <c r="H5440" s="64" t="str">
        <f>IF(A5440="","",IFERROR(VLOOKUP(TEXT(A5440,"0"),#REF!,7,FALSE),""))</f>
        <v/>
      </c>
      <c r="I5440" s="17" t="str">
        <f>IF(A5440="","",IFERROR(VLOOKUP(TEXT(A5440,"0"),#REF!,9,FALSE),""))</f>
        <v/>
      </c>
      <c r="J5440" s="19" t="str">
        <f>IF(A5440="","",IFERROR(VLOOKUP(TEXT(A5440,"0"),#REF!,10,FALSE),""))</f>
        <v/>
      </c>
      <c r="K5440" s="18" t="str">
        <f>IFERROR(INDEX(#REF!,MATCH(A5440,#REF!,0)),"")</f>
        <v/>
      </c>
      <c r="L5440" s="58" t="str">
        <f>IFERROR(INDEX(SKU!E:E,MATCH(B5440,SKU!C:C,0)),"")</f>
        <v/>
      </c>
      <c r="M5440" s="56"/>
      <c r="R5440" t="str">
        <f>IF(COUNTIF(ROMANEIOS!K:K,A5440)&gt;0,J5440,"")</f>
        <v/>
      </c>
    </row>
    <row r="5441" spans="1:18" ht="15.75" customHeight="1" x14ac:dyDescent="0.25">
      <c r="A5441" s="42" t="str">
        <f>IFERROR(INDEX(NFS!F:F,MATCH(B5441,NFS!E:E,0)),"")</f>
        <v/>
      </c>
      <c r="E5441" s="11" t="str">
        <f>IF(B5441="","",COUNTIF(SKU!C:C,B5441))</f>
        <v/>
      </c>
      <c r="H5441" s="64" t="str">
        <f>IF(A5441="","",IFERROR(VLOOKUP(TEXT(A5441,"0"),#REF!,7,FALSE),""))</f>
        <v/>
      </c>
      <c r="I5441" s="17" t="str">
        <f>IF(A5441="","",IFERROR(VLOOKUP(TEXT(A5441,"0"),#REF!,9,FALSE),""))</f>
        <v/>
      </c>
      <c r="J5441" s="19" t="str">
        <f>IF(A5441="","",IFERROR(VLOOKUP(TEXT(A5441,"0"),#REF!,10,FALSE),""))</f>
        <v/>
      </c>
      <c r="K5441" s="18" t="str">
        <f>IFERROR(INDEX(#REF!,MATCH(A5441,#REF!,0)),"")</f>
        <v/>
      </c>
      <c r="L5441" s="58" t="str">
        <f>IFERROR(INDEX(SKU!E:E,MATCH(B5441,SKU!C:C,0)),"")</f>
        <v/>
      </c>
      <c r="M5441" s="56"/>
      <c r="R5441" t="str">
        <f>IF(COUNTIF(ROMANEIOS!K:K,A5441)&gt;0,J5441,"")</f>
        <v/>
      </c>
    </row>
    <row r="5442" spans="1:18" ht="15.75" customHeight="1" x14ac:dyDescent="0.25">
      <c r="A5442" s="42" t="str">
        <f>IFERROR(INDEX(NFS!F:F,MATCH(B5442,NFS!E:E,0)),"")</f>
        <v/>
      </c>
      <c r="E5442" s="11" t="str">
        <f>IF(B5442="","",COUNTIF(SKU!C:C,B5442))</f>
        <v/>
      </c>
      <c r="H5442" s="64" t="str">
        <f>IF(A5442="","",IFERROR(VLOOKUP(TEXT(A5442,"0"),#REF!,7,FALSE),""))</f>
        <v/>
      </c>
      <c r="I5442" s="17" t="str">
        <f>IF(A5442="","",IFERROR(VLOOKUP(TEXT(A5442,"0"),#REF!,9,FALSE),""))</f>
        <v/>
      </c>
      <c r="J5442" s="19" t="str">
        <f>IF(A5442="","",IFERROR(VLOOKUP(TEXT(A5442,"0"),#REF!,10,FALSE),""))</f>
        <v/>
      </c>
      <c r="K5442" s="18" t="str">
        <f>IFERROR(INDEX(#REF!,MATCH(A5442,#REF!,0)),"")</f>
        <v/>
      </c>
      <c r="L5442" s="58" t="str">
        <f>IFERROR(INDEX(SKU!E:E,MATCH(B5442,SKU!C:C,0)),"")</f>
        <v/>
      </c>
      <c r="M5442" s="56"/>
      <c r="R5442" t="str">
        <f>IF(COUNTIF(ROMANEIOS!K:K,A5442)&gt;0,J5442,"")</f>
        <v/>
      </c>
    </row>
    <row r="5443" spans="1:18" ht="15.75" customHeight="1" x14ac:dyDescent="0.25">
      <c r="A5443" s="42" t="str">
        <f>IFERROR(INDEX(NFS!F:F,MATCH(B5443,NFS!E:E,0)),"")</f>
        <v/>
      </c>
      <c r="E5443" s="11" t="str">
        <f>IF(B5443="","",COUNTIF(SKU!C:C,B5443))</f>
        <v/>
      </c>
      <c r="H5443" s="64" t="str">
        <f>IF(A5443="","",IFERROR(VLOOKUP(TEXT(A5443,"0"),#REF!,7,FALSE),""))</f>
        <v/>
      </c>
      <c r="I5443" s="17" t="str">
        <f>IF(A5443="","",IFERROR(VLOOKUP(TEXT(A5443,"0"),#REF!,9,FALSE),""))</f>
        <v/>
      </c>
      <c r="J5443" s="19" t="str">
        <f>IF(A5443="","",IFERROR(VLOOKUP(TEXT(A5443,"0"),#REF!,10,FALSE),""))</f>
        <v/>
      </c>
      <c r="K5443" s="18" t="str">
        <f>IFERROR(INDEX(#REF!,MATCH(A5443,#REF!,0)),"")</f>
        <v/>
      </c>
      <c r="L5443" s="58" t="str">
        <f>IFERROR(INDEX(SKU!E:E,MATCH(B5443,SKU!C:C,0)),"")</f>
        <v/>
      </c>
      <c r="M5443" s="56"/>
      <c r="R5443" t="str">
        <f>IF(COUNTIF(ROMANEIOS!K:K,A5443)&gt;0,J5443,"")</f>
        <v/>
      </c>
    </row>
    <row r="5444" spans="1:18" ht="15.75" customHeight="1" x14ac:dyDescent="0.25">
      <c r="A5444" s="42" t="str">
        <f>IFERROR(INDEX(NFS!F:F,MATCH(B5444,NFS!E:E,0)),"")</f>
        <v/>
      </c>
      <c r="E5444" s="11" t="str">
        <f>IF(B5444="","",COUNTIF(SKU!C:C,B5444))</f>
        <v/>
      </c>
      <c r="H5444" s="64" t="str">
        <f>IF(A5444="","",IFERROR(VLOOKUP(TEXT(A5444,"0"),#REF!,7,FALSE),""))</f>
        <v/>
      </c>
      <c r="I5444" s="17" t="str">
        <f>IF(A5444="","",IFERROR(VLOOKUP(TEXT(A5444,"0"),#REF!,9,FALSE),""))</f>
        <v/>
      </c>
      <c r="J5444" s="19" t="str">
        <f>IF(A5444="","",IFERROR(VLOOKUP(TEXT(A5444,"0"),#REF!,10,FALSE),""))</f>
        <v/>
      </c>
      <c r="K5444" s="18" t="str">
        <f>IFERROR(INDEX(#REF!,MATCH(A5444,#REF!,0)),"")</f>
        <v/>
      </c>
      <c r="L5444" s="58" t="str">
        <f>IFERROR(INDEX(SKU!E:E,MATCH(B5444,SKU!C:C,0)),"")</f>
        <v/>
      </c>
      <c r="M5444" s="56"/>
      <c r="R5444" t="str">
        <f>IF(COUNTIF(ROMANEIOS!K:K,A5444)&gt;0,J5444,"")</f>
        <v/>
      </c>
    </row>
    <row r="5445" spans="1:18" ht="15.75" customHeight="1" x14ac:dyDescent="0.25">
      <c r="A5445" s="42" t="str">
        <f>IFERROR(INDEX(NFS!F:F,MATCH(B5445,NFS!E:E,0)),"")</f>
        <v/>
      </c>
      <c r="E5445" s="11" t="str">
        <f>IF(B5445="","",COUNTIF(SKU!C:C,B5445))</f>
        <v/>
      </c>
      <c r="H5445" s="64" t="str">
        <f>IF(A5445="","",IFERROR(VLOOKUP(TEXT(A5445,"0"),#REF!,7,FALSE),""))</f>
        <v/>
      </c>
      <c r="I5445" s="17" t="str">
        <f>IF(A5445="","",IFERROR(VLOOKUP(TEXT(A5445,"0"),#REF!,9,FALSE),""))</f>
        <v/>
      </c>
      <c r="J5445" s="19" t="str">
        <f>IF(A5445="","",IFERROR(VLOOKUP(TEXT(A5445,"0"),#REF!,10,FALSE),""))</f>
        <v/>
      </c>
      <c r="K5445" s="18" t="str">
        <f>IFERROR(INDEX(#REF!,MATCH(A5445,#REF!,0)),"")</f>
        <v/>
      </c>
      <c r="L5445" s="58" t="str">
        <f>IFERROR(INDEX(SKU!E:E,MATCH(B5445,SKU!C:C,0)),"")</f>
        <v/>
      </c>
      <c r="M5445" s="56"/>
      <c r="R5445" t="str">
        <f>IF(COUNTIF(ROMANEIOS!K:K,A5445)&gt;0,J5445,"")</f>
        <v/>
      </c>
    </row>
    <row r="5446" spans="1:18" ht="15.75" customHeight="1" x14ac:dyDescent="0.25">
      <c r="A5446" s="42" t="str">
        <f>IFERROR(INDEX(NFS!F:F,MATCH(B5446,NFS!E:E,0)),"")</f>
        <v/>
      </c>
      <c r="E5446" s="11" t="str">
        <f>IF(B5446="","",COUNTIF(SKU!C:C,B5446))</f>
        <v/>
      </c>
      <c r="H5446" s="64" t="str">
        <f>IF(A5446="","",IFERROR(VLOOKUP(TEXT(A5446,"0"),#REF!,7,FALSE),""))</f>
        <v/>
      </c>
      <c r="I5446" s="17" t="str">
        <f>IF(A5446="","",IFERROR(VLOOKUP(TEXT(A5446,"0"),#REF!,9,FALSE),""))</f>
        <v/>
      </c>
      <c r="J5446" s="19" t="str">
        <f>IF(A5446="","",IFERROR(VLOOKUP(TEXT(A5446,"0"),#REF!,10,FALSE),""))</f>
        <v/>
      </c>
      <c r="K5446" s="18" t="str">
        <f>IFERROR(INDEX(#REF!,MATCH(A5446,#REF!,0)),"")</f>
        <v/>
      </c>
      <c r="L5446" s="58" t="str">
        <f>IFERROR(INDEX(SKU!E:E,MATCH(B5446,SKU!C:C,0)),"")</f>
        <v/>
      </c>
      <c r="M5446" s="56"/>
      <c r="R5446" t="str">
        <f>IF(COUNTIF(ROMANEIOS!K:K,A5446)&gt;0,J5446,"")</f>
        <v/>
      </c>
    </row>
    <row r="5447" spans="1:18" ht="15.75" customHeight="1" x14ac:dyDescent="0.25">
      <c r="A5447" s="42" t="str">
        <f>IFERROR(INDEX(NFS!F:F,MATCH(B5447,NFS!E:E,0)),"")</f>
        <v/>
      </c>
      <c r="E5447" s="11" t="str">
        <f>IF(B5447="","",COUNTIF(SKU!C:C,B5447))</f>
        <v/>
      </c>
      <c r="H5447" s="64" t="str">
        <f>IF(A5447="","",IFERROR(VLOOKUP(TEXT(A5447,"0"),#REF!,7,FALSE),""))</f>
        <v/>
      </c>
      <c r="I5447" s="17" t="str">
        <f>IF(A5447="","",IFERROR(VLOOKUP(TEXT(A5447,"0"),#REF!,9,FALSE),""))</f>
        <v/>
      </c>
      <c r="J5447" s="19" t="str">
        <f>IF(A5447="","",IFERROR(VLOOKUP(TEXT(A5447,"0"),#REF!,10,FALSE),""))</f>
        <v/>
      </c>
      <c r="K5447" s="18" t="str">
        <f>IFERROR(INDEX(#REF!,MATCH(A5447,#REF!,0)),"")</f>
        <v/>
      </c>
      <c r="L5447" s="58" t="str">
        <f>IFERROR(INDEX(SKU!E:E,MATCH(B5447,SKU!C:C,0)),"")</f>
        <v/>
      </c>
      <c r="M5447" s="56"/>
      <c r="R5447" t="str">
        <f>IF(COUNTIF(ROMANEIOS!K:K,A5447)&gt;0,J5447,"")</f>
        <v/>
      </c>
    </row>
    <row r="5448" spans="1:18" ht="15.75" customHeight="1" x14ac:dyDescent="0.25">
      <c r="A5448" s="42" t="str">
        <f>IFERROR(INDEX(NFS!F:F,MATCH(B5448,NFS!E:E,0)),"")</f>
        <v/>
      </c>
      <c r="E5448" s="11" t="str">
        <f>IF(B5448="","",COUNTIF(SKU!C:C,B5448))</f>
        <v/>
      </c>
      <c r="H5448" s="64" t="str">
        <f>IF(A5448="","",IFERROR(VLOOKUP(TEXT(A5448,"0"),#REF!,7,FALSE),""))</f>
        <v/>
      </c>
      <c r="I5448" s="17" t="str">
        <f>IF(A5448="","",IFERROR(VLOOKUP(TEXT(A5448,"0"),#REF!,9,FALSE),""))</f>
        <v/>
      </c>
      <c r="J5448" s="19" t="str">
        <f>IF(A5448="","",IFERROR(VLOOKUP(TEXT(A5448,"0"),#REF!,10,FALSE),""))</f>
        <v/>
      </c>
      <c r="K5448" s="18" t="str">
        <f>IFERROR(INDEX(#REF!,MATCH(A5448,#REF!,0)),"")</f>
        <v/>
      </c>
      <c r="L5448" s="58" t="str">
        <f>IFERROR(INDEX(SKU!E:E,MATCH(B5448,SKU!C:C,0)),"")</f>
        <v/>
      </c>
      <c r="M5448" s="56"/>
      <c r="R5448" t="str">
        <f>IF(COUNTIF(ROMANEIOS!K:K,A5448)&gt;0,J5448,"")</f>
        <v/>
      </c>
    </row>
    <row r="5449" spans="1:18" ht="15.75" customHeight="1" x14ac:dyDescent="0.25">
      <c r="A5449" s="42" t="str">
        <f>IFERROR(INDEX(NFS!F:F,MATCH(B5449,NFS!E:E,0)),"")</f>
        <v/>
      </c>
      <c r="E5449" s="11" t="str">
        <f>IF(B5449="","",COUNTIF(SKU!C:C,B5449))</f>
        <v/>
      </c>
      <c r="H5449" s="64" t="str">
        <f>IF(A5449="","",IFERROR(VLOOKUP(TEXT(A5449,"0"),#REF!,7,FALSE),""))</f>
        <v/>
      </c>
      <c r="I5449" s="17" t="str">
        <f>IF(A5449="","",IFERROR(VLOOKUP(TEXT(A5449,"0"),#REF!,9,FALSE),""))</f>
        <v/>
      </c>
      <c r="J5449" s="19" t="str">
        <f>IF(A5449="","",IFERROR(VLOOKUP(TEXT(A5449,"0"),#REF!,10,FALSE),""))</f>
        <v/>
      </c>
      <c r="K5449" s="18" t="str">
        <f>IFERROR(INDEX(#REF!,MATCH(A5449,#REF!,0)),"")</f>
        <v/>
      </c>
      <c r="L5449" s="58" t="str">
        <f>IFERROR(INDEX(SKU!E:E,MATCH(B5449,SKU!C:C,0)),"")</f>
        <v/>
      </c>
      <c r="M5449" s="56"/>
      <c r="R5449" t="str">
        <f>IF(COUNTIF(ROMANEIOS!K:K,A5449)&gt;0,J5449,"")</f>
        <v/>
      </c>
    </row>
    <row r="5450" spans="1:18" ht="15.75" customHeight="1" x14ac:dyDescent="0.25">
      <c r="A5450" s="42" t="str">
        <f>IFERROR(INDEX(NFS!F:F,MATCH(B5450,NFS!E:E,0)),"")</f>
        <v/>
      </c>
      <c r="E5450" s="11" t="str">
        <f>IF(B5450="","",COUNTIF(SKU!C:C,B5450))</f>
        <v/>
      </c>
      <c r="H5450" s="64" t="str">
        <f>IF(A5450="","",IFERROR(VLOOKUP(TEXT(A5450,"0"),#REF!,7,FALSE),""))</f>
        <v/>
      </c>
      <c r="I5450" s="17" t="str">
        <f>IF(A5450="","",IFERROR(VLOOKUP(TEXT(A5450,"0"),#REF!,9,FALSE),""))</f>
        <v/>
      </c>
      <c r="J5450" s="19" t="str">
        <f>IF(A5450="","",IFERROR(VLOOKUP(TEXT(A5450,"0"),#REF!,10,FALSE),""))</f>
        <v/>
      </c>
      <c r="K5450" s="18" t="str">
        <f>IFERROR(INDEX(#REF!,MATCH(A5450,#REF!,0)),"")</f>
        <v/>
      </c>
      <c r="L5450" s="58" t="str">
        <f>IFERROR(INDEX(SKU!E:E,MATCH(B5450,SKU!C:C,0)),"")</f>
        <v/>
      </c>
      <c r="M5450" s="56"/>
      <c r="R5450" t="str">
        <f>IF(COUNTIF(ROMANEIOS!K:K,A5450)&gt;0,J5450,"")</f>
        <v/>
      </c>
    </row>
    <row r="5451" spans="1:18" ht="15.75" customHeight="1" x14ac:dyDescent="0.25">
      <c r="A5451" s="42" t="str">
        <f>IFERROR(INDEX(NFS!F:F,MATCH(B5451,NFS!E:E,0)),"")</f>
        <v/>
      </c>
      <c r="E5451" s="11" t="str">
        <f>IF(B5451="","",COUNTIF(SKU!C:C,B5451))</f>
        <v/>
      </c>
      <c r="H5451" s="64" t="str">
        <f>IF(A5451="","",IFERROR(VLOOKUP(TEXT(A5451,"0"),#REF!,7,FALSE),""))</f>
        <v/>
      </c>
      <c r="I5451" s="17" t="str">
        <f>IF(A5451="","",IFERROR(VLOOKUP(TEXT(A5451,"0"),#REF!,9,FALSE),""))</f>
        <v/>
      </c>
      <c r="J5451" s="19" t="str">
        <f>IF(A5451="","",IFERROR(VLOOKUP(TEXT(A5451,"0"),#REF!,10,FALSE),""))</f>
        <v/>
      </c>
      <c r="K5451" s="18" t="str">
        <f>IFERROR(INDEX(#REF!,MATCH(A5451,#REF!,0)),"")</f>
        <v/>
      </c>
      <c r="L5451" s="58" t="str">
        <f>IFERROR(INDEX(SKU!E:E,MATCH(B5451,SKU!C:C,0)),"")</f>
        <v/>
      </c>
      <c r="M5451" s="56"/>
      <c r="R5451" t="str">
        <f>IF(COUNTIF(ROMANEIOS!K:K,A5451)&gt;0,J5451,"")</f>
        <v/>
      </c>
    </row>
    <row r="5452" spans="1:18" ht="15.75" customHeight="1" x14ac:dyDescent="0.25">
      <c r="A5452" s="42" t="str">
        <f>IFERROR(INDEX(NFS!F:F,MATCH(B5452,NFS!E:E,0)),"")</f>
        <v/>
      </c>
      <c r="E5452" s="11" t="str">
        <f>IF(B5452="","",COUNTIF(SKU!C:C,B5452))</f>
        <v/>
      </c>
      <c r="H5452" s="64" t="str">
        <f>IF(A5452="","",IFERROR(VLOOKUP(TEXT(A5452,"0"),#REF!,7,FALSE),""))</f>
        <v/>
      </c>
      <c r="I5452" s="17" t="str">
        <f>IF(A5452="","",IFERROR(VLOOKUP(TEXT(A5452,"0"),#REF!,9,FALSE),""))</f>
        <v/>
      </c>
      <c r="J5452" s="19" t="str">
        <f>IF(A5452="","",IFERROR(VLOOKUP(TEXT(A5452,"0"),#REF!,10,FALSE),""))</f>
        <v/>
      </c>
      <c r="K5452" s="18" t="str">
        <f>IFERROR(INDEX(#REF!,MATCH(A5452,#REF!,0)),"")</f>
        <v/>
      </c>
      <c r="L5452" s="58" t="str">
        <f>IFERROR(INDEX(SKU!E:E,MATCH(B5452,SKU!C:C,0)),"")</f>
        <v/>
      </c>
      <c r="M5452" s="56"/>
      <c r="R5452" t="str">
        <f>IF(COUNTIF(ROMANEIOS!K:K,A5452)&gt;0,J5452,"")</f>
        <v/>
      </c>
    </row>
    <row r="5453" spans="1:18" ht="15.75" customHeight="1" x14ac:dyDescent="0.25">
      <c r="A5453" s="42" t="str">
        <f>IFERROR(INDEX(NFS!F:F,MATCH(B5453,NFS!E:E,0)),"")</f>
        <v/>
      </c>
      <c r="E5453" s="11" t="str">
        <f>IF(B5453="","",COUNTIF(SKU!C:C,B5453))</f>
        <v/>
      </c>
      <c r="H5453" s="64" t="str">
        <f>IF(A5453="","",IFERROR(VLOOKUP(TEXT(A5453,"0"),#REF!,7,FALSE),""))</f>
        <v/>
      </c>
      <c r="I5453" s="17" t="str">
        <f>IF(A5453="","",IFERROR(VLOOKUP(TEXT(A5453,"0"),#REF!,9,FALSE),""))</f>
        <v/>
      </c>
      <c r="J5453" s="19" t="str">
        <f>IF(A5453="","",IFERROR(VLOOKUP(TEXT(A5453,"0"),#REF!,10,FALSE),""))</f>
        <v/>
      </c>
      <c r="K5453" s="18" t="str">
        <f>IFERROR(INDEX(#REF!,MATCH(A5453,#REF!,0)),"")</f>
        <v/>
      </c>
      <c r="L5453" s="58" t="str">
        <f>IFERROR(INDEX(SKU!E:E,MATCH(B5453,SKU!C:C,0)),"")</f>
        <v/>
      </c>
      <c r="M5453" s="56"/>
      <c r="R5453" t="str">
        <f>IF(COUNTIF(ROMANEIOS!K:K,A5453)&gt;0,J5453,"")</f>
        <v/>
      </c>
    </row>
    <row r="5454" spans="1:18" ht="15.75" customHeight="1" x14ac:dyDescent="0.25">
      <c r="A5454" s="42" t="str">
        <f>IFERROR(INDEX(NFS!F:F,MATCH(B5454,NFS!E:E,0)),"")</f>
        <v/>
      </c>
      <c r="E5454" s="11" t="str">
        <f>IF(B5454="","",COUNTIF(SKU!C:C,B5454))</f>
        <v/>
      </c>
      <c r="H5454" s="64" t="str">
        <f>IF(A5454="","",IFERROR(VLOOKUP(TEXT(A5454,"0"),#REF!,7,FALSE),""))</f>
        <v/>
      </c>
      <c r="I5454" s="17" t="str">
        <f>IF(A5454="","",IFERROR(VLOOKUP(TEXT(A5454,"0"),#REF!,9,FALSE),""))</f>
        <v/>
      </c>
      <c r="J5454" s="19" t="str">
        <f>IF(A5454="","",IFERROR(VLOOKUP(TEXT(A5454,"0"),#REF!,10,FALSE),""))</f>
        <v/>
      </c>
      <c r="K5454" s="18" t="str">
        <f>IFERROR(INDEX(#REF!,MATCH(A5454,#REF!,0)),"")</f>
        <v/>
      </c>
      <c r="L5454" s="58" t="str">
        <f>IFERROR(INDEX(SKU!E:E,MATCH(B5454,SKU!C:C,0)),"")</f>
        <v/>
      </c>
      <c r="M5454" s="56"/>
      <c r="R5454" t="str">
        <f>IF(COUNTIF(ROMANEIOS!K:K,A5454)&gt;0,J5454,"")</f>
        <v/>
      </c>
    </row>
    <row r="5455" spans="1:18" ht="15.75" customHeight="1" x14ac:dyDescent="0.25">
      <c r="A5455" s="42" t="str">
        <f>IFERROR(INDEX(NFS!F:F,MATCH(B5455,NFS!E:E,0)),"")</f>
        <v/>
      </c>
      <c r="E5455" s="11" t="str">
        <f>IF(B5455="","",COUNTIF(SKU!C:C,B5455))</f>
        <v/>
      </c>
      <c r="H5455" s="64" t="str">
        <f>IF(A5455="","",IFERROR(VLOOKUP(TEXT(A5455,"0"),#REF!,7,FALSE),""))</f>
        <v/>
      </c>
      <c r="I5455" s="17" t="str">
        <f>IF(A5455="","",IFERROR(VLOOKUP(TEXT(A5455,"0"),#REF!,9,FALSE),""))</f>
        <v/>
      </c>
      <c r="J5455" s="19" t="str">
        <f>IF(A5455="","",IFERROR(VLOOKUP(TEXT(A5455,"0"),#REF!,10,FALSE),""))</f>
        <v/>
      </c>
      <c r="K5455" s="18" t="str">
        <f>IFERROR(INDEX(#REF!,MATCH(A5455,#REF!,0)),"")</f>
        <v/>
      </c>
      <c r="L5455" s="58" t="str">
        <f>IFERROR(INDEX(SKU!E:E,MATCH(B5455,SKU!C:C,0)),"")</f>
        <v/>
      </c>
      <c r="M5455" s="56"/>
      <c r="R5455" t="str">
        <f>IF(COUNTIF(ROMANEIOS!K:K,A5455)&gt;0,J5455,"")</f>
        <v/>
      </c>
    </row>
    <row r="5456" spans="1:18" ht="15.75" customHeight="1" x14ac:dyDescent="0.25">
      <c r="A5456" s="42" t="str">
        <f>IFERROR(INDEX(NFS!F:F,MATCH(B5456,NFS!E:E,0)),"")</f>
        <v/>
      </c>
      <c r="E5456" s="11" t="str">
        <f>IF(B5456="","",COUNTIF(SKU!C:C,B5456))</f>
        <v/>
      </c>
      <c r="H5456" s="64" t="str">
        <f>IF(A5456="","",IFERROR(VLOOKUP(TEXT(A5456,"0"),#REF!,7,FALSE),""))</f>
        <v/>
      </c>
      <c r="I5456" s="17" t="str">
        <f>IF(A5456="","",IFERROR(VLOOKUP(TEXT(A5456,"0"),#REF!,9,FALSE),""))</f>
        <v/>
      </c>
      <c r="J5456" s="19" t="str">
        <f>IF(A5456="","",IFERROR(VLOOKUP(TEXT(A5456,"0"),#REF!,10,FALSE),""))</f>
        <v/>
      </c>
      <c r="K5456" s="18" t="str">
        <f>IFERROR(INDEX(#REF!,MATCH(A5456,#REF!,0)),"")</f>
        <v/>
      </c>
      <c r="L5456" s="58" t="str">
        <f>IFERROR(INDEX(SKU!E:E,MATCH(B5456,SKU!C:C,0)),"")</f>
        <v/>
      </c>
      <c r="M5456" s="56"/>
      <c r="R5456" t="str">
        <f>IF(COUNTIF(ROMANEIOS!K:K,A5456)&gt;0,J5456,"")</f>
        <v/>
      </c>
    </row>
    <row r="5457" spans="1:18" ht="15.75" customHeight="1" x14ac:dyDescent="0.25">
      <c r="A5457" s="42" t="str">
        <f>IFERROR(INDEX(NFS!F:F,MATCH(B5457,NFS!E:E,0)),"")</f>
        <v/>
      </c>
      <c r="E5457" s="11" t="str">
        <f>IF(B5457="","",COUNTIF(SKU!C:C,B5457))</f>
        <v/>
      </c>
      <c r="H5457" s="64" t="str">
        <f>IF(A5457="","",IFERROR(VLOOKUP(TEXT(A5457,"0"),#REF!,7,FALSE),""))</f>
        <v/>
      </c>
      <c r="I5457" s="17" t="str">
        <f>IF(A5457="","",IFERROR(VLOOKUP(TEXT(A5457,"0"),#REF!,9,FALSE),""))</f>
        <v/>
      </c>
      <c r="J5457" s="19" t="str">
        <f>IF(A5457="","",IFERROR(VLOOKUP(TEXT(A5457,"0"),#REF!,10,FALSE),""))</f>
        <v/>
      </c>
      <c r="K5457" s="18" t="str">
        <f>IFERROR(INDEX(#REF!,MATCH(A5457,#REF!,0)),"")</f>
        <v/>
      </c>
      <c r="L5457" s="58" t="str">
        <f>IFERROR(INDEX(SKU!E:E,MATCH(B5457,SKU!C:C,0)),"")</f>
        <v/>
      </c>
      <c r="M5457" s="56"/>
      <c r="R5457" t="str">
        <f>IF(COUNTIF(ROMANEIOS!K:K,A5457)&gt;0,J5457,"")</f>
        <v/>
      </c>
    </row>
    <row r="5458" spans="1:18" ht="15.75" customHeight="1" x14ac:dyDescent="0.25">
      <c r="A5458" s="42" t="str">
        <f>IFERROR(INDEX(NFS!F:F,MATCH(B5458,NFS!E:E,0)),"")</f>
        <v/>
      </c>
      <c r="E5458" s="11" t="str">
        <f>IF(B5458="","",COUNTIF(SKU!C:C,B5458))</f>
        <v/>
      </c>
      <c r="H5458" s="64" t="str">
        <f>IF(A5458="","",IFERROR(VLOOKUP(TEXT(A5458,"0"),#REF!,7,FALSE),""))</f>
        <v/>
      </c>
      <c r="I5458" s="17" t="str">
        <f>IF(A5458="","",IFERROR(VLOOKUP(TEXT(A5458,"0"),#REF!,9,FALSE),""))</f>
        <v/>
      </c>
      <c r="J5458" s="19" t="str">
        <f>IF(A5458="","",IFERROR(VLOOKUP(TEXT(A5458,"0"),#REF!,10,FALSE),""))</f>
        <v/>
      </c>
      <c r="K5458" s="18" t="str">
        <f>IFERROR(INDEX(#REF!,MATCH(A5458,#REF!,0)),"")</f>
        <v/>
      </c>
      <c r="L5458" s="58" t="str">
        <f>IFERROR(INDEX(SKU!E:E,MATCH(B5458,SKU!C:C,0)),"")</f>
        <v/>
      </c>
      <c r="M5458" s="56"/>
      <c r="R5458" t="str">
        <f>IF(COUNTIF(ROMANEIOS!K:K,A5458)&gt;0,J5458,"")</f>
        <v/>
      </c>
    </row>
    <row r="5459" spans="1:18" ht="15.75" customHeight="1" x14ac:dyDescent="0.25">
      <c r="A5459" s="42" t="str">
        <f>IFERROR(INDEX(NFS!F:F,MATCH(B5459,NFS!E:E,0)),"")</f>
        <v/>
      </c>
      <c r="E5459" s="11" t="str">
        <f>IF(B5459="","",COUNTIF(SKU!C:C,B5459))</f>
        <v/>
      </c>
      <c r="H5459" s="64" t="str">
        <f>IF(A5459="","",IFERROR(VLOOKUP(TEXT(A5459,"0"),#REF!,7,FALSE),""))</f>
        <v/>
      </c>
      <c r="I5459" s="17" t="str">
        <f>IF(A5459="","",IFERROR(VLOOKUP(TEXT(A5459,"0"),#REF!,9,FALSE),""))</f>
        <v/>
      </c>
      <c r="J5459" s="19" t="str">
        <f>IF(A5459="","",IFERROR(VLOOKUP(TEXT(A5459,"0"),#REF!,10,FALSE),""))</f>
        <v/>
      </c>
      <c r="K5459" s="18" t="str">
        <f>IFERROR(INDEX(#REF!,MATCH(A5459,#REF!,0)),"")</f>
        <v/>
      </c>
      <c r="L5459" s="58" t="str">
        <f>IFERROR(INDEX(SKU!E:E,MATCH(B5459,SKU!C:C,0)),"")</f>
        <v/>
      </c>
      <c r="M5459" s="56"/>
      <c r="R5459" t="str">
        <f>IF(COUNTIF(ROMANEIOS!K:K,A5459)&gt;0,J5459,"")</f>
        <v/>
      </c>
    </row>
    <row r="5460" spans="1:18" ht="15.75" customHeight="1" x14ac:dyDescent="0.25">
      <c r="A5460" s="42" t="str">
        <f>IFERROR(INDEX(NFS!F:F,MATCH(B5460,NFS!E:E,0)),"")</f>
        <v/>
      </c>
      <c r="E5460" s="11" t="str">
        <f>IF(B5460="","",COUNTIF(SKU!C:C,B5460))</f>
        <v/>
      </c>
      <c r="H5460" s="64" t="str">
        <f>IF(A5460="","",IFERROR(VLOOKUP(TEXT(A5460,"0"),#REF!,7,FALSE),""))</f>
        <v/>
      </c>
      <c r="I5460" s="17" t="str">
        <f>IF(A5460="","",IFERROR(VLOOKUP(TEXT(A5460,"0"),#REF!,9,FALSE),""))</f>
        <v/>
      </c>
      <c r="J5460" s="19" t="str">
        <f>IF(A5460="","",IFERROR(VLOOKUP(TEXT(A5460,"0"),#REF!,10,FALSE),""))</f>
        <v/>
      </c>
      <c r="K5460" s="18" t="str">
        <f>IFERROR(INDEX(#REF!,MATCH(A5460,#REF!,0)),"")</f>
        <v/>
      </c>
      <c r="L5460" s="58" t="str">
        <f>IFERROR(INDEX(SKU!E:E,MATCH(B5460,SKU!C:C,0)),"")</f>
        <v/>
      </c>
      <c r="M5460" s="56"/>
      <c r="R5460" t="str">
        <f>IF(COUNTIF(ROMANEIOS!K:K,A5460)&gt;0,J5460,"")</f>
        <v/>
      </c>
    </row>
    <row r="5461" spans="1:18" ht="15.75" customHeight="1" x14ac:dyDescent="0.25">
      <c r="A5461" s="42" t="str">
        <f>IFERROR(INDEX(NFS!F:F,MATCH(B5461,NFS!E:E,0)),"")</f>
        <v/>
      </c>
      <c r="E5461" s="11" t="str">
        <f>IF(B5461="","",COUNTIF(SKU!C:C,B5461))</f>
        <v/>
      </c>
      <c r="H5461" s="64" t="str">
        <f>IF(A5461="","",IFERROR(VLOOKUP(TEXT(A5461,"0"),#REF!,7,FALSE),""))</f>
        <v/>
      </c>
      <c r="I5461" s="17" t="str">
        <f>IF(A5461="","",IFERROR(VLOOKUP(TEXT(A5461,"0"),#REF!,9,FALSE),""))</f>
        <v/>
      </c>
      <c r="J5461" s="19" t="str">
        <f>IF(A5461="","",IFERROR(VLOOKUP(TEXT(A5461,"0"),#REF!,10,FALSE),""))</f>
        <v/>
      </c>
      <c r="K5461" s="18" t="str">
        <f>IFERROR(INDEX(#REF!,MATCH(A5461,#REF!,0)),"")</f>
        <v/>
      </c>
      <c r="L5461" s="58" t="str">
        <f>IFERROR(INDEX(SKU!E:E,MATCH(B5461,SKU!C:C,0)),"")</f>
        <v/>
      </c>
      <c r="M5461" s="56"/>
      <c r="R5461" t="str">
        <f>IF(COUNTIF(ROMANEIOS!K:K,A5461)&gt;0,J5461,"")</f>
        <v/>
      </c>
    </row>
    <row r="5462" spans="1:18" ht="15.75" customHeight="1" x14ac:dyDescent="0.25">
      <c r="A5462" s="42" t="str">
        <f>IFERROR(INDEX(NFS!F:F,MATCH(B5462,NFS!E:E,0)),"")</f>
        <v/>
      </c>
      <c r="E5462" s="11" t="str">
        <f>IF(B5462="","",COUNTIF(SKU!C:C,B5462))</f>
        <v/>
      </c>
      <c r="H5462" s="64" t="str">
        <f>IF(A5462="","",IFERROR(VLOOKUP(TEXT(A5462,"0"),#REF!,7,FALSE),""))</f>
        <v/>
      </c>
      <c r="I5462" s="17" t="str">
        <f>IF(A5462="","",IFERROR(VLOOKUP(TEXT(A5462,"0"),#REF!,9,FALSE),""))</f>
        <v/>
      </c>
      <c r="J5462" s="19" t="str">
        <f>IF(A5462="","",IFERROR(VLOOKUP(TEXT(A5462,"0"),#REF!,10,FALSE),""))</f>
        <v/>
      </c>
      <c r="K5462" s="18" t="str">
        <f>IFERROR(INDEX(#REF!,MATCH(A5462,#REF!,0)),"")</f>
        <v/>
      </c>
      <c r="L5462" s="58" t="str">
        <f>IFERROR(INDEX(SKU!E:E,MATCH(B5462,SKU!C:C,0)),"")</f>
        <v/>
      </c>
      <c r="M5462" s="56"/>
      <c r="R5462" t="str">
        <f>IF(COUNTIF(ROMANEIOS!K:K,A5462)&gt;0,J5462,"")</f>
        <v/>
      </c>
    </row>
    <row r="5463" spans="1:18" ht="15.75" customHeight="1" x14ac:dyDescent="0.25">
      <c r="A5463" s="42" t="str">
        <f>IFERROR(INDEX(NFS!F:F,MATCH(B5463,NFS!E:E,0)),"")</f>
        <v/>
      </c>
      <c r="E5463" s="11" t="str">
        <f>IF(B5463="","",COUNTIF(SKU!C:C,B5463))</f>
        <v/>
      </c>
      <c r="H5463" s="64" t="str">
        <f>IF(A5463="","",IFERROR(VLOOKUP(TEXT(A5463,"0"),#REF!,7,FALSE),""))</f>
        <v/>
      </c>
      <c r="I5463" s="17" t="str">
        <f>IF(A5463="","",IFERROR(VLOOKUP(TEXT(A5463,"0"),#REF!,9,FALSE),""))</f>
        <v/>
      </c>
      <c r="J5463" s="19" t="str">
        <f>IF(A5463="","",IFERROR(VLOOKUP(TEXT(A5463,"0"),#REF!,10,FALSE),""))</f>
        <v/>
      </c>
      <c r="K5463" s="18" t="str">
        <f>IFERROR(INDEX(#REF!,MATCH(A5463,#REF!,0)),"")</f>
        <v/>
      </c>
      <c r="L5463" s="58" t="str">
        <f>IFERROR(INDEX(SKU!E:E,MATCH(B5463,SKU!C:C,0)),"")</f>
        <v/>
      </c>
      <c r="M5463" s="56"/>
      <c r="R5463" t="str">
        <f>IF(COUNTIF(ROMANEIOS!K:K,A5463)&gt;0,J5463,"")</f>
        <v/>
      </c>
    </row>
    <row r="5464" spans="1:18" ht="15.75" customHeight="1" x14ac:dyDescent="0.25">
      <c r="A5464" s="42" t="str">
        <f>IFERROR(INDEX(NFS!F:F,MATCH(B5464,NFS!E:E,0)),"")</f>
        <v/>
      </c>
      <c r="E5464" s="11" t="str">
        <f>IF(B5464="","",COUNTIF(SKU!C:C,B5464))</f>
        <v/>
      </c>
      <c r="H5464" s="64" t="str">
        <f>IF(A5464="","",IFERROR(VLOOKUP(TEXT(A5464,"0"),#REF!,7,FALSE),""))</f>
        <v/>
      </c>
      <c r="I5464" s="17" t="str">
        <f>IF(A5464="","",IFERROR(VLOOKUP(TEXT(A5464,"0"),#REF!,9,FALSE),""))</f>
        <v/>
      </c>
      <c r="J5464" s="19" t="str">
        <f>IF(A5464="","",IFERROR(VLOOKUP(TEXT(A5464,"0"),#REF!,10,FALSE),""))</f>
        <v/>
      </c>
      <c r="K5464" s="18" t="str">
        <f>IFERROR(INDEX(#REF!,MATCH(A5464,#REF!,0)),"")</f>
        <v/>
      </c>
      <c r="L5464" s="58" t="str">
        <f>IFERROR(INDEX(SKU!E:E,MATCH(B5464,SKU!C:C,0)),"")</f>
        <v/>
      </c>
      <c r="M5464" s="56"/>
      <c r="R5464" t="str">
        <f>IF(COUNTIF(ROMANEIOS!K:K,A5464)&gt;0,J5464,"")</f>
        <v/>
      </c>
    </row>
    <row r="5465" spans="1:18" ht="15.75" customHeight="1" x14ac:dyDescent="0.25">
      <c r="A5465" s="42" t="str">
        <f>IFERROR(INDEX(NFS!F:F,MATCH(B5465,NFS!E:E,0)),"")</f>
        <v/>
      </c>
      <c r="E5465" s="11" t="str">
        <f>IF(B5465="","",COUNTIF(SKU!C:C,B5465))</f>
        <v/>
      </c>
      <c r="H5465" s="64" t="str">
        <f>IF(A5465="","",IFERROR(VLOOKUP(TEXT(A5465,"0"),#REF!,7,FALSE),""))</f>
        <v/>
      </c>
      <c r="I5465" s="17" t="str">
        <f>IF(A5465="","",IFERROR(VLOOKUP(TEXT(A5465,"0"),#REF!,9,FALSE),""))</f>
        <v/>
      </c>
      <c r="J5465" s="19" t="str">
        <f>IF(A5465="","",IFERROR(VLOOKUP(TEXT(A5465,"0"),#REF!,10,FALSE),""))</f>
        <v/>
      </c>
      <c r="K5465" s="18" t="str">
        <f>IFERROR(INDEX(#REF!,MATCH(A5465,#REF!,0)),"")</f>
        <v/>
      </c>
      <c r="L5465" s="58" t="str">
        <f>IFERROR(INDEX(SKU!E:E,MATCH(B5465,SKU!C:C,0)),"")</f>
        <v/>
      </c>
      <c r="M5465" s="56"/>
      <c r="R5465" t="str">
        <f>IF(COUNTIF(ROMANEIOS!K:K,A5465)&gt;0,J5465,"")</f>
        <v/>
      </c>
    </row>
    <row r="5466" spans="1:18" ht="15.75" customHeight="1" x14ac:dyDescent="0.25">
      <c r="A5466" s="42" t="str">
        <f>IFERROR(INDEX(NFS!F:F,MATCH(B5466,NFS!E:E,0)),"")</f>
        <v/>
      </c>
      <c r="E5466" s="11" t="str">
        <f>IF(B5466="","",COUNTIF(SKU!C:C,B5466))</f>
        <v/>
      </c>
      <c r="H5466" s="64" t="str">
        <f>IF(A5466="","",IFERROR(VLOOKUP(TEXT(A5466,"0"),#REF!,7,FALSE),""))</f>
        <v/>
      </c>
      <c r="I5466" s="17" t="str">
        <f>IF(A5466="","",IFERROR(VLOOKUP(TEXT(A5466,"0"),#REF!,9,FALSE),""))</f>
        <v/>
      </c>
      <c r="J5466" s="19" t="str">
        <f>IF(A5466="","",IFERROR(VLOOKUP(TEXT(A5466,"0"),#REF!,10,FALSE),""))</f>
        <v/>
      </c>
      <c r="K5466" s="18" t="str">
        <f>IFERROR(INDEX(#REF!,MATCH(A5466,#REF!,0)),"")</f>
        <v/>
      </c>
      <c r="L5466" s="58" t="str">
        <f>IFERROR(INDEX(SKU!E:E,MATCH(B5466,SKU!C:C,0)),"")</f>
        <v/>
      </c>
      <c r="M5466" s="56"/>
      <c r="R5466" t="str">
        <f>IF(COUNTIF(ROMANEIOS!K:K,A5466)&gt;0,J5466,"")</f>
        <v/>
      </c>
    </row>
    <row r="5467" spans="1:18" ht="15.75" customHeight="1" x14ac:dyDescent="0.25">
      <c r="A5467" s="42" t="str">
        <f>IFERROR(INDEX(NFS!F:F,MATCH(B5467,NFS!E:E,0)),"")</f>
        <v/>
      </c>
      <c r="E5467" s="11" t="str">
        <f>IF(B5467="","",COUNTIF(SKU!C:C,B5467))</f>
        <v/>
      </c>
      <c r="H5467" s="64" t="str">
        <f>IF(A5467="","",IFERROR(VLOOKUP(TEXT(A5467,"0"),#REF!,7,FALSE),""))</f>
        <v/>
      </c>
      <c r="I5467" s="17" t="str">
        <f>IF(A5467="","",IFERROR(VLOOKUP(TEXT(A5467,"0"),#REF!,9,FALSE),""))</f>
        <v/>
      </c>
      <c r="J5467" s="19" t="str">
        <f>IF(A5467="","",IFERROR(VLOOKUP(TEXT(A5467,"0"),#REF!,10,FALSE),""))</f>
        <v/>
      </c>
      <c r="K5467" s="18" t="str">
        <f>IFERROR(INDEX(#REF!,MATCH(A5467,#REF!,0)),"")</f>
        <v/>
      </c>
      <c r="L5467" s="58" t="str">
        <f>IFERROR(INDEX(SKU!E:E,MATCH(B5467,SKU!C:C,0)),"")</f>
        <v/>
      </c>
      <c r="M5467" s="56"/>
      <c r="R5467" t="str">
        <f>IF(COUNTIF(ROMANEIOS!K:K,A5467)&gt;0,J5467,"")</f>
        <v/>
      </c>
    </row>
    <row r="5468" spans="1:18" ht="15.75" customHeight="1" x14ac:dyDescent="0.25">
      <c r="A5468" s="42" t="str">
        <f>IFERROR(INDEX(NFS!F:F,MATCH(B5468,NFS!E:E,0)),"")</f>
        <v/>
      </c>
      <c r="E5468" s="11" t="str">
        <f>IF(B5468="","",COUNTIF(SKU!C:C,B5468))</f>
        <v/>
      </c>
      <c r="H5468" s="64" t="str">
        <f>IF(A5468="","",IFERROR(VLOOKUP(TEXT(A5468,"0"),#REF!,7,FALSE),""))</f>
        <v/>
      </c>
      <c r="I5468" s="17" t="str">
        <f>IF(A5468="","",IFERROR(VLOOKUP(TEXT(A5468,"0"),#REF!,9,FALSE),""))</f>
        <v/>
      </c>
      <c r="J5468" s="19" t="str">
        <f>IF(A5468="","",IFERROR(VLOOKUP(TEXT(A5468,"0"),#REF!,10,FALSE),""))</f>
        <v/>
      </c>
      <c r="K5468" s="18" t="str">
        <f>IFERROR(INDEX(#REF!,MATCH(A5468,#REF!,0)),"")</f>
        <v/>
      </c>
      <c r="L5468" s="58" t="str">
        <f>IFERROR(INDEX(SKU!E:E,MATCH(B5468,SKU!C:C,0)),"")</f>
        <v/>
      </c>
      <c r="M5468" s="56"/>
      <c r="R5468" t="str">
        <f>IF(COUNTIF(ROMANEIOS!K:K,A5468)&gt;0,J5468,"")</f>
        <v/>
      </c>
    </row>
    <row r="5469" spans="1:18" ht="15.75" customHeight="1" x14ac:dyDescent="0.25">
      <c r="A5469" s="42" t="str">
        <f>IFERROR(INDEX(NFS!F:F,MATCH(B5469,NFS!E:E,0)),"")</f>
        <v/>
      </c>
      <c r="E5469" s="11" t="str">
        <f>IF(B5469="","",COUNTIF(SKU!C:C,B5469))</f>
        <v/>
      </c>
      <c r="H5469" s="64" t="str">
        <f>IF(A5469="","",IFERROR(VLOOKUP(TEXT(A5469,"0"),#REF!,7,FALSE),""))</f>
        <v/>
      </c>
      <c r="I5469" s="17" t="str">
        <f>IF(A5469="","",IFERROR(VLOOKUP(TEXT(A5469,"0"),#REF!,9,FALSE),""))</f>
        <v/>
      </c>
      <c r="J5469" s="19" t="str">
        <f>IF(A5469="","",IFERROR(VLOOKUP(TEXT(A5469,"0"),#REF!,10,FALSE),""))</f>
        <v/>
      </c>
      <c r="K5469" s="18" t="str">
        <f>IFERROR(INDEX(#REF!,MATCH(A5469,#REF!,0)),"")</f>
        <v/>
      </c>
      <c r="L5469" s="58" t="str">
        <f>IFERROR(INDEX(SKU!E:E,MATCH(B5469,SKU!C:C,0)),"")</f>
        <v/>
      </c>
      <c r="M5469" s="56"/>
      <c r="R5469" t="str">
        <f>IF(COUNTIF(ROMANEIOS!K:K,A5469)&gt;0,J5469,"")</f>
        <v/>
      </c>
    </row>
    <row r="5470" spans="1:18" ht="15.75" customHeight="1" x14ac:dyDescent="0.25">
      <c r="A5470" s="42" t="str">
        <f>IFERROR(INDEX(NFS!F:F,MATCH(B5470,NFS!E:E,0)),"")</f>
        <v/>
      </c>
      <c r="E5470" s="11" t="str">
        <f>IF(B5470="","",COUNTIF(SKU!C:C,B5470))</f>
        <v/>
      </c>
      <c r="H5470" s="64" t="str">
        <f>IF(A5470="","",IFERROR(VLOOKUP(TEXT(A5470,"0"),#REF!,7,FALSE),""))</f>
        <v/>
      </c>
      <c r="I5470" s="17" t="str">
        <f>IF(A5470="","",IFERROR(VLOOKUP(TEXT(A5470,"0"),#REF!,9,FALSE),""))</f>
        <v/>
      </c>
      <c r="J5470" s="19" t="str">
        <f>IF(A5470="","",IFERROR(VLOOKUP(TEXT(A5470,"0"),#REF!,10,FALSE),""))</f>
        <v/>
      </c>
      <c r="K5470" s="18" t="str">
        <f>IFERROR(INDEX(#REF!,MATCH(A5470,#REF!,0)),"")</f>
        <v/>
      </c>
      <c r="L5470" s="58" t="str">
        <f>IFERROR(INDEX(SKU!E:E,MATCH(B5470,SKU!C:C,0)),"")</f>
        <v/>
      </c>
      <c r="M5470" s="56"/>
      <c r="R5470" t="str">
        <f>IF(COUNTIF(ROMANEIOS!K:K,A5470)&gt;0,J5470,"")</f>
        <v/>
      </c>
    </row>
    <row r="5471" spans="1:18" ht="15.75" customHeight="1" x14ac:dyDescent="0.25">
      <c r="A5471" s="42" t="str">
        <f>IFERROR(INDEX(NFS!F:F,MATCH(B5471,NFS!E:E,0)),"")</f>
        <v/>
      </c>
      <c r="E5471" s="11" t="str">
        <f>IF(B5471="","",COUNTIF(SKU!C:C,B5471))</f>
        <v/>
      </c>
      <c r="H5471" s="64" t="str">
        <f>IF(A5471="","",IFERROR(VLOOKUP(TEXT(A5471,"0"),#REF!,7,FALSE),""))</f>
        <v/>
      </c>
      <c r="I5471" s="17" t="str">
        <f>IF(A5471="","",IFERROR(VLOOKUP(TEXT(A5471,"0"),#REF!,9,FALSE),""))</f>
        <v/>
      </c>
      <c r="J5471" s="19" t="str">
        <f>IF(A5471="","",IFERROR(VLOOKUP(TEXT(A5471,"0"),#REF!,10,FALSE),""))</f>
        <v/>
      </c>
      <c r="K5471" s="18" t="str">
        <f>IFERROR(INDEX(#REF!,MATCH(A5471,#REF!,0)),"")</f>
        <v/>
      </c>
      <c r="L5471" s="58" t="str">
        <f>IFERROR(INDEX(SKU!E:E,MATCH(B5471,SKU!C:C,0)),"")</f>
        <v/>
      </c>
      <c r="M5471" s="56"/>
      <c r="R5471" t="str">
        <f>IF(COUNTIF(ROMANEIOS!K:K,A5471)&gt;0,J5471,"")</f>
        <v/>
      </c>
    </row>
    <row r="5472" spans="1:18" ht="15.75" customHeight="1" x14ac:dyDescent="0.25">
      <c r="A5472" s="42" t="str">
        <f>IFERROR(INDEX(NFS!F:F,MATCH(B5472,NFS!E:E,0)),"")</f>
        <v/>
      </c>
      <c r="E5472" s="11" t="str">
        <f>IF(B5472="","",COUNTIF(SKU!C:C,B5472))</f>
        <v/>
      </c>
      <c r="H5472" s="64" t="str">
        <f>IF(A5472="","",IFERROR(VLOOKUP(TEXT(A5472,"0"),#REF!,7,FALSE),""))</f>
        <v/>
      </c>
      <c r="I5472" s="17" t="str">
        <f>IF(A5472="","",IFERROR(VLOOKUP(TEXT(A5472,"0"),#REF!,9,FALSE),""))</f>
        <v/>
      </c>
      <c r="J5472" s="19" t="str">
        <f>IF(A5472="","",IFERROR(VLOOKUP(TEXT(A5472,"0"),#REF!,10,FALSE),""))</f>
        <v/>
      </c>
      <c r="K5472" s="18" t="str">
        <f>IFERROR(INDEX(#REF!,MATCH(A5472,#REF!,0)),"")</f>
        <v/>
      </c>
      <c r="L5472" s="58" t="str">
        <f>IFERROR(INDEX(SKU!E:E,MATCH(B5472,SKU!C:C,0)),"")</f>
        <v/>
      </c>
      <c r="M5472" s="56"/>
      <c r="R5472" t="str">
        <f>IF(COUNTIF(ROMANEIOS!K:K,A5472)&gt;0,J5472,"")</f>
        <v/>
      </c>
    </row>
    <row r="5473" spans="1:18" ht="15.75" customHeight="1" x14ac:dyDescent="0.25">
      <c r="A5473" s="42" t="str">
        <f>IFERROR(INDEX(NFS!F:F,MATCH(B5473,NFS!E:E,0)),"")</f>
        <v/>
      </c>
      <c r="E5473" s="11" t="str">
        <f>IF(B5473="","",COUNTIF(SKU!C:C,B5473))</f>
        <v/>
      </c>
      <c r="H5473" s="64" t="str">
        <f>IF(A5473="","",IFERROR(VLOOKUP(TEXT(A5473,"0"),#REF!,7,FALSE),""))</f>
        <v/>
      </c>
      <c r="I5473" s="17" t="str">
        <f>IF(A5473="","",IFERROR(VLOOKUP(TEXT(A5473,"0"),#REF!,9,FALSE),""))</f>
        <v/>
      </c>
      <c r="J5473" s="19" t="str">
        <f>IF(A5473="","",IFERROR(VLOOKUP(TEXT(A5473,"0"),#REF!,10,FALSE),""))</f>
        <v/>
      </c>
      <c r="K5473" s="18" t="str">
        <f>IFERROR(INDEX(#REF!,MATCH(A5473,#REF!,0)),"")</f>
        <v/>
      </c>
      <c r="L5473" s="58" t="str">
        <f>IFERROR(INDEX(SKU!E:E,MATCH(B5473,SKU!C:C,0)),"")</f>
        <v/>
      </c>
      <c r="M5473" s="56"/>
      <c r="R5473" t="str">
        <f>IF(COUNTIF(ROMANEIOS!K:K,A5473)&gt;0,J5473,"")</f>
        <v/>
      </c>
    </row>
    <row r="5474" spans="1:18" ht="15.75" customHeight="1" x14ac:dyDescent="0.25">
      <c r="A5474" s="42" t="str">
        <f>IFERROR(INDEX(NFS!F:F,MATCH(B5474,NFS!E:E,0)),"")</f>
        <v/>
      </c>
      <c r="E5474" s="11" t="str">
        <f>IF(B5474="","",COUNTIF(SKU!C:C,B5474))</f>
        <v/>
      </c>
      <c r="H5474" s="64" t="str">
        <f>IF(A5474="","",IFERROR(VLOOKUP(TEXT(A5474,"0"),#REF!,7,FALSE),""))</f>
        <v/>
      </c>
      <c r="I5474" s="17" t="str">
        <f>IF(A5474="","",IFERROR(VLOOKUP(TEXT(A5474,"0"),#REF!,9,FALSE),""))</f>
        <v/>
      </c>
      <c r="J5474" s="19" t="str">
        <f>IF(A5474="","",IFERROR(VLOOKUP(TEXT(A5474,"0"),#REF!,10,FALSE),""))</f>
        <v/>
      </c>
      <c r="K5474" s="18" t="str">
        <f>IFERROR(INDEX(#REF!,MATCH(A5474,#REF!,0)),"")</f>
        <v/>
      </c>
      <c r="L5474" s="58" t="str">
        <f>IFERROR(INDEX(SKU!E:E,MATCH(B5474,SKU!C:C,0)),"")</f>
        <v/>
      </c>
      <c r="M5474" s="56"/>
      <c r="R5474" t="str">
        <f>IF(COUNTIF(ROMANEIOS!K:K,A5474)&gt;0,J5474,"")</f>
        <v/>
      </c>
    </row>
    <row r="5475" spans="1:18" ht="15.75" customHeight="1" x14ac:dyDescent="0.25">
      <c r="A5475" s="42" t="str">
        <f>IFERROR(INDEX(NFS!F:F,MATCH(B5475,NFS!E:E,0)),"")</f>
        <v/>
      </c>
      <c r="E5475" s="11" t="str">
        <f>IF(B5475="","",COUNTIF(SKU!C:C,B5475))</f>
        <v/>
      </c>
      <c r="H5475" s="64" t="str">
        <f>IF(A5475="","",IFERROR(VLOOKUP(TEXT(A5475,"0"),#REF!,7,FALSE),""))</f>
        <v/>
      </c>
      <c r="I5475" s="17" t="str">
        <f>IF(A5475="","",IFERROR(VLOOKUP(TEXT(A5475,"0"),#REF!,9,FALSE),""))</f>
        <v/>
      </c>
      <c r="J5475" s="19" t="str">
        <f>IF(A5475="","",IFERROR(VLOOKUP(TEXT(A5475,"0"),#REF!,10,FALSE),""))</f>
        <v/>
      </c>
      <c r="K5475" s="18" t="str">
        <f>IFERROR(INDEX(#REF!,MATCH(A5475,#REF!,0)),"")</f>
        <v/>
      </c>
      <c r="L5475" s="58" t="str">
        <f>IFERROR(INDEX(SKU!E:E,MATCH(B5475,SKU!C:C,0)),"")</f>
        <v/>
      </c>
      <c r="M5475" s="56"/>
      <c r="R5475" t="str">
        <f>IF(COUNTIF(ROMANEIOS!K:K,A5475)&gt;0,J5475,"")</f>
        <v/>
      </c>
    </row>
    <row r="5476" spans="1:18" ht="15.75" customHeight="1" x14ac:dyDescent="0.25">
      <c r="A5476" s="42" t="str">
        <f>IFERROR(INDEX(NFS!F:F,MATCH(B5476,NFS!E:E,0)),"")</f>
        <v/>
      </c>
      <c r="E5476" s="11" t="str">
        <f>IF(B5476="","",COUNTIF(SKU!C:C,B5476))</f>
        <v/>
      </c>
      <c r="H5476" s="64" t="str">
        <f>IF(A5476="","",IFERROR(VLOOKUP(TEXT(A5476,"0"),#REF!,7,FALSE),""))</f>
        <v/>
      </c>
      <c r="I5476" s="17" t="str">
        <f>IF(A5476="","",IFERROR(VLOOKUP(TEXT(A5476,"0"),#REF!,9,FALSE),""))</f>
        <v/>
      </c>
      <c r="J5476" s="19" t="str">
        <f>IF(A5476="","",IFERROR(VLOOKUP(TEXT(A5476,"0"),#REF!,10,FALSE),""))</f>
        <v/>
      </c>
      <c r="K5476" s="18" t="str">
        <f>IFERROR(INDEX(#REF!,MATCH(A5476,#REF!,0)),"")</f>
        <v/>
      </c>
      <c r="L5476" s="58" t="str">
        <f>IFERROR(INDEX(SKU!E:E,MATCH(B5476,SKU!C:C,0)),"")</f>
        <v/>
      </c>
      <c r="M5476" s="56"/>
      <c r="R5476" t="str">
        <f>IF(COUNTIF(ROMANEIOS!K:K,A5476)&gt;0,J5476,"")</f>
        <v/>
      </c>
    </row>
    <row r="5477" spans="1:18" ht="15.75" customHeight="1" x14ac:dyDescent="0.25">
      <c r="A5477" s="42" t="str">
        <f>IFERROR(INDEX(NFS!F:F,MATCH(B5477,NFS!E:E,0)),"")</f>
        <v/>
      </c>
      <c r="E5477" s="11" t="str">
        <f>IF(B5477="","",COUNTIF(SKU!C:C,B5477))</f>
        <v/>
      </c>
      <c r="H5477" s="64" t="str">
        <f>IF(A5477="","",IFERROR(VLOOKUP(TEXT(A5477,"0"),#REF!,7,FALSE),""))</f>
        <v/>
      </c>
      <c r="I5477" s="17" t="str">
        <f>IF(A5477="","",IFERROR(VLOOKUP(TEXT(A5477,"0"),#REF!,9,FALSE),""))</f>
        <v/>
      </c>
      <c r="J5477" s="19" t="str">
        <f>IF(A5477="","",IFERROR(VLOOKUP(TEXT(A5477,"0"),#REF!,10,FALSE),""))</f>
        <v/>
      </c>
      <c r="K5477" s="18" t="str">
        <f>IFERROR(INDEX(#REF!,MATCH(A5477,#REF!,0)),"")</f>
        <v/>
      </c>
      <c r="L5477" s="58" t="str">
        <f>IFERROR(INDEX(SKU!E:E,MATCH(B5477,SKU!C:C,0)),"")</f>
        <v/>
      </c>
      <c r="M5477" s="56"/>
      <c r="R5477" t="str">
        <f>IF(COUNTIF(ROMANEIOS!K:K,A5477)&gt;0,J5477,"")</f>
        <v/>
      </c>
    </row>
    <row r="5478" spans="1:18" ht="15.75" customHeight="1" x14ac:dyDescent="0.25">
      <c r="A5478" s="42" t="str">
        <f>IFERROR(INDEX(NFS!F:F,MATCH(B5478,NFS!E:E,0)),"")</f>
        <v/>
      </c>
      <c r="E5478" s="11" t="str">
        <f>IF(B5478="","",COUNTIF(SKU!C:C,B5478))</f>
        <v/>
      </c>
      <c r="H5478" s="64" t="str">
        <f>IF(A5478="","",IFERROR(VLOOKUP(TEXT(A5478,"0"),#REF!,7,FALSE),""))</f>
        <v/>
      </c>
      <c r="I5478" s="17" t="str">
        <f>IF(A5478="","",IFERROR(VLOOKUP(TEXT(A5478,"0"),#REF!,9,FALSE),""))</f>
        <v/>
      </c>
      <c r="J5478" s="19" t="str">
        <f>IF(A5478="","",IFERROR(VLOOKUP(TEXT(A5478,"0"),#REF!,10,FALSE),""))</f>
        <v/>
      </c>
      <c r="K5478" s="18" t="str">
        <f>IFERROR(INDEX(#REF!,MATCH(A5478,#REF!,0)),"")</f>
        <v/>
      </c>
      <c r="L5478" s="58" t="str">
        <f>IFERROR(INDEX(SKU!E:E,MATCH(B5478,SKU!C:C,0)),"")</f>
        <v/>
      </c>
      <c r="M5478" s="56"/>
      <c r="R5478" t="str">
        <f>IF(COUNTIF(ROMANEIOS!K:K,A5478)&gt;0,J5478,"")</f>
        <v/>
      </c>
    </row>
    <row r="5479" spans="1:18" ht="15.75" customHeight="1" x14ac:dyDescent="0.25">
      <c r="A5479" s="42" t="str">
        <f>IFERROR(INDEX(NFS!F:F,MATCH(B5479,NFS!E:E,0)),"")</f>
        <v/>
      </c>
      <c r="E5479" s="11" t="str">
        <f>IF(B5479="","",COUNTIF(SKU!C:C,B5479))</f>
        <v/>
      </c>
      <c r="H5479" s="64" t="str">
        <f>IF(A5479="","",IFERROR(VLOOKUP(TEXT(A5479,"0"),#REF!,7,FALSE),""))</f>
        <v/>
      </c>
      <c r="I5479" s="17" t="str">
        <f>IF(A5479="","",IFERROR(VLOOKUP(TEXT(A5479,"0"),#REF!,9,FALSE),""))</f>
        <v/>
      </c>
      <c r="J5479" s="19" t="str">
        <f>IF(A5479="","",IFERROR(VLOOKUP(TEXT(A5479,"0"),#REF!,10,FALSE),""))</f>
        <v/>
      </c>
      <c r="K5479" s="18" t="str">
        <f>IFERROR(INDEX(#REF!,MATCH(A5479,#REF!,0)),"")</f>
        <v/>
      </c>
      <c r="L5479" s="58" t="str">
        <f>IFERROR(INDEX(SKU!E:E,MATCH(B5479,SKU!C:C,0)),"")</f>
        <v/>
      </c>
      <c r="M5479" s="56"/>
      <c r="R5479" t="str">
        <f>IF(COUNTIF(ROMANEIOS!K:K,A5479)&gt;0,J5479,"")</f>
        <v/>
      </c>
    </row>
    <row r="5480" spans="1:18" ht="15.75" customHeight="1" x14ac:dyDescent="0.25">
      <c r="A5480" s="42" t="str">
        <f>IFERROR(INDEX(NFS!F:F,MATCH(B5480,NFS!E:E,0)),"")</f>
        <v/>
      </c>
      <c r="E5480" s="11" t="str">
        <f>IF(B5480="","",COUNTIF(SKU!C:C,B5480))</f>
        <v/>
      </c>
      <c r="H5480" s="64" t="str">
        <f>IF(A5480="","",IFERROR(VLOOKUP(TEXT(A5480,"0"),#REF!,7,FALSE),""))</f>
        <v/>
      </c>
      <c r="I5480" s="17" t="str">
        <f>IF(A5480="","",IFERROR(VLOOKUP(TEXT(A5480,"0"),#REF!,9,FALSE),""))</f>
        <v/>
      </c>
      <c r="J5480" s="19" t="str">
        <f>IF(A5480="","",IFERROR(VLOOKUP(TEXT(A5480,"0"),#REF!,10,FALSE),""))</f>
        <v/>
      </c>
      <c r="K5480" s="18" t="str">
        <f>IFERROR(INDEX(#REF!,MATCH(A5480,#REF!,0)),"")</f>
        <v/>
      </c>
      <c r="L5480" s="58" t="str">
        <f>IFERROR(INDEX(SKU!E:E,MATCH(B5480,SKU!C:C,0)),"")</f>
        <v/>
      </c>
      <c r="M5480" s="56"/>
      <c r="R5480" t="str">
        <f>IF(COUNTIF(ROMANEIOS!K:K,A5480)&gt;0,J5480,"")</f>
        <v/>
      </c>
    </row>
    <row r="5481" spans="1:18" ht="15.75" customHeight="1" x14ac:dyDescent="0.25">
      <c r="A5481" s="42" t="str">
        <f>IFERROR(INDEX(NFS!F:F,MATCH(B5481,NFS!E:E,0)),"")</f>
        <v/>
      </c>
      <c r="E5481" s="11" t="str">
        <f>IF(B5481="","",COUNTIF(SKU!C:C,B5481))</f>
        <v/>
      </c>
      <c r="H5481" s="64" t="str">
        <f>IF(A5481="","",IFERROR(VLOOKUP(TEXT(A5481,"0"),#REF!,7,FALSE),""))</f>
        <v/>
      </c>
      <c r="I5481" s="17" t="str">
        <f>IF(A5481="","",IFERROR(VLOOKUP(TEXT(A5481,"0"),#REF!,9,FALSE),""))</f>
        <v/>
      </c>
      <c r="J5481" s="19" t="str">
        <f>IF(A5481="","",IFERROR(VLOOKUP(TEXT(A5481,"0"),#REF!,10,FALSE),""))</f>
        <v/>
      </c>
      <c r="K5481" s="18" t="str">
        <f>IFERROR(INDEX(#REF!,MATCH(A5481,#REF!,0)),"")</f>
        <v/>
      </c>
      <c r="L5481" s="58" t="str">
        <f>IFERROR(INDEX(SKU!E:E,MATCH(B5481,SKU!C:C,0)),"")</f>
        <v/>
      </c>
      <c r="M5481" s="56"/>
      <c r="R5481" t="str">
        <f>IF(COUNTIF(ROMANEIOS!K:K,A5481)&gt;0,J5481,"")</f>
        <v/>
      </c>
    </row>
    <row r="5482" spans="1:18" ht="15.75" customHeight="1" x14ac:dyDescent="0.25">
      <c r="A5482" s="42" t="str">
        <f>IFERROR(INDEX(NFS!F:F,MATCH(B5482,NFS!E:E,0)),"")</f>
        <v/>
      </c>
      <c r="E5482" s="11" t="str">
        <f>IF(B5482="","",COUNTIF(SKU!C:C,B5482))</f>
        <v/>
      </c>
      <c r="H5482" s="64" t="str">
        <f>IF(A5482="","",IFERROR(VLOOKUP(TEXT(A5482,"0"),#REF!,7,FALSE),""))</f>
        <v/>
      </c>
      <c r="I5482" s="17" t="str">
        <f>IF(A5482="","",IFERROR(VLOOKUP(TEXT(A5482,"0"),#REF!,9,FALSE),""))</f>
        <v/>
      </c>
      <c r="J5482" s="19" t="str">
        <f>IF(A5482="","",IFERROR(VLOOKUP(TEXT(A5482,"0"),#REF!,10,FALSE),""))</f>
        <v/>
      </c>
      <c r="K5482" s="18" t="str">
        <f>IFERROR(INDEX(#REF!,MATCH(A5482,#REF!,0)),"")</f>
        <v/>
      </c>
      <c r="L5482" s="58" t="str">
        <f>IFERROR(INDEX(SKU!E:E,MATCH(B5482,SKU!C:C,0)),"")</f>
        <v/>
      </c>
      <c r="M5482" s="56"/>
      <c r="R5482" t="str">
        <f>IF(COUNTIF(ROMANEIOS!K:K,A5482)&gt;0,J5482,"")</f>
        <v/>
      </c>
    </row>
    <row r="5483" spans="1:18" ht="15.75" customHeight="1" x14ac:dyDescent="0.25">
      <c r="A5483" s="42" t="str">
        <f>IFERROR(INDEX(NFS!F:F,MATCH(B5483,NFS!E:E,0)),"")</f>
        <v/>
      </c>
      <c r="E5483" s="11" t="str">
        <f>IF(B5483="","",COUNTIF(SKU!C:C,B5483))</f>
        <v/>
      </c>
      <c r="H5483" s="64" t="str">
        <f>IF(A5483="","",IFERROR(VLOOKUP(TEXT(A5483,"0"),#REF!,7,FALSE),""))</f>
        <v/>
      </c>
      <c r="I5483" s="17" t="str">
        <f>IF(A5483="","",IFERROR(VLOOKUP(TEXT(A5483,"0"),#REF!,9,FALSE),""))</f>
        <v/>
      </c>
      <c r="J5483" s="19" t="str">
        <f>IF(A5483="","",IFERROR(VLOOKUP(TEXT(A5483,"0"),#REF!,10,FALSE),""))</f>
        <v/>
      </c>
      <c r="K5483" s="18" t="str">
        <f>IFERROR(INDEX(#REF!,MATCH(A5483,#REF!,0)),"")</f>
        <v/>
      </c>
      <c r="L5483" s="58" t="str">
        <f>IFERROR(INDEX(SKU!E:E,MATCH(B5483,SKU!C:C,0)),"")</f>
        <v/>
      </c>
      <c r="M5483" s="56"/>
      <c r="R5483" t="str">
        <f>IF(COUNTIF(ROMANEIOS!K:K,A5483)&gt;0,J5483,"")</f>
        <v/>
      </c>
    </row>
    <row r="5484" spans="1:18" ht="15.75" customHeight="1" x14ac:dyDescent="0.25">
      <c r="A5484" s="42" t="str">
        <f>IFERROR(INDEX(NFS!F:F,MATCH(B5484,NFS!E:E,0)),"")</f>
        <v/>
      </c>
      <c r="E5484" s="11" t="str">
        <f>IF(B5484="","",COUNTIF(SKU!C:C,B5484))</f>
        <v/>
      </c>
      <c r="H5484" s="64" t="str">
        <f>IF(A5484="","",IFERROR(VLOOKUP(TEXT(A5484,"0"),#REF!,7,FALSE),""))</f>
        <v/>
      </c>
      <c r="I5484" s="17" t="str">
        <f>IF(A5484="","",IFERROR(VLOOKUP(TEXT(A5484,"0"),#REF!,9,FALSE),""))</f>
        <v/>
      </c>
      <c r="J5484" s="19" t="str">
        <f>IF(A5484="","",IFERROR(VLOOKUP(TEXT(A5484,"0"),#REF!,10,FALSE),""))</f>
        <v/>
      </c>
      <c r="K5484" s="18" t="str">
        <f>IFERROR(INDEX(#REF!,MATCH(A5484,#REF!,0)),"")</f>
        <v/>
      </c>
      <c r="L5484" s="58" t="str">
        <f>IFERROR(INDEX(SKU!E:E,MATCH(B5484,SKU!C:C,0)),"")</f>
        <v/>
      </c>
      <c r="M5484" s="56"/>
      <c r="R5484" t="str">
        <f>IF(COUNTIF(ROMANEIOS!K:K,A5484)&gt;0,J5484,"")</f>
        <v/>
      </c>
    </row>
    <row r="5485" spans="1:18" ht="15.75" customHeight="1" x14ac:dyDescent="0.25">
      <c r="A5485" s="42" t="str">
        <f>IFERROR(INDEX(NFS!F:F,MATCH(B5485,NFS!E:E,0)),"")</f>
        <v/>
      </c>
      <c r="E5485" s="11" t="str">
        <f>IF(B5485="","",COUNTIF(SKU!C:C,B5485))</f>
        <v/>
      </c>
      <c r="H5485" s="64" t="str">
        <f>IF(A5485="","",IFERROR(VLOOKUP(TEXT(A5485,"0"),#REF!,7,FALSE),""))</f>
        <v/>
      </c>
      <c r="I5485" s="17" t="str">
        <f>IF(A5485="","",IFERROR(VLOOKUP(TEXT(A5485,"0"),#REF!,9,FALSE),""))</f>
        <v/>
      </c>
      <c r="J5485" s="19" t="str">
        <f>IF(A5485="","",IFERROR(VLOOKUP(TEXT(A5485,"0"),#REF!,10,FALSE),""))</f>
        <v/>
      </c>
      <c r="K5485" s="18" t="str">
        <f>IFERROR(INDEX(#REF!,MATCH(A5485,#REF!,0)),"")</f>
        <v/>
      </c>
      <c r="L5485" s="58" t="str">
        <f>IFERROR(INDEX(SKU!E:E,MATCH(B5485,SKU!C:C,0)),"")</f>
        <v/>
      </c>
      <c r="M5485" s="56"/>
      <c r="R5485" t="str">
        <f>IF(COUNTIF(ROMANEIOS!K:K,A5485)&gt;0,J5485,"")</f>
        <v/>
      </c>
    </row>
    <row r="5486" spans="1:18" ht="15.75" customHeight="1" x14ac:dyDescent="0.25">
      <c r="A5486" s="42" t="str">
        <f>IFERROR(INDEX(NFS!F:F,MATCH(B5486,NFS!E:E,0)),"")</f>
        <v/>
      </c>
      <c r="E5486" s="11" t="str">
        <f>IF(B5486="","",COUNTIF(SKU!C:C,B5486))</f>
        <v/>
      </c>
      <c r="H5486" s="64" t="str">
        <f>IF(A5486="","",IFERROR(VLOOKUP(TEXT(A5486,"0"),#REF!,7,FALSE),""))</f>
        <v/>
      </c>
      <c r="I5486" s="17" t="str">
        <f>IF(A5486="","",IFERROR(VLOOKUP(TEXT(A5486,"0"),#REF!,9,FALSE),""))</f>
        <v/>
      </c>
      <c r="J5486" s="19" t="str">
        <f>IF(A5486="","",IFERROR(VLOOKUP(TEXT(A5486,"0"),#REF!,10,FALSE),""))</f>
        <v/>
      </c>
      <c r="K5486" s="18" t="str">
        <f>IFERROR(INDEX(#REF!,MATCH(A5486,#REF!,0)),"")</f>
        <v/>
      </c>
      <c r="L5486" s="58" t="str">
        <f>IFERROR(INDEX(SKU!E:E,MATCH(B5486,SKU!C:C,0)),"")</f>
        <v/>
      </c>
      <c r="M5486" s="56"/>
      <c r="R5486" t="str">
        <f>IF(COUNTIF(ROMANEIOS!K:K,A5486)&gt;0,J5486,"")</f>
        <v/>
      </c>
    </row>
    <row r="5487" spans="1:18" ht="15.75" customHeight="1" x14ac:dyDescent="0.25">
      <c r="A5487" s="42" t="str">
        <f>IFERROR(INDEX(NFS!F:F,MATCH(B5487,NFS!E:E,0)),"")</f>
        <v/>
      </c>
      <c r="E5487" s="11" t="str">
        <f>IF(B5487="","",COUNTIF(SKU!C:C,B5487))</f>
        <v/>
      </c>
      <c r="H5487" s="64" t="str">
        <f>IF(A5487="","",IFERROR(VLOOKUP(TEXT(A5487,"0"),#REF!,7,FALSE),""))</f>
        <v/>
      </c>
      <c r="I5487" s="17" t="str">
        <f>IF(A5487="","",IFERROR(VLOOKUP(TEXT(A5487,"0"),#REF!,9,FALSE),""))</f>
        <v/>
      </c>
      <c r="J5487" s="19" t="str">
        <f>IF(A5487="","",IFERROR(VLOOKUP(TEXT(A5487,"0"),#REF!,10,FALSE),""))</f>
        <v/>
      </c>
      <c r="K5487" s="18" t="str">
        <f>IFERROR(INDEX(#REF!,MATCH(A5487,#REF!,0)),"")</f>
        <v/>
      </c>
      <c r="L5487" s="58" t="str">
        <f>IFERROR(INDEX(SKU!E:E,MATCH(B5487,SKU!C:C,0)),"")</f>
        <v/>
      </c>
      <c r="M5487" s="56"/>
      <c r="R5487" t="str">
        <f>IF(COUNTIF(ROMANEIOS!K:K,A5487)&gt;0,J5487,"")</f>
        <v/>
      </c>
    </row>
    <row r="5488" spans="1:18" ht="15.75" customHeight="1" x14ac:dyDescent="0.25">
      <c r="A5488" s="42" t="str">
        <f>IFERROR(INDEX(NFS!F:F,MATCH(B5488,NFS!E:E,0)),"")</f>
        <v/>
      </c>
      <c r="E5488" s="11" t="str">
        <f>IF(B5488="","",COUNTIF(SKU!C:C,B5488))</f>
        <v/>
      </c>
      <c r="H5488" s="64" t="str">
        <f>IF(A5488="","",IFERROR(VLOOKUP(TEXT(A5488,"0"),#REF!,7,FALSE),""))</f>
        <v/>
      </c>
      <c r="I5488" s="17" t="str">
        <f>IF(A5488="","",IFERROR(VLOOKUP(TEXT(A5488,"0"),#REF!,9,FALSE),""))</f>
        <v/>
      </c>
      <c r="J5488" s="19" t="str">
        <f>IF(A5488="","",IFERROR(VLOOKUP(TEXT(A5488,"0"),#REF!,10,FALSE),""))</f>
        <v/>
      </c>
      <c r="K5488" s="18" t="str">
        <f>IFERROR(INDEX(#REF!,MATCH(A5488,#REF!,0)),"")</f>
        <v/>
      </c>
      <c r="L5488" s="58" t="str">
        <f>IFERROR(INDEX(SKU!E:E,MATCH(B5488,SKU!C:C,0)),"")</f>
        <v/>
      </c>
      <c r="M5488" s="56"/>
      <c r="R5488" t="str">
        <f>IF(COUNTIF(ROMANEIOS!K:K,A5488)&gt;0,J5488,"")</f>
        <v/>
      </c>
    </row>
    <row r="5489" spans="1:18" ht="15.75" customHeight="1" x14ac:dyDescent="0.25">
      <c r="A5489" s="42" t="str">
        <f>IFERROR(INDEX(NFS!F:F,MATCH(B5489,NFS!E:E,0)),"")</f>
        <v/>
      </c>
      <c r="E5489" s="11" t="str">
        <f>IF(B5489="","",COUNTIF(SKU!C:C,B5489))</f>
        <v/>
      </c>
      <c r="H5489" s="64" t="str">
        <f>IF(A5489="","",IFERROR(VLOOKUP(TEXT(A5489,"0"),#REF!,7,FALSE),""))</f>
        <v/>
      </c>
      <c r="I5489" s="17" t="str">
        <f>IF(A5489="","",IFERROR(VLOOKUP(TEXT(A5489,"0"),#REF!,9,FALSE),""))</f>
        <v/>
      </c>
      <c r="J5489" s="19" t="str">
        <f>IF(A5489="","",IFERROR(VLOOKUP(TEXT(A5489,"0"),#REF!,10,FALSE),""))</f>
        <v/>
      </c>
      <c r="K5489" s="18" t="str">
        <f>IFERROR(INDEX(#REF!,MATCH(A5489,#REF!,0)),"")</f>
        <v/>
      </c>
      <c r="L5489" s="58" t="str">
        <f>IFERROR(INDEX(SKU!E:E,MATCH(B5489,SKU!C:C,0)),"")</f>
        <v/>
      </c>
      <c r="M5489" s="56"/>
      <c r="R5489" t="str">
        <f>IF(COUNTIF(ROMANEIOS!K:K,A5489)&gt;0,J5489,"")</f>
        <v/>
      </c>
    </row>
    <row r="5490" spans="1:18" ht="15.75" customHeight="1" x14ac:dyDescent="0.25">
      <c r="A5490" s="42" t="str">
        <f>IFERROR(INDEX(NFS!F:F,MATCH(B5490,NFS!E:E,0)),"")</f>
        <v/>
      </c>
      <c r="E5490" s="11" t="str">
        <f>IF(B5490="","",COUNTIF(SKU!C:C,B5490))</f>
        <v/>
      </c>
      <c r="H5490" s="64" t="str">
        <f>IF(A5490="","",IFERROR(VLOOKUP(TEXT(A5490,"0"),#REF!,7,FALSE),""))</f>
        <v/>
      </c>
      <c r="I5490" s="17" t="str">
        <f>IF(A5490="","",IFERROR(VLOOKUP(TEXT(A5490,"0"),#REF!,9,FALSE),""))</f>
        <v/>
      </c>
      <c r="J5490" s="19" t="str">
        <f>IF(A5490="","",IFERROR(VLOOKUP(TEXT(A5490,"0"),#REF!,10,FALSE),""))</f>
        <v/>
      </c>
      <c r="K5490" s="18" t="str">
        <f>IFERROR(INDEX(#REF!,MATCH(A5490,#REF!,0)),"")</f>
        <v/>
      </c>
      <c r="L5490" s="58" t="str">
        <f>IFERROR(INDEX(SKU!E:E,MATCH(B5490,SKU!C:C,0)),"")</f>
        <v/>
      </c>
      <c r="M5490" s="56"/>
      <c r="R5490" t="str">
        <f>IF(COUNTIF(ROMANEIOS!K:K,A5490)&gt;0,J5490,"")</f>
        <v/>
      </c>
    </row>
    <row r="5491" spans="1:18" ht="15.75" customHeight="1" x14ac:dyDescent="0.25">
      <c r="A5491" s="42" t="str">
        <f>IFERROR(INDEX(NFS!F:F,MATCH(B5491,NFS!E:E,0)),"")</f>
        <v/>
      </c>
      <c r="E5491" s="11" t="str">
        <f>IF(B5491="","",COUNTIF(SKU!C:C,B5491))</f>
        <v/>
      </c>
      <c r="H5491" s="64" t="str">
        <f>IF(A5491="","",IFERROR(VLOOKUP(TEXT(A5491,"0"),#REF!,7,FALSE),""))</f>
        <v/>
      </c>
      <c r="I5491" s="17" t="str">
        <f>IF(A5491="","",IFERROR(VLOOKUP(TEXT(A5491,"0"),#REF!,9,FALSE),""))</f>
        <v/>
      </c>
      <c r="J5491" s="19" t="str">
        <f>IF(A5491="","",IFERROR(VLOOKUP(TEXT(A5491,"0"),#REF!,10,FALSE),""))</f>
        <v/>
      </c>
      <c r="K5491" s="18" t="str">
        <f>IFERROR(INDEX(#REF!,MATCH(A5491,#REF!,0)),"")</f>
        <v/>
      </c>
      <c r="L5491" s="58" t="str">
        <f>IFERROR(INDEX(SKU!E:E,MATCH(B5491,SKU!C:C,0)),"")</f>
        <v/>
      </c>
      <c r="M5491" s="56"/>
      <c r="R5491" t="str">
        <f>IF(COUNTIF(ROMANEIOS!K:K,A5491)&gt;0,J5491,"")</f>
        <v/>
      </c>
    </row>
    <row r="5492" spans="1:18" ht="15.75" customHeight="1" x14ac:dyDescent="0.25">
      <c r="A5492" s="42" t="str">
        <f>IFERROR(INDEX(NFS!F:F,MATCH(B5492,NFS!E:E,0)),"")</f>
        <v/>
      </c>
      <c r="E5492" s="11" t="str">
        <f>IF(B5492="","",COUNTIF(SKU!C:C,B5492))</f>
        <v/>
      </c>
      <c r="H5492" s="64" t="str">
        <f>IF(A5492="","",IFERROR(VLOOKUP(TEXT(A5492,"0"),#REF!,7,FALSE),""))</f>
        <v/>
      </c>
      <c r="I5492" s="17" t="str">
        <f>IF(A5492="","",IFERROR(VLOOKUP(TEXT(A5492,"0"),#REF!,9,FALSE),""))</f>
        <v/>
      </c>
      <c r="J5492" s="19" t="str">
        <f>IF(A5492="","",IFERROR(VLOOKUP(TEXT(A5492,"0"),#REF!,10,FALSE),""))</f>
        <v/>
      </c>
      <c r="K5492" s="18" t="str">
        <f>IFERROR(INDEX(#REF!,MATCH(A5492,#REF!,0)),"")</f>
        <v/>
      </c>
      <c r="L5492" s="58" t="str">
        <f>IFERROR(INDEX(SKU!E:E,MATCH(B5492,SKU!C:C,0)),"")</f>
        <v/>
      </c>
      <c r="M5492" s="56"/>
      <c r="R5492" t="str">
        <f>IF(COUNTIF(ROMANEIOS!K:K,A5492)&gt;0,J5492,"")</f>
        <v/>
      </c>
    </row>
    <row r="5493" spans="1:18" ht="15.75" customHeight="1" x14ac:dyDescent="0.25">
      <c r="A5493" s="42" t="str">
        <f>IFERROR(INDEX(NFS!F:F,MATCH(B5493,NFS!E:E,0)),"")</f>
        <v/>
      </c>
      <c r="E5493" s="11" t="str">
        <f>IF(B5493="","",COUNTIF(SKU!C:C,B5493))</f>
        <v/>
      </c>
      <c r="H5493" s="64" t="str">
        <f>IF(A5493="","",IFERROR(VLOOKUP(TEXT(A5493,"0"),#REF!,7,FALSE),""))</f>
        <v/>
      </c>
      <c r="I5493" s="17" t="str">
        <f>IF(A5493="","",IFERROR(VLOOKUP(TEXT(A5493,"0"),#REF!,9,FALSE),""))</f>
        <v/>
      </c>
      <c r="J5493" s="19" t="str">
        <f>IF(A5493="","",IFERROR(VLOOKUP(TEXT(A5493,"0"),#REF!,10,FALSE),""))</f>
        <v/>
      </c>
      <c r="K5493" s="18" t="str">
        <f>IFERROR(INDEX(#REF!,MATCH(A5493,#REF!,0)),"")</f>
        <v/>
      </c>
      <c r="L5493" s="58" t="str">
        <f>IFERROR(INDEX(SKU!E:E,MATCH(B5493,SKU!C:C,0)),"")</f>
        <v/>
      </c>
      <c r="M5493" s="56"/>
      <c r="R5493" t="str">
        <f>IF(COUNTIF(ROMANEIOS!K:K,A5493)&gt;0,J5493,"")</f>
        <v/>
      </c>
    </row>
    <row r="5494" spans="1:18" ht="15.75" customHeight="1" x14ac:dyDescent="0.25">
      <c r="A5494" s="42" t="str">
        <f>IFERROR(INDEX(NFS!F:F,MATCH(B5494,NFS!E:E,0)),"")</f>
        <v/>
      </c>
      <c r="E5494" s="11" t="str">
        <f>IF(B5494="","",COUNTIF(SKU!C:C,B5494))</f>
        <v/>
      </c>
      <c r="H5494" s="64" t="str">
        <f>IF(A5494="","",IFERROR(VLOOKUP(TEXT(A5494,"0"),#REF!,7,FALSE),""))</f>
        <v/>
      </c>
      <c r="I5494" s="17" t="str">
        <f>IF(A5494="","",IFERROR(VLOOKUP(TEXT(A5494,"0"),#REF!,9,FALSE),""))</f>
        <v/>
      </c>
      <c r="J5494" s="19" t="str">
        <f>IF(A5494="","",IFERROR(VLOOKUP(TEXT(A5494,"0"),#REF!,10,FALSE),""))</f>
        <v/>
      </c>
      <c r="K5494" s="18" t="str">
        <f>IFERROR(INDEX(#REF!,MATCH(A5494,#REF!,0)),"")</f>
        <v/>
      </c>
      <c r="L5494" s="58" t="str">
        <f>IFERROR(INDEX(SKU!E:E,MATCH(B5494,SKU!C:C,0)),"")</f>
        <v/>
      </c>
      <c r="M5494" s="56"/>
      <c r="R5494" t="str">
        <f>IF(COUNTIF(ROMANEIOS!K:K,A5494)&gt;0,J5494,"")</f>
        <v/>
      </c>
    </row>
    <row r="5495" spans="1:18" ht="15.75" customHeight="1" x14ac:dyDescent="0.25">
      <c r="A5495" s="42" t="str">
        <f>IFERROR(INDEX(NFS!F:F,MATCH(B5495,NFS!E:E,0)),"")</f>
        <v/>
      </c>
      <c r="E5495" s="11" t="str">
        <f>IF(B5495="","",COUNTIF(SKU!C:C,B5495))</f>
        <v/>
      </c>
      <c r="H5495" s="64" t="str">
        <f>IF(A5495="","",IFERROR(VLOOKUP(TEXT(A5495,"0"),#REF!,7,FALSE),""))</f>
        <v/>
      </c>
      <c r="I5495" s="17" t="str">
        <f>IF(A5495="","",IFERROR(VLOOKUP(TEXT(A5495,"0"),#REF!,9,FALSE),""))</f>
        <v/>
      </c>
      <c r="J5495" s="19" t="str">
        <f>IF(A5495="","",IFERROR(VLOOKUP(TEXT(A5495,"0"),#REF!,10,FALSE),""))</f>
        <v/>
      </c>
      <c r="K5495" s="18" t="str">
        <f>IFERROR(INDEX(#REF!,MATCH(A5495,#REF!,0)),"")</f>
        <v/>
      </c>
      <c r="L5495" s="58" t="str">
        <f>IFERROR(INDEX(SKU!E:E,MATCH(B5495,SKU!C:C,0)),"")</f>
        <v/>
      </c>
      <c r="M5495" s="56"/>
      <c r="R5495" t="str">
        <f>IF(COUNTIF(ROMANEIOS!K:K,A5495)&gt;0,J5495,"")</f>
        <v/>
      </c>
    </row>
    <row r="5496" spans="1:18" ht="15.75" customHeight="1" x14ac:dyDescent="0.25">
      <c r="A5496" s="42" t="str">
        <f>IFERROR(INDEX(NFS!F:F,MATCH(B5496,NFS!E:E,0)),"")</f>
        <v/>
      </c>
      <c r="E5496" s="11" t="str">
        <f>IF(B5496="","",COUNTIF(SKU!C:C,B5496))</f>
        <v/>
      </c>
      <c r="H5496" s="64" t="str">
        <f>IF(A5496="","",IFERROR(VLOOKUP(TEXT(A5496,"0"),#REF!,7,FALSE),""))</f>
        <v/>
      </c>
      <c r="I5496" s="17" t="str">
        <f>IF(A5496="","",IFERROR(VLOOKUP(TEXT(A5496,"0"),#REF!,9,FALSE),""))</f>
        <v/>
      </c>
      <c r="J5496" s="19" t="str">
        <f>IF(A5496="","",IFERROR(VLOOKUP(TEXT(A5496,"0"),#REF!,10,FALSE),""))</f>
        <v/>
      </c>
      <c r="K5496" s="18" t="str">
        <f>IFERROR(INDEX(#REF!,MATCH(A5496,#REF!,0)),"")</f>
        <v/>
      </c>
      <c r="L5496" s="58" t="str">
        <f>IFERROR(INDEX(SKU!E:E,MATCH(B5496,SKU!C:C,0)),"")</f>
        <v/>
      </c>
      <c r="M5496" s="56"/>
      <c r="R5496" t="str">
        <f>IF(COUNTIF(ROMANEIOS!K:K,A5496)&gt;0,J5496,"")</f>
        <v/>
      </c>
    </row>
    <row r="5497" spans="1:18" ht="15.75" customHeight="1" x14ac:dyDescent="0.25">
      <c r="A5497" s="42" t="str">
        <f>IFERROR(INDEX(NFS!F:F,MATCH(B5497,NFS!E:E,0)),"")</f>
        <v/>
      </c>
      <c r="E5497" s="11" t="str">
        <f>IF(B5497="","",COUNTIF(SKU!C:C,B5497))</f>
        <v/>
      </c>
      <c r="H5497" s="64" t="str">
        <f>IF(A5497="","",IFERROR(VLOOKUP(TEXT(A5497,"0"),#REF!,7,FALSE),""))</f>
        <v/>
      </c>
      <c r="I5497" s="17" t="str">
        <f>IF(A5497="","",IFERROR(VLOOKUP(TEXT(A5497,"0"),#REF!,9,FALSE),""))</f>
        <v/>
      </c>
      <c r="J5497" s="19" t="str">
        <f>IF(A5497="","",IFERROR(VLOOKUP(TEXT(A5497,"0"),#REF!,10,FALSE),""))</f>
        <v/>
      </c>
      <c r="K5497" s="18" t="str">
        <f>IFERROR(INDEX(#REF!,MATCH(A5497,#REF!,0)),"")</f>
        <v/>
      </c>
      <c r="L5497" s="58" t="str">
        <f>IFERROR(INDEX(SKU!E:E,MATCH(B5497,SKU!C:C,0)),"")</f>
        <v/>
      </c>
      <c r="M5497" s="56"/>
      <c r="R5497" t="str">
        <f>IF(COUNTIF(ROMANEIOS!K:K,A5497)&gt;0,J5497,"")</f>
        <v/>
      </c>
    </row>
    <row r="5498" spans="1:18" ht="15.75" customHeight="1" x14ac:dyDescent="0.25">
      <c r="A5498" s="42" t="str">
        <f>IFERROR(INDEX(NFS!F:F,MATCH(B5498,NFS!E:E,0)),"")</f>
        <v/>
      </c>
      <c r="E5498" s="11" t="str">
        <f>IF(B5498="","",COUNTIF(SKU!C:C,B5498))</f>
        <v/>
      </c>
      <c r="H5498" s="64" t="str">
        <f>IF(A5498="","",IFERROR(VLOOKUP(TEXT(A5498,"0"),#REF!,7,FALSE),""))</f>
        <v/>
      </c>
      <c r="I5498" s="17" t="str">
        <f>IF(A5498="","",IFERROR(VLOOKUP(TEXT(A5498,"0"),#REF!,9,FALSE),""))</f>
        <v/>
      </c>
      <c r="J5498" s="19" t="str">
        <f>IF(A5498="","",IFERROR(VLOOKUP(TEXT(A5498,"0"),#REF!,10,FALSE),""))</f>
        <v/>
      </c>
      <c r="K5498" s="18" t="str">
        <f>IFERROR(INDEX(#REF!,MATCH(A5498,#REF!,0)),"")</f>
        <v/>
      </c>
      <c r="L5498" s="58" t="str">
        <f>IFERROR(INDEX(SKU!E:E,MATCH(B5498,SKU!C:C,0)),"")</f>
        <v/>
      </c>
      <c r="M5498" s="56"/>
      <c r="R5498" t="str">
        <f>IF(COUNTIF(ROMANEIOS!K:K,A5498)&gt;0,J5498,"")</f>
        <v/>
      </c>
    </row>
    <row r="5499" spans="1:18" ht="15.75" customHeight="1" x14ac:dyDescent="0.25">
      <c r="A5499" s="42" t="str">
        <f>IFERROR(INDEX(NFS!F:F,MATCH(B5499,NFS!E:E,0)),"")</f>
        <v/>
      </c>
      <c r="E5499" s="11" t="str">
        <f>IF(B5499="","",COUNTIF(SKU!C:C,B5499))</f>
        <v/>
      </c>
      <c r="H5499" s="64" t="str">
        <f>IF(A5499="","",IFERROR(VLOOKUP(TEXT(A5499,"0"),#REF!,7,FALSE),""))</f>
        <v/>
      </c>
      <c r="I5499" s="17" t="str">
        <f>IF(A5499="","",IFERROR(VLOOKUP(TEXT(A5499,"0"),#REF!,9,FALSE),""))</f>
        <v/>
      </c>
      <c r="J5499" s="19" t="str">
        <f>IF(A5499="","",IFERROR(VLOOKUP(TEXT(A5499,"0"),#REF!,10,FALSE),""))</f>
        <v/>
      </c>
      <c r="K5499" s="18" t="str">
        <f>IFERROR(INDEX(#REF!,MATCH(A5499,#REF!,0)),"")</f>
        <v/>
      </c>
      <c r="L5499" s="58" t="str">
        <f>IFERROR(INDEX(SKU!E:E,MATCH(B5499,SKU!C:C,0)),"")</f>
        <v/>
      </c>
      <c r="M5499" s="56"/>
      <c r="R5499" t="str">
        <f>IF(COUNTIF(ROMANEIOS!K:K,A5499)&gt;0,J5499,"")</f>
        <v/>
      </c>
    </row>
    <row r="5500" spans="1:18" ht="15.75" customHeight="1" x14ac:dyDescent="0.25">
      <c r="A5500" s="42" t="str">
        <f>IFERROR(INDEX(NFS!F:F,MATCH(B5500,NFS!E:E,0)),"")</f>
        <v/>
      </c>
      <c r="E5500" s="11" t="str">
        <f>IF(B5500="","",COUNTIF(SKU!C:C,B5500))</f>
        <v/>
      </c>
      <c r="H5500" s="64" t="str">
        <f>IF(A5500="","",IFERROR(VLOOKUP(TEXT(A5500,"0"),#REF!,7,FALSE),""))</f>
        <v/>
      </c>
      <c r="I5500" s="17" t="str">
        <f>IF(A5500="","",IFERROR(VLOOKUP(TEXT(A5500,"0"),#REF!,9,FALSE),""))</f>
        <v/>
      </c>
      <c r="J5500" s="19" t="str">
        <f>IF(A5500="","",IFERROR(VLOOKUP(TEXT(A5500,"0"),#REF!,10,FALSE),""))</f>
        <v/>
      </c>
      <c r="K5500" s="18" t="str">
        <f>IFERROR(INDEX(#REF!,MATCH(A5500,#REF!,0)),"")</f>
        <v/>
      </c>
      <c r="L5500" s="58" t="str">
        <f>IFERROR(INDEX(SKU!E:E,MATCH(B5500,SKU!C:C,0)),"")</f>
        <v/>
      </c>
      <c r="M5500" s="56"/>
      <c r="R5500" t="str">
        <f>IF(COUNTIF(ROMANEIOS!K:K,A5500)&gt;0,J5500,"")</f>
        <v/>
      </c>
    </row>
    <row r="5501" spans="1:18" ht="15.75" customHeight="1" x14ac:dyDescent="0.25">
      <c r="A5501" s="42" t="str">
        <f>IFERROR(INDEX(NFS!F:F,MATCH(B5501,NFS!E:E,0)),"")</f>
        <v/>
      </c>
      <c r="E5501" s="11" t="str">
        <f>IF(B5501="","",COUNTIF(SKU!C:C,B5501))</f>
        <v/>
      </c>
      <c r="H5501" s="64" t="str">
        <f>IF(A5501="","",IFERROR(VLOOKUP(TEXT(A5501,"0"),#REF!,7,FALSE),""))</f>
        <v/>
      </c>
      <c r="I5501" s="17" t="str">
        <f>IF(A5501="","",IFERROR(VLOOKUP(TEXT(A5501,"0"),#REF!,9,FALSE),""))</f>
        <v/>
      </c>
      <c r="J5501" s="19" t="str">
        <f>IF(A5501="","",IFERROR(VLOOKUP(TEXT(A5501,"0"),#REF!,10,FALSE),""))</f>
        <v/>
      </c>
      <c r="K5501" s="18" t="str">
        <f>IFERROR(INDEX(#REF!,MATCH(A5501,#REF!,0)),"")</f>
        <v/>
      </c>
      <c r="L5501" s="58" t="str">
        <f>IFERROR(INDEX(SKU!E:E,MATCH(B5501,SKU!C:C,0)),"")</f>
        <v/>
      </c>
      <c r="M5501" s="56"/>
      <c r="R5501" t="str">
        <f>IF(COUNTIF(ROMANEIOS!K:K,A5501)&gt;0,J5501,"")</f>
        <v/>
      </c>
    </row>
    <row r="5502" spans="1:18" ht="15.75" customHeight="1" x14ac:dyDescent="0.25">
      <c r="A5502" s="42" t="str">
        <f>IFERROR(INDEX(NFS!F:F,MATCH(B5502,NFS!E:E,0)),"")</f>
        <v/>
      </c>
      <c r="E5502" s="11" t="str">
        <f>IF(B5502="","",COUNTIF(SKU!C:C,B5502))</f>
        <v/>
      </c>
      <c r="H5502" s="64" t="str">
        <f>IF(A5502="","",IFERROR(VLOOKUP(TEXT(A5502,"0"),#REF!,7,FALSE),""))</f>
        <v/>
      </c>
      <c r="I5502" s="17" t="str">
        <f>IF(A5502="","",IFERROR(VLOOKUP(TEXT(A5502,"0"),#REF!,9,FALSE),""))</f>
        <v/>
      </c>
      <c r="J5502" s="19" t="str">
        <f>IF(A5502="","",IFERROR(VLOOKUP(TEXT(A5502,"0"),#REF!,10,FALSE),""))</f>
        <v/>
      </c>
      <c r="K5502" s="18" t="str">
        <f>IFERROR(INDEX(#REF!,MATCH(A5502,#REF!,0)),"")</f>
        <v/>
      </c>
      <c r="L5502" s="58" t="str">
        <f>IFERROR(INDEX(SKU!E:E,MATCH(B5502,SKU!C:C,0)),"")</f>
        <v/>
      </c>
      <c r="M5502" s="56"/>
      <c r="R5502" t="str">
        <f>IF(COUNTIF(ROMANEIOS!K:K,A5502)&gt;0,J5502,"")</f>
        <v/>
      </c>
    </row>
    <row r="5503" spans="1:18" ht="15.75" customHeight="1" x14ac:dyDescent="0.25">
      <c r="A5503" s="42" t="str">
        <f>IFERROR(INDEX(NFS!F:F,MATCH(B5503,NFS!E:E,0)),"")</f>
        <v/>
      </c>
      <c r="E5503" s="11" t="str">
        <f>IF(B5503="","",COUNTIF(SKU!C:C,B5503))</f>
        <v/>
      </c>
      <c r="H5503" s="64" t="str">
        <f>IF(A5503="","",IFERROR(VLOOKUP(TEXT(A5503,"0"),#REF!,7,FALSE),""))</f>
        <v/>
      </c>
      <c r="I5503" s="17" t="str">
        <f>IF(A5503="","",IFERROR(VLOOKUP(TEXT(A5503,"0"),#REF!,9,FALSE),""))</f>
        <v/>
      </c>
      <c r="J5503" s="19" t="str">
        <f>IF(A5503="","",IFERROR(VLOOKUP(TEXT(A5503,"0"),#REF!,10,FALSE),""))</f>
        <v/>
      </c>
      <c r="K5503" s="18" t="str">
        <f>IFERROR(INDEX(#REF!,MATCH(A5503,#REF!,0)),"")</f>
        <v/>
      </c>
      <c r="L5503" s="58" t="str">
        <f>IFERROR(INDEX(SKU!E:E,MATCH(B5503,SKU!C:C,0)),"")</f>
        <v/>
      </c>
      <c r="M5503" s="56"/>
      <c r="R5503" t="str">
        <f>IF(COUNTIF(ROMANEIOS!K:K,A5503)&gt;0,J5503,"")</f>
        <v/>
      </c>
    </row>
    <row r="5504" spans="1:18" ht="15.75" customHeight="1" x14ac:dyDescent="0.25">
      <c r="A5504" s="42" t="str">
        <f>IFERROR(INDEX(NFS!F:F,MATCH(B5504,NFS!E:E,0)),"")</f>
        <v/>
      </c>
      <c r="E5504" s="11" t="str">
        <f>IF(B5504="","",COUNTIF(SKU!C:C,B5504))</f>
        <v/>
      </c>
      <c r="H5504" s="64" t="str">
        <f>IF(A5504="","",IFERROR(VLOOKUP(TEXT(A5504,"0"),#REF!,7,FALSE),""))</f>
        <v/>
      </c>
      <c r="I5504" s="17" t="str">
        <f>IF(A5504="","",IFERROR(VLOOKUP(TEXT(A5504,"0"),#REF!,9,FALSE),""))</f>
        <v/>
      </c>
      <c r="J5504" s="19" t="str">
        <f>IF(A5504="","",IFERROR(VLOOKUP(TEXT(A5504,"0"),#REF!,10,FALSE),""))</f>
        <v/>
      </c>
      <c r="K5504" s="18" t="str">
        <f>IFERROR(INDEX(#REF!,MATCH(A5504,#REF!,0)),"")</f>
        <v/>
      </c>
      <c r="L5504" s="58" t="str">
        <f>IFERROR(INDEX(SKU!E:E,MATCH(B5504,SKU!C:C,0)),"")</f>
        <v/>
      </c>
      <c r="M5504" s="56"/>
      <c r="R5504" t="str">
        <f>IF(COUNTIF(ROMANEIOS!K:K,A5504)&gt;0,J5504,"")</f>
        <v/>
      </c>
    </row>
    <row r="5505" spans="1:18" ht="15.75" customHeight="1" x14ac:dyDescent="0.25">
      <c r="A5505" s="42" t="str">
        <f>IFERROR(INDEX(NFS!F:F,MATCH(B5505,NFS!E:E,0)),"")</f>
        <v/>
      </c>
      <c r="E5505" s="11" t="str">
        <f>IF(B5505="","",COUNTIF(SKU!C:C,B5505))</f>
        <v/>
      </c>
      <c r="H5505" s="64" t="str">
        <f>IF(A5505="","",IFERROR(VLOOKUP(TEXT(A5505,"0"),#REF!,7,FALSE),""))</f>
        <v/>
      </c>
      <c r="I5505" s="17" t="str">
        <f>IF(A5505="","",IFERROR(VLOOKUP(TEXT(A5505,"0"),#REF!,9,FALSE),""))</f>
        <v/>
      </c>
      <c r="J5505" s="19" t="str">
        <f>IF(A5505="","",IFERROR(VLOOKUP(TEXT(A5505,"0"),#REF!,10,FALSE),""))</f>
        <v/>
      </c>
      <c r="K5505" s="18" t="str">
        <f>IFERROR(INDEX(#REF!,MATCH(A5505,#REF!,0)),"")</f>
        <v/>
      </c>
      <c r="L5505" s="58" t="str">
        <f>IFERROR(INDEX(SKU!E:E,MATCH(B5505,SKU!C:C,0)),"")</f>
        <v/>
      </c>
      <c r="M5505" s="56"/>
      <c r="R5505" t="str">
        <f>IF(COUNTIF(ROMANEIOS!K:K,A5505)&gt;0,J5505,"")</f>
        <v/>
      </c>
    </row>
    <row r="5506" spans="1:18" ht="15.75" customHeight="1" x14ac:dyDescent="0.25">
      <c r="A5506" s="42" t="str">
        <f>IFERROR(INDEX(NFS!F:F,MATCH(B5506,NFS!E:E,0)),"")</f>
        <v/>
      </c>
      <c r="E5506" s="11" t="str">
        <f>IF(B5506="","",COUNTIF(SKU!C:C,B5506))</f>
        <v/>
      </c>
      <c r="H5506" s="64" t="str">
        <f>IF(A5506="","",IFERROR(VLOOKUP(TEXT(A5506,"0"),#REF!,7,FALSE),""))</f>
        <v/>
      </c>
      <c r="I5506" s="17" t="str">
        <f>IF(A5506="","",IFERROR(VLOOKUP(TEXT(A5506,"0"),#REF!,9,FALSE),""))</f>
        <v/>
      </c>
      <c r="J5506" s="19" t="str">
        <f>IF(A5506="","",IFERROR(VLOOKUP(TEXT(A5506,"0"),#REF!,10,FALSE),""))</f>
        <v/>
      </c>
      <c r="K5506" s="18" t="str">
        <f>IFERROR(INDEX(#REF!,MATCH(A5506,#REF!,0)),"")</f>
        <v/>
      </c>
      <c r="L5506" s="58" t="str">
        <f>IFERROR(INDEX(SKU!E:E,MATCH(B5506,SKU!C:C,0)),"")</f>
        <v/>
      </c>
      <c r="M5506" s="56"/>
      <c r="R5506" t="str">
        <f>IF(COUNTIF(ROMANEIOS!K:K,A5506)&gt;0,J5506,"")</f>
        <v/>
      </c>
    </row>
    <row r="5507" spans="1:18" ht="15.75" customHeight="1" x14ac:dyDescent="0.25">
      <c r="A5507" s="42" t="str">
        <f>IFERROR(INDEX(NFS!F:F,MATCH(B5507,NFS!E:E,0)),"")</f>
        <v/>
      </c>
      <c r="E5507" s="11" t="str">
        <f>IF(B5507="","",COUNTIF(SKU!C:C,B5507))</f>
        <v/>
      </c>
      <c r="H5507" s="64" t="str">
        <f>IF(A5507="","",IFERROR(VLOOKUP(TEXT(A5507,"0"),#REF!,7,FALSE),""))</f>
        <v/>
      </c>
      <c r="I5507" s="17" t="str">
        <f>IF(A5507="","",IFERROR(VLOOKUP(TEXT(A5507,"0"),#REF!,9,FALSE),""))</f>
        <v/>
      </c>
      <c r="J5507" s="19" t="str">
        <f>IF(A5507="","",IFERROR(VLOOKUP(TEXT(A5507,"0"),#REF!,10,FALSE),""))</f>
        <v/>
      </c>
      <c r="K5507" s="18" t="str">
        <f>IFERROR(INDEX(#REF!,MATCH(A5507,#REF!,0)),"")</f>
        <v/>
      </c>
      <c r="L5507" s="58" t="str">
        <f>IFERROR(INDEX(SKU!E:E,MATCH(B5507,SKU!C:C,0)),"")</f>
        <v/>
      </c>
      <c r="M5507" s="56"/>
      <c r="R5507" t="str">
        <f>IF(COUNTIF(ROMANEIOS!K:K,A5507)&gt;0,J5507,"")</f>
        <v/>
      </c>
    </row>
    <row r="5508" spans="1:18" ht="15.75" customHeight="1" x14ac:dyDescent="0.25">
      <c r="A5508" s="42" t="str">
        <f>IFERROR(INDEX(NFS!F:F,MATCH(B5508,NFS!E:E,0)),"")</f>
        <v/>
      </c>
      <c r="E5508" s="11" t="str">
        <f>IF(B5508="","",COUNTIF(SKU!C:C,B5508))</f>
        <v/>
      </c>
      <c r="H5508" s="64" t="str">
        <f>IF(A5508="","",IFERROR(VLOOKUP(TEXT(A5508,"0"),#REF!,7,FALSE),""))</f>
        <v/>
      </c>
      <c r="I5508" s="17" t="str">
        <f>IF(A5508="","",IFERROR(VLOOKUP(TEXT(A5508,"0"),#REF!,9,FALSE),""))</f>
        <v/>
      </c>
      <c r="J5508" s="19" t="str">
        <f>IF(A5508="","",IFERROR(VLOOKUP(TEXT(A5508,"0"),#REF!,10,FALSE),""))</f>
        <v/>
      </c>
      <c r="K5508" s="18" t="str">
        <f>IFERROR(INDEX(#REF!,MATCH(A5508,#REF!,0)),"")</f>
        <v/>
      </c>
      <c r="L5508" s="58" t="str">
        <f>IFERROR(INDEX(SKU!E:E,MATCH(B5508,SKU!C:C,0)),"")</f>
        <v/>
      </c>
      <c r="M5508" s="56"/>
      <c r="R5508" t="str">
        <f>IF(COUNTIF(ROMANEIOS!K:K,A5508)&gt;0,J5508,"")</f>
        <v/>
      </c>
    </row>
    <row r="5509" spans="1:18" ht="15.75" customHeight="1" x14ac:dyDescent="0.25">
      <c r="A5509" s="42" t="str">
        <f>IFERROR(INDEX(NFS!F:F,MATCH(B5509,NFS!E:E,0)),"")</f>
        <v/>
      </c>
      <c r="E5509" s="11" t="str">
        <f>IF(B5509="","",COUNTIF(SKU!C:C,B5509))</f>
        <v/>
      </c>
      <c r="H5509" s="64" t="str">
        <f>IF(A5509="","",IFERROR(VLOOKUP(TEXT(A5509,"0"),#REF!,7,FALSE),""))</f>
        <v/>
      </c>
      <c r="I5509" s="17" t="str">
        <f>IF(A5509="","",IFERROR(VLOOKUP(TEXT(A5509,"0"),#REF!,9,FALSE),""))</f>
        <v/>
      </c>
      <c r="J5509" s="19" t="str">
        <f>IF(A5509="","",IFERROR(VLOOKUP(TEXT(A5509,"0"),#REF!,10,FALSE),""))</f>
        <v/>
      </c>
      <c r="K5509" s="18" t="str">
        <f>IFERROR(INDEX(#REF!,MATCH(A5509,#REF!,0)),"")</f>
        <v/>
      </c>
      <c r="L5509" s="58" t="str">
        <f>IFERROR(INDEX(SKU!E:E,MATCH(B5509,SKU!C:C,0)),"")</f>
        <v/>
      </c>
      <c r="M5509" s="56"/>
      <c r="R5509" t="str">
        <f>IF(COUNTIF(ROMANEIOS!K:K,A5509)&gt;0,J5509,"")</f>
        <v/>
      </c>
    </row>
    <row r="5510" spans="1:18" ht="15.75" customHeight="1" x14ac:dyDescent="0.25">
      <c r="A5510" s="42" t="str">
        <f>IFERROR(INDEX(NFS!F:F,MATCH(B5510,NFS!E:E,0)),"")</f>
        <v/>
      </c>
      <c r="E5510" s="11" t="str">
        <f>IF(B5510="","",COUNTIF(SKU!C:C,B5510))</f>
        <v/>
      </c>
      <c r="H5510" s="64" t="str">
        <f>IF(A5510="","",IFERROR(VLOOKUP(TEXT(A5510,"0"),#REF!,7,FALSE),""))</f>
        <v/>
      </c>
      <c r="I5510" s="17" t="str">
        <f>IF(A5510="","",IFERROR(VLOOKUP(TEXT(A5510,"0"),#REF!,9,FALSE),""))</f>
        <v/>
      </c>
      <c r="J5510" s="19" t="str">
        <f>IF(A5510="","",IFERROR(VLOOKUP(TEXT(A5510,"0"),#REF!,10,FALSE),""))</f>
        <v/>
      </c>
      <c r="K5510" s="18" t="str">
        <f>IFERROR(INDEX(#REF!,MATCH(A5510,#REF!,0)),"")</f>
        <v/>
      </c>
      <c r="L5510" s="58" t="str">
        <f>IFERROR(INDEX(SKU!E:E,MATCH(B5510,SKU!C:C,0)),"")</f>
        <v/>
      </c>
      <c r="M5510" s="56"/>
      <c r="R5510" t="str">
        <f>IF(COUNTIF(ROMANEIOS!K:K,A5510)&gt;0,J5510,"")</f>
        <v/>
      </c>
    </row>
    <row r="5511" spans="1:18" ht="15.75" customHeight="1" x14ac:dyDescent="0.25">
      <c r="A5511" s="42" t="str">
        <f>IFERROR(INDEX(NFS!F:F,MATCH(B5511,NFS!E:E,0)),"")</f>
        <v/>
      </c>
      <c r="E5511" s="11" t="str">
        <f>IF(B5511="","",COUNTIF(SKU!C:C,B5511))</f>
        <v/>
      </c>
      <c r="H5511" s="64" t="str">
        <f>IF(A5511="","",IFERROR(VLOOKUP(TEXT(A5511,"0"),#REF!,7,FALSE),""))</f>
        <v/>
      </c>
      <c r="I5511" s="17" t="str">
        <f>IF(A5511="","",IFERROR(VLOOKUP(TEXT(A5511,"0"),#REF!,9,FALSE),""))</f>
        <v/>
      </c>
      <c r="J5511" s="19" t="str">
        <f>IF(A5511="","",IFERROR(VLOOKUP(TEXT(A5511,"0"),#REF!,10,FALSE),""))</f>
        <v/>
      </c>
      <c r="K5511" s="18" t="str">
        <f>IFERROR(INDEX(#REF!,MATCH(A5511,#REF!,0)),"")</f>
        <v/>
      </c>
      <c r="L5511" s="58" t="str">
        <f>IFERROR(INDEX(SKU!E:E,MATCH(B5511,SKU!C:C,0)),"")</f>
        <v/>
      </c>
      <c r="M5511" s="56"/>
      <c r="R5511" t="str">
        <f>IF(COUNTIF(ROMANEIOS!K:K,A5511)&gt;0,J5511,"")</f>
        <v/>
      </c>
    </row>
    <row r="5512" spans="1:18" ht="15.75" customHeight="1" x14ac:dyDescent="0.25">
      <c r="A5512" s="42" t="str">
        <f>IFERROR(INDEX(NFS!F:F,MATCH(B5512,NFS!E:E,0)),"")</f>
        <v/>
      </c>
      <c r="E5512" s="11" t="str">
        <f>IF(B5512="","",COUNTIF(SKU!C:C,B5512))</f>
        <v/>
      </c>
      <c r="H5512" s="64" t="str">
        <f>IF(A5512="","",IFERROR(VLOOKUP(TEXT(A5512,"0"),#REF!,7,FALSE),""))</f>
        <v/>
      </c>
      <c r="I5512" s="17" t="str">
        <f>IF(A5512="","",IFERROR(VLOOKUP(TEXT(A5512,"0"),#REF!,9,FALSE),""))</f>
        <v/>
      </c>
      <c r="J5512" s="19" t="str">
        <f>IF(A5512="","",IFERROR(VLOOKUP(TEXT(A5512,"0"),#REF!,10,FALSE),""))</f>
        <v/>
      </c>
      <c r="K5512" s="18" t="str">
        <f>IFERROR(INDEX(#REF!,MATCH(A5512,#REF!,0)),"")</f>
        <v/>
      </c>
      <c r="L5512" s="58" t="str">
        <f>IFERROR(INDEX(SKU!E:E,MATCH(B5512,SKU!C:C,0)),"")</f>
        <v/>
      </c>
      <c r="M5512" s="56"/>
      <c r="R5512" t="str">
        <f>IF(COUNTIF(ROMANEIOS!K:K,A5512)&gt;0,J5512,"")</f>
        <v/>
      </c>
    </row>
    <row r="5513" spans="1:18" ht="15.75" customHeight="1" x14ac:dyDescent="0.25">
      <c r="A5513" s="42" t="str">
        <f>IFERROR(INDEX(NFS!F:F,MATCH(B5513,NFS!E:E,0)),"")</f>
        <v/>
      </c>
      <c r="E5513" s="11" t="str">
        <f>IF(B5513="","",COUNTIF(SKU!C:C,B5513))</f>
        <v/>
      </c>
      <c r="H5513" s="64" t="str">
        <f>IF(A5513="","",IFERROR(VLOOKUP(TEXT(A5513,"0"),#REF!,7,FALSE),""))</f>
        <v/>
      </c>
      <c r="I5513" s="17" t="str">
        <f>IF(A5513="","",IFERROR(VLOOKUP(TEXT(A5513,"0"),#REF!,9,FALSE),""))</f>
        <v/>
      </c>
      <c r="J5513" s="19" t="str">
        <f>IF(A5513="","",IFERROR(VLOOKUP(TEXT(A5513,"0"),#REF!,10,FALSE),""))</f>
        <v/>
      </c>
      <c r="K5513" s="18" t="str">
        <f>IFERROR(INDEX(#REF!,MATCH(A5513,#REF!,0)),"")</f>
        <v/>
      </c>
      <c r="L5513" s="58" t="str">
        <f>IFERROR(INDEX(SKU!E:E,MATCH(B5513,SKU!C:C,0)),"")</f>
        <v/>
      </c>
      <c r="M5513" s="56"/>
      <c r="R5513" t="str">
        <f>IF(COUNTIF(ROMANEIOS!K:K,A5513)&gt;0,J5513,"")</f>
        <v/>
      </c>
    </row>
    <row r="5514" spans="1:18" ht="15.75" customHeight="1" x14ac:dyDescent="0.25">
      <c r="A5514" s="42" t="str">
        <f>IFERROR(INDEX(NFS!F:F,MATCH(B5514,NFS!E:E,0)),"")</f>
        <v/>
      </c>
      <c r="E5514" s="11" t="str">
        <f>IF(B5514="","",COUNTIF(SKU!C:C,B5514))</f>
        <v/>
      </c>
      <c r="H5514" s="64" t="str">
        <f>IF(A5514="","",IFERROR(VLOOKUP(TEXT(A5514,"0"),#REF!,7,FALSE),""))</f>
        <v/>
      </c>
      <c r="I5514" s="17" t="str">
        <f>IF(A5514="","",IFERROR(VLOOKUP(TEXT(A5514,"0"),#REF!,9,FALSE),""))</f>
        <v/>
      </c>
      <c r="J5514" s="19" t="str">
        <f>IF(A5514="","",IFERROR(VLOOKUP(TEXT(A5514,"0"),#REF!,10,FALSE),""))</f>
        <v/>
      </c>
      <c r="K5514" s="18" t="str">
        <f>IFERROR(INDEX(#REF!,MATCH(A5514,#REF!,0)),"")</f>
        <v/>
      </c>
      <c r="L5514" s="58" t="str">
        <f>IFERROR(INDEX(SKU!E:E,MATCH(B5514,SKU!C:C,0)),"")</f>
        <v/>
      </c>
      <c r="M5514" s="56"/>
      <c r="R5514" t="str">
        <f>IF(COUNTIF(ROMANEIOS!K:K,A5514)&gt;0,J5514,"")</f>
        <v/>
      </c>
    </row>
    <row r="5515" spans="1:18" ht="15.75" customHeight="1" x14ac:dyDescent="0.25">
      <c r="A5515" s="42" t="str">
        <f>IFERROR(INDEX(NFS!F:F,MATCH(B5515,NFS!E:E,0)),"")</f>
        <v/>
      </c>
      <c r="E5515" s="11" t="str">
        <f>IF(B5515="","",COUNTIF(SKU!C:C,B5515))</f>
        <v/>
      </c>
      <c r="H5515" s="64" t="str">
        <f>IF(A5515="","",IFERROR(VLOOKUP(TEXT(A5515,"0"),#REF!,7,FALSE),""))</f>
        <v/>
      </c>
      <c r="I5515" s="17" t="str">
        <f>IF(A5515="","",IFERROR(VLOOKUP(TEXT(A5515,"0"),#REF!,9,FALSE),""))</f>
        <v/>
      </c>
      <c r="J5515" s="19" t="str">
        <f>IF(A5515="","",IFERROR(VLOOKUP(TEXT(A5515,"0"),#REF!,10,FALSE),""))</f>
        <v/>
      </c>
      <c r="K5515" s="18" t="str">
        <f>IFERROR(INDEX(#REF!,MATCH(A5515,#REF!,0)),"")</f>
        <v/>
      </c>
      <c r="L5515" s="58" t="str">
        <f>IFERROR(INDEX(SKU!E:E,MATCH(B5515,SKU!C:C,0)),"")</f>
        <v/>
      </c>
      <c r="M5515" s="56"/>
      <c r="R5515" t="str">
        <f>IF(COUNTIF(ROMANEIOS!K:K,A5515)&gt;0,J5515,"")</f>
        <v/>
      </c>
    </row>
    <row r="5516" spans="1:18" ht="15.75" customHeight="1" x14ac:dyDescent="0.25">
      <c r="A5516" s="42" t="str">
        <f>IFERROR(INDEX(NFS!F:F,MATCH(B5516,NFS!E:E,0)),"")</f>
        <v/>
      </c>
      <c r="E5516" s="11" t="str">
        <f>IF(B5516="","",COUNTIF(SKU!C:C,B5516))</f>
        <v/>
      </c>
      <c r="H5516" s="64" t="str">
        <f>IF(A5516="","",IFERROR(VLOOKUP(TEXT(A5516,"0"),#REF!,7,FALSE),""))</f>
        <v/>
      </c>
      <c r="I5516" s="17" t="str">
        <f>IF(A5516="","",IFERROR(VLOOKUP(TEXT(A5516,"0"),#REF!,9,FALSE),""))</f>
        <v/>
      </c>
      <c r="J5516" s="19" t="str">
        <f>IF(A5516="","",IFERROR(VLOOKUP(TEXT(A5516,"0"),#REF!,10,FALSE),""))</f>
        <v/>
      </c>
      <c r="K5516" s="18" t="str">
        <f>IFERROR(INDEX(#REF!,MATCH(A5516,#REF!,0)),"")</f>
        <v/>
      </c>
      <c r="L5516" s="58" t="str">
        <f>IFERROR(INDEX(SKU!E:E,MATCH(B5516,SKU!C:C,0)),"")</f>
        <v/>
      </c>
      <c r="M5516" s="56"/>
      <c r="R5516" t="str">
        <f>IF(COUNTIF(ROMANEIOS!K:K,A5516)&gt;0,J5516,"")</f>
        <v/>
      </c>
    </row>
    <row r="5517" spans="1:18" ht="15.75" customHeight="1" x14ac:dyDescent="0.25">
      <c r="A5517" s="42" t="str">
        <f>IFERROR(INDEX(NFS!F:F,MATCH(B5517,NFS!E:E,0)),"")</f>
        <v/>
      </c>
      <c r="E5517" s="11" t="str">
        <f>IF(B5517="","",COUNTIF(SKU!C:C,B5517))</f>
        <v/>
      </c>
      <c r="H5517" s="64" t="str">
        <f>IF(A5517="","",IFERROR(VLOOKUP(TEXT(A5517,"0"),#REF!,7,FALSE),""))</f>
        <v/>
      </c>
      <c r="I5517" s="17" t="str">
        <f>IF(A5517="","",IFERROR(VLOOKUP(TEXT(A5517,"0"),#REF!,9,FALSE),""))</f>
        <v/>
      </c>
      <c r="J5517" s="19" t="str">
        <f>IF(A5517="","",IFERROR(VLOOKUP(TEXT(A5517,"0"),#REF!,10,FALSE),""))</f>
        <v/>
      </c>
      <c r="K5517" s="18" t="str">
        <f>IFERROR(INDEX(#REF!,MATCH(A5517,#REF!,0)),"")</f>
        <v/>
      </c>
      <c r="L5517" s="58" t="str">
        <f>IFERROR(INDEX(SKU!E:E,MATCH(B5517,SKU!C:C,0)),"")</f>
        <v/>
      </c>
      <c r="M5517" s="56"/>
      <c r="R5517" t="str">
        <f>IF(COUNTIF(ROMANEIOS!K:K,A5517)&gt;0,J5517,"")</f>
        <v/>
      </c>
    </row>
    <row r="5518" spans="1:18" ht="15.75" customHeight="1" x14ac:dyDescent="0.25">
      <c r="A5518" s="42" t="str">
        <f>IFERROR(INDEX(NFS!F:F,MATCH(B5518,NFS!E:E,0)),"")</f>
        <v/>
      </c>
      <c r="E5518" s="11" t="str">
        <f>IF(B5518="","",COUNTIF(SKU!C:C,B5518))</f>
        <v/>
      </c>
      <c r="H5518" s="64" t="str">
        <f>IF(A5518="","",IFERROR(VLOOKUP(TEXT(A5518,"0"),#REF!,7,FALSE),""))</f>
        <v/>
      </c>
      <c r="I5518" s="17" t="str">
        <f>IF(A5518="","",IFERROR(VLOOKUP(TEXT(A5518,"0"),#REF!,9,FALSE),""))</f>
        <v/>
      </c>
      <c r="J5518" s="19" t="str">
        <f>IF(A5518="","",IFERROR(VLOOKUP(TEXT(A5518,"0"),#REF!,10,FALSE),""))</f>
        <v/>
      </c>
      <c r="K5518" s="18" t="str">
        <f>IFERROR(INDEX(#REF!,MATCH(A5518,#REF!,0)),"")</f>
        <v/>
      </c>
      <c r="L5518" s="58" t="str">
        <f>IFERROR(INDEX(SKU!E:E,MATCH(B5518,SKU!C:C,0)),"")</f>
        <v/>
      </c>
      <c r="M5518" s="56"/>
      <c r="R5518" t="str">
        <f>IF(COUNTIF(ROMANEIOS!K:K,A5518)&gt;0,J5518,"")</f>
        <v/>
      </c>
    </row>
    <row r="5519" spans="1:18" ht="15.75" customHeight="1" x14ac:dyDescent="0.25">
      <c r="A5519" s="42" t="str">
        <f>IFERROR(INDEX(NFS!F:F,MATCH(B5519,NFS!E:E,0)),"")</f>
        <v/>
      </c>
      <c r="E5519" s="11" t="str">
        <f>IF(B5519="","",COUNTIF(SKU!C:C,B5519))</f>
        <v/>
      </c>
      <c r="H5519" s="64" t="str">
        <f>IF(A5519="","",IFERROR(VLOOKUP(TEXT(A5519,"0"),#REF!,7,FALSE),""))</f>
        <v/>
      </c>
      <c r="I5519" s="17" t="str">
        <f>IF(A5519="","",IFERROR(VLOOKUP(TEXT(A5519,"0"),#REF!,9,FALSE),""))</f>
        <v/>
      </c>
      <c r="J5519" s="19" t="str">
        <f>IF(A5519="","",IFERROR(VLOOKUP(TEXT(A5519,"0"),#REF!,10,FALSE),""))</f>
        <v/>
      </c>
      <c r="K5519" s="18" t="str">
        <f>IFERROR(INDEX(#REF!,MATCH(A5519,#REF!,0)),"")</f>
        <v/>
      </c>
      <c r="L5519" s="58" t="str">
        <f>IFERROR(INDEX(SKU!E:E,MATCH(B5519,SKU!C:C,0)),"")</f>
        <v/>
      </c>
      <c r="M5519" s="56"/>
      <c r="R5519" t="str">
        <f>IF(COUNTIF(ROMANEIOS!K:K,A5519)&gt;0,J5519,"")</f>
        <v/>
      </c>
    </row>
    <row r="5520" spans="1:18" ht="15.75" customHeight="1" x14ac:dyDescent="0.25">
      <c r="A5520" s="42" t="str">
        <f>IFERROR(INDEX(NFS!F:F,MATCH(B5520,NFS!E:E,0)),"")</f>
        <v/>
      </c>
      <c r="E5520" s="11" t="str">
        <f>IF(B5520="","",COUNTIF(SKU!C:C,B5520))</f>
        <v/>
      </c>
      <c r="H5520" s="64" t="str">
        <f>IF(A5520="","",IFERROR(VLOOKUP(TEXT(A5520,"0"),#REF!,7,FALSE),""))</f>
        <v/>
      </c>
      <c r="I5520" s="17" t="str">
        <f>IF(A5520="","",IFERROR(VLOOKUP(TEXT(A5520,"0"),#REF!,9,FALSE),""))</f>
        <v/>
      </c>
      <c r="J5520" s="19" t="str">
        <f>IF(A5520="","",IFERROR(VLOOKUP(TEXT(A5520,"0"),#REF!,10,FALSE),""))</f>
        <v/>
      </c>
      <c r="K5520" s="18" t="str">
        <f>IFERROR(INDEX(#REF!,MATCH(A5520,#REF!,0)),"")</f>
        <v/>
      </c>
      <c r="L5520" s="58" t="str">
        <f>IFERROR(INDEX(SKU!E:E,MATCH(B5520,SKU!C:C,0)),"")</f>
        <v/>
      </c>
      <c r="M5520" s="56"/>
      <c r="R5520" t="str">
        <f>IF(COUNTIF(ROMANEIOS!K:K,A5520)&gt;0,J5520,"")</f>
        <v/>
      </c>
    </row>
    <row r="5521" spans="1:18" ht="15.75" customHeight="1" x14ac:dyDescent="0.25">
      <c r="A5521" s="42" t="str">
        <f>IFERROR(INDEX(NFS!F:F,MATCH(B5521,NFS!E:E,0)),"")</f>
        <v/>
      </c>
      <c r="E5521" s="11" t="str">
        <f>IF(B5521="","",COUNTIF(SKU!C:C,B5521))</f>
        <v/>
      </c>
      <c r="H5521" s="64" t="str">
        <f>IF(A5521="","",IFERROR(VLOOKUP(TEXT(A5521,"0"),#REF!,7,FALSE),""))</f>
        <v/>
      </c>
      <c r="I5521" s="17" t="str">
        <f>IF(A5521="","",IFERROR(VLOOKUP(TEXT(A5521,"0"),#REF!,9,FALSE),""))</f>
        <v/>
      </c>
      <c r="J5521" s="19" t="str">
        <f>IF(A5521="","",IFERROR(VLOOKUP(TEXT(A5521,"0"),#REF!,10,FALSE),""))</f>
        <v/>
      </c>
      <c r="K5521" s="18" t="str">
        <f>IFERROR(INDEX(#REF!,MATCH(A5521,#REF!,0)),"")</f>
        <v/>
      </c>
      <c r="L5521" s="58" t="str">
        <f>IFERROR(INDEX(SKU!E:E,MATCH(B5521,SKU!C:C,0)),"")</f>
        <v/>
      </c>
      <c r="M5521" s="56"/>
      <c r="R5521" t="str">
        <f>IF(COUNTIF(ROMANEIOS!K:K,A5521)&gt;0,J5521,"")</f>
        <v/>
      </c>
    </row>
    <row r="5522" spans="1:18" ht="15.75" customHeight="1" x14ac:dyDescent="0.25">
      <c r="A5522" s="42" t="str">
        <f>IFERROR(INDEX(NFS!F:F,MATCH(B5522,NFS!E:E,0)),"")</f>
        <v/>
      </c>
      <c r="E5522" s="11" t="str">
        <f>IF(B5522="","",COUNTIF(SKU!C:C,B5522))</f>
        <v/>
      </c>
      <c r="H5522" s="64" t="str">
        <f>IF(A5522="","",IFERROR(VLOOKUP(TEXT(A5522,"0"),#REF!,7,FALSE),""))</f>
        <v/>
      </c>
      <c r="I5522" s="17" t="str">
        <f>IF(A5522="","",IFERROR(VLOOKUP(TEXT(A5522,"0"),#REF!,9,FALSE),""))</f>
        <v/>
      </c>
      <c r="J5522" s="19" t="str">
        <f>IF(A5522="","",IFERROR(VLOOKUP(TEXT(A5522,"0"),#REF!,10,FALSE),""))</f>
        <v/>
      </c>
      <c r="K5522" s="18" t="str">
        <f>IFERROR(INDEX(#REF!,MATCH(A5522,#REF!,0)),"")</f>
        <v/>
      </c>
      <c r="L5522" s="58" t="str">
        <f>IFERROR(INDEX(SKU!E:E,MATCH(B5522,SKU!C:C,0)),"")</f>
        <v/>
      </c>
      <c r="M5522" s="56"/>
      <c r="R5522" t="str">
        <f>IF(COUNTIF(ROMANEIOS!K:K,A5522)&gt;0,J5522,"")</f>
        <v/>
      </c>
    </row>
    <row r="5523" spans="1:18" ht="15.75" customHeight="1" x14ac:dyDescent="0.25">
      <c r="A5523" s="42" t="str">
        <f>IFERROR(INDEX(NFS!F:F,MATCH(B5523,NFS!E:E,0)),"")</f>
        <v/>
      </c>
      <c r="E5523" s="11" t="str">
        <f>IF(B5523="","",COUNTIF(SKU!C:C,B5523))</f>
        <v/>
      </c>
      <c r="H5523" s="64" t="str">
        <f>IF(A5523="","",IFERROR(VLOOKUP(TEXT(A5523,"0"),#REF!,7,FALSE),""))</f>
        <v/>
      </c>
      <c r="I5523" s="17" t="str">
        <f>IF(A5523="","",IFERROR(VLOOKUP(TEXT(A5523,"0"),#REF!,9,FALSE),""))</f>
        <v/>
      </c>
      <c r="J5523" s="19" t="str">
        <f>IF(A5523="","",IFERROR(VLOOKUP(TEXT(A5523,"0"),#REF!,10,FALSE),""))</f>
        <v/>
      </c>
      <c r="K5523" s="18" t="str">
        <f>IFERROR(INDEX(#REF!,MATCH(A5523,#REF!,0)),"")</f>
        <v/>
      </c>
      <c r="L5523" s="58" t="str">
        <f>IFERROR(INDEX(SKU!E:E,MATCH(B5523,SKU!C:C,0)),"")</f>
        <v/>
      </c>
      <c r="M5523" s="56"/>
      <c r="R5523" t="str">
        <f>IF(COUNTIF(ROMANEIOS!K:K,A5523)&gt;0,J5523,"")</f>
        <v/>
      </c>
    </row>
    <row r="5524" spans="1:18" ht="15.75" customHeight="1" x14ac:dyDescent="0.25">
      <c r="A5524" s="42" t="str">
        <f>IFERROR(INDEX(NFS!F:F,MATCH(B5524,NFS!E:E,0)),"")</f>
        <v/>
      </c>
      <c r="E5524" s="11" t="str">
        <f>IF(B5524="","",COUNTIF(SKU!C:C,B5524))</f>
        <v/>
      </c>
      <c r="H5524" s="64" t="str">
        <f>IF(A5524="","",IFERROR(VLOOKUP(TEXT(A5524,"0"),#REF!,7,FALSE),""))</f>
        <v/>
      </c>
      <c r="I5524" s="17" t="str">
        <f>IF(A5524="","",IFERROR(VLOOKUP(TEXT(A5524,"0"),#REF!,9,FALSE),""))</f>
        <v/>
      </c>
      <c r="J5524" s="19" t="str">
        <f>IF(A5524="","",IFERROR(VLOOKUP(TEXT(A5524,"0"),#REF!,10,FALSE),""))</f>
        <v/>
      </c>
      <c r="K5524" s="18" t="str">
        <f>IFERROR(INDEX(#REF!,MATCH(A5524,#REF!,0)),"")</f>
        <v/>
      </c>
      <c r="L5524" s="58" t="str">
        <f>IFERROR(INDEX(SKU!E:E,MATCH(B5524,SKU!C:C,0)),"")</f>
        <v/>
      </c>
      <c r="M5524" s="56"/>
      <c r="R5524" t="str">
        <f>IF(COUNTIF(ROMANEIOS!K:K,A5524)&gt;0,J5524,"")</f>
        <v/>
      </c>
    </row>
    <row r="5525" spans="1:18" ht="15.75" customHeight="1" x14ac:dyDescent="0.25">
      <c r="A5525" s="42" t="str">
        <f>IFERROR(INDEX(NFS!F:F,MATCH(B5525,NFS!E:E,0)),"")</f>
        <v/>
      </c>
      <c r="E5525" s="11" t="str">
        <f>IF(B5525="","",COUNTIF(SKU!C:C,B5525))</f>
        <v/>
      </c>
      <c r="H5525" s="64" t="str">
        <f>IF(A5525="","",IFERROR(VLOOKUP(TEXT(A5525,"0"),#REF!,7,FALSE),""))</f>
        <v/>
      </c>
      <c r="I5525" s="17" t="str">
        <f>IF(A5525="","",IFERROR(VLOOKUP(TEXT(A5525,"0"),#REF!,9,FALSE),""))</f>
        <v/>
      </c>
      <c r="J5525" s="19" t="str">
        <f>IF(A5525="","",IFERROR(VLOOKUP(TEXT(A5525,"0"),#REF!,10,FALSE),""))</f>
        <v/>
      </c>
      <c r="K5525" s="18" t="str">
        <f>IFERROR(INDEX(#REF!,MATCH(A5525,#REF!,0)),"")</f>
        <v/>
      </c>
      <c r="L5525" s="58" t="str">
        <f>IFERROR(INDEX(SKU!E:E,MATCH(B5525,SKU!C:C,0)),"")</f>
        <v/>
      </c>
      <c r="M5525" s="56"/>
      <c r="R5525" t="str">
        <f>IF(COUNTIF(ROMANEIOS!K:K,A5525)&gt;0,J5525,"")</f>
        <v/>
      </c>
    </row>
    <row r="5526" spans="1:18" ht="15.75" customHeight="1" x14ac:dyDescent="0.25">
      <c r="A5526" s="42" t="str">
        <f>IFERROR(INDEX(NFS!F:F,MATCH(B5526,NFS!E:E,0)),"")</f>
        <v/>
      </c>
      <c r="E5526" s="11" t="str">
        <f>IF(B5526="","",COUNTIF(SKU!C:C,B5526))</f>
        <v/>
      </c>
      <c r="H5526" s="64" t="str">
        <f>IF(A5526="","",IFERROR(VLOOKUP(TEXT(A5526,"0"),#REF!,7,FALSE),""))</f>
        <v/>
      </c>
      <c r="I5526" s="17" t="str">
        <f>IF(A5526="","",IFERROR(VLOOKUP(TEXT(A5526,"0"),#REF!,9,FALSE),""))</f>
        <v/>
      </c>
      <c r="J5526" s="19" t="str">
        <f>IF(A5526="","",IFERROR(VLOOKUP(TEXT(A5526,"0"),#REF!,10,FALSE),""))</f>
        <v/>
      </c>
      <c r="K5526" s="18" t="str">
        <f>IFERROR(INDEX(#REF!,MATCH(A5526,#REF!,0)),"")</f>
        <v/>
      </c>
      <c r="L5526" s="58" t="str">
        <f>IFERROR(INDEX(SKU!E:E,MATCH(B5526,SKU!C:C,0)),"")</f>
        <v/>
      </c>
      <c r="M5526" s="56"/>
      <c r="R5526" t="str">
        <f>IF(COUNTIF(ROMANEIOS!K:K,A5526)&gt;0,J5526,"")</f>
        <v/>
      </c>
    </row>
    <row r="5527" spans="1:18" ht="15.75" customHeight="1" x14ac:dyDescent="0.25">
      <c r="A5527" s="42" t="str">
        <f>IFERROR(INDEX(NFS!F:F,MATCH(B5527,NFS!E:E,0)),"")</f>
        <v/>
      </c>
      <c r="E5527" s="11" t="str">
        <f>IF(B5527="","",COUNTIF(SKU!C:C,B5527))</f>
        <v/>
      </c>
      <c r="H5527" s="64" t="str">
        <f>IF(A5527="","",IFERROR(VLOOKUP(TEXT(A5527,"0"),#REF!,7,FALSE),""))</f>
        <v/>
      </c>
      <c r="I5527" s="17" t="str">
        <f>IF(A5527="","",IFERROR(VLOOKUP(TEXT(A5527,"0"),#REF!,9,FALSE),""))</f>
        <v/>
      </c>
      <c r="J5527" s="19" t="str">
        <f>IF(A5527="","",IFERROR(VLOOKUP(TEXT(A5527,"0"),#REF!,10,FALSE),""))</f>
        <v/>
      </c>
      <c r="K5527" s="18" t="str">
        <f>IFERROR(INDEX(#REF!,MATCH(A5527,#REF!,0)),"")</f>
        <v/>
      </c>
      <c r="L5527" s="58" t="str">
        <f>IFERROR(INDEX(SKU!E:E,MATCH(B5527,SKU!C:C,0)),"")</f>
        <v/>
      </c>
      <c r="M5527" s="56"/>
      <c r="R5527" t="str">
        <f>IF(COUNTIF(ROMANEIOS!K:K,A5527)&gt;0,J5527,"")</f>
        <v/>
      </c>
    </row>
    <row r="5528" spans="1:18" ht="15.75" customHeight="1" x14ac:dyDescent="0.25">
      <c r="A5528" s="42" t="str">
        <f>IFERROR(INDEX(NFS!F:F,MATCH(B5528,NFS!E:E,0)),"")</f>
        <v/>
      </c>
      <c r="E5528" s="11" t="str">
        <f>IF(B5528="","",COUNTIF(SKU!C:C,B5528))</f>
        <v/>
      </c>
      <c r="H5528" s="64" t="str">
        <f>IF(A5528="","",IFERROR(VLOOKUP(TEXT(A5528,"0"),#REF!,7,FALSE),""))</f>
        <v/>
      </c>
      <c r="I5528" s="17" t="str">
        <f>IF(A5528="","",IFERROR(VLOOKUP(TEXT(A5528,"0"),#REF!,9,FALSE),""))</f>
        <v/>
      </c>
      <c r="J5528" s="19" t="str">
        <f>IF(A5528="","",IFERROR(VLOOKUP(TEXT(A5528,"0"),#REF!,10,FALSE),""))</f>
        <v/>
      </c>
      <c r="K5528" s="18" t="str">
        <f>IFERROR(INDEX(#REF!,MATCH(A5528,#REF!,0)),"")</f>
        <v/>
      </c>
      <c r="L5528" s="58" t="str">
        <f>IFERROR(INDEX(SKU!E:E,MATCH(B5528,SKU!C:C,0)),"")</f>
        <v/>
      </c>
      <c r="M5528" s="56"/>
      <c r="R5528" t="str">
        <f>IF(COUNTIF(ROMANEIOS!K:K,A5528)&gt;0,J5528,"")</f>
        <v/>
      </c>
    </row>
    <row r="5529" spans="1:18" ht="15.75" customHeight="1" x14ac:dyDescent="0.25">
      <c r="A5529" s="42" t="str">
        <f>IFERROR(INDEX(NFS!F:F,MATCH(B5529,NFS!E:E,0)),"")</f>
        <v/>
      </c>
      <c r="E5529" s="11" t="str">
        <f>IF(B5529="","",COUNTIF(SKU!C:C,B5529))</f>
        <v/>
      </c>
      <c r="H5529" s="64" t="str">
        <f>IF(A5529="","",IFERROR(VLOOKUP(TEXT(A5529,"0"),#REF!,7,FALSE),""))</f>
        <v/>
      </c>
      <c r="I5529" s="17" t="str">
        <f>IF(A5529="","",IFERROR(VLOOKUP(TEXT(A5529,"0"),#REF!,9,FALSE),""))</f>
        <v/>
      </c>
      <c r="J5529" s="19" t="str">
        <f>IF(A5529="","",IFERROR(VLOOKUP(TEXT(A5529,"0"),#REF!,10,FALSE),""))</f>
        <v/>
      </c>
      <c r="K5529" s="18" t="str">
        <f>IFERROR(INDEX(#REF!,MATCH(A5529,#REF!,0)),"")</f>
        <v/>
      </c>
      <c r="L5529" s="58" t="str">
        <f>IFERROR(INDEX(SKU!E:E,MATCH(B5529,SKU!C:C,0)),"")</f>
        <v/>
      </c>
      <c r="M5529" s="56"/>
      <c r="R5529" t="str">
        <f>IF(COUNTIF(ROMANEIOS!K:K,A5529)&gt;0,J5529,"")</f>
        <v/>
      </c>
    </row>
    <row r="5530" spans="1:18" ht="15.75" customHeight="1" x14ac:dyDescent="0.25">
      <c r="A5530" s="42" t="str">
        <f>IFERROR(INDEX(NFS!F:F,MATCH(B5530,NFS!E:E,0)),"")</f>
        <v/>
      </c>
      <c r="E5530" s="11" t="str">
        <f>IF(B5530="","",COUNTIF(SKU!C:C,B5530))</f>
        <v/>
      </c>
      <c r="H5530" s="64" t="str">
        <f>IF(A5530="","",IFERROR(VLOOKUP(TEXT(A5530,"0"),#REF!,7,FALSE),""))</f>
        <v/>
      </c>
      <c r="I5530" s="17" t="str">
        <f>IF(A5530="","",IFERROR(VLOOKUP(TEXT(A5530,"0"),#REF!,9,FALSE),""))</f>
        <v/>
      </c>
      <c r="J5530" s="19" t="str">
        <f>IF(A5530="","",IFERROR(VLOOKUP(TEXT(A5530,"0"),#REF!,10,FALSE),""))</f>
        <v/>
      </c>
      <c r="K5530" s="18" t="str">
        <f>IFERROR(INDEX(#REF!,MATCH(A5530,#REF!,0)),"")</f>
        <v/>
      </c>
      <c r="L5530" s="58" t="str">
        <f>IFERROR(INDEX(SKU!E:E,MATCH(B5530,SKU!C:C,0)),"")</f>
        <v/>
      </c>
      <c r="M5530" s="56"/>
      <c r="R5530" t="str">
        <f>IF(COUNTIF(ROMANEIOS!K:K,A5530)&gt;0,J5530,"")</f>
        <v/>
      </c>
    </row>
    <row r="5531" spans="1:18" ht="15.75" customHeight="1" x14ac:dyDescent="0.25">
      <c r="A5531" s="42" t="str">
        <f>IFERROR(INDEX(NFS!F:F,MATCH(B5531,NFS!E:E,0)),"")</f>
        <v/>
      </c>
      <c r="E5531" s="11" t="str">
        <f>IF(B5531="","",COUNTIF(SKU!C:C,B5531))</f>
        <v/>
      </c>
      <c r="H5531" s="64" t="str">
        <f>IF(A5531="","",IFERROR(VLOOKUP(TEXT(A5531,"0"),#REF!,7,FALSE),""))</f>
        <v/>
      </c>
      <c r="I5531" s="17" t="str">
        <f>IF(A5531="","",IFERROR(VLOOKUP(TEXT(A5531,"0"),#REF!,9,FALSE),""))</f>
        <v/>
      </c>
      <c r="J5531" s="19" t="str">
        <f>IF(A5531="","",IFERROR(VLOOKUP(TEXT(A5531,"0"),#REF!,10,FALSE),""))</f>
        <v/>
      </c>
      <c r="K5531" s="18" t="str">
        <f>IFERROR(INDEX(#REF!,MATCH(A5531,#REF!,0)),"")</f>
        <v/>
      </c>
      <c r="L5531" s="58" t="str">
        <f>IFERROR(INDEX(SKU!E:E,MATCH(B5531,SKU!C:C,0)),"")</f>
        <v/>
      </c>
      <c r="M5531" s="56"/>
      <c r="R5531" t="str">
        <f>IF(COUNTIF(ROMANEIOS!K:K,A5531)&gt;0,J5531,"")</f>
        <v/>
      </c>
    </row>
    <row r="5532" spans="1:18" ht="15.75" customHeight="1" x14ac:dyDescent="0.25">
      <c r="A5532" s="42" t="str">
        <f>IFERROR(INDEX(NFS!F:F,MATCH(B5532,NFS!E:E,0)),"")</f>
        <v/>
      </c>
      <c r="E5532" s="11" t="str">
        <f>IF(B5532="","",COUNTIF(SKU!C:C,B5532))</f>
        <v/>
      </c>
      <c r="H5532" s="64" t="str">
        <f>IF(A5532="","",IFERROR(VLOOKUP(TEXT(A5532,"0"),#REF!,7,FALSE),""))</f>
        <v/>
      </c>
      <c r="I5532" s="17" t="str">
        <f>IF(A5532="","",IFERROR(VLOOKUP(TEXT(A5532,"0"),#REF!,9,FALSE),""))</f>
        <v/>
      </c>
      <c r="J5532" s="19" t="str">
        <f>IF(A5532="","",IFERROR(VLOOKUP(TEXT(A5532,"0"),#REF!,10,FALSE),""))</f>
        <v/>
      </c>
      <c r="K5532" s="18" t="str">
        <f>IFERROR(INDEX(#REF!,MATCH(A5532,#REF!,0)),"")</f>
        <v/>
      </c>
      <c r="L5532" s="58" t="str">
        <f>IFERROR(INDEX(SKU!E:E,MATCH(B5532,SKU!C:C,0)),"")</f>
        <v/>
      </c>
      <c r="M5532" s="56"/>
      <c r="R5532" t="str">
        <f>IF(COUNTIF(ROMANEIOS!K:K,A5532)&gt;0,J5532,"")</f>
        <v/>
      </c>
    </row>
    <row r="5533" spans="1:18" ht="15.75" customHeight="1" x14ac:dyDescent="0.25">
      <c r="A5533" s="42" t="str">
        <f>IFERROR(INDEX(NFS!F:F,MATCH(B5533,NFS!E:E,0)),"")</f>
        <v/>
      </c>
      <c r="E5533" s="11" t="str">
        <f>IF(B5533="","",COUNTIF(SKU!C:C,B5533))</f>
        <v/>
      </c>
      <c r="H5533" s="64" t="str">
        <f>IF(A5533="","",IFERROR(VLOOKUP(TEXT(A5533,"0"),#REF!,7,FALSE),""))</f>
        <v/>
      </c>
      <c r="I5533" s="17" t="str">
        <f>IF(A5533="","",IFERROR(VLOOKUP(TEXT(A5533,"0"),#REF!,9,FALSE),""))</f>
        <v/>
      </c>
      <c r="J5533" s="19" t="str">
        <f>IF(A5533="","",IFERROR(VLOOKUP(TEXT(A5533,"0"),#REF!,10,FALSE),""))</f>
        <v/>
      </c>
      <c r="K5533" s="18" t="str">
        <f>IFERROR(INDEX(#REF!,MATCH(A5533,#REF!,0)),"")</f>
        <v/>
      </c>
      <c r="L5533" s="58" t="str">
        <f>IFERROR(INDEX(SKU!E:E,MATCH(B5533,SKU!C:C,0)),"")</f>
        <v/>
      </c>
      <c r="M5533" s="56"/>
      <c r="R5533" t="str">
        <f>IF(COUNTIF(ROMANEIOS!K:K,A5533)&gt;0,J5533,"")</f>
        <v/>
      </c>
    </row>
    <row r="5534" spans="1:18" ht="15.75" customHeight="1" x14ac:dyDescent="0.25">
      <c r="A5534" s="42" t="str">
        <f>IFERROR(INDEX(NFS!F:F,MATCH(B5534,NFS!E:E,0)),"")</f>
        <v/>
      </c>
      <c r="E5534" s="11" t="str">
        <f>IF(B5534="","",COUNTIF(SKU!C:C,B5534))</f>
        <v/>
      </c>
      <c r="H5534" s="64" t="str">
        <f>IF(A5534="","",IFERROR(VLOOKUP(TEXT(A5534,"0"),#REF!,7,FALSE),""))</f>
        <v/>
      </c>
      <c r="I5534" s="17" t="str">
        <f>IF(A5534="","",IFERROR(VLOOKUP(TEXT(A5534,"0"),#REF!,9,FALSE),""))</f>
        <v/>
      </c>
      <c r="J5534" s="19" t="str">
        <f>IF(A5534="","",IFERROR(VLOOKUP(TEXT(A5534,"0"),#REF!,10,FALSE),""))</f>
        <v/>
      </c>
      <c r="K5534" s="18" t="str">
        <f>IFERROR(INDEX(#REF!,MATCH(A5534,#REF!,0)),"")</f>
        <v/>
      </c>
      <c r="L5534" s="58" t="str">
        <f>IFERROR(INDEX(SKU!E:E,MATCH(B5534,SKU!C:C,0)),"")</f>
        <v/>
      </c>
      <c r="M5534" s="56"/>
      <c r="R5534" t="str">
        <f>IF(COUNTIF(ROMANEIOS!K:K,A5534)&gt;0,J5534,"")</f>
        <v/>
      </c>
    </row>
    <row r="5535" spans="1:18" ht="15.75" customHeight="1" x14ac:dyDescent="0.25">
      <c r="A5535" s="42" t="str">
        <f>IFERROR(INDEX(NFS!F:F,MATCH(B5535,NFS!E:E,0)),"")</f>
        <v/>
      </c>
      <c r="E5535" s="11" t="str">
        <f>IF(B5535="","",COUNTIF(SKU!C:C,B5535))</f>
        <v/>
      </c>
      <c r="H5535" s="64" t="str">
        <f>IF(A5535="","",IFERROR(VLOOKUP(TEXT(A5535,"0"),#REF!,7,FALSE),""))</f>
        <v/>
      </c>
      <c r="I5535" s="17" t="str">
        <f>IF(A5535="","",IFERROR(VLOOKUP(TEXT(A5535,"0"),#REF!,9,FALSE),""))</f>
        <v/>
      </c>
      <c r="J5535" s="19" t="str">
        <f>IF(A5535="","",IFERROR(VLOOKUP(TEXT(A5535,"0"),#REF!,10,FALSE),""))</f>
        <v/>
      </c>
      <c r="K5535" s="18" t="str">
        <f>IFERROR(INDEX(#REF!,MATCH(A5535,#REF!,0)),"")</f>
        <v/>
      </c>
      <c r="L5535" s="58" t="str">
        <f>IFERROR(INDEX(SKU!E:E,MATCH(B5535,SKU!C:C,0)),"")</f>
        <v/>
      </c>
      <c r="M5535" s="56"/>
      <c r="R5535" t="str">
        <f>IF(COUNTIF(ROMANEIOS!K:K,A5535)&gt;0,J5535,"")</f>
        <v/>
      </c>
    </row>
    <row r="5536" spans="1:18" ht="15.75" customHeight="1" x14ac:dyDescent="0.25">
      <c r="A5536" s="42" t="str">
        <f>IFERROR(INDEX(NFS!F:F,MATCH(B5536,NFS!E:E,0)),"")</f>
        <v/>
      </c>
      <c r="E5536" s="11" t="str">
        <f>IF(B5536="","",COUNTIF(SKU!C:C,B5536))</f>
        <v/>
      </c>
      <c r="H5536" s="64" t="str">
        <f>IF(A5536="","",IFERROR(VLOOKUP(TEXT(A5536,"0"),#REF!,7,FALSE),""))</f>
        <v/>
      </c>
      <c r="I5536" s="17" t="str">
        <f>IF(A5536="","",IFERROR(VLOOKUP(TEXT(A5536,"0"),#REF!,9,FALSE),""))</f>
        <v/>
      </c>
      <c r="J5536" s="19" t="str">
        <f>IF(A5536="","",IFERROR(VLOOKUP(TEXT(A5536,"0"),#REF!,10,FALSE),""))</f>
        <v/>
      </c>
      <c r="K5536" s="18" t="str">
        <f>IFERROR(INDEX(#REF!,MATCH(A5536,#REF!,0)),"")</f>
        <v/>
      </c>
      <c r="L5536" s="58" t="str">
        <f>IFERROR(INDEX(SKU!E:E,MATCH(B5536,SKU!C:C,0)),"")</f>
        <v/>
      </c>
      <c r="M5536" s="56"/>
      <c r="R5536" t="str">
        <f>IF(COUNTIF(ROMANEIOS!K:K,A5536)&gt;0,J5536,"")</f>
        <v/>
      </c>
    </row>
    <row r="5537" spans="1:18" ht="15.75" customHeight="1" x14ac:dyDescent="0.25">
      <c r="A5537" s="42" t="str">
        <f>IFERROR(INDEX(NFS!F:F,MATCH(B5537,NFS!E:E,0)),"")</f>
        <v/>
      </c>
      <c r="E5537" s="11" t="str">
        <f>IF(B5537="","",COUNTIF(SKU!C:C,B5537))</f>
        <v/>
      </c>
      <c r="H5537" s="64" t="str">
        <f>IF(A5537="","",IFERROR(VLOOKUP(TEXT(A5537,"0"),#REF!,7,FALSE),""))</f>
        <v/>
      </c>
      <c r="I5537" s="17" t="str">
        <f>IF(A5537="","",IFERROR(VLOOKUP(TEXT(A5537,"0"),#REF!,9,FALSE),""))</f>
        <v/>
      </c>
      <c r="J5537" s="19" t="str">
        <f>IF(A5537="","",IFERROR(VLOOKUP(TEXT(A5537,"0"),#REF!,10,FALSE),""))</f>
        <v/>
      </c>
      <c r="K5537" s="18" t="str">
        <f>IFERROR(INDEX(#REF!,MATCH(A5537,#REF!,0)),"")</f>
        <v/>
      </c>
      <c r="L5537" s="58" t="str">
        <f>IFERROR(INDEX(SKU!E:E,MATCH(B5537,SKU!C:C,0)),"")</f>
        <v/>
      </c>
      <c r="M5537" s="56"/>
      <c r="R5537" t="str">
        <f>IF(COUNTIF(ROMANEIOS!K:K,A5537)&gt;0,J5537,"")</f>
        <v/>
      </c>
    </row>
    <row r="5538" spans="1:18" ht="15.75" customHeight="1" x14ac:dyDescent="0.25">
      <c r="A5538" s="42" t="str">
        <f>IFERROR(INDEX(NFS!F:F,MATCH(B5538,NFS!E:E,0)),"")</f>
        <v/>
      </c>
      <c r="E5538" s="11" t="str">
        <f>IF(B5538="","",COUNTIF(SKU!C:C,B5538))</f>
        <v/>
      </c>
      <c r="H5538" s="64" t="str">
        <f>IF(A5538="","",IFERROR(VLOOKUP(TEXT(A5538,"0"),#REF!,7,FALSE),""))</f>
        <v/>
      </c>
      <c r="I5538" s="17" t="str">
        <f>IF(A5538="","",IFERROR(VLOOKUP(TEXT(A5538,"0"),#REF!,9,FALSE),""))</f>
        <v/>
      </c>
      <c r="J5538" s="19" t="str">
        <f>IF(A5538="","",IFERROR(VLOOKUP(TEXT(A5538,"0"),#REF!,10,FALSE),""))</f>
        <v/>
      </c>
      <c r="K5538" s="18" t="str">
        <f>IFERROR(INDEX(#REF!,MATCH(A5538,#REF!,0)),"")</f>
        <v/>
      </c>
      <c r="L5538" s="58" t="str">
        <f>IFERROR(INDEX(SKU!E:E,MATCH(B5538,SKU!C:C,0)),"")</f>
        <v/>
      </c>
      <c r="M5538" s="56"/>
      <c r="R5538" t="str">
        <f>IF(COUNTIF(ROMANEIOS!K:K,A5538)&gt;0,J5538,"")</f>
        <v/>
      </c>
    </row>
    <row r="5539" spans="1:18" ht="15.75" customHeight="1" x14ac:dyDescent="0.25">
      <c r="A5539" s="42" t="str">
        <f>IFERROR(INDEX(NFS!F:F,MATCH(B5539,NFS!E:E,0)),"")</f>
        <v/>
      </c>
      <c r="E5539" s="11" t="str">
        <f>IF(B5539="","",COUNTIF(SKU!C:C,B5539))</f>
        <v/>
      </c>
      <c r="H5539" s="64" t="str">
        <f>IF(A5539="","",IFERROR(VLOOKUP(TEXT(A5539,"0"),#REF!,7,FALSE),""))</f>
        <v/>
      </c>
      <c r="I5539" s="17" t="str">
        <f>IF(A5539="","",IFERROR(VLOOKUP(TEXT(A5539,"0"),#REF!,9,FALSE),""))</f>
        <v/>
      </c>
      <c r="J5539" s="19" t="str">
        <f>IF(A5539="","",IFERROR(VLOOKUP(TEXT(A5539,"0"),#REF!,10,FALSE),""))</f>
        <v/>
      </c>
      <c r="K5539" s="18" t="str">
        <f>IFERROR(INDEX(#REF!,MATCH(A5539,#REF!,0)),"")</f>
        <v/>
      </c>
      <c r="L5539" s="58" t="str">
        <f>IFERROR(INDEX(SKU!E:E,MATCH(B5539,SKU!C:C,0)),"")</f>
        <v/>
      </c>
      <c r="M5539" s="56"/>
      <c r="R5539" t="str">
        <f>IF(COUNTIF(ROMANEIOS!K:K,A5539)&gt;0,J5539,"")</f>
        <v/>
      </c>
    </row>
    <row r="5540" spans="1:18" ht="15.75" customHeight="1" x14ac:dyDescent="0.25">
      <c r="A5540" s="42" t="str">
        <f>IFERROR(INDEX(NFS!F:F,MATCH(B5540,NFS!E:E,0)),"")</f>
        <v/>
      </c>
      <c r="E5540" s="11" t="str">
        <f>IF(B5540="","",COUNTIF(SKU!C:C,B5540))</f>
        <v/>
      </c>
      <c r="H5540" s="64" t="str">
        <f>IF(A5540="","",IFERROR(VLOOKUP(TEXT(A5540,"0"),#REF!,7,FALSE),""))</f>
        <v/>
      </c>
      <c r="I5540" s="17" t="str">
        <f>IF(A5540="","",IFERROR(VLOOKUP(TEXT(A5540,"0"),#REF!,9,FALSE),""))</f>
        <v/>
      </c>
      <c r="J5540" s="19" t="str">
        <f>IF(A5540="","",IFERROR(VLOOKUP(TEXT(A5540,"0"),#REF!,10,FALSE),""))</f>
        <v/>
      </c>
      <c r="K5540" s="18" t="str">
        <f>IFERROR(INDEX(#REF!,MATCH(A5540,#REF!,0)),"")</f>
        <v/>
      </c>
      <c r="L5540" s="58" t="str">
        <f>IFERROR(INDEX(SKU!E:E,MATCH(B5540,SKU!C:C,0)),"")</f>
        <v/>
      </c>
      <c r="M5540" s="56"/>
      <c r="R5540" t="str">
        <f>IF(COUNTIF(ROMANEIOS!K:K,A5540)&gt;0,J5540,"")</f>
        <v/>
      </c>
    </row>
    <row r="5541" spans="1:18" ht="15.75" customHeight="1" x14ac:dyDescent="0.25">
      <c r="A5541" s="42" t="str">
        <f>IFERROR(INDEX(NFS!F:F,MATCH(B5541,NFS!E:E,0)),"")</f>
        <v/>
      </c>
      <c r="E5541" s="11" t="str">
        <f>IF(B5541="","",COUNTIF(SKU!C:C,B5541))</f>
        <v/>
      </c>
      <c r="H5541" s="64" t="str">
        <f>IF(A5541="","",IFERROR(VLOOKUP(TEXT(A5541,"0"),#REF!,7,FALSE),""))</f>
        <v/>
      </c>
      <c r="I5541" s="17" t="str">
        <f>IF(A5541="","",IFERROR(VLOOKUP(TEXT(A5541,"0"),#REF!,9,FALSE),""))</f>
        <v/>
      </c>
      <c r="J5541" s="19" t="str">
        <f>IF(A5541="","",IFERROR(VLOOKUP(TEXT(A5541,"0"),#REF!,10,FALSE),""))</f>
        <v/>
      </c>
      <c r="K5541" s="18" t="str">
        <f>IFERROR(INDEX(#REF!,MATCH(A5541,#REF!,0)),"")</f>
        <v/>
      </c>
      <c r="L5541" s="58" t="str">
        <f>IFERROR(INDEX(SKU!E:E,MATCH(B5541,SKU!C:C,0)),"")</f>
        <v/>
      </c>
      <c r="M5541" s="56"/>
      <c r="R5541" t="str">
        <f>IF(COUNTIF(ROMANEIOS!K:K,A5541)&gt;0,J5541,"")</f>
        <v/>
      </c>
    </row>
    <row r="5542" spans="1:18" ht="15.75" customHeight="1" x14ac:dyDescent="0.25">
      <c r="A5542" s="42" t="str">
        <f>IFERROR(INDEX(NFS!F:F,MATCH(B5542,NFS!E:E,0)),"")</f>
        <v/>
      </c>
      <c r="E5542" s="11" t="str">
        <f>IF(B5542="","",COUNTIF(SKU!C:C,B5542))</f>
        <v/>
      </c>
      <c r="H5542" s="64" t="str">
        <f>IF(A5542="","",IFERROR(VLOOKUP(TEXT(A5542,"0"),#REF!,7,FALSE),""))</f>
        <v/>
      </c>
      <c r="I5542" s="17" t="str">
        <f>IF(A5542="","",IFERROR(VLOOKUP(TEXT(A5542,"0"),#REF!,9,FALSE),""))</f>
        <v/>
      </c>
      <c r="J5542" s="19" t="str">
        <f>IF(A5542="","",IFERROR(VLOOKUP(TEXT(A5542,"0"),#REF!,10,FALSE),""))</f>
        <v/>
      </c>
      <c r="K5542" s="18" t="str">
        <f>IFERROR(INDEX(#REF!,MATCH(A5542,#REF!,0)),"")</f>
        <v/>
      </c>
      <c r="L5542" s="58" t="str">
        <f>IFERROR(INDEX(SKU!E:E,MATCH(B5542,SKU!C:C,0)),"")</f>
        <v/>
      </c>
      <c r="M5542" s="56"/>
      <c r="R5542" t="str">
        <f>IF(COUNTIF(ROMANEIOS!K:K,A5542)&gt;0,J5542,"")</f>
        <v/>
      </c>
    </row>
    <row r="5543" spans="1:18" ht="15.75" customHeight="1" x14ac:dyDescent="0.25">
      <c r="A5543" s="42" t="str">
        <f>IFERROR(INDEX(NFS!F:F,MATCH(B5543,NFS!E:E,0)),"")</f>
        <v/>
      </c>
      <c r="E5543" s="11" t="str">
        <f>IF(B5543="","",COUNTIF(SKU!C:C,B5543))</f>
        <v/>
      </c>
      <c r="H5543" s="64" t="str">
        <f>IF(A5543="","",IFERROR(VLOOKUP(TEXT(A5543,"0"),#REF!,7,FALSE),""))</f>
        <v/>
      </c>
      <c r="I5543" s="17" t="str">
        <f>IF(A5543="","",IFERROR(VLOOKUP(TEXT(A5543,"0"),#REF!,9,FALSE),""))</f>
        <v/>
      </c>
      <c r="J5543" s="19" t="str">
        <f>IF(A5543="","",IFERROR(VLOOKUP(TEXT(A5543,"0"),#REF!,10,FALSE),""))</f>
        <v/>
      </c>
      <c r="K5543" s="18" t="str">
        <f>IFERROR(INDEX(#REF!,MATCH(A5543,#REF!,0)),"")</f>
        <v/>
      </c>
      <c r="L5543" s="58" t="str">
        <f>IFERROR(INDEX(SKU!E:E,MATCH(B5543,SKU!C:C,0)),"")</f>
        <v/>
      </c>
      <c r="M5543" s="56"/>
      <c r="R5543" t="str">
        <f>IF(COUNTIF(ROMANEIOS!K:K,A5543)&gt;0,J5543,"")</f>
        <v/>
      </c>
    </row>
    <row r="5544" spans="1:18" ht="15.75" customHeight="1" x14ac:dyDescent="0.25">
      <c r="A5544" s="42" t="str">
        <f>IFERROR(INDEX(NFS!F:F,MATCH(B5544,NFS!E:E,0)),"")</f>
        <v/>
      </c>
      <c r="E5544" s="11" t="str">
        <f>IF(B5544="","",COUNTIF(SKU!C:C,B5544))</f>
        <v/>
      </c>
      <c r="H5544" s="64" t="str">
        <f>IF(A5544="","",IFERROR(VLOOKUP(TEXT(A5544,"0"),#REF!,7,FALSE),""))</f>
        <v/>
      </c>
      <c r="I5544" s="17" t="str">
        <f>IF(A5544="","",IFERROR(VLOOKUP(TEXT(A5544,"0"),#REF!,9,FALSE),""))</f>
        <v/>
      </c>
      <c r="J5544" s="19" t="str">
        <f>IF(A5544="","",IFERROR(VLOOKUP(TEXT(A5544,"0"),#REF!,10,FALSE),""))</f>
        <v/>
      </c>
      <c r="K5544" s="18" t="str">
        <f>IFERROR(INDEX(#REF!,MATCH(A5544,#REF!,0)),"")</f>
        <v/>
      </c>
      <c r="L5544" s="58" t="str">
        <f>IFERROR(INDEX(SKU!E:E,MATCH(B5544,SKU!C:C,0)),"")</f>
        <v/>
      </c>
      <c r="M5544" s="56"/>
      <c r="R5544" t="str">
        <f>IF(COUNTIF(ROMANEIOS!K:K,A5544)&gt;0,J5544,"")</f>
        <v/>
      </c>
    </row>
    <row r="5545" spans="1:18" ht="15.75" customHeight="1" x14ac:dyDescent="0.25">
      <c r="A5545" s="42" t="str">
        <f>IFERROR(INDEX(NFS!F:F,MATCH(B5545,NFS!E:E,0)),"")</f>
        <v/>
      </c>
      <c r="E5545" s="11" t="str">
        <f>IF(B5545="","",COUNTIF(SKU!C:C,B5545))</f>
        <v/>
      </c>
      <c r="H5545" s="64" t="str">
        <f>IF(A5545="","",IFERROR(VLOOKUP(TEXT(A5545,"0"),#REF!,7,FALSE),""))</f>
        <v/>
      </c>
      <c r="I5545" s="17" t="str">
        <f>IF(A5545="","",IFERROR(VLOOKUP(TEXT(A5545,"0"),#REF!,9,FALSE),""))</f>
        <v/>
      </c>
      <c r="J5545" s="19" t="str">
        <f>IF(A5545="","",IFERROR(VLOOKUP(TEXT(A5545,"0"),#REF!,10,FALSE),""))</f>
        <v/>
      </c>
      <c r="K5545" s="18" t="str">
        <f>IFERROR(INDEX(#REF!,MATCH(A5545,#REF!,0)),"")</f>
        <v/>
      </c>
      <c r="L5545" s="58" t="str">
        <f>IFERROR(INDEX(SKU!E:E,MATCH(B5545,SKU!C:C,0)),"")</f>
        <v/>
      </c>
      <c r="M5545" s="56"/>
      <c r="R5545" t="str">
        <f>IF(COUNTIF(ROMANEIOS!K:K,A5545)&gt;0,J5545,"")</f>
        <v/>
      </c>
    </row>
    <row r="5546" spans="1:18" ht="15.75" customHeight="1" x14ac:dyDescent="0.25">
      <c r="A5546" s="42" t="str">
        <f>IFERROR(INDEX(NFS!F:F,MATCH(B5546,NFS!E:E,0)),"")</f>
        <v/>
      </c>
      <c r="E5546" s="11" t="str">
        <f>IF(B5546="","",COUNTIF(SKU!C:C,B5546))</f>
        <v/>
      </c>
      <c r="H5546" s="64" t="str">
        <f>IF(A5546="","",IFERROR(VLOOKUP(TEXT(A5546,"0"),#REF!,7,FALSE),""))</f>
        <v/>
      </c>
      <c r="I5546" s="17" t="str">
        <f>IF(A5546="","",IFERROR(VLOOKUP(TEXT(A5546,"0"),#REF!,9,FALSE),""))</f>
        <v/>
      </c>
      <c r="J5546" s="19" t="str">
        <f>IF(A5546="","",IFERROR(VLOOKUP(TEXT(A5546,"0"),#REF!,10,FALSE),""))</f>
        <v/>
      </c>
      <c r="K5546" s="18" t="str">
        <f>IFERROR(INDEX(#REF!,MATCH(A5546,#REF!,0)),"")</f>
        <v/>
      </c>
      <c r="L5546" s="58" t="str">
        <f>IFERROR(INDEX(SKU!E:E,MATCH(B5546,SKU!C:C,0)),"")</f>
        <v/>
      </c>
      <c r="M5546" s="56"/>
      <c r="R5546" t="str">
        <f>IF(COUNTIF(ROMANEIOS!K:K,A5546)&gt;0,J5546,"")</f>
        <v/>
      </c>
    </row>
    <row r="5547" spans="1:18" ht="15.75" customHeight="1" x14ac:dyDescent="0.25">
      <c r="A5547" s="42" t="str">
        <f>IFERROR(INDEX(NFS!F:F,MATCH(B5547,NFS!E:E,0)),"")</f>
        <v/>
      </c>
      <c r="E5547" s="11" t="str">
        <f>IF(B5547="","",COUNTIF(SKU!C:C,B5547))</f>
        <v/>
      </c>
      <c r="H5547" s="64" t="str">
        <f>IF(A5547="","",IFERROR(VLOOKUP(TEXT(A5547,"0"),#REF!,7,FALSE),""))</f>
        <v/>
      </c>
      <c r="I5547" s="17" t="str">
        <f>IF(A5547="","",IFERROR(VLOOKUP(TEXT(A5547,"0"),#REF!,9,FALSE),""))</f>
        <v/>
      </c>
      <c r="J5547" s="19" t="str">
        <f>IF(A5547="","",IFERROR(VLOOKUP(TEXT(A5547,"0"),#REF!,10,FALSE),""))</f>
        <v/>
      </c>
      <c r="K5547" s="18" t="str">
        <f>IFERROR(INDEX(#REF!,MATCH(A5547,#REF!,0)),"")</f>
        <v/>
      </c>
      <c r="L5547" s="58" t="str">
        <f>IFERROR(INDEX(SKU!E:E,MATCH(B5547,SKU!C:C,0)),"")</f>
        <v/>
      </c>
      <c r="M5547" s="56"/>
      <c r="R5547" t="str">
        <f>IF(COUNTIF(ROMANEIOS!K:K,A5547)&gt;0,J5547,"")</f>
        <v/>
      </c>
    </row>
    <row r="5548" spans="1:18" ht="15.75" customHeight="1" x14ac:dyDescent="0.25">
      <c r="A5548" s="42" t="str">
        <f>IFERROR(INDEX(NFS!F:F,MATCH(B5548,NFS!E:E,0)),"")</f>
        <v/>
      </c>
      <c r="E5548" s="11" t="str">
        <f>IF(B5548="","",COUNTIF(SKU!C:C,B5548))</f>
        <v/>
      </c>
      <c r="H5548" s="64" t="str">
        <f>IF(A5548="","",IFERROR(VLOOKUP(TEXT(A5548,"0"),#REF!,7,FALSE),""))</f>
        <v/>
      </c>
      <c r="I5548" s="17" t="str">
        <f>IF(A5548="","",IFERROR(VLOOKUP(TEXT(A5548,"0"),#REF!,9,FALSE),""))</f>
        <v/>
      </c>
      <c r="J5548" s="19" t="str">
        <f>IF(A5548="","",IFERROR(VLOOKUP(TEXT(A5548,"0"),#REF!,10,FALSE),""))</f>
        <v/>
      </c>
      <c r="K5548" s="18" t="str">
        <f>IFERROR(INDEX(#REF!,MATCH(A5548,#REF!,0)),"")</f>
        <v/>
      </c>
      <c r="L5548" s="58" t="str">
        <f>IFERROR(INDEX(SKU!E:E,MATCH(B5548,SKU!C:C,0)),"")</f>
        <v/>
      </c>
      <c r="M5548" s="56"/>
      <c r="R5548" t="str">
        <f>IF(COUNTIF(ROMANEIOS!K:K,A5548)&gt;0,J5548,"")</f>
        <v/>
      </c>
    </row>
    <row r="5549" spans="1:18" ht="15.75" customHeight="1" x14ac:dyDescent="0.25">
      <c r="A5549" s="42" t="str">
        <f>IFERROR(INDEX(NFS!F:F,MATCH(B5549,NFS!E:E,0)),"")</f>
        <v/>
      </c>
      <c r="E5549" s="11" t="str">
        <f>IF(B5549="","",COUNTIF(SKU!C:C,B5549))</f>
        <v/>
      </c>
      <c r="H5549" s="64" t="str">
        <f>IF(A5549="","",IFERROR(VLOOKUP(TEXT(A5549,"0"),#REF!,7,FALSE),""))</f>
        <v/>
      </c>
      <c r="I5549" s="17" t="str">
        <f>IF(A5549="","",IFERROR(VLOOKUP(TEXT(A5549,"0"),#REF!,9,FALSE),""))</f>
        <v/>
      </c>
      <c r="J5549" s="19" t="str">
        <f>IF(A5549="","",IFERROR(VLOOKUP(TEXT(A5549,"0"),#REF!,10,FALSE),""))</f>
        <v/>
      </c>
      <c r="K5549" s="18" t="str">
        <f>IFERROR(INDEX(#REF!,MATCH(A5549,#REF!,0)),"")</f>
        <v/>
      </c>
      <c r="L5549" s="58" t="str">
        <f>IFERROR(INDEX(SKU!E:E,MATCH(B5549,SKU!C:C,0)),"")</f>
        <v/>
      </c>
      <c r="M5549" s="56"/>
      <c r="R5549" t="str">
        <f>IF(COUNTIF(ROMANEIOS!K:K,A5549)&gt;0,J5549,"")</f>
        <v/>
      </c>
    </row>
    <row r="5550" spans="1:18" ht="15.75" customHeight="1" x14ac:dyDescent="0.25">
      <c r="A5550" s="42" t="str">
        <f>IFERROR(INDEX(NFS!F:F,MATCH(B5550,NFS!E:E,0)),"")</f>
        <v/>
      </c>
      <c r="E5550" s="11" t="str">
        <f>IF(B5550="","",COUNTIF(SKU!C:C,B5550))</f>
        <v/>
      </c>
      <c r="H5550" s="64" t="str">
        <f>IF(A5550="","",IFERROR(VLOOKUP(TEXT(A5550,"0"),#REF!,7,FALSE),""))</f>
        <v/>
      </c>
      <c r="I5550" s="17" t="str">
        <f>IF(A5550="","",IFERROR(VLOOKUP(TEXT(A5550,"0"),#REF!,9,FALSE),""))</f>
        <v/>
      </c>
      <c r="J5550" s="19" t="str">
        <f>IF(A5550="","",IFERROR(VLOOKUP(TEXT(A5550,"0"),#REF!,10,FALSE),""))</f>
        <v/>
      </c>
      <c r="K5550" s="18" t="str">
        <f>IFERROR(INDEX(#REF!,MATCH(A5550,#REF!,0)),"")</f>
        <v/>
      </c>
      <c r="L5550" s="58" t="str">
        <f>IFERROR(INDEX(SKU!E:E,MATCH(B5550,SKU!C:C,0)),"")</f>
        <v/>
      </c>
      <c r="M5550" s="56"/>
      <c r="R5550" t="str">
        <f>IF(COUNTIF(ROMANEIOS!K:K,A5550)&gt;0,J5550,"")</f>
        <v/>
      </c>
    </row>
    <row r="5551" spans="1:18" ht="15.75" customHeight="1" x14ac:dyDescent="0.25">
      <c r="A5551" s="42" t="str">
        <f>IFERROR(INDEX(NFS!F:F,MATCH(B5551,NFS!E:E,0)),"")</f>
        <v/>
      </c>
      <c r="E5551" s="11" t="str">
        <f>IF(B5551="","",COUNTIF(SKU!C:C,B5551))</f>
        <v/>
      </c>
      <c r="H5551" s="64" t="str">
        <f>IF(A5551="","",IFERROR(VLOOKUP(TEXT(A5551,"0"),#REF!,7,FALSE),""))</f>
        <v/>
      </c>
      <c r="I5551" s="17" t="str">
        <f>IF(A5551="","",IFERROR(VLOOKUP(TEXT(A5551,"0"),#REF!,9,FALSE),""))</f>
        <v/>
      </c>
      <c r="J5551" s="19" t="str">
        <f>IF(A5551="","",IFERROR(VLOOKUP(TEXT(A5551,"0"),#REF!,10,FALSE),""))</f>
        <v/>
      </c>
      <c r="K5551" s="18" t="str">
        <f>IFERROR(INDEX(#REF!,MATCH(A5551,#REF!,0)),"")</f>
        <v/>
      </c>
      <c r="L5551" s="58" t="str">
        <f>IFERROR(INDEX(SKU!E:E,MATCH(B5551,SKU!C:C,0)),"")</f>
        <v/>
      </c>
      <c r="M5551" s="56"/>
      <c r="R5551" t="str">
        <f>IF(COUNTIF(ROMANEIOS!K:K,A5551)&gt;0,J5551,"")</f>
        <v/>
      </c>
    </row>
    <row r="5552" spans="1:18" ht="15.75" customHeight="1" x14ac:dyDescent="0.25">
      <c r="A5552" s="42" t="str">
        <f>IFERROR(INDEX(NFS!F:F,MATCH(B5552,NFS!E:E,0)),"")</f>
        <v/>
      </c>
      <c r="E5552" s="11" t="str">
        <f>IF(B5552="","",COUNTIF(SKU!C:C,B5552))</f>
        <v/>
      </c>
      <c r="H5552" s="64" t="str">
        <f>IF(A5552="","",IFERROR(VLOOKUP(TEXT(A5552,"0"),#REF!,7,FALSE),""))</f>
        <v/>
      </c>
      <c r="I5552" s="17" t="str">
        <f>IF(A5552="","",IFERROR(VLOOKUP(TEXT(A5552,"0"),#REF!,9,FALSE),""))</f>
        <v/>
      </c>
      <c r="J5552" s="19" t="str">
        <f>IF(A5552="","",IFERROR(VLOOKUP(TEXT(A5552,"0"),#REF!,10,FALSE),""))</f>
        <v/>
      </c>
      <c r="K5552" s="18" t="str">
        <f>IFERROR(INDEX(#REF!,MATCH(A5552,#REF!,0)),"")</f>
        <v/>
      </c>
      <c r="L5552" s="58" t="str">
        <f>IFERROR(INDEX(SKU!E:E,MATCH(B5552,SKU!C:C,0)),"")</f>
        <v/>
      </c>
      <c r="M5552" s="56"/>
      <c r="R5552" t="str">
        <f>IF(COUNTIF(ROMANEIOS!K:K,A5552)&gt;0,J5552,"")</f>
        <v/>
      </c>
    </row>
    <row r="5553" spans="1:18" ht="15.75" customHeight="1" x14ac:dyDescent="0.25">
      <c r="A5553" s="42" t="str">
        <f>IFERROR(INDEX(NFS!F:F,MATCH(B5553,NFS!E:E,0)),"")</f>
        <v/>
      </c>
      <c r="E5553" s="11" t="str">
        <f>IF(B5553="","",COUNTIF(SKU!C:C,B5553))</f>
        <v/>
      </c>
      <c r="H5553" s="64" t="str">
        <f>IF(A5553="","",IFERROR(VLOOKUP(TEXT(A5553,"0"),#REF!,7,FALSE),""))</f>
        <v/>
      </c>
      <c r="I5553" s="17" t="str">
        <f>IF(A5553="","",IFERROR(VLOOKUP(TEXT(A5553,"0"),#REF!,9,FALSE),""))</f>
        <v/>
      </c>
      <c r="J5553" s="19" t="str">
        <f>IF(A5553="","",IFERROR(VLOOKUP(TEXT(A5553,"0"),#REF!,10,FALSE),""))</f>
        <v/>
      </c>
      <c r="K5553" s="18" t="str">
        <f>IFERROR(INDEX(#REF!,MATCH(A5553,#REF!,0)),"")</f>
        <v/>
      </c>
      <c r="L5553" s="58" t="str">
        <f>IFERROR(INDEX(SKU!E:E,MATCH(B5553,SKU!C:C,0)),"")</f>
        <v/>
      </c>
      <c r="M5553" s="56"/>
      <c r="R5553" t="str">
        <f>IF(COUNTIF(ROMANEIOS!K:K,A5553)&gt;0,J5553,"")</f>
        <v/>
      </c>
    </row>
    <row r="5554" spans="1:18" ht="15.75" customHeight="1" x14ac:dyDescent="0.25">
      <c r="A5554" s="42" t="str">
        <f>IFERROR(INDEX(NFS!F:F,MATCH(B5554,NFS!E:E,0)),"")</f>
        <v/>
      </c>
      <c r="E5554" s="11" t="str">
        <f>IF(B5554="","",COUNTIF(SKU!C:C,B5554))</f>
        <v/>
      </c>
      <c r="H5554" s="64" t="str">
        <f>IF(A5554="","",IFERROR(VLOOKUP(TEXT(A5554,"0"),#REF!,7,FALSE),""))</f>
        <v/>
      </c>
      <c r="I5554" s="17" t="str">
        <f>IF(A5554="","",IFERROR(VLOOKUP(TEXT(A5554,"0"),#REF!,9,FALSE),""))</f>
        <v/>
      </c>
      <c r="J5554" s="19" t="str">
        <f>IF(A5554="","",IFERROR(VLOOKUP(TEXT(A5554,"0"),#REF!,10,FALSE),""))</f>
        <v/>
      </c>
      <c r="K5554" s="18" t="str">
        <f>IFERROR(INDEX(#REF!,MATCH(A5554,#REF!,0)),"")</f>
        <v/>
      </c>
      <c r="L5554" s="58" t="str">
        <f>IFERROR(INDEX(SKU!E:E,MATCH(B5554,SKU!C:C,0)),"")</f>
        <v/>
      </c>
      <c r="M5554" s="56"/>
      <c r="R5554" t="str">
        <f>IF(COUNTIF(ROMANEIOS!K:K,A5554)&gt;0,J5554,"")</f>
        <v/>
      </c>
    </row>
    <row r="5555" spans="1:18" ht="15.75" customHeight="1" x14ac:dyDescent="0.25">
      <c r="A5555" s="42" t="str">
        <f>IFERROR(INDEX(NFS!F:F,MATCH(B5555,NFS!E:E,0)),"")</f>
        <v/>
      </c>
      <c r="E5555" s="11" t="str">
        <f>IF(B5555="","",COUNTIF(SKU!C:C,B5555))</f>
        <v/>
      </c>
      <c r="H5555" s="64" t="str">
        <f>IF(A5555="","",IFERROR(VLOOKUP(TEXT(A5555,"0"),#REF!,7,FALSE),""))</f>
        <v/>
      </c>
      <c r="I5555" s="17" t="str">
        <f>IF(A5555="","",IFERROR(VLOOKUP(TEXT(A5555,"0"),#REF!,9,FALSE),""))</f>
        <v/>
      </c>
      <c r="J5555" s="19" t="str">
        <f>IF(A5555="","",IFERROR(VLOOKUP(TEXT(A5555,"0"),#REF!,10,FALSE),""))</f>
        <v/>
      </c>
      <c r="K5555" s="18" t="str">
        <f>IFERROR(INDEX(#REF!,MATCH(A5555,#REF!,0)),"")</f>
        <v/>
      </c>
      <c r="L5555" s="58" t="str">
        <f>IFERROR(INDEX(SKU!E:E,MATCH(B5555,SKU!C:C,0)),"")</f>
        <v/>
      </c>
      <c r="M5555" s="56"/>
      <c r="R5555" t="str">
        <f>IF(COUNTIF(ROMANEIOS!K:K,A5555)&gt;0,J5555,"")</f>
        <v/>
      </c>
    </row>
    <row r="5556" spans="1:18" ht="15.75" customHeight="1" x14ac:dyDescent="0.25">
      <c r="A5556" s="42" t="str">
        <f>IFERROR(INDEX(NFS!F:F,MATCH(B5556,NFS!E:E,0)),"")</f>
        <v/>
      </c>
      <c r="E5556" s="11" t="str">
        <f>IF(B5556="","",COUNTIF(SKU!C:C,B5556))</f>
        <v/>
      </c>
      <c r="H5556" s="64" t="str">
        <f>IF(A5556="","",IFERROR(VLOOKUP(TEXT(A5556,"0"),#REF!,7,FALSE),""))</f>
        <v/>
      </c>
      <c r="I5556" s="17" t="str">
        <f>IF(A5556="","",IFERROR(VLOOKUP(TEXT(A5556,"0"),#REF!,9,FALSE),""))</f>
        <v/>
      </c>
      <c r="J5556" s="19" t="str">
        <f>IF(A5556="","",IFERROR(VLOOKUP(TEXT(A5556,"0"),#REF!,10,FALSE),""))</f>
        <v/>
      </c>
      <c r="K5556" s="18" t="str">
        <f>IFERROR(INDEX(#REF!,MATCH(A5556,#REF!,0)),"")</f>
        <v/>
      </c>
      <c r="L5556" s="58" t="str">
        <f>IFERROR(INDEX(SKU!E:E,MATCH(B5556,SKU!C:C,0)),"")</f>
        <v/>
      </c>
      <c r="M5556" s="56"/>
      <c r="R5556" t="str">
        <f>IF(COUNTIF(ROMANEIOS!K:K,A5556)&gt;0,J5556,"")</f>
        <v/>
      </c>
    </row>
    <row r="5557" spans="1:18" ht="15.75" customHeight="1" x14ac:dyDescent="0.25">
      <c r="A5557" s="42" t="str">
        <f>IFERROR(INDEX(NFS!F:F,MATCH(B5557,NFS!E:E,0)),"")</f>
        <v/>
      </c>
      <c r="E5557" s="11" t="str">
        <f>IF(B5557="","",COUNTIF(SKU!C:C,B5557))</f>
        <v/>
      </c>
      <c r="H5557" s="64" t="str">
        <f>IF(A5557="","",IFERROR(VLOOKUP(TEXT(A5557,"0"),#REF!,7,FALSE),""))</f>
        <v/>
      </c>
      <c r="I5557" s="17" t="str">
        <f>IF(A5557="","",IFERROR(VLOOKUP(TEXT(A5557,"0"),#REF!,9,FALSE),""))</f>
        <v/>
      </c>
      <c r="J5557" s="19" t="str">
        <f>IF(A5557="","",IFERROR(VLOOKUP(TEXT(A5557,"0"),#REF!,10,FALSE),""))</f>
        <v/>
      </c>
      <c r="K5557" s="18" t="str">
        <f>IFERROR(INDEX(#REF!,MATCH(A5557,#REF!,0)),"")</f>
        <v/>
      </c>
      <c r="L5557" s="58" t="str">
        <f>IFERROR(INDEX(SKU!E:E,MATCH(B5557,SKU!C:C,0)),"")</f>
        <v/>
      </c>
      <c r="M5557" s="56"/>
      <c r="R5557" t="str">
        <f>IF(COUNTIF(ROMANEIOS!K:K,A5557)&gt;0,J5557,"")</f>
        <v/>
      </c>
    </row>
    <row r="5558" spans="1:18" ht="15.75" customHeight="1" x14ac:dyDescent="0.25">
      <c r="A5558" s="42" t="str">
        <f>IFERROR(INDEX(NFS!F:F,MATCH(B5558,NFS!E:E,0)),"")</f>
        <v/>
      </c>
      <c r="E5558" s="11" t="str">
        <f>IF(B5558="","",COUNTIF(SKU!C:C,B5558))</f>
        <v/>
      </c>
      <c r="H5558" s="64" t="str">
        <f>IF(A5558="","",IFERROR(VLOOKUP(TEXT(A5558,"0"),#REF!,7,FALSE),""))</f>
        <v/>
      </c>
      <c r="I5558" s="17" t="str">
        <f>IF(A5558="","",IFERROR(VLOOKUP(TEXT(A5558,"0"),#REF!,9,FALSE),""))</f>
        <v/>
      </c>
      <c r="J5558" s="19" t="str">
        <f>IF(A5558="","",IFERROR(VLOOKUP(TEXT(A5558,"0"),#REF!,10,FALSE),""))</f>
        <v/>
      </c>
      <c r="K5558" s="18" t="str">
        <f>IFERROR(INDEX(#REF!,MATCH(A5558,#REF!,0)),"")</f>
        <v/>
      </c>
      <c r="L5558" s="58" t="str">
        <f>IFERROR(INDEX(SKU!E:E,MATCH(B5558,SKU!C:C,0)),"")</f>
        <v/>
      </c>
      <c r="M5558" s="56"/>
      <c r="R5558" t="str">
        <f>IF(COUNTIF(ROMANEIOS!K:K,A5558)&gt;0,J5558,"")</f>
        <v/>
      </c>
    </row>
    <row r="5559" spans="1:18" ht="15.75" customHeight="1" x14ac:dyDescent="0.25">
      <c r="A5559" s="42" t="str">
        <f>IFERROR(INDEX(NFS!F:F,MATCH(B5559,NFS!E:E,0)),"")</f>
        <v/>
      </c>
      <c r="E5559" s="11" t="str">
        <f>IF(B5559="","",COUNTIF(SKU!C:C,B5559))</f>
        <v/>
      </c>
      <c r="H5559" s="64" t="str">
        <f>IF(A5559="","",IFERROR(VLOOKUP(TEXT(A5559,"0"),#REF!,7,FALSE),""))</f>
        <v/>
      </c>
      <c r="I5559" s="17" t="str">
        <f>IF(A5559="","",IFERROR(VLOOKUP(TEXT(A5559,"0"),#REF!,9,FALSE),""))</f>
        <v/>
      </c>
      <c r="J5559" s="19" t="str">
        <f>IF(A5559="","",IFERROR(VLOOKUP(TEXT(A5559,"0"),#REF!,10,FALSE),""))</f>
        <v/>
      </c>
      <c r="K5559" s="18" t="str">
        <f>IFERROR(INDEX(#REF!,MATCH(A5559,#REF!,0)),"")</f>
        <v/>
      </c>
      <c r="L5559" s="58" t="str">
        <f>IFERROR(INDEX(SKU!E:E,MATCH(B5559,SKU!C:C,0)),"")</f>
        <v/>
      </c>
      <c r="M5559" s="56"/>
      <c r="R5559" t="str">
        <f>IF(COUNTIF(ROMANEIOS!K:K,A5559)&gt;0,J5559,"")</f>
        <v/>
      </c>
    </row>
    <row r="5560" spans="1:18" ht="15.75" customHeight="1" x14ac:dyDescent="0.25">
      <c r="A5560" s="42" t="str">
        <f>IFERROR(INDEX(NFS!F:F,MATCH(B5560,NFS!E:E,0)),"")</f>
        <v/>
      </c>
      <c r="E5560" s="11" t="str">
        <f>IF(B5560="","",COUNTIF(SKU!C:C,B5560))</f>
        <v/>
      </c>
      <c r="H5560" s="64" t="str">
        <f>IF(A5560="","",IFERROR(VLOOKUP(TEXT(A5560,"0"),#REF!,7,FALSE),""))</f>
        <v/>
      </c>
      <c r="I5560" s="17" t="str">
        <f>IF(A5560="","",IFERROR(VLOOKUP(TEXT(A5560,"0"),#REF!,9,FALSE),""))</f>
        <v/>
      </c>
      <c r="J5560" s="19" t="str">
        <f>IF(A5560="","",IFERROR(VLOOKUP(TEXT(A5560,"0"),#REF!,10,FALSE),""))</f>
        <v/>
      </c>
      <c r="K5560" s="18" t="str">
        <f>IFERROR(INDEX(#REF!,MATCH(A5560,#REF!,0)),"")</f>
        <v/>
      </c>
      <c r="L5560" s="58" t="str">
        <f>IFERROR(INDEX(SKU!E:E,MATCH(B5560,SKU!C:C,0)),"")</f>
        <v/>
      </c>
      <c r="M5560" s="56"/>
      <c r="R5560" t="str">
        <f>IF(COUNTIF(ROMANEIOS!K:K,A5560)&gt;0,J5560,"")</f>
        <v/>
      </c>
    </row>
    <row r="5561" spans="1:18" ht="15.75" customHeight="1" x14ac:dyDescent="0.25">
      <c r="A5561" s="42" t="str">
        <f>IFERROR(INDEX(NFS!F:F,MATCH(B5561,NFS!E:E,0)),"")</f>
        <v/>
      </c>
      <c r="E5561" s="11" t="str">
        <f>IF(B5561="","",COUNTIF(SKU!C:C,B5561))</f>
        <v/>
      </c>
      <c r="H5561" s="64" t="str">
        <f>IF(A5561="","",IFERROR(VLOOKUP(TEXT(A5561,"0"),#REF!,7,FALSE),""))</f>
        <v/>
      </c>
      <c r="I5561" s="17" t="str">
        <f>IF(A5561="","",IFERROR(VLOOKUP(TEXT(A5561,"0"),#REF!,9,FALSE),""))</f>
        <v/>
      </c>
      <c r="J5561" s="19" t="str">
        <f>IF(A5561="","",IFERROR(VLOOKUP(TEXT(A5561,"0"),#REF!,10,FALSE),""))</f>
        <v/>
      </c>
      <c r="K5561" s="18" t="str">
        <f>IFERROR(INDEX(#REF!,MATCH(A5561,#REF!,0)),"")</f>
        <v/>
      </c>
      <c r="L5561" s="58" t="str">
        <f>IFERROR(INDEX(SKU!E:E,MATCH(B5561,SKU!C:C,0)),"")</f>
        <v/>
      </c>
      <c r="M5561" s="56"/>
      <c r="R5561" t="str">
        <f>IF(COUNTIF(ROMANEIOS!K:K,A5561)&gt;0,J5561,"")</f>
        <v/>
      </c>
    </row>
    <row r="5562" spans="1:18" ht="15.75" customHeight="1" x14ac:dyDescent="0.25">
      <c r="A5562" s="42" t="str">
        <f>IFERROR(INDEX(NFS!F:F,MATCH(B5562,NFS!E:E,0)),"")</f>
        <v/>
      </c>
      <c r="E5562" s="11" t="str">
        <f>IF(B5562="","",COUNTIF(SKU!C:C,B5562))</f>
        <v/>
      </c>
      <c r="H5562" s="64" t="str">
        <f>IF(A5562="","",IFERROR(VLOOKUP(TEXT(A5562,"0"),#REF!,7,FALSE),""))</f>
        <v/>
      </c>
      <c r="I5562" s="17" t="str">
        <f>IF(A5562="","",IFERROR(VLOOKUP(TEXT(A5562,"0"),#REF!,9,FALSE),""))</f>
        <v/>
      </c>
      <c r="J5562" s="19" t="str">
        <f>IF(A5562="","",IFERROR(VLOOKUP(TEXT(A5562,"0"),#REF!,10,FALSE),""))</f>
        <v/>
      </c>
      <c r="K5562" s="18" t="str">
        <f>IFERROR(INDEX(#REF!,MATCH(A5562,#REF!,0)),"")</f>
        <v/>
      </c>
      <c r="L5562" s="58" t="str">
        <f>IFERROR(INDEX(SKU!E:E,MATCH(B5562,SKU!C:C,0)),"")</f>
        <v/>
      </c>
      <c r="M5562" s="56"/>
      <c r="R5562" t="str">
        <f>IF(COUNTIF(ROMANEIOS!K:K,A5562)&gt;0,J5562,"")</f>
        <v/>
      </c>
    </row>
    <row r="5563" spans="1:18" ht="15.75" customHeight="1" x14ac:dyDescent="0.25">
      <c r="A5563" s="42" t="str">
        <f>IFERROR(INDEX(NFS!F:F,MATCH(B5563,NFS!E:E,0)),"")</f>
        <v/>
      </c>
      <c r="E5563" s="11" t="str">
        <f>IF(B5563="","",COUNTIF(SKU!C:C,B5563))</f>
        <v/>
      </c>
      <c r="H5563" s="64" t="str">
        <f>IF(A5563="","",IFERROR(VLOOKUP(TEXT(A5563,"0"),#REF!,7,FALSE),""))</f>
        <v/>
      </c>
      <c r="I5563" s="17" t="str">
        <f>IF(A5563="","",IFERROR(VLOOKUP(TEXT(A5563,"0"),#REF!,9,FALSE),""))</f>
        <v/>
      </c>
      <c r="J5563" s="19" t="str">
        <f>IF(A5563="","",IFERROR(VLOOKUP(TEXT(A5563,"0"),#REF!,10,FALSE),""))</f>
        <v/>
      </c>
      <c r="K5563" s="18" t="str">
        <f>IFERROR(INDEX(#REF!,MATCH(A5563,#REF!,0)),"")</f>
        <v/>
      </c>
      <c r="L5563" s="58" t="str">
        <f>IFERROR(INDEX(SKU!E:E,MATCH(B5563,SKU!C:C,0)),"")</f>
        <v/>
      </c>
      <c r="M5563" s="56"/>
      <c r="R5563" t="str">
        <f>IF(COUNTIF(ROMANEIOS!K:K,A5563)&gt;0,J5563,"")</f>
        <v/>
      </c>
    </row>
    <row r="5564" spans="1:18" ht="15.75" customHeight="1" x14ac:dyDescent="0.25">
      <c r="A5564" s="42" t="str">
        <f>IFERROR(INDEX(NFS!F:F,MATCH(B5564,NFS!E:E,0)),"")</f>
        <v/>
      </c>
      <c r="E5564" s="11" t="str">
        <f>IF(B5564="","",COUNTIF(SKU!C:C,B5564))</f>
        <v/>
      </c>
      <c r="H5564" s="64" t="str">
        <f>IF(A5564="","",IFERROR(VLOOKUP(TEXT(A5564,"0"),#REF!,7,FALSE),""))</f>
        <v/>
      </c>
      <c r="I5564" s="17" t="str">
        <f>IF(A5564="","",IFERROR(VLOOKUP(TEXT(A5564,"0"),#REF!,9,FALSE),""))</f>
        <v/>
      </c>
      <c r="J5564" s="19" t="str">
        <f>IF(A5564="","",IFERROR(VLOOKUP(TEXT(A5564,"0"),#REF!,10,FALSE),""))</f>
        <v/>
      </c>
      <c r="K5564" s="18" t="str">
        <f>IFERROR(INDEX(#REF!,MATCH(A5564,#REF!,0)),"")</f>
        <v/>
      </c>
      <c r="L5564" s="58" t="str">
        <f>IFERROR(INDEX(SKU!E:E,MATCH(B5564,SKU!C:C,0)),"")</f>
        <v/>
      </c>
      <c r="M5564" s="56"/>
      <c r="R5564" t="str">
        <f>IF(COUNTIF(ROMANEIOS!K:K,A5564)&gt;0,J5564,"")</f>
        <v/>
      </c>
    </row>
    <row r="5565" spans="1:18" ht="15.75" customHeight="1" x14ac:dyDescent="0.25">
      <c r="A5565" s="42" t="str">
        <f>IFERROR(INDEX(NFS!F:F,MATCH(B5565,NFS!E:E,0)),"")</f>
        <v/>
      </c>
      <c r="E5565" s="11" t="str">
        <f>IF(B5565="","",COUNTIF(SKU!C:C,B5565))</f>
        <v/>
      </c>
      <c r="H5565" s="64" t="str">
        <f>IF(A5565="","",IFERROR(VLOOKUP(TEXT(A5565,"0"),#REF!,7,FALSE),""))</f>
        <v/>
      </c>
      <c r="I5565" s="17" t="str">
        <f>IF(A5565="","",IFERROR(VLOOKUP(TEXT(A5565,"0"),#REF!,9,FALSE),""))</f>
        <v/>
      </c>
      <c r="J5565" s="19" t="str">
        <f>IF(A5565="","",IFERROR(VLOOKUP(TEXT(A5565,"0"),#REF!,10,FALSE),""))</f>
        <v/>
      </c>
      <c r="K5565" s="18" t="str">
        <f>IFERROR(INDEX(#REF!,MATCH(A5565,#REF!,0)),"")</f>
        <v/>
      </c>
      <c r="L5565" s="58" t="str">
        <f>IFERROR(INDEX(SKU!E:E,MATCH(B5565,SKU!C:C,0)),"")</f>
        <v/>
      </c>
      <c r="M5565" s="56"/>
      <c r="R5565" t="str">
        <f>IF(COUNTIF(ROMANEIOS!K:K,A5565)&gt;0,J5565,"")</f>
        <v/>
      </c>
    </row>
    <row r="5566" spans="1:18" ht="15.75" customHeight="1" x14ac:dyDescent="0.25">
      <c r="A5566" s="42" t="str">
        <f>IFERROR(INDEX(NFS!F:F,MATCH(B5566,NFS!E:E,0)),"")</f>
        <v/>
      </c>
      <c r="E5566" s="11" t="str">
        <f>IF(B5566="","",COUNTIF(SKU!C:C,B5566))</f>
        <v/>
      </c>
      <c r="H5566" s="64" t="str">
        <f>IF(A5566="","",IFERROR(VLOOKUP(TEXT(A5566,"0"),#REF!,7,FALSE),""))</f>
        <v/>
      </c>
      <c r="I5566" s="17" t="str">
        <f>IF(A5566="","",IFERROR(VLOOKUP(TEXT(A5566,"0"),#REF!,9,FALSE),""))</f>
        <v/>
      </c>
      <c r="J5566" s="19" t="str">
        <f>IF(A5566="","",IFERROR(VLOOKUP(TEXT(A5566,"0"),#REF!,10,FALSE),""))</f>
        <v/>
      </c>
      <c r="K5566" s="18" t="str">
        <f>IFERROR(INDEX(#REF!,MATCH(A5566,#REF!,0)),"")</f>
        <v/>
      </c>
      <c r="L5566" s="58" t="str">
        <f>IFERROR(INDEX(SKU!E:E,MATCH(B5566,SKU!C:C,0)),"")</f>
        <v/>
      </c>
      <c r="M5566" s="56"/>
      <c r="R5566" t="str">
        <f>IF(COUNTIF(ROMANEIOS!K:K,A5566)&gt;0,J5566,"")</f>
        <v/>
      </c>
    </row>
    <row r="5567" spans="1:18" ht="15.75" customHeight="1" x14ac:dyDescent="0.25">
      <c r="A5567" s="42" t="str">
        <f>IFERROR(INDEX(NFS!F:F,MATCH(B5567,NFS!E:E,0)),"")</f>
        <v/>
      </c>
      <c r="E5567" s="11" t="str">
        <f>IF(B5567="","",COUNTIF(SKU!C:C,B5567))</f>
        <v/>
      </c>
      <c r="H5567" s="64" t="str">
        <f>IF(A5567="","",IFERROR(VLOOKUP(TEXT(A5567,"0"),#REF!,7,FALSE),""))</f>
        <v/>
      </c>
      <c r="I5567" s="17" t="str">
        <f>IF(A5567="","",IFERROR(VLOOKUP(TEXT(A5567,"0"),#REF!,9,FALSE),""))</f>
        <v/>
      </c>
      <c r="J5567" s="19" t="str">
        <f>IF(A5567="","",IFERROR(VLOOKUP(TEXT(A5567,"0"),#REF!,10,FALSE),""))</f>
        <v/>
      </c>
      <c r="K5567" s="18" t="str">
        <f>IFERROR(INDEX(#REF!,MATCH(A5567,#REF!,0)),"")</f>
        <v/>
      </c>
      <c r="L5567" s="58" t="str">
        <f>IFERROR(INDEX(SKU!E:E,MATCH(B5567,SKU!C:C,0)),"")</f>
        <v/>
      </c>
      <c r="M5567" s="56"/>
      <c r="R5567" t="str">
        <f>IF(COUNTIF(ROMANEIOS!K:K,A5567)&gt;0,J5567,"")</f>
        <v/>
      </c>
    </row>
    <row r="5568" spans="1:18" ht="15.75" customHeight="1" x14ac:dyDescent="0.25">
      <c r="A5568" s="42" t="str">
        <f>IFERROR(INDEX(NFS!F:F,MATCH(B5568,NFS!E:E,0)),"")</f>
        <v/>
      </c>
      <c r="E5568" s="11" t="str">
        <f>IF(B5568="","",COUNTIF(SKU!C:C,B5568))</f>
        <v/>
      </c>
      <c r="H5568" s="64" t="str">
        <f>IF(A5568="","",IFERROR(VLOOKUP(TEXT(A5568,"0"),#REF!,7,FALSE),""))</f>
        <v/>
      </c>
      <c r="I5568" s="17" t="str">
        <f>IF(A5568="","",IFERROR(VLOOKUP(TEXT(A5568,"0"),#REF!,9,FALSE),""))</f>
        <v/>
      </c>
      <c r="J5568" s="19" t="str">
        <f>IF(A5568="","",IFERROR(VLOOKUP(TEXT(A5568,"0"),#REF!,10,FALSE),""))</f>
        <v/>
      </c>
      <c r="K5568" s="18" t="str">
        <f>IFERROR(INDEX(#REF!,MATCH(A5568,#REF!,0)),"")</f>
        <v/>
      </c>
      <c r="L5568" s="58" t="str">
        <f>IFERROR(INDEX(SKU!E:E,MATCH(B5568,SKU!C:C,0)),"")</f>
        <v/>
      </c>
      <c r="M5568" s="56"/>
      <c r="R5568" t="str">
        <f>IF(COUNTIF(ROMANEIOS!K:K,A5568)&gt;0,J5568,"")</f>
        <v/>
      </c>
    </row>
    <row r="5569" spans="1:18" ht="15.75" customHeight="1" x14ac:dyDescent="0.25">
      <c r="A5569" s="42" t="str">
        <f>IFERROR(INDEX(NFS!F:F,MATCH(B5569,NFS!E:E,0)),"")</f>
        <v/>
      </c>
      <c r="E5569" s="11" t="str">
        <f>IF(B5569="","",COUNTIF(SKU!C:C,B5569))</f>
        <v/>
      </c>
      <c r="H5569" s="64" t="str">
        <f>IF(A5569="","",IFERROR(VLOOKUP(TEXT(A5569,"0"),#REF!,7,FALSE),""))</f>
        <v/>
      </c>
      <c r="I5569" s="17" t="str">
        <f>IF(A5569="","",IFERROR(VLOOKUP(TEXT(A5569,"0"),#REF!,9,FALSE),""))</f>
        <v/>
      </c>
      <c r="J5569" s="19" t="str">
        <f>IF(A5569="","",IFERROR(VLOOKUP(TEXT(A5569,"0"),#REF!,10,FALSE),""))</f>
        <v/>
      </c>
      <c r="K5569" s="18" t="str">
        <f>IFERROR(INDEX(#REF!,MATCH(A5569,#REF!,0)),"")</f>
        <v/>
      </c>
      <c r="L5569" s="58" t="str">
        <f>IFERROR(INDEX(SKU!E:E,MATCH(B5569,SKU!C:C,0)),"")</f>
        <v/>
      </c>
      <c r="M5569" s="56"/>
      <c r="R5569" t="str">
        <f>IF(COUNTIF(ROMANEIOS!K:K,A5569)&gt;0,J5569,"")</f>
        <v/>
      </c>
    </row>
    <row r="5570" spans="1:18" ht="15.75" customHeight="1" x14ac:dyDescent="0.25">
      <c r="A5570" s="42" t="str">
        <f>IFERROR(INDEX(NFS!F:F,MATCH(B5570,NFS!E:E,0)),"")</f>
        <v/>
      </c>
      <c r="E5570" s="11" t="str">
        <f>IF(B5570="","",COUNTIF(SKU!C:C,B5570))</f>
        <v/>
      </c>
      <c r="H5570" s="64" t="str">
        <f>IF(A5570="","",IFERROR(VLOOKUP(TEXT(A5570,"0"),#REF!,7,FALSE),""))</f>
        <v/>
      </c>
      <c r="I5570" s="17" t="str">
        <f>IF(A5570="","",IFERROR(VLOOKUP(TEXT(A5570,"0"),#REF!,9,FALSE),""))</f>
        <v/>
      </c>
      <c r="J5570" s="19" t="str">
        <f>IF(A5570="","",IFERROR(VLOOKUP(TEXT(A5570,"0"),#REF!,10,FALSE),""))</f>
        <v/>
      </c>
      <c r="K5570" s="18" t="str">
        <f>IFERROR(INDEX(#REF!,MATCH(A5570,#REF!,0)),"")</f>
        <v/>
      </c>
      <c r="L5570" s="58" t="str">
        <f>IFERROR(INDEX(SKU!E:E,MATCH(B5570,SKU!C:C,0)),"")</f>
        <v/>
      </c>
      <c r="M5570" s="56"/>
      <c r="R5570" t="str">
        <f>IF(COUNTIF(ROMANEIOS!K:K,A5570)&gt;0,J5570,"")</f>
        <v/>
      </c>
    </row>
    <row r="5571" spans="1:18" ht="15.75" customHeight="1" x14ac:dyDescent="0.25">
      <c r="A5571" s="42" t="str">
        <f>IFERROR(INDEX(NFS!F:F,MATCH(B5571,NFS!E:E,0)),"")</f>
        <v/>
      </c>
      <c r="E5571" s="11" t="str">
        <f>IF(B5571="","",COUNTIF(SKU!C:C,B5571))</f>
        <v/>
      </c>
      <c r="H5571" s="64" t="str">
        <f>IF(A5571="","",IFERROR(VLOOKUP(TEXT(A5571,"0"),#REF!,7,FALSE),""))</f>
        <v/>
      </c>
      <c r="I5571" s="17" t="str">
        <f>IF(A5571="","",IFERROR(VLOOKUP(TEXT(A5571,"0"),#REF!,9,FALSE),""))</f>
        <v/>
      </c>
      <c r="J5571" s="19" t="str">
        <f>IF(A5571="","",IFERROR(VLOOKUP(TEXT(A5571,"0"),#REF!,10,FALSE),""))</f>
        <v/>
      </c>
      <c r="K5571" s="18" t="str">
        <f>IFERROR(INDEX(#REF!,MATCH(A5571,#REF!,0)),"")</f>
        <v/>
      </c>
      <c r="L5571" s="58" t="str">
        <f>IFERROR(INDEX(SKU!E:E,MATCH(B5571,SKU!C:C,0)),"")</f>
        <v/>
      </c>
      <c r="M5571" s="56"/>
      <c r="R5571" t="str">
        <f>IF(COUNTIF(ROMANEIOS!K:K,A5571)&gt;0,J5571,"")</f>
        <v/>
      </c>
    </row>
    <row r="5572" spans="1:18" ht="15.75" customHeight="1" x14ac:dyDescent="0.25">
      <c r="A5572" s="42" t="str">
        <f>IFERROR(INDEX(NFS!F:F,MATCH(B5572,NFS!E:E,0)),"")</f>
        <v/>
      </c>
      <c r="E5572" s="11" t="str">
        <f>IF(B5572="","",COUNTIF(SKU!C:C,B5572))</f>
        <v/>
      </c>
      <c r="H5572" s="64" t="str">
        <f>IF(A5572="","",IFERROR(VLOOKUP(TEXT(A5572,"0"),#REF!,7,FALSE),""))</f>
        <v/>
      </c>
      <c r="I5572" s="17" t="str">
        <f>IF(A5572="","",IFERROR(VLOOKUP(TEXT(A5572,"0"),#REF!,9,FALSE),""))</f>
        <v/>
      </c>
      <c r="J5572" s="19" t="str">
        <f>IF(A5572="","",IFERROR(VLOOKUP(TEXT(A5572,"0"),#REF!,10,FALSE),""))</f>
        <v/>
      </c>
      <c r="K5572" s="18" t="str">
        <f>IFERROR(INDEX(#REF!,MATCH(A5572,#REF!,0)),"")</f>
        <v/>
      </c>
      <c r="L5572" s="58" t="str">
        <f>IFERROR(INDEX(SKU!E:E,MATCH(B5572,SKU!C:C,0)),"")</f>
        <v/>
      </c>
      <c r="M5572" s="56"/>
      <c r="R5572" t="str">
        <f>IF(COUNTIF(ROMANEIOS!K:K,A5572)&gt;0,J5572,"")</f>
        <v/>
      </c>
    </row>
    <row r="5573" spans="1:18" ht="15.75" customHeight="1" x14ac:dyDescent="0.25">
      <c r="A5573" s="42" t="str">
        <f>IFERROR(INDEX(NFS!F:F,MATCH(B5573,NFS!E:E,0)),"")</f>
        <v/>
      </c>
      <c r="E5573" s="11" t="str">
        <f>IF(B5573="","",COUNTIF(SKU!C:C,B5573))</f>
        <v/>
      </c>
      <c r="H5573" s="64" t="str">
        <f>IF(A5573="","",IFERROR(VLOOKUP(TEXT(A5573,"0"),#REF!,7,FALSE),""))</f>
        <v/>
      </c>
      <c r="I5573" s="17" t="str">
        <f>IF(A5573="","",IFERROR(VLOOKUP(TEXT(A5573,"0"),#REF!,9,FALSE),""))</f>
        <v/>
      </c>
      <c r="J5573" s="19" t="str">
        <f>IF(A5573="","",IFERROR(VLOOKUP(TEXT(A5573,"0"),#REF!,10,FALSE),""))</f>
        <v/>
      </c>
      <c r="K5573" s="18" t="str">
        <f>IFERROR(INDEX(#REF!,MATCH(A5573,#REF!,0)),"")</f>
        <v/>
      </c>
      <c r="L5573" s="58" t="str">
        <f>IFERROR(INDEX(SKU!E:E,MATCH(B5573,SKU!C:C,0)),"")</f>
        <v/>
      </c>
      <c r="M5573" s="56"/>
      <c r="R5573" t="str">
        <f>IF(COUNTIF(ROMANEIOS!K:K,A5573)&gt;0,J5573,"")</f>
        <v/>
      </c>
    </row>
    <row r="5574" spans="1:18" ht="15.75" customHeight="1" x14ac:dyDescent="0.25">
      <c r="A5574" s="42" t="str">
        <f>IFERROR(INDEX(NFS!F:F,MATCH(B5574,NFS!E:E,0)),"")</f>
        <v/>
      </c>
      <c r="E5574" s="11" t="str">
        <f>IF(B5574="","",COUNTIF(SKU!C:C,B5574))</f>
        <v/>
      </c>
      <c r="H5574" s="64" t="str">
        <f>IF(A5574="","",IFERROR(VLOOKUP(TEXT(A5574,"0"),#REF!,7,FALSE),""))</f>
        <v/>
      </c>
      <c r="I5574" s="17" t="str">
        <f>IF(A5574="","",IFERROR(VLOOKUP(TEXT(A5574,"0"),#REF!,9,FALSE),""))</f>
        <v/>
      </c>
      <c r="J5574" s="19" t="str">
        <f>IF(A5574="","",IFERROR(VLOOKUP(TEXT(A5574,"0"),#REF!,10,FALSE),""))</f>
        <v/>
      </c>
      <c r="K5574" s="18" t="str">
        <f>IFERROR(INDEX(#REF!,MATCH(A5574,#REF!,0)),"")</f>
        <v/>
      </c>
      <c r="L5574" s="58" t="str">
        <f>IFERROR(INDEX(SKU!E:E,MATCH(B5574,SKU!C:C,0)),"")</f>
        <v/>
      </c>
      <c r="M5574" s="56"/>
      <c r="R5574" t="str">
        <f>IF(COUNTIF(ROMANEIOS!K:K,A5574)&gt;0,J5574,"")</f>
        <v/>
      </c>
    </row>
    <row r="5575" spans="1:18" ht="15.75" customHeight="1" x14ac:dyDescent="0.25">
      <c r="A5575" s="42" t="str">
        <f>IFERROR(INDEX(NFS!F:F,MATCH(B5575,NFS!E:E,0)),"")</f>
        <v/>
      </c>
      <c r="E5575" s="11" t="str">
        <f>IF(B5575="","",COUNTIF(SKU!C:C,B5575))</f>
        <v/>
      </c>
      <c r="H5575" s="64" t="str">
        <f>IF(A5575="","",IFERROR(VLOOKUP(TEXT(A5575,"0"),#REF!,7,FALSE),""))</f>
        <v/>
      </c>
      <c r="I5575" s="17" t="str">
        <f>IF(A5575="","",IFERROR(VLOOKUP(TEXT(A5575,"0"),#REF!,9,FALSE),""))</f>
        <v/>
      </c>
      <c r="J5575" s="19" t="str">
        <f>IF(A5575="","",IFERROR(VLOOKUP(TEXT(A5575,"0"),#REF!,10,FALSE),""))</f>
        <v/>
      </c>
      <c r="K5575" s="18" t="str">
        <f>IFERROR(INDEX(#REF!,MATCH(A5575,#REF!,0)),"")</f>
        <v/>
      </c>
      <c r="L5575" s="58" t="str">
        <f>IFERROR(INDEX(SKU!E:E,MATCH(B5575,SKU!C:C,0)),"")</f>
        <v/>
      </c>
      <c r="M5575" s="56"/>
      <c r="R5575" t="str">
        <f>IF(COUNTIF(ROMANEIOS!K:K,A5575)&gt;0,J5575,"")</f>
        <v/>
      </c>
    </row>
    <row r="5576" spans="1:18" ht="15.75" customHeight="1" x14ac:dyDescent="0.25">
      <c r="A5576" s="42" t="str">
        <f>IFERROR(INDEX(NFS!F:F,MATCH(B5576,NFS!E:E,0)),"")</f>
        <v/>
      </c>
      <c r="E5576" s="11" t="str">
        <f>IF(B5576="","",COUNTIF(SKU!C:C,B5576))</f>
        <v/>
      </c>
      <c r="H5576" s="64" t="str">
        <f>IF(A5576="","",IFERROR(VLOOKUP(TEXT(A5576,"0"),#REF!,7,FALSE),""))</f>
        <v/>
      </c>
      <c r="I5576" s="17" t="str">
        <f>IF(A5576="","",IFERROR(VLOOKUP(TEXT(A5576,"0"),#REF!,9,FALSE),""))</f>
        <v/>
      </c>
      <c r="J5576" s="19" t="str">
        <f>IF(A5576="","",IFERROR(VLOOKUP(TEXT(A5576,"0"),#REF!,10,FALSE),""))</f>
        <v/>
      </c>
      <c r="K5576" s="18" t="str">
        <f>IFERROR(INDEX(#REF!,MATCH(A5576,#REF!,0)),"")</f>
        <v/>
      </c>
      <c r="L5576" s="58" t="str">
        <f>IFERROR(INDEX(SKU!E:E,MATCH(B5576,SKU!C:C,0)),"")</f>
        <v/>
      </c>
      <c r="M5576" s="56"/>
      <c r="R5576" t="str">
        <f>IF(COUNTIF(ROMANEIOS!K:K,A5576)&gt;0,J5576,"")</f>
        <v/>
      </c>
    </row>
    <row r="5577" spans="1:18" ht="15.75" customHeight="1" x14ac:dyDescent="0.25">
      <c r="A5577" s="42" t="str">
        <f>IFERROR(INDEX(NFS!F:F,MATCH(B5577,NFS!E:E,0)),"")</f>
        <v/>
      </c>
      <c r="E5577" s="11" t="str">
        <f>IF(B5577="","",COUNTIF(SKU!C:C,B5577))</f>
        <v/>
      </c>
      <c r="H5577" s="64" t="str">
        <f>IF(A5577="","",IFERROR(VLOOKUP(TEXT(A5577,"0"),#REF!,7,FALSE),""))</f>
        <v/>
      </c>
      <c r="I5577" s="17" t="str">
        <f>IF(A5577="","",IFERROR(VLOOKUP(TEXT(A5577,"0"),#REF!,9,FALSE),""))</f>
        <v/>
      </c>
      <c r="J5577" s="19" t="str">
        <f>IF(A5577="","",IFERROR(VLOOKUP(TEXT(A5577,"0"),#REF!,10,FALSE),""))</f>
        <v/>
      </c>
      <c r="K5577" s="18" t="str">
        <f>IFERROR(INDEX(#REF!,MATCH(A5577,#REF!,0)),"")</f>
        <v/>
      </c>
      <c r="L5577" s="58" t="str">
        <f>IFERROR(INDEX(SKU!E:E,MATCH(B5577,SKU!C:C,0)),"")</f>
        <v/>
      </c>
      <c r="M5577" s="56"/>
      <c r="R5577" t="str">
        <f>IF(COUNTIF(ROMANEIOS!K:K,A5577)&gt;0,J5577,"")</f>
        <v/>
      </c>
    </row>
    <row r="5578" spans="1:18" ht="15.75" customHeight="1" x14ac:dyDescent="0.25">
      <c r="A5578" s="42" t="str">
        <f>IFERROR(INDEX(NFS!F:F,MATCH(B5578,NFS!E:E,0)),"")</f>
        <v/>
      </c>
      <c r="E5578" s="11" t="str">
        <f>IF(B5578="","",COUNTIF(SKU!C:C,B5578))</f>
        <v/>
      </c>
      <c r="H5578" s="64" t="str">
        <f>IF(A5578="","",IFERROR(VLOOKUP(TEXT(A5578,"0"),#REF!,7,FALSE),""))</f>
        <v/>
      </c>
      <c r="I5578" s="17" t="str">
        <f>IF(A5578="","",IFERROR(VLOOKUP(TEXT(A5578,"0"),#REF!,9,FALSE),""))</f>
        <v/>
      </c>
      <c r="J5578" s="19" t="str">
        <f>IF(A5578="","",IFERROR(VLOOKUP(TEXT(A5578,"0"),#REF!,10,FALSE),""))</f>
        <v/>
      </c>
      <c r="K5578" s="18" t="str">
        <f>IFERROR(INDEX(#REF!,MATCH(A5578,#REF!,0)),"")</f>
        <v/>
      </c>
      <c r="L5578" s="58" t="str">
        <f>IFERROR(INDEX(SKU!E:E,MATCH(B5578,SKU!C:C,0)),"")</f>
        <v/>
      </c>
      <c r="M5578" s="56"/>
      <c r="R5578" t="str">
        <f>IF(COUNTIF(ROMANEIOS!K:K,A5578)&gt;0,J5578,"")</f>
        <v/>
      </c>
    </row>
    <row r="5579" spans="1:18" ht="15.75" customHeight="1" x14ac:dyDescent="0.25">
      <c r="A5579" s="42" t="str">
        <f>IFERROR(INDEX(NFS!F:F,MATCH(B5579,NFS!E:E,0)),"")</f>
        <v/>
      </c>
      <c r="E5579" s="11" t="str">
        <f>IF(B5579="","",COUNTIF(SKU!C:C,B5579))</f>
        <v/>
      </c>
      <c r="H5579" s="64" t="str">
        <f>IF(A5579="","",IFERROR(VLOOKUP(TEXT(A5579,"0"),#REF!,7,FALSE),""))</f>
        <v/>
      </c>
      <c r="I5579" s="17" t="str">
        <f>IF(A5579="","",IFERROR(VLOOKUP(TEXT(A5579,"0"),#REF!,9,FALSE),""))</f>
        <v/>
      </c>
      <c r="J5579" s="19" t="str">
        <f>IF(A5579="","",IFERROR(VLOOKUP(TEXT(A5579,"0"),#REF!,10,FALSE),""))</f>
        <v/>
      </c>
      <c r="K5579" s="18" t="str">
        <f>IFERROR(INDEX(#REF!,MATCH(A5579,#REF!,0)),"")</f>
        <v/>
      </c>
      <c r="L5579" s="58" t="str">
        <f>IFERROR(INDEX(SKU!E:E,MATCH(B5579,SKU!C:C,0)),"")</f>
        <v/>
      </c>
      <c r="M5579" s="56"/>
      <c r="R5579" t="str">
        <f>IF(COUNTIF(ROMANEIOS!K:K,A5579)&gt;0,J5579,"")</f>
        <v/>
      </c>
    </row>
    <row r="5580" spans="1:18" ht="15.75" customHeight="1" x14ac:dyDescent="0.25">
      <c r="A5580" s="42" t="str">
        <f>IFERROR(INDEX(NFS!F:F,MATCH(B5580,NFS!E:E,0)),"")</f>
        <v/>
      </c>
      <c r="E5580" s="11" t="str">
        <f>IF(B5580="","",COUNTIF(SKU!C:C,B5580))</f>
        <v/>
      </c>
      <c r="H5580" s="64" t="str">
        <f>IF(A5580="","",IFERROR(VLOOKUP(TEXT(A5580,"0"),#REF!,7,FALSE),""))</f>
        <v/>
      </c>
      <c r="I5580" s="17" t="str">
        <f>IF(A5580="","",IFERROR(VLOOKUP(TEXT(A5580,"0"),#REF!,9,FALSE),""))</f>
        <v/>
      </c>
      <c r="J5580" s="19" t="str">
        <f>IF(A5580="","",IFERROR(VLOOKUP(TEXT(A5580,"0"),#REF!,10,FALSE),""))</f>
        <v/>
      </c>
      <c r="K5580" s="18" t="str">
        <f>IFERROR(INDEX(#REF!,MATCH(A5580,#REF!,0)),"")</f>
        <v/>
      </c>
      <c r="L5580" s="58" t="str">
        <f>IFERROR(INDEX(SKU!E:E,MATCH(B5580,SKU!C:C,0)),"")</f>
        <v/>
      </c>
      <c r="M5580" s="56"/>
      <c r="R5580" t="str">
        <f>IF(COUNTIF(ROMANEIOS!K:K,A5580)&gt;0,J5580,"")</f>
        <v/>
      </c>
    </row>
    <row r="5581" spans="1:18" ht="15.75" customHeight="1" x14ac:dyDescent="0.25">
      <c r="A5581" s="42" t="str">
        <f>IFERROR(INDEX(NFS!F:F,MATCH(B5581,NFS!E:E,0)),"")</f>
        <v/>
      </c>
      <c r="E5581" s="11" t="str">
        <f>IF(B5581="","",COUNTIF(SKU!C:C,B5581))</f>
        <v/>
      </c>
      <c r="H5581" s="64" t="str">
        <f>IF(A5581="","",IFERROR(VLOOKUP(TEXT(A5581,"0"),#REF!,7,FALSE),""))</f>
        <v/>
      </c>
      <c r="I5581" s="17" t="str">
        <f>IF(A5581="","",IFERROR(VLOOKUP(TEXT(A5581,"0"),#REF!,9,FALSE),""))</f>
        <v/>
      </c>
      <c r="J5581" s="19" t="str">
        <f>IF(A5581="","",IFERROR(VLOOKUP(TEXT(A5581,"0"),#REF!,10,FALSE),""))</f>
        <v/>
      </c>
      <c r="K5581" s="18" t="str">
        <f>IFERROR(INDEX(#REF!,MATCH(A5581,#REF!,0)),"")</f>
        <v/>
      </c>
      <c r="L5581" s="58" t="str">
        <f>IFERROR(INDEX(SKU!E:E,MATCH(B5581,SKU!C:C,0)),"")</f>
        <v/>
      </c>
      <c r="M5581" s="56"/>
      <c r="R5581" t="str">
        <f>IF(COUNTIF(ROMANEIOS!K:K,A5581)&gt;0,J5581,"")</f>
        <v/>
      </c>
    </row>
    <row r="5582" spans="1:18" ht="15.75" customHeight="1" x14ac:dyDescent="0.25">
      <c r="A5582" s="42" t="str">
        <f>IFERROR(INDEX(NFS!F:F,MATCH(B5582,NFS!E:E,0)),"")</f>
        <v/>
      </c>
      <c r="E5582" s="11" t="str">
        <f>IF(B5582="","",COUNTIF(SKU!C:C,B5582))</f>
        <v/>
      </c>
      <c r="H5582" s="64" t="str">
        <f>IF(A5582="","",IFERROR(VLOOKUP(TEXT(A5582,"0"),#REF!,7,FALSE),""))</f>
        <v/>
      </c>
      <c r="I5582" s="17" t="str">
        <f>IF(A5582="","",IFERROR(VLOOKUP(TEXT(A5582,"0"),#REF!,9,FALSE),""))</f>
        <v/>
      </c>
      <c r="J5582" s="19" t="str">
        <f>IF(A5582="","",IFERROR(VLOOKUP(TEXT(A5582,"0"),#REF!,10,FALSE),""))</f>
        <v/>
      </c>
      <c r="K5582" s="18" t="str">
        <f>IFERROR(INDEX(#REF!,MATCH(A5582,#REF!,0)),"")</f>
        <v/>
      </c>
      <c r="L5582" s="58" t="str">
        <f>IFERROR(INDEX(SKU!E:E,MATCH(B5582,SKU!C:C,0)),"")</f>
        <v/>
      </c>
      <c r="M5582" s="56"/>
      <c r="R5582" t="str">
        <f>IF(COUNTIF(ROMANEIOS!K:K,A5582)&gt;0,J5582,"")</f>
        <v/>
      </c>
    </row>
    <row r="5583" spans="1:18" ht="15.75" customHeight="1" x14ac:dyDescent="0.25">
      <c r="A5583" s="42" t="str">
        <f>IFERROR(INDEX(NFS!F:F,MATCH(B5583,NFS!E:E,0)),"")</f>
        <v/>
      </c>
      <c r="E5583" s="11" t="str">
        <f>IF(B5583="","",COUNTIF(SKU!C:C,B5583))</f>
        <v/>
      </c>
      <c r="H5583" s="64" t="str">
        <f>IF(A5583="","",IFERROR(VLOOKUP(TEXT(A5583,"0"),#REF!,7,FALSE),""))</f>
        <v/>
      </c>
      <c r="I5583" s="17" t="str">
        <f>IF(A5583="","",IFERROR(VLOOKUP(TEXT(A5583,"0"),#REF!,9,FALSE),""))</f>
        <v/>
      </c>
      <c r="J5583" s="19" t="str">
        <f>IF(A5583="","",IFERROR(VLOOKUP(TEXT(A5583,"0"),#REF!,10,FALSE),""))</f>
        <v/>
      </c>
      <c r="K5583" s="18" t="str">
        <f>IFERROR(INDEX(#REF!,MATCH(A5583,#REF!,0)),"")</f>
        <v/>
      </c>
      <c r="L5583" s="58" t="str">
        <f>IFERROR(INDEX(SKU!E:E,MATCH(B5583,SKU!C:C,0)),"")</f>
        <v/>
      </c>
      <c r="M5583" s="56"/>
      <c r="R5583" t="str">
        <f>IF(COUNTIF(ROMANEIOS!K:K,A5583)&gt;0,J5583,"")</f>
        <v/>
      </c>
    </row>
    <row r="5584" spans="1:18" ht="15.75" customHeight="1" x14ac:dyDescent="0.25">
      <c r="A5584" s="42" t="str">
        <f>IFERROR(INDEX(NFS!F:F,MATCH(B5584,NFS!E:E,0)),"")</f>
        <v/>
      </c>
      <c r="E5584" s="11" t="str">
        <f>IF(B5584="","",COUNTIF(SKU!C:C,B5584))</f>
        <v/>
      </c>
      <c r="H5584" s="64" t="str">
        <f>IF(A5584="","",IFERROR(VLOOKUP(TEXT(A5584,"0"),#REF!,7,FALSE),""))</f>
        <v/>
      </c>
      <c r="I5584" s="17" t="str">
        <f>IF(A5584="","",IFERROR(VLOOKUP(TEXT(A5584,"0"),#REF!,9,FALSE),""))</f>
        <v/>
      </c>
      <c r="J5584" s="19" t="str">
        <f>IF(A5584="","",IFERROR(VLOOKUP(TEXT(A5584,"0"),#REF!,10,FALSE),""))</f>
        <v/>
      </c>
      <c r="K5584" s="18" t="str">
        <f>IFERROR(INDEX(#REF!,MATCH(A5584,#REF!,0)),"")</f>
        <v/>
      </c>
      <c r="L5584" s="58" t="str">
        <f>IFERROR(INDEX(SKU!E:E,MATCH(B5584,SKU!C:C,0)),"")</f>
        <v/>
      </c>
      <c r="M5584" s="56"/>
      <c r="R5584" t="str">
        <f>IF(COUNTIF(ROMANEIOS!K:K,A5584)&gt;0,J5584,"")</f>
        <v/>
      </c>
    </row>
    <row r="5585" spans="1:18" ht="15.75" customHeight="1" x14ac:dyDescent="0.25">
      <c r="A5585" s="42" t="str">
        <f>IFERROR(INDEX(NFS!F:F,MATCH(B5585,NFS!E:E,0)),"")</f>
        <v/>
      </c>
      <c r="E5585" s="11" t="str">
        <f>IF(B5585="","",COUNTIF(SKU!C:C,B5585))</f>
        <v/>
      </c>
      <c r="H5585" s="64" t="str">
        <f>IF(A5585="","",IFERROR(VLOOKUP(TEXT(A5585,"0"),#REF!,7,FALSE),""))</f>
        <v/>
      </c>
      <c r="I5585" s="17" t="str">
        <f>IF(A5585="","",IFERROR(VLOOKUP(TEXT(A5585,"0"),#REF!,9,FALSE),""))</f>
        <v/>
      </c>
      <c r="J5585" s="19" t="str">
        <f>IF(A5585="","",IFERROR(VLOOKUP(TEXT(A5585,"0"),#REF!,10,FALSE),""))</f>
        <v/>
      </c>
      <c r="K5585" s="18" t="str">
        <f>IFERROR(INDEX(#REF!,MATCH(A5585,#REF!,0)),"")</f>
        <v/>
      </c>
      <c r="L5585" s="58" t="str">
        <f>IFERROR(INDEX(SKU!E:E,MATCH(B5585,SKU!C:C,0)),"")</f>
        <v/>
      </c>
      <c r="M5585" s="56"/>
      <c r="R5585" t="str">
        <f>IF(COUNTIF(ROMANEIOS!K:K,A5585)&gt;0,J5585,"")</f>
        <v/>
      </c>
    </row>
    <row r="5586" spans="1:18" ht="15.75" customHeight="1" x14ac:dyDescent="0.25">
      <c r="A5586" s="42" t="str">
        <f>IFERROR(INDEX(NFS!F:F,MATCH(B5586,NFS!E:E,0)),"")</f>
        <v/>
      </c>
      <c r="E5586" s="11" t="str">
        <f>IF(B5586="","",COUNTIF(SKU!C:C,B5586))</f>
        <v/>
      </c>
      <c r="H5586" s="64" t="str">
        <f>IF(A5586="","",IFERROR(VLOOKUP(TEXT(A5586,"0"),#REF!,7,FALSE),""))</f>
        <v/>
      </c>
      <c r="I5586" s="17" t="str">
        <f>IF(A5586="","",IFERROR(VLOOKUP(TEXT(A5586,"0"),#REF!,9,FALSE),""))</f>
        <v/>
      </c>
      <c r="J5586" s="19" t="str">
        <f>IF(A5586="","",IFERROR(VLOOKUP(TEXT(A5586,"0"),#REF!,10,FALSE),""))</f>
        <v/>
      </c>
      <c r="K5586" s="18" t="str">
        <f>IFERROR(INDEX(#REF!,MATCH(A5586,#REF!,0)),"")</f>
        <v/>
      </c>
      <c r="L5586" s="58" t="str">
        <f>IFERROR(INDEX(SKU!E:E,MATCH(B5586,SKU!C:C,0)),"")</f>
        <v/>
      </c>
      <c r="M5586" s="56"/>
      <c r="R5586" t="str">
        <f>IF(COUNTIF(ROMANEIOS!K:K,A5586)&gt;0,J5586,"")</f>
        <v/>
      </c>
    </row>
    <row r="5587" spans="1:18" ht="15.75" customHeight="1" x14ac:dyDescent="0.25">
      <c r="A5587" s="42" t="str">
        <f>IFERROR(INDEX(NFS!F:F,MATCH(B5587,NFS!E:E,0)),"")</f>
        <v/>
      </c>
      <c r="E5587" s="11" t="str">
        <f>IF(B5587="","",COUNTIF(SKU!C:C,B5587))</f>
        <v/>
      </c>
      <c r="H5587" s="64" t="str">
        <f>IF(A5587="","",IFERROR(VLOOKUP(TEXT(A5587,"0"),#REF!,7,FALSE),""))</f>
        <v/>
      </c>
      <c r="I5587" s="17" t="str">
        <f>IF(A5587="","",IFERROR(VLOOKUP(TEXT(A5587,"0"),#REF!,9,FALSE),""))</f>
        <v/>
      </c>
      <c r="J5587" s="19" t="str">
        <f>IF(A5587="","",IFERROR(VLOOKUP(TEXT(A5587,"0"),#REF!,10,FALSE),""))</f>
        <v/>
      </c>
      <c r="K5587" s="18" t="str">
        <f>IFERROR(INDEX(#REF!,MATCH(A5587,#REF!,0)),"")</f>
        <v/>
      </c>
      <c r="L5587" s="58" t="str">
        <f>IFERROR(INDEX(SKU!E:E,MATCH(B5587,SKU!C:C,0)),"")</f>
        <v/>
      </c>
      <c r="M5587" s="56"/>
      <c r="R5587" t="str">
        <f>IF(COUNTIF(ROMANEIOS!K:K,A5587)&gt;0,J5587,"")</f>
        <v/>
      </c>
    </row>
    <row r="5588" spans="1:18" ht="15.75" customHeight="1" x14ac:dyDescent="0.25">
      <c r="A5588" s="42" t="str">
        <f>IFERROR(INDEX(NFS!F:F,MATCH(B5588,NFS!E:E,0)),"")</f>
        <v/>
      </c>
      <c r="E5588" s="11" t="str">
        <f>IF(B5588="","",COUNTIF(SKU!C:C,B5588))</f>
        <v/>
      </c>
      <c r="H5588" s="64" t="str">
        <f>IF(A5588="","",IFERROR(VLOOKUP(TEXT(A5588,"0"),#REF!,7,FALSE),""))</f>
        <v/>
      </c>
      <c r="I5588" s="17" t="str">
        <f>IF(A5588="","",IFERROR(VLOOKUP(TEXT(A5588,"0"),#REF!,9,FALSE),""))</f>
        <v/>
      </c>
      <c r="J5588" s="19" t="str">
        <f>IF(A5588="","",IFERROR(VLOOKUP(TEXT(A5588,"0"),#REF!,10,FALSE),""))</f>
        <v/>
      </c>
      <c r="K5588" s="18" t="str">
        <f>IFERROR(INDEX(#REF!,MATCH(A5588,#REF!,0)),"")</f>
        <v/>
      </c>
      <c r="L5588" s="58" t="str">
        <f>IFERROR(INDEX(SKU!E:E,MATCH(B5588,SKU!C:C,0)),"")</f>
        <v/>
      </c>
      <c r="M5588" s="56"/>
      <c r="R5588" t="str">
        <f>IF(COUNTIF(ROMANEIOS!K:K,A5588)&gt;0,J5588,"")</f>
        <v/>
      </c>
    </row>
    <row r="5589" spans="1:18" ht="15.75" customHeight="1" x14ac:dyDescent="0.25">
      <c r="A5589" s="42" t="str">
        <f>IFERROR(INDEX(NFS!F:F,MATCH(B5589,NFS!E:E,0)),"")</f>
        <v/>
      </c>
      <c r="E5589" s="11" t="str">
        <f>IF(B5589="","",COUNTIF(SKU!C:C,B5589))</f>
        <v/>
      </c>
      <c r="H5589" s="64" t="str">
        <f>IF(A5589="","",IFERROR(VLOOKUP(TEXT(A5589,"0"),#REF!,7,FALSE),""))</f>
        <v/>
      </c>
      <c r="I5589" s="17" t="str">
        <f>IF(A5589="","",IFERROR(VLOOKUP(TEXT(A5589,"0"),#REF!,9,FALSE),""))</f>
        <v/>
      </c>
      <c r="J5589" s="19" t="str">
        <f>IF(A5589="","",IFERROR(VLOOKUP(TEXT(A5589,"0"),#REF!,10,FALSE),""))</f>
        <v/>
      </c>
      <c r="K5589" s="18" t="str">
        <f>IFERROR(INDEX(#REF!,MATCH(A5589,#REF!,0)),"")</f>
        <v/>
      </c>
      <c r="L5589" s="58" t="str">
        <f>IFERROR(INDEX(SKU!E:E,MATCH(B5589,SKU!C:C,0)),"")</f>
        <v/>
      </c>
      <c r="M5589" s="56"/>
      <c r="R5589" t="str">
        <f>IF(COUNTIF(ROMANEIOS!K:K,A5589)&gt;0,J5589,"")</f>
        <v/>
      </c>
    </row>
    <row r="5590" spans="1:18" ht="15.75" customHeight="1" x14ac:dyDescent="0.25">
      <c r="A5590" s="42" t="str">
        <f>IFERROR(INDEX(NFS!F:F,MATCH(B5590,NFS!E:E,0)),"")</f>
        <v/>
      </c>
      <c r="E5590" s="11" t="str">
        <f>IF(B5590="","",COUNTIF(SKU!C:C,B5590))</f>
        <v/>
      </c>
      <c r="H5590" s="64" t="str">
        <f>IF(A5590="","",IFERROR(VLOOKUP(TEXT(A5590,"0"),#REF!,7,FALSE),""))</f>
        <v/>
      </c>
      <c r="I5590" s="17" t="str">
        <f>IF(A5590="","",IFERROR(VLOOKUP(TEXT(A5590,"0"),#REF!,9,FALSE),""))</f>
        <v/>
      </c>
      <c r="J5590" s="19" t="str">
        <f>IF(A5590="","",IFERROR(VLOOKUP(TEXT(A5590,"0"),#REF!,10,FALSE),""))</f>
        <v/>
      </c>
      <c r="K5590" s="18" t="str">
        <f>IFERROR(INDEX(#REF!,MATCH(A5590,#REF!,0)),"")</f>
        <v/>
      </c>
      <c r="L5590" s="58" t="str">
        <f>IFERROR(INDEX(SKU!E:E,MATCH(B5590,SKU!C:C,0)),"")</f>
        <v/>
      </c>
      <c r="M5590" s="56"/>
      <c r="R5590" t="str">
        <f>IF(COUNTIF(ROMANEIOS!K:K,A5590)&gt;0,J5590,"")</f>
        <v/>
      </c>
    </row>
    <row r="5591" spans="1:18" ht="15.75" customHeight="1" x14ac:dyDescent="0.25">
      <c r="A5591" s="42" t="str">
        <f>IFERROR(INDEX(NFS!F:F,MATCH(B5591,NFS!E:E,0)),"")</f>
        <v/>
      </c>
      <c r="E5591" s="11" t="str">
        <f>IF(B5591="","",COUNTIF(SKU!C:C,B5591))</f>
        <v/>
      </c>
      <c r="H5591" s="64" t="str">
        <f>IF(A5591="","",IFERROR(VLOOKUP(TEXT(A5591,"0"),#REF!,7,FALSE),""))</f>
        <v/>
      </c>
      <c r="I5591" s="17" t="str">
        <f>IF(A5591="","",IFERROR(VLOOKUP(TEXT(A5591,"0"),#REF!,9,FALSE),""))</f>
        <v/>
      </c>
      <c r="J5591" s="19" t="str">
        <f>IF(A5591="","",IFERROR(VLOOKUP(TEXT(A5591,"0"),#REF!,10,FALSE),""))</f>
        <v/>
      </c>
      <c r="K5591" s="18" t="str">
        <f>IFERROR(INDEX(#REF!,MATCH(A5591,#REF!,0)),"")</f>
        <v/>
      </c>
      <c r="L5591" s="58" t="str">
        <f>IFERROR(INDEX(SKU!E:E,MATCH(B5591,SKU!C:C,0)),"")</f>
        <v/>
      </c>
      <c r="M5591" s="56"/>
      <c r="R5591" t="str">
        <f>IF(COUNTIF(ROMANEIOS!K:K,A5591)&gt;0,J5591,"")</f>
        <v/>
      </c>
    </row>
    <row r="5592" spans="1:18" ht="15.75" customHeight="1" x14ac:dyDescent="0.25">
      <c r="A5592" s="42" t="str">
        <f>IFERROR(INDEX(NFS!F:F,MATCH(B5592,NFS!E:E,0)),"")</f>
        <v/>
      </c>
      <c r="E5592" s="11" t="str">
        <f>IF(B5592="","",COUNTIF(SKU!C:C,B5592))</f>
        <v/>
      </c>
      <c r="H5592" s="64" t="str">
        <f>IF(A5592="","",IFERROR(VLOOKUP(TEXT(A5592,"0"),#REF!,7,FALSE),""))</f>
        <v/>
      </c>
      <c r="I5592" s="17" t="str">
        <f>IF(A5592="","",IFERROR(VLOOKUP(TEXT(A5592,"0"),#REF!,9,FALSE),""))</f>
        <v/>
      </c>
      <c r="J5592" s="19" t="str">
        <f>IF(A5592="","",IFERROR(VLOOKUP(TEXT(A5592,"0"),#REF!,10,FALSE),""))</f>
        <v/>
      </c>
      <c r="K5592" s="18" t="str">
        <f>IFERROR(INDEX(#REF!,MATCH(A5592,#REF!,0)),"")</f>
        <v/>
      </c>
      <c r="L5592" s="58" t="str">
        <f>IFERROR(INDEX(SKU!E:E,MATCH(B5592,SKU!C:C,0)),"")</f>
        <v/>
      </c>
      <c r="M5592" s="56"/>
      <c r="R5592" t="str">
        <f>IF(COUNTIF(ROMANEIOS!K:K,A5592)&gt;0,J5592,"")</f>
        <v/>
      </c>
    </row>
    <row r="5593" spans="1:18" ht="15.75" customHeight="1" x14ac:dyDescent="0.25">
      <c r="A5593" s="42" t="str">
        <f>IFERROR(INDEX(NFS!F:F,MATCH(B5593,NFS!E:E,0)),"")</f>
        <v/>
      </c>
      <c r="E5593" s="11" t="str">
        <f>IF(B5593="","",COUNTIF(SKU!C:C,B5593))</f>
        <v/>
      </c>
      <c r="H5593" s="64" t="str">
        <f>IF(A5593="","",IFERROR(VLOOKUP(TEXT(A5593,"0"),#REF!,7,FALSE),""))</f>
        <v/>
      </c>
      <c r="I5593" s="17" t="str">
        <f>IF(A5593="","",IFERROR(VLOOKUP(TEXT(A5593,"0"),#REF!,9,FALSE),""))</f>
        <v/>
      </c>
      <c r="J5593" s="19" t="str">
        <f>IF(A5593="","",IFERROR(VLOOKUP(TEXT(A5593,"0"),#REF!,10,FALSE),""))</f>
        <v/>
      </c>
      <c r="K5593" s="18" t="str">
        <f>IFERROR(INDEX(#REF!,MATCH(A5593,#REF!,0)),"")</f>
        <v/>
      </c>
      <c r="L5593" s="58" t="str">
        <f>IFERROR(INDEX(SKU!E:E,MATCH(B5593,SKU!C:C,0)),"")</f>
        <v/>
      </c>
      <c r="M5593" s="56"/>
      <c r="R5593" t="str">
        <f>IF(COUNTIF(ROMANEIOS!K:K,A5593)&gt;0,J5593,"")</f>
        <v/>
      </c>
    </row>
    <row r="5594" spans="1:18" ht="15.75" customHeight="1" x14ac:dyDescent="0.25">
      <c r="A5594" s="42" t="str">
        <f>IFERROR(INDEX(NFS!F:F,MATCH(B5594,NFS!E:E,0)),"")</f>
        <v/>
      </c>
      <c r="E5594" s="11" t="str">
        <f>IF(B5594="","",COUNTIF(SKU!C:C,B5594))</f>
        <v/>
      </c>
      <c r="H5594" s="64" t="str">
        <f>IF(A5594="","",IFERROR(VLOOKUP(TEXT(A5594,"0"),#REF!,7,FALSE),""))</f>
        <v/>
      </c>
      <c r="I5594" s="17" t="str">
        <f>IF(A5594="","",IFERROR(VLOOKUP(TEXT(A5594,"0"),#REF!,9,FALSE),""))</f>
        <v/>
      </c>
      <c r="J5594" s="19" t="str">
        <f>IF(A5594="","",IFERROR(VLOOKUP(TEXT(A5594,"0"),#REF!,10,FALSE),""))</f>
        <v/>
      </c>
      <c r="K5594" s="18" t="str">
        <f>IFERROR(INDEX(#REF!,MATCH(A5594,#REF!,0)),"")</f>
        <v/>
      </c>
      <c r="L5594" s="58" t="str">
        <f>IFERROR(INDEX(SKU!E:E,MATCH(B5594,SKU!C:C,0)),"")</f>
        <v/>
      </c>
      <c r="M5594" s="56"/>
      <c r="R5594" t="str">
        <f>IF(COUNTIF(ROMANEIOS!K:K,A5594)&gt;0,J5594,"")</f>
        <v/>
      </c>
    </row>
    <row r="5595" spans="1:18" ht="15.75" customHeight="1" x14ac:dyDescent="0.25">
      <c r="A5595" s="42" t="str">
        <f>IFERROR(INDEX(NFS!F:F,MATCH(B5595,NFS!E:E,0)),"")</f>
        <v/>
      </c>
      <c r="E5595" s="11" t="str">
        <f>IF(B5595="","",COUNTIF(SKU!C:C,B5595))</f>
        <v/>
      </c>
      <c r="H5595" s="64" t="str">
        <f>IF(A5595="","",IFERROR(VLOOKUP(TEXT(A5595,"0"),#REF!,7,FALSE),""))</f>
        <v/>
      </c>
      <c r="I5595" s="17" t="str">
        <f>IF(A5595="","",IFERROR(VLOOKUP(TEXT(A5595,"0"),#REF!,9,FALSE),""))</f>
        <v/>
      </c>
      <c r="J5595" s="19" t="str">
        <f>IF(A5595="","",IFERROR(VLOOKUP(TEXT(A5595,"0"),#REF!,10,FALSE),""))</f>
        <v/>
      </c>
      <c r="K5595" s="18" t="str">
        <f>IFERROR(INDEX(#REF!,MATCH(A5595,#REF!,0)),"")</f>
        <v/>
      </c>
      <c r="L5595" s="58" t="str">
        <f>IFERROR(INDEX(SKU!E:E,MATCH(B5595,SKU!C:C,0)),"")</f>
        <v/>
      </c>
      <c r="M5595" s="56"/>
      <c r="R5595" t="str">
        <f>IF(COUNTIF(ROMANEIOS!K:K,A5595)&gt;0,J5595,"")</f>
        <v/>
      </c>
    </row>
    <row r="5596" spans="1:18" ht="15.75" customHeight="1" x14ac:dyDescent="0.25">
      <c r="A5596" s="42" t="str">
        <f>IFERROR(INDEX(NFS!F:F,MATCH(B5596,NFS!E:E,0)),"")</f>
        <v/>
      </c>
      <c r="E5596" s="11" t="str">
        <f>IF(B5596="","",COUNTIF(SKU!C:C,B5596))</f>
        <v/>
      </c>
      <c r="H5596" s="64" t="str">
        <f>IF(A5596="","",IFERROR(VLOOKUP(TEXT(A5596,"0"),#REF!,7,FALSE),""))</f>
        <v/>
      </c>
      <c r="I5596" s="17" t="str">
        <f>IF(A5596="","",IFERROR(VLOOKUP(TEXT(A5596,"0"),#REF!,9,FALSE),""))</f>
        <v/>
      </c>
      <c r="J5596" s="19" t="str">
        <f>IF(A5596="","",IFERROR(VLOOKUP(TEXT(A5596,"0"),#REF!,10,FALSE),""))</f>
        <v/>
      </c>
      <c r="K5596" s="18" t="str">
        <f>IFERROR(INDEX(#REF!,MATCH(A5596,#REF!,0)),"")</f>
        <v/>
      </c>
      <c r="L5596" s="58" t="str">
        <f>IFERROR(INDEX(SKU!E:E,MATCH(B5596,SKU!C:C,0)),"")</f>
        <v/>
      </c>
      <c r="M5596" s="56"/>
      <c r="R5596" t="str">
        <f>IF(COUNTIF(ROMANEIOS!K:K,A5596)&gt;0,J5596,"")</f>
        <v/>
      </c>
    </row>
    <row r="5597" spans="1:18" ht="15.75" customHeight="1" x14ac:dyDescent="0.25">
      <c r="A5597" s="42" t="str">
        <f>IFERROR(INDEX(NFS!F:F,MATCH(B5597,NFS!E:E,0)),"")</f>
        <v/>
      </c>
      <c r="E5597" s="11" t="str">
        <f>IF(B5597="","",COUNTIF(SKU!C:C,B5597))</f>
        <v/>
      </c>
      <c r="H5597" s="64" t="str">
        <f>IF(A5597="","",IFERROR(VLOOKUP(TEXT(A5597,"0"),#REF!,7,FALSE),""))</f>
        <v/>
      </c>
      <c r="I5597" s="17" t="str">
        <f>IF(A5597="","",IFERROR(VLOOKUP(TEXT(A5597,"0"),#REF!,9,FALSE),""))</f>
        <v/>
      </c>
      <c r="J5597" s="19" t="str">
        <f>IF(A5597="","",IFERROR(VLOOKUP(TEXT(A5597,"0"),#REF!,10,FALSE),""))</f>
        <v/>
      </c>
      <c r="K5597" s="18" t="str">
        <f>IFERROR(INDEX(#REF!,MATCH(A5597,#REF!,0)),"")</f>
        <v/>
      </c>
      <c r="L5597" s="58" t="str">
        <f>IFERROR(INDEX(SKU!E:E,MATCH(B5597,SKU!C:C,0)),"")</f>
        <v/>
      </c>
      <c r="M5597" s="56"/>
      <c r="R5597" t="str">
        <f>IF(COUNTIF(ROMANEIOS!K:K,A5597)&gt;0,J5597,"")</f>
        <v/>
      </c>
    </row>
    <row r="5598" spans="1:18" ht="15.75" customHeight="1" x14ac:dyDescent="0.25">
      <c r="A5598" s="42" t="str">
        <f>IFERROR(INDEX(NFS!F:F,MATCH(B5598,NFS!E:E,0)),"")</f>
        <v/>
      </c>
      <c r="E5598" s="11" t="str">
        <f>IF(B5598="","",COUNTIF(SKU!C:C,B5598))</f>
        <v/>
      </c>
      <c r="H5598" s="64" t="str">
        <f>IF(A5598="","",IFERROR(VLOOKUP(TEXT(A5598,"0"),#REF!,7,FALSE),""))</f>
        <v/>
      </c>
      <c r="I5598" s="17" t="str">
        <f>IF(A5598="","",IFERROR(VLOOKUP(TEXT(A5598,"0"),#REF!,9,FALSE),""))</f>
        <v/>
      </c>
      <c r="J5598" s="19" t="str">
        <f>IF(A5598="","",IFERROR(VLOOKUP(TEXT(A5598,"0"),#REF!,10,FALSE),""))</f>
        <v/>
      </c>
      <c r="K5598" s="18" t="str">
        <f>IFERROR(INDEX(#REF!,MATCH(A5598,#REF!,0)),"")</f>
        <v/>
      </c>
      <c r="L5598" s="58" t="str">
        <f>IFERROR(INDEX(SKU!E:E,MATCH(B5598,SKU!C:C,0)),"")</f>
        <v/>
      </c>
      <c r="M5598" s="56"/>
      <c r="R5598" t="str">
        <f>IF(COUNTIF(ROMANEIOS!K:K,A5598)&gt;0,J5598,"")</f>
        <v/>
      </c>
    </row>
    <row r="5599" spans="1:18" ht="15.75" customHeight="1" x14ac:dyDescent="0.25">
      <c r="A5599" s="42" t="str">
        <f>IFERROR(INDEX(NFS!F:F,MATCH(B5599,NFS!E:E,0)),"")</f>
        <v/>
      </c>
      <c r="E5599" s="11" t="str">
        <f>IF(B5599="","",COUNTIF(SKU!C:C,B5599))</f>
        <v/>
      </c>
      <c r="H5599" s="64" t="str">
        <f>IF(A5599="","",IFERROR(VLOOKUP(TEXT(A5599,"0"),#REF!,7,FALSE),""))</f>
        <v/>
      </c>
      <c r="I5599" s="17" t="str">
        <f>IF(A5599="","",IFERROR(VLOOKUP(TEXT(A5599,"0"),#REF!,9,FALSE),""))</f>
        <v/>
      </c>
      <c r="J5599" s="19" t="str">
        <f>IF(A5599="","",IFERROR(VLOOKUP(TEXT(A5599,"0"),#REF!,10,FALSE),""))</f>
        <v/>
      </c>
      <c r="K5599" s="18" t="str">
        <f>IFERROR(INDEX(#REF!,MATCH(A5599,#REF!,0)),"")</f>
        <v/>
      </c>
      <c r="L5599" s="58" t="str">
        <f>IFERROR(INDEX(SKU!E:E,MATCH(B5599,SKU!C:C,0)),"")</f>
        <v/>
      </c>
      <c r="M5599" s="56"/>
      <c r="R5599" t="str">
        <f>IF(COUNTIF(ROMANEIOS!K:K,A5599)&gt;0,J5599,"")</f>
        <v/>
      </c>
    </row>
    <row r="5600" spans="1:18" ht="15.75" customHeight="1" x14ac:dyDescent="0.25">
      <c r="A5600" s="42" t="str">
        <f>IFERROR(INDEX(NFS!F:F,MATCH(B5600,NFS!E:E,0)),"")</f>
        <v/>
      </c>
      <c r="E5600" s="11" t="str">
        <f>IF(B5600="","",COUNTIF(SKU!C:C,B5600))</f>
        <v/>
      </c>
      <c r="H5600" s="64" t="str">
        <f>IF(A5600="","",IFERROR(VLOOKUP(TEXT(A5600,"0"),#REF!,7,FALSE),""))</f>
        <v/>
      </c>
      <c r="I5600" s="17" t="str">
        <f>IF(A5600="","",IFERROR(VLOOKUP(TEXT(A5600,"0"),#REF!,9,FALSE),""))</f>
        <v/>
      </c>
      <c r="J5600" s="19" t="str">
        <f>IF(A5600="","",IFERROR(VLOOKUP(TEXT(A5600,"0"),#REF!,10,FALSE),""))</f>
        <v/>
      </c>
      <c r="K5600" s="18" t="str">
        <f>IFERROR(INDEX(#REF!,MATCH(A5600,#REF!,0)),"")</f>
        <v/>
      </c>
      <c r="L5600" s="58" t="str">
        <f>IFERROR(INDEX(SKU!E:E,MATCH(B5600,SKU!C:C,0)),"")</f>
        <v/>
      </c>
      <c r="M5600" s="56"/>
      <c r="R5600" t="str">
        <f>IF(COUNTIF(ROMANEIOS!K:K,A5600)&gt;0,J5600,"")</f>
        <v/>
      </c>
    </row>
    <row r="5601" spans="1:18" ht="15.75" customHeight="1" x14ac:dyDescent="0.25">
      <c r="A5601" s="42" t="str">
        <f>IFERROR(INDEX(NFS!F:F,MATCH(B5601,NFS!E:E,0)),"")</f>
        <v/>
      </c>
      <c r="E5601" s="11" t="str">
        <f>IF(B5601="","",COUNTIF(SKU!C:C,B5601))</f>
        <v/>
      </c>
      <c r="H5601" s="64" t="str">
        <f>IF(A5601="","",IFERROR(VLOOKUP(TEXT(A5601,"0"),#REF!,7,FALSE),""))</f>
        <v/>
      </c>
      <c r="I5601" s="17" t="str">
        <f>IF(A5601="","",IFERROR(VLOOKUP(TEXT(A5601,"0"),#REF!,9,FALSE),""))</f>
        <v/>
      </c>
      <c r="J5601" s="19" t="str">
        <f>IF(A5601="","",IFERROR(VLOOKUP(TEXT(A5601,"0"),#REF!,10,FALSE),""))</f>
        <v/>
      </c>
      <c r="K5601" s="18" t="str">
        <f>IFERROR(INDEX(#REF!,MATCH(A5601,#REF!,0)),"")</f>
        <v/>
      </c>
      <c r="L5601" s="58" t="str">
        <f>IFERROR(INDEX(SKU!E:E,MATCH(B5601,SKU!C:C,0)),"")</f>
        <v/>
      </c>
      <c r="M5601" s="56"/>
      <c r="R5601" t="str">
        <f>IF(COUNTIF(ROMANEIOS!K:K,A5601)&gt;0,J5601,"")</f>
        <v/>
      </c>
    </row>
    <row r="5602" spans="1:18" ht="15.75" customHeight="1" x14ac:dyDescent="0.25">
      <c r="A5602" s="42" t="str">
        <f>IFERROR(INDEX(NFS!F:F,MATCH(B5602,NFS!E:E,0)),"")</f>
        <v/>
      </c>
      <c r="E5602" s="11" t="str">
        <f>IF(B5602="","",COUNTIF(SKU!C:C,B5602))</f>
        <v/>
      </c>
      <c r="H5602" s="64" t="str">
        <f>IF(A5602="","",IFERROR(VLOOKUP(TEXT(A5602,"0"),#REF!,7,FALSE),""))</f>
        <v/>
      </c>
      <c r="I5602" s="17" t="str">
        <f>IF(A5602="","",IFERROR(VLOOKUP(TEXT(A5602,"0"),#REF!,9,FALSE),""))</f>
        <v/>
      </c>
      <c r="J5602" s="19" t="str">
        <f>IF(A5602="","",IFERROR(VLOOKUP(TEXT(A5602,"0"),#REF!,10,FALSE),""))</f>
        <v/>
      </c>
      <c r="K5602" s="18" t="str">
        <f>IFERROR(INDEX(#REF!,MATCH(A5602,#REF!,0)),"")</f>
        <v/>
      </c>
      <c r="L5602" s="58" t="str">
        <f>IFERROR(INDEX(SKU!E:E,MATCH(B5602,SKU!C:C,0)),"")</f>
        <v/>
      </c>
      <c r="M5602" s="56"/>
      <c r="R5602" t="str">
        <f>IF(COUNTIF(ROMANEIOS!K:K,A5602)&gt;0,J5602,"")</f>
        <v/>
      </c>
    </row>
    <row r="5603" spans="1:18" ht="15.75" customHeight="1" x14ac:dyDescent="0.25">
      <c r="A5603" s="42" t="str">
        <f>IFERROR(INDEX(NFS!F:F,MATCH(B5603,NFS!E:E,0)),"")</f>
        <v/>
      </c>
      <c r="E5603" s="11" t="str">
        <f>IF(B5603="","",COUNTIF(SKU!C:C,B5603))</f>
        <v/>
      </c>
      <c r="H5603" s="64" t="str">
        <f>IF(A5603="","",IFERROR(VLOOKUP(TEXT(A5603,"0"),#REF!,7,FALSE),""))</f>
        <v/>
      </c>
      <c r="I5603" s="17" t="str">
        <f>IF(A5603="","",IFERROR(VLOOKUP(TEXT(A5603,"0"),#REF!,9,FALSE),""))</f>
        <v/>
      </c>
      <c r="J5603" s="19" t="str">
        <f>IF(A5603="","",IFERROR(VLOOKUP(TEXT(A5603,"0"),#REF!,10,FALSE),""))</f>
        <v/>
      </c>
      <c r="K5603" s="18" t="str">
        <f>IFERROR(INDEX(#REF!,MATCH(A5603,#REF!,0)),"")</f>
        <v/>
      </c>
      <c r="L5603" s="58" t="str">
        <f>IFERROR(INDEX(SKU!E:E,MATCH(B5603,SKU!C:C,0)),"")</f>
        <v/>
      </c>
      <c r="M5603" s="56"/>
      <c r="R5603" t="str">
        <f>IF(COUNTIF(ROMANEIOS!K:K,A5603)&gt;0,J5603,"")</f>
        <v/>
      </c>
    </row>
    <row r="5604" spans="1:18" ht="15.75" customHeight="1" x14ac:dyDescent="0.25">
      <c r="A5604" s="42" t="str">
        <f>IFERROR(INDEX(NFS!F:F,MATCH(B5604,NFS!E:E,0)),"")</f>
        <v/>
      </c>
      <c r="E5604" s="11" t="str">
        <f>IF(B5604="","",COUNTIF(SKU!C:C,B5604))</f>
        <v/>
      </c>
      <c r="H5604" s="64" t="str">
        <f>IF(A5604="","",IFERROR(VLOOKUP(TEXT(A5604,"0"),#REF!,7,FALSE),""))</f>
        <v/>
      </c>
      <c r="I5604" s="17" t="str">
        <f>IF(A5604="","",IFERROR(VLOOKUP(TEXT(A5604,"0"),#REF!,9,FALSE),""))</f>
        <v/>
      </c>
      <c r="J5604" s="19" t="str">
        <f>IF(A5604="","",IFERROR(VLOOKUP(TEXT(A5604,"0"),#REF!,10,FALSE),""))</f>
        <v/>
      </c>
      <c r="K5604" s="18" t="str">
        <f>IFERROR(INDEX(#REF!,MATCH(A5604,#REF!,0)),"")</f>
        <v/>
      </c>
      <c r="L5604" s="58" t="str">
        <f>IFERROR(INDEX(SKU!E:E,MATCH(B5604,SKU!C:C,0)),"")</f>
        <v/>
      </c>
      <c r="M5604" s="56"/>
      <c r="R5604" t="str">
        <f>IF(COUNTIF(ROMANEIOS!K:K,A5604)&gt;0,J5604,"")</f>
        <v/>
      </c>
    </row>
    <row r="5605" spans="1:18" ht="15.75" customHeight="1" x14ac:dyDescent="0.25">
      <c r="A5605" s="42" t="str">
        <f>IFERROR(INDEX(NFS!F:F,MATCH(B5605,NFS!E:E,0)),"")</f>
        <v/>
      </c>
      <c r="E5605" s="11" t="str">
        <f>IF(B5605="","",COUNTIF(SKU!C:C,B5605))</f>
        <v/>
      </c>
      <c r="H5605" s="64" t="str">
        <f>IF(A5605="","",IFERROR(VLOOKUP(TEXT(A5605,"0"),#REF!,7,FALSE),""))</f>
        <v/>
      </c>
      <c r="I5605" s="17" t="str">
        <f>IF(A5605="","",IFERROR(VLOOKUP(TEXT(A5605,"0"),#REF!,9,FALSE),""))</f>
        <v/>
      </c>
      <c r="J5605" s="19" t="str">
        <f>IF(A5605="","",IFERROR(VLOOKUP(TEXT(A5605,"0"),#REF!,10,FALSE),""))</f>
        <v/>
      </c>
      <c r="K5605" s="18" t="str">
        <f>IFERROR(INDEX(#REF!,MATCH(A5605,#REF!,0)),"")</f>
        <v/>
      </c>
      <c r="L5605" s="58" t="str">
        <f>IFERROR(INDEX(SKU!E:E,MATCH(B5605,SKU!C:C,0)),"")</f>
        <v/>
      </c>
      <c r="M5605" s="56"/>
      <c r="R5605" t="str">
        <f>IF(COUNTIF(ROMANEIOS!K:K,A5605)&gt;0,J5605,"")</f>
        <v/>
      </c>
    </row>
    <row r="5606" spans="1:18" ht="15.75" customHeight="1" x14ac:dyDescent="0.25">
      <c r="A5606" s="42" t="str">
        <f>IFERROR(INDEX(NFS!F:F,MATCH(B5606,NFS!E:E,0)),"")</f>
        <v/>
      </c>
      <c r="E5606" s="11" t="str">
        <f>IF(B5606="","",COUNTIF(SKU!C:C,B5606))</f>
        <v/>
      </c>
      <c r="H5606" s="64" t="str">
        <f>IF(A5606="","",IFERROR(VLOOKUP(TEXT(A5606,"0"),#REF!,7,FALSE),""))</f>
        <v/>
      </c>
      <c r="I5606" s="17" t="str">
        <f>IF(A5606="","",IFERROR(VLOOKUP(TEXT(A5606,"0"),#REF!,9,FALSE),""))</f>
        <v/>
      </c>
      <c r="J5606" s="19" t="str">
        <f>IF(A5606="","",IFERROR(VLOOKUP(TEXT(A5606,"0"),#REF!,10,FALSE),""))</f>
        <v/>
      </c>
      <c r="K5606" s="18" t="str">
        <f>IFERROR(INDEX(#REF!,MATCH(A5606,#REF!,0)),"")</f>
        <v/>
      </c>
      <c r="L5606" s="58" t="str">
        <f>IFERROR(INDEX(SKU!E:E,MATCH(B5606,SKU!C:C,0)),"")</f>
        <v/>
      </c>
      <c r="M5606" s="56"/>
      <c r="R5606" t="str">
        <f>IF(COUNTIF(ROMANEIOS!K:K,A5606)&gt;0,J5606,"")</f>
        <v/>
      </c>
    </row>
    <row r="5607" spans="1:18" ht="15.75" customHeight="1" x14ac:dyDescent="0.25">
      <c r="A5607" s="42" t="str">
        <f>IFERROR(INDEX(NFS!F:F,MATCH(B5607,NFS!E:E,0)),"")</f>
        <v/>
      </c>
      <c r="E5607" s="11" t="str">
        <f>IF(B5607="","",COUNTIF(SKU!C:C,B5607))</f>
        <v/>
      </c>
      <c r="H5607" s="64" t="str">
        <f>IF(A5607="","",IFERROR(VLOOKUP(TEXT(A5607,"0"),#REF!,7,FALSE),""))</f>
        <v/>
      </c>
      <c r="I5607" s="17" t="str">
        <f>IF(A5607="","",IFERROR(VLOOKUP(TEXT(A5607,"0"),#REF!,9,FALSE),""))</f>
        <v/>
      </c>
      <c r="J5607" s="19" t="str">
        <f>IF(A5607="","",IFERROR(VLOOKUP(TEXT(A5607,"0"),#REF!,10,FALSE),""))</f>
        <v/>
      </c>
      <c r="K5607" s="18" t="str">
        <f>IFERROR(INDEX(#REF!,MATCH(A5607,#REF!,0)),"")</f>
        <v/>
      </c>
      <c r="L5607" s="58" t="str">
        <f>IFERROR(INDEX(SKU!E:E,MATCH(B5607,SKU!C:C,0)),"")</f>
        <v/>
      </c>
      <c r="M5607" s="56"/>
      <c r="R5607" t="str">
        <f>IF(COUNTIF(ROMANEIOS!K:K,A5607)&gt;0,J5607,"")</f>
        <v/>
      </c>
    </row>
    <row r="5608" spans="1:18" ht="15.75" customHeight="1" x14ac:dyDescent="0.25">
      <c r="A5608" s="42" t="str">
        <f>IFERROR(INDEX(NFS!F:F,MATCH(B5608,NFS!E:E,0)),"")</f>
        <v/>
      </c>
      <c r="E5608" s="11" t="str">
        <f>IF(B5608="","",COUNTIF(SKU!C:C,B5608))</f>
        <v/>
      </c>
      <c r="H5608" s="64" t="str">
        <f>IF(A5608="","",IFERROR(VLOOKUP(TEXT(A5608,"0"),#REF!,7,FALSE),""))</f>
        <v/>
      </c>
      <c r="I5608" s="17" t="str">
        <f>IF(A5608="","",IFERROR(VLOOKUP(TEXT(A5608,"0"),#REF!,9,FALSE),""))</f>
        <v/>
      </c>
      <c r="J5608" s="19" t="str">
        <f>IF(A5608="","",IFERROR(VLOOKUP(TEXT(A5608,"0"),#REF!,10,FALSE),""))</f>
        <v/>
      </c>
      <c r="K5608" s="18" t="str">
        <f>IFERROR(INDEX(#REF!,MATCH(A5608,#REF!,0)),"")</f>
        <v/>
      </c>
      <c r="L5608" s="58" t="str">
        <f>IFERROR(INDEX(SKU!E:E,MATCH(B5608,SKU!C:C,0)),"")</f>
        <v/>
      </c>
      <c r="M5608" s="56"/>
      <c r="R5608" t="str">
        <f>IF(COUNTIF(ROMANEIOS!K:K,A5608)&gt;0,J5608,"")</f>
        <v/>
      </c>
    </row>
    <row r="5609" spans="1:18" ht="15.75" customHeight="1" x14ac:dyDescent="0.25">
      <c r="A5609" s="42" t="str">
        <f>IFERROR(INDEX(NFS!F:F,MATCH(B5609,NFS!E:E,0)),"")</f>
        <v/>
      </c>
      <c r="E5609" s="11" t="str">
        <f>IF(B5609="","",COUNTIF(SKU!C:C,B5609))</f>
        <v/>
      </c>
      <c r="H5609" s="64" t="str">
        <f>IF(A5609="","",IFERROR(VLOOKUP(TEXT(A5609,"0"),#REF!,7,FALSE),""))</f>
        <v/>
      </c>
      <c r="I5609" s="17" t="str">
        <f>IF(A5609="","",IFERROR(VLOOKUP(TEXT(A5609,"0"),#REF!,9,FALSE),""))</f>
        <v/>
      </c>
      <c r="J5609" s="19" t="str">
        <f>IF(A5609="","",IFERROR(VLOOKUP(TEXT(A5609,"0"),#REF!,10,FALSE),""))</f>
        <v/>
      </c>
      <c r="K5609" s="18" t="str">
        <f>IFERROR(INDEX(#REF!,MATCH(A5609,#REF!,0)),"")</f>
        <v/>
      </c>
      <c r="L5609" s="58" t="str">
        <f>IFERROR(INDEX(SKU!E:E,MATCH(B5609,SKU!C:C,0)),"")</f>
        <v/>
      </c>
      <c r="M5609" s="56"/>
      <c r="R5609" t="str">
        <f>IF(COUNTIF(ROMANEIOS!K:K,A5609)&gt;0,J5609,"")</f>
        <v/>
      </c>
    </row>
    <row r="5610" spans="1:18" ht="15.75" customHeight="1" x14ac:dyDescent="0.25">
      <c r="A5610" s="42" t="str">
        <f>IFERROR(INDEX(NFS!F:F,MATCH(B5610,NFS!E:E,0)),"")</f>
        <v/>
      </c>
      <c r="E5610" s="11" t="str">
        <f>IF(B5610="","",COUNTIF(SKU!C:C,B5610))</f>
        <v/>
      </c>
      <c r="H5610" s="64" t="str">
        <f>IF(A5610="","",IFERROR(VLOOKUP(TEXT(A5610,"0"),#REF!,7,FALSE),""))</f>
        <v/>
      </c>
      <c r="I5610" s="17" t="str">
        <f>IF(A5610="","",IFERROR(VLOOKUP(TEXT(A5610,"0"),#REF!,9,FALSE),""))</f>
        <v/>
      </c>
      <c r="J5610" s="19" t="str">
        <f>IF(A5610="","",IFERROR(VLOOKUP(TEXT(A5610,"0"),#REF!,10,FALSE),""))</f>
        <v/>
      </c>
      <c r="K5610" s="18" t="str">
        <f>IFERROR(INDEX(#REF!,MATCH(A5610,#REF!,0)),"")</f>
        <v/>
      </c>
      <c r="L5610" s="58" t="str">
        <f>IFERROR(INDEX(SKU!E:E,MATCH(B5610,SKU!C:C,0)),"")</f>
        <v/>
      </c>
      <c r="M5610" s="56"/>
      <c r="R5610" t="str">
        <f>IF(COUNTIF(ROMANEIOS!K:K,A5610)&gt;0,J5610,"")</f>
        <v/>
      </c>
    </row>
    <row r="5611" spans="1:18" ht="15.75" customHeight="1" x14ac:dyDescent="0.25">
      <c r="A5611" s="42" t="str">
        <f>IFERROR(INDEX(NFS!F:F,MATCH(B5611,NFS!E:E,0)),"")</f>
        <v/>
      </c>
      <c r="E5611" s="11" t="str">
        <f>IF(B5611="","",COUNTIF(SKU!C:C,B5611))</f>
        <v/>
      </c>
      <c r="H5611" s="64" t="str">
        <f>IF(A5611="","",IFERROR(VLOOKUP(TEXT(A5611,"0"),#REF!,7,FALSE),""))</f>
        <v/>
      </c>
      <c r="I5611" s="17" t="str">
        <f>IF(A5611="","",IFERROR(VLOOKUP(TEXT(A5611,"0"),#REF!,9,FALSE),""))</f>
        <v/>
      </c>
      <c r="J5611" s="19" t="str">
        <f>IF(A5611="","",IFERROR(VLOOKUP(TEXT(A5611,"0"),#REF!,10,FALSE),""))</f>
        <v/>
      </c>
      <c r="K5611" s="18" t="str">
        <f>IFERROR(INDEX(#REF!,MATCH(A5611,#REF!,0)),"")</f>
        <v/>
      </c>
      <c r="L5611" s="58" t="str">
        <f>IFERROR(INDEX(SKU!E:E,MATCH(B5611,SKU!C:C,0)),"")</f>
        <v/>
      </c>
      <c r="M5611" s="56"/>
      <c r="R5611" t="str">
        <f>IF(COUNTIF(ROMANEIOS!K:K,A5611)&gt;0,J5611,"")</f>
        <v/>
      </c>
    </row>
    <row r="5612" spans="1:18" ht="15.75" customHeight="1" x14ac:dyDescent="0.25">
      <c r="A5612" s="42" t="str">
        <f>IFERROR(INDEX(NFS!F:F,MATCH(B5612,NFS!E:E,0)),"")</f>
        <v/>
      </c>
      <c r="E5612" s="11" t="str">
        <f>IF(B5612="","",COUNTIF(SKU!C:C,B5612))</f>
        <v/>
      </c>
      <c r="H5612" s="64" t="str">
        <f>IF(A5612="","",IFERROR(VLOOKUP(TEXT(A5612,"0"),#REF!,7,FALSE),""))</f>
        <v/>
      </c>
      <c r="I5612" s="17" t="str">
        <f>IF(A5612="","",IFERROR(VLOOKUP(TEXT(A5612,"0"),#REF!,9,FALSE),""))</f>
        <v/>
      </c>
      <c r="J5612" s="19" t="str">
        <f>IF(A5612="","",IFERROR(VLOOKUP(TEXT(A5612,"0"),#REF!,10,FALSE),""))</f>
        <v/>
      </c>
      <c r="K5612" s="18" t="str">
        <f>IFERROR(INDEX(#REF!,MATCH(A5612,#REF!,0)),"")</f>
        <v/>
      </c>
      <c r="L5612" s="58" t="str">
        <f>IFERROR(INDEX(SKU!E:E,MATCH(B5612,SKU!C:C,0)),"")</f>
        <v/>
      </c>
      <c r="M5612" s="56"/>
      <c r="R5612" t="str">
        <f>IF(COUNTIF(ROMANEIOS!K:K,A5612)&gt;0,J5612,"")</f>
        <v/>
      </c>
    </row>
    <row r="5613" spans="1:18" ht="15.75" customHeight="1" x14ac:dyDescent="0.25">
      <c r="A5613" s="42" t="str">
        <f>IFERROR(INDEX(NFS!F:F,MATCH(B5613,NFS!E:E,0)),"")</f>
        <v/>
      </c>
      <c r="E5613" s="11" t="str">
        <f>IF(B5613="","",COUNTIF(SKU!C:C,B5613))</f>
        <v/>
      </c>
      <c r="H5613" s="64" t="str">
        <f>IF(A5613="","",IFERROR(VLOOKUP(TEXT(A5613,"0"),#REF!,7,FALSE),""))</f>
        <v/>
      </c>
      <c r="I5613" s="17" t="str">
        <f>IF(A5613="","",IFERROR(VLOOKUP(TEXT(A5613,"0"),#REF!,9,FALSE),""))</f>
        <v/>
      </c>
      <c r="J5613" s="19" t="str">
        <f>IF(A5613="","",IFERROR(VLOOKUP(TEXT(A5613,"0"),#REF!,10,FALSE),""))</f>
        <v/>
      </c>
      <c r="K5613" s="18" t="str">
        <f>IFERROR(INDEX(#REF!,MATCH(A5613,#REF!,0)),"")</f>
        <v/>
      </c>
      <c r="L5613" s="58" t="str">
        <f>IFERROR(INDEX(SKU!E:E,MATCH(B5613,SKU!C:C,0)),"")</f>
        <v/>
      </c>
      <c r="M5613" s="56"/>
      <c r="R5613" t="str">
        <f>IF(COUNTIF(ROMANEIOS!K:K,A5613)&gt;0,J5613,"")</f>
        <v/>
      </c>
    </row>
    <row r="5614" spans="1:18" ht="15.75" customHeight="1" x14ac:dyDescent="0.25">
      <c r="A5614" s="42" t="str">
        <f>IFERROR(INDEX(NFS!F:F,MATCH(B5614,NFS!E:E,0)),"")</f>
        <v/>
      </c>
      <c r="E5614" s="11" t="str">
        <f>IF(B5614="","",COUNTIF(SKU!C:C,B5614))</f>
        <v/>
      </c>
      <c r="H5614" s="64" t="str">
        <f>IF(A5614="","",IFERROR(VLOOKUP(TEXT(A5614,"0"),#REF!,7,FALSE),""))</f>
        <v/>
      </c>
      <c r="I5614" s="17" t="str">
        <f>IF(A5614="","",IFERROR(VLOOKUP(TEXT(A5614,"0"),#REF!,9,FALSE),""))</f>
        <v/>
      </c>
      <c r="J5614" s="19" t="str">
        <f>IF(A5614="","",IFERROR(VLOOKUP(TEXT(A5614,"0"),#REF!,10,FALSE),""))</f>
        <v/>
      </c>
      <c r="K5614" s="18" t="str">
        <f>IFERROR(INDEX(#REF!,MATCH(A5614,#REF!,0)),"")</f>
        <v/>
      </c>
      <c r="L5614" s="58" t="str">
        <f>IFERROR(INDEX(SKU!E:E,MATCH(B5614,SKU!C:C,0)),"")</f>
        <v/>
      </c>
      <c r="M5614" s="56"/>
      <c r="R5614" t="str">
        <f>IF(COUNTIF(ROMANEIOS!K:K,A5614)&gt;0,J5614,"")</f>
        <v/>
      </c>
    </row>
    <row r="5615" spans="1:18" ht="15.75" customHeight="1" x14ac:dyDescent="0.25">
      <c r="A5615" s="42" t="str">
        <f>IFERROR(INDEX(NFS!F:F,MATCH(B5615,NFS!E:E,0)),"")</f>
        <v/>
      </c>
      <c r="E5615" s="11" t="str">
        <f>IF(B5615="","",COUNTIF(SKU!C:C,B5615))</f>
        <v/>
      </c>
      <c r="H5615" s="64" t="str">
        <f>IF(A5615="","",IFERROR(VLOOKUP(TEXT(A5615,"0"),#REF!,7,FALSE),""))</f>
        <v/>
      </c>
      <c r="I5615" s="17" t="str">
        <f>IF(A5615="","",IFERROR(VLOOKUP(TEXT(A5615,"0"),#REF!,9,FALSE),""))</f>
        <v/>
      </c>
      <c r="J5615" s="19" t="str">
        <f>IF(A5615="","",IFERROR(VLOOKUP(TEXT(A5615,"0"),#REF!,10,FALSE),""))</f>
        <v/>
      </c>
      <c r="K5615" s="18" t="str">
        <f>IFERROR(INDEX(#REF!,MATCH(A5615,#REF!,0)),"")</f>
        <v/>
      </c>
      <c r="L5615" s="58" t="str">
        <f>IFERROR(INDEX(SKU!E:E,MATCH(B5615,SKU!C:C,0)),"")</f>
        <v/>
      </c>
      <c r="M5615" s="56"/>
      <c r="R5615" t="str">
        <f>IF(COUNTIF(ROMANEIOS!K:K,A5615)&gt;0,J5615,"")</f>
        <v/>
      </c>
    </row>
    <row r="5616" spans="1:18" ht="15.75" customHeight="1" x14ac:dyDescent="0.25">
      <c r="A5616" s="42" t="str">
        <f>IFERROR(INDEX(NFS!F:F,MATCH(B5616,NFS!E:E,0)),"")</f>
        <v/>
      </c>
      <c r="E5616" s="11" t="str">
        <f>IF(B5616="","",COUNTIF(SKU!C:C,B5616))</f>
        <v/>
      </c>
      <c r="H5616" s="64" t="str">
        <f>IF(A5616="","",IFERROR(VLOOKUP(TEXT(A5616,"0"),#REF!,7,FALSE),""))</f>
        <v/>
      </c>
      <c r="I5616" s="17" t="str">
        <f>IF(A5616="","",IFERROR(VLOOKUP(TEXT(A5616,"0"),#REF!,9,FALSE),""))</f>
        <v/>
      </c>
      <c r="J5616" s="19" t="str">
        <f>IF(A5616="","",IFERROR(VLOOKUP(TEXT(A5616,"0"),#REF!,10,FALSE),""))</f>
        <v/>
      </c>
      <c r="K5616" s="18" t="str">
        <f>IFERROR(INDEX(#REF!,MATCH(A5616,#REF!,0)),"")</f>
        <v/>
      </c>
      <c r="L5616" s="58" t="str">
        <f>IFERROR(INDEX(SKU!E:E,MATCH(B5616,SKU!C:C,0)),"")</f>
        <v/>
      </c>
      <c r="M5616" s="56"/>
      <c r="R5616" t="str">
        <f>IF(COUNTIF(ROMANEIOS!K:K,A5616)&gt;0,J5616,"")</f>
        <v/>
      </c>
    </row>
    <row r="5617" spans="1:18" ht="15.75" customHeight="1" x14ac:dyDescent="0.25">
      <c r="A5617" s="42" t="str">
        <f>IFERROR(INDEX(NFS!F:F,MATCH(B5617,NFS!E:E,0)),"")</f>
        <v/>
      </c>
      <c r="E5617" s="11" t="str">
        <f>IF(B5617="","",COUNTIF(SKU!C:C,B5617))</f>
        <v/>
      </c>
      <c r="H5617" s="64" t="str">
        <f>IF(A5617="","",IFERROR(VLOOKUP(TEXT(A5617,"0"),#REF!,7,FALSE),""))</f>
        <v/>
      </c>
      <c r="I5617" s="17" t="str">
        <f>IF(A5617="","",IFERROR(VLOOKUP(TEXT(A5617,"0"),#REF!,9,FALSE),""))</f>
        <v/>
      </c>
      <c r="J5617" s="19" t="str">
        <f>IF(A5617="","",IFERROR(VLOOKUP(TEXT(A5617,"0"),#REF!,10,FALSE),""))</f>
        <v/>
      </c>
      <c r="K5617" s="18" t="str">
        <f>IFERROR(INDEX(#REF!,MATCH(A5617,#REF!,0)),"")</f>
        <v/>
      </c>
      <c r="L5617" s="58" t="str">
        <f>IFERROR(INDEX(SKU!E:E,MATCH(B5617,SKU!C:C,0)),"")</f>
        <v/>
      </c>
      <c r="M5617" s="56"/>
      <c r="R5617" t="str">
        <f>IF(COUNTIF(ROMANEIOS!K:K,A5617)&gt;0,J5617,"")</f>
        <v/>
      </c>
    </row>
    <row r="5618" spans="1:18" ht="15.75" customHeight="1" x14ac:dyDescent="0.25">
      <c r="A5618" s="42" t="str">
        <f>IFERROR(INDEX(NFS!F:F,MATCH(B5618,NFS!E:E,0)),"")</f>
        <v/>
      </c>
      <c r="E5618" s="11" t="str">
        <f>IF(B5618="","",COUNTIF(SKU!C:C,B5618))</f>
        <v/>
      </c>
      <c r="H5618" s="64" t="str">
        <f>IF(A5618="","",IFERROR(VLOOKUP(TEXT(A5618,"0"),#REF!,7,FALSE),""))</f>
        <v/>
      </c>
      <c r="I5618" s="17" t="str">
        <f>IF(A5618="","",IFERROR(VLOOKUP(TEXT(A5618,"0"),#REF!,9,FALSE),""))</f>
        <v/>
      </c>
      <c r="J5618" s="19" t="str">
        <f>IF(A5618="","",IFERROR(VLOOKUP(TEXT(A5618,"0"),#REF!,10,FALSE),""))</f>
        <v/>
      </c>
      <c r="K5618" s="18" t="str">
        <f>IFERROR(INDEX(#REF!,MATCH(A5618,#REF!,0)),"")</f>
        <v/>
      </c>
      <c r="L5618" s="58" t="str">
        <f>IFERROR(INDEX(SKU!E:E,MATCH(B5618,SKU!C:C,0)),"")</f>
        <v/>
      </c>
      <c r="M5618" s="56"/>
      <c r="R5618" t="str">
        <f>IF(COUNTIF(ROMANEIOS!K:K,A5618)&gt;0,J5618,"")</f>
        <v/>
      </c>
    </row>
    <row r="5619" spans="1:18" ht="15.75" customHeight="1" x14ac:dyDescent="0.25">
      <c r="A5619" s="42" t="str">
        <f>IFERROR(INDEX(NFS!F:F,MATCH(B5619,NFS!E:E,0)),"")</f>
        <v/>
      </c>
      <c r="E5619" s="11" t="str">
        <f>IF(B5619="","",COUNTIF(SKU!C:C,B5619))</f>
        <v/>
      </c>
      <c r="H5619" s="64" t="str">
        <f>IF(A5619="","",IFERROR(VLOOKUP(TEXT(A5619,"0"),#REF!,7,FALSE),""))</f>
        <v/>
      </c>
      <c r="I5619" s="17" t="str">
        <f>IF(A5619="","",IFERROR(VLOOKUP(TEXT(A5619,"0"),#REF!,9,FALSE),""))</f>
        <v/>
      </c>
      <c r="J5619" s="19" t="str">
        <f>IF(A5619="","",IFERROR(VLOOKUP(TEXT(A5619,"0"),#REF!,10,FALSE),""))</f>
        <v/>
      </c>
      <c r="K5619" s="18" t="str">
        <f>IFERROR(INDEX(#REF!,MATCH(A5619,#REF!,0)),"")</f>
        <v/>
      </c>
      <c r="L5619" s="58" t="str">
        <f>IFERROR(INDEX(SKU!E:E,MATCH(B5619,SKU!C:C,0)),"")</f>
        <v/>
      </c>
      <c r="M5619" s="56"/>
      <c r="R5619" t="str">
        <f>IF(COUNTIF(ROMANEIOS!K:K,A5619)&gt;0,J5619,"")</f>
        <v/>
      </c>
    </row>
    <row r="5620" spans="1:18" ht="15.75" customHeight="1" x14ac:dyDescent="0.25">
      <c r="A5620" s="42" t="str">
        <f>IFERROR(INDEX(NFS!F:F,MATCH(B5620,NFS!E:E,0)),"")</f>
        <v/>
      </c>
      <c r="E5620" s="11" t="str">
        <f>IF(B5620="","",COUNTIF(SKU!C:C,B5620))</f>
        <v/>
      </c>
      <c r="H5620" s="64" t="str">
        <f>IF(A5620="","",IFERROR(VLOOKUP(TEXT(A5620,"0"),#REF!,7,FALSE),""))</f>
        <v/>
      </c>
      <c r="I5620" s="17" t="str">
        <f>IF(A5620="","",IFERROR(VLOOKUP(TEXT(A5620,"0"),#REF!,9,FALSE),""))</f>
        <v/>
      </c>
      <c r="J5620" s="19" t="str">
        <f>IF(A5620="","",IFERROR(VLOOKUP(TEXT(A5620,"0"),#REF!,10,FALSE),""))</f>
        <v/>
      </c>
      <c r="K5620" s="18" t="str">
        <f>IFERROR(INDEX(#REF!,MATCH(A5620,#REF!,0)),"")</f>
        <v/>
      </c>
      <c r="L5620" s="58" t="str">
        <f>IFERROR(INDEX(SKU!E:E,MATCH(B5620,SKU!C:C,0)),"")</f>
        <v/>
      </c>
      <c r="M5620" s="56"/>
      <c r="R5620" t="str">
        <f>IF(COUNTIF(ROMANEIOS!K:K,A5620)&gt;0,J5620,"")</f>
        <v/>
      </c>
    </row>
    <row r="5621" spans="1:18" ht="15.75" customHeight="1" x14ac:dyDescent="0.25">
      <c r="A5621" s="42" t="str">
        <f>IFERROR(INDEX(NFS!F:F,MATCH(B5621,NFS!E:E,0)),"")</f>
        <v/>
      </c>
      <c r="E5621" s="11" t="str">
        <f>IF(B5621="","",COUNTIF(SKU!C:C,B5621))</f>
        <v/>
      </c>
      <c r="H5621" s="64" t="str">
        <f>IF(A5621="","",IFERROR(VLOOKUP(TEXT(A5621,"0"),#REF!,7,FALSE),""))</f>
        <v/>
      </c>
      <c r="I5621" s="17" t="str">
        <f>IF(A5621="","",IFERROR(VLOOKUP(TEXT(A5621,"0"),#REF!,9,FALSE),""))</f>
        <v/>
      </c>
      <c r="J5621" s="19" t="str">
        <f>IF(A5621="","",IFERROR(VLOOKUP(TEXT(A5621,"0"),#REF!,10,FALSE),""))</f>
        <v/>
      </c>
      <c r="K5621" s="18" t="str">
        <f>IFERROR(INDEX(#REF!,MATCH(A5621,#REF!,0)),"")</f>
        <v/>
      </c>
      <c r="L5621" s="58" t="str">
        <f>IFERROR(INDEX(SKU!E:E,MATCH(B5621,SKU!C:C,0)),"")</f>
        <v/>
      </c>
      <c r="M5621" s="56"/>
      <c r="R5621" t="str">
        <f>IF(COUNTIF(ROMANEIOS!K:K,A5621)&gt;0,J5621,"")</f>
        <v/>
      </c>
    </row>
    <row r="5622" spans="1:18" ht="15.75" customHeight="1" x14ac:dyDescent="0.25">
      <c r="A5622" s="42" t="str">
        <f>IFERROR(INDEX(NFS!F:F,MATCH(B5622,NFS!E:E,0)),"")</f>
        <v/>
      </c>
      <c r="E5622" s="11" t="str">
        <f>IF(B5622="","",COUNTIF(SKU!C:C,B5622))</f>
        <v/>
      </c>
      <c r="H5622" s="64" t="str">
        <f>IF(A5622="","",IFERROR(VLOOKUP(TEXT(A5622,"0"),#REF!,7,FALSE),""))</f>
        <v/>
      </c>
      <c r="I5622" s="17" t="str">
        <f>IF(A5622="","",IFERROR(VLOOKUP(TEXT(A5622,"0"),#REF!,9,FALSE),""))</f>
        <v/>
      </c>
      <c r="J5622" s="19" t="str">
        <f>IF(A5622="","",IFERROR(VLOOKUP(TEXT(A5622,"0"),#REF!,10,FALSE),""))</f>
        <v/>
      </c>
      <c r="K5622" s="18" t="str">
        <f>IFERROR(INDEX(#REF!,MATCH(A5622,#REF!,0)),"")</f>
        <v/>
      </c>
      <c r="L5622" s="58" t="str">
        <f>IFERROR(INDEX(SKU!E:E,MATCH(B5622,SKU!C:C,0)),"")</f>
        <v/>
      </c>
      <c r="M5622" s="56"/>
      <c r="R5622" t="str">
        <f>IF(COUNTIF(ROMANEIOS!K:K,A5622)&gt;0,J5622,"")</f>
        <v/>
      </c>
    </row>
    <row r="5623" spans="1:18" ht="15.75" customHeight="1" x14ac:dyDescent="0.25">
      <c r="A5623" s="42" t="str">
        <f>IFERROR(INDEX(NFS!F:F,MATCH(B5623,NFS!E:E,0)),"")</f>
        <v/>
      </c>
      <c r="E5623" s="11" t="str">
        <f>IF(B5623="","",COUNTIF(SKU!C:C,B5623))</f>
        <v/>
      </c>
      <c r="H5623" s="64" t="str">
        <f>IF(A5623="","",IFERROR(VLOOKUP(TEXT(A5623,"0"),#REF!,7,FALSE),""))</f>
        <v/>
      </c>
      <c r="I5623" s="17" t="str">
        <f>IF(A5623="","",IFERROR(VLOOKUP(TEXT(A5623,"0"),#REF!,9,FALSE),""))</f>
        <v/>
      </c>
      <c r="J5623" s="19" t="str">
        <f>IF(A5623="","",IFERROR(VLOOKUP(TEXT(A5623,"0"),#REF!,10,FALSE),""))</f>
        <v/>
      </c>
      <c r="K5623" s="18" t="str">
        <f>IFERROR(INDEX(#REF!,MATCH(A5623,#REF!,0)),"")</f>
        <v/>
      </c>
      <c r="L5623" s="58" t="str">
        <f>IFERROR(INDEX(SKU!E:E,MATCH(B5623,SKU!C:C,0)),"")</f>
        <v/>
      </c>
      <c r="M5623" s="56"/>
      <c r="R5623" t="str">
        <f>IF(COUNTIF(ROMANEIOS!K:K,A5623)&gt;0,J5623,"")</f>
        <v/>
      </c>
    </row>
    <row r="5624" spans="1:18" ht="15.75" customHeight="1" x14ac:dyDescent="0.25">
      <c r="A5624" s="42" t="str">
        <f>IFERROR(INDEX(NFS!F:F,MATCH(B5624,NFS!E:E,0)),"")</f>
        <v/>
      </c>
      <c r="E5624" s="11" t="str">
        <f>IF(B5624="","",COUNTIF(SKU!C:C,B5624))</f>
        <v/>
      </c>
      <c r="H5624" s="64" t="str">
        <f>IF(A5624="","",IFERROR(VLOOKUP(TEXT(A5624,"0"),#REF!,7,FALSE),""))</f>
        <v/>
      </c>
      <c r="I5624" s="17" t="str">
        <f>IF(A5624="","",IFERROR(VLOOKUP(TEXT(A5624,"0"),#REF!,9,FALSE),""))</f>
        <v/>
      </c>
      <c r="J5624" s="19" t="str">
        <f>IF(A5624="","",IFERROR(VLOOKUP(TEXT(A5624,"0"),#REF!,10,FALSE),""))</f>
        <v/>
      </c>
      <c r="K5624" s="18" t="str">
        <f>IFERROR(INDEX(#REF!,MATCH(A5624,#REF!,0)),"")</f>
        <v/>
      </c>
      <c r="L5624" s="58" t="str">
        <f>IFERROR(INDEX(SKU!E:E,MATCH(B5624,SKU!C:C,0)),"")</f>
        <v/>
      </c>
      <c r="M5624" s="56"/>
      <c r="R5624" t="str">
        <f>IF(COUNTIF(ROMANEIOS!K:K,A5624)&gt;0,J5624,"")</f>
        <v/>
      </c>
    </row>
    <row r="5625" spans="1:18" ht="15.75" customHeight="1" x14ac:dyDescent="0.25">
      <c r="A5625" s="42" t="str">
        <f>IFERROR(INDEX(NFS!F:F,MATCH(B5625,NFS!E:E,0)),"")</f>
        <v/>
      </c>
      <c r="E5625" s="11" t="str">
        <f>IF(B5625="","",COUNTIF(SKU!C:C,B5625))</f>
        <v/>
      </c>
      <c r="H5625" s="64" t="str">
        <f>IF(A5625="","",IFERROR(VLOOKUP(TEXT(A5625,"0"),#REF!,7,FALSE),""))</f>
        <v/>
      </c>
      <c r="I5625" s="17" t="str">
        <f>IF(A5625="","",IFERROR(VLOOKUP(TEXT(A5625,"0"),#REF!,9,FALSE),""))</f>
        <v/>
      </c>
      <c r="J5625" s="19" t="str">
        <f>IF(A5625="","",IFERROR(VLOOKUP(TEXT(A5625,"0"),#REF!,10,FALSE),""))</f>
        <v/>
      </c>
      <c r="K5625" s="18" t="str">
        <f>IFERROR(INDEX(#REF!,MATCH(A5625,#REF!,0)),"")</f>
        <v/>
      </c>
      <c r="L5625" s="58" t="str">
        <f>IFERROR(INDEX(SKU!E:E,MATCH(B5625,SKU!C:C,0)),"")</f>
        <v/>
      </c>
      <c r="M5625" s="56"/>
      <c r="R5625" t="str">
        <f>IF(COUNTIF(ROMANEIOS!K:K,A5625)&gt;0,J5625,"")</f>
        <v/>
      </c>
    </row>
    <row r="5626" spans="1:18" ht="15.75" customHeight="1" x14ac:dyDescent="0.25">
      <c r="A5626" s="42" t="str">
        <f>IFERROR(INDEX(NFS!F:F,MATCH(B5626,NFS!E:E,0)),"")</f>
        <v/>
      </c>
      <c r="E5626" s="11" t="str">
        <f>IF(B5626="","",COUNTIF(SKU!C:C,B5626))</f>
        <v/>
      </c>
      <c r="H5626" s="64" t="str">
        <f>IF(A5626="","",IFERROR(VLOOKUP(TEXT(A5626,"0"),#REF!,7,FALSE),""))</f>
        <v/>
      </c>
      <c r="I5626" s="17" t="str">
        <f>IF(A5626="","",IFERROR(VLOOKUP(TEXT(A5626,"0"),#REF!,9,FALSE),""))</f>
        <v/>
      </c>
      <c r="J5626" s="19" t="str">
        <f>IF(A5626="","",IFERROR(VLOOKUP(TEXT(A5626,"0"),#REF!,10,FALSE),""))</f>
        <v/>
      </c>
      <c r="K5626" s="18" t="str">
        <f>IFERROR(INDEX(#REF!,MATCH(A5626,#REF!,0)),"")</f>
        <v/>
      </c>
      <c r="L5626" s="58" t="str">
        <f>IFERROR(INDEX(SKU!E:E,MATCH(B5626,SKU!C:C,0)),"")</f>
        <v/>
      </c>
      <c r="M5626" s="56"/>
      <c r="R5626" t="str">
        <f>IF(COUNTIF(ROMANEIOS!K:K,A5626)&gt;0,J5626,"")</f>
        <v/>
      </c>
    </row>
    <row r="5627" spans="1:18" ht="15.75" customHeight="1" x14ac:dyDescent="0.25">
      <c r="A5627" s="42" t="str">
        <f>IFERROR(INDEX(NFS!F:F,MATCH(B5627,NFS!E:E,0)),"")</f>
        <v/>
      </c>
      <c r="E5627" s="11" t="str">
        <f>IF(B5627="","",COUNTIF(SKU!C:C,B5627))</f>
        <v/>
      </c>
      <c r="H5627" s="64" t="str">
        <f>IF(A5627="","",IFERROR(VLOOKUP(TEXT(A5627,"0"),#REF!,7,FALSE),""))</f>
        <v/>
      </c>
      <c r="I5627" s="17" t="str">
        <f>IF(A5627="","",IFERROR(VLOOKUP(TEXT(A5627,"0"),#REF!,9,FALSE),""))</f>
        <v/>
      </c>
      <c r="J5627" s="19" t="str">
        <f>IF(A5627="","",IFERROR(VLOOKUP(TEXT(A5627,"0"),#REF!,10,FALSE),""))</f>
        <v/>
      </c>
      <c r="K5627" s="18" t="str">
        <f>IFERROR(INDEX(#REF!,MATCH(A5627,#REF!,0)),"")</f>
        <v/>
      </c>
      <c r="L5627" s="58" t="str">
        <f>IFERROR(INDEX(SKU!E:E,MATCH(B5627,SKU!C:C,0)),"")</f>
        <v/>
      </c>
      <c r="M5627" s="56"/>
      <c r="R5627" t="str">
        <f>IF(COUNTIF(ROMANEIOS!K:K,A5627)&gt;0,J5627,"")</f>
        <v/>
      </c>
    </row>
    <row r="5628" spans="1:18" ht="15.75" customHeight="1" x14ac:dyDescent="0.25">
      <c r="A5628" s="42" t="str">
        <f>IFERROR(INDEX(NFS!F:F,MATCH(B5628,NFS!E:E,0)),"")</f>
        <v/>
      </c>
      <c r="E5628" s="11" t="str">
        <f>IF(B5628="","",COUNTIF(SKU!C:C,B5628))</f>
        <v/>
      </c>
      <c r="H5628" s="64" t="str">
        <f>IF(A5628="","",IFERROR(VLOOKUP(TEXT(A5628,"0"),#REF!,7,FALSE),""))</f>
        <v/>
      </c>
      <c r="I5628" s="17" t="str">
        <f>IF(A5628="","",IFERROR(VLOOKUP(TEXT(A5628,"0"),#REF!,9,FALSE),""))</f>
        <v/>
      </c>
      <c r="J5628" s="19" t="str">
        <f>IF(A5628="","",IFERROR(VLOOKUP(TEXT(A5628,"0"),#REF!,10,FALSE),""))</f>
        <v/>
      </c>
      <c r="K5628" s="18" t="str">
        <f>IFERROR(INDEX(#REF!,MATCH(A5628,#REF!,0)),"")</f>
        <v/>
      </c>
      <c r="L5628" s="58" t="str">
        <f>IFERROR(INDEX(SKU!E:E,MATCH(B5628,SKU!C:C,0)),"")</f>
        <v/>
      </c>
      <c r="M5628" s="56"/>
      <c r="R5628" t="str">
        <f>IF(COUNTIF(ROMANEIOS!K:K,A5628)&gt;0,J5628,"")</f>
        <v/>
      </c>
    </row>
    <row r="5629" spans="1:18" ht="15.75" customHeight="1" x14ac:dyDescent="0.25">
      <c r="A5629" s="42" t="str">
        <f>IFERROR(INDEX(NFS!F:F,MATCH(B5629,NFS!E:E,0)),"")</f>
        <v/>
      </c>
      <c r="E5629" s="11" t="str">
        <f>IF(B5629="","",COUNTIF(SKU!C:C,B5629))</f>
        <v/>
      </c>
      <c r="H5629" s="64" t="str">
        <f>IF(A5629="","",IFERROR(VLOOKUP(TEXT(A5629,"0"),#REF!,7,FALSE),""))</f>
        <v/>
      </c>
      <c r="I5629" s="17" t="str">
        <f>IF(A5629="","",IFERROR(VLOOKUP(TEXT(A5629,"0"),#REF!,9,FALSE),""))</f>
        <v/>
      </c>
      <c r="J5629" s="19" t="str">
        <f>IF(A5629="","",IFERROR(VLOOKUP(TEXT(A5629,"0"),#REF!,10,FALSE),""))</f>
        <v/>
      </c>
      <c r="K5629" s="18" t="str">
        <f>IFERROR(INDEX(#REF!,MATCH(A5629,#REF!,0)),"")</f>
        <v/>
      </c>
      <c r="L5629" s="58" t="str">
        <f>IFERROR(INDEX(SKU!E:E,MATCH(B5629,SKU!C:C,0)),"")</f>
        <v/>
      </c>
      <c r="M5629" s="56"/>
      <c r="R5629" t="str">
        <f>IF(COUNTIF(ROMANEIOS!K:K,A5629)&gt;0,J5629,"")</f>
        <v/>
      </c>
    </row>
    <row r="5630" spans="1:18" ht="15.75" customHeight="1" x14ac:dyDescent="0.25">
      <c r="A5630" s="42" t="str">
        <f>IFERROR(INDEX(NFS!F:F,MATCH(B5630,NFS!E:E,0)),"")</f>
        <v/>
      </c>
      <c r="E5630" s="11" t="str">
        <f>IF(B5630="","",COUNTIF(SKU!C:C,B5630))</f>
        <v/>
      </c>
      <c r="H5630" s="64" t="str">
        <f>IF(A5630="","",IFERROR(VLOOKUP(TEXT(A5630,"0"),#REF!,7,FALSE),""))</f>
        <v/>
      </c>
      <c r="I5630" s="17" t="str">
        <f>IF(A5630="","",IFERROR(VLOOKUP(TEXT(A5630,"0"),#REF!,9,FALSE),""))</f>
        <v/>
      </c>
      <c r="J5630" s="19" t="str">
        <f>IF(A5630="","",IFERROR(VLOOKUP(TEXT(A5630,"0"),#REF!,10,FALSE),""))</f>
        <v/>
      </c>
      <c r="K5630" s="18" t="str">
        <f>IFERROR(INDEX(#REF!,MATCH(A5630,#REF!,0)),"")</f>
        <v/>
      </c>
      <c r="L5630" s="58" t="str">
        <f>IFERROR(INDEX(SKU!E:E,MATCH(B5630,SKU!C:C,0)),"")</f>
        <v/>
      </c>
      <c r="M5630" s="56"/>
      <c r="R5630" t="str">
        <f>IF(COUNTIF(ROMANEIOS!K:K,A5630)&gt;0,J5630,"")</f>
        <v/>
      </c>
    </row>
    <row r="5631" spans="1:18" ht="15.75" customHeight="1" x14ac:dyDescent="0.25">
      <c r="A5631" s="42" t="str">
        <f>IFERROR(INDEX(NFS!F:F,MATCH(B5631,NFS!E:E,0)),"")</f>
        <v/>
      </c>
      <c r="E5631" s="11" t="str">
        <f>IF(B5631="","",COUNTIF(SKU!C:C,B5631))</f>
        <v/>
      </c>
      <c r="H5631" s="64" t="str">
        <f>IF(A5631="","",IFERROR(VLOOKUP(TEXT(A5631,"0"),#REF!,7,FALSE),""))</f>
        <v/>
      </c>
      <c r="I5631" s="17" t="str">
        <f>IF(A5631="","",IFERROR(VLOOKUP(TEXT(A5631,"0"),#REF!,9,FALSE),""))</f>
        <v/>
      </c>
      <c r="J5631" s="19" t="str">
        <f>IF(A5631="","",IFERROR(VLOOKUP(TEXT(A5631,"0"),#REF!,10,FALSE),""))</f>
        <v/>
      </c>
      <c r="K5631" s="18" t="str">
        <f>IFERROR(INDEX(#REF!,MATCH(A5631,#REF!,0)),"")</f>
        <v/>
      </c>
      <c r="L5631" s="58" t="str">
        <f>IFERROR(INDEX(SKU!E:E,MATCH(B5631,SKU!C:C,0)),"")</f>
        <v/>
      </c>
      <c r="M5631" s="56"/>
      <c r="R5631" t="str">
        <f>IF(COUNTIF(ROMANEIOS!K:K,A5631)&gt;0,J5631,"")</f>
        <v/>
      </c>
    </row>
    <row r="5632" spans="1:18" ht="15.75" customHeight="1" x14ac:dyDescent="0.25">
      <c r="A5632" s="42" t="str">
        <f>IFERROR(INDEX(NFS!F:F,MATCH(B5632,NFS!E:E,0)),"")</f>
        <v/>
      </c>
      <c r="E5632" s="11" t="str">
        <f>IF(B5632="","",COUNTIF(SKU!C:C,B5632))</f>
        <v/>
      </c>
      <c r="H5632" s="64" t="str">
        <f>IF(A5632="","",IFERROR(VLOOKUP(TEXT(A5632,"0"),#REF!,7,FALSE),""))</f>
        <v/>
      </c>
      <c r="I5632" s="17" t="str">
        <f>IF(A5632="","",IFERROR(VLOOKUP(TEXT(A5632,"0"),#REF!,9,FALSE),""))</f>
        <v/>
      </c>
      <c r="J5632" s="19" t="str">
        <f>IF(A5632="","",IFERROR(VLOOKUP(TEXT(A5632,"0"),#REF!,10,FALSE),""))</f>
        <v/>
      </c>
      <c r="K5632" s="18" t="str">
        <f>IFERROR(INDEX(#REF!,MATCH(A5632,#REF!,0)),"")</f>
        <v/>
      </c>
      <c r="L5632" s="58" t="str">
        <f>IFERROR(INDEX(SKU!E:E,MATCH(B5632,SKU!C:C,0)),"")</f>
        <v/>
      </c>
      <c r="M5632" s="56"/>
      <c r="R5632" t="str">
        <f>IF(COUNTIF(ROMANEIOS!K:K,A5632)&gt;0,J5632,"")</f>
        <v/>
      </c>
    </row>
    <row r="5633" spans="1:18" ht="15.75" customHeight="1" x14ac:dyDescent="0.25">
      <c r="A5633" s="42" t="str">
        <f>IFERROR(INDEX(NFS!F:F,MATCH(B5633,NFS!E:E,0)),"")</f>
        <v/>
      </c>
      <c r="E5633" s="11" t="str">
        <f>IF(B5633="","",COUNTIF(SKU!C:C,B5633))</f>
        <v/>
      </c>
      <c r="H5633" s="64" t="str">
        <f>IF(A5633="","",IFERROR(VLOOKUP(TEXT(A5633,"0"),#REF!,7,FALSE),""))</f>
        <v/>
      </c>
      <c r="I5633" s="17" t="str">
        <f>IF(A5633="","",IFERROR(VLOOKUP(TEXT(A5633,"0"),#REF!,9,FALSE),""))</f>
        <v/>
      </c>
      <c r="J5633" s="19" t="str">
        <f>IF(A5633="","",IFERROR(VLOOKUP(TEXT(A5633,"0"),#REF!,10,FALSE),""))</f>
        <v/>
      </c>
      <c r="K5633" s="18" t="str">
        <f>IFERROR(INDEX(#REF!,MATCH(A5633,#REF!,0)),"")</f>
        <v/>
      </c>
      <c r="L5633" s="58" t="str">
        <f>IFERROR(INDEX(SKU!E:E,MATCH(B5633,SKU!C:C,0)),"")</f>
        <v/>
      </c>
      <c r="M5633" s="56"/>
      <c r="R5633" t="str">
        <f>IF(COUNTIF(ROMANEIOS!K:K,A5633)&gt;0,J5633,"")</f>
        <v/>
      </c>
    </row>
    <row r="5634" spans="1:18" ht="15.75" customHeight="1" x14ac:dyDescent="0.25">
      <c r="A5634" s="42" t="str">
        <f>IFERROR(INDEX(NFS!F:F,MATCH(B5634,NFS!E:E,0)),"")</f>
        <v/>
      </c>
      <c r="E5634" s="11" t="str">
        <f>IF(B5634="","",COUNTIF(SKU!C:C,B5634))</f>
        <v/>
      </c>
      <c r="H5634" s="64" t="str">
        <f>IF(A5634="","",IFERROR(VLOOKUP(TEXT(A5634,"0"),#REF!,7,FALSE),""))</f>
        <v/>
      </c>
      <c r="I5634" s="17" t="str">
        <f>IF(A5634="","",IFERROR(VLOOKUP(TEXT(A5634,"0"),#REF!,9,FALSE),""))</f>
        <v/>
      </c>
      <c r="J5634" s="19" t="str">
        <f>IF(A5634="","",IFERROR(VLOOKUP(TEXT(A5634,"0"),#REF!,10,FALSE),""))</f>
        <v/>
      </c>
      <c r="K5634" s="18" t="str">
        <f>IFERROR(INDEX(#REF!,MATCH(A5634,#REF!,0)),"")</f>
        <v/>
      </c>
      <c r="L5634" s="58" t="str">
        <f>IFERROR(INDEX(SKU!E:E,MATCH(B5634,SKU!C:C,0)),"")</f>
        <v/>
      </c>
      <c r="M5634" s="56"/>
      <c r="R5634" t="str">
        <f>IF(COUNTIF(ROMANEIOS!K:K,A5634)&gt;0,J5634,"")</f>
        <v/>
      </c>
    </row>
    <row r="5635" spans="1:18" ht="15.75" customHeight="1" x14ac:dyDescent="0.25">
      <c r="A5635" s="42" t="str">
        <f>IFERROR(INDEX(NFS!F:F,MATCH(B5635,NFS!E:E,0)),"")</f>
        <v/>
      </c>
      <c r="E5635" s="11" t="str">
        <f>IF(B5635="","",COUNTIF(SKU!C:C,B5635))</f>
        <v/>
      </c>
      <c r="H5635" s="64" t="str">
        <f>IF(A5635="","",IFERROR(VLOOKUP(TEXT(A5635,"0"),#REF!,7,FALSE),""))</f>
        <v/>
      </c>
      <c r="I5635" s="17" t="str">
        <f>IF(A5635="","",IFERROR(VLOOKUP(TEXT(A5635,"0"),#REF!,9,FALSE),""))</f>
        <v/>
      </c>
      <c r="J5635" s="19" t="str">
        <f>IF(A5635="","",IFERROR(VLOOKUP(TEXT(A5635,"0"),#REF!,10,FALSE),""))</f>
        <v/>
      </c>
      <c r="K5635" s="18" t="str">
        <f>IFERROR(INDEX(#REF!,MATCH(A5635,#REF!,0)),"")</f>
        <v/>
      </c>
      <c r="L5635" s="58" t="str">
        <f>IFERROR(INDEX(SKU!E:E,MATCH(B5635,SKU!C:C,0)),"")</f>
        <v/>
      </c>
      <c r="M5635" s="56"/>
      <c r="R5635" t="str">
        <f>IF(COUNTIF(ROMANEIOS!K:K,A5635)&gt;0,J5635,"")</f>
        <v/>
      </c>
    </row>
    <row r="5636" spans="1:18" ht="15.75" customHeight="1" x14ac:dyDescent="0.25">
      <c r="A5636" s="42" t="str">
        <f>IFERROR(INDEX(NFS!F:F,MATCH(B5636,NFS!E:E,0)),"")</f>
        <v/>
      </c>
      <c r="E5636" s="11" t="str">
        <f>IF(B5636="","",COUNTIF(SKU!C:C,B5636))</f>
        <v/>
      </c>
      <c r="H5636" s="64" t="str">
        <f>IF(A5636="","",IFERROR(VLOOKUP(TEXT(A5636,"0"),#REF!,7,FALSE),""))</f>
        <v/>
      </c>
      <c r="I5636" s="17" t="str">
        <f>IF(A5636="","",IFERROR(VLOOKUP(TEXT(A5636,"0"),#REF!,9,FALSE),""))</f>
        <v/>
      </c>
      <c r="J5636" s="19" t="str">
        <f>IF(A5636="","",IFERROR(VLOOKUP(TEXT(A5636,"0"),#REF!,10,FALSE),""))</f>
        <v/>
      </c>
      <c r="K5636" s="18" t="str">
        <f>IFERROR(INDEX(#REF!,MATCH(A5636,#REF!,0)),"")</f>
        <v/>
      </c>
      <c r="L5636" s="58" t="str">
        <f>IFERROR(INDEX(SKU!E:E,MATCH(B5636,SKU!C:C,0)),"")</f>
        <v/>
      </c>
      <c r="M5636" s="56"/>
      <c r="R5636" t="str">
        <f>IF(COUNTIF(ROMANEIOS!K:K,A5636)&gt;0,J5636,"")</f>
        <v/>
      </c>
    </row>
    <row r="5637" spans="1:18" ht="15.75" customHeight="1" x14ac:dyDescent="0.25">
      <c r="A5637" s="42" t="str">
        <f>IFERROR(INDEX(NFS!F:F,MATCH(B5637,NFS!E:E,0)),"")</f>
        <v/>
      </c>
      <c r="E5637" s="11" t="str">
        <f>IF(B5637="","",COUNTIF(SKU!C:C,B5637))</f>
        <v/>
      </c>
      <c r="H5637" s="64" t="str">
        <f>IF(A5637="","",IFERROR(VLOOKUP(TEXT(A5637,"0"),#REF!,7,FALSE),""))</f>
        <v/>
      </c>
      <c r="I5637" s="17" t="str">
        <f>IF(A5637="","",IFERROR(VLOOKUP(TEXT(A5637,"0"),#REF!,9,FALSE),""))</f>
        <v/>
      </c>
      <c r="J5637" s="19" t="str">
        <f>IF(A5637="","",IFERROR(VLOOKUP(TEXT(A5637,"0"),#REF!,10,FALSE),""))</f>
        <v/>
      </c>
      <c r="K5637" s="18" t="str">
        <f>IFERROR(INDEX(#REF!,MATCH(A5637,#REF!,0)),"")</f>
        <v/>
      </c>
      <c r="L5637" s="58" t="str">
        <f>IFERROR(INDEX(SKU!E:E,MATCH(B5637,SKU!C:C,0)),"")</f>
        <v/>
      </c>
      <c r="M5637" s="56"/>
      <c r="R5637" t="str">
        <f>IF(COUNTIF(ROMANEIOS!K:K,A5637)&gt;0,J5637,"")</f>
        <v/>
      </c>
    </row>
    <row r="5638" spans="1:18" ht="15.75" customHeight="1" x14ac:dyDescent="0.25">
      <c r="A5638" s="42" t="str">
        <f>IFERROR(INDEX(NFS!F:F,MATCH(B5638,NFS!E:E,0)),"")</f>
        <v/>
      </c>
      <c r="E5638" s="11" t="str">
        <f>IF(B5638="","",COUNTIF(SKU!C:C,B5638))</f>
        <v/>
      </c>
      <c r="H5638" s="64" t="str">
        <f>IF(A5638="","",IFERROR(VLOOKUP(TEXT(A5638,"0"),#REF!,7,FALSE),""))</f>
        <v/>
      </c>
      <c r="I5638" s="17" t="str">
        <f>IF(A5638="","",IFERROR(VLOOKUP(TEXT(A5638,"0"),#REF!,9,FALSE),""))</f>
        <v/>
      </c>
      <c r="J5638" s="19" t="str">
        <f>IF(A5638="","",IFERROR(VLOOKUP(TEXT(A5638,"0"),#REF!,10,FALSE),""))</f>
        <v/>
      </c>
      <c r="K5638" s="18" t="str">
        <f>IFERROR(INDEX(#REF!,MATCH(A5638,#REF!,0)),"")</f>
        <v/>
      </c>
      <c r="L5638" s="58" t="str">
        <f>IFERROR(INDEX(SKU!E:E,MATCH(B5638,SKU!C:C,0)),"")</f>
        <v/>
      </c>
      <c r="M5638" s="56"/>
      <c r="R5638" t="str">
        <f>IF(COUNTIF(ROMANEIOS!K:K,A5638)&gt;0,J5638,"")</f>
        <v/>
      </c>
    </row>
    <row r="5639" spans="1:18" ht="15.75" customHeight="1" x14ac:dyDescent="0.25">
      <c r="A5639" s="42" t="str">
        <f>IFERROR(INDEX(NFS!F:F,MATCH(B5639,NFS!E:E,0)),"")</f>
        <v/>
      </c>
      <c r="E5639" s="11" t="str">
        <f>IF(B5639="","",COUNTIF(SKU!C:C,B5639))</f>
        <v/>
      </c>
      <c r="H5639" s="64" t="str">
        <f>IF(A5639="","",IFERROR(VLOOKUP(TEXT(A5639,"0"),#REF!,7,FALSE),""))</f>
        <v/>
      </c>
      <c r="I5639" s="17" t="str">
        <f>IF(A5639="","",IFERROR(VLOOKUP(TEXT(A5639,"0"),#REF!,9,FALSE),""))</f>
        <v/>
      </c>
      <c r="J5639" s="19" t="str">
        <f>IF(A5639="","",IFERROR(VLOOKUP(TEXT(A5639,"0"),#REF!,10,FALSE),""))</f>
        <v/>
      </c>
      <c r="K5639" s="18" t="str">
        <f>IFERROR(INDEX(#REF!,MATCH(A5639,#REF!,0)),"")</f>
        <v/>
      </c>
      <c r="L5639" s="58" t="str">
        <f>IFERROR(INDEX(SKU!E:E,MATCH(B5639,SKU!C:C,0)),"")</f>
        <v/>
      </c>
      <c r="M5639" s="56"/>
      <c r="R5639" t="str">
        <f>IF(COUNTIF(ROMANEIOS!K:K,A5639)&gt;0,J5639,"")</f>
        <v/>
      </c>
    </row>
    <row r="5640" spans="1:18" ht="15.75" customHeight="1" x14ac:dyDescent="0.25">
      <c r="A5640" s="42" t="str">
        <f>IFERROR(INDEX(NFS!F:F,MATCH(B5640,NFS!E:E,0)),"")</f>
        <v/>
      </c>
      <c r="E5640" s="11" t="str">
        <f>IF(B5640="","",COUNTIF(SKU!C:C,B5640))</f>
        <v/>
      </c>
      <c r="H5640" s="64" t="str">
        <f>IF(A5640="","",IFERROR(VLOOKUP(TEXT(A5640,"0"),#REF!,7,FALSE),""))</f>
        <v/>
      </c>
      <c r="I5640" s="17" t="str">
        <f>IF(A5640="","",IFERROR(VLOOKUP(TEXT(A5640,"0"),#REF!,9,FALSE),""))</f>
        <v/>
      </c>
      <c r="J5640" s="19" t="str">
        <f>IF(A5640="","",IFERROR(VLOOKUP(TEXT(A5640,"0"),#REF!,10,FALSE),""))</f>
        <v/>
      </c>
      <c r="K5640" s="18" t="str">
        <f>IFERROR(INDEX(#REF!,MATCH(A5640,#REF!,0)),"")</f>
        <v/>
      </c>
      <c r="L5640" s="58" t="str">
        <f>IFERROR(INDEX(SKU!E:E,MATCH(B5640,SKU!C:C,0)),"")</f>
        <v/>
      </c>
      <c r="M5640" s="56"/>
      <c r="R5640" t="str">
        <f>IF(COUNTIF(ROMANEIOS!K:K,A5640)&gt;0,J5640,"")</f>
        <v/>
      </c>
    </row>
    <row r="5641" spans="1:18" ht="15.75" customHeight="1" x14ac:dyDescent="0.25">
      <c r="A5641" s="42" t="str">
        <f>IFERROR(INDEX(NFS!F:F,MATCH(B5641,NFS!E:E,0)),"")</f>
        <v/>
      </c>
      <c r="E5641" s="11" t="str">
        <f>IF(B5641="","",COUNTIF(SKU!C:C,B5641))</f>
        <v/>
      </c>
      <c r="H5641" s="64" t="str">
        <f>IF(A5641="","",IFERROR(VLOOKUP(TEXT(A5641,"0"),#REF!,7,FALSE),""))</f>
        <v/>
      </c>
      <c r="I5641" s="17" t="str">
        <f>IF(A5641="","",IFERROR(VLOOKUP(TEXT(A5641,"0"),#REF!,9,FALSE),""))</f>
        <v/>
      </c>
      <c r="J5641" s="19" t="str">
        <f>IF(A5641="","",IFERROR(VLOOKUP(TEXT(A5641,"0"),#REF!,10,FALSE),""))</f>
        <v/>
      </c>
      <c r="K5641" s="18" t="str">
        <f>IFERROR(INDEX(#REF!,MATCH(A5641,#REF!,0)),"")</f>
        <v/>
      </c>
      <c r="L5641" s="58" t="str">
        <f>IFERROR(INDEX(SKU!E:E,MATCH(B5641,SKU!C:C,0)),"")</f>
        <v/>
      </c>
      <c r="M5641" s="56"/>
      <c r="R5641" t="str">
        <f>IF(COUNTIF(ROMANEIOS!K:K,A5641)&gt;0,J5641,"")</f>
        <v/>
      </c>
    </row>
    <row r="5642" spans="1:18" ht="15.75" customHeight="1" x14ac:dyDescent="0.25">
      <c r="A5642" s="42" t="str">
        <f>IFERROR(INDEX(NFS!F:F,MATCH(B5642,NFS!E:E,0)),"")</f>
        <v/>
      </c>
      <c r="E5642" s="11" t="str">
        <f>IF(B5642="","",COUNTIF(SKU!C:C,B5642))</f>
        <v/>
      </c>
      <c r="H5642" s="64" t="str">
        <f>IF(A5642="","",IFERROR(VLOOKUP(TEXT(A5642,"0"),#REF!,7,FALSE),""))</f>
        <v/>
      </c>
      <c r="I5642" s="17" t="str">
        <f>IF(A5642="","",IFERROR(VLOOKUP(TEXT(A5642,"0"),#REF!,9,FALSE),""))</f>
        <v/>
      </c>
      <c r="J5642" s="19" t="str">
        <f>IF(A5642="","",IFERROR(VLOOKUP(TEXT(A5642,"0"),#REF!,10,FALSE),""))</f>
        <v/>
      </c>
      <c r="K5642" s="18" t="str">
        <f>IFERROR(INDEX(#REF!,MATCH(A5642,#REF!,0)),"")</f>
        <v/>
      </c>
      <c r="L5642" s="58" t="str">
        <f>IFERROR(INDEX(SKU!E:E,MATCH(B5642,SKU!C:C,0)),"")</f>
        <v/>
      </c>
      <c r="M5642" s="56"/>
      <c r="R5642" t="str">
        <f>IF(COUNTIF(ROMANEIOS!K:K,A5642)&gt;0,J5642,"")</f>
        <v/>
      </c>
    </row>
    <row r="5643" spans="1:18" ht="15.75" customHeight="1" x14ac:dyDescent="0.25">
      <c r="A5643" s="42" t="str">
        <f>IFERROR(INDEX(NFS!F:F,MATCH(B5643,NFS!E:E,0)),"")</f>
        <v/>
      </c>
      <c r="E5643" s="11" t="str">
        <f>IF(B5643="","",COUNTIF(SKU!C:C,B5643))</f>
        <v/>
      </c>
      <c r="H5643" s="64" t="str">
        <f>IF(A5643="","",IFERROR(VLOOKUP(TEXT(A5643,"0"),#REF!,7,FALSE),""))</f>
        <v/>
      </c>
      <c r="I5643" s="17" t="str">
        <f>IF(A5643="","",IFERROR(VLOOKUP(TEXT(A5643,"0"),#REF!,9,FALSE),""))</f>
        <v/>
      </c>
      <c r="J5643" s="19" t="str">
        <f>IF(A5643="","",IFERROR(VLOOKUP(TEXT(A5643,"0"),#REF!,10,FALSE),""))</f>
        <v/>
      </c>
      <c r="K5643" s="18" t="str">
        <f>IFERROR(INDEX(#REF!,MATCH(A5643,#REF!,0)),"")</f>
        <v/>
      </c>
      <c r="L5643" s="58" t="str">
        <f>IFERROR(INDEX(SKU!E:E,MATCH(B5643,SKU!C:C,0)),"")</f>
        <v/>
      </c>
      <c r="M5643" s="56"/>
      <c r="R5643" t="str">
        <f>IF(COUNTIF(ROMANEIOS!K:K,A5643)&gt;0,J5643,"")</f>
        <v/>
      </c>
    </row>
    <row r="5644" spans="1:18" ht="15.75" customHeight="1" x14ac:dyDescent="0.25">
      <c r="A5644" s="42" t="str">
        <f>IFERROR(INDEX(NFS!F:F,MATCH(B5644,NFS!E:E,0)),"")</f>
        <v/>
      </c>
      <c r="E5644" s="11" t="str">
        <f>IF(B5644="","",COUNTIF(SKU!C:C,B5644))</f>
        <v/>
      </c>
      <c r="H5644" s="64" t="str">
        <f>IF(A5644="","",IFERROR(VLOOKUP(TEXT(A5644,"0"),#REF!,7,FALSE),""))</f>
        <v/>
      </c>
      <c r="I5644" s="17" t="str">
        <f>IF(A5644="","",IFERROR(VLOOKUP(TEXT(A5644,"0"),#REF!,9,FALSE),""))</f>
        <v/>
      </c>
      <c r="J5644" s="19" t="str">
        <f>IF(A5644="","",IFERROR(VLOOKUP(TEXT(A5644,"0"),#REF!,10,FALSE),""))</f>
        <v/>
      </c>
      <c r="K5644" s="18" t="str">
        <f>IFERROR(INDEX(#REF!,MATCH(A5644,#REF!,0)),"")</f>
        <v/>
      </c>
      <c r="L5644" s="58" t="str">
        <f>IFERROR(INDEX(SKU!E:E,MATCH(B5644,SKU!C:C,0)),"")</f>
        <v/>
      </c>
      <c r="M5644" s="56"/>
      <c r="R5644" t="str">
        <f>IF(COUNTIF(ROMANEIOS!K:K,A5644)&gt;0,J5644,"")</f>
        <v/>
      </c>
    </row>
    <row r="5645" spans="1:18" ht="15.75" customHeight="1" x14ac:dyDescent="0.25">
      <c r="A5645" s="42" t="str">
        <f>IFERROR(INDEX(NFS!F:F,MATCH(B5645,NFS!E:E,0)),"")</f>
        <v/>
      </c>
      <c r="E5645" s="11" t="str">
        <f>IF(B5645="","",COUNTIF(SKU!C:C,B5645))</f>
        <v/>
      </c>
      <c r="H5645" s="64" t="str">
        <f>IF(A5645="","",IFERROR(VLOOKUP(TEXT(A5645,"0"),#REF!,7,FALSE),""))</f>
        <v/>
      </c>
      <c r="I5645" s="17" t="str">
        <f>IF(A5645="","",IFERROR(VLOOKUP(TEXT(A5645,"0"),#REF!,9,FALSE),""))</f>
        <v/>
      </c>
      <c r="J5645" s="19" t="str">
        <f>IF(A5645="","",IFERROR(VLOOKUP(TEXT(A5645,"0"),#REF!,10,FALSE),""))</f>
        <v/>
      </c>
      <c r="K5645" s="18" t="str">
        <f>IFERROR(INDEX(#REF!,MATCH(A5645,#REF!,0)),"")</f>
        <v/>
      </c>
      <c r="L5645" s="58" t="str">
        <f>IFERROR(INDEX(SKU!E:E,MATCH(B5645,SKU!C:C,0)),"")</f>
        <v/>
      </c>
      <c r="M5645" s="56"/>
      <c r="R5645" t="str">
        <f>IF(COUNTIF(ROMANEIOS!K:K,A5645)&gt;0,J5645,"")</f>
        <v/>
      </c>
    </row>
    <row r="5646" spans="1:18" ht="15.75" customHeight="1" x14ac:dyDescent="0.25">
      <c r="A5646" s="42" t="str">
        <f>IFERROR(INDEX(NFS!F:F,MATCH(B5646,NFS!E:E,0)),"")</f>
        <v/>
      </c>
      <c r="E5646" s="11" t="str">
        <f>IF(B5646="","",COUNTIF(SKU!C:C,B5646))</f>
        <v/>
      </c>
      <c r="H5646" s="64" t="str">
        <f>IF(A5646="","",IFERROR(VLOOKUP(TEXT(A5646,"0"),#REF!,7,FALSE),""))</f>
        <v/>
      </c>
      <c r="I5646" s="17" t="str">
        <f>IF(A5646="","",IFERROR(VLOOKUP(TEXT(A5646,"0"),#REF!,9,FALSE),""))</f>
        <v/>
      </c>
      <c r="J5646" s="19" t="str">
        <f>IF(A5646="","",IFERROR(VLOOKUP(TEXT(A5646,"0"),#REF!,10,FALSE),""))</f>
        <v/>
      </c>
      <c r="K5646" s="18" t="str">
        <f>IFERROR(INDEX(#REF!,MATCH(A5646,#REF!,0)),"")</f>
        <v/>
      </c>
      <c r="L5646" s="58" t="str">
        <f>IFERROR(INDEX(SKU!E:E,MATCH(B5646,SKU!C:C,0)),"")</f>
        <v/>
      </c>
      <c r="M5646" s="56"/>
      <c r="R5646" t="str">
        <f>IF(COUNTIF(ROMANEIOS!K:K,A5646)&gt;0,J5646,"")</f>
        <v/>
      </c>
    </row>
    <row r="5647" spans="1:18" ht="15.75" customHeight="1" x14ac:dyDescent="0.25">
      <c r="A5647" s="42" t="str">
        <f>IFERROR(INDEX(NFS!F:F,MATCH(B5647,NFS!E:E,0)),"")</f>
        <v/>
      </c>
      <c r="E5647" s="11" t="str">
        <f>IF(B5647="","",COUNTIF(SKU!C:C,B5647))</f>
        <v/>
      </c>
      <c r="H5647" s="64" t="str">
        <f>IF(A5647="","",IFERROR(VLOOKUP(TEXT(A5647,"0"),#REF!,7,FALSE),""))</f>
        <v/>
      </c>
      <c r="I5647" s="17" t="str">
        <f>IF(A5647="","",IFERROR(VLOOKUP(TEXT(A5647,"0"),#REF!,9,FALSE),""))</f>
        <v/>
      </c>
      <c r="J5647" s="19" t="str">
        <f>IF(A5647="","",IFERROR(VLOOKUP(TEXT(A5647,"0"),#REF!,10,FALSE),""))</f>
        <v/>
      </c>
      <c r="K5647" s="18" t="str">
        <f>IFERROR(INDEX(#REF!,MATCH(A5647,#REF!,0)),"")</f>
        <v/>
      </c>
      <c r="L5647" s="58" t="str">
        <f>IFERROR(INDEX(SKU!E:E,MATCH(B5647,SKU!C:C,0)),"")</f>
        <v/>
      </c>
      <c r="M5647" s="56"/>
      <c r="R5647" t="str">
        <f>IF(COUNTIF(ROMANEIOS!K:K,A5647)&gt;0,J5647,"")</f>
        <v/>
      </c>
    </row>
    <row r="5648" spans="1:18" ht="15.75" customHeight="1" x14ac:dyDescent="0.25">
      <c r="A5648" s="42" t="str">
        <f>IFERROR(INDEX(NFS!F:F,MATCH(B5648,NFS!E:E,0)),"")</f>
        <v/>
      </c>
      <c r="E5648" s="11" t="str">
        <f>IF(B5648="","",COUNTIF(SKU!C:C,B5648))</f>
        <v/>
      </c>
      <c r="H5648" s="64" t="str">
        <f>IF(A5648="","",IFERROR(VLOOKUP(TEXT(A5648,"0"),#REF!,7,FALSE),""))</f>
        <v/>
      </c>
      <c r="I5648" s="17" t="str">
        <f>IF(A5648="","",IFERROR(VLOOKUP(TEXT(A5648,"0"),#REF!,9,FALSE),""))</f>
        <v/>
      </c>
      <c r="J5648" s="19" t="str">
        <f>IF(A5648="","",IFERROR(VLOOKUP(TEXT(A5648,"0"),#REF!,10,FALSE),""))</f>
        <v/>
      </c>
      <c r="K5648" s="18" t="str">
        <f>IFERROR(INDEX(#REF!,MATCH(A5648,#REF!,0)),"")</f>
        <v/>
      </c>
      <c r="L5648" s="58" t="str">
        <f>IFERROR(INDEX(SKU!E:E,MATCH(B5648,SKU!C:C,0)),"")</f>
        <v/>
      </c>
      <c r="M5648" s="56"/>
      <c r="R5648" t="str">
        <f>IF(COUNTIF(ROMANEIOS!K:K,A5648)&gt;0,J5648,"")</f>
        <v/>
      </c>
    </row>
    <row r="5649" spans="1:18" ht="15.75" customHeight="1" x14ac:dyDescent="0.25">
      <c r="A5649" s="42" t="str">
        <f>IFERROR(INDEX(NFS!F:F,MATCH(B5649,NFS!E:E,0)),"")</f>
        <v/>
      </c>
      <c r="E5649" s="11" t="str">
        <f>IF(B5649="","",COUNTIF(SKU!C:C,B5649))</f>
        <v/>
      </c>
      <c r="H5649" s="64" t="str">
        <f>IF(A5649="","",IFERROR(VLOOKUP(TEXT(A5649,"0"),#REF!,7,FALSE),""))</f>
        <v/>
      </c>
      <c r="I5649" s="17" t="str">
        <f>IF(A5649="","",IFERROR(VLOOKUP(TEXT(A5649,"0"),#REF!,9,FALSE),""))</f>
        <v/>
      </c>
      <c r="J5649" s="19" t="str">
        <f>IF(A5649="","",IFERROR(VLOOKUP(TEXT(A5649,"0"),#REF!,10,FALSE),""))</f>
        <v/>
      </c>
      <c r="K5649" s="18" t="str">
        <f>IFERROR(INDEX(#REF!,MATCH(A5649,#REF!,0)),"")</f>
        <v/>
      </c>
      <c r="L5649" s="58" t="str">
        <f>IFERROR(INDEX(SKU!E:E,MATCH(B5649,SKU!C:C,0)),"")</f>
        <v/>
      </c>
      <c r="M5649" s="56"/>
      <c r="R5649" t="str">
        <f>IF(COUNTIF(ROMANEIOS!K:K,A5649)&gt;0,J5649,"")</f>
        <v/>
      </c>
    </row>
    <row r="5650" spans="1:18" ht="15.75" customHeight="1" x14ac:dyDescent="0.25">
      <c r="A5650" s="42" t="str">
        <f>IFERROR(INDEX(NFS!F:F,MATCH(B5650,NFS!E:E,0)),"")</f>
        <v/>
      </c>
      <c r="E5650" s="11" t="str">
        <f>IF(B5650="","",COUNTIF(SKU!C:C,B5650))</f>
        <v/>
      </c>
      <c r="H5650" s="64" t="str">
        <f>IF(A5650="","",IFERROR(VLOOKUP(TEXT(A5650,"0"),#REF!,7,FALSE),""))</f>
        <v/>
      </c>
      <c r="I5650" s="17" t="str">
        <f>IF(A5650="","",IFERROR(VLOOKUP(TEXT(A5650,"0"),#REF!,9,FALSE),""))</f>
        <v/>
      </c>
      <c r="J5650" s="19" t="str">
        <f>IF(A5650="","",IFERROR(VLOOKUP(TEXT(A5650,"0"),#REF!,10,FALSE),""))</f>
        <v/>
      </c>
      <c r="K5650" s="18" t="str">
        <f>IFERROR(INDEX(#REF!,MATCH(A5650,#REF!,0)),"")</f>
        <v/>
      </c>
      <c r="L5650" s="58" t="str">
        <f>IFERROR(INDEX(SKU!E:E,MATCH(B5650,SKU!C:C,0)),"")</f>
        <v/>
      </c>
      <c r="M5650" s="56"/>
      <c r="R5650" t="str">
        <f>IF(COUNTIF(ROMANEIOS!K:K,A5650)&gt;0,J5650,"")</f>
        <v/>
      </c>
    </row>
    <row r="5651" spans="1:18" ht="15.75" customHeight="1" x14ac:dyDescent="0.25">
      <c r="A5651" s="42" t="str">
        <f>IFERROR(INDEX(NFS!F:F,MATCH(B5651,NFS!E:E,0)),"")</f>
        <v/>
      </c>
      <c r="E5651" s="11" t="str">
        <f>IF(B5651="","",COUNTIF(SKU!C:C,B5651))</f>
        <v/>
      </c>
      <c r="H5651" s="64" t="str">
        <f>IF(A5651="","",IFERROR(VLOOKUP(TEXT(A5651,"0"),#REF!,7,FALSE),""))</f>
        <v/>
      </c>
      <c r="I5651" s="17" t="str">
        <f>IF(A5651="","",IFERROR(VLOOKUP(TEXT(A5651,"0"),#REF!,9,FALSE),""))</f>
        <v/>
      </c>
      <c r="J5651" s="19" t="str">
        <f>IF(A5651="","",IFERROR(VLOOKUP(TEXT(A5651,"0"),#REF!,10,FALSE),""))</f>
        <v/>
      </c>
      <c r="K5651" s="18" t="str">
        <f>IFERROR(INDEX(#REF!,MATCH(A5651,#REF!,0)),"")</f>
        <v/>
      </c>
      <c r="L5651" s="58" t="str">
        <f>IFERROR(INDEX(SKU!E:E,MATCH(B5651,SKU!C:C,0)),"")</f>
        <v/>
      </c>
      <c r="M5651" s="56"/>
      <c r="R5651" t="str">
        <f>IF(COUNTIF(ROMANEIOS!K:K,A5651)&gt;0,J5651,"")</f>
        <v/>
      </c>
    </row>
    <row r="5652" spans="1:18" ht="15.75" customHeight="1" x14ac:dyDescent="0.25">
      <c r="A5652" s="42" t="str">
        <f>IFERROR(INDEX(NFS!F:F,MATCH(B5652,NFS!E:E,0)),"")</f>
        <v/>
      </c>
      <c r="E5652" s="11" t="str">
        <f>IF(B5652="","",COUNTIF(SKU!C:C,B5652))</f>
        <v/>
      </c>
      <c r="H5652" s="64" t="str">
        <f>IF(A5652="","",IFERROR(VLOOKUP(TEXT(A5652,"0"),#REF!,7,FALSE),""))</f>
        <v/>
      </c>
      <c r="I5652" s="17" t="str">
        <f>IF(A5652="","",IFERROR(VLOOKUP(TEXT(A5652,"0"),#REF!,9,FALSE),""))</f>
        <v/>
      </c>
      <c r="J5652" s="19" t="str">
        <f>IF(A5652="","",IFERROR(VLOOKUP(TEXT(A5652,"0"),#REF!,10,FALSE),""))</f>
        <v/>
      </c>
      <c r="K5652" s="18" t="str">
        <f>IFERROR(INDEX(#REF!,MATCH(A5652,#REF!,0)),"")</f>
        <v/>
      </c>
      <c r="L5652" s="58" t="str">
        <f>IFERROR(INDEX(SKU!E:E,MATCH(B5652,SKU!C:C,0)),"")</f>
        <v/>
      </c>
      <c r="M5652" s="56"/>
      <c r="R5652" t="str">
        <f>IF(COUNTIF(ROMANEIOS!K:K,A5652)&gt;0,J5652,"")</f>
        <v/>
      </c>
    </row>
    <row r="5653" spans="1:18" ht="15.75" customHeight="1" x14ac:dyDescent="0.25">
      <c r="A5653" s="42" t="str">
        <f>IFERROR(INDEX(NFS!F:F,MATCH(B5653,NFS!E:E,0)),"")</f>
        <v/>
      </c>
      <c r="E5653" s="11" t="str">
        <f>IF(B5653="","",COUNTIF(SKU!C:C,B5653))</f>
        <v/>
      </c>
      <c r="H5653" s="64" t="str">
        <f>IF(A5653="","",IFERROR(VLOOKUP(TEXT(A5653,"0"),#REF!,7,FALSE),""))</f>
        <v/>
      </c>
      <c r="I5653" s="17" t="str">
        <f>IF(A5653="","",IFERROR(VLOOKUP(TEXT(A5653,"0"),#REF!,9,FALSE),""))</f>
        <v/>
      </c>
      <c r="J5653" s="19" t="str">
        <f>IF(A5653="","",IFERROR(VLOOKUP(TEXT(A5653,"0"),#REF!,10,FALSE),""))</f>
        <v/>
      </c>
      <c r="K5653" s="18" t="str">
        <f>IFERROR(INDEX(#REF!,MATCH(A5653,#REF!,0)),"")</f>
        <v/>
      </c>
      <c r="L5653" s="58" t="str">
        <f>IFERROR(INDEX(SKU!E:E,MATCH(B5653,SKU!C:C,0)),"")</f>
        <v/>
      </c>
      <c r="M5653" s="56"/>
      <c r="R5653" t="str">
        <f>IF(COUNTIF(ROMANEIOS!K:K,A5653)&gt;0,J5653,"")</f>
        <v/>
      </c>
    </row>
    <row r="5654" spans="1:18" ht="15.75" customHeight="1" x14ac:dyDescent="0.25">
      <c r="A5654" s="42" t="str">
        <f>IFERROR(INDEX(NFS!F:F,MATCH(B5654,NFS!E:E,0)),"")</f>
        <v/>
      </c>
      <c r="E5654" s="11" t="str">
        <f>IF(B5654="","",COUNTIF(SKU!C:C,B5654))</f>
        <v/>
      </c>
      <c r="H5654" s="64" t="str">
        <f>IF(A5654="","",IFERROR(VLOOKUP(TEXT(A5654,"0"),#REF!,7,FALSE),""))</f>
        <v/>
      </c>
      <c r="I5654" s="17" t="str">
        <f>IF(A5654="","",IFERROR(VLOOKUP(TEXT(A5654,"0"),#REF!,9,FALSE),""))</f>
        <v/>
      </c>
      <c r="J5654" s="19" t="str">
        <f>IF(A5654="","",IFERROR(VLOOKUP(TEXT(A5654,"0"),#REF!,10,FALSE),""))</f>
        <v/>
      </c>
      <c r="K5654" s="18" t="str">
        <f>IFERROR(INDEX(#REF!,MATCH(A5654,#REF!,0)),"")</f>
        <v/>
      </c>
      <c r="L5654" s="58" t="str">
        <f>IFERROR(INDEX(SKU!E:E,MATCH(B5654,SKU!C:C,0)),"")</f>
        <v/>
      </c>
      <c r="M5654" s="56"/>
      <c r="R5654" t="str">
        <f>IF(COUNTIF(ROMANEIOS!K:K,A5654)&gt;0,J5654,"")</f>
        <v/>
      </c>
    </row>
    <row r="5655" spans="1:18" ht="15.75" customHeight="1" x14ac:dyDescent="0.25">
      <c r="A5655" s="42" t="str">
        <f>IFERROR(INDEX(NFS!F:F,MATCH(B5655,NFS!E:E,0)),"")</f>
        <v/>
      </c>
      <c r="E5655" s="11" t="str">
        <f>IF(B5655="","",COUNTIF(SKU!C:C,B5655))</f>
        <v/>
      </c>
      <c r="H5655" s="64" t="str">
        <f>IF(A5655="","",IFERROR(VLOOKUP(TEXT(A5655,"0"),#REF!,7,FALSE),""))</f>
        <v/>
      </c>
      <c r="I5655" s="17" t="str">
        <f>IF(A5655="","",IFERROR(VLOOKUP(TEXT(A5655,"0"),#REF!,9,FALSE),""))</f>
        <v/>
      </c>
      <c r="J5655" s="19" t="str">
        <f>IF(A5655="","",IFERROR(VLOOKUP(TEXT(A5655,"0"),#REF!,10,FALSE),""))</f>
        <v/>
      </c>
      <c r="K5655" s="18" t="str">
        <f>IFERROR(INDEX(#REF!,MATCH(A5655,#REF!,0)),"")</f>
        <v/>
      </c>
      <c r="L5655" s="58" t="str">
        <f>IFERROR(INDEX(SKU!E:E,MATCH(B5655,SKU!C:C,0)),"")</f>
        <v/>
      </c>
      <c r="M5655" s="56"/>
      <c r="R5655" t="str">
        <f>IF(COUNTIF(ROMANEIOS!K:K,A5655)&gt;0,J5655,"")</f>
        <v/>
      </c>
    </row>
    <row r="5656" spans="1:18" ht="15.75" customHeight="1" x14ac:dyDescent="0.25">
      <c r="A5656" s="42" t="str">
        <f>IFERROR(INDEX(NFS!F:F,MATCH(B5656,NFS!E:E,0)),"")</f>
        <v/>
      </c>
      <c r="E5656" s="11" t="str">
        <f>IF(B5656="","",COUNTIF(SKU!C:C,B5656))</f>
        <v/>
      </c>
      <c r="H5656" s="64" t="str">
        <f>IF(A5656="","",IFERROR(VLOOKUP(TEXT(A5656,"0"),#REF!,7,FALSE),""))</f>
        <v/>
      </c>
      <c r="I5656" s="17" t="str">
        <f>IF(A5656="","",IFERROR(VLOOKUP(TEXT(A5656,"0"),#REF!,9,FALSE),""))</f>
        <v/>
      </c>
      <c r="J5656" s="19" t="str">
        <f>IF(A5656="","",IFERROR(VLOOKUP(TEXT(A5656,"0"),#REF!,10,FALSE),""))</f>
        <v/>
      </c>
      <c r="K5656" s="18" t="str">
        <f>IFERROR(INDEX(#REF!,MATCH(A5656,#REF!,0)),"")</f>
        <v/>
      </c>
      <c r="L5656" s="58" t="str">
        <f>IFERROR(INDEX(SKU!E:E,MATCH(B5656,SKU!C:C,0)),"")</f>
        <v/>
      </c>
      <c r="M5656" s="56"/>
      <c r="R5656" t="str">
        <f>IF(COUNTIF(ROMANEIOS!K:K,A5656)&gt;0,J5656,"")</f>
        <v/>
      </c>
    </row>
    <row r="5657" spans="1:18" ht="15.75" customHeight="1" x14ac:dyDescent="0.25">
      <c r="A5657" s="42" t="str">
        <f>IFERROR(INDEX(NFS!F:F,MATCH(B5657,NFS!E:E,0)),"")</f>
        <v/>
      </c>
      <c r="E5657" s="11" t="str">
        <f>IF(B5657="","",COUNTIF(SKU!C:C,B5657))</f>
        <v/>
      </c>
      <c r="H5657" s="64" t="str">
        <f>IF(A5657="","",IFERROR(VLOOKUP(TEXT(A5657,"0"),#REF!,7,FALSE),""))</f>
        <v/>
      </c>
      <c r="I5657" s="17" t="str">
        <f>IF(A5657="","",IFERROR(VLOOKUP(TEXT(A5657,"0"),#REF!,9,FALSE),""))</f>
        <v/>
      </c>
      <c r="J5657" s="19" t="str">
        <f>IF(A5657="","",IFERROR(VLOOKUP(TEXT(A5657,"0"),#REF!,10,FALSE),""))</f>
        <v/>
      </c>
      <c r="K5657" s="18" t="str">
        <f>IFERROR(INDEX(#REF!,MATCH(A5657,#REF!,0)),"")</f>
        <v/>
      </c>
      <c r="L5657" s="58" t="str">
        <f>IFERROR(INDEX(SKU!E:E,MATCH(B5657,SKU!C:C,0)),"")</f>
        <v/>
      </c>
      <c r="M5657" s="56"/>
      <c r="R5657" t="str">
        <f>IF(COUNTIF(ROMANEIOS!K:K,A5657)&gt;0,J5657,"")</f>
        <v/>
      </c>
    </row>
    <row r="5658" spans="1:18" ht="15.75" customHeight="1" x14ac:dyDescent="0.25">
      <c r="A5658" s="42" t="str">
        <f>IFERROR(INDEX(NFS!F:F,MATCH(B5658,NFS!E:E,0)),"")</f>
        <v/>
      </c>
      <c r="E5658" s="11" t="str">
        <f>IF(B5658="","",COUNTIF(SKU!C:C,B5658))</f>
        <v/>
      </c>
      <c r="H5658" s="64" t="str">
        <f>IF(A5658="","",IFERROR(VLOOKUP(TEXT(A5658,"0"),#REF!,7,FALSE),""))</f>
        <v/>
      </c>
      <c r="I5658" s="17" t="str">
        <f>IF(A5658="","",IFERROR(VLOOKUP(TEXT(A5658,"0"),#REF!,9,FALSE),""))</f>
        <v/>
      </c>
      <c r="J5658" s="19" t="str">
        <f>IF(A5658="","",IFERROR(VLOOKUP(TEXT(A5658,"0"),#REF!,10,FALSE),""))</f>
        <v/>
      </c>
      <c r="K5658" s="18" t="str">
        <f>IFERROR(INDEX(#REF!,MATCH(A5658,#REF!,0)),"")</f>
        <v/>
      </c>
      <c r="L5658" s="58" t="str">
        <f>IFERROR(INDEX(SKU!E:E,MATCH(B5658,SKU!C:C,0)),"")</f>
        <v/>
      </c>
      <c r="M5658" s="56"/>
      <c r="R5658" t="str">
        <f>IF(COUNTIF(ROMANEIOS!K:K,A5658)&gt;0,J5658,"")</f>
        <v/>
      </c>
    </row>
    <row r="5659" spans="1:18" ht="15.75" customHeight="1" x14ac:dyDescent="0.25">
      <c r="A5659" s="42" t="str">
        <f>IFERROR(INDEX(NFS!F:F,MATCH(B5659,NFS!E:E,0)),"")</f>
        <v/>
      </c>
      <c r="E5659" s="11" t="str">
        <f>IF(B5659="","",COUNTIF(SKU!C:C,B5659))</f>
        <v/>
      </c>
      <c r="H5659" s="64" t="str">
        <f>IF(A5659="","",IFERROR(VLOOKUP(TEXT(A5659,"0"),#REF!,7,FALSE),""))</f>
        <v/>
      </c>
      <c r="I5659" s="17" t="str">
        <f>IF(A5659="","",IFERROR(VLOOKUP(TEXT(A5659,"0"),#REF!,9,FALSE),""))</f>
        <v/>
      </c>
      <c r="J5659" s="19" t="str">
        <f>IF(A5659="","",IFERROR(VLOOKUP(TEXT(A5659,"0"),#REF!,10,FALSE),""))</f>
        <v/>
      </c>
      <c r="K5659" s="18" t="str">
        <f>IFERROR(INDEX(#REF!,MATCH(A5659,#REF!,0)),"")</f>
        <v/>
      </c>
      <c r="L5659" s="58" t="str">
        <f>IFERROR(INDEX(SKU!E:E,MATCH(B5659,SKU!C:C,0)),"")</f>
        <v/>
      </c>
      <c r="M5659" s="56"/>
      <c r="R5659" t="str">
        <f>IF(COUNTIF(ROMANEIOS!K:K,A5659)&gt;0,J5659,"")</f>
        <v/>
      </c>
    </row>
    <row r="5660" spans="1:18" ht="15.75" customHeight="1" x14ac:dyDescent="0.25">
      <c r="A5660" s="42" t="str">
        <f>IFERROR(INDEX(NFS!F:F,MATCH(B5660,NFS!E:E,0)),"")</f>
        <v/>
      </c>
      <c r="E5660" s="11" t="str">
        <f>IF(B5660="","",COUNTIF(SKU!C:C,B5660))</f>
        <v/>
      </c>
      <c r="H5660" s="64" t="str">
        <f>IF(A5660="","",IFERROR(VLOOKUP(TEXT(A5660,"0"),#REF!,7,FALSE),""))</f>
        <v/>
      </c>
      <c r="I5660" s="17" t="str">
        <f>IF(A5660="","",IFERROR(VLOOKUP(TEXT(A5660,"0"),#REF!,9,FALSE),""))</f>
        <v/>
      </c>
      <c r="J5660" s="19" t="str">
        <f>IF(A5660="","",IFERROR(VLOOKUP(TEXT(A5660,"0"),#REF!,10,FALSE),""))</f>
        <v/>
      </c>
      <c r="K5660" s="18" t="str">
        <f>IFERROR(INDEX(#REF!,MATCH(A5660,#REF!,0)),"")</f>
        <v/>
      </c>
      <c r="L5660" s="58" t="str">
        <f>IFERROR(INDEX(SKU!E:E,MATCH(B5660,SKU!C:C,0)),"")</f>
        <v/>
      </c>
      <c r="M5660" s="56"/>
      <c r="R5660" t="str">
        <f>IF(COUNTIF(ROMANEIOS!K:K,A5660)&gt;0,J5660,"")</f>
        <v/>
      </c>
    </row>
    <row r="5661" spans="1:18" ht="15.75" customHeight="1" x14ac:dyDescent="0.25">
      <c r="A5661" s="42" t="str">
        <f>IFERROR(INDEX(NFS!F:F,MATCH(B5661,NFS!E:E,0)),"")</f>
        <v/>
      </c>
      <c r="E5661" s="11" t="str">
        <f>IF(B5661="","",COUNTIF(SKU!C:C,B5661))</f>
        <v/>
      </c>
      <c r="H5661" s="64" t="str">
        <f>IF(A5661="","",IFERROR(VLOOKUP(TEXT(A5661,"0"),#REF!,7,FALSE),""))</f>
        <v/>
      </c>
      <c r="I5661" s="17" t="str">
        <f>IF(A5661="","",IFERROR(VLOOKUP(TEXT(A5661,"0"),#REF!,9,FALSE),""))</f>
        <v/>
      </c>
      <c r="J5661" s="19" t="str">
        <f>IF(A5661="","",IFERROR(VLOOKUP(TEXT(A5661,"0"),#REF!,10,FALSE),""))</f>
        <v/>
      </c>
      <c r="K5661" s="18" t="str">
        <f>IFERROR(INDEX(#REF!,MATCH(A5661,#REF!,0)),"")</f>
        <v/>
      </c>
      <c r="L5661" s="58" t="str">
        <f>IFERROR(INDEX(SKU!E:E,MATCH(B5661,SKU!C:C,0)),"")</f>
        <v/>
      </c>
      <c r="M5661" s="56"/>
      <c r="R5661" t="str">
        <f>IF(COUNTIF(ROMANEIOS!K:K,A5661)&gt;0,J5661,"")</f>
        <v/>
      </c>
    </row>
    <row r="5662" spans="1:18" ht="15.75" customHeight="1" x14ac:dyDescent="0.25">
      <c r="A5662" s="42" t="str">
        <f>IFERROR(INDEX(NFS!F:F,MATCH(B5662,NFS!E:E,0)),"")</f>
        <v/>
      </c>
      <c r="E5662" s="11" t="str">
        <f>IF(B5662="","",COUNTIF(SKU!C:C,B5662))</f>
        <v/>
      </c>
      <c r="H5662" s="64" t="str">
        <f>IF(A5662="","",IFERROR(VLOOKUP(TEXT(A5662,"0"),#REF!,7,FALSE),""))</f>
        <v/>
      </c>
      <c r="I5662" s="17" t="str">
        <f>IF(A5662="","",IFERROR(VLOOKUP(TEXT(A5662,"0"),#REF!,9,FALSE),""))</f>
        <v/>
      </c>
      <c r="J5662" s="19" t="str">
        <f>IF(A5662="","",IFERROR(VLOOKUP(TEXT(A5662,"0"),#REF!,10,FALSE),""))</f>
        <v/>
      </c>
      <c r="K5662" s="18" t="str">
        <f>IFERROR(INDEX(#REF!,MATCH(A5662,#REF!,0)),"")</f>
        <v/>
      </c>
      <c r="L5662" s="58" t="str">
        <f>IFERROR(INDEX(SKU!E:E,MATCH(B5662,SKU!C:C,0)),"")</f>
        <v/>
      </c>
      <c r="M5662" s="56"/>
      <c r="R5662" t="str">
        <f>IF(COUNTIF(ROMANEIOS!K:K,A5662)&gt;0,J5662,"")</f>
        <v/>
      </c>
    </row>
    <row r="5663" spans="1:18" ht="15.75" customHeight="1" x14ac:dyDescent="0.25">
      <c r="A5663" s="42" t="str">
        <f>IFERROR(INDEX(NFS!F:F,MATCH(B5663,NFS!E:E,0)),"")</f>
        <v/>
      </c>
      <c r="E5663" s="11" t="str">
        <f>IF(B5663="","",COUNTIF(SKU!C:C,B5663))</f>
        <v/>
      </c>
      <c r="H5663" s="64" t="str">
        <f>IF(A5663="","",IFERROR(VLOOKUP(TEXT(A5663,"0"),#REF!,7,FALSE),""))</f>
        <v/>
      </c>
      <c r="I5663" s="17" t="str">
        <f>IF(A5663="","",IFERROR(VLOOKUP(TEXT(A5663,"0"),#REF!,9,FALSE),""))</f>
        <v/>
      </c>
      <c r="J5663" s="19" t="str">
        <f>IF(A5663="","",IFERROR(VLOOKUP(TEXT(A5663,"0"),#REF!,10,FALSE),""))</f>
        <v/>
      </c>
      <c r="K5663" s="18" t="str">
        <f>IFERROR(INDEX(#REF!,MATCH(A5663,#REF!,0)),"")</f>
        <v/>
      </c>
      <c r="L5663" s="58" t="str">
        <f>IFERROR(INDEX(SKU!E:E,MATCH(B5663,SKU!C:C,0)),"")</f>
        <v/>
      </c>
      <c r="M5663" s="56"/>
      <c r="R5663" t="str">
        <f>IF(COUNTIF(ROMANEIOS!K:K,A5663)&gt;0,J5663,"")</f>
        <v/>
      </c>
    </row>
    <row r="5664" spans="1:18" ht="15.75" customHeight="1" x14ac:dyDescent="0.25">
      <c r="A5664" s="42" t="str">
        <f>IFERROR(INDEX(NFS!F:F,MATCH(B5664,NFS!E:E,0)),"")</f>
        <v/>
      </c>
      <c r="E5664" s="11" t="str">
        <f>IF(B5664="","",COUNTIF(SKU!C:C,B5664))</f>
        <v/>
      </c>
      <c r="H5664" s="64" t="str">
        <f>IF(A5664="","",IFERROR(VLOOKUP(TEXT(A5664,"0"),#REF!,7,FALSE),""))</f>
        <v/>
      </c>
      <c r="I5664" s="17" t="str">
        <f>IF(A5664="","",IFERROR(VLOOKUP(TEXT(A5664,"0"),#REF!,9,FALSE),""))</f>
        <v/>
      </c>
      <c r="J5664" s="19" t="str">
        <f>IF(A5664="","",IFERROR(VLOOKUP(TEXT(A5664,"0"),#REF!,10,FALSE),""))</f>
        <v/>
      </c>
      <c r="K5664" s="18" t="str">
        <f>IFERROR(INDEX(#REF!,MATCH(A5664,#REF!,0)),"")</f>
        <v/>
      </c>
      <c r="L5664" s="58" t="str">
        <f>IFERROR(INDEX(SKU!E:E,MATCH(B5664,SKU!C:C,0)),"")</f>
        <v/>
      </c>
      <c r="M5664" s="56"/>
      <c r="R5664" t="str">
        <f>IF(COUNTIF(ROMANEIOS!K:K,A5664)&gt;0,J5664,"")</f>
        <v/>
      </c>
    </row>
    <row r="5665" spans="1:18" ht="15.75" customHeight="1" x14ac:dyDescent="0.25">
      <c r="A5665" s="42" t="str">
        <f>IFERROR(INDEX(NFS!F:F,MATCH(B5665,NFS!E:E,0)),"")</f>
        <v/>
      </c>
      <c r="E5665" s="11" t="str">
        <f>IF(B5665="","",COUNTIF(SKU!C:C,B5665))</f>
        <v/>
      </c>
      <c r="H5665" s="64" t="str">
        <f>IF(A5665="","",IFERROR(VLOOKUP(TEXT(A5665,"0"),#REF!,7,FALSE),""))</f>
        <v/>
      </c>
      <c r="I5665" s="17" t="str">
        <f>IF(A5665="","",IFERROR(VLOOKUP(TEXT(A5665,"0"),#REF!,9,FALSE),""))</f>
        <v/>
      </c>
      <c r="J5665" s="19" t="str">
        <f>IF(A5665="","",IFERROR(VLOOKUP(TEXT(A5665,"0"),#REF!,10,FALSE),""))</f>
        <v/>
      </c>
      <c r="K5665" s="18" t="str">
        <f>IFERROR(INDEX(#REF!,MATCH(A5665,#REF!,0)),"")</f>
        <v/>
      </c>
      <c r="L5665" s="58" t="str">
        <f>IFERROR(INDEX(SKU!E:E,MATCH(B5665,SKU!C:C,0)),"")</f>
        <v/>
      </c>
      <c r="M5665" s="56"/>
      <c r="R5665" t="str">
        <f>IF(COUNTIF(ROMANEIOS!K:K,A5665)&gt;0,J5665,"")</f>
        <v/>
      </c>
    </row>
    <row r="5666" spans="1:18" ht="15.75" customHeight="1" x14ac:dyDescent="0.25">
      <c r="A5666" s="42" t="str">
        <f>IFERROR(INDEX(NFS!F:F,MATCH(B5666,NFS!E:E,0)),"")</f>
        <v/>
      </c>
      <c r="E5666" s="11" t="str">
        <f>IF(B5666="","",COUNTIF(SKU!C:C,B5666))</f>
        <v/>
      </c>
      <c r="H5666" s="64" t="str">
        <f>IF(A5666="","",IFERROR(VLOOKUP(TEXT(A5666,"0"),#REF!,7,FALSE),""))</f>
        <v/>
      </c>
      <c r="I5666" s="17" t="str">
        <f>IF(A5666="","",IFERROR(VLOOKUP(TEXT(A5666,"0"),#REF!,9,FALSE),""))</f>
        <v/>
      </c>
      <c r="J5666" s="19" t="str">
        <f>IF(A5666="","",IFERROR(VLOOKUP(TEXT(A5666,"0"),#REF!,10,FALSE),""))</f>
        <v/>
      </c>
      <c r="K5666" s="18" t="str">
        <f>IFERROR(INDEX(#REF!,MATCH(A5666,#REF!,0)),"")</f>
        <v/>
      </c>
      <c r="L5666" s="58" t="str">
        <f>IFERROR(INDEX(SKU!E:E,MATCH(B5666,SKU!C:C,0)),"")</f>
        <v/>
      </c>
      <c r="M5666" s="56"/>
      <c r="R5666" t="str">
        <f>IF(COUNTIF(ROMANEIOS!K:K,A5666)&gt;0,J5666,"")</f>
        <v/>
      </c>
    </row>
    <row r="5667" spans="1:18" ht="15.75" customHeight="1" x14ac:dyDescent="0.25">
      <c r="A5667" s="42" t="str">
        <f>IFERROR(INDEX(NFS!F:F,MATCH(B5667,NFS!E:E,0)),"")</f>
        <v/>
      </c>
      <c r="E5667" s="11" t="str">
        <f>IF(B5667="","",COUNTIF(SKU!C:C,B5667))</f>
        <v/>
      </c>
      <c r="H5667" s="64" t="str">
        <f>IF(A5667="","",IFERROR(VLOOKUP(TEXT(A5667,"0"),#REF!,7,FALSE),""))</f>
        <v/>
      </c>
      <c r="I5667" s="17" t="str">
        <f>IF(A5667="","",IFERROR(VLOOKUP(TEXT(A5667,"0"),#REF!,9,FALSE),""))</f>
        <v/>
      </c>
      <c r="J5667" s="19" t="str">
        <f>IF(A5667="","",IFERROR(VLOOKUP(TEXT(A5667,"0"),#REF!,10,FALSE),""))</f>
        <v/>
      </c>
      <c r="K5667" s="18" t="str">
        <f>IFERROR(INDEX(#REF!,MATCH(A5667,#REF!,0)),"")</f>
        <v/>
      </c>
      <c r="L5667" s="58" t="str">
        <f>IFERROR(INDEX(SKU!E:E,MATCH(B5667,SKU!C:C,0)),"")</f>
        <v/>
      </c>
      <c r="M5667" s="56"/>
      <c r="R5667" t="str">
        <f>IF(COUNTIF(ROMANEIOS!K:K,A5667)&gt;0,J5667,"")</f>
        <v/>
      </c>
    </row>
    <row r="5668" spans="1:18" ht="15.75" customHeight="1" x14ac:dyDescent="0.25">
      <c r="A5668" s="42" t="str">
        <f>IFERROR(INDEX(NFS!F:F,MATCH(B5668,NFS!E:E,0)),"")</f>
        <v/>
      </c>
      <c r="E5668" s="11" t="str">
        <f>IF(B5668="","",COUNTIF(SKU!C:C,B5668))</f>
        <v/>
      </c>
      <c r="H5668" s="64" t="str">
        <f>IF(A5668="","",IFERROR(VLOOKUP(TEXT(A5668,"0"),#REF!,7,FALSE),""))</f>
        <v/>
      </c>
      <c r="I5668" s="17" t="str">
        <f>IF(A5668="","",IFERROR(VLOOKUP(TEXT(A5668,"0"),#REF!,9,FALSE),""))</f>
        <v/>
      </c>
      <c r="J5668" s="19" t="str">
        <f>IF(A5668="","",IFERROR(VLOOKUP(TEXT(A5668,"0"),#REF!,10,FALSE),""))</f>
        <v/>
      </c>
      <c r="K5668" s="18" t="str">
        <f>IFERROR(INDEX(#REF!,MATCH(A5668,#REF!,0)),"")</f>
        <v/>
      </c>
      <c r="L5668" s="58" t="str">
        <f>IFERROR(INDEX(SKU!E:E,MATCH(B5668,SKU!C:C,0)),"")</f>
        <v/>
      </c>
      <c r="M5668" s="56"/>
      <c r="R5668" t="str">
        <f>IF(COUNTIF(ROMANEIOS!K:K,A5668)&gt;0,J5668,"")</f>
        <v/>
      </c>
    </row>
    <row r="5669" spans="1:18" ht="15.75" customHeight="1" x14ac:dyDescent="0.25">
      <c r="A5669" s="42" t="str">
        <f>IFERROR(INDEX(NFS!F:F,MATCH(B5669,NFS!E:E,0)),"")</f>
        <v/>
      </c>
      <c r="E5669" s="11" t="str">
        <f>IF(B5669="","",COUNTIF(SKU!C:C,B5669))</f>
        <v/>
      </c>
      <c r="H5669" s="64" t="str">
        <f>IF(A5669="","",IFERROR(VLOOKUP(TEXT(A5669,"0"),#REF!,7,FALSE),""))</f>
        <v/>
      </c>
      <c r="I5669" s="17" t="str">
        <f>IF(A5669="","",IFERROR(VLOOKUP(TEXT(A5669,"0"),#REF!,9,FALSE),""))</f>
        <v/>
      </c>
      <c r="J5669" s="19" t="str">
        <f>IF(A5669="","",IFERROR(VLOOKUP(TEXT(A5669,"0"),#REF!,10,FALSE),""))</f>
        <v/>
      </c>
      <c r="K5669" s="18" t="str">
        <f>IFERROR(INDEX(#REF!,MATCH(A5669,#REF!,0)),"")</f>
        <v/>
      </c>
      <c r="L5669" s="58" t="str">
        <f>IFERROR(INDEX(SKU!E:E,MATCH(B5669,SKU!C:C,0)),"")</f>
        <v/>
      </c>
      <c r="M5669" s="56"/>
      <c r="R5669" t="str">
        <f>IF(COUNTIF(ROMANEIOS!K:K,A5669)&gt;0,J5669,"")</f>
        <v/>
      </c>
    </row>
    <row r="5670" spans="1:18" ht="15.75" customHeight="1" x14ac:dyDescent="0.25">
      <c r="A5670" s="42" t="str">
        <f>IFERROR(INDEX(NFS!F:F,MATCH(B5670,NFS!E:E,0)),"")</f>
        <v/>
      </c>
      <c r="E5670" s="11" t="str">
        <f>IF(B5670="","",COUNTIF(SKU!C:C,B5670))</f>
        <v/>
      </c>
      <c r="H5670" s="64" t="str">
        <f>IF(A5670="","",IFERROR(VLOOKUP(TEXT(A5670,"0"),#REF!,7,FALSE),""))</f>
        <v/>
      </c>
      <c r="I5670" s="17" t="str">
        <f>IF(A5670="","",IFERROR(VLOOKUP(TEXT(A5670,"0"),#REF!,9,FALSE),""))</f>
        <v/>
      </c>
      <c r="J5670" s="19" t="str">
        <f>IF(A5670="","",IFERROR(VLOOKUP(TEXT(A5670,"0"),#REF!,10,FALSE),""))</f>
        <v/>
      </c>
      <c r="K5670" s="18" t="str">
        <f>IFERROR(INDEX(#REF!,MATCH(A5670,#REF!,0)),"")</f>
        <v/>
      </c>
      <c r="L5670" s="58" t="str">
        <f>IFERROR(INDEX(SKU!E:E,MATCH(B5670,SKU!C:C,0)),"")</f>
        <v/>
      </c>
      <c r="M5670" s="56"/>
      <c r="R5670" t="str">
        <f>IF(COUNTIF(ROMANEIOS!K:K,A5670)&gt;0,J5670,"")</f>
        <v/>
      </c>
    </row>
    <row r="5671" spans="1:18" ht="15.75" customHeight="1" x14ac:dyDescent="0.25">
      <c r="A5671" s="42" t="str">
        <f>IFERROR(INDEX(NFS!F:F,MATCH(B5671,NFS!E:E,0)),"")</f>
        <v/>
      </c>
      <c r="E5671" s="11" t="str">
        <f>IF(B5671="","",COUNTIF(SKU!C:C,B5671))</f>
        <v/>
      </c>
      <c r="H5671" s="64" t="str">
        <f>IF(A5671="","",IFERROR(VLOOKUP(TEXT(A5671,"0"),#REF!,7,FALSE),""))</f>
        <v/>
      </c>
      <c r="I5671" s="17" t="str">
        <f>IF(A5671="","",IFERROR(VLOOKUP(TEXT(A5671,"0"),#REF!,9,FALSE),""))</f>
        <v/>
      </c>
      <c r="J5671" s="19" t="str">
        <f>IF(A5671="","",IFERROR(VLOOKUP(TEXT(A5671,"0"),#REF!,10,FALSE),""))</f>
        <v/>
      </c>
      <c r="K5671" s="18" t="str">
        <f>IFERROR(INDEX(#REF!,MATCH(A5671,#REF!,0)),"")</f>
        <v/>
      </c>
      <c r="L5671" s="58" t="str">
        <f>IFERROR(INDEX(SKU!E:E,MATCH(B5671,SKU!C:C,0)),"")</f>
        <v/>
      </c>
      <c r="M5671" s="56"/>
      <c r="R5671" t="str">
        <f>IF(COUNTIF(ROMANEIOS!K:K,A5671)&gt;0,J5671,"")</f>
        <v/>
      </c>
    </row>
    <row r="5672" spans="1:18" ht="15.75" customHeight="1" x14ac:dyDescent="0.25">
      <c r="A5672" s="42" t="str">
        <f>IFERROR(INDEX(NFS!F:F,MATCH(B5672,NFS!E:E,0)),"")</f>
        <v/>
      </c>
      <c r="E5672" s="11" t="str">
        <f>IF(B5672="","",COUNTIF(SKU!C:C,B5672))</f>
        <v/>
      </c>
      <c r="H5672" s="64" t="str">
        <f>IF(A5672="","",IFERROR(VLOOKUP(TEXT(A5672,"0"),#REF!,7,FALSE),""))</f>
        <v/>
      </c>
      <c r="I5672" s="17" t="str">
        <f>IF(A5672="","",IFERROR(VLOOKUP(TEXT(A5672,"0"),#REF!,9,FALSE),""))</f>
        <v/>
      </c>
      <c r="J5672" s="19" t="str">
        <f>IF(A5672="","",IFERROR(VLOOKUP(TEXT(A5672,"0"),#REF!,10,FALSE),""))</f>
        <v/>
      </c>
      <c r="K5672" s="18" t="str">
        <f>IFERROR(INDEX(#REF!,MATCH(A5672,#REF!,0)),"")</f>
        <v/>
      </c>
      <c r="L5672" s="58" t="str">
        <f>IFERROR(INDEX(SKU!E:E,MATCH(B5672,SKU!C:C,0)),"")</f>
        <v/>
      </c>
      <c r="M5672" s="56"/>
      <c r="R5672" t="str">
        <f>IF(COUNTIF(ROMANEIOS!K:K,A5672)&gt;0,J5672,"")</f>
        <v/>
      </c>
    </row>
    <row r="5673" spans="1:18" ht="15.75" customHeight="1" x14ac:dyDescent="0.25">
      <c r="A5673" s="42" t="str">
        <f>IFERROR(INDEX(NFS!F:F,MATCH(B5673,NFS!E:E,0)),"")</f>
        <v/>
      </c>
      <c r="E5673" s="11" t="str">
        <f>IF(B5673="","",COUNTIF(SKU!C:C,B5673))</f>
        <v/>
      </c>
      <c r="H5673" s="64" t="str">
        <f>IF(A5673="","",IFERROR(VLOOKUP(TEXT(A5673,"0"),#REF!,7,FALSE),""))</f>
        <v/>
      </c>
      <c r="I5673" s="17" t="str">
        <f>IF(A5673="","",IFERROR(VLOOKUP(TEXT(A5673,"0"),#REF!,9,FALSE),""))</f>
        <v/>
      </c>
      <c r="J5673" s="19" t="str">
        <f>IF(A5673="","",IFERROR(VLOOKUP(TEXT(A5673,"0"),#REF!,10,FALSE),""))</f>
        <v/>
      </c>
      <c r="K5673" s="18" t="str">
        <f>IFERROR(INDEX(#REF!,MATCH(A5673,#REF!,0)),"")</f>
        <v/>
      </c>
      <c r="L5673" s="58" t="str">
        <f>IFERROR(INDEX(SKU!E:E,MATCH(B5673,SKU!C:C,0)),"")</f>
        <v/>
      </c>
      <c r="M5673" s="56"/>
      <c r="R5673" t="str">
        <f>IF(COUNTIF(ROMANEIOS!K:K,A5673)&gt;0,J5673,"")</f>
        <v/>
      </c>
    </row>
    <row r="5674" spans="1:18" ht="15.75" customHeight="1" x14ac:dyDescent="0.25">
      <c r="A5674" s="42" t="str">
        <f>IFERROR(INDEX(NFS!F:F,MATCH(B5674,NFS!E:E,0)),"")</f>
        <v/>
      </c>
      <c r="E5674" s="11" t="str">
        <f>IF(B5674="","",COUNTIF(SKU!C:C,B5674))</f>
        <v/>
      </c>
      <c r="H5674" s="64" t="str">
        <f>IF(A5674="","",IFERROR(VLOOKUP(TEXT(A5674,"0"),#REF!,7,FALSE),""))</f>
        <v/>
      </c>
      <c r="I5674" s="17" t="str">
        <f>IF(A5674="","",IFERROR(VLOOKUP(TEXT(A5674,"0"),#REF!,9,FALSE),""))</f>
        <v/>
      </c>
      <c r="J5674" s="19" t="str">
        <f>IF(A5674="","",IFERROR(VLOOKUP(TEXT(A5674,"0"),#REF!,10,FALSE),""))</f>
        <v/>
      </c>
      <c r="K5674" s="18" t="str">
        <f>IFERROR(INDEX(#REF!,MATCH(A5674,#REF!,0)),"")</f>
        <v/>
      </c>
      <c r="L5674" s="58" t="str">
        <f>IFERROR(INDEX(SKU!E:E,MATCH(B5674,SKU!C:C,0)),"")</f>
        <v/>
      </c>
      <c r="M5674" s="56"/>
      <c r="R5674" t="str">
        <f>IF(COUNTIF(ROMANEIOS!K:K,A5674)&gt;0,J5674,"")</f>
        <v/>
      </c>
    </row>
    <row r="5675" spans="1:18" ht="15.75" customHeight="1" x14ac:dyDescent="0.25">
      <c r="A5675" s="42" t="str">
        <f>IFERROR(INDEX(NFS!F:F,MATCH(B5675,NFS!E:E,0)),"")</f>
        <v/>
      </c>
      <c r="E5675" s="11" t="str">
        <f>IF(B5675="","",COUNTIF(SKU!C:C,B5675))</f>
        <v/>
      </c>
      <c r="H5675" s="64" t="str">
        <f>IF(A5675="","",IFERROR(VLOOKUP(TEXT(A5675,"0"),#REF!,7,FALSE),""))</f>
        <v/>
      </c>
      <c r="I5675" s="17" t="str">
        <f>IF(A5675="","",IFERROR(VLOOKUP(TEXT(A5675,"0"),#REF!,9,FALSE),""))</f>
        <v/>
      </c>
      <c r="J5675" s="19" t="str">
        <f>IF(A5675="","",IFERROR(VLOOKUP(TEXT(A5675,"0"),#REF!,10,FALSE),""))</f>
        <v/>
      </c>
      <c r="K5675" s="18" t="str">
        <f>IFERROR(INDEX(#REF!,MATCH(A5675,#REF!,0)),"")</f>
        <v/>
      </c>
      <c r="L5675" s="58" t="str">
        <f>IFERROR(INDEX(SKU!E:E,MATCH(B5675,SKU!C:C,0)),"")</f>
        <v/>
      </c>
      <c r="M5675" s="56"/>
      <c r="R5675" t="str">
        <f>IF(COUNTIF(ROMANEIOS!K:K,A5675)&gt;0,J5675,"")</f>
        <v/>
      </c>
    </row>
    <row r="5676" spans="1:18" ht="15.75" customHeight="1" x14ac:dyDescent="0.25">
      <c r="A5676" s="42" t="str">
        <f>IFERROR(INDEX(NFS!F:F,MATCH(B5676,NFS!E:E,0)),"")</f>
        <v/>
      </c>
      <c r="E5676" s="11" t="str">
        <f>IF(B5676="","",COUNTIF(SKU!C:C,B5676))</f>
        <v/>
      </c>
      <c r="H5676" s="64" t="str">
        <f>IF(A5676="","",IFERROR(VLOOKUP(TEXT(A5676,"0"),#REF!,7,FALSE),""))</f>
        <v/>
      </c>
      <c r="I5676" s="17" t="str">
        <f>IF(A5676="","",IFERROR(VLOOKUP(TEXT(A5676,"0"),#REF!,9,FALSE),""))</f>
        <v/>
      </c>
      <c r="J5676" s="19" t="str">
        <f>IF(A5676="","",IFERROR(VLOOKUP(TEXT(A5676,"0"),#REF!,10,FALSE),""))</f>
        <v/>
      </c>
      <c r="K5676" s="18" t="str">
        <f>IFERROR(INDEX(#REF!,MATCH(A5676,#REF!,0)),"")</f>
        <v/>
      </c>
      <c r="L5676" s="58" t="str">
        <f>IFERROR(INDEX(SKU!E:E,MATCH(B5676,SKU!C:C,0)),"")</f>
        <v/>
      </c>
      <c r="M5676" s="56"/>
      <c r="R5676" t="str">
        <f>IF(COUNTIF(ROMANEIOS!K:K,A5676)&gt;0,J5676,"")</f>
        <v/>
      </c>
    </row>
    <row r="5677" spans="1:18" ht="15.75" customHeight="1" x14ac:dyDescent="0.25">
      <c r="A5677" s="42" t="str">
        <f>IFERROR(INDEX(NFS!F:F,MATCH(B5677,NFS!E:E,0)),"")</f>
        <v/>
      </c>
      <c r="E5677" s="11" t="str">
        <f>IF(B5677="","",COUNTIF(SKU!C:C,B5677))</f>
        <v/>
      </c>
      <c r="H5677" s="64" t="str">
        <f>IF(A5677="","",IFERROR(VLOOKUP(TEXT(A5677,"0"),#REF!,7,FALSE),""))</f>
        <v/>
      </c>
      <c r="I5677" s="17" t="str">
        <f>IF(A5677="","",IFERROR(VLOOKUP(TEXT(A5677,"0"),#REF!,9,FALSE),""))</f>
        <v/>
      </c>
      <c r="J5677" s="19" t="str">
        <f>IF(A5677="","",IFERROR(VLOOKUP(TEXT(A5677,"0"),#REF!,10,FALSE),""))</f>
        <v/>
      </c>
      <c r="K5677" s="18" t="str">
        <f>IFERROR(INDEX(#REF!,MATCH(A5677,#REF!,0)),"")</f>
        <v/>
      </c>
      <c r="L5677" s="58" t="str">
        <f>IFERROR(INDEX(SKU!E:E,MATCH(B5677,SKU!C:C,0)),"")</f>
        <v/>
      </c>
      <c r="M5677" s="56"/>
      <c r="R5677" t="str">
        <f>IF(COUNTIF(ROMANEIOS!K:K,A5677)&gt;0,J5677,"")</f>
        <v/>
      </c>
    </row>
    <row r="5678" spans="1:18" ht="15.75" customHeight="1" x14ac:dyDescent="0.25">
      <c r="A5678" s="42" t="str">
        <f>IFERROR(INDEX(NFS!F:F,MATCH(B5678,NFS!E:E,0)),"")</f>
        <v/>
      </c>
      <c r="E5678" s="11" t="str">
        <f>IF(B5678="","",COUNTIF(SKU!C:C,B5678))</f>
        <v/>
      </c>
      <c r="H5678" s="64" t="str">
        <f>IF(A5678="","",IFERROR(VLOOKUP(TEXT(A5678,"0"),#REF!,7,FALSE),""))</f>
        <v/>
      </c>
      <c r="I5678" s="17" t="str">
        <f>IF(A5678="","",IFERROR(VLOOKUP(TEXT(A5678,"0"),#REF!,9,FALSE),""))</f>
        <v/>
      </c>
      <c r="J5678" s="19" t="str">
        <f>IF(A5678="","",IFERROR(VLOOKUP(TEXT(A5678,"0"),#REF!,10,FALSE),""))</f>
        <v/>
      </c>
      <c r="K5678" s="18" t="str">
        <f>IFERROR(INDEX(#REF!,MATCH(A5678,#REF!,0)),"")</f>
        <v/>
      </c>
      <c r="L5678" s="58" t="str">
        <f>IFERROR(INDEX(SKU!E:E,MATCH(B5678,SKU!C:C,0)),"")</f>
        <v/>
      </c>
      <c r="M5678" s="56"/>
      <c r="R5678" t="str">
        <f>IF(COUNTIF(ROMANEIOS!K:K,A5678)&gt;0,J5678,"")</f>
        <v/>
      </c>
    </row>
    <row r="5679" spans="1:18" ht="15.75" customHeight="1" x14ac:dyDescent="0.25">
      <c r="A5679" s="42" t="str">
        <f>IFERROR(INDEX(NFS!F:F,MATCH(B5679,NFS!E:E,0)),"")</f>
        <v/>
      </c>
      <c r="E5679" s="11" t="str">
        <f>IF(B5679="","",COUNTIF(SKU!C:C,B5679))</f>
        <v/>
      </c>
      <c r="H5679" s="64" t="str">
        <f>IF(A5679="","",IFERROR(VLOOKUP(TEXT(A5679,"0"),#REF!,7,FALSE),""))</f>
        <v/>
      </c>
      <c r="I5679" s="17" t="str">
        <f>IF(A5679="","",IFERROR(VLOOKUP(TEXT(A5679,"0"),#REF!,9,FALSE),""))</f>
        <v/>
      </c>
      <c r="J5679" s="19" t="str">
        <f>IF(A5679="","",IFERROR(VLOOKUP(TEXT(A5679,"0"),#REF!,10,FALSE),""))</f>
        <v/>
      </c>
      <c r="K5679" s="18" t="str">
        <f>IFERROR(INDEX(#REF!,MATCH(A5679,#REF!,0)),"")</f>
        <v/>
      </c>
      <c r="L5679" s="58" t="str">
        <f>IFERROR(INDEX(SKU!E:E,MATCH(B5679,SKU!C:C,0)),"")</f>
        <v/>
      </c>
      <c r="M5679" s="56"/>
      <c r="R5679" t="str">
        <f>IF(COUNTIF(ROMANEIOS!K:K,A5679)&gt;0,J5679,"")</f>
        <v/>
      </c>
    </row>
    <row r="5680" spans="1:18" ht="15.75" customHeight="1" x14ac:dyDescent="0.25">
      <c r="A5680" s="42" t="str">
        <f>IFERROR(INDEX(NFS!F:F,MATCH(B5680,NFS!E:E,0)),"")</f>
        <v/>
      </c>
      <c r="E5680" s="11" t="str">
        <f>IF(B5680="","",COUNTIF(SKU!C:C,B5680))</f>
        <v/>
      </c>
      <c r="H5680" s="64" t="str">
        <f>IF(A5680="","",IFERROR(VLOOKUP(TEXT(A5680,"0"),#REF!,7,FALSE),""))</f>
        <v/>
      </c>
      <c r="I5680" s="17" t="str">
        <f>IF(A5680="","",IFERROR(VLOOKUP(TEXT(A5680,"0"),#REF!,9,FALSE),""))</f>
        <v/>
      </c>
      <c r="J5680" s="19" t="str">
        <f>IF(A5680="","",IFERROR(VLOOKUP(TEXT(A5680,"0"),#REF!,10,FALSE),""))</f>
        <v/>
      </c>
      <c r="K5680" s="18" t="str">
        <f>IFERROR(INDEX(#REF!,MATCH(A5680,#REF!,0)),"")</f>
        <v/>
      </c>
      <c r="L5680" s="58" t="str">
        <f>IFERROR(INDEX(SKU!E:E,MATCH(B5680,SKU!C:C,0)),"")</f>
        <v/>
      </c>
      <c r="M5680" s="56"/>
      <c r="R5680" t="str">
        <f>IF(COUNTIF(ROMANEIOS!K:K,A5680)&gt;0,J5680,"")</f>
        <v/>
      </c>
    </row>
    <row r="5681" spans="1:18" ht="15.75" customHeight="1" x14ac:dyDescent="0.25">
      <c r="A5681" s="42" t="str">
        <f>IFERROR(INDEX(NFS!F:F,MATCH(B5681,NFS!E:E,0)),"")</f>
        <v/>
      </c>
      <c r="E5681" s="11" t="str">
        <f>IF(B5681="","",COUNTIF(SKU!C:C,B5681))</f>
        <v/>
      </c>
      <c r="H5681" s="64" t="str">
        <f>IF(A5681="","",IFERROR(VLOOKUP(TEXT(A5681,"0"),#REF!,7,FALSE),""))</f>
        <v/>
      </c>
      <c r="I5681" s="17" t="str">
        <f>IF(A5681="","",IFERROR(VLOOKUP(TEXT(A5681,"0"),#REF!,9,FALSE),""))</f>
        <v/>
      </c>
      <c r="J5681" s="19" t="str">
        <f>IF(A5681="","",IFERROR(VLOOKUP(TEXT(A5681,"0"),#REF!,10,FALSE),""))</f>
        <v/>
      </c>
      <c r="K5681" s="18" t="str">
        <f>IFERROR(INDEX(#REF!,MATCH(A5681,#REF!,0)),"")</f>
        <v/>
      </c>
      <c r="L5681" s="58" t="str">
        <f>IFERROR(INDEX(SKU!E:E,MATCH(B5681,SKU!C:C,0)),"")</f>
        <v/>
      </c>
      <c r="M5681" s="56"/>
      <c r="R5681" t="str">
        <f>IF(COUNTIF(ROMANEIOS!K:K,A5681)&gt;0,J5681,"")</f>
        <v/>
      </c>
    </row>
    <row r="5682" spans="1:18" ht="15.75" customHeight="1" x14ac:dyDescent="0.25">
      <c r="A5682" s="42" t="str">
        <f>IFERROR(INDEX(NFS!F:F,MATCH(B5682,NFS!E:E,0)),"")</f>
        <v/>
      </c>
      <c r="E5682" s="11" t="str">
        <f>IF(B5682="","",COUNTIF(SKU!C:C,B5682))</f>
        <v/>
      </c>
      <c r="H5682" s="64" t="str">
        <f>IF(A5682="","",IFERROR(VLOOKUP(TEXT(A5682,"0"),#REF!,7,FALSE),""))</f>
        <v/>
      </c>
      <c r="I5682" s="17" t="str">
        <f>IF(A5682="","",IFERROR(VLOOKUP(TEXT(A5682,"0"),#REF!,9,FALSE),""))</f>
        <v/>
      </c>
      <c r="J5682" s="19" t="str">
        <f>IF(A5682="","",IFERROR(VLOOKUP(TEXT(A5682,"0"),#REF!,10,FALSE),""))</f>
        <v/>
      </c>
      <c r="K5682" s="18" t="str">
        <f>IFERROR(INDEX(#REF!,MATCH(A5682,#REF!,0)),"")</f>
        <v/>
      </c>
      <c r="L5682" s="58" t="str">
        <f>IFERROR(INDEX(SKU!E:E,MATCH(B5682,SKU!C:C,0)),"")</f>
        <v/>
      </c>
      <c r="M5682" s="56"/>
      <c r="R5682" t="str">
        <f>IF(COUNTIF(ROMANEIOS!K:K,A5682)&gt;0,J5682,"")</f>
        <v/>
      </c>
    </row>
    <row r="5683" spans="1:18" ht="15.75" customHeight="1" x14ac:dyDescent="0.25">
      <c r="A5683" s="42" t="str">
        <f>IFERROR(INDEX(NFS!F:F,MATCH(B5683,NFS!E:E,0)),"")</f>
        <v/>
      </c>
      <c r="E5683" s="11" t="str">
        <f>IF(B5683="","",COUNTIF(SKU!C:C,B5683))</f>
        <v/>
      </c>
      <c r="H5683" s="64" t="str">
        <f>IF(A5683="","",IFERROR(VLOOKUP(TEXT(A5683,"0"),#REF!,7,FALSE),""))</f>
        <v/>
      </c>
      <c r="I5683" s="17" t="str">
        <f>IF(A5683="","",IFERROR(VLOOKUP(TEXT(A5683,"0"),#REF!,9,FALSE),""))</f>
        <v/>
      </c>
      <c r="J5683" s="19" t="str">
        <f>IF(A5683="","",IFERROR(VLOOKUP(TEXT(A5683,"0"),#REF!,10,FALSE),""))</f>
        <v/>
      </c>
      <c r="K5683" s="18" t="str">
        <f>IFERROR(INDEX(#REF!,MATCH(A5683,#REF!,0)),"")</f>
        <v/>
      </c>
      <c r="L5683" s="58" t="str">
        <f>IFERROR(INDEX(SKU!E:E,MATCH(B5683,SKU!C:C,0)),"")</f>
        <v/>
      </c>
      <c r="M5683" s="56"/>
      <c r="R5683" t="str">
        <f>IF(COUNTIF(ROMANEIOS!K:K,A5683)&gt;0,J5683,"")</f>
        <v/>
      </c>
    </row>
    <row r="5684" spans="1:18" ht="15.75" customHeight="1" x14ac:dyDescent="0.25">
      <c r="A5684" s="42" t="str">
        <f>IFERROR(INDEX(NFS!F:F,MATCH(B5684,NFS!E:E,0)),"")</f>
        <v/>
      </c>
      <c r="E5684" s="11" t="str">
        <f>IF(B5684="","",COUNTIF(SKU!C:C,B5684))</f>
        <v/>
      </c>
      <c r="H5684" s="64" t="str">
        <f>IF(A5684="","",IFERROR(VLOOKUP(TEXT(A5684,"0"),#REF!,7,FALSE),""))</f>
        <v/>
      </c>
      <c r="I5684" s="17" t="str">
        <f>IF(A5684="","",IFERROR(VLOOKUP(TEXT(A5684,"0"),#REF!,9,FALSE),""))</f>
        <v/>
      </c>
      <c r="J5684" s="19" t="str">
        <f>IF(A5684="","",IFERROR(VLOOKUP(TEXT(A5684,"0"),#REF!,10,FALSE),""))</f>
        <v/>
      </c>
      <c r="K5684" s="18" t="str">
        <f>IFERROR(INDEX(#REF!,MATCH(A5684,#REF!,0)),"")</f>
        <v/>
      </c>
      <c r="L5684" s="58" t="str">
        <f>IFERROR(INDEX(SKU!E:E,MATCH(B5684,SKU!C:C,0)),"")</f>
        <v/>
      </c>
      <c r="M5684" s="56"/>
      <c r="R5684" t="str">
        <f>IF(COUNTIF(ROMANEIOS!K:K,A5684)&gt;0,J5684,"")</f>
        <v/>
      </c>
    </row>
    <row r="5685" spans="1:18" ht="15.75" customHeight="1" x14ac:dyDescent="0.25">
      <c r="A5685" s="42" t="str">
        <f>IFERROR(INDEX(NFS!F:F,MATCH(B5685,NFS!E:E,0)),"")</f>
        <v/>
      </c>
      <c r="E5685" s="11" t="str">
        <f>IF(B5685="","",COUNTIF(SKU!C:C,B5685))</f>
        <v/>
      </c>
      <c r="H5685" s="64" t="str">
        <f>IF(A5685="","",IFERROR(VLOOKUP(TEXT(A5685,"0"),#REF!,7,FALSE),""))</f>
        <v/>
      </c>
      <c r="I5685" s="17" t="str">
        <f>IF(A5685="","",IFERROR(VLOOKUP(TEXT(A5685,"0"),#REF!,9,FALSE),""))</f>
        <v/>
      </c>
      <c r="J5685" s="19" t="str">
        <f>IF(A5685="","",IFERROR(VLOOKUP(TEXT(A5685,"0"),#REF!,10,FALSE),""))</f>
        <v/>
      </c>
      <c r="K5685" s="18" t="str">
        <f>IFERROR(INDEX(#REF!,MATCH(A5685,#REF!,0)),"")</f>
        <v/>
      </c>
      <c r="L5685" s="58" t="str">
        <f>IFERROR(INDEX(SKU!E:E,MATCH(B5685,SKU!C:C,0)),"")</f>
        <v/>
      </c>
      <c r="M5685" s="56"/>
      <c r="R5685" t="str">
        <f>IF(COUNTIF(ROMANEIOS!K:K,A5685)&gt;0,J5685,"")</f>
        <v/>
      </c>
    </row>
    <row r="5686" spans="1:18" ht="15.75" customHeight="1" x14ac:dyDescent="0.25">
      <c r="A5686" s="42" t="str">
        <f>IFERROR(INDEX(NFS!F:F,MATCH(B5686,NFS!E:E,0)),"")</f>
        <v/>
      </c>
      <c r="E5686" s="11" t="str">
        <f>IF(B5686="","",COUNTIF(SKU!C:C,B5686))</f>
        <v/>
      </c>
      <c r="H5686" s="64" t="str">
        <f>IF(A5686="","",IFERROR(VLOOKUP(TEXT(A5686,"0"),#REF!,7,FALSE),""))</f>
        <v/>
      </c>
      <c r="I5686" s="17" t="str">
        <f>IF(A5686="","",IFERROR(VLOOKUP(TEXT(A5686,"0"),#REF!,9,FALSE),""))</f>
        <v/>
      </c>
      <c r="J5686" s="19" t="str">
        <f>IF(A5686="","",IFERROR(VLOOKUP(TEXT(A5686,"0"),#REF!,10,FALSE),""))</f>
        <v/>
      </c>
      <c r="K5686" s="18" t="str">
        <f>IFERROR(INDEX(#REF!,MATCH(A5686,#REF!,0)),"")</f>
        <v/>
      </c>
      <c r="L5686" s="58" t="str">
        <f>IFERROR(INDEX(SKU!E:E,MATCH(B5686,SKU!C:C,0)),"")</f>
        <v/>
      </c>
      <c r="M5686" s="56"/>
      <c r="R5686" t="str">
        <f>IF(COUNTIF(ROMANEIOS!K:K,A5686)&gt;0,J5686,"")</f>
        <v/>
      </c>
    </row>
    <row r="5687" spans="1:18" ht="15.75" customHeight="1" x14ac:dyDescent="0.25">
      <c r="A5687" s="42" t="str">
        <f>IFERROR(INDEX(NFS!F:F,MATCH(B5687,NFS!E:E,0)),"")</f>
        <v/>
      </c>
      <c r="E5687" s="11" t="str">
        <f>IF(B5687="","",COUNTIF(SKU!C:C,B5687))</f>
        <v/>
      </c>
      <c r="H5687" s="64" t="str">
        <f>IF(A5687="","",IFERROR(VLOOKUP(TEXT(A5687,"0"),#REF!,7,FALSE),""))</f>
        <v/>
      </c>
      <c r="I5687" s="17" t="str">
        <f>IF(A5687="","",IFERROR(VLOOKUP(TEXT(A5687,"0"),#REF!,9,FALSE),""))</f>
        <v/>
      </c>
      <c r="J5687" s="19" t="str">
        <f>IF(A5687="","",IFERROR(VLOOKUP(TEXT(A5687,"0"),#REF!,10,FALSE),""))</f>
        <v/>
      </c>
      <c r="K5687" s="18" t="str">
        <f>IFERROR(INDEX(#REF!,MATCH(A5687,#REF!,0)),"")</f>
        <v/>
      </c>
      <c r="L5687" s="58" t="str">
        <f>IFERROR(INDEX(SKU!E:E,MATCH(B5687,SKU!C:C,0)),"")</f>
        <v/>
      </c>
      <c r="M5687" s="56"/>
      <c r="R5687" t="str">
        <f>IF(COUNTIF(ROMANEIOS!K:K,A5687)&gt;0,J5687,"")</f>
        <v/>
      </c>
    </row>
    <row r="5688" spans="1:18" ht="15.75" customHeight="1" x14ac:dyDescent="0.25">
      <c r="A5688" s="42" t="str">
        <f>IFERROR(INDEX(NFS!F:F,MATCH(B5688,NFS!E:E,0)),"")</f>
        <v/>
      </c>
      <c r="E5688" s="11" t="str">
        <f>IF(B5688="","",COUNTIF(SKU!C:C,B5688))</f>
        <v/>
      </c>
      <c r="H5688" s="64" t="str">
        <f>IF(A5688="","",IFERROR(VLOOKUP(TEXT(A5688,"0"),#REF!,7,FALSE),""))</f>
        <v/>
      </c>
      <c r="I5688" s="17" t="str">
        <f>IF(A5688="","",IFERROR(VLOOKUP(TEXT(A5688,"0"),#REF!,9,FALSE),""))</f>
        <v/>
      </c>
      <c r="J5688" s="19" t="str">
        <f>IF(A5688="","",IFERROR(VLOOKUP(TEXT(A5688,"0"),#REF!,10,FALSE),""))</f>
        <v/>
      </c>
      <c r="K5688" s="18" t="str">
        <f>IFERROR(INDEX(#REF!,MATCH(A5688,#REF!,0)),"")</f>
        <v/>
      </c>
      <c r="L5688" s="58" t="str">
        <f>IFERROR(INDEX(SKU!E:E,MATCH(B5688,SKU!C:C,0)),"")</f>
        <v/>
      </c>
      <c r="M5688" s="56"/>
      <c r="R5688" t="str">
        <f>IF(COUNTIF(ROMANEIOS!K:K,A5688)&gt;0,J5688,"")</f>
        <v/>
      </c>
    </row>
    <row r="5689" spans="1:18" ht="15.75" customHeight="1" x14ac:dyDescent="0.25">
      <c r="A5689" s="42" t="str">
        <f>IFERROR(INDEX(NFS!F:F,MATCH(B5689,NFS!E:E,0)),"")</f>
        <v/>
      </c>
      <c r="E5689" s="11" t="str">
        <f>IF(B5689="","",COUNTIF(SKU!C:C,B5689))</f>
        <v/>
      </c>
      <c r="H5689" s="64" t="str">
        <f>IF(A5689="","",IFERROR(VLOOKUP(TEXT(A5689,"0"),#REF!,7,FALSE),""))</f>
        <v/>
      </c>
      <c r="I5689" s="17" t="str">
        <f>IF(A5689="","",IFERROR(VLOOKUP(TEXT(A5689,"0"),#REF!,9,FALSE),""))</f>
        <v/>
      </c>
      <c r="J5689" s="19" t="str">
        <f>IF(A5689="","",IFERROR(VLOOKUP(TEXT(A5689,"0"),#REF!,10,FALSE),""))</f>
        <v/>
      </c>
      <c r="K5689" s="18" t="str">
        <f>IFERROR(INDEX(#REF!,MATCH(A5689,#REF!,0)),"")</f>
        <v/>
      </c>
      <c r="L5689" s="58" t="str">
        <f>IFERROR(INDEX(SKU!E:E,MATCH(B5689,SKU!C:C,0)),"")</f>
        <v/>
      </c>
      <c r="M5689" s="56"/>
      <c r="R5689" t="str">
        <f>IF(COUNTIF(ROMANEIOS!K:K,A5689)&gt;0,J5689,"")</f>
        <v/>
      </c>
    </row>
    <row r="5690" spans="1:18" ht="15.75" customHeight="1" x14ac:dyDescent="0.25">
      <c r="A5690" s="42" t="str">
        <f>IFERROR(INDEX(NFS!F:F,MATCH(B5690,NFS!E:E,0)),"")</f>
        <v/>
      </c>
      <c r="E5690" s="11" t="str">
        <f>IF(B5690="","",COUNTIF(SKU!C:C,B5690))</f>
        <v/>
      </c>
      <c r="H5690" s="64" t="str">
        <f>IF(A5690="","",IFERROR(VLOOKUP(TEXT(A5690,"0"),#REF!,7,FALSE),""))</f>
        <v/>
      </c>
      <c r="I5690" s="17" t="str">
        <f>IF(A5690="","",IFERROR(VLOOKUP(TEXT(A5690,"0"),#REF!,9,FALSE),""))</f>
        <v/>
      </c>
      <c r="J5690" s="19" t="str">
        <f>IF(A5690="","",IFERROR(VLOOKUP(TEXT(A5690,"0"),#REF!,10,FALSE),""))</f>
        <v/>
      </c>
      <c r="K5690" s="18" t="str">
        <f>IFERROR(INDEX(#REF!,MATCH(A5690,#REF!,0)),"")</f>
        <v/>
      </c>
      <c r="L5690" s="58" t="str">
        <f>IFERROR(INDEX(SKU!E:E,MATCH(B5690,SKU!C:C,0)),"")</f>
        <v/>
      </c>
      <c r="M5690" s="56"/>
      <c r="R5690" t="str">
        <f>IF(COUNTIF(ROMANEIOS!K:K,A5690)&gt;0,J5690,"")</f>
        <v/>
      </c>
    </row>
    <row r="5691" spans="1:18" ht="15.75" customHeight="1" x14ac:dyDescent="0.25">
      <c r="A5691" s="42" t="str">
        <f>IFERROR(INDEX(NFS!F:F,MATCH(B5691,NFS!E:E,0)),"")</f>
        <v/>
      </c>
      <c r="E5691" s="11" t="str">
        <f>IF(B5691="","",COUNTIF(SKU!C:C,B5691))</f>
        <v/>
      </c>
      <c r="H5691" s="64" t="str">
        <f>IF(A5691="","",IFERROR(VLOOKUP(TEXT(A5691,"0"),#REF!,7,FALSE),""))</f>
        <v/>
      </c>
      <c r="I5691" s="17" t="str">
        <f>IF(A5691="","",IFERROR(VLOOKUP(TEXT(A5691,"0"),#REF!,9,FALSE),""))</f>
        <v/>
      </c>
      <c r="J5691" s="19" t="str">
        <f>IF(A5691="","",IFERROR(VLOOKUP(TEXT(A5691,"0"),#REF!,10,FALSE),""))</f>
        <v/>
      </c>
      <c r="K5691" s="18" t="str">
        <f>IFERROR(INDEX(#REF!,MATCH(A5691,#REF!,0)),"")</f>
        <v/>
      </c>
      <c r="L5691" s="58" t="str">
        <f>IFERROR(INDEX(SKU!E:E,MATCH(B5691,SKU!C:C,0)),"")</f>
        <v/>
      </c>
      <c r="M5691" s="56"/>
      <c r="R5691" t="str">
        <f>IF(COUNTIF(ROMANEIOS!K:K,A5691)&gt;0,J5691,"")</f>
        <v/>
      </c>
    </row>
    <row r="5692" spans="1:18" ht="15.75" customHeight="1" x14ac:dyDescent="0.25">
      <c r="A5692" s="42" t="str">
        <f>IFERROR(INDEX(NFS!F:F,MATCH(B5692,NFS!E:E,0)),"")</f>
        <v/>
      </c>
      <c r="E5692" s="11" t="str">
        <f>IF(B5692="","",COUNTIF(SKU!C:C,B5692))</f>
        <v/>
      </c>
      <c r="H5692" s="64" t="str">
        <f>IF(A5692="","",IFERROR(VLOOKUP(TEXT(A5692,"0"),#REF!,7,FALSE),""))</f>
        <v/>
      </c>
      <c r="I5692" s="17" t="str">
        <f>IF(A5692="","",IFERROR(VLOOKUP(TEXT(A5692,"0"),#REF!,9,FALSE),""))</f>
        <v/>
      </c>
      <c r="J5692" s="19" t="str">
        <f>IF(A5692="","",IFERROR(VLOOKUP(TEXT(A5692,"0"),#REF!,10,FALSE),""))</f>
        <v/>
      </c>
      <c r="K5692" s="18" t="str">
        <f>IFERROR(INDEX(#REF!,MATCH(A5692,#REF!,0)),"")</f>
        <v/>
      </c>
      <c r="L5692" s="58" t="str">
        <f>IFERROR(INDEX(SKU!E:E,MATCH(B5692,SKU!C:C,0)),"")</f>
        <v/>
      </c>
      <c r="M5692" s="56"/>
      <c r="R5692" t="str">
        <f>IF(COUNTIF(ROMANEIOS!K:K,A5692)&gt;0,J5692,"")</f>
        <v/>
      </c>
    </row>
    <row r="5693" spans="1:18" ht="15.75" customHeight="1" x14ac:dyDescent="0.25">
      <c r="A5693" s="42" t="str">
        <f>IFERROR(INDEX(NFS!F:F,MATCH(B5693,NFS!E:E,0)),"")</f>
        <v/>
      </c>
      <c r="E5693" s="11" t="str">
        <f>IF(B5693="","",COUNTIF(SKU!C:C,B5693))</f>
        <v/>
      </c>
      <c r="H5693" s="64" t="str">
        <f>IF(A5693="","",IFERROR(VLOOKUP(TEXT(A5693,"0"),#REF!,7,FALSE),""))</f>
        <v/>
      </c>
      <c r="I5693" s="17" t="str">
        <f>IF(A5693="","",IFERROR(VLOOKUP(TEXT(A5693,"0"),#REF!,9,FALSE),""))</f>
        <v/>
      </c>
      <c r="J5693" s="19" t="str">
        <f>IF(A5693="","",IFERROR(VLOOKUP(TEXT(A5693,"0"),#REF!,10,FALSE),""))</f>
        <v/>
      </c>
      <c r="K5693" s="18" t="str">
        <f>IFERROR(INDEX(#REF!,MATCH(A5693,#REF!,0)),"")</f>
        <v/>
      </c>
      <c r="L5693" s="58" t="str">
        <f>IFERROR(INDEX(SKU!E:E,MATCH(B5693,SKU!C:C,0)),"")</f>
        <v/>
      </c>
      <c r="M5693" s="56"/>
      <c r="R5693" t="str">
        <f>IF(COUNTIF(ROMANEIOS!K:K,A5693)&gt;0,J5693,"")</f>
        <v/>
      </c>
    </row>
    <row r="5694" spans="1:18" ht="15.75" customHeight="1" x14ac:dyDescent="0.25">
      <c r="A5694" s="42" t="str">
        <f>IFERROR(INDEX(NFS!F:F,MATCH(B5694,NFS!E:E,0)),"")</f>
        <v/>
      </c>
      <c r="E5694" s="11" t="str">
        <f>IF(B5694="","",COUNTIF(SKU!C:C,B5694))</f>
        <v/>
      </c>
      <c r="H5694" s="64" t="str">
        <f>IF(A5694="","",IFERROR(VLOOKUP(TEXT(A5694,"0"),#REF!,7,FALSE),""))</f>
        <v/>
      </c>
      <c r="I5694" s="17" t="str">
        <f>IF(A5694="","",IFERROR(VLOOKUP(TEXT(A5694,"0"),#REF!,9,FALSE),""))</f>
        <v/>
      </c>
      <c r="J5694" s="19" t="str">
        <f>IF(A5694="","",IFERROR(VLOOKUP(TEXT(A5694,"0"),#REF!,10,FALSE),""))</f>
        <v/>
      </c>
      <c r="K5694" s="18" t="str">
        <f>IFERROR(INDEX(#REF!,MATCH(A5694,#REF!,0)),"")</f>
        <v/>
      </c>
      <c r="L5694" s="58" t="str">
        <f>IFERROR(INDEX(SKU!E:E,MATCH(B5694,SKU!C:C,0)),"")</f>
        <v/>
      </c>
      <c r="M5694" s="56"/>
      <c r="R5694" t="str">
        <f>IF(COUNTIF(ROMANEIOS!K:K,A5694)&gt;0,J5694,"")</f>
        <v/>
      </c>
    </row>
    <row r="5695" spans="1:18" ht="15.75" customHeight="1" x14ac:dyDescent="0.25">
      <c r="A5695" s="42" t="str">
        <f>IFERROR(INDEX(NFS!F:F,MATCH(B5695,NFS!E:E,0)),"")</f>
        <v/>
      </c>
      <c r="E5695" s="11" t="str">
        <f>IF(B5695="","",COUNTIF(SKU!C:C,B5695))</f>
        <v/>
      </c>
      <c r="H5695" s="64" t="str">
        <f>IF(A5695="","",IFERROR(VLOOKUP(TEXT(A5695,"0"),#REF!,7,FALSE),""))</f>
        <v/>
      </c>
      <c r="I5695" s="17" t="str">
        <f>IF(A5695="","",IFERROR(VLOOKUP(TEXT(A5695,"0"),#REF!,9,FALSE),""))</f>
        <v/>
      </c>
      <c r="J5695" s="19" t="str">
        <f>IF(A5695="","",IFERROR(VLOOKUP(TEXT(A5695,"0"),#REF!,10,FALSE),""))</f>
        <v/>
      </c>
      <c r="K5695" s="18" t="str">
        <f>IFERROR(INDEX(#REF!,MATCH(A5695,#REF!,0)),"")</f>
        <v/>
      </c>
      <c r="L5695" s="58" t="str">
        <f>IFERROR(INDEX(SKU!E:E,MATCH(B5695,SKU!C:C,0)),"")</f>
        <v/>
      </c>
      <c r="M5695" s="56"/>
      <c r="R5695" t="str">
        <f>IF(COUNTIF(ROMANEIOS!K:K,A5695)&gt;0,J5695,"")</f>
        <v/>
      </c>
    </row>
    <row r="5696" spans="1:18" ht="15.75" customHeight="1" x14ac:dyDescent="0.25">
      <c r="A5696" s="42" t="str">
        <f>IFERROR(INDEX(NFS!F:F,MATCH(B5696,NFS!E:E,0)),"")</f>
        <v/>
      </c>
      <c r="E5696" s="11" t="str">
        <f>IF(B5696="","",COUNTIF(SKU!C:C,B5696))</f>
        <v/>
      </c>
      <c r="H5696" s="64" t="str">
        <f>IF(A5696="","",IFERROR(VLOOKUP(TEXT(A5696,"0"),#REF!,7,FALSE),""))</f>
        <v/>
      </c>
      <c r="I5696" s="17" t="str">
        <f>IF(A5696="","",IFERROR(VLOOKUP(TEXT(A5696,"0"),#REF!,9,FALSE),""))</f>
        <v/>
      </c>
      <c r="J5696" s="19" t="str">
        <f>IF(A5696="","",IFERROR(VLOOKUP(TEXT(A5696,"0"),#REF!,10,FALSE),""))</f>
        <v/>
      </c>
      <c r="K5696" s="18" t="str">
        <f>IFERROR(INDEX(#REF!,MATCH(A5696,#REF!,0)),"")</f>
        <v/>
      </c>
      <c r="L5696" s="58" t="str">
        <f>IFERROR(INDEX(SKU!E:E,MATCH(B5696,SKU!C:C,0)),"")</f>
        <v/>
      </c>
      <c r="M5696" s="56"/>
      <c r="R5696" t="str">
        <f>IF(COUNTIF(ROMANEIOS!K:K,A5696)&gt;0,J5696,"")</f>
        <v/>
      </c>
    </row>
    <row r="5697" spans="1:18" ht="15.75" customHeight="1" x14ac:dyDescent="0.25">
      <c r="A5697" s="42" t="str">
        <f>IFERROR(INDEX(NFS!F:F,MATCH(B5697,NFS!E:E,0)),"")</f>
        <v/>
      </c>
      <c r="E5697" s="11" t="str">
        <f>IF(B5697="","",COUNTIF(SKU!C:C,B5697))</f>
        <v/>
      </c>
      <c r="H5697" s="64" t="str">
        <f>IF(A5697="","",IFERROR(VLOOKUP(TEXT(A5697,"0"),#REF!,7,FALSE),""))</f>
        <v/>
      </c>
      <c r="I5697" s="17" t="str">
        <f>IF(A5697="","",IFERROR(VLOOKUP(TEXT(A5697,"0"),#REF!,9,FALSE),""))</f>
        <v/>
      </c>
      <c r="J5697" s="19" t="str">
        <f>IF(A5697="","",IFERROR(VLOOKUP(TEXT(A5697,"0"),#REF!,10,FALSE),""))</f>
        <v/>
      </c>
      <c r="K5697" s="18" t="str">
        <f>IFERROR(INDEX(#REF!,MATCH(A5697,#REF!,0)),"")</f>
        <v/>
      </c>
      <c r="L5697" s="58" t="str">
        <f>IFERROR(INDEX(SKU!E:E,MATCH(B5697,SKU!C:C,0)),"")</f>
        <v/>
      </c>
      <c r="M5697" s="56"/>
      <c r="R5697" t="str">
        <f>IF(COUNTIF(ROMANEIOS!K:K,A5697)&gt;0,J5697,"")</f>
        <v/>
      </c>
    </row>
    <row r="5698" spans="1:18" ht="15.75" customHeight="1" x14ac:dyDescent="0.25">
      <c r="A5698" s="42" t="str">
        <f>IFERROR(INDEX(NFS!F:F,MATCH(B5698,NFS!E:E,0)),"")</f>
        <v/>
      </c>
      <c r="E5698" s="11" t="str">
        <f>IF(B5698="","",COUNTIF(SKU!C:C,B5698))</f>
        <v/>
      </c>
      <c r="H5698" s="64" t="str">
        <f>IF(A5698="","",IFERROR(VLOOKUP(TEXT(A5698,"0"),#REF!,7,FALSE),""))</f>
        <v/>
      </c>
      <c r="I5698" s="17" t="str">
        <f>IF(A5698="","",IFERROR(VLOOKUP(TEXT(A5698,"0"),#REF!,9,FALSE),""))</f>
        <v/>
      </c>
      <c r="J5698" s="19" t="str">
        <f>IF(A5698="","",IFERROR(VLOOKUP(TEXT(A5698,"0"),#REF!,10,FALSE),""))</f>
        <v/>
      </c>
      <c r="K5698" s="18" t="str">
        <f>IFERROR(INDEX(#REF!,MATCH(A5698,#REF!,0)),"")</f>
        <v/>
      </c>
      <c r="L5698" s="58" t="str">
        <f>IFERROR(INDEX(SKU!E:E,MATCH(B5698,SKU!C:C,0)),"")</f>
        <v/>
      </c>
      <c r="M5698" s="56"/>
      <c r="R5698" t="str">
        <f>IF(COUNTIF(ROMANEIOS!K:K,A5698)&gt;0,J5698,"")</f>
        <v/>
      </c>
    </row>
    <row r="5699" spans="1:18" ht="15.75" customHeight="1" x14ac:dyDescent="0.25">
      <c r="A5699" s="42" t="str">
        <f>IFERROR(INDEX(NFS!F:F,MATCH(B5699,NFS!E:E,0)),"")</f>
        <v/>
      </c>
      <c r="E5699" s="11" t="str">
        <f>IF(B5699="","",COUNTIF(SKU!C:C,B5699))</f>
        <v/>
      </c>
      <c r="H5699" s="64" t="str">
        <f>IF(A5699="","",IFERROR(VLOOKUP(TEXT(A5699,"0"),#REF!,7,FALSE),""))</f>
        <v/>
      </c>
      <c r="I5699" s="17" t="str">
        <f>IF(A5699="","",IFERROR(VLOOKUP(TEXT(A5699,"0"),#REF!,9,FALSE),""))</f>
        <v/>
      </c>
      <c r="J5699" s="19" t="str">
        <f>IF(A5699="","",IFERROR(VLOOKUP(TEXT(A5699,"0"),#REF!,10,FALSE),""))</f>
        <v/>
      </c>
      <c r="K5699" s="18" t="str">
        <f>IFERROR(INDEX(#REF!,MATCH(A5699,#REF!,0)),"")</f>
        <v/>
      </c>
      <c r="L5699" s="58" t="str">
        <f>IFERROR(INDEX(SKU!E:E,MATCH(B5699,SKU!C:C,0)),"")</f>
        <v/>
      </c>
      <c r="M5699" s="56"/>
      <c r="R5699" t="str">
        <f>IF(COUNTIF(ROMANEIOS!K:K,A5699)&gt;0,J5699,"")</f>
        <v/>
      </c>
    </row>
    <row r="5700" spans="1:18" ht="15.75" customHeight="1" x14ac:dyDescent="0.25">
      <c r="A5700" s="42" t="str">
        <f>IFERROR(INDEX(NFS!F:F,MATCH(B5700,NFS!E:E,0)),"")</f>
        <v/>
      </c>
      <c r="E5700" s="11" t="str">
        <f>IF(B5700="","",COUNTIF(SKU!C:C,B5700))</f>
        <v/>
      </c>
      <c r="H5700" s="64" t="str">
        <f>IF(A5700="","",IFERROR(VLOOKUP(TEXT(A5700,"0"),#REF!,7,FALSE),""))</f>
        <v/>
      </c>
      <c r="I5700" s="17" t="str">
        <f>IF(A5700="","",IFERROR(VLOOKUP(TEXT(A5700,"0"),#REF!,9,FALSE),""))</f>
        <v/>
      </c>
      <c r="J5700" s="19" t="str">
        <f>IF(A5700="","",IFERROR(VLOOKUP(TEXT(A5700,"0"),#REF!,10,FALSE),""))</f>
        <v/>
      </c>
      <c r="K5700" s="18" t="str">
        <f>IFERROR(INDEX(#REF!,MATCH(A5700,#REF!,0)),"")</f>
        <v/>
      </c>
      <c r="L5700" s="58" t="str">
        <f>IFERROR(INDEX(SKU!E:E,MATCH(B5700,SKU!C:C,0)),"")</f>
        <v/>
      </c>
      <c r="M5700" s="56"/>
      <c r="R5700" t="str">
        <f>IF(COUNTIF(ROMANEIOS!K:K,A5700)&gt;0,J5700,"")</f>
        <v/>
      </c>
    </row>
    <row r="5701" spans="1:18" ht="15.75" customHeight="1" x14ac:dyDescent="0.25">
      <c r="A5701" s="42" t="str">
        <f>IFERROR(INDEX(NFS!F:F,MATCH(B5701,NFS!E:E,0)),"")</f>
        <v/>
      </c>
      <c r="E5701" s="11" t="str">
        <f>IF(B5701="","",COUNTIF(SKU!C:C,B5701))</f>
        <v/>
      </c>
      <c r="H5701" s="64" t="str">
        <f>IF(A5701="","",IFERROR(VLOOKUP(TEXT(A5701,"0"),#REF!,7,FALSE),""))</f>
        <v/>
      </c>
      <c r="I5701" s="17" t="str">
        <f>IF(A5701="","",IFERROR(VLOOKUP(TEXT(A5701,"0"),#REF!,9,FALSE),""))</f>
        <v/>
      </c>
      <c r="J5701" s="19" t="str">
        <f>IF(A5701="","",IFERROR(VLOOKUP(TEXT(A5701,"0"),#REF!,10,FALSE),""))</f>
        <v/>
      </c>
      <c r="K5701" s="18" t="str">
        <f>IFERROR(INDEX(#REF!,MATCH(A5701,#REF!,0)),"")</f>
        <v/>
      </c>
      <c r="L5701" s="58" t="str">
        <f>IFERROR(INDEX(SKU!E:E,MATCH(B5701,SKU!C:C,0)),"")</f>
        <v/>
      </c>
      <c r="M5701" s="56"/>
      <c r="R5701" t="str">
        <f>IF(COUNTIF(ROMANEIOS!K:K,A5701)&gt;0,J5701,"")</f>
        <v/>
      </c>
    </row>
    <row r="5702" spans="1:18" ht="15.75" customHeight="1" x14ac:dyDescent="0.25">
      <c r="A5702" s="42" t="str">
        <f>IFERROR(INDEX(NFS!F:F,MATCH(B5702,NFS!E:E,0)),"")</f>
        <v/>
      </c>
      <c r="E5702" s="11" t="str">
        <f>IF(B5702="","",COUNTIF(SKU!C:C,B5702))</f>
        <v/>
      </c>
      <c r="H5702" s="64" t="str">
        <f>IF(A5702="","",IFERROR(VLOOKUP(TEXT(A5702,"0"),#REF!,7,FALSE),""))</f>
        <v/>
      </c>
      <c r="I5702" s="17" t="str">
        <f>IF(A5702="","",IFERROR(VLOOKUP(TEXT(A5702,"0"),#REF!,9,FALSE),""))</f>
        <v/>
      </c>
      <c r="J5702" s="19" t="str">
        <f>IF(A5702="","",IFERROR(VLOOKUP(TEXT(A5702,"0"),#REF!,10,FALSE),""))</f>
        <v/>
      </c>
      <c r="K5702" s="18" t="str">
        <f>IFERROR(INDEX(#REF!,MATCH(A5702,#REF!,0)),"")</f>
        <v/>
      </c>
      <c r="L5702" s="58" t="str">
        <f>IFERROR(INDEX(SKU!E:E,MATCH(B5702,SKU!C:C,0)),"")</f>
        <v/>
      </c>
      <c r="M5702" s="56"/>
      <c r="R5702" t="str">
        <f>IF(COUNTIF(ROMANEIOS!K:K,A5702)&gt;0,J5702,"")</f>
        <v/>
      </c>
    </row>
    <row r="5703" spans="1:18" ht="15.75" customHeight="1" x14ac:dyDescent="0.25">
      <c r="A5703" s="42" t="str">
        <f>IFERROR(INDEX(NFS!F:F,MATCH(B5703,NFS!E:E,0)),"")</f>
        <v/>
      </c>
      <c r="E5703" s="11" t="str">
        <f>IF(B5703="","",COUNTIF(SKU!C:C,B5703))</f>
        <v/>
      </c>
      <c r="H5703" s="64" t="str">
        <f>IF(A5703="","",IFERROR(VLOOKUP(TEXT(A5703,"0"),#REF!,7,FALSE),""))</f>
        <v/>
      </c>
      <c r="I5703" s="17" t="str">
        <f>IF(A5703="","",IFERROR(VLOOKUP(TEXT(A5703,"0"),#REF!,9,FALSE),""))</f>
        <v/>
      </c>
      <c r="J5703" s="19" t="str">
        <f>IF(A5703="","",IFERROR(VLOOKUP(TEXT(A5703,"0"),#REF!,10,FALSE),""))</f>
        <v/>
      </c>
      <c r="K5703" s="18" t="str">
        <f>IFERROR(INDEX(#REF!,MATCH(A5703,#REF!,0)),"")</f>
        <v/>
      </c>
      <c r="L5703" s="58" t="str">
        <f>IFERROR(INDEX(SKU!E:E,MATCH(B5703,SKU!C:C,0)),"")</f>
        <v/>
      </c>
      <c r="M5703" s="56"/>
      <c r="R5703" t="str">
        <f>IF(COUNTIF(ROMANEIOS!K:K,A5703)&gt;0,J5703,"")</f>
        <v/>
      </c>
    </row>
    <row r="5704" spans="1:18" ht="15.75" customHeight="1" x14ac:dyDescent="0.25">
      <c r="A5704" s="42" t="str">
        <f>IFERROR(INDEX(NFS!F:F,MATCH(B5704,NFS!E:E,0)),"")</f>
        <v/>
      </c>
      <c r="E5704" s="11" t="str">
        <f>IF(B5704="","",COUNTIF(SKU!C:C,B5704))</f>
        <v/>
      </c>
      <c r="H5704" s="64" t="str">
        <f>IF(A5704="","",IFERROR(VLOOKUP(TEXT(A5704,"0"),#REF!,7,FALSE),""))</f>
        <v/>
      </c>
      <c r="I5704" s="17" t="str">
        <f>IF(A5704="","",IFERROR(VLOOKUP(TEXT(A5704,"0"),#REF!,9,FALSE),""))</f>
        <v/>
      </c>
      <c r="J5704" s="19" t="str">
        <f>IF(A5704="","",IFERROR(VLOOKUP(TEXT(A5704,"0"),#REF!,10,FALSE),""))</f>
        <v/>
      </c>
      <c r="K5704" s="18" t="str">
        <f>IFERROR(INDEX(#REF!,MATCH(A5704,#REF!,0)),"")</f>
        <v/>
      </c>
      <c r="L5704" s="58" t="str">
        <f>IFERROR(INDEX(SKU!E:E,MATCH(B5704,SKU!C:C,0)),"")</f>
        <v/>
      </c>
      <c r="M5704" s="56"/>
      <c r="R5704" t="str">
        <f>IF(COUNTIF(ROMANEIOS!K:K,A5704)&gt;0,J5704,"")</f>
        <v/>
      </c>
    </row>
    <row r="5705" spans="1:18" ht="15.75" customHeight="1" x14ac:dyDescent="0.25">
      <c r="A5705" s="42" t="str">
        <f>IFERROR(INDEX(NFS!F:F,MATCH(B5705,NFS!E:E,0)),"")</f>
        <v/>
      </c>
      <c r="E5705" s="11" t="str">
        <f>IF(B5705="","",COUNTIF(SKU!C:C,B5705))</f>
        <v/>
      </c>
      <c r="H5705" s="64" t="str">
        <f>IF(A5705="","",IFERROR(VLOOKUP(TEXT(A5705,"0"),#REF!,7,FALSE),""))</f>
        <v/>
      </c>
      <c r="I5705" s="17" t="str">
        <f>IF(A5705="","",IFERROR(VLOOKUP(TEXT(A5705,"0"),#REF!,9,FALSE),""))</f>
        <v/>
      </c>
      <c r="J5705" s="19" t="str">
        <f>IF(A5705="","",IFERROR(VLOOKUP(TEXT(A5705,"0"),#REF!,10,FALSE),""))</f>
        <v/>
      </c>
      <c r="K5705" s="18" t="str">
        <f>IFERROR(INDEX(#REF!,MATCH(A5705,#REF!,0)),"")</f>
        <v/>
      </c>
      <c r="L5705" s="58" t="str">
        <f>IFERROR(INDEX(SKU!E:E,MATCH(B5705,SKU!C:C,0)),"")</f>
        <v/>
      </c>
      <c r="M5705" s="56"/>
      <c r="R5705" t="str">
        <f>IF(COUNTIF(ROMANEIOS!K:K,A5705)&gt;0,J5705,"")</f>
        <v/>
      </c>
    </row>
    <row r="5706" spans="1:18" ht="15.75" customHeight="1" x14ac:dyDescent="0.25">
      <c r="A5706" s="42" t="str">
        <f>IFERROR(INDEX(NFS!F:F,MATCH(B5706,NFS!E:E,0)),"")</f>
        <v/>
      </c>
      <c r="E5706" s="11" t="str">
        <f>IF(B5706="","",COUNTIF(SKU!C:C,B5706))</f>
        <v/>
      </c>
      <c r="H5706" s="64" t="str">
        <f>IF(A5706="","",IFERROR(VLOOKUP(TEXT(A5706,"0"),#REF!,7,FALSE),""))</f>
        <v/>
      </c>
      <c r="I5706" s="17" t="str">
        <f>IF(A5706="","",IFERROR(VLOOKUP(TEXT(A5706,"0"),#REF!,9,FALSE),""))</f>
        <v/>
      </c>
      <c r="J5706" s="19" t="str">
        <f>IF(A5706="","",IFERROR(VLOOKUP(TEXT(A5706,"0"),#REF!,10,FALSE),""))</f>
        <v/>
      </c>
      <c r="K5706" s="18" t="str">
        <f>IFERROR(INDEX(#REF!,MATCH(A5706,#REF!,0)),"")</f>
        <v/>
      </c>
      <c r="L5706" s="58" t="str">
        <f>IFERROR(INDEX(SKU!E:E,MATCH(B5706,SKU!C:C,0)),"")</f>
        <v/>
      </c>
      <c r="M5706" s="56"/>
      <c r="R5706" t="str">
        <f>IF(COUNTIF(ROMANEIOS!K:K,A5706)&gt;0,J5706,"")</f>
        <v/>
      </c>
    </row>
    <row r="5707" spans="1:18" ht="15.75" customHeight="1" x14ac:dyDescent="0.25">
      <c r="A5707" s="42" t="str">
        <f>IFERROR(INDEX(NFS!F:F,MATCH(B5707,NFS!E:E,0)),"")</f>
        <v/>
      </c>
      <c r="E5707" s="11" t="str">
        <f>IF(B5707="","",COUNTIF(SKU!C:C,B5707))</f>
        <v/>
      </c>
      <c r="H5707" s="64" t="str">
        <f>IF(A5707="","",IFERROR(VLOOKUP(TEXT(A5707,"0"),#REF!,7,FALSE),""))</f>
        <v/>
      </c>
      <c r="I5707" s="17" t="str">
        <f>IF(A5707="","",IFERROR(VLOOKUP(TEXT(A5707,"0"),#REF!,9,FALSE),""))</f>
        <v/>
      </c>
      <c r="J5707" s="19" t="str">
        <f>IF(A5707="","",IFERROR(VLOOKUP(TEXT(A5707,"0"),#REF!,10,FALSE),""))</f>
        <v/>
      </c>
      <c r="K5707" s="18" t="str">
        <f>IFERROR(INDEX(#REF!,MATCH(A5707,#REF!,0)),"")</f>
        <v/>
      </c>
      <c r="L5707" s="58" t="str">
        <f>IFERROR(INDEX(SKU!E:E,MATCH(B5707,SKU!C:C,0)),"")</f>
        <v/>
      </c>
      <c r="M5707" s="56"/>
      <c r="R5707" t="str">
        <f>IF(COUNTIF(ROMANEIOS!K:K,A5707)&gt;0,J5707,"")</f>
        <v/>
      </c>
    </row>
    <row r="5708" spans="1:18" ht="15.75" customHeight="1" x14ac:dyDescent="0.25">
      <c r="A5708" s="42" t="str">
        <f>IFERROR(INDEX(NFS!F:F,MATCH(B5708,NFS!E:E,0)),"")</f>
        <v/>
      </c>
      <c r="E5708" s="11" t="str">
        <f>IF(B5708="","",COUNTIF(SKU!C:C,B5708))</f>
        <v/>
      </c>
      <c r="H5708" s="64" t="str">
        <f>IF(A5708="","",IFERROR(VLOOKUP(TEXT(A5708,"0"),#REF!,7,FALSE),""))</f>
        <v/>
      </c>
      <c r="I5708" s="17" t="str">
        <f>IF(A5708="","",IFERROR(VLOOKUP(TEXT(A5708,"0"),#REF!,9,FALSE),""))</f>
        <v/>
      </c>
      <c r="J5708" s="19" t="str">
        <f>IF(A5708="","",IFERROR(VLOOKUP(TEXT(A5708,"0"),#REF!,10,FALSE),""))</f>
        <v/>
      </c>
      <c r="K5708" s="18" t="str">
        <f>IFERROR(INDEX(#REF!,MATCH(A5708,#REF!,0)),"")</f>
        <v/>
      </c>
      <c r="L5708" s="58" t="str">
        <f>IFERROR(INDEX(SKU!E:E,MATCH(B5708,SKU!C:C,0)),"")</f>
        <v/>
      </c>
      <c r="M5708" s="56"/>
      <c r="R5708" t="str">
        <f>IF(COUNTIF(ROMANEIOS!K:K,A5708)&gt;0,J5708,"")</f>
        <v/>
      </c>
    </row>
    <row r="5709" spans="1:18" ht="15.75" customHeight="1" x14ac:dyDescent="0.25">
      <c r="A5709" s="42" t="str">
        <f>IFERROR(INDEX(NFS!F:F,MATCH(B5709,NFS!E:E,0)),"")</f>
        <v/>
      </c>
      <c r="E5709" s="11" t="str">
        <f>IF(B5709="","",COUNTIF(SKU!C:C,B5709))</f>
        <v/>
      </c>
      <c r="H5709" s="64" t="str">
        <f>IF(A5709="","",IFERROR(VLOOKUP(TEXT(A5709,"0"),#REF!,7,FALSE),""))</f>
        <v/>
      </c>
      <c r="I5709" s="17" t="str">
        <f>IF(A5709="","",IFERROR(VLOOKUP(TEXT(A5709,"0"),#REF!,9,FALSE),""))</f>
        <v/>
      </c>
      <c r="J5709" s="19" t="str">
        <f>IF(A5709="","",IFERROR(VLOOKUP(TEXT(A5709,"0"),#REF!,10,FALSE),""))</f>
        <v/>
      </c>
      <c r="K5709" s="18" t="str">
        <f>IFERROR(INDEX(#REF!,MATCH(A5709,#REF!,0)),"")</f>
        <v/>
      </c>
      <c r="L5709" s="58" t="str">
        <f>IFERROR(INDEX(SKU!E:E,MATCH(B5709,SKU!C:C,0)),"")</f>
        <v/>
      </c>
      <c r="M5709" s="56"/>
      <c r="R5709" t="str">
        <f>IF(COUNTIF(ROMANEIOS!K:K,A5709)&gt;0,J5709,"")</f>
        <v/>
      </c>
    </row>
    <row r="5710" spans="1:18" ht="15.75" customHeight="1" x14ac:dyDescent="0.25">
      <c r="A5710" s="42" t="str">
        <f>IFERROR(INDEX(NFS!F:F,MATCH(B5710,NFS!E:E,0)),"")</f>
        <v/>
      </c>
      <c r="E5710" s="11" t="str">
        <f>IF(B5710="","",COUNTIF(SKU!C:C,B5710))</f>
        <v/>
      </c>
      <c r="H5710" s="64" t="str">
        <f>IF(A5710="","",IFERROR(VLOOKUP(TEXT(A5710,"0"),#REF!,7,FALSE),""))</f>
        <v/>
      </c>
      <c r="I5710" s="17" t="str">
        <f>IF(A5710="","",IFERROR(VLOOKUP(TEXT(A5710,"0"),#REF!,9,FALSE),""))</f>
        <v/>
      </c>
      <c r="J5710" s="19" t="str">
        <f>IF(A5710="","",IFERROR(VLOOKUP(TEXT(A5710,"0"),#REF!,10,FALSE),""))</f>
        <v/>
      </c>
      <c r="K5710" s="18" t="str">
        <f>IFERROR(INDEX(#REF!,MATCH(A5710,#REF!,0)),"")</f>
        <v/>
      </c>
      <c r="L5710" s="58" t="str">
        <f>IFERROR(INDEX(SKU!E:E,MATCH(B5710,SKU!C:C,0)),"")</f>
        <v/>
      </c>
      <c r="M5710" s="56"/>
      <c r="R5710" t="str">
        <f>IF(COUNTIF(ROMANEIOS!K:K,A5710)&gt;0,J5710,"")</f>
        <v/>
      </c>
    </row>
    <row r="5711" spans="1:18" ht="15.75" customHeight="1" x14ac:dyDescent="0.25">
      <c r="A5711" s="42" t="str">
        <f>IFERROR(INDEX(NFS!F:F,MATCH(B5711,NFS!E:E,0)),"")</f>
        <v/>
      </c>
      <c r="E5711" s="11" t="str">
        <f>IF(B5711="","",COUNTIF(SKU!C:C,B5711))</f>
        <v/>
      </c>
      <c r="H5711" s="64" t="str">
        <f>IF(A5711="","",IFERROR(VLOOKUP(TEXT(A5711,"0"),#REF!,7,FALSE),""))</f>
        <v/>
      </c>
      <c r="I5711" s="17" t="str">
        <f>IF(A5711="","",IFERROR(VLOOKUP(TEXT(A5711,"0"),#REF!,9,FALSE),""))</f>
        <v/>
      </c>
      <c r="J5711" s="19" t="str">
        <f>IF(A5711="","",IFERROR(VLOOKUP(TEXT(A5711,"0"),#REF!,10,FALSE),""))</f>
        <v/>
      </c>
      <c r="K5711" s="18" t="str">
        <f>IFERROR(INDEX(#REF!,MATCH(A5711,#REF!,0)),"")</f>
        <v/>
      </c>
      <c r="L5711" s="58" t="str">
        <f>IFERROR(INDEX(SKU!E:E,MATCH(B5711,SKU!C:C,0)),"")</f>
        <v/>
      </c>
      <c r="M5711" s="56"/>
      <c r="R5711" t="str">
        <f>IF(COUNTIF(ROMANEIOS!K:K,A5711)&gt;0,J5711,"")</f>
        <v/>
      </c>
    </row>
    <row r="5712" spans="1:18" ht="15.75" customHeight="1" x14ac:dyDescent="0.25">
      <c r="A5712" s="42" t="str">
        <f>IFERROR(INDEX(NFS!F:F,MATCH(B5712,NFS!E:E,0)),"")</f>
        <v/>
      </c>
      <c r="E5712" s="11" t="str">
        <f>IF(B5712="","",COUNTIF(SKU!C:C,B5712))</f>
        <v/>
      </c>
      <c r="H5712" s="64" t="str">
        <f>IF(A5712="","",IFERROR(VLOOKUP(TEXT(A5712,"0"),#REF!,7,FALSE),""))</f>
        <v/>
      </c>
      <c r="I5712" s="17" t="str">
        <f>IF(A5712="","",IFERROR(VLOOKUP(TEXT(A5712,"0"),#REF!,9,FALSE),""))</f>
        <v/>
      </c>
      <c r="J5712" s="19" t="str">
        <f>IF(A5712="","",IFERROR(VLOOKUP(TEXT(A5712,"0"),#REF!,10,FALSE),""))</f>
        <v/>
      </c>
      <c r="K5712" s="18" t="str">
        <f>IFERROR(INDEX(#REF!,MATCH(A5712,#REF!,0)),"")</f>
        <v/>
      </c>
      <c r="L5712" s="58" t="str">
        <f>IFERROR(INDEX(SKU!E:E,MATCH(B5712,SKU!C:C,0)),"")</f>
        <v/>
      </c>
      <c r="M5712" s="56"/>
      <c r="R5712" t="str">
        <f>IF(COUNTIF(ROMANEIOS!K:K,A5712)&gt;0,J5712,"")</f>
        <v/>
      </c>
    </row>
    <row r="5713" spans="1:18" ht="15.75" customHeight="1" x14ac:dyDescent="0.25">
      <c r="A5713" s="42" t="str">
        <f>IFERROR(INDEX(NFS!F:F,MATCH(B5713,NFS!E:E,0)),"")</f>
        <v/>
      </c>
      <c r="E5713" s="11" t="str">
        <f>IF(B5713="","",COUNTIF(SKU!C:C,B5713))</f>
        <v/>
      </c>
      <c r="H5713" s="64" t="str">
        <f>IF(A5713="","",IFERROR(VLOOKUP(TEXT(A5713,"0"),#REF!,7,FALSE),""))</f>
        <v/>
      </c>
      <c r="I5713" s="17" t="str">
        <f>IF(A5713="","",IFERROR(VLOOKUP(TEXT(A5713,"0"),#REF!,9,FALSE),""))</f>
        <v/>
      </c>
      <c r="J5713" s="19" t="str">
        <f>IF(A5713="","",IFERROR(VLOOKUP(TEXT(A5713,"0"),#REF!,10,FALSE),""))</f>
        <v/>
      </c>
      <c r="K5713" s="18" t="str">
        <f>IFERROR(INDEX(#REF!,MATCH(A5713,#REF!,0)),"")</f>
        <v/>
      </c>
      <c r="L5713" s="58" t="str">
        <f>IFERROR(INDEX(SKU!E:E,MATCH(B5713,SKU!C:C,0)),"")</f>
        <v/>
      </c>
      <c r="M5713" s="56"/>
      <c r="R5713" t="str">
        <f>IF(COUNTIF(ROMANEIOS!K:K,A5713)&gt;0,J5713,"")</f>
        <v/>
      </c>
    </row>
    <row r="5714" spans="1:18" ht="15.75" customHeight="1" x14ac:dyDescent="0.25">
      <c r="A5714" s="42" t="str">
        <f>IFERROR(INDEX(NFS!F:F,MATCH(B5714,NFS!E:E,0)),"")</f>
        <v/>
      </c>
      <c r="E5714" s="11" t="str">
        <f>IF(B5714="","",COUNTIF(SKU!C:C,B5714))</f>
        <v/>
      </c>
      <c r="H5714" s="64" t="str">
        <f>IF(A5714="","",IFERROR(VLOOKUP(TEXT(A5714,"0"),#REF!,7,FALSE),""))</f>
        <v/>
      </c>
      <c r="I5714" s="17" t="str">
        <f>IF(A5714="","",IFERROR(VLOOKUP(TEXT(A5714,"0"),#REF!,9,FALSE),""))</f>
        <v/>
      </c>
      <c r="J5714" s="19" t="str">
        <f>IF(A5714="","",IFERROR(VLOOKUP(TEXT(A5714,"0"),#REF!,10,FALSE),""))</f>
        <v/>
      </c>
      <c r="K5714" s="18" t="str">
        <f>IFERROR(INDEX(#REF!,MATCH(A5714,#REF!,0)),"")</f>
        <v/>
      </c>
      <c r="L5714" s="58" t="str">
        <f>IFERROR(INDEX(SKU!E:E,MATCH(B5714,SKU!C:C,0)),"")</f>
        <v/>
      </c>
      <c r="M5714" s="56"/>
      <c r="R5714" t="str">
        <f>IF(COUNTIF(ROMANEIOS!K:K,A5714)&gt;0,J5714,"")</f>
        <v/>
      </c>
    </row>
    <row r="5715" spans="1:18" ht="15.75" customHeight="1" x14ac:dyDescent="0.25">
      <c r="A5715" s="42" t="str">
        <f>IFERROR(INDEX(NFS!F:F,MATCH(B5715,NFS!E:E,0)),"")</f>
        <v/>
      </c>
      <c r="E5715" s="11" t="str">
        <f>IF(B5715="","",COUNTIF(SKU!C:C,B5715))</f>
        <v/>
      </c>
      <c r="H5715" s="64" t="str">
        <f>IF(A5715="","",IFERROR(VLOOKUP(TEXT(A5715,"0"),#REF!,7,FALSE),""))</f>
        <v/>
      </c>
      <c r="I5715" s="17" t="str">
        <f>IF(A5715="","",IFERROR(VLOOKUP(TEXT(A5715,"0"),#REF!,9,FALSE),""))</f>
        <v/>
      </c>
      <c r="J5715" s="19" t="str">
        <f>IF(A5715="","",IFERROR(VLOOKUP(TEXT(A5715,"0"),#REF!,10,FALSE),""))</f>
        <v/>
      </c>
      <c r="K5715" s="18" t="str">
        <f>IFERROR(INDEX(#REF!,MATCH(A5715,#REF!,0)),"")</f>
        <v/>
      </c>
      <c r="L5715" s="58" t="str">
        <f>IFERROR(INDEX(SKU!E:E,MATCH(B5715,SKU!C:C,0)),"")</f>
        <v/>
      </c>
      <c r="M5715" s="56"/>
      <c r="R5715" t="str">
        <f>IF(COUNTIF(ROMANEIOS!K:K,A5715)&gt;0,J5715,"")</f>
        <v/>
      </c>
    </row>
    <row r="5716" spans="1:18" ht="15.75" customHeight="1" x14ac:dyDescent="0.25">
      <c r="A5716" s="42" t="str">
        <f>IFERROR(INDEX(NFS!F:F,MATCH(B5716,NFS!E:E,0)),"")</f>
        <v/>
      </c>
      <c r="E5716" s="11" t="str">
        <f>IF(B5716="","",COUNTIF(SKU!C:C,B5716))</f>
        <v/>
      </c>
      <c r="H5716" s="64" t="str">
        <f>IF(A5716="","",IFERROR(VLOOKUP(TEXT(A5716,"0"),#REF!,7,FALSE),""))</f>
        <v/>
      </c>
      <c r="I5716" s="17" t="str">
        <f>IF(A5716="","",IFERROR(VLOOKUP(TEXT(A5716,"0"),#REF!,9,FALSE),""))</f>
        <v/>
      </c>
      <c r="J5716" s="19" t="str">
        <f>IF(A5716="","",IFERROR(VLOOKUP(TEXT(A5716,"0"),#REF!,10,FALSE),""))</f>
        <v/>
      </c>
      <c r="K5716" s="18" t="str">
        <f>IFERROR(INDEX(#REF!,MATCH(A5716,#REF!,0)),"")</f>
        <v/>
      </c>
      <c r="L5716" s="58" t="str">
        <f>IFERROR(INDEX(SKU!E:E,MATCH(B5716,SKU!C:C,0)),"")</f>
        <v/>
      </c>
      <c r="M5716" s="56"/>
      <c r="R5716" t="str">
        <f>IF(COUNTIF(ROMANEIOS!K:K,A5716)&gt;0,J5716,"")</f>
        <v/>
      </c>
    </row>
    <row r="5717" spans="1:18" ht="15.75" customHeight="1" x14ac:dyDescent="0.25">
      <c r="A5717" s="42" t="str">
        <f>IFERROR(INDEX(NFS!F:F,MATCH(B5717,NFS!E:E,0)),"")</f>
        <v/>
      </c>
      <c r="E5717" s="11" t="str">
        <f>IF(B5717="","",COUNTIF(SKU!C:C,B5717))</f>
        <v/>
      </c>
      <c r="H5717" s="64" t="str">
        <f>IF(A5717="","",IFERROR(VLOOKUP(TEXT(A5717,"0"),#REF!,7,FALSE),""))</f>
        <v/>
      </c>
      <c r="I5717" s="17" t="str">
        <f>IF(A5717="","",IFERROR(VLOOKUP(TEXT(A5717,"0"),#REF!,9,FALSE),""))</f>
        <v/>
      </c>
      <c r="J5717" s="19" t="str">
        <f>IF(A5717="","",IFERROR(VLOOKUP(TEXT(A5717,"0"),#REF!,10,FALSE),""))</f>
        <v/>
      </c>
      <c r="K5717" s="18" t="str">
        <f>IFERROR(INDEX(#REF!,MATCH(A5717,#REF!,0)),"")</f>
        <v/>
      </c>
      <c r="L5717" s="58" t="str">
        <f>IFERROR(INDEX(SKU!E:E,MATCH(B5717,SKU!C:C,0)),"")</f>
        <v/>
      </c>
      <c r="M5717" s="56"/>
      <c r="R5717" t="str">
        <f>IF(COUNTIF(ROMANEIOS!K:K,A5717)&gt;0,J5717,"")</f>
        <v/>
      </c>
    </row>
    <row r="5718" spans="1:18" ht="15.75" customHeight="1" x14ac:dyDescent="0.25">
      <c r="A5718" s="42" t="str">
        <f>IFERROR(INDEX(NFS!F:F,MATCH(B5718,NFS!E:E,0)),"")</f>
        <v/>
      </c>
      <c r="E5718" s="11" t="str">
        <f>IF(B5718="","",COUNTIF(SKU!C:C,B5718))</f>
        <v/>
      </c>
      <c r="H5718" s="64" t="str">
        <f>IF(A5718="","",IFERROR(VLOOKUP(TEXT(A5718,"0"),#REF!,7,FALSE),""))</f>
        <v/>
      </c>
      <c r="I5718" s="17" t="str">
        <f>IF(A5718="","",IFERROR(VLOOKUP(TEXT(A5718,"0"),#REF!,9,FALSE),""))</f>
        <v/>
      </c>
      <c r="J5718" s="19" t="str">
        <f>IF(A5718="","",IFERROR(VLOOKUP(TEXT(A5718,"0"),#REF!,10,FALSE),""))</f>
        <v/>
      </c>
      <c r="K5718" s="18" t="str">
        <f>IFERROR(INDEX(#REF!,MATCH(A5718,#REF!,0)),"")</f>
        <v/>
      </c>
      <c r="L5718" s="58" t="str">
        <f>IFERROR(INDEX(SKU!E:E,MATCH(B5718,SKU!C:C,0)),"")</f>
        <v/>
      </c>
      <c r="M5718" s="56"/>
      <c r="R5718" t="str">
        <f>IF(COUNTIF(ROMANEIOS!K:K,A5718)&gt;0,J5718,"")</f>
        <v/>
      </c>
    </row>
    <row r="5719" spans="1:18" ht="15.75" customHeight="1" x14ac:dyDescent="0.25">
      <c r="A5719" s="42" t="str">
        <f>IFERROR(INDEX(NFS!F:F,MATCH(B5719,NFS!E:E,0)),"")</f>
        <v/>
      </c>
      <c r="E5719" s="11" t="str">
        <f>IF(B5719="","",COUNTIF(SKU!C:C,B5719))</f>
        <v/>
      </c>
      <c r="H5719" s="64" t="str">
        <f>IF(A5719="","",IFERROR(VLOOKUP(TEXT(A5719,"0"),#REF!,7,FALSE),""))</f>
        <v/>
      </c>
      <c r="I5719" s="17" t="str">
        <f>IF(A5719="","",IFERROR(VLOOKUP(TEXT(A5719,"0"),#REF!,9,FALSE),""))</f>
        <v/>
      </c>
      <c r="J5719" s="19" t="str">
        <f>IF(A5719="","",IFERROR(VLOOKUP(TEXT(A5719,"0"),#REF!,10,FALSE),""))</f>
        <v/>
      </c>
      <c r="K5719" s="18" t="str">
        <f>IFERROR(INDEX(#REF!,MATCH(A5719,#REF!,0)),"")</f>
        <v/>
      </c>
      <c r="L5719" s="58" t="str">
        <f>IFERROR(INDEX(SKU!E:E,MATCH(B5719,SKU!C:C,0)),"")</f>
        <v/>
      </c>
      <c r="M5719" s="56"/>
      <c r="R5719" t="str">
        <f>IF(COUNTIF(ROMANEIOS!K:K,A5719)&gt;0,J5719,"")</f>
        <v/>
      </c>
    </row>
    <row r="5720" spans="1:18" ht="15.75" customHeight="1" x14ac:dyDescent="0.25">
      <c r="A5720" s="42" t="str">
        <f>IFERROR(INDEX(NFS!F:F,MATCH(B5720,NFS!E:E,0)),"")</f>
        <v/>
      </c>
      <c r="E5720" s="11" t="str">
        <f>IF(B5720="","",COUNTIF(SKU!C:C,B5720))</f>
        <v/>
      </c>
      <c r="H5720" s="64" t="str">
        <f>IF(A5720="","",IFERROR(VLOOKUP(TEXT(A5720,"0"),#REF!,7,FALSE),""))</f>
        <v/>
      </c>
      <c r="I5720" s="17" t="str">
        <f>IF(A5720="","",IFERROR(VLOOKUP(TEXT(A5720,"0"),#REF!,9,FALSE),""))</f>
        <v/>
      </c>
      <c r="J5720" s="19" t="str">
        <f>IF(A5720="","",IFERROR(VLOOKUP(TEXT(A5720,"0"),#REF!,10,FALSE),""))</f>
        <v/>
      </c>
      <c r="K5720" s="18" t="str">
        <f>IFERROR(INDEX(#REF!,MATCH(A5720,#REF!,0)),"")</f>
        <v/>
      </c>
      <c r="L5720" s="58" t="str">
        <f>IFERROR(INDEX(SKU!E:E,MATCH(B5720,SKU!C:C,0)),"")</f>
        <v/>
      </c>
      <c r="M5720" s="56"/>
      <c r="R5720" t="str">
        <f>IF(COUNTIF(ROMANEIOS!K:K,A5720)&gt;0,J5720,"")</f>
        <v/>
      </c>
    </row>
    <row r="5721" spans="1:18" ht="15.75" customHeight="1" x14ac:dyDescent="0.25">
      <c r="A5721" s="42" t="str">
        <f>IFERROR(INDEX(NFS!F:F,MATCH(B5721,NFS!E:E,0)),"")</f>
        <v/>
      </c>
      <c r="E5721" s="11" t="str">
        <f>IF(B5721="","",COUNTIF(SKU!C:C,B5721))</f>
        <v/>
      </c>
      <c r="H5721" s="64" t="str">
        <f>IF(A5721="","",IFERROR(VLOOKUP(TEXT(A5721,"0"),#REF!,7,FALSE),""))</f>
        <v/>
      </c>
      <c r="I5721" s="17" t="str">
        <f>IF(A5721="","",IFERROR(VLOOKUP(TEXT(A5721,"0"),#REF!,9,FALSE),""))</f>
        <v/>
      </c>
      <c r="J5721" s="19" t="str">
        <f>IF(A5721="","",IFERROR(VLOOKUP(TEXT(A5721,"0"),#REF!,10,FALSE),""))</f>
        <v/>
      </c>
      <c r="K5721" s="18" t="str">
        <f>IFERROR(INDEX(#REF!,MATCH(A5721,#REF!,0)),"")</f>
        <v/>
      </c>
      <c r="L5721" s="58" t="str">
        <f>IFERROR(INDEX(SKU!E:E,MATCH(B5721,SKU!C:C,0)),"")</f>
        <v/>
      </c>
      <c r="M5721" s="56"/>
      <c r="R5721" t="str">
        <f>IF(COUNTIF(ROMANEIOS!K:K,A5721)&gt;0,J5721,"")</f>
        <v/>
      </c>
    </row>
    <row r="5722" spans="1:18" ht="15.75" customHeight="1" x14ac:dyDescent="0.25">
      <c r="A5722" s="42" t="str">
        <f>IFERROR(INDEX(NFS!F:F,MATCH(B5722,NFS!E:E,0)),"")</f>
        <v/>
      </c>
      <c r="E5722" s="11" t="str">
        <f>IF(B5722="","",COUNTIF(SKU!C:C,B5722))</f>
        <v/>
      </c>
      <c r="H5722" s="64" t="str">
        <f>IF(A5722="","",IFERROR(VLOOKUP(TEXT(A5722,"0"),#REF!,7,FALSE),""))</f>
        <v/>
      </c>
      <c r="I5722" s="17" t="str">
        <f>IF(A5722="","",IFERROR(VLOOKUP(TEXT(A5722,"0"),#REF!,9,FALSE),""))</f>
        <v/>
      </c>
      <c r="J5722" s="19" t="str">
        <f>IF(A5722="","",IFERROR(VLOOKUP(TEXT(A5722,"0"),#REF!,10,FALSE),""))</f>
        <v/>
      </c>
      <c r="K5722" s="18" t="str">
        <f>IFERROR(INDEX(#REF!,MATCH(A5722,#REF!,0)),"")</f>
        <v/>
      </c>
      <c r="L5722" s="58" t="str">
        <f>IFERROR(INDEX(SKU!E:E,MATCH(B5722,SKU!C:C,0)),"")</f>
        <v/>
      </c>
      <c r="M5722" s="56"/>
      <c r="R5722" t="str">
        <f>IF(COUNTIF(ROMANEIOS!K:K,A5722)&gt;0,J5722,"")</f>
        <v/>
      </c>
    </row>
    <row r="5723" spans="1:18" ht="15.75" customHeight="1" x14ac:dyDescent="0.25">
      <c r="A5723" s="42" t="str">
        <f>IFERROR(INDEX(NFS!F:F,MATCH(B5723,NFS!E:E,0)),"")</f>
        <v/>
      </c>
      <c r="E5723" s="11" t="str">
        <f>IF(B5723="","",COUNTIF(SKU!C:C,B5723))</f>
        <v/>
      </c>
      <c r="H5723" s="64" t="str">
        <f>IF(A5723="","",IFERROR(VLOOKUP(TEXT(A5723,"0"),#REF!,7,FALSE),""))</f>
        <v/>
      </c>
      <c r="I5723" s="17" t="str">
        <f>IF(A5723="","",IFERROR(VLOOKUP(TEXT(A5723,"0"),#REF!,9,FALSE),""))</f>
        <v/>
      </c>
      <c r="J5723" s="19" t="str">
        <f>IF(A5723="","",IFERROR(VLOOKUP(TEXT(A5723,"0"),#REF!,10,FALSE),""))</f>
        <v/>
      </c>
      <c r="K5723" s="18" t="str">
        <f>IFERROR(INDEX(#REF!,MATCH(A5723,#REF!,0)),"")</f>
        <v/>
      </c>
      <c r="L5723" s="58" t="str">
        <f>IFERROR(INDEX(SKU!E:E,MATCH(B5723,SKU!C:C,0)),"")</f>
        <v/>
      </c>
      <c r="M5723" s="56"/>
      <c r="R5723" t="str">
        <f>IF(COUNTIF(ROMANEIOS!K:K,A5723)&gt;0,J5723,"")</f>
        <v/>
      </c>
    </row>
    <row r="5724" spans="1:18" ht="15.75" customHeight="1" x14ac:dyDescent="0.25">
      <c r="A5724" s="42" t="str">
        <f>IFERROR(INDEX(NFS!F:F,MATCH(B5724,NFS!E:E,0)),"")</f>
        <v/>
      </c>
      <c r="E5724" s="11" t="str">
        <f>IF(B5724="","",COUNTIF(SKU!C:C,B5724))</f>
        <v/>
      </c>
      <c r="H5724" s="64" t="str">
        <f>IF(A5724="","",IFERROR(VLOOKUP(TEXT(A5724,"0"),#REF!,7,FALSE),""))</f>
        <v/>
      </c>
      <c r="I5724" s="17" t="str">
        <f>IF(A5724="","",IFERROR(VLOOKUP(TEXT(A5724,"0"),#REF!,9,FALSE),""))</f>
        <v/>
      </c>
      <c r="J5724" s="19" t="str">
        <f>IF(A5724="","",IFERROR(VLOOKUP(TEXT(A5724,"0"),#REF!,10,FALSE),""))</f>
        <v/>
      </c>
      <c r="K5724" s="18" t="str">
        <f>IFERROR(INDEX(#REF!,MATCH(A5724,#REF!,0)),"")</f>
        <v/>
      </c>
      <c r="L5724" s="58" t="str">
        <f>IFERROR(INDEX(SKU!E:E,MATCH(B5724,SKU!C:C,0)),"")</f>
        <v/>
      </c>
      <c r="M5724" s="56"/>
      <c r="R5724" t="str">
        <f>IF(COUNTIF(ROMANEIOS!K:K,A5724)&gt;0,J5724,"")</f>
        <v/>
      </c>
    </row>
    <row r="5725" spans="1:18" ht="15.75" customHeight="1" x14ac:dyDescent="0.25">
      <c r="A5725" s="42" t="str">
        <f>IFERROR(INDEX(NFS!F:F,MATCH(B5725,NFS!E:E,0)),"")</f>
        <v/>
      </c>
      <c r="E5725" s="11" t="str">
        <f>IF(B5725="","",COUNTIF(SKU!C:C,B5725))</f>
        <v/>
      </c>
      <c r="H5725" s="64" t="str">
        <f>IF(A5725="","",IFERROR(VLOOKUP(TEXT(A5725,"0"),#REF!,7,FALSE),""))</f>
        <v/>
      </c>
      <c r="I5725" s="17" t="str">
        <f>IF(A5725="","",IFERROR(VLOOKUP(TEXT(A5725,"0"),#REF!,9,FALSE),""))</f>
        <v/>
      </c>
      <c r="J5725" s="19" t="str">
        <f>IF(A5725="","",IFERROR(VLOOKUP(TEXT(A5725,"0"),#REF!,10,FALSE),""))</f>
        <v/>
      </c>
      <c r="K5725" s="18" t="str">
        <f>IFERROR(INDEX(#REF!,MATCH(A5725,#REF!,0)),"")</f>
        <v/>
      </c>
      <c r="L5725" s="58" t="str">
        <f>IFERROR(INDEX(SKU!E:E,MATCH(B5725,SKU!C:C,0)),"")</f>
        <v/>
      </c>
      <c r="M5725" s="56"/>
      <c r="R5725" t="str">
        <f>IF(COUNTIF(ROMANEIOS!K:K,A5725)&gt;0,J5725,"")</f>
        <v/>
      </c>
    </row>
    <row r="5726" spans="1:18" ht="15.75" customHeight="1" x14ac:dyDescent="0.25">
      <c r="A5726" s="42" t="str">
        <f>IFERROR(INDEX(NFS!F:F,MATCH(B5726,NFS!E:E,0)),"")</f>
        <v/>
      </c>
      <c r="E5726" s="11" t="str">
        <f>IF(B5726="","",COUNTIF(SKU!C:C,B5726))</f>
        <v/>
      </c>
      <c r="H5726" s="64" t="str">
        <f>IF(A5726="","",IFERROR(VLOOKUP(TEXT(A5726,"0"),#REF!,7,FALSE),""))</f>
        <v/>
      </c>
      <c r="I5726" s="17" t="str">
        <f>IF(A5726="","",IFERROR(VLOOKUP(TEXT(A5726,"0"),#REF!,9,FALSE),""))</f>
        <v/>
      </c>
      <c r="J5726" s="19" t="str">
        <f>IF(A5726="","",IFERROR(VLOOKUP(TEXT(A5726,"0"),#REF!,10,FALSE),""))</f>
        <v/>
      </c>
      <c r="K5726" s="18" t="str">
        <f>IFERROR(INDEX(#REF!,MATCH(A5726,#REF!,0)),"")</f>
        <v/>
      </c>
      <c r="L5726" s="58" t="str">
        <f>IFERROR(INDEX(SKU!E:E,MATCH(B5726,SKU!C:C,0)),"")</f>
        <v/>
      </c>
      <c r="M5726" s="56"/>
      <c r="R5726" t="str">
        <f>IF(COUNTIF(ROMANEIOS!K:K,A5726)&gt;0,J5726,"")</f>
        <v/>
      </c>
    </row>
    <row r="5727" spans="1:18" ht="15.75" customHeight="1" x14ac:dyDescent="0.25">
      <c r="A5727" s="42" t="str">
        <f>IFERROR(INDEX(NFS!F:F,MATCH(B5727,NFS!E:E,0)),"")</f>
        <v/>
      </c>
      <c r="E5727" s="11" t="str">
        <f>IF(B5727="","",COUNTIF(SKU!C:C,B5727))</f>
        <v/>
      </c>
      <c r="H5727" s="64" t="str">
        <f>IF(A5727="","",IFERROR(VLOOKUP(TEXT(A5727,"0"),#REF!,7,FALSE),""))</f>
        <v/>
      </c>
      <c r="I5727" s="17" t="str">
        <f>IF(A5727="","",IFERROR(VLOOKUP(TEXT(A5727,"0"),#REF!,9,FALSE),""))</f>
        <v/>
      </c>
      <c r="J5727" s="19" t="str">
        <f>IF(A5727="","",IFERROR(VLOOKUP(TEXT(A5727,"0"),#REF!,10,FALSE),""))</f>
        <v/>
      </c>
      <c r="K5727" s="18" t="str">
        <f>IFERROR(INDEX(#REF!,MATCH(A5727,#REF!,0)),"")</f>
        <v/>
      </c>
      <c r="L5727" s="58" t="str">
        <f>IFERROR(INDEX(SKU!E:E,MATCH(B5727,SKU!C:C,0)),"")</f>
        <v/>
      </c>
      <c r="M5727" s="56"/>
      <c r="R5727" t="str">
        <f>IF(COUNTIF(ROMANEIOS!K:K,A5727)&gt;0,J5727,"")</f>
        <v/>
      </c>
    </row>
    <row r="5728" spans="1:18" ht="15.75" customHeight="1" x14ac:dyDescent="0.25">
      <c r="A5728" s="42" t="str">
        <f>IFERROR(INDEX(NFS!F:F,MATCH(B5728,NFS!E:E,0)),"")</f>
        <v/>
      </c>
      <c r="E5728" s="11" t="str">
        <f>IF(B5728="","",COUNTIF(SKU!C:C,B5728))</f>
        <v/>
      </c>
      <c r="H5728" s="64" t="str">
        <f>IF(A5728="","",IFERROR(VLOOKUP(TEXT(A5728,"0"),#REF!,7,FALSE),""))</f>
        <v/>
      </c>
      <c r="I5728" s="17" t="str">
        <f>IF(A5728="","",IFERROR(VLOOKUP(TEXT(A5728,"0"),#REF!,9,FALSE),""))</f>
        <v/>
      </c>
      <c r="J5728" s="19" t="str">
        <f>IF(A5728="","",IFERROR(VLOOKUP(TEXT(A5728,"0"),#REF!,10,FALSE),""))</f>
        <v/>
      </c>
      <c r="K5728" s="18" t="str">
        <f>IFERROR(INDEX(#REF!,MATCH(A5728,#REF!,0)),"")</f>
        <v/>
      </c>
      <c r="L5728" s="58" t="str">
        <f>IFERROR(INDEX(SKU!E:E,MATCH(B5728,SKU!C:C,0)),"")</f>
        <v/>
      </c>
      <c r="M5728" s="56"/>
      <c r="R5728" t="str">
        <f>IF(COUNTIF(ROMANEIOS!K:K,A5728)&gt;0,J5728,"")</f>
        <v/>
      </c>
    </row>
    <row r="5729" spans="1:18" ht="15.75" customHeight="1" x14ac:dyDescent="0.25">
      <c r="A5729" s="42" t="str">
        <f>IFERROR(INDEX(NFS!F:F,MATCH(B5729,NFS!E:E,0)),"")</f>
        <v/>
      </c>
      <c r="E5729" s="11" t="str">
        <f>IF(B5729="","",COUNTIF(SKU!C:C,B5729))</f>
        <v/>
      </c>
      <c r="H5729" s="64" t="str">
        <f>IF(A5729="","",IFERROR(VLOOKUP(TEXT(A5729,"0"),#REF!,7,FALSE),""))</f>
        <v/>
      </c>
      <c r="I5729" s="17" t="str">
        <f>IF(A5729="","",IFERROR(VLOOKUP(TEXT(A5729,"0"),#REF!,9,FALSE),""))</f>
        <v/>
      </c>
      <c r="J5729" s="19" t="str">
        <f>IF(A5729="","",IFERROR(VLOOKUP(TEXT(A5729,"0"),#REF!,10,FALSE),""))</f>
        <v/>
      </c>
      <c r="K5729" s="18" t="str">
        <f>IFERROR(INDEX(#REF!,MATCH(A5729,#REF!,0)),"")</f>
        <v/>
      </c>
      <c r="L5729" s="58" t="str">
        <f>IFERROR(INDEX(SKU!E:E,MATCH(B5729,SKU!C:C,0)),"")</f>
        <v/>
      </c>
      <c r="M5729" s="56"/>
      <c r="R5729" t="str">
        <f>IF(COUNTIF(ROMANEIOS!K:K,A5729)&gt;0,J5729,"")</f>
        <v/>
      </c>
    </row>
    <row r="5730" spans="1:18" ht="15.75" customHeight="1" x14ac:dyDescent="0.25">
      <c r="A5730" s="42" t="str">
        <f>IFERROR(INDEX(NFS!F:F,MATCH(B5730,NFS!E:E,0)),"")</f>
        <v/>
      </c>
      <c r="E5730" s="11" t="str">
        <f>IF(B5730="","",COUNTIF(SKU!C:C,B5730))</f>
        <v/>
      </c>
      <c r="H5730" s="64" t="str">
        <f>IF(A5730="","",IFERROR(VLOOKUP(TEXT(A5730,"0"),#REF!,7,FALSE),""))</f>
        <v/>
      </c>
      <c r="I5730" s="17" t="str">
        <f>IF(A5730="","",IFERROR(VLOOKUP(TEXT(A5730,"0"),#REF!,9,FALSE),""))</f>
        <v/>
      </c>
      <c r="J5730" s="19" t="str">
        <f>IF(A5730="","",IFERROR(VLOOKUP(TEXT(A5730,"0"),#REF!,10,FALSE),""))</f>
        <v/>
      </c>
      <c r="K5730" s="18" t="str">
        <f>IFERROR(INDEX(#REF!,MATCH(A5730,#REF!,0)),"")</f>
        <v/>
      </c>
      <c r="L5730" s="58" t="str">
        <f>IFERROR(INDEX(SKU!E:E,MATCH(B5730,SKU!C:C,0)),"")</f>
        <v/>
      </c>
      <c r="M5730" s="56"/>
      <c r="R5730" t="str">
        <f>IF(COUNTIF(ROMANEIOS!K:K,A5730)&gt;0,J5730,"")</f>
        <v/>
      </c>
    </row>
    <row r="5731" spans="1:18" ht="15.75" customHeight="1" x14ac:dyDescent="0.25">
      <c r="A5731" s="42" t="str">
        <f>IFERROR(INDEX(NFS!F:F,MATCH(B5731,NFS!E:E,0)),"")</f>
        <v/>
      </c>
      <c r="E5731" s="11" t="str">
        <f>IF(B5731="","",COUNTIF(SKU!C:C,B5731))</f>
        <v/>
      </c>
      <c r="H5731" s="64" t="str">
        <f>IF(A5731="","",IFERROR(VLOOKUP(TEXT(A5731,"0"),#REF!,7,FALSE),""))</f>
        <v/>
      </c>
      <c r="I5731" s="17" t="str">
        <f>IF(A5731="","",IFERROR(VLOOKUP(TEXT(A5731,"0"),#REF!,9,FALSE),""))</f>
        <v/>
      </c>
      <c r="J5731" s="19" t="str">
        <f>IF(A5731="","",IFERROR(VLOOKUP(TEXT(A5731,"0"),#REF!,10,FALSE),""))</f>
        <v/>
      </c>
      <c r="K5731" s="18" t="str">
        <f>IFERROR(INDEX(#REF!,MATCH(A5731,#REF!,0)),"")</f>
        <v/>
      </c>
      <c r="L5731" s="58" t="str">
        <f>IFERROR(INDEX(SKU!E:E,MATCH(B5731,SKU!C:C,0)),"")</f>
        <v/>
      </c>
      <c r="M5731" s="56"/>
      <c r="R5731" t="str">
        <f>IF(COUNTIF(ROMANEIOS!K:K,A5731)&gt;0,J5731,"")</f>
        <v/>
      </c>
    </row>
    <row r="5732" spans="1:18" ht="15.75" customHeight="1" x14ac:dyDescent="0.25">
      <c r="A5732" s="42" t="str">
        <f>IFERROR(INDEX(NFS!F:F,MATCH(B5732,NFS!E:E,0)),"")</f>
        <v/>
      </c>
      <c r="E5732" s="11" t="str">
        <f>IF(B5732="","",COUNTIF(SKU!C:C,B5732))</f>
        <v/>
      </c>
      <c r="H5732" s="64" t="str">
        <f>IF(A5732="","",IFERROR(VLOOKUP(TEXT(A5732,"0"),#REF!,7,FALSE),""))</f>
        <v/>
      </c>
      <c r="I5732" s="17" t="str">
        <f>IF(A5732="","",IFERROR(VLOOKUP(TEXT(A5732,"0"),#REF!,9,FALSE),""))</f>
        <v/>
      </c>
      <c r="J5732" s="19" t="str">
        <f>IF(A5732="","",IFERROR(VLOOKUP(TEXT(A5732,"0"),#REF!,10,FALSE),""))</f>
        <v/>
      </c>
      <c r="K5732" s="18" t="str">
        <f>IFERROR(INDEX(#REF!,MATCH(A5732,#REF!,0)),"")</f>
        <v/>
      </c>
      <c r="L5732" s="58" t="str">
        <f>IFERROR(INDEX(SKU!E:E,MATCH(B5732,SKU!C:C,0)),"")</f>
        <v/>
      </c>
      <c r="M5732" s="56"/>
      <c r="R5732" t="str">
        <f>IF(COUNTIF(ROMANEIOS!K:K,A5732)&gt;0,J5732,"")</f>
        <v/>
      </c>
    </row>
    <row r="5733" spans="1:18" ht="15.75" customHeight="1" x14ac:dyDescent="0.25">
      <c r="A5733" s="42" t="str">
        <f>IFERROR(INDEX(NFS!F:F,MATCH(B5733,NFS!E:E,0)),"")</f>
        <v/>
      </c>
      <c r="E5733" s="11" t="str">
        <f>IF(B5733="","",COUNTIF(SKU!C:C,B5733))</f>
        <v/>
      </c>
      <c r="H5733" s="64" t="str">
        <f>IF(A5733="","",IFERROR(VLOOKUP(TEXT(A5733,"0"),#REF!,7,FALSE),""))</f>
        <v/>
      </c>
      <c r="I5733" s="17" t="str">
        <f>IF(A5733="","",IFERROR(VLOOKUP(TEXT(A5733,"0"),#REF!,9,FALSE),""))</f>
        <v/>
      </c>
      <c r="J5733" s="19" t="str">
        <f>IF(A5733="","",IFERROR(VLOOKUP(TEXT(A5733,"0"),#REF!,10,FALSE),""))</f>
        <v/>
      </c>
      <c r="K5733" s="18" t="str">
        <f>IFERROR(INDEX(#REF!,MATCH(A5733,#REF!,0)),"")</f>
        <v/>
      </c>
      <c r="L5733" s="58" t="str">
        <f>IFERROR(INDEX(SKU!E:E,MATCH(B5733,SKU!C:C,0)),"")</f>
        <v/>
      </c>
      <c r="M5733" s="56"/>
      <c r="R5733" t="str">
        <f>IF(COUNTIF(ROMANEIOS!K:K,A5733)&gt;0,J5733,"")</f>
        <v/>
      </c>
    </row>
    <row r="5734" spans="1:18" ht="15.75" customHeight="1" x14ac:dyDescent="0.25">
      <c r="A5734" s="42" t="str">
        <f>IFERROR(INDEX(NFS!F:F,MATCH(B5734,NFS!E:E,0)),"")</f>
        <v/>
      </c>
      <c r="E5734" s="11" t="str">
        <f>IF(B5734="","",COUNTIF(SKU!C:C,B5734))</f>
        <v/>
      </c>
      <c r="H5734" s="64" t="str">
        <f>IF(A5734="","",IFERROR(VLOOKUP(TEXT(A5734,"0"),#REF!,7,FALSE),""))</f>
        <v/>
      </c>
      <c r="I5734" s="17" t="str">
        <f>IF(A5734="","",IFERROR(VLOOKUP(TEXT(A5734,"0"),#REF!,9,FALSE),""))</f>
        <v/>
      </c>
      <c r="J5734" s="19" t="str">
        <f>IF(A5734="","",IFERROR(VLOOKUP(TEXT(A5734,"0"),#REF!,10,FALSE),""))</f>
        <v/>
      </c>
      <c r="K5734" s="18" t="str">
        <f>IFERROR(INDEX(#REF!,MATCH(A5734,#REF!,0)),"")</f>
        <v/>
      </c>
      <c r="L5734" s="58" t="str">
        <f>IFERROR(INDEX(SKU!E:E,MATCH(B5734,SKU!C:C,0)),"")</f>
        <v/>
      </c>
      <c r="M5734" s="56"/>
      <c r="R5734" t="str">
        <f>IF(COUNTIF(ROMANEIOS!K:K,A5734)&gt;0,J5734,"")</f>
        <v/>
      </c>
    </row>
    <row r="5735" spans="1:18" ht="15.75" customHeight="1" x14ac:dyDescent="0.25">
      <c r="A5735" s="42" t="str">
        <f>IFERROR(INDEX(NFS!F:F,MATCH(B5735,NFS!E:E,0)),"")</f>
        <v/>
      </c>
      <c r="E5735" s="11" t="str">
        <f>IF(B5735="","",COUNTIF(SKU!C:C,B5735))</f>
        <v/>
      </c>
      <c r="H5735" s="64" t="str">
        <f>IF(A5735="","",IFERROR(VLOOKUP(TEXT(A5735,"0"),#REF!,7,FALSE),""))</f>
        <v/>
      </c>
      <c r="I5735" s="17" t="str">
        <f>IF(A5735="","",IFERROR(VLOOKUP(TEXT(A5735,"0"),#REF!,9,FALSE),""))</f>
        <v/>
      </c>
      <c r="J5735" s="19" t="str">
        <f>IF(A5735="","",IFERROR(VLOOKUP(TEXT(A5735,"0"),#REF!,10,FALSE),""))</f>
        <v/>
      </c>
      <c r="K5735" s="18" t="str">
        <f>IFERROR(INDEX(#REF!,MATCH(A5735,#REF!,0)),"")</f>
        <v/>
      </c>
      <c r="L5735" s="58" t="str">
        <f>IFERROR(INDEX(SKU!E:E,MATCH(B5735,SKU!C:C,0)),"")</f>
        <v/>
      </c>
      <c r="M5735" s="56"/>
      <c r="R5735" t="str">
        <f>IF(COUNTIF(ROMANEIOS!K:K,A5735)&gt;0,J5735,"")</f>
        <v/>
      </c>
    </row>
    <row r="5736" spans="1:18" ht="15.75" customHeight="1" x14ac:dyDescent="0.25">
      <c r="A5736" s="42" t="str">
        <f>IFERROR(INDEX(NFS!F:F,MATCH(B5736,NFS!E:E,0)),"")</f>
        <v/>
      </c>
      <c r="E5736" s="11" t="str">
        <f>IF(B5736="","",COUNTIF(SKU!C:C,B5736))</f>
        <v/>
      </c>
      <c r="H5736" s="64" t="str">
        <f>IF(A5736="","",IFERROR(VLOOKUP(TEXT(A5736,"0"),#REF!,7,FALSE),""))</f>
        <v/>
      </c>
      <c r="I5736" s="17" t="str">
        <f>IF(A5736="","",IFERROR(VLOOKUP(TEXT(A5736,"0"),#REF!,9,FALSE),""))</f>
        <v/>
      </c>
      <c r="J5736" s="19" t="str">
        <f>IF(A5736="","",IFERROR(VLOOKUP(TEXT(A5736,"0"),#REF!,10,FALSE),""))</f>
        <v/>
      </c>
      <c r="K5736" s="18" t="str">
        <f>IFERROR(INDEX(#REF!,MATCH(A5736,#REF!,0)),"")</f>
        <v/>
      </c>
      <c r="L5736" s="58" t="str">
        <f>IFERROR(INDEX(SKU!E:E,MATCH(B5736,SKU!C:C,0)),"")</f>
        <v/>
      </c>
      <c r="M5736" s="56"/>
      <c r="R5736" t="str">
        <f>IF(COUNTIF(ROMANEIOS!K:K,A5736)&gt;0,J5736,"")</f>
        <v/>
      </c>
    </row>
    <row r="5737" spans="1:18" ht="15.75" customHeight="1" x14ac:dyDescent="0.25">
      <c r="A5737" s="42" t="str">
        <f>IFERROR(INDEX(NFS!F:F,MATCH(B5737,NFS!E:E,0)),"")</f>
        <v/>
      </c>
      <c r="E5737" s="11" t="str">
        <f>IF(B5737="","",COUNTIF(SKU!C:C,B5737))</f>
        <v/>
      </c>
      <c r="H5737" s="64" t="str">
        <f>IF(A5737="","",IFERROR(VLOOKUP(TEXT(A5737,"0"),#REF!,7,FALSE),""))</f>
        <v/>
      </c>
      <c r="I5737" s="17" t="str">
        <f>IF(A5737="","",IFERROR(VLOOKUP(TEXT(A5737,"0"),#REF!,9,FALSE),""))</f>
        <v/>
      </c>
      <c r="J5737" s="19" t="str">
        <f>IF(A5737="","",IFERROR(VLOOKUP(TEXT(A5737,"0"),#REF!,10,FALSE),""))</f>
        <v/>
      </c>
      <c r="K5737" s="18" t="str">
        <f>IFERROR(INDEX(#REF!,MATCH(A5737,#REF!,0)),"")</f>
        <v/>
      </c>
      <c r="L5737" s="58" t="str">
        <f>IFERROR(INDEX(SKU!E:E,MATCH(B5737,SKU!C:C,0)),"")</f>
        <v/>
      </c>
      <c r="M5737" s="56"/>
      <c r="R5737" t="str">
        <f>IF(COUNTIF(ROMANEIOS!K:K,A5737)&gt;0,J5737,"")</f>
        <v/>
      </c>
    </row>
    <row r="5738" spans="1:18" ht="15.75" customHeight="1" x14ac:dyDescent="0.25">
      <c r="A5738" s="42" t="str">
        <f>IFERROR(INDEX(NFS!F:F,MATCH(B5738,NFS!E:E,0)),"")</f>
        <v/>
      </c>
      <c r="E5738" s="11" t="str">
        <f>IF(B5738="","",COUNTIF(SKU!C:C,B5738))</f>
        <v/>
      </c>
      <c r="H5738" s="64" t="str">
        <f>IF(A5738="","",IFERROR(VLOOKUP(TEXT(A5738,"0"),#REF!,7,FALSE),""))</f>
        <v/>
      </c>
      <c r="I5738" s="17" t="str">
        <f>IF(A5738="","",IFERROR(VLOOKUP(TEXT(A5738,"0"),#REF!,9,FALSE),""))</f>
        <v/>
      </c>
      <c r="J5738" s="19" t="str">
        <f>IF(A5738="","",IFERROR(VLOOKUP(TEXT(A5738,"0"),#REF!,10,FALSE),""))</f>
        <v/>
      </c>
      <c r="K5738" s="18" t="str">
        <f>IFERROR(INDEX(#REF!,MATCH(A5738,#REF!,0)),"")</f>
        <v/>
      </c>
      <c r="L5738" s="58" t="str">
        <f>IFERROR(INDEX(SKU!E:E,MATCH(B5738,SKU!C:C,0)),"")</f>
        <v/>
      </c>
      <c r="M5738" s="56"/>
      <c r="R5738" t="str">
        <f>IF(COUNTIF(ROMANEIOS!K:K,A5738)&gt;0,J5738,"")</f>
        <v/>
      </c>
    </row>
    <row r="5739" spans="1:18" ht="15.75" customHeight="1" x14ac:dyDescent="0.25">
      <c r="A5739" s="42" t="str">
        <f>IFERROR(INDEX(NFS!F:F,MATCH(B5739,NFS!E:E,0)),"")</f>
        <v/>
      </c>
      <c r="E5739" s="11" t="str">
        <f>IF(B5739="","",COUNTIF(SKU!C:C,B5739))</f>
        <v/>
      </c>
      <c r="H5739" s="64" t="str">
        <f>IF(A5739="","",IFERROR(VLOOKUP(TEXT(A5739,"0"),#REF!,7,FALSE),""))</f>
        <v/>
      </c>
      <c r="I5739" s="17" t="str">
        <f>IF(A5739="","",IFERROR(VLOOKUP(TEXT(A5739,"0"),#REF!,9,FALSE),""))</f>
        <v/>
      </c>
      <c r="J5739" s="19" t="str">
        <f>IF(A5739="","",IFERROR(VLOOKUP(TEXT(A5739,"0"),#REF!,10,FALSE),""))</f>
        <v/>
      </c>
      <c r="K5739" s="18" t="str">
        <f>IFERROR(INDEX(#REF!,MATCH(A5739,#REF!,0)),"")</f>
        <v/>
      </c>
      <c r="L5739" s="58" t="str">
        <f>IFERROR(INDEX(SKU!E:E,MATCH(B5739,SKU!C:C,0)),"")</f>
        <v/>
      </c>
      <c r="M5739" s="56"/>
      <c r="R5739" t="str">
        <f>IF(COUNTIF(ROMANEIOS!K:K,A5739)&gt;0,J5739,"")</f>
        <v/>
      </c>
    </row>
    <row r="5740" spans="1:18" ht="15.75" customHeight="1" x14ac:dyDescent="0.25">
      <c r="A5740" s="42" t="str">
        <f>IFERROR(INDEX(NFS!F:F,MATCH(B5740,NFS!E:E,0)),"")</f>
        <v/>
      </c>
      <c r="E5740" s="11" t="str">
        <f>IF(B5740="","",COUNTIF(SKU!C:C,B5740))</f>
        <v/>
      </c>
      <c r="H5740" s="64" t="str">
        <f>IF(A5740="","",IFERROR(VLOOKUP(TEXT(A5740,"0"),#REF!,7,FALSE),""))</f>
        <v/>
      </c>
      <c r="I5740" s="17" t="str">
        <f>IF(A5740="","",IFERROR(VLOOKUP(TEXT(A5740,"0"),#REF!,9,FALSE),""))</f>
        <v/>
      </c>
      <c r="J5740" s="19" t="str">
        <f>IF(A5740="","",IFERROR(VLOOKUP(TEXT(A5740,"0"),#REF!,10,FALSE),""))</f>
        <v/>
      </c>
      <c r="K5740" s="18" t="str">
        <f>IFERROR(INDEX(#REF!,MATCH(A5740,#REF!,0)),"")</f>
        <v/>
      </c>
      <c r="L5740" s="58" t="str">
        <f>IFERROR(INDEX(SKU!E:E,MATCH(B5740,SKU!C:C,0)),"")</f>
        <v/>
      </c>
      <c r="M5740" s="56"/>
      <c r="R5740" t="str">
        <f>IF(COUNTIF(ROMANEIOS!K:K,A5740)&gt;0,J5740,"")</f>
        <v/>
      </c>
    </row>
    <row r="5741" spans="1:18" ht="15.75" customHeight="1" x14ac:dyDescent="0.25">
      <c r="A5741" s="42" t="str">
        <f>IFERROR(INDEX(NFS!F:F,MATCH(B5741,NFS!E:E,0)),"")</f>
        <v/>
      </c>
      <c r="E5741" s="11" t="str">
        <f>IF(B5741="","",COUNTIF(SKU!C:C,B5741))</f>
        <v/>
      </c>
      <c r="H5741" s="64" t="str">
        <f>IF(A5741="","",IFERROR(VLOOKUP(TEXT(A5741,"0"),#REF!,7,FALSE),""))</f>
        <v/>
      </c>
      <c r="I5741" s="17" t="str">
        <f>IF(A5741="","",IFERROR(VLOOKUP(TEXT(A5741,"0"),#REF!,9,FALSE),""))</f>
        <v/>
      </c>
      <c r="J5741" s="19" t="str">
        <f>IF(A5741="","",IFERROR(VLOOKUP(TEXT(A5741,"0"),#REF!,10,FALSE),""))</f>
        <v/>
      </c>
      <c r="K5741" s="18" t="str">
        <f>IFERROR(INDEX(#REF!,MATCH(A5741,#REF!,0)),"")</f>
        <v/>
      </c>
      <c r="L5741" s="58" t="str">
        <f>IFERROR(INDEX(SKU!E:E,MATCH(B5741,SKU!C:C,0)),"")</f>
        <v/>
      </c>
      <c r="M5741" s="56"/>
      <c r="R5741" t="str">
        <f>IF(COUNTIF(ROMANEIOS!K:K,A5741)&gt;0,J5741,"")</f>
        <v/>
      </c>
    </row>
    <row r="5742" spans="1:18" ht="15.75" customHeight="1" x14ac:dyDescent="0.25">
      <c r="A5742" s="42" t="str">
        <f>IFERROR(INDEX(NFS!F:F,MATCH(B5742,NFS!E:E,0)),"")</f>
        <v/>
      </c>
      <c r="E5742" s="11" t="str">
        <f>IF(B5742="","",COUNTIF(SKU!C:C,B5742))</f>
        <v/>
      </c>
      <c r="H5742" s="64" t="str">
        <f>IF(A5742="","",IFERROR(VLOOKUP(TEXT(A5742,"0"),#REF!,7,FALSE),""))</f>
        <v/>
      </c>
      <c r="I5742" s="17" t="str">
        <f>IF(A5742="","",IFERROR(VLOOKUP(TEXT(A5742,"0"),#REF!,9,FALSE),""))</f>
        <v/>
      </c>
      <c r="J5742" s="19" t="str">
        <f>IF(A5742="","",IFERROR(VLOOKUP(TEXT(A5742,"0"),#REF!,10,FALSE),""))</f>
        <v/>
      </c>
      <c r="K5742" s="18" t="str">
        <f>IFERROR(INDEX(#REF!,MATCH(A5742,#REF!,0)),"")</f>
        <v/>
      </c>
      <c r="L5742" s="58" t="str">
        <f>IFERROR(INDEX(SKU!E:E,MATCH(B5742,SKU!C:C,0)),"")</f>
        <v/>
      </c>
      <c r="M5742" s="56"/>
      <c r="R5742" t="str">
        <f>IF(COUNTIF(ROMANEIOS!K:K,A5742)&gt;0,J5742,"")</f>
        <v/>
      </c>
    </row>
    <row r="5743" spans="1:18" ht="15.75" customHeight="1" x14ac:dyDescent="0.25">
      <c r="A5743" s="42" t="str">
        <f>IFERROR(INDEX(NFS!F:F,MATCH(B5743,NFS!E:E,0)),"")</f>
        <v/>
      </c>
      <c r="E5743" s="11" t="str">
        <f>IF(B5743="","",COUNTIF(SKU!C:C,B5743))</f>
        <v/>
      </c>
      <c r="H5743" s="64" t="str">
        <f>IF(A5743="","",IFERROR(VLOOKUP(TEXT(A5743,"0"),#REF!,7,FALSE),""))</f>
        <v/>
      </c>
      <c r="I5743" s="17" t="str">
        <f>IF(A5743="","",IFERROR(VLOOKUP(TEXT(A5743,"0"),#REF!,9,FALSE),""))</f>
        <v/>
      </c>
      <c r="J5743" s="19" t="str">
        <f>IF(A5743="","",IFERROR(VLOOKUP(TEXT(A5743,"0"),#REF!,10,FALSE),""))</f>
        <v/>
      </c>
      <c r="K5743" s="18" t="str">
        <f>IFERROR(INDEX(#REF!,MATCH(A5743,#REF!,0)),"")</f>
        <v/>
      </c>
      <c r="L5743" s="58" t="str">
        <f>IFERROR(INDEX(SKU!E:E,MATCH(B5743,SKU!C:C,0)),"")</f>
        <v/>
      </c>
      <c r="M5743" s="56"/>
      <c r="R5743" t="str">
        <f>IF(COUNTIF(ROMANEIOS!K:K,A5743)&gt;0,J5743,"")</f>
        <v/>
      </c>
    </row>
    <row r="5744" spans="1:18" ht="15.75" customHeight="1" x14ac:dyDescent="0.25">
      <c r="A5744" s="42" t="str">
        <f>IFERROR(INDEX(NFS!F:F,MATCH(B5744,NFS!E:E,0)),"")</f>
        <v/>
      </c>
      <c r="E5744" s="11" t="str">
        <f>IF(B5744="","",COUNTIF(SKU!C:C,B5744))</f>
        <v/>
      </c>
      <c r="H5744" s="64" t="str">
        <f>IF(A5744="","",IFERROR(VLOOKUP(TEXT(A5744,"0"),#REF!,7,FALSE),""))</f>
        <v/>
      </c>
      <c r="I5744" s="17" t="str">
        <f>IF(A5744="","",IFERROR(VLOOKUP(TEXT(A5744,"0"),#REF!,9,FALSE),""))</f>
        <v/>
      </c>
      <c r="J5744" s="19" t="str">
        <f>IF(A5744="","",IFERROR(VLOOKUP(TEXT(A5744,"0"),#REF!,10,FALSE),""))</f>
        <v/>
      </c>
      <c r="K5744" s="18" t="str">
        <f>IFERROR(INDEX(#REF!,MATCH(A5744,#REF!,0)),"")</f>
        <v/>
      </c>
      <c r="L5744" s="58" t="str">
        <f>IFERROR(INDEX(SKU!E:E,MATCH(B5744,SKU!C:C,0)),"")</f>
        <v/>
      </c>
      <c r="M5744" s="56"/>
      <c r="R5744" t="str">
        <f>IF(COUNTIF(ROMANEIOS!K:K,A5744)&gt;0,J5744,"")</f>
        <v/>
      </c>
    </row>
    <row r="5745" spans="1:18" ht="15.75" customHeight="1" x14ac:dyDescent="0.25">
      <c r="A5745" s="42" t="str">
        <f>IFERROR(INDEX(NFS!F:F,MATCH(B5745,NFS!E:E,0)),"")</f>
        <v/>
      </c>
      <c r="E5745" s="11" t="str">
        <f>IF(B5745="","",COUNTIF(SKU!C:C,B5745))</f>
        <v/>
      </c>
      <c r="H5745" s="64" t="str">
        <f>IF(A5745="","",IFERROR(VLOOKUP(TEXT(A5745,"0"),#REF!,7,FALSE),""))</f>
        <v/>
      </c>
      <c r="I5745" s="17" t="str">
        <f>IF(A5745="","",IFERROR(VLOOKUP(TEXT(A5745,"0"),#REF!,9,FALSE),""))</f>
        <v/>
      </c>
      <c r="J5745" s="19" t="str">
        <f>IF(A5745="","",IFERROR(VLOOKUP(TEXT(A5745,"0"),#REF!,10,FALSE),""))</f>
        <v/>
      </c>
      <c r="K5745" s="18" t="str">
        <f>IFERROR(INDEX(#REF!,MATCH(A5745,#REF!,0)),"")</f>
        <v/>
      </c>
      <c r="L5745" s="58" t="str">
        <f>IFERROR(INDEX(SKU!E:E,MATCH(B5745,SKU!C:C,0)),"")</f>
        <v/>
      </c>
      <c r="M5745" s="56"/>
      <c r="R5745" t="str">
        <f>IF(COUNTIF(ROMANEIOS!K:K,A5745)&gt;0,J5745,"")</f>
        <v/>
      </c>
    </row>
    <row r="5746" spans="1:18" ht="15.75" customHeight="1" x14ac:dyDescent="0.25">
      <c r="A5746" s="42" t="str">
        <f>IFERROR(INDEX(NFS!F:F,MATCH(B5746,NFS!E:E,0)),"")</f>
        <v/>
      </c>
      <c r="E5746" s="11" t="str">
        <f>IF(B5746="","",COUNTIF(SKU!C:C,B5746))</f>
        <v/>
      </c>
      <c r="H5746" s="64" t="str">
        <f>IF(A5746="","",IFERROR(VLOOKUP(TEXT(A5746,"0"),#REF!,7,FALSE),""))</f>
        <v/>
      </c>
      <c r="I5746" s="17" t="str">
        <f>IF(A5746="","",IFERROR(VLOOKUP(TEXT(A5746,"0"),#REF!,9,FALSE),""))</f>
        <v/>
      </c>
      <c r="J5746" s="19" t="str">
        <f>IF(A5746="","",IFERROR(VLOOKUP(TEXT(A5746,"0"),#REF!,10,FALSE),""))</f>
        <v/>
      </c>
      <c r="K5746" s="18" t="str">
        <f>IFERROR(INDEX(#REF!,MATCH(A5746,#REF!,0)),"")</f>
        <v/>
      </c>
      <c r="L5746" s="58" t="str">
        <f>IFERROR(INDEX(SKU!E:E,MATCH(B5746,SKU!C:C,0)),"")</f>
        <v/>
      </c>
      <c r="M5746" s="56"/>
      <c r="R5746" t="str">
        <f>IF(COUNTIF(ROMANEIOS!K:K,A5746)&gt;0,J5746,"")</f>
        <v/>
      </c>
    </row>
    <row r="5747" spans="1:18" ht="15.75" customHeight="1" x14ac:dyDescent="0.25">
      <c r="A5747" s="42" t="str">
        <f>IFERROR(INDEX(NFS!F:F,MATCH(B5747,NFS!E:E,0)),"")</f>
        <v/>
      </c>
      <c r="E5747" s="11" t="str">
        <f>IF(B5747="","",COUNTIF(SKU!C:C,B5747))</f>
        <v/>
      </c>
      <c r="H5747" s="64" t="str">
        <f>IF(A5747="","",IFERROR(VLOOKUP(TEXT(A5747,"0"),#REF!,7,FALSE),""))</f>
        <v/>
      </c>
      <c r="I5747" s="17" t="str">
        <f>IF(A5747="","",IFERROR(VLOOKUP(TEXT(A5747,"0"),#REF!,9,FALSE),""))</f>
        <v/>
      </c>
      <c r="J5747" s="19" t="str">
        <f>IF(A5747="","",IFERROR(VLOOKUP(TEXT(A5747,"0"),#REF!,10,FALSE),""))</f>
        <v/>
      </c>
      <c r="K5747" s="18" t="str">
        <f>IFERROR(INDEX(#REF!,MATCH(A5747,#REF!,0)),"")</f>
        <v/>
      </c>
      <c r="L5747" s="58" t="str">
        <f>IFERROR(INDEX(SKU!E:E,MATCH(B5747,SKU!C:C,0)),"")</f>
        <v/>
      </c>
      <c r="M5747" s="56"/>
      <c r="R5747" t="str">
        <f>IF(COUNTIF(ROMANEIOS!K:K,A5747)&gt;0,J5747,"")</f>
        <v/>
      </c>
    </row>
    <row r="5748" spans="1:18" ht="15.75" customHeight="1" x14ac:dyDescent="0.25">
      <c r="A5748" s="42" t="str">
        <f>IFERROR(INDEX(NFS!F:F,MATCH(B5748,NFS!E:E,0)),"")</f>
        <v/>
      </c>
      <c r="E5748" s="11" t="str">
        <f>IF(B5748="","",COUNTIF(SKU!C:C,B5748))</f>
        <v/>
      </c>
      <c r="H5748" s="64" t="str">
        <f>IF(A5748="","",IFERROR(VLOOKUP(TEXT(A5748,"0"),#REF!,7,FALSE),""))</f>
        <v/>
      </c>
      <c r="I5748" s="17" t="str">
        <f>IF(A5748="","",IFERROR(VLOOKUP(TEXT(A5748,"0"),#REF!,9,FALSE),""))</f>
        <v/>
      </c>
      <c r="J5748" s="19" t="str">
        <f>IF(A5748="","",IFERROR(VLOOKUP(TEXT(A5748,"0"),#REF!,10,FALSE),""))</f>
        <v/>
      </c>
      <c r="K5748" s="18" t="str">
        <f>IFERROR(INDEX(#REF!,MATCH(A5748,#REF!,0)),"")</f>
        <v/>
      </c>
      <c r="L5748" s="58" t="str">
        <f>IFERROR(INDEX(SKU!E:E,MATCH(B5748,SKU!C:C,0)),"")</f>
        <v/>
      </c>
      <c r="M5748" s="56"/>
      <c r="R5748" t="str">
        <f>IF(COUNTIF(ROMANEIOS!K:K,A5748)&gt;0,J5748,"")</f>
        <v/>
      </c>
    </row>
    <row r="5749" spans="1:18" ht="15.75" customHeight="1" x14ac:dyDescent="0.25">
      <c r="A5749" s="42" t="str">
        <f>IFERROR(INDEX(NFS!F:F,MATCH(B5749,NFS!E:E,0)),"")</f>
        <v/>
      </c>
      <c r="E5749" s="11" t="str">
        <f>IF(B5749="","",COUNTIF(SKU!C:C,B5749))</f>
        <v/>
      </c>
      <c r="H5749" s="64" t="str">
        <f>IF(A5749="","",IFERROR(VLOOKUP(TEXT(A5749,"0"),#REF!,7,FALSE),""))</f>
        <v/>
      </c>
      <c r="I5749" s="17" t="str">
        <f>IF(A5749="","",IFERROR(VLOOKUP(TEXT(A5749,"0"),#REF!,9,FALSE),""))</f>
        <v/>
      </c>
      <c r="J5749" s="19" t="str">
        <f>IF(A5749="","",IFERROR(VLOOKUP(TEXT(A5749,"0"),#REF!,10,FALSE),""))</f>
        <v/>
      </c>
      <c r="K5749" s="18" t="str">
        <f>IFERROR(INDEX(#REF!,MATCH(A5749,#REF!,0)),"")</f>
        <v/>
      </c>
      <c r="L5749" s="58" t="str">
        <f>IFERROR(INDEX(SKU!E:E,MATCH(B5749,SKU!C:C,0)),"")</f>
        <v/>
      </c>
      <c r="M5749" s="56"/>
      <c r="R5749" t="str">
        <f>IF(COUNTIF(ROMANEIOS!K:K,A5749)&gt;0,J5749,"")</f>
        <v/>
      </c>
    </row>
    <row r="5750" spans="1:18" ht="15.75" customHeight="1" x14ac:dyDescent="0.25">
      <c r="A5750" s="42" t="str">
        <f>IFERROR(INDEX(NFS!F:F,MATCH(B5750,NFS!E:E,0)),"")</f>
        <v/>
      </c>
      <c r="E5750" s="11" t="str">
        <f>IF(B5750="","",COUNTIF(SKU!C:C,B5750))</f>
        <v/>
      </c>
      <c r="H5750" s="64" t="str">
        <f>IF(A5750="","",IFERROR(VLOOKUP(TEXT(A5750,"0"),#REF!,7,FALSE),""))</f>
        <v/>
      </c>
      <c r="I5750" s="17" t="str">
        <f>IF(A5750="","",IFERROR(VLOOKUP(TEXT(A5750,"0"),#REF!,9,FALSE),""))</f>
        <v/>
      </c>
      <c r="J5750" s="19" t="str">
        <f>IF(A5750="","",IFERROR(VLOOKUP(TEXT(A5750,"0"),#REF!,10,FALSE),""))</f>
        <v/>
      </c>
      <c r="K5750" s="18" t="str">
        <f>IFERROR(INDEX(#REF!,MATCH(A5750,#REF!,0)),"")</f>
        <v/>
      </c>
      <c r="L5750" s="58" t="str">
        <f>IFERROR(INDEX(SKU!E:E,MATCH(B5750,SKU!C:C,0)),"")</f>
        <v/>
      </c>
      <c r="M5750" s="56"/>
      <c r="R5750" t="str">
        <f>IF(COUNTIF(ROMANEIOS!K:K,A5750)&gt;0,J5750,"")</f>
        <v/>
      </c>
    </row>
    <row r="5751" spans="1:18" ht="15.75" customHeight="1" x14ac:dyDescent="0.25">
      <c r="A5751" s="42" t="str">
        <f>IFERROR(INDEX(NFS!F:F,MATCH(B5751,NFS!E:E,0)),"")</f>
        <v/>
      </c>
      <c r="E5751" s="11" t="str">
        <f>IF(B5751="","",COUNTIF(SKU!C:C,B5751))</f>
        <v/>
      </c>
      <c r="H5751" s="64" t="str">
        <f>IF(A5751="","",IFERROR(VLOOKUP(TEXT(A5751,"0"),#REF!,7,FALSE),""))</f>
        <v/>
      </c>
      <c r="I5751" s="17" t="str">
        <f>IF(A5751="","",IFERROR(VLOOKUP(TEXT(A5751,"0"),#REF!,9,FALSE),""))</f>
        <v/>
      </c>
      <c r="J5751" s="19" t="str">
        <f>IF(A5751="","",IFERROR(VLOOKUP(TEXT(A5751,"0"),#REF!,10,FALSE),""))</f>
        <v/>
      </c>
      <c r="K5751" s="18" t="str">
        <f>IFERROR(INDEX(#REF!,MATCH(A5751,#REF!,0)),"")</f>
        <v/>
      </c>
      <c r="L5751" s="58" t="str">
        <f>IFERROR(INDEX(SKU!E:E,MATCH(B5751,SKU!C:C,0)),"")</f>
        <v/>
      </c>
      <c r="M5751" s="56"/>
      <c r="R5751" t="str">
        <f>IF(COUNTIF(ROMANEIOS!K:K,A5751)&gt;0,J5751,"")</f>
        <v/>
      </c>
    </row>
    <row r="5752" spans="1:18" ht="15.75" customHeight="1" x14ac:dyDescent="0.25">
      <c r="A5752" s="42" t="str">
        <f>IFERROR(INDEX(NFS!F:F,MATCH(B5752,NFS!E:E,0)),"")</f>
        <v/>
      </c>
      <c r="E5752" s="11" t="str">
        <f>IF(B5752="","",COUNTIF(SKU!C:C,B5752))</f>
        <v/>
      </c>
      <c r="H5752" s="64" t="str">
        <f>IF(A5752="","",IFERROR(VLOOKUP(TEXT(A5752,"0"),#REF!,7,FALSE),""))</f>
        <v/>
      </c>
      <c r="I5752" s="17" t="str">
        <f>IF(A5752="","",IFERROR(VLOOKUP(TEXT(A5752,"0"),#REF!,9,FALSE),""))</f>
        <v/>
      </c>
      <c r="J5752" s="19" t="str">
        <f>IF(A5752="","",IFERROR(VLOOKUP(TEXT(A5752,"0"),#REF!,10,FALSE),""))</f>
        <v/>
      </c>
      <c r="K5752" s="18" t="str">
        <f>IFERROR(INDEX(#REF!,MATCH(A5752,#REF!,0)),"")</f>
        <v/>
      </c>
      <c r="L5752" s="58" t="str">
        <f>IFERROR(INDEX(SKU!E:E,MATCH(B5752,SKU!C:C,0)),"")</f>
        <v/>
      </c>
      <c r="M5752" s="56"/>
      <c r="R5752" t="str">
        <f>IF(COUNTIF(ROMANEIOS!K:K,A5752)&gt;0,J5752,"")</f>
        <v/>
      </c>
    </row>
    <row r="5753" spans="1:18" ht="15.75" customHeight="1" x14ac:dyDescent="0.25">
      <c r="A5753" s="42" t="str">
        <f>IFERROR(INDEX(NFS!F:F,MATCH(B5753,NFS!E:E,0)),"")</f>
        <v/>
      </c>
      <c r="E5753" s="11" t="str">
        <f>IF(B5753="","",COUNTIF(SKU!C:C,B5753))</f>
        <v/>
      </c>
      <c r="H5753" s="64" t="str">
        <f>IF(A5753="","",IFERROR(VLOOKUP(TEXT(A5753,"0"),#REF!,7,FALSE),""))</f>
        <v/>
      </c>
      <c r="I5753" s="17" t="str">
        <f>IF(A5753="","",IFERROR(VLOOKUP(TEXT(A5753,"0"),#REF!,9,FALSE),""))</f>
        <v/>
      </c>
      <c r="J5753" s="19" t="str">
        <f>IF(A5753="","",IFERROR(VLOOKUP(TEXT(A5753,"0"),#REF!,10,FALSE),""))</f>
        <v/>
      </c>
      <c r="K5753" s="18" t="str">
        <f>IFERROR(INDEX(#REF!,MATCH(A5753,#REF!,0)),"")</f>
        <v/>
      </c>
      <c r="L5753" s="58" t="str">
        <f>IFERROR(INDEX(SKU!E:E,MATCH(B5753,SKU!C:C,0)),"")</f>
        <v/>
      </c>
      <c r="M5753" s="56"/>
      <c r="R5753" t="str">
        <f>IF(COUNTIF(ROMANEIOS!K:K,A5753)&gt;0,J5753,"")</f>
        <v/>
      </c>
    </row>
    <row r="5754" spans="1:18" ht="15.75" customHeight="1" x14ac:dyDescent="0.25">
      <c r="A5754" s="42" t="str">
        <f>IFERROR(INDEX(NFS!F:F,MATCH(B5754,NFS!E:E,0)),"")</f>
        <v/>
      </c>
      <c r="E5754" s="11" t="str">
        <f>IF(B5754="","",COUNTIF(SKU!C:C,B5754))</f>
        <v/>
      </c>
      <c r="H5754" s="64" t="str">
        <f>IF(A5754="","",IFERROR(VLOOKUP(TEXT(A5754,"0"),#REF!,7,FALSE),""))</f>
        <v/>
      </c>
      <c r="I5754" s="17" t="str">
        <f>IF(A5754="","",IFERROR(VLOOKUP(TEXT(A5754,"0"),#REF!,9,FALSE),""))</f>
        <v/>
      </c>
      <c r="J5754" s="19" t="str">
        <f>IF(A5754="","",IFERROR(VLOOKUP(TEXT(A5754,"0"),#REF!,10,FALSE),""))</f>
        <v/>
      </c>
      <c r="K5754" s="18" t="str">
        <f>IFERROR(INDEX(#REF!,MATCH(A5754,#REF!,0)),"")</f>
        <v/>
      </c>
      <c r="L5754" s="58" t="str">
        <f>IFERROR(INDEX(SKU!E:E,MATCH(B5754,SKU!C:C,0)),"")</f>
        <v/>
      </c>
      <c r="M5754" s="56"/>
      <c r="R5754" t="str">
        <f>IF(COUNTIF(ROMANEIOS!K:K,A5754)&gt;0,J5754,"")</f>
        <v/>
      </c>
    </row>
    <row r="5755" spans="1:18" ht="15.75" customHeight="1" x14ac:dyDescent="0.25">
      <c r="A5755" s="42" t="str">
        <f>IFERROR(INDEX(NFS!F:F,MATCH(B5755,NFS!E:E,0)),"")</f>
        <v/>
      </c>
      <c r="E5755" s="11" t="str">
        <f>IF(B5755="","",COUNTIF(SKU!C:C,B5755))</f>
        <v/>
      </c>
      <c r="H5755" s="64" t="str">
        <f>IF(A5755="","",IFERROR(VLOOKUP(TEXT(A5755,"0"),#REF!,7,FALSE),""))</f>
        <v/>
      </c>
      <c r="I5755" s="17" t="str">
        <f>IF(A5755="","",IFERROR(VLOOKUP(TEXT(A5755,"0"),#REF!,9,FALSE),""))</f>
        <v/>
      </c>
      <c r="J5755" s="19" t="str">
        <f>IF(A5755="","",IFERROR(VLOOKUP(TEXT(A5755,"0"),#REF!,10,FALSE),""))</f>
        <v/>
      </c>
      <c r="K5755" s="18" t="str">
        <f>IFERROR(INDEX(#REF!,MATCH(A5755,#REF!,0)),"")</f>
        <v/>
      </c>
      <c r="L5755" s="58" t="str">
        <f>IFERROR(INDEX(SKU!E:E,MATCH(B5755,SKU!C:C,0)),"")</f>
        <v/>
      </c>
      <c r="M5755" s="56"/>
      <c r="R5755" t="str">
        <f>IF(COUNTIF(ROMANEIOS!K:K,A5755)&gt;0,J5755,"")</f>
        <v/>
      </c>
    </row>
    <row r="5756" spans="1:18" ht="15.75" customHeight="1" x14ac:dyDescent="0.25">
      <c r="A5756" s="42" t="str">
        <f>IFERROR(INDEX(NFS!F:F,MATCH(B5756,NFS!E:E,0)),"")</f>
        <v/>
      </c>
      <c r="E5756" s="11" t="str">
        <f>IF(B5756="","",COUNTIF(SKU!C:C,B5756))</f>
        <v/>
      </c>
      <c r="H5756" s="64" t="str">
        <f>IF(A5756="","",IFERROR(VLOOKUP(TEXT(A5756,"0"),#REF!,7,FALSE),""))</f>
        <v/>
      </c>
      <c r="I5756" s="17" t="str">
        <f>IF(A5756="","",IFERROR(VLOOKUP(TEXT(A5756,"0"),#REF!,9,FALSE),""))</f>
        <v/>
      </c>
      <c r="J5756" s="19" t="str">
        <f>IF(A5756="","",IFERROR(VLOOKUP(TEXT(A5756,"0"),#REF!,10,FALSE),""))</f>
        <v/>
      </c>
      <c r="K5756" s="18" t="str">
        <f>IFERROR(INDEX(#REF!,MATCH(A5756,#REF!,0)),"")</f>
        <v/>
      </c>
      <c r="L5756" s="58" t="str">
        <f>IFERROR(INDEX(SKU!E:E,MATCH(B5756,SKU!C:C,0)),"")</f>
        <v/>
      </c>
      <c r="M5756" s="56"/>
      <c r="R5756" t="str">
        <f>IF(COUNTIF(ROMANEIOS!K:K,A5756)&gt;0,J5756,"")</f>
        <v/>
      </c>
    </row>
    <row r="5757" spans="1:18" ht="15.75" customHeight="1" x14ac:dyDescent="0.25">
      <c r="A5757" s="42" t="str">
        <f>IFERROR(INDEX(NFS!F:F,MATCH(B5757,NFS!E:E,0)),"")</f>
        <v/>
      </c>
      <c r="E5757" s="11" t="str">
        <f>IF(B5757="","",COUNTIF(SKU!C:C,B5757))</f>
        <v/>
      </c>
      <c r="H5757" s="64" t="str">
        <f>IF(A5757="","",IFERROR(VLOOKUP(TEXT(A5757,"0"),#REF!,7,FALSE),""))</f>
        <v/>
      </c>
      <c r="I5757" s="17" t="str">
        <f>IF(A5757="","",IFERROR(VLOOKUP(TEXT(A5757,"0"),#REF!,9,FALSE),""))</f>
        <v/>
      </c>
      <c r="J5757" s="19" t="str">
        <f>IF(A5757="","",IFERROR(VLOOKUP(TEXT(A5757,"0"),#REF!,10,FALSE),""))</f>
        <v/>
      </c>
      <c r="K5757" s="18" t="str">
        <f>IFERROR(INDEX(#REF!,MATCH(A5757,#REF!,0)),"")</f>
        <v/>
      </c>
      <c r="L5757" s="58" t="str">
        <f>IFERROR(INDEX(SKU!E:E,MATCH(B5757,SKU!C:C,0)),"")</f>
        <v/>
      </c>
      <c r="M5757" s="56"/>
      <c r="R5757" t="str">
        <f>IF(COUNTIF(ROMANEIOS!K:K,A5757)&gt;0,J5757,"")</f>
        <v/>
      </c>
    </row>
    <row r="5758" spans="1:18" ht="15.75" customHeight="1" x14ac:dyDescent="0.25">
      <c r="A5758" s="42" t="str">
        <f>IFERROR(INDEX(NFS!F:F,MATCH(B5758,NFS!E:E,0)),"")</f>
        <v/>
      </c>
      <c r="E5758" s="11" t="str">
        <f>IF(B5758="","",COUNTIF(SKU!C:C,B5758))</f>
        <v/>
      </c>
      <c r="H5758" s="64" t="str">
        <f>IF(A5758="","",IFERROR(VLOOKUP(TEXT(A5758,"0"),#REF!,7,FALSE),""))</f>
        <v/>
      </c>
      <c r="I5758" s="17" t="str">
        <f>IF(A5758="","",IFERROR(VLOOKUP(TEXT(A5758,"0"),#REF!,9,FALSE),""))</f>
        <v/>
      </c>
      <c r="J5758" s="19" t="str">
        <f>IF(A5758="","",IFERROR(VLOOKUP(TEXT(A5758,"0"),#REF!,10,FALSE),""))</f>
        <v/>
      </c>
      <c r="K5758" s="18" t="str">
        <f>IFERROR(INDEX(#REF!,MATCH(A5758,#REF!,0)),"")</f>
        <v/>
      </c>
      <c r="L5758" s="58" t="str">
        <f>IFERROR(INDEX(SKU!E:E,MATCH(B5758,SKU!C:C,0)),"")</f>
        <v/>
      </c>
      <c r="M5758" s="56"/>
      <c r="R5758" t="str">
        <f>IF(COUNTIF(ROMANEIOS!K:K,A5758)&gt;0,J5758,"")</f>
        <v/>
      </c>
    </row>
    <row r="5759" spans="1:18" ht="15.75" customHeight="1" x14ac:dyDescent="0.25">
      <c r="A5759" s="42" t="str">
        <f>IFERROR(INDEX(NFS!F:F,MATCH(B5759,NFS!E:E,0)),"")</f>
        <v/>
      </c>
      <c r="E5759" s="11" t="str">
        <f>IF(B5759="","",COUNTIF(SKU!C:C,B5759))</f>
        <v/>
      </c>
      <c r="H5759" s="64" t="str">
        <f>IF(A5759="","",IFERROR(VLOOKUP(TEXT(A5759,"0"),#REF!,7,FALSE),""))</f>
        <v/>
      </c>
      <c r="I5759" s="17" t="str">
        <f>IF(A5759="","",IFERROR(VLOOKUP(TEXT(A5759,"0"),#REF!,9,FALSE),""))</f>
        <v/>
      </c>
      <c r="J5759" s="19" t="str">
        <f>IF(A5759="","",IFERROR(VLOOKUP(TEXT(A5759,"0"),#REF!,10,FALSE),""))</f>
        <v/>
      </c>
      <c r="K5759" s="18" t="str">
        <f>IFERROR(INDEX(#REF!,MATCH(A5759,#REF!,0)),"")</f>
        <v/>
      </c>
      <c r="L5759" s="58" t="str">
        <f>IFERROR(INDEX(SKU!E:E,MATCH(B5759,SKU!C:C,0)),"")</f>
        <v/>
      </c>
      <c r="M5759" s="56"/>
      <c r="R5759" t="str">
        <f>IF(COUNTIF(ROMANEIOS!K:K,A5759)&gt;0,J5759,"")</f>
        <v/>
      </c>
    </row>
    <row r="5760" spans="1:18" ht="15.75" customHeight="1" x14ac:dyDescent="0.25">
      <c r="A5760" s="42" t="str">
        <f>IFERROR(INDEX(NFS!F:F,MATCH(B5760,NFS!E:E,0)),"")</f>
        <v/>
      </c>
      <c r="E5760" s="11" t="str">
        <f>IF(B5760="","",COUNTIF(SKU!C:C,B5760))</f>
        <v/>
      </c>
      <c r="H5760" s="64" t="str">
        <f>IF(A5760="","",IFERROR(VLOOKUP(TEXT(A5760,"0"),#REF!,7,FALSE),""))</f>
        <v/>
      </c>
      <c r="I5760" s="17" t="str">
        <f>IF(A5760="","",IFERROR(VLOOKUP(TEXT(A5760,"0"),#REF!,9,FALSE),""))</f>
        <v/>
      </c>
      <c r="J5760" s="19" t="str">
        <f>IF(A5760="","",IFERROR(VLOOKUP(TEXT(A5760,"0"),#REF!,10,FALSE),""))</f>
        <v/>
      </c>
      <c r="K5760" s="18" t="str">
        <f>IFERROR(INDEX(#REF!,MATCH(A5760,#REF!,0)),"")</f>
        <v/>
      </c>
      <c r="L5760" s="58" t="str">
        <f>IFERROR(INDEX(SKU!E:E,MATCH(B5760,SKU!C:C,0)),"")</f>
        <v/>
      </c>
      <c r="M5760" s="56"/>
      <c r="R5760" t="str">
        <f>IF(COUNTIF(ROMANEIOS!K:K,A5760)&gt;0,J5760,"")</f>
        <v/>
      </c>
    </row>
    <row r="5761" spans="1:18" ht="15.75" customHeight="1" x14ac:dyDescent="0.25">
      <c r="A5761" s="42" t="str">
        <f>IFERROR(INDEX(NFS!F:F,MATCH(B5761,NFS!E:E,0)),"")</f>
        <v/>
      </c>
      <c r="E5761" s="11" t="str">
        <f>IF(B5761="","",COUNTIF(SKU!C:C,B5761))</f>
        <v/>
      </c>
      <c r="H5761" s="64" t="str">
        <f>IF(A5761="","",IFERROR(VLOOKUP(TEXT(A5761,"0"),#REF!,7,FALSE),""))</f>
        <v/>
      </c>
      <c r="I5761" s="17" t="str">
        <f>IF(A5761="","",IFERROR(VLOOKUP(TEXT(A5761,"0"),#REF!,9,FALSE),""))</f>
        <v/>
      </c>
      <c r="J5761" s="19" t="str">
        <f>IF(A5761="","",IFERROR(VLOOKUP(TEXT(A5761,"0"),#REF!,10,FALSE),""))</f>
        <v/>
      </c>
      <c r="K5761" s="18" t="str">
        <f>IFERROR(INDEX(#REF!,MATCH(A5761,#REF!,0)),"")</f>
        <v/>
      </c>
      <c r="L5761" s="58" t="str">
        <f>IFERROR(INDEX(SKU!E:E,MATCH(B5761,SKU!C:C,0)),"")</f>
        <v/>
      </c>
      <c r="M5761" s="56"/>
      <c r="R5761" t="str">
        <f>IF(COUNTIF(ROMANEIOS!K:K,A5761)&gt;0,J5761,"")</f>
        <v/>
      </c>
    </row>
    <row r="5762" spans="1:18" ht="15.75" customHeight="1" x14ac:dyDescent="0.25">
      <c r="A5762" s="42" t="str">
        <f>IFERROR(INDEX(NFS!F:F,MATCH(B5762,NFS!E:E,0)),"")</f>
        <v/>
      </c>
      <c r="E5762" s="11" t="str">
        <f>IF(B5762="","",COUNTIF(SKU!C:C,B5762))</f>
        <v/>
      </c>
      <c r="H5762" s="64" t="str">
        <f>IF(A5762="","",IFERROR(VLOOKUP(TEXT(A5762,"0"),#REF!,7,FALSE),""))</f>
        <v/>
      </c>
      <c r="I5762" s="17" t="str">
        <f>IF(A5762="","",IFERROR(VLOOKUP(TEXT(A5762,"0"),#REF!,9,FALSE),""))</f>
        <v/>
      </c>
      <c r="J5762" s="19" t="str">
        <f>IF(A5762="","",IFERROR(VLOOKUP(TEXT(A5762,"0"),#REF!,10,FALSE),""))</f>
        <v/>
      </c>
      <c r="K5762" s="18" t="str">
        <f>IFERROR(INDEX(#REF!,MATCH(A5762,#REF!,0)),"")</f>
        <v/>
      </c>
      <c r="L5762" s="58" t="str">
        <f>IFERROR(INDEX(SKU!E:E,MATCH(B5762,SKU!C:C,0)),"")</f>
        <v/>
      </c>
      <c r="M5762" s="56"/>
      <c r="R5762" t="str">
        <f>IF(COUNTIF(ROMANEIOS!K:K,A5762)&gt;0,J5762,"")</f>
        <v/>
      </c>
    </row>
    <row r="5763" spans="1:18" ht="15.75" customHeight="1" x14ac:dyDescent="0.25">
      <c r="A5763" s="42" t="str">
        <f>IFERROR(INDEX(NFS!F:F,MATCH(B5763,NFS!E:E,0)),"")</f>
        <v/>
      </c>
      <c r="E5763" s="11" t="str">
        <f>IF(B5763="","",COUNTIF(SKU!C:C,B5763))</f>
        <v/>
      </c>
      <c r="H5763" s="64" t="str">
        <f>IF(A5763="","",IFERROR(VLOOKUP(TEXT(A5763,"0"),#REF!,7,FALSE),""))</f>
        <v/>
      </c>
      <c r="I5763" s="17" t="str">
        <f>IF(A5763="","",IFERROR(VLOOKUP(TEXT(A5763,"0"),#REF!,9,FALSE),""))</f>
        <v/>
      </c>
      <c r="J5763" s="19" t="str">
        <f>IF(A5763="","",IFERROR(VLOOKUP(TEXT(A5763,"0"),#REF!,10,FALSE),""))</f>
        <v/>
      </c>
      <c r="K5763" s="18" t="str">
        <f>IFERROR(INDEX(#REF!,MATCH(A5763,#REF!,0)),"")</f>
        <v/>
      </c>
      <c r="L5763" s="58" t="str">
        <f>IFERROR(INDEX(SKU!E:E,MATCH(B5763,SKU!C:C,0)),"")</f>
        <v/>
      </c>
      <c r="M5763" s="56"/>
      <c r="R5763" t="str">
        <f>IF(COUNTIF(ROMANEIOS!K:K,A5763)&gt;0,J5763,"")</f>
        <v/>
      </c>
    </row>
    <row r="5764" spans="1:18" ht="15.75" customHeight="1" x14ac:dyDescent="0.25">
      <c r="A5764" s="42" t="str">
        <f>IFERROR(INDEX(NFS!F:F,MATCH(B5764,NFS!E:E,0)),"")</f>
        <v/>
      </c>
      <c r="E5764" s="11" t="str">
        <f>IF(B5764="","",COUNTIF(SKU!C:C,B5764))</f>
        <v/>
      </c>
      <c r="H5764" s="64" t="str">
        <f>IF(A5764="","",IFERROR(VLOOKUP(TEXT(A5764,"0"),#REF!,7,FALSE),""))</f>
        <v/>
      </c>
      <c r="I5764" s="17" t="str">
        <f>IF(A5764="","",IFERROR(VLOOKUP(TEXT(A5764,"0"),#REF!,9,FALSE),""))</f>
        <v/>
      </c>
      <c r="J5764" s="19" t="str">
        <f>IF(A5764="","",IFERROR(VLOOKUP(TEXT(A5764,"0"),#REF!,10,FALSE),""))</f>
        <v/>
      </c>
      <c r="K5764" s="18" t="str">
        <f>IFERROR(INDEX(#REF!,MATCH(A5764,#REF!,0)),"")</f>
        <v/>
      </c>
      <c r="L5764" s="58" t="str">
        <f>IFERROR(INDEX(SKU!E:E,MATCH(B5764,SKU!C:C,0)),"")</f>
        <v/>
      </c>
      <c r="M5764" s="56"/>
      <c r="R5764" t="str">
        <f>IF(COUNTIF(ROMANEIOS!K:K,A5764)&gt;0,J5764,"")</f>
        <v/>
      </c>
    </row>
    <row r="5765" spans="1:18" ht="15.75" customHeight="1" x14ac:dyDescent="0.25">
      <c r="A5765" s="42" t="str">
        <f>IFERROR(INDEX(NFS!F:F,MATCH(B5765,NFS!E:E,0)),"")</f>
        <v/>
      </c>
      <c r="E5765" s="11" t="str">
        <f>IF(B5765="","",COUNTIF(SKU!C:C,B5765))</f>
        <v/>
      </c>
      <c r="H5765" s="64" t="str">
        <f>IF(A5765="","",IFERROR(VLOOKUP(TEXT(A5765,"0"),#REF!,7,FALSE),""))</f>
        <v/>
      </c>
      <c r="I5765" s="17" t="str">
        <f>IF(A5765="","",IFERROR(VLOOKUP(TEXT(A5765,"0"),#REF!,9,FALSE),""))</f>
        <v/>
      </c>
      <c r="J5765" s="19" t="str">
        <f>IF(A5765="","",IFERROR(VLOOKUP(TEXT(A5765,"0"),#REF!,10,FALSE),""))</f>
        <v/>
      </c>
      <c r="K5765" s="18" t="str">
        <f>IFERROR(INDEX(#REF!,MATCH(A5765,#REF!,0)),"")</f>
        <v/>
      </c>
      <c r="L5765" s="58" t="str">
        <f>IFERROR(INDEX(SKU!E:E,MATCH(B5765,SKU!C:C,0)),"")</f>
        <v/>
      </c>
      <c r="M5765" s="56"/>
      <c r="R5765" t="str">
        <f>IF(COUNTIF(ROMANEIOS!K:K,A5765)&gt;0,J5765,"")</f>
        <v/>
      </c>
    </row>
    <row r="5766" spans="1:18" ht="15.75" customHeight="1" x14ac:dyDescent="0.25">
      <c r="A5766" s="42" t="str">
        <f>IFERROR(INDEX(NFS!F:F,MATCH(B5766,NFS!E:E,0)),"")</f>
        <v/>
      </c>
      <c r="E5766" s="11" t="str">
        <f>IF(B5766="","",COUNTIF(SKU!C:C,B5766))</f>
        <v/>
      </c>
      <c r="H5766" s="64" t="str">
        <f>IF(A5766="","",IFERROR(VLOOKUP(TEXT(A5766,"0"),#REF!,7,FALSE),""))</f>
        <v/>
      </c>
      <c r="I5766" s="17" t="str">
        <f>IF(A5766="","",IFERROR(VLOOKUP(TEXT(A5766,"0"),#REF!,9,FALSE),""))</f>
        <v/>
      </c>
      <c r="J5766" s="19" t="str">
        <f>IF(A5766="","",IFERROR(VLOOKUP(TEXT(A5766,"0"),#REF!,10,FALSE),""))</f>
        <v/>
      </c>
      <c r="K5766" s="18" t="str">
        <f>IFERROR(INDEX(#REF!,MATCH(A5766,#REF!,0)),"")</f>
        <v/>
      </c>
      <c r="L5766" s="58" t="str">
        <f>IFERROR(INDEX(SKU!E:E,MATCH(B5766,SKU!C:C,0)),"")</f>
        <v/>
      </c>
      <c r="M5766" s="56"/>
      <c r="R5766" t="str">
        <f>IF(COUNTIF(ROMANEIOS!K:K,A5766)&gt;0,J5766,"")</f>
        <v/>
      </c>
    </row>
    <row r="5767" spans="1:18" ht="15.75" customHeight="1" x14ac:dyDescent="0.25">
      <c r="A5767" s="42" t="str">
        <f>IFERROR(INDEX(NFS!F:F,MATCH(B5767,NFS!E:E,0)),"")</f>
        <v/>
      </c>
      <c r="E5767" s="11" t="str">
        <f>IF(B5767="","",COUNTIF(SKU!C:C,B5767))</f>
        <v/>
      </c>
      <c r="H5767" s="64" t="str">
        <f>IF(A5767="","",IFERROR(VLOOKUP(TEXT(A5767,"0"),#REF!,7,FALSE),""))</f>
        <v/>
      </c>
      <c r="I5767" s="17" t="str">
        <f>IF(A5767="","",IFERROR(VLOOKUP(TEXT(A5767,"0"),#REF!,9,FALSE),""))</f>
        <v/>
      </c>
      <c r="J5767" s="19" t="str">
        <f>IF(A5767="","",IFERROR(VLOOKUP(TEXT(A5767,"0"),#REF!,10,FALSE),""))</f>
        <v/>
      </c>
      <c r="K5767" s="18" t="str">
        <f>IFERROR(INDEX(#REF!,MATCH(A5767,#REF!,0)),"")</f>
        <v/>
      </c>
      <c r="L5767" s="58" t="str">
        <f>IFERROR(INDEX(SKU!E:E,MATCH(B5767,SKU!C:C,0)),"")</f>
        <v/>
      </c>
      <c r="M5767" s="56"/>
      <c r="R5767" t="str">
        <f>IF(COUNTIF(ROMANEIOS!K:K,A5767)&gt;0,J5767,"")</f>
        <v/>
      </c>
    </row>
    <row r="5768" spans="1:18" ht="15.75" customHeight="1" x14ac:dyDescent="0.25">
      <c r="A5768" s="42" t="str">
        <f>IFERROR(INDEX(NFS!F:F,MATCH(B5768,NFS!E:E,0)),"")</f>
        <v/>
      </c>
      <c r="E5768" s="11" t="str">
        <f>IF(B5768="","",COUNTIF(SKU!C:C,B5768))</f>
        <v/>
      </c>
      <c r="H5768" s="64" t="str">
        <f>IF(A5768="","",IFERROR(VLOOKUP(TEXT(A5768,"0"),#REF!,7,FALSE),""))</f>
        <v/>
      </c>
      <c r="I5768" s="17" t="str">
        <f>IF(A5768="","",IFERROR(VLOOKUP(TEXT(A5768,"0"),#REF!,9,FALSE),""))</f>
        <v/>
      </c>
      <c r="J5768" s="19" t="str">
        <f>IF(A5768="","",IFERROR(VLOOKUP(TEXT(A5768,"0"),#REF!,10,FALSE),""))</f>
        <v/>
      </c>
      <c r="K5768" s="18" t="str">
        <f>IFERROR(INDEX(#REF!,MATCH(A5768,#REF!,0)),"")</f>
        <v/>
      </c>
      <c r="L5768" s="58" t="str">
        <f>IFERROR(INDEX(SKU!E:E,MATCH(B5768,SKU!C:C,0)),"")</f>
        <v/>
      </c>
      <c r="M5768" s="56"/>
      <c r="R5768" t="str">
        <f>IF(COUNTIF(ROMANEIOS!K:K,A5768)&gt;0,J5768,"")</f>
        <v/>
      </c>
    </row>
    <row r="5769" spans="1:18" ht="15.75" customHeight="1" x14ac:dyDescent="0.25">
      <c r="A5769" s="42" t="str">
        <f>IFERROR(INDEX(NFS!F:F,MATCH(B5769,NFS!E:E,0)),"")</f>
        <v/>
      </c>
      <c r="E5769" s="11" t="str">
        <f>IF(B5769="","",COUNTIF(SKU!C:C,B5769))</f>
        <v/>
      </c>
      <c r="H5769" s="64" t="str">
        <f>IF(A5769="","",IFERROR(VLOOKUP(TEXT(A5769,"0"),#REF!,7,FALSE),""))</f>
        <v/>
      </c>
      <c r="I5769" s="17" t="str">
        <f>IF(A5769="","",IFERROR(VLOOKUP(TEXT(A5769,"0"),#REF!,9,FALSE),""))</f>
        <v/>
      </c>
      <c r="J5769" s="19" t="str">
        <f>IF(A5769="","",IFERROR(VLOOKUP(TEXT(A5769,"0"),#REF!,10,FALSE),""))</f>
        <v/>
      </c>
      <c r="K5769" s="18" t="str">
        <f>IFERROR(INDEX(#REF!,MATCH(A5769,#REF!,0)),"")</f>
        <v/>
      </c>
      <c r="L5769" s="58" t="str">
        <f>IFERROR(INDEX(SKU!E:E,MATCH(B5769,SKU!C:C,0)),"")</f>
        <v/>
      </c>
      <c r="M5769" s="56"/>
      <c r="R5769" t="str">
        <f>IF(COUNTIF(ROMANEIOS!K:K,A5769)&gt;0,J5769,"")</f>
        <v/>
      </c>
    </row>
    <row r="5770" spans="1:18" ht="15.75" customHeight="1" x14ac:dyDescent="0.25">
      <c r="A5770" s="42" t="str">
        <f>IFERROR(INDEX(NFS!F:F,MATCH(B5770,NFS!E:E,0)),"")</f>
        <v/>
      </c>
      <c r="E5770" s="11" t="str">
        <f>IF(B5770="","",COUNTIF(SKU!C:C,B5770))</f>
        <v/>
      </c>
      <c r="H5770" s="64" t="str">
        <f>IF(A5770="","",IFERROR(VLOOKUP(TEXT(A5770,"0"),#REF!,7,FALSE),""))</f>
        <v/>
      </c>
      <c r="I5770" s="17" t="str">
        <f>IF(A5770="","",IFERROR(VLOOKUP(TEXT(A5770,"0"),#REF!,9,FALSE),""))</f>
        <v/>
      </c>
      <c r="J5770" s="19" t="str">
        <f>IF(A5770="","",IFERROR(VLOOKUP(TEXT(A5770,"0"),#REF!,10,FALSE),""))</f>
        <v/>
      </c>
      <c r="K5770" s="18" t="str">
        <f>IFERROR(INDEX(#REF!,MATCH(A5770,#REF!,0)),"")</f>
        <v/>
      </c>
      <c r="L5770" s="58" t="str">
        <f>IFERROR(INDEX(SKU!E:E,MATCH(B5770,SKU!C:C,0)),"")</f>
        <v/>
      </c>
      <c r="M5770" s="56"/>
      <c r="R5770" t="str">
        <f>IF(COUNTIF(ROMANEIOS!K:K,A5770)&gt;0,J5770,"")</f>
        <v/>
      </c>
    </row>
    <row r="5771" spans="1:18" ht="15.75" customHeight="1" x14ac:dyDescent="0.25">
      <c r="A5771" s="42" t="str">
        <f>IFERROR(INDEX(NFS!F:F,MATCH(B5771,NFS!E:E,0)),"")</f>
        <v/>
      </c>
      <c r="E5771" s="11" t="str">
        <f>IF(B5771="","",COUNTIF(SKU!C:C,B5771))</f>
        <v/>
      </c>
      <c r="H5771" s="64" t="str">
        <f>IF(A5771="","",IFERROR(VLOOKUP(TEXT(A5771,"0"),#REF!,7,FALSE),""))</f>
        <v/>
      </c>
      <c r="I5771" s="17" t="str">
        <f>IF(A5771="","",IFERROR(VLOOKUP(TEXT(A5771,"0"),#REF!,9,FALSE),""))</f>
        <v/>
      </c>
      <c r="J5771" s="19" t="str">
        <f>IF(A5771="","",IFERROR(VLOOKUP(TEXT(A5771,"0"),#REF!,10,FALSE),""))</f>
        <v/>
      </c>
      <c r="K5771" s="18" t="str">
        <f>IFERROR(INDEX(#REF!,MATCH(A5771,#REF!,0)),"")</f>
        <v/>
      </c>
      <c r="L5771" s="58" t="str">
        <f>IFERROR(INDEX(SKU!E:E,MATCH(B5771,SKU!C:C,0)),"")</f>
        <v/>
      </c>
      <c r="M5771" s="56"/>
      <c r="R5771" t="str">
        <f>IF(COUNTIF(ROMANEIOS!K:K,A5771)&gt;0,J5771,"")</f>
        <v/>
      </c>
    </row>
    <row r="5772" spans="1:18" ht="15.75" customHeight="1" x14ac:dyDescent="0.25">
      <c r="A5772" s="42" t="str">
        <f>IFERROR(INDEX(NFS!F:F,MATCH(B5772,NFS!E:E,0)),"")</f>
        <v/>
      </c>
      <c r="E5772" s="11" t="str">
        <f>IF(B5772="","",COUNTIF(SKU!C:C,B5772))</f>
        <v/>
      </c>
      <c r="H5772" s="64" t="str">
        <f>IF(A5772="","",IFERROR(VLOOKUP(TEXT(A5772,"0"),#REF!,7,FALSE),""))</f>
        <v/>
      </c>
      <c r="I5772" s="17" t="str">
        <f>IF(A5772="","",IFERROR(VLOOKUP(TEXT(A5772,"0"),#REF!,9,FALSE),""))</f>
        <v/>
      </c>
      <c r="J5772" s="19" t="str">
        <f>IF(A5772="","",IFERROR(VLOOKUP(TEXT(A5772,"0"),#REF!,10,FALSE),""))</f>
        <v/>
      </c>
      <c r="K5772" s="18" t="str">
        <f>IFERROR(INDEX(#REF!,MATCH(A5772,#REF!,0)),"")</f>
        <v/>
      </c>
      <c r="L5772" s="58" t="str">
        <f>IFERROR(INDEX(SKU!E:E,MATCH(B5772,SKU!C:C,0)),"")</f>
        <v/>
      </c>
      <c r="M5772" s="56"/>
      <c r="R5772" t="str">
        <f>IF(COUNTIF(ROMANEIOS!K:K,A5772)&gt;0,J5772,"")</f>
        <v/>
      </c>
    </row>
    <row r="5773" spans="1:18" ht="15.75" customHeight="1" x14ac:dyDescent="0.25">
      <c r="A5773" s="42" t="str">
        <f>IFERROR(INDEX(NFS!F:F,MATCH(B5773,NFS!E:E,0)),"")</f>
        <v/>
      </c>
      <c r="E5773" s="11" t="str">
        <f>IF(B5773="","",COUNTIF(SKU!C:C,B5773))</f>
        <v/>
      </c>
      <c r="H5773" s="64" t="str">
        <f>IF(A5773="","",IFERROR(VLOOKUP(TEXT(A5773,"0"),#REF!,7,FALSE),""))</f>
        <v/>
      </c>
      <c r="I5773" s="17" t="str">
        <f>IF(A5773="","",IFERROR(VLOOKUP(TEXT(A5773,"0"),#REF!,9,FALSE),""))</f>
        <v/>
      </c>
      <c r="J5773" s="19" t="str">
        <f>IF(A5773="","",IFERROR(VLOOKUP(TEXT(A5773,"0"),#REF!,10,FALSE),""))</f>
        <v/>
      </c>
      <c r="K5773" s="18" t="str">
        <f>IFERROR(INDEX(#REF!,MATCH(A5773,#REF!,0)),"")</f>
        <v/>
      </c>
      <c r="L5773" s="58" t="str">
        <f>IFERROR(INDEX(SKU!E:E,MATCH(B5773,SKU!C:C,0)),"")</f>
        <v/>
      </c>
      <c r="M5773" s="56"/>
      <c r="R5773" t="str">
        <f>IF(COUNTIF(ROMANEIOS!K:K,A5773)&gt;0,J5773,"")</f>
        <v/>
      </c>
    </row>
    <row r="5774" spans="1:18" ht="15.75" customHeight="1" x14ac:dyDescent="0.25">
      <c r="A5774" s="42" t="str">
        <f>IFERROR(INDEX(NFS!F:F,MATCH(B5774,NFS!E:E,0)),"")</f>
        <v/>
      </c>
      <c r="E5774" s="11" t="str">
        <f>IF(B5774="","",COUNTIF(SKU!C:C,B5774))</f>
        <v/>
      </c>
      <c r="H5774" s="64" t="str">
        <f>IF(A5774="","",IFERROR(VLOOKUP(TEXT(A5774,"0"),#REF!,7,FALSE),""))</f>
        <v/>
      </c>
      <c r="I5774" s="17" t="str">
        <f>IF(A5774="","",IFERROR(VLOOKUP(TEXT(A5774,"0"),#REF!,9,FALSE),""))</f>
        <v/>
      </c>
      <c r="J5774" s="19" t="str">
        <f>IF(A5774="","",IFERROR(VLOOKUP(TEXT(A5774,"0"),#REF!,10,FALSE),""))</f>
        <v/>
      </c>
      <c r="K5774" s="18" t="str">
        <f>IFERROR(INDEX(#REF!,MATCH(A5774,#REF!,0)),"")</f>
        <v/>
      </c>
      <c r="L5774" s="58" t="str">
        <f>IFERROR(INDEX(SKU!E:E,MATCH(B5774,SKU!C:C,0)),"")</f>
        <v/>
      </c>
      <c r="M5774" s="56"/>
      <c r="R5774" t="str">
        <f>IF(COUNTIF(ROMANEIOS!K:K,A5774)&gt;0,J5774,"")</f>
        <v/>
      </c>
    </row>
    <row r="5775" spans="1:18" ht="15.75" customHeight="1" x14ac:dyDescent="0.25">
      <c r="A5775" s="42" t="str">
        <f>IFERROR(INDEX(NFS!F:F,MATCH(B5775,NFS!E:E,0)),"")</f>
        <v/>
      </c>
      <c r="E5775" s="11" t="str">
        <f>IF(B5775="","",COUNTIF(SKU!C:C,B5775))</f>
        <v/>
      </c>
      <c r="H5775" s="64" t="str">
        <f>IF(A5775="","",IFERROR(VLOOKUP(TEXT(A5775,"0"),#REF!,7,FALSE),""))</f>
        <v/>
      </c>
      <c r="I5775" s="17" t="str">
        <f>IF(A5775="","",IFERROR(VLOOKUP(TEXT(A5775,"0"),#REF!,9,FALSE),""))</f>
        <v/>
      </c>
      <c r="J5775" s="19" t="str">
        <f>IF(A5775="","",IFERROR(VLOOKUP(TEXT(A5775,"0"),#REF!,10,FALSE),""))</f>
        <v/>
      </c>
      <c r="K5775" s="18" t="str">
        <f>IFERROR(INDEX(#REF!,MATCH(A5775,#REF!,0)),"")</f>
        <v/>
      </c>
      <c r="L5775" s="58" t="str">
        <f>IFERROR(INDEX(SKU!E:E,MATCH(B5775,SKU!C:C,0)),"")</f>
        <v/>
      </c>
      <c r="M5775" s="56"/>
      <c r="R5775" t="str">
        <f>IF(COUNTIF(ROMANEIOS!K:K,A5775)&gt;0,J5775,"")</f>
        <v/>
      </c>
    </row>
    <row r="5776" spans="1:18" ht="15.75" customHeight="1" x14ac:dyDescent="0.25">
      <c r="A5776" s="42" t="str">
        <f>IFERROR(INDEX(NFS!F:F,MATCH(B5776,NFS!E:E,0)),"")</f>
        <v/>
      </c>
      <c r="E5776" s="11" t="str">
        <f>IF(B5776="","",COUNTIF(SKU!C:C,B5776))</f>
        <v/>
      </c>
      <c r="H5776" s="64" t="str">
        <f>IF(A5776="","",IFERROR(VLOOKUP(TEXT(A5776,"0"),#REF!,7,FALSE),""))</f>
        <v/>
      </c>
      <c r="I5776" s="17" t="str">
        <f>IF(A5776="","",IFERROR(VLOOKUP(TEXT(A5776,"0"),#REF!,9,FALSE),""))</f>
        <v/>
      </c>
      <c r="J5776" s="19" t="str">
        <f>IF(A5776="","",IFERROR(VLOOKUP(TEXT(A5776,"0"),#REF!,10,FALSE),""))</f>
        <v/>
      </c>
      <c r="K5776" s="18" t="str">
        <f>IFERROR(INDEX(#REF!,MATCH(A5776,#REF!,0)),"")</f>
        <v/>
      </c>
      <c r="L5776" s="58" t="str">
        <f>IFERROR(INDEX(SKU!E:E,MATCH(B5776,SKU!C:C,0)),"")</f>
        <v/>
      </c>
      <c r="M5776" s="56"/>
      <c r="R5776" t="str">
        <f>IF(COUNTIF(ROMANEIOS!K:K,A5776)&gt;0,J5776,"")</f>
        <v/>
      </c>
    </row>
    <row r="5777" spans="1:18" ht="15.75" customHeight="1" x14ac:dyDescent="0.25">
      <c r="A5777" s="42" t="str">
        <f>IFERROR(INDEX(NFS!F:F,MATCH(B5777,NFS!E:E,0)),"")</f>
        <v/>
      </c>
      <c r="E5777" s="11" t="str">
        <f>IF(B5777="","",COUNTIF(SKU!C:C,B5777))</f>
        <v/>
      </c>
      <c r="H5777" s="64" t="str">
        <f>IF(A5777="","",IFERROR(VLOOKUP(TEXT(A5777,"0"),#REF!,7,FALSE),""))</f>
        <v/>
      </c>
      <c r="I5777" s="17" t="str">
        <f>IF(A5777="","",IFERROR(VLOOKUP(TEXT(A5777,"0"),#REF!,9,FALSE),""))</f>
        <v/>
      </c>
      <c r="J5777" s="19" t="str">
        <f>IF(A5777="","",IFERROR(VLOOKUP(TEXT(A5777,"0"),#REF!,10,FALSE),""))</f>
        <v/>
      </c>
      <c r="K5777" s="18" t="str">
        <f>IFERROR(INDEX(#REF!,MATCH(A5777,#REF!,0)),"")</f>
        <v/>
      </c>
      <c r="L5777" s="58" t="str">
        <f>IFERROR(INDEX(SKU!E:E,MATCH(B5777,SKU!C:C,0)),"")</f>
        <v/>
      </c>
      <c r="M5777" s="56"/>
      <c r="R5777" t="str">
        <f>IF(COUNTIF(ROMANEIOS!K:K,A5777)&gt;0,J5777,"")</f>
        <v/>
      </c>
    </row>
    <row r="5778" spans="1:18" ht="15.75" customHeight="1" x14ac:dyDescent="0.25">
      <c r="A5778" s="42" t="str">
        <f>IFERROR(INDEX(NFS!F:F,MATCH(B5778,NFS!E:E,0)),"")</f>
        <v/>
      </c>
      <c r="E5778" s="11" t="str">
        <f>IF(B5778="","",COUNTIF(SKU!C:C,B5778))</f>
        <v/>
      </c>
      <c r="H5778" s="64" t="str">
        <f>IF(A5778="","",IFERROR(VLOOKUP(TEXT(A5778,"0"),#REF!,7,FALSE),""))</f>
        <v/>
      </c>
      <c r="I5778" s="17" t="str">
        <f>IF(A5778="","",IFERROR(VLOOKUP(TEXT(A5778,"0"),#REF!,9,FALSE),""))</f>
        <v/>
      </c>
      <c r="J5778" s="19" t="str">
        <f>IF(A5778="","",IFERROR(VLOOKUP(TEXT(A5778,"0"),#REF!,10,FALSE),""))</f>
        <v/>
      </c>
      <c r="K5778" s="18" t="str">
        <f>IFERROR(INDEX(#REF!,MATCH(A5778,#REF!,0)),"")</f>
        <v/>
      </c>
      <c r="L5778" s="58" t="str">
        <f>IFERROR(INDEX(SKU!E:E,MATCH(B5778,SKU!C:C,0)),"")</f>
        <v/>
      </c>
      <c r="M5778" s="56"/>
      <c r="R5778" t="str">
        <f>IF(COUNTIF(ROMANEIOS!K:K,A5778)&gt;0,J5778,"")</f>
        <v/>
      </c>
    </row>
    <row r="5779" spans="1:18" ht="15.75" customHeight="1" x14ac:dyDescent="0.25">
      <c r="A5779" s="42" t="str">
        <f>IFERROR(INDEX(NFS!F:F,MATCH(B5779,NFS!E:E,0)),"")</f>
        <v/>
      </c>
      <c r="E5779" s="11" t="str">
        <f>IF(B5779="","",COUNTIF(SKU!C:C,B5779))</f>
        <v/>
      </c>
      <c r="H5779" s="64" t="str">
        <f>IF(A5779="","",IFERROR(VLOOKUP(TEXT(A5779,"0"),#REF!,7,FALSE),""))</f>
        <v/>
      </c>
      <c r="I5779" s="17" t="str">
        <f>IF(A5779="","",IFERROR(VLOOKUP(TEXT(A5779,"0"),#REF!,9,FALSE),""))</f>
        <v/>
      </c>
      <c r="J5779" s="19" t="str">
        <f>IF(A5779="","",IFERROR(VLOOKUP(TEXT(A5779,"0"),#REF!,10,FALSE),""))</f>
        <v/>
      </c>
      <c r="K5779" s="18" t="str">
        <f>IFERROR(INDEX(#REF!,MATCH(A5779,#REF!,0)),"")</f>
        <v/>
      </c>
      <c r="L5779" s="58" t="str">
        <f>IFERROR(INDEX(SKU!E:E,MATCH(B5779,SKU!C:C,0)),"")</f>
        <v/>
      </c>
      <c r="M5779" s="56"/>
      <c r="R5779" t="str">
        <f>IF(COUNTIF(ROMANEIOS!K:K,A5779)&gt;0,J5779,"")</f>
        <v/>
      </c>
    </row>
    <row r="5780" spans="1:18" ht="15.75" customHeight="1" x14ac:dyDescent="0.25">
      <c r="A5780" s="42" t="str">
        <f>IFERROR(INDEX(NFS!F:F,MATCH(B5780,NFS!E:E,0)),"")</f>
        <v/>
      </c>
      <c r="E5780" s="11" t="str">
        <f>IF(B5780="","",COUNTIF(SKU!C:C,B5780))</f>
        <v/>
      </c>
      <c r="H5780" s="64" t="str">
        <f>IF(A5780="","",IFERROR(VLOOKUP(TEXT(A5780,"0"),#REF!,7,FALSE),""))</f>
        <v/>
      </c>
      <c r="I5780" s="17" t="str">
        <f>IF(A5780="","",IFERROR(VLOOKUP(TEXT(A5780,"0"),#REF!,9,FALSE),""))</f>
        <v/>
      </c>
      <c r="J5780" s="19" t="str">
        <f>IF(A5780="","",IFERROR(VLOOKUP(TEXT(A5780,"0"),#REF!,10,FALSE),""))</f>
        <v/>
      </c>
      <c r="K5780" s="18" t="str">
        <f>IFERROR(INDEX(#REF!,MATCH(A5780,#REF!,0)),"")</f>
        <v/>
      </c>
      <c r="L5780" s="58" t="str">
        <f>IFERROR(INDEX(SKU!E:E,MATCH(B5780,SKU!C:C,0)),"")</f>
        <v/>
      </c>
      <c r="M5780" s="56"/>
      <c r="R5780" t="str">
        <f>IF(COUNTIF(ROMANEIOS!K:K,A5780)&gt;0,J5780,"")</f>
        <v/>
      </c>
    </row>
    <row r="5781" spans="1:18" ht="15.75" customHeight="1" x14ac:dyDescent="0.25">
      <c r="A5781" s="42" t="str">
        <f>IFERROR(INDEX(NFS!F:F,MATCH(B5781,NFS!E:E,0)),"")</f>
        <v/>
      </c>
      <c r="E5781" s="11" t="str">
        <f>IF(B5781="","",COUNTIF(SKU!C:C,B5781))</f>
        <v/>
      </c>
      <c r="H5781" s="64" t="str">
        <f>IF(A5781="","",IFERROR(VLOOKUP(TEXT(A5781,"0"),#REF!,7,FALSE),""))</f>
        <v/>
      </c>
      <c r="I5781" s="17" t="str">
        <f>IF(A5781="","",IFERROR(VLOOKUP(TEXT(A5781,"0"),#REF!,9,FALSE),""))</f>
        <v/>
      </c>
      <c r="J5781" s="19" t="str">
        <f>IF(A5781="","",IFERROR(VLOOKUP(TEXT(A5781,"0"),#REF!,10,FALSE),""))</f>
        <v/>
      </c>
      <c r="K5781" s="18" t="str">
        <f>IFERROR(INDEX(#REF!,MATCH(A5781,#REF!,0)),"")</f>
        <v/>
      </c>
      <c r="L5781" s="58" t="str">
        <f>IFERROR(INDEX(SKU!E:E,MATCH(B5781,SKU!C:C,0)),"")</f>
        <v/>
      </c>
      <c r="M5781" s="56"/>
      <c r="R5781" t="str">
        <f>IF(COUNTIF(ROMANEIOS!K:K,A5781)&gt;0,J5781,"")</f>
        <v/>
      </c>
    </row>
    <row r="5782" spans="1:18" ht="15.75" customHeight="1" x14ac:dyDescent="0.25">
      <c r="A5782" s="42" t="str">
        <f>IFERROR(INDEX(NFS!F:F,MATCH(B5782,NFS!E:E,0)),"")</f>
        <v/>
      </c>
      <c r="E5782" s="11" t="str">
        <f>IF(B5782="","",COUNTIF(SKU!C:C,B5782))</f>
        <v/>
      </c>
      <c r="H5782" s="64" t="str">
        <f>IF(A5782="","",IFERROR(VLOOKUP(TEXT(A5782,"0"),#REF!,7,FALSE),""))</f>
        <v/>
      </c>
      <c r="I5782" s="17" t="str">
        <f>IF(A5782="","",IFERROR(VLOOKUP(TEXT(A5782,"0"),#REF!,9,FALSE),""))</f>
        <v/>
      </c>
      <c r="J5782" s="19" t="str">
        <f>IF(A5782="","",IFERROR(VLOOKUP(TEXT(A5782,"0"),#REF!,10,FALSE),""))</f>
        <v/>
      </c>
      <c r="K5782" s="18" t="str">
        <f>IFERROR(INDEX(#REF!,MATCH(A5782,#REF!,0)),"")</f>
        <v/>
      </c>
      <c r="L5782" s="58" t="str">
        <f>IFERROR(INDEX(SKU!E:E,MATCH(B5782,SKU!C:C,0)),"")</f>
        <v/>
      </c>
      <c r="M5782" s="56"/>
      <c r="R5782" t="str">
        <f>IF(COUNTIF(ROMANEIOS!K:K,A5782)&gt;0,J5782,"")</f>
        <v/>
      </c>
    </row>
    <row r="5783" spans="1:18" ht="15.75" customHeight="1" x14ac:dyDescent="0.25">
      <c r="A5783" s="42" t="str">
        <f>IFERROR(INDEX(NFS!F:F,MATCH(B5783,NFS!E:E,0)),"")</f>
        <v/>
      </c>
      <c r="E5783" s="11" t="str">
        <f>IF(B5783="","",COUNTIF(SKU!C:C,B5783))</f>
        <v/>
      </c>
      <c r="H5783" s="64" t="str">
        <f>IF(A5783="","",IFERROR(VLOOKUP(TEXT(A5783,"0"),#REF!,7,FALSE),""))</f>
        <v/>
      </c>
      <c r="I5783" s="17" t="str">
        <f>IF(A5783="","",IFERROR(VLOOKUP(TEXT(A5783,"0"),#REF!,9,FALSE),""))</f>
        <v/>
      </c>
      <c r="J5783" s="19" t="str">
        <f>IF(A5783="","",IFERROR(VLOOKUP(TEXT(A5783,"0"),#REF!,10,FALSE),""))</f>
        <v/>
      </c>
      <c r="K5783" s="18" t="str">
        <f>IFERROR(INDEX(#REF!,MATCH(A5783,#REF!,0)),"")</f>
        <v/>
      </c>
      <c r="L5783" s="58" t="str">
        <f>IFERROR(INDEX(SKU!E:E,MATCH(B5783,SKU!C:C,0)),"")</f>
        <v/>
      </c>
      <c r="M5783" s="56"/>
      <c r="R5783" t="str">
        <f>IF(COUNTIF(ROMANEIOS!K:K,A5783)&gt;0,J5783,"")</f>
        <v/>
      </c>
    </row>
    <row r="5784" spans="1:18" ht="15.75" customHeight="1" x14ac:dyDescent="0.25">
      <c r="A5784" s="42" t="str">
        <f>IFERROR(INDEX(NFS!F:F,MATCH(B5784,NFS!E:E,0)),"")</f>
        <v/>
      </c>
      <c r="E5784" s="11" t="str">
        <f>IF(B5784="","",COUNTIF(SKU!C:C,B5784))</f>
        <v/>
      </c>
      <c r="H5784" s="64" t="str">
        <f>IF(A5784="","",IFERROR(VLOOKUP(TEXT(A5784,"0"),#REF!,7,FALSE),""))</f>
        <v/>
      </c>
      <c r="I5784" s="17" t="str">
        <f>IF(A5784="","",IFERROR(VLOOKUP(TEXT(A5784,"0"),#REF!,9,FALSE),""))</f>
        <v/>
      </c>
      <c r="J5784" s="19" t="str">
        <f>IF(A5784="","",IFERROR(VLOOKUP(TEXT(A5784,"0"),#REF!,10,FALSE),""))</f>
        <v/>
      </c>
      <c r="K5784" s="18" t="str">
        <f>IFERROR(INDEX(#REF!,MATCH(A5784,#REF!,0)),"")</f>
        <v/>
      </c>
      <c r="L5784" s="58" t="str">
        <f>IFERROR(INDEX(SKU!E:E,MATCH(B5784,SKU!C:C,0)),"")</f>
        <v/>
      </c>
      <c r="M5784" s="56"/>
      <c r="R5784" t="str">
        <f>IF(COUNTIF(ROMANEIOS!K:K,A5784)&gt;0,J5784,"")</f>
        <v/>
      </c>
    </row>
    <row r="5785" spans="1:18" ht="15.75" customHeight="1" x14ac:dyDescent="0.25">
      <c r="A5785" s="42" t="str">
        <f>IFERROR(INDEX(NFS!F:F,MATCH(B5785,NFS!E:E,0)),"")</f>
        <v/>
      </c>
      <c r="E5785" s="11" t="str">
        <f>IF(B5785="","",COUNTIF(SKU!C:C,B5785))</f>
        <v/>
      </c>
      <c r="H5785" s="64" t="str">
        <f>IF(A5785="","",IFERROR(VLOOKUP(TEXT(A5785,"0"),#REF!,7,FALSE),""))</f>
        <v/>
      </c>
      <c r="I5785" s="17" t="str">
        <f>IF(A5785="","",IFERROR(VLOOKUP(TEXT(A5785,"0"),#REF!,9,FALSE),""))</f>
        <v/>
      </c>
      <c r="J5785" s="19" t="str">
        <f>IF(A5785="","",IFERROR(VLOOKUP(TEXT(A5785,"0"),#REF!,10,FALSE),""))</f>
        <v/>
      </c>
      <c r="K5785" s="18" t="str">
        <f>IFERROR(INDEX(#REF!,MATCH(A5785,#REF!,0)),"")</f>
        <v/>
      </c>
      <c r="L5785" s="58" t="str">
        <f>IFERROR(INDEX(SKU!E:E,MATCH(B5785,SKU!C:C,0)),"")</f>
        <v/>
      </c>
      <c r="M5785" s="56"/>
      <c r="R5785" t="str">
        <f>IF(COUNTIF(ROMANEIOS!K:K,A5785)&gt;0,J5785,"")</f>
        <v/>
      </c>
    </row>
    <row r="5786" spans="1:18" ht="15.75" customHeight="1" x14ac:dyDescent="0.25">
      <c r="A5786" s="42" t="str">
        <f>IFERROR(INDEX(NFS!F:F,MATCH(B5786,NFS!E:E,0)),"")</f>
        <v/>
      </c>
      <c r="E5786" s="11" t="str">
        <f>IF(B5786="","",COUNTIF(SKU!C:C,B5786))</f>
        <v/>
      </c>
      <c r="H5786" s="64" t="str">
        <f>IF(A5786="","",IFERROR(VLOOKUP(TEXT(A5786,"0"),#REF!,7,FALSE),""))</f>
        <v/>
      </c>
      <c r="I5786" s="17" t="str">
        <f>IF(A5786="","",IFERROR(VLOOKUP(TEXT(A5786,"0"),#REF!,9,FALSE),""))</f>
        <v/>
      </c>
      <c r="J5786" s="19" t="str">
        <f>IF(A5786="","",IFERROR(VLOOKUP(TEXT(A5786,"0"),#REF!,10,FALSE),""))</f>
        <v/>
      </c>
      <c r="K5786" s="18" t="str">
        <f>IFERROR(INDEX(#REF!,MATCH(A5786,#REF!,0)),"")</f>
        <v/>
      </c>
      <c r="L5786" s="58" t="str">
        <f>IFERROR(INDEX(SKU!E:E,MATCH(B5786,SKU!C:C,0)),"")</f>
        <v/>
      </c>
      <c r="M5786" s="56"/>
      <c r="R5786" t="str">
        <f>IF(COUNTIF(ROMANEIOS!K:K,A5786)&gt;0,J5786,"")</f>
        <v/>
      </c>
    </row>
    <row r="5787" spans="1:18" ht="15.75" customHeight="1" x14ac:dyDescent="0.25">
      <c r="A5787" s="42" t="str">
        <f>IFERROR(INDEX(NFS!F:F,MATCH(B5787,NFS!E:E,0)),"")</f>
        <v/>
      </c>
      <c r="E5787" s="11" t="str">
        <f>IF(B5787="","",COUNTIF(SKU!C:C,B5787))</f>
        <v/>
      </c>
      <c r="H5787" s="64" t="str">
        <f>IF(A5787="","",IFERROR(VLOOKUP(TEXT(A5787,"0"),#REF!,7,FALSE),""))</f>
        <v/>
      </c>
      <c r="I5787" s="17" t="str">
        <f>IF(A5787="","",IFERROR(VLOOKUP(TEXT(A5787,"0"),#REF!,9,FALSE),""))</f>
        <v/>
      </c>
      <c r="J5787" s="19" t="str">
        <f>IF(A5787="","",IFERROR(VLOOKUP(TEXT(A5787,"0"),#REF!,10,FALSE),""))</f>
        <v/>
      </c>
      <c r="K5787" s="18" t="str">
        <f>IFERROR(INDEX(#REF!,MATCH(A5787,#REF!,0)),"")</f>
        <v/>
      </c>
      <c r="L5787" s="58" t="str">
        <f>IFERROR(INDEX(SKU!E:E,MATCH(B5787,SKU!C:C,0)),"")</f>
        <v/>
      </c>
      <c r="M5787" s="56"/>
      <c r="R5787" t="str">
        <f>IF(COUNTIF(ROMANEIOS!K:K,A5787)&gt;0,J5787,"")</f>
        <v/>
      </c>
    </row>
    <row r="5788" spans="1:18" ht="15.75" customHeight="1" x14ac:dyDescent="0.25">
      <c r="A5788" s="42" t="str">
        <f>IFERROR(INDEX(NFS!F:F,MATCH(B5788,NFS!E:E,0)),"")</f>
        <v/>
      </c>
      <c r="E5788" s="11" t="str">
        <f>IF(B5788="","",COUNTIF(SKU!C:C,B5788))</f>
        <v/>
      </c>
      <c r="H5788" s="64" t="str">
        <f>IF(A5788="","",IFERROR(VLOOKUP(TEXT(A5788,"0"),#REF!,7,FALSE),""))</f>
        <v/>
      </c>
      <c r="I5788" s="17" t="str">
        <f>IF(A5788="","",IFERROR(VLOOKUP(TEXT(A5788,"0"),#REF!,9,FALSE),""))</f>
        <v/>
      </c>
      <c r="J5788" s="19" t="str">
        <f>IF(A5788="","",IFERROR(VLOOKUP(TEXT(A5788,"0"),#REF!,10,FALSE),""))</f>
        <v/>
      </c>
      <c r="K5788" s="18" t="str">
        <f>IFERROR(INDEX(#REF!,MATCH(A5788,#REF!,0)),"")</f>
        <v/>
      </c>
      <c r="L5788" s="58" t="str">
        <f>IFERROR(INDEX(SKU!E:E,MATCH(B5788,SKU!C:C,0)),"")</f>
        <v/>
      </c>
      <c r="M5788" s="56"/>
      <c r="R5788" t="str">
        <f>IF(COUNTIF(ROMANEIOS!K:K,A5788)&gt;0,J5788,"")</f>
        <v/>
      </c>
    </row>
    <row r="5789" spans="1:18" ht="15.75" customHeight="1" x14ac:dyDescent="0.25">
      <c r="A5789" s="42" t="str">
        <f>IFERROR(INDEX(NFS!F:F,MATCH(B5789,NFS!E:E,0)),"")</f>
        <v/>
      </c>
      <c r="E5789" s="11" t="str">
        <f>IF(B5789="","",COUNTIF(SKU!C:C,B5789))</f>
        <v/>
      </c>
      <c r="H5789" s="64" t="str">
        <f>IF(A5789="","",IFERROR(VLOOKUP(TEXT(A5789,"0"),#REF!,7,FALSE),""))</f>
        <v/>
      </c>
      <c r="I5789" s="17" t="str">
        <f>IF(A5789="","",IFERROR(VLOOKUP(TEXT(A5789,"0"),#REF!,9,FALSE),""))</f>
        <v/>
      </c>
      <c r="J5789" s="19" t="str">
        <f>IF(A5789="","",IFERROR(VLOOKUP(TEXT(A5789,"0"),#REF!,10,FALSE),""))</f>
        <v/>
      </c>
      <c r="K5789" s="18" t="str">
        <f>IFERROR(INDEX(#REF!,MATCH(A5789,#REF!,0)),"")</f>
        <v/>
      </c>
      <c r="L5789" s="58" t="str">
        <f>IFERROR(INDEX(SKU!E:E,MATCH(B5789,SKU!C:C,0)),"")</f>
        <v/>
      </c>
      <c r="M5789" s="56"/>
      <c r="R5789" t="str">
        <f>IF(COUNTIF(ROMANEIOS!K:K,A5789)&gt;0,J5789,"")</f>
        <v/>
      </c>
    </row>
    <row r="5790" spans="1:18" ht="15.75" customHeight="1" x14ac:dyDescent="0.25">
      <c r="A5790" s="42" t="str">
        <f>IFERROR(INDEX(NFS!F:F,MATCH(B5790,NFS!E:E,0)),"")</f>
        <v/>
      </c>
      <c r="E5790" s="11" t="str">
        <f>IF(B5790="","",COUNTIF(SKU!C:C,B5790))</f>
        <v/>
      </c>
      <c r="H5790" s="64" t="str">
        <f>IF(A5790="","",IFERROR(VLOOKUP(TEXT(A5790,"0"),#REF!,7,FALSE),""))</f>
        <v/>
      </c>
      <c r="I5790" s="17" t="str">
        <f>IF(A5790="","",IFERROR(VLOOKUP(TEXT(A5790,"0"),#REF!,9,FALSE),""))</f>
        <v/>
      </c>
      <c r="J5790" s="19" t="str">
        <f>IF(A5790="","",IFERROR(VLOOKUP(TEXT(A5790,"0"),#REF!,10,FALSE),""))</f>
        <v/>
      </c>
      <c r="K5790" s="18" t="str">
        <f>IFERROR(INDEX(#REF!,MATCH(A5790,#REF!,0)),"")</f>
        <v/>
      </c>
      <c r="L5790" s="58" t="str">
        <f>IFERROR(INDEX(SKU!E:E,MATCH(B5790,SKU!C:C,0)),"")</f>
        <v/>
      </c>
      <c r="M5790" s="56"/>
      <c r="R5790" t="str">
        <f>IF(COUNTIF(ROMANEIOS!K:K,A5790)&gt;0,J5790,"")</f>
        <v/>
      </c>
    </row>
    <row r="5791" spans="1:18" ht="15.75" customHeight="1" x14ac:dyDescent="0.25">
      <c r="A5791" s="42" t="str">
        <f>IFERROR(INDEX(NFS!F:F,MATCH(B5791,NFS!E:E,0)),"")</f>
        <v/>
      </c>
      <c r="E5791" s="11" t="str">
        <f>IF(B5791="","",COUNTIF(SKU!C:C,B5791))</f>
        <v/>
      </c>
      <c r="H5791" s="64" t="str">
        <f>IF(A5791="","",IFERROR(VLOOKUP(TEXT(A5791,"0"),#REF!,7,FALSE),""))</f>
        <v/>
      </c>
      <c r="I5791" s="17" t="str">
        <f>IF(A5791="","",IFERROR(VLOOKUP(TEXT(A5791,"0"),#REF!,9,FALSE),""))</f>
        <v/>
      </c>
      <c r="J5791" s="19" t="str">
        <f>IF(A5791="","",IFERROR(VLOOKUP(TEXT(A5791,"0"),#REF!,10,FALSE),""))</f>
        <v/>
      </c>
      <c r="K5791" s="18" t="str">
        <f>IFERROR(INDEX(#REF!,MATCH(A5791,#REF!,0)),"")</f>
        <v/>
      </c>
      <c r="L5791" s="58" t="str">
        <f>IFERROR(INDEX(SKU!E:E,MATCH(B5791,SKU!C:C,0)),"")</f>
        <v/>
      </c>
      <c r="M5791" s="56"/>
      <c r="R5791" t="str">
        <f>IF(COUNTIF(ROMANEIOS!K:K,A5791)&gt;0,J5791,"")</f>
        <v/>
      </c>
    </row>
    <row r="5792" spans="1:18" ht="15.75" customHeight="1" x14ac:dyDescent="0.25">
      <c r="A5792" s="42" t="str">
        <f>IFERROR(INDEX(NFS!F:F,MATCH(B5792,NFS!E:E,0)),"")</f>
        <v/>
      </c>
      <c r="E5792" s="11" t="str">
        <f>IF(B5792="","",COUNTIF(SKU!C:C,B5792))</f>
        <v/>
      </c>
      <c r="H5792" s="64" t="str">
        <f>IF(A5792="","",IFERROR(VLOOKUP(TEXT(A5792,"0"),#REF!,7,FALSE),""))</f>
        <v/>
      </c>
      <c r="I5792" s="17" t="str">
        <f>IF(A5792="","",IFERROR(VLOOKUP(TEXT(A5792,"0"),#REF!,9,FALSE),""))</f>
        <v/>
      </c>
      <c r="J5792" s="19" t="str">
        <f>IF(A5792="","",IFERROR(VLOOKUP(TEXT(A5792,"0"),#REF!,10,FALSE),""))</f>
        <v/>
      </c>
      <c r="K5792" s="18" t="str">
        <f>IFERROR(INDEX(#REF!,MATCH(A5792,#REF!,0)),"")</f>
        <v/>
      </c>
      <c r="L5792" s="58" t="str">
        <f>IFERROR(INDEX(SKU!E:E,MATCH(B5792,SKU!C:C,0)),"")</f>
        <v/>
      </c>
      <c r="M5792" s="56"/>
      <c r="R5792" t="str">
        <f>IF(COUNTIF(ROMANEIOS!K:K,A5792)&gt;0,J5792,"")</f>
        <v/>
      </c>
    </row>
    <row r="5793" spans="1:18" ht="15.75" customHeight="1" x14ac:dyDescent="0.25">
      <c r="A5793" s="42" t="str">
        <f>IFERROR(INDEX(NFS!F:F,MATCH(B5793,NFS!E:E,0)),"")</f>
        <v/>
      </c>
      <c r="E5793" s="11" t="str">
        <f>IF(B5793="","",COUNTIF(SKU!C:C,B5793))</f>
        <v/>
      </c>
      <c r="H5793" s="64" t="str">
        <f>IF(A5793="","",IFERROR(VLOOKUP(TEXT(A5793,"0"),#REF!,7,FALSE),""))</f>
        <v/>
      </c>
      <c r="I5793" s="17" t="str">
        <f>IF(A5793="","",IFERROR(VLOOKUP(TEXT(A5793,"0"),#REF!,9,FALSE),""))</f>
        <v/>
      </c>
      <c r="J5793" s="19" t="str">
        <f>IF(A5793="","",IFERROR(VLOOKUP(TEXT(A5793,"0"),#REF!,10,FALSE),""))</f>
        <v/>
      </c>
      <c r="K5793" s="18" t="str">
        <f>IFERROR(INDEX(#REF!,MATCH(A5793,#REF!,0)),"")</f>
        <v/>
      </c>
      <c r="L5793" s="58" t="str">
        <f>IFERROR(INDEX(SKU!E:E,MATCH(B5793,SKU!C:C,0)),"")</f>
        <v/>
      </c>
      <c r="M5793" s="56"/>
      <c r="R5793" t="str">
        <f>IF(COUNTIF(ROMANEIOS!K:K,A5793)&gt;0,J5793,"")</f>
        <v/>
      </c>
    </row>
    <row r="5794" spans="1:18" ht="15.75" customHeight="1" x14ac:dyDescent="0.25">
      <c r="A5794" s="42" t="str">
        <f>IFERROR(INDEX(NFS!F:F,MATCH(B5794,NFS!E:E,0)),"")</f>
        <v/>
      </c>
      <c r="E5794" s="11" t="str">
        <f>IF(B5794="","",COUNTIF(SKU!C:C,B5794))</f>
        <v/>
      </c>
      <c r="H5794" s="64" t="str">
        <f>IF(A5794="","",IFERROR(VLOOKUP(TEXT(A5794,"0"),#REF!,7,FALSE),""))</f>
        <v/>
      </c>
      <c r="I5794" s="17" t="str">
        <f>IF(A5794="","",IFERROR(VLOOKUP(TEXT(A5794,"0"),#REF!,9,FALSE),""))</f>
        <v/>
      </c>
      <c r="J5794" s="19" t="str">
        <f>IF(A5794="","",IFERROR(VLOOKUP(TEXT(A5794,"0"),#REF!,10,FALSE),""))</f>
        <v/>
      </c>
      <c r="K5794" s="18" t="str">
        <f>IFERROR(INDEX(#REF!,MATCH(A5794,#REF!,0)),"")</f>
        <v/>
      </c>
      <c r="L5794" s="58" t="str">
        <f>IFERROR(INDEX(SKU!E:E,MATCH(B5794,SKU!C:C,0)),"")</f>
        <v/>
      </c>
      <c r="M5794" s="56"/>
      <c r="R5794" t="str">
        <f>IF(COUNTIF(ROMANEIOS!K:K,A5794)&gt;0,J5794,"")</f>
        <v/>
      </c>
    </row>
    <row r="5795" spans="1:18" ht="15.75" customHeight="1" x14ac:dyDescent="0.25">
      <c r="A5795" s="42" t="str">
        <f>IFERROR(INDEX(NFS!F:F,MATCH(B5795,NFS!E:E,0)),"")</f>
        <v/>
      </c>
      <c r="E5795" s="11" t="str">
        <f>IF(B5795="","",COUNTIF(SKU!C:C,B5795))</f>
        <v/>
      </c>
      <c r="H5795" s="64" t="str">
        <f>IF(A5795="","",IFERROR(VLOOKUP(TEXT(A5795,"0"),#REF!,7,FALSE),""))</f>
        <v/>
      </c>
      <c r="I5795" s="17" t="str">
        <f>IF(A5795="","",IFERROR(VLOOKUP(TEXT(A5795,"0"),#REF!,9,FALSE),""))</f>
        <v/>
      </c>
      <c r="J5795" s="19" t="str">
        <f>IF(A5795="","",IFERROR(VLOOKUP(TEXT(A5795,"0"),#REF!,10,FALSE),""))</f>
        <v/>
      </c>
      <c r="K5795" s="18" t="str">
        <f>IFERROR(INDEX(#REF!,MATCH(A5795,#REF!,0)),"")</f>
        <v/>
      </c>
      <c r="L5795" s="58" t="str">
        <f>IFERROR(INDEX(SKU!E:E,MATCH(B5795,SKU!C:C,0)),"")</f>
        <v/>
      </c>
      <c r="M5795" s="56"/>
      <c r="R5795" t="str">
        <f>IF(COUNTIF(ROMANEIOS!K:K,A5795)&gt;0,J5795,"")</f>
        <v/>
      </c>
    </row>
    <row r="5796" spans="1:18" ht="15.75" customHeight="1" x14ac:dyDescent="0.25">
      <c r="A5796" s="42" t="str">
        <f>IFERROR(INDEX(NFS!F:F,MATCH(B5796,NFS!E:E,0)),"")</f>
        <v/>
      </c>
      <c r="E5796" s="11" t="str">
        <f>IF(B5796="","",COUNTIF(SKU!C:C,B5796))</f>
        <v/>
      </c>
      <c r="H5796" s="64" t="str">
        <f>IF(A5796="","",IFERROR(VLOOKUP(TEXT(A5796,"0"),#REF!,7,FALSE),""))</f>
        <v/>
      </c>
      <c r="I5796" s="17" t="str">
        <f>IF(A5796="","",IFERROR(VLOOKUP(TEXT(A5796,"0"),#REF!,9,FALSE),""))</f>
        <v/>
      </c>
      <c r="J5796" s="19" t="str">
        <f>IF(A5796="","",IFERROR(VLOOKUP(TEXT(A5796,"0"),#REF!,10,FALSE),""))</f>
        <v/>
      </c>
      <c r="K5796" s="18" t="str">
        <f>IFERROR(INDEX(#REF!,MATCH(A5796,#REF!,0)),"")</f>
        <v/>
      </c>
      <c r="L5796" s="58" t="str">
        <f>IFERROR(INDEX(SKU!E:E,MATCH(B5796,SKU!C:C,0)),"")</f>
        <v/>
      </c>
      <c r="M5796" s="56"/>
      <c r="R5796" t="str">
        <f>IF(COUNTIF(ROMANEIOS!K:K,A5796)&gt;0,J5796,"")</f>
        <v/>
      </c>
    </row>
    <row r="5797" spans="1:18" ht="15.75" customHeight="1" x14ac:dyDescent="0.25">
      <c r="A5797" s="42" t="str">
        <f>IFERROR(INDEX(NFS!F:F,MATCH(B5797,NFS!E:E,0)),"")</f>
        <v/>
      </c>
      <c r="E5797" s="11" t="str">
        <f>IF(B5797="","",COUNTIF(SKU!C:C,B5797))</f>
        <v/>
      </c>
      <c r="H5797" s="64" t="str">
        <f>IF(A5797="","",IFERROR(VLOOKUP(TEXT(A5797,"0"),#REF!,7,FALSE),""))</f>
        <v/>
      </c>
      <c r="I5797" s="17" t="str">
        <f>IF(A5797="","",IFERROR(VLOOKUP(TEXT(A5797,"0"),#REF!,9,FALSE),""))</f>
        <v/>
      </c>
      <c r="J5797" s="19" t="str">
        <f>IF(A5797="","",IFERROR(VLOOKUP(TEXT(A5797,"0"),#REF!,10,FALSE),""))</f>
        <v/>
      </c>
      <c r="K5797" s="18" t="str">
        <f>IFERROR(INDEX(#REF!,MATCH(A5797,#REF!,0)),"")</f>
        <v/>
      </c>
      <c r="L5797" s="58" t="str">
        <f>IFERROR(INDEX(SKU!E:E,MATCH(B5797,SKU!C:C,0)),"")</f>
        <v/>
      </c>
      <c r="M5797" s="56"/>
      <c r="R5797" t="str">
        <f>IF(COUNTIF(ROMANEIOS!K:K,A5797)&gt;0,J5797,"")</f>
        <v/>
      </c>
    </row>
    <row r="5798" spans="1:18" ht="15.75" customHeight="1" x14ac:dyDescent="0.25">
      <c r="A5798" s="42" t="str">
        <f>IFERROR(INDEX(NFS!F:F,MATCH(B5798,NFS!E:E,0)),"")</f>
        <v/>
      </c>
      <c r="E5798" s="11" t="str">
        <f>IF(B5798="","",COUNTIF(SKU!C:C,B5798))</f>
        <v/>
      </c>
      <c r="H5798" s="64" t="str">
        <f>IF(A5798="","",IFERROR(VLOOKUP(TEXT(A5798,"0"),#REF!,7,FALSE),""))</f>
        <v/>
      </c>
      <c r="I5798" s="17" t="str">
        <f>IF(A5798="","",IFERROR(VLOOKUP(TEXT(A5798,"0"),#REF!,9,FALSE),""))</f>
        <v/>
      </c>
      <c r="J5798" s="19" t="str">
        <f>IF(A5798="","",IFERROR(VLOOKUP(TEXT(A5798,"0"),#REF!,10,FALSE),""))</f>
        <v/>
      </c>
      <c r="K5798" s="18" t="str">
        <f>IFERROR(INDEX(#REF!,MATCH(A5798,#REF!,0)),"")</f>
        <v/>
      </c>
      <c r="L5798" s="58" t="str">
        <f>IFERROR(INDEX(SKU!E:E,MATCH(B5798,SKU!C:C,0)),"")</f>
        <v/>
      </c>
      <c r="M5798" s="56"/>
      <c r="R5798" t="str">
        <f>IF(COUNTIF(ROMANEIOS!K:K,A5798)&gt;0,J5798,"")</f>
        <v/>
      </c>
    </row>
    <row r="5799" spans="1:18" ht="15.75" customHeight="1" x14ac:dyDescent="0.25">
      <c r="A5799" s="42" t="str">
        <f>IFERROR(INDEX(NFS!F:F,MATCH(B5799,NFS!E:E,0)),"")</f>
        <v/>
      </c>
      <c r="E5799" s="11" t="str">
        <f>IF(B5799="","",COUNTIF(SKU!C:C,B5799))</f>
        <v/>
      </c>
      <c r="H5799" s="64" t="str">
        <f>IF(A5799="","",IFERROR(VLOOKUP(TEXT(A5799,"0"),#REF!,7,FALSE),""))</f>
        <v/>
      </c>
      <c r="I5799" s="17" t="str">
        <f>IF(A5799="","",IFERROR(VLOOKUP(TEXT(A5799,"0"),#REF!,9,FALSE),""))</f>
        <v/>
      </c>
      <c r="J5799" s="19" t="str">
        <f>IF(A5799="","",IFERROR(VLOOKUP(TEXT(A5799,"0"),#REF!,10,FALSE),""))</f>
        <v/>
      </c>
      <c r="K5799" s="18" t="str">
        <f>IFERROR(INDEX(#REF!,MATCH(A5799,#REF!,0)),"")</f>
        <v/>
      </c>
      <c r="L5799" s="58" t="str">
        <f>IFERROR(INDEX(SKU!E:E,MATCH(B5799,SKU!C:C,0)),"")</f>
        <v/>
      </c>
      <c r="M5799" s="56"/>
      <c r="R5799" t="str">
        <f>IF(COUNTIF(ROMANEIOS!K:K,A5799)&gt;0,J5799,"")</f>
        <v/>
      </c>
    </row>
    <row r="5800" spans="1:18" ht="15.75" customHeight="1" x14ac:dyDescent="0.25">
      <c r="A5800" s="42" t="str">
        <f>IFERROR(INDEX(NFS!F:F,MATCH(B5800,NFS!E:E,0)),"")</f>
        <v/>
      </c>
      <c r="E5800" s="11" t="str">
        <f>IF(B5800="","",COUNTIF(SKU!C:C,B5800))</f>
        <v/>
      </c>
      <c r="H5800" s="64" t="str">
        <f>IF(A5800="","",IFERROR(VLOOKUP(TEXT(A5800,"0"),#REF!,7,FALSE),""))</f>
        <v/>
      </c>
      <c r="I5800" s="17" t="str">
        <f>IF(A5800="","",IFERROR(VLOOKUP(TEXT(A5800,"0"),#REF!,9,FALSE),""))</f>
        <v/>
      </c>
      <c r="J5800" s="19" t="str">
        <f>IF(A5800="","",IFERROR(VLOOKUP(TEXT(A5800,"0"),#REF!,10,FALSE),""))</f>
        <v/>
      </c>
      <c r="K5800" s="18" t="str">
        <f>IFERROR(INDEX(#REF!,MATCH(A5800,#REF!,0)),"")</f>
        <v/>
      </c>
      <c r="L5800" s="58" t="str">
        <f>IFERROR(INDEX(SKU!E:E,MATCH(B5800,SKU!C:C,0)),"")</f>
        <v/>
      </c>
      <c r="M5800" s="56"/>
      <c r="R5800" t="str">
        <f>IF(COUNTIF(ROMANEIOS!K:K,A5800)&gt;0,J5800,"")</f>
        <v/>
      </c>
    </row>
    <row r="5801" spans="1:18" ht="15.75" customHeight="1" x14ac:dyDescent="0.25">
      <c r="A5801" s="42" t="str">
        <f>IFERROR(INDEX(NFS!F:F,MATCH(B5801,NFS!E:E,0)),"")</f>
        <v/>
      </c>
      <c r="E5801" s="11" t="str">
        <f>IF(B5801="","",COUNTIF(SKU!C:C,B5801))</f>
        <v/>
      </c>
      <c r="H5801" s="64" t="str">
        <f>IF(A5801="","",IFERROR(VLOOKUP(TEXT(A5801,"0"),#REF!,7,FALSE),""))</f>
        <v/>
      </c>
      <c r="I5801" s="17" t="str">
        <f>IF(A5801="","",IFERROR(VLOOKUP(TEXT(A5801,"0"),#REF!,9,FALSE),""))</f>
        <v/>
      </c>
      <c r="J5801" s="19" t="str">
        <f>IF(A5801="","",IFERROR(VLOOKUP(TEXT(A5801,"0"),#REF!,10,FALSE),""))</f>
        <v/>
      </c>
      <c r="K5801" s="18" t="str">
        <f>IFERROR(INDEX(#REF!,MATCH(A5801,#REF!,0)),"")</f>
        <v/>
      </c>
      <c r="L5801" s="58" t="str">
        <f>IFERROR(INDEX(SKU!E:E,MATCH(B5801,SKU!C:C,0)),"")</f>
        <v/>
      </c>
      <c r="M5801" s="56"/>
      <c r="R5801" t="str">
        <f>IF(COUNTIF(ROMANEIOS!K:K,A5801)&gt;0,J5801,"")</f>
        <v/>
      </c>
    </row>
    <row r="5802" spans="1:18" ht="15.75" customHeight="1" x14ac:dyDescent="0.25">
      <c r="A5802" s="42" t="str">
        <f>IFERROR(INDEX(NFS!F:F,MATCH(B5802,NFS!E:E,0)),"")</f>
        <v/>
      </c>
      <c r="E5802" s="11" t="str">
        <f>IF(B5802="","",COUNTIF(SKU!C:C,B5802))</f>
        <v/>
      </c>
      <c r="H5802" s="64" t="str">
        <f>IF(A5802="","",IFERROR(VLOOKUP(TEXT(A5802,"0"),#REF!,7,FALSE),""))</f>
        <v/>
      </c>
      <c r="I5802" s="17" t="str">
        <f>IF(A5802="","",IFERROR(VLOOKUP(TEXT(A5802,"0"),#REF!,9,FALSE),""))</f>
        <v/>
      </c>
      <c r="J5802" s="19" t="str">
        <f>IF(A5802="","",IFERROR(VLOOKUP(TEXT(A5802,"0"),#REF!,10,FALSE),""))</f>
        <v/>
      </c>
      <c r="K5802" s="18" t="str">
        <f>IFERROR(INDEX(#REF!,MATCH(A5802,#REF!,0)),"")</f>
        <v/>
      </c>
      <c r="L5802" s="58" t="str">
        <f>IFERROR(INDEX(SKU!E:E,MATCH(B5802,SKU!C:C,0)),"")</f>
        <v/>
      </c>
      <c r="M5802" s="56"/>
      <c r="R5802" t="str">
        <f>IF(COUNTIF(ROMANEIOS!K:K,A5802)&gt;0,J5802,"")</f>
        <v/>
      </c>
    </row>
    <row r="5803" spans="1:18" ht="15.75" customHeight="1" x14ac:dyDescent="0.25">
      <c r="A5803" s="42" t="str">
        <f>IFERROR(INDEX(NFS!F:F,MATCH(B5803,NFS!E:E,0)),"")</f>
        <v/>
      </c>
      <c r="E5803" s="11" t="str">
        <f>IF(B5803="","",COUNTIF(SKU!C:C,B5803))</f>
        <v/>
      </c>
      <c r="H5803" s="64" t="str">
        <f>IF(A5803="","",IFERROR(VLOOKUP(TEXT(A5803,"0"),#REF!,7,FALSE),""))</f>
        <v/>
      </c>
      <c r="I5803" s="17" t="str">
        <f>IF(A5803="","",IFERROR(VLOOKUP(TEXT(A5803,"0"),#REF!,9,FALSE),""))</f>
        <v/>
      </c>
      <c r="J5803" s="19" t="str">
        <f>IF(A5803="","",IFERROR(VLOOKUP(TEXT(A5803,"0"),#REF!,10,FALSE),""))</f>
        <v/>
      </c>
      <c r="K5803" s="18" t="str">
        <f>IFERROR(INDEX(#REF!,MATCH(A5803,#REF!,0)),"")</f>
        <v/>
      </c>
      <c r="L5803" s="58" t="str">
        <f>IFERROR(INDEX(SKU!E:E,MATCH(B5803,SKU!C:C,0)),"")</f>
        <v/>
      </c>
      <c r="M5803" s="56"/>
      <c r="R5803" t="str">
        <f>IF(COUNTIF(ROMANEIOS!K:K,A5803)&gt;0,J5803,"")</f>
        <v/>
      </c>
    </row>
    <row r="5804" spans="1:18" ht="15.75" customHeight="1" x14ac:dyDescent="0.25">
      <c r="A5804" s="42" t="str">
        <f>IFERROR(INDEX(NFS!F:F,MATCH(B5804,NFS!E:E,0)),"")</f>
        <v/>
      </c>
      <c r="E5804" s="11" t="str">
        <f>IF(B5804="","",COUNTIF(SKU!C:C,B5804))</f>
        <v/>
      </c>
      <c r="H5804" s="64" t="str">
        <f>IF(A5804="","",IFERROR(VLOOKUP(TEXT(A5804,"0"),#REF!,7,FALSE),""))</f>
        <v/>
      </c>
      <c r="I5804" s="17" t="str">
        <f>IF(A5804="","",IFERROR(VLOOKUP(TEXT(A5804,"0"),#REF!,9,FALSE),""))</f>
        <v/>
      </c>
      <c r="J5804" s="19" t="str">
        <f>IF(A5804="","",IFERROR(VLOOKUP(TEXT(A5804,"0"),#REF!,10,FALSE),""))</f>
        <v/>
      </c>
      <c r="K5804" s="18" t="str">
        <f>IFERROR(INDEX(#REF!,MATCH(A5804,#REF!,0)),"")</f>
        <v/>
      </c>
      <c r="L5804" s="58" t="str">
        <f>IFERROR(INDEX(SKU!E:E,MATCH(B5804,SKU!C:C,0)),"")</f>
        <v/>
      </c>
      <c r="M5804" s="56"/>
      <c r="R5804" t="str">
        <f>IF(COUNTIF(ROMANEIOS!K:K,A5804)&gt;0,J5804,"")</f>
        <v/>
      </c>
    </row>
    <row r="5805" spans="1:18" ht="15.75" customHeight="1" x14ac:dyDescent="0.25">
      <c r="A5805" s="42" t="str">
        <f>IFERROR(INDEX(NFS!F:F,MATCH(B5805,NFS!E:E,0)),"")</f>
        <v/>
      </c>
      <c r="E5805" s="11" t="str">
        <f>IF(B5805="","",COUNTIF(SKU!C:C,B5805))</f>
        <v/>
      </c>
      <c r="H5805" s="64" t="str">
        <f>IF(A5805="","",IFERROR(VLOOKUP(TEXT(A5805,"0"),#REF!,7,FALSE),""))</f>
        <v/>
      </c>
      <c r="I5805" s="17" t="str">
        <f>IF(A5805="","",IFERROR(VLOOKUP(TEXT(A5805,"0"),#REF!,9,FALSE),""))</f>
        <v/>
      </c>
      <c r="J5805" s="19" t="str">
        <f>IF(A5805="","",IFERROR(VLOOKUP(TEXT(A5805,"0"),#REF!,10,FALSE),""))</f>
        <v/>
      </c>
      <c r="K5805" s="18" t="str">
        <f>IFERROR(INDEX(#REF!,MATCH(A5805,#REF!,0)),"")</f>
        <v/>
      </c>
      <c r="L5805" s="58" t="str">
        <f>IFERROR(INDEX(SKU!E:E,MATCH(B5805,SKU!C:C,0)),"")</f>
        <v/>
      </c>
      <c r="M5805" s="56"/>
      <c r="R5805" t="str">
        <f>IF(COUNTIF(ROMANEIOS!K:K,A5805)&gt;0,J5805,"")</f>
        <v/>
      </c>
    </row>
    <row r="5806" spans="1:18" ht="15.75" customHeight="1" x14ac:dyDescent="0.25">
      <c r="A5806" s="42" t="str">
        <f>IFERROR(INDEX(NFS!F:F,MATCH(B5806,NFS!E:E,0)),"")</f>
        <v/>
      </c>
      <c r="E5806" s="11" t="str">
        <f>IF(B5806="","",COUNTIF(SKU!C:C,B5806))</f>
        <v/>
      </c>
      <c r="H5806" s="64" t="str">
        <f>IF(A5806="","",IFERROR(VLOOKUP(TEXT(A5806,"0"),#REF!,7,FALSE),""))</f>
        <v/>
      </c>
      <c r="I5806" s="17" t="str">
        <f>IF(A5806="","",IFERROR(VLOOKUP(TEXT(A5806,"0"),#REF!,9,FALSE),""))</f>
        <v/>
      </c>
      <c r="J5806" s="19" t="str">
        <f>IF(A5806="","",IFERROR(VLOOKUP(TEXT(A5806,"0"),#REF!,10,FALSE),""))</f>
        <v/>
      </c>
      <c r="K5806" s="18" t="str">
        <f>IFERROR(INDEX(#REF!,MATCH(A5806,#REF!,0)),"")</f>
        <v/>
      </c>
      <c r="L5806" s="58" t="str">
        <f>IFERROR(INDEX(SKU!E:E,MATCH(B5806,SKU!C:C,0)),"")</f>
        <v/>
      </c>
      <c r="M5806" s="56"/>
      <c r="R5806" t="str">
        <f>IF(COUNTIF(ROMANEIOS!K:K,A5806)&gt;0,J5806,"")</f>
        <v/>
      </c>
    </row>
    <row r="5807" spans="1:18" ht="15.75" customHeight="1" x14ac:dyDescent="0.25">
      <c r="A5807" s="42" t="str">
        <f>IFERROR(INDEX(NFS!F:F,MATCH(B5807,NFS!E:E,0)),"")</f>
        <v/>
      </c>
      <c r="E5807" s="11" t="str">
        <f>IF(B5807="","",COUNTIF(SKU!C:C,B5807))</f>
        <v/>
      </c>
      <c r="H5807" s="64" t="str">
        <f>IF(A5807="","",IFERROR(VLOOKUP(TEXT(A5807,"0"),#REF!,7,FALSE),""))</f>
        <v/>
      </c>
      <c r="I5807" s="17" t="str">
        <f>IF(A5807="","",IFERROR(VLOOKUP(TEXT(A5807,"0"),#REF!,9,FALSE),""))</f>
        <v/>
      </c>
      <c r="J5807" s="19" t="str">
        <f>IF(A5807="","",IFERROR(VLOOKUP(TEXT(A5807,"0"),#REF!,10,FALSE),""))</f>
        <v/>
      </c>
      <c r="K5807" s="18" t="str">
        <f>IFERROR(INDEX(#REF!,MATCH(A5807,#REF!,0)),"")</f>
        <v/>
      </c>
      <c r="L5807" s="58" t="str">
        <f>IFERROR(INDEX(SKU!E:E,MATCH(B5807,SKU!C:C,0)),"")</f>
        <v/>
      </c>
      <c r="M5807" s="56"/>
      <c r="R5807" t="str">
        <f>IF(COUNTIF(ROMANEIOS!K:K,A5807)&gt;0,J5807,"")</f>
        <v/>
      </c>
    </row>
    <row r="5808" spans="1:18" ht="15.75" customHeight="1" x14ac:dyDescent="0.25">
      <c r="A5808" s="42" t="str">
        <f>IFERROR(INDEX(NFS!F:F,MATCH(B5808,NFS!E:E,0)),"")</f>
        <v/>
      </c>
      <c r="E5808" s="11" t="str">
        <f>IF(B5808="","",COUNTIF(SKU!C:C,B5808))</f>
        <v/>
      </c>
      <c r="H5808" s="64" t="str">
        <f>IF(A5808="","",IFERROR(VLOOKUP(TEXT(A5808,"0"),#REF!,7,FALSE),""))</f>
        <v/>
      </c>
      <c r="I5808" s="17" t="str">
        <f>IF(A5808="","",IFERROR(VLOOKUP(TEXT(A5808,"0"),#REF!,9,FALSE),""))</f>
        <v/>
      </c>
      <c r="J5808" s="19" t="str">
        <f>IF(A5808="","",IFERROR(VLOOKUP(TEXT(A5808,"0"),#REF!,10,FALSE),""))</f>
        <v/>
      </c>
      <c r="K5808" s="18" t="str">
        <f>IFERROR(INDEX(#REF!,MATCH(A5808,#REF!,0)),"")</f>
        <v/>
      </c>
      <c r="L5808" s="58" t="str">
        <f>IFERROR(INDEX(SKU!E:E,MATCH(B5808,SKU!C:C,0)),"")</f>
        <v/>
      </c>
      <c r="M5808" s="56"/>
      <c r="R5808" t="str">
        <f>IF(COUNTIF(ROMANEIOS!K:K,A5808)&gt;0,J5808,"")</f>
        <v/>
      </c>
    </row>
    <row r="5809" spans="1:18" ht="15.75" customHeight="1" x14ac:dyDescent="0.25">
      <c r="A5809" s="42" t="str">
        <f>IFERROR(INDEX(NFS!F:F,MATCH(B5809,NFS!E:E,0)),"")</f>
        <v/>
      </c>
      <c r="E5809" s="11" t="str">
        <f>IF(B5809="","",COUNTIF(SKU!C:C,B5809))</f>
        <v/>
      </c>
      <c r="H5809" s="64" t="str">
        <f>IF(A5809="","",IFERROR(VLOOKUP(TEXT(A5809,"0"),#REF!,7,FALSE),""))</f>
        <v/>
      </c>
      <c r="I5809" s="17" t="str">
        <f>IF(A5809="","",IFERROR(VLOOKUP(TEXT(A5809,"0"),#REF!,9,FALSE),""))</f>
        <v/>
      </c>
      <c r="J5809" s="19" t="str">
        <f>IF(A5809="","",IFERROR(VLOOKUP(TEXT(A5809,"0"),#REF!,10,FALSE),""))</f>
        <v/>
      </c>
      <c r="K5809" s="18" t="str">
        <f>IFERROR(INDEX(#REF!,MATCH(A5809,#REF!,0)),"")</f>
        <v/>
      </c>
      <c r="L5809" s="58" t="str">
        <f>IFERROR(INDEX(SKU!E:E,MATCH(B5809,SKU!C:C,0)),"")</f>
        <v/>
      </c>
      <c r="M5809" s="56"/>
      <c r="R5809" t="str">
        <f>IF(COUNTIF(ROMANEIOS!K:K,A5809)&gt;0,J5809,"")</f>
        <v/>
      </c>
    </row>
    <row r="5810" spans="1:18" ht="15.75" customHeight="1" x14ac:dyDescent="0.25">
      <c r="A5810" s="42" t="str">
        <f>IFERROR(INDEX(NFS!F:F,MATCH(B5810,NFS!E:E,0)),"")</f>
        <v/>
      </c>
      <c r="E5810" s="11" t="str">
        <f>IF(B5810="","",COUNTIF(SKU!C:C,B5810))</f>
        <v/>
      </c>
      <c r="H5810" s="64" t="str">
        <f>IF(A5810="","",IFERROR(VLOOKUP(TEXT(A5810,"0"),#REF!,7,FALSE),""))</f>
        <v/>
      </c>
      <c r="I5810" s="17" t="str">
        <f>IF(A5810="","",IFERROR(VLOOKUP(TEXT(A5810,"0"),#REF!,9,FALSE),""))</f>
        <v/>
      </c>
      <c r="J5810" s="19" t="str">
        <f>IF(A5810="","",IFERROR(VLOOKUP(TEXT(A5810,"0"),#REF!,10,FALSE),""))</f>
        <v/>
      </c>
      <c r="K5810" s="18" t="str">
        <f>IFERROR(INDEX(#REF!,MATCH(A5810,#REF!,0)),"")</f>
        <v/>
      </c>
      <c r="L5810" s="58" t="str">
        <f>IFERROR(INDEX(SKU!E:E,MATCH(B5810,SKU!C:C,0)),"")</f>
        <v/>
      </c>
      <c r="M5810" s="56"/>
      <c r="R5810" t="str">
        <f>IF(COUNTIF(ROMANEIOS!K:K,A5810)&gt;0,J5810,"")</f>
        <v/>
      </c>
    </row>
    <row r="5811" spans="1:18" ht="15.75" customHeight="1" x14ac:dyDescent="0.25">
      <c r="A5811" s="42" t="str">
        <f>IFERROR(INDEX(NFS!F:F,MATCH(B5811,NFS!E:E,0)),"")</f>
        <v/>
      </c>
      <c r="E5811" s="11" t="str">
        <f>IF(B5811="","",COUNTIF(SKU!C:C,B5811))</f>
        <v/>
      </c>
      <c r="H5811" s="64" t="str">
        <f>IF(A5811="","",IFERROR(VLOOKUP(TEXT(A5811,"0"),#REF!,7,FALSE),""))</f>
        <v/>
      </c>
      <c r="I5811" s="17" t="str">
        <f>IF(A5811="","",IFERROR(VLOOKUP(TEXT(A5811,"0"),#REF!,9,FALSE),""))</f>
        <v/>
      </c>
      <c r="J5811" s="19" t="str">
        <f>IF(A5811="","",IFERROR(VLOOKUP(TEXT(A5811,"0"),#REF!,10,FALSE),""))</f>
        <v/>
      </c>
      <c r="K5811" s="18" t="str">
        <f>IFERROR(INDEX(#REF!,MATCH(A5811,#REF!,0)),"")</f>
        <v/>
      </c>
      <c r="L5811" s="58" t="str">
        <f>IFERROR(INDEX(SKU!E:E,MATCH(B5811,SKU!C:C,0)),"")</f>
        <v/>
      </c>
      <c r="M5811" s="56"/>
      <c r="R5811" t="str">
        <f>IF(COUNTIF(ROMANEIOS!K:K,A5811)&gt;0,J5811,"")</f>
        <v/>
      </c>
    </row>
    <row r="5812" spans="1:18" ht="15.75" customHeight="1" x14ac:dyDescent="0.25">
      <c r="A5812" s="42" t="str">
        <f>IFERROR(INDEX(NFS!F:F,MATCH(B5812,NFS!E:E,0)),"")</f>
        <v/>
      </c>
      <c r="E5812" s="11" t="str">
        <f>IF(B5812="","",COUNTIF(SKU!C:C,B5812))</f>
        <v/>
      </c>
      <c r="H5812" s="64" t="str">
        <f>IF(A5812="","",IFERROR(VLOOKUP(TEXT(A5812,"0"),#REF!,7,FALSE),""))</f>
        <v/>
      </c>
      <c r="I5812" s="17" t="str">
        <f>IF(A5812="","",IFERROR(VLOOKUP(TEXT(A5812,"0"),#REF!,9,FALSE),""))</f>
        <v/>
      </c>
      <c r="J5812" s="19" t="str">
        <f>IF(A5812="","",IFERROR(VLOOKUP(TEXT(A5812,"0"),#REF!,10,FALSE),""))</f>
        <v/>
      </c>
      <c r="K5812" s="18" t="str">
        <f>IFERROR(INDEX(#REF!,MATCH(A5812,#REF!,0)),"")</f>
        <v/>
      </c>
      <c r="L5812" s="58" t="str">
        <f>IFERROR(INDEX(SKU!E:E,MATCH(B5812,SKU!C:C,0)),"")</f>
        <v/>
      </c>
      <c r="M5812" s="56"/>
      <c r="R5812" t="str">
        <f>IF(COUNTIF(ROMANEIOS!K:K,A5812)&gt;0,J5812,"")</f>
        <v/>
      </c>
    </row>
    <row r="5813" spans="1:18" ht="15.75" customHeight="1" x14ac:dyDescent="0.25">
      <c r="A5813" s="42" t="str">
        <f>IFERROR(INDEX(NFS!F:F,MATCH(B5813,NFS!E:E,0)),"")</f>
        <v/>
      </c>
      <c r="E5813" s="11" t="str">
        <f>IF(B5813="","",COUNTIF(SKU!C:C,B5813))</f>
        <v/>
      </c>
      <c r="H5813" s="64" t="str">
        <f>IF(A5813="","",IFERROR(VLOOKUP(TEXT(A5813,"0"),#REF!,7,FALSE),""))</f>
        <v/>
      </c>
      <c r="I5813" s="17" t="str">
        <f>IF(A5813="","",IFERROR(VLOOKUP(TEXT(A5813,"0"),#REF!,9,FALSE),""))</f>
        <v/>
      </c>
      <c r="J5813" s="19" t="str">
        <f>IF(A5813="","",IFERROR(VLOOKUP(TEXT(A5813,"0"),#REF!,10,FALSE),""))</f>
        <v/>
      </c>
      <c r="K5813" s="18" t="str">
        <f>IFERROR(INDEX(#REF!,MATCH(A5813,#REF!,0)),"")</f>
        <v/>
      </c>
      <c r="L5813" s="58" t="str">
        <f>IFERROR(INDEX(SKU!E:E,MATCH(B5813,SKU!C:C,0)),"")</f>
        <v/>
      </c>
      <c r="M5813" s="56"/>
      <c r="R5813" t="str">
        <f>IF(COUNTIF(ROMANEIOS!K:K,A5813)&gt;0,J5813,"")</f>
        <v/>
      </c>
    </row>
    <row r="5814" spans="1:18" ht="15.75" customHeight="1" x14ac:dyDescent="0.25">
      <c r="A5814" s="42" t="str">
        <f>IFERROR(INDEX(NFS!F:F,MATCH(B5814,NFS!E:E,0)),"")</f>
        <v/>
      </c>
      <c r="E5814" s="11" t="str">
        <f>IF(B5814="","",COUNTIF(SKU!C:C,B5814))</f>
        <v/>
      </c>
      <c r="H5814" s="64" t="str">
        <f>IF(A5814="","",IFERROR(VLOOKUP(TEXT(A5814,"0"),#REF!,7,FALSE),""))</f>
        <v/>
      </c>
      <c r="I5814" s="17" t="str">
        <f>IF(A5814="","",IFERROR(VLOOKUP(TEXT(A5814,"0"),#REF!,9,FALSE),""))</f>
        <v/>
      </c>
      <c r="J5814" s="19" t="str">
        <f>IF(A5814="","",IFERROR(VLOOKUP(TEXT(A5814,"0"),#REF!,10,FALSE),""))</f>
        <v/>
      </c>
      <c r="K5814" s="18" t="str">
        <f>IFERROR(INDEX(#REF!,MATCH(A5814,#REF!,0)),"")</f>
        <v/>
      </c>
      <c r="L5814" s="58" t="str">
        <f>IFERROR(INDEX(SKU!E:E,MATCH(B5814,SKU!C:C,0)),"")</f>
        <v/>
      </c>
      <c r="M5814" s="56"/>
      <c r="R5814" t="str">
        <f>IF(COUNTIF(ROMANEIOS!K:K,A5814)&gt;0,J5814,"")</f>
        <v/>
      </c>
    </row>
    <row r="5815" spans="1:18" ht="15.75" customHeight="1" x14ac:dyDescent="0.25">
      <c r="A5815" s="42" t="str">
        <f>IFERROR(INDEX(NFS!F:F,MATCH(B5815,NFS!E:E,0)),"")</f>
        <v/>
      </c>
      <c r="E5815" s="11" t="str">
        <f>IF(B5815="","",COUNTIF(SKU!C:C,B5815))</f>
        <v/>
      </c>
      <c r="H5815" s="64" t="str">
        <f>IF(A5815="","",IFERROR(VLOOKUP(TEXT(A5815,"0"),#REF!,7,FALSE),""))</f>
        <v/>
      </c>
      <c r="I5815" s="17" t="str">
        <f>IF(A5815="","",IFERROR(VLOOKUP(TEXT(A5815,"0"),#REF!,9,FALSE),""))</f>
        <v/>
      </c>
      <c r="J5815" s="19" t="str">
        <f>IF(A5815="","",IFERROR(VLOOKUP(TEXT(A5815,"0"),#REF!,10,FALSE),""))</f>
        <v/>
      </c>
      <c r="K5815" s="18" t="str">
        <f>IFERROR(INDEX(#REF!,MATCH(A5815,#REF!,0)),"")</f>
        <v/>
      </c>
      <c r="L5815" s="58" t="str">
        <f>IFERROR(INDEX(SKU!E:E,MATCH(B5815,SKU!C:C,0)),"")</f>
        <v/>
      </c>
      <c r="M5815" s="56"/>
      <c r="R5815" t="str">
        <f>IF(COUNTIF(ROMANEIOS!K:K,A5815)&gt;0,J5815,"")</f>
        <v/>
      </c>
    </row>
    <row r="5816" spans="1:18" ht="15.75" customHeight="1" x14ac:dyDescent="0.25">
      <c r="A5816" s="42" t="str">
        <f>IFERROR(INDEX(NFS!F:F,MATCH(B5816,NFS!E:E,0)),"")</f>
        <v/>
      </c>
      <c r="E5816" s="11" t="str">
        <f>IF(B5816="","",COUNTIF(SKU!C:C,B5816))</f>
        <v/>
      </c>
      <c r="H5816" s="64" t="str">
        <f>IF(A5816="","",IFERROR(VLOOKUP(TEXT(A5816,"0"),#REF!,7,FALSE),""))</f>
        <v/>
      </c>
      <c r="I5816" s="17" t="str">
        <f>IF(A5816="","",IFERROR(VLOOKUP(TEXT(A5816,"0"),#REF!,9,FALSE),""))</f>
        <v/>
      </c>
      <c r="J5816" s="19" t="str">
        <f>IF(A5816="","",IFERROR(VLOOKUP(TEXT(A5816,"0"),#REF!,10,FALSE),""))</f>
        <v/>
      </c>
      <c r="K5816" s="18" t="str">
        <f>IFERROR(INDEX(#REF!,MATCH(A5816,#REF!,0)),"")</f>
        <v/>
      </c>
      <c r="L5816" s="58" t="str">
        <f>IFERROR(INDEX(SKU!E:E,MATCH(B5816,SKU!C:C,0)),"")</f>
        <v/>
      </c>
      <c r="M5816" s="56"/>
      <c r="R5816" t="str">
        <f>IF(COUNTIF(ROMANEIOS!K:K,A5816)&gt;0,J5816,"")</f>
        <v/>
      </c>
    </row>
    <row r="5817" spans="1:18" ht="15.75" customHeight="1" x14ac:dyDescent="0.25">
      <c r="A5817" s="42" t="str">
        <f>IFERROR(INDEX(NFS!F:F,MATCH(B5817,NFS!E:E,0)),"")</f>
        <v/>
      </c>
      <c r="E5817" s="11" t="str">
        <f>IF(B5817="","",COUNTIF(SKU!C:C,B5817))</f>
        <v/>
      </c>
      <c r="H5817" s="64" t="str">
        <f>IF(A5817="","",IFERROR(VLOOKUP(TEXT(A5817,"0"),#REF!,7,FALSE),""))</f>
        <v/>
      </c>
      <c r="I5817" s="17" t="str">
        <f>IF(A5817="","",IFERROR(VLOOKUP(TEXT(A5817,"0"),#REF!,9,FALSE),""))</f>
        <v/>
      </c>
      <c r="J5817" s="19" t="str">
        <f>IF(A5817="","",IFERROR(VLOOKUP(TEXT(A5817,"0"),#REF!,10,FALSE),""))</f>
        <v/>
      </c>
      <c r="K5817" s="18" t="str">
        <f>IFERROR(INDEX(#REF!,MATCH(A5817,#REF!,0)),"")</f>
        <v/>
      </c>
      <c r="L5817" s="58" t="str">
        <f>IFERROR(INDEX(SKU!E:E,MATCH(B5817,SKU!C:C,0)),"")</f>
        <v/>
      </c>
      <c r="M5817" s="56"/>
      <c r="R5817" t="str">
        <f>IF(COUNTIF(ROMANEIOS!K:K,A5817)&gt;0,J5817,"")</f>
        <v/>
      </c>
    </row>
    <row r="5818" spans="1:18" ht="15.75" customHeight="1" x14ac:dyDescent="0.25">
      <c r="A5818" s="42" t="str">
        <f>IFERROR(INDEX(NFS!F:F,MATCH(B5818,NFS!E:E,0)),"")</f>
        <v/>
      </c>
      <c r="E5818" s="11" t="str">
        <f>IF(B5818="","",COUNTIF(SKU!C:C,B5818))</f>
        <v/>
      </c>
      <c r="H5818" s="64" t="str">
        <f>IF(A5818="","",IFERROR(VLOOKUP(TEXT(A5818,"0"),#REF!,7,FALSE),""))</f>
        <v/>
      </c>
      <c r="I5818" s="17" t="str">
        <f>IF(A5818="","",IFERROR(VLOOKUP(TEXT(A5818,"0"),#REF!,9,FALSE),""))</f>
        <v/>
      </c>
      <c r="J5818" s="19" t="str">
        <f>IF(A5818="","",IFERROR(VLOOKUP(TEXT(A5818,"0"),#REF!,10,FALSE),""))</f>
        <v/>
      </c>
      <c r="K5818" s="18" t="str">
        <f>IFERROR(INDEX(#REF!,MATCH(A5818,#REF!,0)),"")</f>
        <v/>
      </c>
      <c r="L5818" s="58" t="str">
        <f>IFERROR(INDEX(SKU!E:E,MATCH(B5818,SKU!C:C,0)),"")</f>
        <v/>
      </c>
      <c r="M5818" s="56"/>
      <c r="R5818" t="str">
        <f>IF(COUNTIF(ROMANEIOS!K:K,A5818)&gt;0,J5818,"")</f>
        <v/>
      </c>
    </row>
    <row r="5819" spans="1:18" ht="15.75" customHeight="1" x14ac:dyDescent="0.25">
      <c r="A5819" s="42" t="str">
        <f>IFERROR(INDEX(NFS!F:F,MATCH(B5819,NFS!E:E,0)),"")</f>
        <v/>
      </c>
      <c r="E5819" s="11" t="str">
        <f>IF(B5819="","",COUNTIF(SKU!C:C,B5819))</f>
        <v/>
      </c>
      <c r="H5819" s="64" t="str">
        <f>IF(A5819="","",IFERROR(VLOOKUP(TEXT(A5819,"0"),#REF!,7,FALSE),""))</f>
        <v/>
      </c>
      <c r="I5819" s="17" t="str">
        <f>IF(A5819="","",IFERROR(VLOOKUP(TEXT(A5819,"0"),#REF!,9,FALSE),""))</f>
        <v/>
      </c>
      <c r="J5819" s="19" t="str">
        <f>IF(A5819="","",IFERROR(VLOOKUP(TEXT(A5819,"0"),#REF!,10,FALSE),""))</f>
        <v/>
      </c>
      <c r="K5819" s="18" t="str">
        <f>IFERROR(INDEX(#REF!,MATCH(A5819,#REF!,0)),"")</f>
        <v/>
      </c>
      <c r="L5819" s="58" t="str">
        <f>IFERROR(INDEX(SKU!E:E,MATCH(B5819,SKU!C:C,0)),"")</f>
        <v/>
      </c>
      <c r="M5819" s="56"/>
      <c r="R5819" t="str">
        <f>IF(COUNTIF(ROMANEIOS!K:K,A5819)&gt;0,J5819,"")</f>
        <v/>
      </c>
    </row>
    <row r="5820" spans="1:18" ht="15.75" customHeight="1" x14ac:dyDescent="0.25">
      <c r="A5820" s="42" t="str">
        <f>IFERROR(INDEX(NFS!F:F,MATCH(B5820,NFS!E:E,0)),"")</f>
        <v/>
      </c>
      <c r="E5820" s="11" t="str">
        <f>IF(B5820="","",COUNTIF(SKU!C:C,B5820))</f>
        <v/>
      </c>
      <c r="H5820" s="64" t="str">
        <f>IF(A5820="","",IFERROR(VLOOKUP(TEXT(A5820,"0"),#REF!,7,FALSE),""))</f>
        <v/>
      </c>
      <c r="I5820" s="17" t="str">
        <f>IF(A5820="","",IFERROR(VLOOKUP(TEXT(A5820,"0"),#REF!,9,FALSE),""))</f>
        <v/>
      </c>
      <c r="J5820" s="19" t="str">
        <f>IF(A5820="","",IFERROR(VLOOKUP(TEXT(A5820,"0"),#REF!,10,FALSE),""))</f>
        <v/>
      </c>
      <c r="K5820" s="18" t="str">
        <f>IFERROR(INDEX(#REF!,MATCH(A5820,#REF!,0)),"")</f>
        <v/>
      </c>
      <c r="L5820" s="58" t="str">
        <f>IFERROR(INDEX(SKU!E:E,MATCH(B5820,SKU!C:C,0)),"")</f>
        <v/>
      </c>
      <c r="M5820" s="56"/>
      <c r="R5820" t="str">
        <f>IF(COUNTIF(ROMANEIOS!K:K,A5820)&gt;0,J5820,"")</f>
        <v/>
      </c>
    </row>
    <row r="5821" spans="1:18" ht="15.75" customHeight="1" x14ac:dyDescent="0.25">
      <c r="A5821" s="42" t="str">
        <f>IFERROR(INDEX(NFS!F:F,MATCH(B5821,NFS!E:E,0)),"")</f>
        <v/>
      </c>
      <c r="E5821" s="11" t="str">
        <f>IF(B5821="","",COUNTIF(SKU!C:C,B5821))</f>
        <v/>
      </c>
      <c r="H5821" s="64" t="str">
        <f>IF(A5821="","",IFERROR(VLOOKUP(TEXT(A5821,"0"),#REF!,7,FALSE),""))</f>
        <v/>
      </c>
      <c r="I5821" s="17" t="str">
        <f>IF(A5821="","",IFERROR(VLOOKUP(TEXT(A5821,"0"),#REF!,9,FALSE),""))</f>
        <v/>
      </c>
      <c r="J5821" s="19" t="str">
        <f>IF(A5821="","",IFERROR(VLOOKUP(TEXT(A5821,"0"),#REF!,10,FALSE),""))</f>
        <v/>
      </c>
      <c r="K5821" s="18" t="str">
        <f>IFERROR(INDEX(#REF!,MATCH(A5821,#REF!,0)),"")</f>
        <v/>
      </c>
      <c r="L5821" s="58" t="str">
        <f>IFERROR(INDEX(SKU!E:E,MATCH(B5821,SKU!C:C,0)),"")</f>
        <v/>
      </c>
      <c r="M5821" s="56"/>
      <c r="R5821" t="str">
        <f>IF(COUNTIF(ROMANEIOS!K:K,A5821)&gt;0,J5821,"")</f>
        <v/>
      </c>
    </row>
    <row r="5822" spans="1:18" ht="15.75" customHeight="1" x14ac:dyDescent="0.25">
      <c r="A5822" s="42" t="str">
        <f>IFERROR(INDEX(NFS!F:F,MATCH(B5822,NFS!E:E,0)),"")</f>
        <v/>
      </c>
      <c r="E5822" s="11" t="str">
        <f>IF(B5822="","",COUNTIF(SKU!C:C,B5822))</f>
        <v/>
      </c>
      <c r="H5822" s="64" t="str">
        <f>IF(A5822="","",IFERROR(VLOOKUP(TEXT(A5822,"0"),#REF!,7,FALSE),""))</f>
        <v/>
      </c>
      <c r="I5822" s="17" t="str">
        <f>IF(A5822="","",IFERROR(VLOOKUP(TEXT(A5822,"0"),#REF!,9,FALSE),""))</f>
        <v/>
      </c>
      <c r="J5822" s="19" t="str">
        <f>IF(A5822="","",IFERROR(VLOOKUP(TEXT(A5822,"0"),#REF!,10,FALSE),""))</f>
        <v/>
      </c>
      <c r="K5822" s="18" t="str">
        <f>IFERROR(INDEX(#REF!,MATCH(A5822,#REF!,0)),"")</f>
        <v/>
      </c>
      <c r="L5822" s="58" t="str">
        <f>IFERROR(INDEX(SKU!E:E,MATCH(B5822,SKU!C:C,0)),"")</f>
        <v/>
      </c>
      <c r="M5822" s="56"/>
      <c r="R5822" t="str">
        <f>IF(COUNTIF(ROMANEIOS!K:K,A5822)&gt;0,J5822,"")</f>
        <v/>
      </c>
    </row>
    <row r="5823" spans="1:18" ht="15.75" customHeight="1" x14ac:dyDescent="0.25">
      <c r="A5823" s="42" t="str">
        <f>IFERROR(INDEX(NFS!F:F,MATCH(B5823,NFS!E:E,0)),"")</f>
        <v/>
      </c>
      <c r="E5823" s="11" t="str">
        <f>IF(B5823="","",COUNTIF(SKU!C:C,B5823))</f>
        <v/>
      </c>
      <c r="H5823" s="64" t="str">
        <f>IF(A5823="","",IFERROR(VLOOKUP(TEXT(A5823,"0"),#REF!,7,FALSE),""))</f>
        <v/>
      </c>
      <c r="I5823" s="17" t="str">
        <f>IF(A5823="","",IFERROR(VLOOKUP(TEXT(A5823,"0"),#REF!,9,FALSE),""))</f>
        <v/>
      </c>
      <c r="J5823" s="19" t="str">
        <f>IF(A5823="","",IFERROR(VLOOKUP(TEXT(A5823,"0"),#REF!,10,FALSE),""))</f>
        <v/>
      </c>
      <c r="K5823" s="18" t="str">
        <f>IFERROR(INDEX(#REF!,MATCH(A5823,#REF!,0)),"")</f>
        <v/>
      </c>
      <c r="L5823" s="58" t="str">
        <f>IFERROR(INDEX(SKU!E:E,MATCH(B5823,SKU!C:C,0)),"")</f>
        <v/>
      </c>
      <c r="M5823" s="56"/>
      <c r="R5823" t="str">
        <f>IF(COUNTIF(ROMANEIOS!K:K,A5823)&gt;0,J5823,"")</f>
        <v/>
      </c>
    </row>
    <row r="5824" spans="1:18" ht="15.75" customHeight="1" x14ac:dyDescent="0.25">
      <c r="A5824" s="42" t="str">
        <f>IFERROR(INDEX(NFS!F:F,MATCH(B5824,NFS!E:E,0)),"")</f>
        <v/>
      </c>
      <c r="E5824" s="11" t="str">
        <f>IF(B5824="","",COUNTIF(SKU!C:C,B5824))</f>
        <v/>
      </c>
      <c r="H5824" s="64" t="str">
        <f>IF(A5824="","",IFERROR(VLOOKUP(TEXT(A5824,"0"),#REF!,7,FALSE),""))</f>
        <v/>
      </c>
      <c r="I5824" s="17" t="str">
        <f>IF(A5824="","",IFERROR(VLOOKUP(TEXT(A5824,"0"),#REF!,9,FALSE),""))</f>
        <v/>
      </c>
      <c r="J5824" s="19" t="str">
        <f>IF(A5824="","",IFERROR(VLOOKUP(TEXT(A5824,"0"),#REF!,10,FALSE),""))</f>
        <v/>
      </c>
      <c r="K5824" s="18" t="str">
        <f>IFERROR(INDEX(#REF!,MATCH(A5824,#REF!,0)),"")</f>
        <v/>
      </c>
      <c r="L5824" s="58" t="str">
        <f>IFERROR(INDEX(SKU!E:E,MATCH(B5824,SKU!C:C,0)),"")</f>
        <v/>
      </c>
      <c r="M5824" s="56"/>
      <c r="R5824" t="str">
        <f>IF(COUNTIF(ROMANEIOS!K:K,A5824)&gt;0,J5824,"")</f>
        <v/>
      </c>
    </row>
    <row r="5825" spans="1:18" ht="15.75" customHeight="1" x14ac:dyDescent="0.25">
      <c r="A5825" s="42" t="str">
        <f>IFERROR(INDEX(NFS!F:F,MATCH(B5825,NFS!E:E,0)),"")</f>
        <v/>
      </c>
      <c r="E5825" s="11" t="str">
        <f>IF(B5825="","",COUNTIF(SKU!C:C,B5825))</f>
        <v/>
      </c>
      <c r="H5825" s="64" t="str">
        <f>IF(A5825="","",IFERROR(VLOOKUP(TEXT(A5825,"0"),#REF!,7,FALSE),""))</f>
        <v/>
      </c>
      <c r="I5825" s="17" t="str">
        <f>IF(A5825="","",IFERROR(VLOOKUP(TEXT(A5825,"0"),#REF!,9,FALSE),""))</f>
        <v/>
      </c>
      <c r="J5825" s="19" t="str">
        <f>IF(A5825="","",IFERROR(VLOOKUP(TEXT(A5825,"0"),#REF!,10,FALSE),""))</f>
        <v/>
      </c>
      <c r="K5825" s="18" t="str">
        <f>IFERROR(INDEX(#REF!,MATCH(A5825,#REF!,0)),"")</f>
        <v/>
      </c>
      <c r="L5825" s="58" t="str">
        <f>IFERROR(INDEX(SKU!E:E,MATCH(B5825,SKU!C:C,0)),"")</f>
        <v/>
      </c>
      <c r="M5825" s="56"/>
      <c r="R5825" t="str">
        <f>IF(COUNTIF(ROMANEIOS!K:K,A5825)&gt;0,J5825,"")</f>
        <v/>
      </c>
    </row>
    <row r="5826" spans="1:18" ht="15.75" customHeight="1" x14ac:dyDescent="0.25">
      <c r="A5826" s="42" t="str">
        <f>IFERROR(INDEX(NFS!F:F,MATCH(B5826,NFS!E:E,0)),"")</f>
        <v/>
      </c>
      <c r="E5826" s="11" t="str">
        <f>IF(B5826="","",COUNTIF(SKU!C:C,B5826))</f>
        <v/>
      </c>
      <c r="H5826" s="64" t="str">
        <f>IF(A5826="","",IFERROR(VLOOKUP(TEXT(A5826,"0"),#REF!,7,FALSE),""))</f>
        <v/>
      </c>
      <c r="I5826" s="17" t="str">
        <f>IF(A5826="","",IFERROR(VLOOKUP(TEXT(A5826,"0"),#REF!,9,FALSE),""))</f>
        <v/>
      </c>
      <c r="J5826" s="19" t="str">
        <f>IF(A5826="","",IFERROR(VLOOKUP(TEXT(A5826,"0"),#REF!,10,FALSE),""))</f>
        <v/>
      </c>
      <c r="K5826" s="18" t="str">
        <f>IFERROR(INDEX(#REF!,MATCH(A5826,#REF!,0)),"")</f>
        <v/>
      </c>
      <c r="L5826" s="58" t="str">
        <f>IFERROR(INDEX(SKU!E:E,MATCH(B5826,SKU!C:C,0)),"")</f>
        <v/>
      </c>
      <c r="M5826" s="56"/>
      <c r="R5826" t="str">
        <f>IF(COUNTIF(ROMANEIOS!K:K,A5826)&gt;0,J5826,"")</f>
        <v/>
      </c>
    </row>
    <row r="5827" spans="1:18" ht="15.75" customHeight="1" x14ac:dyDescent="0.25">
      <c r="A5827" s="42" t="str">
        <f>IFERROR(INDEX(NFS!F:F,MATCH(B5827,NFS!E:E,0)),"")</f>
        <v/>
      </c>
      <c r="E5827" s="11" t="str">
        <f>IF(B5827="","",COUNTIF(SKU!C:C,B5827))</f>
        <v/>
      </c>
      <c r="H5827" s="64" t="str">
        <f>IF(A5827="","",IFERROR(VLOOKUP(TEXT(A5827,"0"),#REF!,7,FALSE),""))</f>
        <v/>
      </c>
      <c r="I5827" s="17" t="str">
        <f>IF(A5827="","",IFERROR(VLOOKUP(TEXT(A5827,"0"),#REF!,9,FALSE),""))</f>
        <v/>
      </c>
      <c r="J5827" s="19" t="str">
        <f>IF(A5827="","",IFERROR(VLOOKUP(TEXT(A5827,"0"),#REF!,10,FALSE),""))</f>
        <v/>
      </c>
      <c r="K5827" s="18" t="str">
        <f>IFERROR(INDEX(#REF!,MATCH(A5827,#REF!,0)),"")</f>
        <v/>
      </c>
      <c r="L5827" s="58" t="str">
        <f>IFERROR(INDEX(SKU!E:E,MATCH(B5827,SKU!C:C,0)),"")</f>
        <v/>
      </c>
      <c r="M5827" s="56"/>
      <c r="R5827" t="str">
        <f>IF(COUNTIF(ROMANEIOS!K:K,A5827)&gt;0,J5827,"")</f>
        <v/>
      </c>
    </row>
    <row r="5828" spans="1:18" ht="15.75" customHeight="1" x14ac:dyDescent="0.25">
      <c r="A5828" s="42" t="str">
        <f>IFERROR(INDEX(NFS!F:F,MATCH(B5828,NFS!E:E,0)),"")</f>
        <v/>
      </c>
      <c r="E5828" s="11" t="str">
        <f>IF(B5828="","",COUNTIF(SKU!C:C,B5828))</f>
        <v/>
      </c>
      <c r="H5828" s="64" t="str">
        <f>IF(A5828="","",IFERROR(VLOOKUP(TEXT(A5828,"0"),#REF!,7,FALSE),""))</f>
        <v/>
      </c>
      <c r="I5828" s="17" t="str">
        <f>IF(A5828="","",IFERROR(VLOOKUP(TEXT(A5828,"0"),#REF!,9,FALSE),""))</f>
        <v/>
      </c>
      <c r="J5828" s="19" t="str">
        <f>IF(A5828="","",IFERROR(VLOOKUP(TEXT(A5828,"0"),#REF!,10,FALSE),""))</f>
        <v/>
      </c>
      <c r="K5828" s="18" t="str">
        <f>IFERROR(INDEX(#REF!,MATCH(A5828,#REF!,0)),"")</f>
        <v/>
      </c>
      <c r="L5828" s="58" t="str">
        <f>IFERROR(INDEX(SKU!E:E,MATCH(B5828,SKU!C:C,0)),"")</f>
        <v/>
      </c>
      <c r="M5828" s="56"/>
      <c r="R5828" t="str">
        <f>IF(COUNTIF(ROMANEIOS!K:K,A5828)&gt;0,J5828,"")</f>
        <v/>
      </c>
    </row>
    <row r="5829" spans="1:18" ht="15.75" customHeight="1" x14ac:dyDescent="0.25">
      <c r="A5829" s="42" t="str">
        <f>IFERROR(INDEX(NFS!F:F,MATCH(B5829,NFS!E:E,0)),"")</f>
        <v/>
      </c>
      <c r="E5829" s="11" t="str">
        <f>IF(B5829="","",COUNTIF(SKU!C:C,B5829))</f>
        <v/>
      </c>
      <c r="H5829" s="64" t="str">
        <f>IF(A5829="","",IFERROR(VLOOKUP(TEXT(A5829,"0"),#REF!,7,FALSE),""))</f>
        <v/>
      </c>
      <c r="I5829" s="17" t="str">
        <f>IF(A5829="","",IFERROR(VLOOKUP(TEXT(A5829,"0"),#REF!,9,FALSE),""))</f>
        <v/>
      </c>
      <c r="J5829" s="19" t="str">
        <f>IF(A5829="","",IFERROR(VLOOKUP(TEXT(A5829,"0"),#REF!,10,FALSE),""))</f>
        <v/>
      </c>
      <c r="K5829" s="18" t="str">
        <f>IFERROR(INDEX(#REF!,MATCH(A5829,#REF!,0)),"")</f>
        <v/>
      </c>
      <c r="L5829" s="58" t="str">
        <f>IFERROR(INDEX(SKU!E:E,MATCH(B5829,SKU!C:C,0)),"")</f>
        <v/>
      </c>
      <c r="M5829" s="56"/>
      <c r="R5829" t="str">
        <f>IF(COUNTIF(ROMANEIOS!K:K,A5829)&gt;0,J5829,"")</f>
        <v/>
      </c>
    </row>
    <row r="5830" spans="1:18" ht="15.75" customHeight="1" x14ac:dyDescent="0.25">
      <c r="A5830" s="42" t="str">
        <f>IFERROR(INDEX(NFS!F:F,MATCH(B5830,NFS!E:E,0)),"")</f>
        <v/>
      </c>
      <c r="E5830" s="11" t="str">
        <f>IF(B5830="","",COUNTIF(SKU!C:C,B5830))</f>
        <v/>
      </c>
      <c r="H5830" s="64" t="str">
        <f>IF(A5830="","",IFERROR(VLOOKUP(TEXT(A5830,"0"),#REF!,7,FALSE),""))</f>
        <v/>
      </c>
      <c r="I5830" s="17" t="str">
        <f>IF(A5830="","",IFERROR(VLOOKUP(TEXT(A5830,"0"),#REF!,9,FALSE),""))</f>
        <v/>
      </c>
      <c r="J5830" s="19" t="str">
        <f>IF(A5830="","",IFERROR(VLOOKUP(TEXT(A5830,"0"),#REF!,10,FALSE),""))</f>
        <v/>
      </c>
      <c r="K5830" s="18" t="str">
        <f>IFERROR(INDEX(#REF!,MATCH(A5830,#REF!,0)),"")</f>
        <v/>
      </c>
      <c r="L5830" s="58" t="str">
        <f>IFERROR(INDEX(SKU!E:E,MATCH(B5830,SKU!C:C,0)),"")</f>
        <v/>
      </c>
      <c r="M5830" s="56"/>
      <c r="R5830" t="str">
        <f>IF(COUNTIF(ROMANEIOS!K:K,A5830)&gt;0,J5830,"")</f>
        <v/>
      </c>
    </row>
    <row r="5831" spans="1:18" ht="15.75" customHeight="1" x14ac:dyDescent="0.25">
      <c r="A5831" s="42" t="str">
        <f>IFERROR(INDEX(NFS!F:F,MATCH(B5831,NFS!E:E,0)),"")</f>
        <v/>
      </c>
      <c r="E5831" s="11" t="str">
        <f>IF(B5831="","",COUNTIF(SKU!C:C,B5831))</f>
        <v/>
      </c>
      <c r="H5831" s="64" t="str">
        <f>IF(A5831="","",IFERROR(VLOOKUP(TEXT(A5831,"0"),#REF!,7,FALSE),""))</f>
        <v/>
      </c>
      <c r="I5831" s="17" t="str">
        <f>IF(A5831="","",IFERROR(VLOOKUP(TEXT(A5831,"0"),#REF!,9,FALSE),""))</f>
        <v/>
      </c>
      <c r="J5831" s="19" t="str">
        <f>IF(A5831="","",IFERROR(VLOOKUP(TEXT(A5831,"0"),#REF!,10,FALSE),""))</f>
        <v/>
      </c>
      <c r="K5831" s="18" t="str">
        <f>IFERROR(INDEX(#REF!,MATCH(A5831,#REF!,0)),"")</f>
        <v/>
      </c>
      <c r="L5831" s="58" t="str">
        <f>IFERROR(INDEX(SKU!E:E,MATCH(B5831,SKU!C:C,0)),"")</f>
        <v/>
      </c>
      <c r="M5831" s="56"/>
      <c r="R5831" t="str">
        <f>IF(COUNTIF(ROMANEIOS!K:K,A5831)&gt;0,J5831,"")</f>
        <v/>
      </c>
    </row>
    <row r="5832" spans="1:18" ht="15.75" customHeight="1" x14ac:dyDescent="0.25">
      <c r="A5832" s="42" t="str">
        <f>IFERROR(INDEX(NFS!F:F,MATCH(B5832,NFS!E:E,0)),"")</f>
        <v/>
      </c>
      <c r="E5832" s="11" t="str">
        <f>IF(B5832="","",COUNTIF(SKU!C:C,B5832))</f>
        <v/>
      </c>
      <c r="H5832" s="64" t="str">
        <f>IF(A5832="","",IFERROR(VLOOKUP(TEXT(A5832,"0"),#REF!,7,FALSE),""))</f>
        <v/>
      </c>
      <c r="I5832" s="17" t="str">
        <f>IF(A5832="","",IFERROR(VLOOKUP(TEXT(A5832,"0"),#REF!,9,FALSE),""))</f>
        <v/>
      </c>
      <c r="J5832" s="19" t="str">
        <f>IF(A5832="","",IFERROR(VLOOKUP(TEXT(A5832,"0"),#REF!,10,FALSE),""))</f>
        <v/>
      </c>
      <c r="K5832" s="18" t="str">
        <f>IFERROR(INDEX(#REF!,MATCH(A5832,#REF!,0)),"")</f>
        <v/>
      </c>
      <c r="L5832" s="58" t="str">
        <f>IFERROR(INDEX(SKU!E:E,MATCH(B5832,SKU!C:C,0)),"")</f>
        <v/>
      </c>
      <c r="M5832" s="56"/>
      <c r="R5832" t="str">
        <f>IF(COUNTIF(ROMANEIOS!K:K,A5832)&gt;0,J5832,"")</f>
        <v/>
      </c>
    </row>
    <row r="5833" spans="1:18" ht="15.75" customHeight="1" x14ac:dyDescent="0.25">
      <c r="A5833" s="42" t="str">
        <f>IFERROR(INDEX(NFS!F:F,MATCH(B5833,NFS!E:E,0)),"")</f>
        <v/>
      </c>
      <c r="E5833" s="11" t="str">
        <f>IF(B5833="","",COUNTIF(SKU!C:C,B5833))</f>
        <v/>
      </c>
      <c r="H5833" s="64" t="str">
        <f>IF(A5833="","",IFERROR(VLOOKUP(TEXT(A5833,"0"),#REF!,7,FALSE),""))</f>
        <v/>
      </c>
      <c r="I5833" s="17" t="str">
        <f>IF(A5833="","",IFERROR(VLOOKUP(TEXT(A5833,"0"),#REF!,9,FALSE),""))</f>
        <v/>
      </c>
      <c r="J5833" s="19" t="str">
        <f>IF(A5833="","",IFERROR(VLOOKUP(TEXT(A5833,"0"),#REF!,10,FALSE),""))</f>
        <v/>
      </c>
      <c r="K5833" s="18" t="str">
        <f>IFERROR(INDEX(#REF!,MATCH(A5833,#REF!,0)),"")</f>
        <v/>
      </c>
      <c r="L5833" s="58" t="str">
        <f>IFERROR(INDEX(SKU!E:E,MATCH(B5833,SKU!C:C,0)),"")</f>
        <v/>
      </c>
      <c r="M5833" s="56"/>
      <c r="R5833" t="str">
        <f>IF(COUNTIF(ROMANEIOS!K:K,A5833)&gt;0,J5833,"")</f>
        <v/>
      </c>
    </row>
    <row r="5834" spans="1:18" ht="15.75" customHeight="1" x14ac:dyDescent="0.25">
      <c r="A5834" s="42" t="str">
        <f>IFERROR(INDEX(NFS!F:F,MATCH(B5834,NFS!E:E,0)),"")</f>
        <v/>
      </c>
      <c r="E5834" s="11" t="str">
        <f>IF(B5834="","",COUNTIF(SKU!C:C,B5834))</f>
        <v/>
      </c>
      <c r="H5834" s="64" t="str">
        <f>IF(A5834="","",IFERROR(VLOOKUP(TEXT(A5834,"0"),#REF!,7,FALSE),""))</f>
        <v/>
      </c>
      <c r="I5834" s="17" t="str">
        <f>IF(A5834="","",IFERROR(VLOOKUP(TEXT(A5834,"0"),#REF!,9,FALSE),""))</f>
        <v/>
      </c>
      <c r="J5834" s="19" t="str">
        <f>IF(A5834="","",IFERROR(VLOOKUP(TEXT(A5834,"0"),#REF!,10,FALSE),""))</f>
        <v/>
      </c>
      <c r="K5834" s="18" t="str">
        <f>IFERROR(INDEX(#REF!,MATCH(A5834,#REF!,0)),"")</f>
        <v/>
      </c>
      <c r="L5834" s="58" t="str">
        <f>IFERROR(INDEX(SKU!E:E,MATCH(B5834,SKU!C:C,0)),"")</f>
        <v/>
      </c>
      <c r="M5834" s="56"/>
      <c r="R5834" t="str">
        <f>IF(COUNTIF(ROMANEIOS!K:K,A5834)&gt;0,J5834,"")</f>
        <v/>
      </c>
    </row>
    <row r="5835" spans="1:18" ht="15.75" customHeight="1" x14ac:dyDescent="0.25">
      <c r="A5835" s="42" t="str">
        <f>IFERROR(INDEX(NFS!F:F,MATCH(B5835,NFS!E:E,0)),"")</f>
        <v/>
      </c>
      <c r="E5835" s="11" t="str">
        <f>IF(B5835="","",COUNTIF(SKU!C:C,B5835))</f>
        <v/>
      </c>
      <c r="H5835" s="64" t="str">
        <f>IF(A5835="","",IFERROR(VLOOKUP(TEXT(A5835,"0"),#REF!,7,FALSE),""))</f>
        <v/>
      </c>
      <c r="I5835" s="17" t="str">
        <f>IF(A5835="","",IFERROR(VLOOKUP(TEXT(A5835,"0"),#REF!,9,FALSE),""))</f>
        <v/>
      </c>
      <c r="J5835" s="19" t="str">
        <f>IF(A5835="","",IFERROR(VLOOKUP(TEXT(A5835,"0"),#REF!,10,FALSE),""))</f>
        <v/>
      </c>
      <c r="K5835" s="18" t="str">
        <f>IFERROR(INDEX(#REF!,MATCH(A5835,#REF!,0)),"")</f>
        <v/>
      </c>
      <c r="L5835" s="58" t="str">
        <f>IFERROR(INDEX(SKU!E:E,MATCH(B5835,SKU!C:C,0)),"")</f>
        <v/>
      </c>
      <c r="M5835" s="56"/>
      <c r="R5835" t="str">
        <f>IF(COUNTIF(ROMANEIOS!K:K,A5835)&gt;0,J5835,"")</f>
        <v/>
      </c>
    </row>
    <row r="5836" spans="1:18" ht="15.75" customHeight="1" x14ac:dyDescent="0.25">
      <c r="A5836" s="42" t="str">
        <f>IFERROR(INDEX(NFS!F:F,MATCH(B5836,NFS!E:E,0)),"")</f>
        <v/>
      </c>
      <c r="E5836" s="11" t="str">
        <f>IF(B5836="","",COUNTIF(SKU!C:C,B5836))</f>
        <v/>
      </c>
      <c r="H5836" s="64" t="str">
        <f>IF(A5836="","",IFERROR(VLOOKUP(TEXT(A5836,"0"),#REF!,7,FALSE),""))</f>
        <v/>
      </c>
      <c r="I5836" s="17" t="str">
        <f>IF(A5836="","",IFERROR(VLOOKUP(TEXT(A5836,"0"),#REF!,9,FALSE),""))</f>
        <v/>
      </c>
      <c r="J5836" s="19" t="str">
        <f>IF(A5836="","",IFERROR(VLOOKUP(TEXT(A5836,"0"),#REF!,10,FALSE),""))</f>
        <v/>
      </c>
      <c r="K5836" s="18" t="str">
        <f>IFERROR(INDEX(#REF!,MATCH(A5836,#REF!,0)),"")</f>
        <v/>
      </c>
      <c r="L5836" s="58" t="str">
        <f>IFERROR(INDEX(SKU!E:E,MATCH(B5836,SKU!C:C,0)),"")</f>
        <v/>
      </c>
      <c r="M5836" s="56"/>
      <c r="R5836" t="str">
        <f>IF(COUNTIF(ROMANEIOS!K:K,A5836)&gt;0,J5836,"")</f>
        <v/>
      </c>
    </row>
    <row r="5837" spans="1:18" ht="15.75" customHeight="1" x14ac:dyDescent="0.25">
      <c r="A5837" s="42" t="str">
        <f>IFERROR(INDEX(NFS!F:F,MATCH(B5837,NFS!E:E,0)),"")</f>
        <v/>
      </c>
      <c r="E5837" s="11" t="str">
        <f>IF(B5837="","",COUNTIF(SKU!C:C,B5837))</f>
        <v/>
      </c>
      <c r="H5837" s="64" t="str">
        <f>IF(A5837="","",IFERROR(VLOOKUP(TEXT(A5837,"0"),#REF!,7,FALSE),""))</f>
        <v/>
      </c>
      <c r="I5837" s="17" t="str">
        <f>IF(A5837="","",IFERROR(VLOOKUP(TEXT(A5837,"0"),#REF!,9,FALSE),""))</f>
        <v/>
      </c>
      <c r="J5837" s="19" t="str">
        <f>IF(A5837="","",IFERROR(VLOOKUP(TEXT(A5837,"0"),#REF!,10,FALSE),""))</f>
        <v/>
      </c>
      <c r="K5837" s="18" t="str">
        <f>IFERROR(INDEX(#REF!,MATCH(A5837,#REF!,0)),"")</f>
        <v/>
      </c>
      <c r="L5837" s="58" t="str">
        <f>IFERROR(INDEX(SKU!E:E,MATCH(B5837,SKU!C:C,0)),"")</f>
        <v/>
      </c>
      <c r="M5837" s="56"/>
      <c r="R5837" t="str">
        <f>IF(COUNTIF(ROMANEIOS!K:K,A5837)&gt;0,J5837,"")</f>
        <v/>
      </c>
    </row>
    <row r="5838" spans="1:18" ht="15.75" customHeight="1" x14ac:dyDescent="0.25">
      <c r="A5838" s="42" t="str">
        <f>IFERROR(INDEX(NFS!F:F,MATCH(B5838,NFS!E:E,0)),"")</f>
        <v/>
      </c>
      <c r="E5838" s="11" t="str">
        <f>IF(B5838="","",COUNTIF(SKU!C:C,B5838))</f>
        <v/>
      </c>
      <c r="H5838" s="64" t="str">
        <f>IF(A5838="","",IFERROR(VLOOKUP(TEXT(A5838,"0"),#REF!,7,FALSE),""))</f>
        <v/>
      </c>
      <c r="I5838" s="17" t="str">
        <f>IF(A5838="","",IFERROR(VLOOKUP(TEXT(A5838,"0"),#REF!,9,FALSE),""))</f>
        <v/>
      </c>
      <c r="J5838" s="19" t="str">
        <f>IF(A5838="","",IFERROR(VLOOKUP(TEXT(A5838,"0"),#REF!,10,FALSE),""))</f>
        <v/>
      </c>
      <c r="K5838" s="18" t="str">
        <f>IFERROR(INDEX(#REF!,MATCH(A5838,#REF!,0)),"")</f>
        <v/>
      </c>
      <c r="L5838" s="58" t="str">
        <f>IFERROR(INDEX(SKU!E:E,MATCH(B5838,SKU!C:C,0)),"")</f>
        <v/>
      </c>
      <c r="M5838" s="56"/>
      <c r="R5838" t="str">
        <f>IF(COUNTIF(ROMANEIOS!K:K,A5838)&gt;0,J5838,"")</f>
        <v/>
      </c>
    </row>
    <row r="5839" spans="1:18" ht="15.75" customHeight="1" x14ac:dyDescent="0.25">
      <c r="A5839" s="42" t="str">
        <f>IFERROR(INDEX(NFS!F:F,MATCH(B5839,NFS!E:E,0)),"")</f>
        <v/>
      </c>
      <c r="E5839" s="11" t="str">
        <f>IF(B5839="","",COUNTIF(SKU!C:C,B5839))</f>
        <v/>
      </c>
      <c r="H5839" s="64" t="str">
        <f>IF(A5839="","",IFERROR(VLOOKUP(TEXT(A5839,"0"),#REF!,7,FALSE),""))</f>
        <v/>
      </c>
      <c r="I5839" s="17" t="str">
        <f>IF(A5839="","",IFERROR(VLOOKUP(TEXT(A5839,"0"),#REF!,9,FALSE),""))</f>
        <v/>
      </c>
      <c r="J5839" s="19" t="str">
        <f>IF(A5839="","",IFERROR(VLOOKUP(TEXT(A5839,"0"),#REF!,10,FALSE),""))</f>
        <v/>
      </c>
      <c r="K5839" s="18" t="str">
        <f>IFERROR(INDEX(#REF!,MATCH(A5839,#REF!,0)),"")</f>
        <v/>
      </c>
      <c r="L5839" s="58" t="str">
        <f>IFERROR(INDEX(SKU!E:E,MATCH(B5839,SKU!C:C,0)),"")</f>
        <v/>
      </c>
      <c r="M5839" s="56"/>
      <c r="R5839" t="str">
        <f>IF(COUNTIF(ROMANEIOS!K:K,A5839)&gt;0,J5839,"")</f>
        <v/>
      </c>
    </row>
    <row r="5840" spans="1:18" ht="15.75" customHeight="1" x14ac:dyDescent="0.25">
      <c r="A5840" s="42" t="str">
        <f>IFERROR(INDEX(NFS!F:F,MATCH(B5840,NFS!E:E,0)),"")</f>
        <v/>
      </c>
      <c r="E5840" s="11" t="str">
        <f>IF(B5840="","",COUNTIF(SKU!C:C,B5840))</f>
        <v/>
      </c>
      <c r="H5840" s="64" t="str">
        <f>IF(A5840="","",IFERROR(VLOOKUP(TEXT(A5840,"0"),#REF!,7,FALSE),""))</f>
        <v/>
      </c>
      <c r="I5840" s="17" t="str">
        <f>IF(A5840="","",IFERROR(VLOOKUP(TEXT(A5840,"0"),#REF!,9,FALSE),""))</f>
        <v/>
      </c>
      <c r="J5840" s="19" t="str">
        <f>IF(A5840="","",IFERROR(VLOOKUP(TEXT(A5840,"0"),#REF!,10,FALSE),""))</f>
        <v/>
      </c>
      <c r="K5840" s="18" t="str">
        <f>IFERROR(INDEX(#REF!,MATCH(A5840,#REF!,0)),"")</f>
        <v/>
      </c>
      <c r="L5840" s="58" t="str">
        <f>IFERROR(INDEX(SKU!E:E,MATCH(B5840,SKU!C:C,0)),"")</f>
        <v/>
      </c>
      <c r="M5840" s="56"/>
      <c r="R5840" t="str">
        <f>IF(COUNTIF(ROMANEIOS!K:K,A5840)&gt;0,J5840,"")</f>
        <v/>
      </c>
    </row>
    <row r="5841" spans="1:18" ht="15.75" customHeight="1" x14ac:dyDescent="0.25">
      <c r="A5841" s="42" t="str">
        <f>IFERROR(INDEX(NFS!F:F,MATCH(B5841,NFS!E:E,0)),"")</f>
        <v/>
      </c>
      <c r="E5841" s="11" t="str">
        <f>IF(B5841="","",COUNTIF(SKU!C:C,B5841))</f>
        <v/>
      </c>
      <c r="H5841" s="64" t="str">
        <f>IF(A5841="","",IFERROR(VLOOKUP(TEXT(A5841,"0"),#REF!,7,FALSE),""))</f>
        <v/>
      </c>
      <c r="I5841" s="17" t="str">
        <f>IF(A5841="","",IFERROR(VLOOKUP(TEXT(A5841,"0"),#REF!,9,FALSE),""))</f>
        <v/>
      </c>
      <c r="J5841" s="19" t="str">
        <f>IF(A5841="","",IFERROR(VLOOKUP(TEXT(A5841,"0"),#REF!,10,FALSE),""))</f>
        <v/>
      </c>
      <c r="K5841" s="18" t="str">
        <f>IFERROR(INDEX(#REF!,MATCH(A5841,#REF!,0)),"")</f>
        <v/>
      </c>
      <c r="L5841" s="58" t="str">
        <f>IFERROR(INDEX(SKU!E:E,MATCH(B5841,SKU!C:C,0)),"")</f>
        <v/>
      </c>
      <c r="M5841" s="56"/>
      <c r="R5841" t="str">
        <f>IF(COUNTIF(ROMANEIOS!K:K,A5841)&gt;0,J5841,"")</f>
        <v/>
      </c>
    </row>
    <row r="5842" spans="1:18" ht="15.75" customHeight="1" x14ac:dyDescent="0.25">
      <c r="A5842" s="42" t="str">
        <f>IFERROR(INDEX(NFS!F:F,MATCH(B5842,NFS!E:E,0)),"")</f>
        <v/>
      </c>
      <c r="E5842" s="11" t="str">
        <f>IF(B5842="","",COUNTIF(SKU!C:C,B5842))</f>
        <v/>
      </c>
      <c r="H5842" s="64" t="str">
        <f>IF(A5842="","",IFERROR(VLOOKUP(TEXT(A5842,"0"),#REF!,7,FALSE),""))</f>
        <v/>
      </c>
      <c r="I5842" s="17" t="str">
        <f>IF(A5842="","",IFERROR(VLOOKUP(TEXT(A5842,"0"),#REF!,9,FALSE),""))</f>
        <v/>
      </c>
      <c r="J5842" s="19" t="str">
        <f>IF(A5842="","",IFERROR(VLOOKUP(TEXT(A5842,"0"),#REF!,10,FALSE),""))</f>
        <v/>
      </c>
      <c r="K5842" s="18" t="str">
        <f>IFERROR(INDEX(#REF!,MATCH(A5842,#REF!,0)),"")</f>
        <v/>
      </c>
      <c r="L5842" s="58" t="str">
        <f>IFERROR(INDEX(SKU!E:E,MATCH(B5842,SKU!C:C,0)),"")</f>
        <v/>
      </c>
      <c r="M5842" s="56"/>
      <c r="R5842" t="str">
        <f>IF(COUNTIF(ROMANEIOS!K:K,A5842)&gt;0,J5842,"")</f>
        <v/>
      </c>
    </row>
    <row r="5843" spans="1:18" ht="15.75" customHeight="1" x14ac:dyDescent="0.25">
      <c r="A5843" s="42" t="str">
        <f>IFERROR(INDEX(NFS!F:F,MATCH(B5843,NFS!E:E,0)),"")</f>
        <v/>
      </c>
      <c r="E5843" s="11" t="str">
        <f>IF(B5843="","",COUNTIF(SKU!C:C,B5843))</f>
        <v/>
      </c>
      <c r="H5843" s="64" t="str">
        <f>IF(A5843="","",IFERROR(VLOOKUP(TEXT(A5843,"0"),#REF!,7,FALSE),""))</f>
        <v/>
      </c>
      <c r="I5843" s="17" t="str">
        <f>IF(A5843="","",IFERROR(VLOOKUP(TEXT(A5843,"0"),#REF!,9,FALSE),""))</f>
        <v/>
      </c>
      <c r="J5843" s="19" t="str">
        <f>IF(A5843="","",IFERROR(VLOOKUP(TEXT(A5843,"0"),#REF!,10,FALSE),""))</f>
        <v/>
      </c>
      <c r="K5843" s="18" t="str">
        <f>IFERROR(INDEX(#REF!,MATCH(A5843,#REF!,0)),"")</f>
        <v/>
      </c>
      <c r="L5843" s="58" t="str">
        <f>IFERROR(INDEX(SKU!E:E,MATCH(B5843,SKU!C:C,0)),"")</f>
        <v/>
      </c>
      <c r="M5843" s="56"/>
      <c r="R5843" t="str">
        <f>IF(COUNTIF(ROMANEIOS!K:K,A5843)&gt;0,J5843,"")</f>
        <v/>
      </c>
    </row>
    <row r="5844" spans="1:18" ht="15.75" customHeight="1" x14ac:dyDescent="0.25">
      <c r="A5844" s="42" t="str">
        <f>IFERROR(INDEX(NFS!F:F,MATCH(B5844,NFS!E:E,0)),"")</f>
        <v/>
      </c>
      <c r="E5844" s="11" t="str">
        <f>IF(B5844="","",COUNTIF(SKU!C:C,B5844))</f>
        <v/>
      </c>
      <c r="H5844" s="64" t="str">
        <f>IF(A5844="","",IFERROR(VLOOKUP(TEXT(A5844,"0"),#REF!,7,FALSE),""))</f>
        <v/>
      </c>
      <c r="I5844" s="17" t="str">
        <f>IF(A5844="","",IFERROR(VLOOKUP(TEXT(A5844,"0"),#REF!,9,FALSE),""))</f>
        <v/>
      </c>
      <c r="J5844" s="19" t="str">
        <f>IF(A5844="","",IFERROR(VLOOKUP(TEXT(A5844,"0"),#REF!,10,FALSE),""))</f>
        <v/>
      </c>
      <c r="K5844" s="18" t="str">
        <f>IFERROR(INDEX(#REF!,MATCH(A5844,#REF!,0)),"")</f>
        <v/>
      </c>
      <c r="L5844" s="58" t="str">
        <f>IFERROR(INDEX(SKU!E:E,MATCH(B5844,SKU!C:C,0)),"")</f>
        <v/>
      </c>
      <c r="M5844" s="56"/>
      <c r="R5844" t="str">
        <f>IF(COUNTIF(ROMANEIOS!K:K,A5844)&gt;0,J5844,"")</f>
        <v/>
      </c>
    </row>
    <row r="5845" spans="1:18" ht="15.75" customHeight="1" x14ac:dyDescent="0.25">
      <c r="A5845" s="42" t="str">
        <f>IFERROR(INDEX(NFS!F:F,MATCH(B5845,NFS!E:E,0)),"")</f>
        <v/>
      </c>
      <c r="E5845" s="11" t="str">
        <f>IF(B5845="","",COUNTIF(SKU!C:C,B5845))</f>
        <v/>
      </c>
      <c r="H5845" s="64" t="str">
        <f>IF(A5845="","",IFERROR(VLOOKUP(TEXT(A5845,"0"),#REF!,7,FALSE),""))</f>
        <v/>
      </c>
      <c r="I5845" s="17" t="str">
        <f>IF(A5845="","",IFERROR(VLOOKUP(TEXT(A5845,"0"),#REF!,9,FALSE),""))</f>
        <v/>
      </c>
      <c r="J5845" s="19" t="str">
        <f>IF(A5845="","",IFERROR(VLOOKUP(TEXT(A5845,"0"),#REF!,10,FALSE),""))</f>
        <v/>
      </c>
      <c r="K5845" s="18" t="str">
        <f>IFERROR(INDEX(#REF!,MATCH(A5845,#REF!,0)),"")</f>
        <v/>
      </c>
      <c r="L5845" s="58" t="str">
        <f>IFERROR(INDEX(SKU!E:E,MATCH(B5845,SKU!C:C,0)),"")</f>
        <v/>
      </c>
      <c r="M5845" s="56"/>
      <c r="R5845" t="str">
        <f>IF(COUNTIF(ROMANEIOS!K:K,A5845)&gt;0,J5845,"")</f>
        <v/>
      </c>
    </row>
    <row r="5846" spans="1:18" ht="15.75" customHeight="1" x14ac:dyDescent="0.25">
      <c r="A5846" s="42" t="str">
        <f>IFERROR(INDEX(NFS!F:F,MATCH(B5846,NFS!E:E,0)),"")</f>
        <v/>
      </c>
      <c r="E5846" s="11" t="str">
        <f>IF(B5846="","",COUNTIF(SKU!C:C,B5846))</f>
        <v/>
      </c>
      <c r="H5846" s="64" t="str">
        <f>IF(A5846="","",IFERROR(VLOOKUP(TEXT(A5846,"0"),#REF!,7,FALSE),""))</f>
        <v/>
      </c>
      <c r="I5846" s="17" t="str">
        <f>IF(A5846="","",IFERROR(VLOOKUP(TEXT(A5846,"0"),#REF!,9,FALSE),""))</f>
        <v/>
      </c>
      <c r="J5846" s="19" t="str">
        <f>IF(A5846="","",IFERROR(VLOOKUP(TEXT(A5846,"0"),#REF!,10,FALSE),""))</f>
        <v/>
      </c>
      <c r="K5846" s="18" t="str">
        <f>IFERROR(INDEX(#REF!,MATCH(A5846,#REF!,0)),"")</f>
        <v/>
      </c>
      <c r="L5846" s="58" t="str">
        <f>IFERROR(INDEX(SKU!E:E,MATCH(B5846,SKU!C:C,0)),"")</f>
        <v/>
      </c>
      <c r="M5846" s="56"/>
      <c r="R5846" t="str">
        <f>IF(COUNTIF(ROMANEIOS!K:K,A5846)&gt;0,J5846,"")</f>
        <v/>
      </c>
    </row>
    <row r="5847" spans="1:18" ht="15.75" customHeight="1" x14ac:dyDescent="0.25">
      <c r="A5847" s="42" t="str">
        <f>IFERROR(INDEX(NFS!F:F,MATCH(B5847,NFS!E:E,0)),"")</f>
        <v/>
      </c>
      <c r="E5847" s="11" t="str">
        <f>IF(B5847="","",COUNTIF(SKU!C:C,B5847))</f>
        <v/>
      </c>
      <c r="H5847" s="64" t="str">
        <f>IF(A5847="","",IFERROR(VLOOKUP(TEXT(A5847,"0"),#REF!,7,FALSE),""))</f>
        <v/>
      </c>
      <c r="I5847" s="17" t="str">
        <f>IF(A5847="","",IFERROR(VLOOKUP(TEXT(A5847,"0"),#REF!,9,FALSE),""))</f>
        <v/>
      </c>
      <c r="J5847" s="19" t="str">
        <f>IF(A5847="","",IFERROR(VLOOKUP(TEXT(A5847,"0"),#REF!,10,FALSE),""))</f>
        <v/>
      </c>
      <c r="K5847" s="18" t="str">
        <f>IFERROR(INDEX(#REF!,MATCH(A5847,#REF!,0)),"")</f>
        <v/>
      </c>
      <c r="L5847" s="58" t="str">
        <f>IFERROR(INDEX(SKU!E:E,MATCH(B5847,SKU!C:C,0)),"")</f>
        <v/>
      </c>
      <c r="M5847" s="56"/>
      <c r="R5847" t="str">
        <f>IF(COUNTIF(ROMANEIOS!K:K,A5847)&gt;0,J5847,"")</f>
        <v/>
      </c>
    </row>
    <row r="5848" spans="1:18" ht="15.75" customHeight="1" x14ac:dyDescent="0.25">
      <c r="A5848" s="42" t="str">
        <f>IFERROR(INDEX(NFS!F:F,MATCH(B5848,NFS!E:E,0)),"")</f>
        <v/>
      </c>
      <c r="E5848" s="11" t="str">
        <f>IF(B5848="","",COUNTIF(SKU!C:C,B5848))</f>
        <v/>
      </c>
      <c r="H5848" s="64" t="str">
        <f>IF(A5848="","",IFERROR(VLOOKUP(TEXT(A5848,"0"),#REF!,7,FALSE),""))</f>
        <v/>
      </c>
      <c r="I5848" s="17" t="str">
        <f>IF(A5848="","",IFERROR(VLOOKUP(TEXT(A5848,"0"),#REF!,9,FALSE),""))</f>
        <v/>
      </c>
      <c r="J5848" s="19" t="str">
        <f>IF(A5848="","",IFERROR(VLOOKUP(TEXT(A5848,"0"),#REF!,10,FALSE),""))</f>
        <v/>
      </c>
      <c r="K5848" s="18" t="str">
        <f>IFERROR(INDEX(#REF!,MATCH(A5848,#REF!,0)),"")</f>
        <v/>
      </c>
      <c r="L5848" s="58" t="str">
        <f>IFERROR(INDEX(SKU!E:E,MATCH(B5848,SKU!C:C,0)),"")</f>
        <v/>
      </c>
      <c r="M5848" s="56"/>
      <c r="R5848" t="str">
        <f>IF(COUNTIF(ROMANEIOS!K:K,A5848)&gt;0,J5848,"")</f>
        <v/>
      </c>
    </row>
    <row r="5849" spans="1:18" ht="15.75" customHeight="1" x14ac:dyDescent="0.25">
      <c r="A5849" s="42" t="str">
        <f>IFERROR(INDEX(NFS!F:F,MATCH(B5849,NFS!E:E,0)),"")</f>
        <v/>
      </c>
      <c r="E5849" s="11" t="str">
        <f>IF(B5849="","",COUNTIF(SKU!C:C,B5849))</f>
        <v/>
      </c>
      <c r="H5849" s="64" t="str">
        <f>IF(A5849="","",IFERROR(VLOOKUP(TEXT(A5849,"0"),#REF!,7,FALSE),""))</f>
        <v/>
      </c>
      <c r="I5849" s="17" t="str">
        <f>IF(A5849="","",IFERROR(VLOOKUP(TEXT(A5849,"0"),#REF!,9,FALSE),""))</f>
        <v/>
      </c>
      <c r="J5849" s="19" t="str">
        <f>IF(A5849="","",IFERROR(VLOOKUP(TEXT(A5849,"0"),#REF!,10,FALSE),""))</f>
        <v/>
      </c>
      <c r="K5849" s="18" t="str">
        <f>IFERROR(INDEX(#REF!,MATCH(A5849,#REF!,0)),"")</f>
        <v/>
      </c>
      <c r="L5849" s="58" t="str">
        <f>IFERROR(INDEX(SKU!E:E,MATCH(B5849,SKU!C:C,0)),"")</f>
        <v/>
      </c>
      <c r="M5849" s="56"/>
      <c r="R5849" t="str">
        <f>IF(COUNTIF(ROMANEIOS!K:K,A5849)&gt;0,J5849,"")</f>
        <v/>
      </c>
    </row>
    <row r="5850" spans="1:18" ht="15.75" customHeight="1" x14ac:dyDescent="0.25">
      <c r="A5850" s="42" t="str">
        <f>IFERROR(INDEX(NFS!F:F,MATCH(B5850,NFS!E:E,0)),"")</f>
        <v/>
      </c>
      <c r="E5850" s="11" t="str">
        <f>IF(B5850="","",COUNTIF(SKU!C:C,B5850))</f>
        <v/>
      </c>
      <c r="H5850" s="64" t="str">
        <f>IF(A5850="","",IFERROR(VLOOKUP(TEXT(A5850,"0"),#REF!,7,FALSE),""))</f>
        <v/>
      </c>
      <c r="I5850" s="17" t="str">
        <f>IF(A5850="","",IFERROR(VLOOKUP(TEXT(A5850,"0"),#REF!,9,FALSE),""))</f>
        <v/>
      </c>
      <c r="J5850" s="19" t="str">
        <f>IF(A5850="","",IFERROR(VLOOKUP(TEXT(A5850,"0"),#REF!,10,FALSE),""))</f>
        <v/>
      </c>
      <c r="K5850" s="18" t="str">
        <f>IFERROR(INDEX(#REF!,MATCH(A5850,#REF!,0)),"")</f>
        <v/>
      </c>
      <c r="L5850" s="58" t="str">
        <f>IFERROR(INDEX(SKU!E:E,MATCH(B5850,SKU!C:C,0)),"")</f>
        <v/>
      </c>
      <c r="M5850" s="56"/>
      <c r="R5850" t="str">
        <f>IF(COUNTIF(ROMANEIOS!K:K,A5850)&gt;0,J5850,"")</f>
        <v/>
      </c>
    </row>
    <row r="5851" spans="1:18" ht="15.75" customHeight="1" x14ac:dyDescent="0.25">
      <c r="A5851" s="42" t="str">
        <f>IFERROR(INDEX(NFS!F:F,MATCH(B5851,NFS!E:E,0)),"")</f>
        <v/>
      </c>
      <c r="E5851" s="11" t="str">
        <f>IF(B5851="","",COUNTIF(SKU!C:C,B5851))</f>
        <v/>
      </c>
      <c r="H5851" s="64" t="str">
        <f>IF(A5851="","",IFERROR(VLOOKUP(TEXT(A5851,"0"),#REF!,7,FALSE),""))</f>
        <v/>
      </c>
      <c r="I5851" s="17" t="str">
        <f>IF(A5851="","",IFERROR(VLOOKUP(TEXT(A5851,"0"),#REF!,9,FALSE),""))</f>
        <v/>
      </c>
      <c r="J5851" s="19" t="str">
        <f>IF(A5851="","",IFERROR(VLOOKUP(TEXT(A5851,"0"),#REF!,10,FALSE),""))</f>
        <v/>
      </c>
      <c r="K5851" s="18" t="str">
        <f>IFERROR(INDEX(#REF!,MATCH(A5851,#REF!,0)),"")</f>
        <v/>
      </c>
      <c r="L5851" s="58" t="str">
        <f>IFERROR(INDEX(SKU!E:E,MATCH(B5851,SKU!C:C,0)),"")</f>
        <v/>
      </c>
      <c r="M5851" s="56"/>
      <c r="R5851" t="str">
        <f>IF(COUNTIF(ROMANEIOS!K:K,A5851)&gt;0,J5851,"")</f>
        <v/>
      </c>
    </row>
    <row r="5852" spans="1:18" ht="15.75" customHeight="1" x14ac:dyDescent="0.25">
      <c r="A5852" s="42" t="str">
        <f>IFERROR(INDEX(NFS!F:F,MATCH(B5852,NFS!E:E,0)),"")</f>
        <v/>
      </c>
      <c r="E5852" s="11" t="str">
        <f>IF(B5852="","",COUNTIF(SKU!C:C,B5852))</f>
        <v/>
      </c>
      <c r="H5852" s="64" t="str">
        <f>IF(A5852="","",IFERROR(VLOOKUP(TEXT(A5852,"0"),#REF!,7,FALSE),""))</f>
        <v/>
      </c>
      <c r="I5852" s="17" t="str">
        <f>IF(A5852="","",IFERROR(VLOOKUP(TEXT(A5852,"0"),#REF!,9,FALSE),""))</f>
        <v/>
      </c>
      <c r="J5852" s="19" t="str">
        <f>IF(A5852="","",IFERROR(VLOOKUP(TEXT(A5852,"0"),#REF!,10,FALSE),""))</f>
        <v/>
      </c>
      <c r="K5852" s="18" t="str">
        <f>IFERROR(INDEX(#REF!,MATCH(A5852,#REF!,0)),"")</f>
        <v/>
      </c>
      <c r="L5852" s="58" t="str">
        <f>IFERROR(INDEX(SKU!E:E,MATCH(B5852,SKU!C:C,0)),"")</f>
        <v/>
      </c>
      <c r="M5852" s="56"/>
      <c r="R5852" t="str">
        <f>IF(COUNTIF(ROMANEIOS!K:K,A5852)&gt;0,J5852,"")</f>
        <v/>
      </c>
    </row>
    <row r="5853" spans="1:18" ht="15.75" customHeight="1" x14ac:dyDescent="0.25">
      <c r="A5853" s="42" t="str">
        <f>IFERROR(INDEX(NFS!F:F,MATCH(B5853,NFS!E:E,0)),"")</f>
        <v/>
      </c>
      <c r="E5853" s="11" t="str">
        <f>IF(B5853="","",COUNTIF(SKU!C:C,B5853))</f>
        <v/>
      </c>
      <c r="H5853" s="64" t="str">
        <f>IF(A5853="","",IFERROR(VLOOKUP(TEXT(A5853,"0"),#REF!,7,FALSE),""))</f>
        <v/>
      </c>
      <c r="I5853" s="17" t="str">
        <f>IF(A5853="","",IFERROR(VLOOKUP(TEXT(A5853,"0"),#REF!,9,FALSE),""))</f>
        <v/>
      </c>
      <c r="J5853" s="19" t="str">
        <f>IF(A5853="","",IFERROR(VLOOKUP(TEXT(A5853,"0"),#REF!,10,FALSE),""))</f>
        <v/>
      </c>
      <c r="K5853" s="18" t="str">
        <f>IFERROR(INDEX(#REF!,MATCH(A5853,#REF!,0)),"")</f>
        <v/>
      </c>
      <c r="L5853" s="58" t="str">
        <f>IFERROR(INDEX(SKU!E:E,MATCH(B5853,SKU!C:C,0)),"")</f>
        <v/>
      </c>
      <c r="M5853" s="56"/>
      <c r="R5853" t="str">
        <f>IF(COUNTIF(ROMANEIOS!K:K,A5853)&gt;0,J5853,"")</f>
        <v/>
      </c>
    </row>
    <row r="5854" spans="1:18" ht="15.75" customHeight="1" x14ac:dyDescent="0.25">
      <c r="A5854" s="42" t="str">
        <f>IFERROR(INDEX(NFS!F:F,MATCH(B5854,NFS!E:E,0)),"")</f>
        <v/>
      </c>
      <c r="E5854" s="11" t="str">
        <f>IF(B5854="","",COUNTIF(SKU!C:C,B5854))</f>
        <v/>
      </c>
      <c r="H5854" s="64" t="str">
        <f>IF(A5854="","",IFERROR(VLOOKUP(TEXT(A5854,"0"),#REF!,7,FALSE),""))</f>
        <v/>
      </c>
      <c r="I5854" s="17" t="str">
        <f>IF(A5854="","",IFERROR(VLOOKUP(TEXT(A5854,"0"),#REF!,9,FALSE),""))</f>
        <v/>
      </c>
      <c r="J5854" s="19" t="str">
        <f>IF(A5854="","",IFERROR(VLOOKUP(TEXT(A5854,"0"),#REF!,10,FALSE),""))</f>
        <v/>
      </c>
      <c r="K5854" s="18" t="str">
        <f>IFERROR(INDEX(#REF!,MATCH(A5854,#REF!,0)),"")</f>
        <v/>
      </c>
      <c r="L5854" s="58" t="str">
        <f>IFERROR(INDEX(SKU!E:E,MATCH(B5854,SKU!C:C,0)),"")</f>
        <v/>
      </c>
      <c r="M5854" s="56"/>
      <c r="R5854" t="str">
        <f>IF(COUNTIF(ROMANEIOS!K:K,A5854)&gt;0,J5854,"")</f>
        <v/>
      </c>
    </row>
    <row r="5855" spans="1:18" ht="15.75" customHeight="1" x14ac:dyDescent="0.25">
      <c r="A5855" s="42" t="str">
        <f>IFERROR(INDEX(NFS!F:F,MATCH(B5855,NFS!E:E,0)),"")</f>
        <v/>
      </c>
      <c r="E5855" s="11" t="str">
        <f>IF(B5855="","",COUNTIF(SKU!C:C,B5855))</f>
        <v/>
      </c>
      <c r="H5855" s="64" t="str">
        <f>IF(A5855="","",IFERROR(VLOOKUP(TEXT(A5855,"0"),#REF!,7,FALSE),""))</f>
        <v/>
      </c>
      <c r="I5855" s="17" t="str">
        <f>IF(A5855="","",IFERROR(VLOOKUP(TEXT(A5855,"0"),#REF!,9,FALSE),""))</f>
        <v/>
      </c>
      <c r="J5855" s="19" t="str">
        <f>IF(A5855="","",IFERROR(VLOOKUP(TEXT(A5855,"0"),#REF!,10,FALSE),""))</f>
        <v/>
      </c>
      <c r="K5855" s="18" t="str">
        <f>IFERROR(INDEX(#REF!,MATCH(A5855,#REF!,0)),"")</f>
        <v/>
      </c>
      <c r="L5855" s="58" t="str">
        <f>IFERROR(INDEX(SKU!E:E,MATCH(B5855,SKU!C:C,0)),"")</f>
        <v/>
      </c>
      <c r="M5855" s="56"/>
      <c r="R5855" t="str">
        <f>IF(COUNTIF(ROMANEIOS!K:K,A5855)&gt;0,J5855,"")</f>
        <v/>
      </c>
    </row>
    <row r="5856" spans="1:18" ht="15.75" customHeight="1" x14ac:dyDescent="0.25">
      <c r="A5856" s="42" t="str">
        <f>IFERROR(INDEX(NFS!F:F,MATCH(B5856,NFS!E:E,0)),"")</f>
        <v/>
      </c>
      <c r="E5856" s="11" t="str">
        <f>IF(B5856="","",COUNTIF(SKU!C:C,B5856))</f>
        <v/>
      </c>
      <c r="H5856" s="64" t="str">
        <f>IF(A5856="","",IFERROR(VLOOKUP(TEXT(A5856,"0"),#REF!,7,FALSE),""))</f>
        <v/>
      </c>
      <c r="I5856" s="17" t="str">
        <f>IF(A5856="","",IFERROR(VLOOKUP(TEXT(A5856,"0"),#REF!,9,FALSE),""))</f>
        <v/>
      </c>
      <c r="J5856" s="19" t="str">
        <f>IF(A5856="","",IFERROR(VLOOKUP(TEXT(A5856,"0"),#REF!,10,FALSE),""))</f>
        <v/>
      </c>
      <c r="K5856" s="18" t="str">
        <f>IFERROR(INDEX(#REF!,MATCH(A5856,#REF!,0)),"")</f>
        <v/>
      </c>
      <c r="L5856" s="58" t="str">
        <f>IFERROR(INDEX(SKU!E:E,MATCH(B5856,SKU!C:C,0)),"")</f>
        <v/>
      </c>
      <c r="M5856" s="56"/>
      <c r="R5856" t="str">
        <f>IF(COUNTIF(ROMANEIOS!K:K,A5856)&gt;0,J5856,"")</f>
        <v/>
      </c>
    </row>
    <row r="5857" spans="1:18" ht="15.75" customHeight="1" x14ac:dyDescent="0.25">
      <c r="A5857" s="42" t="str">
        <f>IFERROR(INDEX(NFS!F:F,MATCH(B5857,NFS!E:E,0)),"")</f>
        <v/>
      </c>
      <c r="E5857" s="11" t="str">
        <f>IF(B5857="","",COUNTIF(SKU!C:C,B5857))</f>
        <v/>
      </c>
      <c r="H5857" s="64" t="str">
        <f>IF(A5857="","",IFERROR(VLOOKUP(TEXT(A5857,"0"),#REF!,7,FALSE),""))</f>
        <v/>
      </c>
      <c r="I5857" s="17" t="str">
        <f>IF(A5857="","",IFERROR(VLOOKUP(TEXT(A5857,"0"),#REF!,9,FALSE),""))</f>
        <v/>
      </c>
      <c r="J5857" s="19" t="str">
        <f>IF(A5857="","",IFERROR(VLOOKUP(TEXT(A5857,"0"),#REF!,10,FALSE),""))</f>
        <v/>
      </c>
      <c r="K5857" s="18" t="str">
        <f>IFERROR(INDEX(#REF!,MATCH(A5857,#REF!,0)),"")</f>
        <v/>
      </c>
      <c r="L5857" s="58" t="str">
        <f>IFERROR(INDEX(SKU!E:E,MATCH(B5857,SKU!C:C,0)),"")</f>
        <v/>
      </c>
      <c r="M5857" s="56"/>
      <c r="R5857" t="str">
        <f>IF(COUNTIF(ROMANEIOS!K:K,A5857)&gt;0,J5857,"")</f>
        <v/>
      </c>
    </row>
    <row r="5858" spans="1:18" ht="15.75" customHeight="1" x14ac:dyDescent="0.25">
      <c r="A5858" s="42" t="str">
        <f>IFERROR(INDEX(NFS!F:F,MATCH(B5858,NFS!E:E,0)),"")</f>
        <v/>
      </c>
      <c r="E5858" s="11" t="str">
        <f>IF(B5858="","",COUNTIF(SKU!C:C,B5858))</f>
        <v/>
      </c>
      <c r="H5858" s="64" t="str">
        <f>IF(A5858="","",IFERROR(VLOOKUP(TEXT(A5858,"0"),#REF!,7,FALSE),""))</f>
        <v/>
      </c>
      <c r="I5858" s="17" t="str">
        <f>IF(A5858="","",IFERROR(VLOOKUP(TEXT(A5858,"0"),#REF!,9,FALSE),""))</f>
        <v/>
      </c>
      <c r="J5858" s="19" t="str">
        <f>IF(A5858="","",IFERROR(VLOOKUP(TEXT(A5858,"0"),#REF!,10,FALSE),""))</f>
        <v/>
      </c>
      <c r="K5858" s="18" t="str">
        <f>IFERROR(INDEX(#REF!,MATCH(A5858,#REF!,0)),"")</f>
        <v/>
      </c>
      <c r="L5858" s="58" t="str">
        <f>IFERROR(INDEX(SKU!E:E,MATCH(B5858,SKU!C:C,0)),"")</f>
        <v/>
      </c>
      <c r="M5858" s="56"/>
      <c r="R5858" t="str">
        <f>IF(COUNTIF(ROMANEIOS!K:K,A5858)&gt;0,J5858,"")</f>
        <v/>
      </c>
    </row>
    <row r="5859" spans="1:18" ht="15.75" customHeight="1" x14ac:dyDescent="0.25">
      <c r="A5859" s="42" t="str">
        <f>IFERROR(INDEX(NFS!F:F,MATCH(B5859,NFS!E:E,0)),"")</f>
        <v/>
      </c>
      <c r="E5859" s="11" t="str">
        <f>IF(B5859="","",COUNTIF(SKU!C:C,B5859))</f>
        <v/>
      </c>
      <c r="H5859" s="64" t="str">
        <f>IF(A5859="","",IFERROR(VLOOKUP(TEXT(A5859,"0"),#REF!,7,FALSE),""))</f>
        <v/>
      </c>
      <c r="I5859" s="17" t="str">
        <f>IF(A5859="","",IFERROR(VLOOKUP(TEXT(A5859,"0"),#REF!,9,FALSE),""))</f>
        <v/>
      </c>
      <c r="J5859" s="19" t="str">
        <f>IF(A5859="","",IFERROR(VLOOKUP(TEXT(A5859,"0"),#REF!,10,FALSE),""))</f>
        <v/>
      </c>
      <c r="K5859" s="18" t="str">
        <f>IFERROR(INDEX(#REF!,MATCH(A5859,#REF!,0)),"")</f>
        <v/>
      </c>
      <c r="L5859" s="58" t="str">
        <f>IFERROR(INDEX(SKU!E:E,MATCH(B5859,SKU!C:C,0)),"")</f>
        <v/>
      </c>
      <c r="M5859" s="56"/>
      <c r="R5859" t="str">
        <f>IF(COUNTIF(ROMANEIOS!K:K,A5859)&gt;0,J5859,"")</f>
        <v/>
      </c>
    </row>
    <row r="5860" spans="1:18" ht="15.75" customHeight="1" x14ac:dyDescent="0.25">
      <c r="A5860" s="42" t="str">
        <f>IFERROR(INDEX(NFS!F:F,MATCH(B5860,NFS!E:E,0)),"")</f>
        <v/>
      </c>
      <c r="E5860" s="11" t="str">
        <f>IF(B5860="","",COUNTIF(SKU!C:C,B5860))</f>
        <v/>
      </c>
      <c r="H5860" s="64" t="str">
        <f>IF(A5860="","",IFERROR(VLOOKUP(TEXT(A5860,"0"),#REF!,7,FALSE),""))</f>
        <v/>
      </c>
      <c r="I5860" s="17" t="str">
        <f>IF(A5860="","",IFERROR(VLOOKUP(TEXT(A5860,"0"),#REF!,9,FALSE),""))</f>
        <v/>
      </c>
      <c r="J5860" s="19" t="str">
        <f>IF(A5860="","",IFERROR(VLOOKUP(TEXT(A5860,"0"),#REF!,10,FALSE),""))</f>
        <v/>
      </c>
      <c r="K5860" s="18" t="str">
        <f>IFERROR(INDEX(#REF!,MATCH(A5860,#REF!,0)),"")</f>
        <v/>
      </c>
      <c r="L5860" s="58" t="str">
        <f>IFERROR(INDEX(SKU!E:E,MATCH(B5860,SKU!C:C,0)),"")</f>
        <v/>
      </c>
      <c r="M5860" s="56"/>
      <c r="R5860" t="str">
        <f>IF(COUNTIF(ROMANEIOS!K:K,A5860)&gt;0,J5860,"")</f>
        <v/>
      </c>
    </row>
    <row r="5861" spans="1:18" ht="15.75" customHeight="1" x14ac:dyDescent="0.25">
      <c r="A5861" s="42" t="str">
        <f>IFERROR(INDEX(NFS!F:F,MATCH(B5861,NFS!E:E,0)),"")</f>
        <v/>
      </c>
      <c r="E5861" s="11" t="str">
        <f>IF(B5861="","",COUNTIF(SKU!C:C,B5861))</f>
        <v/>
      </c>
      <c r="H5861" s="64" t="str">
        <f>IF(A5861="","",IFERROR(VLOOKUP(TEXT(A5861,"0"),#REF!,7,FALSE),""))</f>
        <v/>
      </c>
      <c r="I5861" s="17" t="str">
        <f>IF(A5861="","",IFERROR(VLOOKUP(TEXT(A5861,"0"),#REF!,9,FALSE),""))</f>
        <v/>
      </c>
      <c r="J5861" s="19" t="str">
        <f>IF(A5861="","",IFERROR(VLOOKUP(TEXT(A5861,"0"),#REF!,10,FALSE),""))</f>
        <v/>
      </c>
      <c r="K5861" s="18" t="str">
        <f>IFERROR(INDEX(#REF!,MATCH(A5861,#REF!,0)),"")</f>
        <v/>
      </c>
      <c r="L5861" s="58" t="str">
        <f>IFERROR(INDEX(SKU!E:E,MATCH(B5861,SKU!C:C,0)),"")</f>
        <v/>
      </c>
      <c r="M5861" s="56"/>
      <c r="R5861" t="str">
        <f>IF(COUNTIF(ROMANEIOS!K:K,A5861)&gt;0,J5861,"")</f>
        <v/>
      </c>
    </row>
    <row r="5862" spans="1:18" ht="15.75" customHeight="1" x14ac:dyDescent="0.25">
      <c r="A5862" s="42" t="str">
        <f>IFERROR(INDEX(NFS!F:F,MATCH(B5862,NFS!E:E,0)),"")</f>
        <v/>
      </c>
      <c r="E5862" s="11" t="str">
        <f>IF(B5862="","",COUNTIF(SKU!C:C,B5862))</f>
        <v/>
      </c>
      <c r="H5862" s="64" t="str">
        <f>IF(A5862="","",IFERROR(VLOOKUP(TEXT(A5862,"0"),#REF!,7,FALSE),""))</f>
        <v/>
      </c>
      <c r="I5862" s="17" t="str">
        <f>IF(A5862="","",IFERROR(VLOOKUP(TEXT(A5862,"0"),#REF!,9,FALSE),""))</f>
        <v/>
      </c>
      <c r="J5862" s="19" t="str">
        <f>IF(A5862="","",IFERROR(VLOOKUP(TEXT(A5862,"0"),#REF!,10,FALSE),""))</f>
        <v/>
      </c>
      <c r="K5862" s="18" t="str">
        <f>IFERROR(INDEX(#REF!,MATCH(A5862,#REF!,0)),"")</f>
        <v/>
      </c>
      <c r="L5862" s="58" t="str">
        <f>IFERROR(INDEX(SKU!E:E,MATCH(B5862,SKU!C:C,0)),"")</f>
        <v/>
      </c>
      <c r="M5862" s="56"/>
      <c r="R5862" t="str">
        <f>IF(COUNTIF(ROMANEIOS!K:K,A5862)&gt;0,J5862,"")</f>
        <v/>
      </c>
    </row>
    <row r="5863" spans="1:18" ht="15.75" customHeight="1" x14ac:dyDescent="0.25">
      <c r="A5863" s="42" t="str">
        <f>IFERROR(INDEX(NFS!F:F,MATCH(B5863,NFS!E:E,0)),"")</f>
        <v/>
      </c>
      <c r="E5863" s="11" t="str">
        <f>IF(B5863="","",COUNTIF(SKU!C:C,B5863))</f>
        <v/>
      </c>
      <c r="H5863" s="64" t="str">
        <f>IF(A5863="","",IFERROR(VLOOKUP(TEXT(A5863,"0"),#REF!,7,FALSE),""))</f>
        <v/>
      </c>
      <c r="I5863" s="17" t="str">
        <f>IF(A5863="","",IFERROR(VLOOKUP(TEXT(A5863,"0"),#REF!,9,FALSE),""))</f>
        <v/>
      </c>
      <c r="J5863" s="19" t="str">
        <f>IF(A5863="","",IFERROR(VLOOKUP(TEXT(A5863,"0"),#REF!,10,FALSE),""))</f>
        <v/>
      </c>
      <c r="K5863" s="18" t="str">
        <f>IFERROR(INDEX(#REF!,MATCH(A5863,#REF!,0)),"")</f>
        <v/>
      </c>
      <c r="L5863" s="58" t="str">
        <f>IFERROR(INDEX(SKU!E:E,MATCH(B5863,SKU!C:C,0)),"")</f>
        <v/>
      </c>
      <c r="M5863" s="56"/>
      <c r="R5863" t="str">
        <f>IF(COUNTIF(ROMANEIOS!K:K,A5863)&gt;0,J5863,"")</f>
        <v/>
      </c>
    </row>
    <row r="5864" spans="1:18" ht="15.75" customHeight="1" x14ac:dyDescent="0.25">
      <c r="A5864" s="42" t="str">
        <f>IFERROR(INDEX(NFS!F:F,MATCH(B5864,NFS!E:E,0)),"")</f>
        <v/>
      </c>
      <c r="E5864" s="11" t="str">
        <f>IF(B5864="","",COUNTIF(SKU!C:C,B5864))</f>
        <v/>
      </c>
      <c r="H5864" s="64" t="str">
        <f>IF(A5864="","",IFERROR(VLOOKUP(TEXT(A5864,"0"),#REF!,7,FALSE),""))</f>
        <v/>
      </c>
      <c r="I5864" s="17" t="str">
        <f>IF(A5864="","",IFERROR(VLOOKUP(TEXT(A5864,"0"),#REF!,9,FALSE),""))</f>
        <v/>
      </c>
      <c r="J5864" s="19" t="str">
        <f>IF(A5864="","",IFERROR(VLOOKUP(TEXT(A5864,"0"),#REF!,10,FALSE),""))</f>
        <v/>
      </c>
      <c r="K5864" s="18" t="str">
        <f>IFERROR(INDEX(#REF!,MATCH(A5864,#REF!,0)),"")</f>
        <v/>
      </c>
      <c r="L5864" s="58" t="str">
        <f>IFERROR(INDEX(SKU!E:E,MATCH(B5864,SKU!C:C,0)),"")</f>
        <v/>
      </c>
      <c r="M5864" s="56"/>
      <c r="R5864" t="str">
        <f>IF(COUNTIF(ROMANEIOS!K:K,A5864)&gt;0,J5864,"")</f>
        <v/>
      </c>
    </row>
    <row r="5865" spans="1:18" ht="15.75" customHeight="1" x14ac:dyDescent="0.25">
      <c r="A5865" s="42" t="str">
        <f>IFERROR(INDEX(NFS!F:F,MATCH(B5865,NFS!E:E,0)),"")</f>
        <v/>
      </c>
      <c r="E5865" s="11" t="str">
        <f>IF(B5865="","",COUNTIF(SKU!C:C,B5865))</f>
        <v/>
      </c>
      <c r="H5865" s="64" t="str">
        <f>IF(A5865="","",IFERROR(VLOOKUP(TEXT(A5865,"0"),#REF!,7,FALSE),""))</f>
        <v/>
      </c>
      <c r="I5865" s="17" t="str">
        <f>IF(A5865="","",IFERROR(VLOOKUP(TEXT(A5865,"0"),#REF!,9,FALSE),""))</f>
        <v/>
      </c>
      <c r="J5865" s="19" t="str">
        <f>IF(A5865="","",IFERROR(VLOOKUP(TEXT(A5865,"0"),#REF!,10,FALSE),""))</f>
        <v/>
      </c>
      <c r="K5865" s="18" t="str">
        <f>IFERROR(INDEX(#REF!,MATCH(A5865,#REF!,0)),"")</f>
        <v/>
      </c>
      <c r="L5865" s="58" t="str">
        <f>IFERROR(INDEX(SKU!E:E,MATCH(B5865,SKU!C:C,0)),"")</f>
        <v/>
      </c>
      <c r="M5865" s="56"/>
      <c r="R5865" t="str">
        <f>IF(COUNTIF(ROMANEIOS!K:K,A5865)&gt;0,J5865,"")</f>
        <v/>
      </c>
    </row>
    <row r="5866" spans="1:18" ht="15.75" customHeight="1" x14ac:dyDescent="0.25">
      <c r="A5866" s="42" t="str">
        <f>IFERROR(INDEX(NFS!F:F,MATCH(B5866,NFS!E:E,0)),"")</f>
        <v/>
      </c>
      <c r="E5866" s="11" t="str">
        <f>IF(B5866="","",COUNTIF(SKU!C:C,B5866))</f>
        <v/>
      </c>
      <c r="H5866" s="64" t="str">
        <f>IF(A5866="","",IFERROR(VLOOKUP(TEXT(A5866,"0"),#REF!,7,FALSE),""))</f>
        <v/>
      </c>
      <c r="I5866" s="17" t="str">
        <f>IF(A5866="","",IFERROR(VLOOKUP(TEXT(A5866,"0"),#REF!,9,FALSE),""))</f>
        <v/>
      </c>
      <c r="J5866" s="19" t="str">
        <f>IF(A5866="","",IFERROR(VLOOKUP(TEXT(A5866,"0"),#REF!,10,FALSE),""))</f>
        <v/>
      </c>
      <c r="K5866" s="18" t="str">
        <f>IFERROR(INDEX(#REF!,MATCH(A5866,#REF!,0)),"")</f>
        <v/>
      </c>
      <c r="L5866" s="58" t="str">
        <f>IFERROR(INDEX(SKU!E:E,MATCH(B5866,SKU!C:C,0)),"")</f>
        <v/>
      </c>
      <c r="M5866" s="56"/>
      <c r="R5866" t="str">
        <f>IF(COUNTIF(ROMANEIOS!K:K,A5866)&gt;0,J5866,"")</f>
        <v/>
      </c>
    </row>
    <row r="5867" spans="1:18" ht="15.75" customHeight="1" x14ac:dyDescent="0.25">
      <c r="A5867" s="42" t="str">
        <f>IFERROR(INDEX(NFS!F:F,MATCH(B5867,NFS!E:E,0)),"")</f>
        <v/>
      </c>
      <c r="E5867" s="11" t="str">
        <f>IF(B5867="","",COUNTIF(SKU!C:C,B5867))</f>
        <v/>
      </c>
      <c r="H5867" s="64" t="str">
        <f>IF(A5867="","",IFERROR(VLOOKUP(TEXT(A5867,"0"),#REF!,7,FALSE),""))</f>
        <v/>
      </c>
      <c r="I5867" s="17" t="str">
        <f>IF(A5867="","",IFERROR(VLOOKUP(TEXT(A5867,"0"),#REF!,9,FALSE),""))</f>
        <v/>
      </c>
      <c r="J5867" s="19" t="str">
        <f>IF(A5867="","",IFERROR(VLOOKUP(TEXT(A5867,"0"),#REF!,10,FALSE),""))</f>
        <v/>
      </c>
      <c r="K5867" s="18" t="str">
        <f>IFERROR(INDEX(#REF!,MATCH(A5867,#REF!,0)),"")</f>
        <v/>
      </c>
      <c r="L5867" s="58" t="str">
        <f>IFERROR(INDEX(SKU!E:E,MATCH(B5867,SKU!C:C,0)),"")</f>
        <v/>
      </c>
      <c r="M5867" s="56"/>
      <c r="R5867" t="str">
        <f>IF(COUNTIF(ROMANEIOS!K:K,A5867)&gt;0,J5867,"")</f>
        <v/>
      </c>
    </row>
    <row r="5868" spans="1:18" ht="15.75" customHeight="1" x14ac:dyDescent="0.25">
      <c r="A5868" s="42" t="str">
        <f>IFERROR(INDEX(NFS!F:F,MATCH(B5868,NFS!E:E,0)),"")</f>
        <v/>
      </c>
      <c r="E5868" s="11" t="str">
        <f>IF(B5868="","",COUNTIF(SKU!C:C,B5868))</f>
        <v/>
      </c>
      <c r="H5868" s="64" t="str">
        <f>IF(A5868="","",IFERROR(VLOOKUP(TEXT(A5868,"0"),#REF!,7,FALSE),""))</f>
        <v/>
      </c>
      <c r="I5868" s="17" t="str">
        <f>IF(A5868="","",IFERROR(VLOOKUP(TEXT(A5868,"0"),#REF!,9,FALSE),""))</f>
        <v/>
      </c>
      <c r="J5868" s="19" t="str">
        <f>IF(A5868="","",IFERROR(VLOOKUP(TEXT(A5868,"0"),#REF!,10,FALSE),""))</f>
        <v/>
      </c>
      <c r="K5868" s="18" t="str">
        <f>IFERROR(INDEX(#REF!,MATCH(A5868,#REF!,0)),"")</f>
        <v/>
      </c>
      <c r="L5868" s="58" t="str">
        <f>IFERROR(INDEX(SKU!E:E,MATCH(B5868,SKU!C:C,0)),"")</f>
        <v/>
      </c>
      <c r="M5868" s="56"/>
      <c r="R5868" t="str">
        <f>IF(COUNTIF(ROMANEIOS!K:K,A5868)&gt;0,J5868,"")</f>
        <v/>
      </c>
    </row>
    <row r="5869" spans="1:18" ht="15.75" customHeight="1" x14ac:dyDescent="0.25">
      <c r="A5869" s="42" t="str">
        <f>IFERROR(INDEX(NFS!F:F,MATCH(B5869,NFS!E:E,0)),"")</f>
        <v/>
      </c>
      <c r="E5869" s="11" t="str">
        <f>IF(B5869="","",COUNTIF(SKU!C:C,B5869))</f>
        <v/>
      </c>
      <c r="H5869" s="64" t="str">
        <f>IF(A5869="","",IFERROR(VLOOKUP(TEXT(A5869,"0"),#REF!,7,FALSE),""))</f>
        <v/>
      </c>
      <c r="I5869" s="17" t="str">
        <f>IF(A5869="","",IFERROR(VLOOKUP(TEXT(A5869,"0"),#REF!,9,FALSE),""))</f>
        <v/>
      </c>
      <c r="J5869" s="19" t="str">
        <f>IF(A5869="","",IFERROR(VLOOKUP(TEXT(A5869,"0"),#REF!,10,FALSE),""))</f>
        <v/>
      </c>
      <c r="K5869" s="18" t="str">
        <f>IFERROR(INDEX(#REF!,MATCH(A5869,#REF!,0)),"")</f>
        <v/>
      </c>
      <c r="L5869" s="58" t="str">
        <f>IFERROR(INDEX(SKU!E:E,MATCH(B5869,SKU!C:C,0)),"")</f>
        <v/>
      </c>
      <c r="M5869" s="56"/>
      <c r="R5869" t="str">
        <f>IF(COUNTIF(ROMANEIOS!K:K,A5869)&gt;0,J5869,"")</f>
        <v/>
      </c>
    </row>
    <row r="5870" spans="1:18" ht="15.75" customHeight="1" x14ac:dyDescent="0.25">
      <c r="A5870" s="42" t="str">
        <f>IFERROR(INDEX(NFS!F:F,MATCH(B5870,NFS!E:E,0)),"")</f>
        <v/>
      </c>
      <c r="E5870" s="11" t="str">
        <f>IF(B5870="","",COUNTIF(SKU!C:C,B5870))</f>
        <v/>
      </c>
      <c r="H5870" s="64" t="str">
        <f>IF(A5870="","",IFERROR(VLOOKUP(TEXT(A5870,"0"),#REF!,7,FALSE),""))</f>
        <v/>
      </c>
      <c r="I5870" s="17" t="str">
        <f>IF(A5870="","",IFERROR(VLOOKUP(TEXT(A5870,"0"),#REF!,9,FALSE),""))</f>
        <v/>
      </c>
      <c r="J5870" s="19" t="str">
        <f>IF(A5870="","",IFERROR(VLOOKUP(TEXT(A5870,"0"),#REF!,10,FALSE),""))</f>
        <v/>
      </c>
      <c r="K5870" s="18" t="str">
        <f>IFERROR(INDEX(#REF!,MATCH(A5870,#REF!,0)),"")</f>
        <v/>
      </c>
      <c r="L5870" s="58" t="str">
        <f>IFERROR(INDEX(SKU!E:E,MATCH(B5870,SKU!C:C,0)),"")</f>
        <v/>
      </c>
      <c r="M5870" s="56"/>
      <c r="R5870" t="str">
        <f>IF(COUNTIF(ROMANEIOS!K:K,A5870)&gt;0,J5870,"")</f>
        <v/>
      </c>
    </row>
    <row r="5871" spans="1:18" ht="15.75" customHeight="1" x14ac:dyDescent="0.25">
      <c r="A5871" s="42" t="str">
        <f>IFERROR(INDEX(NFS!F:F,MATCH(B5871,NFS!E:E,0)),"")</f>
        <v/>
      </c>
      <c r="E5871" s="11" t="str">
        <f>IF(B5871="","",COUNTIF(SKU!C:C,B5871))</f>
        <v/>
      </c>
      <c r="H5871" s="64" t="str">
        <f>IF(A5871="","",IFERROR(VLOOKUP(TEXT(A5871,"0"),#REF!,7,FALSE),""))</f>
        <v/>
      </c>
      <c r="I5871" s="17" t="str">
        <f>IF(A5871="","",IFERROR(VLOOKUP(TEXT(A5871,"0"),#REF!,9,FALSE),""))</f>
        <v/>
      </c>
      <c r="J5871" s="19" t="str">
        <f>IF(A5871="","",IFERROR(VLOOKUP(TEXT(A5871,"0"),#REF!,10,FALSE),""))</f>
        <v/>
      </c>
      <c r="K5871" s="18" t="str">
        <f>IFERROR(INDEX(#REF!,MATCH(A5871,#REF!,0)),"")</f>
        <v/>
      </c>
      <c r="L5871" s="58" t="str">
        <f>IFERROR(INDEX(SKU!E:E,MATCH(B5871,SKU!C:C,0)),"")</f>
        <v/>
      </c>
      <c r="M5871" s="56"/>
      <c r="R5871" t="str">
        <f>IF(COUNTIF(ROMANEIOS!K:K,A5871)&gt;0,J5871,"")</f>
        <v/>
      </c>
    </row>
    <row r="5872" spans="1:18" ht="15.75" customHeight="1" x14ac:dyDescent="0.25">
      <c r="A5872" s="42" t="str">
        <f>IFERROR(INDEX(NFS!F:F,MATCH(B5872,NFS!E:E,0)),"")</f>
        <v/>
      </c>
      <c r="E5872" s="11" t="str">
        <f>IF(B5872="","",COUNTIF(SKU!C:C,B5872))</f>
        <v/>
      </c>
      <c r="H5872" s="64" t="str">
        <f>IF(A5872="","",IFERROR(VLOOKUP(TEXT(A5872,"0"),#REF!,7,FALSE),""))</f>
        <v/>
      </c>
      <c r="I5872" s="17" t="str">
        <f>IF(A5872="","",IFERROR(VLOOKUP(TEXT(A5872,"0"),#REF!,9,FALSE),""))</f>
        <v/>
      </c>
      <c r="J5872" s="19" t="str">
        <f>IF(A5872="","",IFERROR(VLOOKUP(TEXT(A5872,"0"),#REF!,10,FALSE),""))</f>
        <v/>
      </c>
      <c r="K5872" s="18" t="str">
        <f>IFERROR(INDEX(#REF!,MATCH(A5872,#REF!,0)),"")</f>
        <v/>
      </c>
      <c r="L5872" s="58" t="str">
        <f>IFERROR(INDEX(SKU!E:E,MATCH(B5872,SKU!C:C,0)),"")</f>
        <v/>
      </c>
      <c r="M5872" s="56"/>
      <c r="R5872" t="str">
        <f>IF(COUNTIF(ROMANEIOS!K:K,A5872)&gt;0,J5872,"")</f>
        <v/>
      </c>
    </row>
    <row r="5873" spans="1:18" ht="15.75" customHeight="1" x14ac:dyDescent="0.25">
      <c r="A5873" s="42" t="str">
        <f>IFERROR(INDEX(NFS!F:F,MATCH(B5873,NFS!E:E,0)),"")</f>
        <v/>
      </c>
      <c r="E5873" s="11" t="str">
        <f>IF(B5873="","",COUNTIF(SKU!C:C,B5873))</f>
        <v/>
      </c>
      <c r="H5873" s="64" t="str">
        <f>IF(A5873="","",IFERROR(VLOOKUP(TEXT(A5873,"0"),#REF!,7,FALSE),""))</f>
        <v/>
      </c>
      <c r="I5873" s="17" t="str">
        <f>IF(A5873="","",IFERROR(VLOOKUP(TEXT(A5873,"0"),#REF!,9,FALSE),""))</f>
        <v/>
      </c>
      <c r="J5873" s="19" t="str">
        <f>IF(A5873="","",IFERROR(VLOOKUP(TEXT(A5873,"0"),#REF!,10,FALSE),""))</f>
        <v/>
      </c>
      <c r="K5873" s="18" t="str">
        <f>IFERROR(INDEX(#REF!,MATCH(A5873,#REF!,0)),"")</f>
        <v/>
      </c>
      <c r="L5873" s="58" t="str">
        <f>IFERROR(INDEX(SKU!E:E,MATCH(B5873,SKU!C:C,0)),"")</f>
        <v/>
      </c>
      <c r="M5873" s="56"/>
      <c r="R5873" t="str">
        <f>IF(COUNTIF(ROMANEIOS!K:K,A5873)&gt;0,J5873,"")</f>
        <v/>
      </c>
    </row>
    <row r="5874" spans="1:18" ht="15.75" customHeight="1" x14ac:dyDescent="0.25">
      <c r="A5874" s="42" t="str">
        <f>IFERROR(INDEX(NFS!F:F,MATCH(B5874,NFS!E:E,0)),"")</f>
        <v/>
      </c>
      <c r="E5874" s="11" t="str">
        <f>IF(B5874="","",COUNTIF(SKU!C:C,B5874))</f>
        <v/>
      </c>
      <c r="H5874" s="64" t="str">
        <f>IF(A5874="","",IFERROR(VLOOKUP(TEXT(A5874,"0"),#REF!,7,FALSE),""))</f>
        <v/>
      </c>
      <c r="I5874" s="17" t="str">
        <f>IF(A5874="","",IFERROR(VLOOKUP(TEXT(A5874,"0"),#REF!,9,FALSE),""))</f>
        <v/>
      </c>
      <c r="J5874" s="19" t="str">
        <f>IF(A5874="","",IFERROR(VLOOKUP(TEXT(A5874,"0"),#REF!,10,FALSE),""))</f>
        <v/>
      </c>
      <c r="K5874" s="18" t="str">
        <f>IFERROR(INDEX(#REF!,MATCH(A5874,#REF!,0)),"")</f>
        <v/>
      </c>
      <c r="L5874" s="58" t="str">
        <f>IFERROR(INDEX(SKU!E:E,MATCH(B5874,SKU!C:C,0)),"")</f>
        <v/>
      </c>
      <c r="M5874" s="56"/>
      <c r="R5874" t="str">
        <f>IF(COUNTIF(ROMANEIOS!K:K,A5874)&gt;0,J5874,"")</f>
        <v/>
      </c>
    </row>
    <row r="5875" spans="1:18" ht="15.75" customHeight="1" x14ac:dyDescent="0.25">
      <c r="A5875" s="42" t="str">
        <f>IFERROR(INDEX(NFS!F:F,MATCH(B5875,NFS!E:E,0)),"")</f>
        <v/>
      </c>
      <c r="E5875" s="11" t="str">
        <f>IF(B5875="","",COUNTIF(SKU!C:C,B5875))</f>
        <v/>
      </c>
      <c r="H5875" s="64" t="str">
        <f>IF(A5875="","",IFERROR(VLOOKUP(TEXT(A5875,"0"),#REF!,7,FALSE),""))</f>
        <v/>
      </c>
      <c r="I5875" s="17" t="str">
        <f>IF(A5875="","",IFERROR(VLOOKUP(TEXT(A5875,"0"),#REF!,9,FALSE),""))</f>
        <v/>
      </c>
      <c r="J5875" s="19" t="str">
        <f>IF(A5875="","",IFERROR(VLOOKUP(TEXT(A5875,"0"),#REF!,10,FALSE),""))</f>
        <v/>
      </c>
      <c r="K5875" s="18" t="str">
        <f>IFERROR(INDEX(#REF!,MATCH(A5875,#REF!,0)),"")</f>
        <v/>
      </c>
      <c r="L5875" s="58" t="str">
        <f>IFERROR(INDEX(SKU!E:E,MATCH(B5875,SKU!C:C,0)),"")</f>
        <v/>
      </c>
      <c r="M5875" s="56"/>
      <c r="R5875" t="str">
        <f>IF(COUNTIF(ROMANEIOS!K:K,A5875)&gt;0,J5875,"")</f>
        <v/>
      </c>
    </row>
    <row r="5876" spans="1:18" ht="15.75" customHeight="1" x14ac:dyDescent="0.25">
      <c r="A5876" s="42" t="str">
        <f>IFERROR(INDEX(NFS!F:F,MATCH(B5876,NFS!E:E,0)),"")</f>
        <v/>
      </c>
      <c r="E5876" s="11" t="str">
        <f>IF(B5876="","",COUNTIF(SKU!C:C,B5876))</f>
        <v/>
      </c>
      <c r="H5876" s="64" t="str">
        <f>IF(A5876="","",IFERROR(VLOOKUP(TEXT(A5876,"0"),#REF!,7,FALSE),""))</f>
        <v/>
      </c>
      <c r="I5876" s="17" t="str">
        <f>IF(A5876="","",IFERROR(VLOOKUP(TEXT(A5876,"0"),#REF!,9,FALSE),""))</f>
        <v/>
      </c>
      <c r="J5876" s="19" t="str">
        <f>IF(A5876="","",IFERROR(VLOOKUP(TEXT(A5876,"0"),#REF!,10,FALSE),""))</f>
        <v/>
      </c>
      <c r="K5876" s="18" t="str">
        <f>IFERROR(INDEX(#REF!,MATCH(A5876,#REF!,0)),"")</f>
        <v/>
      </c>
      <c r="L5876" s="58" t="str">
        <f>IFERROR(INDEX(SKU!E:E,MATCH(B5876,SKU!C:C,0)),"")</f>
        <v/>
      </c>
      <c r="M5876" s="56"/>
      <c r="R5876" t="str">
        <f>IF(COUNTIF(ROMANEIOS!K:K,A5876)&gt;0,J5876,"")</f>
        <v/>
      </c>
    </row>
    <row r="5877" spans="1:18" ht="15.75" customHeight="1" x14ac:dyDescent="0.25">
      <c r="A5877" s="42" t="str">
        <f>IFERROR(INDEX(NFS!F:F,MATCH(B5877,NFS!E:E,0)),"")</f>
        <v/>
      </c>
      <c r="E5877" s="11" t="str">
        <f>IF(B5877="","",COUNTIF(SKU!C:C,B5877))</f>
        <v/>
      </c>
      <c r="H5877" s="64" t="str">
        <f>IF(A5877="","",IFERROR(VLOOKUP(TEXT(A5877,"0"),#REF!,7,FALSE),""))</f>
        <v/>
      </c>
      <c r="I5877" s="17" t="str">
        <f>IF(A5877="","",IFERROR(VLOOKUP(TEXT(A5877,"0"),#REF!,9,FALSE),""))</f>
        <v/>
      </c>
      <c r="J5877" s="19" t="str">
        <f>IF(A5877="","",IFERROR(VLOOKUP(TEXT(A5877,"0"),#REF!,10,FALSE),""))</f>
        <v/>
      </c>
      <c r="K5877" s="18" t="str">
        <f>IFERROR(INDEX(#REF!,MATCH(A5877,#REF!,0)),"")</f>
        <v/>
      </c>
      <c r="L5877" s="58" t="str">
        <f>IFERROR(INDEX(SKU!E:E,MATCH(B5877,SKU!C:C,0)),"")</f>
        <v/>
      </c>
      <c r="M5877" s="56"/>
      <c r="R5877" t="str">
        <f>IF(COUNTIF(ROMANEIOS!K:K,A5877)&gt;0,J5877,"")</f>
        <v/>
      </c>
    </row>
    <row r="5878" spans="1:18" ht="15.75" customHeight="1" x14ac:dyDescent="0.25">
      <c r="A5878" s="42" t="str">
        <f>IFERROR(INDEX(NFS!F:F,MATCH(B5878,NFS!E:E,0)),"")</f>
        <v/>
      </c>
      <c r="E5878" s="11" t="str">
        <f>IF(B5878="","",COUNTIF(SKU!C:C,B5878))</f>
        <v/>
      </c>
      <c r="H5878" s="64" t="str">
        <f>IF(A5878="","",IFERROR(VLOOKUP(TEXT(A5878,"0"),#REF!,7,FALSE),""))</f>
        <v/>
      </c>
      <c r="I5878" s="17" t="str">
        <f>IF(A5878="","",IFERROR(VLOOKUP(TEXT(A5878,"0"),#REF!,9,FALSE),""))</f>
        <v/>
      </c>
      <c r="J5878" s="19" t="str">
        <f>IF(A5878="","",IFERROR(VLOOKUP(TEXT(A5878,"0"),#REF!,10,FALSE),""))</f>
        <v/>
      </c>
      <c r="K5878" s="18" t="str">
        <f>IFERROR(INDEX(#REF!,MATCH(A5878,#REF!,0)),"")</f>
        <v/>
      </c>
      <c r="L5878" s="58" t="str">
        <f>IFERROR(INDEX(SKU!E:E,MATCH(B5878,SKU!C:C,0)),"")</f>
        <v/>
      </c>
      <c r="M5878" s="56"/>
      <c r="R5878" t="str">
        <f>IF(COUNTIF(ROMANEIOS!K:K,A5878)&gt;0,J5878,"")</f>
        <v/>
      </c>
    </row>
    <row r="5879" spans="1:18" ht="15.75" customHeight="1" x14ac:dyDescent="0.25">
      <c r="A5879" s="42" t="str">
        <f>IFERROR(INDEX(NFS!F:F,MATCH(B5879,NFS!E:E,0)),"")</f>
        <v/>
      </c>
      <c r="E5879" s="11" t="str">
        <f>IF(B5879="","",COUNTIF(SKU!C:C,B5879))</f>
        <v/>
      </c>
      <c r="H5879" s="64" t="str">
        <f>IF(A5879="","",IFERROR(VLOOKUP(TEXT(A5879,"0"),#REF!,7,FALSE),""))</f>
        <v/>
      </c>
      <c r="I5879" s="17" t="str">
        <f>IF(A5879="","",IFERROR(VLOOKUP(TEXT(A5879,"0"),#REF!,9,FALSE),""))</f>
        <v/>
      </c>
      <c r="J5879" s="19" t="str">
        <f>IF(A5879="","",IFERROR(VLOOKUP(TEXT(A5879,"0"),#REF!,10,FALSE),""))</f>
        <v/>
      </c>
      <c r="K5879" s="18" t="str">
        <f>IFERROR(INDEX(#REF!,MATCH(A5879,#REF!,0)),"")</f>
        <v/>
      </c>
      <c r="L5879" s="58" t="str">
        <f>IFERROR(INDEX(SKU!E:E,MATCH(B5879,SKU!C:C,0)),"")</f>
        <v/>
      </c>
      <c r="M5879" s="56"/>
      <c r="R5879" t="str">
        <f>IF(COUNTIF(ROMANEIOS!K:K,A5879)&gt;0,J5879,"")</f>
        <v/>
      </c>
    </row>
    <row r="5880" spans="1:18" ht="15.75" customHeight="1" x14ac:dyDescent="0.25">
      <c r="A5880" s="42" t="str">
        <f>IFERROR(INDEX(NFS!F:F,MATCH(B5880,NFS!E:E,0)),"")</f>
        <v/>
      </c>
      <c r="E5880" s="11" t="str">
        <f>IF(B5880="","",COUNTIF(SKU!C:C,B5880))</f>
        <v/>
      </c>
      <c r="H5880" s="64" t="str">
        <f>IF(A5880="","",IFERROR(VLOOKUP(TEXT(A5880,"0"),#REF!,7,FALSE),""))</f>
        <v/>
      </c>
      <c r="I5880" s="17" t="str">
        <f>IF(A5880="","",IFERROR(VLOOKUP(TEXT(A5880,"0"),#REF!,9,FALSE),""))</f>
        <v/>
      </c>
      <c r="J5880" s="19" t="str">
        <f>IF(A5880="","",IFERROR(VLOOKUP(TEXT(A5880,"0"),#REF!,10,FALSE),""))</f>
        <v/>
      </c>
      <c r="K5880" s="18" t="str">
        <f>IFERROR(INDEX(#REF!,MATCH(A5880,#REF!,0)),"")</f>
        <v/>
      </c>
      <c r="L5880" s="58" t="str">
        <f>IFERROR(INDEX(SKU!E:E,MATCH(B5880,SKU!C:C,0)),"")</f>
        <v/>
      </c>
      <c r="M5880" s="56"/>
      <c r="R5880" t="str">
        <f>IF(COUNTIF(ROMANEIOS!K:K,A5880)&gt;0,J5880,"")</f>
        <v/>
      </c>
    </row>
    <row r="5881" spans="1:18" ht="15.75" customHeight="1" x14ac:dyDescent="0.25">
      <c r="A5881" s="42" t="str">
        <f>IFERROR(INDEX(NFS!F:F,MATCH(B5881,NFS!E:E,0)),"")</f>
        <v/>
      </c>
      <c r="E5881" s="11" t="str">
        <f>IF(B5881="","",COUNTIF(SKU!C:C,B5881))</f>
        <v/>
      </c>
      <c r="H5881" s="64" t="str">
        <f>IF(A5881="","",IFERROR(VLOOKUP(TEXT(A5881,"0"),#REF!,7,FALSE),""))</f>
        <v/>
      </c>
      <c r="I5881" s="17" t="str">
        <f>IF(A5881="","",IFERROR(VLOOKUP(TEXT(A5881,"0"),#REF!,9,FALSE),""))</f>
        <v/>
      </c>
      <c r="J5881" s="19" t="str">
        <f>IF(A5881="","",IFERROR(VLOOKUP(TEXT(A5881,"0"),#REF!,10,FALSE),""))</f>
        <v/>
      </c>
      <c r="K5881" s="18" t="str">
        <f>IFERROR(INDEX(#REF!,MATCH(A5881,#REF!,0)),"")</f>
        <v/>
      </c>
      <c r="L5881" s="58" t="str">
        <f>IFERROR(INDEX(SKU!E:E,MATCH(B5881,SKU!C:C,0)),"")</f>
        <v/>
      </c>
      <c r="M5881" s="56"/>
      <c r="R5881" t="str">
        <f>IF(COUNTIF(ROMANEIOS!K:K,A5881)&gt;0,J5881,"")</f>
        <v/>
      </c>
    </row>
    <row r="5882" spans="1:18" ht="15.75" customHeight="1" x14ac:dyDescent="0.25">
      <c r="A5882" s="42" t="str">
        <f>IFERROR(INDEX(NFS!F:F,MATCH(B5882,NFS!E:E,0)),"")</f>
        <v/>
      </c>
      <c r="E5882" s="11" t="str">
        <f>IF(B5882="","",COUNTIF(SKU!C:C,B5882))</f>
        <v/>
      </c>
      <c r="H5882" s="64" t="str">
        <f>IF(A5882="","",IFERROR(VLOOKUP(TEXT(A5882,"0"),#REF!,7,FALSE),""))</f>
        <v/>
      </c>
      <c r="I5882" s="17" t="str">
        <f>IF(A5882="","",IFERROR(VLOOKUP(TEXT(A5882,"0"),#REF!,9,FALSE),""))</f>
        <v/>
      </c>
      <c r="J5882" s="19" t="str">
        <f>IF(A5882="","",IFERROR(VLOOKUP(TEXT(A5882,"0"),#REF!,10,FALSE),""))</f>
        <v/>
      </c>
      <c r="K5882" s="18" t="str">
        <f>IFERROR(INDEX(#REF!,MATCH(A5882,#REF!,0)),"")</f>
        <v/>
      </c>
      <c r="L5882" s="58" t="str">
        <f>IFERROR(INDEX(SKU!E:E,MATCH(B5882,SKU!C:C,0)),"")</f>
        <v/>
      </c>
      <c r="M5882" s="56"/>
      <c r="R5882" t="str">
        <f>IF(COUNTIF(ROMANEIOS!K:K,A5882)&gt;0,J5882,"")</f>
        <v/>
      </c>
    </row>
    <row r="5883" spans="1:18" ht="15.75" customHeight="1" x14ac:dyDescent="0.25">
      <c r="A5883" s="42" t="str">
        <f>IFERROR(INDEX(NFS!F:F,MATCH(B5883,NFS!E:E,0)),"")</f>
        <v/>
      </c>
      <c r="E5883" s="11" t="str">
        <f>IF(B5883="","",COUNTIF(SKU!C:C,B5883))</f>
        <v/>
      </c>
      <c r="H5883" s="64" t="str">
        <f>IF(A5883="","",IFERROR(VLOOKUP(TEXT(A5883,"0"),#REF!,7,FALSE),""))</f>
        <v/>
      </c>
      <c r="I5883" s="17" t="str">
        <f>IF(A5883="","",IFERROR(VLOOKUP(TEXT(A5883,"0"),#REF!,9,FALSE),""))</f>
        <v/>
      </c>
      <c r="J5883" s="19" t="str">
        <f>IF(A5883="","",IFERROR(VLOOKUP(TEXT(A5883,"0"),#REF!,10,FALSE),""))</f>
        <v/>
      </c>
      <c r="K5883" s="18" t="str">
        <f>IFERROR(INDEX(#REF!,MATCH(A5883,#REF!,0)),"")</f>
        <v/>
      </c>
      <c r="L5883" s="58" t="str">
        <f>IFERROR(INDEX(SKU!E:E,MATCH(B5883,SKU!C:C,0)),"")</f>
        <v/>
      </c>
      <c r="M5883" s="56"/>
      <c r="R5883" t="str">
        <f>IF(COUNTIF(ROMANEIOS!K:K,A5883)&gt;0,J5883,"")</f>
        <v/>
      </c>
    </row>
    <row r="5884" spans="1:18" ht="15.75" customHeight="1" x14ac:dyDescent="0.25">
      <c r="A5884" s="42" t="str">
        <f>IFERROR(INDEX(NFS!F:F,MATCH(B5884,NFS!E:E,0)),"")</f>
        <v/>
      </c>
      <c r="E5884" s="11" t="str">
        <f>IF(B5884="","",COUNTIF(SKU!C:C,B5884))</f>
        <v/>
      </c>
      <c r="H5884" s="64" t="str">
        <f>IF(A5884="","",IFERROR(VLOOKUP(TEXT(A5884,"0"),#REF!,7,FALSE),""))</f>
        <v/>
      </c>
      <c r="I5884" s="17" t="str">
        <f>IF(A5884="","",IFERROR(VLOOKUP(TEXT(A5884,"0"),#REF!,9,FALSE),""))</f>
        <v/>
      </c>
      <c r="J5884" s="19" t="str">
        <f>IF(A5884="","",IFERROR(VLOOKUP(TEXT(A5884,"0"),#REF!,10,FALSE),""))</f>
        <v/>
      </c>
      <c r="K5884" s="18" t="str">
        <f>IFERROR(INDEX(#REF!,MATCH(A5884,#REF!,0)),"")</f>
        <v/>
      </c>
      <c r="L5884" s="58" t="str">
        <f>IFERROR(INDEX(SKU!E:E,MATCH(B5884,SKU!C:C,0)),"")</f>
        <v/>
      </c>
      <c r="M5884" s="56"/>
      <c r="R5884" t="str">
        <f>IF(COUNTIF(ROMANEIOS!K:K,A5884)&gt;0,J5884,"")</f>
        <v/>
      </c>
    </row>
    <row r="5885" spans="1:18" ht="15.75" customHeight="1" x14ac:dyDescent="0.25">
      <c r="A5885" s="42" t="str">
        <f>IFERROR(INDEX(NFS!F:F,MATCH(B5885,NFS!E:E,0)),"")</f>
        <v/>
      </c>
      <c r="E5885" s="11" t="str">
        <f>IF(B5885="","",COUNTIF(SKU!C:C,B5885))</f>
        <v/>
      </c>
      <c r="H5885" s="64" t="str">
        <f>IF(A5885="","",IFERROR(VLOOKUP(TEXT(A5885,"0"),#REF!,7,FALSE),""))</f>
        <v/>
      </c>
      <c r="I5885" s="17" t="str">
        <f>IF(A5885="","",IFERROR(VLOOKUP(TEXT(A5885,"0"),#REF!,9,FALSE),""))</f>
        <v/>
      </c>
      <c r="J5885" s="19" t="str">
        <f>IF(A5885="","",IFERROR(VLOOKUP(TEXT(A5885,"0"),#REF!,10,FALSE),""))</f>
        <v/>
      </c>
      <c r="K5885" s="18" t="str">
        <f>IFERROR(INDEX(#REF!,MATCH(A5885,#REF!,0)),"")</f>
        <v/>
      </c>
      <c r="L5885" s="58" t="str">
        <f>IFERROR(INDEX(SKU!E:E,MATCH(B5885,SKU!C:C,0)),"")</f>
        <v/>
      </c>
      <c r="M5885" s="56"/>
      <c r="R5885" t="str">
        <f>IF(COUNTIF(ROMANEIOS!K:K,A5885)&gt;0,J5885,"")</f>
        <v/>
      </c>
    </row>
    <row r="5886" spans="1:18" ht="15.75" customHeight="1" x14ac:dyDescent="0.25">
      <c r="A5886" s="42" t="str">
        <f>IFERROR(INDEX(NFS!F:F,MATCH(B5886,NFS!E:E,0)),"")</f>
        <v/>
      </c>
      <c r="E5886" s="11" t="str">
        <f>IF(B5886="","",COUNTIF(SKU!C:C,B5886))</f>
        <v/>
      </c>
      <c r="H5886" s="64" t="str">
        <f>IF(A5886="","",IFERROR(VLOOKUP(TEXT(A5886,"0"),#REF!,7,FALSE),""))</f>
        <v/>
      </c>
      <c r="I5886" s="17" t="str">
        <f>IF(A5886="","",IFERROR(VLOOKUP(TEXT(A5886,"0"),#REF!,9,FALSE),""))</f>
        <v/>
      </c>
      <c r="J5886" s="19" t="str">
        <f>IF(A5886="","",IFERROR(VLOOKUP(TEXT(A5886,"0"),#REF!,10,FALSE),""))</f>
        <v/>
      </c>
      <c r="K5886" s="18" t="str">
        <f>IFERROR(INDEX(#REF!,MATCH(A5886,#REF!,0)),"")</f>
        <v/>
      </c>
      <c r="L5886" s="58" t="str">
        <f>IFERROR(INDEX(SKU!E:E,MATCH(B5886,SKU!C:C,0)),"")</f>
        <v/>
      </c>
      <c r="M5886" s="56"/>
      <c r="R5886" t="str">
        <f>IF(COUNTIF(ROMANEIOS!K:K,A5886)&gt;0,J5886,"")</f>
        <v/>
      </c>
    </row>
    <row r="5887" spans="1:18" ht="15.75" customHeight="1" x14ac:dyDescent="0.25">
      <c r="A5887" s="42" t="str">
        <f>IFERROR(INDEX(NFS!F:F,MATCH(B5887,NFS!E:E,0)),"")</f>
        <v/>
      </c>
      <c r="E5887" s="11" t="str">
        <f>IF(B5887="","",COUNTIF(SKU!C:C,B5887))</f>
        <v/>
      </c>
      <c r="H5887" s="64" t="str">
        <f>IF(A5887="","",IFERROR(VLOOKUP(TEXT(A5887,"0"),#REF!,7,FALSE),""))</f>
        <v/>
      </c>
      <c r="I5887" s="17" t="str">
        <f>IF(A5887="","",IFERROR(VLOOKUP(TEXT(A5887,"0"),#REF!,9,FALSE),""))</f>
        <v/>
      </c>
      <c r="J5887" s="19" t="str">
        <f>IF(A5887="","",IFERROR(VLOOKUP(TEXT(A5887,"0"),#REF!,10,FALSE),""))</f>
        <v/>
      </c>
      <c r="K5887" s="18" t="str">
        <f>IFERROR(INDEX(#REF!,MATCH(A5887,#REF!,0)),"")</f>
        <v/>
      </c>
      <c r="L5887" s="58" t="str">
        <f>IFERROR(INDEX(SKU!E:E,MATCH(B5887,SKU!C:C,0)),"")</f>
        <v/>
      </c>
      <c r="M5887" s="56"/>
      <c r="R5887" t="str">
        <f>IF(COUNTIF(ROMANEIOS!K:K,A5887)&gt;0,J5887,"")</f>
        <v/>
      </c>
    </row>
    <row r="5888" spans="1:18" ht="15.75" customHeight="1" x14ac:dyDescent="0.25">
      <c r="A5888" s="42" t="str">
        <f>IFERROR(INDEX(NFS!F:F,MATCH(B5888,NFS!E:E,0)),"")</f>
        <v/>
      </c>
      <c r="E5888" s="11" t="str">
        <f>IF(B5888="","",COUNTIF(SKU!C:C,B5888))</f>
        <v/>
      </c>
      <c r="H5888" s="64" t="str">
        <f>IF(A5888="","",IFERROR(VLOOKUP(TEXT(A5888,"0"),#REF!,7,FALSE),""))</f>
        <v/>
      </c>
      <c r="I5888" s="17" t="str">
        <f>IF(A5888="","",IFERROR(VLOOKUP(TEXT(A5888,"0"),#REF!,9,FALSE),""))</f>
        <v/>
      </c>
      <c r="J5888" s="19" t="str">
        <f>IF(A5888="","",IFERROR(VLOOKUP(TEXT(A5888,"0"),#REF!,10,FALSE),""))</f>
        <v/>
      </c>
      <c r="K5888" s="18" t="str">
        <f>IFERROR(INDEX(#REF!,MATCH(A5888,#REF!,0)),"")</f>
        <v/>
      </c>
      <c r="L5888" s="58" t="str">
        <f>IFERROR(INDEX(SKU!E:E,MATCH(B5888,SKU!C:C,0)),"")</f>
        <v/>
      </c>
      <c r="M5888" s="56"/>
      <c r="R5888" t="str">
        <f>IF(COUNTIF(ROMANEIOS!K:K,A5888)&gt;0,J5888,"")</f>
        <v/>
      </c>
    </row>
    <row r="5889" spans="1:18" ht="15.75" customHeight="1" x14ac:dyDescent="0.25">
      <c r="A5889" s="42" t="str">
        <f>IFERROR(INDEX(NFS!F:F,MATCH(B5889,NFS!E:E,0)),"")</f>
        <v/>
      </c>
      <c r="E5889" s="11" t="str">
        <f>IF(B5889="","",COUNTIF(SKU!C:C,B5889))</f>
        <v/>
      </c>
      <c r="H5889" s="64" t="str">
        <f>IF(A5889="","",IFERROR(VLOOKUP(TEXT(A5889,"0"),#REF!,7,FALSE),""))</f>
        <v/>
      </c>
      <c r="I5889" s="17" t="str">
        <f>IF(A5889="","",IFERROR(VLOOKUP(TEXT(A5889,"0"),#REF!,9,FALSE),""))</f>
        <v/>
      </c>
      <c r="J5889" s="19" t="str">
        <f>IF(A5889="","",IFERROR(VLOOKUP(TEXT(A5889,"0"),#REF!,10,FALSE),""))</f>
        <v/>
      </c>
      <c r="K5889" s="18" t="str">
        <f>IFERROR(INDEX(#REF!,MATCH(A5889,#REF!,0)),"")</f>
        <v/>
      </c>
      <c r="L5889" s="58" t="str">
        <f>IFERROR(INDEX(SKU!E:E,MATCH(B5889,SKU!C:C,0)),"")</f>
        <v/>
      </c>
      <c r="M5889" s="56"/>
      <c r="R5889" t="str">
        <f>IF(COUNTIF(ROMANEIOS!K:K,A5889)&gt;0,J5889,"")</f>
        <v/>
      </c>
    </row>
    <row r="5890" spans="1:18" ht="15.75" customHeight="1" x14ac:dyDescent="0.25">
      <c r="A5890" s="42" t="str">
        <f>IFERROR(INDEX(NFS!F:F,MATCH(B5890,NFS!E:E,0)),"")</f>
        <v/>
      </c>
      <c r="E5890" s="11" t="str">
        <f>IF(B5890="","",COUNTIF(SKU!C:C,B5890))</f>
        <v/>
      </c>
      <c r="H5890" s="64" t="str">
        <f>IF(A5890="","",IFERROR(VLOOKUP(TEXT(A5890,"0"),#REF!,7,FALSE),""))</f>
        <v/>
      </c>
      <c r="I5890" s="17" t="str">
        <f>IF(A5890="","",IFERROR(VLOOKUP(TEXT(A5890,"0"),#REF!,9,FALSE),""))</f>
        <v/>
      </c>
      <c r="J5890" s="19" t="str">
        <f>IF(A5890="","",IFERROR(VLOOKUP(TEXT(A5890,"0"),#REF!,10,FALSE),""))</f>
        <v/>
      </c>
      <c r="K5890" s="18" t="str">
        <f>IFERROR(INDEX(#REF!,MATCH(A5890,#REF!,0)),"")</f>
        <v/>
      </c>
      <c r="L5890" s="58" t="str">
        <f>IFERROR(INDEX(SKU!E:E,MATCH(B5890,SKU!C:C,0)),"")</f>
        <v/>
      </c>
      <c r="M5890" s="56"/>
      <c r="R5890" t="str">
        <f>IF(COUNTIF(ROMANEIOS!K:K,A5890)&gt;0,J5890,"")</f>
        <v/>
      </c>
    </row>
    <row r="5891" spans="1:18" ht="15.75" customHeight="1" x14ac:dyDescent="0.25">
      <c r="A5891" s="42" t="str">
        <f>IFERROR(INDEX(NFS!F:F,MATCH(B5891,NFS!E:E,0)),"")</f>
        <v/>
      </c>
      <c r="E5891" s="11" t="str">
        <f>IF(B5891="","",COUNTIF(SKU!C:C,B5891))</f>
        <v/>
      </c>
      <c r="H5891" s="64" t="str">
        <f>IF(A5891="","",IFERROR(VLOOKUP(TEXT(A5891,"0"),#REF!,7,FALSE),""))</f>
        <v/>
      </c>
      <c r="I5891" s="17" t="str">
        <f>IF(A5891="","",IFERROR(VLOOKUP(TEXT(A5891,"0"),#REF!,9,FALSE),""))</f>
        <v/>
      </c>
      <c r="J5891" s="19" t="str">
        <f>IF(A5891="","",IFERROR(VLOOKUP(TEXT(A5891,"0"),#REF!,10,FALSE),""))</f>
        <v/>
      </c>
      <c r="K5891" s="18" t="str">
        <f>IFERROR(INDEX(#REF!,MATCH(A5891,#REF!,0)),"")</f>
        <v/>
      </c>
      <c r="L5891" s="58" t="str">
        <f>IFERROR(INDEX(SKU!E:E,MATCH(B5891,SKU!C:C,0)),"")</f>
        <v/>
      </c>
      <c r="M5891" s="56"/>
      <c r="R5891" t="str">
        <f>IF(COUNTIF(ROMANEIOS!K:K,A5891)&gt;0,J5891,"")</f>
        <v/>
      </c>
    </row>
    <row r="5892" spans="1:18" ht="15.75" customHeight="1" x14ac:dyDescent="0.25">
      <c r="A5892" s="42" t="str">
        <f>IFERROR(INDEX(NFS!F:F,MATCH(B5892,NFS!E:E,0)),"")</f>
        <v/>
      </c>
      <c r="E5892" s="11" t="str">
        <f>IF(B5892="","",COUNTIF(SKU!C:C,B5892))</f>
        <v/>
      </c>
      <c r="H5892" s="64" t="str">
        <f>IF(A5892="","",IFERROR(VLOOKUP(TEXT(A5892,"0"),#REF!,7,FALSE),""))</f>
        <v/>
      </c>
      <c r="I5892" s="17" t="str">
        <f>IF(A5892="","",IFERROR(VLOOKUP(TEXT(A5892,"0"),#REF!,9,FALSE),""))</f>
        <v/>
      </c>
      <c r="J5892" s="19" t="str">
        <f>IF(A5892="","",IFERROR(VLOOKUP(TEXT(A5892,"0"),#REF!,10,FALSE),""))</f>
        <v/>
      </c>
      <c r="K5892" s="18" t="str">
        <f>IFERROR(INDEX(#REF!,MATCH(A5892,#REF!,0)),"")</f>
        <v/>
      </c>
      <c r="L5892" s="58" t="str">
        <f>IFERROR(INDEX(SKU!E:E,MATCH(B5892,SKU!C:C,0)),"")</f>
        <v/>
      </c>
      <c r="M5892" s="56"/>
      <c r="R5892" t="str">
        <f>IF(COUNTIF(ROMANEIOS!K:K,A5892)&gt;0,J5892,"")</f>
        <v/>
      </c>
    </row>
    <row r="5893" spans="1:18" ht="15.75" customHeight="1" x14ac:dyDescent="0.25">
      <c r="A5893" s="42" t="str">
        <f>IFERROR(INDEX(NFS!F:F,MATCH(B5893,NFS!E:E,0)),"")</f>
        <v/>
      </c>
      <c r="E5893" s="11" t="str">
        <f>IF(B5893="","",COUNTIF(SKU!C:C,B5893))</f>
        <v/>
      </c>
      <c r="H5893" s="64" t="str">
        <f>IF(A5893="","",IFERROR(VLOOKUP(TEXT(A5893,"0"),#REF!,7,FALSE),""))</f>
        <v/>
      </c>
      <c r="I5893" s="17" t="str">
        <f>IF(A5893="","",IFERROR(VLOOKUP(TEXT(A5893,"0"),#REF!,9,FALSE),""))</f>
        <v/>
      </c>
      <c r="J5893" s="19" t="str">
        <f>IF(A5893="","",IFERROR(VLOOKUP(TEXT(A5893,"0"),#REF!,10,FALSE),""))</f>
        <v/>
      </c>
      <c r="K5893" s="18" t="str">
        <f>IFERROR(INDEX(#REF!,MATCH(A5893,#REF!,0)),"")</f>
        <v/>
      </c>
      <c r="L5893" s="58" t="str">
        <f>IFERROR(INDEX(SKU!E:E,MATCH(B5893,SKU!C:C,0)),"")</f>
        <v/>
      </c>
      <c r="M5893" s="56"/>
      <c r="R5893" t="str">
        <f>IF(COUNTIF(ROMANEIOS!K:K,A5893)&gt;0,J5893,"")</f>
        <v/>
      </c>
    </row>
    <row r="5894" spans="1:18" ht="15.75" customHeight="1" x14ac:dyDescent="0.25">
      <c r="A5894" s="42" t="str">
        <f>IFERROR(INDEX(NFS!F:F,MATCH(B5894,NFS!E:E,0)),"")</f>
        <v/>
      </c>
      <c r="E5894" s="11" t="str">
        <f>IF(B5894="","",COUNTIF(SKU!C:C,B5894))</f>
        <v/>
      </c>
      <c r="H5894" s="64" t="str">
        <f>IF(A5894="","",IFERROR(VLOOKUP(TEXT(A5894,"0"),#REF!,7,FALSE),""))</f>
        <v/>
      </c>
      <c r="I5894" s="17" t="str">
        <f>IF(A5894="","",IFERROR(VLOOKUP(TEXT(A5894,"0"),#REF!,9,FALSE),""))</f>
        <v/>
      </c>
      <c r="J5894" s="19" t="str">
        <f>IF(A5894="","",IFERROR(VLOOKUP(TEXT(A5894,"0"),#REF!,10,FALSE),""))</f>
        <v/>
      </c>
      <c r="K5894" s="18" t="str">
        <f>IFERROR(INDEX(#REF!,MATCH(A5894,#REF!,0)),"")</f>
        <v/>
      </c>
      <c r="L5894" s="58" t="str">
        <f>IFERROR(INDEX(SKU!E:E,MATCH(B5894,SKU!C:C,0)),"")</f>
        <v/>
      </c>
      <c r="M5894" s="56"/>
      <c r="R5894" t="str">
        <f>IF(COUNTIF(ROMANEIOS!K:K,A5894)&gt;0,J5894,"")</f>
        <v/>
      </c>
    </row>
    <row r="5895" spans="1:18" ht="15.75" customHeight="1" x14ac:dyDescent="0.25">
      <c r="A5895" s="42" t="str">
        <f>IFERROR(INDEX(NFS!F:F,MATCH(B5895,NFS!E:E,0)),"")</f>
        <v/>
      </c>
      <c r="E5895" s="11" t="str">
        <f>IF(B5895="","",COUNTIF(SKU!C:C,B5895))</f>
        <v/>
      </c>
      <c r="H5895" s="64" t="str">
        <f>IF(A5895="","",IFERROR(VLOOKUP(TEXT(A5895,"0"),#REF!,7,FALSE),""))</f>
        <v/>
      </c>
      <c r="I5895" s="17" t="str">
        <f>IF(A5895="","",IFERROR(VLOOKUP(TEXT(A5895,"0"),#REF!,9,FALSE),""))</f>
        <v/>
      </c>
      <c r="J5895" s="19" t="str">
        <f>IF(A5895="","",IFERROR(VLOOKUP(TEXT(A5895,"0"),#REF!,10,FALSE),""))</f>
        <v/>
      </c>
      <c r="K5895" s="18" t="str">
        <f>IFERROR(INDEX(#REF!,MATCH(A5895,#REF!,0)),"")</f>
        <v/>
      </c>
      <c r="L5895" s="58" t="str">
        <f>IFERROR(INDEX(SKU!E:E,MATCH(B5895,SKU!C:C,0)),"")</f>
        <v/>
      </c>
      <c r="M5895" s="56"/>
      <c r="R5895" t="str">
        <f>IF(COUNTIF(ROMANEIOS!K:K,A5895)&gt;0,J5895,"")</f>
        <v/>
      </c>
    </row>
    <row r="5896" spans="1:18" ht="15.75" customHeight="1" x14ac:dyDescent="0.25">
      <c r="A5896" s="42" t="str">
        <f>IFERROR(INDEX(NFS!F:F,MATCH(B5896,NFS!E:E,0)),"")</f>
        <v/>
      </c>
      <c r="E5896" s="11" t="str">
        <f>IF(B5896="","",COUNTIF(SKU!C:C,B5896))</f>
        <v/>
      </c>
      <c r="H5896" s="64" t="str">
        <f>IF(A5896="","",IFERROR(VLOOKUP(TEXT(A5896,"0"),#REF!,7,FALSE),""))</f>
        <v/>
      </c>
      <c r="I5896" s="17" t="str">
        <f>IF(A5896="","",IFERROR(VLOOKUP(TEXT(A5896,"0"),#REF!,9,FALSE),""))</f>
        <v/>
      </c>
      <c r="J5896" s="19" t="str">
        <f>IF(A5896="","",IFERROR(VLOOKUP(TEXT(A5896,"0"),#REF!,10,FALSE),""))</f>
        <v/>
      </c>
      <c r="K5896" s="18" t="str">
        <f>IFERROR(INDEX(#REF!,MATCH(A5896,#REF!,0)),"")</f>
        <v/>
      </c>
      <c r="L5896" s="58" t="str">
        <f>IFERROR(INDEX(SKU!E:E,MATCH(B5896,SKU!C:C,0)),"")</f>
        <v/>
      </c>
      <c r="M5896" s="56"/>
      <c r="R5896" t="str">
        <f>IF(COUNTIF(ROMANEIOS!K:K,A5896)&gt;0,J5896,"")</f>
        <v/>
      </c>
    </row>
    <row r="5897" spans="1:18" ht="15.75" customHeight="1" x14ac:dyDescent="0.25">
      <c r="A5897" s="42" t="str">
        <f>IFERROR(INDEX(NFS!F:F,MATCH(B5897,NFS!E:E,0)),"")</f>
        <v/>
      </c>
      <c r="E5897" s="11" t="str">
        <f>IF(B5897="","",COUNTIF(SKU!C:C,B5897))</f>
        <v/>
      </c>
      <c r="H5897" s="64" t="str">
        <f>IF(A5897="","",IFERROR(VLOOKUP(TEXT(A5897,"0"),#REF!,7,FALSE),""))</f>
        <v/>
      </c>
      <c r="I5897" s="17" t="str">
        <f>IF(A5897="","",IFERROR(VLOOKUP(TEXT(A5897,"0"),#REF!,9,FALSE),""))</f>
        <v/>
      </c>
      <c r="J5897" s="19" t="str">
        <f>IF(A5897="","",IFERROR(VLOOKUP(TEXT(A5897,"0"),#REF!,10,FALSE),""))</f>
        <v/>
      </c>
      <c r="K5897" s="18" t="str">
        <f>IFERROR(INDEX(#REF!,MATCH(A5897,#REF!,0)),"")</f>
        <v/>
      </c>
      <c r="L5897" s="58" t="str">
        <f>IFERROR(INDEX(SKU!E:E,MATCH(B5897,SKU!C:C,0)),"")</f>
        <v/>
      </c>
      <c r="M5897" s="56"/>
      <c r="R5897" t="str">
        <f>IF(COUNTIF(ROMANEIOS!K:K,A5897)&gt;0,J5897,"")</f>
        <v/>
      </c>
    </row>
    <row r="5898" spans="1:18" ht="15.75" customHeight="1" x14ac:dyDescent="0.25">
      <c r="A5898" s="42" t="str">
        <f>IFERROR(INDEX(NFS!F:F,MATCH(B5898,NFS!E:E,0)),"")</f>
        <v/>
      </c>
      <c r="E5898" s="11" t="str">
        <f>IF(B5898="","",COUNTIF(SKU!C:C,B5898))</f>
        <v/>
      </c>
      <c r="H5898" s="64" t="str">
        <f>IF(A5898="","",IFERROR(VLOOKUP(TEXT(A5898,"0"),#REF!,7,FALSE),""))</f>
        <v/>
      </c>
      <c r="I5898" s="17" t="str">
        <f>IF(A5898="","",IFERROR(VLOOKUP(TEXT(A5898,"0"),#REF!,9,FALSE),""))</f>
        <v/>
      </c>
      <c r="J5898" s="19" t="str">
        <f>IF(A5898="","",IFERROR(VLOOKUP(TEXT(A5898,"0"),#REF!,10,FALSE),""))</f>
        <v/>
      </c>
      <c r="K5898" s="18" t="str">
        <f>IFERROR(INDEX(#REF!,MATCH(A5898,#REF!,0)),"")</f>
        <v/>
      </c>
      <c r="L5898" s="58" t="str">
        <f>IFERROR(INDEX(SKU!E:E,MATCH(B5898,SKU!C:C,0)),"")</f>
        <v/>
      </c>
      <c r="M5898" s="56"/>
      <c r="R5898" t="str">
        <f>IF(COUNTIF(ROMANEIOS!K:K,A5898)&gt;0,J5898,"")</f>
        <v/>
      </c>
    </row>
    <row r="5899" spans="1:18" ht="15.75" customHeight="1" x14ac:dyDescent="0.25">
      <c r="A5899" s="42" t="str">
        <f>IFERROR(INDEX(NFS!F:F,MATCH(B5899,NFS!E:E,0)),"")</f>
        <v/>
      </c>
      <c r="E5899" s="11" t="str">
        <f>IF(B5899="","",COUNTIF(SKU!C:C,B5899))</f>
        <v/>
      </c>
      <c r="H5899" s="64" t="str">
        <f>IF(A5899="","",IFERROR(VLOOKUP(TEXT(A5899,"0"),#REF!,7,FALSE),""))</f>
        <v/>
      </c>
      <c r="I5899" s="17" t="str">
        <f>IF(A5899="","",IFERROR(VLOOKUP(TEXT(A5899,"0"),#REF!,9,FALSE),""))</f>
        <v/>
      </c>
      <c r="J5899" s="19" t="str">
        <f>IF(A5899="","",IFERROR(VLOOKUP(TEXT(A5899,"0"),#REF!,10,FALSE),""))</f>
        <v/>
      </c>
      <c r="K5899" s="18" t="str">
        <f>IFERROR(INDEX(#REF!,MATCH(A5899,#REF!,0)),"")</f>
        <v/>
      </c>
      <c r="L5899" s="58" t="str">
        <f>IFERROR(INDEX(SKU!E:E,MATCH(B5899,SKU!C:C,0)),"")</f>
        <v/>
      </c>
      <c r="M5899" s="56"/>
      <c r="R5899" t="str">
        <f>IF(COUNTIF(ROMANEIOS!K:K,A5899)&gt;0,J5899,"")</f>
        <v/>
      </c>
    </row>
    <row r="5900" spans="1:18" ht="15.75" customHeight="1" x14ac:dyDescent="0.25">
      <c r="A5900" s="42" t="str">
        <f>IFERROR(INDEX(NFS!F:F,MATCH(B5900,NFS!E:E,0)),"")</f>
        <v/>
      </c>
      <c r="E5900" s="11" t="str">
        <f>IF(B5900="","",COUNTIF(SKU!C:C,B5900))</f>
        <v/>
      </c>
      <c r="H5900" s="64" t="str">
        <f>IF(A5900="","",IFERROR(VLOOKUP(TEXT(A5900,"0"),#REF!,7,FALSE),""))</f>
        <v/>
      </c>
      <c r="I5900" s="17" t="str">
        <f>IF(A5900="","",IFERROR(VLOOKUP(TEXT(A5900,"0"),#REF!,9,FALSE),""))</f>
        <v/>
      </c>
      <c r="J5900" s="19" t="str">
        <f>IF(A5900="","",IFERROR(VLOOKUP(TEXT(A5900,"0"),#REF!,10,FALSE),""))</f>
        <v/>
      </c>
      <c r="K5900" s="18" t="str">
        <f>IFERROR(INDEX(#REF!,MATCH(A5900,#REF!,0)),"")</f>
        <v/>
      </c>
      <c r="L5900" s="58" t="str">
        <f>IFERROR(INDEX(SKU!E:E,MATCH(B5900,SKU!C:C,0)),"")</f>
        <v/>
      </c>
      <c r="M5900" s="56"/>
      <c r="R5900" t="str">
        <f>IF(COUNTIF(ROMANEIOS!K:K,A5900)&gt;0,J5900,"")</f>
        <v/>
      </c>
    </row>
    <row r="5901" spans="1:18" ht="15.75" customHeight="1" x14ac:dyDescent="0.25">
      <c r="A5901" s="42" t="str">
        <f>IFERROR(INDEX(NFS!F:F,MATCH(B5901,NFS!E:E,0)),"")</f>
        <v/>
      </c>
      <c r="E5901" s="11" t="str">
        <f>IF(B5901="","",COUNTIF(SKU!C:C,B5901))</f>
        <v/>
      </c>
      <c r="H5901" s="64" t="str">
        <f>IF(A5901="","",IFERROR(VLOOKUP(TEXT(A5901,"0"),#REF!,7,FALSE),""))</f>
        <v/>
      </c>
      <c r="I5901" s="17" t="str">
        <f>IF(A5901="","",IFERROR(VLOOKUP(TEXT(A5901,"0"),#REF!,9,FALSE),""))</f>
        <v/>
      </c>
      <c r="J5901" s="19" t="str">
        <f>IF(A5901="","",IFERROR(VLOOKUP(TEXT(A5901,"0"),#REF!,10,FALSE),""))</f>
        <v/>
      </c>
      <c r="K5901" s="18" t="str">
        <f>IFERROR(INDEX(#REF!,MATCH(A5901,#REF!,0)),"")</f>
        <v/>
      </c>
      <c r="L5901" s="58" t="str">
        <f>IFERROR(INDEX(SKU!E:E,MATCH(B5901,SKU!C:C,0)),"")</f>
        <v/>
      </c>
      <c r="M5901" s="56"/>
      <c r="R5901" t="str">
        <f>IF(COUNTIF(ROMANEIOS!K:K,A5901)&gt;0,J5901,"")</f>
        <v/>
      </c>
    </row>
    <row r="5902" spans="1:18" ht="15.75" customHeight="1" x14ac:dyDescent="0.25">
      <c r="A5902" s="42" t="str">
        <f>IFERROR(INDEX(NFS!F:F,MATCH(B5902,NFS!E:E,0)),"")</f>
        <v/>
      </c>
      <c r="E5902" s="11" t="str">
        <f>IF(B5902="","",COUNTIF(SKU!C:C,B5902))</f>
        <v/>
      </c>
      <c r="H5902" s="64" t="str">
        <f>IF(A5902="","",IFERROR(VLOOKUP(TEXT(A5902,"0"),#REF!,7,FALSE),""))</f>
        <v/>
      </c>
      <c r="I5902" s="17" t="str">
        <f>IF(A5902="","",IFERROR(VLOOKUP(TEXT(A5902,"0"),#REF!,9,FALSE),""))</f>
        <v/>
      </c>
      <c r="J5902" s="19" t="str">
        <f>IF(A5902="","",IFERROR(VLOOKUP(TEXT(A5902,"0"),#REF!,10,FALSE),""))</f>
        <v/>
      </c>
      <c r="K5902" s="18" t="str">
        <f>IFERROR(INDEX(#REF!,MATCH(A5902,#REF!,0)),"")</f>
        <v/>
      </c>
      <c r="L5902" s="58" t="str">
        <f>IFERROR(INDEX(SKU!E:E,MATCH(B5902,SKU!C:C,0)),"")</f>
        <v/>
      </c>
      <c r="M5902" s="56"/>
      <c r="R5902" t="str">
        <f>IF(COUNTIF(ROMANEIOS!K:K,A5902)&gt;0,J5902,"")</f>
        <v/>
      </c>
    </row>
    <row r="5903" spans="1:18" ht="15.75" customHeight="1" x14ac:dyDescent="0.25">
      <c r="A5903" s="42" t="str">
        <f>IFERROR(INDEX(NFS!F:F,MATCH(B5903,NFS!E:E,0)),"")</f>
        <v/>
      </c>
      <c r="E5903" s="11" t="str">
        <f>IF(B5903="","",COUNTIF(SKU!C:C,B5903))</f>
        <v/>
      </c>
      <c r="H5903" s="64" t="str">
        <f>IF(A5903="","",IFERROR(VLOOKUP(TEXT(A5903,"0"),#REF!,7,FALSE),""))</f>
        <v/>
      </c>
      <c r="I5903" s="17" t="str">
        <f>IF(A5903="","",IFERROR(VLOOKUP(TEXT(A5903,"0"),#REF!,9,FALSE),""))</f>
        <v/>
      </c>
      <c r="J5903" s="19" t="str">
        <f>IF(A5903="","",IFERROR(VLOOKUP(TEXT(A5903,"0"),#REF!,10,FALSE),""))</f>
        <v/>
      </c>
      <c r="K5903" s="18" t="str">
        <f>IFERROR(INDEX(#REF!,MATCH(A5903,#REF!,0)),"")</f>
        <v/>
      </c>
      <c r="L5903" s="58" t="str">
        <f>IFERROR(INDEX(SKU!E:E,MATCH(B5903,SKU!C:C,0)),"")</f>
        <v/>
      </c>
      <c r="M5903" s="56"/>
      <c r="R5903" t="str">
        <f>IF(COUNTIF(ROMANEIOS!K:K,A5903)&gt;0,J5903,"")</f>
        <v/>
      </c>
    </row>
    <row r="5904" spans="1:18" ht="15.75" customHeight="1" x14ac:dyDescent="0.25">
      <c r="A5904" s="42" t="str">
        <f>IFERROR(INDEX(NFS!F:F,MATCH(B5904,NFS!E:E,0)),"")</f>
        <v/>
      </c>
      <c r="E5904" s="11" t="str">
        <f>IF(B5904="","",COUNTIF(SKU!C:C,B5904))</f>
        <v/>
      </c>
      <c r="H5904" s="64" t="str">
        <f>IF(A5904="","",IFERROR(VLOOKUP(TEXT(A5904,"0"),#REF!,7,FALSE),""))</f>
        <v/>
      </c>
      <c r="I5904" s="17" t="str">
        <f>IF(A5904="","",IFERROR(VLOOKUP(TEXT(A5904,"0"),#REF!,9,FALSE),""))</f>
        <v/>
      </c>
      <c r="J5904" s="19" t="str">
        <f>IF(A5904="","",IFERROR(VLOOKUP(TEXT(A5904,"0"),#REF!,10,FALSE),""))</f>
        <v/>
      </c>
      <c r="K5904" s="18" t="str">
        <f>IFERROR(INDEX(#REF!,MATCH(A5904,#REF!,0)),"")</f>
        <v/>
      </c>
      <c r="L5904" s="58" t="str">
        <f>IFERROR(INDEX(SKU!E:E,MATCH(B5904,SKU!C:C,0)),"")</f>
        <v/>
      </c>
      <c r="M5904" s="56"/>
      <c r="R5904" t="str">
        <f>IF(COUNTIF(ROMANEIOS!K:K,A5904)&gt;0,J5904,"")</f>
        <v/>
      </c>
    </row>
    <row r="5905" spans="1:18" ht="15.75" customHeight="1" x14ac:dyDescent="0.25">
      <c r="A5905" s="42" t="str">
        <f>IFERROR(INDEX(NFS!F:F,MATCH(B5905,NFS!E:E,0)),"")</f>
        <v/>
      </c>
      <c r="E5905" s="11" t="str">
        <f>IF(B5905="","",COUNTIF(SKU!C:C,B5905))</f>
        <v/>
      </c>
      <c r="H5905" s="64" t="str">
        <f>IF(A5905="","",IFERROR(VLOOKUP(TEXT(A5905,"0"),#REF!,7,FALSE),""))</f>
        <v/>
      </c>
      <c r="I5905" s="17" t="str">
        <f>IF(A5905="","",IFERROR(VLOOKUP(TEXT(A5905,"0"),#REF!,9,FALSE),""))</f>
        <v/>
      </c>
      <c r="J5905" s="19" t="str">
        <f>IF(A5905="","",IFERROR(VLOOKUP(TEXT(A5905,"0"),#REF!,10,FALSE),""))</f>
        <v/>
      </c>
      <c r="K5905" s="18" t="str">
        <f>IFERROR(INDEX(#REF!,MATCH(A5905,#REF!,0)),"")</f>
        <v/>
      </c>
      <c r="L5905" s="58" t="str">
        <f>IFERROR(INDEX(SKU!E:E,MATCH(B5905,SKU!C:C,0)),"")</f>
        <v/>
      </c>
      <c r="M5905" s="56"/>
      <c r="R5905" t="str">
        <f>IF(COUNTIF(ROMANEIOS!K:K,A5905)&gt;0,J5905,"")</f>
        <v/>
      </c>
    </row>
    <row r="5906" spans="1:18" ht="15.75" customHeight="1" x14ac:dyDescent="0.25">
      <c r="A5906" s="42" t="str">
        <f>IFERROR(INDEX(NFS!F:F,MATCH(B5906,NFS!E:E,0)),"")</f>
        <v/>
      </c>
      <c r="E5906" s="11" t="str">
        <f>IF(B5906="","",COUNTIF(SKU!C:C,B5906))</f>
        <v/>
      </c>
      <c r="H5906" s="64" t="str">
        <f>IF(A5906="","",IFERROR(VLOOKUP(TEXT(A5906,"0"),#REF!,7,FALSE),""))</f>
        <v/>
      </c>
      <c r="I5906" s="17" t="str">
        <f>IF(A5906="","",IFERROR(VLOOKUP(TEXT(A5906,"0"),#REF!,9,FALSE),""))</f>
        <v/>
      </c>
      <c r="J5906" s="19" t="str">
        <f>IF(A5906="","",IFERROR(VLOOKUP(TEXT(A5906,"0"),#REF!,10,FALSE),""))</f>
        <v/>
      </c>
      <c r="K5906" s="18" t="str">
        <f>IFERROR(INDEX(#REF!,MATCH(A5906,#REF!,0)),"")</f>
        <v/>
      </c>
      <c r="L5906" s="58" t="str">
        <f>IFERROR(INDEX(SKU!E:E,MATCH(B5906,SKU!C:C,0)),"")</f>
        <v/>
      </c>
      <c r="M5906" s="56"/>
      <c r="R5906" t="str">
        <f>IF(COUNTIF(ROMANEIOS!K:K,A5906)&gt;0,J5906,"")</f>
        <v/>
      </c>
    </row>
    <row r="5907" spans="1:18" ht="15.75" customHeight="1" x14ac:dyDescent="0.25">
      <c r="A5907" s="42" t="str">
        <f>IFERROR(INDEX(NFS!F:F,MATCH(B5907,NFS!E:E,0)),"")</f>
        <v/>
      </c>
      <c r="E5907" s="11" t="str">
        <f>IF(B5907="","",COUNTIF(SKU!C:C,B5907))</f>
        <v/>
      </c>
      <c r="H5907" s="64" t="str">
        <f>IF(A5907="","",IFERROR(VLOOKUP(TEXT(A5907,"0"),#REF!,7,FALSE),""))</f>
        <v/>
      </c>
      <c r="I5907" s="17" t="str">
        <f>IF(A5907="","",IFERROR(VLOOKUP(TEXT(A5907,"0"),#REF!,9,FALSE),""))</f>
        <v/>
      </c>
      <c r="J5907" s="19" t="str">
        <f>IF(A5907="","",IFERROR(VLOOKUP(TEXT(A5907,"0"),#REF!,10,FALSE),""))</f>
        <v/>
      </c>
      <c r="K5907" s="18" t="str">
        <f>IFERROR(INDEX(#REF!,MATCH(A5907,#REF!,0)),"")</f>
        <v/>
      </c>
      <c r="L5907" s="58" t="str">
        <f>IFERROR(INDEX(SKU!E:E,MATCH(B5907,SKU!C:C,0)),"")</f>
        <v/>
      </c>
      <c r="M5907" s="56"/>
      <c r="R5907" t="str">
        <f>IF(COUNTIF(ROMANEIOS!K:K,A5907)&gt;0,J5907,"")</f>
        <v/>
      </c>
    </row>
    <row r="5908" spans="1:18" ht="15.75" customHeight="1" x14ac:dyDescent="0.25">
      <c r="A5908" s="42" t="str">
        <f>IFERROR(INDEX(NFS!F:F,MATCH(B5908,NFS!E:E,0)),"")</f>
        <v/>
      </c>
      <c r="E5908" s="11" t="str">
        <f>IF(B5908="","",COUNTIF(SKU!C:C,B5908))</f>
        <v/>
      </c>
      <c r="H5908" s="64" t="str">
        <f>IF(A5908="","",IFERROR(VLOOKUP(TEXT(A5908,"0"),#REF!,7,FALSE),""))</f>
        <v/>
      </c>
      <c r="I5908" s="17" t="str">
        <f>IF(A5908="","",IFERROR(VLOOKUP(TEXT(A5908,"0"),#REF!,9,FALSE),""))</f>
        <v/>
      </c>
      <c r="J5908" s="19" t="str">
        <f>IF(A5908="","",IFERROR(VLOOKUP(TEXT(A5908,"0"),#REF!,10,FALSE),""))</f>
        <v/>
      </c>
      <c r="K5908" s="18" t="str">
        <f>IFERROR(INDEX(#REF!,MATCH(A5908,#REF!,0)),"")</f>
        <v/>
      </c>
      <c r="L5908" s="58" t="str">
        <f>IFERROR(INDEX(SKU!E:E,MATCH(B5908,SKU!C:C,0)),"")</f>
        <v/>
      </c>
      <c r="M5908" s="56"/>
      <c r="R5908" t="str">
        <f>IF(COUNTIF(ROMANEIOS!K:K,A5908)&gt;0,J5908,"")</f>
        <v/>
      </c>
    </row>
    <row r="5909" spans="1:18" ht="15.75" customHeight="1" x14ac:dyDescent="0.25">
      <c r="A5909" s="42" t="str">
        <f>IFERROR(INDEX(NFS!F:F,MATCH(B5909,NFS!E:E,0)),"")</f>
        <v/>
      </c>
      <c r="E5909" s="11" t="str">
        <f>IF(B5909="","",COUNTIF(SKU!C:C,B5909))</f>
        <v/>
      </c>
      <c r="H5909" s="64" t="str">
        <f>IF(A5909="","",IFERROR(VLOOKUP(TEXT(A5909,"0"),#REF!,7,FALSE),""))</f>
        <v/>
      </c>
      <c r="I5909" s="17" t="str">
        <f>IF(A5909="","",IFERROR(VLOOKUP(TEXT(A5909,"0"),#REF!,9,FALSE),""))</f>
        <v/>
      </c>
      <c r="J5909" s="19" t="str">
        <f>IF(A5909="","",IFERROR(VLOOKUP(TEXT(A5909,"0"),#REF!,10,FALSE),""))</f>
        <v/>
      </c>
      <c r="K5909" s="18" t="str">
        <f>IFERROR(INDEX(#REF!,MATCH(A5909,#REF!,0)),"")</f>
        <v/>
      </c>
      <c r="L5909" s="58" t="str">
        <f>IFERROR(INDEX(SKU!E:E,MATCH(B5909,SKU!C:C,0)),"")</f>
        <v/>
      </c>
      <c r="M5909" s="56"/>
      <c r="R5909" t="str">
        <f>IF(COUNTIF(ROMANEIOS!K:K,A5909)&gt;0,J5909,"")</f>
        <v/>
      </c>
    </row>
    <row r="5910" spans="1:18" ht="15.75" customHeight="1" x14ac:dyDescent="0.25">
      <c r="A5910" s="42" t="str">
        <f>IFERROR(INDEX(NFS!F:F,MATCH(B5910,NFS!E:E,0)),"")</f>
        <v/>
      </c>
      <c r="E5910" s="11" t="str">
        <f>IF(B5910="","",COUNTIF(SKU!C:C,B5910))</f>
        <v/>
      </c>
      <c r="H5910" s="64" t="str">
        <f>IF(A5910="","",IFERROR(VLOOKUP(TEXT(A5910,"0"),#REF!,7,FALSE),""))</f>
        <v/>
      </c>
      <c r="I5910" s="17" t="str">
        <f>IF(A5910="","",IFERROR(VLOOKUP(TEXT(A5910,"0"),#REF!,9,FALSE),""))</f>
        <v/>
      </c>
      <c r="J5910" s="19" t="str">
        <f>IF(A5910="","",IFERROR(VLOOKUP(TEXT(A5910,"0"),#REF!,10,FALSE),""))</f>
        <v/>
      </c>
      <c r="K5910" s="18" t="str">
        <f>IFERROR(INDEX(#REF!,MATCH(A5910,#REF!,0)),"")</f>
        <v/>
      </c>
      <c r="L5910" s="58" t="str">
        <f>IFERROR(INDEX(SKU!E:E,MATCH(B5910,SKU!C:C,0)),"")</f>
        <v/>
      </c>
      <c r="M5910" s="56"/>
      <c r="R5910" t="str">
        <f>IF(COUNTIF(ROMANEIOS!K:K,A5910)&gt;0,J5910,"")</f>
        <v/>
      </c>
    </row>
    <row r="5911" spans="1:18" ht="15.75" customHeight="1" x14ac:dyDescent="0.25">
      <c r="A5911" s="42" t="str">
        <f>IFERROR(INDEX(NFS!F:F,MATCH(B5911,NFS!E:E,0)),"")</f>
        <v/>
      </c>
      <c r="E5911" s="11" t="str">
        <f>IF(B5911="","",COUNTIF(SKU!C:C,B5911))</f>
        <v/>
      </c>
      <c r="H5911" s="64" t="str">
        <f>IF(A5911="","",IFERROR(VLOOKUP(TEXT(A5911,"0"),#REF!,7,FALSE),""))</f>
        <v/>
      </c>
      <c r="I5911" s="17" t="str">
        <f>IF(A5911="","",IFERROR(VLOOKUP(TEXT(A5911,"0"),#REF!,9,FALSE),""))</f>
        <v/>
      </c>
      <c r="J5911" s="19" t="str">
        <f>IF(A5911="","",IFERROR(VLOOKUP(TEXT(A5911,"0"),#REF!,10,FALSE),""))</f>
        <v/>
      </c>
      <c r="K5911" s="18" t="str">
        <f>IFERROR(INDEX(#REF!,MATCH(A5911,#REF!,0)),"")</f>
        <v/>
      </c>
      <c r="L5911" s="58" t="str">
        <f>IFERROR(INDEX(SKU!E:E,MATCH(B5911,SKU!C:C,0)),"")</f>
        <v/>
      </c>
      <c r="M5911" s="56"/>
      <c r="R5911" t="str">
        <f>IF(COUNTIF(ROMANEIOS!K:K,A5911)&gt;0,J5911,"")</f>
        <v/>
      </c>
    </row>
    <row r="5912" spans="1:18" ht="15.75" customHeight="1" x14ac:dyDescent="0.25">
      <c r="A5912" s="42" t="str">
        <f>IFERROR(INDEX(NFS!F:F,MATCH(B5912,NFS!E:E,0)),"")</f>
        <v/>
      </c>
      <c r="E5912" s="11" t="str">
        <f>IF(B5912="","",COUNTIF(SKU!C:C,B5912))</f>
        <v/>
      </c>
      <c r="H5912" s="64" t="str">
        <f>IF(A5912="","",IFERROR(VLOOKUP(TEXT(A5912,"0"),#REF!,7,FALSE),""))</f>
        <v/>
      </c>
      <c r="I5912" s="17" t="str">
        <f>IF(A5912="","",IFERROR(VLOOKUP(TEXT(A5912,"0"),#REF!,9,FALSE),""))</f>
        <v/>
      </c>
      <c r="J5912" s="19" t="str">
        <f>IF(A5912="","",IFERROR(VLOOKUP(TEXT(A5912,"0"),#REF!,10,FALSE),""))</f>
        <v/>
      </c>
      <c r="K5912" s="18" t="str">
        <f>IFERROR(INDEX(#REF!,MATCH(A5912,#REF!,0)),"")</f>
        <v/>
      </c>
      <c r="L5912" s="58" t="str">
        <f>IFERROR(INDEX(SKU!E:E,MATCH(B5912,SKU!C:C,0)),"")</f>
        <v/>
      </c>
      <c r="M5912" s="56"/>
      <c r="R5912" t="str">
        <f>IF(COUNTIF(ROMANEIOS!K:K,A5912)&gt;0,J5912,"")</f>
        <v/>
      </c>
    </row>
    <row r="5913" spans="1:18" ht="15.75" customHeight="1" x14ac:dyDescent="0.25">
      <c r="A5913" s="42" t="str">
        <f>IFERROR(INDEX(NFS!F:F,MATCH(B5913,NFS!E:E,0)),"")</f>
        <v/>
      </c>
      <c r="E5913" s="11" t="str">
        <f>IF(B5913="","",COUNTIF(SKU!C:C,B5913))</f>
        <v/>
      </c>
      <c r="H5913" s="64" t="str">
        <f>IF(A5913="","",IFERROR(VLOOKUP(TEXT(A5913,"0"),#REF!,7,FALSE),""))</f>
        <v/>
      </c>
      <c r="I5913" s="17" t="str">
        <f>IF(A5913="","",IFERROR(VLOOKUP(TEXT(A5913,"0"),#REF!,9,FALSE),""))</f>
        <v/>
      </c>
      <c r="J5913" s="19" t="str">
        <f>IF(A5913="","",IFERROR(VLOOKUP(TEXT(A5913,"0"),#REF!,10,FALSE),""))</f>
        <v/>
      </c>
      <c r="K5913" s="18" t="str">
        <f>IFERROR(INDEX(#REF!,MATCH(A5913,#REF!,0)),"")</f>
        <v/>
      </c>
      <c r="L5913" s="58" t="str">
        <f>IFERROR(INDEX(SKU!E:E,MATCH(B5913,SKU!C:C,0)),"")</f>
        <v/>
      </c>
      <c r="M5913" s="56"/>
      <c r="R5913" t="str">
        <f>IF(COUNTIF(ROMANEIOS!K:K,A5913)&gt;0,J5913,"")</f>
        <v/>
      </c>
    </row>
    <row r="5914" spans="1:18" ht="15.75" customHeight="1" x14ac:dyDescent="0.25">
      <c r="A5914" s="42" t="str">
        <f>IFERROR(INDEX(NFS!F:F,MATCH(B5914,NFS!E:E,0)),"")</f>
        <v/>
      </c>
      <c r="E5914" s="11" t="str">
        <f>IF(B5914="","",COUNTIF(SKU!C:C,B5914))</f>
        <v/>
      </c>
      <c r="H5914" s="64" t="str">
        <f>IF(A5914="","",IFERROR(VLOOKUP(TEXT(A5914,"0"),#REF!,7,FALSE),""))</f>
        <v/>
      </c>
      <c r="I5914" s="17" t="str">
        <f>IF(A5914="","",IFERROR(VLOOKUP(TEXT(A5914,"0"),#REF!,9,FALSE),""))</f>
        <v/>
      </c>
      <c r="J5914" s="19" t="str">
        <f>IF(A5914="","",IFERROR(VLOOKUP(TEXT(A5914,"0"),#REF!,10,FALSE),""))</f>
        <v/>
      </c>
      <c r="K5914" s="18" t="str">
        <f>IFERROR(INDEX(#REF!,MATCH(A5914,#REF!,0)),"")</f>
        <v/>
      </c>
      <c r="L5914" s="58" t="str">
        <f>IFERROR(INDEX(SKU!E:E,MATCH(B5914,SKU!C:C,0)),"")</f>
        <v/>
      </c>
      <c r="M5914" s="56"/>
      <c r="R5914" t="str">
        <f>IF(COUNTIF(ROMANEIOS!K:K,A5914)&gt;0,J5914,"")</f>
        <v/>
      </c>
    </row>
    <row r="5915" spans="1:18" ht="15.75" customHeight="1" x14ac:dyDescent="0.25">
      <c r="A5915" s="42" t="str">
        <f>IFERROR(INDEX(NFS!F:F,MATCH(B5915,NFS!E:E,0)),"")</f>
        <v/>
      </c>
      <c r="E5915" s="11" t="str">
        <f>IF(B5915="","",COUNTIF(SKU!C:C,B5915))</f>
        <v/>
      </c>
      <c r="H5915" s="64" t="str">
        <f>IF(A5915="","",IFERROR(VLOOKUP(TEXT(A5915,"0"),#REF!,7,FALSE),""))</f>
        <v/>
      </c>
      <c r="I5915" s="17" t="str">
        <f>IF(A5915="","",IFERROR(VLOOKUP(TEXT(A5915,"0"),#REF!,9,FALSE),""))</f>
        <v/>
      </c>
      <c r="J5915" s="19" t="str">
        <f>IF(A5915="","",IFERROR(VLOOKUP(TEXT(A5915,"0"),#REF!,10,FALSE),""))</f>
        <v/>
      </c>
      <c r="K5915" s="18" t="str">
        <f>IFERROR(INDEX(#REF!,MATCH(A5915,#REF!,0)),"")</f>
        <v/>
      </c>
      <c r="L5915" s="58" t="str">
        <f>IFERROR(INDEX(SKU!E:E,MATCH(B5915,SKU!C:C,0)),"")</f>
        <v/>
      </c>
      <c r="M5915" s="56"/>
      <c r="R5915" t="str">
        <f>IF(COUNTIF(ROMANEIOS!K:K,A5915)&gt;0,J5915,"")</f>
        <v/>
      </c>
    </row>
    <row r="5916" spans="1:18" ht="15.75" customHeight="1" x14ac:dyDescent="0.25">
      <c r="A5916" s="42" t="str">
        <f>IFERROR(INDEX(NFS!F:F,MATCH(B5916,NFS!E:E,0)),"")</f>
        <v/>
      </c>
      <c r="E5916" s="11" t="str">
        <f>IF(B5916="","",COUNTIF(SKU!C:C,B5916))</f>
        <v/>
      </c>
      <c r="H5916" s="64" t="str">
        <f>IF(A5916="","",IFERROR(VLOOKUP(TEXT(A5916,"0"),#REF!,7,FALSE),""))</f>
        <v/>
      </c>
      <c r="I5916" s="17" t="str">
        <f>IF(A5916="","",IFERROR(VLOOKUP(TEXT(A5916,"0"),#REF!,9,FALSE),""))</f>
        <v/>
      </c>
      <c r="J5916" s="19" t="str">
        <f>IF(A5916="","",IFERROR(VLOOKUP(TEXT(A5916,"0"),#REF!,10,FALSE),""))</f>
        <v/>
      </c>
      <c r="K5916" s="18" t="str">
        <f>IFERROR(INDEX(#REF!,MATCH(A5916,#REF!,0)),"")</f>
        <v/>
      </c>
      <c r="L5916" s="58" t="str">
        <f>IFERROR(INDEX(SKU!E:E,MATCH(B5916,SKU!C:C,0)),"")</f>
        <v/>
      </c>
      <c r="M5916" s="56"/>
      <c r="R5916" t="str">
        <f>IF(COUNTIF(ROMANEIOS!K:K,A5916)&gt;0,J5916,"")</f>
        <v/>
      </c>
    </row>
    <row r="5917" spans="1:18" ht="15.75" customHeight="1" x14ac:dyDescent="0.25">
      <c r="A5917" s="42" t="str">
        <f>IFERROR(INDEX(NFS!F:F,MATCH(B5917,NFS!E:E,0)),"")</f>
        <v/>
      </c>
      <c r="E5917" s="11" t="str">
        <f>IF(B5917="","",COUNTIF(SKU!C:C,B5917))</f>
        <v/>
      </c>
      <c r="H5917" s="64" t="str">
        <f>IF(A5917="","",IFERROR(VLOOKUP(TEXT(A5917,"0"),#REF!,7,FALSE),""))</f>
        <v/>
      </c>
      <c r="I5917" s="17" t="str">
        <f>IF(A5917="","",IFERROR(VLOOKUP(TEXT(A5917,"0"),#REF!,9,FALSE),""))</f>
        <v/>
      </c>
      <c r="J5917" s="19" t="str">
        <f>IF(A5917="","",IFERROR(VLOOKUP(TEXT(A5917,"0"),#REF!,10,FALSE),""))</f>
        <v/>
      </c>
      <c r="K5917" s="18" t="str">
        <f>IFERROR(INDEX(#REF!,MATCH(A5917,#REF!,0)),"")</f>
        <v/>
      </c>
      <c r="L5917" s="58" t="str">
        <f>IFERROR(INDEX(SKU!E:E,MATCH(B5917,SKU!C:C,0)),"")</f>
        <v/>
      </c>
      <c r="M5917" s="56"/>
      <c r="R5917" t="str">
        <f>IF(COUNTIF(ROMANEIOS!K:K,A5917)&gt;0,J5917,"")</f>
        <v/>
      </c>
    </row>
    <row r="5918" spans="1:18" ht="15.75" customHeight="1" x14ac:dyDescent="0.25">
      <c r="A5918" s="42" t="str">
        <f>IFERROR(INDEX(NFS!F:F,MATCH(B5918,NFS!E:E,0)),"")</f>
        <v/>
      </c>
      <c r="E5918" s="11" t="str">
        <f>IF(B5918="","",COUNTIF(SKU!C:C,B5918))</f>
        <v/>
      </c>
      <c r="H5918" s="64" t="str">
        <f>IF(A5918="","",IFERROR(VLOOKUP(TEXT(A5918,"0"),#REF!,7,FALSE),""))</f>
        <v/>
      </c>
      <c r="I5918" s="17" t="str">
        <f>IF(A5918="","",IFERROR(VLOOKUP(TEXT(A5918,"0"),#REF!,9,FALSE),""))</f>
        <v/>
      </c>
      <c r="J5918" s="19" t="str">
        <f>IF(A5918="","",IFERROR(VLOOKUP(TEXT(A5918,"0"),#REF!,10,FALSE),""))</f>
        <v/>
      </c>
      <c r="K5918" s="18" t="str">
        <f>IFERROR(INDEX(#REF!,MATCH(A5918,#REF!,0)),"")</f>
        <v/>
      </c>
      <c r="L5918" s="58" t="str">
        <f>IFERROR(INDEX(SKU!E:E,MATCH(B5918,SKU!C:C,0)),"")</f>
        <v/>
      </c>
      <c r="M5918" s="56"/>
      <c r="R5918" t="str">
        <f>IF(COUNTIF(ROMANEIOS!K:K,A5918)&gt;0,J5918,"")</f>
        <v/>
      </c>
    </row>
    <row r="5919" spans="1:18" ht="15.75" customHeight="1" x14ac:dyDescent="0.25">
      <c r="A5919" s="42" t="str">
        <f>IFERROR(INDEX(NFS!F:F,MATCH(B5919,NFS!E:E,0)),"")</f>
        <v/>
      </c>
      <c r="E5919" s="11" t="str">
        <f>IF(B5919="","",COUNTIF(SKU!C:C,B5919))</f>
        <v/>
      </c>
      <c r="H5919" s="64" t="str">
        <f>IF(A5919="","",IFERROR(VLOOKUP(TEXT(A5919,"0"),#REF!,7,FALSE),""))</f>
        <v/>
      </c>
      <c r="I5919" s="17" t="str">
        <f>IF(A5919="","",IFERROR(VLOOKUP(TEXT(A5919,"0"),#REF!,9,FALSE),""))</f>
        <v/>
      </c>
      <c r="J5919" s="19" t="str">
        <f>IF(A5919="","",IFERROR(VLOOKUP(TEXT(A5919,"0"),#REF!,10,FALSE),""))</f>
        <v/>
      </c>
      <c r="K5919" s="18" t="str">
        <f>IFERROR(INDEX(#REF!,MATCH(A5919,#REF!,0)),"")</f>
        <v/>
      </c>
      <c r="L5919" s="58" t="str">
        <f>IFERROR(INDEX(SKU!E:E,MATCH(B5919,SKU!C:C,0)),"")</f>
        <v/>
      </c>
      <c r="M5919" s="56"/>
      <c r="R5919" t="str">
        <f>IF(COUNTIF(ROMANEIOS!K:K,A5919)&gt;0,J5919,"")</f>
        <v/>
      </c>
    </row>
    <row r="5920" spans="1:18" ht="15.75" customHeight="1" x14ac:dyDescent="0.25">
      <c r="A5920" s="42" t="str">
        <f>IFERROR(INDEX(NFS!F:F,MATCH(B5920,NFS!E:E,0)),"")</f>
        <v/>
      </c>
      <c r="E5920" s="11" t="str">
        <f>IF(B5920="","",COUNTIF(SKU!C:C,B5920))</f>
        <v/>
      </c>
      <c r="H5920" s="64" t="str">
        <f>IF(A5920="","",IFERROR(VLOOKUP(TEXT(A5920,"0"),#REF!,7,FALSE),""))</f>
        <v/>
      </c>
      <c r="I5920" s="17" t="str">
        <f>IF(A5920="","",IFERROR(VLOOKUP(TEXT(A5920,"0"),#REF!,9,FALSE),""))</f>
        <v/>
      </c>
      <c r="J5920" s="19" t="str">
        <f>IF(A5920="","",IFERROR(VLOOKUP(TEXT(A5920,"0"),#REF!,10,FALSE),""))</f>
        <v/>
      </c>
      <c r="K5920" s="18" t="str">
        <f>IFERROR(INDEX(#REF!,MATCH(A5920,#REF!,0)),"")</f>
        <v/>
      </c>
      <c r="L5920" s="58" t="str">
        <f>IFERROR(INDEX(SKU!E:E,MATCH(B5920,SKU!C:C,0)),"")</f>
        <v/>
      </c>
      <c r="M5920" s="56"/>
      <c r="R5920" t="str">
        <f>IF(COUNTIF(ROMANEIOS!K:K,A5920)&gt;0,J5920,"")</f>
        <v/>
      </c>
    </row>
    <row r="5921" spans="1:18" ht="15.75" customHeight="1" x14ac:dyDescent="0.25">
      <c r="A5921" s="42" t="str">
        <f>IFERROR(INDEX(NFS!F:F,MATCH(B5921,NFS!E:E,0)),"")</f>
        <v/>
      </c>
      <c r="E5921" s="11" t="str">
        <f>IF(B5921="","",COUNTIF(SKU!C:C,B5921))</f>
        <v/>
      </c>
      <c r="H5921" s="64" t="str">
        <f>IF(A5921="","",IFERROR(VLOOKUP(TEXT(A5921,"0"),#REF!,7,FALSE),""))</f>
        <v/>
      </c>
      <c r="I5921" s="17" t="str">
        <f>IF(A5921="","",IFERROR(VLOOKUP(TEXT(A5921,"0"),#REF!,9,FALSE),""))</f>
        <v/>
      </c>
      <c r="J5921" s="19" t="str">
        <f>IF(A5921="","",IFERROR(VLOOKUP(TEXT(A5921,"0"),#REF!,10,FALSE),""))</f>
        <v/>
      </c>
      <c r="K5921" s="18" t="str">
        <f>IFERROR(INDEX(#REF!,MATCH(A5921,#REF!,0)),"")</f>
        <v/>
      </c>
      <c r="L5921" s="58" t="str">
        <f>IFERROR(INDEX(SKU!E:E,MATCH(B5921,SKU!C:C,0)),"")</f>
        <v/>
      </c>
      <c r="M5921" s="56"/>
      <c r="R5921" t="str">
        <f>IF(COUNTIF(ROMANEIOS!K:K,A5921)&gt;0,J5921,"")</f>
        <v/>
      </c>
    </row>
    <row r="5922" spans="1:18" ht="15.75" customHeight="1" x14ac:dyDescent="0.25">
      <c r="A5922" s="42" t="str">
        <f>IFERROR(INDEX(NFS!F:F,MATCH(B5922,NFS!E:E,0)),"")</f>
        <v/>
      </c>
      <c r="E5922" s="11" t="str">
        <f>IF(B5922="","",COUNTIF(SKU!C:C,B5922))</f>
        <v/>
      </c>
      <c r="H5922" s="64" t="str">
        <f>IF(A5922="","",IFERROR(VLOOKUP(TEXT(A5922,"0"),#REF!,7,FALSE),""))</f>
        <v/>
      </c>
      <c r="I5922" s="17" t="str">
        <f>IF(A5922="","",IFERROR(VLOOKUP(TEXT(A5922,"0"),#REF!,9,FALSE),""))</f>
        <v/>
      </c>
      <c r="J5922" s="19" t="str">
        <f>IF(A5922="","",IFERROR(VLOOKUP(TEXT(A5922,"0"),#REF!,10,FALSE),""))</f>
        <v/>
      </c>
      <c r="K5922" s="18" t="str">
        <f>IFERROR(INDEX(#REF!,MATCH(A5922,#REF!,0)),"")</f>
        <v/>
      </c>
      <c r="L5922" s="58" t="str">
        <f>IFERROR(INDEX(SKU!E:E,MATCH(B5922,SKU!C:C,0)),"")</f>
        <v/>
      </c>
      <c r="M5922" s="56"/>
      <c r="R5922" t="str">
        <f>IF(COUNTIF(ROMANEIOS!K:K,A5922)&gt;0,J5922,"")</f>
        <v/>
      </c>
    </row>
    <row r="5923" spans="1:18" ht="15.75" customHeight="1" x14ac:dyDescent="0.25">
      <c r="A5923" s="42" t="str">
        <f>IFERROR(INDEX(NFS!F:F,MATCH(B5923,NFS!E:E,0)),"")</f>
        <v/>
      </c>
      <c r="E5923" s="11" t="str">
        <f>IF(B5923="","",COUNTIF(SKU!C:C,B5923))</f>
        <v/>
      </c>
      <c r="H5923" s="64" t="str">
        <f>IF(A5923="","",IFERROR(VLOOKUP(TEXT(A5923,"0"),#REF!,7,FALSE),""))</f>
        <v/>
      </c>
      <c r="I5923" s="17" t="str">
        <f>IF(A5923="","",IFERROR(VLOOKUP(TEXT(A5923,"0"),#REF!,9,FALSE),""))</f>
        <v/>
      </c>
      <c r="J5923" s="19" t="str">
        <f>IF(A5923="","",IFERROR(VLOOKUP(TEXT(A5923,"0"),#REF!,10,FALSE),""))</f>
        <v/>
      </c>
      <c r="K5923" s="18" t="str">
        <f>IFERROR(INDEX(#REF!,MATCH(A5923,#REF!,0)),"")</f>
        <v/>
      </c>
      <c r="L5923" s="58" t="str">
        <f>IFERROR(INDEX(SKU!E:E,MATCH(B5923,SKU!C:C,0)),"")</f>
        <v/>
      </c>
      <c r="M5923" s="56"/>
      <c r="R5923" t="str">
        <f>IF(COUNTIF(ROMANEIOS!K:K,A5923)&gt;0,J5923,"")</f>
        <v/>
      </c>
    </row>
    <row r="5924" spans="1:18" ht="15.75" customHeight="1" x14ac:dyDescent="0.25">
      <c r="A5924" s="42" t="str">
        <f>IFERROR(INDEX(NFS!F:F,MATCH(B5924,NFS!E:E,0)),"")</f>
        <v/>
      </c>
      <c r="E5924" s="11" t="str">
        <f>IF(B5924="","",COUNTIF(SKU!C:C,B5924))</f>
        <v/>
      </c>
      <c r="H5924" s="64" t="str">
        <f>IF(A5924="","",IFERROR(VLOOKUP(TEXT(A5924,"0"),#REF!,7,FALSE),""))</f>
        <v/>
      </c>
      <c r="I5924" s="17" t="str">
        <f>IF(A5924="","",IFERROR(VLOOKUP(TEXT(A5924,"0"),#REF!,9,FALSE),""))</f>
        <v/>
      </c>
      <c r="J5924" s="19" t="str">
        <f>IF(A5924="","",IFERROR(VLOOKUP(TEXT(A5924,"0"),#REF!,10,FALSE),""))</f>
        <v/>
      </c>
      <c r="K5924" s="18" t="str">
        <f>IFERROR(INDEX(#REF!,MATCH(A5924,#REF!,0)),"")</f>
        <v/>
      </c>
      <c r="L5924" s="58" t="str">
        <f>IFERROR(INDEX(SKU!E:E,MATCH(B5924,SKU!C:C,0)),"")</f>
        <v/>
      </c>
      <c r="M5924" s="56"/>
      <c r="R5924" t="str">
        <f>IF(COUNTIF(ROMANEIOS!K:K,A5924)&gt;0,J5924,"")</f>
        <v/>
      </c>
    </row>
    <row r="5925" spans="1:18" ht="15.75" customHeight="1" x14ac:dyDescent="0.25">
      <c r="A5925" s="42" t="str">
        <f>IFERROR(INDEX(NFS!F:F,MATCH(B5925,NFS!E:E,0)),"")</f>
        <v/>
      </c>
      <c r="E5925" s="11" t="str">
        <f>IF(B5925="","",COUNTIF(SKU!C:C,B5925))</f>
        <v/>
      </c>
      <c r="H5925" s="64" t="str">
        <f>IF(A5925="","",IFERROR(VLOOKUP(TEXT(A5925,"0"),#REF!,7,FALSE),""))</f>
        <v/>
      </c>
      <c r="I5925" s="17" t="str">
        <f>IF(A5925="","",IFERROR(VLOOKUP(TEXT(A5925,"0"),#REF!,9,FALSE),""))</f>
        <v/>
      </c>
      <c r="J5925" s="19" t="str">
        <f>IF(A5925="","",IFERROR(VLOOKUP(TEXT(A5925,"0"),#REF!,10,FALSE),""))</f>
        <v/>
      </c>
      <c r="K5925" s="18" t="str">
        <f>IFERROR(INDEX(#REF!,MATCH(A5925,#REF!,0)),"")</f>
        <v/>
      </c>
      <c r="L5925" s="58" t="str">
        <f>IFERROR(INDEX(SKU!E:E,MATCH(B5925,SKU!C:C,0)),"")</f>
        <v/>
      </c>
      <c r="M5925" s="56"/>
      <c r="R5925" t="str">
        <f>IF(COUNTIF(ROMANEIOS!K:K,A5925)&gt;0,J5925,"")</f>
        <v/>
      </c>
    </row>
    <row r="5926" spans="1:18" ht="15.75" customHeight="1" x14ac:dyDescent="0.25">
      <c r="A5926" s="42" t="str">
        <f>IFERROR(INDEX(NFS!F:F,MATCH(B5926,NFS!E:E,0)),"")</f>
        <v/>
      </c>
      <c r="E5926" s="11" t="str">
        <f>IF(B5926="","",COUNTIF(SKU!C:C,B5926))</f>
        <v/>
      </c>
      <c r="H5926" s="64" t="str">
        <f>IF(A5926="","",IFERROR(VLOOKUP(TEXT(A5926,"0"),#REF!,7,FALSE),""))</f>
        <v/>
      </c>
      <c r="I5926" s="17" t="str">
        <f>IF(A5926="","",IFERROR(VLOOKUP(TEXT(A5926,"0"),#REF!,9,FALSE),""))</f>
        <v/>
      </c>
      <c r="J5926" s="19" t="str">
        <f>IF(A5926="","",IFERROR(VLOOKUP(TEXT(A5926,"0"),#REF!,10,FALSE),""))</f>
        <v/>
      </c>
      <c r="K5926" s="18" t="str">
        <f>IFERROR(INDEX(#REF!,MATCH(A5926,#REF!,0)),"")</f>
        <v/>
      </c>
      <c r="L5926" s="58" t="str">
        <f>IFERROR(INDEX(SKU!E:E,MATCH(B5926,SKU!C:C,0)),"")</f>
        <v/>
      </c>
      <c r="M5926" s="56"/>
      <c r="R5926" t="str">
        <f>IF(COUNTIF(ROMANEIOS!K:K,A5926)&gt;0,J5926,"")</f>
        <v/>
      </c>
    </row>
    <row r="5927" spans="1:18" ht="15.75" customHeight="1" x14ac:dyDescent="0.25">
      <c r="A5927" s="42" t="str">
        <f>IFERROR(INDEX(NFS!F:F,MATCH(B5927,NFS!E:E,0)),"")</f>
        <v/>
      </c>
      <c r="E5927" s="11" t="str">
        <f>IF(B5927="","",COUNTIF(SKU!C:C,B5927))</f>
        <v/>
      </c>
      <c r="H5927" s="64" t="str">
        <f>IF(A5927="","",IFERROR(VLOOKUP(TEXT(A5927,"0"),#REF!,7,FALSE),""))</f>
        <v/>
      </c>
      <c r="I5927" s="17" t="str">
        <f>IF(A5927="","",IFERROR(VLOOKUP(TEXT(A5927,"0"),#REF!,9,FALSE),""))</f>
        <v/>
      </c>
      <c r="J5927" s="19" t="str">
        <f>IF(A5927="","",IFERROR(VLOOKUP(TEXT(A5927,"0"),#REF!,10,FALSE),""))</f>
        <v/>
      </c>
      <c r="K5927" s="18" t="str">
        <f>IFERROR(INDEX(#REF!,MATCH(A5927,#REF!,0)),"")</f>
        <v/>
      </c>
      <c r="L5927" s="58" t="str">
        <f>IFERROR(INDEX(SKU!E:E,MATCH(B5927,SKU!C:C,0)),"")</f>
        <v/>
      </c>
      <c r="M5927" s="56"/>
      <c r="R5927" t="str">
        <f>IF(COUNTIF(ROMANEIOS!K:K,A5927)&gt;0,J5927,"")</f>
        <v/>
      </c>
    </row>
    <row r="5928" spans="1:18" ht="15.75" customHeight="1" x14ac:dyDescent="0.25">
      <c r="A5928" s="42" t="str">
        <f>IFERROR(INDEX(NFS!F:F,MATCH(B5928,NFS!E:E,0)),"")</f>
        <v/>
      </c>
      <c r="E5928" s="11" t="str">
        <f>IF(B5928="","",COUNTIF(SKU!C:C,B5928))</f>
        <v/>
      </c>
      <c r="H5928" s="64" t="str">
        <f>IF(A5928="","",IFERROR(VLOOKUP(TEXT(A5928,"0"),#REF!,7,FALSE),""))</f>
        <v/>
      </c>
      <c r="I5928" s="17" t="str">
        <f>IF(A5928="","",IFERROR(VLOOKUP(TEXT(A5928,"0"),#REF!,9,FALSE),""))</f>
        <v/>
      </c>
      <c r="J5928" s="19" t="str">
        <f>IF(A5928="","",IFERROR(VLOOKUP(TEXT(A5928,"0"),#REF!,10,FALSE),""))</f>
        <v/>
      </c>
      <c r="K5928" s="18" t="str">
        <f>IFERROR(INDEX(#REF!,MATCH(A5928,#REF!,0)),"")</f>
        <v/>
      </c>
      <c r="L5928" s="58" t="str">
        <f>IFERROR(INDEX(SKU!E:E,MATCH(B5928,SKU!C:C,0)),"")</f>
        <v/>
      </c>
      <c r="M5928" s="56"/>
      <c r="R5928" t="str">
        <f>IF(COUNTIF(ROMANEIOS!K:K,A5928)&gt;0,J5928,"")</f>
        <v/>
      </c>
    </row>
    <row r="5929" spans="1:18" ht="15.75" customHeight="1" x14ac:dyDescent="0.25">
      <c r="A5929" s="42" t="str">
        <f>IFERROR(INDEX(NFS!F:F,MATCH(B5929,NFS!E:E,0)),"")</f>
        <v/>
      </c>
      <c r="E5929" s="11" t="str">
        <f>IF(B5929="","",COUNTIF(SKU!C:C,B5929))</f>
        <v/>
      </c>
      <c r="H5929" s="64" t="str">
        <f>IF(A5929="","",IFERROR(VLOOKUP(TEXT(A5929,"0"),#REF!,7,FALSE),""))</f>
        <v/>
      </c>
      <c r="I5929" s="17" t="str">
        <f>IF(A5929="","",IFERROR(VLOOKUP(TEXT(A5929,"0"),#REF!,9,FALSE),""))</f>
        <v/>
      </c>
      <c r="J5929" s="19" t="str">
        <f>IF(A5929="","",IFERROR(VLOOKUP(TEXT(A5929,"0"),#REF!,10,FALSE),""))</f>
        <v/>
      </c>
      <c r="K5929" s="18" t="str">
        <f>IFERROR(INDEX(#REF!,MATCH(A5929,#REF!,0)),"")</f>
        <v/>
      </c>
      <c r="L5929" s="58" t="str">
        <f>IFERROR(INDEX(SKU!E:E,MATCH(B5929,SKU!C:C,0)),"")</f>
        <v/>
      </c>
      <c r="M5929" s="56"/>
      <c r="R5929" t="str">
        <f>IF(COUNTIF(ROMANEIOS!K:K,A5929)&gt;0,J5929,"")</f>
        <v/>
      </c>
    </row>
    <row r="5930" spans="1:18" ht="15.75" customHeight="1" x14ac:dyDescent="0.25">
      <c r="A5930" s="42" t="str">
        <f>IFERROR(INDEX(NFS!F:F,MATCH(B5930,NFS!E:E,0)),"")</f>
        <v/>
      </c>
      <c r="E5930" s="11" t="str">
        <f>IF(B5930="","",COUNTIF(SKU!C:C,B5930))</f>
        <v/>
      </c>
      <c r="H5930" s="64" t="str">
        <f>IF(A5930="","",IFERROR(VLOOKUP(TEXT(A5930,"0"),#REF!,7,FALSE),""))</f>
        <v/>
      </c>
      <c r="I5930" s="17" t="str">
        <f>IF(A5930="","",IFERROR(VLOOKUP(TEXT(A5930,"0"),#REF!,9,FALSE),""))</f>
        <v/>
      </c>
      <c r="J5930" s="19" t="str">
        <f>IF(A5930="","",IFERROR(VLOOKUP(TEXT(A5930,"0"),#REF!,10,FALSE),""))</f>
        <v/>
      </c>
      <c r="K5930" s="18" t="str">
        <f>IFERROR(INDEX(#REF!,MATCH(A5930,#REF!,0)),"")</f>
        <v/>
      </c>
      <c r="L5930" s="58" t="str">
        <f>IFERROR(INDEX(SKU!E:E,MATCH(B5930,SKU!C:C,0)),"")</f>
        <v/>
      </c>
      <c r="M5930" s="56"/>
      <c r="R5930" t="str">
        <f>IF(COUNTIF(ROMANEIOS!K:K,A5930)&gt;0,J5930,"")</f>
        <v/>
      </c>
    </row>
    <row r="5931" spans="1:18" ht="15.75" customHeight="1" x14ac:dyDescent="0.25">
      <c r="A5931" s="42" t="str">
        <f>IFERROR(INDEX(NFS!F:F,MATCH(B5931,NFS!E:E,0)),"")</f>
        <v/>
      </c>
      <c r="E5931" s="11" t="str">
        <f>IF(B5931="","",COUNTIF(SKU!C:C,B5931))</f>
        <v/>
      </c>
      <c r="H5931" s="64" t="str">
        <f>IF(A5931="","",IFERROR(VLOOKUP(TEXT(A5931,"0"),#REF!,7,FALSE),""))</f>
        <v/>
      </c>
      <c r="I5931" s="17" t="str">
        <f>IF(A5931="","",IFERROR(VLOOKUP(TEXT(A5931,"0"),#REF!,9,FALSE),""))</f>
        <v/>
      </c>
      <c r="J5931" s="19" t="str">
        <f>IF(A5931="","",IFERROR(VLOOKUP(TEXT(A5931,"0"),#REF!,10,FALSE),""))</f>
        <v/>
      </c>
      <c r="K5931" s="18" t="str">
        <f>IFERROR(INDEX(#REF!,MATCH(A5931,#REF!,0)),"")</f>
        <v/>
      </c>
      <c r="L5931" s="58" t="str">
        <f>IFERROR(INDEX(SKU!E:E,MATCH(B5931,SKU!C:C,0)),"")</f>
        <v/>
      </c>
      <c r="M5931" s="56"/>
      <c r="R5931" t="str">
        <f>IF(COUNTIF(ROMANEIOS!K:K,A5931)&gt;0,J5931,"")</f>
        <v/>
      </c>
    </row>
    <row r="5932" spans="1:18" ht="15.75" customHeight="1" x14ac:dyDescent="0.25">
      <c r="A5932" s="42" t="str">
        <f>IFERROR(INDEX(NFS!F:F,MATCH(B5932,NFS!E:E,0)),"")</f>
        <v/>
      </c>
      <c r="E5932" s="11" t="str">
        <f>IF(B5932="","",COUNTIF(SKU!C:C,B5932))</f>
        <v/>
      </c>
      <c r="H5932" s="64" t="str">
        <f>IF(A5932="","",IFERROR(VLOOKUP(TEXT(A5932,"0"),#REF!,7,FALSE),""))</f>
        <v/>
      </c>
      <c r="I5932" s="17" t="str">
        <f>IF(A5932="","",IFERROR(VLOOKUP(TEXT(A5932,"0"),#REF!,9,FALSE),""))</f>
        <v/>
      </c>
      <c r="J5932" s="19" t="str">
        <f>IF(A5932="","",IFERROR(VLOOKUP(TEXT(A5932,"0"),#REF!,10,FALSE),""))</f>
        <v/>
      </c>
      <c r="K5932" s="18" t="str">
        <f>IFERROR(INDEX(#REF!,MATCH(A5932,#REF!,0)),"")</f>
        <v/>
      </c>
      <c r="L5932" s="58" t="str">
        <f>IFERROR(INDEX(SKU!E:E,MATCH(B5932,SKU!C:C,0)),"")</f>
        <v/>
      </c>
      <c r="M5932" s="56"/>
      <c r="R5932" t="str">
        <f>IF(COUNTIF(ROMANEIOS!K:K,A5932)&gt;0,J5932,"")</f>
        <v/>
      </c>
    </row>
    <row r="5933" spans="1:18" ht="15.75" customHeight="1" x14ac:dyDescent="0.25">
      <c r="A5933" s="42" t="str">
        <f>IFERROR(INDEX(NFS!F:F,MATCH(B5933,NFS!E:E,0)),"")</f>
        <v/>
      </c>
      <c r="E5933" s="11" t="str">
        <f>IF(B5933="","",COUNTIF(SKU!C:C,B5933))</f>
        <v/>
      </c>
      <c r="H5933" s="64" t="str">
        <f>IF(A5933="","",IFERROR(VLOOKUP(TEXT(A5933,"0"),#REF!,7,FALSE),""))</f>
        <v/>
      </c>
      <c r="I5933" s="17" t="str">
        <f>IF(A5933="","",IFERROR(VLOOKUP(TEXT(A5933,"0"),#REF!,9,FALSE),""))</f>
        <v/>
      </c>
      <c r="J5933" s="19" t="str">
        <f>IF(A5933="","",IFERROR(VLOOKUP(TEXT(A5933,"0"),#REF!,10,FALSE),""))</f>
        <v/>
      </c>
      <c r="K5933" s="18" t="str">
        <f>IFERROR(INDEX(#REF!,MATCH(A5933,#REF!,0)),"")</f>
        <v/>
      </c>
      <c r="L5933" s="58" t="str">
        <f>IFERROR(INDEX(SKU!E:E,MATCH(B5933,SKU!C:C,0)),"")</f>
        <v/>
      </c>
      <c r="M5933" s="56"/>
      <c r="R5933" t="str">
        <f>IF(COUNTIF(ROMANEIOS!K:K,A5933)&gt;0,J5933,"")</f>
        <v/>
      </c>
    </row>
    <row r="5934" spans="1:18" ht="15.75" customHeight="1" x14ac:dyDescent="0.25">
      <c r="A5934" s="42" t="str">
        <f>IFERROR(INDEX(NFS!F:F,MATCH(B5934,NFS!E:E,0)),"")</f>
        <v/>
      </c>
      <c r="E5934" s="11" t="str">
        <f>IF(B5934="","",COUNTIF(SKU!C:C,B5934))</f>
        <v/>
      </c>
      <c r="H5934" s="64" t="str">
        <f>IF(A5934="","",IFERROR(VLOOKUP(TEXT(A5934,"0"),#REF!,7,FALSE),""))</f>
        <v/>
      </c>
      <c r="I5934" s="17" t="str">
        <f>IF(A5934="","",IFERROR(VLOOKUP(TEXT(A5934,"0"),#REF!,9,FALSE),""))</f>
        <v/>
      </c>
      <c r="J5934" s="19" t="str">
        <f>IF(A5934="","",IFERROR(VLOOKUP(TEXT(A5934,"0"),#REF!,10,FALSE),""))</f>
        <v/>
      </c>
      <c r="K5934" s="18" t="str">
        <f>IFERROR(INDEX(#REF!,MATCH(A5934,#REF!,0)),"")</f>
        <v/>
      </c>
      <c r="L5934" s="58" t="str">
        <f>IFERROR(INDEX(SKU!E:E,MATCH(B5934,SKU!C:C,0)),"")</f>
        <v/>
      </c>
      <c r="M5934" s="56"/>
      <c r="R5934" t="str">
        <f>IF(COUNTIF(ROMANEIOS!K:K,A5934)&gt;0,J5934,"")</f>
        <v/>
      </c>
    </row>
    <row r="5935" spans="1:18" ht="15.75" customHeight="1" x14ac:dyDescent="0.25">
      <c r="A5935" s="42" t="str">
        <f>IFERROR(INDEX(NFS!F:F,MATCH(B5935,NFS!E:E,0)),"")</f>
        <v/>
      </c>
      <c r="E5935" s="11" t="str">
        <f>IF(B5935="","",COUNTIF(SKU!C:C,B5935))</f>
        <v/>
      </c>
      <c r="H5935" s="64" t="str">
        <f>IF(A5935="","",IFERROR(VLOOKUP(TEXT(A5935,"0"),#REF!,7,FALSE),""))</f>
        <v/>
      </c>
      <c r="I5935" s="17" t="str">
        <f>IF(A5935="","",IFERROR(VLOOKUP(TEXT(A5935,"0"),#REF!,9,FALSE),""))</f>
        <v/>
      </c>
      <c r="J5935" s="19" t="str">
        <f>IF(A5935="","",IFERROR(VLOOKUP(TEXT(A5935,"0"),#REF!,10,FALSE),""))</f>
        <v/>
      </c>
      <c r="K5935" s="18" t="str">
        <f>IFERROR(INDEX(#REF!,MATCH(A5935,#REF!,0)),"")</f>
        <v/>
      </c>
      <c r="L5935" s="58" t="str">
        <f>IFERROR(INDEX(SKU!E:E,MATCH(B5935,SKU!C:C,0)),"")</f>
        <v/>
      </c>
      <c r="M5935" s="56"/>
      <c r="R5935" t="str">
        <f>IF(COUNTIF(ROMANEIOS!K:K,A5935)&gt;0,J5935,"")</f>
        <v/>
      </c>
    </row>
    <row r="5936" spans="1:18" ht="15.75" customHeight="1" x14ac:dyDescent="0.25">
      <c r="A5936" s="42" t="str">
        <f>IFERROR(INDEX(NFS!F:F,MATCH(B5936,NFS!E:E,0)),"")</f>
        <v/>
      </c>
      <c r="E5936" s="11" t="str">
        <f>IF(B5936="","",COUNTIF(SKU!C:C,B5936))</f>
        <v/>
      </c>
      <c r="H5936" s="64" t="str">
        <f>IF(A5936="","",IFERROR(VLOOKUP(TEXT(A5936,"0"),#REF!,7,FALSE),""))</f>
        <v/>
      </c>
      <c r="I5936" s="17" t="str">
        <f>IF(A5936="","",IFERROR(VLOOKUP(TEXT(A5936,"0"),#REF!,9,FALSE),""))</f>
        <v/>
      </c>
      <c r="J5936" s="19" t="str">
        <f>IF(A5936="","",IFERROR(VLOOKUP(TEXT(A5936,"0"),#REF!,10,FALSE),""))</f>
        <v/>
      </c>
      <c r="K5936" s="18" t="str">
        <f>IFERROR(INDEX(#REF!,MATCH(A5936,#REF!,0)),"")</f>
        <v/>
      </c>
      <c r="L5936" s="58" t="str">
        <f>IFERROR(INDEX(SKU!E:E,MATCH(B5936,SKU!C:C,0)),"")</f>
        <v/>
      </c>
      <c r="M5936" s="56"/>
      <c r="R5936" t="str">
        <f>IF(COUNTIF(ROMANEIOS!K:K,A5936)&gt;0,J5936,"")</f>
        <v/>
      </c>
    </row>
    <row r="5937" spans="1:18" ht="15.75" customHeight="1" x14ac:dyDescent="0.25">
      <c r="A5937" s="42" t="str">
        <f>IFERROR(INDEX(NFS!F:F,MATCH(B5937,NFS!E:E,0)),"")</f>
        <v/>
      </c>
      <c r="E5937" s="11" t="str">
        <f>IF(B5937="","",COUNTIF(SKU!C:C,B5937))</f>
        <v/>
      </c>
      <c r="H5937" s="64" t="str">
        <f>IF(A5937="","",IFERROR(VLOOKUP(TEXT(A5937,"0"),#REF!,7,FALSE),""))</f>
        <v/>
      </c>
      <c r="I5937" s="17" t="str">
        <f>IF(A5937="","",IFERROR(VLOOKUP(TEXT(A5937,"0"),#REF!,9,FALSE),""))</f>
        <v/>
      </c>
      <c r="J5937" s="19" t="str">
        <f>IF(A5937="","",IFERROR(VLOOKUP(TEXT(A5937,"0"),#REF!,10,FALSE),""))</f>
        <v/>
      </c>
      <c r="K5937" s="18" t="str">
        <f>IFERROR(INDEX(#REF!,MATCH(A5937,#REF!,0)),"")</f>
        <v/>
      </c>
      <c r="L5937" s="58" t="str">
        <f>IFERROR(INDEX(SKU!E:E,MATCH(B5937,SKU!C:C,0)),"")</f>
        <v/>
      </c>
      <c r="M5937" s="56"/>
      <c r="R5937" t="str">
        <f>IF(COUNTIF(ROMANEIOS!K:K,A5937)&gt;0,J5937,"")</f>
        <v/>
      </c>
    </row>
    <row r="5938" spans="1:18" ht="15.75" customHeight="1" x14ac:dyDescent="0.25">
      <c r="A5938" s="42" t="str">
        <f>IFERROR(INDEX(NFS!F:F,MATCH(B5938,NFS!E:E,0)),"")</f>
        <v/>
      </c>
      <c r="E5938" s="11" t="str">
        <f>IF(B5938="","",COUNTIF(SKU!C:C,B5938))</f>
        <v/>
      </c>
      <c r="H5938" s="64" t="str">
        <f>IF(A5938="","",IFERROR(VLOOKUP(TEXT(A5938,"0"),#REF!,7,FALSE),""))</f>
        <v/>
      </c>
      <c r="I5938" s="17" t="str">
        <f>IF(A5938="","",IFERROR(VLOOKUP(TEXT(A5938,"0"),#REF!,9,FALSE),""))</f>
        <v/>
      </c>
      <c r="J5938" s="19" t="str">
        <f>IF(A5938="","",IFERROR(VLOOKUP(TEXT(A5938,"0"),#REF!,10,FALSE),""))</f>
        <v/>
      </c>
      <c r="K5938" s="18" t="str">
        <f>IFERROR(INDEX(#REF!,MATCH(A5938,#REF!,0)),"")</f>
        <v/>
      </c>
      <c r="L5938" s="58" t="str">
        <f>IFERROR(INDEX(SKU!E:E,MATCH(B5938,SKU!C:C,0)),"")</f>
        <v/>
      </c>
      <c r="M5938" s="56"/>
      <c r="R5938" t="str">
        <f>IF(COUNTIF(ROMANEIOS!K:K,A5938)&gt;0,J5938,"")</f>
        <v/>
      </c>
    </row>
    <row r="5939" spans="1:18" ht="15.75" customHeight="1" x14ac:dyDescent="0.25">
      <c r="A5939" s="42" t="str">
        <f>IFERROR(INDEX(NFS!F:F,MATCH(B5939,NFS!E:E,0)),"")</f>
        <v/>
      </c>
      <c r="E5939" s="11" t="str">
        <f>IF(B5939="","",COUNTIF(SKU!C:C,B5939))</f>
        <v/>
      </c>
      <c r="H5939" s="64" t="str">
        <f>IF(A5939="","",IFERROR(VLOOKUP(TEXT(A5939,"0"),#REF!,7,FALSE),""))</f>
        <v/>
      </c>
      <c r="I5939" s="17" t="str">
        <f>IF(A5939="","",IFERROR(VLOOKUP(TEXT(A5939,"0"),#REF!,9,FALSE),""))</f>
        <v/>
      </c>
      <c r="J5939" s="19" t="str">
        <f>IF(A5939="","",IFERROR(VLOOKUP(TEXT(A5939,"0"),#REF!,10,FALSE),""))</f>
        <v/>
      </c>
      <c r="K5939" s="18" t="str">
        <f>IFERROR(INDEX(#REF!,MATCH(A5939,#REF!,0)),"")</f>
        <v/>
      </c>
      <c r="L5939" s="58" t="str">
        <f>IFERROR(INDEX(SKU!E:E,MATCH(B5939,SKU!C:C,0)),"")</f>
        <v/>
      </c>
      <c r="M5939" s="56"/>
      <c r="R5939" t="str">
        <f>IF(COUNTIF(ROMANEIOS!K:K,A5939)&gt;0,J5939,"")</f>
        <v/>
      </c>
    </row>
    <row r="5940" spans="1:18" ht="15.75" customHeight="1" x14ac:dyDescent="0.25">
      <c r="A5940" s="42" t="str">
        <f>IFERROR(INDEX(NFS!F:F,MATCH(B5940,NFS!E:E,0)),"")</f>
        <v/>
      </c>
      <c r="E5940" s="11" t="str">
        <f>IF(B5940="","",COUNTIF(SKU!C:C,B5940))</f>
        <v/>
      </c>
      <c r="H5940" s="64" t="str">
        <f>IF(A5940="","",IFERROR(VLOOKUP(TEXT(A5940,"0"),#REF!,7,FALSE),""))</f>
        <v/>
      </c>
      <c r="I5940" s="17" t="str">
        <f>IF(A5940="","",IFERROR(VLOOKUP(TEXT(A5940,"0"),#REF!,9,FALSE),""))</f>
        <v/>
      </c>
      <c r="J5940" s="19" t="str">
        <f>IF(A5940="","",IFERROR(VLOOKUP(TEXT(A5940,"0"),#REF!,10,FALSE),""))</f>
        <v/>
      </c>
      <c r="K5940" s="18" t="str">
        <f>IFERROR(INDEX(#REF!,MATCH(A5940,#REF!,0)),"")</f>
        <v/>
      </c>
      <c r="L5940" s="58" t="str">
        <f>IFERROR(INDEX(SKU!E:E,MATCH(B5940,SKU!C:C,0)),"")</f>
        <v/>
      </c>
      <c r="M5940" s="56"/>
      <c r="R5940" t="str">
        <f>IF(COUNTIF(ROMANEIOS!K:K,A5940)&gt;0,J5940,"")</f>
        <v/>
      </c>
    </row>
    <row r="5941" spans="1:18" ht="15.75" customHeight="1" x14ac:dyDescent="0.25">
      <c r="A5941" s="42" t="str">
        <f>IFERROR(INDEX(NFS!F:F,MATCH(B5941,NFS!E:E,0)),"")</f>
        <v/>
      </c>
      <c r="E5941" s="11" t="str">
        <f>IF(B5941="","",COUNTIF(SKU!C:C,B5941))</f>
        <v/>
      </c>
      <c r="H5941" s="64" t="str">
        <f>IF(A5941="","",IFERROR(VLOOKUP(TEXT(A5941,"0"),#REF!,7,FALSE),""))</f>
        <v/>
      </c>
      <c r="I5941" s="17" t="str">
        <f>IF(A5941="","",IFERROR(VLOOKUP(TEXT(A5941,"0"),#REF!,9,FALSE),""))</f>
        <v/>
      </c>
      <c r="J5941" s="19" t="str">
        <f>IF(A5941="","",IFERROR(VLOOKUP(TEXT(A5941,"0"),#REF!,10,FALSE),""))</f>
        <v/>
      </c>
      <c r="K5941" s="18" t="str">
        <f>IFERROR(INDEX(#REF!,MATCH(A5941,#REF!,0)),"")</f>
        <v/>
      </c>
      <c r="L5941" s="58" t="str">
        <f>IFERROR(INDEX(SKU!E:E,MATCH(B5941,SKU!C:C,0)),"")</f>
        <v/>
      </c>
      <c r="M5941" s="56"/>
      <c r="R5941" t="str">
        <f>IF(COUNTIF(ROMANEIOS!K:K,A5941)&gt;0,J5941,"")</f>
        <v/>
      </c>
    </row>
    <row r="5942" spans="1:18" ht="15.75" customHeight="1" x14ac:dyDescent="0.25">
      <c r="A5942" s="42" t="str">
        <f>IFERROR(INDEX(NFS!F:F,MATCH(B5942,NFS!E:E,0)),"")</f>
        <v/>
      </c>
      <c r="E5942" s="11" t="str">
        <f>IF(B5942="","",COUNTIF(SKU!C:C,B5942))</f>
        <v/>
      </c>
      <c r="H5942" s="64" t="str">
        <f>IF(A5942="","",IFERROR(VLOOKUP(TEXT(A5942,"0"),#REF!,7,FALSE),""))</f>
        <v/>
      </c>
      <c r="I5942" s="17" t="str">
        <f>IF(A5942="","",IFERROR(VLOOKUP(TEXT(A5942,"0"),#REF!,9,FALSE),""))</f>
        <v/>
      </c>
      <c r="J5942" s="19" t="str">
        <f>IF(A5942="","",IFERROR(VLOOKUP(TEXT(A5942,"0"),#REF!,10,FALSE),""))</f>
        <v/>
      </c>
      <c r="K5942" s="18" t="str">
        <f>IFERROR(INDEX(#REF!,MATCH(A5942,#REF!,0)),"")</f>
        <v/>
      </c>
      <c r="L5942" s="58" t="str">
        <f>IFERROR(INDEX(SKU!E:E,MATCH(B5942,SKU!C:C,0)),"")</f>
        <v/>
      </c>
      <c r="M5942" s="56"/>
      <c r="R5942" t="str">
        <f>IF(COUNTIF(ROMANEIOS!K:K,A5942)&gt;0,J5942,"")</f>
        <v/>
      </c>
    </row>
    <row r="5943" spans="1:18" ht="15.75" customHeight="1" x14ac:dyDescent="0.25">
      <c r="A5943" s="42" t="str">
        <f>IFERROR(INDEX(NFS!F:F,MATCH(B5943,NFS!E:E,0)),"")</f>
        <v/>
      </c>
      <c r="E5943" s="11" t="str">
        <f>IF(B5943="","",COUNTIF(SKU!C:C,B5943))</f>
        <v/>
      </c>
      <c r="H5943" s="64" t="str">
        <f>IF(A5943="","",IFERROR(VLOOKUP(TEXT(A5943,"0"),#REF!,7,FALSE),""))</f>
        <v/>
      </c>
      <c r="I5943" s="17" t="str">
        <f>IF(A5943="","",IFERROR(VLOOKUP(TEXT(A5943,"0"),#REF!,9,FALSE),""))</f>
        <v/>
      </c>
      <c r="J5943" s="19" t="str">
        <f>IF(A5943="","",IFERROR(VLOOKUP(TEXT(A5943,"0"),#REF!,10,FALSE),""))</f>
        <v/>
      </c>
      <c r="K5943" s="18" t="str">
        <f>IFERROR(INDEX(#REF!,MATCH(A5943,#REF!,0)),"")</f>
        <v/>
      </c>
      <c r="L5943" s="58" t="str">
        <f>IFERROR(INDEX(SKU!E:E,MATCH(B5943,SKU!C:C,0)),"")</f>
        <v/>
      </c>
      <c r="M5943" s="56"/>
      <c r="R5943" t="str">
        <f>IF(COUNTIF(ROMANEIOS!K:K,A5943)&gt;0,J5943,"")</f>
        <v/>
      </c>
    </row>
    <row r="5944" spans="1:18" ht="15.75" customHeight="1" x14ac:dyDescent="0.25">
      <c r="A5944" s="42" t="str">
        <f>IFERROR(INDEX(NFS!F:F,MATCH(B5944,NFS!E:E,0)),"")</f>
        <v/>
      </c>
      <c r="E5944" s="11" t="str">
        <f>IF(B5944="","",COUNTIF(SKU!C:C,B5944))</f>
        <v/>
      </c>
      <c r="H5944" s="64" t="str">
        <f>IF(A5944="","",IFERROR(VLOOKUP(TEXT(A5944,"0"),#REF!,7,FALSE),""))</f>
        <v/>
      </c>
      <c r="I5944" s="17" t="str">
        <f>IF(A5944="","",IFERROR(VLOOKUP(TEXT(A5944,"0"),#REF!,9,FALSE),""))</f>
        <v/>
      </c>
      <c r="J5944" s="19" t="str">
        <f>IF(A5944="","",IFERROR(VLOOKUP(TEXT(A5944,"0"),#REF!,10,FALSE),""))</f>
        <v/>
      </c>
      <c r="K5944" s="18" t="str">
        <f>IFERROR(INDEX(#REF!,MATCH(A5944,#REF!,0)),"")</f>
        <v/>
      </c>
      <c r="L5944" s="58" t="str">
        <f>IFERROR(INDEX(SKU!E:E,MATCH(B5944,SKU!C:C,0)),"")</f>
        <v/>
      </c>
      <c r="M5944" s="56"/>
      <c r="R5944" t="str">
        <f>IF(COUNTIF(ROMANEIOS!K:K,A5944)&gt;0,J5944,"")</f>
        <v/>
      </c>
    </row>
    <row r="5945" spans="1:18" ht="15.75" customHeight="1" x14ac:dyDescent="0.25">
      <c r="A5945" s="42" t="str">
        <f>IFERROR(INDEX(NFS!F:F,MATCH(B5945,NFS!E:E,0)),"")</f>
        <v/>
      </c>
      <c r="E5945" s="11" t="str">
        <f>IF(B5945="","",COUNTIF(SKU!C:C,B5945))</f>
        <v/>
      </c>
      <c r="H5945" s="64" t="str">
        <f>IF(A5945="","",IFERROR(VLOOKUP(TEXT(A5945,"0"),#REF!,7,FALSE),""))</f>
        <v/>
      </c>
      <c r="I5945" s="17" t="str">
        <f>IF(A5945="","",IFERROR(VLOOKUP(TEXT(A5945,"0"),#REF!,9,FALSE),""))</f>
        <v/>
      </c>
      <c r="J5945" s="19" t="str">
        <f>IF(A5945="","",IFERROR(VLOOKUP(TEXT(A5945,"0"),#REF!,10,FALSE),""))</f>
        <v/>
      </c>
      <c r="K5945" s="18" t="str">
        <f>IFERROR(INDEX(#REF!,MATCH(A5945,#REF!,0)),"")</f>
        <v/>
      </c>
      <c r="L5945" s="58" t="str">
        <f>IFERROR(INDEX(SKU!E:E,MATCH(B5945,SKU!C:C,0)),"")</f>
        <v/>
      </c>
      <c r="M5945" s="56"/>
      <c r="R5945" t="str">
        <f>IF(COUNTIF(ROMANEIOS!K:K,A5945)&gt;0,J5945,"")</f>
        <v/>
      </c>
    </row>
    <row r="5946" spans="1:18" ht="15.75" customHeight="1" x14ac:dyDescent="0.25">
      <c r="A5946" s="42" t="str">
        <f>IFERROR(INDEX(NFS!F:F,MATCH(B5946,NFS!E:E,0)),"")</f>
        <v/>
      </c>
      <c r="E5946" s="11" t="str">
        <f>IF(B5946="","",COUNTIF(SKU!C:C,B5946))</f>
        <v/>
      </c>
      <c r="H5946" s="64" t="str">
        <f>IF(A5946="","",IFERROR(VLOOKUP(TEXT(A5946,"0"),#REF!,7,FALSE),""))</f>
        <v/>
      </c>
      <c r="I5946" s="17" t="str">
        <f>IF(A5946="","",IFERROR(VLOOKUP(TEXT(A5946,"0"),#REF!,9,FALSE),""))</f>
        <v/>
      </c>
      <c r="J5946" s="19" t="str">
        <f>IF(A5946="","",IFERROR(VLOOKUP(TEXT(A5946,"0"),#REF!,10,FALSE),""))</f>
        <v/>
      </c>
      <c r="K5946" s="18" t="str">
        <f>IFERROR(INDEX(#REF!,MATCH(A5946,#REF!,0)),"")</f>
        <v/>
      </c>
      <c r="L5946" s="58" t="str">
        <f>IFERROR(INDEX(SKU!E:E,MATCH(B5946,SKU!C:C,0)),"")</f>
        <v/>
      </c>
      <c r="M5946" s="56"/>
      <c r="R5946" t="str">
        <f>IF(COUNTIF(ROMANEIOS!K:K,A5946)&gt;0,J5946,"")</f>
        <v/>
      </c>
    </row>
    <row r="5947" spans="1:18" ht="15.75" customHeight="1" x14ac:dyDescent="0.25">
      <c r="A5947" s="42" t="str">
        <f>IFERROR(INDEX(NFS!F:F,MATCH(B5947,NFS!E:E,0)),"")</f>
        <v/>
      </c>
      <c r="E5947" s="11" t="str">
        <f>IF(B5947="","",COUNTIF(SKU!C:C,B5947))</f>
        <v/>
      </c>
      <c r="H5947" s="64" t="str">
        <f>IF(A5947="","",IFERROR(VLOOKUP(TEXT(A5947,"0"),#REF!,7,FALSE),""))</f>
        <v/>
      </c>
      <c r="I5947" s="17" t="str">
        <f>IF(A5947="","",IFERROR(VLOOKUP(TEXT(A5947,"0"),#REF!,9,FALSE),""))</f>
        <v/>
      </c>
      <c r="J5947" s="19" t="str">
        <f>IF(A5947="","",IFERROR(VLOOKUP(TEXT(A5947,"0"),#REF!,10,FALSE),""))</f>
        <v/>
      </c>
      <c r="K5947" s="18" t="str">
        <f>IFERROR(INDEX(#REF!,MATCH(A5947,#REF!,0)),"")</f>
        <v/>
      </c>
      <c r="L5947" s="58" t="str">
        <f>IFERROR(INDEX(SKU!E:E,MATCH(B5947,SKU!C:C,0)),"")</f>
        <v/>
      </c>
      <c r="M5947" s="56"/>
      <c r="R5947" t="str">
        <f>IF(COUNTIF(ROMANEIOS!K:K,A5947)&gt;0,J5947,"")</f>
        <v/>
      </c>
    </row>
    <row r="5948" spans="1:18" ht="15.75" customHeight="1" x14ac:dyDescent="0.25">
      <c r="A5948" s="42" t="str">
        <f>IFERROR(INDEX(NFS!F:F,MATCH(B5948,NFS!E:E,0)),"")</f>
        <v/>
      </c>
      <c r="E5948" s="11" t="str">
        <f>IF(B5948="","",COUNTIF(SKU!C:C,B5948))</f>
        <v/>
      </c>
      <c r="H5948" s="64" t="str">
        <f>IF(A5948="","",IFERROR(VLOOKUP(TEXT(A5948,"0"),#REF!,7,FALSE),""))</f>
        <v/>
      </c>
      <c r="I5948" s="17" t="str">
        <f>IF(A5948="","",IFERROR(VLOOKUP(TEXT(A5948,"0"),#REF!,9,FALSE),""))</f>
        <v/>
      </c>
      <c r="J5948" s="19" t="str">
        <f>IF(A5948="","",IFERROR(VLOOKUP(TEXT(A5948,"0"),#REF!,10,FALSE),""))</f>
        <v/>
      </c>
      <c r="K5948" s="18" t="str">
        <f>IFERROR(INDEX(#REF!,MATCH(A5948,#REF!,0)),"")</f>
        <v/>
      </c>
      <c r="L5948" s="58" t="str">
        <f>IFERROR(INDEX(SKU!E:E,MATCH(B5948,SKU!C:C,0)),"")</f>
        <v/>
      </c>
      <c r="M5948" s="56"/>
      <c r="R5948" t="str">
        <f>IF(COUNTIF(ROMANEIOS!K:K,A5948)&gt;0,J5948,"")</f>
        <v/>
      </c>
    </row>
    <row r="5949" spans="1:18" ht="15.75" customHeight="1" x14ac:dyDescent="0.25">
      <c r="A5949" s="42" t="str">
        <f>IFERROR(INDEX(NFS!F:F,MATCH(B5949,NFS!E:E,0)),"")</f>
        <v/>
      </c>
      <c r="E5949" s="11" t="str">
        <f>IF(B5949="","",COUNTIF(SKU!C:C,B5949))</f>
        <v/>
      </c>
      <c r="H5949" s="64" t="str">
        <f>IF(A5949="","",IFERROR(VLOOKUP(TEXT(A5949,"0"),#REF!,7,FALSE),""))</f>
        <v/>
      </c>
      <c r="I5949" s="17" t="str">
        <f>IF(A5949="","",IFERROR(VLOOKUP(TEXT(A5949,"0"),#REF!,9,FALSE),""))</f>
        <v/>
      </c>
      <c r="J5949" s="19" t="str">
        <f>IF(A5949="","",IFERROR(VLOOKUP(TEXT(A5949,"0"),#REF!,10,FALSE),""))</f>
        <v/>
      </c>
      <c r="K5949" s="18" t="str">
        <f>IFERROR(INDEX(#REF!,MATCH(A5949,#REF!,0)),"")</f>
        <v/>
      </c>
      <c r="L5949" s="58" t="str">
        <f>IFERROR(INDEX(SKU!E:E,MATCH(B5949,SKU!C:C,0)),"")</f>
        <v/>
      </c>
      <c r="M5949" s="56"/>
      <c r="R5949" t="str">
        <f>IF(COUNTIF(ROMANEIOS!K:K,A5949)&gt;0,J5949,"")</f>
        <v/>
      </c>
    </row>
    <row r="5950" spans="1:18" ht="15.75" customHeight="1" x14ac:dyDescent="0.25">
      <c r="A5950" s="42" t="str">
        <f>IFERROR(INDEX(NFS!F:F,MATCH(B5950,NFS!E:E,0)),"")</f>
        <v/>
      </c>
      <c r="C5950" s="13"/>
      <c r="E5950" s="11" t="str">
        <f>IF(B5950="","",COUNTIF(SKU!C:C,B5950))</f>
        <v/>
      </c>
      <c r="H5950" s="64" t="str">
        <f>IF(A5950="","",IFERROR(VLOOKUP(TEXT(A5950,"0"),#REF!,7,FALSE),""))</f>
        <v/>
      </c>
      <c r="I5950" s="17" t="str">
        <f>IF(A5950="","",IFERROR(VLOOKUP(TEXT(A5950,"0"),#REF!,9,FALSE),""))</f>
        <v/>
      </c>
      <c r="J5950" s="19" t="str">
        <f>IF(A5950="","",IFERROR(VLOOKUP(TEXT(A5950,"0"),#REF!,10,FALSE),""))</f>
        <v/>
      </c>
      <c r="K5950" s="18" t="str">
        <f>IFERROR(INDEX(#REF!,MATCH(A5950,#REF!,0)),"")</f>
        <v/>
      </c>
      <c r="L5950" s="58" t="str">
        <f>IFERROR(INDEX(SKU!E:E,MATCH(B5950,SKU!C:C,0)),"")</f>
        <v/>
      </c>
      <c r="M5950" s="56"/>
      <c r="R5950" t="str">
        <f>IF(COUNTIF(ROMANEIOS!K:K,A5950)&gt;0,J5950,"")</f>
        <v/>
      </c>
    </row>
    <row r="5951" spans="1:18" ht="15.75" customHeight="1" x14ac:dyDescent="0.25">
      <c r="A5951" s="42" t="str">
        <f>IFERROR(INDEX(NFS!F:F,MATCH(B5951,NFS!E:E,0)),"")</f>
        <v/>
      </c>
      <c r="E5951" s="11" t="str">
        <f>IF(B5951="","",COUNTIF(SKU!C:C,B5951))</f>
        <v/>
      </c>
      <c r="H5951" s="64" t="str">
        <f>IF(A5951="","",IFERROR(VLOOKUP(TEXT(A5951,"0"),#REF!,7,FALSE),""))</f>
        <v/>
      </c>
      <c r="I5951" s="17" t="str">
        <f>IF(A5951="","",IFERROR(VLOOKUP(TEXT(A5951,"0"),#REF!,9,FALSE),""))</f>
        <v/>
      </c>
      <c r="J5951" s="19" t="str">
        <f>IF(A5951="","",IFERROR(VLOOKUP(TEXT(A5951,"0"),#REF!,10,FALSE),""))</f>
        <v/>
      </c>
      <c r="K5951" s="18" t="str">
        <f>IFERROR(INDEX(#REF!,MATCH(A5951,#REF!,0)),"")</f>
        <v/>
      </c>
      <c r="L5951" s="58" t="str">
        <f>IFERROR(INDEX(SKU!E:E,MATCH(B5951,SKU!C:C,0)),"")</f>
        <v/>
      </c>
      <c r="M5951" s="56"/>
      <c r="R5951" t="str">
        <f>IF(COUNTIF(ROMANEIOS!K:K,A5951)&gt;0,J5951,"")</f>
        <v/>
      </c>
    </row>
    <row r="5952" spans="1:18" ht="15.75" customHeight="1" x14ac:dyDescent="0.25">
      <c r="A5952" s="42" t="str">
        <f>IFERROR(INDEX(NFS!F:F,MATCH(B5952,NFS!E:E,0)),"")</f>
        <v/>
      </c>
      <c r="E5952" s="11" t="str">
        <f>IF(B5952="","",COUNTIF(SKU!C:C,B5952))</f>
        <v/>
      </c>
      <c r="H5952" s="64" t="str">
        <f>IF(A5952="","",IFERROR(VLOOKUP(TEXT(A5952,"0"),#REF!,7,FALSE),""))</f>
        <v/>
      </c>
      <c r="I5952" s="17" t="str">
        <f>IF(A5952="","",IFERROR(VLOOKUP(TEXT(A5952,"0"),#REF!,9,FALSE),""))</f>
        <v/>
      </c>
      <c r="J5952" s="19" t="str">
        <f>IF(A5952="","",IFERROR(VLOOKUP(TEXT(A5952,"0"),#REF!,10,FALSE),""))</f>
        <v/>
      </c>
      <c r="K5952" s="18" t="str">
        <f>IFERROR(INDEX(#REF!,MATCH(A5952,#REF!,0)),"")</f>
        <v/>
      </c>
      <c r="L5952" s="58" t="str">
        <f>IFERROR(INDEX(SKU!E:E,MATCH(B5952,SKU!C:C,0)),"")</f>
        <v/>
      </c>
      <c r="M5952" s="56"/>
      <c r="R5952" t="str">
        <f>IF(COUNTIF(ROMANEIOS!K:K,A5952)&gt;0,J5952,"")</f>
        <v/>
      </c>
    </row>
    <row r="5953" spans="1:18" ht="15.75" customHeight="1" x14ac:dyDescent="0.25">
      <c r="A5953" s="42" t="str">
        <f>IFERROR(INDEX(NFS!F:F,MATCH(B5953,NFS!E:E,0)),"")</f>
        <v/>
      </c>
      <c r="E5953" s="11" t="str">
        <f>IF(B5953="","",COUNTIF(SKU!C:C,B5953))</f>
        <v/>
      </c>
      <c r="H5953" s="64" t="str">
        <f>IF(A5953="","",IFERROR(VLOOKUP(TEXT(A5953,"0"),#REF!,7,FALSE),""))</f>
        <v/>
      </c>
      <c r="I5953" s="17" t="str">
        <f>IF(A5953="","",IFERROR(VLOOKUP(TEXT(A5953,"0"),#REF!,9,FALSE),""))</f>
        <v/>
      </c>
      <c r="J5953" s="19" t="str">
        <f>IF(A5953="","",IFERROR(VLOOKUP(TEXT(A5953,"0"),#REF!,10,FALSE),""))</f>
        <v/>
      </c>
      <c r="K5953" s="18" t="str">
        <f>IFERROR(INDEX(#REF!,MATCH(A5953,#REF!,0)),"")</f>
        <v/>
      </c>
      <c r="L5953" s="58" t="str">
        <f>IFERROR(INDEX(SKU!E:E,MATCH(B5953,SKU!C:C,0)),"")</f>
        <v/>
      </c>
      <c r="M5953" s="56"/>
      <c r="R5953" t="str">
        <f>IF(COUNTIF(ROMANEIOS!K:K,A5953)&gt;0,J5953,"")</f>
        <v/>
      </c>
    </row>
    <row r="5954" spans="1:18" ht="15.75" customHeight="1" x14ac:dyDescent="0.25">
      <c r="A5954" s="42" t="str">
        <f>IFERROR(INDEX(NFS!F:F,MATCH(B5954,NFS!E:E,0)),"")</f>
        <v/>
      </c>
      <c r="E5954" s="11" t="str">
        <f>IF(B5954="","",COUNTIF(SKU!C:C,B5954))</f>
        <v/>
      </c>
      <c r="H5954" s="64" t="str">
        <f>IF(A5954="","",IFERROR(VLOOKUP(TEXT(A5954,"0"),#REF!,7,FALSE),""))</f>
        <v/>
      </c>
      <c r="I5954" s="17" t="str">
        <f>IF(A5954="","",IFERROR(VLOOKUP(TEXT(A5954,"0"),#REF!,9,FALSE),""))</f>
        <v/>
      </c>
      <c r="J5954" s="19" t="str">
        <f>IF(A5954="","",IFERROR(VLOOKUP(TEXT(A5954,"0"),#REF!,10,FALSE),""))</f>
        <v/>
      </c>
      <c r="K5954" s="18" t="str">
        <f>IFERROR(INDEX(#REF!,MATCH(A5954,#REF!,0)),"")</f>
        <v/>
      </c>
      <c r="L5954" s="58" t="str">
        <f>IFERROR(INDEX(SKU!E:E,MATCH(B5954,SKU!C:C,0)),"")</f>
        <v/>
      </c>
      <c r="M5954" s="56"/>
      <c r="R5954" t="str">
        <f>IF(COUNTIF(ROMANEIOS!K:K,A5954)&gt;0,J5954,"")</f>
        <v/>
      </c>
    </row>
    <row r="5955" spans="1:18" ht="15.75" customHeight="1" x14ac:dyDescent="0.25">
      <c r="A5955" s="42" t="str">
        <f>IFERROR(INDEX(NFS!F:F,MATCH(B5955,NFS!E:E,0)),"")</f>
        <v/>
      </c>
      <c r="E5955" s="11" t="str">
        <f>IF(B5955="","",COUNTIF(SKU!C:C,B5955))</f>
        <v/>
      </c>
      <c r="H5955" s="64" t="str">
        <f>IF(A5955="","",IFERROR(VLOOKUP(TEXT(A5955,"0"),#REF!,7,FALSE),""))</f>
        <v/>
      </c>
      <c r="I5955" s="17" t="str">
        <f>IF(A5955="","",IFERROR(VLOOKUP(TEXT(A5955,"0"),#REF!,9,FALSE),""))</f>
        <v/>
      </c>
      <c r="J5955" s="19" t="str">
        <f>IF(A5955="","",IFERROR(VLOOKUP(TEXT(A5955,"0"),#REF!,10,FALSE),""))</f>
        <v/>
      </c>
      <c r="K5955" s="18" t="str">
        <f>IFERROR(INDEX(#REF!,MATCH(A5955,#REF!,0)),"")</f>
        <v/>
      </c>
      <c r="L5955" s="58" t="str">
        <f>IFERROR(INDEX(SKU!E:E,MATCH(B5955,SKU!C:C,0)),"")</f>
        <v/>
      </c>
      <c r="M5955" s="56"/>
      <c r="R5955" t="str">
        <f>IF(COUNTIF(ROMANEIOS!K:K,A5955)&gt;0,J5955,"")</f>
        <v/>
      </c>
    </row>
    <row r="5956" spans="1:18" ht="15.75" customHeight="1" x14ac:dyDescent="0.25">
      <c r="A5956" s="42" t="str">
        <f>IFERROR(INDEX(NFS!F:F,MATCH(B5956,NFS!E:E,0)),"")</f>
        <v/>
      </c>
      <c r="E5956" s="11" t="str">
        <f>IF(B5956="","",COUNTIF(SKU!C:C,B5956))</f>
        <v/>
      </c>
      <c r="H5956" s="64" t="str">
        <f>IF(A5956="","",IFERROR(VLOOKUP(TEXT(A5956,"0"),#REF!,7,FALSE),""))</f>
        <v/>
      </c>
      <c r="I5956" s="17" t="str">
        <f>IF(A5956="","",IFERROR(VLOOKUP(TEXT(A5956,"0"),#REF!,9,FALSE),""))</f>
        <v/>
      </c>
      <c r="J5956" s="19" t="str">
        <f>IF(A5956="","",IFERROR(VLOOKUP(TEXT(A5956,"0"),#REF!,10,FALSE),""))</f>
        <v/>
      </c>
      <c r="K5956" s="18" t="str">
        <f>IFERROR(INDEX(#REF!,MATCH(A5956,#REF!,0)),"")</f>
        <v/>
      </c>
      <c r="L5956" s="58" t="str">
        <f>IFERROR(INDEX(SKU!E:E,MATCH(B5956,SKU!C:C,0)),"")</f>
        <v/>
      </c>
      <c r="M5956" s="56"/>
      <c r="R5956" t="str">
        <f>IF(COUNTIF(ROMANEIOS!K:K,A5956)&gt;0,J5956,"")</f>
        <v/>
      </c>
    </row>
    <row r="5957" spans="1:18" ht="15.75" customHeight="1" x14ac:dyDescent="0.25">
      <c r="A5957" s="42" t="str">
        <f>IFERROR(INDEX(NFS!F:F,MATCH(B5957,NFS!E:E,0)),"")</f>
        <v/>
      </c>
      <c r="E5957" s="11" t="str">
        <f>IF(B5957="","",COUNTIF(SKU!C:C,B5957))</f>
        <v/>
      </c>
      <c r="H5957" s="64" t="str">
        <f>IF(A5957="","",IFERROR(VLOOKUP(TEXT(A5957,"0"),#REF!,7,FALSE),""))</f>
        <v/>
      </c>
      <c r="I5957" s="17" t="str">
        <f>IF(A5957="","",IFERROR(VLOOKUP(TEXT(A5957,"0"),#REF!,9,FALSE),""))</f>
        <v/>
      </c>
      <c r="J5957" s="19" t="str">
        <f>IF(A5957="","",IFERROR(VLOOKUP(TEXT(A5957,"0"),#REF!,10,FALSE),""))</f>
        <v/>
      </c>
      <c r="K5957" s="18" t="str">
        <f>IFERROR(INDEX(#REF!,MATCH(A5957,#REF!,0)),"")</f>
        <v/>
      </c>
      <c r="L5957" s="58" t="str">
        <f>IFERROR(INDEX(SKU!E:E,MATCH(B5957,SKU!C:C,0)),"")</f>
        <v/>
      </c>
      <c r="M5957" s="56"/>
      <c r="R5957" t="str">
        <f>IF(COUNTIF(ROMANEIOS!K:K,A5957)&gt;0,J5957,"")</f>
        <v/>
      </c>
    </row>
    <row r="5958" spans="1:18" ht="15.75" customHeight="1" x14ac:dyDescent="0.25">
      <c r="A5958" s="42" t="str">
        <f>IFERROR(INDEX(NFS!F:F,MATCH(B5958,NFS!E:E,0)),"")</f>
        <v/>
      </c>
      <c r="E5958" s="11" t="str">
        <f>IF(B5958="","",COUNTIF(SKU!C:C,B5958))</f>
        <v/>
      </c>
      <c r="H5958" s="64" t="str">
        <f>IF(A5958="","",IFERROR(VLOOKUP(TEXT(A5958,"0"),#REF!,7,FALSE),""))</f>
        <v/>
      </c>
      <c r="I5958" s="17" t="str">
        <f>IF(A5958="","",IFERROR(VLOOKUP(TEXT(A5958,"0"),#REF!,9,FALSE),""))</f>
        <v/>
      </c>
      <c r="J5958" s="19" t="str">
        <f>IF(A5958="","",IFERROR(VLOOKUP(TEXT(A5958,"0"),#REF!,10,FALSE),""))</f>
        <v/>
      </c>
      <c r="K5958" s="18" t="str">
        <f>IFERROR(INDEX(#REF!,MATCH(A5958,#REF!,0)),"")</f>
        <v/>
      </c>
      <c r="L5958" s="58" t="str">
        <f>IFERROR(INDEX(SKU!E:E,MATCH(B5958,SKU!C:C,0)),"")</f>
        <v/>
      </c>
      <c r="M5958" s="56"/>
      <c r="R5958" t="str">
        <f>IF(COUNTIF(ROMANEIOS!K:K,A5958)&gt;0,J5958,"")</f>
        <v/>
      </c>
    </row>
    <row r="5959" spans="1:18" ht="15.75" customHeight="1" x14ac:dyDescent="0.25">
      <c r="A5959" s="42" t="str">
        <f>IFERROR(INDEX(NFS!F:F,MATCH(B5959,NFS!E:E,0)),"")</f>
        <v/>
      </c>
      <c r="E5959" s="11" t="str">
        <f>IF(B5959="","",COUNTIF(SKU!C:C,B5959))</f>
        <v/>
      </c>
      <c r="H5959" s="64" t="str">
        <f>IF(A5959="","",IFERROR(VLOOKUP(TEXT(A5959,"0"),#REF!,7,FALSE),""))</f>
        <v/>
      </c>
      <c r="I5959" s="17" t="str">
        <f>IF(A5959="","",IFERROR(VLOOKUP(TEXT(A5959,"0"),#REF!,9,FALSE),""))</f>
        <v/>
      </c>
      <c r="J5959" s="19" t="str">
        <f>IF(A5959="","",IFERROR(VLOOKUP(TEXT(A5959,"0"),#REF!,10,FALSE),""))</f>
        <v/>
      </c>
      <c r="K5959" s="18" t="str">
        <f>IFERROR(INDEX(#REF!,MATCH(A5959,#REF!,0)),"")</f>
        <v/>
      </c>
      <c r="L5959" s="58" t="str">
        <f>IFERROR(INDEX(SKU!E:E,MATCH(B5959,SKU!C:C,0)),"")</f>
        <v/>
      </c>
      <c r="M5959" s="56"/>
      <c r="R5959" t="str">
        <f>IF(COUNTIF(ROMANEIOS!K:K,A5959)&gt;0,J5959,"")</f>
        <v/>
      </c>
    </row>
    <row r="5960" spans="1:18" ht="15.75" customHeight="1" x14ac:dyDescent="0.25">
      <c r="A5960" s="42" t="str">
        <f>IFERROR(INDEX(NFS!F:F,MATCH(B5960,NFS!E:E,0)),"")</f>
        <v/>
      </c>
      <c r="E5960" s="11" t="str">
        <f>IF(B5960="","",COUNTIF(SKU!C:C,B5960))</f>
        <v/>
      </c>
      <c r="H5960" s="64" t="str">
        <f>IF(A5960="","",IFERROR(VLOOKUP(TEXT(A5960,"0"),#REF!,7,FALSE),""))</f>
        <v/>
      </c>
      <c r="I5960" s="17" t="str">
        <f>IF(A5960="","",IFERROR(VLOOKUP(TEXT(A5960,"0"),#REF!,9,FALSE),""))</f>
        <v/>
      </c>
      <c r="J5960" s="19" t="str">
        <f>IF(A5960="","",IFERROR(VLOOKUP(TEXT(A5960,"0"),#REF!,10,FALSE),""))</f>
        <v/>
      </c>
      <c r="K5960" s="18" t="str">
        <f>IFERROR(INDEX(#REF!,MATCH(A5960,#REF!,0)),"")</f>
        <v/>
      </c>
      <c r="L5960" s="58" t="str">
        <f>IFERROR(INDEX(SKU!E:E,MATCH(B5960,SKU!C:C,0)),"")</f>
        <v/>
      </c>
      <c r="M5960" s="56"/>
      <c r="R5960" t="str">
        <f>IF(COUNTIF(ROMANEIOS!K:K,A5960)&gt;0,J5960,"")</f>
        <v/>
      </c>
    </row>
    <row r="5961" spans="1:18" ht="15.75" customHeight="1" x14ac:dyDescent="0.25">
      <c r="A5961" s="42" t="str">
        <f>IFERROR(INDEX(NFS!F:F,MATCH(B5961,NFS!E:E,0)),"")</f>
        <v/>
      </c>
      <c r="E5961" s="11" t="str">
        <f>IF(B5961="","",COUNTIF(SKU!C:C,B5961))</f>
        <v/>
      </c>
      <c r="H5961" s="64" t="str">
        <f>IF(A5961="","",IFERROR(VLOOKUP(TEXT(A5961,"0"),#REF!,7,FALSE),""))</f>
        <v/>
      </c>
      <c r="I5961" s="17" t="str">
        <f>IF(A5961="","",IFERROR(VLOOKUP(TEXT(A5961,"0"),#REF!,9,FALSE),""))</f>
        <v/>
      </c>
      <c r="J5961" s="19" t="str">
        <f>IF(A5961="","",IFERROR(VLOOKUP(TEXT(A5961,"0"),#REF!,10,FALSE),""))</f>
        <v/>
      </c>
      <c r="K5961" s="18" t="str">
        <f>IFERROR(INDEX(#REF!,MATCH(A5961,#REF!,0)),"")</f>
        <v/>
      </c>
      <c r="L5961" s="58" t="str">
        <f>IFERROR(INDEX(SKU!E:E,MATCH(B5961,SKU!C:C,0)),"")</f>
        <v/>
      </c>
      <c r="M5961" s="56"/>
      <c r="R5961" t="str">
        <f>IF(COUNTIF(ROMANEIOS!K:K,A5961)&gt;0,J5961,"")</f>
        <v/>
      </c>
    </row>
    <row r="5962" spans="1:18" ht="15.75" customHeight="1" x14ac:dyDescent="0.25">
      <c r="A5962" s="42" t="str">
        <f>IFERROR(INDEX(NFS!F:F,MATCH(B5962,NFS!E:E,0)),"")</f>
        <v/>
      </c>
      <c r="E5962" s="11" t="str">
        <f>IF(B5962="","",COUNTIF(SKU!C:C,B5962))</f>
        <v/>
      </c>
      <c r="H5962" s="64" t="str">
        <f>IF(A5962="","",IFERROR(VLOOKUP(TEXT(A5962,"0"),#REF!,7,FALSE),""))</f>
        <v/>
      </c>
      <c r="I5962" s="17" t="str">
        <f>IF(A5962="","",IFERROR(VLOOKUP(TEXT(A5962,"0"),#REF!,9,FALSE),""))</f>
        <v/>
      </c>
      <c r="J5962" s="19" t="str">
        <f>IF(A5962="","",IFERROR(VLOOKUP(TEXT(A5962,"0"),#REF!,10,FALSE),""))</f>
        <v/>
      </c>
      <c r="K5962" s="18" t="str">
        <f>IFERROR(INDEX(#REF!,MATCH(A5962,#REF!,0)),"")</f>
        <v/>
      </c>
      <c r="L5962" s="58" t="str">
        <f>IFERROR(INDEX(SKU!E:E,MATCH(B5962,SKU!C:C,0)),"")</f>
        <v/>
      </c>
      <c r="M5962" s="56"/>
      <c r="R5962" t="str">
        <f>IF(COUNTIF(ROMANEIOS!K:K,A5962)&gt;0,J5962,"")</f>
        <v/>
      </c>
    </row>
    <row r="5963" spans="1:18" ht="15.75" customHeight="1" x14ac:dyDescent="0.25">
      <c r="A5963" s="42" t="str">
        <f>IFERROR(INDEX(NFS!F:F,MATCH(B5963,NFS!E:E,0)),"")</f>
        <v/>
      </c>
      <c r="E5963" s="11" t="str">
        <f>IF(B5963="","",COUNTIF(SKU!C:C,B5963))</f>
        <v/>
      </c>
      <c r="H5963" s="64" t="str">
        <f>IF(A5963="","",IFERROR(VLOOKUP(TEXT(A5963,"0"),#REF!,7,FALSE),""))</f>
        <v/>
      </c>
      <c r="I5963" s="17" t="str">
        <f>IF(A5963="","",IFERROR(VLOOKUP(TEXT(A5963,"0"),#REF!,9,FALSE),""))</f>
        <v/>
      </c>
      <c r="J5963" s="19" t="str">
        <f>IF(A5963="","",IFERROR(VLOOKUP(TEXT(A5963,"0"),#REF!,10,FALSE),""))</f>
        <v/>
      </c>
      <c r="K5963" s="18" t="str">
        <f>IFERROR(INDEX(#REF!,MATCH(A5963,#REF!,0)),"")</f>
        <v/>
      </c>
      <c r="L5963" s="58" t="str">
        <f>IFERROR(INDEX(SKU!E:E,MATCH(B5963,SKU!C:C,0)),"")</f>
        <v/>
      </c>
      <c r="M5963" s="56"/>
      <c r="R5963" t="str">
        <f>IF(COUNTIF(ROMANEIOS!K:K,A5963)&gt;0,J5963,"")</f>
        <v/>
      </c>
    </row>
    <row r="5964" spans="1:18" ht="15.75" customHeight="1" x14ac:dyDescent="0.25">
      <c r="A5964" s="42" t="str">
        <f>IFERROR(INDEX(NFS!F:F,MATCH(B5964,NFS!E:E,0)),"")</f>
        <v/>
      </c>
      <c r="E5964" s="11" t="str">
        <f>IF(B5964="","",COUNTIF(SKU!C:C,B5964))</f>
        <v/>
      </c>
      <c r="H5964" s="64" t="str">
        <f>IF(A5964="","",IFERROR(VLOOKUP(TEXT(A5964,"0"),#REF!,7,FALSE),""))</f>
        <v/>
      </c>
      <c r="I5964" s="17" t="str">
        <f>IF(A5964="","",IFERROR(VLOOKUP(TEXT(A5964,"0"),#REF!,9,FALSE),""))</f>
        <v/>
      </c>
      <c r="J5964" s="19" t="str">
        <f>IF(A5964="","",IFERROR(VLOOKUP(TEXT(A5964,"0"),#REF!,10,FALSE),""))</f>
        <v/>
      </c>
      <c r="K5964" s="18" t="str">
        <f>IFERROR(INDEX(#REF!,MATCH(A5964,#REF!,0)),"")</f>
        <v/>
      </c>
      <c r="L5964" s="58" t="str">
        <f>IFERROR(INDEX(SKU!E:E,MATCH(B5964,SKU!C:C,0)),"")</f>
        <v/>
      </c>
      <c r="M5964" s="56"/>
      <c r="R5964" t="str">
        <f>IF(COUNTIF(ROMANEIOS!K:K,A5964)&gt;0,J5964,"")</f>
        <v/>
      </c>
    </row>
    <row r="5965" spans="1:18" ht="15.75" customHeight="1" x14ac:dyDescent="0.25">
      <c r="A5965" s="42" t="str">
        <f>IFERROR(INDEX(NFS!F:F,MATCH(B5965,NFS!E:E,0)),"")</f>
        <v/>
      </c>
      <c r="E5965" s="11" t="str">
        <f>IF(B5965="","",COUNTIF(SKU!C:C,B5965))</f>
        <v/>
      </c>
      <c r="H5965" s="64" t="str">
        <f>IF(A5965="","",IFERROR(VLOOKUP(TEXT(A5965,"0"),#REF!,7,FALSE),""))</f>
        <v/>
      </c>
      <c r="I5965" s="17" t="str">
        <f>IF(A5965="","",IFERROR(VLOOKUP(TEXT(A5965,"0"),#REF!,9,FALSE),""))</f>
        <v/>
      </c>
      <c r="J5965" s="19" t="str">
        <f>IF(A5965="","",IFERROR(VLOOKUP(TEXT(A5965,"0"),#REF!,10,FALSE),""))</f>
        <v/>
      </c>
      <c r="K5965" s="18" t="str">
        <f>IFERROR(INDEX(#REF!,MATCH(A5965,#REF!,0)),"")</f>
        <v/>
      </c>
      <c r="L5965" s="58" t="str">
        <f>IFERROR(INDEX(SKU!E:E,MATCH(B5965,SKU!C:C,0)),"")</f>
        <v/>
      </c>
      <c r="M5965" s="56"/>
      <c r="R5965" t="str">
        <f>IF(COUNTIF(ROMANEIOS!K:K,A5965)&gt;0,J5965,"")</f>
        <v/>
      </c>
    </row>
    <row r="5966" spans="1:18" ht="15.75" customHeight="1" x14ac:dyDescent="0.25">
      <c r="A5966" s="42" t="str">
        <f>IFERROR(INDEX(NFS!F:F,MATCH(B5966,NFS!E:E,0)),"")</f>
        <v/>
      </c>
      <c r="E5966" s="11" t="str">
        <f>IF(B5966="","",COUNTIF(SKU!C:C,B5966))</f>
        <v/>
      </c>
      <c r="H5966" s="64" t="str">
        <f>IF(A5966="","",IFERROR(VLOOKUP(TEXT(A5966,"0"),#REF!,7,FALSE),""))</f>
        <v/>
      </c>
      <c r="I5966" s="17" t="str">
        <f>IF(A5966="","",IFERROR(VLOOKUP(TEXT(A5966,"0"),#REF!,9,FALSE),""))</f>
        <v/>
      </c>
      <c r="J5966" s="19" t="str">
        <f>IF(A5966="","",IFERROR(VLOOKUP(TEXT(A5966,"0"),#REF!,10,FALSE),""))</f>
        <v/>
      </c>
      <c r="K5966" s="18" t="str">
        <f>IFERROR(INDEX(#REF!,MATCH(A5966,#REF!,0)),"")</f>
        <v/>
      </c>
      <c r="L5966" s="58" t="str">
        <f>IFERROR(INDEX(SKU!E:E,MATCH(B5966,SKU!C:C,0)),"")</f>
        <v/>
      </c>
      <c r="M5966" s="56"/>
      <c r="R5966" t="str">
        <f>IF(COUNTIF(ROMANEIOS!K:K,A5966)&gt;0,J5966,"")</f>
        <v/>
      </c>
    </row>
    <row r="5967" spans="1:18" ht="15.75" customHeight="1" x14ac:dyDescent="0.25">
      <c r="A5967" s="42" t="str">
        <f>IFERROR(INDEX(NFS!F:F,MATCH(B5967,NFS!E:E,0)),"")</f>
        <v/>
      </c>
      <c r="E5967" s="11" t="str">
        <f>IF(B5967="","",COUNTIF(SKU!C:C,B5967))</f>
        <v/>
      </c>
      <c r="H5967" s="64" t="str">
        <f>IF(A5967="","",IFERROR(VLOOKUP(TEXT(A5967,"0"),#REF!,7,FALSE),""))</f>
        <v/>
      </c>
      <c r="I5967" s="17" t="str">
        <f>IF(A5967="","",IFERROR(VLOOKUP(TEXT(A5967,"0"),#REF!,9,FALSE),""))</f>
        <v/>
      </c>
      <c r="J5967" s="19" t="str">
        <f>IF(A5967="","",IFERROR(VLOOKUP(TEXT(A5967,"0"),#REF!,10,FALSE),""))</f>
        <v/>
      </c>
      <c r="K5967" s="18" t="str">
        <f>IFERROR(INDEX(#REF!,MATCH(A5967,#REF!,0)),"")</f>
        <v/>
      </c>
      <c r="L5967" s="58" t="str">
        <f>IFERROR(INDEX(SKU!E:E,MATCH(B5967,SKU!C:C,0)),"")</f>
        <v/>
      </c>
      <c r="M5967" s="56"/>
      <c r="R5967" t="str">
        <f>IF(COUNTIF(ROMANEIOS!K:K,A5967)&gt;0,J5967,"")</f>
        <v/>
      </c>
    </row>
    <row r="5968" spans="1:18" ht="15.75" customHeight="1" x14ac:dyDescent="0.25">
      <c r="A5968" s="42" t="str">
        <f>IFERROR(INDEX(NFS!F:F,MATCH(B5968,NFS!E:E,0)),"")</f>
        <v/>
      </c>
      <c r="E5968" s="11" t="str">
        <f>IF(B5968="","",COUNTIF(SKU!C:C,B5968))</f>
        <v/>
      </c>
      <c r="H5968" s="64" t="str">
        <f>IF(A5968="","",IFERROR(VLOOKUP(TEXT(A5968,"0"),#REF!,7,FALSE),""))</f>
        <v/>
      </c>
      <c r="I5968" s="17" t="str">
        <f>IF(A5968="","",IFERROR(VLOOKUP(TEXT(A5968,"0"),#REF!,9,FALSE),""))</f>
        <v/>
      </c>
      <c r="J5968" s="19" t="str">
        <f>IF(A5968="","",IFERROR(VLOOKUP(TEXT(A5968,"0"),#REF!,10,FALSE),""))</f>
        <v/>
      </c>
      <c r="K5968" s="18" t="str">
        <f>IFERROR(INDEX(#REF!,MATCH(A5968,#REF!,0)),"")</f>
        <v/>
      </c>
      <c r="L5968" s="58" t="str">
        <f>IFERROR(INDEX(SKU!E:E,MATCH(B5968,SKU!C:C,0)),"")</f>
        <v/>
      </c>
      <c r="M5968" s="56"/>
      <c r="R5968" t="str">
        <f>IF(COUNTIF(ROMANEIOS!K:K,A5968)&gt;0,J5968,"")</f>
        <v/>
      </c>
    </row>
    <row r="5969" spans="1:18" ht="15.75" customHeight="1" x14ac:dyDescent="0.25">
      <c r="A5969" s="42" t="str">
        <f>IFERROR(INDEX(NFS!F:F,MATCH(B5969,NFS!E:E,0)),"")</f>
        <v/>
      </c>
      <c r="E5969" s="11" t="str">
        <f>IF(B5969="","",COUNTIF(SKU!C:C,B5969))</f>
        <v/>
      </c>
      <c r="H5969" s="64" t="str">
        <f>IF(A5969="","",IFERROR(VLOOKUP(TEXT(A5969,"0"),#REF!,7,FALSE),""))</f>
        <v/>
      </c>
      <c r="I5969" s="17" t="str">
        <f>IF(A5969="","",IFERROR(VLOOKUP(TEXT(A5969,"0"),#REF!,9,FALSE),""))</f>
        <v/>
      </c>
      <c r="J5969" s="19" t="str">
        <f>IF(A5969="","",IFERROR(VLOOKUP(TEXT(A5969,"0"),#REF!,10,FALSE),""))</f>
        <v/>
      </c>
      <c r="K5969" s="18" t="str">
        <f>IFERROR(INDEX(#REF!,MATCH(A5969,#REF!,0)),"")</f>
        <v/>
      </c>
      <c r="L5969" s="58" t="str">
        <f>IFERROR(INDEX(SKU!E:E,MATCH(B5969,SKU!C:C,0)),"")</f>
        <v/>
      </c>
      <c r="M5969" s="56"/>
      <c r="R5969" t="str">
        <f>IF(COUNTIF(ROMANEIOS!K:K,A5969)&gt;0,J5969,"")</f>
        <v/>
      </c>
    </row>
    <row r="5970" spans="1:18" ht="15.75" customHeight="1" x14ac:dyDescent="0.25">
      <c r="A5970" s="42" t="str">
        <f>IFERROR(INDEX(NFS!F:F,MATCH(B5970,NFS!E:E,0)),"")</f>
        <v/>
      </c>
      <c r="E5970" s="11" t="str">
        <f>IF(B5970="","",COUNTIF(SKU!C:C,B5970))</f>
        <v/>
      </c>
      <c r="H5970" s="64" t="str">
        <f>IF(A5970="","",IFERROR(VLOOKUP(TEXT(A5970,"0"),#REF!,7,FALSE),""))</f>
        <v/>
      </c>
      <c r="I5970" s="17" t="str">
        <f>IF(A5970="","",IFERROR(VLOOKUP(TEXT(A5970,"0"),#REF!,9,FALSE),""))</f>
        <v/>
      </c>
      <c r="J5970" s="19" t="str">
        <f>IF(A5970="","",IFERROR(VLOOKUP(TEXT(A5970,"0"),#REF!,10,FALSE),""))</f>
        <v/>
      </c>
      <c r="K5970" s="18" t="str">
        <f>IFERROR(INDEX(#REF!,MATCH(A5970,#REF!,0)),"")</f>
        <v/>
      </c>
      <c r="L5970" s="58" t="str">
        <f>IFERROR(INDEX(SKU!E:E,MATCH(B5970,SKU!C:C,0)),"")</f>
        <v/>
      </c>
      <c r="M5970" s="56"/>
      <c r="R5970" t="str">
        <f>IF(COUNTIF(ROMANEIOS!K:K,A5970)&gt;0,J5970,"")</f>
        <v/>
      </c>
    </row>
    <row r="5971" spans="1:18" ht="15.75" customHeight="1" x14ac:dyDescent="0.25">
      <c r="A5971" s="42" t="str">
        <f>IFERROR(INDEX(NFS!F:F,MATCH(B5971,NFS!E:E,0)),"")</f>
        <v/>
      </c>
      <c r="E5971" s="11" t="str">
        <f>IF(B5971="","",COUNTIF(SKU!C:C,B5971))</f>
        <v/>
      </c>
      <c r="H5971" s="64" t="str">
        <f>IF(A5971="","",IFERROR(VLOOKUP(TEXT(A5971,"0"),#REF!,7,FALSE),""))</f>
        <v/>
      </c>
      <c r="I5971" s="17" t="str">
        <f>IF(A5971="","",IFERROR(VLOOKUP(TEXT(A5971,"0"),#REF!,9,FALSE),""))</f>
        <v/>
      </c>
      <c r="J5971" s="19" t="str">
        <f>IF(A5971="","",IFERROR(VLOOKUP(TEXT(A5971,"0"),#REF!,10,FALSE),""))</f>
        <v/>
      </c>
      <c r="K5971" s="18" t="str">
        <f>IFERROR(INDEX(#REF!,MATCH(A5971,#REF!,0)),"")</f>
        <v/>
      </c>
      <c r="L5971" s="58" t="str">
        <f>IFERROR(INDEX(SKU!E:E,MATCH(B5971,SKU!C:C,0)),"")</f>
        <v/>
      </c>
      <c r="M5971" s="56"/>
      <c r="R5971" t="str">
        <f>IF(COUNTIF(ROMANEIOS!K:K,A5971)&gt;0,J5971,"")</f>
        <v/>
      </c>
    </row>
    <row r="5972" spans="1:18" ht="15.75" customHeight="1" x14ac:dyDescent="0.25">
      <c r="A5972" s="42" t="str">
        <f>IFERROR(INDEX(NFS!F:F,MATCH(B5972,NFS!E:E,0)),"")</f>
        <v/>
      </c>
      <c r="E5972" s="11" t="str">
        <f>IF(B5972="","",COUNTIF(SKU!C:C,B5972))</f>
        <v/>
      </c>
      <c r="H5972" s="64" t="str">
        <f>IF(A5972="","",IFERROR(VLOOKUP(TEXT(A5972,"0"),#REF!,7,FALSE),""))</f>
        <v/>
      </c>
      <c r="I5972" s="17" t="str">
        <f>IF(A5972="","",IFERROR(VLOOKUP(TEXT(A5972,"0"),#REF!,9,FALSE),""))</f>
        <v/>
      </c>
      <c r="J5972" s="19" t="str">
        <f>IF(A5972="","",IFERROR(VLOOKUP(TEXT(A5972,"0"),#REF!,10,FALSE),""))</f>
        <v/>
      </c>
      <c r="K5972" s="18" t="str">
        <f>IFERROR(INDEX(#REF!,MATCH(A5972,#REF!,0)),"")</f>
        <v/>
      </c>
      <c r="L5972" s="58" t="str">
        <f>IFERROR(INDEX(SKU!E:E,MATCH(B5972,SKU!C:C,0)),"")</f>
        <v/>
      </c>
      <c r="M5972" s="56"/>
      <c r="R5972" t="str">
        <f>IF(COUNTIF(ROMANEIOS!K:K,A5972)&gt;0,J5972,"")</f>
        <v/>
      </c>
    </row>
    <row r="5973" spans="1:18" ht="15.75" customHeight="1" x14ac:dyDescent="0.25">
      <c r="A5973" s="42" t="str">
        <f>IFERROR(INDEX(NFS!F:F,MATCH(B5973,NFS!E:E,0)),"")</f>
        <v/>
      </c>
      <c r="E5973" s="11" t="str">
        <f>IF(B5973="","",COUNTIF(SKU!C:C,B5973))</f>
        <v/>
      </c>
      <c r="H5973" s="64" t="str">
        <f>IF(A5973="","",IFERROR(VLOOKUP(TEXT(A5973,"0"),#REF!,7,FALSE),""))</f>
        <v/>
      </c>
      <c r="I5973" s="17" t="str">
        <f>IF(A5973="","",IFERROR(VLOOKUP(TEXT(A5973,"0"),#REF!,9,FALSE),""))</f>
        <v/>
      </c>
      <c r="J5973" s="19" t="str">
        <f>IF(A5973="","",IFERROR(VLOOKUP(TEXT(A5973,"0"),#REF!,10,FALSE),""))</f>
        <v/>
      </c>
      <c r="K5973" s="18" t="str">
        <f>IFERROR(INDEX(#REF!,MATCH(A5973,#REF!,0)),"")</f>
        <v/>
      </c>
      <c r="L5973" s="58" t="str">
        <f>IFERROR(INDEX(SKU!E:E,MATCH(B5973,SKU!C:C,0)),"")</f>
        <v/>
      </c>
      <c r="M5973" s="56"/>
      <c r="R5973" t="str">
        <f>IF(COUNTIF(ROMANEIOS!K:K,A5973)&gt;0,J5973,"")</f>
        <v/>
      </c>
    </row>
    <row r="5974" spans="1:18" ht="15.75" customHeight="1" x14ac:dyDescent="0.25">
      <c r="A5974" s="42" t="str">
        <f>IFERROR(INDEX(NFS!F:F,MATCH(B5974,NFS!E:E,0)),"")</f>
        <v/>
      </c>
      <c r="E5974" s="11" t="str">
        <f>IF(B5974="","",COUNTIF(SKU!C:C,B5974))</f>
        <v/>
      </c>
      <c r="H5974" s="64" t="str">
        <f>IF(A5974="","",IFERROR(VLOOKUP(TEXT(A5974,"0"),#REF!,7,FALSE),""))</f>
        <v/>
      </c>
      <c r="I5974" s="17" t="str">
        <f>IF(A5974="","",IFERROR(VLOOKUP(TEXT(A5974,"0"),#REF!,9,FALSE),""))</f>
        <v/>
      </c>
      <c r="J5974" s="19" t="str">
        <f>IF(A5974="","",IFERROR(VLOOKUP(TEXT(A5974,"0"),#REF!,10,FALSE),""))</f>
        <v/>
      </c>
      <c r="K5974" s="18" t="str">
        <f>IFERROR(INDEX(#REF!,MATCH(A5974,#REF!,0)),"")</f>
        <v/>
      </c>
      <c r="L5974" s="58" t="str">
        <f>IFERROR(INDEX(SKU!E:E,MATCH(B5974,SKU!C:C,0)),"")</f>
        <v/>
      </c>
      <c r="M5974" s="56"/>
      <c r="R5974" t="str">
        <f>IF(COUNTIF(ROMANEIOS!K:K,A5974)&gt;0,J5974,"")</f>
        <v/>
      </c>
    </row>
    <row r="5975" spans="1:18" ht="15.75" customHeight="1" x14ac:dyDescent="0.25">
      <c r="A5975" s="42" t="str">
        <f>IFERROR(INDEX(NFS!F:F,MATCH(B5975,NFS!E:E,0)),"")</f>
        <v/>
      </c>
      <c r="E5975" s="11" t="str">
        <f>IF(B5975="","",COUNTIF(SKU!C:C,B5975))</f>
        <v/>
      </c>
      <c r="H5975" s="64" t="str">
        <f>IF(A5975="","",IFERROR(VLOOKUP(TEXT(A5975,"0"),#REF!,7,FALSE),""))</f>
        <v/>
      </c>
      <c r="I5975" s="17" t="str">
        <f>IF(A5975="","",IFERROR(VLOOKUP(TEXT(A5975,"0"),#REF!,9,FALSE),""))</f>
        <v/>
      </c>
      <c r="J5975" s="19" t="str">
        <f>IF(A5975="","",IFERROR(VLOOKUP(TEXT(A5975,"0"),#REF!,10,FALSE),""))</f>
        <v/>
      </c>
      <c r="K5975" s="18" t="str">
        <f>IFERROR(INDEX(#REF!,MATCH(A5975,#REF!,0)),"")</f>
        <v/>
      </c>
      <c r="L5975" s="58" t="str">
        <f>IFERROR(INDEX(SKU!E:E,MATCH(B5975,SKU!C:C,0)),"")</f>
        <v/>
      </c>
      <c r="M5975" s="56"/>
      <c r="R5975" t="str">
        <f>IF(COUNTIF(ROMANEIOS!K:K,A5975)&gt;0,J5975,"")</f>
        <v/>
      </c>
    </row>
    <row r="5976" spans="1:18" ht="15.75" customHeight="1" x14ac:dyDescent="0.25">
      <c r="A5976" s="42" t="str">
        <f>IFERROR(INDEX(NFS!F:F,MATCH(B5976,NFS!E:E,0)),"")</f>
        <v/>
      </c>
      <c r="E5976" s="11" t="str">
        <f>IF(B5976="","",COUNTIF(SKU!C:C,B5976))</f>
        <v/>
      </c>
      <c r="H5976" s="64" t="str">
        <f>IF(A5976="","",IFERROR(VLOOKUP(TEXT(A5976,"0"),#REF!,7,FALSE),""))</f>
        <v/>
      </c>
      <c r="I5976" s="17" t="str">
        <f>IF(A5976="","",IFERROR(VLOOKUP(TEXT(A5976,"0"),#REF!,9,FALSE),""))</f>
        <v/>
      </c>
      <c r="J5976" s="19" t="str">
        <f>IF(A5976="","",IFERROR(VLOOKUP(TEXT(A5976,"0"),#REF!,10,FALSE),""))</f>
        <v/>
      </c>
      <c r="K5976" s="18" t="str">
        <f>IFERROR(INDEX(#REF!,MATCH(A5976,#REF!,0)),"")</f>
        <v/>
      </c>
      <c r="L5976" s="58" t="str">
        <f>IFERROR(INDEX(SKU!E:E,MATCH(B5976,SKU!C:C,0)),"")</f>
        <v/>
      </c>
      <c r="M5976" s="56"/>
      <c r="R5976" t="str">
        <f>IF(COUNTIF(ROMANEIOS!K:K,A5976)&gt;0,J5976,"")</f>
        <v/>
      </c>
    </row>
    <row r="5977" spans="1:18" ht="15.75" customHeight="1" x14ac:dyDescent="0.25">
      <c r="A5977" s="42" t="str">
        <f>IFERROR(INDEX(NFS!F:F,MATCH(B5977,NFS!E:E,0)),"")</f>
        <v/>
      </c>
      <c r="E5977" s="11" t="str">
        <f>IF(B5977="","",COUNTIF(SKU!C:C,B5977))</f>
        <v/>
      </c>
      <c r="H5977" s="64" t="str">
        <f>IF(A5977="","",IFERROR(VLOOKUP(TEXT(A5977,"0"),#REF!,7,FALSE),""))</f>
        <v/>
      </c>
      <c r="I5977" s="17" t="str">
        <f>IF(A5977="","",IFERROR(VLOOKUP(TEXT(A5977,"0"),#REF!,9,FALSE),""))</f>
        <v/>
      </c>
      <c r="J5977" s="19" t="str">
        <f>IF(A5977="","",IFERROR(VLOOKUP(TEXT(A5977,"0"),#REF!,10,FALSE),""))</f>
        <v/>
      </c>
      <c r="K5977" s="18" t="str">
        <f>IFERROR(INDEX(#REF!,MATCH(A5977,#REF!,0)),"")</f>
        <v/>
      </c>
      <c r="L5977" s="58" t="str">
        <f>IFERROR(INDEX(SKU!E:E,MATCH(B5977,SKU!C:C,0)),"")</f>
        <v/>
      </c>
      <c r="M5977" s="56"/>
      <c r="R5977" t="str">
        <f>IF(COUNTIF(ROMANEIOS!K:K,A5977)&gt;0,J5977,"")</f>
        <v/>
      </c>
    </row>
    <row r="5978" spans="1:18" ht="15.75" customHeight="1" x14ac:dyDescent="0.25">
      <c r="A5978" s="42" t="str">
        <f>IFERROR(INDEX(NFS!F:F,MATCH(B5978,NFS!E:E,0)),"")</f>
        <v/>
      </c>
      <c r="E5978" s="11" t="str">
        <f>IF(B5978="","",COUNTIF(SKU!C:C,B5978))</f>
        <v/>
      </c>
      <c r="H5978" s="64" t="str">
        <f>IF(A5978="","",IFERROR(VLOOKUP(TEXT(A5978,"0"),#REF!,7,FALSE),""))</f>
        <v/>
      </c>
      <c r="I5978" s="17" t="str">
        <f>IF(A5978="","",IFERROR(VLOOKUP(TEXT(A5978,"0"),#REF!,9,FALSE),""))</f>
        <v/>
      </c>
      <c r="J5978" s="19" t="str">
        <f>IF(A5978="","",IFERROR(VLOOKUP(TEXT(A5978,"0"),#REF!,10,FALSE),""))</f>
        <v/>
      </c>
      <c r="K5978" s="18" t="str">
        <f>IFERROR(INDEX(#REF!,MATCH(A5978,#REF!,0)),"")</f>
        <v/>
      </c>
      <c r="L5978" s="58" t="str">
        <f>IFERROR(INDEX(SKU!E:E,MATCH(B5978,SKU!C:C,0)),"")</f>
        <v/>
      </c>
      <c r="M5978" s="56"/>
      <c r="R5978" t="str">
        <f>IF(COUNTIF(ROMANEIOS!K:K,A5978)&gt;0,J5978,"")</f>
        <v/>
      </c>
    </row>
    <row r="5979" spans="1:18" ht="15.75" customHeight="1" x14ac:dyDescent="0.25">
      <c r="A5979" s="42" t="str">
        <f>IFERROR(INDEX(NFS!F:F,MATCH(B5979,NFS!E:E,0)),"")</f>
        <v/>
      </c>
      <c r="E5979" s="11" t="str">
        <f>IF(B5979="","",COUNTIF(SKU!C:C,B5979))</f>
        <v/>
      </c>
      <c r="H5979" s="64" t="str">
        <f>IF(A5979="","",IFERROR(VLOOKUP(TEXT(A5979,"0"),#REF!,7,FALSE),""))</f>
        <v/>
      </c>
      <c r="I5979" s="17" t="str">
        <f>IF(A5979="","",IFERROR(VLOOKUP(TEXT(A5979,"0"),#REF!,9,FALSE),""))</f>
        <v/>
      </c>
      <c r="J5979" s="19" t="str">
        <f>IF(A5979="","",IFERROR(VLOOKUP(TEXT(A5979,"0"),#REF!,10,FALSE),""))</f>
        <v/>
      </c>
      <c r="K5979" s="18" t="str">
        <f>IFERROR(INDEX(#REF!,MATCH(A5979,#REF!,0)),"")</f>
        <v/>
      </c>
      <c r="L5979" s="58" t="str">
        <f>IFERROR(INDEX(SKU!E:E,MATCH(B5979,SKU!C:C,0)),"")</f>
        <v/>
      </c>
      <c r="M5979" s="56"/>
      <c r="R5979" t="str">
        <f>IF(COUNTIF(ROMANEIOS!K:K,A5979)&gt;0,J5979,"")</f>
        <v/>
      </c>
    </row>
    <row r="5980" spans="1:18" ht="15.75" customHeight="1" x14ac:dyDescent="0.25">
      <c r="A5980" s="42" t="str">
        <f>IFERROR(INDEX(NFS!F:F,MATCH(B5980,NFS!E:E,0)),"")</f>
        <v/>
      </c>
      <c r="E5980" s="11" t="str">
        <f>IF(B5980="","",COUNTIF(SKU!C:C,B5980))</f>
        <v/>
      </c>
      <c r="H5980" s="64" t="str">
        <f>IF(A5980="","",IFERROR(VLOOKUP(TEXT(A5980,"0"),#REF!,7,FALSE),""))</f>
        <v/>
      </c>
      <c r="I5980" s="17" t="str">
        <f>IF(A5980="","",IFERROR(VLOOKUP(TEXT(A5980,"0"),#REF!,9,FALSE),""))</f>
        <v/>
      </c>
      <c r="J5980" s="19" t="str">
        <f>IF(A5980="","",IFERROR(VLOOKUP(TEXT(A5980,"0"),#REF!,10,FALSE),""))</f>
        <v/>
      </c>
      <c r="K5980" s="18" t="str">
        <f>IFERROR(INDEX(#REF!,MATCH(A5980,#REF!,0)),"")</f>
        <v/>
      </c>
      <c r="L5980" s="58" t="str">
        <f>IFERROR(INDEX(SKU!E:E,MATCH(B5980,SKU!C:C,0)),"")</f>
        <v/>
      </c>
      <c r="M5980" s="56"/>
      <c r="R5980" t="str">
        <f>IF(COUNTIF(ROMANEIOS!K:K,A5980)&gt;0,J5980,"")</f>
        <v/>
      </c>
    </row>
    <row r="5981" spans="1:18" ht="15.75" customHeight="1" x14ac:dyDescent="0.25">
      <c r="A5981" s="42" t="str">
        <f>IFERROR(INDEX(NFS!F:F,MATCH(B5981,NFS!E:E,0)),"")</f>
        <v/>
      </c>
      <c r="E5981" s="11" t="str">
        <f>IF(B5981="","",COUNTIF(SKU!C:C,B5981))</f>
        <v/>
      </c>
      <c r="H5981" s="64" t="str">
        <f>IF(A5981="","",IFERROR(VLOOKUP(TEXT(A5981,"0"),#REF!,7,FALSE),""))</f>
        <v/>
      </c>
      <c r="I5981" s="17" t="str">
        <f>IF(A5981="","",IFERROR(VLOOKUP(TEXT(A5981,"0"),#REF!,9,FALSE),""))</f>
        <v/>
      </c>
      <c r="J5981" s="19" t="str">
        <f>IF(A5981="","",IFERROR(VLOOKUP(TEXT(A5981,"0"),#REF!,10,FALSE),""))</f>
        <v/>
      </c>
      <c r="K5981" s="18" t="str">
        <f>IFERROR(INDEX(#REF!,MATCH(A5981,#REF!,0)),"")</f>
        <v/>
      </c>
      <c r="L5981" s="58" t="str">
        <f>IFERROR(INDEX(SKU!E:E,MATCH(B5981,SKU!C:C,0)),"")</f>
        <v/>
      </c>
      <c r="M5981" s="56"/>
      <c r="R5981" t="str">
        <f>IF(COUNTIF(ROMANEIOS!K:K,A5981)&gt;0,J5981,"")</f>
        <v/>
      </c>
    </row>
    <row r="5982" spans="1:18" ht="15.75" customHeight="1" x14ac:dyDescent="0.25">
      <c r="A5982" s="42" t="str">
        <f>IFERROR(INDEX(NFS!F:F,MATCH(B5982,NFS!E:E,0)),"")</f>
        <v/>
      </c>
      <c r="E5982" s="11" t="str">
        <f>IF(B5982="","",COUNTIF(SKU!C:C,B5982))</f>
        <v/>
      </c>
      <c r="H5982" s="64" t="str">
        <f>IF(A5982="","",IFERROR(VLOOKUP(TEXT(A5982,"0"),#REF!,7,FALSE),""))</f>
        <v/>
      </c>
      <c r="I5982" s="17" t="str">
        <f>IF(A5982="","",IFERROR(VLOOKUP(TEXT(A5982,"0"),#REF!,9,FALSE),""))</f>
        <v/>
      </c>
      <c r="J5982" s="19" t="str">
        <f>IF(A5982="","",IFERROR(VLOOKUP(TEXT(A5982,"0"),#REF!,10,FALSE),""))</f>
        <v/>
      </c>
      <c r="K5982" s="18" t="str">
        <f>IFERROR(INDEX(#REF!,MATCH(A5982,#REF!,0)),"")</f>
        <v/>
      </c>
      <c r="L5982" s="58" t="str">
        <f>IFERROR(INDEX(SKU!E:E,MATCH(B5982,SKU!C:C,0)),"")</f>
        <v/>
      </c>
      <c r="M5982" s="56"/>
      <c r="R5982" t="str">
        <f>IF(COUNTIF(ROMANEIOS!K:K,A5982)&gt;0,J5982,"")</f>
        <v/>
      </c>
    </row>
    <row r="5983" spans="1:18" ht="15.75" customHeight="1" x14ac:dyDescent="0.25">
      <c r="A5983" s="42" t="str">
        <f>IFERROR(INDEX(NFS!F:F,MATCH(B5983,NFS!E:E,0)),"")</f>
        <v/>
      </c>
      <c r="E5983" s="11" t="str">
        <f>IF(B5983="","",COUNTIF(SKU!C:C,B5983))</f>
        <v/>
      </c>
      <c r="H5983" s="64" t="str">
        <f>IF(A5983="","",IFERROR(VLOOKUP(TEXT(A5983,"0"),#REF!,7,FALSE),""))</f>
        <v/>
      </c>
      <c r="I5983" s="17" t="str">
        <f>IF(A5983="","",IFERROR(VLOOKUP(TEXT(A5983,"0"),#REF!,9,FALSE),""))</f>
        <v/>
      </c>
      <c r="J5983" s="19" t="str">
        <f>IF(A5983="","",IFERROR(VLOOKUP(TEXT(A5983,"0"),#REF!,10,FALSE),""))</f>
        <v/>
      </c>
      <c r="K5983" s="18" t="str">
        <f>IFERROR(INDEX(#REF!,MATCH(A5983,#REF!,0)),"")</f>
        <v/>
      </c>
      <c r="L5983" s="58" t="str">
        <f>IFERROR(INDEX(SKU!E:E,MATCH(B5983,SKU!C:C,0)),"")</f>
        <v/>
      </c>
      <c r="M5983" s="56"/>
      <c r="R5983" t="str">
        <f>IF(COUNTIF(ROMANEIOS!K:K,A5983)&gt;0,J5983,"")</f>
        <v/>
      </c>
    </row>
    <row r="5984" spans="1:18" ht="15.75" customHeight="1" x14ac:dyDescent="0.25">
      <c r="A5984" s="42" t="str">
        <f>IFERROR(INDEX(NFS!F:F,MATCH(B5984,NFS!E:E,0)),"")</f>
        <v/>
      </c>
      <c r="E5984" s="11" t="str">
        <f>IF(B5984="","",COUNTIF(SKU!C:C,B5984))</f>
        <v/>
      </c>
      <c r="H5984" s="64" t="str">
        <f>IF(A5984="","",IFERROR(VLOOKUP(TEXT(A5984,"0"),#REF!,7,FALSE),""))</f>
        <v/>
      </c>
      <c r="I5984" s="17" t="str">
        <f>IF(A5984="","",IFERROR(VLOOKUP(TEXT(A5984,"0"),#REF!,9,FALSE),""))</f>
        <v/>
      </c>
      <c r="J5984" s="19" t="str">
        <f>IF(A5984="","",IFERROR(VLOOKUP(TEXT(A5984,"0"),#REF!,10,FALSE),""))</f>
        <v/>
      </c>
      <c r="K5984" s="18" t="str">
        <f>IFERROR(INDEX(#REF!,MATCH(A5984,#REF!,0)),"")</f>
        <v/>
      </c>
      <c r="L5984" s="58" t="str">
        <f>IFERROR(INDEX(SKU!E:E,MATCH(B5984,SKU!C:C,0)),"")</f>
        <v/>
      </c>
      <c r="M5984" s="56"/>
      <c r="R5984" t="str">
        <f>IF(COUNTIF(ROMANEIOS!K:K,A5984)&gt;0,J5984,"")</f>
        <v/>
      </c>
    </row>
    <row r="5985" spans="1:18" ht="15.75" customHeight="1" x14ac:dyDescent="0.25">
      <c r="A5985" s="42" t="str">
        <f>IFERROR(INDEX(NFS!F:F,MATCH(B5985,NFS!E:E,0)),"")</f>
        <v/>
      </c>
      <c r="E5985" s="11" t="str">
        <f>IF(B5985="","",COUNTIF(SKU!C:C,B5985))</f>
        <v/>
      </c>
      <c r="H5985" s="64" t="str">
        <f>IF(A5985="","",IFERROR(VLOOKUP(TEXT(A5985,"0"),#REF!,7,FALSE),""))</f>
        <v/>
      </c>
      <c r="I5985" s="17" t="str">
        <f>IF(A5985="","",IFERROR(VLOOKUP(TEXT(A5985,"0"),#REF!,9,FALSE),""))</f>
        <v/>
      </c>
      <c r="J5985" s="19" t="str">
        <f>IF(A5985="","",IFERROR(VLOOKUP(TEXT(A5985,"0"),#REF!,10,FALSE),""))</f>
        <v/>
      </c>
      <c r="K5985" s="18" t="str">
        <f>IFERROR(INDEX(#REF!,MATCH(A5985,#REF!,0)),"")</f>
        <v/>
      </c>
      <c r="L5985" s="58" t="str">
        <f>IFERROR(INDEX(SKU!E:E,MATCH(B5985,SKU!C:C,0)),"")</f>
        <v/>
      </c>
      <c r="M5985" s="56"/>
      <c r="R5985" t="str">
        <f>IF(COUNTIF(ROMANEIOS!K:K,A5985)&gt;0,J5985,"")</f>
        <v/>
      </c>
    </row>
    <row r="5986" spans="1:18" ht="15.75" customHeight="1" x14ac:dyDescent="0.25">
      <c r="A5986" s="42" t="str">
        <f>IFERROR(INDEX(NFS!F:F,MATCH(B5986,NFS!E:E,0)),"")</f>
        <v/>
      </c>
      <c r="E5986" s="11" t="str">
        <f>IF(B5986="","",COUNTIF(SKU!C:C,B5986))</f>
        <v/>
      </c>
      <c r="H5986" s="64" t="str">
        <f>IF(A5986="","",IFERROR(VLOOKUP(TEXT(A5986,"0"),#REF!,7,FALSE),""))</f>
        <v/>
      </c>
      <c r="I5986" s="17" t="str">
        <f>IF(A5986="","",IFERROR(VLOOKUP(TEXT(A5986,"0"),#REF!,9,FALSE),""))</f>
        <v/>
      </c>
      <c r="J5986" s="19" t="str">
        <f>IF(A5986="","",IFERROR(VLOOKUP(TEXT(A5986,"0"),#REF!,10,FALSE),""))</f>
        <v/>
      </c>
      <c r="K5986" s="18" t="str">
        <f>IFERROR(INDEX(#REF!,MATCH(A5986,#REF!,0)),"")</f>
        <v/>
      </c>
      <c r="L5986" s="58" t="str">
        <f>IFERROR(INDEX(SKU!E:E,MATCH(B5986,SKU!C:C,0)),"")</f>
        <v/>
      </c>
      <c r="M5986" s="56"/>
      <c r="R5986" t="str">
        <f>IF(COUNTIF(ROMANEIOS!K:K,A5986)&gt;0,J5986,"")</f>
        <v/>
      </c>
    </row>
    <row r="5987" spans="1:18" ht="15.75" customHeight="1" x14ac:dyDescent="0.25">
      <c r="A5987" s="42" t="str">
        <f>IFERROR(INDEX(NFS!F:F,MATCH(B5987,NFS!E:E,0)),"")</f>
        <v/>
      </c>
      <c r="E5987" s="11" t="str">
        <f>IF(B5987="","",COUNTIF(SKU!C:C,B5987))</f>
        <v/>
      </c>
      <c r="H5987" s="64" t="str">
        <f>IF(A5987="","",IFERROR(VLOOKUP(TEXT(A5987,"0"),#REF!,7,FALSE),""))</f>
        <v/>
      </c>
      <c r="I5987" s="17" t="str">
        <f>IF(A5987="","",IFERROR(VLOOKUP(TEXT(A5987,"0"),#REF!,9,FALSE),""))</f>
        <v/>
      </c>
      <c r="J5987" s="19" t="str">
        <f>IF(A5987="","",IFERROR(VLOOKUP(TEXT(A5987,"0"),#REF!,10,FALSE),""))</f>
        <v/>
      </c>
      <c r="K5987" s="18" t="str">
        <f>IFERROR(INDEX(#REF!,MATCH(A5987,#REF!,0)),"")</f>
        <v/>
      </c>
      <c r="L5987" s="58" t="str">
        <f>IFERROR(INDEX(SKU!E:E,MATCH(B5987,SKU!C:C,0)),"")</f>
        <v/>
      </c>
      <c r="M5987" s="56"/>
      <c r="R5987" t="str">
        <f>IF(COUNTIF(ROMANEIOS!K:K,A5987)&gt;0,J5987,"")</f>
        <v/>
      </c>
    </row>
    <row r="5988" spans="1:18" ht="15.75" customHeight="1" x14ac:dyDescent="0.25">
      <c r="A5988" s="42" t="str">
        <f>IFERROR(INDEX(NFS!F:F,MATCH(B5988,NFS!E:E,0)),"")</f>
        <v/>
      </c>
      <c r="E5988" s="11" t="str">
        <f>IF(B5988="","",COUNTIF(SKU!C:C,B5988))</f>
        <v/>
      </c>
      <c r="H5988" s="64" t="str">
        <f>IF(A5988="","",IFERROR(VLOOKUP(TEXT(A5988,"0"),#REF!,7,FALSE),""))</f>
        <v/>
      </c>
      <c r="I5988" s="17" t="str">
        <f>IF(A5988="","",IFERROR(VLOOKUP(TEXT(A5988,"0"),#REF!,9,FALSE),""))</f>
        <v/>
      </c>
      <c r="J5988" s="19" t="str">
        <f>IF(A5988="","",IFERROR(VLOOKUP(TEXT(A5988,"0"),#REF!,10,FALSE),""))</f>
        <v/>
      </c>
      <c r="K5988" s="18" t="str">
        <f>IFERROR(INDEX(#REF!,MATCH(A5988,#REF!,0)),"")</f>
        <v/>
      </c>
      <c r="L5988" s="58" t="str">
        <f>IFERROR(INDEX(SKU!E:E,MATCH(B5988,SKU!C:C,0)),"")</f>
        <v/>
      </c>
      <c r="M5988" s="56"/>
      <c r="R5988" t="str">
        <f>IF(COUNTIF(ROMANEIOS!K:K,A5988)&gt;0,J5988,"")</f>
        <v/>
      </c>
    </row>
    <row r="5989" spans="1:18" ht="15.75" customHeight="1" x14ac:dyDescent="0.25">
      <c r="A5989" s="42" t="str">
        <f>IFERROR(INDEX(NFS!F:F,MATCH(B5989,NFS!E:E,0)),"")</f>
        <v/>
      </c>
      <c r="E5989" s="11" t="str">
        <f>IF(B5989="","",COUNTIF(SKU!C:C,B5989))</f>
        <v/>
      </c>
      <c r="H5989" s="64" t="str">
        <f>IF(A5989="","",IFERROR(VLOOKUP(TEXT(A5989,"0"),#REF!,7,FALSE),""))</f>
        <v/>
      </c>
      <c r="I5989" s="17" t="str">
        <f>IF(A5989="","",IFERROR(VLOOKUP(TEXT(A5989,"0"),#REF!,9,FALSE),""))</f>
        <v/>
      </c>
      <c r="J5989" s="19" t="str">
        <f>IF(A5989="","",IFERROR(VLOOKUP(TEXT(A5989,"0"),#REF!,10,FALSE),""))</f>
        <v/>
      </c>
      <c r="K5989" s="18" t="str">
        <f>IFERROR(INDEX(#REF!,MATCH(A5989,#REF!,0)),"")</f>
        <v/>
      </c>
      <c r="L5989" s="58" t="str">
        <f>IFERROR(INDEX(SKU!E:E,MATCH(B5989,SKU!C:C,0)),"")</f>
        <v/>
      </c>
      <c r="M5989" s="56"/>
      <c r="R5989" t="str">
        <f>IF(COUNTIF(ROMANEIOS!K:K,A5989)&gt;0,J5989,"")</f>
        <v/>
      </c>
    </row>
    <row r="5990" spans="1:18" ht="15.75" customHeight="1" x14ac:dyDescent="0.25">
      <c r="A5990" s="42" t="str">
        <f>IFERROR(INDEX(NFS!F:F,MATCH(B5990,NFS!E:E,0)),"")</f>
        <v/>
      </c>
      <c r="E5990" s="11" t="str">
        <f>IF(B5990="","",COUNTIF(SKU!C:C,B5990))</f>
        <v/>
      </c>
      <c r="H5990" s="64" t="str">
        <f>IF(A5990="","",IFERROR(VLOOKUP(TEXT(A5990,"0"),#REF!,7,FALSE),""))</f>
        <v/>
      </c>
      <c r="I5990" s="17" t="str">
        <f>IF(A5990="","",IFERROR(VLOOKUP(TEXT(A5990,"0"),#REF!,9,FALSE),""))</f>
        <v/>
      </c>
      <c r="J5990" s="19" t="str">
        <f>IF(A5990="","",IFERROR(VLOOKUP(TEXT(A5990,"0"),#REF!,10,FALSE),""))</f>
        <v/>
      </c>
      <c r="K5990" s="18" t="str">
        <f>IFERROR(INDEX(#REF!,MATCH(A5990,#REF!,0)),"")</f>
        <v/>
      </c>
      <c r="L5990" s="58" t="str">
        <f>IFERROR(INDEX(SKU!E:E,MATCH(B5990,SKU!C:C,0)),"")</f>
        <v/>
      </c>
      <c r="M5990" s="56"/>
      <c r="R5990" t="str">
        <f>IF(COUNTIF(ROMANEIOS!K:K,A5990)&gt;0,J5990,"")</f>
        <v/>
      </c>
    </row>
    <row r="5991" spans="1:18" ht="15.75" customHeight="1" x14ac:dyDescent="0.25">
      <c r="A5991" s="42" t="str">
        <f>IFERROR(INDEX(NFS!F:F,MATCH(B5991,NFS!E:E,0)),"")</f>
        <v/>
      </c>
      <c r="E5991" s="11" t="str">
        <f>IF(B5991="","",COUNTIF(SKU!C:C,B5991))</f>
        <v/>
      </c>
      <c r="H5991" s="64" t="str">
        <f>IF(A5991="","",IFERROR(VLOOKUP(TEXT(A5991,"0"),#REF!,7,FALSE),""))</f>
        <v/>
      </c>
      <c r="I5991" s="17" t="str">
        <f>IF(A5991="","",IFERROR(VLOOKUP(TEXT(A5991,"0"),#REF!,9,FALSE),""))</f>
        <v/>
      </c>
      <c r="J5991" s="19" t="str">
        <f>IF(A5991="","",IFERROR(VLOOKUP(TEXT(A5991,"0"),#REF!,10,FALSE),""))</f>
        <v/>
      </c>
      <c r="K5991" s="18" t="str">
        <f>IFERROR(INDEX(#REF!,MATCH(A5991,#REF!,0)),"")</f>
        <v/>
      </c>
      <c r="L5991" s="58" t="str">
        <f>IFERROR(INDEX(SKU!E:E,MATCH(B5991,SKU!C:C,0)),"")</f>
        <v/>
      </c>
      <c r="M5991" s="56"/>
      <c r="R5991" t="str">
        <f>IF(COUNTIF(ROMANEIOS!K:K,A5991)&gt;0,J5991,"")</f>
        <v/>
      </c>
    </row>
    <row r="5992" spans="1:18" ht="15.75" customHeight="1" x14ac:dyDescent="0.25">
      <c r="A5992" s="42" t="str">
        <f>IFERROR(INDEX(NFS!F:F,MATCH(B5992,NFS!E:E,0)),"")</f>
        <v/>
      </c>
      <c r="E5992" s="11" t="str">
        <f>IF(B5992="","",COUNTIF(SKU!C:C,B5992))</f>
        <v/>
      </c>
      <c r="H5992" s="64" t="str">
        <f>IF(A5992="","",IFERROR(VLOOKUP(TEXT(A5992,"0"),#REF!,7,FALSE),""))</f>
        <v/>
      </c>
      <c r="I5992" s="17" t="str">
        <f>IF(A5992="","",IFERROR(VLOOKUP(TEXT(A5992,"0"),#REF!,9,FALSE),""))</f>
        <v/>
      </c>
      <c r="J5992" s="19" t="str">
        <f>IF(A5992="","",IFERROR(VLOOKUP(TEXT(A5992,"0"),#REF!,10,FALSE),""))</f>
        <v/>
      </c>
      <c r="K5992" s="18" t="str">
        <f>IFERROR(INDEX(#REF!,MATCH(A5992,#REF!,0)),"")</f>
        <v/>
      </c>
      <c r="L5992" s="58" t="str">
        <f>IFERROR(INDEX(SKU!E:E,MATCH(B5992,SKU!C:C,0)),"")</f>
        <v/>
      </c>
      <c r="M5992" s="56"/>
      <c r="R5992" t="str">
        <f>IF(COUNTIF(ROMANEIOS!K:K,A5992)&gt;0,J5992,"")</f>
        <v/>
      </c>
    </row>
    <row r="5993" spans="1:18" ht="15.75" customHeight="1" x14ac:dyDescent="0.25">
      <c r="A5993" s="42" t="str">
        <f>IFERROR(INDEX(NFS!F:F,MATCH(B5993,NFS!E:E,0)),"")</f>
        <v/>
      </c>
      <c r="E5993" s="11" t="str">
        <f>IF(B5993="","",COUNTIF(SKU!C:C,B5993))</f>
        <v/>
      </c>
      <c r="H5993" s="64" t="str">
        <f>IF(A5993="","",IFERROR(VLOOKUP(TEXT(A5993,"0"),#REF!,7,FALSE),""))</f>
        <v/>
      </c>
      <c r="I5993" s="17" t="str">
        <f>IF(A5993="","",IFERROR(VLOOKUP(TEXT(A5993,"0"),#REF!,9,FALSE),""))</f>
        <v/>
      </c>
      <c r="J5993" s="19" t="str">
        <f>IF(A5993="","",IFERROR(VLOOKUP(TEXT(A5993,"0"),#REF!,10,FALSE),""))</f>
        <v/>
      </c>
      <c r="K5993" s="18" t="str">
        <f>IFERROR(INDEX(#REF!,MATCH(A5993,#REF!,0)),"")</f>
        <v/>
      </c>
      <c r="L5993" s="58" t="str">
        <f>IFERROR(INDEX(SKU!E:E,MATCH(B5993,SKU!C:C,0)),"")</f>
        <v/>
      </c>
      <c r="M5993" s="56"/>
      <c r="R5993" t="str">
        <f>IF(COUNTIF(ROMANEIOS!K:K,A5993)&gt;0,J5993,"")</f>
        <v/>
      </c>
    </row>
    <row r="5994" spans="1:18" ht="15.75" customHeight="1" x14ac:dyDescent="0.25">
      <c r="A5994" s="42" t="str">
        <f>IFERROR(INDEX(NFS!F:F,MATCH(B5994,NFS!E:E,0)),"")</f>
        <v/>
      </c>
      <c r="E5994" s="11" t="str">
        <f>IF(B5994="","",COUNTIF(SKU!C:C,B5994))</f>
        <v/>
      </c>
      <c r="H5994" s="64" t="str">
        <f>IF(A5994="","",IFERROR(VLOOKUP(TEXT(A5994,"0"),#REF!,7,FALSE),""))</f>
        <v/>
      </c>
      <c r="I5994" s="17" t="str">
        <f>IF(A5994="","",IFERROR(VLOOKUP(TEXT(A5994,"0"),#REF!,9,FALSE),""))</f>
        <v/>
      </c>
      <c r="J5994" s="19" t="str">
        <f>IF(A5994="","",IFERROR(VLOOKUP(TEXT(A5994,"0"),#REF!,10,FALSE),""))</f>
        <v/>
      </c>
      <c r="K5994" s="18" t="str">
        <f>IFERROR(INDEX(#REF!,MATCH(A5994,#REF!,0)),"")</f>
        <v/>
      </c>
      <c r="L5994" s="58" t="str">
        <f>IFERROR(INDEX(SKU!E:E,MATCH(B5994,SKU!C:C,0)),"")</f>
        <v/>
      </c>
      <c r="M5994" s="56"/>
      <c r="R5994" t="str">
        <f>IF(COUNTIF(ROMANEIOS!K:K,A5994)&gt;0,J5994,"")</f>
        <v/>
      </c>
    </row>
    <row r="5995" spans="1:18" ht="15.75" customHeight="1" x14ac:dyDescent="0.25">
      <c r="A5995" s="42" t="str">
        <f>IFERROR(INDEX(NFS!F:F,MATCH(B5995,NFS!E:E,0)),"")</f>
        <v/>
      </c>
      <c r="E5995" s="11" t="str">
        <f>IF(B5995="","",COUNTIF(SKU!C:C,B5995))</f>
        <v/>
      </c>
      <c r="H5995" s="64" t="str">
        <f>IF(A5995="","",IFERROR(VLOOKUP(TEXT(A5995,"0"),#REF!,7,FALSE),""))</f>
        <v/>
      </c>
      <c r="I5995" s="17" t="str">
        <f>IF(A5995="","",IFERROR(VLOOKUP(TEXT(A5995,"0"),#REF!,9,FALSE),""))</f>
        <v/>
      </c>
      <c r="J5995" s="19" t="str">
        <f>IF(A5995="","",IFERROR(VLOOKUP(TEXT(A5995,"0"),#REF!,10,FALSE),""))</f>
        <v/>
      </c>
      <c r="K5995" s="18" t="str">
        <f>IFERROR(INDEX(#REF!,MATCH(A5995,#REF!,0)),"")</f>
        <v/>
      </c>
      <c r="L5995" s="58" t="str">
        <f>IFERROR(INDEX(SKU!E:E,MATCH(B5995,SKU!C:C,0)),"")</f>
        <v/>
      </c>
      <c r="M5995" s="56"/>
      <c r="R5995" t="str">
        <f>IF(COUNTIF(ROMANEIOS!K:K,A5995)&gt;0,J5995,"")</f>
        <v/>
      </c>
    </row>
    <row r="5996" spans="1:18" ht="15.75" customHeight="1" x14ac:dyDescent="0.25">
      <c r="A5996" s="42" t="str">
        <f>IFERROR(INDEX(NFS!F:F,MATCH(B5996,NFS!E:E,0)),"")</f>
        <v/>
      </c>
      <c r="E5996" s="11" t="str">
        <f>IF(B5996="","",COUNTIF(SKU!C:C,B5996))</f>
        <v/>
      </c>
      <c r="H5996" s="64" t="str">
        <f>IF(A5996="","",IFERROR(VLOOKUP(TEXT(A5996,"0"),#REF!,7,FALSE),""))</f>
        <v/>
      </c>
      <c r="I5996" s="17" t="str">
        <f>IF(A5996="","",IFERROR(VLOOKUP(TEXT(A5996,"0"),#REF!,9,FALSE),""))</f>
        <v/>
      </c>
      <c r="J5996" s="19" t="str">
        <f>IF(A5996="","",IFERROR(VLOOKUP(TEXT(A5996,"0"),#REF!,10,FALSE),""))</f>
        <v/>
      </c>
      <c r="K5996" s="18" t="str">
        <f>IFERROR(INDEX(#REF!,MATCH(A5996,#REF!,0)),"")</f>
        <v/>
      </c>
      <c r="L5996" s="58" t="str">
        <f>IFERROR(INDEX(SKU!E:E,MATCH(B5996,SKU!C:C,0)),"")</f>
        <v/>
      </c>
      <c r="M5996" s="56"/>
      <c r="R5996" t="str">
        <f>IF(COUNTIF(ROMANEIOS!K:K,A5996)&gt;0,J5996,"")</f>
        <v/>
      </c>
    </row>
    <row r="5997" spans="1:18" ht="15.75" customHeight="1" x14ac:dyDescent="0.25">
      <c r="A5997" s="42" t="str">
        <f>IFERROR(INDEX(NFS!F:F,MATCH(B5997,NFS!E:E,0)),"")</f>
        <v/>
      </c>
      <c r="E5997" s="11" t="str">
        <f>IF(B5997="","",COUNTIF(SKU!C:C,B5997))</f>
        <v/>
      </c>
      <c r="H5997" s="64" t="str">
        <f>IF(A5997="","",IFERROR(VLOOKUP(TEXT(A5997,"0"),#REF!,7,FALSE),""))</f>
        <v/>
      </c>
      <c r="I5997" s="17" t="str">
        <f>IF(A5997="","",IFERROR(VLOOKUP(TEXT(A5997,"0"),#REF!,9,FALSE),""))</f>
        <v/>
      </c>
      <c r="J5997" s="19" t="str">
        <f>IF(A5997="","",IFERROR(VLOOKUP(TEXT(A5997,"0"),#REF!,10,FALSE),""))</f>
        <v/>
      </c>
      <c r="K5997" s="18" t="str">
        <f>IFERROR(INDEX(#REF!,MATCH(A5997,#REF!,0)),"")</f>
        <v/>
      </c>
      <c r="L5997" s="58" t="str">
        <f>IFERROR(INDEX(SKU!E:E,MATCH(B5997,SKU!C:C,0)),"")</f>
        <v/>
      </c>
      <c r="M5997" s="56"/>
      <c r="R5997" t="str">
        <f>IF(COUNTIF(ROMANEIOS!K:K,A5997)&gt;0,J5997,"")</f>
        <v/>
      </c>
    </row>
    <row r="5998" spans="1:18" ht="15.75" customHeight="1" x14ac:dyDescent="0.25">
      <c r="A5998" s="42" t="str">
        <f>IFERROR(INDEX(NFS!F:F,MATCH(B5998,NFS!E:E,0)),"")</f>
        <v/>
      </c>
      <c r="E5998" s="11" t="str">
        <f>IF(B5998="","",COUNTIF(SKU!C:C,B5998))</f>
        <v/>
      </c>
      <c r="H5998" s="64" t="str">
        <f>IF(A5998="","",IFERROR(VLOOKUP(TEXT(A5998,"0"),#REF!,7,FALSE),""))</f>
        <v/>
      </c>
      <c r="I5998" s="17" t="str">
        <f>IF(A5998="","",IFERROR(VLOOKUP(TEXT(A5998,"0"),#REF!,9,FALSE),""))</f>
        <v/>
      </c>
      <c r="J5998" s="19" t="str">
        <f>IF(A5998="","",IFERROR(VLOOKUP(TEXT(A5998,"0"),#REF!,10,FALSE),""))</f>
        <v/>
      </c>
      <c r="K5998" s="18" t="str">
        <f>IFERROR(INDEX(#REF!,MATCH(A5998,#REF!,0)),"")</f>
        <v/>
      </c>
      <c r="L5998" s="58" t="str">
        <f>IFERROR(INDEX(SKU!E:E,MATCH(B5998,SKU!C:C,0)),"")</f>
        <v/>
      </c>
      <c r="M5998" s="56"/>
      <c r="R5998" t="str">
        <f>IF(COUNTIF(ROMANEIOS!K:K,A5998)&gt;0,J5998,"")</f>
        <v/>
      </c>
    </row>
    <row r="5999" spans="1:18" ht="15.75" customHeight="1" x14ac:dyDescent="0.25">
      <c r="A5999" s="42" t="str">
        <f>IFERROR(INDEX(NFS!F:F,MATCH(B5999,NFS!E:E,0)),"")</f>
        <v/>
      </c>
      <c r="E5999" s="11" t="str">
        <f>IF(B5999="","",COUNTIF(SKU!C:C,B5999))</f>
        <v/>
      </c>
      <c r="H5999" s="64" t="str">
        <f>IF(A5999="","",IFERROR(VLOOKUP(TEXT(A5999,"0"),#REF!,7,FALSE),""))</f>
        <v/>
      </c>
      <c r="I5999" s="17" t="str">
        <f>IF(A5999="","",IFERROR(VLOOKUP(TEXT(A5999,"0"),#REF!,9,FALSE),""))</f>
        <v/>
      </c>
      <c r="J5999" s="19" t="str">
        <f>IF(A5999="","",IFERROR(VLOOKUP(TEXT(A5999,"0"),#REF!,10,FALSE),""))</f>
        <v/>
      </c>
      <c r="K5999" s="18" t="str">
        <f>IFERROR(INDEX(#REF!,MATCH(A5999,#REF!,0)),"")</f>
        <v/>
      </c>
      <c r="L5999" s="58" t="str">
        <f>IFERROR(INDEX(SKU!E:E,MATCH(B5999,SKU!C:C,0)),"")</f>
        <v/>
      </c>
      <c r="M5999" s="56"/>
      <c r="R5999" t="str">
        <f>IF(COUNTIF(ROMANEIOS!K:K,A5999)&gt;0,J5999,"")</f>
        <v/>
      </c>
    </row>
    <row r="6000" spans="1:18" ht="15.75" customHeight="1" x14ac:dyDescent="0.25">
      <c r="A6000" s="42" t="str">
        <f>IFERROR(INDEX(NFS!F:F,MATCH(B6000,NFS!E:E,0)),"")</f>
        <v/>
      </c>
      <c r="E6000" s="11" t="str">
        <f>IF(B6000="","",COUNTIF(SKU!C:C,B6000))</f>
        <v/>
      </c>
      <c r="H6000" s="64" t="str">
        <f>IF(A6000="","",IFERROR(VLOOKUP(TEXT(A6000,"0"),#REF!,7,FALSE),""))</f>
        <v/>
      </c>
      <c r="I6000" s="17" t="str">
        <f>IF(A6000="","",IFERROR(VLOOKUP(TEXT(A6000,"0"),#REF!,9,FALSE),""))</f>
        <v/>
      </c>
      <c r="J6000" s="19" t="str">
        <f>IF(A6000="","",IFERROR(VLOOKUP(TEXT(A6000,"0"),#REF!,10,FALSE),""))</f>
        <v/>
      </c>
      <c r="K6000" s="18" t="str">
        <f>IFERROR(INDEX(#REF!,MATCH(A6000,#REF!,0)),"")</f>
        <v/>
      </c>
      <c r="L6000" s="58" t="str">
        <f>IFERROR(INDEX(SKU!E:E,MATCH(B6000,SKU!C:C,0)),"")</f>
        <v/>
      </c>
      <c r="M6000" s="56"/>
      <c r="R6000" t="str">
        <f>IF(COUNTIF(ROMANEIOS!K:K,A6000)&gt;0,J6000,"")</f>
        <v/>
      </c>
    </row>
    <row r="6001" spans="1:18" ht="15.75" customHeight="1" x14ac:dyDescent="0.25">
      <c r="A6001" s="42" t="str">
        <f>IFERROR(INDEX(NFS!F:F,MATCH(B6001,NFS!E:E,0)),"")</f>
        <v/>
      </c>
      <c r="E6001" s="11" t="str">
        <f>IF(B6001="","",COUNTIF(SKU!C:C,B6001))</f>
        <v/>
      </c>
      <c r="H6001" s="64" t="str">
        <f>IF(A6001="","",IFERROR(VLOOKUP(TEXT(A6001,"0"),#REF!,7,FALSE),""))</f>
        <v/>
      </c>
      <c r="I6001" s="17" t="str">
        <f>IF(A6001="","",IFERROR(VLOOKUP(TEXT(A6001,"0"),#REF!,9,FALSE),""))</f>
        <v/>
      </c>
      <c r="J6001" s="19" t="str">
        <f>IF(A6001="","",IFERROR(VLOOKUP(TEXT(A6001,"0"),#REF!,10,FALSE),""))</f>
        <v/>
      </c>
      <c r="K6001" s="18" t="str">
        <f>IFERROR(INDEX(#REF!,MATCH(A6001,#REF!,0)),"")</f>
        <v/>
      </c>
      <c r="L6001" s="58" t="str">
        <f>IFERROR(INDEX(SKU!E:E,MATCH(B6001,SKU!C:C,0)),"")</f>
        <v/>
      </c>
      <c r="M6001" s="56"/>
      <c r="R6001" t="str">
        <f>IF(COUNTIF(ROMANEIOS!K:K,A6001)&gt;0,J6001,"")</f>
        <v/>
      </c>
    </row>
    <row r="6002" spans="1:18" ht="15.75" customHeight="1" x14ac:dyDescent="0.25">
      <c r="A6002" s="42" t="str">
        <f>IFERROR(INDEX(NFS!F:F,MATCH(B6002,NFS!E:E,0)),"")</f>
        <v/>
      </c>
      <c r="E6002" s="11" t="str">
        <f>IF(B6002="","",COUNTIF(SKU!C:C,B6002))</f>
        <v/>
      </c>
      <c r="H6002" s="64" t="str">
        <f>IF(A6002="","",IFERROR(VLOOKUP(TEXT(A6002,"0"),#REF!,7,FALSE),""))</f>
        <v/>
      </c>
      <c r="I6002" s="17" t="str">
        <f>IF(A6002="","",IFERROR(VLOOKUP(TEXT(A6002,"0"),#REF!,9,FALSE),""))</f>
        <v/>
      </c>
      <c r="J6002" s="19" t="str">
        <f>IF(A6002="","",IFERROR(VLOOKUP(TEXT(A6002,"0"),#REF!,10,FALSE),""))</f>
        <v/>
      </c>
      <c r="K6002" s="18" t="str">
        <f>IFERROR(INDEX(#REF!,MATCH(A6002,#REF!,0)),"")</f>
        <v/>
      </c>
      <c r="L6002" s="58" t="str">
        <f>IFERROR(INDEX(SKU!E:E,MATCH(B6002,SKU!C:C,0)),"")</f>
        <v/>
      </c>
      <c r="M6002" s="56"/>
      <c r="R6002" t="str">
        <f>IF(COUNTIF(ROMANEIOS!K:K,A6002)&gt;0,J6002,"")</f>
        <v/>
      </c>
    </row>
    <row r="6003" spans="1:18" ht="15.75" customHeight="1" x14ac:dyDescent="0.25">
      <c r="A6003" s="42" t="str">
        <f>IFERROR(INDEX(NFS!F:F,MATCH(B6003,NFS!E:E,0)),"")</f>
        <v/>
      </c>
      <c r="E6003" s="11" t="str">
        <f>IF(B6003="","",COUNTIF(SKU!C:C,B6003))</f>
        <v/>
      </c>
      <c r="H6003" s="64" t="str">
        <f>IF(A6003="","",IFERROR(VLOOKUP(TEXT(A6003,"0"),#REF!,7,FALSE),""))</f>
        <v/>
      </c>
      <c r="I6003" s="17" t="str">
        <f>IF(A6003="","",IFERROR(VLOOKUP(TEXT(A6003,"0"),#REF!,9,FALSE),""))</f>
        <v/>
      </c>
      <c r="J6003" s="19" t="str">
        <f>IF(A6003="","",IFERROR(VLOOKUP(TEXT(A6003,"0"),#REF!,10,FALSE),""))</f>
        <v/>
      </c>
      <c r="K6003" s="18" t="str">
        <f>IFERROR(INDEX(#REF!,MATCH(A6003,#REF!,0)),"")</f>
        <v/>
      </c>
      <c r="L6003" s="58" t="str">
        <f>IFERROR(INDEX(SKU!E:E,MATCH(B6003,SKU!C:C,0)),"")</f>
        <v/>
      </c>
      <c r="M6003" s="56"/>
      <c r="R6003" t="str">
        <f>IF(COUNTIF(ROMANEIOS!K:K,A6003)&gt;0,J6003,"")</f>
        <v/>
      </c>
    </row>
    <row r="6004" spans="1:18" ht="15.75" customHeight="1" x14ac:dyDescent="0.25">
      <c r="A6004" s="42" t="str">
        <f>IFERROR(INDEX(NFS!F:F,MATCH(B6004,NFS!E:E,0)),"")</f>
        <v/>
      </c>
      <c r="E6004" s="11" t="str">
        <f>IF(B6004="","",COUNTIF(SKU!C:C,B6004))</f>
        <v/>
      </c>
      <c r="H6004" s="64" t="str">
        <f>IF(A6004="","",IFERROR(VLOOKUP(TEXT(A6004,"0"),#REF!,7,FALSE),""))</f>
        <v/>
      </c>
      <c r="I6004" s="17" t="str">
        <f>IF(A6004="","",IFERROR(VLOOKUP(TEXT(A6004,"0"),#REF!,9,FALSE),""))</f>
        <v/>
      </c>
      <c r="J6004" s="19" t="str">
        <f>IF(A6004="","",IFERROR(VLOOKUP(TEXT(A6004,"0"),#REF!,10,FALSE),""))</f>
        <v/>
      </c>
      <c r="K6004" s="18" t="str">
        <f>IFERROR(INDEX(#REF!,MATCH(A6004,#REF!,0)),"")</f>
        <v/>
      </c>
      <c r="L6004" s="58" t="str">
        <f>IFERROR(INDEX(SKU!E:E,MATCH(B6004,SKU!C:C,0)),"")</f>
        <v/>
      </c>
      <c r="M6004" s="56"/>
      <c r="R6004" t="str">
        <f>IF(COUNTIF(ROMANEIOS!K:K,A6004)&gt;0,J6004,"")</f>
        <v/>
      </c>
    </row>
    <row r="6005" spans="1:18" ht="15.75" customHeight="1" x14ac:dyDescent="0.25">
      <c r="A6005" s="42" t="str">
        <f>IFERROR(INDEX(NFS!F:F,MATCH(B6005,NFS!E:E,0)),"")</f>
        <v/>
      </c>
      <c r="E6005" s="11" t="str">
        <f>IF(B6005="","",COUNTIF(SKU!C:C,B6005))</f>
        <v/>
      </c>
      <c r="H6005" s="64" t="str">
        <f>IF(A6005="","",IFERROR(VLOOKUP(TEXT(A6005,"0"),#REF!,7,FALSE),""))</f>
        <v/>
      </c>
      <c r="I6005" s="17" t="str">
        <f>IF(A6005="","",IFERROR(VLOOKUP(TEXT(A6005,"0"),#REF!,9,FALSE),""))</f>
        <v/>
      </c>
      <c r="J6005" s="19" t="str">
        <f>IF(A6005="","",IFERROR(VLOOKUP(TEXT(A6005,"0"),#REF!,10,FALSE),""))</f>
        <v/>
      </c>
      <c r="K6005" s="18" t="str">
        <f>IFERROR(INDEX(#REF!,MATCH(A6005,#REF!,0)),"")</f>
        <v/>
      </c>
      <c r="L6005" s="58" t="str">
        <f>IFERROR(INDEX(SKU!E:E,MATCH(B6005,SKU!C:C,0)),"")</f>
        <v/>
      </c>
      <c r="M6005" s="56"/>
      <c r="R6005" t="str">
        <f>IF(COUNTIF(ROMANEIOS!K:K,A6005)&gt;0,J6005,"")</f>
        <v/>
      </c>
    </row>
    <row r="6006" spans="1:18" ht="15.75" customHeight="1" x14ac:dyDescent="0.25">
      <c r="A6006" s="42" t="str">
        <f>IFERROR(INDEX(NFS!F:F,MATCH(B6006,NFS!E:E,0)),"")</f>
        <v/>
      </c>
      <c r="E6006" s="11" t="str">
        <f>IF(B6006="","",COUNTIF(SKU!C:C,B6006))</f>
        <v/>
      </c>
      <c r="H6006" s="64" t="str">
        <f>IF(A6006="","",IFERROR(VLOOKUP(TEXT(A6006,"0"),#REF!,7,FALSE),""))</f>
        <v/>
      </c>
      <c r="I6006" s="17" t="str">
        <f>IF(A6006="","",IFERROR(VLOOKUP(TEXT(A6006,"0"),#REF!,9,FALSE),""))</f>
        <v/>
      </c>
      <c r="J6006" s="19" t="str">
        <f>IF(A6006="","",IFERROR(VLOOKUP(TEXT(A6006,"0"),#REF!,10,FALSE),""))</f>
        <v/>
      </c>
      <c r="K6006" s="18" t="str">
        <f>IFERROR(INDEX(#REF!,MATCH(A6006,#REF!,0)),"")</f>
        <v/>
      </c>
      <c r="L6006" s="58" t="str">
        <f>IFERROR(INDEX(SKU!E:E,MATCH(B6006,SKU!C:C,0)),"")</f>
        <v/>
      </c>
      <c r="M6006" s="56"/>
      <c r="R6006" t="str">
        <f>IF(COUNTIF(ROMANEIOS!K:K,A6006)&gt;0,J6006,"")</f>
        <v/>
      </c>
    </row>
    <row r="6007" spans="1:18" ht="15.75" customHeight="1" x14ac:dyDescent="0.25">
      <c r="A6007" s="42" t="str">
        <f>IFERROR(INDEX(NFS!F:F,MATCH(B6007,NFS!E:E,0)),"")</f>
        <v/>
      </c>
      <c r="E6007" s="11" t="str">
        <f>IF(B6007="","",COUNTIF(SKU!C:C,B6007))</f>
        <v/>
      </c>
      <c r="H6007" s="64" t="str">
        <f>IF(A6007="","",IFERROR(VLOOKUP(TEXT(A6007,"0"),#REF!,7,FALSE),""))</f>
        <v/>
      </c>
      <c r="I6007" s="17" t="str">
        <f>IF(A6007="","",IFERROR(VLOOKUP(TEXT(A6007,"0"),#REF!,9,FALSE),""))</f>
        <v/>
      </c>
      <c r="J6007" s="19" t="str">
        <f>IF(A6007="","",IFERROR(VLOOKUP(TEXT(A6007,"0"),#REF!,10,FALSE),""))</f>
        <v/>
      </c>
      <c r="K6007" s="18" t="str">
        <f>IFERROR(INDEX(#REF!,MATCH(A6007,#REF!,0)),"")</f>
        <v/>
      </c>
      <c r="L6007" s="58" t="str">
        <f>IFERROR(INDEX(SKU!E:E,MATCH(B6007,SKU!C:C,0)),"")</f>
        <v/>
      </c>
      <c r="M6007" s="56"/>
      <c r="R6007" t="str">
        <f>IF(COUNTIF(ROMANEIOS!K:K,A6007)&gt;0,J6007,"")</f>
        <v/>
      </c>
    </row>
    <row r="6008" spans="1:18" ht="15.75" customHeight="1" x14ac:dyDescent="0.25">
      <c r="A6008" s="42" t="str">
        <f>IFERROR(INDEX(NFS!F:F,MATCH(B6008,NFS!E:E,0)),"")</f>
        <v/>
      </c>
      <c r="E6008" s="11" t="str">
        <f>IF(B6008="","",COUNTIF(SKU!C:C,B6008))</f>
        <v/>
      </c>
      <c r="H6008" s="64" t="str">
        <f>IF(A6008="","",IFERROR(VLOOKUP(TEXT(A6008,"0"),#REF!,7,FALSE),""))</f>
        <v/>
      </c>
      <c r="I6008" s="17" t="str">
        <f>IF(A6008="","",IFERROR(VLOOKUP(TEXT(A6008,"0"),#REF!,9,FALSE),""))</f>
        <v/>
      </c>
      <c r="J6008" s="19" t="str">
        <f>IF(A6008="","",IFERROR(VLOOKUP(TEXT(A6008,"0"),#REF!,10,FALSE),""))</f>
        <v/>
      </c>
      <c r="K6008" s="18" t="str">
        <f>IFERROR(INDEX(#REF!,MATCH(A6008,#REF!,0)),"")</f>
        <v/>
      </c>
      <c r="L6008" s="58" t="str">
        <f>IFERROR(INDEX(SKU!E:E,MATCH(B6008,SKU!C:C,0)),"")</f>
        <v/>
      </c>
      <c r="M6008" s="56"/>
      <c r="R6008" t="str">
        <f>IF(COUNTIF(ROMANEIOS!K:K,A6008)&gt;0,J6008,"")</f>
        <v/>
      </c>
    </row>
    <row r="6009" spans="1:18" ht="15.75" customHeight="1" x14ac:dyDescent="0.25">
      <c r="A6009" s="42" t="str">
        <f>IFERROR(INDEX(NFS!F:F,MATCH(B6009,NFS!E:E,0)),"")</f>
        <v/>
      </c>
      <c r="E6009" s="11" t="str">
        <f>IF(B6009="","",COUNTIF(SKU!C:C,B6009))</f>
        <v/>
      </c>
      <c r="H6009" s="64" t="str">
        <f>IF(A6009="","",IFERROR(VLOOKUP(TEXT(A6009,"0"),#REF!,7,FALSE),""))</f>
        <v/>
      </c>
      <c r="I6009" s="17" t="str">
        <f>IF(A6009="","",IFERROR(VLOOKUP(TEXT(A6009,"0"),#REF!,9,FALSE),""))</f>
        <v/>
      </c>
      <c r="J6009" s="19" t="str">
        <f>IF(A6009="","",IFERROR(VLOOKUP(TEXT(A6009,"0"),#REF!,10,FALSE),""))</f>
        <v/>
      </c>
      <c r="K6009" s="18" t="str">
        <f>IFERROR(INDEX(#REF!,MATCH(A6009,#REF!,0)),"")</f>
        <v/>
      </c>
      <c r="L6009" s="58" t="str">
        <f>IFERROR(INDEX(SKU!E:E,MATCH(B6009,SKU!C:C,0)),"")</f>
        <v/>
      </c>
      <c r="M6009" s="56"/>
      <c r="R6009" t="str">
        <f>IF(COUNTIF(ROMANEIOS!K:K,A6009)&gt;0,J6009,"")</f>
        <v/>
      </c>
    </row>
    <row r="6010" spans="1:18" ht="15.75" customHeight="1" x14ac:dyDescent="0.25">
      <c r="A6010" s="42" t="str">
        <f>IFERROR(INDEX(NFS!F:F,MATCH(B6010,NFS!E:E,0)),"")</f>
        <v/>
      </c>
      <c r="E6010" s="11" t="str">
        <f>IF(B6010="","",COUNTIF(SKU!C:C,B6010))</f>
        <v/>
      </c>
      <c r="H6010" s="64" t="str">
        <f>IF(A6010="","",IFERROR(VLOOKUP(TEXT(A6010,"0"),#REF!,7,FALSE),""))</f>
        <v/>
      </c>
      <c r="I6010" s="17" t="str">
        <f>IF(A6010="","",IFERROR(VLOOKUP(TEXT(A6010,"0"),#REF!,9,FALSE),""))</f>
        <v/>
      </c>
      <c r="J6010" s="19" t="str">
        <f>IF(A6010="","",IFERROR(VLOOKUP(TEXT(A6010,"0"),#REF!,10,FALSE),""))</f>
        <v/>
      </c>
      <c r="K6010" s="18" t="str">
        <f>IFERROR(INDEX(#REF!,MATCH(A6010,#REF!,0)),"")</f>
        <v/>
      </c>
      <c r="L6010" s="58" t="str">
        <f>IFERROR(INDEX(SKU!E:E,MATCH(B6010,SKU!C:C,0)),"")</f>
        <v/>
      </c>
      <c r="M6010" s="56"/>
      <c r="R6010" t="str">
        <f>IF(COUNTIF(ROMANEIOS!K:K,A6010)&gt;0,J6010,"")</f>
        <v/>
      </c>
    </row>
    <row r="6011" spans="1:18" ht="15.75" customHeight="1" x14ac:dyDescent="0.25">
      <c r="A6011" s="42" t="str">
        <f>IFERROR(INDEX(NFS!F:F,MATCH(B6011,NFS!E:E,0)),"")</f>
        <v/>
      </c>
      <c r="E6011" s="11" t="str">
        <f>IF(B6011="","",COUNTIF(SKU!C:C,B6011))</f>
        <v/>
      </c>
      <c r="H6011" s="64" t="str">
        <f>IF(A6011="","",IFERROR(VLOOKUP(TEXT(A6011,"0"),#REF!,7,FALSE),""))</f>
        <v/>
      </c>
      <c r="I6011" s="17" t="str">
        <f>IF(A6011="","",IFERROR(VLOOKUP(TEXT(A6011,"0"),#REF!,9,FALSE),""))</f>
        <v/>
      </c>
      <c r="J6011" s="19" t="str">
        <f>IF(A6011="","",IFERROR(VLOOKUP(TEXT(A6011,"0"),#REF!,10,FALSE),""))</f>
        <v/>
      </c>
      <c r="K6011" s="18" t="str">
        <f>IFERROR(INDEX(#REF!,MATCH(A6011,#REF!,0)),"")</f>
        <v/>
      </c>
      <c r="L6011" s="58" t="str">
        <f>IFERROR(INDEX(SKU!E:E,MATCH(B6011,SKU!C:C,0)),"")</f>
        <v/>
      </c>
      <c r="M6011" s="56"/>
      <c r="R6011" t="str">
        <f>IF(COUNTIF(ROMANEIOS!K:K,A6011)&gt;0,J6011,"")</f>
        <v/>
      </c>
    </row>
    <row r="6012" spans="1:18" ht="15.75" customHeight="1" x14ac:dyDescent="0.25">
      <c r="A6012" s="42" t="str">
        <f>IFERROR(INDEX(NFS!F:F,MATCH(B6012,NFS!E:E,0)),"")</f>
        <v/>
      </c>
      <c r="E6012" s="11" t="str">
        <f>IF(B6012="","",COUNTIF(SKU!C:C,B6012))</f>
        <v/>
      </c>
      <c r="H6012" s="64" t="str">
        <f>IF(A6012="","",IFERROR(VLOOKUP(TEXT(A6012,"0"),#REF!,7,FALSE),""))</f>
        <v/>
      </c>
      <c r="I6012" s="17" t="str">
        <f>IF(A6012="","",IFERROR(VLOOKUP(TEXT(A6012,"0"),#REF!,9,FALSE),""))</f>
        <v/>
      </c>
      <c r="J6012" s="19" t="str">
        <f>IF(A6012="","",IFERROR(VLOOKUP(TEXT(A6012,"0"),#REF!,10,FALSE),""))</f>
        <v/>
      </c>
      <c r="K6012" s="18" t="str">
        <f>IFERROR(INDEX(#REF!,MATCH(A6012,#REF!,0)),"")</f>
        <v/>
      </c>
      <c r="L6012" s="58" t="str">
        <f>IFERROR(INDEX(SKU!E:E,MATCH(B6012,SKU!C:C,0)),"")</f>
        <v/>
      </c>
      <c r="M6012" s="56"/>
      <c r="R6012" t="str">
        <f>IF(COUNTIF(ROMANEIOS!K:K,A6012)&gt;0,J6012,"")</f>
        <v/>
      </c>
    </row>
    <row r="6013" spans="1:18" ht="15.75" customHeight="1" x14ac:dyDescent="0.25">
      <c r="A6013" s="42" t="str">
        <f>IFERROR(INDEX(NFS!F:F,MATCH(B6013,NFS!E:E,0)),"")</f>
        <v/>
      </c>
      <c r="E6013" s="11" t="str">
        <f>IF(B6013="","",COUNTIF(SKU!C:C,B6013))</f>
        <v/>
      </c>
      <c r="H6013" s="64" t="str">
        <f>IF(A6013="","",IFERROR(VLOOKUP(TEXT(A6013,"0"),#REF!,7,FALSE),""))</f>
        <v/>
      </c>
      <c r="I6013" s="17" t="str">
        <f>IF(A6013="","",IFERROR(VLOOKUP(TEXT(A6013,"0"),#REF!,9,FALSE),""))</f>
        <v/>
      </c>
      <c r="J6013" s="19" t="str">
        <f>IF(A6013="","",IFERROR(VLOOKUP(TEXT(A6013,"0"),#REF!,10,FALSE),""))</f>
        <v/>
      </c>
      <c r="K6013" s="18" t="str">
        <f>IFERROR(INDEX(#REF!,MATCH(A6013,#REF!,0)),"")</f>
        <v/>
      </c>
      <c r="L6013" s="58" t="str">
        <f>IFERROR(INDEX(SKU!E:E,MATCH(B6013,SKU!C:C,0)),"")</f>
        <v/>
      </c>
      <c r="M6013" s="56"/>
      <c r="R6013" t="str">
        <f>IF(COUNTIF(ROMANEIOS!K:K,A6013)&gt;0,J6013,"")</f>
        <v/>
      </c>
    </row>
    <row r="6014" spans="1:18" ht="15.75" customHeight="1" x14ac:dyDescent="0.25">
      <c r="A6014" s="42" t="str">
        <f>IFERROR(INDEX(NFS!F:F,MATCH(B6014,NFS!E:E,0)),"")</f>
        <v/>
      </c>
      <c r="E6014" s="11" t="str">
        <f>IF(B6014="","",COUNTIF(SKU!C:C,B6014))</f>
        <v/>
      </c>
      <c r="H6014" s="64" t="str">
        <f>IF(A6014="","",IFERROR(VLOOKUP(TEXT(A6014,"0"),#REF!,7,FALSE),""))</f>
        <v/>
      </c>
      <c r="I6014" s="17" t="str">
        <f>IF(A6014="","",IFERROR(VLOOKUP(TEXT(A6014,"0"),#REF!,9,FALSE),""))</f>
        <v/>
      </c>
      <c r="J6014" s="19" t="str">
        <f>IF(A6014="","",IFERROR(VLOOKUP(TEXT(A6014,"0"),#REF!,10,FALSE),""))</f>
        <v/>
      </c>
      <c r="K6014" s="18" t="str">
        <f>IFERROR(INDEX(#REF!,MATCH(A6014,#REF!,0)),"")</f>
        <v/>
      </c>
      <c r="L6014" s="58" t="str">
        <f>IFERROR(INDEX(SKU!E:E,MATCH(B6014,SKU!C:C,0)),"")</f>
        <v/>
      </c>
      <c r="M6014" s="56"/>
      <c r="R6014" t="str">
        <f>IF(COUNTIF(ROMANEIOS!K:K,A6014)&gt;0,J6014,"")</f>
        <v/>
      </c>
    </row>
    <row r="6015" spans="1:18" ht="15.75" customHeight="1" x14ac:dyDescent="0.25">
      <c r="A6015" s="42" t="str">
        <f>IFERROR(INDEX(NFS!F:F,MATCH(B6015,NFS!E:E,0)),"")</f>
        <v/>
      </c>
      <c r="E6015" s="11" t="str">
        <f>IF(B6015="","",COUNTIF(SKU!C:C,B6015))</f>
        <v/>
      </c>
      <c r="H6015" s="64" t="str">
        <f>IF(A6015="","",IFERROR(VLOOKUP(TEXT(A6015,"0"),#REF!,7,FALSE),""))</f>
        <v/>
      </c>
      <c r="I6015" s="17" t="str">
        <f>IF(A6015="","",IFERROR(VLOOKUP(TEXT(A6015,"0"),#REF!,9,FALSE),""))</f>
        <v/>
      </c>
      <c r="J6015" s="19" t="str">
        <f>IF(A6015="","",IFERROR(VLOOKUP(TEXT(A6015,"0"),#REF!,10,FALSE),""))</f>
        <v/>
      </c>
      <c r="K6015" s="18" t="str">
        <f>IFERROR(INDEX(#REF!,MATCH(A6015,#REF!,0)),"")</f>
        <v/>
      </c>
      <c r="L6015" s="58" t="str">
        <f>IFERROR(INDEX(SKU!E:E,MATCH(B6015,SKU!C:C,0)),"")</f>
        <v/>
      </c>
      <c r="M6015" s="56"/>
      <c r="R6015" t="str">
        <f>IF(COUNTIF(ROMANEIOS!K:K,A6015)&gt;0,J6015,"")</f>
        <v/>
      </c>
    </row>
    <row r="6016" spans="1:18" ht="15.75" customHeight="1" x14ac:dyDescent="0.25">
      <c r="A6016" s="42" t="str">
        <f>IFERROR(INDEX(NFS!F:F,MATCH(B6016,NFS!E:E,0)),"")</f>
        <v/>
      </c>
      <c r="E6016" s="11" t="str">
        <f>IF(B6016="","",COUNTIF(SKU!C:C,B6016))</f>
        <v/>
      </c>
      <c r="H6016" s="64" t="str">
        <f>IF(A6016="","",IFERROR(VLOOKUP(TEXT(A6016,"0"),#REF!,7,FALSE),""))</f>
        <v/>
      </c>
      <c r="I6016" s="17" t="str">
        <f>IF(A6016="","",IFERROR(VLOOKUP(TEXT(A6016,"0"),#REF!,9,FALSE),""))</f>
        <v/>
      </c>
      <c r="J6016" s="19" t="str">
        <f>IF(A6016="","",IFERROR(VLOOKUP(TEXT(A6016,"0"),#REF!,10,FALSE),""))</f>
        <v/>
      </c>
      <c r="K6016" s="18" t="str">
        <f>IFERROR(INDEX(#REF!,MATCH(A6016,#REF!,0)),"")</f>
        <v/>
      </c>
      <c r="L6016" s="58" t="str">
        <f>IFERROR(INDEX(SKU!E:E,MATCH(B6016,SKU!C:C,0)),"")</f>
        <v/>
      </c>
      <c r="M6016" s="56"/>
      <c r="R6016" t="str">
        <f>IF(COUNTIF(ROMANEIOS!K:K,A6016)&gt;0,J6016,"")</f>
        <v/>
      </c>
    </row>
    <row r="6017" spans="1:18" ht="15.75" customHeight="1" x14ac:dyDescent="0.25">
      <c r="A6017" s="42" t="str">
        <f>IFERROR(INDEX(NFS!F:F,MATCH(B6017,NFS!E:E,0)),"")</f>
        <v/>
      </c>
      <c r="E6017" s="11" t="str">
        <f>IF(B6017="","",COUNTIF(SKU!C:C,B6017))</f>
        <v/>
      </c>
      <c r="H6017" s="64" t="str">
        <f>IF(A6017="","",IFERROR(VLOOKUP(TEXT(A6017,"0"),#REF!,7,FALSE),""))</f>
        <v/>
      </c>
      <c r="I6017" s="17" t="str">
        <f>IF(A6017="","",IFERROR(VLOOKUP(TEXT(A6017,"0"),#REF!,9,FALSE),""))</f>
        <v/>
      </c>
      <c r="J6017" s="19" t="str">
        <f>IF(A6017="","",IFERROR(VLOOKUP(TEXT(A6017,"0"),#REF!,10,FALSE),""))</f>
        <v/>
      </c>
      <c r="K6017" s="18" t="str">
        <f>IFERROR(INDEX(#REF!,MATCH(A6017,#REF!,0)),"")</f>
        <v/>
      </c>
      <c r="L6017" s="58" t="str">
        <f>IFERROR(INDEX(SKU!E:E,MATCH(B6017,SKU!C:C,0)),"")</f>
        <v/>
      </c>
      <c r="M6017" s="56"/>
      <c r="R6017" t="str">
        <f>IF(COUNTIF(ROMANEIOS!K:K,A6017)&gt;0,J6017,"")</f>
        <v/>
      </c>
    </row>
    <row r="6018" spans="1:18" ht="15.75" customHeight="1" x14ac:dyDescent="0.25">
      <c r="A6018" s="42" t="str">
        <f>IFERROR(INDEX(NFS!F:F,MATCH(B6018,NFS!E:E,0)),"")</f>
        <v/>
      </c>
      <c r="E6018" s="11" t="str">
        <f>IF(B6018="","",COUNTIF(SKU!C:C,B6018))</f>
        <v/>
      </c>
      <c r="H6018" s="64" t="str">
        <f>IF(A6018="","",IFERROR(VLOOKUP(TEXT(A6018,"0"),#REF!,7,FALSE),""))</f>
        <v/>
      </c>
      <c r="I6018" s="17" t="str">
        <f>IF(A6018="","",IFERROR(VLOOKUP(TEXT(A6018,"0"),#REF!,9,FALSE),""))</f>
        <v/>
      </c>
      <c r="J6018" s="19" t="str">
        <f>IF(A6018="","",IFERROR(VLOOKUP(TEXT(A6018,"0"),#REF!,10,FALSE),""))</f>
        <v/>
      </c>
      <c r="K6018" s="18" t="str">
        <f>IFERROR(INDEX(#REF!,MATCH(A6018,#REF!,0)),"")</f>
        <v/>
      </c>
      <c r="L6018" s="58" t="str">
        <f>IFERROR(INDEX(SKU!E:E,MATCH(B6018,SKU!C:C,0)),"")</f>
        <v/>
      </c>
      <c r="M6018" s="56"/>
      <c r="R6018" t="str">
        <f>IF(COUNTIF(ROMANEIOS!K:K,A6018)&gt;0,J6018,"")</f>
        <v/>
      </c>
    </row>
    <row r="6019" spans="1:18" ht="15.75" customHeight="1" x14ac:dyDescent="0.25">
      <c r="A6019" s="42" t="str">
        <f>IFERROR(INDEX(NFS!F:F,MATCH(B6019,NFS!E:E,0)),"")</f>
        <v/>
      </c>
      <c r="E6019" s="11" t="str">
        <f>IF(B6019="","",COUNTIF(SKU!C:C,B6019))</f>
        <v/>
      </c>
      <c r="H6019" s="64" t="str">
        <f>IF(A6019="","",IFERROR(VLOOKUP(TEXT(A6019,"0"),#REF!,7,FALSE),""))</f>
        <v/>
      </c>
      <c r="I6019" s="17" t="str">
        <f>IF(A6019="","",IFERROR(VLOOKUP(TEXT(A6019,"0"),#REF!,9,FALSE),""))</f>
        <v/>
      </c>
      <c r="J6019" s="19" t="str">
        <f>IF(A6019="","",IFERROR(VLOOKUP(TEXT(A6019,"0"),#REF!,10,FALSE),""))</f>
        <v/>
      </c>
      <c r="K6019" s="18" t="str">
        <f>IFERROR(INDEX(#REF!,MATCH(A6019,#REF!,0)),"")</f>
        <v/>
      </c>
      <c r="L6019" s="58" t="str">
        <f>IFERROR(INDEX(SKU!E:E,MATCH(B6019,SKU!C:C,0)),"")</f>
        <v/>
      </c>
      <c r="M6019" s="56"/>
      <c r="R6019" t="str">
        <f>IF(COUNTIF(ROMANEIOS!K:K,A6019)&gt;0,J6019,"")</f>
        <v/>
      </c>
    </row>
    <row r="6020" spans="1:18" ht="15.75" customHeight="1" x14ac:dyDescent="0.25">
      <c r="A6020" s="42" t="str">
        <f>IFERROR(INDEX(NFS!F:F,MATCH(B6020,NFS!E:E,0)),"")</f>
        <v/>
      </c>
      <c r="E6020" s="11" t="str">
        <f>IF(B6020="","",COUNTIF(SKU!C:C,B6020))</f>
        <v/>
      </c>
      <c r="H6020" s="64" t="str">
        <f>IF(A6020="","",IFERROR(VLOOKUP(TEXT(A6020,"0"),#REF!,7,FALSE),""))</f>
        <v/>
      </c>
      <c r="I6020" s="17" t="str">
        <f>IF(A6020="","",IFERROR(VLOOKUP(TEXT(A6020,"0"),#REF!,9,FALSE),""))</f>
        <v/>
      </c>
      <c r="J6020" s="19" t="str">
        <f>IF(A6020="","",IFERROR(VLOOKUP(TEXT(A6020,"0"),#REF!,10,FALSE),""))</f>
        <v/>
      </c>
      <c r="K6020" s="18" t="str">
        <f>IFERROR(INDEX(#REF!,MATCH(A6020,#REF!,0)),"")</f>
        <v/>
      </c>
      <c r="L6020" s="58" t="str">
        <f>IFERROR(INDEX(SKU!E:E,MATCH(B6020,SKU!C:C,0)),"")</f>
        <v/>
      </c>
      <c r="M6020" s="56"/>
      <c r="R6020" t="str">
        <f>IF(COUNTIF(ROMANEIOS!K:K,A6020)&gt;0,J6020,"")</f>
        <v/>
      </c>
    </row>
    <row r="6021" spans="1:18" ht="15.75" customHeight="1" x14ac:dyDescent="0.25">
      <c r="A6021" s="42" t="str">
        <f>IFERROR(INDEX(NFS!F:F,MATCH(B6021,NFS!E:E,0)),"")</f>
        <v/>
      </c>
      <c r="E6021" s="11" t="str">
        <f>IF(B6021="","",COUNTIF(SKU!C:C,B6021))</f>
        <v/>
      </c>
      <c r="H6021" s="64" t="str">
        <f>IF(A6021="","",IFERROR(VLOOKUP(TEXT(A6021,"0"),#REF!,7,FALSE),""))</f>
        <v/>
      </c>
      <c r="I6021" s="17" t="str">
        <f>IF(A6021="","",IFERROR(VLOOKUP(TEXT(A6021,"0"),#REF!,9,FALSE),""))</f>
        <v/>
      </c>
      <c r="J6021" s="19" t="str">
        <f>IF(A6021="","",IFERROR(VLOOKUP(TEXT(A6021,"0"),#REF!,10,FALSE),""))</f>
        <v/>
      </c>
      <c r="K6021" s="18" t="str">
        <f>IFERROR(INDEX(#REF!,MATCH(A6021,#REF!,0)),"")</f>
        <v/>
      </c>
      <c r="L6021" s="58" t="str">
        <f>IFERROR(INDEX(SKU!E:E,MATCH(B6021,SKU!C:C,0)),"")</f>
        <v/>
      </c>
      <c r="M6021" s="56"/>
      <c r="R6021" t="str">
        <f>IF(COUNTIF(ROMANEIOS!K:K,A6021)&gt;0,J6021,"")</f>
        <v/>
      </c>
    </row>
    <row r="6022" spans="1:18" ht="15.75" customHeight="1" x14ac:dyDescent="0.25">
      <c r="A6022" s="42" t="str">
        <f>IFERROR(INDEX(NFS!F:F,MATCH(B6022,NFS!E:E,0)),"")</f>
        <v/>
      </c>
      <c r="E6022" s="11" t="str">
        <f>IF(B6022="","",COUNTIF(SKU!C:C,B6022))</f>
        <v/>
      </c>
      <c r="H6022" s="64" t="str">
        <f>IF(A6022="","",IFERROR(VLOOKUP(TEXT(A6022,"0"),#REF!,7,FALSE),""))</f>
        <v/>
      </c>
      <c r="I6022" s="17" t="str">
        <f>IF(A6022="","",IFERROR(VLOOKUP(TEXT(A6022,"0"),#REF!,9,FALSE),""))</f>
        <v/>
      </c>
      <c r="J6022" s="19" t="str">
        <f>IF(A6022="","",IFERROR(VLOOKUP(TEXT(A6022,"0"),#REF!,10,FALSE),""))</f>
        <v/>
      </c>
      <c r="K6022" s="18" t="str">
        <f>IFERROR(INDEX(#REF!,MATCH(A6022,#REF!,0)),"")</f>
        <v/>
      </c>
      <c r="L6022" s="58" t="str">
        <f>IFERROR(INDEX(SKU!E:E,MATCH(B6022,SKU!C:C,0)),"")</f>
        <v/>
      </c>
      <c r="M6022" s="56"/>
      <c r="R6022" t="str">
        <f>IF(COUNTIF(ROMANEIOS!K:K,A6022)&gt;0,J6022,"")</f>
        <v/>
      </c>
    </row>
    <row r="6023" spans="1:18" ht="15.75" customHeight="1" x14ac:dyDescent="0.25">
      <c r="A6023" s="42" t="str">
        <f>IFERROR(INDEX(NFS!F:F,MATCH(B6023,NFS!E:E,0)),"")</f>
        <v/>
      </c>
      <c r="E6023" s="11" t="str">
        <f>IF(B6023="","",COUNTIF(SKU!C:C,B6023))</f>
        <v/>
      </c>
      <c r="H6023" s="64" t="str">
        <f>IF(A6023="","",IFERROR(VLOOKUP(TEXT(A6023,"0"),#REF!,7,FALSE),""))</f>
        <v/>
      </c>
      <c r="I6023" s="17" t="str">
        <f>IF(A6023="","",IFERROR(VLOOKUP(TEXT(A6023,"0"),#REF!,9,FALSE),""))</f>
        <v/>
      </c>
      <c r="J6023" s="19" t="str">
        <f>IF(A6023="","",IFERROR(VLOOKUP(TEXT(A6023,"0"),#REF!,10,FALSE),""))</f>
        <v/>
      </c>
      <c r="K6023" s="18" t="str">
        <f>IFERROR(INDEX(#REF!,MATCH(A6023,#REF!,0)),"")</f>
        <v/>
      </c>
      <c r="L6023" s="58" t="str">
        <f>IFERROR(INDEX(SKU!E:E,MATCH(B6023,SKU!C:C,0)),"")</f>
        <v/>
      </c>
      <c r="M6023" s="56"/>
      <c r="R6023" t="str">
        <f>IF(COUNTIF(ROMANEIOS!K:K,A6023)&gt;0,J6023,"")</f>
        <v/>
      </c>
    </row>
    <row r="6024" spans="1:18" ht="15.75" customHeight="1" x14ac:dyDescent="0.25">
      <c r="A6024" s="42" t="str">
        <f>IFERROR(INDEX(NFS!F:F,MATCH(B6024,NFS!E:E,0)),"")</f>
        <v/>
      </c>
      <c r="E6024" s="11" t="str">
        <f>IF(B6024="","",COUNTIF(SKU!C:C,B6024))</f>
        <v/>
      </c>
      <c r="H6024" s="64" t="str">
        <f>IF(A6024="","",IFERROR(VLOOKUP(TEXT(A6024,"0"),#REF!,7,FALSE),""))</f>
        <v/>
      </c>
      <c r="I6024" s="17" t="str">
        <f>IF(A6024="","",IFERROR(VLOOKUP(TEXT(A6024,"0"),#REF!,9,FALSE),""))</f>
        <v/>
      </c>
      <c r="J6024" s="19" t="str">
        <f>IF(A6024="","",IFERROR(VLOOKUP(TEXT(A6024,"0"),#REF!,10,FALSE),""))</f>
        <v/>
      </c>
      <c r="K6024" s="18" t="str">
        <f>IFERROR(INDEX(#REF!,MATCH(A6024,#REF!,0)),"")</f>
        <v/>
      </c>
      <c r="L6024" s="58" t="str">
        <f>IFERROR(INDEX(SKU!E:E,MATCH(B6024,SKU!C:C,0)),"")</f>
        <v/>
      </c>
      <c r="M6024" s="56"/>
      <c r="R6024" t="str">
        <f>IF(COUNTIF(ROMANEIOS!K:K,A6024)&gt;0,J6024,"")</f>
        <v/>
      </c>
    </row>
    <row r="6025" spans="1:18" ht="15.75" customHeight="1" x14ac:dyDescent="0.25">
      <c r="A6025" s="42" t="str">
        <f>IFERROR(INDEX(NFS!F:F,MATCH(B6025,NFS!E:E,0)),"")</f>
        <v/>
      </c>
      <c r="E6025" s="11" t="str">
        <f>IF(B6025="","",COUNTIF(SKU!C:C,B6025))</f>
        <v/>
      </c>
      <c r="H6025" s="64" t="str">
        <f>IF(A6025="","",IFERROR(VLOOKUP(TEXT(A6025,"0"),#REF!,7,FALSE),""))</f>
        <v/>
      </c>
      <c r="I6025" s="17" t="str">
        <f>IF(A6025="","",IFERROR(VLOOKUP(TEXT(A6025,"0"),#REF!,9,FALSE),""))</f>
        <v/>
      </c>
      <c r="J6025" s="19" t="str">
        <f>IF(A6025="","",IFERROR(VLOOKUP(TEXT(A6025,"0"),#REF!,10,FALSE),""))</f>
        <v/>
      </c>
      <c r="K6025" s="18" t="str">
        <f>IFERROR(INDEX(#REF!,MATCH(A6025,#REF!,0)),"")</f>
        <v/>
      </c>
      <c r="L6025" s="58" t="str">
        <f>IFERROR(INDEX(SKU!E:E,MATCH(B6025,SKU!C:C,0)),"")</f>
        <v/>
      </c>
      <c r="M6025" s="56"/>
      <c r="R6025" t="str">
        <f>IF(COUNTIF(ROMANEIOS!K:K,A6025)&gt;0,J6025,"")</f>
        <v/>
      </c>
    </row>
    <row r="6026" spans="1:18" ht="15.75" customHeight="1" x14ac:dyDescent="0.25">
      <c r="A6026" s="42" t="str">
        <f>IFERROR(INDEX(NFS!F:F,MATCH(B6026,NFS!E:E,0)),"")</f>
        <v/>
      </c>
      <c r="E6026" s="11" t="str">
        <f>IF(B6026="","",COUNTIF(SKU!C:C,B6026))</f>
        <v/>
      </c>
      <c r="H6026" s="64" t="str">
        <f>IF(A6026="","",IFERROR(VLOOKUP(TEXT(A6026,"0"),#REF!,7,FALSE),""))</f>
        <v/>
      </c>
      <c r="I6026" s="17" t="str">
        <f>IF(A6026="","",IFERROR(VLOOKUP(TEXT(A6026,"0"),#REF!,9,FALSE),""))</f>
        <v/>
      </c>
      <c r="J6026" s="19" t="str">
        <f>IF(A6026="","",IFERROR(VLOOKUP(TEXT(A6026,"0"),#REF!,10,FALSE),""))</f>
        <v/>
      </c>
      <c r="K6026" s="18" t="str">
        <f>IFERROR(INDEX(#REF!,MATCH(A6026,#REF!,0)),"")</f>
        <v/>
      </c>
      <c r="L6026" s="58" t="str">
        <f>IFERROR(INDEX(SKU!E:E,MATCH(B6026,SKU!C:C,0)),"")</f>
        <v/>
      </c>
      <c r="M6026" s="56"/>
      <c r="R6026" t="str">
        <f>IF(COUNTIF(ROMANEIOS!K:K,A6026)&gt;0,J6026,"")</f>
        <v/>
      </c>
    </row>
    <row r="6027" spans="1:18" ht="15.75" customHeight="1" x14ac:dyDescent="0.25">
      <c r="A6027" s="42" t="str">
        <f>IFERROR(INDEX(NFS!F:F,MATCH(B6027,NFS!E:E,0)),"")</f>
        <v/>
      </c>
      <c r="E6027" s="11" t="str">
        <f>IF(B6027="","",COUNTIF(SKU!C:C,B6027))</f>
        <v/>
      </c>
      <c r="H6027" s="64" t="str">
        <f>IF(A6027="","",IFERROR(VLOOKUP(TEXT(A6027,"0"),#REF!,7,FALSE),""))</f>
        <v/>
      </c>
      <c r="I6027" s="17" t="str">
        <f>IF(A6027="","",IFERROR(VLOOKUP(TEXT(A6027,"0"),#REF!,9,FALSE),""))</f>
        <v/>
      </c>
      <c r="J6027" s="19" t="str">
        <f>IF(A6027="","",IFERROR(VLOOKUP(TEXT(A6027,"0"),#REF!,10,FALSE),""))</f>
        <v/>
      </c>
      <c r="K6027" s="18" t="str">
        <f>IFERROR(INDEX(#REF!,MATCH(A6027,#REF!,0)),"")</f>
        <v/>
      </c>
      <c r="L6027" s="58" t="str">
        <f>IFERROR(INDEX(SKU!E:E,MATCH(B6027,SKU!C:C,0)),"")</f>
        <v/>
      </c>
      <c r="M6027" s="56"/>
      <c r="R6027" t="str">
        <f>IF(COUNTIF(ROMANEIOS!K:K,A6027)&gt;0,J6027,"")</f>
        <v/>
      </c>
    </row>
    <row r="6028" spans="1:18" ht="15.75" customHeight="1" x14ac:dyDescent="0.25">
      <c r="A6028" s="42" t="str">
        <f>IFERROR(INDEX(NFS!F:F,MATCH(B6028,NFS!E:E,0)),"")</f>
        <v/>
      </c>
      <c r="E6028" s="11" t="str">
        <f>IF(B6028="","",COUNTIF(SKU!C:C,B6028))</f>
        <v/>
      </c>
      <c r="H6028" s="64" t="str">
        <f>IF(A6028="","",IFERROR(VLOOKUP(TEXT(A6028,"0"),#REF!,7,FALSE),""))</f>
        <v/>
      </c>
      <c r="I6028" s="17" t="str">
        <f>IF(A6028="","",IFERROR(VLOOKUP(TEXT(A6028,"0"),#REF!,9,FALSE),""))</f>
        <v/>
      </c>
      <c r="J6028" s="19" t="str">
        <f>IF(A6028="","",IFERROR(VLOOKUP(TEXT(A6028,"0"),#REF!,10,FALSE),""))</f>
        <v/>
      </c>
      <c r="K6028" s="18" t="str">
        <f>IFERROR(INDEX(#REF!,MATCH(A6028,#REF!,0)),"")</f>
        <v/>
      </c>
      <c r="L6028" s="58" t="str">
        <f>IFERROR(INDEX(SKU!E:E,MATCH(B6028,SKU!C:C,0)),"")</f>
        <v/>
      </c>
      <c r="M6028" s="56"/>
      <c r="R6028" t="str">
        <f>IF(COUNTIF(ROMANEIOS!K:K,A6028)&gt;0,J6028,"")</f>
        <v/>
      </c>
    </row>
    <row r="6029" spans="1:18" ht="15.75" customHeight="1" x14ac:dyDescent="0.25">
      <c r="A6029" s="42" t="str">
        <f>IFERROR(INDEX(NFS!F:F,MATCH(B6029,NFS!E:E,0)),"")</f>
        <v/>
      </c>
      <c r="E6029" s="11" t="str">
        <f>IF(B6029="","",COUNTIF(SKU!C:C,B6029))</f>
        <v/>
      </c>
      <c r="H6029" s="64" t="str">
        <f>IF(A6029="","",IFERROR(VLOOKUP(TEXT(A6029,"0"),#REF!,7,FALSE),""))</f>
        <v/>
      </c>
      <c r="I6029" s="17" t="str">
        <f>IF(A6029="","",IFERROR(VLOOKUP(TEXT(A6029,"0"),#REF!,9,FALSE),""))</f>
        <v/>
      </c>
      <c r="J6029" s="19" t="str">
        <f>IF(A6029="","",IFERROR(VLOOKUP(TEXT(A6029,"0"),#REF!,10,FALSE),""))</f>
        <v/>
      </c>
      <c r="K6029" s="18" t="str">
        <f>IFERROR(INDEX(#REF!,MATCH(A6029,#REF!,0)),"")</f>
        <v/>
      </c>
      <c r="L6029" s="58" t="str">
        <f>IFERROR(INDEX(SKU!E:E,MATCH(B6029,SKU!C:C,0)),"")</f>
        <v/>
      </c>
      <c r="M6029" s="56"/>
      <c r="R6029" t="str">
        <f>IF(COUNTIF(ROMANEIOS!K:K,A6029)&gt;0,J6029,"")</f>
        <v/>
      </c>
    </row>
    <row r="6030" spans="1:18" ht="15.75" customHeight="1" x14ac:dyDescent="0.25">
      <c r="A6030" s="42" t="str">
        <f>IFERROR(INDEX(NFS!F:F,MATCH(B6030,NFS!E:E,0)),"")</f>
        <v/>
      </c>
      <c r="E6030" s="11" t="str">
        <f>IF(B6030="","",COUNTIF(SKU!C:C,B6030))</f>
        <v/>
      </c>
      <c r="H6030" s="64" t="str">
        <f>IF(A6030="","",IFERROR(VLOOKUP(TEXT(A6030,"0"),#REF!,7,FALSE),""))</f>
        <v/>
      </c>
      <c r="I6030" s="17" t="str">
        <f>IF(A6030="","",IFERROR(VLOOKUP(TEXT(A6030,"0"),#REF!,9,FALSE),""))</f>
        <v/>
      </c>
      <c r="J6030" s="19" t="str">
        <f>IF(A6030="","",IFERROR(VLOOKUP(TEXT(A6030,"0"),#REF!,10,FALSE),""))</f>
        <v/>
      </c>
      <c r="K6030" s="18" t="str">
        <f>IFERROR(INDEX(#REF!,MATCH(A6030,#REF!,0)),"")</f>
        <v/>
      </c>
      <c r="L6030" s="58" t="str">
        <f>IFERROR(INDEX(SKU!E:E,MATCH(B6030,SKU!C:C,0)),"")</f>
        <v/>
      </c>
      <c r="M6030" s="56"/>
      <c r="R6030" t="str">
        <f>IF(COUNTIF(ROMANEIOS!K:K,A6030)&gt;0,J6030,"")</f>
        <v/>
      </c>
    </row>
    <row r="6031" spans="1:18" ht="15.75" customHeight="1" x14ac:dyDescent="0.25">
      <c r="A6031" s="42" t="str">
        <f>IFERROR(INDEX(NFS!F:F,MATCH(B6031,NFS!E:E,0)),"")</f>
        <v/>
      </c>
      <c r="E6031" s="11" t="str">
        <f>IF(B6031="","",COUNTIF(SKU!C:C,B6031))</f>
        <v/>
      </c>
      <c r="H6031" s="64" t="str">
        <f>IF(A6031="","",IFERROR(VLOOKUP(TEXT(A6031,"0"),#REF!,7,FALSE),""))</f>
        <v/>
      </c>
      <c r="I6031" s="17" t="str">
        <f>IF(A6031="","",IFERROR(VLOOKUP(TEXT(A6031,"0"),#REF!,9,FALSE),""))</f>
        <v/>
      </c>
      <c r="J6031" s="19" t="str">
        <f>IF(A6031="","",IFERROR(VLOOKUP(TEXT(A6031,"0"),#REF!,10,FALSE),""))</f>
        <v/>
      </c>
      <c r="K6031" s="18" t="str">
        <f>IFERROR(INDEX(#REF!,MATCH(A6031,#REF!,0)),"")</f>
        <v/>
      </c>
      <c r="L6031" s="58" t="str">
        <f>IFERROR(INDEX(SKU!E:E,MATCH(B6031,SKU!C:C,0)),"")</f>
        <v/>
      </c>
      <c r="M6031" s="56"/>
      <c r="R6031" t="str">
        <f>IF(COUNTIF(ROMANEIOS!K:K,A6031)&gt;0,J6031,"")</f>
        <v/>
      </c>
    </row>
    <row r="6032" spans="1:18" ht="15.75" customHeight="1" x14ac:dyDescent="0.25">
      <c r="A6032" s="42" t="str">
        <f>IFERROR(INDEX(NFS!F:F,MATCH(B6032,NFS!E:E,0)),"")</f>
        <v/>
      </c>
      <c r="E6032" s="11" t="str">
        <f>IF(B6032="","",COUNTIF(SKU!C:C,B6032))</f>
        <v/>
      </c>
      <c r="H6032" s="64" t="str">
        <f>IF(A6032="","",IFERROR(VLOOKUP(TEXT(A6032,"0"),#REF!,7,FALSE),""))</f>
        <v/>
      </c>
      <c r="I6032" s="17" t="str">
        <f>IF(A6032="","",IFERROR(VLOOKUP(TEXT(A6032,"0"),#REF!,9,FALSE),""))</f>
        <v/>
      </c>
      <c r="J6032" s="19" t="str">
        <f>IF(A6032="","",IFERROR(VLOOKUP(TEXT(A6032,"0"),#REF!,10,FALSE),""))</f>
        <v/>
      </c>
      <c r="K6032" s="18" t="str">
        <f>IFERROR(INDEX(#REF!,MATCH(A6032,#REF!,0)),"")</f>
        <v/>
      </c>
      <c r="L6032" s="58" t="str">
        <f>IFERROR(INDEX(SKU!E:E,MATCH(B6032,SKU!C:C,0)),"")</f>
        <v/>
      </c>
      <c r="M6032" s="56"/>
      <c r="R6032" t="str">
        <f>IF(COUNTIF(ROMANEIOS!K:K,A6032)&gt;0,J6032,"")</f>
        <v/>
      </c>
    </row>
    <row r="6033" spans="1:18" ht="15.75" customHeight="1" x14ac:dyDescent="0.25">
      <c r="A6033" s="42" t="str">
        <f>IFERROR(INDEX(NFS!F:F,MATCH(B6033,NFS!E:E,0)),"")</f>
        <v/>
      </c>
      <c r="E6033" s="11" t="str">
        <f>IF(B6033="","",COUNTIF(SKU!C:C,B6033))</f>
        <v/>
      </c>
      <c r="H6033" s="64" t="str">
        <f>IF(A6033="","",IFERROR(VLOOKUP(TEXT(A6033,"0"),#REF!,7,FALSE),""))</f>
        <v/>
      </c>
      <c r="I6033" s="17" t="str">
        <f>IF(A6033="","",IFERROR(VLOOKUP(TEXT(A6033,"0"),#REF!,9,FALSE),""))</f>
        <v/>
      </c>
      <c r="J6033" s="19" t="str">
        <f>IF(A6033="","",IFERROR(VLOOKUP(TEXT(A6033,"0"),#REF!,10,FALSE),""))</f>
        <v/>
      </c>
      <c r="K6033" s="18" t="str">
        <f>IFERROR(INDEX(#REF!,MATCH(A6033,#REF!,0)),"")</f>
        <v/>
      </c>
      <c r="L6033" s="58" t="str">
        <f>IFERROR(INDEX(SKU!E:E,MATCH(B6033,SKU!C:C,0)),"")</f>
        <v/>
      </c>
      <c r="M6033" s="56"/>
      <c r="R6033" t="str">
        <f>IF(COUNTIF(ROMANEIOS!K:K,A6033)&gt;0,J6033,"")</f>
        <v/>
      </c>
    </row>
    <row r="6034" spans="1:18" ht="15.75" customHeight="1" x14ac:dyDescent="0.25">
      <c r="A6034" s="42" t="str">
        <f>IFERROR(INDEX(NFS!F:F,MATCH(B6034,NFS!E:E,0)),"")</f>
        <v/>
      </c>
      <c r="E6034" s="11" t="str">
        <f>IF(B6034="","",COUNTIF(SKU!C:C,B6034))</f>
        <v/>
      </c>
      <c r="H6034" s="64" t="str">
        <f>IF(A6034="","",IFERROR(VLOOKUP(TEXT(A6034,"0"),#REF!,7,FALSE),""))</f>
        <v/>
      </c>
      <c r="I6034" s="17" t="str">
        <f>IF(A6034="","",IFERROR(VLOOKUP(TEXT(A6034,"0"),#REF!,9,FALSE),""))</f>
        <v/>
      </c>
      <c r="J6034" s="19" t="str">
        <f>IF(A6034="","",IFERROR(VLOOKUP(TEXT(A6034,"0"),#REF!,10,FALSE),""))</f>
        <v/>
      </c>
      <c r="K6034" s="18" t="str">
        <f>IFERROR(INDEX(#REF!,MATCH(A6034,#REF!,0)),"")</f>
        <v/>
      </c>
      <c r="L6034" s="58" t="str">
        <f>IFERROR(INDEX(SKU!E:E,MATCH(B6034,SKU!C:C,0)),"")</f>
        <v/>
      </c>
      <c r="M6034" s="56"/>
      <c r="R6034" t="str">
        <f>IF(COUNTIF(ROMANEIOS!K:K,A6034)&gt;0,J6034,"")</f>
        <v/>
      </c>
    </row>
    <row r="6035" spans="1:18" ht="15.75" customHeight="1" x14ac:dyDescent="0.25">
      <c r="A6035" s="42" t="str">
        <f>IFERROR(INDEX(NFS!F:F,MATCH(B6035,NFS!E:E,0)),"")</f>
        <v/>
      </c>
      <c r="E6035" s="11" t="str">
        <f>IF(B6035="","",COUNTIF(SKU!C:C,B6035))</f>
        <v/>
      </c>
      <c r="H6035" s="64" t="str">
        <f>IF(A6035="","",IFERROR(VLOOKUP(TEXT(A6035,"0"),#REF!,7,FALSE),""))</f>
        <v/>
      </c>
      <c r="I6035" s="17" t="str">
        <f>IF(A6035="","",IFERROR(VLOOKUP(TEXT(A6035,"0"),#REF!,9,FALSE),""))</f>
        <v/>
      </c>
      <c r="J6035" s="19" t="str">
        <f>IF(A6035="","",IFERROR(VLOOKUP(TEXT(A6035,"0"),#REF!,10,FALSE),""))</f>
        <v/>
      </c>
      <c r="K6035" s="18" t="str">
        <f>IFERROR(INDEX(#REF!,MATCH(A6035,#REF!,0)),"")</f>
        <v/>
      </c>
      <c r="L6035" s="58" t="str">
        <f>IFERROR(INDEX(SKU!E:E,MATCH(B6035,SKU!C:C,0)),"")</f>
        <v/>
      </c>
      <c r="M6035" s="56"/>
      <c r="R6035" t="str">
        <f>IF(COUNTIF(ROMANEIOS!K:K,A6035)&gt;0,J6035,"")</f>
        <v/>
      </c>
    </row>
    <row r="6036" spans="1:18" ht="15.75" customHeight="1" x14ac:dyDescent="0.25">
      <c r="A6036" s="42" t="str">
        <f>IFERROR(INDEX(NFS!F:F,MATCH(B6036,NFS!E:E,0)),"")</f>
        <v/>
      </c>
      <c r="E6036" s="11" t="str">
        <f>IF(B6036="","",COUNTIF(SKU!C:C,B6036))</f>
        <v/>
      </c>
      <c r="H6036" s="64" t="str">
        <f>IF(A6036="","",IFERROR(VLOOKUP(TEXT(A6036,"0"),#REF!,7,FALSE),""))</f>
        <v/>
      </c>
      <c r="I6036" s="17" t="str">
        <f>IF(A6036="","",IFERROR(VLOOKUP(TEXT(A6036,"0"),#REF!,9,FALSE),""))</f>
        <v/>
      </c>
      <c r="J6036" s="19" t="str">
        <f>IF(A6036="","",IFERROR(VLOOKUP(TEXT(A6036,"0"),#REF!,10,FALSE),""))</f>
        <v/>
      </c>
      <c r="K6036" s="18" t="str">
        <f>IFERROR(INDEX(#REF!,MATCH(A6036,#REF!,0)),"")</f>
        <v/>
      </c>
      <c r="L6036" s="58" t="str">
        <f>IFERROR(INDEX(SKU!E:E,MATCH(B6036,SKU!C:C,0)),"")</f>
        <v/>
      </c>
      <c r="M6036" s="56"/>
      <c r="R6036" t="str">
        <f>IF(COUNTIF(ROMANEIOS!K:K,A6036)&gt;0,J6036,"")</f>
        <v/>
      </c>
    </row>
    <row r="6037" spans="1:18" ht="15.75" customHeight="1" x14ac:dyDescent="0.25">
      <c r="A6037" s="42" t="str">
        <f>IFERROR(INDEX(NFS!F:F,MATCH(B6037,NFS!E:E,0)),"")</f>
        <v/>
      </c>
      <c r="E6037" s="11" t="str">
        <f>IF(B6037="","",COUNTIF(SKU!C:C,B6037))</f>
        <v/>
      </c>
      <c r="H6037" s="64" t="str">
        <f>IF(A6037="","",IFERROR(VLOOKUP(TEXT(A6037,"0"),#REF!,7,FALSE),""))</f>
        <v/>
      </c>
      <c r="I6037" s="17" t="str">
        <f>IF(A6037="","",IFERROR(VLOOKUP(TEXT(A6037,"0"),#REF!,9,FALSE),""))</f>
        <v/>
      </c>
      <c r="J6037" s="19" t="str">
        <f>IF(A6037="","",IFERROR(VLOOKUP(TEXT(A6037,"0"),#REF!,10,FALSE),""))</f>
        <v/>
      </c>
      <c r="K6037" s="18" t="str">
        <f>IFERROR(INDEX(#REF!,MATCH(A6037,#REF!,0)),"")</f>
        <v/>
      </c>
      <c r="L6037" s="58" t="str">
        <f>IFERROR(INDEX(SKU!E:E,MATCH(B6037,SKU!C:C,0)),"")</f>
        <v/>
      </c>
      <c r="M6037" s="56"/>
      <c r="R6037" t="str">
        <f>IF(COUNTIF(ROMANEIOS!K:K,A6037)&gt;0,J6037,"")</f>
        <v/>
      </c>
    </row>
    <row r="6038" spans="1:18" ht="15.75" customHeight="1" x14ac:dyDescent="0.25">
      <c r="A6038" s="42" t="str">
        <f>IFERROR(INDEX(NFS!F:F,MATCH(B6038,NFS!E:E,0)),"")</f>
        <v/>
      </c>
      <c r="E6038" s="11" t="str">
        <f>IF(B6038="","",COUNTIF(SKU!C:C,B6038))</f>
        <v/>
      </c>
      <c r="H6038" s="64" t="str">
        <f>IF(A6038="","",IFERROR(VLOOKUP(TEXT(A6038,"0"),#REF!,7,FALSE),""))</f>
        <v/>
      </c>
      <c r="I6038" s="17" t="str">
        <f>IF(A6038="","",IFERROR(VLOOKUP(TEXT(A6038,"0"),#REF!,9,FALSE),""))</f>
        <v/>
      </c>
      <c r="J6038" s="19" t="str">
        <f>IF(A6038="","",IFERROR(VLOOKUP(TEXT(A6038,"0"),#REF!,10,FALSE),""))</f>
        <v/>
      </c>
      <c r="K6038" s="18" t="str">
        <f>IFERROR(INDEX(#REF!,MATCH(A6038,#REF!,0)),"")</f>
        <v/>
      </c>
      <c r="L6038" s="58" t="str">
        <f>IFERROR(INDEX(SKU!E:E,MATCH(B6038,SKU!C:C,0)),"")</f>
        <v/>
      </c>
      <c r="M6038" s="56"/>
      <c r="R6038" t="str">
        <f>IF(COUNTIF(ROMANEIOS!K:K,A6038)&gt;0,J6038,"")</f>
        <v/>
      </c>
    </row>
    <row r="6039" spans="1:18" ht="15.75" customHeight="1" x14ac:dyDescent="0.25">
      <c r="A6039" s="42" t="str">
        <f>IFERROR(INDEX(NFS!F:F,MATCH(B6039,NFS!E:E,0)),"")</f>
        <v/>
      </c>
      <c r="E6039" s="11" t="str">
        <f>IF(B6039="","",COUNTIF(SKU!C:C,B6039))</f>
        <v/>
      </c>
      <c r="H6039" s="64" t="str">
        <f>IF(A6039="","",IFERROR(VLOOKUP(TEXT(A6039,"0"),#REF!,7,FALSE),""))</f>
        <v/>
      </c>
      <c r="I6039" s="17" t="str">
        <f>IF(A6039="","",IFERROR(VLOOKUP(TEXT(A6039,"0"),#REF!,9,FALSE),""))</f>
        <v/>
      </c>
      <c r="J6039" s="19" t="str">
        <f>IF(A6039="","",IFERROR(VLOOKUP(TEXT(A6039,"0"),#REF!,10,FALSE),""))</f>
        <v/>
      </c>
      <c r="K6039" s="18" t="str">
        <f>IFERROR(INDEX(#REF!,MATCH(A6039,#REF!,0)),"")</f>
        <v/>
      </c>
      <c r="L6039" s="58" t="str">
        <f>IFERROR(INDEX(SKU!E:E,MATCH(B6039,SKU!C:C,0)),"")</f>
        <v/>
      </c>
      <c r="M6039" s="56"/>
      <c r="R6039" t="str">
        <f>IF(COUNTIF(ROMANEIOS!K:K,A6039)&gt;0,J6039,"")</f>
        <v/>
      </c>
    </row>
    <row r="6040" spans="1:18" ht="15.75" customHeight="1" x14ac:dyDescent="0.25">
      <c r="A6040" s="42" t="str">
        <f>IFERROR(INDEX(NFS!F:F,MATCH(B6040,NFS!E:E,0)),"")</f>
        <v/>
      </c>
      <c r="E6040" s="11" t="str">
        <f>IF(B6040="","",COUNTIF(SKU!C:C,B6040))</f>
        <v/>
      </c>
      <c r="H6040" s="64" t="str">
        <f>IF(A6040="","",IFERROR(VLOOKUP(TEXT(A6040,"0"),#REF!,7,FALSE),""))</f>
        <v/>
      </c>
      <c r="I6040" s="17" t="str">
        <f>IF(A6040="","",IFERROR(VLOOKUP(TEXT(A6040,"0"),#REF!,9,FALSE),""))</f>
        <v/>
      </c>
      <c r="J6040" s="19" t="str">
        <f>IF(A6040="","",IFERROR(VLOOKUP(TEXT(A6040,"0"),#REF!,10,FALSE),""))</f>
        <v/>
      </c>
      <c r="K6040" s="18" t="str">
        <f>IFERROR(INDEX(#REF!,MATCH(A6040,#REF!,0)),"")</f>
        <v/>
      </c>
      <c r="L6040" s="58" t="str">
        <f>IFERROR(INDEX(SKU!E:E,MATCH(B6040,SKU!C:C,0)),"")</f>
        <v/>
      </c>
      <c r="M6040" s="56"/>
      <c r="R6040" t="str">
        <f>IF(COUNTIF(ROMANEIOS!K:K,A6040)&gt;0,J6040,"")</f>
        <v/>
      </c>
    </row>
    <row r="6041" spans="1:18" ht="15.75" customHeight="1" x14ac:dyDescent="0.25">
      <c r="A6041" s="42" t="str">
        <f>IFERROR(INDEX(NFS!F:F,MATCH(B6041,NFS!E:E,0)),"")</f>
        <v/>
      </c>
      <c r="E6041" s="11" t="str">
        <f>IF(B6041="","",COUNTIF(SKU!C:C,B6041))</f>
        <v/>
      </c>
      <c r="H6041" s="64" t="str">
        <f>IF(A6041="","",IFERROR(VLOOKUP(TEXT(A6041,"0"),#REF!,7,FALSE),""))</f>
        <v/>
      </c>
      <c r="I6041" s="17" t="str">
        <f>IF(A6041="","",IFERROR(VLOOKUP(TEXT(A6041,"0"),#REF!,9,FALSE),""))</f>
        <v/>
      </c>
      <c r="J6041" s="19" t="str">
        <f>IF(A6041="","",IFERROR(VLOOKUP(TEXT(A6041,"0"),#REF!,10,FALSE),""))</f>
        <v/>
      </c>
      <c r="K6041" s="18" t="str">
        <f>IFERROR(INDEX(#REF!,MATCH(A6041,#REF!,0)),"")</f>
        <v/>
      </c>
      <c r="L6041" s="58" t="str">
        <f>IFERROR(INDEX(SKU!E:E,MATCH(B6041,SKU!C:C,0)),"")</f>
        <v/>
      </c>
      <c r="M6041" s="56"/>
      <c r="R6041" t="str">
        <f>IF(COUNTIF(ROMANEIOS!K:K,A6041)&gt;0,J6041,"")</f>
        <v/>
      </c>
    </row>
    <row r="6042" spans="1:18" ht="15.75" customHeight="1" x14ac:dyDescent="0.25">
      <c r="A6042" s="42" t="str">
        <f>IFERROR(INDEX(NFS!F:F,MATCH(B6042,NFS!E:E,0)),"")</f>
        <v/>
      </c>
      <c r="E6042" s="11" t="str">
        <f>IF(B6042="","",COUNTIF(SKU!C:C,B6042))</f>
        <v/>
      </c>
      <c r="H6042" s="64" t="str">
        <f>IF(A6042="","",IFERROR(VLOOKUP(TEXT(A6042,"0"),#REF!,7,FALSE),""))</f>
        <v/>
      </c>
      <c r="I6042" s="17" t="str">
        <f>IF(A6042="","",IFERROR(VLOOKUP(TEXT(A6042,"0"),#REF!,9,FALSE),""))</f>
        <v/>
      </c>
      <c r="J6042" s="19" t="str">
        <f>IF(A6042="","",IFERROR(VLOOKUP(TEXT(A6042,"0"),#REF!,10,FALSE),""))</f>
        <v/>
      </c>
      <c r="K6042" s="18" t="str">
        <f>IFERROR(INDEX(#REF!,MATCH(A6042,#REF!,0)),"")</f>
        <v/>
      </c>
      <c r="L6042" s="58" t="str">
        <f>IFERROR(INDEX(SKU!E:E,MATCH(B6042,SKU!C:C,0)),"")</f>
        <v/>
      </c>
      <c r="M6042" s="56"/>
      <c r="R6042" t="str">
        <f>IF(COUNTIF(ROMANEIOS!K:K,A6042)&gt;0,J6042,"")</f>
        <v/>
      </c>
    </row>
    <row r="6043" spans="1:18" ht="15.75" customHeight="1" x14ac:dyDescent="0.25">
      <c r="A6043" s="42" t="str">
        <f>IFERROR(INDEX(NFS!F:F,MATCH(B6043,NFS!E:E,0)),"")</f>
        <v/>
      </c>
      <c r="E6043" s="11" t="str">
        <f>IF(B6043="","",COUNTIF(SKU!C:C,B6043))</f>
        <v/>
      </c>
      <c r="H6043" s="64" t="str">
        <f>IF(A6043="","",IFERROR(VLOOKUP(TEXT(A6043,"0"),#REF!,7,FALSE),""))</f>
        <v/>
      </c>
      <c r="I6043" s="17" t="str">
        <f>IF(A6043="","",IFERROR(VLOOKUP(TEXT(A6043,"0"),#REF!,9,FALSE),""))</f>
        <v/>
      </c>
      <c r="J6043" s="19" t="str">
        <f>IF(A6043="","",IFERROR(VLOOKUP(TEXT(A6043,"0"),#REF!,10,FALSE),""))</f>
        <v/>
      </c>
      <c r="K6043" s="18" t="str">
        <f>IFERROR(INDEX(#REF!,MATCH(A6043,#REF!,0)),"")</f>
        <v/>
      </c>
      <c r="L6043" s="58" t="str">
        <f>IFERROR(INDEX(SKU!E:E,MATCH(B6043,SKU!C:C,0)),"")</f>
        <v/>
      </c>
      <c r="M6043" s="56"/>
      <c r="R6043" t="str">
        <f>IF(COUNTIF(ROMANEIOS!K:K,A6043)&gt;0,J6043,"")</f>
        <v/>
      </c>
    </row>
    <row r="6044" spans="1:18" ht="15.75" customHeight="1" x14ac:dyDescent="0.25">
      <c r="A6044" s="42" t="str">
        <f>IFERROR(INDEX(NFS!F:F,MATCH(B6044,NFS!E:E,0)),"")</f>
        <v/>
      </c>
      <c r="E6044" s="11" t="str">
        <f>IF(B6044="","",COUNTIF(SKU!C:C,B6044))</f>
        <v/>
      </c>
      <c r="H6044" s="64" t="str">
        <f>IF(A6044="","",IFERROR(VLOOKUP(TEXT(A6044,"0"),#REF!,7,FALSE),""))</f>
        <v/>
      </c>
      <c r="I6044" s="17" t="str">
        <f>IF(A6044="","",IFERROR(VLOOKUP(TEXT(A6044,"0"),#REF!,9,FALSE),""))</f>
        <v/>
      </c>
      <c r="J6044" s="19" t="str">
        <f>IF(A6044="","",IFERROR(VLOOKUP(TEXT(A6044,"0"),#REF!,10,FALSE),""))</f>
        <v/>
      </c>
      <c r="K6044" s="18" t="str">
        <f>IFERROR(INDEX(#REF!,MATCH(A6044,#REF!,0)),"")</f>
        <v/>
      </c>
      <c r="L6044" s="58" t="str">
        <f>IFERROR(INDEX(SKU!E:E,MATCH(B6044,SKU!C:C,0)),"")</f>
        <v/>
      </c>
      <c r="M6044" s="56"/>
      <c r="R6044" t="str">
        <f>IF(COUNTIF(ROMANEIOS!K:K,A6044)&gt;0,J6044,"")</f>
        <v/>
      </c>
    </row>
    <row r="6045" spans="1:18" ht="15.75" customHeight="1" x14ac:dyDescent="0.25">
      <c r="A6045" s="42" t="str">
        <f>IFERROR(INDEX(NFS!F:F,MATCH(B6045,NFS!E:E,0)),"")</f>
        <v/>
      </c>
      <c r="E6045" s="11" t="str">
        <f>IF(B6045="","",COUNTIF(SKU!C:C,B6045))</f>
        <v/>
      </c>
      <c r="H6045" s="64" t="str">
        <f>IF(A6045="","",IFERROR(VLOOKUP(TEXT(A6045,"0"),#REF!,7,FALSE),""))</f>
        <v/>
      </c>
      <c r="I6045" s="17" t="str">
        <f>IF(A6045="","",IFERROR(VLOOKUP(TEXT(A6045,"0"),#REF!,9,FALSE),""))</f>
        <v/>
      </c>
      <c r="J6045" s="19" t="str">
        <f>IF(A6045="","",IFERROR(VLOOKUP(TEXT(A6045,"0"),#REF!,10,FALSE),""))</f>
        <v/>
      </c>
      <c r="K6045" s="18" t="str">
        <f>IFERROR(INDEX(#REF!,MATCH(A6045,#REF!,0)),"")</f>
        <v/>
      </c>
      <c r="L6045" s="58" t="str">
        <f>IFERROR(INDEX(SKU!E:E,MATCH(B6045,SKU!C:C,0)),"")</f>
        <v/>
      </c>
      <c r="M6045" s="56"/>
      <c r="R6045" t="str">
        <f>IF(COUNTIF(ROMANEIOS!K:K,A6045)&gt;0,J6045,"")</f>
        <v/>
      </c>
    </row>
    <row r="6046" spans="1:18" ht="15.75" customHeight="1" x14ac:dyDescent="0.25">
      <c r="A6046" s="42" t="str">
        <f>IFERROR(INDEX(NFS!F:F,MATCH(B6046,NFS!E:E,0)),"")</f>
        <v/>
      </c>
      <c r="E6046" s="11" t="str">
        <f>IF(B6046="","",COUNTIF(SKU!C:C,B6046))</f>
        <v/>
      </c>
      <c r="H6046" s="64" t="str">
        <f>IF(A6046="","",IFERROR(VLOOKUP(TEXT(A6046,"0"),#REF!,7,FALSE),""))</f>
        <v/>
      </c>
      <c r="I6046" s="17" t="str">
        <f>IF(A6046="","",IFERROR(VLOOKUP(TEXT(A6046,"0"),#REF!,9,FALSE),""))</f>
        <v/>
      </c>
      <c r="J6046" s="19" t="str">
        <f>IF(A6046="","",IFERROR(VLOOKUP(TEXT(A6046,"0"),#REF!,10,FALSE),""))</f>
        <v/>
      </c>
      <c r="K6046" s="18" t="str">
        <f>IFERROR(INDEX(#REF!,MATCH(A6046,#REF!,0)),"")</f>
        <v/>
      </c>
      <c r="L6046" s="58" t="str">
        <f>IFERROR(INDEX(SKU!E:E,MATCH(B6046,SKU!C:C,0)),"")</f>
        <v/>
      </c>
      <c r="M6046" s="56"/>
      <c r="R6046" t="str">
        <f>IF(COUNTIF(ROMANEIOS!K:K,A6046)&gt;0,J6046,"")</f>
        <v/>
      </c>
    </row>
    <row r="6047" spans="1:18" ht="15.75" customHeight="1" x14ac:dyDescent="0.25">
      <c r="A6047" s="42" t="str">
        <f>IFERROR(INDEX(NFS!F:F,MATCH(B6047,NFS!E:E,0)),"")</f>
        <v/>
      </c>
      <c r="E6047" s="11" t="str">
        <f>IF(B6047="","",COUNTIF(SKU!C:C,B6047))</f>
        <v/>
      </c>
      <c r="H6047" s="64" t="str">
        <f>IF(A6047="","",IFERROR(VLOOKUP(TEXT(A6047,"0"),#REF!,7,FALSE),""))</f>
        <v/>
      </c>
      <c r="I6047" s="17" t="str">
        <f>IF(A6047="","",IFERROR(VLOOKUP(TEXT(A6047,"0"),#REF!,9,FALSE),""))</f>
        <v/>
      </c>
      <c r="J6047" s="19" t="str">
        <f>IF(A6047="","",IFERROR(VLOOKUP(TEXT(A6047,"0"),#REF!,10,FALSE),""))</f>
        <v/>
      </c>
      <c r="K6047" s="18" t="str">
        <f>IFERROR(INDEX(#REF!,MATCH(A6047,#REF!,0)),"")</f>
        <v/>
      </c>
      <c r="L6047" s="58" t="str">
        <f>IFERROR(INDEX(SKU!E:E,MATCH(B6047,SKU!C:C,0)),"")</f>
        <v/>
      </c>
      <c r="M6047" s="56"/>
      <c r="R6047" t="str">
        <f>IF(COUNTIF(ROMANEIOS!K:K,A6047)&gt;0,J6047,"")</f>
        <v/>
      </c>
    </row>
    <row r="6048" spans="1:18" ht="15.75" customHeight="1" x14ac:dyDescent="0.25">
      <c r="A6048" s="42" t="str">
        <f>IFERROR(INDEX(NFS!F:F,MATCH(B6048,NFS!E:E,0)),"")</f>
        <v/>
      </c>
      <c r="E6048" s="11" t="str">
        <f>IF(B6048="","",COUNTIF(SKU!C:C,B6048))</f>
        <v/>
      </c>
      <c r="H6048" s="64" t="str">
        <f>IF(A6048="","",IFERROR(VLOOKUP(TEXT(A6048,"0"),#REF!,7,FALSE),""))</f>
        <v/>
      </c>
      <c r="I6048" s="17" t="str">
        <f>IF(A6048="","",IFERROR(VLOOKUP(TEXT(A6048,"0"),#REF!,9,FALSE),""))</f>
        <v/>
      </c>
      <c r="J6048" s="19" t="str">
        <f>IF(A6048="","",IFERROR(VLOOKUP(TEXT(A6048,"0"),#REF!,10,FALSE),""))</f>
        <v/>
      </c>
      <c r="K6048" s="18" t="str">
        <f>IFERROR(INDEX(#REF!,MATCH(A6048,#REF!,0)),"")</f>
        <v/>
      </c>
      <c r="L6048" s="58" t="str">
        <f>IFERROR(INDEX(SKU!E:E,MATCH(B6048,SKU!C:C,0)),"")</f>
        <v/>
      </c>
      <c r="M6048" s="56"/>
      <c r="R6048" t="str">
        <f>IF(COUNTIF(ROMANEIOS!K:K,A6048)&gt;0,J6048,"")</f>
        <v/>
      </c>
    </row>
    <row r="6049" spans="1:18" ht="15.75" customHeight="1" x14ac:dyDescent="0.25">
      <c r="A6049" s="42" t="str">
        <f>IFERROR(INDEX(NFS!F:F,MATCH(B6049,NFS!E:E,0)),"")</f>
        <v/>
      </c>
      <c r="E6049" s="11" t="str">
        <f>IF(B6049="","",COUNTIF(SKU!C:C,B6049))</f>
        <v/>
      </c>
      <c r="H6049" s="64" t="str">
        <f>IF(A6049="","",IFERROR(VLOOKUP(TEXT(A6049,"0"),#REF!,7,FALSE),""))</f>
        <v/>
      </c>
      <c r="I6049" s="17" t="str">
        <f>IF(A6049="","",IFERROR(VLOOKUP(TEXT(A6049,"0"),#REF!,9,FALSE),""))</f>
        <v/>
      </c>
      <c r="J6049" s="19" t="str">
        <f>IF(A6049="","",IFERROR(VLOOKUP(TEXT(A6049,"0"),#REF!,10,FALSE),""))</f>
        <v/>
      </c>
      <c r="K6049" s="18" t="str">
        <f>IFERROR(INDEX(#REF!,MATCH(A6049,#REF!,0)),"")</f>
        <v/>
      </c>
      <c r="L6049" s="58" t="str">
        <f>IFERROR(INDEX(SKU!E:E,MATCH(B6049,SKU!C:C,0)),"")</f>
        <v/>
      </c>
      <c r="M6049" s="56"/>
      <c r="R6049" t="str">
        <f>IF(COUNTIF(ROMANEIOS!K:K,A6049)&gt;0,J6049,"")</f>
        <v/>
      </c>
    </row>
    <row r="6050" spans="1:18" ht="15.75" customHeight="1" x14ac:dyDescent="0.25">
      <c r="A6050" s="42" t="str">
        <f>IFERROR(INDEX(NFS!F:F,MATCH(B6050,NFS!E:E,0)),"")</f>
        <v/>
      </c>
      <c r="E6050" s="11" t="str">
        <f>IF(B6050="","",COUNTIF(SKU!C:C,B6050))</f>
        <v/>
      </c>
      <c r="H6050" s="64" t="str">
        <f>IF(A6050="","",IFERROR(VLOOKUP(TEXT(A6050,"0"),#REF!,7,FALSE),""))</f>
        <v/>
      </c>
      <c r="I6050" s="17" t="str">
        <f>IF(A6050="","",IFERROR(VLOOKUP(TEXT(A6050,"0"),#REF!,9,FALSE),""))</f>
        <v/>
      </c>
      <c r="J6050" s="19" t="str">
        <f>IF(A6050="","",IFERROR(VLOOKUP(TEXT(A6050,"0"),#REF!,10,FALSE),""))</f>
        <v/>
      </c>
      <c r="K6050" s="18" t="str">
        <f>IFERROR(INDEX(#REF!,MATCH(A6050,#REF!,0)),"")</f>
        <v/>
      </c>
      <c r="L6050" s="58" t="str">
        <f>IFERROR(INDEX(SKU!E:E,MATCH(B6050,SKU!C:C,0)),"")</f>
        <v/>
      </c>
      <c r="M6050" s="56"/>
      <c r="R6050" t="str">
        <f>IF(COUNTIF(ROMANEIOS!K:K,A6050)&gt;0,J6050,"")</f>
        <v/>
      </c>
    </row>
    <row r="6051" spans="1:18" ht="15.75" customHeight="1" x14ac:dyDescent="0.25">
      <c r="A6051" s="42" t="str">
        <f>IFERROR(INDEX(NFS!F:F,MATCH(B6051,NFS!E:E,0)),"")</f>
        <v/>
      </c>
      <c r="E6051" s="11" t="str">
        <f>IF(B6051="","",COUNTIF(SKU!C:C,B6051))</f>
        <v/>
      </c>
      <c r="H6051" s="64" t="str">
        <f>IF(A6051="","",IFERROR(VLOOKUP(TEXT(A6051,"0"),#REF!,7,FALSE),""))</f>
        <v/>
      </c>
      <c r="I6051" s="17" t="str">
        <f>IF(A6051="","",IFERROR(VLOOKUP(TEXT(A6051,"0"),#REF!,9,FALSE),""))</f>
        <v/>
      </c>
      <c r="J6051" s="19" t="str">
        <f>IF(A6051="","",IFERROR(VLOOKUP(TEXT(A6051,"0"),#REF!,10,FALSE),""))</f>
        <v/>
      </c>
      <c r="K6051" s="18" t="str">
        <f>IFERROR(INDEX(#REF!,MATCH(A6051,#REF!,0)),"")</f>
        <v/>
      </c>
      <c r="L6051" s="58" t="str">
        <f>IFERROR(INDEX(SKU!E:E,MATCH(B6051,SKU!C:C,0)),"")</f>
        <v/>
      </c>
      <c r="M6051" s="56"/>
      <c r="R6051" t="str">
        <f>IF(COUNTIF(ROMANEIOS!K:K,A6051)&gt;0,J6051,"")</f>
        <v/>
      </c>
    </row>
    <row r="6052" spans="1:18" ht="15.75" customHeight="1" x14ac:dyDescent="0.25">
      <c r="A6052" s="42" t="str">
        <f>IFERROR(INDEX(NFS!F:F,MATCH(B6052,NFS!E:E,0)),"")</f>
        <v/>
      </c>
      <c r="E6052" s="11" t="str">
        <f>IF(B6052="","",COUNTIF(SKU!C:C,B6052))</f>
        <v/>
      </c>
      <c r="H6052" s="64" t="str">
        <f>IF(A6052="","",IFERROR(VLOOKUP(TEXT(A6052,"0"),#REF!,7,FALSE),""))</f>
        <v/>
      </c>
      <c r="I6052" s="17" t="str">
        <f>IF(A6052="","",IFERROR(VLOOKUP(TEXT(A6052,"0"),#REF!,9,FALSE),""))</f>
        <v/>
      </c>
      <c r="J6052" s="19" t="str">
        <f>IF(A6052="","",IFERROR(VLOOKUP(TEXT(A6052,"0"),#REF!,10,FALSE),""))</f>
        <v/>
      </c>
      <c r="K6052" s="18" t="str">
        <f>IFERROR(INDEX(#REF!,MATCH(A6052,#REF!,0)),"")</f>
        <v/>
      </c>
      <c r="L6052" s="58" t="str">
        <f>IFERROR(INDEX(SKU!E:E,MATCH(B6052,SKU!C:C,0)),"")</f>
        <v/>
      </c>
      <c r="M6052" s="56"/>
      <c r="R6052" t="str">
        <f>IF(COUNTIF(ROMANEIOS!K:K,A6052)&gt;0,J6052,"")</f>
        <v/>
      </c>
    </row>
    <row r="6053" spans="1:18" ht="15.75" customHeight="1" x14ac:dyDescent="0.25">
      <c r="A6053" s="42" t="str">
        <f>IFERROR(INDEX(NFS!F:F,MATCH(B6053,NFS!E:E,0)),"")</f>
        <v/>
      </c>
      <c r="E6053" s="11" t="str">
        <f>IF(B6053="","",COUNTIF(SKU!C:C,B6053))</f>
        <v/>
      </c>
      <c r="H6053" s="64" t="str">
        <f>IF(A6053="","",IFERROR(VLOOKUP(TEXT(A6053,"0"),#REF!,7,FALSE),""))</f>
        <v/>
      </c>
      <c r="I6053" s="17" t="str">
        <f>IF(A6053="","",IFERROR(VLOOKUP(TEXT(A6053,"0"),#REF!,9,FALSE),""))</f>
        <v/>
      </c>
      <c r="J6053" s="19" t="str">
        <f>IF(A6053="","",IFERROR(VLOOKUP(TEXT(A6053,"0"),#REF!,10,FALSE),""))</f>
        <v/>
      </c>
      <c r="K6053" s="18" t="str">
        <f>IFERROR(INDEX(#REF!,MATCH(A6053,#REF!,0)),"")</f>
        <v/>
      </c>
      <c r="L6053" s="58" t="str">
        <f>IFERROR(INDEX(SKU!E:E,MATCH(B6053,SKU!C:C,0)),"")</f>
        <v/>
      </c>
      <c r="M6053" s="56"/>
      <c r="R6053" t="str">
        <f>IF(COUNTIF(ROMANEIOS!K:K,A6053)&gt;0,J6053,"")</f>
        <v/>
      </c>
    </row>
    <row r="6054" spans="1:18" ht="15.75" customHeight="1" x14ac:dyDescent="0.25">
      <c r="A6054" s="42" t="str">
        <f>IFERROR(INDEX(NFS!F:F,MATCH(B6054,NFS!E:E,0)),"")</f>
        <v/>
      </c>
      <c r="E6054" s="11" t="str">
        <f>IF(B6054="","",COUNTIF(SKU!C:C,B6054))</f>
        <v/>
      </c>
      <c r="H6054" s="64" t="str">
        <f>IF(A6054="","",IFERROR(VLOOKUP(TEXT(A6054,"0"),#REF!,7,FALSE),""))</f>
        <v/>
      </c>
      <c r="I6054" s="17" t="str">
        <f>IF(A6054="","",IFERROR(VLOOKUP(TEXT(A6054,"0"),#REF!,9,FALSE),""))</f>
        <v/>
      </c>
      <c r="J6054" s="19" t="str">
        <f>IF(A6054="","",IFERROR(VLOOKUP(TEXT(A6054,"0"),#REF!,10,FALSE),""))</f>
        <v/>
      </c>
      <c r="K6054" s="18" t="str">
        <f>IFERROR(INDEX(#REF!,MATCH(A6054,#REF!,0)),"")</f>
        <v/>
      </c>
      <c r="L6054" s="58" t="str">
        <f>IFERROR(INDEX(SKU!E:E,MATCH(B6054,SKU!C:C,0)),"")</f>
        <v/>
      </c>
      <c r="M6054" s="56"/>
      <c r="R6054" t="str">
        <f>IF(COUNTIF(ROMANEIOS!K:K,A6054)&gt;0,J6054,"")</f>
        <v/>
      </c>
    </row>
    <row r="6055" spans="1:18" ht="15.75" customHeight="1" x14ac:dyDescent="0.25">
      <c r="A6055" s="42" t="str">
        <f>IFERROR(INDEX(NFS!F:F,MATCH(B6055,NFS!E:E,0)),"")</f>
        <v/>
      </c>
      <c r="E6055" s="11" t="str">
        <f>IF(B6055="","",COUNTIF(SKU!C:C,B6055))</f>
        <v/>
      </c>
      <c r="H6055" s="64" t="str">
        <f>IF(A6055="","",IFERROR(VLOOKUP(TEXT(A6055,"0"),#REF!,7,FALSE),""))</f>
        <v/>
      </c>
      <c r="I6055" s="17" t="str">
        <f>IF(A6055="","",IFERROR(VLOOKUP(TEXT(A6055,"0"),#REF!,9,FALSE),""))</f>
        <v/>
      </c>
      <c r="J6055" s="19" t="str">
        <f>IF(A6055="","",IFERROR(VLOOKUP(TEXT(A6055,"0"),#REF!,10,FALSE),""))</f>
        <v/>
      </c>
      <c r="K6055" s="18" t="str">
        <f>IFERROR(INDEX(#REF!,MATCH(A6055,#REF!,0)),"")</f>
        <v/>
      </c>
      <c r="L6055" s="58" t="str">
        <f>IFERROR(INDEX(SKU!E:E,MATCH(B6055,SKU!C:C,0)),"")</f>
        <v/>
      </c>
      <c r="M6055" s="56"/>
      <c r="R6055" t="str">
        <f>IF(COUNTIF(ROMANEIOS!K:K,A6055)&gt;0,J6055,"")</f>
        <v/>
      </c>
    </row>
    <row r="6056" spans="1:18" ht="15.75" customHeight="1" x14ac:dyDescent="0.25">
      <c r="A6056" s="42" t="str">
        <f>IFERROR(INDEX(NFS!F:F,MATCH(B6056,NFS!E:E,0)),"")</f>
        <v/>
      </c>
      <c r="E6056" s="11" t="str">
        <f>IF(B6056="","",COUNTIF(SKU!C:C,B6056))</f>
        <v/>
      </c>
      <c r="H6056" s="64" t="str">
        <f>IF(A6056="","",IFERROR(VLOOKUP(TEXT(A6056,"0"),#REF!,7,FALSE),""))</f>
        <v/>
      </c>
      <c r="I6056" s="17" t="str">
        <f>IF(A6056="","",IFERROR(VLOOKUP(TEXT(A6056,"0"),#REF!,9,FALSE),""))</f>
        <v/>
      </c>
      <c r="J6056" s="19" t="str">
        <f>IF(A6056="","",IFERROR(VLOOKUP(TEXT(A6056,"0"),#REF!,10,FALSE),""))</f>
        <v/>
      </c>
      <c r="K6056" s="18" t="str">
        <f>IFERROR(INDEX(#REF!,MATCH(A6056,#REF!,0)),"")</f>
        <v/>
      </c>
      <c r="L6056" s="58" t="str">
        <f>IFERROR(INDEX(SKU!E:E,MATCH(B6056,SKU!C:C,0)),"")</f>
        <v/>
      </c>
      <c r="M6056" s="56"/>
      <c r="R6056" t="str">
        <f>IF(COUNTIF(ROMANEIOS!K:K,A6056)&gt;0,J6056,"")</f>
        <v/>
      </c>
    </row>
    <row r="6057" spans="1:18" ht="15.75" customHeight="1" x14ac:dyDescent="0.25">
      <c r="A6057" s="42" t="str">
        <f>IFERROR(INDEX(NFS!F:F,MATCH(B6057,NFS!E:E,0)),"")</f>
        <v/>
      </c>
      <c r="E6057" s="11" t="str">
        <f>IF(B6057="","",COUNTIF(SKU!C:C,B6057))</f>
        <v/>
      </c>
      <c r="H6057" s="64" t="str">
        <f>IF(A6057="","",IFERROR(VLOOKUP(TEXT(A6057,"0"),#REF!,7,FALSE),""))</f>
        <v/>
      </c>
      <c r="I6057" s="17" t="str">
        <f>IF(A6057="","",IFERROR(VLOOKUP(TEXT(A6057,"0"),#REF!,9,FALSE),""))</f>
        <v/>
      </c>
      <c r="J6057" s="19" t="str">
        <f>IF(A6057="","",IFERROR(VLOOKUP(TEXT(A6057,"0"),#REF!,10,FALSE),""))</f>
        <v/>
      </c>
      <c r="K6057" s="18" t="str">
        <f>IFERROR(INDEX(#REF!,MATCH(A6057,#REF!,0)),"")</f>
        <v/>
      </c>
      <c r="L6057" s="58" t="str">
        <f>IFERROR(INDEX(SKU!E:E,MATCH(B6057,SKU!C:C,0)),"")</f>
        <v/>
      </c>
      <c r="M6057" s="56"/>
      <c r="R6057" t="str">
        <f>IF(COUNTIF(ROMANEIOS!K:K,A6057)&gt;0,J6057,"")</f>
        <v/>
      </c>
    </row>
    <row r="6058" spans="1:18" ht="15.75" customHeight="1" x14ac:dyDescent="0.25">
      <c r="A6058" s="42" t="str">
        <f>IFERROR(INDEX(NFS!F:F,MATCH(B6058,NFS!E:E,0)),"")</f>
        <v/>
      </c>
      <c r="E6058" s="11" t="str">
        <f>IF(B6058="","",COUNTIF(SKU!C:C,B6058))</f>
        <v/>
      </c>
      <c r="H6058" s="64" t="str">
        <f>IF(A6058="","",IFERROR(VLOOKUP(TEXT(A6058,"0"),#REF!,7,FALSE),""))</f>
        <v/>
      </c>
      <c r="I6058" s="17" t="str">
        <f>IF(A6058="","",IFERROR(VLOOKUP(TEXT(A6058,"0"),#REF!,9,FALSE),""))</f>
        <v/>
      </c>
      <c r="J6058" s="19" t="str">
        <f>IF(A6058="","",IFERROR(VLOOKUP(TEXT(A6058,"0"),#REF!,10,FALSE),""))</f>
        <v/>
      </c>
      <c r="K6058" s="18" t="str">
        <f>IFERROR(INDEX(#REF!,MATCH(A6058,#REF!,0)),"")</f>
        <v/>
      </c>
      <c r="L6058" s="58" t="str">
        <f>IFERROR(INDEX(SKU!E:E,MATCH(B6058,SKU!C:C,0)),"")</f>
        <v/>
      </c>
      <c r="M6058" s="56"/>
      <c r="R6058" t="str">
        <f>IF(COUNTIF(ROMANEIOS!K:K,A6058)&gt;0,J6058,"")</f>
        <v/>
      </c>
    </row>
    <row r="6059" spans="1:18" ht="15.75" customHeight="1" x14ac:dyDescent="0.25">
      <c r="A6059" s="42" t="str">
        <f>IFERROR(INDEX(NFS!F:F,MATCH(B6059,NFS!E:E,0)),"")</f>
        <v/>
      </c>
      <c r="E6059" s="11" t="str">
        <f>IF(B6059="","",COUNTIF(SKU!C:C,B6059))</f>
        <v/>
      </c>
      <c r="H6059" s="64" t="str">
        <f>IF(A6059="","",IFERROR(VLOOKUP(TEXT(A6059,"0"),#REF!,7,FALSE),""))</f>
        <v/>
      </c>
      <c r="I6059" s="17" t="str">
        <f>IF(A6059="","",IFERROR(VLOOKUP(TEXT(A6059,"0"),#REF!,9,FALSE),""))</f>
        <v/>
      </c>
      <c r="J6059" s="19" t="str">
        <f>IF(A6059="","",IFERROR(VLOOKUP(TEXT(A6059,"0"),#REF!,10,FALSE),""))</f>
        <v/>
      </c>
      <c r="K6059" s="18" t="str">
        <f>IFERROR(INDEX(#REF!,MATCH(A6059,#REF!,0)),"")</f>
        <v/>
      </c>
      <c r="L6059" s="58" t="str">
        <f>IFERROR(INDEX(SKU!E:E,MATCH(B6059,SKU!C:C,0)),"")</f>
        <v/>
      </c>
      <c r="M6059" s="56"/>
      <c r="R6059" t="str">
        <f>IF(COUNTIF(ROMANEIOS!K:K,A6059)&gt;0,J6059,"")</f>
        <v/>
      </c>
    </row>
    <row r="6060" spans="1:18" ht="15.75" customHeight="1" x14ac:dyDescent="0.25">
      <c r="A6060" s="42" t="str">
        <f>IFERROR(INDEX(NFS!F:F,MATCH(B6060,NFS!E:E,0)),"")</f>
        <v/>
      </c>
      <c r="E6060" s="11" t="str">
        <f>IF(B6060="","",COUNTIF(SKU!C:C,B6060))</f>
        <v/>
      </c>
      <c r="H6060" s="64" t="str">
        <f>IF(A6060="","",IFERROR(VLOOKUP(TEXT(A6060,"0"),#REF!,7,FALSE),""))</f>
        <v/>
      </c>
      <c r="I6060" s="17" t="str">
        <f>IF(A6060="","",IFERROR(VLOOKUP(TEXT(A6060,"0"),#REF!,9,FALSE),""))</f>
        <v/>
      </c>
      <c r="J6060" s="19" t="str">
        <f>IF(A6060="","",IFERROR(VLOOKUP(TEXT(A6060,"0"),#REF!,10,FALSE),""))</f>
        <v/>
      </c>
      <c r="K6060" s="18" t="str">
        <f>IFERROR(INDEX(#REF!,MATCH(A6060,#REF!,0)),"")</f>
        <v/>
      </c>
      <c r="L6060" s="58" t="str">
        <f>IFERROR(INDEX(SKU!E:E,MATCH(B6060,SKU!C:C,0)),"")</f>
        <v/>
      </c>
      <c r="M6060" s="56"/>
      <c r="R6060" t="str">
        <f>IF(COUNTIF(ROMANEIOS!K:K,A6060)&gt;0,J6060,"")</f>
        <v/>
      </c>
    </row>
    <row r="6061" spans="1:18" ht="15.75" customHeight="1" x14ac:dyDescent="0.25">
      <c r="A6061" s="42" t="str">
        <f>IFERROR(INDEX(NFS!F:F,MATCH(B6061,NFS!E:E,0)),"")</f>
        <v/>
      </c>
      <c r="E6061" s="11" t="str">
        <f>IF(B6061="","",COUNTIF(SKU!C:C,B6061))</f>
        <v/>
      </c>
      <c r="H6061" s="64" t="str">
        <f>IF(A6061="","",IFERROR(VLOOKUP(TEXT(A6061,"0"),#REF!,7,FALSE),""))</f>
        <v/>
      </c>
      <c r="I6061" s="17" t="str">
        <f>IF(A6061="","",IFERROR(VLOOKUP(TEXT(A6061,"0"),#REF!,9,FALSE),""))</f>
        <v/>
      </c>
      <c r="J6061" s="19" t="str">
        <f>IF(A6061="","",IFERROR(VLOOKUP(TEXT(A6061,"0"),#REF!,10,FALSE),""))</f>
        <v/>
      </c>
      <c r="K6061" s="18" t="str">
        <f>IFERROR(INDEX(#REF!,MATCH(A6061,#REF!,0)),"")</f>
        <v/>
      </c>
      <c r="L6061" s="58" t="str">
        <f>IFERROR(INDEX(SKU!E:E,MATCH(B6061,SKU!C:C,0)),"")</f>
        <v/>
      </c>
      <c r="M6061" s="56"/>
      <c r="R6061" t="str">
        <f>IF(COUNTIF(ROMANEIOS!K:K,A6061)&gt;0,J6061,"")</f>
        <v/>
      </c>
    </row>
    <row r="6062" spans="1:18" ht="15.75" customHeight="1" x14ac:dyDescent="0.25">
      <c r="A6062" s="42" t="str">
        <f>IFERROR(INDEX(NFS!F:F,MATCH(B6062,NFS!E:E,0)),"")</f>
        <v/>
      </c>
      <c r="E6062" s="11" t="str">
        <f>IF(B6062="","",COUNTIF(SKU!C:C,B6062))</f>
        <v/>
      </c>
      <c r="H6062" s="64" t="str">
        <f>IF(A6062="","",IFERROR(VLOOKUP(TEXT(A6062,"0"),#REF!,7,FALSE),""))</f>
        <v/>
      </c>
      <c r="I6062" s="17" t="str">
        <f>IF(A6062="","",IFERROR(VLOOKUP(TEXT(A6062,"0"),#REF!,9,FALSE),""))</f>
        <v/>
      </c>
      <c r="J6062" s="19" t="str">
        <f>IF(A6062="","",IFERROR(VLOOKUP(TEXT(A6062,"0"),#REF!,10,FALSE),""))</f>
        <v/>
      </c>
      <c r="K6062" s="18" t="str">
        <f>IFERROR(INDEX(#REF!,MATCH(A6062,#REF!,0)),"")</f>
        <v/>
      </c>
      <c r="L6062" s="58" t="str">
        <f>IFERROR(INDEX(SKU!E:E,MATCH(B6062,SKU!C:C,0)),"")</f>
        <v/>
      </c>
      <c r="M6062" s="56"/>
      <c r="R6062" t="str">
        <f>IF(COUNTIF(ROMANEIOS!K:K,A6062)&gt;0,J6062,"")</f>
        <v/>
      </c>
    </row>
    <row r="6063" spans="1:18" ht="15.75" customHeight="1" x14ac:dyDescent="0.25">
      <c r="A6063" s="42" t="str">
        <f>IFERROR(INDEX(NFS!F:F,MATCH(B6063,NFS!E:E,0)),"")</f>
        <v/>
      </c>
      <c r="E6063" s="11" t="str">
        <f>IF(B6063="","",COUNTIF(SKU!C:C,B6063))</f>
        <v/>
      </c>
      <c r="H6063" s="64" t="str">
        <f>IF(A6063="","",IFERROR(VLOOKUP(TEXT(A6063,"0"),#REF!,7,FALSE),""))</f>
        <v/>
      </c>
      <c r="I6063" s="17" t="str">
        <f>IF(A6063="","",IFERROR(VLOOKUP(TEXT(A6063,"0"),#REF!,9,FALSE),""))</f>
        <v/>
      </c>
      <c r="J6063" s="19" t="str">
        <f>IF(A6063="","",IFERROR(VLOOKUP(TEXT(A6063,"0"),#REF!,10,FALSE),""))</f>
        <v/>
      </c>
      <c r="K6063" s="18" t="str">
        <f>IFERROR(INDEX(#REF!,MATCH(A6063,#REF!,0)),"")</f>
        <v/>
      </c>
      <c r="L6063" s="58" t="str">
        <f>IFERROR(INDEX(SKU!E:E,MATCH(B6063,SKU!C:C,0)),"")</f>
        <v/>
      </c>
      <c r="M6063" s="56"/>
      <c r="R6063" t="str">
        <f>IF(COUNTIF(ROMANEIOS!K:K,A6063)&gt;0,J6063,"")</f>
        <v/>
      </c>
    </row>
    <row r="6064" spans="1:18" ht="15.75" customHeight="1" x14ac:dyDescent="0.25">
      <c r="A6064" s="42" t="str">
        <f>IFERROR(INDEX(NFS!F:F,MATCH(B6064,NFS!E:E,0)),"")</f>
        <v/>
      </c>
      <c r="E6064" s="11" t="str">
        <f>IF(B6064="","",COUNTIF(SKU!C:C,B6064))</f>
        <v/>
      </c>
      <c r="H6064" s="64" t="str">
        <f>IF(A6064="","",IFERROR(VLOOKUP(TEXT(A6064,"0"),#REF!,7,FALSE),""))</f>
        <v/>
      </c>
      <c r="I6064" s="17" t="str">
        <f>IF(A6064="","",IFERROR(VLOOKUP(TEXT(A6064,"0"),#REF!,9,FALSE),""))</f>
        <v/>
      </c>
      <c r="J6064" s="19" t="str">
        <f>IF(A6064="","",IFERROR(VLOOKUP(TEXT(A6064,"0"),#REF!,10,FALSE),""))</f>
        <v/>
      </c>
      <c r="K6064" s="18" t="str">
        <f>IFERROR(INDEX(#REF!,MATCH(A6064,#REF!,0)),"")</f>
        <v/>
      </c>
      <c r="L6064" s="58" t="str">
        <f>IFERROR(INDEX(SKU!E:E,MATCH(B6064,SKU!C:C,0)),"")</f>
        <v/>
      </c>
      <c r="M6064" s="56"/>
      <c r="R6064" t="str">
        <f>IF(COUNTIF(ROMANEIOS!K:K,A6064)&gt;0,J6064,"")</f>
        <v/>
      </c>
    </row>
    <row r="6065" spans="1:18" ht="15.75" customHeight="1" x14ac:dyDescent="0.25">
      <c r="A6065" s="42" t="str">
        <f>IFERROR(INDEX(NFS!F:F,MATCH(B6065,NFS!E:E,0)),"")</f>
        <v/>
      </c>
      <c r="E6065" s="11" t="str">
        <f>IF(B6065="","",COUNTIF(SKU!C:C,B6065))</f>
        <v/>
      </c>
      <c r="H6065" s="64" t="str">
        <f>IF(A6065="","",IFERROR(VLOOKUP(TEXT(A6065,"0"),#REF!,7,FALSE),""))</f>
        <v/>
      </c>
      <c r="I6065" s="17" t="str">
        <f>IF(A6065="","",IFERROR(VLOOKUP(TEXT(A6065,"0"),#REF!,9,FALSE),""))</f>
        <v/>
      </c>
      <c r="J6065" s="19" t="str">
        <f>IF(A6065="","",IFERROR(VLOOKUP(TEXT(A6065,"0"),#REF!,10,FALSE),""))</f>
        <v/>
      </c>
      <c r="K6065" s="18" t="str">
        <f>IFERROR(INDEX(#REF!,MATCH(A6065,#REF!,0)),"")</f>
        <v/>
      </c>
      <c r="L6065" s="58" t="str">
        <f>IFERROR(INDEX(SKU!E:E,MATCH(B6065,SKU!C:C,0)),"")</f>
        <v/>
      </c>
      <c r="M6065" s="56"/>
      <c r="R6065" t="str">
        <f>IF(COUNTIF(ROMANEIOS!K:K,A6065)&gt;0,J6065,"")</f>
        <v/>
      </c>
    </row>
    <row r="6066" spans="1:18" ht="15.75" customHeight="1" x14ac:dyDescent="0.25">
      <c r="A6066" s="42" t="str">
        <f>IFERROR(INDEX(NFS!F:F,MATCH(B6066,NFS!E:E,0)),"")</f>
        <v/>
      </c>
      <c r="E6066" s="11" t="str">
        <f>IF(B6066="","",COUNTIF(SKU!C:C,B6066))</f>
        <v/>
      </c>
      <c r="H6066" s="64" t="str">
        <f>IF(A6066="","",IFERROR(VLOOKUP(TEXT(A6066,"0"),#REF!,7,FALSE),""))</f>
        <v/>
      </c>
      <c r="I6066" s="17" t="str">
        <f>IF(A6066="","",IFERROR(VLOOKUP(TEXT(A6066,"0"),#REF!,9,FALSE),""))</f>
        <v/>
      </c>
      <c r="J6066" s="19" t="str">
        <f>IF(A6066="","",IFERROR(VLOOKUP(TEXT(A6066,"0"),#REF!,10,FALSE),""))</f>
        <v/>
      </c>
      <c r="K6066" s="18" t="str">
        <f>IFERROR(INDEX(#REF!,MATCH(A6066,#REF!,0)),"")</f>
        <v/>
      </c>
      <c r="L6066" s="58" t="str">
        <f>IFERROR(INDEX(SKU!E:E,MATCH(B6066,SKU!C:C,0)),"")</f>
        <v/>
      </c>
      <c r="M6066" s="56"/>
      <c r="R6066" t="str">
        <f>IF(COUNTIF(ROMANEIOS!K:K,A6066)&gt;0,J6066,"")</f>
        <v/>
      </c>
    </row>
    <row r="6067" spans="1:18" ht="15.75" customHeight="1" x14ac:dyDescent="0.25">
      <c r="A6067" s="42" t="str">
        <f>IFERROR(INDEX(NFS!F:F,MATCH(B6067,NFS!E:E,0)),"")</f>
        <v/>
      </c>
      <c r="E6067" s="11" t="str">
        <f>IF(B6067="","",COUNTIF(SKU!C:C,B6067))</f>
        <v/>
      </c>
      <c r="H6067" s="64" t="str">
        <f>IF(A6067="","",IFERROR(VLOOKUP(TEXT(A6067,"0"),#REF!,7,FALSE),""))</f>
        <v/>
      </c>
      <c r="I6067" s="17" t="str">
        <f>IF(A6067="","",IFERROR(VLOOKUP(TEXT(A6067,"0"),#REF!,9,FALSE),""))</f>
        <v/>
      </c>
      <c r="J6067" s="19" t="str">
        <f>IF(A6067="","",IFERROR(VLOOKUP(TEXT(A6067,"0"),#REF!,10,FALSE),""))</f>
        <v/>
      </c>
      <c r="K6067" s="18" t="str">
        <f>IFERROR(INDEX(#REF!,MATCH(A6067,#REF!,0)),"")</f>
        <v/>
      </c>
      <c r="L6067" s="58" t="str">
        <f>IFERROR(INDEX(SKU!E:E,MATCH(B6067,SKU!C:C,0)),"")</f>
        <v/>
      </c>
      <c r="M6067" s="56"/>
      <c r="R6067" t="str">
        <f>IF(COUNTIF(ROMANEIOS!K:K,A6067)&gt;0,J6067,"")</f>
        <v/>
      </c>
    </row>
    <row r="6068" spans="1:18" ht="15.75" customHeight="1" x14ac:dyDescent="0.25">
      <c r="A6068" s="42" t="str">
        <f>IFERROR(INDEX(NFS!F:F,MATCH(B6068,NFS!E:E,0)),"")</f>
        <v/>
      </c>
      <c r="E6068" s="11" t="str">
        <f>IF(B6068="","",COUNTIF(SKU!C:C,B6068))</f>
        <v/>
      </c>
      <c r="H6068" s="64" t="str">
        <f>IF(A6068="","",IFERROR(VLOOKUP(TEXT(A6068,"0"),#REF!,7,FALSE),""))</f>
        <v/>
      </c>
      <c r="I6068" s="17" t="str">
        <f>IF(A6068="","",IFERROR(VLOOKUP(TEXT(A6068,"0"),#REF!,9,FALSE),""))</f>
        <v/>
      </c>
      <c r="J6068" s="19" t="str">
        <f>IF(A6068="","",IFERROR(VLOOKUP(TEXT(A6068,"0"),#REF!,10,FALSE),""))</f>
        <v/>
      </c>
      <c r="K6068" s="18" t="str">
        <f>IFERROR(INDEX(#REF!,MATCH(A6068,#REF!,0)),"")</f>
        <v/>
      </c>
      <c r="L6068" s="58" t="str">
        <f>IFERROR(INDEX(SKU!E:E,MATCH(B6068,SKU!C:C,0)),"")</f>
        <v/>
      </c>
      <c r="M6068" s="56"/>
      <c r="R6068" t="str">
        <f>IF(COUNTIF(ROMANEIOS!K:K,A6068)&gt;0,J6068,"")</f>
        <v/>
      </c>
    </row>
    <row r="6069" spans="1:18" ht="15.75" customHeight="1" x14ac:dyDescent="0.25">
      <c r="A6069" s="42" t="str">
        <f>IFERROR(INDEX(NFS!F:F,MATCH(B6069,NFS!E:E,0)),"")</f>
        <v/>
      </c>
      <c r="E6069" s="11" t="str">
        <f>IF(B6069="","",COUNTIF(SKU!C:C,B6069))</f>
        <v/>
      </c>
      <c r="H6069" s="64" t="str">
        <f>IF(A6069="","",IFERROR(VLOOKUP(TEXT(A6069,"0"),#REF!,7,FALSE),""))</f>
        <v/>
      </c>
      <c r="I6069" s="17" t="str">
        <f>IF(A6069="","",IFERROR(VLOOKUP(TEXT(A6069,"0"),#REF!,9,FALSE),""))</f>
        <v/>
      </c>
      <c r="J6069" s="19" t="str">
        <f>IF(A6069="","",IFERROR(VLOOKUP(TEXT(A6069,"0"),#REF!,10,FALSE),""))</f>
        <v/>
      </c>
      <c r="K6069" s="18" t="str">
        <f>IFERROR(INDEX(#REF!,MATCH(A6069,#REF!,0)),"")</f>
        <v/>
      </c>
      <c r="L6069" s="58" t="str">
        <f>IFERROR(INDEX(SKU!E:E,MATCH(B6069,SKU!C:C,0)),"")</f>
        <v/>
      </c>
      <c r="M6069" s="56"/>
      <c r="R6069" t="str">
        <f>IF(COUNTIF(ROMANEIOS!K:K,A6069)&gt;0,J6069,"")</f>
        <v/>
      </c>
    </row>
    <row r="6070" spans="1:18" ht="15.75" customHeight="1" x14ac:dyDescent="0.25">
      <c r="A6070" s="42" t="str">
        <f>IFERROR(INDEX(NFS!F:F,MATCH(B6070,NFS!E:E,0)),"")</f>
        <v/>
      </c>
      <c r="E6070" s="11" t="str">
        <f>IF(B6070="","",COUNTIF(SKU!C:C,B6070))</f>
        <v/>
      </c>
      <c r="H6070" s="64" t="str">
        <f>IF(A6070="","",IFERROR(VLOOKUP(TEXT(A6070,"0"),#REF!,7,FALSE),""))</f>
        <v/>
      </c>
      <c r="I6070" s="17" t="str">
        <f>IF(A6070="","",IFERROR(VLOOKUP(TEXT(A6070,"0"),#REF!,9,FALSE),""))</f>
        <v/>
      </c>
      <c r="J6070" s="19" t="str">
        <f>IF(A6070="","",IFERROR(VLOOKUP(TEXT(A6070,"0"),#REF!,10,FALSE),""))</f>
        <v/>
      </c>
      <c r="K6070" s="18" t="str">
        <f>IFERROR(INDEX(#REF!,MATCH(A6070,#REF!,0)),"")</f>
        <v/>
      </c>
      <c r="L6070" s="58" t="str">
        <f>IFERROR(INDEX(SKU!E:E,MATCH(B6070,SKU!C:C,0)),"")</f>
        <v/>
      </c>
      <c r="M6070" s="56"/>
      <c r="R6070" t="str">
        <f>IF(COUNTIF(ROMANEIOS!K:K,A6070)&gt;0,J6070,"")</f>
        <v/>
      </c>
    </row>
    <row r="6071" spans="1:18" ht="15.75" customHeight="1" x14ac:dyDescent="0.25">
      <c r="A6071" s="42" t="str">
        <f>IFERROR(INDEX(NFS!F:F,MATCH(B6071,NFS!E:E,0)),"")</f>
        <v/>
      </c>
      <c r="E6071" s="11" t="str">
        <f>IF(B6071="","",COUNTIF(SKU!C:C,B6071))</f>
        <v/>
      </c>
      <c r="H6071" s="64" t="str">
        <f>IF(A6071="","",IFERROR(VLOOKUP(TEXT(A6071,"0"),#REF!,7,FALSE),""))</f>
        <v/>
      </c>
      <c r="I6071" s="17" t="str">
        <f>IF(A6071="","",IFERROR(VLOOKUP(TEXT(A6071,"0"),#REF!,9,FALSE),""))</f>
        <v/>
      </c>
      <c r="J6071" s="19" t="str">
        <f>IF(A6071="","",IFERROR(VLOOKUP(TEXT(A6071,"0"),#REF!,10,FALSE),""))</f>
        <v/>
      </c>
      <c r="K6071" s="18" t="str">
        <f>IFERROR(INDEX(#REF!,MATCH(A6071,#REF!,0)),"")</f>
        <v/>
      </c>
      <c r="L6071" s="58" t="str">
        <f>IFERROR(INDEX(SKU!E:E,MATCH(B6071,SKU!C:C,0)),"")</f>
        <v/>
      </c>
      <c r="M6071" s="56"/>
      <c r="R6071" t="str">
        <f>IF(COUNTIF(ROMANEIOS!K:K,A6071)&gt;0,J6071,"")</f>
        <v/>
      </c>
    </row>
    <row r="6072" spans="1:18" ht="15.75" customHeight="1" x14ac:dyDescent="0.25">
      <c r="A6072" s="42" t="str">
        <f>IFERROR(INDEX(NFS!F:F,MATCH(B6072,NFS!E:E,0)),"")</f>
        <v/>
      </c>
      <c r="E6072" s="11" t="str">
        <f>IF(B6072="","",COUNTIF(SKU!C:C,B6072))</f>
        <v/>
      </c>
      <c r="H6072" s="64" t="str">
        <f>IF(A6072="","",IFERROR(VLOOKUP(TEXT(A6072,"0"),#REF!,7,FALSE),""))</f>
        <v/>
      </c>
      <c r="I6072" s="17" t="str">
        <f>IF(A6072="","",IFERROR(VLOOKUP(TEXT(A6072,"0"),#REF!,9,FALSE),""))</f>
        <v/>
      </c>
      <c r="J6072" s="19" t="str">
        <f>IF(A6072="","",IFERROR(VLOOKUP(TEXT(A6072,"0"),#REF!,10,FALSE),""))</f>
        <v/>
      </c>
      <c r="K6072" s="18" t="str">
        <f>IFERROR(INDEX(#REF!,MATCH(A6072,#REF!,0)),"")</f>
        <v/>
      </c>
      <c r="L6072" s="58" t="str">
        <f>IFERROR(INDEX(SKU!E:E,MATCH(B6072,SKU!C:C,0)),"")</f>
        <v/>
      </c>
      <c r="M6072" s="56"/>
      <c r="R6072" t="str">
        <f>IF(COUNTIF(ROMANEIOS!K:K,A6072)&gt;0,J6072,"")</f>
        <v/>
      </c>
    </row>
    <row r="6073" spans="1:18" ht="15.75" customHeight="1" x14ac:dyDescent="0.25">
      <c r="A6073" s="42" t="str">
        <f>IFERROR(INDEX(NFS!F:F,MATCH(B6073,NFS!E:E,0)),"")</f>
        <v/>
      </c>
      <c r="E6073" s="11" t="str">
        <f>IF(B6073="","",COUNTIF(SKU!C:C,B6073))</f>
        <v/>
      </c>
      <c r="H6073" s="64" t="str">
        <f>IF(A6073="","",IFERROR(VLOOKUP(TEXT(A6073,"0"),#REF!,7,FALSE),""))</f>
        <v/>
      </c>
      <c r="I6073" s="17" t="str">
        <f>IF(A6073="","",IFERROR(VLOOKUP(TEXT(A6073,"0"),#REF!,9,FALSE),""))</f>
        <v/>
      </c>
      <c r="J6073" s="19" t="str">
        <f>IF(A6073="","",IFERROR(VLOOKUP(TEXT(A6073,"0"),#REF!,10,FALSE),""))</f>
        <v/>
      </c>
      <c r="K6073" s="18" t="str">
        <f>IFERROR(INDEX(#REF!,MATCH(A6073,#REF!,0)),"")</f>
        <v/>
      </c>
      <c r="L6073" s="58" t="str">
        <f>IFERROR(INDEX(SKU!E:E,MATCH(B6073,SKU!C:C,0)),"")</f>
        <v/>
      </c>
      <c r="M6073" s="56"/>
      <c r="R6073" t="str">
        <f>IF(COUNTIF(ROMANEIOS!K:K,A6073)&gt;0,J6073,"")</f>
        <v/>
      </c>
    </row>
    <row r="6074" spans="1:18" ht="15.75" customHeight="1" x14ac:dyDescent="0.25">
      <c r="A6074" s="42" t="str">
        <f>IFERROR(INDEX(NFS!F:F,MATCH(B6074,NFS!E:E,0)),"")</f>
        <v/>
      </c>
      <c r="E6074" s="11" t="str">
        <f>IF(B6074="","",COUNTIF(SKU!C:C,B6074))</f>
        <v/>
      </c>
      <c r="H6074" s="64" t="str">
        <f>IF(A6074="","",IFERROR(VLOOKUP(TEXT(A6074,"0"),#REF!,7,FALSE),""))</f>
        <v/>
      </c>
      <c r="I6074" s="17" t="str">
        <f>IF(A6074="","",IFERROR(VLOOKUP(TEXT(A6074,"0"),#REF!,9,FALSE),""))</f>
        <v/>
      </c>
      <c r="J6074" s="19" t="str">
        <f>IF(A6074="","",IFERROR(VLOOKUP(TEXT(A6074,"0"),#REF!,10,FALSE),""))</f>
        <v/>
      </c>
      <c r="K6074" s="18" t="str">
        <f>IFERROR(INDEX(#REF!,MATCH(A6074,#REF!,0)),"")</f>
        <v/>
      </c>
      <c r="L6074" s="58" t="str">
        <f>IFERROR(INDEX(SKU!E:E,MATCH(B6074,SKU!C:C,0)),"")</f>
        <v/>
      </c>
      <c r="M6074" s="56"/>
      <c r="R6074" t="str">
        <f>IF(COUNTIF(ROMANEIOS!K:K,A6074)&gt;0,J6074,"")</f>
        <v/>
      </c>
    </row>
    <row r="6075" spans="1:18" ht="15.75" customHeight="1" x14ac:dyDescent="0.25">
      <c r="A6075" s="42" t="str">
        <f>IFERROR(INDEX(NFS!F:F,MATCH(B6075,NFS!E:E,0)),"")</f>
        <v/>
      </c>
      <c r="E6075" s="11" t="str">
        <f>IF(B6075="","",COUNTIF(SKU!C:C,B6075))</f>
        <v/>
      </c>
      <c r="H6075" s="64" t="str">
        <f>IF(A6075="","",IFERROR(VLOOKUP(TEXT(A6075,"0"),#REF!,7,FALSE),""))</f>
        <v/>
      </c>
      <c r="I6075" s="17" t="str">
        <f>IF(A6075="","",IFERROR(VLOOKUP(TEXT(A6075,"0"),#REF!,9,FALSE),""))</f>
        <v/>
      </c>
      <c r="J6075" s="19" t="str">
        <f>IF(A6075="","",IFERROR(VLOOKUP(TEXT(A6075,"0"),#REF!,10,FALSE),""))</f>
        <v/>
      </c>
      <c r="K6075" s="18" t="str">
        <f>IFERROR(INDEX(#REF!,MATCH(A6075,#REF!,0)),"")</f>
        <v/>
      </c>
      <c r="L6075" s="58" t="str">
        <f>IFERROR(INDEX(SKU!E:E,MATCH(B6075,SKU!C:C,0)),"")</f>
        <v/>
      </c>
      <c r="M6075" s="56"/>
      <c r="R6075" t="str">
        <f>IF(COUNTIF(ROMANEIOS!K:K,A6075)&gt;0,J6075,"")</f>
        <v/>
      </c>
    </row>
    <row r="6076" spans="1:18" ht="15.75" customHeight="1" x14ac:dyDescent="0.25">
      <c r="A6076" s="42" t="str">
        <f>IFERROR(INDEX(NFS!F:F,MATCH(B6076,NFS!E:E,0)),"")</f>
        <v/>
      </c>
      <c r="E6076" s="11" t="str">
        <f>IF(B6076="","",COUNTIF(SKU!C:C,B6076))</f>
        <v/>
      </c>
      <c r="H6076" s="64" t="str">
        <f>IF(A6076="","",IFERROR(VLOOKUP(TEXT(A6076,"0"),#REF!,7,FALSE),""))</f>
        <v/>
      </c>
      <c r="I6076" s="17" t="str">
        <f>IF(A6076="","",IFERROR(VLOOKUP(TEXT(A6076,"0"),#REF!,9,FALSE),""))</f>
        <v/>
      </c>
      <c r="J6076" s="19" t="str">
        <f>IF(A6076="","",IFERROR(VLOOKUP(TEXT(A6076,"0"),#REF!,10,FALSE),""))</f>
        <v/>
      </c>
      <c r="K6076" s="18" t="str">
        <f>IFERROR(INDEX(#REF!,MATCH(A6076,#REF!,0)),"")</f>
        <v/>
      </c>
      <c r="L6076" s="58" t="str">
        <f>IFERROR(INDEX(SKU!E:E,MATCH(B6076,SKU!C:C,0)),"")</f>
        <v/>
      </c>
      <c r="M6076" s="56"/>
      <c r="R6076" t="str">
        <f>IF(COUNTIF(ROMANEIOS!K:K,A6076)&gt;0,J6076,"")</f>
        <v/>
      </c>
    </row>
    <row r="6077" spans="1:18" ht="15.75" customHeight="1" x14ac:dyDescent="0.25">
      <c r="A6077" s="42" t="str">
        <f>IFERROR(INDEX(NFS!F:F,MATCH(B6077,NFS!E:E,0)),"")</f>
        <v/>
      </c>
      <c r="E6077" s="11" t="str">
        <f>IF(B6077="","",COUNTIF(SKU!C:C,B6077))</f>
        <v/>
      </c>
      <c r="H6077" s="64" t="str">
        <f>IF(A6077="","",IFERROR(VLOOKUP(TEXT(A6077,"0"),#REF!,7,FALSE),""))</f>
        <v/>
      </c>
      <c r="I6077" s="17" t="str">
        <f>IF(A6077="","",IFERROR(VLOOKUP(TEXT(A6077,"0"),#REF!,9,FALSE),""))</f>
        <v/>
      </c>
      <c r="J6077" s="19" t="str">
        <f>IF(A6077="","",IFERROR(VLOOKUP(TEXT(A6077,"0"),#REF!,10,FALSE),""))</f>
        <v/>
      </c>
      <c r="K6077" s="18" t="str">
        <f>IFERROR(INDEX(#REF!,MATCH(A6077,#REF!,0)),"")</f>
        <v/>
      </c>
      <c r="L6077" s="58" t="str">
        <f>IFERROR(INDEX(SKU!E:E,MATCH(B6077,SKU!C:C,0)),"")</f>
        <v/>
      </c>
      <c r="M6077" s="56"/>
      <c r="R6077" t="str">
        <f>IF(COUNTIF(ROMANEIOS!K:K,A6077)&gt;0,J6077,"")</f>
        <v/>
      </c>
    </row>
    <row r="6078" spans="1:18" ht="15.75" customHeight="1" x14ac:dyDescent="0.25">
      <c r="A6078" s="42" t="str">
        <f>IFERROR(INDEX(NFS!F:F,MATCH(B6078,NFS!E:E,0)),"")</f>
        <v/>
      </c>
      <c r="E6078" s="11" t="str">
        <f>IF(B6078="","",COUNTIF(SKU!C:C,B6078))</f>
        <v/>
      </c>
      <c r="H6078" s="64" t="str">
        <f>IF(A6078="","",IFERROR(VLOOKUP(TEXT(A6078,"0"),#REF!,7,FALSE),""))</f>
        <v/>
      </c>
      <c r="I6078" s="17" t="str">
        <f>IF(A6078="","",IFERROR(VLOOKUP(TEXT(A6078,"0"),#REF!,9,FALSE),""))</f>
        <v/>
      </c>
      <c r="J6078" s="19" t="str">
        <f>IF(A6078="","",IFERROR(VLOOKUP(TEXT(A6078,"0"),#REF!,10,FALSE),""))</f>
        <v/>
      </c>
      <c r="K6078" s="18" t="str">
        <f>IFERROR(INDEX(#REF!,MATCH(A6078,#REF!,0)),"")</f>
        <v/>
      </c>
      <c r="L6078" s="58" t="str">
        <f>IFERROR(INDEX(SKU!E:E,MATCH(B6078,SKU!C:C,0)),"")</f>
        <v/>
      </c>
      <c r="M6078" s="56"/>
      <c r="R6078" t="str">
        <f>IF(COUNTIF(ROMANEIOS!K:K,A6078)&gt;0,J6078,"")</f>
        <v/>
      </c>
    </row>
    <row r="6079" spans="1:18" ht="15.75" customHeight="1" x14ac:dyDescent="0.25">
      <c r="A6079" s="42" t="str">
        <f>IFERROR(INDEX(NFS!F:F,MATCH(B6079,NFS!E:E,0)),"")</f>
        <v/>
      </c>
      <c r="E6079" s="11" t="str">
        <f>IF(B6079="","",COUNTIF(SKU!C:C,B6079))</f>
        <v/>
      </c>
      <c r="H6079" s="64" t="str">
        <f>IF(A6079="","",IFERROR(VLOOKUP(TEXT(A6079,"0"),#REF!,7,FALSE),""))</f>
        <v/>
      </c>
      <c r="I6079" s="17" t="str">
        <f>IF(A6079="","",IFERROR(VLOOKUP(TEXT(A6079,"0"),#REF!,9,FALSE),""))</f>
        <v/>
      </c>
      <c r="J6079" s="19" t="str">
        <f>IF(A6079="","",IFERROR(VLOOKUP(TEXT(A6079,"0"),#REF!,10,FALSE),""))</f>
        <v/>
      </c>
      <c r="K6079" s="18" t="str">
        <f>IFERROR(INDEX(#REF!,MATCH(A6079,#REF!,0)),"")</f>
        <v/>
      </c>
      <c r="L6079" s="58" t="str">
        <f>IFERROR(INDEX(SKU!E:E,MATCH(B6079,SKU!C:C,0)),"")</f>
        <v/>
      </c>
      <c r="M6079" s="56"/>
      <c r="R6079" t="str">
        <f>IF(COUNTIF(ROMANEIOS!K:K,A6079)&gt;0,J6079,"")</f>
        <v/>
      </c>
    </row>
    <row r="6080" spans="1:18" ht="15.75" customHeight="1" x14ac:dyDescent="0.25">
      <c r="A6080" s="42" t="str">
        <f>IFERROR(INDEX(NFS!F:F,MATCH(B6080,NFS!E:E,0)),"")</f>
        <v/>
      </c>
      <c r="E6080" s="11" t="str">
        <f>IF(B6080="","",COUNTIF(SKU!C:C,B6080))</f>
        <v/>
      </c>
      <c r="H6080" s="64" t="str">
        <f>IF(A6080="","",IFERROR(VLOOKUP(TEXT(A6080,"0"),#REF!,7,FALSE),""))</f>
        <v/>
      </c>
      <c r="I6080" s="17" t="str">
        <f>IF(A6080="","",IFERROR(VLOOKUP(TEXT(A6080,"0"),#REF!,9,FALSE),""))</f>
        <v/>
      </c>
      <c r="J6080" s="19" t="str">
        <f>IF(A6080="","",IFERROR(VLOOKUP(TEXT(A6080,"0"),#REF!,10,FALSE),""))</f>
        <v/>
      </c>
      <c r="K6080" s="18" t="str">
        <f>IFERROR(INDEX(#REF!,MATCH(A6080,#REF!,0)),"")</f>
        <v/>
      </c>
      <c r="L6080" s="58" t="str">
        <f>IFERROR(INDEX(SKU!E:E,MATCH(B6080,SKU!C:C,0)),"")</f>
        <v/>
      </c>
      <c r="M6080" s="56"/>
      <c r="R6080" t="str">
        <f>IF(COUNTIF(ROMANEIOS!K:K,A6080)&gt;0,J6080,"")</f>
        <v/>
      </c>
    </row>
    <row r="6081" spans="1:18" ht="15.75" customHeight="1" x14ac:dyDescent="0.25">
      <c r="A6081" s="42" t="str">
        <f>IFERROR(INDEX(NFS!F:F,MATCH(B6081,NFS!E:E,0)),"")</f>
        <v/>
      </c>
      <c r="E6081" s="11" t="str">
        <f>IF(B6081="","",COUNTIF(SKU!C:C,B6081))</f>
        <v/>
      </c>
      <c r="H6081" s="64" t="str">
        <f>IF(A6081="","",IFERROR(VLOOKUP(TEXT(A6081,"0"),#REF!,7,FALSE),""))</f>
        <v/>
      </c>
      <c r="I6081" s="17" t="str">
        <f>IF(A6081="","",IFERROR(VLOOKUP(TEXT(A6081,"0"),#REF!,9,FALSE),""))</f>
        <v/>
      </c>
      <c r="J6081" s="19" t="str">
        <f>IF(A6081="","",IFERROR(VLOOKUP(TEXT(A6081,"0"),#REF!,10,FALSE),""))</f>
        <v/>
      </c>
      <c r="K6081" s="18" t="str">
        <f>IFERROR(INDEX(#REF!,MATCH(A6081,#REF!,0)),"")</f>
        <v/>
      </c>
      <c r="L6081" s="58" t="str">
        <f>IFERROR(INDEX(SKU!E:E,MATCH(B6081,SKU!C:C,0)),"")</f>
        <v/>
      </c>
      <c r="M6081" s="56"/>
      <c r="R6081" t="str">
        <f>IF(COUNTIF(ROMANEIOS!K:K,A6081)&gt;0,J6081,"")</f>
        <v/>
      </c>
    </row>
    <row r="6082" spans="1:18" ht="15.75" customHeight="1" x14ac:dyDescent="0.25">
      <c r="A6082" s="42" t="str">
        <f>IFERROR(INDEX(NFS!F:F,MATCH(B6082,NFS!E:E,0)),"")</f>
        <v/>
      </c>
      <c r="E6082" s="11" t="str">
        <f>IF(B6082="","",COUNTIF(SKU!C:C,B6082))</f>
        <v/>
      </c>
      <c r="H6082" s="64" t="str">
        <f>IF(A6082="","",IFERROR(VLOOKUP(TEXT(A6082,"0"),#REF!,7,FALSE),""))</f>
        <v/>
      </c>
      <c r="I6082" s="17" t="str">
        <f>IF(A6082="","",IFERROR(VLOOKUP(TEXT(A6082,"0"),#REF!,9,FALSE),""))</f>
        <v/>
      </c>
      <c r="J6082" s="19" t="str">
        <f>IF(A6082="","",IFERROR(VLOOKUP(TEXT(A6082,"0"),#REF!,10,FALSE),""))</f>
        <v/>
      </c>
      <c r="K6082" s="18" t="str">
        <f>IFERROR(INDEX(#REF!,MATCH(A6082,#REF!,0)),"")</f>
        <v/>
      </c>
      <c r="L6082" s="58" t="str">
        <f>IFERROR(INDEX(SKU!E:E,MATCH(B6082,SKU!C:C,0)),"")</f>
        <v/>
      </c>
      <c r="M6082" s="56"/>
      <c r="R6082" t="str">
        <f>IF(COUNTIF(ROMANEIOS!K:K,A6082)&gt;0,J6082,"")</f>
        <v/>
      </c>
    </row>
    <row r="6083" spans="1:18" ht="15.75" customHeight="1" x14ac:dyDescent="0.25">
      <c r="A6083" s="42" t="str">
        <f>IFERROR(INDEX(NFS!F:F,MATCH(B6083,NFS!E:E,0)),"")</f>
        <v/>
      </c>
      <c r="E6083" s="11" t="str">
        <f>IF(B6083="","",COUNTIF(SKU!C:C,B6083))</f>
        <v/>
      </c>
      <c r="H6083" s="64" t="str">
        <f>IF(A6083="","",IFERROR(VLOOKUP(TEXT(A6083,"0"),#REF!,7,FALSE),""))</f>
        <v/>
      </c>
      <c r="I6083" s="17" t="str">
        <f>IF(A6083="","",IFERROR(VLOOKUP(TEXT(A6083,"0"),#REF!,9,FALSE),""))</f>
        <v/>
      </c>
      <c r="J6083" s="19" t="str">
        <f>IF(A6083="","",IFERROR(VLOOKUP(TEXT(A6083,"0"),#REF!,10,FALSE),""))</f>
        <v/>
      </c>
      <c r="K6083" s="18" t="str">
        <f>IFERROR(INDEX(#REF!,MATCH(A6083,#REF!,0)),"")</f>
        <v/>
      </c>
      <c r="L6083" s="58" t="str">
        <f>IFERROR(INDEX(SKU!E:E,MATCH(B6083,SKU!C:C,0)),"")</f>
        <v/>
      </c>
      <c r="M6083" s="56"/>
      <c r="R6083" t="str">
        <f>IF(COUNTIF(ROMANEIOS!K:K,A6083)&gt;0,J6083,"")</f>
        <v/>
      </c>
    </row>
    <row r="6084" spans="1:18" ht="15.75" customHeight="1" x14ac:dyDescent="0.25">
      <c r="A6084" s="42" t="str">
        <f>IFERROR(INDEX(NFS!F:F,MATCH(B6084,NFS!E:E,0)),"")</f>
        <v/>
      </c>
      <c r="E6084" s="11" t="str">
        <f>IF(B6084="","",COUNTIF(SKU!C:C,B6084))</f>
        <v/>
      </c>
      <c r="H6084" s="64" t="str">
        <f>IF(A6084="","",IFERROR(VLOOKUP(TEXT(A6084,"0"),#REF!,7,FALSE),""))</f>
        <v/>
      </c>
      <c r="I6084" s="17" t="str">
        <f>IF(A6084="","",IFERROR(VLOOKUP(TEXT(A6084,"0"),#REF!,9,FALSE),""))</f>
        <v/>
      </c>
      <c r="J6084" s="19" t="str">
        <f>IF(A6084="","",IFERROR(VLOOKUP(TEXT(A6084,"0"),#REF!,10,FALSE),""))</f>
        <v/>
      </c>
      <c r="K6084" s="18" t="str">
        <f>IFERROR(INDEX(#REF!,MATCH(A6084,#REF!,0)),"")</f>
        <v/>
      </c>
      <c r="L6084" s="58" t="str">
        <f>IFERROR(INDEX(SKU!E:E,MATCH(B6084,SKU!C:C,0)),"")</f>
        <v/>
      </c>
      <c r="M6084" s="56"/>
      <c r="R6084" t="str">
        <f>IF(COUNTIF(ROMANEIOS!K:K,A6084)&gt;0,J6084,"")</f>
        <v/>
      </c>
    </row>
    <row r="6085" spans="1:18" ht="15.75" customHeight="1" x14ac:dyDescent="0.25">
      <c r="A6085" s="42" t="str">
        <f>IFERROR(INDEX(NFS!F:F,MATCH(B6085,NFS!E:E,0)),"")</f>
        <v/>
      </c>
      <c r="E6085" s="11" t="str">
        <f>IF(B6085="","",COUNTIF(SKU!C:C,B6085))</f>
        <v/>
      </c>
      <c r="H6085" s="64" t="str">
        <f>IF(A6085="","",IFERROR(VLOOKUP(TEXT(A6085,"0"),#REF!,7,FALSE),""))</f>
        <v/>
      </c>
      <c r="I6085" s="17" t="str">
        <f>IF(A6085="","",IFERROR(VLOOKUP(TEXT(A6085,"0"),#REF!,9,FALSE),""))</f>
        <v/>
      </c>
      <c r="J6085" s="19" t="str">
        <f>IF(A6085="","",IFERROR(VLOOKUP(TEXT(A6085,"0"),#REF!,10,FALSE),""))</f>
        <v/>
      </c>
      <c r="K6085" s="18" t="str">
        <f>IFERROR(INDEX(#REF!,MATCH(A6085,#REF!,0)),"")</f>
        <v/>
      </c>
      <c r="L6085" s="58" t="str">
        <f>IFERROR(INDEX(SKU!E:E,MATCH(B6085,SKU!C:C,0)),"")</f>
        <v/>
      </c>
      <c r="M6085" s="56"/>
      <c r="R6085" t="str">
        <f>IF(COUNTIF(ROMANEIOS!K:K,A6085)&gt;0,J6085,"")</f>
        <v/>
      </c>
    </row>
    <row r="6086" spans="1:18" ht="15.75" customHeight="1" x14ac:dyDescent="0.25">
      <c r="A6086" s="42" t="str">
        <f>IFERROR(INDEX(NFS!F:F,MATCH(B6086,NFS!E:E,0)),"")</f>
        <v/>
      </c>
      <c r="E6086" s="11" t="str">
        <f>IF(B6086="","",COUNTIF(SKU!C:C,B6086))</f>
        <v/>
      </c>
      <c r="H6086" s="64" t="str">
        <f>IF(A6086="","",IFERROR(VLOOKUP(TEXT(A6086,"0"),#REF!,7,FALSE),""))</f>
        <v/>
      </c>
      <c r="I6086" s="17" t="str">
        <f>IF(A6086="","",IFERROR(VLOOKUP(TEXT(A6086,"0"),#REF!,9,FALSE),""))</f>
        <v/>
      </c>
      <c r="J6086" s="19" t="str">
        <f>IF(A6086="","",IFERROR(VLOOKUP(TEXT(A6086,"0"),#REF!,10,FALSE),""))</f>
        <v/>
      </c>
      <c r="K6086" s="18" t="str">
        <f>IFERROR(INDEX(#REF!,MATCH(A6086,#REF!,0)),"")</f>
        <v/>
      </c>
      <c r="L6086" s="58" t="str">
        <f>IFERROR(INDEX(SKU!E:E,MATCH(B6086,SKU!C:C,0)),"")</f>
        <v/>
      </c>
      <c r="M6086" s="56"/>
      <c r="R6086" t="str">
        <f>IF(COUNTIF(ROMANEIOS!K:K,A6086)&gt;0,J6086,"")</f>
        <v/>
      </c>
    </row>
    <row r="6087" spans="1:18" ht="15.75" customHeight="1" x14ac:dyDescent="0.25">
      <c r="A6087" s="42" t="str">
        <f>IFERROR(INDEX(NFS!F:F,MATCH(B6087,NFS!E:E,0)),"")</f>
        <v/>
      </c>
      <c r="E6087" s="11" t="str">
        <f>IF(B6087="","",COUNTIF(SKU!C:C,B6087))</f>
        <v/>
      </c>
      <c r="H6087" s="64" t="str">
        <f>IF(A6087="","",IFERROR(VLOOKUP(TEXT(A6087,"0"),#REF!,7,FALSE),""))</f>
        <v/>
      </c>
      <c r="I6087" s="17" t="str">
        <f>IF(A6087="","",IFERROR(VLOOKUP(TEXT(A6087,"0"),#REF!,9,FALSE),""))</f>
        <v/>
      </c>
      <c r="J6087" s="19" t="str">
        <f>IF(A6087="","",IFERROR(VLOOKUP(TEXT(A6087,"0"),#REF!,10,FALSE),""))</f>
        <v/>
      </c>
      <c r="K6087" s="18" t="str">
        <f>IFERROR(INDEX(#REF!,MATCH(A6087,#REF!,0)),"")</f>
        <v/>
      </c>
      <c r="L6087" s="58" t="str">
        <f>IFERROR(INDEX(SKU!E:E,MATCH(B6087,SKU!C:C,0)),"")</f>
        <v/>
      </c>
      <c r="M6087" s="56"/>
      <c r="R6087" t="str">
        <f>IF(COUNTIF(ROMANEIOS!K:K,A6087)&gt;0,J6087,"")</f>
        <v/>
      </c>
    </row>
    <row r="6088" spans="1:18" ht="15.75" customHeight="1" x14ac:dyDescent="0.25">
      <c r="A6088" s="42" t="str">
        <f>IFERROR(INDEX(NFS!F:F,MATCH(B6088,NFS!E:E,0)),"")</f>
        <v/>
      </c>
      <c r="E6088" s="11" t="str">
        <f>IF(B6088="","",COUNTIF(SKU!C:C,B6088))</f>
        <v/>
      </c>
      <c r="H6088" s="64" t="str">
        <f>IF(A6088="","",IFERROR(VLOOKUP(TEXT(A6088,"0"),#REF!,7,FALSE),""))</f>
        <v/>
      </c>
      <c r="I6088" s="17" t="str">
        <f>IF(A6088="","",IFERROR(VLOOKUP(TEXT(A6088,"0"),#REF!,9,FALSE),""))</f>
        <v/>
      </c>
      <c r="J6088" s="19" t="str">
        <f>IF(A6088="","",IFERROR(VLOOKUP(TEXT(A6088,"0"),#REF!,10,FALSE),""))</f>
        <v/>
      </c>
      <c r="K6088" s="18" t="str">
        <f>IFERROR(INDEX(#REF!,MATCH(A6088,#REF!,0)),"")</f>
        <v/>
      </c>
      <c r="L6088" s="58" t="str">
        <f>IFERROR(INDEX(SKU!E:E,MATCH(B6088,SKU!C:C,0)),"")</f>
        <v/>
      </c>
      <c r="M6088" s="56"/>
      <c r="R6088" t="str">
        <f>IF(COUNTIF(ROMANEIOS!K:K,A6088)&gt;0,J6088,"")</f>
        <v/>
      </c>
    </row>
    <row r="6089" spans="1:18" ht="15.75" customHeight="1" x14ac:dyDescent="0.25">
      <c r="A6089" s="42" t="str">
        <f>IFERROR(INDEX(NFS!F:F,MATCH(B6089,NFS!E:E,0)),"")</f>
        <v/>
      </c>
      <c r="E6089" s="11" t="str">
        <f>IF(B6089="","",COUNTIF(SKU!C:C,B6089))</f>
        <v/>
      </c>
      <c r="H6089" s="64" t="str">
        <f>IF(A6089="","",IFERROR(VLOOKUP(TEXT(A6089,"0"),#REF!,7,FALSE),""))</f>
        <v/>
      </c>
      <c r="I6089" s="17" t="str">
        <f>IF(A6089="","",IFERROR(VLOOKUP(TEXT(A6089,"0"),#REF!,9,FALSE),""))</f>
        <v/>
      </c>
      <c r="J6089" s="19" t="str">
        <f>IF(A6089="","",IFERROR(VLOOKUP(TEXT(A6089,"0"),#REF!,10,FALSE),""))</f>
        <v/>
      </c>
      <c r="K6089" s="18" t="str">
        <f>IFERROR(INDEX(#REF!,MATCH(A6089,#REF!,0)),"")</f>
        <v/>
      </c>
      <c r="L6089" s="58" t="str">
        <f>IFERROR(INDEX(SKU!E:E,MATCH(B6089,SKU!C:C,0)),"")</f>
        <v/>
      </c>
      <c r="M6089" s="56"/>
      <c r="R6089" t="str">
        <f>IF(COUNTIF(ROMANEIOS!K:K,A6089)&gt;0,J6089,"")</f>
        <v/>
      </c>
    </row>
    <row r="6090" spans="1:18" ht="15.75" customHeight="1" x14ac:dyDescent="0.25">
      <c r="A6090" s="42" t="str">
        <f>IFERROR(INDEX(NFS!F:F,MATCH(B6090,NFS!E:E,0)),"")</f>
        <v/>
      </c>
      <c r="E6090" s="11" t="str">
        <f>IF(B6090="","",COUNTIF(SKU!C:C,B6090))</f>
        <v/>
      </c>
      <c r="H6090" s="64" t="str">
        <f>IF(A6090="","",IFERROR(VLOOKUP(TEXT(A6090,"0"),#REF!,7,FALSE),""))</f>
        <v/>
      </c>
      <c r="I6090" s="17" t="str">
        <f>IF(A6090="","",IFERROR(VLOOKUP(TEXT(A6090,"0"),#REF!,9,FALSE),""))</f>
        <v/>
      </c>
      <c r="J6090" s="19" t="str">
        <f>IF(A6090="","",IFERROR(VLOOKUP(TEXT(A6090,"0"),#REF!,10,FALSE),""))</f>
        <v/>
      </c>
      <c r="K6090" s="18" t="str">
        <f>IFERROR(INDEX(#REF!,MATCH(A6090,#REF!,0)),"")</f>
        <v/>
      </c>
      <c r="L6090" s="58" t="str">
        <f>IFERROR(INDEX(SKU!E:E,MATCH(B6090,SKU!C:C,0)),"")</f>
        <v/>
      </c>
      <c r="M6090" s="56"/>
      <c r="R6090" t="str">
        <f>IF(COUNTIF(ROMANEIOS!K:K,A6090)&gt;0,J6090,"")</f>
        <v/>
      </c>
    </row>
    <row r="6091" spans="1:18" ht="15.75" customHeight="1" x14ac:dyDescent="0.25">
      <c r="A6091" s="42" t="str">
        <f>IFERROR(INDEX(NFS!F:F,MATCH(B6091,NFS!E:E,0)),"")</f>
        <v/>
      </c>
      <c r="E6091" s="11" t="str">
        <f>IF(B6091="","",COUNTIF(SKU!C:C,B6091))</f>
        <v/>
      </c>
      <c r="H6091" s="64" t="str">
        <f>IF(A6091="","",IFERROR(VLOOKUP(TEXT(A6091,"0"),#REF!,7,FALSE),""))</f>
        <v/>
      </c>
      <c r="I6091" s="17" t="str">
        <f>IF(A6091="","",IFERROR(VLOOKUP(TEXT(A6091,"0"),#REF!,9,FALSE),""))</f>
        <v/>
      </c>
      <c r="J6091" s="19" t="str">
        <f>IF(A6091="","",IFERROR(VLOOKUP(TEXT(A6091,"0"),#REF!,10,FALSE),""))</f>
        <v/>
      </c>
      <c r="K6091" s="18" t="str">
        <f>IFERROR(INDEX(#REF!,MATCH(A6091,#REF!,0)),"")</f>
        <v/>
      </c>
      <c r="L6091" s="58" t="str">
        <f>IFERROR(INDEX(SKU!E:E,MATCH(B6091,SKU!C:C,0)),"")</f>
        <v/>
      </c>
      <c r="M6091" s="56"/>
      <c r="R6091" t="str">
        <f>IF(COUNTIF(ROMANEIOS!K:K,A6091)&gt;0,J6091,"")</f>
        <v/>
      </c>
    </row>
    <row r="6092" spans="1:18" ht="15.75" customHeight="1" x14ac:dyDescent="0.25">
      <c r="A6092" s="42" t="str">
        <f>IFERROR(INDEX(NFS!F:F,MATCH(B6092,NFS!E:E,0)),"")</f>
        <v/>
      </c>
      <c r="E6092" s="11" t="str">
        <f>IF(B6092="","",COUNTIF(SKU!C:C,B6092))</f>
        <v/>
      </c>
      <c r="H6092" s="64" t="str">
        <f>IF(A6092="","",IFERROR(VLOOKUP(TEXT(A6092,"0"),#REF!,7,FALSE),""))</f>
        <v/>
      </c>
      <c r="I6092" s="17" t="str">
        <f>IF(A6092="","",IFERROR(VLOOKUP(TEXT(A6092,"0"),#REF!,9,FALSE),""))</f>
        <v/>
      </c>
      <c r="J6092" s="19" t="str">
        <f>IF(A6092="","",IFERROR(VLOOKUP(TEXT(A6092,"0"),#REF!,10,FALSE),""))</f>
        <v/>
      </c>
      <c r="K6092" s="18" t="str">
        <f>IFERROR(INDEX(#REF!,MATCH(A6092,#REF!,0)),"")</f>
        <v/>
      </c>
      <c r="L6092" s="58" t="str">
        <f>IFERROR(INDEX(SKU!E:E,MATCH(B6092,SKU!C:C,0)),"")</f>
        <v/>
      </c>
      <c r="M6092" s="56"/>
      <c r="R6092" t="str">
        <f>IF(COUNTIF(ROMANEIOS!K:K,A6092)&gt;0,J6092,"")</f>
        <v/>
      </c>
    </row>
    <row r="6093" spans="1:18" ht="15.75" customHeight="1" x14ac:dyDescent="0.25">
      <c r="A6093" s="42" t="str">
        <f>IFERROR(INDEX(NFS!F:F,MATCH(B6093,NFS!E:E,0)),"")</f>
        <v/>
      </c>
      <c r="E6093" s="11" t="str">
        <f>IF(B6093="","",COUNTIF(SKU!C:C,B6093))</f>
        <v/>
      </c>
      <c r="H6093" s="64" t="str">
        <f>IF(A6093="","",IFERROR(VLOOKUP(TEXT(A6093,"0"),#REF!,7,FALSE),""))</f>
        <v/>
      </c>
      <c r="I6093" s="17" t="str">
        <f>IF(A6093="","",IFERROR(VLOOKUP(TEXT(A6093,"0"),#REF!,9,FALSE),""))</f>
        <v/>
      </c>
      <c r="J6093" s="19" t="str">
        <f>IF(A6093="","",IFERROR(VLOOKUP(TEXT(A6093,"0"),#REF!,10,FALSE),""))</f>
        <v/>
      </c>
      <c r="K6093" s="18" t="str">
        <f>IFERROR(INDEX(#REF!,MATCH(A6093,#REF!,0)),"")</f>
        <v/>
      </c>
      <c r="L6093" s="58" t="str">
        <f>IFERROR(INDEX(SKU!E:E,MATCH(B6093,SKU!C:C,0)),"")</f>
        <v/>
      </c>
      <c r="M6093" s="56"/>
      <c r="R6093" t="str">
        <f>IF(COUNTIF(ROMANEIOS!K:K,A6093)&gt;0,J6093,"")</f>
        <v/>
      </c>
    </row>
    <row r="6094" spans="1:18" ht="15.75" customHeight="1" x14ac:dyDescent="0.25">
      <c r="A6094" s="42" t="str">
        <f>IFERROR(INDEX(NFS!F:F,MATCH(B6094,NFS!E:E,0)),"")</f>
        <v/>
      </c>
      <c r="E6094" s="11" t="str">
        <f>IF(B6094="","",COUNTIF(SKU!C:C,B6094))</f>
        <v/>
      </c>
      <c r="H6094" s="64" t="str">
        <f>IF(A6094="","",IFERROR(VLOOKUP(TEXT(A6094,"0"),#REF!,7,FALSE),""))</f>
        <v/>
      </c>
      <c r="I6094" s="17" t="str">
        <f>IF(A6094="","",IFERROR(VLOOKUP(TEXT(A6094,"0"),#REF!,9,FALSE),""))</f>
        <v/>
      </c>
      <c r="J6094" s="19" t="str">
        <f>IF(A6094="","",IFERROR(VLOOKUP(TEXT(A6094,"0"),#REF!,10,FALSE),""))</f>
        <v/>
      </c>
      <c r="K6094" s="18" t="str">
        <f>IFERROR(INDEX(#REF!,MATCH(A6094,#REF!,0)),"")</f>
        <v/>
      </c>
      <c r="L6094" s="58" t="str">
        <f>IFERROR(INDEX(SKU!E:E,MATCH(B6094,SKU!C:C,0)),"")</f>
        <v/>
      </c>
      <c r="M6094" s="56"/>
      <c r="R6094" t="str">
        <f>IF(COUNTIF(ROMANEIOS!K:K,A6094)&gt;0,J6094,"")</f>
        <v/>
      </c>
    </row>
    <row r="6095" spans="1:18" ht="15.75" customHeight="1" x14ac:dyDescent="0.25">
      <c r="A6095" s="42" t="str">
        <f>IFERROR(INDEX(NFS!F:F,MATCH(B6095,NFS!E:E,0)),"")</f>
        <v/>
      </c>
      <c r="E6095" s="11" t="str">
        <f>IF(B6095="","",COUNTIF(SKU!C:C,B6095))</f>
        <v/>
      </c>
      <c r="H6095" s="64" t="str">
        <f>IF(A6095="","",IFERROR(VLOOKUP(TEXT(A6095,"0"),#REF!,7,FALSE),""))</f>
        <v/>
      </c>
      <c r="I6095" s="17" t="str">
        <f>IF(A6095="","",IFERROR(VLOOKUP(TEXT(A6095,"0"),#REF!,9,FALSE),""))</f>
        <v/>
      </c>
      <c r="J6095" s="19" t="str">
        <f>IF(A6095="","",IFERROR(VLOOKUP(TEXT(A6095,"0"),#REF!,10,FALSE),""))</f>
        <v/>
      </c>
      <c r="K6095" s="18" t="str">
        <f>IFERROR(INDEX(#REF!,MATCH(A6095,#REF!,0)),"")</f>
        <v/>
      </c>
      <c r="L6095" s="58" t="str">
        <f>IFERROR(INDEX(SKU!E:E,MATCH(B6095,SKU!C:C,0)),"")</f>
        <v/>
      </c>
      <c r="M6095" s="56"/>
      <c r="R6095" t="str">
        <f>IF(COUNTIF(ROMANEIOS!K:K,A6095)&gt;0,J6095,"")</f>
        <v/>
      </c>
    </row>
    <row r="6096" spans="1:18" ht="15.75" customHeight="1" x14ac:dyDescent="0.25">
      <c r="A6096" s="42" t="str">
        <f>IFERROR(INDEX(NFS!F:F,MATCH(B6096,NFS!E:E,0)),"")</f>
        <v/>
      </c>
      <c r="E6096" s="11" t="str">
        <f>IF(B6096="","",COUNTIF(SKU!C:C,B6096))</f>
        <v/>
      </c>
      <c r="H6096" s="64" t="str">
        <f>IF(A6096="","",IFERROR(VLOOKUP(TEXT(A6096,"0"),#REF!,7,FALSE),""))</f>
        <v/>
      </c>
      <c r="I6096" s="17" t="str">
        <f>IF(A6096="","",IFERROR(VLOOKUP(TEXT(A6096,"0"),#REF!,9,FALSE),""))</f>
        <v/>
      </c>
      <c r="J6096" s="19" t="str">
        <f>IF(A6096="","",IFERROR(VLOOKUP(TEXT(A6096,"0"),#REF!,10,FALSE),""))</f>
        <v/>
      </c>
      <c r="K6096" s="18" t="str">
        <f>IFERROR(INDEX(#REF!,MATCH(A6096,#REF!,0)),"")</f>
        <v/>
      </c>
      <c r="L6096" s="58" t="str">
        <f>IFERROR(INDEX(SKU!E:E,MATCH(B6096,SKU!C:C,0)),"")</f>
        <v/>
      </c>
      <c r="M6096" s="56"/>
      <c r="R6096" t="str">
        <f>IF(COUNTIF(ROMANEIOS!K:K,A6096)&gt;0,J6096,"")</f>
        <v/>
      </c>
    </row>
    <row r="6097" spans="1:18" ht="15.75" customHeight="1" x14ac:dyDescent="0.25">
      <c r="A6097" s="42" t="str">
        <f>IFERROR(INDEX(NFS!F:F,MATCH(B6097,NFS!E:E,0)),"")</f>
        <v/>
      </c>
      <c r="E6097" s="11" t="str">
        <f>IF(B6097="","",COUNTIF(SKU!C:C,B6097))</f>
        <v/>
      </c>
      <c r="H6097" s="64" t="str">
        <f>IF(A6097="","",IFERROR(VLOOKUP(TEXT(A6097,"0"),#REF!,7,FALSE),""))</f>
        <v/>
      </c>
      <c r="I6097" s="17" t="str">
        <f>IF(A6097="","",IFERROR(VLOOKUP(TEXT(A6097,"0"),#REF!,9,FALSE),""))</f>
        <v/>
      </c>
      <c r="J6097" s="19" t="str">
        <f>IF(A6097="","",IFERROR(VLOOKUP(TEXT(A6097,"0"),#REF!,10,FALSE),""))</f>
        <v/>
      </c>
      <c r="K6097" s="18" t="str">
        <f>IFERROR(INDEX(#REF!,MATCH(A6097,#REF!,0)),"")</f>
        <v/>
      </c>
      <c r="L6097" s="58" t="str">
        <f>IFERROR(INDEX(SKU!E:E,MATCH(B6097,SKU!C:C,0)),"")</f>
        <v/>
      </c>
      <c r="M6097" s="56"/>
      <c r="R6097" t="str">
        <f>IF(COUNTIF(ROMANEIOS!K:K,A6097)&gt;0,J6097,"")</f>
        <v/>
      </c>
    </row>
    <row r="6098" spans="1:18" ht="15.75" customHeight="1" x14ac:dyDescent="0.25">
      <c r="A6098" s="42" t="str">
        <f>IFERROR(INDEX(NFS!F:F,MATCH(B6098,NFS!E:E,0)),"")</f>
        <v/>
      </c>
      <c r="E6098" s="11" t="str">
        <f>IF(B6098="","",COUNTIF(SKU!C:C,B6098))</f>
        <v/>
      </c>
      <c r="H6098" s="64" t="str">
        <f>IF(A6098="","",IFERROR(VLOOKUP(TEXT(A6098,"0"),#REF!,7,FALSE),""))</f>
        <v/>
      </c>
      <c r="I6098" s="17" t="str">
        <f>IF(A6098="","",IFERROR(VLOOKUP(TEXT(A6098,"0"),#REF!,9,FALSE),""))</f>
        <v/>
      </c>
      <c r="J6098" s="19" t="str">
        <f>IF(A6098="","",IFERROR(VLOOKUP(TEXT(A6098,"0"),#REF!,10,FALSE),""))</f>
        <v/>
      </c>
      <c r="K6098" s="18" t="str">
        <f>IFERROR(INDEX(#REF!,MATCH(A6098,#REF!,0)),"")</f>
        <v/>
      </c>
      <c r="L6098" s="58" t="str">
        <f>IFERROR(INDEX(SKU!E:E,MATCH(B6098,SKU!C:C,0)),"")</f>
        <v/>
      </c>
      <c r="M6098" s="56"/>
      <c r="R6098" t="str">
        <f>IF(COUNTIF(ROMANEIOS!K:K,A6098)&gt;0,J6098,"")</f>
        <v/>
      </c>
    </row>
    <row r="6099" spans="1:18" ht="15.75" customHeight="1" x14ac:dyDescent="0.25">
      <c r="A6099" s="42" t="str">
        <f>IFERROR(INDEX(NFS!F:F,MATCH(B6099,NFS!E:E,0)),"")</f>
        <v/>
      </c>
      <c r="E6099" s="11" t="str">
        <f>IF(B6099="","",COUNTIF(SKU!C:C,B6099))</f>
        <v/>
      </c>
      <c r="H6099" s="64" t="str">
        <f>IF(A6099="","",IFERROR(VLOOKUP(TEXT(A6099,"0"),#REF!,7,FALSE),""))</f>
        <v/>
      </c>
      <c r="I6099" s="17" t="str">
        <f>IF(A6099="","",IFERROR(VLOOKUP(TEXT(A6099,"0"),#REF!,9,FALSE),""))</f>
        <v/>
      </c>
      <c r="J6099" s="19" t="str">
        <f>IF(A6099="","",IFERROR(VLOOKUP(TEXT(A6099,"0"),#REF!,10,FALSE),""))</f>
        <v/>
      </c>
      <c r="K6099" s="18" t="str">
        <f>IFERROR(INDEX(#REF!,MATCH(A6099,#REF!,0)),"")</f>
        <v/>
      </c>
      <c r="L6099" s="58" t="str">
        <f>IFERROR(INDEX(SKU!E:E,MATCH(B6099,SKU!C:C,0)),"")</f>
        <v/>
      </c>
      <c r="M6099" s="56"/>
      <c r="R6099" t="str">
        <f>IF(COUNTIF(ROMANEIOS!K:K,A6099)&gt;0,J6099,"")</f>
        <v/>
      </c>
    </row>
    <row r="6100" spans="1:18" ht="15.75" customHeight="1" x14ac:dyDescent="0.25">
      <c r="A6100" s="42" t="str">
        <f>IFERROR(INDEX(NFS!F:F,MATCH(B6100,NFS!E:E,0)),"")</f>
        <v/>
      </c>
      <c r="E6100" s="11" t="str">
        <f>IF(B6100="","",COUNTIF(SKU!C:C,B6100))</f>
        <v/>
      </c>
      <c r="H6100" s="64" t="str">
        <f>IF(A6100="","",IFERROR(VLOOKUP(TEXT(A6100,"0"),#REF!,7,FALSE),""))</f>
        <v/>
      </c>
      <c r="I6100" s="17" t="str">
        <f>IF(A6100="","",IFERROR(VLOOKUP(TEXT(A6100,"0"),#REF!,9,FALSE),""))</f>
        <v/>
      </c>
      <c r="J6100" s="19" t="str">
        <f>IF(A6100="","",IFERROR(VLOOKUP(TEXT(A6100,"0"),#REF!,10,FALSE),""))</f>
        <v/>
      </c>
      <c r="K6100" s="18" t="str">
        <f>IFERROR(INDEX(#REF!,MATCH(A6100,#REF!,0)),"")</f>
        <v/>
      </c>
      <c r="L6100" s="58" t="str">
        <f>IFERROR(INDEX(SKU!E:E,MATCH(B6100,SKU!C:C,0)),"")</f>
        <v/>
      </c>
      <c r="M6100" s="56"/>
      <c r="R6100" t="str">
        <f>IF(COUNTIF(ROMANEIOS!K:K,A6100)&gt;0,J6100,"")</f>
        <v/>
      </c>
    </row>
    <row r="6101" spans="1:18" ht="15.75" customHeight="1" x14ac:dyDescent="0.25">
      <c r="A6101" s="42" t="str">
        <f>IFERROR(INDEX(NFS!F:F,MATCH(B6101,NFS!E:E,0)),"")</f>
        <v/>
      </c>
      <c r="E6101" s="11" t="str">
        <f>IF(B6101="","",COUNTIF(SKU!C:C,B6101))</f>
        <v/>
      </c>
      <c r="H6101" s="64" t="str">
        <f>IF(A6101="","",IFERROR(VLOOKUP(TEXT(A6101,"0"),#REF!,7,FALSE),""))</f>
        <v/>
      </c>
      <c r="I6101" s="17" t="str">
        <f>IF(A6101="","",IFERROR(VLOOKUP(TEXT(A6101,"0"),#REF!,9,FALSE),""))</f>
        <v/>
      </c>
      <c r="J6101" s="19" t="str">
        <f>IF(A6101="","",IFERROR(VLOOKUP(TEXT(A6101,"0"),#REF!,10,FALSE),""))</f>
        <v/>
      </c>
      <c r="K6101" s="18" t="str">
        <f>IFERROR(INDEX(#REF!,MATCH(A6101,#REF!,0)),"")</f>
        <v/>
      </c>
      <c r="L6101" s="58" t="str">
        <f>IFERROR(INDEX(SKU!E:E,MATCH(B6101,SKU!C:C,0)),"")</f>
        <v/>
      </c>
      <c r="M6101" s="56"/>
      <c r="R6101" t="str">
        <f>IF(COUNTIF(ROMANEIOS!K:K,A6101)&gt;0,J6101,"")</f>
        <v/>
      </c>
    </row>
    <row r="6102" spans="1:18" ht="15.75" customHeight="1" x14ac:dyDescent="0.25">
      <c r="A6102" s="42" t="str">
        <f>IFERROR(INDEX(NFS!F:F,MATCH(B6102,NFS!E:E,0)),"")</f>
        <v/>
      </c>
      <c r="E6102" s="11" t="str">
        <f>IF(B6102="","",COUNTIF(SKU!C:C,B6102))</f>
        <v/>
      </c>
      <c r="H6102" s="64" t="str">
        <f>IF(A6102="","",IFERROR(VLOOKUP(TEXT(A6102,"0"),#REF!,7,FALSE),""))</f>
        <v/>
      </c>
      <c r="I6102" s="17" t="str">
        <f>IF(A6102="","",IFERROR(VLOOKUP(TEXT(A6102,"0"),#REF!,9,FALSE),""))</f>
        <v/>
      </c>
      <c r="J6102" s="19" t="str">
        <f>IF(A6102="","",IFERROR(VLOOKUP(TEXT(A6102,"0"),#REF!,10,FALSE),""))</f>
        <v/>
      </c>
      <c r="K6102" s="18" t="str">
        <f>IFERROR(INDEX(#REF!,MATCH(A6102,#REF!,0)),"")</f>
        <v/>
      </c>
      <c r="L6102" s="58" t="str">
        <f>IFERROR(INDEX(SKU!E:E,MATCH(B6102,SKU!C:C,0)),"")</f>
        <v/>
      </c>
      <c r="M6102" s="56"/>
      <c r="R6102" t="str">
        <f>IF(COUNTIF(ROMANEIOS!K:K,A6102)&gt;0,J6102,"")</f>
        <v/>
      </c>
    </row>
    <row r="6103" spans="1:18" ht="15.75" customHeight="1" x14ac:dyDescent="0.25">
      <c r="A6103" s="42" t="str">
        <f>IFERROR(INDEX(NFS!F:F,MATCH(B6103,NFS!E:E,0)),"")</f>
        <v/>
      </c>
      <c r="E6103" s="11" t="str">
        <f>IF(B6103="","",COUNTIF(SKU!C:C,B6103))</f>
        <v/>
      </c>
      <c r="H6103" s="64" t="str">
        <f>IF(A6103="","",IFERROR(VLOOKUP(TEXT(A6103,"0"),#REF!,7,FALSE),""))</f>
        <v/>
      </c>
      <c r="I6103" s="17" t="str">
        <f>IF(A6103="","",IFERROR(VLOOKUP(TEXT(A6103,"0"),#REF!,9,FALSE),""))</f>
        <v/>
      </c>
      <c r="J6103" s="19" t="str">
        <f>IF(A6103="","",IFERROR(VLOOKUP(TEXT(A6103,"0"),#REF!,10,FALSE),""))</f>
        <v/>
      </c>
      <c r="K6103" s="18" t="str">
        <f>IFERROR(INDEX(#REF!,MATCH(A6103,#REF!,0)),"")</f>
        <v/>
      </c>
      <c r="L6103" s="58" t="str">
        <f>IFERROR(INDEX(SKU!E:E,MATCH(B6103,SKU!C:C,0)),"")</f>
        <v/>
      </c>
      <c r="M6103" s="56"/>
      <c r="R6103" t="str">
        <f>IF(COUNTIF(ROMANEIOS!K:K,A6103)&gt;0,J6103,"")</f>
        <v/>
      </c>
    </row>
    <row r="6104" spans="1:18" ht="15.75" customHeight="1" x14ac:dyDescent="0.25">
      <c r="A6104" s="42" t="str">
        <f>IFERROR(INDEX(NFS!F:F,MATCH(B6104,NFS!E:E,0)),"")</f>
        <v/>
      </c>
      <c r="E6104" s="11" t="str">
        <f>IF(B6104="","",COUNTIF(SKU!C:C,B6104))</f>
        <v/>
      </c>
      <c r="H6104" s="64" t="str">
        <f>IF(A6104="","",IFERROR(VLOOKUP(TEXT(A6104,"0"),#REF!,7,FALSE),""))</f>
        <v/>
      </c>
      <c r="I6104" s="17" t="str">
        <f>IF(A6104="","",IFERROR(VLOOKUP(TEXT(A6104,"0"),#REF!,9,FALSE),""))</f>
        <v/>
      </c>
      <c r="J6104" s="19" t="str">
        <f>IF(A6104="","",IFERROR(VLOOKUP(TEXT(A6104,"0"),#REF!,10,FALSE),""))</f>
        <v/>
      </c>
      <c r="K6104" s="18" t="str">
        <f>IFERROR(INDEX(#REF!,MATCH(A6104,#REF!,0)),"")</f>
        <v/>
      </c>
      <c r="L6104" s="58" t="str">
        <f>IFERROR(INDEX(SKU!E:E,MATCH(B6104,SKU!C:C,0)),"")</f>
        <v/>
      </c>
      <c r="M6104" s="56"/>
      <c r="R6104" t="str">
        <f>IF(COUNTIF(ROMANEIOS!K:K,A6104)&gt;0,J6104,"")</f>
        <v/>
      </c>
    </row>
    <row r="6105" spans="1:18" ht="15.75" customHeight="1" x14ac:dyDescent="0.25">
      <c r="A6105" s="42" t="str">
        <f>IFERROR(INDEX(NFS!F:F,MATCH(B6105,NFS!E:E,0)),"")</f>
        <v/>
      </c>
      <c r="E6105" s="11" t="str">
        <f>IF(B6105="","",COUNTIF(SKU!C:C,B6105))</f>
        <v/>
      </c>
      <c r="H6105" s="64" t="str">
        <f>IF(A6105="","",IFERROR(VLOOKUP(TEXT(A6105,"0"),#REF!,7,FALSE),""))</f>
        <v/>
      </c>
      <c r="I6105" s="17" t="str">
        <f>IF(A6105="","",IFERROR(VLOOKUP(TEXT(A6105,"0"),#REF!,9,FALSE),""))</f>
        <v/>
      </c>
      <c r="J6105" s="19" t="str">
        <f>IF(A6105="","",IFERROR(VLOOKUP(TEXT(A6105,"0"),#REF!,10,FALSE),""))</f>
        <v/>
      </c>
      <c r="K6105" s="18" t="str">
        <f>IFERROR(INDEX(#REF!,MATCH(A6105,#REF!,0)),"")</f>
        <v/>
      </c>
      <c r="L6105" s="58" t="str">
        <f>IFERROR(INDEX(SKU!E:E,MATCH(B6105,SKU!C:C,0)),"")</f>
        <v/>
      </c>
      <c r="M6105" s="56"/>
      <c r="R6105" t="str">
        <f>IF(COUNTIF(ROMANEIOS!K:K,A6105)&gt;0,J6105,"")</f>
        <v/>
      </c>
    </row>
    <row r="6106" spans="1:18" ht="15.75" customHeight="1" x14ac:dyDescent="0.25">
      <c r="A6106" s="42" t="str">
        <f>IFERROR(INDEX(NFS!F:F,MATCH(B6106,NFS!E:E,0)),"")</f>
        <v/>
      </c>
      <c r="E6106" s="11" t="str">
        <f>IF(B6106="","",COUNTIF(SKU!C:C,B6106))</f>
        <v/>
      </c>
      <c r="H6106" s="64" t="str">
        <f>IF(A6106="","",IFERROR(VLOOKUP(TEXT(A6106,"0"),#REF!,7,FALSE),""))</f>
        <v/>
      </c>
      <c r="I6106" s="17" t="str">
        <f>IF(A6106="","",IFERROR(VLOOKUP(TEXT(A6106,"0"),#REF!,9,FALSE),""))</f>
        <v/>
      </c>
      <c r="J6106" s="19" t="str">
        <f>IF(A6106="","",IFERROR(VLOOKUP(TEXT(A6106,"0"),#REF!,10,FALSE),""))</f>
        <v/>
      </c>
      <c r="K6106" s="18" t="str">
        <f>IFERROR(INDEX(#REF!,MATCH(A6106,#REF!,0)),"")</f>
        <v/>
      </c>
      <c r="L6106" s="58" t="str">
        <f>IFERROR(INDEX(SKU!E:E,MATCH(B6106,SKU!C:C,0)),"")</f>
        <v/>
      </c>
      <c r="M6106" s="56"/>
      <c r="R6106" t="str">
        <f>IF(COUNTIF(ROMANEIOS!K:K,A6106)&gt;0,J6106,"")</f>
        <v/>
      </c>
    </row>
    <row r="6107" spans="1:18" ht="15.75" customHeight="1" x14ac:dyDescent="0.25">
      <c r="A6107" s="42" t="str">
        <f>IFERROR(INDEX(NFS!F:F,MATCH(B6107,NFS!E:E,0)),"")</f>
        <v/>
      </c>
      <c r="E6107" s="11" t="str">
        <f>IF(B6107="","",COUNTIF(SKU!C:C,B6107))</f>
        <v/>
      </c>
      <c r="H6107" s="64" t="str">
        <f>IF(A6107="","",IFERROR(VLOOKUP(TEXT(A6107,"0"),#REF!,7,FALSE),""))</f>
        <v/>
      </c>
      <c r="I6107" s="17" t="str">
        <f>IF(A6107="","",IFERROR(VLOOKUP(TEXT(A6107,"0"),#REF!,9,FALSE),""))</f>
        <v/>
      </c>
      <c r="J6107" s="19" t="str">
        <f>IF(A6107="","",IFERROR(VLOOKUP(TEXT(A6107,"0"),#REF!,10,FALSE),""))</f>
        <v/>
      </c>
      <c r="K6107" s="18" t="str">
        <f>IFERROR(INDEX(#REF!,MATCH(A6107,#REF!,0)),"")</f>
        <v/>
      </c>
      <c r="L6107" s="58" t="str">
        <f>IFERROR(INDEX(SKU!E:E,MATCH(B6107,SKU!C:C,0)),"")</f>
        <v/>
      </c>
      <c r="M6107" s="56"/>
      <c r="R6107" t="str">
        <f>IF(COUNTIF(ROMANEIOS!K:K,A6107)&gt;0,J6107,"")</f>
        <v/>
      </c>
    </row>
    <row r="6108" spans="1:18" ht="15.75" customHeight="1" x14ac:dyDescent="0.25">
      <c r="A6108" s="42" t="str">
        <f>IFERROR(INDEX(NFS!F:F,MATCH(B6108,NFS!E:E,0)),"")</f>
        <v/>
      </c>
      <c r="E6108" s="11" t="str">
        <f>IF(B6108="","",COUNTIF(SKU!C:C,B6108))</f>
        <v/>
      </c>
      <c r="H6108" s="64" t="str">
        <f>IF(A6108="","",IFERROR(VLOOKUP(TEXT(A6108,"0"),#REF!,7,FALSE),""))</f>
        <v/>
      </c>
      <c r="I6108" s="17" t="str">
        <f>IF(A6108="","",IFERROR(VLOOKUP(TEXT(A6108,"0"),#REF!,9,FALSE),""))</f>
        <v/>
      </c>
      <c r="J6108" s="19" t="str">
        <f>IF(A6108="","",IFERROR(VLOOKUP(TEXT(A6108,"0"),#REF!,10,FALSE),""))</f>
        <v/>
      </c>
      <c r="K6108" s="18" t="str">
        <f>IFERROR(INDEX(#REF!,MATCH(A6108,#REF!,0)),"")</f>
        <v/>
      </c>
      <c r="L6108" s="58" t="str">
        <f>IFERROR(INDEX(SKU!E:E,MATCH(B6108,SKU!C:C,0)),"")</f>
        <v/>
      </c>
      <c r="M6108" s="56"/>
      <c r="R6108" t="str">
        <f>IF(COUNTIF(ROMANEIOS!K:K,A6108)&gt;0,J6108,"")</f>
        <v/>
      </c>
    </row>
    <row r="6109" spans="1:18" ht="15.75" customHeight="1" x14ac:dyDescent="0.25">
      <c r="A6109" s="42" t="str">
        <f>IFERROR(INDEX(NFS!F:F,MATCH(B6109,NFS!E:E,0)),"")</f>
        <v/>
      </c>
      <c r="E6109" s="11" t="str">
        <f>IF(B6109="","",COUNTIF(SKU!C:C,B6109))</f>
        <v/>
      </c>
      <c r="H6109" s="64" t="str">
        <f>IF(A6109="","",IFERROR(VLOOKUP(TEXT(A6109,"0"),#REF!,7,FALSE),""))</f>
        <v/>
      </c>
      <c r="I6109" s="17" t="str">
        <f>IF(A6109="","",IFERROR(VLOOKUP(TEXT(A6109,"0"),#REF!,9,FALSE),""))</f>
        <v/>
      </c>
      <c r="J6109" s="19" t="str">
        <f>IF(A6109="","",IFERROR(VLOOKUP(TEXT(A6109,"0"),#REF!,10,FALSE),""))</f>
        <v/>
      </c>
      <c r="K6109" s="18" t="str">
        <f>IFERROR(INDEX(#REF!,MATCH(A6109,#REF!,0)),"")</f>
        <v/>
      </c>
      <c r="L6109" s="58" t="str">
        <f>IFERROR(INDEX(SKU!E:E,MATCH(B6109,SKU!C:C,0)),"")</f>
        <v/>
      </c>
      <c r="M6109" s="56"/>
      <c r="R6109" t="str">
        <f>IF(COUNTIF(ROMANEIOS!K:K,A6109)&gt;0,J6109,"")</f>
        <v/>
      </c>
    </row>
    <row r="6110" spans="1:18" ht="15.75" customHeight="1" x14ac:dyDescent="0.25">
      <c r="A6110" s="42" t="str">
        <f>IFERROR(INDEX(NFS!F:F,MATCH(B6110,NFS!E:E,0)),"")</f>
        <v/>
      </c>
      <c r="E6110" s="11" t="str">
        <f>IF(B6110="","",COUNTIF(SKU!C:C,B6110))</f>
        <v/>
      </c>
      <c r="H6110" s="64" t="str">
        <f>IF(A6110="","",IFERROR(VLOOKUP(TEXT(A6110,"0"),#REF!,7,FALSE),""))</f>
        <v/>
      </c>
      <c r="I6110" s="17" t="str">
        <f>IF(A6110="","",IFERROR(VLOOKUP(TEXT(A6110,"0"),#REF!,9,FALSE),""))</f>
        <v/>
      </c>
      <c r="J6110" s="19" t="str">
        <f>IF(A6110="","",IFERROR(VLOOKUP(TEXT(A6110,"0"),#REF!,10,FALSE),""))</f>
        <v/>
      </c>
      <c r="K6110" s="18" t="str">
        <f>IFERROR(INDEX(#REF!,MATCH(A6110,#REF!,0)),"")</f>
        <v/>
      </c>
      <c r="L6110" s="58" t="str">
        <f>IFERROR(INDEX(SKU!E:E,MATCH(B6110,SKU!C:C,0)),"")</f>
        <v/>
      </c>
      <c r="M6110" s="56"/>
      <c r="R6110" t="str">
        <f>IF(COUNTIF(ROMANEIOS!K:K,A6110)&gt;0,J6110,"")</f>
        <v/>
      </c>
    </row>
    <row r="6111" spans="1:18" ht="15.75" customHeight="1" x14ac:dyDescent="0.25">
      <c r="A6111" s="42" t="str">
        <f>IFERROR(INDEX(NFS!F:F,MATCH(B6111,NFS!E:E,0)),"")</f>
        <v/>
      </c>
      <c r="E6111" s="11" t="str">
        <f>IF(B6111="","",COUNTIF(SKU!C:C,B6111))</f>
        <v/>
      </c>
      <c r="H6111" s="64" t="str">
        <f>IF(A6111="","",IFERROR(VLOOKUP(TEXT(A6111,"0"),#REF!,7,FALSE),""))</f>
        <v/>
      </c>
      <c r="I6111" s="17" t="str">
        <f>IF(A6111="","",IFERROR(VLOOKUP(TEXT(A6111,"0"),#REF!,9,FALSE),""))</f>
        <v/>
      </c>
      <c r="J6111" s="19" t="str">
        <f>IF(A6111="","",IFERROR(VLOOKUP(TEXT(A6111,"0"),#REF!,10,FALSE),""))</f>
        <v/>
      </c>
      <c r="K6111" s="18" t="str">
        <f>IFERROR(INDEX(#REF!,MATCH(A6111,#REF!,0)),"")</f>
        <v/>
      </c>
      <c r="L6111" s="58" t="str">
        <f>IFERROR(INDEX(SKU!E:E,MATCH(B6111,SKU!C:C,0)),"")</f>
        <v/>
      </c>
      <c r="M6111" s="56"/>
      <c r="R6111" t="str">
        <f>IF(COUNTIF(ROMANEIOS!K:K,A6111)&gt;0,J6111,"")</f>
        <v/>
      </c>
    </row>
    <row r="6112" spans="1:18" ht="15.75" customHeight="1" x14ac:dyDescent="0.25">
      <c r="A6112" s="42" t="str">
        <f>IFERROR(INDEX(NFS!F:F,MATCH(B6112,NFS!E:E,0)),"")</f>
        <v/>
      </c>
      <c r="E6112" s="11" t="str">
        <f>IF(B6112="","",COUNTIF(SKU!C:C,B6112))</f>
        <v/>
      </c>
      <c r="H6112" s="64" t="str">
        <f>IF(A6112="","",IFERROR(VLOOKUP(TEXT(A6112,"0"),#REF!,7,FALSE),""))</f>
        <v/>
      </c>
      <c r="I6112" s="17" t="str">
        <f>IF(A6112="","",IFERROR(VLOOKUP(TEXT(A6112,"0"),#REF!,9,FALSE),""))</f>
        <v/>
      </c>
      <c r="J6112" s="19" t="str">
        <f>IF(A6112="","",IFERROR(VLOOKUP(TEXT(A6112,"0"),#REF!,10,FALSE),""))</f>
        <v/>
      </c>
      <c r="K6112" s="18" t="str">
        <f>IFERROR(INDEX(#REF!,MATCH(A6112,#REF!,0)),"")</f>
        <v/>
      </c>
      <c r="L6112" s="58" t="str">
        <f>IFERROR(INDEX(SKU!E:E,MATCH(B6112,SKU!C:C,0)),"")</f>
        <v/>
      </c>
      <c r="M6112" s="56"/>
      <c r="R6112" t="str">
        <f>IF(COUNTIF(ROMANEIOS!K:K,A6112)&gt;0,J6112,"")</f>
        <v/>
      </c>
    </row>
    <row r="6113" spans="1:18" ht="15.75" customHeight="1" x14ac:dyDescent="0.25">
      <c r="A6113" s="42" t="str">
        <f>IFERROR(INDEX(NFS!F:F,MATCH(B6113,NFS!E:E,0)),"")</f>
        <v/>
      </c>
      <c r="E6113" s="11" t="str">
        <f>IF(B6113="","",COUNTIF(SKU!C:C,B6113))</f>
        <v/>
      </c>
      <c r="H6113" s="64" t="str">
        <f>IF(A6113="","",IFERROR(VLOOKUP(TEXT(A6113,"0"),#REF!,7,FALSE),""))</f>
        <v/>
      </c>
      <c r="I6113" s="17" t="str">
        <f>IF(A6113="","",IFERROR(VLOOKUP(TEXT(A6113,"0"),#REF!,9,FALSE),""))</f>
        <v/>
      </c>
      <c r="J6113" s="19" t="str">
        <f>IF(A6113="","",IFERROR(VLOOKUP(TEXT(A6113,"0"),#REF!,10,FALSE),""))</f>
        <v/>
      </c>
      <c r="K6113" s="18" t="str">
        <f>IFERROR(INDEX(#REF!,MATCH(A6113,#REF!,0)),"")</f>
        <v/>
      </c>
      <c r="L6113" s="58" t="str">
        <f>IFERROR(INDEX(SKU!E:E,MATCH(B6113,SKU!C:C,0)),"")</f>
        <v/>
      </c>
      <c r="M6113" s="56"/>
      <c r="R6113" t="str">
        <f>IF(COUNTIF(ROMANEIOS!K:K,A6113)&gt;0,J6113,"")</f>
        <v/>
      </c>
    </row>
    <row r="6114" spans="1:18" ht="15.75" customHeight="1" x14ac:dyDescent="0.25">
      <c r="A6114" s="42" t="str">
        <f>IFERROR(INDEX(NFS!F:F,MATCH(B6114,NFS!E:E,0)),"")</f>
        <v/>
      </c>
      <c r="E6114" s="11" t="str">
        <f>IF(B6114="","",COUNTIF(SKU!C:C,B6114))</f>
        <v/>
      </c>
      <c r="H6114" s="64" t="str">
        <f>IF(A6114="","",IFERROR(VLOOKUP(TEXT(A6114,"0"),#REF!,7,FALSE),""))</f>
        <v/>
      </c>
      <c r="I6114" s="17" t="str">
        <f>IF(A6114="","",IFERROR(VLOOKUP(TEXT(A6114,"0"),#REF!,9,FALSE),""))</f>
        <v/>
      </c>
      <c r="J6114" s="19" t="str">
        <f>IF(A6114="","",IFERROR(VLOOKUP(TEXT(A6114,"0"),#REF!,10,FALSE),""))</f>
        <v/>
      </c>
      <c r="K6114" s="18" t="str">
        <f>IFERROR(INDEX(#REF!,MATCH(A6114,#REF!,0)),"")</f>
        <v/>
      </c>
      <c r="L6114" s="58" t="str">
        <f>IFERROR(INDEX(SKU!E:E,MATCH(B6114,SKU!C:C,0)),"")</f>
        <v/>
      </c>
      <c r="M6114" s="56"/>
      <c r="R6114" t="str">
        <f>IF(COUNTIF(ROMANEIOS!K:K,A6114)&gt;0,J6114,"")</f>
        <v/>
      </c>
    </row>
    <row r="6115" spans="1:18" ht="15.75" customHeight="1" x14ac:dyDescent="0.25">
      <c r="A6115" s="42" t="str">
        <f>IFERROR(INDEX(NFS!F:F,MATCH(B6115,NFS!E:E,0)),"")</f>
        <v/>
      </c>
      <c r="E6115" s="11" t="str">
        <f>IF(B6115="","",COUNTIF(SKU!C:C,B6115))</f>
        <v/>
      </c>
      <c r="H6115" s="64" t="str">
        <f>IF(A6115="","",IFERROR(VLOOKUP(TEXT(A6115,"0"),#REF!,7,FALSE),""))</f>
        <v/>
      </c>
      <c r="I6115" s="17" t="str">
        <f>IF(A6115="","",IFERROR(VLOOKUP(TEXT(A6115,"0"),#REF!,9,FALSE),""))</f>
        <v/>
      </c>
      <c r="J6115" s="19" t="str">
        <f>IF(A6115="","",IFERROR(VLOOKUP(TEXT(A6115,"0"),#REF!,10,FALSE),""))</f>
        <v/>
      </c>
      <c r="K6115" s="18" t="str">
        <f>IFERROR(INDEX(#REF!,MATCH(A6115,#REF!,0)),"")</f>
        <v/>
      </c>
      <c r="L6115" s="58" t="str">
        <f>IFERROR(INDEX(SKU!E:E,MATCH(B6115,SKU!C:C,0)),"")</f>
        <v/>
      </c>
      <c r="M6115" s="56"/>
      <c r="R6115" t="str">
        <f>IF(COUNTIF(ROMANEIOS!K:K,A6115)&gt;0,J6115,"")</f>
        <v/>
      </c>
    </row>
    <row r="6116" spans="1:18" ht="15.75" customHeight="1" x14ac:dyDescent="0.25">
      <c r="A6116" s="42" t="str">
        <f>IFERROR(INDEX(NFS!F:F,MATCH(B6116,NFS!E:E,0)),"")</f>
        <v/>
      </c>
      <c r="E6116" s="11" t="str">
        <f>IF(B6116="","",COUNTIF(SKU!C:C,B6116))</f>
        <v/>
      </c>
      <c r="H6116" s="64" t="str">
        <f>IF(A6116="","",IFERROR(VLOOKUP(TEXT(A6116,"0"),#REF!,7,FALSE),""))</f>
        <v/>
      </c>
      <c r="I6116" s="17" t="str">
        <f>IF(A6116="","",IFERROR(VLOOKUP(TEXT(A6116,"0"),#REF!,9,FALSE),""))</f>
        <v/>
      </c>
      <c r="J6116" s="19" t="str">
        <f>IF(A6116="","",IFERROR(VLOOKUP(TEXT(A6116,"0"),#REF!,10,FALSE),""))</f>
        <v/>
      </c>
      <c r="K6116" s="18" t="str">
        <f>IFERROR(INDEX(#REF!,MATCH(A6116,#REF!,0)),"")</f>
        <v/>
      </c>
      <c r="L6116" s="58" t="str">
        <f>IFERROR(INDEX(SKU!E:E,MATCH(B6116,SKU!C:C,0)),"")</f>
        <v/>
      </c>
      <c r="M6116" s="56"/>
      <c r="R6116" t="str">
        <f>IF(COUNTIF(ROMANEIOS!K:K,A6116)&gt;0,J6116,"")</f>
        <v/>
      </c>
    </row>
    <row r="6117" spans="1:18" ht="15.75" customHeight="1" x14ac:dyDescent="0.25">
      <c r="A6117" s="42" t="str">
        <f>IFERROR(INDEX(NFS!F:F,MATCH(B6117,NFS!E:E,0)),"")</f>
        <v/>
      </c>
      <c r="E6117" s="11" t="str">
        <f>IF(B6117="","",COUNTIF(SKU!C:C,B6117))</f>
        <v/>
      </c>
      <c r="H6117" s="64" t="str">
        <f>IF(A6117="","",IFERROR(VLOOKUP(TEXT(A6117,"0"),#REF!,7,FALSE),""))</f>
        <v/>
      </c>
      <c r="I6117" s="17" t="str">
        <f>IF(A6117="","",IFERROR(VLOOKUP(TEXT(A6117,"0"),#REF!,9,FALSE),""))</f>
        <v/>
      </c>
      <c r="J6117" s="19" t="str">
        <f>IF(A6117="","",IFERROR(VLOOKUP(TEXT(A6117,"0"),#REF!,10,FALSE),""))</f>
        <v/>
      </c>
      <c r="K6117" s="18" t="str">
        <f>IFERROR(INDEX(#REF!,MATCH(A6117,#REF!,0)),"")</f>
        <v/>
      </c>
      <c r="L6117" s="58" t="str">
        <f>IFERROR(INDEX(SKU!E:E,MATCH(B6117,SKU!C:C,0)),"")</f>
        <v/>
      </c>
      <c r="M6117" s="56"/>
      <c r="R6117" t="str">
        <f>IF(COUNTIF(ROMANEIOS!K:K,A6117)&gt;0,J6117,"")</f>
        <v/>
      </c>
    </row>
    <row r="6118" spans="1:18" ht="15.75" customHeight="1" x14ac:dyDescent="0.25">
      <c r="A6118" s="42" t="str">
        <f>IFERROR(INDEX(NFS!F:F,MATCH(B6118,NFS!E:E,0)),"")</f>
        <v/>
      </c>
      <c r="E6118" s="11" t="str">
        <f>IF(B6118="","",COUNTIF(SKU!C:C,B6118))</f>
        <v/>
      </c>
      <c r="H6118" s="64" t="str">
        <f>IF(A6118="","",IFERROR(VLOOKUP(TEXT(A6118,"0"),#REF!,7,FALSE),""))</f>
        <v/>
      </c>
      <c r="I6118" s="17" t="str">
        <f>IF(A6118="","",IFERROR(VLOOKUP(TEXT(A6118,"0"),#REF!,9,FALSE),""))</f>
        <v/>
      </c>
      <c r="J6118" s="19" t="str">
        <f>IF(A6118="","",IFERROR(VLOOKUP(TEXT(A6118,"0"),#REF!,10,FALSE),""))</f>
        <v/>
      </c>
      <c r="K6118" s="18" t="str">
        <f>IFERROR(INDEX(#REF!,MATCH(A6118,#REF!,0)),"")</f>
        <v/>
      </c>
      <c r="L6118" s="58" t="str">
        <f>IFERROR(INDEX(SKU!E:E,MATCH(B6118,SKU!C:C,0)),"")</f>
        <v/>
      </c>
      <c r="M6118" s="56"/>
      <c r="R6118" t="str">
        <f>IF(COUNTIF(ROMANEIOS!K:K,A6118)&gt;0,J6118,"")</f>
        <v/>
      </c>
    </row>
    <row r="6119" spans="1:18" ht="15.75" customHeight="1" x14ac:dyDescent="0.25">
      <c r="A6119" s="42" t="str">
        <f>IFERROR(INDEX(NFS!F:F,MATCH(B6119,NFS!E:E,0)),"")</f>
        <v/>
      </c>
      <c r="E6119" s="11" t="str">
        <f>IF(B6119="","",COUNTIF(SKU!C:C,B6119))</f>
        <v/>
      </c>
      <c r="H6119" s="64" t="str">
        <f>IF(A6119="","",IFERROR(VLOOKUP(TEXT(A6119,"0"),#REF!,7,FALSE),""))</f>
        <v/>
      </c>
      <c r="I6119" s="17" t="str">
        <f>IF(A6119="","",IFERROR(VLOOKUP(TEXT(A6119,"0"),#REF!,9,FALSE),""))</f>
        <v/>
      </c>
      <c r="J6119" s="19" t="str">
        <f>IF(A6119="","",IFERROR(VLOOKUP(TEXT(A6119,"0"),#REF!,10,FALSE),""))</f>
        <v/>
      </c>
      <c r="K6119" s="18" t="str">
        <f>IFERROR(INDEX(#REF!,MATCH(A6119,#REF!,0)),"")</f>
        <v/>
      </c>
      <c r="L6119" s="58" t="str">
        <f>IFERROR(INDEX(SKU!E:E,MATCH(B6119,SKU!C:C,0)),"")</f>
        <v/>
      </c>
      <c r="M6119" s="56"/>
      <c r="R6119" t="str">
        <f>IF(COUNTIF(ROMANEIOS!K:K,A6119)&gt;0,J6119,"")</f>
        <v/>
      </c>
    </row>
    <row r="6120" spans="1:18" ht="15.75" customHeight="1" x14ac:dyDescent="0.25">
      <c r="A6120" s="42" t="str">
        <f>IFERROR(INDEX(NFS!F:F,MATCH(B6120,NFS!E:E,0)),"")</f>
        <v/>
      </c>
      <c r="E6120" s="11" t="str">
        <f>IF(B6120="","",COUNTIF(SKU!C:C,B6120))</f>
        <v/>
      </c>
      <c r="H6120" s="64" t="str">
        <f>IF(A6120="","",IFERROR(VLOOKUP(TEXT(A6120,"0"),#REF!,7,FALSE),""))</f>
        <v/>
      </c>
      <c r="I6120" s="17" t="str">
        <f>IF(A6120="","",IFERROR(VLOOKUP(TEXT(A6120,"0"),#REF!,9,FALSE),""))</f>
        <v/>
      </c>
      <c r="J6120" s="19" t="str">
        <f>IF(A6120="","",IFERROR(VLOOKUP(TEXT(A6120,"0"),#REF!,10,FALSE),""))</f>
        <v/>
      </c>
      <c r="K6120" s="18" t="str">
        <f>IFERROR(INDEX(#REF!,MATCH(A6120,#REF!,0)),"")</f>
        <v/>
      </c>
      <c r="L6120" s="58" t="str">
        <f>IFERROR(INDEX(SKU!E:E,MATCH(B6120,SKU!C:C,0)),"")</f>
        <v/>
      </c>
      <c r="M6120" s="56"/>
      <c r="R6120" t="str">
        <f>IF(COUNTIF(ROMANEIOS!K:K,A6120)&gt;0,J6120,"")</f>
        <v/>
      </c>
    </row>
    <row r="6121" spans="1:18" ht="15.75" customHeight="1" x14ac:dyDescent="0.25">
      <c r="A6121" s="42" t="str">
        <f>IFERROR(INDEX(NFS!F:F,MATCH(B6121,NFS!E:E,0)),"")</f>
        <v/>
      </c>
      <c r="E6121" s="11" t="str">
        <f>IF(B6121="","",COUNTIF(SKU!C:C,B6121))</f>
        <v/>
      </c>
      <c r="H6121" s="64" t="str">
        <f>IF(A6121="","",IFERROR(VLOOKUP(TEXT(A6121,"0"),#REF!,7,FALSE),""))</f>
        <v/>
      </c>
      <c r="I6121" s="17" t="str">
        <f>IF(A6121="","",IFERROR(VLOOKUP(TEXT(A6121,"0"),#REF!,9,FALSE),""))</f>
        <v/>
      </c>
      <c r="J6121" s="19" t="str">
        <f>IF(A6121="","",IFERROR(VLOOKUP(TEXT(A6121,"0"),#REF!,10,FALSE),""))</f>
        <v/>
      </c>
      <c r="K6121" s="18" t="str">
        <f>IFERROR(INDEX(#REF!,MATCH(A6121,#REF!,0)),"")</f>
        <v/>
      </c>
      <c r="L6121" s="58" t="str">
        <f>IFERROR(INDEX(SKU!E:E,MATCH(B6121,SKU!C:C,0)),"")</f>
        <v/>
      </c>
      <c r="M6121" s="56"/>
      <c r="R6121" t="str">
        <f>IF(COUNTIF(ROMANEIOS!K:K,A6121)&gt;0,J6121,"")</f>
        <v/>
      </c>
    </row>
    <row r="6122" spans="1:18" ht="15.75" customHeight="1" x14ac:dyDescent="0.25">
      <c r="A6122" s="42" t="str">
        <f>IFERROR(INDEX(NFS!F:F,MATCH(B6122,NFS!E:E,0)),"")</f>
        <v/>
      </c>
      <c r="E6122" s="11" t="str">
        <f>IF(B6122="","",COUNTIF(SKU!C:C,B6122))</f>
        <v/>
      </c>
      <c r="H6122" s="64" t="str">
        <f>IF(A6122="","",IFERROR(VLOOKUP(TEXT(A6122,"0"),#REF!,7,FALSE),""))</f>
        <v/>
      </c>
      <c r="I6122" s="17" t="str">
        <f>IF(A6122="","",IFERROR(VLOOKUP(TEXT(A6122,"0"),#REF!,9,FALSE),""))</f>
        <v/>
      </c>
      <c r="J6122" s="19" t="str">
        <f>IF(A6122="","",IFERROR(VLOOKUP(TEXT(A6122,"0"),#REF!,10,FALSE),""))</f>
        <v/>
      </c>
      <c r="K6122" s="18" t="str">
        <f>IFERROR(INDEX(#REF!,MATCH(A6122,#REF!,0)),"")</f>
        <v/>
      </c>
      <c r="L6122" s="58" t="str">
        <f>IFERROR(INDEX(SKU!E:E,MATCH(B6122,SKU!C:C,0)),"")</f>
        <v/>
      </c>
      <c r="M6122" s="56"/>
      <c r="R6122" t="str">
        <f>IF(COUNTIF(ROMANEIOS!K:K,A6122)&gt;0,J6122,"")</f>
        <v/>
      </c>
    </row>
    <row r="6123" spans="1:18" ht="15.75" customHeight="1" x14ac:dyDescent="0.25">
      <c r="A6123" s="42" t="str">
        <f>IFERROR(INDEX(NFS!F:F,MATCH(B6123,NFS!E:E,0)),"")</f>
        <v/>
      </c>
      <c r="E6123" s="11" t="str">
        <f>IF(B6123="","",COUNTIF(SKU!C:C,B6123))</f>
        <v/>
      </c>
      <c r="H6123" s="64" t="str">
        <f>IF(A6123="","",IFERROR(VLOOKUP(TEXT(A6123,"0"),#REF!,7,FALSE),""))</f>
        <v/>
      </c>
      <c r="I6123" s="17" t="str">
        <f>IF(A6123="","",IFERROR(VLOOKUP(TEXT(A6123,"0"),#REF!,9,FALSE),""))</f>
        <v/>
      </c>
      <c r="J6123" s="19" t="str">
        <f>IF(A6123="","",IFERROR(VLOOKUP(TEXT(A6123,"0"),#REF!,10,FALSE),""))</f>
        <v/>
      </c>
      <c r="K6123" s="18" t="str">
        <f>IFERROR(INDEX(#REF!,MATCH(A6123,#REF!,0)),"")</f>
        <v/>
      </c>
      <c r="L6123" s="58" t="str">
        <f>IFERROR(INDEX(SKU!E:E,MATCH(B6123,SKU!C:C,0)),"")</f>
        <v/>
      </c>
      <c r="M6123" s="56"/>
      <c r="R6123" t="str">
        <f>IF(COUNTIF(ROMANEIOS!K:K,A6123)&gt;0,J6123,"")</f>
        <v/>
      </c>
    </row>
    <row r="6124" spans="1:18" ht="15.75" customHeight="1" x14ac:dyDescent="0.25">
      <c r="A6124" s="42" t="str">
        <f>IFERROR(INDEX(NFS!F:F,MATCH(B6124,NFS!E:E,0)),"")</f>
        <v/>
      </c>
      <c r="E6124" s="11" t="str">
        <f>IF(B6124="","",COUNTIF(SKU!C:C,B6124))</f>
        <v/>
      </c>
      <c r="H6124" s="64" t="str">
        <f>IF(A6124="","",IFERROR(VLOOKUP(TEXT(A6124,"0"),#REF!,7,FALSE),""))</f>
        <v/>
      </c>
      <c r="I6124" s="17" t="str">
        <f>IF(A6124="","",IFERROR(VLOOKUP(TEXT(A6124,"0"),#REF!,9,FALSE),""))</f>
        <v/>
      </c>
      <c r="J6124" s="19" t="str">
        <f>IF(A6124="","",IFERROR(VLOOKUP(TEXT(A6124,"0"),#REF!,10,FALSE),""))</f>
        <v/>
      </c>
      <c r="K6124" s="18" t="str">
        <f>IFERROR(INDEX(#REF!,MATCH(A6124,#REF!,0)),"")</f>
        <v/>
      </c>
      <c r="L6124" s="58" t="str">
        <f>IFERROR(INDEX(SKU!E:E,MATCH(B6124,SKU!C:C,0)),"")</f>
        <v/>
      </c>
      <c r="M6124" s="56"/>
      <c r="R6124" t="str">
        <f>IF(COUNTIF(ROMANEIOS!K:K,A6124)&gt;0,J6124,"")</f>
        <v/>
      </c>
    </row>
    <row r="6125" spans="1:18" ht="15.75" customHeight="1" x14ac:dyDescent="0.25">
      <c r="A6125" s="42" t="str">
        <f>IFERROR(INDEX(NFS!F:F,MATCH(B6125,NFS!E:E,0)),"")</f>
        <v/>
      </c>
      <c r="E6125" s="11" t="str">
        <f>IF(B6125="","",COUNTIF(SKU!C:C,B6125))</f>
        <v/>
      </c>
      <c r="H6125" s="64" t="str">
        <f>IF(A6125="","",IFERROR(VLOOKUP(TEXT(A6125,"0"),#REF!,7,FALSE),""))</f>
        <v/>
      </c>
      <c r="I6125" s="17" t="str">
        <f>IF(A6125="","",IFERROR(VLOOKUP(TEXT(A6125,"0"),#REF!,9,FALSE),""))</f>
        <v/>
      </c>
      <c r="J6125" s="19" t="str">
        <f>IF(A6125="","",IFERROR(VLOOKUP(TEXT(A6125,"0"),#REF!,10,FALSE),""))</f>
        <v/>
      </c>
      <c r="K6125" s="18" t="str">
        <f>IFERROR(INDEX(#REF!,MATCH(A6125,#REF!,0)),"")</f>
        <v/>
      </c>
      <c r="L6125" s="58" t="str">
        <f>IFERROR(INDEX(SKU!E:E,MATCH(B6125,SKU!C:C,0)),"")</f>
        <v/>
      </c>
      <c r="M6125" s="56"/>
      <c r="R6125" t="str">
        <f>IF(COUNTIF(ROMANEIOS!K:K,A6125)&gt;0,J6125,"")</f>
        <v/>
      </c>
    </row>
    <row r="6126" spans="1:18" ht="15.75" customHeight="1" x14ac:dyDescent="0.25">
      <c r="A6126" s="42" t="str">
        <f>IFERROR(INDEX(NFS!F:F,MATCH(B6126,NFS!E:E,0)),"")</f>
        <v/>
      </c>
      <c r="E6126" s="11" t="str">
        <f>IF(B6126="","",COUNTIF(SKU!C:C,B6126))</f>
        <v/>
      </c>
      <c r="H6126" s="64" t="str">
        <f>IF(A6126="","",IFERROR(VLOOKUP(TEXT(A6126,"0"),#REF!,7,FALSE),""))</f>
        <v/>
      </c>
      <c r="I6126" s="17" t="str">
        <f>IF(A6126="","",IFERROR(VLOOKUP(TEXT(A6126,"0"),#REF!,9,FALSE),""))</f>
        <v/>
      </c>
      <c r="J6126" s="19" t="str">
        <f>IF(A6126="","",IFERROR(VLOOKUP(TEXT(A6126,"0"),#REF!,10,FALSE),""))</f>
        <v/>
      </c>
      <c r="K6126" s="18" t="str">
        <f>IFERROR(INDEX(#REF!,MATCH(A6126,#REF!,0)),"")</f>
        <v/>
      </c>
      <c r="L6126" s="58" t="str">
        <f>IFERROR(INDEX(SKU!E:E,MATCH(B6126,SKU!C:C,0)),"")</f>
        <v/>
      </c>
      <c r="M6126" s="56"/>
      <c r="R6126" t="str">
        <f>IF(COUNTIF(ROMANEIOS!K:K,A6126)&gt;0,J6126,"")</f>
        <v/>
      </c>
    </row>
    <row r="6127" spans="1:18" ht="15.75" customHeight="1" x14ac:dyDescent="0.25">
      <c r="A6127" s="42" t="str">
        <f>IFERROR(INDEX(NFS!F:F,MATCH(B6127,NFS!E:E,0)),"")</f>
        <v/>
      </c>
      <c r="E6127" s="11" t="str">
        <f>IF(B6127="","",COUNTIF(SKU!C:C,B6127))</f>
        <v/>
      </c>
      <c r="H6127" s="64" t="str">
        <f>IF(A6127="","",IFERROR(VLOOKUP(TEXT(A6127,"0"),#REF!,7,FALSE),""))</f>
        <v/>
      </c>
      <c r="I6127" s="17" t="str">
        <f>IF(A6127="","",IFERROR(VLOOKUP(TEXT(A6127,"0"),#REF!,9,FALSE),""))</f>
        <v/>
      </c>
      <c r="J6127" s="19" t="str">
        <f>IF(A6127="","",IFERROR(VLOOKUP(TEXT(A6127,"0"),#REF!,10,FALSE),""))</f>
        <v/>
      </c>
      <c r="K6127" s="18" t="str">
        <f>IFERROR(INDEX(#REF!,MATCH(A6127,#REF!,0)),"")</f>
        <v/>
      </c>
      <c r="L6127" s="58" t="str">
        <f>IFERROR(INDEX(SKU!E:E,MATCH(B6127,SKU!C:C,0)),"")</f>
        <v/>
      </c>
      <c r="M6127" s="56"/>
      <c r="R6127" t="str">
        <f>IF(COUNTIF(ROMANEIOS!K:K,A6127)&gt;0,J6127,"")</f>
        <v/>
      </c>
    </row>
    <row r="6128" spans="1:18" ht="15.75" customHeight="1" x14ac:dyDescent="0.25">
      <c r="A6128" s="42" t="str">
        <f>IFERROR(INDEX(NFS!F:F,MATCH(B6128,NFS!E:E,0)),"")</f>
        <v/>
      </c>
      <c r="E6128" s="11" t="str">
        <f>IF(B6128="","",COUNTIF(SKU!C:C,B6128))</f>
        <v/>
      </c>
      <c r="H6128" s="64" t="str">
        <f>IF(A6128="","",IFERROR(VLOOKUP(TEXT(A6128,"0"),#REF!,7,FALSE),""))</f>
        <v/>
      </c>
      <c r="I6128" s="17" t="str">
        <f>IF(A6128="","",IFERROR(VLOOKUP(TEXT(A6128,"0"),#REF!,9,FALSE),""))</f>
        <v/>
      </c>
      <c r="J6128" s="19" t="str">
        <f>IF(A6128="","",IFERROR(VLOOKUP(TEXT(A6128,"0"),#REF!,10,FALSE),""))</f>
        <v/>
      </c>
      <c r="K6128" s="18" t="str">
        <f>IFERROR(INDEX(#REF!,MATCH(A6128,#REF!,0)),"")</f>
        <v/>
      </c>
      <c r="L6128" s="58" t="str">
        <f>IFERROR(INDEX(SKU!E:E,MATCH(B6128,SKU!C:C,0)),"")</f>
        <v/>
      </c>
      <c r="M6128" s="56"/>
      <c r="R6128" t="str">
        <f>IF(COUNTIF(ROMANEIOS!K:K,A6128)&gt;0,J6128,"")</f>
        <v/>
      </c>
    </row>
    <row r="6129" spans="1:18" ht="15.75" customHeight="1" x14ac:dyDescent="0.25">
      <c r="A6129" s="42" t="str">
        <f>IFERROR(INDEX(NFS!F:F,MATCH(B6129,NFS!E:E,0)),"")</f>
        <v/>
      </c>
      <c r="E6129" s="11" t="str">
        <f>IF(B6129="","",COUNTIF(SKU!C:C,B6129))</f>
        <v/>
      </c>
      <c r="H6129" s="64" t="str">
        <f>IF(A6129="","",IFERROR(VLOOKUP(TEXT(A6129,"0"),#REF!,7,FALSE),""))</f>
        <v/>
      </c>
      <c r="I6129" s="17" t="str">
        <f>IF(A6129="","",IFERROR(VLOOKUP(TEXT(A6129,"0"),#REF!,9,FALSE),""))</f>
        <v/>
      </c>
      <c r="J6129" s="19" t="str">
        <f>IF(A6129="","",IFERROR(VLOOKUP(TEXT(A6129,"0"),#REF!,10,FALSE),""))</f>
        <v/>
      </c>
      <c r="K6129" s="18" t="str">
        <f>IFERROR(INDEX(#REF!,MATCH(A6129,#REF!,0)),"")</f>
        <v/>
      </c>
      <c r="L6129" s="58" t="str">
        <f>IFERROR(INDEX(SKU!E:E,MATCH(B6129,SKU!C:C,0)),"")</f>
        <v/>
      </c>
      <c r="M6129" s="56"/>
      <c r="R6129" t="str">
        <f>IF(COUNTIF(ROMANEIOS!K:K,A6129)&gt;0,J6129,"")</f>
        <v/>
      </c>
    </row>
    <row r="6130" spans="1:18" ht="15.75" customHeight="1" x14ac:dyDescent="0.25">
      <c r="A6130" s="42" t="str">
        <f>IFERROR(INDEX(NFS!F:F,MATCH(B6130,NFS!E:E,0)),"")</f>
        <v/>
      </c>
      <c r="E6130" s="11" t="str">
        <f>IF(B6130="","",COUNTIF(SKU!C:C,B6130))</f>
        <v/>
      </c>
      <c r="H6130" s="64" t="str">
        <f>IF(A6130="","",IFERROR(VLOOKUP(TEXT(A6130,"0"),#REF!,7,FALSE),""))</f>
        <v/>
      </c>
      <c r="I6130" s="17" t="str">
        <f>IF(A6130="","",IFERROR(VLOOKUP(TEXT(A6130,"0"),#REF!,9,FALSE),""))</f>
        <v/>
      </c>
      <c r="J6130" s="19" t="str">
        <f>IF(A6130="","",IFERROR(VLOOKUP(TEXT(A6130,"0"),#REF!,10,FALSE),""))</f>
        <v/>
      </c>
      <c r="K6130" s="18" t="str">
        <f>IFERROR(INDEX(#REF!,MATCH(A6130,#REF!,0)),"")</f>
        <v/>
      </c>
      <c r="L6130" s="58" t="str">
        <f>IFERROR(INDEX(SKU!E:E,MATCH(B6130,SKU!C:C,0)),"")</f>
        <v/>
      </c>
      <c r="M6130" s="56"/>
      <c r="R6130" t="str">
        <f>IF(COUNTIF(ROMANEIOS!K:K,A6130)&gt;0,J6130,"")</f>
        <v/>
      </c>
    </row>
    <row r="6131" spans="1:18" ht="15.75" customHeight="1" x14ac:dyDescent="0.25">
      <c r="A6131" s="42" t="str">
        <f>IFERROR(INDEX(NFS!F:F,MATCH(B6131,NFS!E:E,0)),"")</f>
        <v/>
      </c>
      <c r="E6131" s="11" t="str">
        <f>IF(B6131="","",COUNTIF(SKU!C:C,B6131))</f>
        <v/>
      </c>
      <c r="H6131" s="64" t="str">
        <f>IF(A6131="","",IFERROR(VLOOKUP(TEXT(A6131,"0"),#REF!,7,FALSE),""))</f>
        <v/>
      </c>
      <c r="I6131" s="17" t="str">
        <f>IF(A6131="","",IFERROR(VLOOKUP(TEXT(A6131,"0"),#REF!,9,FALSE),""))</f>
        <v/>
      </c>
      <c r="J6131" s="19" t="str">
        <f>IF(A6131="","",IFERROR(VLOOKUP(TEXT(A6131,"0"),#REF!,10,FALSE),""))</f>
        <v/>
      </c>
      <c r="K6131" s="18" t="str">
        <f>IFERROR(INDEX(#REF!,MATCH(A6131,#REF!,0)),"")</f>
        <v/>
      </c>
      <c r="L6131" s="58" t="str">
        <f>IFERROR(INDEX(SKU!E:E,MATCH(B6131,SKU!C:C,0)),"")</f>
        <v/>
      </c>
      <c r="M6131" s="56"/>
      <c r="R6131" t="str">
        <f>IF(COUNTIF(ROMANEIOS!K:K,A6131)&gt;0,J6131,"")</f>
        <v/>
      </c>
    </row>
    <row r="6132" spans="1:18" ht="15.75" customHeight="1" x14ac:dyDescent="0.25">
      <c r="A6132" s="42" t="str">
        <f>IFERROR(INDEX(NFS!F:F,MATCH(B6132,NFS!E:E,0)),"")</f>
        <v/>
      </c>
      <c r="E6132" s="11" t="str">
        <f>IF(B6132="","",COUNTIF(SKU!C:C,B6132))</f>
        <v/>
      </c>
      <c r="H6132" s="64" t="str">
        <f>IF(A6132="","",IFERROR(VLOOKUP(TEXT(A6132,"0"),#REF!,7,FALSE),""))</f>
        <v/>
      </c>
      <c r="I6132" s="17" t="str">
        <f>IF(A6132="","",IFERROR(VLOOKUP(TEXT(A6132,"0"),#REF!,9,FALSE),""))</f>
        <v/>
      </c>
      <c r="J6132" s="19" t="str">
        <f>IF(A6132="","",IFERROR(VLOOKUP(TEXT(A6132,"0"),#REF!,10,FALSE),""))</f>
        <v/>
      </c>
      <c r="K6132" s="18" t="str">
        <f>IFERROR(INDEX(#REF!,MATCH(A6132,#REF!,0)),"")</f>
        <v/>
      </c>
      <c r="L6132" s="58" t="str">
        <f>IFERROR(INDEX(SKU!E:E,MATCH(B6132,SKU!C:C,0)),"")</f>
        <v/>
      </c>
      <c r="M6132" s="56"/>
      <c r="R6132" t="str">
        <f>IF(COUNTIF(ROMANEIOS!K:K,A6132)&gt;0,J6132,"")</f>
        <v/>
      </c>
    </row>
    <row r="6133" spans="1:18" ht="15.75" customHeight="1" x14ac:dyDescent="0.25">
      <c r="A6133" s="42" t="str">
        <f>IFERROR(INDEX(NFS!F:F,MATCH(B6133,NFS!E:E,0)),"")</f>
        <v/>
      </c>
      <c r="E6133" s="11" t="str">
        <f>IF(B6133="","",COUNTIF(SKU!C:C,B6133))</f>
        <v/>
      </c>
      <c r="H6133" s="64" t="str">
        <f>IF(A6133="","",IFERROR(VLOOKUP(TEXT(A6133,"0"),#REF!,7,FALSE),""))</f>
        <v/>
      </c>
      <c r="I6133" s="17" t="str">
        <f>IF(A6133="","",IFERROR(VLOOKUP(TEXT(A6133,"0"),#REF!,9,FALSE),""))</f>
        <v/>
      </c>
      <c r="J6133" s="19" t="str">
        <f>IF(A6133="","",IFERROR(VLOOKUP(TEXT(A6133,"0"),#REF!,10,FALSE),""))</f>
        <v/>
      </c>
      <c r="K6133" s="18" t="str">
        <f>IFERROR(INDEX(#REF!,MATCH(A6133,#REF!,0)),"")</f>
        <v/>
      </c>
      <c r="L6133" s="58" t="str">
        <f>IFERROR(INDEX(SKU!E:E,MATCH(B6133,SKU!C:C,0)),"")</f>
        <v/>
      </c>
      <c r="M6133" s="56"/>
      <c r="R6133" t="str">
        <f>IF(COUNTIF(ROMANEIOS!K:K,A6133)&gt;0,J6133,"")</f>
        <v/>
      </c>
    </row>
    <row r="6134" spans="1:18" ht="15.75" customHeight="1" x14ac:dyDescent="0.25">
      <c r="A6134" s="42" t="str">
        <f>IFERROR(INDEX(NFS!F:F,MATCH(B6134,NFS!E:E,0)),"")</f>
        <v/>
      </c>
      <c r="E6134" s="11" t="str">
        <f>IF(B6134="","",COUNTIF(SKU!C:C,B6134))</f>
        <v/>
      </c>
      <c r="H6134" s="64" t="str">
        <f>IF(A6134="","",IFERROR(VLOOKUP(TEXT(A6134,"0"),#REF!,7,FALSE),""))</f>
        <v/>
      </c>
      <c r="I6134" s="17" t="str">
        <f>IF(A6134="","",IFERROR(VLOOKUP(TEXT(A6134,"0"),#REF!,9,FALSE),""))</f>
        <v/>
      </c>
      <c r="J6134" s="19" t="str">
        <f>IF(A6134="","",IFERROR(VLOOKUP(TEXT(A6134,"0"),#REF!,10,FALSE),""))</f>
        <v/>
      </c>
      <c r="K6134" s="18" t="str">
        <f>IFERROR(INDEX(#REF!,MATCH(A6134,#REF!,0)),"")</f>
        <v/>
      </c>
      <c r="L6134" s="58" t="str">
        <f>IFERROR(INDEX(SKU!E:E,MATCH(B6134,SKU!C:C,0)),"")</f>
        <v/>
      </c>
      <c r="M6134" s="56"/>
      <c r="R6134" t="str">
        <f>IF(COUNTIF(ROMANEIOS!K:K,A6134)&gt;0,J6134,"")</f>
        <v/>
      </c>
    </row>
    <row r="6135" spans="1:18" ht="15.75" customHeight="1" x14ac:dyDescent="0.25">
      <c r="A6135" s="42" t="str">
        <f>IFERROR(INDEX(NFS!F:F,MATCH(B6135,NFS!E:E,0)),"")</f>
        <v/>
      </c>
      <c r="E6135" s="11" t="str">
        <f>IF(B6135="","",COUNTIF(SKU!C:C,B6135))</f>
        <v/>
      </c>
      <c r="H6135" s="64" t="str">
        <f>IF(A6135="","",IFERROR(VLOOKUP(TEXT(A6135,"0"),#REF!,7,FALSE),""))</f>
        <v/>
      </c>
      <c r="I6135" s="17" t="str">
        <f>IF(A6135="","",IFERROR(VLOOKUP(TEXT(A6135,"0"),#REF!,9,FALSE),""))</f>
        <v/>
      </c>
      <c r="J6135" s="19" t="str">
        <f>IF(A6135="","",IFERROR(VLOOKUP(TEXT(A6135,"0"),#REF!,10,FALSE),""))</f>
        <v/>
      </c>
      <c r="K6135" s="18" t="str">
        <f>IFERROR(INDEX(#REF!,MATCH(A6135,#REF!,0)),"")</f>
        <v/>
      </c>
      <c r="L6135" s="58" t="str">
        <f>IFERROR(INDEX(SKU!E:E,MATCH(B6135,SKU!C:C,0)),"")</f>
        <v/>
      </c>
      <c r="M6135" s="56"/>
      <c r="R6135" t="str">
        <f>IF(COUNTIF(ROMANEIOS!K:K,A6135)&gt;0,J6135,"")</f>
        <v/>
      </c>
    </row>
    <row r="6136" spans="1:18" ht="15.75" customHeight="1" x14ac:dyDescent="0.25">
      <c r="A6136" s="42" t="str">
        <f>IFERROR(INDEX(NFS!F:F,MATCH(B6136,NFS!E:E,0)),"")</f>
        <v/>
      </c>
      <c r="E6136" s="11" t="str">
        <f>IF(B6136="","",COUNTIF(SKU!C:C,B6136))</f>
        <v/>
      </c>
      <c r="H6136" s="64" t="str">
        <f>IF(A6136="","",IFERROR(VLOOKUP(TEXT(A6136,"0"),#REF!,7,FALSE),""))</f>
        <v/>
      </c>
      <c r="I6136" s="17" t="str">
        <f>IF(A6136="","",IFERROR(VLOOKUP(TEXT(A6136,"0"),#REF!,9,FALSE),""))</f>
        <v/>
      </c>
      <c r="J6136" s="19" t="str">
        <f>IF(A6136="","",IFERROR(VLOOKUP(TEXT(A6136,"0"),#REF!,10,FALSE),""))</f>
        <v/>
      </c>
      <c r="K6136" s="18" t="str">
        <f>IFERROR(INDEX(#REF!,MATCH(A6136,#REF!,0)),"")</f>
        <v/>
      </c>
      <c r="L6136" s="58" t="str">
        <f>IFERROR(INDEX(SKU!E:E,MATCH(B6136,SKU!C:C,0)),"")</f>
        <v/>
      </c>
      <c r="M6136" s="56"/>
      <c r="R6136" t="str">
        <f>IF(COUNTIF(ROMANEIOS!K:K,A6136)&gt;0,J6136,"")</f>
        <v/>
      </c>
    </row>
    <row r="6137" spans="1:18" ht="15.75" customHeight="1" x14ac:dyDescent="0.25">
      <c r="A6137" s="42" t="str">
        <f>IFERROR(INDEX(NFS!F:F,MATCH(B6137,NFS!E:E,0)),"")</f>
        <v/>
      </c>
      <c r="E6137" s="11" t="str">
        <f>IF(B6137="","",COUNTIF(SKU!C:C,B6137))</f>
        <v/>
      </c>
      <c r="H6137" s="64" t="str">
        <f>IF(A6137="","",IFERROR(VLOOKUP(TEXT(A6137,"0"),#REF!,7,FALSE),""))</f>
        <v/>
      </c>
      <c r="I6137" s="17" t="str">
        <f>IF(A6137="","",IFERROR(VLOOKUP(TEXT(A6137,"0"),#REF!,9,FALSE),""))</f>
        <v/>
      </c>
      <c r="J6137" s="19" t="str">
        <f>IF(A6137="","",IFERROR(VLOOKUP(TEXT(A6137,"0"),#REF!,10,FALSE),""))</f>
        <v/>
      </c>
      <c r="K6137" s="18" t="str">
        <f>IFERROR(INDEX(#REF!,MATCH(A6137,#REF!,0)),"")</f>
        <v/>
      </c>
      <c r="L6137" s="58" t="str">
        <f>IFERROR(INDEX(SKU!E:E,MATCH(B6137,SKU!C:C,0)),"")</f>
        <v/>
      </c>
      <c r="M6137" s="56"/>
      <c r="R6137" t="str">
        <f>IF(COUNTIF(ROMANEIOS!K:K,A6137)&gt;0,J6137,"")</f>
        <v/>
      </c>
    </row>
    <row r="6138" spans="1:18" ht="15.75" customHeight="1" x14ac:dyDescent="0.25">
      <c r="A6138" s="42" t="str">
        <f>IFERROR(INDEX(NFS!F:F,MATCH(B6138,NFS!E:E,0)),"")</f>
        <v/>
      </c>
      <c r="E6138" s="11" t="str">
        <f>IF(B6138="","",COUNTIF(SKU!C:C,B6138))</f>
        <v/>
      </c>
      <c r="H6138" s="64" t="str">
        <f>IF(A6138="","",IFERROR(VLOOKUP(TEXT(A6138,"0"),#REF!,7,FALSE),""))</f>
        <v/>
      </c>
      <c r="I6138" s="17" t="str">
        <f>IF(A6138="","",IFERROR(VLOOKUP(TEXT(A6138,"0"),#REF!,9,FALSE),""))</f>
        <v/>
      </c>
      <c r="J6138" s="19" t="str">
        <f>IF(A6138="","",IFERROR(VLOOKUP(TEXT(A6138,"0"),#REF!,10,FALSE),""))</f>
        <v/>
      </c>
      <c r="K6138" s="18" t="str">
        <f>IFERROR(INDEX(#REF!,MATCH(A6138,#REF!,0)),"")</f>
        <v/>
      </c>
      <c r="L6138" s="58" t="str">
        <f>IFERROR(INDEX(SKU!E:E,MATCH(B6138,SKU!C:C,0)),"")</f>
        <v/>
      </c>
      <c r="M6138" s="56"/>
      <c r="R6138" t="str">
        <f>IF(COUNTIF(ROMANEIOS!K:K,A6138)&gt;0,J6138,"")</f>
        <v/>
      </c>
    </row>
    <row r="6139" spans="1:18" ht="15.75" customHeight="1" x14ac:dyDescent="0.25">
      <c r="A6139" s="42" t="str">
        <f>IFERROR(INDEX(NFS!F:F,MATCH(B6139,NFS!E:E,0)),"")</f>
        <v/>
      </c>
      <c r="E6139" s="11" t="str">
        <f>IF(B6139="","",COUNTIF(SKU!C:C,B6139))</f>
        <v/>
      </c>
      <c r="H6139" s="64" t="str">
        <f>IF(A6139="","",IFERROR(VLOOKUP(TEXT(A6139,"0"),#REF!,7,FALSE),""))</f>
        <v/>
      </c>
      <c r="I6139" s="17" t="str">
        <f>IF(A6139="","",IFERROR(VLOOKUP(TEXT(A6139,"0"),#REF!,9,FALSE),""))</f>
        <v/>
      </c>
      <c r="J6139" s="19" t="str">
        <f>IF(A6139="","",IFERROR(VLOOKUP(TEXT(A6139,"0"),#REF!,10,FALSE),""))</f>
        <v/>
      </c>
      <c r="K6139" s="18" t="str">
        <f>IFERROR(INDEX(#REF!,MATCH(A6139,#REF!,0)),"")</f>
        <v/>
      </c>
      <c r="L6139" s="58" t="str">
        <f>IFERROR(INDEX(SKU!E:E,MATCH(B6139,SKU!C:C,0)),"")</f>
        <v/>
      </c>
      <c r="M6139" s="56"/>
      <c r="R6139" t="str">
        <f>IF(COUNTIF(ROMANEIOS!K:K,A6139)&gt;0,J6139,"")</f>
        <v/>
      </c>
    </row>
    <row r="6140" spans="1:18" ht="15.75" customHeight="1" x14ac:dyDescent="0.25">
      <c r="A6140" s="42" t="str">
        <f>IFERROR(INDEX(NFS!F:F,MATCH(B6140,NFS!E:E,0)),"")</f>
        <v/>
      </c>
      <c r="E6140" s="11" t="str">
        <f>IF(B6140="","",COUNTIF(SKU!C:C,B6140))</f>
        <v/>
      </c>
      <c r="H6140" s="64" t="str">
        <f>IF(A6140="","",IFERROR(VLOOKUP(TEXT(A6140,"0"),#REF!,7,FALSE),""))</f>
        <v/>
      </c>
      <c r="I6140" s="17" t="str">
        <f>IF(A6140="","",IFERROR(VLOOKUP(TEXT(A6140,"0"),#REF!,9,FALSE),""))</f>
        <v/>
      </c>
      <c r="J6140" s="19" t="str">
        <f>IF(A6140="","",IFERROR(VLOOKUP(TEXT(A6140,"0"),#REF!,10,FALSE),""))</f>
        <v/>
      </c>
      <c r="K6140" s="18" t="str">
        <f>IFERROR(INDEX(#REF!,MATCH(A6140,#REF!,0)),"")</f>
        <v/>
      </c>
      <c r="L6140" s="58" t="str">
        <f>IFERROR(INDEX(SKU!E:E,MATCH(B6140,SKU!C:C,0)),"")</f>
        <v/>
      </c>
      <c r="M6140" s="56"/>
      <c r="R6140" t="str">
        <f>IF(COUNTIF(ROMANEIOS!K:K,A6140)&gt;0,J6140,"")</f>
        <v/>
      </c>
    </row>
    <row r="6141" spans="1:18" ht="15.75" customHeight="1" x14ac:dyDescent="0.25">
      <c r="A6141" s="42" t="str">
        <f>IFERROR(INDEX(NFS!F:F,MATCH(B6141,NFS!E:E,0)),"")</f>
        <v/>
      </c>
      <c r="E6141" s="11" t="str">
        <f>IF(B6141="","",COUNTIF(SKU!C:C,B6141))</f>
        <v/>
      </c>
      <c r="H6141" s="64" t="str">
        <f>IF(A6141="","",IFERROR(VLOOKUP(TEXT(A6141,"0"),#REF!,7,FALSE),""))</f>
        <v/>
      </c>
      <c r="I6141" s="17" t="str">
        <f>IF(A6141="","",IFERROR(VLOOKUP(TEXT(A6141,"0"),#REF!,9,FALSE),""))</f>
        <v/>
      </c>
      <c r="J6141" s="19" t="str">
        <f>IF(A6141="","",IFERROR(VLOOKUP(TEXT(A6141,"0"),#REF!,10,FALSE),""))</f>
        <v/>
      </c>
      <c r="K6141" s="18" t="str">
        <f>IFERROR(INDEX(#REF!,MATCH(A6141,#REF!,0)),"")</f>
        <v/>
      </c>
      <c r="L6141" s="58" t="str">
        <f>IFERROR(INDEX(SKU!E:E,MATCH(B6141,SKU!C:C,0)),"")</f>
        <v/>
      </c>
      <c r="M6141" s="56"/>
      <c r="R6141" t="str">
        <f>IF(COUNTIF(ROMANEIOS!K:K,A6141)&gt;0,J6141,"")</f>
        <v/>
      </c>
    </row>
    <row r="6142" spans="1:18" ht="15.75" customHeight="1" x14ac:dyDescent="0.25">
      <c r="A6142" s="42" t="str">
        <f>IFERROR(INDEX(NFS!F:F,MATCH(B6142,NFS!E:E,0)),"")</f>
        <v/>
      </c>
      <c r="E6142" s="11" t="str">
        <f>IF(B6142="","",COUNTIF(SKU!C:C,B6142))</f>
        <v/>
      </c>
      <c r="H6142" s="64" t="str">
        <f>IF(A6142="","",IFERROR(VLOOKUP(TEXT(A6142,"0"),#REF!,7,FALSE),""))</f>
        <v/>
      </c>
      <c r="I6142" s="17" t="str">
        <f>IF(A6142="","",IFERROR(VLOOKUP(TEXT(A6142,"0"),#REF!,9,FALSE),""))</f>
        <v/>
      </c>
      <c r="J6142" s="19" t="str">
        <f>IF(A6142="","",IFERROR(VLOOKUP(TEXT(A6142,"0"),#REF!,10,FALSE),""))</f>
        <v/>
      </c>
      <c r="K6142" s="18" t="str">
        <f>IFERROR(INDEX(#REF!,MATCH(A6142,#REF!,0)),"")</f>
        <v/>
      </c>
      <c r="L6142" s="58" t="str">
        <f>IFERROR(INDEX(SKU!E:E,MATCH(B6142,SKU!C:C,0)),"")</f>
        <v/>
      </c>
      <c r="M6142" s="56"/>
      <c r="R6142" t="str">
        <f>IF(COUNTIF(ROMANEIOS!K:K,A6142)&gt;0,J6142,"")</f>
        <v/>
      </c>
    </row>
    <row r="6143" spans="1:18" ht="15.75" customHeight="1" x14ac:dyDescent="0.25">
      <c r="A6143" s="42" t="str">
        <f>IFERROR(INDEX(NFS!F:F,MATCH(B6143,NFS!E:E,0)),"")</f>
        <v/>
      </c>
      <c r="E6143" s="11" t="str">
        <f>IF(B6143="","",COUNTIF(SKU!C:C,B6143))</f>
        <v/>
      </c>
      <c r="H6143" s="64" t="str">
        <f>IF(A6143="","",IFERROR(VLOOKUP(TEXT(A6143,"0"),#REF!,7,FALSE),""))</f>
        <v/>
      </c>
      <c r="I6143" s="17" t="str">
        <f>IF(A6143="","",IFERROR(VLOOKUP(TEXT(A6143,"0"),#REF!,9,FALSE),""))</f>
        <v/>
      </c>
      <c r="J6143" s="19" t="str">
        <f>IF(A6143="","",IFERROR(VLOOKUP(TEXT(A6143,"0"),#REF!,10,FALSE),""))</f>
        <v/>
      </c>
      <c r="K6143" s="18" t="str">
        <f>IFERROR(INDEX(#REF!,MATCH(A6143,#REF!,0)),"")</f>
        <v/>
      </c>
      <c r="L6143" s="58" t="str">
        <f>IFERROR(INDEX(SKU!E:E,MATCH(B6143,SKU!C:C,0)),"")</f>
        <v/>
      </c>
      <c r="M6143" s="56"/>
      <c r="R6143" t="str">
        <f>IF(COUNTIF(ROMANEIOS!K:K,A6143)&gt;0,J6143,"")</f>
        <v/>
      </c>
    </row>
    <row r="6144" spans="1:18" ht="15.75" customHeight="1" x14ac:dyDescent="0.25">
      <c r="A6144" s="42" t="str">
        <f>IFERROR(INDEX(NFS!F:F,MATCH(B6144,NFS!E:E,0)),"")</f>
        <v/>
      </c>
      <c r="E6144" s="11" t="str">
        <f>IF(B6144="","",COUNTIF(SKU!C:C,B6144))</f>
        <v/>
      </c>
      <c r="H6144" s="64" t="str">
        <f>IF(A6144="","",IFERROR(VLOOKUP(TEXT(A6144,"0"),#REF!,7,FALSE),""))</f>
        <v/>
      </c>
      <c r="I6144" s="17" t="str">
        <f>IF(A6144="","",IFERROR(VLOOKUP(TEXT(A6144,"0"),#REF!,9,FALSE),""))</f>
        <v/>
      </c>
      <c r="J6144" s="19" t="str">
        <f>IF(A6144="","",IFERROR(VLOOKUP(TEXT(A6144,"0"),#REF!,10,FALSE),""))</f>
        <v/>
      </c>
      <c r="K6144" s="18" t="str">
        <f>IFERROR(INDEX(#REF!,MATCH(A6144,#REF!,0)),"")</f>
        <v/>
      </c>
      <c r="L6144" s="58" t="str">
        <f>IFERROR(INDEX(SKU!E:E,MATCH(B6144,SKU!C:C,0)),"")</f>
        <v/>
      </c>
      <c r="M6144" s="56"/>
      <c r="R6144" t="str">
        <f>IF(COUNTIF(ROMANEIOS!K:K,A6144)&gt;0,J6144,"")</f>
        <v/>
      </c>
    </row>
    <row r="6145" spans="1:18" ht="15.75" customHeight="1" x14ac:dyDescent="0.25">
      <c r="A6145" s="42" t="str">
        <f>IFERROR(INDEX(NFS!F:F,MATCH(B6145,NFS!E:E,0)),"")</f>
        <v/>
      </c>
      <c r="E6145" s="11" t="str">
        <f>IF(B6145="","",COUNTIF(SKU!C:C,B6145))</f>
        <v/>
      </c>
      <c r="H6145" s="64" t="str">
        <f>IF(A6145="","",IFERROR(VLOOKUP(TEXT(A6145,"0"),#REF!,7,FALSE),""))</f>
        <v/>
      </c>
      <c r="I6145" s="17" t="str">
        <f>IF(A6145="","",IFERROR(VLOOKUP(TEXT(A6145,"0"),#REF!,9,FALSE),""))</f>
        <v/>
      </c>
      <c r="J6145" s="19" t="str">
        <f>IF(A6145="","",IFERROR(VLOOKUP(TEXT(A6145,"0"),#REF!,10,FALSE),""))</f>
        <v/>
      </c>
      <c r="K6145" s="18" t="str">
        <f>IFERROR(INDEX(#REF!,MATCH(A6145,#REF!,0)),"")</f>
        <v/>
      </c>
      <c r="L6145" s="58" t="str">
        <f>IFERROR(INDEX(SKU!E:E,MATCH(B6145,SKU!C:C,0)),"")</f>
        <v/>
      </c>
      <c r="M6145" s="56"/>
      <c r="R6145" t="str">
        <f>IF(COUNTIF(ROMANEIOS!K:K,A6145)&gt;0,J6145,"")</f>
        <v/>
      </c>
    </row>
    <row r="6146" spans="1:18" ht="15.75" customHeight="1" x14ac:dyDescent="0.25">
      <c r="A6146" s="42" t="str">
        <f>IFERROR(INDEX(NFS!F:F,MATCH(B6146,NFS!E:E,0)),"")</f>
        <v/>
      </c>
      <c r="E6146" s="11" t="str">
        <f>IF(B6146="","",COUNTIF(SKU!C:C,B6146))</f>
        <v/>
      </c>
      <c r="H6146" s="64" t="str">
        <f>IF(A6146="","",IFERROR(VLOOKUP(TEXT(A6146,"0"),#REF!,7,FALSE),""))</f>
        <v/>
      </c>
      <c r="I6146" s="17" t="str">
        <f>IF(A6146="","",IFERROR(VLOOKUP(TEXT(A6146,"0"),#REF!,9,FALSE),""))</f>
        <v/>
      </c>
      <c r="J6146" s="19" t="str">
        <f>IF(A6146="","",IFERROR(VLOOKUP(TEXT(A6146,"0"),#REF!,10,FALSE),""))</f>
        <v/>
      </c>
      <c r="K6146" s="18" t="str">
        <f>IFERROR(INDEX(#REF!,MATCH(A6146,#REF!,0)),"")</f>
        <v/>
      </c>
      <c r="L6146" s="58" t="str">
        <f>IFERROR(INDEX(SKU!E:E,MATCH(B6146,SKU!C:C,0)),"")</f>
        <v/>
      </c>
      <c r="M6146" s="56"/>
      <c r="R6146" t="str">
        <f>IF(COUNTIF(ROMANEIOS!K:K,A6146)&gt;0,J6146,"")</f>
        <v/>
      </c>
    </row>
    <row r="6147" spans="1:18" ht="15.75" customHeight="1" x14ac:dyDescent="0.25">
      <c r="A6147" s="42" t="str">
        <f>IFERROR(INDEX(NFS!F:F,MATCH(B6147,NFS!E:E,0)),"")</f>
        <v/>
      </c>
      <c r="E6147" s="11" t="str">
        <f>IF(B6147="","",COUNTIF(SKU!C:C,B6147))</f>
        <v/>
      </c>
      <c r="H6147" s="64" t="str">
        <f>IF(A6147="","",IFERROR(VLOOKUP(TEXT(A6147,"0"),#REF!,7,FALSE),""))</f>
        <v/>
      </c>
      <c r="I6147" s="17" t="str">
        <f>IF(A6147="","",IFERROR(VLOOKUP(TEXT(A6147,"0"),#REF!,9,FALSE),""))</f>
        <v/>
      </c>
      <c r="J6147" s="19" t="str">
        <f>IF(A6147="","",IFERROR(VLOOKUP(TEXT(A6147,"0"),#REF!,10,FALSE),""))</f>
        <v/>
      </c>
      <c r="K6147" s="18" t="str">
        <f>IFERROR(INDEX(#REF!,MATCH(A6147,#REF!,0)),"")</f>
        <v/>
      </c>
      <c r="L6147" s="58" t="str">
        <f>IFERROR(INDEX(SKU!E:E,MATCH(B6147,SKU!C:C,0)),"")</f>
        <v/>
      </c>
      <c r="M6147" s="56"/>
      <c r="R6147" t="str">
        <f>IF(COUNTIF(ROMANEIOS!K:K,A6147)&gt;0,J6147,"")</f>
        <v/>
      </c>
    </row>
    <row r="6148" spans="1:18" ht="15.75" customHeight="1" x14ac:dyDescent="0.25">
      <c r="A6148" s="42" t="str">
        <f>IFERROR(INDEX(NFS!F:F,MATCH(B6148,NFS!E:E,0)),"")</f>
        <v/>
      </c>
      <c r="E6148" s="11" t="str">
        <f>IF(B6148="","",COUNTIF(SKU!C:C,B6148))</f>
        <v/>
      </c>
      <c r="H6148" s="64" t="str">
        <f>IF(A6148="","",IFERROR(VLOOKUP(TEXT(A6148,"0"),#REF!,7,FALSE),""))</f>
        <v/>
      </c>
      <c r="I6148" s="17" t="str">
        <f>IF(A6148="","",IFERROR(VLOOKUP(TEXT(A6148,"0"),#REF!,9,FALSE),""))</f>
        <v/>
      </c>
      <c r="J6148" s="19" t="str">
        <f>IF(A6148="","",IFERROR(VLOOKUP(TEXT(A6148,"0"),#REF!,10,FALSE),""))</f>
        <v/>
      </c>
      <c r="K6148" s="18" t="str">
        <f>IFERROR(INDEX(#REF!,MATCH(A6148,#REF!,0)),"")</f>
        <v/>
      </c>
      <c r="L6148" s="58" t="str">
        <f>IFERROR(INDEX(SKU!E:E,MATCH(B6148,SKU!C:C,0)),"")</f>
        <v/>
      </c>
      <c r="M6148" s="56"/>
      <c r="R6148" t="str">
        <f>IF(COUNTIF(ROMANEIOS!K:K,A6148)&gt;0,J6148,"")</f>
        <v/>
      </c>
    </row>
    <row r="6149" spans="1:18" ht="15.75" customHeight="1" x14ac:dyDescent="0.25">
      <c r="A6149" s="42" t="str">
        <f>IFERROR(INDEX(NFS!F:F,MATCH(B6149,NFS!E:E,0)),"")</f>
        <v/>
      </c>
      <c r="E6149" s="11" t="str">
        <f>IF(B6149="","",COUNTIF(SKU!C:C,B6149))</f>
        <v/>
      </c>
      <c r="H6149" s="64" t="str">
        <f>IF(A6149="","",IFERROR(VLOOKUP(TEXT(A6149,"0"),#REF!,7,FALSE),""))</f>
        <v/>
      </c>
      <c r="I6149" s="17" t="str">
        <f>IF(A6149="","",IFERROR(VLOOKUP(TEXT(A6149,"0"),#REF!,9,FALSE),""))</f>
        <v/>
      </c>
      <c r="J6149" s="19" t="str">
        <f>IF(A6149="","",IFERROR(VLOOKUP(TEXT(A6149,"0"),#REF!,10,FALSE),""))</f>
        <v/>
      </c>
      <c r="K6149" s="18" t="str">
        <f>IFERROR(INDEX(#REF!,MATCH(A6149,#REF!,0)),"")</f>
        <v/>
      </c>
      <c r="L6149" s="58" t="str">
        <f>IFERROR(INDEX(SKU!E:E,MATCH(B6149,SKU!C:C,0)),"")</f>
        <v/>
      </c>
      <c r="M6149" s="56"/>
      <c r="R6149" t="str">
        <f>IF(COUNTIF(ROMANEIOS!K:K,A6149)&gt;0,J6149,"")</f>
        <v/>
      </c>
    </row>
    <row r="6150" spans="1:18" ht="15.75" customHeight="1" x14ac:dyDescent="0.25">
      <c r="A6150" s="42" t="str">
        <f>IFERROR(INDEX(NFS!F:F,MATCH(B6150,NFS!E:E,0)),"")</f>
        <v/>
      </c>
      <c r="E6150" s="11" t="str">
        <f>IF(B6150="","",COUNTIF(SKU!C:C,B6150))</f>
        <v/>
      </c>
      <c r="L6150" s="58" t="str">
        <f>IFERROR(INDEX(SKU!E:E,MATCH(B6150,SKU!C:C,0)),"")</f>
        <v/>
      </c>
      <c r="M6150" s="56"/>
      <c r="R6150">
        <f>IF(COUNTIF(ROMANEIOS!K:K,A6150)&gt;0,J6150,"")</f>
        <v>0</v>
      </c>
    </row>
    <row r="6151" spans="1:18" ht="15.75" customHeight="1" x14ac:dyDescent="0.25">
      <c r="A6151" s="42" t="str">
        <f>IFERROR(INDEX(NFS!F:F,MATCH(B6151,NFS!E:E,0)),"")</f>
        <v/>
      </c>
      <c r="E6151" s="11" t="str">
        <f>IF(B6151="","",COUNTIF(SKU!C:C,B6151))</f>
        <v/>
      </c>
      <c r="H6151" s="64" t="str">
        <f>IF(A6151="","",IFERROR(VLOOKUP(TEXT(A6151,"0"),#REF!,7,FALSE),""))</f>
        <v/>
      </c>
      <c r="I6151" s="17" t="str">
        <f>IF(A6151="","",IFERROR(VLOOKUP(TEXT(A6151,"0"),#REF!,9,FALSE),""))</f>
        <v/>
      </c>
      <c r="J6151" s="19" t="str">
        <f>IF(A6151="","",IFERROR(VLOOKUP(TEXT(A6151,"0"),#REF!,10,FALSE),""))</f>
        <v/>
      </c>
      <c r="K6151" s="18" t="str">
        <f>IFERROR(INDEX(#REF!,MATCH(A6151,#REF!,0)),"")</f>
        <v/>
      </c>
      <c r="L6151" s="58" t="str">
        <f>IFERROR(INDEX(SKU!E:E,MATCH(B6151,SKU!C:C,0)),"")</f>
        <v/>
      </c>
      <c r="M6151" s="56"/>
      <c r="R6151" t="str">
        <f>IF(COUNTIF(ROMANEIOS!K:K,A6151)&gt;0,J6151,"")</f>
        <v/>
      </c>
    </row>
    <row r="6152" spans="1:18" ht="15.75" customHeight="1" x14ac:dyDescent="0.25">
      <c r="A6152" s="42" t="str">
        <f>IFERROR(INDEX(NFS!F:F,MATCH(B6152,NFS!E:E,0)),"")</f>
        <v/>
      </c>
      <c r="E6152" s="11" t="str">
        <f>IF(B6152="","",COUNTIF(SKU!C:C,B6152))</f>
        <v/>
      </c>
      <c r="H6152" s="64" t="str">
        <f>IF(A6152="","",IFERROR(VLOOKUP(TEXT(A6152,"0"),#REF!,7,FALSE),""))</f>
        <v/>
      </c>
      <c r="I6152" s="17" t="str">
        <f>IF(A6152="","",IFERROR(VLOOKUP(TEXT(A6152,"0"),#REF!,9,FALSE),""))</f>
        <v/>
      </c>
      <c r="J6152" s="19" t="str">
        <f>IF(A6152="","",IFERROR(VLOOKUP(TEXT(A6152,"0"),#REF!,10,FALSE),""))</f>
        <v/>
      </c>
      <c r="K6152" s="18" t="str">
        <f>IFERROR(INDEX(#REF!,MATCH(A6152,#REF!,0)),"")</f>
        <v/>
      </c>
      <c r="L6152" s="58" t="str">
        <f>IFERROR(INDEX(SKU!E:E,MATCH(B6152,SKU!C:C,0)),"")</f>
        <v/>
      </c>
      <c r="M6152" s="56"/>
      <c r="R6152" t="str">
        <f>IF(COUNTIF(ROMANEIOS!K:K,A6152)&gt;0,J6152,"")</f>
        <v/>
      </c>
    </row>
    <row r="6153" spans="1:18" ht="15.75" customHeight="1" x14ac:dyDescent="0.25">
      <c r="A6153" s="42" t="str">
        <f>IFERROR(INDEX(NFS!F:F,MATCH(B6153,NFS!E:E,0)),"")</f>
        <v/>
      </c>
      <c r="E6153" s="11" t="str">
        <f>IF(B6153="","",COUNTIF(SKU!C:C,B6153))</f>
        <v/>
      </c>
      <c r="H6153" s="64" t="str">
        <f>IF(A6153="","",IFERROR(VLOOKUP(TEXT(A6153,"0"),#REF!,7,FALSE),""))</f>
        <v/>
      </c>
      <c r="I6153" s="17" t="str">
        <f>IF(A6153="","",IFERROR(VLOOKUP(TEXT(A6153,"0"),#REF!,9,FALSE),""))</f>
        <v/>
      </c>
      <c r="J6153" s="19" t="str">
        <f>IF(A6153="","",IFERROR(VLOOKUP(TEXT(A6153,"0"),#REF!,10,FALSE),""))</f>
        <v/>
      </c>
      <c r="K6153" s="18" t="str">
        <f>IFERROR(INDEX(#REF!,MATCH(A6153,#REF!,0)),"")</f>
        <v/>
      </c>
      <c r="L6153" s="58" t="str">
        <f>IFERROR(INDEX(SKU!E:E,MATCH(B6153,SKU!C:C,0)),"")</f>
        <v/>
      </c>
      <c r="M6153" s="56"/>
      <c r="R6153" t="str">
        <f>IF(COUNTIF(ROMANEIOS!K:K,A6153)&gt;0,J6153,"")</f>
        <v/>
      </c>
    </row>
    <row r="6154" spans="1:18" ht="15.75" customHeight="1" x14ac:dyDescent="0.25">
      <c r="A6154" s="42" t="str">
        <f>IFERROR(INDEX(NFS!F:F,MATCH(B6154,NFS!E:E,0)),"")</f>
        <v/>
      </c>
      <c r="E6154" s="11" t="str">
        <f>IF(B6154="","",COUNTIF(SKU!C:C,B6154))</f>
        <v/>
      </c>
      <c r="H6154" s="64" t="str">
        <f>IF(A6154="","",IFERROR(VLOOKUP(TEXT(A6154,"0"),#REF!,7,FALSE),""))</f>
        <v/>
      </c>
      <c r="I6154" s="17" t="str">
        <f>IF(A6154="","",IFERROR(VLOOKUP(TEXT(A6154,"0"),#REF!,9,FALSE),""))</f>
        <v/>
      </c>
      <c r="J6154" s="19" t="str">
        <f>IF(A6154="","",IFERROR(VLOOKUP(TEXT(A6154,"0"),#REF!,10,FALSE),""))</f>
        <v/>
      </c>
      <c r="K6154" s="18" t="str">
        <f>IFERROR(INDEX(#REF!,MATCH(A6154,#REF!,0)),"")</f>
        <v/>
      </c>
      <c r="L6154" s="58" t="str">
        <f>IFERROR(INDEX(SKU!E:E,MATCH(B6154,SKU!C:C,0)),"")</f>
        <v/>
      </c>
      <c r="M6154" s="56"/>
      <c r="R6154" t="str">
        <f>IF(COUNTIF(ROMANEIOS!K:K,A6154)&gt;0,J6154,"")</f>
        <v/>
      </c>
    </row>
    <row r="6155" spans="1:18" ht="15.75" customHeight="1" x14ac:dyDescent="0.25">
      <c r="A6155" s="42" t="str">
        <f>IFERROR(INDEX(NFS!F:F,MATCH(B6155,NFS!E:E,0)),"")</f>
        <v/>
      </c>
      <c r="E6155" s="11" t="str">
        <f>IF(B6155="","",COUNTIF(SKU!C:C,B6155))</f>
        <v/>
      </c>
      <c r="H6155" s="64" t="str">
        <f>IF(A6155="","",IFERROR(VLOOKUP(TEXT(A6155,"0"),#REF!,7,FALSE),""))</f>
        <v/>
      </c>
      <c r="I6155" s="17" t="str">
        <f>IF(A6155="","",IFERROR(VLOOKUP(TEXT(A6155,"0"),#REF!,9,FALSE),""))</f>
        <v/>
      </c>
      <c r="J6155" s="19" t="str">
        <f>IF(A6155="","",IFERROR(VLOOKUP(TEXT(A6155,"0"),#REF!,10,FALSE),""))</f>
        <v/>
      </c>
      <c r="K6155" s="18" t="str">
        <f>IFERROR(INDEX(#REF!,MATCH(A6155,#REF!,0)),"")</f>
        <v/>
      </c>
      <c r="L6155" s="58" t="str">
        <f>IFERROR(INDEX(SKU!E:E,MATCH(B6155,SKU!C:C,0)),"")</f>
        <v/>
      </c>
      <c r="M6155" s="56"/>
      <c r="R6155" t="str">
        <f>IF(COUNTIF(ROMANEIOS!K:K,A6155)&gt;0,J6155,"")</f>
        <v/>
      </c>
    </row>
    <row r="6156" spans="1:18" ht="15.75" customHeight="1" x14ac:dyDescent="0.25">
      <c r="A6156" s="42" t="str">
        <f>IFERROR(INDEX(NFS!F:F,MATCH(B6156,NFS!E:E,0)),"")</f>
        <v/>
      </c>
      <c r="E6156" s="11" t="str">
        <f>IF(B6156="","",COUNTIF(SKU!C:C,B6156))</f>
        <v/>
      </c>
      <c r="H6156" s="64" t="str">
        <f>IF(A6156="","",IFERROR(VLOOKUP(TEXT(A6156,"0"),#REF!,7,FALSE),""))</f>
        <v/>
      </c>
      <c r="I6156" s="17" t="str">
        <f>IF(A6156="","",IFERROR(VLOOKUP(TEXT(A6156,"0"),#REF!,9,FALSE),""))</f>
        <v/>
      </c>
      <c r="J6156" s="19" t="str">
        <f>IF(A6156="","",IFERROR(VLOOKUP(TEXT(A6156,"0"),#REF!,10,FALSE),""))</f>
        <v/>
      </c>
      <c r="K6156" s="18" t="str">
        <f>IFERROR(INDEX(#REF!,MATCH(A6156,#REF!,0)),"")</f>
        <v/>
      </c>
      <c r="L6156" s="58" t="str">
        <f>IFERROR(INDEX(SKU!E:E,MATCH(B6156,SKU!C:C,0)),"")</f>
        <v/>
      </c>
      <c r="M6156" s="56"/>
      <c r="R6156" t="str">
        <f>IF(COUNTIF(ROMANEIOS!K:K,A6156)&gt;0,J6156,"")</f>
        <v/>
      </c>
    </row>
    <row r="6157" spans="1:18" ht="15.75" customHeight="1" x14ac:dyDescent="0.25">
      <c r="A6157" s="42" t="str">
        <f>IFERROR(INDEX(NFS!F:F,MATCH(B6157,NFS!E:E,0)),"")</f>
        <v/>
      </c>
      <c r="E6157" s="11" t="str">
        <f>IF(B6157="","",COUNTIF(SKU!C:C,B6157))</f>
        <v/>
      </c>
      <c r="H6157" s="64" t="str">
        <f>IF(A6157="","",IFERROR(VLOOKUP(TEXT(A6157,"0"),#REF!,7,FALSE),""))</f>
        <v/>
      </c>
      <c r="I6157" s="17" t="str">
        <f>IF(A6157="","",IFERROR(VLOOKUP(TEXT(A6157,"0"),#REF!,9,FALSE),""))</f>
        <v/>
      </c>
      <c r="J6157" s="19" t="str">
        <f>IF(A6157="","",IFERROR(VLOOKUP(TEXT(A6157,"0"),#REF!,10,FALSE),""))</f>
        <v/>
      </c>
      <c r="K6157" s="18" t="str">
        <f>IFERROR(INDEX(#REF!,MATCH(A6157,#REF!,0)),"")</f>
        <v/>
      </c>
      <c r="L6157" s="58" t="str">
        <f>IFERROR(INDEX(SKU!E:E,MATCH(B6157,SKU!C:C,0)),"")</f>
        <v/>
      </c>
      <c r="M6157" s="56"/>
      <c r="R6157" t="str">
        <f>IF(COUNTIF(ROMANEIOS!K:K,A6157)&gt;0,J6157,"")</f>
        <v/>
      </c>
    </row>
    <row r="6158" spans="1:18" ht="15.75" customHeight="1" x14ac:dyDescent="0.25">
      <c r="A6158" s="42" t="str">
        <f>IFERROR(INDEX(NFS!F:F,MATCH(B6158,NFS!E:E,0)),"")</f>
        <v/>
      </c>
      <c r="E6158" s="11" t="str">
        <f>IF(B6158="","",COUNTIF(SKU!C:C,B6158))</f>
        <v/>
      </c>
      <c r="H6158" s="64" t="str">
        <f>IF(A6158="","",IFERROR(VLOOKUP(TEXT(A6158,"0"),#REF!,7,FALSE),""))</f>
        <v/>
      </c>
      <c r="I6158" s="17" t="str">
        <f>IF(A6158="","",IFERROR(VLOOKUP(TEXT(A6158,"0"),#REF!,9,FALSE),""))</f>
        <v/>
      </c>
      <c r="J6158" s="19" t="str">
        <f>IF(A6158="","",IFERROR(VLOOKUP(TEXT(A6158,"0"),#REF!,10,FALSE),""))</f>
        <v/>
      </c>
      <c r="K6158" s="18" t="str">
        <f>IFERROR(INDEX(#REF!,MATCH(A6158,#REF!,0)),"")</f>
        <v/>
      </c>
      <c r="L6158" s="58" t="str">
        <f>IFERROR(INDEX(SKU!E:E,MATCH(B6158,SKU!C:C,0)),"")</f>
        <v/>
      </c>
      <c r="M6158" s="56"/>
      <c r="R6158" t="str">
        <f>IF(COUNTIF(ROMANEIOS!K:K,A6158)&gt;0,J6158,"")</f>
        <v/>
      </c>
    </row>
    <row r="6159" spans="1:18" ht="15.75" customHeight="1" x14ac:dyDescent="0.25">
      <c r="A6159" s="42" t="str">
        <f>IFERROR(INDEX(NFS!F:F,MATCH(B6159,NFS!E:E,0)),"")</f>
        <v/>
      </c>
      <c r="E6159" s="11" t="str">
        <f>IF(B6159="","",COUNTIF(SKU!C:C,B6159))</f>
        <v/>
      </c>
      <c r="H6159" s="64" t="str">
        <f>IF(A6159="","",IFERROR(VLOOKUP(TEXT(A6159,"0"),#REF!,7,FALSE),""))</f>
        <v/>
      </c>
      <c r="I6159" s="17" t="str">
        <f>IF(A6159="","",IFERROR(VLOOKUP(TEXT(A6159,"0"),#REF!,9,FALSE),""))</f>
        <v/>
      </c>
      <c r="J6159" s="19" t="str">
        <f>IF(A6159="","",IFERROR(VLOOKUP(TEXT(A6159,"0"),#REF!,10,FALSE),""))</f>
        <v/>
      </c>
      <c r="K6159" s="18" t="str">
        <f>IFERROR(INDEX(#REF!,MATCH(A6159,#REF!,0)),"")</f>
        <v/>
      </c>
      <c r="L6159" s="58" t="str">
        <f>IFERROR(INDEX(SKU!E:E,MATCH(B6159,SKU!C:C,0)),"")</f>
        <v/>
      </c>
      <c r="M6159" s="56"/>
      <c r="R6159" t="str">
        <f>IF(COUNTIF(ROMANEIOS!K:K,A6159)&gt;0,J6159,"")</f>
        <v/>
      </c>
    </row>
    <row r="6160" spans="1:18" ht="15.75" customHeight="1" x14ac:dyDescent="0.25">
      <c r="A6160" s="42" t="str">
        <f>IFERROR(INDEX(NFS!F:F,MATCH(B6160,NFS!E:E,0)),"")</f>
        <v/>
      </c>
      <c r="E6160" s="11" t="str">
        <f>IF(B6160="","",COUNTIF(SKU!C:C,B6160))</f>
        <v/>
      </c>
      <c r="H6160" s="64" t="str">
        <f>IF(A6160="","",IFERROR(VLOOKUP(TEXT(A6160,"0"),#REF!,7,FALSE),""))</f>
        <v/>
      </c>
      <c r="I6160" s="17" t="str">
        <f>IF(A6160="","",IFERROR(VLOOKUP(TEXT(A6160,"0"),#REF!,9,FALSE),""))</f>
        <v/>
      </c>
      <c r="J6160" s="19" t="str">
        <f>IF(A6160="","",IFERROR(VLOOKUP(TEXT(A6160,"0"),#REF!,10,FALSE),""))</f>
        <v/>
      </c>
      <c r="K6160" s="18" t="str">
        <f>IFERROR(INDEX(#REF!,MATCH(A6160,#REF!,0)),"")</f>
        <v/>
      </c>
      <c r="L6160" s="58" t="str">
        <f>IFERROR(INDEX(SKU!E:E,MATCH(B6160,SKU!C:C,0)),"")</f>
        <v/>
      </c>
      <c r="M6160" s="56"/>
      <c r="R6160" t="str">
        <f>IF(COUNTIF(ROMANEIOS!K:K,A6160)&gt;0,J6160,"")</f>
        <v/>
      </c>
    </row>
    <row r="6161" spans="1:18" ht="15.75" customHeight="1" x14ac:dyDescent="0.25">
      <c r="A6161" s="42" t="str">
        <f>IFERROR(INDEX(NFS!F:F,MATCH(B6161,NFS!E:E,0)),"")</f>
        <v/>
      </c>
      <c r="E6161" s="11" t="str">
        <f>IF(B6161="","",COUNTIF(SKU!C:C,B6161))</f>
        <v/>
      </c>
      <c r="H6161" s="64" t="str">
        <f>IF(A6161="","",IFERROR(VLOOKUP(TEXT(A6161,"0"),#REF!,7,FALSE),""))</f>
        <v/>
      </c>
      <c r="I6161" s="17" t="str">
        <f>IF(A6161="","",IFERROR(VLOOKUP(TEXT(A6161,"0"),#REF!,9,FALSE),""))</f>
        <v/>
      </c>
      <c r="J6161" s="19" t="str">
        <f>IF(A6161="","",IFERROR(VLOOKUP(TEXT(A6161,"0"),#REF!,10,FALSE),""))</f>
        <v/>
      </c>
      <c r="K6161" s="18" t="str">
        <f>IFERROR(INDEX(#REF!,MATCH(A6161,#REF!,0)),"")</f>
        <v/>
      </c>
      <c r="L6161" s="58" t="str">
        <f>IFERROR(INDEX(SKU!E:E,MATCH(B6161,SKU!C:C,0)),"")</f>
        <v/>
      </c>
      <c r="M6161" s="56"/>
      <c r="R6161" t="str">
        <f>IF(COUNTIF(ROMANEIOS!K:K,A6161)&gt;0,J6161,"")</f>
        <v/>
      </c>
    </row>
    <row r="6162" spans="1:18" ht="15.75" customHeight="1" x14ac:dyDescent="0.25">
      <c r="A6162" s="42" t="str">
        <f>IFERROR(INDEX(NFS!F:F,MATCH(B6162,NFS!E:E,0)),"")</f>
        <v/>
      </c>
      <c r="E6162" s="11" t="str">
        <f>IF(B6162="","",COUNTIF(SKU!C:C,B6162))</f>
        <v/>
      </c>
      <c r="H6162" s="64" t="str">
        <f>IF(A6162="","",IFERROR(VLOOKUP(TEXT(A6162,"0"),#REF!,7,FALSE),""))</f>
        <v/>
      </c>
      <c r="I6162" s="17" t="str">
        <f>IF(A6162="","",IFERROR(VLOOKUP(TEXT(A6162,"0"),#REF!,9,FALSE),""))</f>
        <v/>
      </c>
      <c r="J6162" s="19" t="str">
        <f>IF(A6162="","",IFERROR(VLOOKUP(TEXT(A6162,"0"),#REF!,10,FALSE),""))</f>
        <v/>
      </c>
      <c r="K6162" s="18" t="str">
        <f>IFERROR(INDEX(#REF!,MATCH(A6162,#REF!,0)),"")</f>
        <v/>
      </c>
      <c r="L6162" s="58" t="str">
        <f>IFERROR(INDEX(SKU!E:E,MATCH(B6162,SKU!C:C,0)),"")</f>
        <v/>
      </c>
      <c r="M6162" s="56"/>
      <c r="R6162" t="str">
        <f>IF(COUNTIF(ROMANEIOS!K:K,A6162)&gt;0,J6162,"")</f>
        <v/>
      </c>
    </row>
    <row r="6163" spans="1:18" ht="15.75" customHeight="1" x14ac:dyDescent="0.25">
      <c r="A6163" s="42" t="str">
        <f>IFERROR(INDEX(NFS!F:F,MATCH(B6163,NFS!E:E,0)),"")</f>
        <v/>
      </c>
      <c r="E6163" s="11" t="str">
        <f>IF(B6163="","",COUNTIF(SKU!C:C,B6163))</f>
        <v/>
      </c>
      <c r="H6163" s="64" t="str">
        <f>IF(A6163="","",IFERROR(VLOOKUP(TEXT(A6163,"0"),#REF!,7,FALSE),""))</f>
        <v/>
      </c>
      <c r="I6163" s="17" t="str">
        <f>IF(A6163="","",IFERROR(VLOOKUP(TEXT(A6163,"0"),#REF!,9,FALSE),""))</f>
        <v/>
      </c>
      <c r="J6163" s="19" t="str">
        <f>IF(A6163="","",IFERROR(VLOOKUP(TEXT(A6163,"0"),#REF!,10,FALSE),""))</f>
        <v/>
      </c>
      <c r="K6163" s="18" t="str">
        <f>IFERROR(INDEX(#REF!,MATCH(A6163,#REF!,0)),"")</f>
        <v/>
      </c>
      <c r="L6163" s="58" t="str">
        <f>IFERROR(INDEX(SKU!E:E,MATCH(B6163,SKU!C:C,0)),"")</f>
        <v/>
      </c>
      <c r="M6163" s="56"/>
      <c r="R6163" t="str">
        <f>IF(COUNTIF(ROMANEIOS!K:K,A6163)&gt;0,J6163,"")</f>
        <v/>
      </c>
    </row>
    <row r="6164" spans="1:18" ht="15.75" customHeight="1" x14ac:dyDescent="0.25">
      <c r="A6164" s="42" t="str">
        <f>IFERROR(INDEX(NFS!F:F,MATCH(B6164,NFS!E:E,0)),"")</f>
        <v/>
      </c>
      <c r="E6164" s="11" t="str">
        <f>IF(B6164="","",COUNTIF(SKU!C:C,B6164))</f>
        <v/>
      </c>
      <c r="H6164" s="64" t="str">
        <f>IF(A6164="","",IFERROR(VLOOKUP(TEXT(A6164,"0"),#REF!,7,FALSE),""))</f>
        <v/>
      </c>
      <c r="I6164" s="17" t="str">
        <f>IF(A6164="","",IFERROR(VLOOKUP(TEXT(A6164,"0"),#REF!,9,FALSE),""))</f>
        <v/>
      </c>
      <c r="J6164" s="19" t="str">
        <f>IF(A6164="","",IFERROR(VLOOKUP(TEXT(A6164,"0"),#REF!,10,FALSE),""))</f>
        <v/>
      </c>
      <c r="K6164" s="18" t="str">
        <f>IFERROR(INDEX(#REF!,MATCH(A6164,#REF!,0)),"")</f>
        <v/>
      </c>
      <c r="L6164" s="58" t="str">
        <f>IFERROR(INDEX(SKU!E:E,MATCH(B6164,SKU!C:C,0)),"")</f>
        <v/>
      </c>
      <c r="M6164" s="56"/>
      <c r="R6164" t="str">
        <f>IF(COUNTIF(ROMANEIOS!K:K,A6164)&gt;0,J6164,"")</f>
        <v/>
      </c>
    </row>
    <row r="6165" spans="1:18" ht="15.75" customHeight="1" x14ac:dyDescent="0.25">
      <c r="A6165" s="42" t="str">
        <f>IFERROR(INDEX(NFS!F:F,MATCH(B6165,NFS!E:E,0)),"")</f>
        <v/>
      </c>
      <c r="E6165" s="11" t="str">
        <f>IF(B6165="","",COUNTIF(SKU!C:C,B6165))</f>
        <v/>
      </c>
      <c r="H6165" s="64" t="str">
        <f>IF(A6165="","",IFERROR(VLOOKUP(TEXT(A6165,"0"),#REF!,7,FALSE),""))</f>
        <v/>
      </c>
      <c r="I6165" s="17" t="str">
        <f>IF(A6165="","",IFERROR(VLOOKUP(TEXT(A6165,"0"),#REF!,9,FALSE),""))</f>
        <v/>
      </c>
      <c r="J6165" s="19" t="str">
        <f>IF(A6165="","",IFERROR(VLOOKUP(TEXT(A6165,"0"),#REF!,10,FALSE),""))</f>
        <v/>
      </c>
      <c r="K6165" s="18" t="str">
        <f>IFERROR(INDEX(#REF!,MATCH(A6165,#REF!,0)),"")</f>
        <v/>
      </c>
      <c r="L6165" s="58" t="str">
        <f>IFERROR(INDEX(SKU!E:E,MATCH(B6165,SKU!C:C,0)),"")</f>
        <v/>
      </c>
      <c r="M6165" s="56"/>
      <c r="R6165" t="str">
        <f>IF(COUNTIF(ROMANEIOS!K:K,A6165)&gt;0,J6165,"")</f>
        <v/>
      </c>
    </row>
    <row r="6166" spans="1:18" ht="15.75" customHeight="1" x14ac:dyDescent="0.25">
      <c r="A6166" s="42" t="str">
        <f>IFERROR(INDEX(NFS!F:F,MATCH(B6166,NFS!E:E,0)),"")</f>
        <v/>
      </c>
      <c r="E6166" s="11" t="str">
        <f>IF(B6166="","",COUNTIF(SKU!C:C,B6166))</f>
        <v/>
      </c>
      <c r="H6166" s="64" t="str">
        <f>IF(A6166="","",IFERROR(VLOOKUP(TEXT(A6166,"0"),#REF!,7,FALSE),""))</f>
        <v/>
      </c>
      <c r="I6166" s="17" t="str">
        <f>IF(A6166="","",IFERROR(VLOOKUP(TEXT(A6166,"0"),#REF!,9,FALSE),""))</f>
        <v/>
      </c>
      <c r="J6166" s="19" t="str">
        <f>IF(A6166="","",IFERROR(VLOOKUP(TEXT(A6166,"0"),#REF!,10,FALSE),""))</f>
        <v/>
      </c>
      <c r="K6166" s="18" t="str">
        <f>IFERROR(INDEX(#REF!,MATCH(A6166,#REF!,0)),"")</f>
        <v/>
      </c>
      <c r="L6166" s="58" t="str">
        <f>IFERROR(INDEX(SKU!E:E,MATCH(B6166,SKU!C:C,0)),"")</f>
        <v/>
      </c>
      <c r="M6166" s="56"/>
      <c r="R6166" t="str">
        <f>IF(COUNTIF(ROMANEIOS!K:K,A6166)&gt;0,J6166,"")</f>
        <v/>
      </c>
    </row>
    <row r="6167" spans="1:18" ht="15.75" customHeight="1" x14ac:dyDescent="0.25">
      <c r="A6167" s="42" t="str">
        <f>IFERROR(INDEX(NFS!F:F,MATCH(B6167,NFS!E:E,0)),"")</f>
        <v/>
      </c>
      <c r="E6167" s="11" t="str">
        <f>IF(B6167="","",COUNTIF(SKU!C:C,B6167))</f>
        <v/>
      </c>
      <c r="H6167" s="64" t="str">
        <f>IF(A6167="","",IFERROR(VLOOKUP(TEXT(A6167,"0"),#REF!,7,FALSE),""))</f>
        <v/>
      </c>
      <c r="I6167" s="17" t="str">
        <f>IF(A6167="","",IFERROR(VLOOKUP(TEXT(A6167,"0"),#REF!,9,FALSE),""))</f>
        <v/>
      </c>
      <c r="J6167" s="19" t="str">
        <f>IF(A6167="","",IFERROR(VLOOKUP(TEXT(A6167,"0"),#REF!,10,FALSE),""))</f>
        <v/>
      </c>
      <c r="K6167" s="18" t="str">
        <f>IFERROR(INDEX(#REF!,MATCH(A6167,#REF!,0)),"")</f>
        <v/>
      </c>
      <c r="L6167" s="58" t="str">
        <f>IFERROR(INDEX(SKU!E:E,MATCH(B6167,SKU!C:C,0)),"")</f>
        <v/>
      </c>
      <c r="M6167" s="56"/>
      <c r="R6167" t="str">
        <f>IF(COUNTIF(ROMANEIOS!K:K,A6167)&gt;0,J6167,"")</f>
        <v/>
      </c>
    </row>
    <row r="6168" spans="1:18" ht="15.75" customHeight="1" x14ac:dyDescent="0.25">
      <c r="A6168" s="42" t="str">
        <f>IFERROR(INDEX(NFS!F:F,MATCH(B6168,NFS!E:E,0)),"")</f>
        <v/>
      </c>
      <c r="E6168" s="11" t="str">
        <f>IF(B6168="","",COUNTIF(SKU!C:C,B6168))</f>
        <v/>
      </c>
      <c r="H6168" s="64" t="str">
        <f>IF(A6168="","",IFERROR(VLOOKUP(TEXT(A6168,"0"),#REF!,7,FALSE),""))</f>
        <v/>
      </c>
      <c r="I6168" s="17" t="str">
        <f>IF(A6168="","",IFERROR(VLOOKUP(TEXT(A6168,"0"),#REF!,9,FALSE),""))</f>
        <v/>
      </c>
      <c r="J6168" s="19" t="str">
        <f>IF(A6168="","",IFERROR(VLOOKUP(TEXT(A6168,"0"),#REF!,10,FALSE),""))</f>
        <v/>
      </c>
      <c r="K6168" s="18" t="str">
        <f>IFERROR(INDEX(#REF!,MATCH(A6168,#REF!,0)),"")</f>
        <v/>
      </c>
      <c r="L6168" s="58" t="str">
        <f>IFERROR(INDEX(SKU!E:E,MATCH(B6168,SKU!C:C,0)),"")</f>
        <v/>
      </c>
      <c r="M6168" s="56"/>
      <c r="R6168" t="str">
        <f>IF(COUNTIF(ROMANEIOS!K:K,A6168)&gt;0,J6168,"")</f>
        <v/>
      </c>
    </row>
    <row r="6169" spans="1:18" ht="15.75" customHeight="1" x14ac:dyDescent="0.25">
      <c r="A6169" s="42" t="str">
        <f>IFERROR(INDEX(NFS!F:F,MATCH(B6169,NFS!E:E,0)),"")</f>
        <v/>
      </c>
      <c r="E6169" s="11" t="str">
        <f>IF(B6169="","",COUNTIF(SKU!C:C,B6169))</f>
        <v/>
      </c>
      <c r="H6169" s="64" t="str">
        <f>IF(A6169="","",IFERROR(VLOOKUP(TEXT(A6169,"0"),#REF!,7,FALSE),""))</f>
        <v/>
      </c>
      <c r="I6169" s="17" t="str">
        <f>IF(A6169="","",IFERROR(VLOOKUP(TEXT(A6169,"0"),#REF!,9,FALSE),""))</f>
        <v/>
      </c>
      <c r="J6169" s="19" t="str">
        <f>IF(A6169="","",IFERROR(VLOOKUP(TEXT(A6169,"0"),#REF!,10,FALSE),""))</f>
        <v/>
      </c>
      <c r="K6169" s="18" t="str">
        <f>IFERROR(INDEX(#REF!,MATCH(A6169,#REF!,0)),"")</f>
        <v/>
      </c>
      <c r="L6169" s="58" t="str">
        <f>IFERROR(INDEX(SKU!E:E,MATCH(B6169,SKU!C:C,0)),"")</f>
        <v/>
      </c>
      <c r="M6169" s="56"/>
      <c r="R6169" t="str">
        <f>IF(COUNTIF(ROMANEIOS!K:K,A6169)&gt;0,J6169,"")</f>
        <v/>
      </c>
    </row>
    <row r="6170" spans="1:18" ht="15.75" customHeight="1" x14ac:dyDescent="0.25">
      <c r="A6170" s="42" t="str">
        <f>IFERROR(INDEX(NFS!F:F,MATCH(B6170,NFS!E:E,0)),"")</f>
        <v/>
      </c>
      <c r="E6170" s="11" t="str">
        <f>IF(B6170="","",COUNTIF(SKU!C:C,B6170))</f>
        <v/>
      </c>
      <c r="H6170" s="64" t="str">
        <f>IF(A6170="","",IFERROR(VLOOKUP(TEXT(A6170,"0"),#REF!,7,FALSE),""))</f>
        <v/>
      </c>
      <c r="I6170" s="17" t="str">
        <f>IF(A6170="","",IFERROR(VLOOKUP(TEXT(A6170,"0"),#REF!,9,FALSE),""))</f>
        <v/>
      </c>
      <c r="J6170" s="19" t="str">
        <f>IF(A6170="","",IFERROR(VLOOKUP(TEXT(A6170,"0"),#REF!,10,FALSE),""))</f>
        <v/>
      </c>
      <c r="K6170" s="18" t="str">
        <f>IFERROR(INDEX(#REF!,MATCH(A6170,#REF!,0)),"")</f>
        <v/>
      </c>
      <c r="L6170" s="58" t="str">
        <f>IFERROR(INDEX(SKU!E:E,MATCH(B6170,SKU!C:C,0)),"")</f>
        <v/>
      </c>
      <c r="M6170" s="56"/>
      <c r="R6170" t="str">
        <f>IF(COUNTIF(ROMANEIOS!K:K,A6170)&gt;0,J6170,"")</f>
        <v/>
      </c>
    </row>
    <row r="6171" spans="1:18" ht="15.75" customHeight="1" x14ac:dyDescent="0.25">
      <c r="A6171" s="42" t="str">
        <f>IFERROR(INDEX(NFS!F:F,MATCH(B6171,NFS!E:E,0)),"")</f>
        <v/>
      </c>
      <c r="E6171" s="11" t="str">
        <f>IF(B6171="","",COUNTIF(SKU!C:C,B6171))</f>
        <v/>
      </c>
      <c r="H6171" s="64" t="str">
        <f>IF(A6171="","",IFERROR(VLOOKUP(TEXT(A6171,"0"),#REF!,7,FALSE),""))</f>
        <v/>
      </c>
      <c r="I6171" s="17" t="str">
        <f>IF(A6171="","",IFERROR(VLOOKUP(TEXT(A6171,"0"),#REF!,9,FALSE),""))</f>
        <v/>
      </c>
      <c r="J6171" s="19" t="str">
        <f>IF(A6171="","",IFERROR(VLOOKUP(TEXT(A6171,"0"),#REF!,10,FALSE),""))</f>
        <v/>
      </c>
      <c r="K6171" s="18" t="str">
        <f>IFERROR(INDEX(#REF!,MATCH(A6171,#REF!,0)),"")</f>
        <v/>
      </c>
      <c r="L6171" s="58" t="str">
        <f>IFERROR(INDEX(SKU!E:E,MATCH(B6171,SKU!C:C,0)),"")</f>
        <v/>
      </c>
      <c r="M6171" s="56"/>
      <c r="R6171" t="str">
        <f>IF(COUNTIF(ROMANEIOS!K:K,A6171)&gt;0,J6171,"")</f>
        <v/>
      </c>
    </row>
    <row r="6172" spans="1:18" ht="15.75" customHeight="1" x14ac:dyDescent="0.25">
      <c r="A6172" s="42" t="str">
        <f>IFERROR(INDEX(NFS!F:F,MATCH(B6172,NFS!E:E,0)),"")</f>
        <v/>
      </c>
      <c r="E6172" s="11" t="str">
        <f>IF(B6172="","",COUNTIF(SKU!C:C,B6172))</f>
        <v/>
      </c>
      <c r="H6172" s="64" t="str">
        <f>IF(A6172="","",IFERROR(VLOOKUP(TEXT(A6172,"0"),#REF!,7,FALSE),""))</f>
        <v/>
      </c>
      <c r="I6172" s="17" t="str">
        <f>IF(A6172="","",IFERROR(VLOOKUP(TEXT(A6172,"0"),#REF!,9,FALSE),""))</f>
        <v/>
      </c>
      <c r="J6172" s="19" t="str">
        <f>IF(A6172="","",IFERROR(VLOOKUP(TEXT(A6172,"0"),#REF!,10,FALSE),""))</f>
        <v/>
      </c>
      <c r="K6172" s="18" t="str">
        <f>IFERROR(INDEX(#REF!,MATCH(A6172,#REF!,0)),"")</f>
        <v/>
      </c>
      <c r="L6172" s="58" t="str">
        <f>IFERROR(INDEX(SKU!E:E,MATCH(B6172,SKU!C:C,0)),"")</f>
        <v/>
      </c>
      <c r="M6172" s="56"/>
      <c r="R6172" t="str">
        <f>IF(COUNTIF(ROMANEIOS!K:K,A6172)&gt;0,J6172,"")</f>
        <v/>
      </c>
    </row>
    <row r="6173" spans="1:18" ht="15.75" customHeight="1" x14ac:dyDescent="0.25">
      <c r="A6173" s="42" t="str">
        <f>IFERROR(INDEX(NFS!F:F,MATCH(B6173,NFS!E:E,0)),"")</f>
        <v/>
      </c>
      <c r="E6173" s="11" t="str">
        <f>IF(B6173="","",COUNTIF(SKU!C:C,B6173))</f>
        <v/>
      </c>
      <c r="H6173" s="64" t="str">
        <f>IF(A6173="","",IFERROR(VLOOKUP(TEXT(A6173,"0"),#REF!,7,FALSE),""))</f>
        <v/>
      </c>
      <c r="I6173" s="17" t="str">
        <f>IF(A6173="","",IFERROR(VLOOKUP(TEXT(A6173,"0"),#REF!,9,FALSE),""))</f>
        <v/>
      </c>
      <c r="J6173" s="19" t="str">
        <f>IF(A6173="","",IFERROR(VLOOKUP(TEXT(A6173,"0"),#REF!,10,FALSE),""))</f>
        <v/>
      </c>
      <c r="K6173" s="18" t="str">
        <f>IFERROR(INDEX(#REF!,MATCH(A6173,#REF!,0)),"")</f>
        <v/>
      </c>
      <c r="L6173" s="58" t="str">
        <f>IFERROR(INDEX(SKU!E:E,MATCH(B6173,SKU!C:C,0)),"")</f>
        <v/>
      </c>
      <c r="M6173" s="56"/>
      <c r="R6173" t="str">
        <f>IF(COUNTIF(ROMANEIOS!K:K,A6173)&gt;0,J6173,"")</f>
        <v/>
      </c>
    </row>
    <row r="6174" spans="1:18" ht="15.75" customHeight="1" x14ac:dyDescent="0.25">
      <c r="A6174" s="42" t="str">
        <f>IFERROR(INDEX(NFS!F:F,MATCH(B6174,NFS!E:E,0)),"")</f>
        <v/>
      </c>
      <c r="E6174" s="11" t="str">
        <f>IF(B6174="","",COUNTIF(SKU!C:C,B6174))</f>
        <v/>
      </c>
      <c r="H6174" s="64" t="str">
        <f>IF(A6174="","",IFERROR(VLOOKUP(TEXT(A6174,"0"),#REF!,7,FALSE),""))</f>
        <v/>
      </c>
      <c r="I6174" s="17" t="str">
        <f>IF(A6174="","",IFERROR(VLOOKUP(TEXT(A6174,"0"),#REF!,9,FALSE),""))</f>
        <v/>
      </c>
      <c r="J6174" s="19" t="str">
        <f>IF(A6174="","",IFERROR(VLOOKUP(TEXT(A6174,"0"),#REF!,10,FALSE),""))</f>
        <v/>
      </c>
      <c r="K6174" s="18" t="str">
        <f>IFERROR(INDEX(#REF!,MATCH(A6174,#REF!,0)),"")</f>
        <v/>
      </c>
      <c r="L6174" s="58" t="str">
        <f>IFERROR(INDEX(SKU!E:E,MATCH(B6174,SKU!C:C,0)),"")</f>
        <v/>
      </c>
      <c r="M6174" s="56"/>
      <c r="R6174" t="str">
        <f>IF(COUNTIF(ROMANEIOS!K:K,A6174)&gt;0,J6174,"")</f>
        <v/>
      </c>
    </row>
    <row r="6175" spans="1:18" ht="15.75" customHeight="1" x14ac:dyDescent="0.25">
      <c r="A6175" s="42" t="str">
        <f>IFERROR(INDEX(NFS!F:F,MATCH(B6175,NFS!E:E,0)),"")</f>
        <v/>
      </c>
      <c r="E6175" s="11" t="str">
        <f>IF(B6175="","",COUNTIF(SKU!C:C,B6175))</f>
        <v/>
      </c>
      <c r="H6175" s="64" t="str">
        <f>IF(A6175="","",IFERROR(VLOOKUP(TEXT(A6175,"0"),#REF!,7,FALSE),""))</f>
        <v/>
      </c>
      <c r="I6175" s="17" t="str">
        <f>IF(A6175="","",IFERROR(VLOOKUP(TEXT(A6175,"0"),#REF!,9,FALSE),""))</f>
        <v/>
      </c>
      <c r="J6175" s="19" t="str">
        <f>IF(A6175="","",IFERROR(VLOOKUP(TEXT(A6175,"0"),#REF!,10,FALSE),""))</f>
        <v/>
      </c>
      <c r="K6175" s="18" t="str">
        <f>IFERROR(INDEX(#REF!,MATCH(A6175,#REF!,0)),"")</f>
        <v/>
      </c>
      <c r="L6175" s="58" t="str">
        <f>IFERROR(INDEX(SKU!E:E,MATCH(B6175,SKU!C:C,0)),"")</f>
        <v/>
      </c>
      <c r="M6175" s="56"/>
      <c r="R6175" t="str">
        <f>IF(COUNTIF(ROMANEIOS!K:K,A6175)&gt;0,J6175,"")</f>
        <v/>
      </c>
    </row>
    <row r="6176" spans="1:18" ht="15.75" customHeight="1" x14ac:dyDescent="0.25">
      <c r="A6176" s="42" t="str">
        <f>IFERROR(INDEX(NFS!F:F,MATCH(B6176,NFS!E:E,0)),"")</f>
        <v/>
      </c>
      <c r="E6176" s="11" t="str">
        <f>IF(B6176="","",COUNTIF(SKU!C:C,B6176))</f>
        <v/>
      </c>
      <c r="H6176" s="64" t="str">
        <f>IF(A6176="","",IFERROR(VLOOKUP(TEXT(A6176,"0"),#REF!,7,FALSE),""))</f>
        <v/>
      </c>
      <c r="I6176" s="17" t="str">
        <f>IF(A6176="","",IFERROR(VLOOKUP(TEXT(A6176,"0"),#REF!,9,FALSE),""))</f>
        <v/>
      </c>
      <c r="J6176" s="19" t="str">
        <f>IF(A6176="","",IFERROR(VLOOKUP(TEXT(A6176,"0"),#REF!,10,FALSE),""))</f>
        <v/>
      </c>
      <c r="K6176" s="18" t="str">
        <f>IFERROR(INDEX(#REF!,MATCH(A6176,#REF!,0)),"")</f>
        <v/>
      </c>
      <c r="L6176" s="58" t="str">
        <f>IFERROR(INDEX(SKU!E:E,MATCH(B6176,SKU!C:C,0)),"")</f>
        <v/>
      </c>
      <c r="M6176" s="56"/>
      <c r="R6176" t="str">
        <f>IF(COUNTIF(ROMANEIOS!K:K,A6176)&gt;0,J6176,"")</f>
        <v/>
      </c>
    </row>
    <row r="6177" spans="1:18" ht="15.75" customHeight="1" x14ac:dyDescent="0.25">
      <c r="A6177" s="42" t="str">
        <f>IFERROR(INDEX(NFS!F:F,MATCH(B6177,NFS!E:E,0)),"")</f>
        <v/>
      </c>
      <c r="E6177" s="11" t="str">
        <f>IF(B6177="","",COUNTIF(SKU!C:C,B6177))</f>
        <v/>
      </c>
      <c r="H6177" s="64" t="str">
        <f>IF(A6177="","",IFERROR(VLOOKUP(TEXT(A6177,"0"),#REF!,7,FALSE),""))</f>
        <v/>
      </c>
      <c r="I6177" s="17" t="str">
        <f>IF(A6177="","",IFERROR(VLOOKUP(TEXT(A6177,"0"),#REF!,9,FALSE),""))</f>
        <v/>
      </c>
      <c r="J6177" s="19" t="str">
        <f>IF(A6177="","",IFERROR(VLOOKUP(TEXT(A6177,"0"),#REF!,10,FALSE),""))</f>
        <v/>
      </c>
      <c r="K6177" s="18" t="str">
        <f>IFERROR(INDEX(#REF!,MATCH(A6177,#REF!,0)),"")</f>
        <v/>
      </c>
      <c r="L6177" s="58" t="str">
        <f>IFERROR(INDEX(SKU!E:E,MATCH(B6177,SKU!C:C,0)),"")</f>
        <v/>
      </c>
      <c r="M6177" s="56"/>
      <c r="R6177" t="str">
        <f>IF(COUNTIF(ROMANEIOS!K:K,A6177)&gt;0,J6177,"")</f>
        <v/>
      </c>
    </row>
    <row r="6178" spans="1:18" ht="15.75" customHeight="1" x14ac:dyDescent="0.25">
      <c r="A6178" s="42" t="str">
        <f>IFERROR(INDEX(NFS!F:F,MATCH(B6178,NFS!E:E,0)),"")</f>
        <v/>
      </c>
      <c r="E6178" s="11" t="str">
        <f>IF(B6178="","",COUNTIF(SKU!C:C,B6178))</f>
        <v/>
      </c>
      <c r="H6178" s="64" t="str">
        <f>IF(A6178="","",IFERROR(VLOOKUP(TEXT(A6178,"0"),#REF!,7,FALSE),""))</f>
        <v/>
      </c>
      <c r="I6178" s="17" t="str">
        <f>IF(A6178="","",IFERROR(VLOOKUP(TEXT(A6178,"0"),#REF!,9,FALSE),""))</f>
        <v/>
      </c>
      <c r="J6178" s="19" t="str">
        <f>IF(A6178="","",IFERROR(VLOOKUP(TEXT(A6178,"0"),#REF!,10,FALSE),""))</f>
        <v/>
      </c>
      <c r="K6178" s="18" t="str">
        <f>IFERROR(INDEX(#REF!,MATCH(A6178,#REF!,0)),"")</f>
        <v/>
      </c>
      <c r="L6178" s="58" t="str">
        <f>IFERROR(INDEX(SKU!E:E,MATCH(B6178,SKU!C:C,0)),"")</f>
        <v/>
      </c>
      <c r="M6178" s="56"/>
      <c r="R6178" t="str">
        <f>IF(COUNTIF(ROMANEIOS!K:K,A6178)&gt;0,J6178,"")</f>
        <v/>
      </c>
    </row>
    <row r="6179" spans="1:18" ht="15.75" customHeight="1" x14ac:dyDescent="0.25">
      <c r="A6179" s="42" t="str">
        <f>IFERROR(INDEX(NFS!F:F,MATCH(B6179,NFS!E:E,0)),"")</f>
        <v/>
      </c>
      <c r="E6179" s="11" t="str">
        <f>IF(B6179="","",COUNTIF(SKU!C:C,B6179))</f>
        <v/>
      </c>
      <c r="H6179" s="64" t="str">
        <f>IF(A6179="","",IFERROR(VLOOKUP(TEXT(A6179,"0"),#REF!,7,FALSE),""))</f>
        <v/>
      </c>
      <c r="I6179" s="17" t="str">
        <f>IF(A6179="","",IFERROR(VLOOKUP(TEXT(A6179,"0"),#REF!,9,FALSE),""))</f>
        <v/>
      </c>
      <c r="J6179" s="19" t="str">
        <f>IF(A6179="","",IFERROR(VLOOKUP(TEXT(A6179,"0"),#REF!,10,FALSE),""))</f>
        <v/>
      </c>
      <c r="K6179" s="18" t="str">
        <f>IFERROR(INDEX(#REF!,MATCH(A6179,#REF!,0)),"")</f>
        <v/>
      </c>
      <c r="L6179" s="58" t="str">
        <f>IFERROR(INDEX(SKU!E:E,MATCH(B6179,SKU!C:C,0)),"")</f>
        <v/>
      </c>
      <c r="M6179" s="56"/>
      <c r="R6179" t="str">
        <f>IF(COUNTIF(ROMANEIOS!K:K,A6179)&gt;0,J6179,"")</f>
        <v/>
      </c>
    </row>
    <row r="6180" spans="1:18" ht="15.75" customHeight="1" x14ac:dyDescent="0.25">
      <c r="A6180" s="42" t="str">
        <f>IFERROR(INDEX(NFS!F:F,MATCH(B6180,NFS!E:E,0)),"")</f>
        <v/>
      </c>
      <c r="E6180" s="11" t="str">
        <f>IF(B6180="","",COUNTIF(SKU!C:C,B6180))</f>
        <v/>
      </c>
      <c r="H6180" s="64" t="str">
        <f>IF(A6180="","",IFERROR(VLOOKUP(TEXT(A6180,"0"),#REF!,7,FALSE),""))</f>
        <v/>
      </c>
      <c r="I6180" s="17" t="str">
        <f>IF(A6180="","",IFERROR(VLOOKUP(TEXT(A6180,"0"),#REF!,9,FALSE),""))</f>
        <v/>
      </c>
      <c r="J6180" s="19" t="str">
        <f>IF(A6180="","",IFERROR(VLOOKUP(TEXT(A6180,"0"),#REF!,10,FALSE),""))</f>
        <v/>
      </c>
      <c r="K6180" s="18" t="str">
        <f>IFERROR(INDEX(#REF!,MATCH(A6180,#REF!,0)),"")</f>
        <v/>
      </c>
      <c r="L6180" s="58" t="str">
        <f>IFERROR(INDEX(SKU!E:E,MATCH(B6180,SKU!C:C,0)),"")</f>
        <v/>
      </c>
      <c r="M6180" s="56"/>
      <c r="R6180" t="str">
        <f>IF(COUNTIF(ROMANEIOS!K:K,A6180)&gt;0,J6180,"")</f>
        <v/>
      </c>
    </row>
    <row r="6181" spans="1:18" ht="15.75" customHeight="1" x14ac:dyDescent="0.25">
      <c r="A6181" s="42" t="str">
        <f>IFERROR(INDEX(NFS!F:F,MATCH(B6181,NFS!E:E,0)),"")</f>
        <v/>
      </c>
      <c r="E6181" s="11" t="str">
        <f>IF(B6181="","",COUNTIF(SKU!C:C,B6181))</f>
        <v/>
      </c>
      <c r="H6181" s="64" t="str">
        <f>IF(A6181="","",IFERROR(VLOOKUP(TEXT(A6181,"0"),#REF!,7,FALSE),""))</f>
        <v/>
      </c>
      <c r="I6181" s="17" t="str">
        <f>IF(A6181="","",IFERROR(VLOOKUP(TEXT(A6181,"0"),#REF!,9,FALSE),""))</f>
        <v/>
      </c>
      <c r="J6181" s="19" t="str">
        <f>IF(A6181="","",IFERROR(VLOOKUP(TEXT(A6181,"0"),#REF!,10,FALSE),""))</f>
        <v/>
      </c>
      <c r="K6181" s="18" t="str">
        <f>IFERROR(INDEX(#REF!,MATCH(A6181,#REF!,0)),"")</f>
        <v/>
      </c>
      <c r="L6181" s="58" t="str">
        <f>IFERROR(INDEX(SKU!E:E,MATCH(B6181,SKU!C:C,0)),"")</f>
        <v/>
      </c>
      <c r="M6181" s="56"/>
      <c r="R6181" t="str">
        <f>IF(COUNTIF(ROMANEIOS!K:K,A6181)&gt;0,J6181,"")</f>
        <v/>
      </c>
    </row>
    <row r="6182" spans="1:18" ht="15.75" customHeight="1" x14ac:dyDescent="0.25">
      <c r="A6182" s="42" t="str">
        <f>IFERROR(INDEX(NFS!F:F,MATCH(B6182,NFS!E:E,0)),"")</f>
        <v/>
      </c>
      <c r="E6182" s="11" t="str">
        <f>IF(B6182="","",COUNTIF(SKU!C:C,B6182))</f>
        <v/>
      </c>
      <c r="H6182" s="64" t="str">
        <f>IF(A6182="","",IFERROR(VLOOKUP(TEXT(A6182,"0"),#REF!,7,FALSE),""))</f>
        <v/>
      </c>
      <c r="I6182" s="17" t="str">
        <f>IF(A6182="","",IFERROR(VLOOKUP(TEXT(A6182,"0"),#REF!,9,FALSE),""))</f>
        <v/>
      </c>
      <c r="J6182" s="19" t="str">
        <f>IF(A6182="","",IFERROR(VLOOKUP(TEXT(A6182,"0"),#REF!,10,FALSE),""))</f>
        <v/>
      </c>
      <c r="K6182" s="18" t="str">
        <f>IFERROR(INDEX(#REF!,MATCH(A6182,#REF!,0)),"")</f>
        <v/>
      </c>
      <c r="L6182" s="58" t="str">
        <f>IFERROR(INDEX(SKU!E:E,MATCH(B6182,SKU!C:C,0)),"")</f>
        <v/>
      </c>
      <c r="M6182" s="56"/>
      <c r="R6182" t="str">
        <f>IF(COUNTIF(ROMANEIOS!K:K,A6182)&gt;0,J6182,"")</f>
        <v/>
      </c>
    </row>
    <row r="6183" spans="1:18" ht="15.75" customHeight="1" x14ac:dyDescent="0.25">
      <c r="A6183" s="42" t="str">
        <f>IFERROR(INDEX(NFS!F:F,MATCH(B6183,NFS!E:E,0)),"")</f>
        <v/>
      </c>
      <c r="E6183" s="11" t="str">
        <f>IF(B6183="","",COUNTIF(SKU!C:C,B6183))</f>
        <v/>
      </c>
      <c r="H6183" s="64" t="str">
        <f>IF(A6183="","",IFERROR(VLOOKUP(TEXT(A6183,"0"),#REF!,7,FALSE),""))</f>
        <v/>
      </c>
      <c r="I6183" s="17" t="str">
        <f>IF(A6183="","",IFERROR(VLOOKUP(TEXT(A6183,"0"),#REF!,9,FALSE),""))</f>
        <v/>
      </c>
      <c r="J6183" s="19" t="str">
        <f>IF(A6183="","",IFERROR(VLOOKUP(TEXT(A6183,"0"),#REF!,10,FALSE),""))</f>
        <v/>
      </c>
      <c r="K6183" s="18" t="str">
        <f>IFERROR(INDEX(#REF!,MATCH(A6183,#REF!,0)),"")</f>
        <v/>
      </c>
      <c r="L6183" s="58" t="str">
        <f>IFERROR(INDEX(SKU!E:E,MATCH(B6183,SKU!C:C,0)),"")</f>
        <v/>
      </c>
      <c r="M6183" s="56"/>
      <c r="R6183" t="str">
        <f>IF(COUNTIF(ROMANEIOS!K:K,A6183)&gt;0,J6183,"")</f>
        <v/>
      </c>
    </row>
    <row r="6184" spans="1:18" ht="15.75" customHeight="1" x14ac:dyDescent="0.25">
      <c r="A6184" s="42" t="str">
        <f>IFERROR(INDEX(NFS!F:F,MATCH(B6184,NFS!E:E,0)),"")</f>
        <v/>
      </c>
      <c r="E6184" s="11" t="str">
        <f>IF(B6184="","",COUNTIF(SKU!C:C,B6184))</f>
        <v/>
      </c>
      <c r="H6184" s="64" t="str">
        <f>IF(A6184="","",IFERROR(VLOOKUP(TEXT(A6184,"0"),#REF!,7,FALSE),""))</f>
        <v/>
      </c>
      <c r="I6184" s="17" t="str">
        <f>IF(A6184="","",IFERROR(VLOOKUP(TEXT(A6184,"0"),#REF!,9,FALSE),""))</f>
        <v/>
      </c>
      <c r="J6184" s="19" t="str">
        <f>IF(A6184="","",IFERROR(VLOOKUP(TEXT(A6184,"0"),#REF!,10,FALSE),""))</f>
        <v/>
      </c>
      <c r="K6184" s="18" t="str">
        <f>IFERROR(INDEX(#REF!,MATCH(A6184,#REF!,0)),"")</f>
        <v/>
      </c>
      <c r="L6184" s="58" t="str">
        <f>IFERROR(INDEX(SKU!E:E,MATCH(B6184,SKU!C:C,0)),"")</f>
        <v/>
      </c>
      <c r="M6184" s="56"/>
      <c r="R6184" t="str">
        <f>IF(COUNTIF(ROMANEIOS!K:K,A6184)&gt;0,J6184,"")</f>
        <v/>
      </c>
    </row>
    <row r="6185" spans="1:18" ht="15.75" customHeight="1" x14ac:dyDescent="0.25">
      <c r="A6185" s="42" t="str">
        <f>IFERROR(INDEX(NFS!F:F,MATCH(B6185,NFS!E:E,0)),"")</f>
        <v/>
      </c>
      <c r="E6185" s="11" t="str">
        <f>IF(B6185="","",COUNTIF(SKU!C:C,B6185))</f>
        <v/>
      </c>
      <c r="H6185" s="64" t="str">
        <f>IF(A6185="","",IFERROR(VLOOKUP(TEXT(A6185,"0"),#REF!,7,FALSE),""))</f>
        <v/>
      </c>
      <c r="I6185" s="17" t="str">
        <f>IF(A6185="","",IFERROR(VLOOKUP(TEXT(A6185,"0"),#REF!,9,FALSE),""))</f>
        <v/>
      </c>
      <c r="J6185" s="19" t="str">
        <f>IF(A6185="","",IFERROR(VLOOKUP(TEXT(A6185,"0"),#REF!,10,FALSE),""))</f>
        <v/>
      </c>
      <c r="K6185" s="18" t="str">
        <f>IFERROR(INDEX(#REF!,MATCH(A6185,#REF!,0)),"")</f>
        <v/>
      </c>
      <c r="L6185" s="58" t="str">
        <f>IFERROR(INDEX(SKU!E:E,MATCH(B6185,SKU!C:C,0)),"")</f>
        <v/>
      </c>
      <c r="M6185" s="56"/>
      <c r="R6185" t="str">
        <f>IF(COUNTIF(ROMANEIOS!K:K,A6185)&gt;0,J6185,"")</f>
        <v/>
      </c>
    </row>
    <row r="6186" spans="1:18" ht="15.75" customHeight="1" x14ac:dyDescent="0.25">
      <c r="A6186" s="42" t="str">
        <f>IFERROR(INDEX(NFS!F:F,MATCH(B6186,NFS!E:E,0)),"")</f>
        <v/>
      </c>
      <c r="E6186" s="11" t="str">
        <f>IF(B6186="","",COUNTIF(SKU!C:C,B6186))</f>
        <v/>
      </c>
      <c r="H6186" s="64" t="str">
        <f>IF(A6186="","",IFERROR(VLOOKUP(TEXT(A6186,"0"),#REF!,7,FALSE),""))</f>
        <v/>
      </c>
      <c r="I6186" s="17" t="str">
        <f>IF(A6186="","",IFERROR(VLOOKUP(TEXT(A6186,"0"),#REF!,9,FALSE),""))</f>
        <v/>
      </c>
      <c r="J6186" s="19" t="str">
        <f>IF(A6186="","",IFERROR(VLOOKUP(TEXT(A6186,"0"),#REF!,10,FALSE),""))</f>
        <v/>
      </c>
      <c r="K6186" s="18" t="str">
        <f>IFERROR(INDEX(#REF!,MATCH(A6186,#REF!,0)),"")</f>
        <v/>
      </c>
      <c r="L6186" s="58" t="str">
        <f>IFERROR(INDEX(SKU!E:E,MATCH(B6186,SKU!C:C,0)),"")</f>
        <v/>
      </c>
      <c r="M6186" s="56"/>
      <c r="R6186" t="str">
        <f>IF(COUNTIF(ROMANEIOS!K:K,A6186)&gt;0,J6186,"")</f>
        <v/>
      </c>
    </row>
    <row r="6187" spans="1:18" ht="15.75" customHeight="1" x14ac:dyDescent="0.25">
      <c r="A6187" s="42" t="str">
        <f>IFERROR(INDEX(NFS!F:F,MATCH(B6187,NFS!E:E,0)),"")</f>
        <v/>
      </c>
      <c r="E6187" s="11" t="str">
        <f>IF(B6187="","",COUNTIF(SKU!C:C,B6187))</f>
        <v/>
      </c>
      <c r="H6187" s="64" t="str">
        <f>IF(A6187="","",IFERROR(VLOOKUP(TEXT(A6187,"0"),#REF!,7,FALSE),""))</f>
        <v/>
      </c>
      <c r="I6187" s="17" t="str">
        <f>IF(A6187="","",IFERROR(VLOOKUP(TEXT(A6187,"0"),#REF!,9,FALSE),""))</f>
        <v/>
      </c>
      <c r="J6187" s="19" t="str">
        <f>IF(A6187="","",IFERROR(VLOOKUP(TEXT(A6187,"0"),#REF!,10,FALSE),""))</f>
        <v/>
      </c>
      <c r="K6187" s="18" t="str">
        <f>IFERROR(INDEX(#REF!,MATCH(A6187,#REF!,0)),"")</f>
        <v/>
      </c>
      <c r="L6187" s="58" t="str">
        <f>IFERROR(INDEX(SKU!E:E,MATCH(B6187,SKU!C:C,0)),"")</f>
        <v/>
      </c>
      <c r="M6187" s="56"/>
      <c r="R6187" t="str">
        <f>IF(COUNTIF(ROMANEIOS!K:K,A6187)&gt;0,J6187,"")</f>
        <v/>
      </c>
    </row>
    <row r="6188" spans="1:18" ht="15.75" customHeight="1" x14ac:dyDescent="0.25">
      <c r="A6188" s="42" t="str">
        <f>IFERROR(INDEX(NFS!F:F,MATCH(B6188,NFS!E:E,0)),"")</f>
        <v/>
      </c>
      <c r="E6188" s="11" t="str">
        <f>IF(B6188="","",COUNTIF(SKU!C:C,B6188))</f>
        <v/>
      </c>
      <c r="H6188" s="64" t="str">
        <f>IF(A6188="","",IFERROR(VLOOKUP(TEXT(A6188,"0"),#REF!,7,FALSE),""))</f>
        <v/>
      </c>
      <c r="I6188" s="17" t="str">
        <f>IF(A6188="","",IFERROR(VLOOKUP(TEXT(A6188,"0"),#REF!,9,FALSE),""))</f>
        <v/>
      </c>
      <c r="J6188" s="19" t="str">
        <f>IF(A6188="","",IFERROR(VLOOKUP(TEXT(A6188,"0"),#REF!,10,FALSE),""))</f>
        <v/>
      </c>
      <c r="K6188" s="18" t="str">
        <f>IFERROR(INDEX(#REF!,MATCH(A6188,#REF!,0)),"")</f>
        <v/>
      </c>
      <c r="L6188" s="58" t="str">
        <f>IFERROR(INDEX(SKU!E:E,MATCH(B6188,SKU!C:C,0)),"")</f>
        <v/>
      </c>
      <c r="M6188" s="56"/>
      <c r="R6188" t="str">
        <f>IF(COUNTIF(ROMANEIOS!K:K,A6188)&gt;0,J6188,"")</f>
        <v/>
      </c>
    </row>
    <row r="6189" spans="1:18" ht="15.75" customHeight="1" x14ac:dyDescent="0.25">
      <c r="A6189" s="42" t="str">
        <f>IFERROR(INDEX(NFS!F:F,MATCH(B6189,NFS!E:E,0)),"")</f>
        <v/>
      </c>
      <c r="E6189" s="11" t="str">
        <f>IF(B6189="","",COUNTIF(SKU!C:C,B6189))</f>
        <v/>
      </c>
      <c r="H6189" s="64" t="str">
        <f>IF(A6189="","",IFERROR(VLOOKUP(TEXT(A6189,"0"),#REF!,7,FALSE),""))</f>
        <v/>
      </c>
      <c r="I6189" s="17" t="str">
        <f>IF(A6189="","",IFERROR(VLOOKUP(TEXT(A6189,"0"),#REF!,9,FALSE),""))</f>
        <v/>
      </c>
      <c r="J6189" s="19" t="str">
        <f>IF(A6189="","",IFERROR(VLOOKUP(TEXT(A6189,"0"),#REF!,10,FALSE),""))</f>
        <v/>
      </c>
      <c r="K6189" s="18" t="str">
        <f>IFERROR(INDEX(#REF!,MATCH(A6189,#REF!,0)),"")</f>
        <v/>
      </c>
      <c r="L6189" s="58" t="str">
        <f>IFERROR(INDEX(SKU!E:E,MATCH(B6189,SKU!C:C,0)),"")</f>
        <v/>
      </c>
      <c r="M6189" s="56"/>
      <c r="R6189" t="str">
        <f>IF(COUNTIF(ROMANEIOS!K:K,A6189)&gt;0,J6189,"")</f>
        <v/>
      </c>
    </row>
    <row r="6190" spans="1:18" ht="15.75" customHeight="1" x14ac:dyDescent="0.25">
      <c r="A6190" s="42" t="str">
        <f>IFERROR(INDEX(NFS!F:F,MATCH(B6190,NFS!E:E,0)),"")</f>
        <v/>
      </c>
      <c r="E6190" s="11" t="str">
        <f>IF(B6190="","",COUNTIF(SKU!C:C,B6190))</f>
        <v/>
      </c>
      <c r="H6190" s="64" t="str">
        <f>IF(A6190="","",IFERROR(VLOOKUP(TEXT(A6190,"0"),#REF!,7,FALSE),""))</f>
        <v/>
      </c>
      <c r="I6190" s="17" t="str">
        <f>IF(A6190="","",IFERROR(VLOOKUP(TEXT(A6190,"0"),#REF!,9,FALSE),""))</f>
        <v/>
      </c>
      <c r="J6190" s="19" t="str">
        <f>IF(A6190="","",IFERROR(VLOOKUP(TEXT(A6190,"0"),#REF!,10,FALSE),""))</f>
        <v/>
      </c>
      <c r="K6190" s="18" t="str">
        <f>IFERROR(INDEX(#REF!,MATCH(A6190,#REF!,0)),"")</f>
        <v/>
      </c>
      <c r="L6190" s="58" t="str">
        <f>IFERROR(INDEX(SKU!E:E,MATCH(B6190,SKU!C:C,0)),"")</f>
        <v/>
      </c>
      <c r="M6190" s="56"/>
      <c r="R6190" t="str">
        <f>IF(COUNTIF(ROMANEIOS!K:K,A6190)&gt;0,J6190,"")</f>
        <v/>
      </c>
    </row>
    <row r="6191" spans="1:18" ht="15.75" customHeight="1" x14ac:dyDescent="0.25">
      <c r="A6191" s="42" t="str">
        <f>IFERROR(INDEX(NFS!F:F,MATCH(B6191,NFS!E:E,0)),"")</f>
        <v/>
      </c>
      <c r="E6191" s="11" t="str">
        <f>IF(B6191="","",COUNTIF(SKU!C:C,B6191))</f>
        <v/>
      </c>
      <c r="H6191" s="64" t="str">
        <f>IF(A6191="","",IFERROR(VLOOKUP(TEXT(A6191,"0"),#REF!,7,FALSE),""))</f>
        <v/>
      </c>
      <c r="I6191" s="17" t="str">
        <f>IF(A6191="","",IFERROR(VLOOKUP(TEXT(A6191,"0"),#REF!,9,FALSE),""))</f>
        <v/>
      </c>
      <c r="J6191" s="19" t="str">
        <f>IF(A6191="","",IFERROR(VLOOKUP(TEXT(A6191,"0"),#REF!,10,FALSE),""))</f>
        <v/>
      </c>
      <c r="K6191" s="18" t="str">
        <f>IFERROR(INDEX(#REF!,MATCH(A6191,#REF!,0)),"")</f>
        <v/>
      </c>
      <c r="L6191" s="58" t="str">
        <f>IFERROR(INDEX(SKU!E:E,MATCH(B6191,SKU!C:C,0)),"")</f>
        <v/>
      </c>
      <c r="M6191" s="56"/>
      <c r="R6191" t="str">
        <f>IF(COUNTIF(ROMANEIOS!K:K,A6191)&gt;0,J6191,"")</f>
        <v/>
      </c>
    </row>
    <row r="6192" spans="1:18" ht="15.75" customHeight="1" x14ac:dyDescent="0.25">
      <c r="A6192" s="42" t="str">
        <f>IFERROR(INDEX(NFS!F:F,MATCH(B6192,NFS!E:E,0)),"")</f>
        <v/>
      </c>
      <c r="E6192" s="11" t="str">
        <f>IF(B6192="","",COUNTIF(SKU!C:C,B6192))</f>
        <v/>
      </c>
      <c r="H6192" s="64" t="str">
        <f>IF(A6192="","",IFERROR(VLOOKUP(TEXT(A6192,"0"),#REF!,7,FALSE),""))</f>
        <v/>
      </c>
      <c r="I6192" s="17" t="str">
        <f>IF(A6192="","",IFERROR(VLOOKUP(TEXT(A6192,"0"),#REF!,9,FALSE),""))</f>
        <v/>
      </c>
      <c r="J6192" s="19" t="str">
        <f>IF(A6192="","",IFERROR(VLOOKUP(TEXT(A6192,"0"),#REF!,10,FALSE),""))</f>
        <v/>
      </c>
      <c r="K6192" s="18" t="str">
        <f>IFERROR(INDEX(#REF!,MATCH(A6192,#REF!,0)),"")</f>
        <v/>
      </c>
      <c r="L6192" s="58" t="str">
        <f>IFERROR(INDEX(SKU!E:E,MATCH(B6192,SKU!C:C,0)),"")</f>
        <v/>
      </c>
      <c r="M6192" s="56"/>
      <c r="R6192" t="str">
        <f>IF(COUNTIF(ROMANEIOS!K:K,A6192)&gt;0,J6192,"")</f>
        <v/>
      </c>
    </row>
    <row r="6193" spans="1:18" ht="15.75" customHeight="1" x14ac:dyDescent="0.25">
      <c r="A6193" s="42" t="str">
        <f>IFERROR(INDEX(NFS!F:F,MATCH(B6193,NFS!E:E,0)),"")</f>
        <v/>
      </c>
      <c r="E6193" s="11" t="str">
        <f>IF(B6193="","",COUNTIF(SKU!C:C,B6193))</f>
        <v/>
      </c>
      <c r="H6193" s="64" t="str">
        <f>IF(A6193="","",IFERROR(VLOOKUP(TEXT(A6193,"0"),#REF!,7,FALSE),""))</f>
        <v/>
      </c>
      <c r="I6193" s="17" t="str">
        <f>IF(A6193="","",IFERROR(VLOOKUP(TEXT(A6193,"0"),#REF!,9,FALSE),""))</f>
        <v/>
      </c>
      <c r="J6193" s="19" t="str">
        <f>IF(A6193="","",IFERROR(VLOOKUP(TEXT(A6193,"0"),#REF!,10,FALSE),""))</f>
        <v/>
      </c>
      <c r="K6193" s="18" t="str">
        <f>IFERROR(INDEX(#REF!,MATCH(A6193,#REF!,0)),"")</f>
        <v/>
      </c>
      <c r="L6193" s="58" t="str">
        <f>IFERROR(INDEX(SKU!E:E,MATCH(B6193,SKU!C:C,0)),"")</f>
        <v/>
      </c>
      <c r="M6193" s="56"/>
      <c r="R6193" t="str">
        <f>IF(COUNTIF(ROMANEIOS!K:K,A6193)&gt;0,J6193,"")</f>
        <v/>
      </c>
    </row>
    <row r="6194" spans="1:18" ht="15.75" customHeight="1" x14ac:dyDescent="0.25">
      <c r="A6194" s="42" t="str">
        <f>IFERROR(INDEX(NFS!F:F,MATCH(B6194,NFS!E:E,0)),"")</f>
        <v/>
      </c>
      <c r="E6194" s="11" t="str">
        <f>IF(B6194="","",COUNTIF(SKU!C:C,B6194))</f>
        <v/>
      </c>
      <c r="H6194" s="64" t="str">
        <f>IF(A6194="","",IFERROR(VLOOKUP(TEXT(A6194,"0"),#REF!,7,FALSE),""))</f>
        <v/>
      </c>
      <c r="I6194" s="17" t="str">
        <f>IF(A6194="","",IFERROR(VLOOKUP(TEXT(A6194,"0"),#REF!,9,FALSE),""))</f>
        <v/>
      </c>
      <c r="J6194" s="19" t="str">
        <f>IF(A6194="","",IFERROR(VLOOKUP(TEXT(A6194,"0"),#REF!,10,FALSE),""))</f>
        <v/>
      </c>
      <c r="K6194" s="18" t="str">
        <f>IFERROR(INDEX(#REF!,MATCH(A6194,#REF!,0)),"")</f>
        <v/>
      </c>
      <c r="L6194" s="58" t="str">
        <f>IFERROR(INDEX(SKU!E:E,MATCH(B6194,SKU!C:C,0)),"")</f>
        <v/>
      </c>
      <c r="M6194" s="56"/>
      <c r="R6194" t="str">
        <f>IF(COUNTIF(ROMANEIOS!K:K,A6194)&gt;0,J6194,"")</f>
        <v/>
      </c>
    </row>
    <row r="6195" spans="1:18" ht="15.75" customHeight="1" x14ac:dyDescent="0.25">
      <c r="A6195" s="42" t="str">
        <f>IFERROR(INDEX(NFS!F:F,MATCH(B6195,NFS!E:E,0)),"")</f>
        <v/>
      </c>
      <c r="E6195" s="11" t="str">
        <f>IF(B6195="","",COUNTIF(SKU!C:C,B6195))</f>
        <v/>
      </c>
      <c r="H6195" s="64" t="str">
        <f>IF(A6195="","",IFERROR(VLOOKUP(TEXT(A6195,"0"),#REF!,7,FALSE),""))</f>
        <v/>
      </c>
      <c r="I6195" s="17" t="str">
        <f>IF(A6195="","",IFERROR(VLOOKUP(TEXT(A6195,"0"),#REF!,9,FALSE),""))</f>
        <v/>
      </c>
      <c r="J6195" s="19" t="str">
        <f>IF(A6195="","",IFERROR(VLOOKUP(TEXT(A6195,"0"),#REF!,10,FALSE),""))</f>
        <v/>
      </c>
      <c r="K6195" s="18" t="str">
        <f>IFERROR(INDEX(#REF!,MATCH(A6195,#REF!,0)),"")</f>
        <v/>
      </c>
      <c r="L6195" s="58" t="str">
        <f>IFERROR(INDEX(SKU!E:E,MATCH(B6195,SKU!C:C,0)),"")</f>
        <v/>
      </c>
      <c r="M6195" s="56"/>
      <c r="R6195" t="str">
        <f>IF(COUNTIF(ROMANEIOS!K:K,A6195)&gt;0,J6195,"")</f>
        <v/>
      </c>
    </row>
    <row r="6196" spans="1:18" ht="15.75" customHeight="1" x14ac:dyDescent="0.25">
      <c r="A6196" s="42" t="str">
        <f>IFERROR(INDEX(NFS!F:F,MATCH(B6196,NFS!E:E,0)),"")</f>
        <v/>
      </c>
      <c r="E6196" s="11" t="str">
        <f>IF(B6196="","",COUNTIF(SKU!C:C,B6196))</f>
        <v/>
      </c>
      <c r="H6196" s="64" t="str">
        <f>IF(A6196="","",IFERROR(VLOOKUP(TEXT(A6196,"0"),#REF!,7,FALSE),""))</f>
        <v/>
      </c>
      <c r="I6196" s="17" t="str">
        <f>IF(A6196="","",IFERROR(VLOOKUP(TEXT(A6196,"0"),#REF!,9,FALSE),""))</f>
        <v/>
      </c>
      <c r="J6196" s="19" t="str">
        <f>IF(A6196="","",IFERROR(VLOOKUP(TEXT(A6196,"0"),#REF!,10,FALSE),""))</f>
        <v/>
      </c>
      <c r="K6196" s="18" t="str">
        <f>IFERROR(INDEX(#REF!,MATCH(A6196,#REF!,0)),"")</f>
        <v/>
      </c>
      <c r="L6196" s="58" t="str">
        <f>IFERROR(INDEX(SKU!E:E,MATCH(B6196,SKU!C:C,0)),"")</f>
        <v/>
      </c>
      <c r="M6196" s="56"/>
      <c r="R6196" t="str">
        <f>IF(COUNTIF(ROMANEIOS!K:K,A6196)&gt;0,J6196,"")</f>
        <v/>
      </c>
    </row>
    <row r="6197" spans="1:18" ht="15.75" customHeight="1" x14ac:dyDescent="0.25">
      <c r="A6197" s="42" t="str">
        <f>IFERROR(INDEX(NFS!F:F,MATCH(B6197,NFS!E:E,0)),"")</f>
        <v/>
      </c>
      <c r="E6197" s="11" t="str">
        <f>IF(B6197="","",COUNTIF(SKU!C:C,B6197))</f>
        <v/>
      </c>
      <c r="H6197" s="64" t="str">
        <f>IF(A6197="","",IFERROR(VLOOKUP(TEXT(A6197,"0"),#REF!,7,FALSE),""))</f>
        <v/>
      </c>
      <c r="I6197" s="17" t="str">
        <f>IF(A6197="","",IFERROR(VLOOKUP(TEXT(A6197,"0"),#REF!,9,FALSE),""))</f>
        <v/>
      </c>
      <c r="J6197" s="19" t="str">
        <f>IF(A6197="","",IFERROR(VLOOKUP(TEXT(A6197,"0"),#REF!,10,FALSE),""))</f>
        <v/>
      </c>
      <c r="K6197" s="18" t="str">
        <f>IFERROR(INDEX(#REF!,MATCH(A6197,#REF!,0)),"")</f>
        <v/>
      </c>
      <c r="L6197" s="58" t="str">
        <f>IFERROR(INDEX(SKU!E:E,MATCH(B6197,SKU!C:C,0)),"")</f>
        <v/>
      </c>
      <c r="M6197" s="56"/>
      <c r="R6197" t="str">
        <f>IF(COUNTIF(ROMANEIOS!K:K,A6197)&gt;0,J6197,"")</f>
        <v/>
      </c>
    </row>
    <row r="6198" spans="1:18" ht="15.75" customHeight="1" x14ac:dyDescent="0.25">
      <c r="A6198" s="42" t="str">
        <f>IFERROR(INDEX(NFS!F:F,MATCH(B6198,NFS!E:E,0)),"")</f>
        <v/>
      </c>
      <c r="E6198" s="11" t="str">
        <f>IF(B6198="","",COUNTIF(SKU!C:C,B6198))</f>
        <v/>
      </c>
      <c r="H6198" s="64" t="str">
        <f>IF(A6198="","",IFERROR(VLOOKUP(TEXT(A6198,"0"),#REF!,7,FALSE),""))</f>
        <v/>
      </c>
      <c r="I6198" s="17" t="str">
        <f>IF(A6198="","",IFERROR(VLOOKUP(TEXT(A6198,"0"),#REF!,9,FALSE),""))</f>
        <v/>
      </c>
      <c r="J6198" s="19" t="str">
        <f>IF(A6198="","",IFERROR(VLOOKUP(TEXT(A6198,"0"),#REF!,10,FALSE),""))</f>
        <v/>
      </c>
      <c r="K6198" s="18" t="str">
        <f>IFERROR(INDEX(#REF!,MATCH(A6198,#REF!,0)),"")</f>
        <v/>
      </c>
      <c r="L6198" s="58" t="str">
        <f>IFERROR(INDEX(SKU!E:E,MATCH(B6198,SKU!C:C,0)),"")</f>
        <v/>
      </c>
      <c r="M6198" s="56"/>
      <c r="R6198" t="str">
        <f>IF(COUNTIF(ROMANEIOS!K:K,A6198)&gt;0,J6198,"")</f>
        <v/>
      </c>
    </row>
    <row r="6199" spans="1:18" ht="15.75" customHeight="1" x14ac:dyDescent="0.25">
      <c r="A6199" s="42" t="str">
        <f>IFERROR(INDEX(NFS!F:F,MATCH(B6199,NFS!E:E,0)),"")</f>
        <v/>
      </c>
      <c r="E6199" s="11" t="str">
        <f>IF(B6199="","",COUNTIF(SKU!C:C,B6199))</f>
        <v/>
      </c>
      <c r="H6199" s="64" t="str">
        <f>IF(A6199="","",IFERROR(VLOOKUP(TEXT(A6199,"0"),#REF!,7,FALSE),""))</f>
        <v/>
      </c>
      <c r="I6199" s="17" t="str">
        <f>IF(A6199="","",IFERROR(VLOOKUP(TEXT(A6199,"0"),#REF!,9,FALSE),""))</f>
        <v/>
      </c>
      <c r="J6199" s="19" t="str">
        <f>IF(A6199="","",IFERROR(VLOOKUP(TEXT(A6199,"0"),#REF!,10,FALSE),""))</f>
        <v/>
      </c>
      <c r="K6199" s="18" t="str">
        <f>IFERROR(INDEX(#REF!,MATCH(A6199,#REF!,0)),"")</f>
        <v/>
      </c>
      <c r="L6199" s="58" t="str">
        <f>IFERROR(INDEX(SKU!E:E,MATCH(B6199,SKU!C:C,0)),"")</f>
        <v/>
      </c>
      <c r="M6199" s="56"/>
      <c r="R6199" t="str">
        <f>IF(COUNTIF(ROMANEIOS!K:K,A6199)&gt;0,J6199,"")</f>
        <v/>
      </c>
    </row>
    <row r="6200" spans="1:18" ht="15.75" customHeight="1" x14ac:dyDescent="0.25">
      <c r="A6200" s="42" t="str">
        <f>IFERROR(INDEX(NFS!F:F,MATCH(B6200,NFS!E:E,0)),"")</f>
        <v/>
      </c>
      <c r="E6200" s="11" t="str">
        <f>IF(B6200="","",COUNTIF(SKU!C:C,B6200))</f>
        <v/>
      </c>
      <c r="H6200" s="64" t="str">
        <f>IF(A6200="","",IFERROR(VLOOKUP(TEXT(A6200,"0"),#REF!,7,FALSE),""))</f>
        <v/>
      </c>
      <c r="I6200" s="17" t="str">
        <f>IF(A6200="","",IFERROR(VLOOKUP(TEXT(A6200,"0"),#REF!,9,FALSE),""))</f>
        <v/>
      </c>
      <c r="J6200" s="19" t="str">
        <f>IF(A6200="","",IFERROR(VLOOKUP(TEXT(A6200,"0"),#REF!,10,FALSE),""))</f>
        <v/>
      </c>
      <c r="K6200" s="18" t="str">
        <f>IFERROR(INDEX(#REF!,MATCH(A6200,#REF!,0)),"")</f>
        <v/>
      </c>
      <c r="L6200" s="58" t="str">
        <f>IFERROR(INDEX(SKU!E:E,MATCH(B6200,SKU!C:C,0)),"")</f>
        <v/>
      </c>
      <c r="M6200" s="56"/>
      <c r="R6200" t="str">
        <f>IF(COUNTIF(ROMANEIOS!K:K,A6200)&gt;0,J6200,"")</f>
        <v/>
      </c>
    </row>
    <row r="6201" spans="1:18" ht="15.75" customHeight="1" x14ac:dyDescent="0.25">
      <c r="A6201" s="42" t="str">
        <f>IFERROR(INDEX(NFS!F:F,MATCH(B6201,NFS!E:E,0)),"")</f>
        <v/>
      </c>
      <c r="E6201" s="11" t="str">
        <f>IF(B6201="","",COUNTIF(SKU!C:C,B6201))</f>
        <v/>
      </c>
      <c r="H6201" s="64" t="str">
        <f>IF(A6201="","",IFERROR(VLOOKUP(TEXT(A6201,"0"),#REF!,7,FALSE),""))</f>
        <v/>
      </c>
      <c r="I6201" s="17" t="str">
        <f>IF(A6201="","",IFERROR(VLOOKUP(TEXT(A6201,"0"),#REF!,9,FALSE),""))</f>
        <v/>
      </c>
      <c r="J6201" s="19" t="str">
        <f>IF(A6201="","",IFERROR(VLOOKUP(TEXT(A6201,"0"),#REF!,10,FALSE),""))</f>
        <v/>
      </c>
      <c r="K6201" s="18" t="str">
        <f>IFERROR(INDEX(#REF!,MATCH(A6201,#REF!,0)),"")</f>
        <v/>
      </c>
      <c r="L6201" s="58" t="str">
        <f>IFERROR(INDEX(SKU!E:E,MATCH(B6201,SKU!C:C,0)),"")</f>
        <v/>
      </c>
      <c r="M6201" s="56"/>
      <c r="R6201" t="str">
        <f>IF(COUNTIF(ROMANEIOS!K:K,A6201)&gt;0,J6201,"")</f>
        <v/>
      </c>
    </row>
    <row r="6202" spans="1:18" ht="15.75" customHeight="1" x14ac:dyDescent="0.25">
      <c r="A6202" s="42" t="str">
        <f>IFERROR(INDEX(NFS!F:F,MATCH(B6202,NFS!E:E,0)),"")</f>
        <v/>
      </c>
      <c r="E6202" s="11" t="str">
        <f>IF(B6202="","",COUNTIF(SKU!C:C,B6202))</f>
        <v/>
      </c>
      <c r="H6202" s="64" t="str">
        <f>IF(A6202="","",IFERROR(VLOOKUP(TEXT(A6202,"0"),#REF!,7,FALSE),""))</f>
        <v/>
      </c>
      <c r="I6202" s="17" t="str">
        <f>IF(A6202="","",IFERROR(VLOOKUP(TEXT(A6202,"0"),#REF!,9,FALSE),""))</f>
        <v/>
      </c>
      <c r="J6202" s="19" t="str">
        <f>IF(A6202="","",IFERROR(VLOOKUP(TEXT(A6202,"0"),#REF!,10,FALSE),""))</f>
        <v/>
      </c>
      <c r="K6202" s="18" t="str">
        <f>IFERROR(INDEX(#REF!,MATCH(A6202,#REF!,0)),"")</f>
        <v/>
      </c>
      <c r="L6202" s="58" t="str">
        <f>IFERROR(INDEX(SKU!E:E,MATCH(B6202,SKU!C:C,0)),"")</f>
        <v/>
      </c>
      <c r="M6202" s="56"/>
      <c r="R6202" t="str">
        <f>IF(COUNTIF(ROMANEIOS!K:K,A6202)&gt;0,J6202,"")</f>
        <v/>
      </c>
    </row>
    <row r="6203" spans="1:18" ht="15.75" customHeight="1" x14ac:dyDescent="0.25">
      <c r="A6203" s="42" t="str">
        <f>IFERROR(INDEX(NFS!F:F,MATCH(B6203,NFS!E:E,0)),"")</f>
        <v/>
      </c>
      <c r="E6203" s="11" t="str">
        <f>IF(B6203="","",COUNTIF(SKU!C:C,B6203))</f>
        <v/>
      </c>
      <c r="H6203" s="64" t="str">
        <f>IF(A6203="","",IFERROR(VLOOKUP(TEXT(A6203,"0"),#REF!,7,FALSE),""))</f>
        <v/>
      </c>
      <c r="I6203" s="17" t="str">
        <f>IF(A6203="","",IFERROR(VLOOKUP(TEXT(A6203,"0"),#REF!,9,FALSE),""))</f>
        <v/>
      </c>
      <c r="J6203" s="19" t="str">
        <f>IF(A6203="","",IFERROR(VLOOKUP(TEXT(A6203,"0"),#REF!,10,FALSE),""))</f>
        <v/>
      </c>
      <c r="K6203" s="18" t="str">
        <f>IFERROR(INDEX(#REF!,MATCH(A6203,#REF!,0)),"")</f>
        <v/>
      </c>
      <c r="L6203" s="58" t="str">
        <f>IFERROR(INDEX(SKU!E:E,MATCH(B6203,SKU!C:C,0)),"")</f>
        <v/>
      </c>
      <c r="M6203" s="56"/>
      <c r="R6203" t="str">
        <f>IF(COUNTIF(ROMANEIOS!K:K,A6203)&gt;0,J6203,"")</f>
        <v/>
      </c>
    </row>
    <row r="6204" spans="1:18" ht="15.75" customHeight="1" x14ac:dyDescent="0.25">
      <c r="A6204" s="42" t="str">
        <f>IFERROR(INDEX(NFS!F:F,MATCH(B6204,NFS!E:E,0)),"")</f>
        <v/>
      </c>
      <c r="E6204" s="11" t="str">
        <f>IF(B6204="","",COUNTIF(SKU!C:C,B6204))</f>
        <v/>
      </c>
      <c r="H6204" s="64" t="str">
        <f>IF(A6204="","",IFERROR(VLOOKUP(TEXT(A6204,"0"),#REF!,7,FALSE),""))</f>
        <v/>
      </c>
      <c r="I6204" s="17" t="str">
        <f>IF(A6204="","",IFERROR(VLOOKUP(TEXT(A6204,"0"),#REF!,9,FALSE),""))</f>
        <v/>
      </c>
      <c r="J6204" s="19" t="str">
        <f>IF(A6204="","",IFERROR(VLOOKUP(TEXT(A6204,"0"),#REF!,10,FALSE),""))</f>
        <v/>
      </c>
      <c r="K6204" s="18" t="str">
        <f>IFERROR(INDEX(#REF!,MATCH(A6204,#REF!,0)),"")</f>
        <v/>
      </c>
      <c r="L6204" s="58" t="str">
        <f>IFERROR(INDEX(SKU!E:E,MATCH(B6204,SKU!C:C,0)),"")</f>
        <v/>
      </c>
      <c r="M6204" s="56"/>
      <c r="R6204" t="str">
        <f>IF(COUNTIF(ROMANEIOS!K:K,A6204)&gt;0,J6204,"")</f>
        <v/>
      </c>
    </row>
    <row r="6205" spans="1:18" ht="15.75" customHeight="1" x14ac:dyDescent="0.25">
      <c r="A6205" s="42" t="str">
        <f>IFERROR(INDEX(NFS!F:F,MATCH(B6205,NFS!E:E,0)),"")</f>
        <v/>
      </c>
      <c r="E6205" s="11" t="str">
        <f>IF(B6205="","",COUNTIF(SKU!C:C,B6205))</f>
        <v/>
      </c>
      <c r="H6205" s="64" t="str">
        <f>IF(A6205="","",IFERROR(VLOOKUP(TEXT(A6205,"0"),#REF!,7,FALSE),""))</f>
        <v/>
      </c>
      <c r="I6205" s="17" t="str">
        <f>IF(A6205="","",IFERROR(VLOOKUP(TEXT(A6205,"0"),#REF!,9,FALSE),""))</f>
        <v/>
      </c>
      <c r="J6205" s="19" t="str">
        <f>IF(A6205="","",IFERROR(VLOOKUP(TEXT(A6205,"0"),#REF!,10,FALSE),""))</f>
        <v/>
      </c>
      <c r="K6205" s="18" t="str">
        <f>IFERROR(INDEX(#REF!,MATCH(A6205,#REF!,0)),"")</f>
        <v/>
      </c>
      <c r="L6205" s="58" t="str">
        <f>IFERROR(INDEX(SKU!E:E,MATCH(B6205,SKU!C:C,0)),"")</f>
        <v/>
      </c>
      <c r="M6205" s="56"/>
      <c r="R6205" t="str">
        <f>IF(COUNTIF(ROMANEIOS!K:K,A6205)&gt;0,J6205,"")</f>
        <v/>
      </c>
    </row>
    <row r="6206" spans="1:18" ht="15.75" customHeight="1" x14ac:dyDescent="0.25">
      <c r="A6206" s="42" t="str">
        <f>IFERROR(INDEX(NFS!F:F,MATCH(B6206,NFS!E:E,0)),"")</f>
        <v/>
      </c>
      <c r="E6206" s="11" t="str">
        <f>IF(B6206="","",COUNTIF(SKU!C:C,B6206))</f>
        <v/>
      </c>
      <c r="H6206" s="64" t="str">
        <f>IF(A6206="","",IFERROR(VLOOKUP(TEXT(A6206,"0"),#REF!,7,FALSE),""))</f>
        <v/>
      </c>
      <c r="I6206" s="17" t="str">
        <f>IF(A6206="","",IFERROR(VLOOKUP(TEXT(A6206,"0"),#REF!,9,FALSE),""))</f>
        <v/>
      </c>
      <c r="J6206" s="19" t="str">
        <f>IF(A6206="","",IFERROR(VLOOKUP(TEXT(A6206,"0"),#REF!,10,FALSE),""))</f>
        <v/>
      </c>
      <c r="K6206" s="18" t="str">
        <f>IFERROR(INDEX(#REF!,MATCH(A6206,#REF!,0)),"")</f>
        <v/>
      </c>
      <c r="L6206" s="58" t="str">
        <f>IFERROR(INDEX(SKU!E:E,MATCH(B6206,SKU!C:C,0)),"")</f>
        <v/>
      </c>
      <c r="M6206" s="56"/>
      <c r="R6206" t="str">
        <f>IF(COUNTIF(ROMANEIOS!K:K,A6206)&gt;0,J6206,"")</f>
        <v/>
      </c>
    </row>
    <row r="6207" spans="1:18" ht="15.75" customHeight="1" x14ac:dyDescent="0.25">
      <c r="A6207" s="42" t="str">
        <f>IFERROR(INDEX(NFS!F:F,MATCH(B6207,NFS!E:E,0)),"")</f>
        <v/>
      </c>
      <c r="E6207" s="11" t="str">
        <f>IF(B6207="","",COUNTIF(SKU!C:C,B6207))</f>
        <v/>
      </c>
      <c r="H6207" s="64" t="str">
        <f>IF(A6207="","",IFERROR(VLOOKUP(TEXT(A6207,"0"),#REF!,7,FALSE),""))</f>
        <v/>
      </c>
      <c r="I6207" s="17" t="str">
        <f>IF(A6207="","",IFERROR(VLOOKUP(TEXT(A6207,"0"),#REF!,9,FALSE),""))</f>
        <v/>
      </c>
      <c r="J6207" s="19" t="str">
        <f>IF(A6207="","",IFERROR(VLOOKUP(TEXT(A6207,"0"),#REF!,10,FALSE),""))</f>
        <v/>
      </c>
      <c r="K6207" s="18" t="str">
        <f>IFERROR(INDEX(#REF!,MATCH(A6207,#REF!,0)),"")</f>
        <v/>
      </c>
      <c r="L6207" s="58" t="str">
        <f>IFERROR(INDEX(SKU!E:E,MATCH(B6207,SKU!C:C,0)),"")</f>
        <v/>
      </c>
      <c r="M6207" s="56"/>
      <c r="R6207" t="str">
        <f>IF(COUNTIF(ROMANEIOS!K:K,A6207)&gt;0,J6207,"")</f>
        <v/>
      </c>
    </row>
    <row r="6208" spans="1:18" ht="15.75" customHeight="1" x14ac:dyDescent="0.25">
      <c r="A6208" s="42" t="str">
        <f>IFERROR(INDEX(NFS!F:F,MATCH(B6208,NFS!E:E,0)),"")</f>
        <v/>
      </c>
      <c r="E6208" s="11" t="str">
        <f>IF(B6208="","",COUNTIF(SKU!C:C,B6208))</f>
        <v/>
      </c>
      <c r="H6208" s="64" t="str">
        <f>IF(A6208="","",IFERROR(VLOOKUP(TEXT(A6208,"0"),#REF!,7,FALSE),""))</f>
        <v/>
      </c>
      <c r="I6208" s="17" t="str">
        <f>IF(A6208="","",IFERROR(VLOOKUP(TEXT(A6208,"0"),#REF!,9,FALSE),""))</f>
        <v/>
      </c>
      <c r="J6208" s="19" t="str">
        <f>IF(A6208="","",IFERROR(VLOOKUP(TEXT(A6208,"0"),#REF!,10,FALSE),""))</f>
        <v/>
      </c>
      <c r="K6208" s="18" t="str">
        <f>IFERROR(INDEX(#REF!,MATCH(A6208,#REF!,0)),"")</f>
        <v/>
      </c>
      <c r="L6208" s="58" t="str">
        <f>IFERROR(INDEX(SKU!E:E,MATCH(B6208,SKU!C:C,0)),"")</f>
        <v/>
      </c>
      <c r="M6208" s="56"/>
      <c r="R6208" t="str">
        <f>IF(COUNTIF(ROMANEIOS!K:K,A6208)&gt;0,J6208,"")</f>
        <v/>
      </c>
    </row>
    <row r="6209" spans="1:18" ht="15.75" customHeight="1" x14ac:dyDescent="0.25">
      <c r="A6209" s="42" t="str">
        <f>IFERROR(INDEX(NFS!F:F,MATCH(B6209,NFS!E:E,0)),"")</f>
        <v/>
      </c>
      <c r="E6209" s="11" t="str">
        <f>IF(B6209="","",COUNTIF(SKU!C:C,B6209))</f>
        <v/>
      </c>
      <c r="H6209" s="64" t="str">
        <f>IF(A6209="","",IFERROR(VLOOKUP(TEXT(A6209,"0"),#REF!,7,FALSE),""))</f>
        <v/>
      </c>
      <c r="I6209" s="17" t="str">
        <f>IF(A6209="","",IFERROR(VLOOKUP(TEXT(A6209,"0"),#REF!,9,FALSE),""))</f>
        <v/>
      </c>
      <c r="J6209" s="19" t="str">
        <f>IF(A6209="","",IFERROR(VLOOKUP(TEXT(A6209,"0"),#REF!,10,FALSE),""))</f>
        <v/>
      </c>
      <c r="K6209" s="18" t="str">
        <f>IFERROR(INDEX(#REF!,MATCH(A6209,#REF!,0)),"")</f>
        <v/>
      </c>
      <c r="L6209" s="58" t="str">
        <f>IFERROR(INDEX(SKU!E:E,MATCH(B6209,SKU!C:C,0)),"")</f>
        <v/>
      </c>
      <c r="M6209" s="56"/>
      <c r="R6209" t="str">
        <f>IF(COUNTIF(ROMANEIOS!K:K,A6209)&gt;0,J6209,"")</f>
        <v/>
      </c>
    </row>
    <row r="6210" spans="1:18" ht="15.75" customHeight="1" x14ac:dyDescent="0.25">
      <c r="A6210" s="42" t="str">
        <f>IFERROR(INDEX(NFS!F:F,MATCH(B6210,NFS!E:E,0)),"")</f>
        <v/>
      </c>
      <c r="E6210" s="11" t="str">
        <f>IF(B6210="","",COUNTIF(SKU!C:C,B6210))</f>
        <v/>
      </c>
      <c r="H6210" s="64" t="str">
        <f>IF(A6210="","",IFERROR(VLOOKUP(TEXT(A6210,"0"),#REF!,7,FALSE),""))</f>
        <v/>
      </c>
      <c r="I6210" s="17" t="str">
        <f>IF(A6210="","",IFERROR(VLOOKUP(TEXT(A6210,"0"),#REF!,9,FALSE),""))</f>
        <v/>
      </c>
      <c r="J6210" s="19" t="str">
        <f>IF(A6210="","",IFERROR(VLOOKUP(TEXT(A6210,"0"),#REF!,10,FALSE),""))</f>
        <v/>
      </c>
      <c r="K6210" s="18" t="str">
        <f>IFERROR(INDEX(#REF!,MATCH(A6210,#REF!,0)),"")</f>
        <v/>
      </c>
      <c r="L6210" s="58" t="str">
        <f>IFERROR(INDEX(SKU!E:E,MATCH(B6210,SKU!C:C,0)),"")</f>
        <v/>
      </c>
      <c r="M6210" s="56"/>
      <c r="R6210" t="str">
        <f>IF(COUNTIF(ROMANEIOS!K:K,A6210)&gt;0,J6210,"")</f>
        <v/>
      </c>
    </row>
    <row r="6211" spans="1:18" ht="15.75" customHeight="1" x14ac:dyDescent="0.25">
      <c r="A6211" s="42" t="str">
        <f>IFERROR(INDEX(NFS!F:F,MATCH(B6211,NFS!E:E,0)),"")</f>
        <v/>
      </c>
      <c r="E6211" s="11" t="str">
        <f>IF(B6211="","",COUNTIF(SKU!C:C,B6211))</f>
        <v/>
      </c>
      <c r="H6211" s="64" t="str">
        <f>IF(A6211="","",IFERROR(VLOOKUP(TEXT(A6211,"0"),#REF!,7,FALSE),""))</f>
        <v/>
      </c>
      <c r="I6211" s="17" t="str">
        <f>IF(A6211="","",IFERROR(VLOOKUP(TEXT(A6211,"0"),#REF!,9,FALSE),""))</f>
        <v/>
      </c>
      <c r="J6211" s="19" t="str">
        <f>IF(A6211="","",IFERROR(VLOOKUP(TEXT(A6211,"0"),#REF!,10,FALSE),""))</f>
        <v/>
      </c>
      <c r="K6211" s="18" t="str">
        <f>IFERROR(INDEX(#REF!,MATCH(A6211,#REF!,0)),"")</f>
        <v/>
      </c>
      <c r="L6211" s="58" t="str">
        <f>IFERROR(INDEX(SKU!E:E,MATCH(B6211,SKU!C:C,0)),"")</f>
        <v/>
      </c>
      <c r="M6211" s="56"/>
      <c r="R6211" t="str">
        <f>IF(COUNTIF(ROMANEIOS!K:K,A6211)&gt;0,J6211,"")</f>
        <v/>
      </c>
    </row>
    <row r="6212" spans="1:18" ht="15.75" customHeight="1" x14ac:dyDescent="0.25">
      <c r="A6212" s="42" t="str">
        <f>IFERROR(INDEX(NFS!F:F,MATCH(B6212,NFS!E:E,0)),"")</f>
        <v/>
      </c>
      <c r="E6212" s="11" t="str">
        <f>IF(B6212="","",COUNTIF(SKU!C:C,B6212))</f>
        <v/>
      </c>
      <c r="H6212" s="64" t="str">
        <f>IF(A6212="","",IFERROR(VLOOKUP(TEXT(A6212,"0"),#REF!,7,FALSE),""))</f>
        <v/>
      </c>
      <c r="I6212" s="17" t="str">
        <f>IF(A6212="","",IFERROR(VLOOKUP(TEXT(A6212,"0"),#REF!,9,FALSE),""))</f>
        <v/>
      </c>
      <c r="J6212" s="19" t="str">
        <f>IF(A6212="","",IFERROR(VLOOKUP(TEXT(A6212,"0"),#REF!,10,FALSE),""))</f>
        <v/>
      </c>
      <c r="K6212" s="18" t="str">
        <f>IFERROR(INDEX(#REF!,MATCH(A6212,#REF!,0)),"")</f>
        <v/>
      </c>
      <c r="L6212" s="58" t="str">
        <f>IFERROR(INDEX(SKU!E:E,MATCH(B6212,SKU!C:C,0)),"")</f>
        <v/>
      </c>
      <c r="M6212" s="56"/>
      <c r="R6212" t="str">
        <f>IF(COUNTIF(ROMANEIOS!K:K,A6212)&gt;0,J6212,"")</f>
        <v/>
      </c>
    </row>
    <row r="6213" spans="1:18" ht="15.75" customHeight="1" x14ac:dyDescent="0.25">
      <c r="A6213" s="42" t="str">
        <f>IFERROR(INDEX(NFS!F:F,MATCH(B6213,NFS!E:E,0)),"")</f>
        <v/>
      </c>
      <c r="E6213" s="11" t="str">
        <f>IF(B6213="","",COUNTIF(SKU!C:C,B6213))</f>
        <v/>
      </c>
      <c r="H6213" s="64" t="str">
        <f>IF(A6213="","",IFERROR(VLOOKUP(TEXT(A6213,"0"),#REF!,7,FALSE),""))</f>
        <v/>
      </c>
      <c r="I6213" s="17" t="str">
        <f>IF(A6213="","",IFERROR(VLOOKUP(TEXT(A6213,"0"),#REF!,9,FALSE),""))</f>
        <v/>
      </c>
      <c r="J6213" s="19" t="str">
        <f>IF(A6213="","",IFERROR(VLOOKUP(TEXT(A6213,"0"),#REF!,10,FALSE),""))</f>
        <v/>
      </c>
      <c r="K6213" s="18" t="str">
        <f>IFERROR(INDEX(#REF!,MATCH(A6213,#REF!,0)),"")</f>
        <v/>
      </c>
      <c r="L6213" s="58" t="str">
        <f>IFERROR(INDEX(SKU!E:E,MATCH(B6213,SKU!C:C,0)),"")</f>
        <v/>
      </c>
      <c r="M6213" s="56"/>
      <c r="R6213" t="str">
        <f>IF(COUNTIF(ROMANEIOS!K:K,A6213)&gt;0,J6213,"")</f>
        <v/>
      </c>
    </row>
    <row r="6214" spans="1:18" ht="15.75" customHeight="1" x14ac:dyDescent="0.25">
      <c r="A6214" s="42" t="str">
        <f>IFERROR(INDEX(NFS!F:F,MATCH(B6214,NFS!E:E,0)),"")</f>
        <v/>
      </c>
      <c r="E6214" s="11" t="str">
        <f>IF(B6214="","",COUNTIF(SKU!C:C,B6214))</f>
        <v/>
      </c>
      <c r="H6214" s="64" t="str">
        <f>IF(A6214="","",IFERROR(VLOOKUP(TEXT(A6214,"0"),#REF!,7,FALSE),""))</f>
        <v/>
      </c>
      <c r="I6214" s="17" t="str">
        <f>IF(A6214="","",IFERROR(VLOOKUP(TEXT(A6214,"0"),#REF!,9,FALSE),""))</f>
        <v/>
      </c>
      <c r="J6214" s="19" t="str">
        <f>IF(A6214="","",IFERROR(VLOOKUP(TEXT(A6214,"0"),#REF!,10,FALSE),""))</f>
        <v/>
      </c>
      <c r="K6214" s="18" t="str">
        <f>IFERROR(INDEX(#REF!,MATCH(A6214,#REF!,0)),"")</f>
        <v/>
      </c>
      <c r="L6214" s="58" t="str">
        <f>IFERROR(INDEX(SKU!E:E,MATCH(B6214,SKU!C:C,0)),"")</f>
        <v/>
      </c>
      <c r="M6214" s="56"/>
      <c r="R6214" t="str">
        <f>IF(COUNTIF(ROMANEIOS!K:K,A6214)&gt;0,J6214,"")</f>
        <v/>
      </c>
    </row>
    <row r="6215" spans="1:18" ht="15.75" customHeight="1" x14ac:dyDescent="0.25">
      <c r="A6215" s="42" t="str">
        <f>IFERROR(INDEX(NFS!F:F,MATCH(B6215,NFS!E:E,0)),"")</f>
        <v/>
      </c>
      <c r="E6215" s="11" t="str">
        <f>IF(B6215="","",COUNTIF(SKU!C:C,B6215))</f>
        <v/>
      </c>
      <c r="H6215" s="64" t="str">
        <f>IF(A6215="","",IFERROR(VLOOKUP(TEXT(A6215,"0"),#REF!,7,FALSE),""))</f>
        <v/>
      </c>
      <c r="I6215" s="17" t="str">
        <f>IF(A6215="","",IFERROR(VLOOKUP(TEXT(A6215,"0"),#REF!,9,FALSE),""))</f>
        <v/>
      </c>
      <c r="J6215" s="19" t="str">
        <f>IF(A6215="","",IFERROR(VLOOKUP(TEXT(A6215,"0"),#REF!,10,FALSE),""))</f>
        <v/>
      </c>
      <c r="K6215" s="18" t="str">
        <f>IFERROR(INDEX(#REF!,MATCH(A6215,#REF!,0)),"")</f>
        <v/>
      </c>
      <c r="L6215" s="58" t="str">
        <f>IFERROR(INDEX(SKU!E:E,MATCH(B6215,SKU!C:C,0)),"")</f>
        <v/>
      </c>
      <c r="M6215" s="56"/>
      <c r="R6215" t="str">
        <f>IF(COUNTIF(ROMANEIOS!K:K,A6215)&gt;0,J6215,"")</f>
        <v/>
      </c>
    </row>
    <row r="6216" spans="1:18" ht="15.75" customHeight="1" x14ac:dyDescent="0.25">
      <c r="A6216" s="42" t="str">
        <f>IFERROR(INDEX(NFS!F:F,MATCH(B6216,NFS!E:E,0)),"")</f>
        <v/>
      </c>
      <c r="E6216" s="11" t="str">
        <f>IF(B6216="","",COUNTIF(SKU!C:C,B6216))</f>
        <v/>
      </c>
      <c r="H6216" s="64" t="str">
        <f>IF(A6216="","",IFERROR(VLOOKUP(TEXT(A6216,"0"),#REF!,7,FALSE),""))</f>
        <v/>
      </c>
      <c r="I6216" s="17" t="str">
        <f>IF(A6216="","",IFERROR(VLOOKUP(TEXT(A6216,"0"),#REF!,9,FALSE),""))</f>
        <v/>
      </c>
      <c r="J6216" s="19" t="str">
        <f>IF(A6216="","",IFERROR(VLOOKUP(TEXT(A6216,"0"),#REF!,10,FALSE),""))</f>
        <v/>
      </c>
      <c r="K6216" s="18" t="str">
        <f>IFERROR(INDEX(#REF!,MATCH(A6216,#REF!,0)),"")</f>
        <v/>
      </c>
      <c r="L6216" s="58" t="str">
        <f>IFERROR(INDEX(SKU!E:E,MATCH(B6216,SKU!C:C,0)),"")</f>
        <v/>
      </c>
      <c r="M6216" s="56"/>
      <c r="R6216" t="str">
        <f>IF(COUNTIF(ROMANEIOS!K:K,A6216)&gt;0,J6216,"")</f>
        <v/>
      </c>
    </row>
    <row r="6217" spans="1:18" ht="15.75" customHeight="1" x14ac:dyDescent="0.25">
      <c r="A6217" s="42" t="str">
        <f>IFERROR(INDEX(NFS!F:F,MATCH(B6217,NFS!E:E,0)),"")</f>
        <v/>
      </c>
      <c r="E6217" s="11" t="str">
        <f>IF(B6217="","",COUNTIF(SKU!C:C,B6217))</f>
        <v/>
      </c>
      <c r="H6217" s="64" t="str">
        <f>IF(A6217="","",IFERROR(VLOOKUP(TEXT(A6217,"0"),#REF!,7,FALSE),""))</f>
        <v/>
      </c>
      <c r="I6217" s="17" t="str">
        <f>IF(A6217="","",IFERROR(VLOOKUP(TEXT(A6217,"0"),#REF!,9,FALSE),""))</f>
        <v/>
      </c>
      <c r="J6217" s="19" t="str">
        <f>IF(A6217="","",IFERROR(VLOOKUP(TEXT(A6217,"0"),#REF!,10,FALSE),""))</f>
        <v/>
      </c>
      <c r="K6217" s="18" t="str">
        <f>IFERROR(INDEX(#REF!,MATCH(A6217,#REF!,0)),"")</f>
        <v/>
      </c>
      <c r="L6217" s="58" t="str">
        <f>IFERROR(INDEX(SKU!E:E,MATCH(B6217,SKU!C:C,0)),"")</f>
        <v/>
      </c>
      <c r="M6217" s="56"/>
      <c r="R6217" t="str">
        <f>IF(COUNTIF(ROMANEIOS!K:K,A6217)&gt;0,J6217,"")</f>
        <v/>
      </c>
    </row>
    <row r="6218" spans="1:18" ht="15.75" customHeight="1" x14ac:dyDescent="0.25">
      <c r="A6218" s="42" t="str">
        <f>IFERROR(INDEX(NFS!F:F,MATCH(B6218,NFS!E:E,0)),"")</f>
        <v/>
      </c>
      <c r="E6218" s="11" t="str">
        <f>IF(B6218="","",COUNTIF(SKU!C:C,B6218))</f>
        <v/>
      </c>
      <c r="H6218" s="64" t="str">
        <f>IF(A6218="","",IFERROR(VLOOKUP(TEXT(A6218,"0"),#REF!,7,FALSE),""))</f>
        <v/>
      </c>
      <c r="I6218" s="17" t="str">
        <f>IF(A6218="","",IFERROR(VLOOKUP(TEXT(A6218,"0"),#REF!,9,FALSE),""))</f>
        <v/>
      </c>
      <c r="J6218" s="19" t="str">
        <f>IF(A6218="","",IFERROR(VLOOKUP(TEXT(A6218,"0"),#REF!,10,FALSE),""))</f>
        <v/>
      </c>
      <c r="K6218" s="18" t="str">
        <f>IFERROR(INDEX(#REF!,MATCH(A6218,#REF!,0)),"")</f>
        <v/>
      </c>
      <c r="L6218" s="58" t="str">
        <f>IFERROR(INDEX(SKU!E:E,MATCH(B6218,SKU!C:C,0)),"")</f>
        <v/>
      </c>
      <c r="M6218" s="56"/>
      <c r="R6218" t="str">
        <f>IF(COUNTIF(ROMANEIOS!K:K,A6218)&gt;0,J6218,"")</f>
        <v/>
      </c>
    </row>
    <row r="6219" spans="1:18" ht="15.75" customHeight="1" x14ac:dyDescent="0.25">
      <c r="A6219" s="42" t="str">
        <f>IFERROR(INDEX(NFS!F:F,MATCH(B6219,NFS!E:E,0)),"")</f>
        <v/>
      </c>
      <c r="E6219" s="11" t="str">
        <f>IF(B6219="","",COUNTIF(SKU!C:C,B6219))</f>
        <v/>
      </c>
      <c r="H6219" s="64" t="str">
        <f>IF(A6219="","",IFERROR(VLOOKUP(TEXT(A6219,"0"),#REF!,7,FALSE),""))</f>
        <v/>
      </c>
      <c r="I6219" s="17" t="str">
        <f>IF(A6219="","",IFERROR(VLOOKUP(TEXT(A6219,"0"),#REF!,9,FALSE),""))</f>
        <v/>
      </c>
      <c r="J6219" s="19" t="str">
        <f>IF(A6219="","",IFERROR(VLOOKUP(TEXT(A6219,"0"),#REF!,10,FALSE),""))</f>
        <v/>
      </c>
      <c r="K6219" s="18" t="str">
        <f>IFERROR(INDEX(#REF!,MATCH(A6219,#REF!,0)),"")</f>
        <v/>
      </c>
      <c r="L6219" s="58" t="str">
        <f>IFERROR(INDEX(SKU!E:E,MATCH(B6219,SKU!C:C,0)),"")</f>
        <v/>
      </c>
      <c r="M6219" s="56"/>
      <c r="R6219" t="str">
        <f>IF(COUNTIF(ROMANEIOS!K:K,A6219)&gt;0,J6219,"")</f>
        <v/>
      </c>
    </row>
    <row r="6220" spans="1:18" ht="15.75" customHeight="1" x14ac:dyDescent="0.25">
      <c r="A6220" s="42" t="str">
        <f>IFERROR(INDEX(NFS!F:F,MATCH(B6220,NFS!E:E,0)),"")</f>
        <v/>
      </c>
      <c r="E6220" s="11" t="str">
        <f>IF(B6220="","",COUNTIF(SKU!C:C,B6220))</f>
        <v/>
      </c>
      <c r="H6220" s="64" t="str">
        <f>IF(A6220="","",IFERROR(VLOOKUP(TEXT(A6220,"0"),#REF!,7,FALSE),""))</f>
        <v/>
      </c>
      <c r="I6220" s="17" t="str">
        <f>IF(A6220="","",IFERROR(VLOOKUP(TEXT(A6220,"0"),#REF!,9,FALSE),""))</f>
        <v/>
      </c>
      <c r="J6220" s="19" t="str">
        <f>IF(A6220="","",IFERROR(VLOOKUP(TEXT(A6220,"0"),#REF!,10,FALSE),""))</f>
        <v/>
      </c>
      <c r="K6220" s="18" t="str">
        <f>IFERROR(INDEX(#REF!,MATCH(A6220,#REF!,0)),"")</f>
        <v/>
      </c>
      <c r="L6220" s="58" t="str">
        <f>IFERROR(INDEX(SKU!E:E,MATCH(B6220,SKU!C:C,0)),"")</f>
        <v/>
      </c>
      <c r="M6220" s="56"/>
      <c r="R6220" t="str">
        <f>IF(COUNTIF(ROMANEIOS!K:K,A6220)&gt;0,J6220,"")</f>
        <v/>
      </c>
    </row>
    <row r="6221" spans="1:18" ht="15.75" customHeight="1" x14ac:dyDescent="0.25">
      <c r="A6221" s="42" t="str">
        <f>IFERROR(INDEX(NFS!F:F,MATCH(B6221,NFS!E:E,0)),"")</f>
        <v/>
      </c>
      <c r="E6221" s="11" t="str">
        <f>IF(B6221="","",COUNTIF(SKU!C:C,B6221))</f>
        <v/>
      </c>
      <c r="H6221" s="64" t="str">
        <f>IF(A6221="","",IFERROR(VLOOKUP(TEXT(A6221,"0"),#REF!,7,FALSE),""))</f>
        <v/>
      </c>
      <c r="I6221" s="17" t="str">
        <f>IF(A6221="","",IFERROR(VLOOKUP(TEXT(A6221,"0"),#REF!,9,FALSE),""))</f>
        <v/>
      </c>
      <c r="J6221" s="19" t="str">
        <f>IF(A6221="","",IFERROR(VLOOKUP(TEXT(A6221,"0"),#REF!,10,FALSE),""))</f>
        <v/>
      </c>
      <c r="K6221" s="18" t="str">
        <f>IFERROR(INDEX(#REF!,MATCH(A6221,#REF!,0)),"")</f>
        <v/>
      </c>
      <c r="L6221" s="58" t="str">
        <f>IFERROR(INDEX(SKU!E:E,MATCH(B6221,SKU!C:C,0)),"")</f>
        <v/>
      </c>
      <c r="M6221" s="56"/>
      <c r="R6221" t="str">
        <f>IF(COUNTIF(ROMANEIOS!K:K,A6221)&gt;0,J6221,"")</f>
        <v/>
      </c>
    </row>
    <row r="6222" spans="1:18" ht="15.75" customHeight="1" x14ac:dyDescent="0.25">
      <c r="A6222" s="42" t="str">
        <f>IFERROR(INDEX(NFS!F:F,MATCH(B6222,NFS!E:E,0)),"")</f>
        <v/>
      </c>
      <c r="E6222" s="11" t="str">
        <f>IF(B6222="","",COUNTIF(SKU!C:C,B6222))</f>
        <v/>
      </c>
      <c r="H6222" s="64" t="str">
        <f>IF(A6222="","",IFERROR(VLOOKUP(TEXT(A6222,"0"),#REF!,7,FALSE),""))</f>
        <v/>
      </c>
      <c r="J6222" s="19" t="str">
        <f>IF(A6222="","",IFERROR(VLOOKUP(TEXT(A6222,"0"),#REF!,10,FALSE),""))</f>
        <v/>
      </c>
      <c r="K6222" s="18" t="str">
        <f>IFERROR(INDEX(#REF!,MATCH(A6222,#REF!,0)),"")</f>
        <v/>
      </c>
      <c r="L6222" s="58" t="str">
        <f>IFERROR(INDEX(SKU!E:E,MATCH(B6222,SKU!C:C,0)),"")</f>
        <v/>
      </c>
      <c r="M6222" s="56"/>
      <c r="R6222" t="str">
        <f>IF(COUNTIF(ROMANEIOS!K:K,A6222)&gt;0,J6222,"")</f>
        <v/>
      </c>
    </row>
    <row r="6223" spans="1:18" ht="15.75" customHeight="1" x14ac:dyDescent="0.25">
      <c r="A6223" s="42" t="str">
        <f>IFERROR(INDEX(NFS!F:F,MATCH(B6223,NFS!E:E,0)),"")</f>
        <v/>
      </c>
      <c r="E6223" s="11" t="str">
        <f>IF(B6223="","",COUNTIF(SKU!C:C,B6223))</f>
        <v/>
      </c>
      <c r="H6223" s="64" t="str">
        <f>IF(A6223="","",IFERROR(VLOOKUP(TEXT(A6223,"0"),#REF!,7,FALSE),""))</f>
        <v/>
      </c>
      <c r="I6223" s="17" t="str">
        <f>IF(A6223="","",IFERROR(VLOOKUP(TEXT(A6223,"0"),#REF!,9,FALSE),""))</f>
        <v/>
      </c>
      <c r="J6223" s="19" t="str">
        <f>IF(A6223="","",IFERROR(VLOOKUP(TEXT(A6223,"0"),#REF!,10,FALSE),""))</f>
        <v/>
      </c>
      <c r="K6223" s="18" t="str">
        <f>IFERROR(INDEX(#REF!,MATCH(A6223,#REF!,0)),"")</f>
        <v/>
      </c>
      <c r="L6223" s="58" t="str">
        <f>IFERROR(INDEX(SKU!E:E,MATCH(B6223,SKU!C:C,0)),"")</f>
        <v/>
      </c>
      <c r="M6223" s="56"/>
      <c r="R6223" t="str">
        <f>IF(COUNTIF(ROMANEIOS!K:K,A6223)&gt;0,J6223,"")</f>
        <v/>
      </c>
    </row>
    <row r="6224" spans="1:18" ht="15.75" customHeight="1" x14ac:dyDescent="0.25">
      <c r="A6224" s="42" t="str">
        <f>IFERROR(INDEX(NFS!F:F,MATCH(B6224,NFS!E:E,0)),"")</f>
        <v/>
      </c>
      <c r="E6224" s="11" t="str">
        <f>IF(B6224="","",COUNTIF(SKU!C:C,B6224))</f>
        <v/>
      </c>
      <c r="H6224" s="64" t="str">
        <f>IF(A6224="","",IFERROR(VLOOKUP(TEXT(A6224,"0"),#REF!,7,FALSE),""))</f>
        <v/>
      </c>
      <c r="I6224" s="17" t="str">
        <f>IF(A6224="","",IFERROR(VLOOKUP(TEXT(A6224,"0"),#REF!,9,FALSE),""))</f>
        <v/>
      </c>
      <c r="J6224" s="19" t="str">
        <f>IF(A6224="","",IFERROR(VLOOKUP(TEXT(A6224,"0"),#REF!,10,FALSE),""))</f>
        <v/>
      </c>
      <c r="K6224" s="18" t="str">
        <f>IFERROR(INDEX(#REF!,MATCH(A6224,#REF!,0)),"")</f>
        <v/>
      </c>
      <c r="L6224" s="58" t="str">
        <f>IFERROR(INDEX(SKU!E:E,MATCH(B6224,SKU!C:C,0)),"")</f>
        <v/>
      </c>
      <c r="M6224" s="56"/>
      <c r="R6224" t="str">
        <f>IF(COUNTIF(ROMANEIOS!K:K,A6224)&gt;0,J6224,"")</f>
        <v/>
      </c>
    </row>
    <row r="6225" spans="1:18" ht="15.75" customHeight="1" x14ac:dyDescent="0.25">
      <c r="A6225" s="42" t="str">
        <f>IFERROR(INDEX(NFS!F:F,MATCH(B6225,NFS!E:E,0)),"")</f>
        <v/>
      </c>
      <c r="E6225" s="11" t="str">
        <f>IF(B6225="","",COUNTIF(SKU!C:C,B6225))</f>
        <v/>
      </c>
      <c r="H6225" s="64" t="str">
        <f>IF(A6225="","",IFERROR(VLOOKUP(TEXT(A6225,"0"),#REF!,7,FALSE),""))</f>
        <v/>
      </c>
      <c r="I6225" s="17" t="str">
        <f>IF(A6225="","",IFERROR(VLOOKUP(TEXT(A6225,"0"),#REF!,9,FALSE),""))</f>
        <v/>
      </c>
      <c r="J6225" s="19" t="str">
        <f>IF(A6225="","",IFERROR(VLOOKUP(TEXT(A6225,"0"),#REF!,10,FALSE),""))</f>
        <v/>
      </c>
      <c r="K6225" s="18" t="str">
        <f>IFERROR(INDEX(#REF!,MATCH(A6225,#REF!,0)),"")</f>
        <v/>
      </c>
      <c r="L6225" s="58" t="str">
        <f>IFERROR(INDEX(SKU!E:E,MATCH(B6225,SKU!C:C,0)),"")</f>
        <v/>
      </c>
      <c r="M6225" s="56"/>
      <c r="R6225" t="str">
        <f>IF(COUNTIF(ROMANEIOS!K:K,A6225)&gt;0,J6225,"")</f>
        <v/>
      </c>
    </row>
    <row r="6226" spans="1:18" ht="15.75" customHeight="1" x14ac:dyDescent="0.25">
      <c r="A6226" s="42" t="str">
        <f>IFERROR(INDEX(NFS!F:F,MATCH(B6226,NFS!E:E,0)),"")</f>
        <v/>
      </c>
      <c r="E6226" s="11" t="str">
        <f>IF(B6226="","",COUNTIF(SKU!C:C,B6226))</f>
        <v/>
      </c>
      <c r="H6226" s="64" t="str">
        <f>IF(A6226="","",IFERROR(VLOOKUP(TEXT(A6226,"0"),#REF!,7,FALSE),""))</f>
        <v/>
      </c>
      <c r="I6226" s="17" t="str">
        <f>IF(A6226="","",IFERROR(VLOOKUP(TEXT(A6226,"0"),#REF!,9,FALSE),""))</f>
        <v/>
      </c>
      <c r="J6226" s="19" t="str">
        <f>IF(A6226="","",IFERROR(VLOOKUP(TEXT(A6226,"0"),#REF!,10,FALSE),""))</f>
        <v/>
      </c>
      <c r="K6226" s="18" t="str">
        <f>IFERROR(INDEX(#REF!,MATCH(A6226,#REF!,0)),"")</f>
        <v/>
      </c>
      <c r="L6226" s="58" t="str">
        <f>IFERROR(INDEX(SKU!E:E,MATCH(B6226,SKU!C:C,0)),"")</f>
        <v/>
      </c>
      <c r="M6226" s="56"/>
      <c r="R6226" t="str">
        <f>IF(COUNTIF(ROMANEIOS!K:K,A6226)&gt;0,J6226,"")</f>
        <v/>
      </c>
    </row>
    <row r="6227" spans="1:18" ht="15.75" customHeight="1" x14ac:dyDescent="0.25">
      <c r="A6227" s="42" t="str">
        <f>IFERROR(INDEX(NFS!F:F,MATCH(B6227,NFS!E:E,0)),"")</f>
        <v/>
      </c>
      <c r="E6227" s="11" t="str">
        <f>IF(B6227="","",COUNTIF(SKU!C:C,B6227))</f>
        <v/>
      </c>
      <c r="H6227" s="64" t="str">
        <f>IF(A6227="","",IFERROR(VLOOKUP(TEXT(A6227,"0"),#REF!,7,FALSE),""))</f>
        <v/>
      </c>
      <c r="I6227" s="17" t="str">
        <f>IF(A6227="","",IFERROR(VLOOKUP(TEXT(A6227,"0"),#REF!,9,FALSE),""))</f>
        <v/>
      </c>
      <c r="J6227" s="19" t="str">
        <f>IF(A6227="","",IFERROR(VLOOKUP(TEXT(A6227,"0"),#REF!,10,FALSE),""))</f>
        <v/>
      </c>
      <c r="K6227" s="18" t="str">
        <f>IFERROR(INDEX(#REF!,MATCH(A6227,#REF!,0)),"")</f>
        <v/>
      </c>
      <c r="L6227" s="58" t="str">
        <f>IFERROR(INDEX(SKU!E:E,MATCH(B6227,SKU!C:C,0)),"")</f>
        <v/>
      </c>
      <c r="M6227" s="56"/>
      <c r="R6227" t="str">
        <f>IF(COUNTIF(ROMANEIOS!K:K,A6227)&gt;0,J6227,"")</f>
        <v/>
      </c>
    </row>
    <row r="6228" spans="1:18" ht="15.75" customHeight="1" x14ac:dyDescent="0.25">
      <c r="A6228" s="42" t="str">
        <f>IFERROR(INDEX(NFS!F:F,MATCH(B6228,NFS!E:E,0)),"")</f>
        <v/>
      </c>
      <c r="E6228" s="11" t="str">
        <f>IF(B6228="","",COUNTIF(SKU!C:C,B6228))</f>
        <v/>
      </c>
      <c r="H6228" s="64" t="str">
        <f>IF(A6228="","",IFERROR(VLOOKUP(TEXT(A6228,"0"),#REF!,7,FALSE),""))</f>
        <v/>
      </c>
      <c r="I6228" s="17" t="str">
        <f>IF(A6228="","",IFERROR(VLOOKUP(TEXT(A6228,"0"),#REF!,9,FALSE),""))</f>
        <v/>
      </c>
      <c r="J6228" s="19" t="str">
        <f>IF(A6228="","",IFERROR(VLOOKUP(TEXT(A6228,"0"),#REF!,10,FALSE),""))</f>
        <v/>
      </c>
      <c r="K6228" s="18" t="str">
        <f>IFERROR(INDEX(#REF!,MATCH(A6228,#REF!,0)),"")</f>
        <v/>
      </c>
      <c r="L6228" s="58" t="str">
        <f>IFERROR(INDEX(SKU!E:E,MATCH(B6228,SKU!C:C,0)),"")</f>
        <v/>
      </c>
      <c r="M6228" s="56"/>
      <c r="R6228" t="str">
        <f>IF(COUNTIF(ROMANEIOS!K:K,A6228)&gt;0,J6228,"")</f>
        <v/>
      </c>
    </row>
    <row r="6229" spans="1:18" ht="15.75" customHeight="1" x14ac:dyDescent="0.25">
      <c r="A6229" s="42" t="str">
        <f>IFERROR(INDEX(NFS!F:F,MATCH(B6229,NFS!E:E,0)),"")</f>
        <v/>
      </c>
      <c r="E6229" s="11" t="str">
        <f>IF(B6229="","",COUNTIF(SKU!C:C,B6229))</f>
        <v/>
      </c>
      <c r="H6229" s="64" t="str">
        <f>IF(A6229="","",IFERROR(VLOOKUP(TEXT(A6229,"0"),#REF!,7,FALSE),""))</f>
        <v/>
      </c>
      <c r="I6229" s="17" t="str">
        <f>IF(A6229="","",IFERROR(VLOOKUP(TEXT(A6229,"0"),#REF!,9,FALSE),""))</f>
        <v/>
      </c>
      <c r="J6229" s="19" t="str">
        <f>IF(A6229="","",IFERROR(VLOOKUP(TEXT(A6229,"0"),#REF!,10,FALSE),""))</f>
        <v/>
      </c>
      <c r="K6229" s="18" t="str">
        <f>IFERROR(INDEX(#REF!,MATCH(A6229,#REF!,0)),"")</f>
        <v/>
      </c>
      <c r="L6229" s="58" t="str">
        <f>IFERROR(INDEX(SKU!E:E,MATCH(B6229,SKU!C:C,0)),"")</f>
        <v/>
      </c>
      <c r="M6229" s="56"/>
      <c r="R6229" t="str">
        <f>IF(COUNTIF(ROMANEIOS!K:K,A6229)&gt;0,J6229,"")</f>
        <v/>
      </c>
    </row>
    <row r="6230" spans="1:18" ht="15.75" customHeight="1" x14ac:dyDescent="0.25">
      <c r="A6230" s="42" t="str">
        <f>IFERROR(INDEX(NFS!F:F,MATCH(B6230,NFS!E:E,0)),"")</f>
        <v/>
      </c>
      <c r="E6230" s="11" t="str">
        <f>IF(B6230="","",COUNTIF(SKU!C:C,B6230))</f>
        <v/>
      </c>
      <c r="H6230" s="64" t="str">
        <f>IF(A6230="","",IFERROR(VLOOKUP(TEXT(A6230,"0"),#REF!,7,FALSE),""))</f>
        <v/>
      </c>
      <c r="I6230" s="17" t="str">
        <f>IF(A6230="","",IFERROR(VLOOKUP(TEXT(A6230,"0"),#REF!,9,FALSE),""))</f>
        <v/>
      </c>
      <c r="J6230" s="19" t="str">
        <f>IF(A6230="","",IFERROR(VLOOKUP(TEXT(A6230,"0"),#REF!,10,FALSE),""))</f>
        <v/>
      </c>
      <c r="K6230" s="18" t="str">
        <f>IFERROR(INDEX(#REF!,MATCH(A6230,#REF!,0)),"")</f>
        <v/>
      </c>
      <c r="L6230" s="58" t="str">
        <f>IFERROR(INDEX(SKU!E:E,MATCH(B6230,SKU!C:C,0)),"")</f>
        <v/>
      </c>
      <c r="M6230" s="56"/>
      <c r="R6230" t="str">
        <f>IF(COUNTIF(ROMANEIOS!K:K,A6230)&gt;0,J6230,"")</f>
        <v/>
      </c>
    </row>
    <row r="6231" spans="1:18" ht="15.75" customHeight="1" x14ac:dyDescent="0.25">
      <c r="A6231" s="42" t="str">
        <f>IFERROR(INDEX(NFS!F:F,MATCH(B6231,NFS!E:E,0)),"")</f>
        <v/>
      </c>
      <c r="E6231" s="11" t="str">
        <f>IF(B6231="","",COUNTIF(SKU!C:C,B6231))</f>
        <v/>
      </c>
      <c r="H6231" s="64" t="str">
        <f>IF(A6231="","",IFERROR(VLOOKUP(TEXT(A6231,"0"),#REF!,7,FALSE),""))</f>
        <v/>
      </c>
      <c r="I6231" s="17" t="str">
        <f>IF(A6231="","",IFERROR(VLOOKUP(TEXT(A6231,"0"),#REF!,9,FALSE),""))</f>
        <v/>
      </c>
      <c r="J6231" s="19" t="str">
        <f>IF(A6231="","",IFERROR(VLOOKUP(TEXT(A6231,"0"),#REF!,10,FALSE),""))</f>
        <v/>
      </c>
      <c r="K6231" s="18" t="str">
        <f>IFERROR(INDEX(#REF!,MATCH(A6231,#REF!,0)),"")</f>
        <v/>
      </c>
      <c r="L6231" s="58" t="str">
        <f>IFERROR(INDEX(SKU!E:E,MATCH(B6231,SKU!C:C,0)),"")</f>
        <v/>
      </c>
      <c r="M6231" s="56"/>
      <c r="R6231" t="str">
        <f>IF(COUNTIF(ROMANEIOS!K:K,A6231)&gt;0,J6231,"")</f>
        <v/>
      </c>
    </row>
    <row r="6232" spans="1:18" ht="15.75" customHeight="1" x14ac:dyDescent="0.25">
      <c r="A6232" s="42" t="str">
        <f>IFERROR(INDEX(NFS!F:F,MATCH(B6232,NFS!E:E,0)),"")</f>
        <v/>
      </c>
      <c r="E6232" s="11" t="str">
        <f>IF(B6232="","",COUNTIF(SKU!C:C,B6232))</f>
        <v/>
      </c>
      <c r="H6232" s="64" t="str">
        <f>IF(A6232="","",IFERROR(VLOOKUP(TEXT(A6232,"0"),#REF!,7,FALSE),""))</f>
        <v/>
      </c>
      <c r="I6232" s="17" t="str">
        <f>IF(A6232="","",IFERROR(VLOOKUP(TEXT(A6232,"0"),#REF!,9,FALSE),""))</f>
        <v/>
      </c>
      <c r="J6232" s="19" t="str">
        <f>IF(A6232="","",IFERROR(VLOOKUP(TEXT(A6232,"0"),#REF!,10,FALSE),""))</f>
        <v/>
      </c>
      <c r="K6232" s="18" t="str">
        <f>IFERROR(INDEX(#REF!,MATCH(A6232,#REF!,0)),"")</f>
        <v/>
      </c>
      <c r="L6232" s="58" t="str">
        <f>IFERROR(INDEX(SKU!E:E,MATCH(B6232,SKU!C:C,0)),"")</f>
        <v/>
      </c>
      <c r="M6232" s="56"/>
      <c r="R6232" t="str">
        <f>IF(COUNTIF(ROMANEIOS!K:K,A6232)&gt;0,J6232,"")</f>
        <v/>
      </c>
    </row>
    <row r="6233" spans="1:18" ht="15.75" customHeight="1" x14ac:dyDescent="0.25">
      <c r="A6233" s="42" t="str">
        <f>IFERROR(INDEX(NFS!F:F,MATCH(B6233,NFS!E:E,0)),"")</f>
        <v/>
      </c>
      <c r="E6233" s="11" t="str">
        <f>IF(B6233="","",COUNTIF(SKU!C:C,B6233))</f>
        <v/>
      </c>
      <c r="H6233" s="64" t="str">
        <f>IF(A6233="","",IFERROR(VLOOKUP(TEXT(A6233,"0"),#REF!,7,FALSE),""))</f>
        <v/>
      </c>
      <c r="I6233" s="17" t="str">
        <f>IF(A6233="","",IFERROR(VLOOKUP(TEXT(A6233,"0"),#REF!,9,FALSE),""))</f>
        <v/>
      </c>
      <c r="J6233" s="19" t="str">
        <f>IF(A6233="","",IFERROR(VLOOKUP(TEXT(A6233,"0"),#REF!,10,FALSE),""))</f>
        <v/>
      </c>
      <c r="K6233" s="18" t="str">
        <f>IFERROR(INDEX(#REF!,MATCH(A6233,#REF!,0)),"")</f>
        <v/>
      </c>
      <c r="L6233" s="58" t="str">
        <f>IFERROR(INDEX(SKU!E:E,MATCH(B6233,SKU!C:C,0)),"")</f>
        <v/>
      </c>
      <c r="M6233" s="56"/>
      <c r="R6233" t="str">
        <f>IF(COUNTIF(ROMANEIOS!K:K,A6233)&gt;0,J6233,"")</f>
        <v/>
      </c>
    </row>
    <row r="6234" spans="1:18" ht="15.75" customHeight="1" x14ac:dyDescent="0.25">
      <c r="A6234" s="42" t="str">
        <f>IFERROR(INDEX(NFS!F:F,MATCH(B6234,NFS!E:E,0)),"")</f>
        <v/>
      </c>
      <c r="E6234" s="11" t="str">
        <f>IF(B6234="","",COUNTIF(SKU!C:C,B6234))</f>
        <v/>
      </c>
      <c r="H6234" s="64" t="str">
        <f>IF(A6234="","",IFERROR(VLOOKUP(TEXT(A6234,"0"),#REF!,7,FALSE),""))</f>
        <v/>
      </c>
      <c r="I6234" s="17" t="str">
        <f>IF(A6234="","",IFERROR(VLOOKUP(TEXT(A6234,"0"),#REF!,9,FALSE),""))</f>
        <v/>
      </c>
      <c r="J6234" s="19" t="str">
        <f>IF(A6234="","",IFERROR(VLOOKUP(TEXT(A6234,"0"),#REF!,10,FALSE),""))</f>
        <v/>
      </c>
      <c r="K6234" s="18" t="str">
        <f>IFERROR(INDEX(#REF!,MATCH(A6234,#REF!,0)),"")</f>
        <v/>
      </c>
      <c r="L6234" s="58" t="str">
        <f>IFERROR(INDEX(SKU!E:E,MATCH(B6234,SKU!C:C,0)),"")</f>
        <v/>
      </c>
      <c r="M6234" s="56"/>
      <c r="R6234" t="str">
        <f>IF(COUNTIF(ROMANEIOS!K:K,A6234)&gt;0,J6234,"")</f>
        <v/>
      </c>
    </row>
    <row r="6235" spans="1:18" ht="15.75" customHeight="1" x14ac:dyDescent="0.25">
      <c r="A6235" s="42" t="str">
        <f>IFERROR(INDEX(NFS!F:F,MATCH(B6235,NFS!E:E,0)),"")</f>
        <v/>
      </c>
      <c r="E6235" s="11" t="str">
        <f>IF(B6235="","",COUNTIF(SKU!C:C,B6235))</f>
        <v/>
      </c>
      <c r="H6235" s="64" t="str">
        <f>IF(A6235="","",IFERROR(VLOOKUP(TEXT(A6235,"0"),#REF!,7,FALSE),""))</f>
        <v/>
      </c>
      <c r="I6235" s="17" t="str">
        <f>IF(A6235="","",IFERROR(VLOOKUP(TEXT(A6235,"0"),#REF!,9,FALSE),""))</f>
        <v/>
      </c>
      <c r="J6235" s="19" t="str">
        <f>IF(A6235="","",IFERROR(VLOOKUP(TEXT(A6235,"0"),#REF!,10,FALSE),""))</f>
        <v/>
      </c>
      <c r="K6235" s="18" t="str">
        <f>IFERROR(INDEX(#REF!,MATCH(A6235,#REF!,0)),"")</f>
        <v/>
      </c>
      <c r="L6235" s="58" t="str">
        <f>IFERROR(INDEX(SKU!E:E,MATCH(B6235,SKU!C:C,0)),"")</f>
        <v/>
      </c>
      <c r="M6235" s="56"/>
      <c r="R6235" t="str">
        <f>IF(COUNTIF(ROMANEIOS!K:K,A6235)&gt;0,J6235,"")</f>
        <v/>
      </c>
    </row>
    <row r="6236" spans="1:18" ht="15.75" customHeight="1" x14ac:dyDescent="0.25">
      <c r="A6236" s="42" t="str">
        <f>IFERROR(INDEX(NFS!F:F,MATCH(B6236,NFS!E:E,0)),"")</f>
        <v/>
      </c>
      <c r="E6236" s="11" t="str">
        <f>IF(B6236="","",COUNTIF(SKU!C:C,B6236))</f>
        <v/>
      </c>
      <c r="H6236" s="64" t="str">
        <f>IF(A6236="","",IFERROR(VLOOKUP(TEXT(A6236,"0"),#REF!,7,FALSE),""))</f>
        <v/>
      </c>
      <c r="I6236" s="17" t="str">
        <f>IF(A6236="","",IFERROR(VLOOKUP(TEXT(A6236,"0"),#REF!,9,FALSE),""))</f>
        <v/>
      </c>
      <c r="J6236" s="19" t="str">
        <f>IF(A6236="","",IFERROR(VLOOKUP(TEXT(A6236,"0"),#REF!,10,FALSE),""))</f>
        <v/>
      </c>
      <c r="K6236" s="18" t="str">
        <f>IFERROR(INDEX(#REF!,MATCH(A6236,#REF!,0)),"")</f>
        <v/>
      </c>
      <c r="L6236" s="58" t="str">
        <f>IFERROR(INDEX(SKU!E:E,MATCH(B6236,SKU!C:C,0)),"")</f>
        <v/>
      </c>
      <c r="M6236" s="56"/>
      <c r="R6236" t="str">
        <f>IF(COUNTIF(ROMANEIOS!K:K,A6236)&gt;0,J6236,"")</f>
        <v/>
      </c>
    </row>
    <row r="6237" spans="1:18" ht="15.75" customHeight="1" x14ac:dyDescent="0.25">
      <c r="A6237" s="42" t="str">
        <f>IFERROR(INDEX(NFS!F:F,MATCH(B6237,NFS!E:E,0)),"")</f>
        <v/>
      </c>
      <c r="E6237" s="11" t="str">
        <f>IF(B6237="","",COUNTIF(SKU!C:C,B6237))</f>
        <v/>
      </c>
      <c r="H6237" s="64" t="str">
        <f>IF(A6237="","",IFERROR(VLOOKUP(TEXT(A6237,"0"),#REF!,7,FALSE),""))</f>
        <v/>
      </c>
      <c r="I6237" s="17" t="str">
        <f>IF(A6237="","",IFERROR(VLOOKUP(TEXT(A6237,"0"),#REF!,9,FALSE),""))</f>
        <v/>
      </c>
      <c r="J6237" s="19" t="str">
        <f>IF(A6237="","",IFERROR(VLOOKUP(TEXT(A6237,"0"),#REF!,10,FALSE),""))</f>
        <v/>
      </c>
      <c r="K6237" s="18" t="str">
        <f>IFERROR(INDEX(#REF!,MATCH(A6237,#REF!,0)),"")</f>
        <v/>
      </c>
      <c r="L6237" s="58" t="str">
        <f>IFERROR(INDEX(SKU!E:E,MATCH(B6237,SKU!C:C,0)),"")</f>
        <v/>
      </c>
      <c r="M6237" s="56"/>
      <c r="R6237" t="str">
        <f>IF(COUNTIF(ROMANEIOS!K:K,A6237)&gt;0,J6237,"")</f>
        <v/>
      </c>
    </row>
    <row r="6238" spans="1:18" ht="15.75" customHeight="1" x14ac:dyDescent="0.25">
      <c r="A6238" s="42" t="str">
        <f>IFERROR(INDEX(NFS!F:F,MATCH(B6238,NFS!E:E,0)),"")</f>
        <v/>
      </c>
      <c r="E6238" s="11" t="str">
        <f>IF(B6238="","",COUNTIF(SKU!C:C,B6238))</f>
        <v/>
      </c>
      <c r="H6238" s="64" t="str">
        <f>IF(A6238="","",IFERROR(VLOOKUP(TEXT(A6238,"0"),#REF!,7,FALSE),""))</f>
        <v/>
      </c>
      <c r="I6238" s="17" t="str">
        <f>IF(A6238="","",IFERROR(VLOOKUP(TEXT(A6238,"0"),#REF!,9,FALSE),""))</f>
        <v/>
      </c>
      <c r="J6238" s="19" t="str">
        <f>IF(A6238="","",IFERROR(VLOOKUP(TEXT(A6238,"0"),#REF!,10,FALSE),""))</f>
        <v/>
      </c>
      <c r="K6238" s="18" t="str">
        <f>IFERROR(INDEX(#REF!,MATCH(A6238,#REF!,0)),"")</f>
        <v/>
      </c>
      <c r="L6238" s="58" t="str">
        <f>IFERROR(INDEX(SKU!E:E,MATCH(B6238,SKU!C:C,0)),"")</f>
        <v/>
      </c>
      <c r="M6238" s="56"/>
      <c r="R6238" t="str">
        <f>IF(COUNTIF(ROMANEIOS!K:K,A6238)&gt;0,J6238,"")</f>
        <v/>
      </c>
    </row>
    <row r="6239" spans="1:18" ht="15.75" customHeight="1" x14ac:dyDescent="0.25">
      <c r="A6239" s="42" t="str">
        <f>IFERROR(INDEX(NFS!F:F,MATCH(B6239,NFS!E:E,0)),"")</f>
        <v/>
      </c>
      <c r="E6239" s="11" t="str">
        <f>IF(B6239="","",COUNTIF(SKU!C:C,B6239))</f>
        <v/>
      </c>
      <c r="H6239" s="64" t="str">
        <f>IF(A6239="","",IFERROR(VLOOKUP(TEXT(A6239,"0"),#REF!,7,FALSE),""))</f>
        <v/>
      </c>
      <c r="I6239" s="17" t="str">
        <f>IF(A6239="","",IFERROR(VLOOKUP(TEXT(A6239,"0"),#REF!,9,FALSE),""))</f>
        <v/>
      </c>
      <c r="J6239" s="19" t="str">
        <f>IF(A6239="","",IFERROR(VLOOKUP(TEXT(A6239,"0"),#REF!,10,FALSE),""))</f>
        <v/>
      </c>
      <c r="K6239" s="18" t="str">
        <f>IFERROR(INDEX(#REF!,MATCH(A6239,#REF!,0)),"")</f>
        <v/>
      </c>
      <c r="L6239" s="58" t="str">
        <f>IFERROR(INDEX(SKU!E:E,MATCH(B6239,SKU!C:C,0)),"")</f>
        <v/>
      </c>
      <c r="M6239" s="56"/>
      <c r="R6239" t="str">
        <f>IF(COUNTIF(ROMANEIOS!K:K,A6239)&gt;0,J6239,"")</f>
        <v/>
      </c>
    </row>
    <row r="6240" spans="1:18" ht="15.75" customHeight="1" x14ac:dyDescent="0.25">
      <c r="A6240" s="42" t="str">
        <f>IFERROR(INDEX(NFS!F:F,MATCH(B6240,NFS!E:E,0)),"")</f>
        <v/>
      </c>
      <c r="E6240" s="11" t="str">
        <f>IF(B6240="","",COUNTIF(SKU!C:C,B6240))</f>
        <v/>
      </c>
      <c r="H6240" s="64" t="str">
        <f>IF(A6240="","",IFERROR(VLOOKUP(TEXT(A6240,"0"),#REF!,7,FALSE),""))</f>
        <v/>
      </c>
      <c r="I6240" s="17" t="str">
        <f>IF(A6240="","",IFERROR(VLOOKUP(TEXT(A6240,"0"),#REF!,9,FALSE),""))</f>
        <v/>
      </c>
      <c r="J6240" s="19" t="str">
        <f>IF(A6240="","",IFERROR(VLOOKUP(TEXT(A6240,"0"),#REF!,10,FALSE),""))</f>
        <v/>
      </c>
      <c r="K6240" s="18" t="str">
        <f>IFERROR(INDEX(#REF!,MATCH(A6240,#REF!,0)),"")</f>
        <v/>
      </c>
      <c r="L6240" s="58" t="str">
        <f>IFERROR(INDEX(SKU!E:E,MATCH(B6240,SKU!C:C,0)),"")</f>
        <v/>
      </c>
      <c r="M6240" s="56"/>
      <c r="R6240" t="str">
        <f>IF(COUNTIF(ROMANEIOS!K:K,A6240)&gt;0,J6240,"")</f>
        <v/>
      </c>
    </row>
    <row r="6241" spans="1:18" ht="15.75" customHeight="1" x14ac:dyDescent="0.25">
      <c r="A6241" s="42" t="str">
        <f>IFERROR(INDEX(NFS!F:F,MATCH(B6241,NFS!E:E,0)),"")</f>
        <v/>
      </c>
      <c r="E6241" s="11" t="str">
        <f>IF(B6241="","",COUNTIF(SKU!C:C,B6241))</f>
        <v/>
      </c>
      <c r="H6241" s="64" t="str">
        <f>IF(A6241="","",IFERROR(VLOOKUP(TEXT(A6241,"0"),#REF!,7,FALSE),""))</f>
        <v/>
      </c>
      <c r="I6241" s="17" t="str">
        <f>IF(A6241="","",IFERROR(VLOOKUP(TEXT(A6241,"0"),#REF!,9,FALSE),""))</f>
        <v/>
      </c>
      <c r="J6241" s="19" t="str">
        <f>IF(A6241="","",IFERROR(VLOOKUP(TEXT(A6241,"0"),#REF!,10,FALSE),""))</f>
        <v/>
      </c>
      <c r="K6241" s="18" t="str">
        <f>IFERROR(INDEX(#REF!,MATCH(A6241,#REF!,0)),"")</f>
        <v/>
      </c>
      <c r="L6241" s="58" t="str">
        <f>IFERROR(INDEX(SKU!E:E,MATCH(B6241,SKU!C:C,0)),"")</f>
        <v/>
      </c>
      <c r="M6241" s="56"/>
      <c r="R6241" t="str">
        <f>IF(COUNTIF(ROMANEIOS!K:K,A6241)&gt;0,J6241,"")</f>
        <v/>
      </c>
    </row>
    <row r="6242" spans="1:18" ht="15.75" customHeight="1" x14ac:dyDescent="0.25">
      <c r="A6242" s="42" t="str">
        <f>IFERROR(INDEX(NFS!F:F,MATCH(B6242,NFS!E:E,0)),"")</f>
        <v/>
      </c>
      <c r="E6242" s="11" t="str">
        <f>IF(B6242="","",COUNTIF(SKU!C:C,B6242))</f>
        <v/>
      </c>
      <c r="H6242" s="64" t="str">
        <f>IF(A6242="","",IFERROR(VLOOKUP(TEXT(A6242,"0"),#REF!,7,FALSE),""))</f>
        <v/>
      </c>
      <c r="I6242" s="17" t="str">
        <f>IF(A6242="","",IFERROR(VLOOKUP(TEXT(A6242,"0"),#REF!,9,FALSE),""))</f>
        <v/>
      </c>
      <c r="J6242" s="19" t="str">
        <f>IF(A6242="","",IFERROR(VLOOKUP(TEXT(A6242,"0"),#REF!,10,FALSE),""))</f>
        <v/>
      </c>
      <c r="K6242" s="18" t="str">
        <f>IFERROR(INDEX(#REF!,MATCH(A6242,#REF!,0)),"")</f>
        <v/>
      </c>
      <c r="L6242" s="58" t="str">
        <f>IFERROR(INDEX(SKU!E:E,MATCH(B6242,SKU!C:C,0)),"")</f>
        <v/>
      </c>
      <c r="M6242" s="56"/>
      <c r="R6242" t="str">
        <f>IF(COUNTIF(ROMANEIOS!K:K,A6242)&gt;0,J6242,"")</f>
        <v/>
      </c>
    </row>
    <row r="6243" spans="1:18" ht="15.75" customHeight="1" x14ac:dyDescent="0.25">
      <c r="A6243" s="42" t="str">
        <f>IFERROR(INDEX(NFS!F:F,MATCH(B6243,NFS!E:E,0)),"")</f>
        <v/>
      </c>
      <c r="E6243" s="11" t="str">
        <f>IF(B6243="","",COUNTIF(SKU!C:C,B6243))</f>
        <v/>
      </c>
      <c r="H6243" s="64" t="str">
        <f>IF(A6243="","",IFERROR(VLOOKUP(TEXT(A6243,"0"),#REF!,7,FALSE),""))</f>
        <v/>
      </c>
      <c r="I6243" s="17" t="str">
        <f>IF(A6243="","",IFERROR(VLOOKUP(TEXT(A6243,"0"),#REF!,9,FALSE),""))</f>
        <v/>
      </c>
      <c r="J6243" s="19" t="str">
        <f>IF(A6243="","",IFERROR(VLOOKUP(TEXT(A6243,"0"),#REF!,10,FALSE),""))</f>
        <v/>
      </c>
      <c r="K6243" s="18" t="str">
        <f>IFERROR(INDEX(#REF!,MATCH(A6243,#REF!,0)),"")</f>
        <v/>
      </c>
      <c r="L6243" s="58" t="str">
        <f>IFERROR(INDEX(SKU!E:E,MATCH(B6243,SKU!C:C,0)),"")</f>
        <v/>
      </c>
      <c r="M6243" s="56"/>
      <c r="R6243" t="str">
        <f>IF(COUNTIF(ROMANEIOS!K:K,A6243)&gt;0,J6243,"")</f>
        <v/>
      </c>
    </row>
    <row r="6244" spans="1:18" ht="15.75" customHeight="1" x14ac:dyDescent="0.25">
      <c r="A6244" s="42" t="str">
        <f>IFERROR(INDEX(NFS!F:F,MATCH(B6244,NFS!E:E,0)),"")</f>
        <v/>
      </c>
      <c r="E6244" s="11" t="str">
        <f>IF(B6244="","",COUNTIF(SKU!C:C,B6244))</f>
        <v/>
      </c>
      <c r="H6244" s="64" t="str">
        <f>IF(A6244="","",IFERROR(VLOOKUP(TEXT(A6244,"0"),#REF!,7,FALSE),""))</f>
        <v/>
      </c>
      <c r="I6244" s="17" t="str">
        <f>IF(A6244="","",IFERROR(VLOOKUP(TEXT(A6244,"0"),#REF!,9,FALSE),""))</f>
        <v/>
      </c>
      <c r="J6244" s="19" t="str">
        <f>IF(A6244="","",IFERROR(VLOOKUP(TEXT(A6244,"0"),#REF!,10,FALSE),""))</f>
        <v/>
      </c>
      <c r="K6244" s="18" t="str">
        <f>IFERROR(INDEX(#REF!,MATCH(A6244,#REF!,0)),"")</f>
        <v/>
      </c>
      <c r="L6244" s="58" t="str">
        <f>IFERROR(INDEX(SKU!E:E,MATCH(B6244,SKU!C:C,0)),"")</f>
        <v/>
      </c>
      <c r="M6244" s="56"/>
      <c r="R6244" t="str">
        <f>IF(COUNTIF(ROMANEIOS!K:K,A6244)&gt;0,J6244,"")</f>
        <v/>
      </c>
    </row>
    <row r="6245" spans="1:18" ht="15.75" customHeight="1" x14ac:dyDescent="0.25">
      <c r="A6245" s="42" t="str">
        <f>IFERROR(INDEX(NFS!F:F,MATCH(B6245,NFS!E:E,0)),"")</f>
        <v/>
      </c>
      <c r="E6245" s="11" t="str">
        <f>IF(B6245="","",COUNTIF(SKU!C:C,B6245))</f>
        <v/>
      </c>
      <c r="H6245" s="64" t="str">
        <f>IF(A6245="","",IFERROR(VLOOKUP(TEXT(A6245,"0"),#REF!,7,FALSE),""))</f>
        <v/>
      </c>
      <c r="I6245" s="17" t="str">
        <f>IF(A6245="","",IFERROR(VLOOKUP(TEXT(A6245,"0"),#REF!,9,FALSE),""))</f>
        <v/>
      </c>
      <c r="J6245" s="19" t="str">
        <f>IF(A6245="","",IFERROR(VLOOKUP(TEXT(A6245,"0"),#REF!,10,FALSE),""))</f>
        <v/>
      </c>
      <c r="K6245" s="18" t="str">
        <f>IFERROR(INDEX(#REF!,MATCH(A6245,#REF!,0)),"")</f>
        <v/>
      </c>
      <c r="L6245" s="58" t="str">
        <f>IFERROR(INDEX(SKU!E:E,MATCH(B6245,SKU!C:C,0)),"")</f>
        <v/>
      </c>
      <c r="M6245" s="56"/>
      <c r="R6245" t="str">
        <f>IF(COUNTIF(ROMANEIOS!K:K,A6245)&gt;0,J6245,"")</f>
        <v/>
      </c>
    </row>
    <row r="6246" spans="1:18" ht="15.75" customHeight="1" x14ac:dyDescent="0.25">
      <c r="A6246" s="42" t="str">
        <f>IFERROR(INDEX(NFS!F:F,MATCH(B6246,NFS!E:E,0)),"")</f>
        <v/>
      </c>
      <c r="E6246" s="11" t="str">
        <f>IF(B6246="","",COUNTIF(SKU!C:C,B6246))</f>
        <v/>
      </c>
      <c r="H6246" s="64" t="str">
        <f>IF(A6246="","",IFERROR(VLOOKUP(TEXT(A6246,"0"),#REF!,7,FALSE),""))</f>
        <v/>
      </c>
      <c r="I6246" s="17" t="str">
        <f>IF(A6246="","",IFERROR(VLOOKUP(TEXT(A6246,"0"),#REF!,9,FALSE),""))</f>
        <v/>
      </c>
      <c r="J6246" s="19" t="str">
        <f>IF(A6246="","",IFERROR(VLOOKUP(TEXT(A6246,"0"),#REF!,10,FALSE),""))</f>
        <v/>
      </c>
      <c r="K6246" s="18" t="str">
        <f>IFERROR(INDEX(#REF!,MATCH(A6246,#REF!,0)),"")</f>
        <v/>
      </c>
      <c r="L6246" s="58" t="str">
        <f>IFERROR(INDEX(SKU!E:E,MATCH(B6246,SKU!C:C,0)),"")</f>
        <v/>
      </c>
      <c r="M6246" s="56"/>
      <c r="R6246" t="str">
        <f>IF(COUNTIF(ROMANEIOS!K:K,A6246)&gt;0,J6246,"")</f>
        <v/>
      </c>
    </row>
    <row r="6247" spans="1:18" ht="15.75" customHeight="1" x14ac:dyDescent="0.25">
      <c r="A6247" s="42" t="str">
        <f>IFERROR(INDEX(NFS!F:F,MATCH(B6247,NFS!E:E,0)),"")</f>
        <v/>
      </c>
      <c r="E6247" s="11" t="str">
        <f>IF(B6247="","",COUNTIF(SKU!C:C,B6247))</f>
        <v/>
      </c>
      <c r="H6247" s="64" t="str">
        <f>IF(A6247="","",IFERROR(VLOOKUP(TEXT(A6247,"0"),#REF!,7,FALSE),""))</f>
        <v/>
      </c>
      <c r="I6247" s="17" t="str">
        <f>IF(A6247="","",IFERROR(VLOOKUP(TEXT(A6247,"0"),#REF!,9,FALSE),""))</f>
        <v/>
      </c>
      <c r="J6247" s="19" t="str">
        <f>IF(A6247="","",IFERROR(VLOOKUP(TEXT(A6247,"0"),#REF!,10,FALSE),""))</f>
        <v/>
      </c>
      <c r="K6247" s="18" t="str">
        <f>IFERROR(INDEX(#REF!,MATCH(A6247,#REF!,0)),"")</f>
        <v/>
      </c>
      <c r="L6247" s="58" t="str">
        <f>IFERROR(INDEX(SKU!E:E,MATCH(B6247,SKU!C:C,0)),"")</f>
        <v/>
      </c>
      <c r="M6247" s="56"/>
      <c r="R6247" t="str">
        <f>IF(COUNTIF(ROMANEIOS!K:K,A6247)&gt;0,J6247,"")</f>
        <v/>
      </c>
    </row>
    <row r="6248" spans="1:18" ht="15.75" customHeight="1" x14ac:dyDescent="0.25">
      <c r="A6248" s="42" t="str">
        <f>IFERROR(INDEX(NFS!F:F,MATCH(B6248,NFS!E:E,0)),"")</f>
        <v/>
      </c>
      <c r="E6248" s="11" t="str">
        <f>IF(B6248="","",COUNTIF(SKU!C:C,B6248))</f>
        <v/>
      </c>
      <c r="H6248" s="64" t="str">
        <f>IF(A6248="","",IFERROR(VLOOKUP(TEXT(A6248,"0"),#REF!,7,FALSE),""))</f>
        <v/>
      </c>
      <c r="I6248" s="17" t="str">
        <f>IF(A6248="","",IFERROR(VLOOKUP(TEXT(A6248,"0"),#REF!,9,FALSE),""))</f>
        <v/>
      </c>
      <c r="J6248" s="19" t="str">
        <f>IF(A6248="","",IFERROR(VLOOKUP(TEXT(A6248,"0"),#REF!,10,FALSE),""))</f>
        <v/>
      </c>
      <c r="K6248" s="18" t="str">
        <f>IFERROR(INDEX(#REF!,MATCH(A6248,#REF!,0)),"")</f>
        <v/>
      </c>
      <c r="L6248" s="58" t="str">
        <f>IFERROR(INDEX(SKU!E:E,MATCH(B6248,SKU!C:C,0)),"")</f>
        <v/>
      </c>
      <c r="M6248" s="56"/>
      <c r="R6248" t="str">
        <f>IF(COUNTIF(ROMANEIOS!K:K,A6248)&gt;0,J6248,"")</f>
        <v/>
      </c>
    </row>
    <row r="6249" spans="1:18" ht="15.75" customHeight="1" x14ac:dyDescent="0.25">
      <c r="A6249" s="42" t="str">
        <f>IFERROR(INDEX(NFS!F:F,MATCH(B6249,NFS!E:E,0)),"")</f>
        <v/>
      </c>
      <c r="E6249" s="11" t="str">
        <f>IF(B6249="","",COUNTIF(SKU!C:C,B6249))</f>
        <v/>
      </c>
      <c r="H6249" s="64" t="str">
        <f>IF(A6249="","",IFERROR(VLOOKUP(TEXT(A6249,"0"),#REF!,7,FALSE),""))</f>
        <v/>
      </c>
      <c r="I6249" s="17" t="str">
        <f>IF(A6249="","",IFERROR(VLOOKUP(TEXT(A6249,"0"),#REF!,9,FALSE),""))</f>
        <v/>
      </c>
      <c r="J6249" s="19" t="str">
        <f>IF(A6249="","",IFERROR(VLOOKUP(TEXT(A6249,"0"),#REF!,10,FALSE),""))</f>
        <v/>
      </c>
      <c r="K6249" s="18" t="str">
        <f>IFERROR(INDEX(#REF!,MATCH(A6249,#REF!,0)),"")</f>
        <v/>
      </c>
      <c r="L6249" s="58" t="str">
        <f>IFERROR(INDEX(SKU!E:E,MATCH(B6249,SKU!C:C,0)),"")</f>
        <v/>
      </c>
      <c r="M6249" s="56"/>
      <c r="R6249" t="str">
        <f>IF(COUNTIF(ROMANEIOS!K:K,A6249)&gt;0,J6249,"")</f>
        <v/>
      </c>
    </row>
    <row r="6250" spans="1:18" ht="15.75" customHeight="1" x14ac:dyDescent="0.25">
      <c r="A6250" s="42" t="str">
        <f>IFERROR(INDEX(NFS!F:F,MATCH(B6250,NFS!E:E,0)),"")</f>
        <v/>
      </c>
      <c r="E6250" s="11" t="str">
        <f>IF(B6250="","",COUNTIF(SKU!C:C,B6250))</f>
        <v/>
      </c>
      <c r="H6250" s="64" t="str">
        <f>IF(A6250="","",IFERROR(VLOOKUP(TEXT(A6250,"0"),#REF!,7,FALSE),""))</f>
        <v/>
      </c>
      <c r="I6250" s="17" t="str">
        <f>IF(A6250="","",IFERROR(VLOOKUP(TEXT(A6250,"0"),#REF!,9,FALSE),""))</f>
        <v/>
      </c>
      <c r="J6250" s="19" t="str">
        <f>IF(A6250="","",IFERROR(VLOOKUP(TEXT(A6250,"0"),#REF!,10,FALSE),""))</f>
        <v/>
      </c>
      <c r="K6250" s="18" t="str">
        <f>IFERROR(INDEX(#REF!,MATCH(A6250,#REF!,0)),"")</f>
        <v/>
      </c>
      <c r="L6250" s="58" t="str">
        <f>IFERROR(INDEX(SKU!E:E,MATCH(B6250,SKU!C:C,0)),"")</f>
        <v/>
      </c>
      <c r="M6250" s="56"/>
      <c r="R6250" t="str">
        <f>IF(COUNTIF(ROMANEIOS!K:K,A6250)&gt;0,J6250,"")</f>
        <v/>
      </c>
    </row>
    <row r="6251" spans="1:18" ht="15.75" customHeight="1" x14ac:dyDescent="0.25">
      <c r="A6251" s="42" t="str">
        <f>IFERROR(INDEX(NFS!F:F,MATCH(B6251,NFS!E:E,0)),"")</f>
        <v/>
      </c>
      <c r="E6251" s="11" t="str">
        <f>IF(B6251="","",COUNTIF(SKU!C:C,B6251))</f>
        <v/>
      </c>
      <c r="H6251" s="64" t="str">
        <f>IF(A6251="","",IFERROR(VLOOKUP(TEXT(A6251,"0"),#REF!,7,FALSE),""))</f>
        <v/>
      </c>
      <c r="I6251" s="17" t="str">
        <f>IF(A6251="","",IFERROR(VLOOKUP(TEXT(A6251,"0"),#REF!,9,FALSE),""))</f>
        <v/>
      </c>
      <c r="J6251" s="19" t="str">
        <f>IF(A6251="","",IFERROR(VLOOKUP(TEXT(A6251,"0"),#REF!,10,FALSE),""))</f>
        <v/>
      </c>
      <c r="K6251" s="18" t="str">
        <f>IFERROR(INDEX(#REF!,MATCH(A6251,#REF!,0)),"")</f>
        <v/>
      </c>
      <c r="L6251" s="58" t="str">
        <f>IFERROR(INDEX(SKU!E:E,MATCH(B6251,SKU!C:C,0)),"")</f>
        <v/>
      </c>
      <c r="M6251" s="56"/>
      <c r="R6251" t="str">
        <f>IF(COUNTIF(ROMANEIOS!K:K,A6251)&gt;0,J6251,"")</f>
        <v/>
      </c>
    </row>
    <row r="6252" spans="1:18" ht="15.75" customHeight="1" x14ac:dyDescent="0.25">
      <c r="A6252" s="42" t="str">
        <f>IFERROR(INDEX(NFS!F:F,MATCH(B6252,NFS!E:E,0)),"")</f>
        <v/>
      </c>
      <c r="E6252" s="11" t="str">
        <f>IF(B6252="","",COUNTIF(SKU!C:C,B6252))</f>
        <v/>
      </c>
      <c r="H6252" s="64" t="str">
        <f>IF(A6252="","",IFERROR(VLOOKUP(TEXT(A6252,"0"),#REF!,7,FALSE),""))</f>
        <v/>
      </c>
      <c r="I6252" s="17" t="str">
        <f>IF(A6252="","",IFERROR(VLOOKUP(TEXT(A6252,"0"),#REF!,9,FALSE),""))</f>
        <v/>
      </c>
      <c r="J6252" s="19" t="str">
        <f>IF(A6252="","",IFERROR(VLOOKUP(TEXT(A6252,"0"),#REF!,10,FALSE),""))</f>
        <v/>
      </c>
      <c r="K6252" s="18" t="str">
        <f>IFERROR(INDEX(#REF!,MATCH(A6252,#REF!,0)),"")</f>
        <v/>
      </c>
      <c r="L6252" s="58" t="str">
        <f>IFERROR(INDEX(SKU!E:E,MATCH(B6252,SKU!C:C,0)),"")</f>
        <v/>
      </c>
      <c r="M6252" s="56"/>
      <c r="R6252" t="str">
        <f>IF(COUNTIF(ROMANEIOS!K:K,A6252)&gt;0,J6252,"")</f>
        <v/>
      </c>
    </row>
    <row r="6253" spans="1:18" ht="15.75" customHeight="1" x14ac:dyDescent="0.25">
      <c r="A6253" s="42" t="str">
        <f>IFERROR(INDEX(NFS!F:F,MATCH(B6253,NFS!E:E,0)),"")</f>
        <v/>
      </c>
      <c r="E6253" s="11" t="str">
        <f>IF(B6253="","",COUNTIF(SKU!C:C,B6253))</f>
        <v/>
      </c>
      <c r="H6253" s="64" t="str">
        <f>IF(A6253="","",IFERROR(VLOOKUP(TEXT(A6253,"0"),#REF!,7,FALSE),""))</f>
        <v/>
      </c>
      <c r="I6253" s="17" t="str">
        <f>IF(A6253="","",IFERROR(VLOOKUP(TEXT(A6253,"0"),#REF!,9,FALSE),""))</f>
        <v/>
      </c>
      <c r="J6253" s="19" t="str">
        <f>IF(A6253="","",IFERROR(VLOOKUP(TEXT(A6253,"0"),#REF!,10,FALSE),""))</f>
        <v/>
      </c>
      <c r="K6253" s="18" t="str">
        <f>IFERROR(INDEX(#REF!,MATCH(A6253,#REF!,0)),"")</f>
        <v/>
      </c>
      <c r="L6253" s="58" t="str">
        <f>IFERROR(INDEX(SKU!E:E,MATCH(B6253,SKU!C:C,0)),"")</f>
        <v/>
      </c>
      <c r="M6253" s="56"/>
      <c r="R6253" t="str">
        <f>IF(COUNTIF(ROMANEIOS!K:K,A6253)&gt;0,J6253,"")</f>
        <v/>
      </c>
    </row>
    <row r="6254" spans="1:18" ht="15.75" customHeight="1" x14ac:dyDescent="0.25">
      <c r="A6254" s="42" t="str">
        <f>IFERROR(INDEX(NFS!F:F,MATCH(B6254,NFS!E:E,0)),"")</f>
        <v/>
      </c>
      <c r="E6254" s="11" t="str">
        <f>IF(B6254="","",COUNTIF(SKU!C:C,B6254))</f>
        <v/>
      </c>
      <c r="H6254" s="64" t="str">
        <f>IF(A6254="","",IFERROR(VLOOKUP(TEXT(A6254,"0"),#REF!,7,FALSE),""))</f>
        <v/>
      </c>
      <c r="I6254" s="17" t="str">
        <f>IF(A6254="","",IFERROR(VLOOKUP(TEXT(A6254,"0"),#REF!,9,FALSE),""))</f>
        <v/>
      </c>
      <c r="J6254" s="19" t="str">
        <f>IF(A6254="","",IFERROR(VLOOKUP(TEXT(A6254,"0"),#REF!,10,FALSE),""))</f>
        <v/>
      </c>
      <c r="K6254" s="18" t="str">
        <f>IFERROR(INDEX(#REF!,MATCH(A6254,#REF!,0)),"")</f>
        <v/>
      </c>
      <c r="L6254" s="58" t="str">
        <f>IFERROR(INDEX(SKU!E:E,MATCH(B6254,SKU!C:C,0)),"")</f>
        <v/>
      </c>
      <c r="M6254" s="56"/>
      <c r="R6254" t="str">
        <f>IF(COUNTIF(ROMANEIOS!K:K,A6254)&gt;0,J6254,"")</f>
        <v/>
      </c>
    </row>
    <row r="6255" spans="1:18" ht="15.75" customHeight="1" x14ac:dyDescent="0.25">
      <c r="A6255" s="42" t="str">
        <f>IFERROR(INDEX(NFS!F:F,MATCH(B6255,NFS!E:E,0)),"")</f>
        <v/>
      </c>
      <c r="E6255" s="11" t="str">
        <f>IF(B6255="","",COUNTIF(SKU!C:C,B6255))</f>
        <v/>
      </c>
      <c r="H6255" s="64" t="str">
        <f>IF(A6255="","",IFERROR(VLOOKUP(TEXT(A6255,"0"),#REF!,7,FALSE),""))</f>
        <v/>
      </c>
      <c r="I6255" s="17" t="str">
        <f>IF(A6255="","",IFERROR(VLOOKUP(TEXT(A6255,"0"),#REF!,9,FALSE),""))</f>
        <v/>
      </c>
      <c r="J6255" s="19" t="str">
        <f>IF(A6255="","",IFERROR(VLOOKUP(TEXT(A6255,"0"),#REF!,10,FALSE),""))</f>
        <v/>
      </c>
      <c r="K6255" s="18" t="str">
        <f>IFERROR(INDEX(#REF!,MATCH(A6255,#REF!,0)),"")</f>
        <v/>
      </c>
      <c r="L6255" s="58" t="str">
        <f>IFERROR(INDEX(SKU!E:E,MATCH(B6255,SKU!C:C,0)),"")</f>
        <v/>
      </c>
      <c r="M6255" s="56"/>
      <c r="R6255" t="str">
        <f>IF(COUNTIF(ROMANEIOS!K:K,A6255)&gt;0,J6255,"")</f>
        <v/>
      </c>
    </row>
    <row r="6256" spans="1:18" ht="15.75" customHeight="1" x14ac:dyDescent="0.25">
      <c r="A6256" s="42" t="str">
        <f>IFERROR(INDEX(NFS!F:F,MATCH(B6256,NFS!E:E,0)),"")</f>
        <v/>
      </c>
      <c r="E6256" s="11" t="str">
        <f>IF(B6256="","",COUNTIF(SKU!C:C,B6256))</f>
        <v/>
      </c>
      <c r="H6256" s="64" t="str">
        <f>IF(A6256="","",IFERROR(VLOOKUP(TEXT(A6256,"0"),#REF!,7,FALSE),""))</f>
        <v/>
      </c>
      <c r="I6256" s="17" t="str">
        <f>IF(A6256="","",IFERROR(VLOOKUP(TEXT(A6256,"0"),#REF!,9,FALSE),""))</f>
        <v/>
      </c>
      <c r="J6256" s="19" t="str">
        <f>IF(A6256="","",IFERROR(VLOOKUP(TEXT(A6256,"0"),#REF!,10,FALSE),""))</f>
        <v/>
      </c>
      <c r="K6256" s="18" t="str">
        <f>IFERROR(INDEX(#REF!,MATCH(A6256,#REF!,0)),"")</f>
        <v/>
      </c>
      <c r="L6256" s="58" t="str">
        <f>IFERROR(INDEX(SKU!E:E,MATCH(B6256,SKU!C:C,0)),"")</f>
        <v/>
      </c>
      <c r="M6256" s="56"/>
      <c r="R6256" t="str">
        <f>IF(COUNTIF(ROMANEIOS!K:K,A6256)&gt;0,J6256,"")</f>
        <v/>
      </c>
    </row>
    <row r="6257" spans="1:18" ht="15.75" customHeight="1" x14ac:dyDescent="0.25">
      <c r="A6257" s="42" t="str">
        <f>IFERROR(INDEX(NFS!F:F,MATCH(B6257,NFS!E:E,0)),"")</f>
        <v/>
      </c>
      <c r="E6257" s="11" t="str">
        <f>IF(B6257="","",COUNTIF(SKU!C:C,B6257))</f>
        <v/>
      </c>
      <c r="H6257" s="64" t="str">
        <f>IF(A6257="","",IFERROR(VLOOKUP(TEXT(A6257,"0"),#REF!,7,FALSE),""))</f>
        <v/>
      </c>
      <c r="I6257" s="17" t="str">
        <f>IF(A6257="","",IFERROR(VLOOKUP(TEXT(A6257,"0"),#REF!,9,FALSE),""))</f>
        <v/>
      </c>
      <c r="J6257" s="19" t="str">
        <f>IF(A6257="","",IFERROR(VLOOKUP(TEXT(A6257,"0"),#REF!,10,FALSE),""))</f>
        <v/>
      </c>
      <c r="K6257" s="18" t="str">
        <f>IFERROR(INDEX(#REF!,MATCH(A6257,#REF!,0)),"")</f>
        <v/>
      </c>
      <c r="L6257" s="58" t="str">
        <f>IFERROR(INDEX(SKU!E:E,MATCH(B6257,SKU!C:C,0)),"")</f>
        <v/>
      </c>
      <c r="M6257" s="56"/>
      <c r="R6257" t="str">
        <f>IF(COUNTIF(ROMANEIOS!K:K,A6257)&gt;0,J6257,"")</f>
        <v/>
      </c>
    </row>
    <row r="6258" spans="1:18" ht="15.75" customHeight="1" x14ac:dyDescent="0.25">
      <c r="A6258" s="42" t="str">
        <f>IFERROR(INDEX(NFS!F:F,MATCH(B6258,NFS!E:E,0)),"")</f>
        <v/>
      </c>
      <c r="E6258" s="11" t="str">
        <f>IF(B6258="","",COUNTIF(SKU!C:C,B6258))</f>
        <v/>
      </c>
      <c r="H6258" s="64" t="str">
        <f>IF(A6258="","",IFERROR(VLOOKUP(TEXT(A6258,"0"),#REF!,7,FALSE),""))</f>
        <v/>
      </c>
      <c r="I6258" s="17" t="str">
        <f>IF(A6258="","",IFERROR(VLOOKUP(TEXT(A6258,"0"),#REF!,9,FALSE),""))</f>
        <v/>
      </c>
      <c r="J6258" s="19" t="str">
        <f>IF(A6258="","",IFERROR(VLOOKUP(TEXT(A6258,"0"),#REF!,10,FALSE),""))</f>
        <v/>
      </c>
      <c r="K6258" s="18" t="str">
        <f>IFERROR(INDEX(#REF!,MATCH(A6258,#REF!,0)),"")</f>
        <v/>
      </c>
      <c r="L6258" s="58" t="str">
        <f>IFERROR(INDEX(SKU!E:E,MATCH(B6258,SKU!C:C,0)),"")</f>
        <v/>
      </c>
      <c r="M6258" s="56"/>
      <c r="R6258" t="str">
        <f>IF(COUNTIF(ROMANEIOS!K:K,A6258)&gt;0,J6258,"")</f>
        <v/>
      </c>
    </row>
    <row r="6259" spans="1:18" ht="15.75" customHeight="1" x14ac:dyDescent="0.25">
      <c r="A6259" s="42" t="str">
        <f>IFERROR(INDEX(NFS!F:F,MATCH(B6259,NFS!E:E,0)),"")</f>
        <v/>
      </c>
      <c r="E6259" s="11" t="str">
        <f>IF(B6259="","",COUNTIF(SKU!C:C,B6259))</f>
        <v/>
      </c>
      <c r="H6259" s="64" t="str">
        <f>IF(A6259="","",IFERROR(VLOOKUP(TEXT(A6259,"0"),#REF!,7,FALSE),""))</f>
        <v/>
      </c>
      <c r="I6259" s="17" t="str">
        <f>IF(A6259="","",IFERROR(VLOOKUP(TEXT(A6259,"0"),#REF!,9,FALSE),""))</f>
        <v/>
      </c>
      <c r="J6259" s="19" t="str">
        <f>IF(A6259="","",IFERROR(VLOOKUP(TEXT(A6259,"0"),#REF!,10,FALSE),""))</f>
        <v/>
      </c>
      <c r="K6259" s="18" t="str">
        <f>IFERROR(INDEX(#REF!,MATCH(A6259,#REF!,0)),"")</f>
        <v/>
      </c>
      <c r="L6259" s="58" t="str">
        <f>IFERROR(INDEX(SKU!E:E,MATCH(B6259,SKU!C:C,0)),"")</f>
        <v/>
      </c>
      <c r="M6259" s="56"/>
      <c r="R6259" t="str">
        <f>IF(COUNTIF(ROMANEIOS!K:K,A6259)&gt;0,J6259,"")</f>
        <v/>
      </c>
    </row>
    <row r="6260" spans="1:18" ht="15.75" customHeight="1" x14ac:dyDescent="0.25">
      <c r="A6260" s="42" t="str">
        <f>IFERROR(INDEX(NFS!F:F,MATCH(B6260,NFS!E:E,0)),"")</f>
        <v/>
      </c>
      <c r="E6260" s="11" t="str">
        <f>IF(B6260="","",COUNTIF(SKU!C:C,B6260))</f>
        <v/>
      </c>
      <c r="H6260" s="64" t="str">
        <f>IF(A6260="","",IFERROR(VLOOKUP(TEXT(A6260,"0"),#REF!,7,FALSE),""))</f>
        <v/>
      </c>
      <c r="I6260" s="17" t="str">
        <f>IF(A6260="","",IFERROR(VLOOKUP(TEXT(A6260,"0"),#REF!,9,FALSE),""))</f>
        <v/>
      </c>
      <c r="J6260" s="19" t="str">
        <f>IF(A6260="","",IFERROR(VLOOKUP(TEXT(A6260,"0"),#REF!,10,FALSE),""))</f>
        <v/>
      </c>
      <c r="K6260" s="18" t="str">
        <f>IFERROR(INDEX(#REF!,MATCH(A6260,#REF!,0)),"")</f>
        <v/>
      </c>
      <c r="L6260" s="58" t="str">
        <f>IFERROR(INDEX(SKU!E:E,MATCH(B6260,SKU!C:C,0)),"")</f>
        <v/>
      </c>
      <c r="M6260" s="56"/>
      <c r="R6260" t="str">
        <f>IF(COUNTIF(ROMANEIOS!K:K,A6260)&gt;0,J6260,"")</f>
        <v/>
      </c>
    </row>
    <row r="6261" spans="1:18" ht="15.75" customHeight="1" x14ac:dyDescent="0.25">
      <c r="A6261" s="42" t="str">
        <f>IFERROR(INDEX(NFS!F:F,MATCH(B6261,NFS!E:E,0)),"")</f>
        <v/>
      </c>
      <c r="E6261" s="11" t="str">
        <f>IF(B6261="","",COUNTIF(SKU!C:C,B6261))</f>
        <v/>
      </c>
      <c r="H6261" s="64" t="str">
        <f>IF(A6261="","",IFERROR(VLOOKUP(TEXT(A6261,"0"),#REF!,7,FALSE),""))</f>
        <v/>
      </c>
      <c r="I6261" s="17" t="str">
        <f>IF(A6261="","",IFERROR(VLOOKUP(TEXT(A6261,"0"),#REF!,9,FALSE),""))</f>
        <v/>
      </c>
      <c r="J6261" s="19" t="str">
        <f>IF(A6261="","",IFERROR(VLOOKUP(TEXT(A6261,"0"),#REF!,10,FALSE),""))</f>
        <v/>
      </c>
      <c r="K6261" s="18" t="str">
        <f>IFERROR(INDEX(#REF!,MATCH(A6261,#REF!,0)),"")</f>
        <v/>
      </c>
      <c r="L6261" s="58" t="str">
        <f>IFERROR(INDEX(SKU!E:E,MATCH(B6261,SKU!C:C,0)),"")</f>
        <v/>
      </c>
      <c r="M6261" s="56"/>
      <c r="R6261" t="str">
        <f>IF(COUNTIF(ROMANEIOS!K:K,A6261)&gt;0,J6261,"")</f>
        <v/>
      </c>
    </row>
    <row r="6262" spans="1:18" ht="15.75" customHeight="1" x14ac:dyDescent="0.25">
      <c r="A6262" s="42" t="str">
        <f>IFERROR(INDEX(NFS!F:F,MATCH(B6262,NFS!E:E,0)),"")</f>
        <v/>
      </c>
      <c r="E6262" s="11" t="str">
        <f>IF(B6262="","",COUNTIF(SKU!C:C,B6262))</f>
        <v/>
      </c>
      <c r="H6262" s="64" t="str">
        <f>IF(A6262="","",IFERROR(VLOOKUP(TEXT(A6262,"0"),#REF!,7,FALSE),""))</f>
        <v/>
      </c>
      <c r="I6262" s="17" t="str">
        <f>IF(A6262="","",IFERROR(VLOOKUP(TEXT(A6262,"0"),#REF!,9,FALSE),""))</f>
        <v/>
      </c>
      <c r="J6262" s="19" t="str">
        <f>IF(A6262="","",IFERROR(VLOOKUP(TEXT(A6262,"0"),#REF!,10,FALSE),""))</f>
        <v/>
      </c>
      <c r="K6262" s="18" t="str">
        <f>IFERROR(INDEX(#REF!,MATCH(A6262,#REF!,0)),"")</f>
        <v/>
      </c>
      <c r="L6262" s="58" t="str">
        <f>IFERROR(INDEX(SKU!E:E,MATCH(B6262,SKU!C:C,0)),"")</f>
        <v/>
      </c>
      <c r="M6262" s="56"/>
      <c r="R6262" t="str">
        <f>IF(COUNTIF(ROMANEIOS!K:K,A6262)&gt;0,J6262,"")</f>
        <v/>
      </c>
    </row>
    <row r="6263" spans="1:18" ht="15.75" customHeight="1" x14ac:dyDescent="0.25">
      <c r="A6263" s="42" t="str">
        <f>IFERROR(INDEX(NFS!F:F,MATCH(B6263,NFS!E:E,0)),"")</f>
        <v/>
      </c>
      <c r="E6263" s="11" t="str">
        <f>IF(B6263="","",COUNTIF(SKU!C:C,B6263))</f>
        <v/>
      </c>
      <c r="H6263" s="64" t="str">
        <f>IF(A6263="","",IFERROR(VLOOKUP(TEXT(A6263,"0"),#REF!,7,FALSE),""))</f>
        <v/>
      </c>
      <c r="I6263" s="17" t="str">
        <f>IF(A6263="","",IFERROR(VLOOKUP(TEXT(A6263,"0"),#REF!,9,FALSE),""))</f>
        <v/>
      </c>
      <c r="J6263" s="19" t="str">
        <f>IF(A6263="","",IFERROR(VLOOKUP(TEXT(A6263,"0"),#REF!,10,FALSE),""))</f>
        <v/>
      </c>
      <c r="K6263" s="18" t="str">
        <f>IFERROR(INDEX(#REF!,MATCH(A6263,#REF!,0)),"")</f>
        <v/>
      </c>
      <c r="L6263" s="58" t="str">
        <f>IFERROR(INDEX(SKU!E:E,MATCH(B6263,SKU!C:C,0)),"")</f>
        <v/>
      </c>
      <c r="M6263" s="56"/>
      <c r="R6263" t="str">
        <f>IF(COUNTIF(ROMANEIOS!K:K,A6263)&gt;0,J6263,"")</f>
        <v/>
      </c>
    </row>
    <row r="6264" spans="1:18" ht="15.75" customHeight="1" x14ac:dyDescent="0.25">
      <c r="A6264" s="42" t="str">
        <f>IFERROR(INDEX(NFS!F:F,MATCH(B6264,NFS!E:E,0)),"")</f>
        <v/>
      </c>
      <c r="E6264" s="11" t="str">
        <f>IF(B6264="","",COUNTIF(SKU!C:C,B6264))</f>
        <v/>
      </c>
      <c r="H6264" s="64" t="str">
        <f>IF(A6264="","",IFERROR(VLOOKUP(TEXT(A6264,"0"),#REF!,7,FALSE),""))</f>
        <v/>
      </c>
      <c r="I6264" s="17" t="str">
        <f>IF(A6264="","",IFERROR(VLOOKUP(TEXT(A6264,"0"),#REF!,9,FALSE),""))</f>
        <v/>
      </c>
      <c r="J6264" s="19" t="str">
        <f>IF(A6264="","",IFERROR(VLOOKUP(TEXT(A6264,"0"),#REF!,10,FALSE),""))</f>
        <v/>
      </c>
      <c r="K6264" s="18" t="str">
        <f>IFERROR(INDEX(#REF!,MATCH(A6264,#REF!,0)),"")</f>
        <v/>
      </c>
      <c r="L6264" s="58" t="str">
        <f>IFERROR(INDEX(SKU!E:E,MATCH(B6264,SKU!C:C,0)),"")</f>
        <v/>
      </c>
      <c r="M6264" s="56"/>
      <c r="R6264" t="str">
        <f>IF(COUNTIF(ROMANEIOS!K:K,A6264)&gt;0,J6264,"")</f>
        <v/>
      </c>
    </row>
    <row r="6265" spans="1:18" ht="15.75" customHeight="1" x14ac:dyDescent="0.25">
      <c r="A6265" s="42" t="str">
        <f>IFERROR(INDEX(NFS!F:F,MATCH(B6265,NFS!E:E,0)),"")</f>
        <v/>
      </c>
      <c r="E6265" s="11" t="str">
        <f>IF(B6265="","",COUNTIF(SKU!C:C,B6265))</f>
        <v/>
      </c>
      <c r="H6265" s="64" t="str">
        <f>IF(A6265="","",IFERROR(VLOOKUP(TEXT(A6265,"0"),#REF!,7,FALSE),""))</f>
        <v/>
      </c>
      <c r="I6265" s="17" t="str">
        <f>IF(A6265="","",IFERROR(VLOOKUP(TEXT(A6265,"0"),#REF!,9,FALSE),""))</f>
        <v/>
      </c>
      <c r="J6265" s="19" t="str">
        <f>IF(A6265="","",IFERROR(VLOOKUP(TEXT(A6265,"0"),#REF!,10,FALSE),""))</f>
        <v/>
      </c>
      <c r="K6265" s="18" t="str">
        <f>IFERROR(INDEX(#REF!,MATCH(A6265,#REF!,0)),"")</f>
        <v/>
      </c>
      <c r="L6265" s="58" t="str">
        <f>IFERROR(INDEX(SKU!E:E,MATCH(B6265,SKU!C:C,0)),"")</f>
        <v/>
      </c>
      <c r="M6265" s="56"/>
      <c r="R6265" t="str">
        <f>IF(COUNTIF(ROMANEIOS!K:K,A6265)&gt;0,J6265,"")</f>
        <v/>
      </c>
    </row>
    <row r="6266" spans="1:18" ht="15.75" customHeight="1" x14ac:dyDescent="0.25">
      <c r="A6266" s="42" t="str">
        <f>IFERROR(INDEX(NFS!F:F,MATCH(B6266,NFS!E:E,0)),"")</f>
        <v/>
      </c>
      <c r="E6266" s="11" t="str">
        <f>IF(B6266="","",COUNTIF(SKU!C:C,B6266))</f>
        <v/>
      </c>
      <c r="H6266" s="64" t="str">
        <f>IF(A6266="","",IFERROR(VLOOKUP(TEXT(A6266,"0"),#REF!,7,FALSE),""))</f>
        <v/>
      </c>
      <c r="I6266" s="17" t="str">
        <f>IF(A6266="","",IFERROR(VLOOKUP(TEXT(A6266,"0"),#REF!,9,FALSE),""))</f>
        <v/>
      </c>
      <c r="J6266" s="19" t="str">
        <f>IF(A6266="","",IFERROR(VLOOKUP(TEXT(A6266,"0"),#REF!,10,FALSE),""))</f>
        <v/>
      </c>
      <c r="K6266" s="18" t="str">
        <f>IFERROR(INDEX(#REF!,MATCH(A6266,#REF!,0)),"")</f>
        <v/>
      </c>
      <c r="L6266" s="58" t="str">
        <f>IFERROR(INDEX(SKU!E:E,MATCH(B6266,SKU!C:C,0)),"")</f>
        <v/>
      </c>
      <c r="M6266" s="56"/>
      <c r="R6266" t="str">
        <f>IF(COUNTIF(ROMANEIOS!K:K,A6266)&gt;0,J6266,"")</f>
        <v/>
      </c>
    </row>
    <row r="6267" spans="1:18" ht="15.75" customHeight="1" x14ac:dyDescent="0.25">
      <c r="A6267" s="42" t="str">
        <f>IFERROR(INDEX(NFS!F:F,MATCH(B6267,NFS!E:E,0)),"")</f>
        <v/>
      </c>
      <c r="E6267" s="11" t="str">
        <f>IF(B6267="","",COUNTIF(SKU!C:C,B6267))</f>
        <v/>
      </c>
      <c r="H6267" s="64" t="str">
        <f>IF(A6267="","",IFERROR(VLOOKUP(TEXT(A6267,"0"),#REF!,7,FALSE),""))</f>
        <v/>
      </c>
      <c r="I6267" s="17" t="str">
        <f>IF(A6267="","",IFERROR(VLOOKUP(TEXT(A6267,"0"),#REF!,9,FALSE),""))</f>
        <v/>
      </c>
      <c r="J6267" s="19" t="str">
        <f>IF(A6267="","",IFERROR(VLOOKUP(TEXT(A6267,"0"),#REF!,10,FALSE),""))</f>
        <v/>
      </c>
      <c r="K6267" s="18" t="str">
        <f>IFERROR(INDEX(#REF!,MATCH(A6267,#REF!,0)),"")</f>
        <v/>
      </c>
      <c r="L6267" s="58" t="str">
        <f>IFERROR(INDEX(SKU!E:E,MATCH(B6267,SKU!C:C,0)),"")</f>
        <v/>
      </c>
      <c r="M6267" s="56"/>
      <c r="R6267" t="str">
        <f>IF(COUNTIF(ROMANEIOS!K:K,A6267)&gt;0,J6267,"")</f>
        <v/>
      </c>
    </row>
    <row r="6268" spans="1:18" ht="15.75" customHeight="1" x14ac:dyDescent="0.25">
      <c r="A6268" s="42" t="str">
        <f>IFERROR(INDEX(NFS!F:F,MATCH(B6268,NFS!E:E,0)),"")</f>
        <v/>
      </c>
      <c r="E6268" s="11" t="str">
        <f>IF(B6268="","",COUNTIF(SKU!C:C,B6268))</f>
        <v/>
      </c>
      <c r="H6268" s="64" t="str">
        <f>IF(A6268="","",IFERROR(VLOOKUP(TEXT(A6268,"0"),#REF!,7,FALSE),""))</f>
        <v/>
      </c>
      <c r="I6268" s="17" t="str">
        <f>IF(A6268="","",IFERROR(VLOOKUP(TEXT(A6268,"0"),#REF!,9,FALSE),""))</f>
        <v/>
      </c>
      <c r="J6268" s="19" t="str">
        <f>IF(A6268="","",IFERROR(VLOOKUP(TEXT(A6268,"0"),#REF!,10,FALSE),""))</f>
        <v/>
      </c>
      <c r="K6268" s="18" t="str">
        <f>IFERROR(INDEX(#REF!,MATCH(A6268,#REF!,0)),"")</f>
        <v/>
      </c>
      <c r="L6268" s="58" t="str">
        <f>IFERROR(INDEX(SKU!E:E,MATCH(B6268,SKU!C:C,0)),"")</f>
        <v/>
      </c>
      <c r="M6268" s="56"/>
      <c r="R6268" t="str">
        <f>IF(COUNTIF(ROMANEIOS!K:K,A6268)&gt;0,J6268,"")</f>
        <v/>
      </c>
    </row>
    <row r="6269" spans="1:18" ht="15.75" customHeight="1" x14ac:dyDescent="0.25">
      <c r="A6269" s="42" t="str">
        <f>IFERROR(INDEX(NFS!F:F,MATCH(B6269,NFS!E:E,0)),"")</f>
        <v/>
      </c>
      <c r="E6269" s="11" t="str">
        <f>IF(B6269="","",COUNTIF(SKU!C:C,B6269))</f>
        <v/>
      </c>
      <c r="H6269" s="64" t="str">
        <f>IF(A6269="","",IFERROR(VLOOKUP(TEXT(A6269,"0"),#REF!,7,FALSE),""))</f>
        <v/>
      </c>
      <c r="I6269" s="17" t="str">
        <f>IF(A6269="","",IFERROR(VLOOKUP(TEXT(A6269,"0"),#REF!,9,FALSE),""))</f>
        <v/>
      </c>
      <c r="J6269" s="19" t="str">
        <f>IF(A6269="","",IFERROR(VLOOKUP(TEXT(A6269,"0"),#REF!,10,FALSE),""))</f>
        <v/>
      </c>
      <c r="K6269" s="18" t="str">
        <f>IFERROR(INDEX(#REF!,MATCH(A6269,#REF!,0)),"")</f>
        <v/>
      </c>
      <c r="L6269" s="58" t="str">
        <f>IFERROR(INDEX(SKU!E:E,MATCH(B6269,SKU!C:C,0)),"")</f>
        <v/>
      </c>
      <c r="M6269" s="56"/>
      <c r="R6269" t="str">
        <f>IF(COUNTIF(ROMANEIOS!K:K,A6269)&gt;0,J6269,"")</f>
        <v/>
      </c>
    </row>
    <row r="6270" spans="1:18" ht="15.75" customHeight="1" x14ac:dyDescent="0.25">
      <c r="A6270" s="42" t="str">
        <f>IFERROR(INDEX(NFS!F:F,MATCH(B6270,NFS!E:E,0)),"")</f>
        <v/>
      </c>
      <c r="E6270" s="11" t="str">
        <f>IF(B6270="","",COUNTIF(SKU!C:C,B6270))</f>
        <v/>
      </c>
      <c r="H6270" s="64" t="str">
        <f>IF(A6270="","",IFERROR(VLOOKUP(TEXT(A6270,"0"),#REF!,7,FALSE),""))</f>
        <v/>
      </c>
      <c r="I6270" s="17" t="str">
        <f>IF(A6270="","",IFERROR(VLOOKUP(TEXT(A6270,"0"),#REF!,9,FALSE),""))</f>
        <v/>
      </c>
      <c r="J6270" s="19" t="str">
        <f>IF(A6270="","",IFERROR(VLOOKUP(TEXT(A6270,"0"),#REF!,10,FALSE),""))</f>
        <v/>
      </c>
      <c r="K6270" s="18" t="str">
        <f>IFERROR(INDEX(#REF!,MATCH(A6270,#REF!,0)),"")</f>
        <v/>
      </c>
      <c r="L6270" s="58" t="str">
        <f>IFERROR(INDEX(SKU!E:E,MATCH(B6270,SKU!C:C,0)),"")</f>
        <v/>
      </c>
      <c r="M6270" s="56"/>
      <c r="R6270" t="str">
        <f>IF(COUNTIF(ROMANEIOS!K:K,A6270)&gt;0,J6270,"")</f>
        <v/>
      </c>
    </row>
    <row r="6271" spans="1:18" ht="15.75" customHeight="1" x14ac:dyDescent="0.25">
      <c r="A6271" s="42" t="str">
        <f>IFERROR(INDEX(NFS!F:F,MATCH(B6271,NFS!E:E,0)),"")</f>
        <v/>
      </c>
      <c r="E6271" s="11" t="str">
        <f>IF(B6271="","",COUNTIF(SKU!C:C,B6271))</f>
        <v/>
      </c>
      <c r="H6271" s="64" t="str">
        <f>IF(A6271="","",IFERROR(VLOOKUP(TEXT(A6271,"0"),#REF!,7,FALSE),""))</f>
        <v/>
      </c>
      <c r="I6271" s="17" t="str">
        <f>IF(A6271="","",IFERROR(VLOOKUP(TEXT(A6271,"0"),#REF!,9,FALSE),""))</f>
        <v/>
      </c>
      <c r="J6271" s="19" t="str">
        <f>IF(A6271="","",IFERROR(VLOOKUP(TEXT(A6271,"0"),#REF!,10,FALSE),""))</f>
        <v/>
      </c>
      <c r="K6271" s="18" t="str">
        <f>IFERROR(INDEX(#REF!,MATCH(A6271,#REF!,0)),"")</f>
        <v/>
      </c>
      <c r="L6271" s="58" t="str">
        <f>IFERROR(INDEX(SKU!E:E,MATCH(B6271,SKU!C:C,0)),"")</f>
        <v/>
      </c>
      <c r="M6271" s="56"/>
      <c r="R6271" t="str">
        <f>IF(COUNTIF(ROMANEIOS!K:K,A6271)&gt;0,J6271,"")</f>
        <v/>
      </c>
    </row>
    <row r="6272" spans="1:18" ht="15.75" customHeight="1" x14ac:dyDescent="0.25">
      <c r="A6272" s="42" t="str">
        <f>IFERROR(INDEX(NFS!F:F,MATCH(B6272,NFS!E:E,0)),"")</f>
        <v/>
      </c>
      <c r="E6272" s="11" t="str">
        <f>IF(B6272="","",COUNTIF(SKU!C:C,B6272))</f>
        <v/>
      </c>
      <c r="H6272" s="64" t="str">
        <f>IF(A6272="","",IFERROR(VLOOKUP(TEXT(A6272,"0"),#REF!,7,FALSE),""))</f>
        <v/>
      </c>
      <c r="I6272" s="17" t="str">
        <f>IF(A6272="","",IFERROR(VLOOKUP(TEXT(A6272,"0"),#REF!,9,FALSE),""))</f>
        <v/>
      </c>
      <c r="J6272" s="19" t="str">
        <f>IF(A6272="","",IFERROR(VLOOKUP(TEXT(A6272,"0"),#REF!,10,FALSE),""))</f>
        <v/>
      </c>
      <c r="K6272" s="18" t="str">
        <f>IFERROR(INDEX(#REF!,MATCH(A6272,#REF!,0)),"")</f>
        <v/>
      </c>
      <c r="L6272" s="58" t="str">
        <f>IFERROR(INDEX(SKU!E:E,MATCH(B6272,SKU!C:C,0)),"")</f>
        <v/>
      </c>
      <c r="M6272" s="56"/>
      <c r="R6272" t="str">
        <f>IF(COUNTIF(ROMANEIOS!K:K,A6272)&gt;0,J6272,"")</f>
        <v/>
      </c>
    </row>
    <row r="6273" spans="1:18" ht="15.75" customHeight="1" x14ac:dyDescent="0.25">
      <c r="A6273" s="42" t="str">
        <f>IFERROR(INDEX(NFS!F:F,MATCH(B6273,NFS!E:E,0)),"")</f>
        <v/>
      </c>
      <c r="E6273" s="11" t="str">
        <f>IF(B6273="","",COUNTIF(SKU!C:C,B6273))</f>
        <v/>
      </c>
      <c r="H6273" s="64" t="str">
        <f>IF(A6273="","",IFERROR(VLOOKUP(TEXT(A6273,"0"),#REF!,7,FALSE),""))</f>
        <v/>
      </c>
      <c r="I6273" s="17" t="str">
        <f>IF(A6273="","",IFERROR(VLOOKUP(TEXT(A6273,"0"),#REF!,9,FALSE),""))</f>
        <v/>
      </c>
      <c r="J6273" s="19" t="str">
        <f>IF(A6273="","",IFERROR(VLOOKUP(TEXT(A6273,"0"),#REF!,10,FALSE),""))</f>
        <v/>
      </c>
      <c r="K6273" s="18" t="str">
        <f>IFERROR(INDEX(#REF!,MATCH(A6273,#REF!,0)),"")</f>
        <v/>
      </c>
      <c r="L6273" s="58" t="str">
        <f>IFERROR(INDEX(SKU!E:E,MATCH(B6273,SKU!C:C,0)),"")</f>
        <v/>
      </c>
      <c r="M6273" s="56"/>
      <c r="R6273" t="str">
        <f>IF(COUNTIF(ROMANEIOS!K:K,A6273)&gt;0,J6273,"")</f>
        <v/>
      </c>
    </row>
    <row r="6274" spans="1:18" ht="15.75" customHeight="1" x14ac:dyDescent="0.25">
      <c r="A6274" s="42" t="str">
        <f>IFERROR(INDEX(NFS!F:F,MATCH(B6274,NFS!E:E,0)),"")</f>
        <v/>
      </c>
      <c r="E6274" s="11" t="str">
        <f>IF(B6274="","",COUNTIF(SKU!C:C,B6274))</f>
        <v/>
      </c>
      <c r="H6274" s="64" t="str">
        <f>IF(A6274="","",IFERROR(VLOOKUP(TEXT(A6274,"0"),#REF!,7,FALSE),""))</f>
        <v/>
      </c>
      <c r="I6274" s="17" t="str">
        <f>IF(A6274="","",IFERROR(VLOOKUP(TEXT(A6274,"0"),#REF!,9,FALSE),""))</f>
        <v/>
      </c>
      <c r="J6274" s="19" t="str">
        <f>IF(A6274="","",IFERROR(VLOOKUP(TEXT(A6274,"0"),#REF!,10,FALSE),""))</f>
        <v/>
      </c>
      <c r="K6274" s="18" t="str">
        <f>IFERROR(INDEX(#REF!,MATCH(A6274,#REF!,0)),"")</f>
        <v/>
      </c>
      <c r="L6274" s="58" t="str">
        <f>IFERROR(INDEX(SKU!E:E,MATCH(B6274,SKU!C:C,0)),"")</f>
        <v/>
      </c>
      <c r="M6274" s="56"/>
      <c r="R6274" t="str">
        <f>IF(COUNTIF(ROMANEIOS!K:K,A6274)&gt;0,J6274,"")</f>
        <v/>
      </c>
    </row>
    <row r="6275" spans="1:18" ht="15.75" customHeight="1" x14ac:dyDescent="0.25">
      <c r="A6275" s="42" t="str">
        <f>IFERROR(INDEX(NFS!F:F,MATCH(B6275,NFS!E:E,0)),"")</f>
        <v/>
      </c>
      <c r="E6275" s="11" t="str">
        <f>IF(B6275="","",COUNTIF(SKU!C:C,B6275))</f>
        <v/>
      </c>
      <c r="H6275" s="64" t="str">
        <f>IF(A6275="","",IFERROR(VLOOKUP(TEXT(A6275,"0"),#REF!,7,FALSE),""))</f>
        <v/>
      </c>
      <c r="I6275" s="17" t="str">
        <f>IF(A6275="","",IFERROR(VLOOKUP(TEXT(A6275,"0"),#REF!,9,FALSE),""))</f>
        <v/>
      </c>
      <c r="J6275" s="19" t="str">
        <f>IF(A6275="","",IFERROR(VLOOKUP(TEXT(A6275,"0"),#REF!,10,FALSE),""))</f>
        <v/>
      </c>
      <c r="K6275" s="18" t="str">
        <f>IFERROR(INDEX(#REF!,MATCH(A6275,#REF!,0)),"")</f>
        <v/>
      </c>
      <c r="L6275" s="58" t="str">
        <f>IFERROR(INDEX(SKU!E:E,MATCH(B6275,SKU!C:C,0)),"")</f>
        <v/>
      </c>
      <c r="M6275" s="56"/>
      <c r="R6275" t="str">
        <f>IF(COUNTIF(ROMANEIOS!K:K,A6275)&gt;0,J6275,"")</f>
        <v/>
      </c>
    </row>
    <row r="6276" spans="1:18" ht="15.75" customHeight="1" x14ac:dyDescent="0.25">
      <c r="A6276" s="42" t="str">
        <f>IFERROR(INDEX(NFS!F:F,MATCH(B6276,NFS!E:E,0)),"")</f>
        <v/>
      </c>
      <c r="E6276" s="11" t="str">
        <f>IF(B6276="","",COUNTIF(SKU!C:C,B6276))</f>
        <v/>
      </c>
      <c r="H6276" s="64" t="str">
        <f>IF(A6276="","",IFERROR(VLOOKUP(TEXT(A6276,"0"),#REF!,7,FALSE),""))</f>
        <v/>
      </c>
      <c r="I6276" s="17" t="str">
        <f>IF(A6276="","",IFERROR(VLOOKUP(TEXT(A6276,"0"),#REF!,9,FALSE),""))</f>
        <v/>
      </c>
      <c r="J6276" s="19" t="str">
        <f>IF(A6276="","",IFERROR(VLOOKUP(TEXT(A6276,"0"),#REF!,10,FALSE),""))</f>
        <v/>
      </c>
      <c r="K6276" s="18" t="str">
        <f>IFERROR(INDEX(#REF!,MATCH(A6276,#REF!,0)),"")</f>
        <v/>
      </c>
      <c r="L6276" s="58" t="str">
        <f>IFERROR(INDEX(SKU!E:E,MATCH(B6276,SKU!C:C,0)),"")</f>
        <v/>
      </c>
      <c r="M6276" s="56"/>
      <c r="R6276" t="str">
        <f>IF(COUNTIF(ROMANEIOS!K:K,A6276)&gt;0,J6276,"")</f>
        <v/>
      </c>
    </row>
    <row r="6277" spans="1:18" ht="15.75" customHeight="1" x14ac:dyDescent="0.25">
      <c r="A6277" s="42" t="str">
        <f>IFERROR(INDEX(NFS!F:F,MATCH(B6277,NFS!E:E,0)),"")</f>
        <v/>
      </c>
      <c r="E6277" s="11" t="str">
        <f>IF(B6277="","",COUNTIF(SKU!C:C,B6277))</f>
        <v/>
      </c>
      <c r="H6277" s="64" t="str">
        <f>IF(A6277="","",IFERROR(VLOOKUP(TEXT(A6277,"0"),#REF!,7,FALSE),""))</f>
        <v/>
      </c>
      <c r="I6277" s="17" t="str">
        <f>IF(A6277="","",IFERROR(VLOOKUP(TEXT(A6277,"0"),#REF!,9,FALSE),""))</f>
        <v/>
      </c>
      <c r="J6277" s="19" t="str">
        <f>IF(A6277="","",IFERROR(VLOOKUP(TEXT(A6277,"0"),#REF!,10,FALSE),""))</f>
        <v/>
      </c>
      <c r="K6277" s="18" t="str">
        <f>IFERROR(INDEX(#REF!,MATCH(A6277,#REF!,0)),"")</f>
        <v/>
      </c>
      <c r="L6277" s="58" t="str">
        <f>IFERROR(INDEX(SKU!E:E,MATCH(B6277,SKU!C:C,0)),"")</f>
        <v/>
      </c>
      <c r="M6277" s="56"/>
      <c r="R6277" t="str">
        <f>IF(COUNTIF(ROMANEIOS!K:K,A6277)&gt;0,J6277,"")</f>
        <v/>
      </c>
    </row>
    <row r="6278" spans="1:18" ht="15.75" customHeight="1" x14ac:dyDescent="0.25">
      <c r="A6278" s="42" t="str">
        <f>IFERROR(INDEX(NFS!F:F,MATCH(B6278,NFS!E:E,0)),"")</f>
        <v/>
      </c>
      <c r="E6278" s="11" t="str">
        <f>IF(B6278="","",COUNTIF(SKU!C:C,B6278))</f>
        <v/>
      </c>
      <c r="H6278" s="64" t="str">
        <f>IF(A6278="","",IFERROR(VLOOKUP(TEXT(A6278,"0"),#REF!,7,FALSE),""))</f>
        <v/>
      </c>
      <c r="I6278" s="17" t="str">
        <f>IF(A6278="","",IFERROR(VLOOKUP(TEXT(A6278,"0"),#REF!,9,FALSE),""))</f>
        <v/>
      </c>
      <c r="J6278" s="19" t="str">
        <f>IF(A6278="","",IFERROR(VLOOKUP(TEXT(A6278,"0"),#REF!,10,FALSE),""))</f>
        <v/>
      </c>
      <c r="K6278" s="18" t="str">
        <f>IFERROR(INDEX(#REF!,MATCH(A6278,#REF!,0)),"")</f>
        <v/>
      </c>
      <c r="L6278" s="58" t="str">
        <f>IFERROR(INDEX(SKU!E:E,MATCH(B6278,SKU!C:C,0)),"")</f>
        <v/>
      </c>
      <c r="M6278" s="56"/>
      <c r="R6278" t="str">
        <f>IF(COUNTIF(ROMANEIOS!K:K,A6278)&gt;0,J6278,"")</f>
        <v/>
      </c>
    </row>
    <row r="6279" spans="1:18" ht="15.75" customHeight="1" x14ac:dyDescent="0.25">
      <c r="A6279" s="42" t="str">
        <f>IFERROR(INDEX(NFS!F:F,MATCH(B6279,NFS!E:E,0)),"")</f>
        <v/>
      </c>
      <c r="E6279" s="11" t="str">
        <f>IF(B6279="","",COUNTIF(SKU!C:C,B6279))</f>
        <v/>
      </c>
      <c r="H6279" s="64" t="str">
        <f>IF(A6279="","",IFERROR(VLOOKUP(TEXT(A6279,"0"),#REF!,7,FALSE),""))</f>
        <v/>
      </c>
      <c r="I6279" s="17" t="str">
        <f>IF(A6279="","",IFERROR(VLOOKUP(TEXT(A6279,"0"),#REF!,9,FALSE),""))</f>
        <v/>
      </c>
      <c r="J6279" s="19" t="str">
        <f>IF(A6279="","",IFERROR(VLOOKUP(TEXT(A6279,"0"),#REF!,10,FALSE),""))</f>
        <v/>
      </c>
      <c r="K6279" s="18" t="str">
        <f>IFERROR(INDEX(#REF!,MATCH(A6279,#REF!,0)),"")</f>
        <v/>
      </c>
      <c r="L6279" s="58" t="str">
        <f>IFERROR(INDEX(SKU!E:E,MATCH(B6279,SKU!C:C,0)),"")</f>
        <v/>
      </c>
      <c r="M6279" s="56"/>
      <c r="R6279" t="str">
        <f>IF(COUNTIF(ROMANEIOS!K:K,A6279)&gt;0,J6279,"")</f>
        <v/>
      </c>
    </row>
    <row r="6280" spans="1:18" ht="15.75" customHeight="1" x14ac:dyDescent="0.25">
      <c r="A6280" s="42" t="str">
        <f>IFERROR(INDEX(NFS!F:F,MATCH(B6280,NFS!E:E,0)),"")</f>
        <v/>
      </c>
      <c r="E6280" s="11" t="str">
        <f>IF(B6280="","",COUNTIF(SKU!C:C,B6280))</f>
        <v/>
      </c>
      <c r="H6280" s="64" t="str">
        <f>IF(A6280="","",IFERROR(VLOOKUP(TEXT(A6280,"0"),#REF!,7,FALSE),""))</f>
        <v/>
      </c>
      <c r="I6280" s="17" t="str">
        <f>IF(A6280="","",IFERROR(VLOOKUP(TEXT(A6280,"0"),#REF!,9,FALSE),""))</f>
        <v/>
      </c>
      <c r="J6280" s="19" t="str">
        <f>IF(A6280="","",IFERROR(VLOOKUP(TEXT(A6280,"0"),#REF!,10,FALSE),""))</f>
        <v/>
      </c>
      <c r="K6280" s="18" t="str">
        <f>IFERROR(INDEX(#REF!,MATCH(A6280,#REF!,0)),"")</f>
        <v/>
      </c>
      <c r="L6280" s="58" t="str">
        <f>IFERROR(INDEX(SKU!E:E,MATCH(B6280,SKU!C:C,0)),"")</f>
        <v/>
      </c>
      <c r="M6280" s="56"/>
      <c r="R6280" t="str">
        <f>IF(COUNTIF(ROMANEIOS!K:K,A6280)&gt;0,J6280,"")</f>
        <v/>
      </c>
    </row>
    <row r="6281" spans="1:18" ht="15.75" customHeight="1" x14ac:dyDescent="0.25">
      <c r="A6281" s="42" t="str">
        <f>IFERROR(INDEX(NFS!F:F,MATCH(B6281,NFS!E:E,0)),"")</f>
        <v/>
      </c>
      <c r="E6281" s="11" t="str">
        <f>IF(B6281="","",COUNTIF(SKU!C:C,B6281))</f>
        <v/>
      </c>
      <c r="H6281" s="64" t="str">
        <f>IF(A6281="","",IFERROR(VLOOKUP(TEXT(A6281,"0"),#REF!,7,FALSE),""))</f>
        <v/>
      </c>
      <c r="I6281" s="17" t="str">
        <f>IF(A6281="","",IFERROR(VLOOKUP(TEXT(A6281,"0"),#REF!,9,FALSE),""))</f>
        <v/>
      </c>
      <c r="J6281" s="19" t="str">
        <f>IF(A6281="","",IFERROR(VLOOKUP(TEXT(A6281,"0"),#REF!,10,FALSE),""))</f>
        <v/>
      </c>
      <c r="K6281" s="18" t="str">
        <f>IFERROR(INDEX(#REF!,MATCH(A6281,#REF!,0)),"")</f>
        <v/>
      </c>
      <c r="L6281" s="58" t="str">
        <f>IFERROR(INDEX(SKU!E:E,MATCH(B6281,SKU!C:C,0)),"")</f>
        <v/>
      </c>
      <c r="M6281" s="56"/>
      <c r="R6281" t="str">
        <f>IF(COUNTIF(ROMANEIOS!K:K,A6281)&gt;0,J6281,"")</f>
        <v/>
      </c>
    </row>
    <row r="6282" spans="1:18" ht="15.75" customHeight="1" x14ac:dyDescent="0.25">
      <c r="A6282" s="42" t="str">
        <f>IFERROR(INDEX(NFS!F:F,MATCH(B6282,NFS!E:E,0)),"")</f>
        <v/>
      </c>
      <c r="E6282" s="11" t="str">
        <f>IF(B6282="","",COUNTIF(SKU!C:C,B6282))</f>
        <v/>
      </c>
      <c r="H6282" s="64" t="str">
        <f>IF(A6282="","",IFERROR(VLOOKUP(TEXT(A6282,"0"),#REF!,7,FALSE),""))</f>
        <v/>
      </c>
      <c r="I6282" s="17" t="str">
        <f>IF(A6282="","",IFERROR(VLOOKUP(TEXT(A6282,"0"),#REF!,9,FALSE),""))</f>
        <v/>
      </c>
      <c r="J6282" s="19" t="str">
        <f>IF(A6282="","",IFERROR(VLOOKUP(TEXT(A6282,"0"),#REF!,10,FALSE),""))</f>
        <v/>
      </c>
      <c r="K6282" s="18" t="str">
        <f>IFERROR(INDEX(#REF!,MATCH(A6282,#REF!,0)),"")</f>
        <v/>
      </c>
      <c r="L6282" s="58" t="str">
        <f>IFERROR(INDEX(SKU!E:E,MATCH(B6282,SKU!C:C,0)),"")</f>
        <v/>
      </c>
      <c r="M6282" s="56"/>
      <c r="R6282" t="str">
        <f>IF(COUNTIF(ROMANEIOS!K:K,A6282)&gt;0,J6282,"")</f>
        <v/>
      </c>
    </row>
    <row r="6283" spans="1:18" ht="15.75" customHeight="1" x14ac:dyDescent="0.25">
      <c r="A6283" s="42" t="str">
        <f>IFERROR(INDEX(NFS!F:F,MATCH(B6283,NFS!E:E,0)),"")</f>
        <v/>
      </c>
      <c r="E6283" s="11" t="str">
        <f>IF(B6283="","",COUNTIF(SKU!C:C,B6283))</f>
        <v/>
      </c>
      <c r="H6283" s="64" t="str">
        <f>IF(A6283="","",IFERROR(VLOOKUP(TEXT(A6283,"0"),#REF!,7,FALSE),""))</f>
        <v/>
      </c>
      <c r="I6283" s="17" t="str">
        <f>IF(A6283="","",IFERROR(VLOOKUP(TEXT(A6283,"0"),#REF!,9,FALSE),""))</f>
        <v/>
      </c>
      <c r="J6283" s="19" t="str">
        <f>IF(A6283="","",IFERROR(VLOOKUP(TEXT(A6283,"0"),#REF!,10,FALSE),""))</f>
        <v/>
      </c>
      <c r="K6283" s="18" t="str">
        <f>IFERROR(INDEX(#REF!,MATCH(A6283,#REF!,0)),"")</f>
        <v/>
      </c>
      <c r="L6283" s="58" t="str">
        <f>IFERROR(INDEX(SKU!E:E,MATCH(B6283,SKU!C:C,0)),"")</f>
        <v/>
      </c>
      <c r="M6283" s="56"/>
      <c r="R6283" t="str">
        <f>IF(COUNTIF(ROMANEIOS!K:K,A6283)&gt;0,J6283,"")</f>
        <v/>
      </c>
    </row>
    <row r="6284" spans="1:18" ht="15.75" customHeight="1" x14ac:dyDescent="0.25">
      <c r="A6284" s="42" t="str">
        <f>IFERROR(INDEX(NFS!F:F,MATCH(B6284,NFS!E:E,0)),"")</f>
        <v/>
      </c>
      <c r="E6284" s="11" t="str">
        <f>IF(B6284="","",COUNTIF(SKU!C:C,B6284))</f>
        <v/>
      </c>
      <c r="H6284" s="64" t="str">
        <f>IF(A6284="","",IFERROR(VLOOKUP(TEXT(A6284,"0"),#REF!,7,FALSE),""))</f>
        <v/>
      </c>
      <c r="I6284" s="17" t="str">
        <f>IF(A6284="","",IFERROR(VLOOKUP(TEXT(A6284,"0"),#REF!,9,FALSE),""))</f>
        <v/>
      </c>
      <c r="J6284" s="19" t="str">
        <f>IF(A6284="","",IFERROR(VLOOKUP(TEXT(A6284,"0"),#REF!,10,FALSE),""))</f>
        <v/>
      </c>
      <c r="K6284" s="18" t="str">
        <f>IFERROR(INDEX(#REF!,MATCH(A6284,#REF!,0)),"")</f>
        <v/>
      </c>
      <c r="L6284" s="58" t="str">
        <f>IFERROR(INDEX(SKU!E:E,MATCH(B6284,SKU!C:C,0)),"")</f>
        <v/>
      </c>
      <c r="M6284" s="56"/>
      <c r="R6284" t="str">
        <f>IF(COUNTIF(ROMANEIOS!K:K,A6284)&gt;0,J6284,"")</f>
        <v/>
      </c>
    </row>
    <row r="6285" spans="1:18" ht="15.75" customHeight="1" x14ac:dyDescent="0.25">
      <c r="A6285" s="42" t="str">
        <f>IFERROR(INDEX(NFS!F:F,MATCH(B6285,NFS!E:E,0)),"")</f>
        <v/>
      </c>
      <c r="E6285" s="11" t="str">
        <f>IF(B6285="","",COUNTIF(SKU!C:C,B6285))</f>
        <v/>
      </c>
      <c r="H6285" s="64" t="str">
        <f>IF(A6285="","",IFERROR(VLOOKUP(TEXT(A6285,"0"),#REF!,7,FALSE),""))</f>
        <v/>
      </c>
      <c r="I6285" s="17" t="str">
        <f>IF(A6285="","",IFERROR(VLOOKUP(TEXT(A6285,"0"),#REF!,9,FALSE),""))</f>
        <v/>
      </c>
      <c r="J6285" s="19" t="str">
        <f>IF(A6285="","",IFERROR(VLOOKUP(TEXT(A6285,"0"),#REF!,10,FALSE),""))</f>
        <v/>
      </c>
      <c r="K6285" s="18" t="str">
        <f>IFERROR(INDEX(#REF!,MATCH(A6285,#REF!,0)),"")</f>
        <v/>
      </c>
      <c r="L6285" s="58" t="str">
        <f>IFERROR(INDEX(SKU!E:E,MATCH(B6285,SKU!C:C,0)),"")</f>
        <v/>
      </c>
      <c r="M6285" s="56"/>
      <c r="R6285" t="str">
        <f>IF(COUNTIF(ROMANEIOS!K:K,A6285)&gt;0,J6285,"")</f>
        <v/>
      </c>
    </row>
    <row r="6286" spans="1:18" ht="15.75" customHeight="1" x14ac:dyDescent="0.25">
      <c r="A6286" s="42" t="str">
        <f>IFERROR(INDEX(NFS!F:F,MATCH(B6286,NFS!E:E,0)),"")</f>
        <v/>
      </c>
      <c r="E6286" s="11" t="str">
        <f>IF(B6286="","",COUNTIF(SKU!C:C,B6286))</f>
        <v/>
      </c>
      <c r="H6286" s="64" t="str">
        <f>IF(A6286="","",IFERROR(VLOOKUP(TEXT(A6286,"0"),#REF!,7,FALSE),""))</f>
        <v/>
      </c>
      <c r="I6286" s="17" t="str">
        <f>IF(A6286="","",IFERROR(VLOOKUP(TEXT(A6286,"0"),#REF!,9,FALSE),""))</f>
        <v/>
      </c>
      <c r="J6286" s="19" t="str">
        <f>IF(A6286="","",IFERROR(VLOOKUP(TEXT(A6286,"0"),#REF!,10,FALSE),""))</f>
        <v/>
      </c>
      <c r="K6286" s="18" t="str">
        <f>IFERROR(INDEX(#REF!,MATCH(A6286,#REF!,0)),"")</f>
        <v/>
      </c>
      <c r="L6286" s="58" t="str">
        <f>IFERROR(INDEX(SKU!E:E,MATCH(B6286,SKU!C:C,0)),"")</f>
        <v/>
      </c>
      <c r="M6286" s="56"/>
      <c r="R6286" t="str">
        <f>IF(COUNTIF(ROMANEIOS!K:K,A6286)&gt;0,J6286,"")</f>
        <v/>
      </c>
    </row>
    <row r="6287" spans="1:18" ht="15.75" customHeight="1" x14ac:dyDescent="0.25">
      <c r="A6287" s="42" t="str">
        <f>IFERROR(INDEX(NFS!F:F,MATCH(B6287,NFS!E:E,0)),"")</f>
        <v/>
      </c>
      <c r="E6287" s="11" t="str">
        <f>IF(B6287="","",COUNTIF(SKU!C:C,B6287))</f>
        <v/>
      </c>
      <c r="H6287" s="64" t="str">
        <f>IF(A6287="","",IFERROR(VLOOKUP(TEXT(A6287,"0"),#REF!,7,FALSE),""))</f>
        <v/>
      </c>
      <c r="I6287" s="17" t="str">
        <f>IF(A6287="","",IFERROR(VLOOKUP(TEXT(A6287,"0"),#REF!,9,FALSE),""))</f>
        <v/>
      </c>
      <c r="J6287" s="19" t="str">
        <f>IF(A6287="","",IFERROR(VLOOKUP(TEXT(A6287,"0"),#REF!,10,FALSE),""))</f>
        <v/>
      </c>
      <c r="K6287" s="18" t="str">
        <f>IFERROR(INDEX(#REF!,MATCH(A6287,#REF!,0)),"")</f>
        <v/>
      </c>
      <c r="L6287" s="58" t="str">
        <f>IFERROR(INDEX(SKU!E:E,MATCH(B6287,SKU!C:C,0)),"")</f>
        <v/>
      </c>
      <c r="M6287" s="56"/>
      <c r="R6287" t="str">
        <f>IF(COUNTIF(ROMANEIOS!K:K,A6287)&gt;0,J6287,"")</f>
        <v/>
      </c>
    </row>
    <row r="6288" spans="1:18" ht="15.75" customHeight="1" x14ac:dyDescent="0.25">
      <c r="A6288" s="42" t="str">
        <f>IFERROR(INDEX(NFS!F:F,MATCH(B6288,NFS!E:E,0)),"")</f>
        <v/>
      </c>
      <c r="E6288" s="11" t="str">
        <f>IF(B6288="","",COUNTIF(SKU!C:C,B6288))</f>
        <v/>
      </c>
      <c r="H6288" s="64" t="str">
        <f>IF(A6288="","",IFERROR(VLOOKUP(TEXT(A6288,"0"),#REF!,7,FALSE),""))</f>
        <v/>
      </c>
      <c r="I6288" s="17" t="str">
        <f>IF(A6288="","",IFERROR(VLOOKUP(TEXT(A6288,"0"),#REF!,9,FALSE),""))</f>
        <v/>
      </c>
      <c r="J6288" s="19" t="str">
        <f>IF(A6288="","",IFERROR(VLOOKUP(TEXT(A6288,"0"),#REF!,10,FALSE),""))</f>
        <v/>
      </c>
      <c r="K6288" s="18" t="str">
        <f>IFERROR(INDEX(#REF!,MATCH(A6288,#REF!,0)),"")</f>
        <v/>
      </c>
      <c r="L6288" s="58" t="str">
        <f>IFERROR(INDEX(SKU!E:E,MATCH(B6288,SKU!C:C,0)),"")</f>
        <v/>
      </c>
      <c r="M6288" s="56"/>
      <c r="R6288" t="str">
        <f>IF(COUNTIF(ROMANEIOS!K:K,A6288)&gt;0,J6288,"")</f>
        <v/>
      </c>
    </row>
    <row r="6289" spans="1:18" ht="15.75" customHeight="1" x14ac:dyDescent="0.25">
      <c r="A6289" s="42" t="str">
        <f>IFERROR(INDEX(NFS!F:F,MATCH(B6289,NFS!E:E,0)),"")</f>
        <v/>
      </c>
      <c r="E6289" s="11" t="str">
        <f>IF(B6289="","",COUNTIF(SKU!C:C,B6289))</f>
        <v/>
      </c>
      <c r="H6289" s="64" t="str">
        <f>IF(A6289="","",IFERROR(VLOOKUP(TEXT(A6289,"0"),#REF!,7,FALSE),""))</f>
        <v/>
      </c>
      <c r="I6289" s="17" t="str">
        <f>IF(A6289="","",IFERROR(VLOOKUP(TEXT(A6289,"0"),#REF!,9,FALSE),""))</f>
        <v/>
      </c>
      <c r="J6289" s="19" t="str">
        <f>IF(A6289="","",IFERROR(VLOOKUP(TEXT(A6289,"0"),#REF!,10,FALSE),""))</f>
        <v/>
      </c>
      <c r="K6289" s="18" t="str">
        <f>IFERROR(INDEX(#REF!,MATCH(A6289,#REF!,0)),"")</f>
        <v/>
      </c>
      <c r="L6289" s="58" t="str">
        <f>IFERROR(INDEX(SKU!E:E,MATCH(B6289,SKU!C:C,0)),"")</f>
        <v/>
      </c>
      <c r="M6289" s="56"/>
      <c r="R6289" t="str">
        <f>IF(COUNTIF(ROMANEIOS!K:K,A6289)&gt;0,J6289,"")</f>
        <v/>
      </c>
    </row>
    <row r="6290" spans="1:18" ht="15.75" customHeight="1" x14ac:dyDescent="0.25">
      <c r="A6290" s="42" t="str">
        <f>IFERROR(INDEX(NFS!F:F,MATCH(B6290,NFS!E:E,0)),"")</f>
        <v/>
      </c>
      <c r="E6290" s="11" t="str">
        <f>IF(B6290="","",COUNTIF(SKU!C:C,B6290))</f>
        <v/>
      </c>
      <c r="H6290" s="64" t="str">
        <f>IF(A6290="","",IFERROR(VLOOKUP(TEXT(A6290,"0"),#REF!,7,FALSE),""))</f>
        <v/>
      </c>
      <c r="I6290" s="17" t="str">
        <f>IF(A6290="","",IFERROR(VLOOKUP(TEXT(A6290,"0"),#REF!,9,FALSE),""))</f>
        <v/>
      </c>
      <c r="J6290" s="19" t="str">
        <f>IF(A6290="","",IFERROR(VLOOKUP(TEXT(A6290,"0"),#REF!,10,FALSE),""))</f>
        <v/>
      </c>
      <c r="K6290" s="18" t="str">
        <f>IFERROR(INDEX(#REF!,MATCH(A6290,#REF!,0)),"")</f>
        <v/>
      </c>
      <c r="L6290" s="58" t="str">
        <f>IFERROR(INDEX(SKU!E:E,MATCH(B6290,SKU!C:C,0)),"")</f>
        <v/>
      </c>
      <c r="M6290" s="56"/>
      <c r="R6290" t="str">
        <f>IF(COUNTIF(ROMANEIOS!K:K,A6290)&gt;0,J6290,"")</f>
        <v/>
      </c>
    </row>
    <row r="6291" spans="1:18" ht="15.75" customHeight="1" x14ac:dyDescent="0.25">
      <c r="A6291" s="42" t="str">
        <f>IFERROR(INDEX(NFS!F:F,MATCH(B6291,NFS!E:E,0)),"")</f>
        <v/>
      </c>
      <c r="E6291" s="11" t="str">
        <f>IF(B6291="","",COUNTIF(SKU!C:C,B6291))</f>
        <v/>
      </c>
      <c r="H6291" s="64" t="str">
        <f>IF(A6291="","",IFERROR(VLOOKUP(TEXT(A6291,"0"),#REF!,7,FALSE),""))</f>
        <v/>
      </c>
      <c r="I6291" s="17" t="str">
        <f>IF(A6291="","",IFERROR(VLOOKUP(TEXT(A6291,"0"),#REF!,9,FALSE),""))</f>
        <v/>
      </c>
      <c r="J6291" s="19" t="str">
        <f>IF(A6291="","",IFERROR(VLOOKUP(TEXT(A6291,"0"),#REF!,10,FALSE),""))</f>
        <v/>
      </c>
      <c r="K6291" s="18" t="str">
        <f>IFERROR(INDEX(#REF!,MATCH(A6291,#REF!,0)),"")</f>
        <v/>
      </c>
      <c r="L6291" s="58" t="str">
        <f>IFERROR(INDEX(SKU!E:E,MATCH(B6291,SKU!C:C,0)),"")</f>
        <v/>
      </c>
      <c r="M6291" s="56"/>
      <c r="R6291" t="str">
        <f>IF(COUNTIF(ROMANEIOS!K:K,A6291)&gt;0,J6291,"")</f>
        <v/>
      </c>
    </row>
    <row r="6292" spans="1:18" ht="15.75" customHeight="1" x14ac:dyDescent="0.25">
      <c r="A6292" s="42" t="str">
        <f>IFERROR(INDEX(NFS!F:F,MATCH(B6292,NFS!E:E,0)),"")</f>
        <v/>
      </c>
      <c r="E6292" s="11" t="str">
        <f>IF(B6292="","",COUNTIF(SKU!C:C,B6292))</f>
        <v/>
      </c>
      <c r="H6292" s="64" t="str">
        <f>IF(A6292="","",IFERROR(VLOOKUP(TEXT(A6292,"0"),#REF!,7,FALSE),""))</f>
        <v/>
      </c>
      <c r="I6292" s="17" t="str">
        <f>IF(A6292="","",IFERROR(VLOOKUP(TEXT(A6292,"0"),#REF!,9,FALSE),""))</f>
        <v/>
      </c>
      <c r="J6292" s="19" t="str">
        <f>IF(A6292="","",IFERROR(VLOOKUP(TEXT(A6292,"0"),#REF!,10,FALSE),""))</f>
        <v/>
      </c>
      <c r="K6292" s="18" t="str">
        <f>IFERROR(INDEX(#REF!,MATCH(A6292,#REF!,0)),"")</f>
        <v/>
      </c>
      <c r="L6292" s="58" t="str">
        <f>IFERROR(INDEX(SKU!E:E,MATCH(B6292,SKU!C:C,0)),"")</f>
        <v/>
      </c>
      <c r="M6292" s="56"/>
      <c r="R6292" t="str">
        <f>IF(COUNTIF(ROMANEIOS!K:K,A6292)&gt;0,J6292,"")</f>
        <v/>
      </c>
    </row>
    <row r="6293" spans="1:18" ht="15.75" customHeight="1" x14ac:dyDescent="0.25">
      <c r="A6293" s="42" t="str">
        <f>IFERROR(INDEX(NFS!F:F,MATCH(B6293,NFS!E:E,0)),"")</f>
        <v/>
      </c>
      <c r="E6293" s="11" t="str">
        <f>IF(B6293="","",COUNTIF(SKU!C:C,B6293))</f>
        <v/>
      </c>
      <c r="H6293" s="64" t="str">
        <f>IF(A6293="","",IFERROR(VLOOKUP(TEXT(A6293,"0"),#REF!,7,FALSE),""))</f>
        <v/>
      </c>
      <c r="I6293" s="17" t="str">
        <f>IF(A6293="","",IFERROR(VLOOKUP(TEXT(A6293,"0"),#REF!,9,FALSE),""))</f>
        <v/>
      </c>
      <c r="J6293" s="19" t="str">
        <f>IF(A6293="","",IFERROR(VLOOKUP(TEXT(A6293,"0"),#REF!,10,FALSE),""))</f>
        <v/>
      </c>
      <c r="K6293" s="18" t="str">
        <f>IFERROR(INDEX(#REF!,MATCH(A6293,#REF!,0)),"")</f>
        <v/>
      </c>
      <c r="L6293" s="58" t="str">
        <f>IFERROR(INDEX(SKU!E:E,MATCH(B6293,SKU!C:C,0)),"")</f>
        <v/>
      </c>
      <c r="M6293" s="56"/>
      <c r="R6293" t="str">
        <f>IF(COUNTIF(ROMANEIOS!K:K,A6293)&gt;0,J6293,"")</f>
        <v/>
      </c>
    </row>
    <row r="6294" spans="1:18" ht="15.75" customHeight="1" x14ac:dyDescent="0.25">
      <c r="A6294" s="42" t="str">
        <f>IFERROR(INDEX(NFS!F:F,MATCH(B6294,NFS!E:E,0)),"")</f>
        <v/>
      </c>
      <c r="E6294" s="11" t="str">
        <f>IF(B6294="","",COUNTIF(SKU!C:C,B6294))</f>
        <v/>
      </c>
      <c r="H6294" s="64" t="str">
        <f>IF(A6294="","",IFERROR(VLOOKUP(TEXT(A6294,"0"),#REF!,7,FALSE),""))</f>
        <v/>
      </c>
      <c r="I6294" s="17" t="str">
        <f>IF(A6294="","",IFERROR(VLOOKUP(TEXT(A6294,"0"),#REF!,9,FALSE),""))</f>
        <v/>
      </c>
      <c r="J6294" s="19" t="str">
        <f>IF(A6294="","",IFERROR(VLOOKUP(TEXT(A6294,"0"),#REF!,10,FALSE),""))</f>
        <v/>
      </c>
      <c r="K6294" s="18" t="str">
        <f>IFERROR(INDEX(#REF!,MATCH(A6294,#REF!,0)),"")</f>
        <v/>
      </c>
      <c r="L6294" s="58" t="str">
        <f>IFERROR(INDEX(SKU!E:E,MATCH(B6294,SKU!C:C,0)),"")</f>
        <v/>
      </c>
      <c r="M6294" s="56"/>
      <c r="R6294" t="str">
        <f>IF(COUNTIF(ROMANEIOS!K:K,A6294)&gt;0,J6294,"")</f>
        <v/>
      </c>
    </row>
    <row r="6295" spans="1:18" ht="15.75" customHeight="1" x14ac:dyDescent="0.25">
      <c r="A6295" s="42" t="str">
        <f>IFERROR(INDEX(NFS!F:F,MATCH(B6295,NFS!E:E,0)),"")</f>
        <v/>
      </c>
      <c r="E6295" s="11" t="str">
        <f>IF(B6295="","",COUNTIF(SKU!C:C,B6295))</f>
        <v/>
      </c>
      <c r="H6295" s="64" t="str">
        <f>IF(A6295="","",IFERROR(VLOOKUP(TEXT(A6295,"0"),#REF!,7,FALSE),""))</f>
        <v/>
      </c>
      <c r="I6295" s="17" t="str">
        <f>IF(A6295="","",IFERROR(VLOOKUP(TEXT(A6295,"0"),#REF!,9,FALSE),""))</f>
        <v/>
      </c>
      <c r="J6295" s="19" t="str">
        <f>IF(A6295="","",IFERROR(VLOOKUP(TEXT(A6295,"0"),#REF!,10,FALSE),""))</f>
        <v/>
      </c>
      <c r="K6295" s="18" t="str">
        <f>IFERROR(INDEX(#REF!,MATCH(A6295,#REF!,0)),"")</f>
        <v/>
      </c>
      <c r="L6295" s="58" t="str">
        <f>IFERROR(INDEX(SKU!E:E,MATCH(B6295,SKU!C:C,0)),"")</f>
        <v/>
      </c>
      <c r="M6295" s="56"/>
      <c r="R6295" t="str">
        <f>IF(COUNTIF(ROMANEIOS!K:K,A6295)&gt;0,J6295,"")</f>
        <v/>
      </c>
    </row>
    <row r="6296" spans="1:18" ht="15.75" customHeight="1" x14ac:dyDescent="0.25">
      <c r="A6296" s="42" t="str">
        <f>IFERROR(INDEX(NFS!F:F,MATCH(B6296,NFS!E:E,0)),"")</f>
        <v/>
      </c>
      <c r="E6296" s="11" t="str">
        <f>IF(B6296="","",COUNTIF(SKU!C:C,B6296))</f>
        <v/>
      </c>
      <c r="H6296" s="64" t="str">
        <f>IF(A6296="","",IFERROR(VLOOKUP(TEXT(A6296,"0"),#REF!,7,FALSE),""))</f>
        <v/>
      </c>
      <c r="I6296" s="17" t="str">
        <f>IF(A6296="","",IFERROR(VLOOKUP(TEXT(A6296,"0"),#REF!,9,FALSE),""))</f>
        <v/>
      </c>
      <c r="J6296" s="19" t="str">
        <f>IF(A6296="","",IFERROR(VLOOKUP(TEXT(A6296,"0"),#REF!,10,FALSE),""))</f>
        <v/>
      </c>
      <c r="K6296" s="18" t="str">
        <f>IFERROR(INDEX(#REF!,MATCH(A6296,#REF!,0)),"")</f>
        <v/>
      </c>
      <c r="L6296" s="58" t="str">
        <f>IFERROR(INDEX(SKU!E:E,MATCH(B6296,SKU!C:C,0)),"")</f>
        <v/>
      </c>
      <c r="M6296" s="56"/>
      <c r="R6296" t="str">
        <f>IF(COUNTIF(ROMANEIOS!K:K,A6296)&gt;0,J6296,"")</f>
        <v/>
      </c>
    </row>
    <row r="6297" spans="1:18" ht="15.75" customHeight="1" x14ac:dyDescent="0.25">
      <c r="A6297" s="42" t="str">
        <f>IFERROR(INDEX(NFS!F:F,MATCH(B6297,NFS!E:E,0)),"")</f>
        <v/>
      </c>
      <c r="E6297" s="11" t="str">
        <f>IF(B6297="","",COUNTIF(SKU!C:C,B6297))</f>
        <v/>
      </c>
      <c r="H6297" s="64" t="str">
        <f>IF(A6297="","",IFERROR(VLOOKUP(TEXT(A6297,"0"),#REF!,7,FALSE),""))</f>
        <v/>
      </c>
      <c r="I6297" s="17" t="str">
        <f>IF(A6297="","",IFERROR(VLOOKUP(TEXT(A6297,"0"),#REF!,9,FALSE),""))</f>
        <v/>
      </c>
      <c r="J6297" s="19" t="str">
        <f>IF(A6297="","",IFERROR(VLOOKUP(TEXT(A6297,"0"),#REF!,10,FALSE),""))</f>
        <v/>
      </c>
      <c r="K6297" s="18" t="str">
        <f>IFERROR(INDEX(#REF!,MATCH(A6297,#REF!,0)),"")</f>
        <v/>
      </c>
      <c r="L6297" s="58" t="str">
        <f>IFERROR(INDEX(SKU!E:E,MATCH(B6297,SKU!C:C,0)),"")</f>
        <v/>
      </c>
      <c r="M6297" s="56"/>
      <c r="R6297" t="str">
        <f>IF(COUNTIF(ROMANEIOS!K:K,A6297)&gt;0,J6297,"")</f>
        <v/>
      </c>
    </row>
    <row r="6298" spans="1:18" ht="15.75" customHeight="1" x14ac:dyDescent="0.25">
      <c r="A6298" s="42" t="str">
        <f>IFERROR(INDEX(NFS!F:F,MATCH(B6298,NFS!E:E,0)),"")</f>
        <v/>
      </c>
      <c r="E6298" s="11" t="str">
        <f>IF(B6298="","",COUNTIF(SKU!C:C,B6298))</f>
        <v/>
      </c>
      <c r="H6298" s="64" t="str">
        <f>IF(A6298="","",IFERROR(VLOOKUP(TEXT(A6298,"0"),#REF!,7,FALSE),""))</f>
        <v/>
      </c>
      <c r="I6298" s="17" t="str">
        <f>IF(A6298="","",IFERROR(VLOOKUP(TEXT(A6298,"0"),#REF!,9,FALSE),""))</f>
        <v/>
      </c>
      <c r="J6298" s="19" t="str">
        <f>IF(A6298="","",IFERROR(VLOOKUP(TEXT(A6298,"0"),#REF!,10,FALSE),""))</f>
        <v/>
      </c>
      <c r="K6298" s="18" t="str">
        <f>IFERROR(INDEX(#REF!,MATCH(A6298,#REF!,0)),"")</f>
        <v/>
      </c>
      <c r="L6298" s="58" t="str">
        <f>IFERROR(INDEX(SKU!E:E,MATCH(B6298,SKU!C:C,0)),"")</f>
        <v/>
      </c>
      <c r="M6298" s="56"/>
      <c r="R6298" t="str">
        <f>IF(COUNTIF(ROMANEIOS!K:K,A6298)&gt;0,J6298,"")</f>
        <v/>
      </c>
    </row>
    <row r="6299" spans="1:18" ht="15.75" customHeight="1" x14ac:dyDescent="0.25">
      <c r="A6299" s="42" t="str">
        <f>IFERROR(INDEX(NFS!F:F,MATCH(B6299,NFS!E:E,0)),"")</f>
        <v/>
      </c>
      <c r="E6299" s="11" t="str">
        <f>IF(B6299="","",COUNTIF(SKU!C:C,B6299))</f>
        <v/>
      </c>
      <c r="H6299" s="64" t="str">
        <f>IF(A6299="","",IFERROR(VLOOKUP(TEXT(A6299,"0"),#REF!,7,FALSE),""))</f>
        <v/>
      </c>
      <c r="I6299" s="17" t="str">
        <f>IF(A6299="","",IFERROR(VLOOKUP(TEXT(A6299,"0"),#REF!,9,FALSE),""))</f>
        <v/>
      </c>
      <c r="J6299" s="19" t="str">
        <f>IF(A6299="","",IFERROR(VLOOKUP(TEXT(A6299,"0"),#REF!,10,FALSE),""))</f>
        <v/>
      </c>
      <c r="K6299" s="18" t="str">
        <f>IFERROR(INDEX(#REF!,MATCH(A6299,#REF!,0)),"")</f>
        <v/>
      </c>
      <c r="L6299" s="58" t="str">
        <f>IFERROR(INDEX(SKU!E:E,MATCH(B6299,SKU!C:C,0)),"")</f>
        <v/>
      </c>
      <c r="M6299" s="56"/>
      <c r="R6299" t="str">
        <f>IF(COUNTIF(ROMANEIOS!K:K,A6299)&gt;0,J6299,"")</f>
        <v/>
      </c>
    </row>
    <row r="6300" spans="1:18" ht="15.75" customHeight="1" x14ac:dyDescent="0.25">
      <c r="A6300" s="42" t="str">
        <f>IFERROR(INDEX(NFS!F:F,MATCH(B6300,NFS!E:E,0)),"")</f>
        <v/>
      </c>
      <c r="E6300" s="11" t="str">
        <f>IF(B6300="","",COUNTIF(SKU!C:C,B6300))</f>
        <v/>
      </c>
      <c r="H6300" s="64" t="str">
        <f>IF(A6300="","",IFERROR(VLOOKUP(TEXT(A6300,"0"),#REF!,7,FALSE),""))</f>
        <v/>
      </c>
      <c r="I6300" s="17" t="str">
        <f>IF(A6300="","",IFERROR(VLOOKUP(TEXT(A6300,"0"),#REF!,9,FALSE),""))</f>
        <v/>
      </c>
      <c r="J6300" s="19" t="str">
        <f>IF(A6300="","",IFERROR(VLOOKUP(TEXT(A6300,"0"),#REF!,10,FALSE),""))</f>
        <v/>
      </c>
      <c r="K6300" s="18" t="str">
        <f>IFERROR(INDEX(#REF!,MATCH(A6300,#REF!,0)),"")</f>
        <v/>
      </c>
      <c r="L6300" s="58" t="str">
        <f>IFERROR(INDEX(SKU!E:E,MATCH(B6300,SKU!C:C,0)),"")</f>
        <v/>
      </c>
      <c r="M6300" s="56"/>
      <c r="R6300" t="str">
        <f>IF(COUNTIF(ROMANEIOS!K:K,A6300)&gt;0,J6300,"")</f>
        <v/>
      </c>
    </row>
    <row r="6301" spans="1:18" ht="15.75" customHeight="1" x14ac:dyDescent="0.25">
      <c r="A6301" s="42" t="str">
        <f>IFERROR(INDEX(NFS!F:F,MATCH(B6301,NFS!E:E,0)),"")</f>
        <v/>
      </c>
      <c r="E6301" s="11" t="str">
        <f>IF(B6301="","",COUNTIF(SKU!C:C,B6301))</f>
        <v/>
      </c>
      <c r="H6301" s="64" t="str">
        <f>IF(A6301="","",IFERROR(VLOOKUP(TEXT(A6301,"0"),#REF!,7,FALSE),""))</f>
        <v/>
      </c>
      <c r="I6301" s="17" t="str">
        <f>IF(A6301="","",IFERROR(VLOOKUP(TEXT(A6301,"0"),#REF!,9,FALSE),""))</f>
        <v/>
      </c>
      <c r="J6301" s="19" t="str">
        <f>IF(A6301="","",IFERROR(VLOOKUP(TEXT(A6301,"0"),#REF!,10,FALSE),""))</f>
        <v/>
      </c>
      <c r="K6301" s="18" t="str">
        <f>IFERROR(INDEX(#REF!,MATCH(A6301,#REF!,0)),"")</f>
        <v/>
      </c>
      <c r="L6301" s="58" t="str">
        <f>IFERROR(INDEX(SKU!E:E,MATCH(B6301,SKU!C:C,0)),"")</f>
        <v/>
      </c>
      <c r="M6301" s="56"/>
      <c r="R6301" t="str">
        <f>IF(COUNTIF(ROMANEIOS!K:K,A6301)&gt;0,J6301,"")</f>
        <v/>
      </c>
    </row>
    <row r="6302" spans="1:18" ht="15.75" customHeight="1" x14ac:dyDescent="0.25">
      <c r="A6302" s="42" t="str">
        <f>IFERROR(INDEX(NFS!F:F,MATCH(B6302,NFS!E:E,0)),"")</f>
        <v/>
      </c>
      <c r="E6302" s="11" t="str">
        <f>IF(B6302="","",COUNTIF(SKU!C:C,B6302))</f>
        <v/>
      </c>
      <c r="H6302" s="64" t="str">
        <f>IF(A6302="","",IFERROR(VLOOKUP(TEXT(A6302,"0"),#REF!,7,FALSE),""))</f>
        <v/>
      </c>
      <c r="I6302" s="17" t="str">
        <f>IF(A6302="","",IFERROR(VLOOKUP(TEXT(A6302,"0"),#REF!,9,FALSE),""))</f>
        <v/>
      </c>
      <c r="J6302" s="19" t="str">
        <f>IF(A6302="","",IFERROR(VLOOKUP(TEXT(A6302,"0"),#REF!,10,FALSE),""))</f>
        <v/>
      </c>
      <c r="K6302" s="18" t="str">
        <f>IFERROR(INDEX(#REF!,MATCH(A6302,#REF!,0)),"")</f>
        <v/>
      </c>
      <c r="L6302" s="58" t="str">
        <f>IFERROR(INDEX(SKU!E:E,MATCH(B6302,SKU!C:C,0)),"")</f>
        <v/>
      </c>
      <c r="M6302" s="56"/>
      <c r="R6302" t="str">
        <f>IF(COUNTIF(ROMANEIOS!K:K,A6302)&gt;0,J6302,"")</f>
        <v/>
      </c>
    </row>
    <row r="6303" spans="1:18" ht="15.75" customHeight="1" x14ac:dyDescent="0.25">
      <c r="A6303" s="42" t="str">
        <f>IFERROR(INDEX(NFS!F:F,MATCH(B6303,NFS!E:E,0)),"")</f>
        <v/>
      </c>
      <c r="E6303" s="11" t="str">
        <f>IF(B6303="","",COUNTIF(SKU!C:C,B6303))</f>
        <v/>
      </c>
      <c r="H6303" s="64" t="str">
        <f>IF(A6303="","",IFERROR(VLOOKUP(TEXT(A6303,"0"),#REF!,7,FALSE),""))</f>
        <v/>
      </c>
      <c r="I6303" s="17" t="str">
        <f>IF(A6303="","",IFERROR(VLOOKUP(TEXT(A6303,"0"),#REF!,9,FALSE),""))</f>
        <v/>
      </c>
      <c r="J6303" s="19" t="str">
        <f>IF(A6303="","",IFERROR(VLOOKUP(TEXT(A6303,"0"),#REF!,10,FALSE),""))</f>
        <v/>
      </c>
      <c r="K6303" s="18" t="str">
        <f>IFERROR(INDEX(#REF!,MATCH(A6303,#REF!,0)),"")</f>
        <v/>
      </c>
      <c r="L6303" s="58" t="str">
        <f>IFERROR(INDEX(SKU!E:E,MATCH(B6303,SKU!C:C,0)),"")</f>
        <v/>
      </c>
      <c r="M6303" s="56"/>
      <c r="R6303" t="str">
        <f>IF(COUNTIF(ROMANEIOS!K:K,A6303)&gt;0,J6303,"")</f>
        <v/>
      </c>
    </row>
    <row r="6304" spans="1:18" ht="15.75" customHeight="1" x14ac:dyDescent="0.25">
      <c r="A6304" s="42" t="str">
        <f>IFERROR(INDEX(NFS!F:F,MATCH(B6304,NFS!E:E,0)),"")</f>
        <v/>
      </c>
      <c r="E6304" s="11" t="str">
        <f>IF(B6304="","",COUNTIF(SKU!C:C,B6304))</f>
        <v/>
      </c>
      <c r="H6304" s="64" t="str">
        <f>IF(A6304="","",IFERROR(VLOOKUP(TEXT(A6304,"0"),#REF!,7,FALSE),""))</f>
        <v/>
      </c>
      <c r="I6304" s="17" t="str">
        <f>IF(A6304="","",IFERROR(VLOOKUP(TEXT(A6304,"0"),#REF!,9,FALSE),""))</f>
        <v/>
      </c>
      <c r="J6304" s="19" t="str">
        <f>IF(A6304="","",IFERROR(VLOOKUP(TEXT(A6304,"0"),#REF!,10,FALSE),""))</f>
        <v/>
      </c>
      <c r="K6304" s="18" t="str">
        <f>IFERROR(INDEX(#REF!,MATCH(A6304,#REF!,0)),"")</f>
        <v/>
      </c>
      <c r="L6304" s="58" t="str">
        <f>IFERROR(INDEX(SKU!E:E,MATCH(B6304,SKU!C:C,0)),"")</f>
        <v/>
      </c>
      <c r="M6304" s="56"/>
      <c r="R6304" t="str">
        <f>IF(COUNTIF(ROMANEIOS!K:K,A6304)&gt;0,J6304,"")</f>
        <v/>
      </c>
    </row>
    <row r="6305" spans="1:18" ht="15.75" customHeight="1" x14ac:dyDescent="0.25">
      <c r="A6305" s="42" t="str">
        <f>IFERROR(INDEX(NFS!F:F,MATCH(B6305,NFS!E:E,0)),"")</f>
        <v/>
      </c>
      <c r="E6305" s="11" t="str">
        <f>IF(B6305="","",COUNTIF(SKU!C:C,B6305))</f>
        <v/>
      </c>
      <c r="H6305" s="64" t="str">
        <f>IF(A6305="","",IFERROR(VLOOKUP(TEXT(A6305,"0"),#REF!,7,FALSE),""))</f>
        <v/>
      </c>
      <c r="I6305" s="17" t="str">
        <f>IF(A6305="","",IFERROR(VLOOKUP(TEXT(A6305,"0"),#REF!,9,FALSE),""))</f>
        <v/>
      </c>
      <c r="J6305" s="19" t="str">
        <f>IF(A6305="","",IFERROR(VLOOKUP(TEXT(A6305,"0"),#REF!,10,FALSE),""))</f>
        <v/>
      </c>
      <c r="K6305" s="18" t="str">
        <f>IFERROR(INDEX(#REF!,MATCH(A6305,#REF!,0)),"")</f>
        <v/>
      </c>
      <c r="L6305" s="58" t="str">
        <f>IFERROR(INDEX(SKU!E:E,MATCH(B6305,SKU!C:C,0)),"")</f>
        <v/>
      </c>
      <c r="M6305" s="56"/>
      <c r="R6305" t="str">
        <f>IF(COUNTIF(ROMANEIOS!K:K,A6305)&gt;0,J6305,"")</f>
        <v/>
      </c>
    </row>
    <row r="6306" spans="1:18" ht="15.75" customHeight="1" x14ac:dyDescent="0.25">
      <c r="A6306" s="42" t="str">
        <f>IFERROR(INDEX(NFS!F:F,MATCH(B6306,NFS!E:E,0)),"")</f>
        <v/>
      </c>
      <c r="E6306" s="11" t="str">
        <f>IF(B6306="","",COUNTIF(SKU!C:C,B6306))</f>
        <v/>
      </c>
      <c r="H6306" s="64" t="str">
        <f>IF(A6306="","",IFERROR(VLOOKUP(TEXT(A6306,"0"),#REF!,7,FALSE),""))</f>
        <v/>
      </c>
      <c r="I6306" s="17" t="str">
        <f>IF(A6306="","",IFERROR(VLOOKUP(TEXT(A6306,"0"),#REF!,9,FALSE),""))</f>
        <v/>
      </c>
      <c r="J6306" s="19" t="str">
        <f>IF(A6306="","",IFERROR(VLOOKUP(TEXT(A6306,"0"),#REF!,10,FALSE),""))</f>
        <v/>
      </c>
      <c r="K6306" s="18" t="str">
        <f>IFERROR(INDEX(#REF!,MATCH(A6306,#REF!,0)),"")</f>
        <v/>
      </c>
      <c r="L6306" s="58" t="str">
        <f>IFERROR(INDEX(SKU!E:E,MATCH(B6306,SKU!C:C,0)),"")</f>
        <v/>
      </c>
      <c r="M6306" s="56"/>
      <c r="R6306" t="str">
        <f>IF(COUNTIF(ROMANEIOS!K:K,A6306)&gt;0,J6306,"")</f>
        <v/>
      </c>
    </row>
    <row r="6307" spans="1:18" ht="15.75" customHeight="1" x14ac:dyDescent="0.25">
      <c r="A6307" s="42" t="str">
        <f>IFERROR(INDEX(NFS!F:F,MATCH(B6307,NFS!E:E,0)),"")</f>
        <v/>
      </c>
      <c r="E6307" s="11" t="str">
        <f>IF(B6307="","",COUNTIF(SKU!C:C,B6307))</f>
        <v/>
      </c>
      <c r="H6307" s="64" t="str">
        <f>IF(A6307="","",IFERROR(VLOOKUP(TEXT(A6307,"0"),#REF!,7,FALSE),""))</f>
        <v/>
      </c>
      <c r="I6307" s="17" t="str">
        <f>IF(A6307="","",IFERROR(VLOOKUP(TEXT(A6307,"0"),#REF!,9,FALSE),""))</f>
        <v/>
      </c>
      <c r="J6307" s="19" t="str">
        <f>IF(A6307="","",IFERROR(VLOOKUP(TEXT(A6307,"0"),#REF!,10,FALSE),""))</f>
        <v/>
      </c>
      <c r="K6307" s="18" t="str">
        <f>IFERROR(INDEX(#REF!,MATCH(A6307,#REF!,0)),"")</f>
        <v/>
      </c>
      <c r="L6307" s="58" t="str">
        <f>IFERROR(INDEX(SKU!E:E,MATCH(B6307,SKU!C:C,0)),"")</f>
        <v/>
      </c>
      <c r="M6307" s="56"/>
      <c r="R6307" t="str">
        <f>IF(COUNTIF(ROMANEIOS!K:K,A6307)&gt;0,J6307,"")</f>
        <v/>
      </c>
    </row>
    <row r="6308" spans="1:18" ht="15.75" customHeight="1" x14ac:dyDescent="0.25">
      <c r="A6308" s="42" t="str">
        <f>IFERROR(INDEX(NFS!F:F,MATCH(B6308,NFS!E:E,0)),"")</f>
        <v/>
      </c>
      <c r="E6308" s="11" t="str">
        <f>IF(B6308="","",COUNTIF(SKU!C:C,B6308))</f>
        <v/>
      </c>
      <c r="H6308" s="64" t="str">
        <f>IF(A6308="","",IFERROR(VLOOKUP(TEXT(A6308,"0"),#REF!,7,FALSE),""))</f>
        <v/>
      </c>
      <c r="I6308" s="17" t="str">
        <f>IF(A6308="","",IFERROR(VLOOKUP(TEXT(A6308,"0"),#REF!,9,FALSE),""))</f>
        <v/>
      </c>
      <c r="J6308" s="19" t="str">
        <f>IF(A6308="","",IFERROR(VLOOKUP(TEXT(A6308,"0"),#REF!,10,FALSE),""))</f>
        <v/>
      </c>
      <c r="K6308" s="18" t="str">
        <f>IFERROR(INDEX(#REF!,MATCH(A6308,#REF!,0)),"")</f>
        <v/>
      </c>
      <c r="L6308" s="58" t="str">
        <f>IFERROR(INDEX(SKU!E:E,MATCH(B6308,SKU!C:C,0)),"")</f>
        <v/>
      </c>
      <c r="M6308" s="56"/>
      <c r="R6308" t="str">
        <f>IF(COUNTIF(ROMANEIOS!K:K,A6308)&gt;0,J6308,"")</f>
        <v/>
      </c>
    </row>
    <row r="6309" spans="1:18" ht="15.75" customHeight="1" x14ac:dyDescent="0.25">
      <c r="A6309" s="42" t="str">
        <f>IFERROR(INDEX(NFS!F:F,MATCH(B6309,NFS!E:E,0)),"")</f>
        <v/>
      </c>
      <c r="E6309" s="11" t="str">
        <f>IF(B6309="","",COUNTIF(SKU!C:C,B6309))</f>
        <v/>
      </c>
      <c r="H6309" s="64" t="str">
        <f>IF(A6309="","",IFERROR(VLOOKUP(TEXT(A6309,"0"),#REF!,7,FALSE),""))</f>
        <v/>
      </c>
      <c r="I6309" s="17" t="str">
        <f>IF(A6309="","",IFERROR(VLOOKUP(TEXT(A6309,"0"),#REF!,9,FALSE),""))</f>
        <v/>
      </c>
      <c r="J6309" s="19" t="str">
        <f>IF(A6309="","",IFERROR(VLOOKUP(TEXT(A6309,"0"),#REF!,10,FALSE),""))</f>
        <v/>
      </c>
      <c r="K6309" s="18" t="str">
        <f>IFERROR(INDEX(#REF!,MATCH(A6309,#REF!,0)),"")</f>
        <v/>
      </c>
      <c r="L6309" s="58" t="str">
        <f>IFERROR(INDEX(SKU!E:E,MATCH(B6309,SKU!C:C,0)),"")</f>
        <v/>
      </c>
      <c r="M6309" s="56"/>
      <c r="R6309" t="str">
        <f>IF(COUNTIF(ROMANEIOS!K:K,A6309)&gt;0,J6309,"")</f>
        <v/>
      </c>
    </row>
    <row r="6310" spans="1:18" ht="15.75" customHeight="1" x14ac:dyDescent="0.25">
      <c r="A6310" s="42" t="str">
        <f>IFERROR(INDEX(NFS!F:F,MATCH(B6310,NFS!E:E,0)),"")</f>
        <v/>
      </c>
      <c r="E6310" s="11" t="str">
        <f>IF(B6310="","",COUNTIF(SKU!C:C,B6310))</f>
        <v/>
      </c>
      <c r="H6310" s="64" t="str">
        <f>IF(A6310="","",IFERROR(VLOOKUP(TEXT(A6310,"0"),#REF!,7,FALSE),""))</f>
        <v/>
      </c>
      <c r="I6310" s="17" t="str">
        <f>IF(A6310="","",IFERROR(VLOOKUP(TEXT(A6310,"0"),#REF!,9,FALSE),""))</f>
        <v/>
      </c>
      <c r="J6310" s="19" t="str">
        <f>IF(A6310="","",IFERROR(VLOOKUP(TEXT(A6310,"0"),#REF!,10,FALSE),""))</f>
        <v/>
      </c>
      <c r="K6310" s="18" t="str">
        <f>IFERROR(INDEX(#REF!,MATCH(A6310,#REF!,0)),"")</f>
        <v/>
      </c>
      <c r="L6310" s="58" t="str">
        <f>IFERROR(INDEX(SKU!E:E,MATCH(B6310,SKU!C:C,0)),"")</f>
        <v/>
      </c>
      <c r="M6310" s="56"/>
      <c r="R6310" t="str">
        <f>IF(COUNTIF(ROMANEIOS!K:K,A6310)&gt;0,J6310,"")</f>
        <v/>
      </c>
    </row>
    <row r="6311" spans="1:18" ht="15.75" customHeight="1" x14ac:dyDescent="0.25">
      <c r="A6311" s="42" t="str">
        <f>IFERROR(INDEX(NFS!F:F,MATCH(B6311,NFS!E:E,0)),"")</f>
        <v/>
      </c>
      <c r="E6311" s="11" t="str">
        <f>IF(B6311="","",COUNTIF(SKU!C:C,B6311))</f>
        <v/>
      </c>
      <c r="H6311" s="64" t="str">
        <f>IF(A6311="","",IFERROR(VLOOKUP(TEXT(A6311,"0"),#REF!,7,FALSE),""))</f>
        <v/>
      </c>
      <c r="I6311" s="17" t="str">
        <f>IF(A6311="","",IFERROR(VLOOKUP(TEXT(A6311,"0"),#REF!,9,FALSE),""))</f>
        <v/>
      </c>
      <c r="J6311" s="19" t="str">
        <f>IF(A6311="","",IFERROR(VLOOKUP(TEXT(A6311,"0"),#REF!,10,FALSE),""))</f>
        <v/>
      </c>
      <c r="K6311" s="18" t="str">
        <f>IFERROR(INDEX(#REF!,MATCH(A6311,#REF!,0)),"")</f>
        <v/>
      </c>
      <c r="L6311" s="58" t="str">
        <f>IFERROR(INDEX(SKU!E:E,MATCH(B6311,SKU!C:C,0)),"")</f>
        <v/>
      </c>
      <c r="M6311" s="56"/>
      <c r="R6311" t="str">
        <f>IF(COUNTIF(ROMANEIOS!K:K,A6311)&gt;0,J6311,"")</f>
        <v/>
      </c>
    </row>
    <row r="6312" spans="1:18" ht="15.75" customHeight="1" x14ac:dyDescent="0.25">
      <c r="A6312" s="42" t="str">
        <f>IFERROR(INDEX(NFS!F:F,MATCH(B6312,NFS!E:E,0)),"")</f>
        <v/>
      </c>
      <c r="E6312" s="11" t="str">
        <f>IF(B6312="","",COUNTIF(SKU!C:C,B6312))</f>
        <v/>
      </c>
      <c r="H6312" s="64" t="str">
        <f>IF(A6312="","",IFERROR(VLOOKUP(TEXT(A6312,"0"),#REF!,7,FALSE),""))</f>
        <v/>
      </c>
      <c r="I6312" s="17" t="str">
        <f>IF(A6312="","",IFERROR(VLOOKUP(TEXT(A6312,"0"),#REF!,9,FALSE),""))</f>
        <v/>
      </c>
      <c r="J6312" s="19" t="str">
        <f>IF(A6312="","",IFERROR(VLOOKUP(TEXT(A6312,"0"),#REF!,10,FALSE),""))</f>
        <v/>
      </c>
      <c r="K6312" s="18" t="str">
        <f>IFERROR(INDEX(#REF!,MATCH(A6312,#REF!,0)),"")</f>
        <v/>
      </c>
      <c r="L6312" s="58" t="str">
        <f>IFERROR(INDEX(SKU!E:E,MATCH(B6312,SKU!C:C,0)),"")</f>
        <v/>
      </c>
      <c r="M6312" s="56"/>
      <c r="R6312" t="str">
        <f>IF(COUNTIF(ROMANEIOS!K:K,A6312)&gt;0,J6312,"")</f>
        <v/>
      </c>
    </row>
    <row r="6313" spans="1:18" ht="15.75" customHeight="1" x14ac:dyDescent="0.25">
      <c r="A6313" s="42" t="str">
        <f>IFERROR(INDEX(NFS!F:F,MATCH(B6313,NFS!E:E,0)),"")</f>
        <v/>
      </c>
      <c r="E6313" s="11" t="str">
        <f>IF(B6313="","",COUNTIF(SKU!C:C,B6313))</f>
        <v/>
      </c>
      <c r="H6313" s="64" t="str">
        <f>IF(A6313="","",IFERROR(VLOOKUP(TEXT(A6313,"0"),#REF!,7,FALSE),""))</f>
        <v/>
      </c>
      <c r="I6313" s="17" t="str">
        <f>IF(A6313="","",IFERROR(VLOOKUP(TEXT(A6313,"0"),#REF!,9,FALSE),""))</f>
        <v/>
      </c>
      <c r="J6313" s="19" t="str">
        <f>IF(A6313="","",IFERROR(VLOOKUP(TEXT(A6313,"0"),#REF!,10,FALSE),""))</f>
        <v/>
      </c>
      <c r="K6313" s="18" t="str">
        <f>IFERROR(INDEX(#REF!,MATCH(A6313,#REF!,0)),"")</f>
        <v/>
      </c>
      <c r="L6313" s="58" t="str">
        <f>IFERROR(INDEX(SKU!E:E,MATCH(B6313,SKU!C:C,0)),"")</f>
        <v/>
      </c>
      <c r="M6313" s="56"/>
      <c r="R6313" t="str">
        <f>IF(COUNTIF(ROMANEIOS!K:K,A6313)&gt;0,J6313,"")</f>
        <v/>
      </c>
    </row>
    <row r="6314" spans="1:18" ht="15.75" customHeight="1" x14ac:dyDescent="0.25">
      <c r="A6314" s="42" t="str">
        <f>IFERROR(INDEX(NFS!F:F,MATCH(B6314,NFS!E:E,0)),"")</f>
        <v/>
      </c>
      <c r="E6314" s="11" t="str">
        <f>IF(B6314="","",COUNTIF(SKU!C:C,B6314))</f>
        <v/>
      </c>
      <c r="H6314" s="64" t="str">
        <f>IF(A6314="","",IFERROR(VLOOKUP(TEXT(A6314,"0"),#REF!,7,FALSE),""))</f>
        <v/>
      </c>
      <c r="I6314" s="17" t="str">
        <f>IF(A6314="","",IFERROR(VLOOKUP(TEXT(A6314,"0"),#REF!,9,FALSE),""))</f>
        <v/>
      </c>
      <c r="J6314" s="19" t="str">
        <f>IF(A6314="","",IFERROR(VLOOKUP(TEXT(A6314,"0"),#REF!,10,FALSE),""))</f>
        <v/>
      </c>
      <c r="K6314" s="18" t="str">
        <f>IFERROR(INDEX(#REF!,MATCH(A6314,#REF!,0)),"")</f>
        <v/>
      </c>
      <c r="L6314" s="58" t="str">
        <f>IFERROR(INDEX(SKU!E:E,MATCH(B6314,SKU!C:C,0)),"")</f>
        <v/>
      </c>
      <c r="M6314" s="56"/>
      <c r="R6314" t="str">
        <f>IF(COUNTIF(ROMANEIOS!K:K,A6314)&gt;0,J6314,"")</f>
        <v/>
      </c>
    </row>
    <row r="6315" spans="1:18" ht="15.75" customHeight="1" x14ac:dyDescent="0.25">
      <c r="A6315" s="42" t="str">
        <f>IFERROR(INDEX(NFS!F:F,MATCH(B6315,NFS!E:E,0)),"")</f>
        <v/>
      </c>
      <c r="E6315" s="11" t="str">
        <f>IF(B6315="","",COUNTIF(SKU!C:C,B6315))</f>
        <v/>
      </c>
      <c r="H6315" s="64" t="str">
        <f>IF(A6315="","",IFERROR(VLOOKUP(TEXT(A6315,"0"),#REF!,7,FALSE),""))</f>
        <v/>
      </c>
      <c r="I6315" s="17" t="str">
        <f>IF(A6315="","",IFERROR(VLOOKUP(TEXT(A6315,"0"),#REF!,9,FALSE),""))</f>
        <v/>
      </c>
      <c r="J6315" s="19" t="str">
        <f>IF(A6315="","",IFERROR(VLOOKUP(TEXT(A6315,"0"),#REF!,10,FALSE),""))</f>
        <v/>
      </c>
      <c r="K6315" s="18" t="str">
        <f>IFERROR(INDEX(#REF!,MATCH(A6315,#REF!,0)),"")</f>
        <v/>
      </c>
      <c r="L6315" s="58" t="str">
        <f>IFERROR(INDEX(SKU!E:E,MATCH(B6315,SKU!C:C,0)),"")</f>
        <v/>
      </c>
      <c r="M6315" s="56"/>
      <c r="R6315" t="str">
        <f>IF(COUNTIF(ROMANEIOS!K:K,A6315)&gt;0,J6315,"")</f>
        <v/>
      </c>
    </row>
    <row r="6316" spans="1:18" ht="15.75" customHeight="1" x14ac:dyDescent="0.25">
      <c r="A6316" s="42" t="str">
        <f>IFERROR(INDEX(NFS!F:F,MATCH(B6316,NFS!E:E,0)),"")</f>
        <v/>
      </c>
      <c r="E6316" s="11" t="str">
        <f>IF(B6316="","",COUNTIF(SKU!C:C,B6316))</f>
        <v/>
      </c>
      <c r="H6316" s="64" t="str">
        <f>IF(A6316="","",IFERROR(VLOOKUP(TEXT(A6316,"0"),#REF!,7,FALSE),""))</f>
        <v/>
      </c>
      <c r="I6316" s="17" t="str">
        <f>IF(A6316="","",IFERROR(VLOOKUP(TEXT(A6316,"0"),#REF!,9,FALSE),""))</f>
        <v/>
      </c>
      <c r="J6316" s="19" t="str">
        <f>IF(A6316="","",IFERROR(VLOOKUP(TEXT(A6316,"0"),#REF!,10,FALSE),""))</f>
        <v/>
      </c>
      <c r="K6316" s="18" t="str">
        <f>IFERROR(INDEX(#REF!,MATCH(A6316,#REF!,0)),"")</f>
        <v/>
      </c>
      <c r="L6316" s="58" t="str">
        <f>IFERROR(INDEX(SKU!E:E,MATCH(B6316,SKU!C:C,0)),"")</f>
        <v/>
      </c>
      <c r="M6316" s="56"/>
      <c r="R6316" t="str">
        <f>IF(COUNTIF(ROMANEIOS!K:K,A6316)&gt;0,J6316,"")</f>
        <v/>
      </c>
    </row>
    <row r="6317" spans="1:18" ht="15.75" customHeight="1" x14ac:dyDescent="0.25">
      <c r="A6317" s="42" t="str">
        <f>IFERROR(INDEX(NFS!F:F,MATCH(B6317,NFS!E:E,0)),"")</f>
        <v/>
      </c>
      <c r="E6317" s="11" t="str">
        <f>IF(B6317="","",COUNTIF(SKU!C:C,B6317))</f>
        <v/>
      </c>
      <c r="H6317" s="64" t="str">
        <f>IF(A6317="","",IFERROR(VLOOKUP(TEXT(A6317,"0"),#REF!,7,FALSE),""))</f>
        <v/>
      </c>
      <c r="I6317" s="17" t="str">
        <f>IF(A6317="","",IFERROR(VLOOKUP(TEXT(A6317,"0"),#REF!,9,FALSE),""))</f>
        <v/>
      </c>
      <c r="J6317" s="19" t="str">
        <f>IF(A6317="","",IFERROR(VLOOKUP(TEXT(A6317,"0"),#REF!,10,FALSE),""))</f>
        <v/>
      </c>
      <c r="K6317" s="18" t="str">
        <f>IFERROR(INDEX(#REF!,MATCH(A6317,#REF!,0)),"")</f>
        <v/>
      </c>
      <c r="L6317" s="58" t="str">
        <f>IFERROR(INDEX(SKU!E:E,MATCH(B6317,SKU!C:C,0)),"")</f>
        <v/>
      </c>
      <c r="M6317" s="56"/>
      <c r="R6317" t="str">
        <f>IF(COUNTIF(ROMANEIOS!K:K,A6317)&gt;0,J6317,"")</f>
        <v/>
      </c>
    </row>
    <row r="6318" spans="1:18" ht="15.75" customHeight="1" x14ac:dyDescent="0.25">
      <c r="A6318" s="42" t="str">
        <f>IFERROR(INDEX(NFS!F:F,MATCH(B6318,NFS!E:E,0)),"")</f>
        <v/>
      </c>
      <c r="E6318" s="11" t="str">
        <f>IF(B6318="","",COUNTIF(SKU!C:C,B6318))</f>
        <v/>
      </c>
      <c r="H6318" s="64" t="str">
        <f>IF(A6318="","",IFERROR(VLOOKUP(TEXT(A6318,"0"),#REF!,7,FALSE),""))</f>
        <v/>
      </c>
      <c r="I6318" s="17" t="str">
        <f>IF(A6318="","",IFERROR(VLOOKUP(TEXT(A6318,"0"),#REF!,9,FALSE),""))</f>
        <v/>
      </c>
      <c r="J6318" s="19" t="str">
        <f>IF(A6318="","",IFERROR(VLOOKUP(TEXT(A6318,"0"),#REF!,10,FALSE),""))</f>
        <v/>
      </c>
      <c r="K6318" s="18" t="str">
        <f>IFERROR(INDEX(#REF!,MATCH(A6318,#REF!,0)),"")</f>
        <v/>
      </c>
      <c r="L6318" s="58" t="str">
        <f>IFERROR(INDEX(SKU!E:E,MATCH(B6318,SKU!C:C,0)),"")</f>
        <v/>
      </c>
      <c r="M6318" s="56"/>
      <c r="R6318" t="str">
        <f>IF(COUNTIF(ROMANEIOS!K:K,A6318)&gt;0,J6318,"")</f>
        <v/>
      </c>
    </row>
    <row r="6319" spans="1:18" ht="15.75" customHeight="1" x14ac:dyDescent="0.25">
      <c r="A6319" s="42" t="str">
        <f>IFERROR(INDEX(NFS!F:F,MATCH(B6319,NFS!E:E,0)),"")</f>
        <v/>
      </c>
      <c r="E6319" s="11" t="str">
        <f>IF(B6319="","",COUNTIF(SKU!C:C,B6319))</f>
        <v/>
      </c>
      <c r="H6319" s="64" t="str">
        <f>IF(A6319="","",IFERROR(VLOOKUP(TEXT(A6319,"0"),#REF!,7,FALSE),""))</f>
        <v/>
      </c>
      <c r="I6319" s="17" t="str">
        <f>IF(A6319="","",IFERROR(VLOOKUP(TEXT(A6319,"0"),#REF!,9,FALSE),""))</f>
        <v/>
      </c>
      <c r="J6319" s="19" t="str">
        <f>IF(A6319="","",IFERROR(VLOOKUP(TEXT(A6319,"0"),#REF!,10,FALSE),""))</f>
        <v/>
      </c>
      <c r="K6319" s="18" t="str">
        <f>IFERROR(INDEX(#REF!,MATCH(A6319,#REF!,0)),"")</f>
        <v/>
      </c>
      <c r="L6319" s="58" t="str">
        <f>IFERROR(INDEX(SKU!E:E,MATCH(B6319,SKU!C:C,0)),"")</f>
        <v/>
      </c>
      <c r="M6319" s="56"/>
      <c r="R6319" t="str">
        <f>IF(COUNTIF(ROMANEIOS!K:K,A6319)&gt;0,J6319,"")</f>
        <v/>
      </c>
    </row>
    <row r="6320" spans="1:18" ht="15.75" customHeight="1" x14ac:dyDescent="0.25">
      <c r="A6320" s="42" t="str">
        <f>IFERROR(INDEX(NFS!F:F,MATCH(B6320,NFS!E:E,0)),"")</f>
        <v/>
      </c>
      <c r="E6320" s="11" t="str">
        <f>IF(B6320="","",COUNTIF(SKU!C:C,B6320))</f>
        <v/>
      </c>
      <c r="H6320" s="64" t="str">
        <f>IF(A6320="","",IFERROR(VLOOKUP(TEXT(A6320,"0"),#REF!,7,FALSE),""))</f>
        <v/>
      </c>
      <c r="I6320" s="17" t="str">
        <f>IF(A6320="","",IFERROR(VLOOKUP(TEXT(A6320,"0"),#REF!,9,FALSE),""))</f>
        <v/>
      </c>
      <c r="J6320" s="19" t="str">
        <f>IF(A6320="","",IFERROR(VLOOKUP(TEXT(A6320,"0"),#REF!,10,FALSE),""))</f>
        <v/>
      </c>
      <c r="K6320" s="18" t="str">
        <f>IFERROR(INDEX(#REF!,MATCH(A6320,#REF!,0)),"")</f>
        <v/>
      </c>
      <c r="L6320" s="58" t="str">
        <f>IFERROR(INDEX(SKU!E:E,MATCH(B6320,SKU!C:C,0)),"")</f>
        <v/>
      </c>
      <c r="M6320" s="56"/>
      <c r="R6320" t="str">
        <f>IF(COUNTIF(ROMANEIOS!K:K,A6320)&gt;0,J6320,"")</f>
        <v/>
      </c>
    </row>
    <row r="6321" spans="1:18" ht="15.75" customHeight="1" x14ac:dyDescent="0.25">
      <c r="A6321" s="42" t="str">
        <f>IFERROR(INDEX(NFS!F:F,MATCH(B6321,NFS!E:E,0)),"")</f>
        <v/>
      </c>
      <c r="E6321" s="11" t="str">
        <f>IF(B6321="","",COUNTIF(SKU!C:C,B6321))</f>
        <v/>
      </c>
      <c r="H6321" s="64" t="str">
        <f>IF(A6321="","",IFERROR(VLOOKUP(TEXT(A6321,"0"),#REF!,7,FALSE),""))</f>
        <v/>
      </c>
      <c r="I6321" s="17" t="str">
        <f>IF(A6321="","",IFERROR(VLOOKUP(TEXT(A6321,"0"),#REF!,9,FALSE),""))</f>
        <v/>
      </c>
      <c r="J6321" s="19" t="str">
        <f>IF(A6321="","",IFERROR(VLOOKUP(TEXT(A6321,"0"),#REF!,10,FALSE),""))</f>
        <v/>
      </c>
      <c r="K6321" s="18" t="str">
        <f>IFERROR(INDEX(#REF!,MATCH(A6321,#REF!,0)),"")</f>
        <v/>
      </c>
      <c r="L6321" s="58" t="str">
        <f>IFERROR(INDEX(SKU!E:E,MATCH(B6321,SKU!C:C,0)),"")</f>
        <v/>
      </c>
      <c r="M6321" s="56"/>
      <c r="R6321" t="str">
        <f>IF(COUNTIF(ROMANEIOS!K:K,A6321)&gt;0,J6321,"")</f>
        <v/>
      </c>
    </row>
    <row r="6322" spans="1:18" ht="15.75" customHeight="1" x14ac:dyDescent="0.25">
      <c r="A6322" s="42" t="str">
        <f>IFERROR(INDEX(NFS!F:F,MATCH(B6322,NFS!E:E,0)),"")</f>
        <v/>
      </c>
      <c r="E6322" s="11" t="str">
        <f>IF(B6322="","",COUNTIF(SKU!C:C,B6322))</f>
        <v/>
      </c>
      <c r="H6322" s="64" t="str">
        <f>IF(A6322="","",IFERROR(VLOOKUP(TEXT(A6322,"0"),#REF!,7,FALSE),""))</f>
        <v/>
      </c>
      <c r="I6322" s="17" t="str">
        <f>IF(A6322="","",IFERROR(VLOOKUP(TEXT(A6322,"0"),#REF!,9,FALSE),""))</f>
        <v/>
      </c>
      <c r="J6322" s="19" t="str">
        <f>IF(A6322="","",IFERROR(VLOOKUP(TEXT(A6322,"0"),#REF!,10,FALSE),""))</f>
        <v/>
      </c>
      <c r="K6322" s="18" t="str">
        <f>IFERROR(INDEX(#REF!,MATCH(A6322,#REF!,0)),"")</f>
        <v/>
      </c>
      <c r="L6322" s="58" t="str">
        <f>IFERROR(INDEX(SKU!E:E,MATCH(B6322,SKU!C:C,0)),"")</f>
        <v/>
      </c>
      <c r="M6322" s="56"/>
      <c r="R6322" t="str">
        <f>IF(COUNTIF(ROMANEIOS!K:K,A6322)&gt;0,J6322,"")</f>
        <v/>
      </c>
    </row>
    <row r="6323" spans="1:18" ht="15.75" customHeight="1" x14ac:dyDescent="0.25">
      <c r="A6323" s="42" t="str">
        <f>IFERROR(INDEX(NFS!F:F,MATCH(B6323,NFS!E:E,0)),"")</f>
        <v/>
      </c>
      <c r="E6323" s="11" t="str">
        <f>IF(B6323="","",COUNTIF(SKU!C:C,B6323))</f>
        <v/>
      </c>
      <c r="H6323" s="64" t="str">
        <f>IF(A6323="","",IFERROR(VLOOKUP(TEXT(A6323,"0"),#REF!,7,FALSE),""))</f>
        <v/>
      </c>
      <c r="I6323" s="17" t="str">
        <f>IF(A6323="","",IFERROR(VLOOKUP(TEXT(A6323,"0"),#REF!,9,FALSE),""))</f>
        <v/>
      </c>
      <c r="J6323" s="19" t="str">
        <f>IF(A6323="","",IFERROR(VLOOKUP(TEXT(A6323,"0"),#REF!,10,FALSE),""))</f>
        <v/>
      </c>
      <c r="K6323" s="18" t="str">
        <f>IFERROR(INDEX(#REF!,MATCH(A6323,#REF!,0)),"")</f>
        <v/>
      </c>
      <c r="L6323" s="58" t="str">
        <f>IFERROR(INDEX(SKU!E:E,MATCH(B6323,SKU!C:C,0)),"")</f>
        <v/>
      </c>
      <c r="M6323" s="56"/>
      <c r="R6323" t="str">
        <f>IF(COUNTIF(ROMANEIOS!K:K,A6323)&gt;0,J6323,"")</f>
        <v/>
      </c>
    </row>
    <row r="6324" spans="1:18" ht="15.75" customHeight="1" x14ac:dyDescent="0.25">
      <c r="A6324" s="42" t="str">
        <f>IFERROR(INDEX(NFS!F:F,MATCH(B6324,NFS!E:E,0)),"")</f>
        <v/>
      </c>
      <c r="E6324" s="11" t="str">
        <f>IF(B6324="","",COUNTIF(SKU!C:C,B6324))</f>
        <v/>
      </c>
      <c r="H6324" s="64" t="str">
        <f>IF(A6324="","",IFERROR(VLOOKUP(TEXT(A6324,"0"),#REF!,7,FALSE),""))</f>
        <v/>
      </c>
      <c r="I6324" s="17" t="str">
        <f>IF(A6324="","",IFERROR(VLOOKUP(TEXT(A6324,"0"),#REF!,9,FALSE),""))</f>
        <v/>
      </c>
      <c r="J6324" s="19" t="str">
        <f>IF(A6324="","",IFERROR(VLOOKUP(TEXT(A6324,"0"),#REF!,10,FALSE),""))</f>
        <v/>
      </c>
      <c r="K6324" s="18" t="str">
        <f>IFERROR(INDEX(#REF!,MATCH(A6324,#REF!,0)),"")</f>
        <v/>
      </c>
      <c r="L6324" s="58" t="str">
        <f>IFERROR(INDEX(SKU!E:E,MATCH(B6324,SKU!C:C,0)),"")</f>
        <v/>
      </c>
      <c r="M6324" s="56"/>
      <c r="R6324" t="str">
        <f>IF(COUNTIF(ROMANEIOS!K:K,A6324)&gt;0,J6324,"")</f>
        <v/>
      </c>
    </row>
    <row r="6325" spans="1:18" ht="15.75" customHeight="1" x14ac:dyDescent="0.25">
      <c r="A6325" s="42" t="str">
        <f>IFERROR(INDEX(NFS!F:F,MATCH(B6325,NFS!E:E,0)),"")</f>
        <v/>
      </c>
      <c r="E6325" s="11" t="str">
        <f>IF(B6325="","",COUNTIF(SKU!C:C,B6325))</f>
        <v/>
      </c>
      <c r="H6325" s="64" t="str">
        <f>IF(A6325="","",IFERROR(VLOOKUP(TEXT(A6325,"0"),#REF!,7,FALSE),""))</f>
        <v/>
      </c>
      <c r="I6325" s="17" t="str">
        <f>IF(A6325="","",IFERROR(VLOOKUP(TEXT(A6325,"0"),#REF!,9,FALSE),""))</f>
        <v/>
      </c>
      <c r="J6325" s="19" t="str">
        <f>IF(A6325="","",IFERROR(VLOOKUP(TEXT(A6325,"0"),#REF!,10,FALSE),""))</f>
        <v/>
      </c>
      <c r="K6325" s="18" t="str">
        <f>IFERROR(INDEX(#REF!,MATCH(A6325,#REF!,0)),"")</f>
        <v/>
      </c>
      <c r="L6325" s="58" t="str">
        <f>IFERROR(INDEX(SKU!E:E,MATCH(B6325,SKU!C:C,0)),"")</f>
        <v/>
      </c>
      <c r="M6325" s="56"/>
      <c r="R6325" t="str">
        <f>IF(COUNTIF(ROMANEIOS!K:K,A6325)&gt;0,J6325,"")</f>
        <v/>
      </c>
    </row>
    <row r="6326" spans="1:18" ht="15.75" customHeight="1" x14ac:dyDescent="0.25">
      <c r="A6326" s="42" t="str">
        <f>IFERROR(INDEX(NFS!F:F,MATCH(B6326,NFS!E:E,0)),"")</f>
        <v/>
      </c>
      <c r="E6326" s="11" t="str">
        <f>IF(B6326="","",COUNTIF(SKU!C:C,B6326))</f>
        <v/>
      </c>
      <c r="H6326" s="64" t="str">
        <f>IF(A6326="","",IFERROR(VLOOKUP(TEXT(A6326,"0"),#REF!,7,FALSE),""))</f>
        <v/>
      </c>
      <c r="I6326" s="17" t="str">
        <f>IF(A6326="","",IFERROR(VLOOKUP(TEXT(A6326,"0"),#REF!,9,FALSE),""))</f>
        <v/>
      </c>
      <c r="J6326" s="19" t="str">
        <f>IF(A6326="","",IFERROR(VLOOKUP(TEXT(A6326,"0"),#REF!,10,FALSE),""))</f>
        <v/>
      </c>
      <c r="K6326" s="18" t="str">
        <f>IFERROR(INDEX(#REF!,MATCH(A6326,#REF!,0)),"")</f>
        <v/>
      </c>
      <c r="L6326" s="58" t="str">
        <f>IFERROR(INDEX(SKU!E:E,MATCH(B6326,SKU!C:C,0)),"")</f>
        <v/>
      </c>
      <c r="M6326" s="56"/>
      <c r="R6326" t="str">
        <f>IF(COUNTIF(ROMANEIOS!K:K,A6326)&gt;0,J6326,"")</f>
        <v/>
      </c>
    </row>
    <row r="6327" spans="1:18" ht="15.75" customHeight="1" x14ac:dyDescent="0.25">
      <c r="A6327" s="42" t="str">
        <f>IFERROR(INDEX(NFS!F:F,MATCH(B6327,NFS!E:E,0)),"")</f>
        <v/>
      </c>
      <c r="E6327" s="11" t="str">
        <f>IF(B6327="","",COUNTIF(SKU!C:C,B6327))</f>
        <v/>
      </c>
      <c r="H6327" s="64" t="str">
        <f>IF(A6327="","",IFERROR(VLOOKUP(TEXT(A6327,"0"),#REF!,7,FALSE),""))</f>
        <v/>
      </c>
      <c r="I6327" s="17" t="str">
        <f>IF(A6327="","",IFERROR(VLOOKUP(TEXT(A6327,"0"),#REF!,9,FALSE),""))</f>
        <v/>
      </c>
      <c r="J6327" s="19" t="str">
        <f>IF(A6327="","",IFERROR(VLOOKUP(TEXT(A6327,"0"),#REF!,10,FALSE),""))</f>
        <v/>
      </c>
      <c r="K6327" s="18" t="str">
        <f>IFERROR(INDEX(#REF!,MATCH(A6327,#REF!,0)),"")</f>
        <v/>
      </c>
      <c r="L6327" s="58" t="str">
        <f>IFERROR(INDEX(SKU!E:E,MATCH(B6327,SKU!C:C,0)),"")</f>
        <v/>
      </c>
      <c r="M6327" s="56"/>
      <c r="R6327" t="str">
        <f>IF(COUNTIF(ROMANEIOS!K:K,A6327)&gt;0,J6327,"")</f>
        <v/>
      </c>
    </row>
    <row r="6328" spans="1:18" ht="15.75" customHeight="1" x14ac:dyDescent="0.25">
      <c r="A6328" s="42" t="str">
        <f>IFERROR(INDEX(NFS!F:F,MATCH(B6328,NFS!E:E,0)),"")</f>
        <v/>
      </c>
      <c r="E6328" s="11" t="str">
        <f>IF(B6328="","",COUNTIF(SKU!C:C,B6328))</f>
        <v/>
      </c>
      <c r="H6328" s="64" t="str">
        <f>IF(A6328="","",IFERROR(VLOOKUP(TEXT(A6328,"0"),#REF!,7,FALSE),""))</f>
        <v/>
      </c>
      <c r="I6328" s="17" t="str">
        <f>IF(A6328="","",IFERROR(VLOOKUP(TEXT(A6328,"0"),#REF!,9,FALSE),""))</f>
        <v/>
      </c>
      <c r="J6328" s="19" t="str">
        <f>IF(A6328="","",IFERROR(VLOOKUP(TEXT(A6328,"0"),#REF!,10,FALSE),""))</f>
        <v/>
      </c>
      <c r="K6328" s="18" t="str">
        <f>IFERROR(INDEX(#REF!,MATCH(A6328,#REF!,0)),"")</f>
        <v/>
      </c>
      <c r="L6328" s="58" t="str">
        <f>IFERROR(INDEX(SKU!E:E,MATCH(B6328,SKU!C:C,0)),"")</f>
        <v/>
      </c>
      <c r="M6328" s="56"/>
      <c r="R6328" t="str">
        <f>IF(COUNTIF(ROMANEIOS!K:K,A6328)&gt;0,J6328,"")</f>
        <v/>
      </c>
    </row>
    <row r="6329" spans="1:18" ht="15.75" customHeight="1" x14ac:dyDescent="0.25">
      <c r="A6329" s="42" t="str">
        <f>IFERROR(INDEX(NFS!F:F,MATCH(B6329,NFS!E:E,0)),"")</f>
        <v/>
      </c>
      <c r="E6329" s="11" t="str">
        <f>IF(B6329="","",COUNTIF(SKU!C:C,B6329))</f>
        <v/>
      </c>
      <c r="H6329" s="64" t="str">
        <f>IF(A6329="","",IFERROR(VLOOKUP(TEXT(A6329,"0"),#REF!,7,FALSE),""))</f>
        <v/>
      </c>
      <c r="I6329" s="17" t="str">
        <f>IF(A6329="","",IFERROR(VLOOKUP(TEXT(A6329,"0"),#REF!,9,FALSE),""))</f>
        <v/>
      </c>
      <c r="J6329" s="19" t="str">
        <f>IF(A6329="","",IFERROR(VLOOKUP(TEXT(A6329,"0"),#REF!,10,FALSE),""))</f>
        <v/>
      </c>
      <c r="K6329" s="18" t="str">
        <f>IFERROR(INDEX(#REF!,MATCH(A6329,#REF!,0)),"")</f>
        <v/>
      </c>
      <c r="L6329" s="58" t="str">
        <f>IFERROR(INDEX(SKU!E:E,MATCH(B6329,SKU!C:C,0)),"")</f>
        <v/>
      </c>
      <c r="M6329" s="56"/>
      <c r="R6329" t="str">
        <f>IF(COUNTIF(ROMANEIOS!K:K,A6329)&gt;0,J6329,"")</f>
        <v/>
      </c>
    </row>
    <row r="6330" spans="1:18" ht="15.75" customHeight="1" x14ac:dyDescent="0.25">
      <c r="A6330" s="42" t="str">
        <f>IFERROR(INDEX(NFS!F:F,MATCH(B6330,NFS!E:E,0)),"")</f>
        <v/>
      </c>
      <c r="E6330" s="11" t="str">
        <f>IF(B6330="","",COUNTIF(SKU!C:C,B6330))</f>
        <v/>
      </c>
      <c r="H6330" s="64" t="str">
        <f>IF(A6330="","",IFERROR(VLOOKUP(TEXT(A6330,"0"),#REF!,7,FALSE),""))</f>
        <v/>
      </c>
      <c r="I6330" s="17" t="str">
        <f>IF(A6330="","",IFERROR(VLOOKUP(TEXT(A6330,"0"),#REF!,9,FALSE),""))</f>
        <v/>
      </c>
      <c r="J6330" s="19" t="str">
        <f>IF(A6330="","",IFERROR(VLOOKUP(TEXT(A6330,"0"),#REF!,10,FALSE),""))</f>
        <v/>
      </c>
      <c r="K6330" s="18" t="str">
        <f>IFERROR(INDEX(#REF!,MATCH(A6330,#REF!,0)),"")</f>
        <v/>
      </c>
      <c r="L6330" s="58" t="str">
        <f>IFERROR(INDEX(SKU!E:E,MATCH(B6330,SKU!C:C,0)),"")</f>
        <v/>
      </c>
      <c r="M6330" s="56"/>
      <c r="R6330" t="str">
        <f>IF(COUNTIF(ROMANEIOS!K:K,A6330)&gt;0,J6330,"")</f>
        <v/>
      </c>
    </row>
    <row r="6331" spans="1:18" ht="15.75" customHeight="1" x14ac:dyDescent="0.25">
      <c r="A6331" s="42" t="str">
        <f>IFERROR(INDEX(NFS!F:F,MATCH(B6331,NFS!E:E,0)),"")</f>
        <v/>
      </c>
      <c r="E6331" s="11" t="str">
        <f>IF(B6331="","",COUNTIF(SKU!C:C,B6331))</f>
        <v/>
      </c>
      <c r="H6331" s="64" t="str">
        <f>IF(A6331="","",IFERROR(VLOOKUP(TEXT(A6331,"0"),#REF!,7,FALSE),""))</f>
        <v/>
      </c>
      <c r="I6331" s="17" t="str">
        <f>IF(A6331="","",IFERROR(VLOOKUP(TEXT(A6331,"0"),#REF!,9,FALSE),""))</f>
        <v/>
      </c>
      <c r="J6331" s="19" t="str">
        <f>IF(A6331="","",IFERROR(VLOOKUP(TEXT(A6331,"0"),#REF!,10,FALSE),""))</f>
        <v/>
      </c>
      <c r="K6331" s="18" t="str">
        <f>IFERROR(INDEX(#REF!,MATCH(A6331,#REF!,0)),"")</f>
        <v/>
      </c>
      <c r="L6331" s="58" t="str">
        <f>IFERROR(INDEX(SKU!E:E,MATCH(B6331,SKU!C:C,0)),"")</f>
        <v/>
      </c>
      <c r="M6331" s="56"/>
      <c r="R6331" t="str">
        <f>IF(COUNTIF(ROMANEIOS!K:K,A6331)&gt;0,J6331,"")</f>
        <v/>
      </c>
    </row>
    <row r="6332" spans="1:18" ht="15.75" customHeight="1" x14ac:dyDescent="0.25">
      <c r="A6332" s="42" t="str">
        <f>IFERROR(INDEX(NFS!F:F,MATCH(B6332,NFS!E:E,0)),"")</f>
        <v/>
      </c>
      <c r="E6332" s="11" t="str">
        <f>IF(B6332="","",COUNTIF(SKU!C:C,B6332))</f>
        <v/>
      </c>
      <c r="H6332" s="64" t="str">
        <f>IF(A6332="","",IFERROR(VLOOKUP(TEXT(A6332,"0"),#REF!,7,FALSE),""))</f>
        <v/>
      </c>
      <c r="I6332" s="17" t="str">
        <f>IF(A6332="","",IFERROR(VLOOKUP(TEXT(A6332,"0"),#REF!,9,FALSE),""))</f>
        <v/>
      </c>
      <c r="J6332" s="19" t="str">
        <f>IF(A6332="","",IFERROR(VLOOKUP(TEXT(A6332,"0"),#REF!,10,FALSE),""))</f>
        <v/>
      </c>
      <c r="K6332" s="18" t="str">
        <f>IFERROR(INDEX(#REF!,MATCH(A6332,#REF!,0)),"")</f>
        <v/>
      </c>
      <c r="L6332" s="58" t="str">
        <f>IFERROR(INDEX(SKU!E:E,MATCH(B6332,SKU!C:C,0)),"")</f>
        <v/>
      </c>
      <c r="M6332" s="56"/>
      <c r="R6332" t="str">
        <f>IF(COUNTIF(ROMANEIOS!K:K,A6332)&gt;0,J6332,"")</f>
        <v/>
      </c>
    </row>
    <row r="6333" spans="1:18" ht="15.75" customHeight="1" x14ac:dyDescent="0.25">
      <c r="A6333" s="42" t="str">
        <f>IFERROR(INDEX(NFS!F:F,MATCH(B6333,NFS!E:E,0)),"")</f>
        <v/>
      </c>
      <c r="E6333" s="11" t="str">
        <f>IF(B6333="","",COUNTIF(SKU!C:C,B6333))</f>
        <v/>
      </c>
      <c r="H6333" s="64" t="str">
        <f>IF(A6333="","",IFERROR(VLOOKUP(TEXT(A6333,"0"),#REF!,7,FALSE),""))</f>
        <v/>
      </c>
      <c r="I6333" s="17" t="str">
        <f>IF(A6333="","",IFERROR(VLOOKUP(TEXT(A6333,"0"),#REF!,9,FALSE),""))</f>
        <v/>
      </c>
      <c r="J6333" s="19" t="str">
        <f>IF(A6333="","",IFERROR(VLOOKUP(TEXT(A6333,"0"),#REF!,10,FALSE),""))</f>
        <v/>
      </c>
      <c r="K6333" s="18" t="str">
        <f>IFERROR(INDEX(#REF!,MATCH(A6333,#REF!,0)),"")</f>
        <v/>
      </c>
      <c r="L6333" s="58" t="str">
        <f>IFERROR(INDEX(SKU!E:E,MATCH(B6333,SKU!C:C,0)),"")</f>
        <v/>
      </c>
      <c r="M6333" s="56"/>
      <c r="R6333" t="str">
        <f>IF(COUNTIF(ROMANEIOS!K:K,A6333)&gt;0,J6333,"")</f>
        <v/>
      </c>
    </row>
    <row r="6334" spans="1:18" ht="15.75" customHeight="1" x14ac:dyDescent="0.25">
      <c r="A6334" s="42" t="str">
        <f>IFERROR(INDEX(NFS!F:F,MATCH(B6334,NFS!E:E,0)),"")</f>
        <v/>
      </c>
      <c r="E6334" s="11" t="str">
        <f>IF(B6334="","",COUNTIF(SKU!C:C,B6334))</f>
        <v/>
      </c>
      <c r="H6334" s="64" t="str">
        <f>IF(A6334="","",IFERROR(VLOOKUP(TEXT(A6334,"0"),#REF!,7,FALSE),""))</f>
        <v/>
      </c>
      <c r="I6334" s="17" t="str">
        <f>IF(A6334="","",IFERROR(VLOOKUP(TEXT(A6334,"0"),#REF!,9,FALSE),""))</f>
        <v/>
      </c>
      <c r="J6334" s="19" t="str">
        <f>IF(A6334="","",IFERROR(VLOOKUP(TEXT(A6334,"0"),#REF!,10,FALSE),""))</f>
        <v/>
      </c>
      <c r="K6334" s="18" t="str">
        <f>IFERROR(INDEX(#REF!,MATCH(A6334,#REF!,0)),"")</f>
        <v/>
      </c>
      <c r="L6334" s="58" t="str">
        <f>IFERROR(INDEX(SKU!E:E,MATCH(B6334,SKU!C:C,0)),"")</f>
        <v/>
      </c>
      <c r="M6334" s="56"/>
      <c r="R6334" t="str">
        <f>IF(COUNTIF(ROMANEIOS!K:K,A6334)&gt;0,J6334,"")</f>
        <v/>
      </c>
    </row>
    <row r="6335" spans="1:18" ht="15.75" customHeight="1" x14ac:dyDescent="0.25">
      <c r="A6335" s="42" t="str">
        <f>IFERROR(INDEX(NFS!F:F,MATCH(B6335,NFS!E:E,0)),"")</f>
        <v/>
      </c>
      <c r="E6335" s="11" t="str">
        <f>IF(B6335="","",COUNTIF(SKU!C:C,B6335))</f>
        <v/>
      </c>
      <c r="H6335" s="64" t="str">
        <f>IF(A6335="","",IFERROR(VLOOKUP(TEXT(A6335,"0"),#REF!,7,FALSE),""))</f>
        <v/>
      </c>
      <c r="I6335" s="17" t="str">
        <f>IF(A6335="","",IFERROR(VLOOKUP(TEXT(A6335,"0"),#REF!,9,FALSE),""))</f>
        <v/>
      </c>
      <c r="J6335" s="19" t="str">
        <f>IF(A6335="","",IFERROR(VLOOKUP(TEXT(A6335,"0"),#REF!,10,FALSE),""))</f>
        <v/>
      </c>
      <c r="K6335" s="18" t="str">
        <f>IFERROR(INDEX(#REF!,MATCH(A6335,#REF!,0)),"")</f>
        <v/>
      </c>
      <c r="L6335" s="58" t="str">
        <f>IFERROR(INDEX(SKU!E:E,MATCH(B6335,SKU!C:C,0)),"")</f>
        <v/>
      </c>
      <c r="M6335" s="56"/>
      <c r="R6335" t="str">
        <f>IF(COUNTIF(ROMANEIOS!K:K,A6335)&gt;0,J6335,"")</f>
        <v/>
      </c>
    </row>
    <row r="6336" spans="1:18" ht="15.75" customHeight="1" x14ac:dyDescent="0.25">
      <c r="A6336" s="42" t="str">
        <f>IFERROR(INDEX(NFS!F:F,MATCH(B6336,NFS!E:E,0)),"")</f>
        <v/>
      </c>
      <c r="E6336" s="11" t="str">
        <f>IF(B6336="","",COUNTIF(SKU!C:C,B6336))</f>
        <v/>
      </c>
      <c r="H6336" s="64" t="str">
        <f>IF(A6336="","",IFERROR(VLOOKUP(TEXT(A6336,"0"),#REF!,7,FALSE),""))</f>
        <v/>
      </c>
      <c r="I6336" s="17" t="str">
        <f>IF(A6336="","",IFERROR(VLOOKUP(TEXT(A6336,"0"),#REF!,9,FALSE),""))</f>
        <v/>
      </c>
      <c r="J6336" s="19" t="str">
        <f>IF(A6336="","",IFERROR(VLOOKUP(TEXT(A6336,"0"),#REF!,10,FALSE),""))</f>
        <v/>
      </c>
      <c r="K6336" s="18" t="str">
        <f>IFERROR(INDEX(#REF!,MATCH(A6336,#REF!,0)),"")</f>
        <v/>
      </c>
      <c r="L6336" s="58" t="str">
        <f>IFERROR(INDEX(SKU!E:E,MATCH(B6336,SKU!C:C,0)),"")</f>
        <v/>
      </c>
      <c r="M6336" s="56"/>
      <c r="R6336" t="str">
        <f>IF(COUNTIF(ROMANEIOS!K:K,A6336)&gt;0,J6336,"")</f>
        <v/>
      </c>
    </row>
    <row r="6337" spans="1:18" ht="15.75" customHeight="1" x14ac:dyDescent="0.25">
      <c r="A6337" s="42" t="str">
        <f>IFERROR(INDEX(NFS!F:F,MATCH(B6337,NFS!E:E,0)),"")</f>
        <v/>
      </c>
      <c r="E6337" s="11" t="str">
        <f>IF(B6337="","",COUNTIF(SKU!C:C,B6337))</f>
        <v/>
      </c>
      <c r="H6337" s="64" t="str">
        <f>IF(A6337="","",IFERROR(VLOOKUP(TEXT(A6337,"0"),#REF!,7,FALSE),""))</f>
        <v/>
      </c>
      <c r="I6337" s="17" t="str">
        <f>IF(A6337="","",IFERROR(VLOOKUP(TEXT(A6337,"0"),#REF!,9,FALSE),""))</f>
        <v/>
      </c>
      <c r="J6337" s="19" t="str">
        <f>IF(A6337="","",IFERROR(VLOOKUP(TEXT(A6337,"0"),#REF!,10,FALSE),""))</f>
        <v/>
      </c>
      <c r="K6337" s="18" t="str">
        <f>IFERROR(INDEX(#REF!,MATCH(A6337,#REF!,0)),"")</f>
        <v/>
      </c>
      <c r="L6337" s="58" t="str">
        <f>IFERROR(INDEX(SKU!E:E,MATCH(B6337,SKU!C:C,0)),"")</f>
        <v/>
      </c>
      <c r="M6337" s="56"/>
      <c r="R6337" t="str">
        <f>IF(COUNTIF(ROMANEIOS!K:K,A6337)&gt;0,J6337,"")</f>
        <v/>
      </c>
    </row>
    <row r="6338" spans="1:18" ht="15.75" customHeight="1" x14ac:dyDescent="0.25">
      <c r="A6338" s="42" t="str">
        <f>IFERROR(INDEX(NFS!F:F,MATCH(B6338,NFS!E:E,0)),"")</f>
        <v/>
      </c>
      <c r="E6338" s="11" t="str">
        <f>IF(B6338="","",COUNTIF(SKU!C:C,B6338))</f>
        <v/>
      </c>
      <c r="H6338" s="64" t="str">
        <f>IF(A6338="","",IFERROR(VLOOKUP(TEXT(A6338,"0"),#REF!,7,FALSE),""))</f>
        <v/>
      </c>
      <c r="I6338" s="17" t="str">
        <f>IF(A6338="","",IFERROR(VLOOKUP(TEXT(A6338,"0"),#REF!,9,FALSE),""))</f>
        <v/>
      </c>
      <c r="J6338" s="19" t="str">
        <f>IF(A6338="","",IFERROR(VLOOKUP(TEXT(A6338,"0"),#REF!,10,FALSE),""))</f>
        <v/>
      </c>
      <c r="K6338" s="18" t="str">
        <f>IFERROR(INDEX(#REF!,MATCH(A6338,#REF!,0)),"")</f>
        <v/>
      </c>
      <c r="L6338" s="58" t="str">
        <f>IFERROR(INDEX(SKU!E:E,MATCH(B6338,SKU!C:C,0)),"")</f>
        <v/>
      </c>
      <c r="M6338" s="56"/>
      <c r="R6338" t="str">
        <f>IF(COUNTIF(ROMANEIOS!K:K,A6338)&gt;0,J6338,"")</f>
        <v/>
      </c>
    </row>
    <row r="6339" spans="1:18" ht="15.75" customHeight="1" x14ac:dyDescent="0.25">
      <c r="A6339" s="42" t="str">
        <f>IFERROR(INDEX(NFS!F:F,MATCH(B6339,NFS!E:E,0)),"")</f>
        <v/>
      </c>
      <c r="E6339" s="11" t="str">
        <f>IF(B6339="","",COUNTIF(SKU!C:C,B6339))</f>
        <v/>
      </c>
      <c r="H6339" s="64" t="str">
        <f>IF(A6339="","",IFERROR(VLOOKUP(TEXT(A6339,"0"),#REF!,7,FALSE),""))</f>
        <v/>
      </c>
      <c r="I6339" s="17" t="str">
        <f>IF(A6339="","",IFERROR(VLOOKUP(TEXT(A6339,"0"),#REF!,9,FALSE),""))</f>
        <v/>
      </c>
      <c r="J6339" s="19" t="str">
        <f>IF(A6339="","",IFERROR(VLOOKUP(TEXT(A6339,"0"),#REF!,10,FALSE),""))</f>
        <v/>
      </c>
      <c r="K6339" s="18" t="str">
        <f>IFERROR(INDEX(#REF!,MATCH(A6339,#REF!,0)),"")</f>
        <v/>
      </c>
      <c r="L6339" s="58" t="str">
        <f>IFERROR(INDEX(SKU!E:E,MATCH(B6339,SKU!C:C,0)),"")</f>
        <v/>
      </c>
      <c r="M6339" s="56"/>
      <c r="R6339" t="str">
        <f>IF(COUNTIF(ROMANEIOS!K:K,A6339)&gt;0,J6339,"")</f>
        <v/>
      </c>
    </row>
    <row r="6340" spans="1:18" ht="15.75" customHeight="1" x14ac:dyDescent="0.25">
      <c r="A6340" s="42" t="str">
        <f>IFERROR(INDEX(NFS!F:F,MATCH(B6340,NFS!E:E,0)),"")</f>
        <v/>
      </c>
      <c r="E6340" s="11" t="str">
        <f>IF(B6340="","",COUNTIF(SKU!C:C,B6340))</f>
        <v/>
      </c>
      <c r="H6340" s="64" t="str">
        <f>IF(A6340="","",IFERROR(VLOOKUP(TEXT(A6340,"0"),#REF!,7,FALSE),""))</f>
        <v/>
      </c>
      <c r="I6340" s="17" t="str">
        <f>IF(A6340="","",IFERROR(VLOOKUP(TEXT(A6340,"0"),#REF!,9,FALSE),""))</f>
        <v/>
      </c>
      <c r="J6340" s="19" t="str">
        <f>IF(A6340="","",IFERROR(VLOOKUP(TEXT(A6340,"0"),#REF!,10,FALSE),""))</f>
        <v/>
      </c>
      <c r="K6340" s="18" t="str">
        <f>IFERROR(INDEX(#REF!,MATCH(A6340,#REF!,0)),"")</f>
        <v/>
      </c>
      <c r="L6340" s="58" t="str">
        <f>IFERROR(INDEX(SKU!E:E,MATCH(B6340,SKU!C:C,0)),"")</f>
        <v/>
      </c>
      <c r="M6340" s="56"/>
      <c r="R6340" t="str">
        <f>IF(COUNTIF(ROMANEIOS!K:K,A6340)&gt;0,J6340,"")</f>
        <v/>
      </c>
    </row>
    <row r="6341" spans="1:18" ht="15.75" customHeight="1" x14ac:dyDescent="0.25">
      <c r="A6341" s="42" t="str">
        <f>IFERROR(INDEX(NFS!F:F,MATCH(B6341,NFS!E:E,0)),"")</f>
        <v/>
      </c>
      <c r="E6341" s="11" t="str">
        <f>IF(B6341="","",COUNTIF(SKU!C:C,B6341))</f>
        <v/>
      </c>
      <c r="H6341" s="64" t="str">
        <f>IF(A6341="","",IFERROR(VLOOKUP(TEXT(A6341,"0"),#REF!,7,FALSE),""))</f>
        <v/>
      </c>
      <c r="I6341" s="17" t="str">
        <f>IF(A6341="","",IFERROR(VLOOKUP(TEXT(A6341,"0"),#REF!,9,FALSE),""))</f>
        <v/>
      </c>
      <c r="J6341" s="19" t="str">
        <f>IF(A6341="","",IFERROR(VLOOKUP(TEXT(A6341,"0"),#REF!,10,FALSE),""))</f>
        <v/>
      </c>
      <c r="K6341" s="18" t="str">
        <f>IFERROR(INDEX(#REF!,MATCH(A6341,#REF!,0)),"")</f>
        <v/>
      </c>
      <c r="L6341" s="58" t="str">
        <f>IFERROR(INDEX(SKU!E:E,MATCH(B6341,SKU!C:C,0)),"")</f>
        <v/>
      </c>
      <c r="M6341" s="56"/>
      <c r="R6341" t="str">
        <f>IF(COUNTIF(ROMANEIOS!K:K,A6341)&gt;0,J6341,"")</f>
        <v/>
      </c>
    </row>
    <row r="6342" spans="1:18" ht="15.75" customHeight="1" x14ac:dyDescent="0.25">
      <c r="A6342" s="42" t="str">
        <f>IFERROR(INDEX(NFS!F:F,MATCH(B6342,NFS!E:E,0)),"")</f>
        <v/>
      </c>
      <c r="E6342" s="11" t="str">
        <f>IF(B6342="","",COUNTIF(SKU!C:C,B6342))</f>
        <v/>
      </c>
      <c r="H6342" s="64" t="str">
        <f>IF(A6342="","",IFERROR(VLOOKUP(TEXT(A6342,"0"),#REF!,7,FALSE),""))</f>
        <v/>
      </c>
      <c r="I6342" s="17" t="str">
        <f>IF(A6342="","",IFERROR(VLOOKUP(TEXT(A6342,"0"),#REF!,9,FALSE),""))</f>
        <v/>
      </c>
      <c r="J6342" s="19" t="str">
        <f>IF(A6342="","",IFERROR(VLOOKUP(TEXT(A6342,"0"),#REF!,10,FALSE),""))</f>
        <v/>
      </c>
      <c r="K6342" s="18" t="str">
        <f>IFERROR(INDEX(#REF!,MATCH(A6342,#REF!,0)),"")</f>
        <v/>
      </c>
      <c r="L6342" s="58" t="str">
        <f>IFERROR(INDEX(SKU!E:E,MATCH(B6342,SKU!C:C,0)),"")</f>
        <v/>
      </c>
      <c r="M6342" s="56"/>
      <c r="R6342" t="str">
        <f>IF(COUNTIF(ROMANEIOS!K:K,A6342)&gt;0,J6342,"")</f>
        <v/>
      </c>
    </row>
    <row r="6343" spans="1:18" ht="15.75" customHeight="1" x14ac:dyDescent="0.25">
      <c r="A6343" s="42" t="str">
        <f>IFERROR(INDEX(NFS!F:F,MATCH(B6343,NFS!E:E,0)),"")</f>
        <v/>
      </c>
      <c r="E6343" s="11" t="str">
        <f>IF(B6343="","",COUNTIF(SKU!C:C,B6343))</f>
        <v/>
      </c>
      <c r="H6343" s="64" t="str">
        <f>IF(A6343="","",IFERROR(VLOOKUP(TEXT(A6343,"0"),#REF!,7,FALSE),""))</f>
        <v/>
      </c>
      <c r="I6343" s="17" t="str">
        <f>IF(A6343="","",IFERROR(VLOOKUP(TEXT(A6343,"0"),#REF!,9,FALSE),""))</f>
        <v/>
      </c>
      <c r="J6343" s="19" t="str">
        <f>IF(A6343="","",IFERROR(VLOOKUP(TEXT(A6343,"0"),#REF!,10,FALSE),""))</f>
        <v/>
      </c>
      <c r="K6343" s="18" t="str">
        <f>IFERROR(INDEX(#REF!,MATCH(A6343,#REF!,0)),"")</f>
        <v/>
      </c>
      <c r="L6343" s="58" t="str">
        <f>IFERROR(INDEX(SKU!E:E,MATCH(B6343,SKU!C:C,0)),"")</f>
        <v/>
      </c>
      <c r="M6343" s="56"/>
      <c r="R6343" t="str">
        <f>IF(COUNTIF(ROMANEIOS!K:K,A6343)&gt;0,J6343,"")</f>
        <v/>
      </c>
    </row>
    <row r="6344" spans="1:18" ht="15.75" customHeight="1" x14ac:dyDescent="0.25">
      <c r="A6344" s="42" t="str">
        <f>IFERROR(INDEX(NFS!F:F,MATCH(B6344,NFS!E:E,0)),"")</f>
        <v/>
      </c>
      <c r="E6344" s="11" t="str">
        <f>IF(B6344="","",COUNTIF(SKU!C:C,B6344))</f>
        <v/>
      </c>
      <c r="H6344" s="64" t="str">
        <f>IF(A6344="","",IFERROR(VLOOKUP(TEXT(A6344,"0"),#REF!,7,FALSE),""))</f>
        <v/>
      </c>
      <c r="I6344" s="17" t="str">
        <f>IF(A6344="","",IFERROR(VLOOKUP(TEXT(A6344,"0"),#REF!,9,FALSE),""))</f>
        <v/>
      </c>
      <c r="J6344" s="19" t="str">
        <f>IF(A6344="","",IFERROR(VLOOKUP(TEXT(A6344,"0"),#REF!,10,FALSE),""))</f>
        <v/>
      </c>
      <c r="K6344" s="18" t="str">
        <f>IFERROR(INDEX(#REF!,MATCH(A6344,#REF!,0)),"")</f>
        <v/>
      </c>
      <c r="L6344" s="58" t="str">
        <f>IFERROR(INDEX(SKU!E:E,MATCH(B6344,SKU!C:C,0)),"")</f>
        <v/>
      </c>
      <c r="M6344" s="56"/>
      <c r="R6344" t="str">
        <f>IF(COUNTIF(ROMANEIOS!K:K,A6344)&gt;0,J6344,"")</f>
        <v/>
      </c>
    </row>
    <row r="6345" spans="1:18" ht="15.75" customHeight="1" x14ac:dyDescent="0.25">
      <c r="A6345" s="42" t="str">
        <f>IFERROR(INDEX(NFS!F:F,MATCH(B6345,NFS!E:E,0)),"")</f>
        <v/>
      </c>
      <c r="E6345" s="11" t="str">
        <f>IF(B6345="","",COUNTIF(SKU!C:C,B6345))</f>
        <v/>
      </c>
      <c r="H6345" s="64" t="str">
        <f>IF(A6345="","",IFERROR(VLOOKUP(TEXT(A6345,"0"),#REF!,7,FALSE),""))</f>
        <v/>
      </c>
      <c r="I6345" s="17" t="str">
        <f>IF(A6345="","",IFERROR(VLOOKUP(TEXT(A6345,"0"),#REF!,9,FALSE),""))</f>
        <v/>
      </c>
      <c r="J6345" s="19" t="str">
        <f>IF(A6345="","",IFERROR(VLOOKUP(TEXT(A6345,"0"),#REF!,10,FALSE),""))</f>
        <v/>
      </c>
      <c r="K6345" s="18" t="str">
        <f>IFERROR(INDEX(#REF!,MATCH(A6345,#REF!,0)),"")</f>
        <v/>
      </c>
      <c r="L6345" s="58" t="str">
        <f>IFERROR(INDEX(SKU!E:E,MATCH(B6345,SKU!C:C,0)),"")</f>
        <v/>
      </c>
      <c r="M6345" s="56"/>
      <c r="R6345" t="str">
        <f>IF(COUNTIF(ROMANEIOS!K:K,A6345)&gt;0,J6345,"")</f>
        <v/>
      </c>
    </row>
    <row r="6346" spans="1:18" ht="15.75" customHeight="1" x14ac:dyDescent="0.25">
      <c r="A6346" s="42" t="str">
        <f>IFERROR(INDEX(NFS!F:F,MATCH(B6346,NFS!E:E,0)),"")</f>
        <v/>
      </c>
      <c r="E6346" s="11" t="str">
        <f>IF(B6346="","",COUNTIF(SKU!C:C,B6346))</f>
        <v/>
      </c>
      <c r="H6346" s="64" t="str">
        <f>IF(A6346="","",IFERROR(VLOOKUP(TEXT(A6346,"0"),#REF!,7,FALSE),""))</f>
        <v/>
      </c>
      <c r="I6346" s="17" t="str">
        <f>IF(A6346="","",IFERROR(VLOOKUP(TEXT(A6346,"0"),#REF!,9,FALSE),""))</f>
        <v/>
      </c>
      <c r="J6346" s="19" t="str">
        <f>IF(A6346="","",IFERROR(VLOOKUP(TEXT(A6346,"0"),#REF!,10,FALSE),""))</f>
        <v/>
      </c>
      <c r="K6346" s="18" t="str">
        <f>IFERROR(INDEX(#REF!,MATCH(A6346,#REF!,0)),"")</f>
        <v/>
      </c>
      <c r="L6346" s="58" t="str">
        <f>IFERROR(INDEX(SKU!E:E,MATCH(B6346,SKU!C:C,0)),"")</f>
        <v/>
      </c>
      <c r="M6346" s="56"/>
      <c r="R6346" t="str">
        <f>IF(COUNTIF(ROMANEIOS!K:K,A6346)&gt;0,J6346,"")</f>
        <v/>
      </c>
    </row>
    <row r="6347" spans="1:18" ht="15.75" customHeight="1" x14ac:dyDescent="0.25">
      <c r="A6347" s="42" t="str">
        <f>IFERROR(INDEX(NFS!F:F,MATCH(B6347,NFS!E:E,0)),"")</f>
        <v/>
      </c>
      <c r="E6347" s="11" t="str">
        <f>IF(B6347="","",COUNTIF(SKU!C:C,B6347))</f>
        <v/>
      </c>
      <c r="H6347" s="64" t="str">
        <f>IF(A6347="","",IFERROR(VLOOKUP(TEXT(A6347,"0"),#REF!,7,FALSE),""))</f>
        <v/>
      </c>
      <c r="I6347" s="17" t="str">
        <f>IF(A6347="","",IFERROR(VLOOKUP(TEXT(A6347,"0"),#REF!,9,FALSE),""))</f>
        <v/>
      </c>
      <c r="J6347" s="19" t="str">
        <f>IF(A6347="","",IFERROR(VLOOKUP(TEXT(A6347,"0"),#REF!,10,FALSE),""))</f>
        <v/>
      </c>
      <c r="K6347" s="18" t="str">
        <f>IFERROR(INDEX(#REF!,MATCH(A6347,#REF!,0)),"")</f>
        <v/>
      </c>
      <c r="L6347" s="58" t="str">
        <f>IFERROR(INDEX(SKU!E:E,MATCH(B6347,SKU!C:C,0)),"")</f>
        <v/>
      </c>
      <c r="M6347" s="56"/>
      <c r="R6347" t="str">
        <f>IF(COUNTIF(ROMANEIOS!K:K,A6347)&gt;0,J6347,"")</f>
        <v/>
      </c>
    </row>
    <row r="6348" spans="1:18" ht="15.75" customHeight="1" x14ac:dyDescent="0.25">
      <c r="A6348" s="42" t="str">
        <f>IFERROR(INDEX(NFS!F:F,MATCH(B6348,NFS!E:E,0)),"")</f>
        <v/>
      </c>
      <c r="E6348" s="11" t="str">
        <f>IF(B6348="","",COUNTIF(SKU!C:C,B6348))</f>
        <v/>
      </c>
      <c r="H6348" s="64" t="str">
        <f>IF(A6348="","",IFERROR(VLOOKUP(TEXT(A6348,"0"),#REF!,7,FALSE),""))</f>
        <v/>
      </c>
      <c r="I6348" s="17" t="str">
        <f>IF(A6348="","",IFERROR(VLOOKUP(TEXT(A6348,"0"),#REF!,9,FALSE),""))</f>
        <v/>
      </c>
      <c r="J6348" s="19" t="str">
        <f>IF(A6348="","",IFERROR(VLOOKUP(TEXT(A6348,"0"),#REF!,10,FALSE),""))</f>
        <v/>
      </c>
      <c r="K6348" s="18" t="str">
        <f>IFERROR(INDEX(#REF!,MATCH(A6348,#REF!,0)),"")</f>
        <v/>
      </c>
      <c r="L6348" s="58" t="str">
        <f>IFERROR(INDEX(SKU!E:E,MATCH(B6348,SKU!C:C,0)),"")</f>
        <v/>
      </c>
      <c r="M6348" s="56"/>
      <c r="R6348" t="str">
        <f>IF(COUNTIF(ROMANEIOS!K:K,A6348)&gt;0,J6348,"")</f>
        <v/>
      </c>
    </row>
    <row r="6349" spans="1:18" ht="15.75" customHeight="1" x14ac:dyDescent="0.25">
      <c r="A6349" s="42" t="str">
        <f>IFERROR(INDEX(NFS!F:F,MATCH(B6349,NFS!E:E,0)),"")</f>
        <v/>
      </c>
      <c r="E6349" s="11" t="str">
        <f>IF(B6349="","",COUNTIF(SKU!C:C,B6349))</f>
        <v/>
      </c>
      <c r="H6349" s="64" t="str">
        <f>IF(A6349="","",IFERROR(VLOOKUP(TEXT(A6349,"0"),#REF!,7,FALSE),""))</f>
        <v/>
      </c>
      <c r="I6349" s="17" t="str">
        <f>IF(A6349="","",IFERROR(VLOOKUP(TEXT(A6349,"0"),#REF!,9,FALSE),""))</f>
        <v/>
      </c>
      <c r="J6349" s="19" t="str">
        <f>IF(A6349="","",IFERROR(VLOOKUP(TEXT(A6349,"0"),#REF!,10,FALSE),""))</f>
        <v/>
      </c>
      <c r="K6349" s="18" t="str">
        <f>IFERROR(INDEX(#REF!,MATCH(A6349,#REF!,0)),"")</f>
        <v/>
      </c>
      <c r="L6349" s="58" t="str">
        <f>IFERROR(INDEX(SKU!E:E,MATCH(B6349,SKU!C:C,0)),"")</f>
        <v/>
      </c>
      <c r="M6349" s="56"/>
      <c r="R6349" t="str">
        <f>IF(COUNTIF(ROMANEIOS!K:K,A6349)&gt;0,J6349,"")</f>
        <v/>
      </c>
    </row>
    <row r="6350" spans="1:18" ht="15.75" customHeight="1" x14ac:dyDescent="0.25">
      <c r="A6350" s="42" t="str">
        <f>IFERROR(INDEX(NFS!F:F,MATCH(B6350,NFS!E:E,0)),"")</f>
        <v/>
      </c>
      <c r="E6350" s="11" t="str">
        <f>IF(B6350="","",COUNTIF(SKU!C:C,B6350))</f>
        <v/>
      </c>
      <c r="H6350" s="64" t="str">
        <f>IF(A6350="","",IFERROR(VLOOKUP(TEXT(A6350,"0"),#REF!,7,FALSE),""))</f>
        <v/>
      </c>
      <c r="I6350" s="17" t="str">
        <f>IF(A6350="","",IFERROR(VLOOKUP(TEXT(A6350,"0"),#REF!,9,FALSE),""))</f>
        <v/>
      </c>
      <c r="J6350" s="19" t="str">
        <f>IF(A6350="","",IFERROR(VLOOKUP(TEXT(A6350,"0"),#REF!,10,FALSE),""))</f>
        <v/>
      </c>
      <c r="K6350" s="18" t="str">
        <f>IFERROR(INDEX(#REF!,MATCH(A6350,#REF!,0)),"")</f>
        <v/>
      </c>
      <c r="L6350" s="58" t="str">
        <f>IFERROR(INDEX(SKU!E:E,MATCH(B6350,SKU!C:C,0)),"")</f>
        <v/>
      </c>
      <c r="M6350" s="56"/>
      <c r="R6350" t="str">
        <f>IF(COUNTIF(ROMANEIOS!K:K,A6350)&gt;0,J6350,"")</f>
        <v/>
      </c>
    </row>
    <row r="6351" spans="1:18" ht="15.75" customHeight="1" x14ac:dyDescent="0.25">
      <c r="A6351" s="42" t="str">
        <f>IFERROR(INDEX(NFS!F:F,MATCH(B6351,NFS!E:E,0)),"")</f>
        <v/>
      </c>
      <c r="E6351" s="11" t="str">
        <f>IF(B6351="","",COUNTIF(SKU!C:C,B6351))</f>
        <v/>
      </c>
      <c r="H6351" s="64" t="str">
        <f>IF(A6351="","",IFERROR(VLOOKUP(TEXT(A6351,"0"),#REF!,7,FALSE),""))</f>
        <v/>
      </c>
      <c r="I6351" s="17" t="str">
        <f>IF(A6351="","",IFERROR(VLOOKUP(TEXT(A6351,"0"),#REF!,9,FALSE),""))</f>
        <v/>
      </c>
      <c r="J6351" s="19" t="str">
        <f>IF(A6351="","",IFERROR(VLOOKUP(TEXT(A6351,"0"),#REF!,10,FALSE),""))</f>
        <v/>
      </c>
      <c r="K6351" s="18" t="str">
        <f>IFERROR(INDEX(#REF!,MATCH(A6351,#REF!,0)),"")</f>
        <v/>
      </c>
      <c r="L6351" s="58" t="str">
        <f>IFERROR(INDEX(SKU!E:E,MATCH(B6351,SKU!C:C,0)),"")</f>
        <v/>
      </c>
      <c r="M6351" s="56"/>
      <c r="R6351" t="str">
        <f>IF(COUNTIF(ROMANEIOS!K:K,A6351)&gt;0,J6351,"")</f>
        <v/>
      </c>
    </row>
    <row r="6352" spans="1:18" ht="15.75" customHeight="1" x14ac:dyDescent="0.25">
      <c r="A6352" s="42" t="str">
        <f>IFERROR(INDEX(NFS!F:F,MATCH(B6352,NFS!E:E,0)),"")</f>
        <v/>
      </c>
      <c r="E6352" s="11" t="str">
        <f>IF(B6352="","",COUNTIF(SKU!C:C,B6352))</f>
        <v/>
      </c>
      <c r="H6352" s="64" t="str">
        <f>IF(A6352="","",IFERROR(VLOOKUP(TEXT(A6352,"0"),#REF!,7,FALSE),""))</f>
        <v/>
      </c>
      <c r="I6352" s="17" t="str">
        <f>IF(A6352="","",IFERROR(VLOOKUP(TEXT(A6352,"0"),#REF!,9,FALSE),""))</f>
        <v/>
      </c>
      <c r="J6352" s="19" t="str">
        <f>IF(A6352="","",IFERROR(VLOOKUP(TEXT(A6352,"0"),#REF!,10,FALSE),""))</f>
        <v/>
      </c>
      <c r="K6352" s="18" t="str">
        <f>IFERROR(INDEX(#REF!,MATCH(A6352,#REF!,0)),"")</f>
        <v/>
      </c>
      <c r="L6352" s="58" t="str">
        <f>IFERROR(INDEX(SKU!E:E,MATCH(B6352,SKU!C:C,0)),"")</f>
        <v/>
      </c>
      <c r="M6352" s="56"/>
      <c r="R6352" t="str">
        <f>IF(COUNTIF(ROMANEIOS!K:K,A6352)&gt;0,J6352,"")</f>
        <v/>
      </c>
    </row>
    <row r="6353" spans="1:18" ht="15.75" customHeight="1" x14ac:dyDescent="0.25">
      <c r="A6353" s="42" t="str">
        <f>IFERROR(INDEX(NFS!F:F,MATCH(B6353,NFS!E:E,0)),"")</f>
        <v/>
      </c>
      <c r="E6353" s="11" t="str">
        <f>IF(B6353="","",COUNTIF(SKU!C:C,B6353))</f>
        <v/>
      </c>
      <c r="H6353" s="64" t="str">
        <f>IF(A6353="","",IFERROR(VLOOKUP(TEXT(A6353,"0"),#REF!,7,FALSE),""))</f>
        <v/>
      </c>
      <c r="I6353" s="17" t="str">
        <f>IF(A6353="","",IFERROR(VLOOKUP(TEXT(A6353,"0"),#REF!,9,FALSE),""))</f>
        <v/>
      </c>
      <c r="J6353" s="19" t="str">
        <f>IF(A6353="","",IFERROR(VLOOKUP(TEXT(A6353,"0"),#REF!,10,FALSE),""))</f>
        <v/>
      </c>
      <c r="K6353" s="18" t="str">
        <f>IFERROR(INDEX(#REF!,MATCH(A6353,#REF!,0)),"")</f>
        <v/>
      </c>
      <c r="L6353" s="58" t="str">
        <f>IFERROR(INDEX(SKU!E:E,MATCH(B6353,SKU!C:C,0)),"")</f>
        <v/>
      </c>
      <c r="M6353" s="56"/>
      <c r="R6353" t="str">
        <f>IF(COUNTIF(ROMANEIOS!K:K,A6353)&gt;0,J6353,"")</f>
        <v/>
      </c>
    </row>
    <row r="6354" spans="1:18" ht="15.75" customHeight="1" x14ac:dyDescent="0.25">
      <c r="A6354" s="42" t="str">
        <f>IFERROR(INDEX(NFS!F:F,MATCH(B6354,NFS!E:E,0)),"")</f>
        <v/>
      </c>
      <c r="E6354" s="11" t="str">
        <f>IF(B6354="","",COUNTIF(SKU!C:C,B6354))</f>
        <v/>
      </c>
      <c r="H6354" s="64" t="str">
        <f>IF(A6354="","",IFERROR(VLOOKUP(TEXT(A6354,"0"),#REF!,7,FALSE),""))</f>
        <v/>
      </c>
      <c r="I6354" s="17" t="str">
        <f>IF(A6354="","",IFERROR(VLOOKUP(TEXT(A6354,"0"),#REF!,9,FALSE),""))</f>
        <v/>
      </c>
      <c r="J6354" s="19" t="str">
        <f>IF(A6354="","",IFERROR(VLOOKUP(TEXT(A6354,"0"),#REF!,10,FALSE),""))</f>
        <v/>
      </c>
      <c r="K6354" s="18" t="str">
        <f>IFERROR(INDEX(#REF!,MATCH(A6354,#REF!,0)),"")</f>
        <v/>
      </c>
      <c r="L6354" s="58" t="str">
        <f>IFERROR(INDEX(SKU!E:E,MATCH(B6354,SKU!C:C,0)),"")</f>
        <v/>
      </c>
      <c r="M6354" s="56"/>
      <c r="R6354" t="str">
        <f>IF(COUNTIF(ROMANEIOS!K:K,A6354)&gt;0,J6354,"")</f>
        <v/>
      </c>
    </row>
    <row r="6355" spans="1:18" ht="15.75" customHeight="1" x14ac:dyDescent="0.25">
      <c r="A6355" s="42" t="str">
        <f>IFERROR(INDEX(NFS!F:F,MATCH(B6355,NFS!E:E,0)),"")</f>
        <v/>
      </c>
      <c r="E6355" s="11" t="str">
        <f>IF(B6355="","",COUNTIF(SKU!C:C,B6355))</f>
        <v/>
      </c>
      <c r="H6355" s="64" t="str">
        <f>IF(A6355="","",IFERROR(VLOOKUP(TEXT(A6355,"0"),#REF!,7,FALSE),""))</f>
        <v/>
      </c>
      <c r="I6355" s="17" t="str">
        <f>IF(A6355="","",IFERROR(VLOOKUP(TEXT(A6355,"0"),#REF!,9,FALSE),""))</f>
        <v/>
      </c>
      <c r="J6355" s="19" t="str">
        <f>IF(A6355="","",IFERROR(VLOOKUP(TEXT(A6355,"0"),#REF!,10,FALSE),""))</f>
        <v/>
      </c>
      <c r="K6355" s="18" t="str">
        <f>IFERROR(INDEX(#REF!,MATCH(A6355,#REF!,0)),"")</f>
        <v/>
      </c>
      <c r="L6355" s="58" t="str">
        <f>IFERROR(INDEX(SKU!E:E,MATCH(B6355,SKU!C:C,0)),"")</f>
        <v/>
      </c>
      <c r="M6355" s="56"/>
      <c r="R6355" t="str">
        <f>IF(COUNTIF(ROMANEIOS!K:K,A6355)&gt;0,J6355,"")</f>
        <v/>
      </c>
    </row>
    <row r="6356" spans="1:18" ht="15.75" customHeight="1" x14ac:dyDescent="0.25">
      <c r="A6356" s="42" t="str">
        <f>IFERROR(INDEX(NFS!F:F,MATCH(B6356,NFS!E:E,0)),"")</f>
        <v/>
      </c>
      <c r="E6356" s="11" t="str">
        <f>IF(B6356="","",COUNTIF(SKU!C:C,B6356))</f>
        <v/>
      </c>
      <c r="H6356" s="64" t="str">
        <f>IF(A6356="","",IFERROR(VLOOKUP(TEXT(A6356,"0"),#REF!,7,FALSE),""))</f>
        <v/>
      </c>
      <c r="I6356" s="17" t="str">
        <f>IF(A6356="","",IFERROR(VLOOKUP(TEXT(A6356,"0"),#REF!,9,FALSE),""))</f>
        <v/>
      </c>
      <c r="J6356" s="19" t="str">
        <f>IF(A6356="","",IFERROR(VLOOKUP(TEXT(A6356,"0"),#REF!,10,FALSE),""))</f>
        <v/>
      </c>
      <c r="K6356" s="18" t="str">
        <f>IFERROR(INDEX(#REF!,MATCH(A6356,#REF!,0)),"")</f>
        <v/>
      </c>
      <c r="L6356" s="58" t="str">
        <f>IFERROR(INDEX(SKU!E:E,MATCH(B6356,SKU!C:C,0)),"")</f>
        <v/>
      </c>
      <c r="M6356" s="56"/>
      <c r="R6356" t="str">
        <f>IF(COUNTIF(ROMANEIOS!K:K,A6356)&gt;0,J6356,"")</f>
        <v/>
      </c>
    </row>
    <row r="6357" spans="1:18" ht="15.75" customHeight="1" x14ac:dyDescent="0.25">
      <c r="A6357" s="42" t="str">
        <f>IFERROR(INDEX(NFS!F:F,MATCH(B6357,NFS!E:E,0)),"")</f>
        <v/>
      </c>
      <c r="E6357" s="11" t="str">
        <f>IF(B6357="","",COUNTIF(SKU!C:C,B6357))</f>
        <v/>
      </c>
      <c r="H6357" s="64" t="str">
        <f>IF(A6357="","",IFERROR(VLOOKUP(TEXT(A6357,"0"),#REF!,7,FALSE),""))</f>
        <v/>
      </c>
      <c r="I6357" s="17" t="str">
        <f>IF(A6357="","",IFERROR(VLOOKUP(TEXT(A6357,"0"),#REF!,9,FALSE),""))</f>
        <v/>
      </c>
      <c r="J6357" s="19" t="str">
        <f>IF(A6357="","",IFERROR(VLOOKUP(TEXT(A6357,"0"),#REF!,10,FALSE),""))</f>
        <v/>
      </c>
      <c r="K6357" s="18" t="str">
        <f>IFERROR(INDEX(#REF!,MATCH(A6357,#REF!,0)),"")</f>
        <v/>
      </c>
      <c r="L6357" s="58" t="str">
        <f>IFERROR(INDEX(SKU!E:E,MATCH(B6357,SKU!C:C,0)),"")</f>
        <v/>
      </c>
      <c r="M6357" s="56"/>
      <c r="R6357" t="str">
        <f>IF(COUNTIF(ROMANEIOS!K:K,A6357)&gt;0,J6357,"")</f>
        <v/>
      </c>
    </row>
    <row r="6358" spans="1:18" ht="15.75" customHeight="1" x14ac:dyDescent="0.25">
      <c r="A6358" s="42" t="str">
        <f>IFERROR(INDEX(NFS!F:F,MATCH(B6358,NFS!E:E,0)),"")</f>
        <v/>
      </c>
      <c r="E6358" s="11" t="str">
        <f>IF(B6358="","",COUNTIF(SKU!C:C,B6358))</f>
        <v/>
      </c>
      <c r="H6358" s="64" t="str">
        <f>IF(A6358="","",IFERROR(VLOOKUP(TEXT(A6358,"0"),#REF!,7,FALSE),""))</f>
        <v/>
      </c>
      <c r="I6358" s="17" t="str">
        <f>IF(A6358="","",IFERROR(VLOOKUP(TEXT(A6358,"0"),#REF!,9,FALSE),""))</f>
        <v/>
      </c>
      <c r="J6358" s="19" t="str">
        <f>IF(A6358="","",IFERROR(VLOOKUP(TEXT(A6358,"0"),#REF!,10,FALSE),""))</f>
        <v/>
      </c>
      <c r="K6358" s="18" t="str">
        <f>IFERROR(INDEX(#REF!,MATCH(A6358,#REF!,0)),"")</f>
        <v/>
      </c>
      <c r="L6358" s="58" t="str">
        <f>IFERROR(INDEX(SKU!E:E,MATCH(B6358,SKU!C:C,0)),"")</f>
        <v/>
      </c>
      <c r="M6358" s="56"/>
      <c r="R6358" t="str">
        <f>IF(COUNTIF(ROMANEIOS!K:K,A6358)&gt;0,J6358,"")</f>
        <v/>
      </c>
    </row>
    <row r="6359" spans="1:18" ht="15.75" customHeight="1" x14ac:dyDescent="0.25">
      <c r="A6359" s="42" t="str">
        <f>IFERROR(INDEX(NFS!F:F,MATCH(B6359,NFS!E:E,0)),"")</f>
        <v/>
      </c>
      <c r="E6359" s="11" t="str">
        <f>IF(B6359="","",COUNTIF(SKU!C:C,B6359))</f>
        <v/>
      </c>
      <c r="H6359" s="64" t="str">
        <f>IF(A6359="","",IFERROR(VLOOKUP(TEXT(A6359,"0"),#REF!,7,FALSE),""))</f>
        <v/>
      </c>
      <c r="I6359" s="17" t="str">
        <f>IF(A6359="","",IFERROR(VLOOKUP(TEXT(A6359,"0"),#REF!,9,FALSE),""))</f>
        <v/>
      </c>
      <c r="J6359" s="19" t="str">
        <f>IF(A6359="","",IFERROR(VLOOKUP(TEXT(A6359,"0"),#REF!,10,FALSE),""))</f>
        <v/>
      </c>
      <c r="K6359" s="18" t="str">
        <f>IFERROR(INDEX(#REF!,MATCH(A6359,#REF!,0)),"")</f>
        <v/>
      </c>
      <c r="L6359" s="58" t="str">
        <f>IFERROR(INDEX(SKU!E:E,MATCH(B6359,SKU!C:C,0)),"")</f>
        <v/>
      </c>
      <c r="M6359" s="56"/>
      <c r="R6359" t="str">
        <f>IF(COUNTIF(ROMANEIOS!K:K,A6359)&gt;0,J6359,"")</f>
        <v/>
      </c>
    </row>
    <row r="6360" spans="1:18" ht="15.75" customHeight="1" x14ac:dyDescent="0.25">
      <c r="A6360" s="42" t="str">
        <f>IFERROR(INDEX(NFS!F:F,MATCH(B6360,NFS!E:E,0)),"")</f>
        <v/>
      </c>
      <c r="E6360" s="11" t="str">
        <f>IF(B6360="","",COUNTIF(SKU!C:C,B6360))</f>
        <v/>
      </c>
      <c r="H6360" s="64" t="str">
        <f>IF(A6360="","",IFERROR(VLOOKUP(TEXT(A6360,"0"),#REF!,7,FALSE),""))</f>
        <v/>
      </c>
      <c r="I6360" s="17" t="str">
        <f>IF(A6360="","",IFERROR(VLOOKUP(TEXT(A6360,"0"),#REF!,9,FALSE),""))</f>
        <v/>
      </c>
      <c r="J6360" s="19" t="str">
        <f>IF(A6360="","",IFERROR(VLOOKUP(TEXT(A6360,"0"),#REF!,10,FALSE),""))</f>
        <v/>
      </c>
      <c r="K6360" s="18" t="str">
        <f>IFERROR(INDEX(#REF!,MATCH(A6360,#REF!,0)),"")</f>
        <v/>
      </c>
      <c r="L6360" s="58" t="str">
        <f>IFERROR(INDEX(SKU!E:E,MATCH(B6360,SKU!C:C,0)),"")</f>
        <v/>
      </c>
      <c r="M6360" s="56"/>
      <c r="R6360" t="str">
        <f>IF(COUNTIF(ROMANEIOS!K:K,A6360)&gt;0,J6360,"")</f>
        <v/>
      </c>
    </row>
    <row r="6361" spans="1:18" ht="15.75" customHeight="1" x14ac:dyDescent="0.25">
      <c r="A6361" s="42" t="str">
        <f>IFERROR(INDEX(NFS!F:F,MATCH(B6361,NFS!E:E,0)),"")</f>
        <v/>
      </c>
      <c r="E6361" s="11" t="str">
        <f>IF(B6361="","",COUNTIF(SKU!C:C,B6361))</f>
        <v/>
      </c>
      <c r="H6361" s="64" t="str">
        <f>IF(A6361="","",IFERROR(VLOOKUP(TEXT(A6361,"0"),#REF!,7,FALSE),""))</f>
        <v/>
      </c>
      <c r="I6361" s="17" t="str">
        <f>IF(A6361="","",IFERROR(VLOOKUP(TEXT(A6361,"0"),#REF!,9,FALSE),""))</f>
        <v/>
      </c>
      <c r="J6361" s="19" t="str">
        <f>IF(A6361="","",IFERROR(VLOOKUP(TEXT(A6361,"0"),#REF!,10,FALSE),""))</f>
        <v/>
      </c>
      <c r="K6361" s="18" t="str">
        <f>IFERROR(INDEX(#REF!,MATCH(A6361,#REF!,0)),"")</f>
        <v/>
      </c>
      <c r="L6361" s="58" t="str">
        <f>IFERROR(INDEX(SKU!E:E,MATCH(B6361,SKU!C:C,0)),"")</f>
        <v/>
      </c>
      <c r="M6361" s="56"/>
      <c r="R6361" t="str">
        <f>IF(COUNTIF(ROMANEIOS!K:K,A6361)&gt;0,J6361,"")</f>
        <v/>
      </c>
    </row>
    <row r="6362" spans="1:18" ht="15.75" customHeight="1" x14ac:dyDescent="0.25">
      <c r="A6362" s="42" t="str">
        <f>IFERROR(INDEX(NFS!F:F,MATCH(B6362,NFS!E:E,0)),"")</f>
        <v/>
      </c>
      <c r="E6362" s="11" t="str">
        <f>IF(B6362="","",COUNTIF(SKU!C:C,B6362))</f>
        <v/>
      </c>
      <c r="H6362" s="64" t="str">
        <f>IF(A6362="","",IFERROR(VLOOKUP(TEXT(A6362,"0"),#REF!,7,FALSE),""))</f>
        <v/>
      </c>
      <c r="I6362" s="17" t="str">
        <f>IF(A6362="","",IFERROR(VLOOKUP(TEXT(A6362,"0"),#REF!,9,FALSE),""))</f>
        <v/>
      </c>
      <c r="J6362" s="19" t="str">
        <f>IF(A6362="","",IFERROR(VLOOKUP(TEXT(A6362,"0"),#REF!,10,FALSE),""))</f>
        <v/>
      </c>
      <c r="K6362" s="18" t="str">
        <f>IFERROR(INDEX(#REF!,MATCH(A6362,#REF!,0)),"")</f>
        <v/>
      </c>
      <c r="L6362" s="58" t="str">
        <f>IFERROR(INDEX(SKU!E:E,MATCH(B6362,SKU!C:C,0)),"")</f>
        <v/>
      </c>
      <c r="M6362" s="56"/>
      <c r="R6362" t="str">
        <f>IF(COUNTIF(ROMANEIOS!K:K,A6362)&gt;0,J6362,"")</f>
        <v/>
      </c>
    </row>
    <row r="6363" spans="1:18" ht="15.75" customHeight="1" x14ac:dyDescent="0.25">
      <c r="A6363" s="42" t="str">
        <f>IFERROR(INDEX(NFS!F:F,MATCH(B6363,NFS!E:E,0)),"")</f>
        <v/>
      </c>
      <c r="E6363" s="11" t="str">
        <f>IF(B6363="","",COUNTIF(SKU!C:C,B6363))</f>
        <v/>
      </c>
      <c r="H6363" s="64" t="str">
        <f>IF(A6363="","",IFERROR(VLOOKUP(TEXT(A6363,"0"),#REF!,7,FALSE),""))</f>
        <v/>
      </c>
      <c r="I6363" s="17" t="str">
        <f>IF(A6363="","",IFERROR(VLOOKUP(TEXT(A6363,"0"),#REF!,9,FALSE),""))</f>
        <v/>
      </c>
      <c r="J6363" s="19" t="str">
        <f>IF(A6363="","",IFERROR(VLOOKUP(TEXT(A6363,"0"),#REF!,10,FALSE),""))</f>
        <v/>
      </c>
      <c r="K6363" s="18" t="str">
        <f>IFERROR(INDEX(#REF!,MATCH(A6363,#REF!,0)),"")</f>
        <v/>
      </c>
      <c r="L6363" s="58" t="str">
        <f>IFERROR(INDEX(SKU!E:E,MATCH(B6363,SKU!C:C,0)),"")</f>
        <v/>
      </c>
      <c r="M6363" s="56"/>
      <c r="R6363" t="str">
        <f>IF(COUNTIF(ROMANEIOS!K:K,A6363)&gt;0,J6363,"")</f>
        <v/>
      </c>
    </row>
    <row r="6364" spans="1:18" ht="15.75" customHeight="1" x14ac:dyDescent="0.25">
      <c r="A6364" s="42" t="str">
        <f>IFERROR(INDEX(NFS!F:F,MATCH(B6364,NFS!E:E,0)),"")</f>
        <v/>
      </c>
      <c r="E6364" s="11" t="str">
        <f>IF(B6364="","",COUNTIF(SKU!C:C,B6364))</f>
        <v/>
      </c>
      <c r="H6364" s="64" t="str">
        <f>IF(A6364="","",IFERROR(VLOOKUP(TEXT(A6364,"0"),#REF!,7,FALSE),""))</f>
        <v/>
      </c>
      <c r="I6364" s="17" t="str">
        <f>IF(A6364="","",IFERROR(VLOOKUP(TEXT(A6364,"0"),#REF!,9,FALSE),""))</f>
        <v/>
      </c>
      <c r="J6364" s="19" t="str">
        <f>IF(A6364="","",IFERROR(VLOOKUP(TEXT(A6364,"0"),#REF!,10,FALSE),""))</f>
        <v/>
      </c>
      <c r="K6364" s="18" t="str">
        <f>IFERROR(INDEX(#REF!,MATCH(A6364,#REF!,0)),"")</f>
        <v/>
      </c>
      <c r="L6364" s="58" t="str">
        <f>IFERROR(INDEX(SKU!E:E,MATCH(B6364,SKU!C:C,0)),"")</f>
        <v/>
      </c>
      <c r="M6364" s="56"/>
      <c r="R6364" t="str">
        <f>IF(COUNTIF(ROMANEIOS!K:K,A6364)&gt;0,J6364,"")</f>
        <v/>
      </c>
    </row>
    <row r="6365" spans="1:18" ht="15.75" customHeight="1" x14ac:dyDescent="0.25">
      <c r="A6365" s="42" t="str">
        <f>IFERROR(INDEX(NFS!F:F,MATCH(B6365,NFS!E:E,0)),"")</f>
        <v/>
      </c>
      <c r="E6365" s="11" t="str">
        <f>IF(B6365="","",COUNTIF(SKU!C:C,B6365))</f>
        <v/>
      </c>
      <c r="H6365" s="64" t="str">
        <f>IF(A6365="","",IFERROR(VLOOKUP(TEXT(A6365,"0"),#REF!,7,FALSE),""))</f>
        <v/>
      </c>
      <c r="I6365" s="17" t="str">
        <f>IF(A6365="","",IFERROR(VLOOKUP(TEXT(A6365,"0"),#REF!,9,FALSE),""))</f>
        <v/>
      </c>
      <c r="J6365" s="19" t="str">
        <f>IF(A6365="","",IFERROR(VLOOKUP(TEXT(A6365,"0"),#REF!,10,FALSE),""))</f>
        <v/>
      </c>
      <c r="K6365" s="18" t="str">
        <f>IFERROR(INDEX(#REF!,MATCH(A6365,#REF!,0)),"")</f>
        <v/>
      </c>
      <c r="L6365" s="58" t="str">
        <f>IFERROR(INDEX(SKU!E:E,MATCH(B6365,SKU!C:C,0)),"")</f>
        <v/>
      </c>
      <c r="M6365" s="56"/>
      <c r="R6365" t="str">
        <f>IF(COUNTIF(ROMANEIOS!K:K,A6365)&gt;0,J6365,"")</f>
        <v/>
      </c>
    </row>
    <row r="6366" spans="1:18" ht="15.75" customHeight="1" x14ac:dyDescent="0.25">
      <c r="A6366" s="42" t="str">
        <f>IFERROR(INDEX(NFS!F:F,MATCH(B6366,NFS!E:E,0)),"")</f>
        <v/>
      </c>
      <c r="E6366" s="11" t="str">
        <f>IF(B6366="","",COUNTIF(SKU!C:C,B6366))</f>
        <v/>
      </c>
      <c r="H6366" s="64" t="str">
        <f>IF(A6366="","",IFERROR(VLOOKUP(TEXT(A6366,"0"),#REF!,7,FALSE),""))</f>
        <v/>
      </c>
      <c r="I6366" s="17" t="str">
        <f>IF(A6366="","",IFERROR(VLOOKUP(TEXT(A6366,"0"),#REF!,9,FALSE),""))</f>
        <v/>
      </c>
      <c r="J6366" s="19" t="str">
        <f>IF(A6366="","",IFERROR(VLOOKUP(TEXT(A6366,"0"),#REF!,10,FALSE),""))</f>
        <v/>
      </c>
      <c r="K6366" s="18" t="str">
        <f>IFERROR(INDEX(#REF!,MATCH(A6366,#REF!,0)),"")</f>
        <v/>
      </c>
      <c r="L6366" s="58" t="str">
        <f>IFERROR(INDEX(SKU!E:E,MATCH(B6366,SKU!C:C,0)),"")</f>
        <v/>
      </c>
      <c r="M6366" s="56"/>
      <c r="R6366" t="str">
        <f>IF(COUNTIF(ROMANEIOS!K:K,A6366)&gt;0,J6366,"")</f>
        <v/>
      </c>
    </row>
    <row r="6367" spans="1:18" ht="15.75" customHeight="1" x14ac:dyDescent="0.25">
      <c r="A6367" s="42" t="str">
        <f>IFERROR(INDEX(NFS!F:F,MATCH(B6367,NFS!E:E,0)),"")</f>
        <v/>
      </c>
      <c r="E6367" s="11" t="str">
        <f>IF(B6367="","",COUNTIF(SKU!C:C,B6367))</f>
        <v/>
      </c>
      <c r="H6367" s="64" t="str">
        <f>IF(A6367="","",IFERROR(VLOOKUP(TEXT(A6367,"0"),#REF!,7,FALSE),""))</f>
        <v/>
      </c>
      <c r="I6367" s="17" t="str">
        <f>IF(A6367="","",IFERROR(VLOOKUP(TEXT(A6367,"0"),#REF!,9,FALSE),""))</f>
        <v/>
      </c>
      <c r="J6367" s="19" t="str">
        <f>IF(A6367="","",IFERROR(VLOOKUP(TEXT(A6367,"0"),#REF!,10,FALSE),""))</f>
        <v/>
      </c>
      <c r="K6367" s="18" t="str">
        <f>IFERROR(INDEX(#REF!,MATCH(A6367,#REF!,0)),"")</f>
        <v/>
      </c>
      <c r="L6367" s="58" t="str">
        <f>IFERROR(INDEX(SKU!E:E,MATCH(B6367,SKU!C:C,0)),"")</f>
        <v/>
      </c>
      <c r="M6367" s="56"/>
      <c r="R6367" t="str">
        <f>IF(COUNTIF(ROMANEIOS!K:K,A6367)&gt;0,J6367,"")</f>
        <v/>
      </c>
    </row>
    <row r="6368" spans="1:18" ht="15.75" customHeight="1" x14ac:dyDescent="0.25">
      <c r="A6368" s="42" t="str">
        <f>IFERROR(INDEX(NFS!F:F,MATCH(B6368,NFS!E:E,0)),"")</f>
        <v/>
      </c>
      <c r="E6368" s="11" t="str">
        <f>IF(B6368="","",COUNTIF(SKU!C:C,B6368))</f>
        <v/>
      </c>
      <c r="H6368" s="64" t="str">
        <f>IF(A6368="","",IFERROR(VLOOKUP(TEXT(A6368,"0"),#REF!,7,FALSE),""))</f>
        <v/>
      </c>
      <c r="I6368" s="17" t="str">
        <f>IF(A6368="","",IFERROR(VLOOKUP(TEXT(A6368,"0"),#REF!,9,FALSE),""))</f>
        <v/>
      </c>
      <c r="J6368" s="19" t="str">
        <f>IF(A6368="","",IFERROR(VLOOKUP(TEXT(A6368,"0"),#REF!,10,FALSE),""))</f>
        <v/>
      </c>
      <c r="K6368" s="18" t="str">
        <f>IFERROR(INDEX(#REF!,MATCH(A6368,#REF!,0)),"")</f>
        <v/>
      </c>
      <c r="L6368" s="58" t="str">
        <f>IFERROR(INDEX(SKU!E:E,MATCH(B6368,SKU!C:C,0)),"")</f>
        <v/>
      </c>
      <c r="M6368" s="56"/>
      <c r="R6368" t="str">
        <f>IF(COUNTIF(ROMANEIOS!K:K,A6368)&gt;0,J6368,"")</f>
        <v/>
      </c>
    </row>
    <row r="6369" spans="1:18" ht="15.75" customHeight="1" x14ac:dyDescent="0.25">
      <c r="A6369" s="42" t="str">
        <f>IFERROR(INDEX(NFS!F:F,MATCH(B6369,NFS!E:E,0)),"")</f>
        <v/>
      </c>
      <c r="E6369" s="11" t="str">
        <f>IF(B6369="","",COUNTIF(SKU!C:C,B6369))</f>
        <v/>
      </c>
      <c r="H6369" s="64" t="str">
        <f>IF(A6369="","",IFERROR(VLOOKUP(TEXT(A6369,"0"),#REF!,7,FALSE),""))</f>
        <v/>
      </c>
      <c r="I6369" s="17" t="str">
        <f>IF(A6369="","",IFERROR(VLOOKUP(TEXT(A6369,"0"),#REF!,9,FALSE),""))</f>
        <v/>
      </c>
      <c r="J6369" s="19" t="str">
        <f>IF(A6369="","",IFERROR(VLOOKUP(TEXT(A6369,"0"),#REF!,10,FALSE),""))</f>
        <v/>
      </c>
      <c r="K6369" s="18" t="str">
        <f>IFERROR(INDEX(#REF!,MATCH(A6369,#REF!,0)),"")</f>
        <v/>
      </c>
      <c r="L6369" s="58" t="str">
        <f>IFERROR(INDEX(SKU!E:E,MATCH(B6369,SKU!C:C,0)),"")</f>
        <v/>
      </c>
      <c r="M6369" s="56"/>
      <c r="R6369" t="str">
        <f>IF(COUNTIF(ROMANEIOS!K:K,A6369)&gt;0,J6369,"")</f>
        <v/>
      </c>
    </row>
    <row r="6370" spans="1:18" ht="15.75" customHeight="1" x14ac:dyDescent="0.25">
      <c r="A6370" s="42" t="str">
        <f>IFERROR(INDEX(NFS!F:F,MATCH(B6370,NFS!E:E,0)),"")</f>
        <v/>
      </c>
      <c r="E6370" s="11" t="str">
        <f>IF(B6370="","",COUNTIF(SKU!C:C,B6370))</f>
        <v/>
      </c>
      <c r="H6370" s="64" t="str">
        <f>IF(A6370="","",IFERROR(VLOOKUP(TEXT(A6370,"0"),#REF!,7,FALSE),""))</f>
        <v/>
      </c>
      <c r="I6370" s="17" t="str">
        <f>IF(A6370="","",IFERROR(VLOOKUP(TEXT(A6370,"0"),#REF!,9,FALSE),""))</f>
        <v/>
      </c>
      <c r="J6370" s="19" t="str">
        <f>IF(A6370="","",IFERROR(VLOOKUP(TEXT(A6370,"0"),#REF!,10,FALSE),""))</f>
        <v/>
      </c>
      <c r="K6370" s="18" t="str">
        <f>IFERROR(INDEX(#REF!,MATCH(A6370,#REF!,0)),"")</f>
        <v/>
      </c>
      <c r="L6370" s="58" t="str">
        <f>IFERROR(INDEX(SKU!E:E,MATCH(B6370,SKU!C:C,0)),"")</f>
        <v/>
      </c>
      <c r="M6370" s="56"/>
      <c r="R6370" t="str">
        <f>IF(COUNTIF(ROMANEIOS!K:K,A6370)&gt;0,J6370,"")</f>
        <v/>
      </c>
    </row>
    <row r="6371" spans="1:18" ht="15.75" customHeight="1" x14ac:dyDescent="0.25">
      <c r="A6371" s="42" t="str">
        <f>IFERROR(INDEX(NFS!F:F,MATCH(B6371,NFS!E:E,0)),"")</f>
        <v/>
      </c>
      <c r="E6371" s="11" t="str">
        <f>IF(B6371="","",COUNTIF(SKU!C:C,B6371))</f>
        <v/>
      </c>
      <c r="H6371" s="64" t="str">
        <f>IF(A6371="","",IFERROR(VLOOKUP(TEXT(A6371,"0"),#REF!,7,FALSE),""))</f>
        <v/>
      </c>
      <c r="I6371" s="17" t="str">
        <f>IF(A6371="","",IFERROR(VLOOKUP(TEXT(A6371,"0"),#REF!,9,FALSE),""))</f>
        <v/>
      </c>
      <c r="J6371" s="19" t="str">
        <f>IF(A6371="","",IFERROR(VLOOKUP(TEXT(A6371,"0"),#REF!,10,FALSE),""))</f>
        <v/>
      </c>
      <c r="K6371" s="18" t="str">
        <f>IFERROR(INDEX(#REF!,MATCH(A6371,#REF!,0)),"")</f>
        <v/>
      </c>
      <c r="L6371" s="58" t="str">
        <f>IFERROR(INDEX(SKU!E:E,MATCH(B6371,SKU!C:C,0)),"")</f>
        <v/>
      </c>
      <c r="M6371" s="56"/>
      <c r="R6371" t="str">
        <f>IF(COUNTIF(ROMANEIOS!K:K,A6371)&gt;0,J6371,"")</f>
        <v/>
      </c>
    </row>
    <row r="6372" spans="1:18" ht="15.75" customHeight="1" x14ac:dyDescent="0.25">
      <c r="A6372" s="42" t="str">
        <f>IFERROR(INDEX(NFS!F:F,MATCH(B6372,NFS!E:E,0)),"")</f>
        <v/>
      </c>
      <c r="E6372" s="11" t="str">
        <f>IF(B6372="","",COUNTIF(SKU!C:C,B6372))</f>
        <v/>
      </c>
      <c r="H6372" s="64" t="str">
        <f>IF(A6372="","",IFERROR(VLOOKUP(TEXT(A6372,"0"),#REF!,7,FALSE),""))</f>
        <v/>
      </c>
      <c r="I6372" s="17" t="str">
        <f>IF(A6372="","",IFERROR(VLOOKUP(TEXT(A6372,"0"),#REF!,9,FALSE),""))</f>
        <v/>
      </c>
      <c r="J6372" s="19" t="str">
        <f>IF(A6372="","",IFERROR(VLOOKUP(TEXT(A6372,"0"),#REF!,10,FALSE),""))</f>
        <v/>
      </c>
      <c r="K6372" s="18" t="str">
        <f>IFERROR(INDEX(#REF!,MATCH(A6372,#REF!,0)),"")</f>
        <v/>
      </c>
      <c r="L6372" s="58" t="str">
        <f>IFERROR(INDEX(SKU!E:E,MATCH(B6372,SKU!C:C,0)),"")</f>
        <v/>
      </c>
      <c r="M6372" s="56"/>
      <c r="R6372" t="str">
        <f>IF(COUNTIF(ROMANEIOS!K:K,A6372)&gt;0,J6372,"")</f>
        <v/>
      </c>
    </row>
    <row r="6373" spans="1:18" ht="15.75" customHeight="1" x14ac:dyDescent="0.25">
      <c r="A6373" s="42" t="str">
        <f>IFERROR(INDEX(NFS!F:F,MATCH(B6373,NFS!E:E,0)),"")</f>
        <v/>
      </c>
      <c r="E6373" s="11" t="str">
        <f>IF(B6373="","",COUNTIF(SKU!C:C,B6373))</f>
        <v/>
      </c>
      <c r="H6373" s="64" t="str">
        <f>IF(A6373="","",IFERROR(VLOOKUP(TEXT(A6373,"0"),#REF!,7,FALSE),""))</f>
        <v/>
      </c>
      <c r="I6373" s="17" t="str">
        <f>IF(A6373="","",IFERROR(VLOOKUP(TEXT(A6373,"0"),#REF!,9,FALSE),""))</f>
        <v/>
      </c>
      <c r="J6373" s="19" t="str">
        <f>IF(A6373="","",IFERROR(VLOOKUP(TEXT(A6373,"0"),#REF!,10,FALSE),""))</f>
        <v/>
      </c>
      <c r="K6373" s="18" t="str">
        <f>IFERROR(INDEX(#REF!,MATCH(A6373,#REF!,0)),"")</f>
        <v/>
      </c>
      <c r="L6373" s="58" t="str">
        <f>IFERROR(INDEX(SKU!E:E,MATCH(B6373,SKU!C:C,0)),"")</f>
        <v/>
      </c>
      <c r="M6373" s="56"/>
      <c r="R6373" t="str">
        <f>IF(COUNTIF(ROMANEIOS!K:K,A6373)&gt;0,J6373,"")</f>
        <v/>
      </c>
    </row>
    <row r="6374" spans="1:18" ht="15.75" customHeight="1" x14ac:dyDescent="0.25">
      <c r="A6374" s="42" t="str">
        <f>IFERROR(INDEX(NFS!F:F,MATCH(B6374,NFS!E:E,0)),"")</f>
        <v/>
      </c>
      <c r="E6374" s="11" t="str">
        <f>IF(B6374="","",COUNTIF(SKU!C:C,B6374))</f>
        <v/>
      </c>
      <c r="H6374" s="64" t="str">
        <f>IF(A6374="","",IFERROR(VLOOKUP(TEXT(A6374,"0"),#REF!,7,FALSE),""))</f>
        <v/>
      </c>
      <c r="I6374" s="17" t="str">
        <f>IF(A6374="","",IFERROR(VLOOKUP(TEXT(A6374,"0"),#REF!,9,FALSE),""))</f>
        <v/>
      </c>
      <c r="J6374" s="19" t="str">
        <f>IF(A6374="","",IFERROR(VLOOKUP(TEXT(A6374,"0"),#REF!,10,FALSE),""))</f>
        <v/>
      </c>
      <c r="K6374" s="18" t="str">
        <f>IFERROR(INDEX(#REF!,MATCH(A6374,#REF!,0)),"")</f>
        <v/>
      </c>
      <c r="L6374" s="58" t="str">
        <f>IFERROR(INDEX(SKU!E:E,MATCH(B6374,SKU!C:C,0)),"")</f>
        <v/>
      </c>
      <c r="M6374" s="56"/>
      <c r="R6374" t="str">
        <f>IF(COUNTIF(ROMANEIOS!K:K,A6374)&gt;0,J6374,"")</f>
        <v/>
      </c>
    </row>
    <row r="6375" spans="1:18" ht="15.75" customHeight="1" x14ac:dyDescent="0.25">
      <c r="A6375" s="42" t="str">
        <f>IFERROR(INDEX(NFS!F:F,MATCH(B6375,NFS!E:E,0)),"")</f>
        <v/>
      </c>
      <c r="E6375" s="11" t="str">
        <f>IF(B6375="","",COUNTIF(SKU!C:C,B6375))</f>
        <v/>
      </c>
      <c r="H6375" s="64" t="str">
        <f>IF(A6375="","",IFERROR(VLOOKUP(TEXT(A6375,"0"),#REF!,7,FALSE),""))</f>
        <v/>
      </c>
      <c r="I6375" s="17" t="str">
        <f>IF(A6375="","",IFERROR(VLOOKUP(TEXT(A6375,"0"),#REF!,9,FALSE),""))</f>
        <v/>
      </c>
      <c r="J6375" s="19" t="str">
        <f>IF(A6375="","",IFERROR(VLOOKUP(TEXT(A6375,"0"),#REF!,10,FALSE),""))</f>
        <v/>
      </c>
      <c r="K6375" s="18" t="str">
        <f>IFERROR(INDEX(#REF!,MATCH(A6375,#REF!,0)),"")</f>
        <v/>
      </c>
      <c r="L6375" s="58" t="str">
        <f>IFERROR(INDEX(SKU!E:E,MATCH(B6375,SKU!C:C,0)),"")</f>
        <v/>
      </c>
      <c r="M6375" s="56"/>
      <c r="R6375" t="str">
        <f>IF(COUNTIF(ROMANEIOS!K:K,A6375)&gt;0,J6375,"")</f>
        <v/>
      </c>
    </row>
    <row r="6376" spans="1:18" ht="15.75" customHeight="1" x14ac:dyDescent="0.25">
      <c r="A6376" s="42" t="str">
        <f>IFERROR(INDEX(NFS!F:F,MATCH(B6376,NFS!E:E,0)),"")</f>
        <v/>
      </c>
      <c r="E6376" s="11" t="str">
        <f>IF(B6376="","",COUNTIF(SKU!C:C,B6376))</f>
        <v/>
      </c>
      <c r="H6376" s="64" t="str">
        <f>IF(A6376="","",IFERROR(VLOOKUP(TEXT(A6376,"0"),#REF!,7,FALSE),""))</f>
        <v/>
      </c>
      <c r="I6376" s="17" t="str">
        <f>IF(A6376="","",IFERROR(VLOOKUP(TEXT(A6376,"0"),#REF!,9,FALSE),""))</f>
        <v/>
      </c>
      <c r="J6376" s="19" t="str">
        <f>IF(A6376="","",IFERROR(VLOOKUP(TEXT(A6376,"0"),#REF!,10,FALSE),""))</f>
        <v/>
      </c>
      <c r="K6376" s="18" t="str">
        <f>IFERROR(INDEX(#REF!,MATCH(A6376,#REF!,0)),"")</f>
        <v/>
      </c>
      <c r="L6376" s="58" t="str">
        <f>IFERROR(INDEX(SKU!E:E,MATCH(B6376,SKU!C:C,0)),"")</f>
        <v/>
      </c>
      <c r="M6376" s="56"/>
      <c r="R6376" t="str">
        <f>IF(COUNTIF(ROMANEIOS!K:K,A6376)&gt;0,J6376,"")</f>
        <v/>
      </c>
    </row>
    <row r="6377" spans="1:18" ht="15.75" customHeight="1" x14ac:dyDescent="0.25">
      <c r="A6377" s="42" t="str">
        <f>IFERROR(INDEX(NFS!F:F,MATCH(B6377,NFS!E:E,0)),"")</f>
        <v/>
      </c>
      <c r="E6377" s="11" t="str">
        <f>IF(B6377="","",COUNTIF(SKU!C:C,B6377))</f>
        <v/>
      </c>
      <c r="H6377" s="64" t="str">
        <f>IF(A6377="","",IFERROR(VLOOKUP(TEXT(A6377,"0"),#REF!,7,FALSE),""))</f>
        <v/>
      </c>
      <c r="I6377" s="17" t="str">
        <f>IF(A6377="","",IFERROR(VLOOKUP(TEXT(A6377,"0"),#REF!,9,FALSE),""))</f>
        <v/>
      </c>
      <c r="J6377" s="19" t="str">
        <f>IF(A6377="","",IFERROR(VLOOKUP(TEXT(A6377,"0"),#REF!,10,FALSE),""))</f>
        <v/>
      </c>
      <c r="K6377" s="18" t="str">
        <f>IFERROR(INDEX(#REF!,MATCH(A6377,#REF!,0)),"")</f>
        <v/>
      </c>
      <c r="L6377" s="58" t="str">
        <f>IFERROR(INDEX(SKU!E:E,MATCH(B6377,SKU!C:C,0)),"")</f>
        <v/>
      </c>
      <c r="M6377" s="56"/>
      <c r="R6377" t="str">
        <f>IF(COUNTIF(ROMANEIOS!K:K,A6377)&gt;0,J6377,"")</f>
        <v/>
      </c>
    </row>
    <row r="6378" spans="1:18" ht="15.75" customHeight="1" x14ac:dyDescent="0.25">
      <c r="A6378" s="42" t="str">
        <f>IFERROR(INDEX(NFS!F:F,MATCH(B6378,NFS!E:E,0)),"")</f>
        <v/>
      </c>
      <c r="E6378" s="11" t="str">
        <f>IF(B6378="","",COUNTIF(SKU!C:C,B6378))</f>
        <v/>
      </c>
      <c r="H6378" s="64" t="str">
        <f>IF(A6378="","",IFERROR(VLOOKUP(TEXT(A6378,"0"),#REF!,7,FALSE),""))</f>
        <v/>
      </c>
      <c r="I6378" s="17" t="str">
        <f>IF(A6378="","",IFERROR(VLOOKUP(TEXT(A6378,"0"),#REF!,9,FALSE),""))</f>
        <v/>
      </c>
      <c r="J6378" s="19" t="str">
        <f>IF(A6378="","",IFERROR(VLOOKUP(TEXT(A6378,"0"),#REF!,10,FALSE),""))</f>
        <v/>
      </c>
      <c r="K6378" s="18" t="str">
        <f>IFERROR(INDEX(#REF!,MATCH(A6378,#REF!,0)),"")</f>
        <v/>
      </c>
      <c r="L6378" s="58" t="str">
        <f>IFERROR(INDEX(SKU!E:E,MATCH(B6378,SKU!C:C,0)),"")</f>
        <v/>
      </c>
      <c r="M6378" s="56"/>
      <c r="R6378" t="str">
        <f>IF(COUNTIF(ROMANEIOS!K:K,A6378)&gt;0,J6378,"")</f>
        <v/>
      </c>
    </row>
    <row r="6379" spans="1:18" ht="15.75" customHeight="1" x14ac:dyDescent="0.25">
      <c r="A6379" s="42" t="str">
        <f>IFERROR(INDEX(NFS!F:F,MATCH(B6379,NFS!E:E,0)),"")</f>
        <v/>
      </c>
      <c r="E6379" s="11" t="str">
        <f>IF(B6379="","",COUNTIF(SKU!C:C,B6379))</f>
        <v/>
      </c>
      <c r="H6379" s="64" t="str">
        <f>IF(A6379="","",IFERROR(VLOOKUP(TEXT(A6379,"0"),#REF!,7,FALSE),""))</f>
        <v/>
      </c>
      <c r="I6379" s="17" t="str">
        <f>IF(A6379="","",IFERROR(VLOOKUP(TEXT(A6379,"0"),#REF!,9,FALSE),""))</f>
        <v/>
      </c>
      <c r="J6379" s="19" t="str">
        <f>IF(A6379="","",IFERROR(VLOOKUP(TEXT(A6379,"0"),#REF!,10,FALSE),""))</f>
        <v/>
      </c>
      <c r="K6379" s="18" t="str">
        <f>IFERROR(INDEX(#REF!,MATCH(A6379,#REF!,0)),"")</f>
        <v/>
      </c>
      <c r="L6379" s="58" t="str">
        <f>IFERROR(INDEX(SKU!E:E,MATCH(B6379,SKU!C:C,0)),"")</f>
        <v/>
      </c>
      <c r="M6379" s="56"/>
      <c r="R6379" t="str">
        <f>IF(COUNTIF(ROMANEIOS!K:K,A6379)&gt;0,J6379,"")</f>
        <v/>
      </c>
    </row>
    <row r="6380" spans="1:18" ht="15.75" customHeight="1" x14ac:dyDescent="0.25">
      <c r="A6380" s="42" t="str">
        <f>IFERROR(INDEX(NFS!F:F,MATCH(B6380,NFS!E:E,0)),"")</f>
        <v/>
      </c>
      <c r="E6380" s="11" t="str">
        <f>IF(B6380="","",COUNTIF(SKU!C:C,B6380))</f>
        <v/>
      </c>
      <c r="H6380" s="64" t="str">
        <f>IF(A6380="","",IFERROR(VLOOKUP(TEXT(A6380,"0"),#REF!,7,FALSE),""))</f>
        <v/>
      </c>
      <c r="I6380" s="17" t="str">
        <f>IF(A6380="","",IFERROR(VLOOKUP(TEXT(A6380,"0"),#REF!,9,FALSE),""))</f>
        <v/>
      </c>
      <c r="J6380" s="19" t="str">
        <f>IF(A6380="","",IFERROR(VLOOKUP(TEXT(A6380,"0"),#REF!,10,FALSE),""))</f>
        <v/>
      </c>
      <c r="K6380" s="18" t="str">
        <f>IFERROR(INDEX(#REF!,MATCH(A6380,#REF!,0)),"")</f>
        <v/>
      </c>
      <c r="L6380" s="58" t="str">
        <f>IFERROR(INDEX(SKU!E:E,MATCH(B6380,SKU!C:C,0)),"")</f>
        <v/>
      </c>
      <c r="M6380" s="56"/>
      <c r="R6380" t="str">
        <f>IF(COUNTIF(ROMANEIOS!K:K,A6380)&gt;0,J6380,"")</f>
        <v/>
      </c>
    </row>
    <row r="6381" spans="1:18" ht="15.75" customHeight="1" x14ac:dyDescent="0.25">
      <c r="A6381" s="42" t="str">
        <f>IFERROR(INDEX(NFS!F:F,MATCH(B6381,NFS!E:E,0)),"")</f>
        <v/>
      </c>
      <c r="E6381" s="11" t="str">
        <f>IF(B6381="","",COUNTIF(SKU!C:C,B6381))</f>
        <v/>
      </c>
      <c r="H6381" s="64" t="str">
        <f>IF(A6381="","",IFERROR(VLOOKUP(TEXT(A6381,"0"),#REF!,7,FALSE),""))</f>
        <v/>
      </c>
      <c r="I6381" s="17" t="str">
        <f>IF(A6381="","",IFERROR(VLOOKUP(TEXT(A6381,"0"),#REF!,9,FALSE),""))</f>
        <v/>
      </c>
      <c r="J6381" s="19" t="str">
        <f>IF(A6381="","",IFERROR(VLOOKUP(TEXT(A6381,"0"),#REF!,10,FALSE),""))</f>
        <v/>
      </c>
      <c r="K6381" s="18" t="str">
        <f>IFERROR(INDEX(#REF!,MATCH(A6381,#REF!,0)),"")</f>
        <v/>
      </c>
      <c r="L6381" s="58" t="str">
        <f>IFERROR(INDEX(SKU!E:E,MATCH(B6381,SKU!C:C,0)),"")</f>
        <v/>
      </c>
      <c r="M6381" s="56"/>
      <c r="R6381" t="str">
        <f>IF(COUNTIF(ROMANEIOS!K:K,A6381)&gt;0,J6381,"")</f>
        <v/>
      </c>
    </row>
    <row r="6382" spans="1:18" ht="15.75" customHeight="1" x14ac:dyDescent="0.25">
      <c r="A6382" s="42" t="str">
        <f>IFERROR(INDEX(NFS!F:F,MATCH(B6382,NFS!E:E,0)),"")</f>
        <v/>
      </c>
      <c r="E6382" s="11" t="str">
        <f>IF(B6382="","",COUNTIF(SKU!C:C,B6382))</f>
        <v/>
      </c>
      <c r="H6382" s="64" t="str">
        <f>IF(A6382="","",IFERROR(VLOOKUP(TEXT(A6382,"0"),#REF!,7,FALSE),""))</f>
        <v/>
      </c>
      <c r="I6382" s="17" t="str">
        <f>IF(A6382="","",IFERROR(VLOOKUP(TEXT(A6382,"0"),#REF!,9,FALSE),""))</f>
        <v/>
      </c>
      <c r="J6382" s="19" t="str">
        <f>IF(A6382="","",IFERROR(VLOOKUP(TEXT(A6382,"0"),#REF!,10,FALSE),""))</f>
        <v/>
      </c>
      <c r="K6382" s="18" t="str">
        <f>IFERROR(INDEX(#REF!,MATCH(A6382,#REF!,0)),"")</f>
        <v/>
      </c>
      <c r="L6382" s="58" t="str">
        <f>IFERROR(INDEX(SKU!E:E,MATCH(B6382,SKU!C:C,0)),"")</f>
        <v/>
      </c>
      <c r="M6382" s="56"/>
      <c r="R6382" t="str">
        <f>IF(COUNTIF(ROMANEIOS!K:K,A6382)&gt;0,J6382,"")</f>
        <v/>
      </c>
    </row>
    <row r="6383" spans="1:18" ht="15.75" customHeight="1" x14ac:dyDescent="0.25">
      <c r="A6383" s="42" t="str">
        <f>IFERROR(INDEX(NFS!F:F,MATCH(B6383,NFS!E:E,0)),"")</f>
        <v/>
      </c>
      <c r="E6383" s="11" t="str">
        <f>IF(B6383="","",COUNTIF(SKU!C:C,B6383))</f>
        <v/>
      </c>
      <c r="H6383" s="64" t="str">
        <f>IF(A6383="","",IFERROR(VLOOKUP(TEXT(A6383,"0"),#REF!,7,FALSE),""))</f>
        <v/>
      </c>
      <c r="I6383" s="17" t="str">
        <f>IF(A6383="","",IFERROR(VLOOKUP(TEXT(A6383,"0"),#REF!,9,FALSE),""))</f>
        <v/>
      </c>
      <c r="J6383" s="19" t="str">
        <f>IF(A6383="","",IFERROR(VLOOKUP(TEXT(A6383,"0"),#REF!,10,FALSE),""))</f>
        <v/>
      </c>
      <c r="K6383" s="18" t="str">
        <f>IFERROR(INDEX(#REF!,MATCH(A6383,#REF!,0)),"")</f>
        <v/>
      </c>
      <c r="L6383" s="58" t="str">
        <f>IFERROR(INDEX(SKU!E:E,MATCH(B6383,SKU!C:C,0)),"")</f>
        <v/>
      </c>
      <c r="M6383" s="56"/>
      <c r="R6383" t="str">
        <f>IF(COUNTIF(ROMANEIOS!K:K,A6383)&gt;0,J6383,"")</f>
        <v/>
      </c>
    </row>
    <row r="6384" spans="1:18" ht="15.75" customHeight="1" x14ac:dyDescent="0.25">
      <c r="A6384" s="42" t="str">
        <f>IFERROR(INDEX(NFS!F:F,MATCH(B6384,NFS!E:E,0)),"")</f>
        <v/>
      </c>
      <c r="E6384" s="11" t="str">
        <f>IF(B6384="","",COUNTIF(SKU!C:C,B6384))</f>
        <v/>
      </c>
      <c r="H6384" s="64" t="str">
        <f>IF(A6384="","",IFERROR(VLOOKUP(TEXT(A6384,"0"),#REF!,7,FALSE),""))</f>
        <v/>
      </c>
      <c r="I6384" s="17" t="str">
        <f>IF(A6384="","",IFERROR(VLOOKUP(TEXT(A6384,"0"),#REF!,9,FALSE),""))</f>
        <v/>
      </c>
      <c r="J6384" s="19" t="str">
        <f>IF(A6384="","",IFERROR(VLOOKUP(TEXT(A6384,"0"),#REF!,10,FALSE),""))</f>
        <v/>
      </c>
      <c r="K6384" s="18" t="str">
        <f>IFERROR(INDEX(#REF!,MATCH(A6384,#REF!,0)),"")</f>
        <v/>
      </c>
      <c r="L6384" s="58" t="str">
        <f>IFERROR(INDEX(SKU!E:E,MATCH(B6384,SKU!C:C,0)),"")</f>
        <v/>
      </c>
      <c r="M6384" s="56"/>
      <c r="R6384" t="str">
        <f>IF(COUNTIF(ROMANEIOS!K:K,A6384)&gt;0,J6384,"")</f>
        <v/>
      </c>
    </row>
    <row r="6385" spans="1:18" ht="15.75" customHeight="1" x14ac:dyDescent="0.25">
      <c r="A6385" s="42" t="str">
        <f>IFERROR(INDEX(NFS!F:F,MATCH(B6385,NFS!E:E,0)),"")</f>
        <v/>
      </c>
      <c r="E6385" s="11" t="str">
        <f>IF(B6385="","",COUNTIF(SKU!C:C,B6385))</f>
        <v/>
      </c>
      <c r="H6385" s="64" t="str">
        <f>IF(A6385="","",IFERROR(VLOOKUP(TEXT(A6385,"0"),#REF!,7,FALSE),""))</f>
        <v/>
      </c>
      <c r="I6385" s="17" t="str">
        <f>IF(A6385="","",IFERROR(VLOOKUP(TEXT(A6385,"0"),#REF!,9,FALSE),""))</f>
        <v/>
      </c>
      <c r="J6385" s="19" t="str">
        <f>IF(A6385="","",IFERROR(VLOOKUP(TEXT(A6385,"0"),#REF!,10,FALSE),""))</f>
        <v/>
      </c>
      <c r="K6385" s="18" t="str">
        <f>IFERROR(INDEX(#REF!,MATCH(A6385,#REF!,0)),"")</f>
        <v/>
      </c>
      <c r="L6385" s="58" t="str">
        <f>IFERROR(INDEX(SKU!E:E,MATCH(B6385,SKU!C:C,0)),"")</f>
        <v/>
      </c>
      <c r="M6385" s="56"/>
      <c r="R6385" t="str">
        <f>IF(COUNTIF(ROMANEIOS!K:K,A6385)&gt;0,J6385,"")</f>
        <v/>
      </c>
    </row>
    <row r="6386" spans="1:18" ht="15.75" customHeight="1" x14ac:dyDescent="0.25">
      <c r="A6386" s="42" t="str">
        <f>IFERROR(INDEX(NFS!F:F,MATCH(B6386,NFS!E:E,0)),"")</f>
        <v/>
      </c>
      <c r="E6386" s="11" t="str">
        <f>IF(B6386="","",COUNTIF(SKU!C:C,B6386))</f>
        <v/>
      </c>
      <c r="H6386" s="64" t="str">
        <f>IF(A6386="","",IFERROR(VLOOKUP(TEXT(A6386,"0"),#REF!,7,FALSE),""))</f>
        <v/>
      </c>
      <c r="I6386" s="17" t="str">
        <f>IF(A6386="","",IFERROR(VLOOKUP(TEXT(A6386,"0"),#REF!,9,FALSE),""))</f>
        <v/>
      </c>
      <c r="J6386" s="19" t="str">
        <f>IF(A6386="","",IFERROR(VLOOKUP(TEXT(A6386,"0"),#REF!,10,FALSE),""))</f>
        <v/>
      </c>
      <c r="K6386" s="18" t="str">
        <f>IFERROR(INDEX(#REF!,MATCH(A6386,#REF!,0)),"")</f>
        <v/>
      </c>
      <c r="L6386" s="58" t="str">
        <f>IFERROR(INDEX(SKU!E:E,MATCH(B6386,SKU!C:C,0)),"")</f>
        <v/>
      </c>
      <c r="M6386" s="56"/>
      <c r="R6386" t="str">
        <f>IF(COUNTIF(ROMANEIOS!K:K,A6386)&gt;0,J6386,"")</f>
        <v/>
      </c>
    </row>
    <row r="6387" spans="1:18" ht="15.75" customHeight="1" x14ac:dyDescent="0.25">
      <c r="A6387" s="42" t="str">
        <f>IFERROR(INDEX(NFS!F:F,MATCH(B6387,NFS!E:E,0)),"")</f>
        <v/>
      </c>
      <c r="E6387" s="11" t="str">
        <f>IF(B6387="","",COUNTIF(SKU!C:C,B6387))</f>
        <v/>
      </c>
      <c r="H6387" s="64" t="str">
        <f>IF(A6387="","",IFERROR(VLOOKUP(TEXT(A6387,"0"),#REF!,7,FALSE),""))</f>
        <v/>
      </c>
      <c r="I6387" s="17" t="str">
        <f>IF(A6387="","",IFERROR(VLOOKUP(TEXT(A6387,"0"),#REF!,9,FALSE),""))</f>
        <v/>
      </c>
      <c r="J6387" s="19" t="str">
        <f>IF(A6387="","",IFERROR(VLOOKUP(TEXT(A6387,"0"),#REF!,10,FALSE),""))</f>
        <v/>
      </c>
      <c r="K6387" s="18" t="str">
        <f>IFERROR(INDEX(#REF!,MATCH(A6387,#REF!,0)),"")</f>
        <v/>
      </c>
      <c r="L6387" s="58" t="str">
        <f>IFERROR(INDEX(SKU!E:E,MATCH(B6387,SKU!C:C,0)),"")</f>
        <v/>
      </c>
      <c r="M6387" s="56"/>
      <c r="R6387" t="str">
        <f>IF(COUNTIF(ROMANEIOS!K:K,A6387)&gt;0,J6387,"")</f>
        <v/>
      </c>
    </row>
    <row r="6388" spans="1:18" ht="15.75" customHeight="1" x14ac:dyDescent="0.25">
      <c r="A6388" s="42" t="str">
        <f>IFERROR(INDEX(NFS!F:F,MATCH(B6388,NFS!E:E,0)),"")</f>
        <v/>
      </c>
      <c r="E6388" s="11" t="str">
        <f>IF(B6388="","",COUNTIF(SKU!C:C,B6388))</f>
        <v/>
      </c>
      <c r="H6388" s="64" t="str">
        <f>IF(A6388="","",IFERROR(VLOOKUP(TEXT(A6388,"0"),#REF!,7,FALSE),""))</f>
        <v/>
      </c>
      <c r="I6388" s="17" t="str">
        <f>IF(A6388="","",IFERROR(VLOOKUP(TEXT(A6388,"0"),#REF!,9,FALSE),""))</f>
        <v/>
      </c>
      <c r="J6388" s="19" t="str">
        <f>IF(A6388="","",IFERROR(VLOOKUP(TEXT(A6388,"0"),#REF!,10,FALSE),""))</f>
        <v/>
      </c>
      <c r="K6388" s="18" t="str">
        <f>IFERROR(INDEX(#REF!,MATCH(A6388,#REF!,0)),"")</f>
        <v/>
      </c>
      <c r="L6388" s="58" t="str">
        <f>IFERROR(INDEX(SKU!E:E,MATCH(B6388,SKU!C:C,0)),"")</f>
        <v/>
      </c>
      <c r="M6388" s="56"/>
      <c r="R6388" t="str">
        <f>IF(COUNTIF(ROMANEIOS!K:K,A6388)&gt;0,J6388,"")</f>
        <v/>
      </c>
    </row>
    <row r="6389" spans="1:18" ht="15.75" customHeight="1" x14ac:dyDescent="0.25">
      <c r="A6389" s="42" t="str">
        <f>IFERROR(INDEX(NFS!F:F,MATCH(B6389,NFS!E:E,0)),"")</f>
        <v/>
      </c>
      <c r="E6389" s="11" t="str">
        <f>IF(B6389="","",COUNTIF(SKU!C:C,B6389))</f>
        <v/>
      </c>
      <c r="H6389" s="64" t="str">
        <f>IF(A6389="","",IFERROR(VLOOKUP(TEXT(A6389,"0"),#REF!,7,FALSE),""))</f>
        <v/>
      </c>
      <c r="I6389" s="17" t="str">
        <f>IF(A6389="","",IFERROR(VLOOKUP(TEXT(A6389,"0"),#REF!,9,FALSE),""))</f>
        <v/>
      </c>
      <c r="J6389" s="19" t="str">
        <f>IF(A6389="","",IFERROR(VLOOKUP(TEXT(A6389,"0"),#REF!,10,FALSE),""))</f>
        <v/>
      </c>
      <c r="K6389" s="18" t="str">
        <f>IFERROR(INDEX(#REF!,MATCH(A6389,#REF!,0)),"")</f>
        <v/>
      </c>
      <c r="L6389" s="58" t="str">
        <f>IFERROR(INDEX(SKU!E:E,MATCH(B6389,SKU!C:C,0)),"")</f>
        <v/>
      </c>
      <c r="M6389" s="56"/>
      <c r="R6389" t="str">
        <f>IF(COUNTIF(ROMANEIOS!K:K,A6389)&gt;0,J6389,"")</f>
        <v/>
      </c>
    </row>
    <row r="6390" spans="1:18" ht="15.75" customHeight="1" x14ac:dyDescent="0.25">
      <c r="A6390" s="42" t="str">
        <f>IFERROR(INDEX(NFS!F:F,MATCH(B6390,NFS!E:E,0)),"")</f>
        <v/>
      </c>
      <c r="E6390" s="11" t="str">
        <f>IF(B6390="","",COUNTIF(SKU!C:C,B6390))</f>
        <v/>
      </c>
      <c r="H6390" s="64" t="str">
        <f>IF(A6390="","",IFERROR(VLOOKUP(TEXT(A6390,"0"),#REF!,7,FALSE),""))</f>
        <v/>
      </c>
      <c r="I6390" s="17" t="str">
        <f>IF(A6390="","",IFERROR(VLOOKUP(TEXT(A6390,"0"),#REF!,9,FALSE),""))</f>
        <v/>
      </c>
      <c r="J6390" s="19" t="str">
        <f>IF(A6390="","",IFERROR(VLOOKUP(TEXT(A6390,"0"),#REF!,10,FALSE),""))</f>
        <v/>
      </c>
      <c r="K6390" s="18" t="str">
        <f>IFERROR(INDEX(#REF!,MATCH(A6390,#REF!,0)),"")</f>
        <v/>
      </c>
      <c r="L6390" s="58" t="str">
        <f>IFERROR(INDEX(SKU!E:E,MATCH(B6390,SKU!C:C,0)),"")</f>
        <v/>
      </c>
      <c r="M6390" s="56"/>
      <c r="R6390" t="str">
        <f>IF(COUNTIF(ROMANEIOS!K:K,A6390)&gt;0,J6390,"")</f>
        <v/>
      </c>
    </row>
    <row r="6391" spans="1:18" ht="15.75" customHeight="1" x14ac:dyDescent="0.25">
      <c r="A6391" s="42" t="str">
        <f>IFERROR(INDEX(NFS!F:F,MATCH(B6391,NFS!E:E,0)),"")</f>
        <v/>
      </c>
      <c r="E6391" s="11" t="str">
        <f>IF(B6391="","",COUNTIF(SKU!C:C,B6391))</f>
        <v/>
      </c>
      <c r="H6391" s="64" t="str">
        <f>IF(A6391="","",IFERROR(VLOOKUP(TEXT(A6391,"0"),#REF!,7,FALSE),""))</f>
        <v/>
      </c>
      <c r="I6391" s="17" t="str">
        <f>IF(A6391="","",IFERROR(VLOOKUP(TEXT(A6391,"0"),#REF!,9,FALSE),""))</f>
        <v/>
      </c>
      <c r="J6391" s="19" t="str">
        <f>IF(A6391="","",IFERROR(VLOOKUP(TEXT(A6391,"0"),#REF!,10,FALSE),""))</f>
        <v/>
      </c>
      <c r="K6391" s="18" t="str">
        <f>IFERROR(INDEX(#REF!,MATCH(A6391,#REF!,0)),"")</f>
        <v/>
      </c>
      <c r="L6391" s="58" t="str">
        <f>IFERROR(INDEX(SKU!E:E,MATCH(B6391,SKU!C:C,0)),"")</f>
        <v/>
      </c>
      <c r="M6391" s="56"/>
      <c r="R6391" t="str">
        <f>IF(COUNTIF(ROMANEIOS!K:K,A6391)&gt;0,J6391,"")</f>
        <v/>
      </c>
    </row>
    <row r="6392" spans="1:18" ht="15.75" customHeight="1" x14ac:dyDescent="0.25">
      <c r="A6392" s="42" t="str">
        <f>IFERROR(INDEX(NFS!F:F,MATCH(B6392,NFS!E:E,0)),"")</f>
        <v/>
      </c>
      <c r="E6392" s="11" t="str">
        <f>IF(B6392="","",COUNTIF(SKU!C:C,B6392))</f>
        <v/>
      </c>
      <c r="H6392" s="64" t="str">
        <f>IF(A6392="","",IFERROR(VLOOKUP(TEXT(A6392,"0"),#REF!,7,FALSE),""))</f>
        <v/>
      </c>
      <c r="I6392" s="17" t="str">
        <f>IF(A6392="","",IFERROR(VLOOKUP(TEXT(A6392,"0"),#REF!,9,FALSE),""))</f>
        <v/>
      </c>
      <c r="J6392" s="19" t="str">
        <f>IF(A6392="","",IFERROR(VLOOKUP(TEXT(A6392,"0"),#REF!,10,FALSE),""))</f>
        <v/>
      </c>
      <c r="K6392" s="18" t="str">
        <f>IFERROR(INDEX(#REF!,MATCH(A6392,#REF!,0)),"")</f>
        <v/>
      </c>
      <c r="L6392" s="58" t="str">
        <f>IFERROR(INDEX(SKU!E:E,MATCH(B6392,SKU!C:C,0)),"")</f>
        <v/>
      </c>
      <c r="M6392" s="56"/>
      <c r="R6392" t="str">
        <f>IF(COUNTIF(ROMANEIOS!K:K,A6392)&gt;0,J6392,"")</f>
        <v/>
      </c>
    </row>
    <row r="6393" spans="1:18" ht="15.75" customHeight="1" x14ac:dyDescent="0.25">
      <c r="A6393" s="42" t="str">
        <f>IFERROR(INDEX(NFS!F:F,MATCH(B6393,NFS!E:E,0)),"")</f>
        <v/>
      </c>
      <c r="E6393" s="11" t="str">
        <f>IF(B6393="","",COUNTIF(SKU!C:C,B6393))</f>
        <v/>
      </c>
      <c r="H6393" s="64" t="str">
        <f>IF(A6393="","",IFERROR(VLOOKUP(TEXT(A6393,"0"),#REF!,7,FALSE),""))</f>
        <v/>
      </c>
      <c r="I6393" s="17" t="str">
        <f>IF(A6393="","",IFERROR(VLOOKUP(TEXT(A6393,"0"),#REF!,9,FALSE),""))</f>
        <v/>
      </c>
      <c r="J6393" s="19" t="str">
        <f>IF(A6393="","",IFERROR(VLOOKUP(TEXT(A6393,"0"),#REF!,10,FALSE),""))</f>
        <v/>
      </c>
      <c r="K6393" s="18" t="str">
        <f>IFERROR(INDEX(#REF!,MATCH(A6393,#REF!,0)),"")</f>
        <v/>
      </c>
      <c r="L6393" s="58" t="str">
        <f>IFERROR(INDEX(SKU!E:E,MATCH(B6393,SKU!C:C,0)),"")</f>
        <v/>
      </c>
      <c r="M6393" s="56"/>
      <c r="R6393" t="str">
        <f>IF(COUNTIF(ROMANEIOS!K:K,A6393)&gt;0,J6393,"")</f>
        <v/>
      </c>
    </row>
    <row r="6394" spans="1:18" ht="15.75" customHeight="1" x14ac:dyDescent="0.25">
      <c r="A6394" s="42" t="str">
        <f>IFERROR(INDEX(NFS!F:F,MATCH(B6394,NFS!E:E,0)),"")</f>
        <v/>
      </c>
      <c r="E6394" s="11" t="str">
        <f>IF(B6394="","",COUNTIF(SKU!C:C,B6394))</f>
        <v/>
      </c>
      <c r="H6394" s="64" t="str">
        <f>IF(A6394="","",IFERROR(VLOOKUP(TEXT(A6394,"0"),#REF!,7,FALSE),""))</f>
        <v/>
      </c>
      <c r="I6394" s="17" t="str">
        <f>IF(A6394="","",IFERROR(VLOOKUP(TEXT(A6394,"0"),#REF!,9,FALSE),""))</f>
        <v/>
      </c>
      <c r="J6394" s="19" t="str">
        <f>IF(A6394="","",IFERROR(VLOOKUP(TEXT(A6394,"0"),#REF!,10,FALSE),""))</f>
        <v/>
      </c>
      <c r="K6394" s="18" t="str">
        <f>IFERROR(INDEX(#REF!,MATCH(A6394,#REF!,0)),"")</f>
        <v/>
      </c>
      <c r="L6394" s="58" t="str">
        <f>IFERROR(INDEX(SKU!E:E,MATCH(B6394,SKU!C:C,0)),"")</f>
        <v/>
      </c>
      <c r="M6394" s="56"/>
      <c r="R6394" t="str">
        <f>IF(COUNTIF(ROMANEIOS!K:K,A6394)&gt;0,J6394,"")</f>
        <v/>
      </c>
    </row>
    <row r="6395" spans="1:18" ht="15.75" customHeight="1" x14ac:dyDescent="0.25">
      <c r="A6395" s="42" t="str">
        <f>IFERROR(INDEX(NFS!F:F,MATCH(B6395,NFS!E:E,0)),"")</f>
        <v/>
      </c>
      <c r="E6395" s="11" t="str">
        <f>IF(B6395="","",COUNTIF(SKU!C:C,B6395))</f>
        <v/>
      </c>
      <c r="H6395" s="64" t="str">
        <f>IF(A6395="","",IFERROR(VLOOKUP(TEXT(A6395,"0"),#REF!,7,FALSE),""))</f>
        <v/>
      </c>
      <c r="I6395" s="17" t="str">
        <f>IF(A6395="","",IFERROR(VLOOKUP(TEXT(A6395,"0"),#REF!,9,FALSE),""))</f>
        <v/>
      </c>
      <c r="J6395" s="19" t="str">
        <f>IF(A6395="","",IFERROR(VLOOKUP(TEXT(A6395,"0"),#REF!,10,FALSE),""))</f>
        <v/>
      </c>
      <c r="K6395" s="18" t="str">
        <f>IFERROR(INDEX(#REF!,MATCH(A6395,#REF!,0)),"")</f>
        <v/>
      </c>
      <c r="L6395" s="58" t="str">
        <f>IFERROR(INDEX(SKU!E:E,MATCH(B6395,SKU!C:C,0)),"")</f>
        <v/>
      </c>
      <c r="M6395" s="56"/>
      <c r="R6395" t="str">
        <f>IF(COUNTIF(ROMANEIOS!K:K,A6395)&gt;0,J6395,"")</f>
        <v/>
      </c>
    </row>
    <row r="6396" spans="1:18" ht="15.75" customHeight="1" x14ac:dyDescent="0.25">
      <c r="A6396" s="42" t="str">
        <f>IFERROR(INDEX(NFS!F:F,MATCH(B6396,NFS!E:E,0)),"")</f>
        <v/>
      </c>
      <c r="E6396" s="11" t="str">
        <f>IF(B6396="","",COUNTIF(SKU!C:C,B6396))</f>
        <v/>
      </c>
      <c r="H6396" s="64" t="str">
        <f>IF(A6396="","",IFERROR(VLOOKUP(TEXT(A6396,"0"),#REF!,7,FALSE),""))</f>
        <v/>
      </c>
      <c r="I6396" s="17" t="str">
        <f>IF(A6396="","",IFERROR(VLOOKUP(TEXT(A6396,"0"),#REF!,9,FALSE),""))</f>
        <v/>
      </c>
      <c r="J6396" s="19" t="str">
        <f>IF(A6396="","",IFERROR(VLOOKUP(TEXT(A6396,"0"),#REF!,10,FALSE),""))</f>
        <v/>
      </c>
      <c r="K6396" s="18" t="str">
        <f>IFERROR(INDEX(#REF!,MATCH(A6396,#REF!,0)),"")</f>
        <v/>
      </c>
      <c r="L6396" s="58" t="str">
        <f>IFERROR(INDEX(SKU!E:E,MATCH(B6396,SKU!C:C,0)),"")</f>
        <v/>
      </c>
      <c r="M6396" s="56"/>
      <c r="R6396" t="str">
        <f>IF(COUNTIF(ROMANEIOS!K:K,A6396)&gt;0,J6396,"")</f>
        <v/>
      </c>
    </row>
    <row r="6397" spans="1:18" ht="15.75" customHeight="1" x14ac:dyDescent="0.25">
      <c r="A6397" s="42" t="str">
        <f>IFERROR(INDEX(NFS!F:F,MATCH(B6397,NFS!E:E,0)),"")</f>
        <v/>
      </c>
      <c r="E6397" s="11" t="str">
        <f>IF(B6397="","",COUNTIF(SKU!C:C,B6397))</f>
        <v/>
      </c>
      <c r="H6397" s="64" t="str">
        <f>IF(A6397="","",IFERROR(VLOOKUP(TEXT(A6397,"0"),#REF!,7,FALSE),""))</f>
        <v/>
      </c>
      <c r="I6397" s="17" t="str">
        <f>IF(A6397="","",IFERROR(VLOOKUP(TEXT(A6397,"0"),#REF!,9,FALSE),""))</f>
        <v/>
      </c>
      <c r="J6397" s="19" t="str">
        <f>IF(A6397="","",IFERROR(VLOOKUP(TEXT(A6397,"0"),#REF!,10,FALSE),""))</f>
        <v/>
      </c>
      <c r="K6397" s="18" t="str">
        <f>IFERROR(INDEX(#REF!,MATCH(A6397,#REF!,0)),"")</f>
        <v/>
      </c>
      <c r="L6397" s="58" t="str">
        <f>IFERROR(INDEX(SKU!E:E,MATCH(B6397,SKU!C:C,0)),"")</f>
        <v/>
      </c>
      <c r="M6397" s="56"/>
      <c r="R6397" t="str">
        <f>IF(COUNTIF(ROMANEIOS!K:K,A6397)&gt;0,J6397,"")</f>
        <v/>
      </c>
    </row>
    <row r="6398" spans="1:18" ht="15.75" customHeight="1" x14ac:dyDescent="0.25">
      <c r="A6398" s="42" t="str">
        <f>IFERROR(INDEX(NFS!F:F,MATCH(B6398,NFS!E:E,0)),"")</f>
        <v/>
      </c>
      <c r="E6398" s="11" t="str">
        <f>IF(B6398="","",COUNTIF(SKU!C:C,B6398))</f>
        <v/>
      </c>
      <c r="H6398" s="64" t="str">
        <f>IF(A6398="","",IFERROR(VLOOKUP(TEXT(A6398,"0"),#REF!,7,FALSE),""))</f>
        <v/>
      </c>
      <c r="I6398" s="17" t="str">
        <f>IF(A6398="","",IFERROR(VLOOKUP(TEXT(A6398,"0"),#REF!,9,FALSE),""))</f>
        <v/>
      </c>
      <c r="J6398" s="19" t="str">
        <f>IF(A6398="","",IFERROR(VLOOKUP(TEXT(A6398,"0"),#REF!,10,FALSE),""))</f>
        <v/>
      </c>
      <c r="K6398" s="18" t="str">
        <f>IFERROR(INDEX(#REF!,MATCH(A6398,#REF!,0)),"")</f>
        <v/>
      </c>
      <c r="L6398" s="58" t="str">
        <f>IFERROR(INDEX(SKU!E:E,MATCH(B6398,SKU!C:C,0)),"")</f>
        <v/>
      </c>
      <c r="M6398" s="56"/>
      <c r="R6398" t="str">
        <f>IF(COUNTIF(ROMANEIOS!K:K,A6398)&gt;0,J6398,"")</f>
        <v/>
      </c>
    </row>
    <row r="6399" spans="1:18" ht="15.75" customHeight="1" x14ac:dyDescent="0.25">
      <c r="A6399" s="42" t="str">
        <f>IFERROR(INDEX(NFS!F:F,MATCH(B6399,NFS!E:E,0)),"")</f>
        <v/>
      </c>
      <c r="E6399" s="11" t="str">
        <f>IF(B6399="","",COUNTIF(SKU!C:C,B6399))</f>
        <v/>
      </c>
      <c r="H6399" s="64" t="str">
        <f>IF(A6399="","",IFERROR(VLOOKUP(TEXT(A6399,"0"),#REF!,7,FALSE),""))</f>
        <v/>
      </c>
      <c r="I6399" s="17" t="str">
        <f>IF(A6399="","",IFERROR(VLOOKUP(TEXT(A6399,"0"),#REF!,9,FALSE),""))</f>
        <v/>
      </c>
      <c r="J6399" s="19" t="str">
        <f>IF(A6399="","",IFERROR(VLOOKUP(TEXT(A6399,"0"),#REF!,10,FALSE),""))</f>
        <v/>
      </c>
      <c r="K6399" s="18" t="str">
        <f>IFERROR(INDEX(#REF!,MATCH(A6399,#REF!,0)),"")</f>
        <v/>
      </c>
      <c r="L6399" s="58" t="str">
        <f>IFERROR(INDEX(SKU!E:E,MATCH(B6399,SKU!C:C,0)),"")</f>
        <v/>
      </c>
      <c r="M6399" s="56"/>
      <c r="R6399" t="str">
        <f>IF(COUNTIF(ROMANEIOS!K:K,A6399)&gt;0,J6399,"")</f>
        <v/>
      </c>
    </row>
    <row r="6400" spans="1:18" ht="15.75" customHeight="1" x14ac:dyDescent="0.25">
      <c r="A6400" s="42" t="str">
        <f>IFERROR(INDEX(NFS!F:F,MATCH(B6400,NFS!E:E,0)),"")</f>
        <v/>
      </c>
      <c r="E6400" s="11" t="str">
        <f>IF(B6400="","",COUNTIF(SKU!C:C,B6400))</f>
        <v/>
      </c>
      <c r="H6400" s="64" t="str">
        <f>IF(A6400="","",IFERROR(VLOOKUP(TEXT(A6400,"0"),#REF!,7,FALSE),""))</f>
        <v/>
      </c>
      <c r="I6400" s="17" t="str">
        <f>IF(A6400="","",IFERROR(VLOOKUP(TEXT(A6400,"0"),#REF!,9,FALSE),""))</f>
        <v/>
      </c>
      <c r="J6400" s="19" t="str">
        <f>IF(A6400="","",IFERROR(VLOOKUP(TEXT(A6400,"0"),#REF!,10,FALSE),""))</f>
        <v/>
      </c>
      <c r="K6400" s="18" t="str">
        <f>IFERROR(INDEX(#REF!,MATCH(A6400,#REF!,0)),"")</f>
        <v/>
      </c>
      <c r="L6400" s="58" t="str">
        <f>IFERROR(INDEX(SKU!E:E,MATCH(B6400,SKU!C:C,0)),"")</f>
        <v/>
      </c>
      <c r="M6400" s="56"/>
      <c r="R6400" t="str">
        <f>IF(COUNTIF(ROMANEIOS!K:K,A6400)&gt;0,J6400,"")</f>
        <v/>
      </c>
    </row>
    <row r="6401" spans="1:18" ht="15.75" customHeight="1" x14ac:dyDescent="0.25">
      <c r="A6401" s="42" t="str">
        <f>IFERROR(INDEX(NFS!F:F,MATCH(B6401,NFS!E:E,0)),"")</f>
        <v/>
      </c>
      <c r="E6401" s="11" t="str">
        <f>IF(B6401="","",COUNTIF(SKU!C:C,B6401))</f>
        <v/>
      </c>
      <c r="H6401" s="64" t="str">
        <f>IF(A6401="","",IFERROR(VLOOKUP(TEXT(A6401,"0"),#REF!,7,FALSE),""))</f>
        <v/>
      </c>
      <c r="I6401" s="17" t="str">
        <f>IF(A6401="","",IFERROR(VLOOKUP(TEXT(A6401,"0"),#REF!,9,FALSE),""))</f>
        <v/>
      </c>
      <c r="J6401" s="19" t="str">
        <f>IF(A6401="","",IFERROR(VLOOKUP(TEXT(A6401,"0"),#REF!,10,FALSE),""))</f>
        <v/>
      </c>
      <c r="K6401" s="18" t="str">
        <f>IFERROR(INDEX(#REF!,MATCH(A6401,#REF!,0)),"")</f>
        <v/>
      </c>
      <c r="L6401" s="58" t="str">
        <f>IFERROR(INDEX(SKU!E:E,MATCH(B6401,SKU!C:C,0)),"")</f>
        <v/>
      </c>
      <c r="M6401" s="56"/>
      <c r="R6401" t="str">
        <f>IF(COUNTIF(ROMANEIOS!K:K,A6401)&gt;0,J6401,"")</f>
        <v/>
      </c>
    </row>
    <row r="6402" spans="1:18" ht="15.75" customHeight="1" x14ac:dyDescent="0.25">
      <c r="A6402" s="42" t="str">
        <f>IFERROR(INDEX(NFS!F:F,MATCH(B6402,NFS!E:E,0)),"")</f>
        <v/>
      </c>
      <c r="E6402" s="11" t="str">
        <f>IF(B6402="","",COUNTIF(SKU!C:C,B6402))</f>
        <v/>
      </c>
      <c r="H6402" s="64" t="str">
        <f>IF(A6402="","",IFERROR(VLOOKUP(TEXT(A6402,"0"),#REF!,7,FALSE),""))</f>
        <v/>
      </c>
      <c r="I6402" s="17" t="str">
        <f>IF(A6402="","",IFERROR(VLOOKUP(TEXT(A6402,"0"),#REF!,9,FALSE),""))</f>
        <v/>
      </c>
      <c r="J6402" s="19" t="str">
        <f>IF(A6402="","",IFERROR(VLOOKUP(TEXT(A6402,"0"),#REF!,10,FALSE),""))</f>
        <v/>
      </c>
      <c r="K6402" s="18" t="str">
        <f>IFERROR(INDEX(#REF!,MATCH(A6402,#REF!,0)),"")</f>
        <v/>
      </c>
      <c r="L6402" s="58" t="str">
        <f>IFERROR(INDEX(SKU!E:E,MATCH(B6402,SKU!C:C,0)),"")</f>
        <v/>
      </c>
      <c r="M6402" s="56"/>
      <c r="R6402" t="str">
        <f>IF(COUNTIF(ROMANEIOS!K:K,A6402)&gt;0,J6402,"")</f>
        <v/>
      </c>
    </row>
    <row r="6403" spans="1:18" ht="15.75" customHeight="1" x14ac:dyDescent="0.25">
      <c r="A6403" s="42" t="str">
        <f>IFERROR(INDEX(NFS!F:F,MATCH(B6403,NFS!E:E,0)),"")</f>
        <v/>
      </c>
      <c r="E6403" s="11" t="str">
        <f>IF(B6403="","",COUNTIF(SKU!C:C,B6403))</f>
        <v/>
      </c>
      <c r="H6403" s="64" t="str">
        <f>IF(A6403="","",IFERROR(VLOOKUP(TEXT(A6403,"0"),#REF!,7,FALSE),""))</f>
        <v/>
      </c>
      <c r="I6403" s="17" t="str">
        <f>IF(A6403="","",IFERROR(VLOOKUP(TEXT(A6403,"0"),#REF!,9,FALSE),""))</f>
        <v/>
      </c>
      <c r="J6403" s="19" t="str">
        <f>IF(A6403="","",IFERROR(VLOOKUP(TEXT(A6403,"0"),#REF!,10,FALSE),""))</f>
        <v/>
      </c>
      <c r="K6403" s="18" t="str">
        <f>IFERROR(INDEX(#REF!,MATCH(A6403,#REF!,0)),"")</f>
        <v/>
      </c>
      <c r="L6403" s="58" t="str">
        <f>IFERROR(INDEX(SKU!E:E,MATCH(B6403,SKU!C:C,0)),"")</f>
        <v/>
      </c>
      <c r="M6403" s="56"/>
      <c r="R6403" t="str">
        <f>IF(COUNTIF(ROMANEIOS!K:K,A6403)&gt;0,J6403,"")</f>
        <v/>
      </c>
    </row>
    <row r="6404" spans="1:18" ht="15.75" customHeight="1" x14ac:dyDescent="0.25">
      <c r="A6404" s="42" t="str">
        <f>IFERROR(INDEX(NFS!F:F,MATCH(B6404,NFS!E:E,0)),"")</f>
        <v/>
      </c>
      <c r="E6404" s="11" t="str">
        <f>IF(B6404="","",COUNTIF(SKU!C:C,B6404))</f>
        <v/>
      </c>
      <c r="H6404" s="64" t="str">
        <f>IF(A6404="","",IFERROR(VLOOKUP(TEXT(A6404,"0"),#REF!,7,FALSE),""))</f>
        <v/>
      </c>
      <c r="I6404" s="17" t="str">
        <f>IF(A6404="","",IFERROR(VLOOKUP(TEXT(A6404,"0"),#REF!,9,FALSE),""))</f>
        <v/>
      </c>
      <c r="J6404" s="19" t="str">
        <f>IF(A6404="","",IFERROR(VLOOKUP(TEXT(A6404,"0"),#REF!,10,FALSE),""))</f>
        <v/>
      </c>
      <c r="K6404" s="18" t="str">
        <f>IFERROR(INDEX(#REF!,MATCH(A6404,#REF!,0)),"")</f>
        <v/>
      </c>
      <c r="L6404" s="58" t="str">
        <f>IFERROR(INDEX(SKU!E:E,MATCH(B6404,SKU!C:C,0)),"")</f>
        <v/>
      </c>
      <c r="M6404" s="56"/>
      <c r="R6404" t="str">
        <f>IF(COUNTIF(ROMANEIOS!K:K,A6404)&gt;0,J6404,"")</f>
        <v/>
      </c>
    </row>
    <row r="6405" spans="1:18" ht="15.75" customHeight="1" x14ac:dyDescent="0.25">
      <c r="A6405" s="42" t="str">
        <f>IFERROR(INDEX(NFS!F:F,MATCH(B6405,NFS!E:E,0)),"")</f>
        <v/>
      </c>
      <c r="E6405" s="11" t="str">
        <f>IF(B6405="","",COUNTIF(SKU!C:C,B6405))</f>
        <v/>
      </c>
      <c r="H6405" s="64" t="str">
        <f>IF(A6405="","",IFERROR(VLOOKUP(TEXT(A6405,"0"),#REF!,7,FALSE),""))</f>
        <v/>
      </c>
      <c r="I6405" s="17" t="str">
        <f>IF(A6405="","",IFERROR(VLOOKUP(TEXT(A6405,"0"),#REF!,9,FALSE),""))</f>
        <v/>
      </c>
      <c r="J6405" s="19" t="str">
        <f>IF(A6405="","",IFERROR(VLOOKUP(TEXT(A6405,"0"),#REF!,10,FALSE),""))</f>
        <v/>
      </c>
      <c r="K6405" s="18" t="str">
        <f>IFERROR(INDEX(#REF!,MATCH(A6405,#REF!,0)),"")</f>
        <v/>
      </c>
      <c r="L6405" s="58" t="str">
        <f>IFERROR(INDEX(SKU!E:E,MATCH(B6405,SKU!C:C,0)),"")</f>
        <v/>
      </c>
      <c r="M6405" s="56"/>
      <c r="R6405" t="str">
        <f>IF(COUNTIF(ROMANEIOS!K:K,A6405)&gt;0,J6405,"")</f>
        <v/>
      </c>
    </row>
    <row r="6406" spans="1:18" ht="15.75" customHeight="1" x14ac:dyDescent="0.25">
      <c r="A6406" s="42" t="str">
        <f>IFERROR(INDEX(NFS!F:F,MATCH(B6406,NFS!E:E,0)),"")</f>
        <v/>
      </c>
      <c r="E6406" s="11" t="str">
        <f>IF(B6406="","",COUNTIF(SKU!C:C,B6406))</f>
        <v/>
      </c>
      <c r="H6406" s="64" t="str">
        <f>IF(A6406="","",IFERROR(VLOOKUP(TEXT(A6406,"0"),#REF!,7,FALSE),""))</f>
        <v/>
      </c>
      <c r="I6406" s="17" t="str">
        <f>IF(A6406="","",IFERROR(VLOOKUP(TEXT(A6406,"0"),#REF!,9,FALSE),""))</f>
        <v/>
      </c>
      <c r="J6406" s="19" t="str">
        <f>IF(A6406="","",IFERROR(VLOOKUP(TEXT(A6406,"0"),#REF!,10,FALSE),""))</f>
        <v/>
      </c>
      <c r="K6406" s="18" t="str">
        <f>IFERROR(INDEX(#REF!,MATCH(A6406,#REF!,0)),"")</f>
        <v/>
      </c>
      <c r="L6406" s="58" t="str">
        <f>IFERROR(INDEX(SKU!E:E,MATCH(B6406,SKU!C:C,0)),"")</f>
        <v/>
      </c>
      <c r="M6406" s="56"/>
      <c r="R6406" t="str">
        <f>IF(COUNTIF(ROMANEIOS!K:K,A6406)&gt;0,J6406,"")</f>
        <v/>
      </c>
    </row>
    <row r="6407" spans="1:18" ht="15.75" customHeight="1" x14ac:dyDescent="0.25">
      <c r="A6407" s="42" t="str">
        <f>IFERROR(INDEX(NFS!F:F,MATCH(B6407,NFS!E:E,0)),"")</f>
        <v/>
      </c>
      <c r="E6407" s="11" t="str">
        <f>IF(B6407="","",COUNTIF(SKU!C:C,B6407))</f>
        <v/>
      </c>
      <c r="H6407" s="64" t="str">
        <f>IF(A6407="","",IFERROR(VLOOKUP(TEXT(A6407,"0"),#REF!,7,FALSE),""))</f>
        <v/>
      </c>
      <c r="I6407" s="17" t="str">
        <f>IF(A6407="","",IFERROR(VLOOKUP(TEXT(A6407,"0"),#REF!,9,FALSE),""))</f>
        <v/>
      </c>
      <c r="J6407" s="19" t="str">
        <f>IF(A6407="","",IFERROR(VLOOKUP(TEXT(A6407,"0"),#REF!,10,FALSE),""))</f>
        <v/>
      </c>
      <c r="K6407" s="18" t="str">
        <f>IFERROR(INDEX(#REF!,MATCH(A6407,#REF!,0)),"")</f>
        <v/>
      </c>
      <c r="L6407" s="58" t="str">
        <f>IFERROR(INDEX(SKU!E:E,MATCH(B6407,SKU!C:C,0)),"")</f>
        <v/>
      </c>
      <c r="M6407" s="56"/>
      <c r="R6407" t="str">
        <f>IF(COUNTIF(ROMANEIOS!K:K,A6407)&gt;0,J6407,"")</f>
        <v/>
      </c>
    </row>
    <row r="6408" spans="1:18" ht="15.75" customHeight="1" x14ac:dyDescent="0.25">
      <c r="A6408" s="42" t="str">
        <f>IFERROR(INDEX(NFS!F:F,MATCH(B6408,NFS!E:E,0)),"")</f>
        <v/>
      </c>
      <c r="E6408" s="11" t="str">
        <f>IF(B6408="","",COUNTIF(SKU!C:C,B6408))</f>
        <v/>
      </c>
      <c r="H6408" s="64" t="str">
        <f>IF(A6408="","",IFERROR(VLOOKUP(TEXT(A6408,"0"),#REF!,7,FALSE),""))</f>
        <v/>
      </c>
      <c r="I6408" s="17" t="str">
        <f>IF(A6408="","",IFERROR(VLOOKUP(TEXT(A6408,"0"),#REF!,9,FALSE),""))</f>
        <v/>
      </c>
      <c r="J6408" s="19" t="str">
        <f>IF(A6408="","",IFERROR(VLOOKUP(TEXT(A6408,"0"),#REF!,10,FALSE),""))</f>
        <v/>
      </c>
      <c r="K6408" s="18" t="str">
        <f>IFERROR(INDEX(#REF!,MATCH(A6408,#REF!,0)),"")</f>
        <v/>
      </c>
      <c r="L6408" s="58" t="str">
        <f>IFERROR(INDEX(SKU!E:E,MATCH(B6408,SKU!C:C,0)),"")</f>
        <v/>
      </c>
      <c r="M6408" s="56"/>
      <c r="R6408" t="str">
        <f>IF(COUNTIF(ROMANEIOS!K:K,A6408)&gt;0,J6408,"")</f>
        <v/>
      </c>
    </row>
    <row r="6409" spans="1:18" ht="15.75" customHeight="1" x14ac:dyDescent="0.25">
      <c r="A6409" s="42" t="str">
        <f>IFERROR(INDEX(NFS!F:F,MATCH(B6409,NFS!E:E,0)),"")</f>
        <v/>
      </c>
      <c r="E6409" s="11" t="str">
        <f>IF(B6409="","",COUNTIF(SKU!C:C,B6409))</f>
        <v/>
      </c>
      <c r="H6409" s="64" t="str">
        <f>IF(A6409="","",IFERROR(VLOOKUP(TEXT(A6409,"0"),#REF!,7,FALSE),""))</f>
        <v/>
      </c>
      <c r="I6409" s="17" t="str">
        <f>IF(A6409="","",IFERROR(VLOOKUP(TEXT(A6409,"0"),#REF!,9,FALSE),""))</f>
        <v/>
      </c>
      <c r="J6409" s="19" t="str">
        <f>IF(A6409="","",IFERROR(VLOOKUP(TEXT(A6409,"0"),#REF!,10,FALSE),""))</f>
        <v/>
      </c>
      <c r="K6409" s="18" t="str">
        <f>IFERROR(INDEX(#REF!,MATCH(A6409,#REF!,0)),"")</f>
        <v/>
      </c>
      <c r="L6409" s="58" t="str">
        <f>IFERROR(INDEX(SKU!E:E,MATCH(B6409,SKU!C:C,0)),"")</f>
        <v/>
      </c>
      <c r="M6409" s="56"/>
      <c r="R6409" t="str">
        <f>IF(COUNTIF(ROMANEIOS!K:K,A6409)&gt;0,J6409,"")</f>
        <v/>
      </c>
    </row>
    <row r="6410" spans="1:18" ht="15.75" customHeight="1" x14ac:dyDescent="0.25">
      <c r="A6410" s="42" t="str">
        <f>IFERROR(INDEX(NFS!F:F,MATCH(B6410,NFS!E:E,0)),"")</f>
        <v/>
      </c>
      <c r="E6410" s="11" t="str">
        <f>IF(B6410="","",COUNTIF(SKU!C:C,B6410))</f>
        <v/>
      </c>
      <c r="H6410" s="64" t="str">
        <f>IF(A6410="","",IFERROR(VLOOKUP(TEXT(A6410,"0"),#REF!,7,FALSE),""))</f>
        <v/>
      </c>
      <c r="I6410" s="17" t="str">
        <f>IF(A6410="","",IFERROR(VLOOKUP(TEXT(A6410,"0"),#REF!,9,FALSE),""))</f>
        <v/>
      </c>
      <c r="J6410" s="19" t="str">
        <f>IF(A6410="","",IFERROR(VLOOKUP(TEXT(A6410,"0"),#REF!,10,FALSE),""))</f>
        <v/>
      </c>
      <c r="K6410" s="18" t="str">
        <f>IFERROR(INDEX(#REF!,MATCH(A6410,#REF!,0)),"")</f>
        <v/>
      </c>
      <c r="L6410" s="58" t="str">
        <f>IFERROR(INDEX(SKU!E:E,MATCH(B6410,SKU!C:C,0)),"")</f>
        <v/>
      </c>
      <c r="M6410" s="56"/>
      <c r="R6410" t="str">
        <f>IF(COUNTIF(ROMANEIOS!K:K,A6410)&gt;0,J6410,"")</f>
        <v/>
      </c>
    </row>
    <row r="6411" spans="1:18" ht="15.75" customHeight="1" x14ac:dyDescent="0.25">
      <c r="A6411" s="42" t="str">
        <f>IFERROR(INDEX(NFS!F:F,MATCH(B6411,NFS!E:E,0)),"")</f>
        <v/>
      </c>
      <c r="E6411" s="11" t="str">
        <f>IF(B6411="","",COUNTIF(SKU!C:C,B6411))</f>
        <v/>
      </c>
      <c r="H6411" s="64" t="str">
        <f>IF(A6411="","",IFERROR(VLOOKUP(TEXT(A6411,"0"),#REF!,7,FALSE),""))</f>
        <v/>
      </c>
      <c r="I6411" s="17" t="str">
        <f>IF(A6411="","",IFERROR(VLOOKUP(TEXT(A6411,"0"),#REF!,9,FALSE),""))</f>
        <v/>
      </c>
      <c r="J6411" s="19" t="str">
        <f>IF(A6411="","",IFERROR(VLOOKUP(TEXT(A6411,"0"),#REF!,10,FALSE),""))</f>
        <v/>
      </c>
      <c r="K6411" s="18" t="str">
        <f>IFERROR(INDEX(#REF!,MATCH(A6411,#REF!,0)),"")</f>
        <v/>
      </c>
      <c r="L6411" s="58" t="str">
        <f>IFERROR(INDEX(SKU!E:E,MATCH(B6411,SKU!C:C,0)),"")</f>
        <v/>
      </c>
      <c r="M6411" s="56"/>
      <c r="R6411" t="str">
        <f>IF(COUNTIF(ROMANEIOS!K:K,A6411)&gt;0,J6411,"")</f>
        <v/>
      </c>
    </row>
    <row r="6412" spans="1:18" ht="15.75" customHeight="1" x14ac:dyDescent="0.25">
      <c r="A6412" s="42" t="str">
        <f>IFERROR(INDEX(NFS!F:F,MATCH(B6412,NFS!E:E,0)),"")</f>
        <v/>
      </c>
      <c r="E6412" s="11" t="str">
        <f>IF(B6412="","",COUNTIF(SKU!C:C,B6412))</f>
        <v/>
      </c>
      <c r="H6412" s="64" t="str">
        <f>IF(A6412="","",IFERROR(VLOOKUP(TEXT(A6412,"0"),#REF!,7,FALSE),""))</f>
        <v/>
      </c>
      <c r="I6412" s="17" t="str">
        <f>IF(A6412="","",IFERROR(VLOOKUP(TEXT(A6412,"0"),#REF!,9,FALSE),""))</f>
        <v/>
      </c>
      <c r="J6412" s="19" t="str">
        <f>IF(A6412="","",IFERROR(VLOOKUP(TEXT(A6412,"0"),#REF!,10,FALSE),""))</f>
        <v/>
      </c>
      <c r="K6412" s="18" t="str">
        <f>IFERROR(INDEX(#REF!,MATCH(A6412,#REF!,0)),"")</f>
        <v/>
      </c>
      <c r="L6412" s="58" t="str">
        <f>IFERROR(INDEX(SKU!E:E,MATCH(B6412,SKU!C:C,0)),"")</f>
        <v/>
      </c>
      <c r="M6412" s="56"/>
      <c r="R6412" t="str">
        <f>IF(COUNTIF(ROMANEIOS!K:K,A6412)&gt;0,J6412,"")</f>
        <v/>
      </c>
    </row>
    <row r="6413" spans="1:18" ht="15.75" customHeight="1" x14ac:dyDescent="0.25">
      <c r="A6413" s="42" t="str">
        <f>IFERROR(INDEX(NFS!F:F,MATCH(B6413,NFS!E:E,0)),"")</f>
        <v/>
      </c>
      <c r="E6413" s="11" t="str">
        <f>IF(B6413="","",COUNTIF(SKU!C:C,B6413))</f>
        <v/>
      </c>
      <c r="H6413" s="64" t="str">
        <f>IF(A6413="","",IFERROR(VLOOKUP(TEXT(A6413,"0"),#REF!,7,FALSE),""))</f>
        <v/>
      </c>
      <c r="I6413" s="17" t="str">
        <f>IF(A6413="","",IFERROR(VLOOKUP(TEXT(A6413,"0"),#REF!,9,FALSE),""))</f>
        <v/>
      </c>
      <c r="J6413" s="19" t="str">
        <f>IF(A6413="","",IFERROR(VLOOKUP(TEXT(A6413,"0"),#REF!,10,FALSE),""))</f>
        <v/>
      </c>
      <c r="K6413" s="18" t="str">
        <f>IFERROR(INDEX(#REF!,MATCH(A6413,#REF!,0)),"")</f>
        <v/>
      </c>
      <c r="L6413" s="58" t="str">
        <f>IFERROR(INDEX(SKU!E:E,MATCH(B6413,SKU!C:C,0)),"")</f>
        <v/>
      </c>
      <c r="M6413" s="56"/>
      <c r="R6413" t="str">
        <f>IF(COUNTIF(ROMANEIOS!K:K,A6413)&gt;0,J6413,"")</f>
        <v/>
      </c>
    </row>
    <row r="6414" spans="1:18" ht="15.75" customHeight="1" x14ac:dyDescent="0.25">
      <c r="A6414" s="42" t="str">
        <f>IFERROR(INDEX(NFS!F:F,MATCH(B6414,NFS!E:E,0)),"")</f>
        <v/>
      </c>
      <c r="E6414" s="11" t="str">
        <f>IF(B6414="","",COUNTIF(SKU!C:C,B6414))</f>
        <v/>
      </c>
      <c r="H6414" s="64" t="str">
        <f>IF(A6414="","",IFERROR(VLOOKUP(TEXT(A6414,"0"),#REF!,7,FALSE),""))</f>
        <v/>
      </c>
      <c r="I6414" s="17" t="str">
        <f>IF(A6414="","",IFERROR(VLOOKUP(TEXT(A6414,"0"),#REF!,9,FALSE),""))</f>
        <v/>
      </c>
      <c r="J6414" s="19" t="str">
        <f>IF(A6414="","",IFERROR(VLOOKUP(TEXT(A6414,"0"),#REF!,10,FALSE),""))</f>
        <v/>
      </c>
      <c r="K6414" s="18" t="str">
        <f>IFERROR(INDEX(#REF!,MATCH(A6414,#REF!,0)),"")</f>
        <v/>
      </c>
      <c r="L6414" s="58" t="str">
        <f>IFERROR(INDEX(SKU!E:E,MATCH(B6414,SKU!C:C,0)),"")</f>
        <v/>
      </c>
      <c r="M6414" s="56"/>
      <c r="R6414" t="str">
        <f>IF(COUNTIF(ROMANEIOS!K:K,A6414)&gt;0,J6414,"")</f>
        <v/>
      </c>
    </row>
    <row r="6415" spans="1:18" ht="15.75" customHeight="1" x14ac:dyDescent="0.25">
      <c r="A6415" s="42" t="str">
        <f>IFERROR(INDEX(NFS!F:F,MATCH(B6415,NFS!E:E,0)),"")</f>
        <v/>
      </c>
      <c r="E6415" s="11" t="str">
        <f>IF(B6415="","",COUNTIF(SKU!C:C,B6415))</f>
        <v/>
      </c>
      <c r="H6415" s="64" t="str">
        <f>IF(A6415="","",IFERROR(VLOOKUP(TEXT(A6415,"0"),#REF!,7,FALSE),""))</f>
        <v/>
      </c>
      <c r="I6415" s="17" t="str">
        <f>IF(A6415="","",IFERROR(VLOOKUP(TEXT(A6415,"0"),#REF!,9,FALSE),""))</f>
        <v/>
      </c>
      <c r="J6415" s="19" t="str">
        <f>IF(A6415="","",IFERROR(VLOOKUP(TEXT(A6415,"0"),#REF!,10,FALSE),""))</f>
        <v/>
      </c>
      <c r="K6415" s="18" t="str">
        <f>IFERROR(INDEX(#REF!,MATCH(A6415,#REF!,0)),"")</f>
        <v/>
      </c>
      <c r="L6415" s="58" t="str">
        <f>IFERROR(INDEX(SKU!E:E,MATCH(B6415,SKU!C:C,0)),"")</f>
        <v/>
      </c>
      <c r="M6415" s="56"/>
      <c r="R6415" t="str">
        <f>IF(COUNTIF(ROMANEIOS!K:K,A6415)&gt;0,J6415,"")</f>
        <v/>
      </c>
    </row>
    <row r="6416" spans="1:18" ht="15.75" customHeight="1" x14ac:dyDescent="0.25">
      <c r="A6416" s="42" t="str">
        <f>IFERROR(INDEX(NFS!F:F,MATCH(B6416,NFS!E:E,0)),"")</f>
        <v/>
      </c>
      <c r="E6416" s="11" t="str">
        <f>IF(B6416="","",COUNTIF(SKU!C:C,B6416))</f>
        <v/>
      </c>
      <c r="H6416" s="64" t="str">
        <f>IF(A6416="","",IFERROR(VLOOKUP(TEXT(A6416,"0"),#REF!,7,FALSE),""))</f>
        <v/>
      </c>
      <c r="I6416" s="17" t="str">
        <f>IF(A6416="","",IFERROR(VLOOKUP(TEXT(A6416,"0"),#REF!,9,FALSE),""))</f>
        <v/>
      </c>
      <c r="J6416" s="19" t="str">
        <f>IF(A6416="","",IFERROR(VLOOKUP(TEXT(A6416,"0"),#REF!,10,FALSE),""))</f>
        <v/>
      </c>
      <c r="K6416" s="18" t="str">
        <f>IFERROR(INDEX(#REF!,MATCH(A6416,#REF!,0)),"")</f>
        <v/>
      </c>
      <c r="L6416" s="58" t="str">
        <f>IFERROR(INDEX(SKU!E:E,MATCH(B6416,SKU!C:C,0)),"")</f>
        <v/>
      </c>
      <c r="M6416" s="56"/>
      <c r="R6416" t="str">
        <f>IF(COUNTIF(ROMANEIOS!K:K,A6416)&gt;0,J6416,"")</f>
        <v/>
      </c>
    </row>
    <row r="6417" spans="1:18" ht="15.75" customHeight="1" x14ac:dyDescent="0.25">
      <c r="A6417" s="42" t="str">
        <f>IFERROR(INDEX(NFS!F:F,MATCH(B6417,NFS!E:E,0)),"")</f>
        <v/>
      </c>
      <c r="E6417" s="11" t="str">
        <f>IF(B6417="","",COUNTIF(SKU!C:C,B6417))</f>
        <v/>
      </c>
      <c r="H6417" s="64" t="str">
        <f>IF(A6417="","",IFERROR(VLOOKUP(TEXT(A6417,"0"),#REF!,7,FALSE),""))</f>
        <v/>
      </c>
      <c r="I6417" s="17" t="str">
        <f>IF(A6417="","",IFERROR(VLOOKUP(TEXT(A6417,"0"),#REF!,9,FALSE),""))</f>
        <v/>
      </c>
      <c r="J6417" s="19" t="str">
        <f>IF(A6417="","",IFERROR(VLOOKUP(TEXT(A6417,"0"),#REF!,10,FALSE),""))</f>
        <v/>
      </c>
      <c r="K6417" s="18" t="str">
        <f>IFERROR(INDEX(#REF!,MATCH(A6417,#REF!,0)),"")</f>
        <v/>
      </c>
      <c r="L6417" s="58" t="str">
        <f>IFERROR(INDEX(SKU!E:E,MATCH(B6417,SKU!C:C,0)),"")</f>
        <v/>
      </c>
      <c r="M6417" s="56"/>
      <c r="R6417" t="str">
        <f>IF(COUNTIF(ROMANEIOS!K:K,A6417)&gt;0,J6417,"")</f>
        <v/>
      </c>
    </row>
    <row r="6418" spans="1:18" ht="15.75" customHeight="1" x14ac:dyDescent="0.25">
      <c r="A6418" s="42" t="str">
        <f>IFERROR(INDEX(NFS!F:F,MATCH(B6418,NFS!E:E,0)),"")</f>
        <v/>
      </c>
      <c r="E6418" s="11" t="str">
        <f>IF(B6418="","",COUNTIF(SKU!C:C,B6418))</f>
        <v/>
      </c>
      <c r="H6418" s="64" t="str">
        <f>IF(A6418="","",IFERROR(VLOOKUP(TEXT(A6418,"0"),#REF!,7,FALSE),""))</f>
        <v/>
      </c>
      <c r="I6418" s="17" t="str">
        <f>IF(A6418="","",IFERROR(VLOOKUP(TEXT(A6418,"0"),#REF!,9,FALSE),""))</f>
        <v/>
      </c>
      <c r="J6418" s="19" t="str">
        <f>IF(A6418="","",IFERROR(VLOOKUP(TEXT(A6418,"0"),#REF!,10,FALSE),""))</f>
        <v/>
      </c>
      <c r="K6418" s="18" t="str">
        <f>IFERROR(INDEX(#REF!,MATCH(A6418,#REF!,0)),"")</f>
        <v/>
      </c>
      <c r="L6418" s="58" t="str">
        <f>IFERROR(INDEX(SKU!E:E,MATCH(B6418,SKU!C:C,0)),"")</f>
        <v/>
      </c>
      <c r="M6418" s="56"/>
      <c r="R6418" t="str">
        <f>IF(COUNTIF(ROMANEIOS!K:K,A6418)&gt;0,J6418,"")</f>
        <v/>
      </c>
    </row>
    <row r="6419" spans="1:18" ht="15.75" customHeight="1" x14ac:dyDescent="0.25">
      <c r="A6419" s="42" t="str">
        <f>IFERROR(INDEX(NFS!F:F,MATCH(B6419,NFS!E:E,0)),"")</f>
        <v/>
      </c>
      <c r="E6419" s="11" t="str">
        <f>IF(B6419="","",COUNTIF(SKU!C:C,B6419))</f>
        <v/>
      </c>
      <c r="H6419" s="64" t="str">
        <f>IF(A6419="","",IFERROR(VLOOKUP(TEXT(A6419,"0"),#REF!,7,FALSE),""))</f>
        <v/>
      </c>
      <c r="I6419" s="17" t="str">
        <f>IF(A6419="","",IFERROR(VLOOKUP(TEXT(A6419,"0"),#REF!,9,FALSE),""))</f>
        <v/>
      </c>
      <c r="J6419" s="19" t="str">
        <f>IF(A6419="","",IFERROR(VLOOKUP(TEXT(A6419,"0"),#REF!,10,FALSE),""))</f>
        <v/>
      </c>
      <c r="K6419" s="18" t="str">
        <f>IFERROR(INDEX(#REF!,MATCH(A6419,#REF!,0)),"")</f>
        <v/>
      </c>
      <c r="L6419" s="58" t="str">
        <f>IFERROR(INDEX(SKU!E:E,MATCH(B6419,SKU!C:C,0)),"")</f>
        <v/>
      </c>
      <c r="M6419" s="56"/>
      <c r="R6419" t="str">
        <f>IF(COUNTIF(ROMANEIOS!K:K,A6419)&gt;0,J6419,"")</f>
        <v/>
      </c>
    </row>
    <row r="6420" spans="1:18" ht="15.75" customHeight="1" x14ac:dyDescent="0.25">
      <c r="A6420" s="42" t="str">
        <f>IFERROR(INDEX(NFS!F:F,MATCH(B6420,NFS!E:E,0)),"")</f>
        <v/>
      </c>
      <c r="E6420" s="11" t="str">
        <f>IF(B6420="","",COUNTIF(SKU!C:C,B6420))</f>
        <v/>
      </c>
      <c r="H6420" s="64" t="str">
        <f>IF(A6420="","",IFERROR(VLOOKUP(TEXT(A6420,"0"),#REF!,7,FALSE),""))</f>
        <v/>
      </c>
      <c r="I6420" s="17" t="str">
        <f>IF(A6420="","",IFERROR(VLOOKUP(TEXT(A6420,"0"),#REF!,9,FALSE),""))</f>
        <v/>
      </c>
      <c r="J6420" s="19" t="str">
        <f>IF(A6420="","",IFERROR(VLOOKUP(TEXT(A6420,"0"),#REF!,10,FALSE),""))</f>
        <v/>
      </c>
      <c r="K6420" s="18" t="str">
        <f>IFERROR(INDEX(#REF!,MATCH(A6420,#REF!,0)),"")</f>
        <v/>
      </c>
      <c r="L6420" s="58" t="str">
        <f>IFERROR(INDEX(SKU!E:E,MATCH(B6420,SKU!C:C,0)),"")</f>
        <v/>
      </c>
      <c r="M6420" s="57" t="str">
        <f>IFERROR(INDEX(#REF!,MATCH(B6420,#REF!,0)),"")</f>
        <v/>
      </c>
      <c r="R6420" t="str">
        <f>IF(COUNTIF(ROMANEIOS!K:K,A6420)&gt;0,J6420,"")</f>
        <v/>
      </c>
    </row>
    <row r="6421" spans="1:18" ht="15.75" customHeight="1" x14ac:dyDescent="0.25">
      <c r="A6421" s="42" t="str">
        <f>IFERROR(INDEX(NFS!F:F,MATCH(B6421,NFS!E:E,0)),"")</f>
        <v/>
      </c>
      <c r="E6421" s="11" t="str">
        <f>IF(B6421="","",COUNTIF(SKU!C:C,B6421))</f>
        <v/>
      </c>
      <c r="H6421" s="64" t="str">
        <f>IF(A6421="","",IFERROR(VLOOKUP(TEXT(A6421,"0"),#REF!,7,FALSE),""))</f>
        <v/>
      </c>
      <c r="I6421" s="17" t="str">
        <f>IF(A6421="","",IFERROR(VLOOKUP(TEXT(A6421,"0"),#REF!,9,FALSE),""))</f>
        <v/>
      </c>
      <c r="J6421" s="19" t="str">
        <f>IF(A6421="","",IFERROR(VLOOKUP(TEXT(A6421,"0"),#REF!,10,FALSE),""))</f>
        <v/>
      </c>
      <c r="K6421" s="18" t="str">
        <f>IFERROR(INDEX(#REF!,MATCH(A6421,#REF!,0)),"")</f>
        <v/>
      </c>
      <c r="L6421" s="58" t="str">
        <f>IFERROR(INDEX(SKU!E:E,MATCH(B6421,SKU!C:C,0)),"")</f>
        <v/>
      </c>
      <c r="M6421" s="56"/>
      <c r="R6421" t="str">
        <f>IF(COUNTIF(ROMANEIOS!K:K,A6421)&gt;0,J6421,"")</f>
        <v/>
      </c>
    </row>
    <row r="6422" spans="1:18" ht="15.75" customHeight="1" x14ac:dyDescent="0.25">
      <c r="A6422" s="42" t="str">
        <f>IFERROR(INDEX(NFS!F:F,MATCH(B6422,NFS!E:E,0)),"")</f>
        <v/>
      </c>
      <c r="E6422" s="11" t="str">
        <f>IF(B6422="","",COUNTIF(SKU!C:C,B6422))</f>
        <v/>
      </c>
      <c r="H6422" s="64" t="str">
        <f>IF(A6422="","",IFERROR(VLOOKUP(TEXT(A6422,"0"),#REF!,7,FALSE),""))</f>
        <v/>
      </c>
      <c r="I6422" s="17" t="str">
        <f>IF(A6422="","",IFERROR(VLOOKUP(TEXT(A6422,"0"),#REF!,9,FALSE),""))</f>
        <v/>
      </c>
      <c r="J6422" s="19" t="str">
        <f>IF(A6422="","",IFERROR(VLOOKUP(TEXT(A6422,"0"),#REF!,10,FALSE),""))</f>
        <v/>
      </c>
      <c r="K6422" s="18" t="str">
        <f>IFERROR(INDEX(#REF!,MATCH(A6422,#REF!,0)),"")</f>
        <v/>
      </c>
      <c r="L6422" s="58" t="str">
        <f>IFERROR(INDEX(SKU!E:E,MATCH(B6422,SKU!C:C,0)),"")</f>
        <v/>
      </c>
      <c r="M6422" s="56"/>
      <c r="R6422" t="str">
        <f>IF(COUNTIF(ROMANEIOS!K:K,A6422)&gt;0,J6422,"")</f>
        <v/>
      </c>
    </row>
    <row r="6423" spans="1:18" ht="15.75" customHeight="1" x14ac:dyDescent="0.25">
      <c r="A6423" s="42" t="str">
        <f>IFERROR(INDEX(NFS!F:F,MATCH(B6423,NFS!E:E,0)),"")</f>
        <v/>
      </c>
      <c r="E6423" s="11" t="str">
        <f>IF(B6423="","",COUNTIF(SKU!C:C,B6423))</f>
        <v/>
      </c>
      <c r="H6423" s="64" t="str">
        <f>IF(A6423="","",IFERROR(VLOOKUP(TEXT(A6423,"0"),#REF!,7,FALSE),""))</f>
        <v/>
      </c>
      <c r="I6423" s="17" t="str">
        <f>IF(A6423="","",IFERROR(VLOOKUP(TEXT(A6423,"0"),#REF!,9,FALSE),""))</f>
        <v/>
      </c>
      <c r="J6423" s="19" t="str">
        <f>IF(A6423="","",IFERROR(VLOOKUP(TEXT(A6423,"0"),#REF!,10,FALSE),""))</f>
        <v/>
      </c>
      <c r="K6423" s="18" t="str">
        <f>IFERROR(INDEX(#REF!,MATCH(A6423,#REF!,0)),"")</f>
        <v/>
      </c>
      <c r="L6423" s="58" t="str">
        <f>IFERROR(INDEX(SKU!E:E,MATCH(B6423,SKU!C:C,0)),"")</f>
        <v/>
      </c>
      <c r="M6423" s="56"/>
      <c r="R6423" t="str">
        <f>IF(COUNTIF(ROMANEIOS!K:K,A6423)&gt;0,J6423,"")</f>
        <v/>
      </c>
    </row>
    <row r="6424" spans="1:18" ht="15.75" customHeight="1" x14ac:dyDescent="0.25">
      <c r="A6424" s="42" t="str">
        <f>IFERROR(INDEX(NFS!F:F,MATCH(B6424,NFS!E:E,0)),"")</f>
        <v/>
      </c>
      <c r="E6424" s="11" t="str">
        <f>IF(B6424="","",COUNTIF(SKU!C:C,B6424))</f>
        <v/>
      </c>
      <c r="H6424" s="64" t="str">
        <f>IF(A6424="","",IFERROR(VLOOKUP(TEXT(A6424,"0"),#REF!,7,FALSE),""))</f>
        <v/>
      </c>
      <c r="I6424" s="17" t="str">
        <f>IF(A6424="","",IFERROR(VLOOKUP(TEXT(A6424,"0"),#REF!,9,FALSE),""))</f>
        <v/>
      </c>
      <c r="J6424" s="19" t="str">
        <f>IF(A6424="","",IFERROR(VLOOKUP(TEXT(A6424,"0"),#REF!,10,FALSE),""))</f>
        <v/>
      </c>
      <c r="K6424" s="18" t="str">
        <f>IFERROR(INDEX(#REF!,MATCH(A6424,#REF!,0)),"")</f>
        <v/>
      </c>
      <c r="L6424" s="58" t="str">
        <f>IFERROR(INDEX(SKU!E:E,MATCH(B6424,SKU!C:C,0)),"")</f>
        <v/>
      </c>
      <c r="M6424" s="56"/>
      <c r="R6424" t="str">
        <f>IF(COUNTIF(ROMANEIOS!K:K,A6424)&gt;0,J6424,"")</f>
        <v/>
      </c>
    </row>
    <row r="6425" spans="1:18" ht="15.75" customHeight="1" x14ac:dyDescent="0.25">
      <c r="A6425" s="42" t="str">
        <f>IFERROR(INDEX(NFS!F:F,MATCH(B6425,NFS!E:E,0)),"")</f>
        <v/>
      </c>
      <c r="E6425" s="11" t="str">
        <f>IF(B6425="","",COUNTIF(SKU!C:C,B6425))</f>
        <v/>
      </c>
      <c r="H6425" s="64" t="str">
        <f>IF(A6425="","",IFERROR(VLOOKUP(TEXT(A6425,"0"),#REF!,7,FALSE),""))</f>
        <v/>
      </c>
      <c r="I6425" s="17" t="str">
        <f>IF(A6425="","",IFERROR(VLOOKUP(TEXT(A6425,"0"),#REF!,9,FALSE),""))</f>
        <v/>
      </c>
      <c r="J6425" s="19" t="str">
        <f>IF(A6425="","",IFERROR(VLOOKUP(TEXT(A6425,"0"),#REF!,10,FALSE),""))</f>
        <v/>
      </c>
      <c r="K6425" s="18" t="str">
        <f>IFERROR(INDEX(#REF!,MATCH(A6425,#REF!,0)),"")</f>
        <v/>
      </c>
      <c r="L6425" s="58" t="str">
        <f>IFERROR(INDEX(SKU!E:E,MATCH(B6425,SKU!C:C,0)),"")</f>
        <v/>
      </c>
      <c r="M6425" s="56"/>
      <c r="R6425" t="str">
        <f>IF(COUNTIF(ROMANEIOS!K:K,A6425)&gt;0,J6425,"")</f>
        <v/>
      </c>
    </row>
    <row r="6426" spans="1:18" ht="15.75" customHeight="1" x14ac:dyDescent="0.25">
      <c r="A6426" s="42" t="str">
        <f>IFERROR(INDEX(NFS!F:F,MATCH(B6426,NFS!E:E,0)),"")</f>
        <v/>
      </c>
      <c r="E6426" s="11" t="str">
        <f>IF(B6426="","",COUNTIF(SKU!C:C,B6426))</f>
        <v/>
      </c>
      <c r="H6426" s="64" t="str">
        <f>IF(A6426="","",IFERROR(VLOOKUP(TEXT(A6426,"0"),#REF!,7,FALSE),""))</f>
        <v/>
      </c>
      <c r="I6426" s="17" t="str">
        <f>IF(A6426="","",IFERROR(VLOOKUP(TEXT(A6426,"0"),#REF!,9,FALSE),""))</f>
        <v/>
      </c>
      <c r="J6426" s="19" t="str">
        <f>IF(A6426="","",IFERROR(VLOOKUP(TEXT(A6426,"0"),#REF!,10,FALSE),""))</f>
        <v/>
      </c>
      <c r="K6426" s="18" t="str">
        <f>IFERROR(INDEX(#REF!,MATCH(A6426,#REF!,0)),"")</f>
        <v/>
      </c>
      <c r="L6426" s="58" t="str">
        <f>IFERROR(INDEX(SKU!E:E,MATCH(B6426,SKU!C:C,0)),"")</f>
        <v/>
      </c>
      <c r="M6426" s="56"/>
      <c r="R6426" t="str">
        <f>IF(COUNTIF(ROMANEIOS!K:K,A6426)&gt;0,J6426,"")</f>
        <v/>
      </c>
    </row>
    <row r="6427" spans="1:18" ht="15.75" customHeight="1" x14ac:dyDescent="0.25">
      <c r="A6427" s="42" t="str">
        <f>IFERROR(INDEX(NFS!F:F,MATCH(B6427,NFS!E:E,0)),"")</f>
        <v/>
      </c>
      <c r="E6427" s="11" t="str">
        <f>IF(B6427="","",COUNTIF(SKU!C:C,B6427))</f>
        <v/>
      </c>
      <c r="H6427" s="64" t="str">
        <f>IF(A6427="","",IFERROR(VLOOKUP(TEXT(A6427,"0"),#REF!,7,FALSE),""))</f>
        <v/>
      </c>
      <c r="I6427" s="17" t="str">
        <f>IF(A6427="","",IFERROR(VLOOKUP(TEXT(A6427,"0"),#REF!,9,FALSE),""))</f>
        <v/>
      </c>
      <c r="J6427" s="19" t="str">
        <f>IF(A6427="","",IFERROR(VLOOKUP(TEXT(A6427,"0"),#REF!,10,FALSE),""))</f>
        <v/>
      </c>
      <c r="K6427" s="18" t="str">
        <f>IFERROR(INDEX(#REF!,MATCH(A6427,#REF!,0)),"")</f>
        <v/>
      </c>
      <c r="L6427" s="58" t="str">
        <f>IFERROR(INDEX(SKU!E:E,MATCH(B6427,SKU!C:C,0)),"")</f>
        <v/>
      </c>
      <c r="M6427" s="56"/>
      <c r="R6427" t="str">
        <f>IF(COUNTIF(ROMANEIOS!K:K,A6427)&gt;0,J6427,"")</f>
        <v/>
      </c>
    </row>
    <row r="6428" spans="1:18" ht="15.75" customHeight="1" x14ac:dyDescent="0.25">
      <c r="A6428" s="42" t="str">
        <f>IFERROR(INDEX(NFS!F:F,MATCH(B6428,NFS!E:E,0)),"")</f>
        <v/>
      </c>
      <c r="E6428" s="11" t="str">
        <f>IF(B6428="","",COUNTIF(SKU!C:C,B6428))</f>
        <v/>
      </c>
      <c r="H6428" s="64" t="str">
        <f>IF(A6428="","",IFERROR(VLOOKUP(TEXT(A6428,"0"),#REF!,7,FALSE),""))</f>
        <v/>
      </c>
      <c r="I6428" s="17" t="str">
        <f>IF(A6428="","",IFERROR(VLOOKUP(TEXT(A6428,"0"),#REF!,9,FALSE),""))</f>
        <v/>
      </c>
      <c r="J6428" s="19" t="str">
        <f>IF(A6428="","",IFERROR(VLOOKUP(TEXT(A6428,"0"),#REF!,10,FALSE),""))</f>
        <v/>
      </c>
      <c r="K6428" s="18" t="str">
        <f>IFERROR(INDEX(#REF!,MATCH(A6428,#REF!,0)),"")</f>
        <v/>
      </c>
      <c r="L6428" s="58" t="str">
        <f>IFERROR(INDEX(SKU!E:E,MATCH(B6428,SKU!C:C,0)),"")</f>
        <v/>
      </c>
      <c r="M6428" s="56"/>
      <c r="R6428" t="str">
        <f>IF(COUNTIF(ROMANEIOS!K:K,A6428)&gt;0,J6428,"")</f>
        <v/>
      </c>
    </row>
    <row r="6429" spans="1:18" ht="15.75" customHeight="1" x14ac:dyDescent="0.25">
      <c r="A6429" s="42" t="str">
        <f>IFERROR(INDEX(NFS!F:F,MATCH(B6429,NFS!E:E,0)),"")</f>
        <v/>
      </c>
      <c r="E6429" s="11" t="str">
        <f>IF(B6429="","",COUNTIF(SKU!C:C,B6429))</f>
        <v/>
      </c>
      <c r="H6429" s="64" t="str">
        <f>IF(A6429="","",IFERROR(VLOOKUP(TEXT(A6429,"0"),#REF!,7,FALSE),""))</f>
        <v/>
      </c>
      <c r="I6429" s="17" t="str">
        <f>IF(A6429="","",IFERROR(VLOOKUP(TEXT(A6429,"0"),#REF!,9,FALSE),""))</f>
        <v/>
      </c>
      <c r="J6429" s="19" t="str">
        <f>IF(A6429="","",IFERROR(VLOOKUP(TEXT(A6429,"0"),#REF!,10,FALSE),""))</f>
        <v/>
      </c>
      <c r="K6429" s="18" t="str">
        <f>IFERROR(INDEX(#REF!,MATCH(A6429,#REF!,0)),"")</f>
        <v/>
      </c>
      <c r="L6429" s="58" t="str">
        <f>IFERROR(INDEX(SKU!E:E,MATCH(B6429,SKU!C:C,0)),"")</f>
        <v/>
      </c>
      <c r="M6429" s="56"/>
      <c r="R6429" t="str">
        <f>IF(COUNTIF(ROMANEIOS!K:K,A6429)&gt;0,J6429,"")</f>
        <v/>
      </c>
    </row>
    <row r="6430" spans="1:18" ht="15.75" customHeight="1" x14ac:dyDescent="0.25">
      <c r="A6430" s="42" t="str">
        <f>IFERROR(INDEX(NFS!F:F,MATCH(B6430,NFS!E:E,0)),"")</f>
        <v/>
      </c>
      <c r="E6430" s="11" t="str">
        <f>IF(B6430="","",COUNTIF(SKU!C:C,B6430))</f>
        <v/>
      </c>
      <c r="H6430" s="64" t="str">
        <f>IF(A6430="","",IFERROR(VLOOKUP(TEXT(A6430,"0"),#REF!,7,FALSE),""))</f>
        <v/>
      </c>
      <c r="I6430" s="17" t="str">
        <f>IF(A6430="","",IFERROR(VLOOKUP(TEXT(A6430,"0"),#REF!,9,FALSE),""))</f>
        <v/>
      </c>
      <c r="J6430" s="19" t="str">
        <f>IF(A6430="","",IFERROR(VLOOKUP(TEXT(A6430,"0"),#REF!,10,FALSE),""))</f>
        <v/>
      </c>
      <c r="K6430" s="18" t="str">
        <f>IFERROR(INDEX(#REF!,MATCH(A6430,#REF!,0)),"")</f>
        <v/>
      </c>
      <c r="L6430" s="58" t="str">
        <f>IFERROR(INDEX(SKU!E:E,MATCH(B6430,SKU!C:C,0)),"")</f>
        <v/>
      </c>
      <c r="M6430" s="56"/>
      <c r="R6430" t="str">
        <f>IF(COUNTIF(ROMANEIOS!K:K,A6430)&gt;0,J6430,"")</f>
        <v/>
      </c>
    </row>
    <row r="6431" spans="1:18" ht="15.75" customHeight="1" x14ac:dyDescent="0.25">
      <c r="A6431" s="42" t="str">
        <f>IFERROR(INDEX(NFS!F:F,MATCH(B6431,NFS!E:E,0)),"")</f>
        <v/>
      </c>
      <c r="E6431" s="11" t="str">
        <f>IF(B6431="","",COUNTIF(SKU!C:C,B6431))</f>
        <v/>
      </c>
      <c r="H6431" s="64" t="str">
        <f>IF(A6431="","",IFERROR(VLOOKUP(TEXT(A6431,"0"),#REF!,7,FALSE),""))</f>
        <v/>
      </c>
      <c r="I6431" s="17" t="str">
        <f>IF(A6431="","",IFERROR(VLOOKUP(TEXT(A6431,"0"),#REF!,9,FALSE),""))</f>
        <v/>
      </c>
      <c r="J6431" s="19" t="str">
        <f>IF(A6431="","",IFERROR(VLOOKUP(TEXT(A6431,"0"),#REF!,10,FALSE),""))</f>
        <v/>
      </c>
      <c r="K6431" s="18" t="str">
        <f>IFERROR(INDEX(#REF!,MATCH(A6431,#REF!,0)),"")</f>
        <v/>
      </c>
      <c r="L6431" s="58" t="str">
        <f>IFERROR(INDEX(SKU!E:E,MATCH(B6431,SKU!C:C,0)),"")</f>
        <v/>
      </c>
      <c r="M6431" s="56"/>
      <c r="R6431" t="str">
        <f>IF(COUNTIF(ROMANEIOS!K:K,A6431)&gt;0,J6431,"")</f>
        <v/>
      </c>
    </row>
    <row r="6432" spans="1:18" ht="15.75" customHeight="1" x14ac:dyDescent="0.25">
      <c r="A6432" s="42" t="str">
        <f>IFERROR(INDEX(NFS!F:F,MATCH(B6432,NFS!E:E,0)),"")</f>
        <v/>
      </c>
      <c r="E6432" s="11" t="str">
        <f>IF(B6432="","",COUNTIF(SKU!C:C,B6432))</f>
        <v/>
      </c>
      <c r="H6432" s="64" t="str">
        <f>IF(A6432="","",IFERROR(VLOOKUP(TEXT(A6432,"0"),#REF!,7,FALSE),""))</f>
        <v/>
      </c>
      <c r="I6432" s="17" t="str">
        <f>IF(A6432="","",IFERROR(VLOOKUP(TEXT(A6432,"0"),#REF!,9,FALSE),""))</f>
        <v/>
      </c>
      <c r="J6432" s="19" t="str">
        <f>IF(A6432="","",IFERROR(VLOOKUP(TEXT(A6432,"0"),#REF!,10,FALSE),""))</f>
        <v/>
      </c>
      <c r="K6432" s="18" t="str">
        <f>IFERROR(INDEX(#REF!,MATCH(A6432,#REF!,0)),"")</f>
        <v/>
      </c>
      <c r="L6432" s="58" t="str">
        <f>IFERROR(INDEX(SKU!E:E,MATCH(B6432,SKU!C:C,0)),"")</f>
        <v/>
      </c>
      <c r="M6432" s="56"/>
      <c r="R6432" t="str">
        <f>IF(COUNTIF(ROMANEIOS!K:K,A6432)&gt;0,J6432,"")</f>
        <v/>
      </c>
    </row>
    <row r="6433" spans="1:18" ht="15.75" customHeight="1" x14ac:dyDescent="0.25">
      <c r="A6433" s="42" t="str">
        <f>IFERROR(INDEX(NFS!F:F,MATCH(B6433,NFS!E:E,0)),"")</f>
        <v/>
      </c>
      <c r="E6433" s="11" t="str">
        <f>IF(B6433="","",COUNTIF(SKU!C:C,B6433))</f>
        <v/>
      </c>
      <c r="H6433" s="64" t="str">
        <f>IF(A6433="","",IFERROR(VLOOKUP(TEXT(A6433,"0"),#REF!,7,FALSE),""))</f>
        <v/>
      </c>
      <c r="I6433" s="17" t="str">
        <f>IF(A6433="","",IFERROR(VLOOKUP(TEXT(A6433,"0"),#REF!,9,FALSE),""))</f>
        <v/>
      </c>
      <c r="J6433" s="19" t="str">
        <f>IF(A6433="","",IFERROR(VLOOKUP(TEXT(A6433,"0"),#REF!,10,FALSE),""))</f>
        <v/>
      </c>
      <c r="K6433" s="18" t="str">
        <f>IFERROR(INDEX(#REF!,MATCH(A6433,#REF!,0)),"")</f>
        <v/>
      </c>
      <c r="L6433" s="58" t="str">
        <f>IFERROR(INDEX(SKU!E:E,MATCH(B6433,SKU!C:C,0)),"")</f>
        <v/>
      </c>
      <c r="M6433" s="56"/>
      <c r="R6433" t="str">
        <f>IF(COUNTIF(ROMANEIOS!K:K,A6433)&gt;0,J6433,"")</f>
        <v/>
      </c>
    </row>
    <row r="6434" spans="1:18" ht="15.75" customHeight="1" x14ac:dyDescent="0.25">
      <c r="A6434" s="42" t="str">
        <f>IFERROR(INDEX(NFS!F:F,MATCH(B6434,NFS!E:E,0)),"")</f>
        <v/>
      </c>
      <c r="E6434" s="11" t="str">
        <f>IF(B6434="","",COUNTIF(SKU!C:C,B6434))</f>
        <v/>
      </c>
      <c r="H6434" s="64" t="str">
        <f>IF(A6434="","",IFERROR(VLOOKUP(TEXT(A6434,"0"),#REF!,7,FALSE),""))</f>
        <v/>
      </c>
      <c r="I6434" s="17" t="str">
        <f>IF(A6434="","",IFERROR(VLOOKUP(TEXT(A6434,"0"),#REF!,9,FALSE),""))</f>
        <v/>
      </c>
      <c r="J6434" s="19" t="str">
        <f>IF(A6434="","",IFERROR(VLOOKUP(TEXT(A6434,"0"),#REF!,10,FALSE),""))</f>
        <v/>
      </c>
      <c r="K6434" s="18" t="str">
        <f>IFERROR(INDEX(#REF!,MATCH(A6434,#REF!,0)),"")</f>
        <v/>
      </c>
      <c r="L6434" s="58" t="str">
        <f>IFERROR(INDEX(SKU!E:E,MATCH(B6434,SKU!C:C,0)),"")</f>
        <v/>
      </c>
      <c r="M6434" s="56"/>
      <c r="R6434" t="str">
        <f>IF(COUNTIF(ROMANEIOS!K:K,A6434)&gt;0,J6434,"")</f>
        <v/>
      </c>
    </row>
    <row r="6435" spans="1:18" ht="15.75" customHeight="1" x14ac:dyDescent="0.25">
      <c r="A6435" s="42" t="str">
        <f>IFERROR(INDEX(NFS!F:F,MATCH(B6435,NFS!E:E,0)),"")</f>
        <v/>
      </c>
      <c r="E6435" s="11" t="str">
        <f>IF(B6435="","",COUNTIF(SKU!C:C,B6435))</f>
        <v/>
      </c>
      <c r="H6435" s="64" t="str">
        <f>IF(A6435="","",IFERROR(VLOOKUP(TEXT(A6435,"0"),#REF!,7,FALSE),""))</f>
        <v/>
      </c>
      <c r="I6435" s="17" t="str">
        <f>IF(A6435="","",IFERROR(VLOOKUP(TEXT(A6435,"0"),#REF!,9,FALSE),""))</f>
        <v/>
      </c>
      <c r="J6435" s="19" t="str">
        <f>IF(A6435="","",IFERROR(VLOOKUP(TEXT(A6435,"0"),#REF!,10,FALSE),""))</f>
        <v/>
      </c>
      <c r="K6435" s="18" t="str">
        <f>IFERROR(INDEX(#REF!,MATCH(A6435,#REF!,0)),"")</f>
        <v/>
      </c>
      <c r="L6435" s="58" t="str">
        <f>IFERROR(INDEX(SKU!E:E,MATCH(B6435,SKU!C:C,0)),"")</f>
        <v/>
      </c>
      <c r="M6435" s="56"/>
      <c r="R6435" t="str">
        <f>IF(COUNTIF(ROMANEIOS!K:K,A6435)&gt;0,J6435,"")</f>
        <v/>
      </c>
    </row>
    <row r="6436" spans="1:18" ht="15.75" customHeight="1" x14ac:dyDescent="0.25">
      <c r="A6436" s="42" t="str">
        <f>IFERROR(INDEX(NFS!F:F,MATCH(B6436,NFS!E:E,0)),"")</f>
        <v/>
      </c>
      <c r="E6436" s="11" t="str">
        <f>IF(B6436="","",COUNTIF(SKU!C:C,B6436))</f>
        <v/>
      </c>
      <c r="H6436" s="64" t="str">
        <f>IF(A6436="","",IFERROR(VLOOKUP(TEXT(A6436,"0"),#REF!,7,FALSE),""))</f>
        <v/>
      </c>
      <c r="I6436" s="17" t="str">
        <f>IF(A6436="","",IFERROR(VLOOKUP(TEXT(A6436,"0"),#REF!,9,FALSE),""))</f>
        <v/>
      </c>
      <c r="J6436" s="19" t="str">
        <f>IF(A6436="","",IFERROR(VLOOKUP(TEXT(A6436,"0"),#REF!,10,FALSE),""))</f>
        <v/>
      </c>
      <c r="K6436" s="18" t="str">
        <f>IFERROR(INDEX(#REF!,MATCH(A6436,#REF!,0)),"")</f>
        <v/>
      </c>
      <c r="L6436" s="58" t="str">
        <f>IFERROR(INDEX(SKU!E:E,MATCH(B6436,SKU!C:C,0)),"")</f>
        <v/>
      </c>
      <c r="M6436" s="56"/>
      <c r="R6436" t="str">
        <f>IF(COUNTIF(ROMANEIOS!K:K,A6436)&gt;0,J6436,"")</f>
        <v/>
      </c>
    </row>
    <row r="6437" spans="1:18" ht="15.75" customHeight="1" x14ac:dyDescent="0.25">
      <c r="A6437" s="42" t="str">
        <f>IFERROR(INDEX(NFS!F:F,MATCH(B6437,NFS!E:E,0)),"")</f>
        <v/>
      </c>
      <c r="E6437" s="11" t="str">
        <f>IF(B6437="","",COUNTIF(SKU!C:C,B6437))</f>
        <v/>
      </c>
      <c r="H6437" s="64" t="str">
        <f>IF(A6437="","",IFERROR(VLOOKUP(TEXT(A6437,"0"),#REF!,7,FALSE),""))</f>
        <v/>
      </c>
      <c r="I6437" s="17" t="str">
        <f>IF(A6437="","",IFERROR(VLOOKUP(TEXT(A6437,"0"),#REF!,9,FALSE),""))</f>
        <v/>
      </c>
      <c r="J6437" s="19" t="str">
        <f>IF(A6437="","",IFERROR(VLOOKUP(TEXT(A6437,"0"),#REF!,10,FALSE),""))</f>
        <v/>
      </c>
      <c r="K6437" s="18" t="str">
        <f>IFERROR(INDEX(#REF!,MATCH(A6437,#REF!,0)),"")</f>
        <v/>
      </c>
      <c r="L6437" s="58" t="str">
        <f>IFERROR(INDEX(SKU!E:E,MATCH(B6437,SKU!C:C,0)),"")</f>
        <v/>
      </c>
      <c r="M6437" s="56"/>
      <c r="R6437" t="str">
        <f>IF(COUNTIF(ROMANEIOS!K:K,A6437)&gt;0,J6437,"")</f>
        <v/>
      </c>
    </row>
    <row r="6438" spans="1:18" ht="15.75" customHeight="1" x14ac:dyDescent="0.25">
      <c r="A6438" s="42" t="str">
        <f>IFERROR(INDEX(NFS!F:F,MATCH(B6438,NFS!E:E,0)),"")</f>
        <v/>
      </c>
      <c r="E6438" s="11" t="str">
        <f>IF(B6438="","",COUNTIF(SKU!C:C,B6438))</f>
        <v/>
      </c>
      <c r="H6438" s="64" t="str">
        <f>IF(A6438="","",IFERROR(VLOOKUP(TEXT(A6438,"0"),#REF!,7,FALSE),""))</f>
        <v/>
      </c>
      <c r="I6438" s="17" t="str">
        <f>IF(A6438="","",IFERROR(VLOOKUP(TEXT(A6438,"0"),#REF!,9,FALSE),""))</f>
        <v/>
      </c>
      <c r="J6438" s="19" t="str">
        <f>IF(A6438="","",IFERROR(VLOOKUP(TEXT(A6438,"0"),#REF!,10,FALSE),""))</f>
        <v/>
      </c>
      <c r="K6438" s="18" t="str">
        <f>IFERROR(INDEX(#REF!,MATCH(A6438,#REF!,0)),"")</f>
        <v/>
      </c>
      <c r="L6438" s="58" t="str">
        <f>IFERROR(INDEX(SKU!E:E,MATCH(B6438,SKU!C:C,0)),"")</f>
        <v/>
      </c>
      <c r="M6438" s="56"/>
      <c r="R6438" t="str">
        <f>IF(COUNTIF(ROMANEIOS!K:K,A6438)&gt;0,J6438,"")</f>
        <v/>
      </c>
    </row>
    <row r="6439" spans="1:18" ht="15.75" customHeight="1" x14ac:dyDescent="0.25">
      <c r="A6439" s="42" t="str">
        <f>IFERROR(INDEX(NFS!F:F,MATCH(B6439,NFS!E:E,0)),"")</f>
        <v/>
      </c>
      <c r="E6439" s="11" t="str">
        <f>IF(B6439="","",COUNTIF(SKU!C:C,B6439))</f>
        <v/>
      </c>
      <c r="H6439" s="64" t="str">
        <f>IF(A6439="","",IFERROR(VLOOKUP(TEXT(A6439,"0"),#REF!,7,FALSE),""))</f>
        <v/>
      </c>
      <c r="I6439" s="17" t="str">
        <f>IF(A6439="","",IFERROR(VLOOKUP(TEXT(A6439,"0"),#REF!,9,FALSE),""))</f>
        <v/>
      </c>
      <c r="J6439" s="19" t="str">
        <f>IF(A6439="","",IFERROR(VLOOKUP(TEXT(A6439,"0"),#REF!,10,FALSE),""))</f>
        <v/>
      </c>
      <c r="K6439" s="18" t="str">
        <f>IFERROR(INDEX(#REF!,MATCH(A6439,#REF!,0)),"")</f>
        <v/>
      </c>
      <c r="L6439" s="58" t="str">
        <f>IFERROR(INDEX(SKU!E:E,MATCH(B6439,SKU!C:C,0)),"")</f>
        <v/>
      </c>
      <c r="M6439" s="56"/>
      <c r="R6439" t="str">
        <f>IF(COUNTIF(ROMANEIOS!K:K,A6439)&gt;0,J6439,"")</f>
        <v/>
      </c>
    </row>
    <row r="6440" spans="1:18" ht="15.75" customHeight="1" x14ac:dyDescent="0.25">
      <c r="A6440" s="42" t="str">
        <f>IFERROR(INDEX(NFS!F:F,MATCH(B6440,NFS!E:E,0)),"")</f>
        <v/>
      </c>
      <c r="E6440" s="11" t="str">
        <f>IF(B6440="","",COUNTIF(SKU!C:C,B6440))</f>
        <v/>
      </c>
      <c r="H6440" s="64" t="str">
        <f>IF(A6440="","",IFERROR(VLOOKUP(TEXT(A6440,"0"),#REF!,7,FALSE),""))</f>
        <v/>
      </c>
      <c r="I6440" s="17" t="str">
        <f>IF(A6440="","",IFERROR(VLOOKUP(TEXT(A6440,"0"),#REF!,9,FALSE),""))</f>
        <v/>
      </c>
      <c r="J6440" s="19" t="str">
        <f>IF(A6440="","",IFERROR(VLOOKUP(TEXT(A6440,"0"),#REF!,10,FALSE),""))</f>
        <v/>
      </c>
      <c r="K6440" s="18" t="str">
        <f>IFERROR(INDEX(#REF!,MATCH(A6440,#REF!,0)),"")</f>
        <v/>
      </c>
      <c r="L6440" s="58" t="str">
        <f>IFERROR(INDEX(SKU!E:E,MATCH(B6440,SKU!C:C,0)),"")</f>
        <v/>
      </c>
      <c r="M6440" s="56"/>
      <c r="R6440" t="str">
        <f>IF(COUNTIF(ROMANEIOS!K:K,A6440)&gt;0,J6440,"")</f>
        <v/>
      </c>
    </row>
    <row r="6441" spans="1:18" ht="15.75" customHeight="1" x14ac:dyDescent="0.25">
      <c r="A6441" s="42" t="str">
        <f>IFERROR(INDEX(NFS!F:F,MATCH(B6441,NFS!E:E,0)),"")</f>
        <v/>
      </c>
      <c r="E6441" s="11" t="str">
        <f>IF(B6441="","",COUNTIF(SKU!C:C,B6441))</f>
        <v/>
      </c>
      <c r="H6441" s="64" t="str">
        <f>IF(A6441="","",IFERROR(VLOOKUP(TEXT(A6441,"0"),#REF!,7,FALSE),""))</f>
        <v/>
      </c>
      <c r="I6441" s="17" t="str">
        <f>IF(A6441="","",IFERROR(VLOOKUP(TEXT(A6441,"0"),#REF!,9,FALSE),""))</f>
        <v/>
      </c>
      <c r="J6441" s="19" t="str">
        <f>IF(A6441="","",IFERROR(VLOOKUP(TEXT(A6441,"0"),#REF!,10,FALSE),""))</f>
        <v/>
      </c>
      <c r="K6441" s="18" t="str">
        <f>IFERROR(INDEX(#REF!,MATCH(A6441,#REF!,0)),"")</f>
        <v/>
      </c>
      <c r="L6441" s="58" t="str">
        <f>IFERROR(INDEX(SKU!E:E,MATCH(B6441,SKU!C:C,0)),"")</f>
        <v/>
      </c>
      <c r="M6441" s="56"/>
      <c r="R6441" t="str">
        <f>IF(COUNTIF(ROMANEIOS!K:K,A6441)&gt;0,J6441,"")</f>
        <v/>
      </c>
    </row>
    <row r="6442" spans="1:18" ht="15.75" customHeight="1" x14ac:dyDescent="0.25">
      <c r="A6442" s="42" t="str">
        <f>IFERROR(INDEX(NFS!F:F,MATCH(B6442,NFS!E:E,0)),"")</f>
        <v/>
      </c>
      <c r="E6442" s="11" t="str">
        <f>IF(B6442="","",COUNTIF(SKU!C:C,B6442))</f>
        <v/>
      </c>
      <c r="H6442" s="64" t="str">
        <f>IF(A6442="","",IFERROR(VLOOKUP(TEXT(A6442,"0"),#REF!,7,FALSE),""))</f>
        <v/>
      </c>
      <c r="I6442" s="17" t="str">
        <f>IF(A6442="","",IFERROR(VLOOKUP(TEXT(A6442,"0"),#REF!,9,FALSE),""))</f>
        <v/>
      </c>
      <c r="J6442" s="19" t="str">
        <f>IF(A6442="","",IFERROR(VLOOKUP(TEXT(A6442,"0"),#REF!,10,FALSE),""))</f>
        <v/>
      </c>
      <c r="K6442" s="18" t="str">
        <f>IFERROR(INDEX(#REF!,MATCH(A6442,#REF!,0)),"")</f>
        <v/>
      </c>
      <c r="L6442" s="58" t="str">
        <f>IFERROR(INDEX(SKU!E:E,MATCH(B6442,SKU!C:C,0)),"")</f>
        <v/>
      </c>
      <c r="M6442" s="56"/>
      <c r="R6442" t="str">
        <f>IF(COUNTIF(ROMANEIOS!K:K,A6442)&gt;0,J6442,"")</f>
        <v/>
      </c>
    </row>
    <row r="6443" spans="1:18" ht="15.75" customHeight="1" x14ac:dyDescent="0.25">
      <c r="A6443" s="42" t="str">
        <f>IFERROR(INDEX(NFS!F:F,MATCH(B6443,NFS!E:E,0)),"")</f>
        <v/>
      </c>
      <c r="E6443" s="11" t="str">
        <f>IF(B6443="","",COUNTIF(SKU!C:C,B6443))</f>
        <v/>
      </c>
      <c r="H6443" s="64" t="str">
        <f>IF(A6443="","",IFERROR(VLOOKUP(TEXT(A6443,"0"),#REF!,7,FALSE),""))</f>
        <v/>
      </c>
      <c r="I6443" s="17" t="str">
        <f>IF(A6443="","",IFERROR(VLOOKUP(TEXT(A6443,"0"),#REF!,9,FALSE),""))</f>
        <v/>
      </c>
      <c r="J6443" s="19" t="str">
        <f>IF(A6443="","",IFERROR(VLOOKUP(TEXT(A6443,"0"),#REF!,10,FALSE),""))</f>
        <v/>
      </c>
      <c r="K6443" s="18" t="str">
        <f>IFERROR(INDEX(#REF!,MATCH(A6443,#REF!,0)),"")</f>
        <v/>
      </c>
      <c r="L6443" s="58" t="str">
        <f>IFERROR(INDEX(SKU!E:E,MATCH(B6443,SKU!C:C,0)),"")</f>
        <v/>
      </c>
      <c r="M6443" s="56"/>
      <c r="R6443" t="str">
        <f>IF(COUNTIF(ROMANEIOS!K:K,A6443)&gt;0,J6443,"")</f>
        <v/>
      </c>
    </row>
    <row r="6444" spans="1:18" ht="15.75" customHeight="1" x14ac:dyDescent="0.25">
      <c r="A6444" s="42" t="str">
        <f>IFERROR(INDEX(NFS!F:F,MATCH(B6444,NFS!E:E,0)),"")</f>
        <v/>
      </c>
      <c r="E6444" s="11" t="str">
        <f>IF(B6444="","",COUNTIF(SKU!C:C,B6444))</f>
        <v/>
      </c>
      <c r="H6444" s="64" t="str">
        <f>IF(A6444="","",IFERROR(VLOOKUP(TEXT(A6444,"0"),#REF!,7,FALSE),""))</f>
        <v/>
      </c>
      <c r="I6444" s="17" t="str">
        <f>IF(A6444="","",IFERROR(VLOOKUP(TEXT(A6444,"0"),#REF!,9,FALSE),""))</f>
        <v/>
      </c>
      <c r="J6444" s="19" t="str">
        <f>IF(A6444="","",IFERROR(VLOOKUP(TEXT(A6444,"0"),#REF!,10,FALSE),""))</f>
        <v/>
      </c>
      <c r="K6444" s="18" t="str">
        <f>IFERROR(INDEX(#REF!,MATCH(A6444,#REF!,0)),"")</f>
        <v/>
      </c>
      <c r="L6444" s="58" t="str">
        <f>IFERROR(INDEX(SKU!E:E,MATCH(B6444,SKU!C:C,0)),"")</f>
        <v/>
      </c>
      <c r="M6444" s="56"/>
      <c r="R6444" t="str">
        <f>IF(COUNTIF(ROMANEIOS!K:K,A6444)&gt;0,J6444,"")</f>
        <v/>
      </c>
    </row>
    <row r="6445" spans="1:18" ht="15.75" customHeight="1" x14ac:dyDescent="0.25">
      <c r="A6445" s="42" t="str">
        <f>IFERROR(INDEX(NFS!F:F,MATCH(B6445,NFS!E:E,0)),"")</f>
        <v/>
      </c>
      <c r="E6445" s="11" t="str">
        <f>IF(B6445="","",COUNTIF(SKU!C:C,B6445))</f>
        <v/>
      </c>
      <c r="H6445" s="64" t="str">
        <f>IF(A6445="","",IFERROR(VLOOKUP(TEXT(A6445,"0"),#REF!,7,FALSE),""))</f>
        <v/>
      </c>
      <c r="I6445" s="17" t="str">
        <f>IF(A6445="","",IFERROR(VLOOKUP(TEXT(A6445,"0"),#REF!,9,FALSE),""))</f>
        <v/>
      </c>
      <c r="J6445" s="19" t="str">
        <f>IF(A6445="","",IFERROR(VLOOKUP(TEXT(A6445,"0"),#REF!,10,FALSE),""))</f>
        <v/>
      </c>
      <c r="K6445" s="18" t="str">
        <f>IFERROR(INDEX(#REF!,MATCH(A6445,#REF!,0)),"")</f>
        <v/>
      </c>
      <c r="L6445" s="58" t="str">
        <f>IFERROR(INDEX(SKU!E:E,MATCH(B6445,SKU!C:C,0)),"")</f>
        <v/>
      </c>
      <c r="M6445" s="56"/>
      <c r="R6445" t="str">
        <f>IF(COUNTIF(ROMANEIOS!K:K,A6445)&gt;0,J6445,"")</f>
        <v/>
      </c>
    </row>
    <row r="6446" spans="1:18" ht="15.75" customHeight="1" x14ac:dyDescent="0.25">
      <c r="A6446" s="42" t="str">
        <f>IFERROR(INDEX(NFS!F:F,MATCH(B6446,NFS!E:E,0)),"")</f>
        <v/>
      </c>
      <c r="E6446" s="11" t="str">
        <f>IF(B6446="","",COUNTIF(SKU!C:C,B6446))</f>
        <v/>
      </c>
      <c r="H6446" s="64" t="str">
        <f>IF(A6446="","",IFERROR(VLOOKUP(TEXT(A6446,"0"),#REF!,7,FALSE),""))</f>
        <v/>
      </c>
      <c r="I6446" s="17" t="str">
        <f>IF(A6446="","",IFERROR(VLOOKUP(TEXT(A6446,"0"),#REF!,9,FALSE),""))</f>
        <v/>
      </c>
      <c r="J6446" s="19" t="str">
        <f>IF(A6446="","",IFERROR(VLOOKUP(TEXT(A6446,"0"),#REF!,10,FALSE),""))</f>
        <v/>
      </c>
      <c r="K6446" s="18" t="str">
        <f>IFERROR(INDEX(#REF!,MATCH(A6446,#REF!,0)),"")</f>
        <v/>
      </c>
      <c r="L6446" s="58" t="str">
        <f>IFERROR(INDEX(SKU!E:E,MATCH(B6446,SKU!C:C,0)),"")</f>
        <v/>
      </c>
      <c r="M6446" s="56"/>
      <c r="R6446" t="str">
        <f>IF(COUNTIF(ROMANEIOS!K:K,A6446)&gt;0,J6446,"")</f>
        <v/>
      </c>
    </row>
    <row r="6447" spans="1:18" ht="15.75" customHeight="1" x14ac:dyDescent="0.25">
      <c r="A6447" s="42" t="str">
        <f>IFERROR(INDEX(NFS!F:F,MATCH(B6447,NFS!E:E,0)),"")</f>
        <v/>
      </c>
      <c r="E6447" s="11" t="str">
        <f>IF(B6447="","",COUNTIF(SKU!C:C,B6447))</f>
        <v/>
      </c>
      <c r="H6447" s="64" t="str">
        <f>IF(A6447="","",IFERROR(VLOOKUP(TEXT(A6447,"0"),#REF!,7,FALSE),""))</f>
        <v/>
      </c>
      <c r="I6447" s="17" t="str">
        <f>IF(A6447="","",IFERROR(VLOOKUP(TEXT(A6447,"0"),#REF!,9,FALSE),""))</f>
        <v/>
      </c>
      <c r="J6447" s="19" t="str">
        <f>IF(A6447="","",IFERROR(VLOOKUP(TEXT(A6447,"0"),#REF!,10,FALSE),""))</f>
        <v/>
      </c>
      <c r="K6447" s="18" t="str">
        <f>IFERROR(INDEX(#REF!,MATCH(A6447,#REF!,0)),"")</f>
        <v/>
      </c>
      <c r="L6447" s="58" t="str">
        <f>IFERROR(INDEX(SKU!E:E,MATCH(B6447,SKU!C:C,0)),"")</f>
        <v/>
      </c>
      <c r="M6447" s="56"/>
      <c r="R6447" t="str">
        <f>IF(COUNTIF(ROMANEIOS!K:K,A6447)&gt;0,J6447,"")</f>
        <v/>
      </c>
    </row>
    <row r="6448" spans="1:18" ht="15.75" customHeight="1" x14ac:dyDescent="0.25">
      <c r="A6448" s="42" t="str">
        <f>IFERROR(INDEX(NFS!F:F,MATCH(B6448,NFS!E:E,0)),"")</f>
        <v/>
      </c>
      <c r="E6448" s="11" t="str">
        <f>IF(B6448="","",COUNTIF(SKU!C:C,B6448))</f>
        <v/>
      </c>
      <c r="H6448" s="64" t="str">
        <f>IF(A6448="","",IFERROR(VLOOKUP(TEXT(A6448,"0"),#REF!,7,FALSE),""))</f>
        <v/>
      </c>
      <c r="I6448" s="17" t="str">
        <f>IF(A6448="","",IFERROR(VLOOKUP(TEXT(A6448,"0"),#REF!,9,FALSE),""))</f>
        <v/>
      </c>
      <c r="J6448" s="19" t="str">
        <f>IF(A6448="","",IFERROR(VLOOKUP(TEXT(A6448,"0"),#REF!,10,FALSE),""))</f>
        <v/>
      </c>
      <c r="K6448" s="18" t="str">
        <f>IFERROR(INDEX(#REF!,MATCH(A6448,#REF!,0)),"")</f>
        <v/>
      </c>
      <c r="L6448" s="58" t="str">
        <f>IFERROR(INDEX(SKU!E:E,MATCH(B6448,SKU!C:C,0)),"")</f>
        <v/>
      </c>
      <c r="M6448" s="56"/>
      <c r="R6448" t="str">
        <f>IF(COUNTIF(ROMANEIOS!K:K,A6448)&gt;0,J6448,"")</f>
        <v/>
      </c>
    </row>
    <row r="6449" spans="1:18" ht="15.75" customHeight="1" x14ac:dyDescent="0.25">
      <c r="A6449" s="42" t="str">
        <f>IFERROR(INDEX(NFS!F:F,MATCH(B6449,NFS!E:E,0)),"")</f>
        <v/>
      </c>
      <c r="E6449" s="11" t="str">
        <f>IF(B6449="","",COUNTIF(SKU!C:C,B6449))</f>
        <v/>
      </c>
      <c r="H6449" s="64" t="str">
        <f>IF(A6449="","",IFERROR(VLOOKUP(TEXT(A6449,"0"),#REF!,7,FALSE),""))</f>
        <v/>
      </c>
      <c r="I6449" s="17" t="str">
        <f>IF(A6449="","",IFERROR(VLOOKUP(TEXT(A6449,"0"),#REF!,9,FALSE),""))</f>
        <v/>
      </c>
      <c r="J6449" s="19" t="str">
        <f>IF(A6449="","",IFERROR(VLOOKUP(TEXT(A6449,"0"),#REF!,10,FALSE),""))</f>
        <v/>
      </c>
      <c r="K6449" s="18" t="str">
        <f>IFERROR(INDEX(#REF!,MATCH(A6449,#REF!,0)),"")</f>
        <v/>
      </c>
      <c r="L6449" s="58" t="str">
        <f>IFERROR(INDEX(SKU!E:E,MATCH(B6449,SKU!C:C,0)),"")</f>
        <v/>
      </c>
      <c r="M6449" s="56"/>
      <c r="R6449" t="str">
        <f>IF(COUNTIF(ROMANEIOS!K:K,A6449)&gt;0,J6449,"")</f>
        <v/>
      </c>
    </row>
    <row r="6450" spans="1:18" ht="15.75" customHeight="1" x14ac:dyDescent="0.25">
      <c r="A6450" s="42" t="str">
        <f>IFERROR(INDEX(NFS!F:F,MATCH(B6450,NFS!E:E,0)),"")</f>
        <v/>
      </c>
      <c r="E6450" s="11" t="str">
        <f>IF(B6450="","",COUNTIF(SKU!C:C,B6450))</f>
        <v/>
      </c>
      <c r="H6450" s="64" t="str">
        <f>IF(A6450="","",IFERROR(VLOOKUP(TEXT(A6450,"0"),#REF!,7,FALSE),""))</f>
        <v/>
      </c>
      <c r="I6450" s="17" t="str">
        <f>IF(A6450="","",IFERROR(VLOOKUP(TEXT(A6450,"0"),#REF!,9,FALSE),""))</f>
        <v/>
      </c>
      <c r="J6450" s="19" t="str">
        <f>IF(A6450="","",IFERROR(VLOOKUP(TEXT(A6450,"0"),#REF!,10,FALSE),""))</f>
        <v/>
      </c>
      <c r="K6450" s="18" t="str">
        <f>IFERROR(INDEX(#REF!,MATCH(A6450,#REF!,0)),"")</f>
        <v/>
      </c>
      <c r="L6450" s="58" t="str">
        <f>IFERROR(INDEX(SKU!E:E,MATCH(B6450,SKU!C:C,0)),"")</f>
        <v/>
      </c>
      <c r="M6450" s="56"/>
      <c r="R6450" t="str">
        <f>IF(COUNTIF(ROMANEIOS!K:K,A6450)&gt;0,J6450,"")</f>
        <v/>
      </c>
    </row>
    <row r="6451" spans="1:18" ht="15.75" customHeight="1" x14ac:dyDescent="0.25">
      <c r="A6451" s="42" t="str">
        <f>IFERROR(INDEX(NFS!F:F,MATCH(B6451,NFS!E:E,0)),"")</f>
        <v/>
      </c>
      <c r="E6451" s="11" t="str">
        <f>IF(B6451="","",COUNTIF(SKU!C:C,B6451))</f>
        <v/>
      </c>
      <c r="H6451" s="64" t="str">
        <f>IF(A6451="","",IFERROR(VLOOKUP(TEXT(A6451,"0"),#REF!,7,FALSE),""))</f>
        <v/>
      </c>
      <c r="I6451" s="17" t="str">
        <f>IF(A6451="","",IFERROR(VLOOKUP(TEXT(A6451,"0"),#REF!,9,FALSE),""))</f>
        <v/>
      </c>
      <c r="J6451" s="19" t="str">
        <f>IF(A6451="","",IFERROR(VLOOKUP(TEXT(A6451,"0"),#REF!,10,FALSE),""))</f>
        <v/>
      </c>
      <c r="K6451" s="18" t="str">
        <f>IFERROR(INDEX(#REF!,MATCH(A6451,#REF!,0)),"")</f>
        <v/>
      </c>
      <c r="L6451" s="58" t="str">
        <f>IFERROR(INDEX(SKU!E:E,MATCH(B6451,SKU!C:C,0)),"")</f>
        <v/>
      </c>
      <c r="M6451" s="56"/>
      <c r="R6451" t="str">
        <f>IF(COUNTIF(ROMANEIOS!K:K,A6451)&gt;0,J6451,"")</f>
        <v/>
      </c>
    </row>
    <row r="6452" spans="1:18" ht="15.75" customHeight="1" x14ac:dyDescent="0.25">
      <c r="A6452" s="42" t="str">
        <f>IFERROR(INDEX(NFS!F:F,MATCH(B6452,NFS!E:E,0)),"")</f>
        <v/>
      </c>
      <c r="E6452" s="11" t="str">
        <f>IF(B6452="","",COUNTIF(SKU!C:C,B6452))</f>
        <v/>
      </c>
      <c r="H6452" s="64" t="str">
        <f>IF(A6452="","",IFERROR(VLOOKUP(TEXT(A6452,"0"),#REF!,7,FALSE),""))</f>
        <v/>
      </c>
      <c r="I6452" s="17" t="str">
        <f>IF(A6452="","",IFERROR(VLOOKUP(TEXT(A6452,"0"),#REF!,9,FALSE),""))</f>
        <v/>
      </c>
      <c r="J6452" s="19" t="str">
        <f>IF(A6452="","",IFERROR(VLOOKUP(TEXT(A6452,"0"),#REF!,10,FALSE),""))</f>
        <v/>
      </c>
      <c r="K6452" s="18" t="str">
        <f>IFERROR(INDEX(#REF!,MATCH(A6452,#REF!,0)),"")</f>
        <v/>
      </c>
      <c r="L6452" s="58" t="str">
        <f>IFERROR(INDEX(SKU!E:E,MATCH(B6452,SKU!C:C,0)),"")</f>
        <v/>
      </c>
      <c r="M6452" s="56"/>
      <c r="R6452" t="str">
        <f>IF(COUNTIF(ROMANEIOS!K:K,A6452)&gt;0,J6452,"")</f>
        <v/>
      </c>
    </row>
    <row r="6453" spans="1:18" ht="15.75" customHeight="1" x14ac:dyDescent="0.25">
      <c r="A6453" s="42" t="str">
        <f>IFERROR(INDEX(NFS!F:F,MATCH(B6453,NFS!E:E,0)),"")</f>
        <v/>
      </c>
      <c r="E6453" s="11" t="str">
        <f>IF(B6453="","",COUNTIF(SKU!C:C,B6453))</f>
        <v/>
      </c>
      <c r="H6453" s="64" t="str">
        <f>IF(A6453="","",IFERROR(VLOOKUP(TEXT(A6453,"0"),#REF!,7,FALSE),""))</f>
        <v/>
      </c>
      <c r="I6453" s="17" t="str">
        <f>IF(A6453="","",IFERROR(VLOOKUP(TEXT(A6453,"0"),#REF!,9,FALSE),""))</f>
        <v/>
      </c>
      <c r="J6453" s="19" t="str">
        <f>IF(A6453="","",IFERROR(VLOOKUP(TEXT(A6453,"0"),#REF!,10,FALSE),""))</f>
        <v/>
      </c>
      <c r="K6453" s="18" t="str">
        <f>IFERROR(INDEX(#REF!,MATCH(A6453,#REF!,0)),"")</f>
        <v/>
      </c>
      <c r="L6453" s="58" t="str">
        <f>IFERROR(INDEX(SKU!E:E,MATCH(B6453,SKU!C:C,0)),"")</f>
        <v/>
      </c>
      <c r="M6453" s="56"/>
      <c r="R6453" t="str">
        <f>IF(COUNTIF(ROMANEIOS!K:K,A6453)&gt;0,J6453,"")</f>
        <v/>
      </c>
    </row>
    <row r="6454" spans="1:18" ht="15.75" customHeight="1" x14ac:dyDescent="0.25">
      <c r="A6454" s="42" t="str">
        <f>IFERROR(INDEX(NFS!F:F,MATCH(B6454,NFS!E:E,0)),"")</f>
        <v/>
      </c>
      <c r="E6454" s="11" t="str">
        <f>IF(B6454="","",COUNTIF(SKU!C:C,B6454))</f>
        <v/>
      </c>
      <c r="H6454" s="64" t="str">
        <f>IF(A6454="","",IFERROR(VLOOKUP(TEXT(A6454,"0"),#REF!,7,FALSE),""))</f>
        <v/>
      </c>
      <c r="I6454" s="17" t="str">
        <f>IF(A6454="","",IFERROR(VLOOKUP(TEXT(A6454,"0"),#REF!,9,FALSE),""))</f>
        <v/>
      </c>
      <c r="J6454" s="19" t="str">
        <f>IF(A6454="","",IFERROR(VLOOKUP(TEXT(A6454,"0"),#REF!,10,FALSE),""))</f>
        <v/>
      </c>
      <c r="K6454" s="18" t="str">
        <f>IFERROR(INDEX(#REF!,MATCH(A6454,#REF!,0)),"")</f>
        <v/>
      </c>
      <c r="L6454" s="58" t="str">
        <f>IFERROR(INDEX(SKU!E:E,MATCH(B6454,SKU!C:C,0)),"")</f>
        <v/>
      </c>
      <c r="M6454" s="56"/>
      <c r="R6454" t="str">
        <f>IF(COUNTIF(ROMANEIOS!K:K,A6454)&gt;0,J6454,"")</f>
        <v/>
      </c>
    </row>
    <row r="6455" spans="1:18" ht="15.75" customHeight="1" x14ac:dyDescent="0.25">
      <c r="A6455" s="42" t="str">
        <f>IFERROR(INDEX(NFS!F:F,MATCH(B6455,NFS!E:E,0)),"")</f>
        <v/>
      </c>
      <c r="E6455" s="11" t="str">
        <f>IF(B6455="","",COUNTIF(SKU!C:C,B6455))</f>
        <v/>
      </c>
      <c r="H6455" s="64" t="str">
        <f>IF(A6455="","",IFERROR(VLOOKUP(TEXT(A6455,"0"),#REF!,7,FALSE),""))</f>
        <v/>
      </c>
      <c r="I6455" s="17" t="str">
        <f>IF(A6455="","",IFERROR(VLOOKUP(TEXT(A6455,"0"),#REF!,9,FALSE),""))</f>
        <v/>
      </c>
      <c r="J6455" s="19" t="str">
        <f>IF(A6455="","",IFERROR(VLOOKUP(TEXT(A6455,"0"),#REF!,10,FALSE),""))</f>
        <v/>
      </c>
      <c r="K6455" s="18" t="str">
        <f>IFERROR(INDEX(#REF!,MATCH(A6455,#REF!,0)),"")</f>
        <v/>
      </c>
      <c r="L6455" s="58" t="str">
        <f>IFERROR(INDEX(SKU!E:E,MATCH(B6455,SKU!C:C,0)),"")</f>
        <v/>
      </c>
      <c r="M6455" s="56"/>
      <c r="R6455" t="str">
        <f>IF(COUNTIF(ROMANEIOS!K:K,A6455)&gt;0,J6455,"")</f>
        <v/>
      </c>
    </row>
    <row r="6456" spans="1:18" ht="15.75" customHeight="1" x14ac:dyDescent="0.25">
      <c r="A6456" s="42" t="str">
        <f>IFERROR(INDEX(NFS!F:F,MATCH(B6456,NFS!E:E,0)),"")</f>
        <v/>
      </c>
      <c r="E6456" s="11" t="str">
        <f>IF(B6456="","",COUNTIF(SKU!C:C,B6456))</f>
        <v/>
      </c>
      <c r="H6456" s="64" t="str">
        <f>IF(A6456="","",IFERROR(VLOOKUP(TEXT(A6456,"0"),#REF!,7,FALSE),""))</f>
        <v/>
      </c>
      <c r="I6456" s="17" t="str">
        <f>IF(A6456="","",IFERROR(VLOOKUP(TEXT(A6456,"0"),#REF!,9,FALSE),""))</f>
        <v/>
      </c>
      <c r="J6456" s="19" t="str">
        <f>IF(A6456="","",IFERROR(VLOOKUP(TEXT(A6456,"0"),#REF!,10,FALSE),""))</f>
        <v/>
      </c>
      <c r="K6456" s="18" t="str">
        <f>IFERROR(INDEX(#REF!,MATCH(A6456,#REF!,0)),"")</f>
        <v/>
      </c>
      <c r="L6456" s="58" t="str">
        <f>IFERROR(INDEX(SKU!E:E,MATCH(B6456,SKU!C:C,0)),"")</f>
        <v/>
      </c>
      <c r="M6456" s="56"/>
      <c r="R6456" t="str">
        <f>IF(COUNTIF(ROMANEIOS!K:K,A6456)&gt;0,J6456,"")</f>
        <v/>
      </c>
    </row>
    <row r="6457" spans="1:18" ht="15.75" customHeight="1" x14ac:dyDescent="0.25">
      <c r="A6457" s="42" t="str">
        <f>IFERROR(INDEX(NFS!F:F,MATCH(B6457,NFS!E:E,0)),"")</f>
        <v/>
      </c>
      <c r="E6457" s="11" t="str">
        <f>IF(B6457="","",COUNTIF(SKU!C:C,B6457))</f>
        <v/>
      </c>
      <c r="H6457" s="64" t="str">
        <f>IF(A6457="","",IFERROR(VLOOKUP(TEXT(A6457,"0"),#REF!,7,FALSE),""))</f>
        <v/>
      </c>
      <c r="I6457" s="17" t="str">
        <f>IF(A6457="","",IFERROR(VLOOKUP(TEXT(A6457,"0"),#REF!,9,FALSE),""))</f>
        <v/>
      </c>
      <c r="J6457" s="19" t="str">
        <f>IF(A6457="","",IFERROR(VLOOKUP(TEXT(A6457,"0"),#REF!,10,FALSE),""))</f>
        <v/>
      </c>
      <c r="K6457" s="18" t="str">
        <f>IFERROR(INDEX(#REF!,MATCH(A6457,#REF!,0)),"")</f>
        <v/>
      </c>
      <c r="L6457" s="58" t="str">
        <f>IFERROR(INDEX(SKU!E:E,MATCH(B6457,SKU!C:C,0)),"")</f>
        <v/>
      </c>
      <c r="M6457" s="56"/>
      <c r="R6457" t="str">
        <f>IF(COUNTIF(ROMANEIOS!K:K,A6457)&gt;0,J6457,"")</f>
        <v/>
      </c>
    </row>
    <row r="6458" spans="1:18" ht="15.75" customHeight="1" x14ac:dyDescent="0.25">
      <c r="A6458" s="42" t="str">
        <f>IFERROR(INDEX(NFS!F:F,MATCH(B6458,NFS!E:E,0)),"")</f>
        <v/>
      </c>
      <c r="E6458" s="11" t="str">
        <f>IF(B6458="","",COUNTIF(SKU!C:C,B6458))</f>
        <v/>
      </c>
      <c r="H6458" s="64" t="str">
        <f>IF(A6458="","",IFERROR(VLOOKUP(TEXT(A6458,"0"),#REF!,7,FALSE),""))</f>
        <v/>
      </c>
      <c r="I6458" s="17" t="str">
        <f>IF(A6458="","",IFERROR(VLOOKUP(TEXT(A6458,"0"),#REF!,9,FALSE),""))</f>
        <v/>
      </c>
      <c r="J6458" s="19" t="str">
        <f>IF(A6458="","",IFERROR(VLOOKUP(TEXT(A6458,"0"),#REF!,10,FALSE),""))</f>
        <v/>
      </c>
      <c r="K6458" s="18" t="str">
        <f>IFERROR(INDEX(#REF!,MATCH(A6458,#REF!,0)),"")</f>
        <v/>
      </c>
      <c r="L6458" s="58" t="str">
        <f>IFERROR(INDEX(SKU!E:E,MATCH(B6458,SKU!C:C,0)),"")</f>
        <v/>
      </c>
      <c r="M6458" s="56"/>
      <c r="R6458" t="str">
        <f>IF(COUNTIF(ROMANEIOS!K:K,A6458)&gt;0,J6458,"")</f>
        <v/>
      </c>
    </row>
    <row r="6459" spans="1:18" ht="15.75" customHeight="1" x14ac:dyDescent="0.25">
      <c r="A6459" s="42" t="str">
        <f>IFERROR(INDEX(NFS!F:F,MATCH(B6459,NFS!E:E,0)),"")</f>
        <v/>
      </c>
      <c r="E6459" s="11" t="str">
        <f>IF(B6459="","",COUNTIF(SKU!C:C,B6459))</f>
        <v/>
      </c>
      <c r="H6459" s="64" t="str">
        <f>IF(A6459="","",IFERROR(VLOOKUP(TEXT(A6459,"0"),#REF!,7,FALSE),""))</f>
        <v/>
      </c>
      <c r="I6459" s="17" t="str">
        <f>IF(A6459="","",IFERROR(VLOOKUP(TEXT(A6459,"0"),#REF!,9,FALSE),""))</f>
        <v/>
      </c>
      <c r="J6459" s="19" t="str">
        <f>IF(A6459="","",IFERROR(VLOOKUP(TEXT(A6459,"0"),#REF!,10,FALSE),""))</f>
        <v/>
      </c>
      <c r="K6459" s="18" t="str">
        <f>IFERROR(INDEX(#REF!,MATCH(A6459,#REF!,0)),"")</f>
        <v/>
      </c>
      <c r="L6459" s="58" t="str">
        <f>IFERROR(INDEX(SKU!E:E,MATCH(B6459,SKU!C:C,0)),"")</f>
        <v/>
      </c>
      <c r="M6459" s="56"/>
      <c r="R6459" t="str">
        <f>IF(COUNTIF(ROMANEIOS!K:K,A6459)&gt;0,J6459,"")</f>
        <v/>
      </c>
    </row>
    <row r="6460" spans="1:18" ht="15.75" customHeight="1" x14ac:dyDescent="0.25">
      <c r="A6460" s="42" t="str">
        <f>IFERROR(INDEX(NFS!F:F,MATCH(B6460,NFS!E:E,0)),"")</f>
        <v/>
      </c>
      <c r="E6460" s="11" t="str">
        <f>IF(B6460="","",COUNTIF(SKU!C:C,B6460))</f>
        <v/>
      </c>
      <c r="H6460" s="64" t="str">
        <f>IF(A6460="","",IFERROR(VLOOKUP(TEXT(A6460,"0"),#REF!,7,FALSE),""))</f>
        <v/>
      </c>
      <c r="I6460" s="17" t="str">
        <f>IF(A6460="","",IFERROR(VLOOKUP(TEXT(A6460,"0"),#REF!,9,FALSE),""))</f>
        <v/>
      </c>
      <c r="J6460" s="19" t="str">
        <f>IF(A6460="","",IFERROR(VLOOKUP(TEXT(A6460,"0"),#REF!,10,FALSE),""))</f>
        <v/>
      </c>
      <c r="K6460" s="18" t="str">
        <f>IFERROR(INDEX(#REF!,MATCH(A6460,#REF!,0)),"")</f>
        <v/>
      </c>
      <c r="L6460" s="58" t="str">
        <f>IFERROR(INDEX(SKU!E:E,MATCH(B6460,SKU!C:C,0)),"")</f>
        <v/>
      </c>
      <c r="M6460" s="56"/>
      <c r="R6460" t="str">
        <f>IF(COUNTIF(ROMANEIOS!K:K,A6460)&gt;0,J6460,"")</f>
        <v/>
      </c>
    </row>
    <row r="6461" spans="1:18" ht="15.75" customHeight="1" x14ac:dyDescent="0.25">
      <c r="A6461" s="42" t="str">
        <f>IFERROR(INDEX(NFS!F:F,MATCH(B6461,NFS!E:E,0)),"")</f>
        <v/>
      </c>
      <c r="E6461" s="11" t="str">
        <f>IF(B6461="","",COUNTIF(SKU!C:C,B6461))</f>
        <v/>
      </c>
      <c r="H6461" s="64" t="str">
        <f>IF(A6461="","",IFERROR(VLOOKUP(TEXT(A6461,"0"),#REF!,7,FALSE),""))</f>
        <v/>
      </c>
      <c r="I6461" s="17" t="str">
        <f>IF(A6461="","",IFERROR(VLOOKUP(TEXT(A6461,"0"),#REF!,9,FALSE),""))</f>
        <v/>
      </c>
      <c r="J6461" s="19" t="str">
        <f>IF(A6461="","",IFERROR(VLOOKUP(TEXT(A6461,"0"),#REF!,10,FALSE),""))</f>
        <v/>
      </c>
      <c r="K6461" s="18" t="str">
        <f>IFERROR(INDEX(#REF!,MATCH(A6461,#REF!,0)),"")</f>
        <v/>
      </c>
      <c r="L6461" s="58" t="str">
        <f>IFERROR(INDEX(SKU!E:E,MATCH(B6461,SKU!C:C,0)),"")</f>
        <v/>
      </c>
      <c r="M6461" s="56"/>
      <c r="R6461" t="str">
        <f>IF(COUNTIF(ROMANEIOS!K:K,A6461)&gt;0,J6461,"")</f>
        <v/>
      </c>
    </row>
    <row r="6462" spans="1:18" ht="15.75" customHeight="1" x14ac:dyDescent="0.25">
      <c r="A6462" s="42" t="str">
        <f>IFERROR(INDEX(NFS!F:F,MATCH(B6462,NFS!E:E,0)),"")</f>
        <v/>
      </c>
      <c r="E6462" s="11" t="str">
        <f>IF(B6462="","",COUNTIF(SKU!C:C,B6462))</f>
        <v/>
      </c>
      <c r="H6462" s="64" t="str">
        <f>IF(A6462="","",IFERROR(VLOOKUP(TEXT(A6462,"0"),#REF!,7,FALSE),""))</f>
        <v/>
      </c>
      <c r="I6462" s="17" t="str">
        <f>IF(A6462="","",IFERROR(VLOOKUP(TEXT(A6462,"0"),#REF!,9,FALSE),""))</f>
        <v/>
      </c>
      <c r="J6462" s="19" t="str">
        <f>IF(A6462="","",IFERROR(VLOOKUP(TEXT(A6462,"0"),#REF!,10,FALSE),""))</f>
        <v/>
      </c>
      <c r="K6462" s="18" t="str">
        <f>IFERROR(INDEX(#REF!,MATCH(A6462,#REF!,0)),"")</f>
        <v/>
      </c>
      <c r="L6462" s="58" t="str">
        <f>IFERROR(INDEX(SKU!E:E,MATCH(B6462,SKU!C:C,0)),"")</f>
        <v/>
      </c>
      <c r="M6462" s="56"/>
      <c r="R6462" t="str">
        <f>IF(COUNTIF(ROMANEIOS!K:K,A6462)&gt;0,J6462,"")</f>
        <v/>
      </c>
    </row>
    <row r="6463" spans="1:18" ht="15.75" customHeight="1" x14ac:dyDescent="0.25">
      <c r="A6463" s="42" t="str">
        <f>IFERROR(INDEX(NFS!F:F,MATCH(B6463,NFS!E:E,0)),"")</f>
        <v/>
      </c>
      <c r="E6463" s="11" t="str">
        <f>IF(B6463="","",COUNTIF(SKU!C:C,B6463))</f>
        <v/>
      </c>
      <c r="H6463" s="64" t="str">
        <f>IF(A6463="","",IFERROR(VLOOKUP(TEXT(A6463,"0"),#REF!,7,FALSE),""))</f>
        <v/>
      </c>
      <c r="I6463" s="17" t="str">
        <f>IF(A6463="","",IFERROR(VLOOKUP(TEXT(A6463,"0"),#REF!,9,FALSE),""))</f>
        <v/>
      </c>
      <c r="J6463" s="19" t="str">
        <f>IF(A6463="","",IFERROR(VLOOKUP(TEXT(A6463,"0"),#REF!,10,FALSE),""))</f>
        <v/>
      </c>
      <c r="K6463" s="18" t="str">
        <f>IFERROR(INDEX(#REF!,MATCH(A6463,#REF!,0)),"")</f>
        <v/>
      </c>
      <c r="L6463" s="58" t="str">
        <f>IFERROR(INDEX(SKU!E:E,MATCH(B6463,SKU!C:C,0)),"")</f>
        <v/>
      </c>
      <c r="M6463" s="56"/>
      <c r="R6463" t="str">
        <f>IF(COUNTIF(ROMANEIOS!K:K,A6463)&gt;0,J6463,"")</f>
        <v/>
      </c>
    </row>
    <row r="6464" spans="1:18" ht="15.75" customHeight="1" x14ac:dyDescent="0.25">
      <c r="A6464" s="42" t="str">
        <f>IFERROR(INDEX(NFS!F:F,MATCH(B6464,NFS!E:E,0)),"")</f>
        <v/>
      </c>
      <c r="E6464" s="11" t="str">
        <f>IF(B6464="","",COUNTIF(SKU!C:C,B6464))</f>
        <v/>
      </c>
      <c r="H6464" s="64" t="str">
        <f>IF(A6464="","",IFERROR(VLOOKUP(TEXT(A6464,"0"),#REF!,7,FALSE),""))</f>
        <v/>
      </c>
      <c r="I6464" s="17" t="str">
        <f>IF(A6464="","",IFERROR(VLOOKUP(TEXT(A6464,"0"),#REF!,9,FALSE),""))</f>
        <v/>
      </c>
      <c r="J6464" s="19" t="str">
        <f>IF(A6464="","",IFERROR(VLOOKUP(TEXT(A6464,"0"),#REF!,10,FALSE),""))</f>
        <v/>
      </c>
      <c r="K6464" s="18" t="str">
        <f>IFERROR(INDEX(#REF!,MATCH(A6464,#REF!,0)),"")</f>
        <v/>
      </c>
      <c r="L6464" s="58" t="str">
        <f>IFERROR(INDEX(SKU!E:E,MATCH(B6464,SKU!C:C,0)),"")</f>
        <v/>
      </c>
      <c r="M6464" s="56"/>
      <c r="R6464" t="str">
        <f>IF(COUNTIF(ROMANEIOS!K:K,A6464)&gt;0,J6464,"")</f>
        <v/>
      </c>
    </row>
    <row r="6465" spans="1:18" ht="15.75" customHeight="1" x14ac:dyDescent="0.25">
      <c r="A6465" s="42" t="str">
        <f>IFERROR(INDEX(NFS!F:F,MATCH(B6465,NFS!E:E,0)),"")</f>
        <v/>
      </c>
      <c r="E6465" s="11" t="str">
        <f>IF(B6465="","",COUNTIF(SKU!C:C,B6465))</f>
        <v/>
      </c>
      <c r="H6465" s="64" t="str">
        <f>IF(A6465="","",IFERROR(VLOOKUP(TEXT(A6465,"0"),#REF!,7,FALSE),""))</f>
        <v/>
      </c>
      <c r="I6465" s="17" t="str">
        <f>IF(A6465="","",IFERROR(VLOOKUP(TEXT(A6465,"0"),#REF!,9,FALSE),""))</f>
        <v/>
      </c>
      <c r="J6465" s="19" t="str">
        <f>IF(A6465="","",IFERROR(VLOOKUP(TEXT(A6465,"0"),#REF!,10,FALSE),""))</f>
        <v/>
      </c>
      <c r="K6465" s="18" t="str">
        <f>IFERROR(INDEX(#REF!,MATCH(A6465,#REF!,0)),"")</f>
        <v/>
      </c>
      <c r="L6465" s="58" t="str">
        <f>IFERROR(INDEX(SKU!E:E,MATCH(B6465,SKU!C:C,0)),"")</f>
        <v/>
      </c>
      <c r="M6465" s="56"/>
      <c r="R6465" t="str">
        <f>IF(COUNTIF(ROMANEIOS!K:K,A6465)&gt;0,J6465,"")</f>
        <v/>
      </c>
    </row>
    <row r="6466" spans="1:18" ht="15.75" customHeight="1" x14ac:dyDescent="0.25">
      <c r="A6466" s="42" t="str">
        <f>IFERROR(INDEX(NFS!F:F,MATCH(B6466,NFS!E:E,0)),"")</f>
        <v/>
      </c>
      <c r="E6466" s="11" t="str">
        <f>IF(B6466="","",COUNTIF(SKU!C:C,B6466))</f>
        <v/>
      </c>
      <c r="H6466" s="64" t="str">
        <f>IF(A6466="","",IFERROR(VLOOKUP(TEXT(A6466,"0"),#REF!,7,FALSE),""))</f>
        <v/>
      </c>
      <c r="I6466" s="17" t="str">
        <f>IF(A6466="","",IFERROR(VLOOKUP(TEXT(A6466,"0"),#REF!,9,FALSE),""))</f>
        <v/>
      </c>
      <c r="J6466" s="19" t="str">
        <f>IF(A6466="","",IFERROR(VLOOKUP(TEXT(A6466,"0"),#REF!,10,FALSE),""))</f>
        <v/>
      </c>
      <c r="K6466" s="18" t="str">
        <f>IFERROR(INDEX(#REF!,MATCH(A6466,#REF!,0)),"")</f>
        <v/>
      </c>
      <c r="L6466" s="58" t="str">
        <f>IFERROR(INDEX(SKU!E:E,MATCH(B6466,SKU!C:C,0)),"")</f>
        <v/>
      </c>
      <c r="M6466" s="56"/>
      <c r="R6466" t="str">
        <f>IF(COUNTIF(ROMANEIOS!K:K,A6466)&gt;0,J6466,"")</f>
        <v/>
      </c>
    </row>
    <row r="6467" spans="1:18" ht="15.75" customHeight="1" x14ac:dyDescent="0.25">
      <c r="A6467" s="42" t="str">
        <f>IFERROR(INDEX(NFS!F:F,MATCH(B6467,NFS!E:E,0)),"")</f>
        <v/>
      </c>
      <c r="E6467" s="11" t="str">
        <f>IF(B6467="","",COUNTIF(SKU!C:C,B6467))</f>
        <v/>
      </c>
      <c r="H6467" s="64" t="str">
        <f>IF(A6467="","",IFERROR(VLOOKUP(TEXT(A6467,"0"),#REF!,7,FALSE),""))</f>
        <v/>
      </c>
      <c r="I6467" s="17" t="str">
        <f>IF(A6467="","",IFERROR(VLOOKUP(TEXT(A6467,"0"),#REF!,9,FALSE),""))</f>
        <v/>
      </c>
      <c r="J6467" s="19" t="str">
        <f>IF(A6467="","",IFERROR(VLOOKUP(TEXT(A6467,"0"),#REF!,10,FALSE),""))</f>
        <v/>
      </c>
      <c r="K6467" s="18" t="str">
        <f>IFERROR(INDEX(#REF!,MATCH(A6467,#REF!,0)),"")</f>
        <v/>
      </c>
      <c r="L6467" s="58" t="str">
        <f>IFERROR(INDEX(SKU!E:E,MATCH(B6467,SKU!C:C,0)),"")</f>
        <v/>
      </c>
      <c r="M6467" s="56"/>
      <c r="R6467" t="str">
        <f>IF(COUNTIF(ROMANEIOS!K:K,A6467)&gt;0,J6467,"")</f>
        <v/>
      </c>
    </row>
    <row r="6468" spans="1:18" ht="15.75" customHeight="1" x14ac:dyDescent="0.25">
      <c r="A6468" s="42" t="str">
        <f>IFERROR(INDEX(NFS!F:F,MATCH(B6468,NFS!E:E,0)),"")</f>
        <v/>
      </c>
      <c r="E6468" s="11" t="str">
        <f>IF(B6468="","",COUNTIF(SKU!C:C,B6468))</f>
        <v/>
      </c>
      <c r="H6468" s="64" t="str">
        <f>IF(A6468="","",IFERROR(VLOOKUP(TEXT(A6468,"0"),#REF!,7,FALSE),""))</f>
        <v/>
      </c>
      <c r="I6468" s="17" t="str">
        <f>IF(A6468="","",IFERROR(VLOOKUP(TEXT(A6468,"0"),#REF!,9,FALSE),""))</f>
        <v/>
      </c>
      <c r="J6468" s="19" t="str">
        <f>IF(A6468="","",IFERROR(VLOOKUP(TEXT(A6468,"0"),#REF!,10,FALSE),""))</f>
        <v/>
      </c>
      <c r="K6468" s="18" t="str">
        <f>IFERROR(INDEX(#REF!,MATCH(A6468,#REF!,0)),"")</f>
        <v/>
      </c>
      <c r="L6468" s="58" t="str">
        <f>IFERROR(INDEX(SKU!E:E,MATCH(B6468,SKU!C:C,0)),"")</f>
        <v/>
      </c>
      <c r="M6468" s="56"/>
      <c r="R6468" t="str">
        <f>IF(COUNTIF(ROMANEIOS!K:K,A6468)&gt;0,J6468,"")</f>
        <v/>
      </c>
    </row>
    <row r="6469" spans="1:18" ht="15.75" customHeight="1" x14ac:dyDescent="0.25">
      <c r="A6469" s="42" t="str">
        <f>IFERROR(INDEX(NFS!F:F,MATCH(B6469,NFS!E:E,0)),"")</f>
        <v/>
      </c>
      <c r="E6469" s="11" t="str">
        <f>IF(B6469="","",COUNTIF(SKU!C:C,B6469))</f>
        <v/>
      </c>
      <c r="H6469" s="64" t="str">
        <f>IF(A6469="","",IFERROR(VLOOKUP(TEXT(A6469,"0"),#REF!,7,FALSE),""))</f>
        <v/>
      </c>
      <c r="I6469" s="17" t="str">
        <f>IF(A6469="","",IFERROR(VLOOKUP(TEXT(A6469,"0"),#REF!,9,FALSE),""))</f>
        <v/>
      </c>
      <c r="J6469" s="19" t="str">
        <f>IF(A6469="","",IFERROR(VLOOKUP(TEXT(A6469,"0"),#REF!,10,FALSE),""))</f>
        <v/>
      </c>
      <c r="K6469" s="18" t="str">
        <f>IFERROR(INDEX(#REF!,MATCH(A6469,#REF!,0)),"")</f>
        <v/>
      </c>
      <c r="L6469" s="58" t="str">
        <f>IFERROR(INDEX(SKU!E:E,MATCH(B6469,SKU!C:C,0)),"")</f>
        <v/>
      </c>
      <c r="M6469" s="56"/>
      <c r="R6469" t="str">
        <f>IF(COUNTIF(ROMANEIOS!K:K,A6469)&gt;0,J6469,"")</f>
        <v/>
      </c>
    </row>
    <row r="6470" spans="1:18" ht="15.75" customHeight="1" x14ac:dyDescent="0.25">
      <c r="A6470" s="42" t="str">
        <f>IFERROR(INDEX(NFS!F:F,MATCH(B6470,NFS!E:E,0)),"")</f>
        <v/>
      </c>
      <c r="E6470" s="11" t="str">
        <f>IF(B6470="","",COUNTIF(SKU!C:C,B6470))</f>
        <v/>
      </c>
      <c r="H6470" s="64" t="str">
        <f>IF(A6470="","",IFERROR(VLOOKUP(TEXT(A6470,"0"),#REF!,7,FALSE),""))</f>
        <v/>
      </c>
      <c r="I6470" s="17" t="str">
        <f>IF(A6470="","",IFERROR(VLOOKUP(TEXT(A6470,"0"),#REF!,9,FALSE),""))</f>
        <v/>
      </c>
      <c r="J6470" s="19" t="str">
        <f>IF(A6470="","",IFERROR(VLOOKUP(TEXT(A6470,"0"),#REF!,10,FALSE),""))</f>
        <v/>
      </c>
      <c r="K6470" s="18" t="str">
        <f>IFERROR(INDEX(#REF!,MATCH(A6470,#REF!,0)),"")</f>
        <v/>
      </c>
      <c r="L6470" s="58" t="str">
        <f>IFERROR(INDEX(SKU!E:E,MATCH(B6470,SKU!C:C,0)),"")</f>
        <v/>
      </c>
      <c r="M6470" s="56"/>
      <c r="R6470" t="str">
        <f>IF(COUNTIF(ROMANEIOS!K:K,A6470)&gt;0,J6470,"")</f>
        <v/>
      </c>
    </row>
    <row r="6471" spans="1:18" ht="15.75" customHeight="1" x14ac:dyDescent="0.25">
      <c r="A6471" s="42" t="str">
        <f>IFERROR(INDEX(NFS!F:F,MATCH(B6471,NFS!E:E,0)),"")</f>
        <v/>
      </c>
      <c r="E6471" s="11" t="str">
        <f>IF(B6471="","",COUNTIF(SKU!C:C,B6471))</f>
        <v/>
      </c>
      <c r="H6471" s="64" t="str">
        <f>IF(A6471="","",IFERROR(VLOOKUP(TEXT(A6471,"0"),#REF!,7,FALSE),""))</f>
        <v/>
      </c>
      <c r="I6471" s="17" t="str">
        <f>IF(A6471="","",IFERROR(VLOOKUP(TEXT(A6471,"0"),#REF!,9,FALSE),""))</f>
        <v/>
      </c>
      <c r="J6471" s="19" t="str">
        <f>IF(A6471="","",IFERROR(VLOOKUP(TEXT(A6471,"0"),#REF!,10,FALSE),""))</f>
        <v/>
      </c>
      <c r="K6471" s="18" t="str">
        <f>IFERROR(INDEX(#REF!,MATCH(A6471,#REF!,0)),"")</f>
        <v/>
      </c>
      <c r="L6471" s="58" t="str">
        <f>IFERROR(INDEX(SKU!E:E,MATCH(B6471,SKU!C:C,0)),"")</f>
        <v/>
      </c>
      <c r="M6471" s="56"/>
      <c r="R6471" t="str">
        <f>IF(COUNTIF(ROMANEIOS!K:K,A6471)&gt;0,J6471,"")</f>
        <v/>
      </c>
    </row>
    <row r="6472" spans="1:18" ht="15.75" customHeight="1" x14ac:dyDescent="0.25">
      <c r="A6472" s="42" t="str">
        <f>IFERROR(INDEX(NFS!F:F,MATCH(B6472,NFS!E:E,0)),"")</f>
        <v/>
      </c>
      <c r="E6472" s="11" t="str">
        <f>IF(B6472="","",COUNTIF(SKU!C:C,B6472))</f>
        <v/>
      </c>
      <c r="H6472" s="64" t="str">
        <f>IF(A6472="","",IFERROR(VLOOKUP(TEXT(A6472,"0"),#REF!,7,FALSE),""))</f>
        <v/>
      </c>
      <c r="I6472" s="17" t="str">
        <f>IF(A6472="","",IFERROR(VLOOKUP(TEXT(A6472,"0"),#REF!,9,FALSE),""))</f>
        <v/>
      </c>
      <c r="J6472" s="19" t="str">
        <f>IF(A6472="","",IFERROR(VLOOKUP(TEXT(A6472,"0"),#REF!,10,FALSE),""))</f>
        <v/>
      </c>
      <c r="K6472" s="18" t="str">
        <f>IFERROR(INDEX(#REF!,MATCH(A6472,#REF!,0)),"")</f>
        <v/>
      </c>
      <c r="L6472" s="58" t="str">
        <f>IFERROR(INDEX(SKU!E:E,MATCH(B6472,SKU!C:C,0)),"")</f>
        <v/>
      </c>
      <c r="M6472" s="56"/>
      <c r="R6472" t="str">
        <f>IF(COUNTIF(ROMANEIOS!K:K,A6472)&gt;0,J6472,"")</f>
        <v/>
      </c>
    </row>
    <row r="6473" spans="1:18" ht="15.75" customHeight="1" x14ac:dyDescent="0.25">
      <c r="A6473" s="42" t="str">
        <f>IFERROR(INDEX(NFS!F:F,MATCH(B6473,NFS!E:E,0)),"")</f>
        <v/>
      </c>
      <c r="E6473" s="11" t="str">
        <f>IF(B6473="","",COUNTIF(SKU!C:C,B6473))</f>
        <v/>
      </c>
      <c r="H6473" s="64" t="str">
        <f>IF(A6473="","",IFERROR(VLOOKUP(TEXT(A6473,"0"),#REF!,7,FALSE),""))</f>
        <v/>
      </c>
      <c r="I6473" s="17" t="str">
        <f>IF(A6473="","",IFERROR(VLOOKUP(TEXT(A6473,"0"),#REF!,9,FALSE),""))</f>
        <v/>
      </c>
      <c r="J6473" s="19" t="str">
        <f>IF(A6473="","",IFERROR(VLOOKUP(TEXT(A6473,"0"),#REF!,10,FALSE),""))</f>
        <v/>
      </c>
      <c r="K6473" s="18" t="str">
        <f>IFERROR(INDEX(#REF!,MATCH(A6473,#REF!,0)),"")</f>
        <v/>
      </c>
      <c r="L6473" s="58" t="str">
        <f>IFERROR(INDEX(SKU!E:E,MATCH(B6473,SKU!C:C,0)),"")</f>
        <v/>
      </c>
      <c r="M6473" s="56"/>
      <c r="R6473" t="str">
        <f>IF(COUNTIF(ROMANEIOS!K:K,A6473)&gt;0,J6473,"")</f>
        <v/>
      </c>
    </row>
    <row r="6474" spans="1:18" ht="15.75" customHeight="1" x14ac:dyDescent="0.25">
      <c r="A6474" s="42" t="str">
        <f>IFERROR(INDEX(NFS!F:F,MATCH(B6474,NFS!E:E,0)),"")</f>
        <v/>
      </c>
      <c r="E6474" s="11" t="str">
        <f>IF(B6474="","",COUNTIF(SKU!C:C,B6474))</f>
        <v/>
      </c>
      <c r="H6474" s="64" t="str">
        <f>IF(A6474="","",IFERROR(VLOOKUP(TEXT(A6474,"0"),#REF!,7,FALSE),""))</f>
        <v/>
      </c>
      <c r="I6474" s="17" t="str">
        <f>IF(A6474="","",IFERROR(VLOOKUP(TEXT(A6474,"0"),#REF!,9,FALSE),""))</f>
        <v/>
      </c>
      <c r="J6474" s="19" t="str">
        <f>IF(A6474="","",IFERROR(VLOOKUP(TEXT(A6474,"0"),#REF!,10,FALSE),""))</f>
        <v/>
      </c>
      <c r="K6474" s="18" t="str">
        <f>IFERROR(INDEX(#REF!,MATCH(A6474,#REF!,0)),"")</f>
        <v/>
      </c>
      <c r="L6474" s="58" t="str">
        <f>IFERROR(INDEX(SKU!E:E,MATCH(B6474,SKU!C:C,0)),"")</f>
        <v/>
      </c>
      <c r="M6474" s="56"/>
      <c r="R6474" t="str">
        <f>IF(COUNTIF(ROMANEIOS!K:K,A6474)&gt;0,J6474,"")</f>
        <v/>
      </c>
    </row>
    <row r="6475" spans="1:18" ht="15.75" customHeight="1" x14ac:dyDescent="0.25">
      <c r="A6475" s="42" t="str">
        <f>IFERROR(INDEX(NFS!F:F,MATCH(B6475,NFS!E:E,0)),"")</f>
        <v/>
      </c>
      <c r="E6475" s="11" t="str">
        <f>IF(B6475="","",COUNTIF(SKU!C:C,B6475))</f>
        <v/>
      </c>
      <c r="H6475" s="64" t="str">
        <f>IF(A6475="","",IFERROR(VLOOKUP(TEXT(A6475,"0"),#REF!,7,FALSE),""))</f>
        <v/>
      </c>
      <c r="I6475" s="17" t="str">
        <f>IF(A6475="","",IFERROR(VLOOKUP(TEXT(A6475,"0"),#REF!,9,FALSE),""))</f>
        <v/>
      </c>
      <c r="J6475" s="19" t="str">
        <f>IF(A6475="","",IFERROR(VLOOKUP(TEXT(A6475,"0"),#REF!,10,FALSE),""))</f>
        <v/>
      </c>
      <c r="K6475" s="18" t="str">
        <f>IFERROR(INDEX(#REF!,MATCH(A6475,#REF!,0)),"")</f>
        <v/>
      </c>
      <c r="L6475" s="58" t="str">
        <f>IFERROR(INDEX(SKU!E:E,MATCH(B6475,SKU!C:C,0)),"")</f>
        <v/>
      </c>
      <c r="M6475" s="56"/>
      <c r="R6475" t="str">
        <f>IF(COUNTIF(ROMANEIOS!K:K,A6475)&gt;0,J6475,"")</f>
        <v/>
      </c>
    </row>
    <row r="6476" spans="1:18" ht="15.75" customHeight="1" x14ac:dyDescent="0.25">
      <c r="A6476" s="42" t="str">
        <f>IFERROR(INDEX(NFS!F:F,MATCH(B6476,NFS!E:E,0)),"")</f>
        <v/>
      </c>
      <c r="E6476" s="11" t="str">
        <f>IF(B6476="","",COUNTIF(SKU!C:C,B6476))</f>
        <v/>
      </c>
      <c r="H6476" s="64" t="str">
        <f>IF(A6476="","",IFERROR(VLOOKUP(TEXT(A6476,"0"),#REF!,7,FALSE),""))</f>
        <v/>
      </c>
      <c r="I6476" s="17" t="str">
        <f>IF(A6476="","",IFERROR(VLOOKUP(TEXT(A6476,"0"),#REF!,9,FALSE),""))</f>
        <v/>
      </c>
      <c r="J6476" s="19" t="str">
        <f>IF(A6476="","",IFERROR(VLOOKUP(TEXT(A6476,"0"),#REF!,10,FALSE),""))</f>
        <v/>
      </c>
      <c r="K6476" s="18" t="str">
        <f>IFERROR(INDEX(#REF!,MATCH(A6476,#REF!,0)),"")</f>
        <v/>
      </c>
      <c r="L6476" s="58" t="str">
        <f>IFERROR(INDEX(SKU!E:E,MATCH(B6476,SKU!C:C,0)),"")</f>
        <v/>
      </c>
      <c r="M6476" s="56"/>
      <c r="R6476" t="str">
        <f>IF(COUNTIF(ROMANEIOS!K:K,A6476)&gt;0,J6476,"")</f>
        <v/>
      </c>
    </row>
    <row r="6477" spans="1:18" ht="15.75" customHeight="1" x14ac:dyDescent="0.25">
      <c r="A6477" s="42" t="str">
        <f>IFERROR(INDEX(NFS!F:F,MATCH(B6477,NFS!E:E,0)),"")</f>
        <v/>
      </c>
      <c r="E6477" s="11" t="str">
        <f>IF(B6477="","",COUNTIF(SKU!C:C,B6477))</f>
        <v/>
      </c>
      <c r="H6477" s="64" t="str">
        <f>IF(A6477="","",IFERROR(VLOOKUP(TEXT(A6477,"0"),#REF!,7,FALSE),""))</f>
        <v/>
      </c>
      <c r="I6477" s="17" t="str">
        <f>IF(A6477="","",IFERROR(VLOOKUP(TEXT(A6477,"0"),#REF!,9,FALSE),""))</f>
        <v/>
      </c>
      <c r="J6477" s="19" t="str">
        <f>IF(A6477="","",IFERROR(VLOOKUP(TEXT(A6477,"0"),#REF!,10,FALSE),""))</f>
        <v/>
      </c>
      <c r="K6477" s="18" t="str">
        <f>IFERROR(INDEX(#REF!,MATCH(A6477,#REF!,0)),"")</f>
        <v/>
      </c>
      <c r="L6477" s="58" t="str">
        <f>IFERROR(INDEX(SKU!E:E,MATCH(B6477,SKU!C:C,0)),"")</f>
        <v/>
      </c>
      <c r="M6477" s="56"/>
      <c r="R6477" t="str">
        <f>IF(COUNTIF(ROMANEIOS!K:K,A6477)&gt;0,J6477,"")</f>
        <v/>
      </c>
    </row>
    <row r="6478" spans="1:18" ht="15.75" customHeight="1" x14ac:dyDescent="0.25">
      <c r="A6478" s="42" t="str">
        <f>IFERROR(INDEX(NFS!F:F,MATCH(B6478,NFS!E:E,0)),"")</f>
        <v/>
      </c>
      <c r="E6478" s="11" t="str">
        <f>IF(B6478="","",COUNTIF(SKU!C:C,B6478))</f>
        <v/>
      </c>
      <c r="H6478" s="64" t="str">
        <f>IF(A6478="","",IFERROR(VLOOKUP(TEXT(A6478,"0"),#REF!,7,FALSE),""))</f>
        <v/>
      </c>
      <c r="I6478" s="17" t="str">
        <f>IF(A6478="","",IFERROR(VLOOKUP(TEXT(A6478,"0"),#REF!,9,FALSE),""))</f>
        <v/>
      </c>
      <c r="J6478" s="19" t="str">
        <f>IF(A6478="","",IFERROR(VLOOKUP(TEXT(A6478,"0"),#REF!,10,FALSE),""))</f>
        <v/>
      </c>
      <c r="K6478" s="18" t="str">
        <f>IFERROR(INDEX(#REF!,MATCH(A6478,#REF!,0)),"")</f>
        <v/>
      </c>
      <c r="L6478" s="58" t="str">
        <f>IFERROR(INDEX(SKU!E:E,MATCH(B6478,SKU!C:C,0)),"")</f>
        <v/>
      </c>
      <c r="M6478" s="56"/>
      <c r="R6478" t="str">
        <f>IF(COUNTIF(ROMANEIOS!K:K,A6478)&gt;0,J6478,"")</f>
        <v/>
      </c>
    </row>
    <row r="6479" spans="1:18" ht="15.75" customHeight="1" x14ac:dyDescent="0.25">
      <c r="A6479" s="42" t="str">
        <f>IFERROR(INDEX(NFS!F:F,MATCH(B6479,NFS!E:E,0)),"")</f>
        <v/>
      </c>
      <c r="E6479" s="11" t="str">
        <f>IF(B6479="","",COUNTIF(SKU!C:C,B6479))</f>
        <v/>
      </c>
      <c r="H6479" s="64" t="str">
        <f>IF(A6479="","",IFERROR(VLOOKUP(TEXT(A6479,"0"),#REF!,7,FALSE),""))</f>
        <v/>
      </c>
      <c r="I6479" s="17" t="str">
        <f>IF(A6479="","",IFERROR(VLOOKUP(TEXT(A6479,"0"),#REF!,9,FALSE),""))</f>
        <v/>
      </c>
      <c r="J6479" s="19" t="str">
        <f>IF(A6479="","",IFERROR(VLOOKUP(TEXT(A6479,"0"),#REF!,10,FALSE),""))</f>
        <v/>
      </c>
      <c r="K6479" s="18" t="str">
        <f>IFERROR(INDEX(#REF!,MATCH(A6479,#REF!,0)),"")</f>
        <v/>
      </c>
      <c r="L6479" s="58" t="str">
        <f>IFERROR(INDEX(SKU!E:E,MATCH(B6479,SKU!C:C,0)),"")</f>
        <v/>
      </c>
      <c r="M6479" s="56"/>
      <c r="R6479" t="str">
        <f>IF(COUNTIF(ROMANEIOS!K:K,A6479)&gt;0,J6479,"")</f>
        <v/>
      </c>
    </row>
    <row r="6480" spans="1:18" ht="15.75" customHeight="1" x14ac:dyDescent="0.25">
      <c r="A6480" s="42" t="str">
        <f>IFERROR(INDEX(NFS!F:F,MATCH(B6480,NFS!E:E,0)),"")</f>
        <v/>
      </c>
      <c r="E6480" s="11" t="str">
        <f>IF(B6480="","",COUNTIF(SKU!C:C,B6480))</f>
        <v/>
      </c>
      <c r="H6480" s="64" t="str">
        <f>IF(A6480="","",IFERROR(VLOOKUP(TEXT(A6480,"0"),#REF!,7,FALSE),""))</f>
        <v/>
      </c>
      <c r="I6480" s="17" t="str">
        <f>IF(A6480="","",IFERROR(VLOOKUP(TEXT(A6480,"0"),#REF!,9,FALSE),""))</f>
        <v/>
      </c>
      <c r="J6480" s="19" t="str">
        <f>IF(A6480="","",IFERROR(VLOOKUP(TEXT(A6480,"0"),#REF!,10,FALSE),""))</f>
        <v/>
      </c>
      <c r="K6480" s="18" t="str">
        <f>IFERROR(INDEX(#REF!,MATCH(A6480,#REF!,0)),"")</f>
        <v/>
      </c>
      <c r="L6480" s="58" t="str">
        <f>IFERROR(INDEX(SKU!E:E,MATCH(B6480,SKU!C:C,0)),"")</f>
        <v/>
      </c>
      <c r="M6480" s="56"/>
      <c r="R6480" t="str">
        <f>IF(COUNTIF(ROMANEIOS!K:K,A6480)&gt;0,J6480,"")</f>
        <v/>
      </c>
    </row>
    <row r="6481" spans="1:18" ht="15.75" customHeight="1" x14ac:dyDescent="0.25">
      <c r="A6481" s="42" t="str">
        <f>IFERROR(INDEX(NFS!F:F,MATCH(B6481,NFS!E:E,0)),"")</f>
        <v/>
      </c>
      <c r="E6481" s="11" t="str">
        <f>IF(B6481="","",COUNTIF(SKU!C:C,B6481))</f>
        <v/>
      </c>
      <c r="H6481" s="64" t="str">
        <f>IF(A6481="","",IFERROR(VLOOKUP(TEXT(A6481,"0"),#REF!,7,FALSE),""))</f>
        <v/>
      </c>
      <c r="I6481" s="17" t="str">
        <f>IF(A6481="","",IFERROR(VLOOKUP(TEXT(A6481,"0"),#REF!,9,FALSE),""))</f>
        <v/>
      </c>
      <c r="J6481" s="19" t="str">
        <f>IF(A6481="","",IFERROR(VLOOKUP(TEXT(A6481,"0"),#REF!,10,FALSE),""))</f>
        <v/>
      </c>
      <c r="K6481" s="18" t="str">
        <f>IFERROR(INDEX(#REF!,MATCH(A6481,#REF!,0)),"")</f>
        <v/>
      </c>
      <c r="L6481" s="58" t="str">
        <f>IFERROR(INDEX(SKU!E:E,MATCH(B6481,SKU!C:C,0)),"")</f>
        <v/>
      </c>
      <c r="M6481" s="56"/>
      <c r="R6481" t="str">
        <f>IF(COUNTIF(ROMANEIOS!K:K,A6481)&gt;0,J6481,"")</f>
        <v/>
      </c>
    </row>
    <row r="6482" spans="1:18" ht="15.75" customHeight="1" x14ac:dyDescent="0.25">
      <c r="A6482" s="42" t="str">
        <f>IFERROR(INDEX(NFS!F:F,MATCH(B6482,NFS!E:E,0)),"")</f>
        <v/>
      </c>
      <c r="E6482" s="11" t="str">
        <f>IF(B6482="","",COUNTIF(SKU!C:C,B6482))</f>
        <v/>
      </c>
      <c r="H6482" s="64" t="str">
        <f>IF(A6482="","",IFERROR(VLOOKUP(TEXT(A6482,"0"),#REF!,7,FALSE),""))</f>
        <v/>
      </c>
      <c r="I6482" s="17" t="str">
        <f>IF(A6482="","",IFERROR(VLOOKUP(TEXT(A6482,"0"),#REF!,9,FALSE),""))</f>
        <v/>
      </c>
      <c r="J6482" s="19" t="str">
        <f>IF(A6482="","",IFERROR(VLOOKUP(TEXT(A6482,"0"),#REF!,10,FALSE),""))</f>
        <v/>
      </c>
      <c r="K6482" s="18" t="str">
        <f>IFERROR(INDEX(#REF!,MATCH(A6482,#REF!,0)),"")</f>
        <v/>
      </c>
      <c r="L6482" s="58" t="str">
        <f>IFERROR(INDEX(SKU!E:E,MATCH(B6482,SKU!C:C,0)),"")</f>
        <v/>
      </c>
      <c r="M6482" s="56"/>
      <c r="R6482" t="str">
        <f>IF(COUNTIF(ROMANEIOS!K:K,A6482)&gt;0,J6482,"")</f>
        <v/>
      </c>
    </row>
    <row r="6483" spans="1:18" ht="15.75" customHeight="1" x14ac:dyDescent="0.25">
      <c r="A6483" s="42" t="str">
        <f>IFERROR(INDEX(NFS!F:F,MATCH(B6483,NFS!E:E,0)),"")</f>
        <v/>
      </c>
      <c r="E6483" s="11" t="str">
        <f>IF(B6483="","",COUNTIF(SKU!C:C,B6483))</f>
        <v/>
      </c>
      <c r="H6483" s="64" t="str">
        <f>IF(A6483="","",IFERROR(VLOOKUP(TEXT(A6483,"0"),#REF!,7,FALSE),""))</f>
        <v/>
      </c>
      <c r="I6483" s="17" t="str">
        <f>IF(A6483="","",IFERROR(VLOOKUP(TEXT(A6483,"0"),#REF!,9,FALSE),""))</f>
        <v/>
      </c>
      <c r="J6483" s="19" t="str">
        <f>IF(A6483="","",IFERROR(VLOOKUP(TEXT(A6483,"0"),#REF!,10,FALSE),""))</f>
        <v/>
      </c>
      <c r="K6483" s="18" t="str">
        <f>IFERROR(INDEX(#REF!,MATCH(A6483,#REF!,0)),"")</f>
        <v/>
      </c>
      <c r="L6483" s="58" t="str">
        <f>IFERROR(INDEX(SKU!E:E,MATCH(B6483,SKU!C:C,0)),"")</f>
        <v/>
      </c>
      <c r="M6483" s="56"/>
      <c r="R6483" t="str">
        <f>IF(COUNTIF(ROMANEIOS!K:K,A6483)&gt;0,J6483,"")</f>
        <v/>
      </c>
    </row>
    <row r="6484" spans="1:18" ht="15.75" customHeight="1" x14ac:dyDescent="0.25">
      <c r="A6484" s="42" t="str">
        <f>IFERROR(INDEX(NFS!F:F,MATCH(B6484,NFS!E:E,0)),"")</f>
        <v/>
      </c>
      <c r="E6484" s="11" t="str">
        <f>IF(B6484="","",COUNTIF(SKU!C:C,B6484))</f>
        <v/>
      </c>
      <c r="H6484" s="64" t="str">
        <f>IF(A6484="","",IFERROR(VLOOKUP(TEXT(A6484,"0"),#REF!,7,FALSE),""))</f>
        <v/>
      </c>
      <c r="I6484" s="17" t="str">
        <f>IF(A6484="","",IFERROR(VLOOKUP(TEXT(A6484,"0"),#REF!,9,FALSE),""))</f>
        <v/>
      </c>
      <c r="J6484" s="19" t="str">
        <f>IF(A6484="","",IFERROR(VLOOKUP(TEXT(A6484,"0"),#REF!,10,FALSE),""))</f>
        <v/>
      </c>
      <c r="K6484" s="18" t="str">
        <f>IFERROR(INDEX(#REF!,MATCH(A6484,#REF!,0)),"")</f>
        <v/>
      </c>
      <c r="L6484" s="58" t="str">
        <f>IFERROR(INDEX(SKU!E:E,MATCH(B6484,SKU!C:C,0)),"")</f>
        <v/>
      </c>
      <c r="M6484" s="56"/>
      <c r="R6484" t="str">
        <f>IF(COUNTIF(ROMANEIOS!K:K,A6484)&gt;0,J6484,"")</f>
        <v/>
      </c>
    </row>
    <row r="6485" spans="1:18" ht="15.75" customHeight="1" x14ac:dyDescent="0.25">
      <c r="A6485" s="42" t="str">
        <f>IFERROR(INDEX(NFS!F:F,MATCH(B6485,NFS!E:E,0)),"")</f>
        <v/>
      </c>
      <c r="E6485" s="11" t="str">
        <f>IF(B6485="","",COUNTIF(SKU!C:C,B6485))</f>
        <v/>
      </c>
      <c r="H6485" s="64" t="str">
        <f>IF(A6485="","",IFERROR(VLOOKUP(TEXT(A6485,"0"),#REF!,7,FALSE),""))</f>
        <v/>
      </c>
      <c r="I6485" s="17" t="str">
        <f>IF(A6485="","",IFERROR(VLOOKUP(TEXT(A6485,"0"),#REF!,9,FALSE),""))</f>
        <v/>
      </c>
      <c r="J6485" s="19" t="str">
        <f>IF(A6485="","",IFERROR(VLOOKUP(TEXT(A6485,"0"),#REF!,10,FALSE),""))</f>
        <v/>
      </c>
      <c r="K6485" s="18" t="str">
        <f>IFERROR(INDEX(#REF!,MATCH(A6485,#REF!,0)),"")</f>
        <v/>
      </c>
      <c r="L6485" s="58" t="str">
        <f>IFERROR(INDEX(SKU!E:E,MATCH(B6485,SKU!C:C,0)),"")</f>
        <v/>
      </c>
      <c r="M6485" s="56"/>
      <c r="R6485" t="str">
        <f>IF(COUNTIF(ROMANEIOS!K:K,A6485)&gt;0,J6485,"")</f>
        <v/>
      </c>
    </row>
    <row r="6486" spans="1:18" ht="15.75" customHeight="1" x14ac:dyDescent="0.25">
      <c r="A6486" s="42" t="str">
        <f>IFERROR(INDEX(NFS!F:F,MATCH(B6486,NFS!E:E,0)),"")</f>
        <v/>
      </c>
      <c r="E6486" s="11" t="str">
        <f>IF(B6486="","",COUNTIF(SKU!C:C,B6486))</f>
        <v/>
      </c>
      <c r="H6486" s="64" t="str">
        <f>IF(A6486="","",IFERROR(VLOOKUP(TEXT(A6486,"0"),#REF!,7,FALSE),""))</f>
        <v/>
      </c>
      <c r="I6486" s="17" t="str">
        <f>IF(A6486="","",IFERROR(VLOOKUP(TEXT(A6486,"0"),#REF!,9,FALSE),""))</f>
        <v/>
      </c>
      <c r="J6486" s="19" t="str">
        <f>IF(A6486="","",IFERROR(VLOOKUP(TEXT(A6486,"0"),#REF!,10,FALSE),""))</f>
        <v/>
      </c>
      <c r="K6486" s="18" t="str">
        <f>IFERROR(INDEX(#REF!,MATCH(A6486,#REF!,0)),"")</f>
        <v/>
      </c>
      <c r="L6486" s="58" t="str">
        <f>IFERROR(INDEX(SKU!E:E,MATCH(B6486,SKU!C:C,0)),"")</f>
        <v/>
      </c>
      <c r="M6486" s="56"/>
      <c r="R6486" t="str">
        <f>IF(COUNTIF(ROMANEIOS!K:K,A6486)&gt;0,J6486,"")</f>
        <v/>
      </c>
    </row>
    <row r="6487" spans="1:18" ht="15.75" customHeight="1" x14ac:dyDescent="0.25">
      <c r="A6487" s="42" t="str">
        <f>IFERROR(INDEX(NFS!F:F,MATCH(B6487,NFS!E:E,0)),"")</f>
        <v/>
      </c>
      <c r="E6487" s="11" t="str">
        <f>IF(B6487="","",COUNTIF(SKU!C:C,B6487))</f>
        <v/>
      </c>
      <c r="H6487" s="64" t="str">
        <f>IF(A6487="","",IFERROR(VLOOKUP(TEXT(A6487,"0"),#REF!,7,FALSE),""))</f>
        <v/>
      </c>
      <c r="I6487" s="17" t="str">
        <f>IF(A6487="","",IFERROR(VLOOKUP(TEXT(A6487,"0"),#REF!,9,FALSE),""))</f>
        <v/>
      </c>
      <c r="J6487" s="19" t="str">
        <f>IF(A6487="","",IFERROR(VLOOKUP(TEXT(A6487,"0"),#REF!,10,FALSE),""))</f>
        <v/>
      </c>
      <c r="K6487" s="18" t="str">
        <f>IFERROR(INDEX(#REF!,MATCH(A6487,#REF!,0)),"")</f>
        <v/>
      </c>
      <c r="L6487" s="58" t="str">
        <f>IFERROR(INDEX(SKU!E:E,MATCH(B6487,SKU!C:C,0)),"")</f>
        <v/>
      </c>
      <c r="M6487" s="56"/>
      <c r="R6487" t="str">
        <f>IF(COUNTIF(ROMANEIOS!K:K,A6487)&gt;0,J6487,"")</f>
        <v/>
      </c>
    </row>
    <row r="6488" spans="1:18" ht="15.75" customHeight="1" x14ac:dyDescent="0.25">
      <c r="A6488" s="42" t="str">
        <f>IFERROR(INDEX(NFS!F:F,MATCH(B6488,NFS!E:E,0)),"")</f>
        <v/>
      </c>
      <c r="E6488" s="11" t="str">
        <f>IF(B6488="","",COUNTIF(SKU!C:C,B6488))</f>
        <v/>
      </c>
      <c r="H6488" s="64" t="str">
        <f>IF(A6488="","",IFERROR(VLOOKUP(TEXT(A6488,"0"),#REF!,7,FALSE),""))</f>
        <v/>
      </c>
      <c r="I6488" s="17" t="str">
        <f>IF(A6488="","",IFERROR(VLOOKUP(TEXT(A6488,"0"),#REF!,9,FALSE),""))</f>
        <v/>
      </c>
      <c r="J6488" s="19" t="str">
        <f>IF(A6488="","",IFERROR(VLOOKUP(TEXT(A6488,"0"),#REF!,10,FALSE),""))</f>
        <v/>
      </c>
      <c r="K6488" s="18" t="str">
        <f>IFERROR(INDEX(#REF!,MATCH(A6488,#REF!,0)),"")</f>
        <v/>
      </c>
      <c r="L6488" s="58" t="str">
        <f>IFERROR(INDEX(SKU!E:E,MATCH(B6488,SKU!C:C,0)),"")</f>
        <v/>
      </c>
      <c r="M6488" s="56"/>
      <c r="R6488" t="str">
        <f>IF(COUNTIF(ROMANEIOS!K:K,A6488)&gt;0,J6488,"")</f>
        <v/>
      </c>
    </row>
    <row r="6489" spans="1:18" ht="15.75" customHeight="1" x14ac:dyDescent="0.25">
      <c r="A6489" s="42" t="str">
        <f>IFERROR(INDEX(NFS!F:F,MATCH(B6489,NFS!E:E,0)),"")</f>
        <v/>
      </c>
      <c r="E6489" s="11" t="str">
        <f>IF(B6489="","",COUNTIF(SKU!C:C,B6489))</f>
        <v/>
      </c>
      <c r="H6489" s="64" t="str">
        <f>IF(A6489="","",IFERROR(VLOOKUP(TEXT(A6489,"0"),#REF!,7,FALSE),""))</f>
        <v/>
      </c>
      <c r="I6489" s="17" t="str">
        <f>IF(A6489="","",IFERROR(VLOOKUP(TEXT(A6489,"0"),#REF!,9,FALSE),""))</f>
        <v/>
      </c>
      <c r="J6489" s="19" t="str">
        <f>IF(A6489="","",IFERROR(VLOOKUP(TEXT(A6489,"0"),#REF!,10,FALSE),""))</f>
        <v/>
      </c>
      <c r="K6489" s="18" t="str">
        <f>IFERROR(INDEX(#REF!,MATCH(A6489,#REF!,0)),"")</f>
        <v/>
      </c>
      <c r="L6489" s="58" t="str">
        <f>IFERROR(INDEX(SKU!E:E,MATCH(B6489,SKU!C:C,0)),"")</f>
        <v/>
      </c>
      <c r="M6489" s="56"/>
      <c r="R6489" t="str">
        <f>IF(COUNTIF(ROMANEIOS!K:K,A6489)&gt;0,J6489,"")</f>
        <v/>
      </c>
    </row>
    <row r="6490" spans="1:18" ht="15.75" customHeight="1" x14ac:dyDescent="0.25">
      <c r="A6490" s="42" t="str">
        <f>IFERROR(INDEX(NFS!F:F,MATCH(B6490,NFS!E:E,0)),"")</f>
        <v/>
      </c>
      <c r="E6490" s="11" t="str">
        <f>IF(B6490="","",COUNTIF(SKU!C:C,B6490))</f>
        <v/>
      </c>
      <c r="H6490" s="64" t="str">
        <f>IF(A6490="","",IFERROR(VLOOKUP(TEXT(A6490,"0"),#REF!,7,FALSE),""))</f>
        <v/>
      </c>
      <c r="I6490" s="17" t="str">
        <f>IF(A6490="","",IFERROR(VLOOKUP(TEXT(A6490,"0"),#REF!,9,FALSE),""))</f>
        <v/>
      </c>
      <c r="J6490" s="19" t="str">
        <f>IF(A6490="","",IFERROR(VLOOKUP(TEXT(A6490,"0"),#REF!,10,FALSE),""))</f>
        <v/>
      </c>
      <c r="K6490" s="18" t="str">
        <f>IFERROR(INDEX(#REF!,MATCH(A6490,#REF!,0)),"")</f>
        <v/>
      </c>
      <c r="L6490" s="58" t="str">
        <f>IFERROR(INDEX(SKU!E:E,MATCH(B6490,SKU!C:C,0)),"")</f>
        <v/>
      </c>
      <c r="M6490" s="56"/>
      <c r="R6490" t="str">
        <f>IF(COUNTIF(ROMANEIOS!K:K,A6490)&gt;0,J6490,"")</f>
        <v/>
      </c>
    </row>
    <row r="6491" spans="1:18" ht="15.75" customHeight="1" x14ac:dyDescent="0.25">
      <c r="A6491" s="42" t="str">
        <f>IFERROR(INDEX(NFS!F:F,MATCH(B6491,NFS!E:E,0)),"")</f>
        <v/>
      </c>
      <c r="E6491" s="11" t="str">
        <f>IF(B6491="","",COUNTIF(SKU!C:C,B6491))</f>
        <v/>
      </c>
      <c r="H6491" s="64" t="str">
        <f>IF(A6491="","",IFERROR(VLOOKUP(TEXT(A6491,"0"),#REF!,7,FALSE),""))</f>
        <v/>
      </c>
      <c r="I6491" s="17" t="str">
        <f>IF(A6491="","",IFERROR(VLOOKUP(TEXT(A6491,"0"),#REF!,9,FALSE),""))</f>
        <v/>
      </c>
      <c r="J6491" s="19" t="str">
        <f>IF(A6491="","",IFERROR(VLOOKUP(TEXT(A6491,"0"),#REF!,10,FALSE),""))</f>
        <v/>
      </c>
      <c r="K6491" s="18" t="str">
        <f>IFERROR(INDEX(#REF!,MATCH(A6491,#REF!,0)),"")</f>
        <v/>
      </c>
      <c r="L6491" s="58" t="str">
        <f>IFERROR(INDEX(SKU!E:E,MATCH(B6491,SKU!C:C,0)),"")</f>
        <v/>
      </c>
      <c r="M6491" s="56"/>
      <c r="R6491" t="str">
        <f>IF(COUNTIF(ROMANEIOS!K:K,A6491)&gt;0,J6491,"")</f>
        <v/>
      </c>
    </row>
    <row r="6492" spans="1:18" ht="15.75" customHeight="1" x14ac:dyDescent="0.25">
      <c r="A6492" s="42" t="str">
        <f>IFERROR(INDEX(NFS!F:F,MATCH(B6492,NFS!E:E,0)),"")</f>
        <v/>
      </c>
      <c r="E6492" s="11" t="str">
        <f>IF(B6492="","",COUNTIF(SKU!C:C,B6492))</f>
        <v/>
      </c>
      <c r="H6492" s="64" t="str">
        <f>IF(A6492="","",IFERROR(VLOOKUP(TEXT(A6492,"0"),#REF!,7,FALSE),""))</f>
        <v/>
      </c>
      <c r="I6492" s="17" t="str">
        <f>IF(A6492="","",IFERROR(VLOOKUP(TEXT(A6492,"0"),#REF!,9,FALSE),""))</f>
        <v/>
      </c>
      <c r="J6492" s="19" t="str">
        <f>IF(A6492="","",IFERROR(VLOOKUP(TEXT(A6492,"0"),#REF!,10,FALSE),""))</f>
        <v/>
      </c>
      <c r="K6492" s="18" t="str">
        <f>IFERROR(INDEX(#REF!,MATCH(A6492,#REF!,0)),"")</f>
        <v/>
      </c>
      <c r="L6492" s="58" t="str">
        <f>IFERROR(INDEX(SKU!E:E,MATCH(B6492,SKU!C:C,0)),"")</f>
        <v/>
      </c>
      <c r="M6492" s="56"/>
      <c r="R6492" t="str">
        <f>IF(COUNTIF(ROMANEIOS!K:K,A6492)&gt;0,J6492,"")</f>
        <v/>
      </c>
    </row>
    <row r="6493" spans="1:18" ht="15.75" customHeight="1" x14ac:dyDescent="0.25">
      <c r="A6493" s="42" t="str">
        <f>IFERROR(INDEX(NFS!F:F,MATCH(B6493,NFS!E:E,0)),"")</f>
        <v/>
      </c>
      <c r="E6493" s="11" t="str">
        <f>IF(B6493="","",COUNTIF(SKU!C:C,B6493))</f>
        <v/>
      </c>
      <c r="H6493" s="64" t="str">
        <f>IF(A6493="","",IFERROR(VLOOKUP(TEXT(A6493,"0"),#REF!,7,FALSE),""))</f>
        <v/>
      </c>
      <c r="I6493" s="17" t="str">
        <f>IF(A6493="","",IFERROR(VLOOKUP(TEXT(A6493,"0"),#REF!,9,FALSE),""))</f>
        <v/>
      </c>
      <c r="J6493" s="19" t="str">
        <f>IF(A6493="","",IFERROR(VLOOKUP(TEXT(A6493,"0"),#REF!,10,FALSE),""))</f>
        <v/>
      </c>
      <c r="K6493" s="18" t="str">
        <f>IFERROR(INDEX(#REF!,MATCH(A6493,#REF!,0)),"")</f>
        <v/>
      </c>
      <c r="L6493" s="58" t="str">
        <f>IFERROR(INDEX(SKU!E:E,MATCH(B6493,SKU!C:C,0)),"")</f>
        <v/>
      </c>
      <c r="M6493" s="56"/>
      <c r="R6493" t="str">
        <f>IF(COUNTIF(ROMANEIOS!K:K,A6493)&gt;0,J6493,"")</f>
        <v/>
      </c>
    </row>
    <row r="6494" spans="1:18" ht="15.75" customHeight="1" x14ac:dyDescent="0.25">
      <c r="A6494" s="42" t="str">
        <f>IFERROR(INDEX(NFS!F:F,MATCH(B6494,NFS!E:E,0)),"")</f>
        <v/>
      </c>
      <c r="E6494" s="11" t="str">
        <f>IF(B6494="","",COUNTIF(SKU!C:C,B6494))</f>
        <v/>
      </c>
      <c r="H6494" s="64" t="str">
        <f>IF(A6494="","",IFERROR(VLOOKUP(TEXT(A6494,"0"),#REF!,7,FALSE),""))</f>
        <v/>
      </c>
      <c r="I6494" s="17" t="str">
        <f>IF(A6494="","",IFERROR(VLOOKUP(TEXT(A6494,"0"),#REF!,9,FALSE),""))</f>
        <v/>
      </c>
      <c r="J6494" s="19" t="str">
        <f>IF(A6494="","",IFERROR(VLOOKUP(TEXT(A6494,"0"),#REF!,10,FALSE),""))</f>
        <v/>
      </c>
      <c r="K6494" s="18" t="str">
        <f>IFERROR(INDEX(#REF!,MATCH(A6494,#REF!,0)),"")</f>
        <v/>
      </c>
      <c r="L6494" s="58" t="str">
        <f>IFERROR(INDEX(SKU!E:E,MATCH(B6494,SKU!C:C,0)),"")</f>
        <v/>
      </c>
      <c r="M6494" s="56"/>
      <c r="R6494" t="str">
        <f>IF(COUNTIF(ROMANEIOS!K:K,A6494)&gt;0,J6494,"")</f>
        <v/>
      </c>
    </row>
    <row r="6495" spans="1:18" ht="15.75" customHeight="1" x14ac:dyDescent="0.25">
      <c r="A6495" s="42" t="str">
        <f>IFERROR(INDEX(NFS!F:F,MATCH(B6495,NFS!E:E,0)),"")</f>
        <v/>
      </c>
      <c r="E6495" s="11" t="str">
        <f>IF(B6495="","",COUNTIF(SKU!C:C,B6495))</f>
        <v/>
      </c>
      <c r="H6495" s="64" t="str">
        <f>IF(A6495="","",IFERROR(VLOOKUP(TEXT(A6495,"0"),#REF!,7,FALSE),""))</f>
        <v/>
      </c>
      <c r="I6495" s="17" t="str">
        <f>IF(A6495="","",IFERROR(VLOOKUP(TEXT(A6495,"0"),#REF!,9,FALSE),""))</f>
        <v/>
      </c>
      <c r="J6495" s="19" t="str">
        <f>IF(A6495="","",IFERROR(VLOOKUP(TEXT(A6495,"0"),#REF!,10,FALSE),""))</f>
        <v/>
      </c>
      <c r="K6495" s="18" t="str">
        <f>IFERROR(INDEX(#REF!,MATCH(A6495,#REF!,0)),"")</f>
        <v/>
      </c>
      <c r="L6495" s="58" t="str">
        <f>IFERROR(INDEX(SKU!E:E,MATCH(B6495,SKU!C:C,0)),"")</f>
        <v/>
      </c>
      <c r="M6495" s="56"/>
      <c r="R6495" t="str">
        <f>IF(COUNTIF(ROMANEIOS!K:K,A6495)&gt;0,J6495,"")</f>
        <v/>
      </c>
    </row>
    <row r="6496" spans="1:18" ht="15.75" customHeight="1" x14ac:dyDescent="0.25">
      <c r="A6496" s="42" t="str">
        <f>IFERROR(INDEX(NFS!F:F,MATCH(B6496,NFS!E:E,0)),"")</f>
        <v/>
      </c>
      <c r="E6496" s="11" t="str">
        <f>IF(B6496="","",COUNTIF(SKU!C:C,B6496))</f>
        <v/>
      </c>
      <c r="H6496" s="64" t="str">
        <f>IF(A6496="","",IFERROR(VLOOKUP(TEXT(A6496,"0"),#REF!,7,FALSE),""))</f>
        <v/>
      </c>
      <c r="I6496" s="17" t="str">
        <f>IF(A6496="","",IFERROR(VLOOKUP(TEXT(A6496,"0"),#REF!,9,FALSE),""))</f>
        <v/>
      </c>
      <c r="J6496" s="19" t="str">
        <f>IF(A6496="","",IFERROR(VLOOKUP(TEXT(A6496,"0"),#REF!,10,FALSE),""))</f>
        <v/>
      </c>
      <c r="K6496" s="18" t="str">
        <f>IFERROR(INDEX(#REF!,MATCH(A6496,#REF!,0)),"")</f>
        <v/>
      </c>
      <c r="L6496" s="58" t="str">
        <f>IFERROR(INDEX(SKU!E:E,MATCH(B6496,SKU!C:C,0)),"")</f>
        <v/>
      </c>
      <c r="M6496" s="56"/>
      <c r="R6496" t="str">
        <f>IF(COUNTIF(ROMANEIOS!K:K,A6496)&gt;0,J6496,"")</f>
        <v/>
      </c>
    </row>
    <row r="6497" spans="1:18" ht="15.75" customHeight="1" x14ac:dyDescent="0.25">
      <c r="A6497" s="42" t="str">
        <f>IFERROR(INDEX(NFS!F:F,MATCH(B6497,NFS!E:E,0)),"")</f>
        <v/>
      </c>
      <c r="E6497" s="11" t="str">
        <f>IF(B6497="","",COUNTIF(SKU!C:C,B6497))</f>
        <v/>
      </c>
      <c r="H6497" s="64" t="str">
        <f>IF(A6497="","",IFERROR(VLOOKUP(TEXT(A6497,"0"),#REF!,7,FALSE),""))</f>
        <v/>
      </c>
      <c r="I6497" s="17" t="str">
        <f>IF(A6497="","",IFERROR(VLOOKUP(TEXT(A6497,"0"),#REF!,9,FALSE),""))</f>
        <v/>
      </c>
      <c r="J6497" s="19" t="str">
        <f>IF(A6497="","",IFERROR(VLOOKUP(TEXT(A6497,"0"),#REF!,10,FALSE),""))</f>
        <v/>
      </c>
      <c r="K6497" s="18" t="str">
        <f>IFERROR(INDEX(#REF!,MATCH(A6497,#REF!,0)),"")</f>
        <v/>
      </c>
      <c r="L6497" s="58" t="str">
        <f>IFERROR(INDEX(SKU!E:E,MATCH(B6497,SKU!C:C,0)),"")</f>
        <v/>
      </c>
      <c r="M6497" s="56"/>
      <c r="R6497" t="str">
        <f>IF(COUNTIF(ROMANEIOS!K:K,A6497)&gt;0,J6497,"")</f>
        <v/>
      </c>
    </row>
    <row r="6498" spans="1:18" ht="15.75" customHeight="1" x14ac:dyDescent="0.25">
      <c r="A6498" s="42" t="str">
        <f>IFERROR(INDEX(NFS!F:F,MATCH(B6498,NFS!E:E,0)),"")</f>
        <v/>
      </c>
      <c r="E6498" s="11" t="str">
        <f>IF(B6498="","",COUNTIF(SKU!C:C,B6498))</f>
        <v/>
      </c>
      <c r="H6498" s="64" t="str">
        <f>IF(A6498="","",IFERROR(VLOOKUP(TEXT(A6498,"0"),#REF!,7,FALSE),""))</f>
        <v/>
      </c>
      <c r="I6498" s="17" t="str">
        <f>IF(A6498="","",IFERROR(VLOOKUP(TEXT(A6498,"0"),#REF!,9,FALSE),""))</f>
        <v/>
      </c>
      <c r="J6498" s="19" t="str">
        <f>IF(A6498="","",IFERROR(VLOOKUP(TEXT(A6498,"0"),#REF!,10,FALSE),""))</f>
        <v/>
      </c>
      <c r="K6498" s="18" t="str">
        <f>IFERROR(INDEX(#REF!,MATCH(A6498,#REF!,0)),"")</f>
        <v/>
      </c>
      <c r="L6498" s="58" t="str">
        <f>IFERROR(INDEX(SKU!E:E,MATCH(B6498,SKU!C:C,0)),"")</f>
        <v/>
      </c>
      <c r="M6498" s="56"/>
      <c r="R6498" t="str">
        <f>IF(COUNTIF(ROMANEIOS!K:K,A6498)&gt;0,J6498,"")</f>
        <v/>
      </c>
    </row>
    <row r="6499" spans="1:18" ht="15.75" customHeight="1" x14ac:dyDescent="0.25">
      <c r="A6499" s="42" t="str">
        <f>IFERROR(INDEX(NFS!F:F,MATCH(B6499,NFS!E:E,0)),"")</f>
        <v/>
      </c>
      <c r="E6499" s="11" t="str">
        <f>IF(B6499="","",COUNTIF(SKU!C:C,B6499))</f>
        <v/>
      </c>
      <c r="H6499" s="64" t="str">
        <f>IF(A6499="","",IFERROR(VLOOKUP(TEXT(A6499,"0"),#REF!,7,FALSE),""))</f>
        <v/>
      </c>
      <c r="I6499" s="17" t="str">
        <f>IF(A6499="","",IFERROR(VLOOKUP(TEXT(A6499,"0"),#REF!,9,FALSE),""))</f>
        <v/>
      </c>
      <c r="J6499" s="19" t="str">
        <f>IF(A6499="","",IFERROR(VLOOKUP(TEXT(A6499,"0"),#REF!,10,FALSE),""))</f>
        <v/>
      </c>
      <c r="K6499" s="18" t="str">
        <f>IFERROR(INDEX(#REF!,MATCH(A6499,#REF!,0)),"")</f>
        <v/>
      </c>
      <c r="L6499" s="58" t="str">
        <f>IFERROR(INDEX(SKU!E:E,MATCH(B6499,SKU!C:C,0)),"")</f>
        <v/>
      </c>
      <c r="M6499" s="56"/>
      <c r="R6499" t="str">
        <f>IF(COUNTIF(ROMANEIOS!K:K,A6499)&gt;0,J6499,"")</f>
        <v/>
      </c>
    </row>
    <row r="6500" spans="1:18" ht="15.75" customHeight="1" x14ac:dyDescent="0.25">
      <c r="A6500" s="42" t="str">
        <f>IFERROR(INDEX(NFS!F:F,MATCH(B6500,NFS!E:E,0)),"")</f>
        <v/>
      </c>
      <c r="E6500" s="11" t="str">
        <f>IF(B6500="","",COUNTIF(SKU!C:C,B6500))</f>
        <v/>
      </c>
      <c r="H6500" s="64" t="str">
        <f>IF(A6500="","",IFERROR(VLOOKUP(TEXT(A6500,"0"),#REF!,7,FALSE),""))</f>
        <v/>
      </c>
      <c r="I6500" s="17" t="str">
        <f>IF(A6500="","",IFERROR(VLOOKUP(TEXT(A6500,"0"),#REF!,9,FALSE),""))</f>
        <v/>
      </c>
      <c r="J6500" s="19" t="str">
        <f>IF(A6500="","",IFERROR(VLOOKUP(TEXT(A6500,"0"),#REF!,10,FALSE),""))</f>
        <v/>
      </c>
      <c r="K6500" s="18" t="str">
        <f>IFERROR(INDEX(#REF!,MATCH(A6500,#REF!,0)),"")</f>
        <v/>
      </c>
      <c r="L6500" s="58" t="str">
        <f>IFERROR(INDEX(SKU!E:E,MATCH(B6500,SKU!C:C,0)),"")</f>
        <v/>
      </c>
      <c r="M6500" s="56"/>
      <c r="R6500" t="str">
        <f>IF(COUNTIF(ROMANEIOS!K:K,A6500)&gt;0,J6500,"")</f>
        <v/>
      </c>
    </row>
    <row r="6501" spans="1:18" ht="15.75" customHeight="1" x14ac:dyDescent="0.25">
      <c r="A6501" s="42" t="str">
        <f>IFERROR(INDEX(NFS!F:F,MATCH(B6501,NFS!E:E,0)),"")</f>
        <v/>
      </c>
      <c r="E6501" s="11" t="str">
        <f>IF(B6501="","",COUNTIF(SKU!C:C,B6501))</f>
        <v/>
      </c>
      <c r="H6501" s="64" t="str">
        <f>IF(A6501="","",IFERROR(VLOOKUP(TEXT(A6501,"0"),#REF!,7,FALSE),""))</f>
        <v/>
      </c>
      <c r="I6501" s="17" t="str">
        <f>IF(A6501="","",IFERROR(VLOOKUP(TEXT(A6501,"0"),#REF!,9,FALSE),""))</f>
        <v/>
      </c>
      <c r="J6501" s="19" t="str">
        <f>IF(A6501="","",IFERROR(VLOOKUP(TEXT(A6501,"0"),#REF!,10,FALSE),""))</f>
        <v/>
      </c>
      <c r="K6501" s="18" t="str">
        <f>IFERROR(INDEX(#REF!,MATCH(A6501,#REF!,0)),"")</f>
        <v/>
      </c>
      <c r="L6501" s="58" t="str">
        <f>IFERROR(INDEX(SKU!E:E,MATCH(B6501,SKU!C:C,0)),"")</f>
        <v/>
      </c>
      <c r="M6501" s="56"/>
      <c r="R6501" t="str">
        <f>IF(COUNTIF(ROMANEIOS!K:K,A6501)&gt;0,J6501,"")</f>
        <v/>
      </c>
    </row>
    <row r="6502" spans="1:18" ht="15.75" customHeight="1" x14ac:dyDescent="0.25">
      <c r="A6502" s="42" t="str">
        <f>IFERROR(INDEX(NFS!F:F,MATCH(B6502,NFS!E:E,0)),"")</f>
        <v/>
      </c>
      <c r="E6502" s="11" t="str">
        <f>IF(B6502="","",COUNTIF(SKU!C:C,B6502))</f>
        <v/>
      </c>
      <c r="H6502" s="64" t="str">
        <f>IF(A6502="","",IFERROR(VLOOKUP(TEXT(A6502,"0"),#REF!,7,FALSE),""))</f>
        <v/>
      </c>
      <c r="I6502" s="17" t="str">
        <f>IF(A6502="","",IFERROR(VLOOKUP(TEXT(A6502,"0"),#REF!,9,FALSE),""))</f>
        <v/>
      </c>
      <c r="J6502" s="19" t="str">
        <f>IF(A6502="","",IFERROR(VLOOKUP(TEXT(A6502,"0"),#REF!,10,FALSE),""))</f>
        <v/>
      </c>
      <c r="K6502" s="18" t="str">
        <f>IFERROR(INDEX(#REF!,MATCH(A6502,#REF!,0)),"")</f>
        <v/>
      </c>
      <c r="L6502" s="58" t="str">
        <f>IFERROR(INDEX(SKU!E:E,MATCH(B6502,SKU!C:C,0)),"")</f>
        <v/>
      </c>
      <c r="M6502" s="56"/>
      <c r="R6502" t="str">
        <f>IF(COUNTIF(ROMANEIOS!K:K,A6502)&gt;0,J6502,"")</f>
        <v/>
      </c>
    </row>
    <row r="6503" spans="1:18" ht="15.75" customHeight="1" x14ac:dyDescent="0.25">
      <c r="A6503" s="42" t="str">
        <f>IFERROR(INDEX(NFS!F:F,MATCH(B6503,NFS!E:E,0)),"")</f>
        <v/>
      </c>
      <c r="E6503" s="11" t="str">
        <f>IF(B6503="","",COUNTIF(SKU!C:C,B6503))</f>
        <v/>
      </c>
      <c r="H6503" s="64" t="str">
        <f>IF(A6503="","",IFERROR(VLOOKUP(TEXT(A6503,"0"),#REF!,7,FALSE),""))</f>
        <v/>
      </c>
      <c r="I6503" s="17" t="str">
        <f>IF(A6503="","",IFERROR(VLOOKUP(TEXT(A6503,"0"),#REF!,9,FALSE),""))</f>
        <v/>
      </c>
      <c r="J6503" s="19" t="str">
        <f>IF(A6503="","",IFERROR(VLOOKUP(TEXT(A6503,"0"),#REF!,10,FALSE),""))</f>
        <v/>
      </c>
      <c r="K6503" s="18" t="str">
        <f>IFERROR(INDEX(#REF!,MATCH(A6503,#REF!,0)),"")</f>
        <v/>
      </c>
      <c r="L6503" s="58" t="str">
        <f>IFERROR(INDEX(SKU!E:E,MATCH(B6503,SKU!C:C,0)),"")</f>
        <v/>
      </c>
      <c r="M6503" s="56"/>
      <c r="R6503" t="str">
        <f>IF(COUNTIF(ROMANEIOS!K:K,A6503)&gt;0,J6503,"")</f>
        <v/>
      </c>
    </row>
    <row r="6504" spans="1:18" ht="15.75" customHeight="1" x14ac:dyDescent="0.25">
      <c r="A6504" s="42" t="str">
        <f>IFERROR(INDEX(NFS!F:F,MATCH(B6504,NFS!E:E,0)),"")</f>
        <v/>
      </c>
      <c r="E6504" s="11" t="str">
        <f>IF(B6504="","",COUNTIF(SKU!C:C,B6504))</f>
        <v/>
      </c>
      <c r="H6504" s="64" t="str">
        <f>IF(A6504="","",IFERROR(VLOOKUP(TEXT(A6504,"0"),#REF!,7,FALSE),""))</f>
        <v/>
      </c>
      <c r="I6504" s="17" t="str">
        <f>IF(A6504="","",IFERROR(VLOOKUP(TEXT(A6504,"0"),#REF!,9,FALSE),""))</f>
        <v/>
      </c>
      <c r="J6504" s="19" t="str">
        <f>IF(A6504="","",IFERROR(VLOOKUP(TEXT(A6504,"0"),#REF!,10,FALSE),""))</f>
        <v/>
      </c>
      <c r="K6504" s="18" t="str">
        <f>IFERROR(INDEX(#REF!,MATCH(A6504,#REF!,0)),"")</f>
        <v/>
      </c>
      <c r="L6504" s="58" t="str">
        <f>IFERROR(INDEX(SKU!E:E,MATCH(B6504,SKU!C:C,0)),"")</f>
        <v/>
      </c>
      <c r="M6504" s="56"/>
      <c r="R6504" t="str">
        <f>IF(COUNTIF(ROMANEIOS!K:K,A6504)&gt;0,J6504,"")</f>
        <v/>
      </c>
    </row>
    <row r="6505" spans="1:18" ht="15.75" customHeight="1" x14ac:dyDescent="0.25">
      <c r="A6505" s="42" t="str">
        <f>IFERROR(INDEX(NFS!F:F,MATCH(B6505,NFS!E:E,0)),"")</f>
        <v/>
      </c>
      <c r="E6505" s="11" t="str">
        <f>IF(B6505="","",COUNTIF(SKU!C:C,B6505))</f>
        <v/>
      </c>
      <c r="H6505" s="64" t="str">
        <f>IF(A6505="","",IFERROR(VLOOKUP(TEXT(A6505,"0"),#REF!,7,FALSE),""))</f>
        <v/>
      </c>
      <c r="I6505" s="17" t="str">
        <f>IF(A6505="","",IFERROR(VLOOKUP(TEXT(A6505,"0"),#REF!,9,FALSE),""))</f>
        <v/>
      </c>
      <c r="J6505" s="19" t="str">
        <f>IF(A6505="","",IFERROR(VLOOKUP(TEXT(A6505,"0"),#REF!,10,FALSE),""))</f>
        <v/>
      </c>
      <c r="K6505" s="18" t="str">
        <f>IFERROR(INDEX(#REF!,MATCH(A6505,#REF!,0)),"")</f>
        <v/>
      </c>
      <c r="L6505" s="58" t="str">
        <f>IFERROR(INDEX(SKU!E:E,MATCH(B6505,SKU!C:C,0)),"")</f>
        <v/>
      </c>
      <c r="M6505" s="56"/>
      <c r="R6505" t="str">
        <f>IF(COUNTIF(ROMANEIOS!K:K,A6505)&gt;0,J6505,"")</f>
        <v/>
      </c>
    </row>
    <row r="6506" spans="1:18" ht="15.75" customHeight="1" x14ac:dyDescent="0.25">
      <c r="A6506" s="42" t="str">
        <f>IFERROR(INDEX(NFS!F:F,MATCH(B6506,NFS!E:E,0)),"")</f>
        <v/>
      </c>
      <c r="E6506" s="11" t="str">
        <f>IF(B6506="","",COUNTIF(SKU!C:C,B6506))</f>
        <v/>
      </c>
      <c r="H6506" s="64" t="str">
        <f>IF(A6506="","",IFERROR(VLOOKUP(TEXT(A6506,"0"),#REF!,7,FALSE),""))</f>
        <v/>
      </c>
      <c r="I6506" s="17" t="str">
        <f>IF(A6506="","",IFERROR(VLOOKUP(TEXT(A6506,"0"),#REF!,9,FALSE),""))</f>
        <v/>
      </c>
      <c r="J6506" s="19" t="str">
        <f>IF(A6506="","",IFERROR(VLOOKUP(TEXT(A6506,"0"),#REF!,10,FALSE),""))</f>
        <v/>
      </c>
      <c r="K6506" s="18" t="str">
        <f>IFERROR(INDEX(#REF!,MATCH(A6506,#REF!,0)),"")</f>
        <v/>
      </c>
      <c r="L6506" s="58" t="str">
        <f>IFERROR(INDEX(SKU!E:E,MATCH(B6506,SKU!C:C,0)),"")</f>
        <v/>
      </c>
      <c r="M6506" s="56"/>
      <c r="R6506" t="str">
        <f>IF(COUNTIF(ROMANEIOS!K:K,A6506)&gt;0,J6506,"")</f>
        <v/>
      </c>
    </row>
    <row r="6507" spans="1:18" ht="15.75" customHeight="1" x14ac:dyDescent="0.25">
      <c r="A6507" s="42" t="str">
        <f>IFERROR(INDEX(NFS!F:F,MATCH(B6507,NFS!E:E,0)),"")</f>
        <v/>
      </c>
      <c r="E6507" s="11" t="str">
        <f>IF(B6507="","",COUNTIF(SKU!C:C,B6507))</f>
        <v/>
      </c>
      <c r="H6507" s="64" t="str">
        <f>IF(A6507="","",IFERROR(VLOOKUP(TEXT(A6507,"0"),#REF!,7,FALSE),""))</f>
        <v/>
      </c>
      <c r="I6507" s="17" t="str">
        <f>IF(A6507="","",IFERROR(VLOOKUP(TEXT(A6507,"0"),#REF!,9,FALSE),""))</f>
        <v/>
      </c>
      <c r="J6507" s="19" t="str">
        <f>IF(A6507="","",IFERROR(VLOOKUP(TEXT(A6507,"0"),#REF!,10,FALSE),""))</f>
        <v/>
      </c>
      <c r="K6507" s="18" t="str">
        <f>IFERROR(INDEX(#REF!,MATCH(A6507,#REF!,0)),"")</f>
        <v/>
      </c>
      <c r="L6507" s="58" t="str">
        <f>IFERROR(INDEX(SKU!E:E,MATCH(B6507,SKU!C:C,0)),"")</f>
        <v/>
      </c>
      <c r="M6507" s="56"/>
      <c r="R6507" t="str">
        <f>IF(COUNTIF(ROMANEIOS!K:K,A6507)&gt;0,J6507,"")</f>
        <v/>
      </c>
    </row>
    <row r="6508" spans="1:18" ht="15.75" customHeight="1" x14ac:dyDescent="0.25">
      <c r="A6508" s="42" t="str">
        <f>IFERROR(INDEX(NFS!F:F,MATCH(B6508,NFS!E:E,0)),"")</f>
        <v/>
      </c>
      <c r="E6508" s="11" t="str">
        <f>IF(B6508="","",COUNTIF(SKU!C:C,B6508))</f>
        <v/>
      </c>
      <c r="H6508" s="64" t="str">
        <f>IF(A6508="","",IFERROR(VLOOKUP(TEXT(A6508,"0"),#REF!,7,FALSE),""))</f>
        <v/>
      </c>
      <c r="I6508" s="17" t="str">
        <f>IF(A6508="","",IFERROR(VLOOKUP(TEXT(A6508,"0"),#REF!,9,FALSE),""))</f>
        <v/>
      </c>
      <c r="J6508" s="19" t="str">
        <f>IF(A6508="","",IFERROR(VLOOKUP(TEXT(A6508,"0"),#REF!,10,FALSE),""))</f>
        <v/>
      </c>
      <c r="K6508" s="18" t="str">
        <f>IFERROR(INDEX(#REF!,MATCH(A6508,#REF!,0)),"")</f>
        <v/>
      </c>
      <c r="L6508" s="58" t="str">
        <f>IFERROR(INDEX(SKU!E:E,MATCH(B6508,SKU!C:C,0)),"")</f>
        <v/>
      </c>
      <c r="M6508" s="56"/>
      <c r="R6508" t="str">
        <f>IF(COUNTIF(ROMANEIOS!K:K,A6508)&gt;0,J6508,"")</f>
        <v/>
      </c>
    </row>
    <row r="6509" spans="1:18" ht="15.75" customHeight="1" x14ac:dyDescent="0.25">
      <c r="A6509" s="42" t="str">
        <f>IFERROR(INDEX(NFS!F:F,MATCH(B6509,NFS!E:E,0)),"")</f>
        <v/>
      </c>
      <c r="E6509" s="11" t="str">
        <f>IF(B6509="","",COUNTIF(SKU!C:C,B6509))</f>
        <v/>
      </c>
      <c r="H6509" s="64" t="str">
        <f>IF(A6509="","",IFERROR(VLOOKUP(TEXT(A6509,"0"),#REF!,7,FALSE),""))</f>
        <v/>
      </c>
      <c r="I6509" s="17" t="str">
        <f>IF(A6509="","",IFERROR(VLOOKUP(TEXT(A6509,"0"),#REF!,9,FALSE),""))</f>
        <v/>
      </c>
      <c r="J6509" s="19" t="str">
        <f>IF(A6509="","",IFERROR(VLOOKUP(TEXT(A6509,"0"),#REF!,10,FALSE),""))</f>
        <v/>
      </c>
      <c r="K6509" s="18" t="str">
        <f>IFERROR(INDEX(#REF!,MATCH(A6509,#REF!,0)),"")</f>
        <v/>
      </c>
      <c r="L6509" s="58" t="str">
        <f>IFERROR(INDEX(SKU!E:E,MATCH(B6509,SKU!C:C,0)),"")</f>
        <v/>
      </c>
      <c r="M6509" s="56"/>
      <c r="R6509" t="str">
        <f>IF(COUNTIF(ROMANEIOS!K:K,A6509)&gt;0,J6509,"")</f>
        <v/>
      </c>
    </row>
    <row r="6510" spans="1:18" ht="15.75" customHeight="1" x14ac:dyDescent="0.25">
      <c r="A6510" s="42" t="str">
        <f>IFERROR(INDEX(NFS!F:F,MATCH(B6510,NFS!E:E,0)),"")</f>
        <v/>
      </c>
      <c r="E6510" s="11" t="str">
        <f>IF(B6510="","",COUNTIF(SKU!C:C,B6510))</f>
        <v/>
      </c>
      <c r="H6510" s="64" t="str">
        <f>IF(A6510="","",IFERROR(VLOOKUP(TEXT(A6510,"0"),#REF!,7,FALSE),""))</f>
        <v/>
      </c>
      <c r="I6510" s="17" t="str">
        <f>IF(A6510="","",IFERROR(VLOOKUP(TEXT(A6510,"0"),#REF!,9,FALSE),""))</f>
        <v/>
      </c>
      <c r="J6510" s="19" t="str">
        <f>IF(A6510="","",IFERROR(VLOOKUP(TEXT(A6510,"0"),#REF!,10,FALSE),""))</f>
        <v/>
      </c>
      <c r="K6510" s="18" t="str">
        <f>IFERROR(INDEX(#REF!,MATCH(A6510,#REF!,0)),"")</f>
        <v/>
      </c>
      <c r="L6510" s="58" t="str">
        <f>IFERROR(INDEX(SKU!E:E,MATCH(B6510,SKU!C:C,0)),"")</f>
        <v/>
      </c>
      <c r="M6510" s="56"/>
      <c r="R6510" t="str">
        <f>IF(COUNTIF(ROMANEIOS!K:K,A6510)&gt;0,J6510,"")</f>
        <v/>
      </c>
    </row>
    <row r="6511" spans="1:18" ht="15.75" customHeight="1" x14ac:dyDescent="0.25">
      <c r="A6511" s="42" t="str">
        <f>IFERROR(INDEX(NFS!F:F,MATCH(B6511,NFS!E:E,0)),"")</f>
        <v/>
      </c>
      <c r="E6511" s="11" t="str">
        <f>IF(B6511="","",COUNTIF(SKU!C:C,B6511))</f>
        <v/>
      </c>
      <c r="H6511" s="64" t="str">
        <f>IF(A6511="","",IFERROR(VLOOKUP(TEXT(A6511,"0"),#REF!,7,FALSE),""))</f>
        <v/>
      </c>
      <c r="I6511" s="17" t="str">
        <f>IF(A6511="","",IFERROR(VLOOKUP(TEXT(A6511,"0"),#REF!,9,FALSE),""))</f>
        <v/>
      </c>
      <c r="J6511" s="19" t="str">
        <f>IF(A6511="","",IFERROR(VLOOKUP(TEXT(A6511,"0"),#REF!,10,FALSE),""))</f>
        <v/>
      </c>
      <c r="K6511" s="18" t="str">
        <f>IFERROR(INDEX(#REF!,MATCH(A6511,#REF!,0)),"")</f>
        <v/>
      </c>
      <c r="L6511" s="58" t="str">
        <f>IFERROR(INDEX(SKU!E:E,MATCH(B6511,SKU!C:C,0)),"")</f>
        <v/>
      </c>
      <c r="M6511" s="56"/>
      <c r="R6511" t="str">
        <f>IF(COUNTIF(ROMANEIOS!K:K,A6511)&gt;0,J6511,"")</f>
        <v/>
      </c>
    </row>
    <row r="6512" spans="1:18" ht="15.75" customHeight="1" x14ac:dyDescent="0.25">
      <c r="A6512" s="42" t="str">
        <f>IFERROR(INDEX(NFS!F:F,MATCH(B6512,NFS!E:E,0)),"")</f>
        <v/>
      </c>
      <c r="E6512" s="11" t="str">
        <f>IF(B6512="","",COUNTIF(SKU!C:C,B6512))</f>
        <v/>
      </c>
      <c r="H6512" s="64" t="str">
        <f>IF(A6512="","",IFERROR(VLOOKUP(TEXT(A6512,"0"),#REF!,7,FALSE),""))</f>
        <v/>
      </c>
      <c r="I6512" s="17" t="str">
        <f>IF(A6512="","",IFERROR(VLOOKUP(TEXT(A6512,"0"),#REF!,9,FALSE),""))</f>
        <v/>
      </c>
      <c r="J6512" s="19" t="str">
        <f>IF(A6512="","",IFERROR(VLOOKUP(TEXT(A6512,"0"),#REF!,10,FALSE),""))</f>
        <v/>
      </c>
      <c r="K6512" s="18" t="str">
        <f>IFERROR(INDEX(#REF!,MATCH(A6512,#REF!,0)),"")</f>
        <v/>
      </c>
      <c r="L6512" s="58" t="str">
        <f>IFERROR(INDEX(SKU!E:E,MATCH(B6512,SKU!C:C,0)),"")</f>
        <v/>
      </c>
      <c r="M6512" s="56"/>
      <c r="R6512" t="str">
        <f>IF(COUNTIF(ROMANEIOS!K:K,A6512)&gt;0,J6512,"")</f>
        <v/>
      </c>
    </row>
    <row r="6513" spans="1:18" ht="15.75" customHeight="1" x14ac:dyDescent="0.25">
      <c r="A6513" s="42" t="str">
        <f>IFERROR(INDEX(NFS!F:F,MATCH(B6513,NFS!E:E,0)),"")</f>
        <v/>
      </c>
      <c r="E6513" s="11" t="str">
        <f>IF(B6513="","",COUNTIF(SKU!C:C,B6513))</f>
        <v/>
      </c>
      <c r="H6513" s="64" t="str">
        <f>IF(A6513="","",IFERROR(VLOOKUP(TEXT(A6513,"0"),#REF!,7,FALSE),""))</f>
        <v/>
      </c>
      <c r="I6513" s="17" t="str">
        <f>IF(A6513="","",IFERROR(VLOOKUP(TEXT(A6513,"0"),#REF!,9,FALSE),""))</f>
        <v/>
      </c>
      <c r="J6513" s="19" t="str">
        <f>IF(A6513="","",IFERROR(VLOOKUP(TEXT(A6513,"0"),#REF!,10,FALSE),""))</f>
        <v/>
      </c>
      <c r="K6513" s="18" t="str">
        <f>IFERROR(INDEX(#REF!,MATCH(A6513,#REF!,0)),"")</f>
        <v/>
      </c>
      <c r="L6513" s="58" t="str">
        <f>IFERROR(INDEX(SKU!E:E,MATCH(B6513,SKU!C:C,0)),"")</f>
        <v/>
      </c>
      <c r="M6513" s="56"/>
      <c r="R6513" t="str">
        <f>IF(COUNTIF(ROMANEIOS!K:K,A6513)&gt;0,J6513,"")</f>
        <v/>
      </c>
    </row>
    <row r="6514" spans="1:18" ht="15.75" customHeight="1" x14ac:dyDescent="0.25">
      <c r="A6514" s="42" t="str">
        <f>IFERROR(INDEX(NFS!F:F,MATCH(B6514,NFS!E:E,0)),"")</f>
        <v/>
      </c>
      <c r="E6514" s="11" t="str">
        <f>IF(B6514="","",COUNTIF(SKU!C:C,B6514))</f>
        <v/>
      </c>
      <c r="H6514" s="64" t="str">
        <f>IF(A6514="","",IFERROR(VLOOKUP(TEXT(A6514,"0"),#REF!,7,FALSE),""))</f>
        <v/>
      </c>
      <c r="I6514" s="17" t="str">
        <f>IF(A6514="","",IFERROR(VLOOKUP(TEXT(A6514,"0"),#REF!,9,FALSE),""))</f>
        <v/>
      </c>
      <c r="J6514" s="19" t="str">
        <f>IF(A6514="","",IFERROR(VLOOKUP(TEXT(A6514,"0"),#REF!,10,FALSE),""))</f>
        <v/>
      </c>
      <c r="K6514" s="18" t="str">
        <f>IFERROR(INDEX(#REF!,MATCH(A6514,#REF!,0)),"")</f>
        <v/>
      </c>
      <c r="L6514" s="58" t="str">
        <f>IFERROR(INDEX(SKU!E:E,MATCH(B6514,SKU!C:C,0)),"")</f>
        <v/>
      </c>
      <c r="M6514" s="56"/>
      <c r="R6514" t="str">
        <f>IF(COUNTIF(ROMANEIOS!K:K,A6514)&gt;0,J6514,"")</f>
        <v/>
      </c>
    </row>
    <row r="6515" spans="1:18" ht="15.75" customHeight="1" x14ac:dyDescent="0.25">
      <c r="A6515" s="42" t="str">
        <f>IFERROR(INDEX(NFS!F:F,MATCH(B6515,NFS!E:E,0)),"")</f>
        <v/>
      </c>
      <c r="E6515" s="11" t="str">
        <f>IF(B6515="","",COUNTIF(SKU!C:C,B6515))</f>
        <v/>
      </c>
      <c r="H6515" s="64" t="str">
        <f>IF(A6515="","",IFERROR(VLOOKUP(TEXT(A6515,"0"),#REF!,7,FALSE),""))</f>
        <v/>
      </c>
      <c r="I6515" s="17" t="str">
        <f>IF(A6515="","",IFERROR(VLOOKUP(TEXT(A6515,"0"),#REF!,9,FALSE),""))</f>
        <v/>
      </c>
      <c r="J6515" s="19" t="str">
        <f>IF(A6515="","",IFERROR(VLOOKUP(TEXT(A6515,"0"),#REF!,10,FALSE),""))</f>
        <v/>
      </c>
      <c r="K6515" s="18" t="str">
        <f>IFERROR(INDEX(#REF!,MATCH(A6515,#REF!,0)),"")</f>
        <v/>
      </c>
      <c r="L6515" s="58" t="str">
        <f>IFERROR(INDEX(SKU!E:E,MATCH(B6515,SKU!C:C,0)),"")</f>
        <v/>
      </c>
      <c r="M6515" s="56"/>
      <c r="R6515" t="str">
        <f>IF(COUNTIF(ROMANEIOS!K:K,A6515)&gt;0,J6515,"")</f>
        <v/>
      </c>
    </row>
    <row r="6516" spans="1:18" ht="15.75" customHeight="1" x14ac:dyDescent="0.25">
      <c r="A6516" s="42" t="str">
        <f>IFERROR(INDEX(NFS!F:F,MATCH(B6516,NFS!E:E,0)),"")</f>
        <v/>
      </c>
      <c r="E6516" s="11" t="str">
        <f>IF(B6516="","",COUNTIF(SKU!C:C,B6516))</f>
        <v/>
      </c>
      <c r="H6516" s="64" t="str">
        <f>IF(A6516="","",IFERROR(VLOOKUP(TEXT(A6516,"0"),#REF!,7,FALSE),""))</f>
        <v/>
      </c>
      <c r="I6516" s="17" t="str">
        <f>IF(A6516="","",IFERROR(VLOOKUP(TEXT(A6516,"0"),#REF!,9,FALSE),""))</f>
        <v/>
      </c>
      <c r="J6516" s="19" t="str">
        <f>IF(A6516="","",IFERROR(VLOOKUP(TEXT(A6516,"0"),#REF!,10,FALSE),""))</f>
        <v/>
      </c>
      <c r="K6516" s="18" t="str">
        <f>IFERROR(INDEX(#REF!,MATCH(A6516,#REF!,0)),"")</f>
        <v/>
      </c>
      <c r="L6516" s="58" t="str">
        <f>IFERROR(INDEX(SKU!E:E,MATCH(B6516,SKU!C:C,0)),"")</f>
        <v/>
      </c>
      <c r="M6516" s="56"/>
      <c r="R6516" t="str">
        <f>IF(COUNTIF(ROMANEIOS!K:K,A6516)&gt;0,J6516,"")</f>
        <v/>
      </c>
    </row>
    <row r="6517" spans="1:18" ht="15.75" customHeight="1" x14ac:dyDescent="0.25">
      <c r="A6517" s="42" t="str">
        <f>IFERROR(INDEX(NFS!F:F,MATCH(B6517,NFS!E:E,0)),"")</f>
        <v/>
      </c>
      <c r="E6517" s="11" t="str">
        <f>IF(B6517="","",COUNTIF(SKU!C:C,B6517))</f>
        <v/>
      </c>
      <c r="H6517" s="64" t="str">
        <f>IF(A6517="","",IFERROR(VLOOKUP(TEXT(A6517,"0"),#REF!,7,FALSE),""))</f>
        <v/>
      </c>
      <c r="I6517" s="17" t="str">
        <f>IF(A6517="","",IFERROR(VLOOKUP(TEXT(A6517,"0"),#REF!,9,FALSE),""))</f>
        <v/>
      </c>
      <c r="J6517" s="19" t="str">
        <f>IF(A6517="","",IFERROR(VLOOKUP(TEXT(A6517,"0"),#REF!,10,FALSE),""))</f>
        <v/>
      </c>
      <c r="K6517" s="18" t="str">
        <f>IFERROR(INDEX(#REF!,MATCH(A6517,#REF!,0)),"")</f>
        <v/>
      </c>
      <c r="L6517" s="58" t="str">
        <f>IFERROR(INDEX(SKU!E:E,MATCH(B6517,SKU!C:C,0)),"")</f>
        <v/>
      </c>
      <c r="M6517" s="56"/>
      <c r="R6517" t="str">
        <f>IF(COUNTIF(ROMANEIOS!K:K,A6517)&gt;0,J6517,"")</f>
        <v/>
      </c>
    </row>
    <row r="6518" spans="1:18" ht="15.75" customHeight="1" x14ac:dyDescent="0.25">
      <c r="A6518" s="42" t="str">
        <f>IFERROR(INDEX(NFS!F:F,MATCH(B6518,NFS!E:E,0)),"")</f>
        <v/>
      </c>
      <c r="E6518" s="11" t="str">
        <f>IF(B6518="","",COUNTIF(SKU!C:C,B6518))</f>
        <v/>
      </c>
      <c r="H6518" s="64" t="str">
        <f>IF(A6518="","",IFERROR(VLOOKUP(TEXT(A6518,"0"),#REF!,7,FALSE),""))</f>
        <v/>
      </c>
      <c r="I6518" s="17" t="str">
        <f>IF(A6518="","",IFERROR(VLOOKUP(TEXT(A6518,"0"),#REF!,9,FALSE),""))</f>
        <v/>
      </c>
      <c r="J6518" s="19" t="str">
        <f>IF(A6518="","",IFERROR(VLOOKUP(TEXT(A6518,"0"),#REF!,10,FALSE),""))</f>
        <v/>
      </c>
      <c r="K6518" s="18" t="str">
        <f>IFERROR(INDEX(#REF!,MATCH(A6518,#REF!,0)),"")</f>
        <v/>
      </c>
      <c r="L6518" s="58" t="str">
        <f>IFERROR(INDEX(SKU!E:E,MATCH(B6518,SKU!C:C,0)),"")</f>
        <v/>
      </c>
      <c r="M6518" s="56"/>
      <c r="R6518" t="str">
        <f>IF(COUNTIF(ROMANEIOS!K:K,A6518)&gt;0,J6518,"")</f>
        <v/>
      </c>
    </row>
    <row r="6519" spans="1:18" ht="15.75" customHeight="1" x14ac:dyDescent="0.25">
      <c r="A6519" s="42" t="str">
        <f>IFERROR(INDEX(NFS!F:F,MATCH(B6519,NFS!E:E,0)),"")</f>
        <v/>
      </c>
      <c r="E6519" s="11" t="str">
        <f>IF(B6519="","",COUNTIF(SKU!C:C,B6519))</f>
        <v/>
      </c>
      <c r="H6519" s="64" t="str">
        <f>IF(A6519="","",IFERROR(VLOOKUP(TEXT(A6519,"0"),#REF!,7,FALSE),""))</f>
        <v/>
      </c>
      <c r="I6519" s="17" t="str">
        <f>IF(A6519="","",IFERROR(VLOOKUP(TEXT(A6519,"0"),#REF!,9,FALSE),""))</f>
        <v/>
      </c>
      <c r="J6519" s="19" t="str">
        <f>IF(A6519="","",IFERROR(VLOOKUP(TEXT(A6519,"0"),#REF!,10,FALSE),""))</f>
        <v/>
      </c>
      <c r="K6519" s="18" t="str">
        <f>IFERROR(INDEX(#REF!,MATCH(A6519,#REF!,0)),"")</f>
        <v/>
      </c>
      <c r="L6519" s="58" t="str">
        <f>IFERROR(INDEX(SKU!E:E,MATCH(B6519,SKU!C:C,0)),"")</f>
        <v/>
      </c>
      <c r="M6519" s="56"/>
      <c r="R6519" t="str">
        <f>IF(COUNTIF(ROMANEIOS!K:K,A6519)&gt;0,J6519,"")</f>
        <v/>
      </c>
    </row>
    <row r="6520" spans="1:18" ht="15.75" customHeight="1" x14ac:dyDescent="0.25">
      <c r="A6520" s="42" t="str">
        <f>IFERROR(INDEX(NFS!F:F,MATCH(B6520,NFS!E:E,0)),"")</f>
        <v/>
      </c>
      <c r="E6520" s="11" t="str">
        <f>IF(B6520="","",COUNTIF(SKU!C:C,B6520))</f>
        <v/>
      </c>
      <c r="H6520" s="64" t="str">
        <f>IF(A6520="","",IFERROR(VLOOKUP(TEXT(A6520,"0"),#REF!,7,FALSE),""))</f>
        <v/>
      </c>
      <c r="I6520" s="17" t="str">
        <f>IF(A6520="","",IFERROR(VLOOKUP(TEXT(A6520,"0"),#REF!,9,FALSE),""))</f>
        <v/>
      </c>
      <c r="J6520" s="19" t="str">
        <f>IF(A6520="","",IFERROR(VLOOKUP(TEXT(A6520,"0"),#REF!,10,FALSE),""))</f>
        <v/>
      </c>
      <c r="K6520" s="18" t="str">
        <f>IFERROR(INDEX(#REF!,MATCH(A6520,#REF!,0)),"")</f>
        <v/>
      </c>
      <c r="L6520" s="58" t="str">
        <f>IFERROR(INDEX(SKU!E:E,MATCH(B6520,SKU!C:C,0)),"")</f>
        <v/>
      </c>
      <c r="M6520" s="56"/>
      <c r="R6520" t="str">
        <f>IF(COUNTIF(ROMANEIOS!K:K,A6520)&gt;0,J6520,"")</f>
        <v/>
      </c>
    </row>
    <row r="6521" spans="1:18" ht="15.75" customHeight="1" x14ac:dyDescent="0.25">
      <c r="A6521" s="42" t="str">
        <f>IFERROR(INDEX(NFS!F:F,MATCH(B6521,NFS!E:E,0)),"")</f>
        <v/>
      </c>
      <c r="E6521" s="11" t="str">
        <f>IF(B6521="","",COUNTIF(SKU!C:C,B6521))</f>
        <v/>
      </c>
      <c r="H6521" s="64" t="str">
        <f>IF(A6521="","",IFERROR(VLOOKUP(TEXT(A6521,"0"),#REF!,7,FALSE),""))</f>
        <v/>
      </c>
      <c r="I6521" s="17" t="str">
        <f>IF(A6521="","",IFERROR(VLOOKUP(TEXT(A6521,"0"),#REF!,9,FALSE),""))</f>
        <v/>
      </c>
      <c r="J6521" s="19" t="str">
        <f>IF(A6521="","",IFERROR(VLOOKUP(TEXT(A6521,"0"),#REF!,10,FALSE),""))</f>
        <v/>
      </c>
      <c r="K6521" s="18" t="str">
        <f>IFERROR(INDEX(#REF!,MATCH(A6521,#REF!,0)),"")</f>
        <v/>
      </c>
      <c r="L6521" s="58" t="str">
        <f>IFERROR(INDEX(SKU!E:E,MATCH(B6521,SKU!C:C,0)),"")</f>
        <v/>
      </c>
      <c r="M6521" s="56"/>
      <c r="R6521" t="str">
        <f>IF(COUNTIF(ROMANEIOS!K:K,A6521)&gt;0,J6521,"")</f>
        <v/>
      </c>
    </row>
    <row r="6522" spans="1:18" ht="15.75" customHeight="1" x14ac:dyDescent="0.25">
      <c r="A6522" s="42" t="str">
        <f>IFERROR(INDEX(NFS!F:F,MATCH(B6522,NFS!E:E,0)),"")</f>
        <v/>
      </c>
      <c r="E6522" s="11" t="str">
        <f>IF(B6522="","",COUNTIF(SKU!C:C,B6522))</f>
        <v/>
      </c>
      <c r="H6522" s="64" t="str">
        <f>IF(A6522="","",IFERROR(VLOOKUP(TEXT(A6522,"0"),#REF!,7,FALSE),""))</f>
        <v/>
      </c>
      <c r="I6522" s="17" t="str">
        <f>IF(A6522="","",IFERROR(VLOOKUP(TEXT(A6522,"0"),#REF!,9,FALSE),""))</f>
        <v/>
      </c>
      <c r="J6522" s="19" t="str">
        <f>IF(A6522="","",IFERROR(VLOOKUP(TEXT(A6522,"0"),#REF!,10,FALSE),""))</f>
        <v/>
      </c>
      <c r="K6522" s="18" t="str">
        <f>IFERROR(INDEX(#REF!,MATCH(A6522,#REF!,0)),"")</f>
        <v/>
      </c>
      <c r="L6522" s="58" t="str">
        <f>IFERROR(INDEX(SKU!E:E,MATCH(B6522,SKU!C:C,0)),"")</f>
        <v/>
      </c>
      <c r="M6522" s="56"/>
      <c r="R6522" t="str">
        <f>IF(COUNTIF(ROMANEIOS!K:K,A6522)&gt;0,J6522,"")</f>
        <v/>
      </c>
    </row>
    <row r="6523" spans="1:18" ht="15.75" customHeight="1" x14ac:dyDescent="0.25">
      <c r="A6523" s="42" t="str">
        <f>IFERROR(INDEX(NFS!F:F,MATCH(B6523,NFS!E:E,0)),"")</f>
        <v/>
      </c>
      <c r="E6523" s="11" t="str">
        <f>IF(B6523="","",COUNTIF(SKU!C:C,B6523))</f>
        <v/>
      </c>
      <c r="H6523" s="64" t="str">
        <f>IF(A6523="","",IFERROR(VLOOKUP(TEXT(A6523,"0"),#REF!,7,FALSE),""))</f>
        <v/>
      </c>
      <c r="I6523" s="17" t="str">
        <f>IF(A6523="","",IFERROR(VLOOKUP(TEXT(A6523,"0"),#REF!,9,FALSE),""))</f>
        <v/>
      </c>
      <c r="J6523" s="19" t="str">
        <f>IF(A6523="","",IFERROR(VLOOKUP(TEXT(A6523,"0"),#REF!,10,FALSE),""))</f>
        <v/>
      </c>
      <c r="K6523" s="18" t="str">
        <f>IFERROR(INDEX(#REF!,MATCH(A6523,#REF!,0)),"")</f>
        <v/>
      </c>
      <c r="L6523" s="58" t="str">
        <f>IFERROR(INDEX(SKU!E:E,MATCH(B6523,SKU!C:C,0)),"")</f>
        <v/>
      </c>
      <c r="M6523" s="56"/>
      <c r="R6523" t="str">
        <f>IF(COUNTIF(ROMANEIOS!K:K,A6523)&gt;0,J6523,"")</f>
        <v/>
      </c>
    </row>
    <row r="6524" spans="1:18" ht="15.75" customHeight="1" x14ac:dyDescent="0.25">
      <c r="A6524" s="42" t="str">
        <f>IFERROR(INDEX(NFS!F:F,MATCH(B6524,NFS!E:E,0)),"")</f>
        <v/>
      </c>
      <c r="E6524" s="11" t="str">
        <f>IF(B6524="","",COUNTIF(SKU!C:C,B6524))</f>
        <v/>
      </c>
      <c r="H6524" s="64" t="str">
        <f>IF(A6524="","",IFERROR(VLOOKUP(TEXT(A6524,"0"),#REF!,7,FALSE),""))</f>
        <v/>
      </c>
      <c r="I6524" s="17" t="str">
        <f>IF(A6524="","",IFERROR(VLOOKUP(TEXT(A6524,"0"),#REF!,9,FALSE),""))</f>
        <v/>
      </c>
      <c r="J6524" s="19" t="str">
        <f>IF(A6524="","",IFERROR(VLOOKUP(TEXT(A6524,"0"),#REF!,10,FALSE),""))</f>
        <v/>
      </c>
      <c r="K6524" s="18" t="str">
        <f>IFERROR(INDEX(#REF!,MATCH(A6524,#REF!,0)),"")</f>
        <v/>
      </c>
      <c r="L6524" s="58" t="str">
        <f>IFERROR(INDEX(SKU!E:E,MATCH(B6524,SKU!C:C,0)),"")</f>
        <v/>
      </c>
      <c r="M6524" s="56"/>
      <c r="R6524" t="str">
        <f>IF(COUNTIF(ROMANEIOS!K:K,A6524)&gt;0,J6524,"")</f>
        <v/>
      </c>
    </row>
    <row r="6525" spans="1:18" ht="15.75" customHeight="1" x14ac:dyDescent="0.25">
      <c r="A6525" s="42" t="str">
        <f>IFERROR(INDEX(NFS!F:F,MATCH(B6525,NFS!E:E,0)),"")</f>
        <v/>
      </c>
      <c r="E6525" s="11" t="str">
        <f>IF(B6525="","",COUNTIF(SKU!C:C,B6525))</f>
        <v/>
      </c>
      <c r="H6525" s="64" t="str">
        <f>IF(A6525="","",IFERROR(VLOOKUP(TEXT(A6525,"0"),#REF!,7,FALSE),""))</f>
        <v/>
      </c>
      <c r="I6525" s="17" t="str">
        <f>IF(A6525="","",IFERROR(VLOOKUP(TEXT(A6525,"0"),#REF!,9,FALSE),""))</f>
        <v/>
      </c>
      <c r="J6525" s="19" t="str">
        <f>IF(A6525="","",IFERROR(VLOOKUP(TEXT(A6525,"0"),#REF!,10,FALSE),""))</f>
        <v/>
      </c>
      <c r="K6525" s="18" t="str">
        <f>IFERROR(INDEX(#REF!,MATCH(A6525,#REF!,0)),"")</f>
        <v/>
      </c>
      <c r="L6525" s="58" t="str">
        <f>IFERROR(INDEX(SKU!E:E,MATCH(B6525,SKU!C:C,0)),"")</f>
        <v/>
      </c>
      <c r="M6525" s="56"/>
      <c r="R6525" t="str">
        <f>IF(COUNTIF(ROMANEIOS!K:K,A6525)&gt;0,J6525,"")</f>
        <v/>
      </c>
    </row>
    <row r="6526" spans="1:18" ht="15.75" customHeight="1" x14ac:dyDescent="0.25">
      <c r="A6526" s="42" t="str">
        <f>IFERROR(INDEX(NFS!F:F,MATCH(B6526,NFS!E:E,0)),"")</f>
        <v/>
      </c>
      <c r="E6526" s="11" t="str">
        <f>IF(B6526="","",COUNTIF(SKU!C:C,B6526))</f>
        <v/>
      </c>
      <c r="H6526" s="64" t="str">
        <f>IF(A6526="","",IFERROR(VLOOKUP(TEXT(A6526,"0"),#REF!,7,FALSE),""))</f>
        <v/>
      </c>
      <c r="I6526" s="17" t="str">
        <f>IF(A6526="","",IFERROR(VLOOKUP(TEXT(A6526,"0"),#REF!,9,FALSE),""))</f>
        <v/>
      </c>
      <c r="J6526" s="19" t="str">
        <f>IF(A6526="","",IFERROR(VLOOKUP(TEXT(A6526,"0"),#REF!,10,FALSE),""))</f>
        <v/>
      </c>
      <c r="K6526" s="18" t="str">
        <f>IFERROR(INDEX(#REF!,MATCH(A6526,#REF!,0)),"")</f>
        <v/>
      </c>
      <c r="L6526" s="58" t="str">
        <f>IFERROR(INDEX(SKU!E:E,MATCH(B6526,SKU!C:C,0)),"")</f>
        <v/>
      </c>
      <c r="M6526" s="56"/>
      <c r="R6526" t="str">
        <f>IF(COUNTIF(ROMANEIOS!K:K,A6526)&gt;0,J6526,"")</f>
        <v/>
      </c>
    </row>
    <row r="6527" spans="1:18" ht="15.75" customHeight="1" x14ac:dyDescent="0.25">
      <c r="A6527" s="42" t="str">
        <f>IFERROR(INDEX(NFS!F:F,MATCH(B6527,NFS!E:E,0)),"")</f>
        <v/>
      </c>
      <c r="E6527" s="11" t="str">
        <f>IF(B6527="","",COUNTIF(SKU!C:C,B6527))</f>
        <v/>
      </c>
      <c r="H6527" s="64" t="str">
        <f>IF(A6527="","",IFERROR(VLOOKUP(TEXT(A6527,"0"),#REF!,7,FALSE),""))</f>
        <v/>
      </c>
      <c r="I6527" s="17" t="str">
        <f>IF(A6527="","",IFERROR(VLOOKUP(TEXT(A6527,"0"),#REF!,9,FALSE),""))</f>
        <v/>
      </c>
      <c r="J6527" s="19" t="str">
        <f>IF(A6527="","",IFERROR(VLOOKUP(TEXT(A6527,"0"),#REF!,10,FALSE),""))</f>
        <v/>
      </c>
      <c r="K6527" s="18" t="str">
        <f>IFERROR(INDEX(#REF!,MATCH(A6527,#REF!,0)),"")</f>
        <v/>
      </c>
      <c r="L6527" s="58" t="str">
        <f>IFERROR(INDEX(SKU!E:E,MATCH(B6527,SKU!C:C,0)),"")</f>
        <v/>
      </c>
      <c r="M6527" s="56"/>
      <c r="R6527" t="str">
        <f>IF(COUNTIF(ROMANEIOS!K:K,A6527)&gt;0,J6527,"")</f>
        <v/>
      </c>
    </row>
    <row r="6528" spans="1:18" ht="15.75" customHeight="1" x14ac:dyDescent="0.25">
      <c r="A6528" s="42" t="str">
        <f>IFERROR(INDEX(NFS!F:F,MATCH(B6528,NFS!E:E,0)),"")</f>
        <v/>
      </c>
      <c r="E6528" s="11" t="str">
        <f>IF(B6528="","",COUNTIF(SKU!C:C,B6528))</f>
        <v/>
      </c>
      <c r="H6528" s="64" t="str">
        <f>IF(A6528="","",IFERROR(VLOOKUP(TEXT(A6528,"0"),#REF!,7,FALSE),""))</f>
        <v/>
      </c>
      <c r="I6528" s="17" t="str">
        <f>IF(A6528="","",IFERROR(VLOOKUP(TEXT(A6528,"0"),#REF!,9,FALSE),""))</f>
        <v/>
      </c>
      <c r="J6528" s="19" t="str">
        <f>IF(A6528="","",IFERROR(VLOOKUP(TEXT(A6528,"0"),#REF!,10,FALSE),""))</f>
        <v/>
      </c>
      <c r="K6528" s="18" t="str">
        <f>IFERROR(INDEX(#REF!,MATCH(A6528,#REF!,0)),"")</f>
        <v/>
      </c>
      <c r="L6528" s="58" t="str">
        <f>IFERROR(INDEX(SKU!E:E,MATCH(B6528,SKU!C:C,0)),"")</f>
        <v/>
      </c>
      <c r="M6528" s="56"/>
      <c r="R6528" t="str">
        <f>IF(COUNTIF(ROMANEIOS!K:K,A6528)&gt;0,J6528,"")</f>
        <v/>
      </c>
    </row>
    <row r="6529" spans="1:18" ht="15.75" customHeight="1" x14ac:dyDescent="0.25">
      <c r="A6529" s="42" t="str">
        <f>IFERROR(INDEX(NFS!F:F,MATCH(B6529,NFS!E:E,0)),"")</f>
        <v/>
      </c>
      <c r="E6529" s="11" t="str">
        <f>IF(B6529="","",COUNTIF(SKU!C:C,B6529))</f>
        <v/>
      </c>
      <c r="H6529" s="64" t="str">
        <f>IF(A6529="","",IFERROR(VLOOKUP(TEXT(A6529,"0"),#REF!,7,FALSE),""))</f>
        <v/>
      </c>
      <c r="I6529" s="17" t="str">
        <f>IF(A6529="","",IFERROR(VLOOKUP(TEXT(A6529,"0"),#REF!,9,FALSE),""))</f>
        <v/>
      </c>
      <c r="J6529" s="19" t="str">
        <f>IF(A6529="","",IFERROR(VLOOKUP(TEXT(A6529,"0"),#REF!,10,FALSE),""))</f>
        <v/>
      </c>
      <c r="K6529" s="18" t="str">
        <f>IFERROR(INDEX(#REF!,MATCH(A6529,#REF!,0)),"")</f>
        <v/>
      </c>
      <c r="L6529" s="58" t="str">
        <f>IFERROR(INDEX(SKU!E:E,MATCH(B6529,SKU!C:C,0)),"")</f>
        <v/>
      </c>
      <c r="M6529" s="56"/>
      <c r="R6529" t="str">
        <f>IF(COUNTIF(ROMANEIOS!K:K,A6529)&gt;0,J6529,"")</f>
        <v/>
      </c>
    </row>
    <row r="6530" spans="1:18" ht="15.75" customHeight="1" x14ac:dyDescent="0.25">
      <c r="A6530" s="42" t="str">
        <f>IFERROR(INDEX(NFS!F:F,MATCH(B6530,NFS!E:E,0)),"")</f>
        <v/>
      </c>
      <c r="E6530" s="11" t="str">
        <f>IF(B6530="","",COUNTIF(SKU!C:C,B6530))</f>
        <v/>
      </c>
      <c r="H6530" s="64" t="str">
        <f>IF(A6530="","",IFERROR(VLOOKUP(TEXT(A6530,"0"),#REF!,7,FALSE),""))</f>
        <v/>
      </c>
      <c r="I6530" s="17" t="str">
        <f>IF(A6530="","",IFERROR(VLOOKUP(TEXT(A6530,"0"),#REF!,9,FALSE),""))</f>
        <v/>
      </c>
      <c r="J6530" s="19" t="str">
        <f>IF(A6530="","",IFERROR(VLOOKUP(TEXT(A6530,"0"),#REF!,10,FALSE),""))</f>
        <v/>
      </c>
      <c r="K6530" s="18" t="str">
        <f>IFERROR(INDEX(#REF!,MATCH(A6530,#REF!,0)),"")</f>
        <v/>
      </c>
      <c r="L6530" s="58" t="str">
        <f>IFERROR(INDEX(SKU!E:E,MATCH(B6530,SKU!C:C,0)),"")</f>
        <v/>
      </c>
      <c r="M6530" s="56"/>
      <c r="R6530" t="str">
        <f>IF(COUNTIF(ROMANEIOS!K:K,A6530)&gt;0,J6530,"")</f>
        <v/>
      </c>
    </row>
    <row r="6531" spans="1:18" ht="15.75" customHeight="1" x14ac:dyDescent="0.25">
      <c r="A6531" s="42" t="str">
        <f>IFERROR(INDEX(NFS!F:F,MATCH(B6531,NFS!E:E,0)),"")</f>
        <v/>
      </c>
      <c r="E6531" s="11" t="str">
        <f>IF(B6531="","",COUNTIF(SKU!C:C,B6531))</f>
        <v/>
      </c>
      <c r="H6531" s="64" t="str">
        <f>IF(A6531="","",IFERROR(VLOOKUP(TEXT(A6531,"0"),#REF!,7,FALSE),""))</f>
        <v/>
      </c>
      <c r="I6531" s="17" t="str">
        <f>IF(A6531="","",IFERROR(VLOOKUP(TEXT(A6531,"0"),#REF!,9,FALSE),""))</f>
        <v/>
      </c>
      <c r="J6531" s="19" t="str">
        <f>IF(A6531="","",IFERROR(VLOOKUP(TEXT(A6531,"0"),#REF!,10,FALSE),""))</f>
        <v/>
      </c>
      <c r="K6531" s="18" t="str">
        <f>IFERROR(INDEX(#REF!,MATCH(A6531,#REF!,0)),"")</f>
        <v/>
      </c>
      <c r="L6531" s="58" t="str">
        <f>IFERROR(INDEX(SKU!E:E,MATCH(B6531,SKU!C:C,0)),"")</f>
        <v/>
      </c>
      <c r="M6531" s="56"/>
      <c r="R6531" t="str">
        <f>IF(COUNTIF(ROMANEIOS!K:K,A6531)&gt;0,J6531,"")</f>
        <v/>
      </c>
    </row>
    <row r="6532" spans="1:18" ht="15.75" customHeight="1" x14ac:dyDescent="0.25">
      <c r="A6532" s="42" t="str">
        <f>IFERROR(INDEX(NFS!F:F,MATCH(B6532,NFS!E:E,0)),"")</f>
        <v/>
      </c>
      <c r="E6532" s="11" t="str">
        <f>IF(B6532="","",COUNTIF(SKU!C:C,B6532))</f>
        <v/>
      </c>
      <c r="H6532" s="64" t="str">
        <f>IF(A6532="","",IFERROR(VLOOKUP(TEXT(A6532,"0"),#REF!,7,FALSE),""))</f>
        <v/>
      </c>
      <c r="I6532" s="17" t="str">
        <f>IF(A6532="","",IFERROR(VLOOKUP(TEXT(A6532,"0"),#REF!,9,FALSE),""))</f>
        <v/>
      </c>
      <c r="J6532" s="19" t="str">
        <f>IF(A6532="","",IFERROR(VLOOKUP(TEXT(A6532,"0"),#REF!,10,FALSE),""))</f>
        <v/>
      </c>
      <c r="K6532" s="18" t="str">
        <f>IFERROR(INDEX(#REF!,MATCH(A6532,#REF!,0)),"")</f>
        <v/>
      </c>
      <c r="L6532" s="58" t="str">
        <f>IFERROR(INDEX(SKU!E:E,MATCH(B6532,SKU!C:C,0)),"")</f>
        <v/>
      </c>
      <c r="M6532" s="56"/>
      <c r="R6532" t="str">
        <f>IF(COUNTIF(ROMANEIOS!K:K,A6532)&gt;0,J6532,"")</f>
        <v/>
      </c>
    </row>
    <row r="6533" spans="1:18" ht="15.75" customHeight="1" x14ac:dyDescent="0.25">
      <c r="A6533" s="42" t="str">
        <f>IFERROR(INDEX(NFS!F:F,MATCH(B6533,NFS!E:E,0)),"")</f>
        <v/>
      </c>
      <c r="E6533" s="11" t="str">
        <f>IF(B6533="","",COUNTIF(SKU!C:C,B6533))</f>
        <v/>
      </c>
      <c r="H6533" s="64" t="str">
        <f>IF(A6533="","",IFERROR(VLOOKUP(TEXT(A6533,"0"),#REF!,7,FALSE),""))</f>
        <v/>
      </c>
      <c r="I6533" s="17" t="str">
        <f>IF(A6533="","",IFERROR(VLOOKUP(TEXT(A6533,"0"),#REF!,9,FALSE),""))</f>
        <v/>
      </c>
      <c r="J6533" s="19" t="str">
        <f>IF(A6533="","",IFERROR(VLOOKUP(TEXT(A6533,"0"),#REF!,10,FALSE),""))</f>
        <v/>
      </c>
      <c r="K6533" s="18" t="str">
        <f>IFERROR(INDEX(#REF!,MATCH(A6533,#REF!,0)),"")</f>
        <v/>
      </c>
      <c r="L6533" s="58" t="str">
        <f>IFERROR(INDEX(SKU!E:E,MATCH(B6533,SKU!C:C,0)),"")</f>
        <v/>
      </c>
      <c r="M6533" s="56"/>
      <c r="R6533" t="str">
        <f>IF(COUNTIF(ROMANEIOS!K:K,A6533)&gt;0,J6533,"")</f>
        <v/>
      </c>
    </row>
    <row r="6534" spans="1:18" ht="15.75" customHeight="1" x14ac:dyDescent="0.25">
      <c r="A6534" s="42" t="str">
        <f>IFERROR(INDEX(NFS!F:F,MATCH(B6534,NFS!E:E,0)),"")</f>
        <v/>
      </c>
      <c r="E6534" s="11" t="str">
        <f>IF(B6534="","",COUNTIF(SKU!C:C,B6534))</f>
        <v/>
      </c>
      <c r="H6534" s="64" t="str">
        <f>IF(A6534="","",IFERROR(VLOOKUP(TEXT(A6534,"0"),#REF!,7,FALSE),""))</f>
        <v/>
      </c>
      <c r="I6534" s="17" t="str">
        <f>IF(A6534="","",IFERROR(VLOOKUP(TEXT(A6534,"0"),#REF!,9,FALSE),""))</f>
        <v/>
      </c>
      <c r="J6534" s="19" t="str">
        <f>IF(A6534="","",IFERROR(VLOOKUP(TEXT(A6534,"0"),#REF!,10,FALSE),""))</f>
        <v/>
      </c>
      <c r="K6534" s="18" t="str">
        <f>IFERROR(INDEX(#REF!,MATCH(A6534,#REF!,0)),"")</f>
        <v/>
      </c>
      <c r="L6534" s="58" t="str">
        <f>IFERROR(INDEX(SKU!E:E,MATCH(B6534,SKU!C:C,0)),"")</f>
        <v/>
      </c>
      <c r="M6534" s="56"/>
      <c r="R6534" t="str">
        <f>IF(COUNTIF(ROMANEIOS!K:K,A6534)&gt;0,J6534,"")</f>
        <v/>
      </c>
    </row>
    <row r="6535" spans="1:18" ht="15.75" customHeight="1" x14ac:dyDescent="0.25">
      <c r="A6535" s="42" t="str">
        <f>IFERROR(INDEX(NFS!F:F,MATCH(B6535,NFS!E:E,0)),"")</f>
        <v/>
      </c>
      <c r="E6535" s="11" t="str">
        <f>IF(B6535="","",COUNTIF(SKU!C:C,B6535))</f>
        <v/>
      </c>
      <c r="H6535" s="64" t="str">
        <f>IF(A6535="","",IFERROR(VLOOKUP(TEXT(A6535,"0"),#REF!,7,FALSE),""))</f>
        <v/>
      </c>
      <c r="I6535" s="17" t="str">
        <f>IF(A6535="","",IFERROR(VLOOKUP(TEXT(A6535,"0"),#REF!,9,FALSE),""))</f>
        <v/>
      </c>
      <c r="J6535" s="19" t="str">
        <f>IF(A6535="","",IFERROR(VLOOKUP(TEXT(A6535,"0"),#REF!,10,FALSE),""))</f>
        <v/>
      </c>
      <c r="K6535" s="18" t="str">
        <f>IFERROR(INDEX(#REF!,MATCH(A6535,#REF!,0)),"")</f>
        <v/>
      </c>
      <c r="L6535" s="58" t="str">
        <f>IFERROR(INDEX(SKU!E:E,MATCH(B6535,SKU!C:C,0)),"")</f>
        <v/>
      </c>
      <c r="M6535" s="56"/>
      <c r="R6535" t="str">
        <f>IF(COUNTIF(ROMANEIOS!K:K,A6535)&gt;0,J6535,"")</f>
        <v/>
      </c>
    </row>
    <row r="6536" spans="1:18" ht="15.75" customHeight="1" x14ac:dyDescent="0.25">
      <c r="A6536" s="42" t="str">
        <f>IFERROR(INDEX(NFS!F:F,MATCH(B6536,NFS!E:E,0)),"")</f>
        <v/>
      </c>
      <c r="E6536" s="11" t="str">
        <f>IF(B6536="","",COUNTIF(SKU!C:C,B6536))</f>
        <v/>
      </c>
      <c r="H6536" s="64" t="str">
        <f>IF(A6536="","",IFERROR(VLOOKUP(TEXT(A6536,"0"),#REF!,7,FALSE),""))</f>
        <v/>
      </c>
      <c r="I6536" s="17" t="str">
        <f>IF(A6536="","",IFERROR(VLOOKUP(TEXT(A6536,"0"),#REF!,9,FALSE),""))</f>
        <v/>
      </c>
      <c r="J6536" s="19" t="str">
        <f>IF(A6536="","",IFERROR(VLOOKUP(TEXT(A6536,"0"),#REF!,10,FALSE),""))</f>
        <v/>
      </c>
      <c r="K6536" s="18" t="str">
        <f>IFERROR(INDEX(#REF!,MATCH(A6536,#REF!,0)),"")</f>
        <v/>
      </c>
      <c r="L6536" s="58" t="str">
        <f>IFERROR(INDEX(SKU!E:E,MATCH(B6536,SKU!C:C,0)),"")</f>
        <v/>
      </c>
      <c r="M6536" s="56"/>
      <c r="R6536" t="str">
        <f>IF(COUNTIF(ROMANEIOS!K:K,A6536)&gt;0,J6536,"")</f>
        <v/>
      </c>
    </row>
    <row r="6537" spans="1:18" ht="15.75" customHeight="1" x14ac:dyDescent="0.25">
      <c r="A6537" s="42" t="str">
        <f>IFERROR(INDEX(NFS!F:F,MATCH(B6537,NFS!E:E,0)),"")</f>
        <v/>
      </c>
      <c r="E6537" s="11" t="str">
        <f>IF(B6537="","",COUNTIF(SKU!C:C,B6537))</f>
        <v/>
      </c>
      <c r="H6537" s="64" t="str">
        <f>IF(A6537="","",IFERROR(VLOOKUP(TEXT(A6537,"0"),#REF!,7,FALSE),""))</f>
        <v/>
      </c>
      <c r="I6537" s="17" t="str">
        <f>IF(A6537="","",IFERROR(VLOOKUP(TEXT(A6537,"0"),#REF!,9,FALSE),""))</f>
        <v/>
      </c>
      <c r="J6537" s="19" t="str">
        <f>IF(A6537="","",IFERROR(VLOOKUP(TEXT(A6537,"0"),#REF!,10,FALSE),""))</f>
        <v/>
      </c>
      <c r="K6537" s="18" t="str">
        <f>IFERROR(INDEX(#REF!,MATCH(A6537,#REF!,0)),"")</f>
        <v/>
      </c>
      <c r="L6537" s="58" t="str">
        <f>IFERROR(INDEX(SKU!E:E,MATCH(B6537,SKU!C:C,0)),"")</f>
        <v/>
      </c>
      <c r="M6537" s="56"/>
      <c r="R6537" t="str">
        <f>IF(COUNTIF(ROMANEIOS!K:K,A6537)&gt;0,J6537,"")</f>
        <v/>
      </c>
    </row>
    <row r="6538" spans="1:18" ht="15.75" customHeight="1" x14ac:dyDescent="0.25">
      <c r="A6538" s="42" t="str">
        <f>IFERROR(INDEX(NFS!F:F,MATCH(B6538,NFS!E:E,0)),"")</f>
        <v/>
      </c>
      <c r="E6538" s="11" t="str">
        <f>IF(B6538="","",COUNTIF(SKU!C:C,B6538))</f>
        <v/>
      </c>
      <c r="H6538" s="64" t="str">
        <f>IF(A6538="","",IFERROR(VLOOKUP(TEXT(A6538,"0"),#REF!,7,FALSE),""))</f>
        <v/>
      </c>
      <c r="I6538" s="17" t="str">
        <f>IF(A6538="","",IFERROR(VLOOKUP(TEXT(A6538,"0"),#REF!,9,FALSE),""))</f>
        <v/>
      </c>
      <c r="J6538" s="19" t="str">
        <f>IF(A6538="","",IFERROR(VLOOKUP(TEXT(A6538,"0"),#REF!,10,FALSE),""))</f>
        <v/>
      </c>
      <c r="K6538" s="18" t="str">
        <f>IFERROR(INDEX(#REF!,MATCH(A6538,#REF!,0)),"")</f>
        <v/>
      </c>
      <c r="L6538" s="58" t="str">
        <f>IFERROR(INDEX(SKU!E:E,MATCH(B6538,SKU!C:C,0)),"")</f>
        <v/>
      </c>
      <c r="M6538" s="56"/>
      <c r="R6538" t="str">
        <f>IF(COUNTIF(ROMANEIOS!K:K,A6538)&gt;0,J6538,"")</f>
        <v/>
      </c>
    </row>
    <row r="6539" spans="1:18" ht="15.75" customHeight="1" x14ac:dyDescent="0.25">
      <c r="A6539" s="42" t="str">
        <f>IFERROR(INDEX(NFS!F:F,MATCH(B6539,NFS!E:E,0)),"")</f>
        <v/>
      </c>
      <c r="E6539" s="11" t="str">
        <f>IF(B6539="","",COUNTIF(SKU!C:C,B6539))</f>
        <v/>
      </c>
      <c r="H6539" s="64" t="str">
        <f>IF(A6539="","",IFERROR(VLOOKUP(TEXT(A6539,"0"),#REF!,7,FALSE),""))</f>
        <v/>
      </c>
      <c r="I6539" s="17" t="str">
        <f>IF(A6539="","",IFERROR(VLOOKUP(TEXT(A6539,"0"),#REF!,9,FALSE),""))</f>
        <v/>
      </c>
      <c r="J6539" s="19" t="str">
        <f>IF(A6539="","",IFERROR(VLOOKUP(TEXT(A6539,"0"),#REF!,10,FALSE),""))</f>
        <v/>
      </c>
      <c r="K6539" s="18" t="str">
        <f>IFERROR(INDEX(#REF!,MATCH(A6539,#REF!,0)),"")</f>
        <v/>
      </c>
      <c r="L6539" s="58" t="str">
        <f>IFERROR(INDEX(SKU!E:E,MATCH(B6539,SKU!C:C,0)),"")</f>
        <v/>
      </c>
      <c r="M6539" s="56"/>
      <c r="R6539" t="str">
        <f>IF(COUNTIF(ROMANEIOS!K:K,A6539)&gt;0,J6539,"")</f>
        <v/>
      </c>
    </row>
    <row r="6540" spans="1:18" ht="15.75" customHeight="1" x14ac:dyDescent="0.25">
      <c r="A6540" s="42" t="str">
        <f>IFERROR(INDEX(NFS!F:F,MATCH(B6540,NFS!E:E,0)),"")</f>
        <v/>
      </c>
      <c r="E6540" s="11" t="str">
        <f>IF(B6540="","",COUNTIF(SKU!C:C,B6540))</f>
        <v/>
      </c>
      <c r="H6540" s="64" t="str">
        <f>IF(A6540="","",IFERROR(VLOOKUP(TEXT(A6540,"0"),#REF!,7,FALSE),""))</f>
        <v/>
      </c>
      <c r="I6540" s="17" t="str">
        <f>IF(A6540="","",IFERROR(VLOOKUP(TEXT(A6540,"0"),#REF!,9,FALSE),""))</f>
        <v/>
      </c>
      <c r="J6540" s="19" t="str">
        <f>IF(A6540="","",IFERROR(VLOOKUP(TEXT(A6540,"0"),#REF!,10,FALSE),""))</f>
        <v/>
      </c>
      <c r="K6540" s="18" t="str">
        <f>IFERROR(INDEX(#REF!,MATCH(A6540,#REF!,0)),"")</f>
        <v/>
      </c>
      <c r="L6540" s="58" t="str">
        <f>IFERROR(INDEX(SKU!E:E,MATCH(B6540,SKU!C:C,0)),"")</f>
        <v/>
      </c>
      <c r="M6540" s="56"/>
      <c r="R6540" t="str">
        <f>IF(COUNTIF(ROMANEIOS!K:K,A6540)&gt;0,J6540,"")</f>
        <v/>
      </c>
    </row>
    <row r="6541" spans="1:18" ht="15.75" customHeight="1" x14ac:dyDescent="0.25">
      <c r="A6541" s="42" t="str">
        <f>IFERROR(INDEX(NFS!F:F,MATCH(B6541,NFS!E:E,0)),"")</f>
        <v/>
      </c>
      <c r="E6541" s="11" t="str">
        <f>IF(B6541="","",COUNTIF(SKU!C:C,B6541))</f>
        <v/>
      </c>
      <c r="H6541" s="64" t="str">
        <f>IF(A6541="","",IFERROR(VLOOKUP(TEXT(A6541,"0"),#REF!,7,FALSE),""))</f>
        <v/>
      </c>
      <c r="I6541" s="17" t="str">
        <f>IF(A6541="","",IFERROR(VLOOKUP(TEXT(A6541,"0"),#REF!,9,FALSE),""))</f>
        <v/>
      </c>
      <c r="J6541" s="19" t="str">
        <f>IF(A6541="","",IFERROR(VLOOKUP(TEXT(A6541,"0"),#REF!,10,FALSE),""))</f>
        <v/>
      </c>
      <c r="K6541" s="18" t="str">
        <f>IFERROR(INDEX(#REF!,MATCH(A6541,#REF!,0)),"")</f>
        <v/>
      </c>
      <c r="L6541" s="58" t="str">
        <f>IFERROR(INDEX(SKU!E:E,MATCH(B6541,SKU!C:C,0)),"")</f>
        <v/>
      </c>
      <c r="M6541" s="56"/>
      <c r="R6541" t="str">
        <f>IF(COUNTIF(ROMANEIOS!K:K,A6541)&gt;0,J6541,"")</f>
        <v/>
      </c>
    </row>
    <row r="6542" spans="1:18" ht="15.75" customHeight="1" x14ac:dyDescent="0.25">
      <c r="A6542" s="42" t="str">
        <f>IFERROR(INDEX(NFS!F:F,MATCH(B6542,NFS!E:E,0)),"")</f>
        <v/>
      </c>
      <c r="E6542" s="11" t="str">
        <f>IF(B6542="","",COUNTIF(SKU!C:C,B6542))</f>
        <v/>
      </c>
      <c r="H6542" s="64" t="str">
        <f>IF(A6542="","",IFERROR(VLOOKUP(TEXT(A6542,"0"),#REF!,7,FALSE),""))</f>
        <v/>
      </c>
      <c r="I6542" s="17" t="str">
        <f>IF(A6542="","",IFERROR(VLOOKUP(TEXT(A6542,"0"),#REF!,9,FALSE),""))</f>
        <v/>
      </c>
      <c r="J6542" s="19" t="str">
        <f>IF(A6542="","",IFERROR(VLOOKUP(TEXT(A6542,"0"),#REF!,10,FALSE),""))</f>
        <v/>
      </c>
      <c r="K6542" s="18" t="str">
        <f>IFERROR(INDEX(#REF!,MATCH(A6542,#REF!,0)),"")</f>
        <v/>
      </c>
      <c r="L6542" s="58" t="str">
        <f>IFERROR(INDEX(SKU!E:E,MATCH(B6542,SKU!C:C,0)),"")</f>
        <v/>
      </c>
      <c r="M6542" s="56"/>
      <c r="R6542" t="str">
        <f>IF(COUNTIF(ROMANEIOS!K:K,A6542)&gt;0,J6542,"")</f>
        <v/>
      </c>
    </row>
    <row r="6543" spans="1:18" ht="15.75" customHeight="1" x14ac:dyDescent="0.25">
      <c r="A6543" s="42" t="str">
        <f>IFERROR(INDEX(NFS!F:F,MATCH(B6543,NFS!E:E,0)),"")</f>
        <v/>
      </c>
      <c r="E6543" s="11" t="str">
        <f>IF(B6543="","",COUNTIF(SKU!C:C,B6543))</f>
        <v/>
      </c>
      <c r="H6543" s="64" t="str">
        <f>IF(A6543="","",IFERROR(VLOOKUP(TEXT(A6543,"0"),#REF!,7,FALSE),""))</f>
        <v/>
      </c>
      <c r="I6543" s="17" t="str">
        <f>IF(A6543="","",IFERROR(VLOOKUP(TEXT(A6543,"0"),#REF!,9,FALSE),""))</f>
        <v/>
      </c>
      <c r="J6543" s="19" t="str">
        <f>IF(A6543="","",IFERROR(VLOOKUP(TEXT(A6543,"0"),#REF!,10,FALSE),""))</f>
        <v/>
      </c>
      <c r="K6543" s="18" t="str">
        <f>IFERROR(INDEX(#REF!,MATCH(A6543,#REF!,0)),"")</f>
        <v/>
      </c>
      <c r="L6543" s="58" t="str">
        <f>IFERROR(INDEX(SKU!E:E,MATCH(B6543,SKU!C:C,0)),"")</f>
        <v/>
      </c>
      <c r="M6543" s="56"/>
      <c r="R6543" t="str">
        <f>IF(COUNTIF(ROMANEIOS!K:K,A6543)&gt;0,J6543,"")</f>
        <v/>
      </c>
    </row>
    <row r="6544" spans="1:18" ht="15.75" customHeight="1" x14ac:dyDescent="0.25">
      <c r="A6544" s="42" t="str">
        <f>IFERROR(INDEX(NFS!F:F,MATCH(B6544,NFS!E:E,0)),"")</f>
        <v/>
      </c>
      <c r="E6544" s="11" t="str">
        <f>IF(B6544="","",COUNTIF(SKU!C:C,B6544))</f>
        <v/>
      </c>
      <c r="H6544" s="64" t="str">
        <f>IF(A6544="","",IFERROR(VLOOKUP(TEXT(A6544,"0"),#REF!,7,FALSE),""))</f>
        <v/>
      </c>
      <c r="I6544" s="17" t="str">
        <f>IF(A6544="","",IFERROR(VLOOKUP(TEXT(A6544,"0"),#REF!,9,FALSE),""))</f>
        <v/>
      </c>
      <c r="J6544" s="19" t="str">
        <f>IF(A6544="","",IFERROR(VLOOKUP(TEXT(A6544,"0"),#REF!,10,FALSE),""))</f>
        <v/>
      </c>
      <c r="K6544" s="18" t="str">
        <f>IFERROR(INDEX(#REF!,MATCH(A6544,#REF!,0)),"")</f>
        <v/>
      </c>
      <c r="L6544" s="58" t="str">
        <f>IFERROR(INDEX(SKU!E:E,MATCH(B6544,SKU!C:C,0)),"")</f>
        <v/>
      </c>
      <c r="M6544" s="56"/>
      <c r="R6544" t="str">
        <f>IF(COUNTIF(ROMANEIOS!K:K,A6544)&gt;0,J6544,"")</f>
        <v/>
      </c>
    </row>
    <row r="6545" spans="1:18" ht="15.75" customHeight="1" x14ac:dyDescent="0.25">
      <c r="A6545" s="42" t="str">
        <f>IFERROR(INDEX(NFS!F:F,MATCH(B6545,NFS!E:E,0)),"")</f>
        <v/>
      </c>
      <c r="E6545" s="11" t="str">
        <f>IF(B6545="","",COUNTIF(SKU!C:C,B6545))</f>
        <v/>
      </c>
      <c r="H6545" s="64" t="str">
        <f>IF(A6545="","",IFERROR(VLOOKUP(TEXT(A6545,"0"),#REF!,7,FALSE),""))</f>
        <v/>
      </c>
      <c r="I6545" s="17" t="str">
        <f>IF(A6545="","",IFERROR(VLOOKUP(TEXT(A6545,"0"),#REF!,9,FALSE),""))</f>
        <v/>
      </c>
      <c r="J6545" s="19" t="str">
        <f>IF(A6545="","",IFERROR(VLOOKUP(TEXT(A6545,"0"),#REF!,10,FALSE),""))</f>
        <v/>
      </c>
      <c r="K6545" s="18" t="str">
        <f>IFERROR(INDEX(#REF!,MATCH(A6545,#REF!,0)),"")</f>
        <v/>
      </c>
      <c r="L6545" s="58" t="str">
        <f>IFERROR(INDEX(SKU!E:E,MATCH(B6545,SKU!C:C,0)),"")</f>
        <v/>
      </c>
      <c r="M6545" s="56"/>
      <c r="R6545" t="str">
        <f>IF(COUNTIF(ROMANEIOS!K:K,A6545)&gt;0,J6545,"")</f>
        <v/>
      </c>
    </row>
    <row r="6546" spans="1:18" ht="15.75" customHeight="1" x14ac:dyDescent="0.25">
      <c r="A6546" s="42" t="str">
        <f>IFERROR(INDEX(NFS!F:F,MATCH(B6546,NFS!E:E,0)),"")</f>
        <v/>
      </c>
      <c r="E6546" s="11" t="str">
        <f>IF(B6546="","",COUNTIF(SKU!C:C,B6546))</f>
        <v/>
      </c>
      <c r="H6546" s="64" t="str">
        <f>IF(A6546="","",IFERROR(VLOOKUP(TEXT(A6546,"0"),#REF!,7,FALSE),""))</f>
        <v/>
      </c>
      <c r="I6546" s="17" t="str">
        <f>IF(A6546="","",IFERROR(VLOOKUP(TEXT(A6546,"0"),#REF!,9,FALSE),""))</f>
        <v/>
      </c>
      <c r="J6546" s="19" t="str">
        <f>IF(A6546="","",IFERROR(VLOOKUP(TEXT(A6546,"0"),#REF!,10,FALSE),""))</f>
        <v/>
      </c>
      <c r="K6546" s="18" t="str">
        <f>IFERROR(INDEX(#REF!,MATCH(A6546,#REF!,0)),"")</f>
        <v/>
      </c>
      <c r="L6546" s="58" t="str">
        <f>IFERROR(INDEX(SKU!E:E,MATCH(B6546,SKU!C:C,0)),"")</f>
        <v/>
      </c>
      <c r="M6546" s="56"/>
      <c r="R6546" t="str">
        <f>IF(COUNTIF(ROMANEIOS!K:K,A6546)&gt;0,J6546,"")</f>
        <v/>
      </c>
    </row>
    <row r="6547" spans="1:18" ht="15.75" customHeight="1" x14ac:dyDescent="0.25">
      <c r="A6547" s="42" t="str">
        <f>IFERROR(INDEX(NFS!F:F,MATCH(B6547,NFS!E:E,0)),"")</f>
        <v/>
      </c>
      <c r="E6547" s="11" t="str">
        <f>IF(B6547="","",COUNTIF(SKU!C:C,B6547))</f>
        <v/>
      </c>
      <c r="H6547" s="64" t="str">
        <f>IF(A6547="","",IFERROR(VLOOKUP(TEXT(A6547,"0"),#REF!,7,FALSE),""))</f>
        <v/>
      </c>
      <c r="I6547" s="17" t="str">
        <f>IF(A6547="","",IFERROR(VLOOKUP(TEXT(A6547,"0"),#REF!,9,FALSE),""))</f>
        <v/>
      </c>
      <c r="J6547" s="19" t="str">
        <f>IF(A6547="","",IFERROR(VLOOKUP(TEXT(A6547,"0"),#REF!,10,FALSE),""))</f>
        <v/>
      </c>
      <c r="K6547" s="18" t="str">
        <f>IFERROR(INDEX(#REF!,MATCH(A6547,#REF!,0)),"")</f>
        <v/>
      </c>
      <c r="L6547" s="58" t="str">
        <f>IFERROR(INDEX(SKU!E:E,MATCH(B6547,SKU!C:C,0)),"")</f>
        <v/>
      </c>
      <c r="M6547" s="56"/>
      <c r="R6547" t="str">
        <f>IF(COUNTIF(ROMANEIOS!K:K,A6547)&gt;0,J6547,"")</f>
        <v/>
      </c>
    </row>
    <row r="6548" spans="1:18" ht="15.75" customHeight="1" x14ac:dyDescent="0.25">
      <c r="A6548" s="42" t="str">
        <f>IFERROR(INDEX(NFS!F:F,MATCH(B6548,NFS!E:E,0)),"")</f>
        <v/>
      </c>
      <c r="E6548" s="11" t="str">
        <f>IF(B6548="","",COUNTIF(SKU!C:C,B6548))</f>
        <v/>
      </c>
      <c r="H6548" s="64" t="str">
        <f>IF(A6548="","",IFERROR(VLOOKUP(TEXT(A6548,"0"),#REF!,7,FALSE),""))</f>
        <v/>
      </c>
      <c r="I6548" s="17" t="str">
        <f>IF(A6548="","",IFERROR(VLOOKUP(TEXT(A6548,"0"),#REF!,9,FALSE),""))</f>
        <v/>
      </c>
      <c r="J6548" s="19" t="str">
        <f>IF(A6548="","",IFERROR(VLOOKUP(TEXT(A6548,"0"),#REF!,10,FALSE),""))</f>
        <v/>
      </c>
      <c r="K6548" s="18" t="str">
        <f>IFERROR(INDEX(#REF!,MATCH(A6548,#REF!,0)),"")</f>
        <v/>
      </c>
      <c r="L6548" s="58" t="str">
        <f>IFERROR(INDEX(SKU!E:E,MATCH(B6548,SKU!C:C,0)),"")</f>
        <v/>
      </c>
      <c r="M6548" s="56"/>
      <c r="R6548" t="str">
        <f>IF(COUNTIF(ROMANEIOS!K:K,A6548)&gt;0,J6548,"")</f>
        <v/>
      </c>
    </row>
    <row r="6549" spans="1:18" ht="15.75" customHeight="1" x14ac:dyDescent="0.25">
      <c r="A6549" s="42" t="str">
        <f>IFERROR(INDEX(NFS!F:F,MATCH(B6549,NFS!E:E,0)),"")</f>
        <v/>
      </c>
      <c r="E6549" s="11" t="str">
        <f>IF(B6549="","",COUNTIF(SKU!C:C,B6549))</f>
        <v/>
      </c>
      <c r="H6549" s="64" t="str">
        <f>IF(A6549="","",IFERROR(VLOOKUP(TEXT(A6549,"0"),#REF!,7,FALSE),""))</f>
        <v/>
      </c>
      <c r="I6549" s="17" t="str">
        <f>IF(A6549="","",IFERROR(VLOOKUP(TEXT(A6549,"0"),#REF!,9,FALSE),""))</f>
        <v/>
      </c>
      <c r="J6549" s="19" t="str">
        <f>IF(A6549="","",IFERROR(VLOOKUP(TEXT(A6549,"0"),#REF!,10,FALSE),""))</f>
        <v/>
      </c>
      <c r="K6549" s="18" t="str">
        <f>IFERROR(INDEX(#REF!,MATCH(A6549,#REF!,0)),"")</f>
        <v/>
      </c>
      <c r="L6549" s="58" t="str">
        <f>IFERROR(INDEX(SKU!E:E,MATCH(B6549,SKU!C:C,0)),"")</f>
        <v/>
      </c>
      <c r="M6549" s="56"/>
      <c r="R6549" t="str">
        <f>IF(COUNTIF(ROMANEIOS!K:K,A6549)&gt;0,J6549,"")</f>
        <v/>
      </c>
    </row>
    <row r="6550" spans="1:18" ht="15.75" customHeight="1" x14ac:dyDescent="0.25">
      <c r="A6550" s="42" t="str">
        <f>IFERROR(INDEX(NFS!F:F,MATCH(B6550,NFS!E:E,0)),"")</f>
        <v/>
      </c>
      <c r="E6550" s="11" t="str">
        <f>IF(B6550="","",COUNTIF(SKU!C:C,B6550))</f>
        <v/>
      </c>
      <c r="H6550" s="64" t="str">
        <f>IF(A6550="","",IFERROR(VLOOKUP(TEXT(A6550,"0"),#REF!,7,FALSE),""))</f>
        <v/>
      </c>
      <c r="I6550" s="17" t="str">
        <f>IF(A6550="","",IFERROR(VLOOKUP(TEXT(A6550,"0"),#REF!,9,FALSE),""))</f>
        <v/>
      </c>
      <c r="J6550" s="19" t="str">
        <f>IF(A6550="","",IFERROR(VLOOKUP(TEXT(A6550,"0"),#REF!,10,FALSE),""))</f>
        <v/>
      </c>
      <c r="K6550" s="18" t="str">
        <f>IFERROR(INDEX(#REF!,MATCH(A6550,#REF!,0)),"")</f>
        <v/>
      </c>
      <c r="L6550" s="58" t="str">
        <f>IFERROR(INDEX(SKU!E:E,MATCH(B6550,SKU!C:C,0)),"")</f>
        <v/>
      </c>
      <c r="M6550" s="56"/>
      <c r="R6550" t="str">
        <f>IF(COUNTIF(ROMANEIOS!K:K,A6550)&gt;0,J6550,"")</f>
        <v/>
      </c>
    </row>
    <row r="6551" spans="1:18" ht="15.75" customHeight="1" x14ac:dyDescent="0.25">
      <c r="A6551" s="42" t="str">
        <f>IFERROR(INDEX(NFS!F:F,MATCH(B6551,NFS!E:E,0)),"")</f>
        <v/>
      </c>
      <c r="E6551" s="11" t="str">
        <f>IF(B6551="","",COUNTIF(SKU!C:C,B6551))</f>
        <v/>
      </c>
      <c r="H6551" s="64" t="str">
        <f>IF(A6551="","",IFERROR(VLOOKUP(TEXT(A6551,"0"),#REF!,7,FALSE),""))</f>
        <v/>
      </c>
      <c r="I6551" s="17" t="str">
        <f>IF(A6551="","",IFERROR(VLOOKUP(TEXT(A6551,"0"),#REF!,9,FALSE),""))</f>
        <v/>
      </c>
      <c r="J6551" s="19" t="str">
        <f>IF(A6551="","",IFERROR(VLOOKUP(TEXT(A6551,"0"),#REF!,10,FALSE),""))</f>
        <v/>
      </c>
      <c r="K6551" s="18" t="str">
        <f>IFERROR(INDEX(#REF!,MATCH(A6551,#REF!,0)),"")</f>
        <v/>
      </c>
      <c r="L6551" s="58" t="str">
        <f>IFERROR(INDEX(SKU!E:E,MATCH(B6551,SKU!C:C,0)),"")</f>
        <v/>
      </c>
      <c r="M6551" s="56"/>
      <c r="R6551" t="str">
        <f>IF(COUNTIF(ROMANEIOS!K:K,A6551)&gt;0,J6551,"")</f>
        <v/>
      </c>
    </row>
    <row r="6552" spans="1:18" ht="15.75" customHeight="1" x14ac:dyDescent="0.25">
      <c r="A6552" s="42" t="str">
        <f>IFERROR(INDEX(NFS!F:F,MATCH(B6552,NFS!E:E,0)),"")</f>
        <v/>
      </c>
      <c r="E6552" s="11" t="str">
        <f>IF(B6552="","",COUNTIF(SKU!C:C,B6552))</f>
        <v/>
      </c>
      <c r="H6552" s="64" t="str">
        <f>IF(A6552="","",IFERROR(VLOOKUP(TEXT(A6552,"0"),#REF!,7,FALSE),""))</f>
        <v/>
      </c>
      <c r="I6552" s="17" t="str">
        <f>IF(A6552="","",IFERROR(VLOOKUP(TEXT(A6552,"0"),#REF!,9,FALSE),""))</f>
        <v/>
      </c>
      <c r="J6552" s="19" t="str">
        <f>IF(A6552="","",IFERROR(VLOOKUP(TEXT(A6552,"0"),#REF!,10,FALSE),""))</f>
        <v/>
      </c>
      <c r="K6552" s="18" t="str">
        <f>IFERROR(INDEX(#REF!,MATCH(A6552,#REF!,0)),"")</f>
        <v/>
      </c>
      <c r="L6552" s="58" t="str">
        <f>IFERROR(INDEX(SKU!E:E,MATCH(B6552,SKU!C:C,0)),"")</f>
        <v/>
      </c>
      <c r="M6552" s="56"/>
      <c r="R6552" t="str">
        <f>IF(COUNTIF(ROMANEIOS!K:K,A6552)&gt;0,J6552,"")</f>
        <v/>
      </c>
    </row>
    <row r="6553" spans="1:18" ht="15.75" customHeight="1" x14ac:dyDescent="0.25">
      <c r="A6553" s="42" t="str">
        <f>IFERROR(INDEX(NFS!F:F,MATCH(B6553,NFS!E:E,0)),"")</f>
        <v/>
      </c>
      <c r="E6553" s="11" t="str">
        <f>IF(B6553="","",COUNTIF(SKU!C:C,B6553))</f>
        <v/>
      </c>
      <c r="H6553" s="64" t="str">
        <f>IF(A6553="","",IFERROR(VLOOKUP(TEXT(A6553,"0"),#REF!,7,FALSE),""))</f>
        <v/>
      </c>
      <c r="I6553" s="17" t="str">
        <f>IF(A6553="","",IFERROR(VLOOKUP(TEXT(A6553,"0"),#REF!,9,FALSE),""))</f>
        <v/>
      </c>
      <c r="J6553" s="19" t="str">
        <f>IF(A6553="","",IFERROR(VLOOKUP(TEXT(A6553,"0"),#REF!,10,FALSE),""))</f>
        <v/>
      </c>
      <c r="K6553" s="18" t="str">
        <f>IFERROR(INDEX(#REF!,MATCH(A6553,#REF!,0)),"")</f>
        <v/>
      </c>
      <c r="L6553" s="58" t="str">
        <f>IFERROR(INDEX(SKU!E:E,MATCH(B6553,SKU!C:C,0)),"")</f>
        <v/>
      </c>
      <c r="M6553" s="56"/>
      <c r="R6553" t="str">
        <f>IF(COUNTIF(ROMANEIOS!K:K,A6553)&gt;0,J6553,"")</f>
        <v/>
      </c>
    </row>
    <row r="6554" spans="1:18" ht="15.75" customHeight="1" x14ac:dyDescent="0.25">
      <c r="A6554" s="42" t="str">
        <f>IFERROR(INDEX(NFS!F:F,MATCH(B6554,NFS!E:E,0)),"")</f>
        <v/>
      </c>
      <c r="E6554" s="11" t="str">
        <f>IF(B6554="","",COUNTIF(SKU!C:C,B6554))</f>
        <v/>
      </c>
      <c r="H6554" s="64" t="str">
        <f>IF(A6554="","",IFERROR(VLOOKUP(TEXT(A6554,"0"),#REF!,7,FALSE),""))</f>
        <v/>
      </c>
      <c r="I6554" s="17" t="str">
        <f>IF(A6554="","",IFERROR(VLOOKUP(TEXT(A6554,"0"),#REF!,9,FALSE),""))</f>
        <v/>
      </c>
      <c r="J6554" s="19" t="str">
        <f>IF(A6554="","",IFERROR(VLOOKUP(TEXT(A6554,"0"),#REF!,10,FALSE),""))</f>
        <v/>
      </c>
      <c r="K6554" s="18" t="str">
        <f>IFERROR(INDEX(#REF!,MATCH(A6554,#REF!,0)),"")</f>
        <v/>
      </c>
      <c r="L6554" s="58" t="str">
        <f>IFERROR(INDEX(SKU!E:E,MATCH(B6554,SKU!C:C,0)),"")</f>
        <v/>
      </c>
      <c r="M6554" s="56"/>
      <c r="R6554" t="str">
        <f>IF(COUNTIF(ROMANEIOS!K:K,A6554)&gt;0,J6554,"")</f>
        <v/>
      </c>
    </row>
    <row r="6555" spans="1:18" ht="15.75" customHeight="1" x14ac:dyDescent="0.25">
      <c r="A6555" s="42" t="str">
        <f>IFERROR(INDEX(NFS!F:F,MATCH(B6555,NFS!E:E,0)),"")</f>
        <v/>
      </c>
      <c r="E6555" s="11" t="str">
        <f>IF(B6555="","",COUNTIF(SKU!C:C,B6555))</f>
        <v/>
      </c>
      <c r="H6555" s="64" t="str">
        <f>IF(A6555="","",IFERROR(VLOOKUP(TEXT(A6555,"0"),#REF!,7,FALSE),""))</f>
        <v/>
      </c>
      <c r="I6555" s="17" t="str">
        <f>IF(A6555="","",IFERROR(VLOOKUP(TEXT(A6555,"0"),#REF!,9,FALSE),""))</f>
        <v/>
      </c>
      <c r="J6555" s="19" t="str">
        <f>IF(A6555="","",IFERROR(VLOOKUP(TEXT(A6555,"0"),#REF!,10,FALSE),""))</f>
        <v/>
      </c>
      <c r="K6555" s="18" t="str">
        <f>IFERROR(INDEX(#REF!,MATCH(A6555,#REF!,0)),"")</f>
        <v/>
      </c>
      <c r="L6555" s="58" t="str">
        <f>IFERROR(INDEX(SKU!E:E,MATCH(B6555,SKU!C:C,0)),"")</f>
        <v/>
      </c>
      <c r="M6555" s="56"/>
      <c r="R6555" t="str">
        <f>IF(COUNTIF(ROMANEIOS!K:K,A6555)&gt;0,J6555,"")</f>
        <v/>
      </c>
    </row>
    <row r="6556" spans="1:18" ht="15.75" customHeight="1" x14ac:dyDescent="0.25">
      <c r="A6556" s="42" t="str">
        <f>IFERROR(INDEX(NFS!F:F,MATCH(B6556,NFS!E:E,0)),"")</f>
        <v/>
      </c>
      <c r="E6556" s="11" t="str">
        <f>IF(B6556="","",COUNTIF(SKU!C:C,B6556))</f>
        <v/>
      </c>
      <c r="H6556" s="64" t="str">
        <f>IF(A6556="","",IFERROR(VLOOKUP(TEXT(A6556,"0"),#REF!,7,FALSE),""))</f>
        <v/>
      </c>
      <c r="I6556" s="17" t="str">
        <f>IF(A6556="","",IFERROR(VLOOKUP(TEXT(A6556,"0"),#REF!,9,FALSE),""))</f>
        <v/>
      </c>
      <c r="J6556" s="19" t="str">
        <f>IF(A6556="","",IFERROR(VLOOKUP(TEXT(A6556,"0"),#REF!,10,FALSE),""))</f>
        <v/>
      </c>
      <c r="K6556" s="18" t="str">
        <f>IFERROR(INDEX(#REF!,MATCH(A6556,#REF!,0)),"")</f>
        <v/>
      </c>
      <c r="L6556" s="58" t="str">
        <f>IFERROR(INDEX(SKU!E:E,MATCH(B6556,SKU!C:C,0)),"")</f>
        <v/>
      </c>
      <c r="M6556" s="56"/>
      <c r="R6556" t="str">
        <f>IF(COUNTIF(ROMANEIOS!K:K,A6556)&gt;0,J6556,"")</f>
        <v/>
      </c>
    </row>
    <row r="6557" spans="1:18" ht="15.75" customHeight="1" x14ac:dyDescent="0.25">
      <c r="A6557" s="42" t="str">
        <f>IFERROR(INDEX(NFS!F:F,MATCH(B6557,NFS!E:E,0)),"")</f>
        <v/>
      </c>
      <c r="E6557" s="11" t="str">
        <f>IF(B6557="","",COUNTIF(SKU!C:C,B6557))</f>
        <v/>
      </c>
      <c r="H6557" s="64" t="str">
        <f>IF(A6557="","",IFERROR(VLOOKUP(TEXT(A6557,"0"),#REF!,7,FALSE),""))</f>
        <v/>
      </c>
      <c r="I6557" s="17" t="str">
        <f>IF(A6557="","",IFERROR(VLOOKUP(TEXT(A6557,"0"),#REF!,9,FALSE),""))</f>
        <v/>
      </c>
      <c r="J6557" s="19" t="str">
        <f>IF(A6557="","",IFERROR(VLOOKUP(TEXT(A6557,"0"),#REF!,10,FALSE),""))</f>
        <v/>
      </c>
      <c r="K6557" s="18" t="str">
        <f>IFERROR(INDEX(#REF!,MATCH(A6557,#REF!,0)),"")</f>
        <v/>
      </c>
      <c r="L6557" s="58" t="str">
        <f>IFERROR(INDEX(SKU!E:E,MATCH(B6557,SKU!C:C,0)),"")</f>
        <v/>
      </c>
      <c r="M6557" s="56"/>
      <c r="R6557" t="str">
        <f>IF(COUNTIF(ROMANEIOS!K:K,A6557)&gt;0,J6557,"")</f>
        <v/>
      </c>
    </row>
    <row r="6558" spans="1:18" ht="15.75" customHeight="1" x14ac:dyDescent="0.25">
      <c r="A6558" s="42" t="str">
        <f>IFERROR(INDEX(NFS!F:F,MATCH(B6558,NFS!E:E,0)),"")</f>
        <v/>
      </c>
      <c r="E6558" s="11" t="str">
        <f>IF(B6558="","",COUNTIF(SKU!C:C,B6558))</f>
        <v/>
      </c>
      <c r="H6558" s="64" t="str">
        <f>IF(A6558="","",IFERROR(VLOOKUP(TEXT(A6558,"0"),#REF!,7,FALSE),""))</f>
        <v/>
      </c>
      <c r="I6558" s="17" t="str">
        <f>IF(A6558="","",IFERROR(VLOOKUP(TEXT(A6558,"0"),#REF!,9,FALSE),""))</f>
        <v/>
      </c>
      <c r="J6558" s="19" t="str">
        <f>IF(A6558="","",IFERROR(VLOOKUP(TEXT(A6558,"0"),#REF!,10,FALSE),""))</f>
        <v/>
      </c>
      <c r="K6558" s="18" t="str">
        <f>IFERROR(INDEX(#REF!,MATCH(A6558,#REF!,0)),"")</f>
        <v/>
      </c>
      <c r="L6558" s="58" t="str">
        <f>IFERROR(INDEX(SKU!E:E,MATCH(B6558,SKU!C:C,0)),"")</f>
        <v/>
      </c>
      <c r="M6558" s="56"/>
      <c r="R6558" t="str">
        <f>IF(COUNTIF(ROMANEIOS!K:K,A6558)&gt;0,J6558,"")</f>
        <v/>
      </c>
    </row>
    <row r="6559" spans="1:18" ht="15.75" customHeight="1" x14ac:dyDescent="0.25">
      <c r="A6559" s="42" t="str">
        <f>IFERROR(INDEX(NFS!F:F,MATCH(B6559,NFS!E:E,0)),"")</f>
        <v/>
      </c>
      <c r="E6559" s="11" t="str">
        <f>IF(B6559="","",COUNTIF(SKU!C:C,B6559))</f>
        <v/>
      </c>
      <c r="H6559" s="64" t="str">
        <f>IF(A6559="","",IFERROR(VLOOKUP(TEXT(A6559,"0"),#REF!,7,FALSE),""))</f>
        <v/>
      </c>
      <c r="I6559" s="17" t="str">
        <f>IF(A6559="","",IFERROR(VLOOKUP(TEXT(A6559,"0"),#REF!,9,FALSE),""))</f>
        <v/>
      </c>
      <c r="J6559" s="19" t="str">
        <f>IF(A6559="","",IFERROR(VLOOKUP(TEXT(A6559,"0"),#REF!,10,FALSE),""))</f>
        <v/>
      </c>
      <c r="K6559" s="18" t="str">
        <f>IFERROR(INDEX(#REF!,MATCH(A6559,#REF!,0)),"")</f>
        <v/>
      </c>
      <c r="L6559" s="58" t="str">
        <f>IFERROR(INDEX(SKU!E:E,MATCH(B6559,SKU!C:C,0)),"")</f>
        <v/>
      </c>
      <c r="M6559" s="56"/>
      <c r="R6559" t="str">
        <f>IF(COUNTIF(ROMANEIOS!K:K,A6559)&gt;0,J6559,"")</f>
        <v/>
      </c>
    </row>
    <row r="6560" spans="1:18" ht="15.75" customHeight="1" x14ac:dyDescent="0.25">
      <c r="A6560" s="42" t="str">
        <f>IFERROR(INDEX(NFS!F:F,MATCH(B6560,NFS!E:E,0)),"")</f>
        <v/>
      </c>
      <c r="E6560" s="11" t="str">
        <f>IF(B6560="","",COUNTIF(SKU!C:C,B6560))</f>
        <v/>
      </c>
      <c r="H6560" s="64" t="str">
        <f>IF(A6560="","",IFERROR(VLOOKUP(TEXT(A6560,"0"),#REF!,7,FALSE),""))</f>
        <v/>
      </c>
      <c r="I6560" s="17" t="str">
        <f>IF(A6560="","",IFERROR(VLOOKUP(TEXT(A6560,"0"),#REF!,9,FALSE),""))</f>
        <v/>
      </c>
      <c r="J6560" s="19" t="str">
        <f>IF(A6560="","",IFERROR(VLOOKUP(TEXT(A6560,"0"),#REF!,10,FALSE),""))</f>
        <v/>
      </c>
      <c r="K6560" s="18" t="str">
        <f>IFERROR(INDEX(#REF!,MATCH(A6560,#REF!,0)),"")</f>
        <v/>
      </c>
      <c r="L6560" s="58" t="str">
        <f>IFERROR(INDEX(SKU!E:E,MATCH(B6560,SKU!C:C,0)),"")</f>
        <v/>
      </c>
      <c r="M6560" s="56"/>
      <c r="R6560" t="str">
        <f>IF(COUNTIF(ROMANEIOS!K:K,A6560)&gt;0,J6560,"")</f>
        <v/>
      </c>
    </row>
    <row r="6561" spans="1:18" ht="15.75" customHeight="1" x14ac:dyDescent="0.25">
      <c r="A6561" s="42" t="str">
        <f>IFERROR(INDEX(NFS!F:F,MATCH(B6561,NFS!E:E,0)),"")</f>
        <v/>
      </c>
      <c r="E6561" s="11" t="str">
        <f>IF(B6561="","",COUNTIF(SKU!C:C,B6561))</f>
        <v/>
      </c>
      <c r="H6561" s="64" t="str">
        <f>IF(A6561="","",IFERROR(VLOOKUP(TEXT(A6561,"0"),#REF!,7,FALSE),""))</f>
        <v/>
      </c>
      <c r="I6561" s="17" t="str">
        <f>IF(A6561="","",IFERROR(VLOOKUP(TEXT(A6561,"0"),#REF!,9,FALSE),""))</f>
        <v/>
      </c>
      <c r="J6561" s="19" t="str">
        <f>IF(A6561="","",IFERROR(VLOOKUP(TEXT(A6561,"0"),#REF!,10,FALSE),""))</f>
        <v/>
      </c>
      <c r="K6561" s="18" t="str">
        <f>IFERROR(INDEX(#REF!,MATCH(A6561,#REF!,0)),"")</f>
        <v/>
      </c>
      <c r="L6561" s="58" t="str">
        <f>IFERROR(INDEX(SKU!E:E,MATCH(B6561,SKU!C:C,0)),"")</f>
        <v/>
      </c>
      <c r="M6561" s="56"/>
      <c r="R6561" t="str">
        <f>IF(COUNTIF(ROMANEIOS!K:K,A6561)&gt;0,J6561,"")</f>
        <v/>
      </c>
    </row>
    <row r="6562" spans="1:18" ht="15.75" customHeight="1" x14ac:dyDescent="0.25">
      <c r="A6562" s="42" t="str">
        <f>IFERROR(INDEX(NFS!F:F,MATCH(B6562,NFS!E:E,0)),"")</f>
        <v/>
      </c>
      <c r="E6562" s="11" t="str">
        <f>IF(B6562="","",COUNTIF(SKU!C:C,B6562))</f>
        <v/>
      </c>
      <c r="H6562" s="64" t="str">
        <f>IF(A6562="","",IFERROR(VLOOKUP(TEXT(A6562,"0"),#REF!,7,FALSE),""))</f>
        <v/>
      </c>
      <c r="I6562" s="17" t="str">
        <f>IF(A6562="","",IFERROR(VLOOKUP(TEXT(A6562,"0"),#REF!,9,FALSE),""))</f>
        <v/>
      </c>
      <c r="J6562" s="19" t="str">
        <f>IF(A6562="","",IFERROR(VLOOKUP(TEXT(A6562,"0"),#REF!,10,FALSE),""))</f>
        <v/>
      </c>
      <c r="K6562" s="18" t="str">
        <f>IFERROR(INDEX(#REF!,MATCH(A6562,#REF!,0)),"")</f>
        <v/>
      </c>
      <c r="L6562" s="58" t="str">
        <f>IFERROR(INDEX(SKU!E:E,MATCH(B6562,SKU!C:C,0)),"")</f>
        <v/>
      </c>
      <c r="M6562" s="56"/>
      <c r="R6562" t="str">
        <f>IF(COUNTIF(ROMANEIOS!K:K,A6562)&gt;0,J6562,"")</f>
        <v/>
      </c>
    </row>
    <row r="6563" spans="1:18" ht="15.75" customHeight="1" x14ac:dyDescent="0.25">
      <c r="A6563" s="42" t="str">
        <f>IFERROR(INDEX(NFS!F:F,MATCH(B6563,NFS!E:E,0)),"")</f>
        <v/>
      </c>
      <c r="E6563" s="11" t="str">
        <f>IF(B6563="","",COUNTIF(SKU!C:C,B6563))</f>
        <v/>
      </c>
      <c r="H6563" s="64" t="str">
        <f>IF(A6563="","",IFERROR(VLOOKUP(TEXT(A6563,"0"),#REF!,7,FALSE),""))</f>
        <v/>
      </c>
      <c r="I6563" s="17" t="str">
        <f>IF(A6563="","",IFERROR(VLOOKUP(TEXT(A6563,"0"),#REF!,9,FALSE),""))</f>
        <v/>
      </c>
      <c r="J6563" s="19" t="str">
        <f>IF(A6563="","",IFERROR(VLOOKUP(TEXT(A6563,"0"),#REF!,10,FALSE),""))</f>
        <v/>
      </c>
      <c r="K6563" s="18" t="str">
        <f>IFERROR(INDEX(#REF!,MATCH(A6563,#REF!,0)),"")</f>
        <v/>
      </c>
      <c r="L6563" s="58" t="str">
        <f>IFERROR(INDEX(SKU!E:E,MATCH(B6563,SKU!C:C,0)),"")</f>
        <v/>
      </c>
      <c r="M6563" s="56"/>
      <c r="R6563" t="str">
        <f>IF(COUNTIF(ROMANEIOS!K:K,A6563)&gt;0,J6563,"")</f>
        <v/>
      </c>
    </row>
    <row r="6564" spans="1:18" ht="15.75" customHeight="1" x14ac:dyDescent="0.25">
      <c r="A6564" s="42" t="str">
        <f>IFERROR(INDEX(NFS!F:F,MATCH(B6564,NFS!E:E,0)),"")</f>
        <v/>
      </c>
      <c r="E6564" s="11" t="str">
        <f>IF(B6564="","",COUNTIF(SKU!C:C,B6564))</f>
        <v/>
      </c>
      <c r="H6564" s="64" t="str">
        <f>IF(A6564="","",IFERROR(VLOOKUP(TEXT(A6564,"0"),#REF!,7,FALSE),""))</f>
        <v/>
      </c>
      <c r="I6564" s="17" t="str">
        <f>IF(A6564="","",IFERROR(VLOOKUP(TEXT(A6564,"0"),#REF!,9,FALSE),""))</f>
        <v/>
      </c>
      <c r="J6564" s="19" t="str">
        <f>IF(A6564="","",IFERROR(VLOOKUP(TEXT(A6564,"0"),#REF!,10,FALSE),""))</f>
        <v/>
      </c>
      <c r="K6564" s="18" t="str">
        <f>IFERROR(INDEX(#REF!,MATCH(A6564,#REF!,0)),"")</f>
        <v/>
      </c>
      <c r="L6564" s="58" t="str">
        <f>IFERROR(INDEX(SKU!E:E,MATCH(B6564,SKU!C:C,0)),"")</f>
        <v/>
      </c>
      <c r="M6564" s="56"/>
      <c r="R6564" t="str">
        <f>IF(COUNTIF(ROMANEIOS!K:K,A6564)&gt;0,J6564,"")</f>
        <v/>
      </c>
    </row>
    <row r="6565" spans="1:18" ht="15.75" customHeight="1" x14ac:dyDescent="0.25">
      <c r="A6565" s="42" t="str">
        <f>IFERROR(INDEX(NFS!F:F,MATCH(B6565,NFS!E:E,0)),"")</f>
        <v/>
      </c>
      <c r="E6565" s="11" t="str">
        <f>IF(B6565="","",COUNTIF(SKU!C:C,B6565))</f>
        <v/>
      </c>
      <c r="H6565" s="64" t="str">
        <f>IF(A6565="","",IFERROR(VLOOKUP(TEXT(A6565,"0"),#REF!,7,FALSE),""))</f>
        <v/>
      </c>
      <c r="I6565" s="17" t="str">
        <f>IF(A6565="","",IFERROR(VLOOKUP(TEXT(A6565,"0"),#REF!,9,FALSE),""))</f>
        <v/>
      </c>
      <c r="J6565" s="19" t="str">
        <f>IF(A6565="","",IFERROR(VLOOKUP(TEXT(A6565,"0"),#REF!,10,FALSE),""))</f>
        <v/>
      </c>
      <c r="K6565" s="18" t="str">
        <f>IFERROR(INDEX(#REF!,MATCH(A6565,#REF!,0)),"")</f>
        <v/>
      </c>
      <c r="L6565" s="58" t="str">
        <f>IFERROR(INDEX(SKU!E:E,MATCH(B6565,SKU!C:C,0)),"")</f>
        <v/>
      </c>
      <c r="M6565" s="56"/>
      <c r="R6565" t="str">
        <f>IF(COUNTIF(ROMANEIOS!K:K,A6565)&gt;0,J6565,"")</f>
        <v/>
      </c>
    </row>
    <row r="6566" spans="1:18" ht="15.75" customHeight="1" x14ac:dyDescent="0.25">
      <c r="A6566" s="42" t="str">
        <f>IFERROR(INDEX(NFS!F:F,MATCH(B6566,NFS!E:E,0)),"")</f>
        <v/>
      </c>
      <c r="E6566" s="11" t="str">
        <f>IF(B6566="","",COUNTIF(SKU!C:C,B6566))</f>
        <v/>
      </c>
      <c r="H6566" s="64" t="str">
        <f>IF(A6566="","",IFERROR(VLOOKUP(TEXT(A6566,"0"),#REF!,7,FALSE),""))</f>
        <v/>
      </c>
      <c r="I6566" s="17" t="str">
        <f>IF(A6566="","",IFERROR(VLOOKUP(TEXT(A6566,"0"),#REF!,9,FALSE),""))</f>
        <v/>
      </c>
      <c r="J6566" s="19" t="str">
        <f>IF(A6566="","",IFERROR(VLOOKUP(TEXT(A6566,"0"),#REF!,10,FALSE),""))</f>
        <v/>
      </c>
      <c r="K6566" s="18" t="str">
        <f>IFERROR(INDEX(#REF!,MATCH(A6566,#REF!,0)),"")</f>
        <v/>
      </c>
      <c r="L6566" s="58" t="str">
        <f>IFERROR(INDEX(SKU!E:E,MATCH(B6566,SKU!C:C,0)),"")</f>
        <v/>
      </c>
      <c r="M6566" s="56"/>
      <c r="R6566" t="str">
        <f>IF(COUNTIF(ROMANEIOS!K:K,A6566)&gt;0,J6566,"")</f>
        <v/>
      </c>
    </row>
    <row r="6567" spans="1:18" ht="15.75" customHeight="1" x14ac:dyDescent="0.25">
      <c r="A6567" s="42" t="str">
        <f>IFERROR(INDEX(NFS!F:F,MATCH(B6567,NFS!E:E,0)),"")</f>
        <v/>
      </c>
      <c r="E6567" s="11" t="str">
        <f>IF(B6567="","",COUNTIF(SKU!C:C,B6567))</f>
        <v/>
      </c>
      <c r="H6567" s="64" t="str">
        <f>IF(A6567="","",IFERROR(VLOOKUP(TEXT(A6567,"0"),#REF!,7,FALSE),""))</f>
        <v/>
      </c>
      <c r="I6567" s="17" t="str">
        <f>IF(A6567="","",IFERROR(VLOOKUP(TEXT(A6567,"0"),#REF!,9,FALSE),""))</f>
        <v/>
      </c>
      <c r="J6567" s="19" t="str">
        <f>IF(A6567="","",IFERROR(VLOOKUP(TEXT(A6567,"0"),#REF!,10,FALSE),""))</f>
        <v/>
      </c>
      <c r="K6567" s="18" t="str">
        <f>IFERROR(INDEX(#REF!,MATCH(A6567,#REF!,0)),"")</f>
        <v/>
      </c>
      <c r="L6567" s="58" t="str">
        <f>IFERROR(INDEX(SKU!E:E,MATCH(B6567,SKU!C:C,0)),"")</f>
        <v/>
      </c>
      <c r="M6567" s="56"/>
      <c r="R6567" t="str">
        <f>IF(COUNTIF(ROMANEIOS!K:K,A6567)&gt;0,J6567,"")</f>
        <v/>
      </c>
    </row>
    <row r="6568" spans="1:18" ht="15.75" customHeight="1" x14ac:dyDescent="0.25">
      <c r="A6568" s="42" t="str">
        <f>IFERROR(INDEX(NFS!F:F,MATCH(B6568,NFS!E:E,0)),"")</f>
        <v/>
      </c>
      <c r="E6568" s="11" t="str">
        <f>IF(B6568="","",COUNTIF(SKU!C:C,B6568))</f>
        <v/>
      </c>
      <c r="H6568" s="64" t="str">
        <f>IF(A6568="","",IFERROR(VLOOKUP(TEXT(A6568,"0"),#REF!,7,FALSE),""))</f>
        <v/>
      </c>
      <c r="I6568" s="17" t="str">
        <f>IF(A6568="","",IFERROR(VLOOKUP(TEXT(A6568,"0"),#REF!,9,FALSE),""))</f>
        <v/>
      </c>
      <c r="J6568" s="19" t="str">
        <f>IF(A6568="","",IFERROR(VLOOKUP(TEXT(A6568,"0"),#REF!,10,FALSE),""))</f>
        <v/>
      </c>
      <c r="K6568" s="18" t="str">
        <f>IFERROR(INDEX(#REF!,MATCH(A6568,#REF!,0)),"")</f>
        <v/>
      </c>
      <c r="L6568" s="58" t="str">
        <f>IFERROR(INDEX(SKU!E:E,MATCH(B6568,SKU!C:C,0)),"")</f>
        <v/>
      </c>
      <c r="M6568" s="56"/>
      <c r="R6568" t="str">
        <f>IF(COUNTIF(ROMANEIOS!K:K,A6568)&gt;0,J6568,"")</f>
        <v/>
      </c>
    </row>
    <row r="6569" spans="1:18" ht="15.75" customHeight="1" x14ac:dyDescent="0.25">
      <c r="A6569" s="42" t="str">
        <f>IFERROR(INDEX(NFS!F:F,MATCH(B6569,NFS!E:E,0)),"")</f>
        <v/>
      </c>
      <c r="E6569" s="11" t="str">
        <f>IF(B6569="","",COUNTIF(SKU!C:C,B6569))</f>
        <v/>
      </c>
      <c r="H6569" s="64" t="str">
        <f>IF(A6569="","",IFERROR(VLOOKUP(TEXT(A6569,"0"),#REF!,7,FALSE),""))</f>
        <v/>
      </c>
      <c r="I6569" s="17" t="str">
        <f>IF(A6569="","",IFERROR(VLOOKUP(TEXT(A6569,"0"),#REF!,9,FALSE),""))</f>
        <v/>
      </c>
      <c r="J6569" s="19" t="str">
        <f>IF(A6569="","",IFERROR(VLOOKUP(TEXT(A6569,"0"),#REF!,10,FALSE),""))</f>
        <v/>
      </c>
      <c r="K6569" s="18" t="str">
        <f>IFERROR(INDEX(#REF!,MATCH(A6569,#REF!,0)),"")</f>
        <v/>
      </c>
      <c r="L6569" s="58" t="str">
        <f>IFERROR(INDEX(SKU!E:E,MATCH(B6569,SKU!C:C,0)),"")</f>
        <v/>
      </c>
      <c r="M6569" s="56"/>
      <c r="R6569" t="str">
        <f>IF(COUNTIF(ROMANEIOS!K:K,A6569)&gt;0,J6569,"")</f>
        <v/>
      </c>
    </row>
    <row r="6570" spans="1:18" ht="15.75" customHeight="1" x14ac:dyDescent="0.25">
      <c r="A6570" s="42" t="str">
        <f>IFERROR(INDEX(NFS!F:F,MATCH(B6570,NFS!E:E,0)),"")</f>
        <v/>
      </c>
      <c r="E6570" s="11" t="str">
        <f>IF(B6570="","",COUNTIF(SKU!C:C,B6570))</f>
        <v/>
      </c>
      <c r="H6570" s="64" t="str">
        <f>IF(A6570="","",IFERROR(VLOOKUP(TEXT(A6570,"0"),#REF!,7,FALSE),""))</f>
        <v/>
      </c>
      <c r="I6570" s="17" t="str">
        <f>IF(A6570="","",IFERROR(VLOOKUP(TEXT(A6570,"0"),#REF!,9,FALSE),""))</f>
        <v/>
      </c>
      <c r="J6570" s="19" t="str">
        <f>IF(A6570="","",IFERROR(VLOOKUP(TEXT(A6570,"0"),#REF!,10,FALSE),""))</f>
        <v/>
      </c>
      <c r="K6570" s="18" t="str">
        <f>IFERROR(INDEX(#REF!,MATCH(A6570,#REF!,0)),"")</f>
        <v/>
      </c>
      <c r="L6570" s="58" t="str">
        <f>IFERROR(INDEX(SKU!E:E,MATCH(B6570,SKU!C:C,0)),"")</f>
        <v/>
      </c>
      <c r="M6570" s="56"/>
      <c r="R6570" t="str">
        <f>IF(COUNTIF(ROMANEIOS!K:K,A6570)&gt;0,J6570,"")</f>
        <v/>
      </c>
    </row>
    <row r="6571" spans="1:18" ht="15.75" customHeight="1" x14ac:dyDescent="0.25">
      <c r="A6571" s="42" t="str">
        <f>IFERROR(INDEX(NFS!F:F,MATCH(B6571,NFS!E:E,0)),"")</f>
        <v/>
      </c>
      <c r="E6571" s="11" t="str">
        <f>IF(B6571="","",COUNTIF(SKU!C:C,B6571))</f>
        <v/>
      </c>
      <c r="H6571" s="64" t="str">
        <f>IF(A6571="","",IFERROR(VLOOKUP(TEXT(A6571,"0"),#REF!,7,FALSE),""))</f>
        <v/>
      </c>
      <c r="I6571" s="17" t="str">
        <f>IF(A6571="","",IFERROR(VLOOKUP(TEXT(A6571,"0"),#REF!,9,FALSE),""))</f>
        <v/>
      </c>
      <c r="J6571" s="19" t="str">
        <f>IF(A6571="","",IFERROR(VLOOKUP(TEXT(A6571,"0"),#REF!,10,FALSE),""))</f>
        <v/>
      </c>
      <c r="K6571" s="18" t="str">
        <f>IFERROR(INDEX(#REF!,MATCH(A6571,#REF!,0)),"")</f>
        <v/>
      </c>
      <c r="L6571" s="58" t="str">
        <f>IFERROR(INDEX(SKU!E:E,MATCH(B6571,SKU!C:C,0)),"")</f>
        <v/>
      </c>
      <c r="M6571" s="56"/>
      <c r="R6571" t="str">
        <f>IF(COUNTIF(ROMANEIOS!K:K,A6571)&gt;0,J6571,"")</f>
        <v/>
      </c>
    </row>
    <row r="6572" spans="1:18" ht="15.75" customHeight="1" x14ac:dyDescent="0.25">
      <c r="A6572" s="42" t="str">
        <f>IFERROR(INDEX(NFS!F:F,MATCH(B6572,NFS!E:E,0)),"")</f>
        <v/>
      </c>
      <c r="E6572" s="11" t="str">
        <f>IF(B6572="","",COUNTIF(SKU!C:C,B6572))</f>
        <v/>
      </c>
      <c r="H6572" s="64" t="str">
        <f>IF(A6572="","",IFERROR(VLOOKUP(TEXT(A6572,"0"),#REF!,7,FALSE),""))</f>
        <v/>
      </c>
      <c r="I6572" s="17" t="str">
        <f>IF(A6572="","",IFERROR(VLOOKUP(TEXT(A6572,"0"),#REF!,9,FALSE),""))</f>
        <v/>
      </c>
      <c r="J6572" s="19" t="str">
        <f>IF(A6572="","",IFERROR(VLOOKUP(TEXT(A6572,"0"),#REF!,10,FALSE),""))</f>
        <v/>
      </c>
      <c r="K6572" s="18" t="str">
        <f>IFERROR(INDEX(#REF!,MATCH(A6572,#REF!,0)),"")</f>
        <v/>
      </c>
      <c r="L6572" s="58" t="str">
        <f>IFERROR(INDEX(SKU!E:E,MATCH(B6572,SKU!C:C,0)),"")</f>
        <v/>
      </c>
      <c r="M6572" s="56"/>
      <c r="R6572" t="str">
        <f>IF(COUNTIF(ROMANEIOS!K:K,A6572)&gt;0,J6572,"")</f>
        <v/>
      </c>
    </row>
    <row r="6573" spans="1:18" ht="15.75" customHeight="1" x14ac:dyDescent="0.25">
      <c r="A6573" s="42" t="str">
        <f>IFERROR(INDEX(NFS!F:F,MATCH(B6573,NFS!E:E,0)),"")</f>
        <v/>
      </c>
      <c r="E6573" s="11" t="str">
        <f>IF(B6573="","",COUNTIF(SKU!C:C,B6573))</f>
        <v/>
      </c>
      <c r="H6573" s="64" t="str">
        <f>IF(A6573="","",IFERROR(VLOOKUP(TEXT(A6573,"0"),#REF!,7,FALSE),""))</f>
        <v/>
      </c>
      <c r="I6573" s="17" t="str">
        <f>IF(A6573="","",IFERROR(VLOOKUP(TEXT(A6573,"0"),#REF!,9,FALSE),""))</f>
        <v/>
      </c>
      <c r="J6573" s="19" t="str">
        <f>IF(A6573="","",IFERROR(VLOOKUP(TEXT(A6573,"0"),#REF!,10,FALSE),""))</f>
        <v/>
      </c>
      <c r="K6573" s="18" t="str">
        <f>IFERROR(INDEX(#REF!,MATCH(A6573,#REF!,0)),"")</f>
        <v/>
      </c>
      <c r="L6573" s="58" t="str">
        <f>IFERROR(INDEX(SKU!E:E,MATCH(B6573,SKU!C:C,0)),"")</f>
        <v/>
      </c>
      <c r="M6573" s="56"/>
      <c r="R6573" t="str">
        <f>IF(COUNTIF(ROMANEIOS!K:K,A6573)&gt;0,J6573,"")</f>
        <v/>
      </c>
    </row>
    <row r="6574" spans="1:18" ht="15.75" customHeight="1" x14ac:dyDescent="0.25">
      <c r="A6574" s="42" t="str">
        <f>IFERROR(INDEX(NFS!F:F,MATCH(B6574,NFS!E:E,0)),"")</f>
        <v/>
      </c>
      <c r="E6574" s="11" t="str">
        <f>IF(B6574="","",COUNTIF(SKU!C:C,B6574))</f>
        <v/>
      </c>
      <c r="H6574" s="64" t="str">
        <f>IF(A6574="","",IFERROR(VLOOKUP(TEXT(A6574,"0"),#REF!,7,FALSE),""))</f>
        <v/>
      </c>
      <c r="I6574" s="17" t="str">
        <f>IF(A6574="","",IFERROR(VLOOKUP(TEXT(A6574,"0"),#REF!,9,FALSE),""))</f>
        <v/>
      </c>
      <c r="J6574" s="19" t="str">
        <f>IF(A6574="","",IFERROR(VLOOKUP(TEXT(A6574,"0"),#REF!,10,FALSE),""))</f>
        <v/>
      </c>
      <c r="K6574" s="18" t="str">
        <f>IFERROR(INDEX(#REF!,MATCH(A6574,#REF!,0)),"")</f>
        <v/>
      </c>
      <c r="L6574" s="58" t="str">
        <f>IFERROR(INDEX(SKU!E:E,MATCH(B6574,SKU!C:C,0)),"")</f>
        <v/>
      </c>
      <c r="M6574" s="56"/>
      <c r="R6574" t="str">
        <f>IF(COUNTIF(ROMANEIOS!K:K,A6574)&gt;0,J6574,"")</f>
        <v/>
      </c>
    </row>
    <row r="6575" spans="1:18" ht="15.75" customHeight="1" x14ac:dyDescent="0.25">
      <c r="A6575" s="42" t="str">
        <f>IFERROR(INDEX(NFS!F:F,MATCH(B6575,NFS!E:E,0)),"")</f>
        <v/>
      </c>
      <c r="E6575" s="11" t="str">
        <f>IF(B6575="","",COUNTIF(SKU!C:C,B6575))</f>
        <v/>
      </c>
      <c r="H6575" s="64" t="str">
        <f>IF(A6575="","",IFERROR(VLOOKUP(TEXT(A6575,"0"),#REF!,7,FALSE),""))</f>
        <v/>
      </c>
      <c r="I6575" s="17" t="str">
        <f>IF(A6575="","",IFERROR(VLOOKUP(TEXT(A6575,"0"),#REF!,9,FALSE),""))</f>
        <v/>
      </c>
      <c r="J6575" s="19" t="str">
        <f>IF(A6575="","",IFERROR(VLOOKUP(TEXT(A6575,"0"),#REF!,10,FALSE),""))</f>
        <v/>
      </c>
      <c r="K6575" s="18" t="str">
        <f>IFERROR(INDEX(#REF!,MATCH(A6575,#REF!,0)),"")</f>
        <v/>
      </c>
      <c r="L6575" s="58" t="str">
        <f>IFERROR(INDEX(SKU!E:E,MATCH(B6575,SKU!C:C,0)),"")</f>
        <v/>
      </c>
      <c r="M6575" s="56"/>
      <c r="R6575" t="str">
        <f>IF(COUNTIF(ROMANEIOS!K:K,A6575)&gt;0,J6575,"")</f>
        <v/>
      </c>
    </row>
    <row r="6576" spans="1:18" ht="15.75" customHeight="1" x14ac:dyDescent="0.25">
      <c r="A6576" s="42" t="str">
        <f>IFERROR(INDEX(NFS!F:F,MATCH(B6576,NFS!E:E,0)),"")</f>
        <v/>
      </c>
      <c r="E6576" s="11" t="str">
        <f>IF(B6576="","",COUNTIF(SKU!C:C,B6576))</f>
        <v/>
      </c>
      <c r="H6576" s="64" t="str">
        <f>IF(A6576="","",IFERROR(VLOOKUP(TEXT(A6576,"0"),#REF!,7,FALSE),""))</f>
        <v/>
      </c>
      <c r="I6576" s="17" t="str">
        <f>IF(A6576="","",IFERROR(VLOOKUP(TEXT(A6576,"0"),#REF!,9,FALSE),""))</f>
        <v/>
      </c>
      <c r="J6576" s="19" t="str">
        <f>IF(A6576="","",IFERROR(VLOOKUP(TEXT(A6576,"0"),#REF!,10,FALSE),""))</f>
        <v/>
      </c>
      <c r="K6576" s="18" t="str">
        <f>IFERROR(INDEX(#REF!,MATCH(A6576,#REF!,0)),"")</f>
        <v/>
      </c>
      <c r="L6576" s="58" t="str">
        <f>IFERROR(INDEX(SKU!E:E,MATCH(B6576,SKU!C:C,0)),"")</f>
        <v/>
      </c>
      <c r="M6576" s="56"/>
      <c r="R6576" t="str">
        <f>IF(COUNTIF(ROMANEIOS!K:K,A6576)&gt;0,J6576,"")</f>
        <v/>
      </c>
    </row>
    <row r="6577" spans="1:18" ht="15.75" customHeight="1" x14ac:dyDescent="0.25">
      <c r="A6577" s="42" t="str">
        <f>IFERROR(INDEX(NFS!F:F,MATCH(B6577,NFS!E:E,0)),"")</f>
        <v/>
      </c>
      <c r="E6577" s="11" t="str">
        <f>IF(B6577="","",COUNTIF(SKU!C:C,B6577))</f>
        <v/>
      </c>
      <c r="H6577" s="64" t="str">
        <f>IF(A6577="","",IFERROR(VLOOKUP(TEXT(A6577,"0"),#REF!,7,FALSE),""))</f>
        <v/>
      </c>
      <c r="I6577" s="17" t="str">
        <f>IF(A6577="","",IFERROR(VLOOKUP(TEXT(A6577,"0"),#REF!,9,FALSE),""))</f>
        <v/>
      </c>
      <c r="J6577" s="19" t="str">
        <f>IF(A6577="","",IFERROR(VLOOKUP(TEXT(A6577,"0"),#REF!,10,FALSE),""))</f>
        <v/>
      </c>
      <c r="K6577" s="18" t="str">
        <f>IFERROR(INDEX(#REF!,MATCH(A6577,#REF!,0)),"")</f>
        <v/>
      </c>
      <c r="L6577" s="58" t="str">
        <f>IFERROR(INDEX(SKU!E:E,MATCH(B6577,SKU!C:C,0)),"")</f>
        <v/>
      </c>
      <c r="M6577" s="56"/>
      <c r="R6577" t="str">
        <f>IF(COUNTIF(ROMANEIOS!K:K,A6577)&gt;0,J6577,"")</f>
        <v/>
      </c>
    </row>
    <row r="6578" spans="1:18" ht="15.75" customHeight="1" x14ac:dyDescent="0.25">
      <c r="A6578" s="42" t="str">
        <f>IFERROR(INDEX(NFS!F:F,MATCH(B6578,NFS!E:E,0)),"")</f>
        <v/>
      </c>
      <c r="E6578" s="11" t="str">
        <f>IF(B6578="","",COUNTIF(SKU!C:C,B6578))</f>
        <v/>
      </c>
      <c r="H6578" s="64" t="str">
        <f>IF(A6578="","",IFERROR(VLOOKUP(TEXT(A6578,"0"),#REF!,7,FALSE),""))</f>
        <v/>
      </c>
      <c r="I6578" s="17" t="str">
        <f>IF(A6578="","",IFERROR(VLOOKUP(TEXT(A6578,"0"),#REF!,9,FALSE),""))</f>
        <v/>
      </c>
      <c r="J6578" s="19" t="str">
        <f>IF(A6578="","",IFERROR(VLOOKUP(TEXT(A6578,"0"),#REF!,10,FALSE),""))</f>
        <v/>
      </c>
      <c r="K6578" s="18" t="str">
        <f>IFERROR(INDEX(#REF!,MATCH(A6578,#REF!,0)),"")</f>
        <v/>
      </c>
      <c r="L6578" s="58" t="str">
        <f>IFERROR(INDEX(SKU!E:E,MATCH(B6578,SKU!C:C,0)),"")</f>
        <v/>
      </c>
      <c r="M6578" s="56"/>
      <c r="R6578" t="str">
        <f>IF(COUNTIF(ROMANEIOS!K:K,A6578)&gt;0,J6578,"")</f>
        <v/>
      </c>
    </row>
    <row r="6579" spans="1:18" ht="15.75" customHeight="1" x14ac:dyDescent="0.25">
      <c r="A6579" s="42" t="str">
        <f>IFERROR(INDEX(NFS!F:F,MATCH(B6579,NFS!E:E,0)),"")</f>
        <v/>
      </c>
      <c r="E6579" s="11" t="str">
        <f>IF(B6579="","",COUNTIF(SKU!C:C,B6579))</f>
        <v/>
      </c>
      <c r="H6579" s="64" t="str">
        <f>IF(A6579="","",IFERROR(VLOOKUP(TEXT(A6579,"0"),#REF!,7,FALSE),""))</f>
        <v/>
      </c>
      <c r="I6579" s="17" t="str">
        <f>IF(A6579="","",IFERROR(VLOOKUP(TEXT(A6579,"0"),#REF!,9,FALSE),""))</f>
        <v/>
      </c>
      <c r="J6579" s="19" t="str">
        <f>IF(A6579="","",IFERROR(VLOOKUP(TEXT(A6579,"0"),#REF!,10,FALSE),""))</f>
        <v/>
      </c>
      <c r="K6579" s="18" t="str">
        <f>IFERROR(INDEX(#REF!,MATCH(A6579,#REF!,0)),"")</f>
        <v/>
      </c>
      <c r="L6579" s="58" t="str">
        <f>IFERROR(INDEX(SKU!E:E,MATCH(B6579,SKU!C:C,0)),"")</f>
        <v/>
      </c>
      <c r="M6579" s="56"/>
      <c r="R6579" t="str">
        <f>IF(COUNTIF(ROMANEIOS!K:K,A6579)&gt;0,J6579,"")</f>
        <v/>
      </c>
    </row>
    <row r="6580" spans="1:18" ht="15.75" customHeight="1" x14ac:dyDescent="0.25">
      <c r="A6580" s="42" t="str">
        <f>IFERROR(INDEX(NFS!F:F,MATCH(B6580,NFS!E:E,0)),"")</f>
        <v/>
      </c>
      <c r="E6580" s="11" t="str">
        <f>IF(B6580="","",COUNTIF(SKU!C:C,B6580))</f>
        <v/>
      </c>
      <c r="H6580" s="64" t="str">
        <f>IF(A6580="","",IFERROR(VLOOKUP(TEXT(A6580,"0"),#REF!,7,FALSE),""))</f>
        <v/>
      </c>
      <c r="I6580" s="17" t="str">
        <f>IF(A6580="","",IFERROR(VLOOKUP(TEXT(A6580,"0"),#REF!,9,FALSE),""))</f>
        <v/>
      </c>
      <c r="J6580" s="19" t="str">
        <f>IF(A6580="","",IFERROR(VLOOKUP(TEXT(A6580,"0"),#REF!,10,FALSE),""))</f>
        <v/>
      </c>
      <c r="K6580" s="18" t="str">
        <f>IFERROR(INDEX(#REF!,MATCH(A6580,#REF!,0)),"")</f>
        <v/>
      </c>
      <c r="L6580" s="58" t="str">
        <f>IFERROR(INDEX(SKU!E:E,MATCH(B6580,SKU!C:C,0)),"")</f>
        <v/>
      </c>
      <c r="M6580" s="56"/>
      <c r="R6580" t="str">
        <f>IF(COUNTIF(ROMANEIOS!K:K,A6580)&gt;0,J6580,"")</f>
        <v/>
      </c>
    </row>
    <row r="6581" spans="1:18" ht="15.75" customHeight="1" x14ac:dyDescent="0.25">
      <c r="A6581" s="42" t="str">
        <f>IFERROR(INDEX(NFS!F:F,MATCH(B6581,NFS!E:E,0)),"")</f>
        <v/>
      </c>
      <c r="E6581" s="11" t="str">
        <f>IF(B6581="","",COUNTIF(SKU!C:C,B6581))</f>
        <v/>
      </c>
      <c r="H6581" s="64" t="str">
        <f>IF(A6581="","",IFERROR(VLOOKUP(TEXT(A6581,"0"),#REF!,7,FALSE),""))</f>
        <v/>
      </c>
      <c r="I6581" s="17" t="str">
        <f>IF(A6581="","",IFERROR(VLOOKUP(TEXT(A6581,"0"),#REF!,9,FALSE),""))</f>
        <v/>
      </c>
      <c r="J6581" s="19" t="str">
        <f>IF(A6581="","",IFERROR(VLOOKUP(TEXT(A6581,"0"),#REF!,10,FALSE),""))</f>
        <v/>
      </c>
      <c r="K6581" s="18" t="str">
        <f>IFERROR(INDEX(#REF!,MATCH(A6581,#REF!,0)),"")</f>
        <v/>
      </c>
      <c r="L6581" s="58" t="str">
        <f>IFERROR(INDEX(SKU!E:E,MATCH(B6581,SKU!C:C,0)),"")</f>
        <v/>
      </c>
      <c r="M6581" s="56"/>
      <c r="R6581" t="str">
        <f>IF(COUNTIF(ROMANEIOS!K:K,A6581)&gt;0,J6581,"")</f>
        <v/>
      </c>
    </row>
    <row r="6582" spans="1:18" ht="15.75" customHeight="1" x14ac:dyDescent="0.25">
      <c r="A6582" s="42" t="str">
        <f>IFERROR(INDEX(NFS!F:F,MATCH(B6582,NFS!E:E,0)),"")</f>
        <v/>
      </c>
      <c r="E6582" s="11" t="str">
        <f>IF(B6582="","",COUNTIF(SKU!C:C,B6582))</f>
        <v/>
      </c>
      <c r="H6582" s="64" t="str">
        <f>IF(A6582="","",IFERROR(VLOOKUP(TEXT(A6582,"0"),#REF!,7,FALSE),""))</f>
        <v/>
      </c>
      <c r="I6582" s="17" t="str">
        <f>IF(A6582="","",IFERROR(VLOOKUP(TEXT(A6582,"0"),#REF!,9,FALSE),""))</f>
        <v/>
      </c>
      <c r="J6582" s="19" t="str">
        <f>IF(A6582="","",IFERROR(VLOOKUP(TEXT(A6582,"0"),#REF!,10,FALSE),""))</f>
        <v/>
      </c>
      <c r="K6582" s="18" t="str">
        <f>IFERROR(INDEX(#REF!,MATCH(A6582,#REF!,0)),"")</f>
        <v/>
      </c>
      <c r="L6582" s="58" t="str">
        <f>IFERROR(INDEX(SKU!E:E,MATCH(B6582,SKU!C:C,0)),"")</f>
        <v/>
      </c>
      <c r="M6582" s="56"/>
      <c r="R6582" t="str">
        <f>IF(COUNTIF(ROMANEIOS!K:K,A6582)&gt;0,J6582,"")</f>
        <v/>
      </c>
    </row>
    <row r="6583" spans="1:18" ht="15.75" customHeight="1" x14ac:dyDescent="0.25">
      <c r="A6583" s="42" t="str">
        <f>IFERROR(INDEX(NFS!F:F,MATCH(B6583,NFS!E:E,0)),"")</f>
        <v/>
      </c>
      <c r="E6583" s="11" t="str">
        <f>IF(B6583="","",COUNTIF(SKU!C:C,B6583))</f>
        <v/>
      </c>
      <c r="H6583" s="64" t="str">
        <f>IF(A6583="","",IFERROR(VLOOKUP(TEXT(A6583,"0"),#REF!,7,FALSE),""))</f>
        <v/>
      </c>
      <c r="I6583" s="17" t="str">
        <f>IF(A6583="","",IFERROR(VLOOKUP(TEXT(A6583,"0"),#REF!,9,FALSE),""))</f>
        <v/>
      </c>
      <c r="J6583" s="19" t="str">
        <f>IF(A6583="","",IFERROR(VLOOKUP(TEXT(A6583,"0"),#REF!,10,FALSE),""))</f>
        <v/>
      </c>
      <c r="K6583" s="18" t="str">
        <f>IFERROR(INDEX(#REF!,MATCH(A6583,#REF!,0)),"")</f>
        <v/>
      </c>
      <c r="L6583" s="58" t="str">
        <f>IFERROR(INDEX(SKU!E:E,MATCH(B6583,SKU!C:C,0)),"")</f>
        <v/>
      </c>
      <c r="M6583" s="56"/>
      <c r="R6583" t="str">
        <f>IF(COUNTIF(ROMANEIOS!K:K,A6583)&gt;0,J6583,"")</f>
        <v/>
      </c>
    </row>
    <row r="6584" spans="1:18" ht="15.75" customHeight="1" x14ac:dyDescent="0.25">
      <c r="A6584" s="42" t="str">
        <f>IFERROR(INDEX(NFS!F:F,MATCH(B6584,NFS!E:E,0)),"")</f>
        <v/>
      </c>
      <c r="E6584" s="11" t="str">
        <f>IF(B6584="","",COUNTIF(SKU!C:C,B6584))</f>
        <v/>
      </c>
      <c r="H6584" s="64" t="str">
        <f>IF(A6584="","",IFERROR(VLOOKUP(TEXT(A6584,"0"),#REF!,7,FALSE),""))</f>
        <v/>
      </c>
      <c r="I6584" s="17" t="str">
        <f>IF(A6584="","",IFERROR(VLOOKUP(TEXT(A6584,"0"),#REF!,9,FALSE),""))</f>
        <v/>
      </c>
      <c r="J6584" s="19" t="str">
        <f>IF(A6584="","",IFERROR(VLOOKUP(TEXT(A6584,"0"),#REF!,10,FALSE),""))</f>
        <v/>
      </c>
      <c r="K6584" s="18" t="str">
        <f>IFERROR(INDEX(#REF!,MATCH(A6584,#REF!,0)),"")</f>
        <v/>
      </c>
      <c r="L6584" s="58" t="str">
        <f>IFERROR(INDEX(SKU!E:E,MATCH(B6584,SKU!C:C,0)),"")</f>
        <v/>
      </c>
      <c r="M6584" s="56"/>
      <c r="R6584" t="str">
        <f>IF(COUNTIF(ROMANEIOS!K:K,A6584)&gt;0,J6584,"")</f>
        <v/>
      </c>
    </row>
    <row r="6585" spans="1:18" ht="15.75" customHeight="1" x14ac:dyDescent="0.25">
      <c r="A6585" s="42" t="str">
        <f>IFERROR(INDEX(NFS!F:F,MATCH(B6585,NFS!E:E,0)),"")</f>
        <v/>
      </c>
      <c r="E6585" s="11" t="str">
        <f>IF(B6585="","",COUNTIF(SKU!C:C,B6585))</f>
        <v/>
      </c>
      <c r="H6585" s="64" t="str">
        <f>IF(A6585="","",IFERROR(VLOOKUP(TEXT(A6585,"0"),#REF!,7,FALSE),""))</f>
        <v/>
      </c>
      <c r="I6585" s="17" t="str">
        <f>IF(A6585="","",IFERROR(VLOOKUP(TEXT(A6585,"0"),#REF!,9,FALSE),""))</f>
        <v/>
      </c>
      <c r="J6585" s="19" t="str">
        <f>IF(A6585="","",IFERROR(VLOOKUP(TEXT(A6585,"0"),#REF!,10,FALSE),""))</f>
        <v/>
      </c>
      <c r="K6585" s="18" t="str">
        <f>IFERROR(INDEX(#REF!,MATCH(A6585,#REF!,0)),"")</f>
        <v/>
      </c>
      <c r="L6585" s="58" t="str">
        <f>IFERROR(INDEX(SKU!E:E,MATCH(B6585,SKU!C:C,0)),"")</f>
        <v/>
      </c>
      <c r="M6585" s="56"/>
      <c r="R6585" t="str">
        <f>IF(COUNTIF(ROMANEIOS!K:K,A6585)&gt;0,J6585,"")</f>
        <v/>
      </c>
    </row>
    <row r="6586" spans="1:18" ht="15.75" customHeight="1" x14ac:dyDescent="0.25">
      <c r="A6586" s="42" t="str">
        <f>IFERROR(INDEX(NFS!F:F,MATCH(B6586,NFS!E:E,0)),"")</f>
        <v/>
      </c>
      <c r="E6586" s="11" t="str">
        <f>IF(B6586="","",COUNTIF(SKU!C:C,B6586))</f>
        <v/>
      </c>
      <c r="H6586" s="64" t="str">
        <f>IF(A6586="","",IFERROR(VLOOKUP(TEXT(A6586,"0"),#REF!,7,FALSE),""))</f>
        <v/>
      </c>
      <c r="I6586" s="17" t="str">
        <f>IF(A6586="","",IFERROR(VLOOKUP(TEXT(A6586,"0"),#REF!,9,FALSE),""))</f>
        <v/>
      </c>
      <c r="J6586" s="19" t="str">
        <f>IF(A6586="","",IFERROR(VLOOKUP(TEXT(A6586,"0"),#REF!,10,FALSE),""))</f>
        <v/>
      </c>
      <c r="K6586" s="18" t="str">
        <f>IFERROR(INDEX(#REF!,MATCH(A6586,#REF!,0)),"")</f>
        <v/>
      </c>
      <c r="L6586" s="58" t="str">
        <f>IFERROR(INDEX(SKU!E:E,MATCH(B6586,SKU!C:C,0)),"")</f>
        <v/>
      </c>
      <c r="M6586" s="56"/>
      <c r="R6586" t="str">
        <f>IF(COUNTIF(ROMANEIOS!K:K,A6586)&gt;0,J6586,"")</f>
        <v/>
      </c>
    </row>
    <row r="6587" spans="1:18" ht="15.75" customHeight="1" x14ac:dyDescent="0.25">
      <c r="A6587" s="42" t="str">
        <f>IFERROR(INDEX(NFS!F:F,MATCH(B6587,NFS!E:E,0)),"")</f>
        <v/>
      </c>
      <c r="E6587" s="11" t="str">
        <f>IF(B6587="","",COUNTIF(SKU!C:C,B6587))</f>
        <v/>
      </c>
      <c r="H6587" s="64" t="str">
        <f>IF(A6587="","",IFERROR(VLOOKUP(TEXT(A6587,"0"),#REF!,7,FALSE),""))</f>
        <v/>
      </c>
      <c r="I6587" s="17" t="str">
        <f>IF(A6587="","",IFERROR(VLOOKUP(TEXT(A6587,"0"),#REF!,9,FALSE),""))</f>
        <v/>
      </c>
      <c r="J6587" s="19" t="str">
        <f>IF(A6587="","",IFERROR(VLOOKUP(TEXT(A6587,"0"),#REF!,10,FALSE),""))</f>
        <v/>
      </c>
      <c r="K6587" s="18" t="str">
        <f>IFERROR(INDEX(#REF!,MATCH(A6587,#REF!,0)),"")</f>
        <v/>
      </c>
      <c r="L6587" s="58" t="str">
        <f>IFERROR(INDEX(SKU!E:E,MATCH(B6587,SKU!C:C,0)),"")</f>
        <v/>
      </c>
      <c r="M6587" s="56"/>
      <c r="R6587" t="str">
        <f>IF(COUNTIF(ROMANEIOS!K:K,A6587)&gt;0,J6587,"")</f>
        <v/>
      </c>
    </row>
    <row r="6588" spans="1:18" ht="15.75" customHeight="1" x14ac:dyDescent="0.25">
      <c r="A6588" s="42" t="str">
        <f>IFERROR(INDEX(NFS!F:F,MATCH(B6588,NFS!E:E,0)),"")</f>
        <v/>
      </c>
      <c r="E6588" s="11" t="str">
        <f>IF(B6588="","",COUNTIF(SKU!C:C,B6588))</f>
        <v/>
      </c>
      <c r="H6588" s="64" t="str">
        <f>IF(A6588="","",IFERROR(VLOOKUP(TEXT(A6588,"0"),#REF!,7,FALSE),""))</f>
        <v/>
      </c>
      <c r="I6588" s="17" t="str">
        <f>IF(A6588="","",IFERROR(VLOOKUP(TEXT(A6588,"0"),#REF!,9,FALSE),""))</f>
        <v/>
      </c>
      <c r="J6588" s="19" t="str">
        <f>IF(A6588="","",IFERROR(VLOOKUP(TEXT(A6588,"0"),#REF!,10,FALSE),""))</f>
        <v/>
      </c>
      <c r="K6588" s="18" t="str">
        <f>IFERROR(INDEX(#REF!,MATCH(A6588,#REF!,0)),"")</f>
        <v/>
      </c>
      <c r="L6588" s="58" t="str">
        <f>IFERROR(INDEX(SKU!E:E,MATCH(B6588,SKU!C:C,0)),"")</f>
        <v/>
      </c>
      <c r="M6588" s="56"/>
      <c r="R6588" t="str">
        <f>IF(COUNTIF(ROMANEIOS!K:K,A6588)&gt;0,J6588,"")</f>
        <v/>
      </c>
    </row>
    <row r="6589" spans="1:18" ht="15.75" customHeight="1" x14ac:dyDescent="0.25">
      <c r="A6589" s="42" t="str">
        <f>IFERROR(INDEX(NFS!F:F,MATCH(B6589,NFS!E:E,0)),"")</f>
        <v/>
      </c>
      <c r="E6589" s="11" t="str">
        <f>IF(B6589="","",COUNTIF(SKU!C:C,B6589))</f>
        <v/>
      </c>
      <c r="H6589" s="64" t="str">
        <f>IF(A6589="","",IFERROR(VLOOKUP(TEXT(A6589,"0"),#REF!,7,FALSE),""))</f>
        <v/>
      </c>
      <c r="I6589" s="17" t="str">
        <f>IF(A6589="","",IFERROR(VLOOKUP(TEXT(A6589,"0"),#REF!,9,FALSE),""))</f>
        <v/>
      </c>
      <c r="J6589" s="19" t="str">
        <f>IF(A6589="","",IFERROR(VLOOKUP(TEXT(A6589,"0"),#REF!,10,FALSE),""))</f>
        <v/>
      </c>
      <c r="K6589" s="18" t="str">
        <f>IFERROR(INDEX(#REF!,MATCH(A6589,#REF!,0)),"")</f>
        <v/>
      </c>
      <c r="L6589" s="58" t="str">
        <f>IFERROR(INDEX(SKU!E:E,MATCH(B6589,SKU!C:C,0)),"")</f>
        <v/>
      </c>
      <c r="M6589" s="56"/>
      <c r="R6589" t="str">
        <f>IF(COUNTIF(ROMANEIOS!K:K,A6589)&gt;0,J6589,"")</f>
        <v/>
      </c>
    </row>
    <row r="6590" spans="1:18" ht="15.75" customHeight="1" x14ac:dyDescent="0.25">
      <c r="A6590" s="42" t="str">
        <f>IFERROR(INDEX(NFS!F:F,MATCH(B6590,NFS!E:E,0)),"")</f>
        <v/>
      </c>
      <c r="E6590" s="11" t="str">
        <f>IF(B6590="","",COUNTIF(SKU!C:C,B6590))</f>
        <v/>
      </c>
      <c r="H6590" s="64" t="str">
        <f>IF(A6590="","",IFERROR(VLOOKUP(TEXT(A6590,"0"),#REF!,7,FALSE),""))</f>
        <v/>
      </c>
      <c r="I6590" s="17" t="str">
        <f>IF(A6590="","",IFERROR(VLOOKUP(TEXT(A6590,"0"),#REF!,9,FALSE),""))</f>
        <v/>
      </c>
      <c r="J6590" s="19" t="str">
        <f>IF(A6590="","",IFERROR(VLOOKUP(TEXT(A6590,"0"),#REF!,10,FALSE),""))</f>
        <v/>
      </c>
      <c r="K6590" s="18" t="str">
        <f>IFERROR(INDEX(#REF!,MATCH(A6590,#REF!,0)),"")</f>
        <v/>
      </c>
      <c r="L6590" s="58" t="str">
        <f>IFERROR(INDEX(SKU!E:E,MATCH(B6590,SKU!C:C,0)),"")</f>
        <v/>
      </c>
      <c r="M6590" s="56"/>
      <c r="R6590" t="str">
        <f>IF(COUNTIF(ROMANEIOS!K:K,A6590)&gt;0,J6590,"")</f>
        <v/>
      </c>
    </row>
    <row r="6591" spans="1:18" ht="15.75" customHeight="1" x14ac:dyDescent="0.25">
      <c r="A6591" s="42" t="str">
        <f>IFERROR(INDEX(NFS!F:F,MATCH(B6591,NFS!E:E,0)),"")</f>
        <v/>
      </c>
      <c r="E6591" s="11" t="str">
        <f>IF(B6591="","",COUNTIF(SKU!C:C,B6591))</f>
        <v/>
      </c>
      <c r="H6591" s="64" t="str">
        <f>IF(A6591="","",IFERROR(VLOOKUP(TEXT(A6591,"0"),#REF!,7,FALSE),""))</f>
        <v/>
      </c>
      <c r="I6591" s="17" t="str">
        <f>IF(A6591="","",IFERROR(VLOOKUP(TEXT(A6591,"0"),#REF!,9,FALSE),""))</f>
        <v/>
      </c>
      <c r="J6591" s="19" t="str">
        <f>IF(A6591="","",IFERROR(VLOOKUP(TEXT(A6591,"0"),#REF!,10,FALSE),""))</f>
        <v/>
      </c>
      <c r="K6591" s="18" t="str">
        <f>IFERROR(INDEX(#REF!,MATCH(A6591,#REF!,0)),"")</f>
        <v/>
      </c>
      <c r="L6591" s="58" t="str">
        <f>IFERROR(INDEX(SKU!E:E,MATCH(B6591,SKU!C:C,0)),"")</f>
        <v/>
      </c>
      <c r="M6591" s="56"/>
      <c r="R6591" t="str">
        <f>IF(COUNTIF(ROMANEIOS!K:K,A6591)&gt;0,J6591,"")</f>
        <v/>
      </c>
    </row>
    <row r="6592" spans="1:18" ht="15.75" customHeight="1" x14ac:dyDescent="0.25">
      <c r="A6592" s="42" t="str">
        <f>IFERROR(INDEX(NFS!F:F,MATCH(B6592,NFS!E:E,0)),"")</f>
        <v/>
      </c>
      <c r="E6592" s="11" t="str">
        <f>IF(B6592="","",COUNTIF(SKU!C:C,B6592))</f>
        <v/>
      </c>
      <c r="H6592" s="64" t="str">
        <f>IF(A6592="","",IFERROR(VLOOKUP(TEXT(A6592,"0"),#REF!,7,FALSE),""))</f>
        <v/>
      </c>
      <c r="I6592" s="17" t="str">
        <f>IF(A6592="","",IFERROR(VLOOKUP(TEXT(A6592,"0"),#REF!,9,FALSE),""))</f>
        <v/>
      </c>
      <c r="J6592" s="19" t="str">
        <f>IF(A6592="","",IFERROR(VLOOKUP(TEXT(A6592,"0"),#REF!,10,FALSE),""))</f>
        <v/>
      </c>
      <c r="K6592" s="18" t="str">
        <f>IFERROR(INDEX(#REF!,MATCH(A6592,#REF!,0)),"")</f>
        <v/>
      </c>
      <c r="L6592" s="58" t="str">
        <f>IFERROR(INDEX(SKU!E:E,MATCH(B6592,SKU!C:C,0)),"")</f>
        <v/>
      </c>
      <c r="M6592" s="56"/>
      <c r="R6592" t="str">
        <f>IF(COUNTIF(ROMANEIOS!K:K,A6592)&gt;0,J6592,"")</f>
        <v/>
      </c>
    </row>
    <row r="6593" spans="1:18" ht="15.75" customHeight="1" x14ac:dyDescent="0.25">
      <c r="A6593" s="42" t="str">
        <f>IFERROR(INDEX(NFS!F:F,MATCH(B6593,NFS!E:E,0)),"")</f>
        <v/>
      </c>
      <c r="E6593" s="11" t="str">
        <f>IF(B6593="","",COUNTIF(SKU!C:C,B6593))</f>
        <v/>
      </c>
      <c r="H6593" s="64" t="str">
        <f>IF(A6593="","",IFERROR(VLOOKUP(TEXT(A6593,"0"),#REF!,7,FALSE),""))</f>
        <v/>
      </c>
      <c r="I6593" s="17" t="str">
        <f>IF(A6593="","",IFERROR(VLOOKUP(TEXT(A6593,"0"),#REF!,9,FALSE),""))</f>
        <v/>
      </c>
      <c r="J6593" s="19" t="str">
        <f>IF(A6593="","",IFERROR(VLOOKUP(TEXT(A6593,"0"),#REF!,10,FALSE),""))</f>
        <v/>
      </c>
      <c r="K6593" s="18" t="str">
        <f>IFERROR(INDEX(#REF!,MATCH(A6593,#REF!,0)),"")</f>
        <v/>
      </c>
      <c r="L6593" s="58" t="str">
        <f>IFERROR(INDEX(SKU!E:E,MATCH(B6593,SKU!C:C,0)),"")</f>
        <v/>
      </c>
      <c r="M6593" s="56"/>
      <c r="R6593" t="str">
        <f>IF(COUNTIF(ROMANEIOS!K:K,A6593)&gt;0,J6593,"")</f>
        <v/>
      </c>
    </row>
    <row r="6594" spans="1:18" ht="15.75" customHeight="1" x14ac:dyDescent="0.25">
      <c r="A6594" s="42" t="str">
        <f>IFERROR(INDEX(NFS!F:F,MATCH(B6594,NFS!E:E,0)),"")</f>
        <v/>
      </c>
      <c r="E6594" s="11" t="str">
        <f>IF(B6594="","",COUNTIF(SKU!C:C,B6594))</f>
        <v/>
      </c>
      <c r="H6594" s="64" t="str">
        <f>IF(A6594="","",IFERROR(VLOOKUP(TEXT(A6594,"0"),#REF!,7,FALSE),""))</f>
        <v/>
      </c>
      <c r="I6594" s="17" t="str">
        <f>IF(A6594="","",IFERROR(VLOOKUP(TEXT(A6594,"0"),#REF!,9,FALSE),""))</f>
        <v/>
      </c>
      <c r="J6594" s="19" t="str">
        <f>IF(A6594="","",IFERROR(VLOOKUP(TEXT(A6594,"0"),#REF!,10,FALSE),""))</f>
        <v/>
      </c>
      <c r="K6594" s="18" t="str">
        <f>IFERROR(INDEX(#REF!,MATCH(A6594,#REF!,0)),"")</f>
        <v/>
      </c>
      <c r="L6594" s="58" t="str">
        <f>IFERROR(INDEX(SKU!E:E,MATCH(B6594,SKU!C:C,0)),"")</f>
        <v/>
      </c>
      <c r="M6594" s="56"/>
      <c r="R6594" t="str">
        <f>IF(COUNTIF(ROMANEIOS!K:K,A6594)&gt;0,J6594,"")</f>
        <v/>
      </c>
    </row>
    <row r="6595" spans="1:18" ht="15.75" customHeight="1" x14ac:dyDescent="0.25">
      <c r="A6595" s="42" t="str">
        <f>IFERROR(INDEX(NFS!F:F,MATCH(B6595,NFS!E:E,0)),"")</f>
        <v/>
      </c>
      <c r="E6595" s="11" t="str">
        <f>IF(B6595="","",COUNTIF(SKU!C:C,B6595))</f>
        <v/>
      </c>
      <c r="H6595" s="64" t="str">
        <f>IF(A6595="","",IFERROR(VLOOKUP(TEXT(A6595,"0"),#REF!,7,FALSE),""))</f>
        <v/>
      </c>
      <c r="I6595" s="17" t="str">
        <f>IF(A6595="","",IFERROR(VLOOKUP(TEXT(A6595,"0"),#REF!,9,FALSE),""))</f>
        <v/>
      </c>
      <c r="J6595" s="19" t="str">
        <f>IF(A6595="","",IFERROR(VLOOKUP(TEXT(A6595,"0"),#REF!,10,FALSE),""))</f>
        <v/>
      </c>
      <c r="K6595" s="18" t="str">
        <f>IFERROR(INDEX(#REF!,MATCH(A6595,#REF!,0)),"")</f>
        <v/>
      </c>
      <c r="L6595" s="58" t="str">
        <f>IFERROR(INDEX(SKU!E:E,MATCH(B6595,SKU!C:C,0)),"")</f>
        <v/>
      </c>
      <c r="M6595" s="56"/>
      <c r="R6595" t="str">
        <f>IF(COUNTIF(ROMANEIOS!K:K,A6595)&gt;0,J6595,"")</f>
        <v/>
      </c>
    </row>
    <row r="6596" spans="1:18" ht="15.75" customHeight="1" x14ac:dyDescent="0.25">
      <c r="A6596" s="42" t="str">
        <f>IFERROR(INDEX(NFS!F:F,MATCH(B6596,NFS!E:E,0)),"")</f>
        <v/>
      </c>
      <c r="E6596" s="11" t="str">
        <f>IF(B6596="","",COUNTIF(SKU!C:C,B6596))</f>
        <v/>
      </c>
      <c r="H6596" s="64" t="str">
        <f>IF(A6596="","",IFERROR(VLOOKUP(TEXT(A6596,"0"),#REF!,7,FALSE),""))</f>
        <v/>
      </c>
      <c r="I6596" s="17" t="str">
        <f>IF(A6596="","",IFERROR(VLOOKUP(TEXT(A6596,"0"),#REF!,9,FALSE),""))</f>
        <v/>
      </c>
      <c r="J6596" s="19" t="str">
        <f>IF(A6596="","",IFERROR(VLOOKUP(TEXT(A6596,"0"),#REF!,10,FALSE),""))</f>
        <v/>
      </c>
      <c r="K6596" s="18" t="str">
        <f>IFERROR(INDEX(#REF!,MATCH(A6596,#REF!,0)),"")</f>
        <v/>
      </c>
      <c r="L6596" s="58" t="str">
        <f>IFERROR(INDEX(SKU!E:E,MATCH(B6596,SKU!C:C,0)),"")</f>
        <v/>
      </c>
      <c r="M6596" s="56"/>
      <c r="R6596" t="str">
        <f>IF(COUNTIF(ROMANEIOS!K:K,A6596)&gt;0,J6596,"")</f>
        <v/>
      </c>
    </row>
    <row r="6597" spans="1:18" ht="15.75" customHeight="1" x14ac:dyDescent="0.25">
      <c r="A6597" s="42" t="str">
        <f>IFERROR(INDEX(NFS!F:F,MATCH(B6597,NFS!E:E,0)),"")</f>
        <v/>
      </c>
      <c r="E6597" s="11" t="str">
        <f>IF(B6597="","",COUNTIF(SKU!C:C,B6597))</f>
        <v/>
      </c>
      <c r="H6597" s="64" t="str">
        <f>IF(A6597="","",IFERROR(VLOOKUP(TEXT(A6597,"0"),#REF!,7,FALSE),""))</f>
        <v/>
      </c>
      <c r="I6597" s="17" t="str">
        <f>IF(A6597="","",IFERROR(VLOOKUP(TEXT(A6597,"0"),#REF!,9,FALSE),""))</f>
        <v/>
      </c>
      <c r="J6597" s="19" t="str">
        <f>IF(A6597="","",IFERROR(VLOOKUP(TEXT(A6597,"0"),#REF!,10,FALSE),""))</f>
        <v/>
      </c>
      <c r="K6597" s="18" t="str">
        <f>IFERROR(INDEX(#REF!,MATCH(A6597,#REF!,0)),"")</f>
        <v/>
      </c>
      <c r="L6597" s="58" t="str">
        <f>IFERROR(INDEX(SKU!E:E,MATCH(B6597,SKU!C:C,0)),"")</f>
        <v/>
      </c>
      <c r="M6597" s="56"/>
      <c r="R6597" t="str">
        <f>IF(COUNTIF(ROMANEIOS!K:K,A6597)&gt;0,J6597,"")</f>
        <v/>
      </c>
    </row>
    <row r="6598" spans="1:18" ht="15.75" customHeight="1" x14ac:dyDescent="0.25">
      <c r="A6598" s="42" t="str">
        <f>IFERROR(INDEX(NFS!F:F,MATCH(B6598,NFS!E:E,0)),"")</f>
        <v/>
      </c>
      <c r="E6598" s="11" t="str">
        <f>IF(B6598="","",COUNTIF(SKU!C:C,B6598))</f>
        <v/>
      </c>
      <c r="H6598" s="64" t="str">
        <f>IF(A6598="","",IFERROR(VLOOKUP(TEXT(A6598,"0"),#REF!,7,FALSE),""))</f>
        <v/>
      </c>
      <c r="I6598" s="17" t="str">
        <f>IF(A6598="","",IFERROR(VLOOKUP(TEXT(A6598,"0"),#REF!,9,FALSE),""))</f>
        <v/>
      </c>
      <c r="J6598" s="19" t="str">
        <f>IF(A6598="","",IFERROR(VLOOKUP(TEXT(A6598,"0"),#REF!,10,FALSE),""))</f>
        <v/>
      </c>
      <c r="K6598" s="18" t="str">
        <f>IFERROR(INDEX(#REF!,MATCH(A6598,#REF!,0)),"")</f>
        <v/>
      </c>
      <c r="L6598" s="58" t="str">
        <f>IFERROR(INDEX(SKU!E:E,MATCH(B6598,SKU!C:C,0)),"")</f>
        <v/>
      </c>
      <c r="M6598" s="56"/>
      <c r="R6598" t="str">
        <f>IF(COUNTIF(ROMANEIOS!K:K,A6598)&gt;0,J6598,"")</f>
        <v/>
      </c>
    </row>
    <row r="6599" spans="1:18" ht="15.75" customHeight="1" x14ac:dyDescent="0.25">
      <c r="A6599" s="42" t="str">
        <f>IFERROR(INDEX(NFS!F:F,MATCH(B6599,NFS!E:E,0)),"")</f>
        <v/>
      </c>
      <c r="E6599" s="11" t="str">
        <f>IF(B6599="","",COUNTIF(SKU!C:C,B6599))</f>
        <v/>
      </c>
      <c r="H6599" s="64" t="str">
        <f>IF(A6599="","",IFERROR(VLOOKUP(TEXT(A6599,"0"),#REF!,7,FALSE),""))</f>
        <v/>
      </c>
      <c r="I6599" s="17" t="str">
        <f>IF(A6599="","",IFERROR(VLOOKUP(TEXT(A6599,"0"),#REF!,9,FALSE),""))</f>
        <v/>
      </c>
      <c r="J6599" s="19" t="str">
        <f>IF(A6599="","",IFERROR(VLOOKUP(TEXT(A6599,"0"),#REF!,10,FALSE),""))</f>
        <v/>
      </c>
      <c r="K6599" s="18" t="str">
        <f>IFERROR(INDEX(#REF!,MATCH(A6599,#REF!,0)),"")</f>
        <v/>
      </c>
      <c r="L6599" s="58" t="str">
        <f>IFERROR(INDEX(SKU!E:E,MATCH(B6599,SKU!C:C,0)),"")</f>
        <v/>
      </c>
      <c r="M6599" s="56"/>
      <c r="R6599" t="str">
        <f>IF(COUNTIF(ROMANEIOS!K:K,A6599)&gt;0,J6599,"")</f>
        <v/>
      </c>
    </row>
    <row r="6600" spans="1:18" ht="15.75" customHeight="1" x14ac:dyDescent="0.25">
      <c r="A6600" s="42" t="str">
        <f>IFERROR(INDEX(NFS!F:F,MATCH(B6600,NFS!E:E,0)),"")</f>
        <v/>
      </c>
      <c r="E6600" s="11" t="str">
        <f>IF(B6600="","",COUNTIF(SKU!C:C,B6600))</f>
        <v/>
      </c>
      <c r="H6600" s="64" t="str">
        <f>IF(A6600="","",IFERROR(VLOOKUP(TEXT(A6600,"0"),#REF!,7,FALSE),""))</f>
        <v/>
      </c>
      <c r="I6600" s="17" t="str">
        <f>IF(A6600="","",IFERROR(VLOOKUP(TEXT(A6600,"0"),#REF!,9,FALSE),""))</f>
        <v/>
      </c>
      <c r="J6600" s="19" t="str">
        <f>IF(A6600="","",IFERROR(VLOOKUP(TEXT(A6600,"0"),#REF!,10,FALSE),""))</f>
        <v/>
      </c>
      <c r="K6600" s="18" t="str">
        <f>IFERROR(INDEX(#REF!,MATCH(A6600,#REF!,0)),"")</f>
        <v/>
      </c>
      <c r="L6600" s="58" t="str">
        <f>IFERROR(INDEX(SKU!E:E,MATCH(B6600,SKU!C:C,0)),"")</f>
        <v/>
      </c>
      <c r="M6600" s="56"/>
      <c r="R6600" t="str">
        <f>IF(COUNTIF(ROMANEIOS!K:K,A6600)&gt;0,J6600,"")</f>
        <v/>
      </c>
    </row>
    <row r="6601" spans="1:18" ht="15.75" customHeight="1" x14ac:dyDescent="0.25">
      <c r="A6601" s="42" t="str">
        <f>IFERROR(INDEX(NFS!F:F,MATCH(B6601,NFS!E:E,0)),"")</f>
        <v/>
      </c>
      <c r="E6601" s="11" t="str">
        <f>IF(B6601="","",COUNTIF(SKU!C:C,B6601))</f>
        <v/>
      </c>
      <c r="H6601" s="64" t="str">
        <f>IF(A6601="","",IFERROR(VLOOKUP(TEXT(A6601,"0"),#REF!,7,FALSE),""))</f>
        <v/>
      </c>
      <c r="I6601" s="17" t="str">
        <f>IF(A6601="","",IFERROR(VLOOKUP(TEXT(A6601,"0"),#REF!,9,FALSE),""))</f>
        <v/>
      </c>
      <c r="J6601" s="19" t="str">
        <f>IF(A6601="","",IFERROR(VLOOKUP(TEXT(A6601,"0"),#REF!,10,FALSE),""))</f>
        <v/>
      </c>
      <c r="K6601" s="18" t="str">
        <f>IFERROR(INDEX(#REF!,MATCH(A6601,#REF!,0)),"")</f>
        <v/>
      </c>
      <c r="L6601" s="58" t="str">
        <f>IFERROR(INDEX(SKU!E:E,MATCH(B6601,SKU!C:C,0)),"")</f>
        <v/>
      </c>
      <c r="M6601" s="56"/>
      <c r="R6601" t="str">
        <f>IF(COUNTIF(ROMANEIOS!K:K,A6601)&gt;0,J6601,"")</f>
        <v/>
      </c>
    </row>
    <row r="6602" spans="1:18" ht="15.75" customHeight="1" x14ac:dyDescent="0.25">
      <c r="A6602" s="42" t="str">
        <f>IFERROR(INDEX(NFS!F:F,MATCH(B6602,NFS!E:E,0)),"")</f>
        <v/>
      </c>
      <c r="E6602" s="11" t="str">
        <f>IF(B6602="","",COUNTIF(SKU!C:C,B6602))</f>
        <v/>
      </c>
      <c r="H6602" s="64" t="str">
        <f>IF(A6602="","",IFERROR(VLOOKUP(TEXT(A6602,"0"),#REF!,7,FALSE),""))</f>
        <v/>
      </c>
      <c r="I6602" s="17" t="str">
        <f>IF(A6602="","",IFERROR(VLOOKUP(TEXT(A6602,"0"),#REF!,9,FALSE),""))</f>
        <v/>
      </c>
      <c r="J6602" s="19" t="str">
        <f>IF(A6602="","",IFERROR(VLOOKUP(TEXT(A6602,"0"),#REF!,10,FALSE),""))</f>
        <v/>
      </c>
      <c r="K6602" s="18" t="str">
        <f>IFERROR(INDEX(#REF!,MATCH(A6602,#REF!,0)),"")</f>
        <v/>
      </c>
      <c r="L6602" s="58" t="str">
        <f>IFERROR(INDEX(SKU!E:E,MATCH(B6602,SKU!C:C,0)),"")</f>
        <v/>
      </c>
      <c r="M6602" s="56"/>
      <c r="R6602" t="str">
        <f>IF(COUNTIF(ROMANEIOS!K:K,A6602)&gt;0,J6602,"")</f>
        <v/>
      </c>
    </row>
    <row r="6603" spans="1:18" ht="15.75" customHeight="1" x14ac:dyDescent="0.25">
      <c r="A6603" s="42" t="str">
        <f>IFERROR(INDEX(NFS!F:F,MATCH(B6603,NFS!E:E,0)),"")</f>
        <v/>
      </c>
      <c r="E6603" s="11" t="str">
        <f>IF(B6603="","",COUNTIF(SKU!C:C,B6603))</f>
        <v/>
      </c>
      <c r="H6603" s="64" t="str">
        <f>IF(A6603="","",IFERROR(VLOOKUP(TEXT(A6603,"0"),#REF!,7,FALSE),""))</f>
        <v/>
      </c>
      <c r="I6603" s="17" t="str">
        <f>IF(A6603="","",IFERROR(VLOOKUP(TEXT(A6603,"0"),#REF!,9,FALSE),""))</f>
        <v/>
      </c>
      <c r="J6603" s="19" t="str">
        <f>IF(A6603="","",IFERROR(VLOOKUP(TEXT(A6603,"0"),#REF!,10,FALSE),""))</f>
        <v/>
      </c>
      <c r="K6603" s="18" t="str">
        <f>IFERROR(INDEX(#REF!,MATCH(A6603,#REF!,0)),"")</f>
        <v/>
      </c>
      <c r="L6603" s="58" t="str">
        <f>IFERROR(INDEX(SKU!E:E,MATCH(B6603,SKU!C:C,0)),"")</f>
        <v/>
      </c>
      <c r="M6603" s="56"/>
      <c r="R6603" t="str">
        <f>IF(COUNTIF(ROMANEIOS!K:K,A6603)&gt;0,J6603,"")</f>
        <v/>
      </c>
    </row>
    <row r="6604" spans="1:18" ht="15.75" customHeight="1" x14ac:dyDescent="0.25">
      <c r="A6604" s="42" t="str">
        <f>IFERROR(INDEX(NFS!F:F,MATCH(B6604,NFS!E:E,0)),"")</f>
        <v/>
      </c>
      <c r="E6604" s="11" t="str">
        <f>IF(B6604="","",COUNTIF(SKU!C:C,B6604))</f>
        <v/>
      </c>
      <c r="H6604" s="64" t="str">
        <f>IF(A6604="","",IFERROR(VLOOKUP(TEXT(A6604,"0"),#REF!,7,FALSE),""))</f>
        <v/>
      </c>
      <c r="I6604" s="17" t="str">
        <f>IF(A6604="","",IFERROR(VLOOKUP(TEXT(A6604,"0"),#REF!,9,FALSE),""))</f>
        <v/>
      </c>
      <c r="J6604" s="19" t="str">
        <f>IF(A6604="","",IFERROR(VLOOKUP(TEXT(A6604,"0"),#REF!,10,FALSE),""))</f>
        <v/>
      </c>
      <c r="K6604" s="18" t="str">
        <f>IFERROR(INDEX(#REF!,MATCH(A6604,#REF!,0)),"")</f>
        <v/>
      </c>
      <c r="L6604" s="58" t="str">
        <f>IFERROR(INDEX(SKU!E:E,MATCH(B6604,SKU!C:C,0)),"")</f>
        <v/>
      </c>
      <c r="M6604" s="56"/>
      <c r="R6604" t="str">
        <f>IF(COUNTIF(ROMANEIOS!K:K,A6604)&gt;0,J6604,"")</f>
        <v/>
      </c>
    </row>
    <row r="6605" spans="1:18" ht="15.75" customHeight="1" x14ac:dyDescent="0.25">
      <c r="A6605" s="42" t="str">
        <f>IFERROR(INDEX(NFS!F:F,MATCH(B6605,NFS!E:E,0)),"")</f>
        <v/>
      </c>
      <c r="E6605" s="11" t="str">
        <f>IF(B6605="","",COUNTIF(SKU!C:C,B6605))</f>
        <v/>
      </c>
      <c r="H6605" s="64" t="str">
        <f>IF(A6605="","",IFERROR(VLOOKUP(TEXT(A6605,"0"),#REF!,7,FALSE),""))</f>
        <v/>
      </c>
      <c r="I6605" s="17" t="str">
        <f>IF(A6605="","",IFERROR(VLOOKUP(TEXT(A6605,"0"),#REF!,9,FALSE),""))</f>
        <v/>
      </c>
      <c r="J6605" s="19" t="str">
        <f>IF(A6605="","",IFERROR(VLOOKUP(TEXT(A6605,"0"),#REF!,10,FALSE),""))</f>
        <v/>
      </c>
      <c r="K6605" s="18" t="str">
        <f>IFERROR(INDEX(#REF!,MATCH(A6605,#REF!,0)),"")</f>
        <v/>
      </c>
      <c r="L6605" s="58" t="str">
        <f>IFERROR(INDEX(SKU!E:E,MATCH(B6605,SKU!C:C,0)),"")</f>
        <v/>
      </c>
      <c r="M6605" s="56"/>
      <c r="R6605" t="str">
        <f>IF(COUNTIF(ROMANEIOS!K:K,A6605)&gt;0,J6605,"")</f>
        <v/>
      </c>
    </row>
    <row r="6606" spans="1:18" ht="15.75" customHeight="1" x14ac:dyDescent="0.25">
      <c r="A6606" s="42" t="str">
        <f>IFERROR(INDEX(NFS!F:F,MATCH(B6606,NFS!E:E,0)),"")</f>
        <v/>
      </c>
      <c r="E6606" s="11" t="str">
        <f>IF(B6606="","",COUNTIF(SKU!C:C,B6606))</f>
        <v/>
      </c>
      <c r="H6606" s="64" t="str">
        <f>IF(A6606="","",IFERROR(VLOOKUP(TEXT(A6606,"0"),#REF!,7,FALSE),""))</f>
        <v/>
      </c>
      <c r="I6606" s="17" t="str">
        <f>IF(A6606="","",IFERROR(VLOOKUP(TEXT(A6606,"0"),#REF!,9,FALSE),""))</f>
        <v/>
      </c>
      <c r="J6606" s="19" t="str">
        <f>IF(A6606="","",IFERROR(VLOOKUP(TEXT(A6606,"0"),#REF!,10,FALSE),""))</f>
        <v/>
      </c>
      <c r="K6606" s="18" t="str">
        <f>IFERROR(INDEX(#REF!,MATCH(A6606,#REF!,0)),"")</f>
        <v/>
      </c>
      <c r="L6606" s="58" t="str">
        <f>IFERROR(INDEX(SKU!E:E,MATCH(B6606,SKU!C:C,0)),"")</f>
        <v/>
      </c>
      <c r="M6606" s="56"/>
      <c r="R6606" t="str">
        <f>IF(COUNTIF(ROMANEIOS!K:K,A6606)&gt;0,J6606,"")</f>
        <v/>
      </c>
    </row>
    <row r="6607" spans="1:18" ht="15.75" customHeight="1" x14ac:dyDescent="0.25">
      <c r="A6607" s="42" t="str">
        <f>IFERROR(INDEX(NFS!F:F,MATCH(B6607,NFS!E:E,0)),"")</f>
        <v/>
      </c>
      <c r="E6607" s="11" t="str">
        <f>IF(B6607="","",COUNTIF(SKU!C:C,B6607))</f>
        <v/>
      </c>
      <c r="H6607" s="64" t="str">
        <f>IF(A6607="","",IFERROR(VLOOKUP(TEXT(A6607,"0"),#REF!,7,FALSE),""))</f>
        <v/>
      </c>
      <c r="I6607" s="17" t="str">
        <f>IF(A6607="","",IFERROR(VLOOKUP(TEXT(A6607,"0"),#REF!,9,FALSE),""))</f>
        <v/>
      </c>
      <c r="J6607" s="19" t="str">
        <f>IF(A6607="","",IFERROR(VLOOKUP(TEXT(A6607,"0"),#REF!,10,FALSE),""))</f>
        <v/>
      </c>
      <c r="K6607" s="18" t="str">
        <f>IFERROR(INDEX(#REF!,MATCH(A6607,#REF!,0)),"")</f>
        <v/>
      </c>
      <c r="L6607" s="58" t="str">
        <f>IFERROR(INDEX(SKU!E:E,MATCH(B6607,SKU!C:C,0)),"")</f>
        <v/>
      </c>
      <c r="M6607" s="56"/>
      <c r="R6607" t="str">
        <f>IF(COUNTIF(ROMANEIOS!K:K,A6607)&gt;0,J6607,"")</f>
        <v/>
      </c>
    </row>
    <row r="6608" spans="1:18" ht="15.75" customHeight="1" x14ac:dyDescent="0.25">
      <c r="A6608" s="42" t="str">
        <f>IFERROR(INDEX(NFS!F:F,MATCH(B6608,NFS!E:E,0)),"")</f>
        <v/>
      </c>
      <c r="E6608" s="11" t="str">
        <f>IF(B6608="","",COUNTIF(SKU!C:C,B6608))</f>
        <v/>
      </c>
      <c r="H6608" s="64" t="str">
        <f>IF(A6608="","",IFERROR(VLOOKUP(TEXT(A6608,"0"),#REF!,7,FALSE),""))</f>
        <v/>
      </c>
      <c r="I6608" s="17" t="str">
        <f>IF(A6608="","",IFERROR(VLOOKUP(TEXT(A6608,"0"),#REF!,9,FALSE),""))</f>
        <v/>
      </c>
      <c r="J6608" s="19" t="str">
        <f>IF(A6608="","",IFERROR(VLOOKUP(TEXT(A6608,"0"),#REF!,10,FALSE),""))</f>
        <v/>
      </c>
      <c r="K6608" s="18" t="str">
        <f>IFERROR(INDEX(#REF!,MATCH(A6608,#REF!,0)),"")</f>
        <v/>
      </c>
      <c r="L6608" s="58" t="str">
        <f>IFERROR(INDEX(SKU!E:E,MATCH(B6608,SKU!C:C,0)),"")</f>
        <v/>
      </c>
      <c r="M6608" s="56"/>
      <c r="R6608" t="str">
        <f>IF(COUNTIF(ROMANEIOS!K:K,A6608)&gt;0,J6608,"")</f>
        <v/>
      </c>
    </row>
    <row r="6609" spans="1:18" ht="15.75" customHeight="1" x14ac:dyDescent="0.25">
      <c r="A6609" s="42" t="str">
        <f>IFERROR(INDEX(NFS!F:F,MATCH(B6609,NFS!E:E,0)),"")</f>
        <v/>
      </c>
      <c r="E6609" s="11" t="str">
        <f>IF(B6609="","",COUNTIF(SKU!C:C,B6609))</f>
        <v/>
      </c>
      <c r="H6609" s="64" t="str">
        <f>IF(A6609="","",IFERROR(VLOOKUP(TEXT(A6609,"0"),#REF!,7,FALSE),""))</f>
        <v/>
      </c>
      <c r="I6609" s="17" t="str">
        <f>IF(A6609="","",IFERROR(VLOOKUP(TEXT(A6609,"0"),#REF!,9,FALSE),""))</f>
        <v/>
      </c>
      <c r="J6609" s="19" t="str">
        <f>IF(A6609="","",IFERROR(VLOOKUP(TEXT(A6609,"0"),#REF!,10,FALSE),""))</f>
        <v/>
      </c>
      <c r="K6609" s="18" t="str">
        <f>IFERROR(INDEX(#REF!,MATCH(A6609,#REF!,0)),"")</f>
        <v/>
      </c>
      <c r="L6609" s="58" t="str">
        <f>IFERROR(INDEX(SKU!E:E,MATCH(B6609,SKU!C:C,0)),"")</f>
        <v/>
      </c>
      <c r="M6609" s="56"/>
      <c r="R6609" t="str">
        <f>IF(COUNTIF(ROMANEIOS!K:K,A6609)&gt;0,J6609,"")</f>
        <v/>
      </c>
    </row>
    <row r="6610" spans="1:18" ht="15.75" customHeight="1" x14ac:dyDescent="0.25">
      <c r="A6610" s="42" t="str">
        <f>IFERROR(INDEX(NFS!F:F,MATCH(B6610,NFS!E:E,0)),"")</f>
        <v/>
      </c>
      <c r="E6610" s="11" t="str">
        <f>IF(B6610="","",COUNTIF(SKU!C:C,B6610))</f>
        <v/>
      </c>
      <c r="H6610" s="64" t="str">
        <f>IF(A6610="","",IFERROR(VLOOKUP(TEXT(A6610,"0"),#REF!,7,FALSE),""))</f>
        <v/>
      </c>
      <c r="I6610" s="17" t="str">
        <f>IF(A6610="","",IFERROR(VLOOKUP(TEXT(A6610,"0"),#REF!,9,FALSE),""))</f>
        <v/>
      </c>
      <c r="J6610" s="19" t="str">
        <f>IF(A6610="","",IFERROR(VLOOKUP(TEXT(A6610,"0"),#REF!,10,FALSE),""))</f>
        <v/>
      </c>
      <c r="K6610" s="18" t="str">
        <f>IFERROR(INDEX(#REF!,MATCH(A6610,#REF!,0)),"")</f>
        <v/>
      </c>
      <c r="L6610" s="58" t="str">
        <f>IFERROR(INDEX(SKU!E:E,MATCH(B6610,SKU!C:C,0)),"")</f>
        <v/>
      </c>
      <c r="M6610" s="56"/>
      <c r="R6610" t="str">
        <f>IF(COUNTIF(ROMANEIOS!K:K,A6610)&gt;0,J6610,"")</f>
        <v/>
      </c>
    </row>
    <row r="6611" spans="1:18" ht="15.75" customHeight="1" x14ac:dyDescent="0.25">
      <c r="A6611" s="42" t="str">
        <f>IFERROR(INDEX(NFS!F:F,MATCH(B6611,NFS!E:E,0)),"")</f>
        <v/>
      </c>
      <c r="E6611" s="11" t="str">
        <f>IF(B6611="","",COUNTIF(SKU!C:C,B6611))</f>
        <v/>
      </c>
      <c r="H6611" s="64" t="str">
        <f>IF(A6611="","",IFERROR(VLOOKUP(TEXT(A6611,"0"),#REF!,7,FALSE),""))</f>
        <v/>
      </c>
      <c r="I6611" s="17" t="str">
        <f>IF(A6611="","",IFERROR(VLOOKUP(TEXT(A6611,"0"),#REF!,9,FALSE),""))</f>
        <v/>
      </c>
      <c r="J6611" s="19" t="str">
        <f>IF(A6611="","",IFERROR(VLOOKUP(TEXT(A6611,"0"),#REF!,10,FALSE),""))</f>
        <v/>
      </c>
      <c r="K6611" s="18" t="str">
        <f>IFERROR(INDEX(#REF!,MATCH(A6611,#REF!,0)),"")</f>
        <v/>
      </c>
      <c r="L6611" s="58" t="str">
        <f>IFERROR(INDEX(SKU!E:E,MATCH(B6611,SKU!C:C,0)),"")</f>
        <v/>
      </c>
      <c r="M6611" s="56"/>
      <c r="R6611" t="str">
        <f>IF(COUNTIF(ROMANEIOS!K:K,A6611)&gt;0,J6611,"")</f>
        <v/>
      </c>
    </row>
    <row r="6612" spans="1:18" ht="15.75" customHeight="1" x14ac:dyDescent="0.25">
      <c r="A6612" s="42" t="str">
        <f>IFERROR(INDEX(NFS!F:F,MATCH(B6612,NFS!E:E,0)),"")</f>
        <v/>
      </c>
      <c r="E6612" s="11" t="str">
        <f>IF(B6612="","",COUNTIF(SKU!C:C,B6612))</f>
        <v/>
      </c>
      <c r="H6612" s="64" t="str">
        <f>IF(A6612="","",IFERROR(VLOOKUP(TEXT(A6612,"0"),#REF!,7,FALSE),""))</f>
        <v/>
      </c>
      <c r="I6612" s="17" t="str">
        <f>IF(A6612="","",IFERROR(VLOOKUP(TEXT(A6612,"0"),#REF!,9,FALSE),""))</f>
        <v/>
      </c>
      <c r="J6612" s="19" t="str">
        <f>IF(A6612="","",IFERROR(VLOOKUP(TEXT(A6612,"0"),#REF!,10,FALSE),""))</f>
        <v/>
      </c>
      <c r="K6612" s="18" t="str">
        <f>IFERROR(INDEX(#REF!,MATCH(A6612,#REF!,0)),"")</f>
        <v/>
      </c>
      <c r="L6612" s="58" t="str">
        <f>IFERROR(INDEX(SKU!E:E,MATCH(B6612,SKU!C:C,0)),"")</f>
        <v/>
      </c>
      <c r="M6612" s="56"/>
      <c r="R6612" t="str">
        <f>IF(COUNTIF(ROMANEIOS!K:K,A6612)&gt;0,J6612,"")</f>
        <v/>
      </c>
    </row>
    <row r="6613" spans="1:18" ht="15.75" customHeight="1" x14ac:dyDescent="0.25">
      <c r="A6613" s="42" t="str">
        <f>IFERROR(INDEX(NFS!F:F,MATCH(B6613,NFS!E:E,0)),"")</f>
        <v/>
      </c>
      <c r="E6613" s="11" t="str">
        <f>IF(B6613="","",COUNTIF(SKU!C:C,B6613))</f>
        <v/>
      </c>
      <c r="H6613" s="64" t="str">
        <f>IF(A6613="","",IFERROR(VLOOKUP(TEXT(A6613,"0"),#REF!,7,FALSE),""))</f>
        <v/>
      </c>
      <c r="I6613" s="17" t="str">
        <f>IF(A6613="","",IFERROR(VLOOKUP(TEXT(A6613,"0"),#REF!,9,FALSE),""))</f>
        <v/>
      </c>
      <c r="J6613" s="19" t="str">
        <f>IF(A6613="","",IFERROR(VLOOKUP(TEXT(A6613,"0"),#REF!,10,FALSE),""))</f>
        <v/>
      </c>
      <c r="K6613" s="18" t="str">
        <f>IFERROR(INDEX(#REF!,MATCH(A6613,#REF!,0)),"")</f>
        <v/>
      </c>
      <c r="L6613" s="58" t="str">
        <f>IFERROR(INDEX(SKU!E:E,MATCH(B6613,SKU!C:C,0)),"")</f>
        <v/>
      </c>
      <c r="M6613" s="56"/>
      <c r="R6613" t="str">
        <f>IF(COUNTIF(ROMANEIOS!K:K,A6613)&gt;0,J6613,"")</f>
        <v/>
      </c>
    </row>
    <row r="6614" spans="1:18" ht="15.75" customHeight="1" x14ac:dyDescent="0.25">
      <c r="A6614" s="42" t="str">
        <f>IFERROR(INDEX(NFS!F:F,MATCH(B6614,NFS!E:E,0)),"")</f>
        <v/>
      </c>
      <c r="E6614" s="11" t="str">
        <f>IF(B6614="","",COUNTIF(SKU!C:C,B6614))</f>
        <v/>
      </c>
      <c r="H6614" s="64" t="str">
        <f>IF(A6614="","",IFERROR(VLOOKUP(TEXT(A6614,"0"),#REF!,7,FALSE),""))</f>
        <v/>
      </c>
      <c r="I6614" s="17" t="str">
        <f>IF(A6614="","",IFERROR(VLOOKUP(TEXT(A6614,"0"),#REF!,9,FALSE),""))</f>
        <v/>
      </c>
      <c r="J6614" s="19" t="str">
        <f>IF(A6614="","",IFERROR(VLOOKUP(TEXT(A6614,"0"),#REF!,10,FALSE),""))</f>
        <v/>
      </c>
      <c r="K6614" s="18" t="str">
        <f>IFERROR(INDEX(#REF!,MATCH(A6614,#REF!,0)),"")</f>
        <v/>
      </c>
      <c r="L6614" s="58" t="str">
        <f>IFERROR(INDEX(SKU!E:E,MATCH(B6614,SKU!C:C,0)),"")</f>
        <v/>
      </c>
      <c r="M6614" s="56"/>
      <c r="R6614" t="str">
        <f>IF(COUNTIF(ROMANEIOS!K:K,A6614)&gt;0,J6614,"")</f>
        <v/>
      </c>
    </row>
    <row r="6615" spans="1:18" ht="15.75" customHeight="1" x14ac:dyDescent="0.25">
      <c r="A6615" s="42" t="str">
        <f>IFERROR(INDEX(NFS!F:F,MATCH(B6615,NFS!E:E,0)),"")</f>
        <v/>
      </c>
      <c r="E6615" s="11" t="str">
        <f>IF(B6615="","",COUNTIF(SKU!C:C,B6615))</f>
        <v/>
      </c>
      <c r="H6615" s="64" t="str">
        <f>IF(A6615="","",IFERROR(VLOOKUP(TEXT(A6615,"0"),#REF!,7,FALSE),""))</f>
        <v/>
      </c>
      <c r="I6615" s="17" t="str">
        <f>IF(A6615="","",IFERROR(VLOOKUP(TEXT(A6615,"0"),#REF!,9,FALSE),""))</f>
        <v/>
      </c>
      <c r="J6615" s="19" t="str">
        <f>IF(A6615="","",IFERROR(VLOOKUP(TEXT(A6615,"0"),#REF!,10,FALSE),""))</f>
        <v/>
      </c>
      <c r="K6615" s="18" t="str">
        <f>IFERROR(INDEX(#REF!,MATCH(A6615,#REF!,0)),"")</f>
        <v/>
      </c>
      <c r="L6615" s="58" t="str">
        <f>IFERROR(INDEX(SKU!E:E,MATCH(B6615,SKU!C:C,0)),"")</f>
        <v/>
      </c>
      <c r="M6615" s="56"/>
      <c r="R6615" t="str">
        <f>IF(COUNTIF(ROMANEIOS!K:K,A6615)&gt;0,J6615,"")</f>
        <v/>
      </c>
    </row>
    <row r="6616" spans="1:18" ht="15.75" customHeight="1" x14ac:dyDescent="0.25">
      <c r="A6616" s="42" t="str">
        <f>IFERROR(INDEX(NFS!F:F,MATCH(B6616,NFS!E:E,0)),"")</f>
        <v/>
      </c>
      <c r="E6616" s="11" t="str">
        <f>IF(B6616="","",COUNTIF(SKU!C:C,B6616))</f>
        <v/>
      </c>
      <c r="H6616" s="64" t="str">
        <f>IF(A6616="","",IFERROR(VLOOKUP(TEXT(A6616,"0"),#REF!,7,FALSE),""))</f>
        <v/>
      </c>
      <c r="I6616" s="17" t="str">
        <f>IF(A6616="","",IFERROR(VLOOKUP(TEXT(A6616,"0"),#REF!,9,FALSE),""))</f>
        <v/>
      </c>
      <c r="J6616" s="19" t="str">
        <f>IF(A6616="","",IFERROR(VLOOKUP(TEXT(A6616,"0"),#REF!,10,FALSE),""))</f>
        <v/>
      </c>
      <c r="K6616" s="18" t="str">
        <f>IFERROR(INDEX(#REF!,MATCH(A6616,#REF!,0)),"")</f>
        <v/>
      </c>
      <c r="L6616" s="58" t="str">
        <f>IFERROR(INDEX(SKU!E:E,MATCH(B6616,SKU!C:C,0)),"")</f>
        <v/>
      </c>
      <c r="M6616" s="56"/>
      <c r="R6616" t="str">
        <f>IF(COUNTIF(ROMANEIOS!K:K,A6616)&gt;0,J6616,"")</f>
        <v/>
      </c>
    </row>
    <row r="6617" spans="1:18" ht="15.75" customHeight="1" x14ac:dyDescent="0.25">
      <c r="A6617" s="42" t="str">
        <f>IFERROR(INDEX(NFS!F:F,MATCH(B6617,NFS!E:E,0)),"")</f>
        <v/>
      </c>
      <c r="E6617" s="11" t="str">
        <f>IF(B6617="","",COUNTIF(SKU!C:C,B6617))</f>
        <v/>
      </c>
      <c r="H6617" s="64" t="str">
        <f>IF(A6617="","",IFERROR(VLOOKUP(TEXT(A6617,"0"),#REF!,7,FALSE),""))</f>
        <v/>
      </c>
      <c r="I6617" s="17" t="str">
        <f>IF(A6617="","",IFERROR(VLOOKUP(TEXT(A6617,"0"),#REF!,9,FALSE),""))</f>
        <v/>
      </c>
      <c r="J6617" s="19" t="str">
        <f>IF(A6617="","",IFERROR(VLOOKUP(TEXT(A6617,"0"),#REF!,10,FALSE),""))</f>
        <v/>
      </c>
      <c r="K6617" s="18" t="str">
        <f>IFERROR(INDEX(#REF!,MATCH(A6617,#REF!,0)),"")</f>
        <v/>
      </c>
      <c r="L6617" s="58" t="str">
        <f>IFERROR(INDEX(SKU!E:E,MATCH(B6617,SKU!C:C,0)),"")</f>
        <v/>
      </c>
      <c r="M6617" s="56"/>
      <c r="R6617" t="str">
        <f>IF(COUNTIF(ROMANEIOS!K:K,A6617)&gt;0,J6617,"")</f>
        <v/>
      </c>
    </row>
    <row r="6618" spans="1:18" ht="15.75" customHeight="1" x14ac:dyDescent="0.25">
      <c r="A6618" s="42" t="str">
        <f>IFERROR(INDEX(NFS!F:F,MATCH(B6618,NFS!E:E,0)),"")</f>
        <v/>
      </c>
      <c r="E6618" s="11" t="str">
        <f>IF(B6618="","",COUNTIF(SKU!C:C,B6618))</f>
        <v/>
      </c>
      <c r="H6618" s="64" t="str">
        <f>IF(A6618="","",IFERROR(VLOOKUP(TEXT(A6618,"0"),#REF!,7,FALSE),""))</f>
        <v/>
      </c>
      <c r="I6618" s="17" t="str">
        <f>IF(A6618="","",IFERROR(VLOOKUP(TEXT(A6618,"0"),#REF!,9,FALSE),""))</f>
        <v/>
      </c>
      <c r="J6618" s="19" t="str">
        <f>IF(A6618="","",IFERROR(VLOOKUP(TEXT(A6618,"0"),#REF!,10,FALSE),""))</f>
        <v/>
      </c>
      <c r="K6618" s="18" t="str">
        <f>IFERROR(INDEX(#REF!,MATCH(A6618,#REF!,0)),"")</f>
        <v/>
      </c>
      <c r="L6618" s="58" t="str">
        <f>IFERROR(INDEX(SKU!E:E,MATCH(B6618,SKU!C:C,0)),"")</f>
        <v/>
      </c>
      <c r="M6618" s="56"/>
      <c r="R6618" t="str">
        <f>IF(COUNTIF(ROMANEIOS!K:K,A6618)&gt;0,J6618,"")</f>
        <v/>
      </c>
    </row>
    <row r="6619" spans="1:18" ht="15.75" customHeight="1" x14ac:dyDescent="0.25">
      <c r="A6619" s="42" t="str">
        <f>IFERROR(INDEX(NFS!F:F,MATCH(B6619,NFS!E:E,0)),"")</f>
        <v/>
      </c>
      <c r="E6619" s="11" t="str">
        <f>IF(B6619="","",COUNTIF(SKU!C:C,B6619))</f>
        <v/>
      </c>
      <c r="H6619" s="64" t="str">
        <f>IF(A6619="","",IFERROR(VLOOKUP(TEXT(A6619,"0"),#REF!,7,FALSE),""))</f>
        <v/>
      </c>
      <c r="I6619" s="17" t="str">
        <f>IF(A6619="","",IFERROR(VLOOKUP(TEXT(A6619,"0"),#REF!,9,FALSE),""))</f>
        <v/>
      </c>
      <c r="J6619" s="19" t="str">
        <f>IF(A6619="","",IFERROR(VLOOKUP(TEXT(A6619,"0"),#REF!,10,FALSE),""))</f>
        <v/>
      </c>
      <c r="K6619" s="18" t="str">
        <f>IFERROR(INDEX(#REF!,MATCH(A6619,#REF!,0)),"")</f>
        <v/>
      </c>
      <c r="L6619" s="58" t="str">
        <f>IFERROR(INDEX(SKU!E:E,MATCH(B6619,SKU!C:C,0)),"")</f>
        <v/>
      </c>
      <c r="M6619" s="56"/>
      <c r="R6619" t="str">
        <f>IF(COUNTIF(ROMANEIOS!K:K,A6619)&gt;0,J6619,"")</f>
        <v/>
      </c>
    </row>
    <row r="6620" spans="1:18" ht="15.75" customHeight="1" x14ac:dyDescent="0.25">
      <c r="A6620" s="42" t="str">
        <f>IFERROR(INDEX(NFS!F:F,MATCH(B6620,NFS!E:E,0)),"")</f>
        <v/>
      </c>
      <c r="E6620" s="11" t="str">
        <f>IF(B6620="","",COUNTIF(SKU!C:C,B6620))</f>
        <v/>
      </c>
      <c r="H6620" s="64" t="str">
        <f>IF(A6620="","",IFERROR(VLOOKUP(TEXT(A6620,"0"),#REF!,7,FALSE),""))</f>
        <v/>
      </c>
      <c r="I6620" s="17" t="str">
        <f>IF(A6620="","",IFERROR(VLOOKUP(TEXT(A6620,"0"),#REF!,9,FALSE),""))</f>
        <v/>
      </c>
      <c r="J6620" s="19" t="str">
        <f>IF(A6620="","",IFERROR(VLOOKUP(TEXT(A6620,"0"),#REF!,10,FALSE),""))</f>
        <v/>
      </c>
      <c r="K6620" s="18" t="str">
        <f>IFERROR(INDEX(#REF!,MATCH(A6620,#REF!,0)),"")</f>
        <v/>
      </c>
      <c r="L6620" s="58" t="str">
        <f>IFERROR(INDEX(SKU!E:E,MATCH(B6620,SKU!C:C,0)),"")</f>
        <v/>
      </c>
      <c r="M6620" s="56"/>
      <c r="R6620" t="str">
        <f>IF(COUNTIF(ROMANEIOS!K:K,A6620)&gt;0,J6620,"")</f>
        <v/>
      </c>
    </row>
    <row r="6621" spans="1:18" ht="15.75" customHeight="1" x14ac:dyDescent="0.25">
      <c r="A6621" s="42" t="str">
        <f>IFERROR(INDEX(NFS!F:F,MATCH(B6621,NFS!E:E,0)),"")</f>
        <v/>
      </c>
      <c r="E6621" s="11" t="str">
        <f>IF(B6621="","",COUNTIF(SKU!C:C,B6621))</f>
        <v/>
      </c>
      <c r="H6621" s="64" t="str">
        <f>IF(A6621="","",IFERROR(VLOOKUP(TEXT(A6621,"0"),#REF!,7,FALSE),""))</f>
        <v/>
      </c>
      <c r="I6621" s="17" t="str">
        <f>IF(A6621="","",IFERROR(VLOOKUP(TEXT(A6621,"0"),#REF!,9,FALSE),""))</f>
        <v/>
      </c>
      <c r="J6621" s="19" t="str">
        <f>IF(A6621="","",IFERROR(VLOOKUP(TEXT(A6621,"0"),#REF!,10,FALSE),""))</f>
        <v/>
      </c>
      <c r="K6621" s="18" t="str">
        <f>IFERROR(INDEX(#REF!,MATCH(A6621,#REF!,0)),"")</f>
        <v/>
      </c>
      <c r="L6621" s="58" t="str">
        <f>IFERROR(INDEX(SKU!E:E,MATCH(B6621,SKU!C:C,0)),"")</f>
        <v/>
      </c>
      <c r="M6621" s="56"/>
      <c r="R6621" t="str">
        <f>IF(COUNTIF(ROMANEIOS!K:K,A6621)&gt;0,J6621,"")</f>
        <v/>
      </c>
    </row>
    <row r="6622" spans="1:18" ht="15.75" customHeight="1" x14ac:dyDescent="0.25">
      <c r="A6622" s="42" t="str">
        <f>IFERROR(INDEX(NFS!F:F,MATCH(B6622,NFS!E:E,0)),"")</f>
        <v/>
      </c>
      <c r="E6622" s="11" t="str">
        <f>IF(B6622="","",COUNTIF(SKU!C:C,B6622))</f>
        <v/>
      </c>
      <c r="H6622" s="64" t="str">
        <f>IF(A6622="","",IFERROR(VLOOKUP(TEXT(A6622,"0"),#REF!,7,FALSE),""))</f>
        <v/>
      </c>
      <c r="I6622" s="17" t="str">
        <f>IF(A6622="","",IFERROR(VLOOKUP(TEXT(A6622,"0"),#REF!,9,FALSE),""))</f>
        <v/>
      </c>
      <c r="J6622" s="19" t="str">
        <f>IF(A6622="","",IFERROR(VLOOKUP(TEXT(A6622,"0"),#REF!,10,FALSE),""))</f>
        <v/>
      </c>
      <c r="K6622" s="18" t="str">
        <f>IFERROR(INDEX(#REF!,MATCH(A6622,#REF!,0)),"")</f>
        <v/>
      </c>
      <c r="L6622" s="58" t="str">
        <f>IFERROR(INDEX(SKU!E:E,MATCH(B6622,SKU!C:C,0)),"")</f>
        <v/>
      </c>
      <c r="M6622" s="56"/>
      <c r="R6622" t="str">
        <f>IF(COUNTIF(ROMANEIOS!K:K,A6622)&gt;0,J6622,"")</f>
        <v/>
      </c>
    </row>
    <row r="6623" spans="1:18" ht="15.75" customHeight="1" x14ac:dyDescent="0.25">
      <c r="A6623" s="42" t="str">
        <f>IFERROR(INDEX(NFS!F:F,MATCH(B6623,NFS!E:E,0)),"")</f>
        <v/>
      </c>
      <c r="E6623" s="11" t="str">
        <f>IF(B6623="","",COUNTIF(SKU!C:C,B6623))</f>
        <v/>
      </c>
      <c r="H6623" s="64" t="str">
        <f>IF(A6623="","",IFERROR(VLOOKUP(TEXT(A6623,"0"),#REF!,7,FALSE),""))</f>
        <v/>
      </c>
      <c r="I6623" s="17" t="str">
        <f>IF(A6623="","",IFERROR(VLOOKUP(TEXT(A6623,"0"),#REF!,9,FALSE),""))</f>
        <v/>
      </c>
      <c r="J6623" s="19" t="str">
        <f>IF(A6623="","",IFERROR(VLOOKUP(TEXT(A6623,"0"),#REF!,10,FALSE),""))</f>
        <v/>
      </c>
      <c r="K6623" s="18" t="str">
        <f>IFERROR(INDEX(#REF!,MATCH(A6623,#REF!,0)),"")</f>
        <v/>
      </c>
      <c r="L6623" s="58" t="str">
        <f>IFERROR(INDEX(SKU!E:E,MATCH(B6623,SKU!C:C,0)),"")</f>
        <v/>
      </c>
      <c r="M6623" s="56"/>
      <c r="R6623" t="str">
        <f>IF(COUNTIF(ROMANEIOS!K:K,A6623)&gt;0,J6623,"")</f>
        <v/>
      </c>
    </row>
    <row r="6624" spans="1:18" ht="15.75" customHeight="1" x14ac:dyDescent="0.25">
      <c r="A6624" s="42" t="str">
        <f>IFERROR(INDEX(NFS!F:F,MATCH(B6624,NFS!E:E,0)),"")</f>
        <v/>
      </c>
      <c r="E6624" s="11" t="str">
        <f>IF(B6624="","",COUNTIF(SKU!C:C,B6624))</f>
        <v/>
      </c>
      <c r="H6624" s="64" t="str">
        <f>IF(A6624="","",IFERROR(VLOOKUP(TEXT(A6624,"0"),#REF!,7,FALSE),""))</f>
        <v/>
      </c>
      <c r="I6624" s="17" t="str">
        <f>IF(A6624="","",IFERROR(VLOOKUP(TEXT(A6624,"0"),#REF!,9,FALSE),""))</f>
        <v/>
      </c>
      <c r="J6624" s="19" t="str">
        <f>IF(A6624="","",IFERROR(VLOOKUP(TEXT(A6624,"0"),#REF!,10,FALSE),""))</f>
        <v/>
      </c>
      <c r="K6624" s="18" t="str">
        <f>IFERROR(INDEX(#REF!,MATCH(A6624,#REF!,0)),"")</f>
        <v/>
      </c>
      <c r="L6624" s="58" t="str">
        <f>IFERROR(INDEX(SKU!E:E,MATCH(B6624,SKU!C:C,0)),"")</f>
        <v/>
      </c>
      <c r="M6624" s="56"/>
      <c r="R6624" t="str">
        <f>IF(COUNTIF(ROMANEIOS!K:K,A6624)&gt;0,J6624,"")</f>
        <v/>
      </c>
    </row>
    <row r="6625" spans="1:18" ht="15.75" customHeight="1" x14ac:dyDescent="0.25">
      <c r="A6625" s="42" t="str">
        <f>IFERROR(INDEX(NFS!F:F,MATCH(B6625,NFS!E:E,0)),"")</f>
        <v/>
      </c>
      <c r="E6625" s="11" t="str">
        <f>IF(B6625="","",COUNTIF(SKU!C:C,B6625))</f>
        <v/>
      </c>
      <c r="H6625" s="64" t="str">
        <f>IF(A6625="","",IFERROR(VLOOKUP(TEXT(A6625,"0"),#REF!,7,FALSE),""))</f>
        <v/>
      </c>
      <c r="I6625" s="17" t="str">
        <f>IF(A6625="","",IFERROR(VLOOKUP(TEXT(A6625,"0"),#REF!,9,FALSE),""))</f>
        <v/>
      </c>
      <c r="J6625" s="19" t="str">
        <f>IF(A6625="","",IFERROR(VLOOKUP(TEXT(A6625,"0"),#REF!,10,FALSE),""))</f>
        <v/>
      </c>
      <c r="K6625" s="18" t="str">
        <f>IFERROR(INDEX(#REF!,MATCH(A6625,#REF!,0)),"")</f>
        <v/>
      </c>
      <c r="L6625" s="58" t="str">
        <f>IFERROR(INDEX(SKU!E:E,MATCH(B6625,SKU!C:C,0)),"")</f>
        <v/>
      </c>
      <c r="M6625" s="56"/>
      <c r="R6625" t="str">
        <f>IF(COUNTIF(ROMANEIOS!K:K,A6625)&gt;0,J6625,"")</f>
        <v/>
      </c>
    </row>
    <row r="6626" spans="1:18" ht="15.75" customHeight="1" x14ac:dyDescent="0.25">
      <c r="A6626" s="42" t="str">
        <f>IFERROR(INDEX(NFS!F:F,MATCH(B6626,NFS!E:E,0)),"")</f>
        <v/>
      </c>
      <c r="E6626" s="11" t="str">
        <f>IF(B6626="","",COUNTIF(SKU!C:C,B6626))</f>
        <v/>
      </c>
      <c r="H6626" s="64" t="str">
        <f>IF(A6626="","",IFERROR(VLOOKUP(TEXT(A6626,"0"),#REF!,7,FALSE),""))</f>
        <v/>
      </c>
      <c r="I6626" s="17" t="str">
        <f>IF(A6626="","",IFERROR(VLOOKUP(TEXT(A6626,"0"),#REF!,9,FALSE),""))</f>
        <v/>
      </c>
      <c r="J6626" s="19" t="str">
        <f>IF(A6626="","",IFERROR(VLOOKUP(TEXT(A6626,"0"),#REF!,10,FALSE),""))</f>
        <v/>
      </c>
      <c r="K6626" s="18" t="str">
        <f>IFERROR(INDEX(#REF!,MATCH(A6626,#REF!,0)),"")</f>
        <v/>
      </c>
      <c r="L6626" s="58" t="str">
        <f>IFERROR(INDEX(SKU!E:E,MATCH(B6626,SKU!C:C,0)),"")</f>
        <v/>
      </c>
      <c r="M6626" s="56"/>
      <c r="R6626" t="str">
        <f>IF(COUNTIF(ROMANEIOS!K:K,A6626)&gt;0,J6626,"")</f>
        <v/>
      </c>
    </row>
    <row r="6627" spans="1:18" ht="15.75" customHeight="1" x14ac:dyDescent="0.25">
      <c r="A6627" s="42" t="str">
        <f>IFERROR(INDEX(NFS!F:F,MATCH(B6627,NFS!E:E,0)),"")</f>
        <v/>
      </c>
      <c r="E6627" s="11" t="str">
        <f>IF(B6627="","",COUNTIF(SKU!C:C,B6627))</f>
        <v/>
      </c>
      <c r="H6627" s="64" t="str">
        <f>IF(A6627="","",IFERROR(VLOOKUP(TEXT(A6627,"0"),#REF!,7,FALSE),""))</f>
        <v/>
      </c>
      <c r="I6627" s="17" t="str">
        <f>IF(A6627="","",IFERROR(VLOOKUP(TEXT(A6627,"0"),#REF!,9,FALSE),""))</f>
        <v/>
      </c>
      <c r="J6627" s="19" t="str">
        <f>IF(A6627="","",IFERROR(VLOOKUP(TEXT(A6627,"0"),#REF!,10,FALSE),""))</f>
        <v/>
      </c>
      <c r="K6627" s="18" t="str">
        <f>IFERROR(INDEX(#REF!,MATCH(A6627,#REF!,0)),"")</f>
        <v/>
      </c>
      <c r="L6627" s="58" t="str">
        <f>IFERROR(INDEX(SKU!E:E,MATCH(B6627,SKU!C:C,0)),"")</f>
        <v/>
      </c>
      <c r="M6627" s="56"/>
      <c r="R6627" t="str">
        <f>IF(COUNTIF(ROMANEIOS!K:K,A6627)&gt;0,J6627,"")</f>
        <v/>
      </c>
    </row>
    <row r="6628" spans="1:18" ht="15.75" customHeight="1" x14ac:dyDescent="0.25">
      <c r="A6628" s="42" t="str">
        <f>IFERROR(INDEX(NFS!F:F,MATCH(B6628,NFS!E:E,0)),"")</f>
        <v/>
      </c>
      <c r="E6628" s="11" t="str">
        <f>IF(B6628="","",COUNTIF(SKU!C:C,B6628))</f>
        <v/>
      </c>
      <c r="H6628" s="64" t="str">
        <f>IF(A6628="","",IFERROR(VLOOKUP(TEXT(A6628,"0"),#REF!,7,FALSE),""))</f>
        <v/>
      </c>
      <c r="I6628" s="17" t="str">
        <f>IF(A6628="","",IFERROR(VLOOKUP(TEXT(A6628,"0"),#REF!,9,FALSE),""))</f>
        <v/>
      </c>
      <c r="J6628" s="19" t="str">
        <f>IF(A6628="","",IFERROR(VLOOKUP(TEXT(A6628,"0"),#REF!,10,FALSE),""))</f>
        <v/>
      </c>
      <c r="K6628" s="18" t="str">
        <f>IFERROR(INDEX(#REF!,MATCH(A6628,#REF!,0)),"")</f>
        <v/>
      </c>
      <c r="L6628" s="58" t="str">
        <f>IFERROR(INDEX(SKU!E:E,MATCH(B6628,SKU!C:C,0)),"")</f>
        <v/>
      </c>
      <c r="M6628" s="56"/>
      <c r="R6628" t="str">
        <f>IF(COUNTIF(ROMANEIOS!K:K,A6628)&gt;0,J6628,"")</f>
        <v/>
      </c>
    </row>
    <row r="6629" spans="1:18" ht="15.75" customHeight="1" x14ac:dyDescent="0.25">
      <c r="A6629" s="42" t="str">
        <f>IFERROR(INDEX(NFS!F:F,MATCH(B6629,NFS!E:E,0)),"")</f>
        <v/>
      </c>
      <c r="E6629" s="11" t="str">
        <f>IF(B6629="","",COUNTIF(SKU!C:C,B6629))</f>
        <v/>
      </c>
      <c r="H6629" s="64" t="str">
        <f>IF(A6629="","",IFERROR(VLOOKUP(TEXT(A6629,"0"),#REF!,7,FALSE),""))</f>
        <v/>
      </c>
      <c r="I6629" s="17" t="str">
        <f>IF(A6629="","",IFERROR(VLOOKUP(TEXT(A6629,"0"),#REF!,9,FALSE),""))</f>
        <v/>
      </c>
      <c r="J6629" s="19" t="str">
        <f>IF(A6629="","",IFERROR(VLOOKUP(TEXT(A6629,"0"),#REF!,10,FALSE),""))</f>
        <v/>
      </c>
      <c r="K6629" s="18" t="str">
        <f>IFERROR(INDEX(#REF!,MATCH(A6629,#REF!,0)),"")</f>
        <v/>
      </c>
      <c r="L6629" s="58" t="str">
        <f>IFERROR(INDEX(SKU!E:E,MATCH(B6629,SKU!C:C,0)),"")</f>
        <v/>
      </c>
      <c r="M6629" s="56"/>
      <c r="R6629" t="str">
        <f>IF(COUNTIF(ROMANEIOS!K:K,A6629)&gt;0,J6629,"")</f>
        <v/>
      </c>
    </row>
    <row r="6630" spans="1:18" ht="15.75" customHeight="1" x14ac:dyDescent="0.25">
      <c r="A6630" s="42" t="str">
        <f>IFERROR(INDEX(NFS!F:F,MATCH(B6630,NFS!E:E,0)),"")</f>
        <v/>
      </c>
      <c r="E6630" s="11" t="str">
        <f>IF(B6630="","",COUNTIF(SKU!C:C,B6630))</f>
        <v/>
      </c>
      <c r="H6630" s="64" t="str">
        <f>IF(A6630="","",IFERROR(VLOOKUP(TEXT(A6630,"0"),#REF!,7,FALSE),""))</f>
        <v/>
      </c>
      <c r="I6630" s="17" t="str">
        <f>IF(A6630="","",IFERROR(VLOOKUP(TEXT(A6630,"0"),#REF!,9,FALSE),""))</f>
        <v/>
      </c>
      <c r="J6630" s="19" t="str">
        <f>IF(A6630="","",IFERROR(VLOOKUP(TEXT(A6630,"0"),#REF!,10,FALSE),""))</f>
        <v/>
      </c>
      <c r="K6630" s="18" t="str">
        <f>IFERROR(INDEX(#REF!,MATCH(A6630,#REF!,0)),"")</f>
        <v/>
      </c>
      <c r="L6630" s="58" t="str">
        <f>IFERROR(INDEX(SKU!E:E,MATCH(B6630,SKU!C:C,0)),"")</f>
        <v/>
      </c>
      <c r="M6630" s="56"/>
      <c r="R6630" t="str">
        <f>IF(COUNTIF(ROMANEIOS!K:K,A6630)&gt;0,J6630,"")</f>
        <v/>
      </c>
    </row>
    <row r="6631" spans="1:18" ht="15.75" customHeight="1" x14ac:dyDescent="0.25">
      <c r="A6631" s="42" t="str">
        <f>IFERROR(INDEX(NFS!F:F,MATCH(B6631,NFS!E:E,0)),"")</f>
        <v/>
      </c>
      <c r="E6631" s="11" t="str">
        <f>IF(B6631="","",COUNTIF(SKU!C:C,B6631))</f>
        <v/>
      </c>
      <c r="H6631" s="64" t="str">
        <f>IF(A6631="","",IFERROR(VLOOKUP(TEXT(A6631,"0"),#REF!,7,FALSE),""))</f>
        <v/>
      </c>
      <c r="I6631" s="17" t="str">
        <f>IF(A6631="","",IFERROR(VLOOKUP(TEXT(A6631,"0"),#REF!,9,FALSE),""))</f>
        <v/>
      </c>
      <c r="J6631" s="19" t="str">
        <f>IF(A6631="","",IFERROR(VLOOKUP(TEXT(A6631,"0"),#REF!,10,FALSE),""))</f>
        <v/>
      </c>
      <c r="K6631" s="18" t="str">
        <f>IFERROR(INDEX(#REF!,MATCH(A6631,#REF!,0)),"")</f>
        <v/>
      </c>
      <c r="L6631" s="58" t="str">
        <f>IFERROR(INDEX(SKU!E:E,MATCH(B6631,SKU!C:C,0)),"")</f>
        <v/>
      </c>
      <c r="M6631" s="56"/>
      <c r="R6631" t="str">
        <f>IF(COUNTIF(ROMANEIOS!K:K,A6631)&gt;0,J6631,"")</f>
        <v/>
      </c>
    </row>
    <row r="6632" spans="1:18" ht="15.75" customHeight="1" x14ac:dyDescent="0.25">
      <c r="A6632" s="42" t="str">
        <f>IFERROR(INDEX(NFS!F:F,MATCH(B6632,NFS!E:E,0)),"")</f>
        <v/>
      </c>
      <c r="E6632" s="11" t="str">
        <f>IF(B6632="","",COUNTIF(SKU!C:C,B6632))</f>
        <v/>
      </c>
      <c r="H6632" s="64" t="str">
        <f>IF(A6632="","",IFERROR(VLOOKUP(TEXT(A6632,"0"),#REF!,7,FALSE),""))</f>
        <v/>
      </c>
      <c r="I6632" s="17" t="str">
        <f>IF(A6632="","",IFERROR(VLOOKUP(TEXT(A6632,"0"),#REF!,9,FALSE),""))</f>
        <v/>
      </c>
      <c r="J6632" s="19" t="str">
        <f>IF(A6632="","",IFERROR(VLOOKUP(TEXT(A6632,"0"),#REF!,10,FALSE),""))</f>
        <v/>
      </c>
      <c r="K6632" s="18" t="str">
        <f>IFERROR(INDEX(#REF!,MATCH(A6632,#REF!,0)),"")</f>
        <v/>
      </c>
      <c r="L6632" s="58" t="str">
        <f>IFERROR(INDEX(SKU!E:E,MATCH(B6632,SKU!C:C,0)),"")</f>
        <v/>
      </c>
      <c r="M6632" s="56"/>
      <c r="R6632" t="str">
        <f>IF(COUNTIF(ROMANEIOS!K:K,A6632)&gt;0,J6632,"")</f>
        <v/>
      </c>
    </row>
    <row r="6633" spans="1:18" ht="15.75" customHeight="1" x14ac:dyDescent="0.25">
      <c r="A6633" s="42" t="str">
        <f>IFERROR(INDEX(NFS!F:F,MATCH(B6633,NFS!E:E,0)),"")</f>
        <v/>
      </c>
      <c r="E6633" s="11" t="str">
        <f>IF(B6633="","",COUNTIF(SKU!C:C,B6633))</f>
        <v/>
      </c>
      <c r="H6633" s="64" t="str">
        <f>IF(A6633="","",IFERROR(VLOOKUP(TEXT(A6633,"0"),#REF!,7,FALSE),""))</f>
        <v/>
      </c>
      <c r="I6633" s="17" t="str">
        <f>IF(A6633="","",IFERROR(VLOOKUP(TEXT(A6633,"0"),#REF!,9,FALSE),""))</f>
        <v/>
      </c>
      <c r="J6633" s="19" t="str">
        <f>IF(A6633="","",IFERROR(VLOOKUP(TEXT(A6633,"0"),#REF!,10,FALSE),""))</f>
        <v/>
      </c>
      <c r="K6633" s="18" t="str">
        <f>IFERROR(INDEX(#REF!,MATCH(A6633,#REF!,0)),"")</f>
        <v/>
      </c>
      <c r="L6633" s="58" t="str">
        <f>IFERROR(INDEX(SKU!E:E,MATCH(B6633,SKU!C:C,0)),"")</f>
        <v/>
      </c>
      <c r="M6633" s="56"/>
      <c r="R6633" t="str">
        <f>IF(COUNTIF(ROMANEIOS!K:K,A6633)&gt;0,J6633,"")</f>
        <v/>
      </c>
    </row>
    <row r="6634" spans="1:18" ht="15.75" customHeight="1" x14ac:dyDescent="0.25">
      <c r="A6634" s="42" t="str">
        <f>IFERROR(INDEX(NFS!F:F,MATCH(B6634,NFS!E:E,0)),"")</f>
        <v/>
      </c>
      <c r="E6634" s="11" t="str">
        <f>IF(B6634="","",COUNTIF(SKU!C:C,B6634))</f>
        <v/>
      </c>
      <c r="H6634" s="64" t="str">
        <f>IF(A6634="","",IFERROR(VLOOKUP(TEXT(A6634,"0"),#REF!,7,FALSE),""))</f>
        <v/>
      </c>
      <c r="I6634" s="17" t="str">
        <f>IF(A6634="","",IFERROR(VLOOKUP(TEXT(A6634,"0"),#REF!,9,FALSE),""))</f>
        <v/>
      </c>
      <c r="J6634" s="19" t="str">
        <f>IF(A6634="","",IFERROR(VLOOKUP(TEXT(A6634,"0"),#REF!,10,FALSE),""))</f>
        <v/>
      </c>
      <c r="K6634" s="18" t="str">
        <f>IFERROR(INDEX(#REF!,MATCH(A6634,#REF!,0)),"")</f>
        <v/>
      </c>
      <c r="L6634" s="58" t="str">
        <f>IFERROR(INDEX(SKU!E:E,MATCH(B6634,SKU!C:C,0)),"")</f>
        <v/>
      </c>
      <c r="M6634" s="56"/>
      <c r="R6634" t="str">
        <f>IF(COUNTIF(ROMANEIOS!K:K,A6634)&gt;0,J6634,"")</f>
        <v/>
      </c>
    </row>
    <row r="6635" spans="1:18" ht="15.75" customHeight="1" x14ac:dyDescent="0.25">
      <c r="A6635" s="42" t="str">
        <f>IFERROR(INDEX(NFS!F:F,MATCH(B6635,NFS!E:E,0)),"")</f>
        <v/>
      </c>
      <c r="E6635" s="11" t="str">
        <f>IF(B6635="","",COUNTIF(SKU!C:C,B6635))</f>
        <v/>
      </c>
      <c r="H6635" s="64" t="str">
        <f>IF(A6635="","",IFERROR(VLOOKUP(TEXT(A6635,"0"),#REF!,7,FALSE),""))</f>
        <v/>
      </c>
      <c r="I6635" s="17" t="str">
        <f>IF(A6635="","",IFERROR(VLOOKUP(TEXT(A6635,"0"),#REF!,9,FALSE),""))</f>
        <v/>
      </c>
      <c r="J6635" s="19" t="str">
        <f>IF(A6635="","",IFERROR(VLOOKUP(TEXT(A6635,"0"),#REF!,10,FALSE),""))</f>
        <v/>
      </c>
      <c r="K6635" s="18" t="str">
        <f>IFERROR(INDEX(#REF!,MATCH(A6635,#REF!,0)),"")</f>
        <v/>
      </c>
      <c r="L6635" s="58" t="str">
        <f>IFERROR(INDEX(SKU!E:E,MATCH(B6635,SKU!C:C,0)),"")</f>
        <v/>
      </c>
      <c r="M6635" s="56"/>
      <c r="R6635" t="str">
        <f>IF(COUNTIF(ROMANEIOS!K:K,A6635)&gt;0,J6635,"")</f>
        <v/>
      </c>
    </row>
    <row r="6636" spans="1:18" ht="15.75" customHeight="1" x14ac:dyDescent="0.25">
      <c r="A6636" s="42" t="str">
        <f>IFERROR(INDEX(NFS!F:F,MATCH(B6636,NFS!E:E,0)),"")</f>
        <v/>
      </c>
      <c r="E6636" s="11" t="str">
        <f>IF(B6636="","",COUNTIF(SKU!C:C,B6636))</f>
        <v/>
      </c>
      <c r="H6636" s="64" t="str">
        <f>IF(A6636="","",IFERROR(VLOOKUP(TEXT(A6636,"0"),#REF!,7,FALSE),""))</f>
        <v/>
      </c>
      <c r="I6636" s="17" t="str">
        <f>IF(A6636="","",IFERROR(VLOOKUP(TEXT(A6636,"0"),#REF!,9,FALSE),""))</f>
        <v/>
      </c>
      <c r="J6636" s="19" t="str">
        <f>IF(A6636="","",IFERROR(VLOOKUP(TEXT(A6636,"0"),#REF!,10,FALSE),""))</f>
        <v/>
      </c>
      <c r="K6636" s="18" t="str">
        <f>IFERROR(INDEX(#REF!,MATCH(A6636,#REF!,0)),"")</f>
        <v/>
      </c>
      <c r="L6636" s="58" t="str">
        <f>IFERROR(INDEX(SKU!E:E,MATCH(B6636,SKU!C:C,0)),"")</f>
        <v/>
      </c>
      <c r="M6636" s="56"/>
      <c r="R6636" t="str">
        <f>IF(COUNTIF(ROMANEIOS!K:K,A6636)&gt;0,J6636,"")</f>
        <v/>
      </c>
    </row>
    <row r="6637" spans="1:18" ht="15.75" customHeight="1" x14ac:dyDescent="0.25">
      <c r="A6637" s="42" t="str">
        <f>IFERROR(INDEX(NFS!F:F,MATCH(B6637,NFS!E:E,0)),"")</f>
        <v/>
      </c>
      <c r="E6637" s="11" t="str">
        <f>IF(B6637="","",COUNTIF(SKU!C:C,B6637))</f>
        <v/>
      </c>
      <c r="H6637" s="64" t="str">
        <f>IF(A6637="","",IFERROR(VLOOKUP(TEXT(A6637,"0"),#REF!,7,FALSE),""))</f>
        <v/>
      </c>
      <c r="I6637" s="17" t="str">
        <f>IF(A6637="","",IFERROR(VLOOKUP(TEXT(A6637,"0"),#REF!,9,FALSE),""))</f>
        <v/>
      </c>
      <c r="J6637" s="19" t="str">
        <f>IF(A6637="","",IFERROR(VLOOKUP(TEXT(A6637,"0"),#REF!,10,FALSE),""))</f>
        <v/>
      </c>
      <c r="K6637" s="18" t="str">
        <f>IFERROR(INDEX(#REF!,MATCH(A6637,#REF!,0)),"")</f>
        <v/>
      </c>
      <c r="L6637" s="58" t="str">
        <f>IFERROR(INDEX(SKU!E:E,MATCH(B6637,SKU!C:C,0)),"")</f>
        <v/>
      </c>
      <c r="M6637" s="56"/>
      <c r="R6637" t="str">
        <f>IF(COUNTIF(ROMANEIOS!K:K,A6637)&gt;0,J6637,"")</f>
        <v/>
      </c>
    </row>
    <row r="6638" spans="1:18" ht="15.75" customHeight="1" x14ac:dyDescent="0.25">
      <c r="A6638" s="42" t="str">
        <f>IFERROR(INDEX(NFS!F:F,MATCH(B6638,NFS!E:E,0)),"")</f>
        <v/>
      </c>
      <c r="E6638" s="11" t="str">
        <f>IF(B6638="","",COUNTIF(SKU!C:C,B6638))</f>
        <v/>
      </c>
      <c r="H6638" s="64" t="str">
        <f>IF(A6638="","",IFERROR(VLOOKUP(TEXT(A6638,"0"),#REF!,7,FALSE),""))</f>
        <v/>
      </c>
      <c r="I6638" s="17" t="str">
        <f>IF(A6638="","",IFERROR(VLOOKUP(TEXT(A6638,"0"),#REF!,9,FALSE),""))</f>
        <v/>
      </c>
      <c r="J6638" s="19" t="str">
        <f>IF(A6638="","",IFERROR(VLOOKUP(TEXT(A6638,"0"),#REF!,10,FALSE),""))</f>
        <v/>
      </c>
      <c r="K6638" s="18" t="str">
        <f>IFERROR(INDEX(#REF!,MATCH(A6638,#REF!,0)),"")</f>
        <v/>
      </c>
      <c r="L6638" s="58" t="str">
        <f>IFERROR(INDEX(SKU!E:E,MATCH(B6638,SKU!C:C,0)),"")</f>
        <v/>
      </c>
      <c r="M6638" s="56"/>
      <c r="R6638" t="str">
        <f>IF(COUNTIF(ROMANEIOS!K:K,A6638)&gt;0,J6638,"")</f>
        <v/>
      </c>
    </row>
    <row r="6639" spans="1:18" ht="15.75" customHeight="1" x14ac:dyDescent="0.25">
      <c r="A6639" s="42" t="str">
        <f>IFERROR(INDEX(NFS!F:F,MATCH(B6639,NFS!E:E,0)),"")</f>
        <v/>
      </c>
      <c r="E6639" s="11" t="str">
        <f>IF(B6639="","",COUNTIF(SKU!C:C,B6639))</f>
        <v/>
      </c>
      <c r="H6639" s="64" t="str">
        <f>IF(A6639="","",IFERROR(VLOOKUP(TEXT(A6639,"0"),#REF!,7,FALSE),""))</f>
        <v/>
      </c>
      <c r="I6639" s="17" t="str">
        <f>IF(A6639="","",IFERROR(VLOOKUP(TEXT(A6639,"0"),#REF!,9,FALSE),""))</f>
        <v/>
      </c>
      <c r="J6639" s="19" t="str">
        <f>IF(A6639="","",IFERROR(VLOOKUP(TEXT(A6639,"0"),#REF!,10,FALSE),""))</f>
        <v/>
      </c>
      <c r="K6639" s="18" t="str">
        <f>IFERROR(INDEX(#REF!,MATCH(A6639,#REF!,0)),"")</f>
        <v/>
      </c>
      <c r="L6639" s="58" t="str">
        <f>IFERROR(INDEX(SKU!E:E,MATCH(B6639,SKU!C:C,0)),"")</f>
        <v/>
      </c>
      <c r="M6639" s="56"/>
      <c r="R6639" t="str">
        <f>IF(COUNTIF(ROMANEIOS!K:K,A6639)&gt;0,J6639,"")</f>
        <v/>
      </c>
    </row>
    <row r="6640" spans="1:18" ht="15.75" customHeight="1" x14ac:dyDescent="0.25">
      <c r="A6640" s="42" t="str">
        <f>IFERROR(INDEX(NFS!F:F,MATCH(B6640,NFS!E:E,0)),"")</f>
        <v/>
      </c>
      <c r="E6640" s="11" t="str">
        <f>IF(B6640="","",COUNTIF(SKU!C:C,B6640))</f>
        <v/>
      </c>
      <c r="H6640" s="64" t="str">
        <f>IF(A6640="","",IFERROR(VLOOKUP(TEXT(A6640,"0"),#REF!,7,FALSE),""))</f>
        <v/>
      </c>
      <c r="I6640" s="17" t="str">
        <f>IF(A6640="","",IFERROR(VLOOKUP(TEXT(A6640,"0"),#REF!,9,FALSE),""))</f>
        <v/>
      </c>
      <c r="J6640" s="19" t="str">
        <f>IF(A6640="","",IFERROR(VLOOKUP(TEXT(A6640,"0"),#REF!,10,FALSE),""))</f>
        <v/>
      </c>
      <c r="K6640" s="18" t="str">
        <f>IFERROR(INDEX(#REF!,MATCH(A6640,#REF!,0)),"")</f>
        <v/>
      </c>
      <c r="L6640" s="58" t="str">
        <f>IFERROR(INDEX(SKU!E:E,MATCH(B6640,SKU!C:C,0)),"")</f>
        <v/>
      </c>
      <c r="M6640" s="56"/>
      <c r="R6640" t="str">
        <f>IF(COUNTIF(ROMANEIOS!K:K,A6640)&gt;0,J6640,"")</f>
        <v/>
      </c>
    </row>
    <row r="6641" spans="1:18" ht="15.75" customHeight="1" x14ac:dyDescent="0.25">
      <c r="A6641" s="42" t="str">
        <f>IFERROR(INDEX(NFS!F:F,MATCH(B6641,NFS!E:E,0)),"")</f>
        <v/>
      </c>
      <c r="E6641" s="11" t="str">
        <f>IF(B6641="","",COUNTIF(SKU!C:C,B6641))</f>
        <v/>
      </c>
      <c r="H6641" s="64" t="str">
        <f>IF(A6641="","",IFERROR(VLOOKUP(TEXT(A6641,"0"),#REF!,7,FALSE),""))</f>
        <v/>
      </c>
      <c r="I6641" s="17" t="str">
        <f>IF(A6641="","",IFERROR(VLOOKUP(TEXT(A6641,"0"),#REF!,9,FALSE),""))</f>
        <v/>
      </c>
      <c r="J6641" s="19" t="str">
        <f>IF(A6641="","",IFERROR(VLOOKUP(TEXT(A6641,"0"),#REF!,10,FALSE),""))</f>
        <v/>
      </c>
      <c r="K6641" s="18" t="str">
        <f>IFERROR(INDEX(#REF!,MATCH(A6641,#REF!,0)),"")</f>
        <v/>
      </c>
      <c r="L6641" s="58" t="str">
        <f>IFERROR(INDEX(SKU!E:E,MATCH(B6641,SKU!C:C,0)),"")</f>
        <v/>
      </c>
      <c r="M6641" s="56"/>
      <c r="R6641" t="str">
        <f>IF(COUNTIF(ROMANEIOS!K:K,A6641)&gt;0,J6641,"")</f>
        <v/>
      </c>
    </row>
    <row r="6642" spans="1:18" ht="15.75" customHeight="1" x14ac:dyDescent="0.25">
      <c r="A6642" s="42" t="str">
        <f>IFERROR(INDEX(NFS!F:F,MATCH(B6642,NFS!E:E,0)),"")</f>
        <v/>
      </c>
      <c r="E6642" s="11" t="str">
        <f>IF(B6642="","",COUNTIF(SKU!C:C,B6642))</f>
        <v/>
      </c>
      <c r="H6642" s="64" t="str">
        <f>IF(A6642="","",IFERROR(VLOOKUP(TEXT(A6642,"0"),#REF!,7,FALSE),""))</f>
        <v/>
      </c>
      <c r="I6642" s="17" t="str">
        <f>IF(A6642="","",IFERROR(VLOOKUP(TEXT(A6642,"0"),#REF!,9,FALSE),""))</f>
        <v/>
      </c>
      <c r="J6642" s="19" t="str">
        <f>IF(A6642="","",IFERROR(VLOOKUP(TEXT(A6642,"0"),#REF!,10,FALSE),""))</f>
        <v/>
      </c>
      <c r="K6642" s="18" t="str">
        <f>IFERROR(INDEX(#REF!,MATCH(A6642,#REF!,0)),"")</f>
        <v/>
      </c>
      <c r="L6642" s="58" t="str">
        <f>IFERROR(INDEX(SKU!E:E,MATCH(B6642,SKU!C:C,0)),"")</f>
        <v/>
      </c>
      <c r="M6642" s="56"/>
      <c r="R6642" t="str">
        <f>IF(COUNTIF(ROMANEIOS!K:K,A6642)&gt;0,J6642,"")</f>
        <v/>
      </c>
    </row>
    <row r="6643" spans="1:18" ht="15.75" customHeight="1" x14ac:dyDescent="0.25">
      <c r="A6643" s="42" t="str">
        <f>IFERROR(INDEX(NFS!F:F,MATCH(B6643,NFS!E:E,0)),"")</f>
        <v/>
      </c>
      <c r="E6643" s="11" t="str">
        <f>IF(B6643="","",COUNTIF(SKU!C:C,B6643))</f>
        <v/>
      </c>
      <c r="H6643" s="64" t="str">
        <f>IF(A6643="","",IFERROR(VLOOKUP(TEXT(A6643,"0"),#REF!,7,FALSE),""))</f>
        <v/>
      </c>
      <c r="I6643" s="17" t="str">
        <f>IF(A6643="","",IFERROR(VLOOKUP(TEXT(A6643,"0"),#REF!,9,FALSE),""))</f>
        <v/>
      </c>
      <c r="J6643" s="19" t="str">
        <f>IF(A6643="","",IFERROR(VLOOKUP(TEXT(A6643,"0"),#REF!,10,FALSE),""))</f>
        <v/>
      </c>
      <c r="K6643" s="18" t="str">
        <f>IFERROR(INDEX(#REF!,MATCH(A6643,#REF!,0)),"")</f>
        <v/>
      </c>
      <c r="L6643" s="58" t="str">
        <f>IFERROR(INDEX(SKU!E:E,MATCH(B6643,SKU!C:C,0)),"")</f>
        <v/>
      </c>
      <c r="M6643" s="56"/>
      <c r="R6643" t="str">
        <f>IF(COUNTIF(ROMANEIOS!K:K,A6643)&gt;0,J6643,"")</f>
        <v/>
      </c>
    </row>
    <row r="6644" spans="1:18" ht="15.75" customHeight="1" x14ac:dyDescent="0.25">
      <c r="A6644" s="42" t="str">
        <f>IFERROR(INDEX(NFS!F:F,MATCH(B6644,NFS!E:E,0)),"")</f>
        <v/>
      </c>
      <c r="E6644" s="11" t="str">
        <f>IF(B6644="","",COUNTIF(SKU!C:C,B6644))</f>
        <v/>
      </c>
      <c r="H6644" s="64" t="str">
        <f>IF(A6644="","",IFERROR(VLOOKUP(TEXT(A6644,"0"),#REF!,7,FALSE),""))</f>
        <v/>
      </c>
      <c r="I6644" s="17" t="str">
        <f>IF(A6644="","",IFERROR(VLOOKUP(TEXT(A6644,"0"),#REF!,9,FALSE),""))</f>
        <v/>
      </c>
      <c r="J6644" s="19" t="str">
        <f>IF(A6644="","",IFERROR(VLOOKUP(TEXT(A6644,"0"),#REF!,10,FALSE),""))</f>
        <v/>
      </c>
      <c r="K6644" s="18" t="str">
        <f>IFERROR(INDEX(#REF!,MATCH(A6644,#REF!,0)),"")</f>
        <v/>
      </c>
      <c r="L6644" s="58" t="str">
        <f>IFERROR(INDEX(SKU!E:E,MATCH(B6644,SKU!C:C,0)),"")</f>
        <v/>
      </c>
      <c r="M6644" s="56"/>
      <c r="R6644" t="str">
        <f>IF(COUNTIF(ROMANEIOS!K:K,A6644)&gt;0,J6644,"")</f>
        <v/>
      </c>
    </row>
    <row r="6645" spans="1:18" ht="15.75" customHeight="1" x14ac:dyDescent="0.25">
      <c r="A6645" s="42" t="str">
        <f>IFERROR(INDEX(NFS!F:F,MATCH(B6645,NFS!E:E,0)),"")</f>
        <v/>
      </c>
      <c r="E6645" s="11" t="str">
        <f>IF(B6645="","",COUNTIF(SKU!C:C,B6645))</f>
        <v/>
      </c>
      <c r="H6645" s="64" t="str">
        <f>IF(A6645="","",IFERROR(VLOOKUP(TEXT(A6645,"0"),#REF!,7,FALSE),""))</f>
        <v/>
      </c>
      <c r="I6645" s="17" t="str">
        <f>IF(A6645="","",IFERROR(VLOOKUP(TEXT(A6645,"0"),#REF!,9,FALSE),""))</f>
        <v/>
      </c>
      <c r="J6645" s="19" t="str">
        <f>IF(A6645="","",IFERROR(VLOOKUP(TEXT(A6645,"0"),#REF!,10,FALSE),""))</f>
        <v/>
      </c>
      <c r="K6645" s="18" t="str">
        <f>IFERROR(INDEX(#REF!,MATCH(A6645,#REF!,0)),"")</f>
        <v/>
      </c>
      <c r="L6645" s="58" t="str">
        <f>IFERROR(INDEX(SKU!E:E,MATCH(B6645,SKU!C:C,0)),"")</f>
        <v/>
      </c>
      <c r="M6645" s="56"/>
      <c r="R6645" t="str">
        <f>IF(COUNTIF(ROMANEIOS!K:K,A6645)&gt;0,J6645,"")</f>
        <v/>
      </c>
    </row>
    <row r="6646" spans="1:18" ht="15.75" customHeight="1" x14ac:dyDescent="0.25">
      <c r="A6646" s="42" t="str">
        <f>IFERROR(INDEX(NFS!F:F,MATCH(B6646,NFS!E:E,0)),"")</f>
        <v/>
      </c>
      <c r="E6646" s="11" t="str">
        <f>IF(B6646="","",COUNTIF(SKU!C:C,B6646))</f>
        <v/>
      </c>
      <c r="H6646" s="64" t="str">
        <f>IF(A6646="","",IFERROR(VLOOKUP(TEXT(A6646,"0"),#REF!,7,FALSE),""))</f>
        <v/>
      </c>
      <c r="I6646" s="17" t="str">
        <f>IF(A6646="","",IFERROR(VLOOKUP(TEXT(A6646,"0"),#REF!,9,FALSE),""))</f>
        <v/>
      </c>
      <c r="J6646" s="19" t="str">
        <f>IF(A6646="","",IFERROR(VLOOKUP(TEXT(A6646,"0"),#REF!,10,FALSE),""))</f>
        <v/>
      </c>
      <c r="K6646" s="18" t="str">
        <f>IFERROR(INDEX(#REF!,MATCH(A6646,#REF!,0)),"")</f>
        <v/>
      </c>
      <c r="L6646" s="58" t="str">
        <f>IFERROR(INDEX(SKU!E:E,MATCH(B6646,SKU!C:C,0)),"")</f>
        <v/>
      </c>
      <c r="M6646" s="56"/>
      <c r="R6646" t="str">
        <f>IF(COUNTIF(ROMANEIOS!K:K,A6646)&gt;0,J6646,"")</f>
        <v/>
      </c>
    </row>
    <row r="6647" spans="1:18" ht="15.75" customHeight="1" x14ac:dyDescent="0.25">
      <c r="A6647" s="42" t="str">
        <f>IFERROR(INDEX(NFS!F:F,MATCH(B6647,NFS!E:E,0)),"")</f>
        <v/>
      </c>
      <c r="E6647" s="11" t="str">
        <f>IF(B6647="","",COUNTIF(SKU!C:C,B6647))</f>
        <v/>
      </c>
      <c r="H6647" s="64" t="str">
        <f>IF(A6647="","",IFERROR(VLOOKUP(TEXT(A6647,"0"),#REF!,7,FALSE),""))</f>
        <v/>
      </c>
      <c r="I6647" s="17" t="str">
        <f>IF(A6647="","",IFERROR(VLOOKUP(TEXT(A6647,"0"),#REF!,9,FALSE),""))</f>
        <v/>
      </c>
      <c r="J6647" s="19" t="str">
        <f>IF(A6647="","",IFERROR(VLOOKUP(TEXT(A6647,"0"),#REF!,10,FALSE),""))</f>
        <v/>
      </c>
      <c r="K6647" s="18" t="str">
        <f>IFERROR(INDEX(#REF!,MATCH(A6647,#REF!,0)),"")</f>
        <v/>
      </c>
      <c r="L6647" s="58" t="str">
        <f>IFERROR(INDEX(SKU!E:E,MATCH(B6647,SKU!C:C,0)),"")</f>
        <v/>
      </c>
      <c r="M6647" s="56"/>
      <c r="R6647" t="str">
        <f>IF(COUNTIF(ROMANEIOS!K:K,A6647)&gt;0,J6647,"")</f>
        <v/>
      </c>
    </row>
    <row r="6648" spans="1:18" ht="15.75" customHeight="1" x14ac:dyDescent="0.25">
      <c r="A6648" s="42" t="str">
        <f>IFERROR(INDEX(NFS!F:F,MATCH(B6648,NFS!E:E,0)),"")</f>
        <v/>
      </c>
      <c r="E6648" s="11" t="str">
        <f>IF(B6648="","",COUNTIF(SKU!C:C,B6648))</f>
        <v/>
      </c>
      <c r="H6648" s="64" t="str">
        <f>IF(A6648="","",IFERROR(VLOOKUP(TEXT(A6648,"0"),#REF!,7,FALSE),""))</f>
        <v/>
      </c>
      <c r="I6648" s="17" t="str">
        <f>IF(A6648="","",IFERROR(VLOOKUP(TEXT(A6648,"0"),#REF!,9,FALSE),""))</f>
        <v/>
      </c>
      <c r="J6648" s="19" t="str">
        <f>IF(A6648="","",IFERROR(VLOOKUP(TEXT(A6648,"0"),#REF!,10,FALSE),""))</f>
        <v/>
      </c>
      <c r="K6648" s="18" t="str">
        <f>IFERROR(INDEX(#REF!,MATCH(A6648,#REF!,0)),"")</f>
        <v/>
      </c>
      <c r="L6648" s="58" t="str">
        <f>IFERROR(INDEX(SKU!E:E,MATCH(B6648,SKU!C:C,0)),"")</f>
        <v/>
      </c>
      <c r="M6648" s="56"/>
      <c r="R6648" t="str">
        <f>IF(COUNTIF(ROMANEIOS!K:K,A6648)&gt;0,J6648,"")</f>
        <v/>
      </c>
    </row>
    <row r="6649" spans="1:18" ht="15.75" customHeight="1" x14ac:dyDescent="0.25">
      <c r="A6649" s="42" t="str">
        <f>IFERROR(INDEX(NFS!F:F,MATCH(B6649,NFS!E:E,0)),"")</f>
        <v/>
      </c>
      <c r="E6649" s="11" t="str">
        <f>IF(B6649="","",COUNTIF(SKU!C:C,B6649))</f>
        <v/>
      </c>
      <c r="H6649" s="64" t="str">
        <f>IF(A6649="","",IFERROR(VLOOKUP(TEXT(A6649,"0"),#REF!,7,FALSE),""))</f>
        <v/>
      </c>
      <c r="I6649" s="17" t="str">
        <f>IF(A6649="","",IFERROR(VLOOKUP(TEXT(A6649,"0"),#REF!,9,FALSE),""))</f>
        <v/>
      </c>
      <c r="J6649" s="19" t="str">
        <f>IF(A6649="","",IFERROR(VLOOKUP(TEXT(A6649,"0"),#REF!,10,FALSE),""))</f>
        <v/>
      </c>
      <c r="K6649" s="18" t="str">
        <f>IFERROR(INDEX(#REF!,MATCH(A6649,#REF!,0)),"")</f>
        <v/>
      </c>
      <c r="L6649" s="58" t="str">
        <f>IFERROR(INDEX(SKU!E:E,MATCH(B6649,SKU!C:C,0)),"")</f>
        <v/>
      </c>
      <c r="M6649" s="56"/>
      <c r="R6649" t="str">
        <f>IF(COUNTIF(ROMANEIOS!K:K,A6649)&gt;0,J6649,"")</f>
        <v/>
      </c>
    </row>
    <row r="6650" spans="1:18" ht="15.75" customHeight="1" x14ac:dyDescent="0.25">
      <c r="A6650" s="42" t="str">
        <f>IFERROR(INDEX(NFS!F:F,MATCH(B6650,NFS!E:E,0)),"")</f>
        <v/>
      </c>
      <c r="E6650" s="11" t="str">
        <f>IF(B6650="","",COUNTIF(SKU!C:C,B6650))</f>
        <v/>
      </c>
      <c r="H6650" s="64" t="str">
        <f>IF(A6650="","",IFERROR(VLOOKUP(TEXT(A6650,"0"),#REF!,7,FALSE),""))</f>
        <v/>
      </c>
      <c r="I6650" s="17" t="str">
        <f>IF(A6650="","",IFERROR(VLOOKUP(TEXT(A6650,"0"),#REF!,9,FALSE),""))</f>
        <v/>
      </c>
      <c r="J6650" s="19" t="str">
        <f>IF(A6650="","",IFERROR(VLOOKUP(TEXT(A6650,"0"),#REF!,10,FALSE),""))</f>
        <v/>
      </c>
      <c r="K6650" s="18" t="str">
        <f>IFERROR(INDEX(#REF!,MATCH(A6650,#REF!,0)),"")</f>
        <v/>
      </c>
      <c r="L6650" s="58" t="str">
        <f>IFERROR(INDEX(SKU!E:E,MATCH(B6650,SKU!C:C,0)),"")</f>
        <v/>
      </c>
      <c r="M6650" s="56"/>
      <c r="R6650" t="str">
        <f>IF(COUNTIF(ROMANEIOS!K:K,A6650)&gt;0,J6650,"")</f>
        <v/>
      </c>
    </row>
    <row r="6651" spans="1:18" ht="15.75" customHeight="1" x14ac:dyDescent="0.25">
      <c r="A6651" s="42" t="str">
        <f>IFERROR(INDEX(NFS!F:F,MATCH(B6651,NFS!E:E,0)),"")</f>
        <v/>
      </c>
      <c r="E6651" s="11" t="str">
        <f>IF(B6651="","",COUNTIF(SKU!C:C,B6651))</f>
        <v/>
      </c>
      <c r="H6651" s="64" t="str">
        <f>IF(A6651="","",IFERROR(VLOOKUP(TEXT(A6651,"0"),#REF!,7,FALSE),""))</f>
        <v/>
      </c>
      <c r="I6651" s="17" t="str">
        <f>IF(A6651="","",IFERROR(VLOOKUP(TEXT(A6651,"0"),#REF!,9,FALSE),""))</f>
        <v/>
      </c>
      <c r="J6651" s="19" t="str">
        <f>IF(A6651="","",IFERROR(VLOOKUP(TEXT(A6651,"0"),#REF!,10,FALSE),""))</f>
        <v/>
      </c>
      <c r="K6651" s="18" t="str">
        <f>IFERROR(INDEX(#REF!,MATCH(A6651,#REF!,0)),"")</f>
        <v/>
      </c>
      <c r="L6651" s="58" t="str">
        <f>IFERROR(INDEX(SKU!E:E,MATCH(B6651,SKU!C:C,0)),"")</f>
        <v/>
      </c>
      <c r="M6651" s="56"/>
      <c r="R6651" t="str">
        <f>IF(COUNTIF(ROMANEIOS!K:K,A6651)&gt;0,J6651,"")</f>
        <v/>
      </c>
    </row>
    <row r="6652" spans="1:18" ht="15.75" customHeight="1" x14ac:dyDescent="0.25">
      <c r="A6652" s="42" t="str">
        <f>IFERROR(INDEX(NFS!F:F,MATCH(B6652,NFS!E:E,0)),"")</f>
        <v/>
      </c>
      <c r="E6652" s="11" t="str">
        <f>IF(B6652="","",COUNTIF(SKU!C:C,B6652))</f>
        <v/>
      </c>
      <c r="H6652" s="64" t="str">
        <f>IF(A6652="","",IFERROR(VLOOKUP(TEXT(A6652,"0"),#REF!,7,FALSE),""))</f>
        <v/>
      </c>
      <c r="I6652" s="17" t="str">
        <f>IF(A6652="","",IFERROR(VLOOKUP(TEXT(A6652,"0"),#REF!,9,FALSE),""))</f>
        <v/>
      </c>
      <c r="J6652" s="19" t="str">
        <f>IF(A6652="","",IFERROR(VLOOKUP(TEXT(A6652,"0"),#REF!,10,FALSE),""))</f>
        <v/>
      </c>
      <c r="K6652" s="18" t="str">
        <f>IFERROR(INDEX(#REF!,MATCH(A6652,#REF!,0)),"")</f>
        <v/>
      </c>
      <c r="L6652" s="58" t="str">
        <f>IFERROR(INDEX(SKU!E:E,MATCH(B6652,SKU!C:C,0)),"")</f>
        <v/>
      </c>
      <c r="M6652" s="56"/>
      <c r="R6652" t="str">
        <f>IF(COUNTIF(ROMANEIOS!K:K,A6652)&gt;0,J6652,"")</f>
        <v/>
      </c>
    </row>
    <row r="6653" spans="1:18" ht="15.75" customHeight="1" x14ac:dyDescent="0.25">
      <c r="A6653" s="42" t="str">
        <f>IFERROR(INDEX(NFS!F:F,MATCH(B6653,NFS!E:E,0)),"")</f>
        <v/>
      </c>
      <c r="E6653" s="11" t="str">
        <f>IF(B6653="","",COUNTIF(SKU!C:C,B6653))</f>
        <v/>
      </c>
      <c r="H6653" s="64" t="str">
        <f>IF(A6653="","",IFERROR(VLOOKUP(TEXT(A6653,"0"),#REF!,7,FALSE),""))</f>
        <v/>
      </c>
      <c r="I6653" s="17" t="str">
        <f>IF(A6653="","",IFERROR(VLOOKUP(TEXT(A6653,"0"),#REF!,9,FALSE),""))</f>
        <v/>
      </c>
      <c r="J6653" s="19" t="str">
        <f>IF(A6653="","",IFERROR(VLOOKUP(TEXT(A6653,"0"),#REF!,10,FALSE),""))</f>
        <v/>
      </c>
      <c r="K6653" s="18" t="str">
        <f>IFERROR(INDEX(#REF!,MATCH(A6653,#REF!,0)),"")</f>
        <v/>
      </c>
      <c r="L6653" s="58" t="str">
        <f>IFERROR(INDEX(SKU!E:E,MATCH(B6653,SKU!C:C,0)),"")</f>
        <v/>
      </c>
      <c r="M6653" s="56"/>
      <c r="R6653" t="str">
        <f>IF(COUNTIF(ROMANEIOS!K:K,A6653)&gt;0,J6653,"")</f>
        <v/>
      </c>
    </row>
    <row r="6654" spans="1:18" ht="15.75" customHeight="1" x14ac:dyDescent="0.25">
      <c r="A6654" s="42" t="str">
        <f>IFERROR(INDEX(NFS!F:F,MATCH(B6654,NFS!E:E,0)),"")</f>
        <v/>
      </c>
      <c r="E6654" s="11" t="str">
        <f>IF(B6654="","",COUNTIF(SKU!C:C,B6654))</f>
        <v/>
      </c>
      <c r="H6654" s="64" t="str">
        <f>IF(A6654="","",IFERROR(VLOOKUP(TEXT(A6654,"0"),#REF!,7,FALSE),""))</f>
        <v/>
      </c>
      <c r="I6654" s="17" t="str">
        <f>IF(A6654="","",IFERROR(VLOOKUP(TEXT(A6654,"0"),#REF!,9,FALSE),""))</f>
        <v/>
      </c>
      <c r="J6654" s="19" t="str">
        <f>IF(A6654="","",IFERROR(VLOOKUP(TEXT(A6654,"0"),#REF!,10,FALSE),""))</f>
        <v/>
      </c>
      <c r="K6654" s="18" t="str">
        <f>IFERROR(INDEX(#REF!,MATCH(A6654,#REF!,0)),"")</f>
        <v/>
      </c>
      <c r="L6654" s="58" t="str">
        <f>IFERROR(INDEX(SKU!E:E,MATCH(B6654,SKU!C:C,0)),"")</f>
        <v/>
      </c>
      <c r="M6654" s="56"/>
      <c r="R6654" t="str">
        <f>IF(COUNTIF(ROMANEIOS!K:K,A6654)&gt;0,J6654,"")</f>
        <v/>
      </c>
    </row>
    <row r="6655" spans="1:18" ht="15.75" customHeight="1" x14ac:dyDescent="0.25">
      <c r="A6655" s="42" t="str">
        <f>IFERROR(INDEX(NFS!F:F,MATCH(B6655,NFS!E:E,0)),"")</f>
        <v/>
      </c>
      <c r="E6655" s="11" t="str">
        <f>IF(B6655="","",COUNTIF(SKU!C:C,B6655))</f>
        <v/>
      </c>
      <c r="H6655" s="64" t="str">
        <f>IF(A6655="","",IFERROR(VLOOKUP(TEXT(A6655,"0"),#REF!,7,FALSE),""))</f>
        <v/>
      </c>
      <c r="I6655" s="17" t="str">
        <f>IF(A6655="","",IFERROR(VLOOKUP(TEXT(A6655,"0"),#REF!,9,FALSE),""))</f>
        <v/>
      </c>
      <c r="J6655" s="19" t="str">
        <f>IF(A6655="","",IFERROR(VLOOKUP(TEXT(A6655,"0"),#REF!,10,FALSE),""))</f>
        <v/>
      </c>
      <c r="K6655" s="18" t="str">
        <f>IFERROR(INDEX(#REF!,MATCH(A6655,#REF!,0)),"")</f>
        <v/>
      </c>
      <c r="L6655" s="58" t="str">
        <f>IFERROR(INDEX(SKU!E:E,MATCH(B6655,SKU!C:C,0)),"")</f>
        <v/>
      </c>
      <c r="M6655" s="56"/>
      <c r="R6655" t="str">
        <f>IF(COUNTIF(ROMANEIOS!K:K,A6655)&gt;0,J6655,"")</f>
        <v/>
      </c>
    </row>
    <row r="6656" spans="1:18" ht="15.75" customHeight="1" x14ac:dyDescent="0.25">
      <c r="A6656" s="42" t="str">
        <f>IFERROR(INDEX(NFS!F:F,MATCH(B6656,NFS!E:E,0)),"")</f>
        <v/>
      </c>
      <c r="E6656" s="11" t="str">
        <f>IF(B6656="","",COUNTIF(SKU!C:C,B6656))</f>
        <v/>
      </c>
      <c r="H6656" s="64" t="str">
        <f>IF(A6656="","",IFERROR(VLOOKUP(TEXT(A6656,"0"),#REF!,7,FALSE),""))</f>
        <v/>
      </c>
      <c r="I6656" s="17" t="str">
        <f>IF(A6656="","",IFERROR(VLOOKUP(TEXT(A6656,"0"),#REF!,9,FALSE),""))</f>
        <v/>
      </c>
      <c r="J6656" s="19" t="str">
        <f>IF(A6656="","",IFERROR(VLOOKUP(TEXT(A6656,"0"),#REF!,10,FALSE),""))</f>
        <v/>
      </c>
      <c r="K6656" s="18" t="str">
        <f>IFERROR(INDEX(#REF!,MATCH(A6656,#REF!,0)),"")</f>
        <v/>
      </c>
      <c r="L6656" s="58" t="str">
        <f>IFERROR(INDEX(SKU!E:E,MATCH(B6656,SKU!C:C,0)),"")</f>
        <v/>
      </c>
      <c r="M6656" s="56"/>
      <c r="R6656" t="str">
        <f>IF(COUNTIF(ROMANEIOS!K:K,A6656)&gt;0,J6656,"")</f>
        <v/>
      </c>
    </row>
    <row r="6657" spans="1:18" ht="15.75" customHeight="1" x14ac:dyDescent="0.25">
      <c r="A6657" s="42" t="str">
        <f>IFERROR(INDEX(NFS!F:F,MATCH(B6657,NFS!E:E,0)),"")</f>
        <v/>
      </c>
      <c r="E6657" s="11" t="str">
        <f>IF(B6657="","",COUNTIF(SKU!C:C,B6657))</f>
        <v/>
      </c>
      <c r="H6657" s="64" t="str">
        <f>IF(A6657="","",IFERROR(VLOOKUP(TEXT(A6657,"0"),#REF!,7,FALSE),""))</f>
        <v/>
      </c>
      <c r="I6657" s="17" t="str">
        <f>IF(A6657="","",IFERROR(VLOOKUP(TEXT(A6657,"0"),#REF!,9,FALSE),""))</f>
        <v/>
      </c>
      <c r="J6657" s="19" t="str">
        <f>IF(A6657="","",IFERROR(VLOOKUP(TEXT(A6657,"0"),#REF!,10,FALSE),""))</f>
        <v/>
      </c>
      <c r="K6657" s="18" t="str">
        <f>IFERROR(INDEX(#REF!,MATCH(A6657,#REF!,0)),"")</f>
        <v/>
      </c>
      <c r="L6657" s="58" t="str">
        <f>IFERROR(INDEX(SKU!E:E,MATCH(B6657,SKU!C:C,0)),"")</f>
        <v/>
      </c>
      <c r="M6657" s="56"/>
      <c r="R6657" t="str">
        <f>IF(COUNTIF(ROMANEIOS!K:K,A6657)&gt;0,J6657,"")</f>
        <v/>
      </c>
    </row>
    <row r="6658" spans="1:18" ht="15.75" customHeight="1" x14ac:dyDescent="0.25">
      <c r="A6658" s="42" t="str">
        <f>IFERROR(INDEX(NFS!F:F,MATCH(B6658,NFS!E:E,0)),"")</f>
        <v/>
      </c>
      <c r="E6658" s="11" t="str">
        <f>IF(B6658="","",COUNTIF(SKU!C:C,B6658))</f>
        <v/>
      </c>
      <c r="H6658" s="64" t="str">
        <f>IF(A6658="","",IFERROR(VLOOKUP(TEXT(A6658,"0"),#REF!,7,FALSE),""))</f>
        <v/>
      </c>
      <c r="I6658" s="17" t="str">
        <f>IF(A6658="","",IFERROR(VLOOKUP(TEXT(A6658,"0"),#REF!,9,FALSE),""))</f>
        <v/>
      </c>
      <c r="J6658" s="19" t="str">
        <f>IF(A6658="","",IFERROR(VLOOKUP(TEXT(A6658,"0"),#REF!,10,FALSE),""))</f>
        <v/>
      </c>
      <c r="K6658" s="18" t="str">
        <f>IFERROR(INDEX(#REF!,MATCH(A6658,#REF!,0)),"")</f>
        <v/>
      </c>
      <c r="L6658" s="58" t="str">
        <f>IFERROR(INDEX(SKU!E:E,MATCH(B6658,SKU!C:C,0)),"")</f>
        <v/>
      </c>
      <c r="M6658" s="56"/>
      <c r="R6658" t="str">
        <f>IF(COUNTIF(ROMANEIOS!K:K,A6658)&gt;0,J6658,"")</f>
        <v/>
      </c>
    </row>
    <row r="6659" spans="1:18" ht="15.75" customHeight="1" x14ac:dyDescent="0.25">
      <c r="A6659" s="42" t="str">
        <f>IFERROR(INDEX(NFS!F:F,MATCH(B6659,NFS!E:E,0)),"")</f>
        <v/>
      </c>
      <c r="E6659" s="11" t="str">
        <f>IF(B6659="","",COUNTIF(SKU!C:C,B6659))</f>
        <v/>
      </c>
      <c r="H6659" s="64" t="str">
        <f>IF(A6659="","",IFERROR(VLOOKUP(TEXT(A6659,"0"),#REF!,7,FALSE),""))</f>
        <v/>
      </c>
      <c r="I6659" s="17" t="str">
        <f>IF(A6659="","",IFERROR(VLOOKUP(TEXT(A6659,"0"),#REF!,9,FALSE),""))</f>
        <v/>
      </c>
      <c r="J6659" s="19" t="str">
        <f>IF(A6659="","",IFERROR(VLOOKUP(TEXT(A6659,"0"),#REF!,10,FALSE),""))</f>
        <v/>
      </c>
      <c r="K6659" s="18" t="str">
        <f>IFERROR(INDEX(#REF!,MATCH(A6659,#REF!,0)),"")</f>
        <v/>
      </c>
      <c r="L6659" s="58" t="str">
        <f>IFERROR(INDEX(SKU!E:E,MATCH(B6659,SKU!C:C,0)),"")</f>
        <v/>
      </c>
      <c r="M6659" s="56"/>
      <c r="R6659" t="str">
        <f>IF(COUNTIF(ROMANEIOS!K:K,A6659)&gt;0,J6659,"")</f>
        <v/>
      </c>
    </row>
    <row r="6660" spans="1:18" ht="15.75" customHeight="1" x14ac:dyDescent="0.25">
      <c r="A6660" s="42" t="str">
        <f>IFERROR(INDEX(NFS!F:F,MATCH(B6660,NFS!E:E,0)),"")</f>
        <v/>
      </c>
      <c r="E6660" s="11" t="str">
        <f>IF(B6660="","",COUNTIF(SKU!C:C,B6660))</f>
        <v/>
      </c>
      <c r="H6660" s="64" t="str">
        <f>IF(A6660="","",IFERROR(VLOOKUP(TEXT(A6660,"0"),#REF!,7,FALSE),""))</f>
        <v/>
      </c>
      <c r="I6660" s="17" t="str">
        <f>IF(A6660="","",IFERROR(VLOOKUP(TEXT(A6660,"0"),#REF!,9,FALSE),""))</f>
        <v/>
      </c>
      <c r="J6660" s="19" t="str">
        <f>IF(A6660="","",IFERROR(VLOOKUP(TEXT(A6660,"0"),#REF!,10,FALSE),""))</f>
        <v/>
      </c>
      <c r="K6660" s="18" t="str">
        <f>IFERROR(INDEX(#REF!,MATCH(A6660,#REF!,0)),"")</f>
        <v/>
      </c>
      <c r="L6660" s="58" t="str">
        <f>IFERROR(INDEX(SKU!E:E,MATCH(B6660,SKU!C:C,0)),"")</f>
        <v/>
      </c>
      <c r="M6660" s="56"/>
      <c r="R6660" t="str">
        <f>IF(COUNTIF(ROMANEIOS!K:K,A6660)&gt;0,J6660,"")</f>
        <v/>
      </c>
    </row>
    <row r="6661" spans="1:18" ht="15.75" customHeight="1" x14ac:dyDescent="0.25">
      <c r="A6661" s="42" t="str">
        <f>IFERROR(INDEX(NFS!F:F,MATCH(B6661,NFS!E:E,0)),"")</f>
        <v/>
      </c>
      <c r="E6661" s="11" t="str">
        <f>IF(B6661="","",COUNTIF(SKU!C:C,B6661))</f>
        <v/>
      </c>
      <c r="H6661" s="64" t="str">
        <f>IF(A6661="","",IFERROR(VLOOKUP(TEXT(A6661,"0"),#REF!,7,FALSE),""))</f>
        <v/>
      </c>
      <c r="I6661" s="17" t="str">
        <f>IF(A6661="","",IFERROR(VLOOKUP(TEXT(A6661,"0"),#REF!,9,FALSE),""))</f>
        <v/>
      </c>
      <c r="J6661" s="19" t="str">
        <f>IF(A6661="","",IFERROR(VLOOKUP(TEXT(A6661,"0"),#REF!,10,FALSE),""))</f>
        <v/>
      </c>
      <c r="K6661" s="18" t="str">
        <f>IFERROR(INDEX(#REF!,MATCH(A6661,#REF!,0)),"")</f>
        <v/>
      </c>
      <c r="L6661" s="58" t="str">
        <f>IFERROR(INDEX(SKU!E:E,MATCH(B6661,SKU!C:C,0)),"")</f>
        <v/>
      </c>
      <c r="M6661" s="56"/>
      <c r="R6661" t="str">
        <f>IF(COUNTIF(ROMANEIOS!K:K,A6661)&gt;0,J6661,"")</f>
        <v/>
      </c>
    </row>
    <row r="6662" spans="1:18" ht="15.75" customHeight="1" x14ac:dyDescent="0.25">
      <c r="A6662" s="42" t="str">
        <f>IFERROR(INDEX(NFS!F:F,MATCH(B6662,NFS!E:E,0)),"")</f>
        <v/>
      </c>
      <c r="E6662" s="11" t="str">
        <f>IF(B6662="","",COUNTIF(SKU!C:C,B6662))</f>
        <v/>
      </c>
      <c r="H6662" s="64" t="str">
        <f>IF(A6662="","",IFERROR(VLOOKUP(TEXT(A6662,"0"),#REF!,7,FALSE),""))</f>
        <v/>
      </c>
      <c r="I6662" s="17" t="str">
        <f>IF(A6662="","",IFERROR(VLOOKUP(TEXT(A6662,"0"),#REF!,9,FALSE),""))</f>
        <v/>
      </c>
      <c r="J6662" s="19" t="str">
        <f>IF(A6662="","",IFERROR(VLOOKUP(TEXT(A6662,"0"),#REF!,10,FALSE),""))</f>
        <v/>
      </c>
      <c r="K6662" s="18" t="str">
        <f>IFERROR(INDEX(#REF!,MATCH(A6662,#REF!,0)),"")</f>
        <v/>
      </c>
      <c r="L6662" s="58" t="str">
        <f>IFERROR(INDEX(SKU!E:E,MATCH(B6662,SKU!C:C,0)),"")</f>
        <v/>
      </c>
      <c r="M6662" s="56"/>
      <c r="R6662" t="str">
        <f>IF(COUNTIF(ROMANEIOS!K:K,A6662)&gt;0,J6662,"")</f>
        <v/>
      </c>
    </row>
    <row r="6663" spans="1:18" ht="15.75" customHeight="1" x14ac:dyDescent="0.25">
      <c r="A6663" s="42" t="str">
        <f>IFERROR(INDEX(NFS!F:F,MATCH(B6663,NFS!E:E,0)),"")</f>
        <v/>
      </c>
      <c r="E6663" s="11" t="str">
        <f>IF(B6663="","",COUNTIF(SKU!C:C,B6663))</f>
        <v/>
      </c>
      <c r="H6663" s="64" t="str">
        <f>IF(A6663="","",IFERROR(VLOOKUP(TEXT(A6663,"0"),#REF!,7,FALSE),""))</f>
        <v/>
      </c>
      <c r="I6663" s="17" t="str">
        <f>IF(A6663="","",IFERROR(VLOOKUP(TEXT(A6663,"0"),#REF!,9,FALSE),""))</f>
        <v/>
      </c>
      <c r="J6663" s="19" t="str">
        <f>IF(A6663="","",IFERROR(VLOOKUP(TEXT(A6663,"0"),#REF!,10,FALSE),""))</f>
        <v/>
      </c>
      <c r="K6663" s="18" t="str">
        <f>IFERROR(INDEX(#REF!,MATCH(A6663,#REF!,0)),"")</f>
        <v/>
      </c>
      <c r="L6663" s="58" t="str">
        <f>IFERROR(INDEX(SKU!E:E,MATCH(B6663,SKU!C:C,0)),"")</f>
        <v/>
      </c>
      <c r="M6663" s="56"/>
      <c r="R6663" t="str">
        <f>IF(COUNTIF(ROMANEIOS!K:K,A6663)&gt;0,J6663,"")</f>
        <v/>
      </c>
    </row>
    <row r="6664" spans="1:18" ht="15.75" customHeight="1" x14ac:dyDescent="0.25">
      <c r="A6664" s="42" t="str">
        <f>IFERROR(INDEX(NFS!F:F,MATCH(B6664,NFS!E:E,0)),"")</f>
        <v/>
      </c>
      <c r="E6664" s="11" t="str">
        <f>IF(B6664="","",COUNTIF(SKU!C:C,B6664))</f>
        <v/>
      </c>
      <c r="H6664" s="64" t="str">
        <f>IF(A6664="","",IFERROR(VLOOKUP(TEXT(A6664,"0"),#REF!,7,FALSE),""))</f>
        <v/>
      </c>
      <c r="I6664" s="17" t="str">
        <f>IF(A6664="","",IFERROR(VLOOKUP(TEXT(A6664,"0"),#REF!,9,FALSE),""))</f>
        <v/>
      </c>
      <c r="J6664" s="19" t="str">
        <f>IF(A6664="","",IFERROR(VLOOKUP(TEXT(A6664,"0"),#REF!,10,FALSE),""))</f>
        <v/>
      </c>
      <c r="K6664" s="18" t="str">
        <f>IFERROR(INDEX(#REF!,MATCH(A6664,#REF!,0)),"")</f>
        <v/>
      </c>
      <c r="L6664" s="58" t="str">
        <f>IFERROR(INDEX(SKU!E:E,MATCH(B6664,SKU!C:C,0)),"")</f>
        <v/>
      </c>
      <c r="M6664" s="56"/>
      <c r="R6664" t="str">
        <f>IF(COUNTIF(ROMANEIOS!K:K,A6664)&gt;0,J6664,"")</f>
        <v/>
      </c>
    </row>
    <row r="6665" spans="1:18" ht="15.75" customHeight="1" x14ac:dyDescent="0.25">
      <c r="A6665" s="42" t="str">
        <f>IFERROR(INDEX(NFS!F:F,MATCH(B6665,NFS!E:E,0)),"")</f>
        <v/>
      </c>
      <c r="E6665" s="11" t="str">
        <f>IF(B6665="","",COUNTIF(SKU!C:C,B6665))</f>
        <v/>
      </c>
      <c r="H6665" s="64" t="str">
        <f>IF(A6665="","",IFERROR(VLOOKUP(TEXT(A6665,"0"),#REF!,7,FALSE),""))</f>
        <v/>
      </c>
      <c r="I6665" s="17" t="str">
        <f>IF(A6665="","",IFERROR(VLOOKUP(TEXT(A6665,"0"),#REF!,9,FALSE),""))</f>
        <v/>
      </c>
      <c r="J6665" s="19" t="str">
        <f>IF(A6665="","",IFERROR(VLOOKUP(TEXT(A6665,"0"),#REF!,10,FALSE),""))</f>
        <v/>
      </c>
      <c r="K6665" s="18" t="str">
        <f>IFERROR(INDEX(#REF!,MATCH(A6665,#REF!,0)),"")</f>
        <v/>
      </c>
      <c r="L6665" s="58" t="str">
        <f>IFERROR(INDEX(SKU!E:E,MATCH(B6665,SKU!C:C,0)),"")</f>
        <v/>
      </c>
      <c r="M6665" s="56"/>
      <c r="R6665" t="str">
        <f>IF(COUNTIF(ROMANEIOS!K:K,A6665)&gt;0,J6665,"")</f>
        <v/>
      </c>
    </row>
    <row r="6666" spans="1:18" ht="15.75" customHeight="1" x14ac:dyDescent="0.25">
      <c r="A6666" s="42" t="str">
        <f>IFERROR(INDEX(NFS!F:F,MATCH(B6666,NFS!E:E,0)),"")</f>
        <v/>
      </c>
      <c r="E6666" s="11" t="str">
        <f>IF(B6666="","",COUNTIF(SKU!C:C,B6666))</f>
        <v/>
      </c>
      <c r="H6666" s="64" t="str">
        <f>IF(A6666="","",IFERROR(VLOOKUP(TEXT(A6666,"0"),#REF!,7,FALSE),""))</f>
        <v/>
      </c>
      <c r="I6666" s="17" t="str">
        <f>IF(A6666="","",IFERROR(VLOOKUP(TEXT(A6666,"0"),#REF!,9,FALSE),""))</f>
        <v/>
      </c>
      <c r="J6666" s="19" t="str">
        <f>IF(A6666="","",IFERROR(VLOOKUP(TEXT(A6666,"0"),#REF!,10,FALSE),""))</f>
        <v/>
      </c>
      <c r="K6666" s="18" t="str">
        <f>IFERROR(INDEX(#REF!,MATCH(A6666,#REF!,0)),"")</f>
        <v/>
      </c>
      <c r="L6666" s="58" t="str">
        <f>IFERROR(INDEX(SKU!E:E,MATCH(B6666,SKU!C:C,0)),"")</f>
        <v/>
      </c>
      <c r="M6666" s="56"/>
      <c r="R6666" t="str">
        <f>IF(COUNTIF(ROMANEIOS!K:K,A6666)&gt;0,J6666,"")</f>
        <v/>
      </c>
    </row>
    <row r="6667" spans="1:18" ht="15.75" customHeight="1" x14ac:dyDescent="0.25">
      <c r="A6667" s="42" t="str">
        <f>IFERROR(INDEX(NFS!F:F,MATCH(B6667,NFS!E:E,0)),"")</f>
        <v/>
      </c>
      <c r="E6667" s="11" t="str">
        <f>IF(B6667="","",COUNTIF(SKU!C:C,B6667))</f>
        <v/>
      </c>
      <c r="H6667" s="64" t="str">
        <f>IF(A6667="","",IFERROR(VLOOKUP(TEXT(A6667,"0"),#REF!,7,FALSE),""))</f>
        <v/>
      </c>
      <c r="I6667" s="17" t="str">
        <f>IF(A6667="","",IFERROR(VLOOKUP(TEXT(A6667,"0"),#REF!,9,FALSE),""))</f>
        <v/>
      </c>
      <c r="J6667" s="19" t="str">
        <f>IF(A6667="","",IFERROR(VLOOKUP(TEXT(A6667,"0"),#REF!,10,FALSE),""))</f>
        <v/>
      </c>
      <c r="K6667" s="18" t="str">
        <f>IFERROR(INDEX(#REF!,MATCH(A6667,#REF!,0)),"")</f>
        <v/>
      </c>
      <c r="L6667" s="58" t="str">
        <f>IFERROR(INDEX(SKU!E:E,MATCH(B6667,SKU!C:C,0)),"")</f>
        <v/>
      </c>
      <c r="M6667" s="56"/>
      <c r="R6667" t="str">
        <f>IF(COUNTIF(ROMANEIOS!K:K,A6667)&gt;0,J6667,"")</f>
        <v/>
      </c>
    </row>
    <row r="6668" spans="1:18" ht="15.75" customHeight="1" x14ac:dyDescent="0.25">
      <c r="A6668" s="42" t="str">
        <f>IFERROR(INDEX(NFS!F:F,MATCH(B6668,NFS!E:E,0)),"")</f>
        <v/>
      </c>
      <c r="E6668" s="11" t="str">
        <f>IF(B6668="","",COUNTIF(SKU!C:C,B6668))</f>
        <v/>
      </c>
      <c r="H6668" s="64" t="str">
        <f>IF(A6668="","",IFERROR(VLOOKUP(TEXT(A6668,"0"),#REF!,7,FALSE),""))</f>
        <v/>
      </c>
      <c r="I6668" s="17" t="str">
        <f>IF(A6668="","",IFERROR(VLOOKUP(TEXT(A6668,"0"),#REF!,9,FALSE),""))</f>
        <v/>
      </c>
      <c r="J6668" s="19" t="str">
        <f>IF(A6668="","",IFERROR(VLOOKUP(TEXT(A6668,"0"),#REF!,10,FALSE),""))</f>
        <v/>
      </c>
      <c r="K6668" s="18" t="str">
        <f>IFERROR(INDEX(#REF!,MATCH(A6668,#REF!,0)),"")</f>
        <v/>
      </c>
      <c r="L6668" s="58" t="str">
        <f>IFERROR(INDEX(SKU!E:E,MATCH(B6668,SKU!C:C,0)),"")</f>
        <v/>
      </c>
      <c r="M6668" s="56"/>
      <c r="R6668" t="str">
        <f>IF(COUNTIF(ROMANEIOS!K:K,A6668)&gt;0,J6668,"")</f>
        <v/>
      </c>
    </row>
    <row r="6669" spans="1:18" ht="15.75" customHeight="1" x14ac:dyDescent="0.25">
      <c r="A6669" s="42" t="str">
        <f>IFERROR(INDEX(NFS!F:F,MATCH(B6669,NFS!E:E,0)),"")</f>
        <v/>
      </c>
      <c r="E6669" s="11" t="str">
        <f>IF(B6669="","",COUNTIF(SKU!C:C,B6669))</f>
        <v/>
      </c>
      <c r="H6669" s="64" t="str">
        <f>IF(A6669="","",IFERROR(VLOOKUP(TEXT(A6669,"0"),#REF!,7,FALSE),""))</f>
        <v/>
      </c>
      <c r="I6669" s="17" t="str">
        <f>IF(A6669="","",IFERROR(VLOOKUP(TEXT(A6669,"0"),#REF!,9,FALSE),""))</f>
        <v/>
      </c>
      <c r="J6669" s="19" t="str">
        <f>IF(A6669="","",IFERROR(VLOOKUP(TEXT(A6669,"0"),#REF!,10,FALSE),""))</f>
        <v/>
      </c>
      <c r="K6669" s="18" t="str">
        <f>IFERROR(INDEX(#REF!,MATCH(A6669,#REF!,0)),"")</f>
        <v/>
      </c>
      <c r="L6669" s="58" t="str">
        <f>IFERROR(INDEX(SKU!E:E,MATCH(B6669,SKU!C:C,0)),"")</f>
        <v/>
      </c>
      <c r="M6669" s="56"/>
      <c r="R6669" t="str">
        <f>IF(COUNTIF(ROMANEIOS!K:K,A6669)&gt;0,J6669,"")</f>
        <v/>
      </c>
    </row>
    <row r="6670" spans="1:18" ht="15.75" customHeight="1" x14ac:dyDescent="0.25">
      <c r="A6670" s="42" t="str">
        <f>IFERROR(INDEX(NFS!F:F,MATCH(B6670,NFS!E:E,0)),"")</f>
        <v/>
      </c>
      <c r="E6670" s="11" t="str">
        <f>IF(B6670="","",COUNTIF(SKU!C:C,B6670))</f>
        <v/>
      </c>
      <c r="H6670" s="64" t="str">
        <f>IF(A6670="","",IFERROR(VLOOKUP(TEXT(A6670,"0"),#REF!,7,FALSE),""))</f>
        <v/>
      </c>
      <c r="I6670" s="17" t="str">
        <f>IF(A6670="","",IFERROR(VLOOKUP(TEXT(A6670,"0"),#REF!,9,FALSE),""))</f>
        <v/>
      </c>
      <c r="J6670" s="19" t="str">
        <f>IF(A6670="","",IFERROR(VLOOKUP(TEXT(A6670,"0"),#REF!,10,FALSE),""))</f>
        <v/>
      </c>
      <c r="K6670" s="18" t="str">
        <f>IFERROR(INDEX(#REF!,MATCH(A6670,#REF!,0)),"")</f>
        <v/>
      </c>
      <c r="L6670" s="58" t="str">
        <f>IFERROR(INDEX(SKU!E:E,MATCH(B6670,SKU!C:C,0)),"")</f>
        <v/>
      </c>
      <c r="M6670" s="56"/>
      <c r="R6670" t="str">
        <f>IF(COUNTIF(ROMANEIOS!K:K,A6670)&gt;0,J6670,"")</f>
        <v/>
      </c>
    </row>
    <row r="6671" spans="1:18" ht="15.75" customHeight="1" x14ac:dyDescent="0.25">
      <c r="A6671" s="42" t="str">
        <f>IFERROR(INDEX(NFS!F:F,MATCH(B6671,NFS!E:E,0)),"")</f>
        <v/>
      </c>
      <c r="E6671" s="11" t="str">
        <f>IF(B6671="","",COUNTIF(SKU!C:C,B6671))</f>
        <v/>
      </c>
      <c r="H6671" s="64" t="str">
        <f>IF(A6671="","",IFERROR(VLOOKUP(TEXT(A6671,"0"),#REF!,7,FALSE),""))</f>
        <v/>
      </c>
      <c r="I6671" s="17" t="str">
        <f>IF(A6671="","",IFERROR(VLOOKUP(TEXT(A6671,"0"),#REF!,9,FALSE),""))</f>
        <v/>
      </c>
      <c r="J6671" s="19" t="str">
        <f>IF(A6671="","",IFERROR(VLOOKUP(TEXT(A6671,"0"),#REF!,10,FALSE),""))</f>
        <v/>
      </c>
      <c r="K6671" s="18" t="str">
        <f>IFERROR(INDEX(#REF!,MATCH(A6671,#REF!,0)),"")</f>
        <v/>
      </c>
      <c r="L6671" s="58" t="str">
        <f>IFERROR(INDEX(SKU!E:E,MATCH(B6671,SKU!C:C,0)),"")</f>
        <v/>
      </c>
      <c r="M6671" s="56"/>
      <c r="R6671" t="str">
        <f>IF(COUNTIF(ROMANEIOS!K:K,A6671)&gt;0,J6671,"")</f>
        <v/>
      </c>
    </row>
    <row r="6672" spans="1:18" ht="15.75" customHeight="1" x14ac:dyDescent="0.25">
      <c r="A6672" s="42" t="str">
        <f>IFERROR(INDEX(NFS!F:F,MATCH(B6672,NFS!E:E,0)),"")</f>
        <v/>
      </c>
      <c r="E6672" s="11" t="str">
        <f>IF(B6672="","",COUNTIF(SKU!C:C,B6672))</f>
        <v/>
      </c>
      <c r="H6672" s="64" t="str">
        <f>IF(A6672="","",IFERROR(VLOOKUP(TEXT(A6672,"0"),#REF!,7,FALSE),""))</f>
        <v/>
      </c>
      <c r="I6672" s="17" t="str">
        <f>IF(A6672="","",IFERROR(VLOOKUP(TEXT(A6672,"0"),#REF!,9,FALSE),""))</f>
        <v/>
      </c>
      <c r="J6672" s="19" t="str">
        <f>IF(A6672="","",IFERROR(VLOOKUP(TEXT(A6672,"0"),#REF!,10,FALSE),""))</f>
        <v/>
      </c>
      <c r="K6672" s="18" t="str">
        <f>IFERROR(INDEX(#REF!,MATCH(A6672,#REF!,0)),"")</f>
        <v/>
      </c>
      <c r="L6672" s="58" t="str">
        <f>IFERROR(INDEX(SKU!E:E,MATCH(B6672,SKU!C:C,0)),"")</f>
        <v/>
      </c>
      <c r="M6672" s="56"/>
      <c r="R6672" t="str">
        <f>IF(COUNTIF(ROMANEIOS!K:K,A6672)&gt;0,J6672,"")</f>
        <v/>
      </c>
    </row>
    <row r="6673" spans="1:18" ht="15.75" customHeight="1" x14ac:dyDescent="0.25">
      <c r="A6673" s="42" t="str">
        <f>IFERROR(INDEX(NFS!F:F,MATCH(B6673,NFS!E:E,0)),"")</f>
        <v/>
      </c>
      <c r="E6673" s="11" t="str">
        <f>IF(B6673="","",COUNTIF(SKU!C:C,B6673))</f>
        <v/>
      </c>
      <c r="H6673" s="64" t="str">
        <f>IF(A6673="","",IFERROR(VLOOKUP(TEXT(A6673,"0"),#REF!,7,FALSE),""))</f>
        <v/>
      </c>
      <c r="I6673" s="17" t="str">
        <f>IF(A6673="","",IFERROR(VLOOKUP(TEXT(A6673,"0"),#REF!,9,FALSE),""))</f>
        <v/>
      </c>
      <c r="J6673" s="19" t="str">
        <f>IF(A6673="","",IFERROR(VLOOKUP(TEXT(A6673,"0"),#REF!,10,FALSE),""))</f>
        <v/>
      </c>
      <c r="K6673" s="18" t="str">
        <f>IFERROR(INDEX(#REF!,MATCH(A6673,#REF!,0)),"")</f>
        <v/>
      </c>
      <c r="L6673" s="58" t="str">
        <f>IFERROR(INDEX(SKU!E:E,MATCH(B6673,SKU!C:C,0)),"")</f>
        <v/>
      </c>
      <c r="M6673" s="56"/>
      <c r="R6673" t="str">
        <f>IF(COUNTIF(ROMANEIOS!K:K,A6673)&gt;0,J6673,"")</f>
        <v/>
      </c>
    </row>
    <row r="6674" spans="1:18" ht="15.75" customHeight="1" x14ac:dyDescent="0.25">
      <c r="A6674" s="42" t="str">
        <f>IFERROR(INDEX(NFS!F:F,MATCH(B6674,NFS!E:E,0)),"")</f>
        <v/>
      </c>
      <c r="E6674" s="11" t="str">
        <f>IF(B6674="","",COUNTIF(SKU!C:C,B6674))</f>
        <v/>
      </c>
      <c r="H6674" s="64" t="str">
        <f>IF(A6674="","",IFERROR(VLOOKUP(TEXT(A6674,"0"),#REF!,7,FALSE),""))</f>
        <v/>
      </c>
      <c r="I6674" s="17" t="str">
        <f>IF(A6674="","",IFERROR(VLOOKUP(TEXT(A6674,"0"),#REF!,9,FALSE),""))</f>
        <v/>
      </c>
      <c r="J6674" s="19" t="str">
        <f>IF(A6674="","",IFERROR(VLOOKUP(TEXT(A6674,"0"),#REF!,10,FALSE),""))</f>
        <v/>
      </c>
      <c r="K6674" s="18" t="str">
        <f>IFERROR(INDEX(#REF!,MATCH(A6674,#REF!,0)),"")</f>
        <v/>
      </c>
      <c r="L6674" s="58" t="str">
        <f>IFERROR(INDEX(SKU!E:E,MATCH(B6674,SKU!C:C,0)),"")</f>
        <v/>
      </c>
      <c r="M6674" s="56"/>
      <c r="R6674" t="str">
        <f>IF(COUNTIF(ROMANEIOS!K:K,A6674)&gt;0,J6674,"")</f>
        <v/>
      </c>
    </row>
    <row r="6675" spans="1:18" ht="15.75" customHeight="1" x14ac:dyDescent="0.25">
      <c r="A6675" s="42" t="str">
        <f>IFERROR(INDEX(NFS!F:F,MATCH(B6675,NFS!E:E,0)),"")</f>
        <v/>
      </c>
      <c r="E6675" s="11" t="str">
        <f>IF(B6675="","",COUNTIF(SKU!C:C,B6675))</f>
        <v/>
      </c>
      <c r="H6675" s="64" t="str">
        <f>IF(A6675="","",IFERROR(VLOOKUP(TEXT(A6675,"0"),#REF!,7,FALSE),""))</f>
        <v/>
      </c>
      <c r="I6675" s="17" t="str">
        <f>IF(A6675="","",IFERROR(VLOOKUP(TEXT(A6675,"0"),#REF!,9,FALSE),""))</f>
        <v/>
      </c>
      <c r="J6675" s="19" t="str">
        <f>IF(A6675="","",IFERROR(VLOOKUP(TEXT(A6675,"0"),#REF!,10,FALSE),""))</f>
        <v/>
      </c>
      <c r="K6675" s="18" t="str">
        <f>IFERROR(INDEX(#REF!,MATCH(A6675,#REF!,0)),"")</f>
        <v/>
      </c>
      <c r="L6675" s="58" t="str">
        <f>IFERROR(INDEX(SKU!E:E,MATCH(B6675,SKU!C:C,0)),"")</f>
        <v/>
      </c>
      <c r="M6675" s="56"/>
      <c r="R6675" t="str">
        <f>IF(COUNTIF(ROMANEIOS!K:K,A6675)&gt;0,J6675,"")</f>
        <v/>
      </c>
    </row>
    <row r="6676" spans="1:18" ht="15.75" customHeight="1" x14ac:dyDescent="0.25">
      <c r="A6676" s="42" t="str">
        <f>IFERROR(INDEX(NFS!F:F,MATCH(B6676,NFS!E:E,0)),"")</f>
        <v/>
      </c>
      <c r="E6676" s="11" t="str">
        <f>IF(B6676="","",COUNTIF(SKU!C:C,B6676))</f>
        <v/>
      </c>
      <c r="H6676" s="64" t="str">
        <f>IF(A6676="","",IFERROR(VLOOKUP(TEXT(A6676,"0"),#REF!,7,FALSE),""))</f>
        <v/>
      </c>
      <c r="I6676" s="17" t="str">
        <f>IF(A6676="","",IFERROR(VLOOKUP(TEXT(A6676,"0"),#REF!,9,FALSE),""))</f>
        <v/>
      </c>
      <c r="J6676" s="19" t="str">
        <f>IF(A6676="","",IFERROR(VLOOKUP(TEXT(A6676,"0"),#REF!,10,FALSE),""))</f>
        <v/>
      </c>
      <c r="K6676" s="18" t="str">
        <f>IFERROR(INDEX(#REF!,MATCH(A6676,#REF!,0)),"")</f>
        <v/>
      </c>
      <c r="L6676" s="58" t="str">
        <f>IFERROR(INDEX(SKU!E:E,MATCH(B6676,SKU!C:C,0)),"")</f>
        <v/>
      </c>
      <c r="M6676" s="56"/>
      <c r="R6676" t="str">
        <f>IF(COUNTIF(ROMANEIOS!K:K,A6676)&gt;0,J6676,"")</f>
        <v/>
      </c>
    </row>
    <row r="6677" spans="1:18" ht="15.75" customHeight="1" x14ac:dyDescent="0.25">
      <c r="A6677" s="42" t="str">
        <f>IFERROR(INDEX(NFS!F:F,MATCH(B6677,NFS!E:E,0)),"")</f>
        <v/>
      </c>
      <c r="E6677" s="11" t="str">
        <f>IF(B6677="","",COUNTIF(SKU!C:C,B6677))</f>
        <v/>
      </c>
      <c r="H6677" s="64" t="str">
        <f>IF(A6677="","",IFERROR(VLOOKUP(TEXT(A6677,"0"),#REF!,7,FALSE),""))</f>
        <v/>
      </c>
      <c r="I6677" s="17" t="str">
        <f>IF(A6677="","",IFERROR(VLOOKUP(TEXT(A6677,"0"),#REF!,9,FALSE),""))</f>
        <v/>
      </c>
      <c r="J6677" s="19" t="str">
        <f>IF(A6677="","",IFERROR(VLOOKUP(TEXT(A6677,"0"),#REF!,10,FALSE),""))</f>
        <v/>
      </c>
      <c r="K6677" s="18" t="str">
        <f>IFERROR(INDEX(#REF!,MATCH(A6677,#REF!,0)),"")</f>
        <v/>
      </c>
      <c r="L6677" s="58" t="str">
        <f>IFERROR(INDEX(SKU!E:E,MATCH(B6677,SKU!C:C,0)),"")</f>
        <v/>
      </c>
      <c r="M6677" s="56"/>
      <c r="R6677" t="str">
        <f>IF(COUNTIF(ROMANEIOS!K:K,A6677)&gt;0,J6677,"")</f>
        <v/>
      </c>
    </row>
    <row r="6678" spans="1:18" ht="15.75" customHeight="1" x14ac:dyDescent="0.25">
      <c r="A6678" s="42" t="str">
        <f>IFERROR(INDEX(NFS!F:F,MATCH(B6678,NFS!E:E,0)),"")</f>
        <v/>
      </c>
      <c r="E6678" s="11" t="str">
        <f>IF(B6678="","",COUNTIF(SKU!C:C,B6678))</f>
        <v/>
      </c>
      <c r="H6678" s="64" t="str">
        <f>IF(A6678="","",IFERROR(VLOOKUP(TEXT(A6678,"0"),#REF!,7,FALSE),""))</f>
        <v/>
      </c>
      <c r="I6678" s="17" t="str">
        <f>IF(A6678="","",IFERROR(VLOOKUP(TEXT(A6678,"0"),#REF!,9,FALSE),""))</f>
        <v/>
      </c>
      <c r="J6678" s="19" t="str">
        <f>IF(A6678="","",IFERROR(VLOOKUP(TEXT(A6678,"0"),#REF!,10,FALSE),""))</f>
        <v/>
      </c>
      <c r="K6678" s="18" t="str">
        <f>IFERROR(INDEX(#REF!,MATCH(A6678,#REF!,0)),"")</f>
        <v/>
      </c>
      <c r="L6678" s="58" t="str">
        <f>IFERROR(INDEX(SKU!E:E,MATCH(B6678,SKU!C:C,0)),"")</f>
        <v/>
      </c>
      <c r="M6678" s="56"/>
      <c r="R6678" t="str">
        <f>IF(COUNTIF(ROMANEIOS!K:K,A6678)&gt;0,J6678,"")</f>
        <v/>
      </c>
    </row>
    <row r="6679" spans="1:18" ht="15.75" customHeight="1" x14ac:dyDescent="0.25">
      <c r="A6679" s="42" t="str">
        <f>IFERROR(INDEX(NFS!F:F,MATCH(B6679,NFS!E:E,0)),"")</f>
        <v/>
      </c>
      <c r="E6679" s="11" t="str">
        <f>IF(B6679="","",COUNTIF(SKU!C:C,B6679))</f>
        <v/>
      </c>
      <c r="H6679" s="64" t="str">
        <f>IF(A6679="","",IFERROR(VLOOKUP(TEXT(A6679,"0"),#REF!,7,FALSE),""))</f>
        <v/>
      </c>
      <c r="I6679" s="17" t="str">
        <f>IF(A6679="","",IFERROR(VLOOKUP(TEXT(A6679,"0"),#REF!,9,FALSE),""))</f>
        <v/>
      </c>
      <c r="J6679" s="19" t="str">
        <f>IF(A6679="","",IFERROR(VLOOKUP(TEXT(A6679,"0"),#REF!,10,FALSE),""))</f>
        <v/>
      </c>
      <c r="K6679" s="18" t="str">
        <f>IFERROR(INDEX(#REF!,MATCH(A6679,#REF!,0)),"")</f>
        <v/>
      </c>
      <c r="L6679" s="58" t="str">
        <f>IFERROR(INDEX(SKU!E:E,MATCH(B6679,SKU!C:C,0)),"")</f>
        <v/>
      </c>
      <c r="M6679" s="56"/>
      <c r="R6679" t="str">
        <f>IF(COUNTIF(ROMANEIOS!K:K,A6679)&gt;0,J6679,"")</f>
        <v/>
      </c>
    </row>
    <row r="6680" spans="1:18" ht="15.75" customHeight="1" x14ac:dyDescent="0.25">
      <c r="A6680" s="42" t="str">
        <f>IFERROR(INDEX(NFS!F:F,MATCH(B6680,NFS!E:E,0)),"")</f>
        <v/>
      </c>
      <c r="E6680" s="11" t="str">
        <f>IF(B6680="","",COUNTIF(SKU!C:C,B6680))</f>
        <v/>
      </c>
      <c r="H6680" s="64" t="str">
        <f>IF(A6680="","",IFERROR(VLOOKUP(TEXT(A6680,"0"),#REF!,7,FALSE),""))</f>
        <v/>
      </c>
      <c r="I6680" s="17" t="str">
        <f>IF(A6680="","",IFERROR(VLOOKUP(TEXT(A6680,"0"),#REF!,9,FALSE),""))</f>
        <v/>
      </c>
      <c r="J6680" s="19" t="str">
        <f>IF(A6680="","",IFERROR(VLOOKUP(TEXT(A6680,"0"),#REF!,10,FALSE),""))</f>
        <v/>
      </c>
      <c r="K6680" s="18" t="str">
        <f>IFERROR(INDEX(#REF!,MATCH(A6680,#REF!,0)),"")</f>
        <v/>
      </c>
      <c r="L6680" s="58" t="str">
        <f>IFERROR(INDEX(SKU!E:E,MATCH(B6680,SKU!C:C,0)),"")</f>
        <v/>
      </c>
      <c r="M6680" s="56"/>
      <c r="R6680" t="str">
        <f>IF(COUNTIF(ROMANEIOS!K:K,A6680)&gt;0,J6680,"")</f>
        <v/>
      </c>
    </row>
    <row r="6681" spans="1:18" ht="15.75" customHeight="1" x14ac:dyDescent="0.25">
      <c r="A6681" s="42" t="str">
        <f>IFERROR(INDEX(NFS!F:F,MATCH(B6681,NFS!E:E,0)),"")</f>
        <v/>
      </c>
      <c r="E6681" s="11" t="str">
        <f>IF(B6681="","",COUNTIF(SKU!C:C,B6681))</f>
        <v/>
      </c>
      <c r="H6681" s="64" t="str">
        <f>IF(A6681="","",IFERROR(VLOOKUP(TEXT(A6681,"0"),#REF!,7,FALSE),""))</f>
        <v/>
      </c>
      <c r="I6681" s="17" t="str">
        <f>IF(A6681="","",IFERROR(VLOOKUP(TEXT(A6681,"0"),#REF!,9,FALSE),""))</f>
        <v/>
      </c>
      <c r="J6681" s="19" t="str">
        <f>IF(A6681="","",IFERROR(VLOOKUP(TEXT(A6681,"0"),#REF!,10,FALSE),""))</f>
        <v/>
      </c>
      <c r="K6681" s="18" t="str">
        <f>IFERROR(INDEX(#REF!,MATCH(A6681,#REF!,0)),"")</f>
        <v/>
      </c>
      <c r="L6681" s="58" t="str">
        <f>IFERROR(INDEX(SKU!E:E,MATCH(B6681,SKU!C:C,0)),"")</f>
        <v/>
      </c>
      <c r="M6681" s="56"/>
      <c r="R6681" t="str">
        <f>IF(COUNTIF(ROMANEIOS!K:K,A6681)&gt;0,J6681,"")</f>
        <v/>
      </c>
    </row>
    <row r="6682" spans="1:18" ht="15.75" customHeight="1" x14ac:dyDescent="0.25">
      <c r="A6682" s="42" t="str">
        <f>IFERROR(INDEX(NFS!F:F,MATCH(B6682,NFS!E:E,0)),"")</f>
        <v/>
      </c>
      <c r="E6682" s="11" t="str">
        <f>IF(B6682="","",COUNTIF(SKU!C:C,B6682))</f>
        <v/>
      </c>
      <c r="H6682" s="64" t="str">
        <f>IF(A6682="","",IFERROR(VLOOKUP(TEXT(A6682,"0"),#REF!,7,FALSE),""))</f>
        <v/>
      </c>
      <c r="I6682" s="17" t="str">
        <f>IF(A6682="","",IFERROR(VLOOKUP(TEXT(A6682,"0"),#REF!,9,FALSE),""))</f>
        <v/>
      </c>
      <c r="J6682" s="19" t="str">
        <f>IF(A6682="","",IFERROR(VLOOKUP(TEXT(A6682,"0"),#REF!,10,FALSE),""))</f>
        <v/>
      </c>
      <c r="K6682" s="18" t="str">
        <f>IFERROR(INDEX(#REF!,MATCH(A6682,#REF!,0)),"")</f>
        <v/>
      </c>
      <c r="L6682" s="58" t="str">
        <f>IFERROR(INDEX(SKU!E:E,MATCH(B6682,SKU!C:C,0)),"")</f>
        <v/>
      </c>
      <c r="M6682" s="56"/>
      <c r="R6682" t="str">
        <f>IF(COUNTIF(ROMANEIOS!K:K,A6682)&gt;0,J6682,"")</f>
        <v/>
      </c>
    </row>
    <row r="6683" spans="1:18" ht="15.75" customHeight="1" x14ac:dyDescent="0.25">
      <c r="A6683" s="42" t="str">
        <f>IFERROR(INDEX(NFS!F:F,MATCH(B6683,NFS!E:E,0)),"")</f>
        <v/>
      </c>
      <c r="E6683" s="11" t="str">
        <f>IF(B6683="","",COUNTIF(SKU!C:C,B6683))</f>
        <v/>
      </c>
      <c r="H6683" s="64" t="str">
        <f>IF(A6683="","",IFERROR(VLOOKUP(TEXT(A6683,"0"),#REF!,7,FALSE),""))</f>
        <v/>
      </c>
      <c r="I6683" s="17" t="str">
        <f>IF(A6683="","",IFERROR(VLOOKUP(TEXT(A6683,"0"),#REF!,9,FALSE),""))</f>
        <v/>
      </c>
      <c r="J6683" s="19" t="str">
        <f>IF(A6683="","",IFERROR(VLOOKUP(TEXT(A6683,"0"),#REF!,10,FALSE),""))</f>
        <v/>
      </c>
      <c r="K6683" s="18" t="str">
        <f>IFERROR(INDEX(#REF!,MATCH(A6683,#REF!,0)),"")</f>
        <v/>
      </c>
      <c r="L6683" s="58" t="str">
        <f>IFERROR(INDEX(SKU!E:E,MATCH(B6683,SKU!C:C,0)),"")</f>
        <v/>
      </c>
      <c r="M6683" s="56"/>
      <c r="R6683" t="str">
        <f>IF(COUNTIF(ROMANEIOS!K:K,A6683)&gt;0,J6683,"")</f>
        <v/>
      </c>
    </row>
    <row r="6684" spans="1:18" ht="15.75" customHeight="1" x14ac:dyDescent="0.25">
      <c r="A6684" s="42" t="str">
        <f>IFERROR(INDEX(NFS!F:F,MATCH(B6684,NFS!E:E,0)),"")</f>
        <v/>
      </c>
      <c r="E6684" s="11" t="str">
        <f>IF(B6684="","",COUNTIF(SKU!C:C,B6684))</f>
        <v/>
      </c>
      <c r="H6684" s="64" t="str">
        <f>IF(A6684="","",IFERROR(VLOOKUP(TEXT(A6684,"0"),#REF!,7,FALSE),""))</f>
        <v/>
      </c>
      <c r="I6684" s="17" t="str">
        <f>IF(A6684="","",IFERROR(VLOOKUP(TEXT(A6684,"0"),#REF!,9,FALSE),""))</f>
        <v/>
      </c>
      <c r="J6684" s="19" t="str">
        <f>IF(A6684="","",IFERROR(VLOOKUP(TEXT(A6684,"0"),#REF!,10,FALSE),""))</f>
        <v/>
      </c>
      <c r="K6684" s="18" t="str">
        <f>IFERROR(INDEX(#REF!,MATCH(A6684,#REF!,0)),"")</f>
        <v/>
      </c>
      <c r="L6684" s="58" t="str">
        <f>IFERROR(INDEX(SKU!E:E,MATCH(B6684,SKU!C:C,0)),"")</f>
        <v/>
      </c>
      <c r="M6684" s="56"/>
      <c r="R6684" t="str">
        <f>IF(COUNTIF(ROMANEIOS!K:K,A6684)&gt;0,J6684,"")</f>
        <v/>
      </c>
    </row>
    <row r="6685" spans="1:18" ht="15.75" customHeight="1" x14ac:dyDescent="0.25">
      <c r="A6685" s="42" t="str">
        <f>IFERROR(INDEX(NFS!F:F,MATCH(B6685,NFS!E:E,0)),"")</f>
        <v/>
      </c>
      <c r="E6685" s="11" t="str">
        <f>IF(B6685="","",COUNTIF(SKU!C:C,B6685))</f>
        <v/>
      </c>
      <c r="H6685" s="64" t="str">
        <f>IF(A6685="","",IFERROR(VLOOKUP(TEXT(A6685,"0"),#REF!,7,FALSE),""))</f>
        <v/>
      </c>
      <c r="I6685" s="17" t="str">
        <f>IF(A6685="","",IFERROR(VLOOKUP(TEXT(A6685,"0"),#REF!,9,FALSE),""))</f>
        <v/>
      </c>
      <c r="J6685" s="19" t="str">
        <f>IF(A6685="","",IFERROR(VLOOKUP(TEXT(A6685,"0"),#REF!,10,FALSE),""))</f>
        <v/>
      </c>
      <c r="K6685" s="18" t="str">
        <f>IFERROR(INDEX(#REF!,MATCH(A6685,#REF!,0)),"")</f>
        <v/>
      </c>
      <c r="L6685" s="58" t="str">
        <f>IFERROR(INDEX(SKU!E:E,MATCH(B6685,SKU!C:C,0)),"")</f>
        <v/>
      </c>
      <c r="M6685" s="56"/>
      <c r="R6685" t="str">
        <f>IF(COUNTIF(ROMANEIOS!K:K,A6685)&gt;0,J6685,"")</f>
        <v/>
      </c>
    </row>
    <row r="6686" spans="1:18" ht="15.75" customHeight="1" x14ac:dyDescent="0.25">
      <c r="A6686" s="42" t="str">
        <f>IFERROR(INDEX(NFS!F:F,MATCH(B6686,NFS!E:E,0)),"")</f>
        <v/>
      </c>
      <c r="E6686" s="11" t="str">
        <f>IF(B6686="","",COUNTIF(SKU!C:C,B6686))</f>
        <v/>
      </c>
      <c r="H6686" s="64" t="str">
        <f>IF(A6686="","",IFERROR(VLOOKUP(TEXT(A6686,"0"),#REF!,7,FALSE),""))</f>
        <v/>
      </c>
      <c r="I6686" s="17" t="str">
        <f>IF(A6686="","",IFERROR(VLOOKUP(TEXT(A6686,"0"),#REF!,9,FALSE),""))</f>
        <v/>
      </c>
      <c r="J6686" s="19" t="str">
        <f>IF(A6686="","",IFERROR(VLOOKUP(TEXT(A6686,"0"),#REF!,10,FALSE),""))</f>
        <v/>
      </c>
      <c r="K6686" s="18" t="str">
        <f>IFERROR(INDEX(#REF!,MATCH(A6686,#REF!,0)),"")</f>
        <v/>
      </c>
      <c r="L6686" s="58" t="str">
        <f>IFERROR(INDEX(SKU!E:E,MATCH(B6686,SKU!C:C,0)),"")</f>
        <v/>
      </c>
      <c r="M6686" s="56"/>
      <c r="R6686" t="str">
        <f>IF(COUNTIF(ROMANEIOS!K:K,A6686)&gt;0,J6686,"")</f>
        <v/>
      </c>
    </row>
    <row r="6687" spans="1:18" ht="15.75" customHeight="1" x14ac:dyDescent="0.25">
      <c r="A6687" s="42" t="str">
        <f>IFERROR(INDEX(NFS!F:F,MATCH(B6687,NFS!E:E,0)),"")</f>
        <v/>
      </c>
      <c r="E6687" s="11" t="str">
        <f>IF(B6687="","",COUNTIF(SKU!C:C,B6687))</f>
        <v/>
      </c>
      <c r="H6687" s="64" t="str">
        <f>IF(A6687="","",IFERROR(VLOOKUP(TEXT(A6687,"0"),#REF!,7,FALSE),""))</f>
        <v/>
      </c>
      <c r="I6687" s="17" t="str">
        <f>IF(A6687="","",IFERROR(VLOOKUP(TEXT(A6687,"0"),#REF!,9,FALSE),""))</f>
        <v/>
      </c>
      <c r="J6687" s="19" t="str">
        <f>IF(A6687="","",IFERROR(VLOOKUP(TEXT(A6687,"0"),#REF!,10,FALSE),""))</f>
        <v/>
      </c>
      <c r="K6687" s="18" t="str">
        <f>IFERROR(INDEX(#REF!,MATCH(A6687,#REF!,0)),"")</f>
        <v/>
      </c>
      <c r="L6687" s="58" t="str">
        <f>IFERROR(INDEX(SKU!E:E,MATCH(B6687,SKU!C:C,0)),"")</f>
        <v/>
      </c>
      <c r="M6687" s="56"/>
      <c r="R6687" t="str">
        <f>IF(COUNTIF(ROMANEIOS!K:K,A6687)&gt;0,J6687,"")</f>
        <v/>
      </c>
    </row>
    <row r="6688" spans="1:18" ht="15.75" customHeight="1" x14ac:dyDescent="0.25">
      <c r="A6688" s="42" t="str">
        <f>IFERROR(INDEX(NFS!F:F,MATCH(B6688,NFS!E:E,0)),"")</f>
        <v/>
      </c>
      <c r="E6688" s="11" t="str">
        <f>IF(B6688="","",COUNTIF(SKU!C:C,B6688))</f>
        <v/>
      </c>
      <c r="H6688" s="64" t="str">
        <f>IF(A6688="","",IFERROR(VLOOKUP(TEXT(A6688,"0"),#REF!,7,FALSE),""))</f>
        <v/>
      </c>
      <c r="I6688" s="17" t="str">
        <f>IF(A6688="","",IFERROR(VLOOKUP(TEXT(A6688,"0"),#REF!,9,FALSE),""))</f>
        <v/>
      </c>
      <c r="J6688" s="19" t="str">
        <f>IF(A6688="","",IFERROR(VLOOKUP(TEXT(A6688,"0"),#REF!,10,FALSE),""))</f>
        <v/>
      </c>
      <c r="K6688" s="18" t="str">
        <f>IFERROR(INDEX(#REF!,MATCH(A6688,#REF!,0)),"")</f>
        <v/>
      </c>
      <c r="L6688" s="58" t="str">
        <f>IFERROR(INDEX(SKU!E:E,MATCH(B6688,SKU!C:C,0)),"")</f>
        <v/>
      </c>
      <c r="M6688" s="56"/>
      <c r="R6688" t="str">
        <f>IF(COUNTIF(ROMANEIOS!K:K,A6688)&gt;0,J6688,"")</f>
        <v/>
      </c>
    </row>
    <row r="6689" spans="1:18" ht="15.75" customHeight="1" x14ac:dyDescent="0.25">
      <c r="A6689" s="42" t="str">
        <f>IFERROR(INDEX(NFS!F:F,MATCH(B6689,NFS!E:E,0)),"")</f>
        <v/>
      </c>
      <c r="E6689" s="11" t="str">
        <f>IF(B6689="","",COUNTIF(SKU!C:C,B6689))</f>
        <v/>
      </c>
      <c r="H6689" s="64" t="str">
        <f>IF(A6689="","",IFERROR(VLOOKUP(TEXT(A6689,"0"),#REF!,7,FALSE),""))</f>
        <v/>
      </c>
      <c r="I6689" s="17" t="str">
        <f>IF(A6689="","",IFERROR(VLOOKUP(TEXT(A6689,"0"),#REF!,9,FALSE),""))</f>
        <v/>
      </c>
      <c r="J6689" s="19" t="str">
        <f>IF(A6689="","",IFERROR(VLOOKUP(TEXT(A6689,"0"),#REF!,10,FALSE),""))</f>
        <v/>
      </c>
      <c r="K6689" s="18" t="str">
        <f>IFERROR(INDEX(#REF!,MATCH(A6689,#REF!,0)),"")</f>
        <v/>
      </c>
      <c r="L6689" s="58" t="str">
        <f>IFERROR(INDEX(SKU!E:E,MATCH(B6689,SKU!C:C,0)),"")</f>
        <v/>
      </c>
      <c r="M6689" s="56"/>
      <c r="R6689" t="str">
        <f>IF(COUNTIF(ROMANEIOS!K:K,A6689)&gt;0,J6689,"")</f>
        <v/>
      </c>
    </row>
    <row r="6690" spans="1:18" ht="15.75" customHeight="1" x14ac:dyDescent="0.25">
      <c r="A6690" s="42" t="str">
        <f>IFERROR(INDEX(NFS!F:F,MATCH(B6690,NFS!E:E,0)),"")</f>
        <v/>
      </c>
      <c r="E6690" s="11" t="str">
        <f>IF(B6690="","",COUNTIF(SKU!C:C,B6690))</f>
        <v/>
      </c>
      <c r="H6690" s="64" t="str">
        <f>IF(A6690="","",IFERROR(VLOOKUP(TEXT(A6690,"0"),#REF!,7,FALSE),""))</f>
        <v/>
      </c>
      <c r="I6690" s="17" t="str">
        <f>IF(A6690="","",IFERROR(VLOOKUP(TEXT(A6690,"0"),#REF!,9,FALSE),""))</f>
        <v/>
      </c>
      <c r="J6690" s="19" t="str">
        <f>IF(A6690="","",IFERROR(VLOOKUP(TEXT(A6690,"0"),#REF!,10,FALSE),""))</f>
        <v/>
      </c>
      <c r="K6690" s="18" t="str">
        <f>IFERROR(INDEX(#REF!,MATCH(A6690,#REF!,0)),"")</f>
        <v/>
      </c>
      <c r="L6690" s="58" t="str">
        <f>IFERROR(INDEX(SKU!E:E,MATCH(B6690,SKU!C:C,0)),"")</f>
        <v/>
      </c>
      <c r="M6690" s="56"/>
      <c r="R6690" t="str">
        <f>IF(COUNTIF(ROMANEIOS!K:K,A6690)&gt;0,J6690,"")</f>
        <v/>
      </c>
    </row>
    <row r="6691" spans="1:18" ht="15.75" customHeight="1" x14ac:dyDescent="0.25">
      <c r="A6691" s="42" t="str">
        <f>IFERROR(INDEX(NFS!F:F,MATCH(B6691,NFS!E:E,0)),"")</f>
        <v/>
      </c>
      <c r="E6691" s="11" t="str">
        <f>IF(B6691="","",COUNTIF(SKU!C:C,B6691))</f>
        <v/>
      </c>
      <c r="H6691" s="64" t="str">
        <f>IF(A6691="","",IFERROR(VLOOKUP(TEXT(A6691,"0"),#REF!,7,FALSE),""))</f>
        <v/>
      </c>
      <c r="I6691" s="17" t="str">
        <f>IF(A6691="","",IFERROR(VLOOKUP(TEXT(A6691,"0"),#REF!,9,FALSE),""))</f>
        <v/>
      </c>
      <c r="J6691" s="19" t="str">
        <f>IF(A6691="","",IFERROR(VLOOKUP(TEXT(A6691,"0"),#REF!,10,FALSE),""))</f>
        <v/>
      </c>
      <c r="K6691" s="18" t="str">
        <f>IFERROR(INDEX(#REF!,MATCH(A6691,#REF!,0)),"")</f>
        <v/>
      </c>
      <c r="L6691" s="58" t="str">
        <f>IFERROR(INDEX(SKU!E:E,MATCH(B6691,SKU!C:C,0)),"")</f>
        <v/>
      </c>
      <c r="M6691" s="56"/>
      <c r="R6691" t="str">
        <f>IF(COUNTIF(ROMANEIOS!K:K,A6691)&gt;0,J6691,"")</f>
        <v/>
      </c>
    </row>
    <row r="6692" spans="1:18" ht="15.75" customHeight="1" x14ac:dyDescent="0.25">
      <c r="A6692" s="42" t="str">
        <f>IFERROR(INDEX(NFS!F:F,MATCH(B6692,NFS!E:E,0)),"")</f>
        <v/>
      </c>
      <c r="E6692" s="11" t="str">
        <f>IF(B6692="","",COUNTIF(SKU!C:C,B6692))</f>
        <v/>
      </c>
      <c r="H6692" s="64" t="str">
        <f>IF(A6692="","",IFERROR(VLOOKUP(TEXT(A6692,"0"),#REF!,7,FALSE),""))</f>
        <v/>
      </c>
      <c r="I6692" s="17" t="str">
        <f>IF(A6692="","",IFERROR(VLOOKUP(TEXT(A6692,"0"),#REF!,9,FALSE),""))</f>
        <v/>
      </c>
      <c r="J6692" s="19" t="str">
        <f>IF(A6692="","",IFERROR(VLOOKUP(TEXT(A6692,"0"),#REF!,10,FALSE),""))</f>
        <v/>
      </c>
      <c r="K6692" s="18" t="str">
        <f>IFERROR(INDEX(#REF!,MATCH(A6692,#REF!,0)),"")</f>
        <v/>
      </c>
      <c r="L6692" s="58" t="str">
        <f>IFERROR(INDEX(SKU!E:E,MATCH(B6692,SKU!C:C,0)),"")</f>
        <v/>
      </c>
      <c r="M6692" s="56"/>
      <c r="R6692" t="str">
        <f>IF(COUNTIF(ROMANEIOS!K:K,A6692)&gt;0,J6692,"")</f>
        <v/>
      </c>
    </row>
    <row r="6693" spans="1:18" ht="15.75" customHeight="1" x14ac:dyDescent="0.25">
      <c r="A6693" s="42" t="str">
        <f>IFERROR(INDEX(NFS!F:F,MATCH(B6693,NFS!E:E,0)),"")</f>
        <v/>
      </c>
      <c r="E6693" s="11" t="str">
        <f>IF(B6693="","",COUNTIF(SKU!C:C,B6693))</f>
        <v/>
      </c>
      <c r="H6693" s="64" t="str">
        <f>IF(A6693="","",IFERROR(VLOOKUP(TEXT(A6693,"0"),#REF!,7,FALSE),""))</f>
        <v/>
      </c>
      <c r="I6693" s="17" t="str">
        <f>IF(A6693="","",IFERROR(VLOOKUP(TEXT(A6693,"0"),#REF!,9,FALSE),""))</f>
        <v/>
      </c>
      <c r="J6693" s="19" t="str">
        <f>IF(A6693="","",IFERROR(VLOOKUP(TEXT(A6693,"0"),#REF!,10,FALSE),""))</f>
        <v/>
      </c>
      <c r="K6693" s="18" t="str">
        <f>IFERROR(INDEX(#REF!,MATCH(A6693,#REF!,0)),"")</f>
        <v/>
      </c>
      <c r="L6693" s="58" t="str">
        <f>IFERROR(INDEX(SKU!E:E,MATCH(B6693,SKU!C:C,0)),"")</f>
        <v/>
      </c>
      <c r="M6693" s="56"/>
      <c r="R6693" t="str">
        <f>IF(COUNTIF(ROMANEIOS!K:K,A6693)&gt;0,J6693,"")</f>
        <v/>
      </c>
    </row>
    <row r="6694" spans="1:18" ht="15.75" customHeight="1" x14ac:dyDescent="0.25">
      <c r="A6694" s="42" t="str">
        <f>IFERROR(INDEX(NFS!F:F,MATCH(B6694,NFS!E:E,0)),"")</f>
        <v/>
      </c>
      <c r="E6694" s="11" t="str">
        <f>IF(B6694="","",COUNTIF(SKU!C:C,B6694))</f>
        <v/>
      </c>
      <c r="H6694" s="64" t="str">
        <f>IF(A6694="","",IFERROR(VLOOKUP(TEXT(A6694,"0"),#REF!,7,FALSE),""))</f>
        <v/>
      </c>
      <c r="I6694" s="17" t="str">
        <f>IF(A6694="","",IFERROR(VLOOKUP(TEXT(A6694,"0"),#REF!,9,FALSE),""))</f>
        <v/>
      </c>
      <c r="J6694" s="19" t="str">
        <f>IF(A6694="","",IFERROR(VLOOKUP(TEXT(A6694,"0"),#REF!,10,FALSE),""))</f>
        <v/>
      </c>
      <c r="K6694" s="18" t="str">
        <f>IFERROR(INDEX(#REF!,MATCH(A6694,#REF!,0)),"")</f>
        <v/>
      </c>
      <c r="L6694" s="58" t="str">
        <f>IFERROR(INDEX(SKU!E:E,MATCH(B6694,SKU!C:C,0)),"")</f>
        <v/>
      </c>
      <c r="M6694" s="56"/>
      <c r="R6694" t="str">
        <f>IF(COUNTIF(ROMANEIOS!K:K,A6694)&gt;0,J6694,"")</f>
        <v/>
      </c>
    </row>
    <row r="6695" spans="1:18" ht="15.75" customHeight="1" x14ac:dyDescent="0.25">
      <c r="A6695" s="42" t="str">
        <f>IFERROR(INDEX(NFS!F:F,MATCH(B6695,NFS!E:E,0)),"")</f>
        <v/>
      </c>
      <c r="E6695" s="11" t="str">
        <f>IF(B6695="","",COUNTIF(SKU!C:C,B6695))</f>
        <v/>
      </c>
      <c r="H6695" s="64" t="str">
        <f>IF(A6695="","",IFERROR(VLOOKUP(TEXT(A6695,"0"),#REF!,7,FALSE),""))</f>
        <v/>
      </c>
      <c r="I6695" s="17" t="str">
        <f>IF(A6695="","",IFERROR(VLOOKUP(TEXT(A6695,"0"),#REF!,9,FALSE),""))</f>
        <v/>
      </c>
      <c r="J6695" s="19" t="str">
        <f>IF(A6695="","",IFERROR(VLOOKUP(TEXT(A6695,"0"),#REF!,10,FALSE),""))</f>
        <v/>
      </c>
      <c r="K6695" s="18" t="str">
        <f>IFERROR(INDEX(#REF!,MATCH(A6695,#REF!,0)),"")</f>
        <v/>
      </c>
      <c r="L6695" s="58" t="str">
        <f>IFERROR(INDEX(SKU!E:E,MATCH(B6695,SKU!C:C,0)),"")</f>
        <v/>
      </c>
      <c r="M6695" s="56"/>
      <c r="R6695" t="str">
        <f>IF(COUNTIF(ROMANEIOS!K:K,A6695)&gt;0,J6695,"")</f>
        <v/>
      </c>
    </row>
    <row r="6696" spans="1:18" ht="15.75" customHeight="1" x14ac:dyDescent="0.25">
      <c r="A6696" s="42" t="str">
        <f>IFERROR(INDEX(NFS!F:F,MATCH(B6696,NFS!E:E,0)),"")</f>
        <v/>
      </c>
      <c r="E6696" s="11" t="str">
        <f>IF(B6696="","",COUNTIF(SKU!C:C,B6696))</f>
        <v/>
      </c>
      <c r="H6696" s="64" t="str">
        <f>IF(A6696="","",IFERROR(VLOOKUP(TEXT(A6696,"0"),#REF!,7,FALSE),""))</f>
        <v/>
      </c>
      <c r="I6696" s="17" t="str">
        <f>IF(A6696="","",IFERROR(VLOOKUP(TEXT(A6696,"0"),#REF!,9,FALSE),""))</f>
        <v/>
      </c>
      <c r="J6696" s="19" t="str">
        <f>IF(A6696="","",IFERROR(VLOOKUP(TEXT(A6696,"0"),#REF!,10,FALSE),""))</f>
        <v/>
      </c>
      <c r="K6696" s="18" t="str">
        <f>IFERROR(INDEX(#REF!,MATCH(A6696,#REF!,0)),"")</f>
        <v/>
      </c>
      <c r="L6696" s="58" t="str">
        <f>IFERROR(INDEX(SKU!E:E,MATCH(B6696,SKU!C:C,0)),"")</f>
        <v/>
      </c>
      <c r="M6696" s="56"/>
      <c r="R6696" t="str">
        <f>IF(COUNTIF(ROMANEIOS!K:K,A6696)&gt;0,J6696,"")</f>
        <v/>
      </c>
    </row>
    <row r="6697" spans="1:18" ht="15.75" customHeight="1" x14ac:dyDescent="0.25">
      <c r="A6697" s="42" t="str">
        <f>IFERROR(INDEX(NFS!F:F,MATCH(B6697,NFS!E:E,0)),"")</f>
        <v/>
      </c>
      <c r="E6697" s="11" t="str">
        <f>IF(B6697="","",COUNTIF(SKU!C:C,B6697))</f>
        <v/>
      </c>
      <c r="H6697" s="64" t="str">
        <f>IF(A6697="","",IFERROR(VLOOKUP(TEXT(A6697,"0"),#REF!,7,FALSE),""))</f>
        <v/>
      </c>
      <c r="I6697" s="17" t="str">
        <f>IF(A6697="","",IFERROR(VLOOKUP(TEXT(A6697,"0"),#REF!,9,FALSE),""))</f>
        <v/>
      </c>
      <c r="J6697" s="19" t="str">
        <f>IF(A6697="","",IFERROR(VLOOKUP(TEXT(A6697,"0"),#REF!,10,FALSE),""))</f>
        <v/>
      </c>
      <c r="K6697" s="18" t="str">
        <f>IFERROR(INDEX(#REF!,MATCH(A6697,#REF!,0)),"")</f>
        <v/>
      </c>
      <c r="L6697" s="58" t="str">
        <f>IFERROR(INDEX(SKU!E:E,MATCH(B6697,SKU!C:C,0)),"")</f>
        <v/>
      </c>
      <c r="M6697" s="56"/>
      <c r="R6697" t="str">
        <f>IF(COUNTIF(ROMANEIOS!K:K,A6697)&gt;0,J6697,"")</f>
        <v/>
      </c>
    </row>
    <row r="6698" spans="1:18" ht="15.75" customHeight="1" x14ac:dyDescent="0.25">
      <c r="A6698" s="42" t="str">
        <f>IFERROR(INDEX(NFS!F:F,MATCH(B6698,NFS!E:E,0)),"")</f>
        <v/>
      </c>
      <c r="E6698" s="11" t="str">
        <f>IF(B6698="","",COUNTIF(SKU!C:C,B6698))</f>
        <v/>
      </c>
      <c r="H6698" s="64" t="str">
        <f>IF(A6698="","",IFERROR(VLOOKUP(TEXT(A6698,"0"),#REF!,7,FALSE),""))</f>
        <v/>
      </c>
      <c r="I6698" s="17" t="str">
        <f>IF(A6698="","",IFERROR(VLOOKUP(TEXT(A6698,"0"),#REF!,9,FALSE),""))</f>
        <v/>
      </c>
      <c r="J6698" s="19" t="str">
        <f>IF(A6698="","",IFERROR(VLOOKUP(TEXT(A6698,"0"),#REF!,10,FALSE),""))</f>
        <v/>
      </c>
      <c r="K6698" s="18" t="str">
        <f>IFERROR(INDEX(#REF!,MATCH(A6698,#REF!,0)),"")</f>
        <v/>
      </c>
      <c r="L6698" s="58" t="str">
        <f>IFERROR(INDEX(SKU!E:E,MATCH(B6698,SKU!C:C,0)),"")</f>
        <v/>
      </c>
      <c r="M6698" s="56"/>
      <c r="R6698" t="str">
        <f>IF(COUNTIF(ROMANEIOS!K:K,A6698)&gt;0,J6698,"")</f>
        <v/>
      </c>
    </row>
    <row r="6699" spans="1:18" ht="15.75" customHeight="1" x14ac:dyDescent="0.25">
      <c r="A6699" s="42" t="str">
        <f>IFERROR(INDEX(NFS!F:F,MATCH(B6699,NFS!E:E,0)),"")</f>
        <v/>
      </c>
      <c r="E6699" s="11" t="str">
        <f>IF(B6699="","",COUNTIF(SKU!C:C,B6699))</f>
        <v/>
      </c>
      <c r="H6699" s="64" t="str">
        <f>IF(A6699="","",IFERROR(VLOOKUP(TEXT(A6699,"0"),#REF!,7,FALSE),""))</f>
        <v/>
      </c>
      <c r="I6699" s="17" t="str">
        <f>IF(A6699="","",IFERROR(VLOOKUP(TEXT(A6699,"0"),#REF!,9,FALSE),""))</f>
        <v/>
      </c>
      <c r="J6699" s="19" t="str">
        <f>IF(A6699="","",IFERROR(VLOOKUP(TEXT(A6699,"0"),#REF!,10,FALSE),""))</f>
        <v/>
      </c>
      <c r="K6699" s="18" t="str">
        <f>IFERROR(INDEX(#REF!,MATCH(A6699,#REF!,0)),"")</f>
        <v/>
      </c>
      <c r="L6699" s="58" t="str">
        <f>IFERROR(INDEX(SKU!E:E,MATCH(B6699,SKU!C:C,0)),"")</f>
        <v/>
      </c>
      <c r="M6699" s="56"/>
      <c r="R6699" t="str">
        <f>IF(COUNTIF(ROMANEIOS!K:K,A6699)&gt;0,J6699,"")</f>
        <v/>
      </c>
    </row>
    <row r="6700" spans="1:18" ht="15.75" customHeight="1" x14ac:dyDescent="0.25">
      <c r="A6700" s="42" t="str">
        <f>IFERROR(INDEX(NFS!F:F,MATCH(B6700,NFS!E:E,0)),"")</f>
        <v/>
      </c>
      <c r="E6700" s="11" t="str">
        <f>IF(B6700="","",COUNTIF(SKU!C:C,B6700))</f>
        <v/>
      </c>
      <c r="H6700" s="64" t="str">
        <f>IF(A6700="","",IFERROR(VLOOKUP(TEXT(A6700,"0"),#REF!,7,FALSE),""))</f>
        <v/>
      </c>
      <c r="I6700" s="17" t="str">
        <f>IF(A6700="","",IFERROR(VLOOKUP(TEXT(A6700,"0"),#REF!,9,FALSE),""))</f>
        <v/>
      </c>
      <c r="J6700" s="19" t="str">
        <f>IF(A6700="","",IFERROR(VLOOKUP(TEXT(A6700,"0"),#REF!,10,FALSE),""))</f>
        <v/>
      </c>
      <c r="K6700" s="18" t="str">
        <f>IFERROR(INDEX(#REF!,MATCH(A6700,#REF!,0)),"")</f>
        <v/>
      </c>
      <c r="L6700" s="58" t="str">
        <f>IFERROR(INDEX(SKU!E:E,MATCH(B6700,SKU!C:C,0)),"")</f>
        <v/>
      </c>
      <c r="M6700" s="56"/>
      <c r="R6700" t="str">
        <f>IF(COUNTIF(ROMANEIOS!K:K,A6700)&gt;0,J6700,"")</f>
        <v/>
      </c>
    </row>
    <row r="6701" spans="1:18" ht="15.75" customHeight="1" x14ac:dyDescent="0.25">
      <c r="A6701" s="42" t="str">
        <f>IFERROR(INDEX(NFS!F:F,MATCH(B6701,NFS!E:E,0)),"")</f>
        <v/>
      </c>
      <c r="E6701" s="11" t="str">
        <f>IF(B6701="","",COUNTIF(SKU!C:C,B6701))</f>
        <v/>
      </c>
      <c r="H6701" s="64" t="str">
        <f>IF(A6701="","",IFERROR(VLOOKUP(TEXT(A6701,"0"),#REF!,7,FALSE),""))</f>
        <v/>
      </c>
      <c r="I6701" s="17" t="str">
        <f>IF(A6701="","",IFERROR(VLOOKUP(TEXT(A6701,"0"),#REF!,9,FALSE),""))</f>
        <v/>
      </c>
      <c r="J6701" s="19" t="str">
        <f>IF(A6701="","",IFERROR(VLOOKUP(TEXT(A6701,"0"),#REF!,10,FALSE),""))</f>
        <v/>
      </c>
      <c r="K6701" s="18" t="str">
        <f>IFERROR(INDEX(#REF!,MATCH(A6701,#REF!,0)),"")</f>
        <v/>
      </c>
      <c r="L6701" s="58" t="str">
        <f>IFERROR(INDEX(SKU!E:E,MATCH(B6701,SKU!C:C,0)),"")</f>
        <v/>
      </c>
      <c r="M6701" s="56"/>
      <c r="R6701" t="str">
        <f>IF(COUNTIF(ROMANEIOS!K:K,A6701)&gt;0,J6701,"")</f>
        <v/>
      </c>
    </row>
    <row r="6702" spans="1:18" ht="15.75" customHeight="1" x14ac:dyDescent="0.25">
      <c r="A6702" s="42" t="str">
        <f>IFERROR(INDEX(NFS!F:F,MATCH(B6702,NFS!E:E,0)),"")</f>
        <v/>
      </c>
      <c r="E6702" s="11" t="str">
        <f>IF(B6702="","",COUNTIF(SKU!C:C,B6702))</f>
        <v/>
      </c>
      <c r="H6702" s="64" t="str">
        <f>IF(A6702="","",IFERROR(VLOOKUP(TEXT(A6702,"0"),#REF!,7,FALSE),""))</f>
        <v/>
      </c>
      <c r="I6702" s="17" t="str">
        <f>IF(A6702="","",IFERROR(VLOOKUP(TEXT(A6702,"0"),#REF!,9,FALSE),""))</f>
        <v/>
      </c>
      <c r="J6702" s="19" t="str">
        <f>IF(A6702="","",IFERROR(VLOOKUP(TEXT(A6702,"0"),#REF!,10,FALSE),""))</f>
        <v/>
      </c>
      <c r="K6702" s="18" t="str">
        <f>IFERROR(INDEX(#REF!,MATCH(A6702,#REF!,0)),"")</f>
        <v/>
      </c>
      <c r="L6702" s="58" t="str">
        <f>IFERROR(INDEX(SKU!E:E,MATCH(B6702,SKU!C:C,0)),"")</f>
        <v/>
      </c>
      <c r="M6702" s="56"/>
      <c r="R6702" t="str">
        <f>IF(COUNTIF(ROMANEIOS!K:K,A6702)&gt;0,J6702,"")</f>
        <v/>
      </c>
    </row>
    <row r="6703" spans="1:18" ht="15.75" customHeight="1" x14ac:dyDescent="0.25">
      <c r="A6703" s="42" t="str">
        <f>IFERROR(INDEX(NFS!F:F,MATCH(B6703,NFS!E:E,0)),"")</f>
        <v/>
      </c>
      <c r="E6703" s="11" t="str">
        <f>IF(B6703="","",COUNTIF(SKU!C:C,B6703))</f>
        <v/>
      </c>
      <c r="H6703" s="64" t="str">
        <f>IF(A6703="","",IFERROR(VLOOKUP(TEXT(A6703,"0"),#REF!,7,FALSE),""))</f>
        <v/>
      </c>
      <c r="I6703" s="17" t="str">
        <f>IF(A6703="","",IFERROR(VLOOKUP(TEXT(A6703,"0"),#REF!,9,FALSE),""))</f>
        <v/>
      </c>
      <c r="J6703" s="19" t="str">
        <f>IF(A6703="","",IFERROR(VLOOKUP(TEXT(A6703,"0"),#REF!,10,FALSE),""))</f>
        <v/>
      </c>
      <c r="K6703" s="18" t="str">
        <f>IFERROR(INDEX(#REF!,MATCH(A6703,#REF!,0)),"")</f>
        <v/>
      </c>
      <c r="L6703" s="58" t="str">
        <f>IFERROR(INDEX(SKU!E:E,MATCH(B6703,SKU!C:C,0)),"")</f>
        <v/>
      </c>
      <c r="M6703" s="56"/>
      <c r="R6703" t="str">
        <f>IF(COUNTIF(ROMANEIOS!K:K,A6703)&gt;0,J6703,"")</f>
        <v/>
      </c>
    </row>
    <row r="6704" spans="1:18" ht="15.75" customHeight="1" x14ac:dyDescent="0.25">
      <c r="A6704" s="42" t="str">
        <f>IFERROR(INDEX(NFS!F:F,MATCH(B6704,NFS!E:E,0)),"")</f>
        <v/>
      </c>
      <c r="E6704" s="11" t="str">
        <f>IF(B6704="","",COUNTIF(SKU!C:C,B6704))</f>
        <v/>
      </c>
      <c r="H6704" s="64" t="str">
        <f>IF(A6704="","",IFERROR(VLOOKUP(TEXT(A6704,"0"),#REF!,7,FALSE),""))</f>
        <v/>
      </c>
      <c r="I6704" s="17" t="str">
        <f>IF(A6704="","",IFERROR(VLOOKUP(TEXT(A6704,"0"),#REF!,9,FALSE),""))</f>
        <v/>
      </c>
      <c r="J6704" s="19" t="str">
        <f>IF(A6704="","",IFERROR(VLOOKUP(TEXT(A6704,"0"),#REF!,10,FALSE),""))</f>
        <v/>
      </c>
      <c r="K6704" s="18" t="str">
        <f>IFERROR(INDEX(#REF!,MATCH(A6704,#REF!,0)),"")</f>
        <v/>
      </c>
      <c r="L6704" s="58" t="str">
        <f>IFERROR(INDEX(SKU!E:E,MATCH(B6704,SKU!C:C,0)),"")</f>
        <v/>
      </c>
      <c r="M6704" s="56"/>
      <c r="R6704" t="str">
        <f>IF(COUNTIF(ROMANEIOS!K:K,A6704)&gt;0,J6704,"")</f>
        <v/>
      </c>
    </row>
    <row r="6705" spans="1:18" ht="15.75" customHeight="1" x14ac:dyDescent="0.25">
      <c r="A6705" s="42" t="str">
        <f>IFERROR(INDEX(NFS!F:F,MATCH(B6705,NFS!E:E,0)),"")</f>
        <v/>
      </c>
      <c r="E6705" s="11" t="str">
        <f>IF(B6705="","",COUNTIF(SKU!C:C,B6705))</f>
        <v/>
      </c>
      <c r="H6705" s="64" t="str">
        <f>IF(A6705="","",IFERROR(VLOOKUP(TEXT(A6705,"0"),#REF!,7,FALSE),""))</f>
        <v/>
      </c>
      <c r="I6705" s="17" t="str">
        <f>IF(A6705="","",IFERROR(VLOOKUP(TEXT(A6705,"0"),#REF!,9,FALSE),""))</f>
        <v/>
      </c>
      <c r="J6705" s="19" t="str">
        <f>IF(A6705="","",IFERROR(VLOOKUP(TEXT(A6705,"0"),#REF!,10,FALSE),""))</f>
        <v/>
      </c>
      <c r="K6705" s="18" t="str">
        <f>IFERROR(INDEX(#REF!,MATCH(A6705,#REF!,0)),"")</f>
        <v/>
      </c>
      <c r="L6705" s="58" t="str">
        <f>IFERROR(INDEX(SKU!E:E,MATCH(B6705,SKU!C:C,0)),"")</f>
        <v/>
      </c>
      <c r="M6705" s="56"/>
      <c r="R6705" t="str">
        <f>IF(COUNTIF(ROMANEIOS!K:K,A6705)&gt;0,J6705,"")</f>
        <v/>
      </c>
    </row>
    <row r="6706" spans="1:18" ht="15.75" customHeight="1" x14ac:dyDescent="0.25">
      <c r="A6706" s="42" t="str">
        <f>IFERROR(INDEX(NFS!F:F,MATCH(B6706,NFS!E:E,0)),"")</f>
        <v/>
      </c>
      <c r="E6706" s="11" t="str">
        <f>IF(B6706="","",COUNTIF(SKU!C:C,B6706))</f>
        <v/>
      </c>
      <c r="H6706" s="64" t="str">
        <f>IF(A6706="","",IFERROR(VLOOKUP(TEXT(A6706,"0"),#REF!,7,FALSE),""))</f>
        <v/>
      </c>
      <c r="I6706" s="17" t="str">
        <f>IF(A6706="","",IFERROR(VLOOKUP(TEXT(A6706,"0"),#REF!,9,FALSE),""))</f>
        <v/>
      </c>
      <c r="J6706" s="19" t="str">
        <f>IF(A6706="","",IFERROR(VLOOKUP(TEXT(A6706,"0"),#REF!,10,FALSE),""))</f>
        <v/>
      </c>
      <c r="K6706" s="18" t="str">
        <f>IFERROR(INDEX(#REF!,MATCH(A6706,#REF!,0)),"")</f>
        <v/>
      </c>
      <c r="L6706" s="58" t="str">
        <f>IFERROR(INDEX(SKU!E:E,MATCH(B6706,SKU!C:C,0)),"")</f>
        <v/>
      </c>
      <c r="M6706" s="56"/>
      <c r="R6706" t="str">
        <f>IF(COUNTIF(ROMANEIOS!K:K,A6706)&gt;0,J6706,"")</f>
        <v/>
      </c>
    </row>
    <row r="6707" spans="1:18" ht="15.75" customHeight="1" x14ac:dyDescent="0.25">
      <c r="A6707" s="42" t="str">
        <f>IFERROR(INDEX(NFS!F:F,MATCH(B6707,NFS!E:E,0)),"")</f>
        <v/>
      </c>
      <c r="E6707" s="11" t="str">
        <f>IF(B6707="","",COUNTIF(SKU!C:C,B6707))</f>
        <v/>
      </c>
      <c r="H6707" s="64" t="str">
        <f>IF(A6707="","",IFERROR(VLOOKUP(TEXT(A6707,"0"),#REF!,7,FALSE),""))</f>
        <v/>
      </c>
      <c r="I6707" s="17" t="str">
        <f>IF(A6707="","",IFERROR(VLOOKUP(TEXT(A6707,"0"),#REF!,9,FALSE),""))</f>
        <v/>
      </c>
      <c r="J6707" s="19" t="str">
        <f>IF(A6707="","",IFERROR(VLOOKUP(TEXT(A6707,"0"),#REF!,10,FALSE),""))</f>
        <v/>
      </c>
      <c r="K6707" s="18" t="str">
        <f>IFERROR(INDEX(#REF!,MATCH(A6707,#REF!,0)),"")</f>
        <v/>
      </c>
      <c r="L6707" s="58" t="str">
        <f>IFERROR(INDEX(SKU!E:E,MATCH(B6707,SKU!C:C,0)),"")</f>
        <v/>
      </c>
      <c r="M6707" s="56"/>
      <c r="R6707" t="str">
        <f>IF(COUNTIF(ROMANEIOS!K:K,A6707)&gt;0,J6707,"")</f>
        <v/>
      </c>
    </row>
    <row r="6708" spans="1:18" ht="15.75" customHeight="1" x14ac:dyDescent="0.25">
      <c r="A6708" s="42" t="str">
        <f>IFERROR(INDEX(NFS!F:F,MATCH(B6708,NFS!E:E,0)),"")</f>
        <v/>
      </c>
      <c r="E6708" s="11" t="str">
        <f>IF(B6708="","",COUNTIF(SKU!C:C,B6708))</f>
        <v/>
      </c>
      <c r="H6708" s="64" t="str">
        <f>IF(A6708="","",IFERROR(VLOOKUP(TEXT(A6708,"0"),#REF!,7,FALSE),""))</f>
        <v/>
      </c>
      <c r="I6708" s="17" t="str">
        <f>IF(A6708="","",IFERROR(VLOOKUP(TEXT(A6708,"0"),#REF!,9,FALSE),""))</f>
        <v/>
      </c>
      <c r="J6708" s="19" t="str">
        <f>IF(A6708="","",IFERROR(VLOOKUP(TEXT(A6708,"0"),#REF!,10,FALSE),""))</f>
        <v/>
      </c>
      <c r="K6708" s="18" t="str">
        <f>IFERROR(INDEX(#REF!,MATCH(A6708,#REF!,0)),"")</f>
        <v/>
      </c>
      <c r="L6708" s="58" t="str">
        <f>IFERROR(INDEX(SKU!E:E,MATCH(B6708,SKU!C:C,0)),"")</f>
        <v/>
      </c>
      <c r="M6708" s="56"/>
      <c r="R6708" t="str">
        <f>IF(COUNTIF(ROMANEIOS!K:K,A6708)&gt;0,J6708,"")</f>
        <v/>
      </c>
    </row>
    <row r="6709" spans="1:18" ht="15.75" customHeight="1" x14ac:dyDescent="0.25">
      <c r="A6709" s="42" t="str">
        <f>IFERROR(INDEX(NFS!F:F,MATCH(B6709,NFS!E:E,0)),"")</f>
        <v/>
      </c>
      <c r="E6709" s="11" t="str">
        <f>IF(B6709="","",COUNTIF(SKU!C:C,B6709))</f>
        <v/>
      </c>
      <c r="H6709" s="64" t="str">
        <f>IF(A6709="","",IFERROR(VLOOKUP(TEXT(A6709,"0"),#REF!,7,FALSE),""))</f>
        <v/>
      </c>
      <c r="I6709" s="17" t="str">
        <f>IF(A6709="","",IFERROR(VLOOKUP(TEXT(A6709,"0"),#REF!,9,FALSE),""))</f>
        <v/>
      </c>
      <c r="J6709" s="19" t="str">
        <f>IF(A6709="","",IFERROR(VLOOKUP(TEXT(A6709,"0"),#REF!,10,FALSE),""))</f>
        <v/>
      </c>
      <c r="K6709" s="18" t="str">
        <f>IFERROR(INDEX(#REF!,MATCH(A6709,#REF!,0)),"")</f>
        <v/>
      </c>
      <c r="L6709" s="58" t="str">
        <f>IFERROR(INDEX(SKU!E:E,MATCH(B6709,SKU!C:C,0)),"")</f>
        <v/>
      </c>
      <c r="M6709" s="56"/>
      <c r="R6709" t="str">
        <f>IF(COUNTIF(ROMANEIOS!K:K,A6709)&gt;0,J6709,"")</f>
        <v/>
      </c>
    </row>
    <row r="6710" spans="1:18" ht="15.75" customHeight="1" x14ac:dyDescent="0.25">
      <c r="A6710" s="42" t="str">
        <f>IFERROR(INDEX(NFS!F:F,MATCH(B6710,NFS!E:E,0)),"")</f>
        <v/>
      </c>
      <c r="E6710" s="11" t="str">
        <f>IF(B6710="","",COUNTIF(SKU!C:C,B6710))</f>
        <v/>
      </c>
      <c r="H6710" s="64" t="str">
        <f>IF(A6710="","",IFERROR(VLOOKUP(TEXT(A6710,"0"),#REF!,7,FALSE),""))</f>
        <v/>
      </c>
      <c r="I6710" s="17" t="str">
        <f>IF(A6710="","",IFERROR(VLOOKUP(TEXT(A6710,"0"),#REF!,9,FALSE),""))</f>
        <v/>
      </c>
      <c r="J6710" s="19" t="str">
        <f>IF(A6710="","",IFERROR(VLOOKUP(TEXT(A6710,"0"),#REF!,10,FALSE),""))</f>
        <v/>
      </c>
      <c r="K6710" s="18" t="str">
        <f>IFERROR(INDEX(#REF!,MATCH(A6710,#REF!,0)),"")</f>
        <v/>
      </c>
      <c r="L6710" s="58" t="str">
        <f>IFERROR(INDEX(SKU!E:E,MATCH(B6710,SKU!C:C,0)),"")</f>
        <v/>
      </c>
      <c r="M6710" s="56"/>
      <c r="R6710" t="str">
        <f>IF(COUNTIF(ROMANEIOS!K:K,A6710)&gt;0,J6710,"")</f>
        <v/>
      </c>
    </row>
    <row r="6711" spans="1:18" ht="15.75" customHeight="1" x14ac:dyDescent="0.25">
      <c r="A6711" s="42" t="str">
        <f>IFERROR(INDEX(NFS!F:F,MATCH(B6711,NFS!E:E,0)),"")</f>
        <v/>
      </c>
      <c r="E6711" s="11" t="str">
        <f>IF(B6711="","",COUNTIF(SKU!C:C,B6711))</f>
        <v/>
      </c>
      <c r="H6711" s="64" t="str">
        <f>IF(A6711="","",IFERROR(VLOOKUP(TEXT(A6711,"0"),#REF!,7,FALSE),""))</f>
        <v/>
      </c>
      <c r="I6711" s="17" t="str">
        <f>IF(A6711="","",IFERROR(VLOOKUP(TEXT(A6711,"0"),#REF!,9,FALSE),""))</f>
        <v/>
      </c>
      <c r="J6711" s="19" t="str">
        <f>IF(A6711="","",IFERROR(VLOOKUP(TEXT(A6711,"0"),#REF!,10,FALSE),""))</f>
        <v/>
      </c>
      <c r="K6711" s="18" t="str">
        <f>IFERROR(INDEX(#REF!,MATCH(A6711,#REF!,0)),"")</f>
        <v/>
      </c>
      <c r="L6711" s="58" t="str">
        <f>IFERROR(INDEX(SKU!E:E,MATCH(B6711,SKU!C:C,0)),"")</f>
        <v/>
      </c>
      <c r="M6711" s="56"/>
      <c r="R6711" t="str">
        <f>IF(COUNTIF(ROMANEIOS!K:K,A6711)&gt;0,J6711,"")</f>
        <v/>
      </c>
    </row>
    <row r="6712" spans="1:18" ht="15.75" customHeight="1" x14ac:dyDescent="0.25">
      <c r="A6712" s="42" t="str">
        <f>IFERROR(INDEX(NFS!F:F,MATCH(B6712,NFS!E:E,0)),"")</f>
        <v/>
      </c>
      <c r="E6712" s="11" t="str">
        <f>IF(B6712="","",COUNTIF(SKU!C:C,B6712))</f>
        <v/>
      </c>
      <c r="H6712" s="64" t="str">
        <f>IF(A6712="","",IFERROR(VLOOKUP(TEXT(A6712,"0"),#REF!,7,FALSE),""))</f>
        <v/>
      </c>
      <c r="I6712" s="17" t="str">
        <f>IF(A6712="","",IFERROR(VLOOKUP(TEXT(A6712,"0"),#REF!,9,FALSE),""))</f>
        <v/>
      </c>
      <c r="J6712" s="19" t="str">
        <f>IF(A6712="","",IFERROR(VLOOKUP(TEXT(A6712,"0"),#REF!,10,FALSE),""))</f>
        <v/>
      </c>
      <c r="K6712" s="18" t="str">
        <f>IFERROR(INDEX(#REF!,MATCH(A6712,#REF!,0)),"")</f>
        <v/>
      </c>
      <c r="L6712" s="58" t="str">
        <f>IFERROR(INDEX(SKU!E:E,MATCH(B6712,SKU!C:C,0)),"")</f>
        <v/>
      </c>
      <c r="M6712" s="56"/>
      <c r="R6712" t="str">
        <f>IF(COUNTIF(ROMANEIOS!K:K,A6712)&gt;0,J6712,"")</f>
        <v/>
      </c>
    </row>
    <row r="6713" spans="1:18" ht="15.75" customHeight="1" x14ac:dyDescent="0.25">
      <c r="A6713" s="42" t="str">
        <f>IFERROR(INDEX(NFS!F:F,MATCH(B6713,NFS!E:E,0)),"")</f>
        <v/>
      </c>
      <c r="E6713" s="11" t="str">
        <f>IF(B6713="","",COUNTIF(SKU!C:C,B6713))</f>
        <v/>
      </c>
      <c r="H6713" s="64" t="str">
        <f>IF(A6713="","",IFERROR(VLOOKUP(TEXT(A6713,"0"),#REF!,7,FALSE),""))</f>
        <v/>
      </c>
      <c r="I6713" s="17" t="str">
        <f>IF(A6713="","",IFERROR(VLOOKUP(TEXT(A6713,"0"),#REF!,9,FALSE),""))</f>
        <v/>
      </c>
      <c r="J6713" s="19" t="str">
        <f>IF(A6713="","",IFERROR(VLOOKUP(TEXT(A6713,"0"),#REF!,10,FALSE),""))</f>
        <v/>
      </c>
      <c r="K6713" s="18" t="str">
        <f>IFERROR(INDEX(#REF!,MATCH(A6713,#REF!,0)),"")</f>
        <v/>
      </c>
      <c r="L6713" s="58" t="str">
        <f>IFERROR(INDEX(SKU!E:E,MATCH(B6713,SKU!C:C,0)),"")</f>
        <v/>
      </c>
      <c r="M6713" s="56"/>
      <c r="R6713" t="str">
        <f>IF(COUNTIF(ROMANEIOS!K:K,A6713)&gt;0,J6713,"")</f>
        <v/>
      </c>
    </row>
    <row r="6714" spans="1:18" ht="15.75" customHeight="1" x14ac:dyDescent="0.25">
      <c r="A6714" s="42" t="str">
        <f>IFERROR(INDEX(NFS!F:F,MATCH(B6714,NFS!E:E,0)),"")</f>
        <v/>
      </c>
      <c r="E6714" s="11" t="str">
        <f>IF(B6714="","",COUNTIF(SKU!C:C,B6714))</f>
        <v/>
      </c>
      <c r="H6714" s="64" t="str">
        <f>IF(A6714="","",IFERROR(VLOOKUP(TEXT(A6714,"0"),#REF!,7,FALSE),""))</f>
        <v/>
      </c>
      <c r="I6714" s="17" t="str">
        <f>IF(A6714="","",IFERROR(VLOOKUP(TEXT(A6714,"0"),#REF!,9,FALSE),""))</f>
        <v/>
      </c>
      <c r="J6714" s="19" t="str">
        <f>IF(A6714="","",IFERROR(VLOOKUP(TEXT(A6714,"0"),#REF!,10,FALSE),""))</f>
        <v/>
      </c>
      <c r="K6714" s="18" t="str">
        <f>IFERROR(INDEX(#REF!,MATCH(A6714,#REF!,0)),"")</f>
        <v/>
      </c>
      <c r="L6714" s="58" t="str">
        <f>IFERROR(INDEX(SKU!E:E,MATCH(B6714,SKU!C:C,0)),"")</f>
        <v/>
      </c>
      <c r="M6714" s="56"/>
      <c r="R6714" t="str">
        <f>IF(COUNTIF(ROMANEIOS!K:K,A6714)&gt;0,J6714,"")</f>
        <v/>
      </c>
    </row>
    <row r="6715" spans="1:18" ht="15.75" customHeight="1" x14ac:dyDescent="0.25">
      <c r="A6715" s="42" t="str">
        <f>IFERROR(INDEX(NFS!F:F,MATCH(B6715,NFS!E:E,0)),"")</f>
        <v/>
      </c>
      <c r="E6715" s="11" t="str">
        <f>IF(B6715="","",COUNTIF(SKU!C:C,B6715))</f>
        <v/>
      </c>
      <c r="H6715" s="64" t="str">
        <f>IF(A6715="","",IFERROR(VLOOKUP(TEXT(A6715,"0"),#REF!,7,FALSE),""))</f>
        <v/>
      </c>
      <c r="I6715" s="17" t="str">
        <f>IF(A6715="","",IFERROR(VLOOKUP(TEXT(A6715,"0"),#REF!,9,FALSE),""))</f>
        <v/>
      </c>
      <c r="J6715" s="19" t="str">
        <f>IF(A6715="","",IFERROR(VLOOKUP(TEXT(A6715,"0"),#REF!,10,FALSE),""))</f>
        <v/>
      </c>
      <c r="K6715" s="18" t="str">
        <f>IFERROR(INDEX(#REF!,MATCH(A6715,#REF!,0)),"")</f>
        <v/>
      </c>
      <c r="L6715" s="58" t="str">
        <f>IFERROR(INDEX(SKU!E:E,MATCH(B6715,SKU!C:C,0)),"")</f>
        <v/>
      </c>
      <c r="M6715" s="56"/>
      <c r="R6715" t="str">
        <f>IF(COUNTIF(ROMANEIOS!K:K,A6715)&gt;0,J6715,"")</f>
        <v/>
      </c>
    </row>
    <row r="6716" spans="1:18" ht="15.75" customHeight="1" x14ac:dyDescent="0.25">
      <c r="A6716" s="42" t="str">
        <f>IFERROR(INDEX(NFS!F:F,MATCH(B6716,NFS!E:E,0)),"")</f>
        <v/>
      </c>
      <c r="E6716" s="11" t="str">
        <f>IF(B6716="","",COUNTIF(SKU!C:C,B6716))</f>
        <v/>
      </c>
      <c r="H6716" s="64" t="str">
        <f>IF(A6716="","",IFERROR(VLOOKUP(TEXT(A6716,"0"),#REF!,7,FALSE),""))</f>
        <v/>
      </c>
      <c r="I6716" s="17" t="str">
        <f>IF(A6716="","",IFERROR(VLOOKUP(TEXT(A6716,"0"),#REF!,9,FALSE),""))</f>
        <v/>
      </c>
      <c r="J6716" s="19" t="str">
        <f>IF(A6716="","",IFERROR(VLOOKUP(TEXT(A6716,"0"),#REF!,10,FALSE),""))</f>
        <v/>
      </c>
      <c r="K6716" s="18" t="str">
        <f>IFERROR(INDEX(#REF!,MATCH(A6716,#REF!,0)),"")</f>
        <v/>
      </c>
      <c r="L6716" s="58" t="str">
        <f>IFERROR(INDEX(SKU!E:E,MATCH(B6716,SKU!C:C,0)),"")</f>
        <v/>
      </c>
      <c r="M6716" s="56"/>
      <c r="R6716" t="str">
        <f>IF(COUNTIF(ROMANEIOS!K:K,A6716)&gt;0,J6716,"")</f>
        <v/>
      </c>
    </row>
    <row r="6717" spans="1:18" ht="15.75" customHeight="1" x14ac:dyDescent="0.25">
      <c r="A6717" s="42" t="str">
        <f>IFERROR(INDEX(NFS!F:F,MATCH(B6717,NFS!E:E,0)),"")</f>
        <v/>
      </c>
      <c r="E6717" s="11" t="str">
        <f>IF(B6717="","",COUNTIF(SKU!C:C,B6717))</f>
        <v/>
      </c>
      <c r="H6717" s="64" t="str">
        <f>IF(A6717="","",IFERROR(VLOOKUP(TEXT(A6717,"0"),#REF!,7,FALSE),""))</f>
        <v/>
      </c>
      <c r="I6717" s="17" t="str">
        <f>IF(A6717="","",IFERROR(VLOOKUP(TEXT(A6717,"0"),#REF!,9,FALSE),""))</f>
        <v/>
      </c>
      <c r="J6717" s="19" t="str">
        <f>IF(A6717="","",IFERROR(VLOOKUP(TEXT(A6717,"0"),#REF!,10,FALSE),""))</f>
        <v/>
      </c>
      <c r="K6717" s="18" t="str">
        <f>IFERROR(INDEX(#REF!,MATCH(A6717,#REF!,0)),"")</f>
        <v/>
      </c>
      <c r="L6717" s="58" t="str">
        <f>IFERROR(INDEX(SKU!E:E,MATCH(B6717,SKU!C:C,0)),"")</f>
        <v/>
      </c>
      <c r="M6717" s="56"/>
      <c r="R6717" t="str">
        <f>IF(COUNTIF(ROMANEIOS!K:K,A6717)&gt;0,J6717,"")</f>
        <v/>
      </c>
    </row>
    <row r="6718" spans="1:18" ht="15.75" customHeight="1" x14ac:dyDescent="0.25">
      <c r="A6718" s="42" t="str">
        <f>IFERROR(INDEX(NFS!F:F,MATCH(B6718,NFS!E:E,0)),"")</f>
        <v/>
      </c>
      <c r="E6718" s="11" t="str">
        <f>IF(B6718="","",COUNTIF(SKU!C:C,B6718))</f>
        <v/>
      </c>
      <c r="H6718" s="64" t="str">
        <f>IF(A6718="","",IFERROR(VLOOKUP(TEXT(A6718,"0"),#REF!,7,FALSE),""))</f>
        <v/>
      </c>
      <c r="I6718" s="17" t="str">
        <f>IF(A6718="","",IFERROR(VLOOKUP(TEXT(A6718,"0"),#REF!,9,FALSE),""))</f>
        <v/>
      </c>
      <c r="J6718" s="19" t="str">
        <f>IF(A6718="","",IFERROR(VLOOKUP(TEXT(A6718,"0"),#REF!,10,FALSE),""))</f>
        <v/>
      </c>
      <c r="K6718" s="18" t="str">
        <f>IFERROR(INDEX(#REF!,MATCH(A6718,#REF!,0)),"")</f>
        <v/>
      </c>
      <c r="L6718" s="58" t="str">
        <f>IFERROR(INDEX(SKU!E:E,MATCH(B6718,SKU!C:C,0)),"")</f>
        <v/>
      </c>
      <c r="M6718" s="56"/>
      <c r="R6718" t="str">
        <f>IF(COUNTIF(ROMANEIOS!K:K,A6718)&gt;0,J6718,"")</f>
        <v/>
      </c>
    </row>
    <row r="6719" spans="1:18" ht="15.75" customHeight="1" x14ac:dyDescent="0.25">
      <c r="A6719" s="42" t="str">
        <f>IFERROR(INDEX(NFS!F:F,MATCH(B6719,NFS!E:E,0)),"")</f>
        <v/>
      </c>
      <c r="E6719" s="11" t="str">
        <f>IF(B6719="","",COUNTIF(SKU!C:C,B6719))</f>
        <v/>
      </c>
      <c r="H6719" s="64" t="str">
        <f>IF(A6719="","",IFERROR(VLOOKUP(TEXT(A6719,"0"),#REF!,7,FALSE),""))</f>
        <v/>
      </c>
      <c r="I6719" s="17" t="str">
        <f>IF(A6719="","",IFERROR(VLOOKUP(TEXT(A6719,"0"),#REF!,9,FALSE),""))</f>
        <v/>
      </c>
      <c r="J6719" s="19" t="str">
        <f>IF(A6719="","",IFERROR(VLOOKUP(TEXT(A6719,"0"),#REF!,10,FALSE),""))</f>
        <v/>
      </c>
      <c r="K6719" s="18" t="str">
        <f>IFERROR(INDEX(#REF!,MATCH(A6719,#REF!,0)),"")</f>
        <v/>
      </c>
      <c r="L6719" s="58" t="str">
        <f>IFERROR(INDEX(SKU!E:E,MATCH(B6719,SKU!C:C,0)),"")</f>
        <v/>
      </c>
      <c r="M6719" s="56"/>
      <c r="R6719" t="str">
        <f>IF(COUNTIF(ROMANEIOS!K:K,A6719)&gt;0,J6719,"")</f>
        <v/>
      </c>
    </row>
    <row r="6720" spans="1:18" ht="15.75" customHeight="1" x14ac:dyDescent="0.25">
      <c r="A6720" s="42" t="str">
        <f>IFERROR(INDEX(NFS!F:F,MATCH(B6720,NFS!E:E,0)),"")</f>
        <v/>
      </c>
      <c r="E6720" s="11" t="str">
        <f>IF(B6720="","",COUNTIF(SKU!C:C,B6720))</f>
        <v/>
      </c>
      <c r="H6720" s="64" t="str">
        <f>IF(A6720="","",IFERROR(VLOOKUP(TEXT(A6720,"0"),#REF!,7,FALSE),""))</f>
        <v/>
      </c>
      <c r="I6720" s="17" t="str">
        <f>IF(A6720="","",IFERROR(VLOOKUP(TEXT(A6720,"0"),#REF!,9,FALSE),""))</f>
        <v/>
      </c>
      <c r="J6720" s="19" t="str">
        <f>IF(A6720="","",IFERROR(VLOOKUP(TEXT(A6720,"0"),#REF!,10,FALSE),""))</f>
        <v/>
      </c>
      <c r="K6720" s="18" t="str">
        <f>IFERROR(INDEX(#REF!,MATCH(A6720,#REF!,0)),"")</f>
        <v/>
      </c>
      <c r="L6720" s="58" t="str">
        <f>IFERROR(INDEX(SKU!E:E,MATCH(B6720,SKU!C:C,0)),"")</f>
        <v/>
      </c>
      <c r="M6720" s="56"/>
      <c r="R6720" t="str">
        <f>IF(COUNTIF(ROMANEIOS!K:K,A6720)&gt;0,J6720,"")</f>
        <v/>
      </c>
    </row>
    <row r="6721" spans="1:18" ht="15.75" customHeight="1" x14ac:dyDescent="0.25">
      <c r="A6721" s="42" t="str">
        <f>IFERROR(INDEX(NFS!F:F,MATCH(B6721,NFS!E:E,0)),"")</f>
        <v/>
      </c>
      <c r="E6721" s="11" t="str">
        <f>IF(B6721="","",COUNTIF(SKU!C:C,B6721))</f>
        <v/>
      </c>
      <c r="H6721" s="64" t="str">
        <f>IF(A6721="","",IFERROR(VLOOKUP(TEXT(A6721,"0"),#REF!,7,FALSE),""))</f>
        <v/>
      </c>
      <c r="I6721" s="17" t="str">
        <f>IF(A6721="","",IFERROR(VLOOKUP(TEXT(A6721,"0"),#REF!,9,FALSE),""))</f>
        <v/>
      </c>
      <c r="J6721" s="19" t="str">
        <f>IF(A6721="","",IFERROR(VLOOKUP(TEXT(A6721,"0"),#REF!,10,FALSE),""))</f>
        <v/>
      </c>
      <c r="K6721" s="18" t="str">
        <f>IFERROR(INDEX(#REF!,MATCH(A6721,#REF!,0)),"")</f>
        <v/>
      </c>
      <c r="L6721" s="58" t="str">
        <f>IFERROR(INDEX(SKU!E:E,MATCH(B6721,SKU!C:C,0)),"")</f>
        <v/>
      </c>
      <c r="M6721" s="56"/>
      <c r="R6721" t="str">
        <f>IF(COUNTIF(ROMANEIOS!K:K,A6721)&gt;0,J6721,"")</f>
        <v/>
      </c>
    </row>
    <row r="6722" spans="1:18" ht="15.75" customHeight="1" x14ac:dyDescent="0.25">
      <c r="A6722" s="42" t="str">
        <f>IFERROR(INDEX(NFS!F:F,MATCH(B6722,NFS!E:E,0)),"")</f>
        <v/>
      </c>
      <c r="E6722" s="11" t="str">
        <f>IF(B6722="","",COUNTIF(SKU!C:C,B6722))</f>
        <v/>
      </c>
      <c r="H6722" s="64" t="str">
        <f>IF(A6722="","",IFERROR(VLOOKUP(TEXT(A6722,"0"),#REF!,7,FALSE),""))</f>
        <v/>
      </c>
      <c r="I6722" s="17" t="str">
        <f>IF(A6722="","",IFERROR(VLOOKUP(TEXT(A6722,"0"),#REF!,9,FALSE),""))</f>
        <v/>
      </c>
      <c r="J6722" s="19" t="str">
        <f>IF(A6722="","",IFERROR(VLOOKUP(TEXT(A6722,"0"),#REF!,10,FALSE),""))</f>
        <v/>
      </c>
      <c r="K6722" s="18" t="str">
        <f>IFERROR(INDEX(#REF!,MATCH(A6722,#REF!,0)),"")</f>
        <v/>
      </c>
      <c r="L6722" s="58" t="str">
        <f>IFERROR(INDEX(SKU!E:E,MATCH(B6722,SKU!C:C,0)),"")</f>
        <v/>
      </c>
      <c r="M6722" s="56"/>
      <c r="R6722" t="str">
        <f>IF(COUNTIF(ROMANEIOS!K:K,A6722)&gt;0,J6722,"")</f>
        <v/>
      </c>
    </row>
    <row r="6723" spans="1:18" ht="15.75" customHeight="1" x14ac:dyDescent="0.25">
      <c r="A6723" s="42" t="str">
        <f>IFERROR(INDEX(NFS!F:F,MATCH(B6723,NFS!E:E,0)),"")</f>
        <v/>
      </c>
      <c r="E6723" s="11" t="str">
        <f>IF(B6723="","",COUNTIF(SKU!C:C,B6723))</f>
        <v/>
      </c>
      <c r="H6723" s="64" t="str">
        <f>IF(A6723="","",IFERROR(VLOOKUP(TEXT(A6723,"0"),#REF!,7,FALSE),""))</f>
        <v/>
      </c>
      <c r="I6723" s="17" t="str">
        <f>IF(A6723="","",IFERROR(VLOOKUP(TEXT(A6723,"0"),#REF!,9,FALSE),""))</f>
        <v/>
      </c>
      <c r="J6723" s="19" t="str">
        <f>IF(A6723="","",IFERROR(VLOOKUP(TEXT(A6723,"0"),#REF!,10,FALSE),""))</f>
        <v/>
      </c>
      <c r="K6723" s="18" t="str">
        <f>IFERROR(INDEX(#REF!,MATCH(A6723,#REF!,0)),"")</f>
        <v/>
      </c>
      <c r="L6723" s="58" t="str">
        <f>IFERROR(INDEX(SKU!E:E,MATCH(B6723,SKU!C:C,0)),"")</f>
        <v/>
      </c>
      <c r="M6723" s="56"/>
      <c r="R6723" t="str">
        <f>IF(COUNTIF(ROMANEIOS!K:K,A6723)&gt;0,J6723,"")</f>
        <v/>
      </c>
    </row>
    <row r="6724" spans="1:18" ht="15.75" customHeight="1" x14ac:dyDescent="0.25">
      <c r="A6724" s="42" t="str">
        <f>IFERROR(INDEX(NFS!F:F,MATCH(B6724,NFS!E:E,0)),"")</f>
        <v/>
      </c>
      <c r="E6724" s="11" t="str">
        <f>IF(B6724="","",COUNTIF(SKU!C:C,B6724))</f>
        <v/>
      </c>
      <c r="H6724" s="64" t="str">
        <f>IF(A6724="","",IFERROR(VLOOKUP(TEXT(A6724,"0"),#REF!,7,FALSE),""))</f>
        <v/>
      </c>
      <c r="I6724" s="17" t="str">
        <f>IF(A6724="","",IFERROR(VLOOKUP(TEXT(A6724,"0"),#REF!,9,FALSE),""))</f>
        <v/>
      </c>
      <c r="J6724" s="19" t="str">
        <f>IF(A6724="","",IFERROR(VLOOKUP(TEXT(A6724,"0"),#REF!,10,FALSE),""))</f>
        <v/>
      </c>
      <c r="K6724" s="18" t="str">
        <f>IFERROR(INDEX(#REF!,MATCH(A6724,#REF!,0)),"")</f>
        <v/>
      </c>
      <c r="L6724" s="58" t="str">
        <f>IFERROR(INDEX(SKU!E:E,MATCH(B6724,SKU!C:C,0)),"")</f>
        <v/>
      </c>
      <c r="M6724" s="56"/>
      <c r="R6724" t="str">
        <f>IF(COUNTIF(ROMANEIOS!K:K,A6724)&gt;0,J6724,"")</f>
        <v/>
      </c>
    </row>
    <row r="6725" spans="1:18" ht="15.75" customHeight="1" x14ac:dyDescent="0.25">
      <c r="A6725" s="42" t="str">
        <f>IFERROR(INDEX(NFS!F:F,MATCH(B6725,NFS!E:E,0)),"")</f>
        <v/>
      </c>
      <c r="E6725" s="11" t="str">
        <f>IF(B6725="","",COUNTIF(SKU!C:C,B6725))</f>
        <v/>
      </c>
      <c r="H6725" s="64" t="str">
        <f>IF(A6725="","",IFERROR(VLOOKUP(TEXT(A6725,"0"),#REF!,7,FALSE),""))</f>
        <v/>
      </c>
      <c r="I6725" s="17" t="str">
        <f>IF(A6725="","",IFERROR(VLOOKUP(TEXT(A6725,"0"),#REF!,9,FALSE),""))</f>
        <v/>
      </c>
      <c r="J6725" s="19" t="str">
        <f>IF(A6725="","",IFERROR(VLOOKUP(TEXT(A6725,"0"),#REF!,10,FALSE),""))</f>
        <v/>
      </c>
      <c r="K6725" s="18" t="str">
        <f>IFERROR(INDEX(#REF!,MATCH(A6725,#REF!,0)),"")</f>
        <v/>
      </c>
      <c r="L6725" s="58" t="str">
        <f>IFERROR(INDEX(SKU!E:E,MATCH(B6725,SKU!C:C,0)),"")</f>
        <v/>
      </c>
      <c r="M6725" s="56"/>
      <c r="R6725" t="str">
        <f>IF(COUNTIF(ROMANEIOS!K:K,A6725)&gt;0,J6725,"")</f>
        <v/>
      </c>
    </row>
    <row r="6726" spans="1:18" ht="15.75" customHeight="1" x14ac:dyDescent="0.25">
      <c r="A6726" s="42" t="str">
        <f>IFERROR(INDEX(NFS!F:F,MATCH(B6726,NFS!E:E,0)),"")</f>
        <v/>
      </c>
      <c r="E6726" s="11" t="str">
        <f>IF(B6726="","",COUNTIF(SKU!C:C,B6726))</f>
        <v/>
      </c>
      <c r="H6726" s="64" t="str">
        <f>IF(A6726="","",IFERROR(VLOOKUP(TEXT(A6726,"0"),#REF!,7,FALSE),""))</f>
        <v/>
      </c>
      <c r="I6726" s="17" t="str">
        <f>IF(A6726="","",IFERROR(VLOOKUP(TEXT(A6726,"0"),#REF!,9,FALSE),""))</f>
        <v/>
      </c>
      <c r="J6726" s="19" t="str">
        <f>IF(A6726="","",IFERROR(VLOOKUP(TEXT(A6726,"0"),#REF!,10,FALSE),""))</f>
        <v/>
      </c>
      <c r="K6726" s="18" t="str">
        <f>IFERROR(INDEX(#REF!,MATCH(A6726,#REF!,0)),"")</f>
        <v/>
      </c>
      <c r="L6726" s="58" t="str">
        <f>IFERROR(INDEX(SKU!E:E,MATCH(B6726,SKU!C:C,0)),"")</f>
        <v/>
      </c>
      <c r="M6726" s="56"/>
      <c r="R6726" t="str">
        <f>IF(COUNTIF(ROMANEIOS!K:K,A6726)&gt;0,J6726,"")</f>
        <v/>
      </c>
    </row>
    <row r="6727" spans="1:18" ht="15.75" customHeight="1" x14ac:dyDescent="0.25">
      <c r="A6727" s="42" t="str">
        <f>IFERROR(INDEX(NFS!F:F,MATCH(B6727,NFS!E:E,0)),"")</f>
        <v/>
      </c>
      <c r="E6727" s="11" t="str">
        <f>IF(B6727="","",COUNTIF(SKU!C:C,B6727))</f>
        <v/>
      </c>
      <c r="H6727" s="64" t="str">
        <f>IF(A6727="","",IFERROR(VLOOKUP(TEXT(A6727,"0"),#REF!,7,FALSE),""))</f>
        <v/>
      </c>
      <c r="I6727" s="17" t="str">
        <f>IF(A6727="","",IFERROR(VLOOKUP(TEXT(A6727,"0"),#REF!,9,FALSE),""))</f>
        <v/>
      </c>
      <c r="J6727" s="19" t="str">
        <f>IF(A6727="","",IFERROR(VLOOKUP(TEXT(A6727,"0"),#REF!,10,FALSE),""))</f>
        <v/>
      </c>
      <c r="K6727" s="18" t="str">
        <f>IFERROR(INDEX(#REF!,MATCH(A6727,#REF!,0)),"")</f>
        <v/>
      </c>
      <c r="L6727" s="58" t="str">
        <f>IFERROR(INDEX(SKU!E:E,MATCH(B6727,SKU!C:C,0)),"")</f>
        <v/>
      </c>
      <c r="M6727" s="56"/>
      <c r="R6727" t="str">
        <f>IF(COUNTIF(ROMANEIOS!K:K,A6727)&gt;0,J6727,"")</f>
        <v/>
      </c>
    </row>
    <row r="6728" spans="1:18" ht="15.75" customHeight="1" x14ac:dyDescent="0.25">
      <c r="A6728" s="42" t="str">
        <f>IFERROR(INDEX(NFS!F:F,MATCH(B6728,NFS!E:E,0)),"")</f>
        <v/>
      </c>
      <c r="E6728" s="11" t="str">
        <f>IF(B6728="","",COUNTIF(SKU!C:C,B6728))</f>
        <v/>
      </c>
      <c r="H6728" s="64" t="str">
        <f>IF(A6728="","",IFERROR(VLOOKUP(TEXT(A6728,"0"),#REF!,7,FALSE),""))</f>
        <v/>
      </c>
      <c r="I6728" s="17" t="str">
        <f>IF(A6728="","",IFERROR(VLOOKUP(TEXT(A6728,"0"),#REF!,9,FALSE),""))</f>
        <v/>
      </c>
      <c r="J6728" s="19" t="str">
        <f>IF(A6728="","",IFERROR(VLOOKUP(TEXT(A6728,"0"),#REF!,10,FALSE),""))</f>
        <v/>
      </c>
      <c r="K6728" s="18" t="str">
        <f>IFERROR(INDEX(#REF!,MATCH(A6728,#REF!,0)),"")</f>
        <v/>
      </c>
      <c r="L6728" s="58" t="str">
        <f>IFERROR(INDEX(SKU!E:E,MATCH(B6728,SKU!C:C,0)),"")</f>
        <v/>
      </c>
      <c r="M6728" s="56"/>
      <c r="R6728" t="str">
        <f>IF(COUNTIF(ROMANEIOS!K:K,A6728)&gt;0,J6728,"")</f>
        <v/>
      </c>
    </row>
    <row r="6729" spans="1:18" ht="15.75" customHeight="1" x14ac:dyDescent="0.25">
      <c r="A6729" s="42" t="str">
        <f>IFERROR(INDEX(NFS!F:F,MATCH(B6729,NFS!E:E,0)),"")</f>
        <v/>
      </c>
      <c r="E6729" s="11" t="str">
        <f>IF(B6729="","",COUNTIF(SKU!C:C,B6729))</f>
        <v/>
      </c>
      <c r="H6729" s="64" t="str">
        <f>IF(A6729="","",IFERROR(VLOOKUP(TEXT(A6729,"0"),#REF!,7,FALSE),""))</f>
        <v/>
      </c>
      <c r="I6729" s="17" t="str">
        <f>IF(A6729="","",IFERROR(VLOOKUP(TEXT(A6729,"0"),#REF!,9,FALSE),""))</f>
        <v/>
      </c>
      <c r="J6729" s="19" t="str">
        <f>IF(A6729="","",IFERROR(VLOOKUP(TEXT(A6729,"0"),#REF!,10,FALSE),""))</f>
        <v/>
      </c>
      <c r="K6729" s="18" t="str">
        <f>IFERROR(INDEX(#REF!,MATCH(A6729,#REF!,0)),"")</f>
        <v/>
      </c>
      <c r="L6729" s="58" t="str">
        <f>IFERROR(INDEX(SKU!E:E,MATCH(B6729,SKU!C:C,0)),"")</f>
        <v/>
      </c>
      <c r="M6729" s="56"/>
      <c r="R6729" t="str">
        <f>IF(COUNTIF(ROMANEIOS!K:K,A6729)&gt;0,J6729,"")</f>
        <v/>
      </c>
    </row>
    <row r="6730" spans="1:18" ht="15.75" customHeight="1" x14ac:dyDescent="0.25">
      <c r="A6730" s="42" t="str">
        <f>IFERROR(INDEX(NFS!F:F,MATCH(B6730,NFS!E:E,0)),"")</f>
        <v/>
      </c>
      <c r="E6730" s="11" t="str">
        <f>IF(B6730="","",COUNTIF(SKU!C:C,B6730))</f>
        <v/>
      </c>
      <c r="H6730" s="64" t="str">
        <f>IF(A6730="","",IFERROR(VLOOKUP(TEXT(A6730,"0"),#REF!,7,FALSE),""))</f>
        <v/>
      </c>
      <c r="I6730" s="17" t="str">
        <f>IF(A6730="","",IFERROR(VLOOKUP(TEXT(A6730,"0"),#REF!,9,FALSE),""))</f>
        <v/>
      </c>
      <c r="J6730" s="19" t="str">
        <f>IF(A6730="","",IFERROR(VLOOKUP(TEXT(A6730,"0"),#REF!,10,FALSE),""))</f>
        <v/>
      </c>
      <c r="K6730" s="18" t="str">
        <f>IFERROR(INDEX(#REF!,MATCH(A6730,#REF!,0)),"")</f>
        <v/>
      </c>
      <c r="L6730" s="58" t="str">
        <f>IFERROR(INDEX(SKU!E:E,MATCH(B6730,SKU!C:C,0)),"")</f>
        <v/>
      </c>
      <c r="M6730" s="56"/>
      <c r="R6730" t="str">
        <f>IF(COUNTIF(ROMANEIOS!K:K,A6730)&gt;0,J6730,"")</f>
        <v/>
      </c>
    </row>
    <row r="6731" spans="1:18" ht="15.75" customHeight="1" x14ac:dyDescent="0.25">
      <c r="A6731" s="42" t="str">
        <f>IFERROR(INDEX(NFS!F:F,MATCH(B6731,NFS!E:E,0)),"")</f>
        <v/>
      </c>
      <c r="E6731" s="11" t="str">
        <f>IF(B6731="","",COUNTIF(SKU!C:C,B6731))</f>
        <v/>
      </c>
      <c r="H6731" s="64" t="str">
        <f>IF(A6731="","",IFERROR(VLOOKUP(TEXT(A6731,"0"),#REF!,7,FALSE),""))</f>
        <v/>
      </c>
      <c r="I6731" s="17" t="str">
        <f>IF(A6731="","",IFERROR(VLOOKUP(TEXT(A6731,"0"),#REF!,9,FALSE),""))</f>
        <v/>
      </c>
      <c r="J6731" s="19" t="str">
        <f>IF(A6731="","",IFERROR(VLOOKUP(TEXT(A6731,"0"),#REF!,10,FALSE),""))</f>
        <v/>
      </c>
      <c r="K6731" s="18" t="str">
        <f>IFERROR(INDEX(#REF!,MATCH(A6731,#REF!,0)),"")</f>
        <v/>
      </c>
      <c r="L6731" s="58" t="str">
        <f>IFERROR(INDEX(SKU!E:E,MATCH(B6731,SKU!C:C,0)),"")</f>
        <v/>
      </c>
      <c r="M6731" s="56"/>
      <c r="R6731" t="str">
        <f>IF(COUNTIF(ROMANEIOS!K:K,A6731)&gt;0,J6731,"")</f>
        <v/>
      </c>
    </row>
    <row r="6732" spans="1:18" ht="15.75" customHeight="1" x14ac:dyDescent="0.25">
      <c r="A6732" s="42" t="str">
        <f>IFERROR(INDEX(NFS!F:F,MATCH(B6732,NFS!E:E,0)),"")</f>
        <v/>
      </c>
      <c r="E6732" s="11" t="str">
        <f>IF(B6732="","",COUNTIF(SKU!C:C,B6732))</f>
        <v/>
      </c>
      <c r="H6732" s="64" t="str">
        <f>IF(A6732="","",IFERROR(VLOOKUP(TEXT(A6732,"0"),#REF!,7,FALSE),""))</f>
        <v/>
      </c>
      <c r="I6732" s="17" t="str">
        <f>IF(A6732="","",IFERROR(VLOOKUP(TEXT(A6732,"0"),#REF!,9,FALSE),""))</f>
        <v/>
      </c>
      <c r="J6732" s="19" t="str">
        <f>IF(A6732="","",IFERROR(VLOOKUP(TEXT(A6732,"0"),#REF!,10,FALSE),""))</f>
        <v/>
      </c>
      <c r="K6732" s="18" t="str">
        <f>IFERROR(INDEX(#REF!,MATCH(A6732,#REF!,0)),"")</f>
        <v/>
      </c>
      <c r="L6732" s="58" t="str">
        <f>IFERROR(INDEX(SKU!E:E,MATCH(B6732,SKU!C:C,0)),"")</f>
        <v/>
      </c>
      <c r="M6732" s="56"/>
      <c r="R6732" t="str">
        <f>IF(COUNTIF(ROMANEIOS!K:K,A6732)&gt;0,J6732,"")</f>
        <v/>
      </c>
    </row>
    <row r="6733" spans="1:18" ht="15.75" customHeight="1" x14ac:dyDescent="0.25">
      <c r="A6733" s="42" t="str">
        <f>IFERROR(INDEX(NFS!F:F,MATCH(B6733,NFS!E:E,0)),"")</f>
        <v/>
      </c>
      <c r="E6733" s="11" t="str">
        <f>IF(B6733="","",COUNTIF(SKU!C:C,B6733))</f>
        <v/>
      </c>
      <c r="H6733" s="64" t="str">
        <f>IF(A6733="","",IFERROR(VLOOKUP(TEXT(A6733,"0"),#REF!,7,FALSE),""))</f>
        <v/>
      </c>
      <c r="I6733" s="17" t="str">
        <f>IF(A6733="","",IFERROR(VLOOKUP(TEXT(A6733,"0"),#REF!,9,FALSE),""))</f>
        <v/>
      </c>
      <c r="J6733" s="19" t="str">
        <f>IF(A6733="","",IFERROR(VLOOKUP(TEXT(A6733,"0"),#REF!,10,FALSE),""))</f>
        <v/>
      </c>
      <c r="K6733" s="18" t="str">
        <f>IFERROR(INDEX(#REF!,MATCH(A6733,#REF!,0)),"")</f>
        <v/>
      </c>
      <c r="L6733" s="58" t="str">
        <f>IFERROR(INDEX(SKU!E:E,MATCH(B6733,SKU!C:C,0)),"")</f>
        <v/>
      </c>
      <c r="M6733" s="56"/>
      <c r="R6733" t="str">
        <f>IF(COUNTIF(ROMANEIOS!K:K,A6733)&gt;0,J6733,"")</f>
        <v/>
      </c>
    </row>
    <row r="6734" spans="1:18" ht="15.75" customHeight="1" x14ac:dyDescent="0.25">
      <c r="A6734" s="42" t="str">
        <f>IFERROR(INDEX(NFS!F:F,MATCH(B6734,NFS!E:E,0)),"")</f>
        <v/>
      </c>
      <c r="E6734" s="11" t="str">
        <f>IF(B6734="","",COUNTIF(SKU!C:C,B6734))</f>
        <v/>
      </c>
      <c r="H6734" s="64" t="str">
        <f>IF(A6734="","",IFERROR(VLOOKUP(TEXT(A6734,"0"),#REF!,7,FALSE),""))</f>
        <v/>
      </c>
      <c r="I6734" s="17" t="str">
        <f>IF(A6734="","",IFERROR(VLOOKUP(TEXT(A6734,"0"),#REF!,9,FALSE),""))</f>
        <v/>
      </c>
      <c r="J6734" s="19" t="str">
        <f>IF(A6734="","",IFERROR(VLOOKUP(TEXT(A6734,"0"),#REF!,10,FALSE),""))</f>
        <v/>
      </c>
      <c r="K6734" s="18" t="str">
        <f>IFERROR(INDEX(#REF!,MATCH(A6734,#REF!,0)),"")</f>
        <v/>
      </c>
      <c r="L6734" s="58" t="str">
        <f>IFERROR(INDEX(SKU!E:E,MATCH(B6734,SKU!C:C,0)),"")</f>
        <v/>
      </c>
      <c r="M6734" s="56"/>
      <c r="R6734" t="str">
        <f>IF(COUNTIF(ROMANEIOS!K:K,A6734)&gt;0,J6734,"")</f>
        <v/>
      </c>
    </row>
    <row r="6735" spans="1:18" ht="15.75" customHeight="1" x14ac:dyDescent="0.25">
      <c r="A6735" s="42" t="str">
        <f>IFERROR(INDEX(NFS!F:F,MATCH(B6735,NFS!E:E,0)),"")</f>
        <v/>
      </c>
      <c r="E6735" s="11" t="str">
        <f>IF(B6735="","",COUNTIF(SKU!C:C,B6735))</f>
        <v/>
      </c>
      <c r="H6735" s="64" t="str">
        <f>IF(A6735="","",IFERROR(VLOOKUP(TEXT(A6735,"0"),#REF!,7,FALSE),""))</f>
        <v/>
      </c>
      <c r="I6735" s="17" t="str">
        <f>IF(A6735="","",IFERROR(VLOOKUP(TEXT(A6735,"0"),#REF!,9,FALSE),""))</f>
        <v/>
      </c>
      <c r="J6735" s="19" t="str">
        <f>IF(A6735="","",IFERROR(VLOOKUP(TEXT(A6735,"0"),#REF!,10,FALSE),""))</f>
        <v/>
      </c>
      <c r="K6735" s="18" t="str">
        <f>IFERROR(INDEX(#REF!,MATCH(A6735,#REF!,0)),"")</f>
        <v/>
      </c>
      <c r="L6735" s="58" t="str">
        <f>IFERROR(INDEX(SKU!E:E,MATCH(B6735,SKU!C:C,0)),"")</f>
        <v/>
      </c>
      <c r="M6735" s="56"/>
      <c r="R6735" t="str">
        <f>IF(COUNTIF(ROMANEIOS!K:K,A6735)&gt;0,J6735,"")</f>
        <v/>
      </c>
    </row>
    <row r="6736" spans="1:18" ht="15.75" customHeight="1" x14ac:dyDescent="0.25">
      <c r="A6736" s="42" t="str">
        <f>IFERROR(INDEX(NFS!F:F,MATCH(B6736,NFS!E:E,0)),"")</f>
        <v/>
      </c>
      <c r="E6736" s="11" t="str">
        <f>IF(B6736="","",COUNTIF(SKU!C:C,B6736))</f>
        <v/>
      </c>
      <c r="H6736" s="64" t="str">
        <f>IF(A6736="","",IFERROR(VLOOKUP(TEXT(A6736,"0"),#REF!,7,FALSE),""))</f>
        <v/>
      </c>
      <c r="I6736" s="17" t="str">
        <f>IF(A6736="","",IFERROR(VLOOKUP(TEXT(A6736,"0"),#REF!,9,FALSE),""))</f>
        <v/>
      </c>
      <c r="J6736" s="19" t="str">
        <f>IF(A6736="","",IFERROR(VLOOKUP(TEXT(A6736,"0"),#REF!,10,FALSE),""))</f>
        <v/>
      </c>
      <c r="K6736" s="18" t="str">
        <f>IFERROR(INDEX(#REF!,MATCH(A6736,#REF!,0)),"")</f>
        <v/>
      </c>
      <c r="L6736" s="58" t="str">
        <f>IFERROR(INDEX(SKU!E:E,MATCH(B6736,SKU!C:C,0)),"")</f>
        <v/>
      </c>
      <c r="M6736" s="56"/>
      <c r="R6736" t="str">
        <f>IF(COUNTIF(ROMANEIOS!K:K,A6736)&gt;0,J6736,"")</f>
        <v/>
      </c>
    </row>
    <row r="6737" spans="1:18" ht="15.75" customHeight="1" x14ac:dyDescent="0.25">
      <c r="A6737" s="42" t="str">
        <f>IFERROR(INDEX(NFS!F:F,MATCH(B6737,NFS!E:E,0)),"")</f>
        <v/>
      </c>
      <c r="E6737" s="11" t="str">
        <f>IF(B6737="","",COUNTIF(SKU!C:C,B6737))</f>
        <v/>
      </c>
      <c r="H6737" s="64" t="str">
        <f>IF(A6737="","",IFERROR(VLOOKUP(TEXT(A6737,"0"),#REF!,7,FALSE),""))</f>
        <v/>
      </c>
      <c r="I6737" s="17" t="str">
        <f>IF(A6737="","",IFERROR(VLOOKUP(TEXT(A6737,"0"),#REF!,9,FALSE),""))</f>
        <v/>
      </c>
      <c r="J6737" s="19" t="str">
        <f>IF(A6737="","",IFERROR(VLOOKUP(TEXT(A6737,"0"),#REF!,10,FALSE),""))</f>
        <v/>
      </c>
      <c r="K6737" s="18" t="str">
        <f>IFERROR(INDEX(#REF!,MATCH(A6737,#REF!,0)),"")</f>
        <v/>
      </c>
      <c r="L6737" s="58" t="str">
        <f>IFERROR(INDEX(SKU!E:E,MATCH(B6737,SKU!C:C,0)),"")</f>
        <v/>
      </c>
      <c r="M6737" s="56"/>
      <c r="R6737" t="str">
        <f>IF(COUNTIF(ROMANEIOS!K:K,A6737)&gt;0,J6737,"")</f>
        <v/>
      </c>
    </row>
    <row r="6738" spans="1:18" ht="15.75" customHeight="1" x14ac:dyDescent="0.25">
      <c r="A6738" s="42" t="str">
        <f>IFERROR(INDEX(NFS!F:F,MATCH(B6738,NFS!E:E,0)),"")</f>
        <v/>
      </c>
      <c r="E6738" s="11" t="str">
        <f>IF(B6738="","",COUNTIF(SKU!C:C,B6738))</f>
        <v/>
      </c>
      <c r="H6738" s="64" t="str">
        <f>IF(A6738="","",IFERROR(VLOOKUP(TEXT(A6738,"0"),#REF!,7,FALSE),""))</f>
        <v/>
      </c>
      <c r="I6738" s="17" t="str">
        <f>IF(A6738="","",IFERROR(VLOOKUP(TEXT(A6738,"0"),#REF!,9,FALSE),""))</f>
        <v/>
      </c>
      <c r="J6738" s="19" t="str">
        <f>IF(A6738="","",IFERROR(VLOOKUP(TEXT(A6738,"0"),#REF!,10,FALSE),""))</f>
        <v/>
      </c>
      <c r="K6738" s="18" t="str">
        <f>IFERROR(INDEX(#REF!,MATCH(A6738,#REF!,0)),"")</f>
        <v/>
      </c>
      <c r="L6738" s="58" t="str">
        <f>IFERROR(INDEX(SKU!E:E,MATCH(B6738,SKU!C:C,0)),"")</f>
        <v/>
      </c>
      <c r="M6738" s="56"/>
      <c r="R6738" t="str">
        <f>IF(COUNTIF(ROMANEIOS!K:K,A6738)&gt;0,J6738,"")</f>
        <v/>
      </c>
    </row>
    <row r="6739" spans="1:18" ht="15.75" customHeight="1" x14ac:dyDescent="0.25">
      <c r="A6739" s="42" t="str">
        <f>IFERROR(INDEX(NFS!F:F,MATCH(B6739,NFS!E:E,0)),"")</f>
        <v/>
      </c>
      <c r="E6739" s="11" t="str">
        <f>IF(B6739="","",COUNTIF(SKU!C:C,B6739))</f>
        <v/>
      </c>
      <c r="H6739" s="64" t="str">
        <f>IF(A6739="","",IFERROR(VLOOKUP(TEXT(A6739,"0"),#REF!,7,FALSE),""))</f>
        <v/>
      </c>
      <c r="I6739" s="17" t="str">
        <f>IF(A6739="","",IFERROR(VLOOKUP(TEXT(A6739,"0"),#REF!,9,FALSE),""))</f>
        <v/>
      </c>
      <c r="J6739" s="19" t="str">
        <f>IF(A6739="","",IFERROR(VLOOKUP(TEXT(A6739,"0"),#REF!,10,FALSE),""))</f>
        <v/>
      </c>
      <c r="K6739" s="18" t="str">
        <f>IFERROR(INDEX(#REF!,MATCH(A6739,#REF!,0)),"")</f>
        <v/>
      </c>
      <c r="L6739" s="58" t="str">
        <f>IFERROR(INDEX(SKU!E:E,MATCH(B6739,SKU!C:C,0)),"")</f>
        <v/>
      </c>
      <c r="M6739" s="56"/>
      <c r="R6739" t="str">
        <f>IF(COUNTIF(ROMANEIOS!K:K,A6739)&gt;0,J6739,"")</f>
        <v/>
      </c>
    </row>
    <row r="6740" spans="1:18" ht="15.75" customHeight="1" x14ac:dyDescent="0.25">
      <c r="A6740" s="42" t="str">
        <f>IFERROR(INDEX(NFS!F:F,MATCH(B6740,NFS!E:E,0)),"")</f>
        <v/>
      </c>
      <c r="E6740" s="11" t="str">
        <f>IF(B6740="","",COUNTIF(SKU!C:C,B6740))</f>
        <v/>
      </c>
      <c r="H6740" s="64" t="str">
        <f>IF(A6740="","",IFERROR(VLOOKUP(TEXT(A6740,"0"),#REF!,7,FALSE),""))</f>
        <v/>
      </c>
      <c r="I6740" s="17" t="str">
        <f>IF(A6740="","",IFERROR(VLOOKUP(TEXT(A6740,"0"),#REF!,9,FALSE),""))</f>
        <v/>
      </c>
      <c r="J6740" s="19" t="str">
        <f>IF(A6740="","",IFERROR(VLOOKUP(TEXT(A6740,"0"),#REF!,10,FALSE),""))</f>
        <v/>
      </c>
      <c r="K6740" s="18" t="str">
        <f>IFERROR(INDEX(#REF!,MATCH(A6740,#REF!,0)),"")</f>
        <v/>
      </c>
      <c r="L6740" s="58" t="str">
        <f>IFERROR(INDEX(SKU!E:E,MATCH(B6740,SKU!C:C,0)),"")</f>
        <v/>
      </c>
      <c r="M6740" s="56"/>
      <c r="R6740" t="str">
        <f>IF(COUNTIF(ROMANEIOS!K:K,A6740)&gt;0,J6740,"")</f>
        <v/>
      </c>
    </row>
    <row r="6741" spans="1:18" ht="15.75" customHeight="1" x14ac:dyDescent="0.25">
      <c r="A6741" s="42" t="str">
        <f>IFERROR(INDEX(NFS!F:F,MATCH(B6741,NFS!E:E,0)),"")</f>
        <v/>
      </c>
      <c r="E6741" s="11" t="str">
        <f>IF(B6741="","",COUNTIF(SKU!C:C,B6741))</f>
        <v/>
      </c>
      <c r="H6741" s="64" t="str">
        <f>IF(A6741="","",IFERROR(VLOOKUP(TEXT(A6741,"0"),#REF!,7,FALSE),""))</f>
        <v/>
      </c>
      <c r="I6741" s="17" t="str">
        <f>IF(A6741="","",IFERROR(VLOOKUP(TEXT(A6741,"0"),#REF!,9,FALSE),""))</f>
        <v/>
      </c>
      <c r="J6741" s="19" t="str">
        <f>IF(A6741="","",IFERROR(VLOOKUP(TEXT(A6741,"0"),#REF!,10,FALSE),""))</f>
        <v/>
      </c>
      <c r="K6741" s="18" t="str">
        <f>IFERROR(INDEX(#REF!,MATCH(A6741,#REF!,0)),"")</f>
        <v/>
      </c>
      <c r="L6741" s="58" t="str">
        <f>IFERROR(INDEX(SKU!E:E,MATCH(B6741,SKU!C:C,0)),"")</f>
        <v/>
      </c>
      <c r="M6741" s="56"/>
      <c r="R6741" t="str">
        <f>IF(COUNTIF(ROMANEIOS!K:K,A6741)&gt;0,J6741,"")</f>
        <v/>
      </c>
    </row>
    <row r="6742" spans="1:18" ht="15.75" customHeight="1" x14ac:dyDescent="0.25">
      <c r="A6742" s="42" t="str">
        <f>IFERROR(INDEX(NFS!F:F,MATCH(B6742,NFS!E:E,0)),"")</f>
        <v/>
      </c>
      <c r="E6742" s="11" t="str">
        <f>IF(B6742="","",COUNTIF(SKU!C:C,B6742))</f>
        <v/>
      </c>
      <c r="H6742" s="64" t="str">
        <f>IF(A6742="","",IFERROR(VLOOKUP(TEXT(A6742,"0"),#REF!,7,FALSE),""))</f>
        <v/>
      </c>
      <c r="I6742" s="17" t="str">
        <f>IF(A6742="","",IFERROR(VLOOKUP(TEXT(A6742,"0"),#REF!,9,FALSE),""))</f>
        <v/>
      </c>
      <c r="J6742" s="19" t="str">
        <f>IF(A6742="","",IFERROR(VLOOKUP(TEXT(A6742,"0"),#REF!,10,FALSE),""))</f>
        <v/>
      </c>
      <c r="K6742" s="18" t="str">
        <f>IFERROR(INDEX(#REF!,MATCH(A6742,#REF!,0)),"")</f>
        <v/>
      </c>
      <c r="L6742" s="58" t="str">
        <f>IFERROR(INDEX(SKU!E:E,MATCH(B6742,SKU!C:C,0)),"")</f>
        <v/>
      </c>
      <c r="M6742" s="56"/>
      <c r="R6742" t="str">
        <f>IF(COUNTIF(ROMANEIOS!K:K,A6742)&gt;0,J6742,"")</f>
        <v/>
      </c>
    </row>
    <row r="6743" spans="1:18" ht="15.75" customHeight="1" x14ac:dyDescent="0.25">
      <c r="A6743" s="42" t="str">
        <f>IFERROR(INDEX(NFS!F:F,MATCH(B6743,NFS!E:E,0)),"")</f>
        <v/>
      </c>
      <c r="E6743" s="11" t="str">
        <f>IF(B6743="","",COUNTIF(SKU!C:C,B6743))</f>
        <v/>
      </c>
      <c r="H6743" s="64" t="str">
        <f>IF(A6743="","",IFERROR(VLOOKUP(TEXT(A6743,"0"),#REF!,7,FALSE),""))</f>
        <v/>
      </c>
      <c r="I6743" s="17" t="str">
        <f>IF(A6743="","",IFERROR(VLOOKUP(TEXT(A6743,"0"),#REF!,9,FALSE),""))</f>
        <v/>
      </c>
      <c r="J6743" s="19" t="str">
        <f>IF(A6743="","",IFERROR(VLOOKUP(TEXT(A6743,"0"),#REF!,10,FALSE),""))</f>
        <v/>
      </c>
      <c r="K6743" s="18" t="str">
        <f>IFERROR(INDEX(#REF!,MATCH(A6743,#REF!,0)),"")</f>
        <v/>
      </c>
      <c r="L6743" s="58" t="str">
        <f>IFERROR(INDEX(SKU!E:E,MATCH(B6743,SKU!C:C,0)),"")</f>
        <v/>
      </c>
      <c r="M6743" s="56"/>
      <c r="R6743" t="str">
        <f>IF(COUNTIF(ROMANEIOS!K:K,A6743)&gt;0,J6743,"")</f>
        <v/>
      </c>
    </row>
    <row r="6744" spans="1:18" ht="15.75" customHeight="1" x14ac:dyDescent="0.25">
      <c r="A6744" s="42" t="str">
        <f>IFERROR(INDEX(NFS!F:F,MATCH(B6744,NFS!E:E,0)),"")</f>
        <v/>
      </c>
      <c r="E6744" s="11" t="str">
        <f>IF(B6744="","",COUNTIF(SKU!C:C,B6744))</f>
        <v/>
      </c>
      <c r="H6744" s="64" t="str">
        <f>IF(A6744="","",IFERROR(VLOOKUP(TEXT(A6744,"0"),#REF!,7,FALSE),""))</f>
        <v/>
      </c>
      <c r="I6744" s="17" t="str">
        <f>IF(A6744="","",IFERROR(VLOOKUP(TEXT(A6744,"0"),#REF!,9,FALSE),""))</f>
        <v/>
      </c>
      <c r="J6744" s="19" t="str">
        <f>IF(A6744="","",IFERROR(VLOOKUP(TEXT(A6744,"0"),#REF!,10,FALSE),""))</f>
        <v/>
      </c>
      <c r="K6744" s="18" t="str">
        <f>IFERROR(INDEX(#REF!,MATCH(A6744,#REF!,0)),"")</f>
        <v/>
      </c>
      <c r="L6744" s="58" t="str">
        <f>IFERROR(INDEX(SKU!E:E,MATCH(B6744,SKU!C:C,0)),"")</f>
        <v/>
      </c>
      <c r="M6744" s="56"/>
      <c r="R6744" t="str">
        <f>IF(COUNTIF(ROMANEIOS!K:K,A6744)&gt;0,J6744,"")</f>
        <v/>
      </c>
    </row>
    <row r="6745" spans="1:18" ht="15.75" customHeight="1" x14ac:dyDescent="0.25">
      <c r="A6745" s="42" t="str">
        <f>IFERROR(INDEX(NFS!F:F,MATCH(B6745,NFS!E:E,0)),"")</f>
        <v/>
      </c>
      <c r="E6745" s="11" t="str">
        <f>IF(B6745="","",COUNTIF(SKU!C:C,B6745))</f>
        <v/>
      </c>
      <c r="H6745" s="64" t="str">
        <f>IF(A6745="","",IFERROR(VLOOKUP(TEXT(A6745,"0"),#REF!,7,FALSE),""))</f>
        <v/>
      </c>
      <c r="I6745" s="17" t="str">
        <f>IF(A6745="","",IFERROR(VLOOKUP(TEXT(A6745,"0"),#REF!,9,FALSE),""))</f>
        <v/>
      </c>
      <c r="J6745" s="19" t="str">
        <f>IF(A6745="","",IFERROR(VLOOKUP(TEXT(A6745,"0"),#REF!,10,FALSE),""))</f>
        <v/>
      </c>
      <c r="K6745" s="18" t="str">
        <f>IFERROR(INDEX(#REF!,MATCH(A6745,#REF!,0)),"")</f>
        <v/>
      </c>
      <c r="L6745" s="58" t="str">
        <f>IFERROR(INDEX(SKU!E:E,MATCH(B6745,SKU!C:C,0)),"")</f>
        <v/>
      </c>
      <c r="M6745" s="56"/>
      <c r="R6745" t="str">
        <f>IF(COUNTIF(ROMANEIOS!K:K,A6745)&gt;0,J6745,"")</f>
        <v/>
      </c>
    </row>
    <row r="6746" spans="1:18" ht="15.75" customHeight="1" x14ac:dyDescent="0.25">
      <c r="A6746" s="42" t="str">
        <f>IFERROR(INDEX(NFS!F:F,MATCH(B6746,NFS!E:E,0)),"")</f>
        <v/>
      </c>
      <c r="E6746" s="11" t="str">
        <f>IF(B6746="","",COUNTIF(SKU!C:C,B6746))</f>
        <v/>
      </c>
      <c r="H6746" s="64" t="str">
        <f>IF(A6746="","",IFERROR(VLOOKUP(TEXT(A6746,"0"),#REF!,7,FALSE),""))</f>
        <v/>
      </c>
      <c r="I6746" s="17" t="str">
        <f>IF(A6746="","",IFERROR(VLOOKUP(TEXT(A6746,"0"),#REF!,9,FALSE),""))</f>
        <v/>
      </c>
      <c r="J6746" s="19" t="str">
        <f>IF(A6746="","",IFERROR(VLOOKUP(TEXT(A6746,"0"),#REF!,10,FALSE),""))</f>
        <v/>
      </c>
      <c r="K6746" s="18" t="str">
        <f>IFERROR(INDEX(#REF!,MATCH(A6746,#REF!,0)),"")</f>
        <v/>
      </c>
      <c r="L6746" s="58" t="str">
        <f>IFERROR(INDEX(SKU!E:E,MATCH(B6746,SKU!C:C,0)),"")</f>
        <v/>
      </c>
      <c r="M6746" s="56"/>
      <c r="R6746" t="str">
        <f>IF(COUNTIF(ROMANEIOS!K:K,A6746)&gt;0,J6746,"")</f>
        <v/>
      </c>
    </row>
    <row r="6747" spans="1:18" ht="15.75" customHeight="1" x14ac:dyDescent="0.25">
      <c r="A6747" s="42" t="str">
        <f>IFERROR(INDEX(NFS!F:F,MATCH(B6747,NFS!E:E,0)),"")</f>
        <v/>
      </c>
      <c r="E6747" s="11" t="str">
        <f>IF(B6747="","",COUNTIF(SKU!C:C,B6747))</f>
        <v/>
      </c>
      <c r="H6747" s="64" t="str">
        <f>IF(A6747="","",IFERROR(VLOOKUP(TEXT(A6747,"0"),#REF!,7,FALSE),""))</f>
        <v/>
      </c>
      <c r="I6747" s="17" t="str">
        <f>IF(A6747="","",IFERROR(VLOOKUP(TEXT(A6747,"0"),#REF!,9,FALSE),""))</f>
        <v/>
      </c>
      <c r="J6747" s="19" t="str">
        <f>IF(A6747="","",IFERROR(VLOOKUP(TEXT(A6747,"0"),#REF!,10,FALSE),""))</f>
        <v/>
      </c>
      <c r="K6747" s="18" t="str">
        <f>IFERROR(INDEX(#REF!,MATCH(A6747,#REF!,0)),"")</f>
        <v/>
      </c>
      <c r="L6747" s="58" t="str">
        <f>IFERROR(INDEX(SKU!E:E,MATCH(B6747,SKU!C:C,0)),"")</f>
        <v/>
      </c>
      <c r="M6747" s="56"/>
      <c r="R6747" t="str">
        <f>IF(COUNTIF(ROMANEIOS!K:K,A6747)&gt;0,J6747,"")</f>
        <v/>
      </c>
    </row>
    <row r="6748" spans="1:18" ht="15.75" customHeight="1" x14ac:dyDescent="0.25">
      <c r="A6748" s="42" t="str">
        <f>IFERROR(INDEX(NFS!F:F,MATCH(B6748,NFS!E:E,0)),"")</f>
        <v/>
      </c>
      <c r="E6748" s="11" t="str">
        <f>IF(B6748="","",COUNTIF(SKU!C:C,B6748))</f>
        <v/>
      </c>
      <c r="H6748" s="64" t="str">
        <f>IF(A6748="","",IFERROR(VLOOKUP(TEXT(A6748,"0"),#REF!,7,FALSE),""))</f>
        <v/>
      </c>
      <c r="I6748" s="17" t="str">
        <f>IF(A6748="","",IFERROR(VLOOKUP(TEXT(A6748,"0"),#REF!,9,FALSE),""))</f>
        <v/>
      </c>
      <c r="J6748" s="19" t="str">
        <f>IF(A6748="","",IFERROR(VLOOKUP(TEXT(A6748,"0"),#REF!,10,FALSE),""))</f>
        <v/>
      </c>
      <c r="K6748" s="18" t="str">
        <f>IFERROR(INDEX(#REF!,MATCH(A6748,#REF!,0)),"")</f>
        <v/>
      </c>
      <c r="L6748" s="58" t="str">
        <f>IFERROR(INDEX(SKU!E:E,MATCH(B6748,SKU!C:C,0)),"")</f>
        <v/>
      </c>
      <c r="M6748" s="56"/>
      <c r="R6748" t="str">
        <f>IF(COUNTIF(ROMANEIOS!K:K,A6748)&gt;0,J6748,"")</f>
        <v/>
      </c>
    </row>
    <row r="6749" spans="1:18" ht="15.75" customHeight="1" x14ac:dyDescent="0.25">
      <c r="A6749" s="42" t="str">
        <f>IFERROR(INDEX(NFS!F:F,MATCH(B6749,NFS!E:E,0)),"")</f>
        <v/>
      </c>
      <c r="E6749" s="11" t="str">
        <f>IF(B6749="","",COUNTIF(SKU!C:C,B6749))</f>
        <v/>
      </c>
      <c r="H6749" s="64" t="str">
        <f>IF(A6749="","",IFERROR(VLOOKUP(TEXT(A6749,"0"),#REF!,7,FALSE),""))</f>
        <v/>
      </c>
      <c r="I6749" s="17" t="str">
        <f>IF(A6749="","",IFERROR(VLOOKUP(TEXT(A6749,"0"),#REF!,9,FALSE),""))</f>
        <v/>
      </c>
      <c r="J6749" s="19" t="str">
        <f>IF(A6749="","",IFERROR(VLOOKUP(TEXT(A6749,"0"),#REF!,10,FALSE),""))</f>
        <v/>
      </c>
      <c r="K6749" s="18" t="str">
        <f>IFERROR(INDEX(#REF!,MATCH(A6749,#REF!,0)),"")</f>
        <v/>
      </c>
      <c r="L6749" s="58" t="str">
        <f>IFERROR(INDEX(SKU!E:E,MATCH(B6749,SKU!C:C,0)),"")</f>
        <v/>
      </c>
      <c r="M6749" s="56"/>
      <c r="R6749" t="str">
        <f>IF(COUNTIF(ROMANEIOS!K:K,A6749)&gt;0,J6749,"")</f>
        <v/>
      </c>
    </row>
    <row r="6750" spans="1:18" ht="15.75" customHeight="1" x14ac:dyDescent="0.25">
      <c r="A6750" s="42" t="str">
        <f>IFERROR(INDEX(NFS!F:F,MATCH(B6750,NFS!E:E,0)),"")</f>
        <v/>
      </c>
      <c r="E6750" s="11" t="str">
        <f>IF(B6750="","",COUNTIF(SKU!C:C,B6750))</f>
        <v/>
      </c>
      <c r="H6750" s="64" t="str">
        <f>IF(A6750="","",IFERROR(VLOOKUP(TEXT(A6750,"0"),#REF!,7,FALSE),""))</f>
        <v/>
      </c>
      <c r="I6750" s="17" t="str">
        <f>IF(A6750="","",IFERROR(VLOOKUP(TEXT(A6750,"0"),#REF!,9,FALSE),""))</f>
        <v/>
      </c>
      <c r="J6750" s="19" t="str">
        <f>IF(A6750="","",IFERROR(VLOOKUP(TEXT(A6750,"0"),#REF!,10,FALSE),""))</f>
        <v/>
      </c>
      <c r="K6750" s="18" t="str">
        <f>IFERROR(INDEX(#REF!,MATCH(A6750,#REF!,0)),"")</f>
        <v/>
      </c>
      <c r="L6750" s="58" t="str">
        <f>IFERROR(INDEX(SKU!E:E,MATCH(B6750,SKU!C:C,0)),"")</f>
        <v/>
      </c>
      <c r="M6750" s="56"/>
      <c r="R6750" t="str">
        <f>IF(COUNTIF(ROMANEIOS!K:K,A6750)&gt;0,J6750,"")</f>
        <v/>
      </c>
    </row>
    <row r="6751" spans="1:18" ht="15.75" customHeight="1" x14ac:dyDescent="0.25">
      <c r="A6751" s="42" t="str">
        <f>IFERROR(INDEX(NFS!F:F,MATCH(B6751,NFS!E:E,0)),"")</f>
        <v/>
      </c>
      <c r="E6751" s="11" t="str">
        <f>IF(B6751="","",COUNTIF(SKU!C:C,B6751))</f>
        <v/>
      </c>
      <c r="H6751" s="64" t="str">
        <f>IF(A6751="","",IFERROR(VLOOKUP(TEXT(A6751,"0"),#REF!,7,FALSE),""))</f>
        <v/>
      </c>
      <c r="I6751" s="17" t="str">
        <f>IF(A6751="","",IFERROR(VLOOKUP(TEXT(A6751,"0"),#REF!,9,FALSE),""))</f>
        <v/>
      </c>
      <c r="J6751" s="19" t="str">
        <f>IF(A6751="","",IFERROR(VLOOKUP(TEXT(A6751,"0"),#REF!,10,FALSE),""))</f>
        <v/>
      </c>
      <c r="K6751" s="18" t="str">
        <f>IFERROR(INDEX(#REF!,MATCH(A6751,#REF!,0)),"")</f>
        <v/>
      </c>
      <c r="L6751" s="58" t="str">
        <f>IFERROR(INDEX(SKU!E:E,MATCH(B6751,SKU!C:C,0)),"")</f>
        <v/>
      </c>
      <c r="M6751" s="56"/>
      <c r="R6751" t="str">
        <f>IF(COUNTIF(ROMANEIOS!K:K,A6751)&gt;0,J6751,"")</f>
        <v/>
      </c>
    </row>
    <row r="6752" spans="1:18" ht="15.75" customHeight="1" x14ac:dyDescent="0.25">
      <c r="A6752" s="42" t="str">
        <f>IFERROR(INDEX(NFS!F:F,MATCH(B6752,NFS!E:E,0)),"")</f>
        <v/>
      </c>
      <c r="E6752" s="11" t="str">
        <f>IF(B6752="","",COUNTIF(SKU!C:C,B6752))</f>
        <v/>
      </c>
      <c r="H6752" s="64" t="str">
        <f>IF(A6752="","",IFERROR(VLOOKUP(TEXT(A6752,"0"),#REF!,7,FALSE),""))</f>
        <v/>
      </c>
      <c r="I6752" s="17" t="str">
        <f>IF(A6752="","",IFERROR(VLOOKUP(TEXT(A6752,"0"),#REF!,9,FALSE),""))</f>
        <v/>
      </c>
      <c r="J6752" s="19" t="str">
        <f>IF(A6752="","",IFERROR(VLOOKUP(TEXT(A6752,"0"),#REF!,10,FALSE),""))</f>
        <v/>
      </c>
      <c r="K6752" s="18" t="str">
        <f>IFERROR(INDEX(#REF!,MATCH(A6752,#REF!,0)),"")</f>
        <v/>
      </c>
      <c r="L6752" s="58" t="str">
        <f>IFERROR(INDEX(SKU!E:E,MATCH(B6752,SKU!C:C,0)),"")</f>
        <v/>
      </c>
      <c r="M6752" s="56"/>
      <c r="R6752" t="str">
        <f>IF(COUNTIF(ROMANEIOS!K:K,A6752)&gt;0,J6752,"")</f>
        <v/>
      </c>
    </row>
    <row r="6753" spans="1:18" ht="15.75" customHeight="1" x14ac:dyDescent="0.25">
      <c r="A6753" s="42" t="str">
        <f>IFERROR(INDEX(NFS!F:F,MATCH(B6753,NFS!E:E,0)),"")</f>
        <v/>
      </c>
      <c r="E6753" s="11" t="str">
        <f>IF(B6753="","",COUNTIF(SKU!C:C,B6753))</f>
        <v/>
      </c>
      <c r="H6753" s="64" t="str">
        <f>IF(A6753="","",IFERROR(VLOOKUP(TEXT(A6753,"0"),#REF!,7,FALSE),""))</f>
        <v/>
      </c>
      <c r="I6753" s="17" t="str">
        <f>IF(A6753="","",IFERROR(VLOOKUP(TEXT(A6753,"0"),#REF!,9,FALSE),""))</f>
        <v/>
      </c>
      <c r="J6753" s="19" t="str">
        <f>IF(A6753="","",IFERROR(VLOOKUP(TEXT(A6753,"0"),#REF!,10,FALSE),""))</f>
        <v/>
      </c>
      <c r="K6753" s="18" t="str">
        <f>IFERROR(INDEX(#REF!,MATCH(A6753,#REF!,0)),"")</f>
        <v/>
      </c>
      <c r="L6753" s="58" t="str">
        <f>IFERROR(INDEX(SKU!E:E,MATCH(B6753,SKU!C:C,0)),"")</f>
        <v/>
      </c>
      <c r="M6753" s="56"/>
      <c r="R6753" t="str">
        <f>IF(COUNTIF(ROMANEIOS!K:K,A6753)&gt;0,J6753,"")</f>
        <v/>
      </c>
    </row>
    <row r="6754" spans="1:18" ht="15.75" customHeight="1" x14ac:dyDescent="0.25">
      <c r="A6754" s="42" t="str">
        <f>IFERROR(INDEX(NFS!F:F,MATCH(B6754,NFS!E:E,0)),"")</f>
        <v/>
      </c>
      <c r="E6754" s="11" t="str">
        <f>IF(B6754="","",COUNTIF(SKU!C:C,B6754))</f>
        <v/>
      </c>
      <c r="H6754" s="64" t="str">
        <f>IF(A6754="","",IFERROR(VLOOKUP(TEXT(A6754,"0"),#REF!,7,FALSE),""))</f>
        <v/>
      </c>
      <c r="I6754" s="17" t="str">
        <f>IF(A6754="","",IFERROR(VLOOKUP(TEXT(A6754,"0"),#REF!,9,FALSE),""))</f>
        <v/>
      </c>
      <c r="J6754" s="19" t="str">
        <f>IF(A6754="","",IFERROR(VLOOKUP(TEXT(A6754,"0"),#REF!,10,FALSE),""))</f>
        <v/>
      </c>
      <c r="K6754" s="18" t="str">
        <f>IFERROR(INDEX(#REF!,MATCH(A6754,#REF!,0)),"")</f>
        <v/>
      </c>
      <c r="L6754" s="58" t="str">
        <f>IFERROR(INDEX(SKU!E:E,MATCH(B6754,SKU!C:C,0)),"")</f>
        <v/>
      </c>
      <c r="M6754" s="56"/>
      <c r="R6754" t="str">
        <f>IF(COUNTIF(ROMANEIOS!K:K,A6754)&gt;0,J6754,"")</f>
        <v/>
      </c>
    </row>
    <row r="6755" spans="1:18" ht="15.75" customHeight="1" x14ac:dyDescent="0.25">
      <c r="A6755" s="42" t="str">
        <f>IFERROR(INDEX(NFS!F:F,MATCH(B6755,NFS!E:E,0)),"")</f>
        <v/>
      </c>
      <c r="E6755" s="11" t="str">
        <f>IF(B6755="","",COUNTIF(SKU!C:C,B6755))</f>
        <v/>
      </c>
      <c r="H6755" s="64" t="str">
        <f>IF(A6755="","",IFERROR(VLOOKUP(TEXT(A6755,"0"),#REF!,7,FALSE),""))</f>
        <v/>
      </c>
      <c r="I6755" s="17" t="str">
        <f>IF(A6755="","",IFERROR(VLOOKUP(TEXT(A6755,"0"),#REF!,9,FALSE),""))</f>
        <v/>
      </c>
      <c r="J6755" s="19" t="str">
        <f>IF(A6755="","",IFERROR(VLOOKUP(TEXT(A6755,"0"),#REF!,10,FALSE),""))</f>
        <v/>
      </c>
      <c r="K6755" s="18" t="str">
        <f>IFERROR(INDEX(#REF!,MATCH(A6755,#REF!,0)),"")</f>
        <v/>
      </c>
      <c r="L6755" s="58" t="str">
        <f>IFERROR(INDEX(SKU!E:E,MATCH(B6755,SKU!C:C,0)),"")</f>
        <v/>
      </c>
      <c r="M6755" s="56"/>
      <c r="R6755" t="str">
        <f>IF(COUNTIF(ROMANEIOS!K:K,A6755)&gt;0,J6755,"")</f>
        <v/>
      </c>
    </row>
    <row r="6756" spans="1:18" ht="15.75" customHeight="1" x14ac:dyDescent="0.25">
      <c r="A6756" s="42" t="str">
        <f>IFERROR(INDEX(NFS!F:F,MATCH(B6756,NFS!E:E,0)),"")</f>
        <v/>
      </c>
      <c r="E6756" s="11" t="str">
        <f>IF(B6756="","",COUNTIF(SKU!C:C,B6756))</f>
        <v/>
      </c>
      <c r="H6756" s="64" t="str">
        <f>IF(A6756="","",IFERROR(VLOOKUP(TEXT(A6756,"0"),#REF!,7,FALSE),""))</f>
        <v/>
      </c>
      <c r="I6756" s="17" t="str">
        <f>IF(A6756="","",IFERROR(VLOOKUP(TEXT(A6756,"0"),#REF!,9,FALSE),""))</f>
        <v/>
      </c>
      <c r="J6756" s="19" t="str">
        <f>IF(A6756="","",IFERROR(VLOOKUP(TEXT(A6756,"0"),#REF!,10,FALSE),""))</f>
        <v/>
      </c>
      <c r="K6756" s="18" t="str">
        <f>IFERROR(INDEX(#REF!,MATCH(A6756,#REF!,0)),"")</f>
        <v/>
      </c>
      <c r="L6756" s="58" t="str">
        <f>IFERROR(INDEX(SKU!E:E,MATCH(B6756,SKU!C:C,0)),"")</f>
        <v/>
      </c>
      <c r="M6756" s="56"/>
      <c r="R6756" t="str">
        <f>IF(COUNTIF(ROMANEIOS!K:K,A6756)&gt;0,J6756,"")</f>
        <v/>
      </c>
    </row>
    <row r="6757" spans="1:18" ht="15.75" customHeight="1" x14ac:dyDescent="0.25">
      <c r="A6757" s="42" t="str">
        <f>IFERROR(INDEX(NFS!F:F,MATCH(B6757,NFS!E:E,0)),"")</f>
        <v/>
      </c>
      <c r="E6757" s="11" t="str">
        <f>IF(B6757="","",COUNTIF(SKU!C:C,B6757))</f>
        <v/>
      </c>
      <c r="H6757" s="64" t="str">
        <f>IF(A6757="","",IFERROR(VLOOKUP(TEXT(A6757,"0"),#REF!,7,FALSE),""))</f>
        <v/>
      </c>
      <c r="I6757" s="17" t="str">
        <f>IF(A6757="","",IFERROR(VLOOKUP(TEXT(A6757,"0"),#REF!,9,FALSE),""))</f>
        <v/>
      </c>
      <c r="J6757" s="19" t="str">
        <f>IF(A6757="","",IFERROR(VLOOKUP(TEXT(A6757,"0"),#REF!,10,FALSE),""))</f>
        <v/>
      </c>
      <c r="K6757" s="18" t="str">
        <f>IFERROR(INDEX(#REF!,MATCH(A6757,#REF!,0)),"")</f>
        <v/>
      </c>
      <c r="L6757" s="58" t="str">
        <f>IFERROR(INDEX(SKU!E:E,MATCH(B6757,SKU!C:C,0)),"")</f>
        <v/>
      </c>
      <c r="M6757" s="56"/>
      <c r="R6757" t="str">
        <f>IF(COUNTIF(ROMANEIOS!K:K,A6757)&gt;0,J6757,"")</f>
        <v/>
      </c>
    </row>
    <row r="6758" spans="1:18" ht="15.75" customHeight="1" x14ac:dyDescent="0.25">
      <c r="A6758" s="42" t="str">
        <f>IFERROR(INDEX(NFS!F:F,MATCH(B6758,NFS!E:E,0)),"")</f>
        <v/>
      </c>
      <c r="E6758" s="11" t="str">
        <f>IF(B6758="","",COUNTIF(SKU!C:C,B6758))</f>
        <v/>
      </c>
      <c r="H6758" s="64" t="str">
        <f>IF(A6758="","",IFERROR(VLOOKUP(TEXT(A6758,"0"),#REF!,7,FALSE),""))</f>
        <v/>
      </c>
      <c r="I6758" s="17" t="str">
        <f>IF(A6758="","",IFERROR(VLOOKUP(TEXT(A6758,"0"),#REF!,9,FALSE),""))</f>
        <v/>
      </c>
      <c r="J6758" s="19" t="str">
        <f>IF(A6758="","",IFERROR(VLOOKUP(TEXT(A6758,"0"),#REF!,10,FALSE),""))</f>
        <v/>
      </c>
      <c r="K6758" s="18" t="str">
        <f>IFERROR(INDEX(#REF!,MATCH(A6758,#REF!,0)),"")</f>
        <v/>
      </c>
      <c r="L6758" s="58" t="str">
        <f>IFERROR(INDEX(SKU!E:E,MATCH(B6758,SKU!C:C,0)),"")</f>
        <v/>
      </c>
      <c r="M6758" s="56"/>
      <c r="R6758" t="str">
        <f>IF(COUNTIF(ROMANEIOS!K:K,A6758)&gt;0,J6758,"")</f>
        <v/>
      </c>
    </row>
    <row r="6759" spans="1:18" ht="15.75" customHeight="1" x14ac:dyDescent="0.25">
      <c r="A6759" s="42" t="str">
        <f>IFERROR(INDEX(NFS!F:F,MATCH(B6759,NFS!E:E,0)),"")</f>
        <v/>
      </c>
      <c r="E6759" s="11" t="str">
        <f>IF(B6759="","",COUNTIF(SKU!C:C,B6759))</f>
        <v/>
      </c>
      <c r="H6759" s="64" t="str">
        <f>IF(A6759="","",IFERROR(VLOOKUP(TEXT(A6759,"0"),#REF!,7,FALSE),""))</f>
        <v/>
      </c>
      <c r="I6759" s="17" t="str">
        <f>IF(A6759="","",IFERROR(VLOOKUP(TEXT(A6759,"0"),#REF!,9,FALSE),""))</f>
        <v/>
      </c>
      <c r="J6759" s="19" t="str">
        <f>IF(A6759="","",IFERROR(VLOOKUP(TEXT(A6759,"0"),#REF!,10,FALSE),""))</f>
        <v/>
      </c>
      <c r="K6759" s="18" t="str">
        <f>IFERROR(INDEX(#REF!,MATCH(A6759,#REF!,0)),"")</f>
        <v/>
      </c>
      <c r="L6759" s="58" t="str">
        <f>IFERROR(INDEX(SKU!E:E,MATCH(B6759,SKU!C:C,0)),"")</f>
        <v/>
      </c>
      <c r="M6759" s="56"/>
      <c r="R6759" t="str">
        <f>IF(COUNTIF(ROMANEIOS!K:K,A6759)&gt;0,J6759,"")</f>
        <v/>
      </c>
    </row>
    <row r="6760" spans="1:18" ht="15.75" customHeight="1" x14ac:dyDescent="0.25">
      <c r="A6760" s="42" t="str">
        <f>IFERROR(INDEX(NFS!F:F,MATCH(B6760,NFS!E:E,0)),"")</f>
        <v/>
      </c>
      <c r="E6760" s="11" t="str">
        <f>IF(B6760="","",COUNTIF(SKU!C:C,B6760))</f>
        <v/>
      </c>
      <c r="H6760" s="64" t="str">
        <f>IF(A6760="","",IFERROR(VLOOKUP(TEXT(A6760,"0"),#REF!,7,FALSE),""))</f>
        <v/>
      </c>
      <c r="I6760" s="17" t="str">
        <f>IF(A6760="","",IFERROR(VLOOKUP(TEXT(A6760,"0"),#REF!,9,FALSE),""))</f>
        <v/>
      </c>
      <c r="J6760" s="19" t="str">
        <f>IF(A6760="","",IFERROR(VLOOKUP(TEXT(A6760,"0"),#REF!,10,FALSE),""))</f>
        <v/>
      </c>
      <c r="K6760" s="18" t="str">
        <f>IFERROR(INDEX(#REF!,MATCH(A6760,#REF!,0)),"")</f>
        <v/>
      </c>
      <c r="L6760" s="58" t="str">
        <f>IFERROR(INDEX(SKU!E:E,MATCH(B6760,SKU!C:C,0)),"")</f>
        <v/>
      </c>
      <c r="M6760" s="56"/>
      <c r="R6760" t="str">
        <f>IF(COUNTIF(ROMANEIOS!K:K,A6760)&gt;0,J6760,"")</f>
        <v/>
      </c>
    </row>
    <row r="6761" spans="1:18" ht="15.75" customHeight="1" x14ac:dyDescent="0.25">
      <c r="A6761" s="42" t="str">
        <f>IFERROR(INDEX(NFS!F:F,MATCH(B6761,NFS!E:E,0)),"")</f>
        <v/>
      </c>
      <c r="E6761" s="11" t="str">
        <f>IF(B6761="","",COUNTIF(SKU!C:C,B6761))</f>
        <v/>
      </c>
      <c r="H6761" s="64" t="str">
        <f>IF(A6761="","",IFERROR(VLOOKUP(TEXT(A6761,"0"),#REF!,7,FALSE),""))</f>
        <v/>
      </c>
      <c r="I6761" s="17" t="str">
        <f>IF(A6761="","",IFERROR(VLOOKUP(TEXT(A6761,"0"),#REF!,9,FALSE),""))</f>
        <v/>
      </c>
      <c r="J6761" s="19" t="str">
        <f>IF(A6761="","",IFERROR(VLOOKUP(TEXT(A6761,"0"),#REF!,10,FALSE),""))</f>
        <v/>
      </c>
      <c r="K6761" s="18" t="str">
        <f>IFERROR(INDEX(#REF!,MATCH(A6761,#REF!,0)),"")</f>
        <v/>
      </c>
      <c r="L6761" s="58" t="str">
        <f>IFERROR(INDEX(SKU!E:E,MATCH(B6761,SKU!C:C,0)),"")</f>
        <v/>
      </c>
      <c r="M6761" s="56"/>
      <c r="R6761" t="str">
        <f>IF(COUNTIF(ROMANEIOS!K:K,A6761)&gt;0,J6761,"")</f>
        <v/>
      </c>
    </row>
    <row r="6762" spans="1:18" ht="15.75" customHeight="1" x14ac:dyDescent="0.25">
      <c r="A6762" s="42" t="str">
        <f>IFERROR(INDEX(NFS!F:F,MATCH(B6762,NFS!E:E,0)),"")</f>
        <v/>
      </c>
      <c r="E6762" s="11" t="str">
        <f>IF(B6762="","",COUNTIF(SKU!C:C,B6762))</f>
        <v/>
      </c>
      <c r="H6762" s="64" t="str">
        <f>IF(A6762="","",IFERROR(VLOOKUP(TEXT(A6762,"0"),#REF!,7,FALSE),""))</f>
        <v/>
      </c>
      <c r="I6762" s="17" t="str">
        <f>IF(A6762="","",IFERROR(VLOOKUP(TEXT(A6762,"0"),#REF!,9,FALSE),""))</f>
        <v/>
      </c>
      <c r="J6762" s="19" t="str">
        <f>IF(A6762="","",IFERROR(VLOOKUP(TEXT(A6762,"0"),#REF!,10,FALSE),""))</f>
        <v/>
      </c>
      <c r="K6762" s="18" t="str">
        <f>IFERROR(INDEX(#REF!,MATCH(A6762,#REF!,0)),"")</f>
        <v/>
      </c>
      <c r="L6762" s="58" t="str">
        <f>IFERROR(INDEX(SKU!E:E,MATCH(B6762,SKU!C:C,0)),"")</f>
        <v/>
      </c>
      <c r="M6762" s="56"/>
      <c r="R6762" t="str">
        <f>IF(COUNTIF(ROMANEIOS!K:K,A6762)&gt;0,J6762,"")</f>
        <v/>
      </c>
    </row>
    <row r="6763" spans="1:18" ht="15.75" customHeight="1" x14ac:dyDescent="0.25">
      <c r="A6763" s="42" t="str">
        <f>IFERROR(INDEX(NFS!F:F,MATCH(B6763,NFS!E:E,0)),"")</f>
        <v/>
      </c>
      <c r="E6763" s="11" t="str">
        <f>IF(B6763="","",COUNTIF(SKU!C:C,B6763))</f>
        <v/>
      </c>
      <c r="H6763" s="64" t="str">
        <f>IF(A6763="","",IFERROR(VLOOKUP(TEXT(A6763,"0"),#REF!,7,FALSE),""))</f>
        <v/>
      </c>
      <c r="I6763" s="17" t="str">
        <f>IF(A6763="","",IFERROR(VLOOKUP(TEXT(A6763,"0"),#REF!,9,FALSE),""))</f>
        <v/>
      </c>
      <c r="J6763" s="19" t="str">
        <f>IF(A6763="","",IFERROR(VLOOKUP(TEXT(A6763,"0"),#REF!,10,FALSE),""))</f>
        <v/>
      </c>
      <c r="K6763" s="18" t="str">
        <f>IFERROR(INDEX(#REF!,MATCH(A6763,#REF!,0)),"")</f>
        <v/>
      </c>
      <c r="L6763" s="58" t="str">
        <f>IFERROR(INDEX(SKU!E:E,MATCH(B6763,SKU!C:C,0)),"")</f>
        <v/>
      </c>
      <c r="M6763" s="56"/>
      <c r="R6763" t="str">
        <f>IF(COUNTIF(ROMANEIOS!K:K,A6763)&gt;0,J6763,"")</f>
        <v/>
      </c>
    </row>
    <row r="6764" spans="1:18" ht="15.75" customHeight="1" x14ac:dyDescent="0.25">
      <c r="A6764" s="42" t="str">
        <f>IFERROR(INDEX(NFS!F:F,MATCH(B6764,NFS!E:E,0)),"")</f>
        <v/>
      </c>
      <c r="E6764" s="11" t="str">
        <f>IF(B6764="","",COUNTIF(SKU!C:C,B6764))</f>
        <v/>
      </c>
      <c r="H6764" s="64" t="str">
        <f>IF(A6764="","",IFERROR(VLOOKUP(TEXT(A6764,"0"),#REF!,7,FALSE),""))</f>
        <v/>
      </c>
      <c r="I6764" s="17" t="str">
        <f>IF(A6764="","",IFERROR(VLOOKUP(TEXT(A6764,"0"),#REF!,9,FALSE),""))</f>
        <v/>
      </c>
      <c r="J6764" s="19" t="str">
        <f>IF(A6764="","",IFERROR(VLOOKUP(TEXT(A6764,"0"),#REF!,10,FALSE),""))</f>
        <v/>
      </c>
      <c r="K6764" s="18" t="str">
        <f>IFERROR(INDEX(#REF!,MATCH(A6764,#REF!,0)),"")</f>
        <v/>
      </c>
      <c r="L6764" s="58" t="str">
        <f>IFERROR(INDEX(SKU!E:E,MATCH(B6764,SKU!C:C,0)),"")</f>
        <v/>
      </c>
      <c r="M6764" s="56"/>
      <c r="R6764" t="str">
        <f>IF(COUNTIF(ROMANEIOS!K:K,A6764)&gt;0,J6764,"")</f>
        <v/>
      </c>
    </row>
    <row r="6765" spans="1:18" ht="15.75" customHeight="1" x14ac:dyDescent="0.25">
      <c r="A6765" s="42" t="str">
        <f>IFERROR(INDEX(NFS!F:F,MATCH(B6765,NFS!E:E,0)),"")</f>
        <v/>
      </c>
      <c r="E6765" s="11" t="str">
        <f>IF(B6765="","",COUNTIF(SKU!C:C,B6765))</f>
        <v/>
      </c>
      <c r="H6765" s="64" t="str">
        <f>IF(A6765="","",IFERROR(VLOOKUP(TEXT(A6765,"0"),#REF!,7,FALSE),""))</f>
        <v/>
      </c>
      <c r="I6765" s="17" t="str">
        <f>IF(A6765="","",IFERROR(VLOOKUP(TEXT(A6765,"0"),#REF!,9,FALSE),""))</f>
        <v/>
      </c>
      <c r="J6765" s="19" t="str">
        <f>IF(A6765="","",IFERROR(VLOOKUP(TEXT(A6765,"0"),#REF!,10,FALSE),""))</f>
        <v/>
      </c>
      <c r="K6765" s="18" t="str">
        <f>IFERROR(INDEX(#REF!,MATCH(A6765,#REF!,0)),"")</f>
        <v/>
      </c>
      <c r="L6765" s="58" t="str">
        <f>IFERROR(INDEX(SKU!E:E,MATCH(B6765,SKU!C:C,0)),"")</f>
        <v/>
      </c>
      <c r="M6765" s="56"/>
      <c r="R6765" t="str">
        <f>IF(COUNTIF(ROMANEIOS!K:K,A6765)&gt;0,J6765,"")</f>
        <v/>
      </c>
    </row>
    <row r="6766" spans="1:18" ht="15.75" customHeight="1" x14ac:dyDescent="0.25">
      <c r="A6766" s="42" t="str">
        <f>IFERROR(INDEX(NFS!F:F,MATCH(B6766,NFS!E:E,0)),"")</f>
        <v/>
      </c>
      <c r="E6766" s="11" t="str">
        <f>IF(B6766="","",COUNTIF(SKU!C:C,B6766))</f>
        <v/>
      </c>
      <c r="H6766" s="64" t="str">
        <f>IF(A6766="","",IFERROR(VLOOKUP(TEXT(A6766,"0"),#REF!,7,FALSE),""))</f>
        <v/>
      </c>
      <c r="I6766" s="17" t="str">
        <f>IF(A6766="","",IFERROR(VLOOKUP(TEXT(A6766,"0"),#REF!,9,FALSE),""))</f>
        <v/>
      </c>
      <c r="J6766" s="19" t="str">
        <f>IF(A6766="","",IFERROR(VLOOKUP(TEXT(A6766,"0"),#REF!,10,FALSE),""))</f>
        <v/>
      </c>
      <c r="K6766" s="18" t="str">
        <f>IFERROR(INDEX(#REF!,MATCH(A6766,#REF!,0)),"")</f>
        <v/>
      </c>
      <c r="L6766" s="58" t="str">
        <f>IFERROR(INDEX(SKU!E:E,MATCH(B6766,SKU!C:C,0)),"")</f>
        <v/>
      </c>
      <c r="M6766" s="56"/>
      <c r="R6766" t="str">
        <f>IF(COUNTIF(ROMANEIOS!K:K,A6766)&gt;0,J6766,"")</f>
        <v/>
      </c>
    </row>
    <row r="6767" spans="1:18" ht="15.75" customHeight="1" x14ac:dyDescent="0.25">
      <c r="A6767" s="42" t="str">
        <f>IFERROR(INDEX(NFS!F:F,MATCH(B6767,NFS!E:E,0)),"")</f>
        <v/>
      </c>
      <c r="E6767" s="11" t="str">
        <f>IF(B6767="","",COUNTIF(SKU!C:C,B6767))</f>
        <v/>
      </c>
      <c r="H6767" s="64" t="str">
        <f>IF(A6767="","",IFERROR(VLOOKUP(TEXT(A6767,"0"),#REF!,7,FALSE),""))</f>
        <v/>
      </c>
      <c r="I6767" s="17" t="str">
        <f>IF(A6767="","",IFERROR(VLOOKUP(TEXT(A6767,"0"),#REF!,9,FALSE),""))</f>
        <v/>
      </c>
      <c r="J6767" s="19" t="str">
        <f>IF(A6767="","",IFERROR(VLOOKUP(TEXT(A6767,"0"),#REF!,10,FALSE),""))</f>
        <v/>
      </c>
      <c r="K6767" s="18" t="str">
        <f>IFERROR(INDEX(#REF!,MATCH(A6767,#REF!,0)),"")</f>
        <v/>
      </c>
      <c r="L6767" s="58" t="str">
        <f>IFERROR(INDEX(SKU!E:E,MATCH(B6767,SKU!C:C,0)),"")</f>
        <v/>
      </c>
      <c r="M6767" s="56"/>
      <c r="R6767" t="str">
        <f>IF(COUNTIF(ROMANEIOS!K:K,A6767)&gt;0,J6767,"")</f>
        <v/>
      </c>
    </row>
    <row r="6768" spans="1:18" ht="15.75" customHeight="1" x14ac:dyDescent="0.25">
      <c r="A6768" s="42" t="str">
        <f>IFERROR(INDEX(NFS!F:F,MATCH(B6768,NFS!E:E,0)),"")</f>
        <v/>
      </c>
      <c r="E6768" s="11" t="str">
        <f>IF(B6768="","",COUNTIF(SKU!C:C,B6768))</f>
        <v/>
      </c>
      <c r="H6768" s="64" t="str">
        <f>IF(A6768="","",IFERROR(VLOOKUP(TEXT(A6768,"0"),#REF!,7,FALSE),""))</f>
        <v/>
      </c>
      <c r="I6768" s="17" t="str">
        <f>IF(A6768="","",IFERROR(VLOOKUP(TEXT(A6768,"0"),#REF!,9,FALSE),""))</f>
        <v/>
      </c>
      <c r="J6768" s="19" t="str">
        <f>IF(A6768="","",IFERROR(VLOOKUP(TEXT(A6768,"0"),#REF!,10,FALSE),""))</f>
        <v/>
      </c>
      <c r="K6768" s="18" t="str">
        <f>IFERROR(INDEX(#REF!,MATCH(A6768,#REF!,0)),"")</f>
        <v/>
      </c>
      <c r="L6768" s="58" t="str">
        <f>IFERROR(INDEX(SKU!E:E,MATCH(B6768,SKU!C:C,0)),"")</f>
        <v/>
      </c>
      <c r="M6768" s="56"/>
      <c r="R6768" t="str">
        <f>IF(COUNTIF(ROMANEIOS!K:K,A6768)&gt;0,J6768,"")</f>
        <v/>
      </c>
    </row>
    <row r="6769" spans="1:18" ht="15.75" customHeight="1" x14ac:dyDescent="0.25">
      <c r="A6769" s="42" t="str">
        <f>IFERROR(INDEX(NFS!F:F,MATCH(B6769,NFS!E:E,0)),"")</f>
        <v/>
      </c>
      <c r="E6769" s="11" t="str">
        <f>IF(B6769="","",COUNTIF(SKU!C:C,B6769))</f>
        <v/>
      </c>
      <c r="H6769" s="64" t="str">
        <f>IF(A6769="","",IFERROR(VLOOKUP(TEXT(A6769,"0"),#REF!,7,FALSE),""))</f>
        <v/>
      </c>
      <c r="I6769" s="17" t="str">
        <f>IF(A6769="","",IFERROR(VLOOKUP(TEXT(A6769,"0"),#REF!,9,FALSE),""))</f>
        <v/>
      </c>
      <c r="J6769" s="19" t="str">
        <f>IF(A6769="","",IFERROR(VLOOKUP(TEXT(A6769,"0"),#REF!,10,FALSE),""))</f>
        <v/>
      </c>
      <c r="K6769" s="18" t="str">
        <f>IFERROR(INDEX(#REF!,MATCH(A6769,#REF!,0)),"")</f>
        <v/>
      </c>
      <c r="L6769" s="58" t="str">
        <f>IFERROR(INDEX(SKU!E:E,MATCH(B6769,SKU!C:C,0)),"")</f>
        <v/>
      </c>
      <c r="M6769" s="56"/>
      <c r="R6769" t="str">
        <f>IF(COUNTIF(ROMANEIOS!K:K,A6769)&gt;0,J6769,"")</f>
        <v/>
      </c>
    </row>
    <row r="6770" spans="1:18" ht="15.75" customHeight="1" x14ac:dyDescent="0.25">
      <c r="A6770" s="42" t="str">
        <f>IFERROR(INDEX(NFS!F:F,MATCH(B6770,NFS!E:E,0)),"")</f>
        <v/>
      </c>
      <c r="E6770" s="11" t="str">
        <f>IF(B6770="","",COUNTIF(SKU!C:C,B6770))</f>
        <v/>
      </c>
      <c r="H6770" s="64" t="str">
        <f>IF(A6770="","",IFERROR(VLOOKUP(TEXT(A6770,"0"),#REF!,7,FALSE),""))</f>
        <v/>
      </c>
      <c r="I6770" s="17" t="str">
        <f>IF(A6770="","",IFERROR(VLOOKUP(TEXT(A6770,"0"),#REF!,9,FALSE),""))</f>
        <v/>
      </c>
      <c r="J6770" s="19" t="str">
        <f>IF(A6770="","",IFERROR(VLOOKUP(TEXT(A6770,"0"),#REF!,10,FALSE),""))</f>
        <v/>
      </c>
      <c r="K6770" s="18" t="str">
        <f>IFERROR(INDEX(#REF!,MATCH(A6770,#REF!,0)),"")</f>
        <v/>
      </c>
      <c r="L6770" s="58" t="str">
        <f>IFERROR(INDEX(SKU!E:E,MATCH(B6770,SKU!C:C,0)),"")</f>
        <v/>
      </c>
      <c r="M6770" s="56"/>
      <c r="R6770" t="str">
        <f>IF(COUNTIF(ROMANEIOS!K:K,A6770)&gt;0,J6770,"")</f>
        <v/>
      </c>
    </row>
    <row r="6771" spans="1:18" ht="15.75" customHeight="1" x14ac:dyDescent="0.25">
      <c r="A6771" s="42" t="str">
        <f>IFERROR(INDEX(NFS!F:F,MATCH(B6771,NFS!E:E,0)),"")</f>
        <v/>
      </c>
      <c r="E6771" s="11" t="str">
        <f>IF(B6771="","",COUNTIF(SKU!C:C,B6771))</f>
        <v/>
      </c>
      <c r="H6771" s="64" t="str">
        <f>IF(A6771="","",IFERROR(VLOOKUP(TEXT(A6771,"0"),#REF!,7,FALSE),""))</f>
        <v/>
      </c>
      <c r="I6771" s="17" t="str">
        <f>IF(A6771="","",IFERROR(VLOOKUP(TEXT(A6771,"0"),#REF!,9,FALSE),""))</f>
        <v/>
      </c>
      <c r="J6771" s="19" t="str">
        <f>IF(A6771="","",IFERROR(VLOOKUP(TEXT(A6771,"0"),#REF!,10,FALSE),""))</f>
        <v/>
      </c>
      <c r="K6771" s="18" t="str">
        <f>IFERROR(INDEX(#REF!,MATCH(A6771,#REF!,0)),"")</f>
        <v/>
      </c>
      <c r="L6771" s="58" t="str">
        <f>IFERROR(INDEX(SKU!E:E,MATCH(B6771,SKU!C:C,0)),"")</f>
        <v/>
      </c>
      <c r="M6771" s="56"/>
      <c r="R6771" t="str">
        <f>IF(COUNTIF(ROMANEIOS!K:K,A6771)&gt;0,J6771,"")</f>
        <v/>
      </c>
    </row>
    <row r="6772" spans="1:18" ht="15.75" customHeight="1" x14ac:dyDescent="0.25">
      <c r="A6772" s="42" t="str">
        <f>IFERROR(INDEX(NFS!F:F,MATCH(B6772,NFS!E:E,0)),"")</f>
        <v/>
      </c>
      <c r="E6772" s="11" t="str">
        <f>IF(B6772="","",COUNTIF(SKU!C:C,B6772))</f>
        <v/>
      </c>
      <c r="H6772" s="64" t="str">
        <f>IF(A6772="","",IFERROR(VLOOKUP(TEXT(A6772,"0"),#REF!,7,FALSE),""))</f>
        <v/>
      </c>
      <c r="I6772" s="17" t="str">
        <f>IF(A6772="","",IFERROR(VLOOKUP(TEXT(A6772,"0"),#REF!,9,FALSE),""))</f>
        <v/>
      </c>
      <c r="J6772" s="19" t="str">
        <f>IF(A6772="","",IFERROR(VLOOKUP(TEXT(A6772,"0"),#REF!,10,FALSE),""))</f>
        <v/>
      </c>
      <c r="K6772" s="18" t="str">
        <f>IFERROR(INDEX(#REF!,MATCH(A6772,#REF!,0)),"")</f>
        <v/>
      </c>
      <c r="L6772" s="58" t="str">
        <f>IFERROR(INDEX(SKU!E:E,MATCH(B6772,SKU!C:C,0)),"")</f>
        <v/>
      </c>
      <c r="M6772" s="56"/>
      <c r="R6772" t="str">
        <f>IF(COUNTIF(ROMANEIOS!K:K,A6772)&gt;0,J6772,"")</f>
        <v/>
      </c>
    </row>
    <row r="6773" spans="1:18" ht="15.75" customHeight="1" x14ac:dyDescent="0.25">
      <c r="A6773" s="42" t="str">
        <f>IFERROR(INDEX(NFS!F:F,MATCH(B6773,NFS!E:E,0)),"")</f>
        <v/>
      </c>
      <c r="E6773" s="11" t="str">
        <f>IF(B6773="","",COUNTIF(SKU!C:C,B6773))</f>
        <v/>
      </c>
      <c r="H6773" s="64" t="str">
        <f>IF(A6773="","",IFERROR(VLOOKUP(TEXT(A6773,"0"),#REF!,7,FALSE),""))</f>
        <v/>
      </c>
      <c r="I6773" s="17" t="str">
        <f>IF(A6773="","",IFERROR(VLOOKUP(TEXT(A6773,"0"),#REF!,9,FALSE),""))</f>
        <v/>
      </c>
      <c r="J6773" s="19" t="str">
        <f>IF(A6773="","",IFERROR(VLOOKUP(TEXT(A6773,"0"),#REF!,10,FALSE),""))</f>
        <v/>
      </c>
      <c r="K6773" s="18" t="str">
        <f>IFERROR(INDEX(#REF!,MATCH(A6773,#REF!,0)),"")</f>
        <v/>
      </c>
      <c r="L6773" s="58" t="str">
        <f>IFERROR(INDEX(SKU!E:E,MATCH(B6773,SKU!C:C,0)),"")</f>
        <v/>
      </c>
      <c r="M6773" s="56"/>
      <c r="R6773" t="str">
        <f>IF(COUNTIF(ROMANEIOS!K:K,A6773)&gt;0,J6773,"")</f>
        <v/>
      </c>
    </row>
    <row r="6774" spans="1:18" ht="15.75" customHeight="1" x14ac:dyDescent="0.25">
      <c r="A6774" s="42" t="str">
        <f>IFERROR(INDEX(NFS!F:F,MATCH(B6774,NFS!E:E,0)),"")</f>
        <v/>
      </c>
      <c r="E6774" s="11" t="str">
        <f>IF(B6774="","",COUNTIF(SKU!C:C,B6774))</f>
        <v/>
      </c>
      <c r="H6774" s="64" t="str">
        <f>IF(A6774="","",IFERROR(VLOOKUP(TEXT(A6774,"0"),#REF!,7,FALSE),""))</f>
        <v/>
      </c>
      <c r="I6774" s="17" t="str">
        <f>IF(A6774="","",IFERROR(VLOOKUP(TEXT(A6774,"0"),#REF!,9,FALSE),""))</f>
        <v/>
      </c>
      <c r="J6774" s="19" t="str">
        <f>IF(A6774="","",IFERROR(VLOOKUP(TEXT(A6774,"0"),#REF!,10,FALSE),""))</f>
        <v/>
      </c>
      <c r="K6774" s="18" t="str">
        <f>IFERROR(INDEX(#REF!,MATCH(A6774,#REF!,0)),"")</f>
        <v/>
      </c>
      <c r="L6774" s="58" t="str">
        <f>IFERROR(INDEX(SKU!E:E,MATCH(B6774,SKU!C:C,0)),"")</f>
        <v/>
      </c>
      <c r="M6774" s="56"/>
      <c r="R6774" t="str">
        <f>IF(COUNTIF(ROMANEIOS!K:K,A6774)&gt;0,J6774,"")</f>
        <v/>
      </c>
    </row>
    <row r="6775" spans="1:18" ht="15.75" customHeight="1" x14ac:dyDescent="0.25">
      <c r="A6775" s="42" t="str">
        <f>IFERROR(INDEX(NFS!F:F,MATCH(B6775,NFS!E:E,0)),"")</f>
        <v/>
      </c>
      <c r="E6775" s="11" t="str">
        <f>IF(B6775="","",COUNTIF(SKU!C:C,B6775))</f>
        <v/>
      </c>
      <c r="H6775" s="64" t="str">
        <f>IF(A6775="","",IFERROR(VLOOKUP(TEXT(A6775,"0"),#REF!,7,FALSE),""))</f>
        <v/>
      </c>
      <c r="I6775" s="17" t="str">
        <f>IF(A6775="","",IFERROR(VLOOKUP(TEXT(A6775,"0"),#REF!,9,FALSE),""))</f>
        <v/>
      </c>
      <c r="J6775" s="19" t="str">
        <f>IF(A6775="","",IFERROR(VLOOKUP(TEXT(A6775,"0"),#REF!,10,FALSE),""))</f>
        <v/>
      </c>
      <c r="K6775" s="18" t="str">
        <f>IFERROR(INDEX(#REF!,MATCH(A6775,#REF!,0)),"")</f>
        <v/>
      </c>
      <c r="L6775" s="58" t="str">
        <f>IFERROR(INDEX(SKU!E:E,MATCH(B6775,SKU!C:C,0)),"")</f>
        <v/>
      </c>
      <c r="M6775" s="56"/>
      <c r="R6775" t="str">
        <f>IF(COUNTIF(ROMANEIOS!K:K,A6775)&gt;0,J6775,"")</f>
        <v/>
      </c>
    </row>
    <row r="6776" spans="1:18" ht="15.75" customHeight="1" x14ac:dyDescent="0.25">
      <c r="A6776" s="42" t="str">
        <f>IFERROR(INDEX(NFS!F:F,MATCH(B6776,NFS!E:E,0)),"")</f>
        <v/>
      </c>
      <c r="E6776" s="11" t="str">
        <f>IF(B6776="","",COUNTIF(SKU!C:C,B6776))</f>
        <v/>
      </c>
      <c r="H6776" s="64" t="str">
        <f>IF(A6776="","",IFERROR(VLOOKUP(TEXT(A6776,"0"),#REF!,7,FALSE),""))</f>
        <v/>
      </c>
      <c r="I6776" s="17" t="str">
        <f>IF(A6776="","",IFERROR(VLOOKUP(TEXT(A6776,"0"),#REF!,9,FALSE),""))</f>
        <v/>
      </c>
      <c r="J6776" s="19" t="str">
        <f>IF(A6776="","",IFERROR(VLOOKUP(TEXT(A6776,"0"),#REF!,10,FALSE),""))</f>
        <v/>
      </c>
      <c r="K6776" s="18" t="str">
        <f>IFERROR(INDEX(#REF!,MATCH(A6776,#REF!,0)),"")</f>
        <v/>
      </c>
      <c r="L6776" s="58" t="str">
        <f>IFERROR(INDEX(SKU!E:E,MATCH(B6776,SKU!C:C,0)),"")</f>
        <v/>
      </c>
      <c r="M6776" s="56"/>
      <c r="R6776" t="str">
        <f>IF(COUNTIF(ROMANEIOS!K:K,A6776)&gt;0,J6776,"")</f>
        <v/>
      </c>
    </row>
    <row r="6777" spans="1:18" ht="15.75" customHeight="1" x14ac:dyDescent="0.25">
      <c r="A6777" s="42" t="str">
        <f>IFERROR(INDEX(NFS!F:F,MATCH(B6777,NFS!E:E,0)),"")</f>
        <v/>
      </c>
      <c r="E6777" s="11" t="str">
        <f>IF(B6777="","",COUNTIF(SKU!C:C,B6777))</f>
        <v/>
      </c>
      <c r="H6777" s="64" t="str">
        <f>IF(A6777="","",IFERROR(VLOOKUP(TEXT(A6777,"0"),#REF!,7,FALSE),""))</f>
        <v/>
      </c>
      <c r="I6777" s="17" t="str">
        <f>IF(A6777="","",IFERROR(VLOOKUP(TEXT(A6777,"0"),#REF!,9,FALSE),""))</f>
        <v/>
      </c>
      <c r="J6777" s="19" t="str">
        <f>IF(A6777="","",IFERROR(VLOOKUP(TEXT(A6777,"0"),#REF!,10,FALSE),""))</f>
        <v/>
      </c>
      <c r="K6777" s="18" t="str">
        <f>IFERROR(INDEX(#REF!,MATCH(A6777,#REF!,0)),"")</f>
        <v/>
      </c>
      <c r="L6777" s="58" t="str">
        <f>IFERROR(INDEX(SKU!E:E,MATCH(B6777,SKU!C:C,0)),"")</f>
        <v/>
      </c>
      <c r="M6777" s="56"/>
      <c r="R6777" t="str">
        <f>IF(COUNTIF(ROMANEIOS!K:K,A6777)&gt;0,J6777,"")</f>
        <v/>
      </c>
    </row>
    <row r="6778" spans="1:18" ht="15.75" customHeight="1" x14ac:dyDescent="0.25">
      <c r="A6778" s="42" t="str">
        <f>IFERROR(INDEX(NFS!F:F,MATCH(B6778,NFS!E:E,0)),"")</f>
        <v/>
      </c>
      <c r="E6778" s="11" t="str">
        <f>IF(B6778="","",COUNTIF(SKU!C:C,B6778))</f>
        <v/>
      </c>
      <c r="H6778" s="64" t="str">
        <f>IF(A6778="","",IFERROR(VLOOKUP(TEXT(A6778,"0"),#REF!,7,FALSE),""))</f>
        <v/>
      </c>
      <c r="I6778" s="17" t="str">
        <f>IF(A6778="","",IFERROR(VLOOKUP(TEXT(A6778,"0"),#REF!,9,FALSE),""))</f>
        <v/>
      </c>
      <c r="J6778" s="19" t="str">
        <f>IF(A6778="","",IFERROR(VLOOKUP(TEXT(A6778,"0"),#REF!,10,FALSE),""))</f>
        <v/>
      </c>
      <c r="K6778" s="18" t="str">
        <f>IFERROR(INDEX(#REF!,MATCH(A6778,#REF!,0)),"")</f>
        <v/>
      </c>
      <c r="L6778" s="58" t="str">
        <f>IFERROR(INDEX(SKU!E:E,MATCH(B6778,SKU!C:C,0)),"")</f>
        <v/>
      </c>
      <c r="M6778" s="56"/>
      <c r="R6778" t="str">
        <f>IF(COUNTIF(ROMANEIOS!K:K,A6778)&gt;0,J6778,"")</f>
        <v/>
      </c>
    </row>
    <row r="6779" spans="1:18" ht="15.75" customHeight="1" x14ac:dyDescent="0.25">
      <c r="A6779" s="42" t="str">
        <f>IFERROR(INDEX(NFS!F:F,MATCH(B6779,NFS!E:E,0)),"")</f>
        <v/>
      </c>
      <c r="E6779" s="11" t="str">
        <f>IF(B6779="","",COUNTIF(SKU!C:C,B6779))</f>
        <v/>
      </c>
      <c r="H6779" s="64" t="str">
        <f>IF(A6779="","",IFERROR(VLOOKUP(TEXT(A6779,"0"),#REF!,7,FALSE),""))</f>
        <v/>
      </c>
      <c r="I6779" s="17" t="str">
        <f>IF(A6779="","",IFERROR(VLOOKUP(TEXT(A6779,"0"),#REF!,9,FALSE),""))</f>
        <v/>
      </c>
      <c r="J6779" s="19" t="str">
        <f>IF(A6779="","",IFERROR(VLOOKUP(TEXT(A6779,"0"),#REF!,10,FALSE),""))</f>
        <v/>
      </c>
      <c r="K6779" s="18" t="str">
        <f>IFERROR(INDEX(#REF!,MATCH(A6779,#REF!,0)),"")</f>
        <v/>
      </c>
      <c r="L6779" s="58" t="str">
        <f>IFERROR(INDEX(SKU!E:E,MATCH(B6779,SKU!C:C,0)),"")</f>
        <v/>
      </c>
      <c r="M6779" s="56"/>
      <c r="R6779" t="str">
        <f>IF(COUNTIF(ROMANEIOS!K:K,A6779)&gt;0,J6779,"")</f>
        <v/>
      </c>
    </row>
    <row r="6780" spans="1:18" ht="15.75" customHeight="1" x14ac:dyDescent="0.25">
      <c r="A6780" s="42" t="str">
        <f>IFERROR(INDEX(NFS!F:F,MATCH(B6780,NFS!E:E,0)),"")</f>
        <v/>
      </c>
      <c r="E6780" s="11" t="str">
        <f>IF(B6780="","",COUNTIF(SKU!C:C,B6780))</f>
        <v/>
      </c>
      <c r="H6780" s="64" t="str">
        <f>IF(A6780="","",IFERROR(VLOOKUP(TEXT(A6780,"0"),#REF!,7,FALSE),""))</f>
        <v/>
      </c>
      <c r="I6780" s="17" t="str">
        <f>IF(A6780="","",IFERROR(VLOOKUP(TEXT(A6780,"0"),#REF!,9,FALSE),""))</f>
        <v/>
      </c>
      <c r="J6780" s="19" t="str">
        <f>IF(A6780="","",IFERROR(VLOOKUP(TEXT(A6780,"0"),#REF!,10,FALSE),""))</f>
        <v/>
      </c>
      <c r="K6780" s="18" t="str">
        <f>IFERROR(INDEX(#REF!,MATCH(A6780,#REF!,0)),"")</f>
        <v/>
      </c>
      <c r="L6780" s="58" t="str">
        <f>IFERROR(INDEX(SKU!E:E,MATCH(B6780,SKU!C:C,0)),"")</f>
        <v/>
      </c>
      <c r="M6780" s="56"/>
      <c r="R6780" t="str">
        <f>IF(COUNTIF(ROMANEIOS!K:K,A6780)&gt;0,J6780,"")</f>
        <v/>
      </c>
    </row>
    <row r="6781" spans="1:18" ht="15.75" customHeight="1" x14ac:dyDescent="0.25">
      <c r="A6781" s="42" t="str">
        <f>IFERROR(INDEX(NFS!F:F,MATCH(B6781,NFS!E:E,0)),"")</f>
        <v/>
      </c>
      <c r="E6781" s="11" t="str">
        <f>IF(B6781="","",COUNTIF(SKU!C:C,B6781))</f>
        <v/>
      </c>
      <c r="H6781" s="64" t="str">
        <f>IF(A6781="","",IFERROR(VLOOKUP(TEXT(A6781,"0"),#REF!,7,FALSE),""))</f>
        <v/>
      </c>
      <c r="I6781" s="17" t="str">
        <f>IF(A6781="","",IFERROR(VLOOKUP(TEXT(A6781,"0"),#REF!,9,FALSE),""))</f>
        <v/>
      </c>
      <c r="J6781" s="19" t="str">
        <f>IF(A6781="","",IFERROR(VLOOKUP(TEXT(A6781,"0"),#REF!,10,FALSE),""))</f>
        <v/>
      </c>
      <c r="K6781" s="18" t="str">
        <f>IFERROR(INDEX(#REF!,MATCH(A6781,#REF!,0)),"")</f>
        <v/>
      </c>
      <c r="L6781" s="58" t="str">
        <f>IFERROR(INDEX(SKU!E:E,MATCH(B6781,SKU!C:C,0)),"")</f>
        <v/>
      </c>
      <c r="M6781" s="56"/>
      <c r="R6781" t="str">
        <f>IF(COUNTIF(ROMANEIOS!K:K,A6781)&gt;0,J6781,"")</f>
        <v/>
      </c>
    </row>
    <row r="6782" spans="1:18" ht="15.75" customHeight="1" x14ac:dyDescent="0.25">
      <c r="A6782" s="42" t="str">
        <f>IFERROR(INDEX(NFS!F:F,MATCH(B6782,NFS!E:E,0)),"")</f>
        <v/>
      </c>
      <c r="E6782" s="11" t="str">
        <f>IF(B6782="","",COUNTIF(SKU!C:C,B6782))</f>
        <v/>
      </c>
      <c r="H6782" s="64" t="str">
        <f>IF(A6782="","",IFERROR(VLOOKUP(TEXT(A6782,"0"),#REF!,7,FALSE),""))</f>
        <v/>
      </c>
      <c r="I6782" s="17" t="str">
        <f>IF(A6782="","",IFERROR(VLOOKUP(TEXT(A6782,"0"),#REF!,9,FALSE),""))</f>
        <v/>
      </c>
      <c r="J6782" s="19" t="str">
        <f>IF(A6782="","",IFERROR(VLOOKUP(TEXT(A6782,"0"),#REF!,10,FALSE),""))</f>
        <v/>
      </c>
      <c r="K6782" s="18" t="str">
        <f>IFERROR(INDEX(#REF!,MATCH(A6782,#REF!,0)),"")</f>
        <v/>
      </c>
      <c r="L6782" s="58" t="str">
        <f>IFERROR(INDEX(SKU!E:E,MATCH(B6782,SKU!C:C,0)),"")</f>
        <v/>
      </c>
      <c r="M6782" s="56"/>
      <c r="R6782" t="str">
        <f>IF(COUNTIF(ROMANEIOS!K:K,A6782)&gt;0,J6782,"")</f>
        <v/>
      </c>
    </row>
    <row r="6783" spans="1:18" ht="15.75" customHeight="1" x14ac:dyDescent="0.25">
      <c r="A6783" s="42" t="str">
        <f>IFERROR(INDEX(NFS!F:F,MATCH(B6783,NFS!E:E,0)),"")</f>
        <v/>
      </c>
      <c r="E6783" s="11" t="str">
        <f>IF(B6783="","",COUNTIF(SKU!C:C,B6783))</f>
        <v/>
      </c>
      <c r="H6783" s="64" t="str">
        <f>IF(A6783="","",IFERROR(VLOOKUP(TEXT(A6783,"0"),#REF!,7,FALSE),""))</f>
        <v/>
      </c>
      <c r="I6783" s="17" t="str">
        <f>IF(A6783="","",IFERROR(VLOOKUP(TEXT(A6783,"0"),#REF!,9,FALSE),""))</f>
        <v/>
      </c>
      <c r="J6783" s="19" t="str">
        <f>IF(A6783="","",IFERROR(VLOOKUP(TEXT(A6783,"0"),#REF!,10,FALSE),""))</f>
        <v/>
      </c>
      <c r="K6783" s="18" t="str">
        <f>IFERROR(INDEX(#REF!,MATCH(A6783,#REF!,0)),"")</f>
        <v/>
      </c>
      <c r="L6783" s="58" t="str">
        <f>IFERROR(INDEX(SKU!E:E,MATCH(B6783,SKU!C:C,0)),"")</f>
        <v/>
      </c>
      <c r="M6783" s="56"/>
      <c r="R6783" t="str">
        <f>IF(COUNTIF(ROMANEIOS!K:K,A6783)&gt;0,J6783,"")</f>
        <v/>
      </c>
    </row>
    <row r="6784" spans="1:18" ht="15.75" customHeight="1" x14ac:dyDescent="0.25">
      <c r="A6784" s="42" t="str">
        <f>IFERROR(INDEX(NFS!F:F,MATCH(B6784,NFS!E:E,0)),"")</f>
        <v/>
      </c>
      <c r="E6784" s="11" t="str">
        <f>IF(B6784="","",COUNTIF(SKU!C:C,B6784))</f>
        <v/>
      </c>
      <c r="H6784" s="64" t="str">
        <f>IF(A6784="","",IFERROR(VLOOKUP(TEXT(A6784,"0"),#REF!,7,FALSE),""))</f>
        <v/>
      </c>
      <c r="I6784" s="17" t="str">
        <f>IF(A6784="","",IFERROR(VLOOKUP(TEXT(A6784,"0"),#REF!,9,FALSE),""))</f>
        <v/>
      </c>
      <c r="J6784" s="19" t="str">
        <f>IF(A6784="","",IFERROR(VLOOKUP(TEXT(A6784,"0"),#REF!,10,FALSE),""))</f>
        <v/>
      </c>
      <c r="K6784" s="18" t="str">
        <f>IFERROR(INDEX(#REF!,MATCH(A6784,#REF!,0)),"")</f>
        <v/>
      </c>
      <c r="L6784" s="58" t="str">
        <f>IFERROR(INDEX(SKU!E:E,MATCH(B6784,SKU!C:C,0)),"")</f>
        <v/>
      </c>
      <c r="M6784" s="56"/>
      <c r="R6784" t="str">
        <f>IF(COUNTIF(ROMANEIOS!K:K,A6784)&gt;0,J6784,"")</f>
        <v/>
      </c>
    </row>
    <row r="6785" spans="1:18" ht="15.75" customHeight="1" x14ac:dyDescent="0.25">
      <c r="A6785" s="42" t="str">
        <f>IFERROR(INDEX(NFS!F:F,MATCH(B6785,NFS!E:E,0)),"")</f>
        <v/>
      </c>
      <c r="E6785" s="11" t="str">
        <f>IF(B6785="","",COUNTIF(SKU!C:C,B6785))</f>
        <v/>
      </c>
      <c r="H6785" s="64" t="str">
        <f>IF(A6785="","",IFERROR(VLOOKUP(TEXT(A6785,"0"),#REF!,7,FALSE),""))</f>
        <v/>
      </c>
      <c r="I6785" s="17" t="str">
        <f>IF(A6785="","",IFERROR(VLOOKUP(TEXT(A6785,"0"),#REF!,9,FALSE),""))</f>
        <v/>
      </c>
      <c r="J6785" s="19" t="str">
        <f>IF(A6785="","",IFERROR(VLOOKUP(TEXT(A6785,"0"),#REF!,10,FALSE),""))</f>
        <v/>
      </c>
      <c r="K6785" s="18" t="str">
        <f>IFERROR(INDEX(#REF!,MATCH(A6785,#REF!,0)),"")</f>
        <v/>
      </c>
      <c r="L6785" s="58" t="str">
        <f>IFERROR(INDEX(SKU!E:E,MATCH(B6785,SKU!C:C,0)),"")</f>
        <v/>
      </c>
      <c r="M6785" s="56"/>
      <c r="R6785" t="str">
        <f>IF(COUNTIF(ROMANEIOS!K:K,A6785)&gt;0,J6785,"")</f>
        <v/>
      </c>
    </row>
    <row r="6786" spans="1:18" ht="15.75" customHeight="1" x14ac:dyDescent="0.25">
      <c r="A6786" s="42" t="str">
        <f>IFERROR(INDEX(NFS!F:F,MATCH(B6786,NFS!E:E,0)),"")</f>
        <v/>
      </c>
      <c r="E6786" s="11" t="str">
        <f>IF(B6786="","",COUNTIF(SKU!C:C,B6786))</f>
        <v/>
      </c>
      <c r="H6786" s="64" t="str">
        <f>IF(A6786="","",IFERROR(VLOOKUP(TEXT(A6786,"0"),#REF!,7,FALSE),""))</f>
        <v/>
      </c>
      <c r="I6786" s="17" t="str">
        <f>IF(A6786="","",IFERROR(VLOOKUP(TEXT(A6786,"0"),#REF!,9,FALSE),""))</f>
        <v/>
      </c>
      <c r="J6786" s="19" t="str">
        <f>IF(A6786="","",IFERROR(VLOOKUP(TEXT(A6786,"0"),#REF!,10,FALSE),""))</f>
        <v/>
      </c>
      <c r="K6786" s="18" t="str">
        <f>IFERROR(INDEX(#REF!,MATCH(A6786,#REF!,0)),"")</f>
        <v/>
      </c>
      <c r="L6786" s="58" t="str">
        <f>IFERROR(INDEX(SKU!E:E,MATCH(B6786,SKU!C:C,0)),"")</f>
        <v/>
      </c>
      <c r="M6786" s="56"/>
      <c r="R6786" t="str">
        <f>IF(COUNTIF(ROMANEIOS!K:K,A6786)&gt;0,J6786,"")</f>
        <v/>
      </c>
    </row>
    <row r="6787" spans="1:18" ht="15.75" customHeight="1" x14ac:dyDescent="0.25">
      <c r="A6787" s="42" t="str">
        <f>IFERROR(INDEX(NFS!F:F,MATCH(B6787,NFS!E:E,0)),"")</f>
        <v/>
      </c>
      <c r="E6787" s="11" t="str">
        <f>IF(B6787="","",COUNTIF(SKU!C:C,B6787))</f>
        <v/>
      </c>
      <c r="H6787" s="64" t="str">
        <f>IF(A6787="","",IFERROR(VLOOKUP(TEXT(A6787,"0"),#REF!,7,FALSE),""))</f>
        <v/>
      </c>
      <c r="I6787" s="17" t="str">
        <f>IF(A6787="","",IFERROR(VLOOKUP(TEXT(A6787,"0"),#REF!,9,FALSE),""))</f>
        <v/>
      </c>
      <c r="J6787" s="19" t="str">
        <f>IF(A6787="","",IFERROR(VLOOKUP(TEXT(A6787,"0"),#REF!,10,FALSE),""))</f>
        <v/>
      </c>
      <c r="K6787" s="18" t="str">
        <f>IFERROR(INDEX(#REF!,MATCH(A6787,#REF!,0)),"")</f>
        <v/>
      </c>
      <c r="L6787" s="58" t="str">
        <f>IFERROR(INDEX(SKU!E:E,MATCH(B6787,SKU!C:C,0)),"")</f>
        <v/>
      </c>
      <c r="M6787" s="56"/>
      <c r="R6787" t="str">
        <f>IF(COUNTIF(ROMANEIOS!K:K,A6787)&gt;0,J6787,"")</f>
        <v/>
      </c>
    </row>
    <row r="6788" spans="1:18" ht="15.75" customHeight="1" x14ac:dyDescent="0.25">
      <c r="A6788" s="42" t="str">
        <f>IFERROR(INDEX(NFS!F:F,MATCH(B6788,NFS!E:E,0)),"")</f>
        <v/>
      </c>
      <c r="E6788" s="11" t="str">
        <f>IF(B6788="","",COUNTIF(SKU!C:C,B6788))</f>
        <v/>
      </c>
      <c r="H6788" s="64" t="str">
        <f>IF(A6788="","",IFERROR(VLOOKUP(TEXT(A6788,"0"),#REF!,7,FALSE),""))</f>
        <v/>
      </c>
      <c r="I6788" s="17" t="str">
        <f>IF(A6788="","",IFERROR(VLOOKUP(TEXT(A6788,"0"),#REF!,9,FALSE),""))</f>
        <v/>
      </c>
      <c r="J6788" s="19" t="str">
        <f>IF(A6788="","",IFERROR(VLOOKUP(TEXT(A6788,"0"),#REF!,10,FALSE),""))</f>
        <v/>
      </c>
      <c r="K6788" s="18" t="str">
        <f>IFERROR(INDEX(#REF!,MATCH(A6788,#REF!,0)),"")</f>
        <v/>
      </c>
      <c r="L6788" s="58" t="str">
        <f>IFERROR(INDEX(SKU!E:E,MATCH(B6788,SKU!C:C,0)),"")</f>
        <v/>
      </c>
      <c r="M6788" s="56"/>
      <c r="R6788" t="str">
        <f>IF(COUNTIF(ROMANEIOS!K:K,A6788)&gt;0,J6788,"")</f>
        <v/>
      </c>
    </row>
    <row r="6789" spans="1:18" ht="15.75" customHeight="1" x14ac:dyDescent="0.25">
      <c r="A6789" s="42" t="str">
        <f>IFERROR(INDEX(NFS!F:F,MATCH(B6789,NFS!E:E,0)),"")</f>
        <v/>
      </c>
      <c r="E6789" s="11" t="str">
        <f>IF(B6789="","",COUNTIF(SKU!C:C,B6789))</f>
        <v/>
      </c>
      <c r="H6789" s="64" t="str">
        <f>IF(A6789="","",IFERROR(VLOOKUP(TEXT(A6789,"0"),#REF!,7,FALSE),""))</f>
        <v/>
      </c>
      <c r="I6789" s="17" t="str">
        <f>IF(A6789="","",IFERROR(VLOOKUP(TEXT(A6789,"0"),#REF!,9,FALSE),""))</f>
        <v/>
      </c>
      <c r="J6789" s="19" t="str">
        <f>IF(A6789="","",IFERROR(VLOOKUP(TEXT(A6789,"0"),#REF!,10,FALSE),""))</f>
        <v/>
      </c>
      <c r="K6789" s="18" t="str">
        <f>IFERROR(INDEX(#REF!,MATCH(A6789,#REF!,0)),"")</f>
        <v/>
      </c>
      <c r="L6789" s="58" t="str">
        <f>IFERROR(INDEX(SKU!E:E,MATCH(B6789,SKU!C:C,0)),"")</f>
        <v/>
      </c>
      <c r="M6789" s="56"/>
      <c r="R6789" t="str">
        <f>IF(COUNTIF(ROMANEIOS!K:K,A6789)&gt;0,J6789,"")</f>
        <v/>
      </c>
    </row>
    <row r="6790" spans="1:18" ht="15.75" customHeight="1" x14ac:dyDescent="0.25">
      <c r="A6790" s="42" t="str">
        <f>IFERROR(INDEX(NFS!F:F,MATCH(B6790,NFS!E:E,0)),"")</f>
        <v/>
      </c>
      <c r="E6790" s="11" t="str">
        <f>IF(B6790="","",COUNTIF(SKU!C:C,B6790))</f>
        <v/>
      </c>
      <c r="H6790" s="64" t="str">
        <f>IF(A6790="","",IFERROR(VLOOKUP(TEXT(A6790,"0"),#REF!,7,FALSE),""))</f>
        <v/>
      </c>
      <c r="I6790" s="17" t="str">
        <f>IF(A6790="","",IFERROR(VLOOKUP(TEXT(A6790,"0"),#REF!,9,FALSE),""))</f>
        <v/>
      </c>
      <c r="J6790" s="19" t="str">
        <f>IF(A6790="","",IFERROR(VLOOKUP(TEXT(A6790,"0"),#REF!,10,FALSE),""))</f>
        <v/>
      </c>
      <c r="K6790" s="18" t="str">
        <f>IFERROR(INDEX(#REF!,MATCH(A6790,#REF!,0)),"")</f>
        <v/>
      </c>
      <c r="L6790" s="58" t="str">
        <f>IFERROR(INDEX(SKU!E:E,MATCH(B6790,SKU!C:C,0)),"")</f>
        <v/>
      </c>
      <c r="M6790" s="56"/>
      <c r="R6790" t="str">
        <f>IF(COUNTIF(ROMANEIOS!K:K,A6790)&gt;0,J6790,"")</f>
        <v/>
      </c>
    </row>
    <row r="6791" spans="1:18" ht="15.75" customHeight="1" x14ac:dyDescent="0.25">
      <c r="A6791" s="42" t="str">
        <f>IFERROR(INDEX(NFS!F:F,MATCH(B6791,NFS!E:E,0)),"")</f>
        <v/>
      </c>
      <c r="E6791" s="11" t="str">
        <f>IF(B6791="","",COUNTIF(SKU!C:C,B6791))</f>
        <v/>
      </c>
      <c r="H6791" s="64" t="str">
        <f>IF(A6791="","",IFERROR(VLOOKUP(TEXT(A6791,"0"),#REF!,7,FALSE),""))</f>
        <v/>
      </c>
      <c r="I6791" s="17" t="str">
        <f>IF(A6791="","",IFERROR(VLOOKUP(TEXT(A6791,"0"),#REF!,9,FALSE),""))</f>
        <v/>
      </c>
      <c r="J6791" s="19" t="str">
        <f>IF(A6791="","",IFERROR(VLOOKUP(TEXT(A6791,"0"),#REF!,10,FALSE),""))</f>
        <v/>
      </c>
      <c r="K6791" s="18" t="str">
        <f>IFERROR(INDEX(#REF!,MATCH(A6791,#REF!,0)),"")</f>
        <v/>
      </c>
      <c r="L6791" s="58" t="str">
        <f>IFERROR(INDEX(SKU!E:E,MATCH(B6791,SKU!C:C,0)),"")</f>
        <v/>
      </c>
      <c r="M6791" s="56"/>
      <c r="R6791" t="str">
        <f>IF(COUNTIF(ROMANEIOS!K:K,A6791)&gt;0,J6791,"")</f>
        <v/>
      </c>
    </row>
    <row r="6792" spans="1:18" ht="15.75" customHeight="1" x14ac:dyDescent="0.25">
      <c r="A6792" s="42" t="str">
        <f>IFERROR(INDEX(NFS!F:F,MATCH(B6792,NFS!E:E,0)),"")</f>
        <v/>
      </c>
      <c r="E6792" s="11" t="str">
        <f>IF(B6792="","",COUNTIF(SKU!C:C,B6792))</f>
        <v/>
      </c>
      <c r="H6792" s="64" t="str">
        <f>IF(A6792="","",IFERROR(VLOOKUP(TEXT(A6792,"0"),#REF!,7,FALSE),""))</f>
        <v/>
      </c>
      <c r="I6792" s="17" t="str">
        <f>IF(A6792="","",IFERROR(VLOOKUP(TEXT(A6792,"0"),#REF!,9,FALSE),""))</f>
        <v/>
      </c>
      <c r="J6792" s="19" t="str">
        <f>IF(A6792="","",IFERROR(VLOOKUP(TEXT(A6792,"0"),#REF!,10,FALSE),""))</f>
        <v/>
      </c>
      <c r="K6792" s="18" t="str">
        <f>IFERROR(INDEX(#REF!,MATCH(A6792,#REF!,0)),"")</f>
        <v/>
      </c>
      <c r="L6792" s="58" t="str">
        <f>IFERROR(INDEX(SKU!E:E,MATCH(B6792,SKU!C:C,0)),"")</f>
        <v/>
      </c>
      <c r="M6792" s="56"/>
      <c r="R6792" t="str">
        <f>IF(COUNTIF(ROMANEIOS!K:K,A6792)&gt;0,J6792,"")</f>
        <v/>
      </c>
    </row>
    <row r="6793" spans="1:18" ht="15.75" customHeight="1" x14ac:dyDescent="0.25">
      <c r="A6793" s="42" t="str">
        <f>IFERROR(INDEX(NFS!F:F,MATCH(B6793,NFS!E:E,0)),"")</f>
        <v/>
      </c>
      <c r="E6793" s="11" t="str">
        <f>IF(B6793="","",COUNTIF(SKU!C:C,B6793))</f>
        <v/>
      </c>
      <c r="H6793" s="64" t="str">
        <f>IF(A6793="","",IFERROR(VLOOKUP(TEXT(A6793,"0"),#REF!,7,FALSE),""))</f>
        <v/>
      </c>
      <c r="I6793" s="17" t="str">
        <f>IF(A6793="","",IFERROR(VLOOKUP(TEXT(A6793,"0"),#REF!,9,FALSE),""))</f>
        <v/>
      </c>
      <c r="J6793" s="19" t="str">
        <f>IF(A6793="","",IFERROR(VLOOKUP(TEXT(A6793,"0"),#REF!,10,FALSE),""))</f>
        <v/>
      </c>
      <c r="K6793" s="18" t="str">
        <f>IFERROR(INDEX(#REF!,MATCH(A6793,#REF!,0)),"")</f>
        <v/>
      </c>
      <c r="L6793" s="58" t="str">
        <f>IFERROR(INDEX(SKU!E:E,MATCH(B6793,SKU!C:C,0)),"")</f>
        <v/>
      </c>
      <c r="M6793" s="56"/>
      <c r="R6793" t="str">
        <f>IF(COUNTIF(ROMANEIOS!K:K,A6793)&gt;0,J6793,"")</f>
        <v/>
      </c>
    </row>
    <row r="6794" spans="1:18" ht="15.75" customHeight="1" x14ac:dyDescent="0.25">
      <c r="A6794" s="42" t="str">
        <f>IFERROR(INDEX(NFS!F:F,MATCH(B6794,NFS!E:E,0)),"")</f>
        <v/>
      </c>
      <c r="E6794" s="11" t="str">
        <f>IF(B6794="","",COUNTIF(SKU!C:C,B6794))</f>
        <v/>
      </c>
      <c r="H6794" s="64" t="str">
        <f>IF(A6794="","",IFERROR(VLOOKUP(TEXT(A6794,"0"),#REF!,7,FALSE),""))</f>
        <v/>
      </c>
      <c r="I6794" s="17" t="str">
        <f>IF(A6794="","",IFERROR(VLOOKUP(TEXT(A6794,"0"),#REF!,9,FALSE),""))</f>
        <v/>
      </c>
      <c r="J6794" s="19" t="str">
        <f>IF(A6794="","",IFERROR(VLOOKUP(TEXT(A6794,"0"),#REF!,10,FALSE),""))</f>
        <v/>
      </c>
      <c r="K6794" s="18" t="str">
        <f>IFERROR(INDEX(#REF!,MATCH(A6794,#REF!,0)),"")</f>
        <v/>
      </c>
      <c r="L6794" s="58" t="str">
        <f>IFERROR(INDEX(SKU!E:E,MATCH(B6794,SKU!C:C,0)),"")</f>
        <v/>
      </c>
      <c r="M6794" s="56"/>
      <c r="R6794" t="str">
        <f>IF(COUNTIF(ROMANEIOS!K:K,A6794)&gt;0,J6794,"")</f>
        <v/>
      </c>
    </row>
    <row r="6795" spans="1:18" ht="15.75" customHeight="1" x14ac:dyDescent="0.25">
      <c r="A6795" s="42" t="str">
        <f>IFERROR(INDEX(NFS!F:F,MATCH(B6795,NFS!E:E,0)),"")</f>
        <v/>
      </c>
      <c r="E6795" s="11" t="str">
        <f>IF(B6795="","",COUNTIF(SKU!C:C,B6795))</f>
        <v/>
      </c>
      <c r="H6795" s="64" t="str">
        <f>IF(A6795="","",IFERROR(VLOOKUP(TEXT(A6795,"0"),#REF!,7,FALSE),""))</f>
        <v/>
      </c>
      <c r="I6795" s="17" t="str">
        <f>IF(A6795="","",IFERROR(VLOOKUP(TEXT(A6795,"0"),#REF!,9,FALSE),""))</f>
        <v/>
      </c>
      <c r="J6795" s="19" t="str">
        <f>IF(A6795="","",IFERROR(VLOOKUP(TEXT(A6795,"0"),#REF!,10,FALSE),""))</f>
        <v/>
      </c>
      <c r="K6795" s="18" t="str">
        <f>IFERROR(INDEX(#REF!,MATCH(A6795,#REF!,0)),"")</f>
        <v/>
      </c>
      <c r="L6795" s="58" t="str">
        <f>IFERROR(INDEX(SKU!E:E,MATCH(B6795,SKU!C:C,0)),"")</f>
        <v/>
      </c>
      <c r="M6795" s="56"/>
      <c r="R6795" t="str">
        <f>IF(COUNTIF(ROMANEIOS!K:K,A6795)&gt;0,J6795,"")</f>
        <v/>
      </c>
    </row>
    <row r="6796" spans="1:18" ht="15.75" customHeight="1" x14ac:dyDescent="0.25">
      <c r="A6796" s="42" t="str">
        <f>IFERROR(INDEX(NFS!F:F,MATCH(B6796,NFS!E:E,0)),"")</f>
        <v/>
      </c>
      <c r="E6796" s="11" t="str">
        <f>IF(B6796="","",COUNTIF(SKU!C:C,B6796))</f>
        <v/>
      </c>
      <c r="H6796" s="64" t="str">
        <f>IF(A6796="","",IFERROR(VLOOKUP(TEXT(A6796,"0"),#REF!,7,FALSE),""))</f>
        <v/>
      </c>
      <c r="I6796" s="17" t="str">
        <f>IF(A6796="","",IFERROR(VLOOKUP(TEXT(A6796,"0"),#REF!,9,FALSE),""))</f>
        <v/>
      </c>
      <c r="J6796" s="19" t="str">
        <f>IF(A6796="","",IFERROR(VLOOKUP(TEXT(A6796,"0"),#REF!,10,FALSE),""))</f>
        <v/>
      </c>
      <c r="K6796" s="18" t="str">
        <f>IFERROR(INDEX(#REF!,MATCH(A6796,#REF!,0)),"")</f>
        <v/>
      </c>
      <c r="L6796" s="58" t="str">
        <f>IFERROR(INDEX(SKU!E:E,MATCH(B6796,SKU!C:C,0)),"")</f>
        <v/>
      </c>
      <c r="M6796" s="56"/>
      <c r="R6796" t="str">
        <f>IF(COUNTIF(ROMANEIOS!K:K,A6796)&gt;0,J6796,"")</f>
        <v/>
      </c>
    </row>
    <row r="6797" spans="1:18" ht="15.75" customHeight="1" x14ac:dyDescent="0.25">
      <c r="A6797" s="42" t="str">
        <f>IFERROR(INDEX(NFS!F:F,MATCH(B6797,NFS!E:E,0)),"")</f>
        <v/>
      </c>
      <c r="E6797" s="11" t="str">
        <f>IF(B6797="","",COUNTIF(SKU!C:C,B6797))</f>
        <v/>
      </c>
      <c r="H6797" s="64" t="str">
        <f>IF(A6797="","",IFERROR(VLOOKUP(TEXT(A6797,"0"),#REF!,7,FALSE),""))</f>
        <v/>
      </c>
      <c r="I6797" s="17" t="str">
        <f>IF(A6797="","",IFERROR(VLOOKUP(TEXT(A6797,"0"),#REF!,9,FALSE),""))</f>
        <v/>
      </c>
      <c r="J6797" s="19" t="str">
        <f>IF(A6797="","",IFERROR(VLOOKUP(TEXT(A6797,"0"),#REF!,10,FALSE),""))</f>
        <v/>
      </c>
      <c r="K6797" s="18" t="str">
        <f>IFERROR(INDEX(#REF!,MATCH(A6797,#REF!,0)),"")</f>
        <v/>
      </c>
      <c r="L6797" s="58" t="str">
        <f>IFERROR(INDEX(SKU!E:E,MATCH(B6797,SKU!C:C,0)),"")</f>
        <v/>
      </c>
      <c r="M6797" s="56"/>
      <c r="R6797" t="str">
        <f>IF(COUNTIF(ROMANEIOS!K:K,A6797)&gt;0,J6797,"")</f>
        <v/>
      </c>
    </row>
    <row r="6798" spans="1:18" ht="15.75" customHeight="1" x14ac:dyDescent="0.25">
      <c r="A6798" s="42" t="str">
        <f>IFERROR(INDEX(NFS!F:F,MATCH(B6798,NFS!E:E,0)),"")</f>
        <v/>
      </c>
      <c r="E6798" s="11" t="str">
        <f>IF(B6798="","",COUNTIF(SKU!C:C,B6798))</f>
        <v/>
      </c>
      <c r="H6798" s="64" t="str">
        <f>IF(A6798="","",IFERROR(VLOOKUP(TEXT(A6798,"0"),#REF!,7,FALSE),""))</f>
        <v/>
      </c>
      <c r="I6798" s="17" t="str">
        <f>IF(A6798="","",IFERROR(VLOOKUP(TEXT(A6798,"0"),#REF!,9,FALSE),""))</f>
        <v/>
      </c>
      <c r="J6798" s="19" t="str">
        <f>IF(A6798="","",IFERROR(VLOOKUP(TEXT(A6798,"0"),#REF!,10,FALSE),""))</f>
        <v/>
      </c>
      <c r="K6798" s="18" t="str">
        <f>IFERROR(INDEX(#REF!,MATCH(A6798,#REF!,0)),"")</f>
        <v/>
      </c>
      <c r="L6798" s="58" t="str">
        <f>IFERROR(INDEX(SKU!E:E,MATCH(B6798,SKU!C:C,0)),"")</f>
        <v/>
      </c>
      <c r="M6798" s="56"/>
      <c r="R6798" t="str">
        <f>IF(COUNTIF(ROMANEIOS!K:K,A6798)&gt;0,J6798,"")</f>
        <v/>
      </c>
    </row>
    <row r="6799" spans="1:18" ht="15.75" customHeight="1" x14ac:dyDescent="0.25">
      <c r="A6799" s="42" t="str">
        <f>IFERROR(INDEX(NFS!F:F,MATCH(B6799,NFS!E:E,0)),"")</f>
        <v/>
      </c>
      <c r="E6799" s="11" t="str">
        <f>IF(B6799="","",COUNTIF(SKU!C:C,B6799))</f>
        <v/>
      </c>
      <c r="H6799" s="64" t="str">
        <f>IF(A6799="","",IFERROR(VLOOKUP(TEXT(A6799,"0"),#REF!,7,FALSE),""))</f>
        <v/>
      </c>
      <c r="I6799" s="17" t="str">
        <f>IF(A6799="","",IFERROR(VLOOKUP(TEXT(A6799,"0"),#REF!,9,FALSE),""))</f>
        <v/>
      </c>
      <c r="J6799" s="19" t="str">
        <f>IF(A6799="","",IFERROR(VLOOKUP(TEXT(A6799,"0"),#REF!,10,FALSE),""))</f>
        <v/>
      </c>
      <c r="K6799" s="18" t="str">
        <f>IFERROR(INDEX(#REF!,MATCH(A6799,#REF!,0)),"")</f>
        <v/>
      </c>
      <c r="L6799" s="58" t="str">
        <f>IFERROR(INDEX(SKU!E:E,MATCH(B6799,SKU!C:C,0)),"")</f>
        <v/>
      </c>
      <c r="M6799" s="56"/>
      <c r="R6799" t="str">
        <f>IF(COUNTIF(ROMANEIOS!K:K,A6799)&gt;0,J6799,"")</f>
        <v/>
      </c>
    </row>
    <row r="6800" spans="1:18" ht="15.75" customHeight="1" x14ac:dyDescent="0.25">
      <c r="A6800" s="42" t="str">
        <f>IFERROR(INDEX(NFS!F:F,MATCH(B6800,NFS!E:E,0)),"")</f>
        <v/>
      </c>
      <c r="E6800" s="11" t="str">
        <f>IF(B6800="","",COUNTIF(SKU!C:C,B6800))</f>
        <v/>
      </c>
      <c r="H6800" s="64" t="str">
        <f>IF(A6800="","",IFERROR(VLOOKUP(TEXT(A6800,"0"),#REF!,7,FALSE),""))</f>
        <v/>
      </c>
      <c r="I6800" s="17" t="str">
        <f>IF(A6800="","",IFERROR(VLOOKUP(TEXT(A6800,"0"),#REF!,9,FALSE),""))</f>
        <v/>
      </c>
      <c r="J6800" s="19" t="str">
        <f>IF(A6800="","",IFERROR(VLOOKUP(TEXT(A6800,"0"),#REF!,10,FALSE),""))</f>
        <v/>
      </c>
      <c r="K6800" s="18" t="str">
        <f>IFERROR(INDEX(#REF!,MATCH(A6800,#REF!,0)),"")</f>
        <v/>
      </c>
      <c r="L6800" s="58" t="str">
        <f>IFERROR(INDEX(SKU!E:E,MATCH(B6800,SKU!C:C,0)),"")</f>
        <v/>
      </c>
      <c r="M6800" s="56"/>
      <c r="R6800" t="str">
        <f>IF(COUNTIF(ROMANEIOS!K:K,A6800)&gt;0,J6800,"")</f>
        <v/>
      </c>
    </row>
    <row r="6801" spans="1:18" ht="15.75" customHeight="1" x14ac:dyDescent="0.25">
      <c r="A6801" s="42" t="str">
        <f>IFERROR(INDEX(NFS!F:F,MATCH(B6801,NFS!E:E,0)),"")</f>
        <v/>
      </c>
      <c r="E6801" s="11" t="str">
        <f>IF(B6801="","",COUNTIF(SKU!C:C,B6801))</f>
        <v/>
      </c>
      <c r="H6801" s="64" t="str">
        <f>IF(A6801="","",IFERROR(VLOOKUP(TEXT(A6801,"0"),#REF!,7,FALSE),""))</f>
        <v/>
      </c>
      <c r="I6801" s="17" t="str">
        <f>IF(A6801="","",IFERROR(VLOOKUP(TEXT(A6801,"0"),#REF!,9,FALSE),""))</f>
        <v/>
      </c>
      <c r="J6801" s="19" t="str">
        <f>IF(A6801="","",IFERROR(VLOOKUP(TEXT(A6801,"0"),#REF!,10,FALSE),""))</f>
        <v/>
      </c>
      <c r="K6801" s="18" t="str">
        <f>IFERROR(INDEX(#REF!,MATCH(A6801,#REF!,0)),"")</f>
        <v/>
      </c>
      <c r="L6801" s="58" t="str">
        <f>IFERROR(INDEX(SKU!E:E,MATCH(B6801,SKU!C:C,0)),"")</f>
        <v/>
      </c>
      <c r="M6801" s="56"/>
      <c r="R6801" t="str">
        <f>IF(COUNTIF(ROMANEIOS!K:K,A6801)&gt;0,J6801,"")</f>
        <v/>
      </c>
    </row>
    <row r="6802" spans="1:18" ht="15.75" customHeight="1" x14ac:dyDescent="0.25">
      <c r="A6802" s="42" t="str">
        <f>IFERROR(INDEX(NFS!F:F,MATCH(B6802,NFS!E:E,0)),"")</f>
        <v/>
      </c>
      <c r="E6802" s="11" t="str">
        <f>IF(B6802="","",COUNTIF(SKU!C:C,B6802))</f>
        <v/>
      </c>
      <c r="H6802" s="64" t="str">
        <f>IF(A6802="","",IFERROR(VLOOKUP(TEXT(A6802,"0"),#REF!,7,FALSE),""))</f>
        <v/>
      </c>
      <c r="I6802" s="17" t="str">
        <f>IF(A6802="","",IFERROR(VLOOKUP(TEXT(A6802,"0"),#REF!,9,FALSE),""))</f>
        <v/>
      </c>
      <c r="J6802" s="19" t="str">
        <f>IF(A6802="","",IFERROR(VLOOKUP(TEXT(A6802,"0"),#REF!,10,FALSE),""))</f>
        <v/>
      </c>
      <c r="K6802" s="18" t="str">
        <f>IFERROR(INDEX(#REF!,MATCH(A6802,#REF!,0)),"")</f>
        <v/>
      </c>
      <c r="L6802" s="58" t="str">
        <f>IFERROR(INDEX(SKU!E:E,MATCH(B6802,SKU!C:C,0)),"")</f>
        <v/>
      </c>
      <c r="M6802" s="56"/>
      <c r="R6802" t="str">
        <f>IF(COUNTIF(ROMANEIOS!K:K,A6802)&gt;0,J6802,"")</f>
        <v/>
      </c>
    </row>
    <row r="6803" spans="1:18" ht="15.75" customHeight="1" x14ac:dyDescent="0.25">
      <c r="A6803" s="42" t="str">
        <f>IFERROR(INDEX(NFS!F:F,MATCH(B6803,NFS!E:E,0)),"")</f>
        <v/>
      </c>
      <c r="E6803" s="11" t="str">
        <f>IF(B6803="","",COUNTIF(SKU!C:C,B6803))</f>
        <v/>
      </c>
      <c r="H6803" s="64" t="str">
        <f>IF(A6803="","",IFERROR(VLOOKUP(TEXT(A6803,"0"),#REF!,7,FALSE),""))</f>
        <v/>
      </c>
      <c r="I6803" s="17" t="str">
        <f>IF(A6803="","",IFERROR(VLOOKUP(TEXT(A6803,"0"),#REF!,9,FALSE),""))</f>
        <v/>
      </c>
      <c r="J6803" s="19" t="str">
        <f>IF(A6803="","",IFERROR(VLOOKUP(TEXT(A6803,"0"),#REF!,10,FALSE),""))</f>
        <v/>
      </c>
      <c r="K6803" s="18" t="str">
        <f>IFERROR(INDEX(#REF!,MATCH(A6803,#REF!,0)),"")</f>
        <v/>
      </c>
      <c r="L6803" s="58" t="str">
        <f>IFERROR(INDEX(SKU!E:E,MATCH(B6803,SKU!C:C,0)),"")</f>
        <v/>
      </c>
      <c r="M6803" s="56"/>
      <c r="R6803" t="str">
        <f>IF(COUNTIF(ROMANEIOS!K:K,A6803)&gt;0,J6803,"")</f>
        <v/>
      </c>
    </row>
    <row r="6804" spans="1:18" ht="15.75" customHeight="1" x14ac:dyDescent="0.25">
      <c r="A6804" s="42" t="str">
        <f>IFERROR(INDEX(NFS!F:F,MATCH(B6804,NFS!E:E,0)),"")</f>
        <v/>
      </c>
      <c r="E6804" s="11" t="str">
        <f>IF(B6804="","",COUNTIF(SKU!C:C,B6804))</f>
        <v/>
      </c>
      <c r="H6804" s="64" t="str">
        <f>IF(A6804="","",IFERROR(VLOOKUP(TEXT(A6804,"0"),#REF!,7,FALSE),""))</f>
        <v/>
      </c>
      <c r="I6804" s="17" t="str">
        <f>IF(A6804="","",IFERROR(VLOOKUP(TEXT(A6804,"0"),#REF!,9,FALSE),""))</f>
        <v/>
      </c>
      <c r="J6804" s="19" t="str">
        <f>IF(A6804="","",IFERROR(VLOOKUP(TEXT(A6804,"0"),#REF!,10,FALSE),""))</f>
        <v/>
      </c>
      <c r="K6804" s="18" t="str">
        <f>IFERROR(INDEX(#REF!,MATCH(A6804,#REF!,0)),"")</f>
        <v/>
      </c>
      <c r="L6804" s="58" t="str">
        <f>IFERROR(INDEX(SKU!E:E,MATCH(B6804,SKU!C:C,0)),"")</f>
        <v/>
      </c>
      <c r="M6804" s="56"/>
      <c r="R6804" t="str">
        <f>IF(COUNTIF(ROMANEIOS!K:K,A6804)&gt;0,J6804,"")</f>
        <v/>
      </c>
    </row>
    <row r="6805" spans="1:18" ht="15.75" customHeight="1" x14ac:dyDescent="0.25">
      <c r="A6805" s="42" t="str">
        <f>IFERROR(INDEX(NFS!F:F,MATCH(B6805,NFS!E:E,0)),"")</f>
        <v/>
      </c>
      <c r="E6805" s="11" t="str">
        <f>IF(B6805="","",COUNTIF(SKU!C:C,B6805))</f>
        <v/>
      </c>
      <c r="H6805" s="64" t="str">
        <f>IF(A6805="","",IFERROR(VLOOKUP(TEXT(A6805,"0"),#REF!,7,FALSE),""))</f>
        <v/>
      </c>
      <c r="I6805" s="17" t="str">
        <f>IF(A6805="","",IFERROR(VLOOKUP(TEXT(A6805,"0"),#REF!,9,FALSE),""))</f>
        <v/>
      </c>
      <c r="J6805" s="19" t="str">
        <f>IF(A6805="","",IFERROR(VLOOKUP(TEXT(A6805,"0"),#REF!,10,FALSE),""))</f>
        <v/>
      </c>
      <c r="K6805" s="18" t="str">
        <f>IFERROR(INDEX(#REF!,MATCH(A6805,#REF!,0)),"")</f>
        <v/>
      </c>
      <c r="L6805" s="58" t="str">
        <f>IFERROR(INDEX(SKU!E:E,MATCH(B6805,SKU!C:C,0)),"")</f>
        <v/>
      </c>
      <c r="M6805" s="56"/>
      <c r="R6805" t="str">
        <f>IF(COUNTIF(ROMANEIOS!K:K,A6805)&gt;0,J6805,"")</f>
        <v/>
      </c>
    </row>
    <row r="6806" spans="1:18" ht="15.75" customHeight="1" x14ac:dyDescent="0.25">
      <c r="A6806" s="42" t="str">
        <f>IFERROR(INDEX(NFS!F:F,MATCH(B6806,NFS!E:E,0)),"")</f>
        <v/>
      </c>
      <c r="E6806" s="11" t="str">
        <f>IF(B6806="","",COUNTIF(SKU!C:C,B6806))</f>
        <v/>
      </c>
      <c r="H6806" s="64" t="str">
        <f>IF(A6806="","",IFERROR(VLOOKUP(TEXT(A6806,"0"),#REF!,7,FALSE),""))</f>
        <v/>
      </c>
      <c r="I6806" s="17" t="str">
        <f>IF(A6806="","",IFERROR(VLOOKUP(TEXT(A6806,"0"),#REF!,9,FALSE),""))</f>
        <v/>
      </c>
      <c r="J6806" s="19" t="str">
        <f>IF(A6806="","",IFERROR(VLOOKUP(TEXT(A6806,"0"),#REF!,10,FALSE),""))</f>
        <v/>
      </c>
      <c r="K6806" s="18" t="str">
        <f>IFERROR(INDEX(#REF!,MATCH(A6806,#REF!,0)),"")</f>
        <v/>
      </c>
      <c r="L6806" s="58" t="str">
        <f>IFERROR(INDEX(SKU!E:E,MATCH(B6806,SKU!C:C,0)),"")</f>
        <v/>
      </c>
      <c r="M6806" s="56"/>
      <c r="R6806" t="str">
        <f>IF(COUNTIF(ROMANEIOS!K:K,A6806)&gt;0,J6806,"")</f>
        <v/>
      </c>
    </row>
    <row r="6807" spans="1:18" ht="15.75" customHeight="1" x14ac:dyDescent="0.25">
      <c r="A6807" s="42" t="str">
        <f>IFERROR(INDEX(NFS!F:F,MATCH(B6807,NFS!E:E,0)),"")</f>
        <v/>
      </c>
      <c r="E6807" s="11" t="str">
        <f>IF(B6807="","",COUNTIF(SKU!C:C,B6807))</f>
        <v/>
      </c>
      <c r="H6807" s="64" t="str">
        <f>IF(A6807="","",IFERROR(VLOOKUP(TEXT(A6807,"0"),#REF!,7,FALSE),""))</f>
        <v/>
      </c>
      <c r="I6807" s="17" t="str">
        <f>IF(A6807="","",IFERROR(VLOOKUP(TEXT(A6807,"0"),#REF!,9,FALSE),""))</f>
        <v/>
      </c>
      <c r="J6807" s="19" t="str">
        <f>IF(A6807="","",IFERROR(VLOOKUP(TEXT(A6807,"0"),#REF!,10,FALSE),""))</f>
        <v/>
      </c>
      <c r="K6807" s="18" t="str">
        <f>IFERROR(INDEX(#REF!,MATCH(A6807,#REF!,0)),"")</f>
        <v/>
      </c>
      <c r="L6807" s="58" t="str">
        <f>IFERROR(INDEX(SKU!E:E,MATCH(B6807,SKU!C:C,0)),"")</f>
        <v/>
      </c>
      <c r="M6807" s="56"/>
      <c r="R6807" t="str">
        <f>IF(COUNTIF(ROMANEIOS!K:K,A6807)&gt;0,J6807,"")</f>
        <v/>
      </c>
    </row>
    <row r="6808" spans="1:18" ht="15.75" customHeight="1" x14ac:dyDescent="0.25">
      <c r="A6808" s="42" t="str">
        <f>IFERROR(INDEX(NFS!F:F,MATCH(B6808,NFS!E:E,0)),"")</f>
        <v/>
      </c>
      <c r="E6808" s="11" t="str">
        <f>IF(B6808="","",COUNTIF(SKU!C:C,B6808))</f>
        <v/>
      </c>
      <c r="H6808" s="64" t="str">
        <f>IF(A6808="","",IFERROR(VLOOKUP(TEXT(A6808,"0"),#REF!,7,FALSE),""))</f>
        <v/>
      </c>
      <c r="I6808" s="17" t="str">
        <f>IF(A6808="","",IFERROR(VLOOKUP(TEXT(A6808,"0"),#REF!,9,FALSE),""))</f>
        <v/>
      </c>
      <c r="J6808" s="19" t="str">
        <f>IF(A6808="","",IFERROR(VLOOKUP(TEXT(A6808,"0"),#REF!,10,FALSE),""))</f>
        <v/>
      </c>
      <c r="K6808" s="18" t="str">
        <f>IFERROR(INDEX(#REF!,MATCH(A6808,#REF!,0)),"")</f>
        <v/>
      </c>
      <c r="L6808" s="58" t="str">
        <f>IFERROR(INDEX(SKU!E:E,MATCH(B6808,SKU!C:C,0)),"")</f>
        <v/>
      </c>
      <c r="M6808" s="56"/>
      <c r="R6808" t="str">
        <f>IF(COUNTIF(ROMANEIOS!K:K,A6808)&gt;0,J6808,"")</f>
        <v/>
      </c>
    </row>
    <row r="6809" spans="1:18" ht="15.75" customHeight="1" x14ac:dyDescent="0.25">
      <c r="A6809" s="42" t="str">
        <f>IFERROR(INDEX(NFS!F:F,MATCH(B6809,NFS!E:E,0)),"")</f>
        <v/>
      </c>
      <c r="E6809" s="11" t="str">
        <f>IF(B6809="","",COUNTIF(SKU!C:C,B6809))</f>
        <v/>
      </c>
      <c r="H6809" s="64" t="str">
        <f>IF(A6809="","",IFERROR(VLOOKUP(TEXT(A6809,"0"),#REF!,7,FALSE),""))</f>
        <v/>
      </c>
      <c r="I6809" s="17" t="str">
        <f>IF(A6809="","",IFERROR(VLOOKUP(TEXT(A6809,"0"),#REF!,9,FALSE),""))</f>
        <v/>
      </c>
      <c r="J6809" s="19" t="str">
        <f>IF(A6809="","",IFERROR(VLOOKUP(TEXT(A6809,"0"),#REF!,10,FALSE),""))</f>
        <v/>
      </c>
      <c r="K6809" s="18" t="str">
        <f>IFERROR(INDEX(#REF!,MATCH(A6809,#REF!,0)),"")</f>
        <v/>
      </c>
      <c r="L6809" s="58" t="str">
        <f>IFERROR(INDEX(SKU!E:E,MATCH(B6809,SKU!C:C,0)),"")</f>
        <v/>
      </c>
      <c r="M6809" s="56"/>
      <c r="R6809" t="str">
        <f>IF(COUNTIF(ROMANEIOS!K:K,A6809)&gt;0,J6809,"")</f>
        <v/>
      </c>
    </row>
    <row r="6810" spans="1:18" ht="15.75" customHeight="1" x14ac:dyDescent="0.25">
      <c r="A6810" s="42" t="str">
        <f>IFERROR(INDEX(NFS!F:F,MATCH(B6810,NFS!E:E,0)),"")</f>
        <v/>
      </c>
      <c r="E6810" s="11" t="str">
        <f>IF(B6810="","",COUNTIF(SKU!C:C,B6810))</f>
        <v/>
      </c>
      <c r="H6810" s="64" t="str">
        <f>IF(A6810="","",IFERROR(VLOOKUP(TEXT(A6810,"0"),#REF!,7,FALSE),""))</f>
        <v/>
      </c>
      <c r="I6810" s="17" t="str">
        <f>IF(A6810="","",IFERROR(VLOOKUP(TEXT(A6810,"0"),#REF!,9,FALSE),""))</f>
        <v/>
      </c>
      <c r="J6810" s="19" t="str">
        <f>IF(A6810="","",IFERROR(VLOOKUP(TEXT(A6810,"0"),#REF!,10,FALSE),""))</f>
        <v/>
      </c>
      <c r="K6810" s="18" t="str">
        <f>IFERROR(INDEX(#REF!,MATCH(A6810,#REF!,0)),"")</f>
        <v/>
      </c>
      <c r="L6810" s="58" t="str">
        <f>IFERROR(INDEX(SKU!E:E,MATCH(B6810,SKU!C:C,0)),"")</f>
        <v/>
      </c>
      <c r="M6810" s="56"/>
      <c r="R6810" t="str">
        <f>IF(COUNTIF(ROMANEIOS!K:K,A6810)&gt;0,J6810,"")</f>
        <v/>
      </c>
    </row>
    <row r="6811" spans="1:18" ht="15.75" customHeight="1" x14ac:dyDescent="0.25">
      <c r="A6811" s="42" t="str">
        <f>IFERROR(INDEX(NFS!F:F,MATCH(B6811,NFS!E:E,0)),"")</f>
        <v/>
      </c>
      <c r="E6811" s="11" t="str">
        <f>IF(B6811="","",COUNTIF(SKU!C:C,B6811))</f>
        <v/>
      </c>
      <c r="H6811" s="64" t="str">
        <f>IF(A6811="","",IFERROR(VLOOKUP(TEXT(A6811,"0"),#REF!,7,FALSE),""))</f>
        <v/>
      </c>
      <c r="I6811" s="17" t="str">
        <f>IF(A6811="","",IFERROR(VLOOKUP(TEXT(A6811,"0"),#REF!,9,FALSE),""))</f>
        <v/>
      </c>
      <c r="J6811" s="19" t="str">
        <f>IF(A6811="","",IFERROR(VLOOKUP(TEXT(A6811,"0"),#REF!,10,FALSE),""))</f>
        <v/>
      </c>
      <c r="K6811" s="18" t="str">
        <f>IFERROR(INDEX(#REF!,MATCH(A6811,#REF!,0)),"")</f>
        <v/>
      </c>
      <c r="L6811" s="58" t="str">
        <f>IFERROR(INDEX(SKU!E:E,MATCH(B6811,SKU!C:C,0)),"")</f>
        <v/>
      </c>
      <c r="M6811" s="56"/>
      <c r="R6811" t="str">
        <f>IF(COUNTIF(ROMANEIOS!K:K,A6811)&gt;0,J6811,"")</f>
        <v/>
      </c>
    </row>
    <row r="6812" spans="1:18" ht="15.75" customHeight="1" x14ac:dyDescent="0.25">
      <c r="A6812" s="42" t="str">
        <f>IFERROR(INDEX(NFS!F:F,MATCH(B6812,NFS!E:E,0)),"")</f>
        <v/>
      </c>
      <c r="E6812" s="11" t="str">
        <f>IF(B6812="","",COUNTIF(SKU!C:C,B6812))</f>
        <v/>
      </c>
      <c r="H6812" s="64" t="str">
        <f>IF(A6812="","",IFERROR(VLOOKUP(TEXT(A6812,"0"),#REF!,7,FALSE),""))</f>
        <v/>
      </c>
      <c r="I6812" s="17" t="str">
        <f>IF(A6812="","",IFERROR(VLOOKUP(TEXT(A6812,"0"),#REF!,9,FALSE),""))</f>
        <v/>
      </c>
      <c r="J6812" s="19" t="str">
        <f>IF(A6812="","",IFERROR(VLOOKUP(TEXT(A6812,"0"),#REF!,10,FALSE),""))</f>
        <v/>
      </c>
      <c r="K6812" s="18" t="str">
        <f>IFERROR(INDEX(#REF!,MATCH(A6812,#REF!,0)),"")</f>
        <v/>
      </c>
      <c r="L6812" s="58" t="str">
        <f>IFERROR(INDEX(SKU!E:E,MATCH(B6812,SKU!C:C,0)),"")</f>
        <v/>
      </c>
      <c r="M6812" s="56"/>
      <c r="R6812" t="str">
        <f>IF(COUNTIF(ROMANEIOS!K:K,A6812)&gt;0,J6812,"")</f>
        <v/>
      </c>
    </row>
    <row r="6813" spans="1:18" ht="15.75" customHeight="1" x14ac:dyDescent="0.25">
      <c r="A6813" s="42" t="str">
        <f>IFERROR(INDEX(NFS!F:F,MATCH(B6813,NFS!E:E,0)),"")</f>
        <v/>
      </c>
      <c r="E6813" s="11" t="str">
        <f>IF(B6813="","",COUNTIF(SKU!C:C,B6813))</f>
        <v/>
      </c>
      <c r="H6813" s="64" t="str">
        <f>IF(A6813="","",IFERROR(VLOOKUP(TEXT(A6813,"0"),#REF!,7,FALSE),""))</f>
        <v/>
      </c>
      <c r="I6813" s="17" t="str">
        <f>IF(A6813="","",IFERROR(VLOOKUP(TEXT(A6813,"0"),#REF!,9,FALSE),""))</f>
        <v/>
      </c>
      <c r="J6813" s="19" t="str">
        <f>IF(A6813="","",IFERROR(VLOOKUP(TEXT(A6813,"0"),#REF!,10,FALSE),""))</f>
        <v/>
      </c>
      <c r="K6813" s="18" t="str">
        <f>IFERROR(INDEX(#REF!,MATCH(A6813,#REF!,0)),"")</f>
        <v/>
      </c>
      <c r="L6813" s="58" t="str">
        <f>IFERROR(INDEX(SKU!E:E,MATCH(B6813,SKU!C:C,0)),"")</f>
        <v/>
      </c>
      <c r="M6813" s="56"/>
      <c r="R6813" t="str">
        <f>IF(COUNTIF(ROMANEIOS!K:K,A6813)&gt;0,J6813,"")</f>
        <v/>
      </c>
    </row>
    <row r="6814" spans="1:18" ht="15.75" customHeight="1" x14ac:dyDescent="0.25">
      <c r="A6814" s="42" t="str">
        <f>IFERROR(INDEX(NFS!F:F,MATCH(B6814,NFS!E:E,0)),"")</f>
        <v/>
      </c>
      <c r="E6814" s="11" t="str">
        <f>IF(B6814="","",COUNTIF(SKU!C:C,B6814))</f>
        <v/>
      </c>
      <c r="H6814" s="64" t="str">
        <f>IF(A6814="","",IFERROR(VLOOKUP(TEXT(A6814,"0"),#REF!,7,FALSE),""))</f>
        <v/>
      </c>
      <c r="I6814" s="17" t="str">
        <f>IF(A6814="","",IFERROR(VLOOKUP(TEXT(A6814,"0"),#REF!,9,FALSE),""))</f>
        <v/>
      </c>
      <c r="J6814" s="19" t="str">
        <f>IF(A6814="","",IFERROR(VLOOKUP(TEXT(A6814,"0"),#REF!,10,FALSE),""))</f>
        <v/>
      </c>
      <c r="K6814" s="18" t="str">
        <f>IFERROR(INDEX(#REF!,MATCH(A6814,#REF!,0)),"")</f>
        <v/>
      </c>
      <c r="L6814" s="58" t="str">
        <f>IFERROR(INDEX(SKU!E:E,MATCH(B6814,SKU!C:C,0)),"")</f>
        <v/>
      </c>
      <c r="M6814" s="56"/>
      <c r="R6814" t="str">
        <f>IF(COUNTIF(ROMANEIOS!K:K,A6814)&gt;0,J6814,"")</f>
        <v/>
      </c>
    </row>
    <row r="6815" spans="1:18" ht="15.75" customHeight="1" x14ac:dyDescent="0.25">
      <c r="A6815" s="42" t="str">
        <f>IFERROR(INDEX(NFS!F:F,MATCH(B6815,NFS!E:E,0)),"")</f>
        <v/>
      </c>
      <c r="E6815" s="11" t="str">
        <f>IF(B6815="","",COUNTIF(SKU!C:C,B6815))</f>
        <v/>
      </c>
      <c r="H6815" s="64" t="str">
        <f>IF(A6815="","",IFERROR(VLOOKUP(TEXT(A6815,"0"),#REF!,7,FALSE),""))</f>
        <v/>
      </c>
      <c r="I6815" s="17" t="str">
        <f>IF(A6815="","",IFERROR(VLOOKUP(TEXT(A6815,"0"),#REF!,9,FALSE),""))</f>
        <v/>
      </c>
      <c r="J6815" s="19" t="str">
        <f>IF(A6815="","",IFERROR(VLOOKUP(TEXT(A6815,"0"),#REF!,10,FALSE),""))</f>
        <v/>
      </c>
      <c r="K6815" s="18" t="str">
        <f>IFERROR(INDEX(#REF!,MATCH(A6815,#REF!,0)),"")</f>
        <v/>
      </c>
      <c r="L6815" s="58" t="str">
        <f>IFERROR(INDEX(SKU!E:E,MATCH(B6815,SKU!C:C,0)),"")</f>
        <v/>
      </c>
      <c r="M6815" s="56"/>
      <c r="R6815" t="str">
        <f>IF(COUNTIF(ROMANEIOS!K:K,A6815)&gt;0,J6815,"")</f>
        <v/>
      </c>
    </row>
    <row r="6816" spans="1:18" ht="15.75" customHeight="1" x14ac:dyDescent="0.25">
      <c r="A6816" s="42" t="str">
        <f>IFERROR(INDEX(NFS!F:F,MATCH(B6816,NFS!E:E,0)),"")</f>
        <v/>
      </c>
      <c r="E6816" s="11" t="str">
        <f>IF(B6816="","",COUNTIF(SKU!C:C,B6816))</f>
        <v/>
      </c>
      <c r="H6816" s="64" t="str">
        <f>IF(A6816="","",IFERROR(VLOOKUP(TEXT(A6816,"0"),#REF!,7,FALSE),""))</f>
        <v/>
      </c>
      <c r="I6816" s="17" t="str">
        <f>IF(A6816="","",IFERROR(VLOOKUP(TEXT(A6816,"0"),#REF!,9,FALSE),""))</f>
        <v/>
      </c>
      <c r="J6816" s="19" t="str">
        <f>IF(A6816="","",IFERROR(VLOOKUP(TEXT(A6816,"0"),#REF!,10,FALSE),""))</f>
        <v/>
      </c>
      <c r="K6816" s="18" t="str">
        <f>IFERROR(INDEX(#REF!,MATCH(A6816,#REF!,0)),"")</f>
        <v/>
      </c>
      <c r="L6816" s="58" t="str">
        <f>IFERROR(INDEX(SKU!E:E,MATCH(B6816,SKU!C:C,0)),"")</f>
        <v/>
      </c>
      <c r="M6816" s="56"/>
      <c r="R6816" t="str">
        <f>IF(COUNTIF(ROMANEIOS!K:K,A6816)&gt;0,J6816,"")</f>
        <v/>
      </c>
    </row>
    <row r="6817" spans="1:18" ht="15.75" customHeight="1" x14ac:dyDescent="0.25">
      <c r="A6817" s="42" t="str">
        <f>IFERROR(INDEX(NFS!F:F,MATCH(B6817,NFS!E:E,0)),"")</f>
        <v/>
      </c>
      <c r="E6817" s="11" t="str">
        <f>IF(B6817="","",COUNTIF(SKU!C:C,B6817))</f>
        <v/>
      </c>
      <c r="H6817" s="64" t="str">
        <f>IF(A6817="","",IFERROR(VLOOKUP(TEXT(A6817,"0"),#REF!,7,FALSE),""))</f>
        <v/>
      </c>
      <c r="I6817" s="17" t="str">
        <f>IF(A6817="","",IFERROR(VLOOKUP(TEXT(A6817,"0"),#REF!,9,FALSE),""))</f>
        <v/>
      </c>
      <c r="J6817" s="19" t="str">
        <f>IF(A6817="","",IFERROR(VLOOKUP(TEXT(A6817,"0"),#REF!,10,FALSE),""))</f>
        <v/>
      </c>
      <c r="K6817" s="18" t="str">
        <f>IFERROR(INDEX(#REF!,MATCH(A6817,#REF!,0)),"")</f>
        <v/>
      </c>
      <c r="L6817" s="58" t="str">
        <f>IFERROR(INDEX(SKU!E:E,MATCH(B6817,SKU!C:C,0)),"")</f>
        <v/>
      </c>
      <c r="M6817" s="56"/>
      <c r="R6817" t="str">
        <f>IF(COUNTIF(ROMANEIOS!K:K,A6817)&gt;0,J6817,"")</f>
        <v/>
      </c>
    </row>
    <row r="6818" spans="1:18" ht="15.75" customHeight="1" x14ac:dyDescent="0.25">
      <c r="A6818" s="42" t="str">
        <f>IFERROR(INDEX(NFS!F:F,MATCH(B6818,NFS!E:E,0)),"")</f>
        <v/>
      </c>
      <c r="E6818" s="11" t="str">
        <f>IF(B6818="","",COUNTIF(SKU!C:C,B6818))</f>
        <v/>
      </c>
      <c r="H6818" s="64" t="str">
        <f>IF(A6818="","",IFERROR(VLOOKUP(TEXT(A6818,"0"),#REF!,7,FALSE),""))</f>
        <v/>
      </c>
      <c r="I6818" s="17" t="str">
        <f>IF(A6818="","",IFERROR(VLOOKUP(TEXT(A6818,"0"),#REF!,9,FALSE),""))</f>
        <v/>
      </c>
      <c r="J6818" s="19" t="str">
        <f>IF(A6818="","",IFERROR(VLOOKUP(TEXT(A6818,"0"),#REF!,10,FALSE),""))</f>
        <v/>
      </c>
      <c r="K6818" s="18" t="str">
        <f>IFERROR(INDEX(#REF!,MATCH(A6818,#REF!,0)),"")</f>
        <v/>
      </c>
      <c r="L6818" s="58" t="str">
        <f>IFERROR(INDEX(SKU!E:E,MATCH(B6818,SKU!C:C,0)),"")</f>
        <v/>
      </c>
      <c r="M6818" s="56"/>
      <c r="R6818" t="str">
        <f>IF(COUNTIF(ROMANEIOS!K:K,A6818)&gt;0,J6818,"")</f>
        <v/>
      </c>
    </row>
    <row r="6819" spans="1:18" ht="15.75" customHeight="1" x14ac:dyDescent="0.25">
      <c r="A6819" s="42" t="str">
        <f>IFERROR(INDEX(NFS!F:F,MATCH(B6819,NFS!E:E,0)),"")</f>
        <v/>
      </c>
      <c r="E6819" s="11" t="str">
        <f>IF(B6819="","",COUNTIF(SKU!C:C,B6819))</f>
        <v/>
      </c>
      <c r="H6819" s="64" t="str">
        <f>IF(A6819="","",IFERROR(VLOOKUP(TEXT(A6819,"0"),#REF!,7,FALSE),""))</f>
        <v/>
      </c>
      <c r="I6819" s="17" t="str">
        <f>IF(A6819="","",IFERROR(VLOOKUP(TEXT(A6819,"0"),#REF!,9,FALSE),""))</f>
        <v/>
      </c>
      <c r="J6819" s="19" t="str">
        <f>IF(A6819="","",IFERROR(VLOOKUP(TEXT(A6819,"0"),#REF!,10,FALSE),""))</f>
        <v/>
      </c>
      <c r="K6819" s="18" t="str">
        <f>IFERROR(INDEX(#REF!,MATCH(A6819,#REF!,0)),"")</f>
        <v/>
      </c>
      <c r="L6819" s="58" t="str">
        <f>IFERROR(INDEX(SKU!E:E,MATCH(B6819,SKU!C:C,0)),"")</f>
        <v/>
      </c>
      <c r="M6819" s="56"/>
      <c r="R6819" t="str">
        <f>IF(COUNTIF(ROMANEIOS!K:K,A6819)&gt;0,J6819,"")</f>
        <v/>
      </c>
    </row>
    <row r="6820" spans="1:18" ht="15.75" customHeight="1" x14ac:dyDescent="0.25">
      <c r="A6820" s="42" t="str">
        <f>IFERROR(INDEX(NFS!F:F,MATCH(B6820,NFS!E:E,0)),"")</f>
        <v/>
      </c>
      <c r="E6820" s="11" t="str">
        <f>IF(B6820="","",COUNTIF(SKU!C:C,B6820))</f>
        <v/>
      </c>
      <c r="H6820" s="64" t="str">
        <f>IF(A6820="","",IFERROR(VLOOKUP(TEXT(A6820,"0"),#REF!,7,FALSE),""))</f>
        <v/>
      </c>
      <c r="I6820" s="17" t="str">
        <f>IF(A6820="","",IFERROR(VLOOKUP(TEXT(A6820,"0"),#REF!,9,FALSE),""))</f>
        <v/>
      </c>
      <c r="J6820" s="19" t="str">
        <f>IF(A6820="","",IFERROR(VLOOKUP(TEXT(A6820,"0"),#REF!,10,FALSE),""))</f>
        <v/>
      </c>
      <c r="K6820" s="18" t="str">
        <f>IFERROR(INDEX(#REF!,MATCH(A6820,#REF!,0)),"")</f>
        <v/>
      </c>
      <c r="L6820" s="58" t="str">
        <f>IFERROR(INDEX(SKU!E:E,MATCH(B6820,SKU!C:C,0)),"")</f>
        <v/>
      </c>
      <c r="M6820" s="56"/>
      <c r="R6820" t="str">
        <f>IF(COUNTIF(ROMANEIOS!K:K,A6820)&gt;0,J6820,"")</f>
        <v/>
      </c>
    </row>
    <row r="6821" spans="1:18" ht="15.75" customHeight="1" x14ac:dyDescent="0.25">
      <c r="A6821" s="42" t="str">
        <f>IFERROR(INDEX(NFS!F:F,MATCH(B6821,NFS!E:E,0)),"")</f>
        <v/>
      </c>
      <c r="E6821" s="11" t="str">
        <f>IF(B6821="","",COUNTIF(SKU!C:C,B6821))</f>
        <v/>
      </c>
      <c r="H6821" s="64" t="str">
        <f>IF(A6821="","",IFERROR(VLOOKUP(TEXT(A6821,"0"),#REF!,7,FALSE),""))</f>
        <v/>
      </c>
      <c r="I6821" s="17" t="str">
        <f>IF(A6821="","",IFERROR(VLOOKUP(TEXT(A6821,"0"),#REF!,9,FALSE),""))</f>
        <v/>
      </c>
      <c r="J6821" s="19" t="str">
        <f>IF(A6821="","",IFERROR(VLOOKUP(TEXT(A6821,"0"),#REF!,10,FALSE),""))</f>
        <v/>
      </c>
      <c r="K6821" s="18" t="str">
        <f>IFERROR(INDEX(#REF!,MATCH(A6821,#REF!,0)),"")</f>
        <v/>
      </c>
      <c r="L6821" s="58" t="str">
        <f>IFERROR(INDEX(SKU!E:E,MATCH(B6821,SKU!C:C,0)),"")</f>
        <v/>
      </c>
      <c r="M6821" s="56"/>
      <c r="R6821" t="str">
        <f>IF(COUNTIF(ROMANEIOS!K:K,A6821)&gt;0,J6821,"")</f>
        <v/>
      </c>
    </row>
    <row r="6822" spans="1:18" ht="15.75" customHeight="1" x14ac:dyDescent="0.25">
      <c r="A6822" s="42" t="str">
        <f>IFERROR(INDEX(NFS!F:F,MATCH(B6822,NFS!E:E,0)),"")</f>
        <v/>
      </c>
      <c r="E6822" s="11" t="str">
        <f>IF(B6822="","",COUNTIF(SKU!C:C,B6822))</f>
        <v/>
      </c>
      <c r="H6822" s="64" t="str">
        <f>IF(A6822="","",IFERROR(VLOOKUP(TEXT(A6822,"0"),#REF!,7,FALSE),""))</f>
        <v/>
      </c>
      <c r="I6822" s="17" t="str">
        <f>IF(A6822="","",IFERROR(VLOOKUP(TEXT(A6822,"0"),#REF!,9,FALSE),""))</f>
        <v/>
      </c>
      <c r="J6822" s="19" t="str">
        <f>IF(A6822="","",IFERROR(VLOOKUP(TEXT(A6822,"0"),#REF!,10,FALSE),""))</f>
        <v/>
      </c>
      <c r="K6822" s="18" t="str">
        <f>IFERROR(INDEX(#REF!,MATCH(A6822,#REF!,0)),"")</f>
        <v/>
      </c>
      <c r="L6822" s="58" t="str">
        <f>IFERROR(INDEX(SKU!E:E,MATCH(B6822,SKU!C:C,0)),"")</f>
        <v/>
      </c>
      <c r="M6822" s="56"/>
      <c r="R6822" t="str">
        <f>IF(COUNTIF(ROMANEIOS!K:K,A6822)&gt;0,J6822,"")</f>
        <v/>
      </c>
    </row>
    <row r="6823" spans="1:18" ht="15.75" customHeight="1" x14ac:dyDescent="0.25">
      <c r="A6823" s="42" t="str">
        <f>IFERROR(INDEX(NFS!F:F,MATCH(B6823,NFS!E:E,0)),"")</f>
        <v/>
      </c>
      <c r="E6823" s="11" t="str">
        <f>IF(B6823="","",COUNTIF(SKU!C:C,B6823))</f>
        <v/>
      </c>
      <c r="H6823" s="64" t="str">
        <f>IF(A6823="","",IFERROR(VLOOKUP(TEXT(A6823,"0"),#REF!,7,FALSE),""))</f>
        <v/>
      </c>
      <c r="I6823" s="17" t="str">
        <f>IF(A6823="","",IFERROR(VLOOKUP(TEXT(A6823,"0"),#REF!,9,FALSE),""))</f>
        <v/>
      </c>
      <c r="J6823" s="19" t="str">
        <f>IF(A6823="","",IFERROR(VLOOKUP(TEXT(A6823,"0"),#REF!,10,FALSE),""))</f>
        <v/>
      </c>
      <c r="K6823" s="18" t="str">
        <f>IFERROR(INDEX(#REF!,MATCH(A6823,#REF!,0)),"")</f>
        <v/>
      </c>
      <c r="L6823" s="58" t="str">
        <f>IFERROR(INDEX(SKU!E:E,MATCH(B6823,SKU!C:C,0)),"")</f>
        <v/>
      </c>
      <c r="M6823" s="56"/>
      <c r="R6823" t="str">
        <f>IF(COUNTIF(ROMANEIOS!K:K,A6823)&gt;0,J6823,"")</f>
        <v/>
      </c>
    </row>
    <row r="6824" spans="1:18" ht="15.75" customHeight="1" x14ac:dyDescent="0.25">
      <c r="A6824" s="42" t="str">
        <f>IFERROR(INDEX(NFS!F:F,MATCH(B6824,NFS!E:E,0)),"")</f>
        <v/>
      </c>
      <c r="E6824" s="11" t="str">
        <f>IF(B6824="","",COUNTIF(SKU!C:C,B6824))</f>
        <v/>
      </c>
      <c r="H6824" s="64" t="str">
        <f>IF(A6824="","",IFERROR(VLOOKUP(TEXT(A6824,"0"),#REF!,7,FALSE),""))</f>
        <v/>
      </c>
      <c r="I6824" s="17" t="str">
        <f>IF(A6824="","",IFERROR(VLOOKUP(TEXT(A6824,"0"),#REF!,9,FALSE),""))</f>
        <v/>
      </c>
      <c r="J6824" s="19" t="str">
        <f>IF(A6824="","",IFERROR(VLOOKUP(TEXT(A6824,"0"),#REF!,10,FALSE),""))</f>
        <v/>
      </c>
      <c r="K6824" s="18" t="str">
        <f>IFERROR(INDEX(#REF!,MATCH(A6824,#REF!,0)),"")</f>
        <v/>
      </c>
      <c r="L6824" s="58" t="str">
        <f>IFERROR(INDEX(SKU!E:E,MATCH(B6824,SKU!C:C,0)),"")</f>
        <v/>
      </c>
      <c r="M6824" s="56"/>
      <c r="R6824" t="str">
        <f>IF(COUNTIF(ROMANEIOS!K:K,A6824)&gt;0,J6824,"")</f>
        <v/>
      </c>
    </row>
    <row r="6825" spans="1:18" ht="15.75" customHeight="1" x14ac:dyDescent="0.25">
      <c r="A6825" s="42" t="str">
        <f>IFERROR(INDEX(NFS!F:F,MATCH(B6825,NFS!E:E,0)),"")</f>
        <v/>
      </c>
      <c r="E6825" s="11" t="str">
        <f>IF(B6825="","",COUNTIF(SKU!C:C,B6825))</f>
        <v/>
      </c>
      <c r="H6825" s="64" t="str">
        <f>IF(A6825="","",IFERROR(VLOOKUP(TEXT(A6825,"0"),#REF!,7,FALSE),""))</f>
        <v/>
      </c>
      <c r="I6825" s="17" t="str">
        <f>IF(A6825="","",IFERROR(VLOOKUP(TEXT(A6825,"0"),#REF!,9,FALSE),""))</f>
        <v/>
      </c>
      <c r="J6825" s="19" t="str">
        <f>IF(A6825="","",IFERROR(VLOOKUP(TEXT(A6825,"0"),#REF!,10,FALSE),""))</f>
        <v/>
      </c>
      <c r="K6825" s="18" t="str">
        <f>IFERROR(INDEX(#REF!,MATCH(A6825,#REF!,0)),"")</f>
        <v/>
      </c>
      <c r="L6825" s="58" t="str">
        <f>IFERROR(INDEX(SKU!E:E,MATCH(B6825,SKU!C:C,0)),"")</f>
        <v/>
      </c>
      <c r="M6825" s="56"/>
      <c r="R6825" t="str">
        <f>IF(COUNTIF(ROMANEIOS!K:K,A6825)&gt;0,J6825,"")</f>
        <v/>
      </c>
    </row>
    <row r="6826" spans="1:18" ht="15.75" customHeight="1" x14ac:dyDescent="0.25">
      <c r="A6826" s="42" t="str">
        <f>IFERROR(INDEX(NFS!F:F,MATCH(B6826,NFS!E:E,0)),"")</f>
        <v/>
      </c>
      <c r="E6826" s="11" t="str">
        <f>IF(B6826="","",COUNTIF(SKU!C:C,B6826))</f>
        <v/>
      </c>
      <c r="H6826" s="64" t="str">
        <f>IF(A6826="","",IFERROR(VLOOKUP(TEXT(A6826,"0"),#REF!,7,FALSE),""))</f>
        <v/>
      </c>
      <c r="I6826" s="17" t="str">
        <f>IF(A6826="","",IFERROR(VLOOKUP(TEXT(A6826,"0"),#REF!,9,FALSE),""))</f>
        <v/>
      </c>
      <c r="J6826" s="19" t="str">
        <f>IF(A6826="","",IFERROR(VLOOKUP(TEXT(A6826,"0"),#REF!,10,FALSE),""))</f>
        <v/>
      </c>
      <c r="K6826" s="18" t="str">
        <f>IFERROR(INDEX(#REF!,MATCH(A6826,#REF!,0)),"")</f>
        <v/>
      </c>
      <c r="L6826" s="58" t="str">
        <f>IFERROR(INDEX(SKU!E:E,MATCH(B6826,SKU!C:C,0)),"")</f>
        <v/>
      </c>
      <c r="M6826" s="56"/>
      <c r="R6826" t="str">
        <f>IF(COUNTIF(ROMANEIOS!K:K,A6826)&gt;0,J6826,"")</f>
        <v/>
      </c>
    </row>
    <row r="6827" spans="1:18" ht="15.75" customHeight="1" x14ac:dyDescent="0.25">
      <c r="A6827" s="42" t="str">
        <f>IFERROR(INDEX(NFS!F:F,MATCH(B6827,NFS!E:E,0)),"")</f>
        <v/>
      </c>
      <c r="E6827" s="11" t="str">
        <f>IF(B6827="","",COUNTIF(SKU!C:C,B6827))</f>
        <v/>
      </c>
      <c r="H6827" s="64" t="str">
        <f>IF(A6827="","",IFERROR(VLOOKUP(TEXT(A6827,"0"),#REF!,7,FALSE),""))</f>
        <v/>
      </c>
      <c r="I6827" s="17" t="str">
        <f>IF(A6827="","",IFERROR(VLOOKUP(TEXT(A6827,"0"),#REF!,9,FALSE),""))</f>
        <v/>
      </c>
      <c r="J6827" s="19" t="str">
        <f>IF(A6827="","",IFERROR(VLOOKUP(TEXT(A6827,"0"),#REF!,10,FALSE),""))</f>
        <v/>
      </c>
      <c r="K6827" s="18" t="str">
        <f>IFERROR(INDEX(#REF!,MATCH(A6827,#REF!,0)),"")</f>
        <v/>
      </c>
      <c r="L6827" s="58" t="str">
        <f>IFERROR(INDEX(SKU!E:E,MATCH(B6827,SKU!C:C,0)),"")</f>
        <v/>
      </c>
      <c r="M6827" s="56"/>
      <c r="R6827" t="str">
        <f>IF(COUNTIF(ROMANEIOS!K:K,A6827)&gt;0,J6827,"")</f>
        <v/>
      </c>
    </row>
    <row r="6828" spans="1:18" ht="15.75" customHeight="1" x14ac:dyDescent="0.25">
      <c r="A6828" s="42" t="str">
        <f>IFERROR(INDEX(NFS!F:F,MATCH(B6828,NFS!E:E,0)),"")</f>
        <v/>
      </c>
      <c r="E6828" s="11" t="str">
        <f>IF(B6828="","",COUNTIF(SKU!C:C,B6828))</f>
        <v/>
      </c>
      <c r="H6828" s="64" t="str">
        <f>IF(A6828="","",IFERROR(VLOOKUP(TEXT(A6828,"0"),#REF!,7,FALSE),""))</f>
        <v/>
      </c>
      <c r="I6828" s="17" t="str">
        <f>IF(A6828="","",IFERROR(VLOOKUP(TEXT(A6828,"0"),#REF!,9,FALSE),""))</f>
        <v/>
      </c>
      <c r="J6828" s="19" t="str">
        <f>IF(A6828="","",IFERROR(VLOOKUP(TEXT(A6828,"0"),#REF!,10,FALSE),""))</f>
        <v/>
      </c>
      <c r="K6828" s="18" t="str">
        <f>IFERROR(INDEX(#REF!,MATCH(A6828,#REF!,0)),"")</f>
        <v/>
      </c>
      <c r="L6828" s="58" t="str">
        <f>IFERROR(INDEX(SKU!E:E,MATCH(B6828,SKU!C:C,0)),"")</f>
        <v/>
      </c>
      <c r="M6828" s="56"/>
      <c r="R6828" t="str">
        <f>IF(COUNTIF(ROMANEIOS!K:K,A6828)&gt;0,J6828,"")</f>
        <v/>
      </c>
    </row>
    <row r="6829" spans="1:18" ht="15.75" customHeight="1" x14ac:dyDescent="0.25">
      <c r="A6829" s="42" t="str">
        <f>IFERROR(INDEX(NFS!F:F,MATCH(B6829,NFS!E:E,0)),"")</f>
        <v/>
      </c>
      <c r="E6829" s="11" t="str">
        <f>IF(B6829="","",COUNTIF(SKU!C:C,B6829))</f>
        <v/>
      </c>
      <c r="H6829" s="64" t="str">
        <f>IF(A6829="","",IFERROR(VLOOKUP(TEXT(A6829,"0"),#REF!,7,FALSE),""))</f>
        <v/>
      </c>
      <c r="I6829" s="17" t="str">
        <f>IF(A6829="","",IFERROR(VLOOKUP(TEXT(A6829,"0"),#REF!,9,FALSE),""))</f>
        <v/>
      </c>
      <c r="J6829" s="19" t="str">
        <f>IF(A6829="","",IFERROR(VLOOKUP(TEXT(A6829,"0"),#REF!,10,FALSE),""))</f>
        <v/>
      </c>
      <c r="K6829" s="18" t="str">
        <f>IFERROR(INDEX(#REF!,MATCH(A6829,#REF!,0)),"")</f>
        <v/>
      </c>
      <c r="L6829" s="58" t="str">
        <f>IFERROR(INDEX(SKU!E:E,MATCH(B6829,SKU!C:C,0)),"")</f>
        <v/>
      </c>
      <c r="M6829" s="56"/>
      <c r="R6829" t="str">
        <f>IF(COUNTIF(ROMANEIOS!K:K,A6829)&gt;0,J6829,"")</f>
        <v/>
      </c>
    </row>
    <row r="6830" spans="1:18" ht="15.75" customHeight="1" x14ac:dyDescent="0.25">
      <c r="A6830" s="42" t="str">
        <f>IFERROR(INDEX(NFS!F:F,MATCH(B6830,NFS!E:E,0)),"")</f>
        <v/>
      </c>
      <c r="E6830" s="11" t="str">
        <f>IF(B6830="","",COUNTIF(SKU!C:C,B6830))</f>
        <v/>
      </c>
      <c r="H6830" s="64" t="str">
        <f>IF(A6830="","",IFERROR(VLOOKUP(TEXT(A6830,"0"),#REF!,7,FALSE),""))</f>
        <v/>
      </c>
      <c r="I6830" s="17" t="str">
        <f>IF(A6830="","",IFERROR(VLOOKUP(TEXT(A6830,"0"),#REF!,9,FALSE),""))</f>
        <v/>
      </c>
      <c r="J6830" s="19" t="str">
        <f>IF(A6830="","",IFERROR(VLOOKUP(TEXT(A6830,"0"),#REF!,10,FALSE),""))</f>
        <v/>
      </c>
      <c r="K6830" s="18" t="str">
        <f>IFERROR(INDEX(#REF!,MATCH(A6830,#REF!,0)),"")</f>
        <v/>
      </c>
      <c r="L6830" s="58" t="str">
        <f>IFERROR(INDEX(SKU!E:E,MATCH(B6830,SKU!C:C,0)),"")</f>
        <v/>
      </c>
      <c r="M6830" s="56"/>
      <c r="R6830" t="str">
        <f>IF(COUNTIF(ROMANEIOS!K:K,A6830)&gt;0,J6830,"")</f>
        <v/>
      </c>
    </row>
    <row r="6831" spans="1:18" ht="15.75" customHeight="1" x14ac:dyDescent="0.25">
      <c r="A6831" s="42" t="str">
        <f>IFERROR(INDEX(NFS!F:F,MATCH(B6831,NFS!E:E,0)),"")</f>
        <v/>
      </c>
      <c r="E6831" s="11" t="str">
        <f>IF(B6831="","",COUNTIF(SKU!C:C,B6831))</f>
        <v/>
      </c>
      <c r="H6831" s="64" t="str">
        <f>IF(A6831="","",IFERROR(VLOOKUP(TEXT(A6831,"0"),#REF!,7,FALSE),""))</f>
        <v/>
      </c>
      <c r="I6831" s="17" t="str">
        <f>IF(A6831="","",IFERROR(VLOOKUP(TEXT(A6831,"0"),#REF!,9,FALSE),""))</f>
        <v/>
      </c>
      <c r="J6831" s="19" t="str">
        <f>IF(A6831="","",IFERROR(VLOOKUP(TEXT(A6831,"0"),#REF!,10,FALSE),""))</f>
        <v/>
      </c>
      <c r="K6831" s="18" t="str">
        <f>IFERROR(INDEX(#REF!,MATCH(A6831,#REF!,0)),"")</f>
        <v/>
      </c>
      <c r="L6831" s="58" t="str">
        <f>IFERROR(INDEX(SKU!E:E,MATCH(B6831,SKU!C:C,0)),"")</f>
        <v/>
      </c>
      <c r="M6831" s="56"/>
      <c r="R6831" t="str">
        <f>IF(COUNTIF(ROMANEIOS!K:K,A6831)&gt;0,J6831,"")</f>
        <v/>
      </c>
    </row>
    <row r="6832" spans="1:18" ht="15.75" customHeight="1" x14ac:dyDescent="0.25">
      <c r="A6832" s="42" t="str">
        <f>IFERROR(INDEX(NFS!F:F,MATCH(B6832,NFS!E:E,0)),"")</f>
        <v/>
      </c>
      <c r="E6832" s="11" t="str">
        <f>IF(B6832="","",COUNTIF(SKU!C:C,B6832))</f>
        <v/>
      </c>
      <c r="H6832" s="64" t="str">
        <f>IF(A6832="","",IFERROR(VLOOKUP(TEXT(A6832,"0"),#REF!,7,FALSE),""))</f>
        <v/>
      </c>
      <c r="I6832" s="17" t="str">
        <f>IF(A6832="","",IFERROR(VLOOKUP(TEXT(A6832,"0"),#REF!,9,FALSE),""))</f>
        <v/>
      </c>
      <c r="J6832" s="19" t="str">
        <f>IF(A6832="","",IFERROR(VLOOKUP(TEXT(A6832,"0"),#REF!,10,FALSE),""))</f>
        <v/>
      </c>
      <c r="K6832" s="18" t="str">
        <f>IFERROR(INDEX(#REF!,MATCH(A6832,#REF!,0)),"")</f>
        <v/>
      </c>
      <c r="L6832" s="58" t="str">
        <f>IFERROR(INDEX(SKU!E:E,MATCH(B6832,SKU!C:C,0)),"")</f>
        <v/>
      </c>
      <c r="M6832" s="56"/>
      <c r="R6832" t="str">
        <f>IF(COUNTIF(ROMANEIOS!K:K,A6832)&gt;0,J6832,"")</f>
        <v/>
      </c>
    </row>
    <row r="6833" spans="1:18" ht="15.75" customHeight="1" x14ac:dyDescent="0.25">
      <c r="A6833" s="42" t="str">
        <f>IFERROR(INDEX(NFS!F:F,MATCH(B6833,NFS!E:E,0)),"")</f>
        <v/>
      </c>
      <c r="E6833" s="11" t="str">
        <f>IF(B6833="","",COUNTIF(SKU!C:C,B6833))</f>
        <v/>
      </c>
      <c r="H6833" s="64" t="str">
        <f>IF(A6833="","",IFERROR(VLOOKUP(TEXT(A6833,"0"),#REF!,7,FALSE),""))</f>
        <v/>
      </c>
      <c r="I6833" s="17" t="str">
        <f>IF(A6833="","",IFERROR(VLOOKUP(TEXT(A6833,"0"),#REF!,9,FALSE),""))</f>
        <v/>
      </c>
      <c r="J6833" s="19" t="str">
        <f>IF(A6833="","",IFERROR(VLOOKUP(TEXT(A6833,"0"),#REF!,10,FALSE),""))</f>
        <v/>
      </c>
      <c r="K6833" s="18" t="str">
        <f>IFERROR(INDEX(#REF!,MATCH(A6833,#REF!,0)),"")</f>
        <v/>
      </c>
      <c r="L6833" s="58" t="str">
        <f>IFERROR(INDEX(SKU!E:E,MATCH(B6833,SKU!C:C,0)),"")</f>
        <v/>
      </c>
      <c r="M6833" s="56"/>
      <c r="R6833" t="str">
        <f>IF(COUNTIF(ROMANEIOS!K:K,A6833)&gt;0,J6833,"")</f>
        <v/>
      </c>
    </row>
    <row r="6834" spans="1:18" ht="15.75" customHeight="1" x14ac:dyDescent="0.25">
      <c r="A6834" s="42" t="str">
        <f>IFERROR(INDEX(NFS!F:F,MATCH(B6834,NFS!E:E,0)),"")</f>
        <v/>
      </c>
      <c r="E6834" s="11" t="str">
        <f>IF(B6834="","",COUNTIF(SKU!C:C,B6834))</f>
        <v/>
      </c>
      <c r="H6834" s="64" t="str">
        <f>IF(A6834="","",IFERROR(VLOOKUP(TEXT(A6834,"0"),#REF!,7,FALSE),""))</f>
        <v/>
      </c>
      <c r="I6834" s="17" t="str">
        <f>IF(A6834="","",IFERROR(VLOOKUP(TEXT(A6834,"0"),#REF!,9,FALSE),""))</f>
        <v/>
      </c>
      <c r="J6834" s="19" t="str">
        <f>IF(A6834="","",IFERROR(VLOOKUP(TEXT(A6834,"0"),#REF!,10,FALSE),""))</f>
        <v/>
      </c>
      <c r="K6834" s="18" t="str">
        <f>IFERROR(INDEX(#REF!,MATCH(A6834,#REF!,0)),"")</f>
        <v/>
      </c>
      <c r="L6834" s="58" t="str">
        <f>IFERROR(INDEX(SKU!E:E,MATCH(B6834,SKU!C:C,0)),"")</f>
        <v/>
      </c>
      <c r="M6834" s="56"/>
      <c r="R6834" t="str">
        <f>IF(COUNTIF(ROMANEIOS!K:K,A6834)&gt;0,J6834,"")</f>
        <v/>
      </c>
    </row>
    <row r="6835" spans="1:18" ht="15.75" customHeight="1" x14ac:dyDescent="0.25">
      <c r="A6835" s="42" t="str">
        <f>IFERROR(INDEX(NFS!F:F,MATCH(B6835,NFS!E:E,0)),"")</f>
        <v/>
      </c>
      <c r="E6835" s="11" t="str">
        <f>IF(B6835="","",COUNTIF(SKU!C:C,B6835))</f>
        <v/>
      </c>
      <c r="H6835" s="64" t="str">
        <f>IF(A6835="","",IFERROR(VLOOKUP(TEXT(A6835,"0"),#REF!,7,FALSE),""))</f>
        <v/>
      </c>
      <c r="I6835" s="17" t="str">
        <f>IF(A6835="","",IFERROR(VLOOKUP(TEXT(A6835,"0"),#REF!,9,FALSE),""))</f>
        <v/>
      </c>
      <c r="J6835" s="19" t="str">
        <f>IF(A6835="","",IFERROR(VLOOKUP(TEXT(A6835,"0"),#REF!,10,FALSE),""))</f>
        <v/>
      </c>
      <c r="K6835" s="18" t="str">
        <f>IFERROR(INDEX(#REF!,MATCH(A6835,#REF!,0)),"")</f>
        <v/>
      </c>
      <c r="L6835" s="58" t="str">
        <f>IFERROR(INDEX(SKU!E:E,MATCH(B6835,SKU!C:C,0)),"")</f>
        <v/>
      </c>
      <c r="M6835" s="56"/>
      <c r="R6835" t="str">
        <f>IF(COUNTIF(ROMANEIOS!K:K,A6835)&gt;0,J6835,"")</f>
        <v/>
      </c>
    </row>
    <row r="6836" spans="1:18" ht="15.75" customHeight="1" x14ac:dyDescent="0.25">
      <c r="A6836" s="42" t="str">
        <f>IFERROR(INDEX(NFS!F:F,MATCH(B6836,NFS!E:E,0)),"")</f>
        <v/>
      </c>
      <c r="E6836" s="11" t="str">
        <f>IF(B6836="","",COUNTIF(SKU!C:C,B6836))</f>
        <v/>
      </c>
      <c r="H6836" s="64" t="str">
        <f>IF(A6836="","",IFERROR(VLOOKUP(TEXT(A6836,"0"),#REF!,7,FALSE),""))</f>
        <v/>
      </c>
      <c r="I6836" s="17" t="str">
        <f>IF(A6836="","",IFERROR(VLOOKUP(TEXT(A6836,"0"),#REF!,9,FALSE),""))</f>
        <v/>
      </c>
      <c r="J6836" s="19" t="str">
        <f>IF(A6836="","",IFERROR(VLOOKUP(TEXT(A6836,"0"),#REF!,10,FALSE),""))</f>
        <v/>
      </c>
      <c r="K6836" s="18" t="str">
        <f>IFERROR(INDEX(#REF!,MATCH(A6836,#REF!,0)),"")</f>
        <v/>
      </c>
      <c r="L6836" s="58" t="str">
        <f>IFERROR(INDEX(SKU!E:E,MATCH(B6836,SKU!C:C,0)),"")</f>
        <v/>
      </c>
      <c r="M6836" s="56"/>
      <c r="R6836" t="str">
        <f>IF(COUNTIF(ROMANEIOS!K:K,A6836)&gt;0,J6836,"")</f>
        <v/>
      </c>
    </row>
    <row r="6837" spans="1:18" ht="15.75" customHeight="1" x14ac:dyDescent="0.25">
      <c r="A6837" s="42" t="str">
        <f>IFERROR(INDEX(NFS!F:F,MATCH(B6837,NFS!E:E,0)),"")</f>
        <v/>
      </c>
      <c r="E6837" s="11" t="str">
        <f>IF(B6837="","",COUNTIF(SKU!C:C,B6837))</f>
        <v/>
      </c>
      <c r="H6837" s="64" t="str">
        <f>IF(A6837="","",IFERROR(VLOOKUP(TEXT(A6837,"0"),#REF!,7,FALSE),""))</f>
        <v/>
      </c>
      <c r="I6837" s="17" t="str">
        <f>IF(A6837="","",IFERROR(VLOOKUP(TEXT(A6837,"0"),#REF!,9,FALSE),""))</f>
        <v/>
      </c>
      <c r="J6837" s="19" t="str">
        <f>IF(A6837="","",IFERROR(VLOOKUP(TEXT(A6837,"0"),#REF!,10,FALSE),""))</f>
        <v/>
      </c>
      <c r="K6837" s="18" t="str">
        <f>IFERROR(INDEX(#REF!,MATCH(A6837,#REF!,0)),"")</f>
        <v/>
      </c>
      <c r="L6837" s="58" t="str">
        <f>IFERROR(INDEX(SKU!E:E,MATCH(B6837,SKU!C:C,0)),"")</f>
        <v/>
      </c>
      <c r="M6837" s="56"/>
      <c r="R6837" t="str">
        <f>IF(COUNTIF(ROMANEIOS!K:K,A6837)&gt;0,J6837,"")</f>
        <v/>
      </c>
    </row>
    <row r="6838" spans="1:18" ht="15.75" customHeight="1" x14ac:dyDescent="0.25">
      <c r="A6838" s="42" t="str">
        <f>IFERROR(INDEX(NFS!F:F,MATCH(B6838,NFS!E:E,0)),"")</f>
        <v/>
      </c>
      <c r="E6838" s="11" t="str">
        <f>IF(B6838="","",COUNTIF(SKU!C:C,B6838))</f>
        <v/>
      </c>
      <c r="H6838" s="64" t="str">
        <f>IF(A6838="","",IFERROR(VLOOKUP(TEXT(A6838,"0"),#REF!,7,FALSE),""))</f>
        <v/>
      </c>
      <c r="I6838" s="17" t="str">
        <f>IF(A6838="","",IFERROR(VLOOKUP(TEXT(A6838,"0"),#REF!,9,FALSE),""))</f>
        <v/>
      </c>
      <c r="J6838" s="19" t="str">
        <f>IF(A6838="","",IFERROR(VLOOKUP(TEXT(A6838,"0"),#REF!,10,FALSE),""))</f>
        <v/>
      </c>
      <c r="K6838" s="18" t="str">
        <f>IFERROR(INDEX(#REF!,MATCH(A6838,#REF!,0)),"")</f>
        <v/>
      </c>
      <c r="L6838" s="58" t="str">
        <f>IFERROR(INDEX(SKU!E:E,MATCH(B6838,SKU!C:C,0)),"")</f>
        <v/>
      </c>
      <c r="M6838" s="56"/>
      <c r="R6838" t="str">
        <f>IF(COUNTIF(ROMANEIOS!K:K,A6838)&gt;0,J6838,"")</f>
        <v/>
      </c>
    </row>
    <row r="6839" spans="1:18" ht="15.75" customHeight="1" x14ac:dyDescent="0.25">
      <c r="A6839" s="42" t="str">
        <f>IFERROR(INDEX(NFS!F:F,MATCH(B6839,NFS!E:E,0)),"")</f>
        <v/>
      </c>
      <c r="E6839" s="11" t="str">
        <f>IF(B6839="","",COUNTIF(SKU!C:C,B6839))</f>
        <v/>
      </c>
      <c r="H6839" s="64" t="str">
        <f>IF(A6839="","",IFERROR(VLOOKUP(TEXT(A6839,"0"),#REF!,7,FALSE),""))</f>
        <v/>
      </c>
      <c r="I6839" s="17" t="str">
        <f>IF(A6839="","",IFERROR(VLOOKUP(TEXT(A6839,"0"),#REF!,9,FALSE),""))</f>
        <v/>
      </c>
      <c r="J6839" s="19" t="str">
        <f>IF(A6839="","",IFERROR(VLOOKUP(TEXT(A6839,"0"),#REF!,10,FALSE),""))</f>
        <v/>
      </c>
      <c r="K6839" s="18" t="str">
        <f>IFERROR(INDEX(#REF!,MATCH(A6839,#REF!,0)),"")</f>
        <v/>
      </c>
      <c r="L6839" s="58" t="str">
        <f>IFERROR(INDEX(SKU!E:E,MATCH(B6839,SKU!C:C,0)),"")</f>
        <v/>
      </c>
      <c r="M6839" s="56"/>
      <c r="R6839" t="str">
        <f>IF(COUNTIF(ROMANEIOS!K:K,A6839)&gt;0,J6839,"")</f>
        <v/>
      </c>
    </row>
    <row r="6840" spans="1:18" ht="15.75" customHeight="1" x14ac:dyDescent="0.25">
      <c r="A6840" s="42" t="str">
        <f>IFERROR(INDEX(NFS!F:F,MATCH(B6840,NFS!E:E,0)),"")</f>
        <v/>
      </c>
      <c r="E6840" s="11" t="str">
        <f>IF(B6840="","",COUNTIF(SKU!C:C,B6840))</f>
        <v/>
      </c>
      <c r="H6840" s="64" t="str">
        <f>IF(A6840="","",IFERROR(VLOOKUP(TEXT(A6840,"0"),#REF!,7,FALSE),""))</f>
        <v/>
      </c>
      <c r="I6840" s="17" t="str">
        <f>IF(A6840="","",IFERROR(VLOOKUP(TEXT(A6840,"0"),#REF!,9,FALSE),""))</f>
        <v/>
      </c>
      <c r="J6840" s="19" t="str">
        <f>IF(A6840="","",IFERROR(VLOOKUP(TEXT(A6840,"0"),#REF!,10,FALSE),""))</f>
        <v/>
      </c>
      <c r="K6840" s="18" t="str">
        <f>IFERROR(INDEX(#REF!,MATCH(A6840,#REF!,0)),"")</f>
        <v/>
      </c>
      <c r="L6840" s="58" t="str">
        <f>IFERROR(INDEX(SKU!E:E,MATCH(B6840,SKU!C:C,0)),"")</f>
        <v/>
      </c>
      <c r="M6840" s="56"/>
      <c r="R6840" t="str">
        <f>IF(COUNTIF(ROMANEIOS!K:K,A6840)&gt;0,J6840,"")</f>
        <v/>
      </c>
    </row>
    <row r="6841" spans="1:18" ht="15.75" customHeight="1" x14ac:dyDescent="0.25">
      <c r="A6841" s="42" t="str">
        <f>IFERROR(INDEX(NFS!F:F,MATCH(B6841,NFS!E:E,0)),"")</f>
        <v/>
      </c>
      <c r="E6841" s="11" t="str">
        <f>IF(B6841="","",COUNTIF(SKU!C:C,B6841))</f>
        <v/>
      </c>
      <c r="H6841" s="64" t="str">
        <f>IF(A6841="","",IFERROR(VLOOKUP(TEXT(A6841,"0"),#REF!,7,FALSE),""))</f>
        <v/>
      </c>
      <c r="I6841" s="17" t="str">
        <f>IF(A6841="","",IFERROR(VLOOKUP(TEXT(A6841,"0"),#REF!,9,FALSE),""))</f>
        <v/>
      </c>
      <c r="J6841" s="19" t="str">
        <f>IF(A6841="","",IFERROR(VLOOKUP(TEXT(A6841,"0"),#REF!,10,FALSE),""))</f>
        <v/>
      </c>
      <c r="K6841" s="18" t="str">
        <f>IFERROR(INDEX(#REF!,MATCH(A6841,#REF!,0)),"")</f>
        <v/>
      </c>
      <c r="L6841" s="58" t="str">
        <f>IFERROR(INDEX(SKU!E:E,MATCH(B6841,SKU!C:C,0)),"")</f>
        <v/>
      </c>
      <c r="M6841" s="56"/>
      <c r="R6841" t="str">
        <f>IF(COUNTIF(ROMANEIOS!K:K,A6841)&gt;0,J6841,"")</f>
        <v/>
      </c>
    </row>
    <row r="6842" spans="1:18" ht="15.75" customHeight="1" x14ac:dyDescent="0.25">
      <c r="A6842" s="42" t="str">
        <f>IFERROR(INDEX(NFS!F:F,MATCH(B6842,NFS!E:E,0)),"")</f>
        <v/>
      </c>
      <c r="E6842" s="11" t="str">
        <f>IF(B6842="","",COUNTIF(SKU!C:C,B6842))</f>
        <v/>
      </c>
      <c r="H6842" s="64" t="str">
        <f>IF(A6842="","",IFERROR(VLOOKUP(TEXT(A6842,"0"),#REF!,7,FALSE),""))</f>
        <v/>
      </c>
      <c r="I6842" s="17" t="str">
        <f>IF(A6842="","",IFERROR(VLOOKUP(TEXT(A6842,"0"),#REF!,9,FALSE),""))</f>
        <v/>
      </c>
      <c r="J6842" s="19" t="str">
        <f>IF(A6842="","",IFERROR(VLOOKUP(TEXT(A6842,"0"),#REF!,10,FALSE),""))</f>
        <v/>
      </c>
      <c r="K6842" s="18" t="str">
        <f>IFERROR(INDEX(#REF!,MATCH(A6842,#REF!,0)),"")</f>
        <v/>
      </c>
      <c r="L6842" s="58" t="str">
        <f>IFERROR(INDEX(SKU!E:E,MATCH(B6842,SKU!C:C,0)),"")</f>
        <v/>
      </c>
      <c r="M6842" s="56"/>
      <c r="R6842" t="str">
        <f>IF(COUNTIF(ROMANEIOS!K:K,A6842)&gt;0,J6842,"")</f>
        <v/>
      </c>
    </row>
    <row r="6843" spans="1:18" ht="15.75" customHeight="1" x14ac:dyDescent="0.25">
      <c r="A6843" s="42" t="str">
        <f>IFERROR(INDEX(NFS!F:F,MATCH(B6843,NFS!E:E,0)),"")</f>
        <v/>
      </c>
      <c r="E6843" s="11" t="str">
        <f>IF(B6843="","",COUNTIF(SKU!C:C,B6843))</f>
        <v/>
      </c>
      <c r="H6843" s="64" t="str">
        <f>IF(A6843="","",IFERROR(VLOOKUP(TEXT(A6843,"0"),#REF!,7,FALSE),""))</f>
        <v/>
      </c>
      <c r="I6843" s="17" t="str">
        <f>IF(A6843="","",IFERROR(VLOOKUP(TEXT(A6843,"0"),#REF!,9,FALSE),""))</f>
        <v/>
      </c>
      <c r="J6843" s="19" t="str">
        <f>IF(A6843="","",IFERROR(VLOOKUP(TEXT(A6843,"0"),#REF!,10,FALSE),""))</f>
        <v/>
      </c>
      <c r="K6843" s="18" t="str">
        <f>IFERROR(INDEX(#REF!,MATCH(A6843,#REF!,0)),"")</f>
        <v/>
      </c>
      <c r="L6843" s="58" t="str">
        <f>IFERROR(INDEX(SKU!E:E,MATCH(B6843,SKU!C:C,0)),"")</f>
        <v/>
      </c>
      <c r="M6843" s="56"/>
      <c r="R6843" t="str">
        <f>IF(COUNTIF(ROMANEIOS!K:K,A6843)&gt;0,J6843,"")</f>
        <v/>
      </c>
    </row>
    <row r="6844" spans="1:18" ht="15.75" customHeight="1" x14ac:dyDescent="0.25">
      <c r="A6844" s="42" t="str">
        <f>IFERROR(INDEX(NFS!F:F,MATCH(B6844,NFS!E:E,0)),"")</f>
        <v/>
      </c>
      <c r="E6844" s="11" t="str">
        <f>IF(B6844="","",COUNTIF(SKU!C:C,B6844))</f>
        <v/>
      </c>
      <c r="H6844" s="64" t="str">
        <f>IF(A6844="","",IFERROR(VLOOKUP(TEXT(A6844,"0"),#REF!,7,FALSE),""))</f>
        <v/>
      </c>
      <c r="I6844" s="17" t="str">
        <f>IF(A6844="","",IFERROR(VLOOKUP(TEXT(A6844,"0"),#REF!,9,FALSE),""))</f>
        <v/>
      </c>
      <c r="J6844" s="19" t="str">
        <f>IF(A6844="","",IFERROR(VLOOKUP(TEXT(A6844,"0"),#REF!,10,FALSE),""))</f>
        <v/>
      </c>
      <c r="K6844" s="18" t="str">
        <f>IFERROR(INDEX(#REF!,MATCH(A6844,#REF!,0)),"")</f>
        <v/>
      </c>
      <c r="L6844" s="58" t="str">
        <f>IFERROR(INDEX(SKU!E:E,MATCH(B6844,SKU!C:C,0)),"")</f>
        <v/>
      </c>
      <c r="M6844" s="56"/>
      <c r="R6844" t="str">
        <f>IF(COUNTIF(ROMANEIOS!K:K,A6844)&gt;0,J6844,"")</f>
        <v/>
      </c>
    </row>
    <row r="6845" spans="1:18" ht="15.75" customHeight="1" x14ac:dyDescent="0.25">
      <c r="A6845" s="42" t="str">
        <f>IFERROR(INDEX(NFS!F:F,MATCH(B6845,NFS!E:E,0)),"")</f>
        <v/>
      </c>
      <c r="E6845" s="11" t="str">
        <f>IF(B6845="","",COUNTIF(SKU!C:C,B6845))</f>
        <v/>
      </c>
      <c r="H6845" s="64" t="str">
        <f>IF(A6845="","",IFERROR(VLOOKUP(TEXT(A6845,"0"),#REF!,7,FALSE),""))</f>
        <v/>
      </c>
      <c r="I6845" s="17" t="str">
        <f>IF(A6845="","",IFERROR(VLOOKUP(TEXT(A6845,"0"),#REF!,9,FALSE),""))</f>
        <v/>
      </c>
      <c r="J6845" s="19" t="str">
        <f>IF(A6845="","",IFERROR(VLOOKUP(TEXT(A6845,"0"),#REF!,10,FALSE),""))</f>
        <v/>
      </c>
      <c r="K6845" s="18" t="str">
        <f>IFERROR(INDEX(#REF!,MATCH(A6845,#REF!,0)),"")</f>
        <v/>
      </c>
      <c r="L6845" s="58" t="str">
        <f>IFERROR(INDEX(SKU!E:E,MATCH(B6845,SKU!C:C,0)),"")</f>
        <v/>
      </c>
      <c r="M6845" s="56"/>
      <c r="R6845" t="str">
        <f>IF(COUNTIF(ROMANEIOS!K:K,A6845)&gt;0,J6845,"")</f>
        <v/>
      </c>
    </row>
    <row r="6846" spans="1:18" ht="15.75" customHeight="1" x14ac:dyDescent="0.25">
      <c r="A6846" s="42" t="str">
        <f>IFERROR(INDEX(NFS!F:F,MATCH(B6846,NFS!E:E,0)),"")</f>
        <v/>
      </c>
      <c r="E6846" s="11" t="str">
        <f>IF(B6846="","",COUNTIF(SKU!C:C,B6846))</f>
        <v/>
      </c>
      <c r="H6846" s="64" t="str">
        <f>IF(A6846="","",IFERROR(VLOOKUP(TEXT(A6846,"0"),#REF!,7,FALSE),""))</f>
        <v/>
      </c>
      <c r="I6846" s="17" t="str">
        <f>IF(A6846="","",IFERROR(VLOOKUP(TEXT(A6846,"0"),#REF!,9,FALSE),""))</f>
        <v/>
      </c>
      <c r="J6846" s="19" t="str">
        <f>IF(A6846="","",IFERROR(VLOOKUP(TEXT(A6846,"0"),#REF!,10,FALSE),""))</f>
        <v/>
      </c>
      <c r="K6846" s="18" t="str">
        <f>IFERROR(INDEX(#REF!,MATCH(A6846,#REF!,0)),"")</f>
        <v/>
      </c>
      <c r="L6846" s="58" t="str">
        <f>IFERROR(INDEX(SKU!E:E,MATCH(B6846,SKU!C:C,0)),"")</f>
        <v/>
      </c>
      <c r="M6846" s="56"/>
      <c r="R6846" t="str">
        <f>IF(COUNTIF(ROMANEIOS!K:K,A6846)&gt;0,J6846,"")</f>
        <v/>
      </c>
    </row>
    <row r="6847" spans="1:18" ht="15.75" customHeight="1" x14ac:dyDescent="0.25">
      <c r="A6847" s="42" t="str">
        <f>IFERROR(INDEX(NFS!F:F,MATCH(B6847,NFS!E:E,0)),"")</f>
        <v/>
      </c>
      <c r="E6847" s="11" t="str">
        <f>IF(B6847="","",COUNTIF(SKU!C:C,B6847))</f>
        <v/>
      </c>
      <c r="H6847" s="64" t="str">
        <f>IF(A6847="","",IFERROR(VLOOKUP(TEXT(A6847,"0"),#REF!,7,FALSE),""))</f>
        <v/>
      </c>
      <c r="I6847" s="17" t="str">
        <f>IF(A6847="","",IFERROR(VLOOKUP(TEXT(A6847,"0"),#REF!,9,FALSE),""))</f>
        <v/>
      </c>
      <c r="J6847" s="19" t="str">
        <f>IF(A6847="","",IFERROR(VLOOKUP(TEXT(A6847,"0"),#REF!,10,FALSE),""))</f>
        <v/>
      </c>
      <c r="K6847" s="18" t="str">
        <f>IFERROR(INDEX(#REF!,MATCH(A6847,#REF!,0)),"")</f>
        <v/>
      </c>
      <c r="L6847" s="58" t="str">
        <f>IFERROR(INDEX(SKU!E:E,MATCH(B6847,SKU!C:C,0)),"")</f>
        <v/>
      </c>
      <c r="M6847" s="56"/>
      <c r="R6847" t="str">
        <f>IF(COUNTIF(ROMANEIOS!K:K,A6847)&gt;0,J6847,"")</f>
        <v/>
      </c>
    </row>
    <row r="6848" spans="1:18" ht="15.75" customHeight="1" x14ac:dyDescent="0.25">
      <c r="A6848" s="42" t="str">
        <f>IFERROR(INDEX(NFS!F:F,MATCH(B6848,NFS!E:E,0)),"")</f>
        <v/>
      </c>
      <c r="E6848" s="11" t="str">
        <f>IF(B6848="","",COUNTIF(SKU!C:C,B6848))</f>
        <v/>
      </c>
      <c r="H6848" s="64" t="str">
        <f>IF(A6848="","",IFERROR(VLOOKUP(TEXT(A6848,"0"),#REF!,7,FALSE),""))</f>
        <v/>
      </c>
      <c r="I6848" s="17" t="str">
        <f>IF(A6848="","",IFERROR(VLOOKUP(TEXT(A6848,"0"),#REF!,9,FALSE),""))</f>
        <v/>
      </c>
      <c r="J6848" s="19" t="str">
        <f>IF(A6848="","",IFERROR(VLOOKUP(TEXT(A6848,"0"),#REF!,10,FALSE),""))</f>
        <v/>
      </c>
      <c r="K6848" s="18" t="str">
        <f>IFERROR(INDEX(#REF!,MATCH(A6848,#REF!,0)),"")</f>
        <v/>
      </c>
      <c r="L6848" s="58" t="str">
        <f>IFERROR(INDEX(SKU!E:E,MATCH(B6848,SKU!C:C,0)),"")</f>
        <v/>
      </c>
      <c r="M6848" s="56"/>
      <c r="R6848" t="str">
        <f>IF(COUNTIF(ROMANEIOS!K:K,A6848)&gt;0,J6848,"")</f>
        <v/>
      </c>
    </row>
    <row r="6849" spans="1:18" ht="15.75" customHeight="1" x14ac:dyDescent="0.25">
      <c r="A6849" s="42" t="str">
        <f>IFERROR(INDEX(NFS!F:F,MATCH(B6849,NFS!E:E,0)),"")</f>
        <v/>
      </c>
      <c r="E6849" s="11" t="str">
        <f>IF(B6849="","",COUNTIF(SKU!C:C,B6849))</f>
        <v/>
      </c>
      <c r="H6849" s="64" t="str">
        <f>IF(A6849="","",IFERROR(VLOOKUP(TEXT(A6849,"0"),#REF!,7,FALSE),""))</f>
        <v/>
      </c>
      <c r="I6849" s="17" t="str">
        <f>IF(A6849="","",IFERROR(VLOOKUP(TEXT(A6849,"0"),#REF!,9,FALSE),""))</f>
        <v/>
      </c>
      <c r="J6849" s="19" t="str">
        <f>IF(A6849="","",IFERROR(VLOOKUP(TEXT(A6849,"0"),#REF!,10,FALSE),""))</f>
        <v/>
      </c>
      <c r="K6849" s="18" t="str">
        <f>IFERROR(INDEX(#REF!,MATCH(A6849,#REF!,0)),"")</f>
        <v/>
      </c>
      <c r="L6849" s="58" t="str">
        <f>IFERROR(INDEX(SKU!E:E,MATCH(B6849,SKU!C:C,0)),"")</f>
        <v/>
      </c>
      <c r="M6849" s="56"/>
      <c r="R6849" t="str">
        <f>IF(COUNTIF(ROMANEIOS!K:K,A6849)&gt;0,J6849,"")</f>
        <v/>
      </c>
    </row>
    <row r="6850" spans="1:18" ht="15.75" customHeight="1" x14ac:dyDescent="0.25">
      <c r="A6850" s="42" t="str">
        <f>IFERROR(INDEX(NFS!F:F,MATCH(B6850,NFS!E:E,0)),"")</f>
        <v/>
      </c>
      <c r="E6850" s="11" t="str">
        <f>IF(B6850="","",COUNTIF(SKU!C:C,B6850))</f>
        <v/>
      </c>
      <c r="H6850" s="64" t="str">
        <f>IF(A6850="","",IFERROR(VLOOKUP(TEXT(A6850,"0"),#REF!,7,FALSE),""))</f>
        <v/>
      </c>
      <c r="I6850" s="17" t="str">
        <f>IF(A6850="","",IFERROR(VLOOKUP(TEXT(A6850,"0"),#REF!,9,FALSE),""))</f>
        <v/>
      </c>
      <c r="J6850" s="19" t="str">
        <f>IF(A6850="","",IFERROR(VLOOKUP(TEXT(A6850,"0"),#REF!,10,FALSE),""))</f>
        <v/>
      </c>
      <c r="K6850" s="18" t="str">
        <f>IFERROR(INDEX(#REF!,MATCH(A6850,#REF!,0)),"")</f>
        <v/>
      </c>
      <c r="L6850" s="58" t="str">
        <f>IFERROR(INDEX(SKU!E:E,MATCH(B6850,SKU!C:C,0)),"")</f>
        <v/>
      </c>
      <c r="M6850" s="56"/>
      <c r="R6850" t="str">
        <f>IF(COUNTIF(ROMANEIOS!K:K,A6850)&gt;0,J6850,"")</f>
        <v/>
      </c>
    </row>
    <row r="6851" spans="1:18" ht="15.75" customHeight="1" x14ac:dyDescent="0.25">
      <c r="A6851" s="42" t="str">
        <f>IFERROR(INDEX(NFS!F:F,MATCH(B6851,NFS!E:E,0)),"")</f>
        <v/>
      </c>
      <c r="E6851" s="11" t="str">
        <f>IF(B6851="","",COUNTIF(SKU!C:C,B6851))</f>
        <v/>
      </c>
      <c r="H6851" s="64" t="str">
        <f>IF(A6851="","",IFERROR(VLOOKUP(TEXT(A6851,"0"),#REF!,7,FALSE),""))</f>
        <v/>
      </c>
      <c r="I6851" s="17" t="str">
        <f>IF(A6851="","",IFERROR(VLOOKUP(TEXT(A6851,"0"),#REF!,9,FALSE),""))</f>
        <v/>
      </c>
      <c r="J6851" s="19" t="str">
        <f>IF(A6851="","",IFERROR(VLOOKUP(TEXT(A6851,"0"),#REF!,10,FALSE),""))</f>
        <v/>
      </c>
      <c r="K6851" s="18" t="str">
        <f>IFERROR(INDEX(#REF!,MATCH(A6851,#REF!,0)),"")</f>
        <v/>
      </c>
      <c r="L6851" s="58" t="str">
        <f>IFERROR(INDEX(SKU!E:E,MATCH(B6851,SKU!C:C,0)),"")</f>
        <v/>
      </c>
      <c r="M6851" s="56"/>
      <c r="R6851" t="str">
        <f>IF(COUNTIF(ROMANEIOS!K:K,A6851)&gt;0,J6851,"")</f>
        <v/>
      </c>
    </row>
    <row r="6852" spans="1:18" ht="15.75" customHeight="1" x14ac:dyDescent="0.25">
      <c r="A6852" s="42" t="str">
        <f>IFERROR(INDEX(NFS!F:F,MATCH(B6852,NFS!E:E,0)),"")</f>
        <v/>
      </c>
      <c r="E6852" s="11" t="str">
        <f>IF(B6852="","",COUNTIF(SKU!C:C,B6852))</f>
        <v/>
      </c>
      <c r="H6852" s="64" t="str">
        <f>IF(A6852="","",IFERROR(VLOOKUP(TEXT(A6852,"0"),#REF!,7,FALSE),""))</f>
        <v/>
      </c>
      <c r="I6852" s="17" t="str">
        <f>IF(A6852="","",IFERROR(VLOOKUP(TEXT(A6852,"0"),#REF!,9,FALSE),""))</f>
        <v/>
      </c>
      <c r="J6852" s="19" t="str">
        <f>IF(A6852="","",IFERROR(VLOOKUP(TEXT(A6852,"0"),#REF!,10,FALSE),""))</f>
        <v/>
      </c>
      <c r="K6852" s="18" t="str">
        <f>IFERROR(INDEX(#REF!,MATCH(A6852,#REF!,0)),"")</f>
        <v/>
      </c>
      <c r="L6852" s="58" t="str">
        <f>IFERROR(INDEX(SKU!E:E,MATCH(B6852,SKU!C:C,0)),"")</f>
        <v/>
      </c>
      <c r="M6852" s="56"/>
      <c r="R6852" t="str">
        <f>IF(COUNTIF(ROMANEIOS!K:K,A6852)&gt;0,J6852,"")</f>
        <v/>
      </c>
    </row>
    <row r="6853" spans="1:18" ht="15.75" customHeight="1" x14ac:dyDescent="0.25">
      <c r="A6853" s="42" t="str">
        <f>IFERROR(INDEX(NFS!F:F,MATCH(B6853,NFS!E:E,0)),"")</f>
        <v/>
      </c>
      <c r="E6853" s="11" t="str">
        <f>IF(B6853="","",COUNTIF(SKU!C:C,B6853))</f>
        <v/>
      </c>
      <c r="H6853" s="64" t="str">
        <f>IF(A6853="","",IFERROR(VLOOKUP(TEXT(A6853,"0"),#REF!,7,FALSE),""))</f>
        <v/>
      </c>
      <c r="I6853" s="17" t="str">
        <f>IF(A6853="","",IFERROR(VLOOKUP(TEXT(A6853,"0"),#REF!,9,FALSE),""))</f>
        <v/>
      </c>
      <c r="J6853" s="19" t="str">
        <f>IF(A6853="","",IFERROR(VLOOKUP(TEXT(A6853,"0"),#REF!,10,FALSE),""))</f>
        <v/>
      </c>
      <c r="K6853" s="18" t="str">
        <f>IFERROR(INDEX(#REF!,MATCH(A6853,#REF!,0)),"")</f>
        <v/>
      </c>
      <c r="L6853" s="58" t="str">
        <f>IFERROR(INDEX(SKU!E:E,MATCH(B6853,SKU!C:C,0)),"")</f>
        <v/>
      </c>
      <c r="M6853" s="56"/>
      <c r="R6853" t="str">
        <f>IF(COUNTIF(ROMANEIOS!K:K,A6853)&gt;0,J6853,"")</f>
        <v/>
      </c>
    </row>
    <row r="6854" spans="1:18" ht="15.75" customHeight="1" x14ac:dyDescent="0.25">
      <c r="A6854" s="42" t="str">
        <f>IFERROR(INDEX(NFS!F:F,MATCH(B6854,NFS!E:E,0)),"")</f>
        <v/>
      </c>
      <c r="E6854" s="11" t="str">
        <f>IF(B6854="","",COUNTIF(SKU!C:C,B6854))</f>
        <v/>
      </c>
      <c r="H6854" s="64" t="str">
        <f>IF(A6854="","",IFERROR(VLOOKUP(TEXT(A6854,"0"),#REF!,7,FALSE),""))</f>
        <v/>
      </c>
      <c r="I6854" s="17" t="str">
        <f>IF(A6854="","",IFERROR(VLOOKUP(TEXT(A6854,"0"),#REF!,9,FALSE),""))</f>
        <v/>
      </c>
      <c r="J6854" s="19" t="str">
        <f>IF(A6854="","",IFERROR(VLOOKUP(TEXT(A6854,"0"),#REF!,10,FALSE),""))</f>
        <v/>
      </c>
      <c r="K6854" s="18" t="str">
        <f>IFERROR(INDEX(#REF!,MATCH(A6854,#REF!,0)),"")</f>
        <v/>
      </c>
      <c r="L6854" s="58" t="str">
        <f>IFERROR(INDEX(SKU!E:E,MATCH(B6854,SKU!C:C,0)),"")</f>
        <v/>
      </c>
      <c r="M6854" s="56"/>
      <c r="R6854" t="str">
        <f>IF(COUNTIF(ROMANEIOS!K:K,A6854)&gt;0,J6854,"")</f>
        <v/>
      </c>
    </row>
    <row r="6855" spans="1:18" ht="15.75" customHeight="1" x14ac:dyDescent="0.25">
      <c r="A6855" s="42" t="str">
        <f>IFERROR(INDEX(NFS!F:F,MATCH(B6855,NFS!E:E,0)),"")</f>
        <v/>
      </c>
      <c r="E6855" s="11" t="str">
        <f>IF(B6855="","",COUNTIF(SKU!C:C,B6855))</f>
        <v/>
      </c>
      <c r="H6855" s="64" t="str">
        <f>IF(A6855="","",IFERROR(VLOOKUP(TEXT(A6855,"0"),#REF!,7,FALSE),""))</f>
        <v/>
      </c>
      <c r="I6855" s="17" t="str">
        <f>IF(A6855="","",IFERROR(VLOOKUP(TEXT(A6855,"0"),#REF!,9,FALSE),""))</f>
        <v/>
      </c>
      <c r="J6855" s="19" t="str">
        <f>IF(A6855="","",IFERROR(VLOOKUP(TEXT(A6855,"0"),#REF!,10,FALSE),""))</f>
        <v/>
      </c>
      <c r="K6855" s="18" t="str">
        <f>IFERROR(INDEX(#REF!,MATCH(A6855,#REF!,0)),"")</f>
        <v/>
      </c>
      <c r="L6855" s="58" t="str">
        <f>IFERROR(INDEX(SKU!E:E,MATCH(B6855,SKU!C:C,0)),"")</f>
        <v/>
      </c>
      <c r="M6855" s="56"/>
      <c r="R6855" t="str">
        <f>IF(COUNTIF(ROMANEIOS!K:K,A6855)&gt;0,J6855,"")</f>
        <v/>
      </c>
    </row>
    <row r="6856" spans="1:18" ht="15.75" customHeight="1" x14ac:dyDescent="0.25">
      <c r="A6856" s="42" t="str">
        <f>IFERROR(INDEX(NFS!F:F,MATCH(B6856,NFS!E:E,0)),"")</f>
        <v/>
      </c>
      <c r="E6856" s="11" t="str">
        <f>IF(B6856="","",COUNTIF(SKU!C:C,B6856))</f>
        <v/>
      </c>
      <c r="H6856" s="64" t="str">
        <f>IF(A6856="","",IFERROR(VLOOKUP(TEXT(A6856,"0"),#REF!,7,FALSE),""))</f>
        <v/>
      </c>
      <c r="I6856" s="17" t="str">
        <f>IF(A6856="","",IFERROR(VLOOKUP(TEXT(A6856,"0"),#REF!,9,FALSE),""))</f>
        <v/>
      </c>
      <c r="J6856" s="19" t="str">
        <f>IF(A6856="","",IFERROR(VLOOKUP(TEXT(A6856,"0"),#REF!,10,FALSE),""))</f>
        <v/>
      </c>
      <c r="K6856" s="18" t="str">
        <f>IFERROR(INDEX(#REF!,MATCH(A6856,#REF!,0)),"")</f>
        <v/>
      </c>
      <c r="L6856" s="58" t="str">
        <f>IFERROR(INDEX(SKU!E:E,MATCH(B6856,SKU!C:C,0)),"")</f>
        <v/>
      </c>
      <c r="M6856" s="56"/>
      <c r="R6856" t="str">
        <f>IF(COUNTIF(ROMANEIOS!K:K,A6856)&gt;0,J6856,"")</f>
        <v/>
      </c>
    </row>
    <row r="6857" spans="1:18" ht="15.75" customHeight="1" x14ac:dyDescent="0.25">
      <c r="A6857" s="42" t="str">
        <f>IFERROR(INDEX(NFS!F:F,MATCH(B6857,NFS!E:E,0)),"")</f>
        <v/>
      </c>
      <c r="E6857" s="11" t="str">
        <f>IF(B6857="","",COUNTIF(SKU!C:C,B6857))</f>
        <v/>
      </c>
      <c r="H6857" s="64" t="str">
        <f>IF(A6857="","",IFERROR(VLOOKUP(TEXT(A6857,"0"),#REF!,7,FALSE),""))</f>
        <v/>
      </c>
      <c r="I6857" s="17" t="str">
        <f>IF(A6857="","",IFERROR(VLOOKUP(TEXT(A6857,"0"),#REF!,9,FALSE),""))</f>
        <v/>
      </c>
      <c r="J6857" s="19" t="str">
        <f>IF(A6857="","",IFERROR(VLOOKUP(TEXT(A6857,"0"),#REF!,10,FALSE),""))</f>
        <v/>
      </c>
      <c r="K6857" s="18" t="str">
        <f>IFERROR(INDEX(#REF!,MATCH(A6857,#REF!,0)),"")</f>
        <v/>
      </c>
      <c r="L6857" s="58" t="str">
        <f>IFERROR(INDEX(SKU!E:E,MATCH(B6857,SKU!C:C,0)),"")</f>
        <v/>
      </c>
      <c r="M6857" s="56"/>
      <c r="R6857" t="str">
        <f>IF(COUNTIF(ROMANEIOS!K:K,A6857)&gt;0,J6857,"")</f>
        <v/>
      </c>
    </row>
    <row r="6858" spans="1:18" ht="15.75" customHeight="1" x14ac:dyDescent="0.25">
      <c r="A6858" s="42" t="str">
        <f>IFERROR(INDEX(NFS!F:F,MATCH(B6858,NFS!E:E,0)),"")</f>
        <v/>
      </c>
      <c r="E6858" s="11" t="str">
        <f>IF(B6858="","",COUNTIF(SKU!C:C,B6858))</f>
        <v/>
      </c>
      <c r="H6858" s="64" t="str">
        <f>IF(A6858="","",IFERROR(VLOOKUP(TEXT(A6858,"0"),#REF!,7,FALSE),""))</f>
        <v/>
      </c>
      <c r="I6858" s="17" t="str">
        <f>IF(A6858="","",IFERROR(VLOOKUP(TEXT(A6858,"0"),#REF!,9,FALSE),""))</f>
        <v/>
      </c>
      <c r="J6858" s="19" t="str">
        <f>IF(A6858="","",IFERROR(VLOOKUP(TEXT(A6858,"0"),#REF!,10,FALSE),""))</f>
        <v/>
      </c>
      <c r="K6858" s="18" t="str">
        <f>IFERROR(INDEX(#REF!,MATCH(A6858,#REF!,0)),"")</f>
        <v/>
      </c>
      <c r="L6858" s="58" t="str">
        <f>IFERROR(INDEX(SKU!E:E,MATCH(B6858,SKU!C:C,0)),"")</f>
        <v/>
      </c>
      <c r="M6858" s="56"/>
      <c r="R6858" t="str">
        <f>IF(COUNTIF(ROMANEIOS!K:K,A6858)&gt;0,J6858,"")</f>
        <v/>
      </c>
    </row>
    <row r="6859" spans="1:18" ht="15.75" customHeight="1" x14ac:dyDescent="0.25">
      <c r="A6859" s="42" t="str">
        <f>IFERROR(INDEX(NFS!F:F,MATCH(B6859,NFS!E:E,0)),"")</f>
        <v/>
      </c>
      <c r="E6859" s="11" t="str">
        <f>IF(B6859="","",COUNTIF(SKU!C:C,B6859))</f>
        <v/>
      </c>
      <c r="H6859" s="64" t="str">
        <f>IF(A6859="","",IFERROR(VLOOKUP(TEXT(A6859,"0"),#REF!,7,FALSE),""))</f>
        <v/>
      </c>
      <c r="I6859" s="17" t="str">
        <f>IF(A6859="","",IFERROR(VLOOKUP(TEXT(A6859,"0"),#REF!,9,FALSE),""))</f>
        <v/>
      </c>
      <c r="J6859" s="19" t="str">
        <f>IF(A6859="","",IFERROR(VLOOKUP(TEXT(A6859,"0"),#REF!,10,FALSE),""))</f>
        <v/>
      </c>
      <c r="K6859" s="18" t="str">
        <f>IFERROR(INDEX(#REF!,MATCH(A6859,#REF!,0)),"")</f>
        <v/>
      </c>
      <c r="L6859" s="58" t="str">
        <f>IFERROR(INDEX(SKU!E:E,MATCH(B6859,SKU!C:C,0)),"")</f>
        <v/>
      </c>
      <c r="M6859" s="56"/>
      <c r="R6859" t="str">
        <f>IF(COUNTIF(ROMANEIOS!K:K,A6859)&gt;0,J6859,"")</f>
        <v/>
      </c>
    </row>
    <row r="6860" spans="1:18" ht="15.75" customHeight="1" x14ac:dyDescent="0.25">
      <c r="A6860" s="42" t="str">
        <f>IFERROR(INDEX(NFS!F:F,MATCH(B6860,NFS!E:E,0)),"")</f>
        <v/>
      </c>
      <c r="E6860" s="11" t="str">
        <f>IF(B6860="","",COUNTIF(SKU!C:C,B6860))</f>
        <v/>
      </c>
      <c r="H6860" s="64" t="str">
        <f>IF(A6860="","",IFERROR(VLOOKUP(TEXT(A6860,"0"),#REF!,7,FALSE),""))</f>
        <v/>
      </c>
      <c r="I6860" s="17" t="str">
        <f>IF(A6860="","",IFERROR(VLOOKUP(TEXT(A6860,"0"),#REF!,9,FALSE),""))</f>
        <v/>
      </c>
      <c r="J6860" s="19" t="str">
        <f>IF(A6860="","",IFERROR(VLOOKUP(TEXT(A6860,"0"),#REF!,10,FALSE),""))</f>
        <v/>
      </c>
      <c r="K6860" s="18" t="str">
        <f>IFERROR(INDEX(#REF!,MATCH(A6860,#REF!,0)),"")</f>
        <v/>
      </c>
      <c r="L6860" s="58" t="str">
        <f>IFERROR(INDEX(SKU!E:E,MATCH(B6860,SKU!C:C,0)),"")</f>
        <v/>
      </c>
      <c r="M6860" s="56"/>
      <c r="R6860" t="str">
        <f>IF(COUNTIF(ROMANEIOS!K:K,A6860)&gt;0,J6860,"")</f>
        <v/>
      </c>
    </row>
    <row r="6861" spans="1:18" ht="15.75" customHeight="1" x14ac:dyDescent="0.25">
      <c r="A6861" s="42" t="str">
        <f>IFERROR(INDEX(NFS!F:F,MATCH(B6861,NFS!E:E,0)),"")</f>
        <v/>
      </c>
      <c r="E6861" s="11" t="str">
        <f>IF(B6861="","",COUNTIF(SKU!C:C,B6861))</f>
        <v/>
      </c>
      <c r="H6861" s="64" t="str">
        <f>IF(A6861="","",IFERROR(VLOOKUP(TEXT(A6861,"0"),#REF!,7,FALSE),""))</f>
        <v/>
      </c>
      <c r="I6861" s="17" t="str">
        <f>IF(A6861="","",IFERROR(VLOOKUP(TEXT(A6861,"0"),#REF!,9,FALSE),""))</f>
        <v/>
      </c>
      <c r="J6861" s="19" t="str">
        <f>IF(A6861="","",IFERROR(VLOOKUP(TEXT(A6861,"0"),#REF!,10,FALSE),""))</f>
        <v/>
      </c>
      <c r="K6861" s="18" t="str">
        <f>IFERROR(INDEX(#REF!,MATCH(A6861,#REF!,0)),"")</f>
        <v/>
      </c>
      <c r="L6861" s="58" t="str">
        <f>IFERROR(INDEX(SKU!E:E,MATCH(B6861,SKU!C:C,0)),"")</f>
        <v/>
      </c>
      <c r="M6861" s="56"/>
      <c r="R6861" t="str">
        <f>IF(COUNTIF(ROMANEIOS!K:K,A6861)&gt;0,J6861,"")</f>
        <v/>
      </c>
    </row>
    <row r="6862" spans="1:18" ht="15.75" customHeight="1" x14ac:dyDescent="0.25">
      <c r="A6862" s="42" t="str">
        <f>IFERROR(INDEX(NFS!F:F,MATCH(B6862,NFS!E:E,0)),"")</f>
        <v/>
      </c>
      <c r="E6862" s="11" t="str">
        <f>IF(B6862="","",COUNTIF(SKU!C:C,B6862))</f>
        <v/>
      </c>
      <c r="H6862" s="64" t="str">
        <f>IF(A6862="","",IFERROR(VLOOKUP(TEXT(A6862,"0"),#REF!,7,FALSE),""))</f>
        <v/>
      </c>
      <c r="I6862" s="17" t="str">
        <f>IF(A6862="","",IFERROR(VLOOKUP(TEXT(A6862,"0"),#REF!,9,FALSE),""))</f>
        <v/>
      </c>
      <c r="J6862" s="19" t="str">
        <f>IF(A6862="","",IFERROR(VLOOKUP(TEXT(A6862,"0"),#REF!,10,FALSE),""))</f>
        <v/>
      </c>
      <c r="K6862" s="18" t="str">
        <f>IFERROR(INDEX(#REF!,MATCH(A6862,#REF!,0)),"")</f>
        <v/>
      </c>
      <c r="L6862" s="58" t="str">
        <f>IFERROR(INDEX(SKU!E:E,MATCH(B6862,SKU!C:C,0)),"")</f>
        <v/>
      </c>
      <c r="M6862" s="56"/>
      <c r="R6862" t="str">
        <f>IF(COUNTIF(ROMANEIOS!K:K,A6862)&gt;0,J6862,"")</f>
        <v/>
      </c>
    </row>
    <row r="6863" spans="1:18" ht="15.75" customHeight="1" x14ac:dyDescent="0.25">
      <c r="A6863" s="42" t="str">
        <f>IFERROR(INDEX(NFS!F:F,MATCH(B6863,NFS!E:E,0)),"")</f>
        <v/>
      </c>
      <c r="E6863" s="11" t="str">
        <f>IF(B6863="","",COUNTIF(SKU!C:C,B6863))</f>
        <v/>
      </c>
      <c r="H6863" s="64" t="str">
        <f>IF(A6863="","",IFERROR(VLOOKUP(TEXT(A6863,"0"),#REF!,7,FALSE),""))</f>
        <v/>
      </c>
      <c r="I6863" s="17" t="str">
        <f>IF(A6863="","",IFERROR(VLOOKUP(TEXT(A6863,"0"),#REF!,9,FALSE),""))</f>
        <v/>
      </c>
      <c r="J6863" s="19" t="str">
        <f>IF(A6863="","",IFERROR(VLOOKUP(TEXT(A6863,"0"),#REF!,10,FALSE),""))</f>
        <v/>
      </c>
      <c r="K6863" s="18" t="str">
        <f>IFERROR(INDEX(#REF!,MATCH(A6863,#REF!,0)),"")</f>
        <v/>
      </c>
      <c r="L6863" s="58" t="str">
        <f>IFERROR(INDEX(SKU!E:E,MATCH(B6863,SKU!C:C,0)),"")</f>
        <v/>
      </c>
      <c r="M6863" s="56"/>
      <c r="R6863" t="str">
        <f>IF(COUNTIF(ROMANEIOS!K:K,A6863)&gt;0,J6863,"")</f>
        <v/>
      </c>
    </row>
    <row r="6864" spans="1:18" ht="15.75" customHeight="1" x14ac:dyDescent="0.25">
      <c r="A6864" s="42" t="str">
        <f>IFERROR(INDEX(NFS!F:F,MATCH(B6864,NFS!E:E,0)),"")</f>
        <v/>
      </c>
      <c r="E6864" s="11" t="str">
        <f>IF(B6864="","",COUNTIF(SKU!C:C,B6864))</f>
        <v/>
      </c>
      <c r="H6864" s="64" t="str">
        <f>IF(A6864="","",IFERROR(VLOOKUP(TEXT(A6864,"0"),#REF!,7,FALSE),""))</f>
        <v/>
      </c>
      <c r="I6864" s="17" t="str">
        <f>IF(A6864="","",IFERROR(VLOOKUP(TEXT(A6864,"0"),#REF!,9,FALSE),""))</f>
        <v/>
      </c>
      <c r="J6864" s="19" t="str">
        <f>IF(A6864="","",IFERROR(VLOOKUP(TEXT(A6864,"0"),#REF!,10,FALSE),""))</f>
        <v/>
      </c>
      <c r="K6864" s="18" t="str">
        <f>IFERROR(INDEX(#REF!,MATCH(A6864,#REF!,0)),"")</f>
        <v/>
      </c>
      <c r="L6864" s="58" t="str">
        <f>IFERROR(INDEX(SKU!E:E,MATCH(B6864,SKU!C:C,0)),"")</f>
        <v/>
      </c>
      <c r="M6864" s="56"/>
      <c r="R6864" t="str">
        <f>IF(COUNTIF(ROMANEIOS!K:K,A6864)&gt;0,J6864,"")</f>
        <v/>
      </c>
    </row>
    <row r="6865" spans="1:18" ht="15.75" customHeight="1" x14ac:dyDescent="0.25">
      <c r="A6865" s="42" t="str">
        <f>IFERROR(INDEX(NFS!F:F,MATCH(B6865,NFS!E:E,0)),"")</f>
        <v/>
      </c>
      <c r="E6865" s="11" t="str">
        <f>IF(B6865="","",COUNTIF(SKU!C:C,B6865))</f>
        <v/>
      </c>
      <c r="H6865" s="64" t="str">
        <f>IF(A6865="","",IFERROR(VLOOKUP(TEXT(A6865,"0"),#REF!,7,FALSE),""))</f>
        <v/>
      </c>
      <c r="I6865" s="17" t="str">
        <f>IF(A6865="","",IFERROR(VLOOKUP(TEXT(A6865,"0"),#REF!,9,FALSE),""))</f>
        <v/>
      </c>
      <c r="J6865" s="19" t="str">
        <f>IF(A6865="","",IFERROR(VLOOKUP(TEXT(A6865,"0"),#REF!,10,FALSE),""))</f>
        <v/>
      </c>
      <c r="K6865" s="18" t="str">
        <f>IFERROR(INDEX(#REF!,MATCH(A6865,#REF!,0)),"")</f>
        <v/>
      </c>
      <c r="L6865" s="58" t="str">
        <f>IFERROR(INDEX(SKU!E:E,MATCH(B6865,SKU!C:C,0)),"")</f>
        <v/>
      </c>
      <c r="M6865" s="56"/>
      <c r="R6865" t="str">
        <f>IF(COUNTIF(ROMANEIOS!K:K,A6865)&gt;0,J6865,"")</f>
        <v/>
      </c>
    </row>
    <row r="6866" spans="1:18" ht="15.75" customHeight="1" x14ac:dyDescent="0.25">
      <c r="A6866" s="42" t="str">
        <f>IFERROR(INDEX(NFS!F:F,MATCH(B6866,NFS!E:E,0)),"")</f>
        <v/>
      </c>
      <c r="E6866" s="11" t="str">
        <f>IF(B6866="","",COUNTIF(SKU!C:C,B6866))</f>
        <v/>
      </c>
      <c r="H6866" s="64" t="str">
        <f>IF(A6866="","",IFERROR(VLOOKUP(TEXT(A6866,"0"),#REF!,7,FALSE),""))</f>
        <v/>
      </c>
      <c r="I6866" s="17" t="str">
        <f>IF(A6866="","",IFERROR(VLOOKUP(TEXT(A6866,"0"),#REF!,9,FALSE),""))</f>
        <v/>
      </c>
      <c r="J6866" s="19" t="str">
        <f>IF(A6866="","",IFERROR(VLOOKUP(TEXT(A6866,"0"),#REF!,10,FALSE),""))</f>
        <v/>
      </c>
      <c r="K6866" s="18" t="str">
        <f>IFERROR(INDEX(#REF!,MATCH(A6866,#REF!,0)),"")</f>
        <v/>
      </c>
      <c r="L6866" s="58" t="str">
        <f>IFERROR(INDEX(SKU!E:E,MATCH(B6866,SKU!C:C,0)),"")</f>
        <v/>
      </c>
      <c r="M6866" s="56"/>
      <c r="R6866" t="str">
        <f>IF(COUNTIF(ROMANEIOS!K:K,A6866)&gt;0,J6866,"")</f>
        <v/>
      </c>
    </row>
    <row r="6867" spans="1:18" ht="15.75" customHeight="1" x14ac:dyDescent="0.25">
      <c r="A6867" s="42" t="str">
        <f>IFERROR(INDEX(NFS!F:F,MATCH(B6867,NFS!E:E,0)),"")</f>
        <v/>
      </c>
      <c r="E6867" s="11" t="str">
        <f>IF(B6867="","",COUNTIF(SKU!C:C,B6867))</f>
        <v/>
      </c>
      <c r="H6867" s="64" t="str">
        <f>IF(A6867="","",IFERROR(VLOOKUP(TEXT(A6867,"0"),#REF!,7,FALSE),""))</f>
        <v/>
      </c>
      <c r="I6867" s="17" t="str">
        <f>IF(A6867="","",IFERROR(VLOOKUP(TEXT(A6867,"0"),#REF!,9,FALSE),""))</f>
        <v/>
      </c>
      <c r="J6867" s="19" t="str">
        <f>IF(A6867="","",IFERROR(VLOOKUP(TEXT(A6867,"0"),#REF!,10,FALSE),""))</f>
        <v/>
      </c>
      <c r="K6867" s="18" t="str">
        <f>IFERROR(INDEX(#REF!,MATCH(A6867,#REF!,0)),"")</f>
        <v/>
      </c>
      <c r="L6867" s="58" t="str">
        <f>IFERROR(INDEX(SKU!E:E,MATCH(B6867,SKU!C:C,0)),"")</f>
        <v/>
      </c>
      <c r="M6867" s="56"/>
      <c r="R6867" t="str">
        <f>IF(COUNTIF(ROMANEIOS!K:K,A6867)&gt;0,J6867,"")</f>
        <v/>
      </c>
    </row>
    <row r="6868" spans="1:18" ht="15.75" customHeight="1" x14ac:dyDescent="0.25">
      <c r="A6868" s="42" t="str">
        <f>IFERROR(INDEX(NFS!F:F,MATCH(B6868,NFS!E:E,0)),"")</f>
        <v/>
      </c>
      <c r="E6868" s="11" t="str">
        <f>IF(B6868="","",COUNTIF(SKU!C:C,B6868))</f>
        <v/>
      </c>
      <c r="H6868" s="64" t="str">
        <f>IF(A6868="","",IFERROR(VLOOKUP(TEXT(A6868,"0"),#REF!,7,FALSE),""))</f>
        <v/>
      </c>
      <c r="I6868" s="17" t="str">
        <f>IF(A6868="","",IFERROR(VLOOKUP(TEXT(A6868,"0"),#REF!,9,FALSE),""))</f>
        <v/>
      </c>
      <c r="J6868" s="19" t="str">
        <f>IF(A6868="","",IFERROR(VLOOKUP(TEXT(A6868,"0"),#REF!,10,FALSE),""))</f>
        <v/>
      </c>
      <c r="K6868" s="18" t="str">
        <f>IFERROR(INDEX(#REF!,MATCH(A6868,#REF!,0)),"")</f>
        <v/>
      </c>
      <c r="L6868" s="58" t="str">
        <f>IFERROR(INDEX(SKU!E:E,MATCH(B6868,SKU!C:C,0)),"")</f>
        <v/>
      </c>
      <c r="M6868" s="56"/>
      <c r="R6868" t="str">
        <f>IF(COUNTIF(ROMANEIOS!K:K,A6868)&gt;0,J6868,"")</f>
        <v/>
      </c>
    </row>
    <row r="6869" spans="1:18" ht="15.75" customHeight="1" x14ac:dyDescent="0.25">
      <c r="A6869" s="42" t="str">
        <f>IFERROR(INDEX(NFS!F:F,MATCH(B6869,NFS!E:E,0)),"")</f>
        <v/>
      </c>
      <c r="E6869" s="11" t="str">
        <f>IF(B6869="","",COUNTIF(SKU!C:C,B6869))</f>
        <v/>
      </c>
      <c r="H6869" s="64" t="str">
        <f>IF(A6869="","",IFERROR(VLOOKUP(TEXT(A6869,"0"),#REF!,7,FALSE),""))</f>
        <v/>
      </c>
      <c r="I6869" s="17" t="str">
        <f>IF(A6869="","",IFERROR(VLOOKUP(TEXT(A6869,"0"),#REF!,9,FALSE),""))</f>
        <v/>
      </c>
      <c r="J6869" s="19" t="str">
        <f>IF(A6869="","",IFERROR(VLOOKUP(TEXT(A6869,"0"),#REF!,10,FALSE),""))</f>
        <v/>
      </c>
      <c r="K6869" s="18" t="str">
        <f>IFERROR(INDEX(#REF!,MATCH(A6869,#REF!,0)),"")</f>
        <v/>
      </c>
      <c r="L6869" s="58" t="str">
        <f>IFERROR(INDEX(SKU!E:E,MATCH(B6869,SKU!C:C,0)),"")</f>
        <v/>
      </c>
      <c r="M6869" s="56"/>
      <c r="R6869" t="str">
        <f>IF(COUNTIF(ROMANEIOS!K:K,A6869)&gt;0,J6869,"")</f>
        <v/>
      </c>
    </row>
    <row r="6870" spans="1:18" ht="15.75" customHeight="1" x14ac:dyDescent="0.25">
      <c r="A6870" s="42" t="str">
        <f>IFERROR(INDEX(NFS!F:F,MATCH(B6870,NFS!E:E,0)),"")</f>
        <v/>
      </c>
      <c r="E6870" s="11" t="str">
        <f>IF(B6870="","",COUNTIF(SKU!C:C,B6870))</f>
        <v/>
      </c>
      <c r="H6870" s="64" t="str">
        <f>IF(A6870="","",IFERROR(VLOOKUP(TEXT(A6870,"0"),#REF!,7,FALSE),""))</f>
        <v/>
      </c>
      <c r="I6870" s="17" t="str">
        <f>IF(A6870="","",IFERROR(VLOOKUP(TEXT(A6870,"0"),#REF!,9,FALSE),""))</f>
        <v/>
      </c>
      <c r="J6870" s="19" t="str">
        <f>IF(A6870="","",IFERROR(VLOOKUP(TEXT(A6870,"0"),#REF!,10,FALSE),""))</f>
        <v/>
      </c>
      <c r="K6870" s="18" t="str">
        <f>IFERROR(INDEX(#REF!,MATCH(A6870,#REF!,0)),"")</f>
        <v/>
      </c>
      <c r="L6870" s="58" t="str">
        <f>IFERROR(INDEX(SKU!E:E,MATCH(B6870,SKU!C:C,0)),"")</f>
        <v/>
      </c>
      <c r="M6870" s="56"/>
      <c r="R6870" t="str">
        <f>IF(COUNTIF(ROMANEIOS!K:K,A6870)&gt;0,J6870,"")</f>
        <v/>
      </c>
    </row>
    <row r="6871" spans="1:18" ht="15.75" customHeight="1" x14ac:dyDescent="0.25">
      <c r="A6871" s="42" t="str">
        <f>IFERROR(INDEX(NFS!F:F,MATCH(B6871,NFS!E:E,0)),"")</f>
        <v/>
      </c>
      <c r="E6871" s="11" t="str">
        <f>IF(B6871="","",COUNTIF(SKU!C:C,B6871))</f>
        <v/>
      </c>
      <c r="H6871" s="64" t="str">
        <f>IF(A6871="","",IFERROR(VLOOKUP(TEXT(A6871,"0"),#REF!,7,FALSE),""))</f>
        <v/>
      </c>
      <c r="I6871" s="17" t="str">
        <f>IF(A6871="","",IFERROR(VLOOKUP(TEXT(A6871,"0"),#REF!,9,FALSE),""))</f>
        <v/>
      </c>
      <c r="J6871" s="19" t="str">
        <f>IF(A6871="","",IFERROR(VLOOKUP(TEXT(A6871,"0"),#REF!,10,FALSE),""))</f>
        <v/>
      </c>
      <c r="K6871" s="18" t="str">
        <f>IFERROR(INDEX(#REF!,MATCH(A6871,#REF!,0)),"")</f>
        <v/>
      </c>
      <c r="L6871" s="58" t="str">
        <f>IFERROR(INDEX(SKU!E:E,MATCH(B6871,SKU!C:C,0)),"")</f>
        <v/>
      </c>
      <c r="M6871" s="56"/>
      <c r="R6871" t="str">
        <f>IF(COUNTIF(ROMANEIOS!K:K,A6871)&gt;0,J6871,"")</f>
        <v/>
      </c>
    </row>
    <row r="6872" spans="1:18" ht="15.75" customHeight="1" x14ac:dyDescent="0.25">
      <c r="A6872" s="42" t="str">
        <f>IFERROR(INDEX(NFS!F:F,MATCH(B6872,NFS!E:E,0)),"")</f>
        <v/>
      </c>
      <c r="E6872" s="11" t="str">
        <f>IF(B6872="","",COUNTIF(SKU!C:C,B6872))</f>
        <v/>
      </c>
      <c r="H6872" s="64" t="str">
        <f>IF(A6872="","",IFERROR(VLOOKUP(TEXT(A6872,"0"),#REF!,7,FALSE),""))</f>
        <v/>
      </c>
      <c r="I6872" s="17" t="str">
        <f>IF(A6872="","",IFERROR(VLOOKUP(TEXT(A6872,"0"),#REF!,9,FALSE),""))</f>
        <v/>
      </c>
      <c r="J6872" s="19" t="str">
        <f>IF(A6872="","",IFERROR(VLOOKUP(TEXT(A6872,"0"),#REF!,10,FALSE),""))</f>
        <v/>
      </c>
      <c r="K6872" s="18" t="str">
        <f>IFERROR(INDEX(#REF!,MATCH(A6872,#REF!,0)),"")</f>
        <v/>
      </c>
      <c r="L6872" s="58" t="str">
        <f>IFERROR(INDEX(SKU!E:E,MATCH(B6872,SKU!C:C,0)),"")</f>
        <v/>
      </c>
      <c r="M6872" s="56"/>
      <c r="R6872" t="str">
        <f>IF(COUNTIF(ROMANEIOS!K:K,A6872)&gt;0,J6872,"")</f>
        <v/>
      </c>
    </row>
    <row r="6873" spans="1:18" ht="15.75" customHeight="1" x14ac:dyDescent="0.25">
      <c r="A6873" s="42" t="str">
        <f>IFERROR(INDEX(NFS!F:F,MATCH(B6873,NFS!E:E,0)),"")</f>
        <v/>
      </c>
      <c r="E6873" s="11" t="str">
        <f>IF(B6873="","",COUNTIF(SKU!C:C,B6873))</f>
        <v/>
      </c>
      <c r="H6873" s="64" t="str">
        <f>IF(A6873="","",IFERROR(VLOOKUP(TEXT(A6873,"0"),#REF!,7,FALSE),""))</f>
        <v/>
      </c>
      <c r="I6873" s="17" t="str">
        <f>IF(A6873="","",IFERROR(VLOOKUP(TEXT(A6873,"0"),#REF!,9,FALSE),""))</f>
        <v/>
      </c>
      <c r="J6873" s="19" t="str">
        <f>IF(A6873="","",IFERROR(VLOOKUP(TEXT(A6873,"0"),#REF!,10,FALSE),""))</f>
        <v/>
      </c>
      <c r="K6873" s="18" t="str">
        <f>IFERROR(INDEX(#REF!,MATCH(A6873,#REF!,0)),"")</f>
        <v/>
      </c>
      <c r="L6873" s="58" t="str">
        <f>IFERROR(INDEX(SKU!E:E,MATCH(B6873,SKU!C:C,0)),"")</f>
        <v/>
      </c>
      <c r="M6873" s="56"/>
      <c r="R6873" t="str">
        <f>IF(COUNTIF(ROMANEIOS!K:K,A6873)&gt;0,J6873,"")</f>
        <v/>
      </c>
    </row>
    <row r="6874" spans="1:18" ht="15.75" customHeight="1" x14ac:dyDescent="0.25">
      <c r="A6874" s="42" t="str">
        <f>IFERROR(INDEX(NFS!F:F,MATCH(B6874,NFS!E:E,0)),"")</f>
        <v/>
      </c>
      <c r="E6874" s="11" t="str">
        <f>IF(B6874="","",COUNTIF(SKU!C:C,B6874))</f>
        <v/>
      </c>
      <c r="H6874" s="64" t="str">
        <f>IF(A6874="","",IFERROR(VLOOKUP(TEXT(A6874,"0"),#REF!,7,FALSE),""))</f>
        <v/>
      </c>
      <c r="I6874" s="17" t="str">
        <f>IF(A6874="","",IFERROR(VLOOKUP(TEXT(A6874,"0"),#REF!,9,FALSE),""))</f>
        <v/>
      </c>
      <c r="J6874" s="19" t="str">
        <f>IF(A6874="","",IFERROR(VLOOKUP(TEXT(A6874,"0"),#REF!,10,FALSE),""))</f>
        <v/>
      </c>
      <c r="K6874" s="18" t="str">
        <f>IFERROR(INDEX(#REF!,MATCH(A6874,#REF!,0)),"")</f>
        <v/>
      </c>
      <c r="L6874" s="58" t="str">
        <f>IFERROR(INDEX(SKU!E:E,MATCH(B6874,SKU!C:C,0)),"")</f>
        <v/>
      </c>
      <c r="M6874" s="56"/>
      <c r="R6874" t="str">
        <f>IF(COUNTIF(ROMANEIOS!K:K,A6874)&gt;0,J6874,"")</f>
        <v/>
      </c>
    </row>
    <row r="6875" spans="1:18" ht="15.75" customHeight="1" x14ac:dyDescent="0.25">
      <c r="A6875" s="42" t="str">
        <f>IFERROR(INDEX(NFS!F:F,MATCH(B6875,NFS!E:E,0)),"")</f>
        <v/>
      </c>
      <c r="E6875" s="11" t="str">
        <f>IF(B6875="","",COUNTIF(SKU!C:C,B6875))</f>
        <v/>
      </c>
      <c r="H6875" s="64" t="str">
        <f>IF(A6875="","",IFERROR(VLOOKUP(TEXT(A6875,"0"),#REF!,7,FALSE),""))</f>
        <v/>
      </c>
      <c r="I6875" s="17" t="str">
        <f>IF(A6875="","",IFERROR(VLOOKUP(TEXT(A6875,"0"),#REF!,9,FALSE),""))</f>
        <v/>
      </c>
      <c r="J6875" s="19" t="str">
        <f>IF(A6875="","",IFERROR(VLOOKUP(TEXT(A6875,"0"),#REF!,10,FALSE),""))</f>
        <v/>
      </c>
      <c r="K6875" s="18" t="str">
        <f>IFERROR(INDEX(#REF!,MATCH(A6875,#REF!,0)),"")</f>
        <v/>
      </c>
      <c r="L6875" s="58" t="str">
        <f>IFERROR(INDEX(SKU!E:E,MATCH(B6875,SKU!C:C,0)),"")</f>
        <v/>
      </c>
      <c r="M6875" s="56"/>
      <c r="R6875" t="str">
        <f>IF(COUNTIF(ROMANEIOS!K:K,A6875)&gt;0,J6875,"")</f>
        <v/>
      </c>
    </row>
    <row r="6876" spans="1:18" ht="15.75" customHeight="1" x14ac:dyDescent="0.25">
      <c r="A6876" s="42" t="str">
        <f>IFERROR(INDEX(NFS!F:F,MATCH(B6876,NFS!E:E,0)),"")</f>
        <v/>
      </c>
      <c r="E6876" s="11" t="str">
        <f>IF(B6876="","",COUNTIF(SKU!C:C,B6876))</f>
        <v/>
      </c>
      <c r="H6876" s="64" t="str">
        <f>IF(A6876="","",IFERROR(VLOOKUP(TEXT(A6876,"0"),#REF!,7,FALSE),""))</f>
        <v/>
      </c>
      <c r="I6876" s="17" t="str">
        <f>IF(A6876="","",IFERROR(VLOOKUP(TEXT(A6876,"0"),#REF!,9,FALSE),""))</f>
        <v/>
      </c>
      <c r="J6876" s="19" t="str">
        <f>IF(A6876="","",IFERROR(VLOOKUP(TEXT(A6876,"0"),#REF!,10,FALSE),""))</f>
        <v/>
      </c>
      <c r="K6876" s="18" t="str">
        <f>IFERROR(INDEX(#REF!,MATCH(A6876,#REF!,0)),"")</f>
        <v/>
      </c>
      <c r="L6876" s="58" t="str">
        <f>IFERROR(INDEX(SKU!E:E,MATCH(B6876,SKU!C:C,0)),"")</f>
        <v/>
      </c>
      <c r="M6876" s="56"/>
      <c r="R6876" t="str">
        <f>IF(COUNTIF(ROMANEIOS!K:K,A6876)&gt;0,J6876,"")</f>
        <v/>
      </c>
    </row>
    <row r="6877" spans="1:18" ht="15.75" customHeight="1" x14ac:dyDescent="0.25">
      <c r="A6877" s="42" t="str">
        <f>IFERROR(INDEX(NFS!F:F,MATCH(B6877,NFS!E:E,0)),"")</f>
        <v/>
      </c>
      <c r="E6877" s="11" t="str">
        <f>IF(B6877="","",COUNTIF(SKU!C:C,B6877))</f>
        <v/>
      </c>
      <c r="H6877" s="64" t="str">
        <f>IF(A6877="","",IFERROR(VLOOKUP(TEXT(A6877,"0"),#REF!,7,FALSE),""))</f>
        <v/>
      </c>
      <c r="I6877" s="17" t="str">
        <f>IF(A6877="","",IFERROR(VLOOKUP(TEXT(A6877,"0"),#REF!,9,FALSE),""))</f>
        <v/>
      </c>
      <c r="J6877" s="19" t="str">
        <f>IF(A6877="","",IFERROR(VLOOKUP(TEXT(A6877,"0"),#REF!,10,FALSE),""))</f>
        <v/>
      </c>
      <c r="K6877" s="18" t="str">
        <f>IFERROR(INDEX(#REF!,MATCH(A6877,#REF!,0)),"")</f>
        <v/>
      </c>
      <c r="L6877" s="58" t="str">
        <f>IFERROR(INDEX(SKU!E:E,MATCH(B6877,SKU!C:C,0)),"")</f>
        <v/>
      </c>
      <c r="M6877" s="56"/>
      <c r="R6877" t="str">
        <f>IF(COUNTIF(ROMANEIOS!K:K,A6877)&gt;0,J6877,"")</f>
        <v/>
      </c>
    </row>
    <row r="6878" spans="1:18" ht="15.75" customHeight="1" x14ac:dyDescent="0.25">
      <c r="A6878" s="42" t="str">
        <f>IFERROR(INDEX(NFS!F:F,MATCH(B6878,NFS!E:E,0)),"")</f>
        <v/>
      </c>
      <c r="E6878" s="11" t="str">
        <f>IF(B6878="","",COUNTIF(SKU!C:C,B6878))</f>
        <v/>
      </c>
      <c r="H6878" s="64" t="str">
        <f>IF(A6878="","",IFERROR(VLOOKUP(TEXT(A6878,"0"),#REF!,7,FALSE),""))</f>
        <v/>
      </c>
      <c r="I6878" s="17" t="str">
        <f>IF(A6878="","",IFERROR(VLOOKUP(TEXT(A6878,"0"),#REF!,9,FALSE),""))</f>
        <v/>
      </c>
      <c r="J6878" s="19" t="str">
        <f>IF(A6878="","",IFERROR(VLOOKUP(TEXT(A6878,"0"),#REF!,10,FALSE),""))</f>
        <v/>
      </c>
      <c r="K6878" s="18" t="str">
        <f>IFERROR(INDEX(#REF!,MATCH(A6878,#REF!,0)),"")</f>
        <v/>
      </c>
      <c r="L6878" s="58" t="str">
        <f>IFERROR(INDEX(SKU!E:E,MATCH(B6878,SKU!C:C,0)),"")</f>
        <v/>
      </c>
      <c r="M6878" s="56"/>
      <c r="R6878" t="str">
        <f>IF(COUNTIF(ROMANEIOS!K:K,A6878)&gt;0,J6878,"")</f>
        <v/>
      </c>
    </row>
    <row r="6879" spans="1:18" ht="15.75" customHeight="1" x14ac:dyDescent="0.25">
      <c r="A6879" s="42" t="str">
        <f>IFERROR(INDEX(NFS!F:F,MATCH(B6879,NFS!E:E,0)),"")</f>
        <v/>
      </c>
      <c r="E6879" s="11" t="str">
        <f>IF(B6879="","",COUNTIF(SKU!C:C,B6879))</f>
        <v/>
      </c>
      <c r="H6879" s="64" t="str">
        <f>IF(A6879="","",IFERROR(VLOOKUP(TEXT(A6879,"0"),#REF!,7,FALSE),""))</f>
        <v/>
      </c>
      <c r="I6879" s="17" t="str">
        <f>IF(A6879="","",IFERROR(VLOOKUP(TEXT(A6879,"0"),#REF!,9,FALSE),""))</f>
        <v/>
      </c>
      <c r="J6879" s="19" t="str">
        <f>IF(A6879="","",IFERROR(VLOOKUP(TEXT(A6879,"0"),#REF!,10,FALSE),""))</f>
        <v/>
      </c>
      <c r="K6879" s="18" t="str">
        <f>IFERROR(INDEX(#REF!,MATCH(A6879,#REF!,0)),"")</f>
        <v/>
      </c>
      <c r="L6879" s="58" t="str">
        <f>IFERROR(INDEX(SKU!E:E,MATCH(B6879,SKU!C:C,0)),"")</f>
        <v/>
      </c>
      <c r="M6879" s="56"/>
      <c r="R6879" t="str">
        <f>IF(COUNTIF(ROMANEIOS!K:K,A6879)&gt;0,J6879,"")</f>
        <v/>
      </c>
    </row>
    <row r="6880" spans="1:18" ht="15.75" customHeight="1" x14ac:dyDescent="0.25">
      <c r="A6880" s="42" t="str">
        <f>IFERROR(INDEX(NFS!F:F,MATCH(B6880,NFS!E:E,0)),"")</f>
        <v/>
      </c>
      <c r="E6880" s="11" t="str">
        <f>IF(B6880="","",COUNTIF(SKU!C:C,B6880))</f>
        <v/>
      </c>
      <c r="H6880" s="64" t="str">
        <f>IF(A6880="","",IFERROR(VLOOKUP(TEXT(A6880,"0"),#REF!,7,FALSE),""))</f>
        <v/>
      </c>
      <c r="I6880" s="17" t="str">
        <f>IF(A6880="","",IFERROR(VLOOKUP(TEXT(A6880,"0"),#REF!,9,FALSE),""))</f>
        <v/>
      </c>
      <c r="J6880" s="19" t="str">
        <f>IF(A6880="","",IFERROR(VLOOKUP(TEXT(A6880,"0"),#REF!,10,FALSE),""))</f>
        <v/>
      </c>
      <c r="K6880" s="18" t="str">
        <f>IFERROR(INDEX(#REF!,MATCH(A6880,#REF!,0)),"")</f>
        <v/>
      </c>
      <c r="L6880" s="58" t="str">
        <f>IFERROR(INDEX(SKU!E:E,MATCH(B6880,SKU!C:C,0)),"")</f>
        <v/>
      </c>
      <c r="M6880" s="56"/>
      <c r="R6880" t="str">
        <f>IF(COUNTIF(ROMANEIOS!K:K,A6880)&gt;0,J6880,"")</f>
        <v/>
      </c>
    </row>
    <row r="6881" spans="1:18" ht="15.75" customHeight="1" x14ac:dyDescent="0.25">
      <c r="A6881" s="42" t="str">
        <f>IFERROR(INDEX(NFS!F:F,MATCH(B6881,NFS!E:E,0)),"")</f>
        <v/>
      </c>
      <c r="E6881" s="11" t="str">
        <f>IF(B6881="","",COUNTIF(SKU!C:C,B6881))</f>
        <v/>
      </c>
      <c r="H6881" s="64" t="str">
        <f>IF(A6881="","",IFERROR(VLOOKUP(TEXT(A6881,"0"),#REF!,7,FALSE),""))</f>
        <v/>
      </c>
      <c r="I6881" s="17" t="str">
        <f>IF(A6881="","",IFERROR(VLOOKUP(TEXT(A6881,"0"),#REF!,9,FALSE),""))</f>
        <v/>
      </c>
      <c r="J6881" s="19" t="str">
        <f>IF(A6881="","",IFERROR(VLOOKUP(TEXT(A6881,"0"),#REF!,10,FALSE),""))</f>
        <v/>
      </c>
      <c r="K6881" s="18" t="str">
        <f>IFERROR(INDEX(#REF!,MATCH(A6881,#REF!,0)),"")</f>
        <v/>
      </c>
      <c r="L6881" s="58" t="str">
        <f>IFERROR(INDEX(SKU!E:E,MATCH(B6881,SKU!C:C,0)),"")</f>
        <v/>
      </c>
      <c r="M6881" s="56"/>
      <c r="R6881" t="str">
        <f>IF(COUNTIF(ROMANEIOS!K:K,A6881)&gt;0,J6881,"")</f>
        <v/>
      </c>
    </row>
    <row r="6882" spans="1:18" ht="15.75" customHeight="1" x14ac:dyDescent="0.25">
      <c r="A6882" s="42" t="str">
        <f>IFERROR(INDEX(NFS!F:F,MATCH(B6882,NFS!E:E,0)),"")</f>
        <v/>
      </c>
      <c r="E6882" s="11" t="str">
        <f>IF(B6882="","",COUNTIF(SKU!C:C,B6882))</f>
        <v/>
      </c>
      <c r="H6882" s="64" t="str">
        <f>IF(A6882="","",IFERROR(VLOOKUP(TEXT(A6882,"0"),#REF!,7,FALSE),""))</f>
        <v/>
      </c>
      <c r="I6882" s="17" t="str">
        <f>IF(A6882="","",IFERROR(VLOOKUP(TEXT(A6882,"0"),#REF!,9,FALSE),""))</f>
        <v/>
      </c>
      <c r="J6882" s="19" t="str">
        <f>IF(A6882="","",IFERROR(VLOOKUP(TEXT(A6882,"0"),#REF!,10,FALSE),""))</f>
        <v/>
      </c>
      <c r="K6882" s="18" t="str">
        <f>IFERROR(INDEX(#REF!,MATCH(A6882,#REF!,0)),"")</f>
        <v/>
      </c>
      <c r="L6882" s="58" t="str">
        <f>IFERROR(INDEX(SKU!E:E,MATCH(B6882,SKU!C:C,0)),"")</f>
        <v/>
      </c>
      <c r="M6882" s="56"/>
      <c r="R6882" t="str">
        <f>IF(COUNTIF(ROMANEIOS!K:K,A6882)&gt;0,J6882,"")</f>
        <v/>
      </c>
    </row>
    <row r="6883" spans="1:18" ht="15.75" customHeight="1" x14ac:dyDescent="0.25">
      <c r="A6883" s="42" t="str">
        <f>IFERROR(INDEX(NFS!F:F,MATCH(B6883,NFS!E:E,0)),"")</f>
        <v/>
      </c>
      <c r="E6883" s="11" t="str">
        <f>IF(B6883="","",COUNTIF(SKU!C:C,B6883))</f>
        <v/>
      </c>
      <c r="H6883" s="64" t="str">
        <f>IF(A6883="","",IFERROR(VLOOKUP(TEXT(A6883,"0"),#REF!,7,FALSE),""))</f>
        <v/>
      </c>
      <c r="I6883" s="17" t="str">
        <f>IF(A6883="","",IFERROR(VLOOKUP(TEXT(A6883,"0"),#REF!,9,FALSE),""))</f>
        <v/>
      </c>
      <c r="J6883" s="19" t="str">
        <f>IF(A6883="","",IFERROR(VLOOKUP(TEXT(A6883,"0"),#REF!,10,FALSE),""))</f>
        <v/>
      </c>
      <c r="K6883" s="18" t="str">
        <f>IFERROR(INDEX(#REF!,MATCH(A6883,#REF!,0)),"")</f>
        <v/>
      </c>
      <c r="L6883" s="58" t="str">
        <f>IFERROR(INDEX(SKU!E:E,MATCH(B6883,SKU!C:C,0)),"")</f>
        <v/>
      </c>
      <c r="M6883" s="56"/>
      <c r="R6883" t="str">
        <f>IF(COUNTIF(ROMANEIOS!K:K,A6883)&gt;0,J6883,"")</f>
        <v/>
      </c>
    </row>
    <row r="6884" spans="1:18" ht="15.75" customHeight="1" x14ac:dyDescent="0.25">
      <c r="A6884" s="42" t="str">
        <f>IFERROR(INDEX(NFS!F:F,MATCH(B6884,NFS!E:E,0)),"")</f>
        <v/>
      </c>
      <c r="E6884" s="11" t="str">
        <f>IF(B6884="","",COUNTIF(SKU!C:C,B6884))</f>
        <v/>
      </c>
      <c r="H6884" s="64" t="str">
        <f>IF(A6884="","",IFERROR(VLOOKUP(TEXT(A6884,"0"),#REF!,7,FALSE),""))</f>
        <v/>
      </c>
      <c r="I6884" s="17" t="str">
        <f>IF(A6884="","",IFERROR(VLOOKUP(TEXT(A6884,"0"),#REF!,9,FALSE),""))</f>
        <v/>
      </c>
      <c r="J6884" s="19" t="str">
        <f>IF(A6884="","",IFERROR(VLOOKUP(TEXT(A6884,"0"),#REF!,10,FALSE),""))</f>
        <v/>
      </c>
      <c r="K6884" s="18" t="str">
        <f>IFERROR(INDEX(#REF!,MATCH(A6884,#REF!,0)),"")</f>
        <v/>
      </c>
      <c r="L6884" s="58" t="str">
        <f>IFERROR(INDEX(SKU!E:E,MATCH(B6884,SKU!C:C,0)),"")</f>
        <v/>
      </c>
      <c r="M6884" s="56"/>
      <c r="R6884" t="str">
        <f>IF(COUNTIF(ROMANEIOS!K:K,A6884)&gt;0,J6884,"")</f>
        <v/>
      </c>
    </row>
    <row r="6885" spans="1:18" ht="15.75" customHeight="1" x14ac:dyDescent="0.25">
      <c r="A6885" s="42" t="str">
        <f>IFERROR(INDEX(NFS!F:F,MATCH(B6885,NFS!E:E,0)),"")</f>
        <v/>
      </c>
      <c r="E6885" s="11" t="str">
        <f>IF(B6885="","",COUNTIF(SKU!C:C,B6885))</f>
        <v/>
      </c>
      <c r="H6885" s="64" t="str">
        <f>IF(A6885="","",IFERROR(VLOOKUP(TEXT(A6885,"0"),#REF!,7,FALSE),""))</f>
        <v/>
      </c>
      <c r="I6885" s="17" t="str">
        <f>IF(A6885="","",IFERROR(VLOOKUP(TEXT(A6885,"0"),#REF!,9,FALSE),""))</f>
        <v/>
      </c>
      <c r="J6885" s="19" t="str">
        <f>IF(A6885="","",IFERROR(VLOOKUP(TEXT(A6885,"0"),#REF!,10,FALSE),""))</f>
        <v/>
      </c>
      <c r="K6885" s="18" t="str">
        <f>IFERROR(INDEX(#REF!,MATCH(A6885,#REF!,0)),"")</f>
        <v/>
      </c>
      <c r="L6885" s="58" t="str">
        <f>IFERROR(INDEX(SKU!E:E,MATCH(B6885,SKU!C:C,0)),"")</f>
        <v/>
      </c>
      <c r="M6885" s="56"/>
      <c r="R6885" t="str">
        <f>IF(COUNTIF(ROMANEIOS!K:K,A6885)&gt;0,J6885,"")</f>
        <v/>
      </c>
    </row>
    <row r="6886" spans="1:18" ht="15.75" customHeight="1" x14ac:dyDescent="0.25">
      <c r="A6886" s="42" t="str">
        <f>IFERROR(INDEX(NFS!F:F,MATCH(B6886,NFS!E:E,0)),"")</f>
        <v/>
      </c>
      <c r="E6886" s="11" t="str">
        <f>IF(B6886="","",COUNTIF(SKU!C:C,B6886))</f>
        <v/>
      </c>
      <c r="H6886" s="64" t="str">
        <f>IF(A6886="","",IFERROR(VLOOKUP(TEXT(A6886,"0"),#REF!,7,FALSE),""))</f>
        <v/>
      </c>
      <c r="I6886" s="17" t="str">
        <f>IF(A6886="","",IFERROR(VLOOKUP(TEXT(A6886,"0"),#REF!,9,FALSE),""))</f>
        <v/>
      </c>
      <c r="J6886" s="19" t="str">
        <f>IF(A6886="","",IFERROR(VLOOKUP(TEXT(A6886,"0"),#REF!,10,FALSE),""))</f>
        <v/>
      </c>
      <c r="K6886" s="18" t="str">
        <f>IFERROR(INDEX(#REF!,MATCH(A6886,#REF!,0)),"")</f>
        <v/>
      </c>
      <c r="L6886" s="58" t="str">
        <f>IFERROR(INDEX(SKU!E:E,MATCH(B6886,SKU!C:C,0)),"")</f>
        <v/>
      </c>
      <c r="M6886" s="56"/>
      <c r="R6886" t="str">
        <f>IF(COUNTIF(ROMANEIOS!K:K,A6886)&gt;0,J6886,"")</f>
        <v/>
      </c>
    </row>
    <row r="6887" spans="1:18" ht="15.75" customHeight="1" x14ac:dyDescent="0.25">
      <c r="A6887" s="42" t="str">
        <f>IFERROR(INDEX(NFS!F:F,MATCH(B6887,NFS!E:E,0)),"")</f>
        <v/>
      </c>
      <c r="E6887" s="11" t="str">
        <f>IF(B6887="","",COUNTIF(SKU!C:C,B6887))</f>
        <v/>
      </c>
      <c r="H6887" s="64" t="str">
        <f>IF(A6887="","",IFERROR(VLOOKUP(TEXT(A6887,"0"),#REF!,7,FALSE),""))</f>
        <v/>
      </c>
      <c r="I6887" s="17" t="str">
        <f>IF(A6887="","",IFERROR(VLOOKUP(TEXT(A6887,"0"),#REF!,9,FALSE),""))</f>
        <v/>
      </c>
      <c r="J6887" s="19" t="str">
        <f>IF(A6887="","",IFERROR(VLOOKUP(TEXT(A6887,"0"),#REF!,10,FALSE),""))</f>
        <v/>
      </c>
      <c r="K6887" s="18" t="str">
        <f>IFERROR(INDEX(#REF!,MATCH(A6887,#REF!,0)),"")</f>
        <v/>
      </c>
      <c r="L6887" s="58" t="str">
        <f>IFERROR(INDEX(SKU!E:E,MATCH(B6887,SKU!C:C,0)),"")</f>
        <v/>
      </c>
      <c r="M6887" s="56"/>
      <c r="R6887" t="str">
        <f>IF(COUNTIF(ROMANEIOS!K:K,A6887)&gt;0,J6887,"")</f>
        <v/>
      </c>
    </row>
    <row r="6888" spans="1:18" ht="15.75" customHeight="1" x14ac:dyDescent="0.25">
      <c r="A6888" s="42" t="str">
        <f>IFERROR(INDEX(NFS!F:F,MATCH(B6888,NFS!E:E,0)),"")</f>
        <v/>
      </c>
      <c r="E6888" s="11" t="str">
        <f>IF(B6888="","",COUNTIF(SKU!C:C,B6888))</f>
        <v/>
      </c>
      <c r="H6888" s="64" t="str">
        <f>IF(A6888="","",IFERROR(VLOOKUP(TEXT(A6888,"0"),#REF!,7,FALSE),""))</f>
        <v/>
      </c>
      <c r="I6888" s="17" t="str">
        <f>IF(A6888="","",IFERROR(VLOOKUP(TEXT(A6888,"0"),#REF!,9,FALSE),""))</f>
        <v/>
      </c>
      <c r="J6888" s="19" t="str">
        <f>IF(A6888="","",IFERROR(VLOOKUP(TEXT(A6888,"0"),#REF!,10,FALSE),""))</f>
        <v/>
      </c>
      <c r="K6888" s="18" t="str">
        <f>IFERROR(INDEX(#REF!,MATCH(A6888,#REF!,0)),"")</f>
        <v/>
      </c>
      <c r="L6888" s="58" t="str">
        <f>IFERROR(INDEX(SKU!E:E,MATCH(B6888,SKU!C:C,0)),"")</f>
        <v/>
      </c>
      <c r="M6888" s="56"/>
      <c r="R6888" t="str">
        <f>IF(COUNTIF(ROMANEIOS!K:K,A6888)&gt;0,J6888,"")</f>
        <v/>
      </c>
    </row>
    <row r="6889" spans="1:18" ht="15.75" customHeight="1" x14ac:dyDescent="0.25">
      <c r="A6889" s="42" t="str">
        <f>IFERROR(INDEX(NFS!F:F,MATCH(B6889,NFS!E:E,0)),"")</f>
        <v/>
      </c>
      <c r="E6889" s="11" t="str">
        <f>IF(B6889="","",COUNTIF(SKU!C:C,B6889))</f>
        <v/>
      </c>
      <c r="H6889" s="64" t="str">
        <f>IF(A6889="","",IFERROR(VLOOKUP(TEXT(A6889,"0"),#REF!,7,FALSE),""))</f>
        <v/>
      </c>
      <c r="I6889" s="17" t="str">
        <f>IF(A6889="","",IFERROR(VLOOKUP(TEXT(A6889,"0"),#REF!,9,FALSE),""))</f>
        <v/>
      </c>
      <c r="J6889" s="19" t="str">
        <f>IF(A6889="","",IFERROR(VLOOKUP(TEXT(A6889,"0"),#REF!,10,FALSE),""))</f>
        <v/>
      </c>
      <c r="K6889" s="18" t="str">
        <f>IFERROR(INDEX(#REF!,MATCH(A6889,#REF!,0)),"")</f>
        <v/>
      </c>
      <c r="L6889" s="58" t="str">
        <f>IFERROR(INDEX(SKU!E:E,MATCH(B6889,SKU!C:C,0)),"")</f>
        <v/>
      </c>
      <c r="M6889" s="56"/>
      <c r="R6889" t="str">
        <f>IF(COUNTIF(ROMANEIOS!K:K,A6889)&gt;0,J6889,"")</f>
        <v/>
      </c>
    </row>
    <row r="6890" spans="1:18" ht="15.75" customHeight="1" x14ac:dyDescent="0.25">
      <c r="A6890" s="42" t="str">
        <f>IFERROR(INDEX(NFS!F:F,MATCH(B6890,NFS!E:E,0)),"")</f>
        <v/>
      </c>
      <c r="E6890" s="11" t="str">
        <f>IF(B6890="","",COUNTIF(SKU!C:C,B6890))</f>
        <v/>
      </c>
      <c r="H6890" s="64" t="str">
        <f>IF(A6890="","",IFERROR(VLOOKUP(TEXT(A6890,"0"),#REF!,7,FALSE),""))</f>
        <v/>
      </c>
      <c r="I6890" s="17" t="str">
        <f>IF(A6890="","",IFERROR(VLOOKUP(TEXT(A6890,"0"),#REF!,9,FALSE),""))</f>
        <v/>
      </c>
      <c r="J6890" s="19" t="str">
        <f>IF(A6890="","",IFERROR(VLOOKUP(TEXT(A6890,"0"),#REF!,10,FALSE),""))</f>
        <v/>
      </c>
      <c r="K6890" s="18" t="str">
        <f>IFERROR(INDEX(#REF!,MATCH(A6890,#REF!,0)),"")</f>
        <v/>
      </c>
      <c r="L6890" s="58" t="str">
        <f>IFERROR(INDEX(SKU!E:E,MATCH(B6890,SKU!C:C,0)),"")</f>
        <v/>
      </c>
      <c r="M6890" s="56"/>
      <c r="R6890" t="str">
        <f>IF(COUNTIF(ROMANEIOS!K:K,A6890)&gt;0,J6890,"")</f>
        <v/>
      </c>
    </row>
    <row r="6891" spans="1:18" ht="15.75" customHeight="1" x14ac:dyDescent="0.25">
      <c r="A6891" s="42" t="str">
        <f>IFERROR(INDEX(NFS!F:F,MATCH(B6891,NFS!E:E,0)),"")</f>
        <v/>
      </c>
      <c r="E6891" s="11" t="str">
        <f>IF(B6891="","",COUNTIF(SKU!C:C,B6891))</f>
        <v/>
      </c>
      <c r="H6891" s="64" t="str">
        <f>IF(A6891="","",IFERROR(VLOOKUP(TEXT(A6891,"0"),#REF!,7,FALSE),""))</f>
        <v/>
      </c>
      <c r="I6891" s="17" t="str">
        <f>IF(A6891="","",IFERROR(VLOOKUP(TEXT(A6891,"0"),#REF!,9,FALSE),""))</f>
        <v/>
      </c>
      <c r="J6891" s="19" t="str">
        <f>IF(A6891="","",IFERROR(VLOOKUP(TEXT(A6891,"0"),#REF!,10,FALSE),""))</f>
        <v/>
      </c>
      <c r="K6891" s="18" t="str">
        <f>IFERROR(INDEX(#REF!,MATCH(A6891,#REF!,0)),"")</f>
        <v/>
      </c>
      <c r="L6891" s="58" t="str">
        <f>IFERROR(INDEX(SKU!E:E,MATCH(B6891,SKU!C:C,0)),"")</f>
        <v/>
      </c>
      <c r="M6891" s="56"/>
      <c r="R6891" t="str">
        <f>IF(COUNTIF(ROMANEIOS!K:K,A6891)&gt;0,J6891,"")</f>
        <v/>
      </c>
    </row>
    <row r="6892" spans="1:18" ht="15.75" customHeight="1" x14ac:dyDescent="0.25">
      <c r="A6892" s="42" t="str">
        <f>IFERROR(INDEX(NFS!F:F,MATCH(B6892,NFS!E:E,0)),"")</f>
        <v/>
      </c>
      <c r="E6892" s="11" t="str">
        <f>IF(B6892="","",COUNTIF(SKU!C:C,B6892))</f>
        <v/>
      </c>
      <c r="H6892" s="64" t="str">
        <f>IF(A6892="","",IFERROR(VLOOKUP(TEXT(A6892,"0"),#REF!,7,FALSE),""))</f>
        <v/>
      </c>
      <c r="I6892" s="17" t="str">
        <f>IF(A6892="","",IFERROR(VLOOKUP(TEXT(A6892,"0"),#REF!,9,FALSE),""))</f>
        <v/>
      </c>
      <c r="J6892" s="19" t="str">
        <f>IF(A6892="","",IFERROR(VLOOKUP(TEXT(A6892,"0"),#REF!,10,FALSE),""))</f>
        <v/>
      </c>
      <c r="K6892" s="18" t="str">
        <f>IFERROR(INDEX(#REF!,MATCH(A6892,#REF!,0)),"")</f>
        <v/>
      </c>
      <c r="L6892" s="58" t="str">
        <f>IFERROR(INDEX(SKU!E:E,MATCH(B6892,SKU!C:C,0)),"")</f>
        <v/>
      </c>
      <c r="M6892" s="56"/>
      <c r="R6892" t="str">
        <f>IF(COUNTIF(ROMANEIOS!K:K,A6892)&gt;0,J6892,"")</f>
        <v/>
      </c>
    </row>
    <row r="6893" spans="1:18" ht="15.75" customHeight="1" x14ac:dyDescent="0.25">
      <c r="A6893" s="42" t="str">
        <f>IFERROR(INDEX(NFS!F:F,MATCH(B6893,NFS!E:E,0)),"")</f>
        <v/>
      </c>
      <c r="E6893" s="11" t="str">
        <f>IF(B6893="","",COUNTIF(SKU!C:C,B6893))</f>
        <v/>
      </c>
      <c r="H6893" s="64" t="str">
        <f>IF(A6893="","",IFERROR(VLOOKUP(TEXT(A6893,"0"),#REF!,7,FALSE),""))</f>
        <v/>
      </c>
      <c r="I6893" s="17" t="str">
        <f>IF(A6893="","",IFERROR(VLOOKUP(TEXT(A6893,"0"),#REF!,9,FALSE),""))</f>
        <v/>
      </c>
      <c r="J6893" s="19" t="str">
        <f>IF(A6893="","",IFERROR(VLOOKUP(TEXT(A6893,"0"),#REF!,10,FALSE),""))</f>
        <v/>
      </c>
      <c r="K6893" s="18" t="str">
        <f>IFERROR(INDEX(#REF!,MATCH(A6893,#REF!,0)),"")</f>
        <v/>
      </c>
      <c r="L6893" s="58" t="str">
        <f>IFERROR(INDEX(SKU!E:E,MATCH(B6893,SKU!C:C,0)),"")</f>
        <v/>
      </c>
      <c r="M6893" s="56"/>
      <c r="R6893" t="str">
        <f>IF(COUNTIF(ROMANEIOS!K:K,A6893)&gt;0,J6893,"")</f>
        <v/>
      </c>
    </row>
    <row r="6894" spans="1:18" ht="15.75" customHeight="1" x14ac:dyDescent="0.25">
      <c r="A6894" s="42" t="str">
        <f>IFERROR(INDEX(NFS!F:F,MATCH(B6894,NFS!E:E,0)),"")</f>
        <v/>
      </c>
      <c r="E6894" s="11" t="str">
        <f>IF(B6894="","",COUNTIF(SKU!C:C,B6894))</f>
        <v/>
      </c>
      <c r="H6894" s="64" t="str">
        <f>IF(A6894="","",IFERROR(VLOOKUP(TEXT(A6894,"0"),#REF!,7,FALSE),""))</f>
        <v/>
      </c>
      <c r="I6894" s="17" t="str">
        <f>IF(A6894="","",IFERROR(VLOOKUP(TEXT(A6894,"0"),#REF!,9,FALSE),""))</f>
        <v/>
      </c>
      <c r="J6894" s="19" t="str">
        <f>IF(A6894="","",IFERROR(VLOOKUP(TEXT(A6894,"0"),#REF!,10,FALSE),""))</f>
        <v/>
      </c>
      <c r="K6894" s="18" t="str">
        <f>IFERROR(INDEX(#REF!,MATCH(A6894,#REF!,0)),"")</f>
        <v/>
      </c>
      <c r="L6894" s="58" t="str">
        <f>IFERROR(INDEX(SKU!E:E,MATCH(B6894,SKU!C:C,0)),"")</f>
        <v/>
      </c>
      <c r="M6894" s="56"/>
      <c r="R6894" t="str">
        <f>IF(COUNTIF(ROMANEIOS!K:K,A6894)&gt;0,J6894,"")</f>
        <v/>
      </c>
    </row>
    <row r="6895" spans="1:18" ht="15.75" customHeight="1" x14ac:dyDescent="0.25">
      <c r="A6895" s="42" t="str">
        <f>IFERROR(INDEX(NFS!F:F,MATCH(B6895,NFS!E:E,0)),"")</f>
        <v/>
      </c>
      <c r="E6895" s="11" t="str">
        <f>IF(B6895="","",COUNTIF(SKU!C:C,B6895))</f>
        <v/>
      </c>
      <c r="H6895" s="64" t="str">
        <f>IF(A6895="","",IFERROR(VLOOKUP(TEXT(A6895,"0"),#REF!,7,FALSE),""))</f>
        <v/>
      </c>
      <c r="I6895" s="17" t="str">
        <f>IF(A6895="","",IFERROR(VLOOKUP(TEXT(A6895,"0"),#REF!,9,FALSE),""))</f>
        <v/>
      </c>
      <c r="J6895" s="19" t="str">
        <f>IF(A6895="","",IFERROR(VLOOKUP(TEXT(A6895,"0"),#REF!,10,FALSE),""))</f>
        <v/>
      </c>
      <c r="K6895" s="18" t="str">
        <f>IFERROR(INDEX(#REF!,MATCH(A6895,#REF!,0)),"")</f>
        <v/>
      </c>
      <c r="L6895" s="58" t="str">
        <f>IFERROR(INDEX(SKU!E:E,MATCH(B6895,SKU!C:C,0)),"")</f>
        <v/>
      </c>
      <c r="M6895" s="56"/>
      <c r="R6895" t="str">
        <f>IF(COUNTIF(ROMANEIOS!K:K,A6895)&gt;0,J6895,"")</f>
        <v/>
      </c>
    </row>
    <row r="6896" spans="1:18" ht="15.75" customHeight="1" x14ac:dyDescent="0.25">
      <c r="A6896" s="42" t="str">
        <f>IFERROR(INDEX(NFS!F:F,MATCH(B6896,NFS!E:E,0)),"")</f>
        <v/>
      </c>
      <c r="E6896" s="11" t="str">
        <f>IF(B6896="","",COUNTIF(SKU!C:C,B6896))</f>
        <v/>
      </c>
      <c r="H6896" s="64" t="str">
        <f>IF(A6896="","",IFERROR(VLOOKUP(TEXT(A6896,"0"),#REF!,7,FALSE),""))</f>
        <v/>
      </c>
      <c r="I6896" s="17" t="str">
        <f>IF(A6896="","",IFERROR(VLOOKUP(TEXT(A6896,"0"),#REF!,9,FALSE),""))</f>
        <v/>
      </c>
      <c r="J6896" s="19" t="str">
        <f>IF(A6896="","",IFERROR(VLOOKUP(TEXT(A6896,"0"),#REF!,10,FALSE),""))</f>
        <v/>
      </c>
      <c r="K6896" s="18" t="str">
        <f>IFERROR(INDEX(#REF!,MATCH(A6896,#REF!,0)),"")</f>
        <v/>
      </c>
      <c r="L6896" s="58" t="str">
        <f>IFERROR(INDEX(SKU!E:E,MATCH(B6896,SKU!C:C,0)),"")</f>
        <v/>
      </c>
      <c r="M6896" s="56"/>
      <c r="R6896" t="str">
        <f>IF(COUNTIF(ROMANEIOS!K:K,A6896)&gt;0,J6896,"")</f>
        <v/>
      </c>
    </row>
    <row r="6897" spans="1:18" ht="15.75" customHeight="1" x14ac:dyDescent="0.25">
      <c r="A6897" s="42" t="str">
        <f>IFERROR(INDEX(NFS!F:F,MATCH(B6897,NFS!E:E,0)),"")</f>
        <v/>
      </c>
      <c r="E6897" s="11" t="str">
        <f>IF(B6897="","",COUNTIF(SKU!C:C,B6897))</f>
        <v/>
      </c>
      <c r="H6897" s="64" t="str">
        <f>IF(A6897="","",IFERROR(VLOOKUP(TEXT(A6897,"0"),#REF!,7,FALSE),""))</f>
        <v/>
      </c>
      <c r="I6897" s="17" t="str">
        <f>IF(A6897="","",IFERROR(VLOOKUP(TEXT(A6897,"0"),#REF!,9,FALSE),""))</f>
        <v/>
      </c>
      <c r="J6897" s="19" t="str">
        <f>IF(A6897="","",IFERROR(VLOOKUP(TEXT(A6897,"0"),#REF!,10,FALSE),""))</f>
        <v/>
      </c>
      <c r="K6897" s="18" t="str">
        <f>IFERROR(INDEX(#REF!,MATCH(A6897,#REF!,0)),"")</f>
        <v/>
      </c>
      <c r="L6897" s="58" t="str">
        <f>IFERROR(INDEX(SKU!E:E,MATCH(B6897,SKU!C:C,0)),"")</f>
        <v/>
      </c>
      <c r="M6897" s="56"/>
      <c r="R6897" t="str">
        <f>IF(COUNTIF(ROMANEIOS!K:K,A6897)&gt;0,J6897,"")</f>
        <v/>
      </c>
    </row>
    <row r="6898" spans="1:18" ht="15.75" customHeight="1" x14ac:dyDescent="0.25">
      <c r="A6898" s="42" t="str">
        <f>IFERROR(INDEX(NFS!F:F,MATCH(B6898,NFS!E:E,0)),"")</f>
        <v/>
      </c>
      <c r="E6898" s="11" t="str">
        <f>IF(B6898="","",COUNTIF(SKU!C:C,B6898))</f>
        <v/>
      </c>
      <c r="H6898" s="64" t="str">
        <f>IF(A6898="","",IFERROR(VLOOKUP(TEXT(A6898,"0"),#REF!,7,FALSE),""))</f>
        <v/>
      </c>
      <c r="I6898" s="17" t="str">
        <f>IF(A6898="","",IFERROR(VLOOKUP(TEXT(A6898,"0"),#REF!,9,FALSE),""))</f>
        <v/>
      </c>
      <c r="J6898" s="19" t="str">
        <f>IF(A6898="","",IFERROR(VLOOKUP(TEXT(A6898,"0"),#REF!,10,FALSE),""))</f>
        <v/>
      </c>
      <c r="K6898" s="18" t="str">
        <f>IFERROR(INDEX(#REF!,MATCH(A6898,#REF!,0)),"")</f>
        <v/>
      </c>
      <c r="L6898" s="58" t="str">
        <f>IFERROR(INDEX(SKU!E:E,MATCH(B6898,SKU!C:C,0)),"")</f>
        <v/>
      </c>
      <c r="M6898" s="56"/>
      <c r="R6898" t="str">
        <f>IF(COUNTIF(ROMANEIOS!K:K,A6898)&gt;0,J6898,"")</f>
        <v/>
      </c>
    </row>
    <row r="6899" spans="1:18" ht="15.75" customHeight="1" x14ac:dyDescent="0.25">
      <c r="A6899" s="42" t="str">
        <f>IFERROR(INDEX(NFS!F:F,MATCH(B6899,NFS!E:E,0)),"")</f>
        <v/>
      </c>
      <c r="E6899" s="11" t="str">
        <f>IF(B6899="","",COUNTIF(SKU!C:C,B6899))</f>
        <v/>
      </c>
      <c r="H6899" s="64" t="str">
        <f>IF(A6899="","",IFERROR(VLOOKUP(TEXT(A6899,"0"),#REF!,7,FALSE),""))</f>
        <v/>
      </c>
      <c r="I6899" s="17" t="str">
        <f>IF(A6899="","",IFERROR(VLOOKUP(TEXT(A6899,"0"),#REF!,9,FALSE),""))</f>
        <v/>
      </c>
      <c r="J6899" s="19" t="str">
        <f>IF(A6899="","",IFERROR(VLOOKUP(TEXT(A6899,"0"),#REF!,10,FALSE),""))</f>
        <v/>
      </c>
      <c r="K6899" s="18" t="str">
        <f>IFERROR(INDEX(#REF!,MATCH(A6899,#REF!,0)),"")</f>
        <v/>
      </c>
      <c r="L6899" s="58" t="str">
        <f>IFERROR(INDEX(SKU!E:E,MATCH(B6899,SKU!C:C,0)),"")</f>
        <v/>
      </c>
      <c r="M6899" s="56"/>
      <c r="R6899" t="str">
        <f>IF(COUNTIF(ROMANEIOS!K:K,A6899)&gt;0,J6899,"")</f>
        <v/>
      </c>
    </row>
    <row r="6900" spans="1:18" ht="15.75" customHeight="1" x14ac:dyDescent="0.25">
      <c r="A6900" s="42" t="str">
        <f>IFERROR(INDEX(NFS!F:F,MATCH(B6900,NFS!E:E,0)),"")</f>
        <v/>
      </c>
      <c r="E6900" s="11" t="str">
        <f>IF(B6900="","",COUNTIF(SKU!C:C,B6900))</f>
        <v/>
      </c>
      <c r="H6900" s="64" t="str">
        <f>IF(A6900="","",IFERROR(VLOOKUP(TEXT(A6900,"0"),#REF!,7,FALSE),""))</f>
        <v/>
      </c>
      <c r="I6900" s="17" t="str">
        <f>IF(A6900="","",IFERROR(VLOOKUP(TEXT(A6900,"0"),#REF!,9,FALSE),""))</f>
        <v/>
      </c>
      <c r="J6900" s="19" t="str">
        <f>IF(A6900="","",IFERROR(VLOOKUP(TEXT(A6900,"0"),#REF!,10,FALSE),""))</f>
        <v/>
      </c>
      <c r="K6900" s="18" t="str">
        <f>IFERROR(INDEX(#REF!,MATCH(A6900,#REF!,0)),"")</f>
        <v/>
      </c>
      <c r="L6900" s="58" t="str">
        <f>IFERROR(INDEX(SKU!E:E,MATCH(B6900,SKU!C:C,0)),"")</f>
        <v/>
      </c>
      <c r="M6900" s="56"/>
      <c r="R6900" t="str">
        <f>IF(COUNTIF(ROMANEIOS!K:K,A6900)&gt;0,J6900,"")</f>
        <v/>
      </c>
    </row>
    <row r="6901" spans="1:18" ht="15.75" customHeight="1" x14ac:dyDescent="0.25">
      <c r="A6901" s="42" t="str">
        <f>IFERROR(INDEX(NFS!F:F,MATCH(B6901,NFS!E:E,0)),"")</f>
        <v/>
      </c>
      <c r="E6901" s="11" t="str">
        <f>IF(B6901="","",COUNTIF(SKU!C:C,B6901))</f>
        <v/>
      </c>
      <c r="H6901" s="64" t="str">
        <f>IF(A6901="","",IFERROR(VLOOKUP(TEXT(A6901,"0"),#REF!,7,FALSE),""))</f>
        <v/>
      </c>
      <c r="I6901" s="17" t="str">
        <f>IF(A6901="","",IFERROR(VLOOKUP(TEXT(A6901,"0"),#REF!,9,FALSE),""))</f>
        <v/>
      </c>
      <c r="J6901" s="19" t="str">
        <f>IF(A6901="","",IFERROR(VLOOKUP(TEXT(A6901,"0"),#REF!,10,FALSE),""))</f>
        <v/>
      </c>
      <c r="K6901" s="18" t="str">
        <f>IFERROR(INDEX(#REF!,MATCH(A6901,#REF!,0)),"")</f>
        <v/>
      </c>
      <c r="L6901" s="58" t="str">
        <f>IFERROR(INDEX(SKU!E:E,MATCH(B6901,SKU!C:C,0)),"")</f>
        <v/>
      </c>
      <c r="M6901" s="56"/>
      <c r="R6901" t="str">
        <f>IF(COUNTIF(ROMANEIOS!K:K,A6901)&gt;0,J6901,"")</f>
        <v/>
      </c>
    </row>
    <row r="6902" spans="1:18" ht="15.75" customHeight="1" x14ac:dyDescent="0.25">
      <c r="A6902" s="42" t="str">
        <f>IFERROR(INDEX(NFS!F:F,MATCH(B6902,NFS!E:E,0)),"")</f>
        <v/>
      </c>
      <c r="E6902" s="11" t="str">
        <f>IF(B6902="","",COUNTIF(SKU!C:C,B6902))</f>
        <v/>
      </c>
      <c r="H6902" s="64" t="str">
        <f>IF(A6902="","",IFERROR(VLOOKUP(TEXT(A6902,"0"),#REF!,7,FALSE),""))</f>
        <v/>
      </c>
      <c r="I6902" s="17" t="str">
        <f>IF(A6902="","",IFERROR(VLOOKUP(TEXT(A6902,"0"),#REF!,9,FALSE),""))</f>
        <v/>
      </c>
      <c r="J6902" s="19" t="str">
        <f>IF(A6902="","",IFERROR(VLOOKUP(TEXT(A6902,"0"),#REF!,10,FALSE),""))</f>
        <v/>
      </c>
      <c r="K6902" s="18" t="str">
        <f>IFERROR(INDEX(#REF!,MATCH(A6902,#REF!,0)),"")</f>
        <v/>
      </c>
      <c r="L6902" s="58" t="str">
        <f>IFERROR(INDEX(SKU!E:E,MATCH(B6902,SKU!C:C,0)),"")</f>
        <v/>
      </c>
      <c r="M6902" s="56"/>
      <c r="R6902" t="str">
        <f>IF(COUNTIF(ROMANEIOS!K:K,A6902)&gt;0,J6902,"")</f>
        <v/>
      </c>
    </row>
    <row r="6903" spans="1:18" ht="15.75" customHeight="1" x14ac:dyDescent="0.25">
      <c r="A6903" s="42" t="str">
        <f>IFERROR(INDEX(NFS!F:F,MATCH(B6903,NFS!E:E,0)),"")</f>
        <v/>
      </c>
      <c r="E6903" s="11" t="str">
        <f>IF(B6903="","",COUNTIF(SKU!C:C,B6903))</f>
        <v/>
      </c>
      <c r="H6903" s="64" t="str">
        <f>IF(A6903="","",IFERROR(VLOOKUP(TEXT(A6903,"0"),#REF!,7,FALSE),""))</f>
        <v/>
      </c>
      <c r="I6903" s="17" t="str">
        <f>IF(A6903="","",IFERROR(VLOOKUP(TEXT(A6903,"0"),#REF!,9,FALSE),""))</f>
        <v/>
      </c>
      <c r="J6903" s="19" t="str">
        <f>IF(A6903="","",IFERROR(VLOOKUP(TEXT(A6903,"0"),#REF!,10,FALSE),""))</f>
        <v/>
      </c>
      <c r="K6903" s="18" t="str">
        <f>IFERROR(INDEX(#REF!,MATCH(A6903,#REF!,0)),"")</f>
        <v/>
      </c>
      <c r="L6903" s="58" t="str">
        <f>IFERROR(INDEX(SKU!E:E,MATCH(B6903,SKU!C:C,0)),"")</f>
        <v/>
      </c>
      <c r="M6903" s="56"/>
      <c r="R6903" t="str">
        <f>IF(COUNTIF(ROMANEIOS!K:K,A6903)&gt;0,J6903,"")</f>
        <v/>
      </c>
    </row>
    <row r="6904" spans="1:18" ht="15.75" customHeight="1" x14ac:dyDescent="0.25">
      <c r="A6904" s="42" t="str">
        <f>IFERROR(INDEX(NFS!F:F,MATCH(B6904,NFS!E:E,0)),"")</f>
        <v/>
      </c>
      <c r="E6904" s="11" t="str">
        <f>IF(B6904="","",COUNTIF(SKU!C:C,B6904))</f>
        <v/>
      </c>
      <c r="H6904" s="64" t="str">
        <f>IF(A6904="","",IFERROR(VLOOKUP(TEXT(A6904,"0"),#REF!,7,FALSE),""))</f>
        <v/>
      </c>
      <c r="I6904" s="17" t="str">
        <f>IF(A6904="","",IFERROR(VLOOKUP(TEXT(A6904,"0"),#REF!,9,FALSE),""))</f>
        <v/>
      </c>
      <c r="J6904" s="19" t="str">
        <f>IF(A6904="","",IFERROR(VLOOKUP(TEXT(A6904,"0"),#REF!,10,FALSE),""))</f>
        <v/>
      </c>
      <c r="K6904" s="18" t="str">
        <f>IFERROR(INDEX(#REF!,MATCH(A6904,#REF!,0)),"")</f>
        <v/>
      </c>
      <c r="L6904" s="58" t="str">
        <f>IFERROR(INDEX(SKU!E:E,MATCH(B6904,SKU!C:C,0)),"")</f>
        <v/>
      </c>
      <c r="M6904" s="56"/>
      <c r="R6904" t="str">
        <f>IF(COUNTIF(ROMANEIOS!K:K,A6904)&gt;0,J6904,"")</f>
        <v/>
      </c>
    </row>
    <row r="6905" spans="1:18" ht="15.75" customHeight="1" x14ac:dyDescent="0.25">
      <c r="A6905" s="42" t="str">
        <f>IFERROR(INDEX(NFS!F:F,MATCH(B6905,NFS!E:E,0)),"")</f>
        <v/>
      </c>
      <c r="E6905" s="11" t="str">
        <f>IF(B6905="","",COUNTIF(SKU!C:C,B6905))</f>
        <v/>
      </c>
      <c r="H6905" s="64" t="str">
        <f>IF(A6905="","",IFERROR(VLOOKUP(TEXT(A6905,"0"),#REF!,7,FALSE),""))</f>
        <v/>
      </c>
      <c r="I6905" s="17" t="str">
        <f>IF(A6905="","",IFERROR(VLOOKUP(TEXT(A6905,"0"),#REF!,9,FALSE),""))</f>
        <v/>
      </c>
      <c r="J6905" s="19" t="str">
        <f>IF(A6905="","",IFERROR(VLOOKUP(TEXT(A6905,"0"),#REF!,10,FALSE),""))</f>
        <v/>
      </c>
      <c r="K6905" s="18" t="str">
        <f>IFERROR(INDEX(#REF!,MATCH(A6905,#REF!,0)),"")</f>
        <v/>
      </c>
      <c r="L6905" s="58" t="str">
        <f>IFERROR(INDEX(SKU!E:E,MATCH(B6905,SKU!C:C,0)),"")</f>
        <v/>
      </c>
      <c r="M6905" s="56"/>
      <c r="R6905" t="str">
        <f>IF(COUNTIF(ROMANEIOS!K:K,A6905)&gt;0,J6905,"")</f>
        <v/>
      </c>
    </row>
    <row r="6906" spans="1:18" ht="15.75" customHeight="1" x14ac:dyDescent="0.25">
      <c r="A6906" s="42" t="str">
        <f>IFERROR(INDEX(NFS!F:F,MATCH(B6906,NFS!E:E,0)),"")</f>
        <v/>
      </c>
      <c r="E6906" s="11" t="str">
        <f>IF(B6906="","",COUNTIF(SKU!C:C,B6906))</f>
        <v/>
      </c>
      <c r="H6906" s="64" t="str">
        <f>IF(A6906="","",IFERROR(VLOOKUP(TEXT(A6906,"0"),#REF!,7,FALSE),""))</f>
        <v/>
      </c>
      <c r="I6906" s="17" t="str">
        <f>IF(A6906="","",IFERROR(VLOOKUP(TEXT(A6906,"0"),#REF!,9,FALSE),""))</f>
        <v/>
      </c>
      <c r="J6906" s="19" t="str">
        <f>IF(A6906="","",IFERROR(VLOOKUP(TEXT(A6906,"0"),#REF!,10,FALSE),""))</f>
        <v/>
      </c>
      <c r="K6906" s="18" t="str">
        <f>IFERROR(INDEX(#REF!,MATCH(A6906,#REF!,0)),"")</f>
        <v/>
      </c>
      <c r="L6906" s="58" t="str">
        <f>IFERROR(INDEX(SKU!E:E,MATCH(B6906,SKU!C:C,0)),"")</f>
        <v/>
      </c>
      <c r="M6906" s="56"/>
      <c r="R6906" t="str">
        <f>IF(COUNTIF(ROMANEIOS!K:K,A6906)&gt;0,J6906,"")</f>
        <v/>
      </c>
    </row>
    <row r="6907" spans="1:18" ht="15.75" customHeight="1" x14ac:dyDescent="0.25">
      <c r="A6907" s="42" t="str">
        <f>IFERROR(INDEX(NFS!F:F,MATCH(B6907,NFS!E:E,0)),"")</f>
        <v/>
      </c>
      <c r="E6907" s="11" t="str">
        <f>IF(B6907="","",COUNTIF(SKU!C:C,B6907))</f>
        <v/>
      </c>
      <c r="H6907" s="64" t="str">
        <f>IF(A6907="","",IFERROR(VLOOKUP(TEXT(A6907,"0"),#REF!,7,FALSE),""))</f>
        <v/>
      </c>
      <c r="I6907" s="17" t="str">
        <f>IF(A6907="","",IFERROR(VLOOKUP(TEXT(A6907,"0"),#REF!,9,FALSE),""))</f>
        <v/>
      </c>
      <c r="J6907" s="19" t="str">
        <f>IF(A6907="","",IFERROR(VLOOKUP(TEXT(A6907,"0"),#REF!,10,FALSE),""))</f>
        <v/>
      </c>
      <c r="K6907" s="18" t="str">
        <f>IFERROR(INDEX(#REF!,MATCH(A6907,#REF!,0)),"")</f>
        <v/>
      </c>
      <c r="L6907" s="58" t="str">
        <f>IFERROR(INDEX(SKU!E:E,MATCH(B6907,SKU!C:C,0)),"")</f>
        <v/>
      </c>
      <c r="M6907" s="56"/>
      <c r="R6907" t="str">
        <f>IF(COUNTIF(ROMANEIOS!K:K,A6907)&gt;0,J6907,"")</f>
        <v/>
      </c>
    </row>
    <row r="6908" spans="1:18" ht="15.75" customHeight="1" x14ac:dyDescent="0.25">
      <c r="A6908" s="42" t="str">
        <f>IFERROR(INDEX(NFS!F:F,MATCH(B6908,NFS!E:E,0)),"")</f>
        <v/>
      </c>
      <c r="E6908" s="11" t="str">
        <f>IF(B6908="","",COUNTIF(SKU!C:C,B6908))</f>
        <v/>
      </c>
      <c r="H6908" s="64" t="str">
        <f>IF(A6908="","",IFERROR(VLOOKUP(TEXT(A6908,"0"),#REF!,7,FALSE),""))</f>
        <v/>
      </c>
      <c r="I6908" s="17" t="str">
        <f>IF(A6908="","",IFERROR(VLOOKUP(TEXT(A6908,"0"),#REF!,9,FALSE),""))</f>
        <v/>
      </c>
      <c r="J6908" s="19" t="str">
        <f>IF(A6908="","",IFERROR(VLOOKUP(TEXT(A6908,"0"),#REF!,10,FALSE),""))</f>
        <v/>
      </c>
      <c r="K6908" s="18" t="str">
        <f>IFERROR(INDEX(#REF!,MATCH(A6908,#REF!,0)),"")</f>
        <v/>
      </c>
      <c r="L6908" s="58" t="str">
        <f>IFERROR(INDEX(SKU!E:E,MATCH(B6908,SKU!C:C,0)),"")</f>
        <v/>
      </c>
      <c r="M6908" s="56"/>
      <c r="R6908" t="str">
        <f>IF(COUNTIF(ROMANEIOS!K:K,A6908)&gt;0,J6908,"")</f>
        <v/>
      </c>
    </row>
    <row r="6909" spans="1:18" ht="15.75" customHeight="1" x14ac:dyDescent="0.25">
      <c r="A6909" s="42" t="str">
        <f>IFERROR(INDEX(NFS!F:F,MATCH(B6909,NFS!E:E,0)),"")</f>
        <v/>
      </c>
      <c r="E6909" s="11" t="str">
        <f>IF(B6909="","",COUNTIF(SKU!C:C,B6909))</f>
        <v/>
      </c>
      <c r="H6909" s="64" t="str">
        <f>IF(A6909="","",IFERROR(VLOOKUP(TEXT(A6909,"0"),#REF!,7,FALSE),""))</f>
        <v/>
      </c>
      <c r="I6909" s="17" t="str">
        <f>IF(A6909="","",IFERROR(VLOOKUP(TEXT(A6909,"0"),#REF!,9,FALSE),""))</f>
        <v/>
      </c>
      <c r="J6909" s="19" t="str">
        <f>IF(A6909="","",IFERROR(VLOOKUP(TEXT(A6909,"0"),#REF!,10,FALSE),""))</f>
        <v/>
      </c>
      <c r="K6909" s="18" t="str">
        <f>IFERROR(INDEX(#REF!,MATCH(A6909,#REF!,0)),"")</f>
        <v/>
      </c>
      <c r="L6909" s="58" t="str">
        <f>IFERROR(INDEX(SKU!E:E,MATCH(B6909,SKU!C:C,0)),"")</f>
        <v/>
      </c>
      <c r="M6909" s="56"/>
      <c r="R6909" t="str">
        <f>IF(COUNTIF(ROMANEIOS!K:K,A6909)&gt;0,J6909,"")</f>
        <v/>
      </c>
    </row>
    <row r="6910" spans="1:18" ht="15.75" customHeight="1" x14ac:dyDescent="0.25">
      <c r="A6910" s="42" t="str">
        <f>IFERROR(INDEX(NFS!F:F,MATCH(B6910,NFS!E:E,0)),"")</f>
        <v/>
      </c>
      <c r="E6910" s="11" t="str">
        <f>IF(B6910="","",COUNTIF(SKU!C:C,B6910))</f>
        <v/>
      </c>
      <c r="H6910" s="64" t="str">
        <f>IF(A6910="","",IFERROR(VLOOKUP(TEXT(A6910,"0"),#REF!,7,FALSE),""))</f>
        <v/>
      </c>
      <c r="I6910" s="17" t="str">
        <f>IF(A6910="","",IFERROR(VLOOKUP(TEXT(A6910,"0"),#REF!,9,FALSE),""))</f>
        <v/>
      </c>
      <c r="J6910" s="19" t="str">
        <f>IF(A6910="","",IFERROR(VLOOKUP(TEXT(A6910,"0"),#REF!,10,FALSE),""))</f>
        <v/>
      </c>
      <c r="K6910" s="18" t="str">
        <f>IFERROR(INDEX(#REF!,MATCH(A6910,#REF!,0)),"")</f>
        <v/>
      </c>
      <c r="L6910" s="58" t="str">
        <f>IFERROR(INDEX(SKU!E:E,MATCH(B6910,SKU!C:C,0)),"")</f>
        <v/>
      </c>
      <c r="M6910" s="56"/>
      <c r="R6910" t="str">
        <f>IF(COUNTIF(ROMANEIOS!K:K,A6910)&gt;0,J6910,"")</f>
        <v/>
      </c>
    </row>
    <row r="6911" spans="1:18" ht="15.75" customHeight="1" x14ac:dyDescent="0.25">
      <c r="A6911" s="42" t="str">
        <f>IFERROR(INDEX(NFS!F:F,MATCH(B6911,NFS!E:E,0)),"")</f>
        <v/>
      </c>
      <c r="E6911" s="11" t="str">
        <f>IF(B6911="","",COUNTIF(SKU!C:C,B6911))</f>
        <v/>
      </c>
      <c r="H6911" s="64" t="str">
        <f>IF(A6911="","",IFERROR(VLOOKUP(TEXT(A6911,"0"),#REF!,7,FALSE),""))</f>
        <v/>
      </c>
      <c r="I6911" s="17" t="str">
        <f>IF(A6911="","",IFERROR(VLOOKUP(TEXT(A6911,"0"),#REF!,9,FALSE),""))</f>
        <v/>
      </c>
      <c r="J6911" s="19" t="str">
        <f>IF(A6911="","",IFERROR(VLOOKUP(TEXT(A6911,"0"),#REF!,10,FALSE),""))</f>
        <v/>
      </c>
      <c r="K6911" s="18" t="str">
        <f>IFERROR(INDEX(#REF!,MATCH(A6911,#REF!,0)),"")</f>
        <v/>
      </c>
      <c r="L6911" s="58" t="str">
        <f>IFERROR(INDEX(SKU!E:E,MATCH(B6911,SKU!C:C,0)),"")</f>
        <v/>
      </c>
      <c r="M6911" s="56"/>
      <c r="R6911" t="str">
        <f>IF(COUNTIF(ROMANEIOS!K:K,A6911)&gt;0,J6911,"")</f>
        <v/>
      </c>
    </row>
    <row r="6912" spans="1:18" ht="15.75" customHeight="1" x14ac:dyDescent="0.25">
      <c r="A6912" s="42" t="str">
        <f>IFERROR(INDEX(NFS!F:F,MATCH(B6912,NFS!E:E,0)),"")</f>
        <v/>
      </c>
      <c r="E6912" s="11" t="str">
        <f>IF(B6912="","",COUNTIF(SKU!C:C,B6912))</f>
        <v/>
      </c>
      <c r="H6912" s="64" t="str">
        <f>IF(A6912="","",IFERROR(VLOOKUP(TEXT(A6912,"0"),#REF!,7,FALSE),""))</f>
        <v/>
      </c>
      <c r="I6912" s="17" t="str">
        <f>IF(A6912="","",IFERROR(VLOOKUP(TEXT(A6912,"0"),#REF!,9,FALSE),""))</f>
        <v/>
      </c>
      <c r="J6912" s="19" t="str">
        <f>IF(A6912="","",IFERROR(VLOOKUP(TEXT(A6912,"0"),#REF!,10,FALSE),""))</f>
        <v/>
      </c>
      <c r="K6912" s="18" t="str">
        <f>IFERROR(INDEX(#REF!,MATCH(A6912,#REF!,0)),"")</f>
        <v/>
      </c>
      <c r="L6912" s="58" t="str">
        <f>IFERROR(INDEX(SKU!E:E,MATCH(B6912,SKU!C:C,0)),"")</f>
        <v/>
      </c>
      <c r="M6912" s="56"/>
      <c r="R6912" t="str">
        <f>IF(COUNTIF(ROMANEIOS!K:K,A6912)&gt;0,J6912,"")</f>
        <v/>
      </c>
    </row>
    <row r="6913" spans="1:18" ht="15.75" customHeight="1" x14ac:dyDescent="0.25">
      <c r="A6913" s="42" t="str">
        <f>IFERROR(INDEX(NFS!F:F,MATCH(B6913,NFS!E:E,0)),"")</f>
        <v/>
      </c>
      <c r="E6913" s="11" t="str">
        <f>IF(B6913="","",COUNTIF(SKU!C:C,B6913))</f>
        <v/>
      </c>
      <c r="H6913" s="64" t="str">
        <f>IF(A6913="","",IFERROR(VLOOKUP(TEXT(A6913,"0"),#REF!,7,FALSE),""))</f>
        <v/>
      </c>
      <c r="I6913" s="17" t="str">
        <f>IF(A6913="","",IFERROR(VLOOKUP(TEXT(A6913,"0"),#REF!,9,FALSE),""))</f>
        <v/>
      </c>
      <c r="J6913" s="19" t="str">
        <f>IF(A6913="","",IFERROR(VLOOKUP(TEXT(A6913,"0"),#REF!,10,FALSE),""))</f>
        <v/>
      </c>
      <c r="K6913" s="18" t="str">
        <f>IFERROR(INDEX(#REF!,MATCH(A6913,#REF!,0)),"")</f>
        <v/>
      </c>
      <c r="L6913" s="58" t="str">
        <f>IFERROR(INDEX(SKU!E:E,MATCH(B6913,SKU!C:C,0)),"")</f>
        <v/>
      </c>
      <c r="M6913" s="56"/>
      <c r="R6913" t="str">
        <f>IF(COUNTIF(ROMANEIOS!K:K,A6913)&gt;0,J6913,"")</f>
        <v/>
      </c>
    </row>
    <row r="6914" spans="1:18" ht="15.75" customHeight="1" x14ac:dyDescent="0.25">
      <c r="A6914" s="42" t="str">
        <f>IFERROR(INDEX(NFS!F:F,MATCH(B6914,NFS!E:E,0)),"")</f>
        <v/>
      </c>
      <c r="E6914" s="11" t="str">
        <f>IF(B6914="","",COUNTIF(SKU!C:C,B6914))</f>
        <v/>
      </c>
      <c r="H6914" s="64" t="str">
        <f>IF(A6914="","",IFERROR(VLOOKUP(TEXT(A6914,"0"),#REF!,7,FALSE),""))</f>
        <v/>
      </c>
      <c r="I6914" s="17" t="str">
        <f>IF(A6914="","",IFERROR(VLOOKUP(TEXT(A6914,"0"),#REF!,9,FALSE),""))</f>
        <v/>
      </c>
      <c r="J6914" s="19" t="str">
        <f>IF(A6914="","",IFERROR(VLOOKUP(TEXT(A6914,"0"),#REF!,10,FALSE),""))</f>
        <v/>
      </c>
      <c r="K6914" s="18" t="str">
        <f>IFERROR(INDEX(#REF!,MATCH(A6914,#REF!,0)),"")</f>
        <v/>
      </c>
      <c r="L6914" s="58" t="str">
        <f>IFERROR(INDEX(SKU!E:E,MATCH(B6914,SKU!C:C,0)),"")</f>
        <v/>
      </c>
      <c r="M6914" s="56"/>
      <c r="R6914" t="str">
        <f>IF(COUNTIF(ROMANEIOS!K:K,A6914)&gt;0,J6914,"")</f>
        <v/>
      </c>
    </row>
    <row r="6915" spans="1:18" ht="15.75" customHeight="1" x14ac:dyDescent="0.25">
      <c r="A6915" s="42" t="str">
        <f>IFERROR(INDEX(NFS!F:F,MATCH(B6915,NFS!E:E,0)),"")</f>
        <v/>
      </c>
      <c r="E6915" s="11" t="str">
        <f>IF(B6915="","",COUNTIF(SKU!C:C,B6915))</f>
        <v/>
      </c>
      <c r="H6915" s="64" t="str">
        <f>IF(A6915="","",IFERROR(VLOOKUP(TEXT(A6915,"0"),#REF!,7,FALSE),""))</f>
        <v/>
      </c>
      <c r="I6915" s="17" t="str">
        <f>IF(A6915="","",IFERROR(VLOOKUP(TEXT(A6915,"0"),#REF!,9,FALSE),""))</f>
        <v/>
      </c>
      <c r="J6915" s="19" t="str">
        <f>IF(A6915="","",IFERROR(VLOOKUP(TEXT(A6915,"0"),#REF!,10,FALSE),""))</f>
        <v/>
      </c>
      <c r="K6915" s="18" t="str">
        <f>IFERROR(INDEX(#REF!,MATCH(A6915,#REF!,0)),"")</f>
        <v/>
      </c>
      <c r="L6915" s="58" t="str">
        <f>IFERROR(INDEX(SKU!E:E,MATCH(B6915,SKU!C:C,0)),"")</f>
        <v/>
      </c>
      <c r="M6915" s="56"/>
      <c r="R6915" t="str">
        <f>IF(COUNTIF(ROMANEIOS!K:K,A6915)&gt;0,J6915,"")</f>
        <v/>
      </c>
    </row>
    <row r="6916" spans="1:18" ht="15.75" customHeight="1" x14ac:dyDescent="0.25">
      <c r="A6916" s="42" t="str">
        <f>IFERROR(INDEX(NFS!F:F,MATCH(B6916,NFS!E:E,0)),"")</f>
        <v/>
      </c>
      <c r="E6916" s="11" t="str">
        <f>IF(B6916="","",COUNTIF(SKU!C:C,B6916))</f>
        <v/>
      </c>
      <c r="H6916" s="64" t="str">
        <f>IF(A6916="","",IFERROR(VLOOKUP(TEXT(A6916,"0"),#REF!,7,FALSE),""))</f>
        <v/>
      </c>
      <c r="I6916" s="17" t="str">
        <f>IF(A6916="","",IFERROR(VLOOKUP(TEXT(A6916,"0"),#REF!,9,FALSE),""))</f>
        <v/>
      </c>
      <c r="J6916" s="19" t="str">
        <f>IF(A6916="","",IFERROR(VLOOKUP(TEXT(A6916,"0"),#REF!,10,FALSE),""))</f>
        <v/>
      </c>
      <c r="K6916" s="18" t="str">
        <f>IFERROR(INDEX(#REF!,MATCH(A6916,#REF!,0)),"")</f>
        <v/>
      </c>
      <c r="L6916" s="58" t="str">
        <f>IFERROR(INDEX(SKU!E:E,MATCH(B6916,SKU!C:C,0)),"")</f>
        <v/>
      </c>
      <c r="M6916" s="56"/>
      <c r="R6916" t="str">
        <f>IF(COUNTIF(ROMANEIOS!K:K,A6916)&gt;0,J6916,"")</f>
        <v/>
      </c>
    </row>
    <row r="6917" spans="1:18" ht="15.75" customHeight="1" x14ac:dyDescent="0.25">
      <c r="A6917" s="42" t="str">
        <f>IFERROR(INDEX(NFS!F:F,MATCH(B6917,NFS!E:E,0)),"")</f>
        <v/>
      </c>
      <c r="E6917" s="11" t="str">
        <f>IF(B6917="","",COUNTIF(SKU!C:C,B6917))</f>
        <v/>
      </c>
      <c r="H6917" s="64" t="str">
        <f>IF(A6917="","",IFERROR(VLOOKUP(TEXT(A6917,"0"),#REF!,7,FALSE),""))</f>
        <v/>
      </c>
      <c r="I6917" s="17" t="str">
        <f>IF(A6917="","",IFERROR(VLOOKUP(TEXT(A6917,"0"),#REF!,9,FALSE),""))</f>
        <v/>
      </c>
      <c r="J6917" s="19" t="str">
        <f>IF(A6917="","",IFERROR(VLOOKUP(TEXT(A6917,"0"),#REF!,10,FALSE),""))</f>
        <v/>
      </c>
      <c r="K6917" s="18" t="str">
        <f>IFERROR(INDEX(#REF!,MATCH(A6917,#REF!,0)),"")</f>
        <v/>
      </c>
      <c r="L6917" s="58" t="str">
        <f>IFERROR(INDEX(SKU!E:E,MATCH(B6917,SKU!C:C,0)),"")</f>
        <v/>
      </c>
      <c r="M6917" s="56"/>
      <c r="R6917" t="str">
        <f>IF(COUNTIF(ROMANEIOS!K:K,A6917)&gt;0,J6917,"")</f>
        <v/>
      </c>
    </row>
    <row r="6918" spans="1:18" ht="15.75" customHeight="1" x14ac:dyDescent="0.25">
      <c r="A6918" s="42" t="str">
        <f>IFERROR(INDEX(NFS!F:F,MATCH(B6918,NFS!E:E,0)),"")</f>
        <v/>
      </c>
      <c r="E6918" s="11" t="str">
        <f>IF(B6918="","",COUNTIF(SKU!C:C,B6918))</f>
        <v/>
      </c>
      <c r="H6918" s="64" t="str">
        <f>IF(A6918="","",IFERROR(VLOOKUP(TEXT(A6918,"0"),#REF!,7,FALSE),""))</f>
        <v/>
      </c>
      <c r="I6918" s="17" t="str">
        <f>IF(A6918="","",IFERROR(VLOOKUP(TEXT(A6918,"0"),#REF!,9,FALSE),""))</f>
        <v/>
      </c>
      <c r="J6918" s="19" t="str">
        <f>IF(A6918="","",IFERROR(VLOOKUP(TEXT(A6918,"0"),#REF!,10,FALSE),""))</f>
        <v/>
      </c>
      <c r="K6918" s="18" t="str">
        <f>IFERROR(INDEX(#REF!,MATCH(A6918,#REF!,0)),"")</f>
        <v/>
      </c>
      <c r="L6918" s="58" t="str">
        <f>IFERROR(INDEX(SKU!E:E,MATCH(B6918,SKU!C:C,0)),"")</f>
        <v/>
      </c>
      <c r="M6918" s="56"/>
      <c r="R6918" t="str">
        <f>IF(COUNTIF(ROMANEIOS!K:K,A6918)&gt;0,J6918,"")</f>
        <v/>
      </c>
    </row>
    <row r="6919" spans="1:18" ht="15.75" customHeight="1" x14ac:dyDescent="0.25">
      <c r="A6919" s="42" t="str">
        <f>IFERROR(INDEX(NFS!F:F,MATCH(B6919,NFS!E:E,0)),"")</f>
        <v/>
      </c>
      <c r="E6919" s="11" t="str">
        <f>IF(B6919="","",COUNTIF(SKU!C:C,B6919))</f>
        <v/>
      </c>
      <c r="H6919" s="64" t="str">
        <f>IF(A6919="","",IFERROR(VLOOKUP(TEXT(A6919,"0"),#REF!,7,FALSE),""))</f>
        <v/>
      </c>
      <c r="I6919" s="17" t="str">
        <f>IF(A6919="","",IFERROR(VLOOKUP(TEXT(A6919,"0"),#REF!,9,FALSE),""))</f>
        <v/>
      </c>
      <c r="J6919" s="19" t="str">
        <f>IF(A6919="","",IFERROR(VLOOKUP(TEXT(A6919,"0"),#REF!,10,FALSE),""))</f>
        <v/>
      </c>
      <c r="K6919" s="18" t="str">
        <f>IFERROR(INDEX(#REF!,MATCH(A6919,#REF!,0)),"")</f>
        <v/>
      </c>
      <c r="L6919" s="58" t="str">
        <f>IFERROR(INDEX(SKU!E:E,MATCH(B6919,SKU!C:C,0)),"")</f>
        <v/>
      </c>
      <c r="M6919" s="56"/>
      <c r="R6919" t="str">
        <f>IF(COUNTIF(ROMANEIOS!K:K,A6919)&gt;0,J6919,"")</f>
        <v/>
      </c>
    </row>
    <row r="6920" spans="1:18" ht="15.75" customHeight="1" x14ac:dyDescent="0.25">
      <c r="A6920" s="42" t="str">
        <f>IFERROR(INDEX(NFS!F:F,MATCH(B6920,NFS!E:E,0)),"")</f>
        <v/>
      </c>
      <c r="E6920" s="11" t="str">
        <f>IF(B6920="","",COUNTIF(SKU!C:C,B6920))</f>
        <v/>
      </c>
      <c r="H6920" s="64" t="str">
        <f>IF(A6920="","",IFERROR(VLOOKUP(TEXT(A6920,"0"),#REF!,7,FALSE),""))</f>
        <v/>
      </c>
      <c r="I6920" s="17" t="str">
        <f>IF(A6920="","",IFERROR(VLOOKUP(TEXT(A6920,"0"),#REF!,9,FALSE),""))</f>
        <v/>
      </c>
      <c r="J6920" s="19" t="str">
        <f>IF(A6920="","",IFERROR(VLOOKUP(TEXT(A6920,"0"),#REF!,10,FALSE),""))</f>
        <v/>
      </c>
      <c r="K6920" s="18" t="str">
        <f>IFERROR(INDEX(#REF!,MATCH(A6920,#REF!,0)),"")</f>
        <v/>
      </c>
      <c r="L6920" s="58" t="str">
        <f>IFERROR(INDEX(SKU!E:E,MATCH(B6920,SKU!C:C,0)),"")</f>
        <v/>
      </c>
      <c r="M6920" s="56"/>
      <c r="R6920" t="str">
        <f>IF(COUNTIF(ROMANEIOS!K:K,A6920)&gt;0,J6920,"")</f>
        <v/>
      </c>
    </row>
    <row r="6921" spans="1:18" ht="15.75" customHeight="1" x14ac:dyDescent="0.25">
      <c r="A6921" s="42" t="str">
        <f>IFERROR(INDEX(NFS!F:F,MATCH(B6921,NFS!E:E,0)),"")</f>
        <v/>
      </c>
      <c r="E6921" s="11" t="str">
        <f>IF(B6921="","",COUNTIF(SKU!C:C,B6921))</f>
        <v/>
      </c>
      <c r="H6921" s="64" t="str">
        <f>IF(A6921="","",IFERROR(VLOOKUP(TEXT(A6921,"0"),#REF!,7,FALSE),""))</f>
        <v/>
      </c>
      <c r="I6921" s="17" t="str">
        <f>IF(A6921="","",IFERROR(VLOOKUP(TEXT(A6921,"0"),#REF!,9,FALSE),""))</f>
        <v/>
      </c>
      <c r="J6921" s="19" t="str">
        <f>IF(A6921="","",IFERROR(VLOOKUP(TEXT(A6921,"0"),#REF!,10,FALSE),""))</f>
        <v/>
      </c>
      <c r="K6921" s="18" t="str">
        <f>IFERROR(INDEX(#REF!,MATCH(A6921,#REF!,0)),"")</f>
        <v/>
      </c>
      <c r="L6921" s="58" t="str">
        <f>IFERROR(INDEX(SKU!E:E,MATCH(B6921,SKU!C:C,0)),"")</f>
        <v/>
      </c>
      <c r="M6921" s="56"/>
      <c r="R6921" t="str">
        <f>IF(COUNTIF(ROMANEIOS!K:K,A6921)&gt;0,J6921,"")</f>
        <v/>
      </c>
    </row>
    <row r="6922" spans="1:18" ht="15.75" customHeight="1" x14ac:dyDescent="0.25">
      <c r="A6922" s="42" t="str">
        <f>IFERROR(INDEX(NFS!F:F,MATCH(B6922,NFS!E:E,0)),"")</f>
        <v/>
      </c>
      <c r="E6922" s="11" t="str">
        <f>IF(B6922="","",COUNTIF(SKU!C:C,B6922))</f>
        <v/>
      </c>
      <c r="H6922" s="64" t="str">
        <f>IF(A6922="","",IFERROR(VLOOKUP(TEXT(A6922,"0"),#REF!,7,FALSE),""))</f>
        <v/>
      </c>
      <c r="I6922" s="17" t="str">
        <f>IF(A6922="","",IFERROR(VLOOKUP(TEXT(A6922,"0"),#REF!,9,FALSE),""))</f>
        <v/>
      </c>
      <c r="J6922" s="19" t="str">
        <f>IF(A6922="","",IFERROR(VLOOKUP(TEXT(A6922,"0"),#REF!,10,FALSE),""))</f>
        <v/>
      </c>
      <c r="K6922" s="18" t="str">
        <f>IFERROR(INDEX(#REF!,MATCH(A6922,#REF!,0)),"")</f>
        <v/>
      </c>
      <c r="L6922" s="58" t="str">
        <f>IFERROR(INDEX(SKU!E:E,MATCH(B6922,SKU!C:C,0)),"")</f>
        <v/>
      </c>
      <c r="M6922" s="56"/>
      <c r="R6922" t="str">
        <f>IF(COUNTIF(ROMANEIOS!K:K,A6922)&gt;0,J6922,"")</f>
        <v/>
      </c>
    </row>
    <row r="6923" spans="1:18" ht="15.75" customHeight="1" x14ac:dyDescent="0.25">
      <c r="A6923" s="42" t="str">
        <f>IFERROR(INDEX(NFS!F:F,MATCH(B6923,NFS!E:E,0)),"")</f>
        <v/>
      </c>
      <c r="E6923" s="11" t="str">
        <f>IF(B6923="","",COUNTIF(SKU!C:C,B6923))</f>
        <v/>
      </c>
      <c r="H6923" s="64" t="str">
        <f>IF(A6923="","",IFERROR(VLOOKUP(TEXT(A6923,"0"),#REF!,7,FALSE),""))</f>
        <v/>
      </c>
      <c r="I6923" s="17" t="str">
        <f>IF(A6923="","",IFERROR(VLOOKUP(TEXT(A6923,"0"),#REF!,9,FALSE),""))</f>
        <v/>
      </c>
      <c r="J6923" s="19" t="str">
        <f>IF(A6923="","",IFERROR(VLOOKUP(TEXT(A6923,"0"),#REF!,10,FALSE),""))</f>
        <v/>
      </c>
      <c r="K6923" s="18" t="str">
        <f>IFERROR(INDEX(#REF!,MATCH(A6923,#REF!,0)),"")</f>
        <v/>
      </c>
      <c r="L6923" s="58" t="str">
        <f>IFERROR(INDEX(SKU!E:E,MATCH(B6923,SKU!C:C,0)),"")</f>
        <v/>
      </c>
      <c r="M6923" s="56"/>
      <c r="R6923" t="str">
        <f>IF(COUNTIF(ROMANEIOS!K:K,A6923)&gt;0,J6923,"")</f>
        <v/>
      </c>
    </row>
    <row r="6924" spans="1:18" ht="15.75" customHeight="1" x14ac:dyDescent="0.25">
      <c r="A6924" s="42" t="str">
        <f>IFERROR(INDEX(NFS!F:F,MATCH(B6924,NFS!E:E,0)),"")</f>
        <v/>
      </c>
      <c r="E6924" s="11" t="str">
        <f>IF(B6924="","",COUNTIF(SKU!C:C,B6924))</f>
        <v/>
      </c>
      <c r="H6924" s="64" t="str">
        <f>IF(A6924="","",IFERROR(VLOOKUP(TEXT(A6924,"0"),#REF!,7,FALSE),""))</f>
        <v/>
      </c>
      <c r="I6924" s="17" t="str">
        <f>IF(A6924="","",IFERROR(VLOOKUP(TEXT(A6924,"0"),#REF!,9,FALSE),""))</f>
        <v/>
      </c>
      <c r="J6924" s="19" t="str">
        <f>IF(A6924="","",IFERROR(VLOOKUP(TEXT(A6924,"0"),#REF!,10,FALSE),""))</f>
        <v/>
      </c>
      <c r="K6924" s="18" t="str">
        <f>IFERROR(INDEX(#REF!,MATCH(A6924,#REF!,0)),"")</f>
        <v/>
      </c>
      <c r="L6924" s="58" t="str">
        <f>IFERROR(INDEX(SKU!E:E,MATCH(B6924,SKU!C:C,0)),"")</f>
        <v/>
      </c>
      <c r="M6924" s="56"/>
      <c r="R6924" t="str">
        <f>IF(COUNTIF(ROMANEIOS!K:K,A6924)&gt;0,J6924,"")</f>
        <v/>
      </c>
    </row>
    <row r="6925" spans="1:18" ht="15.75" customHeight="1" x14ac:dyDescent="0.25">
      <c r="A6925" s="42" t="str">
        <f>IFERROR(INDEX(NFS!F:F,MATCH(B6925,NFS!E:E,0)),"")</f>
        <v/>
      </c>
      <c r="E6925" s="11" t="str">
        <f>IF(B6925="","",COUNTIF(SKU!C:C,B6925))</f>
        <v/>
      </c>
      <c r="H6925" s="64" t="str">
        <f>IF(A6925="","",IFERROR(VLOOKUP(TEXT(A6925,"0"),#REF!,7,FALSE),""))</f>
        <v/>
      </c>
      <c r="I6925" s="17" t="str">
        <f>IF(A6925="","",IFERROR(VLOOKUP(TEXT(A6925,"0"),#REF!,9,FALSE),""))</f>
        <v/>
      </c>
      <c r="J6925" s="19" t="str">
        <f>IF(A6925="","",IFERROR(VLOOKUP(TEXT(A6925,"0"),#REF!,10,FALSE),""))</f>
        <v/>
      </c>
      <c r="K6925" s="18" t="str">
        <f>IFERROR(INDEX(#REF!,MATCH(A6925,#REF!,0)),"")</f>
        <v/>
      </c>
      <c r="L6925" s="58" t="str">
        <f>IFERROR(INDEX(SKU!E:E,MATCH(B6925,SKU!C:C,0)),"")</f>
        <v/>
      </c>
      <c r="M6925" s="56"/>
      <c r="R6925" t="str">
        <f>IF(COUNTIF(ROMANEIOS!K:K,A6925)&gt;0,J6925,"")</f>
        <v/>
      </c>
    </row>
    <row r="6926" spans="1:18" ht="15.75" customHeight="1" x14ac:dyDescent="0.25">
      <c r="A6926" s="42" t="str">
        <f>IFERROR(INDEX(NFS!F:F,MATCH(B6926,NFS!E:E,0)),"")</f>
        <v/>
      </c>
      <c r="E6926" s="11" t="str">
        <f>IF(B6926="","",COUNTIF(SKU!C:C,B6926))</f>
        <v/>
      </c>
      <c r="H6926" s="64" t="str">
        <f>IF(A6926="","",IFERROR(VLOOKUP(TEXT(A6926,"0"),#REF!,7,FALSE),""))</f>
        <v/>
      </c>
      <c r="I6926" s="17" t="str">
        <f>IF(A6926="","",IFERROR(VLOOKUP(TEXT(A6926,"0"),#REF!,9,FALSE),""))</f>
        <v/>
      </c>
      <c r="J6926" s="19" t="str">
        <f>IF(A6926="","",IFERROR(VLOOKUP(TEXT(A6926,"0"),#REF!,10,FALSE),""))</f>
        <v/>
      </c>
      <c r="K6926" s="18" t="str">
        <f>IFERROR(INDEX(#REF!,MATCH(A6926,#REF!,0)),"")</f>
        <v/>
      </c>
      <c r="L6926" s="58" t="str">
        <f>IFERROR(INDEX(SKU!E:E,MATCH(B6926,SKU!C:C,0)),"")</f>
        <v/>
      </c>
      <c r="M6926" s="56"/>
      <c r="R6926" t="str">
        <f>IF(COUNTIF(ROMANEIOS!K:K,A6926)&gt;0,J6926,"")</f>
        <v/>
      </c>
    </row>
    <row r="6927" spans="1:18" ht="15.75" customHeight="1" x14ac:dyDescent="0.25">
      <c r="A6927" s="42" t="str">
        <f>IFERROR(INDEX(NFS!F:F,MATCH(B6927,NFS!E:E,0)),"")</f>
        <v/>
      </c>
      <c r="E6927" s="11" t="str">
        <f>IF(B6927="","",COUNTIF(SKU!C:C,B6927))</f>
        <v/>
      </c>
      <c r="H6927" s="64" t="str">
        <f>IF(A6927="","",IFERROR(VLOOKUP(TEXT(A6927,"0"),#REF!,7,FALSE),""))</f>
        <v/>
      </c>
      <c r="I6927" s="17" t="str">
        <f>IF(A6927="","",IFERROR(VLOOKUP(TEXT(A6927,"0"),#REF!,9,FALSE),""))</f>
        <v/>
      </c>
      <c r="J6927" s="19" t="str">
        <f>IF(A6927="","",IFERROR(VLOOKUP(TEXT(A6927,"0"),#REF!,10,FALSE),""))</f>
        <v/>
      </c>
      <c r="K6927" s="18" t="str">
        <f>IFERROR(INDEX(#REF!,MATCH(A6927,#REF!,0)),"")</f>
        <v/>
      </c>
      <c r="L6927" s="58" t="str">
        <f>IFERROR(INDEX(SKU!E:E,MATCH(B6927,SKU!C:C,0)),"")</f>
        <v/>
      </c>
      <c r="M6927" s="56"/>
      <c r="R6927" t="str">
        <f>IF(COUNTIF(ROMANEIOS!K:K,A6927)&gt;0,J6927,"")</f>
        <v/>
      </c>
    </row>
    <row r="6928" spans="1:18" ht="15.75" customHeight="1" x14ac:dyDescent="0.25">
      <c r="A6928" s="42" t="str">
        <f>IFERROR(INDEX(NFS!F:F,MATCH(B6928,NFS!E:E,0)),"")</f>
        <v/>
      </c>
      <c r="E6928" s="11" t="str">
        <f>IF(B6928="","",COUNTIF(SKU!C:C,B6928))</f>
        <v/>
      </c>
      <c r="H6928" s="64" t="str">
        <f>IF(A6928="","",IFERROR(VLOOKUP(TEXT(A6928,"0"),#REF!,7,FALSE),""))</f>
        <v/>
      </c>
      <c r="I6928" s="17" t="str">
        <f>IF(A6928="","",IFERROR(VLOOKUP(TEXT(A6928,"0"),#REF!,9,FALSE),""))</f>
        <v/>
      </c>
      <c r="J6928" s="19" t="str">
        <f>IF(A6928="","",IFERROR(VLOOKUP(TEXT(A6928,"0"),#REF!,10,FALSE),""))</f>
        <v/>
      </c>
      <c r="K6928" s="18" t="str">
        <f>IFERROR(INDEX(#REF!,MATCH(A6928,#REF!,0)),"")</f>
        <v/>
      </c>
      <c r="L6928" s="58" t="str">
        <f>IFERROR(INDEX(SKU!E:E,MATCH(B6928,SKU!C:C,0)),"")</f>
        <v/>
      </c>
      <c r="M6928" s="56"/>
      <c r="R6928" t="str">
        <f>IF(COUNTIF(ROMANEIOS!K:K,A6928)&gt;0,J6928,"")</f>
        <v/>
      </c>
    </row>
    <row r="6929" spans="1:18" ht="15.75" customHeight="1" x14ac:dyDescent="0.25">
      <c r="A6929" s="42" t="str">
        <f>IFERROR(INDEX(NFS!F:F,MATCH(B6929,NFS!E:E,0)),"")</f>
        <v/>
      </c>
      <c r="E6929" s="11" t="str">
        <f>IF(B6929="","",COUNTIF(SKU!C:C,B6929))</f>
        <v/>
      </c>
      <c r="H6929" s="64" t="str">
        <f>IF(A6929="","",IFERROR(VLOOKUP(TEXT(A6929,"0"),#REF!,7,FALSE),""))</f>
        <v/>
      </c>
      <c r="I6929" s="17" t="str">
        <f>IF(A6929="","",IFERROR(VLOOKUP(TEXT(A6929,"0"),#REF!,9,FALSE),""))</f>
        <v/>
      </c>
      <c r="J6929" s="19" t="str">
        <f>IF(A6929="","",IFERROR(VLOOKUP(TEXT(A6929,"0"),#REF!,10,FALSE),""))</f>
        <v/>
      </c>
      <c r="K6929" s="18" t="str">
        <f>IFERROR(INDEX(#REF!,MATCH(A6929,#REF!,0)),"")</f>
        <v/>
      </c>
      <c r="L6929" s="58" t="str">
        <f>IFERROR(INDEX(SKU!E:E,MATCH(B6929,SKU!C:C,0)),"")</f>
        <v/>
      </c>
      <c r="M6929" s="56"/>
      <c r="R6929" t="str">
        <f>IF(COUNTIF(ROMANEIOS!K:K,A6929)&gt;0,J6929,"")</f>
        <v/>
      </c>
    </row>
    <row r="6930" spans="1:18" ht="15.75" customHeight="1" x14ac:dyDescent="0.25">
      <c r="A6930" s="42" t="str">
        <f>IFERROR(INDEX(NFS!F:F,MATCH(B6930,NFS!E:E,0)),"")</f>
        <v/>
      </c>
      <c r="E6930" s="11" t="str">
        <f>IF(B6930="","",COUNTIF(SKU!C:C,B6930))</f>
        <v/>
      </c>
      <c r="H6930" s="64" t="str">
        <f>IF(A6930="","",IFERROR(VLOOKUP(TEXT(A6930,"0"),#REF!,7,FALSE),""))</f>
        <v/>
      </c>
      <c r="I6930" s="17" t="str">
        <f>IF(A6930="","",IFERROR(VLOOKUP(TEXT(A6930,"0"),#REF!,9,FALSE),""))</f>
        <v/>
      </c>
      <c r="J6930" s="19" t="str">
        <f>IF(A6930="","",IFERROR(VLOOKUP(TEXT(A6930,"0"),#REF!,10,FALSE),""))</f>
        <v/>
      </c>
      <c r="K6930" s="18" t="str">
        <f>IFERROR(INDEX(#REF!,MATCH(A6930,#REF!,0)),"")</f>
        <v/>
      </c>
      <c r="L6930" s="58" t="str">
        <f>IFERROR(INDEX(SKU!E:E,MATCH(B6930,SKU!C:C,0)),"")</f>
        <v/>
      </c>
      <c r="M6930" s="56"/>
      <c r="R6930" t="str">
        <f>IF(COUNTIF(ROMANEIOS!K:K,A6930)&gt;0,J6930,"")</f>
        <v/>
      </c>
    </row>
    <row r="6931" spans="1:18" ht="15.75" customHeight="1" x14ac:dyDescent="0.25">
      <c r="A6931" s="42" t="str">
        <f>IFERROR(INDEX(NFS!F:F,MATCH(B6931,NFS!E:E,0)),"")</f>
        <v/>
      </c>
      <c r="E6931" s="11" t="str">
        <f>IF(B6931="","",COUNTIF(SKU!C:C,B6931))</f>
        <v/>
      </c>
      <c r="H6931" s="64" t="str">
        <f>IF(A6931="","",IFERROR(VLOOKUP(TEXT(A6931,"0"),#REF!,7,FALSE),""))</f>
        <v/>
      </c>
      <c r="I6931" s="17" t="str">
        <f>IF(A6931="","",IFERROR(VLOOKUP(TEXT(A6931,"0"),#REF!,9,FALSE),""))</f>
        <v/>
      </c>
      <c r="J6931" s="19" t="str">
        <f>IF(A6931="","",IFERROR(VLOOKUP(TEXT(A6931,"0"),#REF!,10,FALSE),""))</f>
        <v/>
      </c>
      <c r="K6931" s="18" t="str">
        <f>IFERROR(INDEX(#REF!,MATCH(A6931,#REF!,0)),"")</f>
        <v/>
      </c>
      <c r="L6931" s="58" t="str">
        <f>IFERROR(INDEX(SKU!E:E,MATCH(B6931,SKU!C:C,0)),"")</f>
        <v/>
      </c>
      <c r="M6931" s="56"/>
      <c r="R6931" t="str">
        <f>IF(COUNTIF(ROMANEIOS!K:K,A6931)&gt;0,J6931,"")</f>
        <v/>
      </c>
    </row>
    <row r="6932" spans="1:18" ht="15.75" customHeight="1" x14ac:dyDescent="0.25">
      <c r="A6932" s="42" t="str">
        <f>IFERROR(INDEX(NFS!F:F,MATCH(B6932,NFS!E:E,0)),"")</f>
        <v/>
      </c>
      <c r="E6932" s="11" t="str">
        <f>IF(B6932="","",COUNTIF(SKU!C:C,B6932))</f>
        <v/>
      </c>
      <c r="H6932" s="64" t="str">
        <f>IF(A6932="","",IFERROR(VLOOKUP(TEXT(A6932,"0"),#REF!,7,FALSE),""))</f>
        <v/>
      </c>
      <c r="I6932" s="17" t="str">
        <f>IF(A6932="","",IFERROR(VLOOKUP(TEXT(A6932,"0"),#REF!,9,FALSE),""))</f>
        <v/>
      </c>
      <c r="J6932" s="19" t="str">
        <f>IF(A6932="","",IFERROR(VLOOKUP(TEXT(A6932,"0"),#REF!,10,FALSE),""))</f>
        <v/>
      </c>
      <c r="K6932" s="18" t="str">
        <f>IFERROR(INDEX(#REF!,MATCH(A6932,#REF!,0)),"")</f>
        <v/>
      </c>
      <c r="L6932" s="58" t="str">
        <f>IFERROR(INDEX(SKU!E:E,MATCH(B6932,SKU!C:C,0)),"")</f>
        <v/>
      </c>
      <c r="M6932" s="56"/>
      <c r="R6932" t="str">
        <f>IF(COUNTIF(ROMANEIOS!K:K,A6932)&gt;0,J6932,"")</f>
        <v/>
      </c>
    </row>
    <row r="6933" spans="1:18" ht="15.75" customHeight="1" x14ac:dyDescent="0.25">
      <c r="A6933" s="42" t="str">
        <f>IFERROR(INDEX(NFS!F:F,MATCH(B6933,NFS!E:E,0)),"")</f>
        <v/>
      </c>
      <c r="E6933" s="11" t="str">
        <f>IF(B6933="","",COUNTIF(SKU!C:C,B6933))</f>
        <v/>
      </c>
      <c r="H6933" s="64" t="str">
        <f>IF(A6933="","",IFERROR(VLOOKUP(TEXT(A6933,"0"),#REF!,7,FALSE),""))</f>
        <v/>
      </c>
      <c r="I6933" s="17" t="str">
        <f>IF(A6933="","",IFERROR(VLOOKUP(TEXT(A6933,"0"),#REF!,9,FALSE),""))</f>
        <v/>
      </c>
      <c r="J6933" s="19" t="str">
        <f>IF(A6933="","",IFERROR(VLOOKUP(TEXT(A6933,"0"),#REF!,10,FALSE),""))</f>
        <v/>
      </c>
      <c r="K6933" s="18" t="str">
        <f>IFERROR(INDEX(#REF!,MATCH(A6933,#REF!,0)),"")</f>
        <v/>
      </c>
      <c r="L6933" s="58" t="str">
        <f>IFERROR(INDEX(SKU!E:E,MATCH(B6933,SKU!C:C,0)),"")</f>
        <v/>
      </c>
      <c r="M6933" s="56"/>
      <c r="R6933" t="str">
        <f>IF(COUNTIF(ROMANEIOS!K:K,A6933)&gt;0,J6933,"")</f>
        <v/>
      </c>
    </row>
    <row r="6934" spans="1:18" ht="15.75" customHeight="1" x14ac:dyDescent="0.25">
      <c r="A6934" s="42" t="str">
        <f>IFERROR(INDEX(NFS!F:F,MATCH(B6934,NFS!E:E,0)),"")</f>
        <v/>
      </c>
      <c r="E6934" s="11" t="str">
        <f>IF(B6934="","",COUNTIF(SKU!C:C,B6934))</f>
        <v/>
      </c>
      <c r="H6934" s="64" t="str">
        <f>IF(A6934="","",IFERROR(VLOOKUP(TEXT(A6934,"0"),#REF!,7,FALSE),""))</f>
        <v/>
      </c>
      <c r="I6934" s="17" t="str">
        <f>IF(A6934="","",IFERROR(VLOOKUP(TEXT(A6934,"0"),#REF!,9,FALSE),""))</f>
        <v/>
      </c>
      <c r="J6934" s="19" t="str">
        <f>IF(A6934="","",IFERROR(VLOOKUP(TEXT(A6934,"0"),#REF!,10,FALSE),""))</f>
        <v/>
      </c>
      <c r="K6934" s="18" t="str">
        <f>IFERROR(INDEX(#REF!,MATCH(A6934,#REF!,0)),"")</f>
        <v/>
      </c>
      <c r="L6934" s="58" t="str">
        <f>IFERROR(INDEX(SKU!E:E,MATCH(B6934,SKU!C:C,0)),"")</f>
        <v/>
      </c>
      <c r="M6934" s="56"/>
      <c r="R6934" t="str">
        <f>IF(COUNTIF(ROMANEIOS!K:K,A6934)&gt;0,J6934,"")</f>
        <v/>
      </c>
    </row>
    <row r="6935" spans="1:18" ht="15.75" customHeight="1" x14ac:dyDescent="0.25">
      <c r="A6935" s="42" t="str">
        <f>IFERROR(INDEX(NFS!F:F,MATCH(B6935,NFS!E:E,0)),"")</f>
        <v/>
      </c>
      <c r="E6935" s="11" t="str">
        <f>IF(B6935="","",COUNTIF(SKU!C:C,B6935))</f>
        <v/>
      </c>
      <c r="H6935" s="64" t="str">
        <f>IF(A6935="","",IFERROR(VLOOKUP(TEXT(A6935,"0"),#REF!,7,FALSE),""))</f>
        <v/>
      </c>
      <c r="I6935" s="17" t="str">
        <f>IF(A6935="","",IFERROR(VLOOKUP(TEXT(A6935,"0"),#REF!,9,FALSE),""))</f>
        <v/>
      </c>
      <c r="J6935" s="19" t="str">
        <f>IF(A6935="","",IFERROR(VLOOKUP(TEXT(A6935,"0"),#REF!,10,FALSE),""))</f>
        <v/>
      </c>
      <c r="K6935" s="18" t="str">
        <f>IFERROR(INDEX(#REF!,MATCH(A6935,#REF!,0)),"")</f>
        <v/>
      </c>
      <c r="L6935" s="58" t="str">
        <f>IFERROR(INDEX(SKU!E:E,MATCH(B6935,SKU!C:C,0)),"")</f>
        <v/>
      </c>
      <c r="M6935" s="56"/>
      <c r="R6935" t="str">
        <f>IF(COUNTIF(ROMANEIOS!K:K,A6935)&gt;0,J6935,"")</f>
        <v/>
      </c>
    </row>
    <row r="6936" spans="1:18" ht="15.75" customHeight="1" x14ac:dyDescent="0.25">
      <c r="A6936" s="42" t="str">
        <f>IFERROR(INDEX(NFS!F:F,MATCH(B6936,NFS!E:E,0)),"")</f>
        <v/>
      </c>
      <c r="E6936" s="11" t="str">
        <f>IF(B6936="","",COUNTIF(SKU!C:C,B6936))</f>
        <v/>
      </c>
      <c r="H6936" s="64" t="str">
        <f>IF(A6936="","",IFERROR(VLOOKUP(TEXT(A6936,"0"),#REF!,7,FALSE),""))</f>
        <v/>
      </c>
      <c r="I6936" s="17" t="str">
        <f>IF(A6936="","",IFERROR(VLOOKUP(TEXT(A6936,"0"),#REF!,9,FALSE),""))</f>
        <v/>
      </c>
      <c r="J6936" s="19" t="str">
        <f>IF(A6936="","",IFERROR(VLOOKUP(TEXT(A6936,"0"),#REF!,10,FALSE),""))</f>
        <v/>
      </c>
      <c r="K6936" s="18" t="str">
        <f>IFERROR(INDEX(#REF!,MATCH(A6936,#REF!,0)),"")</f>
        <v/>
      </c>
      <c r="L6936" s="58" t="str">
        <f>IFERROR(INDEX(SKU!E:E,MATCH(B6936,SKU!C:C,0)),"")</f>
        <v/>
      </c>
      <c r="M6936" s="56"/>
      <c r="R6936" t="str">
        <f>IF(COUNTIF(ROMANEIOS!K:K,A6936)&gt;0,J6936,"")</f>
        <v/>
      </c>
    </row>
    <row r="6937" spans="1:18" ht="15.75" customHeight="1" x14ac:dyDescent="0.25">
      <c r="A6937" s="42" t="str">
        <f>IFERROR(INDEX(NFS!F:F,MATCH(B6937,NFS!E:E,0)),"")</f>
        <v/>
      </c>
      <c r="E6937" s="11" t="str">
        <f>IF(B6937="","",COUNTIF(SKU!C:C,B6937))</f>
        <v/>
      </c>
      <c r="H6937" s="64" t="str">
        <f>IF(A6937="","",IFERROR(VLOOKUP(TEXT(A6937,"0"),#REF!,7,FALSE),""))</f>
        <v/>
      </c>
      <c r="I6937" s="17" t="str">
        <f>IF(A6937="","",IFERROR(VLOOKUP(TEXT(A6937,"0"),#REF!,9,FALSE),""))</f>
        <v/>
      </c>
      <c r="J6937" s="19" t="str">
        <f>IF(A6937="","",IFERROR(VLOOKUP(TEXT(A6937,"0"),#REF!,10,FALSE),""))</f>
        <v/>
      </c>
      <c r="K6937" s="18" t="str">
        <f>IFERROR(INDEX(#REF!,MATCH(A6937,#REF!,0)),"")</f>
        <v/>
      </c>
      <c r="L6937" s="58" t="str">
        <f>IFERROR(INDEX(SKU!E:E,MATCH(B6937,SKU!C:C,0)),"")</f>
        <v/>
      </c>
      <c r="M6937" s="56"/>
      <c r="R6937" t="str">
        <f>IF(COUNTIF(ROMANEIOS!K:K,A6937)&gt;0,J6937,"")</f>
        <v/>
      </c>
    </row>
    <row r="6938" spans="1:18" ht="15.75" customHeight="1" x14ac:dyDescent="0.25">
      <c r="A6938" s="42" t="str">
        <f>IFERROR(INDEX(NFS!F:F,MATCH(B6938,NFS!E:E,0)),"")</f>
        <v/>
      </c>
      <c r="E6938" s="11" t="str">
        <f>IF(B6938="","",COUNTIF(SKU!C:C,B6938))</f>
        <v/>
      </c>
      <c r="H6938" s="64" t="str">
        <f>IF(A6938="","",IFERROR(VLOOKUP(TEXT(A6938,"0"),#REF!,7,FALSE),""))</f>
        <v/>
      </c>
      <c r="I6938" s="17" t="str">
        <f>IF(A6938="","",IFERROR(VLOOKUP(TEXT(A6938,"0"),#REF!,9,FALSE),""))</f>
        <v/>
      </c>
      <c r="J6938" s="19" t="str">
        <f>IF(A6938="","",IFERROR(VLOOKUP(TEXT(A6938,"0"),#REF!,10,FALSE),""))</f>
        <v/>
      </c>
      <c r="K6938" s="18" t="str">
        <f>IFERROR(INDEX(#REF!,MATCH(A6938,#REF!,0)),"")</f>
        <v/>
      </c>
      <c r="L6938" s="58" t="str">
        <f>IFERROR(INDEX(SKU!E:E,MATCH(B6938,SKU!C:C,0)),"")</f>
        <v/>
      </c>
      <c r="M6938" s="56"/>
      <c r="R6938" t="str">
        <f>IF(COUNTIF(ROMANEIOS!K:K,A6938)&gt;0,J6938,"")</f>
        <v/>
      </c>
    </row>
    <row r="6939" spans="1:18" ht="15.75" customHeight="1" x14ac:dyDescent="0.25">
      <c r="A6939" s="42" t="str">
        <f>IFERROR(INDEX(NFS!F:F,MATCH(B6939,NFS!E:E,0)),"")</f>
        <v/>
      </c>
      <c r="E6939" s="11" t="str">
        <f>IF(B6939="","",COUNTIF(SKU!C:C,B6939))</f>
        <v/>
      </c>
      <c r="H6939" s="64" t="str">
        <f>IF(A6939="","",IFERROR(VLOOKUP(TEXT(A6939,"0"),#REF!,7,FALSE),""))</f>
        <v/>
      </c>
      <c r="I6939" s="17" t="str">
        <f>IF(A6939="","",IFERROR(VLOOKUP(TEXT(A6939,"0"),#REF!,9,FALSE),""))</f>
        <v/>
      </c>
      <c r="J6939" s="19" t="str">
        <f>IF(A6939="","",IFERROR(VLOOKUP(TEXT(A6939,"0"),#REF!,10,FALSE),""))</f>
        <v/>
      </c>
      <c r="K6939" s="18" t="str">
        <f>IFERROR(INDEX(#REF!,MATCH(A6939,#REF!,0)),"")</f>
        <v/>
      </c>
      <c r="L6939" s="58" t="str">
        <f>IFERROR(INDEX(SKU!E:E,MATCH(B6939,SKU!C:C,0)),"")</f>
        <v/>
      </c>
      <c r="M6939" s="56"/>
      <c r="R6939" t="str">
        <f>IF(COUNTIF(ROMANEIOS!K:K,A6939)&gt;0,J6939,"")</f>
        <v/>
      </c>
    </row>
    <row r="6940" spans="1:18" ht="15.75" customHeight="1" x14ac:dyDescent="0.25">
      <c r="A6940" s="42" t="str">
        <f>IFERROR(INDEX(NFS!F:F,MATCH(B6940,NFS!E:E,0)),"")</f>
        <v/>
      </c>
      <c r="E6940" s="11" t="str">
        <f>IF(B6940="","",COUNTIF(SKU!C:C,B6940))</f>
        <v/>
      </c>
      <c r="H6940" s="64" t="str">
        <f>IF(A6940="","",IFERROR(VLOOKUP(TEXT(A6940,"0"),#REF!,7,FALSE),""))</f>
        <v/>
      </c>
      <c r="I6940" s="17" t="str">
        <f>IF(A6940="","",IFERROR(VLOOKUP(TEXT(A6940,"0"),#REF!,9,FALSE),""))</f>
        <v/>
      </c>
      <c r="J6940" s="19" t="str">
        <f>IF(A6940="","",IFERROR(VLOOKUP(TEXT(A6940,"0"),#REF!,10,FALSE),""))</f>
        <v/>
      </c>
      <c r="K6940" s="18" t="str">
        <f>IFERROR(INDEX(#REF!,MATCH(A6940,#REF!,0)),"")</f>
        <v/>
      </c>
      <c r="L6940" s="58" t="str">
        <f>IFERROR(INDEX(SKU!E:E,MATCH(B6940,SKU!C:C,0)),"")</f>
        <v/>
      </c>
      <c r="M6940" s="56"/>
      <c r="R6940" t="str">
        <f>IF(COUNTIF(ROMANEIOS!K:K,A6940)&gt;0,J6940,"")</f>
        <v/>
      </c>
    </row>
    <row r="6941" spans="1:18" ht="15.75" customHeight="1" x14ac:dyDescent="0.25">
      <c r="A6941" s="42" t="str">
        <f>IFERROR(INDEX(NFS!F:F,MATCH(B6941,NFS!E:E,0)),"")</f>
        <v/>
      </c>
      <c r="E6941" s="11" t="str">
        <f>IF(B6941="","",COUNTIF(SKU!C:C,B6941))</f>
        <v/>
      </c>
      <c r="H6941" s="64" t="str">
        <f>IF(A6941="","",IFERROR(VLOOKUP(TEXT(A6941,"0"),#REF!,7,FALSE),""))</f>
        <v/>
      </c>
      <c r="I6941" s="17" t="str">
        <f>IF(A6941="","",IFERROR(VLOOKUP(TEXT(A6941,"0"),#REF!,9,FALSE),""))</f>
        <v/>
      </c>
      <c r="J6941" s="19" t="str">
        <f>IF(A6941="","",IFERROR(VLOOKUP(TEXT(A6941,"0"),#REF!,10,FALSE),""))</f>
        <v/>
      </c>
      <c r="K6941" s="18" t="str">
        <f>IFERROR(INDEX(#REF!,MATCH(A6941,#REF!,0)),"")</f>
        <v/>
      </c>
      <c r="L6941" s="58" t="str">
        <f>IFERROR(INDEX(SKU!E:E,MATCH(B6941,SKU!C:C,0)),"")</f>
        <v/>
      </c>
      <c r="M6941" s="56"/>
      <c r="R6941" t="str">
        <f>IF(COUNTIF(ROMANEIOS!K:K,A6941)&gt;0,J6941,"")</f>
        <v/>
      </c>
    </row>
    <row r="6942" spans="1:18" ht="15.75" customHeight="1" x14ac:dyDescent="0.25">
      <c r="A6942" s="42" t="str">
        <f>IFERROR(INDEX(NFS!F:F,MATCH(B6942,NFS!E:E,0)),"")</f>
        <v/>
      </c>
      <c r="E6942" s="11" t="str">
        <f>IF(B6942="","",COUNTIF(SKU!C:C,B6942))</f>
        <v/>
      </c>
      <c r="H6942" s="64" t="str">
        <f>IF(A6942="","",IFERROR(VLOOKUP(TEXT(A6942,"0"),#REF!,7,FALSE),""))</f>
        <v/>
      </c>
      <c r="I6942" s="17" t="str">
        <f>IF(A6942="","",IFERROR(VLOOKUP(TEXT(A6942,"0"),#REF!,9,FALSE),""))</f>
        <v/>
      </c>
      <c r="J6942" s="19" t="str">
        <f>IF(A6942="","",IFERROR(VLOOKUP(TEXT(A6942,"0"),#REF!,10,FALSE),""))</f>
        <v/>
      </c>
      <c r="K6942" s="18" t="str">
        <f>IFERROR(INDEX(#REF!,MATCH(A6942,#REF!,0)),"")</f>
        <v/>
      </c>
      <c r="L6942" s="58" t="str">
        <f>IFERROR(INDEX(SKU!E:E,MATCH(B6942,SKU!C:C,0)),"")</f>
        <v/>
      </c>
      <c r="M6942" s="56"/>
      <c r="R6942" t="str">
        <f>IF(COUNTIF(ROMANEIOS!K:K,A6942)&gt;0,J6942,"")</f>
        <v/>
      </c>
    </row>
    <row r="6943" spans="1:18" ht="15.75" customHeight="1" x14ac:dyDescent="0.25">
      <c r="A6943" s="42" t="str">
        <f>IFERROR(INDEX(NFS!F:F,MATCH(B6943,NFS!E:E,0)),"")</f>
        <v/>
      </c>
      <c r="E6943" s="11" t="str">
        <f>IF(B6943="","",COUNTIF(SKU!C:C,B6943))</f>
        <v/>
      </c>
      <c r="H6943" s="64" t="str">
        <f>IF(A6943="","",IFERROR(VLOOKUP(TEXT(A6943,"0"),#REF!,7,FALSE),""))</f>
        <v/>
      </c>
      <c r="I6943" s="17" t="str">
        <f>IF(A6943="","",IFERROR(VLOOKUP(TEXT(A6943,"0"),#REF!,9,FALSE),""))</f>
        <v/>
      </c>
      <c r="J6943" s="19" t="str">
        <f>IF(A6943="","",IFERROR(VLOOKUP(TEXT(A6943,"0"),#REF!,10,FALSE),""))</f>
        <v/>
      </c>
      <c r="K6943" s="18" t="str">
        <f>IFERROR(INDEX(#REF!,MATCH(A6943,#REF!,0)),"")</f>
        <v/>
      </c>
      <c r="L6943" s="58" t="str">
        <f>IFERROR(INDEX(SKU!E:E,MATCH(B6943,SKU!C:C,0)),"")</f>
        <v/>
      </c>
      <c r="M6943" s="56"/>
      <c r="R6943" t="str">
        <f>IF(COUNTIF(ROMANEIOS!K:K,A6943)&gt;0,J6943,"")</f>
        <v/>
      </c>
    </row>
    <row r="6944" spans="1:18" ht="15.75" customHeight="1" x14ac:dyDescent="0.25">
      <c r="A6944" s="42" t="str">
        <f>IFERROR(INDEX(NFS!F:F,MATCH(B6944,NFS!E:E,0)),"")</f>
        <v/>
      </c>
      <c r="E6944" s="11" t="str">
        <f>IF(B6944="","",COUNTIF(SKU!C:C,B6944))</f>
        <v/>
      </c>
      <c r="H6944" s="64" t="str">
        <f>IF(A6944="","",IFERROR(VLOOKUP(TEXT(A6944,"0"),#REF!,7,FALSE),""))</f>
        <v/>
      </c>
      <c r="I6944" s="17" t="str">
        <f>IF(A6944="","",IFERROR(VLOOKUP(TEXT(A6944,"0"),#REF!,9,FALSE),""))</f>
        <v/>
      </c>
      <c r="J6944" s="19" t="str">
        <f>IF(A6944="","",IFERROR(VLOOKUP(TEXT(A6944,"0"),#REF!,10,FALSE),""))</f>
        <v/>
      </c>
      <c r="K6944" s="18" t="str">
        <f>IFERROR(INDEX(#REF!,MATCH(A6944,#REF!,0)),"")</f>
        <v/>
      </c>
      <c r="L6944" s="58" t="str">
        <f>IFERROR(INDEX(SKU!E:E,MATCH(B6944,SKU!C:C,0)),"")</f>
        <v/>
      </c>
      <c r="M6944" s="56"/>
      <c r="R6944" t="str">
        <f>IF(COUNTIF(ROMANEIOS!K:K,A6944)&gt;0,J6944,"")</f>
        <v/>
      </c>
    </row>
    <row r="6945" spans="1:18" ht="15.75" customHeight="1" x14ac:dyDescent="0.25">
      <c r="A6945" s="42" t="str">
        <f>IFERROR(INDEX(NFS!F:F,MATCH(B6945,NFS!E:E,0)),"")</f>
        <v/>
      </c>
      <c r="E6945" s="11" t="str">
        <f>IF(B6945="","",COUNTIF(SKU!C:C,B6945))</f>
        <v/>
      </c>
      <c r="H6945" s="64" t="str">
        <f>IF(A6945="","",IFERROR(VLOOKUP(TEXT(A6945,"0"),#REF!,7,FALSE),""))</f>
        <v/>
      </c>
      <c r="I6945" s="17" t="str">
        <f>IF(A6945="","",IFERROR(VLOOKUP(TEXT(A6945,"0"),#REF!,9,FALSE),""))</f>
        <v/>
      </c>
      <c r="J6945" s="19" t="str">
        <f>IF(A6945="","",IFERROR(VLOOKUP(TEXT(A6945,"0"),#REF!,10,FALSE),""))</f>
        <v/>
      </c>
      <c r="K6945" s="18" t="str">
        <f>IFERROR(INDEX(#REF!,MATCH(A6945,#REF!,0)),"")</f>
        <v/>
      </c>
      <c r="L6945" s="58" t="str">
        <f>IFERROR(INDEX(SKU!E:E,MATCH(B6945,SKU!C:C,0)),"")</f>
        <v/>
      </c>
      <c r="M6945" s="56"/>
      <c r="R6945" t="str">
        <f>IF(COUNTIF(ROMANEIOS!K:K,A6945)&gt;0,J6945,"")</f>
        <v/>
      </c>
    </row>
    <row r="6946" spans="1:18" ht="15.75" customHeight="1" x14ac:dyDescent="0.25">
      <c r="A6946" s="42" t="str">
        <f>IFERROR(INDEX(NFS!F:F,MATCH(B6946,NFS!E:E,0)),"")</f>
        <v/>
      </c>
      <c r="E6946" s="11" t="str">
        <f>IF(B6946="","",COUNTIF(SKU!C:C,B6946))</f>
        <v/>
      </c>
      <c r="H6946" s="64" t="str">
        <f>IF(A6946="","",IFERROR(VLOOKUP(TEXT(A6946,"0"),#REF!,7,FALSE),""))</f>
        <v/>
      </c>
      <c r="I6946" s="17" t="str">
        <f>IF(A6946="","",IFERROR(VLOOKUP(TEXT(A6946,"0"),#REF!,9,FALSE),""))</f>
        <v/>
      </c>
      <c r="J6946" s="19" t="str">
        <f>IF(A6946="","",IFERROR(VLOOKUP(TEXT(A6946,"0"),#REF!,10,FALSE),""))</f>
        <v/>
      </c>
      <c r="K6946" s="18" t="str">
        <f>IFERROR(INDEX(#REF!,MATCH(A6946,#REF!,0)),"")</f>
        <v/>
      </c>
      <c r="L6946" s="58" t="str">
        <f>IFERROR(INDEX(SKU!E:E,MATCH(B6946,SKU!C:C,0)),"")</f>
        <v/>
      </c>
      <c r="M6946" s="56"/>
      <c r="R6946" t="str">
        <f>IF(COUNTIF(ROMANEIOS!K:K,A6946)&gt;0,J6946,"")</f>
        <v/>
      </c>
    </row>
    <row r="6947" spans="1:18" ht="15.75" customHeight="1" x14ac:dyDescent="0.25">
      <c r="A6947" s="42" t="str">
        <f>IFERROR(INDEX(NFS!F:F,MATCH(B6947,NFS!E:E,0)),"")</f>
        <v/>
      </c>
      <c r="E6947" s="11" t="str">
        <f>IF(B6947="","",COUNTIF(SKU!C:C,B6947))</f>
        <v/>
      </c>
      <c r="H6947" s="64" t="str">
        <f>IF(A6947="","",IFERROR(VLOOKUP(TEXT(A6947,"0"),#REF!,7,FALSE),""))</f>
        <v/>
      </c>
      <c r="I6947" s="17" t="str">
        <f>IF(A6947="","",IFERROR(VLOOKUP(TEXT(A6947,"0"),#REF!,9,FALSE),""))</f>
        <v/>
      </c>
      <c r="J6947" s="19" t="str">
        <f>IF(A6947="","",IFERROR(VLOOKUP(TEXT(A6947,"0"),#REF!,10,FALSE),""))</f>
        <v/>
      </c>
      <c r="K6947" s="18" t="str">
        <f>IFERROR(INDEX(#REF!,MATCH(A6947,#REF!,0)),"")</f>
        <v/>
      </c>
      <c r="L6947" s="58" t="str">
        <f>IFERROR(INDEX(SKU!E:E,MATCH(B6947,SKU!C:C,0)),"")</f>
        <v/>
      </c>
      <c r="M6947" s="56"/>
      <c r="R6947" t="str">
        <f>IF(COUNTIF(ROMANEIOS!K:K,A6947)&gt;0,J6947,"")</f>
        <v/>
      </c>
    </row>
    <row r="6948" spans="1:18" ht="15.75" customHeight="1" x14ac:dyDescent="0.25">
      <c r="A6948" s="42" t="str">
        <f>IFERROR(INDEX(NFS!F:F,MATCH(B6948,NFS!E:E,0)),"")</f>
        <v/>
      </c>
      <c r="E6948" s="11" t="str">
        <f>IF(B6948="","",COUNTIF(SKU!C:C,B6948))</f>
        <v/>
      </c>
      <c r="H6948" s="64" t="str">
        <f>IF(A6948="","",IFERROR(VLOOKUP(TEXT(A6948,"0"),#REF!,7,FALSE),""))</f>
        <v/>
      </c>
      <c r="I6948" s="17" t="str">
        <f>IF(A6948="","",IFERROR(VLOOKUP(TEXT(A6948,"0"),#REF!,9,FALSE),""))</f>
        <v/>
      </c>
      <c r="J6948" s="19" t="str">
        <f>IF(A6948="","",IFERROR(VLOOKUP(TEXT(A6948,"0"),#REF!,10,FALSE),""))</f>
        <v/>
      </c>
      <c r="K6948" s="18" t="str">
        <f>IFERROR(INDEX(#REF!,MATCH(A6948,#REF!,0)),"")</f>
        <v/>
      </c>
      <c r="L6948" s="58" t="str">
        <f>IFERROR(INDEX(SKU!E:E,MATCH(B6948,SKU!C:C,0)),"")</f>
        <v/>
      </c>
      <c r="M6948" s="56"/>
      <c r="R6948" t="str">
        <f>IF(COUNTIF(ROMANEIOS!K:K,A6948)&gt;0,J6948,"")</f>
        <v/>
      </c>
    </row>
    <row r="6949" spans="1:18" ht="15.75" customHeight="1" x14ac:dyDescent="0.25">
      <c r="A6949" s="42" t="str">
        <f>IFERROR(INDEX(NFS!F:F,MATCH(B6949,NFS!E:E,0)),"")</f>
        <v/>
      </c>
      <c r="E6949" s="11" t="str">
        <f>IF(B6949="","",COUNTIF(SKU!C:C,B6949))</f>
        <v/>
      </c>
      <c r="H6949" s="64" t="str">
        <f>IF(A6949="","",IFERROR(VLOOKUP(TEXT(A6949,"0"),#REF!,7,FALSE),""))</f>
        <v/>
      </c>
      <c r="I6949" s="17" t="str">
        <f>IF(A6949="","",IFERROR(VLOOKUP(TEXT(A6949,"0"),#REF!,9,FALSE),""))</f>
        <v/>
      </c>
      <c r="J6949" s="19" t="str">
        <f>IF(A6949="","",IFERROR(VLOOKUP(TEXT(A6949,"0"),#REF!,10,FALSE),""))</f>
        <v/>
      </c>
      <c r="K6949" s="18" t="str">
        <f>IFERROR(INDEX(#REF!,MATCH(A6949,#REF!,0)),"")</f>
        <v/>
      </c>
      <c r="L6949" s="58" t="str">
        <f>IFERROR(INDEX(SKU!E:E,MATCH(B6949,SKU!C:C,0)),"")</f>
        <v/>
      </c>
      <c r="M6949" s="56"/>
      <c r="R6949" t="str">
        <f>IF(COUNTIF(ROMANEIOS!K:K,A6949)&gt;0,J6949,"")</f>
        <v/>
      </c>
    </row>
    <row r="6950" spans="1:18" ht="15.75" customHeight="1" x14ac:dyDescent="0.25">
      <c r="A6950" s="42" t="str">
        <f>IFERROR(INDEX(NFS!F:F,MATCH(B6950,NFS!E:E,0)),"")</f>
        <v/>
      </c>
      <c r="E6950" s="11" t="str">
        <f>IF(B6950="","",COUNTIF(SKU!C:C,B6950))</f>
        <v/>
      </c>
      <c r="H6950" s="64" t="str">
        <f>IF(A6950="","",IFERROR(VLOOKUP(TEXT(A6950,"0"),#REF!,7,FALSE),""))</f>
        <v/>
      </c>
      <c r="I6950" s="17" t="str">
        <f>IF(A6950="","",IFERROR(VLOOKUP(TEXT(A6950,"0"),#REF!,9,FALSE),""))</f>
        <v/>
      </c>
      <c r="J6950" s="19" t="str">
        <f>IF(A6950="","",IFERROR(VLOOKUP(TEXT(A6950,"0"),#REF!,10,FALSE),""))</f>
        <v/>
      </c>
      <c r="K6950" s="18" t="str">
        <f>IFERROR(INDEX(#REF!,MATCH(A6950,#REF!,0)),"")</f>
        <v/>
      </c>
      <c r="L6950" s="58" t="str">
        <f>IFERROR(INDEX(SKU!E:E,MATCH(B6950,SKU!C:C,0)),"")</f>
        <v/>
      </c>
      <c r="M6950" s="56"/>
      <c r="R6950" t="str">
        <f>IF(COUNTIF(ROMANEIOS!K:K,A6950)&gt;0,J6950,"")</f>
        <v/>
      </c>
    </row>
    <row r="6951" spans="1:18" ht="15.75" customHeight="1" x14ac:dyDescent="0.25">
      <c r="A6951" s="42" t="str">
        <f>IFERROR(INDEX(NFS!F:F,MATCH(B6951,NFS!E:E,0)),"")</f>
        <v/>
      </c>
      <c r="E6951" s="11" t="str">
        <f>IF(B6951="","",COUNTIF(SKU!C:C,B6951))</f>
        <v/>
      </c>
      <c r="H6951" s="64" t="str">
        <f>IF(A6951="","",IFERROR(VLOOKUP(TEXT(A6951,"0"),#REF!,7,FALSE),""))</f>
        <v/>
      </c>
      <c r="I6951" s="17" t="str">
        <f>IF(A6951="","",IFERROR(VLOOKUP(TEXT(A6951,"0"),#REF!,9,FALSE),""))</f>
        <v/>
      </c>
      <c r="J6951" s="19" t="str">
        <f>IF(A6951="","",IFERROR(VLOOKUP(TEXT(A6951,"0"),#REF!,10,FALSE),""))</f>
        <v/>
      </c>
      <c r="K6951" s="18" t="str">
        <f>IFERROR(INDEX(#REF!,MATCH(A6951,#REF!,0)),"")</f>
        <v/>
      </c>
      <c r="L6951" s="58" t="str">
        <f>IFERROR(INDEX(SKU!E:E,MATCH(B6951,SKU!C:C,0)),"")</f>
        <v/>
      </c>
      <c r="M6951" s="56"/>
      <c r="R6951" t="str">
        <f>IF(COUNTIF(ROMANEIOS!K:K,A6951)&gt;0,J6951,"")</f>
        <v/>
      </c>
    </row>
    <row r="6952" spans="1:18" ht="15.75" customHeight="1" x14ac:dyDescent="0.25">
      <c r="A6952" s="42" t="str">
        <f>IFERROR(INDEX(NFS!F:F,MATCH(B6952,NFS!E:E,0)),"")</f>
        <v/>
      </c>
      <c r="E6952" s="11" t="str">
        <f>IF(B6952="","",COUNTIF(SKU!C:C,B6952))</f>
        <v/>
      </c>
      <c r="H6952" s="64" t="str">
        <f>IF(A6952="","",IFERROR(VLOOKUP(TEXT(A6952,"0"),#REF!,7,FALSE),""))</f>
        <v/>
      </c>
      <c r="I6952" s="17" t="str">
        <f>IF(A6952="","",IFERROR(VLOOKUP(TEXT(A6952,"0"),#REF!,9,FALSE),""))</f>
        <v/>
      </c>
      <c r="J6952" s="19" t="str">
        <f>IF(A6952="","",IFERROR(VLOOKUP(TEXT(A6952,"0"),#REF!,10,FALSE),""))</f>
        <v/>
      </c>
      <c r="K6952" s="18" t="str">
        <f>IFERROR(INDEX(#REF!,MATCH(A6952,#REF!,0)),"")</f>
        <v/>
      </c>
      <c r="L6952" s="58" t="str">
        <f>IFERROR(INDEX(SKU!E:E,MATCH(B6952,SKU!C:C,0)),"")</f>
        <v/>
      </c>
      <c r="M6952" s="56"/>
      <c r="R6952" t="str">
        <f>IF(COUNTIF(ROMANEIOS!K:K,A6952)&gt;0,J6952,"")</f>
        <v/>
      </c>
    </row>
    <row r="6953" spans="1:18" ht="15.75" customHeight="1" x14ac:dyDescent="0.25">
      <c r="A6953" s="42" t="str">
        <f>IFERROR(INDEX(NFS!F:F,MATCH(B6953,NFS!E:E,0)),"")</f>
        <v/>
      </c>
      <c r="E6953" s="11" t="str">
        <f>IF(B6953="","",COUNTIF(SKU!C:C,B6953))</f>
        <v/>
      </c>
      <c r="H6953" s="64" t="str">
        <f>IF(A6953="","",IFERROR(VLOOKUP(TEXT(A6953,"0"),#REF!,7,FALSE),""))</f>
        <v/>
      </c>
      <c r="I6953" s="17" t="str">
        <f>IF(A6953="","",IFERROR(VLOOKUP(TEXT(A6953,"0"),#REF!,9,FALSE),""))</f>
        <v/>
      </c>
      <c r="J6953" s="19" t="str">
        <f>IF(A6953="","",IFERROR(VLOOKUP(TEXT(A6953,"0"),#REF!,10,FALSE),""))</f>
        <v/>
      </c>
      <c r="K6953" s="18" t="str">
        <f>IFERROR(INDEX(#REF!,MATCH(A6953,#REF!,0)),"")</f>
        <v/>
      </c>
      <c r="L6953" s="58" t="str">
        <f>IFERROR(INDEX(SKU!E:E,MATCH(B6953,SKU!C:C,0)),"")</f>
        <v/>
      </c>
      <c r="M6953" s="56"/>
      <c r="R6953" t="str">
        <f>IF(COUNTIF(ROMANEIOS!K:K,A6953)&gt;0,J6953,"")</f>
        <v/>
      </c>
    </row>
    <row r="6954" spans="1:18" ht="15.75" customHeight="1" x14ac:dyDescent="0.25">
      <c r="A6954" s="42" t="str">
        <f>IFERROR(INDEX(NFS!F:F,MATCH(B6954,NFS!E:E,0)),"")</f>
        <v/>
      </c>
      <c r="E6954" s="11" t="str">
        <f>IF(B6954="","",COUNTIF(SKU!C:C,B6954))</f>
        <v/>
      </c>
      <c r="H6954" s="64" t="str">
        <f>IF(A6954="","",IFERROR(VLOOKUP(TEXT(A6954,"0"),#REF!,7,FALSE),""))</f>
        <v/>
      </c>
      <c r="I6954" s="17" t="str">
        <f>IF(A6954="","",IFERROR(VLOOKUP(TEXT(A6954,"0"),#REF!,9,FALSE),""))</f>
        <v/>
      </c>
      <c r="J6954" s="19" t="str">
        <f>IF(A6954="","",IFERROR(VLOOKUP(TEXT(A6954,"0"),#REF!,10,FALSE),""))</f>
        <v/>
      </c>
      <c r="K6954" s="18" t="str">
        <f>IFERROR(INDEX(#REF!,MATCH(A6954,#REF!,0)),"")</f>
        <v/>
      </c>
      <c r="L6954" s="58" t="str">
        <f>IFERROR(INDEX(SKU!E:E,MATCH(B6954,SKU!C:C,0)),"")</f>
        <v/>
      </c>
      <c r="M6954" s="56"/>
      <c r="R6954" t="str">
        <f>IF(COUNTIF(ROMANEIOS!K:K,A6954)&gt;0,J6954,"")</f>
        <v/>
      </c>
    </row>
    <row r="6955" spans="1:18" ht="15.75" customHeight="1" x14ac:dyDescent="0.25">
      <c r="A6955" s="42" t="str">
        <f>IFERROR(INDEX(NFS!F:F,MATCH(B6955,NFS!E:E,0)),"")</f>
        <v/>
      </c>
      <c r="E6955" s="11" t="str">
        <f>IF(B6955="","",COUNTIF(SKU!C:C,B6955))</f>
        <v/>
      </c>
      <c r="H6955" s="64" t="str">
        <f>IF(A6955="","",IFERROR(VLOOKUP(TEXT(A6955,"0"),#REF!,7,FALSE),""))</f>
        <v/>
      </c>
      <c r="I6955" s="17" t="str">
        <f>IF(A6955="","",IFERROR(VLOOKUP(TEXT(A6955,"0"),#REF!,9,FALSE),""))</f>
        <v/>
      </c>
      <c r="J6955" s="19" t="str">
        <f>IF(A6955="","",IFERROR(VLOOKUP(TEXT(A6955,"0"),#REF!,10,FALSE),""))</f>
        <v/>
      </c>
      <c r="K6955" s="18" t="str">
        <f>IFERROR(INDEX(#REF!,MATCH(A6955,#REF!,0)),"")</f>
        <v/>
      </c>
      <c r="L6955" s="58" t="str">
        <f>IFERROR(INDEX(SKU!E:E,MATCH(B6955,SKU!C:C,0)),"")</f>
        <v/>
      </c>
      <c r="M6955" s="56"/>
      <c r="R6955" t="str">
        <f>IF(COUNTIF(ROMANEIOS!K:K,A6955)&gt;0,J6955,"")</f>
        <v/>
      </c>
    </row>
    <row r="6956" spans="1:18" ht="15.75" customHeight="1" x14ac:dyDescent="0.25">
      <c r="A6956" s="42" t="str">
        <f>IFERROR(INDEX(NFS!F:F,MATCH(B6956,NFS!E:E,0)),"")</f>
        <v/>
      </c>
      <c r="E6956" s="11" t="str">
        <f>IF(B6956="","",COUNTIF(SKU!C:C,B6956))</f>
        <v/>
      </c>
      <c r="H6956" s="64" t="str">
        <f>IF(A6956="","",IFERROR(VLOOKUP(TEXT(A6956,"0"),#REF!,7,FALSE),""))</f>
        <v/>
      </c>
      <c r="I6956" s="17" t="str">
        <f>IF(A6956="","",IFERROR(VLOOKUP(TEXT(A6956,"0"),#REF!,9,FALSE),""))</f>
        <v/>
      </c>
      <c r="J6956" s="19" t="str">
        <f>IF(A6956="","",IFERROR(VLOOKUP(TEXT(A6956,"0"),#REF!,10,FALSE),""))</f>
        <v/>
      </c>
      <c r="K6956" s="18" t="str">
        <f>IFERROR(INDEX(#REF!,MATCH(A6956,#REF!,0)),"")</f>
        <v/>
      </c>
      <c r="L6956" s="58" t="str">
        <f>IFERROR(INDEX(SKU!E:E,MATCH(B6956,SKU!C:C,0)),"")</f>
        <v/>
      </c>
      <c r="M6956" s="56"/>
      <c r="R6956" t="str">
        <f>IF(COUNTIF(ROMANEIOS!K:K,A6956)&gt;0,J6956,"")</f>
        <v/>
      </c>
    </row>
    <row r="6957" spans="1:18" ht="15.75" customHeight="1" x14ac:dyDescent="0.25">
      <c r="A6957" s="42" t="str">
        <f>IFERROR(INDEX(NFS!F:F,MATCH(B6957,NFS!E:E,0)),"")</f>
        <v/>
      </c>
      <c r="E6957" s="11" t="str">
        <f>IF(B6957="","",COUNTIF(SKU!C:C,B6957))</f>
        <v/>
      </c>
      <c r="H6957" s="64" t="str">
        <f>IF(A6957="","",IFERROR(VLOOKUP(TEXT(A6957,"0"),#REF!,7,FALSE),""))</f>
        <v/>
      </c>
      <c r="I6957" s="17" t="str">
        <f>IF(A6957="","",IFERROR(VLOOKUP(TEXT(A6957,"0"),#REF!,9,FALSE),""))</f>
        <v/>
      </c>
      <c r="J6957" s="19" t="str">
        <f>IF(A6957="","",IFERROR(VLOOKUP(TEXT(A6957,"0"),#REF!,10,FALSE),""))</f>
        <v/>
      </c>
      <c r="K6957" s="18" t="str">
        <f>IFERROR(INDEX(#REF!,MATCH(A6957,#REF!,0)),"")</f>
        <v/>
      </c>
      <c r="L6957" s="58" t="str">
        <f>IFERROR(INDEX(SKU!E:E,MATCH(B6957,SKU!C:C,0)),"")</f>
        <v/>
      </c>
      <c r="M6957" s="56"/>
      <c r="R6957" t="str">
        <f>IF(COUNTIF(ROMANEIOS!K:K,A6957)&gt;0,J6957,"")</f>
        <v/>
      </c>
    </row>
    <row r="6958" spans="1:18" ht="15.75" customHeight="1" x14ac:dyDescent="0.25">
      <c r="A6958" s="42" t="str">
        <f>IFERROR(INDEX(NFS!F:F,MATCH(B6958,NFS!E:E,0)),"")</f>
        <v/>
      </c>
      <c r="E6958" s="11" t="str">
        <f>IF(B6958="","",COUNTIF(SKU!C:C,B6958))</f>
        <v/>
      </c>
      <c r="H6958" s="64" t="str">
        <f>IF(A6958="","",IFERROR(VLOOKUP(TEXT(A6958,"0"),#REF!,7,FALSE),""))</f>
        <v/>
      </c>
      <c r="I6958" s="17" t="str">
        <f>IF(A6958="","",IFERROR(VLOOKUP(TEXT(A6958,"0"),#REF!,9,FALSE),""))</f>
        <v/>
      </c>
      <c r="J6958" s="19" t="str">
        <f>IF(A6958="","",IFERROR(VLOOKUP(TEXT(A6958,"0"),#REF!,10,FALSE),""))</f>
        <v/>
      </c>
      <c r="K6958" s="18" t="str">
        <f>IFERROR(INDEX(#REF!,MATCH(A6958,#REF!,0)),"")</f>
        <v/>
      </c>
      <c r="L6958" s="58" t="str">
        <f>IFERROR(INDEX(SKU!E:E,MATCH(B6958,SKU!C:C,0)),"")</f>
        <v/>
      </c>
      <c r="M6958" s="56"/>
      <c r="R6958" t="str">
        <f>IF(COUNTIF(ROMANEIOS!K:K,A6958)&gt;0,J6958,"")</f>
        <v/>
      </c>
    </row>
    <row r="6959" spans="1:18" ht="15.75" customHeight="1" x14ac:dyDescent="0.25">
      <c r="A6959" s="42" t="str">
        <f>IFERROR(INDEX(NFS!F:F,MATCH(B6959,NFS!E:E,0)),"")</f>
        <v/>
      </c>
      <c r="E6959" s="11" t="str">
        <f>IF(B6959="","",COUNTIF(SKU!C:C,B6959))</f>
        <v/>
      </c>
      <c r="H6959" s="64" t="str">
        <f>IF(A6959="","",IFERROR(VLOOKUP(TEXT(A6959,"0"),#REF!,7,FALSE),""))</f>
        <v/>
      </c>
      <c r="I6959" s="17" t="str">
        <f>IF(A6959="","",IFERROR(VLOOKUP(TEXT(A6959,"0"),#REF!,9,FALSE),""))</f>
        <v/>
      </c>
      <c r="J6959" s="19" t="str">
        <f>IF(A6959="","",IFERROR(VLOOKUP(TEXT(A6959,"0"),#REF!,10,FALSE),""))</f>
        <v/>
      </c>
      <c r="K6959" s="18" t="str">
        <f>IFERROR(INDEX(#REF!,MATCH(A6959,#REF!,0)),"")</f>
        <v/>
      </c>
      <c r="L6959" s="58" t="str">
        <f>IFERROR(INDEX(SKU!E:E,MATCH(B6959,SKU!C:C,0)),"")</f>
        <v/>
      </c>
      <c r="M6959" s="56"/>
      <c r="R6959" t="str">
        <f>IF(COUNTIF(ROMANEIOS!K:K,A6959)&gt;0,J6959,"")</f>
        <v/>
      </c>
    </row>
    <row r="6960" spans="1:18" ht="15.75" customHeight="1" x14ac:dyDescent="0.25">
      <c r="A6960" s="42" t="str">
        <f>IFERROR(INDEX(NFS!F:F,MATCH(B6960,NFS!E:E,0)),"")</f>
        <v/>
      </c>
      <c r="E6960" s="11" t="str">
        <f>IF(B6960="","",COUNTIF(SKU!C:C,B6960))</f>
        <v/>
      </c>
      <c r="H6960" s="64" t="str">
        <f>IF(A6960="","",IFERROR(VLOOKUP(TEXT(A6960,"0"),#REF!,7,FALSE),""))</f>
        <v/>
      </c>
      <c r="I6960" s="17" t="str">
        <f>IF(A6960="","",IFERROR(VLOOKUP(TEXT(A6960,"0"),#REF!,9,FALSE),""))</f>
        <v/>
      </c>
      <c r="J6960" s="19" t="str">
        <f>IF(A6960="","",IFERROR(VLOOKUP(TEXT(A6960,"0"),#REF!,10,FALSE),""))</f>
        <v/>
      </c>
      <c r="K6960" s="18" t="str">
        <f>IFERROR(INDEX(#REF!,MATCH(A6960,#REF!,0)),"")</f>
        <v/>
      </c>
      <c r="L6960" s="58" t="str">
        <f>IFERROR(INDEX(SKU!E:E,MATCH(B6960,SKU!C:C,0)),"")</f>
        <v/>
      </c>
      <c r="M6960" s="56"/>
      <c r="R6960" t="str">
        <f>IF(COUNTIF(ROMANEIOS!K:K,A6960)&gt;0,J6960,"")</f>
        <v/>
      </c>
    </row>
    <row r="6961" spans="1:18" ht="15.75" customHeight="1" x14ac:dyDescent="0.25">
      <c r="A6961" s="42" t="str">
        <f>IFERROR(INDEX(NFS!F:F,MATCH(B6961,NFS!E:E,0)),"")</f>
        <v/>
      </c>
      <c r="E6961" s="11" t="str">
        <f>IF(B6961="","",COUNTIF(SKU!C:C,B6961))</f>
        <v/>
      </c>
      <c r="H6961" s="64" t="str">
        <f>IF(A6961="","",IFERROR(VLOOKUP(TEXT(A6961,"0"),#REF!,7,FALSE),""))</f>
        <v/>
      </c>
      <c r="I6961" s="17" t="str">
        <f>IF(A6961="","",IFERROR(VLOOKUP(TEXT(A6961,"0"),#REF!,9,FALSE),""))</f>
        <v/>
      </c>
      <c r="J6961" s="19" t="str">
        <f>IF(A6961="","",IFERROR(VLOOKUP(TEXT(A6961,"0"),#REF!,10,FALSE),""))</f>
        <v/>
      </c>
      <c r="K6961" s="18" t="str">
        <f>IFERROR(INDEX(#REF!,MATCH(A6961,#REF!,0)),"")</f>
        <v/>
      </c>
      <c r="L6961" s="58" t="str">
        <f>IFERROR(INDEX(SKU!E:E,MATCH(B6961,SKU!C:C,0)),"")</f>
        <v/>
      </c>
      <c r="M6961" s="56"/>
      <c r="R6961" t="str">
        <f>IF(COUNTIF(ROMANEIOS!K:K,A6961)&gt;0,J6961,"")</f>
        <v/>
      </c>
    </row>
    <row r="6962" spans="1:18" ht="15.75" customHeight="1" x14ac:dyDescent="0.25">
      <c r="A6962" s="42" t="str">
        <f>IFERROR(INDEX(NFS!F:F,MATCH(B6962,NFS!E:E,0)),"")</f>
        <v/>
      </c>
      <c r="E6962" s="11" t="str">
        <f>IF(B6962="","",COUNTIF(SKU!C:C,B6962))</f>
        <v/>
      </c>
      <c r="H6962" s="64" t="str">
        <f>IF(A6962="","",IFERROR(VLOOKUP(TEXT(A6962,"0"),#REF!,7,FALSE),""))</f>
        <v/>
      </c>
      <c r="I6962" s="17" t="str">
        <f>IF(A6962="","",IFERROR(VLOOKUP(TEXT(A6962,"0"),#REF!,9,FALSE),""))</f>
        <v/>
      </c>
      <c r="J6962" s="19" t="str">
        <f>IF(A6962="","",IFERROR(VLOOKUP(TEXT(A6962,"0"),#REF!,10,FALSE),""))</f>
        <v/>
      </c>
      <c r="K6962" s="18" t="str">
        <f>IFERROR(INDEX(#REF!,MATCH(A6962,#REF!,0)),"")</f>
        <v/>
      </c>
      <c r="L6962" s="58" t="str">
        <f>IFERROR(INDEX(SKU!E:E,MATCH(B6962,SKU!C:C,0)),"")</f>
        <v/>
      </c>
      <c r="M6962" s="56"/>
      <c r="R6962" t="str">
        <f>IF(COUNTIF(ROMANEIOS!K:K,A6962)&gt;0,J6962,"")</f>
        <v/>
      </c>
    </row>
    <row r="6963" spans="1:18" ht="15.75" customHeight="1" x14ac:dyDescent="0.25">
      <c r="A6963" s="42" t="str">
        <f>IFERROR(INDEX(NFS!F:F,MATCH(B6963,NFS!E:E,0)),"")</f>
        <v/>
      </c>
      <c r="E6963" s="11" t="str">
        <f>IF(B6963="","",COUNTIF(SKU!C:C,B6963))</f>
        <v/>
      </c>
      <c r="H6963" s="64" t="str">
        <f>IF(A6963="","",IFERROR(VLOOKUP(TEXT(A6963,"0"),#REF!,7,FALSE),""))</f>
        <v/>
      </c>
      <c r="I6963" s="17" t="str">
        <f>IF(A6963="","",IFERROR(VLOOKUP(TEXT(A6963,"0"),#REF!,9,FALSE),""))</f>
        <v/>
      </c>
      <c r="J6963" s="19" t="str">
        <f>IF(A6963="","",IFERROR(VLOOKUP(TEXT(A6963,"0"),#REF!,10,FALSE),""))</f>
        <v/>
      </c>
      <c r="K6963" s="18" t="str">
        <f>IFERROR(INDEX(#REF!,MATCH(A6963,#REF!,0)),"")</f>
        <v/>
      </c>
      <c r="L6963" s="58" t="str">
        <f>IFERROR(INDEX(SKU!E:E,MATCH(B6963,SKU!C:C,0)),"")</f>
        <v/>
      </c>
      <c r="M6963" s="56"/>
      <c r="R6963" t="str">
        <f>IF(COUNTIF(ROMANEIOS!K:K,A6963)&gt;0,J6963,"")</f>
        <v/>
      </c>
    </row>
    <row r="6964" spans="1:18" ht="15.75" customHeight="1" x14ac:dyDescent="0.25">
      <c r="A6964" s="42" t="str">
        <f>IFERROR(INDEX(NFS!F:F,MATCH(B6964,NFS!E:E,0)),"")</f>
        <v/>
      </c>
      <c r="E6964" s="11" t="str">
        <f>IF(B6964="","",COUNTIF(SKU!C:C,B6964))</f>
        <v/>
      </c>
      <c r="H6964" s="64" t="str">
        <f>IF(A6964="","",IFERROR(VLOOKUP(TEXT(A6964,"0"),#REF!,7,FALSE),""))</f>
        <v/>
      </c>
      <c r="I6964" s="17" t="str">
        <f>IF(A6964="","",IFERROR(VLOOKUP(TEXT(A6964,"0"),#REF!,9,FALSE),""))</f>
        <v/>
      </c>
      <c r="J6964" s="19" t="str">
        <f>IF(A6964="","",IFERROR(VLOOKUP(TEXT(A6964,"0"),#REF!,10,FALSE),""))</f>
        <v/>
      </c>
      <c r="K6964" s="18" t="str">
        <f>IFERROR(INDEX(#REF!,MATCH(A6964,#REF!,0)),"")</f>
        <v/>
      </c>
      <c r="L6964" s="58" t="str">
        <f>IFERROR(INDEX(SKU!E:E,MATCH(B6964,SKU!C:C,0)),"")</f>
        <v/>
      </c>
      <c r="M6964" s="56"/>
      <c r="R6964" t="str">
        <f>IF(COUNTIF(ROMANEIOS!K:K,A6964)&gt;0,J6964,"")</f>
        <v/>
      </c>
    </row>
    <row r="6965" spans="1:18" ht="15.75" customHeight="1" x14ac:dyDescent="0.25">
      <c r="A6965" s="42" t="str">
        <f>IFERROR(INDEX(NFS!F:F,MATCH(B6965,NFS!E:E,0)),"")</f>
        <v/>
      </c>
      <c r="E6965" s="11" t="str">
        <f>IF(B6965="","",COUNTIF(SKU!C:C,B6965))</f>
        <v/>
      </c>
      <c r="H6965" s="64" t="str">
        <f>IF(A6965="","",IFERROR(VLOOKUP(TEXT(A6965,"0"),#REF!,7,FALSE),""))</f>
        <v/>
      </c>
      <c r="I6965" s="17" t="str">
        <f>IF(A6965="","",IFERROR(VLOOKUP(TEXT(A6965,"0"),#REF!,9,FALSE),""))</f>
        <v/>
      </c>
      <c r="J6965" s="19" t="str">
        <f>IF(A6965="","",IFERROR(VLOOKUP(TEXT(A6965,"0"),#REF!,10,FALSE),""))</f>
        <v/>
      </c>
      <c r="K6965" s="18" t="str">
        <f>IFERROR(INDEX(#REF!,MATCH(A6965,#REF!,0)),"")</f>
        <v/>
      </c>
      <c r="L6965" s="58" t="str">
        <f>IFERROR(INDEX(SKU!E:E,MATCH(B6965,SKU!C:C,0)),"")</f>
        <v/>
      </c>
      <c r="M6965" s="56"/>
      <c r="R6965" t="str">
        <f>IF(COUNTIF(ROMANEIOS!K:K,A6965)&gt;0,J6965,"")</f>
        <v/>
      </c>
    </row>
    <row r="6966" spans="1:18" ht="15.75" customHeight="1" x14ac:dyDescent="0.25">
      <c r="A6966" s="42" t="str">
        <f>IFERROR(INDEX(NFS!F:F,MATCH(B6966,NFS!E:E,0)),"")</f>
        <v/>
      </c>
      <c r="E6966" s="11" t="str">
        <f>IF(B6966="","",COUNTIF(SKU!C:C,B6966))</f>
        <v/>
      </c>
      <c r="H6966" s="64" t="str">
        <f>IF(A6966="","",IFERROR(VLOOKUP(TEXT(A6966,"0"),#REF!,7,FALSE),""))</f>
        <v/>
      </c>
      <c r="I6966" s="17" t="str">
        <f>IF(A6966="","",IFERROR(VLOOKUP(TEXT(A6966,"0"),#REF!,9,FALSE),""))</f>
        <v/>
      </c>
      <c r="J6966" s="19" t="str">
        <f>IF(A6966="","",IFERROR(VLOOKUP(TEXT(A6966,"0"),#REF!,10,FALSE),""))</f>
        <v/>
      </c>
      <c r="K6966" s="18" t="str">
        <f>IFERROR(INDEX(#REF!,MATCH(A6966,#REF!,0)),"")</f>
        <v/>
      </c>
      <c r="L6966" s="58" t="str">
        <f>IFERROR(INDEX(SKU!E:E,MATCH(B6966,SKU!C:C,0)),"")</f>
        <v/>
      </c>
      <c r="M6966" s="56"/>
      <c r="R6966" t="str">
        <f>IF(COUNTIF(ROMANEIOS!K:K,A6966)&gt;0,J6966,"")</f>
        <v/>
      </c>
    </row>
    <row r="6967" spans="1:18" ht="15.75" customHeight="1" x14ac:dyDescent="0.25">
      <c r="A6967" s="42" t="str">
        <f>IFERROR(INDEX(NFS!F:F,MATCH(B6967,NFS!E:E,0)),"")</f>
        <v/>
      </c>
      <c r="E6967" s="11" t="str">
        <f>IF(B6967="","",COUNTIF(SKU!C:C,B6967))</f>
        <v/>
      </c>
      <c r="H6967" s="64" t="str">
        <f>IF(A6967="","",IFERROR(VLOOKUP(TEXT(A6967,"0"),#REF!,7,FALSE),""))</f>
        <v/>
      </c>
      <c r="I6967" s="17" t="str">
        <f>IF(A6967="","",IFERROR(VLOOKUP(TEXT(A6967,"0"),#REF!,9,FALSE),""))</f>
        <v/>
      </c>
      <c r="J6967" s="19" t="str">
        <f>IF(A6967="","",IFERROR(VLOOKUP(TEXT(A6967,"0"),#REF!,10,FALSE),""))</f>
        <v/>
      </c>
      <c r="K6967" s="18" t="str">
        <f>IFERROR(INDEX(#REF!,MATCH(A6967,#REF!,0)),"")</f>
        <v/>
      </c>
      <c r="L6967" s="58" t="str">
        <f>IFERROR(INDEX(SKU!E:E,MATCH(B6967,SKU!C:C,0)),"")</f>
        <v/>
      </c>
      <c r="M6967" s="56"/>
      <c r="R6967" t="str">
        <f>IF(COUNTIF(ROMANEIOS!K:K,A6967)&gt;0,J6967,"")</f>
        <v/>
      </c>
    </row>
    <row r="6968" spans="1:18" ht="15.75" customHeight="1" x14ac:dyDescent="0.25">
      <c r="A6968" s="42" t="str">
        <f>IFERROR(INDEX(NFS!F:F,MATCH(B6968,NFS!E:E,0)),"")</f>
        <v/>
      </c>
      <c r="E6968" s="11" t="str">
        <f>IF(B6968="","",COUNTIF(SKU!C:C,B6968))</f>
        <v/>
      </c>
      <c r="H6968" s="64" t="str">
        <f>IF(A6968="","",IFERROR(VLOOKUP(TEXT(A6968,"0"),#REF!,7,FALSE),""))</f>
        <v/>
      </c>
      <c r="I6968" s="17" t="str">
        <f>IF(A6968="","",IFERROR(VLOOKUP(TEXT(A6968,"0"),#REF!,9,FALSE),""))</f>
        <v/>
      </c>
      <c r="J6968" s="19" t="str">
        <f>IF(A6968="","",IFERROR(VLOOKUP(TEXT(A6968,"0"),#REF!,10,FALSE),""))</f>
        <v/>
      </c>
      <c r="K6968" s="18" t="str">
        <f>IFERROR(INDEX(#REF!,MATCH(A6968,#REF!,0)),"")</f>
        <v/>
      </c>
      <c r="L6968" s="58" t="str">
        <f>IFERROR(INDEX(SKU!E:E,MATCH(B6968,SKU!C:C,0)),"")</f>
        <v/>
      </c>
      <c r="M6968" s="56"/>
      <c r="R6968" t="str">
        <f>IF(COUNTIF(ROMANEIOS!K:K,A6968)&gt;0,J6968,"")</f>
        <v/>
      </c>
    </row>
    <row r="6969" spans="1:18" ht="15.75" customHeight="1" x14ac:dyDescent="0.25">
      <c r="A6969" s="42" t="str">
        <f>IFERROR(INDEX(NFS!F:F,MATCH(B6969,NFS!E:E,0)),"")</f>
        <v/>
      </c>
      <c r="E6969" s="11" t="str">
        <f>IF(B6969="","",COUNTIF(SKU!C:C,B6969))</f>
        <v/>
      </c>
      <c r="H6969" s="64" t="str">
        <f>IF(A6969="","",IFERROR(VLOOKUP(TEXT(A6969,"0"),#REF!,7,FALSE),""))</f>
        <v/>
      </c>
      <c r="I6969" s="17" t="str">
        <f>IF(A6969="","",IFERROR(VLOOKUP(TEXT(A6969,"0"),#REF!,9,FALSE),""))</f>
        <v/>
      </c>
      <c r="J6969" s="19" t="str">
        <f>IF(A6969="","",IFERROR(VLOOKUP(TEXT(A6969,"0"),#REF!,10,FALSE),""))</f>
        <v/>
      </c>
      <c r="K6969" s="18" t="str">
        <f>IFERROR(INDEX(#REF!,MATCH(A6969,#REF!,0)),"")</f>
        <v/>
      </c>
      <c r="L6969" s="58" t="str">
        <f>IFERROR(INDEX(SKU!E:E,MATCH(B6969,SKU!C:C,0)),"")</f>
        <v/>
      </c>
      <c r="M6969" s="56"/>
      <c r="R6969" t="str">
        <f>IF(COUNTIF(ROMANEIOS!K:K,A6969)&gt;0,J6969,"")</f>
        <v/>
      </c>
    </row>
    <row r="6970" spans="1:18" ht="15.75" customHeight="1" x14ac:dyDescent="0.25">
      <c r="A6970" s="42" t="str">
        <f>IFERROR(INDEX(NFS!F:F,MATCH(B6970,NFS!E:E,0)),"")</f>
        <v/>
      </c>
      <c r="E6970" s="11" t="str">
        <f>IF(B6970="","",COUNTIF(SKU!C:C,B6970))</f>
        <v/>
      </c>
      <c r="H6970" s="64" t="str">
        <f>IF(A6970="","",IFERROR(VLOOKUP(TEXT(A6970,"0"),#REF!,7,FALSE),""))</f>
        <v/>
      </c>
      <c r="I6970" s="17" t="str">
        <f>IF(A6970="","",IFERROR(VLOOKUP(TEXT(A6970,"0"),#REF!,9,FALSE),""))</f>
        <v/>
      </c>
      <c r="J6970" s="19" t="str">
        <f>IF(A6970="","",IFERROR(VLOOKUP(TEXT(A6970,"0"),#REF!,10,FALSE),""))</f>
        <v/>
      </c>
      <c r="K6970" s="18" t="str">
        <f>IFERROR(INDEX(#REF!,MATCH(A6970,#REF!,0)),"")</f>
        <v/>
      </c>
      <c r="L6970" s="58" t="str">
        <f>IFERROR(INDEX(SKU!E:E,MATCH(B6970,SKU!C:C,0)),"")</f>
        <v/>
      </c>
      <c r="M6970" s="56"/>
      <c r="R6970" t="str">
        <f>IF(COUNTIF(ROMANEIOS!K:K,A6970)&gt;0,J6970,"")</f>
        <v/>
      </c>
    </row>
    <row r="6971" spans="1:18" ht="15.75" customHeight="1" x14ac:dyDescent="0.25">
      <c r="A6971" s="42" t="str">
        <f>IFERROR(INDEX(NFS!F:F,MATCH(B6971,NFS!E:E,0)),"")</f>
        <v/>
      </c>
      <c r="E6971" s="11" t="str">
        <f>IF(B6971="","",COUNTIF(SKU!C:C,B6971))</f>
        <v/>
      </c>
      <c r="H6971" s="64" t="str">
        <f>IF(A6971="","",IFERROR(VLOOKUP(TEXT(A6971,"0"),#REF!,7,FALSE),""))</f>
        <v/>
      </c>
      <c r="I6971" s="17" t="str">
        <f>IF(A6971="","",IFERROR(VLOOKUP(TEXT(A6971,"0"),#REF!,9,FALSE),""))</f>
        <v/>
      </c>
      <c r="J6971" s="19" t="str">
        <f>IF(A6971="","",IFERROR(VLOOKUP(TEXT(A6971,"0"),#REF!,10,FALSE),""))</f>
        <v/>
      </c>
      <c r="K6971" s="18" t="str">
        <f>IFERROR(INDEX(#REF!,MATCH(A6971,#REF!,0)),"")</f>
        <v/>
      </c>
      <c r="L6971" s="58" t="str">
        <f>IFERROR(INDEX(SKU!E:E,MATCH(B6971,SKU!C:C,0)),"")</f>
        <v/>
      </c>
      <c r="M6971" s="56"/>
      <c r="R6971" t="str">
        <f>IF(COUNTIF(ROMANEIOS!K:K,A6971)&gt;0,J6971,"")</f>
        <v/>
      </c>
    </row>
    <row r="6972" spans="1:18" ht="15.75" customHeight="1" x14ac:dyDescent="0.25">
      <c r="A6972" s="42" t="str">
        <f>IFERROR(INDEX(NFS!F:F,MATCH(B6972,NFS!E:E,0)),"")</f>
        <v/>
      </c>
      <c r="E6972" s="11" t="str">
        <f>IF(B6972="","",COUNTIF(SKU!C:C,B6972))</f>
        <v/>
      </c>
      <c r="H6972" s="64" t="str">
        <f>IF(A6972="","",IFERROR(VLOOKUP(TEXT(A6972,"0"),#REF!,7,FALSE),""))</f>
        <v/>
      </c>
      <c r="I6972" s="17" t="str">
        <f>IF(A6972="","",IFERROR(VLOOKUP(TEXT(A6972,"0"),#REF!,9,FALSE),""))</f>
        <v/>
      </c>
      <c r="J6972" s="19" t="str">
        <f>IF(A6972="","",IFERROR(VLOOKUP(TEXT(A6972,"0"),#REF!,10,FALSE),""))</f>
        <v/>
      </c>
      <c r="K6972" s="18" t="str">
        <f>IFERROR(INDEX(#REF!,MATCH(A6972,#REF!,0)),"")</f>
        <v/>
      </c>
      <c r="L6972" s="58" t="str">
        <f>IFERROR(INDEX(SKU!E:E,MATCH(B6972,SKU!C:C,0)),"")</f>
        <v/>
      </c>
      <c r="M6972" s="56"/>
      <c r="R6972" t="str">
        <f>IF(COUNTIF(ROMANEIOS!K:K,A6972)&gt;0,J6972,"")</f>
        <v/>
      </c>
    </row>
    <row r="6973" spans="1:18" ht="15.75" customHeight="1" x14ac:dyDescent="0.25">
      <c r="A6973" s="42" t="str">
        <f>IFERROR(INDEX(NFS!F:F,MATCH(B6973,NFS!E:E,0)),"")</f>
        <v/>
      </c>
      <c r="E6973" s="11" t="str">
        <f>IF(B6973="","",COUNTIF(SKU!C:C,B6973))</f>
        <v/>
      </c>
      <c r="H6973" s="64" t="str">
        <f>IF(A6973="","",IFERROR(VLOOKUP(TEXT(A6973,"0"),#REF!,7,FALSE),""))</f>
        <v/>
      </c>
      <c r="I6973" s="17" t="str">
        <f>IF(A6973="","",IFERROR(VLOOKUP(TEXT(A6973,"0"),#REF!,9,FALSE),""))</f>
        <v/>
      </c>
      <c r="J6973" s="19" t="str">
        <f>IF(A6973="","",IFERROR(VLOOKUP(TEXT(A6973,"0"),#REF!,10,FALSE),""))</f>
        <v/>
      </c>
      <c r="K6973" s="18" t="str">
        <f>IFERROR(INDEX(#REF!,MATCH(A6973,#REF!,0)),"")</f>
        <v/>
      </c>
      <c r="L6973" s="58" t="str">
        <f>IFERROR(INDEX(SKU!E:E,MATCH(B6973,SKU!C:C,0)),"")</f>
        <v/>
      </c>
      <c r="M6973" s="56"/>
      <c r="R6973" t="str">
        <f>IF(COUNTIF(ROMANEIOS!K:K,A6973)&gt;0,J6973,"")</f>
        <v/>
      </c>
    </row>
    <row r="6974" spans="1:18" ht="15.75" customHeight="1" x14ac:dyDescent="0.25">
      <c r="A6974" s="42" t="str">
        <f>IFERROR(INDEX(NFS!F:F,MATCH(B6974,NFS!E:E,0)),"")</f>
        <v/>
      </c>
      <c r="E6974" s="11" t="str">
        <f>IF(B6974="","",COUNTIF(SKU!C:C,B6974))</f>
        <v/>
      </c>
      <c r="H6974" s="64" t="str">
        <f>IF(A6974="","",IFERROR(VLOOKUP(TEXT(A6974,"0"),#REF!,7,FALSE),""))</f>
        <v/>
      </c>
      <c r="I6974" s="17" t="str">
        <f>IF(A6974="","",IFERROR(VLOOKUP(TEXT(A6974,"0"),#REF!,9,FALSE),""))</f>
        <v/>
      </c>
      <c r="J6974" s="19" t="str">
        <f>IF(A6974="","",IFERROR(VLOOKUP(TEXT(A6974,"0"),#REF!,10,FALSE),""))</f>
        <v/>
      </c>
      <c r="K6974" s="18" t="str">
        <f>IFERROR(INDEX(#REF!,MATCH(A6974,#REF!,0)),"")</f>
        <v/>
      </c>
      <c r="L6974" s="58" t="str">
        <f>IFERROR(INDEX(SKU!E:E,MATCH(B6974,SKU!C:C,0)),"")</f>
        <v/>
      </c>
      <c r="M6974" s="56"/>
      <c r="R6974" t="str">
        <f>IF(COUNTIF(ROMANEIOS!K:K,A6974)&gt;0,J6974,"")</f>
        <v/>
      </c>
    </row>
    <row r="6975" spans="1:18" ht="15.75" customHeight="1" x14ac:dyDescent="0.25">
      <c r="A6975" s="42" t="str">
        <f>IFERROR(INDEX(NFS!F:F,MATCH(B6975,NFS!E:E,0)),"")</f>
        <v/>
      </c>
      <c r="E6975" s="11" t="str">
        <f>IF(B6975="","",COUNTIF(SKU!C:C,B6975))</f>
        <v/>
      </c>
      <c r="H6975" s="64" t="str">
        <f>IF(A6975="","",IFERROR(VLOOKUP(TEXT(A6975,"0"),#REF!,7,FALSE),""))</f>
        <v/>
      </c>
      <c r="I6975" s="17" t="str">
        <f>IF(A6975="","",IFERROR(VLOOKUP(TEXT(A6975,"0"),#REF!,9,FALSE),""))</f>
        <v/>
      </c>
      <c r="J6975" s="19" t="str">
        <f>IF(A6975="","",IFERROR(VLOOKUP(TEXT(A6975,"0"),#REF!,10,FALSE),""))</f>
        <v/>
      </c>
      <c r="K6975" s="18" t="str">
        <f>IFERROR(INDEX(#REF!,MATCH(A6975,#REF!,0)),"")</f>
        <v/>
      </c>
      <c r="L6975" s="58" t="str">
        <f>IFERROR(INDEX(SKU!E:E,MATCH(B6975,SKU!C:C,0)),"")</f>
        <v/>
      </c>
      <c r="M6975" s="56"/>
      <c r="R6975" t="str">
        <f>IF(COUNTIF(ROMANEIOS!K:K,A6975)&gt;0,J6975,"")</f>
        <v/>
      </c>
    </row>
    <row r="6976" spans="1:18" ht="15.75" customHeight="1" x14ac:dyDescent="0.25">
      <c r="A6976" s="42" t="str">
        <f>IFERROR(INDEX(NFS!F:F,MATCH(B6976,NFS!E:E,0)),"")</f>
        <v/>
      </c>
      <c r="E6976" s="11" t="str">
        <f>IF(B6976="","",COUNTIF(SKU!C:C,B6976))</f>
        <v/>
      </c>
      <c r="H6976" s="64" t="str">
        <f>IF(A6976="","",IFERROR(VLOOKUP(TEXT(A6976,"0"),#REF!,7,FALSE),""))</f>
        <v/>
      </c>
      <c r="I6976" s="17" t="str">
        <f>IF(A6976="","",IFERROR(VLOOKUP(TEXT(A6976,"0"),#REF!,9,FALSE),""))</f>
        <v/>
      </c>
      <c r="J6976" s="19" t="str">
        <f>IF(A6976="","",IFERROR(VLOOKUP(TEXT(A6976,"0"),#REF!,10,FALSE),""))</f>
        <v/>
      </c>
      <c r="K6976" s="18" t="str">
        <f>IFERROR(INDEX(#REF!,MATCH(A6976,#REF!,0)),"")</f>
        <v/>
      </c>
      <c r="L6976" s="58" t="str">
        <f>IFERROR(INDEX(SKU!E:E,MATCH(B6976,SKU!C:C,0)),"")</f>
        <v/>
      </c>
      <c r="M6976" s="56"/>
      <c r="R6976" t="str">
        <f>IF(COUNTIF(ROMANEIOS!K:K,A6976)&gt;0,J6976,"")</f>
        <v/>
      </c>
    </row>
    <row r="6977" spans="1:18" ht="15.75" customHeight="1" x14ac:dyDescent="0.25">
      <c r="A6977" s="42" t="str">
        <f>IFERROR(INDEX(NFS!F:F,MATCH(B6977,NFS!E:E,0)),"")</f>
        <v/>
      </c>
      <c r="E6977" s="11" t="str">
        <f>IF(B6977="","",COUNTIF(SKU!C:C,B6977))</f>
        <v/>
      </c>
      <c r="H6977" s="64" t="str">
        <f>IF(A6977="","",IFERROR(VLOOKUP(TEXT(A6977,"0"),#REF!,7,FALSE),""))</f>
        <v/>
      </c>
      <c r="I6977" s="17" t="str">
        <f>IF(A6977="","",IFERROR(VLOOKUP(TEXT(A6977,"0"),#REF!,9,FALSE),""))</f>
        <v/>
      </c>
      <c r="J6977" s="19" t="str">
        <f>IF(A6977="","",IFERROR(VLOOKUP(TEXT(A6977,"0"),#REF!,10,FALSE),""))</f>
        <v/>
      </c>
      <c r="K6977" s="18" t="str">
        <f>IFERROR(INDEX(#REF!,MATCH(A6977,#REF!,0)),"")</f>
        <v/>
      </c>
      <c r="L6977" s="58" t="str">
        <f>IFERROR(INDEX(SKU!E:E,MATCH(B6977,SKU!C:C,0)),"")</f>
        <v/>
      </c>
      <c r="M6977" s="56"/>
      <c r="R6977" t="str">
        <f>IF(COUNTIF(ROMANEIOS!K:K,A6977)&gt;0,J6977,"")</f>
        <v/>
      </c>
    </row>
    <row r="6978" spans="1:18" ht="15.75" customHeight="1" x14ac:dyDescent="0.25">
      <c r="A6978" s="42" t="str">
        <f>IFERROR(INDEX(NFS!F:F,MATCH(B6978,NFS!E:E,0)),"")</f>
        <v/>
      </c>
      <c r="E6978" s="11" t="str">
        <f>IF(B6978="","",COUNTIF(SKU!C:C,B6978))</f>
        <v/>
      </c>
      <c r="H6978" s="64" t="str">
        <f>IF(A6978="","",IFERROR(VLOOKUP(TEXT(A6978,"0"),#REF!,7,FALSE),""))</f>
        <v/>
      </c>
      <c r="I6978" s="17" t="str">
        <f>IF(A6978="","",IFERROR(VLOOKUP(TEXT(A6978,"0"),#REF!,9,FALSE),""))</f>
        <v/>
      </c>
      <c r="J6978" s="19" t="str">
        <f>IF(A6978="","",IFERROR(VLOOKUP(TEXT(A6978,"0"),#REF!,10,FALSE),""))</f>
        <v/>
      </c>
      <c r="K6978" s="18" t="str">
        <f>IFERROR(INDEX(#REF!,MATCH(A6978,#REF!,0)),"")</f>
        <v/>
      </c>
      <c r="L6978" s="58" t="str">
        <f>IFERROR(INDEX(SKU!E:E,MATCH(B6978,SKU!C:C,0)),"")</f>
        <v/>
      </c>
      <c r="M6978" s="56"/>
      <c r="R6978" t="str">
        <f>IF(COUNTIF(ROMANEIOS!K:K,A6978)&gt;0,J6978,"")</f>
        <v/>
      </c>
    </row>
    <row r="6979" spans="1:18" ht="15.75" customHeight="1" x14ac:dyDescent="0.25">
      <c r="A6979" s="42" t="str">
        <f>IFERROR(INDEX(NFS!F:F,MATCH(B6979,NFS!E:E,0)),"")</f>
        <v/>
      </c>
      <c r="E6979" s="11" t="str">
        <f>IF(B6979="","",COUNTIF(SKU!C:C,B6979))</f>
        <v/>
      </c>
      <c r="H6979" s="64" t="str">
        <f>IF(A6979="","",IFERROR(VLOOKUP(TEXT(A6979,"0"),#REF!,7,FALSE),""))</f>
        <v/>
      </c>
      <c r="I6979" s="17" t="str">
        <f>IF(A6979="","",IFERROR(VLOOKUP(TEXT(A6979,"0"),#REF!,9,FALSE),""))</f>
        <v/>
      </c>
      <c r="J6979" s="19" t="str">
        <f>IF(A6979="","",IFERROR(VLOOKUP(TEXT(A6979,"0"),#REF!,10,FALSE),""))</f>
        <v/>
      </c>
      <c r="K6979" s="18" t="str">
        <f>IFERROR(INDEX(#REF!,MATCH(A6979,#REF!,0)),"")</f>
        <v/>
      </c>
      <c r="L6979" s="58" t="str">
        <f>IFERROR(INDEX(SKU!E:E,MATCH(B6979,SKU!C:C,0)),"")</f>
        <v/>
      </c>
      <c r="M6979" s="56"/>
      <c r="R6979" t="str">
        <f>IF(COUNTIF(ROMANEIOS!K:K,A6979)&gt;0,J6979,"")</f>
        <v/>
      </c>
    </row>
    <row r="6980" spans="1:18" ht="15.75" customHeight="1" x14ac:dyDescent="0.25">
      <c r="A6980" s="42" t="str">
        <f>IFERROR(INDEX(NFS!F:F,MATCH(B6980,NFS!E:E,0)),"")</f>
        <v/>
      </c>
      <c r="E6980" s="11" t="str">
        <f>IF(B6980="","",COUNTIF(SKU!C:C,B6980))</f>
        <v/>
      </c>
      <c r="H6980" s="64" t="str">
        <f>IF(A6980="","",IFERROR(VLOOKUP(TEXT(A6980,"0"),#REF!,7,FALSE),""))</f>
        <v/>
      </c>
      <c r="I6980" s="17" t="str">
        <f>IF(A6980="","",IFERROR(VLOOKUP(TEXT(A6980,"0"),#REF!,9,FALSE),""))</f>
        <v/>
      </c>
      <c r="J6980" s="19" t="str">
        <f>IF(A6980="","",IFERROR(VLOOKUP(TEXT(A6980,"0"),#REF!,10,FALSE),""))</f>
        <v/>
      </c>
      <c r="K6980" s="18" t="str">
        <f>IFERROR(INDEX(#REF!,MATCH(A6980,#REF!,0)),"")</f>
        <v/>
      </c>
      <c r="L6980" s="58" t="str">
        <f>IFERROR(INDEX(SKU!E:E,MATCH(B6980,SKU!C:C,0)),"")</f>
        <v/>
      </c>
      <c r="M6980" s="56"/>
      <c r="R6980" t="str">
        <f>IF(COUNTIF(ROMANEIOS!K:K,A6980)&gt;0,J6980,"")</f>
        <v/>
      </c>
    </row>
    <row r="6981" spans="1:18" ht="15.75" customHeight="1" x14ac:dyDescent="0.25">
      <c r="A6981" s="42" t="str">
        <f>IFERROR(INDEX(NFS!F:F,MATCH(B6981,NFS!E:E,0)),"")</f>
        <v/>
      </c>
      <c r="E6981" s="11" t="str">
        <f>IF(B6981="","",COUNTIF(SKU!C:C,B6981))</f>
        <v/>
      </c>
      <c r="H6981" s="64" t="str">
        <f>IF(A6981="","",IFERROR(VLOOKUP(TEXT(A6981,"0"),#REF!,7,FALSE),""))</f>
        <v/>
      </c>
      <c r="I6981" s="17" t="str">
        <f>IF(A6981="","",IFERROR(VLOOKUP(TEXT(A6981,"0"),#REF!,9,FALSE),""))</f>
        <v/>
      </c>
      <c r="J6981" s="19" t="str">
        <f>IF(A6981="","",IFERROR(VLOOKUP(TEXT(A6981,"0"),#REF!,10,FALSE),""))</f>
        <v/>
      </c>
      <c r="K6981" s="18" t="str">
        <f>IFERROR(INDEX(#REF!,MATCH(A6981,#REF!,0)),"")</f>
        <v/>
      </c>
      <c r="L6981" s="58" t="str">
        <f>IFERROR(INDEX(SKU!E:E,MATCH(B6981,SKU!C:C,0)),"")</f>
        <v/>
      </c>
      <c r="M6981" s="56"/>
      <c r="R6981" t="str">
        <f>IF(COUNTIF(ROMANEIOS!K:K,A6981)&gt;0,J6981,"")</f>
        <v/>
      </c>
    </row>
    <row r="6982" spans="1:18" ht="15.75" customHeight="1" x14ac:dyDescent="0.25">
      <c r="A6982" s="42" t="str">
        <f>IFERROR(INDEX(NFS!F:F,MATCH(B6982,NFS!E:E,0)),"")</f>
        <v/>
      </c>
      <c r="E6982" s="11" t="str">
        <f>IF(B6982="","",COUNTIF(SKU!C:C,B6982))</f>
        <v/>
      </c>
      <c r="H6982" s="64" t="str">
        <f>IF(A6982="","",IFERROR(VLOOKUP(TEXT(A6982,"0"),#REF!,7,FALSE),""))</f>
        <v/>
      </c>
      <c r="I6982" s="17" t="str">
        <f>IF(A6982="","",IFERROR(VLOOKUP(TEXT(A6982,"0"),#REF!,9,FALSE),""))</f>
        <v/>
      </c>
      <c r="J6982" s="19" t="str">
        <f>IF(A6982="","",IFERROR(VLOOKUP(TEXT(A6982,"0"),#REF!,10,FALSE),""))</f>
        <v/>
      </c>
      <c r="K6982" s="18" t="str">
        <f>IFERROR(INDEX(#REF!,MATCH(A6982,#REF!,0)),"")</f>
        <v/>
      </c>
      <c r="L6982" s="58" t="str">
        <f>IFERROR(INDEX(SKU!E:E,MATCH(B6982,SKU!C:C,0)),"")</f>
        <v/>
      </c>
      <c r="M6982" s="56"/>
      <c r="R6982" t="str">
        <f>IF(COUNTIF(ROMANEIOS!K:K,A6982)&gt;0,J6982,"")</f>
        <v/>
      </c>
    </row>
    <row r="6983" spans="1:18" ht="15.75" customHeight="1" x14ac:dyDescent="0.25">
      <c r="A6983" s="42" t="str">
        <f>IFERROR(INDEX(NFS!F:F,MATCH(B6983,NFS!E:E,0)),"")</f>
        <v/>
      </c>
      <c r="E6983" s="11" t="str">
        <f>IF(B6983="","",COUNTIF(SKU!C:C,B6983))</f>
        <v/>
      </c>
      <c r="H6983" s="64" t="str">
        <f>IF(A6983="","",IFERROR(VLOOKUP(TEXT(A6983,"0"),#REF!,7,FALSE),""))</f>
        <v/>
      </c>
      <c r="I6983" s="17" t="str">
        <f>IF(A6983="","",IFERROR(VLOOKUP(TEXT(A6983,"0"),#REF!,9,FALSE),""))</f>
        <v/>
      </c>
      <c r="J6983" s="19" t="str">
        <f>IF(A6983="","",IFERROR(VLOOKUP(TEXT(A6983,"0"),#REF!,10,FALSE),""))</f>
        <v/>
      </c>
      <c r="K6983" s="18" t="str">
        <f>IFERROR(INDEX(#REF!,MATCH(A6983,#REF!,0)),"")</f>
        <v/>
      </c>
      <c r="L6983" s="58" t="str">
        <f>IFERROR(INDEX(SKU!E:E,MATCH(B6983,SKU!C:C,0)),"")</f>
        <v/>
      </c>
      <c r="M6983" s="56"/>
      <c r="R6983" t="str">
        <f>IF(COUNTIF(ROMANEIOS!K:K,A6983)&gt;0,J6983,"")</f>
        <v/>
      </c>
    </row>
    <row r="6984" spans="1:18" ht="15.75" customHeight="1" x14ac:dyDescent="0.25">
      <c r="A6984" s="42" t="str">
        <f>IFERROR(INDEX(NFS!F:F,MATCH(B6984,NFS!E:E,0)),"")</f>
        <v/>
      </c>
      <c r="E6984" s="11" t="str">
        <f>IF(B6984="","",COUNTIF(SKU!C:C,B6984))</f>
        <v/>
      </c>
      <c r="H6984" s="64" t="str">
        <f>IF(A6984="","",IFERROR(VLOOKUP(TEXT(A6984,"0"),#REF!,7,FALSE),""))</f>
        <v/>
      </c>
      <c r="I6984" s="17" t="str">
        <f>IF(A6984="","",IFERROR(VLOOKUP(TEXT(A6984,"0"),#REF!,9,FALSE),""))</f>
        <v/>
      </c>
      <c r="J6984" s="19" t="str">
        <f>IF(A6984="","",IFERROR(VLOOKUP(TEXT(A6984,"0"),#REF!,10,FALSE),""))</f>
        <v/>
      </c>
      <c r="K6984" s="18" t="str">
        <f>IFERROR(INDEX(#REF!,MATCH(A6984,#REF!,0)),"")</f>
        <v/>
      </c>
      <c r="L6984" s="58" t="str">
        <f>IFERROR(INDEX(SKU!E:E,MATCH(B6984,SKU!C:C,0)),"")</f>
        <v/>
      </c>
      <c r="M6984" s="56"/>
      <c r="R6984" t="str">
        <f>IF(COUNTIF(ROMANEIOS!K:K,A6984)&gt;0,J6984,"")</f>
        <v/>
      </c>
    </row>
    <row r="6985" spans="1:18" ht="15.75" customHeight="1" x14ac:dyDescent="0.25">
      <c r="A6985" s="42" t="str">
        <f>IFERROR(INDEX(NFS!F:F,MATCH(B6985,NFS!E:E,0)),"")</f>
        <v/>
      </c>
      <c r="E6985" s="11" t="str">
        <f>IF(B6985="","",COUNTIF(SKU!C:C,B6985))</f>
        <v/>
      </c>
      <c r="H6985" s="64" t="str">
        <f>IF(A6985="","",IFERROR(VLOOKUP(TEXT(A6985,"0"),#REF!,7,FALSE),""))</f>
        <v/>
      </c>
      <c r="I6985" s="17" t="str">
        <f>IF(A6985="","",IFERROR(VLOOKUP(TEXT(A6985,"0"),#REF!,9,FALSE),""))</f>
        <v/>
      </c>
      <c r="J6985" s="19" t="str">
        <f>IF(A6985="","",IFERROR(VLOOKUP(TEXT(A6985,"0"),#REF!,10,FALSE),""))</f>
        <v/>
      </c>
      <c r="K6985" s="18" t="str">
        <f>IFERROR(INDEX(#REF!,MATCH(A6985,#REF!,0)),"")</f>
        <v/>
      </c>
      <c r="L6985" s="58" t="str">
        <f>IFERROR(INDEX(SKU!E:E,MATCH(B6985,SKU!C:C,0)),"")</f>
        <v/>
      </c>
      <c r="M6985" s="56"/>
      <c r="R6985" t="str">
        <f>IF(COUNTIF(ROMANEIOS!K:K,A6985)&gt;0,J6985,"")</f>
        <v/>
      </c>
    </row>
    <row r="6986" spans="1:18" ht="15.75" customHeight="1" x14ac:dyDescent="0.25">
      <c r="A6986" s="42" t="str">
        <f>IFERROR(INDEX(NFS!F:F,MATCH(B6986,NFS!E:E,0)),"")</f>
        <v/>
      </c>
      <c r="E6986" s="11" t="str">
        <f>IF(B6986="","",COUNTIF(SKU!C:C,B6986))</f>
        <v/>
      </c>
      <c r="H6986" s="64" t="str">
        <f>IF(A6986="","",IFERROR(VLOOKUP(TEXT(A6986,"0"),#REF!,7,FALSE),""))</f>
        <v/>
      </c>
      <c r="I6986" s="17" t="str">
        <f>IF(A6986="","",IFERROR(VLOOKUP(TEXT(A6986,"0"),#REF!,9,FALSE),""))</f>
        <v/>
      </c>
      <c r="J6986" s="19" t="str">
        <f>IF(A6986="","",IFERROR(VLOOKUP(TEXT(A6986,"0"),#REF!,10,FALSE),""))</f>
        <v/>
      </c>
      <c r="K6986" s="18" t="str">
        <f>IFERROR(INDEX(#REF!,MATCH(A6986,#REF!,0)),"")</f>
        <v/>
      </c>
      <c r="L6986" s="58" t="str">
        <f>IFERROR(INDEX(SKU!E:E,MATCH(B6986,SKU!C:C,0)),"")</f>
        <v/>
      </c>
      <c r="M6986" s="56"/>
      <c r="R6986" t="str">
        <f>IF(COUNTIF(ROMANEIOS!K:K,A6986)&gt;0,J6986,"")</f>
        <v/>
      </c>
    </row>
    <row r="6987" spans="1:18" ht="15.75" customHeight="1" x14ac:dyDescent="0.25">
      <c r="A6987" s="42" t="str">
        <f>IFERROR(INDEX(NFS!F:F,MATCH(B6987,NFS!E:E,0)),"")</f>
        <v/>
      </c>
      <c r="E6987" s="11" t="str">
        <f>IF(B6987="","",COUNTIF(SKU!C:C,B6987))</f>
        <v/>
      </c>
      <c r="H6987" s="64" t="str">
        <f>IF(A6987="","",IFERROR(VLOOKUP(TEXT(A6987,"0"),#REF!,7,FALSE),""))</f>
        <v/>
      </c>
      <c r="I6987" s="17" t="str">
        <f>IF(A6987="","",IFERROR(VLOOKUP(TEXT(A6987,"0"),#REF!,9,FALSE),""))</f>
        <v/>
      </c>
      <c r="J6987" s="19" t="str">
        <f>IF(A6987="","",IFERROR(VLOOKUP(TEXT(A6987,"0"),#REF!,10,FALSE),""))</f>
        <v/>
      </c>
      <c r="K6987" s="18" t="str">
        <f>IFERROR(INDEX(#REF!,MATCH(A6987,#REF!,0)),"")</f>
        <v/>
      </c>
      <c r="L6987" s="58" t="str">
        <f>IFERROR(INDEX(SKU!E:E,MATCH(B6987,SKU!C:C,0)),"")</f>
        <v/>
      </c>
      <c r="M6987" s="56"/>
      <c r="R6987" t="str">
        <f>IF(COUNTIF(ROMANEIOS!K:K,A6987)&gt;0,J6987,"")</f>
        <v/>
      </c>
    </row>
    <row r="6988" spans="1:18" ht="15.75" customHeight="1" x14ac:dyDescent="0.25">
      <c r="A6988" s="42" t="str">
        <f>IFERROR(INDEX(NFS!F:F,MATCH(B6988,NFS!E:E,0)),"")</f>
        <v/>
      </c>
      <c r="E6988" s="11" t="str">
        <f>IF(B6988="","",COUNTIF(SKU!C:C,B6988))</f>
        <v/>
      </c>
      <c r="H6988" s="64" t="str">
        <f>IF(A6988="","",IFERROR(VLOOKUP(TEXT(A6988,"0"),#REF!,7,FALSE),""))</f>
        <v/>
      </c>
      <c r="I6988" s="17" t="str">
        <f>IF(A6988="","",IFERROR(VLOOKUP(TEXT(A6988,"0"),#REF!,9,FALSE),""))</f>
        <v/>
      </c>
      <c r="J6988" s="19" t="str">
        <f>IF(A6988="","",IFERROR(VLOOKUP(TEXT(A6988,"0"),#REF!,10,FALSE),""))</f>
        <v/>
      </c>
      <c r="K6988" s="18" t="str">
        <f>IFERROR(INDEX(#REF!,MATCH(A6988,#REF!,0)),"")</f>
        <v/>
      </c>
      <c r="L6988" s="58" t="str">
        <f>IFERROR(INDEX(SKU!E:E,MATCH(B6988,SKU!C:C,0)),"")</f>
        <v/>
      </c>
      <c r="M6988" s="56"/>
      <c r="R6988" t="str">
        <f>IF(COUNTIF(ROMANEIOS!K:K,A6988)&gt;0,J6988,"")</f>
        <v/>
      </c>
    </row>
    <row r="6989" spans="1:18" ht="15.75" customHeight="1" x14ac:dyDescent="0.25">
      <c r="A6989" s="42" t="str">
        <f>IFERROR(INDEX(NFS!F:F,MATCH(B6989,NFS!E:E,0)),"")</f>
        <v/>
      </c>
      <c r="E6989" s="11" t="str">
        <f>IF(B6989="","",COUNTIF(SKU!C:C,B6989))</f>
        <v/>
      </c>
      <c r="H6989" s="64" t="str">
        <f>IF(A6989="","",IFERROR(VLOOKUP(TEXT(A6989,"0"),#REF!,7,FALSE),""))</f>
        <v/>
      </c>
      <c r="I6989" s="17" t="str">
        <f>IF(A6989="","",IFERROR(VLOOKUP(TEXT(A6989,"0"),#REF!,9,FALSE),""))</f>
        <v/>
      </c>
      <c r="J6989" s="19" t="str">
        <f>IF(A6989="","",IFERROR(VLOOKUP(TEXT(A6989,"0"),#REF!,10,FALSE),""))</f>
        <v/>
      </c>
      <c r="K6989" s="18" t="str">
        <f>IFERROR(INDEX(#REF!,MATCH(A6989,#REF!,0)),"")</f>
        <v/>
      </c>
      <c r="L6989" s="58" t="str">
        <f>IFERROR(INDEX(SKU!E:E,MATCH(B6989,SKU!C:C,0)),"")</f>
        <v/>
      </c>
      <c r="M6989" s="56"/>
      <c r="R6989" t="str">
        <f>IF(COUNTIF(ROMANEIOS!K:K,A6989)&gt;0,J6989,"")</f>
        <v/>
      </c>
    </row>
    <row r="6990" spans="1:18" ht="15.75" customHeight="1" x14ac:dyDescent="0.25">
      <c r="A6990" s="42" t="str">
        <f>IFERROR(INDEX(NFS!F:F,MATCH(B6990,NFS!E:E,0)),"")</f>
        <v/>
      </c>
      <c r="E6990" s="11" t="str">
        <f>IF(B6990="","",COUNTIF(SKU!C:C,B6990))</f>
        <v/>
      </c>
      <c r="H6990" s="64" t="str">
        <f>IF(A6990="","",IFERROR(VLOOKUP(TEXT(A6990,"0"),#REF!,7,FALSE),""))</f>
        <v/>
      </c>
      <c r="I6990" s="17" t="str">
        <f>IF(A6990="","",IFERROR(VLOOKUP(TEXT(A6990,"0"),#REF!,9,FALSE),""))</f>
        <v/>
      </c>
      <c r="J6990" s="19" t="str">
        <f>IF(A6990="","",IFERROR(VLOOKUP(TEXT(A6990,"0"),#REF!,10,FALSE),""))</f>
        <v/>
      </c>
      <c r="K6990" s="18" t="str">
        <f>IFERROR(INDEX(#REF!,MATCH(A6990,#REF!,0)),"")</f>
        <v/>
      </c>
      <c r="L6990" s="58" t="str">
        <f>IFERROR(INDEX(SKU!E:E,MATCH(B6990,SKU!C:C,0)),"")</f>
        <v/>
      </c>
      <c r="M6990" s="56"/>
      <c r="R6990" t="str">
        <f>IF(COUNTIF(ROMANEIOS!K:K,A6990)&gt;0,J6990,"")</f>
        <v/>
      </c>
    </row>
    <row r="6991" spans="1:18" ht="15.75" customHeight="1" x14ac:dyDescent="0.25">
      <c r="A6991" s="42" t="str">
        <f>IFERROR(INDEX(NFS!F:F,MATCH(B6991,NFS!E:E,0)),"")</f>
        <v/>
      </c>
      <c r="E6991" s="11" t="str">
        <f>IF(B6991="","",COUNTIF(SKU!C:C,B6991))</f>
        <v/>
      </c>
      <c r="H6991" s="64" t="str">
        <f>IF(A6991="","",IFERROR(VLOOKUP(TEXT(A6991,"0"),#REF!,7,FALSE),""))</f>
        <v/>
      </c>
      <c r="I6991" s="17" t="str">
        <f>IF(A6991="","",IFERROR(VLOOKUP(TEXT(A6991,"0"),#REF!,9,FALSE),""))</f>
        <v/>
      </c>
      <c r="J6991" s="19" t="str">
        <f>IF(A6991="","",IFERROR(VLOOKUP(TEXT(A6991,"0"),#REF!,10,FALSE),""))</f>
        <v/>
      </c>
      <c r="K6991" s="18" t="str">
        <f>IFERROR(INDEX(#REF!,MATCH(A6991,#REF!,0)),"")</f>
        <v/>
      </c>
      <c r="L6991" s="58" t="str">
        <f>IFERROR(INDEX(SKU!E:E,MATCH(B6991,SKU!C:C,0)),"")</f>
        <v/>
      </c>
      <c r="M6991" s="56"/>
      <c r="R6991" t="str">
        <f>IF(COUNTIF(ROMANEIOS!K:K,A6991)&gt;0,J6991,"")</f>
        <v/>
      </c>
    </row>
    <row r="6992" spans="1:18" ht="15.75" customHeight="1" x14ac:dyDescent="0.25">
      <c r="A6992" s="42" t="str">
        <f>IFERROR(INDEX(NFS!F:F,MATCH(B6992,NFS!E:E,0)),"")</f>
        <v/>
      </c>
      <c r="E6992" s="11" t="str">
        <f>IF(B6992="","",COUNTIF(SKU!C:C,B6992))</f>
        <v/>
      </c>
      <c r="H6992" s="64" t="str">
        <f>IF(A6992="","",IFERROR(VLOOKUP(TEXT(A6992,"0"),#REF!,7,FALSE),""))</f>
        <v/>
      </c>
      <c r="I6992" s="17" t="str">
        <f>IF(A6992="","",IFERROR(VLOOKUP(TEXT(A6992,"0"),#REF!,9,FALSE),""))</f>
        <v/>
      </c>
      <c r="J6992" s="19" t="str">
        <f>IF(A6992="","",IFERROR(VLOOKUP(TEXT(A6992,"0"),#REF!,10,FALSE),""))</f>
        <v/>
      </c>
      <c r="K6992" s="18" t="str">
        <f>IFERROR(INDEX(#REF!,MATCH(A6992,#REF!,0)),"")</f>
        <v/>
      </c>
      <c r="L6992" s="58" t="str">
        <f>IFERROR(INDEX(SKU!E:E,MATCH(B6992,SKU!C:C,0)),"")</f>
        <v/>
      </c>
      <c r="M6992" s="56"/>
      <c r="R6992" t="str">
        <f>IF(COUNTIF(ROMANEIOS!K:K,A6992)&gt;0,J6992,"")</f>
        <v/>
      </c>
    </row>
    <row r="6993" spans="1:18" ht="15.75" customHeight="1" x14ac:dyDescent="0.25">
      <c r="A6993" s="42" t="str">
        <f>IFERROR(INDEX(NFS!F:F,MATCH(B6993,NFS!E:E,0)),"")</f>
        <v/>
      </c>
      <c r="E6993" s="11" t="str">
        <f>IF(B6993="","",COUNTIF(SKU!C:C,B6993))</f>
        <v/>
      </c>
      <c r="H6993" s="64" t="str">
        <f>IF(A6993="","",IFERROR(VLOOKUP(TEXT(A6993,"0"),#REF!,7,FALSE),""))</f>
        <v/>
      </c>
      <c r="I6993" s="17" t="str">
        <f>IF(A6993="","",IFERROR(VLOOKUP(TEXT(A6993,"0"),#REF!,9,FALSE),""))</f>
        <v/>
      </c>
      <c r="J6993" s="19" t="str">
        <f>IF(A6993="","",IFERROR(VLOOKUP(TEXT(A6993,"0"),#REF!,10,FALSE),""))</f>
        <v/>
      </c>
      <c r="K6993" s="18" t="str">
        <f>IFERROR(INDEX(#REF!,MATCH(A6993,#REF!,0)),"")</f>
        <v/>
      </c>
      <c r="L6993" s="58" t="str">
        <f>IFERROR(INDEX(SKU!E:E,MATCH(B6993,SKU!C:C,0)),"")</f>
        <v/>
      </c>
      <c r="M6993" s="56"/>
      <c r="R6993" t="str">
        <f>IF(COUNTIF(ROMANEIOS!K:K,A6993)&gt;0,J6993,"")</f>
        <v/>
      </c>
    </row>
    <row r="6994" spans="1:18" ht="15.75" customHeight="1" x14ac:dyDescent="0.25">
      <c r="A6994" s="42" t="str">
        <f>IFERROR(INDEX(NFS!F:F,MATCH(B6994,NFS!E:E,0)),"")</f>
        <v/>
      </c>
      <c r="E6994" s="11" t="str">
        <f>IF(B6994="","",COUNTIF(SKU!C:C,B6994))</f>
        <v/>
      </c>
      <c r="H6994" s="64" t="str">
        <f>IF(A6994="","",IFERROR(VLOOKUP(TEXT(A6994,"0"),#REF!,7,FALSE),""))</f>
        <v/>
      </c>
      <c r="I6994" s="17" t="str">
        <f>IF(A6994="","",IFERROR(VLOOKUP(TEXT(A6994,"0"),#REF!,9,FALSE),""))</f>
        <v/>
      </c>
      <c r="J6994" s="19" t="str">
        <f>IF(A6994="","",IFERROR(VLOOKUP(TEXT(A6994,"0"),#REF!,10,FALSE),""))</f>
        <v/>
      </c>
      <c r="K6994" s="18" t="str">
        <f>IFERROR(INDEX(#REF!,MATCH(A6994,#REF!,0)),"")</f>
        <v/>
      </c>
      <c r="L6994" s="58" t="str">
        <f>IFERROR(INDEX(SKU!E:E,MATCH(B6994,SKU!C:C,0)),"")</f>
        <v/>
      </c>
      <c r="M6994" s="56"/>
      <c r="R6994" t="str">
        <f>IF(COUNTIF(ROMANEIOS!K:K,A6994)&gt;0,J6994,"")</f>
        <v/>
      </c>
    </row>
    <row r="6995" spans="1:18" ht="15.75" customHeight="1" x14ac:dyDescent="0.25">
      <c r="A6995" s="42" t="str">
        <f>IFERROR(INDEX(NFS!F:F,MATCH(B6995,NFS!E:E,0)),"")</f>
        <v/>
      </c>
      <c r="E6995" s="11" t="str">
        <f>IF(B6995="","",COUNTIF(SKU!C:C,B6995))</f>
        <v/>
      </c>
      <c r="H6995" s="64" t="str">
        <f>IF(A6995="","",IFERROR(VLOOKUP(TEXT(A6995,"0"),#REF!,7,FALSE),""))</f>
        <v/>
      </c>
      <c r="I6995" s="17" t="str">
        <f>IF(A6995="","",IFERROR(VLOOKUP(TEXT(A6995,"0"),#REF!,9,FALSE),""))</f>
        <v/>
      </c>
      <c r="J6995" s="19" t="str">
        <f>IF(A6995="","",IFERROR(VLOOKUP(TEXT(A6995,"0"),#REF!,10,FALSE),""))</f>
        <v/>
      </c>
      <c r="K6995" s="18" t="str">
        <f>IFERROR(INDEX(#REF!,MATCH(A6995,#REF!,0)),"")</f>
        <v/>
      </c>
      <c r="L6995" s="58" t="str">
        <f>IFERROR(INDEX(SKU!E:E,MATCH(B6995,SKU!C:C,0)),"")</f>
        <v/>
      </c>
      <c r="M6995" s="56"/>
      <c r="R6995" t="str">
        <f>IF(COUNTIF(ROMANEIOS!K:K,A6995)&gt;0,J6995,"")</f>
        <v/>
      </c>
    </row>
    <row r="6996" spans="1:18" ht="15.75" customHeight="1" x14ac:dyDescent="0.25">
      <c r="A6996" s="42" t="str">
        <f>IFERROR(INDEX(NFS!F:F,MATCH(B6996,NFS!E:E,0)),"")</f>
        <v/>
      </c>
      <c r="E6996" s="11" t="str">
        <f>IF(B6996="","",COUNTIF(SKU!C:C,B6996))</f>
        <v/>
      </c>
      <c r="H6996" s="64" t="str">
        <f>IF(A6996="","",IFERROR(VLOOKUP(TEXT(A6996,"0"),#REF!,7,FALSE),""))</f>
        <v/>
      </c>
      <c r="I6996" s="17" t="str">
        <f>IF(A6996="","",IFERROR(VLOOKUP(TEXT(A6996,"0"),#REF!,9,FALSE),""))</f>
        <v/>
      </c>
      <c r="J6996" s="19" t="str">
        <f>IF(A6996="","",IFERROR(VLOOKUP(TEXT(A6996,"0"),#REF!,10,FALSE),""))</f>
        <v/>
      </c>
      <c r="K6996" s="18" t="str">
        <f>IFERROR(INDEX(#REF!,MATCH(A6996,#REF!,0)),"")</f>
        <v/>
      </c>
      <c r="L6996" s="58" t="str">
        <f>IFERROR(INDEX(SKU!E:E,MATCH(B6996,SKU!C:C,0)),"")</f>
        <v/>
      </c>
      <c r="M6996" s="56"/>
      <c r="R6996" t="str">
        <f>IF(COUNTIF(ROMANEIOS!K:K,A6996)&gt;0,J6996,"")</f>
        <v/>
      </c>
    </row>
    <row r="6997" spans="1:18" ht="15.75" customHeight="1" x14ac:dyDescent="0.25">
      <c r="A6997" s="42" t="str">
        <f>IFERROR(INDEX(NFS!F:F,MATCH(B6997,NFS!E:E,0)),"")</f>
        <v/>
      </c>
      <c r="E6997" s="11" t="str">
        <f>IF(B6997="","",COUNTIF(SKU!C:C,B6997))</f>
        <v/>
      </c>
      <c r="H6997" s="64" t="str">
        <f>IF(A6997="","",IFERROR(VLOOKUP(TEXT(A6997,"0"),#REF!,7,FALSE),""))</f>
        <v/>
      </c>
      <c r="I6997" s="17" t="str">
        <f>IF(A6997="","",IFERROR(VLOOKUP(TEXT(A6997,"0"),#REF!,9,FALSE),""))</f>
        <v/>
      </c>
      <c r="J6997" s="19" t="str">
        <f>IF(A6997="","",IFERROR(VLOOKUP(TEXT(A6997,"0"),#REF!,10,FALSE),""))</f>
        <v/>
      </c>
      <c r="K6997" s="18" t="str">
        <f>IFERROR(INDEX(#REF!,MATCH(A6997,#REF!,0)),"")</f>
        <v/>
      </c>
      <c r="L6997" s="58" t="str">
        <f>IFERROR(INDEX(SKU!E:E,MATCH(B6997,SKU!C:C,0)),"")</f>
        <v/>
      </c>
      <c r="M6997" s="56"/>
      <c r="R6997" t="str">
        <f>IF(COUNTIF(ROMANEIOS!K:K,A6997)&gt;0,J6997,"")</f>
        <v/>
      </c>
    </row>
    <row r="6998" spans="1:18" ht="15.75" customHeight="1" x14ac:dyDescent="0.25">
      <c r="A6998" s="42" t="str">
        <f>IFERROR(INDEX(NFS!F:F,MATCH(B6998,NFS!E:E,0)),"")</f>
        <v/>
      </c>
      <c r="E6998" s="11" t="str">
        <f>IF(B6998="","",COUNTIF(SKU!C:C,B6998))</f>
        <v/>
      </c>
      <c r="H6998" s="64" t="str">
        <f>IF(A6998="","",IFERROR(VLOOKUP(TEXT(A6998,"0"),#REF!,7,FALSE),""))</f>
        <v/>
      </c>
      <c r="I6998" s="17" t="str">
        <f>IF(A6998="","",IFERROR(VLOOKUP(TEXT(A6998,"0"),#REF!,9,FALSE),""))</f>
        <v/>
      </c>
      <c r="J6998" s="19" t="str">
        <f>IF(A6998="","",IFERROR(VLOOKUP(TEXT(A6998,"0"),#REF!,10,FALSE),""))</f>
        <v/>
      </c>
      <c r="K6998" s="18" t="str">
        <f>IFERROR(INDEX(#REF!,MATCH(A6998,#REF!,0)),"")</f>
        <v/>
      </c>
      <c r="L6998" s="58" t="str">
        <f>IFERROR(INDEX(SKU!E:E,MATCH(B6998,SKU!C:C,0)),"")</f>
        <v/>
      </c>
      <c r="M6998" s="56"/>
      <c r="R6998" t="str">
        <f>IF(COUNTIF(ROMANEIOS!K:K,A6998)&gt;0,J6998,"")</f>
        <v/>
      </c>
    </row>
    <row r="6999" spans="1:18" ht="15.75" customHeight="1" x14ac:dyDescent="0.25">
      <c r="A6999" s="42" t="str">
        <f>IFERROR(INDEX(NFS!F:F,MATCH(B6999,NFS!E:E,0)),"")</f>
        <v/>
      </c>
      <c r="E6999" s="11" t="str">
        <f>IF(B6999="","",COUNTIF(SKU!C:C,B6999))</f>
        <v/>
      </c>
      <c r="H6999" s="64" t="str">
        <f>IF(A6999="","",IFERROR(VLOOKUP(TEXT(A6999,"0"),#REF!,7,FALSE),""))</f>
        <v/>
      </c>
      <c r="I6999" s="17" t="str">
        <f>IF(A6999="","",IFERROR(VLOOKUP(TEXT(A6999,"0"),#REF!,9,FALSE),""))</f>
        <v/>
      </c>
      <c r="J6999" s="19" t="str">
        <f>IF(A6999="","",IFERROR(VLOOKUP(TEXT(A6999,"0"),#REF!,10,FALSE),""))</f>
        <v/>
      </c>
      <c r="K6999" s="18" t="str">
        <f>IFERROR(INDEX(#REF!,MATCH(A6999,#REF!,0)),"")</f>
        <v/>
      </c>
      <c r="L6999" s="58" t="str">
        <f>IFERROR(INDEX(SKU!E:E,MATCH(B6999,SKU!C:C,0)),"")</f>
        <v/>
      </c>
      <c r="M6999" s="56"/>
      <c r="R6999" t="str">
        <f>IF(COUNTIF(ROMANEIOS!K:K,A6999)&gt;0,J6999,"")</f>
        <v/>
      </c>
    </row>
    <row r="7000" spans="1:18" ht="15.75" customHeight="1" x14ac:dyDescent="0.25">
      <c r="A7000" s="42" t="str">
        <f>IFERROR(INDEX(NFS!F:F,MATCH(B7000,NFS!E:E,0)),"")</f>
        <v/>
      </c>
      <c r="E7000" s="11" t="str">
        <f>IF(B7000="","",COUNTIF(SKU!C:C,B7000))</f>
        <v/>
      </c>
      <c r="H7000" s="64" t="str">
        <f>IF(A7000="","",IFERROR(VLOOKUP(TEXT(A7000,"0"),#REF!,7,FALSE),""))</f>
        <v/>
      </c>
      <c r="I7000" s="17" t="str">
        <f>IF(A7000="","",IFERROR(VLOOKUP(TEXT(A7000,"0"),#REF!,9,FALSE),""))</f>
        <v/>
      </c>
      <c r="J7000" s="19" t="str">
        <f>IF(A7000="","",IFERROR(VLOOKUP(TEXT(A7000,"0"),#REF!,10,FALSE),""))</f>
        <v/>
      </c>
      <c r="K7000" s="18" t="str">
        <f>IFERROR(INDEX(#REF!,MATCH(A7000,#REF!,0)),"")</f>
        <v/>
      </c>
      <c r="L7000" s="58" t="str">
        <f>IFERROR(INDEX(SKU!E:E,MATCH(B7000,SKU!C:C,0)),"")</f>
        <v/>
      </c>
      <c r="M7000" s="56"/>
      <c r="R7000" t="str">
        <f>IF(COUNTIF(ROMANEIOS!K:K,A7000)&gt;0,J7000,"")</f>
        <v/>
      </c>
    </row>
    <row r="7001" spans="1:18" ht="15.75" customHeight="1" x14ac:dyDescent="0.25">
      <c r="A7001" s="42" t="str">
        <f>IFERROR(INDEX(NFS!F:F,MATCH(B7001,NFS!E:E,0)),"")</f>
        <v/>
      </c>
      <c r="E7001" s="11" t="str">
        <f>IF(B7001="","",COUNTIF(SKU!C:C,B7001))</f>
        <v/>
      </c>
      <c r="H7001" s="64" t="str">
        <f>IF(A7001="","",IFERROR(VLOOKUP(TEXT(A7001,"0"),#REF!,7,FALSE),""))</f>
        <v/>
      </c>
      <c r="I7001" s="17" t="str">
        <f>IF(A7001="","",IFERROR(VLOOKUP(TEXT(A7001,"0"),#REF!,9,FALSE),""))</f>
        <v/>
      </c>
      <c r="J7001" s="19" t="str">
        <f>IF(A7001="","",IFERROR(VLOOKUP(TEXT(A7001,"0"),#REF!,10,FALSE),""))</f>
        <v/>
      </c>
      <c r="K7001" s="18" t="str">
        <f>IFERROR(INDEX(#REF!,MATCH(A7001,#REF!,0)),"")</f>
        <v/>
      </c>
      <c r="L7001" s="58" t="str">
        <f>IFERROR(INDEX(SKU!E:E,MATCH(B7001,SKU!C:C,0)),"")</f>
        <v/>
      </c>
      <c r="M7001" s="56"/>
      <c r="R7001" t="str">
        <f>IF(COUNTIF(ROMANEIOS!K:K,A7001)&gt;0,J7001,"")</f>
        <v/>
      </c>
    </row>
    <row r="7002" spans="1:18" ht="15.75" customHeight="1" x14ac:dyDescent="0.25">
      <c r="A7002" s="42" t="str">
        <f>IFERROR(INDEX(NFS!F:F,MATCH(B7002,NFS!E:E,0)),"")</f>
        <v/>
      </c>
      <c r="E7002" s="11" t="str">
        <f>IF(B7002="","",COUNTIF(SKU!C:C,B7002))</f>
        <v/>
      </c>
      <c r="H7002" s="64" t="str">
        <f>IF(A7002="","",IFERROR(VLOOKUP(TEXT(A7002,"0"),#REF!,7,FALSE),""))</f>
        <v/>
      </c>
      <c r="I7002" s="17" t="str">
        <f>IF(A7002="","",IFERROR(VLOOKUP(TEXT(A7002,"0"),#REF!,9,FALSE),""))</f>
        <v/>
      </c>
      <c r="J7002" s="19" t="str">
        <f>IF(A7002="","",IFERROR(VLOOKUP(TEXT(A7002,"0"),#REF!,10,FALSE),""))</f>
        <v/>
      </c>
      <c r="K7002" s="18" t="str">
        <f>IFERROR(INDEX(#REF!,MATCH(A7002,#REF!,0)),"")</f>
        <v/>
      </c>
      <c r="L7002" s="58" t="str">
        <f>IFERROR(INDEX(SKU!E:E,MATCH(B7002,SKU!C:C,0)),"")</f>
        <v/>
      </c>
      <c r="M7002" s="56"/>
      <c r="R7002" t="str">
        <f>IF(COUNTIF(ROMANEIOS!K:K,A7002)&gt;0,J7002,"")</f>
        <v/>
      </c>
    </row>
    <row r="7003" spans="1:18" ht="15.75" customHeight="1" x14ac:dyDescent="0.25">
      <c r="A7003" s="42" t="str">
        <f>IFERROR(INDEX(NFS!F:F,MATCH(B7003,NFS!E:E,0)),"")</f>
        <v/>
      </c>
      <c r="E7003" s="11" t="str">
        <f>IF(B7003="","",COUNTIF(SKU!C:C,B7003))</f>
        <v/>
      </c>
      <c r="H7003" s="64" t="str">
        <f>IF(A7003="","",IFERROR(VLOOKUP(TEXT(A7003,"0"),#REF!,7,FALSE),""))</f>
        <v/>
      </c>
      <c r="I7003" s="17" t="str">
        <f>IF(A7003="","",IFERROR(VLOOKUP(TEXT(A7003,"0"),#REF!,9,FALSE),""))</f>
        <v/>
      </c>
      <c r="J7003" s="19" t="str">
        <f>IF(A7003="","",IFERROR(VLOOKUP(TEXT(A7003,"0"),#REF!,10,FALSE),""))</f>
        <v/>
      </c>
      <c r="K7003" s="18" t="str">
        <f>IFERROR(INDEX(#REF!,MATCH(A7003,#REF!,0)),"")</f>
        <v/>
      </c>
      <c r="L7003" s="58" t="str">
        <f>IFERROR(INDEX(SKU!E:E,MATCH(B7003,SKU!C:C,0)),"")</f>
        <v/>
      </c>
      <c r="M7003" s="56"/>
      <c r="R7003" t="str">
        <f>IF(COUNTIF(ROMANEIOS!K:K,A7003)&gt;0,J7003,"")</f>
        <v/>
      </c>
    </row>
    <row r="7004" spans="1:18" ht="15.75" customHeight="1" x14ac:dyDescent="0.25">
      <c r="A7004" s="42" t="str">
        <f>IFERROR(INDEX(NFS!F:F,MATCH(B7004,NFS!E:E,0)),"")</f>
        <v/>
      </c>
      <c r="E7004" s="11" t="str">
        <f>IF(B7004="","",COUNTIF(SKU!C:C,B7004))</f>
        <v/>
      </c>
      <c r="H7004" s="64" t="str">
        <f>IF(A7004="","",IFERROR(VLOOKUP(TEXT(A7004,"0"),#REF!,7,FALSE),""))</f>
        <v/>
      </c>
      <c r="I7004" s="17" t="str">
        <f>IF(A7004="","",IFERROR(VLOOKUP(TEXT(A7004,"0"),#REF!,9,FALSE),""))</f>
        <v/>
      </c>
      <c r="J7004" s="19" t="str">
        <f>IF(A7004="","",IFERROR(VLOOKUP(TEXT(A7004,"0"),#REF!,10,FALSE),""))</f>
        <v/>
      </c>
      <c r="K7004" s="18" t="str">
        <f>IFERROR(INDEX(#REF!,MATCH(A7004,#REF!,0)),"")</f>
        <v/>
      </c>
      <c r="L7004" s="58" t="str">
        <f>IFERROR(INDEX(SKU!E:E,MATCH(B7004,SKU!C:C,0)),"")</f>
        <v/>
      </c>
      <c r="M7004" s="56"/>
      <c r="R7004" t="str">
        <f>IF(COUNTIF(ROMANEIOS!K:K,A7004)&gt;0,J7004,"")</f>
        <v/>
      </c>
    </row>
    <row r="7005" spans="1:18" ht="15.75" customHeight="1" x14ac:dyDescent="0.25">
      <c r="A7005" s="42" t="str">
        <f>IFERROR(INDEX(NFS!F:F,MATCH(B7005,NFS!E:E,0)),"")</f>
        <v/>
      </c>
      <c r="E7005" s="11" t="str">
        <f>IF(B7005="","",COUNTIF(SKU!C:C,B7005))</f>
        <v/>
      </c>
      <c r="H7005" s="64" t="str">
        <f>IF(A7005="","",IFERROR(VLOOKUP(TEXT(A7005,"0"),#REF!,7,FALSE),""))</f>
        <v/>
      </c>
      <c r="I7005" s="17" t="str">
        <f>IF(A7005="","",IFERROR(VLOOKUP(TEXT(A7005,"0"),#REF!,9,FALSE),""))</f>
        <v/>
      </c>
      <c r="J7005" s="19" t="str">
        <f>IF(A7005="","",IFERROR(VLOOKUP(TEXT(A7005,"0"),#REF!,10,FALSE),""))</f>
        <v/>
      </c>
      <c r="K7005" s="18" t="str">
        <f>IFERROR(INDEX(#REF!,MATCH(A7005,#REF!,0)),"")</f>
        <v/>
      </c>
      <c r="L7005" s="58" t="str">
        <f>IFERROR(INDEX(SKU!E:E,MATCH(B7005,SKU!C:C,0)),"")</f>
        <v/>
      </c>
      <c r="M7005" s="56"/>
      <c r="R7005" t="str">
        <f>IF(COUNTIF(ROMANEIOS!K:K,A7005)&gt;0,J7005,"")</f>
        <v/>
      </c>
    </row>
    <row r="7006" spans="1:18" ht="15.75" customHeight="1" x14ac:dyDescent="0.25">
      <c r="A7006" s="42" t="str">
        <f>IFERROR(INDEX(NFS!F:F,MATCH(B7006,NFS!E:E,0)),"")</f>
        <v/>
      </c>
      <c r="E7006" s="11" t="str">
        <f>IF(B7006="","",COUNTIF(SKU!C:C,B7006))</f>
        <v/>
      </c>
      <c r="H7006" s="64" t="str">
        <f>IF(A7006="","",IFERROR(VLOOKUP(TEXT(A7006,"0"),#REF!,7,FALSE),""))</f>
        <v/>
      </c>
      <c r="I7006" s="17" t="str">
        <f>IF(A7006="","",IFERROR(VLOOKUP(TEXT(A7006,"0"),#REF!,9,FALSE),""))</f>
        <v/>
      </c>
      <c r="J7006" s="19" t="str">
        <f>IF(A7006="","",IFERROR(VLOOKUP(TEXT(A7006,"0"),#REF!,10,FALSE),""))</f>
        <v/>
      </c>
      <c r="K7006" s="18" t="str">
        <f>IFERROR(INDEX(#REF!,MATCH(A7006,#REF!,0)),"")</f>
        <v/>
      </c>
      <c r="L7006" s="58" t="str">
        <f>IFERROR(INDEX(SKU!E:E,MATCH(B7006,SKU!C:C,0)),"")</f>
        <v/>
      </c>
      <c r="M7006" s="56"/>
      <c r="R7006" t="str">
        <f>IF(COUNTIF(ROMANEIOS!K:K,A7006)&gt;0,J7006,"")</f>
        <v/>
      </c>
    </row>
    <row r="7007" spans="1:18" ht="15.75" customHeight="1" x14ac:dyDescent="0.25">
      <c r="A7007" s="42" t="str">
        <f>IFERROR(INDEX(NFS!F:F,MATCH(B7007,NFS!E:E,0)),"")</f>
        <v/>
      </c>
      <c r="E7007" s="11" t="str">
        <f>IF(B7007="","",COUNTIF(SKU!C:C,B7007))</f>
        <v/>
      </c>
      <c r="H7007" s="64" t="str">
        <f>IF(A7007="","",IFERROR(VLOOKUP(TEXT(A7007,"0"),#REF!,7,FALSE),""))</f>
        <v/>
      </c>
      <c r="I7007" s="17" t="str">
        <f>IF(A7007="","",IFERROR(VLOOKUP(TEXT(A7007,"0"),#REF!,9,FALSE),""))</f>
        <v/>
      </c>
      <c r="J7007" s="19" t="str">
        <f>IF(A7007="","",IFERROR(VLOOKUP(TEXT(A7007,"0"),#REF!,10,FALSE),""))</f>
        <v/>
      </c>
      <c r="K7007" s="18" t="str">
        <f>IFERROR(INDEX(#REF!,MATCH(A7007,#REF!,0)),"")</f>
        <v/>
      </c>
      <c r="L7007" s="58" t="str">
        <f>IFERROR(INDEX(SKU!E:E,MATCH(B7007,SKU!C:C,0)),"")</f>
        <v/>
      </c>
      <c r="M7007" s="56"/>
      <c r="R7007" t="str">
        <f>IF(COUNTIF(ROMANEIOS!K:K,A7007)&gt;0,J7007,"")</f>
        <v/>
      </c>
    </row>
    <row r="7008" spans="1:18" ht="15.75" customHeight="1" x14ac:dyDescent="0.25">
      <c r="A7008" s="42" t="str">
        <f>IFERROR(INDEX(NFS!F:F,MATCH(B7008,NFS!E:E,0)),"")</f>
        <v/>
      </c>
      <c r="E7008" s="11" t="str">
        <f>IF(B7008="","",COUNTIF(SKU!C:C,B7008))</f>
        <v/>
      </c>
      <c r="H7008" s="64" t="str">
        <f>IF(A7008="","",IFERROR(VLOOKUP(TEXT(A7008,"0"),#REF!,7,FALSE),""))</f>
        <v/>
      </c>
      <c r="I7008" s="17" t="str">
        <f>IF(A7008="","",IFERROR(VLOOKUP(TEXT(A7008,"0"),#REF!,9,FALSE),""))</f>
        <v/>
      </c>
      <c r="J7008" s="19" t="str">
        <f>IF(A7008="","",IFERROR(VLOOKUP(TEXT(A7008,"0"),#REF!,10,FALSE),""))</f>
        <v/>
      </c>
      <c r="K7008" s="18" t="str">
        <f>IFERROR(INDEX(#REF!,MATCH(A7008,#REF!,0)),"")</f>
        <v/>
      </c>
      <c r="L7008" s="58" t="str">
        <f>IFERROR(INDEX(SKU!E:E,MATCH(B7008,SKU!C:C,0)),"")</f>
        <v/>
      </c>
      <c r="M7008" s="56"/>
      <c r="R7008" t="str">
        <f>IF(COUNTIF(ROMANEIOS!K:K,A7008)&gt;0,J7008,"")</f>
        <v/>
      </c>
    </row>
    <row r="7009" spans="1:18" ht="15.75" customHeight="1" x14ac:dyDescent="0.25">
      <c r="A7009" s="42" t="str">
        <f>IFERROR(INDEX(NFS!F:F,MATCH(B7009,NFS!E:E,0)),"")</f>
        <v/>
      </c>
      <c r="E7009" s="11" t="str">
        <f>IF(B7009="","",COUNTIF(SKU!C:C,B7009))</f>
        <v/>
      </c>
      <c r="H7009" s="64" t="str">
        <f>IF(A7009="","",IFERROR(VLOOKUP(TEXT(A7009,"0"),#REF!,7,FALSE),""))</f>
        <v/>
      </c>
      <c r="I7009" s="17" t="str">
        <f>IF(A7009="","",IFERROR(VLOOKUP(TEXT(A7009,"0"),#REF!,9,FALSE),""))</f>
        <v/>
      </c>
      <c r="J7009" s="19" t="str">
        <f>IF(A7009="","",IFERROR(VLOOKUP(TEXT(A7009,"0"),#REF!,10,FALSE),""))</f>
        <v/>
      </c>
      <c r="K7009" s="18" t="str">
        <f>IFERROR(INDEX(#REF!,MATCH(A7009,#REF!,0)),"")</f>
        <v/>
      </c>
      <c r="L7009" s="58" t="str">
        <f>IFERROR(INDEX(SKU!E:E,MATCH(B7009,SKU!C:C,0)),"")</f>
        <v/>
      </c>
      <c r="M7009" s="56"/>
      <c r="R7009" t="str">
        <f>IF(COUNTIF(ROMANEIOS!K:K,A7009)&gt;0,J7009,"")</f>
        <v/>
      </c>
    </row>
    <row r="7010" spans="1:18" ht="15.75" customHeight="1" x14ac:dyDescent="0.25">
      <c r="A7010" s="42" t="str">
        <f>IFERROR(INDEX(NFS!F:F,MATCH(B7010,NFS!E:E,0)),"")</f>
        <v/>
      </c>
      <c r="E7010" s="11" t="str">
        <f>IF(B7010="","",COUNTIF(SKU!C:C,B7010))</f>
        <v/>
      </c>
      <c r="H7010" s="64" t="str">
        <f>IF(A7010="","",IFERROR(VLOOKUP(TEXT(A7010,"0"),#REF!,7,FALSE),""))</f>
        <v/>
      </c>
      <c r="I7010" s="17" t="str">
        <f>IF(A7010="","",IFERROR(VLOOKUP(TEXT(A7010,"0"),#REF!,9,FALSE),""))</f>
        <v/>
      </c>
      <c r="J7010" s="19" t="str">
        <f>IF(A7010="","",IFERROR(VLOOKUP(TEXT(A7010,"0"),#REF!,10,FALSE),""))</f>
        <v/>
      </c>
      <c r="K7010" s="18" t="str">
        <f>IFERROR(INDEX(#REF!,MATCH(A7010,#REF!,0)),"")</f>
        <v/>
      </c>
      <c r="L7010" s="58" t="str">
        <f>IFERROR(INDEX(SKU!E:E,MATCH(B7010,SKU!C:C,0)),"")</f>
        <v/>
      </c>
      <c r="M7010" s="56"/>
      <c r="R7010" t="str">
        <f>IF(COUNTIF(ROMANEIOS!K:K,A7010)&gt;0,J7010,"")</f>
        <v/>
      </c>
    </row>
    <row r="7011" spans="1:18" ht="15.75" customHeight="1" x14ac:dyDescent="0.25">
      <c r="A7011" s="42" t="str">
        <f>IFERROR(INDEX(NFS!F:F,MATCH(B7011,NFS!E:E,0)),"")</f>
        <v/>
      </c>
      <c r="E7011" s="11" t="str">
        <f>IF(B7011="","",COUNTIF(SKU!C:C,B7011))</f>
        <v/>
      </c>
      <c r="H7011" s="64" t="str">
        <f>IF(A7011="","",IFERROR(VLOOKUP(TEXT(A7011,"0"),#REF!,7,FALSE),""))</f>
        <v/>
      </c>
      <c r="I7011" s="17" t="str">
        <f>IF(A7011="","",IFERROR(VLOOKUP(TEXT(A7011,"0"),#REF!,9,FALSE),""))</f>
        <v/>
      </c>
      <c r="J7011" s="19" t="str">
        <f>IF(A7011="","",IFERROR(VLOOKUP(TEXT(A7011,"0"),#REF!,10,FALSE),""))</f>
        <v/>
      </c>
      <c r="K7011" s="18" t="str">
        <f>IFERROR(INDEX(#REF!,MATCH(A7011,#REF!,0)),"")</f>
        <v/>
      </c>
      <c r="L7011" s="58" t="str">
        <f>IFERROR(INDEX(SKU!E:E,MATCH(B7011,SKU!C:C,0)),"")</f>
        <v/>
      </c>
      <c r="M7011" s="56"/>
      <c r="R7011" t="str">
        <f>IF(COUNTIF(ROMANEIOS!K:K,A7011)&gt;0,J7011,"")</f>
        <v/>
      </c>
    </row>
    <row r="7012" spans="1:18" ht="15.75" customHeight="1" x14ac:dyDescent="0.25">
      <c r="A7012" s="42" t="str">
        <f>IFERROR(INDEX(NFS!F:F,MATCH(B7012,NFS!E:E,0)),"")</f>
        <v/>
      </c>
      <c r="E7012" s="11" t="str">
        <f>IF(B7012="","",COUNTIF(SKU!C:C,B7012))</f>
        <v/>
      </c>
      <c r="H7012" s="64" t="str">
        <f>IF(A7012="","",IFERROR(VLOOKUP(TEXT(A7012,"0"),#REF!,7,FALSE),""))</f>
        <v/>
      </c>
      <c r="I7012" s="17" t="str">
        <f>IF(A7012="","",IFERROR(VLOOKUP(TEXT(A7012,"0"),#REF!,9,FALSE),""))</f>
        <v/>
      </c>
      <c r="J7012" s="19" t="str">
        <f>IF(A7012="","",IFERROR(VLOOKUP(TEXT(A7012,"0"),#REF!,10,FALSE),""))</f>
        <v/>
      </c>
      <c r="K7012" s="18" t="str">
        <f>IFERROR(INDEX(#REF!,MATCH(A7012,#REF!,0)),"")</f>
        <v/>
      </c>
      <c r="L7012" s="58" t="str">
        <f>IFERROR(INDEX(SKU!E:E,MATCH(B7012,SKU!C:C,0)),"")</f>
        <v/>
      </c>
      <c r="M7012" s="56"/>
      <c r="R7012" t="str">
        <f>IF(COUNTIF(ROMANEIOS!K:K,A7012)&gt;0,J7012,"")</f>
        <v/>
      </c>
    </row>
    <row r="7013" spans="1:18" ht="15.75" customHeight="1" x14ac:dyDescent="0.25">
      <c r="A7013" s="42" t="str">
        <f>IFERROR(INDEX(NFS!F:F,MATCH(B7013,NFS!E:E,0)),"")</f>
        <v/>
      </c>
      <c r="E7013" s="11" t="str">
        <f>IF(B7013="","",COUNTIF(SKU!C:C,B7013))</f>
        <v/>
      </c>
      <c r="H7013" s="64" t="str">
        <f>IF(A7013="","",IFERROR(VLOOKUP(TEXT(A7013,"0"),#REF!,7,FALSE),""))</f>
        <v/>
      </c>
      <c r="I7013" s="17" t="str">
        <f>IF(A7013="","",IFERROR(VLOOKUP(TEXT(A7013,"0"),#REF!,9,FALSE),""))</f>
        <v/>
      </c>
      <c r="J7013" s="19" t="str">
        <f>IF(A7013="","",IFERROR(VLOOKUP(TEXT(A7013,"0"),#REF!,10,FALSE),""))</f>
        <v/>
      </c>
      <c r="K7013" s="18" t="str">
        <f>IFERROR(INDEX(#REF!,MATCH(A7013,#REF!,0)),"")</f>
        <v/>
      </c>
      <c r="L7013" s="58" t="str">
        <f>IFERROR(INDEX(SKU!E:E,MATCH(B7013,SKU!C:C,0)),"")</f>
        <v/>
      </c>
      <c r="M7013" s="56"/>
      <c r="R7013" t="str">
        <f>IF(COUNTIF(ROMANEIOS!K:K,A7013)&gt;0,J7013,"")</f>
        <v/>
      </c>
    </row>
    <row r="7014" spans="1:18" ht="15.75" customHeight="1" x14ac:dyDescent="0.25">
      <c r="A7014" s="42" t="str">
        <f>IFERROR(INDEX(NFS!F:F,MATCH(B7014,NFS!E:E,0)),"")</f>
        <v/>
      </c>
      <c r="E7014" s="11" t="str">
        <f>IF(B7014="","",COUNTIF(SKU!C:C,B7014))</f>
        <v/>
      </c>
      <c r="H7014" s="64" t="str">
        <f>IF(A7014="","",IFERROR(VLOOKUP(TEXT(A7014,"0"),#REF!,7,FALSE),""))</f>
        <v/>
      </c>
      <c r="I7014" s="17" t="str">
        <f>IF(A7014="","",IFERROR(VLOOKUP(TEXT(A7014,"0"),#REF!,9,FALSE),""))</f>
        <v/>
      </c>
      <c r="J7014" s="19" t="str">
        <f>IF(A7014="","",IFERROR(VLOOKUP(TEXT(A7014,"0"),#REF!,10,FALSE),""))</f>
        <v/>
      </c>
      <c r="K7014" s="18" t="str">
        <f>IFERROR(INDEX(#REF!,MATCH(A7014,#REF!,0)),"")</f>
        <v/>
      </c>
      <c r="L7014" s="58" t="str">
        <f>IFERROR(INDEX(SKU!E:E,MATCH(B7014,SKU!C:C,0)),"")</f>
        <v/>
      </c>
      <c r="M7014" s="56"/>
      <c r="R7014" t="str">
        <f>IF(COUNTIF(ROMANEIOS!K:K,A7014)&gt;0,J7014,"")</f>
        <v/>
      </c>
    </row>
    <row r="7015" spans="1:18" ht="15.75" customHeight="1" x14ac:dyDescent="0.25">
      <c r="A7015" s="42" t="str">
        <f>IFERROR(INDEX(NFS!F:F,MATCH(B7015,NFS!E:E,0)),"")</f>
        <v/>
      </c>
      <c r="E7015" s="11" t="str">
        <f>IF(B7015="","",COUNTIF(SKU!C:C,B7015))</f>
        <v/>
      </c>
      <c r="H7015" s="64" t="str">
        <f>IF(A7015="","",IFERROR(VLOOKUP(TEXT(A7015,"0"),#REF!,7,FALSE),""))</f>
        <v/>
      </c>
      <c r="I7015" s="17" t="str">
        <f>IF(A7015="","",IFERROR(VLOOKUP(TEXT(A7015,"0"),#REF!,9,FALSE),""))</f>
        <v/>
      </c>
      <c r="J7015" s="19" t="str">
        <f>IF(A7015="","",IFERROR(VLOOKUP(TEXT(A7015,"0"),#REF!,10,FALSE),""))</f>
        <v/>
      </c>
      <c r="K7015" s="18" t="str">
        <f>IFERROR(INDEX(#REF!,MATCH(A7015,#REF!,0)),"")</f>
        <v/>
      </c>
      <c r="L7015" s="58" t="str">
        <f>IFERROR(INDEX(SKU!E:E,MATCH(B7015,SKU!C:C,0)),"")</f>
        <v/>
      </c>
      <c r="M7015" s="56"/>
      <c r="R7015" t="str">
        <f>IF(COUNTIF(ROMANEIOS!K:K,A7015)&gt;0,J7015,"")</f>
        <v/>
      </c>
    </row>
    <row r="7016" spans="1:18" ht="15.75" customHeight="1" x14ac:dyDescent="0.25">
      <c r="A7016" s="42" t="str">
        <f>IFERROR(INDEX(NFS!F:F,MATCH(B7016,NFS!E:E,0)),"")</f>
        <v/>
      </c>
      <c r="E7016" s="11" t="str">
        <f>IF(B7016="","",COUNTIF(SKU!C:C,B7016))</f>
        <v/>
      </c>
      <c r="H7016" s="64" t="str">
        <f>IF(A7016="","",IFERROR(VLOOKUP(TEXT(A7016,"0"),#REF!,7,FALSE),""))</f>
        <v/>
      </c>
      <c r="I7016" s="17" t="str">
        <f>IF(A7016="","",IFERROR(VLOOKUP(TEXT(A7016,"0"),#REF!,9,FALSE),""))</f>
        <v/>
      </c>
      <c r="J7016" s="19" t="str">
        <f>IF(A7016="","",IFERROR(VLOOKUP(TEXT(A7016,"0"),#REF!,10,FALSE),""))</f>
        <v/>
      </c>
      <c r="K7016" s="18" t="str">
        <f>IFERROR(INDEX(#REF!,MATCH(A7016,#REF!,0)),"")</f>
        <v/>
      </c>
      <c r="L7016" s="58" t="str">
        <f>IFERROR(INDEX(SKU!E:E,MATCH(B7016,SKU!C:C,0)),"")</f>
        <v/>
      </c>
      <c r="M7016" s="56"/>
      <c r="R7016" t="str">
        <f>IF(COUNTIF(ROMANEIOS!K:K,A7016)&gt;0,J7016,"")</f>
        <v/>
      </c>
    </row>
    <row r="7017" spans="1:18" ht="15.75" customHeight="1" x14ac:dyDescent="0.25">
      <c r="A7017" s="42" t="str">
        <f>IFERROR(INDEX(NFS!F:F,MATCH(B7017,NFS!E:E,0)),"")</f>
        <v/>
      </c>
      <c r="E7017" s="11" t="str">
        <f>IF(B7017="","",COUNTIF(SKU!C:C,B7017))</f>
        <v/>
      </c>
      <c r="H7017" s="64" t="str">
        <f>IF(A7017="","",IFERROR(VLOOKUP(TEXT(A7017,"0"),#REF!,7,FALSE),""))</f>
        <v/>
      </c>
      <c r="I7017" s="17" t="str">
        <f>IF(A7017="","",IFERROR(VLOOKUP(TEXT(A7017,"0"),#REF!,9,FALSE),""))</f>
        <v/>
      </c>
      <c r="J7017" s="19" t="str">
        <f>IF(A7017="","",IFERROR(VLOOKUP(TEXT(A7017,"0"),#REF!,10,FALSE),""))</f>
        <v/>
      </c>
      <c r="K7017" s="18" t="str">
        <f>IFERROR(INDEX(#REF!,MATCH(A7017,#REF!,0)),"")</f>
        <v/>
      </c>
      <c r="L7017" s="58" t="str">
        <f>IFERROR(INDEX(SKU!E:E,MATCH(B7017,SKU!C:C,0)),"")</f>
        <v/>
      </c>
      <c r="M7017" s="56"/>
      <c r="R7017" t="str">
        <f>IF(COUNTIF(ROMANEIOS!K:K,A7017)&gt;0,J7017,"")</f>
        <v/>
      </c>
    </row>
    <row r="7018" spans="1:18" ht="15.75" customHeight="1" x14ac:dyDescent="0.25">
      <c r="A7018" s="42" t="str">
        <f>IFERROR(INDEX(NFS!F:F,MATCH(B7018,NFS!E:E,0)),"")</f>
        <v/>
      </c>
      <c r="E7018" s="11" t="str">
        <f>IF(B7018="","",COUNTIF(SKU!C:C,B7018))</f>
        <v/>
      </c>
      <c r="H7018" s="64" t="str">
        <f>IF(A7018="","",IFERROR(VLOOKUP(TEXT(A7018,"0"),#REF!,7,FALSE),""))</f>
        <v/>
      </c>
      <c r="I7018" s="17" t="str">
        <f>IF(A7018="","",IFERROR(VLOOKUP(TEXT(A7018,"0"),#REF!,9,FALSE),""))</f>
        <v/>
      </c>
      <c r="J7018" s="19" t="str">
        <f>IF(A7018="","",IFERROR(VLOOKUP(TEXT(A7018,"0"),#REF!,10,FALSE),""))</f>
        <v/>
      </c>
      <c r="K7018" s="18" t="str">
        <f>IFERROR(INDEX(#REF!,MATCH(A7018,#REF!,0)),"")</f>
        <v/>
      </c>
      <c r="L7018" s="58" t="str">
        <f>IFERROR(INDEX(SKU!E:E,MATCH(B7018,SKU!C:C,0)),"")</f>
        <v/>
      </c>
      <c r="M7018" s="56"/>
      <c r="R7018" t="str">
        <f>IF(COUNTIF(ROMANEIOS!K:K,A7018)&gt;0,J7018,"")</f>
        <v/>
      </c>
    </row>
    <row r="7019" spans="1:18" ht="15.75" customHeight="1" x14ac:dyDescent="0.25">
      <c r="A7019" s="42" t="str">
        <f>IFERROR(INDEX(NFS!F:F,MATCH(B7019,NFS!E:E,0)),"")</f>
        <v/>
      </c>
      <c r="E7019" s="11" t="str">
        <f>IF(B7019="","",COUNTIF(SKU!C:C,B7019))</f>
        <v/>
      </c>
      <c r="H7019" s="64" t="str">
        <f>IF(A7019="","",IFERROR(VLOOKUP(TEXT(A7019,"0"),#REF!,7,FALSE),""))</f>
        <v/>
      </c>
      <c r="I7019" s="17" t="str">
        <f>IF(A7019="","",IFERROR(VLOOKUP(TEXT(A7019,"0"),#REF!,9,FALSE),""))</f>
        <v/>
      </c>
      <c r="J7019" s="19" t="str">
        <f>IF(A7019="","",IFERROR(VLOOKUP(TEXT(A7019,"0"),#REF!,10,FALSE),""))</f>
        <v/>
      </c>
      <c r="K7019" s="18" t="str">
        <f>IFERROR(INDEX(#REF!,MATCH(A7019,#REF!,0)),"")</f>
        <v/>
      </c>
      <c r="L7019" s="58" t="str">
        <f>IFERROR(INDEX(SKU!E:E,MATCH(B7019,SKU!C:C,0)),"")</f>
        <v/>
      </c>
      <c r="M7019" s="56"/>
      <c r="R7019" t="str">
        <f>IF(COUNTIF(ROMANEIOS!K:K,A7019)&gt;0,J7019,"")</f>
        <v/>
      </c>
    </row>
    <row r="7020" spans="1:18" ht="15.75" customHeight="1" x14ac:dyDescent="0.25">
      <c r="A7020" s="42" t="str">
        <f>IFERROR(INDEX(NFS!F:F,MATCH(B7020,NFS!E:E,0)),"")</f>
        <v/>
      </c>
      <c r="E7020" s="11" t="str">
        <f>IF(B7020="","",COUNTIF(SKU!C:C,B7020))</f>
        <v/>
      </c>
      <c r="H7020" s="64" t="str">
        <f>IF(A7020="","",IFERROR(VLOOKUP(TEXT(A7020,"0"),#REF!,7,FALSE),""))</f>
        <v/>
      </c>
      <c r="I7020" s="17" t="str">
        <f>IF(A7020="","",IFERROR(VLOOKUP(TEXT(A7020,"0"),#REF!,9,FALSE),""))</f>
        <v/>
      </c>
      <c r="J7020" s="19" t="str">
        <f>IF(A7020="","",IFERROR(VLOOKUP(TEXT(A7020,"0"),#REF!,10,FALSE),""))</f>
        <v/>
      </c>
      <c r="K7020" s="18" t="str">
        <f>IFERROR(INDEX(#REF!,MATCH(A7020,#REF!,0)),"")</f>
        <v/>
      </c>
      <c r="L7020" s="58" t="str">
        <f>IFERROR(INDEX(SKU!E:E,MATCH(B7020,SKU!C:C,0)),"")</f>
        <v/>
      </c>
      <c r="M7020" s="56"/>
      <c r="R7020" t="str">
        <f>IF(COUNTIF(ROMANEIOS!K:K,A7020)&gt;0,J7020,"")</f>
        <v/>
      </c>
    </row>
    <row r="7021" spans="1:18" ht="15.75" customHeight="1" x14ac:dyDescent="0.25">
      <c r="A7021" s="42" t="str">
        <f>IFERROR(INDEX(NFS!F:F,MATCH(B7021,NFS!E:E,0)),"")</f>
        <v/>
      </c>
      <c r="E7021" s="11" t="str">
        <f>IF(B7021="","",COUNTIF(SKU!C:C,B7021))</f>
        <v/>
      </c>
      <c r="H7021" s="64" t="str">
        <f>IF(A7021="","",IFERROR(VLOOKUP(TEXT(A7021,"0"),#REF!,7,FALSE),""))</f>
        <v/>
      </c>
      <c r="I7021" s="17" t="str">
        <f>IF(A7021="","",IFERROR(VLOOKUP(TEXT(A7021,"0"),#REF!,9,FALSE),""))</f>
        <v/>
      </c>
      <c r="J7021" s="19" t="str">
        <f>IF(A7021="","",IFERROR(VLOOKUP(TEXT(A7021,"0"),#REF!,10,FALSE),""))</f>
        <v/>
      </c>
      <c r="K7021" s="18" t="str">
        <f>IFERROR(INDEX(#REF!,MATCH(A7021,#REF!,0)),"")</f>
        <v/>
      </c>
      <c r="L7021" s="58" t="str">
        <f>IFERROR(INDEX(SKU!E:E,MATCH(B7021,SKU!C:C,0)),"")</f>
        <v/>
      </c>
      <c r="M7021" s="56"/>
      <c r="R7021" t="str">
        <f>IF(COUNTIF(ROMANEIOS!K:K,A7021)&gt;0,J7021,"")</f>
        <v/>
      </c>
    </row>
    <row r="7022" spans="1:18" ht="15.75" customHeight="1" x14ac:dyDescent="0.25">
      <c r="A7022" s="42" t="str">
        <f>IFERROR(INDEX(NFS!F:F,MATCH(B7022,NFS!E:E,0)),"")</f>
        <v/>
      </c>
      <c r="E7022" s="11" t="str">
        <f>IF(B7022="","",COUNTIF(SKU!C:C,B7022))</f>
        <v/>
      </c>
      <c r="H7022" s="64" t="str">
        <f>IF(A7022="","",IFERROR(VLOOKUP(TEXT(A7022,"0"),#REF!,7,FALSE),""))</f>
        <v/>
      </c>
      <c r="I7022" s="17" t="str">
        <f>IF(A7022="","",IFERROR(VLOOKUP(TEXT(A7022,"0"),#REF!,9,FALSE),""))</f>
        <v/>
      </c>
      <c r="J7022" s="19" t="str">
        <f>IF(A7022="","",IFERROR(VLOOKUP(TEXT(A7022,"0"),#REF!,10,FALSE),""))</f>
        <v/>
      </c>
      <c r="K7022" s="18" t="str">
        <f>IFERROR(INDEX(#REF!,MATCH(A7022,#REF!,0)),"")</f>
        <v/>
      </c>
      <c r="L7022" s="58" t="str">
        <f>IFERROR(INDEX(SKU!E:E,MATCH(B7022,SKU!C:C,0)),"")</f>
        <v/>
      </c>
      <c r="M7022" s="56"/>
      <c r="R7022" t="str">
        <f>IF(COUNTIF(ROMANEIOS!K:K,A7022)&gt;0,J7022,"")</f>
        <v/>
      </c>
    </row>
    <row r="7023" spans="1:18" ht="15.75" customHeight="1" x14ac:dyDescent="0.25">
      <c r="A7023" s="42" t="str">
        <f>IFERROR(INDEX(NFS!F:F,MATCH(B7023,NFS!E:E,0)),"")</f>
        <v/>
      </c>
      <c r="E7023" s="11" t="str">
        <f>IF(B7023="","",COUNTIF(SKU!C:C,B7023))</f>
        <v/>
      </c>
      <c r="H7023" s="64" t="str">
        <f>IF(A7023="","",IFERROR(VLOOKUP(TEXT(A7023,"0"),#REF!,7,FALSE),""))</f>
        <v/>
      </c>
      <c r="I7023" s="17" t="str">
        <f>IF(A7023="","",IFERROR(VLOOKUP(TEXT(A7023,"0"),#REF!,9,FALSE),""))</f>
        <v/>
      </c>
      <c r="J7023" s="19" t="str">
        <f>IF(A7023="","",IFERROR(VLOOKUP(TEXT(A7023,"0"),#REF!,10,FALSE),""))</f>
        <v/>
      </c>
      <c r="K7023" s="18" t="str">
        <f>IFERROR(INDEX(#REF!,MATCH(A7023,#REF!,0)),"")</f>
        <v/>
      </c>
      <c r="L7023" s="58" t="str">
        <f>IFERROR(INDEX(SKU!E:E,MATCH(B7023,SKU!C:C,0)),"")</f>
        <v/>
      </c>
      <c r="M7023" s="56"/>
      <c r="R7023" t="str">
        <f>IF(COUNTIF(ROMANEIOS!K:K,A7023)&gt;0,J7023,"")</f>
        <v/>
      </c>
    </row>
    <row r="7024" spans="1:18" ht="15.75" customHeight="1" x14ac:dyDescent="0.25">
      <c r="A7024" s="42" t="str">
        <f>IFERROR(INDEX(NFS!F:F,MATCH(B7024,NFS!E:E,0)),"")</f>
        <v/>
      </c>
      <c r="E7024" s="11" t="str">
        <f>IF(B7024="","",COUNTIF(SKU!C:C,B7024))</f>
        <v/>
      </c>
      <c r="H7024" s="64" t="str">
        <f>IF(A7024="","",IFERROR(VLOOKUP(TEXT(A7024,"0"),#REF!,7,FALSE),""))</f>
        <v/>
      </c>
      <c r="I7024" s="17" t="str">
        <f>IF(A7024="","",IFERROR(VLOOKUP(TEXT(A7024,"0"),#REF!,9,FALSE),""))</f>
        <v/>
      </c>
      <c r="J7024" s="19" t="str">
        <f>IF(A7024="","",IFERROR(VLOOKUP(TEXT(A7024,"0"),#REF!,10,FALSE),""))</f>
        <v/>
      </c>
      <c r="K7024" s="18" t="str">
        <f>IFERROR(INDEX(#REF!,MATCH(A7024,#REF!,0)),"")</f>
        <v/>
      </c>
      <c r="L7024" s="58" t="str">
        <f>IFERROR(INDEX(SKU!E:E,MATCH(B7024,SKU!C:C,0)),"")</f>
        <v/>
      </c>
      <c r="M7024" s="56"/>
      <c r="R7024" t="str">
        <f>IF(COUNTIF(ROMANEIOS!K:K,A7024)&gt;0,J7024,"")</f>
        <v/>
      </c>
    </row>
    <row r="7025" spans="1:18" ht="15.75" customHeight="1" x14ac:dyDescent="0.25">
      <c r="A7025" s="42" t="str">
        <f>IFERROR(INDEX(NFS!F:F,MATCH(B7025,NFS!E:E,0)),"")</f>
        <v/>
      </c>
      <c r="E7025" s="11" t="str">
        <f>IF(B7025="","",COUNTIF(SKU!C:C,B7025))</f>
        <v/>
      </c>
      <c r="H7025" s="64" t="str">
        <f>IF(A7025="","",IFERROR(VLOOKUP(TEXT(A7025,"0"),#REF!,7,FALSE),""))</f>
        <v/>
      </c>
      <c r="I7025" s="17" t="str">
        <f>IF(A7025="","",IFERROR(VLOOKUP(TEXT(A7025,"0"),#REF!,9,FALSE),""))</f>
        <v/>
      </c>
      <c r="J7025" s="19" t="str">
        <f>IF(A7025="","",IFERROR(VLOOKUP(TEXT(A7025,"0"),#REF!,10,FALSE),""))</f>
        <v/>
      </c>
      <c r="K7025" s="18" t="str">
        <f>IFERROR(INDEX(#REF!,MATCH(A7025,#REF!,0)),"")</f>
        <v/>
      </c>
      <c r="L7025" s="58" t="str">
        <f>IFERROR(INDEX(SKU!E:E,MATCH(B7025,SKU!C:C,0)),"")</f>
        <v/>
      </c>
      <c r="M7025" s="56"/>
      <c r="R7025" t="str">
        <f>IF(COUNTIF(ROMANEIOS!K:K,A7025)&gt;0,J7025,"")</f>
        <v/>
      </c>
    </row>
    <row r="7026" spans="1:18" ht="15.75" customHeight="1" x14ac:dyDescent="0.25">
      <c r="A7026" s="42" t="str">
        <f>IFERROR(INDEX(NFS!F:F,MATCH(B7026,NFS!E:E,0)),"")</f>
        <v/>
      </c>
      <c r="E7026" s="11" t="str">
        <f>IF(B7026="","",COUNTIF(SKU!C:C,B7026))</f>
        <v/>
      </c>
      <c r="H7026" s="64" t="str">
        <f>IF(A7026="","",IFERROR(VLOOKUP(TEXT(A7026,"0"),#REF!,7,FALSE),""))</f>
        <v/>
      </c>
      <c r="I7026" s="17" t="str">
        <f>IF(A7026="","",IFERROR(VLOOKUP(TEXT(A7026,"0"),#REF!,9,FALSE),""))</f>
        <v/>
      </c>
      <c r="J7026" s="19" t="str">
        <f>IF(A7026="","",IFERROR(VLOOKUP(TEXT(A7026,"0"),#REF!,10,FALSE),""))</f>
        <v/>
      </c>
      <c r="K7026" s="18" t="str">
        <f>IFERROR(INDEX(#REF!,MATCH(A7026,#REF!,0)),"")</f>
        <v/>
      </c>
      <c r="L7026" s="58" t="str">
        <f>IFERROR(INDEX(SKU!E:E,MATCH(B7026,SKU!C:C,0)),"")</f>
        <v/>
      </c>
      <c r="M7026" s="56"/>
      <c r="R7026" t="str">
        <f>IF(COUNTIF(ROMANEIOS!K:K,A7026)&gt;0,J7026,"")</f>
        <v/>
      </c>
    </row>
    <row r="7027" spans="1:18" ht="15.75" customHeight="1" x14ac:dyDescent="0.25">
      <c r="A7027" s="42" t="str">
        <f>IFERROR(INDEX(NFS!F:F,MATCH(B7027,NFS!E:E,0)),"")</f>
        <v/>
      </c>
      <c r="E7027" s="11" t="str">
        <f>IF(B7027="","",COUNTIF(SKU!C:C,B7027))</f>
        <v/>
      </c>
      <c r="H7027" s="64" t="str">
        <f>IF(A7027="","",IFERROR(VLOOKUP(TEXT(A7027,"0"),#REF!,7,FALSE),""))</f>
        <v/>
      </c>
      <c r="I7027" s="17" t="str">
        <f>IF(A7027="","",IFERROR(VLOOKUP(TEXT(A7027,"0"),#REF!,9,FALSE),""))</f>
        <v/>
      </c>
      <c r="J7027" s="19" t="str">
        <f>IF(A7027="","",IFERROR(VLOOKUP(TEXT(A7027,"0"),#REF!,10,FALSE),""))</f>
        <v/>
      </c>
      <c r="K7027" s="18" t="str">
        <f>IFERROR(INDEX(#REF!,MATCH(A7027,#REF!,0)),"")</f>
        <v/>
      </c>
      <c r="L7027" s="58" t="str">
        <f>IFERROR(INDEX(SKU!E:E,MATCH(B7027,SKU!C:C,0)),"")</f>
        <v/>
      </c>
      <c r="M7027" s="56"/>
      <c r="R7027" t="str">
        <f>IF(COUNTIF(ROMANEIOS!K:K,A7027)&gt;0,J7027,"")</f>
        <v/>
      </c>
    </row>
    <row r="7028" spans="1:18" ht="15.75" customHeight="1" x14ac:dyDescent="0.25">
      <c r="A7028" s="42" t="str">
        <f>IFERROR(INDEX(NFS!F:F,MATCH(B7028,NFS!E:E,0)),"")</f>
        <v/>
      </c>
      <c r="E7028" s="11" t="str">
        <f>IF(B7028="","",COUNTIF(SKU!C:C,B7028))</f>
        <v/>
      </c>
      <c r="H7028" s="64" t="str">
        <f>IF(A7028="","",IFERROR(VLOOKUP(TEXT(A7028,"0"),#REF!,7,FALSE),""))</f>
        <v/>
      </c>
      <c r="I7028" s="17" t="str">
        <f>IF(A7028="","",IFERROR(VLOOKUP(TEXT(A7028,"0"),#REF!,9,FALSE),""))</f>
        <v/>
      </c>
      <c r="J7028" s="19" t="str">
        <f>IF(A7028="","",IFERROR(VLOOKUP(TEXT(A7028,"0"),#REF!,10,FALSE),""))</f>
        <v/>
      </c>
      <c r="K7028" s="18" t="str">
        <f>IFERROR(INDEX(#REF!,MATCH(A7028,#REF!,0)),"")</f>
        <v/>
      </c>
      <c r="L7028" s="58" t="str">
        <f>IFERROR(INDEX(SKU!E:E,MATCH(B7028,SKU!C:C,0)),"")</f>
        <v/>
      </c>
      <c r="M7028" s="56"/>
      <c r="R7028" t="str">
        <f>IF(COUNTIF(ROMANEIOS!K:K,A7028)&gt;0,J7028,"")</f>
        <v/>
      </c>
    </row>
    <row r="7029" spans="1:18" ht="15.75" customHeight="1" x14ac:dyDescent="0.25">
      <c r="A7029" s="42" t="str">
        <f>IFERROR(INDEX(NFS!F:F,MATCH(B7029,NFS!E:E,0)),"")</f>
        <v/>
      </c>
      <c r="E7029" s="11" t="str">
        <f>IF(B7029="","",COUNTIF(SKU!C:C,B7029))</f>
        <v/>
      </c>
      <c r="H7029" s="64" t="str">
        <f>IF(A7029="","",IFERROR(VLOOKUP(TEXT(A7029,"0"),#REF!,7,FALSE),""))</f>
        <v/>
      </c>
      <c r="I7029" s="17" t="str">
        <f>IF(A7029="","",IFERROR(VLOOKUP(TEXT(A7029,"0"),#REF!,9,FALSE),""))</f>
        <v/>
      </c>
      <c r="J7029" s="19" t="str">
        <f>IF(A7029="","",IFERROR(VLOOKUP(TEXT(A7029,"0"),#REF!,10,FALSE),""))</f>
        <v/>
      </c>
      <c r="K7029" s="18" t="str">
        <f>IFERROR(INDEX(#REF!,MATCH(A7029,#REF!,0)),"")</f>
        <v/>
      </c>
      <c r="L7029" s="58" t="str">
        <f>IFERROR(INDEX(SKU!E:E,MATCH(B7029,SKU!C:C,0)),"")</f>
        <v/>
      </c>
      <c r="M7029" s="56"/>
      <c r="R7029" t="str">
        <f>IF(COUNTIF(ROMANEIOS!K:K,A7029)&gt;0,J7029,"")</f>
        <v/>
      </c>
    </row>
    <row r="7030" spans="1:18" ht="15.75" customHeight="1" x14ac:dyDescent="0.25">
      <c r="A7030" s="42" t="str">
        <f>IFERROR(INDEX(NFS!F:F,MATCH(B7030,NFS!E:E,0)),"")</f>
        <v/>
      </c>
      <c r="E7030" s="11" t="str">
        <f>IF(B7030="","",COUNTIF(SKU!C:C,B7030))</f>
        <v/>
      </c>
      <c r="H7030" s="64" t="str">
        <f>IF(A7030="","",IFERROR(VLOOKUP(TEXT(A7030,"0"),#REF!,7,FALSE),""))</f>
        <v/>
      </c>
      <c r="I7030" s="17" t="str">
        <f>IF(A7030="","",IFERROR(VLOOKUP(TEXT(A7030,"0"),#REF!,9,FALSE),""))</f>
        <v/>
      </c>
      <c r="J7030" s="19" t="str">
        <f>IF(A7030="","",IFERROR(VLOOKUP(TEXT(A7030,"0"),#REF!,10,FALSE),""))</f>
        <v/>
      </c>
      <c r="K7030" s="18" t="str">
        <f>IFERROR(INDEX(#REF!,MATCH(A7030,#REF!,0)),"")</f>
        <v/>
      </c>
      <c r="L7030" s="58" t="str">
        <f>IFERROR(INDEX(SKU!E:E,MATCH(B7030,SKU!C:C,0)),"")</f>
        <v/>
      </c>
      <c r="M7030" s="56"/>
      <c r="R7030" t="str">
        <f>IF(COUNTIF(ROMANEIOS!K:K,A7030)&gt;0,J7030,"")</f>
        <v/>
      </c>
    </row>
    <row r="7031" spans="1:18" ht="15.75" customHeight="1" x14ac:dyDescent="0.25">
      <c r="A7031" s="42" t="str">
        <f>IFERROR(INDEX(NFS!F:F,MATCH(B7031,NFS!E:E,0)),"")</f>
        <v/>
      </c>
      <c r="E7031" s="11" t="str">
        <f>IF(B7031="","",COUNTIF(SKU!C:C,B7031))</f>
        <v/>
      </c>
      <c r="H7031" s="64" t="str">
        <f>IF(A7031="","",IFERROR(VLOOKUP(TEXT(A7031,"0"),#REF!,7,FALSE),""))</f>
        <v/>
      </c>
      <c r="I7031" s="17" t="str">
        <f>IF(A7031="","",IFERROR(VLOOKUP(TEXT(A7031,"0"),#REF!,9,FALSE),""))</f>
        <v/>
      </c>
      <c r="J7031" s="19" t="str">
        <f>IF(A7031="","",IFERROR(VLOOKUP(TEXT(A7031,"0"),#REF!,10,FALSE),""))</f>
        <v/>
      </c>
      <c r="K7031" s="18" t="str">
        <f>IFERROR(INDEX(#REF!,MATCH(A7031,#REF!,0)),"")</f>
        <v/>
      </c>
      <c r="L7031" s="58" t="str">
        <f>IFERROR(INDEX(SKU!E:E,MATCH(B7031,SKU!C:C,0)),"")</f>
        <v/>
      </c>
      <c r="M7031" s="56"/>
      <c r="R7031" t="str">
        <f>IF(COUNTIF(ROMANEIOS!K:K,A7031)&gt;0,J7031,"")</f>
        <v/>
      </c>
    </row>
    <row r="7032" spans="1:18" ht="15.75" customHeight="1" x14ac:dyDescent="0.25">
      <c r="A7032" s="42" t="str">
        <f>IFERROR(INDEX(NFS!F:F,MATCH(B7032,NFS!E:E,0)),"")</f>
        <v/>
      </c>
      <c r="E7032" s="11" t="str">
        <f>IF(B7032="","",COUNTIF(SKU!C:C,B7032))</f>
        <v/>
      </c>
      <c r="H7032" s="64" t="str">
        <f>IF(A7032="","",IFERROR(VLOOKUP(TEXT(A7032,"0"),#REF!,7,FALSE),""))</f>
        <v/>
      </c>
      <c r="I7032" s="17" t="str">
        <f>IF(A7032="","",IFERROR(VLOOKUP(TEXT(A7032,"0"),#REF!,9,FALSE),""))</f>
        <v/>
      </c>
      <c r="J7032" s="19" t="str">
        <f>IF(A7032="","",IFERROR(VLOOKUP(TEXT(A7032,"0"),#REF!,10,FALSE),""))</f>
        <v/>
      </c>
      <c r="K7032" s="18" t="str">
        <f>IFERROR(INDEX(#REF!,MATCH(A7032,#REF!,0)),"")</f>
        <v/>
      </c>
      <c r="L7032" s="58" t="str">
        <f>IFERROR(INDEX(SKU!E:E,MATCH(B7032,SKU!C:C,0)),"")</f>
        <v/>
      </c>
      <c r="M7032" s="56"/>
      <c r="R7032" t="str">
        <f>IF(COUNTIF(ROMANEIOS!K:K,A7032)&gt;0,J7032,"")</f>
        <v/>
      </c>
    </row>
    <row r="7033" spans="1:18" ht="15.75" customHeight="1" x14ac:dyDescent="0.25">
      <c r="A7033" s="42" t="str">
        <f>IFERROR(INDEX(NFS!F:F,MATCH(B7033,NFS!E:E,0)),"")</f>
        <v/>
      </c>
      <c r="E7033" s="11" t="str">
        <f>IF(B7033="","",COUNTIF(SKU!C:C,B7033))</f>
        <v/>
      </c>
      <c r="H7033" s="64" t="str">
        <f>IF(A7033="","",IFERROR(VLOOKUP(TEXT(A7033,"0"),#REF!,7,FALSE),""))</f>
        <v/>
      </c>
      <c r="I7033" s="17" t="str">
        <f>IF(A7033="","",IFERROR(VLOOKUP(TEXT(A7033,"0"),#REF!,9,FALSE),""))</f>
        <v/>
      </c>
      <c r="J7033" s="19" t="str">
        <f>IF(A7033="","",IFERROR(VLOOKUP(TEXT(A7033,"0"),#REF!,10,FALSE),""))</f>
        <v/>
      </c>
      <c r="K7033" s="18" t="str">
        <f>IFERROR(INDEX(#REF!,MATCH(A7033,#REF!,0)),"")</f>
        <v/>
      </c>
      <c r="L7033" s="58" t="str">
        <f>IFERROR(INDEX(SKU!E:E,MATCH(B7033,SKU!C:C,0)),"")</f>
        <v/>
      </c>
      <c r="M7033" s="56"/>
      <c r="R7033" t="str">
        <f>IF(COUNTIF(ROMANEIOS!K:K,A7033)&gt;0,J7033,"")</f>
        <v/>
      </c>
    </row>
    <row r="7034" spans="1:18" ht="15.75" customHeight="1" x14ac:dyDescent="0.25">
      <c r="A7034" s="42" t="str">
        <f>IFERROR(INDEX(NFS!F:F,MATCH(B7034,NFS!E:E,0)),"")</f>
        <v/>
      </c>
      <c r="E7034" s="11" t="str">
        <f>IF(B7034="","",COUNTIF(SKU!C:C,B7034))</f>
        <v/>
      </c>
      <c r="H7034" s="64" t="str">
        <f>IF(A7034="","",IFERROR(VLOOKUP(TEXT(A7034,"0"),#REF!,7,FALSE),""))</f>
        <v/>
      </c>
      <c r="I7034" s="17" t="str">
        <f>IF(A7034="","",IFERROR(VLOOKUP(TEXT(A7034,"0"),#REF!,9,FALSE),""))</f>
        <v/>
      </c>
      <c r="J7034" s="19" t="str">
        <f>IF(A7034="","",IFERROR(VLOOKUP(TEXT(A7034,"0"),#REF!,10,FALSE),""))</f>
        <v/>
      </c>
      <c r="K7034" s="18" t="str">
        <f>IFERROR(INDEX(#REF!,MATCH(A7034,#REF!,0)),"")</f>
        <v/>
      </c>
      <c r="L7034" s="58" t="str">
        <f>IFERROR(INDEX(SKU!E:E,MATCH(B7034,SKU!C:C,0)),"")</f>
        <v/>
      </c>
      <c r="M7034" s="56"/>
      <c r="R7034" t="str">
        <f>IF(COUNTIF(ROMANEIOS!K:K,A7034)&gt;0,J7034,"")</f>
        <v/>
      </c>
    </row>
    <row r="7035" spans="1:18" ht="15.75" customHeight="1" x14ac:dyDescent="0.25">
      <c r="A7035" s="42" t="str">
        <f>IFERROR(INDEX(NFS!F:F,MATCH(B7035,NFS!E:E,0)),"")</f>
        <v/>
      </c>
      <c r="E7035" s="11" t="str">
        <f>IF(B7035="","",COUNTIF(SKU!C:C,B7035))</f>
        <v/>
      </c>
      <c r="H7035" s="64" t="str">
        <f>IF(A7035="","",IFERROR(VLOOKUP(TEXT(A7035,"0"),#REF!,7,FALSE),""))</f>
        <v/>
      </c>
      <c r="I7035" s="17" t="str">
        <f>IF(A7035="","",IFERROR(VLOOKUP(TEXT(A7035,"0"),#REF!,9,FALSE),""))</f>
        <v/>
      </c>
      <c r="J7035" s="19" t="str">
        <f>IF(A7035="","",IFERROR(VLOOKUP(TEXT(A7035,"0"),#REF!,10,FALSE),""))</f>
        <v/>
      </c>
      <c r="K7035" s="18" t="str">
        <f>IFERROR(INDEX(#REF!,MATCH(A7035,#REF!,0)),"")</f>
        <v/>
      </c>
      <c r="L7035" s="58" t="str">
        <f>IFERROR(INDEX(SKU!E:E,MATCH(B7035,SKU!C:C,0)),"")</f>
        <v/>
      </c>
      <c r="M7035" s="56"/>
      <c r="R7035" t="str">
        <f>IF(COUNTIF(ROMANEIOS!K:K,A7035)&gt;0,J7035,"")</f>
        <v/>
      </c>
    </row>
    <row r="7036" spans="1:18" ht="15.75" customHeight="1" x14ac:dyDescent="0.25">
      <c r="A7036" s="42" t="str">
        <f>IFERROR(INDEX(NFS!F:F,MATCH(B7036,NFS!E:E,0)),"")</f>
        <v/>
      </c>
      <c r="E7036" s="11" t="str">
        <f>IF(B7036="","",COUNTIF(SKU!C:C,B7036))</f>
        <v/>
      </c>
      <c r="H7036" s="64" t="str">
        <f>IF(A7036="","",IFERROR(VLOOKUP(TEXT(A7036,"0"),#REF!,7,FALSE),""))</f>
        <v/>
      </c>
      <c r="I7036" s="17" t="str">
        <f>IF(A7036="","",IFERROR(VLOOKUP(TEXT(A7036,"0"),#REF!,9,FALSE),""))</f>
        <v/>
      </c>
      <c r="J7036" s="19" t="str">
        <f>IF(A7036="","",IFERROR(VLOOKUP(TEXT(A7036,"0"),#REF!,10,FALSE),""))</f>
        <v/>
      </c>
      <c r="K7036" s="18" t="str">
        <f>IFERROR(INDEX(#REF!,MATCH(A7036,#REF!,0)),"")</f>
        <v/>
      </c>
      <c r="L7036" s="58" t="str">
        <f>IFERROR(INDEX(SKU!E:E,MATCH(B7036,SKU!C:C,0)),"")</f>
        <v/>
      </c>
      <c r="M7036" s="56"/>
      <c r="R7036" t="str">
        <f>IF(COUNTIF(ROMANEIOS!K:K,A7036)&gt;0,J7036,"")</f>
        <v/>
      </c>
    </row>
    <row r="7037" spans="1:18" ht="15.75" customHeight="1" x14ac:dyDescent="0.25">
      <c r="A7037" s="42" t="str">
        <f>IFERROR(INDEX(NFS!F:F,MATCH(B7037,NFS!E:E,0)),"")</f>
        <v/>
      </c>
      <c r="E7037" s="11" t="str">
        <f>IF(B7037="","",COUNTIF(SKU!C:C,B7037))</f>
        <v/>
      </c>
      <c r="H7037" s="64" t="str">
        <f>IF(A7037="","",IFERROR(VLOOKUP(TEXT(A7037,"0"),#REF!,7,FALSE),""))</f>
        <v/>
      </c>
      <c r="I7037" s="17" t="str">
        <f>IF(A7037="","",IFERROR(VLOOKUP(TEXT(A7037,"0"),#REF!,9,FALSE),""))</f>
        <v/>
      </c>
      <c r="J7037" s="19" t="str">
        <f>IF(A7037="","",IFERROR(VLOOKUP(TEXT(A7037,"0"),#REF!,10,FALSE),""))</f>
        <v/>
      </c>
      <c r="K7037" s="18" t="str">
        <f>IFERROR(INDEX(#REF!,MATCH(A7037,#REF!,0)),"")</f>
        <v/>
      </c>
      <c r="L7037" s="58" t="str">
        <f>IFERROR(INDEX(SKU!E:E,MATCH(B7037,SKU!C:C,0)),"")</f>
        <v/>
      </c>
      <c r="M7037" s="56"/>
      <c r="R7037" t="str">
        <f>IF(COUNTIF(ROMANEIOS!K:K,A7037)&gt;0,J7037,"")</f>
        <v/>
      </c>
    </row>
    <row r="7038" spans="1:18" ht="15.75" customHeight="1" x14ac:dyDescent="0.25">
      <c r="A7038" s="42" t="str">
        <f>IFERROR(INDEX(NFS!F:F,MATCH(B7038,NFS!E:E,0)),"")</f>
        <v/>
      </c>
      <c r="E7038" s="11" t="str">
        <f>IF(B7038="","",COUNTIF(SKU!C:C,B7038))</f>
        <v/>
      </c>
      <c r="H7038" s="64" t="str">
        <f>IF(A7038="","",IFERROR(VLOOKUP(TEXT(A7038,"0"),#REF!,7,FALSE),""))</f>
        <v/>
      </c>
      <c r="I7038" s="17" t="str">
        <f>IF(A7038="","",IFERROR(VLOOKUP(TEXT(A7038,"0"),#REF!,9,FALSE),""))</f>
        <v/>
      </c>
      <c r="J7038" s="19" t="str">
        <f>IF(A7038="","",IFERROR(VLOOKUP(TEXT(A7038,"0"),#REF!,10,FALSE),""))</f>
        <v/>
      </c>
      <c r="K7038" s="18" t="str">
        <f>IFERROR(INDEX(#REF!,MATCH(A7038,#REF!,0)),"")</f>
        <v/>
      </c>
      <c r="L7038" s="58" t="str">
        <f>IFERROR(INDEX(SKU!E:E,MATCH(B7038,SKU!C:C,0)),"")</f>
        <v/>
      </c>
      <c r="M7038" s="56"/>
      <c r="R7038" t="str">
        <f>IF(COUNTIF(ROMANEIOS!K:K,A7038)&gt;0,J7038,"")</f>
        <v/>
      </c>
    </row>
    <row r="7039" spans="1:18" ht="15.75" customHeight="1" x14ac:dyDescent="0.25">
      <c r="A7039" s="42" t="str">
        <f>IFERROR(INDEX(NFS!F:F,MATCH(B7039,NFS!E:E,0)),"")</f>
        <v/>
      </c>
      <c r="E7039" s="11" t="str">
        <f>IF(B7039="","",COUNTIF(SKU!C:C,B7039))</f>
        <v/>
      </c>
      <c r="H7039" s="64" t="str">
        <f>IF(A7039="","",IFERROR(VLOOKUP(TEXT(A7039,"0"),#REF!,7,FALSE),""))</f>
        <v/>
      </c>
      <c r="I7039" s="17" t="str">
        <f>IF(A7039="","",IFERROR(VLOOKUP(TEXT(A7039,"0"),#REF!,9,FALSE),""))</f>
        <v/>
      </c>
      <c r="J7039" s="19" t="str">
        <f>IF(A7039="","",IFERROR(VLOOKUP(TEXT(A7039,"0"),#REF!,10,FALSE),""))</f>
        <v/>
      </c>
      <c r="K7039" s="18" t="str">
        <f>IFERROR(INDEX(#REF!,MATCH(A7039,#REF!,0)),"")</f>
        <v/>
      </c>
      <c r="L7039" s="58" t="str">
        <f>IFERROR(INDEX(SKU!E:E,MATCH(B7039,SKU!C:C,0)),"")</f>
        <v/>
      </c>
      <c r="M7039" s="56"/>
      <c r="R7039" t="str">
        <f>IF(COUNTIF(ROMANEIOS!K:K,A7039)&gt;0,J7039,"")</f>
        <v/>
      </c>
    </row>
    <row r="7040" spans="1:18" ht="15.75" customHeight="1" x14ac:dyDescent="0.25">
      <c r="A7040" s="42" t="str">
        <f>IFERROR(INDEX(NFS!F:F,MATCH(B7040,NFS!E:E,0)),"")</f>
        <v/>
      </c>
      <c r="E7040" s="11" t="str">
        <f>IF(B7040="","",COUNTIF(SKU!C:C,B7040))</f>
        <v/>
      </c>
      <c r="H7040" s="64" t="str">
        <f>IF(A7040="","",IFERROR(VLOOKUP(TEXT(A7040,"0"),#REF!,7,FALSE),""))</f>
        <v/>
      </c>
      <c r="I7040" s="17" t="str">
        <f>IF(A7040="","",IFERROR(VLOOKUP(TEXT(A7040,"0"),#REF!,9,FALSE),""))</f>
        <v/>
      </c>
      <c r="J7040" s="19" t="str">
        <f>IF(A7040="","",IFERROR(VLOOKUP(TEXT(A7040,"0"),#REF!,10,FALSE),""))</f>
        <v/>
      </c>
      <c r="K7040" s="18" t="str">
        <f>IFERROR(INDEX(#REF!,MATCH(A7040,#REF!,0)),"")</f>
        <v/>
      </c>
      <c r="L7040" s="58" t="str">
        <f>IFERROR(INDEX(SKU!E:E,MATCH(B7040,SKU!C:C,0)),"")</f>
        <v/>
      </c>
      <c r="M7040" s="56"/>
      <c r="R7040" t="str">
        <f>IF(COUNTIF(ROMANEIOS!K:K,A7040)&gt;0,J7040,"")</f>
        <v/>
      </c>
    </row>
    <row r="7041" spans="1:18" ht="15.75" customHeight="1" x14ac:dyDescent="0.25">
      <c r="A7041" s="42" t="str">
        <f>IFERROR(INDEX(NFS!F:F,MATCH(B7041,NFS!E:E,0)),"")</f>
        <v/>
      </c>
      <c r="E7041" s="11" t="str">
        <f>IF(B7041="","",COUNTIF(SKU!C:C,B7041))</f>
        <v/>
      </c>
      <c r="H7041" s="64" t="str">
        <f>IF(A7041="","",IFERROR(VLOOKUP(TEXT(A7041,"0"),#REF!,7,FALSE),""))</f>
        <v/>
      </c>
      <c r="I7041" s="17" t="str">
        <f>IF(A7041="","",IFERROR(VLOOKUP(TEXT(A7041,"0"),#REF!,9,FALSE),""))</f>
        <v/>
      </c>
      <c r="J7041" s="19" t="str">
        <f>IF(A7041="","",IFERROR(VLOOKUP(TEXT(A7041,"0"),#REF!,10,FALSE),""))</f>
        <v/>
      </c>
      <c r="K7041" s="18" t="str">
        <f>IFERROR(INDEX(#REF!,MATCH(A7041,#REF!,0)),"")</f>
        <v/>
      </c>
      <c r="L7041" s="58" t="str">
        <f>IFERROR(INDEX(SKU!E:E,MATCH(B7041,SKU!C:C,0)),"")</f>
        <v/>
      </c>
      <c r="M7041" s="56"/>
      <c r="R7041" t="str">
        <f>IF(COUNTIF(ROMANEIOS!K:K,A7041)&gt;0,J7041,"")</f>
        <v/>
      </c>
    </row>
    <row r="7042" spans="1:18" ht="15.75" customHeight="1" x14ac:dyDescent="0.25">
      <c r="A7042" s="42" t="str">
        <f>IFERROR(INDEX(NFS!F:F,MATCH(B7042,NFS!E:E,0)),"")</f>
        <v/>
      </c>
      <c r="E7042" s="11" t="str">
        <f>IF(B7042="","",COUNTIF(SKU!C:C,B7042))</f>
        <v/>
      </c>
      <c r="H7042" s="64" t="str">
        <f>IF(A7042="","",IFERROR(VLOOKUP(TEXT(A7042,"0"),#REF!,7,FALSE),""))</f>
        <v/>
      </c>
      <c r="I7042" s="17" t="str">
        <f>IF(A7042="","",IFERROR(VLOOKUP(TEXT(A7042,"0"),#REF!,9,FALSE),""))</f>
        <v/>
      </c>
      <c r="J7042" s="19" t="str">
        <f>IF(A7042="","",IFERROR(VLOOKUP(TEXT(A7042,"0"),#REF!,10,FALSE),""))</f>
        <v/>
      </c>
      <c r="K7042" s="18" t="str">
        <f>IFERROR(INDEX(#REF!,MATCH(A7042,#REF!,0)),"")</f>
        <v/>
      </c>
      <c r="L7042" s="58" t="str">
        <f>IFERROR(INDEX(SKU!E:E,MATCH(B7042,SKU!C:C,0)),"")</f>
        <v/>
      </c>
      <c r="M7042" s="56"/>
      <c r="R7042" t="str">
        <f>IF(COUNTIF(ROMANEIOS!K:K,A7042)&gt;0,J7042,"")</f>
        <v/>
      </c>
    </row>
    <row r="7043" spans="1:18" ht="15.75" customHeight="1" x14ac:dyDescent="0.25">
      <c r="A7043" s="42" t="str">
        <f>IFERROR(INDEX(NFS!F:F,MATCH(B7043,NFS!E:E,0)),"")</f>
        <v/>
      </c>
      <c r="E7043" s="11" t="str">
        <f>IF(B7043="","",COUNTIF(SKU!C:C,B7043))</f>
        <v/>
      </c>
      <c r="H7043" s="64" t="str">
        <f>IF(A7043="","",IFERROR(VLOOKUP(TEXT(A7043,"0"),#REF!,7,FALSE),""))</f>
        <v/>
      </c>
      <c r="I7043" s="17" t="str">
        <f>IF(A7043="","",IFERROR(VLOOKUP(TEXT(A7043,"0"),#REF!,9,FALSE),""))</f>
        <v/>
      </c>
      <c r="J7043" s="19" t="str">
        <f>IF(A7043="","",IFERROR(VLOOKUP(TEXT(A7043,"0"),#REF!,10,FALSE),""))</f>
        <v/>
      </c>
      <c r="K7043" s="18" t="str">
        <f>IFERROR(INDEX(#REF!,MATCH(A7043,#REF!,0)),"")</f>
        <v/>
      </c>
      <c r="L7043" s="58" t="str">
        <f>IFERROR(INDEX(SKU!E:E,MATCH(B7043,SKU!C:C,0)),"")</f>
        <v/>
      </c>
      <c r="M7043" s="56"/>
      <c r="R7043" t="str">
        <f>IF(COUNTIF(ROMANEIOS!K:K,A7043)&gt;0,J7043,"")</f>
        <v/>
      </c>
    </row>
    <row r="7044" spans="1:18" ht="15.75" customHeight="1" x14ac:dyDescent="0.25">
      <c r="A7044" s="42" t="str">
        <f>IFERROR(INDEX(NFS!F:F,MATCH(B7044,NFS!E:E,0)),"")</f>
        <v/>
      </c>
      <c r="E7044" s="11" t="str">
        <f>IF(B7044="","",COUNTIF(SKU!C:C,B7044))</f>
        <v/>
      </c>
      <c r="H7044" s="64" t="str">
        <f>IF(A7044="","",IFERROR(VLOOKUP(TEXT(A7044,"0"),#REF!,7,FALSE),""))</f>
        <v/>
      </c>
      <c r="I7044" s="17" t="str">
        <f>IF(A7044="","",IFERROR(VLOOKUP(TEXT(A7044,"0"),#REF!,9,FALSE),""))</f>
        <v/>
      </c>
      <c r="J7044" s="19" t="str">
        <f>IF(A7044="","",IFERROR(VLOOKUP(TEXT(A7044,"0"),#REF!,10,FALSE),""))</f>
        <v/>
      </c>
      <c r="K7044" s="18" t="str">
        <f>IFERROR(INDEX(#REF!,MATCH(A7044,#REF!,0)),"")</f>
        <v/>
      </c>
      <c r="L7044" s="58" t="str">
        <f>IFERROR(INDEX(SKU!E:E,MATCH(B7044,SKU!C:C,0)),"")</f>
        <v/>
      </c>
      <c r="M7044" s="56"/>
      <c r="R7044" t="str">
        <f>IF(COUNTIF(ROMANEIOS!K:K,A7044)&gt;0,J7044,"")</f>
        <v/>
      </c>
    </row>
    <row r="7045" spans="1:18" ht="15.75" customHeight="1" x14ac:dyDescent="0.25">
      <c r="A7045" s="42" t="str">
        <f>IFERROR(INDEX(NFS!F:F,MATCH(B7045,NFS!E:E,0)),"")</f>
        <v/>
      </c>
      <c r="E7045" s="11" t="str">
        <f>IF(B7045="","",COUNTIF(SKU!C:C,B7045))</f>
        <v/>
      </c>
      <c r="H7045" s="64" t="str">
        <f>IF(A7045="","",IFERROR(VLOOKUP(TEXT(A7045,"0"),#REF!,7,FALSE),""))</f>
        <v/>
      </c>
      <c r="I7045" s="17" t="str">
        <f>IF(A7045="","",IFERROR(VLOOKUP(TEXT(A7045,"0"),#REF!,9,FALSE),""))</f>
        <v/>
      </c>
      <c r="J7045" s="19" t="str">
        <f>IF(A7045="","",IFERROR(VLOOKUP(TEXT(A7045,"0"),#REF!,10,FALSE),""))</f>
        <v/>
      </c>
      <c r="K7045" s="18" t="str">
        <f>IFERROR(INDEX(#REF!,MATCH(A7045,#REF!,0)),"")</f>
        <v/>
      </c>
      <c r="L7045" s="58" t="str">
        <f>IFERROR(INDEX(SKU!E:E,MATCH(B7045,SKU!C:C,0)),"")</f>
        <v/>
      </c>
      <c r="M7045" s="56"/>
      <c r="R7045" t="str">
        <f>IF(COUNTIF(ROMANEIOS!K:K,A7045)&gt;0,J7045,"")</f>
        <v/>
      </c>
    </row>
    <row r="7046" spans="1:18" ht="15.75" customHeight="1" x14ac:dyDescent="0.25">
      <c r="A7046" s="42" t="str">
        <f>IFERROR(INDEX(NFS!F:F,MATCH(B7046,NFS!E:E,0)),"")</f>
        <v/>
      </c>
      <c r="E7046" s="11" t="str">
        <f>IF(B7046="","",COUNTIF(SKU!C:C,B7046))</f>
        <v/>
      </c>
      <c r="H7046" s="64" t="str">
        <f>IF(A7046="","",IFERROR(VLOOKUP(TEXT(A7046,"0"),#REF!,7,FALSE),""))</f>
        <v/>
      </c>
      <c r="I7046" s="17" t="str">
        <f>IF(A7046="","",IFERROR(VLOOKUP(TEXT(A7046,"0"),#REF!,9,FALSE),""))</f>
        <v/>
      </c>
      <c r="J7046" s="19" t="str">
        <f>IF(A7046="","",IFERROR(VLOOKUP(TEXT(A7046,"0"),#REF!,10,FALSE),""))</f>
        <v/>
      </c>
      <c r="K7046" s="18" t="str">
        <f>IFERROR(INDEX(#REF!,MATCH(A7046,#REF!,0)),"")</f>
        <v/>
      </c>
      <c r="L7046" s="58" t="str">
        <f>IFERROR(INDEX(SKU!E:E,MATCH(B7046,SKU!C:C,0)),"")</f>
        <v/>
      </c>
      <c r="M7046" s="56"/>
      <c r="R7046" t="str">
        <f>IF(COUNTIF(ROMANEIOS!K:K,A7046)&gt;0,J7046,"")</f>
        <v/>
      </c>
    </row>
    <row r="7047" spans="1:18" ht="15.75" customHeight="1" x14ac:dyDescent="0.25">
      <c r="A7047" s="42" t="str">
        <f>IFERROR(INDEX(NFS!F:F,MATCH(B7047,NFS!E:E,0)),"")</f>
        <v/>
      </c>
      <c r="E7047" s="11" t="str">
        <f>IF(B7047="","",COUNTIF(SKU!C:C,B7047))</f>
        <v/>
      </c>
      <c r="H7047" s="64" t="str">
        <f>IF(A7047="","",IFERROR(VLOOKUP(TEXT(A7047,"0"),#REF!,7,FALSE),""))</f>
        <v/>
      </c>
      <c r="I7047" s="17" t="str">
        <f>IF(A7047="","",IFERROR(VLOOKUP(TEXT(A7047,"0"),#REF!,9,FALSE),""))</f>
        <v/>
      </c>
      <c r="J7047" s="19" t="str">
        <f>IF(A7047="","",IFERROR(VLOOKUP(TEXT(A7047,"0"),#REF!,10,FALSE),""))</f>
        <v/>
      </c>
      <c r="K7047" s="18" t="str">
        <f>IFERROR(INDEX(#REF!,MATCH(A7047,#REF!,0)),"")</f>
        <v/>
      </c>
      <c r="L7047" s="58" t="str">
        <f>IFERROR(INDEX(SKU!E:E,MATCH(B7047,SKU!C:C,0)),"")</f>
        <v/>
      </c>
      <c r="M7047" s="56"/>
      <c r="R7047" t="str">
        <f>IF(COUNTIF(ROMANEIOS!K:K,A7047)&gt;0,J7047,"")</f>
        <v/>
      </c>
    </row>
    <row r="7048" spans="1:18" ht="15.75" customHeight="1" x14ac:dyDescent="0.25">
      <c r="A7048" s="42" t="str">
        <f>IFERROR(INDEX(NFS!F:F,MATCH(B7048,NFS!E:E,0)),"")</f>
        <v/>
      </c>
      <c r="E7048" s="11" t="str">
        <f>IF(B7048="","",COUNTIF(SKU!C:C,B7048))</f>
        <v/>
      </c>
      <c r="H7048" s="64" t="str">
        <f>IF(A7048="","",IFERROR(VLOOKUP(TEXT(A7048,"0"),#REF!,7,FALSE),""))</f>
        <v/>
      </c>
      <c r="I7048" s="17" t="str">
        <f>IF(A7048="","",IFERROR(VLOOKUP(TEXT(A7048,"0"),#REF!,9,FALSE),""))</f>
        <v/>
      </c>
      <c r="J7048" s="19" t="str">
        <f>IF(A7048="","",IFERROR(VLOOKUP(TEXT(A7048,"0"),#REF!,10,FALSE),""))</f>
        <v/>
      </c>
      <c r="K7048" s="18" t="str">
        <f>IFERROR(INDEX(#REF!,MATCH(A7048,#REF!,0)),"")</f>
        <v/>
      </c>
      <c r="L7048" s="58" t="str">
        <f>IFERROR(INDEX(SKU!E:E,MATCH(B7048,SKU!C:C,0)),"")</f>
        <v/>
      </c>
      <c r="M7048" s="56"/>
      <c r="R7048" t="str">
        <f>IF(COUNTIF(ROMANEIOS!K:K,A7048)&gt;0,J7048,"")</f>
        <v/>
      </c>
    </row>
    <row r="7049" spans="1:18" ht="15.75" customHeight="1" x14ac:dyDescent="0.25">
      <c r="A7049" s="42" t="str">
        <f>IFERROR(INDEX(NFS!F:F,MATCH(B7049,NFS!E:E,0)),"")</f>
        <v/>
      </c>
      <c r="E7049" s="11" t="str">
        <f>IF(B7049="","",COUNTIF(SKU!C:C,B7049))</f>
        <v/>
      </c>
      <c r="H7049" s="64" t="str">
        <f>IF(A7049="","",IFERROR(VLOOKUP(TEXT(A7049,"0"),#REF!,7,FALSE),""))</f>
        <v/>
      </c>
      <c r="I7049" s="17" t="str">
        <f>IF(A7049="","",IFERROR(VLOOKUP(TEXT(A7049,"0"),#REF!,9,FALSE),""))</f>
        <v/>
      </c>
      <c r="J7049" s="19" t="str">
        <f>IF(A7049="","",IFERROR(VLOOKUP(TEXT(A7049,"0"),#REF!,10,FALSE),""))</f>
        <v/>
      </c>
      <c r="K7049" s="18" t="str">
        <f>IFERROR(INDEX(#REF!,MATCH(A7049,#REF!,0)),"")</f>
        <v/>
      </c>
      <c r="L7049" s="58" t="str">
        <f>IFERROR(INDEX(SKU!E:E,MATCH(B7049,SKU!C:C,0)),"")</f>
        <v/>
      </c>
      <c r="M7049" s="56"/>
      <c r="R7049" t="str">
        <f>IF(COUNTIF(ROMANEIOS!K:K,A7049)&gt;0,J7049,"")</f>
        <v/>
      </c>
    </row>
    <row r="7050" spans="1:18" ht="15.75" customHeight="1" x14ac:dyDescent="0.25">
      <c r="A7050" s="42" t="str">
        <f>IFERROR(INDEX(NFS!F:F,MATCH(B7050,NFS!E:E,0)),"")</f>
        <v/>
      </c>
      <c r="E7050" s="11" t="str">
        <f>IF(B7050="","",COUNTIF(SKU!C:C,B7050))</f>
        <v/>
      </c>
      <c r="H7050" s="64" t="str">
        <f>IF(A7050="","",IFERROR(VLOOKUP(TEXT(A7050,"0"),#REF!,7,FALSE),""))</f>
        <v/>
      </c>
      <c r="I7050" s="17" t="str">
        <f>IF(A7050="","",IFERROR(VLOOKUP(TEXT(A7050,"0"),#REF!,9,FALSE),""))</f>
        <v/>
      </c>
      <c r="J7050" s="19" t="str">
        <f>IF(A7050="","",IFERROR(VLOOKUP(TEXT(A7050,"0"),#REF!,10,FALSE),""))</f>
        <v/>
      </c>
      <c r="K7050" s="18" t="str">
        <f>IFERROR(INDEX(#REF!,MATCH(A7050,#REF!,0)),"")</f>
        <v/>
      </c>
      <c r="L7050" s="58" t="str">
        <f>IFERROR(INDEX(SKU!E:E,MATCH(B7050,SKU!C:C,0)),"")</f>
        <v/>
      </c>
      <c r="M7050" s="56"/>
      <c r="R7050" t="str">
        <f>IF(COUNTIF(ROMANEIOS!K:K,A7050)&gt;0,J7050,"")</f>
        <v/>
      </c>
    </row>
    <row r="7051" spans="1:18" ht="15.75" customHeight="1" x14ac:dyDescent="0.25">
      <c r="A7051" s="42" t="str">
        <f>IFERROR(INDEX(NFS!F:F,MATCH(B7051,NFS!E:E,0)),"")</f>
        <v/>
      </c>
      <c r="E7051" s="11" t="str">
        <f>IF(B7051="","",COUNTIF(SKU!C:C,B7051))</f>
        <v/>
      </c>
      <c r="H7051" s="64" t="str">
        <f>IF(A7051="","",IFERROR(VLOOKUP(TEXT(A7051,"0"),#REF!,7,FALSE),""))</f>
        <v/>
      </c>
      <c r="I7051" s="17" t="str">
        <f>IF(A7051="","",IFERROR(VLOOKUP(TEXT(A7051,"0"),#REF!,9,FALSE),""))</f>
        <v/>
      </c>
      <c r="J7051" s="19" t="str">
        <f>IF(A7051="","",IFERROR(VLOOKUP(TEXT(A7051,"0"),#REF!,10,FALSE),""))</f>
        <v/>
      </c>
      <c r="K7051" s="18" t="str">
        <f>IFERROR(INDEX(#REF!,MATCH(A7051,#REF!,0)),"")</f>
        <v/>
      </c>
      <c r="L7051" s="58" t="str">
        <f>IFERROR(INDEX(SKU!E:E,MATCH(B7051,SKU!C:C,0)),"")</f>
        <v/>
      </c>
      <c r="M7051" s="56"/>
      <c r="R7051" t="str">
        <f>IF(COUNTIF(ROMANEIOS!K:K,A7051)&gt;0,J7051,"")</f>
        <v/>
      </c>
    </row>
    <row r="7052" spans="1:18" ht="15.75" customHeight="1" x14ac:dyDescent="0.25">
      <c r="A7052" s="42" t="str">
        <f>IFERROR(INDEX(NFS!F:F,MATCH(B7052,NFS!E:E,0)),"")</f>
        <v/>
      </c>
      <c r="E7052" s="11" t="str">
        <f>IF(B7052="","",COUNTIF(SKU!C:C,B7052))</f>
        <v/>
      </c>
      <c r="H7052" s="64" t="str">
        <f>IF(A7052="","",IFERROR(VLOOKUP(TEXT(A7052,"0"),#REF!,7,FALSE),""))</f>
        <v/>
      </c>
      <c r="I7052" s="17" t="str">
        <f>IF(A7052="","",IFERROR(VLOOKUP(TEXT(A7052,"0"),#REF!,9,FALSE),""))</f>
        <v/>
      </c>
      <c r="J7052" s="19" t="str">
        <f>IF(A7052="","",IFERROR(VLOOKUP(TEXT(A7052,"0"),#REF!,10,FALSE),""))</f>
        <v/>
      </c>
      <c r="K7052" s="18" t="str">
        <f>IFERROR(INDEX(#REF!,MATCH(A7052,#REF!,0)),"")</f>
        <v/>
      </c>
      <c r="L7052" s="58" t="str">
        <f>IFERROR(INDEX(SKU!E:E,MATCH(B7052,SKU!C:C,0)),"")</f>
        <v/>
      </c>
      <c r="M7052" s="56"/>
      <c r="R7052" t="str">
        <f>IF(COUNTIF(ROMANEIOS!K:K,A7052)&gt;0,J7052,"")</f>
        <v/>
      </c>
    </row>
    <row r="7053" spans="1:18" ht="15.75" customHeight="1" x14ac:dyDescent="0.25">
      <c r="A7053" s="42" t="str">
        <f>IFERROR(INDEX(NFS!F:F,MATCH(B7053,NFS!E:E,0)),"")</f>
        <v/>
      </c>
      <c r="E7053" s="11" t="str">
        <f>IF(B7053="","",COUNTIF(SKU!C:C,B7053))</f>
        <v/>
      </c>
      <c r="H7053" s="64" t="str">
        <f>IF(A7053="","",IFERROR(VLOOKUP(TEXT(A7053,"0"),#REF!,7,FALSE),""))</f>
        <v/>
      </c>
      <c r="I7053" s="17" t="str">
        <f>IF(A7053="","",IFERROR(VLOOKUP(TEXT(A7053,"0"),#REF!,9,FALSE),""))</f>
        <v/>
      </c>
      <c r="J7053" s="19" t="str">
        <f>IF(A7053="","",IFERROR(VLOOKUP(TEXT(A7053,"0"),#REF!,10,FALSE),""))</f>
        <v/>
      </c>
      <c r="K7053" s="18" t="str">
        <f>IFERROR(INDEX(#REF!,MATCH(A7053,#REF!,0)),"")</f>
        <v/>
      </c>
      <c r="L7053" s="58" t="str">
        <f>IFERROR(INDEX(SKU!E:E,MATCH(B7053,SKU!C:C,0)),"")</f>
        <v/>
      </c>
      <c r="M7053" s="56"/>
      <c r="R7053" t="str">
        <f>IF(COUNTIF(ROMANEIOS!K:K,A7053)&gt;0,J7053,"")</f>
        <v/>
      </c>
    </row>
    <row r="7054" spans="1:18" ht="15.75" customHeight="1" x14ac:dyDescent="0.25">
      <c r="A7054" s="42" t="str">
        <f>IFERROR(INDEX(NFS!F:F,MATCH(B7054,NFS!E:E,0)),"")</f>
        <v/>
      </c>
      <c r="E7054" s="11" t="str">
        <f>IF(B7054="","",COUNTIF(SKU!C:C,B7054))</f>
        <v/>
      </c>
      <c r="H7054" s="64" t="str">
        <f>IF(A7054="","",IFERROR(VLOOKUP(TEXT(A7054,"0"),#REF!,7,FALSE),""))</f>
        <v/>
      </c>
      <c r="I7054" s="17" t="str">
        <f>IF(A7054="","",IFERROR(VLOOKUP(TEXT(A7054,"0"),#REF!,9,FALSE),""))</f>
        <v/>
      </c>
      <c r="J7054" s="19" t="str">
        <f>IF(A7054="","",IFERROR(VLOOKUP(TEXT(A7054,"0"),#REF!,10,FALSE),""))</f>
        <v/>
      </c>
      <c r="K7054" s="18" t="str">
        <f>IFERROR(INDEX(#REF!,MATCH(A7054,#REF!,0)),"")</f>
        <v/>
      </c>
      <c r="L7054" s="58" t="str">
        <f>IFERROR(INDEX(SKU!E:E,MATCH(B7054,SKU!C:C,0)),"")</f>
        <v/>
      </c>
      <c r="M7054" s="56"/>
      <c r="R7054" t="str">
        <f>IF(COUNTIF(ROMANEIOS!K:K,A7054)&gt;0,J7054,"")</f>
        <v/>
      </c>
    </row>
    <row r="7055" spans="1:18" ht="15.75" customHeight="1" x14ac:dyDescent="0.25">
      <c r="A7055" s="42" t="str">
        <f>IFERROR(INDEX(NFS!F:F,MATCH(B7055,NFS!E:E,0)),"")</f>
        <v/>
      </c>
      <c r="E7055" s="11" t="str">
        <f>IF(B7055="","",COUNTIF(SKU!C:C,B7055))</f>
        <v/>
      </c>
      <c r="H7055" s="64" t="str">
        <f>IF(A7055="","",IFERROR(VLOOKUP(TEXT(A7055,"0"),#REF!,7,FALSE),""))</f>
        <v/>
      </c>
      <c r="I7055" s="17" t="str">
        <f>IF(A7055="","",IFERROR(VLOOKUP(TEXT(A7055,"0"),#REF!,9,FALSE),""))</f>
        <v/>
      </c>
      <c r="J7055" s="19" t="str">
        <f>IF(A7055="","",IFERROR(VLOOKUP(TEXT(A7055,"0"),#REF!,10,FALSE),""))</f>
        <v/>
      </c>
      <c r="K7055" s="18" t="str">
        <f>IFERROR(INDEX(#REF!,MATCH(A7055,#REF!,0)),"")</f>
        <v/>
      </c>
      <c r="L7055" s="58" t="str">
        <f>IFERROR(INDEX(SKU!E:E,MATCH(B7055,SKU!C:C,0)),"")</f>
        <v/>
      </c>
      <c r="M7055" s="56"/>
      <c r="R7055" t="str">
        <f>IF(COUNTIF(ROMANEIOS!K:K,A7055)&gt;0,J7055,"")</f>
        <v/>
      </c>
    </row>
    <row r="7056" spans="1:18" ht="15.75" customHeight="1" x14ac:dyDescent="0.25">
      <c r="A7056" s="42" t="str">
        <f>IFERROR(INDEX(NFS!F:F,MATCH(B7056,NFS!E:E,0)),"")</f>
        <v/>
      </c>
      <c r="E7056" s="11" t="str">
        <f>IF(B7056="","",COUNTIF(SKU!C:C,B7056))</f>
        <v/>
      </c>
      <c r="H7056" s="64" t="str">
        <f>IF(A7056="","",IFERROR(VLOOKUP(TEXT(A7056,"0"),#REF!,7,FALSE),""))</f>
        <v/>
      </c>
      <c r="I7056" s="17" t="str">
        <f>IF(A7056="","",IFERROR(VLOOKUP(TEXT(A7056,"0"),#REF!,9,FALSE),""))</f>
        <v/>
      </c>
      <c r="J7056" s="19" t="str">
        <f>IF(A7056="","",IFERROR(VLOOKUP(TEXT(A7056,"0"),#REF!,10,FALSE),""))</f>
        <v/>
      </c>
      <c r="K7056" s="18" t="str">
        <f>IFERROR(INDEX(#REF!,MATCH(A7056,#REF!,0)),"")</f>
        <v/>
      </c>
      <c r="L7056" s="58" t="str">
        <f>IFERROR(INDEX(SKU!E:E,MATCH(B7056,SKU!C:C,0)),"")</f>
        <v/>
      </c>
      <c r="M7056" s="56"/>
      <c r="R7056" t="str">
        <f>IF(COUNTIF(ROMANEIOS!K:K,A7056)&gt;0,J7056,"")</f>
        <v/>
      </c>
    </row>
    <row r="7057" spans="1:18" ht="15.75" customHeight="1" x14ac:dyDescent="0.25">
      <c r="A7057" s="42" t="str">
        <f>IFERROR(INDEX(NFS!F:F,MATCH(B7057,NFS!E:E,0)),"")</f>
        <v/>
      </c>
      <c r="E7057" s="11" t="str">
        <f>IF(B7057="","",COUNTIF(SKU!C:C,B7057))</f>
        <v/>
      </c>
      <c r="H7057" s="64" t="str">
        <f>IF(A7057="","",IFERROR(VLOOKUP(TEXT(A7057,"0"),#REF!,7,FALSE),""))</f>
        <v/>
      </c>
      <c r="I7057" s="17" t="str">
        <f>IF(A7057="","",IFERROR(VLOOKUP(TEXT(A7057,"0"),#REF!,9,FALSE),""))</f>
        <v/>
      </c>
      <c r="J7057" s="19" t="str">
        <f>IF(A7057="","",IFERROR(VLOOKUP(TEXT(A7057,"0"),#REF!,10,FALSE),""))</f>
        <v/>
      </c>
      <c r="K7057" s="18" t="str">
        <f>IFERROR(INDEX(#REF!,MATCH(A7057,#REF!,0)),"")</f>
        <v/>
      </c>
      <c r="L7057" s="58" t="str">
        <f>IFERROR(INDEX(SKU!E:E,MATCH(B7057,SKU!C:C,0)),"")</f>
        <v/>
      </c>
      <c r="M7057" s="56"/>
      <c r="R7057" t="str">
        <f>IF(COUNTIF(ROMANEIOS!K:K,A7057)&gt;0,J7057,"")</f>
        <v/>
      </c>
    </row>
    <row r="7058" spans="1:18" ht="15.75" customHeight="1" x14ac:dyDescent="0.25">
      <c r="A7058" s="42" t="str">
        <f>IFERROR(INDEX(NFS!F:F,MATCH(B7058,NFS!E:E,0)),"")</f>
        <v/>
      </c>
      <c r="E7058" s="11" t="str">
        <f>IF(B7058="","",COUNTIF(SKU!C:C,B7058))</f>
        <v/>
      </c>
      <c r="H7058" s="64" t="str">
        <f>IF(A7058="","",IFERROR(VLOOKUP(TEXT(A7058,"0"),#REF!,7,FALSE),""))</f>
        <v/>
      </c>
      <c r="I7058" s="17" t="str">
        <f>IF(A7058="","",IFERROR(VLOOKUP(TEXT(A7058,"0"),#REF!,9,FALSE),""))</f>
        <v/>
      </c>
      <c r="J7058" s="19" t="str">
        <f>IF(A7058="","",IFERROR(VLOOKUP(TEXT(A7058,"0"),#REF!,10,FALSE),""))</f>
        <v/>
      </c>
      <c r="K7058" s="18" t="str">
        <f>IFERROR(INDEX(#REF!,MATCH(A7058,#REF!,0)),"")</f>
        <v/>
      </c>
      <c r="L7058" s="58" t="str">
        <f>IFERROR(INDEX(SKU!E:E,MATCH(B7058,SKU!C:C,0)),"")</f>
        <v/>
      </c>
      <c r="M7058" s="56"/>
      <c r="R7058" t="str">
        <f>IF(COUNTIF(ROMANEIOS!K:K,A7058)&gt;0,J7058,"")</f>
        <v/>
      </c>
    </row>
    <row r="7059" spans="1:18" ht="15.75" customHeight="1" x14ac:dyDescent="0.25">
      <c r="A7059" s="42" t="str">
        <f>IFERROR(INDEX(NFS!F:F,MATCH(B7059,NFS!E:E,0)),"")</f>
        <v/>
      </c>
      <c r="E7059" s="11" t="str">
        <f>IF(B7059="","",COUNTIF(SKU!C:C,B7059))</f>
        <v/>
      </c>
      <c r="H7059" s="64" t="str">
        <f>IF(A7059="","",IFERROR(VLOOKUP(TEXT(A7059,"0"),#REF!,7,FALSE),""))</f>
        <v/>
      </c>
      <c r="I7059" s="17" t="str">
        <f>IF(A7059="","",IFERROR(VLOOKUP(TEXT(A7059,"0"),#REF!,9,FALSE),""))</f>
        <v/>
      </c>
      <c r="J7059" s="19" t="str">
        <f>IF(A7059="","",IFERROR(VLOOKUP(TEXT(A7059,"0"),#REF!,10,FALSE),""))</f>
        <v/>
      </c>
      <c r="K7059" s="18" t="str">
        <f>IFERROR(INDEX(#REF!,MATCH(A7059,#REF!,0)),"")</f>
        <v/>
      </c>
      <c r="L7059" s="58" t="str">
        <f>IFERROR(INDEX(SKU!E:E,MATCH(B7059,SKU!C:C,0)),"")</f>
        <v/>
      </c>
      <c r="M7059" s="56"/>
      <c r="R7059" t="str">
        <f>IF(COUNTIF(ROMANEIOS!K:K,A7059)&gt;0,J7059,"")</f>
        <v/>
      </c>
    </row>
    <row r="7060" spans="1:18" ht="15.75" customHeight="1" x14ac:dyDescent="0.25">
      <c r="A7060" s="42" t="str">
        <f>IFERROR(INDEX(NFS!F:F,MATCH(B7060,NFS!E:E,0)),"")</f>
        <v/>
      </c>
      <c r="E7060" s="11" t="str">
        <f>IF(B7060="","",COUNTIF(SKU!C:C,B7060))</f>
        <v/>
      </c>
      <c r="H7060" s="64" t="str">
        <f>IF(A7060="","",IFERROR(VLOOKUP(TEXT(A7060,"0"),#REF!,7,FALSE),""))</f>
        <v/>
      </c>
      <c r="I7060" s="17" t="str">
        <f>IF(A7060="","",IFERROR(VLOOKUP(TEXT(A7060,"0"),#REF!,9,FALSE),""))</f>
        <v/>
      </c>
      <c r="J7060" s="19" t="str">
        <f>IF(A7060="","",IFERROR(VLOOKUP(TEXT(A7060,"0"),#REF!,10,FALSE),""))</f>
        <v/>
      </c>
      <c r="K7060" s="18" t="str">
        <f>IFERROR(INDEX(#REF!,MATCH(A7060,#REF!,0)),"")</f>
        <v/>
      </c>
      <c r="L7060" s="58" t="str">
        <f>IFERROR(INDEX(SKU!E:E,MATCH(B7060,SKU!C:C,0)),"")</f>
        <v/>
      </c>
      <c r="M7060" s="56"/>
      <c r="R7060" t="str">
        <f>IF(COUNTIF(ROMANEIOS!K:K,A7060)&gt;0,J7060,"")</f>
        <v/>
      </c>
    </row>
    <row r="7061" spans="1:18" ht="15.75" customHeight="1" x14ac:dyDescent="0.25">
      <c r="A7061" s="42" t="str">
        <f>IFERROR(INDEX(NFS!F:F,MATCH(B7061,NFS!E:E,0)),"")</f>
        <v/>
      </c>
      <c r="E7061" s="11" t="str">
        <f>IF(B7061="","",COUNTIF(SKU!C:C,B7061))</f>
        <v/>
      </c>
      <c r="H7061" s="64" t="str">
        <f>IF(A7061="","",IFERROR(VLOOKUP(TEXT(A7061,"0"),#REF!,7,FALSE),""))</f>
        <v/>
      </c>
      <c r="I7061" s="17" t="str">
        <f>IF(A7061="","",IFERROR(VLOOKUP(TEXT(A7061,"0"),#REF!,9,FALSE),""))</f>
        <v/>
      </c>
      <c r="J7061" s="19" t="str">
        <f>IF(A7061="","",IFERROR(VLOOKUP(TEXT(A7061,"0"),#REF!,10,FALSE),""))</f>
        <v/>
      </c>
      <c r="K7061" s="18" t="str">
        <f>IFERROR(INDEX(#REF!,MATCH(A7061,#REF!,0)),"")</f>
        <v/>
      </c>
      <c r="L7061" s="58" t="str">
        <f>IFERROR(INDEX(SKU!E:E,MATCH(B7061,SKU!C:C,0)),"")</f>
        <v/>
      </c>
      <c r="M7061" s="56"/>
      <c r="R7061" t="str">
        <f>IF(COUNTIF(ROMANEIOS!K:K,A7061)&gt;0,J7061,"")</f>
        <v/>
      </c>
    </row>
    <row r="7062" spans="1:18" ht="15.75" customHeight="1" x14ac:dyDescent="0.25">
      <c r="A7062" s="42" t="str">
        <f>IFERROR(INDEX(NFS!F:F,MATCH(B7062,NFS!E:E,0)),"")</f>
        <v/>
      </c>
      <c r="E7062" s="11" t="str">
        <f>IF(B7062="","",COUNTIF(SKU!C:C,B7062))</f>
        <v/>
      </c>
      <c r="H7062" s="64" t="str">
        <f>IF(A7062="","",IFERROR(VLOOKUP(TEXT(A7062,"0"),#REF!,7,FALSE),""))</f>
        <v/>
      </c>
      <c r="I7062" s="17" t="str">
        <f>IF(A7062="","",IFERROR(VLOOKUP(TEXT(A7062,"0"),#REF!,9,FALSE),""))</f>
        <v/>
      </c>
      <c r="J7062" s="19" t="str">
        <f>IF(A7062="","",IFERROR(VLOOKUP(TEXT(A7062,"0"),#REF!,10,FALSE),""))</f>
        <v/>
      </c>
      <c r="K7062" s="18" t="str">
        <f>IFERROR(INDEX(#REF!,MATCH(A7062,#REF!,0)),"")</f>
        <v/>
      </c>
      <c r="L7062" s="58" t="str">
        <f>IFERROR(INDEX(SKU!E:E,MATCH(B7062,SKU!C:C,0)),"")</f>
        <v/>
      </c>
      <c r="M7062" s="56"/>
      <c r="R7062" t="str">
        <f>IF(COUNTIF(ROMANEIOS!K:K,A7062)&gt;0,J7062,"")</f>
        <v/>
      </c>
    </row>
    <row r="7063" spans="1:18" ht="15.75" customHeight="1" x14ac:dyDescent="0.25">
      <c r="A7063" s="42" t="str">
        <f>IFERROR(INDEX(NFS!F:F,MATCH(B7063,NFS!E:E,0)),"")</f>
        <v/>
      </c>
      <c r="E7063" s="11" t="str">
        <f>IF(B7063="","",COUNTIF(SKU!C:C,B7063))</f>
        <v/>
      </c>
      <c r="H7063" s="64" t="str">
        <f>IF(A7063="","",IFERROR(VLOOKUP(TEXT(A7063,"0"),#REF!,7,FALSE),""))</f>
        <v/>
      </c>
      <c r="I7063" s="17" t="str">
        <f>IF(A7063="","",IFERROR(VLOOKUP(TEXT(A7063,"0"),#REF!,9,FALSE),""))</f>
        <v/>
      </c>
      <c r="J7063" s="19" t="str">
        <f>IF(A7063="","",IFERROR(VLOOKUP(TEXT(A7063,"0"),#REF!,10,FALSE),""))</f>
        <v/>
      </c>
      <c r="K7063" s="18" t="str">
        <f>IFERROR(INDEX(#REF!,MATCH(A7063,#REF!,0)),"")</f>
        <v/>
      </c>
      <c r="L7063" s="58" t="str">
        <f>IFERROR(INDEX(SKU!E:E,MATCH(B7063,SKU!C:C,0)),"")</f>
        <v/>
      </c>
      <c r="M7063" s="56"/>
      <c r="R7063" t="str">
        <f>IF(COUNTIF(ROMANEIOS!K:K,A7063)&gt;0,J7063,"")</f>
        <v/>
      </c>
    </row>
    <row r="7064" spans="1:18" ht="15.75" customHeight="1" x14ac:dyDescent="0.25">
      <c r="A7064" s="42" t="str">
        <f>IFERROR(INDEX(NFS!F:F,MATCH(B7064,NFS!E:E,0)),"")</f>
        <v/>
      </c>
      <c r="E7064" s="11" t="str">
        <f>IF(B7064="","",COUNTIF(SKU!C:C,B7064))</f>
        <v/>
      </c>
      <c r="H7064" s="64" t="str">
        <f>IF(A7064="","",IFERROR(VLOOKUP(TEXT(A7064,"0"),#REF!,7,FALSE),""))</f>
        <v/>
      </c>
      <c r="I7064" s="17" t="str">
        <f>IF(A7064="","",IFERROR(VLOOKUP(TEXT(A7064,"0"),#REF!,9,FALSE),""))</f>
        <v/>
      </c>
      <c r="J7064" s="19" t="str">
        <f>IF(A7064="","",IFERROR(VLOOKUP(TEXT(A7064,"0"),#REF!,10,FALSE),""))</f>
        <v/>
      </c>
      <c r="K7064" s="18" t="str">
        <f>IFERROR(INDEX(#REF!,MATCH(A7064,#REF!,0)),"")</f>
        <v/>
      </c>
      <c r="L7064" s="58" t="str">
        <f>IFERROR(INDEX(SKU!E:E,MATCH(B7064,SKU!C:C,0)),"")</f>
        <v/>
      </c>
      <c r="M7064" s="56"/>
      <c r="R7064" t="str">
        <f>IF(COUNTIF(ROMANEIOS!K:K,A7064)&gt;0,J7064,"")</f>
        <v/>
      </c>
    </row>
    <row r="7065" spans="1:18" ht="15.75" customHeight="1" x14ac:dyDescent="0.25">
      <c r="A7065" s="42" t="str">
        <f>IFERROR(INDEX(NFS!F:F,MATCH(B7065,NFS!E:E,0)),"")</f>
        <v/>
      </c>
      <c r="E7065" s="11" t="str">
        <f>IF(B7065="","",COUNTIF(SKU!C:C,B7065))</f>
        <v/>
      </c>
      <c r="H7065" s="64" t="str">
        <f>IF(A7065="","",IFERROR(VLOOKUP(TEXT(A7065,"0"),#REF!,7,FALSE),""))</f>
        <v/>
      </c>
      <c r="I7065" s="17" t="str">
        <f>IF(A7065="","",IFERROR(VLOOKUP(TEXT(A7065,"0"),#REF!,9,FALSE),""))</f>
        <v/>
      </c>
      <c r="J7065" s="19" t="str">
        <f>IF(A7065="","",IFERROR(VLOOKUP(TEXT(A7065,"0"),#REF!,10,FALSE),""))</f>
        <v/>
      </c>
      <c r="K7065" s="18" t="str">
        <f>IFERROR(INDEX(#REF!,MATCH(A7065,#REF!,0)),"")</f>
        <v/>
      </c>
      <c r="L7065" s="58" t="str">
        <f>IFERROR(INDEX(SKU!E:E,MATCH(B7065,SKU!C:C,0)),"")</f>
        <v/>
      </c>
      <c r="M7065" s="56"/>
      <c r="R7065" t="str">
        <f>IF(COUNTIF(ROMANEIOS!K:K,A7065)&gt;0,J7065,"")</f>
        <v/>
      </c>
    </row>
    <row r="7066" spans="1:18" ht="15.75" customHeight="1" x14ac:dyDescent="0.25">
      <c r="A7066" s="42" t="str">
        <f>IFERROR(INDEX(NFS!F:F,MATCH(B7066,NFS!E:E,0)),"")</f>
        <v/>
      </c>
      <c r="E7066" s="11" t="str">
        <f>IF(B7066="","",COUNTIF(SKU!C:C,B7066))</f>
        <v/>
      </c>
      <c r="H7066" s="64" t="str">
        <f>IF(A7066="","",IFERROR(VLOOKUP(TEXT(A7066,"0"),#REF!,7,FALSE),""))</f>
        <v/>
      </c>
      <c r="I7066" s="17" t="str">
        <f>IF(A7066="","",IFERROR(VLOOKUP(TEXT(A7066,"0"),#REF!,9,FALSE),""))</f>
        <v/>
      </c>
      <c r="J7066" s="19" t="str">
        <f>IF(A7066="","",IFERROR(VLOOKUP(TEXT(A7066,"0"),#REF!,10,FALSE),""))</f>
        <v/>
      </c>
      <c r="K7066" s="18" t="str">
        <f>IFERROR(INDEX(#REF!,MATCH(A7066,#REF!,0)),"")</f>
        <v/>
      </c>
      <c r="L7066" s="58" t="str">
        <f>IFERROR(INDEX(SKU!E:E,MATCH(B7066,SKU!C:C,0)),"")</f>
        <v/>
      </c>
      <c r="M7066" s="56"/>
      <c r="R7066" t="str">
        <f>IF(COUNTIF(ROMANEIOS!K:K,A7066)&gt;0,J7066,"")</f>
        <v/>
      </c>
    </row>
    <row r="7067" spans="1:18" ht="15.75" customHeight="1" x14ac:dyDescent="0.25">
      <c r="A7067" s="42" t="str">
        <f>IFERROR(INDEX(NFS!F:F,MATCH(B7067,NFS!E:E,0)),"")</f>
        <v/>
      </c>
      <c r="E7067" s="11" t="str">
        <f>IF(B7067="","",COUNTIF(SKU!C:C,B7067))</f>
        <v/>
      </c>
      <c r="H7067" s="64" t="str">
        <f>IF(A7067="","",IFERROR(VLOOKUP(TEXT(A7067,"0"),#REF!,7,FALSE),""))</f>
        <v/>
      </c>
      <c r="I7067" s="17" t="str">
        <f>IF(A7067="","",IFERROR(VLOOKUP(TEXT(A7067,"0"),#REF!,9,FALSE),""))</f>
        <v/>
      </c>
      <c r="J7067" s="19" t="str">
        <f>IF(A7067="","",IFERROR(VLOOKUP(TEXT(A7067,"0"),#REF!,10,FALSE),""))</f>
        <v/>
      </c>
      <c r="K7067" s="18" t="str">
        <f>IFERROR(INDEX(#REF!,MATCH(A7067,#REF!,0)),"")</f>
        <v/>
      </c>
      <c r="L7067" s="58" t="str">
        <f>IFERROR(INDEX(SKU!E:E,MATCH(B7067,SKU!C:C,0)),"")</f>
        <v/>
      </c>
      <c r="M7067" s="56"/>
      <c r="R7067" t="str">
        <f>IF(COUNTIF(ROMANEIOS!K:K,A7067)&gt;0,J7067,"")</f>
        <v/>
      </c>
    </row>
    <row r="7068" spans="1:18" ht="15.75" customHeight="1" x14ac:dyDescent="0.25">
      <c r="A7068" s="42" t="str">
        <f>IFERROR(INDEX(NFS!F:F,MATCH(B7068,NFS!E:E,0)),"")</f>
        <v/>
      </c>
      <c r="E7068" s="11" t="str">
        <f>IF(B7068="","",COUNTIF(SKU!C:C,B7068))</f>
        <v/>
      </c>
      <c r="H7068" s="64" t="str">
        <f>IF(A7068="","",IFERROR(VLOOKUP(TEXT(A7068,"0"),#REF!,7,FALSE),""))</f>
        <v/>
      </c>
      <c r="I7068" s="17" t="str">
        <f>IF(A7068="","",IFERROR(VLOOKUP(TEXT(A7068,"0"),#REF!,9,FALSE),""))</f>
        <v/>
      </c>
      <c r="J7068" s="19" t="str">
        <f>IF(A7068="","",IFERROR(VLOOKUP(TEXT(A7068,"0"),#REF!,10,FALSE),""))</f>
        <v/>
      </c>
      <c r="K7068" s="18" t="str">
        <f>IFERROR(INDEX(#REF!,MATCH(A7068,#REF!,0)),"")</f>
        <v/>
      </c>
      <c r="L7068" s="58" t="str">
        <f>IFERROR(INDEX(SKU!E:E,MATCH(B7068,SKU!C:C,0)),"")</f>
        <v/>
      </c>
      <c r="M7068" s="56"/>
      <c r="R7068" t="str">
        <f>IF(COUNTIF(ROMANEIOS!K:K,A7068)&gt;0,J7068,"")</f>
        <v/>
      </c>
    </row>
    <row r="7069" spans="1:18" ht="15.75" customHeight="1" x14ac:dyDescent="0.25">
      <c r="A7069" s="42" t="str">
        <f>IFERROR(INDEX(NFS!F:F,MATCH(B7069,NFS!E:E,0)),"")</f>
        <v/>
      </c>
      <c r="E7069" s="11" t="str">
        <f>IF(B7069="","",COUNTIF(SKU!C:C,B7069))</f>
        <v/>
      </c>
      <c r="H7069" s="64" t="str">
        <f>IF(A7069="","",IFERROR(VLOOKUP(TEXT(A7069,"0"),#REF!,7,FALSE),""))</f>
        <v/>
      </c>
      <c r="I7069" s="17" t="str">
        <f>IF(A7069="","",IFERROR(VLOOKUP(TEXT(A7069,"0"),#REF!,9,FALSE),""))</f>
        <v/>
      </c>
      <c r="J7069" s="19" t="str">
        <f>IF(A7069="","",IFERROR(VLOOKUP(TEXT(A7069,"0"),#REF!,10,FALSE),""))</f>
        <v/>
      </c>
      <c r="K7069" s="18" t="str">
        <f>IFERROR(INDEX(#REF!,MATCH(A7069,#REF!,0)),"")</f>
        <v/>
      </c>
      <c r="L7069" s="58" t="str">
        <f>IFERROR(INDEX(SKU!E:E,MATCH(B7069,SKU!C:C,0)),"")</f>
        <v/>
      </c>
      <c r="M7069" s="56"/>
      <c r="R7069" t="str">
        <f>IF(COUNTIF(ROMANEIOS!K:K,A7069)&gt;0,J7069,"")</f>
        <v/>
      </c>
    </row>
    <row r="7070" spans="1:18" ht="15.75" customHeight="1" x14ac:dyDescent="0.25">
      <c r="A7070" s="42" t="str">
        <f>IFERROR(INDEX(NFS!F:F,MATCH(B7070,NFS!E:E,0)),"")</f>
        <v/>
      </c>
      <c r="E7070" s="11" t="str">
        <f>IF(B7070="","",COUNTIF(SKU!C:C,B7070))</f>
        <v/>
      </c>
      <c r="H7070" s="64" t="str">
        <f>IF(A7070="","",IFERROR(VLOOKUP(TEXT(A7070,"0"),#REF!,7,FALSE),""))</f>
        <v/>
      </c>
      <c r="I7070" s="17" t="str">
        <f>IF(A7070="","",IFERROR(VLOOKUP(TEXT(A7070,"0"),#REF!,9,FALSE),""))</f>
        <v/>
      </c>
      <c r="J7070" s="19" t="str">
        <f>IF(A7070="","",IFERROR(VLOOKUP(TEXT(A7070,"0"),#REF!,10,FALSE),""))</f>
        <v/>
      </c>
      <c r="K7070" s="18" t="str">
        <f>IFERROR(INDEX(#REF!,MATCH(A7070,#REF!,0)),"")</f>
        <v/>
      </c>
      <c r="L7070" s="58" t="str">
        <f>IFERROR(INDEX(SKU!E:E,MATCH(B7070,SKU!C:C,0)),"")</f>
        <v/>
      </c>
      <c r="M7070" s="56"/>
      <c r="R7070" t="str">
        <f>IF(COUNTIF(ROMANEIOS!K:K,A7070)&gt;0,J7070,"")</f>
        <v/>
      </c>
    </row>
    <row r="7071" spans="1:18" ht="15.75" customHeight="1" x14ac:dyDescent="0.25">
      <c r="A7071" s="42" t="str">
        <f>IFERROR(INDEX(NFS!F:F,MATCH(B7071,NFS!E:E,0)),"")</f>
        <v/>
      </c>
      <c r="E7071" s="11" t="str">
        <f>IF(B7071="","",COUNTIF(SKU!C:C,B7071))</f>
        <v/>
      </c>
      <c r="H7071" s="64" t="str">
        <f>IF(A7071="","",IFERROR(VLOOKUP(TEXT(A7071,"0"),#REF!,7,FALSE),""))</f>
        <v/>
      </c>
      <c r="I7071" s="17" t="str">
        <f>IF(A7071="","",IFERROR(VLOOKUP(TEXT(A7071,"0"),#REF!,9,FALSE),""))</f>
        <v/>
      </c>
      <c r="J7071" s="19" t="str">
        <f>IF(A7071="","",IFERROR(VLOOKUP(TEXT(A7071,"0"),#REF!,10,FALSE),""))</f>
        <v/>
      </c>
      <c r="K7071" s="18" t="str">
        <f>IFERROR(INDEX(#REF!,MATCH(A7071,#REF!,0)),"")</f>
        <v/>
      </c>
      <c r="L7071" s="58" t="str">
        <f>IFERROR(INDEX(SKU!E:E,MATCH(B7071,SKU!C:C,0)),"")</f>
        <v/>
      </c>
      <c r="M7071" s="56"/>
      <c r="R7071" t="str">
        <f>IF(COUNTIF(ROMANEIOS!K:K,A7071)&gt;0,J7071,"")</f>
        <v/>
      </c>
    </row>
    <row r="7072" spans="1:18" ht="15.75" customHeight="1" x14ac:dyDescent="0.25">
      <c r="A7072" s="42" t="str">
        <f>IFERROR(INDEX(NFS!F:F,MATCH(B7072,NFS!E:E,0)),"")</f>
        <v/>
      </c>
      <c r="E7072" s="11" t="str">
        <f>IF(B7072="","",COUNTIF(SKU!C:C,B7072))</f>
        <v/>
      </c>
      <c r="H7072" s="64" t="str">
        <f>IF(A7072="","",IFERROR(VLOOKUP(TEXT(A7072,"0"),#REF!,7,FALSE),""))</f>
        <v/>
      </c>
      <c r="I7072" s="17" t="str">
        <f>IF(A7072="","",IFERROR(VLOOKUP(TEXT(A7072,"0"),#REF!,9,FALSE),""))</f>
        <v/>
      </c>
      <c r="J7072" s="19" t="str">
        <f>IF(A7072="","",IFERROR(VLOOKUP(TEXT(A7072,"0"),#REF!,10,FALSE),""))</f>
        <v/>
      </c>
      <c r="K7072" s="18" t="str">
        <f>IFERROR(INDEX(#REF!,MATCH(A7072,#REF!,0)),"")</f>
        <v/>
      </c>
      <c r="L7072" s="58" t="str">
        <f>IFERROR(INDEX(SKU!E:E,MATCH(B7072,SKU!C:C,0)),"")</f>
        <v/>
      </c>
      <c r="M7072" s="56"/>
      <c r="R7072" t="str">
        <f>IF(COUNTIF(ROMANEIOS!K:K,A7072)&gt;0,J7072,"")</f>
        <v/>
      </c>
    </row>
    <row r="7073" spans="1:18" ht="15.75" customHeight="1" x14ac:dyDescent="0.25">
      <c r="A7073" s="42" t="str">
        <f>IFERROR(INDEX(NFS!F:F,MATCH(B7073,NFS!E:E,0)),"")</f>
        <v/>
      </c>
      <c r="E7073" s="11" t="str">
        <f>IF(B7073="","",COUNTIF(SKU!C:C,B7073))</f>
        <v/>
      </c>
      <c r="H7073" s="64" t="str">
        <f>IF(A7073="","",IFERROR(VLOOKUP(TEXT(A7073,"0"),#REF!,7,FALSE),""))</f>
        <v/>
      </c>
      <c r="I7073" s="17" t="str">
        <f>IF(A7073="","",IFERROR(VLOOKUP(TEXT(A7073,"0"),#REF!,9,FALSE),""))</f>
        <v/>
      </c>
      <c r="J7073" s="19" t="str">
        <f>IF(A7073="","",IFERROR(VLOOKUP(TEXT(A7073,"0"),#REF!,10,FALSE),""))</f>
        <v/>
      </c>
      <c r="K7073" s="18" t="str">
        <f>IFERROR(INDEX(#REF!,MATCH(A7073,#REF!,0)),"")</f>
        <v/>
      </c>
      <c r="L7073" s="58" t="str">
        <f>IFERROR(INDEX(SKU!E:E,MATCH(B7073,SKU!C:C,0)),"")</f>
        <v/>
      </c>
      <c r="M7073" s="56"/>
      <c r="R7073" t="str">
        <f>IF(COUNTIF(ROMANEIOS!K:K,A7073)&gt;0,J7073,"")</f>
        <v/>
      </c>
    </row>
    <row r="7074" spans="1:18" ht="15.75" customHeight="1" x14ac:dyDescent="0.25">
      <c r="A7074" s="42" t="str">
        <f>IFERROR(INDEX(NFS!F:F,MATCH(B7074,NFS!E:E,0)),"")</f>
        <v/>
      </c>
      <c r="E7074" s="11" t="str">
        <f>IF(B7074="","",COUNTIF(SKU!C:C,B7074))</f>
        <v/>
      </c>
      <c r="H7074" s="64" t="str">
        <f>IF(A7074="","",IFERROR(VLOOKUP(TEXT(A7074,"0"),#REF!,7,FALSE),""))</f>
        <v/>
      </c>
      <c r="I7074" s="17" t="str">
        <f>IF(A7074="","",IFERROR(VLOOKUP(TEXT(A7074,"0"),#REF!,9,FALSE),""))</f>
        <v/>
      </c>
      <c r="J7074" s="19" t="str">
        <f>IF(A7074="","",IFERROR(VLOOKUP(TEXT(A7074,"0"),#REF!,10,FALSE),""))</f>
        <v/>
      </c>
      <c r="K7074" s="18" t="str">
        <f>IFERROR(INDEX(#REF!,MATCH(A7074,#REF!,0)),"")</f>
        <v/>
      </c>
      <c r="L7074" s="58" t="str">
        <f>IFERROR(INDEX(SKU!E:E,MATCH(B7074,SKU!C:C,0)),"")</f>
        <v/>
      </c>
      <c r="M7074" s="56"/>
      <c r="R7074" t="str">
        <f>IF(COUNTIF(ROMANEIOS!K:K,A7074)&gt;0,J7074,"")</f>
        <v/>
      </c>
    </row>
    <row r="7075" spans="1:18" ht="15.75" customHeight="1" x14ac:dyDescent="0.25">
      <c r="A7075" s="42" t="str">
        <f>IFERROR(INDEX(NFS!F:F,MATCH(B7075,NFS!E:E,0)),"")</f>
        <v/>
      </c>
      <c r="E7075" s="11" t="str">
        <f>IF(B7075="","",COUNTIF(SKU!C:C,B7075))</f>
        <v/>
      </c>
      <c r="H7075" s="64" t="str">
        <f>IF(A7075="","",IFERROR(VLOOKUP(TEXT(A7075,"0"),#REF!,7,FALSE),""))</f>
        <v/>
      </c>
      <c r="I7075" s="17" t="str">
        <f>IF(A7075="","",IFERROR(VLOOKUP(TEXT(A7075,"0"),#REF!,9,FALSE),""))</f>
        <v/>
      </c>
      <c r="J7075" s="19" t="str">
        <f>IF(A7075="","",IFERROR(VLOOKUP(TEXT(A7075,"0"),#REF!,10,FALSE),""))</f>
        <v/>
      </c>
      <c r="K7075" s="18" t="str">
        <f>IFERROR(INDEX(#REF!,MATCH(A7075,#REF!,0)),"")</f>
        <v/>
      </c>
      <c r="L7075" s="58" t="str">
        <f>IFERROR(INDEX(SKU!E:E,MATCH(B7075,SKU!C:C,0)),"")</f>
        <v/>
      </c>
      <c r="M7075" s="56"/>
      <c r="R7075" t="str">
        <f>IF(COUNTIF(ROMANEIOS!K:K,A7075)&gt;0,J7075,"")</f>
        <v/>
      </c>
    </row>
    <row r="7076" spans="1:18" ht="15.75" customHeight="1" x14ac:dyDescent="0.25">
      <c r="A7076" s="42" t="str">
        <f>IFERROR(INDEX(NFS!F:F,MATCH(B7076,NFS!E:E,0)),"")</f>
        <v/>
      </c>
      <c r="E7076" s="11" t="str">
        <f>IF(B7076="","",COUNTIF(SKU!C:C,B7076))</f>
        <v/>
      </c>
      <c r="H7076" s="64" t="str">
        <f>IF(A7076="","",IFERROR(VLOOKUP(TEXT(A7076,"0"),#REF!,7,FALSE),""))</f>
        <v/>
      </c>
      <c r="I7076" s="17" t="str">
        <f>IF(A7076="","",IFERROR(VLOOKUP(TEXT(A7076,"0"),#REF!,9,FALSE),""))</f>
        <v/>
      </c>
      <c r="J7076" s="19" t="str">
        <f>IF(A7076="","",IFERROR(VLOOKUP(TEXT(A7076,"0"),#REF!,10,FALSE),""))</f>
        <v/>
      </c>
      <c r="K7076" s="18" t="str">
        <f>IFERROR(INDEX(#REF!,MATCH(A7076,#REF!,0)),"")</f>
        <v/>
      </c>
      <c r="L7076" s="58" t="str">
        <f>IFERROR(INDEX(SKU!E:E,MATCH(B7076,SKU!C:C,0)),"")</f>
        <v/>
      </c>
      <c r="M7076" s="56"/>
      <c r="R7076" t="str">
        <f>IF(COUNTIF(ROMANEIOS!K:K,A7076)&gt;0,J7076,"")</f>
        <v/>
      </c>
    </row>
    <row r="7077" spans="1:18" ht="15.75" customHeight="1" x14ac:dyDescent="0.25">
      <c r="A7077" s="42" t="str">
        <f>IFERROR(INDEX(NFS!F:F,MATCH(B7077,NFS!E:E,0)),"")</f>
        <v/>
      </c>
      <c r="E7077" s="11" t="str">
        <f>IF(B7077="","",COUNTIF(SKU!C:C,B7077))</f>
        <v/>
      </c>
      <c r="H7077" s="64" t="str">
        <f>IF(A7077="","",IFERROR(VLOOKUP(TEXT(A7077,"0"),#REF!,7,FALSE),""))</f>
        <v/>
      </c>
      <c r="I7077" s="17" t="str">
        <f>IF(A7077="","",IFERROR(VLOOKUP(TEXT(A7077,"0"),#REF!,9,FALSE),""))</f>
        <v/>
      </c>
      <c r="J7077" s="19" t="str">
        <f>IF(A7077="","",IFERROR(VLOOKUP(TEXT(A7077,"0"),#REF!,10,FALSE),""))</f>
        <v/>
      </c>
      <c r="K7077" s="18" t="str">
        <f>IFERROR(INDEX(#REF!,MATCH(A7077,#REF!,0)),"")</f>
        <v/>
      </c>
      <c r="L7077" s="58" t="str">
        <f>IFERROR(INDEX(SKU!E:E,MATCH(B7077,SKU!C:C,0)),"")</f>
        <v/>
      </c>
      <c r="M7077" s="56"/>
      <c r="R7077" t="str">
        <f>IF(COUNTIF(ROMANEIOS!K:K,A7077)&gt;0,J7077,"")</f>
        <v/>
      </c>
    </row>
    <row r="7078" spans="1:18" ht="15.75" customHeight="1" x14ac:dyDescent="0.25">
      <c r="A7078" s="42" t="str">
        <f>IFERROR(INDEX(NFS!F:F,MATCH(B7078,NFS!E:E,0)),"")</f>
        <v/>
      </c>
      <c r="E7078" s="11" t="str">
        <f>IF(B7078="","",COUNTIF(SKU!C:C,B7078))</f>
        <v/>
      </c>
      <c r="H7078" s="64" t="str">
        <f>IF(A7078="","",IFERROR(VLOOKUP(TEXT(A7078,"0"),#REF!,7,FALSE),""))</f>
        <v/>
      </c>
      <c r="I7078" s="17" t="str">
        <f>IF(A7078="","",IFERROR(VLOOKUP(TEXT(A7078,"0"),#REF!,9,FALSE),""))</f>
        <v/>
      </c>
      <c r="J7078" s="19" t="str">
        <f>IF(A7078="","",IFERROR(VLOOKUP(TEXT(A7078,"0"),#REF!,10,FALSE),""))</f>
        <v/>
      </c>
      <c r="K7078" s="18" t="str">
        <f>IFERROR(INDEX(#REF!,MATCH(A7078,#REF!,0)),"")</f>
        <v/>
      </c>
      <c r="L7078" s="58" t="str">
        <f>IFERROR(INDEX(SKU!E:E,MATCH(B7078,SKU!C:C,0)),"")</f>
        <v/>
      </c>
      <c r="M7078" s="56"/>
      <c r="R7078" t="str">
        <f>IF(COUNTIF(ROMANEIOS!K:K,A7078)&gt;0,J7078,"")</f>
        <v/>
      </c>
    </row>
    <row r="7079" spans="1:18" ht="15.75" customHeight="1" x14ac:dyDescent="0.25">
      <c r="A7079" s="42" t="str">
        <f>IFERROR(INDEX(NFS!F:F,MATCH(B7079,NFS!E:E,0)),"")</f>
        <v/>
      </c>
      <c r="E7079" s="11" t="str">
        <f>IF(B7079="","",COUNTIF(SKU!C:C,B7079))</f>
        <v/>
      </c>
      <c r="H7079" s="64" t="str">
        <f>IF(A7079="","",IFERROR(VLOOKUP(TEXT(A7079,"0"),#REF!,7,FALSE),""))</f>
        <v/>
      </c>
      <c r="I7079" s="17" t="str">
        <f>IF(A7079="","",IFERROR(VLOOKUP(TEXT(A7079,"0"),#REF!,9,FALSE),""))</f>
        <v/>
      </c>
      <c r="J7079" s="19" t="str">
        <f>IF(A7079="","",IFERROR(VLOOKUP(TEXT(A7079,"0"),#REF!,10,FALSE),""))</f>
        <v/>
      </c>
      <c r="K7079" s="18" t="str">
        <f>IFERROR(INDEX(#REF!,MATCH(A7079,#REF!,0)),"")</f>
        <v/>
      </c>
      <c r="L7079" s="58" t="str">
        <f>IFERROR(INDEX(SKU!E:E,MATCH(B7079,SKU!C:C,0)),"")</f>
        <v/>
      </c>
      <c r="M7079" s="56"/>
      <c r="R7079" t="str">
        <f>IF(COUNTIF(ROMANEIOS!K:K,A7079)&gt;0,J7079,"")</f>
        <v/>
      </c>
    </row>
    <row r="7080" spans="1:18" ht="15.75" customHeight="1" x14ac:dyDescent="0.25">
      <c r="A7080" s="42" t="str">
        <f>IFERROR(INDEX(NFS!F:F,MATCH(B7080,NFS!E:E,0)),"")</f>
        <v/>
      </c>
      <c r="E7080" s="11" t="str">
        <f>IF(B7080="","",COUNTIF(SKU!C:C,B7080))</f>
        <v/>
      </c>
      <c r="H7080" s="64" t="str">
        <f>IF(A7080="","",IFERROR(VLOOKUP(TEXT(A7080,"0"),#REF!,7,FALSE),""))</f>
        <v/>
      </c>
      <c r="I7080" s="17" t="str">
        <f>IF(A7080="","",IFERROR(VLOOKUP(TEXT(A7080,"0"),#REF!,9,FALSE),""))</f>
        <v/>
      </c>
      <c r="J7080" s="19" t="str">
        <f>IF(A7080="","",IFERROR(VLOOKUP(TEXT(A7080,"0"),#REF!,10,FALSE),""))</f>
        <v/>
      </c>
      <c r="K7080" s="18" t="str">
        <f>IFERROR(INDEX(#REF!,MATCH(A7080,#REF!,0)),"")</f>
        <v/>
      </c>
      <c r="L7080" s="58" t="str">
        <f>IFERROR(INDEX(SKU!E:E,MATCH(B7080,SKU!C:C,0)),"")</f>
        <v/>
      </c>
      <c r="M7080" s="56"/>
      <c r="R7080" t="str">
        <f>IF(COUNTIF(ROMANEIOS!K:K,A7080)&gt;0,J7080,"")</f>
        <v/>
      </c>
    </row>
    <row r="7081" spans="1:18" ht="15.75" customHeight="1" x14ac:dyDescent="0.25">
      <c r="A7081" s="42" t="str">
        <f>IFERROR(INDEX(NFS!F:F,MATCH(B7081,NFS!E:E,0)),"")</f>
        <v/>
      </c>
      <c r="E7081" s="11" t="str">
        <f>IF(B7081="","",COUNTIF(SKU!C:C,B7081))</f>
        <v/>
      </c>
      <c r="H7081" s="64" t="str">
        <f>IF(A7081="","",IFERROR(VLOOKUP(TEXT(A7081,"0"),#REF!,7,FALSE),""))</f>
        <v/>
      </c>
      <c r="I7081" s="17" t="str">
        <f>IF(A7081="","",IFERROR(VLOOKUP(TEXT(A7081,"0"),#REF!,9,FALSE),""))</f>
        <v/>
      </c>
      <c r="J7081" s="19" t="str">
        <f>IF(A7081="","",IFERROR(VLOOKUP(TEXT(A7081,"0"),#REF!,10,FALSE),""))</f>
        <v/>
      </c>
      <c r="K7081" s="18" t="str">
        <f>IFERROR(INDEX(#REF!,MATCH(A7081,#REF!,0)),"")</f>
        <v/>
      </c>
      <c r="L7081" s="58" t="str">
        <f>IFERROR(INDEX(SKU!E:E,MATCH(B7081,SKU!C:C,0)),"")</f>
        <v/>
      </c>
      <c r="M7081" s="56"/>
      <c r="R7081" t="str">
        <f>IF(COUNTIF(ROMANEIOS!K:K,A7081)&gt;0,J7081,"")</f>
        <v/>
      </c>
    </row>
    <row r="7082" spans="1:18" ht="15.75" customHeight="1" x14ac:dyDescent="0.25">
      <c r="A7082" s="42" t="str">
        <f>IFERROR(INDEX(NFS!F:F,MATCH(B7082,NFS!E:E,0)),"")</f>
        <v/>
      </c>
      <c r="E7082" s="11" t="str">
        <f>IF(B7082="","",COUNTIF(SKU!C:C,B7082))</f>
        <v/>
      </c>
      <c r="H7082" s="64" t="str">
        <f>IF(A7082="","",IFERROR(VLOOKUP(TEXT(A7082,"0"),#REF!,7,FALSE),""))</f>
        <v/>
      </c>
      <c r="I7082" s="17" t="str">
        <f>IF(A7082="","",IFERROR(VLOOKUP(TEXT(A7082,"0"),#REF!,9,FALSE),""))</f>
        <v/>
      </c>
      <c r="J7082" s="19" t="str">
        <f>IF(A7082="","",IFERROR(VLOOKUP(TEXT(A7082,"0"),#REF!,10,FALSE),""))</f>
        <v/>
      </c>
      <c r="K7082" s="18" t="str">
        <f>IFERROR(INDEX(#REF!,MATCH(A7082,#REF!,0)),"")</f>
        <v/>
      </c>
      <c r="L7082" s="58" t="str">
        <f>IFERROR(INDEX(SKU!E:E,MATCH(B7082,SKU!C:C,0)),"")</f>
        <v/>
      </c>
      <c r="M7082" s="56"/>
      <c r="R7082" t="str">
        <f>IF(COUNTIF(ROMANEIOS!K:K,A7082)&gt;0,J7082,"")</f>
        <v/>
      </c>
    </row>
    <row r="7083" spans="1:18" ht="15.75" customHeight="1" x14ac:dyDescent="0.25">
      <c r="A7083" s="42" t="str">
        <f>IFERROR(INDEX(NFS!F:F,MATCH(B7083,NFS!E:E,0)),"")</f>
        <v/>
      </c>
      <c r="E7083" s="11" t="str">
        <f>IF(B7083="","",COUNTIF(SKU!C:C,B7083))</f>
        <v/>
      </c>
      <c r="H7083" s="64" t="str">
        <f>IF(A7083="","",IFERROR(VLOOKUP(TEXT(A7083,"0"),#REF!,7,FALSE),""))</f>
        <v/>
      </c>
      <c r="I7083" s="17" t="str">
        <f>IF(A7083="","",IFERROR(VLOOKUP(TEXT(A7083,"0"),#REF!,9,FALSE),""))</f>
        <v/>
      </c>
      <c r="J7083" s="19" t="str">
        <f>IF(A7083="","",IFERROR(VLOOKUP(TEXT(A7083,"0"),#REF!,10,FALSE),""))</f>
        <v/>
      </c>
      <c r="K7083" s="18" t="str">
        <f>IFERROR(INDEX(#REF!,MATCH(A7083,#REF!,0)),"")</f>
        <v/>
      </c>
      <c r="L7083" s="58" t="str">
        <f>IFERROR(INDEX(SKU!E:E,MATCH(B7083,SKU!C:C,0)),"")</f>
        <v/>
      </c>
      <c r="M7083" s="56"/>
      <c r="R7083" t="str">
        <f>IF(COUNTIF(ROMANEIOS!K:K,A7083)&gt;0,J7083,"")</f>
        <v/>
      </c>
    </row>
    <row r="7084" spans="1:18" ht="15.75" customHeight="1" x14ac:dyDescent="0.25">
      <c r="A7084" s="42" t="str">
        <f>IFERROR(INDEX(NFS!F:F,MATCH(B7084,NFS!E:E,0)),"")</f>
        <v/>
      </c>
      <c r="E7084" s="11" t="str">
        <f>IF(B7084="","",COUNTIF(SKU!C:C,B7084))</f>
        <v/>
      </c>
      <c r="H7084" s="64" t="str">
        <f>IF(A7084="","",IFERROR(VLOOKUP(TEXT(A7084,"0"),#REF!,7,FALSE),""))</f>
        <v/>
      </c>
      <c r="I7084" s="17" t="str">
        <f>IF(A7084="","",IFERROR(VLOOKUP(TEXT(A7084,"0"),#REF!,9,FALSE),""))</f>
        <v/>
      </c>
      <c r="J7084" s="19" t="str">
        <f>IF(A7084="","",IFERROR(VLOOKUP(TEXT(A7084,"0"),#REF!,10,FALSE),""))</f>
        <v/>
      </c>
      <c r="K7084" s="18" t="str">
        <f>IFERROR(INDEX(#REF!,MATCH(A7084,#REF!,0)),"")</f>
        <v/>
      </c>
      <c r="L7084" s="58" t="str">
        <f>IFERROR(INDEX(SKU!E:E,MATCH(B7084,SKU!C:C,0)),"")</f>
        <v/>
      </c>
      <c r="M7084" s="56"/>
      <c r="R7084" t="str">
        <f>IF(COUNTIF(ROMANEIOS!K:K,A7084)&gt;0,J7084,"")</f>
        <v/>
      </c>
    </row>
    <row r="7085" spans="1:18" ht="15.75" customHeight="1" x14ac:dyDescent="0.25">
      <c r="A7085" s="42" t="str">
        <f>IFERROR(INDEX(NFS!F:F,MATCH(B7085,NFS!E:E,0)),"")</f>
        <v/>
      </c>
      <c r="E7085" s="11" t="str">
        <f>IF(B7085="","",COUNTIF(SKU!C:C,B7085))</f>
        <v/>
      </c>
      <c r="H7085" s="64" t="str">
        <f>IF(A7085="","",IFERROR(VLOOKUP(TEXT(A7085,"0"),#REF!,7,FALSE),""))</f>
        <v/>
      </c>
      <c r="I7085" s="17" t="str">
        <f>IF(A7085="","",IFERROR(VLOOKUP(TEXT(A7085,"0"),#REF!,9,FALSE),""))</f>
        <v/>
      </c>
      <c r="J7085" s="19" t="str">
        <f>IF(A7085="","",IFERROR(VLOOKUP(TEXT(A7085,"0"),#REF!,10,FALSE),""))</f>
        <v/>
      </c>
      <c r="K7085" s="18" t="str">
        <f>IFERROR(INDEX(#REF!,MATCH(A7085,#REF!,0)),"")</f>
        <v/>
      </c>
      <c r="L7085" s="58" t="str">
        <f>IFERROR(INDEX(SKU!E:E,MATCH(B7085,SKU!C:C,0)),"")</f>
        <v/>
      </c>
      <c r="M7085" s="56"/>
      <c r="R7085" t="str">
        <f>IF(COUNTIF(ROMANEIOS!K:K,A7085)&gt;0,J7085,"")</f>
        <v/>
      </c>
    </row>
    <row r="7086" spans="1:18" ht="15.75" customHeight="1" x14ac:dyDescent="0.25">
      <c r="A7086" s="42" t="str">
        <f>IFERROR(INDEX(NFS!F:F,MATCH(B7086,NFS!E:E,0)),"")</f>
        <v/>
      </c>
      <c r="E7086" s="11" t="str">
        <f>IF(B7086="","",COUNTIF(SKU!C:C,B7086))</f>
        <v/>
      </c>
      <c r="H7086" s="64" t="str">
        <f>IF(A7086="","",IFERROR(VLOOKUP(TEXT(A7086,"0"),#REF!,7,FALSE),""))</f>
        <v/>
      </c>
      <c r="I7086" s="17" t="str">
        <f>IF(A7086="","",IFERROR(VLOOKUP(TEXT(A7086,"0"),#REF!,9,FALSE),""))</f>
        <v/>
      </c>
      <c r="J7086" s="19" t="str">
        <f>IF(A7086="","",IFERROR(VLOOKUP(TEXT(A7086,"0"),#REF!,10,FALSE),""))</f>
        <v/>
      </c>
      <c r="K7086" s="18" t="str">
        <f>IFERROR(INDEX(#REF!,MATCH(A7086,#REF!,0)),"")</f>
        <v/>
      </c>
      <c r="L7086" s="58" t="str">
        <f>IFERROR(INDEX(SKU!E:E,MATCH(B7086,SKU!C:C,0)),"")</f>
        <v/>
      </c>
      <c r="M7086" s="56"/>
      <c r="R7086" t="str">
        <f>IF(COUNTIF(ROMANEIOS!K:K,A7086)&gt;0,J7086,"")</f>
        <v/>
      </c>
    </row>
    <row r="7087" spans="1:18" ht="15.75" customHeight="1" x14ac:dyDescent="0.25">
      <c r="A7087" s="42" t="str">
        <f>IFERROR(INDEX(NFS!F:F,MATCH(B7087,NFS!E:E,0)),"")</f>
        <v/>
      </c>
      <c r="E7087" s="11" t="str">
        <f>IF(B7087="","",COUNTIF(SKU!C:C,B7087))</f>
        <v/>
      </c>
      <c r="H7087" s="64" t="str">
        <f>IF(A7087="","",IFERROR(VLOOKUP(TEXT(A7087,"0"),#REF!,7,FALSE),""))</f>
        <v/>
      </c>
      <c r="I7087" s="17" t="str">
        <f>IF(A7087="","",IFERROR(VLOOKUP(TEXT(A7087,"0"),#REF!,9,FALSE),""))</f>
        <v/>
      </c>
      <c r="J7087" s="19" t="str">
        <f>IF(A7087="","",IFERROR(VLOOKUP(TEXT(A7087,"0"),#REF!,10,FALSE),""))</f>
        <v/>
      </c>
      <c r="K7087" s="18" t="str">
        <f>IFERROR(INDEX(#REF!,MATCH(A7087,#REF!,0)),"")</f>
        <v/>
      </c>
      <c r="L7087" s="58" t="str">
        <f>IFERROR(INDEX(SKU!E:E,MATCH(B7087,SKU!C:C,0)),"")</f>
        <v/>
      </c>
      <c r="M7087" s="56"/>
      <c r="R7087" t="str">
        <f>IF(COUNTIF(ROMANEIOS!K:K,A7087)&gt;0,J7087,"")</f>
        <v/>
      </c>
    </row>
    <row r="7088" spans="1:18" ht="15.75" customHeight="1" x14ac:dyDescent="0.25">
      <c r="A7088" s="42" t="str">
        <f>IFERROR(INDEX(NFS!F:F,MATCH(B7088,NFS!E:E,0)),"")</f>
        <v/>
      </c>
      <c r="E7088" s="11" t="str">
        <f>IF(B7088="","",COUNTIF(SKU!C:C,B7088))</f>
        <v/>
      </c>
      <c r="H7088" s="64" t="str">
        <f>IF(A7088="","",IFERROR(VLOOKUP(TEXT(A7088,"0"),#REF!,7,FALSE),""))</f>
        <v/>
      </c>
      <c r="I7088" s="17" t="str">
        <f>IF(A7088="","",IFERROR(VLOOKUP(TEXT(A7088,"0"),#REF!,9,FALSE),""))</f>
        <v/>
      </c>
      <c r="J7088" s="19" t="str">
        <f>IF(A7088="","",IFERROR(VLOOKUP(TEXT(A7088,"0"),#REF!,10,FALSE),""))</f>
        <v/>
      </c>
      <c r="K7088" s="18" t="str">
        <f>IFERROR(INDEX(#REF!,MATCH(A7088,#REF!,0)),"")</f>
        <v/>
      </c>
      <c r="L7088" s="58" t="str">
        <f>IFERROR(INDEX(SKU!E:E,MATCH(B7088,SKU!C:C,0)),"")</f>
        <v/>
      </c>
      <c r="M7088" s="56"/>
      <c r="R7088" t="str">
        <f>IF(COUNTIF(ROMANEIOS!K:K,A7088)&gt;0,J7088,"")</f>
        <v/>
      </c>
    </row>
    <row r="7089" spans="1:18" ht="15.75" customHeight="1" x14ac:dyDescent="0.25">
      <c r="A7089" s="42" t="str">
        <f>IFERROR(INDEX(NFS!F:F,MATCH(B7089,NFS!E:E,0)),"")</f>
        <v/>
      </c>
      <c r="E7089" s="11" t="str">
        <f>IF(B7089="","",COUNTIF(SKU!C:C,B7089))</f>
        <v/>
      </c>
      <c r="H7089" s="64" t="str">
        <f>IF(A7089="","",IFERROR(VLOOKUP(TEXT(A7089,"0"),#REF!,7,FALSE),""))</f>
        <v/>
      </c>
      <c r="I7089" s="17" t="str">
        <f>IF(A7089="","",IFERROR(VLOOKUP(TEXT(A7089,"0"),#REF!,9,FALSE),""))</f>
        <v/>
      </c>
      <c r="J7089" s="19" t="str">
        <f>IF(A7089="","",IFERROR(VLOOKUP(TEXT(A7089,"0"),#REF!,10,FALSE),""))</f>
        <v/>
      </c>
      <c r="K7089" s="18" t="str">
        <f>IFERROR(INDEX(#REF!,MATCH(A7089,#REF!,0)),"")</f>
        <v/>
      </c>
      <c r="L7089" s="58" t="str">
        <f>IFERROR(INDEX(SKU!E:E,MATCH(B7089,SKU!C:C,0)),"")</f>
        <v/>
      </c>
      <c r="M7089" s="56"/>
      <c r="R7089" t="str">
        <f>IF(COUNTIF(ROMANEIOS!K:K,A7089)&gt;0,J7089,"")</f>
        <v/>
      </c>
    </row>
    <row r="7090" spans="1:18" ht="15.75" customHeight="1" x14ac:dyDescent="0.25">
      <c r="A7090" s="42" t="str">
        <f>IFERROR(INDEX(NFS!F:F,MATCH(B7090,NFS!E:E,0)),"")</f>
        <v/>
      </c>
      <c r="E7090" s="11" t="str">
        <f>IF(B7090="","",COUNTIF(SKU!C:C,B7090))</f>
        <v/>
      </c>
      <c r="H7090" s="64" t="str">
        <f>IF(A7090="","",IFERROR(VLOOKUP(TEXT(A7090,"0"),#REF!,7,FALSE),""))</f>
        <v/>
      </c>
      <c r="I7090" s="17" t="str">
        <f>IF(A7090="","",IFERROR(VLOOKUP(TEXT(A7090,"0"),#REF!,9,FALSE),""))</f>
        <v/>
      </c>
      <c r="J7090" s="19" t="str">
        <f>IF(A7090="","",IFERROR(VLOOKUP(TEXT(A7090,"0"),#REF!,10,FALSE),""))</f>
        <v/>
      </c>
      <c r="K7090" s="18" t="str">
        <f>IFERROR(INDEX(#REF!,MATCH(A7090,#REF!,0)),"")</f>
        <v/>
      </c>
      <c r="L7090" s="58" t="str">
        <f>IFERROR(INDEX(SKU!E:E,MATCH(B7090,SKU!C:C,0)),"")</f>
        <v/>
      </c>
      <c r="M7090" s="56"/>
      <c r="R7090" t="str">
        <f>IF(COUNTIF(ROMANEIOS!K:K,A7090)&gt;0,J7090,"")</f>
        <v/>
      </c>
    </row>
    <row r="7091" spans="1:18" ht="15.75" customHeight="1" x14ac:dyDescent="0.25">
      <c r="A7091" s="42" t="str">
        <f>IFERROR(INDEX(NFS!F:F,MATCH(B7091,NFS!E:E,0)),"")</f>
        <v/>
      </c>
      <c r="E7091" s="11" t="str">
        <f>IF(B7091="","",COUNTIF(SKU!C:C,B7091))</f>
        <v/>
      </c>
      <c r="H7091" s="64" t="str">
        <f>IF(A7091="","",IFERROR(VLOOKUP(TEXT(A7091,"0"),#REF!,7,FALSE),""))</f>
        <v/>
      </c>
      <c r="I7091" s="17" t="str">
        <f>IF(A7091="","",IFERROR(VLOOKUP(TEXT(A7091,"0"),#REF!,9,FALSE),""))</f>
        <v/>
      </c>
      <c r="J7091" s="19" t="str">
        <f>IF(A7091="","",IFERROR(VLOOKUP(TEXT(A7091,"0"),#REF!,10,FALSE),""))</f>
        <v/>
      </c>
      <c r="K7091" s="18" t="str">
        <f>IFERROR(INDEX(#REF!,MATCH(A7091,#REF!,0)),"")</f>
        <v/>
      </c>
      <c r="L7091" s="58" t="str">
        <f>IFERROR(INDEX(SKU!E:E,MATCH(B7091,SKU!C:C,0)),"")</f>
        <v/>
      </c>
      <c r="M7091" s="56"/>
      <c r="R7091" t="str">
        <f>IF(COUNTIF(ROMANEIOS!K:K,A7091)&gt;0,J7091,"")</f>
        <v/>
      </c>
    </row>
    <row r="7092" spans="1:18" ht="15.75" customHeight="1" x14ac:dyDescent="0.25">
      <c r="A7092" s="42" t="str">
        <f>IFERROR(INDEX(NFS!F:F,MATCH(B7092,NFS!E:E,0)),"")</f>
        <v/>
      </c>
      <c r="E7092" s="11" t="str">
        <f>IF(B7092="","",COUNTIF(SKU!C:C,B7092))</f>
        <v/>
      </c>
      <c r="H7092" s="64" t="str">
        <f>IF(A7092="","",IFERROR(VLOOKUP(TEXT(A7092,"0"),#REF!,7,FALSE),""))</f>
        <v/>
      </c>
      <c r="I7092" s="17" t="str">
        <f>IF(A7092="","",IFERROR(VLOOKUP(TEXT(A7092,"0"),#REF!,9,FALSE),""))</f>
        <v/>
      </c>
      <c r="J7092" s="19" t="str">
        <f>IF(A7092="","",IFERROR(VLOOKUP(TEXT(A7092,"0"),#REF!,10,FALSE),""))</f>
        <v/>
      </c>
      <c r="K7092" s="18" t="str">
        <f>IFERROR(INDEX(#REF!,MATCH(A7092,#REF!,0)),"")</f>
        <v/>
      </c>
      <c r="L7092" s="58" t="str">
        <f>IFERROR(INDEX(SKU!E:E,MATCH(B7092,SKU!C:C,0)),"")</f>
        <v/>
      </c>
      <c r="M7092" s="56"/>
      <c r="R7092" t="str">
        <f>IF(COUNTIF(ROMANEIOS!K:K,A7092)&gt;0,J7092,"")</f>
        <v/>
      </c>
    </row>
    <row r="7093" spans="1:18" ht="15.75" customHeight="1" x14ac:dyDescent="0.25">
      <c r="A7093" s="42" t="str">
        <f>IFERROR(INDEX(NFS!F:F,MATCH(B7093,NFS!E:E,0)),"")</f>
        <v/>
      </c>
      <c r="E7093" s="11" t="str">
        <f>IF(B7093="","",COUNTIF(SKU!C:C,B7093))</f>
        <v/>
      </c>
      <c r="H7093" s="64" t="str">
        <f>IF(A7093="","",IFERROR(VLOOKUP(TEXT(A7093,"0"),#REF!,7,FALSE),""))</f>
        <v/>
      </c>
      <c r="I7093" s="17" t="str">
        <f>IF(A7093="","",IFERROR(VLOOKUP(TEXT(A7093,"0"),#REF!,9,FALSE),""))</f>
        <v/>
      </c>
      <c r="J7093" s="19" t="str">
        <f>IF(A7093="","",IFERROR(VLOOKUP(TEXT(A7093,"0"),#REF!,10,FALSE),""))</f>
        <v/>
      </c>
      <c r="K7093" s="18" t="str">
        <f>IFERROR(INDEX(#REF!,MATCH(A7093,#REF!,0)),"")</f>
        <v/>
      </c>
      <c r="L7093" s="58" t="str">
        <f>IFERROR(INDEX(SKU!E:E,MATCH(B7093,SKU!C:C,0)),"")</f>
        <v/>
      </c>
      <c r="M7093" s="56"/>
      <c r="R7093" t="str">
        <f>IF(COUNTIF(ROMANEIOS!K:K,A7093)&gt;0,J7093,"")</f>
        <v/>
      </c>
    </row>
    <row r="7094" spans="1:18" ht="15.75" customHeight="1" x14ac:dyDescent="0.25">
      <c r="A7094" s="42" t="str">
        <f>IFERROR(INDEX(NFS!F:F,MATCH(B7094,NFS!E:E,0)),"")</f>
        <v/>
      </c>
      <c r="E7094" s="11" t="str">
        <f>IF(B7094="","",COUNTIF(SKU!C:C,B7094))</f>
        <v/>
      </c>
      <c r="H7094" s="64" t="str">
        <f>IF(A7094="","",IFERROR(VLOOKUP(TEXT(A7094,"0"),#REF!,7,FALSE),""))</f>
        <v/>
      </c>
      <c r="I7094" s="17" t="str">
        <f>IF(A7094="","",IFERROR(VLOOKUP(TEXT(A7094,"0"),#REF!,9,FALSE),""))</f>
        <v/>
      </c>
      <c r="J7094" s="19" t="str">
        <f>IF(A7094="","",IFERROR(VLOOKUP(TEXT(A7094,"0"),#REF!,10,FALSE),""))</f>
        <v/>
      </c>
      <c r="K7094" s="18" t="str">
        <f>IFERROR(INDEX(#REF!,MATCH(A7094,#REF!,0)),"")</f>
        <v/>
      </c>
      <c r="L7094" s="58" t="str">
        <f>IFERROR(INDEX(SKU!E:E,MATCH(B7094,SKU!C:C,0)),"")</f>
        <v/>
      </c>
      <c r="M7094" s="56"/>
      <c r="R7094" t="str">
        <f>IF(COUNTIF(ROMANEIOS!K:K,A7094)&gt;0,J7094,"")</f>
        <v/>
      </c>
    </row>
    <row r="7095" spans="1:18" ht="15.75" customHeight="1" x14ac:dyDescent="0.25">
      <c r="A7095" s="42" t="str">
        <f>IFERROR(INDEX(NFS!F:F,MATCH(B7095,NFS!E:E,0)),"")</f>
        <v/>
      </c>
      <c r="E7095" s="11" t="str">
        <f>IF(B7095="","",COUNTIF(SKU!C:C,B7095))</f>
        <v/>
      </c>
      <c r="H7095" s="64" t="str">
        <f>IF(A7095="","",IFERROR(VLOOKUP(TEXT(A7095,"0"),#REF!,7,FALSE),""))</f>
        <v/>
      </c>
      <c r="I7095" s="17" t="str">
        <f>IF(A7095="","",IFERROR(VLOOKUP(TEXT(A7095,"0"),#REF!,9,FALSE),""))</f>
        <v/>
      </c>
      <c r="J7095" s="19" t="str">
        <f>IF(A7095="","",IFERROR(VLOOKUP(TEXT(A7095,"0"),#REF!,10,FALSE),""))</f>
        <v/>
      </c>
      <c r="K7095" s="18" t="str">
        <f>IFERROR(INDEX(#REF!,MATCH(A7095,#REF!,0)),"")</f>
        <v/>
      </c>
      <c r="L7095" s="58" t="str">
        <f>IFERROR(INDEX(SKU!E:E,MATCH(B7095,SKU!C:C,0)),"")</f>
        <v/>
      </c>
      <c r="M7095" s="56"/>
      <c r="R7095" t="str">
        <f>IF(COUNTIF(ROMANEIOS!K:K,A7095)&gt;0,J7095,"")</f>
        <v/>
      </c>
    </row>
    <row r="7096" spans="1:18" ht="15.75" customHeight="1" x14ac:dyDescent="0.25">
      <c r="A7096" s="42" t="str">
        <f>IFERROR(INDEX(NFS!F:F,MATCH(B7096,NFS!E:E,0)),"")</f>
        <v/>
      </c>
      <c r="E7096" s="11" t="str">
        <f>IF(B7096="","",COUNTIF(SKU!C:C,B7096))</f>
        <v/>
      </c>
      <c r="H7096" s="64" t="str">
        <f>IF(A7096="","",IFERROR(VLOOKUP(TEXT(A7096,"0"),#REF!,7,FALSE),""))</f>
        <v/>
      </c>
      <c r="I7096" s="17" t="str">
        <f>IF(A7096="","",IFERROR(VLOOKUP(TEXT(A7096,"0"),#REF!,9,FALSE),""))</f>
        <v/>
      </c>
      <c r="J7096" s="19" t="str">
        <f>IF(A7096="","",IFERROR(VLOOKUP(TEXT(A7096,"0"),#REF!,10,FALSE),""))</f>
        <v/>
      </c>
      <c r="K7096" s="18" t="str">
        <f>IFERROR(INDEX(#REF!,MATCH(A7096,#REF!,0)),"")</f>
        <v/>
      </c>
      <c r="L7096" s="58" t="str">
        <f>IFERROR(INDEX(SKU!E:E,MATCH(B7096,SKU!C:C,0)),"")</f>
        <v/>
      </c>
      <c r="M7096" s="56"/>
      <c r="R7096" t="str">
        <f>IF(COUNTIF(ROMANEIOS!K:K,A7096)&gt;0,J7096,"")</f>
        <v/>
      </c>
    </row>
    <row r="7097" spans="1:18" ht="15.75" customHeight="1" x14ac:dyDescent="0.25">
      <c r="A7097" s="42" t="str">
        <f>IFERROR(INDEX(NFS!F:F,MATCH(B7097,NFS!E:E,0)),"")</f>
        <v/>
      </c>
      <c r="E7097" s="11" t="str">
        <f>IF(B7097="","",COUNTIF(SKU!C:C,B7097))</f>
        <v/>
      </c>
      <c r="H7097" s="64" t="str">
        <f>IF(A7097="","",IFERROR(VLOOKUP(TEXT(A7097,"0"),#REF!,7,FALSE),""))</f>
        <v/>
      </c>
      <c r="I7097" s="17" t="str">
        <f>IF(A7097="","",IFERROR(VLOOKUP(TEXT(A7097,"0"),#REF!,9,FALSE),""))</f>
        <v/>
      </c>
      <c r="J7097" s="19" t="str">
        <f>IF(A7097="","",IFERROR(VLOOKUP(TEXT(A7097,"0"),#REF!,10,FALSE),""))</f>
        <v/>
      </c>
      <c r="K7097" s="18" t="str">
        <f>IFERROR(INDEX(#REF!,MATCH(A7097,#REF!,0)),"")</f>
        <v/>
      </c>
      <c r="L7097" s="58" t="str">
        <f>IFERROR(INDEX(SKU!E:E,MATCH(B7097,SKU!C:C,0)),"")</f>
        <v/>
      </c>
      <c r="M7097" s="56"/>
      <c r="R7097" t="str">
        <f>IF(COUNTIF(ROMANEIOS!K:K,A7097)&gt;0,J7097,"")</f>
        <v/>
      </c>
    </row>
    <row r="7098" spans="1:18" ht="15.75" customHeight="1" x14ac:dyDescent="0.25">
      <c r="A7098" s="42" t="str">
        <f>IFERROR(INDEX(NFS!F:F,MATCH(B7098,NFS!E:E,0)),"")</f>
        <v/>
      </c>
      <c r="E7098" s="11" t="str">
        <f>IF(B7098="","",COUNTIF(SKU!C:C,B7098))</f>
        <v/>
      </c>
      <c r="H7098" s="64" t="str">
        <f>IF(A7098="","",IFERROR(VLOOKUP(TEXT(A7098,"0"),#REF!,7,FALSE),""))</f>
        <v/>
      </c>
      <c r="I7098" s="17" t="str">
        <f>IF(A7098="","",IFERROR(VLOOKUP(TEXT(A7098,"0"),#REF!,9,FALSE),""))</f>
        <v/>
      </c>
      <c r="J7098" s="19" t="str">
        <f>IF(A7098="","",IFERROR(VLOOKUP(TEXT(A7098,"0"),#REF!,10,FALSE),""))</f>
        <v/>
      </c>
      <c r="K7098" s="18" t="str">
        <f>IFERROR(INDEX(#REF!,MATCH(A7098,#REF!,0)),"")</f>
        <v/>
      </c>
      <c r="L7098" s="58" t="str">
        <f>IFERROR(INDEX(SKU!E:E,MATCH(B7098,SKU!C:C,0)),"")</f>
        <v/>
      </c>
      <c r="M7098" s="56"/>
      <c r="R7098" t="str">
        <f>IF(COUNTIF(ROMANEIOS!K:K,A7098)&gt;0,J7098,"")</f>
        <v/>
      </c>
    </row>
    <row r="7099" spans="1:18" ht="15.75" customHeight="1" x14ac:dyDescent="0.25">
      <c r="A7099" s="42" t="str">
        <f>IFERROR(INDEX(NFS!F:F,MATCH(B7099,NFS!E:E,0)),"")</f>
        <v/>
      </c>
      <c r="E7099" s="11" t="str">
        <f>IF(B7099="","",COUNTIF(SKU!C:C,B7099))</f>
        <v/>
      </c>
      <c r="H7099" s="64" t="str">
        <f>IF(A7099="","",IFERROR(VLOOKUP(TEXT(A7099,"0"),#REF!,7,FALSE),""))</f>
        <v/>
      </c>
      <c r="I7099" s="17" t="str">
        <f>IF(A7099="","",IFERROR(VLOOKUP(TEXT(A7099,"0"),#REF!,9,FALSE),""))</f>
        <v/>
      </c>
      <c r="J7099" s="19" t="str">
        <f>IF(A7099="","",IFERROR(VLOOKUP(TEXT(A7099,"0"),#REF!,10,FALSE),""))</f>
        <v/>
      </c>
      <c r="K7099" s="18" t="str">
        <f>IFERROR(INDEX(#REF!,MATCH(A7099,#REF!,0)),"")</f>
        <v/>
      </c>
      <c r="L7099" s="58" t="str">
        <f>IFERROR(INDEX(SKU!E:E,MATCH(B7099,SKU!C:C,0)),"")</f>
        <v/>
      </c>
      <c r="M7099" s="56"/>
      <c r="R7099" t="str">
        <f>IF(COUNTIF(ROMANEIOS!K:K,A7099)&gt;0,J7099,"")</f>
        <v/>
      </c>
    </row>
    <row r="7100" spans="1:18" ht="15.75" customHeight="1" x14ac:dyDescent="0.25">
      <c r="A7100" s="42" t="str">
        <f>IFERROR(INDEX(NFS!F:F,MATCH(B7100,NFS!E:E,0)),"")</f>
        <v/>
      </c>
      <c r="E7100" s="11" t="str">
        <f>IF(B7100="","",COUNTIF(SKU!C:C,B7100))</f>
        <v/>
      </c>
      <c r="H7100" s="64" t="str">
        <f>IF(A7100="","",IFERROR(VLOOKUP(TEXT(A7100,"0"),#REF!,7,FALSE),""))</f>
        <v/>
      </c>
      <c r="I7100" s="17" t="str">
        <f>IF(A7100="","",IFERROR(VLOOKUP(TEXT(A7100,"0"),#REF!,9,FALSE),""))</f>
        <v/>
      </c>
      <c r="J7100" s="19" t="str">
        <f>IF(A7100="","",IFERROR(VLOOKUP(TEXT(A7100,"0"),#REF!,10,FALSE),""))</f>
        <v/>
      </c>
      <c r="K7100" s="18" t="str">
        <f>IFERROR(INDEX(#REF!,MATCH(A7100,#REF!,0)),"")</f>
        <v/>
      </c>
      <c r="L7100" s="58" t="str">
        <f>IFERROR(INDEX(SKU!E:E,MATCH(B7100,SKU!C:C,0)),"")</f>
        <v/>
      </c>
      <c r="M7100" s="56"/>
      <c r="R7100" t="str">
        <f>IF(COUNTIF(ROMANEIOS!K:K,A7100)&gt;0,J7100,"")</f>
        <v/>
      </c>
    </row>
    <row r="7101" spans="1:18" ht="15.75" customHeight="1" x14ac:dyDescent="0.25">
      <c r="A7101" s="42" t="str">
        <f>IFERROR(INDEX(NFS!F:F,MATCH(B7101,NFS!E:E,0)),"")</f>
        <v/>
      </c>
      <c r="E7101" s="11" t="str">
        <f>IF(B7101="","",COUNTIF(SKU!C:C,B7101))</f>
        <v/>
      </c>
      <c r="H7101" s="64" t="str">
        <f>IF(A7101="","",IFERROR(VLOOKUP(TEXT(A7101,"0"),#REF!,7,FALSE),""))</f>
        <v/>
      </c>
      <c r="I7101" s="17" t="str">
        <f>IF(A7101="","",IFERROR(VLOOKUP(TEXT(A7101,"0"),#REF!,9,FALSE),""))</f>
        <v/>
      </c>
      <c r="J7101" s="19" t="str">
        <f>IF(A7101="","",IFERROR(VLOOKUP(TEXT(A7101,"0"),#REF!,10,FALSE),""))</f>
        <v/>
      </c>
      <c r="K7101" s="18" t="str">
        <f>IFERROR(INDEX(#REF!,MATCH(A7101,#REF!,0)),"")</f>
        <v/>
      </c>
      <c r="L7101" s="58" t="str">
        <f>IFERROR(INDEX(SKU!E:E,MATCH(B7101,SKU!C:C,0)),"")</f>
        <v/>
      </c>
      <c r="M7101" s="56"/>
      <c r="R7101" t="str">
        <f>IF(COUNTIF(ROMANEIOS!K:K,A7101)&gt;0,J7101,"")</f>
        <v/>
      </c>
    </row>
    <row r="7102" spans="1:18" ht="15.75" customHeight="1" x14ac:dyDescent="0.25">
      <c r="A7102" s="42" t="str">
        <f>IFERROR(INDEX(NFS!F:F,MATCH(B7102,NFS!E:E,0)),"")</f>
        <v/>
      </c>
      <c r="E7102" s="11" t="str">
        <f>IF(B7102="","",COUNTIF(SKU!C:C,B7102))</f>
        <v/>
      </c>
      <c r="H7102" s="64" t="str">
        <f>IF(A7102="","",IFERROR(VLOOKUP(TEXT(A7102,"0"),#REF!,7,FALSE),""))</f>
        <v/>
      </c>
      <c r="I7102" s="17" t="str">
        <f>IF(A7102="","",IFERROR(VLOOKUP(TEXT(A7102,"0"),#REF!,9,FALSE),""))</f>
        <v/>
      </c>
      <c r="J7102" s="19" t="str">
        <f>IF(A7102="","",IFERROR(VLOOKUP(TEXT(A7102,"0"),#REF!,10,FALSE),""))</f>
        <v/>
      </c>
      <c r="K7102" s="18" t="str">
        <f>IFERROR(INDEX(#REF!,MATCH(A7102,#REF!,0)),"")</f>
        <v/>
      </c>
      <c r="L7102" s="58" t="str">
        <f>IFERROR(INDEX(SKU!E:E,MATCH(B7102,SKU!C:C,0)),"")</f>
        <v/>
      </c>
      <c r="M7102" s="56"/>
      <c r="R7102" t="str">
        <f>IF(COUNTIF(ROMANEIOS!K:K,A7102)&gt;0,J7102,"")</f>
        <v/>
      </c>
    </row>
    <row r="7103" spans="1:18" ht="15.75" customHeight="1" x14ac:dyDescent="0.25">
      <c r="A7103" s="42" t="str">
        <f>IFERROR(INDEX(NFS!F:F,MATCH(B7103,NFS!E:E,0)),"")</f>
        <v/>
      </c>
      <c r="E7103" s="11" t="str">
        <f>IF(B7103="","",COUNTIF(SKU!C:C,B7103))</f>
        <v/>
      </c>
      <c r="H7103" s="64" t="str">
        <f>IF(A7103="","",IFERROR(VLOOKUP(TEXT(A7103,"0"),#REF!,7,FALSE),""))</f>
        <v/>
      </c>
      <c r="I7103" s="17" t="str">
        <f>IF(A7103="","",IFERROR(VLOOKUP(TEXT(A7103,"0"),#REF!,9,FALSE),""))</f>
        <v/>
      </c>
      <c r="J7103" s="19" t="str">
        <f>IF(A7103="","",IFERROR(VLOOKUP(TEXT(A7103,"0"),#REF!,10,FALSE),""))</f>
        <v/>
      </c>
      <c r="K7103" s="18" t="str">
        <f>IFERROR(INDEX(#REF!,MATCH(A7103,#REF!,0)),"")</f>
        <v/>
      </c>
      <c r="L7103" s="58" t="str">
        <f>IFERROR(INDEX(SKU!E:E,MATCH(B7103,SKU!C:C,0)),"")</f>
        <v/>
      </c>
      <c r="M7103" s="56"/>
      <c r="R7103" t="str">
        <f>IF(COUNTIF(ROMANEIOS!K:K,A7103)&gt;0,J7103,"")</f>
        <v/>
      </c>
    </row>
    <row r="7104" spans="1:18" ht="15.75" customHeight="1" x14ac:dyDescent="0.25">
      <c r="A7104" s="42" t="str">
        <f>IFERROR(INDEX(NFS!F:F,MATCH(B7104,NFS!E:E,0)),"")</f>
        <v/>
      </c>
      <c r="E7104" s="11" t="str">
        <f>IF(B7104="","",COUNTIF(SKU!C:C,B7104))</f>
        <v/>
      </c>
      <c r="H7104" s="64" t="str">
        <f>IF(A7104="","",IFERROR(VLOOKUP(TEXT(A7104,"0"),#REF!,7,FALSE),""))</f>
        <v/>
      </c>
      <c r="I7104" s="17" t="str">
        <f>IF(A7104="","",IFERROR(VLOOKUP(TEXT(A7104,"0"),#REF!,9,FALSE),""))</f>
        <v/>
      </c>
      <c r="J7104" s="19" t="str">
        <f>IF(A7104="","",IFERROR(VLOOKUP(TEXT(A7104,"0"),#REF!,10,FALSE),""))</f>
        <v/>
      </c>
      <c r="K7104" s="18" t="str">
        <f>IFERROR(INDEX(#REF!,MATCH(A7104,#REF!,0)),"")</f>
        <v/>
      </c>
      <c r="L7104" s="58" t="str">
        <f>IFERROR(INDEX(SKU!E:E,MATCH(B7104,SKU!C:C,0)),"")</f>
        <v/>
      </c>
      <c r="M7104" s="56"/>
      <c r="R7104" t="str">
        <f>IF(COUNTIF(ROMANEIOS!K:K,A7104)&gt;0,J7104,"")</f>
        <v/>
      </c>
    </row>
    <row r="7105" spans="1:18" ht="15.75" customHeight="1" x14ac:dyDescent="0.25">
      <c r="A7105" s="42" t="str">
        <f>IFERROR(INDEX(NFS!F:F,MATCH(B7105,NFS!E:E,0)),"")</f>
        <v/>
      </c>
      <c r="E7105" s="11" t="str">
        <f>IF(B7105="","",COUNTIF(SKU!C:C,B7105))</f>
        <v/>
      </c>
      <c r="H7105" s="64" t="str">
        <f>IF(A7105="","",IFERROR(VLOOKUP(TEXT(A7105,"0"),#REF!,7,FALSE),""))</f>
        <v/>
      </c>
      <c r="I7105" s="17" t="str">
        <f>IF(A7105="","",IFERROR(VLOOKUP(TEXT(A7105,"0"),#REF!,9,FALSE),""))</f>
        <v/>
      </c>
      <c r="J7105" s="19" t="str">
        <f>IF(A7105="","",IFERROR(VLOOKUP(TEXT(A7105,"0"),#REF!,10,FALSE),""))</f>
        <v/>
      </c>
      <c r="K7105" s="18" t="str">
        <f>IFERROR(INDEX(#REF!,MATCH(A7105,#REF!,0)),"")</f>
        <v/>
      </c>
      <c r="L7105" s="58" t="str">
        <f>IFERROR(INDEX(SKU!E:E,MATCH(B7105,SKU!C:C,0)),"")</f>
        <v/>
      </c>
      <c r="M7105" s="56"/>
      <c r="R7105" t="str">
        <f>IF(COUNTIF(ROMANEIOS!K:K,A7105)&gt;0,J7105,"")</f>
        <v/>
      </c>
    </row>
    <row r="7106" spans="1:18" ht="15.75" customHeight="1" x14ac:dyDescent="0.25">
      <c r="A7106" s="42" t="str">
        <f>IFERROR(INDEX(NFS!F:F,MATCH(B7106,NFS!E:E,0)),"")</f>
        <v/>
      </c>
      <c r="E7106" s="11" t="str">
        <f>IF(B7106="","",COUNTIF(SKU!C:C,B7106))</f>
        <v/>
      </c>
      <c r="H7106" s="64" t="str">
        <f>IF(A7106="","",IFERROR(VLOOKUP(TEXT(A7106,"0"),#REF!,7,FALSE),""))</f>
        <v/>
      </c>
      <c r="I7106" s="17" t="str">
        <f>IF(A7106="","",IFERROR(VLOOKUP(TEXT(A7106,"0"),#REF!,9,FALSE),""))</f>
        <v/>
      </c>
      <c r="J7106" s="19" t="str">
        <f>IF(A7106="","",IFERROR(VLOOKUP(TEXT(A7106,"0"),#REF!,10,FALSE),""))</f>
        <v/>
      </c>
      <c r="K7106" s="18" t="str">
        <f>IFERROR(INDEX(#REF!,MATCH(A7106,#REF!,0)),"")</f>
        <v/>
      </c>
      <c r="L7106" s="58" t="str">
        <f>IFERROR(INDEX(SKU!E:E,MATCH(B7106,SKU!C:C,0)),"")</f>
        <v/>
      </c>
      <c r="M7106" s="56"/>
      <c r="R7106" t="str">
        <f>IF(COUNTIF(ROMANEIOS!K:K,A7106)&gt;0,J7106,"")</f>
        <v/>
      </c>
    </row>
    <row r="7107" spans="1:18" ht="15.75" customHeight="1" x14ac:dyDescent="0.25">
      <c r="A7107" s="42" t="str">
        <f>IFERROR(INDEX(NFS!F:F,MATCH(B7107,NFS!E:E,0)),"")</f>
        <v/>
      </c>
      <c r="E7107" s="11" t="str">
        <f>IF(B7107="","",COUNTIF(SKU!C:C,B7107))</f>
        <v/>
      </c>
      <c r="H7107" s="64" t="str">
        <f>IF(A7107="","",IFERROR(VLOOKUP(TEXT(A7107,"0"),#REF!,7,FALSE),""))</f>
        <v/>
      </c>
      <c r="I7107" s="17" t="str">
        <f>IF(A7107="","",IFERROR(VLOOKUP(TEXT(A7107,"0"),#REF!,9,FALSE),""))</f>
        <v/>
      </c>
      <c r="J7107" s="19" t="str">
        <f>IF(A7107="","",IFERROR(VLOOKUP(TEXT(A7107,"0"),#REF!,10,FALSE),""))</f>
        <v/>
      </c>
      <c r="K7107" s="18" t="str">
        <f>IFERROR(INDEX(#REF!,MATCH(A7107,#REF!,0)),"")</f>
        <v/>
      </c>
      <c r="L7107" s="58" t="str">
        <f>IFERROR(INDEX(SKU!E:E,MATCH(B7107,SKU!C:C,0)),"")</f>
        <v/>
      </c>
      <c r="M7107" s="56"/>
      <c r="R7107" t="str">
        <f>IF(COUNTIF(ROMANEIOS!K:K,A7107)&gt;0,J7107,"")</f>
        <v/>
      </c>
    </row>
    <row r="7108" spans="1:18" ht="15.75" customHeight="1" x14ac:dyDescent="0.25">
      <c r="A7108" s="42" t="str">
        <f>IFERROR(INDEX(NFS!F:F,MATCH(B7108,NFS!E:E,0)),"")</f>
        <v/>
      </c>
      <c r="E7108" s="11" t="str">
        <f>IF(B7108="","",COUNTIF(SKU!C:C,B7108))</f>
        <v/>
      </c>
      <c r="H7108" s="64" t="str">
        <f>IF(A7108="","",IFERROR(VLOOKUP(TEXT(A7108,"0"),#REF!,7,FALSE),""))</f>
        <v/>
      </c>
      <c r="I7108" s="17" t="str">
        <f>IF(A7108="","",IFERROR(VLOOKUP(TEXT(A7108,"0"),#REF!,9,FALSE),""))</f>
        <v/>
      </c>
      <c r="J7108" s="19" t="str">
        <f>IF(A7108="","",IFERROR(VLOOKUP(TEXT(A7108,"0"),#REF!,10,FALSE),""))</f>
        <v/>
      </c>
      <c r="K7108" s="18" t="str">
        <f>IFERROR(INDEX(#REF!,MATCH(A7108,#REF!,0)),"")</f>
        <v/>
      </c>
      <c r="L7108" s="58" t="str">
        <f>IFERROR(INDEX(SKU!E:E,MATCH(B7108,SKU!C:C,0)),"")</f>
        <v/>
      </c>
      <c r="M7108" s="56"/>
      <c r="R7108" t="str">
        <f>IF(COUNTIF(ROMANEIOS!K:K,A7108)&gt;0,J7108,"")</f>
        <v/>
      </c>
    </row>
    <row r="7109" spans="1:18" ht="15.75" customHeight="1" x14ac:dyDescent="0.25">
      <c r="A7109" s="42" t="str">
        <f>IFERROR(INDEX(NFS!F:F,MATCH(B7109,NFS!E:E,0)),"")</f>
        <v/>
      </c>
      <c r="E7109" s="11" t="str">
        <f>IF(B7109="","",COUNTIF(SKU!C:C,B7109))</f>
        <v/>
      </c>
      <c r="H7109" s="64" t="str">
        <f>IF(A7109="","",IFERROR(VLOOKUP(TEXT(A7109,"0"),#REF!,7,FALSE),""))</f>
        <v/>
      </c>
      <c r="I7109" s="17" t="str">
        <f>IF(A7109="","",IFERROR(VLOOKUP(TEXT(A7109,"0"),#REF!,9,FALSE),""))</f>
        <v/>
      </c>
      <c r="J7109" s="19" t="str">
        <f>IF(A7109="","",IFERROR(VLOOKUP(TEXT(A7109,"0"),#REF!,10,FALSE),""))</f>
        <v/>
      </c>
      <c r="K7109" s="18" t="str">
        <f>IFERROR(INDEX(#REF!,MATCH(A7109,#REF!,0)),"")</f>
        <v/>
      </c>
      <c r="L7109" s="58" t="str">
        <f>IFERROR(INDEX(SKU!E:E,MATCH(B7109,SKU!C:C,0)),"")</f>
        <v/>
      </c>
      <c r="M7109" s="56"/>
      <c r="R7109" t="str">
        <f>IF(COUNTIF(ROMANEIOS!K:K,A7109)&gt;0,J7109,"")</f>
        <v/>
      </c>
    </row>
    <row r="7110" spans="1:18" ht="15.75" customHeight="1" x14ac:dyDescent="0.25">
      <c r="A7110" s="42" t="str">
        <f>IFERROR(INDEX(NFS!F:F,MATCH(B7110,NFS!E:E,0)),"")</f>
        <v/>
      </c>
      <c r="E7110" s="11" t="str">
        <f>IF(B7110="","",COUNTIF(SKU!C:C,B7110))</f>
        <v/>
      </c>
      <c r="H7110" s="64" t="str">
        <f>IF(A7110="","",IFERROR(VLOOKUP(TEXT(A7110,"0"),#REF!,7,FALSE),""))</f>
        <v/>
      </c>
      <c r="I7110" s="17" t="str">
        <f>IF(A7110="","",IFERROR(VLOOKUP(TEXT(A7110,"0"),#REF!,9,FALSE),""))</f>
        <v/>
      </c>
      <c r="J7110" s="19" t="str">
        <f>IF(A7110="","",IFERROR(VLOOKUP(TEXT(A7110,"0"),#REF!,10,FALSE),""))</f>
        <v/>
      </c>
      <c r="K7110" s="18" t="str">
        <f>IFERROR(INDEX(#REF!,MATCH(A7110,#REF!,0)),"")</f>
        <v/>
      </c>
      <c r="L7110" s="58" t="str">
        <f>IFERROR(INDEX(SKU!E:E,MATCH(B7110,SKU!C:C,0)),"")</f>
        <v/>
      </c>
      <c r="M7110" s="56"/>
      <c r="R7110" t="str">
        <f>IF(COUNTIF(ROMANEIOS!K:K,A7110)&gt;0,J7110,"")</f>
        <v/>
      </c>
    </row>
    <row r="7111" spans="1:18" ht="15.75" customHeight="1" x14ac:dyDescent="0.25">
      <c r="A7111" s="42" t="str">
        <f>IFERROR(INDEX(NFS!F:F,MATCH(B7111,NFS!E:E,0)),"")</f>
        <v/>
      </c>
      <c r="E7111" s="11" t="str">
        <f>IF(B7111="","",COUNTIF(SKU!C:C,B7111))</f>
        <v/>
      </c>
      <c r="H7111" s="64" t="str">
        <f>IF(A7111="","",IFERROR(VLOOKUP(TEXT(A7111,"0"),#REF!,7,FALSE),""))</f>
        <v/>
      </c>
      <c r="I7111" s="17" t="str">
        <f>IF(A7111="","",IFERROR(VLOOKUP(TEXT(A7111,"0"),#REF!,9,FALSE),""))</f>
        <v/>
      </c>
      <c r="J7111" s="19" t="str">
        <f>IF(A7111="","",IFERROR(VLOOKUP(TEXT(A7111,"0"),#REF!,10,FALSE),""))</f>
        <v/>
      </c>
      <c r="K7111" s="18" t="str">
        <f>IFERROR(INDEX(#REF!,MATCH(A7111,#REF!,0)),"")</f>
        <v/>
      </c>
      <c r="L7111" s="58" t="str">
        <f>IFERROR(INDEX(SKU!E:E,MATCH(B7111,SKU!C:C,0)),"")</f>
        <v/>
      </c>
      <c r="M7111" s="56"/>
      <c r="R7111" t="str">
        <f>IF(COUNTIF(ROMANEIOS!K:K,A7111)&gt;0,J7111,"")</f>
        <v/>
      </c>
    </row>
    <row r="7112" spans="1:18" ht="15.75" customHeight="1" x14ac:dyDescent="0.25">
      <c r="A7112" s="42" t="str">
        <f>IFERROR(INDEX(NFS!F:F,MATCH(B7112,NFS!E:E,0)),"")</f>
        <v/>
      </c>
      <c r="E7112" s="11" t="str">
        <f>IF(B7112="","",COUNTIF(SKU!C:C,B7112))</f>
        <v/>
      </c>
      <c r="H7112" s="64" t="str">
        <f>IF(A7112="","",IFERROR(VLOOKUP(TEXT(A7112,"0"),#REF!,7,FALSE),""))</f>
        <v/>
      </c>
      <c r="I7112" s="17" t="str">
        <f>IF(A7112="","",IFERROR(VLOOKUP(TEXT(A7112,"0"),#REF!,9,FALSE),""))</f>
        <v/>
      </c>
      <c r="J7112" s="19" t="str">
        <f>IF(A7112="","",IFERROR(VLOOKUP(TEXT(A7112,"0"),#REF!,10,FALSE),""))</f>
        <v/>
      </c>
      <c r="K7112" s="18" t="str">
        <f>IFERROR(INDEX(#REF!,MATCH(A7112,#REF!,0)),"")</f>
        <v/>
      </c>
      <c r="L7112" s="58" t="str">
        <f>IFERROR(INDEX(SKU!E:E,MATCH(B7112,SKU!C:C,0)),"")</f>
        <v/>
      </c>
      <c r="M7112" s="56"/>
      <c r="R7112" t="str">
        <f>IF(COUNTIF(ROMANEIOS!K:K,A7112)&gt;0,J7112,"")</f>
        <v/>
      </c>
    </row>
    <row r="7113" spans="1:18" ht="15.75" customHeight="1" x14ac:dyDescent="0.25">
      <c r="A7113" s="42" t="str">
        <f>IFERROR(INDEX(NFS!F:F,MATCH(B7113,NFS!E:E,0)),"")</f>
        <v/>
      </c>
      <c r="E7113" s="11" t="str">
        <f>IF(B7113="","",COUNTIF(SKU!C:C,B7113))</f>
        <v/>
      </c>
      <c r="H7113" s="64" t="str">
        <f>IF(A7113="","",IFERROR(VLOOKUP(TEXT(A7113,"0"),#REF!,7,FALSE),""))</f>
        <v/>
      </c>
      <c r="I7113" s="17" t="str">
        <f>IF(A7113="","",IFERROR(VLOOKUP(TEXT(A7113,"0"),#REF!,9,FALSE),""))</f>
        <v/>
      </c>
      <c r="J7113" s="19" t="str">
        <f>IF(A7113="","",IFERROR(VLOOKUP(TEXT(A7113,"0"),#REF!,10,FALSE),""))</f>
        <v/>
      </c>
      <c r="K7113" s="18" t="str">
        <f>IFERROR(INDEX(#REF!,MATCH(A7113,#REF!,0)),"")</f>
        <v/>
      </c>
      <c r="L7113" s="58" t="str">
        <f>IFERROR(INDEX(SKU!E:E,MATCH(B7113,SKU!C:C,0)),"")</f>
        <v/>
      </c>
      <c r="M7113" s="56"/>
      <c r="R7113" t="str">
        <f>IF(COUNTIF(ROMANEIOS!K:K,A7113)&gt;0,J7113,"")</f>
        <v/>
      </c>
    </row>
    <row r="7114" spans="1:18" ht="15.75" customHeight="1" x14ac:dyDescent="0.25">
      <c r="A7114" s="42" t="str">
        <f>IFERROR(INDEX(NFS!F:F,MATCH(B7114,NFS!E:E,0)),"")</f>
        <v/>
      </c>
      <c r="E7114" s="11" t="str">
        <f>IF(B7114="","",COUNTIF(SKU!C:C,B7114))</f>
        <v/>
      </c>
      <c r="H7114" s="64" t="str">
        <f>IF(A7114="","",IFERROR(VLOOKUP(TEXT(A7114,"0"),#REF!,7,FALSE),""))</f>
        <v/>
      </c>
      <c r="I7114" s="17" t="str">
        <f>IF(A7114="","",IFERROR(VLOOKUP(TEXT(A7114,"0"),#REF!,9,FALSE),""))</f>
        <v/>
      </c>
      <c r="J7114" s="19" t="str">
        <f>IF(A7114="","",IFERROR(VLOOKUP(TEXT(A7114,"0"),#REF!,10,FALSE),""))</f>
        <v/>
      </c>
      <c r="K7114" s="18" t="str">
        <f>IFERROR(INDEX(#REF!,MATCH(A7114,#REF!,0)),"")</f>
        <v/>
      </c>
      <c r="L7114" s="58" t="str">
        <f>IFERROR(INDEX(SKU!E:E,MATCH(B7114,SKU!C:C,0)),"")</f>
        <v/>
      </c>
      <c r="M7114" s="56"/>
      <c r="R7114" t="str">
        <f>IF(COUNTIF(ROMANEIOS!K:K,A7114)&gt;0,J7114,"")</f>
        <v/>
      </c>
    </row>
    <row r="7115" spans="1:18" ht="15.75" customHeight="1" x14ac:dyDescent="0.25">
      <c r="A7115" s="42" t="str">
        <f>IFERROR(INDEX(NFS!F:F,MATCH(B7115,NFS!E:E,0)),"")</f>
        <v/>
      </c>
      <c r="E7115" s="11" t="str">
        <f>IF(B7115="","",COUNTIF(SKU!C:C,B7115))</f>
        <v/>
      </c>
      <c r="H7115" s="64" t="str">
        <f>IF(A7115="","",IFERROR(VLOOKUP(TEXT(A7115,"0"),#REF!,7,FALSE),""))</f>
        <v/>
      </c>
      <c r="I7115" s="17" t="str">
        <f>IF(A7115="","",IFERROR(VLOOKUP(TEXT(A7115,"0"),#REF!,9,FALSE),""))</f>
        <v/>
      </c>
      <c r="J7115" s="19" t="str">
        <f>IF(A7115="","",IFERROR(VLOOKUP(TEXT(A7115,"0"),#REF!,10,FALSE),""))</f>
        <v/>
      </c>
      <c r="K7115" s="18" t="str">
        <f>IFERROR(INDEX(#REF!,MATCH(A7115,#REF!,0)),"")</f>
        <v/>
      </c>
      <c r="L7115" s="58" t="str">
        <f>IFERROR(INDEX(SKU!E:E,MATCH(B7115,SKU!C:C,0)),"")</f>
        <v/>
      </c>
      <c r="M7115" s="56"/>
      <c r="R7115" t="str">
        <f>IF(COUNTIF(ROMANEIOS!K:K,A7115)&gt;0,J7115,"")</f>
        <v/>
      </c>
    </row>
    <row r="7116" spans="1:18" ht="15.75" customHeight="1" x14ac:dyDescent="0.25">
      <c r="A7116" s="42" t="str">
        <f>IFERROR(INDEX(NFS!F:F,MATCH(B7116,NFS!E:E,0)),"")</f>
        <v/>
      </c>
      <c r="E7116" s="11" t="str">
        <f>IF(B7116="","",COUNTIF(SKU!C:C,B7116))</f>
        <v/>
      </c>
      <c r="H7116" s="64" t="str">
        <f>IF(A7116="","",IFERROR(VLOOKUP(TEXT(A7116,"0"),#REF!,7,FALSE),""))</f>
        <v/>
      </c>
      <c r="I7116" s="17" t="str">
        <f>IF(A7116="","",IFERROR(VLOOKUP(TEXT(A7116,"0"),#REF!,9,FALSE),""))</f>
        <v/>
      </c>
      <c r="J7116" s="19" t="str">
        <f>IF(A7116="","",IFERROR(VLOOKUP(TEXT(A7116,"0"),#REF!,10,FALSE),""))</f>
        <v/>
      </c>
      <c r="K7116" s="18" t="str">
        <f>IFERROR(INDEX(#REF!,MATCH(A7116,#REF!,0)),"")</f>
        <v/>
      </c>
      <c r="L7116" s="58" t="str">
        <f>IFERROR(INDEX(SKU!E:E,MATCH(B7116,SKU!C:C,0)),"")</f>
        <v/>
      </c>
      <c r="M7116" s="56"/>
      <c r="R7116" t="str">
        <f>IF(COUNTIF(ROMANEIOS!K:K,A7116)&gt;0,J7116,"")</f>
        <v/>
      </c>
    </row>
    <row r="7117" spans="1:18" ht="15.75" customHeight="1" x14ac:dyDescent="0.25">
      <c r="A7117" s="42" t="str">
        <f>IFERROR(INDEX(NFS!F:F,MATCH(B7117,NFS!E:E,0)),"")</f>
        <v/>
      </c>
      <c r="E7117" s="11" t="str">
        <f>IF(B7117="","",COUNTIF(SKU!C:C,B7117))</f>
        <v/>
      </c>
      <c r="H7117" s="64" t="str">
        <f>IF(A7117="","",IFERROR(VLOOKUP(TEXT(A7117,"0"),#REF!,7,FALSE),""))</f>
        <v/>
      </c>
      <c r="I7117" s="17" t="str">
        <f>IF(A7117="","",IFERROR(VLOOKUP(TEXT(A7117,"0"),#REF!,9,FALSE),""))</f>
        <v/>
      </c>
      <c r="J7117" s="19" t="str">
        <f>IF(A7117="","",IFERROR(VLOOKUP(TEXT(A7117,"0"),#REF!,10,FALSE),""))</f>
        <v/>
      </c>
      <c r="K7117" s="18" t="str">
        <f>IFERROR(INDEX(#REF!,MATCH(A7117,#REF!,0)),"")</f>
        <v/>
      </c>
      <c r="L7117" s="58" t="str">
        <f>IFERROR(INDEX(SKU!E:E,MATCH(B7117,SKU!C:C,0)),"")</f>
        <v/>
      </c>
      <c r="M7117" s="56"/>
      <c r="R7117" t="str">
        <f>IF(COUNTIF(ROMANEIOS!K:K,A7117)&gt;0,J7117,"")</f>
        <v/>
      </c>
    </row>
    <row r="7118" spans="1:18" ht="15.75" customHeight="1" x14ac:dyDescent="0.25">
      <c r="A7118" s="42" t="str">
        <f>IFERROR(INDEX(NFS!F:F,MATCH(B7118,NFS!E:E,0)),"")</f>
        <v/>
      </c>
      <c r="E7118" s="11" t="str">
        <f>IF(B7118="","",COUNTIF(SKU!C:C,B7118))</f>
        <v/>
      </c>
      <c r="H7118" s="64" t="str">
        <f>IF(A7118="","",IFERROR(VLOOKUP(TEXT(A7118,"0"),#REF!,7,FALSE),""))</f>
        <v/>
      </c>
      <c r="I7118" s="17" t="str">
        <f>IF(A7118="","",IFERROR(VLOOKUP(TEXT(A7118,"0"),#REF!,9,FALSE),""))</f>
        <v/>
      </c>
      <c r="J7118" s="19" t="str">
        <f>IF(A7118="","",IFERROR(VLOOKUP(TEXT(A7118,"0"),#REF!,10,FALSE),""))</f>
        <v/>
      </c>
      <c r="K7118" s="18" t="str">
        <f>IFERROR(INDEX(#REF!,MATCH(A7118,#REF!,0)),"")</f>
        <v/>
      </c>
      <c r="L7118" s="58" t="str">
        <f>IFERROR(INDEX(SKU!E:E,MATCH(B7118,SKU!C:C,0)),"")</f>
        <v/>
      </c>
      <c r="M7118" s="56"/>
      <c r="R7118" t="str">
        <f>IF(COUNTIF(ROMANEIOS!K:K,A7118)&gt;0,J7118,"")</f>
        <v/>
      </c>
    </row>
    <row r="7119" spans="1:18" ht="15.75" customHeight="1" x14ac:dyDescent="0.25">
      <c r="A7119" s="42" t="str">
        <f>IFERROR(INDEX(NFS!F:F,MATCH(B7119,NFS!E:E,0)),"")</f>
        <v/>
      </c>
      <c r="E7119" s="11" t="str">
        <f>IF(B7119="","",COUNTIF(SKU!C:C,B7119))</f>
        <v/>
      </c>
      <c r="H7119" s="64" t="str">
        <f>IF(A7119="","",IFERROR(VLOOKUP(TEXT(A7119,"0"),#REF!,7,FALSE),""))</f>
        <v/>
      </c>
      <c r="I7119" s="17" t="str">
        <f>IF(A7119="","",IFERROR(VLOOKUP(TEXT(A7119,"0"),#REF!,9,FALSE),""))</f>
        <v/>
      </c>
      <c r="J7119" s="19" t="str">
        <f>IF(A7119="","",IFERROR(VLOOKUP(TEXT(A7119,"0"),#REF!,10,FALSE),""))</f>
        <v/>
      </c>
      <c r="K7119" s="18" t="str">
        <f>IFERROR(INDEX(#REF!,MATCH(A7119,#REF!,0)),"")</f>
        <v/>
      </c>
      <c r="L7119" s="58" t="str">
        <f>IFERROR(INDEX(SKU!E:E,MATCH(B7119,SKU!C:C,0)),"")</f>
        <v/>
      </c>
      <c r="M7119" s="56"/>
      <c r="R7119" t="str">
        <f>IF(COUNTIF(ROMANEIOS!K:K,A7119)&gt;0,J7119,"")</f>
        <v/>
      </c>
    </row>
    <row r="7120" spans="1:18" ht="15.75" customHeight="1" x14ac:dyDescent="0.25">
      <c r="A7120" s="42" t="str">
        <f>IFERROR(INDEX(NFS!F:F,MATCH(B7120,NFS!E:E,0)),"")</f>
        <v/>
      </c>
      <c r="E7120" s="11" t="str">
        <f>IF(B7120="","",COUNTIF(SKU!C:C,B7120))</f>
        <v/>
      </c>
      <c r="H7120" s="64" t="str">
        <f>IF(A7120="","",IFERROR(VLOOKUP(TEXT(A7120,"0"),#REF!,7,FALSE),""))</f>
        <v/>
      </c>
      <c r="I7120" s="17" t="str">
        <f>IF(A7120="","",IFERROR(VLOOKUP(TEXT(A7120,"0"),#REF!,9,FALSE),""))</f>
        <v/>
      </c>
      <c r="J7120" s="19" t="str">
        <f>IF(A7120="","",IFERROR(VLOOKUP(TEXT(A7120,"0"),#REF!,10,FALSE),""))</f>
        <v/>
      </c>
      <c r="K7120" s="18" t="str">
        <f>IFERROR(INDEX(#REF!,MATCH(A7120,#REF!,0)),"")</f>
        <v/>
      </c>
      <c r="L7120" s="58" t="str">
        <f>IFERROR(INDEX(SKU!E:E,MATCH(B7120,SKU!C:C,0)),"")</f>
        <v/>
      </c>
      <c r="M7120" s="56"/>
      <c r="R7120" t="str">
        <f>IF(COUNTIF(ROMANEIOS!K:K,A7120)&gt;0,J7120,"")</f>
        <v/>
      </c>
    </row>
    <row r="7121" spans="1:18" ht="15.75" customHeight="1" x14ac:dyDescent="0.25">
      <c r="A7121" s="42" t="str">
        <f>IFERROR(INDEX(NFS!F:F,MATCH(B7121,NFS!E:E,0)),"")</f>
        <v/>
      </c>
      <c r="E7121" s="11" t="str">
        <f>IF(B7121="","",COUNTIF(SKU!C:C,B7121))</f>
        <v/>
      </c>
      <c r="H7121" s="64" t="str">
        <f>IF(A7121="","",IFERROR(VLOOKUP(TEXT(A7121,"0"),#REF!,7,FALSE),""))</f>
        <v/>
      </c>
      <c r="I7121" s="17" t="str">
        <f>IF(A7121="","",IFERROR(VLOOKUP(TEXT(A7121,"0"),#REF!,9,FALSE),""))</f>
        <v/>
      </c>
      <c r="J7121" s="19" t="str">
        <f>IF(A7121="","",IFERROR(VLOOKUP(TEXT(A7121,"0"),#REF!,10,FALSE),""))</f>
        <v/>
      </c>
      <c r="K7121" s="18" t="str">
        <f>IFERROR(INDEX(#REF!,MATCH(A7121,#REF!,0)),"")</f>
        <v/>
      </c>
      <c r="L7121" s="58" t="str">
        <f>IFERROR(INDEX(SKU!E:E,MATCH(B7121,SKU!C:C,0)),"")</f>
        <v/>
      </c>
      <c r="M7121" s="56"/>
      <c r="R7121" t="str">
        <f>IF(COUNTIF(ROMANEIOS!K:K,A7121)&gt;0,J7121,"")</f>
        <v/>
      </c>
    </row>
    <row r="7122" spans="1:18" ht="15.75" customHeight="1" x14ac:dyDescent="0.25">
      <c r="A7122" s="42" t="str">
        <f>IFERROR(INDEX(NFS!F:F,MATCH(B7122,NFS!E:E,0)),"")</f>
        <v/>
      </c>
      <c r="E7122" s="11" t="str">
        <f>IF(B7122="","",COUNTIF(SKU!C:C,B7122))</f>
        <v/>
      </c>
      <c r="H7122" s="64" t="str">
        <f>IF(A7122="","",IFERROR(VLOOKUP(TEXT(A7122,"0"),#REF!,7,FALSE),""))</f>
        <v/>
      </c>
      <c r="I7122" s="17" t="str">
        <f>IF(A7122="","",IFERROR(VLOOKUP(TEXT(A7122,"0"),#REF!,9,FALSE),""))</f>
        <v/>
      </c>
      <c r="J7122" s="19" t="str">
        <f>IF(A7122="","",IFERROR(VLOOKUP(TEXT(A7122,"0"),#REF!,10,FALSE),""))</f>
        <v/>
      </c>
      <c r="K7122" s="18" t="str">
        <f>IFERROR(INDEX(#REF!,MATCH(A7122,#REF!,0)),"")</f>
        <v/>
      </c>
      <c r="L7122" s="58" t="str">
        <f>IFERROR(INDEX(SKU!E:E,MATCH(B7122,SKU!C:C,0)),"")</f>
        <v/>
      </c>
      <c r="M7122" s="56"/>
      <c r="R7122" t="str">
        <f>IF(COUNTIF(ROMANEIOS!K:K,A7122)&gt;0,J7122,"")</f>
        <v/>
      </c>
    </row>
    <row r="7123" spans="1:18" ht="15.75" customHeight="1" x14ac:dyDescent="0.25">
      <c r="A7123" s="42" t="str">
        <f>IFERROR(INDEX(NFS!F:F,MATCH(B7123,NFS!E:E,0)),"")</f>
        <v/>
      </c>
      <c r="E7123" s="11" t="str">
        <f>IF(B7123="","",COUNTIF(SKU!C:C,B7123))</f>
        <v/>
      </c>
      <c r="H7123" s="64" t="str">
        <f>IF(A7123="","",IFERROR(VLOOKUP(TEXT(A7123,"0"),#REF!,7,FALSE),""))</f>
        <v/>
      </c>
      <c r="I7123" s="17" t="str">
        <f>IF(A7123="","",IFERROR(VLOOKUP(TEXT(A7123,"0"),#REF!,9,FALSE),""))</f>
        <v/>
      </c>
      <c r="J7123" s="19" t="str">
        <f>IF(A7123="","",IFERROR(VLOOKUP(TEXT(A7123,"0"),#REF!,10,FALSE),""))</f>
        <v/>
      </c>
      <c r="K7123" s="18" t="str">
        <f>IFERROR(INDEX(#REF!,MATCH(A7123,#REF!,0)),"")</f>
        <v/>
      </c>
      <c r="L7123" s="58" t="str">
        <f>IFERROR(INDEX(SKU!E:E,MATCH(B7123,SKU!C:C,0)),"")</f>
        <v/>
      </c>
      <c r="M7123" s="56"/>
      <c r="R7123" t="str">
        <f>IF(COUNTIF(ROMANEIOS!K:K,A7123)&gt;0,J7123,"")</f>
        <v/>
      </c>
    </row>
    <row r="7124" spans="1:18" ht="15.75" customHeight="1" x14ac:dyDescent="0.25">
      <c r="A7124" s="42" t="str">
        <f>IFERROR(INDEX(NFS!F:F,MATCH(B7124,NFS!E:E,0)),"")</f>
        <v/>
      </c>
      <c r="E7124" s="11" t="str">
        <f>IF(B7124="","",COUNTIF(SKU!C:C,B7124))</f>
        <v/>
      </c>
      <c r="H7124" s="64" t="str">
        <f>IF(A7124="","",IFERROR(VLOOKUP(TEXT(A7124,"0"),#REF!,7,FALSE),""))</f>
        <v/>
      </c>
      <c r="I7124" s="17" t="str">
        <f>IF(A7124="","",IFERROR(VLOOKUP(TEXT(A7124,"0"),#REF!,9,FALSE),""))</f>
        <v/>
      </c>
      <c r="J7124" s="19" t="str">
        <f>IF(A7124="","",IFERROR(VLOOKUP(TEXT(A7124,"0"),#REF!,10,FALSE),""))</f>
        <v/>
      </c>
      <c r="K7124" s="18" t="str">
        <f>IFERROR(INDEX(#REF!,MATCH(A7124,#REF!,0)),"")</f>
        <v/>
      </c>
      <c r="L7124" s="58" t="str">
        <f>IFERROR(INDEX(SKU!E:E,MATCH(B7124,SKU!C:C,0)),"")</f>
        <v/>
      </c>
      <c r="M7124" s="56"/>
      <c r="R7124" t="str">
        <f>IF(COUNTIF(ROMANEIOS!K:K,A7124)&gt;0,J7124,"")</f>
        <v/>
      </c>
    </row>
    <row r="7125" spans="1:18" ht="15.75" customHeight="1" x14ac:dyDescent="0.25">
      <c r="A7125" s="42" t="str">
        <f>IFERROR(INDEX(NFS!F:F,MATCH(B7125,NFS!E:E,0)),"")</f>
        <v/>
      </c>
      <c r="E7125" s="11" t="str">
        <f>IF(B7125="","",COUNTIF(SKU!C:C,B7125))</f>
        <v/>
      </c>
      <c r="H7125" s="64" t="str">
        <f>IF(A7125="","",IFERROR(VLOOKUP(TEXT(A7125,"0"),#REF!,7,FALSE),""))</f>
        <v/>
      </c>
      <c r="I7125" s="17" t="str">
        <f>IF(A7125="","",IFERROR(VLOOKUP(TEXT(A7125,"0"),#REF!,9,FALSE),""))</f>
        <v/>
      </c>
      <c r="J7125" s="19" t="str">
        <f>IF(A7125="","",IFERROR(VLOOKUP(TEXT(A7125,"0"),#REF!,10,FALSE),""))</f>
        <v/>
      </c>
      <c r="K7125" s="18" t="str">
        <f>IFERROR(INDEX(#REF!,MATCH(A7125,#REF!,0)),"")</f>
        <v/>
      </c>
      <c r="L7125" s="58" t="str">
        <f>IFERROR(INDEX(SKU!E:E,MATCH(B7125,SKU!C:C,0)),"")</f>
        <v/>
      </c>
      <c r="M7125" s="56"/>
      <c r="R7125" t="str">
        <f>IF(COUNTIF(ROMANEIOS!K:K,A7125)&gt;0,J7125,"")</f>
        <v/>
      </c>
    </row>
    <row r="7126" spans="1:18" ht="15.75" customHeight="1" x14ac:dyDescent="0.25">
      <c r="A7126" s="42" t="str">
        <f>IFERROR(INDEX(NFS!F:F,MATCH(B7126,NFS!E:E,0)),"")</f>
        <v/>
      </c>
      <c r="E7126" s="11" t="str">
        <f>IF(B7126="","",COUNTIF(SKU!C:C,B7126))</f>
        <v/>
      </c>
      <c r="H7126" s="64" t="str">
        <f>IF(A7126="","",IFERROR(VLOOKUP(TEXT(A7126,"0"),#REF!,7,FALSE),""))</f>
        <v/>
      </c>
      <c r="I7126" s="17" t="str">
        <f>IF(A7126="","",IFERROR(VLOOKUP(TEXT(A7126,"0"),#REF!,9,FALSE),""))</f>
        <v/>
      </c>
      <c r="J7126" s="19" t="str">
        <f>IF(A7126="","",IFERROR(VLOOKUP(TEXT(A7126,"0"),#REF!,10,FALSE),""))</f>
        <v/>
      </c>
      <c r="K7126" s="18" t="str">
        <f>IFERROR(INDEX(#REF!,MATCH(A7126,#REF!,0)),"")</f>
        <v/>
      </c>
      <c r="L7126" s="58" t="str">
        <f>IFERROR(INDEX(SKU!E:E,MATCH(B7126,SKU!C:C,0)),"")</f>
        <v/>
      </c>
      <c r="M7126" s="56"/>
      <c r="R7126" t="str">
        <f>IF(COUNTIF(ROMANEIOS!K:K,A7126)&gt;0,J7126,"")</f>
        <v/>
      </c>
    </row>
    <row r="7127" spans="1:18" ht="15.75" customHeight="1" x14ac:dyDescent="0.25">
      <c r="A7127" s="42" t="str">
        <f>IFERROR(INDEX(NFS!F:F,MATCH(B7127,NFS!E:E,0)),"")</f>
        <v/>
      </c>
      <c r="E7127" s="11" t="str">
        <f>IF(B7127="","",COUNTIF(SKU!C:C,B7127))</f>
        <v/>
      </c>
      <c r="H7127" s="64" t="str">
        <f>IF(A7127="","",IFERROR(VLOOKUP(TEXT(A7127,"0"),#REF!,7,FALSE),""))</f>
        <v/>
      </c>
      <c r="I7127" s="17" t="str">
        <f>IF(A7127="","",IFERROR(VLOOKUP(TEXT(A7127,"0"),#REF!,9,FALSE),""))</f>
        <v/>
      </c>
      <c r="J7127" s="19" t="str">
        <f>IF(A7127="","",IFERROR(VLOOKUP(TEXT(A7127,"0"),#REF!,10,FALSE),""))</f>
        <v/>
      </c>
      <c r="K7127" s="18" t="str">
        <f>IFERROR(INDEX(#REF!,MATCH(A7127,#REF!,0)),"")</f>
        <v/>
      </c>
      <c r="L7127" s="58" t="str">
        <f>IFERROR(INDEX(SKU!E:E,MATCH(B7127,SKU!C:C,0)),"")</f>
        <v/>
      </c>
      <c r="M7127" s="56"/>
      <c r="R7127" t="str">
        <f>IF(COUNTIF(ROMANEIOS!K:K,A7127)&gt;0,J7127,"")</f>
        <v/>
      </c>
    </row>
    <row r="7128" spans="1:18" ht="15.75" customHeight="1" x14ac:dyDescent="0.25">
      <c r="A7128" s="42" t="str">
        <f>IFERROR(INDEX(NFS!F:F,MATCH(B7128,NFS!E:E,0)),"")</f>
        <v/>
      </c>
      <c r="E7128" s="11" t="str">
        <f>IF(B7128="","",COUNTIF(SKU!C:C,B7128))</f>
        <v/>
      </c>
      <c r="H7128" s="64" t="str">
        <f>IF(A7128="","",IFERROR(VLOOKUP(TEXT(A7128,"0"),#REF!,7,FALSE),""))</f>
        <v/>
      </c>
      <c r="I7128" s="17" t="str">
        <f>IF(A7128="","",IFERROR(VLOOKUP(TEXT(A7128,"0"),#REF!,9,FALSE),""))</f>
        <v/>
      </c>
      <c r="J7128" s="19" t="str">
        <f>IF(A7128="","",IFERROR(VLOOKUP(TEXT(A7128,"0"),#REF!,10,FALSE),""))</f>
        <v/>
      </c>
      <c r="K7128" s="18" t="str">
        <f>IFERROR(INDEX(#REF!,MATCH(A7128,#REF!,0)),"")</f>
        <v/>
      </c>
      <c r="L7128" s="58" t="str">
        <f>IFERROR(INDEX(SKU!E:E,MATCH(B7128,SKU!C:C,0)),"")</f>
        <v/>
      </c>
      <c r="M7128" s="56"/>
      <c r="R7128" t="str">
        <f>IF(COUNTIF(ROMANEIOS!K:K,A7128)&gt;0,J7128,"")</f>
        <v/>
      </c>
    </row>
    <row r="7129" spans="1:18" ht="15.75" customHeight="1" x14ac:dyDescent="0.25">
      <c r="A7129" s="42" t="str">
        <f>IFERROR(INDEX(NFS!F:F,MATCH(B7129,NFS!E:E,0)),"")</f>
        <v/>
      </c>
      <c r="E7129" s="11" t="str">
        <f>IF(B7129="","",COUNTIF(SKU!C:C,B7129))</f>
        <v/>
      </c>
      <c r="H7129" s="64" t="str">
        <f>IF(A7129="","",IFERROR(VLOOKUP(TEXT(A7129,"0"),#REF!,7,FALSE),""))</f>
        <v/>
      </c>
      <c r="I7129" s="17" t="str">
        <f>IF(A7129="","",IFERROR(VLOOKUP(TEXT(A7129,"0"),#REF!,9,FALSE),""))</f>
        <v/>
      </c>
      <c r="J7129" s="19" t="str">
        <f>IF(A7129="","",IFERROR(VLOOKUP(TEXT(A7129,"0"),#REF!,10,FALSE),""))</f>
        <v/>
      </c>
      <c r="K7129" s="18" t="str">
        <f>IFERROR(INDEX(#REF!,MATCH(A7129,#REF!,0)),"")</f>
        <v/>
      </c>
      <c r="L7129" s="58" t="str">
        <f>IFERROR(INDEX(SKU!E:E,MATCH(B7129,SKU!C:C,0)),"")</f>
        <v/>
      </c>
      <c r="M7129" s="56"/>
      <c r="R7129" t="str">
        <f>IF(COUNTIF(ROMANEIOS!K:K,A7129)&gt;0,J7129,"")</f>
        <v/>
      </c>
    </row>
    <row r="7130" spans="1:18" ht="15.75" customHeight="1" x14ac:dyDescent="0.25">
      <c r="A7130" s="42" t="str">
        <f>IFERROR(INDEX(NFS!F:F,MATCH(B7130,NFS!E:E,0)),"")</f>
        <v/>
      </c>
      <c r="E7130" s="11" t="str">
        <f>IF(B7130="","",COUNTIF(SKU!C:C,B7130))</f>
        <v/>
      </c>
      <c r="H7130" s="64" t="str">
        <f>IF(A7130="","",IFERROR(VLOOKUP(TEXT(A7130,"0"),#REF!,7,FALSE),""))</f>
        <v/>
      </c>
      <c r="I7130" s="17" t="str">
        <f>IF(A7130="","",IFERROR(VLOOKUP(TEXT(A7130,"0"),#REF!,9,FALSE),""))</f>
        <v/>
      </c>
      <c r="J7130" s="19" t="str">
        <f>IF(A7130="","",IFERROR(VLOOKUP(TEXT(A7130,"0"),#REF!,10,FALSE),""))</f>
        <v/>
      </c>
      <c r="K7130" s="18" t="str">
        <f>IFERROR(INDEX(#REF!,MATCH(A7130,#REF!,0)),"")</f>
        <v/>
      </c>
      <c r="L7130" s="58" t="str">
        <f>IFERROR(INDEX(SKU!E:E,MATCH(B7130,SKU!C:C,0)),"")</f>
        <v/>
      </c>
      <c r="M7130" s="56"/>
      <c r="R7130" t="str">
        <f>IF(COUNTIF(ROMANEIOS!K:K,A7130)&gt;0,J7130,"")</f>
        <v/>
      </c>
    </row>
    <row r="7131" spans="1:18" ht="15.75" customHeight="1" x14ac:dyDescent="0.25">
      <c r="A7131" s="42" t="str">
        <f>IFERROR(INDEX(NFS!F:F,MATCH(B7131,NFS!E:E,0)),"")</f>
        <v/>
      </c>
      <c r="E7131" s="11" t="str">
        <f>IF(B7131="","",COUNTIF(SKU!C:C,B7131))</f>
        <v/>
      </c>
      <c r="H7131" s="64" t="str">
        <f>IF(A7131="","",IFERROR(VLOOKUP(TEXT(A7131,"0"),#REF!,7,FALSE),""))</f>
        <v/>
      </c>
      <c r="I7131" s="17" t="str">
        <f>IF(A7131="","",IFERROR(VLOOKUP(TEXT(A7131,"0"),#REF!,9,FALSE),""))</f>
        <v/>
      </c>
      <c r="J7131" s="19" t="str">
        <f>IF(A7131="","",IFERROR(VLOOKUP(TEXT(A7131,"0"),#REF!,10,FALSE),""))</f>
        <v/>
      </c>
      <c r="K7131" s="18" t="str">
        <f>IFERROR(INDEX(#REF!,MATCH(A7131,#REF!,0)),"")</f>
        <v/>
      </c>
      <c r="L7131" s="58" t="str">
        <f>IFERROR(INDEX(SKU!E:E,MATCH(B7131,SKU!C:C,0)),"")</f>
        <v/>
      </c>
      <c r="M7131" s="56"/>
      <c r="R7131" t="str">
        <f>IF(COUNTIF(ROMANEIOS!K:K,A7131)&gt;0,J7131,"")</f>
        <v/>
      </c>
    </row>
    <row r="7132" spans="1:18" ht="15.75" customHeight="1" x14ac:dyDescent="0.25">
      <c r="A7132" s="42" t="str">
        <f>IFERROR(INDEX(NFS!F:F,MATCH(B7132,NFS!E:E,0)),"")</f>
        <v/>
      </c>
      <c r="E7132" s="11" t="str">
        <f>IF(B7132="","",COUNTIF(SKU!C:C,B7132))</f>
        <v/>
      </c>
      <c r="H7132" s="64" t="str">
        <f>IF(A7132="","",IFERROR(VLOOKUP(TEXT(A7132,"0"),#REF!,7,FALSE),""))</f>
        <v/>
      </c>
      <c r="I7132" s="17" t="str">
        <f>IF(A7132="","",IFERROR(VLOOKUP(TEXT(A7132,"0"),#REF!,9,FALSE),""))</f>
        <v/>
      </c>
      <c r="J7132" s="19" t="str">
        <f>IF(A7132="","",IFERROR(VLOOKUP(TEXT(A7132,"0"),#REF!,10,FALSE),""))</f>
        <v/>
      </c>
      <c r="K7132" s="18" t="str">
        <f>IFERROR(INDEX(#REF!,MATCH(A7132,#REF!,0)),"")</f>
        <v/>
      </c>
      <c r="L7132" s="58" t="str">
        <f>IFERROR(INDEX(SKU!E:E,MATCH(B7132,SKU!C:C,0)),"")</f>
        <v/>
      </c>
      <c r="M7132" s="56"/>
      <c r="R7132" t="str">
        <f>IF(COUNTIF(ROMANEIOS!K:K,A7132)&gt;0,J7132,"")</f>
        <v/>
      </c>
    </row>
    <row r="7133" spans="1:18" ht="15.75" customHeight="1" x14ac:dyDescent="0.25">
      <c r="A7133" s="42" t="str">
        <f>IFERROR(INDEX(NFS!F:F,MATCH(B7133,NFS!E:E,0)),"")</f>
        <v/>
      </c>
      <c r="E7133" s="11" t="str">
        <f>IF(B7133="","",COUNTIF(SKU!C:C,B7133))</f>
        <v/>
      </c>
      <c r="H7133" s="64" t="str">
        <f>IF(A7133="","",IFERROR(VLOOKUP(TEXT(A7133,"0"),#REF!,7,FALSE),""))</f>
        <v/>
      </c>
      <c r="I7133" s="17" t="str">
        <f>IF(A7133="","",IFERROR(VLOOKUP(TEXT(A7133,"0"),#REF!,9,FALSE),""))</f>
        <v/>
      </c>
      <c r="J7133" s="19" t="str">
        <f>IF(A7133="","",IFERROR(VLOOKUP(TEXT(A7133,"0"),#REF!,10,FALSE),""))</f>
        <v/>
      </c>
      <c r="K7133" s="18" t="str">
        <f>IFERROR(INDEX(#REF!,MATCH(A7133,#REF!,0)),"")</f>
        <v/>
      </c>
      <c r="L7133" s="58" t="str">
        <f>IFERROR(INDEX(SKU!E:E,MATCH(B7133,SKU!C:C,0)),"")</f>
        <v/>
      </c>
      <c r="M7133" s="56"/>
      <c r="R7133" t="str">
        <f>IF(COUNTIF(ROMANEIOS!K:K,A7133)&gt;0,J7133,"")</f>
        <v/>
      </c>
    </row>
    <row r="7134" spans="1:18" ht="15.75" customHeight="1" x14ac:dyDescent="0.25">
      <c r="A7134" s="42" t="str">
        <f>IFERROR(INDEX(NFS!F:F,MATCH(B7134,NFS!E:E,0)),"")</f>
        <v/>
      </c>
      <c r="E7134" s="11" t="str">
        <f>IF(B7134="","",COUNTIF(SKU!C:C,B7134))</f>
        <v/>
      </c>
      <c r="H7134" s="64" t="str">
        <f>IF(A7134="","",IFERROR(VLOOKUP(TEXT(A7134,"0"),#REF!,7,FALSE),""))</f>
        <v/>
      </c>
      <c r="I7134" s="17" t="str">
        <f>IF(A7134="","",IFERROR(VLOOKUP(TEXT(A7134,"0"),#REF!,9,FALSE),""))</f>
        <v/>
      </c>
      <c r="J7134" s="19" t="str">
        <f>IF(A7134="","",IFERROR(VLOOKUP(TEXT(A7134,"0"),#REF!,10,FALSE),""))</f>
        <v/>
      </c>
      <c r="K7134" s="18" t="str">
        <f>IFERROR(INDEX(#REF!,MATCH(A7134,#REF!,0)),"")</f>
        <v/>
      </c>
      <c r="L7134" s="58" t="str">
        <f>IFERROR(INDEX(SKU!E:E,MATCH(B7134,SKU!C:C,0)),"")</f>
        <v/>
      </c>
      <c r="M7134" s="56"/>
      <c r="R7134" t="str">
        <f>IF(COUNTIF(ROMANEIOS!K:K,A7134)&gt;0,J7134,"")</f>
        <v/>
      </c>
    </row>
    <row r="7135" spans="1:18" ht="15.75" customHeight="1" x14ac:dyDescent="0.25">
      <c r="A7135" s="42" t="str">
        <f>IFERROR(INDEX(NFS!F:F,MATCH(B7135,NFS!E:E,0)),"")</f>
        <v/>
      </c>
      <c r="E7135" s="11" t="str">
        <f>IF(B7135="","",COUNTIF(SKU!C:C,B7135))</f>
        <v/>
      </c>
      <c r="H7135" s="64" t="str">
        <f>IF(A7135="","",IFERROR(VLOOKUP(TEXT(A7135,"0"),#REF!,7,FALSE),""))</f>
        <v/>
      </c>
      <c r="I7135" s="17" t="str">
        <f>IF(A7135="","",IFERROR(VLOOKUP(TEXT(A7135,"0"),#REF!,9,FALSE),""))</f>
        <v/>
      </c>
      <c r="J7135" s="19" t="str">
        <f>IF(A7135="","",IFERROR(VLOOKUP(TEXT(A7135,"0"),#REF!,10,FALSE),""))</f>
        <v/>
      </c>
      <c r="K7135" s="18" t="str">
        <f>IFERROR(INDEX(#REF!,MATCH(A7135,#REF!,0)),"")</f>
        <v/>
      </c>
      <c r="L7135" s="58" t="str">
        <f>IFERROR(INDEX(SKU!E:E,MATCH(B7135,SKU!C:C,0)),"")</f>
        <v/>
      </c>
      <c r="M7135" s="56"/>
      <c r="R7135" t="str">
        <f>IF(COUNTIF(ROMANEIOS!K:K,A7135)&gt;0,J7135,"")</f>
        <v/>
      </c>
    </row>
    <row r="7136" spans="1:18" ht="15.75" customHeight="1" x14ac:dyDescent="0.25">
      <c r="A7136" s="42" t="str">
        <f>IFERROR(INDEX(NFS!F:F,MATCH(B7136,NFS!E:E,0)),"")</f>
        <v/>
      </c>
      <c r="E7136" s="11" t="str">
        <f>IF(B7136="","",COUNTIF(SKU!C:C,B7136))</f>
        <v/>
      </c>
      <c r="H7136" s="64" t="str">
        <f>IF(A7136="","",IFERROR(VLOOKUP(TEXT(A7136,"0"),#REF!,7,FALSE),""))</f>
        <v/>
      </c>
      <c r="I7136" s="17" t="str">
        <f>IF(A7136="","",IFERROR(VLOOKUP(TEXT(A7136,"0"),#REF!,9,FALSE),""))</f>
        <v/>
      </c>
      <c r="J7136" s="19" t="str">
        <f>IF(A7136="","",IFERROR(VLOOKUP(TEXT(A7136,"0"),#REF!,10,FALSE),""))</f>
        <v/>
      </c>
      <c r="K7136" s="18" t="str">
        <f>IFERROR(INDEX(#REF!,MATCH(A7136,#REF!,0)),"")</f>
        <v/>
      </c>
      <c r="L7136" s="58" t="str">
        <f>IFERROR(INDEX(SKU!E:E,MATCH(B7136,SKU!C:C,0)),"")</f>
        <v/>
      </c>
      <c r="M7136" s="56"/>
      <c r="R7136" t="str">
        <f>IF(COUNTIF(ROMANEIOS!K:K,A7136)&gt;0,J7136,"")</f>
        <v/>
      </c>
    </row>
    <row r="7137" spans="1:18" ht="15.75" customHeight="1" x14ac:dyDescent="0.25">
      <c r="A7137" s="42" t="str">
        <f>IFERROR(INDEX(NFS!F:F,MATCH(B7137,NFS!E:E,0)),"")</f>
        <v/>
      </c>
      <c r="E7137" s="11" t="str">
        <f>IF(B7137="","",COUNTIF(SKU!C:C,B7137))</f>
        <v/>
      </c>
      <c r="H7137" s="64" t="str">
        <f>IF(A7137="","",IFERROR(VLOOKUP(TEXT(A7137,"0"),#REF!,7,FALSE),""))</f>
        <v/>
      </c>
      <c r="I7137" s="17" t="str">
        <f>IF(A7137="","",IFERROR(VLOOKUP(TEXT(A7137,"0"),#REF!,9,FALSE),""))</f>
        <v/>
      </c>
      <c r="J7137" s="19" t="str">
        <f>IF(A7137="","",IFERROR(VLOOKUP(TEXT(A7137,"0"),#REF!,10,FALSE),""))</f>
        <v/>
      </c>
      <c r="K7137" s="18" t="str">
        <f>IFERROR(INDEX(#REF!,MATCH(A7137,#REF!,0)),"")</f>
        <v/>
      </c>
      <c r="L7137" s="58" t="str">
        <f>IFERROR(INDEX(SKU!E:E,MATCH(B7137,SKU!C:C,0)),"")</f>
        <v/>
      </c>
      <c r="M7137" s="56"/>
      <c r="R7137" t="str">
        <f>IF(COUNTIF(ROMANEIOS!K:K,A7137)&gt;0,J7137,"")</f>
        <v/>
      </c>
    </row>
    <row r="7138" spans="1:18" ht="15.75" customHeight="1" x14ac:dyDescent="0.25">
      <c r="A7138" s="42" t="str">
        <f>IFERROR(INDEX(NFS!F:F,MATCH(B7138,NFS!E:E,0)),"")</f>
        <v/>
      </c>
      <c r="E7138" s="11" t="str">
        <f>IF(B7138="","",COUNTIF(SKU!C:C,B7138))</f>
        <v/>
      </c>
      <c r="H7138" s="64" t="str">
        <f>IF(A7138="","",IFERROR(VLOOKUP(TEXT(A7138,"0"),#REF!,7,FALSE),""))</f>
        <v/>
      </c>
      <c r="I7138" s="17" t="str">
        <f>IF(A7138="","",IFERROR(VLOOKUP(TEXT(A7138,"0"),#REF!,9,FALSE),""))</f>
        <v/>
      </c>
      <c r="J7138" s="19" t="str">
        <f>IF(A7138="","",IFERROR(VLOOKUP(TEXT(A7138,"0"),#REF!,10,FALSE),""))</f>
        <v/>
      </c>
      <c r="K7138" s="18" t="str">
        <f>IFERROR(INDEX(#REF!,MATCH(A7138,#REF!,0)),"")</f>
        <v/>
      </c>
      <c r="L7138" s="58" t="str">
        <f>IFERROR(INDEX(SKU!E:E,MATCH(B7138,SKU!C:C,0)),"")</f>
        <v/>
      </c>
      <c r="M7138" s="56"/>
      <c r="R7138" t="str">
        <f>IF(COUNTIF(ROMANEIOS!K:K,A7138)&gt;0,J7138,"")</f>
        <v/>
      </c>
    </row>
    <row r="7139" spans="1:18" ht="15.75" customHeight="1" x14ac:dyDescent="0.25">
      <c r="A7139" s="42" t="str">
        <f>IFERROR(INDEX(NFS!F:F,MATCH(B7139,NFS!E:E,0)),"")</f>
        <v/>
      </c>
      <c r="E7139" s="11" t="str">
        <f>IF(B7139="","",COUNTIF(SKU!C:C,B7139))</f>
        <v/>
      </c>
      <c r="H7139" s="64" t="str">
        <f>IF(A7139="","",IFERROR(VLOOKUP(TEXT(A7139,"0"),#REF!,7,FALSE),""))</f>
        <v/>
      </c>
      <c r="I7139" s="17" t="str">
        <f>IF(A7139="","",IFERROR(VLOOKUP(TEXT(A7139,"0"),#REF!,9,FALSE),""))</f>
        <v/>
      </c>
      <c r="J7139" s="19" t="str">
        <f>IF(A7139="","",IFERROR(VLOOKUP(TEXT(A7139,"0"),#REF!,10,FALSE),""))</f>
        <v/>
      </c>
      <c r="K7139" s="18" t="str">
        <f>IFERROR(INDEX(#REF!,MATCH(A7139,#REF!,0)),"")</f>
        <v/>
      </c>
      <c r="L7139" s="58" t="str">
        <f>IFERROR(INDEX(SKU!E:E,MATCH(B7139,SKU!C:C,0)),"")</f>
        <v/>
      </c>
      <c r="M7139" s="56"/>
      <c r="R7139" t="str">
        <f>IF(COUNTIF(ROMANEIOS!K:K,A7139)&gt;0,J7139,"")</f>
        <v/>
      </c>
    </row>
    <row r="7140" spans="1:18" ht="15.75" customHeight="1" x14ac:dyDescent="0.25">
      <c r="A7140" s="42" t="str">
        <f>IFERROR(INDEX(NFS!F:F,MATCH(B7140,NFS!E:E,0)),"")</f>
        <v/>
      </c>
      <c r="E7140" s="11" t="str">
        <f>IF(B7140="","",COUNTIF(SKU!C:C,B7140))</f>
        <v/>
      </c>
      <c r="H7140" s="64" t="str">
        <f>IF(A7140="","",IFERROR(VLOOKUP(TEXT(A7140,"0"),#REF!,7,FALSE),""))</f>
        <v/>
      </c>
      <c r="I7140" s="17" t="str">
        <f>IF(A7140="","",IFERROR(VLOOKUP(TEXT(A7140,"0"),#REF!,9,FALSE),""))</f>
        <v/>
      </c>
      <c r="J7140" s="19" t="str">
        <f>IF(A7140="","",IFERROR(VLOOKUP(TEXT(A7140,"0"),#REF!,10,FALSE),""))</f>
        <v/>
      </c>
      <c r="K7140" s="18" t="str">
        <f>IFERROR(INDEX(#REF!,MATCH(A7140,#REF!,0)),"")</f>
        <v/>
      </c>
      <c r="L7140" s="58" t="str">
        <f>IFERROR(INDEX(SKU!E:E,MATCH(B7140,SKU!C:C,0)),"")</f>
        <v/>
      </c>
      <c r="M7140" s="56"/>
      <c r="R7140" t="str">
        <f>IF(COUNTIF(ROMANEIOS!K:K,A7140)&gt;0,J7140,"")</f>
        <v/>
      </c>
    </row>
    <row r="7141" spans="1:18" ht="15.75" customHeight="1" x14ac:dyDescent="0.25">
      <c r="A7141" s="42" t="str">
        <f>IFERROR(INDEX(NFS!F:F,MATCH(B7141,NFS!E:E,0)),"")</f>
        <v/>
      </c>
      <c r="E7141" s="11" t="str">
        <f>IF(B7141="","",COUNTIF(SKU!C:C,B7141))</f>
        <v/>
      </c>
      <c r="H7141" s="64" t="str">
        <f>IF(A7141="","",IFERROR(VLOOKUP(TEXT(A7141,"0"),#REF!,7,FALSE),""))</f>
        <v/>
      </c>
      <c r="I7141" s="17" t="str">
        <f>IF(A7141="","",IFERROR(VLOOKUP(TEXT(A7141,"0"),#REF!,9,FALSE),""))</f>
        <v/>
      </c>
      <c r="J7141" s="19" t="str">
        <f>IF(A7141="","",IFERROR(VLOOKUP(TEXT(A7141,"0"),#REF!,10,FALSE),""))</f>
        <v/>
      </c>
      <c r="K7141" s="18" t="str">
        <f>IFERROR(INDEX(#REF!,MATCH(A7141,#REF!,0)),"")</f>
        <v/>
      </c>
      <c r="L7141" s="58" t="str">
        <f>IFERROR(INDEX(SKU!E:E,MATCH(B7141,SKU!C:C,0)),"")</f>
        <v/>
      </c>
      <c r="M7141" s="56"/>
      <c r="R7141" t="str">
        <f>IF(COUNTIF(ROMANEIOS!K:K,A7141)&gt;0,J7141,"")</f>
        <v/>
      </c>
    </row>
    <row r="7142" spans="1:18" ht="15.75" customHeight="1" x14ac:dyDescent="0.25">
      <c r="A7142" s="42" t="str">
        <f>IFERROR(INDEX(NFS!F:F,MATCH(B7142,NFS!E:E,0)),"")</f>
        <v/>
      </c>
      <c r="E7142" s="11" t="str">
        <f>IF(B7142="","",COUNTIF(SKU!C:C,B7142))</f>
        <v/>
      </c>
      <c r="H7142" s="64" t="str">
        <f>IF(A7142="","",IFERROR(VLOOKUP(TEXT(A7142,"0"),#REF!,7,FALSE),""))</f>
        <v/>
      </c>
      <c r="I7142" s="17" t="str">
        <f>IF(A7142="","",IFERROR(VLOOKUP(TEXT(A7142,"0"),#REF!,9,FALSE),""))</f>
        <v/>
      </c>
      <c r="J7142" s="19" t="str">
        <f>IF(A7142="","",IFERROR(VLOOKUP(TEXT(A7142,"0"),#REF!,10,FALSE),""))</f>
        <v/>
      </c>
      <c r="K7142" s="18" t="str">
        <f>IFERROR(INDEX(#REF!,MATCH(A7142,#REF!,0)),"")</f>
        <v/>
      </c>
      <c r="L7142" s="58" t="str">
        <f>IFERROR(INDEX(SKU!E:E,MATCH(B7142,SKU!C:C,0)),"")</f>
        <v/>
      </c>
      <c r="M7142" s="56"/>
      <c r="R7142" t="str">
        <f>IF(COUNTIF(ROMANEIOS!K:K,A7142)&gt;0,J7142,"")</f>
        <v/>
      </c>
    </row>
    <row r="7143" spans="1:18" ht="15.75" customHeight="1" x14ac:dyDescent="0.25">
      <c r="A7143" s="42" t="str">
        <f>IFERROR(INDEX(NFS!F:F,MATCH(B7143,NFS!E:E,0)),"")</f>
        <v/>
      </c>
      <c r="E7143" s="11" t="str">
        <f>IF(B7143="","",COUNTIF(SKU!C:C,B7143))</f>
        <v/>
      </c>
      <c r="H7143" s="64" t="str">
        <f>IF(A7143="","",IFERROR(VLOOKUP(TEXT(A7143,"0"),#REF!,7,FALSE),""))</f>
        <v/>
      </c>
      <c r="I7143" s="17" t="str">
        <f>IF(A7143="","",IFERROR(VLOOKUP(TEXT(A7143,"0"),#REF!,9,FALSE),""))</f>
        <v/>
      </c>
      <c r="J7143" s="19" t="str">
        <f>IF(A7143="","",IFERROR(VLOOKUP(TEXT(A7143,"0"),#REF!,10,FALSE),""))</f>
        <v/>
      </c>
      <c r="K7143" s="18" t="str">
        <f>IFERROR(INDEX(#REF!,MATCH(A7143,#REF!,0)),"")</f>
        <v/>
      </c>
      <c r="L7143" s="58" t="str">
        <f>IFERROR(INDEX(SKU!E:E,MATCH(B7143,SKU!C:C,0)),"")</f>
        <v/>
      </c>
      <c r="M7143" s="56"/>
      <c r="R7143" t="str">
        <f>IF(COUNTIF(ROMANEIOS!K:K,A7143)&gt;0,J7143,"")</f>
        <v/>
      </c>
    </row>
    <row r="7144" spans="1:18" ht="15.75" customHeight="1" x14ac:dyDescent="0.25">
      <c r="A7144" s="42" t="str">
        <f>IFERROR(INDEX(NFS!F:F,MATCH(B7144,NFS!E:E,0)),"")</f>
        <v/>
      </c>
      <c r="E7144" s="11" t="str">
        <f>IF(B7144="","",COUNTIF(SKU!C:C,B7144))</f>
        <v/>
      </c>
      <c r="H7144" s="64" t="str">
        <f>IF(A7144="","",IFERROR(VLOOKUP(TEXT(A7144,"0"),#REF!,7,FALSE),""))</f>
        <v/>
      </c>
      <c r="I7144" s="17" t="str">
        <f>IF(A7144="","",IFERROR(VLOOKUP(TEXT(A7144,"0"),#REF!,9,FALSE),""))</f>
        <v/>
      </c>
      <c r="J7144" s="19" t="str">
        <f>IF(A7144="","",IFERROR(VLOOKUP(TEXT(A7144,"0"),#REF!,10,FALSE),""))</f>
        <v/>
      </c>
      <c r="K7144" s="18" t="str">
        <f>IFERROR(INDEX(#REF!,MATCH(A7144,#REF!,0)),"")</f>
        <v/>
      </c>
      <c r="L7144" s="58" t="str">
        <f>IFERROR(INDEX(SKU!E:E,MATCH(B7144,SKU!C:C,0)),"")</f>
        <v/>
      </c>
      <c r="M7144" s="56"/>
      <c r="R7144" t="str">
        <f>IF(COUNTIF(ROMANEIOS!K:K,A7144)&gt;0,J7144,"")</f>
        <v/>
      </c>
    </row>
    <row r="7145" spans="1:18" ht="15.75" customHeight="1" x14ac:dyDescent="0.25">
      <c r="A7145" s="42" t="str">
        <f>IFERROR(INDEX(NFS!F:F,MATCH(B7145,NFS!E:E,0)),"")</f>
        <v/>
      </c>
      <c r="E7145" s="11" t="str">
        <f>IF(B7145="","",COUNTIF(SKU!C:C,B7145))</f>
        <v/>
      </c>
      <c r="H7145" s="64" t="str">
        <f>IF(A7145="","",IFERROR(VLOOKUP(TEXT(A7145,"0"),#REF!,7,FALSE),""))</f>
        <v/>
      </c>
      <c r="I7145" s="17" t="str">
        <f>IF(A7145="","",IFERROR(VLOOKUP(TEXT(A7145,"0"),#REF!,9,FALSE),""))</f>
        <v/>
      </c>
      <c r="J7145" s="19" t="str">
        <f>IF(A7145="","",IFERROR(VLOOKUP(TEXT(A7145,"0"),#REF!,10,FALSE),""))</f>
        <v/>
      </c>
      <c r="K7145" s="18" t="str">
        <f>IFERROR(INDEX(#REF!,MATCH(A7145,#REF!,0)),"")</f>
        <v/>
      </c>
      <c r="L7145" s="58" t="str">
        <f>IFERROR(INDEX(SKU!E:E,MATCH(B7145,SKU!C:C,0)),"")</f>
        <v/>
      </c>
      <c r="M7145" s="56"/>
      <c r="R7145" t="str">
        <f>IF(COUNTIF(ROMANEIOS!K:K,A7145)&gt;0,J7145,"")</f>
        <v/>
      </c>
    </row>
    <row r="7146" spans="1:18" ht="15.75" customHeight="1" x14ac:dyDescent="0.25">
      <c r="A7146" s="42" t="str">
        <f>IFERROR(INDEX(NFS!F:F,MATCH(B7146,NFS!E:E,0)),"")</f>
        <v/>
      </c>
      <c r="E7146" s="11" t="str">
        <f>IF(B7146="","",COUNTIF(SKU!C:C,B7146))</f>
        <v/>
      </c>
      <c r="H7146" s="64" t="str">
        <f>IF(A7146="","",IFERROR(VLOOKUP(TEXT(A7146,"0"),#REF!,7,FALSE),""))</f>
        <v/>
      </c>
      <c r="I7146" s="17" t="str">
        <f>IF(A7146="","",IFERROR(VLOOKUP(TEXT(A7146,"0"),#REF!,9,FALSE),""))</f>
        <v/>
      </c>
      <c r="J7146" s="19" t="str">
        <f>IF(A7146="","",IFERROR(VLOOKUP(TEXT(A7146,"0"),#REF!,10,FALSE),""))</f>
        <v/>
      </c>
      <c r="K7146" s="18" t="str">
        <f>IFERROR(INDEX(#REF!,MATCH(A7146,#REF!,0)),"")</f>
        <v/>
      </c>
      <c r="L7146" s="58" t="str">
        <f>IFERROR(INDEX(SKU!E:E,MATCH(B7146,SKU!C:C,0)),"")</f>
        <v/>
      </c>
      <c r="M7146" s="56"/>
      <c r="R7146" t="str">
        <f>IF(COUNTIF(ROMANEIOS!K:K,A7146)&gt;0,J7146,"")</f>
        <v/>
      </c>
    </row>
    <row r="7147" spans="1:18" ht="15.75" customHeight="1" x14ac:dyDescent="0.25">
      <c r="A7147" s="42" t="str">
        <f>IFERROR(INDEX(NFS!F:F,MATCH(B7147,NFS!E:E,0)),"")</f>
        <v/>
      </c>
      <c r="E7147" s="11" t="str">
        <f>IF(B7147="","",COUNTIF(SKU!C:C,B7147))</f>
        <v/>
      </c>
      <c r="H7147" s="64" t="str">
        <f>IF(A7147="","",IFERROR(VLOOKUP(TEXT(A7147,"0"),#REF!,7,FALSE),""))</f>
        <v/>
      </c>
      <c r="I7147" s="17" t="str">
        <f>IF(A7147="","",IFERROR(VLOOKUP(TEXT(A7147,"0"),#REF!,9,FALSE),""))</f>
        <v/>
      </c>
      <c r="J7147" s="19" t="str">
        <f>IF(A7147="","",IFERROR(VLOOKUP(TEXT(A7147,"0"),#REF!,10,FALSE),""))</f>
        <v/>
      </c>
      <c r="K7147" s="18" t="str">
        <f>IFERROR(INDEX(#REF!,MATCH(A7147,#REF!,0)),"")</f>
        <v/>
      </c>
      <c r="L7147" s="58" t="str">
        <f>IFERROR(INDEX(SKU!E:E,MATCH(B7147,SKU!C:C,0)),"")</f>
        <v/>
      </c>
      <c r="M7147" s="56"/>
      <c r="R7147" t="str">
        <f>IF(COUNTIF(ROMANEIOS!K:K,A7147)&gt;0,J7147,"")</f>
        <v/>
      </c>
    </row>
    <row r="7148" spans="1:18" ht="15.75" customHeight="1" x14ac:dyDescent="0.25">
      <c r="A7148" s="42" t="str">
        <f>IFERROR(INDEX(NFS!F:F,MATCH(B7148,NFS!E:E,0)),"")</f>
        <v/>
      </c>
      <c r="E7148" s="11" t="str">
        <f>IF(B7148="","",COUNTIF(SKU!C:C,B7148))</f>
        <v/>
      </c>
      <c r="H7148" s="64" t="str">
        <f>IF(A7148="","",IFERROR(VLOOKUP(TEXT(A7148,"0"),#REF!,7,FALSE),""))</f>
        <v/>
      </c>
      <c r="I7148" s="17" t="str">
        <f>IF(A7148="","",IFERROR(VLOOKUP(TEXT(A7148,"0"),#REF!,9,FALSE),""))</f>
        <v/>
      </c>
      <c r="J7148" s="19" t="str">
        <f>IF(A7148="","",IFERROR(VLOOKUP(TEXT(A7148,"0"),#REF!,10,FALSE),""))</f>
        <v/>
      </c>
      <c r="K7148" s="18" t="str">
        <f>IFERROR(INDEX(#REF!,MATCH(A7148,#REF!,0)),"")</f>
        <v/>
      </c>
      <c r="L7148" s="58" t="str">
        <f>IFERROR(INDEX(SKU!E:E,MATCH(B7148,SKU!C:C,0)),"")</f>
        <v/>
      </c>
      <c r="M7148" s="56"/>
      <c r="R7148" t="str">
        <f>IF(COUNTIF(ROMANEIOS!K:K,A7148)&gt;0,J7148,"")</f>
        <v/>
      </c>
    </row>
    <row r="7149" spans="1:18" ht="15.75" customHeight="1" x14ac:dyDescent="0.25">
      <c r="A7149" s="42" t="str">
        <f>IFERROR(INDEX(NFS!F:F,MATCH(B7149,NFS!E:E,0)),"")</f>
        <v/>
      </c>
      <c r="E7149" s="11" t="str">
        <f>IF(B7149="","",COUNTIF(SKU!C:C,B7149))</f>
        <v/>
      </c>
      <c r="H7149" s="64" t="str">
        <f>IF(A7149="","",IFERROR(VLOOKUP(TEXT(A7149,"0"),#REF!,7,FALSE),""))</f>
        <v/>
      </c>
      <c r="I7149" s="17" t="str">
        <f>IF(A7149="","",IFERROR(VLOOKUP(TEXT(A7149,"0"),#REF!,9,FALSE),""))</f>
        <v/>
      </c>
      <c r="J7149" s="19" t="str">
        <f>IF(A7149="","",IFERROR(VLOOKUP(TEXT(A7149,"0"),#REF!,10,FALSE),""))</f>
        <v/>
      </c>
      <c r="K7149" s="18" t="str">
        <f>IFERROR(INDEX(#REF!,MATCH(A7149,#REF!,0)),"")</f>
        <v/>
      </c>
      <c r="L7149" s="58" t="str">
        <f>IFERROR(INDEX(SKU!E:E,MATCH(B7149,SKU!C:C,0)),"")</f>
        <v/>
      </c>
      <c r="M7149" s="56"/>
      <c r="R7149" t="str">
        <f>IF(COUNTIF(ROMANEIOS!K:K,A7149)&gt;0,J7149,"")</f>
        <v/>
      </c>
    </row>
    <row r="7150" spans="1:18" ht="15.75" customHeight="1" x14ac:dyDescent="0.25">
      <c r="A7150" s="42" t="str">
        <f>IFERROR(INDEX(NFS!F:F,MATCH(B7150,NFS!E:E,0)),"")</f>
        <v/>
      </c>
      <c r="E7150" s="11" t="str">
        <f>IF(B7150="","",COUNTIF(SKU!C:C,B7150))</f>
        <v/>
      </c>
      <c r="H7150" s="64" t="str">
        <f>IF(A7150="","",IFERROR(VLOOKUP(TEXT(A7150,"0"),#REF!,7,FALSE),""))</f>
        <v/>
      </c>
      <c r="I7150" s="17" t="str">
        <f>IF(A7150="","",IFERROR(VLOOKUP(TEXT(A7150,"0"),#REF!,9,FALSE),""))</f>
        <v/>
      </c>
      <c r="J7150" s="19" t="str">
        <f>IF(A7150="","",IFERROR(VLOOKUP(TEXT(A7150,"0"),#REF!,10,FALSE),""))</f>
        <v/>
      </c>
      <c r="K7150" s="18" t="str">
        <f>IFERROR(INDEX(#REF!,MATCH(A7150,#REF!,0)),"")</f>
        <v/>
      </c>
      <c r="L7150" s="58" t="str">
        <f>IFERROR(INDEX(SKU!E:E,MATCH(B7150,SKU!C:C,0)),"")</f>
        <v/>
      </c>
      <c r="M7150" s="56"/>
      <c r="R7150" t="str">
        <f>IF(COUNTIF(ROMANEIOS!K:K,A7150)&gt;0,J7150,"")</f>
        <v/>
      </c>
    </row>
    <row r="7151" spans="1:18" ht="15.75" customHeight="1" x14ac:dyDescent="0.25">
      <c r="A7151" s="42" t="str">
        <f>IFERROR(INDEX(NFS!F:F,MATCH(B7151,NFS!E:E,0)),"")</f>
        <v/>
      </c>
      <c r="E7151" s="11" t="str">
        <f>IF(B7151="","",COUNTIF(SKU!C:C,B7151))</f>
        <v/>
      </c>
      <c r="H7151" s="64" t="str">
        <f>IF(A7151="","",IFERROR(VLOOKUP(TEXT(A7151,"0"),#REF!,7,FALSE),""))</f>
        <v/>
      </c>
      <c r="I7151" s="17" t="str">
        <f>IF(A7151="","",IFERROR(VLOOKUP(TEXT(A7151,"0"),#REF!,9,FALSE),""))</f>
        <v/>
      </c>
      <c r="J7151" s="19" t="str">
        <f>IF(A7151="","",IFERROR(VLOOKUP(TEXT(A7151,"0"),#REF!,10,FALSE),""))</f>
        <v/>
      </c>
      <c r="K7151" s="18" t="str">
        <f>IFERROR(INDEX(#REF!,MATCH(A7151,#REF!,0)),"")</f>
        <v/>
      </c>
      <c r="L7151" s="58" t="str">
        <f>IFERROR(INDEX(SKU!E:E,MATCH(B7151,SKU!C:C,0)),"")</f>
        <v/>
      </c>
      <c r="M7151" s="56"/>
      <c r="R7151" t="str">
        <f>IF(COUNTIF(ROMANEIOS!K:K,A7151)&gt;0,J7151,"")</f>
        <v/>
      </c>
    </row>
    <row r="7152" spans="1:18" ht="15.75" customHeight="1" x14ac:dyDescent="0.25">
      <c r="A7152" s="42" t="str">
        <f>IFERROR(INDEX(NFS!F:F,MATCH(B7152,NFS!E:E,0)),"")</f>
        <v/>
      </c>
      <c r="E7152" s="11" t="str">
        <f>IF(B7152="","",COUNTIF(SKU!C:C,B7152))</f>
        <v/>
      </c>
      <c r="H7152" s="64" t="str">
        <f>IF(A7152="","",IFERROR(VLOOKUP(TEXT(A7152,"0"),#REF!,7,FALSE),""))</f>
        <v/>
      </c>
      <c r="I7152" s="17" t="str">
        <f>IF(A7152="","",IFERROR(VLOOKUP(TEXT(A7152,"0"),#REF!,9,FALSE),""))</f>
        <v/>
      </c>
      <c r="J7152" s="19" t="str">
        <f>IF(A7152="","",IFERROR(VLOOKUP(TEXT(A7152,"0"),#REF!,10,FALSE),""))</f>
        <v/>
      </c>
      <c r="K7152" s="18" t="str">
        <f>IFERROR(INDEX(#REF!,MATCH(A7152,#REF!,0)),"")</f>
        <v/>
      </c>
      <c r="L7152" s="58" t="str">
        <f>IFERROR(INDEX(SKU!E:E,MATCH(B7152,SKU!C:C,0)),"")</f>
        <v/>
      </c>
      <c r="M7152" s="56"/>
      <c r="R7152" t="str">
        <f>IF(COUNTIF(ROMANEIOS!K:K,A7152)&gt;0,J7152,"")</f>
        <v/>
      </c>
    </row>
    <row r="7153" spans="1:18" ht="15.75" customHeight="1" x14ac:dyDescent="0.25">
      <c r="A7153" s="42" t="str">
        <f>IFERROR(INDEX(NFS!F:F,MATCH(B7153,NFS!E:E,0)),"")</f>
        <v/>
      </c>
      <c r="E7153" s="11" t="str">
        <f>IF(B7153="","",COUNTIF(SKU!C:C,B7153))</f>
        <v/>
      </c>
      <c r="H7153" s="64" t="str">
        <f>IF(A7153="","",IFERROR(VLOOKUP(TEXT(A7153,"0"),#REF!,7,FALSE),""))</f>
        <v/>
      </c>
      <c r="I7153" s="17" t="str">
        <f>IF(A7153="","",IFERROR(VLOOKUP(TEXT(A7153,"0"),#REF!,9,FALSE),""))</f>
        <v/>
      </c>
      <c r="J7153" s="19" t="str">
        <f>IF(A7153="","",IFERROR(VLOOKUP(TEXT(A7153,"0"),#REF!,10,FALSE),""))</f>
        <v/>
      </c>
      <c r="K7153" s="18" t="str">
        <f>IFERROR(INDEX(#REF!,MATCH(A7153,#REF!,0)),"")</f>
        <v/>
      </c>
      <c r="L7153" s="58" t="str">
        <f>IFERROR(INDEX(SKU!E:E,MATCH(B7153,SKU!C:C,0)),"")</f>
        <v/>
      </c>
      <c r="M7153" s="56"/>
      <c r="R7153" t="str">
        <f>IF(COUNTIF(ROMANEIOS!K:K,A7153)&gt;0,J7153,"")</f>
        <v/>
      </c>
    </row>
    <row r="7154" spans="1:18" ht="15.75" customHeight="1" x14ac:dyDescent="0.25">
      <c r="A7154" s="42" t="str">
        <f>IFERROR(INDEX(NFS!F:F,MATCH(B7154,NFS!E:E,0)),"")</f>
        <v/>
      </c>
      <c r="E7154" s="11" t="str">
        <f>IF(B7154="","",COUNTIF(SKU!C:C,B7154))</f>
        <v/>
      </c>
      <c r="H7154" s="64" t="str">
        <f>IF(A7154="","",IFERROR(VLOOKUP(TEXT(A7154,"0"),#REF!,7,FALSE),""))</f>
        <v/>
      </c>
      <c r="I7154" s="17" t="str">
        <f>IF(A7154="","",IFERROR(VLOOKUP(TEXT(A7154,"0"),#REF!,9,FALSE),""))</f>
        <v/>
      </c>
      <c r="J7154" s="19" t="str">
        <f>IF(A7154="","",IFERROR(VLOOKUP(TEXT(A7154,"0"),#REF!,10,FALSE),""))</f>
        <v/>
      </c>
      <c r="K7154" s="18" t="str">
        <f>IFERROR(INDEX(#REF!,MATCH(A7154,#REF!,0)),"")</f>
        <v/>
      </c>
      <c r="L7154" s="58" t="str">
        <f>IFERROR(INDEX(SKU!E:E,MATCH(B7154,SKU!C:C,0)),"")</f>
        <v/>
      </c>
      <c r="M7154" s="56"/>
      <c r="R7154" t="str">
        <f>IF(COUNTIF(ROMANEIOS!K:K,A7154)&gt;0,J7154,"")</f>
        <v/>
      </c>
    </row>
    <row r="7155" spans="1:18" ht="15.75" customHeight="1" x14ac:dyDescent="0.25">
      <c r="A7155" s="42" t="str">
        <f>IFERROR(INDEX(NFS!F:F,MATCH(B7155,NFS!E:E,0)),"")</f>
        <v/>
      </c>
      <c r="E7155" s="11" t="str">
        <f>IF(B7155="","",COUNTIF(SKU!C:C,B7155))</f>
        <v/>
      </c>
      <c r="H7155" s="64" t="str">
        <f>IF(A7155="","",IFERROR(VLOOKUP(TEXT(A7155,"0"),#REF!,7,FALSE),""))</f>
        <v/>
      </c>
      <c r="I7155" s="17" t="str">
        <f>IF(A7155="","",IFERROR(VLOOKUP(TEXT(A7155,"0"),#REF!,9,FALSE),""))</f>
        <v/>
      </c>
      <c r="J7155" s="19" t="str">
        <f>IF(A7155="","",IFERROR(VLOOKUP(TEXT(A7155,"0"),#REF!,10,FALSE),""))</f>
        <v/>
      </c>
      <c r="K7155" s="18" t="str">
        <f>IFERROR(INDEX(#REF!,MATCH(A7155,#REF!,0)),"")</f>
        <v/>
      </c>
      <c r="L7155" s="58" t="str">
        <f>IFERROR(INDEX(SKU!E:E,MATCH(B7155,SKU!C:C,0)),"")</f>
        <v/>
      </c>
      <c r="M7155" s="56"/>
      <c r="R7155" t="str">
        <f>IF(COUNTIF(ROMANEIOS!K:K,A7155)&gt;0,J7155,"")</f>
        <v/>
      </c>
    </row>
    <row r="7156" spans="1:18" ht="15.75" customHeight="1" x14ac:dyDescent="0.25">
      <c r="A7156" s="42" t="str">
        <f>IFERROR(INDEX(NFS!F:F,MATCH(B7156,NFS!E:E,0)),"")</f>
        <v/>
      </c>
      <c r="E7156" s="11" t="str">
        <f>IF(B7156="","",COUNTIF(SKU!C:C,B7156))</f>
        <v/>
      </c>
      <c r="H7156" s="64" t="str">
        <f>IF(A7156="","",IFERROR(VLOOKUP(TEXT(A7156,"0"),#REF!,7,FALSE),""))</f>
        <v/>
      </c>
      <c r="I7156" s="17" t="str">
        <f>IF(A7156="","",IFERROR(VLOOKUP(TEXT(A7156,"0"),#REF!,9,FALSE),""))</f>
        <v/>
      </c>
      <c r="J7156" s="19" t="str">
        <f>IF(A7156="","",IFERROR(VLOOKUP(TEXT(A7156,"0"),#REF!,10,FALSE),""))</f>
        <v/>
      </c>
      <c r="K7156" s="18" t="str">
        <f>IFERROR(INDEX(#REF!,MATCH(A7156,#REF!,0)),"")</f>
        <v/>
      </c>
      <c r="L7156" s="58" t="str">
        <f>IFERROR(INDEX(SKU!E:E,MATCH(B7156,SKU!C:C,0)),"")</f>
        <v/>
      </c>
      <c r="M7156" s="56"/>
      <c r="R7156" t="str">
        <f>IF(COUNTIF(ROMANEIOS!K:K,A7156)&gt;0,J7156,"")</f>
        <v/>
      </c>
    </row>
    <row r="7157" spans="1:18" ht="15.75" customHeight="1" x14ac:dyDescent="0.25">
      <c r="A7157" s="42" t="str">
        <f>IFERROR(INDEX(NFS!F:F,MATCH(B7157,NFS!E:E,0)),"")</f>
        <v/>
      </c>
      <c r="E7157" s="11" t="str">
        <f>IF(B7157="","",COUNTIF(SKU!C:C,B7157))</f>
        <v/>
      </c>
      <c r="H7157" s="64" t="str">
        <f>IF(A7157="","",IFERROR(VLOOKUP(TEXT(A7157,"0"),#REF!,7,FALSE),""))</f>
        <v/>
      </c>
      <c r="I7157" s="17" t="str">
        <f>IF(A7157="","",IFERROR(VLOOKUP(TEXT(A7157,"0"),#REF!,9,FALSE),""))</f>
        <v/>
      </c>
      <c r="J7157" s="19" t="str">
        <f>IF(A7157="","",IFERROR(VLOOKUP(TEXT(A7157,"0"),#REF!,10,FALSE),""))</f>
        <v/>
      </c>
      <c r="K7157" s="18" t="str">
        <f>IFERROR(INDEX(#REF!,MATCH(A7157,#REF!,0)),"")</f>
        <v/>
      </c>
      <c r="L7157" s="58" t="str">
        <f>IFERROR(INDEX(SKU!E:E,MATCH(B7157,SKU!C:C,0)),"")</f>
        <v/>
      </c>
      <c r="M7157" s="56"/>
      <c r="R7157" t="str">
        <f>IF(COUNTIF(ROMANEIOS!K:K,A7157)&gt;0,J7157,"")</f>
        <v/>
      </c>
    </row>
    <row r="7158" spans="1:18" ht="15.75" customHeight="1" x14ac:dyDescent="0.25">
      <c r="A7158" s="42" t="str">
        <f>IFERROR(INDEX(NFS!F:F,MATCH(B7158,NFS!E:E,0)),"")</f>
        <v/>
      </c>
      <c r="E7158" s="11" t="str">
        <f>IF(B7158="","",COUNTIF(SKU!C:C,B7158))</f>
        <v/>
      </c>
      <c r="H7158" s="64" t="str">
        <f>IF(A7158="","",IFERROR(VLOOKUP(TEXT(A7158,"0"),#REF!,7,FALSE),""))</f>
        <v/>
      </c>
      <c r="I7158" s="17" t="str">
        <f>IF(A7158="","",IFERROR(VLOOKUP(TEXT(A7158,"0"),#REF!,9,FALSE),""))</f>
        <v/>
      </c>
      <c r="J7158" s="19" t="str">
        <f>IF(A7158="","",IFERROR(VLOOKUP(TEXT(A7158,"0"),#REF!,10,FALSE),""))</f>
        <v/>
      </c>
      <c r="K7158" s="18" t="str">
        <f>IFERROR(INDEX(#REF!,MATCH(A7158,#REF!,0)),"")</f>
        <v/>
      </c>
      <c r="L7158" s="58" t="str">
        <f>IFERROR(INDEX(SKU!E:E,MATCH(B7158,SKU!C:C,0)),"")</f>
        <v/>
      </c>
      <c r="M7158" s="56"/>
      <c r="R7158" t="str">
        <f>IF(COUNTIF(ROMANEIOS!K:K,A7158)&gt;0,J7158,"")</f>
        <v/>
      </c>
    </row>
    <row r="7159" spans="1:18" ht="15.75" customHeight="1" x14ac:dyDescent="0.25">
      <c r="A7159" s="42" t="str">
        <f>IFERROR(INDEX(NFS!F:F,MATCH(B7159,NFS!E:E,0)),"")</f>
        <v/>
      </c>
      <c r="E7159" s="11" t="str">
        <f>IF(B7159="","",COUNTIF(SKU!C:C,B7159))</f>
        <v/>
      </c>
      <c r="H7159" s="64" t="str">
        <f>IF(A7159="","",IFERROR(VLOOKUP(TEXT(A7159,"0"),#REF!,7,FALSE),""))</f>
        <v/>
      </c>
      <c r="I7159" s="17" t="str">
        <f>IF(A7159="","",IFERROR(VLOOKUP(TEXT(A7159,"0"),#REF!,9,FALSE),""))</f>
        <v/>
      </c>
      <c r="J7159" s="19" t="str">
        <f>IF(A7159="","",IFERROR(VLOOKUP(TEXT(A7159,"0"),#REF!,10,FALSE),""))</f>
        <v/>
      </c>
      <c r="K7159" s="18" t="str">
        <f>IFERROR(INDEX(#REF!,MATCH(A7159,#REF!,0)),"")</f>
        <v/>
      </c>
      <c r="L7159" s="58" t="str">
        <f>IFERROR(INDEX(SKU!E:E,MATCH(B7159,SKU!C:C,0)),"")</f>
        <v/>
      </c>
      <c r="M7159" s="56"/>
      <c r="R7159" t="str">
        <f>IF(COUNTIF(ROMANEIOS!K:K,A7159)&gt;0,J7159,"")</f>
        <v/>
      </c>
    </row>
    <row r="7160" spans="1:18" ht="15.75" customHeight="1" x14ac:dyDescent="0.25">
      <c r="A7160" s="42" t="str">
        <f>IFERROR(INDEX(NFS!F:F,MATCH(B7160,NFS!E:E,0)),"")</f>
        <v/>
      </c>
      <c r="E7160" s="11" t="str">
        <f>IF(B7160="","",COUNTIF(SKU!C:C,B7160))</f>
        <v/>
      </c>
      <c r="H7160" s="64" t="str">
        <f>IF(A7160="","",IFERROR(VLOOKUP(TEXT(A7160,"0"),#REF!,7,FALSE),""))</f>
        <v/>
      </c>
      <c r="I7160" s="17" t="str">
        <f>IF(A7160="","",IFERROR(VLOOKUP(TEXT(A7160,"0"),#REF!,9,FALSE),""))</f>
        <v/>
      </c>
      <c r="J7160" s="19" t="str">
        <f>IF(A7160="","",IFERROR(VLOOKUP(TEXT(A7160,"0"),#REF!,10,FALSE),""))</f>
        <v/>
      </c>
      <c r="K7160" s="18" t="str">
        <f>IFERROR(INDEX(#REF!,MATCH(A7160,#REF!,0)),"")</f>
        <v/>
      </c>
      <c r="L7160" s="58" t="str">
        <f>IFERROR(INDEX(SKU!E:E,MATCH(B7160,SKU!C:C,0)),"")</f>
        <v/>
      </c>
      <c r="M7160" s="56"/>
      <c r="R7160" t="str">
        <f>IF(COUNTIF(ROMANEIOS!K:K,A7160)&gt;0,J7160,"")</f>
        <v/>
      </c>
    </row>
    <row r="7161" spans="1:18" ht="15.75" customHeight="1" x14ac:dyDescent="0.25">
      <c r="A7161" s="42" t="str">
        <f>IFERROR(INDEX(NFS!F:F,MATCH(B7161,NFS!E:E,0)),"")</f>
        <v/>
      </c>
      <c r="E7161" s="11" t="str">
        <f>IF(B7161="","",COUNTIF(SKU!C:C,B7161))</f>
        <v/>
      </c>
      <c r="H7161" s="64" t="str">
        <f>IF(A7161="","",IFERROR(VLOOKUP(TEXT(A7161,"0"),#REF!,7,FALSE),""))</f>
        <v/>
      </c>
      <c r="I7161" s="17" t="str">
        <f>IF(A7161="","",IFERROR(VLOOKUP(TEXT(A7161,"0"),#REF!,9,FALSE),""))</f>
        <v/>
      </c>
      <c r="J7161" s="19" t="str">
        <f>IF(A7161="","",IFERROR(VLOOKUP(TEXT(A7161,"0"),#REF!,10,FALSE),""))</f>
        <v/>
      </c>
      <c r="K7161" s="18" t="str">
        <f>IFERROR(INDEX(#REF!,MATCH(A7161,#REF!,0)),"")</f>
        <v/>
      </c>
      <c r="L7161" s="58" t="str">
        <f>IFERROR(INDEX(SKU!E:E,MATCH(B7161,SKU!C:C,0)),"")</f>
        <v/>
      </c>
      <c r="M7161" s="56"/>
      <c r="R7161" t="str">
        <f>IF(COUNTIF(ROMANEIOS!K:K,A7161)&gt;0,J7161,"")</f>
        <v/>
      </c>
    </row>
    <row r="7162" spans="1:18" ht="15.75" customHeight="1" x14ac:dyDescent="0.25">
      <c r="A7162" s="42" t="str">
        <f>IFERROR(INDEX(NFS!F:F,MATCH(B7162,NFS!E:E,0)),"")</f>
        <v/>
      </c>
      <c r="E7162" s="11" t="str">
        <f>IF(B7162="","",COUNTIF(SKU!C:C,B7162))</f>
        <v/>
      </c>
      <c r="H7162" s="64" t="str">
        <f>IF(A7162="","",IFERROR(VLOOKUP(TEXT(A7162,"0"),#REF!,7,FALSE),""))</f>
        <v/>
      </c>
      <c r="I7162" s="17" t="str">
        <f>IF(A7162="","",IFERROR(VLOOKUP(TEXT(A7162,"0"),#REF!,9,FALSE),""))</f>
        <v/>
      </c>
      <c r="J7162" s="19" t="str">
        <f>IF(A7162="","",IFERROR(VLOOKUP(TEXT(A7162,"0"),#REF!,10,FALSE),""))</f>
        <v/>
      </c>
      <c r="K7162" s="18" t="str">
        <f>IFERROR(INDEX(#REF!,MATCH(A7162,#REF!,0)),"")</f>
        <v/>
      </c>
      <c r="L7162" s="58" t="str">
        <f>IFERROR(INDEX(SKU!E:E,MATCH(B7162,SKU!C:C,0)),"")</f>
        <v/>
      </c>
      <c r="M7162" s="56"/>
      <c r="R7162" t="str">
        <f>IF(COUNTIF(ROMANEIOS!K:K,A7162)&gt;0,J7162,"")</f>
        <v/>
      </c>
    </row>
    <row r="7163" spans="1:18" ht="15.75" customHeight="1" x14ac:dyDescent="0.25">
      <c r="A7163" s="42" t="str">
        <f>IFERROR(INDEX(NFS!F:F,MATCH(B7163,NFS!E:E,0)),"")</f>
        <v/>
      </c>
      <c r="E7163" s="11" t="str">
        <f>IF(B7163="","",COUNTIF(SKU!C:C,B7163))</f>
        <v/>
      </c>
      <c r="H7163" s="64" t="str">
        <f>IF(A7163="","",IFERROR(VLOOKUP(TEXT(A7163,"0"),#REF!,7,FALSE),""))</f>
        <v/>
      </c>
      <c r="I7163" s="17" t="str">
        <f>IF(A7163="","",IFERROR(VLOOKUP(TEXT(A7163,"0"),#REF!,9,FALSE),""))</f>
        <v/>
      </c>
      <c r="J7163" s="19" t="str">
        <f>IF(A7163="","",IFERROR(VLOOKUP(TEXT(A7163,"0"),#REF!,10,FALSE),""))</f>
        <v/>
      </c>
      <c r="K7163" s="18" t="str">
        <f>IFERROR(INDEX(#REF!,MATCH(A7163,#REF!,0)),"")</f>
        <v/>
      </c>
      <c r="L7163" s="58" t="str">
        <f>IFERROR(INDEX(SKU!E:E,MATCH(B7163,SKU!C:C,0)),"")</f>
        <v/>
      </c>
      <c r="M7163" s="56"/>
      <c r="R7163" t="str">
        <f>IF(COUNTIF(ROMANEIOS!K:K,A7163)&gt;0,J7163,"")</f>
        <v/>
      </c>
    </row>
    <row r="7164" spans="1:18" ht="15.75" customHeight="1" x14ac:dyDescent="0.25">
      <c r="A7164" s="42" t="str">
        <f>IFERROR(INDEX(NFS!F:F,MATCH(B7164,NFS!E:E,0)),"")</f>
        <v/>
      </c>
      <c r="E7164" s="11" t="str">
        <f>IF(B7164="","",COUNTIF(SKU!C:C,B7164))</f>
        <v/>
      </c>
      <c r="H7164" s="64" t="str">
        <f>IF(A7164="","",IFERROR(VLOOKUP(TEXT(A7164,"0"),#REF!,7,FALSE),""))</f>
        <v/>
      </c>
      <c r="I7164" s="17" t="str">
        <f>IF(A7164="","",IFERROR(VLOOKUP(TEXT(A7164,"0"),#REF!,9,FALSE),""))</f>
        <v/>
      </c>
      <c r="J7164" s="19" t="str">
        <f>IF(A7164="","",IFERROR(VLOOKUP(TEXT(A7164,"0"),#REF!,10,FALSE),""))</f>
        <v/>
      </c>
      <c r="K7164" s="18" t="str">
        <f>IFERROR(INDEX(#REF!,MATCH(A7164,#REF!,0)),"")</f>
        <v/>
      </c>
      <c r="L7164" s="58" t="str">
        <f>IFERROR(INDEX(SKU!E:E,MATCH(B7164,SKU!C:C,0)),"")</f>
        <v/>
      </c>
      <c r="M7164" s="56"/>
      <c r="R7164" t="str">
        <f>IF(COUNTIF(ROMANEIOS!K:K,A7164)&gt;0,J7164,"")</f>
        <v/>
      </c>
    </row>
    <row r="7165" spans="1:18" ht="15.75" customHeight="1" x14ac:dyDescent="0.25">
      <c r="A7165" s="42" t="str">
        <f>IFERROR(INDEX(NFS!F:F,MATCH(B7165,NFS!E:E,0)),"")</f>
        <v/>
      </c>
      <c r="E7165" s="11" t="str">
        <f>IF(B7165="","",COUNTIF(SKU!C:C,B7165))</f>
        <v/>
      </c>
      <c r="H7165" s="64" t="str">
        <f>IF(A7165="","",IFERROR(VLOOKUP(TEXT(A7165,"0"),#REF!,7,FALSE),""))</f>
        <v/>
      </c>
      <c r="I7165" s="17" t="str">
        <f>IF(A7165="","",IFERROR(VLOOKUP(TEXT(A7165,"0"),#REF!,9,FALSE),""))</f>
        <v/>
      </c>
      <c r="J7165" s="19" t="str">
        <f>IF(A7165="","",IFERROR(VLOOKUP(TEXT(A7165,"0"),#REF!,10,FALSE),""))</f>
        <v/>
      </c>
      <c r="K7165" s="18" t="str">
        <f>IFERROR(INDEX(#REF!,MATCH(A7165,#REF!,0)),"")</f>
        <v/>
      </c>
      <c r="L7165" s="58" t="str">
        <f>IFERROR(INDEX(SKU!E:E,MATCH(B7165,SKU!C:C,0)),"")</f>
        <v/>
      </c>
      <c r="M7165" s="56"/>
      <c r="R7165" t="str">
        <f>IF(COUNTIF(ROMANEIOS!K:K,A7165)&gt;0,J7165,"")</f>
        <v/>
      </c>
    </row>
    <row r="7166" spans="1:18" ht="15.75" customHeight="1" x14ac:dyDescent="0.25">
      <c r="A7166" s="42" t="str">
        <f>IFERROR(INDEX(NFS!F:F,MATCH(B7166,NFS!E:E,0)),"")</f>
        <v/>
      </c>
      <c r="E7166" s="11" t="str">
        <f>IF(B7166="","",COUNTIF(SKU!C:C,B7166))</f>
        <v/>
      </c>
      <c r="H7166" s="64" t="str">
        <f>IF(A7166="","",IFERROR(VLOOKUP(TEXT(A7166,"0"),#REF!,7,FALSE),""))</f>
        <v/>
      </c>
      <c r="I7166" s="17" t="str">
        <f>IF(A7166="","",IFERROR(VLOOKUP(TEXT(A7166,"0"),#REF!,9,FALSE),""))</f>
        <v/>
      </c>
      <c r="J7166" s="19" t="str">
        <f>IF(A7166="","",IFERROR(VLOOKUP(TEXT(A7166,"0"),#REF!,10,FALSE),""))</f>
        <v/>
      </c>
      <c r="K7166" s="18" t="str">
        <f>IFERROR(INDEX(#REF!,MATCH(A7166,#REF!,0)),"")</f>
        <v/>
      </c>
      <c r="L7166" s="58" t="str">
        <f>IFERROR(INDEX(SKU!E:E,MATCH(B7166,SKU!C:C,0)),"")</f>
        <v/>
      </c>
      <c r="M7166" s="56"/>
      <c r="R7166" t="str">
        <f>IF(COUNTIF(ROMANEIOS!K:K,A7166)&gt;0,J7166,"")</f>
        <v/>
      </c>
    </row>
    <row r="7167" spans="1:18" ht="15.75" customHeight="1" x14ac:dyDescent="0.25">
      <c r="A7167" s="42" t="str">
        <f>IFERROR(INDEX(NFS!F:F,MATCH(B7167,NFS!E:E,0)),"")</f>
        <v/>
      </c>
      <c r="E7167" s="11" t="str">
        <f>IF(B7167="","",COUNTIF(SKU!C:C,B7167))</f>
        <v/>
      </c>
      <c r="H7167" s="64" t="str">
        <f>IF(A7167="","",IFERROR(VLOOKUP(TEXT(A7167,"0"),#REF!,7,FALSE),""))</f>
        <v/>
      </c>
      <c r="I7167" s="17" t="str">
        <f>IF(A7167="","",IFERROR(VLOOKUP(TEXT(A7167,"0"),#REF!,9,FALSE),""))</f>
        <v/>
      </c>
      <c r="J7167" s="19" t="str">
        <f>IF(A7167="","",IFERROR(VLOOKUP(TEXT(A7167,"0"),#REF!,10,FALSE),""))</f>
        <v/>
      </c>
      <c r="K7167" s="18" t="str">
        <f>IFERROR(INDEX(#REF!,MATCH(A7167,#REF!,0)),"")</f>
        <v/>
      </c>
      <c r="L7167" s="58" t="str">
        <f>IFERROR(INDEX(SKU!E:E,MATCH(B7167,SKU!C:C,0)),"")</f>
        <v/>
      </c>
      <c r="M7167" s="56"/>
      <c r="R7167" t="str">
        <f>IF(COUNTIF(ROMANEIOS!K:K,A7167)&gt;0,J7167,"")</f>
        <v/>
      </c>
    </row>
    <row r="7168" spans="1:18" ht="15.75" customHeight="1" x14ac:dyDescent="0.25">
      <c r="A7168" s="42" t="str">
        <f>IFERROR(INDEX(NFS!F:F,MATCH(B7168,NFS!E:E,0)),"")</f>
        <v/>
      </c>
      <c r="E7168" s="11" t="str">
        <f>IF(B7168="","",COUNTIF(SKU!C:C,B7168))</f>
        <v/>
      </c>
      <c r="H7168" s="64" t="str">
        <f>IF(A7168="","",IFERROR(VLOOKUP(TEXT(A7168,"0"),#REF!,7,FALSE),""))</f>
        <v/>
      </c>
      <c r="I7168" s="17" t="str">
        <f>IF(A7168="","",IFERROR(VLOOKUP(TEXT(A7168,"0"),#REF!,9,FALSE),""))</f>
        <v/>
      </c>
      <c r="J7168" s="19" t="str">
        <f>IF(A7168="","",IFERROR(VLOOKUP(TEXT(A7168,"0"),#REF!,10,FALSE),""))</f>
        <v/>
      </c>
      <c r="K7168" s="18" t="str">
        <f>IFERROR(INDEX(#REF!,MATCH(A7168,#REF!,0)),"")</f>
        <v/>
      </c>
      <c r="L7168" s="58" t="str">
        <f>IFERROR(INDEX(SKU!E:E,MATCH(B7168,SKU!C:C,0)),"")</f>
        <v/>
      </c>
      <c r="M7168" s="56"/>
      <c r="R7168" t="str">
        <f>IF(COUNTIF(ROMANEIOS!K:K,A7168)&gt;0,J7168,"")</f>
        <v/>
      </c>
    </row>
    <row r="7169" spans="1:18" ht="15.75" customHeight="1" x14ac:dyDescent="0.25">
      <c r="A7169" s="42" t="str">
        <f>IFERROR(INDEX(NFS!F:F,MATCH(B7169,NFS!E:E,0)),"")</f>
        <v/>
      </c>
      <c r="E7169" s="11" t="str">
        <f>IF(B7169="","",COUNTIF(SKU!C:C,B7169))</f>
        <v/>
      </c>
      <c r="H7169" s="64" t="str">
        <f>IF(A7169="","",IFERROR(VLOOKUP(TEXT(A7169,"0"),#REF!,7,FALSE),""))</f>
        <v/>
      </c>
      <c r="I7169" s="17" t="str">
        <f>IF(A7169="","",IFERROR(VLOOKUP(TEXT(A7169,"0"),#REF!,9,FALSE),""))</f>
        <v/>
      </c>
      <c r="J7169" s="19" t="str">
        <f>IF(A7169="","",IFERROR(VLOOKUP(TEXT(A7169,"0"),#REF!,10,FALSE),""))</f>
        <v/>
      </c>
      <c r="K7169" s="18" t="str">
        <f>IFERROR(INDEX(#REF!,MATCH(A7169,#REF!,0)),"")</f>
        <v/>
      </c>
      <c r="L7169" s="58" t="str">
        <f>IFERROR(INDEX(SKU!E:E,MATCH(B7169,SKU!C:C,0)),"")</f>
        <v/>
      </c>
      <c r="M7169" s="56"/>
      <c r="R7169" t="str">
        <f>IF(COUNTIF(ROMANEIOS!K:K,A7169)&gt;0,J7169,"")</f>
        <v/>
      </c>
    </row>
    <row r="7170" spans="1:18" ht="15.75" customHeight="1" x14ac:dyDescent="0.25">
      <c r="A7170" s="42" t="str">
        <f>IFERROR(INDEX(NFS!F:F,MATCH(B7170,NFS!E:E,0)),"")</f>
        <v/>
      </c>
      <c r="E7170" s="11" t="str">
        <f>IF(B7170="","",COUNTIF(SKU!C:C,B7170))</f>
        <v/>
      </c>
      <c r="H7170" s="64" t="str">
        <f>IF(A7170="","",IFERROR(VLOOKUP(TEXT(A7170,"0"),#REF!,7,FALSE),""))</f>
        <v/>
      </c>
      <c r="I7170" s="17" t="str">
        <f>IF(A7170="","",IFERROR(VLOOKUP(TEXT(A7170,"0"),#REF!,9,FALSE),""))</f>
        <v/>
      </c>
      <c r="J7170" s="19" t="str">
        <f>IF(A7170="","",IFERROR(VLOOKUP(TEXT(A7170,"0"),#REF!,10,FALSE),""))</f>
        <v/>
      </c>
      <c r="K7170" s="18" t="str">
        <f>IFERROR(INDEX(#REF!,MATCH(A7170,#REF!,0)),"")</f>
        <v/>
      </c>
      <c r="L7170" s="58" t="str">
        <f>IFERROR(INDEX(SKU!E:E,MATCH(B7170,SKU!C:C,0)),"")</f>
        <v/>
      </c>
      <c r="M7170" s="56"/>
      <c r="R7170" t="str">
        <f>IF(COUNTIF(ROMANEIOS!K:K,A7170)&gt;0,J7170,"")</f>
        <v/>
      </c>
    </row>
    <row r="7171" spans="1:18" ht="15.75" customHeight="1" x14ac:dyDescent="0.25">
      <c r="A7171" s="42" t="str">
        <f>IFERROR(INDEX(NFS!F:F,MATCH(B7171,NFS!E:E,0)),"")</f>
        <v/>
      </c>
      <c r="E7171" s="11" t="str">
        <f>IF(B7171="","",COUNTIF(SKU!C:C,B7171))</f>
        <v/>
      </c>
      <c r="H7171" s="64" t="str">
        <f>IF(A7171="","",IFERROR(VLOOKUP(TEXT(A7171,"0"),#REF!,7,FALSE),""))</f>
        <v/>
      </c>
      <c r="I7171" s="17" t="str">
        <f>IF(A7171="","",IFERROR(VLOOKUP(TEXT(A7171,"0"),#REF!,9,FALSE),""))</f>
        <v/>
      </c>
      <c r="J7171" s="19" t="str">
        <f>IF(A7171="","",IFERROR(VLOOKUP(TEXT(A7171,"0"),#REF!,10,FALSE),""))</f>
        <v/>
      </c>
      <c r="K7171" s="18" t="str">
        <f>IFERROR(INDEX(#REF!,MATCH(A7171,#REF!,0)),"")</f>
        <v/>
      </c>
      <c r="L7171" s="58" t="str">
        <f>IFERROR(INDEX(SKU!E:E,MATCH(B7171,SKU!C:C,0)),"")</f>
        <v/>
      </c>
      <c r="M7171" s="56"/>
      <c r="R7171" t="str">
        <f>IF(COUNTIF(ROMANEIOS!K:K,A7171)&gt;0,J7171,"")</f>
        <v/>
      </c>
    </row>
    <row r="7172" spans="1:18" ht="15.75" customHeight="1" x14ac:dyDescent="0.25">
      <c r="A7172" s="42" t="str">
        <f>IFERROR(INDEX(NFS!F:F,MATCH(B7172,NFS!E:E,0)),"")</f>
        <v/>
      </c>
      <c r="E7172" s="11" t="str">
        <f>IF(B7172="","",COUNTIF(SKU!C:C,B7172))</f>
        <v/>
      </c>
      <c r="H7172" s="64" t="str">
        <f>IF(A7172="","",IFERROR(VLOOKUP(TEXT(A7172,"0"),#REF!,7,FALSE),""))</f>
        <v/>
      </c>
      <c r="I7172" s="17" t="str">
        <f>IF(A7172="","",IFERROR(VLOOKUP(TEXT(A7172,"0"),#REF!,9,FALSE),""))</f>
        <v/>
      </c>
      <c r="J7172" s="19" t="str">
        <f>IF(A7172="","",IFERROR(VLOOKUP(TEXT(A7172,"0"),#REF!,10,FALSE),""))</f>
        <v/>
      </c>
      <c r="K7172" s="18" t="str">
        <f>IFERROR(INDEX(#REF!,MATCH(A7172,#REF!,0)),"")</f>
        <v/>
      </c>
      <c r="L7172" s="58" t="str">
        <f>IFERROR(INDEX(SKU!E:E,MATCH(B7172,SKU!C:C,0)),"")</f>
        <v/>
      </c>
      <c r="M7172" s="56"/>
      <c r="R7172" t="str">
        <f>IF(COUNTIF(ROMANEIOS!K:K,A7172)&gt;0,J7172,"")</f>
        <v/>
      </c>
    </row>
    <row r="7173" spans="1:18" ht="15.75" customHeight="1" x14ac:dyDescent="0.25">
      <c r="A7173" s="42" t="str">
        <f>IFERROR(INDEX(NFS!F:F,MATCH(B7173,NFS!E:E,0)),"")</f>
        <v/>
      </c>
      <c r="E7173" s="11" t="str">
        <f>IF(B7173="","",COUNTIF(SKU!C:C,B7173))</f>
        <v/>
      </c>
      <c r="H7173" s="64" t="str">
        <f>IF(A7173="","",IFERROR(VLOOKUP(TEXT(A7173,"0"),#REF!,7,FALSE),""))</f>
        <v/>
      </c>
      <c r="I7173" s="17" t="str">
        <f>IF(A7173="","",IFERROR(VLOOKUP(TEXT(A7173,"0"),#REF!,9,FALSE),""))</f>
        <v/>
      </c>
      <c r="J7173" s="19" t="str">
        <f>IF(A7173="","",IFERROR(VLOOKUP(TEXT(A7173,"0"),#REF!,10,FALSE),""))</f>
        <v/>
      </c>
      <c r="K7173" s="18" t="str">
        <f>IFERROR(INDEX(#REF!,MATCH(A7173,#REF!,0)),"")</f>
        <v/>
      </c>
      <c r="L7173" s="58" t="str">
        <f>IFERROR(INDEX(SKU!E:E,MATCH(B7173,SKU!C:C,0)),"")</f>
        <v/>
      </c>
      <c r="M7173" s="56"/>
      <c r="R7173" t="str">
        <f>IF(COUNTIF(ROMANEIOS!K:K,A7173)&gt;0,J7173,"")</f>
        <v/>
      </c>
    </row>
    <row r="7174" spans="1:18" ht="15.75" customHeight="1" x14ac:dyDescent="0.25">
      <c r="A7174" s="42" t="str">
        <f>IFERROR(INDEX(NFS!F:F,MATCH(B7174,NFS!E:E,0)),"")</f>
        <v/>
      </c>
      <c r="E7174" s="11" t="str">
        <f>IF(B7174="","",COUNTIF(SKU!C:C,B7174))</f>
        <v/>
      </c>
      <c r="H7174" s="64" t="str">
        <f>IF(A7174="","",IFERROR(VLOOKUP(TEXT(A7174,"0"),#REF!,7,FALSE),""))</f>
        <v/>
      </c>
      <c r="I7174" s="17" t="str">
        <f>IF(A7174="","",IFERROR(VLOOKUP(TEXT(A7174,"0"),#REF!,9,FALSE),""))</f>
        <v/>
      </c>
      <c r="J7174" s="19" t="str">
        <f>IF(A7174="","",IFERROR(VLOOKUP(TEXT(A7174,"0"),#REF!,10,FALSE),""))</f>
        <v/>
      </c>
      <c r="K7174" s="18" t="str">
        <f>IFERROR(INDEX(#REF!,MATCH(A7174,#REF!,0)),"")</f>
        <v/>
      </c>
      <c r="L7174" s="58" t="str">
        <f>IFERROR(INDEX(SKU!E:E,MATCH(B7174,SKU!C:C,0)),"")</f>
        <v/>
      </c>
      <c r="M7174" s="56"/>
      <c r="R7174" t="str">
        <f>IF(COUNTIF(ROMANEIOS!K:K,A7174)&gt;0,J7174,"")</f>
        <v/>
      </c>
    </row>
    <row r="7175" spans="1:18" ht="15.75" customHeight="1" x14ac:dyDescent="0.25">
      <c r="A7175" s="42" t="str">
        <f>IFERROR(INDEX(NFS!F:F,MATCH(B7175,NFS!E:E,0)),"")</f>
        <v/>
      </c>
      <c r="E7175" s="11" t="str">
        <f>IF(B7175="","",COUNTIF(SKU!C:C,B7175))</f>
        <v/>
      </c>
      <c r="H7175" s="64" t="str">
        <f>IF(A7175="","",IFERROR(VLOOKUP(TEXT(A7175,"0"),#REF!,7,FALSE),""))</f>
        <v/>
      </c>
      <c r="I7175" s="17" t="str">
        <f>IF(A7175="","",IFERROR(VLOOKUP(TEXT(A7175,"0"),#REF!,9,FALSE),""))</f>
        <v/>
      </c>
      <c r="J7175" s="19" t="str">
        <f>IF(A7175="","",IFERROR(VLOOKUP(TEXT(A7175,"0"),#REF!,10,FALSE),""))</f>
        <v/>
      </c>
      <c r="K7175" s="18" t="str">
        <f>IFERROR(INDEX(#REF!,MATCH(A7175,#REF!,0)),"")</f>
        <v/>
      </c>
      <c r="L7175" s="58" t="str">
        <f>IFERROR(INDEX(SKU!E:E,MATCH(B7175,SKU!C:C,0)),"")</f>
        <v/>
      </c>
      <c r="M7175" s="56"/>
      <c r="R7175" t="str">
        <f>IF(COUNTIF(ROMANEIOS!K:K,A7175)&gt;0,J7175,"")</f>
        <v/>
      </c>
    </row>
    <row r="7176" spans="1:18" ht="15.75" customHeight="1" x14ac:dyDescent="0.25">
      <c r="A7176" s="42" t="str">
        <f>IFERROR(INDEX(NFS!F:F,MATCH(B7176,NFS!E:E,0)),"")</f>
        <v/>
      </c>
      <c r="E7176" s="11" t="str">
        <f>IF(B7176="","",COUNTIF(SKU!C:C,B7176))</f>
        <v/>
      </c>
      <c r="H7176" s="64" t="str">
        <f>IF(A7176="","",IFERROR(VLOOKUP(TEXT(A7176,"0"),#REF!,7,FALSE),""))</f>
        <v/>
      </c>
      <c r="I7176" s="17" t="str">
        <f>IF(A7176="","",IFERROR(VLOOKUP(TEXT(A7176,"0"),#REF!,9,FALSE),""))</f>
        <v/>
      </c>
      <c r="J7176" s="19" t="str">
        <f>IF(A7176="","",IFERROR(VLOOKUP(TEXT(A7176,"0"),#REF!,10,FALSE),""))</f>
        <v/>
      </c>
      <c r="K7176" s="18" t="str">
        <f>IFERROR(INDEX(#REF!,MATCH(A7176,#REF!,0)),"")</f>
        <v/>
      </c>
      <c r="L7176" s="58" t="str">
        <f>IFERROR(INDEX(SKU!E:E,MATCH(B7176,SKU!C:C,0)),"")</f>
        <v/>
      </c>
      <c r="M7176" s="56"/>
      <c r="R7176" t="str">
        <f>IF(COUNTIF(ROMANEIOS!K:K,A7176)&gt;0,J7176,"")</f>
        <v/>
      </c>
    </row>
    <row r="7177" spans="1:18" ht="15.75" customHeight="1" x14ac:dyDescent="0.25">
      <c r="A7177" s="42" t="str">
        <f>IFERROR(INDEX(NFS!F:F,MATCH(B7177,NFS!E:E,0)),"")</f>
        <v/>
      </c>
      <c r="E7177" s="11" t="str">
        <f>IF(B7177="","",COUNTIF(SKU!C:C,B7177))</f>
        <v/>
      </c>
      <c r="H7177" s="64" t="str">
        <f>IF(A7177="","",IFERROR(VLOOKUP(TEXT(A7177,"0"),#REF!,7,FALSE),""))</f>
        <v/>
      </c>
      <c r="I7177" s="17" t="str">
        <f>IF(A7177="","",IFERROR(VLOOKUP(TEXT(A7177,"0"),#REF!,9,FALSE),""))</f>
        <v/>
      </c>
      <c r="J7177" s="19" t="str">
        <f>IF(A7177="","",IFERROR(VLOOKUP(TEXT(A7177,"0"),#REF!,10,FALSE),""))</f>
        <v/>
      </c>
      <c r="K7177" s="18" t="str">
        <f>IFERROR(INDEX(#REF!,MATCH(A7177,#REF!,0)),"")</f>
        <v/>
      </c>
      <c r="L7177" s="58" t="str">
        <f>IFERROR(INDEX(SKU!E:E,MATCH(B7177,SKU!C:C,0)),"")</f>
        <v/>
      </c>
      <c r="M7177" s="56"/>
      <c r="R7177" t="str">
        <f>IF(COUNTIF(ROMANEIOS!K:K,A7177)&gt;0,J7177,"")</f>
        <v/>
      </c>
    </row>
    <row r="7178" spans="1:18" ht="15.75" customHeight="1" x14ac:dyDescent="0.25">
      <c r="A7178" s="42" t="str">
        <f>IFERROR(INDEX(NFS!F:F,MATCH(B7178,NFS!E:E,0)),"")</f>
        <v/>
      </c>
      <c r="E7178" s="11" t="str">
        <f>IF(B7178="","",COUNTIF(SKU!C:C,B7178))</f>
        <v/>
      </c>
      <c r="H7178" s="64" t="str">
        <f>IF(A7178="","",IFERROR(VLOOKUP(TEXT(A7178,"0"),#REF!,7,FALSE),""))</f>
        <v/>
      </c>
      <c r="I7178" s="17" t="str">
        <f>IF(A7178="","",IFERROR(VLOOKUP(TEXT(A7178,"0"),#REF!,9,FALSE),""))</f>
        <v/>
      </c>
      <c r="J7178" s="19" t="str">
        <f>IF(A7178="","",IFERROR(VLOOKUP(TEXT(A7178,"0"),#REF!,10,FALSE),""))</f>
        <v/>
      </c>
      <c r="K7178" s="18" t="str">
        <f>IFERROR(INDEX(#REF!,MATCH(A7178,#REF!,0)),"")</f>
        <v/>
      </c>
      <c r="L7178" s="58" t="str">
        <f>IFERROR(INDEX(SKU!E:E,MATCH(B7178,SKU!C:C,0)),"")</f>
        <v/>
      </c>
      <c r="M7178" s="56"/>
      <c r="R7178" t="str">
        <f>IF(COUNTIF(ROMANEIOS!K:K,A7178)&gt;0,J7178,"")</f>
        <v/>
      </c>
    </row>
    <row r="7179" spans="1:18" ht="15.75" customHeight="1" x14ac:dyDescent="0.25">
      <c r="A7179" s="42" t="str">
        <f>IFERROR(INDEX(NFS!F:F,MATCH(B7179,NFS!E:E,0)),"")</f>
        <v/>
      </c>
      <c r="E7179" s="11" t="str">
        <f>IF(B7179="","",COUNTIF(SKU!C:C,B7179))</f>
        <v/>
      </c>
      <c r="H7179" s="64" t="str">
        <f>IF(A7179="","",IFERROR(VLOOKUP(TEXT(A7179,"0"),#REF!,7,FALSE),""))</f>
        <v/>
      </c>
      <c r="I7179" s="17" t="str">
        <f>IF(A7179="","",IFERROR(VLOOKUP(TEXT(A7179,"0"),#REF!,9,FALSE),""))</f>
        <v/>
      </c>
      <c r="J7179" s="19" t="str">
        <f>IF(A7179="","",IFERROR(VLOOKUP(TEXT(A7179,"0"),#REF!,10,FALSE),""))</f>
        <v/>
      </c>
      <c r="K7179" s="18" t="str">
        <f>IFERROR(INDEX(#REF!,MATCH(A7179,#REF!,0)),"")</f>
        <v/>
      </c>
      <c r="L7179" s="58" t="str">
        <f>IFERROR(INDEX(SKU!E:E,MATCH(B7179,SKU!C:C,0)),"")</f>
        <v/>
      </c>
      <c r="M7179" s="56"/>
      <c r="R7179" t="str">
        <f>IF(COUNTIF(ROMANEIOS!K:K,A7179)&gt;0,J7179,"")</f>
        <v/>
      </c>
    </row>
    <row r="7180" spans="1:18" ht="15.75" customHeight="1" x14ac:dyDescent="0.25">
      <c r="A7180" s="42" t="str">
        <f>IFERROR(INDEX(NFS!F:F,MATCH(B7180,NFS!E:E,0)),"")</f>
        <v/>
      </c>
      <c r="E7180" s="11" t="str">
        <f>IF(B7180="","",COUNTIF(SKU!C:C,B7180))</f>
        <v/>
      </c>
      <c r="H7180" s="64" t="str">
        <f>IF(A7180="","",IFERROR(VLOOKUP(TEXT(A7180,"0"),#REF!,7,FALSE),""))</f>
        <v/>
      </c>
      <c r="I7180" s="17" t="str">
        <f>IF(A7180="","",IFERROR(VLOOKUP(TEXT(A7180,"0"),#REF!,9,FALSE),""))</f>
        <v/>
      </c>
      <c r="J7180" s="19" t="str">
        <f>IF(A7180="","",IFERROR(VLOOKUP(TEXT(A7180,"0"),#REF!,10,FALSE),""))</f>
        <v/>
      </c>
      <c r="K7180" s="18" t="str">
        <f>IFERROR(INDEX(#REF!,MATCH(A7180,#REF!,0)),"")</f>
        <v/>
      </c>
      <c r="L7180" s="58" t="str">
        <f>IFERROR(INDEX(SKU!E:E,MATCH(B7180,SKU!C:C,0)),"")</f>
        <v/>
      </c>
      <c r="M7180" s="56"/>
      <c r="R7180" t="str">
        <f>IF(COUNTIF(ROMANEIOS!K:K,A7180)&gt;0,J7180,"")</f>
        <v/>
      </c>
    </row>
    <row r="7181" spans="1:18" ht="15.75" customHeight="1" x14ac:dyDescent="0.25">
      <c r="A7181" s="42" t="str">
        <f>IFERROR(INDEX(NFS!F:F,MATCH(B7181,NFS!E:E,0)),"")</f>
        <v/>
      </c>
      <c r="E7181" s="11" t="str">
        <f>IF(B7181="","",COUNTIF(SKU!C:C,B7181))</f>
        <v/>
      </c>
      <c r="H7181" s="64" t="str">
        <f>IF(A7181="","",IFERROR(VLOOKUP(TEXT(A7181,"0"),#REF!,7,FALSE),""))</f>
        <v/>
      </c>
      <c r="I7181" s="17" t="str">
        <f>IF(A7181="","",IFERROR(VLOOKUP(TEXT(A7181,"0"),#REF!,9,FALSE),""))</f>
        <v/>
      </c>
      <c r="J7181" s="19" t="str">
        <f>IF(A7181="","",IFERROR(VLOOKUP(TEXT(A7181,"0"),#REF!,10,FALSE),""))</f>
        <v/>
      </c>
      <c r="K7181" s="18" t="str">
        <f>IFERROR(INDEX(#REF!,MATCH(A7181,#REF!,0)),"")</f>
        <v/>
      </c>
      <c r="L7181" s="58" t="str">
        <f>IFERROR(INDEX(SKU!E:E,MATCH(B7181,SKU!C:C,0)),"")</f>
        <v/>
      </c>
      <c r="M7181" s="56"/>
      <c r="R7181" t="str">
        <f>IF(COUNTIF(ROMANEIOS!K:K,A7181)&gt;0,J7181,"")</f>
        <v/>
      </c>
    </row>
    <row r="7182" spans="1:18" ht="15.75" customHeight="1" x14ac:dyDescent="0.25">
      <c r="A7182" s="42" t="str">
        <f>IFERROR(INDEX(NFS!F:F,MATCH(B7182,NFS!E:E,0)),"")</f>
        <v/>
      </c>
      <c r="E7182" s="11" t="str">
        <f>IF(B7182="","",COUNTIF(SKU!C:C,B7182))</f>
        <v/>
      </c>
      <c r="H7182" s="64" t="str">
        <f>IF(A7182="","",IFERROR(VLOOKUP(TEXT(A7182,"0"),#REF!,7,FALSE),""))</f>
        <v/>
      </c>
      <c r="I7182" s="17" t="str">
        <f>IF(A7182="","",IFERROR(VLOOKUP(TEXT(A7182,"0"),#REF!,9,FALSE),""))</f>
        <v/>
      </c>
      <c r="J7182" s="19" t="str">
        <f>IF(A7182="","",IFERROR(VLOOKUP(TEXT(A7182,"0"),#REF!,10,FALSE),""))</f>
        <v/>
      </c>
      <c r="K7182" s="18" t="str">
        <f>IFERROR(INDEX(#REF!,MATCH(A7182,#REF!,0)),"")</f>
        <v/>
      </c>
      <c r="L7182" s="58" t="str">
        <f>IFERROR(INDEX(SKU!E:E,MATCH(B7182,SKU!C:C,0)),"")</f>
        <v/>
      </c>
      <c r="M7182" s="56"/>
      <c r="R7182" t="str">
        <f>IF(COUNTIF(ROMANEIOS!K:K,A7182)&gt;0,J7182,"")</f>
        <v/>
      </c>
    </row>
    <row r="7183" spans="1:18" ht="15.75" customHeight="1" x14ac:dyDescent="0.25">
      <c r="A7183" s="42" t="str">
        <f>IFERROR(INDEX(NFS!F:F,MATCH(B7183,NFS!E:E,0)),"")</f>
        <v/>
      </c>
      <c r="E7183" s="11" t="str">
        <f>IF(B7183="","",COUNTIF(SKU!C:C,B7183))</f>
        <v/>
      </c>
      <c r="H7183" s="64" t="str">
        <f>IF(A7183="","",IFERROR(VLOOKUP(TEXT(A7183,"0"),#REF!,7,FALSE),""))</f>
        <v/>
      </c>
      <c r="I7183" s="17" t="str">
        <f>IF(A7183="","",IFERROR(VLOOKUP(TEXT(A7183,"0"),#REF!,9,FALSE),""))</f>
        <v/>
      </c>
      <c r="J7183" s="19" t="str">
        <f>IF(A7183="","",IFERROR(VLOOKUP(TEXT(A7183,"0"),#REF!,10,FALSE),""))</f>
        <v/>
      </c>
      <c r="K7183" s="18" t="str">
        <f>IFERROR(INDEX(#REF!,MATCH(A7183,#REF!,0)),"")</f>
        <v/>
      </c>
      <c r="L7183" s="58" t="str">
        <f>IFERROR(INDEX(SKU!E:E,MATCH(B7183,SKU!C:C,0)),"")</f>
        <v/>
      </c>
      <c r="M7183" s="56"/>
      <c r="R7183" t="str">
        <f>IF(COUNTIF(ROMANEIOS!K:K,A7183)&gt;0,J7183,"")</f>
        <v/>
      </c>
    </row>
    <row r="7184" spans="1:18" ht="15.75" customHeight="1" x14ac:dyDescent="0.25">
      <c r="A7184" s="42" t="str">
        <f>IFERROR(INDEX(NFS!F:F,MATCH(B7184,NFS!E:E,0)),"")</f>
        <v/>
      </c>
      <c r="E7184" s="11" t="str">
        <f>IF(B7184="","",COUNTIF(SKU!C:C,B7184))</f>
        <v/>
      </c>
      <c r="H7184" s="64" t="str">
        <f>IF(A7184="","",IFERROR(VLOOKUP(TEXT(A7184,"0"),#REF!,7,FALSE),""))</f>
        <v/>
      </c>
      <c r="I7184" s="17" t="str">
        <f>IF(A7184="","",IFERROR(VLOOKUP(TEXT(A7184,"0"),#REF!,9,FALSE),""))</f>
        <v/>
      </c>
      <c r="J7184" s="19" t="str">
        <f>IF(A7184="","",IFERROR(VLOOKUP(TEXT(A7184,"0"),#REF!,10,FALSE),""))</f>
        <v/>
      </c>
      <c r="K7184" s="18" t="str">
        <f>IFERROR(INDEX(#REF!,MATCH(A7184,#REF!,0)),"")</f>
        <v/>
      </c>
      <c r="L7184" s="58" t="str">
        <f>IFERROR(INDEX(SKU!E:E,MATCH(B7184,SKU!C:C,0)),"")</f>
        <v/>
      </c>
      <c r="M7184" s="56"/>
      <c r="R7184" t="str">
        <f>IF(COUNTIF(ROMANEIOS!K:K,A7184)&gt;0,J7184,"")</f>
        <v/>
      </c>
    </row>
    <row r="7185" spans="1:18" ht="15.75" customHeight="1" x14ac:dyDescent="0.25">
      <c r="A7185" s="42" t="str">
        <f>IFERROR(INDEX(NFS!F:F,MATCH(B7185,NFS!E:E,0)),"")</f>
        <v/>
      </c>
      <c r="E7185" s="11" t="str">
        <f>IF(B7185="","",COUNTIF(SKU!C:C,B7185))</f>
        <v/>
      </c>
      <c r="H7185" s="64" t="str">
        <f>IF(A7185="","",IFERROR(VLOOKUP(TEXT(A7185,"0"),#REF!,7,FALSE),""))</f>
        <v/>
      </c>
      <c r="I7185" s="17" t="str">
        <f>IF(A7185="","",IFERROR(VLOOKUP(TEXT(A7185,"0"),#REF!,9,FALSE),""))</f>
        <v/>
      </c>
      <c r="J7185" s="19" t="str">
        <f>IF(A7185="","",IFERROR(VLOOKUP(TEXT(A7185,"0"),#REF!,10,FALSE),""))</f>
        <v/>
      </c>
      <c r="K7185" s="18" t="str">
        <f>IFERROR(INDEX(#REF!,MATCH(A7185,#REF!,0)),"")</f>
        <v/>
      </c>
      <c r="L7185" s="58" t="str">
        <f>IFERROR(INDEX(SKU!E:E,MATCH(B7185,SKU!C:C,0)),"")</f>
        <v/>
      </c>
      <c r="M7185" s="56"/>
      <c r="R7185" t="str">
        <f>IF(COUNTIF(ROMANEIOS!K:K,A7185)&gt;0,J7185,"")</f>
        <v/>
      </c>
    </row>
    <row r="7186" spans="1:18" ht="15.75" customHeight="1" x14ac:dyDescent="0.25">
      <c r="A7186" s="42" t="str">
        <f>IFERROR(INDEX(NFS!F:F,MATCH(B7186,NFS!E:E,0)),"")</f>
        <v/>
      </c>
      <c r="E7186" s="11" t="str">
        <f>IF(B7186="","",COUNTIF(SKU!C:C,B7186))</f>
        <v/>
      </c>
      <c r="H7186" s="64" t="str">
        <f>IF(A7186="","",IFERROR(VLOOKUP(TEXT(A7186,"0"),#REF!,7,FALSE),""))</f>
        <v/>
      </c>
      <c r="I7186" s="17" t="str">
        <f>IF(A7186="","",IFERROR(VLOOKUP(TEXT(A7186,"0"),#REF!,9,FALSE),""))</f>
        <v/>
      </c>
      <c r="J7186" s="19" t="str">
        <f>IF(A7186="","",IFERROR(VLOOKUP(TEXT(A7186,"0"),#REF!,10,FALSE),""))</f>
        <v/>
      </c>
      <c r="K7186" s="18" t="str">
        <f>IFERROR(INDEX(#REF!,MATCH(A7186,#REF!,0)),"")</f>
        <v/>
      </c>
      <c r="L7186" s="58" t="str">
        <f>IFERROR(INDEX(SKU!E:E,MATCH(B7186,SKU!C:C,0)),"")</f>
        <v/>
      </c>
      <c r="M7186" s="56"/>
      <c r="R7186" t="str">
        <f>IF(COUNTIF(ROMANEIOS!K:K,A7186)&gt;0,J7186,"")</f>
        <v/>
      </c>
    </row>
    <row r="7187" spans="1:18" ht="15.75" customHeight="1" x14ac:dyDescent="0.25">
      <c r="A7187" s="42" t="str">
        <f>IFERROR(INDEX(NFS!F:F,MATCH(B7187,NFS!E:E,0)),"")</f>
        <v/>
      </c>
      <c r="E7187" s="11" t="str">
        <f>IF(B7187="","",COUNTIF(SKU!C:C,B7187))</f>
        <v/>
      </c>
      <c r="H7187" s="64" t="str">
        <f>IF(A7187="","",IFERROR(VLOOKUP(TEXT(A7187,"0"),#REF!,7,FALSE),""))</f>
        <v/>
      </c>
      <c r="I7187" s="17" t="str">
        <f>IF(A7187="","",IFERROR(VLOOKUP(TEXT(A7187,"0"),#REF!,9,FALSE),""))</f>
        <v/>
      </c>
      <c r="J7187" s="19" t="str">
        <f>IF(A7187="","",IFERROR(VLOOKUP(TEXT(A7187,"0"),#REF!,10,FALSE),""))</f>
        <v/>
      </c>
      <c r="K7187" s="18" t="str">
        <f>IFERROR(INDEX(#REF!,MATCH(A7187,#REF!,0)),"")</f>
        <v/>
      </c>
      <c r="L7187" s="58" t="str">
        <f>IFERROR(INDEX(SKU!E:E,MATCH(B7187,SKU!C:C,0)),"")</f>
        <v/>
      </c>
      <c r="M7187" s="56"/>
      <c r="R7187" t="str">
        <f>IF(COUNTIF(ROMANEIOS!K:K,A7187)&gt;0,J7187,"")</f>
        <v/>
      </c>
    </row>
    <row r="7188" spans="1:18" ht="15.75" customHeight="1" x14ac:dyDescent="0.25">
      <c r="A7188" s="42" t="str">
        <f>IFERROR(INDEX(NFS!F:F,MATCH(B7188,NFS!E:E,0)),"")</f>
        <v/>
      </c>
      <c r="E7188" s="11" t="str">
        <f>IF(B7188="","",COUNTIF(SKU!C:C,B7188))</f>
        <v/>
      </c>
      <c r="H7188" s="64" t="str">
        <f>IF(A7188="","",IFERROR(VLOOKUP(TEXT(A7188,"0"),#REF!,7,FALSE),""))</f>
        <v/>
      </c>
      <c r="I7188" s="17" t="str">
        <f>IF(A7188="","",IFERROR(VLOOKUP(TEXT(A7188,"0"),#REF!,9,FALSE),""))</f>
        <v/>
      </c>
      <c r="J7188" s="19" t="str">
        <f>IF(A7188="","",IFERROR(VLOOKUP(TEXT(A7188,"0"),#REF!,10,FALSE),""))</f>
        <v/>
      </c>
      <c r="K7188" s="18" t="str">
        <f>IFERROR(INDEX(#REF!,MATCH(A7188,#REF!,0)),"")</f>
        <v/>
      </c>
      <c r="L7188" s="58" t="str">
        <f>IFERROR(INDEX(SKU!E:E,MATCH(B7188,SKU!C:C,0)),"")</f>
        <v/>
      </c>
      <c r="M7188" s="56"/>
      <c r="R7188" t="str">
        <f>IF(COUNTIF(ROMANEIOS!K:K,A7188)&gt;0,J7188,"")</f>
        <v/>
      </c>
    </row>
    <row r="7189" spans="1:18" ht="15.75" customHeight="1" x14ac:dyDescent="0.25">
      <c r="A7189" s="42" t="str">
        <f>IFERROR(INDEX(NFS!F:F,MATCH(B7189,NFS!E:E,0)),"")</f>
        <v/>
      </c>
      <c r="E7189" s="11" t="str">
        <f>IF(B7189="","",COUNTIF(SKU!C:C,B7189))</f>
        <v/>
      </c>
      <c r="H7189" s="64" t="str">
        <f>IF(A7189="","",IFERROR(VLOOKUP(TEXT(A7189,"0"),#REF!,7,FALSE),""))</f>
        <v/>
      </c>
      <c r="I7189" s="17" t="str">
        <f>IF(A7189="","",IFERROR(VLOOKUP(TEXT(A7189,"0"),#REF!,9,FALSE),""))</f>
        <v/>
      </c>
      <c r="J7189" s="19" t="str">
        <f>IF(A7189="","",IFERROR(VLOOKUP(TEXT(A7189,"0"),#REF!,10,FALSE),""))</f>
        <v/>
      </c>
      <c r="K7189" s="18" t="str">
        <f>IFERROR(INDEX(#REF!,MATCH(A7189,#REF!,0)),"")</f>
        <v/>
      </c>
      <c r="L7189" s="58" t="str">
        <f>IFERROR(INDEX(SKU!E:E,MATCH(B7189,SKU!C:C,0)),"")</f>
        <v/>
      </c>
      <c r="M7189" s="56"/>
      <c r="R7189" t="str">
        <f>IF(COUNTIF(ROMANEIOS!K:K,A7189)&gt;0,J7189,"")</f>
        <v/>
      </c>
    </row>
    <row r="7190" spans="1:18" ht="15.75" customHeight="1" x14ac:dyDescent="0.25">
      <c r="A7190" s="42" t="str">
        <f>IFERROR(INDEX(NFS!F:F,MATCH(B7190,NFS!E:E,0)),"")</f>
        <v/>
      </c>
      <c r="E7190" s="11" t="str">
        <f>IF(B7190="","",COUNTIF(SKU!C:C,B7190))</f>
        <v/>
      </c>
      <c r="H7190" s="64" t="str">
        <f>IF(A7190="","",IFERROR(VLOOKUP(TEXT(A7190,"0"),#REF!,7,FALSE),""))</f>
        <v/>
      </c>
      <c r="I7190" s="17" t="str">
        <f>IF(A7190="","",IFERROR(VLOOKUP(TEXT(A7190,"0"),#REF!,9,FALSE),""))</f>
        <v/>
      </c>
      <c r="J7190" s="19" t="str">
        <f>IF(A7190="","",IFERROR(VLOOKUP(TEXT(A7190,"0"),#REF!,10,FALSE),""))</f>
        <v/>
      </c>
      <c r="K7190" s="18" t="str">
        <f>IFERROR(INDEX(#REF!,MATCH(A7190,#REF!,0)),"")</f>
        <v/>
      </c>
      <c r="L7190" s="58" t="str">
        <f>IFERROR(INDEX(SKU!E:E,MATCH(B7190,SKU!C:C,0)),"")</f>
        <v/>
      </c>
      <c r="M7190" s="56"/>
      <c r="R7190" t="str">
        <f>IF(COUNTIF(ROMANEIOS!K:K,A7190)&gt;0,J7190,"")</f>
        <v/>
      </c>
    </row>
    <row r="7191" spans="1:18" ht="15.75" customHeight="1" x14ac:dyDescent="0.25">
      <c r="A7191" s="42" t="str">
        <f>IFERROR(INDEX(NFS!F:F,MATCH(B7191,NFS!E:E,0)),"")</f>
        <v/>
      </c>
      <c r="E7191" s="11" t="str">
        <f>IF(B7191="","",COUNTIF(SKU!C:C,B7191))</f>
        <v/>
      </c>
      <c r="H7191" s="64" t="str">
        <f>IF(A7191="","",IFERROR(VLOOKUP(TEXT(A7191,"0"),#REF!,7,FALSE),""))</f>
        <v/>
      </c>
      <c r="I7191" s="17" t="str">
        <f>IF(A7191="","",IFERROR(VLOOKUP(TEXT(A7191,"0"),#REF!,9,FALSE),""))</f>
        <v/>
      </c>
      <c r="J7191" s="19" t="str">
        <f>IF(A7191="","",IFERROR(VLOOKUP(TEXT(A7191,"0"),#REF!,10,FALSE),""))</f>
        <v/>
      </c>
      <c r="K7191" s="18" t="str">
        <f>IFERROR(INDEX(#REF!,MATCH(A7191,#REF!,0)),"")</f>
        <v/>
      </c>
      <c r="L7191" s="58" t="str">
        <f>IFERROR(INDEX(SKU!E:E,MATCH(B7191,SKU!C:C,0)),"")</f>
        <v/>
      </c>
      <c r="M7191" s="56"/>
      <c r="R7191" t="str">
        <f>IF(COUNTIF(ROMANEIOS!K:K,A7191)&gt;0,J7191,"")</f>
        <v/>
      </c>
    </row>
    <row r="7192" spans="1:18" ht="15.75" customHeight="1" x14ac:dyDescent="0.25">
      <c r="A7192" s="42" t="str">
        <f>IFERROR(INDEX(NFS!F:F,MATCH(B7192,NFS!E:E,0)),"")</f>
        <v/>
      </c>
      <c r="E7192" s="11" t="str">
        <f>IF(B7192="","",COUNTIF(SKU!C:C,B7192))</f>
        <v/>
      </c>
      <c r="H7192" s="64" t="str">
        <f>IF(A7192="","",IFERROR(VLOOKUP(TEXT(A7192,"0"),#REF!,7,FALSE),""))</f>
        <v/>
      </c>
      <c r="I7192" s="17" t="str">
        <f>IF(A7192="","",IFERROR(VLOOKUP(TEXT(A7192,"0"),#REF!,9,FALSE),""))</f>
        <v/>
      </c>
      <c r="J7192" s="19" t="str">
        <f>IF(A7192="","",IFERROR(VLOOKUP(TEXT(A7192,"0"),#REF!,10,FALSE),""))</f>
        <v/>
      </c>
      <c r="K7192" s="18" t="str">
        <f>IFERROR(INDEX(#REF!,MATCH(A7192,#REF!,0)),"")</f>
        <v/>
      </c>
      <c r="L7192" s="58" t="str">
        <f>IFERROR(INDEX(SKU!E:E,MATCH(B7192,SKU!C:C,0)),"")</f>
        <v/>
      </c>
      <c r="M7192" s="56"/>
      <c r="R7192" t="str">
        <f>IF(COUNTIF(ROMANEIOS!K:K,A7192)&gt;0,J7192,"")</f>
        <v/>
      </c>
    </row>
    <row r="7193" spans="1:18" ht="15.75" customHeight="1" x14ac:dyDescent="0.25">
      <c r="A7193" s="42" t="str">
        <f>IFERROR(INDEX(NFS!F:F,MATCH(B7193,NFS!E:E,0)),"")</f>
        <v/>
      </c>
      <c r="E7193" s="11" t="str">
        <f>IF(B7193="","",COUNTIF(SKU!C:C,B7193))</f>
        <v/>
      </c>
      <c r="H7193" s="64" t="str">
        <f>IF(A7193="","",IFERROR(VLOOKUP(TEXT(A7193,"0"),#REF!,7,FALSE),""))</f>
        <v/>
      </c>
      <c r="I7193" s="17" t="str">
        <f>IF(A7193="","",IFERROR(VLOOKUP(TEXT(A7193,"0"),#REF!,9,FALSE),""))</f>
        <v/>
      </c>
      <c r="J7193" s="19" t="str">
        <f>IF(A7193="","",IFERROR(VLOOKUP(TEXT(A7193,"0"),#REF!,10,FALSE),""))</f>
        <v/>
      </c>
      <c r="K7193" s="18" t="str">
        <f>IFERROR(INDEX(#REF!,MATCH(A7193,#REF!,0)),"")</f>
        <v/>
      </c>
      <c r="L7193" s="58" t="str">
        <f>IFERROR(INDEX(SKU!E:E,MATCH(B7193,SKU!C:C,0)),"")</f>
        <v/>
      </c>
      <c r="M7193" s="56"/>
      <c r="R7193" t="str">
        <f>IF(COUNTIF(ROMANEIOS!K:K,A7193)&gt;0,J7193,"")</f>
        <v/>
      </c>
    </row>
    <row r="7194" spans="1:18" ht="15.75" customHeight="1" x14ac:dyDescent="0.25">
      <c r="A7194" s="42" t="str">
        <f>IFERROR(INDEX(NFS!F:F,MATCH(B7194,NFS!E:E,0)),"")</f>
        <v/>
      </c>
      <c r="E7194" s="11" t="str">
        <f>IF(B7194="","",COUNTIF(SKU!C:C,B7194))</f>
        <v/>
      </c>
      <c r="H7194" s="64" t="str">
        <f>IF(A7194="","",IFERROR(VLOOKUP(TEXT(A7194,"0"),#REF!,7,FALSE),""))</f>
        <v/>
      </c>
      <c r="I7194" s="17" t="str">
        <f>IF(A7194="","",IFERROR(VLOOKUP(TEXT(A7194,"0"),#REF!,9,FALSE),""))</f>
        <v/>
      </c>
      <c r="J7194" s="19" t="str">
        <f>IF(A7194="","",IFERROR(VLOOKUP(TEXT(A7194,"0"),#REF!,10,FALSE),""))</f>
        <v/>
      </c>
      <c r="K7194" s="18" t="str">
        <f>IFERROR(INDEX(#REF!,MATCH(A7194,#REF!,0)),"")</f>
        <v/>
      </c>
      <c r="L7194" s="58" t="str">
        <f>IFERROR(INDEX(SKU!E:E,MATCH(B7194,SKU!C:C,0)),"")</f>
        <v/>
      </c>
      <c r="M7194" s="56"/>
      <c r="R7194" t="str">
        <f>IF(COUNTIF(ROMANEIOS!K:K,A7194)&gt;0,J7194,"")</f>
        <v/>
      </c>
    </row>
    <row r="7195" spans="1:18" ht="15.75" customHeight="1" x14ac:dyDescent="0.25">
      <c r="A7195" s="42" t="str">
        <f>IFERROR(INDEX(NFS!F:F,MATCH(B7195,NFS!E:E,0)),"")</f>
        <v/>
      </c>
      <c r="E7195" s="11" t="str">
        <f>IF(B7195="","",COUNTIF(SKU!C:C,B7195))</f>
        <v/>
      </c>
      <c r="H7195" s="64" t="str">
        <f>IF(A7195="","",IFERROR(VLOOKUP(TEXT(A7195,"0"),#REF!,7,FALSE),""))</f>
        <v/>
      </c>
      <c r="I7195" s="17" t="str">
        <f>IF(A7195="","",IFERROR(VLOOKUP(TEXT(A7195,"0"),#REF!,9,FALSE),""))</f>
        <v/>
      </c>
      <c r="J7195" s="19" t="str">
        <f>IF(A7195="","",IFERROR(VLOOKUP(TEXT(A7195,"0"),#REF!,10,FALSE),""))</f>
        <v/>
      </c>
      <c r="K7195" s="18" t="str">
        <f>IFERROR(INDEX(#REF!,MATCH(A7195,#REF!,0)),"")</f>
        <v/>
      </c>
      <c r="L7195" s="58" t="str">
        <f>IFERROR(INDEX(SKU!E:E,MATCH(B7195,SKU!C:C,0)),"")</f>
        <v/>
      </c>
      <c r="M7195" s="56"/>
      <c r="R7195" t="str">
        <f>IF(COUNTIF(ROMANEIOS!K:K,A7195)&gt;0,J7195,"")</f>
        <v/>
      </c>
    </row>
    <row r="7196" spans="1:18" ht="15.75" customHeight="1" x14ac:dyDescent="0.25">
      <c r="A7196" s="42" t="str">
        <f>IFERROR(INDEX(NFS!F:F,MATCH(B7196,NFS!E:E,0)),"")</f>
        <v/>
      </c>
      <c r="E7196" s="11" t="str">
        <f>IF(B7196="","",COUNTIF(SKU!C:C,B7196))</f>
        <v/>
      </c>
      <c r="H7196" s="64" t="str">
        <f>IF(A7196="","",IFERROR(VLOOKUP(TEXT(A7196,"0"),#REF!,7,FALSE),""))</f>
        <v/>
      </c>
      <c r="I7196" s="17" t="str">
        <f>IF(A7196="","",IFERROR(VLOOKUP(TEXT(A7196,"0"),#REF!,9,FALSE),""))</f>
        <v/>
      </c>
      <c r="J7196" s="19" t="str">
        <f>IF(A7196="","",IFERROR(VLOOKUP(TEXT(A7196,"0"),#REF!,10,FALSE),""))</f>
        <v/>
      </c>
      <c r="K7196" s="18" t="str">
        <f>IFERROR(INDEX(#REF!,MATCH(A7196,#REF!,0)),"")</f>
        <v/>
      </c>
      <c r="L7196" s="58" t="str">
        <f>IFERROR(INDEX(SKU!E:E,MATCH(B7196,SKU!C:C,0)),"")</f>
        <v/>
      </c>
      <c r="M7196" s="56"/>
      <c r="R7196" t="str">
        <f>IF(COUNTIF(ROMANEIOS!K:K,A7196)&gt;0,J7196,"")</f>
        <v/>
      </c>
    </row>
    <row r="7197" spans="1:18" ht="15.75" customHeight="1" x14ac:dyDescent="0.25">
      <c r="A7197" s="42" t="str">
        <f>IFERROR(INDEX(NFS!F:F,MATCH(B7197,NFS!E:E,0)),"")</f>
        <v/>
      </c>
      <c r="E7197" s="11" t="str">
        <f>IF(B7197="","",COUNTIF(SKU!C:C,B7197))</f>
        <v/>
      </c>
      <c r="H7197" s="64" t="str">
        <f>IF(A7197="","",IFERROR(VLOOKUP(TEXT(A7197,"0"),#REF!,7,FALSE),""))</f>
        <v/>
      </c>
      <c r="I7197" s="17" t="str">
        <f>IF(A7197="","",IFERROR(VLOOKUP(TEXT(A7197,"0"),#REF!,9,FALSE),""))</f>
        <v/>
      </c>
      <c r="J7197" s="19" t="str">
        <f>IF(A7197="","",IFERROR(VLOOKUP(TEXT(A7197,"0"),#REF!,10,FALSE),""))</f>
        <v/>
      </c>
      <c r="K7197" s="18" t="str">
        <f>IFERROR(INDEX(#REF!,MATCH(A7197,#REF!,0)),"")</f>
        <v/>
      </c>
      <c r="L7197" s="58" t="str">
        <f>IFERROR(INDEX(SKU!E:E,MATCH(B7197,SKU!C:C,0)),"")</f>
        <v/>
      </c>
      <c r="M7197" s="56"/>
      <c r="R7197" t="str">
        <f>IF(COUNTIF(ROMANEIOS!K:K,A7197)&gt;0,J7197,"")</f>
        <v/>
      </c>
    </row>
    <row r="7198" spans="1:18" ht="15.75" customHeight="1" x14ac:dyDescent="0.25">
      <c r="A7198" s="42" t="str">
        <f>IFERROR(INDEX(NFS!F:F,MATCH(B7198,NFS!E:E,0)),"")</f>
        <v/>
      </c>
      <c r="E7198" s="11" t="str">
        <f>IF(B7198="","",COUNTIF(SKU!C:C,B7198))</f>
        <v/>
      </c>
      <c r="H7198" s="64" t="str">
        <f>IF(A7198="","",IFERROR(VLOOKUP(TEXT(A7198,"0"),#REF!,7,FALSE),""))</f>
        <v/>
      </c>
      <c r="I7198" s="17" t="str">
        <f>IF(A7198="","",IFERROR(VLOOKUP(TEXT(A7198,"0"),#REF!,9,FALSE),""))</f>
        <v/>
      </c>
      <c r="J7198" s="19" t="str">
        <f>IF(A7198="","",IFERROR(VLOOKUP(TEXT(A7198,"0"),#REF!,10,FALSE),""))</f>
        <v/>
      </c>
      <c r="K7198" s="18" t="str">
        <f>IFERROR(INDEX(#REF!,MATCH(A7198,#REF!,0)),"")</f>
        <v/>
      </c>
      <c r="L7198" s="58" t="str">
        <f>IFERROR(INDEX(SKU!E:E,MATCH(B7198,SKU!C:C,0)),"")</f>
        <v/>
      </c>
      <c r="M7198" s="56"/>
      <c r="R7198" t="str">
        <f>IF(COUNTIF(ROMANEIOS!K:K,A7198)&gt;0,J7198,"")</f>
        <v/>
      </c>
    </row>
    <row r="7199" spans="1:18" ht="15.75" customHeight="1" x14ac:dyDescent="0.25">
      <c r="A7199" s="42" t="str">
        <f>IFERROR(INDEX(NFS!F:F,MATCH(B7199,NFS!E:E,0)),"")</f>
        <v/>
      </c>
      <c r="E7199" s="11" t="str">
        <f>IF(B7199="","",COUNTIF(SKU!C:C,B7199))</f>
        <v/>
      </c>
      <c r="H7199" s="64" t="str">
        <f>IF(A7199="","",IFERROR(VLOOKUP(TEXT(A7199,"0"),#REF!,7,FALSE),""))</f>
        <v/>
      </c>
      <c r="I7199" s="17" t="str">
        <f>IF(A7199="","",IFERROR(VLOOKUP(TEXT(A7199,"0"),#REF!,9,FALSE),""))</f>
        <v/>
      </c>
      <c r="J7199" s="19" t="str">
        <f>IF(A7199="","",IFERROR(VLOOKUP(TEXT(A7199,"0"),#REF!,10,FALSE),""))</f>
        <v/>
      </c>
      <c r="K7199" s="18" t="str">
        <f>IFERROR(INDEX(#REF!,MATCH(A7199,#REF!,0)),"")</f>
        <v/>
      </c>
      <c r="L7199" s="58" t="str">
        <f>IFERROR(INDEX(SKU!E:E,MATCH(B7199,SKU!C:C,0)),"")</f>
        <v/>
      </c>
      <c r="M7199" s="56"/>
      <c r="R7199" t="str">
        <f>IF(COUNTIF(ROMANEIOS!K:K,A7199)&gt;0,J7199,"")</f>
        <v/>
      </c>
    </row>
    <row r="7200" spans="1:18" ht="15.75" customHeight="1" x14ac:dyDescent="0.25">
      <c r="A7200" s="42" t="str">
        <f>IFERROR(INDEX(NFS!F:F,MATCH(B7200,NFS!E:E,0)),"")</f>
        <v/>
      </c>
      <c r="E7200" s="11" t="str">
        <f>IF(B7200="","",COUNTIF(SKU!C:C,B7200))</f>
        <v/>
      </c>
      <c r="H7200" s="64" t="str">
        <f>IF(A7200="","",IFERROR(VLOOKUP(TEXT(A7200,"0"),#REF!,7,FALSE),""))</f>
        <v/>
      </c>
      <c r="I7200" s="17" t="str">
        <f>IF(A7200="","",IFERROR(VLOOKUP(TEXT(A7200,"0"),#REF!,9,FALSE),""))</f>
        <v/>
      </c>
      <c r="J7200" s="19" t="str">
        <f>IF(A7200="","",IFERROR(VLOOKUP(TEXT(A7200,"0"),#REF!,10,FALSE),""))</f>
        <v/>
      </c>
      <c r="K7200" s="18" t="str">
        <f>IFERROR(INDEX(#REF!,MATCH(A7200,#REF!,0)),"")</f>
        <v/>
      </c>
      <c r="L7200" s="58" t="str">
        <f>IFERROR(INDEX(SKU!E:E,MATCH(B7200,SKU!C:C,0)),"")</f>
        <v/>
      </c>
      <c r="M7200" s="56"/>
      <c r="R7200" t="str">
        <f>IF(COUNTIF(ROMANEIOS!K:K,A7200)&gt;0,J7200,"")</f>
        <v/>
      </c>
    </row>
    <row r="7201" spans="1:18" ht="15.75" customHeight="1" x14ac:dyDescent="0.25">
      <c r="A7201" s="42" t="str">
        <f>IFERROR(INDEX(NFS!F:F,MATCH(B7201,NFS!E:E,0)),"")</f>
        <v/>
      </c>
      <c r="E7201" s="11" t="str">
        <f>IF(B7201="","",COUNTIF(SKU!C:C,B7201))</f>
        <v/>
      </c>
      <c r="H7201" s="64" t="str">
        <f>IF(A7201="","",IFERROR(VLOOKUP(TEXT(A7201,"0"),#REF!,7,FALSE),""))</f>
        <v/>
      </c>
      <c r="I7201" s="17" t="str">
        <f>IF(A7201="","",IFERROR(VLOOKUP(TEXT(A7201,"0"),#REF!,9,FALSE),""))</f>
        <v/>
      </c>
      <c r="J7201" s="19" t="str">
        <f>IF(A7201="","",IFERROR(VLOOKUP(TEXT(A7201,"0"),#REF!,10,FALSE),""))</f>
        <v/>
      </c>
      <c r="K7201" s="18" t="str">
        <f>IFERROR(INDEX(#REF!,MATCH(A7201,#REF!,0)),"")</f>
        <v/>
      </c>
      <c r="L7201" s="58" t="str">
        <f>IFERROR(INDEX(SKU!E:E,MATCH(B7201,SKU!C:C,0)),"")</f>
        <v/>
      </c>
      <c r="M7201" s="56"/>
      <c r="R7201" t="str">
        <f>IF(COUNTIF(ROMANEIOS!K:K,A7201)&gt;0,J7201,"")</f>
        <v/>
      </c>
    </row>
    <row r="7202" spans="1:18" ht="15.75" customHeight="1" x14ac:dyDescent="0.25">
      <c r="A7202" s="42" t="str">
        <f>IFERROR(INDEX(NFS!F:F,MATCH(B7202,NFS!E:E,0)),"")</f>
        <v/>
      </c>
      <c r="E7202" s="11" t="str">
        <f>IF(B7202="","",COUNTIF(SKU!C:C,B7202))</f>
        <v/>
      </c>
      <c r="H7202" s="64" t="str">
        <f>IF(A7202="","",IFERROR(VLOOKUP(TEXT(A7202,"0"),#REF!,7,FALSE),""))</f>
        <v/>
      </c>
      <c r="I7202" s="17" t="str">
        <f>IF(A7202="","",IFERROR(VLOOKUP(TEXT(A7202,"0"),#REF!,9,FALSE),""))</f>
        <v/>
      </c>
      <c r="J7202" s="19" t="str">
        <f>IF(A7202="","",IFERROR(VLOOKUP(TEXT(A7202,"0"),#REF!,10,FALSE),""))</f>
        <v/>
      </c>
      <c r="K7202" s="18" t="str">
        <f>IFERROR(INDEX(#REF!,MATCH(A7202,#REF!,0)),"")</f>
        <v/>
      </c>
      <c r="L7202" s="58" t="str">
        <f>IFERROR(INDEX(SKU!E:E,MATCH(B7202,SKU!C:C,0)),"")</f>
        <v/>
      </c>
      <c r="M7202" s="56"/>
      <c r="R7202" t="str">
        <f>IF(COUNTIF(ROMANEIOS!K:K,A7202)&gt;0,J7202,"")</f>
        <v/>
      </c>
    </row>
    <row r="7203" spans="1:18" ht="15.75" customHeight="1" x14ac:dyDescent="0.25">
      <c r="A7203" s="42" t="str">
        <f>IFERROR(INDEX(NFS!F:F,MATCH(B7203,NFS!E:E,0)),"")</f>
        <v/>
      </c>
      <c r="E7203" s="11" t="str">
        <f>IF(B7203="","",COUNTIF(SKU!C:C,B7203))</f>
        <v/>
      </c>
      <c r="H7203" s="64" t="str">
        <f>IF(A7203="","",IFERROR(VLOOKUP(TEXT(A7203,"0"),#REF!,7,FALSE),""))</f>
        <v/>
      </c>
      <c r="I7203" s="17" t="str">
        <f>IF(A7203="","",IFERROR(VLOOKUP(TEXT(A7203,"0"),#REF!,9,FALSE),""))</f>
        <v/>
      </c>
      <c r="J7203" s="19" t="str">
        <f>IF(A7203="","",IFERROR(VLOOKUP(TEXT(A7203,"0"),#REF!,10,FALSE),""))</f>
        <v/>
      </c>
      <c r="K7203" s="18" t="str">
        <f>IFERROR(INDEX(#REF!,MATCH(A7203,#REF!,0)),"")</f>
        <v/>
      </c>
      <c r="L7203" s="58" t="str">
        <f>IFERROR(INDEX(SKU!E:E,MATCH(B7203,SKU!C:C,0)),"")</f>
        <v/>
      </c>
      <c r="M7203" s="56"/>
      <c r="R7203" t="str">
        <f>IF(COUNTIF(ROMANEIOS!K:K,A7203)&gt;0,J7203,"")</f>
        <v/>
      </c>
    </row>
    <row r="7204" spans="1:18" ht="15.75" customHeight="1" x14ac:dyDescent="0.25">
      <c r="A7204" s="42" t="str">
        <f>IFERROR(INDEX(NFS!F:F,MATCH(B7204,NFS!E:E,0)),"")</f>
        <v/>
      </c>
      <c r="E7204" s="11" t="str">
        <f>IF(B7204="","",COUNTIF(SKU!C:C,B7204))</f>
        <v/>
      </c>
      <c r="H7204" s="64" t="str">
        <f>IF(A7204="","",IFERROR(VLOOKUP(TEXT(A7204,"0"),#REF!,7,FALSE),""))</f>
        <v/>
      </c>
      <c r="I7204" s="17" t="str">
        <f>IF(A7204="","",IFERROR(VLOOKUP(TEXT(A7204,"0"),#REF!,9,FALSE),""))</f>
        <v/>
      </c>
      <c r="J7204" s="19" t="str">
        <f>IF(A7204="","",IFERROR(VLOOKUP(TEXT(A7204,"0"),#REF!,10,FALSE),""))</f>
        <v/>
      </c>
      <c r="K7204" s="18" t="str">
        <f>IFERROR(INDEX(#REF!,MATCH(A7204,#REF!,0)),"")</f>
        <v/>
      </c>
      <c r="L7204" s="58" t="str">
        <f>IFERROR(INDEX(SKU!E:E,MATCH(B7204,SKU!C:C,0)),"")</f>
        <v/>
      </c>
      <c r="M7204" s="56"/>
      <c r="R7204" t="str">
        <f>IF(COUNTIF(ROMANEIOS!K:K,A7204)&gt;0,J7204,"")</f>
        <v/>
      </c>
    </row>
    <row r="7205" spans="1:18" ht="15.75" customHeight="1" x14ac:dyDescent="0.25">
      <c r="A7205" s="42" t="str">
        <f>IFERROR(INDEX(NFS!F:F,MATCH(B7205,NFS!E:E,0)),"")</f>
        <v/>
      </c>
      <c r="E7205" s="11" t="str">
        <f>IF(B7205="","",COUNTIF(SKU!C:C,B7205))</f>
        <v/>
      </c>
      <c r="H7205" s="64" t="str">
        <f>IF(A7205="","",IFERROR(VLOOKUP(TEXT(A7205,"0"),#REF!,7,FALSE),""))</f>
        <v/>
      </c>
      <c r="I7205" s="17" t="str">
        <f>IF(A7205="","",IFERROR(VLOOKUP(TEXT(A7205,"0"),#REF!,9,FALSE),""))</f>
        <v/>
      </c>
      <c r="J7205" s="19" t="str">
        <f>IF(A7205="","",IFERROR(VLOOKUP(TEXT(A7205,"0"),#REF!,10,FALSE),""))</f>
        <v/>
      </c>
      <c r="K7205" s="18" t="str">
        <f>IFERROR(INDEX(#REF!,MATCH(A7205,#REF!,0)),"")</f>
        <v/>
      </c>
      <c r="L7205" s="58" t="str">
        <f>IFERROR(INDEX(SKU!E:E,MATCH(B7205,SKU!C:C,0)),"")</f>
        <v/>
      </c>
      <c r="M7205" s="56"/>
      <c r="R7205" t="str">
        <f>IF(COUNTIF(ROMANEIOS!K:K,A7205)&gt;0,J7205,"")</f>
        <v/>
      </c>
    </row>
    <row r="7206" spans="1:18" ht="15.75" customHeight="1" x14ac:dyDescent="0.25">
      <c r="A7206" s="42" t="str">
        <f>IFERROR(INDEX(NFS!F:F,MATCH(B7206,NFS!E:E,0)),"")</f>
        <v/>
      </c>
      <c r="E7206" s="11" t="str">
        <f>IF(B7206="","",COUNTIF(SKU!C:C,B7206))</f>
        <v/>
      </c>
      <c r="H7206" s="64" t="str">
        <f>IF(A7206="","",IFERROR(VLOOKUP(TEXT(A7206,"0"),#REF!,7,FALSE),""))</f>
        <v/>
      </c>
      <c r="I7206" s="17" t="str">
        <f>IF(A7206="","",IFERROR(VLOOKUP(TEXT(A7206,"0"),#REF!,9,FALSE),""))</f>
        <v/>
      </c>
      <c r="J7206" s="19" t="str">
        <f>IF(A7206="","",IFERROR(VLOOKUP(TEXT(A7206,"0"),#REF!,10,FALSE),""))</f>
        <v/>
      </c>
      <c r="K7206" s="18" t="str">
        <f>IFERROR(INDEX(#REF!,MATCH(A7206,#REF!,0)),"")</f>
        <v/>
      </c>
      <c r="L7206" s="58" t="str">
        <f>IFERROR(INDEX(SKU!E:E,MATCH(B7206,SKU!C:C,0)),"")</f>
        <v/>
      </c>
      <c r="M7206" s="56"/>
      <c r="R7206" t="str">
        <f>IF(COUNTIF(ROMANEIOS!K:K,A7206)&gt;0,J7206,"")</f>
        <v/>
      </c>
    </row>
    <row r="7207" spans="1:18" ht="15.75" customHeight="1" x14ac:dyDescent="0.25">
      <c r="A7207" s="42" t="str">
        <f>IFERROR(INDEX(NFS!F:F,MATCH(B7207,NFS!E:E,0)),"")</f>
        <v/>
      </c>
      <c r="E7207" s="11" t="str">
        <f>IF(B7207="","",COUNTIF(SKU!C:C,B7207))</f>
        <v/>
      </c>
      <c r="H7207" s="64" t="str">
        <f>IF(A7207="","",IFERROR(VLOOKUP(TEXT(A7207,"0"),#REF!,7,FALSE),""))</f>
        <v/>
      </c>
      <c r="I7207" s="17" t="str">
        <f>IF(A7207="","",IFERROR(VLOOKUP(TEXT(A7207,"0"),#REF!,9,FALSE),""))</f>
        <v/>
      </c>
      <c r="J7207" s="19" t="str">
        <f>IF(A7207="","",IFERROR(VLOOKUP(TEXT(A7207,"0"),#REF!,10,FALSE),""))</f>
        <v/>
      </c>
      <c r="K7207" s="18" t="str">
        <f>IFERROR(INDEX(#REF!,MATCH(A7207,#REF!,0)),"")</f>
        <v/>
      </c>
      <c r="L7207" s="58" t="str">
        <f>IFERROR(INDEX(SKU!E:E,MATCH(B7207,SKU!C:C,0)),"")</f>
        <v/>
      </c>
      <c r="M7207" s="56"/>
      <c r="R7207" t="str">
        <f>IF(COUNTIF(ROMANEIOS!K:K,A7207)&gt;0,J7207,"")</f>
        <v/>
      </c>
    </row>
    <row r="7208" spans="1:18" ht="15.75" customHeight="1" x14ac:dyDescent="0.25">
      <c r="A7208" s="42" t="str">
        <f>IFERROR(INDEX(NFS!F:F,MATCH(B7208,NFS!E:E,0)),"")</f>
        <v/>
      </c>
      <c r="E7208" s="11" t="str">
        <f>IF(B7208="","",COUNTIF(SKU!C:C,B7208))</f>
        <v/>
      </c>
      <c r="H7208" s="64" t="str">
        <f>IF(A7208="","",IFERROR(VLOOKUP(TEXT(A7208,"0"),#REF!,7,FALSE),""))</f>
        <v/>
      </c>
      <c r="I7208" s="17" t="str">
        <f>IF(A7208="","",IFERROR(VLOOKUP(TEXT(A7208,"0"),#REF!,9,FALSE),""))</f>
        <v/>
      </c>
      <c r="J7208" s="19" t="str">
        <f>IF(A7208="","",IFERROR(VLOOKUP(TEXT(A7208,"0"),#REF!,10,FALSE),""))</f>
        <v/>
      </c>
      <c r="K7208" s="18" t="str">
        <f>IFERROR(INDEX(#REF!,MATCH(A7208,#REF!,0)),"")</f>
        <v/>
      </c>
      <c r="L7208" s="58" t="str">
        <f>IFERROR(INDEX(SKU!E:E,MATCH(B7208,SKU!C:C,0)),"")</f>
        <v/>
      </c>
      <c r="M7208" s="56"/>
      <c r="R7208" t="str">
        <f>IF(COUNTIF(ROMANEIOS!K:K,A7208)&gt;0,J7208,"")</f>
        <v/>
      </c>
    </row>
    <row r="7209" spans="1:18" ht="15.75" customHeight="1" x14ac:dyDescent="0.25">
      <c r="A7209" s="42" t="str">
        <f>IFERROR(INDEX(NFS!F:F,MATCH(B7209,NFS!E:E,0)),"")</f>
        <v/>
      </c>
      <c r="E7209" s="11" t="str">
        <f>IF(B7209="","",COUNTIF(SKU!C:C,B7209))</f>
        <v/>
      </c>
      <c r="H7209" s="64" t="str">
        <f>IF(A7209="","",IFERROR(VLOOKUP(TEXT(A7209,"0"),#REF!,7,FALSE),""))</f>
        <v/>
      </c>
      <c r="I7209" s="17" t="str">
        <f>IF(A7209="","",IFERROR(VLOOKUP(TEXT(A7209,"0"),#REF!,9,FALSE),""))</f>
        <v/>
      </c>
      <c r="J7209" s="19" t="str">
        <f>IF(A7209="","",IFERROR(VLOOKUP(TEXT(A7209,"0"),#REF!,10,FALSE),""))</f>
        <v/>
      </c>
      <c r="K7209" s="18" t="str">
        <f>IFERROR(INDEX(#REF!,MATCH(A7209,#REF!,0)),"")</f>
        <v/>
      </c>
      <c r="L7209" s="58" t="str">
        <f>IFERROR(INDEX(SKU!E:E,MATCH(B7209,SKU!C:C,0)),"")</f>
        <v/>
      </c>
      <c r="M7209" s="56"/>
      <c r="R7209" t="str">
        <f>IF(COUNTIF(ROMANEIOS!K:K,A7209)&gt;0,J7209,"")</f>
        <v/>
      </c>
    </row>
    <row r="7210" spans="1:18" ht="15.75" customHeight="1" x14ac:dyDescent="0.25">
      <c r="A7210" s="42" t="str">
        <f>IFERROR(INDEX(NFS!F:F,MATCH(B7210,NFS!E:E,0)),"")</f>
        <v/>
      </c>
      <c r="E7210" s="11" t="str">
        <f>IF(B7210="","",COUNTIF(SKU!C:C,B7210))</f>
        <v/>
      </c>
      <c r="H7210" s="64" t="str">
        <f>IF(A7210="","",IFERROR(VLOOKUP(TEXT(A7210,"0"),#REF!,7,FALSE),""))</f>
        <v/>
      </c>
      <c r="I7210" s="17" t="str">
        <f>IF(A7210="","",IFERROR(VLOOKUP(TEXT(A7210,"0"),#REF!,9,FALSE),""))</f>
        <v/>
      </c>
      <c r="J7210" s="19" t="str">
        <f>IF(A7210="","",IFERROR(VLOOKUP(TEXT(A7210,"0"),#REF!,10,FALSE),""))</f>
        <v/>
      </c>
      <c r="K7210" s="18" t="str">
        <f>IFERROR(INDEX(#REF!,MATCH(A7210,#REF!,0)),"")</f>
        <v/>
      </c>
      <c r="L7210" s="58" t="str">
        <f>IFERROR(INDEX(SKU!E:E,MATCH(B7210,SKU!C:C,0)),"")</f>
        <v/>
      </c>
      <c r="M7210" s="56"/>
      <c r="R7210" t="str">
        <f>IF(COUNTIF(ROMANEIOS!K:K,A7210)&gt;0,J7210,"")</f>
        <v/>
      </c>
    </row>
    <row r="7211" spans="1:18" ht="15.75" customHeight="1" x14ac:dyDescent="0.25">
      <c r="A7211" s="42" t="str">
        <f>IFERROR(INDEX(NFS!F:F,MATCH(B7211,NFS!E:E,0)),"")</f>
        <v/>
      </c>
      <c r="E7211" s="11" t="str">
        <f>IF(B7211="","",COUNTIF(SKU!C:C,B7211))</f>
        <v/>
      </c>
      <c r="H7211" s="64" t="str">
        <f>IF(A7211="","",IFERROR(VLOOKUP(TEXT(A7211,"0"),#REF!,7,FALSE),""))</f>
        <v/>
      </c>
      <c r="I7211" s="17" t="str">
        <f>IF(A7211="","",IFERROR(VLOOKUP(TEXT(A7211,"0"),#REF!,9,FALSE),""))</f>
        <v/>
      </c>
      <c r="J7211" s="19" t="str">
        <f>IF(A7211="","",IFERROR(VLOOKUP(TEXT(A7211,"0"),#REF!,10,FALSE),""))</f>
        <v/>
      </c>
      <c r="K7211" s="18" t="str">
        <f>IFERROR(INDEX(#REF!,MATCH(A7211,#REF!,0)),"")</f>
        <v/>
      </c>
      <c r="L7211" s="58" t="str">
        <f>IFERROR(INDEX(SKU!E:E,MATCH(B7211,SKU!C:C,0)),"")</f>
        <v/>
      </c>
      <c r="M7211" s="56"/>
      <c r="R7211" t="str">
        <f>IF(COUNTIF(ROMANEIOS!K:K,A7211)&gt;0,J7211,"")</f>
        <v/>
      </c>
    </row>
    <row r="7212" spans="1:18" ht="15.75" customHeight="1" x14ac:dyDescent="0.25">
      <c r="A7212" s="42" t="str">
        <f>IFERROR(INDEX(NFS!F:F,MATCH(B7212,NFS!E:E,0)),"")</f>
        <v/>
      </c>
      <c r="E7212" s="11" t="str">
        <f>IF(B7212="","",COUNTIF(SKU!C:C,B7212))</f>
        <v/>
      </c>
      <c r="H7212" s="64" t="str">
        <f>IF(A7212="","",IFERROR(VLOOKUP(TEXT(A7212,"0"),#REF!,7,FALSE),""))</f>
        <v/>
      </c>
      <c r="I7212" s="17" t="str">
        <f>IF(A7212="","",IFERROR(VLOOKUP(TEXT(A7212,"0"),#REF!,9,FALSE),""))</f>
        <v/>
      </c>
      <c r="J7212" s="19" t="str">
        <f>IF(A7212="","",IFERROR(VLOOKUP(TEXT(A7212,"0"),#REF!,10,FALSE),""))</f>
        <v/>
      </c>
      <c r="K7212" s="18" t="str">
        <f>IFERROR(INDEX(#REF!,MATCH(A7212,#REF!,0)),"")</f>
        <v/>
      </c>
      <c r="L7212" s="58" t="str">
        <f>IFERROR(INDEX(SKU!E:E,MATCH(B7212,SKU!C:C,0)),"")</f>
        <v/>
      </c>
      <c r="M7212" s="56"/>
      <c r="R7212" t="str">
        <f>IF(COUNTIF(ROMANEIOS!K:K,A7212)&gt;0,J7212,"")</f>
        <v/>
      </c>
    </row>
    <row r="7213" spans="1:18" ht="15.75" customHeight="1" x14ac:dyDescent="0.25">
      <c r="A7213" s="42" t="str">
        <f>IFERROR(INDEX(NFS!F:F,MATCH(B7213,NFS!E:E,0)),"")</f>
        <v/>
      </c>
      <c r="E7213" s="11" t="str">
        <f>IF(B7213="","",COUNTIF(SKU!C:C,B7213))</f>
        <v/>
      </c>
      <c r="H7213" s="64" t="str">
        <f>IF(A7213="","",IFERROR(VLOOKUP(TEXT(A7213,"0"),#REF!,7,FALSE),""))</f>
        <v/>
      </c>
      <c r="I7213" s="17" t="str">
        <f>IF(A7213="","",IFERROR(VLOOKUP(TEXT(A7213,"0"),#REF!,9,FALSE),""))</f>
        <v/>
      </c>
      <c r="J7213" s="19" t="str">
        <f>IF(A7213="","",IFERROR(VLOOKUP(TEXT(A7213,"0"),#REF!,10,FALSE),""))</f>
        <v/>
      </c>
      <c r="K7213" s="18" t="str">
        <f>IFERROR(INDEX(#REF!,MATCH(A7213,#REF!,0)),"")</f>
        <v/>
      </c>
      <c r="L7213" s="58" t="str">
        <f>IFERROR(INDEX(SKU!E:E,MATCH(B7213,SKU!C:C,0)),"")</f>
        <v/>
      </c>
      <c r="M7213" s="56"/>
      <c r="R7213" t="str">
        <f>IF(COUNTIF(ROMANEIOS!K:K,A7213)&gt;0,J7213,"")</f>
        <v/>
      </c>
    </row>
    <row r="7214" spans="1:18" ht="15.75" customHeight="1" x14ac:dyDescent="0.25">
      <c r="A7214" s="42" t="str">
        <f>IFERROR(INDEX(NFS!F:F,MATCH(B7214,NFS!E:E,0)),"")</f>
        <v/>
      </c>
      <c r="E7214" s="11" t="str">
        <f>IF(B7214="","",COUNTIF(SKU!C:C,B7214))</f>
        <v/>
      </c>
      <c r="H7214" s="64" t="str">
        <f>IF(A7214="","",IFERROR(VLOOKUP(TEXT(A7214,"0"),#REF!,7,FALSE),""))</f>
        <v/>
      </c>
      <c r="I7214" s="17" t="str">
        <f>IF(A7214="","",IFERROR(VLOOKUP(TEXT(A7214,"0"),#REF!,9,FALSE),""))</f>
        <v/>
      </c>
      <c r="J7214" s="19" t="str">
        <f>IF(A7214="","",IFERROR(VLOOKUP(TEXT(A7214,"0"),#REF!,10,FALSE),""))</f>
        <v/>
      </c>
      <c r="K7214" s="18" t="str">
        <f>IFERROR(INDEX(#REF!,MATCH(A7214,#REF!,0)),"")</f>
        <v/>
      </c>
      <c r="L7214" s="58" t="str">
        <f>IFERROR(INDEX(SKU!E:E,MATCH(B7214,SKU!C:C,0)),"")</f>
        <v/>
      </c>
      <c r="M7214" s="56"/>
      <c r="R7214" t="str">
        <f>IF(COUNTIF(ROMANEIOS!K:K,A7214)&gt;0,J7214,"")</f>
        <v/>
      </c>
    </row>
    <row r="7215" spans="1:18" ht="15.75" customHeight="1" x14ac:dyDescent="0.25">
      <c r="A7215" s="42" t="str">
        <f>IFERROR(INDEX(NFS!F:F,MATCH(B7215,NFS!E:E,0)),"")</f>
        <v/>
      </c>
      <c r="E7215" s="11" t="str">
        <f>IF(B7215="","",COUNTIF(SKU!C:C,B7215))</f>
        <v/>
      </c>
      <c r="H7215" s="64" t="str">
        <f>IF(A7215="","",IFERROR(VLOOKUP(TEXT(A7215,"0"),#REF!,7,FALSE),""))</f>
        <v/>
      </c>
      <c r="I7215" s="17" t="str">
        <f>IF(A7215="","",IFERROR(VLOOKUP(TEXT(A7215,"0"),#REF!,9,FALSE),""))</f>
        <v/>
      </c>
      <c r="J7215" s="19" t="str">
        <f>IF(A7215="","",IFERROR(VLOOKUP(TEXT(A7215,"0"),#REF!,10,FALSE),""))</f>
        <v/>
      </c>
      <c r="K7215" s="18" t="str">
        <f>IFERROR(INDEX(#REF!,MATCH(A7215,#REF!,0)),"")</f>
        <v/>
      </c>
      <c r="L7215" s="58" t="str">
        <f>IFERROR(INDEX(SKU!E:E,MATCH(B7215,SKU!C:C,0)),"")</f>
        <v/>
      </c>
      <c r="M7215" s="56"/>
      <c r="R7215" t="str">
        <f>IF(COUNTIF(ROMANEIOS!K:K,A7215)&gt;0,J7215,"")</f>
        <v/>
      </c>
    </row>
    <row r="7216" spans="1:18" ht="15.75" customHeight="1" x14ac:dyDescent="0.25">
      <c r="A7216" s="42" t="str">
        <f>IFERROR(INDEX(NFS!F:F,MATCH(B7216,NFS!E:E,0)),"")</f>
        <v/>
      </c>
      <c r="E7216" s="11" t="str">
        <f>IF(B7216="","",COUNTIF(SKU!C:C,B7216))</f>
        <v/>
      </c>
      <c r="H7216" s="64" t="str">
        <f>IF(A7216="","",IFERROR(VLOOKUP(TEXT(A7216,"0"),#REF!,7,FALSE),""))</f>
        <v/>
      </c>
      <c r="I7216" s="17" t="str">
        <f>IF(A7216="","",IFERROR(VLOOKUP(TEXT(A7216,"0"),#REF!,9,FALSE),""))</f>
        <v/>
      </c>
      <c r="J7216" s="19" t="str">
        <f>IF(A7216="","",IFERROR(VLOOKUP(TEXT(A7216,"0"),#REF!,10,FALSE),""))</f>
        <v/>
      </c>
      <c r="K7216" s="18" t="str">
        <f>IFERROR(INDEX(#REF!,MATCH(A7216,#REF!,0)),"")</f>
        <v/>
      </c>
      <c r="L7216" s="58" t="str">
        <f>IFERROR(INDEX(SKU!E:E,MATCH(B7216,SKU!C:C,0)),"")</f>
        <v/>
      </c>
      <c r="M7216" s="56"/>
      <c r="R7216" t="str">
        <f>IF(COUNTIF(ROMANEIOS!K:K,A7216)&gt;0,J7216,"")</f>
        <v/>
      </c>
    </row>
    <row r="7217" spans="1:18" ht="15.75" customHeight="1" x14ac:dyDescent="0.25">
      <c r="A7217" s="42" t="str">
        <f>IFERROR(INDEX(NFS!F:F,MATCH(B7217,NFS!E:E,0)),"")</f>
        <v/>
      </c>
      <c r="E7217" s="11" t="str">
        <f>IF(B7217="","",COUNTIF(SKU!C:C,B7217))</f>
        <v/>
      </c>
      <c r="H7217" s="64" t="str">
        <f>IF(A7217="","",IFERROR(VLOOKUP(TEXT(A7217,"0"),#REF!,7,FALSE),""))</f>
        <v/>
      </c>
      <c r="I7217" s="17" t="str">
        <f>IF(A7217="","",IFERROR(VLOOKUP(TEXT(A7217,"0"),#REF!,9,FALSE),""))</f>
        <v/>
      </c>
      <c r="J7217" s="19" t="str">
        <f>IF(A7217="","",IFERROR(VLOOKUP(TEXT(A7217,"0"),#REF!,10,FALSE),""))</f>
        <v/>
      </c>
      <c r="K7217" s="18" t="str">
        <f>IFERROR(INDEX(#REF!,MATCH(A7217,#REF!,0)),"")</f>
        <v/>
      </c>
      <c r="L7217" s="58" t="str">
        <f>IFERROR(INDEX(SKU!E:E,MATCH(B7217,SKU!C:C,0)),"")</f>
        <v/>
      </c>
      <c r="M7217" s="56"/>
      <c r="R7217" t="str">
        <f>IF(COUNTIF(ROMANEIOS!K:K,A7217)&gt;0,J7217,"")</f>
        <v/>
      </c>
    </row>
    <row r="7218" spans="1:18" ht="15.75" customHeight="1" x14ac:dyDescent="0.25">
      <c r="A7218" s="42" t="str">
        <f>IFERROR(INDEX(NFS!F:F,MATCH(B7218,NFS!E:E,0)),"")</f>
        <v/>
      </c>
      <c r="E7218" s="11" t="str">
        <f>IF(B7218="","",COUNTIF(SKU!C:C,B7218))</f>
        <v/>
      </c>
      <c r="H7218" s="64" t="str">
        <f>IF(A7218="","",IFERROR(VLOOKUP(TEXT(A7218,"0"),#REF!,7,FALSE),""))</f>
        <v/>
      </c>
      <c r="I7218" s="17" t="str">
        <f>IF(A7218="","",IFERROR(VLOOKUP(TEXT(A7218,"0"),#REF!,9,FALSE),""))</f>
        <v/>
      </c>
      <c r="J7218" s="19" t="str">
        <f>IF(A7218="","",IFERROR(VLOOKUP(TEXT(A7218,"0"),#REF!,10,FALSE),""))</f>
        <v/>
      </c>
      <c r="K7218" s="18" t="str">
        <f>IFERROR(INDEX(#REF!,MATCH(A7218,#REF!,0)),"")</f>
        <v/>
      </c>
      <c r="L7218" s="58" t="str">
        <f>IFERROR(INDEX(SKU!E:E,MATCH(B7218,SKU!C:C,0)),"")</f>
        <v/>
      </c>
      <c r="M7218" s="56"/>
      <c r="R7218" t="str">
        <f>IF(COUNTIF(ROMANEIOS!K:K,A7218)&gt;0,J7218,"")</f>
        <v/>
      </c>
    </row>
    <row r="7219" spans="1:18" ht="15.75" customHeight="1" x14ac:dyDescent="0.25">
      <c r="A7219" s="42" t="str">
        <f>IFERROR(INDEX(NFS!F:F,MATCH(B7219,NFS!E:E,0)),"")</f>
        <v/>
      </c>
      <c r="E7219" s="11" t="str">
        <f>IF(B7219="","",COUNTIF(SKU!C:C,B7219))</f>
        <v/>
      </c>
      <c r="H7219" s="64" t="str">
        <f>IF(A7219="","",IFERROR(VLOOKUP(TEXT(A7219,"0"),#REF!,7,FALSE),""))</f>
        <v/>
      </c>
      <c r="I7219" s="17" t="str">
        <f>IF(A7219="","",IFERROR(VLOOKUP(TEXT(A7219,"0"),#REF!,9,FALSE),""))</f>
        <v/>
      </c>
      <c r="J7219" s="19" t="str">
        <f>IF(A7219="","",IFERROR(VLOOKUP(TEXT(A7219,"0"),#REF!,10,FALSE),""))</f>
        <v/>
      </c>
      <c r="K7219" s="18" t="str">
        <f>IFERROR(INDEX(#REF!,MATCH(A7219,#REF!,0)),"")</f>
        <v/>
      </c>
      <c r="L7219" s="58" t="str">
        <f>IFERROR(INDEX(SKU!E:E,MATCH(B7219,SKU!C:C,0)),"")</f>
        <v/>
      </c>
      <c r="M7219" s="56"/>
      <c r="R7219" t="str">
        <f>IF(COUNTIF(ROMANEIOS!K:K,A7219)&gt;0,J7219,"")</f>
        <v/>
      </c>
    </row>
    <row r="7220" spans="1:18" ht="15.75" customHeight="1" x14ac:dyDescent="0.25">
      <c r="A7220" s="42" t="str">
        <f>IFERROR(INDEX(NFS!F:F,MATCH(B7220,NFS!E:E,0)),"")</f>
        <v/>
      </c>
      <c r="E7220" s="11" t="str">
        <f>IF(B7220="","",COUNTIF(SKU!C:C,B7220))</f>
        <v/>
      </c>
      <c r="H7220" s="64" t="str">
        <f>IF(A7220="","",IFERROR(VLOOKUP(TEXT(A7220,"0"),#REF!,7,FALSE),""))</f>
        <v/>
      </c>
      <c r="I7220" s="17" t="str">
        <f>IF(A7220="","",IFERROR(VLOOKUP(TEXT(A7220,"0"),#REF!,9,FALSE),""))</f>
        <v/>
      </c>
      <c r="J7220" s="19" t="str">
        <f>IF(A7220="","",IFERROR(VLOOKUP(TEXT(A7220,"0"),#REF!,10,FALSE),""))</f>
        <v/>
      </c>
      <c r="K7220" s="18" t="str">
        <f>IFERROR(INDEX(#REF!,MATCH(A7220,#REF!,0)),"")</f>
        <v/>
      </c>
      <c r="L7220" s="58" t="str">
        <f>IFERROR(INDEX(SKU!E:E,MATCH(B7220,SKU!C:C,0)),"")</f>
        <v/>
      </c>
      <c r="M7220" s="56"/>
      <c r="R7220" t="str">
        <f>IF(COUNTIF(ROMANEIOS!K:K,A7220)&gt;0,J7220,"")</f>
        <v/>
      </c>
    </row>
    <row r="7221" spans="1:18" ht="15.75" customHeight="1" x14ac:dyDescent="0.25">
      <c r="A7221" s="42" t="str">
        <f>IFERROR(INDEX(NFS!F:F,MATCH(B7221,NFS!E:E,0)),"")</f>
        <v/>
      </c>
      <c r="E7221" s="11" t="str">
        <f>IF(B7221="","",COUNTIF(SKU!C:C,B7221))</f>
        <v/>
      </c>
      <c r="L7221" s="58" t="str">
        <f>IFERROR(INDEX(SKU!E:E,MATCH(B7221,SKU!C:C,0)),"")</f>
        <v/>
      </c>
      <c r="M7221" s="56"/>
    </row>
    <row r="7222" spans="1:18" ht="15.75" customHeight="1" x14ac:dyDescent="0.25">
      <c r="L7222" s="59"/>
    </row>
    <row r="7228" spans="1:18" ht="15.75" customHeight="1" x14ac:dyDescent="0.25">
      <c r="G7228" s="55" t="s">
        <v>63</v>
      </c>
    </row>
  </sheetData>
  <autoFilter ref="A1:R7221" xr:uid="{A605800F-A2EF-4E7B-87A2-CE5354F364EF}"/>
  <sortState xmlns:xlrd2="http://schemas.microsoft.com/office/spreadsheetml/2017/richdata2" ref="A2:R7228">
    <sortCondition ref="L2:L7228"/>
  </sortState>
  <conditionalFormatting sqref="A1:A684 A728:A1048576">
    <cfRule type="duplicateValues" dxfId="22" priority="742"/>
  </conditionalFormatting>
  <conditionalFormatting sqref="B1:B684 B728:B1048576">
    <cfRule type="duplicateValues" dxfId="21" priority="4"/>
  </conditionalFormatting>
  <conditionalFormatting sqref="G1:G684 G728:G1048576">
    <cfRule type="containsText" dxfId="20" priority="3" operator="containsText" text="MATERIAL FALTANDO">
      <formula>NOT(ISERROR(SEARCH("MATERIAL FALTANDO",G1)))</formula>
    </cfRule>
    <cfRule type="containsText" dxfId="19" priority="5" operator="containsText" text="FATURADO">
      <formula>NOT(ISERROR(SEARCH("FATURADO",G1)))</formula>
    </cfRule>
    <cfRule type="containsText" dxfId="18" priority="6" operator="containsText" text="CONFERIDO">
      <formula>NOT(ISERROR(SEARCH("CONFERIDO",G1)))</formula>
    </cfRule>
    <cfRule type="containsText" dxfId="17" priority="7" operator="containsText" text="SEPARANDO">
      <formula>NOT(ISERROR(SEARCH("SEPARANDO",G1)))</formula>
    </cfRule>
  </conditionalFormatting>
  <conditionalFormatting sqref="G2:G684 G728:G1048576">
    <cfRule type="containsText" dxfId="16" priority="8" operator="containsText" text="AGUARDANDO SEPARAÇÃO">
      <formula>NOT(ISERROR(SEARCH("AGUARDANDO SEPARAÇÃO",G2)))</formula>
    </cfRule>
    <cfRule type="containsText" dxfId="15" priority="9" operator="containsText" text="AGUARDANDO CONFERÊNCIA">
      <formula>NOT(ISERROR(SEARCH("AGUARDANDO CONFERÊNCIA",G2)))</formula>
    </cfRule>
    <cfRule type="containsText" dxfId="14" priority="10" operator="containsText" text="FALTA DE MATERIAL">
      <formula>NOT(ISERROR(SEARCH("FALTA DE MATERIAL",G2)))</formula>
    </cfRule>
    <cfRule type="containsText" dxfId="13" priority="11" operator="containsText" text="CONFERIDO">
      <formula>NOT(ISERROR(SEARCH("CONFERIDO",G2)))</formula>
    </cfRule>
  </conditionalFormatting>
  <conditionalFormatting sqref="H2:H684 H728:H1048576">
    <cfRule type="containsText" dxfId="12" priority="1" operator="containsText" text="SAUDAVEL">
      <formula>NOT(ISERROR(SEARCH("SAUDAVEL",H2)))</formula>
    </cfRule>
    <cfRule type="containsText" dxfId="11" priority="2" operator="containsText" text="BACKLOG">
      <formula>NOT(ISERROR(SEARCH("BACKLOG",H2)))</formula>
    </cfRule>
  </conditionalFormatting>
  <conditionalFormatting sqref="N2:N684 N728:N1048576">
    <cfRule type="containsText" dxfId="10" priority="21" operator="containsText" text="CLIENTE">
      <formula>NOT(ISERROR(SEARCH("CLIENTE",N2)))</formula>
    </cfRule>
    <cfRule type="containsText" dxfId="9" priority="29" operator="containsText" text="TRANSPORTADORA">
      <formula>NOT(ISERROR(SEARCH("TRANSPORTADORA",N2)))</formula>
    </cfRule>
    <cfRule type="containsText" dxfId="8" priority="30" operator="containsText" text="LOGISTICA">
      <formula>NOT(ISERROR(SEARCH("LOGISTICA",N2)))</formula>
    </cfRule>
    <cfRule type="containsText" dxfId="7" priority="31" operator="containsText" text="COMERCIAL">
      <formula>NOT(ISERROR(SEARCH("COMERCIAL",N2)))</formula>
    </cfRule>
  </conditionalFormatting>
  <conditionalFormatting sqref="O2:O684 O728:O1048576">
    <cfRule type="containsText" dxfId="6" priority="26" operator="containsText" text="material avariado">
      <formula>NOT(ISERROR(SEARCH("material avariado",O2)))</formula>
    </cfRule>
    <cfRule type="containsText" dxfId="5" priority="27" operator="containsText" text="material não localizado">
      <formula>NOT(ISERROR(SEARCH("material não localizado",O2)))</formula>
    </cfRule>
    <cfRule type="containsText" dxfId="4" priority="28" operator="containsText" text="quebra de estoque">
      <formula>NOT(ISERROR(SEARCH("quebra de estoque",O2)))</formula>
    </cfRule>
  </conditionalFormatting>
  <conditionalFormatting sqref="Q2:Q684 Q728:Q1048576">
    <cfRule type="containsText" dxfId="3" priority="22" operator="containsText" text="ANTECIPAÇÃO">
      <formula>NOT(ISERROR(SEARCH("ANTECIPAÇÃO",Q2)))</formula>
    </cfRule>
    <cfRule type="containsText" dxfId="2" priority="23" operator="containsText" text="material faltante">
      <formula>NOT(ISERROR(SEARCH("material faltante",Q2)))</formula>
    </cfRule>
    <cfRule type="containsText" dxfId="1" priority="24" operator="containsText" text="solicitação cliente">
      <formula>NOT(ISERROR(SEARCH("solicitação cliente",Q2)))</formula>
    </cfRule>
    <cfRule type="containsText" dxfId="0" priority="25" operator="containsText" text="atraso na digitação">
      <formula>NOT(ISERROR(SEARCH("atraso na digitação",Q2)))</formula>
    </cfRule>
  </conditionalFormatting>
  <dataValidations count="1">
    <dataValidation type="list" allowBlank="1" showInputMessage="1" showErrorMessage="1" sqref="F7222:F1028366" xr:uid="{8713F75F-D03A-4E9D-A182-01E36A3600C8}">
      <formula1>#REF!</formula1>
    </dataValidation>
  </dataValidations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EBDB6AC4-2A6E-4CCF-B5B1-243456A72E0C}">
          <x14:formula1>
            <xm:f>Transportes!$A$2:$A$17</xm:f>
          </x14:formula1>
          <xm:sqref>F1028367:F1048576 C5950 F2:F684 F728:F7221</xm:sqref>
        </x14:dataValidation>
        <x14:dataValidation type="list" allowBlank="1" showInputMessage="1" showErrorMessage="1" xr:uid="{5F89E190-9F72-46ED-9767-D5FB1174C36F}">
          <x14:formula1>
            <xm:f>SEPARADORES!$A$2:$A$34</xm:f>
          </x14:formula1>
          <xm:sqref>C5951:C1048576 C2:C684 C728:C5949</xm:sqref>
        </x14:dataValidation>
        <x14:dataValidation type="list" allowBlank="1" showInputMessage="1" showErrorMessage="1" xr:uid="{7E264D19-5400-4F83-A9C1-C1A279BBCB2D}">
          <x14:formula1>
            <xm:f>'MOTIVOS ERROS'!$A$23:$A$47</xm:f>
          </x14:formula1>
          <xm:sqref>M6421:M1048576 M2:M684 M728:M6419</xm:sqref>
        </x14:dataValidation>
        <x14:dataValidation type="list" allowBlank="1" showInputMessage="1" showErrorMessage="1" xr:uid="{F3F1A13D-1687-4464-9769-381F37C586CB}">
          <x14:formula1>
            <xm:f>'MOTIVOS ERROS'!$F$22:$F$25</xm:f>
          </x14:formula1>
          <xm:sqref>N2:N684 N728:N1048576</xm:sqref>
        </x14:dataValidation>
        <x14:dataValidation type="list" allowBlank="1" showInputMessage="1" showErrorMessage="1" xr:uid="{D9B6A2CC-4E29-46C7-A843-4F5EF390A480}">
          <x14:formula1>
            <xm:f>'MOTIVOS ERROS'!$A$50:$A$52</xm:f>
          </x14:formula1>
          <xm:sqref>O2:O684 O728:O1048576</xm:sqref>
        </x14:dataValidation>
        <x14:dataValidation type="list" allowBlank="1" showInputMessage="1" showErrorMessage="1" xr:uid="{5C591898-0F48-41F7-8FA4-F8D2CC578B1B}">
          <x14:formula1>
            <xm:f>'MOTIVOS ERROS'!$A$71:$A$76</xm:f>
          </x14:formula1>
          <xm:sqref>Q2:Q684 Q728:Q1048576</xm:sqref>
        </x14:dataValidation>
        <x14:dataValidation type="list" allowBlank="1" showInputMessage="1" showErrorMessage="1" xr:uid="{2A80BCC2-31B3-4768-8556-B5B803B25A82}">
          <x14:formula1>
            <xm:f>'MOTIVOS ERROS'!$A$54:$A$69</xm:f>
          </x14:formula1>
          <xm:sqref>P2:P684 P728:P1048576</xm:sqref>
        </x14:dataValidation>
        <x14:dataValidation type="list" allowBlank="1" showInputMessage="1" showErrorMessage="1" xr:uid="{2B6F5EBA-68E2-493D-AF38-193D3296B550}">
          <x14:formula1>
            <xm:f>SEPARADORES!$A$32:$A$35</xm:f>
          </x14:formula1>
          <xm:sqref>G1:G684 G728:G1048576</xm:sqref>
        </x14:dataValidation>
        <x14:dataValidation type="list" allowBlank="1" showInputMessage="1" showErrorMessage="1" xr:uid="{9BEC01D1-E430-45FB-A890-10E757AC1444}">
          <x14:formula1>
            <xm:f>SEPARADORES!$A$37:$A$38</xm:f>
          </x14:formula1>
          <xm:sqref>H2:H684 H728:H1048576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C382-7C2B-4035-BD16-0AF961BC5A94}">
  <dimension ref="A1:N5562"/>
  <sheetViews>
    <sheetView topLeftCell="A5543" workbookViewId="0">
      <selection activeCell="A5531" sqref="A5531:L5562"/>
    </sheetView>
  </sheetViews>
  <sheetFormatPr defaultRowHeight="15" x14ac:dyDescent="0.25"/>
  <cols>
    <col min="2" max="2" width="15.28515625" customWidth="1"/>
    <col min="5" max="5" width="10.85546875" customWidth="1"/>
  </cols>
  <sheetData>
    <row r="1" spans="1:14" x14ac:dyDescent="0.25">
      <c r="A1" t="s">
        <v>87</v>
      </c>
      <c r="B1" t="s">
        <v>88</v>
      </c>
      <c r="C1" t="s">
        <v>89</v>
      </c>
      <c r="D1" t="s">
        <v>90</v>
      </c>
      <c r="E1" t="s">
        <v>1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</row>
    <row r="2" spans="1:14" x14ac:dyDescent="0.25">
      <c r="A2">
        <v>101</v>
      </c>
      <c r="B2" s="1">
        <v>46237</v>
      </c>
      <c r="C2" t="s">
        <v>100</v>
      </c>
      <c r="D2" t="s">
        <v>101</v>
      </c>
      <c r="E2">
        <v>64211</v>
      </c>
      <c r="F2">
        <v>172826</v>
      </c>
      <c r="G2">
        <v>1</v>
      </c>
      <c r="H2" s="2">
        <v>21998.76</v>
      </c>
      <c r="I2">
        <v>3.5260811730934998E+43</v>
      </c>
      <c r="J2">
        <v>32</v>
      </c>
      <c r="K2" t="s">
        <v>18</v>
      </c>
      <c r="L2" t="s">
        <v>102</v>
      </c>
    </row>
    <row r="3" spans="1:14" x14ac:dyDescent="0.25">
      <c r="A3">
        <v>101</v>
      </c>
      <c r="B3" s="1">
        <v>46237</v>
      </c>
      <c r="C3" t="s">
        <v>103</v>
      </c>
      <c r="D3" t="s">
        <v>104</v>
      </c>
      <c r="E3">
        <v>63932</v>
      </c>
      <c r="F3">
        <v>172827</v>
      </c>
      <c r="G3">
        <v>1</v>
      </c>
      <c r="H3" s="2">
        <v>1108.0999999999999</v>
      </c>
      <c r="I3">
        <v>3.5260811730934998E+43</v>
      </c>
      <c r="J3">
        <v>32</v>
      </c>
      <c r="K3" t="s">
        <v>18</v>
      </c>
      <c r="L3" t="s">
        <v>102</v>
      </c>
    </row>
    <row r="4" spans="1:14" x14ac:dyDescent="0.25">
      <c r="A4">
        <v>101</v>
      </c>
      <c r="B4" s="1">
        <v>46237</v>
      </c>
      <c r="C4" t="s">
        <v>105</v>
      </c>
      <c r="D4" t="s">
        <v>106</v>
      </c>
      <c r="E4">
        <v>62391</v>
      </c>
      <c r="F4">
        <v>172828</v>
      </c>
      <c r="G4">
        <v>1</v>
      </c>
      <c r="H4">
        <v>200.43</v>
      </c>
      <c r="I4">
        <v>3.5260811730934998E+43</v>
      </c>
      <c r="J4">
        <v>32</v>
      </c>
      <c r="K4" t="s">
        <v>18</v>
      </c>
      <c r="L4" t="s">
        <v>102</v>
      </c>
    </row>
    <row r="5" spans="1:14" x14ac:dyDescent="0.25">
      <c r="A5">
        <v>101</v>
      </c>
      <c r="B5" s="1">
        <v>46237</v>
      </c>
      <c r="C5" t="s">
        <v>107</v>
      </c>
      <c r="D5" t="s">
        <v>108</v>
      </c>
      <c r="E5">
        <v>64184</v>
      </c>
      <c r="F5">
        <v>172832</v>
      </c>
      <c r="G5">
        <v>1</v>
      </c>
      <c r="H5" s="2">
        <v>31942.95</v>
      </c>
      <c r="I5">
        <v>3.5260811730934998E+43</v>
      </c>
      <c r="J5">
        <v>32</v>
      </c>
      <c r="K5" t="s">
        <v>18</v>
      </c>
      <c r="L5" t="s">
        <v>102</v>
      </c>
    </row>
    <row r="6" spans="1:14" x14ac:dyDescent="0.25">
      <c r="A6">
        <v>101</v>
      </c>
      <c r="B6" s="1">
        <v>46237</v>
      </c>
      <c r="C6" t="s">
        <v>109</v>
      </c>
      <c r="D6" t="s">
        <v>106</v>
      </c>
      <c r="E6">
        <v>60104</v>
      </c>
      <c r="F6">
        <v>172833</v>
      </c>
      <c r="G6">
        <v>1</v>
      </c>
      <c r="H6" s="2">
        <v>42997.5</v>
      </c>
      <c r="I6">
        <v>3.5260811730934998E+43</v>
      </c>
      <c r="J6">
        <v>32</v>
      </c>
      <c r="K6" t="s">
        <v>18</v>
      </c>
      <c r="L6" t="s">
        <v>102</v>
      </c>
    </row>
    <row r="7" spans="1:14" x14ac:dyDescent="0.25">
      <c r="A7">
        <v>101</v>
      </c>
      <c r="B7" s="1">
        <v>46237</v>
      </c>
      <c r="C7" t="s">
        <v>110</v>
      </c>
      <c r="D7" t="s">
        <v>111</v>
      </c>
      <c r="E7">
        <v>64082</v>
      </c>
      <c r="F7">
        <v>172834</v>
      </c>
      <c r="G7">
        <v>1</v>
      </c>
      <c r="H7" s="2">
        <v>9686.3799999999992</v>
      </c>
      <c r="I7">
        <v>3.5260811730934998E+43</v>
      </c>
      <c r="J7">
        <v>32</v>
      </c>
      <c r="K7" t="s">
        <v>18</v>
      </c>
      <c r="L7" t="s">
        <v>102</v>
      </c>
    </row>
    <row r="8" spans="1:14" x14ac:dyDescent="0.25">
      <c r="A8">
        <v>101</v>
      </c>
      <c r="B8" s="1">
        <v>46237</v>
      </c>
      <c r="C8" t="s">
        <v>112</v>
      </c>
      <c r="D8" t="s">
        <v>113</v>
      </c>
      <c r="E8">
        <v>63737</v>
      </c>
      <c r="F8">
        <v>172835</v>
      </c>
      <c r="G8">
        <v>1</v>
      </c>
      <c r="H8" s="2">
        <v>6093.68</v>
      </c>
      <c r="I8">
        <v>3.5260811730934998E+43</v>
      </c>
      <c r="J8">
        <v>32</v>
      </c>
      <c r="K8" t="s">
        <v>18</v>
      </c>
      <c r="L8" t="s">
        <v>102</v>
      </c>
    </row>
    <row r="9" spans="1:14" x14ac:dyDescent="0.25">
      <c r="A9">
        <v>101</v>
      </c>
      <c r="B9" s="1">
        <v>46237</v>
      </c>
      <c r="C9" t="s">
        <v>114</v>
      </c>
      <c r="D9" t="s">
        <v>115</v>
      </c>
      <c r="E9">
        <v>63646</v>
      </c>
      <c r="F9">
        <v>172836</v>
      </c>
      <c r="G9">
        <v>1</v>
      </c>
      <c r="H9" s="2">
        <v>41324.5</v>
      </c>
      <c r="I9">
        <v>3.5260811730934998E+43</v>
      </c>
      <c r="J9">
        <v>32</v>
      </c>
      <c r="K9" t="s">
        <v>18</v>
      </c>
      <c r="L9" t="s">
        <v>102</v>
      </c>
    </row>
    <row r="10" spans="1:14" x14ac:dyDescent="0.25">
      <c r="A10">
        <v>101</v>
      </c>
      <c r="B10" s="1">
        <v>46237</v>
      </c>
      <c r="C10" t="s">
        <v>114</v>
      </c>
      <c r="D10" t="s">
        <v>115</v>
      </c>
      <c r="E10">
        <v>63929</v>
      </c>
      <c r="F10">
        <v>172837</v>
      </c>
      <c r="G10">
        <v>1</v>
      </c>
      <c r="H10" s="2">
        <v>24737.360000000001</v>
      </c>
      <c r="I10">
        <v>3.5260811730934998E+43</v>
      </c>
      <c r="J10">
        <v>32</v>
      </c>
      <c r="K10" t="s">
        <v>18</v>
      </c>
      <c r="L10" t="s">
        <v>102</v>
      </c>
    </row>
    <row r="11" spans="1:14" x14ac:dyDescent="0.25">
      <c r="A11">
        <v>101</v>
      </c>
      <c r="B11" s="1">
        <v>46237</v>
      </c>
      <c r="C11" t="s">
        <v>114</v>
      </c>
      <c r="D11" t="s">
        <v>115</v>
      </c>
      <c r="E11">
        <v>63742</v>
      </c>
      <c r="F11">
        <v>172838</v>
      </c>
      <c r="G11">
        <v>1</v>
      </c>
      <c r="H11" s="2">
        <v>19361.62</v>
      </c>
      <c r="I11">
        <v>3.5260811730934998E+43</v>
      </c>
      <c r="J11">
        <v>32</v>
      </c>
      <c r="K11" t="s">
        <v>18</v>
      </c>
      <c r="L11" t="s">
        <v>102</v>
      </c>
    </row>
    <row r="12" spans="1:14" x14ac:dyDescent="0.25">
      <c r="A12">
        <v>101</v>
      </c>
      <c r="B12" s="1">
        <v>46237</v>
      </c>
      <c r="C12" t="s">
        <v>114</v>
      </c>
      <c r="D12" t="s">
        <v>115</v>
      </c>
      <c r="E12">
        <v>64141</v>
      </c>
      <c r="F12">
        <v>172839</v>
      </c>
      <c r="G12">
        <v>1</v>
      </c>
      <c r="H12" s="2">
        <v>22374.6</v>
      </c>
      <c r="I12">
        <v>3.5260811730934998E+43</v>
      </c>
      <c r="J12">
        <v>32</v>
      </c>
      <c r="K12" t="s">
        <v>18</v>
      </c>
      <c r="L12" t="s">
        <v>102</v>
      </c>
    </row>
    <row r="13" spans="1:14" x14ac:dyDescent="0.25">
      <c r="A13">
        <v>101</v>
      </c>
      <c r="B13" s="1">
        <v>46237</v>
      </c>
      <c r="C13" t="s">
        <v>114</v>
      </c>
      <c r="D13" t="s">
        <v>115</v>
      </c>
      <c r="E13">
        <v>54836</v>
      </c>
      <c r="F13">
        <v>172840</v>
      </c>
      <c r="G13">
        <v>1</v>
      </c>
      <c r="H13" s="2">
        <v>4500</v>
      </c>
      <c r="I13">
        <v>3.5260811730934998E+43</v>
      </c>
      <c r="J13">
        <v>32</v>
      </c>
      <c r="K13" t="s">
        <v>18</v>
      </c>
      <c r="L13" t="s">
        <v>102</v>
      </c>
    </row>
    <row r="14" spans="1:14" x14ac:dyDescent="0.25">
      <c r="A14">
        <v>101</v>
      </c>
      <c r="B14" s="1">
        <v>46237</v>
      </c>
      <c r="C14" t="s">
        <v>109</v>
      </c>
      <c r="D14" t="s">
        <v>106</v>
      </c>
      <c r="E14">
        <v>64198</v>
      </c>
      <c r="F14">
        <v>172841</v>
      </c>
      <c r="G14">
        <v>1</v>
      </c>
      <c r="H14" s="2">
        <v>13039.59</v>
      </c>
      <c r="I14">
        <v>3.5260811730934998E+43</v>
      </c>
      <c r="J14">
        <v>32</v>
      </c>
      <c r="K14" t="s">
        <v>18</v>
      </c>
      <c r="L14" t="s">
        <v>102</v>
      </c>
    </row>
    <row r="15" spans="1:14" x14ac:dyDescent="0.25">
      <c r="A15">
        <v>101</v>
      </c>
      <c r="B15" s="1">
        <v>46237</v>
      </c>
      <c r="C15" t="s">
        <v>116</v>
      </c>
      <c r="D15" t="s">
        <v>117</v>
      </c>
      <c r="E15">
        <v>64165</v>
      </c>
      <c r="F15">
        <v>172842</v>
      </c>
      <c r="G15">
        <v>1</v>
      </c>
      <c r="H15" s="2">
        <v>29051.200000000001</v>
      </c>
      <c r="I15">
        <v>3.5260811730934998E+43</v>
      </c>
      <c r="J15">
        <v>32</v>
      </c>
      <c r="K15" t="s">
        <v>18</v>
      </c>
      <c r="L15" t="s">
        <v>102</v>
      </c>
    </row>
    <row r="16" spans="1:14" x14ac:dyDescent="0.25">
      <c r="A16">
        <v>101</v>
      </c>
      <c r="B16" s="1">
        <v>46237</v>
      </c>
      <c r="C16" t="s">
        <v>118</v>
      </c>
      <c r="D16" t="s">
        <v>119</v>
      </c>
      <c r="E16">
        <v>62356</v>
      </c>
      <c r="F16">
        <v>172843</v>
      </c>
      <c r="G16">
        <v>1</v>
      </c>
      <c r="H16" s="2">
        <v>28898.3</v>
      </c>
      <c r="I16">
        <v>3.5260811730934998E+43</v>
      </c>
      <c r="J16">
        <v>32</v>
      </c>
      <c r="K16" t="s">
        <v>18</v>
      </c>
      <c r="L16" t="s">
        <v>102</v>
      </c>
    </row>
    <row r="17" spans="1:12" x14ac:dyDescent="0.25">
      <c r="A17">
        <v>101</v>
      </c>
      <c r="B17" s="1">
        <v>46237</v>
      </c>
      <c r="C17" t="s">
        <v>110</v>
      </c>
      <c r="D17" t="s">
        <v>111</v>
      </c>
      <c r="E17">
        <v>64164</v>
      </c>
      <c r="F17">
        <v>172844</v>
      </c>
      <c r="G17">
        <v>1</v>
      </c>
      <c r="H17" s="2">
        <v>2551.6</v>
      </c>
      <c r="I17">
        <v>3.5260811730934998E+43</v>
      </c>
      <c r="J17">
        <v>32</v>
      </c>
      <c r="K17" t="s">
        <v>18</v>
      </c>
      <c r="L17" t="s">
        <v>102</v>
      </c>
    </row>
    <row r="18" spans="1:12" x14ac:dyDescent="0.25">
      <c r="A18">
        <v>101</v>
      </c>
      <c r="B18" s="1">
        <v>46237</v>
      </c>
      <c r="C18" t="s">
        <v>110</v>
      </c>
      <c r="D18" t="s">
        <v>111</v>
      </c>
      <c r="E18">
        <v>63543</v>
      </c>
      <c r="F18">
        <v>172845</v>
      </c>
      <c r="G18">
        <v>1</v>
      </c>
      <c r="H18">
        <v>227.72</v>
      </c>
      <c r="I18">
        <v>3.5260811730934998E+43</v>
      </c>
      <c r="J18">
        <v>32</v>
      </c>
      <c r="K18" t="s">
        <v>18</v>
      </c>
      <c r="L18" t="s">
        <v>102</v>
      </c>
    </row>
    <row r="19" spans="1:12" x14ac:dyDescent="0.25">
      <c r="A19">
        <v>101</v>
      </c>
      <c r="B19" s="1">
        <v>46237</v>
      </c>
      <c r="C19" t="s">
        <v>120</v>
      </c>
      <c r="D19" t="s">
        <v>121</v>
      </c>
      <c r="E19">
        <v>64129</v>
      </c>
      <c r="F19">
        <v>172846</v>
      </c>
      <c r="G19">
        <v>1</v>
      </c>
      <c r="H19" s="2">
        <v>3987.88</v>
      </c>
      <c r="I19">
        <v>3.5260811730934998E+43</v>
      </c>
      <c r="J19">
        <v>32</v>
      </c>
      <c r="K19" t="s">
        <v>18</v>
      </c>
      <c r="L19" t="s">
        <v>102</v>
      </c>
    </row>
    <row r="20" spans="1:12" x14ac:dyDescent="0.25">
      <c r="A20">
        <v>101</v>
      </c>
      <c r="B20" s="1">
        <v>46237</v>
      </c>
      <c r="C20" t="s">
        <v>122</v>
      </c>
      <c r="D20" t="s">
        <v>123</v>
      </c>
      <c r="E20">
        <v>63662</v>
      </c>
      <c r="F20">
        <v>172847</v>
      </c>
      <c r="G20">
        <v>1</v>
      </c>
      <c r="H20" s="2">
        <v>11333.7</v>
      </c>
      <c r="I20">
        <v>3.5260811730934998E+43</v>
      </c>
      <c r="J20">
        <v>32</v>
      </c>
      <c r="K20" t="s">
        <v>18</v>
      </c>
      <c r="L20" t="s">
        <v>102</v>
      </c>
    </row>
    <row r="21" spans="1:12" x14ac:dyDescent="0.25">
      <c r="A21">
        <v>101</v>
      </c>
      <c r="B21" s="1">
        <v>46237</v>
      </c>
      <c r="C21" t="s">
        <v>124</v>
      </c>
      <c r="D21" t="s">
        <v>125</v>
      </c>
      <c r="E21">
        <v>63818</v>
      </c>
      <c r="F21">
        <v>172848</v>
      </c>
      <c r="G21">
        <v>1</v>
      </c>
      <c r="H21">
        <v>282.91000000000003</v>
      </c>
      <c r="I21">
        <v>3.5260811730934998E+43</v>
      </c>
      <c r="J21">
        <v>32</v>
      </c>
      <c r="K21" t="s">
        <v>18</v>
      </c>
      <c r="L21" t="s">
        <v>102</v>
      </c>
    </row>
    <row r="22" spans="1:12" x14ac:dyDescent="0.25">
      <c r="A22">
        <v>101</v>
      </c>
      <c r="B22" s="1">
        <v>46237</v>
      </c>
      <c r="C22" t="s">
        <v>124</v>
      </c>
      <c r="D22" t="s">
        <v>125</v>
      </c>
      <c r="E22">
        <v>64032</v>
      </c>
      <c r="F22">
        <v>172849</v>
      </c>
      <c r="G22">
        <v>1</v>
      </c>
      <c r="H22">
        <v>436.06</v>
      </c>
      <c r="I22">
        <v>3.5260811730934998E+43</v>
      </c>
      <c r="J22">
        <v>32</v>
      </c>
      <c r="K22" t="s">
        <v>18</v>
      </c>
      <c r="L22" t="s">
        <v>102</v>
      </c>
    </row>
    <row r="23" spans="1:12" x14ac:dyDescent="0.25">
      <c r="A23">
        <v>101</v>
      </c>
      <c r="B23" s="1">
        <v>46237</v>
      </c>
      <c r="C23" t="s">
        <v>114</v>
      </c>
      <c r="D23" t="s">
        <v>115</v>
      </c>
      <c r="E23">
        <v>64146</v>
      </c>
      <c r="F23">
        <v>172850</v>
      </c>
      <c r="G23">
        <v>1</v>
      </c>
      <c r="H23" s="2">
        <v>3230.7</v>
      </c>
      <c r="I23">
        <v>3.5260811730934998E+43</v>
      </c>
      <c r="J23">
        <v>32</v>
      </c>
      <c r="K23" t="s">
        <v>18</v>
      </c>
      <c r="L23" t="s">
        <v>102</v>
      </c>
    </row>
    <row r="24" spans="1:12" x14ac:dyDescent="0.25">
      <c r="A24">
        <v>101</v>
      </c>
      <c r="B24" s="1">
        <v>46237</v>
      </c>
      <c r="C24" t="s">
        <v>114</v>
      </c>
      <c r="D24" t="s">
        <v>115</v>
      </c>
      <c r="E24">
        <v>63391</v>
      </c>
      <c r="F24">
        <v>172851</v>
      </c>
      <c r="G24">
        <v>1</v>
      </c>
      <c r="H24" s="2">
        <v>4800</v>
      </c>
      <c r="I24">
        <v>3.5260811730934998E+43</v>
      </c>
      <c r="J24">
        <v>32</v>
      </c>
      <c r="K24" t="s">
        <v>18</v>
      </c>
      <c r="L24" t="s">
        <v>102</v>
      </c>
    </row>
    <row r="25" spans="1:12" x14ac:dyDescent="0.25">
      <c r="A25">
        <v>101</v>
      </c>
      <c r="B25" s="1">
        <v>46237</v>
      </c>
      <c r="C25" t="s">
        <v>110</v>
      </c>
      <c r="D25" t="s">
        <v>111</v>
      </c>
      <c r="E25">
        <v>64143</v>
      </c>
      <c r="F25">
        <v>172852</v>
      </c>
      <c r="G25">
        <v>1</v>
      </c>
      <c r="H25">
        <v>521.6</v>
      </c>
      <c r="I25">
        <v>3.5260811730934998E+43</v>
      </c>
      <c r="J25">
        <v>32</v>
      </c>
      <c r="K25" t="s">
        <v>18</v>
      </c>
      <c r="L25" t="s">
        <v>102</v>
      </c>
    </row>
    <row r="26" spans="1:12" x14ac:dyDescent="0.25">
      <c r="A26">
        <v>101</v>
      </c>
      <c r="B26" s="1">
        <v>46237</v>
      </c>
      <c r="C26" t="s">
        <v>126</v>
      </c>
      <c r="D26" t="s">
        <v>127</v>
      </c>
      <c r="E26">
        <v>62169</v>
      </c>
      <c r="F26">
        <v>172853</v>
      </c>
      <c r="G26">
        <v>1</v>
      </c>
      <c r="H26" s="2">
        <v>1663.2</v>
      </c>
      <c r="I26">
        <v>3.5260811730934998E+43</v>
      </c>
      <c r="J26">
        <v>32</v>
      </c>
      <c r="K26" t="s">
        <v>18</v>
      </c>
      <c r="L26" t="s">
        <v>102</v>
      </c>
    </row>
    <row r="27" spans="1:12" x14ac:dyDescent="0.25">
      <c r="A27">
        <v>101</v>
      </c>
      <c r="B27" s="1">
        <v>46237</v>
      </c>
      <c r="C27" t="s">
        <v>126</v>
      </c>
      <c r="D27" t="s">
        <v>127</v>
      </c>
      <c r="E27">
        <v>64138</v>
      </c>
      <c r="F27">
        <v>172854</v>
      </c>
      <c r="G27">
        <v>1</v>
      </c>
      <c r="H27" s="2">
        <v>1378.08</v>
      </c>
      <c r="I27">
        <v>3.5260811730934998E+43</v>
      </c>
      <c r="J27">
        <v>32</v>
      </c>
      <c r="K27" t="s">
        <v>18</v>
      </c>
      <c r="L27" t="s">
        <v>102</v>
      </c>
    </row>
    <row r="28" spans="1:12" x14ac:dyDescent="0.25">
      <c r="A28">
        <v>101</v>
      </c>
      <c r="B28" s="1">
        <v>46237</v>
      </c>
      <c r="C28" t="s">
        <v>126</v>
      </c>
      <c r="D28" t="s">
        <v>127</v>
      </c>
      <c r="E28">
        <v>64139</v>
      </c>
      <c r="F28">
        <v>172856</v>
      </c>
      <c r="G28">
        <v>1</v>
      </c>
      <c r="H28">
        <v>552.64</v>
      </c>
      <c r="I28">
        <v>3.5260811730934998E+43</v>
      </c>
      <c r="J28">
        <v>32</v>
      </c>
      <c r="K28" t="s">
        <v>18</v>
      </c>
      <c r="L28" t="s">
        <v>102</v>
      </c>
    </row>
    <row r="29" spans="1:12" x14ac:dyDescent="0.25">
      <c r="A29">
        <v>101</v>
      </c>
      <c r="B29" s="1">
        <v>46237</v>
      </c>
      <c r="C29" t="s">
        <v>128</v>
      </c>
      <c r="D29" t="s">
        <v>129</v>
      </c>
      <c r="E29">
        <v>63886</v>
      </c>
      <c r="F29">
        <v>172857</v>
      </c>
      <c r="G29">
        <v>1</v>
      </c>
      <c r="H29" s="2">
        <v>1890</v>
      </c>
      <c r="I29">
        <v>3.5260811730934998E+43</v>
      </c>
      <c r="J29">
        <v>32</v>
      </c>
      <c r="K29" t="s">
        <v>18</v>
      </c>
      <c r="L29" t="s">
        <v>102</v>
      </c>
    </row>
    <row r="30" spans="1:12" x14ac:dyDescent="0.25">
      <c r="A30">
        <v>101</v>
      </c>
      <c r="B30" s="1">
        <v>46237</v>
      </c>
      <c r="C30" t="s">
        <v>110</v>
      </c>
      <c r="D30" t="s">
        <v>111</v>
      </c>
      <c r="E30">
        <v>64193</v>
      </c>
      <c r="F30">
        <v>172858</v>
      </c>
      <c r="G30">
        <v>1</v>
      </c>
      <c r="H30" s="2">
        <v>5155.68</v>
      </c>
      <c r="I30">
        <v>3.5260811730934998E+43</v>
      </c>
      <c r="J30">
        <v>32</v>
      </c>
      <c r="K30" t="s">
        <v>18</v>
      </c>
      <c r="L30" t="s">
        <v>102</v>
      </c>
    </row>
    <row r="31" spans="1:12" x14ac:dyDescent="0.25">
      <c r="A31">
        <v>101</v>
      </c>
      <c r="B31" s="1">
        <v>46237</v>
      </c>
      <c r="C31" t="s">
        <v>130</v>
      </c>
      <c r="D31" t="s">
        <v>131</v>
      </c>
      <c r="E31">
        <v>64227</v>
      </c>
      <c r="F31">
        <v>172859</v>
      </c>
      <c r="G31">
        <v>1</v>
      </c>
      <c r="H31" s="2">
        <v>3930</v>
      </c>
      <c r="I31">
        <v>3.5260811730934998E+43</v>
      </c>
      <c r="J31">
        <v>32</v>
      </c>
      <c r="K31" t="s">
        <v>18</v>
      </c>
      <c r="L31" t="s">
        <v>102</v>
      </c>
    </row>
    <row r="32" spans="1:12" x14ac:dyDescent="0.25">
      <c r="A32">
        <v>101</v>
      </c>
      <c r="B32" s="1">
        <v>46237</v>
      </c>
      <c r="C32" t="s">
        <v>132</v>
      </c>
      <c r="D32" t="s">
        <v>133</v>
      </c>
      <c r="E32">
        <v>63916</v>
      </c>
      <c r="F32">
        <v>172860</v>
      </c>
      <c r="G32">
        <v>1</v>
      </c>
      <c r="H32">
        <v>747.12</v>
      </c>
      <c r="I32">
        <v>3.5260811730934998E+43</v>
      </c>
      <c r="J32">
        <v>32</v>
      </c>
      <c r="K32" t="s">
        <v>18</v>
      </c>
      <c r="L32" t="s">
        <v>102</v>
      </c>
    </row>
    <row r="33" spans="1:14" x14ac:dyDescent="0.25">
      <c r="A33">
        <v>101</v>
      </c>
      <c r="B33" s="1">
        <v>46238</v>
      </c>
      <c r="C33" t="s">
        <v>112</v>
      </c>
      <c r="D33" t="s">
        <v>113</v>
      </c>
      <c r="E33">
        <v>63736</v>
      </c>
      <c r="F33">
        <v>172863</v>
      </c>
      <c r="G33">
        <v>1</v>
      </c>
      <c r="H33" s="2">
        <v>8591.58</v>
      </c>
      <c r="I33">
        <v>3.5260811730934998E+43</v>
      </c>
      <c r="J33">
        <v>32</v>
      </c>
      <c r="K33" t="s">
        <v>18</v>
      </c>
      <c r="L33" t="s">
        <v>102</v>
      </c>
    </row>
    <row r="34" spans="1:14" x14ac:dyDescent="0.25">
      <c r="A34">
        <v>101</v>
      </c>
      <c r="B34" s="1">
        <v>46238</v>
      </c>
      <c r="C34" t="s">
        <v>134</v>
      </c>
      <c r="D34" t="s">
        <v>135</v>
      </c>
      <c r="E34">
        <v>63904</v>
      </c>
      <c r="F34">
        <v>172864</v>
      </c>
      <c r="G34">
        <v>1</v>
      </c>
      <c r="H34" s="2">
        <v>41268</v>
      </c>
      <c r="I34">
        <v>3.5260811730934998E+43</v>
      </c>
      <c r="J34">
        <v>32</v>
      </c>
      <c r="K34" t="s">
        <v>18</v>
      </c>
      <c r="L34" t="s">
        <v>102</v>
      </c>
    </row>
    <row r="35" spans="1:14" x14ac:dyDescent="0.25">
      <c r="A35">
        <v>101</v>
      </c>
      <c r="B35" s="1">
        <v>46238</v>
      </c>
      <c r="C35" t="s">
        <v>136</v>
      </c>
      <c r="D35" t="s">
        <v>137</v>
      </c>
      <c r="E35">
        <v>64182</v>
      </c>
      <c r="F35">
        <v>172865</v>
      </c>
      <c r="G35">
        <v>1</v>
      </c>
      <c r="H35">
        <v>204</v>
      </c>
      <c r="I35">
        <v>3.5260811730934998E+43</v>
      </c>
      <c r="J35">
        <v>32</v>
      </c>
      <c r="K35" t="s">
        <v>18</v>
      </c>
      <c r="L35" t="s">
        <v>102</v>
      </c>
    </row>
    <row r="36" spans="1:14" x14ac:dyDescent="0.25">
      <c r="A36">
        <v>101</v>
      </c>
      <c r="B36" s="1">
        <v>46238</v>
      </c>
      <c r="C36" t="s">
        <v>138</v>
      </c>
      <c r="D36" t="s">
        <v>139</v>
      </c>
      <c r="E36">
        <v>63735</v>
      </c>
      <c r="F36">
        <v>172866</v>
      </c>
      <c r="G36">
        <v>1</v>
      </c>
      <c r="H36" s="2">
        <v>7205.25</v>
      </c>
      <c r="I36">
        <v>3.5260811730934998E+43</v>
      </c>
      <c r="J36">
        <v>32</v>
      </c>
      <c r="K36" t="s">
        <v>18</v>
      </c>
      <c r="L36" t="s">
        <v>102</v>
      </c>
    </row>
    <row r="37" spans="1:14" x14ac:dyDescent="0.25">
      <c r="A37">
        <v>101</v>
      </c>
      <c r="B37" s="1">
        <v>46238</v>
      </c>
      <c r="C37" t="s">
        <v>134</v>
      </c>
      <c r="D37" t="s">
        <v>135</v>
      </c>
      <c r="E37">
        <v>63906</v>
      </c>
      <c r="F37">
        <v>172867</v>
      </c>
      <c r="G37">
        <v>1</v>
      </c>
      <c r="H37" s="2">
        <v>45159.44</v>
      </c>
      <c r="I37">
        <v>3.5260811730934998E+43</v>
      </c>
      <c r="J37">
        <v>32</v>
      </c>
      <c r="K37" t="s">
        <v>18</v>
      </c>
      <c r="L37" t="s">
        <v>102</v>
      </c>
    </row>
    <row r="38" spans="1:14" x14ac:dyDescent="0.25">
      <c r="A38">
        <v>101</v>
      </c>
      <c r="B38" s="1">
        <v>46238</v>
      </c>
      <c r="C38" t="s">
        <v>140</v>
      </c>
      <c r="D38" t="s">
        <v>141</v>
      </c>
      <c r="E38">
        <v>63531</v>
      </c>
      <c r="F38">
        <v>172868</v>
      </c>
      <c r="G38">
        <v>1</v>
      </c>
      <c r="H38" s="2">
        <v>5258.15</v>
      </c>
      <c r="I38">
        <v>3.5260811730934998E+43</v>
      </c>
      <c r="J38">
        <v>32</v>
      </c>
      <c r="K38" t="s">
        <v>18</v>
      </c>
      <c r="L38" t="s">
        <v>102</v>
      </c>
    </row>
    <row r="39" spans="1:14" x14ac:dyDescent="0.25">
      <c r="A39">
        <v>101</v>
      </c>
      <c r="B39" s="1">
        <v>46238</v>
      </c>
      <c r="C39" t="s">
        <v>134</v>
      </c>
      <c r="D39" t="s">
        <v>135</v>
      </c>
      <c r="E39">
        <v>63909</v>
      </c>
      <c r="F39">
        <v>172869</v>
      </c>
      <c r="G39">
        <v>1</v>
      </c>
      <c r="H39" s="2">
        <v>5194.3</v>
      </c>
      <c r="I39">
        <v>3.5260811730934998E+43</v>
      </c>
      <c r="J39">
        <v>32</v>
      </c>
      <c r="K39" t="s">
        <v>18</v>
      </c>
      <c r="L39" t="s">
        <v>102</v>
      </c>
    </row>
    <row r="40" spans="1:14" x14ac:dyDescent="0.25">
      <c r="A40">
        <v>101</v>
      </c>
      <c r="B40" s="1">
        <v>46238</v>
      </c>
      <c r="C40" t="s">
        <v>134</v>
      </c>
      <c r="D40" t="s">
        <v>135</v>
      </c>
      <c r="E40">
        <v>63910</v>
      </c>
      <c r="F40">
        <v>172870</v>
      </c>
      <c r="G40">
        <v>1</v>
      </c>
      <c r="H40">
        <v>226.14</v>
      </c>
      <c r="I40">
        <v>3.5260811730934998E+43</v>
      </c>
      <c r="J40">
        <v>32</v>
      </c>
      <c r="K40" t="s">
        <v>18</v>
      </c>
      <c r="L40" t="s">
        <v>102</v>
      </c>
    </row>
    <row r="41" spans="1:14" x14ac:dyDescent="0.25">
      <c r="A41">
        <v>101</v>
      </c>
      <c r="B41" s="1">
        <v>46238</v>
      </c>
      <c r="C41" t="s">
        <v>105</v>
      </c>
      <c r="D41" t="s">
        <v>106</v>
      </c>
      <c r="E41">
        <v>63977</v>
      </c>
      <c r="F41">
        <v>172871</v>
      </c>
      <c r="G41">
        <v>1</v>
      </c>
      <c r="H41">
        <v>359.7</v>
      </c>
      <c r="I41">
        <v>3.5260811730934998E+43</v>
      </c>
      <c r="J41">
        <v>32</v>
      </c>
      <c r="K41" t="s">
        <v>18</v>
      </c>
      <c r="L41" t="s">
        <v>102</v>
      </c>
    </row>
    <row r="42" spans="1:14" x14ac:dyDescent="0.25">
      <c r="A42">
        <v>101</v>
      </c>
      <c r="B42" s="1">
        <v>46238</v>
      </c>
      <c r="C42" t="s">
        <v>142</v>
      </c>
      <c r="D42" t="s">
        <v>143</v>
      </c>
      <c r="E42">
        <v>63938</v>
      </c>
      <c r="F42">
        <v>172872</v>
      </c>
      <c r="G42">
        <v>1</v>
      </c>
      <c r="H42" s="2">
        <v>5855.31</v>
      </c>
      <c r="I42">
        <v>3.5260811730934998E+43</v>
      </c>
      <c r="J42">
        <v>7</v>
      </c>
      <c r="K42" t="s">
        <v>44</v>
      </c>
      <c r="L42" t="s">
        <v>102</v>
      </c>
      <c r="N42" t="s">
        <v>144</v>
      </c>
    </row>
    <row r="43" spans="1:14" x14ac:dyDescent="0.25">
      <c r="A43">
        <v>101</v>
      </c>
      <c r="B43" s="1">
        <v>46238</v>
      </c>
      <c r="C43" t="s">
        <v>134</v>
      </c>
      <c r="D43" t="s">
        <v>135</v>
      </c>
      <c r="E43">
        <v>64252</v>
      </c>
      <c r="F43">
        <v>172874</v>
      </c>
      <c r="G43">
        <v>1</v>
      </c>
      <c r="H43" s="2">
        <v>2076.31</v>
      </c>
      <c r="I43">
        <v>3.5260811730934998E+43</v>
      </c>
      <c r="J43">
        <v>32</v>
      </c>
      <c r="K43" t="s">
        <v>18</v>
      </c>
      <c r="L43" t="s">
        <v>102</v>
      </c>
    </row>
    <row r="44" spans="1:14" x14ac:dyDescent="0.25">
      <c r="A44">
        <v>101</v>
      </c>
      <c r="B44" s="1">
        <v>46238</v>
      </c>
      <c r="C44" t="s">
        <v>105</v>
      </c>
      <c r="D44" t="s">
        <v>106</v>
      </c>
      <c r="E44">
        <v>63976</v>
      </c>
      <c r="F44">
        <v>172875</v>
      </c>
      <c r="G44">
        <v>1</v>
      </c>
      <c r="H44">
        <v>359.7</v>
      </c>
      <c r="I44">
        <v>3.5260811730934998E+43</v>
      </c>
      <c r="J44">
        <v>32</v>
      </c>
      <c r="K44" t="s">
        <v>18</v>
      </c>
      <c r="L44" t="s">
        <v>102</v>
      </c>
    </row>
    <row r="45" spans="1:14" x14ac:dyDescent="0.25">
      <c r="A45">
        <v>101</v>
      </c>
      <c r="B45" s="1">
        <v>46238</v>
      </c>
      <c r="C45" t="s">
        <v>145</v>
      </c>
      <c r="D45" t="s">
        <v>146</v>
      </c>
      <c r="E45">
        <v>64255</v>
      </c>
      <c r="F45">
        <v>172876</v>
      </c>
      <c r="G45">
        <v>1</v>
      </c>
      <c r="H45" s="2">
        <v>1145.5999999999999</v>
      </c>
      <c r="I45">
        <v>3.5260811730934998E+43</v>
      </c>
      <c r="J45">
        <v>7</v>
      </c>
      <c r="K45" t="s">
        <v>44</v>
      </c>
      <c r="L45" t="s">
        <v>102</v>
      </c>
    </row>
    <row r="46" spans="1:14" x14ac:dyDescent="0.25">
      <c r="A46">
        <v>101</v>
      </c>
      <c r="B46" s="1">
        <v>46238</v>
      </c>
      <c r="C46" t="s">
        <v>147</v>
      </c>
      <c r="D46" t="s">
        <v>148</v>
      </c>
      <c r="E46">
        <v>64272</v>
      </c>
      <c r="F46">
        <v>172877</v>
      </c>
      <c r="G46">
        <v>1</v>
      </c>
      <c r="H46" s="2">
        <v>1062.5999999999999</v>
      </c>
      <c r="I46">
        <v>3.5260811730934998E+43</v>
      </c>
      <c r="J46">
        <v>32</v>
      </c>
      <c r="K46" t="s">
        <v>18</v>
      </c>
      <c r="L46" t="s">
        <v>102</v>
      </c>
    </row>
    <row r="47" spans="1:14" x14ac:dyDescent="0.25">
      <c r="A47">
        <v>101</v>
      </c>
      <c r="B47" s="1">
        <v>46238</v>
      </c>
      <c r="C47" t="s">
        <v>149</v>
      </c>
      <c r="D47" t="s">
        <v>150</v>
      </c>
      <c r="E47">
        <v>64266</v>
      </c>
      <c r="F47">
        <v>172878</v>
      </c>
      <c r="G47">
        <v>1</v>
      </c>
      <c r="H47">
        <v>525.45000000000005</v>
      </c>
      <c r="I47">
        <v>3.5260811730934998E+43</v>
      </c>
      <c r="J47">
        <v>32</v>
      </c>
      <c r="K47" t="s">
        <v>18</v>
      </c>
      <c r="L47" t="s">
        <v>102</v>
      </c>
    </row>
    <row r="48" spans="1:14" x14ac:dyDescent="0.25">
      <c r="A48">
        <v>101</v>
      </c>
      <c r="B48" s="1">
        <v>46238</v>
      </c>
      <c r="C48" t="s">
        <v>151</v>
      </c>
      <c r="D48" t="s">
        <v>152</v>
      </c>
      <c r="E48">
        <v>64188</v>
      </c>
      <c r="F48">
        <v>172879</v>
      </c>
      <c r="G48">
        <v>1</v>
      </c>
      <c r="H48">
        <v>886.1</v>
      </c>
      <c r="I48">
        <v>3.5260811730934998E+43</v>
      </c>
      <c r="J48">
        <v>32</v>
      </c>
      <c r="K48" t="s">
        <v>18</v>
      </c>
      <c r="L48" t="s">
        <v>102</v>
      </c>
    </row>
    <row r="49" spans="1:14" x14ac:dyDescent="0.25">
      <c r="A49">
        <v>101</v>
      </c>
      <c r="B49" s="1">
        <v>46238</v>
      </c>
      <c r="C49" t="s">
        <v>122</v>
      </c>
      <c r="D49" t="s">
        <v>123</v>
      </c>
      <c r="E49">
        <v>63669</v>
      </c>
      <c r="F49">
        <v>172880</v>
      </c>
      <c r="G49">
        <v>1</v>
      </c>
      <c r="H49" s="2">
        <v>10512</v>
      </c>
      <c r="I49">
        <v>3.5260811730934998E+43</v>
      </c>
      <c r="J49">
        <v>32</v>
      </c>
      <c r="K49" t="s">
        <v>18</v>
      </c>
      <c r="L49" t="s">
        <v>102</v>
      </c>
    </row>
    <row r="50" spans="1:14" x14ac:dyDescent="0.25">
      <c r="A50">
        <v>101</v>
      </c>
      <c r="B50" s="1">
        <v>46238</v>
      </c>
      <c r="C50" t="s">
        <v>153</v>
      </c>
      <c r="D50" t="s">
        <v>154</v>
      </c>
      <c r="E50">
        <v>64359</v>
      </c>
      <c r="F50">
        <v>172881</v>
      </c>
      <c r="G50">
        <v>1</v>
      </c>
      <c r="H50" s="2">
        <v>1494.85</v>
      </c>
      <c r="I50">
        <v>3.5260811730934998E+43</v>
      </c>
      <c r="J50">
        <v>32</v>
      </c>
      <c r="K50" t="s">
        <v>18</v>
      </c>
      <c r="L50" t="s">
        <v>102</v>
      </c>
    </row>
    <row r="51" spans="1:14" x14ac:dyDescent="0.25">
      <c r="A51">
        <v>101</v>
      </c>
      <c r="B51" s="1">
        <v>46238</v>
      </c>
      <c r="C51" t="s">
        <v>105</v>
      </c>
      <c r="D51" t="s">
        <v>106</v>
      </c>
      <c r="E51">
        <v>63892</v>
      </c>
      <c r="F51">
        <v>172882</v>
      </c>
      <c r="G51">
        <v>1</v>
      </c>
      <c r="H51" s="2">
        <v>1654.35</v>
      </c>
      <c r="I51">
        <v>3.5260811730934998E+43</v>
      </c>
      <c r="J51">
        <v>32</v>
      </c>
      <c r="K51" t="s">
        <v>18</v>
      </c>
      <c r="L51" t="s">
        <v>102</v>
      </c>
    </row>
    <row r="52" spans="1:14" x14ac:dyDescent="0.25">
      <c r="A52">
        <v>101</v>
      </c>
      <c r="B52" s="1">
        <v>46238</v>
      </c>
      <c r="C52" t="s">
        <v>124</v>
      </c>
      <c r="D52" t="s">
        <v>125</v>
      </c>
      <c r="E52">
        <v>63393</v>
      </c>
      <c r="F52">
        <v>172883</v>
      </c>
      <c r="G52">
        <v>1</v>
      </c>
      <c r="H52" s="2">
        <v>4402.71</v>
      </c>
      <c r="I52">
        <v>3.5260811730934998E+43</v>
      </c>
      <c r="J52">
        <v>32</v>
      </c>
      <c r="K52" t="s">
        <v>18</v>
      </c>
      <c r="L52" t="s">
        <v>102</v>
      </c>
    </row>
    <row r="53" spans="1:14" x14ac:dyDescent="0.25">
      <c r="A53">
        <v>101</v>
      </c>
      <c r="B53" s="1">
        <v>46238</v>
      </c>
      <c r="C53" t="s">
        <v>155</v>
      </c>
      <c r="D53" t="s">
        <v>156</v>
      </c>
      <c r="E53">
        <v>64084</v>
      </c>
      <c r="F53">
        <v>172884</v>
      </c>
      <c r="G53">
        <v>1</v>
      </c>
      <c r="H53">
        <v>445.5</v>
      </c>
      <c r="I53">
        <v>3.5260811730934998E+43</v>
      </c>
      <c r="J53">
        <v>32</v>
      </c>
      <c r="K53" t="s">
        <v>18</v>
      </c>
      <c r="L53" t="s">
        <v>102</v>
      </c>
    </row>
    <row r="54" spans="1:14" x14ac:dyDescent="0.25">
      <c r="A54">
        <v>101</v>
      </c>
      <c r="B54" s="1">
        <v>46238</v>
      </c>
      <c r="C54" t="s">
        <v>155</v>
      </c>
      <c r="D54" t="s">
        <v>156</v>
      </c>
      <c r="E54">
        <v>64145</v>
      </c>
      <c r="F54">
        <v>172885</v>
      </c>
      <c r="G54">
        <v>1</v>
      </c>
      <c r="H54">
        <v>123.1</v>
      </c>
      <c r="I54">
        <v>3.5260811730934998E+43</v>
      </c>
      <c r="J54">
        <v>32</v>
      </c>
      <c r="K54" t="s">
        <v>18</v>
      </c>
      <c r="L54" t="s">
        <v>102</v>
      </c>
    </row>
    <row r="55" spans="1:14" x14ac:dyDescent="0.25">
      <c r="A55">
        <v>101</v>
      </c>
      <c r="B55" s="1">
        <v>46238</v>
      </c>
      <c r="C55" t="s">
        <v>157</v>
      </c>
      <c r="D55" t="s">
        <v>158</v>
      </c>
      <c r="E55">
        <v>64379</v>
      </c>
      <c r="F55">
        <v>172886</v>
      </c>
      <c r="G55">
        <v>1</v>
      </c>
      <c r="H55">
        <v>396.9</v>
      </c>
      <c r="I55">
        <v>3.5260811730934998E+43</v>
      </c>
      <c r="J55">
        <v>32</v>
      </c>
      <c r="K55" t="s">
        <v>18</v>
      </c>
      <c r="L55" t="s">
        <v>102</v>
      </c>
    </row>
    <row r="56" spans="1:14" x14ac:dyDescent="0.25">
      <c r="A56">
        <v>101</v>
      </c>
      <c r="B56" s="1">
        <v>46239</v>
      </c>
      <c r="C56" t="s">
        <v>149</v>
      </c>
      <c r="D56" t="s">
        <v>150</v>
      </c>
      <c r="E56">
        <v>64168</v>
      </c>
      <c r="F56">
        <v>172887</v>
      </c>
      <c r="G56">
        <v>1</v>
      </c>
      <c r="H56">
        <v>152.91999999999999</v>
      </c>
      <c r="I56">
        <v>3.5260811730934998E+43</v>
      </c>
      <c r="J56">
        <v>32</v>
      </c>
      <c r="K56" t="s">
        <v>18</v>
      </c>
      <c r="L56" t="s">
        <v>102</v>
      </c>
    </row>
    <row r="57" spans="1:14" x14ac:dyDescent="0.25">
      <c r="A57">
        <v>101</v>
      </c>
      <c r="B57" s="1">
        <v>46239</v>
      </c>
      <c r="C57" t="s">
        <v>149</v>
      </c>
      <c r="D57" t="s">
        <v>150</v>
      </c>
      <c r="E57">
        <v>64169</v>
      </c>
      <c r="F57">
        <v>172888</v>
      </c>
      <c r="G57">
        <v>1</v>
      </c>
      <c r="H57">
        <v>159.66</v>
      </c>
      <c r="I57">
        <v>3.5260811730934998E+43</v>
      </c>
      <c r="J57">
        <v>32</v>
      </c>
      <c r="K57" t="s">
        <v>18</v>
      </c>
      <c r="L57" t="s">
        <v>102</v>
      </c>
    </row>
    <row r="58" spans="1:14" x14ac:dyDescent="0.25">
      <c r="A58">
        <v>101</v>
      </c>
      <c r="B58" s="1">
        <v>46239</v>
      </c>
      <c r="C58" t="s">
        <v>149</v>
      </c>
      <c r="D58" t="s">
        <v>150</v>
      </c>
      <c r="E58">
        <v>64187</v>
      </c>
      <c r="F58">
        <v>172889</v>
      </c>
      <c r="G58">
        <v>1</v>
      </c>
      <c r="H58" s="2">
        <v>4388.8</v>
      </c>
      <c r="I58">
        <v>3.5260811730934998E+43</v>
      </c>
      <c r="J58">
        <v>32</v>
      </c>
      <c r="K58" t="s">
        <v>18</v>
      </c>
      <c r="L58" t="s">
        <v>102</v>
      </c>
    </row>
    <row r="59" spans="1:14" x14ac:dyDescent="0.25">
      <c r="A59">
        <v>101</v>
      </c>
      <c r="B59" s="1">
        <v>46239</v>
      </c>
      <c r="C59" t="s">
        <v>149</v>
      </c>
      <c r="D59" t="s">
        <v>150</v>
      </c>
      <c r="E59">
        <v>64244</v>
      </c>
      <c r="F59">
        <v>172890</v>
      </c>
      <c r="G59">
        <v>1</v>
      </c>
      <c r="H59" s="2">
        <v>2677.1</v>
      </c>
      <c r="I59">
        <v>3.5260811730934998E+43</v>
      </c>
      <c r="J59">
        <v>32</v>
      </c>
      <c r="K59" t="s">
        <v>18</v>
      </c>
      <c r="L59" t="s">
        <v>102</v>
      </c>
    </row>
    <row r="60" spans="1:14" x14ac:dyDescent="0.25">
      <c r="A60">
        <v>101</v>
      </c>
      <c r="B60" s="1">
        <v>46239</v>
      </c>
      <c r="C60" t="s">
        <v>149</v>
      </c>
      <c r="D60" t="s">
        <v>150</v>
      </c>
      <c r="E60">
        <v>64404</v>
      </c>
      <c r="F60">
        <v>172891</v>
      </c>
      <c r="G60">
        <v>1</v>
      </c>
      <c r="H60" s="2">
        <v>3450</v>
      </c>
      <c r="I60">
        <v>3.5260811730934998E+43</v>
      </c>
      <c r="J60">
        <v>32</v>
      </c>
      <c r="K60" t="s">
        <v>18</v>
      </c>
      <c r="L60" t="s">
        <v>102</v>
      </c>
    </row>
    <row r="61" spans="1:14" x14ac:dyDescent="0.25">
      <c r="A61">
        <v>101</v>
      </c>
      <c r="B61" s="1">
        <v>46239</v>
      </c>
      <c r="C61" t="s">
        <v>149</v>
      </c>
      <c r="D61" t="s">
        <v>150</v>
      </c>
      <c r="E61">
        <v>64265</v>
      </c>
      <c r="F61">
        <v>172892</v>
      </c>
      <c r="G61">
        <v>1</v>
      </c>
      <c r="H61" s="2">
        <v>3065.54</v>
      </c>
      <c r="I61">
        <v>3.5260811730934998E+43</v>
      </c>
      <c r="J61">
        <v>32</v>
      </c>
      <c r="K61" t="s">
        <v>18</v>
      </c>
      <c r="L61" t="s">
        <v>102</v>
      </c>
      <c r="N61" t="s">
        <v>144</v>
      </c>
    </row>
    <row r="62" spans="1:14" x14ac:dyDescent="0.25">
      <c r="A62">
        <v>101</v>
      </c>
      <c r="B62" s="1">
        <v>46239</v>
      </c>
      <c r="C62" t="s">
        <v>149</v>
      </c>
      <c r="D62" t="s">
        <v>150</v>
      </c>
      <c r="E62">
        <v>64267</v>
      </c>
      <c r="F62">
        <v>172893</v>
      </c>
      <c r="G62">
        <v>1</v>
      </c>
      <c r="H62">
        <v>242.73</v>
      </c>
      <c r="I62">
        <v>3.5260811730934998E+43</v>
      </c>
      <c r="J62">
        <v>32</v>
      </c>
      <c r="K62" t="s">
        <v>18</v>
      </c>
      <c r="L62" t="s">
        <v>102</v>
      </c>
    </row>
    <row r="63" spans="1:14" x14ac:dyDescent="0.25">
      <c r="A63">
        <v>101</v>
      </c>
      <c r="B63" s="1">
        <v>46239</v>
      </c>
      <c r="C63" t="s">
        <v>149</v>
      </c>
      <c r="D63" t="s">
        <v>150</v>
      </c>
      <c r="E63">
        <v>64177</v>
      </c>
      <c r="F63">
        <v>172894</v>
      </c>
      <c r="G63">
        <v>1</v>
      </c>
      <c r="H63">
        <v>256.24</v>
      </c>
      <c r="I63">
        <v>3.5260811730934998E+43</v>
      </c>
      <c r="J63">
        <v>32</v>
      </c>
      <c r="K63" t="s">
        <v>18</v>
      </c>
      <c r="L63" t="s">
        <v>102</v>
      </c>
      <c r="N63" t="s">
        <v>144</v>
      </c>
    </row>
    <row r="64" spans="1:14" x14ac:dyDescent="0.25">
      <c r="A64">
        <v>101</v>
      </c>
      <c r="B64" s="1">
        <v>46239</v>
      </c>
      <c r="C64" t="s">
        <v>149</v>
      </c>
      <c r="D64" t="s">
        <v>150</v>
      </c>
      <c r="E64">
        <v>64186</v>
      </c>
      <c r="F64">
        <v>172895</v>
      </c>
      <c r="G64">
        <v>1</v>
      </c>
      <c r="H64">
        <v>705.35</v>
      </c>
      <c r="I64">
        <v>3.5260811730934998E+43</v>
      </c>
      <c r="J64">
        <v>32</v>
      </c>
      <c r="K64" t="s">
        <v>18</v>
      </c>
      <c r="L64" t="s">
        <v>102</v>
      </c>
    </row>
    <row r="65" spans="1:14" x14ac:dyDescent="0.25">
      <c r="A65">
        <v>101</v>
      </c>
      <c r="B65" s="1">
        <v>46239</v>
      </c>
      <c r="C65" t="s">
        <v>149</v>
      </c>
      <c r="D65" t="s">
        <v>150</v>
      </c>
      <c r="E65">
        <v>64171</v>
      </c>
      <c r="F65">
        <v>172896</v>
      </c>
      <c r="G65">
        <v>1</v>
      </c>
      <c r="H65">
        <v>520.77</v>
      </c>
      <c r="I65">
        <v>3.5260811730934998E+43</v>
      </c>
      <c r="J65">
        <v>32</v>
      </c>
      <c r="K65" t="s">
        <v>18</v>
      </c>
      <c r="L65" t="s">
        <v>102</v>
      </c>
    </row>
    <row r="66" spans="1:14" x14ac:dyDescent="0.25">
      <c r="A66">
        <v>101</v>
      </c>
      <c r="B66" s="1">
        <v>46239</v>
      </c>
      <c r="C66" t="s">
        <v>149</v>
      </c>
      <c r="D66" t="s">
        <v>150</v>
      </c>
      <c r="E66">
        <v>64176</v>
      </c>
      <c r="F66">
        <v>172897</v>
      </c>
      <c r="G66">
        <v>1</v>
      </c>
      <c r="H66">
        <v>104.24</v>
      </c>
      <c r="I66">
        <v>3.5260811730934998E+43</v>
      </c>
      <c r="J66">
        <v>32</v>
      </c>
      <c r="K66" t="s">
        <v>18</v>
      </c>
      <c r="L66" t="s">
        <v>102</v>
      </c>
      <c r="N66" t="s">
        <v>144</v>
      </c>
    </row>
    <row r="67" spans="1:14" x14ac:dyDescent="0.25">
      <c r="A67">
        <v>101</v>
      </c>
      <c r="B67" s="1">
        <v>46239</v>
      </c>
      <c r="C67" t="s">
        <v>149</v>
      </c>
      <c r="D67" t="s">
        <v>150</v>
      </c>
      <c r="E67">
        <v>64170</v>
      </c>
      <c r="F67">
        <v>172898</v>
      </c>
      <c r="G67">
        <v>1</v>
      </c>
      <c r="H67">
        <v>104.93</v>
      </c>
      <c r="I67">
        <v>3.5260811730934998E+43</v>
      </c>
      <c r="J67">
        <v>32</v>
      </c>
      <c r="K67" t="s">
        <v>18</v>
      </c>
      <c r="L67" t="s">
        <v>102</v>
      </c>
    </row>
    <row r="68" spans="1:14" x14ac:dyDescent="0.25">
      <c r="A68">
        <v>101</v>
      </c>
      <c r="B68" s="1">
        <v>46239</v>
      </c>
      <c r="C68" t="s">
        <v>149</v>
      </c>
      <c r="D68" t="s">
        <v>150</v>
      </c>
      <c r="E68">
        <v>64172</v>
      </c>
      <c r="F68">
        <v>172899</v>
      </c>
      <c r="G68">
        <v>1</v>
      </c>
      <c r="H68">
        <v>137.91</v>
      </c>
      <c r="I68">
        <v>3.5260811730934998E+43</v>
      </c>
      <c r="J68">
        <v>32</v>
      </c>
      <c r="K68" t="s">
        <v>18</v>
      </c>
      <c r="L68" t="s">
        <v>102</v>
      </c>
      <c r="N68" t="s">
        <v>144</v>
      </c>
    </row>
    <row r="69" spans="1:14" x14ac:dyDescent="0.25">
      <c r="A69">
        <v>101</v>
      </c>
      <c r="B69" s="1">
        <v>46239</v>
      </c>
      <c r="C69" t="s">
        <v>149</v>
      </c>
      <c r="D69" t="s">
        <v>150</v>
      </c>
      <c r="E69">
        <v>64173</v>
      </c>
      <c r="F69">
        <v>172900</v>
      </c>
      <c r="G69">
        <v>1</v>
      </c>
      <c r="H69">
        <v>763.37</v>
      </c>
      <c r="I69">
        <v>3.5260811730934998E+43</v>
      </c>
      <c r="J69">
        <v>32</v>
      </c>
      <c r="K69" t="s">
        <v>18</v>
      </c>
      <c r="L69" t="s">
        <v>102</v>
      </c>
      <c r="N69" t="s">
        <v>144</v>
      </c>
    </row>
    <row r="70" spans="1:14" x14ac:dyDescent="0.25">
      <c r="A70">
        <v>101</v>
      </c>
      <c r="B70" s="1">
        <v>46239</v>
      </c>
      <c r="C70" t="s">
        <v>149</v>
      </c>
      <c r="D70" t="s">
        <v>150</v>
      </c>
      <c r="E70">
        <v>64245</v>
      </c>
      <c r="F70">
        <v>172901</v>
      </c>
      <c r="G70">
        <v>1</v>
      </c>
      <c r="H70">
        <v>424.98</v>
      </c>
      <c r="I70">
        <v>3.5260811730934998E+43</v>
      </c>
      <c r="J70">
        <v>32</v>
      </c>
      <c r="K70" t="s">
        <v>18</v>
      </c>
      <c r="L70" t="s">
        <v>102</v>
      </c>
    </row>
    <row r="71" spans="1:14" x14ac:dyDescent="0.25">
      <c r="A71">
        <v>101</v>
      </c>
      <c r="B71" s="1">
        <v>46239</v>
      </c>
      <c r="C71" t="s">
        <v>149</v>
      </c>
      <c r="D71" t="s">
        <v>150</v>
      </c>
      <c r="E71">
        <v>64254</v>
      </c>
      <c r="F71">
        <v>172902</v>
      </c>
      <c r="G71">
        <v>1</v>
      </c>
      <c r="H71" s="2">
        <v>15558.77</v>
      </c>
      <c r="I71">
        <v>3.5260811730934998E+43</v>
      </c>
      <c r="J71">
        <v>32</v>
      </c>
      <c r="K71" t="s">
        <v>18</v>
      </c>
      <c r="L71" t="s">
        <v>102</v>
      </c>
      <c r="N71" t="s">
        <v>144</v>
      </c>
    </row>
    <row r="72" spans="1:14" x14ac:dyDescent="0.25">
      <c r="A72">
        <v>101</v>
      </c>
      <c r="B72" s="1">
        <v>46239</v>
      </c>
      <c r="C72" t="s">
        <v>149</v>
      </c>
      <c r="D72" t="s">
        <v>150</v>
      </c>
      <c r="E72">
        <v>64174</v>
      </c>
      <c r="F72">
        <v>172903</v>
      </c>
      <c r="G72">
        <v>1</v>
      </c>
      <c r="H72">
        <v>114.55</v>
      </c>
      <c r="I72">
        <v>3.5260811730934998E+43</v>
      </c>
      <c r="J72">
        <v>32</v>
      </c>
      <c r="K72" t="s">
        <v>18</v>
      </c>
      <c r="L72" t="s">
        <v>102</v>
      </c>
    </row>
    <row r="73" spans="1:14" x14ac:dyDescent="0.25">
      <c r="A73">
        <v>101</v>
      </c>
      <c r="B73" s="1">
        <v>46239</v>
      </c>
      <c r="C73" t="s">
        <v>149</v>
      </c>
      <c r="D73" t="s">
        <v>150</v>
      </c>
      <c r="E73">
        <v>64175</v>
      </c>
      <c r="F73">
        <v>172904</v>
      </c>
      <c r="G73">
        <v>1</v>
      </c>
      <c r="H73">
        <v>72.3</v>
      </c>
      <c r="I73">
        <v>3.5260811730934998E+43</v>
      </c>
      <c r="J73">
        <v>32</v>
      </c>
      <c r="K73" t="s">
        <v>18</v>
      </c>
      <c r="L73" t="s">
        <v>102</v>
      </c>
      <c r="N73" t="s">
        <v>144</v>
      </c>
    </row>
    <row r="74" spans="1:14" x14ac:dyDescent="0.25">
      <c r="A74">
        <v>101</v>
      </c>
      <c r="B74" s="1">
        <v>46239</v>
      </c>
      <c r="C74" t="s">
        <v>149</v>
      </c>
      <c r="D74" t="s">
        <v>150</v>
      </c>
      <c r="E74">
        <v>64191</v>
      </c>
      <c r="F74">
        <v>172905</v>
      </c>
      <c r="G74">
        <v>1</v>
      </c>
      <c r="H74" s="2">
        <v>1618.41</v>
      </c>
      <c r="I74">
        <v>3.5260811730934998E+43</v>
      </c>
      <c r="J74">
        <v>32</v>
      </c>
      <c r="K74" t="s">
        <v>18</v>
      </c>
      <c r="L74" t="s">
        <v>102</v>
      </c>
    </row>
    <row r="75" spans="1:14" x14ac:dyDescent="0.25">
      <c r="A75">
        <v>101</v>
      </c>
      <c r="B75" s="1">
        <v>46239</v>
      </c>
      <c r="C75" t="s">
        <v>149</v>
      </c>
      <c r="D75" t="s">
        <v>150</v>
      </c>
      <c r="E75">
        <v>64256</v>
      </c>
      <c r="F75">
        <v>172906</v>
      </c>
      <c r="G75">
        <v>1</v>
      </c>
      <c r="H75">
        <v>398.82</v>
      </c>
      <c r="I75">
        <v>3.5260811730934998E+43</v>
      </c>
      <c r="J75">
        <v>32</v>
      </c>
      <c r="K75" t="s">
        <v>18</v>
      </c>
      <c r="L75" t="s">
        <v>102</v>
      </c>
    </row>
    <row r="76" spans="1:14" x14ac:dyDescent="0.25">
      <c r="A76">
        <v>101</v>
      </c>
      <c r="B76" s="1">
        <v>46239</v>
      </c>
      <c r="C76" t="s">
        <v>149</v>
      </c>
      <c r="D76" t="s">
        <v>150</v>
      </c>
      <c r="E76">
        <v>64413</v>
      </c>
      <c r="F76">
        <v>172907</v>
      </c>
      <c r="G76">
        <v>1</v>
      </c>
      <c r="H76" s="2">
        <v>2012.5</v>
      </c>
      <c r="I76">
        <v>3.5260811730934998E+43</v>
      </c>
      <c r="L76" t="s">
        <v>102</v>
      </c>
      <c r="N76" t="s">
        <v>144</v>
      </c>
    </row>
    <row r="77" spans="1:14" x14ac:dyDescent="0.25">
      <c r="A77">
        <v>101</v>
      </c>
      <c r="B77" s="1">
        <v>46239</v>
      </c>
      <c r="C77" t="s">
        <v>136</v>
      </c>
      <c r="D77" t="s">
        <v>137</v>
      </c>
      <c r="E77">
        <v>63911</v>
      </c>
      <c r="F77">
        <v>172908</v>
      </c>
      <c r="G77">
        <v>1</v>
      </c>
      <c r="H77">
        <v>123.3</v>
      </c>
      <c r="I77">
        <v>3.5260811730934998E+43</v>
      </c>
      <c r="J77">
        <v>32</v>
      </c>
      <c r="K77" t="s">
        <v>18</v>
      </c>
      <c r="L77" t="s">
        <v>102</v>
      </c>
    </row>
    <row r="78" spans="1:14" x14ac:dyDescent="0.25">
      <c r="A78">
        <v>101</v>
      </c>
      <c r="B78" s="1">
        <v>46239</v>
      </c>
      <c r="C78" t="s">
        <v>159</v>
      </c>
      <c r="D78" t="s">
        <v>160</v>
      </c>
      <c r="E78">
        <v>64394</v>
      </c>
      <c r="F78">
        <v>172910</v>
      </c>
      <c r="G78">
        <v>1</v>
      </c>
      <c r="H78" s="2">
        <v>14722.5</v>
      </c>
      <c r="I78">
        <v>3.5260811730934998E+43</v>
      </c>
      <c r="J78">
        <v>32</v>
      </c>
      <c r="K78" t="s">
        <v>18</v>
      </c>
      <c r="L78" t="s">
        <v>102</v>
      </c>
      <c r="N78" t="s">
        <v>144</v>
      </c>
    </row>
    <row r="79" spans="1:14" x14ac:dyDescent="0.25">
      <c r="A79">
        <v>101</v>
      </c>
      <c r="B79" s="1">
        <v>46239</v>
      </c>
      <c r="C79" t="s">
        <v>105</v>
      </c>
      <c r="D79" t="s">
        <v>106</v>
      </c>
      <c r="E79">
        <v>63177</v>
      </c>
      <c r="F79">
        <v>172911</v>
      </c>
      <c r="G79">
        <v>1</v>
      </c>
      <c r="H79">
        <v>258.33</v>
      </c>
      <c r="I79">
        <v>3.5260811730934998E+43</v>
      </c>
      <c r="J79">
        <v>32</v>
      </c>
      <c r="K79" t="s">
        <v>18</v>
      </c>
      <c r="L79" t="s">
        <v>102</v>
      </c>
    </row>
    <row r="80" spans="1:14" x14ac:dyDescent="0.25">
      <c r="A80">
        <v>101</v>
      </c>
      <c r="B80" s="1">
        <v>46239</v>
      </c>
      <c r="C80" t="s">
        <v>105</v>
      </c>
      <c r="D80" t="s">
        <v>106</v>
      </c>
      <c r="E80">
        <v>63322</v>
      </c>
      <c r="F80">
        <v>172912</v>
      </c>
      <c r="G80">
        <v>1</v>
      </c>
      <c r="H80">
        <v>232.5</v>
      </c>
      <c r="I80">
        <v>3.5260811730934998E+43</v>
      </c>
      <c r="J80">
        <v>32</v>
      </c>
      <c r="K80" t="s">
        <v>18</v>
      </c>
      <c r="L80" t="s">
        <v>102</v>
      </c>
    </row>
    <row r="81" spans="1:14" x14ac:dyDescent="0.25">
      <c r="A81">
        <v>101</v>
      </c>
      <c r="B81" s="1">
        <v>46239</v>
      </c>
      <c r="C81" t="s">
        <v>105</v>
      </c>
      <c r="D81" t="s">
        <v>106</v>
      </c>
      <c r="E81">
        <v>63879</v>
      </c>
      <c r="F81">
        <v>172913</v>
      </c>
      <c r="G81">
        <v>1</v>
      </c>
      <c r="H81">
        <v>232.5</v>
      </c>
      <c r="I81">
        <v>3.5260811730934998E+43</v>
      </c>
      <c r="J81">
        <v>32</v>
      </c>
      <c r="K81" t="s">
        <v>18</v>
      </c>
      <c r="L81" t="s">
        <v>102</v>
      </c>
    </row>
    <row r="82" spans="1:14" x14ac:dyDescent="0.25">
      <c r="A82">
        <v>101</v>
      </c>
      <c r="B82" s="1">
        <v>46239</v>
      </c>
      <c r="C82" t="s">
        <v>105</v>
      </c>
      <c r="D82" t="s">
        <v>106</v>
      </c>
      <c r="E82">
        <v>63894</v>
      </c>
      <c r="F82">
        <v>172914</v>
      </c>
      <c r="G82">
        <v>1</v>
      </c>
      <c r="H82">
        <v>232.5</v>
      </c>
      <c r="I82">
        <v>3.5260811730934998E+43</v>
      </c>
      <c r="J82">
        <v>32</v>
      </c>
      <c r="K82" t="s">
        <v>18</v>
      </c>
      <c r="L82" t="s">
        <v>102</v>
      </c>
    </row>
    <row r="83" spans="1:14" x14ac:dyDescent="0.25">
      <c r="A83">
        <v>101</v>
      </c>
      <c r="B83" s="1">
        <v>46239</v>
      </c>
      <c r="C83" t="s">
        <v>105</v>
      </c>
      <c r="D83" t="s">
        <v>106</v>
      </c>
      <c r="E83">
        <v>63978</v>
      </c>
      <c r="F83">
        <v>172915</v>
      </c>
      <c r="G83">
        <v>1</v>
      </c>
      <c r="H83">
        <v>232.5</v>
      </c>
      <c r="I83">
        <v>3.5260811730934998E+43</v>
      </c>
      <c r="J83">
        <v>32</v>
      </c>
      <c r="K83" t="s">
        <v>18</v>
      </c>
      <c r="L83" t="s">
        <v>102</v>
      </c>
    </row>
    <row r="84" spans="1:14" x14ac:dyDescent="0.25">
      <c r="A84">
        <v>101</v>
      </c>
      <c r="B84" s="1">
        <v>46239</v>
      </c>
      <c r="C84" t="s">
        <v>161</v>
      </c>
      <c r="D84" t="s">
        <v>106</v>
      </c>
      <c r="E84">
        <v>63878</v>
      </c>
      <c r="F84">
        <v>172916</v>
      </c>
      <c r="G84">
        <v>1</v>
      </c>
      <c r="H84">
        <v>387.5</v>
      </c>
      <c r="I84">
        <v>3.5260811730934998E+43</v>
      </c>
      <c r="J84">
        <v>32</v>
      </c>
      <c r="K84" t="s">
        <v>18</v>
      </c>
      <c r="L84" t="s">
        <v>102</v>
      </c>
    </row>
    <row r="85" spans="1:14" x14ac:dyDescent="0.25">
      <c r="A85">
        <v>101</v>
      </c>
      <c r="B85" s="1">
        <v>46239</v>
      </c>
      <c r="C85" t="s">
        <v>161</v>
      </c>
      <c r="D85" t="s">
        <v>106</v>
      </c>
      <c r="E85">
        <v>63897</v>
      </c>
      <c r="F85">
        <v>172917</v>
      </c>
      <c r="G85">
        <v>1</v>
      </c>
      <c r="H85">
        <v>271.25</v>
      </c>
      <c r="I85">
        <v>3.5260811730934998E+43</v>
      </c>
      <c r="J85">
        <v>32</v>
      </c>
      <c r="K85" t="s">
        <v>18</v>
      </c>
      <c r="L85" t="s">
        <v>102</v>
      </c>
    </row>
    <row r="86" spans="1:14" x14ac:dyDescent="0.25">
      <c r="A86">
        <v>101</v>
      </c>
      <c r="B86" s="1">
        <v>46239</v>
      </c>
      <c r="C86" t="s">
        <v>162</v>
      </c>
      <c r="D86" t="s">
        <v>133</v>
      </c>
      <c r="E86">
        <v>64391</v>
      </c>
      <c r="F86">
        <v>172918</v>
      </c>
      <c r="G86">
        <v>1</v>
      </c>
      <c r="H86" s="2">
        <v>9821</v>
      </c>
      <c r="I86">
        <v>3.5260811730934998E+43</v>
      </c>
      <c r="J86">
        <v>32</v>
      </c>
      <c r="K86" t="s">
        <v>18</v>
      </c>
      <c r="L86" t="s">
        <v>102</v>
      </c>
    </row>
    <row r="87" spans="1:14" x14ac:dyDescent="0.25">
      <c r="A87">
        <v>101</v>
      </c>
      <c r="B87" s="1">
        <v>46239</v>
      </c>
      <c r="C87" t="s">
        <v>163</v>
      </c>
      <c r="D87" t="s">
        <v>133</v>
      </c>
      <c r="E87">
        <v>64277</v>
      </c>
      <c r="F87">
        <v>172919</v>
      </c>
      <c r="G87">
        <v>1</v>
      </c>
      <c r="H87">
        <v>675.5</v>
      </c>
      <c r="I87">
        <v>3.5260811730934998E+43</v>
      </c>
      <c r="J87">
        <v>7</v>
      </c>
      <c r="K87" t="s">
        <v>44</v>
      </c>
      <c r="L87" t="s">
        <v>102</v>
      </c>
    </row>
    <row r="88" spans="1:14" x14ac:dyDescent="0.25">
      <c r="A88">
        <v>101</v>
      </c>
      <c r="B88" s="1">
        <v>46239</v>
      </c>
      <c r="C88" t="s">
        <v>124</v>
      </c>
      <c r="D88" t="s">
        <v>125</v>
      </c>
      <c r="E88">
        <v>63819</v>
      </c>
      <c r="F88">
        <v>172920</v>
      </c>
      <c r="G88">
        <v>1</v>
      </c>
      <c r="H88">
        <v>282.91000000000003</v>
      </c>
      <c r="I88">
        <v>3.5260811730934998E+43</v>
      </c>
      <c r="J88">
        <v>32</v>
      </c>
      <c r="K88" t="s">
        <v>18</v>
      </c>
      <c r="L88" t="s">
        <v>102</v>
      </c>
    </row>
    <row r="89" spans="1:14" x14ac:dyDescent="0.25">
      <c r="A89">
        <v>101</v>
      </c>
      <c r="B89" s="1">
        <v>46239</v>
      </c>
      <c r="C89" t="s">
        <v>164</v>
      </c>
      <c r="D89" t="s">
        <v>165</v>
      </c>
      <c r="E89">
        <v>64200</v>
      </c>
      <c r="F89">
        <v>172921</v>
      </c>
      <c r="G89">
        <v>1</v>
      </c>
      <c r="H89">
        <v>454</v>
      </c>
      <c r="I89">
        <v>3.5260811730934998E+43</v>
      </c>
      <c r="J89">
        <v>32</v>
      </c>
      <c r="K89" t="s">
        <v>18</v>
      </c>
      <c r="L89" t="s">
        <v>102</v>
      </c>
    </row>
    <row r="90" spans="1:14" x14ac:dyDescent="0.25">
      <c r="A90">
        <v>101</v>
      </c>
      <c r="B90" s="1">
        <v>46239</v>
      </c>
      <c r="C90" t="s">
        <v>164</v>
      </c>
      <c r="D90" t="s">
        <v>165</v>
      </c>
      <c r="E90">
        <v>64201</v>
      </c>
      <c r="F90">
        <v>172922</v>
      </c>
      <c r="G90">
        <v>1</v>
      </c>
      <c r="H90">
        <v>454</v>
      </c>
      <c r="I90">
        <v>3.5260811730934998E+43</v>
      </c>
      <c r="J90">
        <v>32</v>
      </c>
      <c r="K90" t="s">
        <v>18</v>
      </c>
      <c r="L90" t="s">
        <v>102</v>
      </c>
    </row>
    <row r="91" spans="1:14" x14ac:dyDescent="0.25">
      <c r="A91">
        <v>101</v>
      </c>
      <c r="B91" s="1">
        <v>46239</v>
      </c>
      <c r="C91" t="s">
        <v>166</v>
      </c>
      <c r="D91" t="s">
        <v>167</v>
      </c>
      <c r="E91">
        <v>62725</v>
      </c>
      <c r="F91">
        <v>172923</v>
      </c>
      <c r="G91">
        <v>1</v>
      </c>
      <c r="H91">
        <v>300</v>
      </c>
      <c r="I91">
        <v>3.5260811730934998E+43</v>
      </c>
      <c r="J91">
        <v>7</v>
      </c>
      <c r="K91" t="s">
        <v>44</v>
      </c>
      <c r="L91" t="s">
        <v>102</v>
      </c>
    </row>
    <row r="92" spans="1:14" x14ac:dyDescent="0.25">
      <c r="A92">
        <v>101</v>
      </c>
      <c r="B92" s="1">
        <v>46239</v>
      </c>
      <c r="C92" t="s">
        <v>149</v>
      </c>
      <c r="D92" t="s">
        <v>150</v>
      </c>
      <c r="E92">
        <v>64243</v>
      </c>
      <c r="F92">
        <v>172924</v>
      </c>
      <c r="G92">
        <v>1</v>
      </c>
      <c r="H92" s="2">
        <v>1931.88</v>
      </c>
      <c r="I92">
        <v>3.5260811730934998E+43</v>
      </c>
      <c r="J92">
        <v>32</v>
      </c>
      <c r="K92" t="s">
        <v>18</v>
      </c>
      <c r="L92" t="s">
        <v>102</v>
      </c>
    </row>
    <row r="93" spans="1:14" x14ac:dyDescent="0.25">
      <c r="A93">
        <v>101</v>
      </c>
      <c r="B93" s="1">
        <v>46239</v>
      </c>
      <c r="C93" t="s">
        <v>149</v>
      </c>
      <c r="D93" t="s">
        <v>150</v>
      </c>
      <c r="E93">
        <v>64319</v>
      </c>
      <c r="F93">
        <v>172925</v>
      </c>
      <c r="G93">
        <v>1</v>
      </c>
      <c r="H93" s="2">
        <v>5968.52</v>
      </c>
      <c r="I93">
        <v>3.5260811730934998E+43</v>
      </c>
      <c r="L93" t="s">
        <v>102</v>
      </c>
      <c r="N93" t="s">
        <v>144</v>
      </c>
    </row>
    <row r="94" spans="1:14" x14ac:dyDescent="0.25">
      <c r="A94">
        <v>101</v>
      </c>
      <c r="B94" s="1">
        <v>46239</v>
      </c>
      <c r="C94" t="s">
        <v>151</v>
      </c>
      <c r="D94" t="s">
        <v>152</v>
      </c>
      <c r="E94">
        <v>64028</v>
      </c>
      <c r="F94">
        <v>172926</v>
      </c>
      <c r="G94">
        <v>1</v>
      </c>
      <c r="H94">
        <v>39</v>
      </c>
      <c r="I94">
        <v>3.5260811730934998E+43</v>
      </c>
      <c r="J94">
        <v>32</v>
      </c>
      <c r="K94" t="s">
        <v>18</v>
      </c>
      <c r="L94" t="s">
        <v>102</v>
      </c>
    </row>
    <row r="95" spans="1:14" x14ac:dyDescent="0.25">
      <c r="A95">
        <v>101</v>
      </c>
      <c r="B95" s="1">
        <v>46239</v>
      </c>
      <c r="C95" t="s">
        <v>151</v>
      </c>
      <c r="D95" t="s">
        <v>152</v>
      </c>
      <c r="E95">
        <v>64142</v>
      </c>
      <c r="F95">
        <v>172927</v>
      </c>
      <c r="G95">
        <v>1</v>
      </c>
      <c r="H95" s="2">
        <v>4320</v>
      </c>
      <c r="I95">
        <v>3.5260811730934998E+43</v>
      </c>
      <c r="J95">
        <v>32</v>
      </c>
      <c r="K95" t="s">
        <v>18</v>
      </c>
      <c r="L95" t="s">
        <v>102</v>
      </c>
    </row>
    <row r="96" spans="1:14" x14ac:dyDescent="0.25">
      <c r="A96">
        <v>101</v>
      </c>
      <c r="B96" s="1">
        <v>46239</v>
      </c>
      <c r="C96" t="s">
        <v>114</v>
      </c>
      <c r="D96" t="s">
        <v>115</v>
      </c>
      <c r="E96">
        <v>64058</v>
      </c>
      <c r="F96">
        <v>172928</v>
      </c>
      <c r="G96">
        <v>1</v>
      </c>
      <c r="H96" s="2">
        <v>1230.8</v>
      </c>
      <c r="I96">
        <v>3.5260811730934998E+43</v>
      </c>
      <c r="J96">
        <v>32</v>
      </c>
      <c r="K96" t="s">
        <v>18</v>
      </c>
      <c r="L96" t="s">
        <v>102</v>
      </c>
    </row>
    <row r="97" spans="1:14" x14ac:dyDescent="0.25">
      <c r="A97">
        <v>101</v>
      </c>
      <c r="B97" s="1">
        <v>46239</v>
      </c>
      <c r="C97" t="s">
        <v>109</v>
      </c>
      <c r="D97" t="s">
        <v>106</v>
      </c>
      <c r="E97">
        <v>62921</v>
      </c>
      <c r="F97">
        <v>172929</v>
      </c>
      <c r="G97">
        <v>1</v>
      </c>
      <c r="H97" s="2">
        <v>19800</v>
      </c>
      <c r="I97">
        <v>3.5260811730934998E+43</v>
      </c>
      <c r="J97">
        <v>32</v>
      </c>
      <c r="K97" t="s">
        <v>18</v>
      </c>
      <c r="L97" t="s">
        <v>102</v>
      </c>
    </row>
    <row r="98" spans="1:14" x14ac:dyDescent="0.25">
      <c r="A98">
        <v>101</v>
      </c>
      <c r="B98" s="1">
        <v>46239</v>
      </c>
      <c r="C98" t="s">
        <v>114</v>
      </c>
      <c r="D98" t="s">
        <v>115</v>
      </c>
      <c r="E98">
        <v>64059</v>
      </c>
      <c r="F98">
        <v>172930</v>
      </c>
      <c r="G98">
        <v>1</v>
      </c>
      <c r="H98" s="2">
        <v>1620.4</v>
      </c>
      <c r="I98">
        <v>3.5260811730934998E+43</v>
      </c>
      <c r="J98">
        <v>32</v>
      </c>
      <c r="K98" t="s">
        <v>18</v>
      </c>
      <c r="L98" t="s">
        <v>102</v>
      </c>
    </row>
    <row r="99" spans="1:14" x14ac:dyDescent="0.25">
      <c r="A99">
        <v>101</v>
      </c>
      <c r="B99" s="1">
        <v>46239</v>
      </c>
      <c r="C99" t="s">
        <v>114</v>
      </c>
      <c r="D99" t="s">
        <v>115</v>
      </c>
      <c r="E99">
        <v>64066</v>
      </c>
      <c r="F99">
        <v>172931</v>
      </c>
      <c r="G99">
        <v>1</v>
      </c>
      <c r="H99" s="2">
        <v>5760</v>
      </c>
      <c r="I99">
        <v>3.5260811730934998E+43</v>
      </c>
      <c r="J99">
        <v>32</v>
      </c>
      <c r="K99" t="s">
        <v>18</v>
      </c>
      <c r="L99" t="s">
        <v>102</v>
      </c>
    </row>
    <row r="100" spans="1:14" x14ac:dyDescent="0.25">
      <c r="A100">
        <v>101</v>
      </c>
      <c r="B100" s="1">
        <v>46239</v>
      </c>
      <c r="C100" t="s">
        <v>114</v>
      </c>
      <c r="D100" t="s">
        <v>115</v>
      </c>
      <c r="E100">
        <v>64217</v>
      </c>
      <c r="F100">
        <v>172932</v>
      </c>
      <c r="G100">
        <v>1</v>
      </c>
      <c r="H100" s="2">
        <v>11088</v>
      </c>
      <c r="I100">
        <v>3.5260811730934998E+43</v>
      </c>
      <c r="J100">
        <v>32</v>
      </c>
      <c r="K100" t="s">
        <v>18</v>
      </c>
      <c r="L100" t="s">
        <v>102</v>
      </c>
    </row>
    <row r="101" spans="1:14" x14ac:dyDescent="0.25">
      <c r="A101">
        <v>101</v>
      </c>
      <c r="B101" s="1">
        <v>46239</v>
      </c>
      <c r="C101" t="s">
        <v>122</v>
      </c>
      <c r="D101" t="s">
        <v>123</v>
      </c>
      <c r="E101">
        <v>64270</v>
      </c>
      <c r="F101">
        <v>172933</v>
      </c>
      <c r="G101">
        <v>1</v>
      </c>
      <c r="H101" s="2">
        <v>5145.6000000000004</v>
      </c>
      <c r="I101">
        <v>3.5260811730934998E+43</v>
      </c>
      <c r="J101">
        <v>32</v>
      </c>
      <c r="K101" t="s">
        <v>18</v>
      </c>
      <c r="L101" t="s">
        <v>102</v>
      </c>
    </row>
    <row r="102" spans="1:14" x14ac:dyDescent="0.25">
      <c r="A102">
        <v>101</v>
      </c>
      <c r="B102" s="1">
        <v>46239</v>
      </c>
      <c r="C102" t="s">
        <v>122</v>
      </c>
      <c r="D102" t="s">
        <v>123</v>
      </c>
      <c r="E102">
        <v>64271</v>
      </c>
      <c r="F102">
        <v>172934</v>
      </c>
      <c r="G102">
        <v>1</v>
      </c>
      <c r="H102">
        <v>147.57</v>
      </c>
      <c r="I102">
        <v>3.5260811730934998E+43</v>
      </c>
      <c r="J102">
        <v>32</v>
      </c>
      <c r="K102" t="s">
        <v>18</v>
      </c>
      <c r="L102" t="s">
        <v>102</v>
      </c>
    </row>
    <row r="103" spans="1:14" x14ac:dyDescent="0.25">
      <c r="A103">
        <v>101</v>
      </c>
      <c r="B103" s="1">
        <v>46239</v>
      </c>
      <c r="C103" t="s">
        <v>159</v>
      </c>
      <c r="D103" t="s">
        <v>160</v>
      </c>
      <c r="E103">
        <v>64400</v>
      </c>
      <c r="F103">
        <v>172935</v>
      </c>
      <c r="G103">
        <v>1</v>
      </c>
      <c r="H103" s="2">
        <v>2418.36</v>
      </c>
      <c r="I103">
        <v>3.5260811730934998E+43</v>
      </c>
      <c r="J103">
        <v>32</v>
      </c>
      <c r="K103" t="s">
        <v>18</v>
      </c>
      <c r="L103" t="s">
        <v>102</v>
      </c>
      <c r="N103" t="s">
        <v>144</v>
      </c>
    </row>
    <row r="104" spans="1:14" x14ac:dyDescent="0.25">
      <c r="A104">
        <v>101</v>
      </c>
      <c r="B104" s="1">
        <v>46239</v>
      </c>
      <c r="C104" t="s">
        <v>168</v>
      </c>
      <c r="D104" t="s">
        <v>169</v>
      </c>
      <c r="E104">
        <v>63830</v>
      </c>
      <c r="F104">
        <v>172936</v>
      </c>
      <c r="G104">
        <v>1</v>
      </c>
      <c r="H104">
        <v>548.16</v>
      </c>
      <c r="I104">
        <v>3.5260811730934998E+43</v>
      </c>
      <c r="J104">
        <v>32</v>
      </c>
      <c r="K104" t="s">
        <v>18</v>
      </c>
      <c r="L104" t="s">
        <v>102</v>
      </c>
    </row>
    <row r="105" spans="1:14" x14ac:dyDescent="0.25">
      <c r="A105">
        <v>101</v>
      </c>
      <c r="B105" s="1">
        <v>46239</v>
      </c>
      <c r="C105" t="s">
        <v>162</v>
      </c>
      <c r="D105" t="s">
        <v>133</v>
      </c>
      <c r="E105">
        <v>63816</v>
      </c>
      <c r="F105">
        <v>172937</v>
      </c>
      <c r="G105">
        <v>1</v>
      </c>
      <c r="H105" s="2">
        <v>1034</v>
      </c>
      <c r="I105">
        <v>3.5260811730934998E+43</v>
      </c>
      <c r="J105">
        <v>32</v>
      </c>
      <c r="K105" t="s">
        <v>18</v>
      </c>
      <c r="L105" t="s">
        <v>102</v>
      </c>
    </row>
    <row r="106" spans="1:14" x14ac:dyDescent="0.25">
      <c r="A106">
        <v>101</v>
      </c>
      <c r="B106" s="1">
        <v>46239</v>
      </c>
      <c r="C106" t="s">
        <v>162</v>
      </c>
      <c r="D106" t="s">
        <v>133</v>
      </c>
      <c r="E106">
        <v>64234</v>
      </c>
      <c r="F106">
        <v>172938</v>
      </c>
      <c r="G106">
        <v>1</v>
      </c>
      <c r="H106">
        <v>907.2</v>
      </c>
      <c r="I106">
        <v>3.5260811730934998E+43</v>
      </c>
      <c r="J106">
        <v>32</v>
      </c>
      <c r="K106" t="s">
        <v>18</v>
      </c>
      <c r="L106" t="s">
        <v>102</v>
      </c>
    </row>
    <row r="107" spans="1:14" x14ac:dyDescent="0.25">
      <c r="A107">
        <v>101</v>
      </c>
      <c r="B107" s="1">
        <v>46239</v>
      </c>
      <c r="C107" t="s">
        <v>162</v>
      </c>
      <c r="D107" t="s">
        <v>133</v>
      </c>
      <c r="E107">
        <v>64374</v>
      </c>
      <c r="F107">
        <v>172939</v>
      </c>
      <c r="G107">
        <v>1</v>
      </c>
      <c r="H107">
        <v>510.3</v>
      </c>
      <c r="I107">
        <v>3.5260811730934998E+43</v>
      </c>
      <c r="J107">
        <v>32</v>
      </c>
      <c r="K107" t="s">
        <v>18</v>
      </c>
      <c r="L107" t="s">
        <v>102</v>
      </c>
    </row>
    <row r="108" spans="1:14" x14ac:dyDescent="0.25">
      <c r="A108">
        <v>101</v>
      </c>
      <c r="B108" s="1">
        <v>46239</v>
      </c>
      <c r="C108" t="s">
        <v>162</v>
      </c>
      <c r="D108" t="s">
        <v>133</v>
      </c>
      <c r="E108">
        <v>64382</v>
      </c>
      <c r="F108">
        <v>172940</v>
      </c>
      <c r="G108">
        <v>1</v>
      </c>
      <c r="H108" s="2">
        <v>10129.120000000001</v>
      </c>
      <c r="I108">
        <v>3.5260811730934998E+43</v>
      </c>
      <c r="J108">
        <v>32</v>
      </c>
      <c r="K108" t="s">
        <v>18</v>
      </c>
      <c r="L108" t="s">
        <v>102</v>
      </c>
    </row>
    <row r="109" spans="1:14" x14ac:dyDescent="0.25">
      <c r="A109">
        <v>101</v>
      </c>
      <c r="B109" s="1">
        <v>46239</v>
      </c>
      <c r="C109" t="s">
        <v>162</v>
      </c>
      <c r="D109" t="s">
        <v>133</v>
      </c>
      <c r="E109">
        <v>64383</v>
      </c>
      <c r="F109">
        <v>172941</v>
      </c>
      <c r="G109">
        <v>1</v>
      </c>
      <c r="H109" s="2">
        <v>1498.7</v>
      </c>
      <c r="I109">
        <v>3.5260811730934998E+43</v>
      </c>
      <c r="J109">
        <v>32</v>
      </c>
      <c r="K109" t="s">
        <v>18</v>
      </c>
      <c r="L109" t="s">
        <v>102</v>
      </c>
    </row>
    <row r="110" spans="1:14" x14ac:dyDescent="0.25">
      <c r="A110">
        <v>101</v>
      </c>
      <c r="B110" s="1">
        <v>46239</v>
      </c>
      <c r="C110" t="s">
        <v>170</v>
      </c>
      <c r="D110" t="s">
        <v>171</v>
      </c>
      <c r="E110">
        <v>64377</v>
      </c>
      <c r="F110">
        <v>172942</v>
      </c>
      <c r="G110">
        <v>1</v>
      </c>
      <c r="H110" s="2">
        <v>5703.6</v>
      </c>
      <c r="I110">
        <v>3.5260811730934998E+43</v>
      </c>
      <c r="J110">
        <v>7</v>
      </c>
      <c r="K110" t="s">
        <v>44</v>
      </c>
      <c r="L110" t="s">
        <v>102</v>
      </c>
      <c r="N110" t="s">
        <v>144</v>
      </c>
    </row>
    <row r="111" spans="1:14" x14ac:dyDescent="0.25">
      <c r="A111">
        <v>101</v>
      </c>
      <c r="B111" s="1">
        <v>46239</v>
      </c>
      <c r="C111" t="s">
        <v>172</v>
      </c>
      <c r="D111" t="s">
        <v>173</v>
      </c>
      <c r="E111">
        <v>64345</v>
      </c>
      <c r="F111">
        <v>172943</v>
      </c>
      <c r="G111">
        <v>1</v>
      </c>
      <c r="H111" s="2">
        <v>1386.87</v>
      </c>
      <c r="I111">
        <v>3.5260811730934998E+43</v>
      </c>
      <c r="J111">
        <v>16</v>
      </c>
      <c r="K111" t="s">
        <v>174</v>
      </c>
      <c r="L111" t="s">
        <v>102</v>
      </c>
    </row>
    <row r="112" spans="1:14" x14ac:dyDescent="0.25">
      <c r="A112">
        <v>101</v>
      </c>
      <c r="B112" s="1">
        <v>46239</v>
      </c>
      <c r="C112" t="s">
        <v>164</v>
      </c>
      <c r="D112" t="s">
        <v>165</v>
      </c>
      <c r="E112">
        <v>64194</v>
      </c>
      <c r="F112">
        <v>172944</v>
      </c>
      <c r="G112">
        <v>1</v>
      </c>
      <c r="H112" s="2">
        <v>1211.5999999999999</v>
      </c>
      <c r="I112">
        <v>3.5260811730934998E+43</v>
      </c>
      <c r="J112">
        <v>32</v>
      </c>
      <c r="K112" t="s">
        <v>18</v>
      </c>
      <c r="L112" t="s">
        <v>102</v>
      </c>
    </row>
    <row r="113" spans="1:12" x14ac:dyDescent="0.25">
      <c r="A113">
        <v>101</v>
      </c>
      <c r="B113" s="1">
        <v>46239</v>
      </c>
      <c r="C113" t="s">
        <v>164</v>
      </c>
      <c r="D113" t="s">
        <v>165</v>
      </c>
      <c r="E113">
        <v>64196</v>
      </c>
      <c r="F113">
        <v>172945</v>
      </c>
      <c r="G113">
        <v>1</v>
      </c>
      <c r="H113">
        <v>746.3</v>
      </c>
      <c r="I113">
        <v>3.5260811730934998E+43</v>
      </c>
      <c r="J113">
        <v>32</v>
      </c>
      <c r="K113" t="s">
        <v>18</v>
      </c>
      <c r="L113" t="s">
        <v>102</v>
      </c>
    </row>
    <row r="114" spans="1:12" x14ac:dyDescent="0.25">
      <c r="A114">
        <v>101</v>
      </c>
      <c r="B114" s="1">
        <v>46239</v>
      </c>
      <c r="C114" t="s">
        <v>164</v>
      </c>
      <c r="D114" t="s">
        <v>165</v>
      </c>
      <c r="E114">
        <v>64197</v>
      </c>
      <c r="F114">
        <v>172946</v>
      </c>
      <c r="G114">
        <v>1</v>
      </c>
      <c r="H114">
        <v>348.4</v>
      </c>
      <c r="I114">
        <v>3.5260811730934998E+43</v>
      </c>
      <c r="J114">
        <v>32</v>
      </c>
      <c r="K114" t="s">
        <v>18</v>
      </c>
      <c r="L114" t="s">
        <v>102</v>
      </c>
    </row>
    <row r="115" spans="1:12" x14ac:dyDescent="0.25">
      <c r="A115">
        <v>101</v>
      </c>
      <c r="B115" s="1">
        <v>46239</v>
      </c>
      <c r="C115" t="s">
        <v>164</v>
      </c>
      <c r="D115" t="s">
        <v>165</v>
      </c>
      <c r="E115">
        <v>64199</v>
      </c>
      <c r="F115">
        <v>172947</v>
      </c>
      <c r="G115">
        <v>1</v>
      </c>
      <c r="H115">
        <v>348.4</v>
      </c>
      <c r="I115">
        <v>3.5260811730934998E+43</v>
      </c>
      <c r="J115">
        <v>32</v>
      </c>
      <c r="K115" t="s">
        <v>18</v>
      </c>
      <c r="L115" t="s">
        <v>102</v>
      </c>
    </row>
    <row r="116" spans="1:12" x14ac:dyDescent="0.25">
      <c r="A116">
        <v>101</v>
      </c>
      <c r="B116" s="1">
        <v>46239</v>
      </c>
      <c r="C116" t="s">
        <v>149</v>
      </c>
      <c r="D116" t="s">
        <v>150</v>
      </c>
      <c r="E116">
        <v>64261</v>
      </c>
      <c r="F116">
        <v>172948</v>
      </c>
      <c r="G116">
        <v>1</v>
      </c>
      <c r="H116">
        <v>367.07</v>
      </c>
      <c r="I116">
        <v>3.5260811730934998E+43</v>
      </c>
      <c r="J116">
        <v>32</v>
      </c>
      <c r="K116" t="s">
        <v>18</v>
      </c>
      <c r="L116" t="s">
        <v>102</v>
      </c>
    </row>
    <row r="117" spans="1:12" x14ac:dyDescent="0.25">
      <c r="A117">
        <v>101</v>
      </c>
      <c r="B117" s="1">
        <v>46239</v>
      </c>
      <c r="C117" t="s">
        <v>151</v>
      </c>
      <c r="D117" t="s">
        <v>152</v>
      </c>
      <c r="E117">
        <v>64086</v>
      </c>
      <c r="F117">
        <v>172949</v>
      </c>
      <c r="G117">
        <v>1</v>
      </c>
      <c r="H117" s="2">
        <v>1513</v>
      </c>
      <c r="I117">
        <v>3.5260811730934998E+43</v>
      </c>
      <c r="J117">
        <v>32</v>
      </c>
      <c r="K117" t="s">
        <v>18</v>
      </c>
      <c r="L117" t="s">
        <v>102</v>
      </c>
    </row>
    <row r="118" spans="1:12" x14ac:dyDescent="0.25">
      <c r="A118">
        <v>101</v>
      </c>
      <c r="B118" s="1">
        <v>46239</v>
      </c>
      <c r="C118" t="s">
        <v>114</v>
      </c>
      <c r="D118" t="s">
        <v>115</v>
      </c>
      <c r="E118">
        <v>64221</v>
      </c>
      <c r="F118">
        <v>172950</v>
      </c>
      <c r="G118">
        <v>1</v>
      </c>
      <c r="H118">
        <v>854.62</v>
      </c>
      <c r="I118">
        <v>3.5260811730934998E+43</v>
      </c>
      <c r="J118">
        <v>32</v>
      </c>
      <c r="K118" t="s">
        <v>18</v>
      </c>
      <c r="L118" t="s">
        <v>102</v>
      </c>
    </row>
    <row r="119" spans="1:12" x14ac:dyDescent="0.25">
      <c r="A119">
        <v>101</v>
      </c>
      <c r="B119" s="1">
        <v>46239</v>
      </c>
      <c r="C119" t="s">
        <v>130</v>
      </c>
      <c r="D119" t="s">
        <v>131</v>
      </c>
      <c r="E119">
        <v>64380</v>
      </c>
      <c r="F119">
        <v>172951</v>
      </c>
      <c r="G119">
        <v>1</v>
      </c>
      <c r="H119">
        <v>894.2</v>
      </c>
      <c r="I119">
        <v>3.5260811730934998E+43</v>
      </c>
      <c r="J119">
        <v>32</v>
      </c>
      <c r="K119" t="s">
        <v>18</v>
      </c>
      <c r="L119" t="s">
        <v>102</v>
      </c>
    </row>
    <row r="120" spans="1:12" x14ac:dyDescent="0.25">
      <c r="A120">
        <v>101</v>
      </c>
      <c r="B120" s="1">
        <v>46239</v>
      </c>
      <c r="C120" t="s">
        <v>175</v>
      </c>
      <c r="D120" t="s">
        <v>176</v>
      </c>
      <c r="E120">
        <v>64020</v>
      </c>
      <c r="F120">
        <v>172952</v>
      </c>
      <c r="G120">
        <v>1</v>
      </c>
      <c r="H120" s="2">
        <v>4305.3999999999996</v>
      </c>
      <c r="I120">
        <v>3.5260811730934998E+43</v>
      </c>
      <c r="J120">
        <v>32</v>
      </c>
      <c r="K120" t="s">
        <v>18</v>
      </c>
      <c r="L120" t="s">
        <v>102</v>
      </c>
    </row>
    <row r="121" spans="1:12" x14ac:dyDescent="0.25">
      <c r="A121">
        <v>101</v>
      </c>
      <c r="B121" s="1">
        <v>46239</v>
      </c>
      <c r="C121" t="s">
        <v>116</v>
      </c>
      <c r="D121" t="s">
        <v>117</v>
      </c>
      <c r="E121">
        <v>64356</v>
      </c>
      <c r="F121">
        <v>172953</v>
      </c>
      <c r="G121">
        <v>1</v>
      </c>
      <c r="H121" s="2">
        <v>2793.6</v>
      </c>
      <c r="I121">
        <v>3.5260811730934998E+43</v>
      </c>
      <c r="J121">
        <v>63</v>
      </c>
      <c r="K121" t="s">
        <v>177</v>
      </c>
      <c r="L121" t="s">
        <v>102</v>
      </c>
    </row>
    <row r="122" spans="1:12" x14ac:dyDescent="0.25">
      <c r="A122">
        <v>101</v>
      </c>
      <c r="B122" s="1">
        <v>46239</v>
      </c>
      <c r="C122" t="s">
        <v>162</v>
      </c>
      <c r="D122" t="s">
        <v>133</v>
      </c>
      <c r="E122">
        <v>63815</v>
      </c>
      <c r="F122">
        <v>172954</v>
      </c>
      <c r="G122">
        <v>1</v>
      </c>
      <c r="H122" s="2">
        <v>6951</v>
      </c>
      <c r="I122">
        <v>3.5260811730934998E+43</v>
      </c>
      <c r="J122">
        <v>32</v>
      </c>
      <c r="K122" t="s">
        <v>18</v>
      </c>
      <c r="L122" t="s">
        <v>102</v>
      </c>
    </row>
    <row r="123" spans="1:12" x14ac:dyDescent="0.25">
      <c r="A123">
        <v>101</v>
      </c>
      <c r="B123" s="1">
        <v>46239</v>
      </c>
      <c r="C123" t="s">
        <v>178</v>
      </c>
      <c r="D123" t="s">
        <v>179</v>
      </c>
      <c r="E123">
        <v>64375</v>
      </c>
      <c r="F123">
        <v>172955</v>
      </c>
      <c r="G123">
        <v>1</v>
      </c>
      <c r="H123" s="2">
        <v>9625.15</v>
      </c>
      <c r="I123">
        <v>3.5260811730934998E+43</v>
      </c>
      <c r="J123">
        <v>32</v>
      </c>
      <c r="K123" t="s">
        <v>18</v>
      </c>
      <c r="L123" t="s">
        <v>102</v>
      </c>
    </row>
    <row r="124" spans="1:12" x14ac:dyDescent="0.25">
      <c r="A124">
        <v>101</v>
      </c>
      <c r="B124" s="1">
        <v>46239</v>
      </c>
      <c r="C124" t="s">
        <v>151</v>
      </c>
      <c r="D124" t="s">
        <v>152</v>
      </c>
      <c r="E124">
        <v>64085</v>
      </c>
      <c r="F124">
        <v>172956</v>
      </c>
      <c r="G124">
        <v>1</v>
      </c>
      <c r="H124" s="2">
        <v>9863.2000000000007</v>
      </c>
      <c r="I124">
        <v>3.5260811730934998E+43</v>
      </c>
      <c r="J124">
        <v>32</v>
      </c>
      <c r="K124" t="s">
        <v>18</v>
      </c>
      <c r="L124" t="s">
        <v>102</v>
      </c>
    </row>
    <row r="125" spans="1:12" x14ac:dyDescent="0.25">
      <c r="A125">
        <v>101</v>
      </c>
      <c r="B125" s="1">
        <v>46239</v>
      </c>
      <c r="C125" t="s">
        <v>180</v>
      </c>
      <c r="D125" t="s">
        <v>181</v>
      </c>
      <c r="E125">
        <v>64489</v>
      </c>
      <c r="F125">
        <v>172957</v>
      </c>
      <c r="G125">
        <v>1</v>
      </c>
      <c r="H125">
        <v>732</v>
      </c>
      <c r="I125">
        <v>3.5260811730934998E+43</v>
      </c>
      <c r="J125">
        <v>32</v>
      </c>
      <c r="K125" t="s">
        <v>18</v>
      </c>
      <c r="L125" t="s">
        <v>102</v>
      </c>
    </row>
    <row r="126" spans="1:12" x14ac:dyDescent="0.25">
      <c r="A126">
        <v>101</v>
      </c>
      <c r="B126" s="1">
        <v>46239</v>
      </c>
      <c r="C126" t="s">
        <v>180</v>
      </c>
      <c r="D126" t="s">
        <v>181</v>
      </c>
      <c r="E126">
        <v>64493</v>
      </c>
      <c r="F126">
        <v>172958</v>
      </c>
      <c r="G126">
        <v>1</v>
      </c>
      <c r="H126" s="2">
        <v>6119.72</v>
      </c>
      <c r="I126">
        <v>3.5260811730934998E+43</v>
      </c>
      <c r="J126">
        <v>32</v>
      </c>
      <c r="K126" t="s">
        <v>18</v>
      </c>
      <c r="L126" t="s">
        <v>102</v>
      </c>
    </row>
    <row r="127" spans="1:12" x14ac:dyDescent="0.25">
      <c r="A127">
        <v>101</v>
      </c>
      <c r="B127" s="1">
        <v>46239</v>
      </c>
      <c r="C127" t="s">
        <v>182</v>
      </c>
      <c r="D127" t="s">
        <v>183</v>
      </c>
      <c r="E127">
        <v>62664</v>
      </c>
      <c r="F127">
        <v>172959</v>
      </c>
      <c r="G127">
        <v>1</v>
      </c>
      <c r="H127">
        <v>270.36</v>
      </c>
      <c r="I127">
        <v>3.5260811730934998E+43</v>
      </c>
      <c r="J127">
        <v>32</v>
      </c>
      <c r="K127" t="s">
        <v>18</v>
      </c>
      <c r="L127" t="s">
        <v>102</v>
      </c>
    </row>
    <row r="128" spans="1:12" x14ac:dyDescent="0.25">
      <c r="A128">
        <v>101</v>
      </c>
      <c r="B128" s="1">
        <v>46239</v>
      </c>
      <c r="C128" t="s">
        <v>184</v>
      </c>
      <c r="D128" t="s">
        <v>169</v>
      </c>
      <c r="E128">
        <v>64004</v>
      </c>
      <c r="F128">
        <v>172960</v>
      </c>
      <c r="G128">
        <v>1</v>
      </c>
      <c r="H128">
        <v>158.30000000000001</v>
      </c>
      <c r="I128">
        <v>3.5260811730934998E+43</v>
      </c>
      <c r="J128">
        <v>32</v>
      </c>
      <c r="K128" t="s">
        <v>18</v>
      </c>
      <c r="L128" t="s">
        <v>102</v>
      </c>
    </row>
    <row r="129" spans="1:14" x14ac:dyDescent="0.25">
      <c r="A129">
        <v>101</v>
      </c>
      <c r="B129" s="1">
        <v>46239</v>
      </c>
      <c r="C129" t="s">
        <v>185</v>
      </c>
      <c r="D129" t="s">
        <v>186</v>
      </c>
      <c r="E129">
        <v>63834</v>
      </c>
      <c r="F129">
        <v>172961</v>
      </c>
      <c r="G129">
        <v>1</v>
      </c>
      <c r="H129">
        <v>548.16</v>
      </c>
      <c r="I129">
        <v>3.5260811730934998E+43</v>
      </c>
      <c r="J129">
        <v>26</v>
      </c>
      <c r="K129" t="s">
        <v>44</v>
      </c>
      <c r="L129" t="s">
        <v>102</v>
      </c>
      <c r="N129" t="s">
        <v>144</v>
      </c>
    </row>
    <row r="130" spans="1:14" x14ac:dyDescent="0.25">
      <c r="A130">
        <v>101</v>
      </c>
      <c r="B130" s="1">
        <v>46239</v>
      </c>
      <c r="C130" t="s">
        <v>187</v>
      </c>
      <c r="D130" t="s">
        <v>169</v>
      </c>
      <c r="E130">
        <v>63905</v>
      </c>
      <c r="F130">
        <v>172962</v>
      </c>
      <c r="G130">
        <v>1</v>
      </c>
      <c r="H130">
        <v>233.05</v>
      </c>
      <c r="I130">
        <v>3.5260811730934998E+43</v>
      </c>
      <c r="J130">
        <v>32</v>
      </c>
      <c r="K130" t="s">
        <v>18</v>
      </c>
      <c r="L130" t="s">
        <v>102</v>
      </c>
    </row>
    <row r="131" spans="1:14" x14ac:dyDescent="0.25">
      <c r="A131">
        <v>101</v>
      </c>
      <c r="B131" s="1">
        <v>46239</v>
      </c>
      <c r="C131" t="s">
        <v>188</v>
      </c>
      <c r="D131" t="s">
        <v>189</v>
      </c>
      <c r="E131">
        <v>63747</v>
      </c>
      <c r="F131">
        <v>172963</v>
      </c>
      <c r="G131">
        <v>1</v>
      </c>
      <c r="H131" s="2">
        <v>4959.5600000000004</v>
      </c>
      <c r="I131">
        <v>3.5260811730934998E+43</v>
      </c>
      <c r="J131">
        <v>32</v>
      </c>
      <c r="K131" t="s">
        <v>18</v>
      </c>
      <c r="L131" t="s">
        <v>102</v>
      </c>
    </row>
    <row r="132" spans="1:14" x14ac:dyDescent="0.25">
      <c r="A132">
        <v>101</v>
      </c>
      <c r="B132" s="1">
        <v>46239</v>
      </c>
      <c r="C132" t="s">
        <v>188</v>
      </c>
      <c r="D132" t="s">
        <v>189</v>
      </c>
      <c r="E132">
        <v>64096</v>
      </c>
      <c r="F132">
        <v>172964</v>
      </c>
      <c r="G132">
        <v>1</v>
      </c>
      <c r="H132" s="2">
        <v>1292</v>
      </c>
      <c r="I132">
        <v>3.5260811730934998E+43</v>
      </c>
      <c r="J132">
        <v>32</v>
      </c>
      <c r="K132" t="s">
        <v>18</v>
      </c>
      <c r="L132" t="s">
        <v>102</v>
      </c>
    </row>
    <row r="133" spans="1:14" x14ac:dyDescent="0.25">
      <c r="A133">
        <v>101</v>
      </c>
      <c r="B133" s="1">
        <v>46239</v>
      </c>
      <c r="C133" t="s">
        <v>159</v>
      </c>
      <c r="D133" t="s">
        <v>160</v>
      </c>
      <c r="E133">
        <v>62248</v>
      </c>
      <c r="F133">
        <v>172966</v>
      </c>
      <c r="G133">
        <v>1</v>
      </c>
      <c r="H133">
        <v>97.5</v>
      </c>
      <c r="I133">
        <v>3.5260811730934998E+43</v>
      </c>
      <c r="J133">
        <v>32</v>
      </c>
      <c r="K133" t="s">
        <v>18</v>
      </c>
      <c r="L133" t="s">
        <v>102</v>
      </c>
      <c r="N133" t="s">
        <v>144</v>
      </c>
    </row>
    <row r="134" spans="1:14" x14ac:dyDescent="0.25">
      <c r="A134">
        <v>101</v>
      </c>
      <c r="B134" s="1">
        <v>46239</v>
      </c>
      <c r="C134" t="s">
        <v>159</v>
      </c>
      <c r="D134" t="s">
        <v>160</v>
      </c>
      <c r="E134">
        <v>64125</v>
      </c>
      <c r="F134">
        <v>172967</v>
      </c>
      <c r="G134">
        <v>1</v>
      </c>
      <c r="H134" s="2">
        <v>9300</v>
      </c>
      <c r="I134">
        <v>3.5260811730934998E+43</v>
      </c>
      <c r="J134">
        <v>32</v>
      </c>
      <c r="K134" t="s">
        <v>18</v>
      </c>
      <c r="L134" t="s">
        <v>102</v>
      </c>
    </row>
    <row r="135" spans="1:14" x14ac:dyDescent="0.25">
      <c r="A135">
        <v>101</v>
      </c>
      <c r="B135" s="1">
        <v>46239</v>
      </c>
      <c r="C135" t="s">
        <v>159</v>
      </c>
      <c r="D135" t="s">
        <v>160</v>
      </c>
      <c r="E135">
        <v>64126</v>
      </c>
      <c r="F135">
        <v>172968</v>
      </c>
      <c r="G135">
        <v>1</v>
      </c>
      <c r="H135" s="2">
        <v>1286.3</v>
      </c>
      <c r="I135">
        <v>3.5260811730934998E+43</v>
      </c>
      <c r="J135">
        <v>32</v>
      </c>
      <c r="K135" t="s">
        <v>18</v>
      </c>
      <c r="L135" t="s">
        <v>102</v>
      </c>
      <c r="N135" t="s">
        <v>144</v>
      </c>
    </row>
    <row r="136" spans="1:14" x14ac:dyDescent="0.25">
      <c r="A136">
        <v>101</v>
      </c>
      <c r="B136" s="1">
        <v>46239</v>
      </c>
      <c r="C136" t="s">
        <v>159</v>
      </c>
      <c r="D136" t="s">
        <v>160</v>
      </c>
      <c r="E136">
        <v>64127</v>
      </c>
      <c r="F136">
        <v>172969</v>
      </c>
      <c r="G136">
        <v>1</v>
      </c>
      <c r="H136" s="2">
        <v>1417.5</v>
      </c>
      <c r="I136">
        <v>3.5260811730934998E+43</v>
      </c>
      <c r="J136">
        <v>32</v>
      </c>
      <c r="K136" t="s">
        <v>18</v>
      </c>
      <c r="L136" t="s">
        <v>102</v>
      </c>
      <c r="N136" t="s">
        <v>144</v>
      </c>
    </row>
    <row r="137" spans="1:14" x14ac:dyDescent="0.25">
      <c r="A137">
        <v>101</v>
      </c>
      <c r="B137" s="1">
        <v>46239</v>
      </c>
      <c r="C137" t="s">
        <v>159</v>
      </c>
      <c r="D137" t="s">
        <v>160</v>
      </c>
      <c r="E137">
        <v>64501</v>
      </c>
      <c r="F137">
        <v>172970</v>
      </c>
      <c r="G137">
        <v>1</v>
      </c>
      <c r="H137" s="2">
        <v>9193.5</v>
      </c>
      <c r="I137">
        <v>3.5260811730934998E+43</v>
      </c>
      <c r="J137">
        <v>32</v>
      </c>
      <c r="K137" t="s">
        <v>18</v>
      </c>
      <c r="L137" t="s">
        <v>102</v>
      </c>
      <c r="N137" t="s">
        <v>144</v>
      </c>
    </row>
    <row r="138" spans="1:14" x14ac:dyDescent="0.25">
      <c r="A138">
        <v>101</v>
      </c>
      <c r="B138" s="1">
        <v>46239</v>
      </c>
      <c r="C138" t="s">
        <v>180</v>
      </c>
      <c r="D138" t="s">
        <v>181</v>
      </c>
      <c r="E138">
        <v>63810</v>
      </c>
      <c r="F138">
        <v>172971</v>
      </c>
      <c r="G138">
        <v>1</v>
      </c>
      <c r="H138" s="2">
        <v>12182.18</v>
      </c>
      <c r="I138">
        <v>3.5260811730934998E+43</v>
      </c>
      <c r="J138">
        <v>32</v>
      </c>
      <c r="K138" t="s">
        <v>18</v>
      </c>
      <c r="L138" t="s">
        <v>102</v>
      </c>
    </row>
    <row r="139" spans="1:14" x14ac:dyDescent="0.25">
      <c r="A139">
        <v>101</v>
      </c>
      <c r="B139" s="1">
        <v>46239</v>
      </c>
      <c r="C139" t="s">
        <v>180</v>
      </c>
      <c r="D139" t="s">
        <v>181</v>
      </c>
      <c r="E139">
        <v>64001</v>
      </c>
      <c r="F139">
        <v>172972</v>
      </c>
      <c r="G139">
        <v>1</v>
      </c>
      <c r="H139">
        <v>976.96</v>
      </c>
      <c r="I139">
        <v>3.5260811730934998E+43</v>
      </c>
      <c r="J139">
        <v>32</v>
      </c>
      <c r="K139" t="s">
        <v>18</v>
      </c>
      <c r="L139" t="s">
        <v>102</v>
      </c>
    </row>
    <row r="140" spans="1:14" x14ac:dyDescent="0.25">
      <c r="A140">
        <v>101</v>
      </c>
      <c r="B140" s="1">
        <v>46239</v>
      </c>
      <c r="C140" t="s">
        <v>180</v>
      </c>
      <c r="D140" t="s">
        <v>181</v>
      </c>
      <c r="E140">
        <v>64121</v>
      </c>
      <c r="F140">
        <v>172973</v>
      </c>
      <c r="G140">
        <v>1</v>
      </c>
      <c r="H140" s="2">
        <v>4117.92</v>
      </c>
      <c r="I140">
        <v>3.5260811730934998E+43</v>
      </c>
      <c r="J140">
        <v>32</v>
      </c>
      <c r="K140" t="s">
        <v>18</v>
      </c>
      <c r="L140" t="s">
        <v>102</v>
      </c>
    </row>
    <row r="141" spans="1:14" x14ac:dyDescent="0.25">
      <c r="A141">
        <v>101</v>
      </c>
      <c r="B141" s="1">
        <v>46239</v>
      </c>
      <c r="C141" t="s">
        <v>134</v>
      </c>
      <c r="D141" t="s">
        <v>135</v>
      </c>
      <c r="E141">
        <v>64115</v>
      </c>
      <c r="F141">
        <v>172974</v>
      </c>
      <c r="G141">
        <v>1</v>
      </c>
      <c r="H141" s="2">
        <v>3530.52</v>
      </c>
      <c r="I141">
        <v>3.5260811730934998E+43</v>
      </c>
      <c r="J141">
        <v>32</v>
      </c>
      <c r="K141" t="s">
        <v>18</v>
      </c>
      <c r="L141" t="s">
        <v>102</v>
      </c>
    </row>
    <row r="142" spans="1:14" x14ac:dyDescent="0.25">
      <c r="A142">
        <v>101</v>
      </c>
      <c r="B142" s="1">
        <v>46239</v>
      </c>
      <c r="C142" t="s">
        <v>134</v>
      </c>
      <c r="D142" t="s">
        <v>135</v>
      </c>
      <c r="E142">
        <v>64251</v>
      </c>
      <c r="F142">
        <v>172975</v>
      </c>
      <c r="G142">
        <v>1</v>
      </c>
      <c r="H142" s="2">
        <v>1169.28</v>
      </c>
      <c r="I142">
        <v>3.5260811730934998E+43</v>
      </c>
      <c r="J142">
        <v>32</v>
      </c>
      <c r="K142" t="s">
        <v>18</v>
      </c>
      <c r="L142" t="s">
        <v>102</v>
      </c>
    </row>
    <row r="143" spans="1:14" x14ac:dyDescent="0.25">
      <c r="A143">
        <v>101</v>
      </c>
      <c r="B143" s="1">
        <v>46239</v>
      </c>
      <c r="C143" t="s">
        <v>190</v>
      </c>
      <c r="D143" t="s">
        <v>191</v>
      </c>
      <c r="E143">
        <v>64274</v>
      </c>
      <c r="F143">
        <v>172976</v>
      </c>
      <c r="G143">
        <v>1</v>
      </c>
      <c r="H143">
        <v>270.36</v>
      </c>
      <c r="I143">
        <v>3.5260811730934998E+43</v>
      </c>
      <c r="J143">
        <v>32</v>
      </c>
      <c r="K143" t="s">
        <v>18</v>
      </c>
      <c r="L143" t="s">
        <v>102</v>
      </c>
    </row>
    <row r="144" spans="1:14" x14ac:dyDescent="0.25">
      <c r="A144">
        <v>101</v>
      </c>
      <c r="B144" s="1">
        <v>46239</v>
      </c>
      <c r="C144" t="s">
        <v>138</v>
      </c>
      <c r="D144" t="s">
        <v>139</v>
      </c>
      <c r="E144">
        <v>64253</v>
      </c>
      <c r="F144">
        <v>172977</v>
      </c>
      <c r="G144">
        <v>1</v>
      </c>
      <c r="H144" s="2">
        <v>12674.99</v>
      </c>
      <c r="I144">
        <v>3.5260811730934998E+43</v>
      </c>
      <c r="J144">
        <v>32</v>
      </c>
      <c r="K144" t="s">
        <v>18</v>
      </c>
      <c r="L144" t="s">
        <v>102</v>
      </c>
    </row>
    <row r="145" spans="1:14" x14ac:dyDescent="0.25">
      <c r="A145">
        <v>101</v>
      </c>
      <c r="B145" s="1">
        <v>46239</v>
      </c>
      <c r="C145" t="s">
        <v>192</v>
      </c>
      <c r="D145" t="s">
        <v>193</v>
      </c>
      <c r="E145">
        <v>64226</v>
      </c>
      <c r="F145">
        <v>172978</v>
      </c>
      <c r="G145">
        <v>1</v>
      </c>
      <c r="H145" s="2">
        <v>8322.4</v>
      </c>
      <c r="I145">
        <v>3.5260811730934998E+43</v>
      </c>
      <c r="J145">
        <v>26</v>
      </c>
      <c r="K145" t="s">
        <v>44</v>
      </c>
      <c r="L145" t="s">
        <v>102</v>
      </c>
    </row>
    <row r="146" spans="1:14" x14ac:dyDescent="0.25">
      <c r="A146">
        <v>101</v>
      </c>
      <c r="B146" s="1">
        <v>46239</v>
      </c>
      <c r="C146" t="s">
        <v>149</v>
      </c>
      <c r="D146" t="s">
        <v>150</v>
      </c>
      <c r="E146">
        <v>64473</v>
      </c>
      <c r="F146">
        <v>172979</v>
      </c>
      <c r="G146">
        <v>1</v>
      </c>
      <c r="H146">
        <v>101</v>
      </c>
      <c r="I146">
        <v>3.5260811730934998E+43</v>
      </c>
      <c r="J146">
        <v>32</v>
      </c>
      <c r="K146" t="s">
        <v>18</v>
      </c>
      <c r="L146" t="s">
        <v>102</v>
      </c>
    </row>
    <row r="147" spans="1:14" x14ac:dyDescent="0.25">
      <c r="A147">
        <v>101</v>
      </c>
      <c r="B147" s="1">
        <v>46239</v>
      </c>
      <c r="C147" t="s">
        <v>149</v>
      </c>
      <c r="D147" t="s">
        <v>150</v>
      </c>
      <c r="E147">
        <v>64419</v>
      </c>
      <c r="F147">
        <v>172980</v>
      </c>
      <c r="G147">
        <v>1</v>
      </c>
      <c r="H147">
        <v>231.89</v>
      </c>
      <c r="I147">
        <v>3.5260811730934998E+43</v>
      </c>
      <c r="J147">
        <v>32</v>
      </c>
      <c r="K147" t="s">
        <v>18</v>
      </c>
      <c r="L147" t="s">
        <v>102</v>
      </c>
    </row>
    <row r="148" spans="1:14" x14ac:dyDescent="0.25">
      <c r="A148">
        <v>101</v>
      </c>
      <c r="B148" s="1">
        <v>46239</v>
      </c>
      <c r="C148" t="s">
        <v>149</v>
      </c>
      <c r="D148" t="s">
        <v>150</v>
      </c>
      <c r="E148">
        <v>64428</v>
      </c>
      <c r="F148">
        <v>172981</v>
      </c>
      <c r="G148">
        <v>1</v>
      </c>
      <c r="H148">
        <v>116.26</v>
      </c>
      <c r="I148">
        <v>3.5260811730934998E+43</v>
      </c>
      <c r="J148">
        <v>32</v>
      </c>
      <c r="K148" t="s">
        <v>18</v>
      </c>
      <c r="L148" t="s">
        <v>102</v>
      </c>
    </row>
    <row r="149" spans="1:14" x14ac:dyDescent="0.25">
      <c r="A149">
        <v>101</v>
      </c>
      <c r="B149" s="1">
        <v>46239</v>
      </c>
      <c r="C149" t="s">
        <v>149</v>
      </c>
      <c r="D149" t="s">
        <v>150</v>
      </c>
      <c r="E149">
        <v>64429</v>
      </c>
      <c r="F149">
        <v>172982</v>
      </c>
      <c r="G149">
        <v>1</v>
      </c>
      <c r="H149">
        <v>115</v>
      </c>
      <c r="I149">
        <v>3.5260811730934998E+43</v>
      </c>
      <c r="J149">
        <v>32</v>
      </c>
      <c r="K149" t="s">
        <v>18</v>
      </c>
      <c r="L149" t="s">
        <v>102</v>
      </c>
    </row>
    <row r="150" spans="1:14" x14ac:dyDescent="0.25">
      <c r="A150">
        <v>101</v>
      </c>
      <c r="B150" s="1">
        <v>46239</v>
      </c>
      <c r="C150" t="s">
        <v>180</v>
      </c>
      <c r="D150" t="s">
        <v>181</v>
      </c>
      <c r="E150">
        <v>63997</v>
      </c>
      <c r="F150">
        <v>172983</v>
      </c>
      <c r="G150">
        <v>1</v>
      </c>
      <c r="H150">
        <v>33.06</v>
      </c>
      <c r="I150">
        <v>3.5260811730934998E+43</v>
      </c>
      <c r="J150">
        <v>32</v>
      </c>
      <c r="K150" t="s">
        <v>18</v>
      </c>
      <c r="L150" t="s">
        <v>102</v>
      </c>
    </row>
    <row r="151" spans="1:14" x14ac:dyDescent="0.25">
      <c r="A151">
        <v>101</v>
      </c>
      <c r="B151" s="1">
        <v>46239</v>
      </c>
      <c r="C151" t="s">
        <v>194</v>
      </c>
      <c r="D151" t="s">
        <v>195</v>
      </c>
      <c r="E151">
        <v>64340</v>
      </c>
      <c r="F151">
        <v>172984</v>
      </c>
      <c r="G151">
        <v>1</v>
      </c>
      <c r="H151" s="2">
        <v>2956.25</v>
      </c>
      <c r="I151">
        <v>3.5260811730934998E+43</v>
      </c>
      <c r="J151">
        <v>32</v>
      </c>
      <c r="K151" t="s">
        <v>18</v>
      </c>
      <c r="L151" t="s">
        <v>102</v>
      </c>
    </row>
    <row r="152" spans="1:14" x14ac:dyDescent="0.25">
      <c r="A152">
        <v>101</v>
      </c>
      <c r="B152" s="1">
        <v>46239</v>
      </c>
      <c r="C152" t="s">
        <v>180</v>
      </c>
      <c r="D152" t="s">
        <v>181</v>
      </c>
      <c r="E152">
        <v>63999</v>
      </c>
      <c r="F152">
        <v>172985</v>
      </c>
      <c r="G152">
        <v>1</v>
      </c>
      <c r="H152">
        <v>15.54</v>
      </c>
      <c r="I152">
        <v>3.5260811730934998E+43</v>
      </c>
      <c r="J152">
        <v>32</v>
      </c>
      <c r="K152" t="s">
        <v>18</v>
      </c>
      <c r="L152" t="s">
        <v>102</v>
      </c>
    </row>
    <row r="153" spans="1:14" x14ac:dyDescent="0.25">
      <c r="A153">
        <v>101</v>
      </c>
      <c r="B153" s="1">
        <v>46239</v>
      </c>
      <c r="C153" t="s">
        <v>159</v>
      </c>
      <c r="D153" t="s">
        <v>160</v>
      </c>
      <c r="E153">
        <v>64124</v>
      </c>
      <c r="F153">
        <v>172986</v>
      </c>
      <c r="G153">
        <v>1</v>
      </c>
      <c r="H153" s="2">
        <v>6120.4</v>
      </c>
      <c r="I153">
        <v>3.5260811730934998E+43</v>
      </c>
      <c r="J153">
        <v>32</v>
      </c>
      <c r="K153" t="s">
        <v>18</v>
      </c>
      <c r="L153" t="s">
        <v>102</v>
      </c>
      <c r="N153" t="s">
        <v>144</v>
      </c>
    </row>
    <row r="154" spans="1:14" x14ac:dyDescent="0.25">
      <c r="A154">
        <v>101</v>
      </c>
      <c r="B154" s="1">
        <v>46239</v>
      </c>
      <c r="C154" t="s">
        <v>196</v>
      </c>
      <c r="D154" t="s">
        <v>139</v>
      </c>
      <c r="E154">
        <v>64355</v>
      </c>
      <c r="F154">
        <v>172987</v>
      </c>
      <c r="G154">
        <v>1</v>
      </c>
      <c r="H154" s="2">
        <v>2016.56</v>
      </c>
      <c r="I154">
        <v>3.5260811730934998E+43</v>
      </c>
      <c r="J154">
        <v>32</v>
      </c>
      <c r="K154" t="s">
        <v>18</v>
      </c>
      <c r="L154" t="s">
        <v>102</v>
      </c>
    </row>
    <row r="155" spans="1:14" x14ac:dyDescent="0.25">
      <c r="A155">
        <v>101</v>
      </c>
      <c r="B155" s="1">
        <v>46239</v>
      </c>
      <c r="C155" t="s">
        <v>197</v>
      </c>
      <c r="D155" t="s">
        <v>198</v>
      </c>
      <c r="E155">
        <v>64005</v>
      </c>
      <c r="F155">
        <v>172988</v>
      </c>
      <c r="G155">
        <v>1</v>
      </c>
      <c r="H155">
        <v>571.09</v>
      </c>
      <c r="I155">
        <v>3.5260811730934998E+43</v>
      </c>
      <c r="J155">
        <v>16</v>
      </c>
      <c r="K155" t="s">
        <v>174</v>
      </c>
      <c r="L155" t="s">
        <v>102</v>
      </c>
    </row>
    <row r="156" spans="1:14" x14ac:dyDescent="0.25">
      <c r="A156">
        <v>101</v>
      </c>
      <c r="B156" s="1">
        <v>46239</v>
      </c>
      <c r="C156" t="s">
        <v>180</v>
      </c>
      <c r="D156" t="s">
        <v>181</v>
      </c>
      <c r="E156">
        <v>64002</v>
      </c>
      <c r="F156">
        <v>172990</v>
      </c>
      <c r="G156">
        <v>1</v>
      </c>
      <c r="H156">
        <v>512.82000000000005</v>
      </c>
      <c r="I156">
        <v>3.5260811730934998E+43</v>
      </c>
      <c r="J156">
        <v>32</v>
      </c>
      <c r="K156" t="s">
        <v>18</v>
      </c>
      <c r="L156" t="s">
        <v>102</v>
      </c>
    </row>
    <row r="157" spans="1:14" x14ac:dyDescent="0.25">
      <c r="A157">
        <v>101</v>
      </c>
      <c r="B157" s="1">
        <v>46239</v>
      </c>
      <c r="C157" t="s">
        <v>180</v>
      </c>
      <c r="D157" t="s">
        <v>181</v>
      </c>
      <c r="E157">
        <v>63898</v>
      </c>
      <c r="F157">
        <v>172991</v>
      </c>
      <c r="G157">
        <v>1</v>
      </c>
      <c r="H157" s="2">
        <v>1608</v>
      </c>
      <c r="I157">
        <v>3.5260811730934998E+43</v>
      </c>
      <c r="J157">
        <v>32</v>
      </c>
      <c r="K157" t="s">
        <v>18</v>
      </c>
      <c r="L157" t="s">
        <v>102</v>
      </c>
    </row>
    <row r="158" spans="1:14" x14ac:dyDescent="0.25">
      <c r="A158">
        <v>101</v>
      </c>
      <c r="B158" s="1">
        <v>46240</v>
      </c>
      <c r="C158" t="s">
        <v>159</v>
      </c>
      <c r="D158" t="s">
        <v>160</v>
      </c>
      <c r="E158">
        <v>64128</v>
      </c>
      <c r="F158">
        <v>172992</v>
      </c>
      <c r="G158">
        <v>1</v>
      </c>
      <c r="H158" s="2">
        <v>20883.650000000001</v>
      </c>
      <c r="I158">
        <v>3.5260811730934998E+43</v>
      </c>
      <c r="J158">
        <v>32</v>
      </c>
      <c r="K158" t="s">
        <v>18</v>
      </c>
      <c r="L158" t="s">
        <v>102</v>
      </c>
      <c r="N158" t="s">
        <v>144</v>
      </c>
    </row>
    <row r="159" spans="1:14" x14ac:dyDescent="0.25">
      <c r="A159">
        <v>101</v>
      </c>
      <c r="B159" s="1">
        <v>46240</v>
      </c>
      <c r="C159" t="s">
        <v>159</v>
      </c>
      <c r="D159" t="s">
        <v>160</v>
      </c>
      <c r="E159">
        <v>64397</v>
      </c>
      <c r="F159">
        <v>172993</v>
      </c>
      <c r="G159">
        <v>1</v>
      </c>
      <c r="H159">
        <v>21.12</v>
      </c>
      <c r="I159">
        <v>3.5260811730934998E+43</v>
      </c>
      <c r="J159">
        <v>32</v>
      </c>
      <c r="K159" t="s">
        <v>18</v>
      </c>
      <c r="L159" t="s">
        <v>102</v>
      </c>
      <c r="N159" t="s">
        <v>144</v>
      </c>
    </row>
    <row r="160" spans="1:14" x14ac:dyDescent="0.25">
      <c r="A160">
        <v>101</v>
      </c>
      <c r="B160" s="1">
        <v>46240</v>
      </c>
      <c r="C160" t="s">
        <v>159</v>
      </c>
      <c r="D160" t="s">
        <v>160</v>
      </c>
      <c r="E160">
        <v>64398</v>
      </c>
      <c r="F160">
        <v>172994</v>
      </c>
      <c r="G160">
        <v>1</v>
      </c>
      <c r="H160">
        <v>528</v>
      </c>
      <c r="I160">
        <v>3.5260811730934998E+43</v>
      </c>
      <c r="J160">
        <v>32</v>
      </c>
      <c r="K160" t="s">
        <v>18</v>
      </c>
      <c r="L160" t="s">
        <v>102</v>
      </c>
      <c r="N160" t="s">
        <v>144</v>
      </c>
    </row>
    <row r="161" spans="1:12" x14ac:dyDescent="0.25">
      <c r="A161">
        <v>101</v>
      </c>
      <c r="B161" s="1">
        <v>46240</v>
      </c>
      <c r="C161" t="s">
        <v>199</v>
      </c>
      <c r="D161" t="s">
        <v>200</v>
      </c>
      <c r="E161">
        <v>64228</v>
      </c>
      <c r="F161">
        <v>172995</v>
      </c>
      <c r="G161">
        <v>1</v>
      </c>
      <c r="H161">
        <v>318.95</v>
      </c>
      <c r="I161">
        <v>3.5260811730934998E+43</v>
      </c>
      <c r="J161">
        <v>26</v>
      </c>
      <c r="K161" t="s">
        <v>44</v>
      </c>
      <c r="L161" t="s">
        <v>102</v>
      </c>
    </row>
    <row r="162" spans="1:12" x14ac:dyDescent="0.25">
      <c r="A162">
        <v>101</v>
      </c>
      <c r="B162" s="1">
        <v>46240</v>
      </c>
      <c r="C162" t="s">
        <v>201</v>
      </c>
      <c r="D162" t="s">
        <v>202</v>
      </c>
      <c r="E162">
        <v>64350</v>
      </c>
      <c r="F162">
        <v>172996</v>
      </c>
      <c r="G162">
        <v>1</v>
      </c>
      <c r="H162" s="2">
        <v>2549.1999999999998</v>
      </c>
      <c r="I162">
        <v>3.5260811730934998E+43</v>
      </c>
      <c r="J162">
        <v>32</v>
      </c>
      <c r="K162" t="s">
        <v>18</v>
      </c>
      <c r="L162" t="s">
        <v>102</v>
      </c>
    </row>
    <row r="163" spans="1:12" x14ac:dyDescent="0.25">
      <c r="A163">
        <v>101</v>
      </c>
      <c r="B163" s="1">
        <v>46240</v>
      </c>
      <c r="C163" t="s">
        <v>203</v>
      </c>
      <c r="D163" t="s">
        <v>169</v>
      </c>
      <c r="E163">
        <v>63907</v>
      </c>
      <c r="F163">
        <v>172997</v>
      </c>
      <c r="G163">
        <v>1</v>
      </c>
      <c r="H163" s="2">
        <v>1513.23</v>
      </c>
      <c r="I163">
        <v>3.5260811730934998E+43</v>
      </c>
      <c r="J163">
        <v>32</v>
      </c>
      <c r="K163" t="s">
        <v>18</v>
      </c>
      <c r="L163" t="s">
        <v>102</v>
      </c>
    </row>
    <row r="164" spans="1:12" x14ac:dyDescent="0.25">
      <c r="A164">
        <v>101</v>
      </c>
      <c r="B164" s="1">
        <v>46240</v>
      </c>
      <c r="C164" t="s">
        <v>204</v>
      </c>
      <c r="D164" t="s">
        <v>169</v>
      </c>
      <c r="E164">
        <v>64006</v>
      </c>
      <c r="F164">
        <v>172998</v>
      </c>
      <c r="G164">
        <v>1</v>
      </c>
      <c r="H164">
        <v>407.11</v>
      </c>
      <c r="I164">
        <v>3.5260811730934998E+43</v>
      </c>
      <c r="J164">
        <v>32</v>
      </c>
      <c r="K164" t="s">
        <v>18</v>
      </c>
      <c r="L164" t="s">
        <v>102</v>
      </c>
    </row>
    <row r="165" spans="1:12" x14ac:dyDescent="0.25">
      <c r="A165">
        <v>101</v>
      </c>
      <c r="B165" s="1">
        <v>46240</v>
      </c>
      <c r="C165" t="s">
        <v>105</v>
      </c>
      <c r="D165" t="s">
        <v>106</v>
      </c>
      <c r="E165">
        <v>63983</v>
      </c>
      <c r="F165">
        <v>172999</v>
      </c>
      <c r="G165">
        <v>1</v>
      </c>
      <c r="H165">
        <v>359.7</v>
      </c>
      <c r="I165">
        <v>3.5260811730934998E+43</v>
      </c>
      <c r="J165">
        <v>32</v>
      </c>
      <c r="K165" t="s">
        <v>18</v>
      </c>
      <c r="L165" t="s">
        <v>102</v>
      </c>
    </row>
    <row r="166" spans="1:12" x14ac:dyDescent="0.25">
      <c r="A166">
        <v>101</v>
      </c>
      <c r="B166" s="1">
        <v>46240</v>
      </c>
      <c r="C166" t="s">
        <v>105</v>
      </c>
      <c r="D166" t="s">
        <v>106</v>
      </c>
      <c r="E166">
        <v>63984</v>
      </c>
      <c r="F166">
        <v>173000</v>
      </c>
      <c r="G166">
        <v>1</v>
      </c>
      <c r="H166">
        <v>258.33</v>
      </c>
      <c r="I166">
        <v>3.5260811730934998E+43</v>
      </c>
      <c r="J166">
        <v>32</v>
      </c>
      <c r="K166" t="s">
        <v>18</v>
      </c>
      <c r="L166" t="s">
        <v>102</v>
      </c>
    </row>
    <row r="167" spans="1:12" x14ac:dyDescent="0.25">
      <c r="A167">
        <v>101</v>
      </c>
      <c r="B167" s="1">
        <v>46240</v>
      </c>
      <c r="C167" t="s">
        <v>105</v>
      </c>
      <c r="D167" t="s">
        <v>106</v>
      </c>
      <c r="E167">
        <v>63985</v>
      </c>
      <c r="F167">
        <v>173001</v>
      </c>
      <c r="G167">
        <v>1</v>
      </c>
      <c r="H167">
        <v>258.33</v>
      </c>
      <c r="I167">
        <v>3.5260811730934998E+43</v>
      </c>
      <c r="J167">
        <v>32</v>
      </c>
      <c r="K167" t="s">
        <v>18</v>
      </c>
      <c r="L167" t="s">
        <v>102</v>
      </c>
    </row>
    <row r="168" spans="1:12" x14ac:dyDescent="0.25">
      <c r="A168">
        <v>101</v>
      </c>
      <c r="B168" s="1">
        <v>46240</v>
      </c>
      <c r="C168" t="s">
        <v>105</v>
      </c>
      <c r="D168" t="s">
        <v>106</v>
      </c>
      <c r="E168">
        <v>63986</v>
      </c>
      <c r="F168">
        <v>173002</v>
      </c>
      <c r="G168">
        <v>1</v>
      </c>
      <c r="H168">
        <v>344.44</v>
      </c>
      <c r="I168">
        <v>3.5260811730934998E+43</v>
      </c>
      <c r="J168">
        <v>32</v>
      </c>
      <c r="K168" t="s">
        <v>18</v>
      </c>
      <c r="L168" t="s">
        <v>102</v>
      </c>
    </row>
    <row r="169" spans="1:12" x14ac:dyDescent="0.25">
      <c r="A169">
        <v>101</v>
      </c>
      <c r="B169" s="1">
        <v>46240</v>
      </c>
      <c r="C169" t="s">
        <v>105</v>
      </c>
      <c r="D169" t="s">
        <v>106</v>
      </c>
      <c r="E169">
        <v>64090</v>
      </c>
      <c r="F169">
        <v>173003</v>
      </c>
      <c r="G169">
        <v>1</v>
      </c>
      <c r="H169">
        <v>640.66</v>
      </c>
      <c r="I169">
        <v>3.5260811730934998E+43</v>
      </c>
      <c r="J169">
        <v>32</v>
      </c>
      <c r="K169" t="s">
        <v>18</v>
      </c>
      <c r="L169" t="s">
        <v>102</v>
      </c>
    </row>
    <row r="170" spans="1:12" x14ac:dyDescent="0.25">
      <c r="A170">
        <v>101</v>
      </c>
      <c r="B170" s="1">
        <v>46240</v>
      </c>
      <c r="C170" t="s">
        <v>105</v>
      </c>
      <c r="D170" t="s">
        <v>106</v>
      </c>
      <c r="E170">
        <v>64098</v>
      </c>
      <c r="F170">
        <v>173004</v>
      </c>
      <c r="G170">
        <v>1</v>
      </c>
      <c r="H170">
        <v>304.2</v>
      </c>
      <c r="I170">
        <v>3.5260811730934998E+43</v>
      </c>
      <c r="J170">
        <v>32</v>
      </c>
      <c r="K170" t="s">
        <v>18</v>
      </c>
      <c r="L170" t="s">
        <v>102</v>
      </c>
    </row>
    <row r="171" spans="1:12" x14ac:dyDescent="0.25">
      <c r="A171">
        <v>101</v>
      </c>
      <c r="B171" s="1">
        <v>46240</v>
      </c>
      <c r="C171" t="s">
        <v>105</v>
      </c>
      <c r="D171" t="s">
        <v>106</v>
      </c>
      <c r="E171">
        <v>64100</v>
      </c>
      <c r="F171">
        <v>173005</v>
      </c>
      <c r="G171">
        <v>1</v>
      </c>
      <c r="H171">
        <v>304.2</v>
      </c>
      <c r="I171">
        <v>3.5260811730934998E+43</v>
      </c>
      <c r="J171">
        <v>32</v>
      </c>
      <c r="K171" t="s">
        <v>18</v>
      </c>
      <c r="L171" t="s">
        <v>102</v>
      </c>
    </row>
    <row r="172" spans="1:12" x14ac:dyDescent="0.25">
      <c r="A172">
        <v>101</v>
      </c>
      <c r="B172" s="1">
        <v>46240</v>
      </c>
      <c r="C172" t="s">
        <v>105</v>
      </c>
      <c r="D172" t="s">
        <v>106</v>
      </c>
      <c r="E172">
        <v>64102</v>
      </c>
      <c r="F172">
        <v>173006</v>
      </c>
      <c r="G172">
        <v>1</v>
      </c>
      <c r="H172">
        <v>760.5</v>
      </c>
      <c r="I172">
        <v>3.5260811730934998E+43</v>
      </c>
      <c r="J172">
        <v>32</v>
      </c>
      <c r="K172" t="s">
        <v>18</v>
      </c>
      <c r="L172" t="s">
        <v>102</v>
      </c>
    </row>
    <row r="173" spans="1:12" x14ac:dyDescent="0.25">
      <c r="A173">
        <v>101</v>
      </c>
      <c r="B173" s="1">
        <v>46240</v>
      </c>
      <c r="C173" t="s">
        <v>205</v>
      </c>
      <c r="D173" t="s">
        <v>206</v>
      </c>
      <c r="E173">
        <v>63971</v>
      </c>
      <c r="F173">
        <v>173007</v>
      </c>
      <c r="G173">
        <v>1</v>
      </c>
      <c r="H173" s="2">
        <v>3468.34</v>
      </c>
      <c r="I173">
        <v>3.5260811730934998E+43</v>
      </c>
      <c r="J173">
        <v>32</v>
      </c>
      <c r="K173" t="s">
        <v>18</v>
      </c>
      <c r="L173" t="s">
        <v>102</v>
      </c>
    </row>
    <row r="174" spans="1:12" x14ac:dyDescent="0.25">
      <c r="A174">
        <v>101</v>
      </c>
      <c r="B174" s="1">
        <v>46240</v>
      </c>
      <c r="C174" t="s">
        <v>204</v>
      </c>
      <c r="D174" t="s">
        <v>169</v>
      </c>
      <c r="E174">
        <v>64006</v>
      </c>
      <c r="F174">
        <v>173008</v>
      </c>
      <c r="G174">
        <v>1</v>
      </c>
      <c r="H174" s="2">
        <v>1098.33</v>
      </c>
      <c r="I174">
        <v>3.5260811730934998E+43</v>
      </c>
      <c r="J174">
        <v>32</v>
      </c>
      <c r="K174" t="s">
        <v>18</v>
      </c>
      <c r="L174" t="s">
        <v>102</v>
      </c>
    </row>
    <row r="175" spans="1:12" x14ac:dyDescent="0.25">
      <c r="A175">
        <v>101</v>
      </c>
      <c r="B175" s="1">
        <v>46240</v>
      </c>
      <c r="C175" t="s">
        <v>105</v>
      </c>
      <c r="D175" t="s">
        <v>106</v>
      </c>
      <c r="E175">
        <v>64214</v>
      </c>
      <c r="F175">
        <v>173009</v>
      </c>
      <c r="G175">
        <v>1</v>
      </c>
      <c r="H175">
        <v>344.44</v>
      </c>
      <c r="I175">
        <v>3.5260811730934998E+43</v>
      </c>
      <c r="J175">
        <v>32</v>
      </c>
      <c r="K175" t="s">
        <v>18</v>
      </c>
      <c r="L175" t="s">
        <v>102</v>
      </c>
    </row>
    <row r="176" spans="1:12" x14ac:dyDescent="0.25">
      <c r="A176">
        <v>101</v>
      </c>
      <c r="B176" s="1">
        <v>46240</v>
      </c>
      <c r="C176" t="s">
        <v>105</v>
      </c>
      <c r="D176" t="s">
        <v>106</v>
      </c>
      <c r="E176">
        <v>64215</v>
      </c>
      <c r="F176">
        <v>173010</v>
      </c>
      <c r="G176">
        <v>1</v>
      </c>
      <c r="H176">
        <v>344.44</v>
      </c>
      <c r="I176">
        <v>3.5260811730934998E+43</v>
      </c>
      <c r="J176">
        <v>32</v>
      </c>
      <c r="K176" t="s">
        <v>18</v>
      </c>
      <c r="L176" t="s">
        <v>102</v>
      </c>
    </row>
    <row r="177" spans="1:12" x14ac:dyDescent="0.25">
      <c r="A177">
        <v>101</v>
      </c>
      <c r="B177" s="1">
        <v>46240</v>
      </c>
      <c r="C177" t="s">
        <v>105</v>
      </c>
      <c r="D177" t="s">
        <v>106</v>
      </c>
      <c r="E177">
        <v>64219</v>
      </c>
      <c r="F177">
        <v>173011</v>
      </c>
      <c r="G177">
        <v>1</v>
      </c>
      <c r="H177">
        <v>344.44</v>
      </c>
      <c r="I177">
        <v>3.5260811730934998E+43</v>
      </c>
      <c r="J177">
        <v>32</v>
      </c>
      <c r="K177" t="s">
        <v>18</v>
      </c>
      <c r="L177" t="s">
        <v>102</v>
      </c>
    </row>
    <row r="178" spans="1:12" x14ac:dyDescent="0.25">
      <c r="A178">
        <v>101</v>
      </c>
      <c r="B178" s="1">
        <v>46240</v>
      </c>
      <c r="C178" t="s">
        <v>105</v>
      </c>
      <c r="D178" t="s">
        <v>106</v>
      </c>
      <c r="E178">
        <v>64220</v>
      </c>
      <c r="F178">
        <v>173012</v>
      </c>
      <c r="G178">
        <v>1</v>
      </c>
      <c r="H178">
        <v>755.37</v>
      </c>
      <c r="I178">
        <v>3.5260811730934998E+43</v>
      </c>
      <c r="J178">
        <v>32</v>
      </c>
      <c r="K178" t="s">
        <v>18</v>
      </c>
      <c r="L178" t="s">
        <v>102</v>
      </c>
    </row>
    <row r="179" spans="1:12" x14ac:dyDescent="0.25">
      <c r="A179">
        <v>101</v>
      </c>
      <c r="B179" s="1">
        <v>46240</v>
      </c>
      <c r="C179" t="s">
        <v>207</v>
      </c>
      <c r="D179" t="s">
        <v>106</v>
      </c>
      <c r="E179">
        <v>63981</v>
      </c>
      <c r="F179">
        <v>173013</v>
      </c>
      <c r="G179">
        <v>1</v>
      </c>
      <c r="H179">
        <v>465</v>
      </c>
      <c r="I179">
        <v>3.5260811730934998E+43</v>
      </c>
      <c r="J179">
        <v>32</v>
      </c>
      <c r="K179" t="s">
        <v>18</v>
      </c>
      <c r="L179" t="s">
        <v>102</v>
      </c>
    </row>
    <row r="180" spans="1:12" x14ac:dyDescent="0.25">
      <c r="A180">
        <v>101</v>
      </c>
      <c r="B180" s="1">
        <v>46240</v>
      </c>
      <c r="C180" t="s">
        <v>110</v>
      </c>
      <c r="D180" t="s">
        <v>111</v>
      </c>
      <c r="E180">
        <v>64299</v>
      </c>
      <c r="F180">
        <v>173014</v>
      </c>
      <c r="G180">
        <v>1</v>
      </c>
      <c r="H180">
        <v>900.5</v>
      </c>
      <c r="I180">
        <v>3.5260811730934998E+43</v>
      </c>
      <c r="J180">
        <v>32</v>
      </c>
      <c r="K180" t="s">
        <v>18</v>
      </c>
      <c r="L180" t="s">
        <v>102</v>
      </c>
    </row>
    <row r="181" spans="1:12" x14ac:dyDescent="0.25">
      <c r="A181">
        <v>101</v>
      </c>
      <c r="B181" s="1">
        <v>46240</v>
      </c>
      <c r="C181" t="s">
        <v>110</v>
      </c>
      <c r="D181" t="s">
        <v>111</v>
      </c>
      <c r="E181">
        <v>64474</v>
      </c>
      <c r="F181">
        <v>173015</v>
      </c>
      <c r="G181">
        <v>1</v>
      </c>
      <c r="H181">
        <v>214.82</v>
      </c>
      <c r="I181">
        <v>3.5260811730934998E+43</v>
      </c>
      <c r="J181">
        <v>32</v>
      </c>
      <c r="K181" t="s">
        <v>18</v>
      </c>
      <c r="L181" t="s">
        <v>102</v>
      </c>
    </row>
    <row r="182" spans="1:12" x14ac:dyDescent="0.25">
      <c r="A182">
        <v>101</v>
      </c>
      <c r="B182" s="1">
        <v>46240</v>
      </c>
      <c r="C182" t="s">
        <v>163</v>
      </c>
      <c r="D182" t="s">
        <v>133</v>
      </c>
      <c r="E182">
        <v>64080</v>
      </c>
      <c r="F182">
        <v>173016</v>
      </c>
      <c r="G182">
        <v>1</v>
      </c>
      <c r="H182" s="2">
        <v>16800</v>
      </c>
      <c r="I182">
        <v>3.5260811730934998E+43</v>
      </c>
      <c r="J182">
        <v>7</v>
      </c>
      <c r="K182" t="s">
        <v>44</v>
      </c>
      <c r="L182" t="s">
        <v>102</v>
      </c>
    </row>
    <row r="183" spans="1:12" x14ac:dyDescent="0.25">
      <c r="A183">
        <v>101</v>
      </c>
      <c r="B183" s="1">
        <v>46240</v>
      </c>
      <c r="C183" t="s">
        <v>208</v>
      </c>
      <c r="D183" t="s">
        <v>209</v>
      </c>
      <c r="E183">
        <v>64275</v>
      </c>
      <c r="F183">
        <v>173017</v>
      </c>
      <c r="G183">
        <v>1</v>
      </c>
      <c r="H183" s="2">
        <v>16410</v>
      </c>
      <c r="I183">
        <v>3.5260811730934998E+43</v>
      </c>
      <c r="J183">
        <v>63</v>
      </c>
      <c r="K183" t="s">
        <v>177</v>
      </c>
      <c r="L183" t="s">
        <v>102</v>
      </c>
    </row>
    <row r="184" spans="1:12" x14ac:dyDescent="0.25">
      <c r="A184">
        <v>101</v>
      </c>
      <c r="B184" s="1">
        <v>46240</v>
      </c>
      <c r="C184" t="s">
        <v>172</v>
      </c>
      <c r="D184" t="s">
        <v>173</v>
      </c>
      <c r="E184">
        <v>64351</v>
      </c>
      <c r="F184">
        <v>173018</v>
      </c>
      <c r="G184">
        <v>1</v>
      </c>
      <c r="H184" s="2">
        <v>42292.51</v>
      </c>
      <c r="I184">
        <v>3.5260811730934998E+43</v>
      </c>
      <c r="J184">
        <v>32</v>
      </c>
      <c r="K184" t="s">
        <v>18</v>
      </c>
      <c r="L184" t="s">
        <v>102</v>
      </c>
    </row>
    <row r="185" spans="1:12" x14ac:dyDescent="0.25">
      <c r="A185">
        <v>101</v>
      </c>
      <c r="B185" s="1">
        <v>46240</v>
      </c>
      <c r="C185" t="s">
        <v>210</v>
      </c>
      <c r="D185" t="s">
        <v>211</v>
      </c>
      <c r="E185">
        <v>64015</v>
      </c>
      <c r="F185">
        <v>173019</v>
      </c>
      <c r="G185">
        <v>1</v>
      </c>
      <c r="H185" s="2">
        <v>2737.76</v>
      </c>
      <c r="I185">
        <v>3.5260811730934998E+43</v>
      </c>
      <c r="J185">
        <v>32</v>
      </c>
      <c r="K185" t="s">
        <v>18</v>
      </c>
      <c r="L185" t="s">
        <v>102</v>
      </c>
    </row>
    <row r="186" spans="1:12" x14ac:dyDescent="0.25">
      <c r="A186">
        <v>101</v>
      </c>
      <c r="B186" s="1">
        <v>46240</v>
      </c>
      <c r="C186" t="s">
        <v>212</v>
      </c>
      <c r="D186" t="s">
        <v>213</v>
      </c>
      <c r="E186">
        <v>64108</v>
      </c>
      <c r="F186">
        <v>173020</v>
      </c>
      <c r="G186">
        <v>1</v>
      </c>
      <c r="H186" s="2">
        <v>1287</v>
      </c>
      <c r="I186">
        <v>3.5260811730934998E+43</v>
      </c>
      <c r="J186">
        <v>32</v>
      </c>
      <c r="K186" t="s">
        <v>18</v>
      </c>
      <c r="L186" t="s">
        <v>102</v>
      </c>
    </row>
    <row r="187" spans="1:12" x14ac:dyDescent="0.25">
      <c r="A187">
        <v>101</v>
      </c>
      <c r="B187" s="1">
        <v>46240</v>
      </c>
      <c r="C187" t="s">
        <v>214</v>
      </c>
      <c r="D187" t="s">
        <v>215</v>
      </c>
      <c r="E187">
        <v>64132</v>
      </c>
      <c r="F187">
        <v>173021</v>
      </c>
      <c r="G187">
        <v>1</v>
      </c>
      <c r="H187">
        <v>595</v>
      </c>
      <c r="I187">
        <v>3.5260811730934998E+43</v>
      </c>
      <c r="J187">
        <v>32</v>
      </c>
      <c r="K187" t="s">
        <v>18</v>
      </c>
      <c r="L187" t="s">
        <v>102</v>
      </c>
    </row>
    <row r="188" spans="1:12" x14ac:dyDescent="0.25">
      <c r="A188">
        <v>101</v>
      </c>
      <c r="B188" s="1">
        <v>46240</v>
      </c>
      <c r="C188" t="s">
        <v>214</v>
      </c>
      <c r="D188" t="s">
        <v>215</v>
      </c>
      <c r="E188">
        <v>64133</v>
      </c>
      <c r="F188">
        <v>173022</v>
      </c>
      <c r="G188">
        <v>1</v>
      </c>
      <c r="H188" s="2">
        <v>1138.5999999999999</v>
      </c>
      <c r="I188">
        <v>3.5260811730934998E+43</v>
      </c>
      <c r="J188">
        <v>32</v>
      </c>
      <c r="K188" t="s">
        <v>18</v>
      </c>
      <c r="L188" t="s">
        <v>102</v>
      </c>
    </row>
    <row r="189" spans="1:12" x14ac:dyDescent="0.25">
      <c r="A189">
        <v>101</v>
      </c>
      <c r="B189" s="1">
        <v>46240</v>
      </c>
      <c r="C189" t="s">
        <v>216</v>
      </c>
      <c r="D189" t="s">
        <v>217</v>
      </c>
      <c r="E189">
        <v>64105</v>
      </c>
      <c r="F189">
        <v>173023</v>
      </c>
      <c r="G189">
        <v>1</v>
      </c>
      <c r="H189">
        <v>880</v>
      </c>
      <c r="I189">
        <v>3.5260811730934998E+43</v>
      </c>
      <c r="J189">
        <v>32</v>
      </c>
      <c r="K189" t="s">
        <v>18</v>
      </c>
      <c r="L189" t="s">
        <v>102</v>
      </c>
    </row>
    <row r="190" spans="1:12" x14ac:dyDescent="0.25">
      <c r="A190">
        <v>101</v>
      </c>
      <c r="B190" s="1">
        <v>46240</v>
      </c>
      <c r="C190" t="s">
        <v>218</v>
      </c>
      <c r="D190" t="s">
        <v>219</v>
      </c>
      <c r="E190">
        <v>64167</v>
      </c>
      <c r="F190">
        <v>173024</v>
      </c>
      <c r="G190">
        <v>1</v>
      </c>
      <c r="H190">
        <v>408</v>
      </c>
      <c r="I190">
        <v>3.5260811730934998E+43</v>
      </c>
      <c r="J190">
        <v>32</v>
      </c>
      <c r="K190" t="s">
        <v>18</v>
      </c>
      <c r="L190" t="s">
        <v>102</v>
      </c>
    </row>
    <row r="191" spans="1:12" x14ac:dyDescent="0.25">
      <c r="A191">
        <v>101</v>
      </c>
      <c r="B191" s="1">
        <v>46240</v>
      </c>
      <c r="C191" t="s">
        <v>220</v>
      </c>
      <c r="D191" t="s">
        <v>219</v>
      </c>
      <c r="E191">
        <v>64236</v>
      </c>
      <c r="F191">
        <v>173025</v>
      </c>
      <c r="G191">
        <v>1</v>
      </c>
      <c r="H191">
        <v>271.8</v>
      </c>
      <c r="I191">
        <v>3.5260811730934998E+43</v>
      </c>
      <c r="J191">
        <v>32</v>
      </c>
      <c r="K191" t="s">
        <v>18</v>
      </c>
      <c r="L191" t="s">
        <v>102</v>
      </c>
    </row>
    <row r="192" spans="1:12" x14ac:dyDescent="0.25">
      <c r="A192">
        <v>101</v>
      </c>
      <c r="B192" s="1">
        <v>46240</v>
      </c>
      <c r="C192" t="s">
        <v>157</v>
      </c>
      <c r="D192" t="s">
        <v>158</v>
      </c>
      <c r="E192">
        <v>64112</v>
      </c>
      <c r="F192">
        <v>173026</v>
      </c>
      <c r="G192">
        <v>1</v>
      </c>
      <c r="H192" s="2">
        <v>3422.16</v>
      </c>
      <c r="I192">
        <v>3.5260811730934998E+43</v>
      </c>
      <c r="J192">
        <v>32</v>
      </c>
      <c r="K192" t="s">
        <v>18</v>
      </c>
      <c r="L192" t="s">
        <v>102</v>
      </c>
    </row>
    <row r="193" spans="1:14" x14ac:dyDescent="0.25">
      <c r="A193">
        <v>101</v>
      </c>
      <c r="B193" s="1">
        <v>46240</v>
      </c>
      <c r="C193" t="s">
        <v>221</v>
      </c>
      <c r="D193" t="s">
        <v>222</v>
      </c>
      <c r="E193">
        <v>63479</v>
      </c>
      <c r="F193">
        <v>173027</v>
      </c>
      <c r="G193">
        <v>1</v>
      </c>
      <c r="H193">
        <v>477.52</v>
      </c>
      <c r="I193">
        <v>3.5260811730934998E+43</v>
      </c>
      <c r="J193">
        <v>32</v>
      </c>
      <c r="K193" t="s">
        <v>18</v>
      </c>
      <c r="L193" t="s">
        <v>102</v>
      </c>
    </row>
    <row r="194" spans="1:14" x14ac:dyDescent="0.25">
      <c r="A194">
        <v>101</v>
      </c>
      <c r="B194" s="1">
        <v>46240</v>
      </c>
      <c r="C194" t="s">
        <v>221</v>
      </c>
      <c r="D194" t="s">
        <v>222</v>
      </c>
      <c r="E194">
        <v>63705</v>
      </c>
      <c r="F194">
        <v>173028</v>
      </c>
      <c r="G194">
        <v>1</v>
      </c>
      <c r="H194" s="2">
        <v>1065.94</v>
      </c>
      <c r="I194">
        <v>3.5260811730934998E+43</v>
      </c>
      <c r="J194">
        <v>32</v>
      </c>
      <c r="K194" t="s">
        <v>18</v>
      </c>
      <c r="L194" t="s">
        <v>102</v>
      </c>
    </row>
    <row r="195" spans="1:14" x14ac:dyDescent="0.25">
      <c r="A195">
        <v>101</v>
      </c>
      <c r="B195" s="1">
        <v>46240</v>
      </c>
      <c r="C195" t="s">
        <v>223</v>
      </c>
      <c r="D195" t="s">
        <v>224</v>
      </c>
      <c r="E195">
        <v>64154</v>
      </c>
      <c r="F195">
        <v>173029</v>
      </c>
      <c r="G195">
        <v>1</v>
      </c>
      <c r="H195">
        <v>791.5</v>
      </c>
      <c r="I195">
        <v>3.5260811730934998E+43</v>
      </c>
      <c r="J195">
        <v>32</v>
      </c>
      <c r="K195" t="s">
        <v>18</v>
      </c>
      <c r="L195" t="s">
        <v>102</v>
      </c>
    </row>
    <row r="196" spans="1:14" x14ac:dyDescent="0.25">
      <c r="A196">
        <v>101</v>
      </c>
      <c r="B196" s="1">
        <v>46240</v>
      </c>
      <c r="C196" t="s">
        <v>105</v>
      </c>
      <c r="D196" t="s">
        <v>106</v>
      </c>
      <c r="E196">
        <v>63980</v>
      </c>
      <c r="F196">
        <v>173030</v>
      </c>
      <c r="G196">
        <v>1</v>
      </c>
      <c r="H196" s="2">
        <v>1968.55</v>
      </c>
      <c r="I196">
        <v>3.5260811730934998E+43</v>
      </c>
      <c r="J196">
        <v>32</v>
      </c>
      <c r="K196" t="s">
        <v>18</v>
      </c>
      <c r="L196" t="s">
        <v>102</v>
      </c>
      <c r="N196" t="s">
        <v>144</v>
      </c>
    </row>
    <row r="197" spans="1:14" x14ac:dyDescent="0.25">
      <c r="A197">
        <v>101</v>
      </c>
      <c r="B197" s="1">
        <v>46240</v>
      </c>
      <c r="C197" t="s">
        <v>105</v>
      </c>
      <c r="D197" t="s">
        <v>106</v>
      </c>
      <c r="E197">
        <v>63989</v>
      </c>
      <c r="F197">
        <v>173031</v>
      </c>
      <c r="G197">
        <v>1</v>
      </c>
      <c r="H197">
        <v>359.7</v>
      </c>
      <c r="I197">
        <v>3.5260811730934998E+43</v>
      </c>
      <c r="J197">
        <v>32</v>
      </c>
      <c r="K197" t="s">
        <v>18</v>
      </c>
      <c r="L197" t="s">
        <v>102</v>
      </c>
      <c r="N197" t="s">
        <v>144</v>
      </c>
    </row>
    <row r="198" spans="1:14" x14ac:dyDescent="0.25">
      <c r="A198">
        <v>101</v>
      </c>
      <c r="B198" s="1">
        <v>46240</v>
      </c>
      <c r="C198" t="s">
        <v>105</v>
      </c>
      <c r="D198" t="s">
        <v>106</v>
      </c>
      <c r="E198">
        <v>64088</v>
      </c>
      <c r="F198">
        <v>173032</v>
      </c>
      <c r="G198">
        <v>1</v>
      </c>
      <c r="H198">
        <v>514.08000000000004</v>
      </c>
      <c r="I198">
        <v>3.5260811730934998E+43</v>
      </c>
      <c r="J198">
        <v>32</v>
      </c>
      <c r="K198" t="s">
        <v>18</v>
      </c>
      <c r="L198" t="s">
        <v>102</v>
      </c>
    </row>
    <row r="199" spans="1:14" x14ac:dyDescent="0.25">
      <c r="A199">
        <v>101</v>
      </c>
      <c r="B199" s="1">
        <v>46240</v>
      </c>
      <c r="C199" t="s">
        <v>116</v>
      </c>
      <c r="D199" t="s">
        <v>117</v>
      </c>
      <c r="E199">
        <v>64327</v>
      </c>
      <c r="F199">
        <v>173033</v>
      </c>
      <c r="G199">
        <v>1</v>
      </c>
      <c r="H199" s="2">
        <v>38667.599999999999</v>
      </c>
      <c r="I199">
        <v>3.5260811730934998E+43</v>
      </c>
      <c r="J199">
        <v>32</v>
      </c>
      <c r="K199" t="s">
        <v>18</v>
      </c>
      <c r="L199" t="s">
        <v>102</v>
      </c>
    </row>
    <row r="200" spans="1:14" x14ac:dyDescent="0.25">
      <c r="A200">
        <v>101</v>
      </c>
      <c r="B200" s="1">
        <v>46240</v>
      </c>
      <c r="C200" t="s">
        <v>162</v>
      </c>
      <c r="D200" t="s">
        <v>133</v>
      </c>
      <c r="E200">
        <v>64147</v>
      </c>
      <c r="F200">
        <v>173034</v>
      </c>
      <c r="G200">
        <v>1</v>
      </c>
      <c r="H200">
        <v>475.44</v>
      </c>
      <c r="I200">
        <v>3.5260811730934998E+43</v>
      </c>
      <c r="J200">
        <v>32</v>
      </c>
      <c r="K200" t="s">
        <v>18</v>
      </c>
      <c r="L200" t="s">
        <v>102</v>
      </c>
    </row>
    <row r="201" spans="1:14" x14ac:dyDescent="0.25">
      <c r="A201">
        <v>101</v>
      </c>
      <c r="B201" s="1">
        <v>46240</v>
      </c>
      <c r="C201" t="s">
        <v>225</v>
      </c>
      <c r="D201" t="s">
        <v>226</v>
      </c>
      <c r="E201">
        <v>64011</v>
      </c>
      <c r="F201">
        <v>173035</v>
      </c>
      <c r="G201">
        <v>1</v>
      </c>
      <c r="H201" s="2">
        <v>3436.26</v>
      </c>
      <c r="I201">
        <v>3.5260811730934998E+43</v>
      </c>
      <c r="J201">
        <v>32</v>
      </c>
      <c r="K201" t="s">
        <v>18</v>
      </c>
      <c r="L201" t="s">
        <v>102</v>
      </c>
    </row>
    <row r="202" spans="1:14" x14ac:dyDescent="0.25">
      <c r="A202">
        <v>101</v>
      </c>
      <c r="B202" s="1">
        <v>46240</v>
      </c>
      <c r="C202" t="s">
        <v>227</v>
      </c>
      <c r="D202" t="s">
        <v>228</v>
      </c>
      <c r="E202">
        <v>64156</v>
      </c>
      <c r="F202">
        <v>173036</v>
      </c>
      <c r="G202">
        <v>1</v>
      </c>
      <c r="H202" s="2">
        <v>2050</v>
      </c>
      <c r="I202">
        <v>3.5260811730934998E+43</v>
      </c>
      <c r="J202">
        <v>32</v>
      </c>
      <c r="K202" t="s">
        <v>18</v>
      </c>
      <c r="L202" t="s">
        <v>102</v>
      </c>
    </row>
    <row r="203" spans="1:14" x14ac:dyDescent="0.25">
      <c r="A203">
        <v>101</v>
      </c>
      <c r="B203" s="1">
        <v>46240</v>
      </c>
      <c r="C203" t="s">
        <v>227</v>
      </c>
      <c r="D203" t="s">
        <v>228</v>
      </c>
      <c r="E203">
        <v>64157</v>
      </c>
      <c r="F203">
        <v>173037</v>
      </c>
      <c r="G203">
        <v>1</v>
      </c>
      <c r="H203" s="2">
        <v>4152</v>
      </c>
      <c r="I203">
        <v>3.5260811730934998E+43</v>
      </c>
      <c r="J203">
        <v>32</v>
      </c>
      <c r="K203" t="s">
        <v>18</v>
      </c>
      <c r="L203" t="s">
        <v>102</v>
      </c>
    </row>
    <row r="204" spans="1:14" x14ac:dyDescent="0.25">
      <c r="A204">
        <v>101</v>
      </c>
      <c r="B204" s="1">
        <v>46240</v>
      </c>
      <c r="C204" t="s">
        <v>227</v>
      </c>
      <c r="D204" t="s">
        <v>228</v>
      </c>
      <c r="E204">
        <v>64615</v>
      </c>
      <c r="F204">
        <v>173038</v>
      </c>
      <c r="G204">
        <v>1</v>
      </c>
      <c r="H204" s="2">
        <v>1620</v>
      </c>
      <c r="I204">
        <v>3.5260811730934998E+43</v>
      </c>
      <c r="J204">
        <v>32</v>
      </c>
      <c r="K204" t="s">
        <v>18</v>
      </c>
      <c r="L204" t="s">
        <v>102</v>
      </c>
    </row>
    <row r="205" spans="1:14" x14ac:dyDescent="0.25">
      <c r="A205">
        <v>101</v>
      </c>
      <c r="B205" s="1">
        <v>46240</v>
      </c>
      <c r="C205" t="s">
        <v>229</v>
      </c>
      <c r="D205" t="s">
        <v>230</v>
      </c>
      <c r="E205">
        <v>64222</v>
      </c>
      <c r="F205">
        <v>173039</v>
      </c>
      <c r="G205">
        <v>1</v>
      </c>
      <c r="H205" s="2">
        <v>1840.88</v>
      </c>
      <c r="I205">
        <v>3.5260811730934998E+43</v>
      </c>
      <c r="J205">
        <v>32</v>
      </c>
      <c r="K205" t="s">
        <v>18</v>
      </c>
      <c r="L205" t="s">
        <v>102</v>
      </c>
    </row>
    <row r="206" spans="1:14" x14ac:dyDescent="0.25">
      <c r="A206">
        <v>101</v>
      </c>
      <c r="B206" s="1">
        <v>46240</v>
      </c>
      <c r="C206" t="s">
        <v>227</v>
      </c>
      <c r="D206" t="s">
        <v>228</v>
      </c>
      <c r="E206">
        <v>64626</v>
      </c>
      <c r="F206">
        <v>173040</v>
      </c>
      <c r="G206">
        <v>1</v>
      </c>
      <c r="H206" s="2">
        <v>1200</v>
      </c>
      <c r="I206">
        <v>3.5260811730934998E+43</v>
      </c>
      <c r="J206">
        <v>32</v>
      </c>
      <c r="K206" t="s">
        <v>18</v>
      </c>
      <c r="L206" t="s">
        <v>102</v>
      </c>
    </row>
    <row r="207" spans="1:14" x14ac:dyDescent="0.25">
      <c r="A207">
        <v>101</v>
      </c>
      <c r="B207" s="1">
        <v>46240</v>
      </c>
      <c r="C207" t="s">
        <v>231</v>
      </c>
      <c r="D207" t="s">
        <v>232</v>
      </c>
      <c r="E207">
        <v>64376</v>
      </c>
      <c r="F207">
        <v>173041</v>
      </c>
      <c r="G207">
        <v>1</v>
      </c>
      <c r="H207" s="2">
        <v>1440</v>
      </c>
      <c r="I207">
        <v>3.5260811730934998E+43</v>
      </c>
      <c r="J207">
        <v>32</v>
      </c>
      <c r="K207" t="s">
        <v>18</v>
      </c>
      <c r="L207" t="s">
        <v>102</v>
      </c>
    </row>
    <row r="208" spans="1:14" x14ac:dyDescent="0.25">
      <c r="A208">
        <v>101</v>
      </c>
      <c r="B208" s="1">
        <v>46240</v>
      </c>
      <c r="C208" t="s">
        <v>233</v>
      </c>
      <c r="D208" t="s">
        <v>234</v>
      </c>
      <c r="E208">
        <v>64286</v>
      </c>
      <c r="F208">
        <v>173042</v>
      </c>
      <c r="G208">
        <v>1</v>
      </c>
      <c r="H208" s="2">
        <v>4638.08</v>
      </c>
      <c r="I208">
        <v>3.5260811730934998E+43</v>
      </c>
      <c r="J208">
        <v>16</v>
      </c>
      <c r="K208" t="s">
        <v>174</v>
      </c>
      <c r="L208" t="s">
        <v>102</v>
      </c>
    </row>
    <row r="209" spans="1:12" x14ac:dyDescent="0.25">
      <c r="A209">
        <v>101</v>
      </c>
      <c r="B209" s="1">
        <v>46240</v>
      </c>
      <c r="C209" t="s">
        <v>235</v>
      </c>
      <c r="D209" t="s">
        <v>189</v>
      </c>
      <c r="E209">
        <v>64341</v>
      </c>
      <c r="F209">
        <v>173043</v>
      </c>
      <c r="G209">
        <v>1</v>
      </c>
      <c r="H209" s="2">
        <v>1520.43</v>
      </c>
      <c r="I209">
        <v>3.5260811730934998E+43</v>
      </c>
      <c r="J209">
        <v>60</v>
      </c>
      <c r="K209" t="s">
        <v>236</v>
      </c>
      <c r="L209" t="s">
        <v>102</v>
      </c>
    </row>
    <row r="210" spans="1:12" x14ac:dyDescent="0.25">
      <c r="A210">
        <v>101</v>
      </c>
      <c r="B210" s="1">
        <v>46240</v>
      </c>
      <c r="C210" t="s">
        <v>110</v>
      </c>
      <c r="D210" t="s">
        <v>111</v>
      </c>
      <c r="E210">
        <v>64560</v>
      </c>
      <c r="F210">
        <v>173044</v>
      </c>
      <c r="G210">
        <v>1</v>
      </c>
      <c r="H210" s="2">
        <v>6718.8</v>
      </c>
      <c r="I210">
        <v>3.5260811730934998E+43</v>
      </c>
      <c r="J210">
        <v>32</v>
      </c>
      <c r="K210" t="s">
        <v>18</v>
      </c>
      <c r="L210" t="s">
        <v>102</v>
      </c>
    </row>
    <row r="211" spans="1:12" x14ac:dyDescent="0.25">
      <c r="A211">
        <v>101</v>
      </c>
      <c r="B211" s="1">
        <v>46240</v>
      </c>
      <c r="C211" t="s">
        <v>237</v>
      </c>
      <c r="D211" t="s">
        <v>238</v>
      </c>
      <c r="E211">
        <v>63994</v>
      </c>
      <c r="F211">
        <v>173045</v>
      </c>
      <c r="G211">
        <v>1</v>
      </c>
      <c r="H211" s="2">
        <v>1214.6199999999999</v>
      </c>
      <c r="I211">
        <v>3.5260811730934998E+43</v>
      </c>
      <c r="J211">
        <v>32</v>
      </c>
      <c r="K211" t="s">
        <v>18</v>
      </c>
      <c r="L211" t="s">
        <v>102</v>
      </c>
    </row>
    <row r="212" spans="1:12" x14ac:dyDescent="0.25">
      <c r="A212">
        <v>101</v>
      </c>
      <c r="B212" s="1">
        <v>46240</v>
      </c>
      <c r="C212" t="s">
        <v>203</v>
      </c>
      <c r="D212" t="s">
        <v>169</v>
      </c>
      <c r="E212">
        <v>64122</v>
      </c>
      <c r="F212">
        <v>173046</v>
      </c>
      <c r="G212">
        <v>1</v>
      </c>
      <c r="H212" s="2">
        <v>1068.53</v>
      </c>
      <c r="I212">
        <v>3.5260811730934998E+43</v>
      </c>
      <c r="J212">
        <v>32</v>
      </c>
      <c r="K212" t="s">
        <v>18</v>
      </c>
      <c r="L212" t="s">
        <v>102</v>
      </c>
    </row>
    <row r="213" spans="1:12" x14ac:dyDescent="0.25">
      <c r="A213">
        <v>101</v>
      </c>
      <c r="B213" s="1">
        <v>46240</v>
      </c>
      <c r="C213" t="s">
        <v>239</v>
      </c>
      <c r="D213" t="s">
        <v>169</v>
      </c>
      <c r="E213">
        <v>64123</v>
      </c>
      <c r="F213">
        <v>173047</v>
      </c>
      <c r="G213">
        <v>1</v>
      </c>
      <c r="H213" s="2">
        <v>4712.3</v>
      </c>
      <c r="I213">
        <v>3.5260811730934998E+43</v>
      </c>
      <c r="J213">
        <v>32</v>
      </c>
      <c r="K213" t="s">
        <v>18</v>
      </c>
      <c r="L213" t="s">
        <v>102</v>
      </c>
    </row>
    <row r="214" spans="1:12" x14ac:dyDescent="0.25">
      <c r="A214">
        <v>101</v>
      </c>
      <c r="B214" s="1">
        <v>46240</v>
      </c>
      <c r="C214" t="s">
        <v>221</v>
      </c>
      <c r="D214" t="s">
        <v>222</v>
      </c>
      <c r="E214">
        <v>63201</v>
      </c>
      <c r="F214">
        <v>173048</v>
      </c>
      <c r="G214">
        <v>1</v>
      </c>
      <c r="H214">
        <v>269.99</v>
      </c>
      <c r="I214">
        <v>3.5260811730934998E+43</v>
      </c>
      <c r="J214">
        <v>32</v>
      </c>
      <c r="K214" t="s">
        <v>18</v>
      </c>
      <c r="L214" t="s">
        <v>102</v>
      </c>
    </row>
    <row r="215" spans="1:12" x14ac:dyDescent="0.25">
      <c r="A215">
        <v>101</v>
      </c>
      <c r="B215" s="1">
        <v>46240</v>
      </c>
      <c r="C215" t="s">
        <v>221</v>
      </c>
      <c r="D215" t="s">
        <v>222</v>
      </c>
      <c r="E215">
        <v>63683</v>
      </c>
      <c r="F215">
        <v>173049</v>
      </c>
      <c r="G215">
        <v>1</v>
      </c>
      <c r="H215">
        <v>350.75</v>
      </c>
      <c r="I215">
        <v>3.5260811730934998E+43</v>
      </c>
      <c r="J215">
        <v>32</v>
      </c>
      <c r="K215" t="s">
        <v>18</v>
      </c>
      <c r="L215" t="s">
        <v>102</v>
      </c>
    </row>
    <row r="216" spans="1:12" x14ac:dyDescent="0.25">
      <c r="A216">
        <v>101</v>
      </c>
      <c r="B216" s="1">
        <v>46240</v>
      </c>
      <c r="C216" t="s">
        <v>105</v>
      </c>
      <c r="D216" t="s">
        <v>106</v>
      </c>
      <c r="E216">
        <v>64262</v>
      </c>
      <c r="F216">
        <v>173051</v>
      </c>
      <c r="G216">
        <v>1</v>
      </c>
      <c r="H216" s="2">
        <v>1550</v>
      </c>
      <c r="I216">
        <v>3.5260811730934998E+43</v>
      </c>
      <c r="J216">
        <v>32</v>
      </c>
      <c r="K216" t="s">
        <v>18</v>
      </c>
      <c r="L216" t="s">
        <v>102</v>
      </c>
    </row>
    <row r="217" spans="1:12" x14ac:dyDescent="0.25">
      <c r="A217">
        <v>101</v>
      </c>
      <c r="B217" s="1">
        <v>46240</v>
      </c>
      <c r="C217" t="s">
        <v>162</v>
      </c>
      <c r="D217" t="s">
        <v>133</v>
      </c>
      <c r="E217">
        <v>64620</v>
      </c>
      <c r="F217">
        <v>173052</v>
      </c>
      <c r="G217">
        <v>1</v>
      </c>
      <c r="H217" s="2">
        <v>46169.760000000002</v>
      </c>
      <c r="I217">
        <v>3.5260811730934998E+43</v>
      </c>
      <c r="J217">
        <v>32</v>
      </c>
      <c r="K217" t="s">
        <v>18</v>
      </c>
      <c r="L217" t="s">
        <v>102</v>
      </c>
    </row>
    <row r="218" spans="1:12" x14ac:dyDescent="0.25">
      <c r="A218">
        <v>101</v>
      </c>
      <c r="B218" s="1">
        <v>46240</v>
      </c>
      <c r="C218" t="s">
        <v>225</v>
      </c>
      <c r="D218" t="s">
        <v>226</v>
      </c>
      <c r="E218">
        <v>64010</v>
      </c>
      <c r="F218">
        <v>173053</v>
      </c>
      <c r="G218">
        <v>1</v>
      </c>
      <c r="H218" s="2">
        <v>12053.34</v>
      </c>
      <c r="I218">
        <v>3.5260811730934998E+43</v>
      </c>
      <c r="J218">
        <v>32</v>
      </c>
      <c r="K218" t="s">
        <v>18</v>
      </c>
      <c r="L218" t="s">
        <v>102</v>
      </c>
    </row>
    <row r="219" spans="1:12" x14ac:dyDescent="0.25">
      <c r="A219">
        <v>101</v>
      </c>
      <c r="B219" s="1">
        <v>46240</v>
      </c>
      <c r="C219" t="s">
        <v>221</v>
      </c>
      <c r="D219" t="s">
        <v>222</v>
      </c>
      <c r="E219">
        <v>63191</v>
      </c>
      <c r="F219">
        <v>173054</v>
      </c>
      <c r="G219">
        <v>1</v>
      </c>
      <c r="H219">
        <v>80.3</v>
      </c>
      <c r="I219">
        <v>3.5260811730934998E+43</v>
      </c>
      <c r="J219">
        <v>32</v>
      </c>
      <c r="K219" t="s">
        <v>18</v>
      </c>
      <c r="L219" t="s">
        <v>102</v>
      </c>
    </row>
    <row r="220" spans="1:12" x14ac:dyDescent="0.25">
      <c r="A220">
        <v>101</v>
      </c>
      <c r="B220" s="1">
        <v>46240</v>
      </c>
      <c r="C220" t="s">
        <v>240</v>
      </c>
      <c r="D220" t="s">
        <v>169</v>
      </c>
      <c r="E220">
        <v>64036</v>
      </c>
      <c r="F220">
        <v>173055</v>
      </c>
      <c r="G220">
        <v>1</v>
      </c>
      <c r="H220">
        <v>566.1</v>
      </c>
      <c r="I220">
        <v>3.5260811730934998E+43</v>
      </c>
      <c r="J220">
        <v>26</v>
      </c>
      <c r="K220" t="s">
        <v>44</v>
      </c>
      <c r="L220" t="s">
        <v>102</v>
      </c>
    </row>
    <row r="221" spans="1:12" x14ac:dyDescent="0.25">
      <c r="A221">
        <v>101</v>
      </c>
      <c r="B221" s="1">
        <v>46240</v>
      </c>
      <c r="C221" t="s">
        <v>241</v>
      </c>
      <c r="D221" t="s">
        <v>242</v>
      </c>
      <c r="E221">
        <v>63417</v>
      </c>
      <c r="F221">
        <v>173056</v>
      </c>
      <c r="G221">
        <v>1</v>
      </c>
      <c r="H221" s="2">
        <v>6688.5</v>
      </c>
      <c r="I221">
        <v>3.5260811730934998E+43</v>
      </c>
      <c r="J221">
        <v>32</v>
      </c>
      <c r="K221" t="s">
        <v>18</v>
      </c>
      <c r="L221" t="s">
        <v>102</v>
      </c>
    </row>
    <row r="222" spans="1:12" x14ac:dyDescent="0.25">
      <c r="A222">
        <v>101</v>
      </c>
      <c r="B222" s="1">
        <v>46240</v>
      </c>
      <c r="C222" t="s">
        <v>243</v>
      </c>
      <c r="D222" t="s">
        <v>139</v>
      </c>
      <c r="E222">
        <v>63954</v>
      </c>
      <c r="F222">
        <v>173057</v>
      </c>
      <c r="G222">
        <v>1</v>
      </c>
      <c r="H222" s="2">
        <v>1899.98</v>
      </c>
      <c r="I222">
        <v>3.5260811730934998E+43</v>
      </c>
      <c r="J222">
        <v>32</v>
      </c>
      <c r="K222" t="s">
        <v>18</v>
      </c>
      <c r="L222" t="s">
        <v>102</v>
      </c>
    </row>
    <row r="223" spans="1:12" x14ac:dyDescent="0.25">
      <c r="A223">
        <v>101</v>
      </c>
      <c r="B223" s="1">
        <v>46240</v>
      </c>
      <c r="C223" t="s">
        <v>243</v>
      </c>
      <c r="D223" t="s">
        <v>139</v>
      </c>
      <c r="E223">
        <v>63993</v>
      </c>
      <c r="F223">
        <v>173059</v>
      </c>
      <c r="G223">
        <v>1</v>
      </c>
      <c r="H223" s="2">
        <v>1899.98</v>
      </c>
      <c r="I223">
        <v>3.5260811730934998E+43</v>
      </c>
      <c r="J223">
        <v>32</v>
      </c>
      <c r="K223" t="s">
        <v>18</v>
      </c>
      <c r="L223" t="s">
        <v>102</v>
      </c>
    </row>
    <row r="224" spans="1:12" x14ac:dyDescent="0.25">
      <c r="A224">
        <v>101</v>
      </c>
      <c r="B224" s="1">
        <v>46240</v>
      </c>
      <c r="C224" t="s">
        <v>244</v>
      </c>
      <c r="D224" t="s">
        <v>245</v>
      </c>
      <c r="E224">
        <v>63425</v>
      </c>
      <c r="F224">
        <v>173060</v>
      </c>
      <c r="G224">
        <v>1</v>
      </c>
      <c r="H224" s="2">
        <v>10032.75</v>
      </c>
      <c r="I224">
        <v>3.5260811730934998E+43</v>
      </c>
      <c r="J224">
        <v>32</v>
      </c>
      <c r="K224" t="s">
        <v>18</v>
      </c>
      <c r="L224" t="s">
        <v>102</v>
      </c>
    </row>
    <row r="225" spans="1:12" x14ac:dyDescent="0.25">
      <c r="A225">
        <v>101</v>
      </c>
      <c r="B225" s="1">
        <v>46240</v>
      </c>
      <c r="C225" t="s">
        <v>246</v>
      </c>
      <c r="D225" t="s">
        <v>247</v>
      </c>
      <c r="E225">
        <v>64288</v>
      </c>
      <c r="F225">
        <v>173061</v>
      </c>
      <c r="G225">
        <v>1</v>
      </c>
      <c r="H225" s="2">
        <v>1161.08</v>
      </c>
      <c r="I225">
        <v>3.5260811730934998E+43</v>
      </c>
      <c r="J225">
        <v>52</v>
      </c>
      <c r="K225" t="s">
        <v>248</v>
      </c>
      <c r="L225" t="s">
        <v>102</v>
      </c>
    </row>
    <row r="226" spans="1:12" x14ac:dyDescent="0.25">
      <c r="A226">
        <v>101</v>
      </c>
      <c r="B226" s="1">
        <v>46240</v>
      </c>
      <c r="C226" t="s">
        <v>163</v>
      </c>
      <c r="D226" t="s">
        <v>133</v>
      </c>
      <c r="E226">
        <v>64242</v>
      </c>
      <c r="F226">
        <v>173062</v>
      </c>
      <c r="G226">
        <v>1</v>
      </c>
      <c r="H226" s="2">
        <v>5706.8</v>
      </c>
      <c r="I226">
        <v>3.5260811730934998E+43</v>
      </c>
      <c r="J226">
        <v>7</v>
      </c>
      <c r="K226" t="s">
        <v>44</v>
      </c>
      <c r="L226" t="s">
        <v>102</v>
      </c>
    </row>
    <row r="227" spans="1:12" x14ac:dyDescent="0.25">
      <c r="A227">
        <v>101</v>
      </c>
      <c r="B227" s="1">
        <v>46240</v>
      </c>
      <c r="C227" t="s">
        <v>208</v>
      </c>
      <c r="D227" t="s">
        <v>209</v>
      </c>
      <c r="E227">
        <v>64273</v>
      </c>
      <c r="F227">
        <v>173063</v>
      </c>
      <c r="G227">
        <v>1</v>
      </c>
      <c r="H227" s="2">
        <v>8069</v>
      </c>
      <c r="I227">
        <v>3.5260811730934998E+43</v>
      </c>
      <c r="J227">
        <v>32</v>
      </c>
      <c r="K227" t="s">
        <v>18</v>
      </c>
      <c r="L227" t="s">
        <v>102</v>
      </c>
    </row>
    <row r="228" spans="1:12" x14ac:dyDescent="0.25">
      <c r="A228">
        <v>101</v>
      </c>
      <c r="B228" s="1">
        <v>46240</v>
      </c>
      <c r="C228" t="s">
        <v>216</v>
      </c>
      <c r="D228" t="s">
        <v>217</v>
      </c>
      <c r="E228">
        <v>64231</v>
      </c>
      <c r="F228">
        <v>173064</v>
      </c>
      <c r="G228">
        <v>1</v>
      </c>
      <c r="H228">
        <v>479.1</v>
      </c>
      <c r="I228">
        <v>3.5260811730934998E+43</v>
      </c>
      <c r="J228">
        <v>32</v>
      </c>
      <c r="K228" t="s">
        <v>18</v>
      </c>
      <c r="L228" t="s">
        <v>102</v>
      </c>
    </row>
    <row r="229" spans="1:12" x14ac:dyDescent="0.25">
      <c r="A229">
        <v>101</v>
      </c>
      <c r="B229" s="1">
        <v>46240</v>
      </c>
      <c r="C229" t="s">
        <v>221</v>
      </c>
      <c r="D229" t="s">
        <v>222</v>
      </c>
      <c r="E229">
        <v>63299</v>
      </c>
      <c r="F229">
        <v>173065</v>
      </c>
      <c r="G229">
        <v>1</v>
      </c>
      <c r="H229">
        <v>150.13</v>
      </c>
      <c r="I229">
        <v>3.5260811730934998E+43</v>
      </c>
      <c r="J229">
        <v>32</v>
      </c>
      <c r="K229" t="s">
        <v>18</v>
      </c>
      <c r="L229" t="s">
        <v>102</v>
      </c>
    </row>
    <row r="230" spans="1:12" x14ac:dyDescent="0.25">
      <c r="A230">
        <v>101</v>
      </c>
      <c r="B230" s="1">
        <v>46240</v>
      </c>
      <c r="C230" t="s">
        <v>221</v>
      </c>
      <c r="D230" t="s">
        <v>222</v>
      </c>
      <c r="E230">
        <v>63687</v>
      </c>
      <c r="F230">
        <v>173066</v>
      </c>
      <c r="G230">
        <v>1</v>
      </c>
      <c r="H230">
        <v>257.88</v>
      </c>
      <c r="I230">
        <v>3.5260811730934998E+43</v>
      </c>
      <c r="J230">
        <v>32</v>
      </c>
      <c r="K230" t="s">
        <v>18</v>
      </c>
      <c r="L230" t="s">
        <v>102</v>
      </c>
    </row>
    <row r="231" spans="1:12" x14ac:dyDescent="0.25">
      <c r="A231">
        <v>101</v>
      </c>
      <c r="B231" s="1">
        <v>46240</v>
      </c>
      <c r="C231" t="s">
        <v>221</v>
      </c>
      <c r="D231" t="s">
        <v>222</v>
      </c>
      <c r="E231">
        <v>63695</v>
      </c>
      <c r="F231">
        <v>173067</v>
      </c>
      <c r="G231">
        <v>1</v>
      </c>
      <c r="H231">
        <v>241.1</v>
      </c>
      <c r="I231">
        <v>3.5260811730934998E+43</v>
      </c>
      <c r="J231">
        <v>32</v>
      </c>
      <c r="K231" t="s">
        <v>18</v>
      </c>
      <c r="L231" t="s">
        <v>102</v>
      </c>
    </row>
    <row r="232" spans="1:12" x14ac:dyDescent="0.25">
      <c r="A232">
        <v>101</v>
      </c>
      <c r="B232" s="1">
        <v>46240</v>
      </c>
      <c r="C232" t="s">
        <v>237</v>
      </c>
      <c r="D232" t="s">
        <v>238</v>
      </c>
      <c r="E232">
        <v>63994</v>
      </c>
      <c r="F232">
        <v>173068</v>
      </c>
      <c r="G232">
        <v>1</v>
      </c>
      <c r="H232" s="2">
        <v>2545.0500000000002</v>
      </c>
      <c r="I232">
        <v>3.5260811730934998E+43</v>
      </c>
      <c r="J232">
        <v>32</v>
      </c>
      <c r="K232" t="s">
        <v>18</v>
      </c>
      <c r="L232" t="s">
        <v>102</v>
      </c>
    </row>
    <row r="233" spans="1:12" x14ac:dyDescent="0.25">
      <c r="A233">
        <v>101</v>
      </c>
      <c r="B233" s="1">
        <v>46240</v>
      </c>
      <c r="C233" t="s">
        <v>249</v>
      </c>
      <c r="D233" t="s">
        <v>169</v>
      </c>
      <c r="E233">
        <v>64007</v>
      </c>
      <c r="F233">
        <v>173069</v>
      </c>
      <c r="G233">
        <v>1</v>
      </c>
      <c r="H233">
        <v>953.6</v>
      </c>
      <c r="I233">
        <v>3.5260811730934998E+43</v>
      </c>
      <c r="J233">
        <v>32</v>
      </c>
      <c r="K233" t="s">
        <v>18</v>
      </c>
      <c r="L233" t="s">
        <v>102</v>
      </c>
    </row>
    <row r="234" spans="1:12" x14ac:dyDescent="0.25">
      <c r="A234">
        <v>101</v>
      </c>
      <c r="B234" s="1">
        <v>46240</v>
      </c>
      <c r="C234" t="s">
        <v>250</v>
      </c>
      <c r="D234" t="s">
        <v>251</v>
      </c>
      <c r="E234">
        <v>63427</v>
      </c>
      <c r="F234">
        <v>173070</v>
      </c>
      <c r="G234">
        <v>1</v>
      </c>
      <c r="H234" s="2">
        <v>2641.96</v>
      </c>
      <c r="I234">
        <v>3.5260811730934998E+43</v>
      </c>
      <c r="J234">
        <v>32</v>
      </c>
      <c r="K234" t="s">
        <v>18</v>
      </c>
      <c r="L234" t="s">
        <v>102</v>
      </c>
    </row>
    <row r="235" spans="1:12" x14ac:dyDescent="0.25">
      <c r="A235">
        <v>101</v>
      </c>
      <c r="B235" s="1">
        <v>46241</v>
      </c>
      <c r="C235" t="s">
        <v>149</v>
      </c>
      <c r="D235" t="s">
        <v>150</v>
      </c>
      <c r="E235">
        <v>64321</v>
      </c>
      <c r="F235">
        <v>173071</v>
      </c>
      <c r="G235">
        <v>1</v>
      </c>
      <c r="H235" s="2">
        <v>1595</v>
      </c>
      <c r="I235">
        <v>3.5260811730934998E+43</v>
      </c>
      <c r="J235">
        <v>32</v>
      </c>
      <c r="K235" t="s">
        <v>18</v>
      </c>
      <c r="L235" t="s">
        <v>102</v>
      </c>
    </row>
    <row r="236" spans="1:12" x14ac:dyDescent="0.25">
      <c r="A236">
        <v>101</v>
      </c>
      <c r="B236" s="1">
        <v>46241</v>
      </c>
      <c r="C236" t="s">
        <v>149</v>
      </c>
      <c r="D236" t="s">
        <v>150</v>
      </c>
      <c r="E236">
        <v>64322</v>
      </c>
      <c r="F236">
        <v>173072</v>
      </c>
      <c r="G236">
        <v>1</v>
      </c>
      <c r="H236">
        <v>145</v>
      </c>
      <c r="I236">
        <v>3.5260811730934998E+43</v>
      </c>
      <c r="J236">
        <v>32</v>
      </c>
      <c r="K236" t="s">
        <v>18</v>
      </c>
      <c r="L236" t="s">
        <v>102</v>
      </c>
    </row>
    <row r="237" spans="1:12" x14ac:dyDescent="0.25">
      <c r="A237">
        <v>101</v>
      </c>
      <c r="B237" s="1">
        <v>46241</v>
      </c>
      <c r="C237" t="s">
        <v>149</v>
      </c>
      <c r="D237" t="s">
        <v>150</v>
      </c>
      <c r="E237">
        <v>64430</v>
      </c>
      <c r="F237">
        <v>173073</v>
      </c>
      <c r="G237">
        <v>1</v>
      </c>
      <c r="H237" s="2">
        <v>2622.5</v>
      </c>
      <c r="I237">
        <v>3.5260811730934998E+43</v>
      </c>
      <c r="J237">
        <v>32</v>
      </c>
      <c r="K237" t="s">
        <v>18</v>
      </c>
      <c r="L237" t="s">
        <v>102</v>
      </c>
    </row>
    <row r="238" spans="1:12" x14ac:dyDescent="0.25">
      <c r="A238">
        <v>101</v>
      </c>
      <c r="B238" s="1">
        <v>46241</v>
      </c>
      <c r="C238" t="s">
        <v>149</v>
      </c>
      <c r="D238" t="s">
        <v>150</v>
      </c>
      <c r="E238">
        <v>64512</v>
      </c>
      <c r="F238">
        <v>173074</v>
      </c>
      <c r="G238">
        <v>1</v>
      </c>
      <c r="H238" s="2">
        <v>4233.82</v>
      </c>
      <c r="I238">
        <v>3.5260811730934998E+43</v>
      </c>
      <c r="J238">
        <v>32</v>
      </c>
      <c r="K238" t="s">
        <v>18</v>
      </c>
      <c r="L238" t="s">
        <v>102</v>
      </c>
    </row>
    <row r="239" spans="1:12" x14ac:dyDescent="0.25">
      <c r="A239">
        <v>101</v>
      </c>
      <c r="B239" s="1">
        <v>46241</v>
      </c>
      <c r="C239" t="s">
        <v>149</v>
      </c>
      <c r="D239" t="s">
        <v>150</v>
      </c>
      <c r="E239">
        <v>64513</v>
      </c>
      <c r="F239">
        <v>173075</v>
      </c>
      <c r="G239">
        <v>1</v>
      </c>
      <c r="H239" s="2">
        <v>2264.2399999999998</v>
      </c>
      <c r="I239">
        <v>3.5260811730934998E+43</v>
      </c>
      <c r="J239">
        <v>32</v>
      </c>
      <c r="K239" t="s">
        <v>18</v>
      </c>
      <c r="L239" t="s">
        <v>102</v>
      </c>
    </row>
    <row r="240" spans="1:12" x14ac:dyDescent="0.25">
      <c r="A240">
        <v>101</v>
      </c>
      <c r="B240" s="1">
        <v>46241</v>
      </c>
      <c r="C240" t="s">
        <v>120</v>
      </c>
      <c r="D240" t="s">
        <v>121</v>
      </c>
      <c r="E240">
        <v>64500</v>
      </c>
      <c r="F240">
        <v>173076</v>
      </c>
      <c r="G240">
        <v>1</v>
      </c>
      <c r="H240">
        <v>988.55</v>
      </c>
      <c r="I240">
        <v>3.5260811730934998E+43</v>
      </c>
      <c r="J240">
        <v>32</v>
      </c>
      <c r="K240" t="s">
        <v>18</v>
      </c>
      <c r="L240" t="s">
        <v>102</v>
      </c>
    </row>
    <row r="241" spans="1:12" x14ac:dyDescent="0.25">
      <c r="A241">
        <v>101</v>
      </c>
      <c r="B241" s="1">
        <v>46241</v>
      </c>
      <c r="C241" t="s">
        <v>252</v>
      </c>
      <c r="D241" t="s">
        <v>253</v>
      </c>
      <c r="E241">
        <v>64289</v>
      </c>
      <c r="F241">
        <v>173078</v>
      </c>
      <c r="G241">
        <v>1</v>
      </c>
      <c r="H241">
        <v>150.72</v>
      </c>
      <c r="I241">
        <v>3.5260811730934998E+43</v>
      </c>
      <c r="J241">
        <v>51</v>
      </c>
      <c r="K241" t="s">
        <v>254</v>
      </c>
      <c r="L241" t="s">
        <v>102</v>
      </c>
    </row>
    <row r="242" spans="1:12" x14ac:dyDescent="0.25">
      <c r="A242">
        <v>101</v>
      </c>
      <c r="B242" s="1">
        <v>46241</v>
      </c>
      <c r="C242" t="s">
        <v>255</v>
      </c>
      <c r="D242" t="s">
        <v>256</v>
      </c>
      <c r="E242">
        <v>64368</v>
      </c>
      <c r="F242">
        <v>173079</v>
      </c>
      <c r="G242">
        <v>1</v>
      </c>
      <c r="H242">
        <v>138</v>
      </c>
      <c r="I242">
        <v>3.5260811730934998E+43</v>
      </c>
      <c r="J242">
        <v>52</v>
      </c>
      <c r="K242" t="s">
        <v>248</v>
      </c>
      <c r="L242" t="s">
        <v>102</v>
      </c>
    </row>
    <row r="243" spans="1:12" x14ac:dyDescent="0.25">
      <c r="A243">
        <v>101</v>
      </c>
      <c r="B243" s="1">
        <v>46241</v>
      </c>
      <c r="C243" t="s">
        <v>257</v>
      </c>
      <c r="D243" t="s">
        <v>258</v>
      </c>
      <c r="E243">
        <v>63812</v>
      </c>
      <c r="F243">
        <v>173080</v>
      </c>
      <c r="G243">
        <v>1</v>
      </c>
      <c r="H243">
        <v>26.56</v>
      </c>
      <c r="I243">
        <v>3.5260811730934998E+43</v>
      </c>
      <c r="J243">
        <v>51</v>
      </c>
      <c r="K243" t="s">
        <v>254</v>
      </c>
      <c r="L243" t="s">
        <v>102</v>
      </c>
    </row>
    <row r="244" spans="1:12" x14ac:dyDescent="0.25">
      <c r="A244">
        <v>101</v>
      </c>
      <c r="B244" s="1">
        <v>46241</v>
      </c>
      <c r="C244" t="s">
        <v>184</v>
      </c>
      <c r="D244" t="s">
        <v>169</v>
      </c>
      <c r="E244">
        <v>63652</v>
      </c>
      <c r="F244">
        <v>173082</v>
      </c>
      <c r="G244">
        <v>1</v>
      </c>
      <c r="H244" s="2">
        <v>1027.8</v>
      </c>
      <c r="I244">
        <v>3.5260811730934998E+43</v>
      </c>
      <c r="J244">
        <v>32</v>
      </c>
      <c r="K244" t="s">
        <v>18</v>
      </c>
      <c r="L244" t="s">
        <v>102</v>
      </c>
    </row>
    <row r="245" spans="1:12" x14ac:dyDescent="0.25">
      <c r="A245">
        <v>101</v>
      </c>
      <c r="B245" s="1">
        <v>46241</v>
      </c>
      <c r="C245" t="s">
        <v>259</v>
      </c>
      <c r="D245" t="s">
        <v>169</v>
      </c>
      <c r="E245">
        <v>64305</v>
      </c>
      <c r="F245">
        <v>173083</v>
      </c>
      <c r="G245">
        <v>1</v>
      </c>
      <c r="H245">
        <v>935.74</v>
      </c>
      <c r="I245">
        <v>3.5260811730934998E+43</v>
      </c>
      <c r="J245">
        <v>32</v>
      </c>
      <c r="K245" t="s">
        <v>18</v>
      </c>
      <c r="L245" t="s">
        <v>102</v>
      </c>
    </row>
    <row r="246" spans="1:12" x14ac:dyDescent="0.25">
      <c r="A246">
        <v>101</v>
      </c>
      <c r="B246" s="1">
        <v>46241</v>
      </c>
      <c r="C246" t="s">
        <v>260</v>
      </c>
      <c r="D246" t="s">
        <v>169</v>
      </c>
      <c r="E246">
        <v>64309</v>
      </c>
      <c r="F246">
        <v>173084</v>
      </c>
      <c r="G246">
        <v>1</v>
      </c>
      <c r="H246" s="2">
        <v>1489.62</v>
      </c>
      <c r="I246">
        <v>3.5260811730934998E+43</v>
      </c>
      <c r="J246">
        <v>32</v>
      </c>
      <c r="K246" t="s">
        <v>18</v>
      </c>
      <c r="L246" t="s">
        <v>102</v>
      </c>
    </row>
    <row r="247" spans="1:12" x14ac:dyDescent="0.25">
      <c r="A247">
        <v>101</v>
      </c>
      <c r="B247" s="1">
        <v>46241</v>
      </c>
      <c r="C247" t="s">
        <v>261</v>
      </c>
      <c r="D247" t="s">
        <v>106</v>
      </c>
      <c r="E247">
        <v>64104</v>
      </c>
      <c r="F247">
        <v>173085</v>
      </c>
      <c r="G247">
        <v>1</v>
      </c>
      <c r="H247">
        <v>978.55</v>
      </c>
      <c r="I247">
        <v>3.5260811730934998E+43</v>
      </c>
      <c r="J247">
        <v>32</v>
      </c>
      <c r="K247" t="s">
        <v>18</v>
      </c>
      <c r="L247" t="s">
        <v>102</v>
      </c>
    </row>
    <row r="248" spans="1:12" x14ac:dyDescent="0.25">
      <c r="A248">
        <v>101</v>
      </c>
      <c r="B248" s="1">
        <v>46241</v>
      </c>
      <c r="C248" t="s">
        <v>105</v>
      </c>
      <c r="D248" t="s">
        <v>106</v>
      </c>
      <c r="E248">
        <v>64205</v>
      </c>
      <c r="F248">
        <v>173086</v>
      </c>
      <c r="G248">
        <v>1</v>
      </c>
      <c r="H248" s="2">
        <v>2028</v>
      </c>
      <c r="I248">
        <v>3.5260811730934998E+43</v>
      </c>
      <c r="J248">
        <v>32</v>
      </c>
      <c r="K248" t="s">
        <v>18</v>
      </c>
      <c r="L248" t="s">
        <v>102</v>
      </c>
    </row>
    <row r="249" spans="1:12" x14ac:dyDescent="0.25">
      <c r="A249">
        <v>101</v>
      </c>
      <c r="B249" s="1">
        <v>46241</v>
      </c>
      <c r="C249" t="s">
        <v>262</v>
      </c>
      <c r="D249" t="s">
        <v>106</v>
      </c>
      <c r="E249">
        <v>63988</v>
      </c>
      <c r="F249">
        <v>173087</v>
      </c>
      <c r="G249">
        <v>1</v>
      </c>
      <c r="H249">
        <v>232.5</v>
      </c>
      <c r="I249">
        <v>3.5260811730934998E+43</v>
      </c>
      <c r="J249">
        <v>32</v>
      </c>
      <c r="K249" t="s">
        <v>18</v>
      </c>
      <c r="L249" t="s">
        <v>102</v>
      </c>
    </row>
    <row r="250" spans="1:12" x14ac:dyDescent="0.25">
      <c r="A250">
        <v>101</v>
      </c>
      <c r="B250" s="1">
        <v>46241</v>
      </c>
      <c r="C250" t="s">
        <v>263</v>
      </c>
      <c r="D250" t="s">
        <v>106</v>
      </c>
      <c r="E250">
        <v>63979</v>
      </c>
      <c r="F250">
        <v>173088</v>
      </c>
      <c r="G250">
        <v>1</v>
      </c>
      <c r="H250">
        <v>335.83</v>
      </c>
      <c r="I250">
        <v>3.5260811730934998E+43</v>
      </c>
      <c r="J250">
        <v>32</v>
      </c>
      <c r="K250" t="s">
        <v>18</v>
      </c>
      <c r="L250" t="s">
        <v>102</v>
      </c>
    </row>
    <row r="251" spans="1:12" x14ac:dyDescent="0.25">
      <c r="A251">
        <v>101</v>
      </c>
      <c r="B251" s="1">
        <v>46241</v>
      </c>
      <c r="C251" t="s">
        <v>161</v>
      </c>
      <c r="D251" t="s">
        <v>106</v>
      </c>
      <c r="E251">
        <v>61505</v>
      </c>
      <c r="F251">
        <v>173089</v>
      </c>
      <c r="G251">
        <v>1</v>
      </c>
      <c r="H251">
        <v>54.19</v>
      </c>
      <c r="I251">
        <v>3.5260811730934998E+43</v>
      </c>
      <c r="J251">
        <v>32</v>
      </c>
      <c r="K251" t="s">
        <v>18</v>
      </c>
      <c r="L251" t="s">
        <v>102</v>
      </c>
    </row>
    <row r="252" spans="1:12" x14ac:dyDescent="0.25">
      <c r="A252">
        <v>101</v>
      </c>
      <c r="B252" s="1">
        <v>46241</v>
      </c>
      <c r="C252" t="s">
        <v>207</v>
      </c>
      <c r="D252" t="s">
        <v>106</v>
      </c>
      <c r="E252">
        <v>64218</v>
      </c>
      <c r="F252">
        <v>173090</v>
      </c>
      <c r="G252">
        <v>1</v>
      </c>
      <c r="H252" s="2">
        <v>1156.8</v>
      </c>
      <c r="I252">
        <v>3.5260811730934998E+43</v>
      </c>
      <c r="J252">
        <v>32</v>
      </c>
      <c r="K252" t="s">
        <v>18</v>
      </c>
      <c r="L252" t="s">
        <v>102</v>
      </c>
    </row>
    <row r="253" spans="1:12" x14ac:dyDescent="0.25">
      <c r="A253">
        <v>101</v>
      </c>
      <c r="B253" s="1">
        <v>46241</v>
      </c>
      <c r="C253" t="s">
        <v>264</v>
      </c>
      <c r="D253" t="s">
        <v>106</v>
      </c>
      <c r="E253">
        <v>64216</v>
      </c>
      <c r="F253">
        <v>173091</v>
      </c>
      <c r="G253">
        <v>1</v>
      </c>
      <c r="H253">
        <v>659.78</v>
      </c>
      <c r="I253">
        <v>3.5260811730934998E+43</v>
      </c>
      <c r="J253">
        <v>32</v>
      </c>
      <c r="K253" t="s">
        <v>18</v>
      </c>
      <c r="L253" t="s">
        <v>102</v>
      </c>
    </row>
    <row r="254" spans="1:12" x14ac:dyDescent="0.25">
      <c r="A254">
        <v>101</v>
      </c>
      <c r="B254" s="1">
        <v>46241</v>
      </c>
      <c r="C254" t="s">
        <v>110</v>
      </c>
      <c r="D254" t="s">
        <v>111</v>
      </c>
      <c r="E254">
        <v>64472</v>
      </c>
      <c r="F254">
        <v>173092</v>
      </c>
      <c r="G254">
        <v>1</v>
      </c>
      <c r="H254" s="2">
        <v>2300</v>
      </c>
      <c r="I254">
        <v>3.5260811730934998E+43</v>
      </c>
      <c r="J254">
        <v>32</v>
      </c>
      <c r="K254" t="s">
        <v>18</v>
      </c>
      <c r="L254" t="s">
        <v>102</v>
      </c>
    </row>
    <row r="255" spans="1:12" x14ac:dyDescent="0.25">
      <c r="A255">
        <v>101</v>
      </c>
      <c r="B255" s="1">
        <v>46241</v>
      </c>
      <c r="C255" t="s">
        <v>110</v>
      </c>
      <c r="D255" t="s">
        <v>111</v>
      </c>
      <c r="E255">
        <v>64478</v>
      </c>
      <c r="F255">
        <v>173093</v>
      </c>
      <c r="G255">
        <v>1</v>
      </c>
      <c r="H255" s="2">
        <v>2577.84</v>
      </c>
      <c r="I255">
        <v>3.5260811730934998E+43</v>
      </c>
      <c r="J255">
        <v>32</v>
      </c>
      <c r="K255" t="s">
        <v>18</v>
      </c>
      <c r="L255" t="s">
        <v>102</v>
      </c>
    </row>
    <row r="256" spans="1:12" x14ac:dyDescent="0.25">
      <c r="A256">
        <v>101</v>
      </c>
      <c r="B256" s="1">
        <v>46241</v>
      </c>
      <c r="C256" t="s">
        <v>265</v>
      </c>
      <c r="D256" t="s">
        <v>266</v>
      </c>
      <c r="E256">
        <v>64153</v>
      </c>
      <c r="F256">
        <v>173094</v>
      </c>
      <c r="G256">
        <v>1</v>
      </c>
      <c r="H256" s="2">
        <v>3929.64</v>
      </c>
      <c r="I256">
        <v>3.5260811730934998E+43</v>
      </c>
      <c r="J256">
        <v>57</v>
      </c>
      <c r="K256" t="s">
        <v>267</v>
      </c>
      <c r="L256" t="s">
        <v>102</v>
      </c>
    </row>
    <row r="257" spans="1:12" x14ac:dyDescent="0.25">
      <c r="A257">
        <v>101</v>
      </c>
      <c r="B257" s="1">
        <v>46241</v>
      </c>
      <c r="C257" t="s">
        <v>212</v>
      </c>
      <c r="D257" t="s">
        <v>213</v>
      </c>
      <c r="E257">
        <v>64248</v>
      </c>
      <c r="F257">
        <v>173095</v>
      </c>
      <c r="G257">
        <v>1</v>
      </c>
      <c r="H257">
        <v>928.5</v>
      </c>
      <c r="I257">
        <v>3.5260811730934998E+43</v>
      </c>
      <c r="J257">
        <v>32</v>
      </c>
      <c r="K257" t="s">
        <v>18</v>
      </c>
      <c r="L257" t="s">
        <v>102</v>
      </c>
    </row>
    <row r="258" spans="1:12" x14ac:dyDescent="0.25">
      <c r="A258">
        <v>101</v>
      </c>
      <c r="B258" s="1">
        <v>46241</v>
      </c>
      <c r="C258" t="s">
        <v>214</v>
      </c>
      <c r="D258" t="s">
        <v>215</v>
      </c>
      <c r="E258">
        <v>64106</v>
      </c>
      <c r="F258">
        <v>173096</v>
      </c>
      <c r="G258">
        <v>1</v>
      </c>
      <c r="H258" s="2">
        <v>5623.4</v>
      </c>
      <c r="I258">
        <v>3.5260811730934998E+43</v>
      </c>
      <c r="J258">
        <v>32</v>
      </c>
      <c r="K258" t="s">
        <v>18</v>
      </c>
      <c r="L258" t="s">
        <v>102</v>
      </c>
    </row>
    <row r="259" spans="1:12" x14ac:dyDescent="0.25">
      <c r="A259">
        <v>101</v>
      </c>
      <c r="B259" s="1">
        <v>46241</v>
      </c>
      <c r="C259" t="s">
        <v>103</v>
      </c>
      <c r="D259" t="s">
        <v>104</v>
      </c>
      <c r="E259">
        <v>63914</v>
      </c>
      <c r="F259">
        <v>173097</v>
      </c>
      <c r="G259">
        <v>1</v>
      </c>
      <c r="H259" s="2">
        <v>4112.8</v>
      </c>
      <c r="I259">
        <v>3.5260811730934998E+43</v>
      </c>
      <c r="J259">
        <v>32</v>
      </c>
      <c r="K259" t="s">
        <v>18</v>
      </c>
      <c r="L259" t="s">
        <v>102</v>
      </c>
    </row>
    <row r="260" spans="1:12" x14ac:dyDescent="0.25">
      <c r="A260">
        <v>101</v>
      </c>
      <c r="B260" s="1">
        <v>46241</v>
      </c>
      <c r="C260" t="s">
        <v>268</v>
      </c>
      <c r="D260" t="s">
        <v>269</v>
      </c>
      <c r="E260">
        <v>64285</v>
      </c>
      <c r="F260">
        <v>173098</v>
      </c>
      <c r="G260">
        <v>1</v>
      </c>
      <c r="H260" s="2">
        <v>4918.75</v>
      </c>
      <c r="I260">
        <v>3.5260811730934998E+43</v>
      </c>
      <c r="J260">
        <v>32</v>
      </c>
      <c r="K260" t="s">
        <v>18</v>
      </c>
      <c r="L260" t="s">
        <v>102</v>
      </c>
    </row>
    <row r="261" spans="1:12" x14ac:dyDescent="0.25">
      <c r="A261">
        <v>101</v>
      </c>
      <c r="B261" s="1">
        <v>46241</v>
      </c>
      <c r="C261" t="s">
        <v>270</v>
      </c>
      <c r="D261" t="s">
        <v>271</v>
      </c>
      <c r="E261">
        <v>64406</v>
      </c>
      <c r="F261">
        <v>173099</v>
      </c>
      <c r="G261">
        <v>1</v>
      </c>
      <c r="H261" s="2">
        <v>5095.75</v>
      </c>
      <c r="I261">
        <v>3.5260811730934998E+43</v>
      </c>
      <c r="J261">
        <v>32</v>
      </c>
      <c r="K261" t="s">
        <v>18</v>
      </c>
      <c r="L261" t="s">
        <v>102</v>
      </c>
    </row>
    <row r="262" spans="1:12" x14ac:dyDescent="0.25">
      <c r="A262">
        <v>101</v>
      </c>
      <c r="B262" s="1">
        <v>46241</v>
      </c>
      <c r="C262" t="s">
        <v>151</v>
      </c>
      <c r="D262" t="s">
        <v>152</v>
      </c>
      <c r="E262">
        <v>64077</v>
      </c>
      <c r="F262">
        <v>173100</v>
      </c>
      <c r="G262">
        <v>1</v>
      </c>
      <c r="H262" s="2">
        <v>3620.4</v>
      </c>
      <c r="I262">
        <v>3.5260811730934998E+43</v>
      </c>
      <c r="J262">
        <v>32</v>
      </c>
      <c r="K262" t="s">
        <v>18</v>
      </c>
      <c r="L262" t="s">
        <v>102</v>
      </c>
    </row>
    <row r="263" spans="1:12" x14ac:dyDescent="0.25">
      <c r="A263">
        <v>101</v>
      </c>
      <c r="B263" s="1">
        <v>46241</v>
      </c>
      <c r="C263" t="s">
        <v>272</v>
      </c>
      <c r="D263" t="s">
        <v>273</v>
      </c>
      <c r="E263">
        <v>64229</v>
      </c>
      <c r="F263">
        <v>173101</v>
      </c>
      <c r="G263">
        <v>1</v>
      </c>
      <c r="H263" s="2">
        <v>3079.3</v>
      </c>
      <c r="I263">
        <v>3.5260811730934998E+43</v>
      </c>
      <c r="J263">
        <v>7</v>
      </c>
      <c r="K263" t="s">
        <v>44</v>
      </c>
      <c r="L263" t="s">
        <v>102</v>
      </c>
    </row>
    <row r="264" spans="1:12" x14ac:dyDescent="0.25">
      <c r="A264">
        <v>101</v>
      </c>
      <c r="B264" s="1">
        <v>46241</v>
      </c>
      <c r="C264" t="s">
        <v>272</v>
      </c>
      <c r="D264" t="s">
        <v>273</v>
      </c>
      <c r="E264">
        <v>64230</v>
      </c>
      <c r="F264">
        <v>173102</v>
      </c>
      <c r="G264">
        <v>1</v>
      </c>
      <c r="H264" s="2">
        <v>1220</v>
      </c>
      <c r="I264">
        <v>3.5260811730934998E+43</v>
      </c>
      <c r="J264">
        <v>7</v>
      </c>
      <c r="K264" t="s">
        <v>44</v>
      </c>
      <c r="L264" t="s">
        <v>102</v>
      </c>
    </row>
    <row r="265" spans="1:12" x14ac:dyDescent="0.25">
      <c r="A265">
        <v>101</v>
      </c>
      <c r="B265" s="1">
        <v>46241</v>
      </c>
      <c r="C265" t="s">
        <v>274</v>
      </c>
      <c r="D265" t="s">
        <v>275</v>
      </c>
      <c r="E265">
        <v>64110</v>
      </c>
      <c r="F265">
        <v>173103</v>
      </c>
      <c r="G265">
        <v>1</v>
      </c>
      <c r="H265" s="2">
        <v>1297.5</v>
      </c>
      <c r="I265">
        <v>3.5260811730934998E+43</v>
      </c>
      <c r="J265">
        <v>7</v>
      </c>
      <c r="K265" t="s">
        <v>44</v>
      </c>
      <c r="L265" t="s">
        <v>102</v>
      </c>
    </row>
    <row r="266" spans="1:12" x14ac:dyDescent="0.25">
      <c r="A266">
        <v>101</v>
      </c>
      <c r="B266" s="1">
        <v>46241</v>
      </c>
      <c r="C266" t="s">
        <v>157</v>
      </c>
      <c r="D266" t="s">
        <v>158</v>
      </c>
      <c r="E266">
        <v>64660</v>
      </c>
      <c r="F266">
        <v>173104</v>
      </c>
      <c r="G266">
        <v>1</v>
      </c>
      <c r="H266" s="2">
        <v>8985.69</v>
      </c>
      <c r="I266">
        <v>3.5260811730934998E+43</v>
      </c>
      <c r="J266">
        <v>32</v>
      </c>
      <c r="K266" t="s">
        <v>18</v>
      </c>
      <c r="L266" t="s">
        <v>102</v>
      </c>
    </row>
    <row r="267" spans="1:12" x14ac:dyDescent="0.25">
      <c r="A267">
        <v>101</v>
      </c>
      <c r="B267" s="1">
        <v>46241</v>
      </c>
      <c r="C267" t="s">
        <v>221</v>
      </c>
      <c r="D267" t="s">
        <v>222</v>
      </c>
      <c r="E267">
        <v>63205</v>
      </c>
      <c r="F267">
        <v>173105</v>
      </c>
      <c r="G267">
        <v>1</v>
      </c>
      <c r="H267">
        <v>445</v>
      </c>
      <c r="I267">
        <v>3.5260811730934998E+43</v>
      </c>
      <c r="J267">
        <v>32</v>
      </c>
      <c r="K267" t="s">
        <v>18</v>
      </c>
      <c r="L267" t="s">
        <v>102</v>
      </c>
    </row>
    <row r="268" spans="1:12" x14ac:dyDescent="0.25">
      <c r="A268">
        <v>101</v>
      </c>
      <c r="B268" s="1">
        <v>46241</v>
      </c>
      <c r="C268" t="s">
        <v>221</v>
      </c>
      <c r="D268" t="s">
        <v>222</v>
      </c>
      <c r="E268">
        <v>63210</v>
      </c>
      <c r="F268">
        <v>173106</v>
      </c>
      <c r="G268">
        <v>1</v>
      </c>
      <c r="H268">
        <v>405.91</v>
      </c>
      <c r="I268">
        <v>3.5260811730934998E+43</v>
      </c>
      <c r="J268">
        <v>32</v>
      </c>
      <c r="K268" t="s">
        <v>18</v>
      </c>
      <c r="L268" t="s">
        <v>102</v>
      </c>
    </row>
    <row r="269" spans="1:12" x14ac:dyDescent="0.25">
      <c r="A269">
        <v>101</v>
      </c>
      <c r="B269" s="1">
        <v>46241</v>
      </c>
      <c r="C269" t="s">
        <v>221</v>
      </c>
      <c r="D269" t="s">
        <v>222</v>
      </c>
      <c r="E269">
        <v>63211</v>
      </c>
      <c r="F269">
        <v>173107</v>
      </c>
      <c r="G269">
        <v>1</v>
      </c>
      <c r="H269">
        <v>423.23</v>
      </c>
      <c r="I269">
        <v>3.5260811730934998E+43</v>
      </c>
      <c r="J269">
        <v>32</v>
      </c>
      <c r="K269" t="s">
        <v>18</v>
      </c>
      <c r="L269" t="s">
        <v>102</v>
      </c>
    </row>
    <row r="270" spans="1:12" x14ac:dyDescent="0.25">
      <c r="A270">
        <v>101</v>
      </c>
      <c r="B270" s="1">
        <v>46241</v>
      </c>
      <c r="C270" t="s">
        <v>221</v>
      </c>
      <c r="D270" t="s">
        <v>222</v>
      </c>
      <c r="E270">
        <v>63297</v>
      </c>
      <c r="F270">
        <v>173108</v>
      </c>
      <c r="G270">
        <v>1</v>
      </c>
      <c r="H270">
        <v>438.16</v>
      </c>
      <c r="I270">
        <v>3.5260811730934998E+43</v>
      </c>
      <c r="J270">
        <v>32</v>
      </c>
      <c r="K270" t="s">
        <v>18</v>
      </c>
      <c r="L270" t="s">
        <v>102</v>
      </c>
    </row>
    <row r="271" spans="1:12" x14ac:dyDescent="0.25">
      <c r="A271">
        <v>101</v>
      </c>
      <c r="B271" s="1">
        <v>46241</v>
      </c>
      <c r="C271" t="s">
        <v>221</v>
      </c>
      <c r="D271" t="s">
        <v>222</v>
      </c>
      <c r="E271">
        <v>63700</v>
      </c>
      <c r="F271">
        <v>173109</v>
      </c>
      <c r="G271">
        <v>1</v>
      </c>
      <c r="H271">
        <v>379.4</v>
      </c>
      <c r="I271">
        <v>3.5260811730934998E+43</v>
      </c>
      <c r="J271">
        <v>32</v>
      </c>
      <c r="K271" t="s">
        <v>18</v>
      </c>
      <c r="L271" t="s">
        <v>102</v>
      </c>
    </row>
    <row r="272" spans="1:12" x14ac:dyDescent="0.25">
      <c r="A272">
        <v>101</v>
      </c>
      <c r="B272" s="1">
        <v>46241</v>
      </c>
      <c r="C272" t="s">
        <v>221</v>
      </c>
      <c r="D272" t="s">
        <v>222</v>
      </c>
      <c r="E272">
        <v>63712</v>
      </c>
      <c r="F272">
        <v>173110</v>
      </c>
      <c r="G272">
        <v>1</v>
      </c>
      <c r="H272">
        <v>524.32000000000005</v>
      </c>
      <c r="I272">
        <v>3.5260811730934998E+43</v>
      </c>
      <c r="J272">
        <v>32</v>
      </c>
      <c r="K272" t="s">
        <v>18</v>
      </c>
      <c r="L272" t="s">
        <v>102</v>
      </c>
    </row>
    <row r="273" spans="1:12" x14ac:dyDescent="0.25">
      <c r="A273">
        <v>101</v>
      </c>
      <c r="B273" s="1">
        <v>46241</v>
      </c>
      <c r="C273" t="s">
        <v>276</v>
      </c>
      <c r="D273" t="s">
        <v>106</v>
      </c>
      <c r="E273">
        <v>64208</v>
      </c>
      <c r="F273">
        <v>173111</v>
      </c>
      <c r="G273">
        <v>1</v>
      </c>
      <c r="H273" s="2">
        <v>5319.2</v>
      </c>
      <c r="I273">
        <v>3.5260811730934998E+43</v>
      </c>
      <c r="J273">
        <v>32</v>
      </c>
      <c r="K273" t="s">
        <v>18</v>
      </c>
      <c r="L273" t="s">
        <v>102</v>
      </c>
    </row>
    <row r="274" spans="1:12" x14ac:dyDescent="0.25">
      <c r="A274">
        <v>101</v>
      </c>
      <c r="B274" s="1">
        <v>46241</v>
      </c>
      <c r="C274" t="s">
        <v>277</v>
      </c>
      <c r="D274" t="s">
        <v>278</v>
      </c>
      <c r="E274">
        <v>64354</v>
      </c>
      <c r="F274">
        <v>173112</v>
      </c>
      <c r="G274">
        <v>1</v>
      </c>
      <c r="H274">
        <v>819.57</v>
      </c>
      <c r="I274">
        <v>3.5260811730934998E+43</v>
      </c>
      <c r="J274">
        <v>14</v>
      </c>
      <c r="K274" t="s">
        <v>279</v>
      </c>
      <c r="L274" t="s">
        <v>102</v>
      </c>
    </row>
    <row r="275" spans="1:12" x14ac:dyDescent="0.25">
      <c r="A275">
        <v>101</v>
      </c>
      <c r="B275" s="1">
        <v>46241</v>
      </c>
      <c r="C275" t="s">
        <v>280</v>
      </c>
      <c r="D275" t="s">
        <v>281</v>
      </c>
      <c r="E275">
        <v>64303</v>
      </c>
      <c r="F275">
        <v>173113</v>
      </c>
      <c r="G275">
        <v>1</v>
      </c>
      <c r="H275" s="2">
        <v>1346.39</v>
      </c>
      <c r="I275">
        <v>3.5260811730934998E+43</v>
      </c>
      <c r="J275">
        <v>60</v>
      </c>
      <c r="K275" t="s">
        <v>236</v>
      </c>
      <c r="L275" t="s">
        <v>102</v>
      </c>
    </row>
    <row r="276" spans="1:12" x14ac:dyDescent="0.25">
      <c r="A276">
        <v>101</v>
      </c>
      <c r="B276" s="1">
        <v>46241</v>
      </c>
      <c r="C276" t="s">
        <v>100</v>
      </c>
      <c r="D276" t="s">
        <v>101</v>
      </c>
      <c r="E276">
        <v>64761</v>
      </c>
      <c r="F276">
        <v>173114</v>
      </c>
      <c r="G276">
        <v>1</v>
      </c>
      <c r="H276" s="2">
        <v>7842</v>
      </c>
      <c r="I276">
        <v>3.5260811730934998E+43</v>
      </c>
      <c r="J276">
        <v>32</v>
      </c>
      <c r="K276" t="s">
        <v>18</v>
      </c>
      <c r="L276" t="s">
        <v>102</v>
      </c>
    </row>
    <row r="277" spans="1:12" x14ac:dyDescent="0.25">
      <c r="A277">
        <v>101</v>
      </c>
      <c r="B277" s="1">
        <v>46241</v>
      </c>
      <c r="C277" t="s">
        <v>282</v>
      </c>
      <c r="D277" t="s">
        <v>169</v>
      </c>
      <c r="E277">
        <v>64310</v>
      </c>
      <c r="F277">
        <v>173115</v>
      </c>
      <c r="G277">
        <v>1</v>
      </c>
      <c r="H277" s="2">
        <v>1961.83</v>
      </c>
      <c r="I277">
        <v>3.5260811730934998E+43</v>
      </c>
      <c r="J277">
        <v>32</v>
      </c>
      <c r="K277" t="s">
        <v>18</v>
      </c>
      <c r="L277" t="s">
        <v>102</v>
      </c>
    </row>
    <row r="278" spans="1:12" x14ac:dyDescent="0.25">
      <c r="A278">
        <v>101</v>
      </c>
      <c r="B278" s="1">
        <v>46241</v>
      </c>
      <c r="C278" t="s">
        <v>109</v>
      </c>
      <c r="D278" t="s">
        <v>106</v>
      </c>
      <c r="E278">
        <v>61195</v>
      </c>
      <c r="F278">
        <v>173116</v>
      </c>
      <c r="G278">
        <v>1</v>
      </c>
      <c r="H278" s="2">
        <v>21243.599999999999</v>
      </c>
      <c r="I278">
        <v>3.5260811730934998E+43</v>
      </c>
      <c r="J278">
        <v>32</v>
      </c>
      <c r="K278" t="s">
        <v>18</v>
      </c>
      <c r="L278" t="s">
        <v>102</v>
      </c>
    </row>
    <row r="279" spans="1:12" x14ac:dyDescent="0.25">
      <c r="A279">
        <v>101</v>
      </c>
      <c r="B279" s="1">
        <v>46241</v>
      </c>
      <c r="C279" t="s">
        <v>283</v>
      </c>
      <c r="D279" t="s">
        <v>284</v>
      </c>
      <c r="E279">
        <v>64074</v>
      </c>
      <c r="F279">
        <v>173117</v>
      </c>
      <c r="G279">
        <v>1</v>
      </c>
      <c r="H279">
        <v>20</v>
      </c>
      <c r="I279">
        <v>3.5260811730934998E+43</v>
      </c>
      <c r="J279">
        <v>32</v>
      </c>
      <c r="K279" t="s">
        <v>18</v>
      </c>
      <c r="L279" t="s">
        <v>102</v>
      </c>
    </row>
    <row r="280" spans="1:12" x14ac:dyDescent="0.25">
      <c r="A280">
        <v>101</v>
      </c>
      <c r="B280" s="1">
        <v>46241</v>
      </c>
      <c r="C280" t="s">
        <v>105</v>
      </c>
      <c r="D280" t="s">
        <v>106</v>
      </c>
      <c r="E280">
        <v>64697</v>
      </c>
      <c r="F280">
        <v>173118</v>
      </c>
      <c r="G280">
        <v>1</v>
      </c>
      <c r="H280">
        <v>344.44</v>
      </c>
      <c r="I280">
        <v>3.5260811730934998E+43</v>
      </c>
      <c r="J280">
        <v>32</v>
      </c>
      <c r="K280" t="s">
        <v>18</v>
      </c>
      <c r="L280" t="s">
        <v>102</v>
      </c>
    </row>
    <row r="281" spans="1:12" x14ac:dyDescent="0.25">
      <c r="A281">
        <v>101</v>
      </c>
      <c r="B281" s="1">
        <v>46241</v>
      </c>
      <c r="C281" t="s">
        <v>285</v>
      </c>
      <c r="D281" t="s">
        <v>286</v>
      </c>
      <c r="E281">
        <v>64021</v>
      </c>
      <c r="F281">
        <v>173120</v>
      </c>
      <c r="G281">
        <v>1</v>
      </c>
      <c r="H281" s="2">
        <v>1098.6400000000001</v>
      </c>
      <c r="I281">
        <v>3.5260811730934998E+43</v>
      </c>
      <c r="J281">
        <v>16</v>
      </c>
      <c r="K281" t="s">
        <v>174</v>
      </c>
      <c r="L281" t="s">
        <v>102</v>
      </c>
    </row>
    <row r="282" spans="1:12" x14ac:dyDescent="0.25">
      <c r="A282">
        <v>101</v>
      </c>
      <c r="B282" s="1">
        <v>46241</v>
      </c>
      <c r="C282" t="s">
        <v>261</v>
      </c>
      <c r="D282" t="s">
        <v>106</v>
      </c>
      <c r="E282">
        <v>63987</v>
      </c>
      <c r="F282">
        <v>173121</v>
      </c>
      <c r="G282">
        <v>1</v>
      </c>
      <c r="H282">
        <v>210.8</v>
      </c>
      <c r="I282">
        <v>3.5260811730934998E+43</v>
      </c>
      <c r="J282">
        <v>32</v>
      </c>
      <c r="K282" t="s">
        <v>18</v>
      </c>
      <c r="L282" t="s">
        <v>102</v>
      </c>
    </row>
    <row r="283" spans="1:12" x14ac:dyDescent="0.25">
      <c r="A283">
        <v>101</v>
      </c>
      <c r="B283" s="1">
        <v>46241</v>
      </c>
      <c r="C283" t="s">
        <v>261</v>
      </c>
      <c r="D283" t="s">
        <v>106</v>
      </c>
      <c r="E283">
        <v>64264</v>
      </c>
      <c r="F283">
        <v>173122</v>
      </c>
      <c r="G283">
        <v>1</v>
      </c>
      <c r="H283" s="2">
        <v>1133.5999999999999</v>
      </c>
      <c r="I283">
        <v>3.5260811730934998E+43</v>
      </c>
      <c r="J283">
        <v>32</v>
      </c>
      <c r="K283" t="s">
        <v>18</v>
      </c>
      <c r="L283" t="s">
        <v>102</v>
      </c>
    </row>
    <row r="284" spans="1:12" x14ac:dyDescent="0.25">
      <c r="A284">
        <v>101</v>
      </c>
      <c r="B284" s="1">
        <v>46241</v>
      </c>
      <c r="C284" t="s">
        <v>287</v>
      </c>
      <c r="D284" t="s">
        <v>106</v>
      </c>
      <c r="E284">
        <v>64210</v>
      </c>
      <c r="F284">
        <v>173124</v>
      </c>
      <c r="G284">
        <v>1</v>
      </c>
      <c r="H284" s="2">
        <v>1793.1</v>
      </c>
      <c r="I284">
        <v>3.5260811730934998E+43</v>
      </c>
      <c r="J284">
        <v>32</v>
      </c>
      <c r="K284" t="s">
        <v>18</v>
      </c>
      <c r="L284" t="s">
        <v>102</v>
      </c>
    </row>
    <row r="285" spans="1:12" x14ac:dyDescent="0.25">
      <c r="A285">
        <v>101</v>
      </c>
      <c r="B285" s="1">
        <v>46241</v>
      </c>
      <c r="C285" t="s">
        <v>244</v>
      </c>
      <c r="D285" t="s">
        <v>245</v>
      </c>
      <c r="E285">
        <v>64530</v>
      </c>
      <c r="F285">
        <v>173125</v>
      </c>
      <c r="G285">
        <v>1</v>
      </c>
      <c r="H285" s="2">
        <v>10032.75</v>
      </c>
      <c r="I285">
        <v>3.5260811730934998E+43</v>
      </c>
      <c r="J285">
        <v>32</v>
      </c>
      <c r="K285" t="s">
        <v>18</v>
      </c>
      <c r="L285" t="s">
        <v>102</v>
      </c>
    </row>
    <row r="286" spans="1:12" x14ac:dyDescent="0.25">
      <c r="A286">
        <v>101</v>
      </c>
      <c r="B286" s="1">
        <v>46241</v>
      </c>
      <c r="C286" t="s">
        <v>288</v>
      </c>
      <c r="D286" t="s">
        <v>289</v>
      </c>
      <c r="E286">
        <v>64557</v>
      </c>
      <c r="F286">
        <v>173126</v>
      </c>
      <c r="G286">
        <v>1</v>
      </c>
      <c r="H286" s="2">
        <v>1672.13</v>
      </c>
      <c r="I286">
        <v>3.5260811730934998E+43</v>
      </c>
      <c r="J286">
        <v>32</v>
      </c>
      <c r="K286" t="s">
        <v>18</v>
      </c>
      <c r="L286" t="s">
        <v>102</v>
      </c>
    </row>
    <row r="287" spans="1:12" x14ac:dyDescent="0.25">
      <c r="A287">
        <v>101</v>
      </c>
      <c r="B287" s="1">
        <v>46241</v>
      </c>
      <c r="C287" t="s">
        <v>216</v>
      </c>
      <c r="D287" t="s">
        <v>217</v>
      </c>
      <c r="E287">
        <v>64268</v>
      </c>
      <c r="F287">
        <v>173127</v>
      </c>
      <c r="G287">
        <v>1</v>
      </c>
      <c r="H287" s="2">
        <v>1460.83</v>
      </c>
      <c r="I287">
        <v>3.5260811730934998E+43</v>
      </c>
      <c r="J287">
        <v>32</v>
      </c>
      <c r="K287" t="s">
        <v>18</v>
      </c>
      <c r="L287" t="s">
        <v>102</v>
      </c>
    </row>
    <row r="288" spans="1:12" x14ac:dyDescent="0.25">
      <c r="A288">
        <v>101</v>
      </c>
      <c r="B288" s="1">
        <v>46241</v>
      </c>
      <c r="C288" t="s">
        <v>290</v>
      </c>
      <c r="D288" t="s">
        <v>291</v>
      </c>
      <c r="E288">
        <v>64166</v>
      </c>
      <c r="F288">
        <v>173128</v>
      </c>
      <c r="G288">
        <v>1</v>
      </c>
      <c r="H288" s="2">
        <v>1177.5</v>
      </c>
      <c r="I288">
        <v>3.5260811730934998E+43</v>
      </c>
      <c r="J288">
        <v>7</v>
      </c>
      <c r="K288" t="s">
        <v>44</v>
      </c>
      <c r="L288" t="s">
        <v>102</v>
      </c>
    </row>
    <row r="289" spans="1:12" x14ac:dyDescent="0.25">
      <c r="A289">
        <v>101</v>
      </c>
      <c r="B289" s="1">
        <v>46241</v>
      </c>
      <c r="C289" t="s">
        <v>114</v>
      </c>
      <c r="D289" t="s">
        <v>115</v>
      </c>
      <c r="E289">
        <v>63671</v>
      </c>
      <c r="F289">
        <v>173129</v>
      </c>
      <c r="G289">
        <v>1</v>
      </c>
      <c r="H289" s="2">
        <v>1850</v>
      </c>
      <c r="I289">
        <v>3.5260811730934998E+43</v>
      </c>
      <c r="J289">
        <v>32</v>
      </c>
      <c r="K289" t="s">
        <v>18</v>
      </c>
      <c r="L289" t="s">
        <v>102</v>
      </c>
    </row>
    <row r="290" spans="1:12" x14ac:dyDescent="0.25">
      <c r="A290">
        <v>101</v>
      </c>
      <c r="B290" s="1">
        <v>46241</v>
      </c>
      <c r="C290" t="s">
        <v>114</v>
      </c>
      <c r="D290" t="s">
        <v>115</v>
      </c>
      <c r="E290">
        <v>64109</v>
      </c>
      <c r="F290">
        <v>173130</v>
      </c>
      <c r="G290">
        <v>1</v>
      </c>
      <c r="H290">
        <v>280</v>
      </c>
      <c r="I290">
        <v>3.5260811730934998E+43</v>
      </c>
      <c r="J290">
        <v>32</v>
      </c>
      <c r="K290" t="s">
        <v>18</v>
      </c>
      <c r="L290" t="s">
        <v>102</v>
      </c>
    </row>
    <row r="291" spans="1:12" x14ac:dyDescent="0.25">
      <c r="A291">
        <v>101</v>
      </c>
      <c r="B291" s="1">
        <v>46241</v>
      </c>
      <c r="C291" t="s">
        <v>292</v>
      </c>
      <c r="D291" t="s">
        <v>293</v>
      </c>
      <c r="E291">
        <v>64185</v>
      </c>
      <c r="F291">
        <v>173131</v>
      </c>
      <c r="G291">
        <v>1</v>
      </c>
      <c r="H291">
        <v>740.5</v>
      </c>
      <c r="I291">
        <v>3.5260811730934998E+43</v>
      </c>
      <c r="J291">
        <v>32</v>
      </c>
      <c r="K291" t="s">
        <v>18</v>
      </c>
      <c r="L291" t="s">
        <v>102</v>
      </c>
    </row>
    <row r="292" spans="1:12" x14ac:dyDescent="0.25">
      <c r="A292">
        <v>101</v>
      </c>
      <c r="B292" s="1">
        <v>46241</v>
      </c>
      <c r="C292" t="s">
        <v>100</v>
      </c>
      <c r="D292" t="s">
        <v>101</v>
      </c>
      <c r="E292">
        <v>64499</v>
      </c>
      <c r="F292">
        <v>173132</v>
      </c>
      <c r="G292">
        <v>1</v>
      </c>
      <c r="H292" s="2">
        <v>24565.68</v>
      </c>
      <c r="I292">
        <v>3.5260811730934998E+43</v>
      </c>
      <c r="J292">
        <v>32</v>
      </c>
      <c r="K292" t="s">
        <v>18</v>
      </c>
      <c r="L292" t="s">
        <v>102</v>
      </c>
    </row>
    <row r="293" spans="1:12" x14ac:dyDescent="0.25">
      <c r="A293">
        <v>101</v>
      </c>
      <c r="B293" s="1">
        <v>46241</v>
      </c>
      <c r="C293" t="s">
        <v>100</v>
      </c>
      <c r="D293" t="s">
        <v>101</v>
      </c>
      <c r="E293">
        <v>64324</v>
      </c>
      <c r="F293">
        <v>173133</v>
      </c>
      <c r="G293">
        <v>1</v>
      </c>
      <c r="H293" s="2">
        <v>15968.56</v>
      </c>
      <c r="I293">
        <v>3.5260811730934998E+43</v>
      </c>
      <c r="J293">
        <v>32</v>
      </c>
      <c r="K293" t="s">
        <v>18</v>
      </c>
      <c r="L293" t="s">
        <v>102</v>
      </c>
    </row>
    <row r="294" spans="1:12" x14ac:dyDescent="0.25">
      <c r="A294">
        <v>101</v>
      </c>
      <c r="B294" s="1">
        <v>46241</v>
      </c>
      <c r="C294" t="s">
        <v>294</v>
      </c>
      <c r="D294" t="s">
        <v>44</v>
      </c>
      <c r="E294">
        <v>64225</v>
      </c>
      <c r="F294">
        <v>173134</v>
      </c>
      <c r="G294">
        <v>1</v>
      </c>
      <c r="H294">
        <v>937.1</v>
      </c>
      <c r="I294">
        <v>3.5260811730934998E+43</v>
      </c>
      <c r="J294">
        <v>7</v>
      </c>
      <c r="K294" t="s">
        <v>44</v>
      </c>
      <c r="L294" t="s">
        <v>102</v>
      </c>
    </row>
    <row r="295" spans="1:12" x14ac:dyDescent="0.25">
      <c r="A295">
        <v>101</v>
      </c>
      <c r="B295" s="1">
        <v>46241</v>
      </c>
      <c r="C295" t="s">
        <v>295</v>
      </c>
      <c r="D295" t="s">
        <v>296</v>
      </c>
      <c r="E295">
        <v>63491</v>
      </c>
      <c r="F295">
        <v>173135</v>
      </c>
      <c r="G295">
        <v>1</v>
      </c>
      <c r="H295" s="2">
        <v>1028.95</v>
      </c>
      <c r="I295">
        <v>3.5260811730934998E+43</v>
      </c>
      <c r="J295">
        <v>16</v>
      </c>
      <c r="K295" t="s">
        <v>174</v>
      </c>
      <c r="L295" t="s">
        <v>102</v>
      </c>
    </row>
    <row r="296" spans="1:12" x14ac:dyDescent="0.25">
      <c r="A296">
        <v>101</v>
      </c>
      <c r="B296" s="1">
        <v>46241</v>
      </c>
      <c r="C296" t="s">
        <v>297</v>
      </c>
      <c r="D296" t="s">
        <v>238</v>
      </c>
      <c r="E296">
        <v>64307</v>
      </c>
      <c r="F296">
        <v>173136</v>
      </c>
      <c r="G296">
        <v>1</v>
      </c>
      <c r="H296" s="2">
        <v>2352.5500000000002</v>
      </c>
      <c r="I296">
        <v>3.5260811730934998E+43</v>
      </c>
      <c r="J296">
        <v>32</v>
      </c>
      <c r="K296" t="s">
        <v>18</v>
      </c>
      <c r="L296" t="s">
        <v>102</v>
      </c>
    </row>
    <row r="297" spans="1:12" x14ac:dyDescent="0.25">
      <c r="A297">
        <v>101</v>
      </c>
      <c r="B297" s="1">
        <v>46241</v>
      </c>
      <c r="C297" t="s">
        <v>214</v>
      </c>
      <c r="D297" t="s">
        <v>215</v>
      </c>
      <c r="E297">
        <v>64249</v>
      </c>
      <c r="F297">
        <v>173137</v>
      </c>
      <c r="G297">
        <v>1</v>
      </c>
      <c r="H297">
        <v>952.5</v>
      </c>
      <c r="I297">
        <v>3.5260811730934998E+43</v>
      </c>
      <c r="J297">
        <v>32</v>
      </c>
      <c r="K297" t="s">
        <v>18</v>
      </c>
      <c r="L297" t="s">
        <v>102</v>
      </c>
    </row>
    <row r="298" spans="1:12" x14ac:dyDescent="0.25">
      <c r="A298">
        <v>101</v>
      </c>
      <c r="B298" s="1">
        <v>46241</v>
      </c>
      <c r="C298" t="s">
        <v>298</v>
      </c>
      <c r="D298" t="s">
        <v>299</v>
      </c>
      <c r="E298">
        <v>64008</v>
      </c>
      <c r="F298">
        <v>173138</v>
      </c>
      <c r="G298">
        <v>1</v>
      </c>
      <c r="H298" s="2">
        <v>1004.4</v>
      </c>
      <c r="I298">
        <v>3.5260811730934998E+43</v>
      </c>
      <c r="J298">
        <v>7</v>
      </c>
      <c r="K298" t="s">
        <v>44</v>
      </c>
      <c r="L298" t="s">
        <v>102</v>
      </c>
    </row>
    <row r="299" spans="1:12" x14ac:dyDescent="0.25">
      <c r="A299">
        <v>101</v>
      </c>
      <c r="B299" s="1">
        <v>46241</v>
      </c>
      <c r="C299" t="s">
        <v>221</v>
      </c>
      <c r="D299" t="s">
        <v>222</v>
      </c>
      <c r="E299">
        <v>63377</v>
      </c>
      <c r="F299">
        <v>173139</v>
      </c>
      <c r="G299">
        <v>1</v>
      </c>
      <c r="H299">
        <v>877.37</v>
      </c>
      <c r="I299">
        <v>3.5260811730934998E+43</v>
      </c>
      <c r="J299">
        <v>32</v>
      </c>
      <c r="K299" t="s">
        <v>18</v>
      </c>
      <c r="L299" t="s">
        <v>102</v>
      </c>
    </row>
    <row r="300" spans="1:12" x14ac:dyDescent="0.25">
      <c r="A300">
        <v>101</v>
      </c>
      <c r="B300" s="1">
        <v>46241</v>
      </c>
      <c r="C300" t="s">
        <v>214</v>
      </c>
      <c r="D300" t="s">
        <v>215</v>
      </c>
      <c r="E300">
        <v>64498</v>
      </c>
      <c r="F300">
        <v>173140</v>
      </c>
      <c r="G300">
        <v>1</v>
      </c>
      <c r="H300" s="2">
        <v>4290</v>
      </c>
      <c r="I300">
        <v>3.5260811730934998E+43</v>
      </c>
      <c r="J300">
        <v>32</v>
      </c>
      <c r="K300" t="s">
        <v>18</v>
      </c>
      <c r="L300" t="s">
        <v>102</v>
      </c>
    </row>
    <row r="301" spans="1:12" x14ac:dyDescent="0.25">
      <c r="A301">
        <v>101</v>
      </c>
      <c r="B301" s="1">
        <v>46241</v>
      </c>
      <c r="C301" t="s">
        <v>175</v>
      </c>
      <c r="D301" t="s">
        <v>176</v>
      </c>
      <c r="E301">
        <v>64569</v>
      </c>
      <c r="F301">
        <v>173141</v>
      </c>
      <c r="G301">
        <v>1</v>
      </c>
      <c r="H301" s="2">
        <v>3109.16</v>
      </c>
      <c r="I301">
        <v>3.5260811730934998E+43</v>
      </c>
      <c r="J301">
        <v>32</v>
      </c>
      <c r="K301" t="s">
        <v>18</v>
      </c>
      <c r="L301" t="s">
        <v>102</v>
      </c>
    </row>
    <row r="302" spans="1:12" x14ac:dyDescent="0.25">
      <c r="A302">
        <v>101</v>
      </c>
      <c r="B302" s="1">
        <v>46241</v>
      </c>
      <c r="C302" t="s">
        <v>110</v>
      </c>
      <c r="D302" t="s">
        <v>111</v>
      </c>
      <c r="E302">
        <v>64446</v>
      </c>
      <c r="F302">
        <v>173142</v>
      </c>
      <c r="G302">
        <v>1</v>
      </c>
      <c r="H302" s="2">
        <v>1304</v>
      </c>
      <c r="I302">
        <v>3.5260811730934998E+43</v>
      </c>
      <c r="J302">
        <v>32</v>
      </c>
      <c r="K302" t="s">
        <v>18</v>
      </c>
      <c r="L302" t="s">
        <v>102</v>
      </c>
    </row>
    <row r="303" spans="1:12" x14ac:dyDescent="0.25">
      <c r="A303">
        <v>101</v>
      </c>
      <c r="B303" s="1">
        <v>46241</v>
      </c>
      <c r="C303" t="s">
        <v>300</v>
      </c>
      <c r="D303" t="s">
        <v>169</v>
      </c>
      <c r="E303">
        <v>64490</v>
      </c>
      <c r="F303">
        <v>173143</v>
      </c>
      <c r="G303">
        <v>1</v>
      </c>
      <c r="H303">
        <v>989.3</v>
      </c>
      <c r="I303">
        <v>3.5260811730934998E+43</v>
      </c>
      <c r="J303">
        <v>32</v>
      </c>
      <c r="K303" t="s">
        <v>18</v>
      </c>
      <c r="L303" t="s">
        <v>102</v>
      </c>
    </row>
    <row r="304" spans="1:12" x14ac:dyDescent="0.25">
      <c r="A304">
        <v>101</v>
      </c>
      <c r="B304" s="1">
        <v>46241</v>
      </c>
      <c r="C304" t="s">
        <v>214</v>
      </c>
      <c r="D304" t="s">
        <v>215</v>
      </c>
      <c r="E304">
        <v>64497</v>
      </c>
      <c r="F304">
        <v>173144</v>
      </c>
      <c r="G304">
        <v>1</v>
      </c>
      <c r="H304">
        <v>790</v>
      </c>
      <c r="I304">
        <v>3.5260811730934998E+43</v>
      </c>
      <c r="J304">
        <v>32</v>
      </c>
      <c r="K304" t="s">
        <v>18</v>
      </c>
      <c r="L304" t="s">
        <v>102</v>
      </c>
    </row>
    <row r="305" spans="1:12" x14ac:dyDescent="0.25">
      <c r="A305">
        <v>101</v>
      </c>
      <c r="B305" s="1">
        <v>46241</v>
      </c>
      <c r="C305" t="s">
        <v>301</v>
      </c>
      <c r="D305" t="s">
        <v>302</v>
      </c>
      <c r="E305">
        <v>64527</v>
      </c>
      <c r="F305">
        <v>173145</v>
      </c>
      <c r="G305">
        <v>1</v>
      </c>
      <c r="H305" s="2">
        <v>2003.4</v>
      </c>
      <c r="I305">
        <v>3.5260811730934998E+43</v>
      </c>
      <c r="J305">
        <v>15</v>
      </c>
      <c r="K305" t="s">
        <v>18</v>
      </c>
      <c r="L305" t="s">
        <v>102</v>
      </c>
    </row>
    <row r="306" spans="1:12" x14ac:dyDescent="0.25">
      <c r="A306">
        <v>101</v>
      </c>
      <c r="B306" s="1">
        <v>46241</v>
      </c>
      <c r="C306" t="s">
        <v>110</v>
      </c>
      <c r="D306" t="s">
        <v>111</v>
      </c>
      <c r="E306">
        <v>64561</v>
      </c>
      <c r="F306">
        <v>173146</v>
      </c>
      <c r="G306">
        <v>1</v>
      </c>
      <c r="H306">
        <v>497.8</v>
      </c>
      <c r="I306">
        <v>3.5260811730934998E+43</v>
      </c>
      <c r="J306">
        <v>32</v>
      </c>
      <c r="K306" t="s">
        <v>18</v>
      </c>
      <c r="L306" t="s">
        <v>102</v>
      </c>
    </row>
    <row r="307" spans="1:12" x14ac:dyDescent="0.25">
      <c r="A307">
        <v>101</v>
      </c>
      <c r="B307" s="1">
        <v>46241</v>
      </c>
      <c r="C307" t="s">
        <v>212</v>
      </c>
      <c r="D307" t="s">
        <v>213</v>
      </c>
      <c r="E307">
        <v>64247</v>
      </c>
      <c r="F307">
        <v>173147</v>
      </c>
      <c r="G307">
        <v>1</v>
      </c>
      <c r="H307">
        <v>767.41</v>
      </c>
      <c r="I307">
        <v>3.5260811730934998E+43</v>
      </c>
      <c r="J307">
        <v>32</v>
      </c>
      <c r="K307" t="s">
        <v>18</v>
      </c>
      <c r="L307" t="s">
        <v>102</v>
      </c>
    </row>
    <row r="308" spans="1:12" x14ac:dyDescent="0.25">
      <c r="A308">
        <v>101</v>
      </c>
      <c r="B308" s="1">
        <v>46241</v>
      </c>
      <c r="C308" t="s">
        <v>303</v>
      </c>
      <c r="D308" t="s">
        <v>304</v>
      </c>
      <c r="E308">
        <v>63313</v>
      </c>
      <c r="F308">
        <v>173148</v>
      </c>
      <c r="G308">
        <v>1</v>
      </c>
      <c r="H308" s="2">
        <v>20617.46</v>
      </c>
      <c r="I308">
        <v>3.5260811730934998E+43</v>
      </c>
      <c r="J308">
        <v>32</v>
      </c>
      <c r="K308" t="s">
        <v>18</v>
      </c>
      <c r="L308" t="s">
        <v>102</v>
      </c>
    </row>
    <row r="309" spans="1:12" x14ac:dyDescent="0.25">
      <c r="A309">
        <v>101</v>
      </c>
      <c r="B309" s="1">
        <v>46241</v>
      </c>
      <c r="C309" t="s">
        <v>305</v>
      </c>
      <c r="D309" t="s">
        <v>302</v>
      </c>
      <c r="E309">
        <v>62659</v>
      </c>
      <c r="F309">
        <v>173149</v>
      </c>
      <c r="G309">
        <v>1</v>
      </c>
      <c r="H309" s="2">
        <v>2003.4</v>
      </c>
      <c r="I309">
        <v>3.5260811730934998E+43</v>
      </c>
      <c r="J309">
        <v>15</v>
      </c>
      <c r="K309" t="s">
        <v>18</v>
      </c>
      <c r="L309" t="s">
        <v>102</v>
      </c>
    </row>
    <row r="310" spans="1:12" x14ac:dyDescent="0.25">
      <c r="A310">
        <v>101</v>
      </c>
      <c r="B310" s="1">
        <v>46241</v>
      </c>
      <c r="C310" t="s">
        <v>140</v>
      </c>
      <c r="D310" t="s">
        <v>141</v>
      </c>
      <c r="E310">
        <v>63538</v>
      </c>
      <c r="F310">
        <v>173150</v>
      </c>
      <c r="G310">
        <v>1</v>
      </c>
      <c r="H310" s="2">
        <v>5336.6</v>
      </c>
      <c r="I310">
        <v>3.5260811730934998E+43</v>
      </c>
      <c r="J310">
        <v>32</v>
      </c>
      <c r="K310" t="s">
        <v>18</v>
      </c>
      <c r="L310" t="s">
        <v>102</v>
      </c>
    </row>
    <row r="311" spans="1:12" x14ac:dyDescent="0.25">
      <c r="A311">
        <v>101</v>
      </c>
      <c r="B311" s="1">
        <v>46241</v>
      </c>
      <c r="C311" t="s">
        <v>163</v>
      </c>
      <c r="D311" t="s">
        <v>133</v>
      </c>
      <c r="E311">
        <v>63924</v>
      </c>
      <c r="F311">
        <v>173151</v>
      </c>
      <c r="G311">
        <v>1</v>
      </c>
      <c r="H311" s="2">
        <v>4428</v>
      </c>
      <c r="I311">
        <v>3.5260811730934998E+43</v>
      </c>
      <c r="J311">
        <v>7</v>
      </c>
      <c r="K311" t="s">
        <v>44</v>
      </c>
      <c r="L311" t="s">
        <v>102</v>
      </c>
    </row>
    <row r="312" spans="1:12" x14ac:dyDescent="0.25">
      <c r="A312">
        <v>101</v>
      </c>
      <c r="B312" s="1">
        <v>46241</v>
      </c>
      <c r="C312" t="s">
        <v>306</v>
      </c>
      <c r="D312" t="s">
        <v>307</v>
      </c>
      <c r="E312">
        <v>63957</v>
      </c>
      <c r="F312">
        <v>173152</v>
      </c>
      <c r="G312">
        <v>1</v>
      </c>
      <c r="H312" s="2">
        <v>1713</v>
      </c>
      <c r="I312">
        <v>3.5260811730934998E+43</v>
      </c>
      <c r="J312">
        <v>32</v>
      </c>
      <c r="K312" t="s">
        <v>18</v>
      </c>
      <c r="L312" t="s">
        <v>102</v>
      </c>
    </row>
    <row r="313" spans="1:12" x14ac:dyDescent="0.25">
      <c r="A313">
        <v>101</v>
      </c>
      <c r="B313" s="1">
        <v>46241</v>
      </c>
      <c r="C313" t="s">
        <v>151</v>
      </c>
      <c r="D313" t="s">
        <v>152</v>
      </c>
      <c r="E313">
        <v>64087</v>
      </c>
      <c r="F313">
        <v>173153</v>
      </c>
      <c r="G313">
        <v>1</v>
      </c>
      <c r="H313" s="2">
        <v>1646.5</v>
      </c>
      <c r="I313">
        <v>3.5260811730934998E+43</v>
      </c>
      <c r="J313">
        <v>32</v>
      </c>
      <c r="K313" t="s">
        <v>18</v>
      </c>
      <c r="L313" t="s">
        <v>102</v>
      </c>
    </row>
    <row r="314" spans="1:12" x14ac:dyDescent="0.25">
      <c r="A314">
        <v>101</v>
      </c>
      <c r="B314" s="1">
        <v>46241</v>
      </c>
      <c r="C314" t="s">
        <v>149</v>
      </c>
      <c r="D314" t="s">
        <v>150</v>
      </c>
      <c r="E314">
        <v>64178</v>
      </c>
      <c r="F314">
        <v>173154</v>
      </c>
      <c r="G314">
        <v>1</v>
      </c>
      <c r="H314">
        <v>109.06</v>
      </c>
      <c r="I314">
        <v>3.5260811730934998E+43</v>
      </c>
      <c r="J314">
        <v>32</v>
      </c>
      <c r="K314" t="s">
        <v>18</v>
      </c>
      <c r="L314" t="s">
        <v>102</v>
      </c>
    </row>
    <row r="315" spans="1:12" x14ac:dyDescent="0.25">
      <c r="A315">
        <v>101</v>
      </c>
      <c r="B315" s="1">
        <v>46241</v>
      </c>
      <c r="C315" t="s">
        <v>308</v>
      </c>
      <c r="D315" t="s">
        <v>309</v>
      </c>
      <c r="E315">
        <v>64224</v>
      </c>
      <c r="F315">
        <v>173155</v>
      </c>
      <c r="G315">
        <v>1</v>
      </c>
      <c r="H315" s="2">
        <v>3133.61</v>
      </c>
      <c r="I315">
        <v>3.5260811730934998E+43</v>
      </c>
      <c r="J315">
        <v>32</v>
      </c>
      <c r="K315" t="s">
        <v>18</v>
      </c>
      <c r="L315" t="s">
        <v>102</v>
      </c>
    </row>
    <row r="316" spans="1:12" x14ac:dyDescent="0.25">
      <c r="A316">
        <v>101</v>
      </c>
      <c r="B316" s="1">
        <v>46241</v>
      </c>
      <c r="C316" t="s">
        <v>128</v>
      </c>
      <c r="D316" t="s">
        <v>129</v>
      </c>
      <c r="E316">
        <v>64183</v>
      </c>
      <c r="F316">
        <v>173156</v>
      </c>
      <c r="G316">
        <v>1</v>
      </c>
      <c r="H316">
        <v>837.35</v>
      </c>
      <c r="I316">
        <v>3.5260811730934998E+43</v>
      </c>
      <c r="J316">
        <v>32</v>
      </c>
      <c r="K316" t="s">
        <v>18</v>
      </c>
      <c r="L316" t="s">
        <v>102</v>
      </c>
    </row>
    <row r="317" spans="1:12" x14ac:dyDescent="0.25">
      <c r="A317">
        <v>101</v>
      </c>
      <c r="B317" s="1">
        <v>46241</v>
      </c>
      <c r="C317" t="s">
        <v>162</v>
      </c>
      <c r="D317" t="s">
        <v>133</v>
      </c>
      <c r="E317">
        <v>64232</v>
      </c>
      <c r="F317">
        <v>173157</v>
      </c>
      <c r="G317">
        <v>1</v>
      </c>
      <c r="H317" s="2">
        <v>47287.8</v>
      </c>
      <c r="I317">
        <v>3.5260811730934998E+43</v>
      </c>
      <c r="J317">
        <v>32</v>
      </c>
      <c r="K317" t="s">
        <v>18</v>
      </c>
      <c r="L317" t="s">
        <v>102</v>
      </c>
    </row>
    <row r="318" spans="1:12" x14ac:dyDescent="0.25">
      <c r="A318">
        <v>101</v>
      </c>
      <c r="B318" s="1">
        <v>46241</v>
      </c>
      <c r="C318" t="s">
        <v>310</v>
      </c>
      <c r="D318" t="s">
        <v>169</v>
      </c>
      <c r="E318">
        <v>64034</v>
      </c>
      <c r="F318">
        <v>173159</v>
      </c>
      <c r="G318">
        <v>1</v>
      </c>
      <c r="H318" s="2">
        <v>1752.3</v>
      </c>
      <c r="I318">
        <v>3.5260811730934998E+43</v>
      </c>
      <c r="J318">
        <v>32</v>
      </c>
      <c r="K318" t="s">
        <v>18</v>
      </c>
      <c r="L318" t="s">
        <v>102</v>
      </c>
    </row>
    <row r="319" spans="1:12" x14ac:dyDescent="0.25">
      <c r="A319">
        <v>101</v>
      </c>
      <c r="B319" s="1">
        <v>46241</v>
      </c>
      <c r="C319" t="s">
        <v>311</v>
      </c>
      <c r="D319" t="s">
        <v>238</v>
      </c>
      <c r="E319">
        <v>64297</v>
      </c>
      <c r="F319">
        <v>173160</v>
      </c>
      <c r="G319">
        <v>1</v>
      </c>
      <c r="H319" s="2">
        <v>4469.3999999999996</v>
      </c>
      <c r="I319">
        <v>3.5260811730934998E+43</v>
      </c>
      <c r="J319">
        <v>32</v>
      </c>
      <c r="K319" t="s">
        <v>18</v>
      </c>
      <c r="L319" t="s">
        <v>102</v>
      </c>
    </row>
    <row r="320" spans="1:12" x14ac:dyDescent="0.25">
      <c r="A320">
        <v>101</v>
      </c>
      <c r="B320" s="1">
        <v>46241</v>
      </c>
      <c r="C320" t="s">
        <v>110</v>
      </c>
      <c r="D320" t="s">
        <v>111</v>
      </c>
      <c r="E320">
        <v>64445</v>
      </c>
      <c r="F320">
        <v>173161</v>
      </c>
      <c r="G320">
        <v>1</v>
      </c>
      <c r="H320" s="2">
        <v>1020.24</v>
      </c>
      <c r="I320">
        <v>3.5260811730934998E+43</v>
      </c>
      <c r="J320">
        <v>32</v>
      </c>
      <c r="K320" t="s">
        <v>18</v>
      </c>
      <c r="L320" t="s">
        <v>102</v>
      </c>
    </row>
    <row r="321" spans="1:12" x14ac:dyDescent="0.25">
      <c r="A321">
        <v>101</v>
      </c>
      <c r="B321" s="1">
        <v>46241</v>
      </c>
      <c r="C321" t="s">
        <v>180</v>
      </c>
      <c r="D321" t="s">
        <v>181</v>
      </c>
      <c r="E321">
        <v>64487</v>
      </c>
      <c r="F321">
        <v>173162</v>
      </c>
      <c r="G321">
        <v>1</v>
      </c>
      <c r="H321" s="2">
        <v>40574.5</v>
      </c>
      <c r="I321">
        <v>3.5260811730934998E+43</v>
      </c>
      <c r="J321">
        <v>32</v>
      </c>
      <c r="K321" t="s">
        <v>18</v>
      </c>
      <c r="L321" t="s">
        <v>102</v>
      </c>
    </row>
    <row r="322" spans="1:12" x14ac:dyDescent="0.25">
      <c r="A322">
        <v>101</v>
      </c>
      <c r="B322" s="1">
        <v>46241</v>
      </c>
      <c r="C322" t="s">
        <v>312</v>
      </c>
      <c r="D322" t="s">
        <v>313</v>
      </c>
      <c r="E322">
        <v>64260</v>
      </c>
      <c r="F322">
        <v>173163</v>
      </c>
      <c r="G322">
        <v>1</v>
      </c>
      <c r="H322" s="2">
        <v>1680</v>
      </c>
      <c r="I322">
        <v>3.5260811730934998E+43</v>
      </c>
      <c r="J322">
        <v>32</v>
      </c>
      <c r="K322" t="s">
        <v>18</v>
      </c>
      <c r="L322" t="s">
        <v>102</v>
      </c>
    </row>
    <row r="323" spans="1:12" x14ac:dyDescent="0.25">
      <c r="A323">
        <v>101</v>
      </c>
      <c r="B323" s="1">
        <v>46241</v>
      </c>
      <c r="C323" t="s">
        <v>312</v>
      </c>
      <c r="D323" t="s">
        <v>313</v>
      </c>
      <c r="E323">
        <v>64258</v>
      </c>
      <c r="F323">
        <v>173164</v>
      </c>
      <c r="G323">
        <v>1</v>
      </c>
      <c r="H323">
        <v>840</v>
      </c>
      <c r="I323">
        <v>3.5260811730934998E+43</v>
      </c>
      <c r="J323">
        <v>32</v>
      </c>
      <c r="K323" t="s">
        <v>18</v>
      </c>
      <c r="L323" t="s">
        <v>102</v>
      </c>
    </row>
    <row r="324" spans="1:12" x14ac:dyDescent="0.25">
      <c r="A324">
        <v>101</v>
      </c>
      <c r="B324" s="1">
        <v>46241</v>
      </c>
      <c r="C324" t="s">
        <v>314</v>
      </c>
      <c r="D324" t="s">
        <v>106</v>
      </c>
      <c r="E324">
        <v>63982</v>
      </c>
      <c r="F324">
        <v>173165</v>
      </c>
      <c r="G324">
        <v>1</v>
      </c>
      <c r="H324" s="2">
        <v>7945.1</v>
      </c>
      <c r="I324">
        <v>3.5260811730934998E+43</v>
      </c>
      <c r="J324">
        <v>32</v>
      </c>
      <c r="K324" t="s">
        <v>18</v>
      </c>
      <c r="L324" t="s">
        <v>102</v>
      </c>
    </row>
    <row r="325" spans="1:12" x14ac:dyDescent="0.25">
      <c r="A325">
        <v>101</v>
      </c>
      <c r="B325" s="1">
        <v>46241</v>
      </c>
      <c r="C325" t="s">
        <v>161</v>
      </c>
      <c r="D325" t="s">
        <v>106</v>
      </c>
      <c r="E325">
        <v>64212</v>
      </c>
      <c r="F325">
        <v>173166</v>
      </c>
      <c r="G325">
        <v>1</v>
      </c>
      <c r="H325" s="2">
        <v>12370.41</v>
      </c>
      <c r="I325">
        <v>3.5260811730934998E+43</v>
      </c>
      <c r="J325">
        <v>32</v>
      </c>
      <c r="K325" t="s">
        <v>18</v>
      </c>
      <c r="L325" t="s">
        <v>102</v>
      </c>
    </row>
    <row r="326" spans="1:12" x14ac:dyDescent="0.25">
      <c r="A326">
        <v>101</v>
      </c>
      <c r="B326" s="1">
        <v>46241</v>
      </c>
      <c r="C326" t="s">
        <v>315</v>
      </c>
      <c r="D326" t="s">
        <v>316</v>
      </c>
      <c r="E326">
        <v>64529</v>
      </c>
      <c r="F326">
        <v>173167</v>
      </c>
      <c r="G326">
        <v>1</v>
      </c>
      <c r="H326" s="2">
        <v>6688.5</v>
      </c>
      <c r="I326">
        <v>3.5260811730934998E+43</v>
      </c>
      <c r="J326">
        <v>32</v>
      </c>
      <c r="K326" t="s">
        <v>18</v>
      </c>
      <c r="L326" t="s">
        <v>102</v>
      </c>
    </row>
    <row r="327" spans="1:12" x14ac:dyDescent="0.25">
      <c r="A327">
        <v>101</v>
      </c>
      <c r="B327" s="1">
        <v>46241</v>
      </c>
      <c r="C327" t="s">
        <v>288</v>
      </c>
      <c r="D327" t="s">
        <v>289</v>
      </c>
      <c r="E327">
        <v>64531</v>
      </c>
      <c r="F327">
        <v>173168</v>
      </c>
      <c r="G327">
        <v>1</v>
      </c>
      <c r="H327" s="2">
        <v>2641.96</v>
      </c>
      <c r="I327">
        <v>3.5260811730934998E+43</v>
      </c>
      <c r="J327">
        <v>32</v>
      </c>
      <c r="K327" t="s">
        <v>18</v>
      </c>
      <c r="L327" t="s">
        <v>102</v>
      </c>
    </row>
    <row r="328" spans="1:12" x14ac:dyDescent="0.25">
      <c r="A328">
        <v>101</v>
      </c>
      <c r="B328" s="1">
        <v>46241</v>
      </c>
      <c r="C328" t="s">
        <v>317</v>
      </c>
      <c r="D328" t="s">
        <v>318</v>
      </c>
      <c r="E328">
        <v>64552</v>
      </c>
      <c r="F328">
        <v>173169</v>
      </c>
      <c r="G328">
        <v>1</v>
      </c>
      <c r="H328" s="2">
        <v>2006.55</v>
      </c>
      <c r="I328">
        <v>3.5260811730934998E+43</v>
      </c>
      <c r="J328">
        <v>32</v>
      </c>
      <c r="K328" t="s">
        <v>18</v>
      </c>
      <c r="L328" t="s">
        <v>102</v>
      </c>
    </row>
    <row r="329" spans="1:12" x14ac:dyDescent="0.25">
      <c r="A329">
        <v>101</v>
      </c>
      <c r="B329" s="1">
        <v>46241</v>
      </c>
      <c r="C329" t="s">
        <v>315</v>
      </c>
      <c r="D329" t="s">
        <v>316</v>
      </c>
      <c r="E329">
        <v>64556</v>
      </c>
      <c r="F329">
        <v>173170</v>
      </c>
      <c r="G329">
        <v>1</v>
      </c>
      <c r="H329" s="2">
        <v>6688.5</v>
      </c>
      <c r="I329">
        <v>3.5260811730934998E+43</v>
      </c>
      <c r="J329">
        <v>32</v>
      </c>
      <c r="K329" t="s">
        <v>18</v>
      </c>
      <c r="L329" t="s">
        <v>102</v>
      </c>
    </row>
    <row r="330" spans="1:12" x14ac:dyDescent="0.25">
      <c r="A330">
        <v>101</v>
      </c>
      <c r="B330" s="1">
        <v>46241</v>
      </c>
      <c r="C330" t="s">
        <v>319</v>
      </c>
      <c r="D330" t="s">
        <v>320</v>
      </c>
      <c r="E330">
        <v>63952</v>
      </c>
      <c r="F330">
        <v>173171</v>
      </c>
      <c r="G330">
        <v>1</v>
      </c>
      <c r="H330">
        <v>207.9</v>
      </c>
      <c r="I330">
        <v>3.5260811730934998E+43</v>
      </c>
      <c r="J330">
        <v>32</v>
      </c>
      <c r="K330" t="s">
        <v>18</v>
      </c>
      <c r="L330" t="s">
        <v>102</v>
      </c>
    </row>
    <row r="331" spans="1:12" x14ac:dyDescent="0.25">
      <c r="A331">
        <v>101</v>
      </c>
      <c r="B331" s="1">
        <v>46241</v>
      </c>
      <c r="C331" t="s">
        <v>103</v>
      </c>
      <c r="D331" t="s">
        <v>104</v>
      </c>
      <c r="E331">
        <v>64290</v>
      </c>
      <c r="F331">
        <v>173172</v>
      </c>
      <c r="G331">
        <v>1</v>
      </c>
      <c r="H331" s="2">
        <v>3580.88</v>
      </c>
      <c r="I331">
        <v>3.5260811730934998E+43</v>
      </c>
      <c r="J331">
        <v>32</v>
      </c>
      <c r="K331" t="s">
        <v>18</v>
      </c>
      <c r="L331" t="s">
        <v>102</v>
      </c>
    </row>
    <row r="332" spans="1:12" x14ac:dyDescent="0.25">
      <c r="A332">
        <v>101</v>
      </c>
      <c r="B332" s="1">
        <v>46241</v>
      </c>
      <c r="C332" t="s">
        <v>162</v>
      </c>
      <c r="D332" t="s">
        <v>133</v>
      </c>
      <c r="E332">
        <v>64669</v>
      </c>
      <c r="F332">
        <v>173173</v>
      </c>
      <c r="G332">
        <v>1</v>
      </c>
      <c r="H332" s="2">
        <v>24192</v>
      </c>
      <c r="I332">
        <v>3.5260811730934998E+43</v>
      </c>
      <c r="J332">
        <v>32</v>
      </c>
      <c r="K332" t="s">
        <v>18</v>
      </c>
      <c r="L332" t="s">
        <v>102</v>
      </c>
    </row>
    <row r="333" spans="1:12" x14ac:dyDescent="0.25">
      <c r="A333">
        <v>101</v>
      </c>
      <c r="B333" s="1">
        <v>46241</v>
      </c>
      <c r="C333" t="s">
        <v>221</v>
      </c>
      <c r="D333" t="s">
        <v>222</v>
      </c>
      <c r="E333">
        <v>63710</v>
      </c>
      <c r="F333">
        <v>173174</v>
      </c>
      <c r="G333">
        <v>1</v>
      </c>
      <c r="H333">
        <v>488.77</v>
      </c>
      <c r="I333">
        <v>3.5260811730934998E+43</v>
      </c>
      <c r="J333">
        <v>32</v>
      </c>
      <c r="K333" t="s">
        <v>18</v>
      </c>
      <c r="L333" t="s">
        <v>102</v>
      </c>
    </row>
    <row r="334" spans="1:12" x14ac:dyDescent="0.25">
      <c r="A334">
        <v>101</v>
      </c>
      <c r="B334" s="1">
        <v>46241</v>
      </c>
      <c r="C334" t="s">
        <v>227</v>
      </c>
      <c r="D334" t="s">
        <v>228</v>
      </c>
      <c r="E334">
        <v>64735</v>
      </c>
      <c r="F334">
        <v>173175</v>
      </c>
      <c r="G334">
        <v>1</v>
      </c>
      <c r="H334" s="2">
        <v>8435</v>
      </c>
      <c r="I334">
        <v>3.5260811730934998E+43</v>
      </c>
      <c r="J334">
        <v>32</v>
      </c>
      <c r="K334" t="s">
        <v>18</v>
      </c>
      <c r="L334" t="s">
        <v>102</v>
      </c>
    </row>
    <row r="335" spans="1:12" x14ac:dyDescent="0.25">
      <c r="A335">
        <v>101</v>
      </c>
      <c r="B335" s="1">
        <v>46242</v>
      </c>
      <c r="C335" t="s">
        <v>124</v>
      </c>
      <c r="D335" t="s">
        <v>125</v>
      </c>
      <c r="E335">
        <v>61706</v>
      </c>
      <c r="F335">
        <v>173177</v>
      </c>
      <c r="G335">
        <v>1</v>
      </c>
      <c r="H335">
        <v>907.2</v>
      </c>
      <c r="I335">
        <v>3.5260811730934998E+43</v>
      </c>
      <c r="J335">
        <v>32</v>
      </c>
      <c r="K335" t="s">
        <v>18</v>
      </c>
      <c r="L335" t="s">
        <v>102</v>
      </c>
    </row>
    <row r="336" spans="1:12" x14ac:dyDescent="0.25">
      <c r="A336">
        <v>101</v>
      </c>
      <c r="B336" s="1">
        <v>46242</v>
      </c>
      <c r="C336" t="s">
        <v>321</v>
      </c>
      <c r="D336" t="s">
        <v>322</v>
      </c>
      <c r="E336">
        <v>63902</v>
      </c>
      <c r="F336">
        <v>173179</v>
      </c>
      <c r="G336">
        <v>1</v>
      </c>
      <c r="H336">
        <v>715.2</v>
      </c>
      <c r="I336">
        <v>3.5260811730934998E+43</v>
      </c>
      <c r="J336">
        <v>32</v>
      </c>
      <c r="K336" t="s">
        <v>18</v>
      </c>
      <c r="L336" t="s">
        <v>102</v>
      </c>
    </row>
    <row r="337" spans="1:12" x14ac:dyDescent="0.25">
      <c r="A337">
        <v>101</v>
      </c>
      <c r="B337" s="1">
        <v>46242</v>
      </c>
      <c r="C337" t="s">
        <v>323</v>
      </c>
      <c r="D337" t="s">
        <v>324</v>
      </c>
      <c r="E337">
        <v>63949</v>
      </c>
      <c r="F337">
        <v>173180</v>
      </c>
      <c r="G337">
        <v>1</v>
      </c>
      <c r="H337" s="2">
        <v>3024.3</v>
      </c>
      <c r="I337">
        <v>3.5260811730934998E+43</v>
      </c>
      <c r="J337">
        <v>32</v>
      </c>
      <c r="K337" t="s">
        <v>18</v>
      </c>
      <c r="L337" t="s">
        <v>102</v>
      </c>
    </row>
    <row r="338" spans="1:12" x14ac:dyDescent="0.25">
      <c r="A338">
        <v>101</v>
      </c>
      <c r="B338" s="1">
        <v>46242</v>
      </c>
      <c r="C338" t="s">
        <v>306</v>
      </c>
      <c r="D338" t="s">
        <v>307</v>
      </c>
      <c r="E338">
        <v>63967</v>
      </c>
      <c r="F338">
        <v>173182</v>
      </c>
      <c r="G338">
        <v>1</v>
      </c>
      <c r="H338" s="2">
        <v>3481.65</v>
      </c>
      <c r="I338">
        <v>3.5260811730934998E+43</v>
      </c>
      <c r="J338">
        <v>32</v>
      </c>
      <c r="K338" t="s">
        <v>18</v>
      </c>
      <c r="L338" t="s">
        <v>102</v>
      </c>
    </row>
    <row r="339" spans="1:12" x14ac:dyDescent="0.25">
      <c r="A339">
        <v>101</v>
      </c>
      <c r="B339" s="1">
        <v>46242</v>
      </c>
      <c r="C339" t="s">
        <v>325</v>
      </c>
      <c r="D339" t="s">
        <v>326</v>
      </c>
      <c r="E339">
        <v>64037</v>
      </c>
      <c r="F339">
        <v>173183</v>
      </c>
      <c r="G339">
        <v>1</v>
      </c>
      <c r="H339">
        <v>685.2</v>
      </c>
      <c r="I339">
        <v>3.5260811730934998E+43</v>
      </c>
      <c r="J339">
        <v>32</v>
      </c>
      <c r="K339" t="s">
        <v>18</v>
      </c>
      <c r="L339" t="s">
        <v>102</v>
      </c>
    </row>
    <row r="340" spans="1:12" x14ac:dyDescent="0.25">
      <c r="A340">
        <v>101</v>
      </c>
      <c r="B340" s="1">
        <v>46242</v>
      </c>
      <c r="C340" t="s">
        <v>126</v>
      </c>
      <c r="D340" t="s">
        <v>127</v>
      </c>
      <c r="E340">
        <v>64137</v>
      </c>
      <c r="F340">
        <v>173184</v>
      </c>
      <c r="G340">
        <v>1</v>
      </c>
      <c r="H340">
        <v>100.48</v>
      </c>
      <c r="I340">
        <v>3.5260811730934998E+43</v>
      </c>
      <c r="J340">
        <v>32</v>
      </c>
      <c r="K340" t="s">
        <v>18</v>
      </c>
      <c r="L340" t="s">
        <v>102</v>
      </c>
    </row>
    <row r="341" spans="1:12" x14ac:dyDescent="0.25">
      <c r="A341">
        <v>101</v>
      </c>
      <c r="B341" s="1">
        <v>46242</v>
      </c>
      <c r="C341" t="s">
        <v>126</v>
      </c>
      <c r="D341" t="s">
        <v>127</v>
      </c>
      <c r="E341">
        <v>64144</v>
      </c>
      <c r="F341">
        <v>173185</v>
      </c>
      <c r="G341">
        <v>1</v>
      </c>
      <c r="H341">
        <v>363.55</v>
      </c>
      <c r="I341">
        <v>3.5260811730934998E+43</v>
      </c>
      <c r="J341">
        <v>32</v>
      </c>
      <c r="K341" t="s">
        <v>18</v>
      </c>
      <c r="L341" t="s">
        <v>102</v>
      </c>
    </row>
    <row r="342" spans="1:12" x14ac:dyDescent="0.25">
      <c r="A342">
        <v>101</v>
      </c>
      <c r="B342" s="1">
        <v>46242</v>
      </c>
      <c r="C342" t="s">
        <v>126</v>
      </c>
      <c r="D342" t="s">
        <v>127</v>
      </c>
      <c r="E342">
        <v>64148</v>
      </c>
      <c r="F342">
        <v>173186</v>
      </c>
      <c r="G342">
        <v>1</v>
      </c>
      <c r="H342">
        <v>273.12</v>
      </c>
      <c r="I342">
        <v>3.5260811730934998E+43</v>
      </c>
      <c r="J342">
        <v>32</v>
      </c>
      <c r="K342" t="s">
        <v>18</v>
      </c>
      <c r="L342" t="s">
        <v>102</v>
      </c>
    </row>
    <row r="343" spans="1:12" x14ac:dyDescent="0.25">
      <c r="A343">
        <v>101</v>
      </c>
      <c r="B343" s="1">
        <v>46242</v>
      </c>
      <c r="C343" t="s">
        <v>327</v>
      </c>
      <c r="D343" t="s">
        <v>106</v>
      </c>
      <c r="E343">
        <v>64209</v>
      </c>
      <c r="F343">
        <v>173187</v>
      </c>
      <c r="G343">
        <v>1</v>
      </c>
      <c r="H343">
        <v>261.60000000000002</v>
      </c>
      <c r="I343">
        <v>3.5260811730934998E+43</v>
      </c>
      <c r="J343">
        <v>32</v>
      </c>
      <c r="K343" t="s">
        <v>18</v>
      </c>
      <c r="L343" t="s">
        <v>102</v>
      </c>
    </row>
    <row r="344" spans="1:12" x14ac:dyDescent="0.25">
      <c r="A344">
        <v>101</v>
      </c>
      <c r="B344" s="1">
        <v>46242</v>
      </c>
      <c r="C344" t="s">
        <v>328</v>
      </c>
      <c r="D344" t="s">
        <v>329</v>
      </c>
      <c r="E344">
        <v>64223</v>
      </c>
      <c r="F344">
        <v>173188</v>
      </c>
      <c r="G344">
        <v>1</v>
      </c>
      <c r="H344" s="2">
        <v>6171.6</v>
      </c>
      <c r="I344">
        <v>3.5260811730934998E+43</v>
      </c>
      <c r="J344">
        <v>32</v>
      </c>
      <c r="K344" t="s">
        <v>18</v>
      </c>
      <c r="L344" t="s">
        <v>102</v>
      </c>
    </row>
    <row r="345" spans="1:12" x14ac:dyDescent="0.25">
      <c r="A345">
        <v>101</v>
      </c>
      <c r="B345" s="1">
        <v>46242</v>
      </c>
      <c r="C345" t="s">
        <v>140</v>
      </c>
      <c r="D345" t="s">
        <v>141</v>
      </c>
      <c r="E345">
        <v>64304</v>
      </c>
      <c r="F345">
        <v>173189</v>
      </c>
      <c r="G345">
        <v>1</v>
      </c>
      <c r="H345" s="2">
        <v>6512.53</v>
      </c>
      <c r="I345">
        <v>3.5260811730934998E+43</v>
      </c>
      <c r="J345">
        <v>32</v>
      </c>
      <c r="K345" t="s">
        <v>18</v>
      </c>
      <c r="L345" t="s">
        <v>102</v>
      </c>
    </row>
    <row r="346" spans="1:12" x14ac:dyDescent="0.25">
      <c r="A346">
        <v>101</v>
      </c>
      <c r="B346" s="1">
        <v>46242</v>
      </c>
      <c r="C346" t="s">
        <v>330</v>
      </c>
      <c r="D346" t="s">
        <v>331</v>
      </c>
      <c r="E346">
        <v>64306</v>
      </c>
      <c r="F346">
        <v>173190</v>
      </c>
      <c r="G346">
        <v>1</v>
      </c>
      <c r="H346" s="2">
        <v>4138.3</v>
      </c>
      <c r="I346">
        <v>3.5260811730934998E+43</v>
      </c>
      <c r="J346">
        <v>32</v>
      </c>
      <c r="K346" t="s">
        <v>18</v>
      </c>
      <c r="L346" t="s">
        <v>102</v>
      </c>
    </row>
    <row r="347" spans="1:12" x14ac:dyDescent="0.25">
      <c r="A347">
        <v>101</v>
      </c>
      <c r="B347" s="1">
        <v>46242</v>
      </c>
      <c r="C347" t="s">
        <v>332</v>
      </c>
      <c r="D347" t="s">
        <v>169</v>
      </c>
      <c r="E347">
        <v>64311</v>
      </c>
      <c r="F347">
        <v>173191</v>
      </c>
      <c r="G347">
        <v>1</v>
      </c>
      <c r="H347" s="2">
        <v>3464.1</v>
      </c>
      <c r="I347">
        <v>3.5260811730934998E+43</v>
      </c>
      <c r="J347">
        <v>32</v>
      </c>
      <c r="K347" t="s">
        <v>18</v>
      </c>
      <c r="L347" t="s">
        <v>102</v>
      </c>
    </row>
    <row r="348" spans="1:12" x14ac:dyDescent="0.25">
      <c r="A348">
        <v>101</v>
      </c>
      <c r="B348" s="1">
        <v>46242</v>
      </c>
      <c r="C348" t="s">
        <v>333</v>
      </c>
      <c r="D348" t="s">
        <v>169</v>
      </c>
      <c r="E348">
        <v>64312</v>
      </c>
      <c r="F348">
        <v>173192</v>
      </c>
      <c r="G348">
        <v>1</v>
      </c>
      <c r="H348" s="2">
        <v>1763.6</v>
      </c>
      <c r="I348">
        <v>3.5260811730934998E+43</v>
      </c>
      <c r="J348">
        <v>32</v>
      </c>
      <c r="K348" t="s">
        <v>18</v>
      </c>
      <c r="L348" t="s">
        <v>102</v>
      </c>
    </row>
    <row r="349" spans="1:12" x14ac:dyDescent="0.25">
      <c r="A349">
        <v>101</v>
      </c>
      <c r="B349" s="1">
        <v>46242</v>
      </c>
      <c r="C349" t="s">
        <v>334</v>
      </c>
      <c r="D349" t="s">
        <v>335</v>
      </c>
      <c r="E349">
        <v>64318</v>
      </c>
      <c r="F349">
        <v>173193</v>
      </c>
      <c r="G349">
        <v>1</v>
      </c>
      <c r="H349" s="2">
        <v>2648.24</v>
      </c>
      <c r="I349">
        <v>3.5260811730934998E+43</v>
      </c>
      <c r="J349">
        <v>32</v>
      </c>
      <c r="K349" t="s">
        <v>18</v>
      </c>
      <c r="L349" t="s">
        <v>102</v>
      </c>
    </row>
    <row r="350" spans="1:12" x14ac:dyDescent="0.25">
      <c r="A350">
        <v>101</v>
      </c>
      <c r="B350" s="1">
        <v>46242</v>
      </c>
      <c r="C350" t="s">
        <v>336</v>
      </c>
      <c r="D350" t="s">
        <v>337</v>
      </c>
      <c r="E350">
        <v>64336</v>
      </c>
      <c r="F350">
        <v>173194</v>
      </c>
      <c r="G350">
        <v>1</v>
      </c>
      <c r="H350" s="2">
        <v>2682.86</v>
      </c>
      <c r="I350">
        <v>3.5260811730934998E+43</v>
      </c>
      <c r="J350">
        <v>32</v>
      </c>
      <c r="K350" t="s">
        <v>18</v>
      </c>
      <c r="L350" t="s">
        <v>102</v>
      </c>
    </row>
    <row r="351" spans="1:12" x14ac:dyDescent="0.25">
      <c r="A351">
        <v>101</v>
      </c>
      <c r="B351" s="1">
        <v>46242</v>
      </c>
      <c r="C351" t="s">
        <v>172</v>
      </c>
      <c r="D351" t="s">
        <v>173</v>
      </c>
      <c r="E351">
        <v>64370</v>
      </c>
      <c r="F351">
        <v>173195</v>
      </c>
      <c r="G351">
        <v>1</v>
      </c>
      <c r="H351" s="2">
        <v>40398.57</v>
      </c>
      <c r="I351">
        <v>3.5260811730934998E+43</v>
      </c>
      <c r="J351">
        <v>32</v>
      </c>
      <c r="K351" t="s">
        <v>18</v>
      </c>
      <c r="L351" t="s">
        <v>102</v>
      </c>
    </row>
    <row r="352" spans="1:12" x14ac:dyDescent="0.25">
      <c r="A352">
        <v>101</v>
      </c>
      <c r="B352" s="1">
        <v>46242</v>
      </c>
      <c r="C352" t="s">
        <v>126</v>
      </c>
      <c r="D352" t="s">
        <v>127</v>
      </c>
      <c r="E352">
        <v>64390</v>
      </c>
      <c r="F352">
        <v>173196</v>
      </c>
      <c r="G352">
        <v>1</v>
      </c>
      <c r="H352" s="2">
        <v>3556.36</v>
      </c>
      <c r="I352">
        <v>3.5260811730934998E+43</v>
      </c>
      <c r="J352">
        <v>32</v>
      </c>
      <c r="K352" t="s">
        <v>18</v>
      </c>
      <c r="L352" t="s">
        <v>102</v>
      </c>
    </row>
    <row r="353" spans="1:12" x14ac:dyDescent="0.25">
      <c r="A353">
        <v>101</v>
      </c>
      <c r="B353" s="1">
        <v>46242</v>
      </c>
      <c r="C353" t="s">
        <v>126</v>
      </c>
      <c r="D353" t="s">
        <v>127</v>
      </c>
      <c r="E353">
        <v>64392</v>
      </c>
      <c r="F353">
        <v>173197</v>
      </c>
      <c r="G353">
        <v>1</v>
      </c>
      <c r="H353">
        <v>793.2</v>
      </c>
      <c r="I353">
        <v>3.5260811730934998E+43</v>
      </c>
      <c r="J353">
        <v>32</v>
      </c>
      <c r="K353" t="s">
        <v>18</v>
      </c>
      <c r="L353" t="s">
        <v>102</v>
      </c>
    </row>
    <row r="354" spans="1:12" x14ac:dyDescent="0.25">
      <c r="A354">
        <v>101</v>
      </c>
      <c r="B354" s="1">
        <v>46242</v>
      </c>
      <c r="C354" t="s">
        <v>124</v>
      </c>
      <c r="D354" t="s">
        <v>125</v>
      </c>
      <c r="E354">
        <v>64441</v>
      </c>
      <c r="F354">
        <v>173198</v>
      </c>
      <c r="G354">
        <v>1</v>
      </c>
      <c r="H354" s="2">
        <v>2571.84</v>
      </c>
      <c r="I354">
        <v>3.5260811730934998E+43</v>
      </c>
      <c r="J354">
        <v>32</v>
      </c>
      <c r="K354" t="s">
        <v>18</v>
      </c>
      <c r="L354" t="s">
        <v>102</v>
      </c>
    </row>
    <row r="355" spans="1:12" x14ac:dyDescent="0.25">
      <c r="A355">
        <v>101</v>
      </c>
      <c r="B355" s="1">
        <v>46242</v>
      </c>
      <c r="C355" t="s">
        <v>338</v>
      </c>
      <c r="D355" t="s">
        <v>339</v>
      </c>
      <c r="E355">
        <v>64469</v>
      </c>
      <c r="F355">
        <v>173199</v>
      </c>
      <c r="G355">
        <v>1</v>
      </c>
      <c r="H355" s="2">
        <v>2023.55</v>
      </c>
      <c r="I355">
        <v>3.5260811730934998E+43</v>
      </c>
      <c r="J355">
        <v>32</v>
      </c>
      <c r="K355" t="s">
        <v>18</v>
      </c>
      <c r="L355" t="s">
        <v>102</v>
      </c>
    </row>
    <row r="356" spans="1:12" x14ac:dyDescent="0.25">
      <c r="A356">
        <v>101</v>
      </c>
      <c r="B356" s="1">
        <v>46242</v>
      </c>
      <c r="C356" t="s">
        <v>126</v>
      </c>
      <c r="D356" t="s">
        <v>127</v>
      </c>
      <c r="E356">
        <v>64516</v>
      </c>
      <c r="F356">
        <v>173200</v>
      </c>
      <c r="G356">
        <v>1</v>
      </c>
      <c r="H356" s="2">
        <v>5773.5</v>
      </c>
      <c r="I356">
        <v>3.5260811730934998E+43</v>
      </c>
      <c r="J356">
        <v>32</v>
      </c>
      <c r="K356" t="s">
        <v>18</v>
      </c>
      <c r="L356" t="s">
        <v>102</v>
      </c>
    </row>
    <row r="357" spans="1:12" x14ac:dyDescent="0.25">
      <c r="A357">
        <v>101</v>
      </c>
      <c r="B357" s="1">
        <v>46242</v>
      </c>
      <c r="C357" t="s">
        <v>114</v>
      </c>
      <c r="D357" t="s">
        <v>115</v>
      </c>
      <c r="E357">
        <v>64610</v>
      </c>
      <c r="F357">
        <v>173201</v>
      </c>
      <c r="G357">
        <v>1</v>
      </c>
      <c r="H357" s="2">
        <v>3077</v>
      </c>
      <c r="I357">
        <v>3.5260811730934998E+43</v>
      </c>
      <c r="J357">
        <v>32</v>
      </c>
      <c r="K357" t="s">
        <v>18</v>
      </c>
      <c r="L357" t="s">
        <v>102</v>
      </c>
    </row>
    <row r="358" spans="1:12" x14ac:dyDescent="0.25">
      <c r="A358">
        <v>101</v>
      </c>
      <c r="B358" s="1">
        <v>46242</v>
      </c>
      <c r="C358" t="s">
        <v>114</v>
      </c>
      <c r="D358" t="s">
        <v>115</v>
      </c>
      <c r="E358">
        <v>64614</v>
      </c>
      <c r="F358">
        <v>173202</v>
      </c>
      <c r="G358">
        <v>1</v>
      </c>
      <c r="H358" s="2">
        <v>5029.1000000000004</v>
      </c>
      <c r="I358">
        <v>3.5260811730934998E+43</v>
      </c>
      <c r="J358">
        <v>32</v>
      </c>
      <c r="K358" t="s">
        <v>18</v>
      </c>
      <c r="L358" t="s">
        <v>102</v>
      </c>
    </row>
    <row r="359" spans="1:12" x14ac:dyDescent="0.25">
      <c r="A359">
        <v>101</v>
      </c>
      <c r="B359" s="1">
        <v>46242</v>
      </c>
      <c r="C359" t="s">
        <v>120</v>
      </c>
      <c r="D359" t="s">
        <v>121</v>
      </c>
      <c r="E359">
        <v>64621</v>
      </c>
      <c r="F359">
        <v>173203</v>
      </c>
      <c r="G359">
        <v>1</v>
      </c>
      <c r="H359">
        <v>178.24</v>
      </c>
      <c r="I359">
        <v>3.5260811730934998E+43</v>
      </c>
      <c r="J359">
        <v>32</v>
      </c>
      <c r="K359" t="s">
        <v>18</v>
      </c>
      <c r="L359" t="s">
        <v>102</v>
      </c>
    </row>
    <row r="360" spans="1:12" x14ac:dyDescent="0.25">
      <c r="A360">
        <v>101</v>
      </c>
      <c r="B360" s="1">
        <v>46242</v>
      </c>
      <c r="C360" t="s">
        <v>340</v>
      </c>
      <c r="D360" t="s">
        <v>341</v>
      </c>
      <c r="E360">
        <v>64629</v>
      </c>
      <c r="F360">
        <v>173204</v>
      </c>
      <c r="G360">
        <v>1</v>
      </c>
      <c r="H360" s="2">
        <v>6159.22</v>
      </c>
      <c r="I360">
        <v>3.5260811730934998E+43</v>
      </c>
      <c r="J360">
        <v>32</v>
      </c>
      <c r="K360" t="s">
        <v>18</v>
      </c>
      <c r="L360" t="s">
        <v>102</v>
      </c>
    </row>
    <row r="361" spans="1:12" x14ac:dyDescent="0.25">
      <c r="A361">
        <v>101</v>
      </c>
      <c r="B361" s="1">
        <v>46242</v>
      </c>
      <c r="C361" t="s">
        <v>342</v>
      </c>
      <c r="D361" t="s">
        <v>343</v>
      </c>
      <c r="E361">
        <v>64632</v>
      </c>
      <c r="F361">
        <v>173205</v>
      </c>
      <c r="G361">
        <v>1</v>
      </c>
      <c r="H361">
        <v>251.07</v>
      </c>
      <c r="I361">
        <v>3.5260811730934998E+43</v>
      </c>
      <c r="J361">
        <v>32</v>
      </c>
      <c r="K361" t="s">
        <v>18</v>
      </c>
      <c r="L361" t="s">
        <v>102</v>
      </c>
    </row>
    <row r="362" spans="1:12" x14ac:dyDescent="0.25">
      <c r="A362">
        <v>101</v>
      </c>
      <c r="B362" s="1">
        <v>46242</v>
      </c>
      <c r="C362" t="s">
        <v>342</v>
      </c>
      <c r="D362" t="s">
        <v>343</v>
      </c>
      <c r="E362">
        <v>64634</v>
      </c>
      <c r="F362">
        <v>173206</v>
      </c>
      <c r="G362">
        <v>1</v>
      </c>
      <c r="H362">
        <v>300.95999999999998</v>
      </c>
      <c r="I362">
        <v>3.5260811730934998E+43</v>
      </c>
      <c r="J362">
        <v>32</v>
      </c>
      <c r="K362" t="s">
        <v>18</v>
      </c>
      <c r="L362" t="s">
        <v>102</v>
      </c>
    </row>
    <row r="363" spans="1:12" x14ac:dyDescent="0.25">
      <c r="A363">
        <v>101</v>
      </c>
      <c r="B363" s="1">
        <v>46242</v>
      </c>
      <c r="C363" t="s">
        <v>225</v>
      </c>
      <c r="D363" t="s">
        <v>226</v>
      </c>
      <c r="E363">
        <v>64650</v>
      </c>
      <c r="F363">
        <v>173207</v>
      </c>
      <c r="G363">
        <v>1</v>
      </c>
      <c r="H363" s="2">
        <v>12053.34</v>
      </c>
      <c r="I363">
        <v>3.5260811730934998E+43</v>
      </c>
      <c r="J363">
        <v>32</v>
      </c>
      <c r="K363" t="s">
        <v>18</v>
      </c>
      <c r="L363" t="s">
        <v>102</v>
      </c>
    </row>
    <row r="364" spans="1:12" x14ac:dyDescent="0.25">
      <c r="A364">
        <v>101</v>
      </c>
      <c r="B364" s="1">
        <v>46242</v>
      </c>
      <c r="C364" t="s">
        <v>207</v>
      </c>
      <c r="D364" t="s">
        <v>106</v>
      </c>
      <c r="E364">
        <v>64652</v>
      </c>
      <c r="F364">
        <v>173208</v>
      </c>
      <c r="G364">
        <v>1</v>
      </c>
      <c r="H364">
        <v>81.99</v>
      </c>
      <c r="I364">
        <v>3.5260811730934998E+43</v>
      </c>
      <c r="J364">
        <v>32</v>
      </c>
      <c r="K364" t="s">
        <v>18</v>
      </c>
      <c r="L364" t="s">
        <v>102</v>
      </c>
    </row>
    <row r="365" spans="1:12" x14ac:dyDescent="0.25">
      <c r="A365">
        <v>101</v>
      </c>
      <c r="B365" s="1">
        <v>46242</v>
      </c>
      <c r="C365" t="s">
        <v>344</v>
      </c>
      <c r="D365" t="s">
        <v>345</v>
      </c>
      <c r="E365">
        <v>64668</v>
      </c>
      <c r="F365">
        <v>173209</v>
      </c>
      <c r="G365">
        <v>1</v>
      </c>
      <c r="H365" s="2">
        <v>8078.35</v>
      </c>
      <c r="I365">
        <v>3.5260811730934998E+43</v>
      </c>
      <c r="J365">
        <v>32</v>
      </c>
      <c r="K365" t="s">
        <v>18</v>
      </c>
      <c r="L365" t="s">
        <v>102</v>
      </c>
    </row>
    <row r="366" spans="1:12" x14ac:dyDescent="0.25">
      <c r="A366">
        <v>101</v>
      </c>
      <c r="B366" s="1">
        <v>46242</v>
      </c>
      <c r="C366" t="s">
        <v>346</v>
      </c>
      <c r="D366" t="s">
        <v>131</v>
      </c>
      <c r="E366">
        <v>64677</v>
      </c>
      <c r="F366">
        <v>173210</v>
      </c>
      <c r="G366">
        <v>1</v>
      </c>
      <c r="H366" s="2">
        <v>10506.49</v>
      </c>
      <c r="I366">
        <v>3.5260811730934998E+43</v>
      </c>
      <c r="J366">
        <v>32</v>
      </c>
      <c r="K366" t="s">
        <v>18</v>
      </c>
      <c r="L366" t="s">
        <v>102</v>
      </c>
    </row>
    <row r="367" spans="1:12" x14ac:dyDescent="0.25">
      <c r="A367">
        <v>101</v>
      </c>
      <c r="B367" s="1">
        <v>46242</v>
      </c>
      <c r="C367" t="s">
        <v>120</v>
      </c>
      <c r="D367" t="s">
        <v>121</v>
      </c>
      <c r="E367">
        <v>64679</v>
      </c>
      <c r="F367">
        <v>173211</v>
      </c>
      <c r="G367">
        <v>1</v>
      </c>
      <c r="H367">
        <v>178.24</v>
      </c>
      <c r="I367">
        <v>3.5260811730934998E+43</v>
      </c>
      <c r="J367">
        <v>32</v>
      </c>
      <c r="K367" t="s">
        <v>18</v>
      </c>
      <c r="L367" t="s">
        <v>102</v>
      </c>
    </row>
    <row r="368" spans="1:12" x14ac:dyDescent="0.25">
      <c r="A368">
        <v>101</v>
      </c>
      <c r="B368" s="1">
        <v>46242</v>
      </c>
      <c r="C368" t="s">
        <v>347</v>
      </c>
      <c r="D368" t="s">
        <v>131</v>
      </c>
      <c r="E368">
        <v>64681</v>
      </c>
      <c r="F368">
        <v>173212</v>
      </c>
      <c r="G368">
        <v>1</v>
      </c>
      <c r="H368" s="2">
        <v>7224.93</v>
      </c>
      <c r="I368">
        <v>3.5260811730934998E+43</v>
      </c>
      <c r="J368">
        <v>32</v>
      </c>
      <c r="K368" t="s">
        <v>18</v>
      </c>
      <c r="L368" t="s">
        <v>102</v>
      </c>
    </row>
    <row r="369" spans="1:14" x14ac:dyDescent="0.25">
      <c r="A369">
        <v>101</v>
      </c>
      <c r="B369" s="1">
        <v>46242</v>
      </c>
      <c r="C369" t="s">
        <v>321</v>
      </c>
      <c r="D369" t="s">
        <v>322</v>
      </c>
      <c r="E369">
        <v>63902</v>
      </c>
      <c r="F369">
        <v>173213</v>
      </c>
      <c r="G369">
        <v>1</v>
      </c>
      <c r="H369" s="2">
        <v>3174.35</v>
      </c>
      <c r="I369">
        <v>3.5260811730934998E+43</v>
      </c>
      <c r="J369">
        <v>32</v>
      </c>
      <c r="K369" t="s">
        <v>18</v>
      </c>
      <c r="L369" t="s">
        <v>102</v>
      </c>
    </row>
    <row r="370" spans="1:14" x14ac:dyDescent="0.25">
      <c r="A370">
        <v>101</v>
      </c>
      <c r="B370" s="1">
        <v>46242</v>
      </c>
      <c r="C370" t="s">
        <v>348</v>
      </c>
      <c r="D370" t="s">
        <v>349</v>
      </c>
      <c r="E370">
        <v>63953</v>
      </c>
      <c r="F370">
        <v>173214</v>
      </c>
      <c r="G370">
        <v>1</v>
      </c>
      <c r="H370" s="2">
        <v>2656.37</v>
      </c>
      <c r="I370">
        <v>3.5260811730934998E+43</v>
      </c>
      <c r="J370">
        <v>32</v>
      </c>
      <c r="K370" t="s">
        <v>18</v>
      </c>
      <c r="L370" t="s">
        <v>102</v>
      </c>
    </row>
    <row r="371" spans="1:14" x14ac:dyDescent="0.25">
      <c r="A371">
        <v>101</v>
      </c>
      <c r="B371" s="1">
        <v>46242</v>
      </c>
      <c r="C371" t="s">
        <v>350</v>
      </c>
      <c r="D371" t="s">
        <v>169</v>
      </c>
      <c r="E371">
        <v>63956</v>
      </c>
      <c r="F371">
        <v>173215</v>
      </c>
      <c r="G371">
        <v>1</v>
      </c>
      <c r="H371">
        <v>685.2</v>
      </c>
      <c r="I371">
        <v>3.5260811730934998E+43</v>
      </c>
      <c r="J371">
        <v>32</v>
      </c>
      <c r="K371" t="s">
        <v>18</v>
      </c>
      <c r="L371" t="s">
        <v>102</v>
      </c>
    </row>
    <row r="372" spans="1:14" x14ac:dyDescent="0.25">
      <c r="A372">
        <v>101</v>
      </c>
      <c r="B372" s="1">
        <v>46242</v>
      </c>
      <c r="C372" t="s">
        <v>330</v>
      </c>
      <c r="D372" t="s">
        <v>331</v>
      </c>
      <c r="E372">
        <v>64029</v>
      </c>
      <c r="F372">
        <v>173216</v>
      </c>
      <c r="G372">
        <v>1</v>
      </c>
      <c r="H372">
        <v>537.08000000000004</v>
      </c>
      <c r="I372">
        <v>3.5260811730934998E+43</v>
      </c>
      <c r="J372">
        <v>32</v>
      </c>
      <c r="K372" t="s">
        <v>18</v>
      </c>
      <c r="L372" t="s">
        <v>102</v>
      </c>
    </row>
    <row r="373" spans="1:14" x14ac:dyDescent="0.25">
      <c r="A373">
        <v>101</v>
      </c>
      <c r="B373" s="1">
        <v>46242</v>
      </c>
      <c r="C373" t="s">
        <v>351</v>
      </c>
      <c r="D373" t="s">
        <v>352</v>
      </c>
      <c r="E373">
        <v>64035</v>
      </c>
      <c r="F373">
        <v>173217</v>
      </c>
      <c r="G373">
        <v>1</v>
      </c>
      <c r="H373" s="2">
        <v>1969.8</v>
      </c>
      <c r="I373">
        <v>3.5260811730934998E+43</v>
      </c>
      <c r="J373">
        <v>32</v>
      </c>
      <c r="K373" t="s">
        <v>18</v>
      </c>
      <c r="L373" t="s">
        <v>102</v>
      </c>
    </row>
    <row r="374" spans="1:14" x14ac:dyDescent="0.25">
      <c r="A374">
        <v>101</v>
      </c>
      <c r="B374" s="1">
        <v>46242</v>
      </c>
      <c r="C374" t="s">
        <v>353</v>
      </c>
      <c r="D374" t="s">
        <v>354</v>
      </c>
      <c r="E374">
        <v>64000</v>
      </c>
      <c r="F374">
        <v>173218</v>
      </c>
      <c r="G374">
        <v>1</v>
      </c>
      <c r="H374">
        <v>162.19999999999999</v>
      </c>
      <c r="I374">
        <v>3.5260811730934998E+43</v>
      </c>
      <c r="J374">
        <v>60</v>
      </c>
      <c r="K374" t="s">
        <v>236</v>
      </c>
      <c r="L374" t="s">
        <v>102</v>
      </c>
    </row>
    <row r="375" spans="1:14" x14ac:dyDescent="0.25">
      <c r="A375">
        <v>101</v>
      </c>
      <c r="B375" s="1">
        <v>46242</v>
      </c>
      <c r="C375" t="s">
        <v>180</v>
      </c>
      <c r="D375" t="s">
        <v>181</v>
      </c>
      <c r="E375">
        <v>64298</v>
      </c>
      <c r="F375">
        <v>173219</v>
      </c>
      <c r="G375">
        <v>1</v>
      </c>
      <c r="H375" s="2">
        <v>23380.400000000001</v>
      </c>
      <c r="I375">
        <v>3.5260811730934998E+43</v>
      </c>
      <c r="J375">
        <v>32</v>
      </c>
      <c r="K375" t="s">
        <v>18</v>
      </c>
      <c r="L375" t="s">
        <v>102</v>
      </c>
    </row>
    <row r="376" spans="1:14" x14ac:dyDescent="0.25">
      <c r="A376">
        <v>101</v>
      </c>
      <c r="B376" s="1">
        <v>46244</v>
      </c>
      <c r="C376" t="s">
        <v>162</v>
      </c>
      <c r="D376" t="s">
        <v>133</v>
      </c>
      <c r="E376">
        <v>64240</v>
      </c>
      <c r="F376">
        <v>173222</v>
      </c>
      <c r="G376">
        <v>1</v>
      </c>
      <c r="H376" s="2">
        <v>9939</v>
      </c>
      <c r="I376">
        <v>3.5260811730934998E+43</v>
      </c>
      <c r="J376">
        <v>32</v>
      </c>
      <c r="K376" t="s">
        <v>18</v>
      </c>
      <c r="L376" t="s">
        <v>102</v>
      </c>
    </row>
    <row r="377" spans="1:14" x14ac:dyDescent="0.25">
      <c r="A377">
        <v>101</v>
      </c>
      <c r="B377" s="1">
        <v>46244</v>
      </c>
      <c r="C377" t="s">
        <v>110</v>
      </c>
      <c r="D377" t="s">
        <v>111</v>
      </c>
      <c r="E377">
        <v>64854</v>
      </c>
      <c r="F377">
        <v>173223</v>
      </c>
      <c r="G377">
        <v>1</v>
      </c>
      <c r="H377" s="2">
        <v>1676.35</v>
      </c>
      <c r="I377">
        <v>3.5260811730934998E+43</v>
      </c>
      <c r="J377">
        <v>32</v>
      </c>
      <c r="K377" t="s">
        <v>18</v>
      </c>
      <c r="L377" t="s">
        <v>102</v>
      </c>
      <c r="N377" t="s">
        <v>144</v>
      </c>
    </row>
    <row r="378" spans="1:14" x14ac:dyDescent="0.25">
      <c r="A378">
        <v>101</v>
      </c>
      <c r="B378" s="1">
        <v>46244</v>
      </c>
      <c r="C378" t="s">
        <v>107</v>
      </c>
      <c r="D378" t="s">
        <v>108</v>
      </c>
      <c r="E378">
        <v>64855</v>
      </c>
      <c r="F378">
        <v>173224</v>
      </c>
      <c r="G378">
        <v>1</v>
      </c>
      <c r="H378">
        <v>659.68</v>
      </c>
      <c r="I378">
        <v>3.5260811730934998E+43</v>
      </c>
      <c r="J378">
        <v>32</v>
      </c>
      <c r="K378" t="s">
        <v>18</v>
      </c>
      <c r="L378" t="s">
        <v>102</v>
      </c>
    </row>
    <row r="379" spans="1:14" x14ac:dyDescent="0.25">
      <c r="A379">
        <v>101</v>
      </c>
      <c r="B379" s="1">
        <v>46244</v>
      </c>
      <c r="C379" t="s">
        <v>124</v>
      </c>
      <c r="D379" t="s">
        <v>125</v>
      </c>
      <c r="E379">
        <v>61700</v>
      </c>
      <c r="F379">
        <v>173225</v>
      </c>
      <c r="G379">
        <v>1</v>
      </c>
      <c r="H379" s="2">
        <v>6873.72</v>
      </c>
      <c r="I379">
        <v>3.5260811730934998E+43</v>
      </c>
      <c r="J379">
        <v>32</v>
      </c>
      <c r="K379" t="s">
        <v>18</v>
      </c>
      <c r="L379" t="s">
        <v>102</v>
      </c>
    </row>
    <row r="380" spans="1:14" x14ac:dyDescent="0.25">
      <c r="A380">
        <v>101</v>
      </c>
      <c r="B380" s="1">
        <v>46244</v>
      </c>
      <c r="C380" t="s">
        <v>199</v>
      </c>
      <c r="D380" t="s">
        <v>200</v>
      </c>
      <c r="E380">
        <v>64900</v>
      </c>
      <c r="F380">
        <v>173227</v>
      </c>
      <c r="G380">
        <v>1</v>
      </c>
      <c r="H380">
        <v>362.74</v>
      </c>
      <c r="I380">
        <v>3.5260811730934998E+43</v>
      </c>
      <c r="J380">
        <v>32</v>
      </c>
      <c r="K380" t="s">
        <v>18</v>
      </c>
      <c r="L380" t="s">
        <v>102</v>
      </c>
    </row>
    <row r="381" spans="1:14" x14ac:dyDescent="0.25">
      <c r="A381">
        <v>101</v>
      </c>
      <c r="B381" s="1">
        <v>46244</v>
      </c>
      <c r="C381" t="s">
        <v>221</v>
      </c>
      <c r="D381" t="s">
        <v>222</v>
      </c>
      <c r="E381">
        <v>63188</v>
      </c>
      <c r="F381">
        <v>173228</v>
      </c>
      <c r="G381">
        <v>1</v>
      </c>
      <c r="H381">
        <v>422.37</v>
      </c>
      <c r="I381">
        <v>3.5260811730934998E+43</v>
      </c>
      <c r="J381">
        <v>32</v>
      </c>
      <c r="K381" t="s">
        <v>18</v>
      </c>
      <c r="L381" t="s">
        <v>102</v>
      </c>
    </row>
    <row r="382" spans="1:14" x14ac:dyDescent="0.25">
      <c r="A382">
        <v>101</v>
      </c>
      <c r="B382" s="1">
        <v>46244</v>
      </c>
      <c r="C382" t="s">
        <v>120</v>
      </c>
      <c r="D382" t="s">
        <v>121</v>
      </c>
      <c r="E382">
        <v>63716</v>
      </c>
      <c r="F382">
        <v>173229</v>
      </c>
      <c r="G382">
        <v>1</v>
      </c>
      <c r="H382" s="2">
        <v>13735.8</v>
      </c>
      <c r="I382">
        <v>3.5260811730934998E+43</v>
      </c>
      <c r="J382">
        <v>32</v>
      </c>
      <c r="K382" t="s">
        <v>18</v>
      </c>
      <c r="L382" t="s">
        <v>102</v>
      </c>
    </row>
    <row r="383" spans="1:14" x14ac:dyDescent="0.25">
      <c r="A383">
        <v>101</v>
      </c>
      <c r="B383" s="1">
        <v>46244</v>
      </c>
      <c r="C383" t="s">
        <v>355</v>
      </c>
      <c r="D383" t="s">
        <v>356</v>
      </c>
      <c r="E383">
        <v>64111</v>
      </c>
      <c r="F383">
        <v>173230</v>
      </c>
      <c r="G383">
        <v>1</v>
      </c>
      <c r="H383">
        <v>748.75</v>
      </c>
      <c r="I383">
        <v>3.5260811730934998E+43</v>
      </c>
      <c r="J383">
        <v>7</v>
      </c>
      <c r="K383" t="s">
        <v>44</v>
      </c>
      <c r="L383" t="s">
        <v>102</v>
      </c>
    </row>
    <row r="384" spans="1:14" x14ac:dyDescent="0.25">
      <c r="A384">
        <v>101</v>
      </c>
      <c r="B384" s="1">
        <v>46244</v>
      </c>
      <c r="C384" t="s">
        <v>357</v>
      </c>
      <c r="D384" t="s">
        <v>358</v>
      </c>
      <c r="E384">
        <v>64408</v>
      </c>
      <c r="F384">
        <v>173231</v>
      </c>
      <c r="G384">
        <v>1</v>
      </c>
      <c r="H384" s="2">
        <v>4274.8</v>
      </c>
      <c r="I384">
        <v>3.5260811730934998E+43</v>
      </c>
      <c r="J384">
        <v>32</v>
      </c>
      <c r="K384" t="s">
        <v>18</v>
      </c>
      <c r="L384" t="s">
        <v>102</v>
      </c>
    </row>
    <row r="385" spans="1:14" x14ac:dyDescent="0.25">
      <c r="A385">
        <v>101</v>
      </c>
      <c r="B385" s="1">
        <v>46244</v>
      </c>
      <c r="C385" t="s">
        <v>355</v>
      </c>
      <c r="D385" t="s">
        <v>356</v>
      </c>
      <c r="E385">
        <v>64750</v>
      </c>
      <c r="F385">
        <v>173232</v>
      </c>
      <c r="G385">
        <v>1</v>
      </c>
      <c r="H385" s="2">
        <v>5675.7</v>
      </c>
      <c r="I385">
        <v>3.5260811730934998E+43</v>
      </c>
      <c r="J385">
        <v>7</v>
      </c>
      <c r="K385" t="s">
        <v>44</v>
      </c>
      <c r="L385" t="s">
        <v>102</v>
      </c>
    </row>
    <row r="386" spans="1:14" x14ac:dyDescent="0.25">
      <c r="A386">
        <v>101</v>
      </c>
      <c r="B386" s="1">
        <v>46244</v>
      </c>
      <c r="C386" t="s">
        <v>359</v>
      </c>
      <c r="D386" t="s">
        <v>232</v>
      </c>
      <c r="E386">
        <v>64179</v>
      </c>
      <c r="F386">
        <v>173233</v>
      </c>
      <c r="G386">
        <v>1</v>
      </c>
      <c r="H386" s="2">
        <v>21714</v>
      </c>
      <c r="I386">
        <v>3.5260811730934998E+43</v>
      </c>
      <c r="J386">
        <v>32</v>
      </c>
      <c r="K386" t="s">
        <v>18</v>
      </c>
      <c r="L386" t="s">
        <v>102</v>
      </c>
    </row>
    <row r="387" spans="1:14" x14ac:dyDescent="0.25">
      <c r="A387">
        <v>101</v>
      </c>
      <c r="B387" s="1">
        <v>46244</v>
      </c>
      <c r="C387" t="s">
        <v>360</v>
      </c>
      <c r="D387" t="s">
        <v>169</v>
      </c>
      <c r="E387">
        <v>64120</v>
      </c>
      <c r="F387">
        <v>173234</v>
      </c>
      <c r="G387">
        <v>1</v>
      </c>
      <c r="H387">
        <v>7.25</v>
      </c>
      <c r="I387">
        <v>3.5260811730934998E+43</v>
      </c>
      <c r="J387">
        <v>46</v>
      </c>
      <c r="K387" t="s">
        <v>361</v>
      </c>
      <c r="L387" t="s">
        <v>102</v>
      </c>
    </row>
    <row r="388" spans="1:14" x14ac:dyDescent="0.25">
      <c r="A388">
        <v>101</v>
      </c>
      <c r="B388" s="1">
        <v>46244</v>
      </c>
      <c r="C388" t="s">
        <v>362</v>
      </c>
      <c r="D388" t="s">
        <v>363</v>
      </c>
      <c r="E388">
        <v>64278</v>
      </c>
      <c r="F388">
        <v>173235</v>
      </c>
      <c r="G388">
        <v>1</v>
      </c>
      <c r="H388" s="2">
        <v>7024</v>
      </c>
      <c r="I388">
        <v>3.5260811730934998E+43</v>
      </c>
      <c r="J388">
        <v>7</v>
      </c>
      <c r="K388" t="s">
        <v>44</v>
      </c>
      <c r="L388" t="s">
        <v>102</v>
      </c>
    </row>
    <row r="389" spans="1:14" x14ac:dyDescent="0.25">
      <c r="A389">
        <v>101</v>
      </c>
      <c r="B389" s="1">
        <v>46244</v>
      </c>
      <c r="C389" t="s">
        <v>295</v>
      </c>
      <c r="D389" t="s">
        <v>296</v>
      </c>
      <c r="E389">
        <v>64294</v>
      </c>
      <c r="F389">
        <v>173236</v>
      </c>
      <c r="G389">
        <v>1</v>
      </c>
      <c r="H389" s="2">
        <v>3720.76</v>
      </c>
      <c r="I389">
        <v>3.5260811730934998E+43</v>
      </c>
      <c r="J389">
        <v>16</v>
      </c>
      <c r="K389" t="s">
        <v>174</v>
      </c>
      <c r="L389" t="s">
        <v>102</v>
      </c>
      <c r="N389" t="s">
        <v>144</v>
      </c>
    </row>
    <row r="390" spans="1:14" x14ac:dyDescent="0.25">
      <c r="A390">
        <v>101</v>
      </c>
      <c r="B390" s="1">
        <v>46244</v>
      </c>
      <c r="C390" t="s">
        <v>162</v>
      </c>
      <c r="D390" t="s">
        <v>133</v>
      </c>
      <c r="E390">
        <v>64384</v>
      </c>
      <c r="F390">
        <v>173237</v>
      </c>
      <c r="G390">
        <v>1</v>
      </c>
      <c r="H390" s="2">
        <v>2150</v>
      </c>
      <c r="I390">
        <v>3.5260811730934998E+43</v>
      </c>
      <c r="J390">
        <v>32</v>
      </c>
      <c r="K390" t="s">
        <v>18</v>
      </c>
      <c r="L390" t="s">
        <v>102</v>
      </c>
    </row>
    <row r="391" spans="1:14" x14ac:dyDescent="0.25">
      <c r="A391">
        <v>101</v>
      </c>
      <c r="B391" s="1">
        <v>46244</v>
      </c>
      <c r="C391" t="s">
        <v>364</v>
      </c>
      <c r="D391" t="s">
        <v>365</v>
      </c>
      <c r="E391">
        <v>64439</v>
      </c>
      <c r="F391">
        <v>173238</v>
      </c>
      <c r="G391">
        <v>1</v>
      </c>
      <c r="H391" s="2">
        <v>3292.8</v>
      </c>
      <c r="I391">
        <v>3.5260811730934998E+43</v>
      </c>
      <c r="J391">
        <v>57</v>
      </c>
      <c r="K391" t="s">
        <v>267</v>
      </c>
      <c r="L391" t="s">
        <v>102</v>
      </c>
    </row>
    <row r="392" spans="1:14" x14ac:dyDescent="0.25">
      <c r="A392">
        <v>101</v>
      </c>
      <c r="B392" s="1">
        <v>46244</v>
      </c>
      <c r="C392" t="s">
        <v>366</v>
      </c>
      <c r="D392" t="s">
        <v>367</v>
      </c>
      <c r="E392">
        <v>64612</v>
      </c>
      <c r="F392">
        <v>173239</v>
      </c>
      <c r="G392">
        <v>1</v>
      </c>
      <c r="H392" s="2">
        <v>2965.65</v>
      </c>
      <c r="I392">
        <v>3.5260811730934998E+43</v>
      </c>
      <c r="J392">
        <v>63</v>
      </c>
      <c r="K392" t="s">
        <v>177</v>
      </c>
      <c r="L392" t="s">
        <v>102</v>
      </c>
    </row>
    <row r="393" spans="1:14" x14ac:dyDescent="0.25">
      <c r="A393">
        <v>101</v>
      </c>
      <c r="B393" s="1">
        <v>46244</v>
      </c>
      <c r="C393" t="s">
        <v>368</v>
      </c>
      <c r="D393" t="s">
        <v>369</v>
      </c>
      <c r="E393">
        <v>64644</v>
      </c>
      <c r="F393">
        <v>173240</v>
      </c>
      <c r="G393">
        <v>1</v>
      </c>
      <c r="H393">
        <v>717.6</v>
      </c>
      <c r="I393">
        <v>3.5260811730934998E+43</v>
      </c>
      <c r="J393">
        <v>32</v>
      </c>
      <c r="K393" t="s">
        <v>18</v>
      </c>
      <c r="L393" t="s">
        <v>102</v>
      </c>
    </row>
    <row r="394" spans="1:14" x14ac:dyDescent="0.25">
      <c r="A394">
        <v>101</v>
      </c>
      <c r="B394" s="1">
        <v>46244</v>
      </c>
      <c r="C394" t="s">
        <v>162</v>
      </c>
      <c r="D394" t="s">
        <v>133</v>
      </c>
      <c r="E394">
        <v>64718</v>
      </c>
      <c r="F394">
        <v>173241</v>
      </c>
      <c r="G394">
        <v>1</v>
      </c>
      <c r="H394" s="2">
        <v>66210.600000000006</v>
      </c>
      <c r="I394">
        <v>3.5260811730934998E+43</v>
      </c>
      <c r="J394">
        <v>32</v>
      </c>
      <c r="K394" t="s">
        <v>18</v>
      </c>
      <c r="L394" t="s">
        <v>102</v>
      </c>
    </row>
    <row r="395" spans="1:14" x14ac:dyDescent="0.25">
      <c r="A395">
        <v>101</v>
      </c>
      <c r="B395" s="1">
        <v>46244</v>
      </c>
      <c r="C395" t="s">
        <v>134</v>
      </c>
      <c r="D395" t="s">
        <v>135</v>
      </c>
      <c r="E395">
        <v>64723</v>
      </c>
      <c r="F395">
        <v>173242</v>
      </c>
      <c r="G395">
        <v>1</v>
      </c>
      <c r="H395" s="2">
        <v>7011.12</v>
      </c>
      <c r="I395">
        <v>3.5260811730934998E+43</v>
      </c>
      <c r="J395">
        <v>32</v>
      </c>
      <c r="K395" t="s">
        <v>18</v>
      </c>
      <c r="L395" t="s">
        <v>102</v>
      </c>
    </row>
    <row r="396" spans="1:14" x14ac:dyDescent="0.25">
      <c r="A396">
        <v>101</v>
      </c>
      <c r="B396" s="1">
        <v>46244</v>
      </c>
      <c r="C396" t="s">
        <v>138</v>
      </c>
      <c r="D396" t="s">
        <v>139</v>
      </c>
      <c r="E396">
        <v>64724</v>
      </c>
      <c r="F396">
        <v>173243</v>
      </c>
      <c r="G396">
        <v>1</v>
      </c>
      <c r="H396">
        <v>901.2</v>
      </c>
      <c r="I396">
        <v>3.5260811730934998E+43</v>
      </c>
      <c r="J396">
        <v>32</v>
      </c>
      <c r="K396" t="s">
        <v>18</v>
      </c>
      <c r="L396" t="s">
        <v>102</v>
      </c>
    </row>
    <row r="397" spans="1:14" x14ac:dyDescent="0.25">
      <c r="A397">
        <v>101</v>
      </c>
      <c r="B397" s="1">
        <v>46244</v>
      </c>
      <c r="C397" t="s">
        <v>128</v>
      </c>
      <c r="D397" t="s">
        <v>129</v>
      </c>
      <c r="E397">
        <v>63895</v>
      </c>
      <c r="F397">
        <v>173244</v>
      </c>
      <c r="G397">
        <v>1</v>
      </c>
      <c r="H397">
        <v>600</v>
      </c>
      <c r="I397">
        <v>3.5260811730934998E+43</v>
      </c>
      <c r="J397">
        <v>32</v>
      </c>
      <c r="K397" t="s">
        <v>18</v>
      </c>
      <c r="L397" t="s">
        <v>102</v>
      </c>
    </row>
    <row r="398" spans="1:14" x14ac:dyDescent="0.25">
      <c r="A398">
        <v>101</v>
      </c>
      <c r="B398" s="1">
        <v>46244</v>
      </c>
      <c r="C398" t="s">
        <v>370</v>
      </c>
      <c r="D398" t="s">
        <v>371</v>
      </c>
      <c r="E398">
        <v>64314</v>
      </c>
      <c r="F398">
        <v>173246</v>
      </c>
      <c r="G398">
        <v>1</v>
      </c>
      <c r="H398">
        <v>909.6</v>
      </c>
      <c r="I398">
        <v>3.5260811730934998E+43</v>
      </c>
      <c r="J398">
        <v>26</v>
      </c>
      <c r="K398" t="s">
        <v>44</v>
      </c>
      <c r="L398" t="s">
        <v>102</v>
      </c>
    </row>
    <row r="399" spans="1:14" x14ac:dyDescent="0.25">
      <c r="A399">
        <v>101</v>
      </c>
      <c r="B399" s="1">
        <v>46244</v>
      </c>
      <c r="C399" t="s">
        <v>105</v>
      </c>
      <c r="D399" t="s">
        <v>106</v>
      </c>
      <c r="E399">
        <v>64532</v>
      </c>
      <c r="F399">
        <v>173247</v>
      </c>
      <c r="G399">
        <v>1</v>
      </c>
      <c r="H399">
        <v>58.46</v>
      </c>
      <c r="I399">
        <v>3.5260811730934998E+43</v>
      </c>
      <c r="J399">
        <v>14</v>
      </c>
      <c r="K399" t="s">
        <v>279</v>
      </c>
      <c r="L399" t="s">
        <v>102</v>
      </c>
    </row>
    <row r="400" spans="1:14" x14ac:dyDescent="0.25">
      <c r="A400">
        <v>101</v>
      </c>
      <c r="B400" s="1">
        <v>46244</v>
      </c>
      <c r="C400" t="s">
        <v>134</v>
      </c>
      <c r="D400" t="s">
        <v>135</v>
      </c>
      <c r="E400">
        <v>64703</v>
      </c>
      <c r="F400">
        <v>173248</v>
      </c>
      <c r="G400">
        <v>1</v>
      </c>
      <c r="H400" s="2">
        <v>28139.33</v>
      </c>
      <c r="I400">
        <v>3.5260811730934998E+43</v>
      </c>
      <c r="J400">
        <v>32</v>
      </c>
      <c r="K400" t="s">
        <v>18</v>
      </c>
      <c r="L400" t="s">
        <v>102</v>
      </c>
    </row>
    <row r="401" spans="1:12" x14ac:dyDescent="0.25">
      <c r="A401">
        <v>101</v>
      </c>
      <c r="B401" s="1">
        <v>46244</v>
      </c>
      <c r="C401" t="s">
        <v>372</v>
      </c>
      <c r="D401" t="s">
        <v>373</v>
      </c>
      <c r="E401">
        <v>64393</v>
      </c>
      <c r="F401">
        <v>173249</v>
      </c>
      <c r="G401">
        <v>1</v>
      </c>
      <c r="H401" s="2">
        <v>2167.52</v>
      </c>
      <c r="I401">
        <v>3.5260811730934998E+43</v>
      </c>
      <c r="J401">
        <v>7</v>
      </c>
      <c r="K401" t="s">
        <v>44</v>
      </c>
      <c r="L401" t="s">
        <v>102</v>
      </c>
    </row>
    <row r="402" spans="1:12" x14ac:dyDescent="0.25">
      <c r="A402">
        <v>101</v>
      </c>
      <c r="B402" s="1">
        <v>46244</v>
      </c>
      <c r="C402" t="s">
        <v>353</v>
      </c>
      <c r="D402" t="s">
        <v>354</v>
      </c>
      <c r="E402">
        <v>64284</v>
      </c>
      <c r="F402">
        <v>173250</v>
      </c>
      <c r="G402">
        <v>1</v>
      </c>
      <c r="H402" s="2">
        <v>2780.59</v>
      </c>
      <c r="I402">
        <v>3.5260811730934998E+43</v>
      </c>
      <c r="J402">
        <v>60</v>
      </c>
      <c r="K402" t="s">
        <v>236</v>
      </c>
      <c r="L402" t="s">
        <v>102</v>
      </c>
    </row>
    <row r="403" spans="1:12" x14ac:dyDescent="0.25">
      <c r="A403">
        <v>101</v>
      </c>
      <c r="B403" s="1">
        <v>46244</v>
      </c>
      <c r="C403" t="s">
        <v>374</v>
      </c>
      <c r="D403" t="s">
        <v>139</v>
      </c>
      <c r="E403">
        <v>63874</v>
      </c>
      <c r="F403">
        <v>173253</v>
      </c>
      <c r="G403">
        <v>1</v>
      </c>
      <c r="H403">
        <v>308.88</v>
      </c>
      <c r="I403">
        <v>3.5260811730934998E+43</v>
      </c>
      <c r="J403">
        <v>57</v>
      </c>
      <c r="K403" t="s">
        <v>267</v>
      </c>
      <c r="L403" t="s">
        <v>102</v>
      </c>
    </row>
    <row r="404" spans="1:12" x14ac:dyDescent="0.25">
      <c r="A404">
        <v>101</v>
      </c>
      <c r="B404" s="1">
        <v>46244</v>
      </c>
      <c r="C404" t="s">
        <v>375</v>
      </c>
      <c r="D404" t="s">
        <v>376</v>
      </c>
      <c r="E404">
        <v>63919</v>
      </c>
      <c r="F404">
        <v>173254</v>
      </c>
      <c r="G404">
        <v>1</v>
      </c>
      <c r="H404">
        <v>789</v>
      </c>
      <c r="I404">
        <v>3.5260811730934998E+43</v>
      </c>
      <c r="L404" t="s">
        <v>102</v>
      </c>
    </row>
    <row r="405" spans="1:12" x14ac:dyDescent="0.25">
      <c r="A405">
        <v>101</v>
      </c>
      <c r="B405" s="1">
        <v>46244</v>
      </c>
      <c r="C405" t="s">
        <v>377</v>
      </c>
      <c r="D405" t="s">
        <v>378</v>
      </c>
      <c r="E405">
        <v>64282</v>
      </c>
      <c r="F405">
        <v>173256</v>
      </c>
      <c r="G405">
        <v>1</v>
      </c>
      <c r="H405" s="2">
        <v>3898</v>
      </c>
      <c r="I405">
        <v>3.5260811730934998E+43</v>
      </c>
      <c r="J405">
        <v>7</v>
      </c>
      <c r="K405" t="s">
        <v>44</v>
      </c>
      <c r="L405" t="s">
        <v>102</v>
      </c>
    </row>
    <row r="406" spans="1:12" x14ac:dyDescent="0.25">
      <c r="A406">
        <v>101</v>
      </c>
      <c r="B406" s="1">
        <v>46244</v>
      </c>
      <c r="C406" t="s">
        <v>379</v>
      </c>
      <c r="D406" t="s">
        <v>169</v>
      </c>
      <c r="E406">
        <v>64434</v>
      </c>
      <c r="F406">
        <v>173258</v>
      </c>
      <c r="G406">
        <v>1</v>
      </c>
      <c r="H406" s="2">
        <v>2954.5</v>
      </c>
      <c r="I406">
        <v>3.5260811730934998E+43</v>
      </c>
      <c r="J406">
        <v>32</v>
      </c>
      <c r="K406" t="s">
        <v>18</v>
      </c>
      <c r="L406" t="s">
        <v>102</v>
      </c>
    </row>
    <row r="407" spans="1:12" x14ac:dyDescent="0.25">
      <c r="A407">
        <v>101</v>
      </c>
      <c r="B407" s="1">
        <v>46244</v>
      </c>
      <c r="C407" t="s">
        <v>162</v>
      </c>
      <c r="D407" t="s">
        <v>133</v>
      </c>
      <c r="E407">
        <v>64720</v>
      </c>
      <c r="F407">
        <v>173259</v>
      </c>
      <c r="G407">
        <v>1</v>
      </c>
      <c r="H407" s="2">
        <v>5400</v>
      </c>
      <c r="I407">
        <v>3.5260811730934998E+43</v>
      </c>
      <c r="J407">
        <v>32</v>
      </c>
      <c r="K407" t="s">
        <v>18</v>
      </c>
      <c r="L407" t="s">
        <v>102</v>
      </c>
    </row>
    <row r="408" spans="1:12" x14ac:dyDescent="0.25">
      <c r="A408">
        <v>101</v>
      </c>
      <c r="B408" s="1">
        <v>46244</v>
      </c>
      <c r="C408" t="s">
        <v>380</v>
      </c>
      <c r="D408" t="s">
        <v>169</v>
      </c>
      <c r="E408">
        <v>63876</v>
      </c>
      <c r="F408">
        <v>173260</v>
      </c>
      <c r="G408">
        <v>1</v>
      </c>
      <c r="H408" s="2">
        <v>9348.2900000000009</v>
      </c>
      <c r="I408">
        <v>3.5260811730934998E+43</v>
      </c>
      <c r="J408">
        <v>32</v>
      </c>
      <c r="K408" t="s">
        <v>18</v>
      </c>
      <c r="L408" t="s">
        <v>102</v>
      </c>
    </row>
    <row r="409" spans="1:12" x14ac:dyDescent="0.25">
      <c r="A409">
        <v>101</v>
      </c>
      <c r="B409" s="1">
        <v>46244</v>
      </c>
      <c r="C409" t="s">
        <v>138</v>
      </c>
      <c r="D409" t="s">
        <v>139</v>
      </c>
      <c r="E409">
        <v>64039</v>
      </c>
      <c r="F409">
        <v>173261</v>
      </c>
      <c r="G409">
        <v>1</v>
      </c>
      <c r="H409">
        <v>69</v>
      </c>
      <c r="I409">
        <v>3.5260811730934998E+43</v>
      </c>
      <c r="J409">
        <v>32</v>
      </c>
      <c r="K409" t="s">
        <v>18</v>
      </c>
      <c r="L409" t="s">
        <v>102</v>
      </c>
    </row>
    <row r="410" spans="1:12" x14ac:dyDescent="0.25">
      <c r="A410">
        <v>101</v>
      </c>
      <c r="B410" s="1">
        <v>46244</v>
      </c>
      <c r="C410" t="s">
        <v>374</v>
      </c>
      <c r="D410" t="s">
        <v>139</v>
      </c>
      <c r="E410">
        <v>63874</v>
      </c>
      <c r="F410">
        <v>173262</v>
      </c>
      <c r="G410">
        <v>1</v>
      </c>
      <c r="H410">
        <v>711.96</v>
      </c>
      <c r="I410">
        <v>3.5260811730934998E+43</v>
      </c>
      <c r="J410">
        <v>57</v>
      </c>
      <c r="K410" t="s">
        <v>267</v>
      </c>
      <c r="L410" t="s">
        <v>102</v>
      </c>
    </row>
    <row r="411" spans="1:12" x14ac:dyDescent="0.25">
      <c r="A411">
        <v>101</v>
      </c>
      <c r="B411" s="1">
        <v>46244</v>
      </c>
      <c r="C411" t="s">
        <v>190</v>
      </c>
      <c r="D411" t="s">
        <v>191</v>
      </c>
      <c r="E411">
        <v>64049</v>
      </c>
      <c r="F411">
        <v>173263</v>
      </c>
      <c r="G411">
        <v>1</v>
      </c>
      <c r="H411">
        <v>34.5</v>
      </c>
      <c r="I411">
        <v>3.5260811730934998E+43</v>
      </c>
      <c r="J411">
        <v>32</v>
      </c>
      <c r="K411" t="s">
        <v>18</v>
      </c>
      <c r="L411" t="s">
        <v>102</v>
      </c>
    </row>
    <row r="412" spans="1:12" x14ac:dyDescent="0.25">
      <c r="A412">
        <v>101</v>
      </c>
      <c r="B412" s="1">
        <v>46244</v>
      </c>
      <c r="C412" t="s">
        <v>134</v>
      </c>
      <c r="D412" t="s">
        <v>135</v>
      </c>
      <c r="E412">
        <v>64116</v>
      </c>
      <c r="F412">
        <v>173264</v>
      </c>
      <c r="G412">
        <v>1</v>
      </c>
      <c r="H412" s="2">
        <v>5392.14</v>
      </c>
      <c r="I412">
        <v>3.5260811730934998E+43</v>
      </c>
      <c r="J412">
        <v>32</v>
      </c>
      <c r="K412" t="s">
        <v>18</v>
      </c>
      <c r="L412" t="s">
        <v>102</v>
      </c>
    </row>
    <row r="413" spans="1:12" x14ac:dyDescent="0.25">
      <c r="A413">
        <v>101</v>
      </c>
      <c r="B413" s="1">
        <v>46244</v>
      </c>
      <c r="C413" t="s">
        <v>182</v>
      </c>
      <c r="D413" t="s">
        <v>183</v>
      </c>
      <c r="E413">
        <v>64347</v>
      </c>
      <c r="F413">
        <v>173265</v>
      </c>
      <c r="G413">
        <v>1</v>
      </c>
      <c r="H413">
        <v>128</v>
      </c>
      <c r="I413">
        <v>3.5260811730934998E+43</v>
      </c>
      <c r="J413">
        <v>32</v>
      </c>
      <c r="K413" t="s">
        <v>18</v>
      </c>
      <c r="L413" t="s">
        <v>102</v>
      </c>
    </row>
    <row r="414" spans="1:12" x14ac:dyDescent="0.25">
      <c r="A414">
        <v>101</v>
      </c>
      <c r="B414" s="1">
        <v>46244</v>
      </c>
      <c r="C414" t="s">
        <v>381</v>
      </c>
      <c r="D414" t="s">
        <v>382</v>
      </c>
      <c r="E414">
        <v>64645</v>
      </c>
      <c r="F414">
        <v>173266</v>
      </c>
      <c r="G414">
        <v>1</v>
      </c>
      <c r="H414" s="2">
        <v>1148.1600000000001</v>
      </c>
      <c r="I414">
        <v>3.5260811730934998E+43</v>
      </c>
      <c r="J414">
        <v>32</v>
      </c>
      <c r="K414" t="s">
        <v>18</v>
      </c>
      <c r="L414" t="s">
        <v>102</v>
      </c>
    </row>
    <row r="415" spans="1:12" x14ac:dyDescent="0.25">
      <c r="A415">
        <v>101</v>
      </c>
      <c r="B415" s="1">
        <v>46244</v>
      </c>
      <c r="C415" t="s">
        <v>243</v>
      </c>
      <c r="D415" t="s">
        <v>139</v>
      </c>
      <c r="E415">
        <v>64662</v>
      </c>
      <c r="F415">
        <v>173267</v>
      </c>
      <c r="G415">
        <v>1</v>
      </c>
      <c r="H415" s="2">
        <v>1859.59</v>
      </c>
      <c r="I415">
        <v>3.5260811730934998E+43</v>
      </c>
      <c r="J415">
        <v>32</v>
      </c>
      <c r="K415" t="s">
        <v>18</v>
      </c>
      <c r="L415" t="s">
        <v>102</v>
      </c>
    </row>
    <row r="416" spans="1:12" x14ac:dyDescent="0.25">
      <c r="A416">
        <v>101</v>
      </c>
      <c r="B416" s="1">
        <v>46244</v>
      </c>
      <c r="C416" t="s">
        <v>383</v>
      </c>
      <c r="D416" t="s">
        <v>384</v>
      </c>
      <c r="E416">
        <v>64315</v>
      </c>
      <c r="F416">
        <v>173268</v>
      </c>
      <c r="G416">
        <v>1</v>
      </c>
      <c r="H416" s="2">
        <v>1970.61</v>
      </c>
      <c r="I416">
        <v>3.5260811730934998E+43</v>
      </c>
      <c r="J416">
        <v>32</v>
      </c>
      <c r="K416" t="s">
        <v>18</v>
      </c>
      <c r="L416" t="s">
        <v>102</v>
      </c>
    </row>
    <row r="417" spans="1:12" x14ac:dyDescent="0.25">
      <c r="A417">
        <v>101</v>
      </c>
      <c r="B417" s="1">
        <v>46244</v>
      </c>
      <c r="C417" t="s">
        <v>351</v>
      </c>
      <c r="D417" t="s">
        <v>352</v>
      </c>
      <c r="E417">
        <v>64433</v>
      </c>
      <c r="F417">
        <v>173269</v>
      </c>
      <c r="G417">
        <v>1</v>
      </c>
      <c r="H417" s="2">
        <v>1929</v>
      </c>
      <c r="I417">
        <v>3.5260811730934998E+43</v>
      </c>
      <c r="J417">
        <v>32</v>
      </c>
      <c r="K417" t="s">
        <v>18</v>
      </c>
      <c r="L417" t="s">
        <v>102</v>
      </c>
    </row>
    <row r="418" spans="1:12" x14ac:dyDescent="0.25">
      <c r="A418">
        <v>101</v>
      </c>
      <c r="B418" s="1">
        <v>46244</v>
      </c>
      <c r="C418" t="s">
        <v>221</v>
      </c>
      <c r="D418" t="s">
        <v>222</v>
      </c>
      <c r="E418">
        <v>63197</v>
      </c>
      <c r="F418">
        <v>173270</v>
      </c>
      <c r="G418">
        <v>1</v>
      </c>
      <c r="H418">
        <v>462.19</v>
      </c>
      <c r="I418">
        <v>3.5260811730934998E+43</v>
      </c>
      <c r="J418">
        <v>32</v>
      </c>
      <c r="K418" t="s">
        <v>18</v>
      </c>
      <c r="L418" t="s">
        <v>102</v>
      </c>
    </row>
    <row r="419" spans="1:12" x14ac:dyDescent="0.25">
      <c r="A419">
        <v>101</v>
      </c>
      <c r="B419" s="1">
        <v>46244</v>
      </c>
      <c r="C419" t="s">
        <v>385</v>
      </c>
      <c r="D419" t="s">
        <v>58</v>
      </c>
      <c r="E419">
        <v>64250</v>
      </c>
      <c r="F419">
        <v>173271</v>
      </c>
      <c r="G419">
        <v>1</v>
      </c>
      <c r="H419">
        <v>209.59</v>
      </c>
      <c r="I419">
        <v>3.5260811730934998E+43</v>
      </c>
      <c r="J419">
        <v>60</v>
      </c>
      <c r="K419" t="s">
        <v>236</v>
      </c>
    </row>
    <row r="420" spans="1:12" x14ac:dyDescent="0.25">
      <c r="A420">
        <v>101</v>
      </c>
      <c r="B420" s="1">
        <v>46244</v>
      </c>
      <c r="C420" t="s">
        <v>120</v>
      </c>
      <c r="D420" t="s">
        <v>121</v>
      </c>
      <c r="E420">
        <v>63714</v>
      </c>
      <c r="F420">
        <v>173272</v>
      </c>
      <c r="G420">
        <v>1</v>
      </c>
      <c r="H420" s="2">
        <v>24458.15</v>
      </c>
      <c r="I420">
        <v>3.5260811730934998E+43</v>
      </c>
      <c r="J420">
        <v>32</v>
      </c>
      <c r="K420" t="s">
        <v>18</v>
      </c>
      <c r="L420" t="s">
        <v>102</v>
      </c>
    </row>
    <row r="421" spans="1:12" x14ac:dyDescent="0.25">
      <c r="A421">
        <v>101</v>
      </c>
      <c r="B421" s="1">
        <v>46244</v>
      </c>
      <c r="C421" t="s">
        <v>197</v>
      </c>
      <c r="D421" t="s">
        <v>198</v>
      </c>
      <c r="E421">
        <v>64005</v>
      </c>
      <c r="F421">
        <v>173273</v>
      </c>
      <c r="G421">
        <v>1</v>
      </c>
      <c r="H421" s="2">
        <v>1009.76</v>
      </c>
      <c r="I421">
        <v>3.5260811730934998E+43</v>
      </c>
      <c r="J421">
        <v>16</v>
      </c>
      <c r="K421" t="s">
        <v>174</v>
      </c>
      <c r="L421" t="s">
        <v>102</v>
      </c>
    </row>
    <row r="422" spans="1:12" x14ac:dyDescent="0.25">
      <c r="A422">
        <v>101</v>
      </c>
      <c r="B422" s="1">
        <v>46244</v>
      </c>
      <c r="C422" t="s">
        <v>190</v>
      </c>
      <c r="D422" t="s">
        <v>191</v>
      </c>
      <c r="E422">
        <v>64329</v>
      </c>
      <c r="F422">
        <v>173274</v>
      </c>
      <c r="G422">
        <v>1</v>
      </c>
      <c r="H422" s="2">
        <v>1073.32</v>
      </c>
      <c r="I422">
        <v>3.5260811730934998E+43</v>
      </c>
      <c r="J422">
        <v>32</v>
      </c>
      <c r="K422" t="s">
        <v>18</v>
      </c>
      <c r="L422" t="s">
        <v>102</v>
      </c>
    </row>
    <row r="423" spans="1:12" x14ac:dyDescent="0.25">
      <c r="A423">
        <v>101</v>
      </c>
      <c r="B423" s="1">
        <v>46244</v>
      </c>
      <c r="C423" t="s">
        <v>386</v>
      </c>
      <c r="D423" t="s">
        <v>387</v>
      </c>
      <c r="E423">
        <v>64646</v>
      </c>
      <c r="F423">
        <v>173275</v>
      </c>
      <c r="G423">
        <v>1</v>
      </c>
      <c r="H423" s="2">
        <v>1471.08</v>
      </c>
      <c r="I423">
        <v>3.5260811730934998E+43</v>
      </c>
      <c r="J423">
        <v>32</v>
      </c>
      <c r="K423" t="s">
        <v>18</v>
      </c>
      <c r="L423" t="s">
        <v>102</v>
      </c>
    </row>
    <row r="424" spans="1:12" x14ac:dyDescent="0.25">
      <c r="A424">
        <v>101</v>
      </c>
      <c r="B424" s="1">
        <v>46244</v>
      </c>
      <c r="C424" t="s">
        <v>388</v>
      </c>
      <c r="D424" t="s">
        <v>389</v>
      </c>
      <c r="E424">
        <v>64825</v>
      </c>
      <c r="F424">
        <v>173276</v>
      </c>
      <c r="G424">
        <v>1</v>
      </c>
      <c r="H424" s="2">
        <v>6723.9</v>
      </c>
      <c r="I424">
        <v>3.5260811730934998E+43</v>
      </c>
      <c r="J424">
        <v>32</v>
      </c>
      <c r="K424" t="s">
        <v>18</v>
      </c>
      <c r="L424" t="s">
        <v>102</v>
      </c>
    </row>
    <row r="425" spans="1:12" x14ac:dyDescent="0.25">
      <c r="A425">
        <v>101</v>
      </c>
      <c r="B425" s="1">
        <v>46244</v>
      </c>
      <c r="C425" t="s">
        <v>180</v>
      </c>
      <c r="D425" t="s">
        <v>181</v>
      </c>
      <c r="E425">
        <v>63997</v>
      </c>
      <c r="F425">
        <v>173277</v>
      </c>
      <c r="G425">
        <v>1</v>
      </c>
      <c r="H425">
        <v>47.5</v>
      </c>
      <c r="I425">
        <v>3.5260811730934998E+43</v>
      </c>
      <c r="J425">
        <v>32</v>
      </c>
      <c r="K425" t="s">
        <v>18</v>
      </c>
      <c r="L425" t="s">
        <v>102</v>
      </c>
    </row>
    <row r="426" spans="1:12" x14ac:dyDescent="0.25">
      <c r="A426">
        <v>101</v>
      </c>
      <c r="B426" s="1">
        <v>46244</v>
      </c>
      <c r="C426" t="s">
        <v>187</v>
      </c>
      <c r="D426" t="s">
        <v>169</v>
      </c>
      <c r="E426">
        <v>63905</v>
      </c>
      <c r="F426">
        <v>173278</v>
      </c>
      <c r="G426">
        <v>1</v>
      </c>
      <c r="H426">
        <v>359.88</v>
      </c>
      <c r="I426">
        <v>3.5260811730934998E+43</v>
      </c>
      <c r="J426">
        <v>32</v>
      </c>
      <c r="K426" t="s">
        <v>18</v>
      </c>
      <c r="L426" t="s">
        <v>102</v>
      </c>
    </row>
    <row r="427" spans="1:12" x14ac:dyDescent="0.25">
      <c r="A427">
        <v>101</v>
      </c>
      <c r="B427" s="1">
        <v>46244</v>
      </c>
      <c r="C427" t="s">
        <v>390</v>
      </c>
      <c r="D427" t="s">
        <v>296</v>
      </c>
      <c r="E427">
        <v>63752</v>
      </c>
      <c r="F427">
        <v>173279</v>
      </c>
      <c r="G427">
        <v>1</v>
      </c>
      <c r="H427" s="2">
        <v>9225.1</v>
      </c>
      <c r="I427">
        <v>3.5260811730934998E+43</v>
      </c>
      <c r="J427">
        <v>32</v>
      </c>
      <c r="K427" t="s">
        <v>18</v>
      </c>
      <c r="L427" t="s">
        <v>102</v>
      </c>
    </row>
    <row r="428" spans="1:12" x14ac:dyDescent="0.25">
      <c r="A428">
        <v>101</v>
      </c>
      <c r="B428" s="1">
        <v>46244</v>
      </c>
      <c r="C428" t="s">
        <v>100</v>
      </c>
      <c r="D428" t="s">
        <v>101</v>
      </c>
      <c r="E428">
        <v>63877</v>
      </c>
      <c r="F428">
        <v>173280</v>
      </c>
      <c r="G428">
        <v>1</v>
      </c>
      <c r="H428" s="2">
        <v>6454.15</v>
      </c>
      <c r="I428">
        <v>3.5260811730934998E+43</v>
      </c>
      <c r="J428">
        <v>32</v>
      </c>
      <c r="K428" t="s">
        <v>18</v>
      </c>
      <c r="L428" t="s">
        <v>102</v>
      </c>
    </row>
    <row r="429" spans="1:12" x14ac:dyDescent="0.25">
      <c r="A429">
        <v>101</v>
      </c>
      <c r="B429" s="1">
        <v>46244</v>
      </c>
      <c r="C429" t="s">
        <v>364</v>
      </c>
      <c r="D429" t="s">
        <v>365</v>
      </c>
      <c r="E429">
        <v>64246</v>
      </c>
      <c r="F429">
        <v>173281</v>
      </c>
      <c r="G429">
        <v>1</v>
      </c>
      <c r="H429" s="2">
        <v>18788.22</v>
      </c>
      <c r="I429">
        <v>3.5260811730934998E+43</v>
      </c>
      <c r="J429">
        <v>57</v>
      </c>
      <c r="K429" t="s">
        <v>267</v>
      </c>
      <c r="L429" t="s">
        <v>102</v>
      </c>
    </row>
    <row r="430" spans="1:12" x14ac:dyDescent="0.25">
      <c r="A430">
        <v>101</v>
      </c>
      <c r="B430" s="1">
        <v>46244</v>
      </c>
      <c r="C430" t="s">
        <v>391</v>
      </c>
      <c r="D430" t="s">
        <v>392</v>
      </c>
      <c r="E430">
        <v>64502</v>
      </c>
      <c r="F430">
        <v>173282</v>
      </c>
      <c r="G430">
        <v>1</v>
      </c>
      <c r="H430" s="2">
        <v>1099.5</v>
      </c>
      <c r="I430">
        <v>3.5260811730934998E+43</v>
      </c>
      <c r="J430">
        <v>7</v>
      </c>
      <c r="K430" t="s">
        <v>44</v>
      </c>
      <c r="L430" t="s">
        <v>102</v>
      </c>
    </row>
    <row r="431" spans="1:12" x14ac:dyDescent="0.25">
      <c r="A431">
        <v>101</v>
      </c>
      <c r="B431" s="1">
        <v>46244</v>
      </c>
      <c r="C431" t="s">
        <v>391</v>
      </c>
      <c r="D431" t="s">
        <v>392</v>
      </c>
      <c r="E431">
        <v>64504</v>
      </c>
      <c r="F431">
        <v>173283</v>
      </c>
      <c r="G431">
        <v>1</v>
      </c>
      <c r="H431">
        <v>549.75</v>
      </c>
      <c r="I431">
        <v>3.5260811730934998E+43</v>
      </c>
      <c r="J431">
        <v>7</v>
      </c>
      <c r="K431" t="s">
        <v>44</v>
      </c>
      <c r="L431" t="s">
        <v>102</v>
      </c>
    </row>
    <row r="432" spans="1:12" x14ac:dyDescent="0.25">
      <c r="A432">
        <v>101</v>
      </c>
      <c r="B432" s="1">
        <v>46244</v>
      </c>
      <c r="C432" t="s">
        <v>391</v>
      </c>
      <c r="D432" t="s">
        <v>392</v>
      </c>
      <c r="E432">
        <v>64505</v>
      </c>
      <c r="F432">
        <v>173284</v>
      </c>
      <c r="G432">
        <v>1</v>
      </c>
      <c r="H432" s="2">
        <v>1603.5</v>
      </c>
      <c r="I432">
        <v>3.5260811730934998E+43</v>
      </c>
      <c r="J432">
        <v>7</v>
      </c>
      <c r="K432" t="s">
        <v>44</v>
      </c>
      <c r="L432" t="s">
        <v>102</v>
      </c>
    </row>
    <row r="433" spans="1:12" x14ac:dyDescent="0.25">
      <c r="A433">
        <v>101</v>
      </c>
      <c r="B433" s="1">
        <v>46244</v>
      </c>
      <c r="C433" t="s">
        <v>391</v>
      </c>
      <c r="D433" t="s">
        <v>392</v>
      </c>
      <c r="E433">
        <v>64507</v>
      </c>
      <c r="F433">
        <v>173285</v>
      </c>
      <c r="G433">
        <v>1</v>
      </c>
      <c r="H433" s="2">
        <v>2199</v>
      </c>
      <c r="I433">
        <v>3.5260811730934998E+43</v>
      </c>
      <c r="J433">
        <v>7</v>
      </c>
      <c r="K433" t="s">
        <v>44</v>
      </c>
      <c r="L433" t="s">
        <v>102</v>
      </c>
    </row>
    <row r="434" spans="1:12" x14ac:dyDescent="0.25">
      <c r="A434">
        <v>101</v>
      </c>
      <c r="B434" s="1">
        <v>46244</v>
      </c>
      <c r="C434" t="s">
        <v>391</v>
      </c>
      <c r="D434" t="s">
        <v>392</v>
      </c>
      <c r="E434">
        <v>64533</v>
      </c>
      <c r="F434">
        <v>173286</v>
      </c>
      <c r="G434">
        <v>1</v>
      </c>
      <c r="H434" s="2">
        <v>2730.5</v>
      </c>
      <c r="I434">
        <v>3.5260811730934998E+43</v>
      </c>
      <c r="J434">
        <v>7</v>
      </c>
      <c r="K434" t="s">
        <v>44</v>
      </c>
      <c r="L434" t="s">
        <v>102</v>
      </c>
    </row>
    <row r="435" spans="1:12" x14ac:dyDescent="0.25">
      <c r="A435">
        <v>101</v>
      </c>
      <c r="B435" s="1">
        <v>46244</v>
      </c>
      <c r="C435" t="s">
        <v>391</v>
      </c>
      <c r="D435" t="s">
        <v>392</v>
      </c>
      <c r="E435">
        <v>64503</v>
      </c>
      <c r="F435">
        <v>173287</v>
      </c>
      <c r="G435">
        <v>1</v>
      </c>
      <c r="H435" s="2">
        <v>2263.5</v>
      </c>
      <c r="I435">
        <v>3.5260811730934998E+43</v>
      </c>
      <c r="J435">
        <v>7</v>
      </c>
      <c r="K435" t="s">
        <v>44</v>
      </c>
      <c r="L435" t="s">
        <v>102</v>
      </c>
    </row>
    <row r="436" spans="1:12" x14ac:dyDescent="0.25">
      <c r="A436">
        <v>101</v>
      </c>
      <c r="B436" s="1">
        <v>46244</v>
      </c>
      <c r="C436" t="s">
        <v>391</v>
      </c>
      <c r="D436" t="s">
        <v>392</v>
      </c>
      <c r="E436">
        <v>64508</v>
      </c>
      <c r="F436">
        <v>173288</v>
      </c>
      <c r="G436">
        <v>1</v>
      </c>
      <c r="H436">
        <v>511.4</v>
      </c>
      <c r="I436">
        <v>3.5260811730934998E+43</v>
      </c>
      <c r="J436">
        <v>7</v>
      </c>
      <c r="K436" t="s">
        <v>44</v>
      </c>
      <c r="L436" t="s">
        <v>102</v>
      </c>
    </row>
    <row r="437" spans="1:12" x14ac:dyDescent="0.25">
      <c r="A437">
        <v>101</v>
      </c>
      <c r="B437" s="1">
        <v>46244</v>
      </c>
      <c r="C437" t="s">
        <v>391</v>
      </c>
      <c r="D437" t="s">
        <v>392</v>
      </c>
      <c r="E437">
        <v>64509</v>
      </c>
      <c r="F437">
        <v>173289</v>
      </c>
      <c r="G437">
        <v>1</v>
      </c>
      <c r="H437">
        <v>371.5</v>
      </c>
      <c r="I437">
        <v>3.5260811730934998E+43</v>
      </c>
      <c r="J437">
        <v>7</v>
      </c>
      <c r="K437" t="s">
        <v>44</v>
      </c>
      <c r="L437" t="s">
        <v>102</v>
      </c>
    </row>
    <row r="438" spans="1:12" x14ac:dyDescent="0.25">
      <c r="A438">
        <v>101</v>
      </c>
      <c r="B438" s="1">
        <v>46244</v>
      </c>
      <c r="C438" t="s">
        <v>391</v>
      </c>
      <c r="D438" t="s">
        <v>392</v>
      </c>
      <c r="E438">
        <v>64658</v>
      </c>
      <c r="F438">
        <v>173290</v>
      </c>
      <c r="G438">
        <v>1</v>
      </c>
      <c r="H438" s="2">
        <v>1677.8</v>
      </c>
      <c r="I438">
        <v>3.5260811730934998E+43</v>
      </c>
      <c r="J438">
        <v>7</v>
      </c>
      <c r="K438" t="s">
        <v>44</v>
      </c>
      <c r="L438" t="s">
        <v>102</v>
      </c>
    </row>
    <row r="439" spans="1:12" x14ac:dyDescent="0.25">
      <c r="A439">
        <v>101</v>
      </c>
      <c r="B439" s="1">
        <v>46244</v>
      </c>
      <c r="C439" t="s">
        <v>342</v>
      </c>
      <c r="D439" t="s">
        <v>343</v>
      </c>
      <c r="E439">
        <v>64822</v>
      </c>
      <c r="F439">
        <v>173291</v>
      </c>
      <c r="G439">
        <v>1</v>
      </c>
      <c r="H439">
        <v>301.5</v>
      </c>
      <c r="I439">
        <v>3.5260811730934998E+43</v>
      </c>
      <c r="J439">
        <v>7</v>
      </c>
      <c r="K439" t="s">
        <v>44</v>
      </c>
      <c r="L439" t="s">
        <v>102</v>
      </c>
    </row>
    <row r="440" spans="1:12" x14ac:dyDescent="0.25">
      <c r="A440">
        <v>101</v>
      </c>
      <c r="B440" s="1">
        <v>46244</v>
      </c>
      <c r="C440" t="s">
        <v>112</v>
      </c>
      <c r="D440" t="s">
        <v>113</v>
      </c>
      <c r="E440">
        <v>64579</v>
      </c>
      <c r="F440">
        <v>173292</v>
      </c>
      <c r="G440">
        <v>1</v>
      </c>
      <c r="H440" s="2">
        <v>7072.5</v>
      </c>
      <c r="I440">
        <v>3.5260811730934998E+43</v>
      </c>
      <c r="J440">
        <v>32</v>
      </c>
      <c r="K440" t="s">
        <v>18</v>
      </c>
      <c r="L440" t="s">
        <v>102</v>
      </c>
    </row>
    <row r="441" spans="1:12" x14ac:dyDescent="0.25">
      <c r="A441">
        <v>101</v>
      </c>
      <c r="B441" s="1">
        <v>46245</v>
      </c>
      <c r="C441" t="s">
        <v>393</v>
      </c>
      <c r="D441" t="s">
        <v>394</v>
      </c>
      <c r="E441">
        <v>64523</v>
      </c>
      <c r="F441">
        <v>173293</v>
      </c>
      <c r="G441">
        <v>1</v>
      </c>
      <c r="H441" s="2">
        <v>6521.9</v>
      </c>
      <c r="I441">
        <v>3.5260811730934998E+43</v>
      </c>
      <c r="J441">
        <v>32</v>
      </c>
      <c r="K441" t="s">
        <v>18</v>
      </c>
      <c r="L441" t="s">
        <v>102</v>
      </c>
    </row>
    <row r="442" spans="1:12" x14ac:dyDescent="0.25">
      <c r="A442">
        <v>101</v>
      </c>
      <c r="B442" s="1">
        <v>46245</v>
      </c>
      <c r="C442" t="s">
        <v>395</v>
      </c>
      <c r="D442" t="s">
        <v>396</v>
      </c>
      <c r="E442">
        <v>64526</v>
      </c>
      <c r="F442">
        <v>173294</v>
      </c>
      <c r="G442">
        <v>1</v>
      </c>
      <c r="H442">
        <v>427.75</v>
      </c>
      <c r="I442">
        <v>3.5260811730934998E+43</v>
      </c>
      <c r="J442">
        <v>56</v>
      </c>
      <c r="K442" t="s">
        <v>397</v>
      </c>
      <c r="L442" t="s">
        <v>102</v>
      </c>
    </row>
    <row r="443" spans="1:12" x14ac:dyDescent="0.25">
      <c r="A443">
        <v>101</v>
      </c>
      <c r="B443" s="1">
        <v>46245</v>
      </c>
      <c r="C443" t="s">
        <v>162</v>
      </c>
      <c r="D443" t="s">
        <v>133</v>
      </c>
      <c r="E443">
        <v>64719</v>
      </c>
      <c r="F443">
        <v>173295</v>
      </c>
      <c r="G443">
        <v>1</v>
      </c>
      <c r="H443" s="2">
        <v>203700</v>
      </c>
      <c r="I443">
        <v>3.5260811730934998E+43</v>
      </c>
      <c r="J443">
        <v>32</v>
      </c>
      <c r="K443" t="s">
        <v>18</v>
      </c>
      <c r="L443" t="s">
        <v>102</v>
      </c>
    </row>
    <row r="444" spans="1:12" x14ac:dyDescent="0.25">
      <c r="A444">
        <v>101</v>
      </c>
      <c r="B444" s="1">
        <v>46245</v>
      </c>
      <c r="C444" t="s">
        <v>398</v>
      </c>
      <c r="D444" t="s">
        <v>399</v>
      </c>
      <c r="E444">
        <v>64784</v>
      </c>
      <c r="F444">
        <v>173296</v>
      </c>
      <c r="G444">
        <v>1</v>
      </c>
      <c r="H444">
        <v>210.15</v>
      </c>
      <c r="I444">
        <v>3.5260811730934998E+43</v>
      </c>
      <c r="J444">
        <v>7</v>
      </c>
      <c r="K444" t="s">
        <v>44</v>
      </c>
      <c r="L444" t="s">
        <v>102</v>
      </c>
    </row>
    <row r="445" spans="1:12" x14ac:dyDescent="0.25">
      <c r="A445">
        <v>101</v>
      </c>
      <c r="B445" s="1">
        <v>46245</v>
      </c>
      <c r="C445" t="s">
        <v>172</v>
      </c>
      <c r="D445" t="s">
        <v>173</v>
      </c>
      <c r="E445">
        <v>64801</v>
      </c>
      <c r="F445">
        <v>173297</v>
      </c>
      <c r="G445">
        <v>1</v>
      </c>
      <c r="H445" s="2">
        <v>2828.51</v>
      </c>
      <c r="I445">
        <v>3.5260811730934998E+43</v>
      </c>
      <c r="J445">
        <v>16</v>
      </c>
      <c r="K445" t="s">
        <v>174</v>
      </c>
      <c r="L445" t="s">
        <v>102</v>
      </c>
    </row>
    <row r="446" spans="1:12" x14ac:dyDescent="0.25">
      <c r="A446">
        <v>101</v>
      </c>
      <c r="B446" s="1">
        <v>46245</v>
      </c>
      <c r="C446" t="s">
        <v>172</v>
      </c>
      <c r="D446" t="s">
        <v>173</v>
      </c>
      <c r="E446">
        <v>64802</v>
      </c>
      <c r="F446">
        <v>173298</v>
      </c>
      <c r="G446">
        <v>1</v>
      </c>
      <c r="H446">
        <v>638.39</v>
      </c>
      <c r="I446">
        <v>3.5260811730934998E+43</v>
      </c>
      <c r="J446">
        <v>16</v>
      </c>
      <c r="K446" t="s">
        <v>174</v>
      </c>
      <c r="L446" t="s">
        <v>102</v>
      </c>
    </row>
    <row r="447" spans="1:12" x14ac:dyDescent="0.25">
      <c r="A447">
        <v>101</v>
      </c>
      <c r="B447" s="1">
        <v>46245</v>
      </c>
      <c r="C447" t="s">
        <v>172</v>
      </c>
      <c r="D447" t="s">
        <v>173</v>
      </c>
      <c r="E447">
        <v>64813</v>
      </c>
      <c r="F447">
        <v>173299</v>
      </c>
      <c r="G447">
        <v>1</v>
      </c>
      <c r="H447">
        <v>950.89</v>
      </c>
      <c r="I447">
        <v>3.5260811730934998E+43</v>
      </c>
      <c r="J447">
        <v>16</v>
      </c>
      <c r="K447" t="s">
        <v>174</v>
      </c>
      <c r="L447" t="s">
        <v>102</v>
      </c>
    </row>
    <row r="448" spans="1:12" x14ac:dyDescent="0.25">
      <c r="A448">
        <v>101</v>
      </c>
      <c r="B448" s="1">
        <v>46245</v>
      </c>
      <c r="C448" t="s">
        <v>172</v>
      </c>
      <c r="D448" t="s">
        <v>173</v>
      </c>
      <c r="E448">
        <v>64814</v>
      </c>
      <c r="F448">
        <v>173300</v>
      </c>
      <c r="G448">
        <v>1</v>
      </c>
      <c r="H448">
        <v>886.05</v>
      </c>
      <c r="I448">
        <v>3.5260811730934998E+43</v>
      </c>
      <c r="J448">
        <v>16</v>
      </c>
      <c r="K448" t="s">
        <v>174</v>
      </c>
      <c r="L448" t="s">
        <v>102</v>
      </c>
    </row>
    <row r="449" spans="1:12" x14ac:dyDescent="0.25">
      <c r="A449">
        <v>101</v>
      </c>
      <c r="B449" s="1">
        <v>46245</v>
      </c>
      <c r="C449" t="s">
        <v>172</v>
      </c>
      <c r="D449" t="s">
        <v>173</v>
      </c>
      <c r="E449">
        <v>64816</v>
      </c>
      <c r="F449">
        <v>173301</v>
      </c>
      <c r="G449">
        <v>1</v>
      </c>
      <c r="H449">
        <v>489.94</v>
      </c>
      <c r="I449">
        <v>3.5260811730934998E+43</v>
      </c>
      <c r="J449">
        <v>16</v>
      </c>
      <c r="K449" t="s">
        <v>174</v>
      </c>
      <c r="L449" t="s">
        <v>102</v>
      </c>
    </row>
    <row r="450" spans="1:12" x14ac:dyDescent="0.25">
      <c r="A450">
        <v>101</v>
      </c>
      <c r="B450" s="1">
        <v>46245</v>
      </c>
      <c r="C450" t="s">
        <v>172</v>
      </c>
      <c r="D450" t="s">
        <v>173</v>
      </c>
      <c r="E450">
        <v>64818</v>
      </c>
      <c r="F450">
        <v>173302</v>
      </c>
      <c r="G450">
        <v>1</v>
      </c>
      <c r="H450">
        <v>493.95</v>
      </c>
      <c r="I450">
        <v>3.5260811730934998E+43</v>
      </c>
      <c r="J450">
        <v>16</v>
      </c>
      <c r="K450" t="s">
        <v>174</v>
      </c>
      <c r="L450" t="s">
        <v>102</v>
      </c>
    </row>
    <row r="451" spans="1:12" x14ac:dyDescent="0.25">
      <c r="A451">
        <v>101</v>
      </c>
      <c r="B451" s="1">
        <v>46245</v>
      </c>
      <c r="C451" t="s">
        <v>172</v>
      </c>
      <c r="D451" t="s">
        <v>173</v>
      </c>
      <c r="E451">
        <v>64843</v>
      </c>
      <c r="F451">
        <v>173303</v>
      </c>
      <c r="G451">
        <v>1</v>
      </c>
      <c r="H451">
        <v>462.52</v>
      </c>
      <c r="I451">
        <v>3.5260811730934998E+43</v>
      </c>
      <c r="J451">
        <v>16</v>
      </c>
      <c r="K451" t="s">
        <v>174</v>
      </c>
      <c r="L451" t="s">
        <v>102</v>
      </c>
    </row>
    <row r="452" spans="1:12" x14ac:dyDescent="0.25">
      <c r="A452">
        <v>101</v>
      </c>
      <c r="B452" s="1">
        <v>46245</v>
      </c>
      <c r="C452" t="s">
        <v>172</v>
      </c>
      <c r="D452" t="s">
        <v>173</v>
      </c>
      <c r="E452">
        <v>64860</v>
      </c>
      <c r="F452">
        <v>173304</v>
      </c>
      <c r="G452">
        <v>1</v>
      </c>
      <c r="H452">
        <v>623.6</v>
      </c>
      <c r="I452">
        <v>3.5260811730934998E+43</v>
      </c>
      <c r="J452">
        <v>16</v>
      </c>
      <c r="K452" t="s">
        <v>174</v>
      </c>
      <c r="L452" t="s">
        <v>102</v>
      </c>
    </row>
    <row r="453" spans="1:12" x14ac:dyDescent="0.25">
      <c r="A453">
        <v>101</v>
      </c>
      <c r="B453" s="1">
        <v>46245</v>
      </c>
      <c r="C453" t="s">
        <v>172</v>
      </c>
      <c r="D453" t="s">
        <v>173</v>
      </c>
      <c r="E453">
        <v>64861</v>
      </c>
      <c r="F453">
        <v>173305</v>
      </c>
      <c r="G453">
        <v>1</v>
      </c>
      <c r="H453">
        <v>930.43</v>
      </c>
      <c r="I453">
        <v>3.5260811730934998E+43</v>
      </c>
      <c r="J453">
        <v>16</v>
      </c>
      <c r="K453" t="s">
        <v>174</v>
      </c>
      <c r="L453" t="s">
        <v>102</v>
      </c>
    </row>
    <row r="454" spans="1:12" x14ac:dyDescent="0.25">
      <c r="A454">
        <v>101</v>
      </c>
      <c r="B454" s="1">
        <v>46245</v>
      </c>
      <c r="C454" t="s">
        <v>172</v>
      </c>
      <c r="D454" t="s">
        <v>173</v>
      </c>
      <c r="E454">
        <v>64866</v>
      </c>
      <c r="F454">
        <v>173306</v>
      </c>
      <c r="G454">
        <v>1</v>
      </c>
      <c r="H454">
        <v>556.25</v>
      </c>
      <c r="I454">
        <v>3.5260811730934998E+43</v>
      </c>
      <c r="J454">
        <v>16</v>
      </c>
      <c r="K454" t="s">
        <v>174</v>
      </c>
      <c r="L454" t="s">
        <v>102</v>
      </c>
    </row>
    <row r="455" spans="1:12" x14ac:dyDescent="0.25">
      <c r="A455">
        <v>101</v>
      </c>
      <c r="B455" s="1">
        <v>46245</v>
      </c>
      <c r="C455" t="s">
        <v>172</v>
      </c>
      <c r="D455" t="s">
        <v>173</v>
      </c>
      <c r="E455">
        <v>64868</v>
      </c>
      <c r="F455">
        <v>173307</v>
      </c>
      <c r="G455">
        <v>1</v>
      </c>
      <c r="H455">
        <v>675.2</v>
      </c>
      <c r="I455">
        <v>3.5260811730934998E+43</v>
      </c>
      <c r="J455">
        <v>16</v>
      </c>
      <c r="K455" t="s">
        <v>174</v>
      </c>
      <c r="L455" t="s">
        <v>102</v>
      </c>
    </row>
    <row r="456" spans="1:12" x14ac:dyDescent="0.25">
      <c r="A456">
        <v>101</v>
      </c>
      <c r="B456" s="1">
        <v>46245</v>
      </c>
      <c r="C456" t="s">
        <v>172</v>
      </c>
      <c r="D456" t="s">
        <v>173</v>
      </c>
      <c r="E456">
        <v>64869</v>
      </c>
      <c r="F456">
        <v>173308</v>
      </c>
      <c r="G456">
        <v>1</v>
      </c>
      <c r="H456">
        <v>691.64</v>
      </c>
      <c r="I456">
        <v>3.5260811730934998E+43</v>
      </c>
      <c r="J456">
        <v>16</v>
      </c>
      <c r="K456" t="s">
        <v>174</v>
      </c>
      <c r="L456" t="s">
        <v>102</v>
      </c>
    </row>
    <row r="457" spans="1:12" x14ac:dyDescent="0.25">
      <c r="A457">
        <v>101</v>
      </c>
      <c r="B457" s="1">
        <v>46245</v>
      </c>
      <c r="C457" t="s">
        <v>112</v>
      </c>
      <c r="D457" t="s">
        <v>113</v>
      </c>
      <c r="E457">
        <v>64331</v>
      </c>
      <c r="F457">
        <v>173309</v>
      </c>
      <c r="G457">
        <v>1</v>
      </c>
      <c r="H457" s="2">
        <v>2763.53</v>
      </c>
      <c r="I457">
        <v>3.5260811730934998E+43</v>
      </c>
      <c r="J457">
        <v>32</v>
      </c>
      <c r="K457" t="s">
        <v>18</v>
      </c>
      <c r="L457" t="s">
        <v>102</v>
      </c>
    </row>
    <row r="458" spans="1:12" x14ac:dyDescent="0.25">
      <c r="A458">
        <v>101</v>
      </c>
      <c r="B458" s="1">
        <v>46245</v>
      </c>
      <c r="C458" t="s">
        <v>138</v>
      </c>
      <c r="D458" t="s">
        <v>139</v>
      </c>
      <c r="E458">
        <v>64281</v>
      </c>
      <c r="F458">
        <v>173311</v>
      </c>
      <c r="G458">
        <v>1</v>
      </c>
      <c r="H458">
        <v>69</v>
      </c>
      <c r="I458">
        <v>3.5260811730934998E+43</v>
      </c>
      <c r="J458">
        <v>32</v>
      </c>
      <c r="K458" t="s">
        <v>18</v>
      </c>
      <c r="L458" t="s">
        <v>102</v>
      </c>
    </row>
    <row r="459" spans="1:12" x14ac:dyDescent="0.25">
      <c r="A459">
        <v>101</v>
      </c>
      <c r="B459" s="1">
        <v>46245</v>
      </c>
      <c r="C459" t="s">
        <v>190</v>
      </c>
      <c r="D459" t="s">
        <v>191</v>
      </c>
      <c r="E459">
        <v>64366</v>
      </c>
      <c r="F459">
        <v>173312</v>
      </c>
      <c r="G459">
        <v>1</v>
      </c>
      <c r="H459">
        <v>34.5</v>
      </c>
      <c r="I459">
        <v>3.5260811730934998E+43</v>
      </c>
      <c r="J459">
        <v>32</v>
      </c>
      <c r="K459" t="s">
        <v>18</v>
      </c>
      <c r="L459" t="s">
        <v>102</v>
      </c>
    </row>
    <row r="460" spans="1:12" x14ac:dyDescent="0.25">
      <c r="A460">
        <v>101</v>
      </c>
      <c r="B460" s="1">
        <v>46245</v>
      </c>
      <c r="C460" t="s">
        <v>172</v>
      </c>
      <c r="D460" t="s">
        <v>173</v>
      </c>
      <c r="E460">
        <v>64865</v>
      </c>
      <c r="F460">
        <v>173313</v>
      </c>
      <c r="G460">
        <v>1</v>
      </c>
      <c r="H460" s="2">
        <v>1849.14</v>
      </c>
      <c r="I460">
        <v>3.5260811730934998E+43</v>
      </c>
      <c r="J460">
        <v>16</v>
      </c>
      <c r="K460" t="s">
        <v>174</v>
      </c>
      <c r="L460" t="s">
        <v>102</v>
      </c>
    </row>
    <row r="461" spans="1:12" x14ac:dyDescent="0.25">
      <c r="A461">
        <v>101</v>
      </c>
      <c r="B461" s="1">
        <v>46245</v>
      </c>
      <c r="C461" t="s">
        <v>118</v>
      </c>
      <c r="D461" t="s">
        <v>119</v>
      </c>
      <c r="E461">
        <v>62360</v>
      </c>
      <c r="F461">
        <v>173314</v>
      </c>
      <c r="G461">
        <v>1</v>
      </c>
      <c r="H461" s="2">
        <v>28978.45</v>
      </c>
      <c r="I461">
        <v>3.5260811730934998E+43</v>
      </c>
      <c r="J461">
        <v>32</v>
      </c>
      <c r="K461" t="s">
        <v>18</v>
      </c>
      <c r="L461" t="s">
        <v>102</v>
      </c>
    </row>
    <row r="462" spans="1:12" x14ac:dyDescent="0.25">
      <c r="A462">
        <v>101</v>
      </c>
      <c r="B462" s="1">
        <v>46245</v>
      </c>
      <c r="C462" t="s">
        <v>149</v>
      </c>
      <c r="D462" t="s">
        <v>150</v>
      </c>
      <c r="E462">
        <v>64481</v>
      </c>
      <c r="F462">
        <v>173315</v>
      </c>
      <c r="G462">
        <v>1</v>
      </c>
      <c r="H462">
        <v>633.19000000000005</v>
      </c>
      <c r="I462">
        <v>3.5260811730934998E+43</v>
      </c>
      <c r="J462">
        <v>32</v>
      </c>
      <c r="K462" t="s">
        <v>18</v>
      </c>
      <c r="L462" t="s">
        <v>102</v>
      </c>
    </row>
    <row r="463" spans="1:12" x14ac:dyDescent="0.25">
      <c r="A463">
        <v>101</v>
      </c>
      <c r="B463" s="1">
        <v>46245</v>
      </c>
      <c r="C463" t="s">
        <v>149</v>
      </c>
      <c r="D463" t="s">
        <v>150</v>
      </c>
      <c r="E463">
        <v>64482</v>
      </c>
      <c r="F463">
        <v>173316</v>
      </c>
      <c r="G463">
        <v>1</v>
      </c>
      <c r="H463">
        <v>144.07</v>
      </c>
      <c r="I463">
        <v>3.5260811730934998E+43</v>
      </c>
      <c r="J463">
        <v>32</v>
      </c>
      <c r="K463" t="s">
        <v>18</v>
      </c>
      <c r="L463" t="s">
        <v>102</v>
      </c>
    </row>
    <row r="464" spans="1:12" x14ac:dyDescent="0.25">
      <c r="A464">
        <v>101</v>
      </c>
      <c r="B464" s="1">
        <v>46245</v>
      </c>
      <c r="C464" t="s">
        <v>162</v>
      </c>
      <c r="D464" t="s">
        <v>133</v>
      </c>
      <c r="E464">
        <v>64586</v>
      </c>
      <c r="F464">
        <v>173317</v>
      </c>
      <c r="G464">
        <v>1</v>
      </c>
      <c r="H464" s="2">
        <v>34728</v>
      </c>
      <c r="I464">
        <v>3.5260811730934998E+43</v>
      </c>
      <c r="J464">
        <v>32</v>
      </c>
      <c r="K464" t="s">
        <v>18</v>
      </c>
      <c r="L464" t="s">
        <v>102</v>
      </c>
    </row>
    <row r="465" spans="1:14" x14ac:dyDescent="0.25">
      <c r="A465">
        <v>101</v>
      </c>
      <c r="B465" s="1">
        <v>46245</v>
      </c>
      <c r="C465" t="s">
        <v>149</v>
      </c>
      <c r="D465" t="s">
        <v>150</v>
      </c>
      <c r="E465">
        <v>64665</v>
      </c>
      <c r="F465">
        <v>173318</v>
      </c>
      <c r="G465">
        <v>1</v>
      </c>
      <c r="H465">
        <v>43.34</v>
      </c>
      <c r="I465">
        <v>3.5260811730934998E+43</v>
      </c>
      <c r="J465">
        <v>32</v>
      </c>
      <c r="K465" t="s">
        <v>18</v>
      </c>
      <c r="L465" t="s">
        <v>102</v>
      </c>
      <c r="N465" t="s">
        <v>144</v>
      </c>
    </row>
    <row r="466" spans="1:14" x14ac:dyDescent="0.25">
      <c r="A466">
        <v>101</v>
      </c>
      <c r="B466" s="1">
        <v>46245</v>
      </c>
      <c r="C466" t="s">
        <v>400</v>
      </c>
      <c r="D466" t="s">
        <v>401</v>
      </c>
      <c r="E466">
        <v>64689</v>
      </c>
      <c r="F466">
        <v>173319</v>
      </c>
      <c r="G466">
        <v>1</v>
      </c>
      <c r="H466">
        <v>246</v>
      </c>
      <c r="I466">
        <v>3.5260811730934998E+43</v>
      </c>
      <c r="J466">
        <v>60</v>
      </c>
      <c r="K466" t="s">
        <v>236</v>
      </c>
      <c r="L466" t="s">
        <v>102</v>
      </c>
    </row>
    <row r="467" spans="1:14" x14ac:dyDescent="0.25">
      <c r="A467">
        <v>101</v>
      </c>
      <c r="B467" s="1">
        <v>46245</v>
      </c>
      <c r="C467" t="s">
        <v>402</v>
      </c>
      <c r="D467" t="s">
        <v>403</v>
      </c>
      <c r="E467">
        <v>64708</v>
      </c>
      <c r="F467">
        <v>173320</v>
      </c>
      <c r="G467">
        <v>1</v>
      </c>
      <c r="H467">
        <v>308.61</v>
      </c>
      <c r="I467">
        <v>3.5260811730934998E+43</v>
      </c>
      <c r="J467">
        <v>60</v>
      </c>
      <c r="K467" t="s">
        <v>236</v>
      </c>
      <c r="L467" t="s">
        <v>102</v>
      </c>
      <c r="N467" t="s">
        <v>144</v>
      </c>
    </row>
    <row r="468" spans="1:14" x14ac:dyDescent="0.25">
      <c r="A468">
        <v>101</v>
      </c>
      <c r="B468" s="1">
        <v>46245</v>
      </c>
      <c r="C468" t="s">
        <v>172</v>
      </c>
      <c r="D468" t="s">
        <v>173</v>
      </c>
      <c r="E468">
        <v>64730</v>
      </c>
      <c r="F468">
        <v>173321</v>
      </c>
      <c r="G468">
        <v>1</v>
      </c>
      <c r="H468" s="2">
        <v>2953.66</v>
      </c>
      <c r="I468">
        <v>3.5260811730934998E+43</v>
      </c>
      <c r="J468">
        <v>16</v>
      </c>
      <c r="K468" t="s">
        <v>174</v>
      </c>
      <c r="L468" t="s">
        <v>102</v>
      </c>
    </row>
    <row r="469" spans="1:14" x14ac:dyDescent="0.25">
      <c r="A469">
        <v>101</v>
      </c>
      <c r="B469" s="1">
        <v>46245</v>
      </c>
      <c r="C469" t="s">
        <v>149</v>
      </c>
      <c r="D469" t="s">
        <v>150</v>
      </c>
      <c r="E469">
        <v>64830</v>
      </c>
      <c r="F469">
        <v>173322</v>
      </c>
      <c r="G469">
        <v>1</v>
      </c>
      <c r="H469">
        <v>330.36</v>
      </c>
      <c r="I469">
        <v>3.5260811730934998E+43</v>
      </c>
      <c r="J469">
        <v>32</v>
      </c>
      <c r="K469" t="s">
        <v>18</v>
      </c>
      <c r="L469" t="s">
        <v>102</v>
      </c>
    </row>
    <row r="470" spans="1:14" x14ac:dyDescent="0.25">
      <c r="A470">
        <v>101</v>
      </c>
      <c r="B470" s="1">
        <v>46245</v>
      </c>
      <c r="C470" t="s">
        <v>149</v>
      </c>
      <c r="D470" t="s">
        <v>150</v>
      </c>
      <c r="E470">
        <v>64831</v>
      </c>
      <c r="F470">
        <v>173323</v>
      </c>
      <c r="G470">
        <v>1</v>
      </c>
      <c r="H470">
        <v>98.59</v>
      </c>
      <c r="I470">
        <v>3.5260811730934998E+43</v>
      </c>
      <c r="J470">
        <v>32</v>
      </c>
      <c r="K470" t="s">
        <v>18</v>
      </c>
      <c r="L470" t="s">
        <v>102</v>
      </c>
    </row>
    <row r="471" spans="1:14" x14ac:dyDescent="0.25">
      <c r="A471">
        <v>101</v>
      </c>
      <c r="B471" s="1">
        <v>46245</v>
      </c>
      <c r="C471" t="s">
        <v>404</v>
      </c>
      <c r="D471" t="s">
        <v>169</v>
      </c>
      <c r="E471">
        <v>64748</v>
      </c>
      <c r="F471">
        <v>173324</v>
      </c>
      <c r="G471">
        <v>1</v>
      </c>
      <c r="H471">
        <v>615.4</v>
      </c>
      <c r="I471">
        <v>3.5260811730934998E+43</v>
      </c>
      <c r="J471">
        <v>26</v>
      </c>
      <c r="K471" t="s">
        <v>44</v>
      </c>
      <c r="L471" t="s">
        <v>102</v>
      </c>
    </row>
    <row r="472" spans="1:14" x14ac:dyDescent="0.25">
      <c r="A472">
        <v>101</v>
      </c>
      <c r="B472" s="1">
        <v>46245</v>
      </c>
      <c r="C472" t="s">
        <v>405</v>
      </c>
      <c r="D472" t="s">
        <v>406</v>
      </c>
      <c r="E472">
        <v>64782</v>
      </c>
      <c r="F472">
        <v>173325</v>
      </c>
      <c r="G472">
        <v>1</v>
      </c>
      <c r="H472">
        <v>745.68</v>
      </c>
      <c r="I472">
        <v>3.5260811730934998E+43</v>
      </c>
      <c r="J472">
        <v>26</v>
      </c>
      <c r="K472" t="s">
        <v>44</v>
      </c>
      <c r="L472" t="s">
        <v>102</v>
      </c>
    </row>
    <row r="473" spans="1:14" x14ac:dyDescent="0.25">
      <c r="A473">
        <v>101</v>
      </c>
      <c r="B473" s="1">
        <v>46245</v>
      </c>
      <c r="C473" t="s">
        <v>407</v>
      </c>
      <c r="D473" t="s">
        <v>408</v>
      </c>
      <c r="E473">
        <v>64812</v>
      </c>
      <c r="F473">
        <v>173326</v>
      </c>
      <c r="G473">
        <v>1</v>
      </c>
      <c r="H473">
        <v>108.63</v>
      </c>
      <c r="I473">
        <v>3.5260811730934998E+43</v>
      </c>
      <c r="J473">
        <v>7</v>
      </c>
      <c r="K473" t="s">
        <v>44</v>
      </c>
      <c r="L473" t="s">
        <v>102</v>
      </c>
    </row>
    <row r="474" spans="1:14" x14ac:dyDescent="0.25">
      <c r="A474">
        <v>101</v>
      </c>
      <c r="B474" s="1">
        <v>46245</v>
      </c>
      <c r="C474" t="s">
        <v>172</v>
      </c>
      <c r="D474" t="s">
        <v>173</v>
      </c>
      <c r="E474">
        <v>64820</v>
      </c>
      <c r="F474">
        <v>173327</v>
      </c>
      <c r="G474">
        <v>1</v>
      </c>
      <c r="H474">
        <v>594.74</v>
      </c>
      <c r="I474">
        <v>3.5260811730934998E+43</v>
      </c>
      <c r="J474">
        <v>16</v>
      </c>
      <c r="K474" t="s">
        <v>174</v>
      </c>
      <c r="L474" t="s">
        <v>102</v>
      </c>
    </row>
    <row r="475" spans="1:14" x14ac:dyDescent="0.25">
      <c r="A475">
        <v>101</v>
      </c>
      <c r="B475" s="1">
        <v>46245</v>
      </c>
      <c r="C475" t="s">
        <v>149</v>
      </c>
      <c r="D475" t="s">
        <v>150</v>
      </c>
      <c r="E475">
        <v>64417</v>
      </c>
      <c r="F475">
        <v>173328</v>
      </c>
      <c r="G475">
        <v>1</v>
      </c>
      <c r="H475">
        <v>731.52</v>
      </c>
      <c r="I475">
        <v>3.5260811730934998E+43</v>
      </c>
      <c r="J475">
        <v>32</v>
      </c>
      <c r="K475" t="s">
        <v>18</v>
      </c>
      <c r="L475" t="s">
        <v>102</v>
      </c>
    </row>
    <row r="476" spans="1:14" x14ac:dyDescent="0.25">
      <c r="A476">
        <v>101</v>
      </c>
      <c r="B476" s="1">
        <v>46245</v>
      </c>
      <c r="C476" t="s">
        <v>149</v>
      </c>
      <c r="D476" t="s">
        <v>150</v>
      </c>
      <c r="E476">
        <v>64424</v>
      </c>
      <c r="F476">
        <v>173329</v>
      </c>
      <c r="G476">
        <v>1</v>
      </c>
      <c r="H476">
        <v>91.44</v>
      </c>
      <c r="I476">
        <v>3.5260811730934998E+43</v>
      </c>
      <c r="J476">
        <v>32</v>
      </c>
      <c r="K476" t="s">
        <v>18</v>
      </c>
      <c r="L476" t="s">
        <v>102</v>
      </c>
    </row>
    <row r="477" spans="1:14" x14ac:dyDescent="0.25">
      <c r="A477">
        <v>101</v>
      </c>
      <c r="B477" s="1">
        <v>46245</v>
      </c>
      <c r="C477" t="s">
        <v>149</v>
      </c>
      <c r="D477" t="s">
        <v>150</v>
      </c>
      <c r="E477">
        <v>64827</v>
      </c>
      <c r="F477">
        <v>173330</v>
      </c>
      <c r="G477">
        <v>1</v>
      </c>
      <c r="H477">
        <v>379.26</v>
      </c>
      <c r="I477">
        <v>3.5260811730934998E+43</v>
      </c>
      <c r="J477">
        <v>32</v>
      </c>
      <c r="K477" t="s">
        <v>18</v>
      </c>
      <c r="L477" t="s">
        <v>102</v>
      </c>
    </row>
    <row r="478" spans="1:14" x14ac:dyDescent="0.25">
      <c r="A478">
        <v>101</v>
      </c>
      <c r="B478" s="1">
        <v>46245</v>
      </c>
      <c r="C478" t="s">
        <v>149</v>
      </c>
      <c r="D478" t="s">
        <v>150</v>
      </c>
      <c r="E478">
        <v>64828</v>
      </c>
      <c r="F478">
        <v>173331</v>
      </c>
      <c r="G478">
        <v>1</v>
      </c>
      <c r="H478">
        <v>339.09</v>
      </c>
      <c r="I478">
        <v>3.5260811730934998E+43</v>
      </c>
      <c r="J478">
        <v>32</v>
      </c>
      <c r="K478" t="s">
        <v>18</v>
      </c>
      <c r="L478" t="s">
        <v>102</v>
      </c>
    </row>
    <row r="479" spans="1:14" x14ac:dyDescent="0.25">
      <c r="A479">
        <v>101</v>
      </c>
      <c r="B479" s="1">
        <v>46245</v>
      </c>
      <c r="C479" t="s">
        <v>149</v>
      </c>
      <c r="D479" t="s">
        <v>150</v>
      </c>
      <c r="E479">
        <v>64838</v>
      </c>
      <c r="F479">
        <v>173332</v>
      </c>
      <c r="G479">
        <v>1</v>
      </c>
      <c r="H479">
        <v>242.78</v>
      </c>
      <c r="I479">
        <v>3.5260811730934998E+43</v>
      </c>
      <c r="J479">
        <v>32</v>
      </c>
      <c r="K479" t="s">
        <v>18</v>
      </c>
      <c r="L479" t="s">
        <v>102</v>
      </c>
    </row>
    <row r="480" spans="1:14" x14ac:dyDescent="0.25">
      <c r="A480">
        <v>101</v>
      </c>
      <c r="B480" s="1">
        <v>46245</v>
      </c>
      <c r="C480" t="s">
        <v>409</v>
      </c>
      <c r="D480" t="s">
        <v>410</v>
      </c>
      <c r="E480">
        <v>64749</v>
      </c>
      <c r="F480">
        <v>173333</v>
      </c>
      <c r="G480">
        <v>1</v>
      </c>
      <c r="H480">
        <v>530.25</v>
      </c>
      <c r="I480">
        <v>3.5260811730934998E+43</v>
      </c>
      <c r="J480">
        <v>26</v>
      </c>
      <c r="K480" t="s">
        <v>44</v>
      </c>
      <c r="L480" t="s">
        <v>102</v>
      </c>
    </row>
    <row r="481" spans="1:12" x14ac:dyDescent="0.25">
      <c r="A481">
        <v>101</v>
      </c>
      <c r="B481" s="1">
        <v>46245</v>
      </c>
      <c r="C481" t="s">
        <v>138</v>
      </c>
      <c r="D481" t="s">
        <v>139</v>
      </c>
      <c r="E481">
        <v>64280</v>
      </c>
      <c r="F481">
        <v>173334</v>
      </c>
      <c r="G481">
        <v>1</v>
      </c>
      <c r="H481" s="2">
        <v>16211.78</v>
      </c>
      <c r="I481">
        <v>3.5260811730934998E+43</v>
      </c>
      <c r="J481">
        <v>32</v>
      </c>
      <c r="K481" t="s">
        <v>18</v>
      </c>
      <c r="L481" t="s">
        <v>102</v>
      </c>
    </row>
    <row r="482" spans="1:12" x14ac:dyDescent="0.25">
      <c r="A482">
        <v>101</v>
      </c>
      <c r="B482" s="1">
        <v>46245</v>
      </c>
      <c r="C482" t="s">
        <v>149</v>
      </c>
      <c r="D482" t="s">
        <v>150</v>
      </c>
      <c r="E482">
        <v>64648</v>
      </c>
      <c r="F482">
        <v>173335</v>
      </c>
      <c r="G482">
        <v>1</v>
      </c>
      <c r="H482" s="2">
        <v>1463.04</v>
      </c>
      <c r="I482">
        <v>3.5260811730934998E+43</v>
      </c>
      <c r="J482">
        <v>32</v>
      </c>
      <c r="K482" t="s">
        <v>18</v>
      </c>
      <c r="L482" t="s">
        <v>102</v>
      </c>
    </row>
    <row r="483" spans="1:12" x14ac:dyDescent="0.25">
      <c r="A483">
        <v>101</v>
      </c>
      <c r="B483" s="1">
        <v>46245</v>
      </c>
      <c r="C483" t="s">
        <v>149</v>
      </c>
      <c r="D483" t="s">
        <v>150</v>
      </c>
      <c r="E483">
        <v>64826</v>
      </c>
      <c r="F483">
        <v>173336</v>
      </c>
      <c r="G483">
        <v>1</v>
      </c>
      <c r="H483">
        <v>289.08</v>
      </c>
      <c r="I483">
        <v>3.5260811730934998E+43</v>
      </c>
      <c r="J483">
        <v>32</v>
      </c>
      <c r="K483" t="s">
        <v>18</v>
      </c>
      <c r="L483" t="s">
        <v>102</v>
      </c>
    </row>
    <row r="484" spans="1:12" x14ac:dyDescent="0.25">
      <c r="A484">
        <v>101</v>
      </c>
      <c r="B484" s="1">
        <v>46245</v>
      </c>
      <c r="C484" t="s">
        <v>172</v>
      </c>
      <c r="D484" t="s">
        <v>173</v>
      </c>
      <c r="E484">
        <v>64867</v>
      </c>
      <c r="F484">
        <v>173337</v>
      </c>
      <c r="G484">
        <v>1</v>
      </c>
      <c r="H484" s="2">
        <v>7023.08</v>
      </c>
      <c r="I484">
        <v>3.5260811730934998E+43</v>
      </c>
      <c r="J484">
        <v>16</v>
      </c>
      <c r="K484" t="s">
        <v>174</v>
      </c>
      <c r="L484" t="s">
        <v>102</v>
      </c>
    </row>
    <row r="485" spans="1:12" x14ac:dyDescent="0.25">
      <c r="A485">
        <v>101</v>
      </c>
      <c r="B485" s="1">
        <v>46245</v>
      </c>
      <c r="C485" t="s">
        <v>149</v>
      </c>
      <c r="D485" t="s">
        <v>150</v>
      </c>
      <c r="E485">
        <v>64921</v>
      </c>
      <c r="F485">
        <v>173338</v>
      </c>
      <c r="G485">
        <v>1</v>
      </c>
      <c r="H485" s="2">
        <v>1956.2</v>
      </c>
      <c r="I485">
        <v>3.5260811730934998E+43</v>
      </c>
      <c r="J485">
        <v>32</v>
      </c>
      <c r="K485" t="s">
        <v>18</v>
      </c>
      <c r="L485" t="s">
        <v>102</v>
      </c>
    </row>
    <row r="486" spans="1:12" x14ac:dyDescent="0.25">
      <c r="A486">
        <v>101</v>
      </c>
      <c r="B486" s="1">
        <v>46245</v>
      </c>
      <c r="C486" t="s">
        <v>172</v>
      </c>
      <c r="D486" t="s">
        <v>173</v>
      </c>
      <c r="E486">
        <v>64819</v>
      </c>
      <c r="F486">
        <v>173339</v>
      </c>
      <c r="G486">
        <v>1</v>
      </c>
      <c r="H486">
        <v>435.48</v>
      </c>
      <c r="I486">
        <v>3.5260811730934998E+43</v>
      </c>
      <c r="J486">
        <v>16</v>
      </c>
      <c r="K486" t="s">
        <v>174</v>
      </c>
      <c r="L486" t="s">
        <v>102</v>
      </c>
    </row>
    <row r="487" spans="1:12" x14ac:dyDescent="0.25">
      <c r="A487">
        <v>101</v>
      </c>
      <c r="B487" s="1">
        <v>46245</v>
      </c>
      <c r="C487" t="s">
        <v>149</v>
      </c>
      <c r="D487" t="s">
        <v>150</v>
      </c>
      <c r="E487">
        <v>64425</v>
      </c>
      <c r="F487">
        <v>173340</v>
      </c>
      <c r="G487">
        <v>1</v>
      </c>
      <c r="H487">
        <v>5.0999999999999996</v>
      </c>
      <c r="I487">
        <v>3.5260811730934998E+43</v>
      </c>
      <c r="J487">
        <v>32</v>
      </c>
      <c r="K487" t="s">
        <v>18</v>
      </c>
      <c r="L487" t="s">
        <v>102</v>
      </c>
    </row>
    <row r="488" spans="1:12" x14ac:dyDescent="0.25">
      <c r="A488">
        <v>101</v>
      </c>
      <c r="B488" s="1">
        <v>46245</v>
      </c>
      <c r="C488" t="s">
        <v>162</v>
      </c>
      <c r="D488" t="s">
        <v>133</v>
      </c>
      <c r="E488">
        <v>64717</v>
      </c>
      <c r="F488">
        <v>173341</v>
      </c>
      <c r="G488">
        <v>1</v>
      </c>
      <c r="H488" s="2">
        <v>26292</v>
      </c>
      <c r="I488">
        <v>3.5260811730934998E+43</v>
      </c>
      <c r="J488">
        <v>32</v>
      </c>
      <c r="K488" t="s">
        <v>18</v>
      </c>
      <c r="L488" t="s">
        <v>102</v>
      </c>
    </row>
    <row r="489" spans="1:12" x14ac:dyDescent="0.25">
      <c r="A489">
        <v>101</v>
      </c>
      <c r="B489" s="1">
        <v>46245</v>
      </c>
      <c r="C489" t="s">
        <v>172</v>
      </c>
      <c r="D489" t="s">
        <v>173</v>
      </c>
      <c r="E489">
        <v>64732</v>
      </c>
      <c r="F489">
        <v>173342</v>
      </c>
      <c r="G489">
        <v>1</v>
      </c>
      <c r="H489" s="2">
        <v>5134.33</v>
      </c>
      <c r="I489">
        <v>3.5260811730934998E+43</v>
      </c>
      <c r="J489">
        <v>16</v>
      </c>
      <c r="K489" t="s">
        <v>174</v>
      </c>
      <c r="L489" t="s">
        <v>102</v>
      </c>
    </row>
    <row r="490" spans="1:12" x14ac:dyDescent="0.25">
      <c r="A490">
        <v>101</v>
      </c>
      <c r="B490" s="1">
        <v>46245</v>
      </c>
      <c r="C490" t="s">
        <v>149</v>
      </c>
      <c r="D490" t="s">
        <v>150</v>
      </c>
      <c r="E490">
        <v>64837</v>
      </c>
      <c r="F490">
        <v>173343</v>
      </c>
      <c r="G490">
        <v>1</v>
      </c>
      <c r="H490">
        <v>145.66999999999999</v>
      </c>
      <c r="I490">
        <v>3.5260811730934998E+43</v>
      </c>
      <c r="J490">
        <v>32</v>
      </c>
      <c r="K490" t="s">
        <v>18</v>
      </c>
      <c r="L490" t="s">
        <v>102</v>
      </c>
    </row>
    <row r="491" spans="1:12" x14ac:dyDescent="0.25">
      <c r="A491">
        <v>101</v>
      </c>
      <c r="B491" s="1">
        <v>46245</v>
      </c>
      <c r="C491" t="s">
        <v>149</v>
      </c>
      <c r="D491" t="s">
        <v>150</v>
      </c>
      <c r="E491">
        <v>64846</v>
      </c>
      <c r="F491">
        <v>173344</v>
      </c>
      <c r="G491">
        <v>1</v>
      </c>
      <c r="H491">
        <v>89.98</v>
      </c>
      <c r="I491">
        <v>3.5260811730934998E+43</v>
      </c>
      <c r="J491">
        <v>32</v>
      </c>
      <c r="K491" t="s">
        <v>18</v>
      </c>
      <c r="L491" t="s">
        <v>102</v>
      </c>
    </row>
    <row r="492" spans="1:12" x14ac:dyDescent="0.25">
      <c r="A492">
        <v>101</v>
      </c>
      <c r="B492" s="1">
        <v>46245</v>
      </c>
      <c r="C492" t="s">
        <v>172</v>
      </c>
      <c r="D492" t="s">
        <v>173</v>
      </c>
      <c r="E492">
        <v>64800</v>
      </c>
      <c r="F492">
        <v>173345</v>
      </c>
      <c r="G492">
        <v>1</v>
      </c>
      <c r="H492" s="2">
        <v>2722.19</v>
      </c>
      <c r="I492">
        <v>3.5260811730934998E+43</v>
      </c>
      <c r="J492">
        <v>16</v>
      </c>
      <c r="K492" t="s">
        <v>174</v>
      </c>
      <c r="L492" t="s">
        <v>102</v>
      </c>
    </row>
    <row r="493" spans="1:12" x14ac:dyDescent="0.25">
      <c r="A493">
        <v>101</v>
      </c>
      <c r="B493" s="1">
        <v>46245</v>
      </c>
      <c r="C493" t="s">
        <v>172</v>
      </c>
      <c r="D493" t="s">
        <v>173</v>
      </c>
      <c r="E493">
        <v>64815</v>
      </c>
      <c r="F493">
        <v>173346</v>
      </c>
      <c r="G493">
        <v>1</v>
      </c>
      <c r="H493" s="2">
        <v>2591.65</v>
      </c>
      <c r="I493">
        <v>3.5260811730934998E+43</v>
      </c>
      <c r="J493">
        <v>16</v>
      </c>
      <c r="K493" t="s">
        <v>174</v>
      </c>
      <c r="L493" t="s">
        <v>102</v>
      </c>
    </row>
    <row r="494" spans="1:12" x14ac:dyDescent="0.25">
      <c r="A494">
        <v>101</v>
      </c>
      <c r="B494" s="1">
        <v>46245</v>
      </c>
      <c r="C494" t="s">
        <v>172</v>
      </c>
      <c r="D494" t="s">
        <v>173</v>
      </c>
      <c r="E494">
        <v>64844</v>
      </c>
      <c r="F494">
        <v>173347</v>
      </c>
      <c r="G494">
        <v>1</v>
      </c>
      <c r="H494" s="2">
        <v>12112.15</v>
      </c>
      <c r="I494">
        <v>3.5260811730934998E+43</v>
      </c>
      <c r="J494">
        <v>16</v>
      </c>
      <c r="K494" t="s">
        <v>174</v>
      </c>
      <c r="L494" t="s">
        <v>102</v>
      </c>
    </row>
    <row r="495" spans="1:12" x14ac:dyDescent="0.25">
      <c r="A495">
        <v>101</v>
      </c>
      <c r="B495" s="1">
        <v>46245</v>
      </c>
      <c r="C495" t="s">
        <v>172</v>
      </c>
      <c r="D495" t="s">
        <v>173</v>
      </c>
      <c r="E495">
        <v>64863</v>
      </c>
      <c r="F495">
        <v>173349</v>
      </c>
      <c r="G495">
        <v>1</v>
      </c>
      <c r="H495" s="2">
        <v>2830.19</v>
      </c>
      <c r="I495">
        <v>3.5260811730934998E+43</v>
      </c>
      <c r="J495">
        <v>16</v>
      </c>
      <c r="K495" t="s">
        <v>174</v>
      </c>
      <c r="L495" t="s">
        <v>102</v>
      </c>
    </row>
    <row r="496" spans="1:12" x14ac:dyDescent="0.25">
      <c r="A496">
        <v>101</v>
      </c>
      <c r="B496" s="1">
        <v>46245</v>
      </c>
      <c r="C496" t="s">
        <v>149</v>
      </c>
      <c r="D496" t="s">
        <v>150</v>
      </c>
      <c r="E496">
        <v>64940</v>
      </c>
      <c r="F496">
        <v>173350</v>
      </c>
      <c r="G496">
        <v>1</v>
      </c>
      <c r="H496">
        <v>525.08000000000004</v>
      </c>
      <c r="I496">
        <v>3.5260811730934998E+43</v>
      </c>
      <c r="J496">
        <v>32</v>
      </c>
      <c r="K496" t="s">
        <v>18</v>
      </c>
      <c r="L496" t="s">
        <v>102</v>
      </c>
    </row>
    <row r="497" spans="1:14" x14ac:dyDescent="0.25">
      <c r="A497">
        <v>101</v>
      </c>
      <c r="B497" s="1">
        <v>46246</v>
      </c>
      <c r="C497" t="s">
        <v>411</v>
      </c>
      <c r="D497" t="s">
        <v>133</v>
      </c>
      <c r="E497">
        <v>65103</v>
      </c>
      <c r="F497">
        <v>173351</v>
      </c>
      <c r="G497">
        <v>1</v>
      </c>
      <c r="H497" s="2">
        <v>15751.13</v>
      </c>
      <c r="I497">
        <v>3.5260811730934998E+43</v>
      </c>
      <c r="J497">
        <v>32</v>
      </c>
      <c r="K497" t="s">
        <v>18</v>
      </c>
      <c r="L497" t="s">
        <v>102</v>
      </c>
    </row>
    <row r="498" spans="1:14" x14ac:dyDescent="0.25">
      <c r="A498">
        <v>101</v>
      </c>
      <c r="B498" s="1">
        <v>46246</v>
      </c>
      <c r="C498" t="s">
        <v>412</v>
      </c>
      <c r="D498" t="s">
        <v>133</v>
      </c>
      <c r="E498">
        <v>65099</v>
      </c>
      <c r="F498">
        <v>173352</v>
      </c>
      <c r="G498">
        <v>1</v>
      </c>
      <c r="H498" s="2">
        <v>43600.4</v>
      </c>
      <c r="I498">
        <v>3.5260811730934998E+43</v>
      </c>
      <c r="J498">
        <v>32</v>
      </c>
      <c r="K498" t="s">
        <v>18</v>
      </c>
      <c r="L498" t="s">
        <v>102</v>
      </c>
    </row>
    <row r="499" spans="1:14" x14ac:dyDescent="0.25">
      <c r="A499">
        <v>101</v>
      </c>
      <c r="B499" s="1">
        <v>46246</v>
      </c>
      <c r="C499" t="s">
        <v>149</v>
      </c>
      <c r="D499" t="s">
        <v>150</v>
      </c>
      <c r="E499">
        <v>64939</v>
      </c>
      <c r="F499">
        <v>173353</v>
      </c>
      <c r="G499">
        <v>1</v>
      </c>
      <c r="H499">
        <v>568.66</v>
      </c>
      <c r="I499">
        <v>3.5260811730934998E+43</v>
      </c>
      <c r="J499">
        <v>32</v>
      </c>
      <c r="K499" t="s">
        <v>18</v>
      </c>
      <c r="L499" t="s">
        <v>102</v>
      </c>
    </row>
    <row r="500" spans="1:14" x14ac:dyDescent="0.25">
      <c r="A500">
        <v>101</v>
      </c>
      <c r="B500" s="1">
        <v>46246</v>
      </c>
      <c r="C500" t="s">
        <v>149</v>
      </c>
      <c r="D500" t="s">
        <v>150</v>
      </c>
      <c r="E500">
        <v>64924</v>
      </c>
      <c r="F500">
        <v>173354</v>
      </c>
      <c r="G500">
        <v>1</v>
      </c>
      <c r="H500">
        <v>561.11</v>
      </c>
      <c r="I500">
        <v>3.5260811730934998E+43</v>
      </c>
      <c r="J500">
        <v>32</v>
      </c>
      <c r="K500" t="s">
        <v>18</v>
      </c>
      <c r="L500" t="s">
        <v>102</v>
      </c>
    </row>
    <row r="501" spans="1:14" x14ac:dyDescent="0.25">
      <c r="A501">
        <v>101</v>
      </c>
      <c r="B501" s="1">
        <v>46246</v>
      </c>
      <c r="C501" t="s">
        <v>149</v>
      </c>
      <c r="D501" t="s">
        <v>150</v>
      </c>
      <c r="E501">
        <v>64920</v>
      </c>
      <c r="F501">
        <v>173355</v>
      </c>
      <c r="G501">
        <v>1</v>
      </c>
      <c r="H501" s="2">
        <v>7380.95</v>
      </c>
      <c r="I501">
        <v>3.5260811730934998E+43</v>
      </c>
      <c r="J501">
        <v>32</v>
      </c>
      <c r="K501" t="s">
        <v>18</v>
      </c>
      <c r="L501" t="s">
        <v>102</v>
      </c>
    </row>
    <row r="502" spans="1:14" x14ac:dyDescent="0.25">
      <c r="A502">
        <v>101</v>
      </c>
      <c r="B502" s="1">
        <v>46246</v>
      </c>
      <c r="C502" t="s">
        <v>149</v>
      </c>
      <c r="D502" t="s">
        <v>150</v>
      </c>
      <c r="E502">
        <v>64913</v>
      </c>
      <c r="F502">
        <v>173356</v>
      </c>
      <c r="G502">
        <v>1</v>
      </c>
      <c r="H502" s="2">
        <v>2011.68</v>
      </c>
      <c r="I502">
        <v>3.5260811730934998E+43</v>
      </c>
      <c r="J502">
        <v>32</v>
      </c>
      <c r="K502" t="s">
        <v>18</v>
      </c>
      <c r="L502" t="s">
        <v>102</v>
      </c>
    </row>
    <row r="503" spans="1:14" x14ac:dyDescent="0.25">
      <c r="A503">
        <v>101</v>
      </c>
      <c r="B503" s="1">
        <v>46246</v>
      </c>
      <c r="C503" t="s">
        <v>149</v>
      </c>
      <c r="D503" t="s">
        <v>150</v>
      </c>
      <c r="E503">
        <v>64909</v>
      </c>
      <c r="F503">
        <v>173357</v>
      </c>
      <c r="G503">
        <v>1</v>
      </c>
      <c r="H503">
        <v>121.92</v>
      </c>
      <c r="I503">
        <v>3.5260811730934998E+43</v>
      </c>
      <c r="J503">
        <v>32</v>
      </c>
      <c r="K503" t="s">
        <v>18</v>
      </c>
      <c r="L503" t="s">
        <v>102</v>
      </c>
    </row>
    <row r="504" spans="1:14" x14ac:dyDescent="0.25">
      <c r="A504">
        <v>101</v>
      </c>
      <c r="B504" s="1">
        <v>46246</v>
      </c>
      <c r="C504" t="s">
        <v>149</v>
      </c>
      <c r="D504" t="s">
        <v>150</v>
      </c>
      <c r="E504">
        <v>64847</v>
      </c>
      <c r="F504">
        <v>173358</v>
      </c>
      <c r="G504">
        <v>1</v>
      </c>
      <c r="H504">
        <v>349.2</v>
      </c>
      <c r="I504">
        <v>3.5260811730934998E+43</v>
      </c>
      <c r="J504">
        <v>32</v>
      </c>
      <c r="K504" t="s">
        <v>18</v>
      </c>
      <c r="L504" t="s">
        <v>102</v>
      </c>
    </row>
    <row r="505" spans="1:14" x14ac:dyDescent="0.25">
      <c r="A505">
        <v>101</v>
      </c>
      <c r="B505" s="1">
        <v>46246</v>
      </c>
      <c r="C505" t="s">
        <v>149</v>
      </c>
      <c r="D505" t="s">
        <v>150</v>
      </c>
      <c r="E505">
        <v>64842</v>
      </c>
      <c r="F505">
        <v>173359</v>
      </c>
      <c r="G505">
        <v>1</v>
      </c>
      <c r="H505">
        <v>146.18</v>
      </c>
      <c r="I505">
        <v>3.5260811730934998E+43</v>
      </c>
      <c r="J505">
        <v>32</v>
      </c>
      <c r="K505" t="s">
        <v>18</v>
      </c>
      <c r="L505" t="s">
        <v>102</v>
      </c>
    </row>
    <row r="506" spans="1:14" x14ac:dyDescent="0.25">
      <c r="A506">
        <v>101</v>
      </c>
      <c r="B506" s="1">
        <v>46246</v>
      </c>
      <c r="C506" t="s">
        <v>149</v>
      </c>
      <c r="D506" t="s">
        <v>150</v>
      </c>
      <c r="E506">
        <v>64841</v>
      </c>
      <c r="F506">
        <v>173360</v>
      </c>
      <c r="G506">
        <v>1</v>
      </c>
      <c r="H506">
        <v>146.85</v>
      </c>
      <c r="I506">
        <v>3.5260811730934998E+43</v>
      </c>
      <c r="J506">
        <v>32</v>
      </c>
      <c r="K506" t="s">
        <v>18</v>
      </c>
      <c r="L506" t="s">
        <v>102</v>
      </c>
      <c r="N506" t="s">
        <v>144</v>
      </c>
    </row>
    <row r="507" spans="1:14" x14ac:dyDescent="0.25">
      <c r="A507">
        <v>101</v>
      </c>
      <c r="B507" s="1">
        <v>46246</v>
      </c>
      <c r="C507" t="s">
        <v>149</v>
      </c>
      <c r="D507" t="s">
        <v>150</v>
      </c>
      <c r="E507">
        <v>64834</v>
      </c>
      <c r="F507">
        <v>173361</v>
      </c>
      <c r="G507">
        <v>1</v>
      </c>
      <c r="H507">
        <v>426.79</v>
      </c>
      <c r="I507">
        <v>3.5260811730934998E+43</v>
      </c>
      <c r="J507">
        <v>32</v>
      </c>
      <c r="K507" t="s">
        <v>18</v>
      </c>
      <c r="L507" t="s">
        <v>102</v>
      </c>
    </row>
    <row r="508" spans="1:14" x14ac:dyDescent="0.25">
      <c r="A508">
        <v>101</v>
      </c>
      <c r="B508" s="1">
        <v>46246</v>
      </c>
      <c r="C508" t="s">
        <v>149</v>
      </c>
      <c r="D508" t="s">
        <v>150</v>
      </c>
      <c r="E508">
        <v>64833</v>
      </c>
      <c r="F508">
        <v>173362</v>
      </c>
      <c r="G508">
        <v>1</v>
      </c>
      <c r="H508">
        <v>221.63</v>
      </c>
      <c r="I508">
        <v>3.5260811730934998E+43</v>
      </c>
      <c r="J508">
        <v>32</v>
      </c>
      <c r="K508" t="s">
        <v>18</v>
      </c>
      <c r="L508" t="s">
        <v>102</v>
      </c>
    </row>
    <row r="509" spans="1:14" x14ac:dyDescent="0.25">
      <c r="A509">
        <v>101</v>
      </c>
      <c r="B509" s="1">
        <v>46246</v>
      </c>
      <c r="C509" t="s">
        <v>149</v>
      </c>
      <c r="D509" t="s">
        <v>150</v>
      </c>
      <c r="E509">
        <v>64832</v>
      </c>
      <c r="F509">
        <v>173363</v>
      </c>
      <c r="G509">
        <v>1</v>
      </c>
      <c r="H509" s="2">
        <v>6922.8</v>
      </c>
      <c r="I509">
        <v>3.5260811730934998E+43</v>
      </c>
      <c r="J509">
        <v>32</v>
      </c>
      <c r="K509" t="s">
        <v>18</v>
      </c>
      <c r="L509" t="s">
        <v>102</v>
      </c>
      <c r="N509" t="s">
        <v>144</v>
      </c>
    </row>
    <row r="510" spans="1:14" x14ac:dyDescent="0.25">
      <c r="A510">
        <v>101</v>
      </c>
      <c r="B510" s="1">
        <v>46246</v>
      </c>
      <c r="C510" t="s">
        <v>149</v>
      </c>
      <c r="D510" t="s">
        <v>150</v>
      </c>
      <c r="E510">
        <v>64427</v>
      </c>
      <c r="F510">
        <v>173364</v>
      </c>
      <c r="G510">
        <v>1</v>
      </c>
      <c r="H510">
        <v>11.54</v>
      </c>
      <c r="I510">
        <v>3.5260811730934998E+43</v>
      </c>
      <c r="J510">
        <v>32</v>
      </c>
      <c r="K510" t="s">
        <v>18</v>
      </c>
      <c r="L510" t="s">
        <v>102</v>
      </c>
    </row>
    <row r="511" spans="1:14" x14ac:dyDescent="0.25">
      <c r="A511">
        <v>101</v>
      </c>
      <c r="B511" s="1">
        <v>46246</v>
      </c>
      <c r="C511" t="s">
        <v>149</v>
      </c>
      <c r="D511" t="s">
        <v>150</v>
      </c>
      <c r="E511">
        <v>64420</v>
      </c>
      <c r="F511">
        <v>173365</v>
      </c>
      <c r="G511">
        <v>1</v>
      </c>
      <c r="H511" s="2">
        <v>3952.6</v>
      </c>
      <c r="I511">
        <v>3.5260811730934998E+43</v>
      </c>
      <c r="J511">
        <v>32</v>
      </c>
      <c r="K511" t="s">
        <v>18</v>
      </c>
      <c r="L511" t="s">
        <v>102</v>
      </c>
    </row>
    <row r="512" spans="1:14" x14ac:dyDescent="0.25">
      <c r="A512">
        <v>101</v>
      </c>
      <c r="B512" s="1">
        <v>46246</v>
      </c>
      <c r="C512" t="s">
        <v>149</v>
      </c>
      <c r="D512" t="s">
        <v>150</v>
      </c>
      <c r="E512">
        <v>64418</v>
      </c>
      <c r="F512">
        <v>173366</v>
      </c>
      <c r="G512">
        <v>1</v>
      </c>
      <c r="H512">
        <v>345</v>
      </c>
      <c r="I512">
        <v>3.5260811730934998E+43</v>
      </c>
      <c r="J512">
        <v>32</v>
      </c>
      <c r="K512" t="s">
        <v>18</v>
      </c>
      <c r="L512" t="s">
        <v>102</v>
      </c>
      <c r="N512" t="s">
        <v>144</v>
      </c>
    </row>
    <row r="513" spans="1:12" x14ac:dyDescent="0.25">
      <c r="A513">
        <v>101</v>
      </c>
      <c r="B513" s="1">
        <v>46246</v>
      </c>
      <c r="C513" t="s">
        <v>413</v>
      </c>
      <c r="D513" t="s">
        <v>414</v>
      </c>
      <c r="E513">
        <v>64683</v>
      </c>
      <c r="F513">
        <v>173367</v>
      </c>
      <c r="G513">
        <v>1</v>
      </c>
      <c r="H513" s="2">
        <v>10181.98</v>
      </c>
      <c r="I513">
        <v>3.5260811730934998E+43</v>
      </c>
      <c r="J513">
        <v>32</v>
      </c>
      <c r="K513" t="s">
        <v>18</v>
      </c>
      <c r="L513" t="s">
        <v>102</v>
      </c>
    </row>
    <row r="514" spans="1:12" x14ac:dyDescent="0.25">
      <c r="A514">
        <v>101</v>
      </c>
      <c r="B514" s="1">
        <v>46246</v>
      </c>
      <c r="C514" t="s">
        <v>149</v>
      </c>
      <c r="D514" t="s">
        <v>150</v>
      </c>
      <c r="E514">
        <v>64910</v>
      </c>
      <c r="F514">
        <v>173368</v>
      </c>
      <c r="G514">
        <v>1</v>
      </c>
      <c r="H514">
        <v>52.9</v>
      </c>
      <c r="I514">
        <v>3.5260811730934998E+43</v>
      </c>
      <c r="J514">
        <v>32</v>
      </c>
      <c r="K514" t="s">
        <v>18</v>
      </c>
      <c r="L514" t="s">
        <v>102</v>
      </c>
    </row>
    <row r="515" spans="1:12" x14ac:dyDescent="0.25">
      <c r="A515">
        <v>101</v>
      </c>
      <c r="B515" s="1">
        <v>46246</v>
      </c>
      <c r="C515" t="s">
        <v>149</v>
      </c>
      <c r="D515" t="s">
        <v>150</v>
      </c>
      <c r="E515">
        <v>64916</v>
      </c>
      <c r="F515">
        <v>173369</v>
      </c>
      <c r="G515">
        <v>1</v>
      </c>
      <c r="H515">
        <v>3.4</v>
      </c>
      <c r="I515">
        <v>3.5260811730934998E+43</v>
      </c>
      <c r="J515">
        <v>32</v>
      </c>
      <c r="K515" t="s">
        <v>18</v>
      </c>
      <c r="L515" t="s">
        <v>102</v>
      </c>
    </row>
    <row r="516" spans="1:12" x14ac:dyDescent="0.25">
      <c r="A516">
        <v>101</v>
      </c>
      <c r="B516" s="1">
        <v>46246</v>
      </c>
      <c r="C516" t="s">
        <v>149</v>
      </c>
      <c r="D516" t="s">
        <v>150</v>
      </c>
      <c r="E516">
        <v>65024</v>
      </c>
      <c r="F516">
        <v>173370</v>
      </c>
      <c r="G516">
        <v>1</v>
      </c>
      <c r="H516">
        <v>5.0999999999999996</v>
      </c>
      <c r="I516">
        <v>3.5260811730934998E+43</v>
      </c>
      <c r="J516">
        <v>32</v>
      </c>
      <c r="K516" t="s">
        <v>18</v>
      </c>
      <c r="L516" t="s">
        <v>102</v>
      </c>
    </row>
    <row r="517" spans="1:12" x14ac:dyDescent="0.25">
      <c r="A517">
        <v>101</v>
      </c>
      <c r="B517" s="1">
        <v>46246</v>
      </c>
      <c r="C517" t="s">
        <v>149</v>
      </c>
      <c r="D517" t="s">
        <v>150</v>
      </c>
      <c r="E517">
        <v>65025</v>
      </c>
      <c r="F517">
        <v>173371</v>
      </c>
      <c r="G517">
        <v>1</v>
      </c>
      <c r="H517">
        <v>17</v>
      </c>
      <c r="I517">
        <v>3.5260811730934998E+43</v>
      </c>
      <c r="J517">
        <v>32</v>
      </c>
      <c r="K517" t="s">
        <v>18</v>
      </c>
      <c r="L517" t="s">
        <v>102</v>
      </c>
    </row>
    <row r="518" spans="1:12" x14ac:dyDescent="0.25">
      <c r="A518">
        <v>101</v>
      </c>
      <c r="B518" s="1">
        <v>46246</v>
      </c>
      <c r="C518" t="s">
        <v>149</v>
      </c>
      <c r="D518" t="s">
        <v>150</v>
      </c>
      <c r="E518">
        <v>65030</v>
      </c>
      <c r="F518">
        <v>173372</v>
      </c>
      <c r="G518">
        <v>1</v>
      </c>
      <c r="H518">
        <v>158.69999999999999</v>
      </c>
      <c r="I518">
        <v>3.5260811730934998E+43</v>
      </c>
      <c r="J518">
        <v>32</v>
      </c>
      <c r="K518" t="s">
        <v>18</v>
      </c>
      <c r="L518" t="s">
        <v>102</v>
      </c>
    </row>
    <row r="519" spans="1:12" x14ac:dyDescent="0.25">
      <c r="A519">
        <v>101</v>
      </c>
      <c r="B519" s="1">
        <v>46246</v>
      </c>
      <c r="C519" t="s">
        <v>149</v>
      </c>
      <c r="D519" t="s">
        <v>150</v>
      </c>
      <c r="E519">
        <v>64905</v>
      </c>
      <c r="F519">
        <v>173373</v>
      </c>
      <c r="G519">
        <v>1</v>
      </c>
      <c r="H519" s="2">
        <v>5416.4</v>
      </c>
      <c r="I519">
        <v>3.5260811730934998E+43</v>
      </c>
      <c r="J519">
        <v>32</v>
      </c>
      <c r="K519" t="s">
        <v>18</v>
      </c>
      <c r="L519" t="s">
        <v>102</v>
      </c>
    </row>
    <row r="520" spans="1:12" x14ac:dyDescent="0.25">
      <c r="A520">
        <v>101</v>
      </c>
      <c r="B520" s="1">
        <v>46246</v>
      </c>
      <c r="C520" t="s">
        <v>149</v>
      </c>
      <c r="D520" t="s">
        <v>150</v>
      </c>
      <c r="E520">
        <v>64915</v>
      </c>
      <c r="F520">
        <v>173374</v>
      </c>
      <c r="G520">
        <v>1</v>
      </c>
      <c r="H520">
        <v>105.6</v>
      </c>
      <c r="I520">
        <v>3.5260811730934998E+43</v>
      </c>
      <c r="J520">
        <v>32</v>
      </c>
      <c r="K520" t="s">
        <v>18</v>
      </c>
      <c r="L520" t="s">
        <v>102</v>
      </c>
    </row>
    <row r="521" spans="1:12" x14ac:dyDescent="0.25">
      <c r="A521">
        <v>101</v>
      </c>
      <c r="B521" s="1">
        <v>46246</v>
      </c>
      <c r="C521" t="s">
        <v>149</v>
      </c>
      <c r="D521" t="s">
        <v>150</v>
      </c>
      <c r="E521">
        <v>64984</v>
      </c>
      <c r="F521">
        <v>173375</v>
      </c>
      <c r="G521">
        <v>1</v>
      </c>
      <c r="H521">
        <v>507.4</v>
      </c>
      <c r="I521">
        <v>3.5260811730934998E+43</v>
      </c>
      <c r="J521">
        <v>32</v>
      </c>
      <c r="K521" t="s">
        <v>18</v>
      </c>
      <c r="L521" t="s">
        <v>102</v>
      </c>
    </row>
    <row r="522" spans="1:12" x14ac:dyDescent="0.25">
      <c r="A522">
        <v>101</v>
      </c>
      <c r="B522" s="1">
        <v>46246</v>
      </c>
      <c r="C522" t="s">
        <v>149</v>
      </c>
      <c r="D522" t="s">
        <v>150</v>
      </c>
      <c r="E522">
        <v>65021</v>
      </c>
      <c r="F522">
        <v>173376</v>
      </c>
      <c r="G522">
        <v>1</v>
      </c>
      <c r="H522">
        <v>45.9</v>
      </c>
      <c r="I522">
        <v>3.5260811730934998E+43</v>
      </c>
      <c r="J522">
        <v>32</v>
      </c>
      <c r="K522" t="s">
        <v>18</v>
      </c>
      <c r="L522" t="s">
        <v>102</v>
      </c>
    </row>
    <row r="523" spans="1:12" x14ac:dyDescent="0.25">
      <c r="A523">
        <v>101</v>
      </c>
      <c r="B523" s="1">
        <v>46246</v>
      </c>
      <c r="C523" t="s">
        <v>149</v>
      </c>
      <c r="D523" t="s">
        <v>150</v>
      </c>
      <c r="E523">
        <v>65028</v>
      </c>
      <c r="F523">
        <v>173377</v>
      </c>
      <c r="G523">
        <v>1</v>
      </c>
      <c r="H523">
        <v>158.69999999999999</v>
      </c>
      <c r="I523">
        <v>3.5260811730934998E+43</v>
      </c>
      <c r="J523">
        <v>32</v>
      </c>
      <c r="K523" t="s">
        <v>18</v>
      </c>
      <c r="L523" t="s">
        <v>102</v>
      </c>
    </row>
    <row r="524" spans="1:12" x14ac:dyDescent="0.25">
      <c r="A524">
        <v>101</v>
      </c>
      <c r="B524" s="1">
        <v>46246</v>
      </c>
      <c r="C524" t="s">
        <v>149</v>
      </c>
      <c r="D524" t="s">
        <v>150</v>
      </c>
      <c r="E524">
        <v>65029</v>
      </c>
      <c r="F524">
        <v>173378</v>
      </c>
      <c r="G524">
        <v>1</v>
      </c>
      <c r="H524">
        <v>158.69999999999999</v>
      </c>
      <c r="I524">
        <v>3.5260811730934998E+43</v>
      </c>
      <c r="J524">
        <v>32</v>
      </c>
      <c r="K524" t="s">
        <v>18</v>
      </c>
      <c r="L524" t="s">
        <v>102</v>
      </c>
    </row>
    <row r="525" spans="1:12" x14ac:dyDescent="0.25">
      <c r="A525">
        <v>101</v>
      </c>
      <c r="B525" s="1">
        <v>46246</v>
      </c>
      <c r="C525" t="s">
        <v>149</v>
      </c>
      <c r="D525" t="s">
        <v>150</v>
      </c>
      <c r="E525">
        <v>65032</v>
      </c>
      <c r="F525">
        <v>173379</v>
      </c>
      <c r="G525">
        <v>1</v>
      </c>
      <c r="H525">
        <v>57.5</v>
      </c>
      <c r="I525">
        <v>3.5260811730934998E+43</v>
      </c>
      <c r="J525">
        <v>32</v>
      </c>
      <c r="K525" t="s">
        <v>18</v>
      </c>
      <c r="L525" t="s">
        <v>102</v>
      </c>
    </row>
    <row r="526" spans="1:12" x14ac:dyDescent="0.25">
      <c r="A526">
        <v>101</v>
      </c>
      <c r="B526" s="1">
        <v>46246</v>
      </c>
      <c r="C526" t="s">
        <v>415</v>
      </c>
      <c r="D526" t="s">
        <v>131</v>
      </c>
      <c r="E526">
        <v>64698</v>
      </c>
      <c r="F526">
        <v>173382</v>
      </c>
      <c r="G526">
        <v>1</v>
      </c>
      <c r="H526" s="2">
        <v>11031.54</v>
      </c>
      <c r="I526">
        <v>3.5260811730934998E+43</v>
      </c>
      <c r="J526">
        <v>32</v>
      </c>
      <c r="K526" t="s">
        <v>18</v>
      </c>
      <c r="L526" t="s">
        <v>102</v>
      </c>
    </row>
    <row r="527" spans="1:12" x14ac:dyDescent="0.25">
      <c r="A527">
        <v>101</v>
      </c>
      <c r="B527" s="1">
        <v>46246</v>
      </c>
      <c r="C527" t="s">
        <v>359</v>
      </c>
      <c r="D527" t="s">
        <v>232</v>
      </c>
      <c r="E527">
        <v>64839</v>
      </c>
      <c r="F527">
        <v>173383</v>
      </c>
      <c r="G527">
        <v>1</v>
      </c>
      <c r="H527" s="2">
        <v>2682</v>
      </c>
      <c r="I527">
        <v>3.5260811730934998E+43</v>
      </c>
      <c r="J527">
        <v>63</v>
      </c>
      <c r="K527" t="s">
        <v>177</v>
      </c>
      <c r="L527" t="s">
        <v>102</v>
      </c>
    </row>
    <row r="528" spans="1:12" x14ac:dyDescent="0.25">
      <c r="A528">
        <v>101</v>
      </c>
      <c r="B528" s="1">
        <v>46246</v>
      </c>
      <c r="C528" t="s">
        <v>359</v>
      </c>
      <c r="D528" t="s">
        <v>232</v>
      </c>
      <c r="E528">
        <v>64839</v>
      </c>
      <c r="F528">
        <v>173383</v>
      </c>
      <c r="G528">
        <v>1</v>
      </c>
      <c r="H528" s="2">
        <v>2682</v>
      </c>
      <c r="I528">
        <v>3.5260811730934998E+43</v>
      </c>
      <c r="J528">
        <v>63</v>
      </c>
      <c r="K528" t="s">
        <v>177</v>
      </c>
      <c r="L528" t="s">
        <v>102</v>
      </c>
    </row>
    <row r="529" spans="1:12" x14ac:dyDescent="0.25">
      <c r="A529">
        <v>101</v>
      </c>
      <c r="B529" s="1">
        <v>46246</v>
      </c>
      <c r="C529" t="s">
        <v>122</v>
      </c>
      <c r="D529" t="s">
        <v>123</v>
      </c>
      <c r="E529">
        <v>64906</v>
      </c>
      <c r="F529">
        <v>173385</v>
      </c>
      <c r="G529">
        <v>1</v>
      </c>
      <c r="H529" s="2">
        <v>2826.5</v>
      </c>
      <c r="I529">
        <v>3.5260811730934998E+43</v>
      </c>
      <c r="J529">
        <v>32</v>
      </c>
      <c r="K529" t="s">
        <v>18</v>
      </c>
      <c r="L529" t="s">
        <v>102</v>
      </c>
    </row>
    <row r="530" spans="1:12" x14ac:dyDescent="0.25">
      <c r="A530">
        <v>101</v>
      </c>
      <c r="B530" s="1">
        <v>46246</v>
      </c>
      <c r="C530" t="s">
        <v>355</v>
      </c>
      <c r="D530" t="s">
        <v>356</v>
      </c>
      <c r="E530">
        <v>65017</v>
      </c>
      <c r="F530">
        <v>173386</v>
      </c>
      <c r="G530">
        <v>1</v>
      </c>
      <c r="H530" s="2">
        <v>2871</v>
      </c>
      <c r="I530">
        <v>3.5260811730934998E+43</v>
      </c>
      <c r="J530">
        <v>7</v>
      </c>
      <c r="K530" t="s">
        <v>44</v>
      </c>
      <c r="L530" t="s">
        <v>102</v>
      </c>
    </row>
    <row r="531" spans="1:12" x14ac:dyDescent="0.25">
      <c r="A531">
        <v>101</v>
      </c>
      <c r="B531" s="1">
        <v>46246</v>
      </c>
      <c r="C531" t="s">
        <v>355</v>
      </c>
      <c r="D531" t="s">
        <v>356</v>
      </c>
      <c r="E531">
        <v>65018</v>
      </c>
      <c r="F531">
        <v>173387</v>
      </c>
      <c r="G531">
        <v>1</v>
      </c>
      <c r="H531" s="2">
        <v>1650</v>
      </c>
      <c r="I531">
        <v>3.5260811730934998E+43</v>
      </c>
      <c r="J531">
        <v>7</v>
      </c>
      <c r="K531" t="s">
        <v>44</v>
      </c>
      <c r="L531" t="s">
        <v>102</v>
      </c>
    </row>
    <row r="532" spans="1:12" x14ac:dyDescent="0.25">
      <c r="A532">
        <v>101</v>
      </c>
      <c r="B532" s="1">
        <v>46246</v>
      </c>
      <c r="C532" t="s">
        <v>416</v>
      </c>
      <c r="D532" t="s">
        <v>417</v>
      </c>
      <c r="E532">
        <v>64889</v>
      </c>
      <c r="F532">
        <v>173388</v>
      </c>
      <c r="G532">
        <v>1</v>
      </c>
      <c r="H532" s="2">
        <v>4531.8</v>
      </c>
      <c r="I532">
        <v>3.5260811730934998E+43</v>
      </c>
      <c r="J532">
        <v>32</v>
      </c>
      <c r="K532" t="s">
        <v>18</v>
      </c>
      <c r="L532" t="s">
        <v>102</v>
      </c>
    </row>
    <row r="533" spans="1:12" x14ac:dyDescent="0.25">
      <c r="A533">
        <v>101</v>
      </c>
      <c r="B533" s="1">
        <v>46246</v>
      </c>
      <c r="C533" t="s">
        <v>283</v>
      </c>
      <c r="D533" t="s">
        <v>284</v>
      </c>
      <c r="E533">
        <v>64181</v>
      </c>
      <c r="F533">
        <v>173389</v>
      </c>
      <c r="G533">
        <v>1</v>
      </c>
      <c r="H533" s="2">
        <v>18876</v>
      </c>
      <c r="I533">
        <v>3.5260811730934998E+43</v>
      </c>
      <c r="J533">
        <v>32</v>
      </c>
      <c r="K533" t="s">
        <v>18</v>
      </c>
      <c r="L533" t="s">
        <v>102</v>
      </c>
    </row>
    <row r="534" spans="1:12" x14ac:dyDescent="0.25">
      <c r="A534">
        <v>101</v>
      </c>
      <c r="B534" s="1">
        <v>46246</v>
      </c>
      <c r="C534" t="s">
        <v>418</v>
      </c>
      <c r="D534" t="s">
        <v>419</v>
      </c>
      <c r="E534">
        <v>61742</v>
      </c>
      <c r="F534">
        <v>173390</v>
      </c>
      <c r="G534">
        <v>1</v>
      </c>
      <c r="H534">
        <v>521.85</v>
      </c>
      <c r="I534">
        <v>3.5260811730934998E+43</v>
      </c>
      <c r="J534">
        <v>16</v>
      </c>
      <c r="K534" t="s">
        <v>174</v>
      </c>
      <c r="L534" t="s">
        <v>102</v>
      </c>
    </row>
    <row r="535" spans="1:12" x14ac:dyDescent="0.25">
      <c r="A535">
        <v>101</v>
      </c>
      <c r="B535" s="1">
        <v>46246</v>
      </c>
      <c r="C535" t="s">
        <v>216</v>
      </c>
      <c r="D535" t="s">
        <v>217</v>
      </c>
      <c r="E535">
        <v>64608</v>
      </c>
      <c r="F535">
        <v>173391</v>
      </c>
      <c r="G535">
        <v>1</v>
      </c>
      <c r="H535" s="2">
        <v>1716</v>
      </c>
      <c r="I535">
        <v>3.5260811730934998E+43</v>
      </c>
      <c r="L535" t="s">
        <v>102</v>
      </c>
    </row>
    <row r="536" spans="1:12" x14ac:dyDescent="0.25">
      <c r="A536">
        <v>101</v>
      </c>
      <c r="B536" s="1">
        <v>46246</v>
      </c>
      <c r="C536" t="s">
        <v>418</v>
      </c>
      <c r="D536" t="s">
        <v>419</v>
      </c>
      <c r="E536">
        <v>61737</v>
      </c>
      <c r="F536">
        <v>173392</v>
      </c>
      <c r="G536">
        <v>1</v>
      </c>
      <c r="H536" s="2">
        <v>1265</v>
      </c>
      <c r="I536">
        <v>3.5260811730934998E+43</v>
      </c>
      <c r="J536">
        <v>16</v>
      </c>
      <c r="K536" t="s">
        <v>174</v>
      </c>
      <c r="L536" t="s">
        <v>102</v>
      </c>
    </row>
    <row r="537" spans="1:12" x14ac:dyDescent="0.25">
      <c r="A537">
        <v>101</v>
      </c>
      <c r="B537" s="1">
        <v>46246</v>
      </c>
      <c r="C537" t="s">
        <v>420</v>
      </c>
      <c r="D537" t="s">
        <v>421</v>
      </c>
      <c r="E537">
        <v>64649</v>
      </c>
      <c r="F537">
        <v>173393</v>
      </c>
      <c r="G537">
        <v>1</v>
      </c>
      <c r="H537" s="2">
        <v>3105</v>
      </c>
      <c r="I537">
        <v>3.5260811730934998E+43</v>
      </c>
      <c r="J537">
        <v>7</v>
      </c>
      <c r="K537" t="s">
        <v>44</v>
      </c>
      <c r="L537" t="s">
        <v>102</v>
      </c>
    </row>
    <row r="538" spans="1:12" x14ac:dyDescent="0.25">
      <c r="A538">
        <v>101</v>
      </c>
      <c r="B538" s="1">
        <v>46246</v>
      </c>
      <c r="C538" t="s">
        <v>221</v>
      </c>
      <c r="D538" t="s">
        <v>222</v>
      </c>
      <c r="E538">
        <v>64992</v>
      </c>
      <c r="F538">
        <v>173394</v>
      </c>
      <c r="G538">
        <v>1</v>
      </c>
      <c r="H538">
        <v>24.2</v>
      </c>
      <c r="I538">
        <v>3.5260811730934998E+43</v>
      </c>
      <c r="J538">
        <v>32</v>
      </c>
      <c r="K538" t="s">
        <v>18</v>
      </c>
      <c r="L538" t="s">
        <v>102</v>
      </c>
    </row>
    <row r="539" spans="1:12" x14ac:dyDescent="0.25">
      <c r="A539">
        <v>101</v>
      </c>
      <c r="B539" s="1">
        <v>46246</v>
      </c>
      <c r="C539" t="s">
        <v>420</v>
      </c>
      <c r="D539" t="s">
        <v>421</v>
      </c>
      <c r="E539">
        <v>65055</v>
      </c>
      <c r="F539">
        <v>173395</v>
      </c>
      <c r="G539">
        <v>1</v>
      </c>
      <c r="H539" s="2">
        <v>4290</v>
      </c>
      <c r="I539">
        <v>3.5260811730934998E+43</v>
      </c>
      <c r="J539">
        <v>7</v>
      </c>
      <c r="K539" t="s">
        <v>44</v>
      </c>
      <c r="L539" t="s">
        <v>102</v>
      </c>
    </row>
    <row r="540" spans="1:12" x14ac:dyDescent="0.25">
      <c r="A540">
        <v>101</v>
      </c>
      <c r="B540" s="1">
        <v>46246</v>
      </c>
      <c r="C540" t="s">
        <v>172</v>
      </c>
      <c r="D540" t="s">
        <v>173</v>
      </c>
      <c r="E540">
        <v>64593</v>
      </c>
      <c r="F540">
        <v>173396</v>
      </c>
      <c r="G540">
        <v>1</v>
      </c>
      <c r="H540">
        <v>744.37</v>
      </c>
      <c r="I540">
        <v>3.5260811730934998E+43</v>
      </c>
      <c r="J540">
        <v>16</v>
      </c>
      <c r="K540" t="s">
        <v>174</v>
      </c>
      <c r="L540" t="s">
        <v>102</v>
      </c>
    </row>
    <row r="541" spans="1:12" x14ac:dyDescent="0.25">
      <c r="A541">
        <v>101</v>
      </c>
      <c r="B541" s="1">
        <v>46246</v>
      </c>
      <c r="C541" t="s">
        <v>422</v>
      </c>
      <c r="D541" t="s">
        <v>423</v>
      </c>
      <c r="E541">
        <v>64623</v>
      </c>
      <c r="F541">
        <v>173397</v>
      </c>
      <c r="G541">
        <v>1</v>
      </c>
      <c r="H541">
        <v>212.51</v>
      </c>
      <c r="I541">
        <v>3.5260811730934998E+43</v>
      </c>
      <c r="J541">
        <v>7</v>
      </c>
      <c r="K541" t="s">
        <v>44</v>
      </c>
      <c r="L541" t="s">
        <v>102</v>
      </c>
    </row>
    <row r="542" spans="1:12" x14ac:dyDescent="0.25">
      <c r="A542">
        <v>101</v>
      </c>
      <c r="B542" s="1">
        <v>46246</v>
      </c>
      <c r="C542" t="s">
        <v>227</v>
      </c>
      <c r="D542" t="s">
        <v>228</v>
      </c>
      <c r="E542">
        <v>64639</v>
      </c>
      <c r="F542">
        <v>173398</v>
      </c>
      <c r="G542">
        <v>1</v>
      </c>
      <c r="H542" s="2">
        <v>1557</v>
      </c>
      <c r="I542">
        <v>3.5260811730934998E+43</v>
      </c>
      <c r="J542">
        <v>32</v>
      </c>
      <c r="K542" t="s">
        <v>18</v>
      </c>
      <c r="L542" t="s">
        <v>102</v>
      </c>
    </row>
    <row r="543" spans="1:12" x14ac:dyDescent="0.25">
      <c r="A543">
        <v>101</v>
      </c>
      <c r="B543" s="1">
        <v>46246</v>
      </c>
      <c r="C543" t="s">
        <v>103</v>
      </c>
      <c r="D543" t="s">
        <v>104</v>
      </c>
      <c r="E543">
        <v>65060</v>
      </c>
      <c r="F543">
        <v>173399</v>
      </c>
      <c r="G543">
        <v>1</v>
      </c>
      <c r="H543">
        <v>864.88</v>
      </c>
      <c r="I543">
        <v>3.5260811730934998E+43</v>
      </c>
      <c r="J543">
        <v>32</v>
      </c>
      <c r="K543" t="s">
        <v>18</v>
      </c>
      <c r="L543" t="s">
        <v>102</v>
      </c>
    </row>
    <row r="544" spans="1:12" x14ac:dyDescent="0.25">
      <c r="A544">
        <v>101</v>
      </c>
      <c r="B544" s="1">
        <v>46246</v>
      </c>
      <c r="C544" t="s">
        <v>283</v>
      </c>
      <c r="D544" t="s">
        <v>284</v>
      </c>
      <c r="E544">
        <v>64727</v>
      </c>
      <c r="F544">
        <v>173400</v>
      </c>
      <c r="G544">
        <v>1</v>
      </c>
      <c r="H544" s="2">
        <v>15307.7</v>
      </c>
      <c r="I544">
        <v>3.5260811730934998E+43</v>
      </c>
      <c r="J544">
        <v>32</v>
      </c>
      <c r="K544" t="s">
        <v>18</v>
      </c>
      <c r="L544" t="s">
        <v>102</v>
      </c>
    </row>
    <row r="545" spans="1:12" x14ac:dyDescent="0.25">
      <c r="A545">
        <v>101</v>
      </c>
      <c r="B545" s="1">
        <v>46246</v>
      </c>
      <c r="C545" t="s">
        <v>420</v>
      </c>
      <c r="D545" t="s">
        <v>421</v>
      </c>
      <c r="E545">
        <v>64495</v>
      </c>
      <c r="F545">
        <v>173401</v>
      </c>
      <c r="G545">
        <v>1</v>
      </c>
      <c r="H545" s="2">
        <v>6035.3</v>
      </c>
      <c r="I545">
        <v>3.5260811730934998E+43</v>
      </c>
      <c r="J545">
        <v>7</v>
      </c>
      <c r="K545" t="s">
        <v>44</v>
      </c>
      <c r="L545" t="s">
        <v>102</v>
      </c>
    </row>
    <row r="546" spans="1:12" x14ac:dyDescent="0.25">
      <c r="A546">
        <v>101</v>
      </c>
      <c r="B546" s="1">
        <v>46246</v>
      </c>
      <c r="C546" t="s">
        <v>424</v>
      </c>
      <c r="D546" t="s">
        <v>425</v>
      </c>
      <c r="E546">
        <v>64291</v>
      </c>
      <c r="F546">
        <v>173402</v>
      </c>
      <c r="G546">
        <v>1</v>
      </c>
      <c r="H546" s="2">
        <v>1046.96</v>
      </c>
      <c r="I546">
        <v>3.5260811730934998E+43</v>
      </c>
      <c r="J546">
        <v>51</v>
      </c>
      <c r="K546" t="s">
        <v>254</v>
      </c>
      <c r="L546" t="s">
        <v>102</v>
      </c>
    </row>
    <row r="547" spans="1:12" x14ac:dyDescent="0.25">
      <c r="A547">
        <v>101</v>
      </c>
      <c r="B547" s="1">
        <v>46246</v>
      </c>
      <c r="C547" t="s">
        <v>353</v>
      </c>
      <c r="D547" t="s">
        <v>354</v>
      </c>
      <c r="E547">
        <v>64279</v>
      </c>
      <c r="F547">
        <v>173403</v>
      </c>
      <c r="G547">
        <v>1</v>
      </c>
      <c r="H547">
        <v>129.21</v>
      </c>
      <c r="I547">
        <v>3.5260811730934998E+43</v>
      </c>
      <c r="J547">
        <v>60</v>
      </c>
      <c r="K547" t="s">
        <v>236</v>
      </c>
      <c r="L547" t="s">
        <v>102</v>
      </c>
    </row>
    <row r="548" spans="1:12" x14ac:dyDescent="0.25">
      <c r="A548">
        <v>101</v>
      </c>
      <c r="B548" s="1">
        <v>46246</v>
      </c>
      <c r="C548" t="s">
        <v>426</v>
      </c>
      <c r="D548" t="s">
        <v>427</v>
      </c>
      <c r="E548">
        <v>63950</v>
      </c>
      <c r="F548">
        <v>173404</v>
      </c>
      <c r="G548">
        <v>1</v>
      </c>
      <c r="H548">
        <v>848.3</v>
      </c>
      <c r="I548">
        <v>3.5260811730934998E+43</v>
      </c>
      <c r="J548">
        <v>32</v>
      </c>
      <c r="K548" t="s">
        <v>18</v>
      </c>
      <c r="L548" t="s">
        <v>102</v>
      </c>
    </row>
    <row r="549" spans="1:12" x14ac:dyDescent="0.25">
      <c r="A549">
        <v>101</v>
      </c>
      <c r="B549" s="1">
        <v>46246</v>
      </c>
      <c r="C549" t="s">
        <v>110</v>
      </c>
      <c r="D549" t="s">
        <v>111</v>
      </c>
      <c r="E549">
        <v>64484</v>
      </c>
      <c r="F549">
        <v>173405</v>
      </c>
      <c r="G549">
        <v>1</v>
      </c>
      <c r="H549" s="2">
        <v>9962.75</v>
      </c>
      <c r="I549">
        <v>3.5260811730934998E+43</v>
      </c>
      <c r="J549">
        <v>32</v>
      </c>
      <c r="K549" t="s">
        <v>18</v>
      </c>
      <c r="L549" t="s">
        <v>102</v>
      </c>
    </row>
    <row r="550" spans="1:12" x14ac:dyDescent="0.25">
      <c r="A550">
        <v>101</v>
      </c>
      <c r="B550" s="1">
        <v>46246</v>
      </c>
      <c r="C550" t="s">
        <v>110</v>
      </c>
      <c r="D550" t="s">
        <v>111</v>
      </c>
      <c r="E550">
        <v>64485</v>
      </c>
      <c r="F550">
        <v>173406</v>
      </c>
      <c r="G550">
        <v>1</v>
      </c>
      <c r="H550" s="2">
        <v>3928.17</v>
      </c>
      <c r="I550">
        <v>3.5260811730934998E+43</v>
      </c>
      <c r="J550">
        <v>32</v>
      </c>
      <c r="K550" t="s">
        <v>18</v>
      </c>
      <c r="L550" t="s">
        <v>102</v>
      </c>
    </row>
    <row r="551" spans="1:12" x14ac:dyDescent="0.25">
      <c r="A551">
        <v>101</v>
      </c>
      <c r="B551" s="1">
        <v>46246</v>
      </c>
      <c r="C551" t="s">
        <v>428</v>
      </c>
      <c r="D551" t="s">
        <v>429</v>
      </c>
      <c r="E551">
        <v>63208</v>
      </c>
      <c r="F551">
        <v>173407</v>
      </c>
      <c r="G551">
        <v>1</v>
      </c>
      <c r="H551">
        <v>295.74</v>
      </c>
      <c r="I551">
        <v>3.5260811730934998E+43</v>
      </c>
      <c r="J551">
        <v>32</v>
      </c>
      <c r="K551" t="s">
        <v>18</v>
      </c>
      <c r="L551" t="s">
        <v>102</v>
      </c>
    </row>
    <row r="552" spans="1:12" x14ac:dyDescent="0.25">
      <c r="A552">
        <v>101</v>
      </c>
      <c r="B552" s="1">
        <v>46246</v>
      </c>
      <c r="C552" t="s">
        <v>114</v>
      </c>
      <c r="D552" t="s">
        <v>115</v>
      </c>
      <c r="E552">
        <v>64064</v>
      </c>
      <c r="F552">
        <v>173408</v>
      </c>
      <c r="G552">
        <v>1</v>
      </c>
      <c r="H552" s="2">
        <v>3532.96</v>
      </c>
      <c r="I552">
        <v>3.5260811730934998E+43</v>
      </c>
      <c r="J552">
        <v>32</v>
      </c>
      <c r="K552" t="s">
        <v>18</v>
      </c>
      <c r="L552" t="s">
        <v>102</v>
      </c>
    </row>
    <row r="553" spans="1:12" x14ac:dyDescent="0.25">
      <c r="A553">
        <v>101</v>
      </c>
      <c r="B553" s="1">
        <v>46246</v>
      </c>
      <c r="C553" t="s">
        <v>351</v>
      </c>
      <c r="D553" t="s">
        <v>352</v>
      </c>
      <c r="E553">
        <v>64432</v>
      </c>
      <c r="F553">
        <v>173409</v>
      </c>
      <c r="G553">
        <v>1</v>
      </c>
      <c r="H553">
        <v>959.6</v>
      </c>
      <c r="I553">
        <v>3.5260811730934998E+43</v>
      </c>
      <c r="J553">
        <v>32</v>
      </c>
      <c r="K553" t="s">
        <v>18</v>
      </c>
      <c r="L553" t="s">
        <v>102</v>
      </c>
    </row>
    <row r="554" spans="1:12" x14ac:dyDescent="0.25">
      <c r="A554">
        <v>101</v>
      </c>
      <c r="B554" s="1">
        <v>46246</v>
      </c>
      <c r="C554" t="s">
        <v>424</v>
      </c>
      <c r="D554" t="s">
        <v>425</v>
      </c>
      <c r="E554">
        <v>64518</v>
      </c>
      <c r="F554">
        <v>173410</v>
      </c>
      <c r="G554">
        <v>1</v>
      </c>
      <c r="H554" s="2">
        <v>5614.08</v>
      </c>
      <c r="I554">
        <v>3.5260811730934998E+43</v>
      </c>
      <c r="J554">
        <v>51</v>
      </c>
      <c r="K554" t="s">
        <v>254</v>
      </c>
      <c r="L554" t="s">
        <v>102</v>
      </c>
    </row>
    <row r="555" spans="1:12" x14ac:dyDescent="0.25">
      <c r="A555">
        <v>101</v>
      </c>
      <c r="B555" s="1">
        <v>46246</v>
      </c>
      <c r="C555" t="s">
        <v>430</v>
      </c>
      <c r="D555" t="s">
        <v>431</v>
      </c>
      <c r="E555">
        <v>64550</v>
      </c>
      <c r="F555">
        <v>173411</v>
      </c>
      <c r="G555">
        <v>1</v>
      </c>
      <c r="H555">
        <v>516.6</v>
      </c>
      <c r="I555">
        <v>3.5260811730934998E+43</v>
      </c>
      <c r="J555">
        <v>7</v>
      </c>
      <c r="K555" t="s">
        <v>44</v>
      </c>
      <c r="L555" t="s">
        <v>102</v>
      </c>
    </row>
    <row r="556" spans="1:12" x14ac:dyDescent="0.25">
      <c r="A556">
        <v>101</v>
      </c>
      <c r="B556" s="1">
        <v>46246</v>
      </c>
      <c r="C556" t="s">
        <v>432</v>
      </c>
      <c r="D556" t="s">
        <v>133</v>
      </c>
      <c r="E556">
        <v>65112</v>
      </c>
      <c r="F556">
        <v>173412</v>
      </c>
      <c r="G556">
        <v>1</v>
      </c>
      <c r="H556" s="2">
        <v>8842.4</v>
      </c>
      <c r="I556">
        <v>3.5260811730934998E+43</v>
      </c>
      <c r="J556">
        <v>32</v>
      </c>
      <c r="K556" t="s">
        <v>18</v>
      </c>
      <c r="L556" t="s">
        <v>102</v>
      </c>
    </row>
    <row r="557" spans="1:12" x14ac:dyDescent="0.25">
      <c r="A557">
        <v>101</v>
      </c>
      <c r="B557" s="1">
        <v>46246</v>
      </c>
      <c r="C557" t="s">
        <v>433</v>
      </c>
      <c r="D557" t="s">
        <v>232</v>
      </c>
      <c r="E557">
        <v>65152</v>
      </c>
      <c r="F557">
        <v>173413</v>
      </c>
      <c r="G557">
        <v>1</v>
      </c>
      <c r="H557" s="2">
        <v>36300</v>
      </c>
      <c r="I557">
        <v>3.5260811730934998E+43</v>
      </c>
      <c r="J557">
        <v>15</v>
      </c>
      <c r="K557" t="s">
        <v>18</v>
      </c>
      <c r="L557" t="s">
        <v>102</v>
      </c>
    </row>
    <row r="558" spans="1:12" x14ac:dyDescent="0.25">
      <c r="A558">
        <v>101</v>
      </c>
      <c r="B558" s="1">
        <v>46246</v>
      </c>
      <c r="C558" t="s">
        <v>285</v>
      </c>
      <c r="D558" t="s">
        <v>286</v>
      </c>
      <c r="E558">
        <v>64023</v>
      </c>
      <c r="F558">
        <v>173415</v>
      </c>
      <c r="G558">
        <v>1</v>
      </c>
      <c r="H558">
        <v>620.20000000000005</v>
      </c>
      <c r="I558">
        <v>3.5260811730934998E+43</v>
      </c>
      <c r="J558">
        <v>16</v>
      </c>
      <c r="K558" t="s">
        <v>174</v>
      </c>
      <c r="L558" t="s">
        <v>102</v>
      </c>
    </row>
    <row r="559" spans="1:12" x14ac:dyDescent="0.25">
      <c r="A559">
        <v>101</v>
      </c>
      <c r="B559" s="1">
        <v>46246</v>
      </c>
      <c r="C559" t="s">
        <v>434</v>
      </c>
      <c r="D559" t="s">
        <v>435</v>
      </c>
      <c r="E559">
        <v>64554</v>
      </c>
      <c r="F559">
        <v>173416</v>
      </c>
      <c r="G559">
        <v>1</v>
      </c>
      <c r="H559">
        <v>840</v>
      </c>
      <c r="I559">
        <v>3.5260811730934998E+43</v>
      </c>
      <c r="J559">
        <v>15</v>
      </c>
      <c r="K559" t="s">
        <v>18</v>
      </c>
      <c r="L559" t="s">
        <v>102</v>
      </c>
    </row>
    <row r="560" spans="1:12" x14ac:dyDescent="0.25">
      <c r="A560">
        <v>101</v>
      </c>
      <c r="B560" s="1">
        <v>46246</v>
      </c>
      <c r="C560" t="s">
        <v>434</v>
      </c>
      <c r="D560" t="s">
        <v>435</v>
      </c>
      <c r="E560">
        <v>64558</v>
      </c>
      <c r="F560">
        <v>173417</v>
      </c>
      <c r="G560">
        <v>1</v>
      </c>
      <c r="H560">
        <v>840</v>
      </c>
      <c r="I560">
        <v>3.5260811730934998E+43</v>
      </c>
      <c r="J560">
        <v>15</v>
      </c>
      <c r="K560" t="s">
        <v>18</v>
      </c>
      <c r="L560" t="s">
        <v>102</v>
      </c>
    </row>
    <row r="561" spans="1:14" x14ac:dyDescent="0.25">
      <c r="A561">
        <v>101</v>
      </c>
      <c r="B561" s="1">
        <v>46246</v>
      </c>
      <c r="C561" t="s">
        <v>172</v>
      </c>
      <c r="D561" t="s">
        <v>173</v>
      </c>
      <c r="E561">
        <v>64591</v>
      </c>
      <c r="F561">
        <v>173418</v>
      </c>
      <c r="G561">
        <v>1</v>
      </c>
      <c r="H561" s="2">
        <v>1251.29</v>
      </c>
      <c r="I561">
        <v>3.5260811730934998E+43</v>
      </c>
      <c r="J561">
        <v>16</v>
      </c>
      <c r="K561" t="s">
        <v>174</v>
      </c>
      <c r="L561" t="s">
        <v>102</v>
      </c>
    </row>
    <row r="562" spans="1:14" x14ac:dyDescent="0.25">
      <c r="A562">
        <v>101</v>
      </c>
      <c r="B562" s="1">
        <v>46246</v>
      </c>
      <c r="C562" t="s">
        <v>172</v>
      </c>
      <c r="D562" t="s">
        <v>173</v>
      </c>
      <c r="E562">
        <v>64597</v>
      </c>
      <c r="F562">
        <v>173419</v>
      </c>
      <c r="G562">
        <v>1</v>
      </c>
      <c r="H562" s="2">
        <v>3103.99</v>
      </c>
      <c r="I562">
        <v>3.5260811730934998E+43</v>
      </c>
      <c r="J562">
        <v>16</v>
      </c>
      <c r="K562" t="s">
        <v>174</v>
      </c>
      <c r="L562" t="s">
        <v>102</v>
      </c>
    </row>
    <row r="563" spans="1:14" x14ac:dyDescent="0.25">
      <c r="A563">
        <v>101</v>
      </c>
      <c r="B563" s="1">
        <v>46246</v>
      </c>
      <c r="C563" t="s">
        <v>163</v>
      </c>
      <c r="D563" t="s">
        <v>133</v>
      </c>
      <c r="E563">
        <v>64609</v>
      </c>
      <c r="F563">
        <v>173420</v>
      </c>
      <c r="G563">
        <v>1</v>
      </c>
      <c r="H563">
        <v>400</v>
      </c>
      <c r="I563">
        <v>3.5260811730934998E+43</v>
      </c>
      <c r="L563" t="s">
        <v>102</v>
      </c>
      <c r="N563" t="s">
        <v>144</v>
      </c>
    </row>
    <row r="564" spans="1:14" x14ac:dyDescent="0.25">
      <c r="A564">
        <v>101</v>
      </c>
      <c r="B564" s="1">
        <v>46246</v>
      </c>
      <c r="C564" t="s">
        <v>436</v>
      </c>
      <c r="D564" t="s">
        <v>169</v>
      </c>
      <c r="E564">
        <v>64622</v>
      </c>
      <c r="F564">
        <v>173421</v>
      </c>
      <c r="G564">
        <v>1</v>
      </c>
      <c r="H564">
        <v>342.6</v>
      </c>
      <c r="I564">
        <v>3.5260811730934998E+43</v>
      </c>
      <c r="J564">
        <v>32</v>
      </c>
      <c r="K564" t="s">
        <v>18</v>
      </c>
      <c r="L564" t="s">
        <v>102</v>
      </c>
    </row>
    <row r="565" spans="1:14" x14ac:dyDescent="0.25">
      <c r="A565">
        <v>101</v>
      </c>
      <c r="B565" s="1">
        <v>46246</v>
      </c>
      <c r="C565" t="s">
        <v>437</v>
      </c>
      <c r="D565" t="s">
        <v>438</v>
      </c>
      <c r="E565">
        <v>64624</v>
      </c>
      <c r="F565">
        <v>173422</v>
      </c>
      <c r="G565">
        <v>1</v>
      </c>
      <c r="H565">
        <v>685.2</v>
      </c>
      <c r="I565">
        <v>3.5260811730934998E+43</v>
      </c>
      <c r="J565">
        <v>32</v>
      </c>
      <c r="K565" t="s">
        <v>18</v>
      </c>
      <c r="L565" t="s">
        <v>102</v>
      </c>
    </row>
    <row r="566" spans="1:14" x14ac:dyDescent="0.25">
      <c r="A566">
        <v>101</v>
      </c>
      <c r="B566" s="1">
        <v>46246</v>
      </c>
      <c r="C566" t="s">
        <v>439</v>
      </c>
      <c r="D566" t="s">
        <v>169</v>
      </c>
      <c r="E566">
        <v>64625</v>
      </c>
      <c r="F566">
        <v>173423</v>
      </c>
      <c r="G566">
        <v>1</v>
      </c>
      <c r="H566">
        <v>685.2</v>
      </c>
      <c r="I566">
        <v>3.5260811730934998E+43</v>
      </c>
      <c r="J566">
        <v>32</v>
      </c>
      <c r="K566" t="s">
        <v>18</v>
      </c>
      <c r="L566" t="s">
        <v>102</v>
      </c>
    </row>
    <row r="567" spans="1:14" x14ac:dyDescent="0.25">
      <c r="A567">
        <v>101</v>
      </c>
      <c r="B567" s="1">
        <v>46246</v>
      </c>
      <c r="C567" t="s">
        <v>440</v>
      </c>
      <c r="D567" t="s">
        <v>441</v>
      </c>
      <c r="E567">
        <v>64627</v>
      </c>
      <c r="F567">
        <v>173424</v>
      </c>
      <c r="G567">
        <v>1</v>
      </c>
      <c r="H567" s="2">
        <v>1370.4</v>
      </c>
      <c r="I567">
        <v>3.5260811730934998E+43</v>
      </c>
      <c r="J567">
        <v>32</v>
      </c>
      <c r="K567" t="s">
        <v>18</v>
      </c>
      <c r="L567" t="s">
        <v>102</v>
      </c>
    </row>
    <row r="568" spans="1:14" x14ac:dyDescent="0.25">
      <c r="A568">
        <v>101</v>
      </c>
      <c r="B568" s="1">
        <v>46246</v>
      </c>
      <c r="C568" t="s">
        <v>380</v>
      </c>
      <c r="D568" t="s">
        <v>169</v>
      </c>
      <c r="E568">
        <v>64628</v>
      </c>
      <c r="F568">
        <v>173425</v>
      </c>
      <c r="G568">
        <v>1</v>
      </c>
      <c r="H568" s="2">
        <v>1370.4</v>
      </c>
      <c r="I568">
        <v>3.5260811730934998E+43</v>
      </c>
      <c r="J568">
        <v>32</v>
      </c>
      <c r="K568" t="s">
        <v>18</v>
      </c>
      <c r="L568" t="s">
        <v>102</v>
      </c>
    </row>
    <row r="569" spans="1:14" x14ac:dyDescent="0.25">
      <c r="A569">
        <v>101</v>
      </c>
      <c r="B569" s="1">
        <v>46246</v>
      </c>
      <c r="C569" t="s">
        <v>311</v>
      </c>
      <c r="D569" t="s">
        <v>238</v>
      </c>
      <c r="E569">
        <v>64856</v>
      </c>
      <c r="F569">
        <v>173426</v>
      </c>
      <c r="G569">
        <v>1</v>
      </c>
      <c r="H569">
        <v>572.16</v>
      </c>
      <c r="I569">
        <v>3.5260811730934998E+43</v>
      </c>
      <c r="J569">
        <v>32</v>
      </c>
      <c r="K569" t="s">
        <v>18</v>
      </c>
      <c r="L569" t="s">
        <v>102</v>
      </c>
    </row>
    <row r="570" spans="1:14" x14ac:dyDescent="0.25">
      <c r="A570">
        <v>101</v>
      </c>
      <c r="B570" s="1">
        <v>46246</v>
      </c>
      <c r="C570" t="s">
        <v>221</v>
      </c>
      <c r="D570" t="s">
        <v>222</v>
      </c>
      <c r="E570">
        <v>64904</v>
      </c>
      <c r="F570">
        <v>173427</v>
      </c>
      <c r="G570">
        <v>1</v>
      </c>
      <c r="H570">
        <v>280.01</v>
      </c>
      <c r="I570">
        <v>3.5260811730934998E+43</v>
      </c>
      <c r="J570">
        <v>32</v>
      </c>
      <c r="K570" t="s">
        <v>18</v>
      </c>
      <c r="L570" t="s">
        <v>102</v>
      </c>
    </row>
    <row r="571" spans="1:14" x14ac:dyDescent="0.25">
      <c r="A571">
        <v>101</v>
      </c>
      <c r="B571" s="1">
        <v>46246</v>
      </c>
      <c r="C571" t="s">
        <v>221</v>
      </c>
      <c r="D571" t="s">
        <v>222</v>
      </c>
      <c r="E571">
        <v>64907</v>
      </c>
      <c r="F571">
        <v>173428</v>
      </c>
      <c r="G571">
        <v>1</v>
      </c>
      <c r="H571">
        <v>449.83</v>
      </c>
      <c r="I571">
        <v>3.5260811730934998E+43</v>
      </c>
      <c r="J571">
        <v>32</v>
      </c>
      <c r="K571" t="s">
        <v>18</v>
      </c>
      <c r="L571" t="s">
        <v>102</v>
      </c>
    </row>
    <row r="572" spans="1:14" x14ac:dyDescent="0.25">
      <c r="A572">
        <v>101</v>
      </c>
      <c r="B572" s="1">
        <v>46246</v>
      </c>
      <c r="C572" t="s">
        <v>221</v>
      </c>
      <c r="D572" t="s">
        <v>222</v>
      </c>
      <c r="E572">
        <v>64912</v>
      </c>
      <c r="F572">
        <v>173429</v>
      </c>
      <c r="G572">
        <v>1</v>
      </c>
      <c r="H572">
        <v>321.48</v>
      </c>
      <c r="I572">
        <v>3.5260811730934998E+43</v>
      </c>
      <c r="J572">
        <v>32</v>
      </c>
      <c r="K572" t="s">
        <v>18</v>
      </c>
      <c r="L572" t="s">
        <v>102</v>
      </c>
    </row>
    <row r="573" spans="1:14" x14ac:dyDescent="0.25">
      <c r="A573">
        <v>101</v>
      </c>
      <c r="B573" s="1">
        <v>46246</v>
      </c>
      <c r="C573" t="s">
        <v>442</v>
      </c>
      <c r="D573" t="s">
        <v>133</v>
      </c>
      <c r="E573">
        <v>65110</v>
      </c>
      <c r="F573">
        <v>173430</v>
      </c>
      <c r="G573">
        <v>1</v>
      </c>
      <c r="H573" s="2">
        <v>4078.66</v>
      </c>
      <c r="I573">
        <v>3.5260811730934998E+43</v>
      </c>
      <c r="J573">
        <v>32</v>
      </c>
      <c r="K573" t="s">
        <v>18</v>
      </c>
      <c r="L573" t="s">
        <v>102</v>
      </c>
    </row>
    <row r="574" spans="1:14" x14ac:dyDescent="0.25">
      <c r="A574">
        <v>101</v>
      </c>
      <c r="B574" s="1">
        <v>46246</v>
      </c>
      <c r="C574" t="s">
        <v>221</v>
      </c>
      <c r="D574" t="s">
        <v>222</v>
      </c>
      <c r="E574">
        <v>63199</v>
      </c>
      <c r="F574">
        <v>173432</v>
      </c>
      <c r="G574">
        <v>1</v>
      </c>
      <c r="H574">
        <v>265.95999999999998</v>
      </c>
      <c r="I574">
        <v>3.5260811730934998E+43</v>
      </c>
      <c r="J574">
        <v>32</v>
      </c>
      <c r="K574" t="s">
        <v>18</v>
      </c>
      <c r="L574" t="s">
        <v>102</v>
      </c>
    </row>
    <row r="575" spans="1:14" x14ac:dyDescent="0.25">
      <c r="A575">
        <v>101</v>
      </c>
      <c r="B575" s="1">
        <v>46246</v>
      </c>
      <c r="C575" t="s">
        <v>221</v>
      </c>
      <c r="D575" t="s">
        <v>222</v>
      </c>
      <c r="E575">
        <v>63203</v>
      </c>
      <c r="F575">
        <v>173433</v>
      </c>
      <c r="G575">
        <v>1</v>
      </c>
      <c r="H575">
        <v>545.08000000000004</v>
      </c>
      <c r="I575">
        <v>3.5260811730934998E+43</v>
      </c>
      <c r="J575">
        <v>32</v>
      </c>
      <c r="K575" t="s">
        <v>18</v>
      </c>
      <c r="L575" t="s">
        <v>102</v>
      </c>
    </row>
    <row r="576" spans="1:14" x14ac:dyDescent="0.25">
      <c r="A576">
        <v>101</v>
      </c>
      <c r="B576" s="1">
        <v>46246</v>
      </c>
      <c r="C576" t="s">
        <v>418</v>
      </c>
      <c r="D576" t="s">
        <v>419</v>
      </c>
      <c r="E576">
        <v>63676</v>
      </c>
      <c r="F576">
        <v>173434</v>
      </c>
      <c r="G576">
        <v>1</v>
      </c>
      <c r="H576" s="2">
        <v>1372.5</v>
      </c>
      <c r="I576">
        <v>3.5260811730934998E+43</v>
      </c>
      <c r="J576">
        <v>16</v>
      </c>
      <c r="K576" t="s">
        <v>174</v>
      </c>
      <c r="L576" t="s">
        <v>102</v>
      </c>
    </row>
    <row r="577" spans="1:12" x14ac:dyDescent="0.25">
      <c r="A577">
        <v>101</v>
      </c>
      <c r="B577" s="1">
        <v>46246</v>
      </c>
      <c r="C577" t="s">
        <v>105</v>
      </c>
      <c r="D577" t="s">
        <v>106</v>
      </c>
      <c r="E577">
        <v>63974</v>
      </c>
      <c r="F577">
        <v>173435</v>
      </c>
      <c r="G577">
        <v>1</v>
      </c>
      <c r="H577">
        <v>232.5</v>
      </c>
      <c r="I577">
        <v>3.5260811730934998E+43</v>
      </c>
      <c r="J577">
        <v>32</v>
      </c>
      <c r="K577" t="s">
        <v>18</v>
      </c>
      <c r="L577" t="s">
        <v>102</v>
      </c>
    </row>
    <row r="578" spans="1:12" x14ac:dyDescent="0.25">
      <c r="A578">
        <v>101</v>
      </c>
      <c r="B578" s="1">
        <v>46246</v>
      </c>
      <c r="C578" t="s">
        <v>105</v>
      </c>
      <c r="D578" t="s">
        <v>106</v>
      </c>
      <c r="E578">
        <v>63975</v>
      </c>
      <c r="F578">
        <v>173436</v>
      </c>
      <c r="G578">
        <v>1</v>
      </c>
      <c r="H578">
        <v>387.5</v>
      </c>
      <c r="I578">
        <v>3.5260811730934998E+43</v>
      </c>
      <c r="J578">
        <v>32</v>
      </c>
      <c r="K578" t="s">
        <v>18</v>
      </c>
      <c r="L578" t="s">
        <v>102</v>
      </c>
    </row>
    <row r="579" spans="1:12" x14ac:dyDescent="0.25">
      <c r="A579">
        <v>101</v>
      </c>
      <c r="B579" s="1">
        <v>46246</v>
      </c>
      <c r="C579" t="s">
        <v>161</v>
      </c>
      <c r="D579" t="s">
        <v>106</v>
      </c>
      <c r="E579">
        <v>64091</v>
      </c>
      <c r="F579">
        <v>173437</v>
      </c>
      <c r="G579">
        <v>1</v>
      </c>
      <c r="H579">
        <v>387.5</v>
      </c>
      <c r="I579">
        <v>3.5260811730934998E+43</v>
      </c>
      <c r="J579">
        <v>32</v>
      </c>
      <c r="K579" t="s">
        <v>18</v>
      </c>
      <c r="L579" t="s">
        <v>102</v>
      </c>
    </row>
    <row r="580" spans="1:12" x14ac:dyDescent="0.25">
      <c r="A580">
        <v>101</v>
      </c>
      <c r="B580" s="1">
        <v>46246</v>
      </c>
      <c r="C580" t="s">
        <v>161</v>
      </c>
      <c r="D580" t="s">
        <v>106</v>
      </c>
      <c r="E580">
        <v>64094</v>
      </c>
      <c r="F580">
        <v>173438</v>
      </c>
      <c r="G580">
        <v>1</v>
      </c>
      <c r="H580">
        <v>387.5</v>
      </c>
      <c r="I580">
        <v>3.5260811730934998E+43</v>
      </c>
      <c r="J580">
        <v>32</v>
      </c>
      <c r="K580" t="s">
        <v>18</v>
      </c>
      <c r="L580" t="s">
        <v>102</v>
      </c>
    </row>
    <row r="581" spans="1:12" x14ac:dyDescent="0.25">
      <c r="A581">
        <v>101</v>
      </c>
      <c r="B581" s="1">
        <v>46246</v>
      </c>
      <c r="C581" t="s">
        <v>105</v>
      </c>
      <c r="D581" t="s">
        <v>106</v>
      </c>
      <c r="E581">
        <v>64099</v>
      </c>
      <c r="F581">
        <v>173439</v>
      </c>
      <c r="G581">
        <v>1</v>
      </c>
      <c r="H581">
        <v>232.5</v>
      </c>
      <c r="I581">
        <v>3.5260811730934998E+43</v>
      </c>
      <c r="J581">
        <v>32</v>
      </c>
      <c r="K581" t="s">
        <v>18</v>
      </c>
      <c r="L581" t="s">
        <v>102</v>
      </c>
    </row>
    <row r="582" spans="1:12" x14ac:dyDescent="0.25">
      <c r="A582">
        <v>101</v>
      </c>
      <c r="B582" s="1">
        <v>46246</v>
      </c>
      <c r="C582" t="s">
        <v>105</v>
      </c>
      <c r="D582" t="s">
        <v>106</v>
      </c>
      <c r="E582">
        <v>64101</v>
      </c>
      <c r="F582">
        <v>173440</v>
      </c>
      <c r="G582">
        <v>1</v>
      </c>
      <c r="H582">
        <v>116.25</v>
      </c>
      <c r="I582">
        <v>3.5260811730934998E+43</v>
      </c>
      <c r="J582">
        <v>32</v>
      </c>
      <c r="K582" t="s">
        <v>18</v>
      </c>
      <c r="L582" t="s">
        <v>102</v>
      </c>
    </row>
    <row r="583" spans="1:12" x14ac:dyDescent="0.25">
      <c r="A583">
        <v>101</v>
      </c>
      <c r="B583" s="1">
        <v>46246</v>
      </c>
      <c r="C583" t="s">
        <v>105</v>
      </c>
      <c r="D583" t="s">
        <v>106</v>
      </c>
      <c r="E583">
        <v>64103</v>
      </c>
      <c r="F583">
        <v>173441</v>
      </c>
      <c r="G583">
        <v>1</v>
      </c>
      <c r="H583">
        <v>232.5</v>
      </c>
      <c r="I583">
        <v>3.5260811730934998E+43</v>
      </c>
      <c r="J583">
        <v>32</v>
      </c>
      <c r="K583" t="s">
        <v>18</v>
      </c>
      <c r="L583" t="s">
        <v>102</v>
      </c>
    </row>
    <row r="584" spans="1:12" x14ac:dyDescent="0.25">
      <c r="A584">
        <v>101</v>
      </c>
      <c r="B584" s="1">
        <v>46246</v>
      </c>
      <c r="C584" t="s">
        <v>105</v>
      </c>
      <c r="D584" t="s">
        <v>106</v>
      </c>
      <c r="E584">
        <v>64206</v>
      </c>
      <c r="F584">
        <v>173442</v>
      </c>
      <c r="G584">
        <v>1</v>
      </c>
      <c r="H584">
        <v>387.5</v>
      </c>
      <c r="I584">
        <v>3.5260811730934998E+43</v>
      </c>
      <c r="J584">
        <v>32</v>
      </c>
      <c r="K584" t="s">
        <v>18</v>
      </c>
      <c r="L584" t="s">
        <v>102</v>
      </c>
    </row>
    <row r="585" spans="1:12" x14ac:dyDescent="0.25">
      <c r="A585">
        <v>101</v>
      </c>
      <c r="B585" s="1">
        <v>46246</v>
      </c>
      <c r="C585" t="s">
        <v>105</v>
      </c>
      <c r="D585" t="s">
        <v>106</v>
      </c>
      <c r="E585">
        <v>64207</v>
      </c>
      <c r="F585">
        <v>173443</v>
      </c>
      <c r="G585">
        <v>1</v>
      </c>
      <c r="H585">
        <v>387.5</v>
      </c>
      <c r="I585">
        <v>3.5260811730934998E+43</v>
      </c>
      <c r="J585">
        <v>32</v>
      </c>
      <c r="K585" t="s">
        <v>18</v>
      </c>
      <c r="L585" t="s">
        <v>102</v>
      </c>
    </row>
    <row r="586" spans="1:12" x14ac:dyDescent="0.25">
      <c r="A586">
        <v>101</v>
      </c>
      <c r="B586" s="1">
        <v>46246</v>
      </c>
      <c r="C586" t="s">
        <v>105</v>
      </c>
      <c r="D586" t="s">
        <v>106</v>
      </c>
      <c r="E586">
        <v>64213</v>
      </c>
      <c r="F586">
        <v>173444</v>
      </c>
      <c r="G586">
        <v>1</v>
      </c>
      <c r="H586">
        <v>232.5</v>
      </c>
      <c r="I586">
        <v>3.5260811730934998E+43</v>
      </c>
      <c r="J586">
        <v>32</v>
      </c>
      <c r="K586" t="s">
        <v>18</v>
      </c>
      <c r="L586" t="s">
        <v>102</v>
      </c>
    </row>
    <row r="587" spans="1:12" x14ac:dyDescent="0.25">
      <c r="A587">
        <v>101</v>
      </c>
      <c r="B587" s="1">
        <v>46246</v>
      </c>
      <c r="C587" t="s">
        <v>105</v>
      </c>
      <c r="D587" t="s">
        <v>106</v>
      </c>
      <c r="E587">
        <v>64699</v>
      </c>
      <c r="F587">
        <v>173445</v>
      </c>
      <c r="G587">
        <v>1</v>
      </c>
      <c r="H587">
        <v>344.44</v>
      </c>
      <c r="I587">
        <v>3.5260811730934998E+43</v>
      </c>
      <c r="J587">
        <v>32</v>
      </c>
      <c r="K587" t="s">
        <v>18</v>
      </c>
      <c r="L587" t="s">
        <v>102</v>
      </c>
    </row>
    <row r="588" spans="1:12" x14ac:dyDescent="0.25">
      <c r="A588">
        <v>101</v>
      </c>
      <c r="B588" s="1">
        <v>46246</v>
      </c>
      <c r="C588" t="s">
        <v>105</v>
      </c>
      <c r="D588" t="s">
        <v>106</v>
      </c>
      <c r="E588">
        <v>64702</v>
      </c>
      <c r="F588">
        <v>173446</v>
      </c>
      <c r="G588">
        <v>1</v>
      </c>
      <c r="H588">
        <v>344.44</v>
      </c>
      <c r="I588">
        <v>3.5260811730934998E+43</v>
      </c>
      <c r="J588">
        <v>32</v>
      </c>
      <c r="K588" t="s">
        <v>18</v>
      </c>
      <c r="L588" t="s">
        <v>102</v>
      </c>
    </row>
    <row r="589" spans="1:12" x14ac:dyDescent="0.25">
      <c r="A589">
        <v>101</v>
      </c>
      <c r="B589" s="1">
        <v>46246</v>
      </c>
      <c r="C589" t="s">
        <v>105</v>
      </c>
      <c r="D589" t="s">
        <v>106</v>
      </c>
      <c r="E589">
        <v>64713</v>
      </c>
      <c r="F589">
        <v>173447</v>
      </c>
      <c r="G589">
        <v>1</v>
      </c>
      <c r="H589">
        <v>344.44</v>
      </c>
      <c r="I589">
        <v>3.5260811730934998E+43</v>
      </c>
      <c r="J589">
        <v>32</v>
      </c>
      <c r="K589" t="s">
        <v>18</v>
      </c>
      <c r="L589" t="s">
        <v>102</v>
      </c>
    </row>
    <row r="590" spans="1:12" x14ac:dyDescent="0.25">
      <c r="A590">
        <v>101</v>
      </c>
      <c r="B590" s="1">
        <v>46246</v>
      </c>
      <c r="C590" t="s">
        <v>105</v>
      </c>
      <c r="D590" t="s">
        <v>106</v>
      </c>
      <c r="E590">
        <v>64729</v>
      </c>
      <c r="F590">
        <v>173448</v>
      </c>
      <c r="G590">
        <v>1</v>
      </c>
      <c r="H590" s="2">
        <v>1055.04</v>
      </c>
      <c r="I590">
        <v>3.5260811730934998E+43</v>
      </c>
      <c r="J590">
        <v>32</v>
      </c>
      <c r="K590" t="s">
        <v>18</v>
      </c>
      <c r="L590" t="s">
        <v>102</v>
      </c>
    </row>
    <row r="591" spans="1:12" x14ac:dyDescent="0.25">
      <c r="A591">
        <v>101</v>
      </c>
      <c r="B591" s="1">
        <v>46246</v>
      </c>
      <c r="C591" t="s">
        <v>272</v>
      </c>
      <c r="D591" t="s">
        <v>273</v>
      </c>
      <c r="E591">
        <v>64923</v>
      </c>
      <c r="F591">
        <v>173449</v>
      </c>
      <c r="G591">
        <v>1</v>
      </c>
      <c r="H591">
        <v>481</v>
      </c>
      <c r="I591">
        <v>3.5260811730934998E+43</v>
      </c>
      <c r="J591">
        <v>7</v>
      </c>
      <c r="K591" t="s">
        <v>44</v>
      </c>
      <c r="L591" t="s">
        <v>102</v>
      </c>
    </row>
    <row r="592" spans="1:12" x14ac:dyDescent="0.25">
      <c r="A592">
        <v>101</v>
      </c>
      <c r="B592" s="1">
        <v>46246</v>
      </c>
      <c r="C592" t="s">
        <v>443</v>
      </c>
      <c r="D592" t="s">
        <v>133</v>
      </c>
      <c r="E592">
        <v>65119</v>
      </c>
      <c r="F592">
        <v>173450</v>
      </c>
      <c r="G592">
        <v>1</v>
      </c>
      <c r="H592" s="2">
        <v>25090.11</v>
      </c>
      <c r="I592">
        <v>3.5260811730934998E+43</v>
      </c>
      <c r="J592">
        <v>32</v>
      </c>
      <c r="K592" t="s">
        <v>18</v>
      </c>
      <c r="L592" t="s">
        <v>102</v>
      </c>
    </row>
    <row r="593" spans="1:12" x14ac:dyDescent="0.25">
      <c r="A593">
        <v>101</v>
      </c>
      <c r="B593" s="1">
        <v>46246</v>
      </c>
      <c r="C593" t="s">
        <v>105</v>
      </c>
      <c r="D593" t="s">
        <v>106</v>
      </c>
      <c r="E593">
        <v>65034</v>
      </c>
      <c r="F593">
        <v>173451</v>
      </c>
      <c r="G593">
        <v>1</v>
      </c>
      <c r="H593" s="2">
        <v>9156</v>
      </c>
      <c r="I593">
        <v>3.5260811730934998E+43</v>
      </c>
      <c r="J593">
        <v>32</v>
      </c>
      <c r="K593" t="s">
        <v>18</v>
      </c>
      <c r="L593" t="s">
        <v>102</v>
      </c>
    </row>
    <row r="594" spans="1:12" x14ac:dyDescent="0.25">
      <c r="A594">
        <v>101</v>
      </c>
      <c r="B594" s="1">
        <v>46246</v>
      </c>
      <c r="C594" t="s">
        <v>444</v>
      </c>
      <c r="D594" t="s">
        <v>445</v>
      </c>
      <c r="E594">
        <v>64980</v>
      </c>
      <c r="F594">
        <v>173452</v>
      </c>
      <c r="G594">
        <v>1</v>
      </c>
      <c r="H594" s="2">
        <v>1013.62</v>
      </c>
      <c r="I594">
        <v>3.5260811730934998E+43</v>
      </c>
      <c r="J594">
        <v>7</v>
      </c>
      <c r="K594" t="s">
        <v>44</v>
      </c>
      <c r="L594" t="s">
        <v>102</v>
      </c>
    </row>
    <row r="595" spans="1:12" x14ac:dyDescent="0.25">
      <c r="A595">
        <v>101</v>
      </c>
      <c r="B595" s="1">
        <v>46246</v>
      </c>
      <c r="C595" t="s">
        <v>446</v>
      </c>
      <c r="D595" t="s">
        <v>106</v>
      </c>
      <c r="E595">
        <v>64859</v>
      </c>
      <c r="F595">
        <v>173453</v>
      </c>
      <c r="G595">
        <v>1</v>
      </c>
      <c r="H595" s="2">
        <v>2490</v>
      </c>
      <c r="I595">
        <v>3.5260811730934998E+43</v>
      </c>
      <c r="J595">
        <v>52</v>
      </c>
      <c r="K595" t="s">
        <v>248</v>
      </c>
      <c r="L595" t="s">
        <v>102</v>
      </c>
    </row>
    <row r="596" spans="1:12" x14ac:dyDescent="0.25">
      <c r="A596">
        <v>101</v>
      </c>
      <c r="B596" s="1">
        <v>46246</v>
      </c>
      <c r="C596" t="s">
        <v>447</v>
      </c>
      <c r="D596" t="s">
        <v>169</v>
      </c>
      <c r="E596">
        <v>64852</v>
      </c>
      <c r="F596">
        <v>173454</v>
      </c>
      <c r="G596">
        <v>1</v>
      </c>
      <c r="H596">
        <v>514.4</v>
      </c>
      <c r="I596">
        <v>3.5260811730934998E+43</v>
      </c>
      <c r="J596">
        <v>32</v>
      </c>
      <c r="K596" t="s">
        <v>18</v>
      </c>
      <c r="L596" t="s">
        <v>102</v>
      </c>
    </row>
    <row r="597" spans="1:12" x14ac:dyDescent="0.25">
      <c r="A597">
        <v>101</v>
      </c>
      <c r="B597" s="1">
        <v>46246</v>
      </c>
      <c r="C597" t="s">
        <v>105</v>
      </c>
      <c r="D597" t="s">
        <v>106</v>
      </c>
      <c r="E597">
        <v>64765</v>
      </c>
      <c r="F597">
        <v>173455</v>
      </c>
      <c r="G597">
        <v>1</v>
      </c>
      <c r="H597" s="2">
        <v>1937.5</v>
      </c>
      <c r="I597">
        <v>3.5260811730934998E+43</v>
      </c>
      <c r="J597">
        <v>32</v>
      </c>
      <c r="K597" t="s">
        <v>18</v>
      </c>
      <c r="L597" t="s">
        <v>102</v>
      </c>
    </row>
    <row r="598" spans="1:12" x14ac:dyDescent="0.25">
      <c r="A598">
        <v>101</v>
      </c>
      <c r="B598" s="1">
        <v>46246</v>
      </c>
      <c r="C598" t="s">
        <v>105</v>
      </c>
      <c r="D598" t="s">
        <v>106</v>
      </c>
      <c r="E598">
        <v>64762</v>
      </c>
      <c r="F598">
        <v>173456</v>
      </c>
      <c r="G598">
        <v>1</v>
      </c>
      <c r="H598">
        <v>202.74</v>
      </c>
      <c r="I598">
        <v>3.5260811730934998E+43</v>
      </c>
      <c r="J598">
        <v>32</v>
      </c>
      <c r="K598" t="s">
        <v>18</v>
      </c>
      <c r="L598" t="s">
        <v>102</v>
      </c>
    </row>
    <row r="599" spans="1:12" x14ac:dyDescent="0.25">
      <c r="A599">
        <v>101</v>
      </c>
      <c r="B599" s="1">
        <v>46246</v>
      </c>
      <c r="C599" t="s">
        <v>448</v>
      </c>
      <c r="D599" t="s">
        <v>106</v>
      </c>
      <c r="E599">
        <v>64760</v>
      </c>
      <c r="F599">
        <v>173457</v>
      </c>
      <c r="G599">
        <v>1</v>
      </c>
      <c r="H599">
        <v>169.8</v>
      </c>
      <c r="I599">
        <v>3.5260811730934998E+43</v>
      </c>
      <c r="J599">
        <v>32</v>
      </c>
      <c r="K599" t="s">
        <v>18</v>
      </c>
      <c r="L599" t="s">
        <v>102</v>
      </c>
    </row>
    <row r="600" spans="1:12" x14ac:dyDescent="0.25">
      <c r="A600">
        <v>101</v>
      </c>
      <c r="B600" s="1">
        <v>46246</v>
      </c>
      <c r="C600" t="s">
        <v>105</v>
      </c>
      <c r="D600" t="s">
        <v>106</v>
      </c>
      <c r="E600">
        <v>64731</v>
      </c>
      <c r="F600">
        <v>173458</v>
      </c>
      <c r="G600">
        <v>1</v>
      </c>
      <c r="H600">
        <v>304.2</v>
      </c>
      <c r="I600">
        <v>3.5260811730934998E+43</v>
      </c>
      <c r="J600">
        <v>32</v>
      </c>
      <c r="K600" t="s">
        <v>18</v>
      </c>
      <c r="L600" t="s">
        <v>102</v>
      </c>
    </row>
    <row r="601" spans="1:12" x14ac:dyDescent="0.25">
      <c r="A601">
        <v>101</v>
      </c>
      <c r="B601" s="1">
        <v>46246</v>
      </c>
      <c r="C601" t="s">
        <v>180</v>
      </c>
      <c r="D601" t="s">
        <v>181</v>
      </c>
      <c r="E601">
        <v>64726</v>
      </c>
      <c r="F601">
        <v>173459</v>
      </c>
      <c r="G601">
        <v>1</v>
      </c>
      <c r="H601" s="2">
        <v>1591.52</v>
      </c>
      <c r="I601">
        <v>3.5260811730934998E+43</v>
      </c>
      <c r="J601">
        <v>32</v>
      </c>
      <c r="K601" t="s">
        <v>18</v>
      </c>
      <c r="L601" t="s">
        <v>102</v>
      </c>
    </row>
    <row r="602" spans="1:12" x14ac:dyDescent="0.25">
      <c r="A602">
        <v>101</v>
      </c>
      <c r="B602" s="1">
        <v>46246</v>
      </c>
      <c r="C602" t="s">
        <v>105</v>
      </c>
      <c r="D602" t="s">
        <v>106</v>
      </c>
      <c r="E602">
        <v>64716</v>
      </c>
      <c r="F602">
        <v>173460</v>
      </c>
      <c r="G602">
        <v>1</v>
      </c>
      <c r="H602">
        <v>244.16</v>
      </c>
      <c r="I602">
        <v>3.5260811730934998E+43</v>
      </c>
      <c r="J602">
        <v>32</v>
      </c>
      <c r="K602" t="s">
        <v>18</v>
      </c>
      <c r="L602" t="s">
        <v>102</v>
      </c>
    </row>
    <row r="603" spans="1:12" x14ac:dyDescent="0.25">
      <c r="A603">
        <v>101</v>
      </c>
      <c r="B603" s="1">
        <v>46246</v>
      </c>
      <c r="C603" t="s">
        <v>105</v>
      </c>
      <c r="D603" t="s">
        <v>106</v>
      </c>
      <c r="E603">
        <v>64714</v>
      </c>
      <c r="F603">
        <v>173461</v>
      </c>
      <c r="G603">
        <v>1</v>
      </c>
      <c r="H603">
        <v>239.8</v>
      </c>
      <c r="I603">
        <v>3.5260811730934998E+43</v>
      </c>
      <c r="J603">
        <v>32</v>
      </c>
      <c r="K603" t="s">
        <v>18</v>
      </c>
      <c r="L603" t="s">
        <v>102</v>
      </c>
    </row>
    <row r="604" spans="1:12" x14ac:dyDescent="0.25">
      <c r="A604">
        <v>101</v>
      </c>
      <c r="B604" s="1">
        <v>46246</v>
      </c>
      <c r="C604" t="s">
        <v>105</v>
      </c>
      <c r="D604" t="s">
        <v>106</v>
      </c>
      <c r="E604">
        <v>64706</v>
      </c>
      <c r="F604">
        <v>173462</v>
      </c>
      <c r="G604">
        <v>1</v>
      </c>
      <c r="H604">
        <v>206.01</v>
      </c>
      <c r="I604">
        <v>3.5260811730934998E+43</v>
      </c>
      <c r="J604">
        <v>32</v>
      </c>
      <c r="K604" t="s">
        <v>18</v>
      </c>
      <c r="L604" t="s">
        <v>102</v>
      </c>
    </row>
    <row r="605" spans="1:12" x14ac:dyDescent="0.25">
      <c r="A605">
        <v>101</v>
      </c>
      <c r="B605" s="1">
        <v>46246</v>
      </c>
      <c r="C605" t="s">
        <v>105</v>
      </c>
      <c r="D605" t="s">
        <v>106</v>
      </c>
      <c r="E605">
        <v>64704</v>
      </c>
      <c r="F605">
        <v>173463</v>
      </c>
      <c r="G605">
        <v>1</v>
      </c>
      <c r="H605">
        <v>206.01</v>
      </c>
      <c r="I605">
        <v>3.5260811730934998E+43</v>
      </c>
      <c r="J605">
        <v>32</v>
      </c>
      <c r="K605" t="s">
        <v>18</v>
      </c>
      <c r="L605" t="s">
        <v>102</v>
      </c>
    </row>
    <row r="606" spans="1:12" x14ac:dyDescent="0.25">
      <c r="A606">
        <v>101</v>
      </c>
      <c r="B606" s="1">
        <v>46246</v>
      </c>
      <c r="C606" t="s">
        <v>105</v>
      </c>
      <c r="D606" t="s">
        <v>106</v>
      </c>
      <c r="E606">
        <v>64701</v>
      </c>
      <c r="F606">
        <v>173464</v>
      </c>
      <c r="G606">
        <v>1</v>
      </c>
      <c r="H606">
        <v>296.48</v>
      </c>
      <c r="I606">
        <v>3.5260811730934998E+43</v>
      </c>
      <c r="J606">
        <v>32</v>
      </c>
      <c r="K606" t="s">
        <v>18</v>
      </c>
      <c r="L606" t="s">
        <v>102</v>
      </c>
    </row>
    <row r="607" spans="1:12" x14ac:dyDescent="0.25">
      <c r="A607">
        <v>101</v>
      </c>
      <c r="B607" s="1">
        <v>46246</v>
      </c>
      <c r="C607" t="s">
        <v>107</v>
      </c>
      <c r="D607" t="s">
        <v>108</v>
      </c>
      <c r="E607">
        <v>64630</v>
      </c>
      <c r="F607">
        <v>173465</v>
      </c>
      <c r="G607">
        <v>1</v>
      </c>
      <c r="H607">
        <v>619.91999999999996</v>
      </c>
      <c r="I607">
        <v>3.5260811730934998E+43</v>
      </c>
      <c r="J607">
        <v>32</v>
      </c>
      <c r="K607" t="s">
        <v>18</v>
      </c>
      <c r="L607" t="s">
        <v>102</v>
      </c>
    </row>
    <row r="608" spans="1:12" x14ac:dyDescent="0.25">
      <c r="A608">
        <v>101</v>
      </c>
      <c r="B608" s="1">
        <v>46246</v>
      </c>
      <c r="C608" t="s">
        <v>172</v>
      </c>
      <c r="D608" t="s">
        <v>173</v>
      </c>
      <c r="E608">
        <v>64592</v>
      </c>
      <c r="F608">
        <v>173466</v>
      </c>
      <c r="G608">
        <v>1</v>
      </c>
      <c r="H608" s="2">
        <v>1760.09</v>
      </c>
      <c r="I608">
        <v>3.5260811730934998E+43</v>
      </c>
      <c r="J608">
        <v>16</v>
      </c>
      <c r="K608" t="s">
        <v>174</v>
      </c>
      <c r="L608" t="s">
        <v>102</v>
      </c>
    </row>
    <row r="609" spans="1:14" x14ac:dyDescent="0.25">
      <c r="A609">
        <v>101</v>
      </c>
      <c r="B609" s="1">
        <v>46246</v>
      </c>
      <c r="C609" t="s">
        <v>180</v>
      </c>
      <c r="D609" t="s">
        <v>181</v>
      </c>
      <c r="E609">
        <v>64588</v>
      </c>
      <c r="F609">
        <v>173467</v>
      </c>
      <c r="G609">
        <v>1</v>
      </c>
      <c r="H609" s="2">
        <v>4971.1499999999996</v>
      </c>
      <c r="I609">
        <v>3.5260811730934998E+43</v>
      </c>
      <c r="J609">
        <v>32</v>
      </c>
      <c r="K609" t="s">
        <v>18</v>
      </c>
      <c r="L609" t="s">
        <v>102</v>
      </c>
    </row>
    <row r="610" spans="1:14" x14ac:dyDescent="0.25">
      <c r="A610">
        <v>101</v>
      </c>
      <c r="B610" s="1">
        <v>46246</v>
      </c>
      <c r="C610" t="s">
        <v>221</v>
      </c>
      <c r="D610" t="s">
        <v>222</v>
      </c>
      <c r="E610">
        <v>63481</v>
      </c>
      <c r="F610">
        <v>173469</v>
      </c>
      <c r="G610">
        <v>1</v>
      </c>
      <c r="H610">
        <v>633.62</v>
      </c>
      <c r="I610">
        <v>3.5260811730934998E+43</v>
      </c>
      <c r="J610">
        <v>32</v>
      </c>
      <c r="K610" t="s">
        <v>18</v>
      </c>
      <c r="L610" t="s">
        <v>102</v>
      </c>
    </row>
    <row r="611" spans="1:14" x14ac:dyDescent="0.25">
      <c r="A611">
        <v>101</v>
      </c>
      <c r="B611" s="1">
        <v>46246</v>
      </c>
      <c r="C611" t="s">
        <v>449</v>
      </c>
      <c r="D611" t="s">
        <v>450</v>
      </c>
      <c r="E611">
        <v>64700</v>
      </c>
      <c r="F611">
        <v>173470</v>
      </c>
      <c r="G611">
        <v>1</v>
      </c>
      <c r="H611" s="2">
        <v>2741.68</v>
      </c>
      <c r="I611">
        <v>3.5260811730934998E+43</v>
      </c>
      <c r="J611">
        <v>32</v>
      </c>
      <c r="K611" t="s">
        <v>18</v>
      </c>
      <c r="L611" t="s">
        <v>102</v>
      </c>
    </row>
    <row r="612" spans="1:14" x14ac:dyDescent="0.25">
      <c r="A612">
        <v>101</v>
      </c>
      <c r="B612" s="1">
        <v>46246</v>
      </c>
      <c r="C612" t="s">
        <v>172</v>
      </c>
      <c r="D612" t="s">
        <v>173</v>
      </c>
      <c r="E612">
        <v>64594</v>
      </c>
      <c r="F612">
        <v>173471</v>
      </c>
      <c r="G612">
        <v>1</v>
      </c>
      <c r="H612" s="2">
        <v>1396.61</v>
      </c>
      <c r="I612">
        <v>3.5260811730934998E+43</v>
      </c>
      <c r="J612">
        <v>16</v>
      </c>
      <c r="K612" t="s">
        <v>174</v>
      </c>
      <c r="L612" t="s">
        <v>102</v>
      </c>
    </row>
    <row r="613" spans="1:14" x14ac:dyDescent="0.25">
      <c r="A613">
        <v>101</v>
      </c>
      <c r="B613" s="1">
        <v>46246</v>
      </c>
      <c r="C613" t="s">
        <v>328</v>
      </c>
      <c r="D613" t="s">
        <v>329</v>
      </c>
      <c r="E613">
        <v>64886</v>
      </c>
      <c r="F613">
        <v>173473</v>
      </c>
      <c r="G613">
        <v>1</v>
      </c>
      <c r="H613" s="2">
        <v>2389.4</v>
      </c>
      <c r="I613">
        <v>3.5260811730934998E+43</v>
      </c>
      <c r="J613">
        <v>32</v>
      </c>
      <c r="K613" t="s">
        <v>18</v>
      </c>
      <c r="L613" t="s">
        <v>102</v>
      </c>
    </row>
    <row r="614" spans="1:14" x14ac:dyDescent="0.25">
      <c r="A614">
        <v>101</v>
      </c>
      <c r="B614" s="1">
        <v>46246</v>
      </c>
      <c r="C614" t="s">
        <v>105</v>
      </c>
      <c r="D614" t="s">
        <v>106</v>
      </c>
      <c r="E614">
        <v>64965</v>
      </c>
      <c r="F614">
        <v>173474</v>
      </c>
      <c r="G614">
        <v>1</v>
      </c>
      <c r="H614">
        <v>232.5</v>
      </c>
      <c r="I614">
        <v>3.5260811730934998E+43</v>
      </c>
      <c r="J614">
        <v>32</v>
      </c>
      <c r="K614" t="s">
        <v>18</v>
      </c>
      <c r="L614" t="s">
        <v>102</v>
      </c>
    </row>
    <row r="615" spans="1:14" x14ac:dyDescent="0.25">
      <c r="A615">
        <v>101</v>
      </c>
      <c r="B615" s="1">
        <v>46246</v>
      </c>
      <c r="C615" t="s">
        <v>221</v>
      </c>
      <c r="D615" t="s">
        <v>222</v>
      </c>
      <c r="E615">
        <v>64991</v>
      </c>
      <c r="F615">
        <v>173475</v>
      </c>
      <c r="G615">
        <v>1</v>
      </c>
      <c r="H615">
        <v>760.35</v>
      </c>
      <c r="I615">
        <v>3.5260811730934998E+43</v>
      </c>
      <c r="J615">
        <v>32</v>
      </c>
      <c r="K615" t="s">
        <v>18</v>
      </c>
      <c r="L615" t="s">
        <v>102</v>
      </c>
    </row>
    <row r="616" spans="1:14" x14ac:dyDescent="0.25">
      <c r="A616">
        <v>101</v>
      </c>
      <c r="B616" s="1">
        <v>46246</v>
      </c>
      <c r="C616" t="s">
        <v>449</v>
      </c>
      <c r="D616" t="s">
        <v>450</v>
      </c>
      <c r="E616">
        <v>64511</v>
      </c>
      <c r="F616">
        <v>173476</v>
      </c>
      <c r="G616">
        <v>1</v>
      </c>
      <c r="H616">
        <v>580</v>
      </c>
      <c r="I616">
        <v>3.5260811730934998E+43</v>
      </c>
      <c r="J616">
        <v>32</v>
      </c>
      <c r="K616" t="s">
        <v>18</v>
      </c>
      <c r="L616" t="s">
        <v>102</v>
      </c>
    </row>
    <row r="617" spans="1:14" x14ac:dyDescent="0.25">
      <c r="A617">
        <v>101</v>
      </c>
      <c r="B617" s="1">
        <v>46246</v>
      </c>
      <c r="C617" t="s">
        <v>105</v>
      </c>
      <c r="D617" t="s">
        <v>106</v>
      </c>
      <c r="E617">
        <v>64696</v>
      </c>
      <c r="F617">
        <v>173479</v>
      </c>
      <c r="G617">
        <v>1</v>
      </c>
      <c r="H617">
        <v>488.32</v>
      </c>
      <c r="I617">
        <v>3.5260811730934998E+43</v>
      </c>
      <c r="J617">
        <v>32</v>
      </c>
      <c r="K617" t="s">
        <v>18</v>
      </c>
      <c r="L617" t="s">
        <v>102</v>
      </c>
    </row>
    <row r="618" spans="1:14" x14ac:dyDescent="0.25">
      <c r="A618">
        <v>101</v>
      </c>
      <c r="B618" s="1">
        <v>46246</v>
      </c>
      <c r="C618" t="s">
        <v>105</v>
      </c>
      <c r="D618" t="s">
        <v>106</v>
      </c>
      <c r="E618">
        <v>64695</v>
      </c>
      <c r="F618">
        <v>173480</v>
      </c>
      <c r="G618">
        <v>1</v>
      </c>
      <c r="H618">
        <v>454.53</v>
      </c>
      <c r="I618">
        <v>3.5260811730934998E+43</v>
      </c>
      <c r="J618">
        <v>32</v>
      </c>
      <c r="K618" t="s">
        <v>18</v>
      </c>
      <c r="L618" t="s">
        <v>102</v>
      </c>
    </row>
    <row r="619" spans="1:14" x14ac:dyDescent="0.25">
      <c r="A619">
        <v>101</v>
      </c>
      <c r="B619" s="1">
        <v>46246</v>
      </c>
      <c r="C619" t="s">
        <v>180</v>
      </c>
      <c r="D619" t="s">
        <v>181</v>
      </c>
      <c r="E619">
        <v>64492</v>
      </c>
      <c r="F619">
        <v>173481</v>
      </c>
      <c r="G619">
        <v>1</v>
      </c>
      <c r="H619" s="2">
        <v>3880.44</v>
      </c>
      <c r="I619">
        <v>3.5260811730934998E+43</v>
      </c>
      <c r="J619">
        <v>32</v>
      </c>
      <c r="K619" t="s">
        <v>18</v>
      </c>
      <c r="L619" t="s">
        <v>102</v>
      </c>
    </row>
    <row r="620" spans="1:14" x14ac:dyDescent="0.25">
      <c r="A620">
        <v>101</v>
      </c>
      <c r="B620" s="1">
        <v>46246</v>
      </c>
      <c r="C620" t="s">
        <v>105</v>
      </c>
      <c r="D620" t="s">
        <v>106</v>
      </c>
      <c r="E620">
        <v>63893</v>
      </c>
      <c r="F620">
        <v>173482</v>
      </c>
      <c r="G620">
        <v>1</v>
      </c>
      <c r="H620" s="2">
        <v>1806.95</v>
      </c>
      <c r="I620">
        <v>3.5260811730934998E+43</v>
      </c>
      <c r="J620">
        <v>32</v>
      </c>
      <c r="K620" t="s">
        <v>18</v>
      </c>
      <c r="L620" t="s">
        <v>102</v>
      </c>
    </row>
    <row r="621" spans="1:14" x14ac:dyDescent="0.25">
      <c r="A621">
        <v>101</v>
      </c>
      <c r="B621" s="1">
        <v>46246</v>
      </c>
      <c r="C621" t="s">
        <v>221</v>
      </c>
      <c r="D621" t="s">
        <v>222</v>
      </c>
      <c r="E621">
        <v>63684</v>
      </c>
      <c r="F621">
        <v>173483</v>
      </c>
      <c r="G621">
        <v>1</v>
      </c>
      <c r="H621">
        <v>292.11</v>
      </c>
      <c r="I621">
        <v>3.5260811730934998E+43</v>
      </c>
      <c r="J621">
        <v>32</v>
      </c>
      <c r="K621" t="s">
        <v>18</v>
      </c>
      <c r="L621" t="s">
        <v>102</v>
      </c>
    </row>
    <row r="622" spans="1:14" x14ac:dyDescent="0.25">
      <c r="A622">
        <v>101</v>
      </c>
      <c r="B622" s="1">
        <v>46246</v>
      </c>
      <c r="C622" t="s">
        <v>221</v>
      </c>
      <c r="D622" t="s">
        <v>222</v>
      </c>
      <c r="E622">
        <v>63383</v>
      </c>
      <c r="F622">
        <v>173484</v>
      </c>
      <c r="G622">
        <v>1</v>
      </c>
      <c r="H622">
        <v>339.63</v>
      </c>
      <c r="I622">
        <v>3.5260811730934998E+43</v>
      </c>
      <c r="J622">
        <v>32</v>
      </c>
      <c r="K622" t="s">
        <v>18</v>
      </c>
      <c r="L622" t="s">
        <v>102</v>
      </c>
    </row>
    <row r="623" spans="1:14" x14ac:dyDescent="0.25">
      <c r="A623">
        <v>101</v>
      </c>
      <c r="B623" s="1">
        <v>46246</v>
      </c>
      <c r="C623" t="s">
        <v>418</v>
      </c>
      <c r="D623" t="s">
        <v>419</v>
      </c>
      <c r="E623">
        <v>61735</v>
      </c>
      <c r="F623">
        <v>173485</v>
      </c>
      <c r="G623">
        <v>1</v>
      </c>
      <c r="H623" s="2">
        <v>9415.76</v>
      </c>
      <c r="I623">
        <v>3.5260811730934998E+43</v>
      </c>
      <c r="J623">
        <v>16</v>
      </c>
      <c r="K623" t="s">
        <v>174</v>
      </c>
      <c r="L623" t="s">
        <v>102</v>
      </c>
      <c r="N623" t="s">
        <v>144</v>
      </c>
    </row>
    <row r="624" spans="1:14" x14ac:dyDescent="0.25">
      <c r="A624">
        <v>101</v>
      </c>
      <c r="B624" s="1">
        <v>46246</v>
      </c>
      <c r="C624" t="s">
        <v>375</v>
      </c>
      <c r="D624" t="s">
        <v>376</v>
      </c>
      <c r="E624">
        <v>64237</v>
      </c>
      <c r="F624">
        <v>173486</v>
      </c>
      <c r="G624">
        <v>1</v>
      </c>
      <c r="H624" s="2">
        <v>3628.62</v>
      </c>
      <c r="I624">
        <v>3.5260811730934998E+43</v>
      </c>
      <c r="L624" t="s">
        <v>102</v>
      </c>
    </row>
    <row r="625" spans="1:14" x14ac:dyDescent="0.25">
      <c r="A625">
        <v>101</v>
      </c>
      <c r="B625" s="1">
        <v>46246</v>
      </c>
      <c r="C625" t="s">
        <v>157</v>
      </c>
      <c r="D625" t="s">
        <v>158</v>
      </c>
      <c r="E625">
        <v>64568</v>
      </c>
      <c r="F625">
        <v>173487</v>
      </c>
      <c r="G625">
        <v>1</v>
      </c>
      <c r="H625">
        <v>917.28</v>
      </c>
      <c r="I625">
        <v>3.5260811730934998E+43</v>
      </c>
      <c r="L625" t="s">
        <v>102</v>
      </c>
    </row>
    <row r="626" spans="1:14" x14ac:dyDescent="0.25">
      <c r="A626">
        <v>101</v>
      </c>
      <c r="B626" s="1">
        <v>46246</v>
      </c>
      <c r="C626" t="s">
        <v>126</v>
      </c>
      <c r="D626" t="s">
        <v>127</v>
      </c>
      <c r="E626">
        <v>64633</v>
      </c>
      <c r="F626">
        <v>173488</v>
      </c>
      <c r="G626">
        <v>1</v>
      </c>
      <c r="H626">
        <v>599.5</v>
      </c>
      <c r="I626">
        <v>3.5260811730934998E+43</v>
      </c>
      <c r="J626">
        <v>32</v>
      </c>
      <c r="K626" t="s">
        <v>18</v>
      </c>
      <c r="L626" t="s">
        <v>102</v>
      </c>
    </row>
    <row r="627" spans="1:14" x14ac:dyDescent="0.25">
      <c r="A627">
        <v>101</v>
      </c>
      <c r="B627" s="1">
        <v>46246</v>
      </c>
      <c r="C627" t="s">
        <v>157</v>
      </c>
      <c r="D627" t="s">
        <v>158</v>
      </c>
      <c r="E627">
        <v>64676</v>
      </c>
      <c r="F627">
        <v>173489</v>
      </c>
      <c r="G627">
        <v>1</v>
      </c>
      <c r="H627">
        <v>740.25</v>
      </c>
      <c r="I627">
        <v>3.5260811730934998E+43</v>
      </c>
      <c r="J627">
        <v>32</v>
      </c>
      <c r="K627" t="s">
        <v>18</v>
      </c>
      <c r="L627" t="s">
        <v>102</v>
      </c>
    </row>
    <row r="628" spans="1:14" x14ac:dyDescent="0.25">
      <c r="A628">
        <v>101</v>
      </c>
      <c r="B628" s="1">
        <v>46246</v>
      </c>
      <c r="C628" t="s">
        <v>265</v>
      </c>
      <c r="D628" t="s">
        <v>266</v>
      </c>
      <c r="E628">
        <v>64786</v>
      </c>
      <c r="F628">
        <v>173490</v>
      </c>
      <c r="G628">
        <v>1</v>
      </c>
      <c r="H628" s="2">
        <v>7555.8</v>
      </c>
      <c r="I628">
        <v>3.5260811730934998E+43</v>
      </c>
      <c r="J628">
        <v>57</v>
      </c>
      <c r="K628" t="s">
        <v>267</v>
      </c>
      <c r="L628" t="s">
        <v>102</v>
      </c>
    </row>
    <row r="629" spans="1:14" x14ac:dyDescent="0.25">
      <c r="A629">
        <v>101</v>
      </c>
      <c r="B629" s="1">
        <v>46246</v>
      </c>
      <c r="C629" t="s">
        <v>128</v>
      </c>
      <c r="D629" t="s">
        <v>129</v>
      </c>
      <c r="E629">
        <v>64479</v>
      </c>
      <c r="F629">
        <v>173492</v>
      </c>
      <c r="G629">
        <v>1</v>
      </c>
      <c r="H629" s="2">
        <v>3340.68</v>
      </c>
      <c r="I629">
        <v>3.5260811730934998E+43</v>
      </c>
      <c r="J629">
        <v>32</v>
      </c>
      <c r="K629" t="s">
        <v>18</v>
      </c>
      <c r="L629" t="s">
        <v>102</v>
      </c>
    </row>
    <row r="630" spans="1:14" x14ac:dyDescent="0.25">
      <c r="A630">
        <v>101</v>
      </c>
      <c r="B630" s="1">
        <v>46246</v>
      </c>
      <c r="C630" t="s">
        <v>451</v>
      </c>
      <c r="D630" t="s">
        <v>452</v>
      </c>
      <c r="E630">
        <v>64536</v>
      </c>
      <c r="F630">
        <v>173493</v>
      </c>
      <c r="G630">
        <v>1</v>
      </c>
      <c r="H630" s="2">
        <v>18175</v>
      </c>
      <c r="I630">
        <v>3.5260811730934998E+43</v>
      </c>
      <c r="J630">
        <v>32</v>
      </c>
      <c r="K630" t="s">
        <v>18</v>
      </c>
      <c r="L630" t="s">
        <v>102</v>
      </c>
    </row>
    <row r="631" spans="1:14" x14ac:dyDescent="0.25">
      <c r="A631">
        <v>101</v>
      </c>
      <c r="B631" s="1">
        <v>46246</v>
      </c>
      <c r="C631" t="s">
        <v>157</v>
      </c>
      <c r="D631" t="s">
        <v>158</v>
      </c>
      <c r="E631">
        <v>64378</v>
      </c>
      <c r="F631">
        <v>173494</v>
      </c>
      <c r="G631">
        <v>1</v>
      </c>
      <c r="H631" s="2">
        <v>5031.68</v>
      </c>
      <c r="I631">
        <v>3.5260811730934998E+43</v>
      </c>
      <c r="J631">
        <v>32</v>
      </c>
      <c r="K631" t="s">
        <v>18</v>
      </c>
      <c r="L631" t="s">
        <v>102</v>
      </c>
    </row>
    <row r="632" spans="1:14" x14ac:dyDescent="0.25">
      <c r="A632">
        <v>101</v>
      </c>
      <c r="B632" s="1">
        <v>46246</v>
      </c>
      <c r="C632" t="s">
        <v>453</v>
      </c>
      <c r="D632" t="s">
        <v>106</v>
      </c>
      <c r="E632">
        <v>64259</v>
      </c>
      <c r="F632">
        <v>173495</v>
      </c>
      <c r="G632">
        <v>1</v>
      </c>
      <c r="H632" s="2">
        <v>2497.4</v>
      </c>
      <c r="I632">
        <v>3.5260811730934998E+43</v>
      </c>
      <c r="J632">
        <v>32</v>
      </c>
      <c r="K632" t="s">
        <v>18</v>
      </c>
      <c r="L632" t="s">
        <v>102</v>
      </c>
    </row>
    <row r="633" spans="1:14" x14ac:dyDescent="0.25">
      <c r="A633">
        <v>101</v>
      </c>
      <c r="B633" s="1">
        <v>46246</v>
      </c>
      <c r="C633" t="s">
        <v>151</v>
      </c>
      <c r="D633" t="s">
        <v>152</v>
      </c>
      <c r="E633">
        <v>64189</v>
      </c>
      <c r="F633">
        <v>173496</v>
      </c>
      <c r="G633">
        <v>1</v>
      </c>
      <c r="H633">
        <v>886.1</v>
      </c>
      <c r="I633">
        <v>3.5260811730934998E+43</v>
      </c>
      <c r="J633">
        <v>32</v>
      </c>
      <c r="K633" t="s">
        <v>18</v>
      </c>
      <c r="L633" t="s">
        <v>102</v>
      </c>
    </row>
    <row r="634" spans="1:14" x14ac:dyDescent="0.25">
      <c r="A634">
        <v>101</v>
      </c>
      <c r="B634" s="1">
        <v>46246</v>
      </c>
      <c r="C634" t="s">
        <v>180</v>
      </c>
      <c r="D634" t="s">
        <v>181</v>
      </c>
      <c r="E634">
        <v>65216</v>
      </c>
      <c r="F634">
        <v>173497</v>
      </c>
      <c r="G634">
        <v>1</v>
      </c>
      <c r="H634" s="2">
        <v>7555.5</v>
      </c>
      <c r="I634">
        <v>3.5260811730934998E+43</v>
      </c>
      <c r="J634">
        <v>32</v>
      </c>
      <c r="K634" t="s">
        <v>18</v>
      </c>
      <c r="L634" t="s">
        <v>102</v>
      </c>
    </row>
    <row r="635" spans="1:14" x14ac:dyDescent="0.25">
      <c r="A635">
        <v>101</v>
      </c>
      <c r="B635" s="1">
        <v>46247</v>
      </c>
      <c r="C635" t="s">
        <v>385</v>
      </c>
      <c r="D635" t="s">
        <v>58</v>
      </c>
      <c r="E635">
        <v>64938</v>
      </c>
      <c r="F635">
        <v>173498</v>
      </c>
      <c r="G635">
        <v>1</v>
      </c>
      <c r="H635" s="2">
        <v>7818.06</v>
      </c>
      <c r="I635">
        <v>3.5260811730934998E+43</v>
      </c>
      <c r="J635">
        <v>32</v>
      </c>
      <c r="K635" t="s">
        <v>18</v>
      </c>
      <c r="L635" t="s">
        <v>102</v>
      </c>
      <c r="N635" t="s">
        <v>144</v>
      </c>
    </row>
    <row r="636" spans="1:14" x14ac:dyDescent="0.25">
      <c r="A636">
        <v>101</v>
      </c>
      <c r="B636" s="1">
        <v>46247</v>
      </c>
      <c r="C636" t="s">
        <v>180</v>
      </c>
      <c r="D636" t="s">
        <v>181</v>
      </c>
      <c r="E636">
        <v>65215</v>
      </c>
      <c r="F636">
        <v>173499</v>
      </c>
      <c r="G636">
        <v>1</v>
      </c>
      <c r="H636" s="2">
        <v>28996.26</v>
      </c>
      <c r="I636">
        <v>3.5260811730934998E+43</v>
      </c>
      <c r="J636">
        <v>32</v>
      </c>
      <c r="K636" t="s">
        <v>18</v>
      </c>
      <c r="L636" t="s">
        <v>102</v>
      </c>
    </row>
    <row r="637" spans="1:14" x14ac:dyDescent="0.25">
      <c r="A637">
        <v>101</v>
      </c>
      <c r="B637" s="1">
        <v>46247</v>
      </c>
      <c r="C637" t="s">
        <v>130</v>
      </c>
      <c r="D637" t="s">
        <v>131</v>
      </c>
      <c r="E637">
        <v>64692</v>
      </c>
      <c r="F637">
        <v>173500</v>
      </c>
      <c r="G637">
        <v>1</v>
      </c>
      <c r="H637" s="2">
        <v>9282.7000000000007</v>
      </c>
      <c r="I637">
        <v>3.5260811730934998E+43</v>
      </c>
      <c r="J637">
        <v>32</v>
      </c>
      <c r="K637" t="s">
        <v>18</v>
      </c>
      <c r="L637" t="s">
        <v>102</v>
      </c>
    </row>
    <row r="638" spans="1:14" x14ac:dyDescent="0.25">
      <c r="A638">
        <v>101</v>
      </c>
      <c r="B638" s="1">
        <v>46247</v>
      </c>
      <c r="C638" t="s">
        <v>454</v>
      </c>
      <c r="D638" t="s">
        <v>131</v>
      </c>
      <c r="E638">
        <v>64694</v>
      </c>
      <c r="F638">
        <v>173501</v>
      </c>
      <c r="G638">
        <v>1</v>
      </c>
      <c r="H638" s="2">
        <v>8507.64</v>
      </c>
      <c r="I638">
        <v>3.5260811730934998E+43</v>
      </c>
      <c r="J638">
        <v>32</v>
      </c>
      <c r="K638" t="s">
        <v>18</v>
      </c>
      <c r="L638" t="s">
        <v>102</v>
      </c>
    </row>
    <row r="639" spans="1:14" x14ac:dyDescent="0.25">
      <c r="A639">
        <v>101</v>
      </c>
      <c r="B639" s="1">
        <v>46247</v>
      </c>
      <c r="C639" t="s">
        <v>149</v>
      </c>
      <c r="D639" t="s">
        <v>150</v>
      </c>
      <c r="E639">
        <v>64930</v>
      </c>
      <c r="F639">
        <v>173502</v>
      </c>
      <c r="G639">
        <v>1</v>
      </c>
      <c r="H639" s="2">
        <v>1957.3</v>
      </c>
      <c r="I639">
        <v>3.5260811730934998E+43</v>
      </c>
      <c r="L639" t="s">
        <v>102</v>
      </c>
    </row>
    <row r="640" spans="1:14" x14ac:dyDescent="0.25">
      <c r="A640">
        <v>101</v>
      </c>
      <c r="B640" s="1">
        <v>46247</v>
      </c>
      <c r="C640" t="s">
        <v>455</v>
      </c>
      <c r="D640" t="s">
        <v>456</v>
      </c>
      <c r="E640">
        <v>64680</v>
      </c>
      <c r="F640">
        <v>173503</v>
      </c>
      <c r="G640">
        <v>1</v>
      </c>
      <c r="H640">
        <v>983.7</v>
      </c>
      <c r="I640">
        <v>3.5260811730934998E+43</v>
      </c>
      <c r="J640">
        <v>16</v>
      </c>
      <c r="K640" t="s">
        <v>174</v>
      </c>
      <c r="L640" t="s">
        <v>102</v>
      </c>
      <c r="N640" t="s">
        <v>144</v>
      </c>
    </row>
    <row r="641" spans="1:12" x14ac:dyDescent="0.25">
      <c r="A641">
        <v>101</v>
      </c>
      <c r="B641" s="1">
        <v>46247</v>
      </c>
      <c r="C641" t="s">
        <v>359</v>
      </c>
      <c r="D641" t="s">
        <v>232</v>
      </c>
      <c r="E641">
        <v>65043</v>
      </c>
      <c r="F641">
        <v>173504</v>
      </c>
      <c r="G641">
        <v>1</v>
      </c>
      <c r="H641">
        <v>598.54999999999995</v>
      </c>
      <c r="I641">
        <v>3.5260811730934998E+43</v>
      </c>
      <c r="J641">
        <v>63</v>
      </c>
      <c r="K641" t="s">
        <v>177</v>
      </c>
      <c r="L641" t="s">
        <v>102</v>
      </c>
    </row>
    <row r="642" spans="1:12" x14ac:dyDescent="0.25">
      <c r="A642">
        <v>101</v>
      </c>
      <c r="B642" s="1">
        <v>46247</v>
      </c>
      <c r="C642" t="s">
        <v>455</v>
      </c>
      <c r="D642" t="s">
        <v>456</v>
      </c>
      <c r="E642">
        <v>64821</v>
      </c>
      <c r="F642">
        <v>173505</v>
      </c>
      <c r="G642">
        <v>1</v>
      </c>
      <c r="H642" s="2">
        <v>3016.22</v>
      </c>
      <c r="I642">
        <v>3.5260811730934998E+43</v>
      </c>
      <c r="J642">
        <v>32</v>
      </c>
      <c r="K642" t="s">
        <v>18</v>
      </c>
      <c r="L642" t="s">
        <v>102</v>
      </c>
    </row>
    <row r="643" spans="1:12" x14ac:dyDescent="0.25">
      <c r="A643">
        <v>101</v>
      </c>
      <c r="B643" s="1">
        <v>46247</v>
      </c>
      <c r="C643" t="s">
        <v>172</v>
      </c>
      <c r="D643" t="s">
        <v>173</v>
      </c>
      <c r="E643">
        <v>64635</v>
      </c>
      <c r="F643">
        <v>173506</v>
      </c>
      <c r="G643">
        <v>1</v>
      </c>
      <c r="H643" s="2">
        <v>1966.76</v>
      </c>
      <c r="I643">
        <v>3.5260811730934998E+43</v>
      </c>
      <c r="J643">
        <v>16</v>
      </c>
      <c r="K643" t="s">
        <v>174</v>
      </c>
      <c r="L643" t="s">
        <v>102</v>
      </c>
    </row>
    <row r="644" spans="1:12" x14ac:dyDescent="0.25">
      <c r="A644">
        <v>101</v>
      </c>
      <c r="B644" s="1">
        <v>46247</v>
      </c>
      <c r="C644" t="s">
        <v>227</v>
      </c>
      <c r="D644" t="s">
        <v>228</v>
      </c>
      <c r="E644">
        <v>64654</v>
      </c>
      <c r="F644">
        <v>173508</v>
      </c>
      <c r="G644">
        <v>1</v>
      </c>
      <c r="H644" s="2">
        <v>3287.3</v>
      </c>
      <c r="I644">
        <v>3.5260811730934998E+43</v>
      </c>
      <c r="J644">
        <v>32</v>
      </c>
      <c r="K644" t="s">
        <v>18</v>
      </c>
      <c r="L644" t="s">
        <v>102</v>
      </c>
    </row>
    <row r="645" spans="1:12" x14ac:dyDescent="0.25">
      <c r="A645">
        <v>101</v>
      </c>
      <c r="B645" s="1">
        <v>46247</v>
      </c>
      <c r="C645" t="s">
        <v>457</v>
      </c>
      <c r="D645" t="s">
        <v>219</v>
      </c>
      <c r="E645">
        <v>64887</v>
      </c>
      <c r="F645">
        <v>173509</v>
      </c>
      <c r="G645">
        <v>1</v>
      </c>
      <c r="H645">
        <v>408</v>
      </c>
      <c r="I645">
        <v>3.5260811730934998E+43</v>
      </c>
      <c r="J645">
        <v>32</v>
      </c>
      <c r="K645" t="s">
        <v>18</v>
      </c>
      <c r="L645" t="s">
        <v>102</v>
      </c>
    </row>
    <row r="646" spans="1:12" x14ac:dyDescent="0.25">
      <c r="A646">
        <v>101</v>
      </c>
      <c r="B646" s="1">
        <v>46247</v>
      </c>
      <c r="C646" t="s">
        <v>218</v>
      </c>
      <c r="D646" t="s">
        <v>219</v>
      </c>
      <c r="E646">
        <v>64932</v>
      </c>
      <c r="F646">
        <v>173510</v>
      </c>
      <c r="G646">
        <v>1</v>
      </c>
      <c r="H646">
        <v>820</v>
      </c>
      <c r="I646">
        <v>3.5260811730934998E+43</v>
      </c>
      <c r="J646">
        <v>32</v>
      </c>
      <c r="K646" t="s">
        <v>18</v>
      </c>
      <c r="L646" t="s">
        <v>102</v>
      </c>
    </row>
    <row r="647" spans="1:12" x14ac:dyDescent="0.25">
      <c r="A647">
        <v>101</v>
      </c>
      <c r="B647" s="1">
        <v>46247</v>
      </c>
      <c r="C647" t="s">
        <v>105</v>
      </c>
      <c r="D647" t="s">
        <v>106</v>
      </c>
      <c r="E647">
        <v>61484</v>
      </c>
      <c r="F647">
        <v>173511</v>
      </c>
      <c r="G647">
        <v>1</v>
      </c>
      <c r="H647">
        <v>168.95</v>
      </c>
      <c r="I647">
        <v>3.5260811730934998E+43</v>
      </c>
      <c r="J647">
        <v>32</v>
      </c>
      <c r="K647" t="s">
        <v>18</v>
      </c>
      <c r="L647" t="s">
        <v>102</v>
      </c>
    </row>
    <row r="648" spans="1:12" x14ac:dyDescent="0.25">
      <c r="A648">
        <v>101</v>
      </c>
      <c r="B648" s="1">
        <v>46247</v>
      </c>
      <c r="C648" t="s">
        <v>458</v>
      </c>
      <c r="D648" t="s">
        <v>459</v>
      </c>
      <c r="E648">
        <v>64636</v>
      </c>
      <c r="F648">
        <v>173512</v>
      </c>
      <c r="G648">
        <v>1</v>
      </c>
      <c r="H648">
        <v>51</v>
      </c>
      <c r="I648">
        <v>3.5260811730934998E+43</v>
      </c>
      <c r="J648">
        <v>14</v>
      </c>
      <c r="K648" t="s">
        <v>279</v>
      </c>
      <c r="L648" t="s">
        <v>102</v>
      </c>
    </row>
    <row r="649" spans="1:12" x14ac:dyDescent="0.25">
      <c r="A649">
        <v>101</v>
      </c>
      <c r="B649" s="1">
        <v>46247</v>
      </c>
      <c r="C649" t="s">
        <v>162</v>
      </c>
      <c r="D649" t="s">
        <v>133</v>
      </c>
      <c r="E649">
        <v>63970</v>
      </c>
      <c r="F649">
        <v>173513</v>
      </c>
      <c r="G649">
        <v>1</v>
      </c>
      <c r="H649" s="2">
        <v>4620</v>
      </c>
      <c r="I649">
        <v>3.5260811730934998E+43</v>
      </c>
      <c r="J649">
        <v>32</v>
      </c>
      <c r="K649" t="s">
        <v>18</v>
      </c>
      <c r="L649" t="s">
        <v>102</v>
      </c>
    </row>
    <row r="650" spans="1:12" x14ac:dyDescent="0.25">
      <c r="A650">
        <v>101</v>
      </c>
      <c r="B650" s="1">
        <v>46247</v>
      </c>
      <c r="C650" t="s">
        <v>460</v>
      </c>
      <c r="D650" t="s">
        <v>461</v>
      </c>
      <c r="E650">
        <v>65045</v>
      </c>
      <c r="F650">
        <v>173514</v>
      </c>
      <c r="G650">
        <v>1</v>
      </c>
      <c r="H650" s="2">
        <v>21805.54</v>
      </c>
      <c r="I650">
        <v>3.5260811730934998E+43</v>
      </c>
      <c r="J650">
        <v>32</v>
      </c>
      <c r="K650" t="s">
        <v>18</v>
      </c>
      <c r="L650" t="s">
        <v>102</v>
      </c>
    </row>
    <row r="651" spans="1:12" x14ac:dyDescent="0.25">
      <c r="A651">
        <v>101</v>
      </c>
      <c r="B651" s="1">
        <v>46247</v>
      </c>
      <c r="C651" t="s">
        <v>462</v>
      </c>
      <c r="D651" t="s">
        <v>296</v>
      </c>
      <c r="E651">
        <v>64746</v>
      </c>
      <c r="F651">
        <v>173515</v>
      </c>
      <c r="G651">
        <v>1</v>
      </c>
      <c r="H651" s="2">
        <v>3490</v>
      </c>
      <c r="I651">
        <v>3.5260811730934998E+43</v>
      </c>
      <c r="J651">
        <v>32</v>
      </c>
      <c r="K651" t="s">
        <v>18</v>
      </c>
      <c r="L651" t="s">
        <v>102</v>
      </c>
    </row>
    <row r="652" spans="1:12" x14ac:dyDescent="0.25">
      <c r="A652">
        <v>101</v>
      </c>
      <c r="B652" s="1">
        <v>46247</v>
      </c>
      <c r="C652" t="s">
        <v>105</v>
      </c>
      <c r="D652" t="s">
        <v>106</v>
      </c>
      <c r="E652">
        <v>64805</v>
      </c>
      <c r="F652">
        <v>173516</v>
      </c>
      <c r="G652">
        <v>1</v>
      </c>
      <c r="H652" s="2">
        <v>77302.509999999995</v>
      </c>
      <c r="I652">
        <v>3.5260811730934998E+43</v>
      </c>
      <c r="J652">
        <v>32</v>
      </c>
      <c r="K652" t="s">
        <v>18</v>
      </c>
      <c r="L652" t="s">
        <v>102</v>
      </c>
    </row>
    <row r="653" spans="1:12" x14ac:dyDescent="0.25">
      <c r="A653">
        <v>101</v>
      </c>
      <c r="B653" s="1">
        <v>46247</v>
      </c>
      <c r="C653" t="s">
        <v>192</v>
      </c>
      <c r="D653" t="s">
        <v>193</v>
      </c>
      <c r="E653">
        <v>64879</v>
      </c>
      <c r="F653">
        <v>173517</v>
      </c>
      <c r="G653">
        <v>1</v>
      </c>
      <c r="H653" s="2">
        <v>9816.4</v>
      </c>
      <c r="I653">
        <v>3.5260811730934998E+43</v>
      </c>
      <c r="J653">
        <v>32</v>
      </c>
      <c r="K653" t="s">
        <v>18</v>
      </c>
      <c r="L653" t="s">
        <v>102</v>
      </c>
    </row>
    <row r="654" spans="1:12" x14ac:dyDescent="0.25">
      <c r="A654">
        <v>101</v>
      </c>
      <c r="B654" s="1">
        <v>46247</v>
      </c>
      <c r="C654" t="s">
        <v>390</v>
      </c>
      <c r="D654" t="s">
        <v>296</v>
      </c>
      <c r="E654">
        <v>61628</v>
      </c>
      <c r="F654">
        <v>173518</v>
      </c>
      <c r="G654">
        <v>1</v>
      </c>
      <c r="H654" s="2">
        <v>12354</v>
      </c>
      <c r="I654">
        <v>3.5260811730934998E+43</v>
      </c>
      <c r="J654">
        <v>32</v>
      </c>
      <c r="K654" t="s">
        <v>18</v>
      </c>
      <c r="L654" t="s">
        <v>102</v>
      </c>
    </row>
    <row r="655" spans="1:12" x14ac:dyDescent="0.25">
      <c r="A655">
        <v>101</v>
      </c>
      <c r="B655" s="1">
        <v>46247</v>
      </c>
      <c r="C655" t="s">
        <v>463</v>
      </c>
      <c r="D655" t="s">
        <v>106</v>
      </c>
      <c r="E655">
        <v>64722</v>
      </c>
      <c r="F655">
        <v>173519</v>
      </c>
      <c r="G655">
        <v>1</v>
      </c>
      <c r="H655">
        <v>248</v>
      </c>
      <c r="I655">
        <v>3.5260811730934998E+43</v>
      </c>
      <c r="J655">
        <v>32</v>
      </c>
      <c r="K655" t="s">
        <v>18</v>
      </c>
      <c r="L655" t="s">
        <v>102</v>
      </c>
    </row>
    <row r="656" spans="1:12" x14ac:dyDescent="0.25">
      <c r="A656">
        <v>101</v>
      </c>
      <c r="B656" s="1">
        <v>46247</v>
      </c>
      <c r="C656" t="s">
        <v>212</v>
      </c>
      <c r="D656" t="s">
        <v>213</v>
      </c>
      <c r="E656">
        <v>64970</v>
      </c>
      <c r="F656">
        <v>173520</v>
      </c>
      <c r="G656">
        <v>1</v>
      </c>
      <c r="H656">
        <v>986.7</v>
      </c>
      <c r="I656">
        <v>3.5260811730934998E+43</v>
      </c>
      <c r="J656">
        <v>32</v>
      </c>
      <c r="K656" t="s">
        <v>18</v>
      </c>
      <c r="L656" t="s">
        <v>102</v>
      </c>
    </row>
    <row r="657" spans="1:12" x14ac:dyDescent="0.25">
      <c r="A657">
        <v>101</v>
      </c>
      <c r="B657" s="1">
        <v>46247</v>
      </c>
      <c r="C657" t="s">
        <v>464</v>
      </c>
      <c r="D657" t="s">
        <v>465</v>
      </c>
      <c r="E657">
        <v>64974</v>
      </c>
      <c r="F657">
        <v>173521</v>
      </c>
      <c r="G657">
        <v>1</v>
      </c>
      <c r="H657" s="2">
        <v>1060</v>
      </c>
      <c r="I657">
        <v>3.5260811730934998E+43</v>
      </c>
      <c r="J657">
        <v>32</v>
      </c>
      <c r="K657" t="s">
        <v>18</v>
      </c>
      <c r="L657" t="s">
        <v>102</v>
      </c>
    </row>
    <row r="658" spans="1:12" x14ac:dyDescent="0.25">
      <c r="A658">
        <v>101</v>
      </c>
      <c r="B658" s="1">
        <v>46247</v>
      </c>
      <c r="C658" t="s">
        <v>159</v>
      </c>
      <c r="D658" t="s">
        <v>160</v>
      </c>
      <c r="E658">
        <v>64488</v>
      </c>
      <c r="F658">
        <v>173522</v>
      </c>
      <c r="G658">
        <v>1</v>
      </c>
      <c r="H658" s="2">
        <v>5483.7</v>
      </c>
      <c r="I658">
        <v>3.5260811730934998E+43</v>
      </c>
      <c r="J658">
        <v>32</v>
      </c>
      <c r="K658" t="s">
        <v>18</v>
      </c>
      <c r="L658" t="s">
        <v>102</v>
      </c>
    </row>
    <row r="659" spans="1:12" x14ac:dyDescent="0.25">
      <c r="A659">
        <v>101</v>
      </c>
      <c r="B659" s="1">
        <v>46247</v>
      </c>
      <c r="C659" t="s">
        <v>314</v>
      </c>
      <c r="D659" t="s">
        <v>106</v>
      </c>
      <c r="E659">
        <v>64759</v>
      </c>
      <c r="F659">
        <v>173523</v>
      </c>
      <c r="G659">
        <v>1</v>
      </c>
      <c r="H659">
        <v>336.51</v>
      </c>
      <c r="I659">
        <v>3.5260811730934998E+43</v>
      </c>
      <c r="J659">
        <v>32</v>
      </c>
      <c r="K659" t="s">
        <v>18</v>
      </c>
      <c r="L659" t="s">
        <v>102</v>
      </c>
    </row>
    <row r="660" spans="1:12" x14ac:dyDescent="0.25">
      <c r="A660">
        <v>101</v>
      </c>
      <c r="B660" s="1">
        <v>46247</v>
      </c>
      <c r="C660" t="s">
        <v>110</v>
      </c>
      <c r="D660" t="s">
        <v>111</v>
      </c>
      <c r="E660">
        <v>64952</v>
      </c>
      <c r="F660">
        <v>173525</v>
      </c>
      <c r="G660">
        <v>1</v>
      </c>
      <c r="H660">
        <v>900.5</v>
      </c>
      <c r="I660">
        <v>3.5260811730934998E+43</v>
      </c>
      <c r="J660">
        <v>32</v>
      </c>
      <c r="K660" t="s">
        <v>18</v>
      </c>
      <c r="L660" t="s">
        <v>102</v>
      </c>
    </row>
    <row r="661" spans="1:12" x14ac:dyDescent="0.25">
      <c r="A661">
        <v>101</v>
      </c>
      <c r="B661" s="1">
        <v>46247</v>
      </c>
      <c r="C661" t="s">
        <v>110</v>
      </c>
      <c r="D661" t="s">
        <v>111</v>
      </c>
      <c r="E661">
        <v>64953</v>
      </c>
      <c r="F661">
        <v>173526</v>
      </c>
      <c r="G661">
        <v>1</v>
      </c>
      <c r="H661" s="2">
        <v>6718.8</v>
      </c>
      <c r="I661">
        <v>3.5260811730934998E+43</v>
      </c>
      <c r="J661">
        <v>32</v>
      </c>
      <c r="K661" t="s">
        <v>18</v>
      </c>
      <c r="L661" t="s">
        <v>102</v>
      </c>
    </row>
    <row r="662" spans="1:12" x14ac:dyDescent="0.25">
      <c r="A662">
        <v>101</v>
      </c>
      <c r="B662" s="1">
        <v>46247</v>
      </c>
      <c r="C662" t="s">
        <v>162</v>
      </c>
      <c r="D662" t="s">
        <v>133</v>
      </c>
      <c r="E662">
        <v>64870</v>
      </c>
      <c r="F662">
        <v>173527</v>
      </c>
      <c r="G662">
        <v>1</v>
      </c>
      <c r="H662">
        <v>710</v>
      </c>
      <c r="I662">
        <v>3.5260811730934998E+43</v>
      </c>
      <c r="J662">
        <v>32</v>
      </c>
      <c r="K662" t="s">
        <v>18</v>
      </c>
      <c r="L662" t="s">
        <v>102</v>
      </c>
    </row>
    <row r="663" spans="1:12" x14ac:dyDescent="0.25">
      <c r="A663">
        <v>101</v>
      </c>
      <c r="B663" s="1">
        <v>46247</v>
      </c>
      <c r="C663" t="s">
        <v>212</v>
      </c>
      <c r="D663" t="s">
        <v>213</v>
      </c>
      <c r="E663">
        <v>65049</v>
      </c>
      <c r="F663">
        <v>173528</v>
      </c>
      <c r="G663">
        <v>1</v>
      </c>
      <c r="H663">
        <v>928.5</v>
      </c>
      <c r="I663">
        <v>3.5260811730934998E+43</v>
      </c>
      <c r="J663">
        <v>32</v>
      </c>
      <c r="K663" t="s">
        <v>18</v>
      </c>
      <c r="L663" t="s">
        <v>102</v>
      </c>
    </row>
    <row r="664" spans="1:12" x14ac:dyDescent="0.25">
      <c r="A664">
        <v>101</v>
      </c>
      <c r="B664" s="1">
        <v>46247</v>
      </c>
      <c r="C664" t="s">
        <v>100</v>
      </c>
      <c r="D664" t="s">
        <v>101</v>
      </c>
      <c r="E664">
        <v>64902</v>
      </c>
      <c r="F664">
        <v>173529</v>
      </c>
      <c r="G664">
        <v>1</v>
      </c>
      <c r="H664" s="2">
        <v>69488.350000000006</v>
      </c>
      <c r="I664">
        <v>3.5260811730934998E+43</v>
      </c>
      <c r="J664">
        <v>32</v>
      </c>
      <c r="K664" t="s">
        <v>18</v>
      </c>
      <c r="L664" t="s">
        <v>102</v>
      </c>
    </row>
    <row r="665" spans="1:12" x14ac:dyDescent="0.25">
      <c r="A665">
        <v>101</v>
      </c>
      <c r="B665" s="1">
        <v>46247</v>
      </c>
      <c r="C665" t="s">
        <v>466</v>
      </c>
      <c r="D665" t="s">
        <v>467</v>
      </c>
      <c r="E665">
        <v>64998</v>
      </c>
      <c r="F665">
        <v>173530</v>
      </c>
      <c r="G665">
        <v>1</v>
      </c>
      <c r="H665">
        <v>505.5</v>
      </c>
      <c r="I665">
        <v>3.5260811730934998E+43</v>
      </c>
      <c r="J665">
        <v>32</v>
      </c>
      <c r="K665" t="s">
        <v>18</v>
      </c>
      <c r="L665" t="s">
        <v>102</v>
      </c>
    </row>
    <row r="666" spans="1:12" x14ac:dyDescent="0.25">
      <c r="A666">
        <v>101</v>
      </c>
      <c r="B666" s="1">
        <v>46247</v>
      </c>
      <c r="C666" t="s">
        <v>151</v>
      </c>
      <c r="D666" t="s">
        <v>152</v>
      </c>
      <c r="E666">
        <v>64778</v>
      </c>
      <c r="F666">
        <v>173531</v>
      </c>
      <c r="G666">
        <v>1</v>
      </c>
      <c r="H666" s="2">
        <v>1404.4</v>
      </c>
      <c r="I666">
        <v>3.5260811730934998E+43</v>
      </c>
      <c r="J666">
        <v>32</v>
      </c>
      <c r="K666" t="s">
        <v>18</v>
      </c>
      <c r="L666" t="s">
        <v>102</v>
      </c>
    </row>
    <row r="667" spans="1:12" x14ac:dyDescent="0.25">
      <c r="A667">
        <v>101</v>
      </c>
      <c r="B667" s="1">
        <v>46247</v>
      </c>
      <c r="C667" t="s">
        <v>252</v>
      </c>
      <c r="D667" t="s">
        <v>253</v>
      </c>
      <c r="E667">
        <v>64577</v>
      </c>
      <c r="F667">
        <v>173532</v>
      </c>
      <c r="G667">
        <v>1</v>
      </c>
      <c r="H667" s="2">
        <v>1253.54</v>
      </c>
      <c r="I667">
        <v>3.5260811730934998E+43</v>
      </c>
      <c r="J667">
        <v>51</v>
      </c>
      <c r="K667" t="s">
        <v>254</v>
      </c>
      <c r="L667" t="s">
        <v>102</v>
      </c>
    </row>
    <row r="668" spans="1:12" x14ac:dyDescent="0.25">
      <c r="A668">
        <v>101</v>
      </c>
      <c r="B668" s="1">
        <v>46247</v>
      </c>
      <c r="C668" t="s">
        <v>468</v>
      </c>
      <c r="D668" t="s">
        <v>106</v>
      </c>
      <c r="E668">
        <v>64752</v>
      </c>
      <c r="F668">
        <v>173533</v>
      </c>
      <c r="G668">
        <v>1</v>
      </c>
      <c r="H668" s="2">
        <v>2230.14</v>
      </c>
      <c r="I668">
        <v>3.5260811730934998E+43</v>
      </c>
      <c r="J668">
        <v>32</v>
      </c>
      <c r="K668" t="s">
        <v>18</v>
      </c>
      <c r="L668" t="s">
        <v>102</v>
      </c>
    </row>
    <row r="669" spans="1:12" x14ac:dyDescent="0.25">
      <c r="A669">
        <v>101</v>
      </c>
      <c r="B669" s="1">
        <v>46247</v>
      </c>
      <c r="C669" t="s">
        <v>319</v>
      </c>
      <c r="D669" t="s">
        <v>320</v>
      </c>
      <c r="E669">
        <v>64966</v>
      </c>
      <c r="F669">
        <v>173534</v>
      </c>
      <c r="G669">
        <v>1</v>
      </c>
      <c r="H669">
        <v>345.86</v>
      </c>
      <c r="I669">
        <v>3.5260811730934998E+43</v>
      </c>
      <c r="J669">
        <v>32</v>
      </c>
      <c r="K669" t="s">
        <v>18</v>
      </c>
      <c r="L669" t="s">
        <v>102</v>
      </c>
    </row>
    <row r="670" spans="1:12" x14ac:dyDescent="0.25">
      <c r="A670">
        <v>101</v>
      </c>
      <c r="B670" s="1">
        <v>46247</v>
      </c>
      <c r="C670" t="s">
        <v>216</v>
      </c>
      <c r="D670" t="s">
        <v>217</v>
      </c>
      <c r="E670">
        <v>64922</v>
      </c>
      <c r="F670">
        <v>173535</v>
      </c>
      <c r="G670">
        <v>1</v>
      </c>
      <c r="H670" s="2">
        <v>2596</v>
      </c>
      <c r="I670">
        <v>3.5260811730934998E+43</v>
      </c>
      <c r="J670">
        <v>32</v>
      </c>
      <c r="K670" t="s">
        <v>18</v>
      </c>
      <c r="L670" t="s">
        <v>102</v>
      </c>
    </row>
    <row r="671" spans="1:12" x14ac:dyDescent="0.25">
      <c r="A671">
        <v>101</v>
      </c>
      <c r="B671" s="1">
        <v>46247</v>
      </c>
      <c r="C671" t="s">
        <v>145</v>
      </c>
      <c r="D671" t="s">
        <v>146</v>
      </c>
      <c r="E671">
        <v>64977</v>
      </c>
      <c r="F671">
        <v>173536</v>
      </c>
      <c r="G671">
        <v>1</v>
      </c>
      <c r="H671" s="2">
        <v>8210.33</v>
      </c>
      <c r="I671">
        <v>3.5260811730934998E+43</v>
      </c>
      <c r="J671">
        <v>7</v>
      </c>
      <c r="K671" t="s">
        <v>44</v>
      </c>
      <c r="L671" t="s">
        <v>102</v>
      </c>
    </row>
    <row r="672" spans="1:12" x14ac:dyDescent="0.25">
      <c r="A672">
        <v>101</v>
      </c>
      <c r="B672" s="1">
        <v>46247</v>
      </c>
      <c r="C672" t="s">
        <v>147</v>
      </c>
      <c r="D672" t="s">
        <v>148</v>
      </c>
      <c r="E672">
        <v>65000</v>
      </c>
      <c r="F672">
        <v>173537</v>
      </c>
      <c r="G672">
        <v>1</v>
      </c>
      <c r="H672" s="2">
        <v>1172.9100000000001</v>
      </c>
      <c r="I672">
        <v>3.5260811730934998E+43</v>
      </c>
      <c r="J672">
        <v>32</v>
      </c>
      <c r="K672" t="s">
        <v>18</v>
      </c>
      <c r="L672" t="s">
        <v>102</v>
      </c>
    </row>
    <row r="673" spans="1:12" x14ac:dyDescent="0.25">
      <c r="A673">
        <v>101</v>
      </c>
      <c r="B673" s="1">
        <v>46247</v>
      </c>
      <c r="C673" t="s">
        <v>469</v>
      </c>
      <c r="D673" t="s">
        <v>470</v>
      </c>
      <c r="E673">
        <v>65014</v>
      </c>
      <c r="F673">
        <v>173538</v>
      </c>
      <c r="G673">
        <v>1</v>
      </c>
      <c r="H673">
        <v>641.76</v>
      </c>
      <c r="I673">
        <v>3.5260811730934998E+43</v>
      </c>
      <c r="J673">
        <v>32</v>
      </c>
      <c r="K673" t="s">
        <v>18</v>
      </c>
      <c r="L673" t="s">
        <v>102</v>
      </c>
    </row>
    <row r="674" spans="1:12" x14ac:dyDescent="0.25">
      <c r="A674">
        <v>101</v>
      </c>
      <c r="B674" s="1">
        <v>46247</v>
      </c>
      <c r="C674" t="s">
        <v>471</v>
      </c>
      <c r="D674" t="s">
        <v>472</v>
      </c>
      <c r="E674">
        <v>65015</v>
      </c>
      <c r="F674">
        <v>173539</v>
      </c>
      <c r="G674">
        <v>1</v>
      </c>
      <c r="H674">
        <v>549.54</v>
      </c>
      <c r="I674">
        <v>3.5260811730934998E+43</v>
      </c>
      <c r="J674">
        <v>32</v>
      </c>
      <c r="K674" t="s">
        <v>18</v>
      </c>
      <c r="L674" t="s">
        <v>102</v>
      </c>
    </row>
    <row r="675" spans="1:12" x14ac:dyDescent="0.25">
      <c r="A675">
        <v>101</v>
      </c>
      <c r="B675" s="1">
        <v>46247</v>
      </c>
      <c r="C675" t="s">
        <v>359</v>
      </c>
      <c r="D675" t="s">
        <v>232</v>
      </c>
      <c r="E675">
        <v>65131</v>
      </c>
      <c r="F675">
        <v>173540</v>
      </c>
      <c r="G675">
        <v>1</v>
      </c>
      <c r="H675">
        <v>619.1</v>
      </c>
      <c r="I675">
        <v>3.5260811730934998E+43</v>
      </c>
      <c r="J675">
        <v>63</v>
      </c>
      <c r="K675" t="s">
        <v>177</v>
      </c>
      <c r="L675" t="s">
        <v>102</v>
      </c>
    </row>
    <row r="676" spans="1:12" x14ac:dyDescent="0.25">
      <c r="A676">
        <v>101</v>
      </c>
      <c r="B676" s="1">
        <v>46247</v>
      </c>
      <c r="C676" t="s">
        <v>473</v>
      </c>
      <c r="D676" t="s">
        <v>169</v>
      </c>
      <c r="E676">
        <v>64745</v>
      </c>
      <c r="F676">
        <v>173541</v>
      </c>
      <c r="G676">
        <v>1</v>
      </c>
      <c r="H676" s="2">
        <v>12509.6</v>
      </c>
      <c r="I676">
        <v>3.5260811730934998E+43</v>
      </c>
      <c r="J676">
        <v>32</v>
      </c>
      <c r="K676" t="s">
        <v>18</v>
      </c>
      <c r="L676" t="s">
        <v>102</v>
      </c>
    </row>
    <row r="677" spans="1:12" x14ac:dyDescent="0.25">
      <c r="A677">
        <v>101</v>
      </c>
      <c r="B677" s="1">
        <v>46247</v>
      </c>
      <c r="C677" t="s">
        <v>184</v>
      </c>
      <c r="D677" t="s">
        <v>169</v>
      </c>
      <c r="E677">
        <v>64946</v>
      </c>
      <c r="F677">
        <v>173542</v>
      </c>
      <c r="G677">
        <v>1</v>
      </c>
      <c r="H677">
        <v>570.70000000000005</v>
      </c>
      <c r="I677">
        <v>3.5260811730934998E+43</v>
      </c>
      <c r="J677">
        <v>32</v>
      </c>
      <c r="K677" t="s">
        <v>18</v>
      </c>
      <c r="L677" t="s">
        <v>102</v>
      </c>
    </row>
    <row r="678" spans="1:12" x14ac:dyDescent="0.25">
      <c r="A678">
        <v>101</v>
      </c>
      <c r="B678" s="1">
        <v>46247</v>
      </c>
      <c r="C678" t="s">
        <v>207</v>
      </c>
      <c r="D678" t="s">
        <v>106</v>
      </c>
      <c r="E678">
        <v>64781</v>
      </c>
      <c r="F678">
        <v>173544</v>
      </c>
      <c r="G678">
        <v>1</v>
      </c>
      <c r="H678">
        <v>987</v>
      </c>
      <c r="I678">
        <v>3.5260811730934998E+43</v>
      </c>
      <c r="J678">
        <v>32</v>
      </c>
      <c r="K678" t="s">
        <v>18</v>
      </c>
      <c r="L678" t="s">
        <v>102</v>
      </c>
    </row>
    <row r="679" spans="1:12" x14ac:dyDescent="0.25">
      <c r="A679">
        <v>101</v>
      </c>
      <c r="B679" s="1">
        <v>46248</v>
      </c>
      <c r="C679" t="s">
        <v>149</v>
      </c>
      <c r="D679" t="s">
        <v>150</v>
      </c>
      <c r="E679">
        <v>65004</v>
      </c>
      <c r="F679">
        <v>173546</v>
      </c>
      <c r="G679">
        <v>1</v>
      </c>
      <c r="H679" s="2">
        <v>1882.16</v>
      </c>
      <c r="I679">
        <v>3.5260811730934998E+43</v>
      </c>
      <c r="J679">
        <v>32</v>
      </c>
      <c r="K679" t="s">
        <v>18</v>
      </c>
      <c r="L679" t="s">
        <v>102</v>
      </c>
    </row>
    <row r="680" spans="1:12" x14ac:dyDescent="0.25">
      <c r="A680">
        <v>101</v>
      </c>
      <c r="B680" s="1">
        <v>46248</v>
      </c>
      <c r="C680" t="s">
        <v>149</v>
      </c>
      <c r="D680" t="s">
        <v>150</v>
      </c>
      <c r="E680">
        <v>65005</v>
      </c>
      <c r="F680">
        <v>173547</v>
      </c>
      <c r="G680">
        <v>1</v>
      </c>
      <c r="H680">
        <v>293.01</v>
      </c>
      <c r="I680">
        <v>3.5260811730934998E+43</v>
      </c>
      <c r="J680">
        <v>32</v>
      </c>
      <c r="K680" t="s">
        <v>18</v>
      </c>
      <c r="L680" t="s">
        <v>102</v>
      </c>
    </row>
    <row r="681" spans="1:12" x14ac:dyDescent="0.25">
      <c r="A681">
        <v>101</v>
      </c>
      <c r="B681" s="1">
        <v>46248</v>
      </c>
      <c r="C681" t="s">
        <v>149</v>
      </c>
      <c r="D681" t="s">
        <v>150</v>
      </c>
      <c r="E681">
        <v>65006</v>
      </c>
      <c r="F681">
        <v>173548</v>
      </c>
      <c r="G681">
        <v>1</v>
      </c>
      <c r="H681">
        <v>115.05</v>
      </c>
      <c r="I681">
        <v>3.5260811730934998E+43</v>
      </c>
      <c r="J681">
        <v>32</v>
      </c>
      <c r="K681" t="s">
        <v>18</v>
      </c>
      <c r="L681" t="s">
        <v>102</v>
      </c>
    </row>
    <row r="682" spans="1:12" x14ac:dyDescent="0.25">
      <c r="A682">
        <v>101</v>
      </c>
      <c r="B682" s="1">
        <v>46248</v>
      </c>
      <c r="C682" t="s">
        <v>149</v>
      </c>
      <c r="D682" t="s">
        <v>150</v>
      </c>
      <c r="E682">
        <v>65008</v>
      </c>
      <c r="F682">
        <v>173549</v>
      </c>
      <c r="G682">
        <v>1</v>
      </c>
      <c r="H682">
        <v>643.86</v>
      </c>
      <c r="I682">
        <v>3.5260811730934998E+43</v>
      </c>
      <c r="J682">
        <v>32</v>
      </c>
      <c r="K682" t="s">
        <v>18</v>
      </c>
      <c r="L682" t="s">
        <v>102</v>
      </c>
    </row>
    <row r="683" spans="1:12" x14ac:dyDescent="0.25">
      <c r="A683">
        <v>101</v>
      </c>
      <c r="B683" s="1">
        <v>46248</v>
      </c>
      <c r="C683" t="s">
        <v>149</v>
      </c>
      <c r="D683" t="s">
        <v>150</v>
      </c>
      <c r="E683">
        <v>65010</v>
      </c>
      <c r="F683">
        <v>173550</v>
      </c>
      <c r="G683">
        <v>1</v>
      </c>
      <c r="H683">
        <v>145</v>
      </c>
      <c r="I683">
        <v>3.5260811730934998E+43</v>
      </c>
      <c r="J683">
        <v>32</v>
      </c>
      <c r="K683" t="s">
        <v>18</v>
      </c>
      <c r="L683" t="s">
        <v>102</v>
      </c>
    </row>
    <row r="684" spans="1:12" x14ac:dyDescent="0.25">
      <c r="A684">
        <v>101</v>
      </c>
      <c r="B684" s="1">
        <v>46248</v>
      </c>
      <c r="C684" t="s">
        <v>149</v>
      </c>
      <c r="D684" t="s">
        <v>150</v>
      </c>
      <c r="E684">
        <v>65011</v>
      </c>
      <c r="F684">
        <v>173551</v>
      </c>
      <c r="G684">
        <v>1</v>
      </c>
      <c r="H684">
        <v>308.94</v>
      </c>
      <c r="I684">
        <v>3.5260811730934998E+43</v>
      </c>
      <c r="J684">
        <v>32</v>
      </c>
      <c r="K684" t="s">
        <v>18</v>
      </c>
      <c r="L684" t="s">
        <v>102</v>
      </c>
    </row>
    <row r="685" spans="1:12" x14ac:dyDescent="0.25">
      <c r="A685">
        <v>101</v>
      </c>
      <c r="B685" s="1">
        <v>46248</v>
      </c>
      <c r="C685" t="s">
        <v>149</v>
      </c>
      <c r="D685" t="s">
        <v>150</v>
      </c>
      <c r="E685">
        <v>65012</v>
      </c>
      <c r="F685">
        <v>173552</v>
      </c>
      <c r="G685">
        <v>1</v>
      </c>
      <c r="H685">
        <v>580</v>
      </c>
      <c r="I685">
        <v>3.5260811730934998E+43</v>
      </c>
      <c r="J685">
        <v>32</v>
      </c>
      <c r="K685" t="s">
        <v>18</v>
      </c>
      <c r="L685" t="s">
        <v>102</v>
      </c>
    </row>
    <row r="686" spans="1:12" x14ac:dyDescent="0.25">
      <c r="A686">
        <v>101</v>
      </c>
      <c r="B686" s="1">
        <v>46248</v>
      </c>
      <c r="C686" t="s">
        <v>149</v>
      </c>
      <c r="D686" t="s">
        <v>150</v>
      </c>
      <c r="E686">
        <v>65101</v>
      </c>
      <c r="F686">
        <v>173554</v>
      </c>
      <c r="G686">
        <v>1</v>
      </c>
      <c r="H686">
        <v>491.11</v>
      </c>
      <c r="I686">
        <v>3.5260811730934998E+43</v>
      </c>
      <c r="J686">
        <v>32</v>
      </c>
      <c r="K686" t="s">
        <v>18</v>
      </c>
      <c r="L686" t="s">
        <v>102</v>
      </c>
    </row>
    <row r="687" spans="1:12" x14ac:dyDescent="0.25">
      <c r="A687">
        <v>101</v>
      </c>
      <c r="B687" s="1">
        <v>46248</v>
      </c>
      <c r="C687" t="s">
        <v>149</v>
      </c>
      <c r="D687" t="s">
        <v>150</v>
      </c>
      <c r="E687">
        <v>65229</v>
      </c>
      <c r="F687">
        <v>173555</v>
      </c>
      <c r="G687">
        <v>1</v>
      </c>
      <c r="H687">
        <v>433.4</v>
      </c>
      <c r="I687">
        <v>3.5260811730934998E+43</v>
      </c>
      <c r="J687">
        <v>32</v>
      </c>
      <c r="K687" t="s">
        <v>18</v>
      </c>
      <c r="L687" t="s">
        <v>102</v>
      </c>
    </row>
    <row r="688" spans="1:12" x14ac:dyDescent="0.25">
      <c r="A688">
        <v>101</v>
      </c>
      <c r="B688" s="1">
        <v>46248</v>
      </c>
      <c r="C688" t="s">
        <v>295</v>
      </c>
      <c r="D688" t="s">
        <v>296</v>
      </c>
      <c r="E688">
        <v>64293</v>
      </c>
      <c r="F688">
        <v>173557</v>
      </c>
      <c r="G688">
        <v>1</v>
      </c>
      <c r="H688" s="2">
        <v>7041.05</v>
      </c>
      <c r="I688">
        <v>3.5260811730934998E+43</v>
      </c>
      <c r="J688">
        <v>16</v>
      </c>
      <c r="K688" t="s">
        <v>174</v>
      </c>
      <c r="L688" t="s">
        <v>102</v>
      </c>
    </row>
    <row r="689" spans="1:12" x14ac:dyDescent="0.25">
      <c r="A689">
        <v>101</v>
      </c>
      <c r="B689" s="1">
        <v>46248</v>
      </c>
      <c r="C689" t="s">
        <v>257</v>
      </c>
      <c r="D689" t="s">
        <v>258</v>
      </c>
      <c r="E689">
        <v>64407</v>
      </c>
      <c r="F689">
        <v>173560</v>
      </c>
      <c r="G689">
        <v>1</v>
      </c>
      <c r="H689">
        <v>543.73</v>
      </c>
      <c r="I689">
        <v>3.5260811730934998E+43</v>
      </c>
      <c r="J689">
        <v>51</v>
      </c>
      <c r="K689" t="s">
        <v>254</v>
      </c>
      <c r="L689" t="s">
        <v>102</v>
      </c>
    </row>
    <row r="690" spans="1:12" x14ac:dyDescent="0.25">
      <c r="A690">
        <v>101</v>
      </c>
      <c r="B690" s="1">
        <v>46248</v>
      </c>
      <c r="C690" t="s">
        <v>257</v>
      </c>
      <c r="D690" t="s">
        <v>258</v>
      </c>
      <c r="E690">
        <v>64475</v>
      </c>
      <c r="F690">
        <v>173561</v>
      </c>
      <c r="G690">
        <v>1</v>
      </c>
      <c r="H690" s="2">
        <v>1742.2</v>
      </c>
      <c r="I690">
        <v>3.5260811730934998E+43</v>
      </c>
      <c r="J690">
        <v>51</v>
      </c>
      <c r="K690" t="s">
        <v>254</v>
      </c>
      <c r="L690" t="s">
        <v>102</v>
      </c>
    </row>
    <row r="691" spans="1:12" x14ac:dyDescent="0.25">
      <c r="A691">
        <v>101</v>
      </c>
      <c r="B691" s="1">
        <v>46248</v>
      </c>
      <c r="C691" t="s">
        <v>400</v>
      </c>
      <c r="D691" t="s">
        <v>401</v>
      </c>
      <c r="E691">
        <v>64555</v>
      </c>
      <c r="F691">
        <v>173562</v>
      </c>
      <c r="G691">
        <v>1</v>
      </c>
      <c r="H691" s="2">
        <v>4688.28</v>
      </c>
      <c r="I691">
        <v>3.5260811730934998E+43</v>
      </c>
      <c r="J691">
        <v>60</v>
      </c>
      <c r="K691" t="s">
        <v>236</v>
      </c>
      <c r="L691" t="s">
        <v>102</v>
      </c>
    </row>
    <row r="692" spans="1:12" x14ac:dyDescent="0.25">
      <c r="A692">
        <v>101</v>
      </c>
      <c r="B692" s="1">
        <v>46248</v>
      </c>
      <c r="C692" t="s">
        <v>227</v>
      </c>
      <c r="D692" t="s">
        <v>228</v>
      </c>
      <c r="E692">
        <v>64637</v>
      </c>
      <c r="F692">
        <v>173563</v>
      </c>
      <c r="G692">
        <v>1</v>
      </c>
      <c r="H692" s="2">
        <v>1557</v>
      </c>
      <c r="I692">
        <v>3.5260811730934998E+43</v>
      </c>
      <c r="J692">
        <v>32</v>
      </c>
      <c r="K692" t="s">
        <v>18</v>
      </c>
      <c r="L692" t="s">
        <v>102</v>
      </c>
    </row>
    <row r="693" spans="1:12" x14ac:dyDescent="0.25">
      <c r="A693">
        <v>101</v>
      </c>
      <c r="B693" s="1">
        <v>46248</v>
      </c>
      <c r="C693" t="s">
        <v>474</v>
      </c>
      <c r="D693" t="s">
        <v>475</v>
      </c>
      <c r="E693">
        <v>64565</v>
      </c>
      <c r="F693">
        <v>173564</v>
      </c>
      <c r="G693">
        <v>1</v>
      </c>
      <c r="H693">
        <v>841.7</v>
      </c>
      <c r="I693">
        <v>3.5260811730934998E+43</v>
      </c>
      <c r="J693">
        <v>52</v>
      </c>
      <c r="K693" t="s">
        <v>248</v>
      </c>
      <c r="L693" t="s">
        <v>102</v>
      </c>
    </row>
    <row r="694" spans="1:12" x14ac:dyDescent="0.25">
      <c r="A694">
        <v>101</v>
      </c>
      <c r="B694" s="1">
        <v>46248</v>
      </c>
      <c r="C694" t="s">
        <v>460</v>
      </c>
      <c r="D694" t="s">
        <v>461</v>
      </c>
      <c r="E694">
        <v>65059</v>
      </c>
      <c r="F694">
        <v>173565</v>
      </c>
      <c r="G694">
        <v>1</v>
      </c>
      <c r="H694">
        <v>369.6</v>
      </c>
      <c r="I694">
        <v>3.5260811730934998E+43</v>
      </c>
      <c r="J694">
        <v>32</v>
      </c>
      <c r="K694" t="s">
        <v>18</v>
      </c>
      <c r="L694" t="s">
        <v>102</v>
      </c>
    </row>
    <row r="695" spans="1:12" x14ac:dyDescent="0.25">
      <c r="A695">
        <v>101</v>
      </c>
      <c r="B695" s="1">
        <v>46248</v>
      </c>
      <c r="C695" t="s">
        <v>476</v>
      </c>
      <c r="D695" t="s">
        <v>477</v>
      </c>
      <c r="E695">
        <v>64567</v>
      </c>
      <c r="F695">
        <v>173566</v>
      </c>
      <c r="G695">
        <v>1</v>
      </c>
      <c r="H695" s="2">
        <v>1478.23</v>
      </c>
      <c r="I695">
        <v>3.5260811730934998E+43</v>
      </c>
      <c r="J695">
        <v>51</v>
      </c>
      <c r="K695" t="s">
        <v>254</v>
      </c>
      <c r="L695" t="s">
        <v>102</v>
      </c>
    </row>
    <row r="696" spans="1:12" x14ac:dyDescent="0.25">
      <c r="A696">
        <v>101</v>
      </c>
      <c r="B696" s="1">
        <v>46248</v>
      </c>
      <c r="C696" t="s">
        <v>353</v>
      </c>
      <c r="D696" t="s">
        <v>354</v>
      </c>
      <c r="E696">
        <v>64705</v>
      </c>
      <c r="F696">
        <v>173567</v>
      </c>
      <c r="G696">
        <v>1</v>
      </c>
      <c r="H696">
        <v>831.68</v>
      </c>
      <c r="I696">
        <v>3.5260811730934998E+43</v>
      </c>
      <c r="J696">
        <v>60</v>
      </c>
      <c r="K696" t="s">
        <v>236</v>
      </c>
      <c r="L696" t="s">
        <v>102</v>
      </c>
    </row>
    <row r="697" spans="1:12" x14ac:dyDescent="0.25">
      <c r="A697">
        <v>101</v>
      </c>
      <c r="B697" s="1">
        <v>46248</v>
      </c>
      <c r="C697" t="s">
        <v>455</v>
      </c>
      <c r="D697" t="s">
        <v>456</v>
      </c>
      <c r="E697">
        <v>64824</v>
      </c>
      <c r="F697">
        <v>173569</v>
      </c>
      <c r="G697">
        <v>1</v>
      </c>
      <c r="H697" s="2">
        <v>45232.57</v>
      </c>
      <c r="I697">
        <v>3.5260811730934998E+43</v>
      </c>
      <c r="J697">
        <v>32</v>
      </c>
      <c r="K697" t="s">
        <v>18</v>
      </c>
      <c r="L697" t="s">
        <v>102</v>
      </c>
    </row>
    <row r="698" spans="1:12" x14ac:dyDescent="0.25">
      <c r="A698">
        <v>101</v>
      </c>
      <c r="B698" s="1">
        <v>46248</v>
      </c>
      <c r="C698" t="s">
        <v>151</v>
      </c>
      <c r="D698" t="s">
        <v>152</v>
      </c>
      <c r="E698">
        <v>64958</v>
      </c>
      <c r="F698">
        <v>173570</v>
      </c>
      <c r="G698">
        <v>1</v>
      </c>
      <c r="H698" s="2">
        <v>6063.6</v>
      </c>
      <c r="I698">
        <v>3.5260811730934998E+43</v>
      </c>
      <c r="J698">
        <v>32</v>
      </c>
      <c r="K698" t="s">
        <v>18</v>
      </c>
      <c r="L698" t="s">
        <v>102</v>
      </c>
    </row>
    <row r="699" spans="1:12" x14ac:dyDescent="0.25">
      <c r="A699">
        <v>101</v>
      </c>
      <c r="B699" s="1">
        <v>46248</v>
      </c>
      <c r="C699" t="s">
        <v>110</v>
      </c>
      <c r="D699" t="s">
        <v>111</v>
      </c>
      <c r="E699">
        <v>64959</v>
      </c>
      <c r="F699">
        <v>173571</v>
      </c>
      <c r="G699">
        <v>1</v>
      </c>
      <c r="H699" s="2">
        <v>22869.79</v>
      </c>
      <c r="I699">
        <v>3.5260811730934998E+43</v>
      </c>
      <c r="J699">
        <v>32</v>
      </c>
      <c r="K699" t="s">
        <v>18</v>
      </c>
      <c r="L699" t="s">
        <v>102</v>
      </c>
    </row>
    <row r="700" spans="1:12" x14ac:dyDescent="0.25">
      <c r="A700">
        <v>101</v>
      </c>
      <c r="B700" s="1">
        <v>46248</v>
      </c>
      <c r="C700" t="s">
        <v>359</v>
      </c>
      <c r="D700" t="s">
        <v>232</v>
      </c>
      <c r="E700">
        <v>64986</v>
      </c>
      <c r="F700">
        <v>173572</v>
      </c>
      <c r="G700">
        <v>1</v>
      </c>
      <c r="H700" s="2">
        <v>5702.4</v>
      </c>
      <c r="I700">
        <v>3.5260811730934998E+43</v>
      </c>
      <c r="J700">
        <v>32</v>
      </c>
      <c r="K700" t="s">
        <v>18</v>
      </c>
      <c r="L700" t="s">
        <v>102</v>
      </c>
    </row>
    <row r="701" spans="1:12" x14ac:dyDescent="0.25">
      <c r="A701">
        <v>101</v>
      </c>
      <c r="B701" s="1">
        <v>46248</v>
      </c>
      <c r="C701" t="s">
        <v>221</v>
      </c>
      <c r="D701" t="s">
        <v>222</v>
      </c>
      <c r="E701">
        <v>63693</v>
      </c>
      <c r="F701">
        <v>173573</v>
      </c>
      <c r="G701">
        <v>1</v>
      </c>
      <c r="H701">
        <v>418.41</v>
      </c>
      <c r="I701">
        <v>3.5260811730934998E+43</v>
      </c>
      <c r="J701">
        <v>32</v>
      </c>
      <c r="K701" t="s">
        <v>18</v>
      </c>
      <c r="L701" t="s">
        <v>102</v>
      </c>
    </row>
    <row r="702" spans="1:12" x14ac:dyDescent="0.25">
      <c r="A702">
        <v>101</v>
      </c>
      <c r="B702" s="1">
        <v>46248</v>
      </c>
      <c r="C702" t="s">
        <v>478</v>
      </c>
      <c r="D702" t="s">
        <v>479</v>
      </c>
      <c r="E702">
        <v>64993</v>
      </c>
      <c r="F702">
        <v>173575</v>
      </c>
      <c r="G702">
        <v>1</v>
      </c>
      <c r="H702" s="2">
        <v>8909</v>
      </c>
      <c r="I702">
        <v>3.5260811730934998E+43</v>
      </c>
      <c r="J702">
        <v>32</v>
      </c>
      <c r="K702" t="s">
        <v>18</v>
      </c>
      <c r="L702" t="s">
        <v>102</v>
      </c>
    </row>
    <row r="703" spans="1:12" x14ac:dyDescent="0.25">
      <c r="A703">
        <v>101</v>
      </c>
      <c r="B703" s="1">
        <v>46248</v>
      </c>
      <c r="C703" t="s">
        <v>163</v>
      </c>
      <c r="D703" t="s">
        <v>133</v>
      </c>
      <c r="E703">
        <v>64851</v>
      </c>
      <c r="F703">
        <v>173576</v>
      </c>
      <c r="G703">
        <v>1</v>
      </c>
      <c r="H703" s="2">
        <v>7906.1</v>
      </c>
      <c r="I703">
        <v>3.5260811730934998E+43</v>
      </c>
      <c r="J703">
        <v>26</v>
      </c>
      <c r="K703" t="s">
        <v>44</v>
      </c>
      <c r="L703" t="s">
        <v>102</v>
      </c>
    </row>
    <row r="704" spans="1:12" x14ac:dyDescent="0.25">
      <c r="A704">
        <v>101</v>
      </c>
      <c r="B704" s="1">
        <v>46248</v>
      </c>
      <c r="C704" t="s">
        <v>212</v>
      </c>
      <c r="D704" t="s">
        <v>213</v>
      </c>
      <c r="E704">
        <v>65100</v>
      </c>
      <c r="F704">
        <v>173577</v>
      </c>
      <c r="G704">
        <v>1</v>
      </c>
      <c r="H704">
        <v>114.3</v>
      </c>
      <c r="I704">
        <v>3.5260811730934998E+43</v>
      </c>
      <c r="J704">
        <v>32</v>
      </c>
      <c r="K704" t="s">
        <v>18</v>
      </c>
      <c r="L704" t="s">
        <v>102</v>
      </c>
    </row>
    <row r="705" spans="1:14" x14ac:dyDescent="0.25">
      <c r="A705">
        <v>101</v>
      </c>
      <c r="B705" s="1">
        <v>46248</v>
      </c>
      <c r="C705" t="s">
        <v>474</v>
      </c>
      <c r="D705" t="s">
        <v>475</v>
      </c>
      <c r="E705">
        <v>62011</v>
      </c>
      <c r="F705">
        <v>173578</v>
      </c>
      <c r="G705">
        <v>1</v>
      </c>
      <c r="H705" s="2">
        <v>1353</v>
      </c>
      <c r="I705">
        <v>3.5260811730934998E+43</v>
      </c>
      <c r="J705">
        <v>52</v>
      </c>
      <c r="K705" t="s">
        <v>248</v>
      </c>
      <c r="L705" t="s">
        <v>102</v>
      </c>
    </row>
    <row r="706" spans="1:14" x14ac:dyDescent="0.25">
      <c r="A706">
        <v>101</v>
      </c>
      <c r="B706" s="1">
        <v>46248</v>
      </c>
      <c r="C706" t="s">
        <v>252</v>
      </c>
      <c r="D706" t="s">
        <v>253</v>
      </c>
      <c r="E706">
        <v>62068</v>
      </c>
      <c r="F706">
        <v>173579</v>
      </c>
      <c r="G706">
        <v>1</v>
      </c>
      <c r="H706">
        <v>861</v>
      </c>
      <c r="I706">
        <v>3.5260811730934998E+43</v>
      </c>
      <c r="J706">
        <v>51</v>
      </c>
      <c r="K706" t="s">
        <v>254</v>
      </c>
      <c r="L706" t="s">
        <v>102</v>
      </c>
    </row>
    <row r="707" spans="1:14" x14ac:dyDescent="0.25">
      <c r="A707">
        <v>101</v>
      </c>
      <c r="B707" s="1">
        <v>46248</v>
      </c>
      <c r="C707" t="s">
        <v>257</v>
      </c>
      <c r="D707" t="s">
        <v>258</v>
      </c>
      <c r="E707">
        <v>63806</v>
      </c>
      <c r="F707">
        <v>173580</v>
      </c>
      <c r="G707">
        <v>1</v>
      </c>
      <c r="H707">
        <v>369</v>
      </c>
      <c r="I707">
        <v>3.5260811730934998E+43</v>
      </c>
      <c r="J707">
        <v>51</v>
      </c>
      <c r="K707" t="s">
        <v>254</v>
      </c>
      <c r="L707" t="s">
        <v>102</v>
      </c>
    </row>
    <row r="708" spans="1:14" x14ac:dyDescent="0.25">
      <c r="A708">
        <v>101</v>
      </c>
      <c r="B708" s="1">
        <v>46248</v>
      </c>
      <c r="C708" t="s">
        <v>162</v>
      </c>
      <c r="D708" t="s">
        <v>133</v>
      </c>
      <c r="E708">
        <v>64582</v>
      </c>
      <c r="F708">
        <v>173581</v>
      </c>
      <c r="G708">
        <v>1</v>
      </c>
      <c r="H708" s="2">
        <v>35208</v>
      </c>
      <c r="I708">
        <v>3.5260811730934998E+43</v>
      </c>
      <c r="J708">
        <v>32</v>
      </c>
      <c r="K708" t="s">
        <v>18</v>
      </c>
      <c r="L708" t="s">
        <v>102</v>
      </c>
    </row>
    <row r="709" spans="1:14" x14ac:dyDescent="0.25">
      <c r="A709">
        <v>101</v>
      </c>
      <c r="B709" s="1">
        <v>46248</v>
      </c>
      <c r="C709" t="s">
        <v>255</v>
      </c>
      <c r="D709" t="s">
        <v>256</v>
      </c>
      <c r="E709">
        <v>64453</v>
      </c>
      <c r="F709">
        <v>173582</v>
      </c>
      <c r="G709">
        <v>1</v>
      </c>
      <c r="H709">
        <v>508.1</v>
      </c>
      <c r="I709">
        <v>3.5260811730934998E+43</v>
      </c>
      <c r="J709">
        <v>2</v>
      </c>
      <c r="K709" t="s">
        <v>480</v>
      </c>
      <c r="L709" t="s">
        <v>102</v>
      </c>
      <c r="N709" t="s">
        <v>144</v>
      </c>
    </row>
    <row r="710" spans="1:14" x14ac:dyDescent="0.25">
      <c r="A710">
        <v>101</v>
      </c>
      <c r="B710" s="1">
        <v>46248</v>
      </c>
      <c r="C710" t="s">
        <v>359</v>
      </c>
      <c r="D710" t="s">
        <v>232</v>
      </c>
      <c r="E710">
        <v>65136</v>
      </c>
      <c r="F710">
        <v>173583</v>
      </c>
      <c r="G710">
        <v>1</v>
      </c>
      <c r="H710">
        <v>57.6</v>
      </c>
      <c r="I710">
        <v>3.5260811730934998E+43</v>
      </c>
      <c r="J710">
        <v>32</v>
      </c>
      <c r="K710" t="s">
        <v>18</v>
      </c>
      <c r="L710" t="s">
        <v>102</v>
      </c>
    </row>
    <row r="711" spans="1:14" x14ac:dyDescent="0.25">
      <c r="A711">
        <v>101</v>
      </c>
      <c r="B711" s="1">
        <v>46248</v>
      </c>
      <c r="C711" t="s">
        <v>359</v>
      </c>
      <c r="D711" t="s">
        <v>232</v>
      </c>
      <c r="E711">
        <v>65148</v>
      </c>
      <c r="F711">
        <v>173584</v>
      </c>
      <c r="G711">
        <v>1</v>
      </c>
      <c r="H711">
        <v>210</v>
      </c>
      <c r="I711">
        <v>3.5260811730934998E+43</v>
      </c>
      <c r="J711">
        <v>32</v>
      </c>
      <c r="K711" t="s">
        <v>18</v>
      </c>
      <c r="L711" t="s">
        <v>102</v>
      </c>
    </row>
    <row r="712" spans="1:14" x14ac:dyDescent="0.25">
      <c r="A712">
        <v>101</v>
      </c>
      <c r="B712" s="1">
        <v>46248</v>
      </c>
      <c r="C712" t="s">
        <v>255</v>
      </c>
      <c r="D712" t="s">
        <v>256</v>
      </c>
      <c r="E712">
        <v>65197</v>
      </c>
      <c r="F712">
        <v>173585</v>
      </c>
      <c r="G712">
        <v>1</v>
      </c>
      <c r="H712" s="2">
        <v>4344.09</v>
      </c>
      <c r="I712">
        <v>3.5260811730934998E+43</v>
      </c>
      <c r="J712">
        <v>52</v>
      </c>
      <c r="K712" t="s">
        <v>248</v>
      </c>
      <c r="L712" t="s">
        <v>102</v>
      </c>
    </row>
    <row r="713" spans="1:14" x14ac:dyDescent="0.25">
      <c r="A713">
        <v>101</v>
      </c>
      <c r="B713" s="1">
        <v>46248</v>
      </c>
      <c r="C713" t="s">
        <v>110</v>
      </c>
      <c r="D713" t="s">
        <v>111</v>
      </c>
      <c r="E713">
        <v>65037</v>
      </c>
      <c r="F713">
        <v>173586</v>
      </c>
      <c r="G713">
        <v>1</v>
      </c>
      <c r="H713" s="2">
        <v>3354.31</v>
      </c>
      <c r="I713">
        <v>3.5260811730934998E+43</v>
      </c>
      <c r="J713">
        <v>32</v>
      </c>
      <c r="K713" t="s">
        <v>18</v>
      </c>
      <c r="L713" t="s">
        <v>102</v>
      </c>
    </row>
    <row r="714" spans="1:14" x14ac:dyDescent="0.25">
      <c r="A714">
        <v>101</v>
      </c>
      <c r="B714" s="1">
        <v>46248</v>
      </c>
      <c r="C714" t="s">
        <v>110</v>
      </c>
      <c r="D714" t="s">
        <v>111</v>
      </c>
      <c r="E714">
        <v>65038</v>
      </c>
      <c r="F714">
        <v>173587</v>
      </c>
      <c r="G714">
        <v>1</v>
      </c>
      <c r="H714" s="2">
        <v>1677.12</v>
      </c>
      <c r="I714">
        <v>3.5260811730934998E+43</v>
      </c>
      <c r="J714">
        <v>32</v>
      </c>
      <c r="K714" t="s">
        <v>18</v>
      </c>
      <c r="L714" t="s">
        <v>102</v>
      </c>
    </row>
    <row r="715" spans="1:14" x14ac:dyDescent="0.25">
      <c r="A715">
        <v>101</v>
      </c>
      <c r="B715" s="1">
        <v>46248</v>
      </c>
      <c r="C715" t="s">
        <v>149</v>
      </c>
      <c r="D715" t="s">
        <v>150</v>
      </c>
      <c r="E715">
        <v>64421</v>
      </c>
      <c r="F715">
        <v>173588</v>
      </c>
      <c r="G715">
        <v>1</v>
      </c>
      <c r="H715">
        <v>1.21</v>
      </c>
      <c r="I715">
        <v>3.5260811730934998E+43</v>
      </c>
      <c r="J715">
        <v>32</v>
      </c>
      <c r="K715" t="s">
        <v>18</v>
      </c>
      <c r="L715" t="s">
        <v>102</v>
      </c>
    </row>
    <row r="716" spans="1:14" x14ac:dyDescent="0.25">
      <c r="A716">
        <v>101</v>
      </c>
      <c r="B716" s="1">
        <v>46248</v>
      </c>
      <c r="C716" t="s">
        <v>353</v>
      </c>
      <c r="D716" t="s">
        <v>354</v>
      </c>
      <c r="E716">
        <v>64690</v>
      </c>
      <c r="F716">
        <v>173589</v>
      </c>
      <c r="G716">
        <v>1</v>
      </c>
      <c r="H716">
        <v>861</v>
      </c>
      <c r="I716">
        <v>3.5260811730934998E+43</v>
      </c>
      <c r="J716">
        <v>60</v>
      </c>
      <c r="K716" t="s">
        <v>236</v>
      </c>
      <c r="L716" t="s">
        <v>102</v>
      </c>
    </row>
    <row r="717" spans="1:14" x14ac:dyDescent="0.25">
      <c r="A717">
        <v>101</v>
      </c>
      <c r="B717" s="1">
        <v>46248</v>
      </c>
      <c r="C717" t="s">
        <v>110</v>
      </c>
      <c r="D717" t="s">
        <v>111</v>
      </c>
      <c r="E717">
        <v>64919</v>
      </c>
      <c r="F717">
        <v>173590</v>
      </c>
      <c r="G717">
        <v>1</v>
      </c>
      <c r="H717">
        <v>685</v>
      </c>
      <c r="I717">
        <v>3.5260811730934998E+43</v>
      </c>
      <c r="J717">
        <v>32</v>
      </c>
      <c r="K717" t="s">
        <v>18</v>
      </c>
      <c r="L717" t="s">
        <v>102</v>
      </c>
    </row>
    <row r="718" spans="1:14" x14ac:dyDescent="0.25">
      <c r="A718">
        <v>101</v>
      </c>
      <c r="B718" s="1">
        <v>46248</v>
      </c>
      <c r="C718" t="s">
        <v>110</v>
      </c>
      <c r="D718" t="s">
        <v>111</v>
      </c>
      <c r="E718">
        <v>64964</v>
      </c>
      <c r="F718">
        <v>173591</v>
      </c>
      <c r="G718">
        <v>1</v>
      </c>
      <c r="H718">
        <v>685</v>
      </c>
      <c r="I718">
        <v>3.5260811730934998E+43</v>
      </c>
      <c r="J718">
        <v>32</v>
      </c>
      <c r="K718" t="s">
        <v>18</v>
      </c>
      <c r="L718" t="s">
        <v>102</v>
      </c>
    </row>
    <row r="719" spans="1:14" x14ac:dyDescent="0.25">
      <c r="A719">
        <v>101</v>
      </c>
      <c r="B719" s="1">
        <v>46248</v>
      </c>
      <c r="C719" t="s">
        <v>476</v>
      </c>
      <c r="D719" t="s">
        <v>477</v>
      </c>
      <c r="E719">
        <v>64753</v>
      </c>
      <c r="F719">
        <v>173592</v>
      </c>
      <c r="G719">
        <v>1</v>
      </c>
      <c r="H719">
        <v>466.62</v>
      </c>
      <c r="I719">
        <v>3.5260811730934998E+43</v>
      </c>
      <c r="J719">
        <v>24</v>
      </c>
      <c r="K719" t="s">
        <v>481</v>
      </c>
      <c r="L719" t="s">
        <v>102</v>
      </c>
      <c r="N719" t="s">
        <v>144</v>
      </c>
    </row>
    <row r="720" spans="1:14" x14ac:dyDescent="0.25">
      <c r="A720">
        <v>101</v>
      </c>
      <c r="B720" s="1">
        <v>46248</v>
      </c>
      <c r="C720" t="s">
        <v>114</v>
      </c>
      <c r="D720" t="s">
        <v>115</v>
      </c>
      <c r="E720">
        <v>65158</v>
      </c>
      <c r="F720">
        <v>173593</v>
      </c>
      <c r="G720">
        <v>1</v>
      </c>
      <c r="H720" s="2">
        <v>5490</v>
      </c>
      <c r="I720">
        <v>3.5260811730934998E+43</v>
      </c>
      <c r="J720">
        <v>32</v>
      </c>
      <c r="K720" t="s">
        <v>18</v>
      </c>
      <c r="L720" t="s">
        <v>102</v>
      </c>
    </row>
    <row r="721" spans="1:12" x14ac:dyDescent="0.25">
      <c r="A721">
        <v>101</v>
      </c>
      <c r="B721" s="1">
        <v>46248</v>
      </c>
      <c r="C721" t="s">
        <v>353</v>
      </c>
      <c r="D721" t="s">
        <v>354</v>
      </c>
      <c r="E721">
        <v>65153</v>
      </c>
      <c r="F721">
        <v>173595</v>
      </c>
      <c r="G721">
        <v>1</v>
      </c>
      <c r="H721" s="2">
        <v>3988.08</v>
      </c>
      <c r="I721">
        <v>3.5260811730934998E+43</v>
      </c>
      <c r="J721">
        <v>60</v>
      </c>
      <c r="K721" t="s">
        <v>236</v>
      </c>
      <c r="L721" t="s">
        <v>102</v>
      </c>
    </row>
    <row r="722" spans="1:12" x14ac:dyDescent="0.25">
      <c r="A722">
        <v>101</v>
      </c>
      <c r="B722" s="1">
        <v>46248</v>
      </c>
      <c r="C722" t="s">
        <v>212</v>
      </c>
      <c r="D722" t="s">
        <v>213</v>
      </c>
      <c r="E722">
        <v>65048</v>
      </c>
      <c r="F722">
        <v>173596</v>
      </c>
      <c r="G722">
        <v>1</v>
      </c>
      <c r="H722" s="2">
        <v>1089.6400000000001</v>
      </c>
      <c r="I722">
        <v>3.5260811730934998E+43</v>
      </c>
      <c r="J722">
        <v>32</v>
      </c>
      <c r="K722" t="s">
        <v>18</v>
      </c>
      <c r="L722" t="s">
        <v>102</v>
      </c>
    </row>
    <row r="723" spans="1:12" x14ac:dyDescent="0.25">
      <c r="A723">
        <v>101</v>
      </c>
      <c r="B723" s="1">
        <v>46248</v>
      </c>
      <c r="C723" t="s">
        <v>214</v>
      </c>
      <c r="D723" t="s">
        <v>215</v>
      </c>
      <c r="E723">
        <v>65046</v>
      </c>
      <c r="F723">
        <v>173597</v>
      </c>
      <c r="G723">
        <v>1</v>
      </c>
      <c r="H723">
        <v>966.69</v>
      </c>
      <c r="I723">
        <v>3.5260811730934998E+43</v>
      </c>
      <c r="J723">
        <v>32</v>
      </c>
      <c r="K723" t="s">
        <v>18</v>
      </c>
      <c r="L723" t="s">
        <v>102</v>
      </c>
    </row>
    <row r="724" spans="1:12" x14ac:dyDescent="0.25">
      <c r="A724">
        <v>101</v>
      </c>
      <c r="B724" s="1">
        <v>46248</v>
      </c>
      <c r="C724" t="s">
        <v>214</v>
      </c>
      <c r="D724" t="s">
        <v>215</v>
      </c>
      <c r="E724">
        <v>65047</v>
      </c>
      <c r="F724">
        <v>173598</v>
      </c>
      <c r="G724">
        <v>1</v>
      </c>
      <c r="H724" s="2">
        <v>3003</v>
      </c>
      <c r="I724">
        <v>3.5260811730934998E+43</v>
      </c>
      <c r="J724">
        <v>32</v>
      </c>
      <c r="K724" t="s">
        <v>18</v>
      </c>
      <c r="L724" t="s">
        <v>102</v>
      </c>
    </row>
    <row r="725" spans="1:12" x14ac:dyDescent="0.25">
      <c r="A725">
        <v>101</v>
      </c>
      <c r="B725" s="1">
        <v>46248</v>
      </c>
      <c r="C725" t="s">
        <v>482</v>
      </c>
      <c r="D725" t="s">
        <v>483</v>
      </c>
      <c r="E725">
        <v>64963</v>
      </c>
      <c r="F725">
        <v>173599</v>
      </c>
      <c r="G725">
        <v>1</v>
      </c>
      <c r="H725">
        <v>182.7</v>
      </c>
      <c r="I725">
        <v>3.5260811730934998E+43</v>
      </c>
      <c r="J725">
        <v>32</v>
      </c>
      <c r="K725" t="s">
        <v>18</v>
      </c>
      <c r="L725" t="s">
        <v>102</v>
      </c>
    </row>
    <row r="726" spans="1:12" x14ac:dyDescent="0.25">
      <c r="A726">
        <v>101</v>
      </c>
      <c r="B726" s="1">
        <v>46248</v>
      </c>
      <c r="C726" t="s">
        <v>114</v>
      </c>
      <c r="D726" t="s">
        <v>115</v>
      </c>
      <c r="E726">
        <v>64062</v>
      </c>
      <c r="F726">
        <v>173600</v>
      </c>
      <c r="G726">
        <v>1</v>
      </c>
      <c r="H726" s="2">
        <v>14184.8</v>
      </c>
      <c r="I726">
        <v>3.5260811730934998E+43</v>
      </c>
      <c r="J726">
        <v>32</v>
      </c>
      <c r="K726" t="s">
        <v>18</v>
      </c>
      <c r="L726" t="s">
        <v>102</v>
      </c>
    </row>
    <row r="727" spans="1:12" x14ac:dyDescent="0.25">
      <c r="A727">
        <v>101</v>
      </c>
      <c r="B727" s="1">
        <v>46248</v>
      </c>
      <c r="C727" t="s">
        <v>418</v>
      </c>
      <c r="D727" t="s">
        <v>419</v>
      </c>
      <c r="E727">
        <v>65106</v>
      </c>
      <c r="F727">
        <v>173601</v>
      </c>
      <c r="G727">
        <v>1</v>
      </c>
      <c r="H727" s="2">
        <v>1723.04</v>
      </c>
      <c r="I727">
        <v>3.5260811730934998E+43</v>
      </c>
      <c r="J727">
        <v>16</v>
      </c>
      <c r="K727" t="s">
        <v>174</v>
      </c>
      <c r="L727" t="s">
        <v>102</v>
      </c>
    </row>
    <row r="728" spans="1:12" x14ac:dyDescent="0.25">
      <c r="A728">
        <v>101</v>
      </c>
      <c r="B728" s="1">
        <v>46248</v>
      </c>
      <c r="C728" t="s">
        <v>227</v>
      </c>
      <c r="D728" t="s">
        <v>228</v>
      </c>
      <c r="E728">
        <v>65183</v>
      </c>
      <c r="F728">
        <v>173602</v>
      </c>
      <c r="G728">
        <v>1</v>
      </c>
      <c r="H728" s="2">
        <v>1620</v>
      </c>
      <c r="I728">
        <v>3.5260811730934998E+43</v>
      </c>
      <c r="J728">
        <v>32</v>
      </c>
      <c r="K728" t="s">
        <v>18</v>
      </c>
      <c r="L728" t="s">
        <v>102</v>
      </c>
    </row>
    <row r="729" spans="1:12" x14ac:dyDescent="0.25">
      <c r="A729">
        <v>101</v>
      </c>
      <c r="B729" s="1">
        <v>46248</v>
      </c>
      <c r="C729" t="s">
        <v>105</v>
      </c>
      <c r="D729" t="s">
        <v>106</v>
      </c>
      <c r="E729">
        <v>65184</v>
      </c>
      <c r="F729">
        <v>173605</v>
      </c>
      <c r="G729">
        <v>1</v>
      </c>
      <c r="H729">
        <v>314</v>
      </c>
      <c r="I729">
        <v>3.5260811730934998E+43</v>
      </c>
      <c r="J729">
        <v>32</v>
      </c>
      <c r="K729" t="s">
        <v>18</v>
      </c>
      <c r="L729" t="s">
        <v>102</v>
      </c>
    </row>
    <row r="730" spans="1:12" x14ac:dyDescent="0.25">
      <c r="A730">
        <v>101</v>
      </c>
      <c r="B730" s="1">
        <v>46248</v>
      </c>
      <c r="C730" t="s">
        <v>484</v>
      </c>
      <c r="D730" t="s">
        <v>485</v>
      </c>
      <c r="E730">
        <v>64517</v>
      </c>
      <c r="F730">
        <v>173606</v>
      </c>
      <c r="G730">
        <v>1</v>
      </c>
      <c r="H730">
        <v>164.86</v>
      </c>
      <c r="I730">
        <v>3.5260811730934998E+43</v>
      </c>
      <c r="J730">
        <v>14</v>
      </c>
      <c r="K730" t="s">
        <v>279</v>
      </c>
      <c r="L730" t="s">
        <v>102</v>
      </c>
    </row>
    <row r="731" spans="1:12" x14ac:dyDescent="0.25">
      <c r="A731">
        <v>101</v>
      </c>
      <c r="B731" s="1">
        <v>46248</v>
      </c>
      <c r="C731" t="s">
        <v>486</v>
      </c>
      <c r="D731" t="s">
        <v>337</v>
      </c>
      <c r="E731">
        <v>64779</v>
      </c>
      <c r="F731">
        <v>173608</v>
      </c>
      <c r="G731">
        <v>1</v>
      </c>
      <c r="H731" s="2">
        <v>14774.8</v>
      </c>
      <c r="I731">
        <v>3.5260811730934998E+43</v>
      </c>
      <c r="J731">
        <v>32</v>
      </c>
      <c r="K731" t="s">
        <v>18</v>
      </c>
      <c r="L731" t="s">
        <v>102</v>
      </c>
    </row>
    <row r="732" spans="1:12" x14ac:dyDescent="0.25">
      <c r="A732">
        <v>101</v>
      </c>
      <c r="B732" s="1">
        <v>46248</v>
      </c>
      <c r="C732" t="s">
        <v>122</v>
      </c>
      <c r="D732" t="s">
        <v>123</v>
      </c>
      <c r="E732">
        <v>64917</v>
      </c>
      <c r="F732">
        <v>173609</v>
      </c>
      <c r="G732">
        <v>1</v>
      </c>
      <c r="H732" s="2">
        <v>2723.6</v>
      </c>
      <c r="I732">
        <v>3.5260811730934998E+43</v>
      </c>
      <c r="J732">
        <v>32</v>
      </c>
      <c r="K732" t="s">
        <v>18</v>
      </c>
      <c r="L732" t="s">
        <v>102</v>
      </c>
    </row>
    <row r="733" spans="1:12" x14ac:dyDescent="0.25">
      <c r="A733">
        <v>101</v>
      </c>
      <c r="B733" s="1">
        <v>46248</v>
      </c>
      <c r="C733" t="s">
        <v>105</v>
      </c>
      <c r="D733" t="s">
        <v>106</v>
      </c>
      <c r="E733">
        <v>64933</v>
      </c>
      <c r="F733">
        <v>173610</v>
      </c>
      <c r="G733">
        <v>1</v>
      </c>
      <c r="H733">
        <v>785</v>
      </c>
      <c r="I733">
        <v>3.5260811730934998E+43</v>
      </c>
      <c r="J733">
        <v>32</v>
      </c>
      <c r="K733" t="s">
        <v>18</v>
      </c>
      <c r="L733" t="s">
        <v>102</v>
      </c>
    </row>
    <row r="734" spans="1:12" x14ac:dyDescent="0.25">
      <c r="A734">
        <v>101</v>
      </c>
      <c r="B734" s="1">
        <v>46248</v>
      </c>
      <c r="C734" t="s">
        <v>457</v>
      </c>
      <c r="D734" t="s">
        <v>219</v>
      </c>
      <c r="E734">
        <v>65079</v>
      </c>
      <c r="F734">
        <v>173612</v>
      </c>
      <c r="G734">
        <v>1</v>
      </c>
      <c r="H734">
        <v>456</v>
      </c>
      <c r="I734">
        <v>3.5260811730934998E+43</v>
      </c>
      <c r="J734">
        <v>32</v>
      </c>
      <c r="K734" t="s">
        <v>18</v>
      </c>
      <c r="L734" t="s">
        <v>102</v>
      </c>
    </row>
    <row r="735" spans="1:12" x14ac:dyDescent="0.25">
      <c r="A735">
        <v>101</v>
      </c>
      <c r="B735" s="1">
        <v>46248</v>
      </c>
      <c r="C735" t="s">
        <v>487</v>
      </c>
      <c r="D735" t="s">
        <v>488</v>
      </c>
      <c r="E735">
        <v>65143</v>
      </c>
      <c r="F735">
        <v>173613</v>
      </c>
      <c r="G735">
        <v>1</v>
      </c>
      <c r="H735" s="2">
        <v>3000</v>
      </c>
      <c r="I735">
        <v>3.5260811730934998E+43</v>
      </c>
      <c r="J735">
        <v>32</v>
      </c>
      <c r="K735" t="s">
        <v>18</v>
      </c>
      <c r="L735" t="s">
        <v>102</v>
      </c>
    </row>
    <row r="736" spans="1:12" x14ac:dyDescent="0.25">
      <c r="A736">
        <v>101</v>
      </c>
      <c r="B736" s="1">
        <v>46248</v>
      </c>
      <c r="C736" t="s">
        <v>221</v>
      </c>
      <c r="D736" t="s">
        <v>222</v>
      </c>
      <c r="E736">
        <v>65164</v>
      </c>
      <c r="F736">
        <v>173614</v>
      </c>
      <c r="G736">
        <v>1</v>
      </c>
      <c r="H736">
        <v>36</v>
      </c>
      <c r="I736">
        <v>3.5260811730934998E+43</v>
      </c>
      <c r="J736">
        <v>32</v>
      </c>
      <c r="K736" t="s">
        <v>18</v>
      </c>
      <c r="L736" t="s">
        <v>102</v>
      </c>
    </row>
    <row r="737" spans="1:12" x14ac:dyDescent="0.25">
      <c r="A737">
        <v>101</v>
      </c>
      <c r="B737" s="1">
        <v>46248</v>
      </c>
      <c r="C737" t="s">
        <v>355</v>
      </c>
      <c r="D737" t="s">
        <v>356</v>
      </c>
      <c r="E737">
        <v>65270</v>
      </c>
      <c r="F737">
        <v>173615</v>
      </c>
      <c r="G737">
        <v>1</v>
      </c>
      <c r="H737">
        <v>995</v>
      </c>
      <c r="I737">
        <v>3.5260811730934998E+43</v>
      </c>
      <c r="J737">
        <v>7</v>
      </c>
      <c r="K737" t="s">
        <v>44</v>
      </c>
      <c r="L737" t="s">
        <v>102</v>
      </c>
    </row>
    <row r="738" spans="1:12" x14ac:dyDescent="0.25">
      <c r="A738">
        <v>101</v>
      </c>
      <c r="B738" s="1">
        <v>46248</v>
      </c>
      <c r="C738" t="s">
        <v>166</v>
      </c>
      <c r="D738" t="s">
        <v>167</v>
      </c>
      <c r="E738">
        <v>65275</v>
      </c>
      <c r="F738">
        <v>173616</v>
      </c>
      <c r="G738">
        <v>1</v>
      </c>
      <c r="H738">
        <v>300</v>
      </c>
      <c r="I738">
        <v>3.5260811730934998E+43</v>
      </c>
      <c r="J738">
        <v>7</v>
      </c>
      <c r="K738" t="s">
        <v>44</v>
      </c>
      <c r="L738" t="s">
        <v>102</v>
      </c>
    </row>
    <row r="739" spans="1:12" x14ac:dyDescent="0.25">
      <c r="A739">
        <v>101</v>
      </c>
      <c r="B739" s="1">
        <v>46248</v>
      </c>
      <c r="C739" t="s">
        <v>149</v>
      </c>
      <c r="D739" t="s">
        <v>150</v>
      </c>
      <c r="E739">
        <v>65013</v>
      </c>
      <c r="F739">
        <v>173617</v>
      </c>
      <c r="G739">
        <v>1</v>
      </c>
      <c r="H739" s="2">
        <v>3323.01</v>
      </c>
      <c r="I739">
        <v>3.5260811730934998E+43</v>
      </c>
      <c r="J739">
        <v>32</v>
      </c>
      <c r="K739" t="s">
        <v>18</v>
      </c>
      <c r="L739" t="s">
        <v>102</v>
      </c>
    </row>
    <row r="740" spans="1:12" x14ac:dyDescent="0.25">
      <c r="A740">
        <v>101</v>
      </c>
      <c r="B740" s="1">
        <v>46248</v>
      </c>
      <c r="C740" t="s">
        <v>424</v>
      </c>
      <c r="D740" t="s">
        <v>425</v>
      </c>
      <c r="E740">
        <v>63750</v>
      </c>
      <c r="F740">
        <v>173618</v>
      </c>
      <c r="G740">
        <v>1</v>
      </c>
      <c r="H740" s="2">
        <v>9647.7999999999993</v>
      </c>
      <c r="I740">
        <v>3.5260811730934998E+43</v>
      </c>
      <c r="J740">
        <v>51</v>
      </c>
      <c r="K740" t="s">
        <v>254</v>
      </c>
      <c r="L740" t="s">
        <v>102</v>
      </c>
    </row>
    <row r="741" spans="1:12" x14ac:dyDescent="0.25">
      <c r="A741">
        <v>101</v>
      </c>
      <c r="B741" s="1">
        <v>46248</v>
      </c>
      <c r="C741" t="s">
        <v>285</v>
      </c>
      <c r="D741" t="s">
        <v>286</v>
      </c>
      <c r="E741">
        <v>63751</v>
      </c>
      <c r="F741">
        <v>173619</v>
      </c>
      <c r="G741">
        <v>1</v>
      </c>
      <c r="H741" s="2">
        <v>1298.06</v>
      </c>
      <c r="I741">
        <v>3.5260811730934998E+43</v>
      </c>
      <c r="J741">
        <v>16</v>
      </c>
      <c r="K741" t="s">
        <v>174</v>
      </c>
      <c r="L741" t="s">
        <v>102</v>
      </c>
    </row>
    <row r="742" spans="1:12" x14ac:dyDescent="0.25">
      <c r="A742">
        <v>101</v>
      </c>
      <c r="B742" s="1">
        <v>46248</v>
      </c>
      <c r="C742" t="s">
        <v>227</v>
      </c>
      <c r="D742" t="s">
        <v>228</v>
      </c>
      <c r="E742">
        <v>64651</v>
      </c>
      <c r="F742">
        <v>173620</v>
      </c>
      <c r="G742">
        <v>1</v>
      </c>
      <c r="H742" s="2">
        <v>1790</v>
      </c>
      <c r="I742">
        <v>3.5260811730934998E+43</v>
      </c>
      <c r="J742">
        <v>32</v>
      </c>
      <c r="K742" t="s">
        <v>18</v>
      </c>
      <c r="L742" t="s">
        <v>102</v>
      </c>
    </row>
    <row r="743" spans="1:12" x14ac:dyDescent="0.25">
      <c r="A743">
        <v>101</v>
      </c>
      <c r="B743" s="1">
        <v>46248</v>
      </c>
      <c r="C743" t="s">
        <v>285</v>
      </c>
      <c r="D743" t="s">
        <v>286</v>
      </c>
      <c r="E743">
        <v>64022</v>
      </c>
      <c r="F743">
        <v>173621</v>
      </c>
      <c r="G743">
        <v>1</v>
      </c>
      <c r="H743" s="2">
        <v>5178.91</v>
      </c>
      <c r="I743">
        <v>3.5260811730934998E+43</v>
      </c>
      <c r="J743">
        <v>16</v>
      </c>
      <c r="K743" t="s">
        <v>174</v>
      </c>
      <c r="L743" t="s">
        <v>102</v>
      </c>
    </row>
    <row r="744" spans="1:12" x14ac:dyDescent="0.25">
      <c r="A744">
        <v>101</v>
      </c>
      <c r="B744" s="1">
        <v>46248</v>
      </c>
      <c r="C744" t="s">
        <v>257</v>
      </c>
      <c r="D744" t="s">
        <v>258</v>
      </c>
      <c r="E744">
        <v>64287</v>
      </c>
      <c r="F744">
        <v>173622</v>
      </c>
      <c r="G744">
        <v>1</v>
      </c>
      <c r="H744" s="2">
        <v>1320.83</v>
      </c>
      <c r="I744">
        <v>3.5260811730934998E+43</v>
      </c>
      <c r="J744">
        <v>51</v>
      </c>
      <c r="K744" t="s">
        <v>254</v>
      </c>
      <c r="L744" t="s">
        <v>102</v>
      </c>
    </row>
    <row r="745" spans="1:12" x14ac:dyDescent="0.25">
      <c r="A745">
        <v>101</v>
      </c>
      <c r="B745" s="1">
        <v>46248</v>
      </c>
      <c r="C745" t="s">
        <v>474</v>
      </c>
      <c r="D745" t="s">
        <v>475</v>
      </c>
      <c r="E745">
        <v>64296</v>
      </c>
      <c r="F745">
        <v>173623</v>
      </c>
      <c r="G745">
        <v>1</v>
      </c>
      <c r="H745" s="2">
        <v>13794.53</v>
      </c>
      <c r="I745">
        <v>3.5260811730934998E+43</v>
      </c>
      <c r="J745">
        <v>52</v>
      </c>
      <c r="K745" t="s">
        <v>248</v>
      </c>
      <c r="L745" t="s">
        <v>102</v>
      </c>
    </row>
    <row r="746" spans="1:12" x14ac:dyDescent="0.25">
      <c r="A746">
        <v>101</v>
      </c>
      <c r="B746" s="1">
        <v>46248</v>
      </c>
      <c r="C746" t="s">
        <v>255</v>
      </c>
      <c r="D746" t="s">
        <v>256</v>
      </c>
      <c r="E746">
        <v>64707</v>
      </c>
      <c r="F746">
        <v>173624</v>
      </c>
      <c r="G746">
        <v>1</v>
      </c>
      <c r="H746" s="2">
        <v>3666.06</v>
      </c>
      <c r="I746">
        <v>3.5260811730934998E+43</v>
      </c>
      <c r="J746">
        <v>52</v>
      </c>
      <c r="K746" t="s">
        <v>248</v>
      </c>
      <c r="L746" t="s">
        <v>102</v>
      </c>
    </row>
    <row r="747" spans="1:12" x14ac:dyDescent="0.25">
      <c r="A747">
        <v>101</v>
      </c>
      <c r="B747" s="1">
        <v>46248</v>
      </c>
      <c r="C747" t="s">
        <v>455</v>
      </c>
      <c r="D747" t="s">
        <v>456</v>
      </c>
      <c r="E747">
        <v>64987</v>
      </c>
      <c r="F747">
        <v>173625</v>
      </c>
      <c r="G747">
        <v>1</v>
      </c>
      <c r="H747" s="2">
        <v>45222.96</v>
      </c>
      <c r="I747">
        <v>3.5260811730934998E+43</v>
      </c>
      <c r="J747">
        <v>32</v>
      </c>
      <c r="K747" t="s">
        <v>18</v>
      </c>
      <c r="L747" t="s">
        <v>102</v>
      </c>
    </row>
    <row r="748" spans="1:12" x14ac:dyDescent="0.25">
      <c r="A748">
        <v>101</v>
      </c>
      <c r="B748" s="1">
        <v>46248</v>
      </c>
      <c r="C748" t="s">
        <v>489</v>
      </c>
      <c r="D748" t="s">
        <v>490</v>
      </c>
      <c r="E748">
        <v>64549</v>
      </c>
      <c r="F748">
        <v>173626</v>
      </c>
      <c r="G748">
        <v>1</v>
      </c>
      <c r="H748">
        <v>520.26</v>
      </c>
      <c r="I748">
        <v>3.5260811730934998E+43</v>
      </c>
      <c r="J748">
        <v>7</v>
      </c>
      <c r="K748" t="s">
        <v>44</v>
      </c>
      <c r="L748" t="s">
        <v>102</v>
      </c>
    </row>
    <row r="749" spans="1:12" x14ac:dyDescent="0.25">
      <c r="A749">
        <v>101</v>
      </c>
      <c r="B749" s="1">
        <v>46248</v>
      </c>
      <c r="C749" t="s">
        <v>491</v>
      </c>
      <c r="D749" t="s">
        <v>492</v>
      </c>
      <c r="E749">
        <v>64553</v>
      </c>
      <c r="F749">
        <v>173627</v>
      </c>
      <c r="G749">
        <v>1</v>
      </c>
      <c r="H749" s="2">
        <v>1066.3499999999999</v>
      </c>
      <c r="I749">
        <v>3.5260811730934998E+43</v>
      </c>
      <c r="J749">
        <v>32</v>
      </c>
      <c r="K749" t="s">
        <v>18</v>
      </c>
      <c r="L749" t="s">
        <v>102</v>
      </c>
    </row>
    <row r="750" spans="1:12" x14ac:dyDescent="0.25">
      <c r="A750">
        <v>101</v>
      </c>
      <c r="B750" s="1">
        <v>46248</v>
      </c>
      <c r="C750" t="s">
        <v>166</v>
      </c>
      <c r="D750" t="s">
        <v>167</v>
      </c>
      <c r="E750">
        <v>64574</v>
      </c>
      <c r="F750">
        <v>173628</v>
      </c>
      <c r="G750">
        <v>1</v>
      </c>
      <c r="H750">
        <v>593.70000000000005</v>
      </c>
      <c r="I750">
        <v>3.5260811730934998E+43</v>
      </c>
      <c r="J750">
        <v>7</v>
      </c>
      <c r="K750" t="s">
        <v>44</v>
      </c>
      <c r="L750" t="s">
        <v>102</v>
      </c>
    </row>
    <row r="751" spans="1:12" x14ac:dyDescent="0.25">
      <c r="A751">
        <v>101</v>
      </c>
      <c r="B751" s="1">
        <v>46248</v>
      </c>
      <c r="C751" t="s">
        <v>493</v>
      </c>
      <c r="D751" t="s">
        <v>494</v>
      </c>
      <c r="E751">
        <v>64619</v>
      </c>
      <c r="F751">
        <v>173629</v>
      </c>
      <c r="G751">
        <v>1</v>
      </c>
      <c r="H751">
        <v>506.35</v>
      </c>
      <c r="I751">
        <v>3.5260811730934998E+43</v>
      </c>
      <c r="J751">
        <v>32</v>
      </c>
      <c r="K751" t="s">
        <v>18</v>
      </c>
      <c r="L751" t="s">
        <v>102</v>
      </c>
    </row>
    <row r="752" spans="1:12" x14ac:dyDescent="0.25">
      <c r="A752">
        <v>101</v>
      </c>
      <c r="B752" s="1">
        <v>46248</v>
      </c>
      <c r="C752" t="s">
        <v>340</v>
      </c>
      <c r="D752" t="s">
        <v>341</v>
      </c>
      <c r="E752">
        <v>64736</v>
      </c>
      <c r="F752">
        <v>173630</v>
      </c>
      <c r="G752">
        <v>1</v>
      </c>
      <c r="H752">
        <v>647.32000000000005</v>
      </c>
      <c r="I752">
        <v>3.5260811730934998E+43</v>
      </c>
      <c r="J752">
        <v>32</v>
      </c>
      <c r="K752" t="s">
        <v>18</v>
      </c>
      <c r="L752" t="s">
        <v>102</v>
      </c>
    </row>
    <row r="753" spans="1:12" x14ac:dyDescent="0.25">
      <c r="A753">
        <v>101</v>
      </c>
      <c r="B753" s="1">
        <v>46248</v>
      </c>
      <c r="C753" t="s">
        <v>344</v>
      </c>
      <c r="D753" t="s">
        <v>345</v>
      </c>
      <c r="E753">
        <v>64737</v>
      </c>
      <c r="F753">
        <v>173631</v>
      </c>
      <c r="G753">
        <v>1</v>
      </c>
      <c r="H753">
        <v>839.39</v>
      </c>
      <c r="I753">
        <v>3.5260811730934998E+43</v>
      </c>
      <c r="J753">
        <v>32</v>
      </c>
      <c r="K753" t="s">
        <v>18</v>
      </c>
      <c r="L753" t="s">
        <v>102</v>
      </c>
    </row>
    <row r="754" spans="1:12" x14ac:dyDescent="0.25">
      <c r="A754">
        <v>101</v>
      </c>
      <c r="B754" s="1">
        <v>46248</v>
      </c>
      <c r="C754" t="s">
        <v>347</v>
      </c>
      <c r="D754" t="s">
        <v>131</v>
      </c>
      <c r="E754">
        <v>64739</v>
      </c>
      <c r="F754">
        <v>173632</v>
      </c>
      <c r="G754">
        <v>1</v>
      </c>
      <c r="H754">
        <v>670.56</v>
      </c>
      <c r="I754">
        <v>3.5260811730934998E+43</v>
      </c>
      <c r="J754">
        <v>32</v>
      </c>
      <c r="K754" t="s">
        <v>18</v>
      </c>
      <c r="L754" t="s">
        <v>102</v>
      </c>
    </row>
    <row r="755" spans="1:12" x14ac:dyDescent="0.25">
      <c r="A755">
        <v>101</v>
      </c>
      <c r="B755" s="1">
        <v>46248</v>
      </c>
      <c r="C755" t="s">
        <v>413</v>
      </c>
      <c r="D755" t="s">
        <v>414</v>
      </c>
      <c r="E755">
        <v>64740</v>
      </c>
      <c r="F755">
        <v>173633</v>
      </c>
      <c r="G755">
        <v>1</v>
      </c>
      <c r="H755">
        <v>154.72</v>
      </c>
      <c r="I755">
        <v>3.5260811730934998E+43</v>
      </c>
      <c r="J755">
        <v>32</v>
      </c>
      <c r="K755" t="s">
        <v>18</v>
      </c>
      <c r="L755" t="s">
        <v>102</v>
      </c>
    </row>
    <row r="756" spans="1:12" x14ac:dyDescent="0.25">
      <c r="A756">
        <v>101</v>
      </c>
      <c r="B756" s="1">
        <v>46248</v>
      </c>
      <c r="C756" t="s">
        <v>130</v>
      </c>
      <c r="D756" t="s">
        <v>131</v>
      </c>
      <c r="E756">
        <v>64741</v>
      </c>
      <c r="F756">
        <v>173634</v>
      </c>
      <c r="G756">
        <v>1</v>
      </c>
      <c r="H756">
        <v>848.22</v>
      </c>
      <c r="I756">
        <v>3.5260811730934998E+43</v>
      </c>
      <c r="J756">
        <v>32</v>
      </c>
      <c r="K756" t="s">
        <v>18</v>
      </c>
      <c r="L756" t="s">
        <v>102</v>
      </c>
    </row>
    <row r="757" spans="1:12" x14ac:dyDescent="0.25">
      <c r="A757">
        <v>101</v>
      </c>
      <c r="B757" s="1">
        <v>46248</v>
      </c>
      <c r="C757" t="s">
        <v>454</v>
      </c>
      <c r="D757" t="s">
        <v>131</v>
      </c>
      <c r="E757">
        <v>64742</v>
      </c>
      <c r="F757">
        <v>173635</v>
      </c>
      <c r="G757">
        <v>1</v>
      </c>
      <c r="H757" s="2">
        <v>1112.54</v>
      </c>
      <c r="I757">
        <v>3.5260811730934998E+43</v>
      </c>
      <c r="J757">
        <v>32</v>
      </c>
      <c r="K757" t="s">
        <v>18</v>
      </c>
      <c r="L757" t="s">
        <v>102</v>
      </c>
    </row>
    <row r="758" spans="1:12" x14ac:dyDescent="0.25">
      <c r="A758">
        <v>101</v>
      </c>
      <c r="B758" s="1">
        <v>46248</v>
      </c>
      <c r="C758" t="s">
        <v>415</v>
      </c>
      <c r="D758" t="s">
        <v>131</v>
      </c>
      <c r="E758">
        <v>64743</v>
      </c>
      <c r="F758">
        <v>173636</v>
      </c>
      <c r="G758">
        <v>1</v>
      </c>
      <c r="H758" s="2">
        <v>1190.49</v>
      </c>
      <c r="I758">
        <v>3.5260811730934998E+43</v>
      </c>
      <c r="J758">
        <v>32</v>
      </c>
      <c r="K758" t="s">
        <v>18</v>
      </c>
      <c r="L758" t="s">
        <v>102</v>
      </c>
    </row>
    <row r="759" spans="1:12" x14ac:dyDescent="0.25">
      <c r="A759">
        <v>101</v>
      </c>
      <c r="B759" s="1">
        <v>46248</v>
      </c>
      <c r="C759" t="s">
        <v>495</v>
      </c>
      <c r="D759" t="s">
        <v>133</v>
      </c>
      <c r="E759">
        <v>64884</v>
      </c>
      <c r="F759">
        <v>173637</v>
      </c>
      <c r="G759">
        <v>1</v>
      </c>
      <c r="H759" s="2">
        <v>1771.2</v>
      </c>
      <c r="I759">
        <v>3.5260811730934998E+43</v>
      </c>
      <c r="J759">
        <v>57</v>
      </c>
      <c r="K759" t="s">
        <v>267</v>
      </c>
      <c r="L759" t="s">
        <v>102</v>
      </c>
    </row>
    <row r="760" spans="1:12" x14ac:dyDescent="0.25">
      <c r="A760">
        <v>101</v>
      </c>
      <c r="B760" s="1">
        <v>46248</v>
      </c>
      <c r="C760" t="s">
        <v>496</v>
      </c>
      <c r="D760" t="s">
        <v>406</v>
      </c>
      <c r="E760">
        <v>64896</v>
      </c>
      <c r="F760">
        <v>173638</v>
      </c>
      <c r="G760">
        <v>1</v>
      </c>
      <c r="H760">
        <v>829.91</v>
      </c>
      <c r="I760">
        <v>3.5260811730934998E+43</v>
      </c>
      <c r="J760">
        <v>26</v>
      </c>
      <c r="K760" t="s">
        <v>44</v>
      </c>
      <c r="L760" t="s">
        <v>102</v>
      </c>
    </row>
    <row r="761" spans="1:12" x14ac:dyDescent="0.25">
      <c r="A761">
        <v>101</v>
      </c>
      <c r="B761" s="1">
        <v>46248</v>
      </c>
      <c r="C761" t="s">
        <v>497</v>
      </c>
      <c r="D761" t="s">
        <v>498</v>
      </c>
      <c r="E761">
        <v>64994</v>
      </c>
      <c r="F761">
        <v>173639</v>
      </c>
      <c r="G761">
        <v>1</v>
      </c>
      <c r="H761">
        <v>917.46</v>
      </c>
      <c r="I761">
        <v>3.5260811730934998E+43</v>
      </c>
      <c r="J761">
        <v>32</v>
      </c>
      <c r="K761" t="s">
        <v>18</v>
      </c>
      <c r="L761" t="s">
        <v>102</v>
      </c>
    </row>
    <row r="762" spans="1:12" x14ac:dyDescent="0.25">
      <c r="A762">
        <v>101</v>
      </c>
      <c r="B762" s="1">
        <v>46248</v>
      </c>
      <c r="C762" t="s">
        <v>499</v>
      </c>
      <c r="D762" t="s">
        <v>500</v>
      </c>
      <c r="E762">
        <v>64995</v>
      </c>
      <c r="F762">
        <v>173640</v>
      </c>
      <c r="G762">
        <v>1</v>
      </c>
      <c r="H762">
        <v>694.53</v>
      </c>
      <c r="I762">
        <v>3.5260811730934998E+43</v>
      </c>
      <c r="J762">
        <v>32</v>
      </c>
      <c r="K762" t="s">
        <v>18</v>
      </c>
      <c r="L762" t="s">
        <v>102</v>
      </c>
    </row>
    <row r="763" spans="1:12" x14ac:dyDescent="0.25">
      <c r="A763">
        <v>101</v>
      </c>
      <c r="B763" s="1">
        <v>46248</v>
      </c>
      <c r="C763" t="s">
        <v>501</v>
      </c>
      <c r="D763" t="s">
        <v>502</v>
      </c>
      <c r="E763">
        <v>65001</v>
      </c>
      <c r="F763">
        <v>173641</v>
      </c>
      <c r="G763">
        <v>1</v>
      </c>
      <c r="H763" s="2">
        <v>1050.45</v>
      </c>
      <c r="I763">
        <v>3.5260811730934998E+43</v>
      </c>
      <c r="J763">
        <v>32</v>
      </c>
      <c r="K763" t="s">
        <v>18</v>
      </c>
      <c r="L763" t="s">
        <v>102</v>
      </c>
    </row>
    <row r="764" spans="1:12" x14ac:dyDescent="0.25">
      <c r="A764">
        <v>101</v>
      </c>
      <c r="B764" s="1">
        <v>46248</v>
      </c>
      <c r="C764" t="s">
        <v>503</v>
      </c>
      <c r="D764" t="s">
        <v>504</v>
      </c>
      <c r="E764">
        <v>65003</v>
      </c>
      <c r="F764">
        <v>173642</v>
      </c>
      <c r="G764">
        <v>1</v>
      </c>
      <c r="H764">
        <v>830.16</v>
      </c>
      <c r="I764">
        <v>3.5260811730934998E+43</v>
      </c>
      <c r="J764">
        <v>32</v>
      </c>
      <c r="K764" t="s">
        <v>18</v>
      </c>
      <c r="L764" t="s">
        <v>102</v>
      </c>
    </row>
    <row r="765" spans="1:12" x14ac:dyDescent="0.25">
      <c r="A765">
        <v>101</v>
      </c>
      <c r="B765" s="1">
        <v>46248</v>
      </c>
      <c r="C765" t="s">
        <v>505</v>
      </c>
      <c r="D765" t="s">
        <v>506</v>
      </c>
      <c r="E765">
        <v>65009</v>
      </c>
      <c r="F765">
        <v>173643</v>
      </c>
      <c r="G765">
        <v>1</v>
      </c>
      <c r="H765" s="2">
        <v>2802.51</v>
      </c>
      <c r="I765">
        <v>3.5260811730934998E+43</v>
      </c>
      <c r="J765">
        <v>32</v>
      </c>
      <c r="K765" t="s">
        <v>18</v>
      </c>
      <c r="L765" t="s">
        <v>102</v>
      </c>
    </row>
    <row r="766" spans="1:12" x14ac:dyDescent="0.25">
      <c r="A766">
        <v>101</v>
      </c>
      <c r="B766" s="1">
        <v>46248</v>
      </c>
      <c r="C766" t="s">
        <v>507</v>
      </c>
      <c r="D766" t="s">
        <v>508</v>
      </c>
      <c r="E766">
        <v>65016</v>
      </c>
      <c r="F766">
        <v>173644</v>
      </c>
      <c r="G766">
        <v>1</v>
      </c>
      <c r="H766">
        <v>535.59</v>
      </c>
      <c r="I766">
        <v>3.5260811730934998E+43</v>
      </c>
      <c r="J766">
        <v>32</v>
      </c>
      <c r="K766" t="s">
        <v>18</v>
      </c>
      <c r="L766" t="s">
        <v>102</v>
      </c>
    </row>
    <row r="767" spans="1:12" x14ac:dyDescent="0.25">
      <c r="A767">
        <v>101</v>
      </c>
      <c r="B767" s="1">
        <v>46248</v>
      </c>
      <c r="C767" t="s">
        <v>162</v>
      </c>
      <c r="D767" t="s">
        <v>133</v>
      </c>
      <c r="E767">
        <v>65074</v>
      </c>
      <c r="F767">
        <v>173645</v>
      </c>
      <c r="G767">
        <v>1</v>
      </c>
      <c r="H767">
        <v>448.4</v>
      </c>
      <c r="I767">
        <v>3.5260811730934998E+43</v>
      </c>
      <c r="L767" t="s">
        <v>102</v>
      </c>
    </row>
    <row r="768" spans="1:12" x14ac:dyDescent="0.25">
      <c r="A768">
        <v>101</v>
      </c>
      <c r="B768" s="1">
        <v>46248</v>
      </c>
      <c r="C768" t="s">
        <v>478</v>
      </c>
      <c r="D768" t="s">
        <v>479</v>
      </c>
      <c r="E768">
        <v>65154</v>
      </c>
      <c r="F768">
        <v>173646</v>
      </c>
      <c r="G768">
        <v>1</v>
      </c>
      <c r="H768" s="2">
        <v>5716.8</v>
      </c>
      <c r="I768">
        <v>3.5260811730934998E+43</v>
      </c>
      <c r="J768">
        <v>32</v>
      </c>
      <c r="K768" t="s">
        <v>18</v>
      </c>
      <c r="L768" t="s">
        <v>102</v>
      </c>
    </row>
    <row r="769" spans="1:14" x14ac:dyDescent="0.25">
      <c r="A769">
        <v>101</v>
      </c>
      <c r="B769" s="1">
        <v>46248</v>
      </c>
      <c r="C769" t="s">
        <v>383</v>
      </c>
      <c r="D769" t="s">
        <v>384</v>
      </c>
      <c r="E769">
        <v>65235</v>
      </c>
      <c r="F769">
        <v>173647</v>
      </c>
      <c r="G769">
        <v>1</v>
      </c>
      <c r="H769" s="2">
        <v>2116.65</v>
      </c>
      <c r="I769">
        <v>3.5260811730934998E+43</v>
      </c>
      <c r="J769">
        <v>26</v>
      </c>
      <c r="K769" t="s">
        <v>44</v>
      </c>
      <c r="L769" t="s">
        <v>102</v>
      </c>
    </row>
    <row r="770" spans="1:14" x14ac:dyDescent="0.25">
      <c r="A770">
        <v>101</v>
      </c>
      <c r="B770" s="1">
        <v>46248</v>
      </c>
      <c r="C770" t="s">
        <v>509</v>
      </c>
      <c r="D770" t="s">
        <v>510</v>
      </c>
      <c r="E770">
        <v>63998</v>
      </c>
      <c r="F770">
        <v>173649</v>
      </c>
      <c r="G770">
        <v>1</v>
      </c>
      <c r="H770">
        <v>230</v>
      </c>
      <c r="I770">
        <v>3.5260811730934998E+43</v>
      </c>
      <c r="J770">
        <v>32</v>
      </c>
      <c r="K770" t="s">
        <v>18</v>
      </c>
      <c r="L770" t="s">
        <v>102</v>
      </c>
      <c r="N770" t="s">
        <v>144</v>
      </c>
    </row>
    <row r="771" spans="1:14" x14ac:dyDescent="0.25">
      <c r="A771">
        <v>101</v>
      </c>
      <c r="B771" s="1">
        <v>46248</v>
      </c>
      <c r="C771" t="s">
        <v>511</v>
      </c>
      <c r="D771" t="s">
        <v>512</v>
      </c>
      <c r="E771">
        <v>64097</v>
      </c>
      <c r="F771">
        <v>173650</v>
      </c>
      <c r="G771">
        <v>1</v>
      </c>
      <c r="H771">
        <v>742.52</v>
      </c>
      <c r="I771">
        <v>3.5260811730934998E+43</v>
      </c>
      <c r="J771">
        <v>26</v>
      </c>
      <c r="K771" t="s">
        <v>44</v>
      </c>
      <c r="L771" t="s">
        <v>102</v>
      </c>
    </row>
    <row r="772" spans="1:14" x14ac:dyDescent="0.25">
      <c r="A772">
        <v>101</v>
      </c>
      <c r="B772" s="1">
        <v>46248</v>
      </c>
      <c r="C772" t="s">
        <v>513</v>
      </c>
      <c r="D772" t="s">
        <v>514</v>
      </c>
      <c r="E772">
        <v>64308</v>
      </c>
      <c r="F772">
        <v>173651</v>
      </c>
      <c r="G772">
        <v>1</v>
      </c>
      <c r="H772" s="2">
        <v>1380.08</v>
      </c>
      <c r="I772">
        <v>3.5260811730934998E+43</v>
      </c>
      <c r="J772">
        <v>32</v>
      </c>
      <c r="K772" t="s">
        <v>18</v>
      </c>
      <c r="L772" t="s">
        <v>102</v>
      </c>
    </row>
    <row r="773" spans="1:14" x14ac:dyDescent="0.25">
      <c r="A773">
        <v>101</v>
      </c>
      <c r="B773" s="1">
        <v>46248</v>
      </c>
      <c r="C773" t="s">
        <v>515</v>
      </c>
      <c r="D773" t="s">
        <v>191</v>
      </c>
      <c r="E773">
        <v>64435</v>
      </c>
      <c r="F773">
        <v>173652</v>
      </c>
      <c r="G773">
        <v>1</v>
      </c>
      <c r="H773">
        <v>502.82</v>
      </c>
      <c r="I773">
        <v>3.5260811730934998E+43</v>
      </c>
      <c r="J773">
        <v>26</v>
      </c>
      <c r="K773" t="s">
        <v>44</v>
      </c>
      <c r="L773" t="s">
        <v>102</v>
      </c>
    </row>
    <row r="774" spans="1:14" x14ac:dyDescent="0.25">
      <c r="A774">
        <v>101</v>
      </c>
      <c r="B774" s="1">
        <v>46248</v>
      </c>
      <c r="C774" t="s">
        <v>172</v>
      </c>
      <c r="D774" t="s">
        <v>173</v>
      </c>
      <c r="E774">
        <v>64840</v>
      </c>
      <c r="F774">
        <v>173653</v>
      </c>
      <c r="G774">
        <v>1</v>
      </c>
      <c r="H774" s="2">
        <v>80768.210000000006</v>
      </c>
      <c r="I774">
        <v>3.5260811730934998E+43</v>
      </c>
      <c r="J774">
        <v>32</v>
      </c>
      <c r="K774" t="s">
        <v>18</v>
      </c>
      <c r="L774" t="s">
        <v>102</v>
      </c>
    </row>
    <row r="775" spans="1:14" x14ac:dyDescent="0.25">
      <c r="A775">
        <v>101</v>
      </c>
      <c r="B775" s="1">
        <v>46248</v>
      </c>
      <c r="C775" t="s">
        <v>145</v>
      </c>
      <c r="D775" t="s">
        <v>146</v>
      </c>
      <c r="E775">
        <v>64576</v>
      </c>
      <c r="F775">
        <v>173654</v>
      </c>
      <c r="G775">
        <v>1</v>
      </c>
      <c r="H775" s="2">
        <v>8210.1</v>
      </c>
      <c r="I775">
        <v>3.5260811730934998E+43</v>
      </c>
      <c r="J775">
        <v>7</v>
      </c>
      <c r="K775" t="s">
        <v>44</v>
      </c>
      <c r="L775" t="s">
        <v>102</v>
      </c>
    </row>
    <row r="776" spans="1:14" x14ac:dyDescent="0.25">
      <c r="A776">
        <v>101</v>
      </c>
      <c r="B776" s="1">
        <v>46248</v>
      </c>
      <c r="C776" t="s">
        <v>172</v>
      </c>
      <c r="D776" t="s">
        <v>173</v>
      </c>
      <c r="E776">
        <v>64617</v>
      </c>
      <c r="F776">
        <v>173655</v>
      </c>
      <c r="G776">
        <v>1</v>
      </c>
      <c r="H776" s="2">
        <v>1546.56</v>
      </c>
      <c r="I776">
        <v>3.5260811730934998E+43</v>
      </c>
      <c r="J776">
        <v>16</v>
      </c>
      <c r="K776" t="s">
        <v>174</v>
      </c>
      <c r="L776" t="s">
        <v>102</v>
      </c>
    </row>
    <row r="777" spans="1:14" x14ac:dyDescent="0.25">
      <c r="A777">
        <v>101</v>
      </c>
      <c r="B777" s="1">
        <v>46248</v>
      </c>
      <c r="C777" t="s">
        <v>516</v>
      </c>
      <c r="D777" t="s">
        <v>406</v>
      </c>
      <c r="E777">
        <v>64783</v>
      </c>
      <c r="F777">
        <v>173656</v>
      </c>
      <c r="G777">
        <v>1</v>
      </c>
      <c r="H777">
        <v>721.3</v>
      </c>
      <c r="I777">
        <v>3.5260811730934998E+43</v>
      </c>
      <c r="J777">
        <v>26</v>
      </c>
      <c r="K777" t="s">
        <v>44</v>
      </c>
      <c r="L777" t="s">
        <v>102</v>
      </c>
    </row>
    <row r="778" spans="1:14" x14ac:dyDescent="0.25">
      <c r="A778">
        <v>101</v>
      </c>
      <c r="B778" s="1">
        <v>46248</v>
      </c>
      <c r="C778" t="s">
        <v>517</v>
      </c>
      <c r="D778" t="s">
        <v>406</v>
      </c>
      <c r="E778">
        <v>64857</v>
      </c>
      <c r="F778">
        <v>173657</v>
      </c>
      <c r="G778">
        <v>1</v>
      </c>
      <c r="H778">
        <v>611.53</v>
      </c>
      <c r="I778">
        <v>3.5260811730934998E+43</v>
      </c>
      <c r="J778">
        <v>32</v>
      </c>
      <c r="K778" t="s">
        <v>18</v>
      </c>
      <c r="L778" t="s">
        <v>102</v>
      </c>
    </row>
    <row r="779" spans="1:14" x14ac:dyDescent="0.25">
      <c r="A779">
        <v>101</v>
      </c>
      <c r="B779" s="1">
        <v>46248</v>
      </c>
      <c r="C779" t="s">
        <v>172</v>
      </c>
      <c r="D779" t="s">
        <v>173</v>
      </c>
      <c r="E779">
        <v>64978</v>
      </c>
      <c r="F779">
        <v>173658</v>
      </c>
      <c r="G779">
        <v>1</v>
      </c>
      <c r="H779">
        <v>871.89</v>
      </c>
      <c r="I779">
        <v>3.5260811730934998E+43</v>
      </c>
      <c r="J779">
        <v>16</v>
      </c>
      <c r="K779" t="s">
        <v>174</v>
      </c>
      <c r="L779" t="s">
        <v>102</v>
      </c>
    </row>
    <row r="780" spans="1:14" x14ac:dyDescent="0.25">
      <c r="A780">
        <v>101</v>
      </c>
      <c r="B780" s="1">
        <v>46248</v>
      </c>
      <c r="C780" t="s">
        <v>116</v>
      </c>
      <c r="D780" t="s">
        <v>117</v>
      </c>
      <c r="E780">
        <v>65097</v>
      </c>
      <c r="F780">
        <v>173659</v>
      </c>
      <c r="G780">
        <v>1</v>
      </c>
      <c r="H780" s="2">
        <v>16324.1</v>
      </c>
      <c r="I780">
        <v>3.5260811730934998E+43</v>
      </c>
      <c r="J780">
        <v>32</v>
      </c>
      <c r="K780" t="s">
        <v>18</v>
      </c>
      <c r="L780" t="s">
        <v>102</v>
      </c>
    </row>
    <row r="781" spans="1:14" x14ac:dyDescent="0.25">
      <c r="A781">
        <v>101</v>
      </c>
      <c r="B781" s="1">
        <v>46248</v>
      </c>
      <c r="C781" t="s">
        <v>149</v>
      </c>
      <c r="D781" t="s">
        <v>150</v>
      </c>
      <c r="E781">
        <v>64829</v>
      </c>
      <c r="F781">
        <v>173660</v>
      </c>
      <c r="G781">
        <v>1</v>
      </c>
      <c r="H781">
        <v>225.38</v>
      </c>
      <c r="I781">
        <v>3.5260811730934998E+43</v>
      </c>
      <c r="J781">
        <v>32</v>
      </c>
      <c r="K781" t="s">
        <v>18</v>
      </c>
      <c r="L781" t="s">
        <v>102</v>
      </c>
    </row>
    <row r="782" spans="1:14" x14ac:dyDescent="0.25">
      <c r="A782">
        <v>101</v>
      </c>
      <c r="B782" s="1">
        <v>46249</v>
      </c>
      <c r="C782" t="s">
        <v>518</v>
      </c>
      <c r="D782" t="s">
        <v>512</v>
      </c>
      <c r="E782">
        <v>63995</v>
      </c>
      <c r="F782">
        <v>173662</v>
      </c>
      <c r="G782">
        <v>1</v>
      </c>
      <c r="H782">
        <v>94.98</v>
      </c>
      <c r="I782">
        <v>3.5260811730934998E+43</v>
      </c>
      <c r="J782">
        <v>26</v>
      </c>
      <c r="K782" t="s">
        <v>44</v>
      </c>
      <c r="L782" t="s">
        <v>102</v>
      </c>
    </row>
    <row r="783" spans="1:14" x14ac:dyDescent="0.25">
      <c r="A783">
        <v>101</v>
      </c>
      <c r="B783" s="1">
        <v>46249</v>
      </c>
      <c r="C783" t="s">
        <v>163</v>
      </c>
      <c r="D783" t="s">
        <v>133</v>
      </c>
      <c r="E783">
        <v>64693</v>
      </c>
      <c r="F783">
        <v>173663</v>
      </c>
      <c r="G783">
        <v>1</v>
      </c>
      <c r="H783" s="2">
        <v>28110.6</v>
      </c>
      <c r="I783">
        <v>3.5260811730934998E+43</v>
      </c>
      <c r="J783">
        <v>7</v>
      </c>
      <c r="K783" t="s">
        <v>44</v>
      </c>
      <c r="L783" t="s">
        <v>102</v>
      </c>
    </row>
    <row r="784" spans="1:14" x14ac:dyDescent="0.25">
      <c r="A784">
        <v>101</v>
      </c>
      <c r="B784" s="1">
        <v>46249</v>
      </c>
      <c r="C784" t="s">
        <v>163</v>
      </c>
      <c r="D784" t="s">
        <v>133</v>
      </c>
      <c r="E784">
        <v>64989</v>
      </c>
      <c r="F784">
        <v>173664</v>
      </c>
      <c r="G784">
        <v>1</v>
      </c>
      <c r="H784" s="2">
        <v>10586</v>
      </c>
      <c r="I784">
        <v>3.5260811730934998E+43</v>
      </c>
      <c r="J784">
        <v>7</v>
      </c>
      <c r="K784" t="s">
        <v>44</v>
      </c>
      <c r="L784" t="s">
        <v>102</v>
      </c>
    </row>
    <row r="785" spans="1:12" x14ac:dyDescent="0.25">
      <c r="A785">
        <v>101</v>
      </c>
      <c r="B785" s="1">
        <v>46249</v>
      </c>
      <c r="C785" t="s">
        <v>172</v>
      </c>
      <c r="D785" t="s">
        <v>173</v>
      </c>
      <c r="E785">
        <v>65287</v>
      </c>
      <c r="F785">
        <v>173665</v>
      </c>
      <c r="G785">
        <v>1</v>
      </c>
      <c r="H785">
        <v>678.94</v>
      </c>
      <c r="I785">
        <v>3.5260811730934998E+43</v>
      </c>
      <c r="J785">
        <v>16</v>
      </c>
      <c r="K785" t="s">
        <v>174</v>
      </c>
      <c r="L785" t="s">
        <v>102</v>
      </c>
    </row>
    <row r="786" spans="1:12" x14ac:dyDescent="0.25">
      <c r="A786">
        <v>101</v>
      </c>
      <c r="B786" s="1">
        <v>46249</v>
      </c>
      <c r="C786" t="s">
        <v>348</v>
      </c>
      <c r="D786" t="s">
        <v>349</v>
      </c>
      <c r="E786">
        <v>64013</v>
      </c>
      <c r="F786">
        <v>173666</v>
      </c>
      <c r="G786">
        <v>1</v>
      </c>
      <c r="H786" s="2">
        <v>3518.48</v>
      </c>
      <c r="I786">
        <v>3.5260811730934998E+43</v>
      </c>
      <c r="J786">
        <v>32</v>
      </c>
      <c r="K786" t="s">
        <v>18</v>
      </c>
      <c r="L786" t="s">
        <v>102</v>
      </c>
    </row>
    <row r="787" spans="1:12" x14ac:dyDescent="0.25">
      <c r="A787">
        <v>101</v>
      </c>
      <c r="B787" s="1">
        <v>46249</v>
      </c>
      <c r="C787" t="s">
        <v>140</v>
      </c>
      <c r="D787" t="s">
        <v>141</v>
      </c>
      <c r="E787">
        <v>64316</v>
      </c>
      <c r="F787">
        <v>173667</v>
      </c>
      <c r="G787">
        <v>1</v>
      </c>
      <c r="H787" s="2">
        <v>3764.66</v>
      </c>
      <c r="I787">
        <v>3.5260811730934998E+43</v>
      </c>
      <c r="J787">
        <v>32</v>
      </c>
      <c r="K787" t="s">
        <v>18</v>
      </c>
      <c r="L787" t="s">
        <v>102</v>
      </c>
    </row>
    <row r="788" spans="1:12" x14ac:dyDescent="0.25">
      <c r="A788">
        <v>101</v>
      </c>
      <c r="B788" s="1">
        <v>46249</v>
      </c>
      <c r="C788" t="s">
        <v>519</v>
      </c>
      <c r="D788" t="s">
        <v>520</v>
      </c>
      <c r="E788">
        <v>64431</v>
      </c>
      <c r="F788">
        <v>173670</v>
      </c>
      <c r="G788">
        <v>1</v>
      </c>
      <c r="H788" s="2">
        <v>3019.72</v>
      </c>
      <c r="I788">
        <v>3.5260811730934998E+43</v>
      </c>
      <c r="J788">
        <v>32</v>
      </c>
      <c r="K788" t="s">
        <v>18</v>
      </c>
      <c r="L788" t="s">
        <v>102</v>
      </c>
    </row>
    <row r="789" spans="1:12" x14ac:dyDescent="0.25">
      <c r="A789">
        <v>101</v>
      </c>
      <c r="B789" s="1">
        <v>46249</v>
      </c>
      <c r="C789" t="s">
        <v>521</v>
      </c>
      <c r="D789" t="s">
        <v>238</v>
      </c>
      <c r="E789">
        <v>64613</v>
      </c>
      <c r="F789">
        <v>173671</v>
      </c>
      <c r="G789">
        <v>1</v>
      </c>
      <c r="H789" s="2">
        <v>3870.39</v>
      </c>
      <c r="I789">
        <v>3.5260811730934998E+43</v>
      </c>
      <c r="J789">
        <v>32</v>
      </c>
      <c r="K789" t="s">
        <v>18</v>
      </c>
      <c r="L789" t="s">
        <v>102</v>
      </c>
    </row>
    <row r="790" spans="1:12" x14ac:dyDescent="0.25">
      <c r="A790">
        <v>101</v>
      </c>
      <c r="B790" s="1">
        <v>46249</v>
      </c>
      <c r="C790" t="s">
        <v>107</v>
      </c>
      <c r="D790" t="s">
        <v>108</v>
      </c>
      <c r="E790">
        <v>64618</v>
      </c>
      <c r="F790">
        <v>173672</v>
      </c>
      <c r="G790">
        <v>1</v>
      </c>
      <c r="H790" s="2">
        <v>35993.949999999997</v>
      </c>
      <c r="I790">
        <v>3.5260811730934998E+43</v>
      </c>
      <c r="J790">
        <v>32</v>
      </c>
      <c r="K790" t="s">
        <v>18</v>
      </c>
      <c r="L790" t="s">
        <v>102</v>
      </c>
    </row>
    <row r="791" spans="1:12" x14ac:dyDescent="0.25">
      <c r="A791">
        <v>101</v>
      </c>
      <c r="B791" s="1">
        <v>46249</v>
      </c>
      <c r="C791" t="s">
        <v>522</v>
      </c>
      <c r="D791" t="s">
        <v>169</v>
      </c>
      <c r="E791">
        <v>64777</v>
      </c>
      <c r="F791">
        <v>173673</v>
      </c>
      <c r="G791">
        <v>1</v>
      </c>
      <c r="H791">
        <v>938.5</v>
      </c>
      <c r="I791">
        <v>3.5260811730934998E+43</v>
      </c>
      <c r="J791">
        <v>32</v>
      </c>
      <c r="K791" t="s">
        <v>18</v>
      </c>
      <c r="L791" t="s">
        <v>102</v>
      </c>
    </row>
    <row r="792" spans="1:12" x14ac:dyDescent="0.25">
      <c r="A792">
        <v>101</v>
      </c>
      <c r="B792" s="1">
        <v>46249</v>
      </c>
      <c r="C792" t="s">
        <v>163</v>
      </c>
      <c r="D792" t="s">
        <v>133</v>
      </c>
      <c r="E792">
        <v>64990</v>
      </c>
      <c r="F792">
        <v>173674</v>
      </c>
      <c r="G792">
        <v>1</v>
      </c>
      <c r="H792" s="2">
        <v>5643</v>
      </c>
      <c r="I792">
        <v>3.5260811730934998E+43</v>
      </c>
      <c r="J792">
        <v>7</v>
      </c>
      <c r="K792" t="s">
        <v>44</v>
      </c>
      <c r="L792" t="s">
        <v>102</v>
      </c>
    </row>
    <row r="793" spans="1:12" x14ac:dyDescent="0.25">
      <c r="A793">
        <v>101</v>
      </c>
      <c r="B793" s="1">
        <v>46249</v>
      </c>
      <c r="C793" t="s">
        <v>523</v>
      </c>
      <c r="D793" t="s">
        <v>524</v>
      </c>
      <c r="E793">
        <v>64996</v>
      </c>
      <c r="F793">
        <v>173675</v>
      </c>
      <c r="G793">
        <v>1</v>
      </c>
      <c r="H793">
        <v>931.26</v>
      </c>
      <c r="I793">
        <v>3.5260811730934998E+43</v>
      </c>
      <c r="J793">
        <v>32</v>
      </c>
      <c r="K793" t="s">
        <v>18</v>
      </c>
      <c r="L793" t="s">
        <v>102</v>
      </c>
    </row>
    <row r="794" spans="1:12" x14ac:dyDescent="0.25">
      <c r="A794">
        <v>101</v>
      </c>
      <c r="B794" s="1">
        <v>46249</v>
      </c>
      <c r="C794" t="s">
        <v>525</v>
      </c>
      <c r="D794" t="s">
        <v>512</v>
      </c>
      <c r="E794">
        <v>65238</v>
      </c>
      <c r="F794">
        <v>173676</v>
      </c>
      <c r="G794">
        <v>1</v>
      </c>
      <c r="H794" s="2">
        <v>1032.22</v>
      </c>
      <c r="I794">
        <v>3.5260811730934998E+43</v>
      </c>
      <c r="J794">
        <v>26</v>
      </c>
      <c r="K794" t="s">
        <v>44</v>
      </c>
      <c r="L794" t="s">
        <v>102</v>
      </c>
    </row>
    <row r="795" spans="1:12" x14ac:dyDescent="0.25">
      <c r="A795">
        <v>101</v>
      </c>
      <c r="B795" s="1">
        <v>46249</v>
      </c>
      <c r="C795" t="s">
        <v>526</v>
      </c>
      <c r="D795" t="s">
        <v>133</v>
      </c>
      <c r="E795">
        <v>65265</v>
      </c>
      <c r="F795">
        <v>173677</v>
      </c>
      <c r="G795">
        <v>1</v>
      </c>
      <c r="H795" s="2">
        <v>6946.86</v>
      </c>
      <c r="I795">
        <v>3.5260811730934998E+43</v>
      </c>
      <c r="J795">
        <v>32</v>
      </c>
      <c r="K795" t="s">
        <v>18</v>
      </c>
      <c r="L795" t="s">
        <v>102</v>
      </c>
    </row>
    <row r="796" spans="1:12" x14ac:dyDescent="0.25">
      <c r="A796">
        <v>101</v>
      </c>
      <c r="B796" s="1">
        <v>46249</v>
      </c>
      <c r="C796" t="s">
        <v>172</v>
      </c>
      <c r="D796" t="s">
        <v>173</v>
      </c>
      <c r="E796">
        <v>65277</v>
      </c>
      <c r="F796">
        <v>173678</v>
      </c>
      <c r="G796">
        <v>1</v>
      </c>
      <c r="H796">
        <v>555.62</v>
      </c>
      <c r="I796">
        <v>3.5260811730934998E+43</v>
      </c>
      <c r="J796">
        <v>16</v>
      </c>
      <c r="K796" t="s">
        <v>174</v>
      </c>
      <c r="L796" t="s">
        <v>102</v>
      </c>
    </row>
    <row r="797" spans="1:12" x14ac:dyDescent="0.25">
      <c r="A797">
        <v>101</v>
      </c>
      <c r="B797" s="1">
        <v>46249</v>
      </c>
      <c r="C797" t="s">
        <v>162</v>
      </c>
      <c r="D797" t="s">
        <v>133</v>
      </c>
      <c r="E797">
        <v>64877</v>
      </c>
      <c r="F797">
        <v>173680</v>
      </c>
      <c r="G797">
        <v>1</v>
      </c>
      <c r="H797">
        <v>630</v>
      </c>
      <c r="I797">
        <v>3.5260811730934998E+43</v>
      </c>
      <c r="J797">
        <v>32</v>
      </c>
      <c r="K797" t="s">
        <v>18</v>
      </c>
      <c r="L797" t="s">
        <v>102</v>
      </c>
    </row>
    <row r="798" spans="1:12" x14ac:dyDescent="0.25">
      <c r="A798">
        <v>101</v>
      </c>
      <c r="B798" s="1">
        <v>46249</v>
      </c>
      <c r="C798" t="s">
        <v>277</v>
      </c>
      <c r="D798" t="s">
        <v>278</v>
      </c>
      <c r="E798">
        <v>64638</v>
      </c>
      <c r="F798">
        <v>173681</v>
      </c>
      <c r="G798">
        <v>1</v>
      </c>
      <c r="H798">
        <v>94.96</v>
      </c>
      <c r="I798">
        <v>3.5260811730934998E+43</v>
      </c>
      <c r="J798">
        <v>14</v>
      </c>
      <c r="K798" t="s">
        <v>279</v>
      </c>
      <c r="L798" t="s">
        <v>102</v>
      </c>
    </row>
    <row r="799" spans="1:12" x14ac:dyDescent="0.25">
      <c r="A799">
        <v>101</v>
      </c>
      <c r="B799" s="1">
        <v>46249</v>
      </c>
      <c r="C799" t="s">
        <v>385</v>
      </c>
      <c r="D799" t="s">
        <v>58</v>
      </c>
      <c r="E799">
        <v>64403</v>
      </c>
      <c r="F799">
        <v>173682</v>
      </c>
      <c r="G799">
        <v>1</v>
      </c>
      <c r="H799">
        <v>216.06</v>
      </c>
      <c r="I799">
        <v>3.5260811730934998E+43</v>
      </c>
    </row>
    <row r="800" spans="1:12" x14ac:dyDescent="0.25">
      <c r="A800">
        <v>101</v>
      </c>
      <c r="B800" s="1">
        <v>46249</v>
      </c>
      <c r="C800" t="s">
        <v>527</v>
      </c>
      <c r="D800" t="s">
        <v>528</v>
      </c>
      <c r="E800">
        <v>64780</v>
      </c>
      <c r="F800">
        <v>173683</v>
      </c>
      <c r="G800">
        <v>1</v>
      </c>
      <c r="H800" s="2">
        <v>4263.2</v>
      </c>
      <c r="I800">
        <v>3.5260811730934998E+43</v>
      </c>
      <c r="J800">
        <v>32</v>
      </c>
      <c r="K800" t="s">
        <v>18</v>
      </c>
      <c r="L800" t="s">
        <v>102</v>
      </c>
    </row>
    <row r="801" spans="1:12" x14ac:dyDescent="0.25">
      <c r="A801">
        <v>101</v>
      </c>
      <c r="B801" s="1">
        <v>46249</v>
      </c>
      <c r="C801" t="s">
        <v>185</v>
      </c>
      <c r="D801" t="s">
        <v>186</v>
      </c>
      <c r="E801">
        <v>64858</v>
      </c>
      <c r="F801">
        <v>173684</v>
      </c>
      <c r="G801">
        <v>1</v>
      </c>
      <c r="H801" s="2">
        <v>4058.32</v>
      </c>
      <c r="I801">
        <v>3.5260811730934998E+43</v>
      </c>
      <c r="J801">
        <v>32</v>
      </c>
      <c r="K801" t="s">
        <v>18</v>
      </c>
      <c r="L801" t="s">
        <v>102</v>
      </c>
    </row>
    <row r="802" spans="1:12" x14ac:dyDescent="0.25">
      <c r="A802">
        <v>101</v>
      </c>
      <c r="B802" s="1">
        <v>46249</v>
      </c>
      <c r="C802" t="s">
        <v>203</v>
      </c>
      <c r="D802" t="s">
        <v>169</v>
      </c>
      <c r="E802">
        <v>64747</v>
      </c>
      <c r="F802">
        <v>173685</v>
      </c>
      <c r="G802">
        <v>1</v>
      </c>
      <c r="H802" s="2">
        <v>1347.63</v>
      </c>
      <c r="I802">
        <v>3.5260811730934998E+43</v>
      </c>
      <c r="J802">
        <v>32</v>
      </c>
      <c r="K802" t="s">
        <v>18</v>
      </c>
      <c r="L802" t="s">
        <v>102</v>
      </c>
    </row>
    <row r="803" spans="1:12" x14ac:dyDescent="0.25">
      <c r="A803">
        <v>101</v>
      </c>
      <c r="B803" s="1">
        <v>46249</v>
      </c>
      <c r="C803" t="s">
        <v>220</v>
      </c>
      <c r="D803" t="s">
        <v>219</v>
      </c>
      <c r="E803">
        <v>65147</v>
      </c>
      <c r="F803">
        <v>173686</v>
      </c>
      <c r="G803">
        <v>1</v>
      </c>
      <c r="H803">
        <v>259.38</v>
      </c>
      <c r="I803">
        <v>3.5260811730934998E+43</v>
      </c>
      <c r="J803">
        <v>32</v>
      </c>
      <c r="K803" t="s">
        <v>18</v>
      </c>
      <c r="L803" t="s">
        <v>102</v>
      </c>
    </row>
    <row r="804" spans="1:12" x14ac:dyDescent="0.25">
      <c r="A804">
        <v>101</v>
      </c>
      <c r="B804" s="1">
        <v>46249</v>
      </c>
      <c r="C804" t="s">
        <v>221</v>
      </c>
      <c r="D804" t="s">
        <v>222</v>
      </c>
      <c r="E804">
        <v>63209</v>
      </c>
      <c r="F804">
        <v>173687</v>
      </c>
      <c r="G804">
        <v>1</v>
      </c>
      <c r="H804">
        <v>493.84</v>
      </c>
      <c r="I804">
        <v>3.5260811730934998E+43</v>
      </c>
      <c r="J804">
        <v>32</v>
      </c>
      <c r="K804" t="s">
        <v>18</v>
      </c>
      <c r="L804" t="s">
        <v>102</v>
      </c>
    </row>
    <row r="805" spans="1:12" x14ac:dyDescent="0.25">
      <c r="A805">
        <v>101</v>
      </c>
      <c r="B805" s="1">
        <v>46249</v>
      </c>
      <c r="C805" t="s">
        <v>252</v>
      </c>
      <c r="D805" t="s">
        <v>253</v>
      </c>
      <c r="E805">
        <v>64056</v>
      </c>
      <c r="F805">
        <v>173688</v>
      </c>
      <c r="G805">
        <v>1</v>
      </c>
      <c r="H805" s="2">
        <v>3152.74</v>
      </c>
      <c r="I805">
        <v>3.5260811730934998E+43</v>
      </c>
      <c r="J805">
        <v>51</v>
      </c>
      <c r="K805" t="s">
        <v>254</v>
      </c>
      <c r="L805" t="s">
        <v>102</v>
      </c>
    </row>
    <row r="806" spans="1:12" x14ac:dyDescent="0.25">
      <c r="A806">
        <v>101</v>
      </c>
      <c r="B806" s="1">
        <v>46249</v>
      </c>
      <c r="C806" t="s">
        <v>153</v>
      </c>
      <c r="D806" t="s">
        <v>154</v>
      </c>
      <c r="E806">
        <v>64360</v>
      </c>
      <c r="F806">
        <v>173689</v>
      </c>
      <c r="G806">
        <v>1</v>
      </c>
      <c r="H806" s="2">
        <v>2583.33</v>
      </c>
      <c r="I806">
        <v>3.5260811730934998E+43</v>
      </c>
      <c r="J806">
        <v>32</v>
      </c>
      <c r="K806" t="s">
        <v>18</v>
      </c>
      <c r="L806" t="s">
        <v>102</v>
      </c>
    </row>
    <row r="807" spans="1:12" x14ac:dyDescent="0.25">
      <c r="A807">
        <v>101</v>
      </c>
      <c r="B807" s="1">
        <v>46249</v>
      </c>
      <c r="C807" t="s">
        <v>529</v>
      </c>
      <c r="D807" t="s">
        <v>169</v>
      </c>
      <c r="E807">
        <v>64823</v>
      </c>
      <c r="F807">
        <v>173690</v>
      </c>
      <c r="G807">
        <v>1</v>
      </c>
      <c r="H807" s="2">
        <v>4020.11</v>
      </c>
      <c r="I807">
        <v>3.5260811730934998E+43</v>
      </c>
      <c r="J807">
        <v>32</v>
      </c>
      <c r="K807" t="s">
        <v>18</v>
      </c>
      <c r="L807" t="s">
        <v>102</v>
      </c>
    </row>
    <row r="808" spans="1:12" x14ac:dyDescent="0.25">
      <c r="A808">
        <v>101</v>
      </c>
      <c r="B808" s="1">
        <v>46249</v>
      </c>
      <c r="C808" t="s">
        <v>530</v>
      </c>
      <c r="D808" t="s">
        <v>531</v>
      </c>
      <c r="E808">
        <v>64957</v>
      </c>
      <c r="F808">
        <v>173691</v>
      </c>
      <c r="G808">
        <v>1</v>
      </c>
      <c r="H808" s="2">
        <v>15244.89</v>
      </c>
      <c r="I808">
        <v>3.5260811730934998E+43</v>
      </c>
      <c r="J808">
        <v>32</v>
      </c>
      <c r="K808" t="s">
        <v>18</v>
      </c>
      <c r="L808" t="s">
        <v>102</v>
      </c>
    </row>
    <row r="809" spans="1:12" x14ac:dyDescent="0.25">
      <c r="A809">
        <v>101</v>
      </c>
      <c r="B809" s="1">
        <v>46249</v>
      </c>
      <c r="C809" t="s">
        <v>216</v>
      </c>
      <c r="D809" t="s">
        <v>217</v>
      </c>
      <c r="E809">
        <v>65050</v>
      </c>
      <c r="F809">
        <v>173692</v>
      </c>
      <c r="G809">
        <v>1</v>
      </c>
      <c r="H809">
        <v>569.29999999999995</v>
      </c>
      <c r="I809">
        <v>3.5260811730934998E+43</v>
      </c>
      <c r="J809">
        <v>32</v>
      </c>
      <c r="K809" t="s">
        <v>18</v>
      </c>
      <c r="L809" t="s">
        <v>102</v>
      </c>
    </row>
    <row r="810" spans="1:12" x14ac:dyDescent="0.25">
      <c r="A810">
        <v>101</v>
      </c>
      <c r="B810" s="1">
        <v>46249</v>
      </c>
      <c r="C810" t="s">
        <v>110</v>
      </c>
      <c r="D810" t="s">
        <v>111</v>
      </c>
      <c r="E810">
        <v>65171</v>
      </c>
      <c r="F810">
        <v>173693</v>
      </c>
      <c r="G810">
        <v>1</v>
      </c>
      <c r="H810">
        <v>733.15</v>
      </c>
      <c r="I810">
        <v>3.5260811730934998E+43</v>
      </c>
      <c r="J810">
        <v>32</v>
      </c>
      <c r="K810" t="s">
        <v>18</v>
      </c>
      <c r="L810" t="s">
        <v>102</v>
      </c>
    </row>
    <row r="811" spans="1:12" x14ac:dyDescent="0.25">
      <c r="A811">
        <v>101</v>
      </c>
      <c r="B811" s="1">
        <v>46249</v>
      </c>
      <c r="C811" t="s">
        <v>263</v>
      </c>
      <c r="D811" t="s">
        <v>106</v>
      </c>
      <c r="E811">
        <v>65221</v>
      </c>
      <c r="F811">
        <v>173694</v>
      </c>
      <c r="G811">
        <v>1</v>
      </c>
      <c r="H811">
        <v>183.12</v>
      </c>
      <c r="I811">
        <v>3.5260811730934998E+43</v>
      </c>
      <c r="J811">
        <v>32</v>
      </c>
      <c r="K811" t="s">
        <v>18</v>
      </c>
      <c r="L811" t="s">
        <v>102</v>
      </c>
    </row>
    <row r="812" spans="1:12" x14ac:dyDescent="0.25">
      <c r="A812">
        <v>101</v>
      </c>
      <c r="B812" s="1">
        <v>46249</v>
      </c>
      <c r="C812" t="s">
        <v>172</v>
      </c>
      <c r="D812" t="s">
        <v>173</v>
      </c>
      <c r="E812">
        <v>65286</v>
      </c>
      <c r="F812">
        <v>173695</v>
      </c>
      <c r="G812">
        <v>1</v>
      </c>
      <c r="H812" s="2">
        <v>1481.52</v>
      </c>
      <c r="I812">
        <v>3.5260811730934998E+43</v>
      </c>
      <c r="J812">
        <v>16</v>
      </c>
      <c r="K812" t="s">
        <v>174</v>
      </c>
      <c r="L812" t="s">
        <v>102</v>
      </c>
    </row>
    <row r="813" spans="1:12" x14ac:dyDescent="0.25">
      <c r="A813">
        <v>101</v>
      </c>
      <c r="B813" s="1">
        <v>46249</v>
      </c>
      <c r="C813" t="s">
        <v>332</v>
      </c>
      <c r="D813" t="s">
        <v>169</v>
      </c>
      <c r="E813">
        <v>64326</v>
      </c>
      <c r="F813">
        <v>173696</v>
      </c>
      <c r="G813">
        <v>1</v>
      </c>
      <c r="H813" s="2">
        <v>6306.25</v>
      </c>
      <c r="I813">
        <v>3.5260811730934998E+43</v>
      </c>
      <c r="J813">
        <v>32</v>
      </c>
      <c r="K813" t="s">
        <v>18</v>
      </c>
      <c r="L813" t="s">
        <v>102</v>
      </c>
    </row>
    <row r="814" spans="1:12" x14ac:dyDescent="0.25">
      <c r="A814">
        <v>101</v>
      </c>
      <c r="B814" s="1">
        <v>46249</v>
      </c>
      <c r="C814" t="s">
        <v>306</v>
      </c>
      <c r="D814" t="s">
        <v>307</v>
      </c>
      <c r="E814">
        <v>64317</v>
      </c>
      <c r="F814">
        <v>173697</v>
      </c>
      <c r="G814">
        <v>1</v>
      </c>
      <c r="H814" s="2">
        <v>3663.36</v>
      </c>
      <c r="I814">
        <v>3.5260811730934998E+43</v>
      </c>
      <c r="J814">
        <v>32</v>
      </c>
      <c r="K814" t="s">
        <v>18</v>
      </c>
      <c r="L814" t="s">
        <v>102</v>
      </c>
    </row>
    <row r="815" spans="1:12" x14ac:dyDescent="0.25">
      <c r="A815">
        <v>101</v>
      </c>
      <c r="B815" s="1">
        <v>46249</v>
      </c>
      <c r="C815" t="s">
        <v>353</v>
      </c>
      <c r="D815" t="s">
        <v>354</v>
      </c>
      <c r="E815">
        <v>64284</v>
      </c>
      <c r="F815">
        <v>173698</v>
      </c>
      <c r="G815">
        <v>1</v>
      </c>
      <c r="H815" s="2">
        <v>1500.8</v>
      </c>
      <c r="I815">
        <v>3.5260811730934998E+43</v>
      </c>
      <c r="J815">
        <v>60</v>
      </c>
      <c r="K815" t="s">
        <v>236</v>
      </c>
      <c r="L815" t="s">
        <v>102</v>
      </c>
    </row>
    <row r="816" spans="1:12" x14ac:dyDescent="0.25">
      <c r="A816">
        <v>101</v>
      </c>
      <c r="B816" s="1">
        <v>46249</v>
      </c>
      <c r="C816" t="s">
        <v>314</v>
      </c>
      <c r="D816" t="s">
        <v>106</v>
      </c>
      <c r="E816">
        <v>63982</v>
      </c>
      <c r="F816">
        <v>173699</v>
      </c>
      <c r="G816">
        <v>1</v>
      </c>
      <c r="H816" s="2">
        <v>1128.1500000000001</v>
      </c>
      <c r="I816">
        <v>3.5260811730934998E+43</v>
      </c>
      <c r="J816">
        <v>32</v>
      </c>
      <c r="K816" t="s">
        <v>18</v>
      </c>
      <c r="L816" t="s">
        <v>102</v>
      </c>
    </row>
    <row r="817" spans="1:12" x14ac:dyDescent="0.25">
      <c r="A817">
        <v>101</v>
      </c>
      <c r="B817" s="1">
        <v>46249</v>
      </c>
      <c r="C817" t="s">
        <v>518</v>
      </c>
      <c r="D817" t="s">
        <v>512</v>
      </c>
      <c r="E817">
        <v>63995</v>
      </c>
      <c r="F817">
        <v>173700</v>
      </c>
      <c r="G817">
        <v>1</v>
      </c>
      <c r="H817">
        <v>680.29</v>
      </c>
      <c r="I817">
        <v>3.5260811730934998E+43</v>
      </c>
      <c r="J817">
        <v>26</v>
      </c>
      <c r="K817" t="s">
        <v>44</v>
      </c>
      <c r="L817" t="s">
        <v>102</v>
      </c>
    </row>
    <row r="818" spans="1:12" x14ac:dyDescent="0.25">
      <c r="A818">
        <v>101</v>
      </c>
      <c r="B818" s="1">
        <v>46249</v>
      </c>
      <c r="C818" t="s">
        <v>180</v>
      </c>
      <c r="D818" t="s">
        <v>181</v>
      </c>
      <c r="E818">
        <v>64487</v>
      </c>
      <c r="F818">
        <v>173701</v>
      </c>
      <c r="G818">
        <v>1</v>
      </c>
      <c r="H818" s="2">
        <v>4027.47</v>
      </c>
      <c r="I818">
        <v>3.5260811730934998E+43</v>
      </c>
      <c r="J818">
        <v>32</v>
      </c>
      <c r="K818" t="s">
        <v>18</v>
      </c>
      <c r="L818" t="s">
        <v>102</v>
      </c>
    </row>
    <row r="819" spans="1:12" x14ac:dyDescent="0.25">
      <c r="A819">
        <v>101</v>
      </c>
      <c r="B819" s="1">
        <v>46249</v>
      </c>
      <c r="C819" t="s">
        <v>207</v>
      </c>
      <c r="D819" t="s">
        <v>106</v>
      </c>
      <c r="E819">
        <v>64781</v>
      </c>
      <c r="F819">
        <v>173702</v>
      </c>
      <c r="G819">
        <v>1</v>
      </c>
      <c r="H819">
        <v>174.4</v>
      </c>
      <c r="I819">
        <v>3.5260811730934998E+43</v>
      </c>
      <c r="J819">
        <v>32</v>
      </c>
      <c r="K819" t="s">
        <v>18</v>
      </c>
      <c r="L819" t="s">
        <v>102</v>
      </c>
    </row>
    <row r="820" spans="1:12" x14ac:dyDescent="0.25">
      <c r="A820">
        <v>101</v>
      </c>
      <c r="B820" s="1">
        <v>46249</v>
      </c>
      <c r="C820" t="s">
        <v>532</v>
      </c>
      <c r="D820" t="s">
        <v>533</v>
      </c>
      <c r="E820">
        <v>65126</v>
      </c>
      <c r="F820">
        <v>173703</v>
      </c>
      <c r="G820">
        <v>1</v>
      </c>
      <c r="H820" s="2">
        <v>1537.8</v>
      </c>
      <c r="I820">
        <v>3.5260811730934998E+43</v>
      </c>
      <c r="J820">
        <v>63</v>
      </c>
      <c r="K820" t="s">
        <v>177</v>
      </c>
      <c r="L820" t="s">
        <v>102</v>
      </c>
    </row>
    <row r="821" spans="1:12" x14ac:dyDescent="0.25">
      <c r="A821">
        <v>101</v>
      </c>
      <c r="B821" s="1">
        <v>46249</v>
      </c>
      <c r="C821" t="s">
        <v>184</v>
      </c>
      <c r="D821" t="s">
        <v>169</v>
      </c>
      <c r="E821">
        <v>65124</v>
      </c>
      <c r="F821">
        <v>173704</v>
      </c>
      <c r="G821">
        <v>1</v>
      </c>
      <c r="H821" s="2">
        <v>1025.2</v>
      </c>
      <c r="I821">
        <v>3.5260811730934998E+43</v>
      </c>
      <c r="J821">
        <v>63</v>
      </c>
      <c r="K821" t="s">
        <v>177</v>
      </c>
      <c r="L821" t="s">
        <v>102</v>
      </c>
    </row>
    <row r="822" spans="1:12" x14ac:dyDescent="0.25">
      <c r="A822">
        <v>101</v>
      </c>
      <c r="B822" s="1">
        <v>46249</v>
      </c>
      <c r="C822" t="s">
        <v>529</v>
      </c>
      <c r="D822" t="s">
        <v>169</v>
      </c>
      <c r="E822">
        <v>65122</v>
      </c>
      <c r="F822">
        <v>173705</v>
      </c>
      <c r="G822">
        <v>1</v>
      </c>
      <c r="H822" s="2">
        <v>1025.2</v>
      </c>
      <c r="I822">
        <v>3.5260811730934998E+43</v>
      </c>
      <c r="J822">
        <v>63</v>
      </c>
      <c r="K822" t="s">
        <v>177</v>
      </c>
      <c r="L822" t="s">
        <v>102</v>
      </c>
    </row>
    <row r="823" spans="1:12" x14ac:dyDescent="0.25">
      <c r="A823">
        <v>101</v>
      </c>
      <c r="B823" s="1">
        <v>46249</v>
      </c>
      <c r="C823" t="s">
        <v>473</v>
      </c>
      <c r="D823" t="s">
        <v>169</v>
      </c>
      <c r="E823">
        <v>65123</v>
      </c>
      <c r="F823">
        <v>173706</v>
      </c>
      <c r="G823">
        <v>1</v>
      </c>
      <c r="H823" s="2">
        <v>1025.2</v>
      </c>
      <c r="I823">
        <v>3.5260811730934998E+43</v>
      </c>
      <c r="J823">
        <v>63</v>
      </c>
      <c r="K823" t="s">
        <v>177</v>
      </c>
      <c r="L823" t="s">
        <v>102</v>
      </c>
    </row>
    <row r="824" spans="1:12" x14ac:dyDescent="0.25">
      <c r="A824">
        <v>101</v>
      </c>
      <c r="B824" s="1">
        <v>46249</v>
      </c>
      <c r="C824" t="s">
        <v>534</v>
      </c>
      <c r="D824" t="s">
        <v>106</v>
      </c>
      <c r="E824">
        <v>64257</v>
      </c>
      <c r="F824">
        <v>173707</v>
      </c>
      <c r="G824">
        <v>1</v>
      </c>
      <c r="H824">
        <v>523.20000000000005</v>
      </c>
      <c r="I824">
        <v>3.5260811730934998E+43</v>
      </c>
      <c r="J824">
        <v>32</v>
      </c>
      <c r="K824" t="s">
        <v>18</v>
      </c>
      <c r="L824" t="s">
        <v>102</v>
      </c>
    </row>
    <row r="825" spans="1:12" x14ac:dyDescent="0.25">
      <c r="A825">
        <v>101</v>
      </c>
      <c r="B825" s="1">
        <v>46249</v>
      </c>
      <c r="C825" t="s">
        <v>395</v>
      </c>
      <c r="D825" t="s">
        <v>396</v>
      </c>
      <c r="E825">
        <v>64301</v>
      </c>
      <c r="F825">
        <v>173708</v>
      </c>
      <c r="G825">
        <v>1</v>
      </c>
      <c r="H825">
        <v>105</v>
      </c>
      <c r="I825">
        <v>3.5260811730934998E+43</v>
      </c>
      <c r="J825">
        <v>32</v>
      </c>
      <c r="K825" t="s">
        <v>18</v>
      </c>
      <c r="L825" t="s">
        <v>102</v>
      </c>
    </row>
    <row r="826" spans="1:12" x14ac:dyDescent="0.25">
      <c r="A826">
        <v>101</v>
      </c>
      <c r="B826" s="1">
        <v>46249</v>
      </c>
      <c r="C826" t="s">
        <v>535</v>
      </c>
      <c r="D826" t="s">
        <v>536</v>
      </c>
      <c r="E826">
        <v>62088</v>
      </c>
      <c r="F826">
        <v>173709</v>
      </c>
      <c r="G826">
        <v>1</v>
      </c>
      <c r="H826">
        <v>123</v>
      </c>
      <c r="I826">
        <v>3.5260811730934998E+43</v>
      </c>
      <c r="J826">
        <v>32</v>
      </c>
      <c r="K826" t="s">
        <v>18</v>
      </c>
      <c r="L826" t="s">
        <v>102</v>
      </c>
    </row>
    <row r="827" spans="1:12" x14ac:dyDescent="0.25">
      <c r="A827">
        <v>101</v>
      </c>
      <c r="B827" s="1">
        <v>46249</v>
      </c>
      <c r="C827" t="s">
        <v>153</v>
      </c>
      <c r="D827" t="s">
        <v>154</v>
      </c>
      <c r="E827">
        <v>64358</v>
      </c>
      <c r="F827">
        <v>173711</v>
      </c>
      <c r="G827">
        <v>1</v>
      </c>
      <c r="H827" s="2">
        <v>2863.08</v>
      </c>
      <c r="I827">
        <v>3.5260811730934998E+43</v>
      </c>
      <c r="J827">
        <v>32</v>
      </c>
      <c r="K827" t="s">
        <v>18</v>
      </c>
      <c r="L827" t="s">
        <v>102</v>
      </c>
    </row>
    <row r="828" spans="1:12" x14ac:dyDescent="0.25">
      <c r="A828">
        <v>101</v>
      </c>
      <c r="B828" s="1">
        <v>46249</v>
      </c>
      <c r="C828" t="s">
        <v>126</v>
      </c>
      <c r="D828" t="s">
        <v>127</v>
      </c>
      <c r="E828">
        <v>64396</v>
      </c>
      <c r="F828">
        <v>173712</v>
      </c>
      <c r="G828">
        <v>1</v>
      </c>
      <c r="H828" s="2">
        <v>15402.2</v>
      </c>
      <c r="I828">
        <v>3.5260811730934998E+43</v>
      </c>
      <c r="J828">
        <v>32</v>
      </c>
      <c r="K828" t="s">
        <v>18</v>
      </c>
      <c r="L828" t="s">
        <v>102</v>
      </c>
    </row>
    <row r="829" spans="1:12" x14ac:dyDescent="0.25">
      <c r="A829">
        <v>101</v>
      </c>
      <c r="B829" s="1">
        <v>46249</v>
      </c>
      <c r="C829" t="s">
        <v>537</v>
      </c>
      <c r="D829" t="s">
        <v>169</v>
      </c>
      <c r="E829">
        <v>64494</v>
      </c>
      <c r="F829">
        <v>173713</v>
      </c>
      <c r="G829">
        <v>1</v>
      </c>
      <c r="H829" s="2">
        <v>1510.97</v>
      </c>
      <c r="I829">
        <v>3.5260811730934998E+43</v>
      </c>
      <c r="J829">
        <v>32</v>
      </c>
      <c r="K829" t="s">
        <v>18</v>
      </c>
      <c r="L829" t="s">
        <v>102</v>
      </c>
    </row>
    <row r="830" spans="1:12" x14ac:dyDescent="0.25">
      <c r="A830">
        <v>101</v>
      </c>
      <c r="B830" s="1">
        <v>46249</v>
      </c>
      <c r="C830" t="s">
        <v>110</v>
      </c>
      <c r="D830" t="s">
        <v>111</v>
      </c>
      <c r="E830">
        <v>65219</v>
      </c>
      <c r="F830">
        <v>173714</v>
      </c>
      <c r="G830">
        <v>1</v>
      </c>
      <c r="H830" s="2">
        <v>8382.1299999999992</v>
      </c>
      <c r="I830">
        <v>3.5260811730934998E+43</v>
      </c>
      <c r="J830">
        <v>32</v>
      </c>
      <c r="K830" t="s">
        <v>18</v>
      </c>
      <c r="L830" t="s">
        <v>102</v>
      </c>
    </row>
    <row r="831" spans="1:12" x14ac:dyDescent="0.25">
      <c r="A831">
        <v>101</v>
      </c>
      <c r="B831" s="1">
        <v>46249</v>
      </c>
      <c r="C831" t="s">
        <v>538</v>
      </c>
      <c r="D831" t="s">
        <v>539</v>
      </c>
      <c r="E831">
        <v>65308</v>
      </c>
      <c r="F831">
        <v>173715</v>
      </c>
      <c r="G831">
        <v>1</v>
      </c>
      <c r="H831">
        <v>300</v>
      </c>
      <c r="I831">
        <v>3.5260811730934998E+43</v>
      </c>
      <c r="J831">
        <v>7</v>
      </c>
      <c r="K831" t="s">
        <v>44</v>
      </c>
      <c r="L831" t="s">
        <v>102</v>
      </c>
    </row>
    <row r="832" spans="1:12" x14ac:dyDescent="0.25">
      <c r="A832">
        <v>101</v>
      </c>
      <c r="B832" s="1">
        <v>46249</v>
      </c>
      <c r="C832" t="s">
        <v>540</v>
      </c>
      <c r="D832" t="s">
        <v>541</v>
      </c>
      <c r="E832">
        <v>65326</v>
      </c>
      <c r="F832">
        <v>173716</v>
      </c>
      <c r="G832">
        <v>1</v>
      </c>
      <c r="H832">
        <v>733</v>
      </c>
      <c r="I832">
        <v>3.5260811730934998E+43</v>
      </c>
      <c r="J832">
        <v>7</v>
      </c>
      <c r="K832" t="s">
        <v>44</v>
      </c>
      <c r="L832" t="s">
        <v>102</v>
      </c>
    </row>
    <row r="833" spans="1:12" x14ac:dyDescent="0.25">
      <c r="A833">
        <v>101</v>
      </c>
      <c r="B833" s="1">
        <v>46249</v>
      </c>
      <c r="C833" t="s">
        <v>542</v>
      </c>
      <c r="D833" t="s">
        <v>543</v>
      </c>
      <c r="E833">
        <v>65567</v>
      </c>
      <c r="F833">
        <v>173717</v>
      </c>
      <c r="G833">
        <v>1</v>
      </c>
      <c r="H833" s="2">
        <v>1832.5</v>
      </c>
      <c r="I833">
        <v>3.5260811730934998E+43</v>
      </c>
      <c r="J833">
        <v>7</v>
      </c>
      <c r="K833" t="s">
        <v>44</v>
      </c>
      <c r="L833" t="s">
        <v>102</v>
      </c>
    </row>
    <row r="834" spans="1:12" x14ac:dyDescent="0.25">
      <c r="A834">
        <v>101</v>
      </c>
      <c r="B834" s="1">
        <v>46249</v>
      </c>
      <c r="C834" t="s">
        <v>542</v>
      </c>
      <c r="D834" t="s">
        <v>543</v>
      </c>
      <c r="E834">
        <v>65597</v>
      </c>
      <c r="F834">
        <v>173718</v>
      </c>
      <c r="G834">
        <v>1</v>
      </c>
      <c r="H834" s="2">
        <v>1099.5</v>
      </c>
      <c r="I834">
        <v>3.5260811730934998E+43</v>
      </c>
      <c r="J834">
        <v>7</v>
      </c>
      <c r="K834" t="s">
        <v>44</v>
      </c>
      <c r="L834" t="s">
        <v>102</v>
      </c>
    </row>
    <row r="835" spans="1:12" x14ac:dyDescent="0.25">
      <c r="A835">
        <v>101</v>
      </c>
      <c r="B835" s="1">
        <v>46249</v>
      </c>
      <c r="C835" t="s">
        <v>225</v>
      </c>
      <c r="D835" t="s">
        <v>226</v>
      </c>
      <c r="E835">
        <v>65127</v>
      </c>
      <c r="F835">
        <v>173719</v>
      </c>
      <c r="G835">
        <v>1</v>
      </c>
      <c r="H835" s="2">
        <v>4676.9799999999996</v>
      </c>
      <c r="I835">
        <v>3.5260811730934998E+43</v>
      </c>
      <c r="J835">
        <v>32</v>
      </c>
      <c r="K835" t="s">
        <v>18</v>
      </c>
      <c r="L835" t="s">
        <v>102</v>
      </c>
    </row>
    <row r="836" spans="1:12" x14ac:dyDescent="0.25">
      <c r="A836">
        <v>101</v>
      </c>
      <c r="B836" s="1">
        <v>46250</v>
      </c>
      <c r="C836" t="s">
        <v>140</v>
      </c>
      <c r="D836" t="s">
        <v>141</v>
      </c>
      <c r="E836">
        <v>64323</v>
      </c>
      <c r="F836">
        <v>173720</v>
      </c>
      <c r="G836">
        <v>1</v>
      </c>
      <c r="H836" s="2">
        <v>4218.82</v>
      </c>
      <c r="I836">
        <v>3.5260811730934998E+43</v>
      </c>
      <c r="J836">
        <v>32</v>
      </c>
      <c r="K836" t="s">
        <v>18</v>
      </c>
      <c r="L836" t="s">
        <v>102</v>
      </c>
    </row>
    <row r="837" spans="1:12" x14ac:dyDescent="0.25">
      <c r="A837">
        <v>101</v>
      </c>
      <c r="B837" s="1">
        <v>46250</v>
      </c>
      <c r="C837" t="s">
        <v>544</v>
      </c>
      <c r="D837" t="s">
        <v>545</v>
      </c>
      <c r="E837">
        <v>64313</v>
      </c>
      <c r="F837">
        <v>173721</v>
      </c>
      <c r="G837">
        <v>1</v>
      </c>
      <c r="H837" s="2">
        <v>1005.49</v>
      </c>
      <c r="I837">
        <v>3.5260811730934998E+43</v>
      </c>
      <c r="J837">
        <v>57</v>
      </c>
      <c r="K837" t="s">
        <v>267</v>
      </c>
      <c r="L837" t="s">
        <v>102</v>
      </c>
    </row>
    <row r="838" spans="1:12" x14ac:dyDescent="0.25">
      <c r="A838">
        <v>101</v>
      </c>
      <c r="B838" s="1">
        <v>46250</v>
      </c>
      <c r="C838" t="s">
        <v>390</v>
      </c>
      <c r="D838" t="s">
        <v>296</v>
      </c>
      <c r="E838">
        <v>64373</v>
      </c>
      <c r="F838">
        <v>173722</v>
      </c>
      <c r="G838">
        <v>1</v>
      </c>
      <c r="H838" s="2">
        <v>6611.5</v>
      </c>
      <c r="I838">
        <v>3.5260811730934998E+43</v>
      </c>
      <c r="J838">
        <v>32</v>
      </c>
      <c r="K838" t="s">
        <v>18</v>
      </c>
      <c r="L838" t="s">
        <v>102</v>
      </c>
    </row>
    <row r="839" spans="1:12" x14ac:dyDescent="0.25">
      <c r="A839">
        <v>101</v>
      </c>
      <c r="B839" s="1">
        <v>46250</v>
      </c>
      <c r="C839" t="s">
        <v>527</v>
      </c>
      <c r="D839" t="s">
        <v>528</v>
      </c>
      <c r="E839">
        <v>64438</v>
      </c>
      <c r="F839">
        <v>173723</v>
      </c>
      <c r="G839">
        <v>1</v>
      </c>
      <c r="H839" s="2">
        <v>2567.42</v>
      </c>
      <c r="I839">
        <v>3.5260811730934998E+43</v>
      </c>
      <c r="J839">
        <v>32</v>
      </c>
      <c r="K839" t="s">
        <v>18</v>
      </c>
      <c r="L839" t="s">
        <v>102</v>
      </c>
    </row>
    <row r="840" spans="1:12" x14ac:dyDescent="0.25">
      <c r="A840">
        <v>101</v>
      </c>
      <c r="B840" s="1">
        <v>46250</v>
      </c>
      <c r="C840" t="s">
        <v>390</v>
      </c>
      <c r="D840" t="s">
        <v>296</v>
      </c>
      <c r="E840">
        <v>64733</v>
      </c>
      <c r="F840">
        <v>173724</v>
      </c>
      <c r="G840">
        <v>1</v>
      </c>
      <c r="H840" s="2">
        <v>1715.95</v>
      </c>
      <c r="I840">
        <v>3.5260811730934998E+43</v>
      </c>
      <c r="J840">
        <v>32</v>
      </c>
      <c r="K840" t="s">
        <v>18</v>
      </c>
      <c r="L840" t="s">
        <v>102</v>
      </c>
    </row>
    <row r="841" spans="1:12" x14ac:dyDescent="0.25">
      <c r="A841">
        <v>101</v>
      </c>
      <c r="B841" s="1">
        <v>46250</v>
      </c>
      <c r="C841" t="s">
        <v>546</v>
      </c>
      <c r="D841" t="s">
        <v>169</v>
      </c>
      <c r="E841">
        <v>64849</v>
      </c>
      <c r="F841">
        <v>173725</v>
      </c>
      <c r="G841">
        <v>1</v>
      </c>
      <c r="H841" s="2">
        <v>5478.3</v>
      </c>
      <c r="I841">
        <v>3.5260811730934998E+43</v>
      </c>
      <c r="J841">
        <v>32</v>
      </c>
      <c r="K841" t="s">
        <v>18</v>
      </c>
      <c r="L841" t="s">
        <v>102</v>
      </c>
    </row>
    <row r="842" spans="1:12" x14ac:dyDescent="0.25">
      <c r="A842">
        <v>101</v>
      </c>
      <c r="B842" s="1">
        <v>46250</v>
      </c>
      <c r="C842" t="s">
        <v>168</v>
      </c>
      <c r="D842" t="s">
        <v>169</v>
      </c>
      <c r="E842">
        <v>64893</v>
      </c>
      <c r="F842">
        <v>173726</v>
      </c>
      <c r="G842">
        <v>1</v>
      </c>
      <c r="H842" s="2">
        <v>3918.27</v>
      </c>
      <c r="I842">
        <v>3.5260811730934998E+43</v>
      </c>
      <c r="J842">
        <v>32</v>
      </c>
      <c r="K842" t="s">
        <v>18</v>
      </c>
      <c r="L842" t="s">
        <v>102</v>
      </c>
    </row>
    <row r="843" spans="1:12" x14ac:dyDescent="0.25">
      <c r="A843">
        <v>101</v>
      </c>
      <c r="B843" s="1">
        <v>46250</v>
      </c>
      <c r="C843" t="s">
        <v>398</v>
      </c>
      <c r="D843" t="s">
        <v>399</v>
      </c>
      <c r="E843">
        <v>65086</v>
      </c>
      <c r="F843">
        <v>173727</v>
      </c>
      <c r="G843">
        <v>1</v>
      </c>
      <c r="H843">
        <v>494.05</v>
      </c>
      <c r="I843">
        <v>3.5260811730934998E+43</v>
      </c>
      <c r="J843">
        <v>7</v>
      </c>
      <c r="K843" t="s">
        <v>44</v>
      </c>
      <c r="L843" t="s">
        <v>102</v>
      </c>
    </row>
    <row r="844" spans="1:12" x14ac:dyDescent="0.25">
      <c r="A844">
        <v>101</v>
      </c>
      <c r="B844" s="1">
        <v>46250</v>
      </c>
      <c r="C844" t="s">
        <v>210</v>
      </c>
      <c r="D844" t="s">
        <v>211</v>
      </c>
      <c r="E844">
        <v>65125</v>
      </c>
      <c r="F844">
        <v>173728</v>
      </c>
      <c r="G844">
        <v>1</v>
      </c>
      <c r="H844" s="2">
        <v>6885.78</v>
      </c>
      <c r="I844">
        <v>3.5260811730934998E+43</v>
      </c>
      <c r="J844">
        <v>32</v>
      </c>
      <c r="K844" t="s">
        <v>18</v>
      </c>
      <c r="L844" t="s">
        <v>102</v>
      </c>
    </row>
    <row r="845" spans="1:12" x14ac:dyDescent="0.25">
      <c r="A845">
        <v>101</v>
      </c>
      <c r="B845" s="1">
        <v>46250</v>
      </c>
      <c r="C845" t="s">
        <v>547</v>
      </c>
      <c r="D845" t="s">
        <v>169</v>
      </c>
      <c r="E845">
        <v>65128</v>
      </c>
      <c r="F845">
        <v>173729</v>
      </c>
      <c r="G845">
        <v>1</v>
      </c>
      <c r="H845" s="2">
        <v>1210</v>
      </c>
      <c r="I845">
        <v>3.5260811730934998E+43</v>
      </c>
      <c r="J845">
        <v>32</v>
      </c>
      <c r="K845" t="s">
        <v>18</v>
      </c>
      <c r="L845" t="s">
        <v>102</v>
      </c>
    </row>
    <row r="846" spans="1:12" x14ac:dyDescent="0.25">
      <c r="A846">
        <v>101</v>
      </c>
      <c r="B846" s="1">
        <v>46250</v>
      </c>
      <c r="C846" t="s">
        <v>172</v>
      </c>
      <c r="D846" t="s">
        <v>173</v>
      </c>
      <c r="E846">
        <v>65280</v>
      </c>
      <c r="F846">
        <v>173730</v>
      </c>
      <c r="G846">
        <v>1</v>
      </c>
      <c r="H846" s="2">
        <v>1029.8399999999999</v>
      </c>
      <c r="I846">
        <v>3.5260811730934998E+43</v>
      </c>
      <c r="J846">
        <v>16</v>
      </c>
      <c r="K846" t="s">
        <v>174</v>
      </c>
      <c r="L846" t="s">
        <v>102</v>
      </c>
    </row>
    <row r="847" spans="1:12" x14ac:dyDescent="0.25">
      <c r="A847">
        <v>101</v>
      </c>
      <c r="B847" s="1">
        <v>46250</v>
      </c>
      <c r="C847" t="s">
        <v>540</v>
      </c>
      <c r="D847" t="s">
        <v>541</v>
      </c>
      <c r="E847">
        <v>65293</v>
      </c>
      <c r="F847">
        <v>173731</v>
      </c>
      <c r="G847">
        <v>1</v>
      </c>
      <c r="H847">
        <v>473.3</v>
      </c>
      <c r="I847">
        <v>3.5260811730934998E+43</v>
      </c>
      <c r="J847">
        <v>7</v>
      </c>
      <c r="K847" t="s">
        <v>44</v>
      </c>
      <c r="L847" t="s">
        <v>102</v>
      </c>
    </row>
    <row r="848" spans="1:12" x14ac:dyDescent="0.25">
      <c r="A848">
        <v>101</v>
      </c>
      <c r="B848" s="1">
        <v>46250</v>
      </c>
      <c r="C848" t="s">
        <v>540</v>
      </c>
      <c r="D848" t="s">
        <v>541</v>
      </c>
      <c r="E848">
        <v>65301</v>
      </c>
      <c r="F848">
        <v>173732</v>
      </c>
      <c r="G848">
        <v>1</v>
      </c>
      <c r="H848">
        <v>478.9</v>
      </c>
      <c r="I848">
        <v>3.5260811730934998E+43</v>
      </c>
      <c r="J848">
        <v>7</v>
      </c>
      <c r="K848" t="s">
        <v>44</v>
      </c>
      <c r="L848" t="s">
        <v>102</v>
      </c>
    </row>
    <row r="849" spans="1:12" x14ac:dyDescent="0.25">
      <c r="A849">
        <v>101</v>
      </c>
      <c r="B849" s="1">
        <v>46250</v>
      </c>
      <c r="C849" t="s">
        <v>540</v>
      </c>
      <c r="D849" t="s">
        <v>541</v>
      </c>
      <c r="E849">
        <v>65314</v>
      </c>
      <c r="F849">
        <v>173733</v>
      </c>
      <c r="G849">
        <v>1</v>
      </c>
      <c r="H849">
        <v>689.47</v>
      </c>
      <c r="I849">
        <v>3.5260811730934998E+43</v>
      </c>
      <c r="J849">
        <v>7</v>
      </c>
      <c r="K849" t="s">
        <v>44</v>
      </c>
      <c r="L849" t="s">
        <v>102</v>
      </c>
    </row>
    <row r="850" spans="1:12" x14ac:dyDescent="0.25">
      <c r="A850">
        <v>101</v>
      </c>
      <c r="B850" s="1">
        <v>46250</v>
      </c>
      <c r="C850" t="s">
        <v>540</v>
      </c>
      <c r="D850" t="s">
        <v>541</v>
      </c>
      <c r="E850">
        <v>65328</v>
      </c>
      <c r="F850">
        <v>173734</v>
      </c>
      <c r="G850">
        <v>1</v>
      </c>
      <c r="H850">
        <v>851.6</v>
      </c>
      <c r="I850">
        <v>3.5260811730934998E+43</v>
      </c>
      <c r="J850">
        <v>7</v>
      </c>
      <c r="K850" t="s">
        <v>44</v>
      </c>
      <c r="L850" t="s">
        <v>102</v>
      </c>
    </row>
    <row r="851" spans="1:12" x14ac:dyDescent="0.25">
      <c r="A851">
        <v>101</v>
      </c>
      <c r="B851" s="1">
        <v>46250</v>
      </c>
      <c r="C851" t="s">
        <v>538</v>
      </c>
      <c r="D851" t="s">
        <v>539</v>
      </c>
      <c r="E851">
        <v>65339</v>
      </c>
      <c r="F851">
        <v>173735</v>
      </c>
      <c r="G851">
        <v>1</v>
      </c>
      <c r="H851">
        <v>333.25</v>
      </c>
      <c r="I851">
        <v>3.5260811730934998E+43</v>
      </c>
      <c r="J851">
        <v>7</v>
      </c>
      <c r="K851" t="s">
        <v>44</v>
      </c>
      <c r="L851" t="s">
        <v>102</v>
      </c>
    </row>
    <row r="852" spans="1:12" x14ac:dyDescent="0.25">
      <c r="A852">
        <v>101</v>
      </c>
      <c r="B852" s="1">
        <v>46250</v>
      </c>
      <c r="C852" t="s">
        <v>538</v>
      </c>
      <c r="D852" t="s">
        <v>539</v>
      </c>
      <c r="E852">
        <v>65382</v>
      </c>
      <c r="F852">
        <v>173736</v>
      </c>
      <c r="G852">
        <v>1</v>
      </c>
      <c r="H852" s="2">
        <v>1537.75</v>
      </c>
      <c r="I852">
        <v>3.5260811730934998E+43</v>
      </c>
      <c r="J852">
        <v>7</v>
      </c>
      <c r="K852" t="s">
        <v>44</v>
      </c>
      <c r="L852" t="s">
        <v>102</v>
      </c>
    </row>
    <row r="853" spans="1:12" x14ac:dyDescent="0.25">
      <c r="A853">
        <v>101</v>
      </c>
      <c r="B853" s="1">
        <v>46250</v>
      </c>
      <c r="C853" t="s">
        <v>540</v>
      </c>
      <c r="D853" t="s">
        <v>541</v>
      </c>
      <c r="E853">
        <v>65383</v>
      </c>
      <c r="F853">
        <v>173737</v>
      </c>
      <c r="G853">
        <v>1</v>
      </c>
      <c r="H853">
        <v>259.89999999999998</v>
      </c>
      <c r="I853">
        <v>3.5260811730934998E+43</v>
      </c>
      <c r="J853">
        <v>7</v>
      </c>
      <c r="K853" t="s">
        <v>44</v>
      </c>
      <c r="L853" t="s">
        <v>102</v>
      </c>
    </row>
    <row r="854" spans="1:12" x14ac:dyDescent="0.25">
      <c r="A854">
        <v>101</v>
      </c>
      <c r="B854" s="1">
        <v>46250</v>
      </c>
      <c r="C854" t="s">
        <v>540</v>
      </c>
      <c r="D854" t="s">
        <v>541</v>
      </c>
      <c r="E854">
        <v>65478</v>
      </c>
      <c r="F854">
        <v>173738</v>
      </c>
      <c r="G854">
        <v>1</v>
      </c>
      <c r="H854">
        <v>463.3</v>
      </c>
      <c r="I854">
        <v>3.5260811730934998E+43</v>
      </c>
      <c r="J854">
        <v>7</v>
      </c>
      <c r="K854" t="s">
        <v>44</v>
      </c>
      <c r="L854" t="s">
        <v>102</v>
      </c>
    </row>
    <row r="855" spans="1:12" x14ac:dyDescent="0.25">
      <c r="A855">
        <v>101</v>
      </c>
      <c r="B855" s="1">
        <v>46250</v>
      </c>
      <c r="C855" t="s">
        <v>540</v>
      </c>
      <c r="D855" t="s">
        <v>541</v>
      </c>
      <c r="E855">
        <v>65479</v>
      </c>
      <c r="F855">
        <v>173739</v>
      </c>
      <c r="G855">
        <v>1</v>
      </c>
      <c r="H855">
        <v>924</v>
      </c>
      <c r="I855">
        <v>3.5260811730934998E+43</v>
      </c>
      <c r="J855">
        <v>7</v>
      </c>
      <c r="K855" t="s">
        <v>44</v>
      </c>
      <c r="L855" t="s">
        <v>102</v>
      </c>
    </row>
    <row r="856" spans="1:12" x14ac:dyDescent="0.25">
      <c r="A856">
        <v>101</v>
      </c>
      <c r="B856" s="1">
        <v>46250</v>
      </c>
      <c r="C856" t="s">
        <v>540</v>
      </c>
      <c r="D856" t="s">
        <v>541</v>
      </c>
      <c r="E856">
        <v>65492</v>
      </c>
      <c r="F856">
        <v>173740</v>
      </c>
      <c r="G856">
        <v>1</v>
      </c>
      <c r="H856">
        <v>254.74</v>
      </c>
      <c r="I856">
        <v>3.5260811730934998E+43</v>
      </c>
      <c r="J856">
        <v>7</v>
      </c>
      <c r="K856" t="s">
        <v>44</v>
      </c>
      <c r="L856" t="s">
        <v>102</v>
      </c>
    </row>
    <row r="857" spans="1:12" x14ac:dyDescent="0.25">
      <c r="A857">
        <v>101</v>
      </c>
      <c r="B857" s="1">
        <v>46250</v>
      </c>
      <c r="C857" t="s">
        <v>540</v>
      </c>
      <c r="D857" t="s">
        <v>541</v>
      </c>
      <c r="E857">
        <v>65493</v>
      </c>
      <c r="F857">
        <v>173741</v>
      </c>
      <c r="G857">
        <v>1</v>
      </c>
      <c r="H857">
        <v>512.79999999999995</v>
      </c>
      <c r="I857">
        <v>3.5260811730934998E+43</v>
      </c>
      <c r="J857">
        <v>7</v>
      </c>
      <c r="K857" t="s">
        <v>44</v>
      </c>
      <c r="L857" t="s">
        <v>102</v>
      </c>
    </row>
    <row r="858" spans="1:12" x14ac:dyDescent="0.25">
      <c r="A858">
        <v>101</v>
      </c>
      <c r="B858" s="1">
        <v>46250</v>
      </c>
      <c r="C858" t="s">
        <v>542</v>
      </c>
      <c r="D858" t="s">
        <v>543</v>
      </c>
      <c r="E858">
        <v>65577</v>
      </c>
      <c r="F858">
        <v>173742</v>
      </c>
      <c r="G858">
        <v>1</v>
      </c>
      <c r="H858" s="2">
        <v>1035</v>
      </c>
      <c r="I858">
        <v>3.5260811730934998E+43</v>
      </c>
      <c r="J858">
        <v>7</v>
      </c>
      <c r="K858" t="s">
        <v>44</v>
      </c>
      <c r="L858" t="s">
        <v>102</v>
      </c>
    </row>
    <row r="859" spans="1:12" x14ac:dyDescent="0.25">
      <c r="A859">
        <v>101</v>
      </c>
      <c r="B859" s="1">
        <v>46250</v>
      </c>
      <c r="C859" t="s">
        <v>542</v>
      </c>
      <c r="D859" t="s">
        <v>543</v>
      </c>
      <c r="E859">
        <v>65580</v>
      </c>
      <c r="F859">
        <v>173743</v>
      </c>
      <c r="G859">
        <v>1</v>
      </c>
      <c r="H859">
        <v>455.04</v>
      </c>
      <c r="I859">
        <v>3.5260811730934998E+43</v>
      </c>
      <c r="J859">
        <v>7</v>
      </c>
      <c r="K859" t="s">
        <v>44</v>
      </c>
      <c r="L859" t="s">
        <v>102</v>
      </c>
    </row>
    <row r="860" spans="1:12" x14ac:dyDescent="0.25">
      <c r="A860">
        <v>101</v>
      </c>
      <c r="B860" s="1">
        <v>46250</v>
      </c>
      <c r="C860" t="s">
        <v>542</v>
      </c>
      <c r="D860" t="s">
        <v>543</v>
      </c>
      <c r="E860">
        <v>65582</v>
      </c>
      <c r="F860">
        <v>173744</v>
      </c>
      <c r="G860">
        <v>1</v>
      </c>
      <c r="H860">
        <v>453.6</v>
      </c>
      <c r="I860">
        <v>3.5260811730934998E+43</v>
      </c>
      <c r="J860">
        <v>7</v>
      </c>
      <c r="K860" t="s">
        <v>44</v>
      </c>
      <c r="L860" t="s">
        <v>102</v>
      </c>
    </row>
    <row r="861" spans="1:12" x14ac:dyDescent="0.25">
      <c r="A861">
        <v>101</v>
      </c>
      <c r="B861" s="1">
        <v>46250</v>
      </c>
      <c r="C861" t="s">
        <v>542</v>
      </c>
      <c r="D861" t="s">
        <v>543</v>
      </c>
      <c r="E861">
        <v>65591</v>
      </c>
      <c r="F861">
        <v>173745</v>
      </c>
      <c r="G861">
        <v>1</v>
      </c>
      <c r="H861">
        <v>582.84</v>
      </c>
      <c r="I861">
        <v>3.5260811730934998E+43</v>
      </c>
      <c r="J861">
        <v>7</v>
      </c>
      <c r="K861" t="s">
        <v>44</v>
      </c>
      <c r="L861" t="s">
        <v>102</v>
      </c>
    </row>
    <row r="862" spans="1:12" x14ac:dyDescent="0.25">
      <c r="A862">
        <v>101</v>
      </c>
      <c r="B862" s="1">
        <v>46250</v>
      </c>
      <c r="C862" t="s">
        <v>542</v>
      </c>
      <c r="D862" t="s">
        <v>543</v>
      </c>
      <c r="E862">
        <v>65599</v>
      </c>
      <c r="F862">
        <v>173746</v>
      </c>
      <c r="G862">
        <v>1</v>
      </c>
      <c r="H862">
        <v>848.28</v>
      </c>
      <c r="I862">
        <v>3.5260811730934998E+43</v>
      </c>
      <c r="J862">
        <v>7</v>
      </c>
      <c r="K862" t="s">
        <v>44</v>
      </c>
      <c r="L862" t="s">
        <v>102</v>
      </c>
    </row>
    <row r="863" spans="1:12" x14ac:dyDescent="0.25">
      <c r="A863">
        <v>101</v>
      </c>
      <c r="B863" s="1">
        <v>46250</v>
      </c>
      <c r="C863" t="s">
        <v>542</v>
      </c>
      <c r="D863" t="s">
        <v>543</v>
      </c>
      <c r="E863">
        <v>65602</v>
      </c>
      <c r="F863">
        <v>173747</v>
      </c>
      <c r="G863">
        <v>1</v>
      </c>
      <c r="H863">
        <v>433.95</v>
      </c>
      <c r="I863">
        <v>3.5260811730934998E+43</v>
      </c>
      <c r="J863">
        <v>7</v>
      </c>
      <c r="K863" t="s">
        <v>44</v>
      </c>
      <c r="L863" t="s">
        <v>102</v>
      </c>
    </row>
    <row r="864" spans="1:12" x14ac:dyDescent="0.25">
      <c r="A864">
        <v>101</v>
      </c>
      <c r="B864" s="1">
        <v>46250</v>
      </c>
      <c r="C864" t="s">
        <v>402</v>
      </c>
      <c r="D864" t="s">
        <v>403</v>
      </c>
      <c r="E864">
        <v>62029</v>
      </c>
      <c r="F864">
        <v>173748</v>
      </c>
      <c r="G864">
        <v>1</v>
      </c>
      <c r="H864">
        <v>369</v>
      </c>
      <c r="I864">
        <v>3.5260811730934998E+43</v>
      </c>
      <c r="J864">
        <v>60</v>
      </c>
      <c r="K864" t="s">
        <v>236</v>
      </c>
      <c r="L864" t="s">
        <v>102</v>
      </c>
    </row>
    <row r="865" spans="1:12" x14ac:dyDescent="0.25">
      <c r="A865">
        <v>101</v>
      </c>
      <c r="B865" s="1">
        <v>46250</v>
      </c>
      <c r="C865" t="s">
        <v>548</v>
      </c>
      <c r="D865" t="s">
        <v>198</v>
      </c>
      <c r="E865">
        <v>62044</v>
      </c>
      <c r="F865">
        <v>173749</v>
      </c>
      <c r="G865">
        <v>1</v>
      </c>
      <c r="H865" s="2">
        <v>4059</v>
      </c>
      <c r="I865">
        <v>3.5260811730934998E+43</v>
      </c>
      <c r="J865">
        <v>16</v>
      </c>
      <c r="K865" t="s">
        <v>174</v>
      </c>
      <c r="L865" t="s">
        <v>102</v>
      </c>
    </row>
    <row r="866" spans="1:12" x14ac:dyDescent="0.25">
      <c r="A866">
        <v>101</v>
      </c>
      <c r="B866" s="1">
        <v>46250</v>
      </c>
      <c r="C866" t="s">
        <v>280</v>
      </c>
      <c r="D866" t="s">
        <v>281</v>
      </c>
      <c r="E866">
        <v>62050</v>
      </c>
      <c r="F866">
        <v>173750</v>
      </c>
      <c r="G866">
        <v>1</v>
      </c>
      <c r="H866">
        <v>738</v>
      </c>
      <c r="I866">
        <v>3.5260811730934998E+43</v>
      </c>
      <c r="J866">
        <v>60</v>
      </c>
      <c r="K866" t="s">
        <v>236</v>
      </c>
      <c r="L866" t="s">
        <v>102</v>
      </c>
    </row>
    <row r="867" spans="1:12" x14ac:dyDescent="0.25">
      <c r="A867">
        <v>101</v>
      </c>
      <c r="B867" s="1">
        <v>46250</v>
      </c>
      <c r="C867" t="s">
        <v>163</v>
      </c>
      <c r="D867" t="s">
        <v>133</v>
      </c>
      <c r="E867">
        <v>64381</v>
      </c>
      <c r="F867">
        <v>173751</v>
      </c>
      <c r="G867">
        <v>1</v>
      </c>
      <c r="H867" s="2">
        <v>13236.3</v>
      </c>
      <c r="I867">
        <v>3.5260811730934998E+43</v>
      </c>
      <c r="J867">
        <v>7</v>
      </c>
      <c r="K867" t="s">
        <v>44</v>
      </c>
      <c r="L867" t="s">
        <v>102</v>
      </c>
    </row>
    <row r="868" spans="1:12" x14ac:dyDescent="0.25">
      <c r="A868">
        <v>101</v>
      </c>
      <c r="B868" s="1">
        <v>46250</v>
      </c>
      <c r="C868" t="s">
        <v>360</v>
      </c>
      <c r="D868" t="s">
        <v>169</v>
      </c>
      <c r="E868">
        <v>64691</v>
      </c>
      <c r="F868">
        <v>173752</v>
      </c>
      <c r="G868">
        <v>1</v>
      </c>
      <c r="H868">
        <v>984</v>
      </c>
      <c r="I868">
        <v>3.5260811730934998E+43</v>
      </c>
      <c r="J868">
        <v>57</v>
      </c>
      <c r="K868" t="s">
        <v>267</v>
      </c>
      <c r="L868" t="s">
        <v>102</v>
      </c>
    </row>
    <row r="869" spans="1:12" x14ac:dyDescent="0.25">
      <c r="A869">
        <v>101</v>
      </c>
      <c r="B869" s="1">
        <v>46250</v>
      </c>
      <c r="C869" t="s">
        <v>549</v>
      </c>
      <c r="D869" t="s">
        <v>550</v>
      </c>
      <c r="E869">
        <v>65091</v>
      </c>
      <c r="F869">
        <v>173753</v>
      </c>
      <c r="G869">
        <v>1</v>
      </c>
      <c r="H869">
        <v>319.64</v>
      </c>
      <c r="I869">
        <v>3.5260811730934998E+43</v>
      </c>
      <c r="J869">
        <v>7</v>
      </c>
      <c r="K869" t="s">
        <v>44</v>
      </c>
      <c r="L869" t="s">
        <v>102</v>
      </c>
    </row>
    <row r="870" spans="1:12" x14ac:dyDescent="0.25">
      <c r="A870">
        <v>101</v>
      </c>
      <c r="B870" s="1">
        <v>46250</v>
      </c>
      <c r="C870" t="s">
        <v>225</v>
      </c>
      <c r="D870" t="s">
        <v>226</v>
      </c>
      <c r="E870">
        <v>65129</v>
      </c>
      <c r="F870">
        <v>173754</v>
      </c>
      <c r="G870">
        <v>1</v>
      </c>
      <c r="H870" s="2">
        <v>13840.76</v>
      </c>
      <c r="I870">
        <v>3.5260811730934998E+43</v>
      </c>
      <c r="J870">
        <v>32</v>
      </c>
      <c r="K870" t="s">
        <v>18</v>
      </c>
      <c r="L870" t="s">
        <v>102</v>
      </c>
    </row>
    <row r="871" spans="1:12" x14ac:dyDescent="0.25">
      <c r="A871">
        <v>101</v>
      </c>
      <c r="B871" s="1">
        <v>46250</v>
      </c>
      <c r="C871" t="s">
        <v>542</v>
      </c>
      <c r="D871" t="s">
        <v>543</v>
      </c>
      <c r="E871">
        <v>65291</v>
      </c>
      <c r="F871">
        <v>173755</v>
      </c>
      <c r="G871">
        <v>1</v>
      </c>
      <c r="H871">
        <v>882.1</v>
      </c>
      <c r="I871">
        <v>3.5260811730934998E+43</v>
      </c>
      <c r="J871">
        <v>7</v>
      </c>
      <c r="K871" t="s">
        <v>44</v>
      </c>
      <c r="L871" t="s">
        <v>102</v>
      </c>
    </row>
    <row r="872" spans="1:12" x14ac:dyDescent="0.25">
      <c r="A872">
        <v>101</v>
      </c>
      <c r="B872" s="1">
        <v>46250</v>
      </c>
      <c r="C872" t="s">
        <v>391</v>
      </c>
      <c r="D872" t="s">
        <v>392</v>
      </c>
      <c r="E872">
        <v>65297</v>
      </c>
      <c r="F872">
        <v>173756</v>
      </c>
      <c r="G872">
        <v>1</v>
      </c>
      <c r="H872" s="2">
        <v>1021.75</v>
      </c>
      <c r="I872">
        <v>3.5260811730934998E+43</v>
      </c>
      <c r="J872">
        <v>7</v>
      </c>
      <c r="K872" t="s">
        <v>44</v>
      </c>
      <c r="L872" t="s">
        <v>102</v>
      </c>
    </row>
    <row r="873" spans="1:12" x14ac:dyDescent="0.25">
      <c r="A873">
        <v>101</v>
      </c>
      <c r="B873" s="1">
        <v>46250</v>
      </c>
      <c r="C873" t="s">
        <v>542</v>
      </c>
      <c r="D873" t="s">
        <v>543</v>
      </c>
      <c r="E873">
        <v>65311</v>
      </c>
      <c r="F873">
        <v>173757</v>
      </c>
      <c r="G873">
        <v>1</v>
      </c>
      <c r="H873">
        <v>249.25</v>
      </c>
      <c r="I873">
        <v>3.5260811730934998E+43</v>
      </c>
      <c r="J873">
        <v>7</v>
      </c>
      <c r="K873" t="s">
        <v>44</v>
      </c>
      <c r="L873" t="s">
        <v>102</v>
      </c>
    </row>
    <row r="874" spans="1:12" x14ac:dyDescent="0.25">
      <c r="A874">
        <v>101</v>
      </c>
      <c r="B874" s="1">
        <v>46250</v>
      </c>
      <c r="C874" t="s">
        <v>540</v>
      </c>
      <c r="D874" t="s">
        <v>541</v>
      </c>
      <c r="E874">
        <v>65315</v>
      </c>
      <c r="F874">
        <v>173758</v>
      </c>
      <c r="G874">
        <v>1</v>
      </c>
      <c r="H874">
        <v>593.4</v>
      </c>
      <c r="I874">
        <v>3.5260811730934998E+43</v>
      </c>
      <c r="J874">
        <v>7</v>
      </c>
      <c r="K874" t="s">
        <v>44</v>
      </c>
      <c r="L874" t="s">
        <v>102</v>
      </c>
    </row>
    <row r="875" spans="1:12" x14ac:dyDescent="0.25">
      <c r="A875">
        <v>101</v>
      </c>
      <c r="B875" s="1">
        <v>46250</v>
      </c>
      <c r="C875" t="s">
        <v>540</v>
      </c>
      <c r="D875" t="s">
        <v>541</v>
      </c>
      <c r="E875">
        <v>65327</v>
      </c>
      <c r="F875">
        <v>173759</v>
      </c>
      <c r="G875">
        <v>1</v>
      </c>
      <c r="H875">
        <v>416.5</v>
      </c>
      <c r="I875">
        <v>3.5260811730934998E+43</v>
      </c>
      <c r="J875">
        <v>7</v>
      </c>
      <c r="K875" t="s">
        <v>44</v>
      </c>
      <c r="L875" t="s">
        <v>102</v>
      </c>
    </row>
    <row r="876" spans="1:12" x14ac:dyDescent="0.25">
      <c r="A876">
        <v>101</v>
      </c>
      <c r="B876" s="1">
        <v>46250</v>
      </c>
      <c r="C876" t="s">
        <v>540</v>
      </c>
      <c r="D876" t="s">
        <v>541</v>
      </c>
      <c r="E876">
        <v>65344</v>
      </c>
      <c r="F876">
        <v>173760</v>
      </c>
      <c r="G876">
        <v>1</v>
      </c>
      <c r="H876">
        <v>847.44</v>
      </c>
      <c r="I876">
        <v>3.5260811730934998E+43</v>
      </c>
      <c r="J876">
        <v>7</v>
      </c>
      <c r="K876" t="s">
        <v>44</v>
      </c>
      <c r="L876" t="s">
        <v>102</v>
      </c>
    </row>
    <row r="877" spans="1:12" x14ac:dyDescent="0.25">
      <c r="A877">
        <v>101</v>
      </c>
      <c r="B877" s="1">
        <v>46250</v>
      </c>
      <c r="C877" t="s">
        <v>538</v>
      </c>
      <c r="D877" t="s">
        <v>539</v>
      </c>
      <c r="E877">
        <v>65353</v>
      </c>
      <c r="F877">
        <v>173761</v>
      </c>
      <c r="G877">
        <v>1</v>
      </c>
      <c r="H877">
        <v>381.5</v>
      </c>
      <c r="I877">
        <v>3.5260811730934998E+43</v>
      </c>
      <c r="J877">
        <v>7</v>
      </c>
      <c r="K877" t="s">
        <v>44</v>
      </c>
      <c r="L877" t="s">
        <v>102</v>
      </c>
    </row>
    <row r="878" spans="1:12" x14ac:dyDescent="0.25">
      <c r="A878">
        <v>101</v>
      </c>
      <c r="B878" s="1">
        <v>46250</v>
      </c>
      <c r="C878" t="s">
        <v>542</v>
      </c>
      <c r="D878" t="s">
        <v>543</v>
      </c>
      <c r="E878">
        <v>65359</v>
      </c>
      <c r="F878">
        <v>173762</v>
      </c>
      <c r="G878">
        <v>1</v>
      </c>
      <c r="H878" s="2">
        <v>1289.5</v>
      </c>
      <c r="I878">
        <v>3.5260811730934998E+43</v>
      </c>
      <c r="J878">
        <v>7</v>
      </c>
      <c r="K878" t="s">
        <v>44</v>
      </c>
      <c r="L878" t="s">
        <v>102</v>
      </c>
    </row>
    <row r="879" spans="1:12" x14ac:dyDescent="0.25">
      <c r="A879">
        <v>101</v>
      </c>
      <c r="B879" s="1">
        <v>46250</v>
      </c>
      <c r="C879" t="s">
        <v>540</v>
      </c>
      <c r="D879" t="s">
        <v>541</v>
      </c>
      <c r="E879">
        <v>65360</v>
      </c>
      <c r="F879">
        <v>173763</v>
      </c>
      <c r="G879">
        <v>1</v>
      </c>
      <c r="H879">
        <v>779.8</v>
      </c>
      <c r="I879">
        <v>3.5260811730934998E+43</v>
      </c>
      <c r="J879">
        <v>7</v>
      </c>
      <c r="K879" t="s">
        <v>44</v>
      </c>
      <c r="L879" t="s">
        <v>102</v>
      </c>
    </row>
    <row r="880" spans="1:12" x14ac:dyDescent="0.25">
      <c r="A880">
        <v>101</v>
      </c>
      <c r="B880" s="1">
        <v>46250</v>
      </c>
      <c r="C880" t="s">
        <v>540</v>
      </c>
      <c r="D880" t="s">
        <v>541</v>
      </c>
      <c r="E880">
        <v>65380</v>
      </c>
      <c r="F880">
        <v>173764</v>
      </c>
      <c r="G880">
        <v>1</v>
      </c>
      <c r="H880">
        <v>854.8</v>
      </c>
      <c r="I880">
        <v>3.5260811730934998E+43</v>
      </c>
      <c r="J880">
        <v>7</v>
      </c>
      <c r="K880" t="s">
        <v>44</v>
      </c>
      <c r="L880" t="s">
        <v>102</v>
      </c>
    </row>
    <row r="881" spans="1:14" x14ac:dyDescent="0.25">
      <c r="A881">
        <v>101</v>
      </c>
      <c r="B881" s="1">
        <v>46250</v>
      </c>
      <c r="C881" t="s">
        <v>391</v>
      </c>
      <c r="D881" t="s">
        <v>392</v>
      </c>
      <c r="E881">
        <v>65434</v>
      </c>
      <c r="F881">
        <v>173765</v>
      </c>
      <c r="G881">
        <v>1</v>
      </c>
      <c r="H881">
        <v>439.5</v>
      </c>
      <c r="I881">
        <v>3.5260811730934998E+43</v>
      </c>
      <c r="J881">
        <v>7</v>
      </c>
      <c r="K881" t="s">
        <v>44</v>
      </c>
      <c r="L881" t="s">
        <v>102</v>
      </c>
    </row>
    <row r="882" spans="1:14" x14ac:dyDescent="0.25">
      <c r="A882">
        <v>101</v>
      </c>
      <c r="B882" s="1">
        <v>46250</v>
      </c>
      <c r="C882" t="s">
        <v>540</v>
      </c>
      <c r="D882" t="s">
        <v>541</v>
      </c>
      <c r="E882">
        <v>65482</v>
      </c>
      <c r="F882">
        <v>173766</v>
      </c>
      <c r="G882">
        <v>1</v>
      </c>
      <c r="H882">
        <v>454.7</v>
      </c>
      <c r="I882">
        <v>3.5260811730934998E+43</v>
      </c>
      <c r="J882">
        <v>7</v>
      </c>
      <c r="K882" t="s">
        <v>44</v>
      </c>
      <c r="L882" t="s">
        <v>102</v>
      </c>
    </row>
    <row r="883" spans="1:14" x14ac:dyDescent="0.25">
      <c r="A883">
        <v>101</v>
      </c>
      <c r="B883" s="1">
        <v>46250</v>
      </c>
      <c r="C883" t="s">
        <v>540</v>
      </c>
      <c r="D883" t="s">
        <v>541</v>
      </c>
      <c r="E883">
        <v>65488</v>
      </c>
      <c r="F883">
        <v>173767</v>
      </c>
      <c r="G883">
        <v>1</v>
      </c>
      <c r="H883">
        <v>867.2</v>
      </c>
      <c r="I883">
        <v>3.5260811730934998E+43</v>
      </c>
      <c r="J883">
        <v>7</v>
      </c>
      <c r="K883" t="s">
        <v>44</v>
      </c>
      <c r="L883" t="s">
        <v>102</v>
      </c>
    </row>
    <row r="884" spans="1:14" x14ac:dyDescent="0.25">
      <c r="A884">
        <v>101</v>
      </c>
      <c r="B884" s="1">
        <v>46250</v>
      </c>
      <c r="C884" t="s">
        <v>551</v>
      </c>
      <c r="D884" t="s">
        <v>106</v>
      </c>
      <c r="E884">
        <v>64787</v>
      </c>
      <c r="F884">
        <v>173769</v>
      </c>
      <c r="G884">
        <v>1</v>
      </c>
      <c r="H884" s="2">
        <v>14040</v>
      </c>
      <c r="I884">
        <v>3.5260811730934998E+43</v>
      </c>
      <c r="J884">
        <v>51</v>
      </c>
      <c r="K884" t="s">
        <v>254</v>
      </c>
      <c r="L884" t="s">
        <v>102</v>
      </c>
    </row>
    <row r="885" spans="1:14" x14ac:dyDescent="0.25">
      <c r="A885">
        <v>101</v>
      </c>
      <c r="B885" s="1">
        <v>46250</v>
      </c>
      <c r="C885" t="s">
        <v>552</v>
      </c>
      <c r="D885" t="s">
        <v>553</v>
      </c>
      <c r="E885">
        <v>64850</v>
      </c>
      <c r="F885">
        <v>173770</v>
      </c>
      <c r="G885">
        <v>1</v>
      </c>
      <c r="H885">
        <v>819.2</v>
      </c>
      <c r="I885">
        <v>3.5260811730934998E+43</v>
      </c>
      <c r="J885">
        <v>32</v>
      </c>
      <c r="K885" t="s">
        <v>18</v>
      </c>
      <c r="L885" t="s">
        <v>102</v>
      </c>
    </row>
    <row r="886" spans="1:14" x14ac:dyDescent="0.25">
      <c r="A886">
        <v>101</v>
      </c>
      <c r="B886" s="1">
        <v>46250</v>
      </c>
      <c r="C886" t="s">
        <v>549</v>
      </c>
      <c r="D886" t="s">
        <v>550</v>
      </c>
      <c r="E886">
        <v>65098</v>
      </c>
      <c r="F886">
        <v>173771</v>
      </c>
      <c r="G886">
        <v>1</v>
      </c>
      <c r="H886">
        <v>267.02</v>
      </c>
      <c r="I886">
        <v>3.5260811730934998E+43</v>
      </c>
      <c r="J886">
        <v>7</v>
      </c>
      <c r="K886" t="s">
        <v>44</v>
      </c>
      <c r="L886" t="s">
        <v>102</v>
      </c>
    </row>
    <row r="887" spans="1:14" x14ac:dyDescent="0.25">
      <c r="A887">
        <v>101</v>
      </c>
      <c r="B887" s="1">
        <v>46250</v>
      </c>
      <c r="C887" t="s">
        <v>391</v>
      </c>
      <c r="D887" t="s">
        <v>392</v>
      </c>
      <c r="E887">
        <v>65452</v>
      </c>
      <c r="F887">
        <v>173772</v>
      </c>
      <c r="G887">
        <v>1</v>
      </c>
      <c r="H887">
        <v>207.2</v>
      </c>
      <c r="I887">
        <v>3.5260811730934998E+43</v>
      </c>
      <c r="J887">
        <v>7</v>
      </c>
      <c r="K887" t="s">
        <v>44</v>
      </c>
      <c r="L887" t="s">
        <v>102</v>
      </c>
    </row>
    <row r="888" spans="1:14" x14ac:dyDescent="0.25">
      <c r="A888">
        <v>101</v>
      </c>
      <c r="B888" s="1">
        <v>46250</v>
      </c>
      <c r="C888" t="s">
        <v>540</v>
      </c>
      <c r="D888" t="s">
        <v>541</v>
      </c>
      <c r="E888">
        <v>65477</v>
      </c>
      <c r="F888">
        <v>173773</v>
      </c>
      <c r="G888">
        <v>1</v>
      </c>
      <c r="H888">
        <v>466.22</v>
      </c>
      <c r="I888">
        <v>3.5260811730934998E+43</v>
      </c>
      <c r="J888">
        <v>7</v>
      </c>
      <c r="K888" t="s">
        <v>44</v>
      </c>
      <c r="L888" t="s">
        <v>102</v>
      </c>
    </row>
    <row r="889" spans="1:14" x14ac:dyDescent="0.25">
      <c r="A889">
        <v>101</v>
      </c>
      <c r="B889" s="1">
        <v>46250</v>
      </c>
      <c r="C889" t="s">
        <v>163</v>
      </c>
      <c r="D889" t="s">
        <v>133</v>
      </c>
      <c r="E889">
        <v>64853</v>
      </c>
      <c r="F889">
        <v>173774</v>
      </c>
      <c r="G889">
        <v>1</v>
      </c>
      <c r="H889" s="2">
        <v>12011.85</v>
      </c>
      <c r="I889">
        <v>3.5260811730934998E+43</v>
      </c>
      <c r="J889">
        <v>7</v>
      </c>
      <c r="K889" t="s">
        <v>44</v>
      </c>
      <c r="L889" t="s">
        <v>102</v>
      </c>
    </row>
    <row r="890" spans="1:14" x14ac:dyDescent="0.25">
      <c r="A890">
        <v>101</v>
      </c>
      <c r="B890" s="1">
        <v>46250</v>
      </c>
      <c r="C890" t="s">
        <v>549</v>
      </c>
      <c r="D890" t="s">
        <v>550</v>
      </c>
      <c r="E890">
        <v>65304</v>
      </c>
      <c r="F890">
        <v>173775</v>
      </c>
      <c r="G890">
        <v>1</v>
      </c>
      <c r="H890">
        <v>454.9</v>
      </c>
      <c r="I890">
        <v>3.5260811730934998E+43</v>
      </c>
      <c r="J890">
        <v>7</v>
      </c>
      <c r="K890" t="s">
        <v>44</v>
      </c>
      <c r="L890" t="s">
        <v>102</v>
      </c>
    </row>
    <row r="891" spans="1:14" x14ac:dyDescent="0.25">
      <c r="A891">
        <v>101</v>
      </c>
      <c r="B891" s="1">
        <v>46250</v>
      </c>
      <c r="C891" t="s">
        <v>542</v>
      </c>
      <c r="D891" t="s">
        <v>543</v>
      </c>
      <c r="E891">
        <v>65363</v>
      </c>
      <c r="F891">
        <v>173776</v>
      </c>
      <c r="G891">
        <v>1</v>
      </c>
      <c r="H891">
        <v>726.6</v>
      </c>
      <c r="I891">
        <v>3.5260811730934998E+43</v>
      </c>
      <c r="J891">
        <v>7</v>
      </c>
      <c r="K891" t="s">
        <v>44</v>
      </c>
      <c r="L891" t="s">
        <v>102</v>
      </c>
    </row>
    <row r="892" spans="1:14" x14ac:dyDescent="0.25">
      <c r="A892">
        <v>101</v>
      </c>
      <c r="B892" s="1">
        <v>46250</v>
      </c>
      <c r="C892" t="s">
        <v>540</v>
      </c>
      <c r="D892" t="s">
        <v>541</v>
      </c>
      <c r="E892">
        <v>65386</v>
      </c>
      <c r="F892">
        <v>173777</v>
      </c>
      <c r="G892">
        <v>1</v>
      </c>
      <c r="H892">
        <v>400.85</v>
      </c>
      <c r="I892">
        <v>3.5260811730934998E+43</v>
      </c>
      <c r="J892">
        <v>7</v>
      </c>
      <c r="K892" t="s">
        <v>44</v>
      </c>
      <c r="L892" t="s">
        <v>102</v>
      </c>
    </row>
    <row r="893" spans="1:14" x14ac:dyDescent="0.25">
      <c r="A893">
        <v>101</v>
      </c>
      <c r="B893" s="1">
        <v>46250</v>
      </c>
      <c r="C893" t="s">
        <v>540</v>
      </c>
      <c r="D893" t="s">
        <v>541</v>
      </c>
      <c r="E893">
        <v>65487</v>
      </c>
      <c r="F893">
        <v>173778</v>
      </c>
      <c r="G893">
        <v>1</v>
      </c>
      <c r="H893">
        <v>452.98</v>
      </c>
      <c r="I893">
        <v>3.5260811730934998E+43</v>
      </c>
      <c r="J893">
        <v>7</v>
      </c>
      <c r="K893" t="s">
        <v>44</v>
      </c>
      <c r="L893" t="s">
        <v>102</v>
      </c>
    </row>
    <row r="894" spans="1:14" x14ac:dyDescent="0.25">
      <c r="A894">
        <v>101</v>
      </c>
      <c r="B894" s="1">
        <v>46250</v>
      </c>
      <c r="C894" t="s">
        <v>398</v>
      </c>
      <c r="D894" t="s">
        <v>399</v>
      </c>
      <c r="E894">
        <v>65539</v>
      </c>
      <c r="F894">
        <v>173779</v>
      </c>
      <c r="G894">
        <v>1</v>
      </c>
      <c r="H894">
        <v>484.35</v>
      </c>
      <c r="I894">
        <v>3.5260811730934998E+43</v>
      </c>
      <c r="J894">
        <v>7</v>
      </c>
      <c r="K894" t="s">
        <v>44</v>
      </c>
      <c r="L894" t="s">
        <v>102</v>
      </c>
    </row>
    <row r="895" spans="1:14" x14ac:dyDescent="0.25">
      <c r="A895">
        <v>101</v>
      </c>
      <c r="B895" s="1">
        <v>46250</v>
      </c>
      <c r="C895" t="s">
        <v>395</v>
      </c>
      <c r="D895" t="s">
        <v>396</v>
      </c>
      <c r="E895">
        <v>65553</v>
      </c>
      <c r="F895">
        <v>173780</v>
      </c>
      <c r="G895">
        <v>1</v>
      </c>
      <c r="H895">
        <v>247.1</v>
      </c>
      <c r="I895">
        <v>3.5260811730934998E+43</v>
      </c>
      <c r="J895">
        <v>56</v>
      </c>
      <c r="K895" t="s">
        <v>397</v>
      </c>
      <c r="L895" t="s">
        <v>102</v>
      </c>
      <c r="N895" t="s">
        <v>144</v>
      </c>
    </row>
    <row r="896" spans="1:14" x14ac:dyDescent="0.25">
      <c r="A896">
        <v>101</v>
      </c>
      <c r="B896" s="1">
        <v>46250</v>
      </c>
      <c r="C896" t="s">
        <v>172</v>
      </c>
      <c r="D896" t="s">
        <v>173</v>
      </c>
      <c r="E896">
        <v>64862</v>
      </c>
      <c r="F896">
        <v>173782</v>
      </c>
      <c r="G896">
        <v>1</v>
      </c>
      <c r="H896" s="2">
        <v>3200.17</v>
      </c>
      <c r="I896">
        <v>3.5260811730934998E+43</v>
      </c>
      <c r="J896">
        <v>16</v>
      </c>
      <c r="K896" t="s">
        <v>174</v>
      </c>
      <c r="L896" t="s">
        <v>102</v>
      </c>
    </row>
    <row r="897" spans="1:12" x14ac:dyDescent="0.25">
      <c r="A897">
        <v>101</v>
      </c>
      <c r="B897" s="1">
        <v>46250</v>
      </c>
      <c r="C897" t="s">
        <v>319</v>
      </c>
      <c r="D897" t="s">
        <v>320</v>
      </c>
      <c r="E897">
        <v>64944</v>
      </c>
      <c r="F897">
        <v>173783</v>
      </c>
      <c r="G897">
        <v>1</v>
      </c>
      <c r="H897" s="2">
        <v>2253.4699999999998</v>
      </c>
      <c r="I897">
        <v>3.5260811730934998E+43</v>
      </c>
      <c r="J897">
        <v>32</v>
      </c>
      <c r="K897" t="s">
        <v>18</v>
      </c>
      <c r="L897" t="s">
        <v>102</v>
      </c>
    </row>
    <row r="898" spans="1:12" x14ac:dyDescent="0.25">
      <c r="A898">
        <v>101</v>
      </c>
      <c r="B898" s="1">
        <v>46250</v>
      </c>
      <c r="C898" t="s">
        <v>549</v>
      </c>
      <c r="D898" t="s">
        <v>550</v>
      </c>
      <c r="E898">
        <v>65357</v>
      </c>
      <c r="F898">
        <v>173785</v>
      </c>
      <c r="G898">
        <v>1</v>
      </c>
      <c r="H898">
        <v>291.52999999999997</v>
      </c>
      <c r="I898">
        <v>3.5260811730934998E+43</v>
      </c>
      <c r="J898">
        <v>7</v>
      </c>
      <c r="K898" t="s">
        <v>44</v>
      </c>
      <c r="L898" t="s">
        <v>102</v>
      </c>
    </row>
    <row r="899" spans="1:12" x14ac:dyDescent="0.25">
      <c r="A899">
        <v>101</v>
      </c>
      <c r="B899" s="1">
        <v>46250</v>
      </c>
      <c r="C899" t="s">
        <v>542</v>
      </c>
      <c r="D899" t="s">
        <v>543</v>
      </c>
      <c r="E899">
        <v>65367</v>
      </c>
      <c r="F899">
        <v>173786</v>
      </c>
      <c r="G899">
        <v>1</v>
      </c>
      <c r="H899" s="2">
        <v>2782.18</v>
      </c>
      <c r="I899">
        <v>3.5260811730934998E+43</v>
      </c>
      <c r="J899">
        <v>7</v>
      </c>
      <c r="K899" t="s">
        <v>44</v>
      </c>
      <c r="L899" t="s">
        <v>102</v>
      </c>
    </row>
    <row r="900" spans="1:12" x14ac:dyDescent="0.25">
      <c r="A900">
        <v>101</v>
      </c>
      <c r="B900" s="1">
        <v>46250</v>
      </c>
      <c r="C900" t="s">
        <v>398</v>
      </c>
      <c r="D900" t="s">
        <v>399</v>
      </c>
      <c r="E900">
        <v>65541</v>
      </c>
      <c r="F900">
        <v>173787</v>
      </c>
      <c r="G900">
        <v>1</v>
      </c>
      <c r="H900">
        <v>401.54</v>
      </c>
      <c r="I900">
        <v>3.5260811730934998E+43</v>
      </c>
      <c r="J900">
        <v>7</v>
      </c>
      <c r="K900" t="s">
        <v>44</v>
      </c>
      <c r="L900" t="s">
        <v>102</v>
      </c>
    </row>
    <row r="901" spans="1:12" x14ac:dyDescent="0.25">
      <c r="A901">
        <v>101</v>
      </c>
      <c r="B901" s="1">
        <v>46250</v>
      </c>
      <c r="C901" t="s">
        <v>395</v>
      </c>
      <c r="D901" t="s">
        <v>396</v>
      </c>
      <c r="E901">
        <v>64528</v>
      </c>
      <c r="F901">
        <v>173788</v>
      </c>
      <c r="G901">
        <v>1</v>
      </c>
      <c r="H901" s="2">
        <v>2498</v>
      </c>
      <c r="I901">
        <v>3.5260811730934998E+43</v>
      </c>
      <c r="J901">
        <v>32</v>
      </c>
      <c r="K901" t="s">
        <v>18</v>
      </c>
      <c r="L901" t="s">
        <v>102</v>
      </c>
    </row>
    <row r="902" spans="1:12" x14ac:dyDescent="0.25">
      <c r="A902">
        <v>101</v>
      </c>
      <c r="B902" s="1">
        <v>46250</v>
      </c>
      <c r="C902" t="s">
        <v>549</v>
      </c>
      <c r="D902" t="s">
        <v>550</v>
      </c>
      <c r="E902">
        <v>65092</v>
      </c>
      <c r="F902">
        <v>173789</v>
      </c>
      <c r="G902">
        <v>1</v>
      </c>
      <c r="H902">
        <v>266.11</v>
      </c>
      <c r="I902">
        <v>3.5260811730934998E+43</v>
      </c>
      <c r="J902">
        <v>7</v>
      </c>
      <c r="K902" t="s">
        <v>44</v>
      </c>
      <c r="L902" t="s">
        <v>102</v>
      </c>
    </row>
    <row r="903" spans="1:12" x14ac:dyDescent="0.25">
      <c r="A903">
        <v>101</v>
      </c>
      <c r="B903" s="1">
        <v>46250</v>
      </c>
      <c r="C903" t="s">
        <v>549</v>
      </c>
      <c r="D903" t="s">
        <v>550</v>
      </c>
      <c r="E903">
        <v>65302</v>
      </c>
      <c r="F903">
        <v>173790</v>
      </c>
      <c r="G903">
        <v>1</v>
      </c>
      <c r="H903">
        <v>688.04</v>
      </c>
      <c r="I903">
        <v>3.5260811730934998E+43</v>
      </c>
      <c r="J903">
        <v>7</v>
      </c>
      <c r="K903" t="s">
        <v>44</v>
      </c>
      <c r="L903" t="s">
        <v>102</v>
      </c>
    </row>
    <row r="904" spans="1:12" x14ac:dyDescent="0.25">
      <c r="A904">
        <v>101</v>
      </c>
      <c r="B904" s="1">
        <v>46250</v>
      </c>
      <c r="C904" t="s">
        <v>542</v>
      </c>
      <c r="D904" t="s">
        <v>543</v>
      </c>
      <c r="E904">
        <v>65361</v>
      </c>
      <c r="F904">
        <v>173791</v>
      </c>
      <c r="G904">
        <v>1</v>
      </c>
      <c r="H904">
        <v>916.35</v>
      </c>
      <c r="I904">
        <v>3.5260811730934998E+43</v>
      </c>
      <c r="J904">
        <v>7</v>
      </c>
      <c r="K904" t="s">
        <v>44</v>
      </c>
      <c r="L904" t="s">
        <v>102</v>
      </c>
    </row>
    <row r="905" spans="1:12" x14ac:dyDescent="0.25">
      <c r="A905">
        <v>101</v>
      </c>
      <c r="B905" s="1">
        <v>46250</v>
      </c>
      <c r="C905" t="s">
        <v>162</v>
      </c>
      <c r="D905" t="s">
        <v>133</v>
      </c>
      <c r="E905">
        <v>65132</v>
      </c>
      <c r="F905">
        <v>173792</v>
      </c>
      <c r="G905">
        <v>1</v>
      </c>
      <c r="H905" s="2">
        <v>87957</v>
      </c>
      <c r="I905">
        <v>3.5260811730934998E+43</v>
      </c>
      <c r="L905" t="s">
        <v>102</v>
      </c>
    </row>
    <row r="906" spans="1:12" x14ac:dyDescent="0.25">
      <c r="A906">
        <v>101</v>
      </c>
      <c r="B906" s="1">
        <v>46250</v>
      </c>
      <c r="C906" t="s">
        <v>549</v>
      </c>
      <c r="D906" t="s">
        <v>550</v>
      </c>
      <c r="E906">
        <v>65341</v>
      </c>
      <c r="F906">
        <v>173793</v>
      </c>
      <c r="G906">
        <v>1</v>
      </c>
      <c r="H906">
        <v>513.47</v>
      </c>
      <c r="I906">
        <v>3.5260811730934998E+43</v>
      </c>
      <c r="J906">
        <v>7</v>
      </c>
      <c r="K906" t="s">
        <v>44</v>
      </c>
      <c r="L906" t="s">
        <v>102</v>
      </c>
    </row>
    <row r="907" spans="1:12" x14ac:dyDescent="0.25">
      <c r="A907">
        <v>101</v>
      </c>
      <c r="B907" s="1">
        <v>46250</v>
      </c>
      <c r="C907" t="s">
        <v>554</v>
      </c>
      <c r="D907" t="s">
        <v>169</v>
      </c>
      <c r="E907">
        <v>64848</v>
      </c>
      <c r="F907">
        <v>173794</v>
      </c>
      <c r="G907">
        <v>1</v>
      </c>
      <c r="H907" s="2">
        <v>2867.5</v>
      </c>
      <c r="I907">
        <v>3.5260811730934998E+43</v>
      </c>
      <c r="J907">
        <v>32</v>
      </c>
      <c r="K907" t="s">
        <v>18</v>
      </c>
      <c r="L907" t="s">
        <v>102</v>
      </c>
    </row>
    <row r="908" spans="1:12" x14ac:dyDescent="0.25">
      <c r="A908">
        <v>101</v>
      </c>
      <c r="B908" s="1">
        <v>46250</v>
      </c>
      <c r="C908" t="s">
        <v>391</v>
      </c>
      <c r="D908" t="s">
        <v>392</v>
      </c>
      <c r="E908">
        <v>65343</v>
      </c>
      <c r="F908">
        <v>173795</v>
      </c>
      <c r="G908">
        <v>1</v>
      </c>
      <c r="H908">
        <v>629.04999999999995</v>
      </c>
      <c r="I908">
        <v>3.5260811730934998E+43</v>
      </c>
      <c r="J908">
        <v>7</v>
      </c>
      <c r="K908" t="s">
        <v>44</v>
      </c>
      <c r="L908" t="s">
        <v>102</v>
      </c>
    </row>
    <row r="909" spans="1:12" x14ac:dyDescent="0.25">
      <c r="A909">
        <v>101</v>
      </c>
      <c r="B909" s="1">
        <v>46250</v>
      </c>
      <c r="C909" t="s">
        <v>540</v>
      </c>
      <c r="D909" t="s">
        <v>541</v>
      </c>
      <c r="E909">
        <v>65354</v>
      </c>
      <c r="F909">
        <v>173796</v>
      </c>
      <c r="G909">
        <v>1</v>
      </c>
      <c r="H909">
        <v>648.52</v>
      </c>
      <c r="I909">
        <v>3.5260811730934998E+43</v>
      </c>
      <c r="J909">
        <v>7</v>
      </c>
      <c r="K909" t="s">
        <v>44</v>
      </c>
      <c r="L909" t="s">
        <v>102</v>
      </c>
    </row>
    <row r="910" spans="1:12" x14ac:dyDescent="0.25">
      <c r="A910">
        <v>101</v>
      </c>
      <c r="B910" s="1">
        <v>46250</v>
      </c>
      <c r="C910" t="s">
        <v>172</v>
      </c>
      <c r="D910" t="s">
        <v>173</v>
      </c>
      <c r="E910">
        <v>65273</v>
      </c>
      <c r="F910">
        <v>173798</v>
      </c>
      <c r="G910">
        <v>1</v>
      </c>
      <c r="H910">
        <v>627.25</v>
      </c>
      <c r="I910">
        <v>3.5260811730934998E+43</v>
      </c>
      <c r="J910">
        <v>16</v>
      </c>
      <c r="K910" t="s">
        <v>174</v>
      </c>
      <c r="L910" t="s">
        <v>102</v>
      </c>
    </row>
    <row r="911" spans="1:12" x14ac:dyDescent="0.25">
      <c r="A911">
        <v>101</v>
      </c>
      <c r="B911" s="1">
        <v>46250</v>
      </c>
      <c r="C911" t="s">
        <v>476</v>
      </c>
      <c r="D911" t="s">
        <v>477</v>
      </c>
      <c r="E911">
        <v>63811</v>
      </c>
      <c r="F911">
        <v>173799</v>
      </c>
      <c r="G911">
        <v>1</v>
      </c>
      <c r="H911" s="2">
        <v>1660.26</v>
      </c>
      <c r="I911">
        <v>3.5260811730934998E+43</v>
      </c>
      <c r="J911">
        <v>51</v>
      </c>
      <c r="K911" t="s">
        <v>254</v>
      </c>
      <c r="L911" t="s">
        <v>102</v>
      </c>
    </row>
    <row r="912" spans="1:12" x14ac:dyDescent="0.25">
      <c r="A912">
        <v>101</v>
      </c>
      <c r="B912" s="1">
        <v>46250</v>
      </c>
      <c r="C912" t="s">
        <v>555</v>
      </c>
      <c r="D912" t="s">
        <v>556</v>
      </c>
      <c r="E912">
        <v>64521</v>
      </c>
      <c r="F912">
        <v>173800</v>
      </c>
      <c r="G912">
        <v>1</v>
      </c>
      <c r="H912" s="2">
        <v>3939.05</v>
      </c>
      <c r="I912">
        <v>3.5260811730934998E+43</v>
      </c>
      <c r="J912">
        <v>32</v>
      </c>
      <c r="K912" t="s">
        <v>18</v>
      </c>
      <c r="L912" t="s">
        <v>102</v>
      </c>
    </row>
    <row r="913" spans="1:12" x14ac:dyDescent="0.25">
      <c r="A913">
        <v>101</v>
      </c>
      <c r="B913" s="1">
        <v>46250</v>
      </c>
      <c r="C913" t="s">
        <v>172</v>
      </c>
      <c r="D913" t="s">
        <v>173</v>
      </c>
      <c r="E913">
        <v>65276</v>
      </c>
      <c r="F913">
        <v>173801</v>
      </c>
      <c r="G913">
        <v>1</v>
      </c>
      <c r="H913">
        <v>867.61</v>
      </c>
      <c r="I913">
        <v>3.5260811730934998E+43</v>
      </c>
      <c r="J913">
        <v>16</v>
      </c>
      <c r="K913" t="s">
        <v>174</v>
      </c>
      <c r="L913" t="s">
        <v>102</v>
      </c>
    </row>
    <row r="914" spans="1:12" x14ac:dyDescent="0.25">
      <c r="A914">
        <v>101</v>
      </c>
      <c r="B914" s="1">
        <v>46250</v>
      </c>
      <c r="C914" t="s">
        <v>542</v>
      </c>
      <c r="D914" t="s">
        <v>543</v>
      </c>
      <c r="E914">
        <v>65294</v>
      </c>
      <c r="F914">
        <v>173803</v>
      </c>
      <c r="G914">
        <v>1</v>
      </c>
      <c r="H914">
        <v>245.8</v>
      </c>
      <c r="I914">
        <v>3.5260811730934998E+43</v>
      </c>
      <c r="J914">
        <v>7</v>
      </c>
      <c r="K914" t="s">
        <v>44</v>
      </c>
      <c r="L914" t="s">
        <v>102</v>
      </c>
    </row>
    <row r="915" spans="1:12" x14ac:dyDescent="0.25">
      <c r="A915">
        <v>101</v>
      </c>
      <c r="B915" s="1">
        <v>46250</v>
      </c>
      <c r="C915" t="s">
        <v>172</v>
      </c>
      <c r="D915" t="s">
        <v>173</v>
      </c>
      <c r="E915">
        <v>65279</v>
      </c>
      <c r="F915">
        <v>173804</v>
      </c>
      <c r="G915">
        <v>1</v>
      </c>
      <c r="H915">
        <v>630.11</v>
      </c>
      <c r="I915">
        <v>3.5260811730934998E+43</v>
      </c>
      <c r="J915">
        <v>16</v>
      </c>
      <c r="K915" t="s">
        <v>174</v>
      </c>
      <c r="L915" t="s">
        <v>102</v>
      </c>
    </row>
    <row r="916" spans="1:12" x14ac:dyDescent="0.25">
      <c r="A916">
        <v>101</v>
      </c>
      <c r="B916" s="1">
        <v>46250</v>
      </c>
      <c r="C916" t="s">
        <v>540</v>
      </c>
      <c r="D916" t="s">
        <v>541</v>
      </c>
      <c r="E916">
        <v>65385</v>
      </c>
      <c r="F916">
        <v>173805</v>
      </c>
      <c r="G916">
        <v>1</v>
      </c>
      <c r="H916">
        <v>568.97</v>
      </c>
      <c r="I916">
        <v>3.5260811730934998E+43</v>
      </c>
      <c r="J916">
        <v>7</v>
      </c>
      <c r="K916" t="s">
        <v>44</v>
      </c>
      <c r="L916" t="s">
        <v>102</v>
      </c>
    </row>
    <row r="917" spans="1:12" x14ac:dyDescent="0.25">
      <c r="A917">
        <v>101</v>
      </c>
      <c r="B917" s="1">
        <v>46250</v>
      </c>
      <c r="C917" t="s">
        <v>172</v>
      </c>
      <c r="D917" t="s">
        <v>173</v>
      </c>
      <c r="E917">
        <v>65281</v>
      </c>
      <c r="F917">
        <v>173806</v>
      </c>
      <c r="G917">
        <v>1</v>
      </c>
      <c r="H917" s="2">
        <v>1060.6099999999999</v>
      </c>
      <c r="I917">
        <v>3.5260811730934998E+43</v>
      </c>
      <c r="J917">
        <v>16</v>
      </c>
      <c r="K917" t="s">
        <v>174</v>
      </c>
      <c r="L917" t="s">
        <v>102</v>
      </c>
    </row>
    <row r="918" spans="1:12" x14ac:dyDescent="0.25">
      <c r="A918">
        <v>101</v>
      </c>
      <c r="B918" s="1">
        <v>46250</v>
      </c>
      <c r="C918" t="s">
        <v>172</v>
      </c>
      <c r="D918" t="s">
        <v>173</v>
      </c>
      <c r="E918">
        <v>65053</v>
      </c>
      <c r="F918">
        <v>173807</v>
      </c>
      <c r="G918">
        <v>1</v>
      </c>
      <c r="H918" s="2">
        <v>32645.02</v>
      </c>
      <c r="I918">
        <v>3.5260811730934998E+43</v>
      </c>
      <c r="J918">
        <v>32</v>
      </c>
      <c r="K918" t="s">
        <v>18</v>
      </c>
      <c r="L918" t="s">
        <v>102</v>
      </c>
    </row>
    <row r="919" spans="1:12" x14ac:dyDescent="0.25">
      <c r="A919">
        <v>101</v>
      </c>
      <c r="B919" s="1">
        <v>46250</v>
      </c>
      <c r="C919" t="s">
        <v>225</v>
      </c>
      <c r="D919" t="s">
        <v>226</v>
      </c>
      <c r="E919">
        <v>65129</v>
      </c>
      <c r="F919">
        <v>173808</v>
      </c>
      <c r="G919">
        <v>1</v>
      </c>
      <c r="H919">
        <v>955</v>
      </c>
      <c r="I919">
        <v>3.5260811730934998E+43</v>
      </c>
      <c r="J919">
        <v>32</v>
      </c>
      <c r="K919" t="s">
        <v>18</v>
      </c>
      <c r="L919" t="s">
        <v>102</v>
      </c>
    </row>
    <row r="920" spans="1:12" x14ac:dyDescent="0.25">
      <c r="A920">
        <v>101</v>
      </c>
      <c r="B920" s="1">
        <v>46250</v>
      </c>
      <c r="C920" t="s">
        <v>390</v>
      </c>
      <c r="D920" t="s">
        <v>296</v>
      </c>
      <c r="E920">
        <v>64373</v>
      </c>
      <c r="F920">
        <v>173809</v>
      </c>
      <c r="G920">
        <v>1</v>
      </c>
      <c r="H920" s="2">
        <v>2613.6</v>
      </c>
      <c r="I920">
        <v>3.5260811730934998E+43</v>
      </c>
      <c r="J920">
        <v>32</v>
      </c>
      <c r="K920" t="s">
        <v>18</v>
      </c>
      <c r="L920" t="s">
        <v>102</v>
      </c>
    </row>
    <row r="921" spans="1:12" x14ac:dyDescent="0.25">
      <c r="A921">
        <v>101</v>
      </c>
      <c r="B921" s="1">
        <v>46251</v>
      </c>
      <c r="C921" t="s">
        <v>557</v>
      </c>
      <c r="D921" t="s">
        <v>191</v>
      </c>
      <c r="E921">
        <v>64897</v>
      </c>
      <c r="F921">
        <v>173810</v>
      </c>
      <c r="G921">
        <v>1</v>
      </c>
      <c r="H921" s="2">
        <v>1719.02</v>
      </c>
      <c r="I921">
        <v>3.5260811730934998E+43</v>
      </c>
      <c r="J921">
        <v>26</v>
      </c>
      <c r="K921" t="s">
        <v>44</v>
      </c>
      <c r="L921" t="s">
        <v>102</v>
      </c>
    </row>
    <row r="922" spans="1:12" x14ac:dyDescent="0.25">
      <c r="A922">
        <v>101</v>
      </c>
      <c r="B922" s="1">
        <v>46251</v>
      </c>
      <c r="C922" t="s">
        <v>558</v>
      </c>
      <c r="D922" t="s">
        <v>133</v>
      </c>
      <c r="E922">
        <v>65213</v>
      </c>
      <c r="F922">
        <v>173811</v>
      </c>
      <c r="G922">
        <v>1</v>
      </c>
      <c r="H922" s="2">
        <v>23280.46</v>
      </c>
      <c r="I922">
        <v>3.5260811730934998E+43</v>
      </c>
      <c r="J922">
        <v>32</v>
      </c>
      <c r="K922" t="s">
        <v>18</v>
      </c>
      <c r="L922" t="s">
        <v>102</v>
      </c>
    </row>
    <row r="923" spans="1:12" x14ac:dyDescent="0.25">
      <c r="A923">
        <v>101</v>
      </c>
      <c r="B923" s="1">
        <v>46251</v>
      </c>
      <c r="C923" t="s">
        <v>559</v>
      </c>
      <c r="D923" t="s">
        <v>133</v>
      </c>
      <c r="E923">
        <v>65264</v>
      </c>
      <c r="F923">
        <v>173812</v>
      </c>
      <c r="G923">
        <v>1</v>
      </c>
      <c r="H923" s="2">
        <v>16708.599999999999</v>
      </c>
      <c r="I923">
        <v>3.5260811730934998E+43</v>
      </c>
      <c r="J923">
        <v>32</v>
      </c>
      <c r="K923" t="s">
        <v>18</v>
      </c>
      <c r="L923" t="s">
        <v>102</v>
      </c>
    </row>
    <row r="924" spans="1:12" x14ac:dyDescent="0.25">
      <c r="A924">
        <v>101</v>
      </c>
      <c r="B924" s="1">
        <v>46251</v>
      </c>
      <c r="C924" t="s">
        <v>105</v>
      </c>
      <c r="D924" t="s">
        <v>106</v>
      </c>
      <c r="E924">
        <v>65187</v>
      </c>
      <c r="F924">
        <v>173813</v>
      </c>
      <c r="G924">
        <v>1</v>
      </c>
      <c r="H924" s="2">
        <v>82080</v>
      </c>
      <c r="I924">
        <v>3.5260811730934998E+43</v>
      </c>
      <c r="J924">
        <v>32</v>
      </c>
      <c r="K924" t="s">
        <v>18</v>
      </c>
      <c r="L924" t="s">
        <v>102</v>
      </c>
    </row>
    <row r="925" spans="1:12" x14ac:dyDescent="0.25">
      <c r="A925">
        <v>101</v>
      </c>
      <c r="B925" s="1">
        <v>46251</v>
      </c>
      <c r="C925" t="s">
        <v>560</v>
      </c>
      <c r="D925" t="s">
        <v>169</v>
      </c>
      <c r="E925">
        <v>63947</v>
      </c>
      <c r="F925">
        <v>173814</v>
      </c>
      <c r="G925">
        <v>1</v>
      </c>
      <c r="H925" s="2">
        <v>7019.25</v>
      </c>
      <c r="I925">
        <v>3.5260811730934998E+43</v>
      </c>
      <c r="J925">
        <v>32</v>
      </c>
      <c r="K925" t="s">
        <v>18</v>
      </c>
      <c r="L925" t="s">
        <v>102</v>
      </c>
    </row>
    <row r="926" spans="1:12" x14ac:dyDescent="0.25">
      <c r="A926">
        <v>101</v>
      </c>
      <c r="B926" s="1">
        <v>46251</v>
      </c>
      <c r="C926" t="s">
        <v>346</v>
      </c>
      <c r="D926" t="s">
        <v>131</v>
      </c>
      <c r="E926">
        <v>64738</v>
      </c>
      <c r="F926">
        <v>173815</v>
      </c>
      <c r="G926">
        <v>1</v>
      </c>
      <c r="H926">
        <v>606.58000000000004</v>
      </c>
      <c r="I926">
        <v>3.5260811730934998E+43</v>
      </c>
      <c r="J926">
        <v>32</v>
      </c>
      <c r="K926" t="s">
        <v>18</v>
      </c>
      <c r="L926" t="s">
        <v>102</v>
      </c>
    </row>
    <row r="927" spans="1:12" x14ac:dyDescent="0.25">
      <c r="A927">
        <v>101</v>
      </c>
      <c r="B927" s="1">
        <v>46251</v>
      </c>
      <c r="C927" t="s">
        <v>375</v>
      </c>
      <c r="D927" t="s">
        <v>376</v>
      </c>
      <c r="E927">
        <v>64235</v>
      </c>
      <c r="F927">
        <v>173816</v>
      </c>
      <c r="G927">
        <v>1</v>
      </c>
      <c r="H927" s="2">
        <v>116092.08</v>
      </c>
      <c r="I927">
        <v>3.5260811730934998E+43</v>
      </c>
      <c r="L927" t="s">
        <v>102</v>
      </c>
    </row>
    <row r="928" spans="1:12" x14ac:dyDescent="0.25">
      <c r="A928">
        <v>101</v>
      </c>
      <c r="B928" s="1">
        <v>46251</v>
      </c>
      <c r="C928" t="s">
        <v>377</v>
      </c>
      <c r="D928" t="s">
        <v>378</v>
      </c>
      <c r="E928">
        <v>64758</v>
      </c>
      <c r="F928">
        <v>173817</v>
      </c>
      <c r="G928">
        <v>1</v>
      </c>
      <c r="H928" s="2">
        <v>1200</v>
      </c>
      <c r="I928">
        <v>3.5260811730934998E+43</v>
      </c>
      <c r="J928">
        <v>7</v>
      </c>
      <c r="K928" t="s">
        <v>44</v>
      </c>
      <c r="L928" t="s">
        <v>102</v>
      </c>
    </row>
    <row r="929" spans="1:14" x14ac:dyDescent="0.25">
      <c r="A929">
        <v>101</v>
      </c>
      <c r="B929" s="1">
        <v>46251</v>
      </c>
      <c r="C929" t="s">
        <v>149</v>
      </c>
      <c r="D929" t="s">
        <v>150</v>
      </c>
      <c r="E929">
        <v>64942</v>
      </c>
      <c r="F929">
        <v>173818</v>
      </c>
      <c r="G929">
        <v>1</v>
      </c>
      <c r="H929">
        <v>31.57</v>
      </c>
      <c r="I929">
        <v>3.5260811730934998E+43</v>
      </c>
      <c r="J929">
        <v>32</v>
      </c>
      <c r="K929" t="s">
        <v>18</v>
      </c>
      <c r="L929" t="s">
        <v>102</v>
      </c>
    </row>
    <row r="930" spans="1:14" x14ac:dyDescent="0.25">
      <c r="A930">
        <v>101</v>
      </c>
      <c r="B930" s="1">
        <v>46251</v>
      </c>
      <c r="C930" t="s">
        <v>366</v>
      </c>
      <c r="D930" t="s">
        <v>367</v>
      </c>
      <c r="E930">
        <v>64943</v>
      </c>
      <c r="F930">
        <v>173819</v>
      </c>
      <c r="G930">
        <v>1</v>
      </c>
      <c r="H930">
        <v>948</v>
      </c>
      <c r="I930">
        <v>3.5260811730934998E+43</v>
      </c>
      <c r="J930">
        <v>32</v>
      </c>
      <c r="K930" t="s">
        <v>18</v>
      </c>
      <c r="L930" t="s">
        <v>102</v>
      </c>
    </row>
    <row r="931" spans="1:14" x14ac:dyDescent="0.25">
      <c r="A931">
        <v>101</v>
      </c>
      <c r="B931" s="1">
        <v>46251</v>
      </c>
      <c r="C931" t="s">
        <v>149</v>
      </c>
      <c r="D931" t="s">
        <v>150</v>
      </c>
      <c r="E931">
        <v>65023</v>
      </c>
      <c r="F931">
        <v>173820</v>
      </c>
      <c r="G931">
        <v>1</v>
      </c>
      <c r="H931">
        <v>1.31</v>
      </c>
      <c r="I931">
        <v>3.5260811730934998E+43</v>
      </c>
      <c r="J931">
        <v>32</v>
      </c>
      <c r="K931" t="s">
        <v>18</v>
      </c>
      <c r="L931" t="s">
        <v>102</v>
      </c>
    </row>
    <row r="932" spans="1:14" x14ac:dyDescent="0.25">
      <c r="A932">
        <v>101</v>
      </c>
      <c r="B932" s="1">
        <v>46251</v>
      </c>
      <c r="C932" t="s">
        <v>116</v>
      </c>
      <c r="D932" t="s">
        <v>117</v>
      </c>
      <c r="E932">
        <v>65107</v>
      </c>
      <c r="F932">
        <v>173821</v>
      </c>
      <c r="G932">
        <v>1</v>
      </c>
      <c r="H932">
        <v>755.68</v>
      </c>
      <c r="I932">
        <v>3.5260811730934998E+43</v>
      </c>
      <c r="J932">
        <v>32</v>
      </c>
      <c r="K932" t="s">
        <v>18</v>
      </c>
      <c r="L932" t="s">
        <v>102</v>
      </c>
    </row>
    <row r="933" spans="1:14" x14ac:dyDescent="0.25">
      <c r="A933">
        <v>101</v>
      </c>
      <c r="B933" s="1">
        <v>46251</v>
      </c>
      <c r="C933" t="s">
        <v>561</v>
      </c>
      <c r="D933" t="s">
        <v>133</v>
      </c>
      <c r="E933">
        <v>65212</v>
      </c>
      <c r="F933">
        <v>173822</v>
      </c>
      <c r="G933">
        <v>1</v>
      </c>
      <c r="H933" s="2">
        <v>36987.31</v>
      </c>
      <c r="I933">
        <v>3.5260811730934998E+43</v>
      </c>
      <c r="J933">
        <v>32</v>
      </c>
      <c r="K933" t="s">
        <v>18</v>
      </c>
      <c r="L933" t="s">
        <v>102</v>
      </c>
    </row>
    <row r="934" spans="1:14" x14ac:dyDescent="0.25">
      <c r="A934">
        <v>101</v>
      </c>
      <c r="B934" s="1">
        <v>46251</v>
      </c>
      <c r="C934" t="s">
        <v>277</v>
      </c>
      <c r="D934" t="s">
        <v>278</v>
      </c>
      <c r="E934">
        <v>65226</v>
      </c>
      <c r="F934">
        <v>173823</v>
      </c>
      <c r="G934">
        <v>1</v>
      </c>
      <c r="H934">
        <v>178</v>
      </c>
      <c r="I934">
        <v>3.5260811730934998E+43</v>
      </c>
      <c r="J934">
        <v>14</v>
      </c>
      <c r="K934" t="s">
        <v>279</v>
      </c>
      <c r="L934" t="s">
        <v>102</v>
      </c>
    </row>
    <row r="935" spans="1:14" x14ac:dyDescent="0.25">
      <c r="A935">
        <v>101</v>
      </c>
      <c r="B935" s="1">
        <v>46251</v>
      </c>
      <c r="C935" t="s">
        <v>105</v>
      </c>
      <c r="D935" t="s">
        <v>106</v>
      </c>
      <c r="E935">
        <v>63655</v>
      </c>
      <c r="F935">
        <v>173824</v>
      </c>
      <c r="G935">
        <v>1</v>
      </c>
      <c r="H935" s="2">
        <v>1004.4</v>
      </c>
      <c r="I935">
        <v>3.5260811730934998E+43</v>
      </c>
      <c r="J935">
        <v>32</v>
      </c>
      <c r="K935" t="s">
        <v>18</v>
      </c>
      <c r="L935" t="s">
        <v>102</v>
      </c>
    </row>
    <row r="936" spans="1:14" x14ac:dyDescent="0.25">
      <c r="A936">
        <v>101</v>
      </c>
      <c r="B936" s="1">
        <v>46251</v>
      </c>
      <c r="C936" t="s">
        <v>332</v>
      </c>
      <c r="D936" t="s">
        <v>169</v>
      </c>
      <c r="E936">
        <v>64454</v>
      </c>
      <c r="F936">
        <v>173825</v>
      </c>
      <c r="G936">
        <v>1</v>
      </c>
      <c r="H936" s="2">
        <v>1969.44</v>
      </c>
      <c r="I936">
        <v>3.5260811730934998E+43</v>
      </c>
      <c r="J936">
        <v>32</v>
      </c>
      <c r="K936" t="s">
        <v>18</v>
      </c>
      <c r="L936" t="s">
        <v>102</v>
      </c>
    </row>
    <row r="937" spans="1:14" x14ac:dyDescent="0.25">
      <c r="A937">
        <v>101</v>
      </c>
      <c r="B937" s="1">
        <v>46251</v>
      </c>
      <c r="C937" t="s">
        <v>149</v>
      </c>
      <c r="D937" t="s">
        <v>150</v>
      </c>
      <c r="E937">
        <v>64927</v>
      </c>
      <c r="F937">
        <v>173826</v>
      </c>
      <c r="G937">
        <v>1</v>
      </c>
      <c r="H937">
        <v>370.69</v>
      </c>
      <c r="I937">
        <v>3.5260811730934998E+43</v>
      </c>
      <c r="J937">
        <v>32</v>
      </c>
      <c r="K937" t="s">
        <v>18</v>
      </c>
      <c r="L937" t="s">
        <v>102</v>
      </c>
    </row>
    <row r="938" spans="1:14" x14ac:dyDescent="0.25">
      <c r="A938">
        <v>101</v>
      </c>
      <c r="B938" s="1">
        <v>46251</v>
      </c>
      <c r="C938" t="s">
        <v>548</v>
      </c>
      <c r="D938" t="s">
        <v>198</v>
      </c>
      <c r="E938">
        <v>64114</v>
      </c>
      <c r="F938">
        <v>173828</v>
      </c>
      <c r="G938">
        <v>1</v>
      </c>
      <c r="H938">
        <v>824.87</v>
      </c>
      <c r="I938">
        <v>3.5260811730934998E+43</v>
      </c>
      <c r="J938">
        <v>16</v>
      </c>
      <c r="K938" t="s">
        <v>174</v>
      </c>
      <c r="L938" t="s">
        <v>102</v>
      </c>
      <c r="N938" t="s">
        <v>144</v>
      </c>
    </row>
    <row r="939" spans="1:14" x14ac:dyDescent="0.25">
      <c r="A939">
        <v>101</v>
      </c>
      <c r="B939" s="1">
        <v>46251</v>
      </c>
      <c r="C939" t="s">
        <v>159</v>
      </c>
      <c r="D939" t="s">
        <v>160</v>
      </c>
      <c r="E939">
        <v>64510</v>
      </c>
      <c r="F939">
        <v>173829</v>
      </c>
      <c r="G939">
        <v>1</v>
      </c>
      <c r="H939" s="2">
        <v>2956.5</v>
      </c>
      <c r="I939">
        <v>3.5260811730934998E+43</v>
      </c>
      <c r="J939">
        <v>32</v>
      </c>
      <c r="K939" t="s">
        <v>18</v>
      </c>
      <c r="L939" t="s">
        <v>102</v>
      </c>
      <c r="N939" t="s">
        <v>144</v>
      </c>
    </row>
    <row r="940" spans="1:14" x14ac:dyDescent="0.25">
      <c r="A940">
        <v>101</v>
      </c>
      <c r="B940" s="1">
        <v>46251</v>
      </c>
      <c r="C940" t="s">
        <v>548</v>
      </c>
      <c r="D940" t="s">
        <v>198</v>
      </c>
      <c r="E940">
        <v>64566</v>
      </c>
      <c r="F940">
        <v>173830</v>
      </c>
      <c r="G940">
        <v>1</v>
      </c>
      <c r="H940" s="2">
        <v>1487.39</v>
      </c>
      <c r="I940">
        <v>3.5260811730934998E+43</v>
      </c>
      <c r="J940">
        <v>16</v>
      </c>
      <c r="K940" t="s">
        <v>174</v>
      </c>
      <c r="L940" t="s">
        <v>102</v>
      </c>
    </row>
    <row r="941" spans="1:14" x14ac:dyDescent="0.25">
      <c r="A941">
        <v>101</v>
      </c>
      <c r="B941" s="1">
        <v>46251</v>
      </c>
      <c r="C941" t="s">
        <v>172</v>
      </c>
      <c r="D941" t="s">
        <v>173</v>
      </c>
      <c r="E941">
        <v>64807</v>
      </c>
      <c r="F941">
        <v>173832</v>
      </c>
      <c r="G941">
        <v>1</v>
      </c>
      <c r="H941" s="2">
        <v>1133.3900000000001</v>
      </c>
      <c r="I941">
        <v>3.5260811730934998E+43</v>
      </c>
      <c r="J941">
        <v>16</v>
      </c>
      <c r="K941" t="s">
        <v>174</v>
      </c>
      <c r="L941" t="s">
        <v>102</v>
      </c>
    </row>
    <row r="942" spans="1:14" x14ac:dyDescent="0.25">
      <c r="A942">
        <v>101</v>
      </c>
      <c r="B942" s="1">
        <v>46251</v>
      </c>
      <c r="C942" t="s">
        <v>272</v>
      </c>
      <c r="D942" t="s">
        <v>273</v>
      </c>
      <c r="E942">
        <v>64903</v>
      </c>
      <c r="F942">
        <v>173833</v>
      </c>
      <c r="G942">
        <v>1</v>
      </c>
      <c r="H942">
        <v>420</v>
      </c>
      <c r="I942">
        <v>3.5260811730934998E+43</v>
      </c>
      <c r="J942">
        <v>7</v>
      </c>
      <c r="K942" t="s">
        <v>44</v>
      </c>
      <c r="L942" t="s">
        <v>102</v>
      </c>
    </row>
    <row r="943" spans="1:14" x14ac:dyDescent="0.25">
      <c r="A943">
        <v>101</v>
      </c>
      <c r="B943" s="1">
        <v>46251</v>
      </c>
      <c r="C943" t="s">
        <v>172</v>
      </c>
      <c r="D943" t="s">
        <v>173</v>
      </c>
      <c r="E943">
        <v>64988</v>
      </c>
      <c r="F943">
        <v>173835</v>
      </c>
      <c r="G943">
        <v>1</v>
      </c>
      <c r="H943">
        <v>538.26</v>
      </c>
      <c r="I943">
        <v>3.5260811730934998E+43</v>
      </c>
      <c r="J943">
        <v>16</v>
      </c>
      <c r="K943" t="s">
        <v>174</v>
      </c>
      <c r="L943" t="s">
        <v>102</v>
      </c>
    </row>
    <row r="944" spans="1:14" x14ac:dyDescent="0.25">
      <c r="A944">
        <v>101</v>
      </c>
      <c r="B944" s="1">
        <v>46251</v>
      </c>
      <c r="C944" t="s">
        <v>159</v>
      </c>
      <c r="D944" t="s">
        <v>160</v>
      </c>
      <c r="E944">
        <v>65225</v>
      </c>
      <c r="F944">
        <v>173836</v>
      </c>
      <c r="G944">
        <v>1</v>
      </c>
      <c r="H944" s="2">
        <v>3907.05</v>
      </c>
      <c r="I944">
        <v>3.5260811730934998E+43</v>
      </c>
      <c r="J944">
        <v>32</v>
      </c>
      <c r="K944" t="s">
        <v>18</v>
      </c>
      <c r="L944" t="s">
        <v>102</v>
      </c>
      <c r="N944" t="s">
        <v>144</v>
      </c>
    </row>
    <row r="945" spans="1:14" x14ac:dyDescent="0.25">
      <c r="A945">
        <v>101</v>
      </c>
      <c r="B945" s="1">
        <v>46251</v>
      </c>
      <c r="C945" t="s">
        <v>172</v>
      </c>
      <c r="D945" t="s">
        <v>173</v>
      </c>
      <c r="E945">
        <v>65282</v>
      </c>
      <c r="F945">
        <v>173837</v>
      </c>
      <c r="G945">
        <v>1</v>
      </c>
      <c r="H945" s="2">
        <v>1294.07</v>
      </c>
      <c r="I945">
        <v>3.5260811730934998E+43</v>
      </c>
      <c r="J945">
        <v>16</v>
      </c>
      <c r="K945" t="s">
        <v>174</v>
      </c>
      <c r="L945" t="s">
        <v>102</v>
      </c>
    </row>
    <row r="946" spans="1:14" x14ac:dyDescent="0.25">
      <c r="A946">
        <v>101</v>
      </c>
      <c r="B946" s="1">
        <v>46251</v>
      </c>
      <c r="C946" t="s">
        <v>398</v>
      </c>
      <c r="D946" t="s">
        <v>399</v>
      </c>
      <c r="E946">
        <v>65530</v>
      </c>
      <c r="F946">
        <v>173838</v>
      </c>
      <c r="G946">
        <v>1</v>
      </c>
      <c r="H946">
        <v>208.15</v>
      </c>
      <c r="I946">
        <v>3.5260811730934998E+43</v>
      </c>
      <c r="J946">
        <v>7</v>
      </c>
      <c r="K946" t="s">
        <v>44</v>
      </c>
      <c r="L946" t="s">
        <v>102</v>
      </c>
    </row>
    <row r="947" spans="1:14" x14ac:dyDescent="0.25">
      <c r="A947">
        <v>101</v>
      </c>
      <c r="B947" s="1">
        <v>46251</v>
      </c>
      <c r="C947" t="s">
        <v>285</v>
      </c>
      <c r="D947" t="s">
        <v>286</v>
      </c>
      <c r="E947">
        <v>64325</v>
      </c>
      <c r="F947">
        <v>173840</v>
      </c>
      <c r="G947">
        <v>1</v>
      </c>
      <c r="H947" s="2">
        <v>6255.16</v>
      </c>
      <c r="I947">
        <v>3.5260811730934998E+43</v>
      </c>
      <c r="J947">
        <v>16</v>
      </c>
      <c r="K947" t="s">
        <v>174</v>
      </c>
      <c r="L947" t="s">
        <v>102</v>
      </c>
    </row>
    <row r="948" spans="1:14" x14ac:dyDescent="0.25">
      <c r="A948">
        <v>101</v>
      </c>
      <c r="B948" s="1">
        <v>46251</v>
      </c>
      <c r="C948" t="s">
        <v>424</v>
      </c>
      <c r="D948" t="s">
        <v>425</v>
      </c>
      <c r="E948">
        <v>64520</v>
      </c>
      <c r="F948">
        <v>173841</v>
      </c>
      <c r="G948">
        <v>1</v>
      </c>
      <c r="H948" s="2">
        <v>11922.84</v>
      </c>
      <c r="I948">
        <v>3.5260811730934998E+43</v>
      </c>
      <c r="J948">
        <v>51</v>
      </c>
      <c r="K948" t="s">
        <v>254</v>
      </c>
      <c r="L948" t="s">
        <v>102</v>
      </c>
    </row>
    <row r="949" spans="1:14" x14ac:dyDescent="0.25">
      <c r="A949">
        <v>101</v>
      </c>
      <c r="B949" s="1">
        <v>46251</v>
      </c>
      <c r="C949" t="s">
        <v>562</v>
      </c>
      <c r="D949" t="s">
        <v>563</v>
      </c>
      <c r="E949">
        <v>64522</v>
      </c>
      <c r="F949">
        <v>173842</v>
      </c>
      <c r="G949">
        <v>1</v>
      </c>
      <c r="H949" s="2">
        <v>1591.23</v>
      </c>
      <c r="I949">
        <v>3.5260811730934998E+43</v>
      </c>
      <c r="J949">
        <v>60</v>
      </c>
      <c r="K949" t="s">
        <v>236</v>
      </c>
      <c r="L949" t="s">
        <v>102</v>
      </c>
    </row>
    <row r="950" spans="1:14" x14ac:dyDescent="0.25">
      <c r="A950">
        <v>101</v>
      </c>
      <c r="B950" s="1">
        <v>46251</v>
      </c>
      <c r="C950" t="s">
        <v>120</v>
      </c>
      <c r="D950" t="s">
        <v>121</v>
      </c>
      <c r="E950">
        <v>64871</v>
      </c>
      <c r="F950">
        <v>173843</v>
      </c>
      <c r="G950">
        <v>1</v>
      </c>
      <c r="H950" s="2">
        <v>2688.5</v>
      </c>
      <c r="I950">
        <v>3.5260811730934998E+43</v>
      </c>
      <c r="J950">
        <v>32</v>
      </c>
      <c r="K950" t="s">
        <v>18</v>
      </c>
      <c r="L950" t="s">
        <v>102</v>
      </c>
    </row>
    <row r="951" spans="1:14" x14ac:dyDescent="0.25">
      <c r="A951">
        <v>101</v>
      </c>
      <c r="B951" s="1">
        <v>46251</v>
      </c>
      <c r="C951" t="s">
        <v>134</v>
      </c>
      <c r="D951" t="s">
        <v>135</v>
      </c>
      <c r="E951">
        <v>65169</v>
      </c>
      <c r="F951">
        <v>173844</v>
      </c>
      <c r="G951">
        <v>1</v>
      </c>
      <c r="H951" s="2">
        <v>1893</v>
      </c>
      <c r="I951">
        <v>3.5260811730934998E+43</v>
      </c>
      <c r="J951">
        <v>32</v>
      </c>
      <c r="K951" t="s">
        <v>18</v>
      </c>
      <c r="L951" t="s">
        <v>102</v>
      </c>
    </row>
    <row r="952" spans="1:14" x14ac:dyDescent="0.25">
      <c r="A952">
        <v>101</v>
      </c>
      <c r="B952" s="1">
        <v>46251</v>
      </c>
      <c r="C952" t="s">
        <v>474</v>
      </c>
      <c r="D952" t="s">
        <v>475</v>
      </c>
      <c r="E952">
        <v>64686</v>
      </c>
      <c r="F952">
        <v>173845</v>
      </c>
      <c r="G952">
        <v>1</v>
      </c>
      <c r="H952" s="2">
        <v>3334.8</v>
      </c>
      <c r="I952">
        <v>3.5260811730934998E+43</v>
      </c>
      <c r="J952">
        <v>52</v>
      </c>
      <c r="K952" t="s">
        <v>248</v>
      </c>
      <c r="L952" t="s">
        <v>102</v>
      </c>
    </row>
    <row r="953" spans="1:14" x14ac:dyDescent="0.25">
      <c r="A953">
        <v>101</v>
      </c>
      <c r="B953" s="1">
        <v>46251</v>
      </c>
      <c r="C953" t="s">
        <v>172</v>
      </c>
      <c r="D953" t="s">
        <v>173</v>
      </c>
      <c r="E953">
        <v>65283</v>
      </c>
      <c r="F953">
        <v>173846</v>
      </c>
      <c r="G953">
        <v>1</v>
      </c>
      <c r="H953">
        <v>604.5</v>
      </c>
      <c r="I953">
        <v>3.5260811730934998E+43</v>
      </c>
      <c r="J953">
        <v>16</v>
      </c>
      <c r="K953" t="s">
        <v>174</v>
      </c>
      <c r="L953" t="s">
        <v>102</v>
      </c>
      <c r="N953" t="s">
        <v>144</v>
      </c>
    </row>
    <row r="954" spans="1:14" x14ac:dyDescent="0.25">
      <c r="A954">
        <v>101</v>
      </c>
      <c r="B954" s="1">
        <v>46251</v>
      </c>
      <c r="C954" t="s">
        <v>134</v>
      </c>
      <c r="D954" t="s">
        <v>135</v>
      </c>
      <c r="E954">
        <v>65151</v>
      </c>
      <c r="F954">
        <v>173847</v>
      </c>
      <c r="G954">
        <v>1</v>
      </c>
      <c r="H954">
        <v>252.72</v>
      </c>
      <c r="I954">
        <v>3.5260811730934998E+43</v>
      </c>
      <c r="J954">
        <v>32</v>
      </c>
      <c r="K954" t="s">
        <v>18</v>
      </c>
      <c r="L954" t="s">
        <v>102</v>
      </c>
    </row>
    <row r="955" spans="1:14" x14ac:dyDescent="0.25">
      <c r="A955">
        <v>101</v>
      </c>
      <c r="B955" s="1">
        <v>46251</v>
      </c>
      <c r="C955" t="s">
        <v>172</v>
      </c>
      <c r="D955" t="s">
        <v>173</v>
      </c>
      <c r="E955">
        <v>64864</v>
      </c>
      <c r="F955">
        <v>173848</v>
      </c>
      <c r="G955">
        <v>1</v>
      </c>
      <c r="H955" s="2">
        <v>1531.58</v>
      </c>
      <c r="I955">
        <v>3.5260811730934998E+43</v>
      </c>
      <c r="J955">
        <v>16</v>
      </c>
      <c r="K955" t="s">
        <v>174</v>
      </c>
      <c r="L955" t="s">
        <v>102</v>
      </c>
    </row>
    <row r="956" spans="1:14" x14ac:dyDescent="0.25">
      <c r="A956">
        <v>101</v>
      </c>
      <c r="B956" s="1">
        <v>46251</v>
      </c>
      <c r="C956" t="s">
        <v>172</v>
      </c>
      <c r="D956" t="s">
        <v>173</v>
      </c>
      <c r="E956">
        <v>64973</v>
      </c>
      <c r="F956">
        <v>173849</v>
      </c>
      <c r="G956">
        <v>1</v>
      </c>
      <c r="H956">
        <v>687.91</v>
      </c>
      <c r="I956">
        <v>3.5260811730934998E+43</v>
      </c>
      <c r="J956">
        <v>16</v>
      </c>
      <c r="K956" t="s">
        <v>174</v>
      </c>
      <c r="L956" t="s">
        <v>102</v>
      </c>
    </row>
    <row r="957" spans="1:14" x14ac:dyDescent="0.25">
      <c r="A957">
        <v>101</v>
      </c>
      <c r="B957" s="1">
        <v>46251</v>
      </c>
      <c r="C957" t="s">
        <v>172</v>
      </c>
      <c r="D957" t="s">
        <v>173</v>
      </c>
      <c r="E957">
        <v>64799</v>
      </c>
      <c r="F957">
        <v>173850</v>
      </c>
      <c r="G957">
        <v>1</v>
      </c>
      <c r="H957" s="2">
        <v>1914.64</v>
      </c>
      <c r="I957">
        <v>3.5260811730934998E+43</v>
      </c>
      <c r="J957">
        <v>16</v>
      </c>
      <c r="K957" t="s">
        <v>174</v>
      </c>
      <c r="L957" t="s">
        <v>102</v>
      </c>
    </row>
    <row r="958" spans="1:14" x14ac:dyDescent="0.25">
      <c r="A958">
        <v>101</v>
      </c>
      <c r="B958" s="1">
        <v>46252</v>
      </c>
      <c r="C958" t="s">
        <v>190</v>
      </c>
      <c r="D958" t="s">
        <v>191</v>
      </c>
      <c r="E958">
        <v>62105</v>
      </c>
      <c r="F958">
        <v>173851</v>
      </c>
      <c r="G958">
        <v>1</v>
      </c>
      <c r="H958">
        <v>75.36</v>
      </c>
      <c r="I958">
        <v>3.5260811730934998E+43</v>
      </c>
      <c r="J958">
        <v>32</v>
      </c>
      <c r="K958" t="s">
        <v>18</v>
      </c>
      <c r="L958" t="s">
        <v>102</v>
      </c>
    </row>
    <row r="959" spans="1:14" x14ac:dyDescent="0.25">
      <c r="A959">
        <v>101</v>
      </c>
      <c r="B959" s="1">
        <v>46252</v>
      </c>
      <c r="C959" t="s">
        <v>182</v>
      </c>
      <c r="D959" t="s">
        <v>183</v>
      </c>
      <c r="E959">
        <v>62120</v>
      </c>
      <c r="F959">
        <v>173852</v>
      </c>
      <c r="G959">
        <v>1</v>
      </c>
      <c r="H959">
        <v>246</v>
      </c>
      <c r="I959">
        <v>3.5260811730934998E+43</v>
      </c>
      <c r="J959">
        <v>32</v>
      </c>
      <c r="K959" t="s">
        <v>18</v>
      </c>
      <c r="L959" t="s">
        <v>102</v>
      </c>
    </row>
    <row r="960" spans="1:14" x14ac:dyDescent="0.25">
      <c r="A960">
        <v>101</v>
      </c>
      <c r="B960" s="1">
        <v>46252</v>
      </c>
      <c r="C960" t="s">
        <v>134</v>
      </c>
      <c r="D960" t="s">
        <v>135</v>
      </c>
      <c r="E960">
        <v>63805</v>
      </c>
      <c r="F960">
        <v>173853</v>
      </c>
      <c r="G960">
        <v>1</v>
      </c>
      <c r="H960">
        <v>984</v>
      </c>
      <c r="I960">
        <v>3.5260811730934998E+43</v>
      </c>
      <c r="J960">
        <v>32</v>
      </c>
      <c r="K960" t="s">
        <v>18</v>
      </c>
      <c r="L960" t="s">
        <v>102</v>
      </c>
    </row>
    <row r="961" spans="1:12" x14ac:dyDescent="0.25">
      <c r="A961">
        <v>101</v>
      </c>
      <c r="B961" s="1">
        <v>46252</v>
      </c>
      <c r="C961" t="s">
        <v>134</v>
      </c>
      <c r="D961" t="s">
        <v>135</v>
      </c>
      <c r="E961">
        <v>63807</v>
      </c>
      <c r="F961">
        <v>173854</v>
      </c>
      <c r="G961">
        <v>1</v>
      </c>
      <c r="H961" s="2">
        <v>8487</v>
      </c>
      <c r="I961">
        <v>3.5260811730934998E+43</v>
      </c>
      <c r="J961">
        <v>32</v>
      </c>
      <c r="K961" t="s">
        <v>18</v>
      </c>
      <c r="L961" t="s">
        <v>102</v>
      </c>
    </row>
    <row r="962" spans="1:12" x14ac:dyDescent="0.25">
      <c r="A962">
        <v>101</v>
      </c>
      <c r="B962" s="1">
        <v>46252</v>
      </c>
      <c r="C962" t="s">
        <v>564</v>
      </c>
      <c r="D962" t="s">
        <v>565</v>
      </c>
      <c r="E962">
        <v>64083</v>
      </c>
      <c r="F962">
        <v>173855</v>
      </c>
      <c r="G962">
        <v>1</v>
      </c>
      <c r="H962">
        <v>568.95000000000005</v>
      </c>
      <c r="I962">
        <v>3.5260811730934998E+43</v>
      </c>
      <c r="J962">
        <v>26</v>
      </c>
      <c r="K962" t="s">
        <v>44</v>
      </c>
      <c r="L962" t="s">
        <v>102</v>
      </c>
    </row>
    <row r="963" spans="1:12" x14ac:dyDescent="0.25">
      <c r="A963">
        <v>101</v>
      </c>
      <c r="B963" s="1">
        <v>46252</v>
      </c>
      <c r="C963" t="s">
        <v>400</v>
      </c>
      <c r="D963" t="s">
        <v>401</v>
      </c>
      <c r="E963">
        <v>64332</v>
      </c>
      <c r="F963">
        <v>173856</v>
      </c>
      <c r="G963">
        <v>1</v>
      </c>
      <c r="H963" s="2">
        <v>2980.7</v>
      </c>
      <c r="I963">
        <v>3.5260811730934998E+43</v>
      </c>
      <c r="J963">
        <v>60</v>
      </c>
      <c r="K963" t="s">
        <v>236</v>
      </c>
      <c r="L963" t="s">
        <v>102</v>
      </c>
    </row>
    <row r="964" spans="1:12" x14ac:dyDescent="0.25">
      <c r="A964">
        <v>101</v>
      </c>
      <c r="B964" s="1">
        <v>46252</v>
      </c>
      <c r="C964" t="s">
        <v>255</v>
      </c>
      <c r="D964" t="s">
        <v>256</v>
      </c>
      <c r="E964">
        <v>64334</v>
      </c>
      <c r="F964">
        <v>173857</v>
      </c>
      <c r="G964">
        <v>1</v>
      </c>
      <c r="H964" s="2">
        <v>2524.4899999999998</v>
      </c>
      <c r="I964">
        <v>3.5260811730934998E+43</v>
      </c>
      <c r="J964">
        <v>52</v>
      </c>
      <c r="K964" t="s">
        <v>248</v>
      </c>
      <c r="L964" t="s">
        <v>102</v>
      </c>
    </row>
    <row r="965" spans="1:12" x14ac:dyDescent="0.25">
      <c r="A965">
        <v>101</v>
      </c>
      <c r="B965" s="1">
        <v>46252</v>
      </c>
      <c r="C965" t="s">
        <v>360</v>
      </c>
      <c r="D965" t="s">
        <v>169</v>
      </c>
      <c r="E965">
        <v>64335</v>
      </c>
      <c r="F965">
        <v>173858</v>
      </c>
      <c r="G965">
        <v>1</v>
      </c>
      <c r="H965" s="2">
        <v>1095.24</v>
      </c>
      <c r="I965">
        <v>3.5260811730934998E+43</v>
      </c>
      <c r="J965">
        <v>57</v>
      </c>
      <c r="K965" t="s">
        <v>267</v>
      </c>
      <c r="L965" t="s">
        <v>102</v>
      </c>
    </row>
    <row r="966" spans="1:12" x14ac:dyDescent="0.25">
      <c r="A966">
        <v>101</v>
      </c>
      <c r="B966" s="1">
        <v>46252</v>
      </c>
      <c r="C966" t="s">
        <v>474</v>
      </c>
      <c r="D966" t="s">
        <v>475</v>
      </c>
      <c r="E966">
        <v>64344</v>
      </c>
      <c r="F966">
        <v>173859</v>
      </c>
      <c r="G966">
        <v>1</v>
      </c>
      <c r="H966" s="2">
        <v>4391.34</v>
      </c>
      <c r="I966">
        <v>3.5260811730934998E+43</v>
      </c>
      <c r="J966">
        <v>52</v>
      </c>
      <c r="K966" t="s">
        <v>248</v>
      </c>
      <c r="L966" t="s">
        <v>102</v>
      </c>
    </row>
    <row r="967" spans="1:12" x14ac:dyDescent="0.25">
      <c r="A967">
        <v>101</v>
      </c>
      <c r="B967" s="1">
        <v>46252</v>
      </c>
      <c r="C967" t="s">
        <v>182</v>
      </c>
      <c r="D967" t="s">
        <v>183</v>
      </c>
      <c r="E967">
        <v>64348</v>
      </c>
      <c r="F967">
        <v>173860</v>
      </c>
      <c r="G967">
        <v>1</v>
      </c>
      <c r="H967">
        <v>293.35000000000002</v>
      </c>
      <c r="I967">
        <v>3.5260811730934998E+43</v>
      </c>
      <c r="J967">
        <v>32</v>
      </c>
      <c r="K967" t="s">
        <v>18</v>
      </c>
      <c r="L967" t="s">
        <v>102</v>
      </c>
    </row>
    <row r="968" spans="1:12" x14ac:dyDescent="0.25">
      <c r="A968">
        <v>101</v>
      </c>
      <c r="B968" s="1">
        <v>46252</v>
      </c>
      <c r="C968" t="s">
        <v>566</v>
      </c>
      <c r="D968" t="s">
        <v>371</v>
      </c>
      <c r="E968">
        <v>64436</v>
      </c>
      <c r="F968">
        <v>173861</v>
      </c>
      <c r="G968">
        <v>1</v>
      </c>
      <c r="H968">
        <v>810.04</v>
      </c>
      <c r="I968">
        <v>3.5260811730934998E+43</v>
      </c>
      <c r="J968">
        <v>26</v>
      </c>
      <c r="K968" t="s">
        <v>44</v>
      </c>
      <c r="L968" t="s">
        <v>102</v>
      </c>
    </row>
    <row r="969" spans="1:12" x14ac:dyDescent="0.25">
      <c r="A969">
        <v>101</v>
      </c>
      <c r="B969" s="1">
        <v>46252</v>
      </c>
      <c r="C969" t="s">
        <v>527</v>
      </c>
      <c r="D969" t="s">
        <v>528</v>
      </c>
      <c r="E969">
        <v>64468</v>
      </c>
      <c r="F969">
        <v>173862</v>
      </c>
      <c r="G969">
        <v>1</v>
      </c>
      <c r="H969" s="2">
        <v>1103.31</v>
      </c>
      <c r="I969">
        <v>3.5260811730934998E+43</v>
      </c>
      <c r="J969">
        <v>32</v>
      </c>
      <c r="K969" t="s">
        <v>18</v>
      </c>
      <c r="L969" t="s">
        <v>102</v>
      </c>
    </row>
    <row r="970" spans="1:12" x14ac:dyDescent="0.25">
      <c r="A970">
        <v>101</v>
      </c>
      <c r="B970" s="1">
        <v>46252</v>
      </c>
      <c r="C970" t="s">
        <v>233</v>
      </c>
      <c r="D970" t="s">
        <v>234</v>
      </c>
      <c r="E970">
        <v>64538</v>
      </c>
      <c r="F970">
        <v>173863</v>
      </c>
      <c r="G970">
        <v>1</v>
      </c>
      <c r="H970" s="2">
        <v>1143.95</v>
      </c>
      <c r="I970">
        <v>3.5260811730934998E+43</v>
      </c>
      <c r="J970">
        <v>16</v>
      </c>
      <c r="K970" t="s">
        <v>174</v>
      </c>
      <c r="L970" t="s">
        <v>102</v>
      </c>
    </row>
    <row r="971" spans="1:12" x14ac:dyDescent="0.25">
      <c r="A971">
        <v>101</v>
      </c>
      <c r="B971" s="1">
        <v>46252</v>
      </c>
      <c r="C971" t="s">
        <v>138</v>
      </c>
      <c r="D971" t="s">
        <v>139</v>
      </c>
      <c r="E971">
        <v>64685</v>
      </c>
      <c r="F971">
        <v>173864</v>
      </c>
      <c r="G971">
        <v>1</v>
      </c>
      <c r="H971">
        <v>468.6</v>
      </c>
      <c r="I971">
        <v>3.5260811730934998E+43</v>
      </c>
      <c r="J971">
        <v>32</v>
      </c>
      <c r="K971" t="s">
        <v>18</v>
      </c>
      <c r="L971" t="s">
        <v>102</v>
      </c>
    </row>
    <row r="972" spans="1:12" x14ac:dyDescent="0.25">
      <c r="A972">
        <v>101</v>
      </c>
      <c r="B972" s="1">
        <v>46252</v>
      </c>
      <c r="C972" t="s">
        <v>138</v>
      </c>
      <c r="D972" t="s">
        <v>139</v>
      </c>
      <c r="E972">
        <v>64712</v>
      </c>
      <c r="F972">
        <v>173865</v>
      </c>
      <c r="G972">
        <v>1</v>
      </c>
      <c r="H972" s="2">
        <v>11489.23</v>
      </c>
      <c r="I972">
        <v>3.5260811730934998E+43</v>
      </c>
      <c r="J972">
        <v>32</v>
      </c>
      <c r="K972" t="s">
        <v>18</v>
      </c>
      <c r="L972" t="s">
        <v>102</v>
      </c>
    </row>
    <row r="973" spans="1:12" x14ac:dyDescent="0.25">
      <c r="A973">
        <v>101</v>
      </c>
      <c r="B973" s="1">
        <v>46252</v>
      </c>
      <c r="C973" t="s">
        <v>190</v>
      </c>
      <c r="D973" t="s">
        <v>191</v>
      </c>
      <c r="E973">
        <v>64728</v>
      </c>
      <c r="F973">
        <v>173867</v>
      </c>
      <c r="G973">
        <v>1</v>
      </c>
      <c r="H973" s="2">
        <v>1421.38</v>
      </c>
      <c r="I973">
        <v>3.5260811730934998E+43</v>
      </c>
      <c r="J973">
        <v>32</v>
      </c>
      <c r="K973" t="s">
        <v>18</v>
      </c>
      <c r="L973" t="s">
        <v>102</v>
      </c>
    </row>
    <row r="974" spans="1:12" x14ac:dyDescent="0.25">
      <c r="A974">
        <v>101</v>
      </c>
      <c r="B974" s="1">
        <v>46252</v>
      </c>
      <c r="C974" t="s">
        <v>567</v>
      </c>
      <c r="D974" t="s">
        <v>512</v>
      </c>
      <c r="E974">
        <v>65130</v>
      </c>
      <c r="F974">
        <v>173868</v>
      </c>
      <c r="G974">
        <v>1</v>
      </c>
      <c r="H974">
        <v>569.77</v>
      </c>
      <c r="I974">
        <v>3.5260811730934998E+43</v>
      </c>
      <c r="J974">
        <v>26</v>
      </c>
      <c r="K974" t="s">
        <v>44</v>
      </c>
      <c r="L974" t="s">
        <v>102</v>
      </c>
    </row>
    <row r="975" spans="1:12" x14ac:dyDescent="0.25">
      <c r="A975">
        <v>101</v>
      </c>
      <c r="B975" s="1">
        <v>46252</v>
      </c>
      <c r="C975" t="s">
        <v>568</v>
      </c>
      <c r="D975" t="s">
        <v>121</v>
      </c>
      <c r="E975">
        <v>65139</v>
      </c>
      <c r="F975">
        <v>173869</v>
      </c>
      <c r="G975">
        <v>1</v>
      </c>
      <c r="H975" s="2">
        <v>1354.2</v>
      </c>
      <c r="I975">
        <v>3.5260811730934998E+43</v>
      </c>
      <c r="J975">
        <v>32</v>
      </c>
      <c r="K975" t="s">
        <v>18</v>
      </c>
      <c r="L975" t="s">
        <v>102</v>
      </c>
    </row>
    <row r="976" spans="1:12" x14ac:dyDescent="0.25">
      <c r="A976">
        <v>101</v>
      </c>
      <c r="B976" s="1">
        <v>46252</v>
      </c>
      <c r="C976" t="s">
        <v>138</v>
      </c>
      <c r="D976" t="s">
        <v>139</v>
      </c>
      <c r="E976">
        <v>65172</v>
      </c>
      <c r="F976">
        <v>173870</v>
      </c>
      <c r="G976">
        <v>1</v>
      </c>
      <c r="H976">
        <v>720.96</v>
      </c>
      <c r="I976">
        <v>3.5260811730934998E+43</v>
      </c>
      <c r="J976">
        <v>32</v>
      </c>
      <c r="K976" t="s">
        <v>18</v>
      </c>
      <c r="L976" t="s">
        <v>102</v>
      </c>
    </row>
    <row r="977" spans="1:12" x14ac:dyDescent="0.25">
      <c r="A977">
        <v>101</v>
      </c>
      <c r="B977" s="1">
        <v>46252</v>
      </c>
      <c r="C977" t="s">
        <v>120</v>
      </c>
      <c r="D977" t="s">
        <v>121</v>
      </c>
      <c r="E977">
        <v>65203</v>
      </c>
      <c r="F977">
        <v>173871</v>
      </c>
      <c r="G977">
        <v>1</v>
      </c>
      <c r="H977">
        <v>616.5</v>
      </c>
      <c r="I977">
        <v>3.5260811730934998E+43</v>
      </c>
      <c r="J977">
        <v>32</v>
      </c>
      <c r="K977" t="s">
        <v>18</v>
      </c>
      <c r="L977" t="s">
        <v>102</v>
      </c>
    </row>
    <row r="978" spans="1:12" x14ac:dyDescent="0.25">
      <c r="A978">
        <v>101</v>
      </c>
      <c r="B978" s="1">
        <v>46252</v>
      </c>
      <c r="C978" t="s">
        <v>237</v>
      </c>
      <c r="D978" t="s">
        <v>238</v>
      </c>
      <c r="E978">
        <v>65227</v>
      </c>
      <c r="F978">
        <v>173872</v>
      </c>
      <c r="G978">
        <v>1</v>
      </c>
      <c r="H978" s="2">
        <v>2658</v>
      </c>
      <c r="I978">
        <v>3.5260811730934998E+43</v>
      </c>
      <c r="J978">
        <v>32</v>
      </c>
      <c r="K978" t="s">
        <v>18</v>
      </c>
      <c r="L978" t="s">
        <v>102</v>
      </c>
    </row>
    <row r="979" spans="1:12" x14ac:dyDescent="0.25">
      <c r="A979">
        <v>101</v>
      </c>
      <c r="B979" s="1">
        <v>46252</v>
      </c>
      <c r="C979" t="s">
        <v>336</v>
      </c>
      <c r="D979" t="s">
        <v>337</v>
      </c>
      <c r="E979">
        <v>65228</v>
      </c>
      <c r="F979">
        <v>173873</v>
      </c>
      <c r="G979">
        <v>1</v>
      </c>
      <c r="H979" s="2">
        <v>4922.55</v>
      </c>
      <c r="I979">
        <v>3.5260811730934998E+43</v>
      </c>
      <c r="J979">
        <v>32</v>
      </c>
      <c r="K979" t="s">
        <v>18</v>
      </c>
      <c r="L979" t="s">
        <v>102</v>
      </c>
    </row>
    <row r="980" spans="1:12" x14ac:dyDescent="0.25">
      <c r="A980">
        <v>101</v>
      </c>
      <c r="B980" s="1">
        <v>46252</v>
      </c>
      <c r="C980" t="s">
        <v>336</v>
      </c>
      <c r="D980" t="s">
        <v>337</v>
      </c>
      <c r="E980">
        <v>65230</v>
      </c>
      <c r="F980">
        <v>173874</v>
      </c>
      <c r="G980">
        <v>1</v>
      </c>
      <c r="H980">
        <v>991.5</v>
      </c>
      <c r="I980">
        <v>3.5260811730934998E+43</v>
      </c>
      <c r="J980">
        <v>32</v>
      </c>
      <c r="K980" t="s">
        <v>18</v>
      </c>
      <c r="L980" t="s">
        <v>102</v>
      </c>
    </row>
    <row r="981" spans="1:12" x14ac:dyDescent="0.25">
      <c r="A981">
        <v>101</v>
      </c>
      <c r="B981" s="1">
        <v>46252</v>
      </c>
      <c r="C981" t="s">
        <v>532</v>
      </c>
      <c r="D981" t="s">
        <v>533</v>
      </c>
      <c r="E981">
        <v>65231</v>
      </c>
      <c r="F981">
        <v>173875</v>
      </c>
      <c r="G981">
        <v>1</v>
      </c>
      <c r="H981" s="2">
        <v>2764.14</v>
      </c>
      <c r="I981">
        <v>3.5260811730934998E+43</v>
      </c>
      <c r="J981">
        <v>32</v>
      </c>
      <c r="K981" t="s">
        <v>18</v>
      </c>
      <c r="L981" t="s">
        <v>102</v>
      </c>
    </row>
    <row r="982" spans="1:12" x14ac:dyDescent="0.25">
      <c r="A982">
        <v>101</v>
      </c>
      <c r="B982" s="1">
        <v>46252</v>
      </c>
      <c r="C982" t="s">
        <v>447</v>
      </c>
      <c r="D982" t="s">
        <v>169</v>
      </c>
      <c r="E982">
        <v>65232</v>
      </c>
      <c r="F982">
        <v>173876</v>
      </c>
      <c r="G982">
        <v>1</v>
      </c>
      <c r="H982" s="2">
        <v>3496.95</v>
      </c>
      <c r="I982">
        <v>3.5260811730934998E+43</v>
      </c>
      <c r="J982">
        <v>32</v>
      </c>
      <c r="K982" t="s">
        <v>18</v>
      </c>
      <c r="L982" t="s">
        <v>102</v>
      </c>
    </row>
    <row r="983" spans="1:12" x14ac:dyDescent="0.25">
      <c r="A983">
        <v>101</v>
      </c>
      <c r="B983" s="1">
        <v>46252</v>
      </c>
      <c r="C983" t="s">
        <v>569</v>
      </c>
      <c r="D983" t="s">
        <v>570</v>
      </c>
      <c r="E983">
        <v>65263</v>
      </c>
      <c r="F983">
        <v>173877</v>
      </c>
      <c r="G983">
        <v>1</v>
      </c>
      <c r="H983" s="2">
        <v>3756.4</v>
      </c>
      <c r="I983">
        <v>3.5260811730934998E+43</v>
      </c>
      <c r="J983">
        <v>60</v>
      </c>
      <c r="K983" t="s">
        <v>236</v>
      </c>
      <c r="L983" t="s">
        <v>102</v>
      </c>
    </row>
    <row r="984" spans="1:12" x14ac:dyDescent="0.25">
      <c r="A984">
        <v>101</v>
      </c>
      <c r="B984" s="1">
        <v>46252</v>
      </c>
      <c r="C984" t="s">
        <v>334</v>
      </c>
      <c r="D984" t="s">
        <v>335</v>
      </c>
      <c r="E984">
        <v>65496</v>
      </c>
      <c r="F984">
        <v>173882</v>
      </c>
      <c r="G984">
        <v>1</v>
      </c>
      <c r="H984" s="2">
        <v>3369.92</v>
      </c>
      <c r="I984">
        <v>3.5260811730934998E+43</v>
      </c>
      <c r="J984">
        <v>32</v>
      </c>
      <c r="K984" t="s">
        <v>18</v>
      </c>
      <c r="L984" t="s">
        <v>102</v>
      </c>
    </row>
    <row r="985" spans="1:12" x14ac:dyDescent="0.25">
      <c r="A985">
        <v>101</v>
      </c>
      <c r="B985" s="1">
        <v>46252</v>
      </c>
      <c r="C985" t="s">
        <v>462</v>
      </c>
      <c r="D985" t="s">
        <v>296</v>
      </c>
      <c r="E985">
        <v>65764</v>
      </c>
      <c r="F985">
        <v>173884</v>
      </c>
      <c r="G985">
        <v>1</v>
      </c>
      <c r="H985" s="2">
        <v>3490</v>
      </c>
      <c r="I985">
        <v>3.5260811730934998E+43</v>
      </c>
      <c r="J985">
        <v>32</v>
      </c>
      <c r="K985" t="s">
        <v>18</v>
      </c>
      <c r="L985" t="s">
        <v>102</v>
      </c>
    </row>
    <row r="986" spans="1:12" x14ac:dyDescent="0.25">
      <c r="A986">
        <v>101</v>
      </c>
      <c r="B986" s="1">
        <v>46252</v>
      </c>
      <c r="C986" t="s">
        <v>134</v>
      </c>
      <c r="D986" t="s">
        <v>135</v>
      </c>
      <c r="E986">
        <v>65470</v>
      </c>
      <c r="F986">
        <v>173885</v>
      </c>
      <c r="G986">
        <v>1</v>
      </c>
      <c r="H986" s="2">
        <v>1640.52</v>
      </c>
      <c r="I986">
        <v>3.5260811730934998E+43</v>
      </c>
      <c r="J986">
        <v>32</v>
      </c>
      <c r="K986" t="s">
        <v>18</v>
      </c>
      <c r="L986" t="s">
        <v>102</v>
      </c>
    </row>
    <row r="987" spans="1:12" x14ac:dyDescent="0.25">
      <c r="A987">
        <v>101</v>
      </c>
      <c r="B987" s="1">
        <v>46252</v>
      </c>
      <c r="C987" t="s">
        <v>540</v>
      </c>
      <c r="D987" t="s">
        <v>541</v>
      </c>
      <c r="E987">
        <v>65322</v>
      </c>
      <c r="F987">
        <v>173886</v>
      </c>
      <c r="G987">
        <v>1</v>
      </c>
      <c r="H987">
        <v>380.88</v>
      </c>
      <c r="I987">
        <v>3.5260811730934998E+43</v>
      </c>
      <c r="J987">
        <v>7</v>
      </c>
      <c r="K987" t="s">
        <v>44</v>
      </c>
      <c r="L987" t="s">
        <v>102</v>
      </c>
    </row>
    <row r="988" spans="1:12" x14ac:dyDescent="0.25">
      <c r="A988">
        <v>101</v>
      </c>
      <c r="B988" s="1">
        <v>46252</v>
      </c>
      <c r="C988" t="s">
        <v>519</v>
      </c>
      <c r="D988" t="s">
        <v>520</v>
      </c>
      <c r="E988">
        <v>64525</v>
      </c>
      <c r="F988">
        <v>173887</v>
      </c>
      <c r="G988">
        <v>1</v>
      </c>
      <c r="H988" s="2">
        <v>7651</v>
      </c>
      <c r="I988">
        <v>3.5260811730934998E+43</v>
      </c>
      <c r="J988">
        <v>32</v>
      </c>
      <c r="K988" t="s">
        <v>18</v>
      </c>
      <c r="L988" t="s">
        <v>102</v>
      </c>
    </row>
    <row r="989" spans="1:12" x14ac:dyDescent="0.25">
      <c r="A989">
        <v>101</v>
      </c>
      <c r="B989" s="1">
        <v>46252</v>
      </c>
      <c r="C989" t="s">
        <v>172</v>
      </c>
      <c r="D989" t="s">
        <v>173</v>
      </c>
      <c r="E989">
        <v>65289</v>
      </c>
      <c r="F989">
        <v>173888</v>
      </c>
      <c r="G989">
        <v>1</v>
      </c>
      <c r="H989" s="2">
        <v>1898.34</v>
      </c>
      <c r="I989">
        <v>3.5260811730934998E+43</v>
      </c>
      <c r="J989">
        <v>16</v>
      </c>
      <c r="K989" t="s">
        <v>174</v>
      </c>
      <c r="L989" t="s">
        <v>102</v>
      </c>
    </row>
    <row r="990" spans="1:12" x14ac:dyDescent="0.25">
      <c r="A990">
        <v>101</v>
      </c>
      <c r="B990" s="1">
        <v>46252</v>
      </c>
      <c r="C990" t="s">
        <v>134</v>
      </c>
      <c r="D990" t="s">
        <v>135</v>
      </c>
      <c r="E990">
        <v>64457</v>
      </c>
      <c r="F990">
        <v>173889</v>
      </c>
      <c r="G990">
        <v>1</v>
      </c>
      <c r="H990">
        <v>15.56</v>
      </c>
      <c r="I990">
        <v>3.5260811730934998E+43</v>
      </c>
      <c r="J990">
        <v>32</v>
      </c>
      <c r="K990" t="s">
        <v>18</v>
      </c>
      <c r="L990" t="s">
        <v>102</v>
      </c>
    </row>
    <row r="991" spans="1:12" x14ac:dyDescent="0.25">
      <c r="A991">
        <v>101</v>
      </c>
      <c r="B991" s="1">
        <v>46252</v>
      </c>
      <c r="C991" t="s">
        <v>138</v>
      </c>
      <c r="D991" t="s">
        <v>139</v>
      </c>
      <c r="E991">
        <v>64465</v>
      </c>
      <c r="F991">
        <v>173890</v>
      </c>
      <c r="G991">
        <v>1</v>
      </c>
      <c r="H991">
        <v>20.18</v>
      </c>
      <c r="I991">
        <v>3.5260811730934998E+43</v>
      </c>
      <c r="J991">
        <v>32</v>
      </c>
      <c r="K991" t="s">
        <v>18</v>
      </c>
      <c r="L991" t="s">
        <v>102</v>
      </c>
    </row>
    <row r="992" spans="1:12" x14ac:dyDescent="0.25">
      <c r="A992">
        <v>101</v>
      </c>
      <c r="B992" s="1">
        <v>46252</v>
      </c>
      <c r="C992" t="s">
        <v>134</v>
      </c>
      <c r="D992" t="s">
        <v>135</v>
      </c>
      <c r="E992">
        <v>64682</v>
      </c>
      <c r="F992">
        <v>173891</v>
      </c>
      <c r="G992">
        <v>1</v>
      </c>
      <c r="H992">
        <v>504.4</v>
      </c>
      <c r="I992">
        <v>3.5260811730934998E+43</v>
      </c>
      <c r="J992">
        <v>32</v>
      </c>
      <c r="K992" t="s">
        <v>18</v>
      </c>
      <c r="L992" t="s">
        <v>102</v>
      </c>
    </row>
    <row r="993" spans="1:12" x14ac:dyDescent="0.25">
      <c r="A993">
        <v>101</v>
      </c>
      <c r="B993" s="1">
        <v>46252</v>
      </c>
      <c r="C993" t="s">
        <v>134</v>
      </c>
      <c r="D993" t="s">
        <v>135</v>
      </c>
      <c r="E993">
        <v>64795</v>
      </c>
      <c r="F993">
        <v>173892</v>
      </c>
      <c r="G993">
        <v>1</v>
      </c>
      <c r="H993">
        <v>909.32</v>
      </c>
      <c r="I993">
        <v>3.5260811730934998E+43</v>
      </c>
      <c r="J993">
        <v>32</v>
      </c>
      <c r="K993" t="s">
        <v>18</v>
      </c>
      <c r="L993" t="s">
        <v>102</v>
      </c>
    </row>
    <row r="994" spans="1:12" x14ac:dyDescent="0.25">
      <c r="A994">
        <v>101</v>
      </c>
      <c r="B994" s="1">
        <v>46252</v>
      </c>
      <c r="C994" t="s">
        <v>388</v>
      </c>
      <c r="D994" t="s">
        <v>389</v>
      </c>
      <c r="E994">
        <v>64949</v>
      </c>
      <c r="F994">
        <v>173893</v>
      </c>
      <c r="G994">
        <v>1</v>
      </c>
      <c r="H994" s="2">
        <v>5229.7</v>
      </c>
      <c r="I994">
        <v>3.5260811730934998E+43</v>
      </c>
      <c r="J994">
        <v>32</v>
      </c>
      <c r="K994" t="s">
        <v>18</v>
      </c>
      <c r="L994" t="s">
        <v>102</v>
      </c>
    </row>
    <row r="995" spans="1:12" x14ac:dyDescent="0.25">
      <c r="A995">
        <v>101</v>
      </c>
      <c r="B995" s="1">
        <v>46252</v>
      </c>
      <c r="C995" t="s">
        <v>227</v>
      </c>
      <c r="D995" t="s">
        <v>228</v>
      </c>
      <c r="E995">
        <v>64967</v>
      </c>
      <c r="F995">
        <v>173894</v>
      </c>
      <c r="G995">
        <v>1</v>
      </c>
      <c r="H995" s="2">
        <v>1038</v>
      </c>
      <c r="I995">
        <v>3.5260811730934998E+43</v>
      </c>
      <c r="J995">
        <v>32</v>
      </c>
      <c r="K995" t="s">
        <v>18</v>
      </c>
      <c r="L995" t="s">
        <v>102</v>
      </c>
    </row>
    <row r="996" spans="1:12" x14ac:dyDescent="0.25">
      <c r="A996">
        <v>101</v>
      </c>
      <c r="B996" s="1">
        <v>46252</v>
      </c>
      <c r="C996" t="s">
        <v>227</v>
      </c>
      <c r="D996" t="s">
        <v>228</v>
      </c>
      <c r="E996">
        <v>64969</v>
      </c>
      <c r="F996">
        <v>173895</v>
      </c>
      <c r="G996">
        <v>1</v>
      </c>
      <c r="H996">
        <v>855</v>
      </c>
      <c r="I996">
        <v>3.5260811730934998E+43</v>
      </c>
      <c r="J996">
        <v>32</v>
      </c>
      <c r="K996" t="s">
        <v>18</v>
      </c>
      <c r="L996" t="s">
        <v>102</v>
      </c>
    </row>
    <row r="997" spans="1:12" x14ac:dyDescent="0.25">
      <c r="A997">
        <v>101</v>
      </c>
      <c r="B997" s="1">
        <v>46252</v>
      </c>
      <c r="C997" t="s">
        <v>122</v>
      </c>
      <c r="D997" t="s">
        <v>123</v>
      </c>
      <c r="E997">
        <v>65111</v>
      </c>
      <c r="F997">
        <v>173896</v>
      </c>
      <c r="G997">
        <v>1</v>
      </c>
      <c r="H997" s="2">
        <v>2055</v>
      </c>
      <c r="I997">
        <v>3.5260811730934998E+43</v>
      </c>
      <c r="J997">
        <v>32</v>
      </c>
      <c r="K997" t="s">
        <v>18</v>
      </c>
      <c r="L997" t="s">
        <v>102</v>
      </c>
    </row>
    <row r="998" spans="1:12" x14ac:dyDescent="0.25">
      <c r="A998">
        <v>101</v>
      </c>
      <c r="B998" s="1">
        <v>46252</v>
      </c>
      <c r="C998" t="s">
        <v>568</v>
      </c>
      <c r="D998" t="s">
        <v>121</v>
      </c>
      <c r="E998">
        <v>65140</v>
      </c>
      <c r="F998">
        <v>173897</v>
      </c>
      <c r="G998">
        <v>1</v>
      </c>
      <c r="H998" s="2">
        <v>1020</v>
      </c>
      <c r="I998">
        <v>3.5260811730934998E+43</v>
      </c>
      <c r="J998">
        <v>32</v>
      </c>
      <c r="K998" t="s">
        <v>18</v>
      </c>
      <c r="L998" t="s">
        <v>102</v>
      </c>
    </row>
    <row r="999" spans="1:12" x14ac:dyDescent="0.25">
      <c r="A999">
        <v>101</v>
      </c>
      <c r="B999" s="1">
        <v>46252</v>
      </c>
      <c r="C999" t="s">
        <v>568</v>
      </c>
      <c r="D999" t="s">
        <v>121</v>
      </c>
      <c r="E999">
        <v>65144</v>
      </c>
      <c r="F999">
        <v>173898</v>
      </c>
      <c r="G999">
        <v>1</v>
      </c>
      <c r="H999">
        <v>328.8</v>
      </c>
      <c r="I999">
        <v>3.5260811730934998E+43</v>
      </c>
      <c r="L999" t="s">
        <v>102</v>
      </c>
    </row>
    <row r="1000" spans="1:12" x14ac:dyDescent="0.25">
      <c r="A1000">
        <v>101</v>
      </c>
      <c r="B1000" s="1">
        <v>46252</v>
      </c>
      <c r="C1000" t="s">
        <v>136</v>
      </c>
      <c r="D1000" t="s">
        <v>137</v>
      </c>
      <c r="E1000">
        <v>65145</v>
      </c>
      <c r="F1000">
        <v>173899</v>
      </c>
      <c r="G1000">
        <v>1</v>
      </c>
      <c r="H1000">
        <v>523.44000000000005</v>
      </c>
      <c r="I1000">
        <v>3.5260811730934998E+43</v>
      </c>
      <c r="J1000">
        <v>32</v>
      </c>
      <c r="K1000" t="s">
        <v>18</v>
      </c>
      <c r="L1000" t="s">
        <v>102</v>
      </c>
    </row>
    <row r="1001" spans="1:12" x14ac:dyDescent="0.25">
      <c r="A1001">
        <v>101</v>
      </c>
      <c r="B1001" s="1">
        <v>46252</v>
      </c>
      <c r="C1001" t="s">
        <v>124</v>
      </c>
      <c r="D1001" t="s">
        <v>125</v>
      </c>
      <c r="E1001">
        <v>65146</v>
      </c>
      <c r="F1001">
        <v>173900</v>
      </c>
      <c r="G1001">
        <v>1</v>
      </c>
      <c r="H1001">
        <v>468.1</v>
      </c>
      <c r="I1001">
        <v>3.5260811730934998E+43</v>
      </c>
      <c r="J1001">
        <v>32</v>
      </c>
      <c r="K1001" t="s">
        <v>18</v>
      </c>
      <c r="L1001" t="s">
        <v>102</v>
      </c>
    </row>
    <row r="1002" spans="1:12" x14ac:dyDescent="0.25">
      <c r="A1002">
        <v>101</v>
      </c>
      <c r="B1002" s="1">
        <v>46252</v>
      </c>
      <c r="C1002" t="s">
        <v>136</v>
      </c>
      <c r="D1002" t="s">
        <v>137</v>
      </c>
      <c r="E1002">
        <v>65168</v>
      </c>
      <c r="F1002">
        <v>173901</v>
      </c>
      <c r="G1002">
        <v>1</v>
      </c>
      <c r="H1002">
        <v>577.88</v>
      </c>
      <c r="I1002">
        <v>3.5260811730934998E+43</v>
      </c>
      <c r="J1002">
        <v>32</v>
      </c>
      <c r="K1002" t="s">
        <v>18</v>
      </c>
      <c r="L1002" t="s">
        <v>102</v>
      </c>
    </row>
    <row r="1003" spans="1:12" x14ac:dyDescent="0.25">
      <c r="A1003">
        <v>101</v>
      </c>
      <c r="B1003" s="1">
        <v>46252</v>
      </c>
      <c r="C1003" t="s">
        <v>225</v>
      </c>
      <c r="D1003" t="s">
        <v>226</v>
      </c>
      <c r="E1003">
        <v>65292</v>
      </c>
      <c r="F1003">
        <v>173902</v>
      </c>
      <c r="G1003">
        <v>1</v>
      </c>
      <c r="H1003" s="2">
        <v>2102.34</v>
      </c>
      <c r="I1003">
        <v>3.5260811730934998E+43</v>
      </c>
      <c r="J1003">
        <v>32</v>
      </c>
      <c r="K1003" t="s">
        <v>18</v>
      </c>
      <c r="L1003" t="s">
        <v>102</v>
      </c>
    </row>
    <row r="1004" spans="1:12" x14ac:dyDescent="0.25">
      <c r="A1004">
        <v>101</v>
      </c>
      <c r="B1004" s="1">
        <v>46252</v>
      </c>
      <c r="C1004" t="s">
        <v>107</v>
      </c>
      <c r="D1004" t="s">
        <v>108</v>
      </c>
      <c r="E1004">
        <v>65454</v>
      </c>
      <c r="F1004">
        <v>173903</v>
      </c>
      <c r="G1004">
        <v>1</v>
      </c>
      <c r="H1004" s="2">
        <v>9915.9</v>
      </c>
      <c r="I1004">
        <v>3.5260811730934998E+43</v>
      </c>
      <c r="J1004">
        <v>32</v>
      </c>
      <c r="K1004" t="s">
        <v>18</v>
      </c>
      <c r="L1004" t="s">
        <v>102</v>
      </c>
    </row>
    <row r="1005" spans="1:12" x14ac:dyDescent="0.25">
      <c r="A1005">
        <v>101</v>
      </c>
      <c r="B1005" s="1">
        <v>46252</v>
      </c>
      <c r="C1005" t="s">
        <v>107</v>
      </c>
      <c r="D1005" t="s">
        <v>108</v>
      </c>
      <c r="E1005">
        <v>65458</v>
      </c>
      <c r="F1005">
        <v>173904</v>
      </c>
      <c r="G1005">
        <v>1</v>
      </c>
      <c r="H1005" s="2">
        <v>1884</v>
      </c>
      <c r="I1005">
        <v>3.5260811730934998E+43</v>
      </c>
      <c r="J1005">
        <v>32</v>
      </c>
      <c r="K1005" t="s">
        <v>18</v>
      </c>
      <c r="L1005" t="s">
        <v>102</v>
      </c>
    </row>
    <row r="1006" spans="1:12" x14ac:dyDescent="0.25">
      <c r="A1006">
        <v>101</v>
      </c>
      <c r="B1006" s="1">
        <v>46252</v>
      </c>
      <c r="C1006" t="s">
        <v>107</v>
      </c>
      <c r="D1006" t="s">
        <v>108</v>
      </c>
      <c r="E1006">
        <v>65468</v>
      </c>
      <c r="F1006">
        <v>173906</v>
      </c>
      <c r="G1006">
        <v>1</v>
      </c>
      <c r="H1006" s="2">
        <v>1206</v>
      </c>
      <c r="I1006">
        <v>3.5260811730934998E+43</v>
      </c>
      <c r="J1006">
        <v>32</v>
      </c>
      <c r="K1006" t="s">
        <v>18</v>
      </c>
      <c r="L1006" t="s">
        <v>102</v>
      </c>
    </row>
    <row r="1007" spans="1:12" x14ac:dyDescent="0.25">
      <c r="A1007">
        <v>101</v>
      </c>
      <c r="B1007" s="1">
        <v>46252</v>
      </c>
      <c r="C1007" t="s">
        <v>535</v>
      </c>
      <c r="D1007" t="s">
        <v>536</v>
      </c>
      <c r="E1007">
        <v>65691</v>
      </c>
      <c r="F1007">
        <v>173907</v>
      </c>
      <c r="G1007">
        <v>1</v>
      </c>
      <c r="H1007">
        <v>516.84</v>
      </c>
      <c r="I1007">
        <v>3.5260811730934998E+43</v>
      </c>
      <c r="J1007">
        <v>32</v>
      </c>
      <c r="K1007" t="s">
        <v>18</v>
      </c>
      <c r="L1007" t="s">
        <v>102</v>
      </c>
    </row>
    <row r="1008" spans="1:12" x14ac:dyDescent="0.25">
      <c r="A1008">
        <v>101</v>
      </c>
      <c r="B1008" s="1">
        <v>46252</v>
      </c>
      <c r="C1008" t="s">
        <v>571</v>
      </c>
      <c r="D1008" t="s">
        <v>572</v>
      </c>
      <c r="E1008">
        <v>65704</v>
      </c>
      <c r="F1008">
        <v>173908</v>
      </c>
      <c r="G1008">
        <v>1</v>
      </c>
      <c r="H1008" s="2">
        <v>1050.49</v>
      </c>
      <c r="I1008">
        <v>3.5260811730934998E+43</v>
      </c>
      <c r="J1008">
        <v>32</v>
      </c>
      <c r="K1008" t="s">
        <v>18</v>
      </c>
      <c r="L1008" t="s">
        <v>102</v>
      </c>
    </row>
    <row r="1009" spans="1:14" x14ac:dyDescent="0.25">
      <c r="A1009">
        <v>101</v>
      </c>
      <c r="B1009" s="1">
        <v>46252</v>
      </c>
      <c r="C1009" t="s">
        <v>351</v>
      </c>
      <c r="D1009" t="s">
        <v>352</v>
      </c>
      <c r="E1009">
        <v>65489</v>
      </c>
      <c r="F1009">
        <v>173910</v>
      </c>
      <c r="G1009">
        <v>1</v>
      </c>
      <c r="H1009" s="2">
        <v>6852</v>
      </c>
      <c r="I1009">
        <v>3.5260811730934998E+43</v>
      </c>
      <c r="J1009">
        <v>32</v>
      </c>
      <c r="K1009" t="s">
        <v>18</v>
      </c>
      <c r="L1009" t="s">
        <v>102</v>
      </c>
    </row>
    <row r="1010" spans="1:14" x14ac:dyDescent="0.25">
      <c r="A1010">
        <v>101</v>
      </c>
      <c r="B1010" s="1">
        <v>46252</v>
      </c>
      <c r="C1010" t="s">
        <v>134</v>
      </c>
      <c r="D1010" t="s">
        <v>135</v>
      </c>
      <c r="E1010">
        <v>64734</v>
      </c>
      <c r="F1010">
        <v>173912</v>
      </c>
      <c r="G1010">
        <v>1</v>
      </c>
      <c r="H1010" s="2">
        <v>43125.22</v>
      </c>
      <c r="I1010">
        <v>3.5260811730934998E+43</v>
      </c>
      <c r="J1010">
        <v>32</v>
      </c>
      <c r="K1010" t="s">
        <v>18</v>
      </c>
      <c r="L1010" t="s">
        <v>102</v>
      </c>
    </row>
    <row r="1011" spans="1:14" x14ac:dyDescent="0.25">
      <c r="A1011">
        <v>101</v>
      </c>
      <c r="B1011" s="1">
        <v>46252</v>
      </c>
      <c r="C1011" t="s">
        <v>227</v>
      </c>
      <c r="D1011" t="s">
        <v>228</v>
      </c>
      <c r="E1011">
        <v>64972</v>
      </c>
      <c r="F1011">
        <v>173913</v>
      </c>
      <c r="G1011">
        <v>1</v>
      </c>
      <c r="H1011" s="2">
        <v>4249</v>
      </c>
      <c r="I1011">
        <v>3.5260811730934998E+43</v>
      </c>
      <c r="J1011">
        <v>32</v>
      </c>
      <c r="K1011" t="s">
        <v>18</v>
      </c>
      <c r="L1011" t="s">
        <v>102</v>
      </c>
    </row>
    <row r="1012" spans="1:14" x14ac:dyDescent="0.25">
      <c r="A1012">
        <v>101</v>
      </c>
      <c r="B1012" s="1">
        <v>46252</v>
      </c>
      <c r="C1012" t="s">
        <v>118</v>
      </c>
      <c r="D1012" t="s">
        <v>119</v>
      </c>
      <c r="E1012">
        <v>62362</v>
      </c>
      <c r="F1012">
        <v>173914</v>
      </c>
      <c r="G1012">
        <v>1</v>
      </c>
      <c r="H1012" s="2">
        <v>29392.95</v>
      </c>
      <c r="I1012">
        <v>3.5260811730934998E+43</v>
      </c>
      <c r="J1012">
        <v>32</v>
      </c>
      <c r="K1012" t="s">
        <v>18</v>
      </c>
      <c r="L1012" t="s">
        <v>102</v>
      </c>
    </row>
    <row r="1013" spans="1:14" x14ac:dyDescent="0.25">
      <c r="A1013">
        <v>101</v>
      </c>
      <c r="B1013" s="1">
        <v>46252</v>
      </c>
      <c r="C1013" t="s">
        <v>214</v>
      </c>
      <c r="D1013" t="s">
        <v>215</v>
      </c>
      <c r="E1013">
        <v>65220</v>
      </c>
      <c r="F1013">
        <v>173916</v>
      </c>
      <c r="G1013">
        <v>1</v>
      </c>
      <c r="H1013" s="2">
        <v>6468.9</v>
      </c>
      <c r="I1013">
        <v>3.5260811730934998E+43</v>
      </c>
      <c r="J1013">
        <v>32</v>
      </c>
      <c r="K1013" t="s">
        <v>18</v>
      </c>
      <c r="L1013" t="s">
        <v>102</v>
      </c>
    </row>
    <row r="1014" spans="1:14" x14ac:dyDescent="0.25">
      <c r="A1014">
        <v>101</v>
      </c>
      <c r="B1014" s="1">
        <v>46252</v>
      </c>
      <c r="C1014" t="s">
        <v>342</v>
      </c>
      <c r="D1014" t="s">
        <v>343</v>
      </c>
      <c r="E1014">
        <v>64945</v>
      </c>
      <c r="F1014">
        <v>173917</v>
      </c>
      <c r="G1014">
        <v>1</v>
      </c>
      <c r="H1014" s="2">
        <v>2572.4</v>
      </c>
      <c r="I1014">
        <v>3.5260811730934998E+43</v>
      </c>
      <c r="J1014">
        <v>32</v>
      </c>
      <c r="K1014" t="s">
        <v>18</v>
      </c>
      <c r="L1014" t="s">
        <v>102</v>
      </c>
    </row>
    <row r="1015" spans="1:14" x14ac:dyDescent="0.25">
      <c r="A1015">
        <v>101</v>
      </c>
      <c r="B1015" s="1">
        <v>46252</v>
      </c>
      <c r="C1015" t="s">
        <v>114</v>
      </c>
      <c r="D1015" t="s">
        <v>115</v>
      </c>
      <c r="E1015">
        <v>62467</v>
      </c>
      <c r="F1015">
        <v>173918</v>
      </c>
      <c r="G1015">
        <v>1</v>
      </c>
      <c r="H1015" s="2">
        <v>35314.5</v>
      </c>
      <c r="I1015">
        <v>3.5260811730934998E+43</v>
      </c>
      <c r="J1015">
        <v>32</v>
      </c>
      <c r="K1015" t="s">
        <v>18</v>
      </c>
      <c r="L1015" t="s">
        <v>102</v>
      </c>
      <c r="N1015" t="s">
        <v>144</v>
      </c>
    </row>
    <row r="1016" spans="1:14" x14ac:dyDescent="0.25">
      <c r="A1016">
        <v>101</v>
      </c>
      <c r="B1016" s="1">
        <v>46252</v>
      </c>
      <c r="C1016" t="s">
        <v>283</v>
      </c>
      <c r="D1016" t="s">
        <v>284</v>
      </c>
      <c r="E1016">
        <v>64486</v>
      </c>
      <c r="F1016">
        <v>173920</v>
      </c>
      <c r="G1016">
        <v>1</v>
      </c>
      <c r="H1016" s="2">
        <v>1297</v>
      </c>
      <c r="I1016">
        <v>3.5260811730934998E+43</v>
      </c>
      <c r="L1016" t="s">
        <v>102</v>
      </c>
    </row>
    <row r="1017" spans="1:14" x14ac:dyDescent="0.25">
      <c r="A1017">
        <v>101</v>
      </c>
      <c r="B1017" s="1">
        <v>46252</v>
      </c>
      <c r="C1017" t="s">
        <v>360</v>
      </c>
      <c r="D1017" t="s">
        <v>169</v>
      </c>
      <c r="E1017">
        <v>64551</v>
      </c>
      <c r="F1017">
        <v>173921</v>
      </c>
      <c r="G1017">
        <v>1</v>
      </c>
      <c r="H1017" s="2">
        <v>2256.66</v>
      </c>
      <c r="I1017">
        <v>3.5260811730934998E+43</v>
      </c>
      <c r="J1017">
        <v>57</v>
      </c>
      <c r="K1017" t="s">
        <v>267</v>
      </c>
      <c r="L1017" t="s">
        <v>102</v>
      </c>
    </row>
    <row r="1018" spans="1:14" x14ac:dyDescent="0.25">
      <c r="A1018">
        <v>101</v>
      </c>
      <c r="B1018" s="1">
        <v>46252</v>
      </c>
      <c r="C1018" t="s">
        <v>134</v>
      </c>
      <c r="D1018" t="s">
        <v>135</v>
      </c>
      <c r="E1018">
        <v>64725</v>
      </c>
      <c r="F1018">
        <v>173922</v>
      </c>
      <c r="G1018">
        <v>1</v>
      </c>
      <c r="H1018" s="2">
        <v>24478.74</v>
      </c>
      <c r="I1018">
        <v>3.5260811730934998E+43</v>
      </c>
      <c r="J1018">
        <v>32</v>
      </c>
      <c r="K1018" t="s">
        <v>18</v>
      </c>
      <c r="L1018" t="s">
        <v>102</v>
      </c>
    </row>
    <row r="1019" spans="1:14" x14ac:dyDescent="0.25">
      <c r="A1019">
        <v>101</v>
      </c>
      <c r="B1019" s="1">
        <v>46252</v>
      </c>
      <c r="C1019" t="s">
        <v>105</v>
      </c>
      <c r="D1019" t="s">
        <v>106</v>
      </c>
      <c r="E1019">
        <v>64763</v>
      </c>
      <c r="F1019">
        <v>173924</v>
      </c>
      <c r="G1019">
        <v>1</v>
      </c>
      <c r="H1019">
        <v>337.9</v>
      </c>
      <c r="I1019">
        <v>3.5260811730934998E+43</v>
      </c>
      <c r="J1019">
        <v>32</v>
      </c>
      <c r="K1019" t="s">
        <v>18</v>
      </c>
      <c r="L1019" t="s">
        <v>102</v>
      </c>
    </row>
    <row r="1020" spans="1:14" x14ac:dyDescent="0.25">
      <c r="A1020">
        <v>101</v>
      </c>
      <c r="B1020" s="1">
        <v>46252</v>
      </c>
      <c r="C1020" t="s">
        <v>105</v>
      </c>
      <c r="D1020" t="s">
        <v>106</v>
      </c>
      <c r="E1020">
        <v>64806</v>
      </c>
      <c r="F1020">
        <v>173925</v>
      </c>
      <c r="G1020">
        <v>1</v>
      </c>
      <c r="H1020" s="2">
        <v>2286.25</v>
      </c>
      <c r="I1020">
        <v>3.5260811730934998E+43</v>
      </c>
      <c r="J1020">
        <v>32</v>
      </c>
      <c r="K1020" t="s">
        <v>18</v>
      </c>
      <c r="L1020" t="s">
        <v>102</v>
      </c>
    </row>
    <row r="1021" spans="1:14" x14ac:dyDescent="0.25">
      <c r="A1021">
        <v>101</v>
      </c>
      <c r="B1021" s="1">
        <v>46252</v>
      </c>
      <c r="C1021" t="s">
        <v>120</v>
      </c>
      <c r="D1021" t="s">
        <v>121</v>
      </c>
      <c r="E1021">
        <v>64872</v>
      </c>
      <c r="F1021">
        <v>173926</v>
      </c>
      <c r="G1021">
        <v>1</v>
      </c>
      <c r="H1021">
        <v>379.5</v>
      </c>
      <c r="I1021">
        <v>3.5260811730934998E+43</v>
      </c>
      <c r="J1021">
        <v>32</v>
      </c>
      <c r="K1021" t="s">
        <v>18</v>
      </c>
      <c r="L1021" t="s">
        <v>102</v>
      </c>
    </row>
    <row r="1022" spans="1:14" x14ac:dyDescent="0.25">
      <c r="A1022">
        <v>101</v>
      </c>
      <c r="B1022" s="1">
        <v>46252</v>
      </c>
      <c r="C1022" t="s">
        <v>162</v>
      </c>
      <c r="D1022" t="s">
        <v>133</v>
      </c>
      <c r="E1022">
        <v>64876</v>
      </c>
      <c r="F1022">
        <v>173927</v>
      </c>
      <c r="G1022">
        <v>1</v>
      </c>
      <c r="H1022" s="2">
        <v>15289.4</v>
      </c>
      <c r="I1022">
        <v>3.5260811730934998E+43</v>
      </c>
      <c r="L1022" t="s">
        <v>102</v>
      </c>
    </row>
    <row r="1023" spans="1:14" x14ac:dyDescent="0.25">
      <c r="A1023">
        <v>101</v>
      </c>
      <c r="B1023" s="1">
        <v>46252</v>
      </c>
      <c r="C1023" t="s">
        <v>149</v>
      </c>
      <c r="D1023" t="s">
        <v>150</v>
      </c>
      <c r="E1023">
        <v>65031</v>
      </c>
      <c r="F1023">
        <v>173928</v>
      </c>
      <c r="G1023">
        <v>1</v>
      </c>
      <c r="H1023">
        <v>18.72</v>
      </c>
      <c r="I1023">
        <v>3.5260811730934998E+43</v>
      </c>
      <c r="J1023">
        <v>32</v>
      </c>
      <c r="K1023" t="s">
        <v>18</v>
      </c>
      <c r="L1023" t="s">
        <v>102</v>
      </c>
    </row>
    <row r="1024" spans="1:14" x14ac:dyDescent="0.25">
      <c r="A1024">
        <v>101</v>
      </c>
      <c r="B1024" s="1">
        <v>46252</v>
      </c>
      <c r="C1024" t="s">
        <v>162</v>
      </c>
      <c r="D1024" t="s">
        <v>133</v>
      </c>
      <c r="E1024">
        <v>65035</v>
      </c>
      <c r="F1024">
        <v>173929</v>
      </c>
      <c r="G1024">
        <v>1</v>
      </c>
      <c r="H1024" s="2">
        <v>51719.9</v>
      </c>
      <c r="I1024">
        <v>3.5260811730934998E+43</v>
      </c>
      <c r="J1024">
        <v>32</v>
      </c>
      <c r="K1024" t="s">
        <v>18</v>
      </c>
      <c r="L1024" t="s">
        <v>102</v>
      </c>
    </row>
    <row r="1025" spans="1:14" x14ac:dyDescent="0.25">
      <c r="A1025">
        <v>101</v>
      </c>
      <c r="B1025" s="1">
        <v>46252</v>
      </c>
      <c r="C1025" t="s">
        <v>110</v>
      </c>
      <c r="D1025" t="s">
        <v>111</v>
      </c>
      <c r="E1025">
        <v>65036</v>
      </c>
      <c r="F1025">
        <v>173930</v>
      </c>
      <c r="G1025">
        <v>1</v>
      </c>
      <c r="H1025" s="2">
        <v>1304</v>
      </c>
      <c r="I1025">
        <v>3.5260811730934998E+43</v>
      </c>
      <c r="J1025">
        <v>32</v>
      </c>
      <c r="K1025" t="s">
        <v>18</v>
      </c>
      <c r="L1025" t="s">
        <v>102</v>
      </c>
    </row>
    <row r="1026" spans="1:14" x14ac:dyDescent="0.25">
      <c r="A1026">
        <v>101</v>
      </c>
      <c r="B1026" s="1">
        <v>46252</v>
      </c>
      <c r="C1026" t="s">
        <v>149</v>
      </c>
      <c r="D1026" t="s">
        <v>150</v>
      </c>
      <c r="E1026">
        <v>65066</v>
      </c>
      <c r="F1026">
        <v>173931</v>
      </c>
      <c r="G1026">
        <v>1</v>
      </c>
      <c r="H1026">
        <v>4.25</v>
      </c>
      <c r="I1026">
        <v>3.5260811730934998E+43</v>
      </c>
      <c r="J1026">
        <v>32</v>
      </c>
      <c r="K1026" t="s">
        <v>18</v>
      </c>
      <c r="L1026" t="s">
        <v>102</v>
      </c>
    </row>
    <row r="1027" spans="1:14" x14ac:dyDescent="0.25">
      <c r="A1027">
        <v>101</v>
      </c>
      <c r="B1027" s="1">
        <v>46252</v>
      </c>
      <c r="C1027" t="s">
        <v>149</v>
      </c>
      <c r="D1027" t="s">
        <v>150</v>
      </c>
      <c r="E1027">
        <v>65069</v>
      </c>
      <c r="F1027">
        <v>173932</v>
      </c>
      <c r="G1027">
        <v>1</v>
      </c>
      <c r="H1027">
        <v>8.5</v>
      </c>
      <c r="I1027">
        <v>3.5260811730934998E+43</v>
      </c>
      <c r="J1027">
        <v>32</v>
      </c>
      <c r="K1027" t="s">
        <v>18</v>
      </c>
      <c r="L1027" t="s">
        <v>102</v>
      </c>
    </row>
    <row r="1028" spans="1:14" x14ac:dyDescent="0.25">
      <c r="A1028">
        <v>101</v>
      </c>
      <c r="B1028" s="1">
        <v>46252</v>
      </c>
      <c r="C1028" t="s">
        <v>149</v>
      </c>
      <c r="D1028" t="s">
        <v>150</v>
      </c>
      <c r="E1028">
        <v>65070</v>
      </c>
      <c r="F1028">
        <v>173933</v>
      </c>
      <c r="G1028">
        <v>1</v>
      </c>
      <c r="H1028">
        <v>26.28</v>
      </c>
      <c r="I1028">
        <v>3.5260811730934998E+43</v>
      </c>
      <c r="J1028">
        <v>32</v>
      </c>
      <c r="K1028" t="s">
        <v>18</v>
      </c>
      <c r="L1028" t="s">
        <v>102</v>
      </c>
    </row>
    <row r="1029" spans="1:14" x14ac:dyDescent="0.25">
      <c r="A1029">
        <v>101</v>
      </c>
      <c r="B1029" s="1">
        <v>46252</v>
      </c>
      <c r="C1029" t="s">
        <v>149</v>
      </c>
      <c r="D1029" t="s">
        <v>150</v>
      </c>
      <c r="E1029">
        <v>65102</v>
      </c>
      <c r="F1029">
        <v>173934</v>
      </c>
      <c r="G1029">
        <v>1</v>
      </c>
      <c r="H1029">
        <v>162.6</v>
      </c>
      <c r="I1029">
        <v>3.5260811730934998E+43</v>
      </c>
      <c r="J1029">
        <v>32</v>
      </c>
      <c r="K1029" t="s">
        <v>18</v>
      </c>
      <c r="L1029" t="s">
        <v>102</v>
      </c>
    </row>
    <row r="1030" spans="1:14" x14ac:dyDescent="0.25">
      <c r="A1030">
        <v>101</v>
      </c>
      <c r="B1030" s="1">
        <v>46252</v>
      </c>
      <c r="C1030" t="s">
        <v>149</v>
      </c>
      <c r="D1030" t="s">
        <v>150</v>
      </c>
      <c r="E1030">
        <v>65115</v>
      </c>
      <c r="F1030">
        <v>173935</v>
      </c>
      <c r="G1030">
        <v>1</v>
      </c>
      <c r="H1030">
        <v>13.4</v>
      </c>
      <c r="I1030">
        <v>3.5260811730934998E+43</v>
      </c>
      <c r="J1030">
        <v>32</v>
      </c>
      <c r="K1030" t="s">
        <v>18</v>
      </c>
      <c r="L1030" t="s">
        <v>102</v>
      </c>
    </row>
    <row r="1031" spans="1:14" x14ac:dyDescent="0.25">
      <c r="A1031">
        <v>101</v>
      </c>
      <c r="B1031" s="1">
        <v>46252</v>
      </c>
      <c r="C1031" t="s">
        <v>149</v>
      </c>
      <c r="D1031" t="s">
        <v>150</v>
      </c>
      <c r="E1031">
        <v>65116</v>
      </c>
      <c r="F1031">
        <v>173936</v>
      </c>
      <c r="G1031">
        <v>1</v>
      </c>
      <c r="H1031">
        <v>155.6</v>
      </c>
      <c r="I1031">
        <v>3.5260811730934998E+43</v>
      </c>
      <c r="J1031">
        <v>32</v>
      </c>
      <c r="K1031" t="s">
        <v>18</v>
      </c>
      <c r="L1031" t="s">
        <v>102</v>
      </c>
    </row>
    <row r="1032" spans="1:14" x14ac:dyDescent="0.25">
      <c r="A1032">
        <v>101</v>
      </c>
      <c r="B1032" s="1">
        <v>46252</v>
      </c>
      <c r="C1032" t="s">
        <v>149</v>
      </c>
      <c r="D1032" t="s">
        <v>150</v>
      </c>
      <c r="E1032">
        <v>65118</v>
      </c>
      <c r="F1032">
        <v>173937</v>
      </c>
      <c r="G1032">
        <v>1</v>
      </c>
      <c r="H1032">
        <v>110.68</v>
      </c>
      <c r="I1032">
        <v>3.5260811730934998E+43</v>
      </c>
      <c r="L1032" t="s">
        <v>102</v>
      </c>
      <c r="N1032" t="s">
        <v>144</v>
      </c>
    </row>
    <row r="1033" spans="1:14" x14ac:dyDescent="0.25">
      <c r="A1033">
        <v>101</v>
      </c>
      <c r="B1033" s="1">
        <v>46252</v>
      </c>
      <c r="C1033" t="s">
        <v>112</v>
      </c>
      <c r="D1033" t="s">
        <v>113</v>
      </c>
      <c r="E1033">
        <v>65149</v>
      </c>
      <c r="F1033">
        <v>173938</v>
      </c>
      <c r="G1033">
        <v>1</v>
      </c>
      <c r="H1033" s="2">
        <v>1218.0899999999999</v>
      </c>
      <c r="I1033">
        <v>3.5260811730934998E+43</v>
      </c>
      <c r="J1033">
        <v>32</v>
      </c>
      <c r="K1033" t="s">
        <v>18</v>
      </c>
      <c r="L1033" t="s">
        <v>102</v>
      </c>
    </row>
    <row r="1034" spans="1:14" x14ac:dyDescent="0.25">
      <c r="A1034">
        <v>101</v>
      </c>
      <c r="B1034" s="1">
        <v>46252</v>
      </c>
      <c r="C1034" t="s">
        <v>149</v>
      </c>
      <c r="D1034" t="s">
        <v>150</v>
      </c>
      <c r="E1034">
        <v>65159</v>
      </c>
      <c r="F1034">
        <v>173939</v>
      </c>
      <c r="G1034">
        <v>1</v>
      </c>
      <c r="H1034">
        <v>134</v>
      </c>
      <c r="I1034">
        <v>3.5260811730934998E+43</v>
      </c>
      <c r="L1034" t="s">
        <v>102</v>
      </c>
      <c r="N1034" t="s">
        <v>144</v>
      </c>
    </row>
    <row r="1035" spans="1:14" x14ac:dyDescent="0.25">
      <c r="A1035">
        <v>101</v>
      </c>
      <c r="B1035" s="1">
        <v>46252</v>
      </c>
      <c r="C1035" t="s">
        <v>149</v>
      </c>
      <c r="D1035" t="s">
        <v>150</v>
      </c>
      <c r="E1035">
        <v>65162</v>
      </c>
      <c r="F1035">
        <v>173940</v>
      </c>
      <c r="G1035">
        <v>1</v>
      </c>
      <c r="H1035">
        <v>9.7100000000000009</v>
      </c>
      <c r="I1035">
        <v>3.5260811730934998E+43</v>
      </c>
      <c r="J1035">
        <v>32</v>
      </c>
      <c r="K1035" t="s">
        <v>18</v>
      </c>
      <c r="L1035" t="s">
        <v>102</v>
      </c>
    </row>
    <row r="1036" spans="1:14" x14ac:dyDescent="0.25">
      <c r="A1036">
        <v>101</v>
      </c>
      <c r="B1036" s="1">
        <v>46252</v>
      </c>
      <c r="C1036" t="s">
        <v>114</v>
      </c>
      <c r="D1036" t="s">
        <v>115</v>
      </c>
      <c r="E1036">
        <v>65223</v>
      </c>
      <c r="F1036">
        <v>173941</v>
      </c>
      <c r="G1036">
        <v>1</v>
      </c>
      <c r="H1036" s="2">
        <v>7801.64</v>
      </c>
      <c r="I1036">
        <v>3.5260811730934998E+43</v>
      </c>
      <c r="J1036">
        <v>32</v>
      </c>
      <c r="K1036" t="s">
        <v>18</v>
      </c>
      <c r="L1036" t="s">
        <v>102</v>
      </c>
    </row>
    <row r="1037" spans="1:14" x14ac:dyDescent="0.25">
      <c r="A1037">
        <v>101</v>
      </c>
      <c r="B1037" s="1">
        <v>46252</v>
      </c>
      <c r="C1037" t="s">
        <v>114</v>
      </c>
      <c r="D1037" t="s">
        <v>115</v>
      </c>
      <c r="E1037">
        <v>65224</v>
      </c>
      <c r="F1037">
        <v>173942</v>
      </c>
      <c r="G1037">
        <v>1</v>
      </c>
      <c r="H1037" s="2">
        <v>1380</v>
      </c>
      <c r="I1037">
        <v>3.5260811730934998E+43</v>
      </c>
      <c r="J1037">
        <v>32</v>
      </c>
      <c r="K1037" t="s">
        <v>18</v>
      </c>
      <c r="L1037" t="s">
        <v>102</v>
      </c>
    </row>
    <row r="1038" spans="1:14" x14ac:dyDescent="0.25">
      <c r="A1038">
        <v>101</v>
      </c>
      <c r="B1038" s="1">
        <v>46252</v>
      </c>
      <c r="C1038" t="s">
        <v>214</v>
      </c>
      <c r="D1038" t="s">
        <v>215</v>
      </c>
      <c r="E1038">
        <v>65233</v>
      </c>
      <c r="F1038">
        <v>173943</v>
      </c>
      <c r="G1038">
        <v>1</v>
      </c>
      <c r="H1038" s="2">
        <v>1496</v>
      </c>
      <c r="I1038">
        <v>3.5260811730934998E+43</v>
      </c>
      <c r="J1038">
        <v>32</v>
      </c>
      <c r="K1038" t="s">
        <v>18</v>
      </c>
      <c r="L1038" t="s">
        <v>102</v>
      </c>
    </row>
    <row r="1039" spans="1:14" x14ac:dyDescent="0.25">
      <c r="A1039">
        <v>101</v>
      </c>
      <c r="B1039" s="1">
        <v>46252</v>
      </c>
      <c r="C1039" t="s">
        <v>149</v>
      </c>
      <c r="D1039" t="s">
        <v>150</v>
      </c>
      <c r="E1039">
        <v>65241</v>
      </c>
      <c r="F1039">
        <v>173944</v>
      </c>
      <c r="G1039">
        <v>1</v>
      </c>
      <c r="H1039">
        <v>26.8</v>
      </c>
      <c r="I1039">
        <v>3.5260811730934998E+43</v>
      </c>
      <c r="L1039" t="s">
        <v>102</v>
      </c>
    </row>
    <row r="1040" spans="1:14" x14ac:dyDescent="0.25">
      <c r="A1040">
        <v>101</v>
      </c>
      <c r="B1040" s="1">
        <v>46252</v>
      </c>
      <c r="C1040" t="s">
        <v>149</v>
      </c>
      <c r="D1040" t="s">
        <v>150</v>
      </c>
      <c r="E1040">
        <v>65243</v>
      </c>
      <c r="F1040">
        <v>173945</v>
      </c>
      <c r="G1040">
        <v>1</v>
      </c>
      <c r="H1040">
        <v>127.3</v>
      </c>
      <c r="I1040">
        <v>3.5260811730934998E+43</v>
      </c>
      <c r="L1040" t="s">
        <v>102</v>
      </c>
      <c r="N1040" t="s">
        <v>144</v>
      </c>
    </row>
    <row r="1041" spans="1:14" x14ac:dyDescent="0.25">
      <c r="A1041">
        <v>101</v>
      </c>
      <c r="B1041" s="1">
        <v>46252</v>
      </c>
      <c r="C1041" t="s">
        <v>546</v>
      </c>
      <c r="D1041" t="s">
        <v>169</v>
      </c>
      <c r="E1041">
        <v>65267</v>
      </c>
      <c r="F1041">
        <v>173946</v>
      </c>
      <c r="G1041">
        <v>1</v>
      </c>
      <c r="H1041" s="2">
        <v>2391.9499999999998</v>
      </c>
      <c r="I1041">
        <v>3.5260811730934998E+43</v>
      </c>
      <c r="J1041">
        <v>32</v>
      </c>
      <c r="K1041" t="s">
        <v>18</v>
      </c>
      <c r="L1041" t="s">
        <v>102</v>
      </c>
    </row>
    <row r="1042" spans="1:14" x14ac:dyDescent="0.25">
      <c r="A1042">
        <v>101</v>
      </c>
      <c r="B1042" s="1">
        <v>46252</v>
      </c>
      <c r="C1042" t="s">
        <v>126</v>
      </c>
      <c r="D1042" t="s">
        <v>127</v>
      </c>
      <c r="E1042">
        <v>65269</v>
      </c>
      <c r="F1042">
        <v>173948</v>
      </c>
      <c r="G1042">
        <v>1</v>
      </c>
      <c r="H1042" s="2">
        <v>6488.3</v>
      </c>
      <c r="I1042">
        <v>3.5260811730934998E+43</v>
      </c>
      <c r="J1042">
        <v>32</v>
      </c>
      <c r="K1042" t="s">
        <v>18</v>
      </c>
      <c r="L1042" t="s">
        <v>102</v>
      </c>
    </row>
    <row r="1043" spans="1:14" x14ac:dyDescent="0.25">
      <c r="A1043">
        <v>101</v>
      </c>
      <c r="B1043" s="1">
        <v>46252</v>
      </c>
      <c r="C1043" t="s">
        <v>126</v>
      </c>
      <c r="D1043" t="s">
        <v>127</v>
      </c>
      <c r="E1043">
        <v>65271</v>
      </c>
      <c r="F1043">
        <v>173949</v>
      </c>
      <c r="G1043">
        <v>1</v>
      </c>
      <c r="H1043" s="2">
        <v>16158.74</v>
      </c>
      <c r="I1043">
        <v>3.5260811730934998E+43</v>
      </c>
      <c r="J1043">
        <v>32</v>
      </c>
      <c r="K1043" t="s">
        <v>18</v>
      </c>
      <c r="L1043" t="s">
        <v>102</v>
      </c>
    </row>
    <row r="1044" spans="1:14" x14ac:dyDescent="0.25">
      <c r="A1044">
        <v>101</v>
      </c>
      <c r="B1044" s="1">
        <v>46252</v>
      </c>
      <c r="C1044" t="s">
        <v>126</v>
      </c>
      <c r="D1044" t="s">
        <v>127</v>
      </c>
      <c r="E1044">
        <v>65272</v>
      </c>
      <c r="F1044">
        <v>173950</v>
      </c>
      <c r="G1044">
        <v>1</v>
      </c>
      <c r="H1044" s="2">
        <v>5321.6</v>
      </c>
      <c r="I1044">
        <v>3.5260811730934998E+43</v>
      </c>
      <c r="J1044">
        <v>32</v>
      </c>
      <c r="K1044" t="s">
        <v>18</v>
      </c>
      <c r="L1044" t="s">
        <v>102</v>
      </c>
    </row>
    <row r="1045" spans="1:14" x14ac:dyDescent="0.25">
      <c r="A1045">
        <v>101</v>
      </c>
      <c r="B1045" s="1">
        <v>46252</v>
      </c>
      <c r="C1045" t="s">
        <v>216</v>
      </c>
      <c r="D1045" t="s">
        <v>217</v>
      </c>
      <c r="E1045">
        <v>65274</v>
      </c>
      <c r="F1045">
        <v>173951</v>
      </c>
      <c r="G1045">
        <v>1</v>
      </c>
      <c r="H1045" s="2">
        <v>1707.9</v>
      </c>
      <c r="I1045">
        <v>3.5260811730934998E+43</v>
      </c>
      <c r="L1045" t="s">
        <v>102</v>
      </c>
    </row>
    <row r="1046" spans="1:14" x14ac:dyDescent="0.25">
      <c r="A1046">
        <v>101</v>
      </c>
      <c r="B1046" s="1">
        <v>46252</v>
      </c>
      <c r="C1046" t="s">
        <v>126</v>
      </c>
      <c r="D1046" t="s">
        <v>127</v>
      </c>
      <c r="E1046">
        <v>65285</v>
      </c>
      <c r="F1046">
        <v>173952</v>
      </c>
      <c r="G1046">
        <v>1</v>
      </c>
      <c r="H1046" s="2">
        <v>2815</v>
      </c>
      <c r="I1046">
        <v>3.5260811730934998E+43</v>
      </c>
      <c r="J1046">
        <v>32</v>
      </c>
      <c r="K1046" t="s">
        <v>18</v>
      </c>
      <c r="L1046" t="s">
        <v>102</v>
      </c>
    </row>
    <row r="1047" spans="1:14" x14ac:dyDescent="0.25">
      <c r="A1047">
        <v>101</v>
      </c>
      <c r="B1047" s="1">
        <v>46252</v>
      </c>
      <c r="C1047" t="s">
        <v>126</v>
      </c>
      <c r="D1047" t="s">
        <v>127</v>
      </c>
      <c r="E1047">
        <v>65288</v>
      </c>
      <c r="F1047">
        <v>173953</v>
      </c>
      <c r="G1047">
        <v>1</v>
      </c>
      <c r="H1047">
        <v>34.14</v>
      </c>
      <c r="I1047">
        <v>3.5260811730934998E+43</v>
      </c>
      <c r="J1047">
        <v>32</v>
      </c>
      <c r="K1047" t="s">
        <v>18</v>
      </c>
      <c r="L1047" t="s">
        <v>102</v>
      </c>
    </row>
    <row r="1048" spans="1:14" x14ac:dyDescent="0.25">
      <c r="A1048">
        <v>101</v>
      </c>
      <c r="B1048" s="1">
        <v>46252</v>
      </c>
      <c r="C1048" t="s">
        <v>110</v>
      </c>
      <c r="D1048" t="s">
        <v>111</v>
      </c>
      <c r="E1048">
        <v>65405</v>
      </c>
      <c r="F1048">
        <v>173954</v>
      </c>
      <c r="G1048">
        <v>1</v>
      </c>
      <c r="H1048" s="2">
        <v>3296.33</v>
      </c>
      <c r="I1048">
        <v>3.5260811730934998E+43</v>
      </c>
      <c r="J1048">
        <v>32</v>
      </c>
      <c r="K1048" t="s">
        <v>18</v>
      </c>
      <c r="L1048" t="s">
        <v>102</v>
      </c>
    </row>
    <row r="1049" spans="1:14" x14ac:dyDescent="0.25">
      <c r="A1049">
        <v>101</v>
      </c>
      <c r="B1049" s="1">
        <v>46252</v>
      </c>
      <c r="C1049" t="s">
        <v>110</v>
      </c>
      <c r="D1049" t="s">
        <v>111</v>
      </c>
      <c r="E1049">
        <v>65408</v>
      </c>
      <c r="F1049">
        <v>173955</v>
      </c>
      <c r="G1049">
        <v>1</v>
      </c>
      <c r="H1049" s="2">
        <v>4670.3999999999996</v>
      </c>
      <c r="I1049">
        <v>3.5260811730934998E+43</v>
      </c>
      <c r="J1049">
        <v>32</v>
      </c>
      <c r="K1049" t="s">
        <v>18</v>
      </c>
      <c r="L1049" t="s">
        <v>102</v>
      </c>
    </row>
    <row r="1050" spans="1:14" x14ac:dyDescent="0.25">
      <c r="A1050">
        <v>101</v>
      </c>
      <c r="B1050" s="1">
        <v>46252</v>
      </c>
      <c r="C1050" t="s">
        <v>114</v>
      </c>
      <c r="D1050" t="s">
        <v>115</v>
      </c>
      <c r="E1050">
        <v>65414</v>
      </c>
      <c r="F1050">
        <v>173956</v>
      </c>
      <c r="G1050">
        <v>1</v>
      </c>
      <c r="H1050" s="2">
        <v>3660</v>
      </c>
      <c r="I1050">
        <v>3.5260811730934998E+43</v>
      </c>
      <c r="J1050">
        <v>32</v>
      </c>
      <c r="K1050" t="s">
        <v>18</v>
      </c>
      <c r="L1050" t="s">
        <v>102</v>
      </c>
    </row>
    <row r="1051" spans="1:14" x14ac:dyDescent="0.25">
      <c r="A1051">
        <v>101</v>
      </c>
      <c r="B1051" s="1">
        <v>46252</v>
      </c>
      <c r="C1051" t="s">
        <v>114</v>
      </c>
      <c r="D1051" t="s">
        <v>115</v>
      </c>
      <c r="E1051">
        <v>65424</v>
      </c>
      <c r="F1051">
        <v>173957</v>
      </c>
      <c r="G1051">
        <v>1</v>
      </c>
      <c r="H1051">
        <v>321</v>
      </c>
      <c r="I1051">
        <v>3.5260811730934998E+43</v>
      </c>
      <c r="J1051">
        <v>32</v>
      </c>
      <c r="K1051" t="s">
        <v>18</v>
      </c>
      <c r="L1051" t="s">
        <v>102</v>
      </c>
    </row>
    <row r="1052" spans="1:14" x14ac:dyDescent="0.25">
      <c r="A1052">
        <v>101</v>
      </c>
      <c r="B1052" s="1">
        <v>46252</v>
      </c>
      <c r="C1052" t="s">
        <v>149</v>
      </c>
      <c r="D1052" t="s">
        <v>150</v>
      </c>
      <c r="E1052">
        <v>65722</v>
      </c>
      <c r="F1052">
        <v>173958</v>
      </c>
      <c r="G1052">
        <v>1</v>
      </c>
      <c r="H1052">
        <v>605.42999999999995</v>
      </c>
      <c r="I1052">
        <v>3.5260811730934998E+43</v>
      </c>
      <c r="J1052">
        <v>32</v>
      </c>
      <c r="K1052" t="s">
        <v>18</v>
      </c>
      <c r="L1052" t="s">
        <v>102</v>
      </c>
    </row>
    <row r="1053" spans="1:14" x14ac:dyDescent="0.25">
      <c r="A1053">
        <v>101</v>
      </c>
      <c r="B1053" s="1">
        <v>46252</v>
      </c>
      <c r="C1053" t="s">
        <v>149</v>
      </c>
      <c r="D1053" t="s">
        <v>150</v>
      </c>
      <c r="E1053">
        <v>65682</v>
      </c>
      <c r="F1053">
        <v>173959</v>
      </c>
      <c r="G1053">
        <v>1</v>
      </c>
      <c r="H1053">
        <v>33.5</v>
      </c>
      <c r="I1053">
        <v>3.5260811730934998E+43</v>
      </c>
      <c r="L1053" t="s">
        <v>102</v>
      </c>
    </row>
    <row r="1054" spans="1:14" x14ac:dyDescent="0.25">
      <c r="A1054">
        <v>101</v>
      </c>
      <c r="B1054" s="1">
        <v>46252</v>
      </c>
      <c r="C1054" t="s">
        <v>573</v>
      </c>
      <c r="D1054" t="s">
        <v>574</v>
      </c>
      <c r="E1054">
        <v>65699</v>
      </c>
      <c r="F1054">
        <v>173960</v>
      </c>
      <c r="G1054">
        <v>1</v>
      </c>
      <c r="H1054">
        <v>915.15</v>
      </c>
      <c r="I1054">
        <v>3.5260811730934998E+43</v>
      </c>
      <c r="J1054">
        <v>32</v>
      </c>
      <c r="K1054" t="s">
        <v>18</v>
      </c>
      <c r="L1054" t="s">
        <v>102</v>
      </c>
    </row>
    <row r="1055" spans="1:14" x14ac:dyDescent="0.25">
      <c r="A1055">
        <v>101</v>
      </c>
      <c r="B1055" s="1">
        <v>46252</v>
      </c>
      <c r="C1055" t="s">
        <v>105</v>
      </c>
      <c r="D1055" t="s">
        <v>106</v>
      </c>
      <c r="E1055">
        <v>65766</v>
      </c>
      <c r="F1055">
        <v>173961</v>
      </c>
      <c r="G1055">
        <v>1</v>
      </c>
      <c r="H1055" s="2">
        <v>1055.04</v>
      </c>
      <c r="I1055">
        <v>3.5260811730934998E+43</v>
      </c>
      <c r="J1055">
        <v>32</v>
      </c>
      <c r="K1055" t="s">
        <v>18</v>
      </c>
      <c r="L1055" t="s">
        <v>102</v>
      </c>
    </row>
    <row r="1056" spans="1:14" x14ac:dyDescent="0.25">
      <c r="A1056">
        <v>101</v>
      </c>
      <c r="B1056" s="1">
        <v>46252</v>
      </c>
      <c r="C1056" t="s">
        <v>149</v>
      </c>
      <c r="D1056" t="s">
        <v>150</v>
      </c>
      <c r="E1056">
        <v>65815</v>
      </c>
      <c r="F1056">
        <v>173962</v>
      </c>
      <c r="G1056">
        <v>1</v>
      </c>
      <c r="H1056">
        <v>258.8</v>
      </c>
      <c r="I1056">
        <v>3.5260811730934998E+43</v>
      </c>
      <c r="J1056">
        <v>32</v>
      </c>
      <c r="K1056" t="s">
        <v>18</v>
      </c>
      <c r="L1056" t="s">
        <v>102</v>
      </c>
      <c r="N1056" t="s">
        <v>144</v>
      </c>
    </row>
    <row r="1057" spans="1:14" x14ac:dyDescent="0.25">
      <c r="A1057">
        <v>101</v>
      </c>
      <c r="B1057" s="1">
        <v>46252</v>
      </c>
      <c r="C1057" t="s">
        <v>149</v>
      </c>
      <c r="D1057" t="s">
        <v>150</v>
      </c>
      <c r="E1057">
        <v>65840</v>
      </c>
      <c r="F1057">
        <v>173963</v>
      </c>
      <c r="G1057">
        <v>1</v>
      </c>
      <c r="H1057">
        <v>33.5</v>
      </c>
      <c r="I1057">
        <v>3.5260811730934998E+43</v>
      </c>
      <c r="J1057">
        <v>32</v>
      </c>
      <c r="K1057" t="s">
        <v>18</v>
      </c>
      <c r="L1057" t="s">
        <v>102</v>
      </c>
    </row>
    <row r="1058" spans="1:14" x14ac:dyDescent="0.25">
      <c r="A1058">
        <v>101</v>
      </c>
      <c r="B1058" s="1">
        <v>46252</v>
      </c>
      <c r="C1058" t="s">
        <v>149</v>
      </c>
      <c r="D1058" t="s">
        <v>150</v>
      </c>
      <c r="E1058">
        <v>65714</v>
      </c>
      <c r="F1058">
        <v>173964</v>
      </c>
      <c r="G1058">
        <v>1</v>
      </c>
      <c r="H1058">
        <v>198.22</v>
      </c>
      <c r="I1058">
        <v>3.5260811730934998E+43</v>
      </c>
      <c r="J1058">
        <v>32</v>
      </c>
      <c r="K1058" t="s">
        <v>18</v>
      </c>
      <c r="L1058" t="s">
        <v>102</v>
      </c>
    </row>
    <row r="1059" spans="1:14" x14ac:dyDescent="0.25">
      <c r="A1059">
        <v>101</v>
      </c>
      <c r="B1059" s="1">
        <v>46252</v>
      </c>
      <c r="C1059" t="s">
        <v>149</v>
      </c>
      <c r="D1059" t="s">
        <v>150</v>
      </c>
      <c r="E1059">
        <v>65715</v>
      </c>
      <c r="F1059">
        <v>173965</v>
      </c>
      <c r="G1059">
        <v>1</v>
      </c>
      <c r="H1059">
        <v>176.82</v>
      </c>
      <c r="I1059">
        <v>3.5260811730934998E+43</v>
      </c>
      <c r="J1059">
        <v>32</v>
      </c>
      <c r="K1059" t="s">
        <v>18</v>
      </c>
      <c r="L1059" t="s">
        <v>102</v>
      </c>
    </row>
    <row r="1060" spans="1:14" x14ac:dyDescent="0.25">
      <c r="A1060">
        <v>101</v>
      </c>
      <c r="B1060" s="1">
        <v>46252</v>
      </c>
      <c r="C1060" t="s">
        <v>149</v>
      </c>
      <c r="D1060" t="s">
        <v>150</v>
      </c>
      <c r="E1060">
        <v>65873</v>
      </c>
      <c r="F1060">
        <v>173966</v>
      </c>
      <c r="G1060">
        <v>1</v>
      </c>
      <c r="H1060">
        <v>487.78</v>
      </c>
      <c r="I1060">
        <v>3.5260811730934998E+43</v>
      </c>
      <c r="J1060">
        <v>32</v>
      </c>
      <c r="K1060" t="s">
        <v>18</v>
      </c>
      <c r="L1060" t="s">
        <v>102</v>
      </c>
      <c r="N1060" t="s">
        <v>144</v>
      </c>
    </row>
    <row r="1061" spans="1:14" x14ac:dyDescent="0.25">
      <c r="A1061">
        <v>101</v>
      </c>
      <c r="B1061" s="1">
        <v>46252</v>
      </c>
      <c r="C1061" t="s">
        <v>149</v>
      </c>
      <c r="D1061" t="s">
        <v>150</v>
      </c>
      <c r="E1061">
        <v>65780</v>
      </c>
      <c r="F1061">
        <v>173967</v>
      </c>
      <c r="G1061">
        <v>1</v>
      </c>
      <c r="H1061">
        <v>13.4</v>
      </c>
      <c r="I1061">
        <v>3.5260811730934998E+43</v>
      </c>
      <c r="J1061">
        <v>32</v>
      </c>
      <c r="K1061" t="s">
        <v>18</v>
      </c>
      <c r="L1061" t="s">
        <v>102</v>
      </c>
    </row>
    <row r="1062" spans="1:14" x14ac:dyDescent="0.25">
      <c r="A1062">
        <v>101</v>
      </c>
      <c r="B1062" s="1">
        <v>46252</v>
      </c>
      <c r="C1062" t="s">
        <v>149</v>
      </c>
      <c r="D1062" t="s">
        <v>150</v>
      </c>
      <c r="E1062">
        <v>65163</v>
      </c>
      <c r="F1062">
        <v>173968</v>
      </c>
      <c r="G1062">
        <v>1</v>
      </c>
      <c r="H1062">
        <v>57.9</v>
      </c>
      <c r="I1062">
        <v>3.5260811730934998E+43</v>
      </c>
      <c r="J1062">
        <v>32</v>
      </c>
      <c r="K1062" t="s">
        <v>18</v>
      </c>
      <c r="L1062" t="s">
        <v>102</v>
      </c>
    </row>
    <row r="1063" spans="1:14" x14ac:dyDescent="0.25">
      <c r="A1063">
        <v>101</v>
      </c>
      <c r="B1063" s="1">
        <v>46252</v>
      </c>
      <c r="C1063" t="s">
        <v>149</v>
      </c>
      <c r="D1063" t="s">
        <v>150</v>
      </c>
      <c r="E1063">
        <v>65161</v>
      </c>
      <c r="F1063">
        <v>173969</v>
      </c>
      <c r="G1063">
        <v>1</v>
      </c>
      <c r="H1063">
        <v>57.5</v>
      </c>
      <c r="I1063">
        <v>3.5260811730934998E+43</v>
      </c>
      <c r="J1063">
        <v>32</v>
      </c>
      <c r="K1063" t="s">
        <v>18</v>
      </c>
      <c r="L1063" t="s">
        <v>102</v>
      </c>
    </row>
    <row r="1064" spans="1:14" x14ac:dyDescent="0.25">
      <c r="A1064">
        <v>101</v>
      </c>
      <c r="B1064" s="1">
        <v>46252</v>
      </c>
      <c r="C1064" t="s">
        <v>149</v>
      </c>
      <c r="D1064" t="s">
        <v>150</v>
      </c>
      <c r="E1064">
        <v>65160</v>
      </c>
      <c r="F1064">
        <v>173970</v>
      </c>
      <c r="G1064">
        <v>1</v>
      </c>
      <c r="H1064">
        <v>57.5</v>
      </c>
      <c r="I1064">
        <v>3.5260811730934998E+43</v>
      </c>
      <c r="J1064">
        <v>32</v>
      </c>
      <c r="K1064" t="s">
        <v>18</v>
      </c>
      <c r="L1064" t="s">
        <v>102</v>
      </c>
    </row>
    <row r="1065" spans="1:14" x14ac:dyDescent="0.25">
      <c r="A1065">
        <v>101</v>
      </c>
      <c r="B1065" s="1">
        <v>46252</v>
      </c>
      <c r="C1065" t="s">
        <v>149</v>
      </c>
      <c r="D1065" t="s">
        <v>150</v>
      </c>
      <c r="E1065">
        <v>65113</v>
      </c>
      <c r="F1065">
        <v>173971</v>
      </c>
      <c r="G1065">
        <v>1</v>
      </c>
      <c r="H1065">
        <v>575</v>
      </c>
      <c r="I1065">
        <v>3.5260811730934998E+43</v>
      </c>
      <c r="J1065">
        <v>32</v>
      </c>
      <c r="K1065" t="s">
        <v>18</v>
      </c>
      <c r="L1065" t="s">
        <v>102</v>
      </c>
    </row>
    <row r="1066" spans="1:14" x14ac:dyDescent="0.25">
      <c r="A1066">
        <v>101</v>
      </c>
      <c r="B1066" s="1">
        <v>46252</v>
      </c>
      <c r="C1066" t="s">
        <v>149</v>
      </c>
      <c r="D1066" t="s">
        <v>150</v>
      </c>
      <c r="E1066">
        <v>65068</v>
      </c>
      <c r="F1066">
        <v>173972</v>
      </c>
      <c r="G1066">
        <v>1</v>
      </c>
      <c r="H1066" s="2">
        <v>2472.5</v>
      </c>
      <c r="I1066">
        <v>3.5260811730934998E+43</v>
      </c>
      <c r="J1066">
        <v>32</v>
      </c>
      <c r="K1066" t="s">
        <v>18</v>
      </c>
      <c r="L1066" t="s">
        <v>102</v>
      </c>
    </row>
    <row r="1067" spans="1:14" x14ac:dyDescent="0.25">
      <c r="A1067">
        <v>101</v>
      </c>
      <c r="B1067" s="1">
        <v>46252</v>
      </c>
      <c r="C1067" t="s">
        <v>149</v>
      </c>
      <c r="D1067" t="s">
        <v>150</v>
      </c>
      <c r="E1067">
        <v>65723</v>
      </c>
      <c r="F1067">
        <v>173973</v>
      </c>
      <c r="G1067">
        <v>1</v>
      </c>
      <c r="H1067">
        <v>335.94</v>
      </c>
      <c r="I1067">
        <v>3.5260811730934998E+43</v>
      </c>
      <c r="J1067">
        <v>32</v>
      </c>
      <c r="K1067" t="s">
        <v>18</v>
      </c>
      <c r="L1067" t="s">
        <v>102</v>
      </c>
    </row>
    <row r="1068" spans="1:14" x14ac:dyDescent="0.25">
      <c r="A1068">
        <v>101</v>
      </c>
      <c r="B1068" s="1">
        <v>46252</v>
      </c>
      <c r="C1068" t="s">
        <v>149</v>
      </c>
      <c r="D1068" t="s">
        <v>150</v>
      </c>
      <c r="E1068">
        <v>65725</v>
      </c>
      <c r="F1068">
        <v>173974</v>
      </c>
      <c r="G1068">
        <v>1</v>
      </c>
      <c r="H1068">
        <v>107.46</v>
      </c>
      <c r="I1068">
        <v>3.5260811730934998E+43</v>
      </c>
      <c r="J1068">
        <v>32</v>
      </c>
      <c r="K1068" t="s">
        <v>18</v>
      </c>
      <c r="L1068" t="s">
        <v>102</v>
      </c>
    </row>
    <row r="1069" spans="1:14" x14ac:dyDescent="0.25">
      <c r="A1069">
        <v>101</v>
      </c>
      <c r="B1069" s="1">
        <v>46253</v>
      </c>
      <c r="C1069" t="s">
        <v>159</v>
      </c>
      <c r="D1069" t="s">
        <v>160</v>
      </c>
      <c r="E1069">
        <v>62256</v>
      </c>
      <c r="F1069">
        <v>173975</v>
      </c>
      <c r="G1069">
        <v>1</v>
      </c>
      <c r="H1069" s="2">
        <v>5850</v>
      </c>
      <c r="I1069">
        <v>3.5260811730934998E+43</v>
      </c>
      <c r="J1069">
        <v>32</v>
      </c>
      <c r="K1069" t="s">
        <v>18</v>
      </c>
      <c r="L1069" t="s">
        <v>102</v>
      </c>
      <c r="N1069" t="s">
        <v>144</v>
      </c>
    </row>
    <row r="1070" spans="1:14" x14ac:dyDescent="0.25">
      <c r="A1070">
        <v>101</v>
      </c>
      <c r="B1070" s="1">
        <v>46253</v>
      </c>
      <c r="C1070" t="s">
        <v>114</v>
      </c>
      <c r="D1070" t="s">
        <v>115</v>
      </c>
      <c r="E1070">
        <v>63741</v>
      </c>
      <c r="F1070">
        <v>173976</v>
      </c>
      <c r="G1070">
        <v>1</v>
      </c>
      <c r="H1070" s="2">
        <v>3010.2</v>
      </c>
      <c r="I1070">
        <v>3.5260811730934998E+43</v>
      </c>
      <c r="J1070">
        <v>32</v>
      </c>
      <c r="K1070" t="s">
        <v>18</v>
      </c>
      <c r="L1070" t="s">
        <v>102</v>
      </c>
    </row>
    <row r="1071" spans="1:14" x14ac:dyDescent="0.25">
      <c r="A1071">
        <v>101</v>
      </c>
      <c r="B1071" s="1">
        <v>46253</v>
      </c>
      <c r="C1071" t="s">
        <v>562</v>
      </c>
      <c r="D1071" t="s">
        <v>563</v>
      </c>
      <c r="E1071">
        <v>64130</v>
      </c>
      <c r="F1071">
        <v>173979</v>
      </c>
      <c r="G1071">
        <v>1</v>
      </c>
      <c r="H1071" s="2">
        <v>1299.67</v>
      </c>
      <c r="I1071">
        <v>3.5260811730934998E+43</v>
      </c>
      <c r="J1071">
        <v>60</v>
      </c>
      <c r="K1071" t="s">
        <v>236</v>
      </c>
      <c r="L1071" t="s">
        <v>102</v>
      </c>
    </row>
    <row r="1072" spans="1:14" x14ac:dyDescent="0.25">
      <c r="A1072">
        <v>101</v>
      </c>
      <c r="B1072" s="1">
        <v>46253</v>
      </c>
      <c r="C1072" t="s">
        <v>359</v>
      </c>
      <c r="D1072" t="s">
        <v>232</v>
      </c>
      <c r="E1072">
        <v>64180</v>
      </c>
      <c r="F1072">
        <v>173980</v>
      </c>
      <c r="G1072">
        <v>1</v>
      </c>
      <c r="H1072" s="2">
        <v>21714</v>
      </c>
      <c r="I1072">
        <v>3.5260811730934998E+43</v>
      </c>
      <c r="J1072">
        <v>32</v>
      </c>
      <c r="K1072" t="s">
        <v>18</v>
      </c>
      <c r="L1072" t="s">
        <v>102</v>
      </c>
    </row>
    <row r="1073" spans="1:12" x14ac:dyDescent="0.25">
      <c r="A1073">
        <v>101</v>
      </c>
      <c r="B1073" s="1">
        <v>46253</v>
      </c>
      <c r="C1073" t="s">
        <v>161</v>
      </c>
      <c r="D1073" t="s">
        <v>106</v>
      </c>
      <c r="E1073">
        <v>64263</v>
      </c>
      <c r="F1073">
        <v>173981</v>
      </c>
      <c r="G1073">
        <v>1</v>
      </c>
      <c r="H1073" s="2">
        <v>1570</v>
      </c>
      <c r="I1073">
        <v>3.5260811730934998E+43</v>
      </c>
      <c r="J1073">
        <v>32</v>
      </c>
      <c r="K1073" t="s">
        <v>18</v>
      </c>
      <c r="L1073" t="s">
        <v>102</v>
      </c>
    </row>
    <row r="1074" spans="1:12" x14ac:dyDescent="0.25">
      <c r="A1074">
        <v>101</v>
      </c>
      <c r="B1074" s="1">
        <v>46253</v>
      </c>
      <c r="C1074" t="s">
        <v>400</v>
      </c>
      <c r="D1074" t="s">
        <v>401</v>
      </c>
      <c r="E1074">
        <v>64367</v>
      </c>
      <c r="F1074">
        <v>173982</v>
      </c>
      <c r="G1074">
        <v>1</v>
      </c>
      <c r="H1074">
        <v>454.16</v>
      </c>
      <c r="I1074">
        <v>3.5260811730934998E+43</v>
      </c>
      <c r="J1074">
        <v>60</v>
      </c>
      <c r="K1074" t="s">
        <v>236</v>
      </c>
      <c r="L1074" t="s">
        <v>102</v>
      </c>
    </row>
    <row r="1075" spans="1:12" x14ac:dyDescent="0.25">
      <c r="A1075">
        <v>101</v>
      </c>
      <c r="B1075" s="1">
        <v>46253</v>
      </c>
      <c r="C1075" t="s">
        <v>149</v>
      </c>
      <c r="D1075" t="s">
        <v>150</v>
      </c>
      <c r="E1075">
        <v>64422</v>
      </c>
      <c r="F1075">
        <v>173984</v>
      </c>
      <c r="G1075">
        <v>1</v>
      </c>
      <c r="H1075">
        <v>2.14</v>
      </c>
      <c r="I1075">
        <v>3.5260811730934998E+43</v>
      </c>
      <c r="J1075">
        <v>32</v>
      </c>
      <c r="K1075" t="s">
        <v>18</v>
      </c>
      <c r="L1075" t="s">
        <v>102</v>
      </c>
    </row>
    <row r="1076" spans="1:12" x14ac:dyDescent="0.25">
      <c r="A1076">
        <v>101</v>
      </c>
      <c r="B1076" s="1">
        <v>46253</v>
      </c>
      <c r="C1076" t="s">
        <v>149</v>
      </c>
      <c r="D1076" t="s">
        <v>150</v>
      </c>
      <c r="E1076">
        <v>64491</v>
      </c>
      <c r="F1076">
        <v>173985</v>
      </c>
      <c r="G1076">
        <v>1</v>
      </c>
      <c r="H1076">
        <v>36</v>
      </c>
      <c r="I1076">
        <v>3.5260811730934998E+43</v>
      </c>
      <c r="J1076">
        <v>32</v>
      </c>
      <c r="K1076" t="s">
        <v>18</v>
      </c>
      <c r="L1076" t="s">
        <v>102</v>
      </c>
    </row>
    <row r="1077" spans="1:12" x14ac:dyDescent="0.25">
      <c r="A1077">
        <v>101</v>
      </c>
      <c r="B1077" s="1">
        <v>46253</v>
      </c>
      <c r="C1077" t="s">
        <v>155</v>
      </c>
      <c r="D1077" t="s">
        <v>156</v>
      </c>
      <c r="E1077">
        <v>64541</v>
      </c>
      <c r="F1077">
        <v>173986</v>
      </c>
      <c r="G1077">
        <v>1</v>
      </c>
      <c r="H1077">
        <v>733.26</v>
      </c>
      <c r="I1077">
        <v>3.5260811730934998E+43</v>
      </c>
      <c r="J1077">
        <v>32</v>
      </c>
      <c r="K1077" t="s">
        <v>18</v>
      </c>
      <c r="L1077" t="s">
        <v>102</v>
      </c>
    </row>
    <row r="1078" spans="1:12" x14ac:dyDescent="0.25">
      <c r="A1078">
        <v>101</v>
      </c>
      <c r="B1078" s="1">
        <v>46253</v>
      </c>
      <c r="C1078" t="s">
        <v>105</v>
      </c>
      <c r="D1078" t="s">
        <v>106</v>
      </c>
      <c r="E1078">
        <v>64545</v>
      </c>
      <c r="F1078">
        <v>173987</v>
      </c>
      <c r="G1078">
        <v>1</v>
      </c>
      <c r="H1078" s="2">
        <v>1055.04</v>
      </c>
      <c r="I1078">
        <v>3.5260811730934998E+43</v>
      </c>
      <c r="J1078">
        <v>32</v>
      </c>
      <c r="K1078" t="s">
        <v>18</v>
      </c>
      <c r="L1078" t="s">
        <v>102</v>
      </c>
    </row>
    <row r="1079" spans="1:12" x14ac:dyDescent="0.25">
      <c r="A1079">
        <v>101</v>
      </c>
      <c r="B1079" s="1">
        <v>46253</v>
      </c>
      <c r="C1079" t="s">
        <v>105</v>
      </c>
      <c r="D1079" t="s">
        <v>106</v>
      </c>
      <c r="E1079">
        <v>64546</v>
      </c>
      <c r="F1079">
        <v>173988</v>
      </c>
      <c r="G1079">
        <v>1</v>
      </c>
      <c r="H1079">
        <v>157</v>
      </c>
      <c r="I1079">
        <v>3.5260811730934998E+43</v>
      </c>
      <c r="J1079">
        <v>32</v>
      </c>
      <c r="K1079" t="s">
        <v>18</v>
      </c>
      <c r="L1079" t="s">
        <v>102</v>
      </c>
    </row>
    <row r="1080" spans="1:12" x14ac:dyDescent="0.25">
      <c r="A1080">
        <v>101</v>
      </c>
      <c r="B1080" s="1">
        <v>46253</v>
      </c>
      <c r="C1080" t="s">
        <v>482</v>
      </c>
      <c r="D1080" t="s">
        <v>483</v>
      </c>
      <c r="E1080">
        <v>64583</v>
      </c>
      <c r="F1080">
        <v>173989</v>
      </c>
      <c r="G1080">
        <v>1</v>
      </c>
      <c r="H1080" s="2">
        <v>1966.58</v>
      </c>
      <c r="I1080">
        <v>3.5260811730934998E+43</v>
      </c>
      <c r="J1080">
        <v>32</v>
      </c>
      <c r="K1080" t="s">
        <v>18</v>
      </c>
      <c r="L1080" t="s">
        <v>102</v>
      </c>
    </row>
    <row r="1081" spans="1:12" x14ac:dyDescent="0.25">
      <c r="A1081">
        <v>101</v>
      </c>
      <c r="B1081" s="1">
        <v>46253</v>
      </c>
      <c r="C1081" t="s">
        <v>551</v>
      </c>
      <c r="D1081" t="s">
        <v>106</v>
      </c>
      <c r="E1081">
        <v>64585</v>
      </c>
      <c r="F1081">
        <v>173990</v>
      </c>
      <c r="G1081">
        <v>1</v>
      </c>
      <c r="H1081" s="2">
        <v>36308.199999999997</v>
      </c>
      <c r="I1081">
        <v>3.5260811730934998E+43</v>
      </c>
      <c r="J1081">
        <v>51</v>
      </c>
      <c r="K1081" t="s">
        <v>254</v>
      </c>
      <c r="L1081" t="s">
        <v>102</v>
      </c>
    </row>
    <row r="1082" spans="1:12" x14ac:dyDescent="0.25">
      <c r="A1082">
        <v>101</v>
      </c>
      <c r="B1082" s="1">
        <v>46253</v>
      </c>
      <c r="C1082" t="s">
        <v>575</v>
      </c>
      <c r="D1082" t="s">
        <v>169</v>
      </c>
      <c r="E1082">
        <v>64640</v>
      </c>
      <c r="F1082">
        <v>173991</v>
      </c>
      <c r="G1082">
        <v>1</v>
      </c>
      <c r="H1082">
        <v>186</v>
      </c>
      <c r="I1082">
        <v>3.5260811730934998E+43</v>
      </c>
      <c r="J1082">
        <v>32</v>
      </c>
      <c r="K1082" t="s">
        <v>18</v>
      </c>
      <c r="L1082" t="s">
        <v>102</v>
      </c>
    </row>
    <row r="1083" spans="1:12" x14ac:dyDescent="0.25">
      <c r="A1083">
        <v>101</v>
      </c>
      <c r="B1083" s="1">
        <v>46253</v>
      </c>
      <c r="C1083" t="s">
        <v>576</v>
      </c>
      <c r="D1083" t="s">
        <v>296</v>
      </c>
      <c r="E1083">
        <v>64674</v>
      </c>
      <c r="F1083">
        <v>173992</v>
      </c>
      <c r="G1083">
        <v>1</v>
      </c>
      <c r="H1083">
        <v>251.52</v>
      </c>
      <c r="I1083">
        <v>3.5260811730934998E+43</v>
      </c>
      <c r="J1083">
        <v>32</v>
      </c>
      <c r="K1083" t="s">
        <v>18</v>
      </c>
      <c r="L1083" t="s">
        <v>102</v>
      </c>
    </row>
    <row r="1084" spans="1:12" x14ac:dyDescent="0.25">
      <c r="A1084">
        <v>101</v>
      </c>
      <c r="B1084" s="1">
        <v>46253</v>
      </c>
      <c r="C1084" t="s">
        <v>112</v>
      </c>
      <c r="D1084" t="s">
        <v>113</v>
      </c>
      <c r="E1084">
        <v>64710</v>
      </c>
      <c r="F1084">
        <v>173993</v>
      </c>
      <c r="G1084">
        <v>1</v>
      </c>
      <c r="H1084" s="2">
        <v>2447.2199999999998</v>
      </c>
      <c r="I1084">
        <v>3.5260811730934998E+43</v>
      </c>
      <c r="J1084">
        <v>32</v>
      </c>
      <c r="K1084" t="s">
        <v>18</v>
      </c>
      <c r="L1084" t="s">
        <v>102</v>
      </c>
    </row>
    <row r="1085" spans="1:12" x14ac:dyDescent="0.25">
      <c r="A1085">
        <v>101</v>
      </c>
      <c r="B1085" s="1">
        <v>46253</v>
      </c>
      <c r="C1085" t="s">
        <v>105</v>
      </c>
      <c r="D1085" t="s">
        <v>106</v>
      </c>
      <c r="E1085">
        <v>64776</v>
      </c>
      <c r="F1085">
        <v>173994</v>
      </c>
      <c r="G1085">
        <v>1</v>
      </c>
      <c r="H1085">
        <v>813.75</v>
      </c>
      <c r="I1085">
        <v>3.5260811730934998E+43</v>
      </c>
      <c r="J1085">
        <v>32</v>
      </c>
      <c r="K1085" t="s">
        <v>18</v>
      </c>
      <c r="L1085" t="s">
        <v>102</v>
      </c>
    </row>
    <row r="1086" spans="1:12" x14ac:dyDescent="0.25">
      <c r="A1086">
        <v>101</v>
      </c>
      <c r="B1086" s="1">
        <v>46253</v>
      </c>
      <c r="C1086" t="s">
        <v>105</v>
      </c>
      <c r="D1086" t="s">
        <v>106</v>
      </c>
      <c r="E1086">
        <v>64809</v>
      </c>
      <c r="F1086">
        <v>173995</v>
      </c>
      <c r="G1086">
        <v>1</v>
      </c>
      <c r="H1086">
        <v>775</v>
      </c>
      <c r="I1086">
        <v>3.5260811730934998E+43</v>
      </c>
      <c r="J1086">
        <v>32</v>
      </c>
      <c r="K1086" t="s">
        <v>18</v>
      </c>
      <c r="L1086" t="s">
        <v>102</v>
      </c>
    </row>
    <row r="1087" spans="1:12" x14ac:dyDescent="0.25">
      <c r="A1087">
        <v>101</v>
      </c>
      <c r="B1087" s="1">
        <v>46253</v>
      </c>
      <c r="C1087" t="s">
        <v>149</v>
      </c>
      <c r="D1087" t="s">
        <v>150</v>
      </c>
      <c r="E1087">
        <v>64911</v>
      </c>
      <c r="F1087">
        <v>173997</v>
      </c>
      <c r="G1087">
        <v>1</v>
      </c>
      <c r="H1087">
        <v>1.21</v>
      </c>
      <c r="I1087">
        <v>3.5260811730934998E+43</v>
      </c>
      <c r="J1087">
        <v>32</v>
      </c>
      <c r="K1087" t="s">
        <v>18</v>
      </c>
      <c r="L1087" t="s">
        <v>102</v>
      </c>
    </row>
    <row r="1088" spans="1:12" x14ac:dyDescent="0.25">
      <c r="A1088">
        <v>101</v>
      </c>
      <c r="B1088" s="1">
        <v>46253</v>
      </c>
      <c r="C1088" t="s">
        <v>577</v>
      </c>
      <c r="D1088" t="s">
        <v>578</v>
      </c>
      <c r="E1088">
        <v>64925</v>
      </c>
      <c r="F1088">
        <v>173998</v>
      </c>
      <c r="G1088">
        <v>1</v>
      </c>
      <c r="H1088">
        <v>381.3</v>
      </c>
      <c r="I1088">
        <v>3.5260811730934998E+43</v>
      </c>
      <c r="J1088">
        <v>7</v>
      </c>
      <c r="K1088" t="s">
        <v>44</v>
      </c>
      <c r="L1088" t="s">
        <v>102</v>
      </c>
    </row>
    <row r="1089" spans="1:12" x14ac:dyDescent="0.25">
      <c r="A1089">
        <v>101</v>
      </c>
      <c r="B1089" s="1">
        <v>46253</v>
      </c>
      <c r="C1089" t="s">
        <v>149</v>
      </c>
      <c r="D1089" t="s">
        <v>150</v>
      </c>
      <c r="E1089">
        <v>64928</v>
      </c>
      <c r="F1089">
        <v>173999</v>
      </c>
      <c r="G1089">
        <v>1</v>
      </c>
      <c r="H1089">
        <v>432</v>
      </c>
      <c r="I1089">
        <v>3.5260811730934998E+43</v>
      </c>
      <c r="J1089">
        <v>32</v>
      </c>
      <c r="K1089" t="s">
        <v>18</v>
      </c>
      <c r="L1089" t="s">
        <v>102</v>
      </c>
    </row>
    <row r="1090" spans="1:12" x14ac:dyDescent="0.25">
      <c r="A1090">
        <v>101</v>
      </c>
      <c r="B1090" s="1">
        <v>46253</v>
      </c>
      <c r="C1090" t="s">
        <v>482</v>
      </c>
      <c r="D1090" t="s">
        <v>483</v>
      </c>
      <c r="E1090">
        <v>64948</v>
      </c>
      <c r="F1090">
        <v>174000</v>
      </c>
      <c r="G1090">
        <v>1</v>
      </c>
      <c r="H1090">
        <v>924.66</v>
      </c>
      <c r="I1090">
        <v>3.5260811730934998E+43</v>
      </c>
      <c r="J1090">
        <v>32</v>
      </c>
      <c r="K1090" t="s">
        <v>18</v>
      </c>
      <c r="L1090" t="s">
        <v>102</v>
      </c>
    </row>
    <row r="1091" spans="1:12" x14ac:dyDescent="0.25">
      <c r="A1091">
        <v>101</v>
      </c>
      <c r="B1091" s="1">
        <v>46253</v>
      </c>
      <c r="C1091" t="s">
        <v>105</v>
      </c>
      <c r="D1091" t="s">
        <v>106</v>
      </c>
      <c r="E1091">
        <v>64968</v>
      </c>
      <c r="F1091">
        <v>174001</v>
      </c>
      <c r="G1091">
        <v>1</v>
      </c>
      <c r="H1091">
        <v>239.8</v>
      </c>
      <c r="I1091">
        <v>3.5260811730934998E+43</v>
      </c>
      <c r="J1091">
        <v>32</v>
      </c>
      <c r="K1091" t="s">
        <v>18</v>
      </c>
      <c r="L1091" t="s">
        <v>102</v>
      </c>
    </row>
    <row r="1092" spans="1:12" x14ac:dyDescent="0.25">
      <c r="A1092">
        <v>101</v>
      </c>
      <c r="B1092" s="1">
        <v>46253</v>
      </c>
      <c r="C1092" t="s">
        <v>579</v>
      </c>
      <c r="D1092" t="s">
        <v>580</v>
      </c>
      <c r="E1092">
        <v>64979</v>
      </c>
      <c r="F1092">
        <v>174004</v>
      </c>
      <c r="G1092">
        <v>1</v>
      </c>
      <c r="H1092" s="2">
        <v>3050.14</v>
      </c>
      <c r="I1092">
        <v>3.5260811730934998E+43</v>
      </c>
      <c r="J1092">
        <v>32</v>
      </c>
      <c r="K1092" t="s">
        <v>18</v>
      </c>
      <c r="L1092" t="s">
        <v>102</v>
      </c>
    </row>
    <row r="1093" spans="1:12" x14ac:dyDescent="0.25">
      <c r="A1093">
        <v>101</v>
      </c>
      <c r="B1093" s="1">
        <v>46253</v>
      </c>
      <c r="C1093" t="s">
        <v>366</v>
      </c>
      <c r="D1093" t="s">
        <v>367</v>
      </c>
      <c r="E1093">
        <v>64981</v>
      </c>
      <c r="F1093">
        <v>174005</v>
      </c>
      <c r="G1093">
        <v>1</v>
      </c>
      <c r="H1093" s="2">
        <v>11884</v>
      </c>
      <c r="I1093">
        <v>3.5260811730934998E+43</v>
      </c>
      <c r="J1093">
        <v>32</v>
      </c>
      <c r="K1093" t="s">
        <v>18</v>
      </c>
      <c r="L1093" t="s">
        <v>102</v>
      </c>
    </row>
    <row r="1094" spans="1:12" x14ac:dyDescent="0.25">
      <c r="A1094">
        <v>101</v>
      </c>
      <c r="B1094" s="1">
        <v>46253</v>
      </c>
      <c r="C1094" t="s">
        <v>422</v>
      </c>
      <c r="D1094" t="s">
        <v>423</v>
      </c>
      <c r="E1094">
        <v>65081</v>
      </c>
      <c r="F1094">
        <v>174006</v>
      </c>
      <c r="G1094">
        <v>1</v>
      </c>
      <c r="H1094">
        <v>203.14</v>
      </c>
      <c r="I1094">
        <v>3.5260811730934998E+43</v>
      </c>
      <c r="J1094">
        <v>7</v>
      </c>
      <c r="K1094" t="s">
        <v>44</v>
      </c>
      <c r="L1094" t="s">
        <v>102</v>
      </c>
    </row>
    <row r="1095" spans="1:12" x14ac:dyDescent="0.25">
      <c r="A1095">
        <v>101</v>
      </c>
      <c r="B1095" s="1">
        <v>46253</v>
      </c>
      <c r="C1095" t="s">
        <v>420</v>
      </c>
      <c r="D1095" t="s">
        <v>421</v>
      </c>
      <c r="E1095">
        <v>65120</v>
      </c>
      <c r="F1095">
        <v>174007</v>
      </c>
      <c r="G1095">
        <v>1</v>
      </c>
      <c r="H1095" s="2">
        <v>1189</v>
      </c>
      <c r="I1095">
        <v>3.5260811730934998E+43</v>
      </c>
      <c r="J1095">
        <v>63</v>
      </c>
      <c r="K1095" t="s">
        <v>177</v>
      </c>
      <c r="L1095" t="s">
        <v>102</v>
      </c>
    </row>
    <row r="1096" spans="1:12" x14ac:dyDescent="0.25">
      <c r="A1096">
        <v>101</v>
      </c>
      <c r="B1096" s="1">
        <v>46253</v>
      </c>
      <c r="C1096" t="s">
        <v>163</v>
      </c>
      <c r="D1096" t="s">
        <v>133</v>
      </c>
      <c r="E1096">
        <v>65257</v>
      </c>
      <c r="F1096">
        <v>174008</v>
      </c>
      <c r="G1096">
        <v>1</v>
      </c>
      <c r="H1096" s="2">
        <v>9563.34</v>
      </c>
      <c r="I1096">
        <v>3.5260811730934998E+43</v>
      </c>
      <c r="J1096">
        <v>7</v>
      </c>
      <c r="K1096" t="s">
        <v>44</v>
      </c>
      <c r="L1096" t="s">
        <v>102</v>
      </c>
    </row>
    <row r="1097" spans="1:12" x14ac:dyDescent="0.25">
      <c r="A1097">
        <v>101</v>
      </c>
      <c r="B1097" s="1">
        <v>46253</v>
      </c>
      <c r="C1097" t="s">
        <v>538</v>
      </c>
      <c r="D1097" t="s">
        <v>539</v>
      </c>
      <c r="E1097">
        <v>65310</v>
      </c>
      <c r="F1097">
        <v>174010</v>
      </c>
      <c r="G1097">
        <v>1</v>
      </c>
      <c r="H1097">
        <v>275.7</v>
      </c>
      <c r="I1097">
        <v>3.5260811730934998E+43</v>
      </c>
      <c r="J1097">
        <v>7</v>
      </c>
      <c r="K1097" t="s">
        <v>44</v>
      </c>
      <c r="L1097" t="s">
        <v>102</v>
      </c>
    </row>
    <row r="1098" spans="1:12" x14ac:dyDescent="0.25">
      <c r="A1098">
        <v>101</v>
      </c>
      <c r="B1098" s="1">
        <v>46253</v>
      </c>
      <c r="C1098" t="s">
        <v>395</v>
      </c>
      <c r="D1098" t="s">
        <v>396</v>
      </c>
      <c r="E1098">
        <v>65358</v>
      </c>
      <c r="F1098">
        <v>174012</v>
      </c>
      <c r="G1098">
        <v>1</v>
      </c>
      <c r="H1098" s="2">
        <v>1056.9000000000001</v>
      </c>
      <c r="I1098">
        <v>3.5260811730934998E+43</v>
      </c>
      <c r="J1098">
        <v>32</v>
      </c>
      <c r="K1098" t="s">
        <v>18</v>
      </c>
      <c r="L1098" t="s">
        <v>102</v>
      </c>
    </row>
    <row r="1099" spans="1:12" x14ac:dyDescent="0.25">
      <c r="A1099">
        <v>101</v>
      </c>
      <c r="B1099" s="1">
        <v>46253</v>
      </c>
      <c r="C1099" t="s">
        <v>549</v>
      </c>
      <c r="D1099" t="s">
        <v>550</v>
      </c>
      <c r="E1099">
        <v>65366</v>
      </c>
      <c r="F1099">
        <v>174013</v>
      </c>
      <c r="G1099">
        <v>1</v>
      </c>
      <c r="H1099">
        <v>304.05</v>
      </c>
      <c r="I1099">
        <v>3.5260811730934998E+43</v>
      </c>
      <c r="J1099">
        <v>7</v>
      </c>
      <c r="K1099" t="s">
        <v>44</v>
      </c>
      <c r="L1099" t="s">
        <v>102</v>
      </c>
    </row>
    <row r="1100" spans="1:12" x14ac:dyDescent="0.25">
      <c r="A1100">
        <v>101</v>
      </c>
      <c r="B1100" s="1">
        <v>46253</v>
      </c>
      <c r="C1100" t="s">
        <v>540</v>
      </c>
      <c r="D1100" t="s">
        <v>541</v>
      </c>
      <c r="E1100">
        <v>65373</v>
      </c>
      <c r="F1100">
        <v>174014</v>
      </c>
      <c r="G1100">
        <v>1</v>
      </c>
      <c r="H1100">
        <v>407.49</v>
      </c>
      <c r="I1100">
        <v>3.5260811730934998E+43</v>
      </c>
      <c r="J1100">
        <v>7</v>
      </c>
      <c r="K1100" t="s">
        <v>44</v>
      </c>
      <c r="L1100" t="s">
        <v>102</v>
      </c>
    </row>
    <row r="1101" spans="1:12" x14ac:dyDescent="0.25">
      <c r="A1101">
        <v>101</v>
      </c>
      <c r="B1101" s="1">
        <v>46253</v>
      </c>
      <c r="C1101" t="s">
        <v>538</v>
      </c>
      <c r="D1101" t="s">
        <v>539</v>
      </c>
      <c r="E1101">
        <v>65384</v>
      </c>
      <c r="F1101">
        <v>174015</v>
      </c>
      <c r="G1101">
        <v>1</v>
      </c>
      <c r="H1101">
        <v>232</v>
      </c>
      <c r="I1101">
        <v>3.5260811730934998E+43</v>
      </c>
      <c r="J1101">
        <v>7</v>
      </c>
      <c r="K1101" t="s">
        <v>44</v>
      </c>
      <c r="L1101" t="s">
        <v>102</v>
      </c>
    </row>
    <row r="1102" spans="1:12" x14ac:dyDescent="0.25">
      <c r="A1102">
        <v>101</v>
      </c>
      <c r="B1102" s="1">
        <v>46253</v>
      </c>
      <c r="C1102" t="s">
        <v>398</v>
      </c>
      <c r="D1102" t="s">
        <v>399</v>
      </c>
      <c r="E1102">
        <v>65532</v>
      </c>
      <c r="F1102">
        <v>174016</v>
      </c>
      <c r="G1102">
        <v>1</v>
      </c>
      <c r="H1102">
        <v>373.1</v>
      </c>
      <c r="I1102">
        <v>3.5260811730934998E+43</v>
      </c>
      <c r="J1102">
        <v>7</v>
      </c>
      <c r="K1102" t="s">
        <v>44</v>
      </c>
      <c r="L1102" t="s">
        <v>102</v>
      </c>
    </row>
    <row r="1103" spans="1:12" x14ac:dyDescent="0.25">
      <c r="A1103">
        <v>101</v>
      </c>
      <c r="B1103" s="1">
        <v>46253</v>
      </c>
      <c r="C1103" t="s">
        <v>398</v>
      </c>
      <c r="D1103" t="s">
        <v>399</v>
      </c>
      <c r="E1103">
        <v>65540</v>
      </c>
      <c r="F1103">
        <v>174017</v>
      </c>
      <c r="G1103">
        <v>1</v>
      </c>
      <c r="H1103">
        <v>252.1</v>
      </c>
      <c r="I1103">
        <v>3.5260811730934998E+43</v>
      </c>
      <c r="J1103">
        <v>7</v>
      </c>
      <c r="K1103" t="s">
        <v>44</v>
      </c>
      <c r="L1103" t="s">
        <v>102</v>
      </c>
    </row>
    <row r="1104" spans="1:12" x14ac:dyDescent="0.25">
      <c r="A1104">
        <v>101</v>
      </c>
      <c r="B1104" s="1">
        <v>46253</v>
      </c>
      <c r="C1104" t="s">
        <v>149</v>
      </c>
      <c r="D1104" t="s">
        <v>150</v>
      </c>
      <c r="E1104">
        <v>65716</v>
      </c>
      <c r="F1104">
        <v>174018</v>
      </c>
      <c r="G1104">
        <v>1</v>
      </c>
      <c r="H1104">
        <v>369.94</v>
      </c>
      <c r="I1104">
        <v>3.5260811730934998E+43</v>
      </c>
      <c r="J1104">
        <v>32</v>
      </c>
      <c r="K1104" t="s">
        <v>18</v>
      </c>
      <c r="L1104" t="s">
        <v>102</v>
      </c>
    </row>
    <row r="1105" spans="1:14" x14ac:dyDescent="0.25">
      <c r="A1105">
        <v>101</v>
      </c>
      <c r="B1105" s="1">
        <v>46253</v>
      </c>
      <c r="C1105" t="s">
        <v>149</v>
      </c>
      <c r="D1105" t="s">
        <v>150</v>
      </c>
      <c r="E1105">
        <v>65717</v>
      </c>
      <c r="F1105">
        <v>174019</v>
      </c>
      <c r="G1105">
        <v>1</v>
      </c>
      <c r="H1105">
        <v>42.66</v>
      </c>
      <c r="I1105">
        <v>3.5260811730934998E+43</v>
      </c>
      <c r="J1105">
        <v>32</v>
      </c>
      <c r="K1105" t="s">
        <v>18</v>
      </c>
      <c r="L1105" t="s">
        <v>102</v>
      </c>
    </row>
    <row r="1106" spans="1:14" x14ac:dyDescent="0.25">
      <c r="A1106">
        <v>101</v>
      </c>
      <c r="B1106" s="1">
        <v>46253</v>
      </c>
      <c r="C1106" t="s">
        <v>149</v>
      </c>
      <c r="D1106" t="s">
        <v>150</v>
      </c>
      <c r="E1106">
        <v>65719</v>
      </c>
      <c r="F1106">
        <v>174020</v>
      </c>
      <c r="G1106">
        <v>1</v>
      </c>
      <c r="H1106">
        <v>434.03</v>
      </c>
      <c r="I1106">
        <v>3.5260811730934998E+43</v>
      </c>
      <c r="J1106">
        <v>32</v>
      </c>
      <c r="K1106" t="s">
        <v>18</v>
      </c>
      <c r="L1106" t="s">
        <v>102</v>
      </c>
    </row>
    <row r="1107" spans="1:14" x14ac:dyDescent="0.25">
      <c r="A1107">
        <v>101</v>
      </c>
      <c r="B1107" s="1">
        <v>46253</v>
      </c>
      <c r="C1107" t="s">
        <v>149</v>
      </c>
      <c r="D1107" t="s">
        <v>150</v>
      </c>
      <c r="E1107">
        <v>65721</v>
      </c>
      <c r="F1107">
        <v>174022</v>
      </c>
      <c r="G1107">
        <v>1</v>
      </c>
      <c r="H1107">
        <v>290.37</v>
      </c>
      <c r="I1107">
        <v>3.5260811730934998E+43</v>
      </c>
      <c r="J1107">
        <v>32</v>
      </c>
      <c r="K1107" t="s">
        <v>18</v>
      </c>
      <c r="L1107" t="s">
        <v>102</v>
      </c>
    </row>
    <row r="1108" spans="1:14" x14ac:dyDescent="0.25">
      <c r="A1108">
        <v>101</v>
      </c>
      <c r="B1108" s="1">
        <v>46253</v>
      </c>
      <c r="C1108" t="s">
        <v>149</v>
      </c>
      <c r="D1108" t="s">
        <v>150</v>
      </c>
      <c r="E1108">
        <v>65724</v>
      </c>
      <c r="F1108">
        <v>174023</v>
      </c>
      <c r="G1108">
        <v>1</v>
      </c>
      <c r="H1108">
        <v>336.51</v>
      </c>
      <c r="I1108">
        <v>3.5260811730934998E+43</v>
      </c>
      <c r="J1108">
        <v>32</v>
      </c>
      <c r="K1108" t="s">
        <v>18</v>
      </c>
      <c r="L1108" t="s">
        <v>102</v>
      </c>
    </row>
    <row r="1109" spans="1:14" x14ac:dyDescent="0.25">
      <c r="A1109">
        <v>101</v>
      </c>
      <c r="B1109" s="1">
        <v>46253</v>
      </c>
      <c r="C1109" t="s">
        <v>105</v>
      </c>
      <c r="D1109" t="s">
        <v>106</v>
      </c>
      <c r="E1109">
        <v>65750</v>
      </c>
      <c r="F1109">
        <v>174024</v>
      </c>
      <c r="G1109">
        <v>1</v>
      </c>
      <c r="H1109">
        <v>244.16</v>
      </c>
      <c r="I1109">
        <v>3.5260811730934998E+43</v>
      </c>
      <c r="J1109">
        <v>32</v>
      </c>
      <c r="K1109" t="s">
        <v>18</v>
      </c>
      <c r="L1109" t="s">
        <v>102</v>
      </c>
    </row>
    <row r="1110" spans="1:14" x14ac:dyDescent="0.25">
      <c r="A1110">
        <v>101</v>
      </c>
      <c r="B1110" s="1">
        <v>46253</v>
      </c>
      <c r="C1110" t="s">
        <v>105</v>
      </c>
      <c r="D1110" t="s">
        <v>106</v>
      </c>
      <c r="E1110">
        <v>65756</v>
      </c>
      <c r="F1110">
        <v>174025</v>
      </c>
      <c r="G1110">
        <v>1</v>
      </c>
      <c r="H1110">
        <v>763</v>
      </c>
      <c r="I1110">
        <v>3.5260811730934998E+43</v>
      </c>
      <c r="J1110">
        <v>32</v>
      </c>
      <c r="K1110" t="s">
        <v>18</v>
      </c>
      <c r="L1110" t="s">
        <v>102</v>
      </c>
    </row>
    <row r="1111" spans="1:14" x14ac:dyDescent="0.25">
      <c r="A1111">
        <v>101</v>
      </c>
      <c r="B1111" s="1">
        <v>46253</v>
      </c>
      <c r="C1111" t="s">
        <v>105</v>
      </c>
      <c r="D1111" t="s">
        <v>106</v>
      </c>
      <c r="E1111">
        <v>65759</v>
      </c>
      <c r="F1111">
        <v>174026</v>
      </c>
      <c r="G1111">
        <v>1</v>
      </c>
      <c r="H1111">
        <v>675.8</v>
      </c>
      <c r="I1111">
        <v>3.5260811730934998E+43</v>
      </c>
      <c r="J1111">
        <v>32</v>
      </c>
      <c r="K1111" t="s">
        <v>18</v>
      </c>
      <c r="L1111" t="s">
        <v>102</v>
      </c>
    </row>
    <row r="1112" spans="1:14" x14ac:dyDescent="0.25">
      <c r="A1112">
        <v>101</v>
      </c>
      <c r="B1112" s="1">
        <v>46253</v>
      </c>
      <c r="C1112" t="s">
        <v>105</v>
      </c>
      <c r="D1112" t="s">
        <v>106</v>
      </c>
      <c r="E1112">
        <v>65761</v>
      </c>
      <c r="F1112">
        <v>174027</v>
      </c>
      <c r="G1112">
        <v>1</v>
      </c>
      <c r="H1112">
        <v>304.2</v>
      </c>
      <c r="I1112">
        <v>3.5260811730934998E+43</v>
      </c>
      <c r="J1112">
        <v>32</v>
      </c>
      <c r="K1112" t="s">
        <v>18</v>
      </c>
      <c r="L1112" t="s">
        <v>102</v>
      </c>
    </row>
    <row r="1113" spans="1:14" x14ac:dyDescent="0.25">
      <c r="A1113">
        <v>101</v>
      </c>
      <c r="B1113" s="1">
        <v>46253</v>
      </c>
      <c r="C1113" t="s">
        <v>105</v>
      </c>
      <c r="D1113" t="s">
        <v>106</v>
      </c>
      <c r="E1113">
        <v>65762</v>
      </c>
      <c r="F1113">
        <v>174028</v>
      </c>
      <c r="G1113">
        <v>1</v>
      </c>
      <c r="H1113">
        <v>507</v>
      </c>
      <c r="I1113">
        <v>3.5260811730934998E+43</v>
      </c>
      <c r="J1113">
        <v>32</v>
      </c>
      <c r="K1113" t="s">
        <v>18</v>
      </c>
      <c r="L1113" t="s">
        <v>102</v>
      </c>
    </row>
    <row r="1114" spans="1:14" x14ac:dyDescent="0.25">
      <c r="A1114">
        <v>101</v>
      </c>
      <c r="B1114" s="1">
        <v>46253</v>
      </c>
      <c r="C1114" t="s">
        <v>105</v>
      </c>
      <c r="D1114" t="s">
        <v>106</v>
      </c>
      <c r="E1114">
        <v>65763</v>
      </c>
      <c r="F1114">
        <v>174029</v>
      </c>
      <c r="G1114">
        <v>1</v>
      </c>
      <c r="H1114">
        <v>232.04</v>
      </c>
      <c r="I1114">
        <v>3.5260811730934998E+43</v>
      </c>
      <c r="J1114">
        <v>32</v>
      </c>
      <c r="K1114" t="s">
        <v>18</v>
      </c>
      <c r="L1114" t="s">
        <v>102</v>
      </c>
    </row>
    <row r="1115" spans="1:14" x14ac:dyDescent="0.25">
      <c r="A1115">
        <v>101</v>
      </c>
      <c r="B1115" s="1">
        <v>46253</v>
      </c>
      <c r="C1115" t="s">
        <v>149</v>
      </c>
      <c r="D1115" t="s">
        <v>150</v>
      </c>
      <c r="E1115">
        <v>65826</v>
      </c>
      <c r="F1115">
        <v>174031</v>
      </c>
      <c r="G1115">
        <v>1</v>
      </c>
      <c r="H1115" s="2">
        <v>4390.3100000000004</v>
      </c>
      <c r="I1115">
        <v>3.5260811730934998E+43</v>
      </c>
      <c r="J1115">
        <v>32</v>
      </c>
      <c r="K1115" t="s">
        <v>18</v>
      </c>
      <c r="L1115" t="s">
        <v>102</v>
      </c>
    </row>
    <row r="1116" spans="1:14" x14ac:dyDescent="0.25">
      <c r="A1116">
        <v>101</v>
      </c>
      <c r="B1116" s="1">
        <v>46253</v>
      </c>
      <c r="C1116" t="s">
        <v>149</v>
      </c>
      <c r="D1116" t="s">
        <v>150</v>
      </c>
      <c r="E1116">
        <v>65829</v>
      </c>
      <c r="F1116">
        <v>174032</v>
      </c>
      <c r="G1116">
        <v>1</v>
      </c>
      <c r="H1116" s="2">
        <v>2346.15</v>
      </c>
      <c r="I1116">
        <v>3.5260811730934998E+43</v>
      </c>
      <c r="J1116">
        <v>32</v>
      </c>
      <c r="K1116" t="s">
        <v>18</v>
      </c>
      <c r="L1116" t="s">
        <v>102</v>
      </c>
    </row>
    <row r="1117" spans="1:14" x14ac:dyDescent="0.25">
      <c r="A1117">
        <v>101</v>
      </c>
      <c r="B1117" s="1">
        <v>46253</v>
      </c>
      <c r="C1117" t="s">
        <v>149</v>
      </c>
      <c r="D1117" t="s">
        <v>150</v>
      </c>
      <c r="E1117">
        <v>65830</v>
      </c>
      <c r="F1117">
        <v>174033</v>
      </c>
      <c r="G1117">
        <v>1</v>
      </c>
      <c r="H1117">
        <v>692.61</v>
      </c>
      <c r="I1117">
        <v>3.5260811730934998E+43</v>
      </c>
      <c r="J1117">
        <v>32</v>
      </c>
      <c r="K1117" t="s">
        <v>18</v>
      </c>
      <c r="L1117" t="s">
        <v>102</v>
      </c>
    </row>
    <row r="1118" spans="1:14" x14ac:dyDescent="0.25">
      <c r="A1118">
        <v>101</v>
      </c>
      <c r="B1118" s="1">
        <v>46253</v>
      </c>
      <c r="C1118" t="s">
        <v>105</v>
      </c>
      <c r="D1118" t="s">
        <v>106</v>
      </c>
      <c r="E1118">
        <v>65831</v>
      </c>
      <c r="F1118">
        <v>174034</v>
      </c>
      <c r="G1118">
        <v>1</v>
      </c>
      <c r="H1118" s="2">
        <v>1121.7</v>
      </c>
      <c r="I1118">
        <v>3.5260811730934998E+43</v>
      </c>
      <c r="J1118">
        <v>32</v>
      </c>
      <c r="K1118" t="s">
        <v>18</v>
      </c>
      <c r="L1118" t="s">
        <v>102</v>
      </c>
    </row>
    <row r="1119" spans="1:14" x14ac:dyDescent="0.25">
      <c r="A1119">
        <v>101</v>
      </c>
      <c r="B1119" s="1">
        <v>46253</v>
      </c>
      <c r="C1119" t="s">
        <v>105</v>
      </c>
      <c r="D1119" t="s">
        <v>106</v>
      </c>
      <c r="E1119">
        <v>65858</v>
      </c>
      <c r="F1119">
        <v>174035</v>
      </c>
      <c r="G1119">
        <v>1</v>
      </c>
      <c r="H1119">
        <v>244.16</v>
      </c>
      <c r="I1119">
        <v>3.5260811730934998E+43</v>
      </c>
      <c r="J1119">
        <v>32</v>
      </c>
      <c r="K1119" t="s">
        <v>18</v>
      </c>
      <c r="L1119" t="s">
        <v>102</v>
      </c>
    </row>
    <row r="1120" spans="1:14" x14ac:dyDescent="0.25">
      <c r="A1120">
        <v>101</v>
      </c>
      <c r="B1120" s="1">
        <v>46253</v>
      </c>
      <c r="C1120" t="s">
        <v>149</v>
      </c>
      <c r="D1120" t="s">
        <v>150</v>
      </c>
      <c r="E1120">
        <v>65720</v>
      </c>
      <c r="F1120">
        <v>174036</v>
      </c>
      <c r="G1120">
        <v>1</v>
      </c>
      <c r="H1120" s="2">
        <v>8554.42</v>
      </c>
      <c r="I1120">
        <v>3.5260811730934998E+43</v>
      </c>
      <c r="J1120">
        <v>32</v>
      </c>
      <c r="K1120" t="s">
        <v>18</v>
      </c>
      <c r="L1120" t="s">
        <v>102</v>
      </c>
      <c r="N1120" t="s">
        <v>144</v>
      </c>
    </row>
    <row r="1121" spans="1:14" x14ac:dyDescent="0.25">
      <c r="A1121">
        <v>101</v>
      </c>
      <c r="B1121" s="1">
        <v>46253</v>
      </c>
      <c r="C1121" t="s">
        <v>581</v>
      </c>
      <c r="D1121" t="s">
        <v>582</v>
      </c>
      <c r="E1121">
        <v>64009</v>
      </c>
      <c r="F1121">
        <v>174037</v>
      </c>
      <c r="G1121">
        <v>1</v>
      </c>
      <c r="H1121" s="2">
        <v>1501.81</v>
      </c>
      <c r="I1121">
        <v>3.5260811730934998E+43</v>
      </c>
      <c r="J1121">
        <v>32</v>
      </c>
      <c r="K1121" t="s">
        <v>18</v>
      </c>
      <c r="L1121" t="s">
        <v>102</v>
      </c>
    </row>
    <row r="1122" spans="1:14" x14ac:dyDescent="0.25">
      <c r="A1122">
        <v>101</v>
      </c>
      <c r="B1122" s="1">
        <v>46253</v>
      </c>
      <c r="C1122" t="s">
        <v>126</v>
      </c>
      <c r="D1122" t="s">
        <v>127</v>
      </c>
      <c r="E1122">
        <v>64440</v>
      </c>
      <c r="F1122">
        <v>174038</v>
      </c>
      <c r="G1122">
        <v>1</v>
      </c>
      <c r="H1122">
        <v>100.48</v>
      </c>
      <c r="I1122">
        <v>3.5260811730934998E+43</v>
      </c>
      <c r="J1122">
        <v>32</v>
      </c>
      <c r="K1122" t="s">
        <v>18</v>
      </c>
      <c r="L1122" t="s">
        <v>102</v>
      </c>
      <c r="N1122" t="s">
        <v>144</v>
      </c>
    </row>
    <row r="1123" spans="1:14" x14ac:dyDescent="0.25">
      <c r="A1123">
        <v>101</v>
      </c>
      <c r="B1123" s="1">
        <v>46253</v>
      </c>
      <c r="C1123" t="s">
        <v>149</v>
      </c>
      <c r="D1123" t="s">
        <v>150</v>
      </c>
      <c r="E1123">
        <v>65824</v>
      </c>
      <c r="F1123">
        <v>174039</v>
      </c>
      <c r="G1123">
        <v>1</v>
      </c>
      <c r="H1123" s="2">
        <v>2621.25</v>
      </c>
      <c r="I1123">
        <v>3.5260811730934998E+43</v>
      </c>
      <c r="J1123">
        <v>32</v>
      </c>
      <c r="K1123" t="s">
        <v>18</v>
      </c>
      <c r="L1123" t="s">
        <v>102</v>
      </c>
    </row>
    <row r="1124" spans="1:14" x14ac:dyDescent="0.25">
      <c r="A1124">
        <v>101</v>
      </c>
      <c r="B1124" s="1">
        <v>46253</v>
      </c>
      <c r="C1124" t="s">
        <v>583</v>
      </c>
      <c r="D1124" t="s">
        <v>169</v>
      </c>
      <c r="E1124">
        <v>64295</v>
      </c>
      <c r="F1124">
        <v>174040</v>
      </c>
      <c r="G1124">
        <v>1</v>
      </c>
      <c r="H1124" s="2">
        <v>4543.22</v>
      </c>
      <c r="I1124">
        <v>3.5260811730934998E+43</v>
      </c>
      <c r="J1124">
        <v>26</v>
      </c>
      <c r="K1124" t="s">
        <v>44</v>
      </c>
      <c r="L1124" t="s">
        <v>102</v>
      </c>
    </row>
    <row r="1125" spans="1:14" x14ac:dyDescent="0.25">
      <c r="A1125">
        <v>101</v>
      </c>
      <c r="B1125" s="1">
        <v>46253</v>
      </c>
      <c r="C1125" t="s">
        <v>149</v>
      </c>
      <c r="D1125" t="s">
        <v>150</v>
      </c>
      <c r="E1125">
        <v>65848</v>
      </c>
      <c r="F1125">
        <v>174041</v>
      </c>
      <c r="G1125">
        <v>1</v>
      </c>
      <c r="H1125">
        <v>147.6</v>
      </c>
      <c r="I1125">
        <v>3.5260811730934998E+43</v>
      </c>
      <c r="J1125">
        <v>32</v>
      </c>
      <c r="K1125" t="s">
        <v>18</v>
      </c>
      <c r="L1125" t="s">
        <v>102</v>
      </c>
    </row>
    <row r="1126" spans="1:14" x14ac:dyDescent="0.25">
      <c r="A1126">
        <v>101</v>
      </c>
      <c r="B1126" s="1">
        <v>46253</v>
      </c>
      <c r="C1126" t="s">
        <v>162</v>
      </c>
      <c r="D1126" t="s">
        <v>133</v>
      </c>
      <c r="E1126">
        <v>65072</v>
      </c>
      <c r="F1126">
        <v>174042</v>
      </c>
      <c r="G1126">
        <v>1</v>
      </c>
      <c r="H1126">
        <v>630</v>
      </c>
      <c r="I1126">
        <v>3.5260811730934998E+43</v>
      </c>
      <c r="L1126" t="s">
        <v>102</v>
      </c>
    </row>
    <row r="1127" spans="1:14" x14ac:dyDescent="0.25">
      <c r="A1127">
        <v>101</v>
      </c>
      <c r="B1127" s="1">
        <v>46253</v>
      </c>
      <c r="C1127" t="s">
        <v>285</v>
      </c>
      <c r="D1127" t="s">
        <v>286</v>
      </c>
      <c r="E1127">
        <v>64024</v>
      </c>
      <c r="F1127">
        <v>174043</v>
      </c>
      <c r="G1127">
        <v>1</v>
      </c>
      <c r="H1127" s="2">
        <v>9222.18</v>
      </c>
      <c r="I1127">
        <v>3.5260811730934998E+43</v>
      </c>
      <c r="J1127">
        <v>16</v>
      </c>
      <c r="K1127" t="s">
        <v>174</v>
      </c>
      <c r="L1127" t="s">
        <v>102</v>
      </c>
      <c r="N1127" t="s">
        <v>144</v>
      </c>
    </row>
    <row r="1128" spans="1:14" x14ac:dyDescent="0.25">
      <c r="A1128">
        <v>101</v>
      </c>
      <c r="B1128" s="1">
        <v>46253</v>
      </c>
      <c r="C1128" t="s">
        <v>579</v>
      </c>
      <c r="D1128" t="s">
        <v>580</v>
      </c>
      <c r="E1128">
        <v>64402</v>
      </c>
      <c r="F1128">
        <v>174044</v>
      </c>
      <c r="G1128">
        <v>1</v>
      </c>
      <c r="H1128" s="2">
        <v>1666.9</v>
      </c>
      <c r="I1128">
        <v>3.5260811730934998E+43</v>
      </c>
      <c r="J1128">
        <v>32</v>
      </c>
      <c r="K1128" t="s">
        <v>18</v>
      </c>
      <c r="L1128" t="s">
        <v>102</v>
      </c>
    </row>
    <row r="1129" spans="1:14" x14ac:dyDescent="0.25">
      <c r="A1129">
        <v>101</v>
      </c>
      <c r="B1129" s="1">
        <v>46253</v>
      </c>
      <c r="C1129" t="s">
        <v>172</v>
      </c>
      <c r="D1129" t="s">
        <v>173</v>
      </c>
      <c r="E1129">
        <v>65284</v>
      </c>
      <c r="F1129">
        <v>174045</v>
      </c>
      <c r="G1129">
        <v>1</v>
      </c>
      <c r="H1129" s="2">
        <v>2041.56</v>
      </c>
      <c r="I1129">
        <v>3.5260811730934998E+43</v>
      </c>
      <c r="J1129">
        <v>16</v>
      </c>
      <c r="K1129" t="s">
        <v>174</v>
      </c>
      <c r="L1129" t="s">
        <v>102</v>
      </c>
    </row>
    <row r="1130" spans="1:14" x14ac:dyDescent="0.25">
      <c r="A1130">
        <v>101</v>
      </c>
      <c r="B1130" s="1">
        <v>46253</v>
      </c>
      <c r="C1130" t="s">
        <v>584</v>
      </c>
      <c r="D1130" t="s">
        <v>189</v>
      </c>
      <c r="E1130">
        <v>63670</v>
      </c>
      <c r="F1130">
        <v>174046</v>
      </c>
      <c r="G1130">
        <v>1</v>
      </c>
      <c r="H1130" s="2">
        <v>1873.11</v>
      </c>
      <c r="I1130">
        <v>3.5260811730934998E+43</v>
      </c>
      <c r="J1130">
        <v>32</v>
      </c>
      <c r="K1130" t="s">
        <v>18</v>
      </c>
      <c r="L1130" t="s">
        <v>102</v>
      </c>
    </row>
    <row r="1131" spans="1:14" x14ac:dyDescent="0.25">
      <c r="A1131">
        <v>101</v>
      </c>
      <c r="B1131" s="1">
        <v>46253</v>
      </c>
      <c r="C1131" t="s">
        <v>172</v>
      </c>
      <c r="D1131" t="s">
        <v>173</v>
      </c>
      <c r="E1131">
        <v>65319</v>
      </c>
      <c r="F1131">
        <v>174047</v>
      </c>
      <c r="G1131">
        <v>1</v>
      </c>
      <c r="H1131" s="2">
        <v>1724.01</v>
      </c>
      <c r="I1131">
        <v>3.5260811730934998E+43</v>
      </c>
      <c r="J1131">
        <v>16</v>
      </c>
      <c r="K1131" t="s">
        <v>174</v>
      </c>
      <c r="L1131" t="s">
        <v>102</v>
      </c>
    </row>
    <row r="1132" spans="1:14" x14ac:dyDescent="0.25">
      <c r="A1132">
        <v>101</v>
      </c>
      <c r="B1132" s="1">
        <v>46253</v>
      </c>
      <c r="C1132" t="s">
        <v>140</v>
      </c>
      <c r="D1132" t="s">
        <v>141</v>
      </c>
      <c r="E1132">
        <v>64458</v>
      </c>
      <c r="F1132">
        <v>174048</v>
      </c>
      <c r="G1132">
        <v>1</v>
      </c>
      <c r="H1132">
        <v>953.1</v>
      </c>
      <c r="I1132">
        <v>3.5260811730934998E+43</v>
      </c>
      <c r="J1132">
        <v>32</v>
      </c>
      <c r="K1132" t="s">
        <v>18</v>
      </c>
      <c r="L1132" t="s">
        <v>102</v>
      </c>
    </row>
    <row r="1133" spans="1:14" x14ac:dyDescent="0.25">
      <c r="A1133">
        <v>101</v>
      </c>
      <c r="B1133" s="1">
        <v>46253</v>
      </c>
      <c r="C1133" t="s">
        <v>140</v>
      </c>
      <c r="D1133" t="s">
        <v>141</v>
      </c>
      <c r="E1133">
        <v>64466</v>
      </c>
      <c r="F1133">
        <v>174049</v>
      </c>
      <c r="G1133">
        <v>1</v>
      </c>
      <c r="H1133">
        <v>953.1</v>
      </c>
      <c r="I1133">
        <v>3.5260811730934998E+43</v>
      </c>
      <c r="J1133">
        <v>32</v>
      </c>
      <c r="K1133" t="s">
        <v>18</v>
      </c>
      <c r="L1133" t="s">
        <v>102</v>
      </c>
    </row>
    <row r="1134" spans="1:14" x14ac:dyDescent="0.25">
      <c r="A1134">
        <v>101</v>
      </c>
      <c r="B1134" s="1">
        <v>46253</v>
      </c>
      <c r="C1134" t="s">
        <v>252</v>
      </c>
      <c r="D1134" t="s">
        <v>253</v>
      </c>
      <c r="E1134">
        <v>64467</v>
      </c>
      <c r="F1134">
        <v>174050</v>
      </c>
      <c r="G1134">
        <v>1</v>
      </c>
      <c r="H1134">
        <v>25.68</v>
      </c>
      <c r="I1134">
        <v>3.5260811730934998E+43</v>
      </c>
      <c r="J1134">
        <v>46</v>
      </c>
      <c r="K1134" t="s">
        <v>361</v>
      </c>
      <c r="L1134" t="s">
        <v>102</v>
      </c>
    </row>
    <row r="1135" spans="1:14" x14ac:dyDescent="0.25">
      <c r="A1135">
        <v>101</v>
      </c>
      <c r="B1135" s="1">
        <v>46253</v>
      </c>
      <c r="C1135" t="s">
        <v>172</v>
      </c>
      <c r="D1135" t="s">
        <v>173</v>
      </c>
      <c r="E1135">
        <v>64811</v>
      </c>
      <c r="F1135">
        <v>174051</v>
      </c>
      <c r="G1135">
        <v>1</v>
      </c>
      <c r="H1135" s="2">
        <v>2660.85</v>
      </c>
      <c r="I1135">
        <v>3.5260811730934998E+43</v>
      </c>
      <c r="J1135">
        <v>16</v>
      </c>
      <c r="K1135" t="s">
        <v>174</v>
      </c>
      <c r="L1135" t="s">
        <v>102</v>
      </c>
      <c r="N1135" t="s">
        <v>144</v>
      </c>
    </row>
    <row r="1136" spans="1:14" x14ac:dyDescent="0.25">
      <c r="A1136">
        <v>101</v>
      </c>
      <c r="B1136" s="1">
        <v>46253</v>
      </c>
      <c r="C1136" t="s">
        <v>159</v>
      </c>
      <c r="D1136" t="s">
        <v>160</v>
      </c>
      <c r="E1136">
        <v>62267</v>
      </c>
      <c r="F1136">
        <v>174052</v>
      </c>
      <c r="G1136">
        <v>1</v>
      </c>
      <c r="H1136" s="2">
        <v>5850</v>
      </c>
      <c r="I1136">
        <v>3.5260811730934998E+43</v>
      </c>
      <c r="J1136">
        <v>32</v>
      </c>
      <c r="K1136" t="s">
        <v>18</v>
      </c>
      <c r="L1136" t="s">
        <v>102</v>
      </c>
      <c r="N1136" t="s">
        <v>144</v>
      </c>
    </row>
    <row r="1137" spans="1:14" x14ac:dyDescent="0.25">
      <c r="A1137">
        <v>101</v>
      </c>
      <c r="B1137" s="1">
        <v>46253</v>
      </c>
      <c r="C1137" t="s">
        <v>395</v>
      </c>
      <c r="D1137" t="s">
        <v>396</v>
      </c>
      <c r="E1137">
        <v>62574</v>
      </c>
      <c r="F1137">
        <v>174053</v>
      </c>
      <c r="G1137">
        <v>1</v>
      </c>
      <c r="H1137">
        <v>50</v>
      </c>
      <c r="I1137">
        <v>3.5260811730934998E+43</v>
      </c>
      <c r="L1137" t="s">
        <v>102</v>
      </c>
    </row>
    <row r="1138" spans="1:14" x14ac:dyDescent="0.25">
      <c r="A1138">
        <v>101</v>
      </c>
      <c r="B1138" s="1">
        <v>46253</v>
      </c>
      <c r="C1138" t="s">
        <v>120</v>
      </c>
      <c r="D1138" t="s">
        <v>121</v>
      </c>
      <c r="E1138">
        <v>63714</v>
      </c>
      <c r="F1138">
        <v>174054</v>
      </c>
      <c r="G1138">
        <v>1</v>
      </c>
      <c r="H1138">
        <v>616.5</v>
      </c>
      <c r="I1138">
        <v>3.5260811730934998E+43</v>
      </c>
      <c r="J1138">
        <v>32</v>
      </c>
      <c r="K1138" t="s">
        <v>18</v>
      </c>
      <c r="L1138" t="s">
        <v>102</v>
      </c>
    </row>
    <row r="1139" spans="1:14" x14ac:dyDescent="0.25">
      <c r="A1139">
        <v>101</v>
      </c>
      <c r="B1139" s="1">
        <v>46253</v>
      </c>
      <c r="C1139" t="s">
        <v>105</v>
      </c>
      <c r="D1139" t="s">
        <v>106</v>
      </c>
      <c r="E1139">
        <v>63883</v>
      </c>
      <c r="F1139">
        <v>174055</v>
      </c>
      <c r="G1139">
        <v>1</v>
      </c>
      <c r="H1139" s="2">
        <v>2439.35</v>
      </c>
      <c r="I1139">
        <v>3.5260811730934998E+43</v>
      </c>
      <c r="J1139">
        <v>32</v>
      </c>
      <c r="K1139" t="s">
        <v>18</v>
      </c>
      <c r="L1139" t="s">
        <v>102</v>
      </c>
    </row>
    <row r="1140" spans="1:14" x14ac:dyDescent="0.25">
      <c r="A1140">
        <v>101</v>
      </c>
      <c r="B1140" s="1">
        <v>46253</v>
      </c>
      <c r="C1140" t="s">
        <v>214</v>
      </c>
      <c r="D1140" t="s">
        <v>215</v>
      </c>
      <c r="E1140">
        <v>65220</v>
      </c>
      <c r="F1140">
        <v>174056</v>
      </c>
      <c r="G1140">
        <v>1</v>
      </c>
      <c r="H1140">
        <v>514.35</v>
      </c>
      <c r="I1140">
        <v>3.5260811730934998E+43</v>
      </c>
      <c r="J1140">
        <v>32</v>
      </c>
      <c r="K1140" t="s">
        <v>18</v>
      </c>
      <c r="L1140" t="s">
        <v>102</v>
      </c>
    </row>
    <row r="1141" spans="1:14" x14ac:dyDescent="0.25">
      <c r="A1141">
        <v>101</v>
      </c>
      <c r="B1141" s="1">
        <v>46253</v>
      </c>
      <c r="C1141" t="s">
        <v>214</v>
      </c>
      <c r="D1141" t="s">
        <v>215</v>
      </c>
      <c r="E1141">
        <v>65233</v>
      </c>
      <c r="F1141">
        <v>174057</v>
      </c>
      <c r="G1141">
        <v>1</v>
      </c>
      <c r="H1141">
        <v>584.6</v>
      </c>
      <c r="I1141">
        <v>3.5260811730934998E+43</v>
      </c>
      <c r="J1141">
        <v>32</v>
      </c>
      <c r="K1141" t="s">
        <v>18</v>
      </c>
      <c r="L1141" t="s">
        <v>102</v>
      </c>
    </row>
    <row r="1142" spans="1:14" x14ac:dyDescent="0.25">
      <c r="A1142">
        <v>101</v>
      </c>
      <c r="B1142" s="1">
        <v>46253</v>
      </c>
      <c r="C1142" t="s">
        <v>105</v>
      </c>
      <c r="D1142" t="s">
        <v>106</v>
      </c>
      <c r="E1142">
        <v>64975</v>
      </c>
      <c r="F1142">
        <v>174058</v>
      </c>
      <c r="G1142">
        <v>1</v>
      </c>
      <c r="H1142" s="2">
        <v>1720.67</v>
      </c>
      <c r="I1142">
        <v>3.5260811730934998E+43</v>
      </c>
      <c r="J1142">
        <v>32</v>
      </c>
      <c r="K1142" t="s">
        <v>18</v>
      </c>
      <c r="L1142" t="s">
        <v>102</v>
      </c>
    </row>
    <row r="1143" spans="1:14" x14ac:dyDescent="0.25">
      <c r="A1143">
        <v>101</v>
      </c>
      <c r="B1143" s="1">
        <v>46253</v>
      </c>
      <c r="C1143" t="s">
        <v>172</v>
      </c>
      <c r="D1143" t="s">
        <v>173</v>
      </c>
      <c r="E1143">
        <v>64976</v>
      </c>
      <c r="F1143">
        <v>174059</v>
      </c>
      <c r="G1143">
        <v>1</v>
      </c>
      <c r="H1143" s="2">
        <v>3068.72</v>
      </c>
      <c r="I1143">
        <v>3.5260811730934998E+43</v>
      </c>
      <c r="J1143">
        <v>16</v>
      </c>
      <c r="K1143" t="s">
        <v>174</v>
      </c>
      <c r="L1143" t="s">
        <v>102</v>
      </c>
      <c r="N1143" t="s">
        <v>144</v>
      </c>
    </row>
    <row r="1144" spans="1:14" x14ac:dyDescent="0.25">
      <c r="A1144">
        <v>101</v>
      </c>
      <c r="B1144" s="1">
        <v>46253</v>
      </c>
      <c r="C1144" t="s">
        <v>342</v>
      </c>
      <c r="D1144" t="s">
        <v>343</v>
      </c>
      <c r="E1144">
        <v>64945</v>
      </c>
      <c r="F1144">
        <v>174060</v>
      </c>
      <c r="G1144">
        <v>1</v>
      </c>
      <c r="H1144" s="2">
        <v>1733.85</v>
      </c>
      <c r="I1144">
        <v>3.5260811730934998E+43</v>
      </c>
      <c r="J1144">
        <v>32</v>
      </c>
      <c r="K1144" t="s">
        <v>18</v>
      </c>
      <c r="L1144" t="s">
        <v>102</v>
      </c>
    </row>
    <row r="1145" spans="1:14" x14ac:dyDescent="0.25">
      <c r="A1145">
        <v>101</v>
      </c>
      <c r="B1145" s="1">
        <v>46253</v>
      </c>
      <c r="C1145" t="s">
        <v>509</v>
      </c>
      <c r="D1145" t="s">
        <v>510</v>
      </c>
      <c r="E1145">
        <v>64131</v>
      </c>
      <c r="F1145">
        <v>174061</v>
      </c>
      <c r="G1145">
        <v>1</v>
      </c>
      <c r="H1145" s="2">
        <v>1191.04</v>
      </c>
      <c r="I1145">
        <v>3.5260811730934998E+43</v>
      </c>
      <c r="J1145">
        <v>60</v>
      </c>
      <c r="K1145" t="s">
        <v>236</v>
      </c>
      <c r="L1145" t="s">
        <v>102</v>
      </c>
    </row>
    <row r="1146" spans="1:14" x14ac:dyDescent="0.25">
      <c r="A1146">
        <v>101</v>
      </c>
      <c r="B1146" s="1">
        <v>46253</v>
      </c>
      <c r="C1146" t="s">
        <v>243</v>
      </c>
      <c r="D1146" t="s">
        <v>139</v>
      </c>
      <c r="E1146">
        <v>65506</v>
      </c>
      <c r="F1146">
        <v>174062</v>
      </c>
      <c r="G1146">
        <v>1</v>
      </c>
      <c r="H1146" s="2">
        <v>1936.72</v>
      </c>
      <c r="I1146">
        <v>3.5260811730934998E+43</v>
      </c>
      <c r="J1146">
        <v>32</v>
      </c>
      <c r="K1146" t="s">
        <v>18</v>
      </c>
      <c r="L1146" t="s">
        <v>102</v>
      </c>
    </row>
    <row r="1147" spans="1:14" x14ac:dyDescent="0.25">
      <c r="A1147">
        <v>101</v>
      </c>
      <c r="B1147" s="1">
        <v>46253</v>
      </c>
      <c r="C1147" t="s">
        <v>107</v>
      </c>
      <c r="D1147" t="s">
        <v>108</v>
      </c>
      <c r="E1147">
        <v>65464</v>
      </c>
      <c r="F1147">
        <v>174063</v>
      </c>
      <c r="G1147">
        <v>1</v>
      </c>
      <c r="H1147" s="2">
        <v>3156</v>
      </c>
      <c r="I1147">
        <v>3.5260811730934998E+43</v>
      </c>
      <c r="J1147">
        <v>32</v>
      </c>
      <c r="K1147" t="s">
        <v>18</v>
      </c>
      <c r="L1147" t="s">
        <v>102</v>
      </c>
    </row>
    <row r="1148" spans="1:14" x14ac:dyDescent="0.25">
      <c r="A1148">
        <v>101</v>
      </c>
      <c r="B1148" s="1">
        <v>46253</v>
      </c>
      <c r="C1148" t="s">
        <v>377</v>
      </c>
      <c r="D1148" t="s">
        <v>378</v>
      </c>
      <c r="E1148">
        <v>64757</v>
      </c>
      <c r="F1148">
        <v>174064</v>
      </c>
      <c r="G1148">
        <v>1</v>
      </c>
      <c r="H1148">
        <v>848.39</v>
      </c>
      <c r="I1148">
        <v>3.5260811730934998E+43</v>
      </c>
      <c r="J1148">
        <v>7</v>
      </c>
      <c r="K1148" t="s">
        <v>44</v>
      </c>
      <c r="L1148" t="s">
        <v>102</v>
      </c>
    </row>
    <row r="1149" spans="1:14" x14ac:dyDescent="0.25">
      <c r="A1149">
        <v>101</v>
      </c>
      <c r="B1149" s="1">
        <v>46253</v>
      </c>
      <c r="C1149" t="s">
        <v>126</v>
      </c>
      <c r="D1149" t="s">
        <v>127</v>
      </c>
      <c r="E1149">
        <v>65268</v>
      </c>
      <c r="F1149">
        <v>174065</v>
      </c>
      <c r="G1149">
        <v>1</v>
      </c>
      <c r="H1149" s="2">
        <v>39470.85</v>
      </c>
      <c r="I1149">
        <v>3.5260811730934998E+43</v>
      </c>
      <c r="J1149">
        <v>32</v>
      </c>
      <c r="K1149" t="s">
        <v>18</v>
      </c>
      <c r="L1149" t="s">
        <v>102</v>
      </c>
    </row>
    <row r="1150" spans="1:14" x14ac:dyDescent="0.25">
      <c r="A1150">
        <v>101</v>
      </c>
      <c r="B1150" s="1">
        <v>46253</v>
      </c>
      <c r="C1150" t="s">
        <v>163</v>
      </c>
      <c r="D1150" t="s">
        <v>133</v>
      </c>
      <c r="E1150">
        <v>64878</v>
      </c>
      <c r="F1150">
        <v>174066</v>
      </c>
      <c r="G1150">
        <v>1</v>
      </c>
      <c r="H1150">
        <v>975.6</v>
      </c>
      <c r="I1150">
        <v>3.5260811730934998E+43</v>
      </c>
      <c r="J1150">
        <v>7</v>
      </c>
      <c r="K1150" t="s">
        <v>44</v>
      </c>
      <c r="L1150" t="s">
        <v>102</v>
      </c>
    </row>
    <row r="1151" spans="1:14" x14ac:dyDescent="0.25">
      <c r="A1151">
        <v>101</v>
      </c>
      <c r="B1151" s="1">
        <v>46253</v>
      </c>
      <c r="C1151" t="s">
        <v>585</v>
      </c>
      <c r="D1151" t="s">
        <v>586</v>
      </c>
      <c r="E1151">
        <v>65793</v>
      </c>
      <c r="F1151">
        <v>174070</v>
      </c>
      <c r="G1151">
        <v>1</v>
      </c>
      <c r="H1151" s="2">
        <v>1791.93</v>
      </c>
      <c r="I1151">
        <v>3.5260811730934998E+43</v>
      </c>
      <c r="J1151">
        <v>32</v>
      </c>
      <c r="K1151" t="s">
        <v>18</v>
      </c>
      <c r="L1151" t="s">
        <v>102</v>
      </c>
    </row>
    <row r="1152" spans="1:14" x14ac:dyDescent="0.25">
      <c r="A1152">
        <v>101</v>
      </c>
      <c r="B1152" s="1">
        <v>46253</v>
      </c>
      <c r="C1152" t="s">
        <v>587</v>
      </c>
      <c r="D1152" t="s">
        <v>588</v>
      </c>
      <c r="E1152">
        <v>65807</v>
      </c>
      <c r="F1152">
        <v>174071</v>
      </c>
      <c r="G1152">
        <v>1</v>
      </c>
      <c r="H1152" s="2">
        <v>1008</v>
      </c>
      <c r="I1152">
        <v>3.5260811730934998E+43</v>
      </c>
      <c r="L1152" t="s">
        <v>102</v>
      </c>
    </row>
    <row r="1153" spans="1:14" x14ac:dyDescent="0.25">
      <c r="A1153">
        <v>101</v>
      </c>
      <c r="B1153" s="1">
        <v>46253</v>
      </c>
      <c r="C1153" t="s">
        <v>114</v>
      </c>
      <c r="D1153" t="s">
        <v>115</v>
      </c>
      <c r="E1153">
        <v>63739</v>
      </c>
      <c r="F1153">
        <v>174072</v>
      </c>
      <c r="G1153">
        <v>1</v>
      </c>
      <c r="H1153" s="2">
        <v>41864.6</v>
      </c>
      <c r="I1153">
        <v>3.5260811730934998E+43</v>
      </c>
      <c r="J1153">
        <v>32</v>
      </c>
      <c r="K1153" t="s">
        <v>18</v>
      </c>
      <c r="L1153" t="s">
        <v>102</v>
      </c>
    </row>
    <row r="1154" spans="1:14" x14ac:dyDescent="0.25">
      <c r="A1154">
        <v>101</v>
      </c>
      <c r="B1154" s="1">
        <v>46253</v>
      </c>
      <c r="C1154" t="s">
        <v>126</v>
      </c>
      <c r="D1154" t="s">
        <v>127</v>
      </c>
      <c r="E1154">
        <v>64152</v>
      </c>
      <c r="F1154">
        <v>174073</v>
      </c>
      <c r="G1154">
        <v>1</v>
      </c>
      <c r="H1154">
        <v>237.4</v>
      </c>
      <c r="I1154">
        <v>3.5260811730934998E+43</v>
      </c>
      <c r="J1154">
        <v>32</v>
      </c>
      <c r="K1154" t="s">
        <v>18</v>
      </c>
      <c r="L1154" t="s">
        <v>102</v>
      </c>
      <c r="N1154" t="s">
        <v>144</v>
      </c>
    </row>
    <row r="1155" spans="1:14" x14ac:dyDescent="0.25">
      <c r="A1155">
        <v>101</v>
      </c>
      <c r="B1155" s="1">
        <v>46253</v>
      </c>
      <c r="C1155" t="s">
        <v>126</v>
      </c>
      <c r="D1155" t="s">
        <v>127</v>
      </c>
      <c r="E1155">
        <v>64202</v>
      </c>
      <c r="F1155">
        <v>174074</v>
      </c>
      <c r="G1155">
        <v>1</v>
      </c>
      <c r="H1155">
        <v>363.55</v>
      </c>
      <c r="I1155">
        <v>3.5260811730934998E+43</v>
      </c>
      <c r="J1155">
        <v>32</v>
      </c>
      <c r="K1155" t="s">
        <v>18</v>
      </c>
      <c r="L1155" t="s">
        <v>102</v>
      </c>
    </row>
    <row r="1156" spans="1:14" x14ac:dyDescent="0.25">
      <c r="A1156">
        <v>101</v>
      </c>
      <c r="B1156" s="1">
        <v>46253</v>
      </c>
      <c r="C1156" t="s">
        <v>126</v>
      </c>
      <c r="D1156" t="s">
        <v>127</v>
      </c>
      <c r="E1156">
        <v>64203</v>
      </c>
      <c r="F1156">
        <v>174075</v>
      </c>
      <c r="G1156">
        <v>1</v>
      </c>
      <c r="H1156">
        <v>118.7</v>
      </c>
      <c r="I1156">
        <v>3.5260811730934998E+43</v>
      </c>
      <c r="J1156">
        <v>32</v>
      </c>
      <c r="K1156" t="s">
        <v>18</v>
      </c>
      <c r="L1156" t="s">
        <v>102</v>
      </c>
      <c r="N1156" t="s">
        <v>144</v>
      </c>
    </row>
    <row r="1157" spans="1:14" x14ac:dyDescent="0.25">
      <c r="A1157">
        <v>101</v>
      </c>
      <c r="B1157" s="1">
        <v>46253</v>
      </c>
      <c r="C1157" t="s">
        <v>283</v>
      </c>
      <c r="D1157" t="s">
        <v>284</v>
      </c>
      <c r="E1157">
        <v>64480</v>
      </c>
      <c r="F1157">
        <v>174076</v>
      </c>
      <c r="G1157">
        <v>1</v>
      </c>
      <c r="H1157" s="2">
        <v>6072</v>
      </c>
      <c r="I1157">
        <v>3.5260811730934998E+43</v>
      </c>
      <c r="J1157">
        <v>32</v>
      </c>
      <c r="K1157" t="s">
        <v>18</v>
      </c>
      <c r="L1157" t="s">
        <v>102</v>
      </c>
    </row>
    <row r="1158" spans="1:14" x14ac:dyDescent="0.25">
      <c r="A1158">
        <v>101</v>
      </c>
      <c r="B1158" s="1">
        <v>46253</v>
      </c>
      <c r="C1158" t="s">
        <v>589</v>
      </c>
      <c r="D1158" t="s">
        <v>590</v>
      </c>
      <c r="E1158">
        <v>64524</v>
      </c>
      <c r="F1158">
        <v>174077</v>
      </c>
      <c r="G1158">
        <v>1</v>
      </c>
      <c r="H1158" s="2">
        <v>1011.12</v>
      </c>
      <c r="I1158">
        <v>3.5260811730934998E+43</v>
      </c>
      <c r="J1158">
        <v>51</v>
      </c>
      <c r="K1158" t="s">
        <v>254</v>
      </c>
      <c r="L1158" t="s">
        <v>102</v>
      </c>
    </row>
    <row r="1159" spans="1:14" x14ac:dyDescent="0.25">
      <c r="A1159">
        <v>101</v>
      </c>
      <c r="B1159" s="1">
        <v>46253</v>
      </c>
      <c r="C1159" t="s">
        <v>591</v>
      </c>
      <c r="D1159" t="s">
        <v>592</v>
      </c>
      <c r="E1159">
        <v>64642</v>
      </c>
      <c r="F1159">
        <v>174078</v>
      </c>
      <c r="G1159">
        <v>1</v>
      </c>
      <c r="H1159">
        <v>695.59</v>
      </c>
      <c r="I1159">
        <v>3.5260811730934998E+43</v>
      </c>
      <c r="J1159">
        <v>32</v>
      </c>
      <c r="K1159" t="s">
        <v>18</v>
      </c>
      <c r="L1159" t="s">
        <v>102</v>
      </c>
    </row>
    <row r="1160" spans="1:14" x14ac:dyDescent="0.25">
      <c r="A1160">
        <v>101</v>
      </c>
      <c r="B1160" s="1">
        <v>46253</v>
      </c>
      <c r="C1160" t="s">
        <v>593</v>
      </c>
      <c r="D1160" t="s">
        <v>594</v>
      </c>
      <c r="E1160">
        <v>65218</v>
      </c>
      <c r="F1160">
        <v>174080</v>
      </c>
      <c r="G1160">
        <v>1</v>
      </c>
      <c r="H1160">
        <v>844.56</v>
      </c>
      <c r="I1160">
        <v>3.5260811730934998E+43</v>
      </c>
      <c r="J1160">
        <v>26</v>
      </c>
      <c r="K1160" t="s">
        <v>44</v>
      </c>
      <c r="L1160" t="s">
        <v>102</v>
      </c>
    </row>
    <row r="1161" spans="1:14" x14ac:dyDescent="0.25">
      <c r="A1161">
        <v>101</v>
      </c>
      <c r="B1161" s="1">
        <v>46253</v>
      </c>
      <c r="C1161" t="s">
        <v>162</v>
      </c>
      <c r="D1161" t="s">
        <v>133</v>
      </c>
      <c r="E1161">
        <v>65258</v>
      </c>
      <c r="F1161">
        <v>174081</v>
      </c>
      <c r="G1161">
        <v>1</v>
      </c>
      <c r="H1161" s="2">
        <v>8968.4</v>
      </c>
      <c r="I1161">
        <v>3.5260811730934998E+43</v>
      </c>
      <c r="J1161">
        <v>32</v>
      </c>
      <c r="K1161" t="s">
        <v>18</v>
      </c>
      <c r="L1161" t="s">
        <v>102</v>
      </c>
    </row>
    <row r="1162" spans="1:14" x14ac:dyDescent="0.25">
      <c r="A1162">
        <v>101</v>
      </c>
      <c r="B1162" s="1">
        <v>46253</v>
      </c>
      <c r="C1162" t="s">
        <v>151</v>
      </c>
      <c r="D1162" t="s">
        <v>152</v>
      </c>
      <c r="E1162">
        <v>65743</v>
      </c>
      <c r="F1162">
        <v>174083</v>
      </c>
      <c r="G1162">
        <v>1</v>
      </c>
      <c r="H1162" s="2">
        <v>1602</v>
      </c>
      <c r="I1162">
        <v>3.5260811730934998E+43</v>
      </c>
      <c r="J1162">
        <v>32</v>
      </c>
      <c r="K1162" t="s">
        <v>18</v>
      </c>
      <c r="L1162" t="s">
        <v>102</v>
      </c>
    </row>
    <row r="1163" spans="1:14" x14ac:dyDescent="0.25">
      <c r="A1163">
        <v>101</v>
      </c>
      <c r="B1163" s="1">
        <v>46253</v>
      </c>
      <c r="C1163" t="s">
        <v>277</v>
      </c>
      <c r="D1163" t="s">
        <v>278</v>
      </c>
      <c r="E1163">
        <v>65749</v>
      </c>
      <c r="F1163">
        <v>174084</v>
      </c>
      <c r="G1163">
        <v>1</v>
      </c>
      <c r="H1163">
        <v>94.96</v>
      </c>
      <c r="I1163">
        <v>3.5260811730934998E+43</v>
      </c>
      <c r="J1163">
        <v>14</v>
      </c>
      <c r="K1163" t="s">
        <v>279</v>
      </c>
      <c r="L1163" t="s">
        <v>102</v>
      </c>
    </row>
    <row r="1164" spans="1:14" x14ac:dyDescent="0.25">
      <c r="A1164">
        <v>101</v>
      </c>
      <c r="B1164" s="1">
        <v>46253</v>
      </c>
      <c r="C1164" t="s">
        <v>355</v>
      </c>
      <c r="D1164" t="s">
        <v>356</v>
      </c>
      <c r="E1164">
        <v>65799</v>
      </c>
      <c r="F1164">
        <v>174085</v>
      </c>
      <c r="G1164">
        <v>1</v>
      </c>
      <c r="H1164">
        <v>995</v>
      </c>
      <c r="I1164">
        <v>3.5260811730934998E+43</v>
      </c>
      <c r="J1164">
        <v>32</v>
      </c>
      <c r="K1164" t="s">
        <v>18</v>
      </c>
      <c r="L1164" t="s">
        <v>102</v>
      </c>
    </row>
    <row r="1165" spans="1:14" x14ac:dyDescent="0.25">
      <c r="A1165">
        <v>101</v>
      </c>
      <c r="B1165" s="1">
        <v>46253</v>
      </c>
      <c r="C1165" t="s">
        <v>587</v>
      </c>
      <c r="D1165" t="s">
        <v>588</v>
      </c>
      <c r="E1165">
        <v>65809</v>
      </c>
      <c r="F1165">
        <v>174086</v>
      </c>
      <c r="G1165">
        <v>1</v>
      </c>
      <c r="H1165">
        <v>683.5</v>
      </c>
      <c r="I1165">
        <v>3.5260811730934998E+43</v>
      </c>
      <c r="L1165" t="s">
        <v>102</v>
      </c>
    </row>
    <row r="1166" spans="1:14" x14ac:dyDescent="0.25">
      <c r="A1166">
        <v>101</v>
      </c>
      <c r="B1166" s="1">
        <v>46253</v>
      </c>
      <c r="C1166" t="s">
        <v>109</v>
      </c>
      <c r="D1166" t="s">
        <v>106</v>
      </c>
      <c r="E1166">
        <v>65936</v>
      </c>
      <c r="F1166">
        <v>174129</v>
      </c>
      <c r="G1166">
        <v>1</v>
      </c>
      <c r="H1166" s="2">
        <v>8850</v>
      </c>
      <c r="I1166">
        <v>3.5260811730934998E+43</v>
      </c>
      <c r="J1166">
        <v>32</v>
      </c>
      <c r="K1166" t="s">
        <v>18</v>
      </c>
      <c r="L1166" t="s">
        <v>102</v>
      </c>
    </row>
    <row r="1167" spans="1:14" x14ac:dyDescent="0.25">
      <c r="A1167">
        <v>101</v>
      </c>
      <c r="B1167" s="1">
        <v>46253</v>
      </c>
      <c r="C1167" t="s">
        <v>157</v>
      </c>
      <c r="D1167" t="s">
        <v>158</v>
      </c>
      <c r="E1167">
        <v>64534</v>
      </c>
      <c r="F1167">
        <v>174130</v>
      </c>
      <c r="G1167">
        <v>1</v>
      </c>
      <c r="H1167">
        <v>302.39999999999998</v>
      </c>
      <c r="I1167">
        <v>3.5260811730934998E+43</v>
      </c>
      <c r="L1167" t="s">
        <v>102</v>
      </c>
    </row>
    <row r="1168" spans="1:14" x14ac:dyDescent="0.25">
      <c r="A1168">
        <v>101</v>
      </c>
      <c r="B1168" s="1">
        <v>46253</v>
      </c>
      <c r="C1168" t="s">
        <v>595</v>
      </c>
      <c r="D1168" t="s">
        <v>596</v>
      </c>
      <c r="E1168">
        <v>64539</v>
      </c>
      <c r="F1168">
        <v>174131</v>
      </c>
      <c r="G1168">
        <v>1</v>
      </c>
      <c r="H1168" s="2">
        <v>3711.64</v>
      </c>
      <c r="I1168">
        <v>3.5260811730934998E+43</v>
      </c>
      <c r="J1168">
        <v>32</v>
      </c>
      <c r="K1168" t="s">
        <v>18</v>
      </c>
      <c r="L1168" t="s">
        <v>102</v>
      </c>
    </row>
    <row r="1169" spans="1:14" x14ac:dyDescent="0.25">
      <c r="A1169">
        <v>101</v>
      </c>
      <c r="B1169" s="1">
        <v>46253</v>
      </c>
      <c r="C1169" t="s">
        <v>395</v>
      </c>
      <c r="D1169" t="s">
        <v>396</v>
      </c>
      <c r="E1169">
        <v>64804</v>
      </c>
      <c r="F1169">
        <v>174132</v>
      </c>
      <c r="G1169">
        <v>1</v>
      </c>
      <c r="H1169">
        <v>288.89999999999998</v>
      </c>
      <c r="I1169">
        <v>3.5260811730934998E+43</v>
      </c>
      <c r="J1169">
        <v>7</v>
      </c>
      <c r="K1169" t="s">
        <v>44</v>
      </c>
      <c r="L1169" t="s">
        <v>102</v>
      </c>
    </row>
    <row r="1170" spans="1:14" x14ac:dyDescent="0.25">
      <c r="A1170">
        <v>101</v>
      </c>
      <c r="B1170" s="1">
        <v>46253</v>
      </c>
      <c r="C1170" t="s">
        <v>449</v>
      </c>
      <c r="D1170" t="s">
        <v>450</v>
      </c>
      <c r="E1170">
        <v>64937</v>
      </c>
      <c r="F1170">
        <v>174133</v>
      </c>
      <c r="G1170">
        <v>1</v>
      </c>
      <c r="H1170">
        <v>163</v>
      </c>
      <c r="I1170">
        <v>3.5260811730934998E+43</v>
      </c>
      <c r="J1170">
        <v>32</v>
      </c>
      <c r="K1170" t="s">
        <v>18</v>
      </c>
      <c r="L1170" t="s">
        <v>102</v>
      </c>
    </row>
    <row r="1171" spans="1:14" x14ac:dyDescent="0.25">
      <c r="A1171">
        <v>101</v>
      </c>
      <c r="B1171" s="1">
        <v>46253</v>
      </c>
      <c r="C1171" t="s">
        <v>128</v>
      </c>
      <c r="D1171" t="s">
        <v>129</v>
      </c>
      <c r="E1171">
        <v>65052</v>
      </c>
      <c r="F1171">
        <v>174135</v>
      </c>
      <c r="G1171">
        <v>1</v>
      </c>
      <c r="H1171">
        <v>823.2</v>
      </c>
      <c r="I1171">
        <v>3.5260811730934998E+43</v>
      </c>
      <c r="J1171">
        <v>32</v>
      </c>
      <c r="K1171" t="s">
        <v>18</v>
      </c>
      <c r="L1171" t="s">
        <v>102</v>
      </c>
    </row>
    <row r="1172" spans="1:14" x14ac:dyDescent="0.25">
      <c r="A1172">
        <v>101</v>
      </c>
      <c r="B1172" s="1">
        <v>46253</v>
      </c>
      <c r="C1172" t="s">
        <v>163</v>
      </c>
      <c r="D1172" t="s">
        <v>133</v>
      </c>
      <c r="E1172">
        <v>65076</v>
      </c>
      <c r="F1172">
        <v>174136</v>
      </c>
      <c r="G1172">
        <v>1</v>
      </c>
      <c r="H1172" s="2">
        <v>17640</v>
      </c>
      <c r="I1172">
        <v>3.5260811730934998E+43</v>
      </c>
      <c r="L1172" t="s">
        <v>102</v>
      </c>
    </row>
    <row r="1173" spans="1:14" x14ac:dyDescent="0.25">
      <c r="A1173">
        <v>101</v>
      </c>
      <c r="B1173" s="1">
        <v>46253</v>
      </c>
      <c r="C1173" t="s">
        <v>597</v>
      </c>
      <c r="D1173" t="s">
        <v>341</v>
      </c>
      <c r="E1173">
        <v>65182</v>
      </c>
      <c r="F1173">
        <v>174137</v>
      </c>
      <c r="G1173">
        <v>1</v>
      </c>
      <c r="H1173" s="2">
        <v>1884.8</v>
      </c>
      <c r="I1173">
        <v>3.5260811730934998E+43</v>
      </c>
      <c r="J1173">
        <v>32</v>
      </c>
      <c r="K1173" t="s">
        <v>18</v>
      </c>
      <c r="L1173" t="s">
        <v>102</v>
      </c>
    </row>
    <row r="1174" spans="1:14" x14ac:dyDescent="0.25">
      <c r="A1174">
        <v>101</v>
      </c>
      <c r="B1174" s="1">
        <v>46253</v>
      </c>
      <c r="C1174" t="s">
        <v>172</v>
      </c>
      <c r="D1174" t="s">
        <v>173</v>
      </c>
      <c r="E1174">
        <v>65196</v>
      </c>
      <c r="F1174">
        <v>174138</v>
      </c>
      <c r="G1174">
        <v>1</v>
      </c>
      <c r="H1174">
        <v>627.20000000000005</v>
      </c>
      <c r="I1174">
        <v>3.5260811730934998E+43</v>
      </c>
      <c r="J1174">
        <v>46</v>
      </c>
      <c r="K1174" t="s">
        <v>361</v>
      </c>
      <c r="L1174" t="s">
        <v>102</v>
      </c>
    </row>
    <row r="1175" spans="1:14" x14ac:dyDescent="0.25">
      <c r="A1175">
        <v>101</v>
      </c>
      <c r="B1175" s="1">
        <v>46253</v>
      </c>
      <c r="C1175" t="s">
        <v>128</v>
      </c>
      <c r="D1175" t="s">
        <v>129</v>
      </c>
      <c r="E1175">
        <v>65237</v>
      </c>
      <c r="F1175">
        <v>174139</v>
      </c>
      <c r="G1175">
        <v>1</v>
      </c>
      <c r="H1175">
        <v>873.6</v>
      </c>
      <c r="I1175">
        <v>3.5260811730934998E+43</v>
      </c>
      <c r="J1175">
        <v>32</v>
      </c>
      <c r="K1175" t="s">
        <v>18</v>
      </c>
      <c r="L1175" t="s">
        <v>102</v>
      </c>
    </row>
    <row r="1176" spans="1:14" x14ac:dyDescent="0.25">
      <c r="A1176">
        <v>101</v>
      </c>
      <c r="B1176" s="1">
        <v>46253</v>
      </c>
      <c r="C1176" t="s">
        <v>540</v>
      </c>
      <c r="D1176" t="s">
        <v>541</v>
      </c>
      <c r="E1176">
        <v>65332</v>
      </c>
      <c r="F1176">
        <v>174140</v>
      </c>
      <c r="G1176">
        <v>1</v>
      </c>
      <c r="H1176">
        <v>405.64</v>
      </c>
      <c r="I1176">
        <v>3.5260811730934998E+43</v>
      </c>
      <c r="J1176">
        <v>7</v>
      </c>
      <c r="K1176" t="s">
        <v>44</v>
      </c>
      <c r="L1176" t="s">
        <v>102</v>
      </c>
    </row>
    <row r="1177" spans="1:14" x14ac:dyDescent="0.25">
      <c r="A1177">
        <v>101</v>
      </c>
      <c r="B1177" s="1">
        <v>46253</v>
      </c>
      <c r="C1177" t="s">
        <v>395</v>
      </c>
      <c r="D1177" t="s">
        <v>396</v>
      </c>
      <c r="E1177">
        <v>65399</v>
      </c>
      <c r="F1177">
        <v>174141</v>
      </c>
      <c r="G1177">
        <v>1</v>
      </c>
      <c r="H1177">
        <v>325.5</v>
      </c>
      <c r="I1177">
        <v>3.5260811730934998E+43</v>
      </c>
      <c r="J1177">
        <v>32</v>
      </c>
      <c r="K1177" t="s">
        <v>18</v>
      </c>
      <c r="L1177" t="s">
        <v>102</v>
      </c>
    </row>
    <row r="1178" spans="1:14" x14ac:dyDescent="0.25">
      <c r="A1178">
        <v>101</v>
      </c>
      <c r="B1178" s="1">
        <v>46253</v>
      </c>
      <c r="C1178" t="s">
        <v>398</v>
      </c>
      <c r="D1178" t="s">
        <v>399</v>
      </c>
      <c r="E1178">
        <v>65641</v>
      </c>
      <c r="F1178">
        <v>174142</v>
      </c>
      <c r="G1178">
        <v>1</v>
      </c>
      <c r="H1178">
        <v>91.8</v>
      </c>
      <c r="I1178">
        <v>3.5260811730934998E+43</v>
      </c>
      <c r="L1178" t="s">
        <v>102</v>
      </c>
    </row>
    <row r="1179" spans="1:14" x14ac:dyDescent="0.25">
      <c r="A1179">
        <v>101</v>
      </c>
      <c r="B1179" s="1">
        <v>46253</v>
      </c>
      <c r="C1179" t="s">
        <v>398</v>
      </c>
      <c r="D1179" t="s">
        <v>399</v>
      </c>
      <c r="E1179">
        <v>65643</v>
      </c>
      <c r="F1179">
        <v>174143</v>
      </c>
      <c r="G1179">
        <v>1</v>
      </c>
      <c r="H1179">
        <v>102.3</v>
      </c>
      <c r="I1179">
        <v>3.5260811730934998E+43</v>
      </c>
      <c r="L1179" t="s">
        <v>102</v>
      </c>
    </row>
    <row r="1180" spans="1:14" x14ac:dyDescent="0.25">
      <c r="A1180">
        <v>101</v>
      </c>
      <c r="B1180" s="1">
        <v>46253</v>
      </c>
      <c r="C1180" t="s">
        <v>128</v>
      </c>
      <c r="D1180" t="s">
        <v>129</v>
      </c>
      <c r="E1180">
        <v>65695</v>
      </c>
      <c r="F1180">
        <v>174144</v>
      </c>
      <c r="G1180">
        <v>1</v>
      </c>
      <c r="H1180">
        <v>650.4</v>
      </c>
      <c r="I1180">
        <v>3.5260811730934998E+43</v>
      </c>
      <c r="L1180" t="s">
        <v>102</v>
      </c>
    </row>
    <row r="1181" spans="1:14" x14ac:dyDescent="0.25">
      <c r="A1181">
        <v>101</v>
      </c>
      <c r="B1181" s="1">
        <v>46253</v>
      </c>
      <c r="C1181" t="s">
        <v>449</v>
      </c>
      <c r="D1181" t="s">
        <v>450</v>
      </c>
      <c r="E1181">
        <v>65732</v>
      </c>
      <c r="F1181">
        <v>174145</v>
      </c>
      <c r="G1181">
        <v>1</v>
      </c>
      <c r="H1181">
        <v>989.1</v>
      </c>
      <c r="I1181">
        <v>3.5260811730934998E+43</v>
      </c>
      <c r="J1181">
        <v>32</v>
      </c>
      <c r="K1181" t="s">
        <v>18</v>
      </c>
      <c r="L1181" t="s">
        <v>102</v>
      </c>
    </row>
    <row r="1182" spans="1:14" x14ac:dyDescent="0.25">
      <c r="A1182">
        <v>101</v>
      </c>
      <c r="B1182" s="1">
        <v>46253</v>
      </c>
      <c r="C1182" t="s">
        <v>449</v>
      </c>
      <c r="D1182" t="s">
        <v>450</v>
      </c>
      <c r="E1182">
        <v>65733</v>
      </c>
      <c r="F1182">
        <v>174146</v>
      </c>
      <c r="G1182">
        <v>1</v>
      </c>
      <c r="H1182" s="2">
        <v>1190.7</v>
      </c>
      <c r="I1182">
        <v>3.5260811730934998E+43</v>
      </c>
      <c r="J1182">
        <v>32</v>
      </c>
      <c r="K1182" t="s">
        <v>18</v>
      </c>
      <c r="L1182" t="s">
        <v>102</v>
      </c>
    </row>
    <row r="1183" spans="1:14" x14ac:dyDescent="0.25">
      <c r="A1183">
        <v>101</v>
      </c>
      <c r="B1183" s="1">
        <v>46253</v>
      </c>
      <c r="C1183" t="s">
        <v>159</v>
      </c>
      <c r="D1183" t="s">
        <v>160</v>
      </c>
      <c r="E1183">
        <v>65735</v>
      </c>
      <c r="F1183">
        <v>174147</v>
      </c>
      <c r="G1183">
        <v>1</v>
      </c>
      <c r="H1183">
        <v>405</v>
      </c>
      <c r="I1183">
        <v>3.5260811730934998E+43</v>
      </c>
      <c r="J1183">
        <v>32</v>
      </c>
      <c r="K1183" t="s">
        <v>18</v>
      </c>
      <c r="L1183" t="s">
        <v>102</v>
      </c>
      <c r="N1183" t="s">
        <v>144</v>
      </c>
    </row>
    <row r="1184" spans="1:14" x14ac:dyDescent="0.25">
      <c r="A1184">
        <v>101</v>
      </c>
      <c r="B1184" s="1">
        <v>46253</v>
      </c>
      <c r="C1184" t="s">
        <v>157</v>
      </c>
      <c r="D1184" t="s">
        <v>158</v>
      </c>
      <c r="E1184">
        <v>65742</v>
      </c>
      <c r="F1184">
        <v>174148</v>
      </c>
      <c r="G1184">
        <v>1</v>
      </c>
      <c r="H1184">
        <v>327</v>
      </c>
      <c r="I1184">
        <v>3.5260811730934998E+43</v>
      </c>
      <c r="J1184">
        <v>32</v>
      </c>
      <c r="K1184" t="s">
        <v>18</v>
      </c>
      <c r="L1184" t="s">
        <v>102</v>
      </c>
    </row>
    <row r="1185" spans="1:12" x14ac:dyDescent="0.25">
      <c r="A1185">
        <v>101</v>
      </c>
      <c r="B1185" s="1">
        <v>46253</v>
      </c>
      <c r="C1185" t="s">
        <v>128</v>
      </c>
      <c r="D1185" t="s">
        <v>129</v>
      </c>
      <c r="E1185">
        <v>65752</v>
      </c>
      <c r="F1185">
        <v>174150</v>
      </c>
      <c r="G1185">
        <v>1</v>
      </c>
      <c r="H1185" s="2">
        <v>2994.2</v>
      </c>
      <c r="I1185">
        <v>3.5260811730934998E+43</v>
      </c>
      <c r="J1185">
        <v>32</v>
      </c>
      <c r="K1185" t="s">
        <v>18</v>
      </c>
      <c r="L1185" t="s">
        <v>102</v>
      </c>
    </row>
    <row r="1186" spans="1:12" x14ac:dyDescent="0.25">
      <c r="A1186">
        <v>101</v>
      </c>
      <c r="B1186" s="1">
        <v>46253</v>
      </c>
      <c r="C1186" t="s">
        <v>342</v>
      </c>
      <c r="D1186" t="s">
        <v>343</v>
      </c>
      <c r="E1186">
        <v>65823</v>
      </c>
      <c r="F1186">
        <v>174151</v>
      </c>
      <c r="G1186">
        <v>1</v>
      </c>
      <c r="H1186" s="2">
        <v>4671.57</v>
      </c>
      <c r="I1186">
        <v>3.5260811730934998E+43</v>
      </c>
      <c r="J1186">
        <v>32</v>
      </c>
      <c r="K1186" t="s">
        <v>18</v>
      </c>
      <c r="L1186" t="s">
        <v>102</v>
      </c>
    </row>
    <row r="1187" spans="1:12" x14ac:dyDescent="0.25">
      <c r="A1187">
        <v>101</v>
      </c>
      <c r="B1187" s="1">
        <v>46253</v>
      </c>
      <c r="C1187" t="s">
        <v>312</v>
      </c>
      <c r="D1187" t="s">
        <v>313</v>
      </c>
      <c r="E1187">
        <v>65853</v>
      </c>
      <c r="F1187">
        <v>174152</v>
      </c>
      <c r="G1187">
        <v>1</v>
      </c>
      <c r="H1187" s="2">
        <v>4560.5</v>
      </c>
      <c r="I1187">
        <v>3.5260811730934998E+43</v>
      </c>
      <c r="J1187">
        <v>14</v>
      </c>
      <c r="K1187" t="s">
        <v>279</v>
      </c>
      <c r="L1187" t="s">
        <v>102</v>
      </c>
    </row>
    <row r="1188" spans="1:12" x14ac:dyDescent="0.25">
      <c r="A1188">
        <v>101</v>
      </c>
      <c r="B1188" s="1">
        <v>46253</v>
      </c>
      <c r="C1188" t="s">
        <v>548</v>
      </c>
      <c r="D1188" t="s">
        <v>198</v>
      </c>
      <c r="E1188">
        <v>64687</v>
      </c>
      <c r="F1188">
        <v>174155</v>
      </c>
      <c r="G1188">
        <v>1</v>
      </c>
      <c r="H1188">
        <v>298</v>
      </c>
      <c r="I1188">
        <v>3.5260811730934998E+43</v>
      </c>
      <c r="J1188">
        <v>16</v>
      </c>
      <c r="K1188" t="s">
        <v>174</v>
      </c>
      <c r="L1188" t="s">
        <v>102</v>
      </c>
    </row>
    <row r="1189" spans="1:12" x14ac:dyDescent="0.25">
      <c r="A1189">
        <v>101</v>
      </c>
      <c r="B1189" s="1">
        <v>46253</v>
      </c>
      <c r="C1189" t="s">
        <v>172</v>
      </c>
      <c r="D1189" t="s">
        <v>173</v>
      </c>
      <c r="E1189">
        <v>64874</v>
      </c>
      <c r="F1189">
        <v>174156</v>
      </c>
      <c r="G1189">
        <v>1</v>
      </c>
      <c r="H1189">
        <v>29.43</v>
      </c>
      <c r="I1189">
        <v>3.5260811730934998E+43</v>
      </c>
      <c r="J1189">
        <v>46</v>
      </c>
      <c r="K1189" t="s">
        <v>361</v>
      </c>
      <c r="L1189" t="s">
        <v>102</v>
      </c>
    </row>
    <row r="1190" spans="1:12" x14ac:dyDescent="0.25">
      <c r="A1190">
        <v>101</v>
      </c>
      <c r="B1190" s="1">
        <v>46253</v>
      </c>
      <c r="C1190" t="s">
        <v>395</v>
      </c>
      <c r="D1190" t="s">
        <v>396</v>
      </c>
      <c r="E1190">
        <v>65371</v>
      </c>
      <c r="F1190">
        <v>174157</v>
      </c>
      <c r="G1190">
        <v>1</v>
      </c>
      <c r="H1190" s="2">
        <v>1189.8</v>
      </c>
      <c r="I1190">
        <v>3.5260811730934998E+43</v>
      </c>
      <c r="J1190">
        <v>32</v>
      </c>
      <c r="K1190" t="s">
        <v>18</v>
      </c>
      <c r="L1190" t="s">
        <v>102</v>
      </c>
    </row>
    <row r="1191" spans="1:12" x14ac:dyDescent="0.25">
      <c r="A1191">
        <v>101</v>
      </c>
      <c r="B1191" s="1">
        <v>46253</v>
      </c>
      <c r="C1191" t="s">
        <v>422</v>
      </c>
      <c r="D1191" t="s">
        <v>423</v>
      </c>
      <c r="E1191">
        <v>65435</v>
      </c>
      <c r="F1191">
        <v>174158</v>
      </c>
      <c r="G1191">
        <v>1</v>
      </c>
      <c r="H1191">
        <v>854.7</v>
      </c>
      <c r="I1191">
        <v>3.5260811730934998E+43</v>
      </c>
      <c r="J1191">
        <v>7</v>
      </c>
      <c r="K1191" t="s">
        <v>44</v>
      </c>
      <c r="L1191" t="s">
        <v>102</v>
      </c>
    </row>
    <row r="1192" spans="1:12" x14ac:dyDescent="0.25">
      <c r="A1192">
        <v>101</v>
      </c>
      <c r="B1192" s="1">
        <v>46253</v>
      </c>
      <c r="C1192" t="s">
        <v>598</v>
      </c>
      <c r="D1192" t="s">
        <v>599</v>
      </c>
      <c r="E1192">
        <v>65701</v>
      </c>
      <c r="F1192">
        <v>174159</v>
      </c>
      <c r="G1192">
        <v>1</v>
      </c>
      <c r="H1192" s="2">
        <v>1040.75</v>
      </c>
      <c r="I1192">
        <v>3.5260811730934998E+43</v>
      </c>
      <c r="J1192">
        <v>32</v>
      </c>
      <c r="K1192" t="s">
        <v>18</v>
      </c>
      <c r="L1192" t="s">
        <v>102</v>
      </c>
    </row>
    <row r="1193" spans="1:12" x14ac:dyDescent="0.25">
      <c r="A1193">
        <v>101</v>
      </c>
      <c r="B1193" s="1">
        <v>46253</v>
      </c>
      <c r="C1193" t="s">
        <v>122</v>
      </c>
      <c r="D1193" t="s">
        <v>123</v>
      </c>
      <c r="E1193">
        <v>65869</v>
      </c>
      <c r="F1193">
        <v>174162</v>
      </c>
      <c r="G1193">
        <v>1</v>
      </c>
      <c r="H1193" s="2">
        <v>3300.25</v>
      </c>
      <c r="I1193">
        <v>3.5260811730934998E+43</v>
      </c>
      <c r="J1193">
        <v>32</v>
      </c>
      <c r="K1193" t="s">
        <v>18</v>
      </c>
      <c r="L1193" t="s">
        <v>102</v>
      </c>
    </row>
    <row r="1194" spans="1:12" x14ac:dyDescent="0.25">
      <c r="A1194">
        <v>101</v>
      </c>
      <c r="B1194" s="1">
        <v>46253</v>
      </c>
      <c r="C1194" t="s">
        <v>598</v>
      </c>
      <c r="D1194" t="s">
        <v>599</v>
      </c>
      <c r="E1194">
        <v>65911</v>
      </c>
      <c r="F1194">
        <v>174163</v>
      </c>
      <c r="G1194">
        <v>1</v>
      </c>
      <c r="H1194" s="2">
        <v>3819.6</v>
      </c>
      <c r="I1194">
        <v>3.5260811730934998E+43</v>
      </c>
      <c r="L1194" t="s">
        <v>102</v>
      </c>
    </row>
    <row r="1195" spans="1:12" x14ac:dyDescent="0.25">
      <c r="A1195">
        <v>101</v>
      </c>
      <c r="B1195" s="1">
        <v>46253</v>
      </c>
      <c r="C1195" t="s">
        <v>584</v>
      </c>
      <c r="D1195" t="s">
        <v>189</v>
      </c>
      <c r="E1195">
        <v>64894</v>
      </c>
      <c r="F1195">
        <v>174164</v>
      </c>
      <c r="G1195">
        <v>1</v>
      </c>
      <c r="H1195" s="2">
        <v>1696.6</v>
      </c>
      <c r="I1195">
        <v>3.5260811730934998E+43</v>
      </c>
      <c r="J1195">
        <v>32</v>
      </c>
      <c r="K1195" t="s">
        <v>18</v>
      </c>
      <c r="L1195" t="s">
        <v>102</v>
      </c>
    </row>
    <row r="1196" spans="1:12" x14ac:dyDescent="0.25">
      <c r="A1196">
        <v>101</v>
      </c>
      <c r="B1196" s="1">
        <v>46253</v>
      </c>
      <c r="C1196" t="s">
        <v>600</v>
      </c>
      <c r="D1196" t="s">
        <v>601</v>
      </c>
      <c r="E1196">
        <v>65362</v>
      </c>
      <c r="F1196">
        <v>174165</v>
      </c>
      <c r="G1196">
        <v>1</v>
      </c>
      <c r="H1196">
        <v>923.56</v>
      </c>
      <c r="I1196">
        <v>3.5260811730934998E+43</v>
      </c>
      <c r="L1196" t="s">
        <v>102</v>
      </c>
    </row>
    <row r="1197" spans="1:12" x14ac:dyDescent="0.25">
      <c r="A1197">
        <v>101</v>
      </c>
      <c r="B1197" s="1">
        <v>46253</v>
      </c>
      <c r="C1197" t="s">
        <v>602</v>
      </c>
      <c r="D1197" t="s">
        <v>603</v>
      </c>
      <c r="E1197">
        <v>65407</v>
      </c>
      <c r="F1197">
        <v>174166</v>
      </c>
      <c r="G1197">
        <v>1</v>
      </c>
      <c r="H1197">
        <v>118.88</v>
      </c>
      <c r="I1197">
        <v>3.5260811730934998E+43</v>
      </c>
      <c r="J1197">
        <v>14</v>
      </c>
      <c r="K1197" t="s">
        <v>279</v>
      </c>
      <c r="L1197" t="s">
        <v>102</v>
      </c>
    </row>
    <row r="1198" spans="1:12" x14ac:dyDescent="0.25">
      <c r="A1198">
        <v>101</v>
      </c>
      <c r="B1198" s="1">
        <v>46253</v>
      </c>
      <c r="C1198" t="s">
        <v>439</v>
      </c>
      <c r="D1198" t="s">
        <v>169</v>
      </c>
      <c r="E1198">
        <v>65671</v>
      </c>
      <c r="F1198">
        <v>174167</v>
      </c>
      <c r="G1198">
        <v>1</v>
      </c>
      <c r="H1198">
        <v>591.57000000000005</v>
      </c>
      <c r="I1198">
        <v>3.5260811730934998E+43</v>
      </c>
      <c r="J1198">
        <v>32</v>
      </c>
      <c r="K1198" t="s">
        <v>18</v>
      </c>
      <c r="L1198" t="s">
        <v>102</v>
      </c>
    </row>
    <row r="1199" spans="1:12" x14ac:dyDescent="0.25">
      <c r="A1199">
        <v>101</v>
      </c>
      <c r="B1199" s="1">
        <v>46253</v>
      </c>
      <c r="C1199" t="s">
        <v>440</v>
      </c>
      <c r="D1199" t="s">
        <v>441</v>
      </c>
      <c r="E1199">
        <v>65685</v>
      </c>
      <c r="F1199">
        <v>174168</v>
      </c>
      <c r="G1199">
        <v>1</v>
      </c>
      <c r="H1199" s="2">
        <v>2643.3</v>
      </c>
      <c r="I1199">
        <v>3.5260811730934998E+43</v>
      </c>
      <c r="J1199">
        <v>32</v>
      </c>
      <c r="K1199" t="s">
        <v>18</v>
      </c>
      <c r="L1199" t="s">
        <v>102</v>
      </c>
    </row>
    <row r="1200" spans="1:12" x14ac:dyDescent="0.25">
      <c r="A1200">
        <v>101</v>
      </c>
      <c r="B1200" s="1">
        <v>46253</v>
      </c>
      <c r="C1200" t="s">
        <v>128</v>
      </c>
      <c r="D1200" t="s">
        <v>129</v>
      </c>
      <c r="E1200">
        <v>65051</v>
      </c>
      <c r="F1200">
        <v>174169</v>
      </c>
      <c r="G1200">
        <v>1</v>
      </c>
      <c r="H1200" s="2">
        <v>2496.69</v>
      </c>
      <c r="I1200">
        <v>3.5260811730934998E+43</v>
      </c>
      <c r="J1200">
        <v>32</v>
      </c>
      <c r="K1200" t="s">
        <v>18</v>
      </c>
      <c r="L1200" t="s">
        <v>102</v>
      </c>
    </row>
    <row r="1201" spans="1:12" x14ac:dyDescent="0.25">
      <c r="A1201">
        <v>101</v>
      </c>
      <c r="B1201" s="1">
        <v>46253</v>
      </c>
      <c r="C1201" t="s">
        <v>303</v>
      </c>
      <c r="D1201" t="s">
        <v>304</v>
      </c>
      <c r="E1201">
        <v>64559</v>
      </c>
      <c r="F1201">
        <v>174170</v>
      </c>
      <c r="G1201">
        <v>1</v>
      </c>
      <c r="H1201" s="2">
        <v>11684.49</v>
      </c>
      <c r="I1201">
        <v>3.5260811730934998E+43</v>
      </c>
      <c r="J1201">
        <v>32</v>
      </c>
      <c r="K1201" t="s">
        <v>18</v>
      </c>
      <c r="L1201" t="s">
        <v>102</v>
      </c>
    </row>
    <row r="1202" spans="1:12" x14ac:dyDescent="0.25">
      <c r="A1202">
        <v>101</v>
      </c>
      <c r="B1202" s="1">
        <v>46253</v>
      </c>
      <c r="C1202" t="s">
        <v>149</v>
      </c>
      <c r="D1202" t="s">
        <v>150</v>
      </c>
      <c r="E1202">
        <v>65026</v>
      </c>
      <c r="F1202">
        <v>174171</v>
      </c>
      <c r="G1202">
        <v>1</v>
      </c>
      <c r="H1202">
        <v>62.24</v>
      </c>
      <c r="I1202">
        <v>3.5260811730934998E+43</v>
      </c>
      <c r="J1202">
        <v>32</v>
      </c>
      <c r="K1202" t="s">
        <v>18</v>
      </c>
      <c r="L1202" t="s">
        <v>102</v>
      </c>
    </row>
    <row r="1203" spans="1:12" x14ac:dyDescent="0.25">
      <c r="A1203">
        <v>101</v>
      </c>
      <c r="B1203" s="1">
        <v>46253</v>
      </c>
      <c r="C1203" t="s">
        <v>172</v>
      </c>
      <c r="D1203" t="s">
        <v>173</v>
      </c>
      <c r="E1203">
        <v>65852</v>
      </c>
      <c r="F1203">
        <v>174172</v>
      </c>
      <c r="G1203">
        <v>1</v>
      </c>
      <c r="H1203" s="2">
        <v>10175.98</v>
      </c>
      <c r="I1203">
        <v>3.5260811730934998E+43</v>
      </c>
      <c r="J1203">
        <v>32</v>
      </c>
      <c r="K1203" t="s">
        <v>18</v>
      </c>
      <c r="L1203" t="s">
        <v>102</v>
      </c>
    </row>
    <row r="1204" spans="1:12" x14ac:dyDescent="0.25">
      <c r="A1204">
        <v>101</v>
      </c>
      <c r="B1204" s="1">
        <v>46253</v>
      </c>
      <c r="C1204" t="s">
        <v>604</v>
      </c>
      <c r="D1204" t="s">
        <v>189</v>
      </c>
      <c r="E1204">
        <v>65747</v>
      </c>
      <c r="F1204">
        <v>174173</v>
      </c>
      <c r="G1204">
        <v>1</v>
      </c>
      <c r="H1204" s="2">
        <v>9420.6</v>
      </c>
      <c r="I1204">
        <v>3.5260811730934998E+43</v>
      </c>
      <c r="J1204">
        <v>32</v>
      </c>
      <c r="K1204" t="s">
        <v>18</v>
      </c>
      <c r="L1204" t="s">
        <v>102</v>
      </c>
    </row>
    <row r="1205" spans="1:12" x14ac:dyDescent="0.25">
      <c r="A1205">
        <v>101</v>
      </c>
      <c r="B1205" s="1">
        <v>46253</v>
      </c>
      <c r="C1205" t="s">
        <v>495</v>
      </c>
      <c r="D1205" t="s">
        <v>133</v>
      </c>
      <c r="E1205">
        <v>65075</v>
      </c>
      <c r="F1205">
        <v>174174</v>
      </c>
      <c r="G1205">
        <v>1</v>
      </c>
      <c r="H1205">
        <v>885.6</v>
      </c>
      <c r="I1205">
        <v>3.5260811730934998E+43</v>
      </c>
      <c r="L1205" t="s">
        <v>102</v>
      </c>
    </row>
    <row r="1206" spans="1:12" x14ac:dyDescent="0.25">
      <c r="A1206">
        <v>101</v>
      </c>
      <c r="B1206" s="1">
        <v>46253</v>
      </c>
      <c r="C1206" t="s">
        <v>103</v>
      </c>
      <c r="D1206" t="s">
        <v>104</v>
      </c>
      <c r="E1206">
        <v>65202</v>
      </c>
      <c r="F1206">
        <v>174175</v>
      </c>
      <c r="G1206">
        <v>1</v>
      </c>
      <c r="H1206" s="2">
        <v>1139.76</v>
      </c>
      <c r="I1206">
        <v>3.5260811730934998E+43</v>
      </c>
      <c r="J1206">
        <v>32</v>
      </c>
      <c r="K1206" t="s">
        <v>18</v>
      </c>
      <c r="L1206" t="s">
        <v>102</v>
      </c>
    </row>
    <row r="1207" spans="1:12" x14ac:dyDescent="0.25">
      <c r="A1207">
        <v>101</v>
      </c>
      <c r="B1207" s="1">
        <v>46253</v>
      </c>
      <c r="C1207" t="s">
        <v>223</v>
      </c>
      <c r="D1207" t="s">
        <v>224</v>
      </c>
      <c r="E1207">
        <v>64880</v>
      </c>
      <c r="F1207">
        <v>174176</v>
      </c>
      <c r="G1207">
        <v>1</v>
      </c>
      <c r="H1207" s="2">
        <v>6030.5</v>
      </c>
      <c r="I1207">
        <v>3.5260811730934998E+43</v>
      </c>
      <c r="J1207">
        <v>32</v>
      </c>
      <c r="K1207" t="s">
        <v>18</v>
      </c>
      <c r="L1207" t="s">
        <v>102</v>
      </c>
    </row>
    <row r="1208" spans="1:12" x14ac:dyDescent="0.25">
      <c r="A1208">
        <v>101</v>
      </c>
      <c r="B1208" s="1">
        <v>46253</v>
      </c>
      <c r="C1208" t="s">
        <v>126</v>
      </c>
      <c r="D1208" t="s">
        <v>127</v>
      </c>
      <c r="E1208">
        <v>64204</v>
      </c>
      <c r="F1208">
        <v>174177</v>
      </c>
      <c r="G1208">
        <v>1</v>
      </c>
      <c r="H1208">
        <v>100.48</v>
      </c>
      <c r="I1208">
        <v>3.5260811730934998E+43</v>
      </c>
      <c r="J1208">
        <v>32</v>
      </c>
      <c r="K1208" t="s">
        <v>18</v>
      </c>
      <c r="L1208" t="s">
        <v>102</v>
      </c>
    </row>
    <row r="1209" spans="1:12" x14ac:dyDescent="0.25">
      <c r="A1209">
        <v>101</v>
      </c>
      <c r="B1209" s="1">
        <v>46253</v>
      </c>
      <c r="C1209" t="s">
        <v>605</v>
      </c>
      <c r="D1209" t="s">
        <v>169</v>
      </c>
      <c r="E1209">
        <v>64895</v>
      </c>
      <c r="F1209">
        <v>174178</v>
      </c>
      <c r="G1209">
        <v>1</v>
      </c>
      <c r="H1209" s="2">
        <v>1216.3599999999999</v>
      </c>
      <c r="I1209">
        <v>3.5260811730934998E+43</v>
      </c>
      <c r="J1209">
        <v>26</v>
      </c>
      <c r="K1209" t="s">
        <v>44</v>
      </c>
      <c r="L1209" t="s">
        <v>102</v>
      </c>
    </row>
    <row r="1210" spans="1:12" x14ac:dyDescent="0.25">
      <c r="A1210">
        <v>101</v>
      </c>
      <c r="B1210" s="1">
        <v>46253</v>
      </c>
      <c r="C1210" t="s">
        <v>606</v>
      </c>
      <c r="D1210" t="s">
        <v>169</v>
      </c>
      <c r="E1210">
        <v>65653</v>
      </c>
      <c r="F1210">
        <v>174179</v>
      </c>
      <c r="G1210">
        <v>1</v>
      </c>
      <c r="H1210" s="2">
        <v>4726.2299999999996</v>
      </c>
      <c r="I1210">
        <v>3.5260811730934998E+43</v>
      </c>
      <c r="J1210">
        <v>32</v>
      </c>
      <c r="K1210" t="s">
        <v>18</v>
      </c>
      <c r="L1210" t="s">
        <v>102</v>
      </c>
    </row>
    <row r="1211" spans="1:12" x14ac:dyDescent="0.25">
      <c r="A1211">
        <v>101</v>
      </c>
      <c r="B1211" s="1">
        <v>46253</v>
      </c>
      <c r="C1211" t="s">
        <v>162</v>
      </c>
      <c r="D1211" t="s">
        <v>133</v>
      </c>
      <c r="E1211">
        <v>65688</v>
      </c>
      <c r="F1211">
        <v>174180</v>
      </c>
      <c r="G1211">
        <v>1</v>
      </c>
      <c r="H1211" s="2">
        <v>33600</v>
      </c>
      <c r="I1211">
        <v>3.5260811730934998E+43</v>
      </c>
      <c r="J1211">
        <v>32</v>
      </c>
      <c r="K1211" t="s">
        <v>18</v>
      </c>
      <c r="L1211" t="s">
        <v>102</v>
      </c>
    </row>
    <row r="1212" spans="1:12" x14ac:dyDescent="0.25">
      <c r="A1212">
        <v>101</v>
      </c>
      <c r="B1212" s="1">
        <v>46254</v>
      </c>
      <c r="C1212" t="s">
        <v>607</v>
      </c>
      <c r="D1212" t="s">
        <v>296</v>
      </c>
      <c r="E1212">
        <v>65033</v>
      </c>
      <c r="F1212">
        <v>174181</v>
      </c>
      <c r="G1212">
        <v>1</v>
      </c>
      <c r="H1212" s="2">
        <v>8066.89</v>
      </c>
      <c r="I1212">
        <v>3.5260811730934998E+43</v>
      </c>
      <c r="J1212">
        <v>32</v>
      </c>
      <c r="K1212" t="s">
        <v>18</v>
      </c>
      <c r="L1212" t="s">
        <v>102</v>
      </c>
    </row>
    <row r="1213" spans="1:12" x14ac:dyDescent="0.25">
      <c r="A1213">
        <v>101</v>
      </c>
      <c r="B1213" s="1">
        <v>46254</v>
      </c>
      <c r="C1213" t="s">
        <v>257</v>
      </c>
      <c r="D1213" t="s">
        <v>258</v>
      </c>
      <c r="E1213">
        <v>64476</v>
      </c>
      <c r="F1213">
        <v>174182</v>
      </c>
      <c r="G1213">
        <v>1</v>
      </c>
      <c r="H1213">
        <v>18</v>
      </c>
      <c r="I1213">
        <v>3.5260811730934998E+43</v>
      </c>
      <c r="J1213">
        <v>51</v>
      </c>
      <c r="K1213" t="s">
        <v>254</v>
      </c>
      <c r="L1213" t="s">
        <v>102</v>
      </c>
    </row>
    <row r="1214" spans="1:12" x14ac:dyDescent="0.25">
      <c r="A1214">
        <v>101</v>
      </c>
      <c r="B1214" s="1">
        <v>46254</v>
      </c>
      <c r="C1214" t="s">
        <v>383</v>
      </c>
      <c r="D1214" t="s">
        <v>384</v>
      </c>
      <c r="E1214">
        <v>64659</v>
      </c>
      <c r="F1214">
        <v>174183</v>
      </c>
      <c r="G1214">
        <v>1</v>
      </c>
      <c r="H1214">
        <v>735.36</v>
      </c>
      <c r="I1214">
        <v>3.5260811730934998E+43</v>
      </c>
      <c r="J1214">
        <v>32</v>
      </c>
      <c r="K1214" t="s">
        <v>18</v>
      </c>
      <c r="L1214" t="s">
        <v>102</v>
      </c>
    </row>
    <row r="1215" spans="1:12" x14ac:dyDescent="0.25">
      <c r="A1215">
        <v>101</v>
      </c>
      <c r="B1215" s="1">
        <v>46254</v>
      </c>
      <c r="C1215" t="s">
        <v>608</v>
      </c>
      <c r="D1215" t="s">
        <v>106</v>
      </c>
      <c r="E1215">
        <v>64744</v>
      </c>
      <c r="F1215">
        <v>174184</v>
      </c>
      <c r="G1215">
        <v>1</v>
      </c>
      <c r="H1215" s="2">
        <v>1471.5</v>
      </c>
      <c r="I1215">
        <v>3.5260811730934998E+43</v>
      </c>
      <c r="J1215">
        <v>32</v>
      </c>
      <c r="K1215" t="s">
        <v>18</v>
      </c>
      <c r="L1215" t="s">
        <v>102</v>
      </c>
    </row>
    <row r="1216" spans="1:12" x14ac:dyDescent="0.25">
      <c r="A1216">
        <v>101</v>
      </c>
      <c r="B1216" s="1">
        <v>46254</v>
      </c>
      <c r="C1216" t="s">
        <v>162</v>
      </c>
      <c r="D1216" t="s">
        <v>133</v>
      </c>
      <c r="E1216">
        <v>64875</v>
      </c>
      <c r="F1216">
        <v>174186</v>
      </c>
      <c r="G1216">
        <v>1</v>
      </c>
      <c r="H1216" s="2">
        <v>4922.6000000000004</v>
      </c>
      <c r="I1216">
        <v>3.5260811730934998E+43</v>
      </c>
      <c r="L1216" t="s">
        <v>102</v>
      </c>
    </row>
    <row r="1217" spans="1:12" x14ac:dyDescent="0.25">
      <c r="A1217">
        <v>101</v>
      </c>
      <c r="B1217" s="1">
        <v>46254</v>
      </c>
      <c r="C1217" t="s">
        <v>350</v>
      </c>
      <c r="D1217" t="s">
        <v>169</v>
      </c>
      <c r="E1217">
        <v>64891</v>
      </c>
      <c r="F1217">
        <v>174187</v>
      </c>
      <c r="G1217">
        <v>1</v>
      </c>
      <c r="H1217">
        <v>84.83</v>
      </c>
      <c r="I1217">
        <v>3.5260811730934998E+43</v>
      </c>
      <c r="J1217">
        <v>32</v>
      </c>
      <c r="K1217" t="s">
        <v>18</v>
      </c>
      <c r="L1217" t="s">
        <v>102</v>
      </c>
    </row>
    <row r="1218" spans="1:12" x14ac:dyDescent="0.25">
      <c r="A1218">
        <v>101</v>
      </c>
      <c r="B1218" s="1">
        <v>46254</v>
      </c>
      <c r="C1218" t="s">
        <v>609</v>
      </c>
      <c r="D1218" t="s">
        <v>169</v>
      </c>
      <c r="E1218">
        <v>64892</v>
      </c>
      <c r="F1218">
        <v>174188</v>
      </c>
      <c r="G1218">
        <v>1</v>
      </c>
      <c r="H1218">
        <v>280</v>
      </c>
      <c r="I1218">
        <v>3.5260811730934998E+43</v>
      </c>
      <c r="J1218">
        <v>32</v>
      </c>
      <c r="K1218" t="s">
        <v>18</v>
      </c>
      <c r="L1218" t="s">
        <v>102</v>
      </c>
    </row>
    <row r="1219" spans="1:12" x14ac:dyDescent="0.25">
      <c r="A1219">
        <v>101</v>
      </c>
      <c r="B1219" s="1">
        <v>46254</v>
      </c>
      <c r="C1219" t="s">
        <v>348</v>
      </c>
      <c r="D1219" t="s">
        <v>349</v>
      </c>
      <c r="E1219">
        <v>65019</v>
      </c>
      <c r="F1219">
        <v>174189</v>
      </c>
      <c r="G1219">
        <v>1</v>
      </c>
      <c r="H1219" s="2">
        <v>3067.7</v>
      </c>
      <c r="I1219">
        <v>3.5260811730934998E+43</v>
      </c>
      <c r="J1219">
        <v>32</v>
      </c>
      <c r="K1219" t="s">
        <v>18</v>
      </c>
      <c r="L1219" t="s">
        <v>102</v>
      </c>
    </row>
    <row r="1220" spans="1:12" x14ac:dyDescent="0.25">
      <c r="A1220">
        <v>101</v>
      </c>
      <c r="B1220" s="1">
        <v>46254</v>
      </c>
      <c r="C1220" t="s">
        <v>610</v>
      </c>
      <c r="D1220" t="s">
        <v>611</v>
      </c>
      <c r="E1220">
        <v>65121</v>
      </c>
      <c r="F1220">
        <v>174190</v>
      </c>
      <c r="G1220">
        <v>1</v>
      </c>
      <c r="H1220">
        <v>347.34</v>
      </c>
      <c r="I1220">
        <v>3.5260811730934998E+43</v>
      </c>
      <c r="L1220" t="s">
        <v>102</v>
      </c>
    </row>
    <row r="1221" spans="1:12" x14ac:dyDescent="0.25">
      <c r="A1221">
        <v>101</v>
      </c>
      <c r="B1221" s="1">
        <v>46254</v>
      </c>
      <c r="C1221" t="s">
        <v>612</v>
      </c>
      <c r="D1221" t="s">
        <v>613</v>
      </c>
      <c r="E1221">
        <v>65214</v>
      </c>
      <c r="F1221">
        <v>174192</v>
      </c>
      <c r="G1221">
        <v>1</v>
      </c>
      <c r="H1221" s="2">
        <v>6768.36</v>
      </c>
      <c r="I1221">
        <v>3.5260811730934998E+43</v>
      </c>
      <c r="J1221">
        <v>32</v>
      </c>
      <c r="K1221" t="s">
        <v>18</v>
      </c>
      <c r="L1221" t="s">
        <v>102</v>
      </c>
    </row>
    <row r="1222" spans="1:12" x14ac:dyDescent="0.25">
      <c r="A1222">
        <v>101</v>
      </c>
      <c r="B1222" s="1">
        <v>46254</v>
      </c>
      <c r="C1222" t="s">
        <v>216</v>
      </c>
      <c r="D1222" t="s">
        <v>217</v>
      </c>
      <c r="E1222">
        <v>65222</v>
      </c>
      <c r="F1222">
        <v>174193</v>
      </c>
      <c r="G1222">
        <v>1</v>
      </c>
      <c r="H1222" s="2">
        <v>5875</v>
      </c>
      <c r="I1222">
        <v>3.5260811730934998E+43</v>
      </c>
      <c r="J1222">
        <v>32</v>
      </c>
      <c r="K1222" t="s">
        <v>18</v>
      </c>
      <c r="L1222" t="s">
        <v>102</v>
      </c>
    </row>
    <row r="1223" spans="1:12" x14ac:dyDescent="0.25">
      <c r="A1223">
        <v>101</v>
      </c>
      <c r="B1223" s="1">
        <v>46254</v>
      </c>
      <c r="C1223" t="s">
        <v>422</v>
      </c>
      <c r="D1223" t="s">
        <v>423</v>
      </c>
      <c r="E1223">
        <v>65307</v>
      </c>
      <c r="F1223">
        <v>174194</v>
      </c>
      <c r="G1223">
        <v>1</v>
      </c>
      <c r="H1223" s="2">
        <v>1126.21</v>
      </c>
      <c r="I1223">
        <v>3.5260811730934998E+43</v>
      </c>
      <c r="J1223">
        <v>7</v>
      </c>
      <c r="K1223" t="s">
        <v>44</v>
      </c>
      <c r="L1223" t="s">
        <v>102</v>
      </c>
    </row>
    <row r="1224" spans="1:12" x14ac:dyDescent="0.25">
      <c r="A1224">
        <v>101</v>
      </c>
      <c r="B1224" s="1">
        <v>46254</v>
      </c>
      <c r="C1224" t="s">
        <v>398</v>
      </c>
      <c r="D1224" t="s">
        <v>399</v>
      </c>
      <c r="E1224">
        <v>65316</v>
      </c>
      <c r="F1224">
        <v>174195</v>
      </c>
      <c r="G1224">
        <v>1</v>
      </c>
      <c r="H1224">
        <v>408.25</v>
      </c>
      <c r="I1224">
        <v>3.5260811730934998E+43</v>
      </c>
      <c r="J1224">
        <v>7</v>
      </c>
      <c r="K1224" t="s">
        <v>44</v>
      </c>
      <c r="L1224" t="s">
        <v>102</v>
      </c>
    </row>
    <row r="1225" spans="1:12" x14ac:dyDescent="0.25">
      <c r="A1225">
        <v>101</v>
      </c>
      <c r="B1225" s="1">
        <v>46254</v>
      </c>
      <c r="C1225" t="s">
        <v>540</v>
      </c>
      <c r="D1225" t="s">
        <v>541</v>
      </c>
      <c r="E1225">
        <v>65387</v>
      </c>
      <c r="F1225">
        <v>174196</v>
      </c>
      <c r="G1225">
        <v>1</v>
      </c>
      <c r="H1225">
        <v>375.6</v>
      </c>
      <c r="I1225">
        <v>3.5260811730934998E+43</v>
      </c>
      <c r="J1225">
        <v>7</v>
      </c>
      <c r="K1225" t="s">
        <v>44</v>
      </c>
      <c r="L1225" t="s">
        <v>102</v>
      </c>
    </row>
    <row r="1226" spans="1:12" x14ac:dyDescent="0.25">
      <c r="A1226">
        <v>101</v>
      </c>
      <c r="B1226" s="1">
        <v>46254</v>
      </c>
      <c r="C1226" t="s">
        <v>422</v>
      </c>
      <c r="D1226" t="s">
        <v>423</v>
      </c>
      <c r="E1226">
        <v>65444</v>
      </c>
      <c r="F1226">
        <v>174198</v>
      </c>
      <c r="G1226">
        <v>1</v>
      </c>
      <c r="H1226">
        <v>933.34</v>
      </c>
      <c r="I1226">
        <v>3.5260811730934998E+43</v>
      </c>
      <c r="J1226">
        <v>7</v>
      </c>
      <c r="K1226" t="s">
        <v>44</v>
      </c>
      <c r="L1226" t="s">
        <v>102</v>
      </c>
    </row>
    <row r="1227" spans="1:12" x14ac:dyDescent="0.25">
      <c r="A1227">
        <v>101</v>
      </c>
      <c r="B1227" s="1">
        <v>46254</v>
      </c>
      <c r="C1227" t="s">
        <v>422</v>
      </c>
      <c r="D1227" t="s">
        <v>423</v>
      </c>
      <c r="E1227">
        <v>65610</v>
      </c>
      <c r="F1227">
        <v>174200</v>
      </c>
      <c r="G1227">
        <v>1</v>
      </c>
      <c r="H1227">
        <v>25.92</v>
      </c>
      <c r="I1227">
        <v>3.5260811730934998E+43</v>
      </c>
      <c r="L1227" t="s">
        <v>102</v>
      </c>
    </row>
    <row r="1228" spans="1:12" x14ac:dyDescent="0.25">
      <c r="A1228">
        <v>101</v>
      </c>
      <c r="B1228" s="1">
        <v>46254</v>
      </c>
      <c r="C1228" t="s">
        <v>540</v>
      </c>
      <c r="D1228" t="s">
        <v>541</v>
      </c>
      <c r="E1228">
        <v>65613</v>
      </c>
      <c r="F1228">
        <v>174201</v>
      </c>
      <c r="G1228">
        <v>1</v>
      </c>
      <c r="H1228">
        <v>12.56</v>
      </c>
      <c r="I1228">
        <v>3.5260811730934998E+43</v>
      </c>
      <c r="L1228" t="s">
        <v>102</v>
      </c>
    </row>
    <row r="1229" spans="1:12" x14ac:dyDescent="0.25">
      <c r="A1229">
        <v>101</v>
      </c>
      <c r="B1229" s="1">
        <v>46254</v>
      </c>
      <c r="C1229" t="s">
        <v>538</v>
      </c>
      <c r="D1229" t="s">
        <v>539</v>
      </c>
      <c r="E1229">
        <v>65617</v>
      </c>
      <c r="F1229">
        <v>174202</v>
      </c>
      <c r="G1229">
        <v>1</v>
      </c>
      <c r="H1229">
        <v>12</v>
      </c>
      <c r="I1229">
        <v>3.5260811730934998E+43</v>
      </c>
      <c r="L1229" t="s">
        <v>102</v>
      </c>
    </row>
    <row r="1230" spans="1:12" x14ac:dyDescent="0.25">
      <c r="A1230">
        <v>101</v>
      </c>
      <c r="B1230" s="1">
        <v>46254</v>
      </c>
      <c r="C1230" t="s">
        <v>540</v>
      </c>
      <c r="D1230" t="s">
        <v>541</v>
      </c>
      <c r="E1230">
        <v>65618</v>
      </c>
      <c r="F1230">
        <v>174203</v>
      </c>
      <c r="G1230">
        <v>1</v>
      </c>
      <c r="H1230">
        <v>6.28</v>
      </c>
      <c r="I1230">
        <v>3.5260811730934998E+43</v>
      </c>
      <c r="L1230" t="s">
        <v>102</v>
      </c>
    </row>
    <row r="1231" spans="1:12" x14ac:dyDescent="0.25">
      <c r="A1231">
        <v>101</v>
      </c>
      <c r="B1231" s="1">
        <v>46254</v>
      </c>
      <c r="C1231" t="s">
        <v>540</v>
      </c>
      <c r="D1231" t="s">
        <v>541</v>
      </c>
      <c r="E1231">
        <v>65619</v>
      </c>
      <c r="F1231">
        <v>174204</v>
      </c>
      <c r="G1231">
        <v>1</v>
      </c>
      <c r="H1231">
        <v>30</v>
      </c>
      <c r="I1231">
        <v>3.5260811730934998E+43</v>
      </c>
      <c r="L1231" t="s">
        <v>102</v>
      </c>
    </row>
    <row r="1232" spans="1:12" x14ac:dyDescent="0.25">
      <c r="A1232">
        <v>101</v>
      </c>
      <c r="B1232" s="1">
        <v>46254</v>
      </c>
      <c r="C1232" t="s">
        <v>538</v>
      </c>
      <c r="D1232" t="s">
        <v>539</v>
      </c>
      <c r="E1232">
        <v>65620</v>
      </c>
      <c r="F1232">
        <v>174205</v>
      </c>
      <c r="G1232">
        <v>1</v>
      </c>
      <c r="H1232">
        <v>52.5</v>
      </c>
      <c r="I1232">
        <v>3.5260811730934998E+43</v>
      </c>
      <c r="L1232" t="s">
        <v>102</v>
      </c>
    </row>
    <row r="1233" spans="1:14" x14ac:dyDescent="0.25">
      <c r="A1233">
        <v>101</v>
      </c>
      <c r="B1233" s="1">
        <v>46254</v>
      </c>
      <c r="C1233" t="s">
        <v>538</v>
      </c>
      <c r="D1233" t="s">
        <v>539</v>
      </c>
      <c r="E1233">
        <v>65631</v>
      </c>
      <c r="F1233">
        <v>174206</v>
      </c>
      <c r="G1233">
        <v>1</v>
      </c>
      <c r="H1233">
        <v>440</v>
      </c>
      <c r="I1233">
        <v>3.5260811730934998E+43</v>
      </c>
      <c r="L1233" t="s">
        <v>102</v>
      </c>
    </row>
    <row r="1234" spans="1:14" x14ac:dyDescent="0.25">
      <c r="A1234">
        <v>101</v>
      </c>
      <c r="B1234" s="1">
        <v>46254</v>
      </c>
      <c r="C1234" t="s">
        <v>398</v>
      </c>
      <c r="D1234" t="s">
        <v>399</v>
      </c>
      <c r="E1234">
        <v>65635</v>
      </c>
      <c r="F1234">
        <v>174207</v>
      </c>
      <c r="G1234">
        <v>1</v>
      </c>
      <c r="H1234">
        <v>10.5</v>
      </c>
      <c r="I1234">
        <v>3.5260811730934998E+43</v>
      </c>
      <c r="L1234" t="s">
        <v>102</v>
      </c>
    </row>
    <row r="1235" spans="1:14" x14ac:dyDescent="0.25">
      <c r="A1235">
        <v>101</v>
      </c>
      <c r="B1235" s="1">
        <v>46254</v>
      </c>
      <c r="C1235" t="s">
        <v>398</v>
      </c>
      <c r="D1235" t="s">
        <v>399</v>
      </c>
      <c r="E1235">
        <v>65642</v>
      </c>
      <c r="F1235">
        <v>174208</v>
      </c>
      <c r="G1235">
        <v>1</v>
      </c>
      <c r="H1235">
        <v>62</v>
      </c>
      <c r="I1235">
        <v>3.5260811730934998E+43</v>
      </c>
      <c r="L1235" t="s">
        <v>102</v>
      </c>
    </row>
    <row r="1236" spans="1:14" x14ac:dyDescent="0.25">
      <c r="A1236">
        <v>101</v>
      </c>
      <c r="B1236" s="1">
        <v>46254</v>
      </c>
      <c r="C1236" t="s">
        <v>159</v>
      </c>
      <c r="D1236" t="s">
        <v>160</v>
      </c>
      <c r="E1236">
        <v>65661</v>
      </c>
      <c r="F1236">
        <v>174209</v>
      </c>
      <c r="G1236">
        <v>1</v>
      </c>
      <c r="H1236" s="2">
        <v>5998.2</v>
      </c>
      <c r="I1236">
        <v>3.5260811730934998E+43</v>
      </c>
      <c r="J1236">
        <v>32</v>
      </c>
      <c r="K1236" t="s">
        <v>18</v>
      </c>
      <c r="L1236" t="s">
        <v>102</v>
      </c>
      <c r="N1236" t="s">
        <v>144</v>
      </c>
    </row>
    <row r="1237" spans="1:14" x14ac:dyDescent="0.25">
      <c r="A1237">
        <v>101</v>
      </c>
      <c r="B1237" s="1">
        <v>46254</v>
      </c>
      <c r="C1237" t="s">
        <v>314</v>
      </c>
      <c r="D1237" t="s">
        <v>106</v>
      </c>
      <c r="E1237">
        <v>65771</v>
      </c>
      <c r="F1237">
        <v>174213</v>
      </c>
      <c r="G1237">
        <v>1</v>
      </c>
      <c r="H1237">
        <v>252.96</v>
      </c>
      <c r="I1237">
        <v>3.5260811730934998E+43</v>
      </c>
      <c r="J1237">
        <v>32</v>
      </c>
      <c r="K1237" t="s">
        <v>18</v>
      </c>
      <c r="L1237" t="s">
        <v>102</v>
      </c>
    </row>
    <row r="1238" spans="1:14" x14ac:dyDescent="0.25">
      <c r="A1238">
        <v>101</v>
      </c>
      <c r="B1238" s="1">
        <v>46254</v>
      </c>
      <c r="C1238" t="s">
        <v>420</v>
      </c>
      <c r="D1238" t="s">
        <v>421</v>
      </c>
      <c r="E1238">
        <v>65837</v>
      </c>
      <c r="F1238">
        <v>174215</v>
      </c>
      <c r="G1238">
        <v>1</v>
      </c>
      <c r="H1238" s="2">
        <v>1395.4</v>
      </c>
      <c r="I1238">
        <v>3.5260811730934998E+43</v>
      </c>
      <c r="J1238">
        <v>7</v>
      </c>
      <c r="K1238" t="s">
        <v>44</v>
      </c>
      <c r="L1238" t="s">
        <v>102</v>
      </c>
    </row>
    <row r="1239" spans="1:14" x14ac:dyDescent="0.25">
      <c r="A1239">
        <v>101</v>
      </c>
      <c r="B1239" s="1">
        <v>46254</v>
      </c>
      <c r="C1239" t="s">
        <v>277</v>
      </c>
      <c r="D1239" t="s">
        <v>278</v>
      </c>
      <c r="E1239">
        <v>65850</v>
      </c>
      <c r="F1239">
        <v>174216</v>
      </c>
      <c r="G1239">
        <v>1</v>
      </c>
      <c r="H1239">
        <v>999</v>
      </c>
      <c r="I1239">
        <v>3.5260811730934998E+43</v>
      </c>
      <c r="J1239">
        <v>14</v>
      </c>
      <c r="K1239" t="s">
        <v>279</v>
      </c>
      <c r="L1239" t="s">
        <v>102</v>
      </c>
    </row>
    <row r="1240" spans="1:14" x14ac:dyDescent="0.25">
      <c r="A1240">
        <v>101</v>
      </c>
      <c r="B1240" s="1">
        <v>46254</v>
      </c>
      <c r="C1240" t="s">
        <v>159</v>
      </c>
      <c r="D1240" t="s">
        <v>160</v>
      </c>
      <c r="E1240">
        <v>65939</v>
      </c>
      <c r="F1240">
        <v>174217</v>
      </c>
      <c r="G1240">
        <v>1</v>
      </c>
      <c r="H1240" s="2">
        <v>3843</v>
      </c>
      <c r="I1240">
        <v>3.5260811730934998E+43</v>
      </c>
      <c r="J1240">
        <v>32</v>
      </c>
      <c r="K1240" t="s">
        <v>18</v>
      </c>
      <c r="L1240" t="s">
        <v>102</v>
      </c>
      <c r="N1240" t="s">
        <v>144</v>
      </c>
    </row>
    <row r="1241" spans="1:14" x14ac:dyDescent="0.25">
      <c r="A1241">
        <v>101</v>
      </c>
      <c r="B1241" s="1">
        <v>46254</v>
      </c>
      <c r="C1241" t="s">
        <v>607</v>
      </c>
      <c r="D1241" t="s">
        <v>296</v>
      </c>
      <c r="E1241">
        <v>65033</v>
      </c>
      <c r="F1241">
        <v>174218</v>
      </c>
      <c r="G1241">
        <v>1</v>
      </c>
      <c r="H1241" s="2">
        <v>1907.2</v>
      </c>
      <c r="I1241">
        <v>3.5260811730934998E+43</v>
      </c>
      <c r="J1241">
        <v>32</v>
      </c>
      <c r="K1241" t="s">
        <v>18</v>
      </c>
      <c r="L1241" t="s">
        <v>102</v>
      </c>
    </row>
    <row r="1242" spans="1:14" x14ac:dyDescent="0.25">
      <c r="A1242">
        <v>101</v>
      </c>
      <c r="B1242" s="1">
        <v>46254</v>
      </c>
      <c r="C1242" t="s">
        <v>107</v>
      </c>
      <c r="D1242" t="s">
        <v>108</v>
      </c>
      <c r="E1242">
        <v>66143</v>
      </c>
      <c r="F1242">
        <v>174219</v>
      </c>
      <c r="G1242">
        <v>1</v>
      </c>
      <c r="H1242" s="2">
        <v>2771.5</v>
      </c>
      <c r="I1242">
        <v>3.5260811730934998E+43</v>
      </c>
      <c r="J1242">
        <v>32</v>
      </c>
      <c r="K1242" t="s">
        <v>18</v>
      </c>
      <c r="L1242" t="s">
        <v>102</v>
      </c>
    </row>
    <row r="1243" spans="1:14" x14ac:dyDescent="0.25">
      <c r="A1243">
        <v>101</v>
      </c>
      <c r="B1243" s="1">
        <v>46254</v>
      </c>
      <c r="C1243" t="s">
        <v>182</v>
      </c>
      <c r="D1243" t="s">
        <v>183</v>
      </c>
      <c r="E1243">
        <v>64349</v>
      </c>
      <c r="F1243">
        <v>174220</v>
      </c>
      <c r="G1243">
        <v>1</v>
      </c>
      <c r="H1243">
        <v>643.20000000000005</v>
      </c>
      <c r="I1243">
        <v>3.5260811730934998E+43</v>
      </c>
      <c r="J1243">
        <v>32</v>
      </c>
      <c r="K1243" t="s">
        <v>18</v>
      </c>
      <c r="L1243" t="s">
        <v>102</v>
      </c>
    </row>
    <row r="1244" spans="1:14" x14ac:dyDescent="0.25">
      <c r="A1244">
        <v>101</v>
      </c>
      <c r="B1244" s="1">
        <v>46254</v>
      </c>
      <c r="C1244" t="s">
        <v>221</v>
      </c>
      <c r="D1244" t="s">
        <v>222</v>
      </c>
      <c r="E1244">
        <v>64602</v>
      </c>
      <c r="F1244">
        <v>174221</v>
      </c>
      <c r="G1244">
        <v>1</v>
      </c>
      <c r="H1244">
        <v>21.6</v>
      </c>
      <c r="I1244">
        <v>3.5260811730934998E+43</v>
      </c>
      <c r="L1244" t="s">
        <v>102</v>
      </c>
    </row>
    <row r="1245" spans="1:14" x14ac:dyDescent="0.25">
      <c r="A1245">
        <v>101</v>
      </c>
      <c r="B1245" s="1">
        <v>46254</v>
      </c>
      <c r="C1245" t="s">
        <v>548</v>
      </c>
      <c r="D1245" t="s">
        <v>198</v>
      </c>
      <c r="E1245">
        <v>64688</v>
      </c>
      <c r="F1245">
        <v>174222</v>
      </c>
      <c r="G1245">
        <v>1</v>
      </c>
      <c r="H1245">
        <v>417.2</v>
      </c>
      <c r="I1245">
        <v>3.5260811730934998E+43</v>
      </c>
      <c r="J1245">
        <v>16</v>
      </c>
      <c r="K1245" t="s">
        <v>174</v>
      </c>
      <c r="L1245" t="s">
        <v>102</v>
      </c>
    </row>
    <row r="1246" spans="1:14" x14ac:dyDescent="0.25">
      <c r="A1246">
        <v>101</v>
      </c>
      <c r="B1246" s="1">
        <v>46254</v>
      </c>
      <c r="C1246" t="s">
        <v>327</v>
      </c>
      <c r="D1246" t="s">
        <v>106</v>
      </c>
      <c r="E1246">
        <v>64756</v>
      </c>
      <c r="F1246">
        <v>174223</v>
      </c>
      <c r="G1246">
        <v>1</v>
      </c>
      <c r="H1246">
        <v>645.67999999999995</v>
      </c>
      <c r="I1246">
        <v>3.5260811730934998E+43</v>
      </c>
      <c r="J1246">
        <v>32</v>
      </c>
      <c r="K1246" t="s">
        <v>18</v>
      </c>
      <c r="L1246" t="s">
        <v>102</v>
      </c>
    </row>
    <row r="1247" spans="1:14" x14ac:dyDescent="0.25">
      <c r="A1247">
        <v>101</v>
      </c>
      <c r="B1247" s="1">
        <v>46254</v>
      </c>
      <c r="C1247" t="s">
        <v>614</v>
      </c>
      <c r="D1247" t="s">
        <v>615</v>
      </c>
      <c r="E1247">
        <v>64899</v>
      </c>
      <c r="F1247">
        <v>174224</v>
      </c>
      <c r="G1247">
        <v>1</v>
      </c>
      <c r="H1247" s="2">
        <v>2267.8000000000002</v>
      </c>
      <c r="I1247">
        <v>3.5260811730934998E+43</v>
      </c>
      <c r="J1247">
        <v>32</v>
      </c>
      <c r="K1247" t="s">
        <v>18</v>
      </c>
      <c r="L1247" t="s">
        <v>616</v>
      </c>
      <c r="N1247" t="s">
        <v>144</v>
      </c>
    </row>
    <row r="1248" spans="1:14" x14ac:dyDescent="0.25">
      <c r="A1248">
        <v>101</v>
      </c>
      <c r="B1248" s="1">
        <v>46254</v>
      </c>
      <c r="C1248" t="s">
        <v>163</v>
      </c>
      <c r="D1248" t="s">
        <v>133</v>
      </c>
      <c r="E1248">
        <v>64934</v>
      </c>
      <c r="F1248">
        <v>174225</v>
      </c>
      <c r="G1248">
        <v>1</v>
      </c>
      <c r="H1248" s="2">
        <v>6480</v>
      </c>
      <c r="I1248">
        <v>3.5260811730934998E+43</v>
      </c>
      <c r="J1248">
        <v>7</v>
      </c>
      <c r="K1248" t="s">
        <v>44</v>
      </c>
      <c r="L1248" t="s">
        <v>102</v>
      </c>
    </row>
    <row r="1249" spans="1:14" x14ac:dyDescent="0.25">
      <c r="A1249">
        <v>101</v>
      </c>
      <c r="B1249" s="1">
        <v>46254</v>
      </c>
      <c r="C1249" t="s">
        <v>188</v>
      </c>
      <c r="D1249" t="s">
        <v>189</v>
      </c>
      <c r="E1249">
        <v>64947</v>
      </c>
      <c r="F1249">
        <v>174226</v>
      </c>
      <c r="G1249">
        <v>1</v>
      </c>
      <c r="H1249" s="2">
        <v>2718.07</v>
      </c>
      <c r="I1249">
        <v>3.5260811730934998E+43</v>
      </c>
      <c r="J1249">
        <v>32</v>
      </c>
      <c r="K1249" t="s">
        <v>18</v>
      </c>
      <c r="L1249" t="s">
        <v>102</v>
      </c>
    </row>
    <row r="1250" spans="1:14" x14ac:dyDescent="0.25">
      <c r="A1250">
        <v>101</v>
      </c>
      <c r="B1250" s="1">
        <v>46254</v>
      </c>
      <c r="C1250" t="s">
        <v>530</v>
      </c>
      <c r="D1250" t="s">
        <v>531</v>
      </c>
      <c r="E1250">
        <v>64956</v>
      </c>
      <c r="F1250">
        <v>174227</v>
      </c>
      <c r="G1250">
        <v>1</v>
      </c>
      <c r="H1250" s="2">
        <v>5776.8</v>
      </c>
      <c r="I1250">
        <v>3.5260811730934998E+43</v>
      </c>
      <c r="J1250">
        <v>32</v>
      </c>
      <c r="K1250" t="s">
        <v>18</v>
      </c>
      <c r="L1250" t="s">
        <v>102</v>
      </c>
    </row>
    <row r="1251" spans="1:14" x14ac:dyDescent="0.25">
      <c r="A1251">
        <v>101</v>
      </c>
      <c r="B1251" s="1">
        <v>46254</v>
      </c>
      <c r="C1251" t="s">
        <v>151</v>
      </c>
      <c r="D1251" t="s">
        <v>152</v>
      </c>
      <c r="E1251">
        <v>65039</v>
      </c>
      <c r="F1251">
        <v>174228</v>
      </c>
      <c r="G1251">
        <v>1</v>
      </c>
      <c r="H1251" s="2">
        <v>5493.2</v>
      </c>
      <c r="I1251">
        <v>3.5260811730934998E+43</v>
      </c>
      <c r="J1251">
        <v>32</v>
      </c>
      <c r="K1251" t="s">
        <v>18</v>
      </c>
      <c r="L1251" t="s">
        <v>102</v>
      </c>
    </row>
    <row r="1252" spans="1:14" x14ac:dyDescent="0.25">
      <c r="A1252">
        <v>101</v>
      </c>
      <c r="B1252" s="1">
        <v>46254</v>
      </c>
      <c r="C1252" t="s">
        <v>159</v>
      </c>
      <c r="D1252" t="s">
        <v>160</v>
      </c>
      <c r="E1252">
        <v>65186</v>
      </c>
      <c r="F1252">
        <v>174229</v>
      </c>
      <c r="G1252">
        <v>1</v>
      </c>
      <c r="H1252" s="2">
        <v>12388</v>
      </c>
      <c r="I1252">
        <v>3.5260811730934998E+43</v>
      </c>
      <c r="J1252">
        <v>32</v>
      </c>
      <c r="K1252" t="s">
        <v>18</v>
      </c>
      <c r="L1252" t="s">
        <v>102</v>
      </c>
      <c r="N1252" t="s">
        <v>144</v>
      </c>
    </row>
    <row r="1253" spans="1:14" x14ac:dyDescent="0.25">
      <c r="A1253">
        <v>101</v>
      </c>
      <c r="B1253" s="1">
        <v>46254</v>
      </c>
      <c r="C1253" t="s">
        <v>214</v>
      </c>
      <c r="D1253" t="s">
        <v>215</v>
      </c>
      <c r="E1253">
        <v>65239</v>
      </c>
      <c r="F1253">
        <v>174230</v>
      </c>
      <c r="G1253">
        <v>1</v>
      </c>
      <c r="H1253">
        <v>247.65</v>
      </c>
      <c r="I1253">
        <v>3.5260811730934998E+43</v>
      </c>
      <c r="J1253">
        <v>32</v>
      </c>
      <c r="K1253" t="s">
        <v>18</v>
      </c>
      <c r="L1253" t="s">
        <v>102</v>
      </c>
    </row>
    <row r="1254" spans="1:14" x14ac:dyDescent="0.25">
      <c r="A1254">
        <v>101</v>
      </c>
      <c r="B1254" s="1">
        <v>46254</v>
      </c>
      <c r="C1254" t="s">
        <v>149</v>
      </c>
      <c r="D1254" t="s">
        <v>150</v>
      </c>
      <c r="E1254">
        <v>65244</v>
      </c>
      <c r="F1254">
        <v>174231</v>
      </c>
      <c r="G1254">
        <v>1</v>
      </c>
      <c r="H1254">
        <v>57.9</v>
      </c>
      <c r="I1254">
        <v>3.5260811730934998E+43</v>
      </c>
      <c r="L1254" t="s">
        <v>102</v>
      </c>
    </row>
    <row r="1255" spans="1:14" x14ac:dyDescent="0.25">
      <c r="A1255">
        <v>101</v>
      </c>
      <c r="B1255" s="1">
        <v>46254</v>
      </c>
      <c r="C1255" t="s">
        <v>216</v>
      </c>
      <c r="D1255" t="s">
        <v>217</v>
      </c>
      <c r="E1255">
        <v>65266</v>
      </c>
      <c r="F1255">
        <v>174232</v>
      </c>
      <c r="G1255">
        <v>1</v>
      </c>
      <c r="H1255" s="2">
        <v>1857</v>
      </c>
      <c r="I1255">
        <v>3.5260811730934998E+43</v>
      </c>
      <c r="J1255">
        <v>32</v>
      </c>
      <c r="K1255" t="s">
        <v>18</v>
      </c>
      <c r="L1255" t="s">
        <v>102</v>
      </c>
    </row>
    <row r="1256" spans="1:14" x14ac:dyDescent="0.25">
      <c r="A1256">
        <v>101</v>
      </c>
      <c r="B1256" s="1">
        <v>46254</v>
      </c>
      <c r="C1256" t="s">
        <v>385</v>
      </c>
      <c r="D1256" t="s">
        <v>58</v>
      </c>
      <c r="E1256">
        <v>65347</v>
      </c>
      <c r="F1256">
        <v>174233</v>
      </c>
      <c r="G1256">
        <v>1</v>
      </c>
      <c r="H1256" s="2">
        <v>5585.8</v>
      </c>
      <c r="I1256">
        <v>3.5260811730934998E+43</v>
      </c>
      <c r="J1256">
        <v>32</v>
      </c>
      <c r="K1256" t="s">
        <v>18</v>
      </c>
      <c r="L1256" t="s">
        <v>102</v>
      </c>
    </row>
    <row r="1257" spans="1:14" x14ac:dyDescent="0.25">
      <c r="A1257">
        <v>101</v>
      </c>
      <c r="B1257" s="1">
        <v>46254</v>
      </c>
      <c r="C1257" t="s">
        <v>398</v>
      </c>
      <c r="D1257" t="s">
        <v>399</v>
      </c>
      <c r="E1257">
        <v>65350</v>
      </c>
      <c r="F1257">
        <v>174235</v>
      </c>
      <c r="G1257">
        <v>1</v>
      </c>
      <c r="H1257">
        <v>554.5</v>
      </c>
      <c r="I1257">
        <v>3.5260811730934998E+43</v>
      </c>
      <c r="J1257">
        <v>7</v>
      </c>
      <c r="K1257" t="s">
        <v>44</v>
      </c>
      <c r="L1257" t="s">
        <v>102</v>
      </c>
    </row>
    <row r="1258" spans="1:14" x14ac:dyDescent="0.25">
      <c r="A1258">
        <v>101</v>
      </c>
      <c r="B1258" s="1">
        <v>46254</v>
      </c>
      <c r="C1258" t="s">
        <v>398</v>
      </c>
      <c r="D1258" t="s">
        <v>399</v>
      </c>
      <c r="E1258">
        <v>65351</v>
      </c>
      <c r="F1258">
        <v>174236</v>
      </c>
      <c r="G1258">
        <v>1</v>
      </c>
      <c r="H1258">
        <v>667.08</v>
      </c>
      <c r="I1258">
        <v>3.5260811730934998E+43</v>
      </c>
      <c r="J1258">
        <v>7</v>
      </c>
      <c r="K1258" t="s">
        <v>44</v>
      </c>
      <c r="L1258" t="s">
        <v>102</v>
      </c>
    </row>
    <row r="1259" spans="1:14" x14ac:dyDescent="0.25">
      <c r="A1259">
        <v>101</v>
      </c>
      <c r="B1259" s="1">
        <v>46254</v>
      </c>
      <c r="C1259" t="s">
        <v>395</v>
      </c>
      <c r="D1259" t="s">
        <v>396</v>
      </c>
      <c r="E1259">
        <v>65389</v>
      </c>
      <c r="F1259">
        <v>174237</v>
      </c>
      <c r="G1259">
        <v>1</v>
      </c>
      <c r="H1259" s="2">
        <v>3591.75</v>
      </c>
      <c r="I1259">
        <v>3.5260811730934998E+43</v>
      </c>
      <c r="J1259">
        <v>32</v>
      </c>
      <c r="K1259" t="s">
        <v>18</v>
      </c>
      <c r="L1259" t="s">
        <v>102</v>
      </c>
    </row>
    <row r="1260" spans="1:14" x14ac:dyDescent="0.25">
      <c r="A1260">
        <v>101</v>
      </c>
      <c r="B1260" s="1">
        <v>46254</v>
      </c>
      <c r="C1260" t="s">
        <v>395</v>
      </c>
      <c r="D1260" t="s">
        <v>396</v>
      </c>
      <c r="E1260">
        <v>65402</v>
      </c>
      <c r="F1260">
        <v>174238</v>
      </c>
      <c r="G1260">
        <v>1</v>
      </c>
      <c r="H1260" s="2">
        <v>3898.3</v>
      </c>
      <c r="I1260">
        <v>3.5260811730934998E+43</v>
      </c>
      <c r="J1260">
        <v>32</v>
      </c>
      <c r="K1260" t="s">
        <v>18</v>
      </c>
      <c r="L1260" t="s">
        <v>102</v>
      </c>
    </row>
    <row r="1261" spans="1:14" x14ac:dyDescent="0.25">
      <c r="A1261">
        <v>101</v>
      </c>
      <c r="B1261" s="1">
        <v>46254</v>
      </c>
      <c r="C1261" t="s">
        <v>265</v>
      </c>
      <c r="D1261" t="s">
        <v>266</v>
      </c>
      <c r="E1261">
        <v>65441</v>
      </c>
      <c r="F1261">
        <v>174239</v>
      </c>
      <c r="G1261">
        <v>1</v>
      </c>
      <c r="H1261" s="2">
        <v>4005.45</v>
      </c>
      <c r="I1261">
        <v>3.5260811730934998E+43</v>
      </c>
      <c r="J1261">
        <v>57</v>
      </c>
      <c r="K1261" t="s">
        <v>267</v>
      </c>
      <c r="L1261" t="s">
        <v>102</v>
      </c>
    </row>
    <row r="1262" spans="1:14" x14ac:dyDescent="0.25">
      <c r="A1262">
        <v>101</v>
      </c>
      <c r="B1262" s="1">
        <v>46254</v>
      </c>
      <c r="C1262" t="s">
        <v>422</v>
      </c>
      <c r="D1262" t="s">
        <v>423</v>
      </c>
      <c r="E1262">
        <v>65449</v>
      </c>
      <c r="F1262">
        <v>174240</v>
      </c>
      <c r="G1262">
        <v>1</v>
      </c>
      <c r="H1262">
        <v>794.55</v>
      </c>
      <c r="I1262">
        <v>3.5260811730934998E+43</v>
      </c>
      <c r="J1262">
        <v>7</v>
      </c>
      <c r="K1262" t="s">
        <v>44</v>
      </c>
      <c r="L1262" t="s">
        <v>102</v>
      </c>
    </row>
    <row r="1263" spans="1:14" x14ac:dyDescent="0.25">
      <c r="A1263">
        <v>101</v>
      </c>
      <c r="B1263" s="1">
        <v>46254</v>
      </c>
      <c r="C1263" t="s">
        <v>540</v>
      </c>
      <c r="D1263" t="s">
        <v>541</v>
      </c>
      <c r="E1263">
        <v>65495</v>
      </c>
      <c r="F1263">
        <v>174241</v>
      </c>
      <c r="G1263">
        <v>1</v>
      </c>
      <c r="H1263">
        <v>376.42</v>
      </c>
      <c r="I1263">
        <v>3.5260811730934998E+43</v>
      </c>
      <c r="J1263">
        <v>7</v>
      </c>
      <c r="K1263" t="s">
        <v>44</v>
      </c>
      <c r="L1263" t="s">
        <v>102</v>
      </c>
    </row>
    <row r="1264" spans="1:14" x14ac:dyDescent="0.25">
      <c r="A1264">
        <v>101</v>
      </c>
      <c r="B1264" s="1">
        <v>46254</v>
      </c>
      <c r="C1264" t="s">
        <v>617</v>
      </c>
      <c r="D1264" t="s">
        <v>618</v>
      </c>
      <c r="E1264">
        <v>65502</v>
      </c>
      <c r="F1264">
        <v>174242</v>
      </c>
      <c r="G1264">
        <v>1</v>
      </c>
      <c r="H1264">
        <v>474.8</v>
      </c>
      <c r="I1264">
        <v>3.5260811730934998E+43</v>
      </c>
      <c r="J1264">
        <v>26</v>
      </c>
      <c r="K1264" t="s">
        <v>44</v>
      </c>
      <c r="L1264" t="s">
        <v>102</v>
      </c>
    </row>
    <row r="1265" spans="1:14" x14ac:dyDescent="0.25">
      <c r="A1265">
        <v>101</v>
      </c>
      <c r="B1265" s="1">
        <v>46254</v>
      </c>
      <c r="C1265" t="s">
        <v>538</v>
      </c>
      <c r="D1265" t="s">
        <v>539</v>
      </c>
      <c r="E1265">
        <v>65505</v>
      </c>
      <c r="F1265">
        <v>174243</v>
      </c>
      <c r="G1265">
        <v>1</v>
      </c>
      <c r="H1265">
        <v>332</v>
      </c>
      <c r="I1265">
        <v>3.5260811730934998E+43</v>
      </c>
      <c r="J1265">
        <v>7</v>
      </c>
      <c r="K1265" t="s">
        <v>44</v>
      </c>
      <c r="L1265" t="s">
        <v>102</v>
      </c>
    </row>
    <row r="1266" spans="1:14" x14ac:dyDescent="0.25">
      <c r="A1266">
        <v>101</v>
      </c>
      <c r="B1266" s="1">
        <v>46254</v>
      </c>
      <c r="C1266" t="s">
        <v>159</v>
      </c>
      <c r="D1266" t="s">
        <v>160</v>
      </c>
      <c r="E1266">
        <v>65664</v>
      </c>
      <c r="F1266">
        <v>174244</v>
      </c>
      <c r="G1266">
        <v>1</v>
      </c>
      <c r="H1266" s="2">
        <v>5670</v>
      </c>
      <c r="I1266">
        <v>3.5260811730934998E+43</v>
      </c>
      <c r="J1266">
        <v>32</v>
      </c>
      <c r="K1266" t="s">
        <v>18</v>
      </c>
      <c r="L1266" t="s">
        <v>102</v>
      </c>
      <c r="N1266" t="s">
        <v>144</v>
      </c>
    </row>
    <row r="1267" spans="1:14" x14ac:dyDescent="0.25">
      <c r="A1267">
        <v>101</v>
      </c>
      <c r="B1267" s="1">
        <v>46254</v>
      </c>
      <c r="C1267" t="s">
        <v>159</v>
      </c>
      <c r="D1267" t="s">
        <v>160</v>
      </c>
      <c r="E1267">
        <v>65703</v>
      </c>
      <c r="F1267">
        <v>174245</v>
      </c>
      <c r="G1267">
        <v>1</v>
      </c>
      <c r="H1267" s="2">
        <v>18547.12</v>
      </c>
      <c r="I1267">
        <v>3.5260811730934998E+43</v>
      </c>
      <c r="J1267">
        <v>32</v>
      </c>
      <c r="K1267" t="s">
        <v>18</v>
      </c>
      <c r="L1267" t="s">
        <v>102</v>
      </c>
      <c r="N1267" t="s">
        <v>144</v>
      </c>
    </row>
    <row r="1268" spans="1:14" x14ac:dyDescent="0.25">
      <c r="A1268">
        <v>101</v>
      </c>
      <c r="B1268" s="1">
        <v>46254</v>
      </c>
      <c r="C1268" t="s">
        <v>619</v>
      </c>
      <c r="D1268" t="s">
        <v>620</v>
      </c>
      <c r="E1268">
        <v>65706</v>
      </c>
      <c r="F1268">
        <v>174246</v>
      </c>
      <c r="G1268">
        <v>1</v>
      </c>
      <c r="H1268">
        <v>98.9</v>
      </c>
      <c r="I1268">
        <v>3.5260811730934998E+43</v>
      </c>
      <c r="J1268">
        <v>7</v>
      </c>
      <c r="K1268" t="s">
        <v>44</v>
      </c>
      <c r="L1268" t="s">
        <v>102</v>
      </c>
    </row>
    <row r="1269" spans="1:14" x14ac:dyDescent="0.25">
      <c r="A1269">
        <v>101</v>
      </c>
      <c r="B1269" s="1">
        <v>46254</v>
      </c>
      <c r="C1269" t="s">
        <v>151</v>
      </c>
      <c r="D1269" t="s">
        <v>152</v>
      </c>
      <c r="E1269">
        <v>65739</v>
      </c>
      <c r="F1269">
        <v>174247</v>
      </c>
      <c r="G1269">
        <v>1</v>
      </c>
      <c r="H1269" s="2">
        <v>5000</v>
      </c>
      <c r="I1269">
        <v>3.5260811730934998E+43</v>
      </c>
      <c r="J1269">
        <v>32</v>
      </c>
      <c r="K1269" t="s">
        <v>18</v>
      </c>
      <c r="L1269" t="s">
        <v>102</v>
      </c>
    </row>
    <row r="1270" spans="1:14" x14ac:dyDescent="0.25">
      <c r="A1270">
        <v>101</v>
      </c>
      <c r="B1270" s="1">
        <v>46254</v>
      </c>
      <c r="C1270" t="s">
        <v>604</v>
      </c>
      <c r="D1270" t="s">
        <v>189</v>
      </c>
      <c r="E1270">
        <v>65748</v>
      </c>
      <c r="F1270">
        <v>174248</v>
      </c>
      <c r="G1270">
        <v>1</v>
      </c>
      <c r="H1270" s="2">
        <v>1848.1</v>
      </c>
      <c r="I1270">
        <v>3.5260811730934998E+43</v>
      </c>
      <c r="J1270">
        <v>32</v>
      </c>
      <c r="K1270" t="s">
        <v>18</v>
      </c>
      <c r="L1270" t="s">
        <v>102</v>
      </c>
    </row>
    <row r="1271" spans="1:14" x14ac:dyDescent="0.25">
      <c r="A1271">
        <v>101</v>
      </c>
      <c r="B1271" s="1">
        <v>46254</v>
      </c>
      <c r="C1271" t="s">
        <v>161</v>
      </c>
      <c r="D1271" t="s">
        <v>106</v>
      </c>
      <c r="E1271">
        <v>65767</v>
      </c>
      <c r="F1271">
        <v>174249</v>
      </c>
      <c r="G1271">
        <v>1</v>
      </c>
      <c r="H1271">
        <v>621.29999999999995</v>
      </c>
      <c r="I1271">
        <v>3.5260811730934998E+43</v>
      </c>
      <c r="J1271">
        <v>32</v>
      </c>
      <c r="K1271" t="s">
        <v>18</v>
      </c>
      <c r="L1271" t="s">
        <v>102</v>
      </c>
    </row>
    <row r="1272" spans="1:14" x14ac:dyDescent="0.25">
      <c r="A1272">
        <v>101</v>
      </c>
      <c r="B1272" s="1">
        <v>46254</v>
      </c>
      <c r="C1272" t="s">
        <v>621</v>
      </c>
      <c r="D1272" t="s">
        <v>106</v>
      </c>
      <c r="E1272">
        <v>65768</v>
      </c>
      <c r="F1272">
        <v>174250</v>
      </c>
      <c r="G1272">
        <v>1</v>
      </c>
      <c r="H1272">
        <v>299.12</v>
      </c>
      <c r="I1272">
        <v>3.5260811730934998E+43</v>
      </c>
      <c r="J1272">
        <v>32</v>
      </c>
      <c r="K1272" t="s">
        <v>18</v>
      </c>
      <c r="L1272" t="s">
        <v>102</v>
      </c>
    </row>
    <row r="1273" spans="1:14" x14ac:dyDescent="0.25">
      <c r="A1273">
        <v>101</v>
      </c>
      <c r="B1273" s="1">
        <v>46254</v>
      </c>
      <c r="C1273" t="s">
        <v>622</v>
      </c>
      <c r="D1273" t="s">
        <v>623</v>
      </c>
      <c r="E1273">
        <v>65769</v>
      </c>
      <c r="F1273">
        <v>174251</v>
      </c>
      <c r="G1273">
        <v>1</v>
      </c>
      <c r="H1273" s="2">
        <v>1636.22</v>
      </c>
      <c r="I1273">
        <v>3.5260811730934998E+43</v>
      </c>
      <c r="J1273">
        <v>32</v>
      </c>
      <c r="K1273" t="s">
        <v>18</v>
      </c>
      <c r="L1273" t="s">
        <v>102</v>
      </c>
    </row>
    <row r="1274" spans="1:14" x14ac:dyDescent="0.25">
      <c r="A1274">
        <v>101</v>
      </c>
      <c r="B1274" s="1">
        <v>46254</v>
      </c>
      <c r="C1274" t="s">
        <v>161</v>
      </c>
      <c r="D1274" t="s">
        <v>106</v>
      </c>
      <c r="E1274">
        <v>65782</v>
      </c>
      <c r="F1274">
        <v>174252</v>
      </c>
      <c r="G1274">
        <v>1</v>
      </c>
      <c r="H1274">
        <v>822</v>
      </c>
      <c r="I1274">
        <v>3.5260811730934998E+43</v>
      </c>
      <c r="J1274">
        <v>32</v>
      </c>
      <c r="K1274" t="s">
        <v>18</v>
      </c>
      <c r="L1274" t="s">
        <v>102</v>
      </c>
    </row>
    <row r="1275" spans="1:14" x14ac:dyDescent="0.25">
      <c r="A1275">
        <v>101</v>
      </c>
      <c r="B1275" s="1">
        <v>46254</v>
      </c>
      <c r="C1275" t="s">
        <v>312</v>
      </c>
      <c r="D1275" t="s">
        <v>313</v>
      </c>
      <c r="E1275">
        <v>65786</v>
      </c>
      <c r="F1275">
        <v>174253</v>
      </c>
      <c r="G1275">
        <v>1</v>
      </c>
      <c r="H1275" s="2">
        <v>1512</v>
      </c>
      <c r="I1275">
        <v>3.5260811730934998E+43</v>
      </c>
      <c r="J1275">
        <v>32</v>
      </c>
      <c r="K1275" t="s">
        <v>18</v>
      </c>
      <c r="L1275" t="s">
        <v>102</v>
      </c>
    </row>
    <row r="1276" spans="1:14" x14ac:dyDescent="0.25">
      <c r="A1276">
        <v>101</v>
      </c>
      <c r="B1276" s="1">
        <v>46254</v>
      </c>
      <c r="C1276" t="s">
        <v>624</v>
      </c>
      <c r="D1276" t="s">
        <v>169</v>
      </c>
      <c r="E1276">
        <v>65790</v>
      </c>
      <c r="F1276">
        <v>174254</v>
      </c>
      <c r="G1276">
        <v>1</v>
      </c>
      <c r="H1276" s="2">
        <v>1483.06</v>
      </c>
      <c r="I1276">
        <v>3.5260811730934998E+43</v>
      </c>
      <c r="J1276">
        <v>32</v>
      </c>
      <c r="K1276" t="s">
        <v>18</v>
      </c>
      <c r="L1276" t="s">
        <v>102</v>
      </c>
    </row>
    <row r="1277" spans="1:14" x14ac:dyDescent="0.25">
      <c r="A1277">
        <v>101</v>
      </c>
      <c r="B1277" s="1">
        <v>46254</v>
      </c>
      <c r="C1277" t="s">
        <v>625</v>
      </c>
      <c r="D1277" t="s">
        <v>169</v>
      </c>
      <c r="E1277">
        <v>65792</v>
      </c>
      <c r="F1277">
        <v>174255</v>
      </c>
      <c r="G1277">
        <v>1</v>
      </c>
      <c r="H1277" s="2">
        <v>4508.99</v>
      </c>
      <c r="I1277">
        <v>3.5260811730934998E+43</v>
      </c>
      <c r="J1277">
        <v>32</v>
      </c>
      <c r="K1277" t="s">
        <v>18</v>
      </c>
      <c r="L1277" t="s">
        <v>102</v>
      </c>
    </row>
    <row r="1278" spans="1:14" x14ac:dyDescent="0.25">
      <c r="A1278">
        <v>101</v>
      </c>
      <c r="B1278" s="1">
        <v>46254</v>
      </c>
      <c r="C1278" t="s">
        <v>184</v>
      </c>
      <c r="D1278" t="s">
        <v>169</v>
      </c>
      <c r="E1278">
        <v>65794</v>
      </c>
      <c r="F1278">
        <v>174256</v>
      </c>
      <c r="G1278">
        <v>1</v>
      </c>
      <c r="H1278" s="2">
        <v>4926.5</v>
      </c>
      <c r="I1278">
        <v>3.5260811730934998E+43</v>
      </c>
      <c r="J1278">
        <v>32</v>
      </c>
      <c r="K1278" t="s">
        <v>18</v>
      </c>
      <c r="L1278" t="s">
        <v>102</v>
      </c>
    </row>
    <row r="1279" spans="1:14" x14ac:dyDescent="0.25">
      <c r="A1279">
        <v>101</v>
      </c>
      <c r="B1279" s="1">
        <v>46254</v>
      </c>
      <c r="C1279" t="s">
        <v>587</v>
      </c>
      <c r="D1279" t="s">
        <v>588</v>
      </c>
      <c r="E1279">
        <v>65813</v>
      </c>
      <c r="F1279">
        <v>174257</v>
      </c>
      <c r="G1279">
        <v>1</v>
      </c>
      <c r="H1279">
        <v>270</v>
      </c>
      <c r="I1279">
        <v>3.5260811730934998E+43</v>
      </c>
      <c r="L1279" t="s">
        <v>102</v>
      </c>
    </row>
    <row r="1280" spans="1:14" x14ac:dyDescent="0.25">
      <c r="A1280">
        <v>101</v>
      </c>
      <c r="B1280" s="1">
        <v>46254</v>
      </c>
      <c r="C1280" t="s">
        <v>216</v>
      </c>
      <c r="D1280" t="s">
        <v>217</v>
      </c>
      <c r="E1280">
        <v>65835</v>
      </c>
      <c r="F1280">
        <v>174258</v>
      </c>
      <c r="G1280">
        <v>1</v>
      </c>
      <c r="H1280" s="2">
        <v>3644.23</v>
      </c>
      <c r="I1280">
        <v>3.5260811730934998E+43</v>
      </c>
      <c r="J1280">
        <v>32</v>
      </c>
      <c r="K1280" t="s">
        <v>18</v>
      </c>
      <c r="L1280" t="s">
        <v>102</v>
      </c>
    </row>
    <row r="1281" spans="1:12" x14ac:dyDescent="0.25">
      <c r="A1281">
        <v>101</v>
      </c>
      <c r="B1281" s="1">
        <v>46254</v>
      </c>
      <c r="C1281" t="s">
        <v>416</v>
      </c>
      <c r="D1281" t="s">
        <v>417</v>
      </c>
      <c r="E1281">
        <v>65870</v>
      </c>
      <c r="F1281">
        <v>174259</v>
      </c>
      <c r="G1281">
        <v>1</v>
      </c>
      <c r="H1281" s="2">
        <v>3210</v>
      </c>
      <c r="I1281">
        <v>3.5260811730934998E+43</v>
      </c>
      <c r="J1281">
        <v>32</v>
      </c>
      <c r="K1281" t="s">
        <v>18</v>
      </c>
      <c r="L1281" t="s">
        <v>102</v>
      </c>
    </row>
    <row r="1282" spans="1:12" x14ac:dyDescent="0.25">
      <c r="A1282">
        <v>101</v>
      </c>
      <c r="B1282" s="1">
        <v>46254</v>
      </c>
      <c r="C1282" t="s">
        <v>532</v>
      </c>
      <c r="D1282" t="s">
        <v>533</v>
      </c>
      <c r="E1282">
        <v>65892</v>
      </c>
      <c r="F1282">
        <v>174260</v>
      </c>
      <c r="G1282">
        <v>1</v>
      </c>
      <c r="H1282" s="2">
        <v>19483.22</v>
      </c>
      <c r="I1282">
        <v>3.5260811730934998E+43</v>
      </c>
      <c r="J1282">
        <v>32</v>
      </c>
      <c r="K1282" t="s">
        <v>18</v>
      </c>
      <c r="L1282" t="s">
        <v>102</v>
      </c>
    </row>
    <row r="1283" spans="1:12" x14ac:dyDescent="0.25">
      <c r="A1283">
        <v>101</v>
      </c>
      <c r="B1283" s="1">
        <v>46254</v>
      </c>
      <c r="C1283" t="s">
        <v>162</v>
      </c>
      <c r="D1283" t="s">
        <v>133</v>
      </c>
      <c r="E1283">
        <v>65903</v>
      </c>
      <c r="F1283">
        <v>174261</v>
      </c>
      <c r="G1283">
        <v>1</v>
      </c>
      <c r="H1283">
        <v>786.24</v>
      </c>
      <c r="I1283">
        <v>3.5260811730934998E+43</v>
      </c>
      <c r="J1283">
        <v>32</v>
      </c>
      <c r="K1283" t="s">
        <v>18</v>
      </c>
      <c r="L1283" t="s">
        <v>102</v>
      </c>
    </row>
    <row r="1284" spans="1:12" x14ac:dyDescent="0.25">
      <c r="A1284">
        <v>101</v>
      </c>
      <c r="B1284" s="1">
        <v>46254</v>
      </c>
      <c r="C1284" t="s">
        <v>342</v>
      </c>
      <c r="D1284" t="s">
        <v>343</v>
      </c>
      <c r="E1284">
        <v>66022</v>
      </c>
      <c r="F1284">
        <v>174262</v>
      </c>
      <c r="G1284">
        <v>1</v>
      </c>
      <c r="H1284" s="2">
        <v>1937</v>
      </c>
      <c r="I1284">
        <v>3.5260811730934998E+43</v>
      </c>
      <c r="J1284">
        <v>32</v>
      </c>
      <c r="K1284" t="s">
        <v>18</v>
      </c>
      <c r="L1284" t="s">
        <v>102</v>
      </c>
    </row>
    <row r="1285" spans="1:12" x14ac:dyDescent="0.25">
      <c r="A1285">
        <v>101</v>
      </c>
      <c r="B1285" s="1">
        <v>46254</v>
      </c>
      <c r="C1285" t="s">
        <v>227</v>
      </c>
      <c r="D1285" t="s">
        <v>228</v>
      </c>
      <c r="E1285">
        <v>65651</v>
      </c>
      <c r="F1285">
        <v>174264</v>
      </c>
      <c r="G1285">
        <v>1</v>
      </c>
      <c r="H1285" s="2">
        <v>2135.5</v>
      </c>
      <c r="I1285">
        <v>3.5260811730934998E+43</v>
      </c>
      <c r="J1285">
        <v>32</v>
      </c>
      <c r="K1285" t="s">
        <v>18</v>
      </c>
      <c r="L1285" t="s">
        <v>102</v>
      </c>
    </row>
    <row r="1286" spans="1:12" x14ac:dyDescent="0.25">
      <c r="A1286">
        <v>101</v>
      </c>
      <c r="B1286" s="1">
        <v>46254</v>
      </c>
      <c r="C1286" t="s">
        <v>327</v>
      </c>
      <c r="D1286" t="s">
        <v>106</v>
      </c>
      <c r="E1286">
        <v>64756</v>
      </c>
      <c r="F1286">
        <v>174265</v>
      </c>
      <c r="G1286">
        <v>1</v>
      </c>
      <c r="H1286">
        <v>101.37</v>
      </c>
      <c r="I1286">
        <v>3.5260811730934998E+43</v>
      </c>
      <c r="J1286">
        <v>32</v>
      </c>
      <c r="K1286" t="s">
        <v>18</v>
      </c>
      <c r="L1286" t="s">
        <v>102</v>
      </c>
    </row>
    <row r="1287" spans="1:12" x14ac:dyDescent="0.25">
      <c r="A1287">
        <v>101</v>
      </c>
      <c r="B1287" s="1">
        <v>46254</v>
      </c>
      <c r="C1287" t="s">
        <v>151</v>
      </c>
      <c r="D1287" t="s">
        <v>152</v>
      </c>
      <c r="E1287">
        <v>64302</v>
      </c>
      <c r="F1287">
        <v>174266</v>
      </c>
      <c r="G1287">
        <v>1</v>
      </c>
      <c r="H1287" s="2">
        <v>3696</v>
      </c>
      <c r="I1287">
        <v>3.5260811730934998E+43</v>
      </c>
      <c r="J1287">
        <v>32</v>
      </c>
      <c r="K1287" t="s">
        <v>18</v>
      </c>
      <c r="L1287" t="s">
        <v>102</v>
      </c>
    </row>
    <row r="1288" spans="1:12" x14ac:dyDescent="0.25">
      <c r="A1288">
        <v>101</v>
      </c>
      <c r="B1288" s="1">
        <v>46254</v>
      </c>
      <c r="C1288" t="s">
        <v>366</v>
      </c>
      <c r="D1288" t="s">
        <v>367</v>
      </c>
      <c r="E1288">
        <v>64584</v>
      </c>
      <c r="F1288">
        <v>174267</v>
      </c>
      <c r="G1288">
        <v>1</v>
      </c>
      <c r="H1288" s="2">
        <v>5591.8</v>
      </c>
      <c r="I1288">
        <v>3.5260811730934998E+43</v>
      </c>
      <c r="J1288">
        <v>32</v>
      </c>
      <c r="K1288" t="s">
        <v>18</v>
      </c>
      <c r="L1288" t="s">
        <v>102</v>
      </c>
    </row>
    <row r="1289" spans="1:12" x14ac:dyDescent="0.25">
      <c r="A1289">
        <v>101</v>
      </c>
      <c r="B1289" s="1">
        <v>46254</v>
      </c>
      <c r="C1289" t="s">
        <v>626</v>
      </c>
      <c r="D1289" t="s">
        <v>296</v>
      </c>
      <c r="E1289">
        <v>65179</v>
      </c>
      <c r="F1289">
        <v>174268</v>
      </c>
      <c r="G1289">
        <v>1</v>
      </c>
      <c r="H1289" s="2">
        <v>4005.76</v>
      </c>
      <c r="I1289">
        <v>3.5260811730934998E+43</v>
      </c>
      <c r="J1289">
        <v>16</v>
      </c>
      <c r="K1289" t="s">
        <v>174</v>
      </c>
      <c r="L1289" t="s">
        <v>102</v>
      </c>
    </row>
    <row r="1290" spans="1:12" x14ac:dyDescent="0.25">
      <c r="A1290">
        <v>101</v>
      </c>
      <c r="B1290" s="1">
        <v>46254</v>
      </c>
      <c r="C1290" t="s">
        <v>627</v>
      </c>
      <c r="D1290" t="s">
        <v>169</v>
      </c>
      <c r="E1290">
        <v>65689</v>
      </c>
      <c r="F1290">
        <v>174269</v>
      </c>
      <c r="G1290">
        <v>1</v>
      </c>
      <c r="H1290">
        <v>739.35</v>
      </c>
      <c r="I1290">
        <v>3.5260811730934998E+43</v>
      </c>
      <c r="J1290">
        <v>32</v>
      </c>
      <c r="K1290" t="s">
        <v>18</v>
      </c>
      <c r="L1290" t="s">
        <v>102</v>
      </c>
    </row>
    <row r="1291" spans="1:12" x14ac:dyDescent="0.25">
      <c r="A1291">
        <v>101</v>
      </c>
      <c r="B1291" s="1">
        <v>46254</v>
      </c>
      <c r="C1291" t="s">
        <v>257</v>
      </c>
      <c r="D1291" t="s">
        <v>258</v>
      </c>
      <c r="E1291">
        <v>64476</v>
      </c>
      <c r="F1291">
        <v>174270</v>
      </c>
      <c r="G1291">
        <v>1</v>
      </c>
      <c r="H1291">
        <v>46.96</v>
      </c>
      <c r="I1291">
        <v>3.5260811730934998E+43</v>
      </c>
      <c r="J1291">
        <v>51</v>
      </c>
      <c r="K1291" t="s">
        <v>254</v>
      </c>
      <c r="L1291" t="s">
        <v>102</v>
      </c>
    </row>
    <row r="1292" spans="1:12" x14ac:dyDescent="0.25">
      <c r="A1292">
        <v>101</v>
      </c>
      <c r="B1292" s="1">
        <v>46254</v>
      </c>
      <c r="C1292" t="s">
        <v>110</v>
      </c>
      <c r="D1292" t="s">
        <v>111</v>
      </c>
      <c r="E1292">
        <v>65806</v>
      </c>
      <c r="F1292">
        <v>174271</v>
      </c>
      <c r="G1292">
        <v>1</v>
      </c>
      <c r="H1292">
        <v>761.76</v>
      </c>
      <c r="I1292">
        <v>3.5260811730934998E+43</v>
      </c>
      <c r="J1292">
        <v>32</v>
      </c>
      <c r="K1292" t="s">
        <v>18</v>
      </c>
      <c r="L1292" t="s">
        <v>102</v>
      </c>
    </row>
    <row r="1293" spans="1:12" x14ac:dyDescent="0.25">
      <c r="A1293">
        <v>101</v>
      </c>
      <c r="B1293" s="1">
        <v>46254</v>
      </c>
      <c r="C1293" t="s">
        <v>532</v>
      </c>
      <c r="D1293" t="s">
        <v>533</v>
      </c>
      <c r="E1293">
        <v>65892</v>
      </c>
      <c r="F1293">
        <v>174272</v>
      </c>
      <c r="G1293">
        <v>1</v>
      </c>
      <c r="H1293" s="2">
        <v>6993.63</v>
      </c>
      <c r="I1293">
        <v>3.5260811730934998E+43</v>
      </c>
      <c r="J1293">
        <v>32</v>
      </c>
      <c r="K1293" t="s">
        <v>18</v>
      </c>
      <c r="L1293" t="s">
        <v>102</v>
      </c>
    </row>
    <row r="1294" spans="1:12" x14ac:dyDescent="0.25">
      <c r="A1294">
        <v>101</v>
      </c>
      <c r="B1294" s="1">
        <v>46254</v>
      </c>
      <c r="C1294" t="s">
        <v>110</v>
      </c>
      <c r="D1294" t="s">
        <v>111</v>
      </c>
      <c r="E1294">
        <v>65895</v>
      </c>
      <c r="F1294">
        <v>174273</v>
      </c>
      <c r="G1294">
        <v>1</v>
      </c>
      <c r="H1294">
        <v>774.43</v>
      </c>
      <c r="I1294">
        <v>3.5260811730934998E+43</v>
      </c>
      <c r="J1294">
        <v>32</v>
      </c>
      <c r="K1294" t="s">
        <v>18</v>
      </c>
      <c r="L1294" t="s">
        <v>102</v>
      </c>
    </row>
    <row r="1295" spans="1:12" x14ac:dyDescent="0.25">
      <c r="A1295">
        <v>101</v>
      </c>
      <c r="B1295" s="1">
        <v>46254</v>
      </c>
      <c r="C1295" t="s">
        <v>624</v>
      </c>
      <c r="D1295" t="s">
        <v>169</v>
      </c>
      <c r="E1295">
        <v>65790</v>
      </c>
      <c r="F1295">
        <v>174274</v>
      </c>
      <c r="G1295">
        <v>1</v>
      </c>
      <c r="H1295" s="2">
        <v>2131.8000000000002</v>
      </c>
      <c r="I1295">
        <v>3.5260811730934998E+43</v>
      </c>
      <c r="J1295">
        <v>32</v>
      </c>
      <c r="K1295" t="s">
        <v>18</v>
      </c>
      <c r="L1295" t="s">
        <v>102</v>
      </c>
    </row>
    <row r="1296" spans="1:12" x14ac:dyDescent="0.25">
      <c r="A1296">
        <v>101</v>
      </c>
      <c r="B1296" s="1">
        <v>46254</v>
      </c>
      <c r="C1296" t="s">
        <v>151</v>
      </c>
      <c r="D1296" t="s">
        <v>152</v>
      </c>
      <c r="E1296">
        <v>65039</v>
      </c>
      <c r="F1296">
        <v>174275</v>
      </c>
      <c r="G1296">
        <v>1</v>
      </c>
      <c r="H1296" s="2">
        <v>29034.3</v>
      </c>
      <c r="I1296">
        <v>3.5260811730934998E+43</v>
      </c>
      <c r="J1296">
        <v>32</v>
      </c>
      <c r="K1296" t="s">
        <v>18</v>
      </c>
      <c r="L1296" t="s">
        <v>102</v>
      </c>
    </row>
    <row r="1297" spans="1:14" x14ac:dyDescent="0.25">
      <c r="A1297">
        <v>101</v>
      </c>
      <c r="B1297" s="1">
        <v>46254</v>
      </c>
      <c r="C1297" t="s">
        <v>604</v>
      </c>
      <c r="D1297" t="s">
        <v>189</v>
      </c>
      <c r="E1297">
        <v>65748</v>
      </c>
      <c r="F1297">
        <v>174276</v>
      </c>
      <c r="G1297">
        <v>1</v>
      </c>
      <c r="H1297" s="2">
        <v>1478.7</v>
      </c>
      <c r="I1297">
        <v>3.5260811730934998E+43</v>
      </c>
      <c r="J1297">
        <v>32</v>
      </c>
      <c r="K1297" t="s">
        <v>18</v>
      </c>
      <c r="L1297" t="s">
        <v>102</v>
      </c>
    </row>
    <row r="1298" spans="1:14" x14ac:dyDescent="0.25">
      <c r="A1298">
        <v>101</v>
      </c>
      <c r="B1298" s="1">
        <v>46254</v>
      </c>
      <c r="C1298" t="s">
        <v>184</v>
      </c>
      <c r="D1298" t="s">
        <v>169</v>
      </c>
      <c r="E1298">
        <v>65794</v>
      </c>
      <c r="F1298">
        <v>174277</v>
      </c>
      <c r="G1298">
        <v>1</v>
      </c>
      <c r="H1298">
        <v>985.8</v>
      </c>
      <c r="I1298">
        <v>3.5260811730934998E+43</v>
      </c>
      <c r="J1298">
        <v>32</v>
      </c>
      <c r="K1298" t="s">
        <v>18</v>
      </c>
      <c r="L1298" t="s">
        <v>102</v>
      </c>
    </row>
    <row r="1299" spans="1:14" x14ac:dyDescent="0.25">
      <c r="A1299">
        <v>101</v>
      </c>
      <c r="B1299" s="1">
        <v>46254</v>
      </c>
      <c r="C1299" t="s">
        <v>532</v>
      </c>
      <c r="D1299" t="s">
        <v>533</v>
      </c>
      <c r="E1299">
        <v>65892</v>
      </c>
      <c r="F1299">
        <v>174278</v>
      </c>
      <c r="G1299">
        <v>1</v>
      </c>
      <c r="H1299">
        <v>310.64999999999998</v>
      </c>
      <c r="I1299">
        <v>3.5260811730934998E+43</v>
      </c>
      <c r="J1299">
        <v>32</v>
      </c>
      <c r="K1299" t="s">
        <v>18</v>
      </c>
      <c r="L1299" t="s">
        <v>102</v>
      </c>
    </row>
    <row r="1300" spans="1:14" x14ac:dyDescent="0.25">
      <c r="A1300">
        <v>101</v>
      </c>
      <c r="B1300" s="1">
        <v>46254</v>
      </c>
      <c r="C1300" t="s">
        <v>385</v>
      </c>
      <c r="D1300" t="s">
        <v>58</v>
      </c>
      <c r="E1300">
        <v>65347</v>
      </c>
      <c r="F1300">
        <v>174279</v>
      </c>
      <c r="G1300">
        <v>1</v>
      </c>
      <c r="H1300">
        <v>102</v>
      </c>
      <c r="I1300">
        <v>3.5260811730934998E+43</v>
      </c>
      <c r="J1300">
        <v>32</v>
      </c>
      <c r="K1300" t="s">
        <v>18</v>
      </c>
      <c r="L1300" t="s">
        <v>102</v>
      </c>
    </row>
    <row r="1301" spans="1:14" x14ac:dyDescent="0.25">
      <c r="A1301">
        <v>101</v>
      </c>
      <c r="B1301" s="1">
        <v>46254</v>
      </c>
      <c r="C1301" t="s">
        <v>159</v>
      </c>
      <c r="D1301" t="s">
        <v>160</v>
      </c>
      <c r="E1301">
        <v>65703</v>
      </c>
      <c r="F1301">
        <v>174280</v>
      </c>
      <c r="G1301">
        <v>1</v>
      </c>
      <c r="H1301">
        <v>645.84</v>
      </c>
      <c r="I1301">
        <v>3.5260811730934998E+43</v>
      </c>
      <c r="J1301">
        <v>32</v>
      </c>
      <c r="K1301" t="s">
        <v>18</v>
      </c>
      <c r="L1301" t="s">
        <v>102</v>
      </c>
      <c r="N1301" t="s">
        <v>144</v>
      </c>
    </row>
    <row r="1302" spans="1:14" x14ac:dyDescent="0.25">
      <c r="A1302">
        <v>101</v>
      </c>
      <c r="B1302" s="1">
        <v>46254</v>
      </c>
      <c r="C1302" t="s">
        <v>619</v>
      </c>
      <c r="D1302" t="s">
        <v>620</v>
      </c>
      <c r="E1302">
        <v>65706</v>
      </c>
      <c r="F1302">
        <v>174281</v>
      </c>
      <c r="G1302">
        <v>1</v>
      </c>
      <c r="H1302">
        <v>21.6</v>
      </c>
      <c r="I1302">
        <v>3.5260811730934998E+43</v>
      </c>
      <c r="J1302">
        <v>7</v>
      </c>
      <c r="K1302" t="s">
        <v>44</v>
      </c>
      <c r="L1302" t="s">
        <v>102</v>
      </c>
    </row>
    <row r="1303" spans="1:14" x14ac:dyDescent="0.25">
      <c r="A1303">
        <v>101</v>
      </c>
      <c r="B1303" s="1">
        <v>46254</v>
      </c>
      <c r="C1303" t="s">
        <v>622</v>
      </c>
      <c r="D1303" t="s">
        <v>623</v>
      </c>
      <c r="E1303">
        <v>65769</v>
      </c>
      <c r="F1303">
        <v>174282</v>
      </c>
      <c r="G1303">
        <v>1</v>
      </c>
      <c r="H1303">
        <v>504.51</v>
      </c>
      <c r="I1303">
        <v>3.5260811730934998E+43</v>
      </c>
      <c r="J1303">
        <v>32</v>
      </c>
      <c r="K1303" t="s">
        <v>18</v>
      </c>
      <c r="L1303" t="s">
        <v>102</v>
      </c>
    </row>
    <row r="1304" spans="1:14" x14ac:dyDescent="0.25">
      <c r="A1304">
        <v>101</v>
      </c>
      <c r="B1304" s="1">
        <v>46254</v>
      </c>
      <c r="C1304" t="s">
        <v>625</v>
      </c>
      <c r="D1304" t="s">
        <v>169</v>
      </c>
      <c r="E1304">
        <v>65792</v>
      </c>
      <c r="F1304">
        <v>174283</v>
      </c>
      <c r="G1304">
        <v>1</v>
      </c>
      <c r="H1304" s="2">
        <v>1574.85</v>
      </c>
      <c r="I1304">
        <v>3.5260811730934998E+43</v>
      </c>
      <c r="J1304">
        <v>32</v>
      </c>
      <c r="K1304" t="s">
        <v>18</v>
      </c>
      <c r="L1304" t="s">
        <v>102</v>
      </c>
    </row>
    <row r="1305" spans="1:14" x14ac:dyDescent="0.25">
      <c r="A1305">
        <v>101</v>
      </c>
      <c r="B1305" s="1">
        <v>46254</v>
      </c>
      <c r="C1305" t="s">
        <v>383</v>
      </c>
      <c r="D1305" t="s">
        <v>384</v>
      </c>
      <c r="E1305">
        <v>64659</v>
      </c>
      <c r="F1305">
        <v>174284</v>
      </c>
      <c r="G1305">
        <v>1</v>
      </c>
      <c r="H1305" s="2">
        <v>1153.8</v>
      </c>
      <c r="I1305">
        <v>3.5260811730934998E+43</v>
      </c>
      <c r="J1305">
        <v>32</v>
      </c>
      <c r="K1305" t="s">
        <v>18</v>
      </c>
      <c r="L1305" t="s">
        <v>102</v>
      </c>
    </row>
    <row r="1306" spans="1:14" x14ac:dyDescent="0.25">
      <c r="A1306">
        <v>101</v>
      </c>
      <c r="B1306" s="1">
        <v>46254</v>
      </c>
      <c r="C1306" t="s">
        <v>614</v>
      </c>
      <c r="D1306" t="s">
        <v>615</v>
      </c>
      <c r="E1306">
        <v>64899</v>
      </c>
      <c r="F1306">
        <v>174285</v>
      </c>
      <c r="G1306">
        <v>1</v>
      </c>
      <c r="H1306">
        <v>569.20000000000005</v>
      </c>
      <c r="I1306">
        <v>3.5260811730934998E+43</v>
      </c>
      <c r="J1306">
        <v>32</v>
      </c>
      <c r="K1306" t="s">
        <v>18</v>
      </c>
      <c r="L1306" t="s">
        <v>616</v>
      </c>
      <c r="N1306" t="s">
        <v>144</v>
      </c>
    </row>
    <row r="1307" spans="1:14" x14ac:dyDescent="0.25">
      <c r="A1307">
        <v>101</v>
      </c>
      <c r="B1307" s="1">
        <v>46254</v>
      </c>
      <c r="C1307" t="s">
        <v>159</v>
      </c>
      <c r="D1307" t="s">
        <v>160</v>
      </c>
      <c r="E1307">
        <v>65186</v>
      </c>
      <c r="F1307">
        <v>174286</v>
      </c>
      <c r="G1307">
        <v>1</v>
      </c>
      <c r="H1307" s="2">
        <v>14760</v>
      </c>
      <c r="I1307">
        <v>3.5260811730934998E+43</v>
      </c>
      <c r="J1307">
        <v>32</v>
      </c>
      <c r="K1307" t="s">
        <v>18</v>
      </c>
      <c r="L1307" t="s">
        <v>102</v>
      </c>
      <c r="N1307" t="s">
        <v>144</v>
      </c>
    </row>
    <row r="1308" spans="1:14" x14ac:dyDescent="0.25">
      <c r="A1308">
        <v>101</v>
      </c>
      <c r="B1308" s="1">
        <v>46254</v>
      </c>
      <c r="C1308" t="s">
        <v>159</v>
      </c>
      <c r="D1308" t="s">
        <v>160</v>
      </c>
      <c r="E1308">
        <v>65727</v>
      </c>
      <c r="F1308">
        <v>174287</v>
      </c>
      <c r="G1308">
        <v>1</v>
      </c>
      <c r="H1308" s="2">
        <v>20213.7</v>
      </c>
      <c r="I1308">
        <v>3.5260811730934998E+43</v>
      </c>
      <c r="J1308">
        <v>32</v>
      </c>
      <c r="K1308" t="s">
        <v>18</v>
      </c>
      <c r="L1308" t="s">
        <v>102</v>
      </c>
      <c r="N1308" t="s">
        <v>144</v>
      </c>
    </row>
    <row r="1309" spans="1:14" x14ac:dyDescent="0.25">
      <c r="A1309">
        <v>101</v>
      </c>
      <c r="B1309" s="1">
        <v>46254</v>
      </c>
      <c r="C1309" t="s">
        <v>159</v>
      </c>
      <c r="D1309" t="s">
        <v>160</v>
      </c>
      <c r="E1309">
        <v>65664</v>
      </c>
      <c r="F1309">
        <v>174288</v>
      </c>
      <c r="G1309">
        <v>1</v>
      </c>
      <c r="H1309" s="2">
        <v>1660.5</v>
      </c>
      <c r="I1309">
        <v>3.5260811730934998E+43</v>
      </c>
      <c r="J1309">
        <v>32</v>
      </c>
      <c r="K1309" t="s">
        <v>18</v>
      </c>
      <c r="L1309" t="s">
        <v>102</v>
      </c>
      <c r="N1309" t="s">
        <v>144</v>
      </c>
    </row>
    <row r="1310" spans="1:14" x14ac:dyDescent="0.25">
      <c r="A1310">
        <v>101</v>
      </c>
      <c r="B1310" s="1">
        <v>46254</v>
      </c>
      <c r="C1310" t="s">
        <v>265</v>
      </c>
      <c r="D1310" t="s">
        <v>266</v>
      </c>
      <c r="E1310">
        <v>65441</v>
      </c>
      <c r="F1310">
        <v>174289</v>
      </c>
      <c r="G1310">
        <v>1</v>
      </c>
      <c r="H1310" s="2">
        <v>2532.59</v>
      </c>
      <c r="I1310">
        <v>3.5260811730934998E+43</v>
      </c>
      <c r="J1310">
        <v>57</v>
      </c>
      <c r="K1310" t="s">
        <v>267</v>
      </c>
      <c r="L1310" t="s">
        <v>102</v>
      </c>
    </row>
    <row r="1311" spans="1:14" x14ac:dyDescent="0.25">
      <c r="A1311">
        <v>101</v>
      </c>
      <c r="B1311" s="1">
        <v>46254</v>
      </c>
      <c r="C1311" t="s">
        <v>617</v>
      </c>
      <c r="D1311" t="s">
        <v>618</v>
      </c>
      <c r="E1311">
        <v>65502</v>
      </c>
      <c r="F1311">
        <v>174290</v>
      </c>
      <c r="G1311">
        <v>1</v>
      </c>
      <c r="H1311">
        <v>658.02</v>
      </c>
      <c r="I1311">
        <v>3.5260811730934998E+43</v>
      </c>
      <c r="J1311">
        <v>26</v>
      </c>
      <c r="K1311" t="s">
        <v>44</v>
      </c>
      <c r="L1311" t="s">
        <v>102</v>
      </c>
    </row>
    <row r="1312" spans="1:14" x14ac:dyDescent="0.25">
      <c r="A1312">
        <v>101</v>
      </c>
      <c r="B1312" s="1">
        <v>46254</v>
      </c>
      <c r="C1312" t="s">
        <v>162</v>
      </c>
      <c r="D1312" t="s">
        <v>133</v>
      </c>
      <c r="E1312">
        <v>65903</v>
      </c>
      <c r="F1312">
        <v>174291</v>
      </c>
      <c r="G1312">
        <v>1</v>
      </c>
      <c r="H1312">
        <v>650.16</v>
      </c>
      <c r="I1312">
        <v>3.5260811730934998E+43</v>
      </c>
      <c r="J1312">
        <v>32</v>
      </c>
      <c r="K1312" t="s">
        <v>18</v>
      </c>
      <c r="L1312" t="s">
        <v>102</v>
      </c>
    </row>
    <row r="1313" spans="1:14" x14ac:dyDescent="0.25">
      <c r="A1313">
        <v>101</v>
      </c>
      <c r="B1313" s="1">
        <v>46254</v>
      </c>
      <c r="C1313" t="s">
        <v>627</v>
      </c>
      <c r="D1313" t="s">
        <v>169</v>
      </c>
      <c r="E1313">
        <v>65689</v>
      </c>
      <c r="F1313">
        <v>174292</v>
      </c>
      <c r="G1313">
        <v>1</v>
      </c>
      <c r="H1313">
        <v>311.79000000000002</v>
      </c>
      <c r="I1313">
        <v>3.5260811730934998E+43</v>
      </c>
      <c r="J1313">
        <v>32</v>
      </c>
      <c r="K1313" t="s">
        <v>18</v>
      </c>
      <c r="L1313" t="s">
        <v>102</v>
      </c>
    </row>
    <row r="1314" spans="1:14" x14ac:dyDescent="0.25">
      <c r="A1314">
        <v>101</v>
      </c>
      <c r="B1314" s="1">
        <v>46254</v>
      </c>
      <c r="C1314" t="s">
        <v>476</v>
      </c>
      <c r="D1314" t="s">
        <v>477</v>
      </c>
      <c r="E1314">
        <v>64078</v>
      </c>
      <c r="F1314">
        <v>174293</v>
      </c>
      <c r="G1314">
        <v>1</v>
      </c>
      <c r="H1314" s="2">
        <v>2223.0300000000002</v>
      </c>
      <c r="I1314">
        <v>3.5260811730934998E+43</v>
      </c>
      <c r="J1314">
        <v>51</v>
      </c>
      <c r="K1314" t="s">
        <v>254</v>
      </c>
      <c r="L1314" t="s">
        <v>102</v>
      </c>
    </row>
    <row r="1315" spans="1:14" x14ac:dyDescent="0.25">
      <c r="A1315">
        <v>101</v>
      </c>
      <c r="B1315" s="1">
        <v>46254</v>
      </c>
      <c r="C1315" t="s">
        <v>159</v>
      </c>
      <c r="D1315" t="s">
        <v>160</v>
      </c>
      <c r="E1315">
        <v>64333</v>
      </c>
      <c r="F1315">
        <v>174294</v>
      </c>
      <c r="G1315">
        <v>1</v>
      </c>
      <c r="H1315" s="2">
        <v>2770</v>
      </c>
      <c r="I1315">
        <v>3.5260811730934998E+43</v>
      </c>
      <c r="J1315">
        <v>32</v>
      </c>
      <c r="K1315" t="s">
        <v>18</v>
      </c>
      <c r="L1315" t="s">
        <v>102</v>
      </c>
    </row>
    <row r="1316" spans="1:14" x14ac:dyDescent="0.25">
      <c r="A1316">
        <v>101</v>
      </c>
      <c r="B1316" s="1">
        <v>46254</v>
      </c>
      <c r="C1316" t="s">
        <v>348</v>
      </c>
      <c r="D1316" t="s">
        <v>349</v>
      </c>
      <c r="E1316">
        <v>64464</v>
      </c>
      <c r="F1316">
        <v>174295</v>
      </c>
      <c r="G1316">
        <v>1</v>
      </c>
      <c r="H1316">
        <v>777.99</v>
      </c>
      <c r="I1316">
        <v>3.5260811730934998E+43</v>
      </c>
      <c r="J1316">
        <v>32</v>
      </c>
      <c r="K1316" t="s">
        <v>18</v>
      </c>
      <c r="L1316" t="s">
        <v>102</v>
      </c>
    </row>
    <row r="1317" spans="1:14" x14ac:dyDescent="0.25">
      <c r="A1317">
        <v>101</v>
      </c>
      <c r="B1317" s="1">
        <v>46254</v>
      </c>
      <c r="C1317" t="s">
        <v>400</v>
      </c>
      <c r="D1317" t="s">
        <v>401</v>
      </c>
      <c r="E1317">
        <v>64596</v>
      </c>
      <c r="F1317">
        <v>174296</v>
      </c>
      <c r="G1317">
        <v>1</v>
      </c>
      <c r="H1317">
        <v>426.88</v>
      </c>
      <c r="I1317">
        <v>3.5260811730934998E+43</v>
      </c>
      <c r="J1317">
        <v>60</v>
      </c>
      <c r="K1317" t="s">
        <v>236</v>
      </c>
      <c r="L1317" t="s">
        <v>102</v>
      </c>
    </row>
    <row r="1318" spans="1:14" x14ac:dyDescent="0.25">
      <c r="A1318">
        <v>101</v>
      </c>
      <c r="B1318" s="1">
        <v>46254</v>
      </c>
      <c r="C1318" t="s">
        <v>474</v>
      </c>
      <c r="D1318" t="s">
        <v>475</v>
      </c>
      <c r="E1318">
        <v>64751</v>
      </c>
      <c r="F1318">
        <v>174297</v>
      </c>
      <c r="G1318">
        <v>1</v>
      </c>
      <c r="H1318">
        <v>889.28</v>
      </c>
      <c r="I1318">
        <v>3.5260811730934998E+43</v>
      </c>
      <c r="J1318">
        <v>36</v>
      </c>
      <c r="K1318" t="s">
        <v>628</v>
      </c>
      <c r="L1318" t="s">
        <v>102</v>
      </c>
    </row>
    <row r="1319" spans="1:14" x14ac:dyDescent="0.25">
      <c r="A1319">
        <v>101</v>
      </c>
      <c r="B1319" s="1">
        <v>46254</v>
      </c>
      <c r="C1319" t="s">
        <v>418</v>
      </c>
      <c r="D1319" t="s">
        <v>419</v>
      </c>
      <c r="E1319">
        <v>64790</v>
      </c>
      <c r="F1319">
        <v>174298</v>
      </c>
      <c r="G1319">
        <v>1</v>
      </c>
      <c r="H1319">
        <v>385</v>
      </c>
      <c r="I1319">
        <v>3.5260811730934998E+43</v>
      </c>
      <c r="J1319">
        <v>32</v>
      </c>
      <c r="K1319" t="s">
        <v>18</v>
      </c>
      <c r="L1319" t="s">
        <v>102</v>
      </c>
      <c r="N1319" t="s">
        <v>144</v>
      </c>
    </row>
    <row r="1320" spans="1:14" x14ac:dyDescent="0.25">
      <c r="A1320">
        <v>101</v>
      </c>
      <c r="B1320" s="1">
        <v>46254</v>
      </c>
      <c r="C1320" t="s">
        <v>277</v>
      </c>
      <c r="D1320" t="s">
        <v>278</v>
      </c>
      <c r="E1320">
        <v>64835</v>
      </c>
      <c r="F1320">
        <v>174299</v>
      </c>
      <c r="G1320">
        <v>1</v>
      </c>
      <c r="H1320">
        <v>172.25</v>
      </c>
      <c r="I1320">
        <v>3.5260811730934998E+43</v>
      </c>
      <c r="L1320" t="s">
        <v>102</v>
      </c>
    </row>
    <row r="1321" spans="1:14" x14ac:dyDescent="0.25">
      <c r="A1321">
        <v>101</v>
      </c>
      <c r="B1321" s="1">
        <v>46254</v>
      </c>
      <c r="C1321" t="s">
        <v>609</v>
      </c>
      <c r="D1321" t="s">
        <v>169</v>
      </c>
      <c r="E1321">
        <v>64892</v>
      </c>
      <c r="F1321">
        <v>174300</v>
      </c>
      <c r="G1321">
        <v>1</v>
      </c>
      <c r="H1321">
        <v>675.35</v>
      </c>
      <c r="I1321">
        <v>3.5260811730934998E+43</v>
      </c>
      <c r="J1321">
        <v>32</v>
      </c>
      <c r="K1321" t="s">
        <v>18</v>
      </c>
      <c r="L1321" t="s">
        <v>102</v>
      </c>
    </row>
    <row r="1322" spans="1:14" x14ac:dyDescent="0.25">
      <c r="A1322">
        <v>101</v>
      </c>
      <c r="B1322" s="1">
        <v>46254</v>
      </c>
      <c r="C1322" t="s">
        <v>162</v>
      </c>
      <c r="D1322" t="s">
        <v>133</v>
      </c>
      <c r="E1322">
        <v>64935</v>
      </c>
      <c r="F1322">
        <v>174301</v>
      </c>
      <c r="G1322">
        <v>1</v>
      </c>
      <c r="H1322" s="2">
        <v>3523.6</v>
      </c>
      <c r="I1322">
        <v>3.5260811730934998E+43</v>
      </c>
      <c r="J1322">
        <v>32</v>
      </c>
      <c r="K1322" t="s">
        <v>18</v>
      </c>
      <c r="L1322" t="s">
        <v>102</v>
      </c>
    </row>
    <row r="1323" spans="1:14" x14ac:dyDescent="0.25">
      <c r="A1323">
        <v>101</v>
      </c>
      <c r="B1323" s="1">
        <v>46254</v>
      </c>
      <c r="C1323" t="s">
        <v>398</v>
      </c>
      <c r="D1323" t="s">
        <v>399</v>
      </c>
      <c r="E1323">
        <v>65087</v>
      </c>
      <c r="F1323">
        <v>174302</v>
      </c>
      <c r="G1323">
        <v>1</v>
      </c>
      <c r="H1323">
        <v>315.5</v>
      </c>
      <c r="I1323">
        <v>3.5260811730934998E+43</v>
      </c>
      <c r="J1323">
        <v>7</v>
      </c>
      <c r="K1323" t="s">
        <v>44</v>
      </c>
      <c r="L1323" t="s">
        <v>102</v>
      </c>
    </row>
    <row r="1324" spans="1:14" x14ac:dyDescent="0.25">
      <c r="A1324">
        <v>101</v>
      </c>
      <c r="B1324" s="1">
        <v>46254</v>
      </c>
      <c r="C1324" t="s">
        <v>548</v>
      </c>
      <c r="D1324" t="s">
        <v>198</v>
      </c>
      <c r="E1324">
        <v>65166</v>
      </c>
      <c r="F1324">
        <v>174303</v>
      </c>
      <c r="G1324">
        <v>1</v>
      </c>
      <c r="H1324" s="2">
        <v>1424.94</v>
      </c>
      <c r="I1324">
        <v>3.5260811730934998E+43</v>
      </c>
      <c r="J1324">
        <v>16</v>
      </c>
      <c r="K1324" t="s">
        <v>174</v>
      </c>
      <c r="L1324" t="s">
        <v>102</v>
      </c>
      <c r="N1324" t="s">
        <v>144</v>
      </c>
    </row>
    <row r="1325" spans="1:14" x14ac:dyDescent="0.25">
      <c r="A1325">
        <v>101</v>
      </c>
      <c r="B1325" s="1">
        <v>46254</v>
      </c>
      <c r="C1325" t="s">
        <v>246</v>
      </c>
      <c r="D1325" t="s">
        <v>247</v>
      </c>
      <c r="E1325">
        <v>65188</v>
      </c>
      <c r="F1325">
        <v>174304</v>
      </c>
      <c r="G1325">
        <v>1</v>
      </c>
      <c r="H1325">
        <v>810.92</v>
      </c>
      <c r="I1325">
        <v>3.5260811730934998E+43</v>
      </c>
      <c r="J1325">
        <v>52</v>
      </c>
      <c r="K1325" t="s">
        <v>248</v>
      </c>
      <c r="L1325" t="s">
        <v>102</v>
      </c>
    </row>
    <row r="1326" spans="1:14" x14ac:dyDescent="0.25">
      <c r="A1326">
        <v>101</v>
      </c>
      <c r="B1326" s="1">
        <v>46254</v>
      </c>
      <c r="C1326" t="s">
        <v>162</v>
      </c>
      <c r="D1326" t="s">
        <v>133</v>
      </c>
      <c r="E1326">
        <v>65253</v>
      </c>
      <c r="F1326">
        <v>174305</v>
      </c>
      <c r="G1326">
        <v>1</v>
      </c>
      <c r="H1326" s="2">
        <v>38664.550000000003</v>
      </c>
      <c r="I1326">
        <v>3.5260811730934998E+43</v>
      </c>
      <c r="J1326">
        <v>32</v>
      </c>
      <c r="K1326" t="s">
        <v>18</v>
      </c>
      <c r="L1326" t="s">
        <v>102</v>
      </c>
    </row>
    <row r="1327" spans="1:14" x14ac:dyDescent="0.25">
      <c r="A1327">
        <v>101</v>
      </c>
      <c r="B1327" s="1">
        <v>46254</v>
      </c>
      <c r="C1327" t="s">
        <v>162</v>
      </c>
      <c r="D1327" t="s">
        <v>133</v>
      </c>
      <c r="E1327">
        <v>65255</v>
      </c>
      <c r="F1327">
        <v>174306</v>
      </c>
      <c r="G1327">
        <v>1</v>
      </c>
      <c r="H1327" s="2">
        <v>10976</v>
      </c>
      <c r="I1327">
        <v>3.5260811730934998E+43</v>
      </c>
      <c r="J1327">
        <v>32</v>
      </c>
      <c r="K1327" t="s">
        <v>18</v>
      </c>
      <c r="L1327" t="s">
        <v>102</v>
      </c>
    </row>
    <row r="1328" spans="1:14" x14ac:dyDescent="0.25">
      <c r="A1328">
        <v>101</v>
      </c>
      <c r="B1328" s="1">
        <v>46254</v>
      </c>
      <c r="C1328" t="s">
        <v>540</v>
      </c>
      <c r="D1328" t="s">
        <v>541</v>
      </c>
      <c r="E1328">
        <v>65329</v>
      </c>
      <c r="F1328">
        <v>174307</v>
      </c>
      <c r="G1328">
        <v>1</v>
      </c>
      <c r="H1328">
        <v>435.88</v>
      </c>
      <c r="I1328">
        <v>3.5260811730934998E+43</v>
      </c>
      <c r="J1328">
        <v>7</v>
      </c>
      <c r="K1328" t="s">
        <v>44</v>
      </c>
      <c r="L1328" t="s">
        <v>102</v>
      </c>
    </row>
    <row r="1329" spans="1:12" x14ac:dyDescent="0.25">
      <c r="A1329">
        <v>101</v>
      </c>
      <c r="B1329" s="1">
        <v>46254</v>
      </c>
      <c r="C1329" t="s">
        <v>395</v>
      </c>
      <c r="D1329" t="s">
        <v>396</v>
      </c>
      <c r="E1329">
        <v>65390</v>
      </c>
      <c r="F1329">
        <v>174310</v>
      </c>
      <c r="G1329">
        <v>1</v>
      </c>
      <c r="H1329" s="2">
        <v>3062.9</v>
      </c>
      <c r="I1329">
        <v>3.5260811730934998E+43</v>
      </c>
      <c r="J1329">
        <v>32</v>
      </c>
      <c r="K1329" t="s">
        <v>18</v>
      </c>
      <c r="L1329" t="s">
        <v>102</v>
      </c>
    </row>
    <row r="1330" spans="1:12" x14ac:dyDescent="0.25">
      <c r="A1330">
        <v>101</v>
      </c>
      <c r="B1330" s="1">
        <v>46254</v>
      </c>
      <c r="C1330" t="s">
        <v>395</v>
      </c>
      <c r="D1330" t="s">
        <v>396</v>
      </c>
      <c r="E1330">
        <v>65400</v>
      </c>
      <c r="F1330">
        <v>174311</v>
      </c>
      <c r="G1330">
        <v>1</v>
      </c>
      <c r="H1330" s="2">
        <v>4429.6000000000004</v>
      </c>
      <c r="I1330">
        <v>3.5260811730934998E+43</v>
      </c>
      <c r="J1330">
        <v>32</v>
      </c>
      <c r="K1330" t="s">
        <v>18</v>
      </c>
      <c r="L1330" t="s">
        <v>102</v>
      </c>
    </row>
    <row r="1331" spans="1:12" x14ac:dyDescent="0.25">
      <c r="A1331">
        <v>101</v>
      </c>
      <c r="B1331" s="1">
        <v>46254</v>
      </c>
      <c r="C1331" t="s">
        <v>395</v>
      </c>
      <c r="D1331" t="s">
        <v>396</v>
      </c>
      <c r="E1331">
        <v>65404</v>
      </c>
      <c r="F1331">
        <v>174312</v>
      </c>
      <c r="G1331">
        <v>1</v>
      </c>
      <c r="H1331" s="2">
        <v>4155.75</v>
      </c>
      <c r="I1331">
        <v>3.5260811730934998E+43</v>
      </c>
      <c r="J1331">
        <v>32</v>
      </c>
      <c r="K1331" t="s">
        <v>18</v>
      </c>
      <c r="L1331" t="s">
        <v>102</v>
      </c>
    </row>
    <row r="1332" spans="1:12" x14ac:dyDescent="0.25">
      <c r="A1332">
        <v>101</v>
      </c>
      <c r="B1332" s="1">
        <v>46254</v>
      </c>
      <c r="C1332" t="s">
        <v>395</v>
      </c>
      <c r="D1332" t="s">
        <v>396</v>
      </c>
      <c r="E1332">
        <v>65406</v>
      </c>
      <c r="F1332">
        <v>174313</v>
      </c>
      <c r="G1332">
        <v>1</v>
      </c>
      <c r="H1332" s="2">
        <v>1711.4</v>
      </c>
      <c r="I1332">
        <v>3.5260811730934998E+43</v>
      </c>
      <c r="J1332">
        <v>32</v>
      </c>
      <c r="K1332" t="s">
        <v>18</v>
      </c>
      <c r="L1332" t="s">
        <v>102</v>
      </c>
    </row>
    <row r="1333" spans="1:12" x14ac:dyDescent="0.25">
      <c r="A1333">
        <v>101</v>
      </c>
      <c r="B1333" s="1">
        <v>46254</v>
      </c>
      <c r="C1333" t="s">
        <v>395</v>
      </c>
      <c r="D1333" t="s">
        <v>396</v>
      </c>
      <c r="E1333">
        <v>65409</v>
      </c>
      <c r="F1333">
        <v>174314</v>
      </c>
      <c r="G1333">
        <v>1</v>
      </c>
      <c r="H1333" s="2">
        <v>5509.4</v>
      </c>
      <c r="I1333">
        <v>3.5260811730934998E+43</v>
      </c>
      <c r="J1333">
        <v>32</v>
      </c>
      <c r="K1333" t="s">
        <v>18</v>
      </c>
      <c r="L1333" t="s">
        <v>102</v>
      </c>
    </row>
    <row r="1334" spans="1:12" x14ac:dyDescent="0.25">
      <c r="A1334">
        <v>101</v>
      </c>
      <c r="B1334" s="1">
        <v>46254</v>
      </c>
      <c r="C1334" t="s">
        <v>395</v>
      </c>
      <c r="D1334" t="s">
        <v>396</v>
      </c>
      <c r="E1334">
        <v>65413</v>
      </c>
      <c r="F1334">
        <v>174315</v>
      </c>
      <c r="G1334">
        <v>1</v>
      </c>
      <c r="H1334" s="2">
        <v>1280.5</v>
      </c>
      <c r="I1334">
        <v>3.5260811730934998E+43</v>
      </c>
      <c r="J1334">
        <v>32</v>
      </c>
      <c r="K1334" t="s">
        <v>18</v>
      </c>
      <c r="L1334" t="s">
        <v>102</v>
      </c>
    </row>
    <row r="1335" spans="1:12" x14ac:dyDescent="0.25">
      <c r="A1335">
        <v>101</v>
      </c>
      <c r="B1335" s="1">
        <v>46254</v>
      </c>
      <c r="C1335" t="s">
        <v>395</v>
      </c>
      <c r="D1335" t="s">
        <v>396</v>
      </c>
      <c r="E1335">
        <v>65415</v>
      </c>
      <c r="F1335">
        <v>174316</v>
      </c>
      <c r="G1335">
        <v>1</v>
      </c>
      <c r="H1335" s="2">
        <v>2274.6</v>
      </c>
      <c r="I1335">
        <v>3.5260811730934998E+43</v>
      </c>
      <c r="J1335">
        <v>32</v>
      </c>
      <c r="K1335" t="s">
        <v>18</v>
      </c>
      <c r="L1335" t="s">
        <v>102</v>
      </c>
    </row>
    <row r="1336" spans="1:12" x14ac:dyDescent="0.25">
      <c r="A1336">
        <v>101</v>
      </c>
      <c r="B1336" s="1">
        <v>46254</v>
      </c>
      <c r="C1336" t="s">
        <v>395</v>
      </c>
      <c r="D1336" t="s">
        <v>396</v>
      </c>
      <c r="E1336">
        <v>65422</v>
      </c>
      <c r="F1336">
        <v>174317</v>
      </c>
      <c r="G1336">
        <v>1</v>
      </c>
      <c r="H1336" s="2">
        <v>2361.4</v>
      </c>
      <c r="I1336">
        <v>3.5260811730934998E+43</v>
      </c>
      <c r="J1336">
        <v>32</v>
      </c>
      <c r="K1336" t="s">
        <v>18</v>
      </c>
      <c r="L1336" t="s">
        <v>102</v>
      </c>
    </row>
    <row r="1337" spans="1:12" x14ac:dyDescent="0.25">
      <c r="A1337">
        <v>101</v>
      </c>
      <c r="B1337" s="1">
        <v>46254</v>
      </c>
      <c r="C1337" t="s">
        <v>395</v>
      </c>
      <c r="D1337" t="s">
        <v>396</v>
      </c>
      <c r="E1337">
        <v>65426</v>
      </c>
      <c r="F1337">
        <v>174318</v>
      </c>
      <c r="G1337">
        <v>1</v>
      </c>
      <c r="H1337" s="2">
        <v>2858.55</v>
      </c>
      <c r="I1337">
        <v>3.5260811730934998E+43</v>
      </c>
      <c r="J1337">
        <v>32</v>
      </c>
      <c r="K1337" t="s">
        <v>18</v>
      </c>
      <c r="L1337" t="s">
        <v>102</v>
      </c>
    </row>
    <row r="1338" spans="1:12" x14ac:dyDescent="0.25">
      <c r="A1338">
        <v>101</v>
      </c>
      <c r="B1338" s="1">
        <v>46254</v>
      </c>
      <c r="C1338" t="s">
        <v>422</v>
      </c>
      <c r="D1338" t="s">
        <v>423</v>
      </c>
      <c r="E1338">
        <v>65440</v>
      </c>
      <c r="F1338">
        <v>174319</v>
      </c>
      <c r="G1338">
        <v>1</v>
      </c>
      <c r="H1338">
        <v>251.22</v>
      </c>
      <c r="I1338">
        <v>3.5260811730934998E+43</v>
      </c>
      <c r="J1338">
        <v>7</v>
      </c>
      <c r="K1338" t="s">
        <v>44</v>
      </c>
      <c r="L1338" t="s">
        <v>102</v>
      </c>
    </row>
    <row r="1339" spans="1:12" x14ac:dyDescent="0.25">
      <c r="A1339">
        <v>101</v>
      </c>
      <c r="B1339" s="1">
        <v>46254</v>
      </c>
      <c r="C1339" t="s">
        <v>422</v>
      </c>
      <c r="D1339" t="s">
        <v>423</v>
      </c>
      <c r="E1339">
        <v>65442</v>
      </c>
      <c r="F1339">
        <v>174320</v>
      </c>
      <c r="G1339">
        <v>1</v>
      </c>
      <c r="H1339">
        <v>416.9</v>
      </c>
      <c r="I1339">
        <v>3.5260811730934998E+43</v>
      </c>
      <c r="J1339">
        <v>7</v>
      </c>
      <c r="K1339" t="s">
        <v>44</v>
      </c>
      <c r="L1339" t="s">
        <v>102</v>
      </c>
    </row>
    <row r="1340" spans="1:12" x14ac:dyDescent="0.25">
      <c r="A1340">
        <v>101</v>
      </c>
      <c r="B1340" s="1">
        <v>46254</v>
      </c>
      <c r="C1340" t="s">
        <v>540</v>
      </c>
      <c r="D1340" t="s">
        <v>541</v>
      </c>
      <c r="E1340">
        <v>65507</v>
      </c>
      <c r="F1340">
        <v>174321</v>
      </c>
      <c r="G1340">
        <v>1</v>
      </c>
      <c r="H1340">
        <v>437.76</v>
      </c>
      <c r="I1340">
        <v>3.5260811730934998E+43</v>
      </c>
      <c r="J1340">
        <v>7</v>
      </c>
      <c r="K1340" t="s">
        <v>44</v>
      </c>
      <c r="L1340" t="s">
        <v>102</v>
      </c>
    </row>
    <row r="1341" spans="1:12" x14ac:dyDescent="0.25">
      <c r="A1341">
        <v>101</v>
      </c>
      <c r="B1341" s="1">
        <v>46254</v>
      </c>
      <c r="C1341" t="s">
        <v>540</v>
      </c>
      <c r="D1341" t="s">
        <v>541</v>
      </c>
      <c r="E1341">
        <v>65508</v>
      </c>
      <c r="F1341">
        <v>174322</v>
      </c>
      <c r="G1341">
        <v>1</v>
      </c>
      <c r="H1341">
        <v>249.43</v>
      </c>
      <c r="I1341">
        <v>3.5260811730934998E+43</v>
      </c>
      <c r="J1341">
        <v>7</v>
      </c>
      <c r="K1341" t="s">
        <v>44</v>
      </c>
      <c r="L1341" t="s">
        <v>102</v>
      </c>
    </row>
    <row r="1342" spans="1:12" x14ac:dyDescent="0.25">
      <c r="A1342">
        <v>101</v>
      </c>
      <c r="B1342" s="1">
        <v>46254</v>
      </c>
      <c r="C1342" t="s">
        <v>538</v>
      </c>
      <c r="D1342" t="s">
        <v>539</v>
      </c>
      <c r="E1342">
        <v>65509</v>
      </c>
      <c r="F1342">
        <v>174323</v>
      </c>
      <c r="G1342">
        <v>1</v>
      </c>
      <c r="H1342">
        <v>269.27999999999997</v>
      </c>
      <c r="I1342">
        <v>3.5260811730934998E+43</v>
      </c>
      <c r="J1342">
        <v>7</v>
      </c>
      <c r="K1342" t="s">
        <v>44</v>
      </c>
      <c r="L1342" t="s">
        <v>102</v>
      </c>
    </row>
    <row r="1343" spans="1:12" x14ac:dyDescent="0.25">
      <c r="A1343">
        <v>101</v>
      </c>
      <c r="B1343" s="1">
        <v>46254</v>
      </c>
      <c r="C1343" t="s">
        <v>398</v>
      </c>
      <c r="D1343" t="s">
        <v>399</v>
      </c>
      <c r="E1343">
        <v>65538</v>
      </c>
      <c r="F1343">
        <v>174324</v>
      </c>
      <c r="G1343">
        <v>1</v>
      </c>
      <c r="H1343">
        <v>693.55</v>
      </c>
      <c r="I1343">
        <v>3.5260811730934998E+43</v>
      </c>
      <c r="J1343">
        <v>7</v>
      </c>
      <c r="K1343" t="s">
        <v>44</v>
      </c>
      <c r="L1343" t="s">
        <v>102</v>
      </c>
    </row>
    <row r="1344" spans="1:12" x14ac:dyDescent="0.25">
      <c r="A1344">
        <v>101</v>
      </c>
      <c r="B1344" s="1">
        <v>46254</v>
      </c>
      <c r="C1344" t="s">
        <v>398</v>
      </c>
      <c r="D1344" t="s">
        <v>399</v>
      </c>
      <c r="E1344">
        <v>65543</v>
      </c>
      <c r="F1344">
        <v>174325</v>
      </c>
      <c r="G1344">
        <v>1</v>
      </c>
      <c r="H1344">
        <v>507.7</v>
      </c>
      <c r="I1344">
        <v>3.5260811730934998E+43</v>
      </c>
      <c r="J1344">
        <v>7</v>
      </c>
      <c r="K1344" t="s">
        <v>44</v>
      </c>
      <c r="L1344" t="s">
        <v>102</v>
      </c>
    </row>
    <row r="1345" spans="1:12" x14ac:dyDescent="0.25">
      <c r="A1345">
        <v>101</v>
      </c>
      <c r="B1345" s="1">
        <v>46254</v>
      </c>
      <c r="C1345" t="s">
        <v>509</v>
      </c>
      <c r="D1345" t="s">
        <v>510</v>
      </c>
      <c r="E1345">
        <v>65652</v>
      </c>
      <c r="F1345">
        <v>174326</v>
      </c>
      <c r="G1345">
        <v>1</v>
      </c>
      <c r="H1345" s="2">
        <v>1186.92</v>
      </c>
      <c r="I1345">
        <v>3.5260811730934998E+43</v>
      </c>
      <c r="J1345">
        <v>60</v>
      </c>
      <c r="K1345" t="s">
        <v>236</v>
      </c>
      <c r="L1345" t="s">
        <v>102</v>
      </c>
    </row>
    <row r="1346" spans="1:12" x14ac:dyDescent="0.25">
      <c r="A1346">
        <v>101</v>
      </c>
      <c r="B1346" s="1">
        <v>46254</v>
      </c>
      <c r="C1346" t="s">
        <v>575</v>
      </c>
      <c r="D1346" t="s">
        <v>169</v>
      </c>
      <c r="E1346">
        <v>65668</v>
      </c>
      <c r="F1346">
        <v>174327</v>
      </c>
      <c r="G1346">
        <v>1</v>
      </c>
      <c r="H1346">
        <v>597.6</v>
      </c>
      <c r="I1346">
        <v>3.5260811730934998E+43</v>
      </c>
      <c r="J1346">
        <v>32</v>
      </c>
      <c r="K1346" t="s">
        <v>18</v>
      </c>
      <c r="L1346" t="s">
        <v>102</v>
      </c>
    </row>
    <row r="1347" spans="1:12" x14ac:dyDescent="0.25">
      <c r="A1347">
        <v>101</v>
      </c>
      <c r="B1347" s="1">
        <v>46254</v>
      </c>
      <c r="C1347" t="s">
        <v>162</v>
      </c>
      <c r="D1347" t="s">
        <v>133</v>
      </c>
      <c r="E1347">
        <v>65697</v>
      </c>
      <c r="F1347">
        <v>174328</v>
      </c>
      <c r="G1347">
        <v>1</v>
      </c>
      <c r="H1347" s="2">
        <v>11487.84</v>
      </c>
      <c r="I1347">
        <v>3.5260811730934998E+43</v>
      </c>
      <c r="J1347">
        <v>32</v>
      </c>
      <c r="K1347" t="s">
        <v>18</v>
      </c>
      <c r="L1347" t="s">
        <v>102</v>
      </c>
    </row>
    <row r="1348" spans="1:12" x14ac:dyDescent="0.25">
      <c r="A1348">
        <v>101</v>
      </c>
      <c r="B1348" s="1">
        <v>46254</v>
      </c>
      <c r="C1348" t="s">
        <v>619</v>
      </c>
      <c r="D1348" t="s">
        <v>620</v>
      </c>
      <c r="E1348">
        <v>65705</v>
      </c>
      <c r="F1348">
        <v>174329</v>
      </c>
      <c r="G1348">
        <v>1</v>
      </c>
      <c r="H1348" s="2">
        <v>1647.14</v>
      </c>
      <c r="I1348">
        <v>3.5260811730934998E+43</v>
      </c>
      <c r="J1348">
        <v>7</v>
      </c>
      <c r="K1348" t="s">
        <v>44</v>
      </c>
      <c r="L1348" t="s">
        <v>102</v>
      </c>
    </row>
    <row r="1349" spans="1:12" x14ac:dyDescent="0.25">
      <c r="A1349">
        <v>101</v>
      </c>
      <c r="B1349" s="1">
        <v>46254</v>
      </c>
      <c r="C1349" t="s">
        <v>629</v>
      </c>
      <c r="D1349" t="s">
        <v>445</v>
      </c>
      <c r="E1349">
        <v>65734</v>
      </c>
      <c r="F1349">
        <v>174330</v>
      </c>
      <c r="G1349">
        <v>1</v>
      </c>
      <c r="H1349" s="2">
        <v>1800</v>
      </c>
      <c r="I1349">
        <v>3.5260811730934998E+43</v>
      </c>
      <c r="J1349">
        <v>32</v>
      </c>
      <c r="K1349" t="s">
        <v>18</v>
      </c>
      <c r="L1349" t="s">
        <v>102</v>
      </c>
    </row>
    <row r="1350" spans="1:12" x14ac:dyDescent="0.25">
      <c r="A1350">
        <v>101</v>
      </c>
      <c r="B1350" s="1">
        <v>46254</v>
      </c>
      <c r="C1350" t="s">
        <v>255</v>
      </c>
      <c r="D1350" t="s">
        <v>256</v>
      </c>
      <c r="E1350">
        <v>65770</v>
      </c>
      <c r="F1350">
        <v>174331</v>
      </c>
      <c r="G1350">
        <v>1</v>
      </c>
      <c r="H1350">
        <v>45.57</v>
      </c>
      <c r="I1350">
        <v>3.5260811730934998E+43</v>
      </c>
      <c r="J1350">
        <v>46</v>
      </c>
      <c r="K1350" t="s">
        <v>361</v>
      </c>
      <c r="L1350" t="s">
        <v>102</v>
      </c>
    </row>
    <row r="1351" spans="1:12" x14ac:dyDescent="0.25">
      <c r="A1351">
        <v>101</v>
      </c>
      <c r="B1351" s="1">
        <v>46254</v>
      </c>
      <c r="C1351" t="s">
        <v>114</v>
      </c>
      <c r="D1351" t="s">
        <v>115</v>
      </c>
      <c r="E1351">
        <v>65772</v>
      </c>
      <c r="F1351">
        <v>174332</v>
      </c>
      <c r="G1351">
        <v>1</v>
      </c>
      <c r="H1351" s="2">
        <v>1815</v>
      </c>
      <c r="I1351">
        <v>3.5260811730934998E+43</v>
      </c>
      <c r="J1351">
        <v>32</v>
      </c>
      <c r="K1351" t="s">
        <v>18</v>
      </c>
      <c r="L1351" t="s">
        <v>102</v>
      </c>
    </row>
    <row r="1352" spans="1:12" x14ac:dyDescent="0.25">
      <c r="A1352">
        <v>101</v>
      </c>
      <c r="B1352" s="1">
        <v>46254</v>
      </c>
      <c r="C1352" t="s">
        <v>207</v>
      </c>
      <c r="D1352" t="s">
        <v>106</v>
      </c>
      <c r="E1352">
        <v>65781</v>
      </c>
      <c r="F1352">
        <v>174333</v>
      </c>
      <c r="G1352">
        <v>1</v>
      </c>
      <c r="H1352">
        <v>663.3</v>
      </c>
      <c r="I1352">
        <v>3.5260811730934998E+43</v>
      </c>
      <c r="J1352">
        <v>32</v>
      </c>
      <c r="K1352" t="s">
        <v>18</v>
      </c>
      <c r="L1352" t="s">
        <v>102</v>
      </c>
    </row>
    <row r="1353" spans="1:12" x14ac:dyDescent="0.25">
      <c r="A1353">
        <v>101</v>
      </c>
      <c r="B1353" s="1">
        <v>46254</v>
      </c>
      <c r="C1353" t="s">
        <v>207</v>
      </c>
      <c r="D1353" t="s">
        <v>106</v>
      </c>
      <c r="E1353">
        <v>65781</v>
      </c>
      <c r="F1353">
        <v>174333</v>
      </c>
      <c r="G1353">
        <v>1</v>
      </c>
      <c r="H1353">
        <v>663.3</v>
      </c>
      <c r="I1353">
        <v>3.5260811730934998E+43</v>
      </c>
      <c r="J1353">
        <v>32</v>
      </c>
      <c r="K1353" t="s">
        <v>18</v>
      </c>
      <c r="L1353" t="s">
        <v>102</v>
      </c>
    </row>
    <row r="1354" spans="1:12" x14ac:dyDescent="0.25">
      <c r="A1354">
        <v>101</v>
      </c>
      <c r="B1354" s="1">
        <v>46254</v>
      </c>
      <c r="C1354" t="s">
        <v>161</v>
      </c>
      <c r="D1354" t="s">
        <v>106</v>
      </c>
      <c r="E1354">
        <v>65857</v>
      </c>
      <c r="F1354">
        <v>174334</v>
      </c>
      <c r="G1354">
        <v>1</v>
      </c>
      <c r="H1354" s="2">
        <v>3787.75</v>
      </c>
      <c r="I1354">
        <v>3.5260811730934998E+43</v>
      </c>
      <c r="J1354">
        <v>32</v>
      </c>
      <c r="K1354" t="s">
        <v>18</v>
      </c>
      <c r="L1354" t="s">
        <v>102</v>
      </c>
    </row>
    <row r="1355" spans="1:12" x14ac:dyDescent="0.25">
      <c r="A1355">
        <v>101</v>
      </c>
      <c r="B1355" s="1">
        <v>46254</v>
      </c>
      <c r="C1355" t="s">
        <v>114</v>
      </c>
      <c r="D1355" t="s">
        <v>115</v>
      </c>
      <c r="E1355">
        <v>65877</v>
      </c>
      <c r="F1355">
        <v>174335</v>
      </c>
      <c r="G1355">
        <v>1</v>
      </c>
      <c r="H1355" s="2">
        <v>1614.9</v>
      </c>
      <c r="I1355">
        <v>3.5260811730934998E+43</v>
      </c>
      <c r="J1355">
        <v>32</v>
      </c>
      <c r="K1355" t="s">
        <v>18</v>
      </c>
      <c r="L1355" t="s">
        <v>102</v>
      </c>
    </row>
    <row r="1356" spans="1:12" x14ac:dyDescent="0.25">
      <c r="A1356">
        <v>101</v>
      </c>
      <c r="B1356" s="1">
        <v>46254</v>
      </c>
      <c r="C1356" t="s">
        <v>149</v>
      </c>
      <c r="D1356" t="s">
        <v>150</v>
      </c>
      <c r="E1356">
        <v>65882</v>
      </c>
      <c r="F1356">
        <v>174336</v>
      </c>
      <c r="G1356">
        <v>1</v>
      </c>
      <c r="H1356">
        <v>18.54</v>
      </c>
      <c r="I1356">
        <v>3.5260811730934998E+43</v>
      </c>
      <c r="L1356" t="s">
        <v>102</v>
      </c>
    </row>
    <row r="1357" spans="1:12" x14ac:dyDescent="0.25">
      <c r="A1357">
        <v>101</v>
      </c>
      <c r="B1357" s="1">
        <v>46254</v>
      </c>
      <c r="C1357" t="s">
        <v>149</v>
      </c>
      <c r="D1357" t="s">
        <v>150</v>
      </c>
      <c r="E1357">
        <v>65882</v>
      </c>
      <c r="F1357">
        <v>174336</v>
      </c>
      <c r="G1357">
        <v>1</v>
      </c>
      <c r="H1357">
        <v>18.54</v>
      </c>
      <c r="I1357">
        <v>3.5260811730934998E+43</v>
      </c>
      <c r="L1357" t="s">
        <v>102</v>
      </c>
    </row>
    <row r="1358" spans="1:12" x14ac:dyDescent="0.25">
      <c r="A1358">
        <v>101</v>
      </c>
      <c r="B1358" s="1">
        <v>46254</v>
      </c>
      <c r="C1358" t="s">
        <v>118</v>
      </c>
      <c r="D1358" t="s">
        <v>119</v>
      </c>
      <c r="E1358">
        <v>65887</v>
      </c>
      <c r="F1358">
        <v>174337</v>
      </c>
      <c r="G1358">
        <v>1</v>
      </c>
      <c r="H1358">
        <v>314.85000000000002</v>
      </c>
      <c r="I1358">
        <v>3.5260811730934998E+43</v>
      </c>
      <c r="J1358">
        <v>63</v>
      </c>
      <c r="K1358" t="s">
        <v>177</v>
      </c>
      <c r="L1358" t="s">
        <v>102</v>
      </c>
    </row>
    <row r="1359" spans="1:12" x14ac:dyDescent="0.25">
      <c r="A1359">
        <v>101</v>
      </c>
      <c r="B1359" s="1">
        <v>46254</v>
      </c>
      <c r="C1359" t="s">
        <v>163</v>
      </c>
      <c r="D1359" t="s">
        <v>133</v>
      </c>
      <c r="E1359">
        <v>65909</v>
      </c>
      <c r="F1359">
        <v>174338</v>
      </c>
      <c r="G1359">
        <v>1</v>
      </c>
      <c r="H1359">
        <v>200</v>
      </c>
      <c r="I1359">
        <v>3.5260811730934998E+43</v>
      </c>
      <c r="J1359">
        <v>7</v>
      </c>
      <c r="K1359" t="s">
        <v>44</v>
      </c>
      <c r="L1359" t="s">
        <v>102</v>
      </c>
    </row>
    <row r="1360" spans="1:12" x14ac:dyDescent="0.25">
      <c r="A1360">
        <v>101</v>
      </c>
      <c r="B1360" s="1">
        <v>46254</v>
      </c>
      <c r="C1360" t="s">
        <v>149</v>
      </c>
      <c r="D1360" t="s">
        <v>150</v>
      </c>
      <c r="E1360">
        <v>65913</v>
      </c>
      <c r="F1360">
        <v>174339</v>
      </c>
      <c r="G1360">
        <v>1</v>
      </c>
      <c r="H1360" s="2">
        <v>3033.8</v>
      </c>
      <c r="I1360">
        <v>3.5260811730934998E+43</v>
      </c>
      <c r="J1360">
        <v>32</v>
      </c>
      <c r="K1360" t="s">
        <v>18</v>
      </c>
      <c r="L1360" t="s">
        <v>102</v>
      </c>
    </row>
    <row r="1361" spans="1:14" x14ac:dyDescent="0.25">
      <c r="A1361">
        <v>101</v>
      </c>
      <c r="B1361" s="1">
        <v>46254</v>
      </c>
      <c r="C1361" t="s">
        <v>149</v>
      </c>
      <c r="D1361" t="s">
        <v>150</v>
      </c>
      <c r="E1361">
        <v>65917</v>
      </c>
      <c r="F1361">
        <v>174340</v>
      </c>
      <c r="G1361">
        <v>1</v>
      </c>
      <c r="H1361">
        <v>729.6</v>
      </c>
      <c r="I1361">
        <v>3.5260811730934998E+43</v>
      </c>
      <c r="J1361">
        <v>32</v>
      </c>
      <c r="K1361" t="s">
        <v>18</v>
      </c>
      <c r="L1361" t="s">
        <v>102</v>
      </c>
      <c r="N1361" t="s">
        <v>144</v>
      </c>
    </row>
    <row r="1362" spans="1:14" x14ac:dyDescent="0.25">
      <c r="A1362">
        <v>101</v>
      </c>
      <c r="B1362" s="1">
        <v>46254</v>
      </c>
      <c r="C1362" t="s">
        <v>478</v>
      </c>
      <c r="D1362" t="s">
        <v>479</v>
      </c>
      <c r="E1362">
        <v>65933</v>
      </c>
      <c r="F1362">
        <v>174341</v>
      </c>
      <c r="G1362">
        <v>1</v>
      </c>
      <c r="H1362" s="2">
        <v>2858.4</v>
      </c>
      <c r="I1362">
        <v>3.5260811730934998E+43</v>
      </c>
      <c r="J1362">
        <v>32</v>
      </c>
      <c r="K1362" t="s">
        <v>18</v>
      </c>
      <c r="L1362" t="s">
        <v>102</v>
      </c>
    </row>
    <row r="1363" spans="1:14" x14ac:dyDescent="0.25">
      <c r="A1363">
        <v>101</v>
      </c>
      <c r="B1363" s="1">
        <v>46254</v>
      </c>
      <c r="C1363" t="s">
        <v>149</v>
      </c>
      <c r="D1363" t="s">
        <v>150</v>
      </c>
      <c r="E1363">
        <v>65938</v>
      </c>
      <c r="F1363">
        <v>174342</v>
      </c>
      <c r="G1363">
        <v>1</v>
      </c>
      <c r="H1363">
        <v>927.17</v>
      </c>
      <c r="I1363">
        <v>3.5260811730934998E+43</v>
      </c>
      <c r="J1363">
        <v>32</v>
      </c>
      <c r="K1363" t="s">
        <v>18</v>
      </c>
      <c r="L1363" t="s">
        <v>102</v>
      </c>
    </row>
    <row r="1364" spans="1:14" x14ac:dyDescent="0.25">
      <c r="A1364">
        <v>101</v>
      </c>
      <c r="B1364" s="1">
        <v>46254</v>
      </c>
      <c r="C1364" t="s">
        <v>576</v>
      </c>
      <c r="D1364" t="s">
        <v>296</v>
      </c>
      <c r="E1364">
        <v>65987</v>
      </c>
      <c r="F1364">
        <v>174343</v>
      </c>
      <c r="G1364">
        <v>1</v>
      </c>
      <c r="H1364">
        <v>149.4</v>
      </c>
      <c r="I1364">
        <v>3.5260811730934998E+43</v>
      </c>
      <c r="J1364">
        <v>32</v>
      </c>
      <c r="K1364" t="s">
        <v>18</v>
      </c>
      <c r="L1364" t="s">
        <v>102</v>
      </c>
    </row>
    <row r="1365" spans="1:14" x14ac:dyDescent="0.25">
      <c r="A1365">
        <v>101</v>
      </c>
      <c r="B1365" s="1">
        <v>46254</v>
      </c>
      <c r="C1365" t="s">
        <v>277</v>
      </c>
      <c r="D1365" t="s">
        <v>278</v>
      </c>
      <c r="E1365">
        <v>66017</v>
      </c>
      <c r="F1365">
        <v>174344</v>
      </c>
      <c r="G1365">
        <v>1</v>
      </c>
      <c r="H1365">
        <v>184</v>
      </c>
      <c r="I1365">
        <v>3.5260811730934998E+43</v>
      </c>
      <c r="J1365">
        <v>14</v>
      </c>
      <c r="K1365" t="s">
        <v>279</v>
      </c>
      <c r="L1365" t="s">
        <v>102</v>
      </c>
    </row>
    <row r="1366" spans="1:14" x14ac:dyDescent="0.25">
      <c r="A1366">
        <v>101</v>
      </c>
      <c r="B1366" s="1">
        <v>46254</v>
      </c>
      <c r="C1366" t="s">
        <v>134</v>
      </c>
      <c r="D1366" t="s">
        <v>135</v>
      </c>
      <c r="E1366">
        <v>66052</v>
      </c>
      <c r="F1366">
        <v>174345</v>
      </c>
      <c r="G1366">
        <v>1</v>
      </c>
      <c r="H1366">
        <v>732</v>
      </c>
      <c r="I1366">
        <v>3.5260811730934998E+43</v>
      </c>
      <c r="J1366">
        <v>32</v>
      </c>
      <c r="K1366" t="s">
        <v>18</v>
      </c>
      <c r="L1366" t="s">
        <v>102</v>
      </c>
    </row>
    <row r="1367" spans="1:14" x14ac:dyDescent="0.25">
      <c r="A1367">
        <v>101</v>
      </c>
      <c r="B1367" s="1">
        <v>46254</v>
      </c>
      <c r="C1367" t="s">
        <v>630</v>
      </c>
      <c r="D1367" t="s">
        <v>133</v>
      </c>
      <c r="E1367">
        <v>66149</v>
      </c>
      <c r="F1367">
        <v>174346</v>
      </c>
      <c r="G1367">
        <v>1</v>
      </c>
      <c r="H1367">
        <v>194</v>
      </c>
      <c r="I1367">
        <v>3.5260811730934998E+43</v>
      </c>
      <c r="J1367">
        <v>32</v>
      </c>
      <c r="K1367" t="s">
        <v>18</v>
      </c>
      <c r="L1367" t="s">
        <v>102</v>
      </c>
    </row>
    <row r="1368" spans="1:14" x14ac:dyDescent="0.25">
      <c r="A1368">
        <v>101</v>
      </c>
      <c r="B1368" s="1">
        <v>46254</v>
      </c>
      <c r="C1368" t="s">
        <v>631</v>
      </c>
      <c r="D1368" t="s">
        <v>133</v>
      </c>
      <c r="E1368">
        <v>66151</v>
      </c>
      <c r="F1368">
        <v>174347</v>
      </c>
      <c r="G1368">
        <v>1</v>
      </c>
      <c r="H1368">
        <v>677.32</v>
      </c>
      <c r="I1368">
        <v>3.5260811730934998E+43</v>
      </c>
      <c r="J1368">
        <v>32</v>
      </c>
      <c r="K1368" t="s">
        <v>18</v>
      </c>
      <c r="L1368" t="s">
        <v>102</v>
      </c>
    </row>
    <row r="1369" spans="1:14" x14ac:dyDescent="0.25">
      <c r="A1369">
        <v>101</v>
      </c>
      <c r="B1369" s="1">
        <v>46255</v>
      </c>
      <c r="C1369" t="s">
        <v>159</v>
      </c>
      <c r="D1369" t="s">
        <v>160</v>
      </c>
      <c r="E1369">
        <v>64401</v>
      </c>
      <c r="F1369">
        <v>174348</v>
      </c>
      <c r="G1369">
        <v>1</v>
      </c>
      <c r="H1369">
        <v>771.84</v>
      </c>
      <c r="I1369">
        <v>3.5260811730934998E+43</v>
      </c>
      <c r="J1369">
        <v>32</v>
      </c>
      <c r="K1369" t="s">
        <v>18</v>
      </c>
      <c r="L1369" t="s">
        <v>102</v>
      </c>
    </row>
    <row r="1370" spans="1:14" x14ac:dyDescent="0.25">
      <c r="A1370">
        <v>101</v>
      </c>
      <c r="B1370" s="1">
        <v>46255</v>
      </c>
      <c r="C1370" t="s">
        <v>632</v>
      </c>
      <c r="D1370" t="s">
        <v>133</v>
      </c>
      <c r="E1370">
        <v>66131</v>
      </c>
      <c r="F1370">
        <v>174350</v>
      </c>
      <c r="G1370">
        <v>1</v>
      </c>
      <c r="H1370" s="2">
        <v>1085.3</v>
      </c>
      <c r="I1370">
        <v>3.5260811730934998E+43</v>
      </c>
      <c r="J1370">
        <v>32</v>
      </c>
      <c r="K1370" t="s">
        <v>18</v>
      </c>
      <c r="L1370" t="s">
        <v>102</v>
      </c>
    </row>
    <row r="1371" spans="1:14" x14ac:dyDescent="0.25">
      <c r="A1371">
        <v>101</v>
      </c>
      <c r="B1371" s="1">
        <v>46255</v>
      </c>
      <c r="C1371" t="s">
        <v>149</v>
      </c>
      <c r="D1371" t="s">
        <v>150</v>
      </c>
      <c r="E1371">
        <v>64416</v>
      </c>
      <c r="F1371">
        <v>174352</v>
      </c>
      <c r="G1371">
        <v>1</v>
      </c>
      <c r="H1371">
        <v>7.2</v>
      </c>
      <c r="I1371">
        <v>3.5260811730934998E+43</v>
      </c>
      <c r="J1371">
        <v>32</v>
      </c>
      <c r="K1371" t="s">
        <v>18</v>
      </c>
      <c r="L1371" t="s">
        <v>102</v>
      </c>
    </row>
    <row r="1372" spans="1:14" x14ac:dyDescent="0.25">
      <c r="A1372">
        <v>101</v>
      </c>
      <c r="B1372" s="1">
        <v>46255</v>
      </c>
      <c r="C1372" t="s">
        <v>263</v>
      </c>
      <c r="D1372" t="s">
        <v>106</v>
      </c>
      <c r="E1372">
        <v>65754</v>
      </c>
      <c r="F1372">
        <v>174353</v>
      </c>
      <c r="G1372">
        <v>1</v>
      </c>
      <c r="H1372">
        <v>418.72</v>
      </c>
      <c r="I1372">
        <v>3.5260811730934998E+43</v>
      </c>
      <c r="J1372">
        <v>32</v>
      </c>
      <c r="K1372" t="s">
        <v>18</v>
      </c>
      <c r="L1372" t="s">
        <v>102</v>
      </c>
    </row>
    <row r="1373" spans="1:14" x14ac:dyDescent="0.25">
      <c r="A1373">
        <v>101</v>
      </c>
      <c r="B1373" s="1">
        <v>46255</v>
      </c>
      <c r="C1373" t="s">
        <v>633</v>
      </c>
      <c r="D1373" t="s">
        <v>133</v>
      </c>
      <c r="E1373">
        <v>66100</v>
      </c>
      <c r="F1373">
        <v>174355</v>
      </c>
      <c r="G1373">
        <v>1</v>
      </c>
      <c r="H1373" s="2">
        <v>1928.8</v>
      </c>
      <c r="I1373">
        <v>3.5260811730934998E+43</v>
      </c>
      <c r="J1373">
        <v>32</v>
      </c>
      <c r="K1373" t="s">
        <v>18</v>
      </c>
      <c r="L1373" t="s">
        <v>102</v>
      </c>
    </row>
    <row r="1374" spans="1:14" x14ac:dyDescent="0.25">
      <c r="A1374">
        <v>101</v>
      </c>
      <c r="B1374" s="1">
        <v>46255</v>
      </c>
      <c r="C1374" t="s">
        <v>634</v>
      </c>
      <c r="D1374" t="s">
        <v>133</v>
      </c>
      <c r="E1374">
        <v>66128</v>
      </c>
      <c r="F1374">
        <v>174356</v>
      </c>
      <c r="G1374">
        <v>1</v>
      </c>
      <c r="H1374">
        <v>620.23</v>
      </c>
      <c r="I1374">
        <v>3.5260811730934998E+43</v>
      </c>
      <c r="J1374">
        <v>32</v>
      </c>
      <c r="K1374" t="s">
        <v>18</v>
      </c>
      <c r="L1374" t="s">
        <v>102</v>
      </c>
    </row>
    <row r="1375" spans="1:14" x14ac:dyDescent="0.25">
      <c r="A1375">
        <v>101</v>
      </c>
      <c r="B1375" s="1">
        <v>46255</v>
      </c>
      <c r="C1375" t="s">
        <v>600</v>
      </c>
      <c r="D1375" t="s">
        <v>601</v>
      </c>
      <c r="E1375">
        <v>65298</v>
      </c>
      <c r="F1375">
        <v>174357</v>
      </c>
      <c r="G1375">
        <v>1</v>
      </c>
      <c r="H1375" s="2">
        <v>1150</v>
      </c>
      <c r="I1375">
        <v>3.5260811730934998E+43</v>
      </c>
      <c r="L1375" t="s">
        <v>102</v>
      </c>
    </row>
    <row r="1376" spans="1:14" x14ac:dyDescent="0.25">
      <c r="A1376">
        <v>101</v>
      </c>
      <c r="B1376" s="1">
        <v>46255</v>
      </c>
      <c r="C1376" t="s">
        <v>600</v>
      </c>
      <c r="D1376" t="s">
        <v>601</v>
      </c>
      <c r="E1376">
        <v>65312</v>
      </c>
      <c r="F1376">
        <v>174358</v>
      </c>
      <c r="G1376">
        <v>1</v>
      </c>
      <c r="H1376" s="2">
        <v>1133.46</v>
      </c>
      <c r="I1376">
        <v>3.5260811730934998E+43</v>
      </c>
      <c r="L1376" t="s">
        <v>102</v>
      </c>
    </row>
    <row r="1377" spans="1:12" x14ac:dyDescent="0.25">
      <c r="A1377">
        <v>101</v>
      </c>
      <c r="B1377" s="1">
        <v>46255</v>
      </c>
      <c r="C1377" t="s">
        <v>575</v>
      </c>
      <c r="D1377" t="s">
        <v>169</v>
      </c>
      <c r="E1377">
        <v>65662</v>
      </c>
      <c r="F1377">
        <v>174359</v>
      </c>
      <c r="G1377">
        <v>1</v>
      </c>
      <c r="H1377" s="2">
        <v>2581.1999999999998</v>
      </c>
      <c r="I1377">
        <v>3.5260811730934998E+43</v>
      </c>
      <c r="J1377">
        <v>32</v>
      </c>
      <c r="K1377" t="s">
        <v>18</v>
      </c>
      <c r="L1377" t="s">
        <v>102</v>
      </c>
    </row>
    <row r="1378" spans="1:12" x14ac:dyDescent="0.25">
      <c r="A1378">
        <v>101</v>
      </c>
      <c r="B1378" s="1">
        <v>46255</v>
      </c>
      <c r="C1378" t="s">
        <v>443</v>
      </c>
      <c r="D1378" t="s">
        <v>133</v>
      </c>
      <c r="E1378">
        <v>66112</v>
      </c>
      <c r="F1378">
        <v>174360</v>
      </c>
      <c r="G1378">
        <v>1</v>
      </c>
      <c r="H1378" s="2">
        <v>1132.6400000000001</v>
      </c>
      <c r="I1378">
        <v>3.5260811730934998E+43</v>
      </c>
      <c r="J1378">
        <v>32</v>
      </c>
      <c r="K1378" t="s">
        <v>18</v>
      </c>
      <c r="L1378" t="s">
        <v>102</v>
      </c>
    </row>
    <row r="1379" spans="1:12" x14ac:dyDescent="0.25">
      <c r="A1379">
        <v>101</v>
      </c>
      <c r="B1379" s="1">
        <v>46255</v>
      </c>
      <c r="C1379" t="s">
        <v>635</v>
      </c>
      <c r="D1379" t="s">
        <v>133</v>
      </c>
      <c r="E1379">
        <v>66116</v>
      </c>
      <c r="F1379">
        <v>174361</v>
      </c>
      <c r="G1379">
        <v>1</v>
      </c>
      <c r="H1379" s="2">
        <v>15765.76</v>
      </c>
      <c r="I1379">
        <v>3.5260811730934998E+43</v>
      </c>
      <c r="J1379">
        <v>32</v>
      </c>
      <c r="K1379" t="s">
        <v>18</v>
      </c>
      <c r="L1379" t="s">
        <v>102</v>
      </c>
    </row>
    <row r="1380" spans="1:12" x14ac:dyDescent="0.25">
      <c r="A1380">
        <v>101</v>
      </c>
      <c r="B1380" s="1">
        <v>46255</v>
      </c>
      <c r="C1380" t="s">
        <v>636</v>
      </c>
      <c r="D1380" t="s">
        <v>133</v>
      </c>
      <c r="E1380">
        <v>66118</v>
      </c>
      <c r="F1380">
        <v>174362</v>
      </c>
      <c r="G1380">
        <v>1</v>
      </c>
      <c r="H1380" s="2">
        <v>2501.08</v>
      </c>
      <c r="I1380">
        <v>3.5260811730934998E+43</v>
      </c>
      <c r="J1380">
        <v>32</v>
      </c>
      <c r="K1380" t="s">
        <v>18</v>
      </c>
      <c r="L1380" t="s">
        <v>102</v>
      </c>
    </row>
    <row r="1381" spans="1:12" x14ac:dyDescent="0.25">
      <c r="A1381">
        <v>101</v>
      </c>
      <c r="B1381" s="1">
        <v>46255</v>
      </c>
      <c r="C1381" t="s">
        <v>390</v>
      </c>
      <c r="D1381" t="s">
        <v>296</v>
      </c>
      <c r="E1381">
        <v>64372</v>
      </c>
      <c r="F1381">
        <v>174363</v>
      </c>
      <c r="G1381">
        <v>1</v>
      </c>
      <c r="H1381" s="2">
        <v>12354</v>
      </c>
      <c r="I1381">
        <v>3.5260811730934998E+43</v>
      </c>
      <c r="J1381">
        <v>32</v>
      </c>
      <c r="K1381" t="s">
        <v>18</v>
      </c>
      <c r="L1381" t="s">
        <v>102</v>
      </c>
    </row>
    <row r="1382" spans="1:12" x14ac:dyDescent="0.25">
      <c r="A1382">
        <v>101</v>
      </c>
      <c r="B1382" s="1">
        <v>46255</v>
      </c>
      <c r="C1382" t="s">
        <v>366</v>
      </c>
      <c r="D1382" t="s">
        <v>367</v>
      </c>
      <c r="E1382">
        <v>64584</v>
      </c>
      <c r="F1382">
        <v>174364</v>
      </c>
      <c r="G1382">
        <v>1</v>
      </c>
      <c r="H1382">
        <v>259.2</v>
      </c>
      <c r="I1382">
        <v>3.5260811730934998E+43</v>
      </c>
      <c r="J1382">
        <v>32</v>
      </c>
      <c r="K1382" t="s">
        <v>18</v>
      </c>
      <c r="L1382" t="s">
        <v>102</v>
      </c>
    </row>
    <row r="1383" spans="1:12" x14ac:dyDescent="0.25">
      <c r="A1383">
        <v>101</v>
      </c>
      <c r="B1383" s="1">
        <v>46255</v>
      </c>
      <c r="C1383" t="s">
        <v>105</v>
      </c>
      <c r="D1383" t="s">
        <v>106</v>
      </c>
      <c r="E1383">
        <v>66210</v>
      </c>
      <c r="F1383">
        <v>174365</v>
      </c>
      <c r="G1383">
        <v>1</v>
      </c>
      <c r="H1383" s="2">
        <v>5812.5</v>
      </c>
      <c r="I1383">
        <v>3.5260811730934998E+43</v>
      </c>
      <c r="J1383">
        <v>32</v>
      </c>
      <c r="K1383" t="s">
        <v>18</v>
      </c>
      <c r="L1383" t="s">
        <v>102</v>
      </c>
    </row>
    <row r="1384" spans="1:12" x14ac:dyDescent="0.25">
      <c r="A1384">
        <v>101</v>
      </c>
      <c r="B1384" s="1">
        <v>46255</v>
      </c>
      <c r="C1384" t="s">
        <v>157</v>
      </c>
      <c r="D1384" t="s">
        <v>158</v>
      </c>
      <c r="E1384">
        <v>65080</v>
      </c>
      <c r="F1384">
        <v>174366</v>
      </c>
      <c r="G1384">
        <v>1</v>
      </c>
      <c r="H1384" s="2">
        <v>3013.92</v>
      </c>
      <c r="I1384">
        <v>3.5260811730934998E+43</v>
      </c>
      <c r="L1384" t="s">
        <v>102</v>
      </c>
    </row>
    <row r="1385" spans="1:12" x14ac:dyDescent="0.25">
      <c r="A1385">
        <v>101</v>
      </c>
      <c r="B1385" s="1">
        <v>46255</v>
      </c>
      <c r="C1385" t="s">
        <v>161</v>
      </c>
      <c r="D1385" t="s">
        <v>106</v>
      </c>
      <c r="E1385">
        <v>65857</v>
      </c>
      <c r="F1385">
        <v>174367</v>
      </c>
      <c r="G1385">
        <v>1</v>
      </c>
      <c r="H1385" s="2">
        <v>5095.75</v>
      </c>
      <c r="I1385">
        <v>3.5260811730934998E+43</v>
      </c>
      <c r="J1385">
        <v>32</v>
      </c>
      <c r="K1385" t="s">
        <v>18</v>
      </c>
      <c r="L1385" t="s">
        <v>102</v>
      </c>
    </row>
    <row r="1386" spans="1:12" x14ac:dyDescent="0.25">
      <c r="A1386">
        <v>101</v>
      </c>
      <c r="B1386" s="1">
        <v>46255</v>
      </c>
      <c r="C1386" t="s">
        <v>110</v>
      </c>
      <c r="D1386" t="s">
        <v>111</v>
      </c>
      <c r="E1386">
        <v>65895</v>
      </c>
      <c r="F1386">
        <v>174368</v>
      </c>
      <c r="G1386">
        <v>1</v>
      </c>
      <c r="H1386" s="2">
        <v>3572.24</v>
      </c>
      <c r="I1386">
        <v>3.5260811730934998E+43</v>
      </c>
      <c r="J1386">
        <v>32</v>
      </c>
      <c r="K1386" t="s">
        <v>18</v>
      </c>
      <c r="L1386" t="s">
        <v>102</v>
      </c>
    </row>
    <row r="1387" spans="1:12" x14ac:dyDescent="0.25">
      <c r="A1387">
        <v>101</v>
      </c>
      <c r="B1387" s="1">
        <v>46255</v>
      </c>
      <c r="C1387" t="s">
        <v>637</v>
      </c>
      <c r="D1387" t="s">
        <v>638</v>
      </c>
      <c r="E1387">
        <v>64496</v>
      </c>
      <c r="F1387">
        <v>174369</v>
      </c>
      <c r="G1387">
        <v>1</v>
      </c>
      <c r="H1387">
        <v>721.6</v>
      </c>
      <c r="I1387">
        <v>3.5260811730934998E+43</v>
      </c>
      <c r="J1387">
        <v>16</v>
      </c>
      <c r="K1387" t="s">
        <v>174</v>
      </c>
      <c r="L1387" t="s">
        <v>102</v>
      </c>
    </row>
    <row r="1388" spans="1:12" x14ac:dyDescent="0.25">
      <c r="A1388">
        <v>101</v>
      </c>
      <c r="B1388" s="1">
        <v>46255</v>
      </c>
      <c r="C1388" t="s">
        <v>639</v>
      </c>
      <c r="D1388" t="s">
        <v>640</v>
      </c>
      <c r="E1388">
        <v>64535</v>
      </c>
      <c r="F1388">
        <v>174370</v>
      </c>
      <c r="G1388">
        <v>1</v>
      </c>
      <c r="H1388" s="2">
        <v>3675</v>
      </c>
      <c r="I1388">
        <v>3.5260811730934998E+43</v>
      </c>
      <c r="J1388">
        <v>15</v>
      </c>
      <c r="K1388" t="s">
        <v>18</v>
      </c>
      <c r="L1388" t="s">
        <v>102</v>
      </c>
    </row>
    <row r="1389" spans="1:12" x14ac:dyDescent="0.25">
      <c r="A1389">
        <v>101</v>
      </c>
      <c r="B1389" s="1">
        <v>46255</v>
      </c>
      <c r="C1389" t="s">
        <v>257</v>
      </c>
      <c r="D1389" t="s">
        <v>258</v>
      </c>
      <c r="E1389">
        <v>64573</v>
      </c>
      <c r="F1389">
        <v>174371</v>
      </c>
      <c r="G1389">
        <v>1</v>
      </c>
      <c r="H1389" s="2">
        <v>1288.96</v>
      </c>
      <c r="I1389">
        <v>3.5260811730934998E+43</v>
      </c>
      <c r="J1389">
        <v>51</v>
      </c>
      <c r="K1389" t="s">
        <v>254</v>
      </c>
      <c r="L1389" t="s">
        <v>102</v>
      </c>
    </row>
    <row r="1390" spans="1:12" x14ac:dyDescent="0.25">
      <c r="A1390">
        <v>101</v>
      </c>
      <c r="B1390" s="1">
        <v>46255</v>
      </c>
      <c r="C1390" t="s">
        <v>353</v>
      </c>
      <c r="D1390" t="s">
        <v>354</v>
      </c>
      <c r="E1390">
        <v>64754</v>
      </c>
      <c r="F1390">
        <v>174372</v>
      </c>
      <c r="G1390">
        <v>1</v>
      </c>
      <c r="H1390">
        <v>857.6</v>
      </c>
      <c r="I1390">
        <v>3.5260811730934998E+43</v>
      </c>
      <c r="J1390">
        <v>60</v>
      </c>
      <c r="K1390" t="s">
        <v>236</v>
      </c>
      <c r="L1390" t="s">
        <v>102</v>
      </c>
    </row>
    <row r="1391" spans="1:12" x14ac:dyDescent="0.25">
      <c r="A1391">
        <v>101</v>
      </c>
      <c r="B1391" s="1">
        <v>46255</v>
      </c>
      <c r="C1391" t="s">
        <v>277</v>
      </c>
      <c r="D1391" t="s">
        <v>278</v>
      </c>
      <c r="E1391">
        <v>64835</v>
      </c>
      <c r="F1391">
        <v>174373</v>
      </c>
      <c r="G1391">
        <v>1</v>
      </c>
      <c r="H1391">
        <v>78.5</v>
      </c>
      <c r="I1391">
        <v>3.5260811730934998E+43</v>
      </c>
      <c r="L1391" t="s">
        <v>102</v>
      </c>
    </row>
    <row r="1392" spans="1:12" x14ac:dyDescent="0.25">
      <c r="A1392">
        <v>101</v>
      </c>
      <c r="B1392" s="1">
        <v>46255</v>
      </c>
      <c r="C1392" t="s">
        <v>149</v>
      </c>
      <c r="D1392" t="s">
        <v>150</v>
      </c>
      <c r="E1392">
        <v>65071</v>
      </c>
      <c r="F1392">
        <v>174374</v>
      </c>
      <c r="G1392">
        <v>1</v>
      </c>
      <c r="H1392">
        <v>5.96</v>
      </c>
      <c r="I1392">
        <v>3.5260811730934998E+43</v>
      </c>
      <c r="J1392">
        <v>32</v>
      </c>
      <c r="K1392" t="s">
        <v>18</v>
      </c>
      <c r="L1392" t="s">
        <v>102</v>
      </c>
    </row>
    <row r="1393" spans="1:14" x14ac:dyDescent="0.25">
      <c r="A1393">
        <v>101</v>
      </c>
      <c r="B1393" s="1">
        <v>46255</v>
      </c>
      <c r="C1393" t="s">
        <v>548</v>
      </c>
      <c r="D1393" t="s">
        <v>198</v>
      </c>
      <c r="E1393">
        <v>65133</v>
      </c>
      <c r="F1393">
        <v>174375</v>
      </c>
      <c r="G1393">
        <v>1</v>
      </c>
      <c r="H1393">
        <v>857.6</v>
      </c>
      <c r="I1393">
        <v>3.5260811730934998E+43</v>
      </c>
      <c r="J1393">
        <v>16</v>
      </c>
      <c r="K1393" t="s">
        <v>174</v>
      </c>
      <c r="L1393" t="s">
        <v>102</v>
      </c>
    </row>
    <row r="1394" spans="1:14" x14ac:dyDescent="0.25">
      <c r="A1394">
        <v>101</v>
      </c>
      <c r="B1394" s="1">
        <v>46255</v>
      </c>
      <c r="C1394" t="s">
        <v>360</v>
      </c>
      <c r="D1394" t="s">
        <v>169</v>
      </c>
      <c r="E1394">
        <v>65190</v>
      </c>
      <c r="F1394">
        <v>174376</v>
      </c>
      <c r="G1394">
        <v>1</v>
      </c>
      <c r="H1394">
        <v>452.88</v>
      </c>
      <c r="I1394">
        <v>3.5260811730934998E+43</v>
      </c>
      <c r="J1394">
        <v>57</v>
      </c>
      <c r="K1394" t="s">
        <v>267</v>
      </c>
      <c r="L1394" t="s">
        <v>102</v>
      </c>
    </row>
    <row r="1395" spans="1:14" x14ac:dyDescent="0.25">
      <c r="A1395">
        <v>101</v>
      </c>
      <c r="B1395" s="1">
        <v>46255</v>
      </c>
      <c r="C1395" t="s">
        <v>188</v>
      </c>
      <c r="D1395" t="s">
        <v>189</v>
      </c>
      <c r="E1395">
        <v>65240</v>
      </c>
      <c r="F1395">
        <v>174377</v>
      </c>
      <c r="G1395">
        <v>1</v>
      </c>
      <c r="H1395">
        <v>775.71</v>
      </c>
      <c r="I1395">
        <v>3.5260811730934998E+43</v>
      </c>
      <c r="J1395">
        <v>32</v>
      </c>
      <c r="K1395" t="s">
        <v>18</v>
      </c>
      <c r="L1395" t="s">
        <v>102</v>
      </c>
    </row>
    <row r="1396" spans="1:14" x14ac:dyDescent="0.25">
      <c r="A1396">
        <v>101</v>
      </c>
      <c r="B1396" s="1">
        <v>46255</v>
      </c>
      <c r="C1396" t="s">
        <v>114</v>
      </c>
      <c r="D1396" t="s">
        <v>115</v>
      </c>
      <c r="E1396">
        <v>65463</v>
      </c>
      <c r="F1396">
        <v>174378</v>
      </c>
      <c r="G1396">
        <v>1</v>
      </c>
      <c r="H1396" s="2">
        <v>14920.4</v>
      </c>
      <c r="I1396">
        <v>3.5260811730934998E+43</v>
      </c>
      <c r="J1396">
        <v>32</v>
      </c>
      <c r="K1396" t="s">
        <v>18</v>
      </c>
      <c r="L1396" t="s">
        <v>102</v>
      </c>
    </row>
    <row r="1397" spans="1:14" x14ac:dyDescent="0.25">
      <c r="A1397">
        <v>101</v>
      </c>
      <c r="B1397" s="1">
        <v>46255</v>
      </c>
      <c r="C1397" t="s">
        <v>400</v>
      </c>
      <c r="D1397" t="s">
        <v>401</v>
      </c>
      <c r="E1397">
        <v>65658</v>
      </c>
      <c r="F1397">
        <v>174379</v>
      </c>
      <c r="G1397">
        <v>1</v>
      </c>
      <c r="H1397">
        <v>16.649999999999999</v>
      </c>
      <c r="I1397">
        <v>3.5260811730934998E+43</v>
      </c>
      <c r="J1397">
        <v>60</v>
      </c>
      <c r="K1397" t="s">
        <v>236</v>
      </c>
      <c r="L1397" t="s">
        <v>102</v>
      </c>
    </row>
    <row r="1398" spans="1:14" x14ac:dyDescent="0.25">
      <c r="A1398">
        <v>101</v>
      </c>
      <c r="B1398" s="1">
        <v>46255</v>
      </c>
      <c r="C1398" t="s">
        <v>159</v>
      </c>
      <c r="D1398" t="s">
        <v>160</v>
      </c>
      <c r="E1398">
        <v>65675</v>
      </c>
      <c r="F1398">
        <v>174380</v>
      </c>
      <c r="G1398">
        <v>1</v>
      </c>
      <c r="H1398">
        <v>134.4</v>
      </c>
      <c r="I1398">
        <v>3.5260811730934998E+43</v>
      </c>
      <c r="J1398">
        <v>32</v>
      </c>
      <c r="K1398" t="s">
        <v>18</v>
      </c>
      <c r="L1398" t="s">
        <v>102</v>
      </c>
      <c r="N1398" t="s">
        <v>144</v>
      </c>
    </row>
    <row r="1399" spans="1:14" x14ac:dyDescent="0.25">
      <c r="A1399">
        <v>101</v>
      </c>
      <c r="B1399" s="1">
        <v>46255</v>
      </c>
      <c r="C1399" t="s">
        <v>223</v>
      </c>
      <c r="D1399" t="s">
        <v>224</v>
      </c>
      <c r="E1399">
        <v>65684</v>
      </c>
      <c r="F1399">
        <v>174381</v>
      </c>
      <c r="G1399">
        <v>1</v>
      </c>
      <c r="H1399">
        <v>416</v>
      </c>
      <c r="I1399">
        <v>3.5260811730934998E+43</v>
      </c>
      <c r="J1399">
        <v>32</v>
      </c>
      <c r="K1399" t="s">
        <v>18</v>
      </c>
      <c r="L1399" t="s">
        <v>102</v>
      </c>
    </row>
    <row r="1400" spans="1:14" x14ac:dyDescent="0.25">
      <c r="A1400">
        <v>101</v>
      </c>
      <c r="B1400" s="1">
        <v>46255</v>
      </c>
      <c r="C1400" t="s">
        <v>619</v>
      </c>
      <c r="D1400" t="s">
        <v>620</v>
      </c>
      <c r="E1400">
        <v>65708</v>
      </c>
      <c r="F1400">
        <v>174382</v>
      </c>
      <c r="G1400">
        <v>1</v>
      </c>
      <c r="H1400">
        <v>59.86</v>
      </c>
      <c r="I1400">
        <v>3.5260811730934998E+43</v>
      </c>
      <c r="J1400">
        <v>7</v>
      </c>
      <c r="K1400" t="s">
        <v>44</v>
      </c>
      <c r="L1400" t="s">
        <v>102</v>
      </c>
    </row>
    <row r="1401" spans="1:14" x14ac:dyDescent="0.25">
      <c r="A1401">
        <v>101</v>
      </c>
      <c r="B1401" s="1">
        <v>46255</v>
      </c>
      <c r="C1401" t="s">
        <v>579</v>
      </c>
      <c r="D1401" t="s">
        <v>580</v>
      </c>
      <c r="E1401">
        <v>65738</v>
      </c>
      <c r="F1401">
        <v>174383</v>
      </c>
      <c r="G1401">
        <v>1</v>
      </c>
      <c r="H1401">
        <v>118.18</v>
      </c>
      <c r="I1401">
        <v>3.5260811730934998E+43</v>
      </c>
      <c r="J1401">
        <v>32</v>
      </c>
      <c r="K1401" t="s">
        <v>18</v>
      </c>
      <c r="L1401" t="s">
        <v>102</v>
      </c>
    </row>
    <row r="1402" spans="1:14" x14ac:dyDescent="0.25">
      <c r="A1402">
        <v>101</v>
      </c>
      <c r="B1402" s="1">
        <v>46255</v>
      </c>
      <c r="C1402" t="s">
        <v>157</v>
      </c>
      <c r="D1402" t="s">
        <v>158</v>
      </c>
      <c r="E1402">
        <v>65740</v>
      </c>
      <c r="F1402">
        <v>174384</v>
      </c>
      <c r="G1402">
        <v>1</v>
      </c>
      <c r="H1402" s="2">
        <v>1314.08</v>
      </c>
      <c r="I1402">
        <v>3.5260811730934998E+43</v>
      </c>
      <c r="J1402">
        <v>32</v>
      </c>
      <c r="K1402" t="s">
        <v>18</v>
      </c>
      <c r="L1402" t="s">
        <v>102</v>
      </c>
    </row>
    <row r="1403" spans="1:14" x14ac:dyDescent="0.25">
      <c r="A1403">
        <v>101</v>
      </c>
      <c r="B1403" s="1">
        <v>46255</v>
      </c>
      <c r="C1403" t="s">
        <v>149</v>
      </c>
      <c r="D1403" t="s">
        <v>150</v>
      </c>
      <c r="E1403">
        <v>65814</v>
      </c>
      <c r="F1403">
        <v>174385</v>
      </c>
      <c r="G1403">
        <v>1</v>
      </c>
      <c r="H1403">
        <v>3.1</v>
      </c>
      <c r="I1403">
        <v>3.5260811730934998E+43</v>
      </c>
      <c r="L1403" t="s">
        <v>102</v>
      </c>
    </row>
    <row r="1404" spans="1:14" x14ac:dyDescent="0.25">
      <c r="A1404">
        <v>101</v>
      </c>
      <c r="B1404" s="1">
        <v>46255</v>
      </c>
      <c r="C1404" t="s">
        <v>212</v>
      </c>
      <c r="D1404" t="s">
        <v>213</v>
      </c>
      <c r="E1404">
        <v>65836</v>
      </c>
      <c r="F1404">
        <v>174386</v>
      </c>
      <c r="G1404">
        <v>1</v>
      </c>
      <c r="H1404" s="2">
        <v>2432.1999999999998</v>
      </c>
      <c r="I1404">
        <v>3.5260811730934998E+43</v>
      </c>
      <c r="J1404">
        <v>32</v>
      </c>
      <c r="K1404" t="s">
        <v>18</v>
      </c>
      <c r="L1404" t="s">
        <v>102</v>
      </c>
    </row>
    <row r="1405" spans="1:14" x14ac:dyDescent="0.25">
      <c r="A1405">
        <v>101</v>
      </c>
      <c r="B1405" s="1">
        <v>46255</v>
      </c>
      <c r="C1405" t="s">
        <v>149</v>
      </c>
      <c r="D1405" t="s">
        <v>150</v>
      </c>
      <c r="E1405">
        <v>65851</v>
      </c>
      <c r="F1405">
        <v>174387</v>
      </c>
      <c r="G1405">
        <v>1</v>
      </c>
      <c r="H1405">
        <v>32.35</v>
      </c>
      <c r="I1405">
        <v>3.5260811730934998E+43</v>
      </c>
      <c r="J1405">
        <v>32</v>
      </c>
      <c r="K1405" t="s">
        <v>18</v>
      </c>
      <c r="L1405" t="s">
        <v>102</v>
      </c>
    </row>
    <row r="1406" spans="1:14" x14ac:dyDescent="0.25">
      <c r="A1406">
        <v>101</v>
      </c>
      <c r="B1406" s="1">
        <v>46255</v>
      </c>
      <c r="C1406" t="s">
        <v>118</v>
      </c>
      <c r="D1406" t="s">
        <v>119</v>
      </c>
      <c r="E1406">
        <v>65866</v>
      </c>
      <c r="F1406">
        <v>174388</v>
      </c>
      <c r="G1406">
        <v>1</v>
      </c>
      <c r="H1406" s="2">
        <v>4558.8</v>
      </c>
      <c r="I1406">
        <v>3.5260811730934998E+43</v>
      </c>
      <c r="J1406">
        <v>32</v>
      </c>
      <c r="K1406" t="s">
        <v>18</v>
      </c>
      <c r="L1406" t="s">
        <v>102</v>
      </c>
    </row>
    <row r="1407" spans="1:14" x14ac:dyDescent="0.25">
      <c r="A1407">
        <v>101</v>
      </c>
      <c r="B1407" s="1">
        <v>46255</v>
      </c>
      <c r="C1407" t="s">
        <v>163</v>
      </c>
      <c r="D1407" t="s">
        <v>133</v>
      </c>
      <c r="E1407">
        <v>65886</v>
      </c>
      <c r="F1407">
        <v>174389</v>
      </c>
      <c r="G1407">
        <v>1</v>
      </c>
      <c r="H1407">
        <v>160</v>
      </c>
      <c r="I1407">
        <v>3.5260811730934998E+43</v>
      </c>
      <c r="J1407">
        <v>7</v>
      </c>
      <c r="K1407" t="s">
        <v>44</v>
      </c>
      <c r="L1407" t="s">
        <v>102</v>
      </c>
    </row>
    <row r="1408" spans="1:14" x14ac:dyDescent="0.25">
      <c r="A1408">
        <v>101</v>
      </c>
      <c r="B1408" s="1">
        <v>46255</v>
      </c>
      <c r="C1408" t="s">
        <v>212</v>
      </c>
      <c r="D1408" t="s">
        <v>213</v>
      </c>
      <c r="E1408">
        <v>65923</v>
      </c>
      <c r="F1408">
        <v>174390</v>
      </c>
      <c r="G1408">
        <v>1</v>
      </c>
      <c r="H1408" s="2">
        <v>2048.84</v>
      </c>
      <c r="I1408">
        <v>3.5260811730934998E+43</v>
      </c>
      <c r="J1408">
        <v>32</v>
      </c>
      <c r="K1408" t="s">
        <v>18</v>
      </c>
      <c r="L1408" t="s">
        <v>102</v>
      </c>
    </row>
    <row r="1409" spans="1:12" x14ac:dyDescent="0.25">
      <c r="A1409">
        <v>101</v>
      </c>
      <c r="B1409" s="1">
        <v>46255</v>
      </c>
      <c r="C1409" t="s">
        <v>364</v>
      </c>
      <c r="D1409" t="s">
        <v>365</v>
      </c>
      <c r="E1409">
        <v>65924</v>
      </c>
      <c r="F1409">
        <v>174391</v>
      </c>
      <c r="G1409">
        <v>1</v>
      </c>
      <c r="H1409">
        <v>314.27</v>
      </c>
      <c r="I1409">
        <v>3.5260811730934998E+43</v>
      </c>
      <c r="J1409">
        <v>57</v>
      </c>
      <c r="K1409" t="s">
        <v>267</v>
      </c>
      <c r="L1409" t="s">
        <v>102</v>
      </c>
    </row>
    <row r="1410" spans="1:12" x14ac:dyDescent="0.25">
      <c r="A1410">
        <v>101</v>
      </c>
      <c r="B1410" s="1">
        <v>46255</v>
      </c>
      <c r="C1410" t="s">
        <v>364</v>
      </c>
      <c r="D1410" t="s">
        <v>365</v>
      </c>
      <c r="E1410">
        <v>65927</v>
      </c>
      <c r="F1410">
        <v>174392</v>
      </c>
      <c r="G1410">
        <v>1</v>
      </c>
      <c r="H1410">
        <v>203.28</v>
      </c>
      <c r="I1410">
        <v>3.5260811730934998E+43</v>
      </c>
      <c r="J1410">
        <v>57</v>
      </c>
      <c r="K1410" t="s">
        <v>267</v>
      </c>
      <c r="L1410" t="s">
        <v>102</v>
      </c>
    </row>
    <row r="1411" spans="1:12" x14ac:dyDescent="0.25">
      <c r="A1411">
        <v>101</v>
      </c>
      <c r="B1411" s="1">
        <v>46255</v>
      </c>
      <c r="C1411" t="s">
        <v>118</v>
      </c>
      <c r="D1411" t="s">
        <v>119</v>
      </c>
      <c r="E1411">
        <v>65990</v>
      </c>
      <c r="F1411">
        <v>174393</v>
      </c>
      <c r="G1411">
        <v>1</v>
      </c>
      <c r="H1411">
        <v>216.6</v>
      </c>
      <c r="I1411">
        <v>3.5260811730934998E+43</v>
      </c>
      <c r="J1411">
        <v>32</v>
      </c>
      <c r="K1411" t="s">
        <v>18</v>
      </c>
      <c r="L1411" t="s">
        <v>102</v>
      </c>
    </row>
    <row r="1412" spans="1:12" x14ac:dyDescent="0.25">
      <c r="A1412">
        <v>101</v>
      </c>
      <c r="B1412" s="1">
        <v>46255</v>
      </c>
      <c r="C1412" t="s">
        <v>641</v>
      </c>
      <c r="D1412" t="s">
        <v>512</v>
      </c>
      <c r="E1412">
        <v>65994</v>
      </c>
      <c r="F1412">
        <v>174394</v>
      </c>
      <c r="G1412">
        <v>1</v>
      </c>
      <c r="H1412">
        <v>634.33000000000004</v>
      </c>
      <c r="I1412">
        <v>3.5260811730934998E+43</v>
      </c>
      <c r="J1412">
        <v>26</v>
      </c>
      <c r="K1412" t="s">
        <v>44</v>
      </c>
      <c r="L1412" t="s">
        <v>102</v>
      </c>
    </row>
    <row r="1413" spans="1:12" x14ac:dyDescent="0.25">
      <c r="A1413">
        <v>101</v>
      </c>
      <c r="B1413" s="1">
        <v>46255</v>
      </c>
      <c r="C1413" t="s">
        <v>642</v>
      </c>
      <c r="D1413" t="s">
        <v>643</v>
      </c>
      <c r="E1413">
        <v>65999</v>
      </c>
      <c r="F1413">
        <v>174395</v>
      </c>
      <c r="G1413">
        <v>1</v>
      </c>
      <c r="H1413" s="2">
        <v>1985.9</v>
      </c>
      <c r="I1413">
        <v>3.5260811730934998E+43</v>
      </c>
      <c r="J1413">
        <v>7</v>
      </c>
      <c r="K1413" t="s">
        <v>44</v>
      </c>
      <c r="L1413" t="s">
        <v>102</v>
      </c>
    </row>
    <row r="1414" spans="1:12" x14ac:dyDescent="0.25">
      <c r="A1414">
        <v>101</v>
      </c>
      <c r="B1414" s="1">
        <v>46255</v>
      </c>
      <c r="C1414" t="s">
        <v>212</v>
      </c>
      <c r="D1414" t="s">
        <v>213</v>
      </c>
      <c r="E1414">
        <v>66002</v>
      </c>
      <c r="F1414">
        <v>174396</v>
      </c>
      <c r="G1414">
        <v>1</v>
      </c>
      <c r="H1414">
        <v>76.2</v>
      </c>
      <c r="I1414">
        <v>3.5260811730934998E+43</v>
      </c>
      <c r="J1414">
        <v>32</v>
      </c>
      <c r="K1414" t="s">
        <v>18</v>
      </c>
      <c r="L1414" t="s">
        <v>102</v>
      </c>
    </row>
    <row r="1415" spans="1:12" x14ac:dyDescent="0.25">
      <c r="A1415">
        <v>101</v>
      </c>
      <c r="B1415" s="1">
        <v>46255</v>
      </c>
      <c r="C1415" t="s">
        <v>114</v>
      </c>
      <c r="D1415" t="s">
        <v>115</v>
      </c>
      <c r="E1415">
        <v>66106</v>
      </c>
      <c r="F1415">
        <v>174397</v>
      </c>
      <c r="G1415">
        <v>1</v>
      </c>
      <c r="H1415" s="2">
        <v>1425.6</v>
      </c>
      <c r="I1415">
        <v>3.5260811730934998E+43</v>
      </c>
      <c r="J1415">
        <v>32</v>
      </c>
      <c r="K1415" t="s">
        <v>18</v>
      </c>
      <c r="L1415" t="s">
        <v>102</v>
      </c>
    </row>
    <row r="1416" spans="1:12" x14ac:dyDescent="0.25">
      <c r="A1416">
        <v>101</v>
      </c>
      <c r="B1416" s="1">
        <v>46255</v>
      </c>
      <c r="C1416" t="s">
        <v>214</v>
      </c>
      <c r="D1416" t="s">
        <v>215</v>
      </c>
      <c r="E1416">
        <v>66155</v>
      </c>
      <c r="F1416">
        <v>174398</v>
      </c>
      <c r="G1416">
        <v>1</v>
      </c>
      <c r="H1416" s="2">
        <v>2200</v>
      </c>
      <c r="I1416">
        <v>3.5260811730934998E+43</v>
      </c>
      <c r="J1416">
        <v>32</v>
      </c>
      <c r="K1416" t="s">
        <v>18</v>
      </c>
      <c r="L1416" t="s">
        <v>102</v>
      </c>
    </row>
    <row r="1417" spans="1:12" x14ac:dyDescent="0.25">
      <c r="A1417">
        <v>101</v>
      </c>
      <c r="B1417" s="1">
        <v>46255</v>
      </c>
      <c r="C1417" t="s">
        <v>134</v>
      </c>
      <c r="D1417" t="s">
        <v>135</v>
      </c>
      <c r="E1417">
        <v>66280</v>
      </c>
      <c r="F1417">
        <v>174399</v>
      </c>
      <c r="G1417">
        <v>1</v>
      </c>
      <c r="H1417" s="2">
        <v>2150.8000000000002</v>
      </c>
      <c r="I1417">
        <v>3.5260811730934998E+43</v>
      </c>
      <c r="J1417">
        <v>32</v>
      </c>
      <c r="K1417" t="s">
        <v>18</v>
      </c>
      <c r="L1417" t="s">
        <v>102</v>
      </c>
    </row>
    <row r="1418" spans="1:12" x14ac:dyDescent="0.25">
      <c r="A1418">
        <v>101</v>
      </c>
      <c r="B1418" s="1">
        <v>46255</v>
      </c>
      <c r="C1418" t="s">
        <v>538</v>
      </c>
      <c r="D1418" t="s">
        <v>539</v>
      </c>
      <c r="E1418">
        <v>66289</v>
      </c>
      <c r="F1418">
        <v>174400</v>
      </c>
      <c r="G1418">
        <v>1</v>
      </c>
      <c r="H1418" s="2">
        <v>3785</v>
      </c>
      <c r="I1418">
        <v>3.5260811730934998E+43</v>
      </c>
      <c r="J1418">
        <v>25</v>
      </c>
      <c r="K1418" t="s">
        <v>44</v>
      </c>
      <c r="L1418" t="s">
        <v>102</v>
      </c>
    </row>
    <row r="1419" spans="1:12" x14ac:dyDescent="0.25">
      <c r="A1419">
        <v>101</v>
      </c>
      <c r="B1419" s="1">
        <v>46255</v>
      </c>
      <c r="C1419" t="s">
        <v>103</v>
      </c>
      <c r="D1419" t="s">
        <v>104</v>
      </c>
      <c r="E1419">
        <v>65998</v>
      </c>
      <c r="F1419">
        <v>174401</v>
      </c>
      <c r="G1419">
        <v>1</v>
      </c>
      <c r="H1419" s="2">
        <v>2836.96</v>
      </c>
      <c r="I1419">
        <v>3.5260811730934998E+43</v>
      </c>
      <c r="J1419">
        <v>32</v>
      </c>
      <c r="K1419" t="s">
        <v>18</v>
      </c>
      <c r="L1419" t="s">
        <v>102</v>
      </c>
    </row>
    <row r="1420" spans="1:12" x14ac:dyDescent="0.25">
      <c r="A1420">
        <v>101</v>
      </c>
      <c r="B1420" s="1">
        <v>46255</v>
      </c>
      <c r="C1420" t="s">
        <v>644</v>
      </c>
      <c r="D1420" t="s">
        <v>133</v>
      </c>
      <c r="E1420">
        <v>66016</v>
      </c>
      <c r="F1420">
        <v>174402</v>
      </c>
      <c r="G1420">
        <v>1</v>
      </c>
      <c r="H1420" s="2">
        <v>2868.99</v>
      </c>
      <c r="I1420">
        <v>3.5260811730934998E+43</v>
      </c>
      <c r="J1420">
        <v>32</v>
      </c>
      <c r="K1420" t="s">
        <v>18</v>
      </c>
      <c r="L1420" t="s">
        <v>102</v>
      </c>
    </row>
    <row r="1421" spans="1:12" x14ac:dyDescent="0.25">
      <c r="A1421">
        <v>101</v>
      </c>
      <c r="B1421" s="1">
        <v>46255</v>
      </c>
      <c r="C1421" t="s">
        <v>110</v>
      </c>
      <c r="D1421" t="s">
        <v>111</v>
      </c>
      <c r="E1421">
        <v>64960</v>
      </c>
      <c r="F1421">
        <v>174403</v>
      </c>
      <c r="G1421">
        <v>1</v>
      </c>
      <c r="H1421" s="2">
        <v>11659.09</v>
      </c>
      <c r="I1421">
        <v>3.5260811730934998E+43</v>
      </c>
      <c r="J1421">
        <v>32</v>
      </c>
      <c r="K1421" t="s">
        <v>18</v>
      </c>
      <c r="L1421" t="s">
        <v>102</v>
      </c>
    </row>
    <row r="1422" spans="1:12" x14ac:dyDescent="0.25">
      <c r="A1422">
        <v>101</v>
      </c>
      <c r="B1422" s="1">
        <v>46255</v>
      </c>
      <c r="C1422" t="s">
        <v>162</v>
      </c>
      <c r="D1422" t="s">
        <v>133</v>
      </c>
      <c r="E1422">
        <v>64606</v>
      </c>
      <c r="F1422">
        <v>174404</v>
      </c>
      <c r="G1422">
        <v>1</v>
      </c>
      <c r="H1422">
        <v>980</v>
      </c>
      <c r="I1422">
        <v>3.5260811730934998E+43</v>
      </c>
      <c r="J1422">
        <v>32</v>
      </c>
      <c r="K1422" t="s">
        <v>18</v>
      </c>
      <c r="L1422" t="s">
        <v>102</v>
      </c>
    </row>
    <row r="1423" spans="1:12" x14ac:dyDescent="0.25">
      <c r="A1423">
        <v>101</v>
      </c>
      <c r="B1423" s="1">
        <v>46255</v>
      </c>
      <c r="C1423" t="s">
        <v>519</v>
      </c>
      <c r="D1423" t="s">
        <v>520</v>
      </c>
      <c r="E1423">
        <v>65054</v>
      </c>
      <c r="F1423">
        <v>174405</v>
      </c>
      <c r="G1423">
        <v>1</v>
      </c>
      <c r="H1423" s="2">
        <v>5545.53</v>
      </c>
      <c r="I1423">
        <v>3.5260811730934998E+43</v>
      </c>
      <c r="J1423">
        <v>32</v>
      </c>
      <c r="K1423" t="s">
        <v>18</v>
      </c>
      <c r="L1423" t="s">
        <v>102</v>
      </c>
    </row>
    <row r="1424" spans="1:12" x14ac:dyDescent="0.25">
      <c r="A1424">
        <v>101</v>
      </c>
      <c r="B1424" s="1">
        <v>46255</v>
      </c>
      <c r="C1424" t="s">
        <v>645</v>
      </c>
      <c r="D1424" t="s">
        <v>646</v>
      </c>
      <c r="E1424">
        <v>65687</v>
      </c>
      <c r="F1424">
        <v>174406</v>
      </c>
      <c r="G1424">
        <v>1</v>
      </c>
      <c r="H1424" s="2">
        <v>2579.5</v>
      </c>
      <c r="I1424">
        <v>3.5260811730934998E+43</v>
      </c>
      <c r="J1424">
        <v>7</v>
      </c>
      <c r="K1424" t="s">
        <v>44</v>
      </c>
      <c r="L1424" t="s">
        <v>102</v>
      </c>
    </row>
    <row r="1425" spans="1:12" x14ac:dyDescent="0.25">
      <c r="A1425">
        <v>101</v>
      </c>
      <c r="B1425" s="1">
        <v>46255</v>
      </c>
      <c r="C1425" t="s">
        <v>110</v>
      </c>
      <c r="D1425" t="s">
        <v>111</v>
      </c>
      <c r="E1425">
        <v>65980</v>
      </c>
      <c r="F1425">
        <v>174408</v>
      </c>
      <c r="G1425">
        <v>1</v>
      </c>
      <c r="H1425" s="2">
        <v>4759.1499999999996</v>
      </c>
      <c r="I1425">
        <v>3.5260811730934998E+43</v>
      </c>
      <c r="J1425">
        <v>32</v>
      </c>
      <c r="K1425" t="s">
        <v>18</v>
      </c>
      <c r="L1425" t="s">
        <v>102</v>
      </c>
    </row>
    <row r="1426" spans="1:12" x14ac:dyDescent="0.25">
      <c r="A1426">
        <v>101</v>
      </c>
      <c r="B1426" s="1">
        <v>46255</v>
      </c>
      <c r="C1426" t="s">
        <v>647</v>
      </c>
      <c r="D1426" t="s">
        <v>133</v>
      </c>
      <c r="E1426">
        <v>65991</v>
      </c>
      <c r="F1426">
        <v>174409</v>
      </c>
      <c r="G1426">
        <v>1</v>
      </c>
      <c r="H1426" s="2">
        <v>1060</v>
      </c>
      <c r="I1426">
        <v>3.5260811730934998E+43</v>
      </c>
      <c r="J1426">
        <v>26</v>
      </c>
      <c r="K1426" t="s">
        <v>44</v>
      </c>
      <c r="L1426" t="s">
        <v>102</v>
      </c>
    </row>
    <row r="1427" spans="1:12" x14ac:dyDescent="0.25">
      <c r="A1427">
        <v>101</v>
      </c>
      <c r="B1427" s="1">
        <v>46255</v>
      </c>
      <c r="C1427" t="s">
        <v>214</v>
      </c>
      <c r="D1427" t="s">
        <v>215</v>
      </c>
      <c r="E1427">
        <v>65992</v>
      </c>
      <c r="F1427">
        <v>174410</v>
      </c>
      <c r="G1427">
        <v>1</v>
      </c>
      <c r="H1427" s="2">
        <v>1611.15</v>
      </c>
      <c r="I1427">
        <v>3.5260811730934998E+43</v>
      </c>
      <c r="J1427">
        <v>32</v>
      </c>
      <c r="K1427" t="s">
        <v>18</v>
      </c>
      <c r="L1427" t="s">
        <v>102</v>
      </c>
    </row>
    <row r="1428" spans="1:12" x14ac:dyDescent="0.25">
      <c r="A1428">
        <v>101</v>
      </c>
      <c r="B1428" s="1">
        <v>46255</v>
      </c>
      <c r="C1428" t="s">
        <v>648</v>
      </c>
      <c r="D1428" t="s">
        <v>133</v>
      </c>
      <c r="E1428">
        <v>66224</v>
      </c>
      <c r="F1428">
        <v>174411</v>
      </c>
      <c r="G1428">
        <v>1</v>
      </c>
      <c r="H1428">
        <v>262.60000000000002</v>
      </c>
      <c r="I1428">
        <v>3.5260811730934998E+43</v>
      </c>
      <c r="J1428">
        <v>32</v>
      </c>
      <c r="K1428" t="s">
        <v>18</v>
      </c>
      <c r="L1428" t="s">
        <v>102</v>
      </c>
    </row>
    <row r="1429" spans="1:12" x14ac:dyDescent="0.25">
      <c r="A1429">
        <v>101</v>
      </c>
      <c r="B1429" s="1">
        <v>46255</v>
      </c>
      <c r="C1429" t="s">
        <v>116</v>
      </c>
      <c r="D1429" t="s">
        <v>117</v>
      </c>
      <c r="E1429">
        <v>66003</v>
      </c>
      <c r="F1429">
        <v>174412</v>
      </c>
      <c r="G1429">
        <v>1</v>
      </c>
      <c r="H1429" s="2">
        <v>4625.5</v>
      </c>
      <c r="I1429">
        <v>3.5260811730934998E+43</v>
      </c>
      <c r="J1429">
        <v>32</v>
      </c>
      <c r="K1429" t="s">
        <v>18</v>
      </c>
      <c r="L1429" t="s">
        <v>102</v>
      </c>
    </row>
    <row r="1430" spans="1:12" x14ac:dyDescent="0.25">
      <c r="A1430">
        <v>101</v>
      </c>
      <c r="B1430" s="1">
        <v>46256</v>
      </c>
      <c r="C1430" t="s">
        <v>348</v>
      </c>
      <c r="D1430" t="s">
        <v>349</v>
      </c>
      <c r="E1430">
        <v>64014</v>
      </c>
      <c r="F1430">
        <v>174413</v>
      </c>
      <c r="G1430">
        <v>1</v>
      </c>
      <c r="H1430" s="2">
        <v>3041.12</v>
      </c>
      <c r="I1430">
        <v>3.5260811730934998E+43</v>
      </c>
      <c r="J1430">
        <v>32</v>
      </c>
      <c r="K1430" t="s">
        <v>18</v>
      </c>
      <c r="L1430" t="s">
        <v>102</v>
      </c>
    </row>
    <row r="1431" spans="1:12" x14ac:dyDescent="0.25">
      <c r="A1431">
        <v>101</v>
      </c>
      <c r="B1431" s="1">
        <v>46256</v>
      </c>
      <c r="C1431" t="s">
        <v>151</v>
      </c>
      <c r="D1431" t="s">
        <v>152</v>
      </c>
      <c r="E1431">
        <v>64190</v>
      </c>
      <c r="F1431">
        <v>174414</v>
      </c>
      <c r="G1431">
        <v>1</v>
      </c>
      <c r="H1431">
        <v>886.1</v>
      </c>
      <c r="I1431">
        <v>3.5260811730934998E+43</v>
      </c>
      <c r="J1431">
        <v>32</v>
      </c>
      <c r="K1431" t="s">
        <v>18</v>
      </c>
      <c r="L1431" t="s">
        <v>102</v>
      </c>
    </row>
    <row r="1432" spans="1:12" x14ac:dyDescent="0.25">
      <c r="A1432">
        <v>101</v>
      </c>
      <c r="B1432" s="1">
        <v>46256</v>
      </c>
      <c r="C1432" t="s">
        <v>257</v>
      </c>
      <c r="D1432" t="s">
        <v>258</v>
      </c>
      <c r="E1432">
        <v>64409</v>
      </c>
      <c r="F1432">
        <v>174415</v>
      </c>
      <c r="G1432">
        <v>1</v>
      </c>
      <c r="H1432">
        <v>35.159999999999997</v>
      </c>
      <c r="I1432">
        <v>3.5260811730934998E+43</v>
      </c>
      <c r="J1432">
        <v>51</v>
      </c>
      <c r="K1432" t="s">
        <v>254</v>
      </c>
      <c r="L1432" t="s">
        <v>102</v>
      </c>
    </row>
    <row r="1433" spans="1:12" x14ac:dyDescent="0.25">
      <c r="A1433">
        <v>101</v>
      </c>
      <c r="B1433" s="1">
        <v>46256</v>
      </c>
      <c r="C1433" t="s">
        <v>380</v>
      </c>
      <c r="D1433" t="s">
        <v>169</v>
      </c>
      <c r="E1433">
        <v>64449</v>
      </c>
      <c r="F1433">
        <v>174416</v>
      </c>
      <c r="G1433">
        <v>1</v>
      </c>
      <c r="H1433">
        <v>558.5</v>
      </c>
      <c r="I1433">
        <v>3.5260811730934998E+43</v>
      </c>
      <c r="J1433">
        <v>32</v>
      </c>
      <c r="K1433" t="s">
        <v>18</v>
      </c>
      <c r="L1433" t="s">
        <v>102</v>
      </c>
    </row>
    <row r="1434" spans="1:12" x14ac:dyDescent="0.25">
      <c r="A1434">
        <v>101</v>
      </c>
      <c r="B1434" s="1">
        <v>46256</v>
      </c>
      <c r="C1434" t="s">
        <v>149</v>
      </c>
      <c r="D1434" t="s">
        <v>150</v>
      </c>
      <c r="E1434">
        <v>64929</v>
      </c>
      <c r="F1434">
        <v>174417</v>
      </c>
      <c r="G1434">
        <v>1</v>
      </c>
      <c r="H1434">
        <v>121.05</v>
      </c>
      <c r="I1434">
        <v>3.5260811730934998E+43</v>
      </c>
      <c r="J1434">
        <v>32</v>
      </c>
      <c r="K1434" t="s">
        <v>18</v>
      </c>
      <c r="L1434" t="s">
        <v>102</v>
      </c>
    </row>
    <row r="1435" spans="1:12" x14ac:dyDescent="0.25">
      <c r="A1435">
        <v>101</v>
      </c>
      <c r="B1435" s="1">
        <v>46256</v>
      </c>
      <c r="C1435" t="s">
        <v>649</v>
      </c>
      <c r="D1435" t="s">
        <v>650</v>
      </c>
      <c r="E1435">
        <v>64983</v>
      </c>
      <c r="F1435">
        <v>174418</v>
      </c>
      <c r="G1435">
        <v>1</v>
      </c>
      <c r="H1435" s="2">
        <v>1125</v>
      </c>
      <c r="I1435">
        <v>3.5260811730934998E+43</v>
      </c>
      <c r="J1435">
        <v>32</v>
      </c>
      <c r="K1435" t="s">
        <v>18</v>
      </c>
      <c r="L1435" t="s">
        <v>102</v>
      </c>
    </row>
    <row r="1436" spans="1:12" x14ac:dyDescent="0.25">
      <c r="A1436">
        <v>101</v>
      </c>
      <c r="B1436" s="1">
        <v>46256</v>
      </c>
      <c r="C1436" t="s">
        <v>100</v>
      </c>
      <c r="D1436" t="s">
        <v>101</v>
      </c>
      <c r="E1436">
        <v>65022</v>
      </c>
      <c r="F1436">
        <v>174419</v>
      </c>
      <c r="G1436">
        <v>1</v>
      </c>
      <c r="H1436" s="2">
        <v>9626.4</v>
      </c>
      <c r="I1436">
        <v>3.5260811730934998E+43</v>
      </c>
      <c r="J1436">
        <v>32</v>
      </c>
      <c r="K1436" t="s">
        <v>18</v>
      </c>
      <c r="L1436" t="s">
        <v>102</v>
      </c>
    </row>
    <row r="1437" spans="1:12" x14ac:dyDescent="0.25">
      <c r="A1437">
        <v>101</v>
      </c>
      <c r="B1437" s="1">
        <v>46256</v>
      </c>
      <c r="C1437" t="s">
        <v>149</v>
      </c>
      <c r="D1437" t="s">
        <v>150</v>
      </c>
      <c r="E1437">
        <v>65027</v>
      </c>
      <c r="F1437">
        <v>174420</v>
      </c>
      <c r="G1437">
        <v>1</v>
      </c>
      <c r="H1437">
        <v>8.83</v>
      </c>
      <c r="I1437">
        <v>3.5260811730934998E+43</v>
      </c>
      <c r="J1437">
        <v>32</v>
      </c>
      <c r="K1437" t="s">
        <v>18</v>
      </c>
      <c r="L1437" t="s">
        <v>102</v>
      </c>
    </row>
    <row r="1438" spans="1:12" x14ac:dyDescent="0.25">
      <c r="A1438">
        <v>101</v>
      </c>
      <c r="B1438" s="1">
        <v>46256</v>
      </c>
      <c r="C1438" t="s">
        <v>180</v>
      </c>
      <c r="D1438" t="s">
        <v>181</v>
      </c>
      <c r="E1438">
        <v>65150</v>
      </c>
      <c r="F1438">
        <v>174421</v>
      </c>
      <c r="G1438">
        <v>1</v>
      </c>
      <c r="H1438" s="2">
        <v>1917.96</v>
      </c>
      <c r="I1438">
        <v>3.5260811730934998E+43</v>
      </c>
      <c r="J1438">
        <v>32</v>
      </c>
      <c r="K1438" t="s">
        <v>18</v>
      </c>
      <c r="L1438" t="s">
        <v>102</v>
      </c>
    </row>
    <row r="1439" spans="1:12" x14ac:dyDescent="0.25">
      <c r="A1439">
        <v>101</v>
      </c>
      <c r="B1439" s="1">
        <v>46256</v>
      </c>
      <c r="C1439" t="s">
        <v>233</v>
      </c>
      <c r="D1439" t="s">
        <v>234</v>
      </c>
      <c r="E1439">
        <v>65155</v>
      </c>
      <c r="F1439">
        <v>174422</v>
      </c>
      <c r="G1439">
        <v>1</v>
      </c>
      <c r="H1439" s="2">
        <v>1361.45</v>
      </c>
      <c r="I1439">
        <v>3.5260811730934998E+43</v>
      </c>
      <c r="J1439">
        <v>16</v>
      </c>
      <c r="K1439" t="s">
        <v>174</v>
      </c>
      <c r="L1439" t="s">
        <v>102</v>
      </c>
    </row>
    <row r="1440" spans="1:12" x14ac:dyDescent="0.25">
      <c r="A1440">
        <v>101</v>
      </c>
      <c r="B1440" s="1">
        <v>46256</v>
      </c>
      <c r="C1440" t="s">
        <v>280</v>
      </c>
      <c r="D1440" t="s">
        <v>281</v>
      </c>
      <c r="E1440">
        <v>65156</v>
      </c>
      <c r="F1440">
        <v>174423</v>
      </c>
      <c r="G1440">
        <v>1</v>
      </c>
      <c r="H1440" s="2">
        <v>1300.81</v>
      </c>
      <c r="I1440">
        <v>3.5260811730934998E+43</v>
      </c>
      <c r="J1440">
        <v>60</v>
      </c>
      <c r="K1440" t="s">
        <v>236</v>
      </c>
      <c r="L1440" t="s">
        <v>102</v>
      </c>
    </row>
    <row r="1441" spans="1:12" x14ac:dyDescent="0.25">
      <c r="A1441">
        <v>101</v>
      </c>
      <c r="B1441" s="1">
        <v>46256</v>
      </c>
      <c r="C1441" t="s">
        <v>400</v>
      </c>
      <c r="D1441" t="s">
        <v>401</v>
      </c>
      <c r="E1441">
        <v>65167</v>
      </c>
      <c r="F1441">
        <v>174424</v>
      </c>
      <c r="G1441">
        <v>1</v>
      </c>
      <c r="H1441" s="2">
        <v>5687.74</v>
      </c>
      <c r="I1441">
        <v>3.5260811730934998E+43</v>
      </c>
      <c r="J1441">
        <v>60</v>
      </c>
      <c r="K1441" t="s">
        <v>236</v>
      </c>
      <c r="L1441" t="s">
        <v>102</v>
      </c>
    </row>
    <row r="1442" spans="1:12" x14ac:dyDescent="0.25">
      <c r="A1442">
        <v>101</v>
      </c>
      <c r="B1442" s="1">
        <v>46256</v>
      </c>
      <c r="C1442" t="s">
        <v>651</v>
      </c>
      <c r="D1442" t="s">
        <v>169</v>
      </c>
      <c r="E1442">
        <v>65177</v>
      </c>
      <c r="F1442">
        <v>174425</v>
      </c>
      <c r="G1442">
        <v>1</v>
      </c>
      <c r="H1442" s="2">
        <v>1578.21</v>
      </c>
      <c r="I1442">
        <v>3.5260811730934998E+43</v>
      </c>
      <c r="J1442">
        <v>51</v>
      </c>
      <c r="K1442" t="s">
        <v>254</v>
      </c>
      <c r="L1442" t="s">
        <v>102</v>
      </c>
    </row>
    <row r="1443" spans="1:12" x14ac:dyDescent="0.25">
      <c r="A1443">
        <v>101</v>
      </c>
      <c r="B1443" s="1">
        <v>46256</v>
      </c>
      <c r="C1443" t="s">
        <v>424</v>
      </c>
      <c r="D1443" t="s">
        <v>425</v>
      </c>
      <c r="E1443">
        <v>65181</v>
      </c>
      <c r="F1443">
        <v>174426</v>
      </c>
      <c r="G1443">
        <v>1</v>
      </c>
      <c r="H1443" s="2">
        <v>5087.76</v>
      </c>
      <c r="I1443">
        <v>3.5260811730934998E+43</v>
      </c>
      <c r="J1443">
        <v>51</v>
      </c>
      <c r="K1443" t="s">
        <v>254</v>
      </c>
      <c r="L1443" t="s">
        <v>102</v>
      </c>
    </row>
    <row r="1444" spans="1:12" x14ac:dyDescent="0.25">
      <c r="A1444">
        <v>101</v>
      </c>
      <c r="B1444" s="1">
        <v>46256</v>
      </c>
      <c r="C1444" t="s">
        <v>134</v>
      </c>
      <c r="D1444" t="s">
        <v>135</v>
      </c>
      <c r="E1444">
        <v>65192</v>
      </c>
      <c r="F1444">
        <v>174427</v>
      </c>
      <c r="G1444">
        <v>1</v>
      </c>
      <c r="H1444" s="2">
        <v>5240.51</v>
      </c>
      <c r="I1444">
        <v>3.5260811730934998E+43</v>
      </c>
      <c r="J1444">
        <v>32</v>
      </c>
      <c r="K1444" t="s">
        <v>18</v>
      </c>
      <c r="L1444" t="s">
        <v>102</v>
      </c>
    </row>
    <row r="1445" spans="1:12" x14ac:dyDescent="0.25">
      <c r="A1445">
        <v>101</v>
      </c>
      <c r="B1445" s="1">
        <v>46256</v>
      </c>
      <c r="C1445" t="s">
        <v>180</v>
      </c>
      <c r="D1445" t="s">
        <v>181</v>
      </c>
      <c r="E1445">
        <v>65217</v>
      </c>
      <c r="F1445">
        <v>174428</v>
      </c>
      <c r="G1445">
        <v>1</v>
      </c>
      <c r="H1445">
        <v>207</v>
      </c>
      <c r="I1445">
        <v>3.5260811730934998E+43</v>
      </c>
      <c r="J1445">
        <v>32</v>
      </c>
      <c r="K1445" t="s">
        <v>18</v>
      </c>
      <c r="L1445" t="s">
        <v>102</v>
      </c>
    </row>
    <row r="1446" spans="1:12" x14ac:dyDescent="0.25">
      <c r="A1446">
        <v>101</v>
      </c>
      <c r="B1446" s="1">
        <v>46256</v>
      </c>
      <c r="C1446" t="s">
        <v>652</v>
      </c>
      <c r="D1446" t="s">
        <v>590</v>
      </c>
      <c r="E1446">
        <v>65245</v>
      </c>
      <c r="F1446">
        <v>174429</v>
      </c>
      <c r="G1446">
        <v>1</v>
      </c>
      <c r="H1446" s="2">
        <v>1245.3399999999999</v>
      </c>
      <c r="I1446">
        <v>3.5260811730934998E+43</v>
      </c>
      <c r="J1446">
        <v>51</v>
      </c>
      <c r="K1446" t="s">
        <v>254</v>
      </c>
      <c r="L1446" t="s">
        <v>102</v>
      </c>
    </row>
    <row r="1447" spans="1:12" x14ac:dyDescent="0.25">
      <c r="A1447">
        <v>101</v>
      </c>
      <c r="B1447" s="1">
        <v>46256</v>
      </c>
      <c r="C1447" t="s">
        <v>542</v>
      </c>
      <c r="D1447" t="s">
        <v>543</v>
      </c>
      <c r="E1447">
        <v>65317</v>
      </c>
      <c r="F1447">
        <v>174430</v>
      </c>
      <c r="G1447">
        <v>1</v>
      </c>
      <c r="H1447">
        <v>725.5</v>
      </c>
      <c r="I1447">
        <v>3.5260811730934998E+43</v>
      </c>
      <c r="J1447">
        <v>7</v>
      </c>
      <c r="K1447" t="s">
        <v>44</v>
      </c>
      <c r="L1447" t="s">
        <v>102</v>
      </c>
    </row>
    <row r="1448" spans="1:12" x14ac:dyDescent="0.25">
      <c r="A1448">
        <v>101</v>
      </c>
      <c r="B1448" s="1">
        <v>46256</v>
      </c>
      <c r="C1448" t="s">
        <v>540</v>
      </c>
      <c r="D1448" t="s">
        <v>541</v>
      </c>
      <c r="E1448">
        <v>65320</v>
      </c>
      <c r="F1448">
        <v>174431</v>
      </c>
      <c r="G1448">
        <v>1</v>
      </c>
      <c r="H1448">
        <v>392.63</v>
      </c>
      <c r="I1448">
        <v>3.5260811730934998E+43</v>
      </c>
      <c r="J1448">
        <v>7</v>
      </c>
      <c r="K1448" t="s">
        <v>44</v>
      </c>
      <c r="L1448" t="s">
        <v>102</v>
      </c>
    </row>
    <row r="1449" spans="1:12" x14ac:dyDescent="0.25">
      <c r="A1449">
        <v>101</v>
      </c>
      <c r="B1449" s="1">
        <v>46256</v>
      </c>
      <c r="C1449" t="s">
        <v>395</v>
      </c>
      <c r="D1449" t="s">
        <v>396</v>
      </c>
      <c r="E1449">
        <v>65398</v>
      </c>
      <c r="F1449">
        <v>174432</v>
      </c>
      <c r="G1449">
        <v>1</v>
      </c>
      <c r="H1449" s="2">
        <v>1052.8</v>
      </c>
      <c r="I1449">
        <v>3.5260811730934998E+43</v>
      </c>
      <c r="J1449">
        <v>7</v>
      </c>
      <c r="L1449" t="s">
        <v>102</v>
      </c>
    </row>
    <row r="1450" spans="1:12" x14ac:dyDescent="0.25">
      <c r="A1450">
        <v>101</v>
      </c>
      <c r="B1450" s="1">
        <v>46256</v>
      </c>
      <c r="C1450" t="s">
        <v>180</v>
      </c>
      <c r="D1450" t="s">
        <v>181</v>
      </c>
      <c r="E1450">
        <v>65784</v>
      </c>
      <c r="F1450">
        <v>174434</v>
      </c>
      <c r="G1450">
        <v>1</v>
      </c>
      <c r="H1450">
        <v>35.94</v>
      </c>
      <c r="I1450">
        <v>3.5260811730934998E+43</v>
      </c>
      <c r="J1450">
        <v>32</v>
      </c>
      <c r="K1450" t="s">
        <v>18</v>
      </c>
      <c r="L1450" t="s">
        <v>102</v>
      </c>
    </row>
    <row r="1451" spans="1:12" x14ac:dyDescent="0.25">
      <c r="A1451">
        <v>101</v>
      </c>
      <c r="B1451" s="1">
        <v>46256</v>
      </c>
      <c r="C1451" t="s">
        <v>653</v>
      </c>
      <c r="D1451" t="s">
        <v>654</v>
      </c>
      <c r="E1451">
        <v>65838</v>
      </c>
      <c r="F1451">
        <v>174435</v>
      </c>
      <c r="G1451">
        <v>1</v>
      </c>
      <c r="H1451" s="2">
        <v>1507.37</v>
      </c>
      <c r="I1451">
        <v>3.5260811730934998E+43</v>
      </c>
      <c r="J1451">
        <v>32</v>
      </c>
      <c r="K1451" t="s">
        <v>18</v>
      </c>
      <c r="L1451" t="s">
        <v>102</v>
      </c>
    </row>
    <row r="1452" spans="1:12" x14ac:dyDescent="0.25">
      <c r="A1452">
        <v>101</v>
      </c>
      <c r="B1452" s="1">
        <v>46256</v>
      </c>
      <c r="C1452" t="s">
        <v>655</v>
      </c>
      <c r="D1452" t="s">
        <v>656</v>
      </c>
      <c r="E1452">
        <v>65854</v>
      </c>
      <c r="F1452">
        <v>174436</v>
      </c>
      <c r="G1452">
        <v>1</v>
      </c>
      <c r="H1452" s="2">
        <v>2543.9699999999998</v>
      </c>
      <c r="I1452">
        <v>3.5260811730934998E+43</v>
      </c>
      <c r="J1452">
        <v>32</v>
      </c>
      <c r="K1452" t="s">
        <v>18</v>
      </c>
      <c r="L1452" t="s">
        <v>102</v>
      </c>
    </row>
    <row r="1453" spans="1:12" x14ac:dyDescent="0.25">
      <c r="A1453">
        <v>101</v>
      </c>
      <c r="B1453" s="1">
        <v>46256</v>
      </c>
      <c r="C1453" t="s">
        <v>262</v>
      </c>
      <c r="D1453" t="s">
        <v>106</v>
      </c>
      <c r="E1453">
        <v>65861</v>
      </c>
      <c r="F1453">
        <v>174437</v>
      </c>
      <c r="G1453">
        <v>1</v>
      </c>
      <c r="H1453" s="2">
        <v>1638.4</v>
      </c>
      <c r="I1453">
        <v>3.5260811730934998E+43</v>
      </c>
      <c r="J1453">
        <v>32</v>
      </c>
      <c r="K1453" t="s">
        <v>18</v>
      </c>
      <c r="L1453" t="s">
        <v>102</v>
      </c>
    </row>
    <row r="1454" spans="1:12" x14ac:dyDescent="0.25">
      <c r="A1454">
        <v>101</v>
      </c>
      <c r="B1454" s="1">
        <v>46256</v>
      </c>
      <c r="C1454" t="s">
        <v>262</v>
      </c>
      <c r="D1454" t="s">
        <v>106</v>
      </c>
      <c r="E1454">
        <v>65863</v>
      </c>
      <c r="F1454">
        <v>174438</v>
      </c>
      <c r="G1454">
        <v>1</v>
      </c>
      <c r="H1454" s="2">
        <v>4427.4399999999996</v>
      </c>
      <c r="I1454">
        <v>3.5260811730934998E+43</v>
      </c>
      <c r="J1454">
        <v>32</v>
      </c>
      <c r="K1454" t="s">
        <v>18</v>
      </c>
      <c r="L1454" t="s">
        <v>102</v>
      </c>
    </row>
    <row r="1455" spans="1:12" x14ac:dyDescent="0.25">
      <c r="A1455">
        <v>101</v>
      </c>
      <c r="B1455" s="1">
        <v>46256</v>
      </c>
      <c r="C1455" t="s">
        <v>122</v>
      </c>
      <c r="D1455" t="s">
        <v>123</v>
      </c>
      <c r="E1455">
        <v>65876</v>
      </c>
      <c r="F1455">
        <v>174439</v>
      </c>
      <c r="G1455">
        <v>1</v>
      </c>
      <c r="H1455" s="2">
        <v>8251.2000000000007</v>
      </c>
      <c r="I1455">
        <v>3.5260811730934998E+43</v>
      </c>
      <c r="J1455">
        <v>32</v>
      </c>
      <c r="K1455" t="s">
        <v>18</v>
      </c>
      <c r="L1455" t="s">
        <v>102</v>
      </c>
    </row>
    <row r="1456" spans="1:12" x14ac:dyDescent="0.25">
      <c r="A1456">
        <v>101</v>
      </c>
      <c r="B1456" s="1">
        <v>46256</v>
      </c>
      <c r="C1456" t="s">
        <v>110</v>
      </c>
      <c r="D1456" t="s">
        <v>111</v>
      </c>
      <c r="E1456">
        <v>65897</v>
      </c>
      <c r="F1456">
        <v>174440</v>
      </c>
      <c r="G1456">
        <v>1</v>
      </c>
      <c r="H1456" s="2">
        <v>13956.13</v>
      </c>
      <c r="I1456">
        <v>3.5260811730934998E+43</v>
      </c>
      <c r="J1456">
        <v>32</v>
      </c>
      <c r="K1456" t="s">
        <v>18</v>
      </c>
      <c r="L1456" t="s">
        <v>102</v>
      </c>
    </row>
    <row r="1457" spans="1:14" x14ac:dyDescent="0.25">
      <c r="A1457">
        <v>101</v>
      </c>
      <c r="B1457" s="1">
        <v>46256</v>
      </c>
      <c r="C1457" t="s">
        <v>149</v>
      </c>
      <c r="D1457" t="s">
        <v>150</v>
      </c>
      <c r="E1457">
        <v>65914</v>
      </c>
      <c r="F1457">
        <v>174441</v>
      </c>
      <c r="G1457">
        <v>1</v>
      </c>
      <c r="H1457" s="2">
        <v>1260.1600000000001</v>
      </c>
      <c r="I1457">
        <v>3.5260811730934998E+43</v>
      </c>
      <c r="J1457">
        <v>32</v>
      </c>
      <c r="K1457" t="s">
        <v>18</v>
      </c>
      <c r="L1457" t="s">
        <v>102</v>
      </c>
    </row>
    <row r="1458" spans="1:14" x14ac:dyDescent="0.25">
      <c r="A1458">
        <v>101</v>
      </c>
      <c r="B1458" s="1">
        <v>46256</v>
      </c>
      <c r="C1458" t="s">
        <v>149</v>
      </c>
      <c r="D1458" t="s">
        <v>150</v>
      </c>
      <c r="E1458">
        <v>65915</v>
      </c>
      <c r="F1458">
        <v>174442</v>
      </c>
      <c r="G1458">
        <v>1</v>
      </c>
      <c r="H1458">
        <v>381.44</v>
      </c>
      <c r="I1458">
        <v>3.5260811730934998E+43</v>
      </c>
      <c r="J1458">
        <v>32</v>
      </c>
      <c r="K1458" t="s">
        <v>18</v>
      </c>
      <c r="L1458" t="s">
        <v>102</v>
      </c>
    </row>
    <row r="1459" spans="1:14" x14ac:dyDescent="0.25">
      <c r="A1459">
        <v>101</v>
      </c>
      <c r="B1459" s="1">
        <v>46256</v>
      </c>
      <c r="C1459" t="s">
        <v>149</v>
      </c>
      <c r="D1459" t="s">
        <v>150</v>
      </c>
      <c r="E1459">
        <v>65937</v>
      </c>
      <c r="F1459">
        <v>174443</v>
      </c>
      <c r="G1459">
        <v>1</v>
      </c>
      <c r="H1459">
        <v>630.6</v>
      </c>
      <c r="I1459">
        <v>3.5260811730934998E+43</v>
      </c>
      <c r="J1459">
        <v>32</v>
      </c>
      <c r="K1459" t="s">
        <v>18</v>
      </c>
      <c r="L1459" t="s">
        <v>102</v>
      </c>
    </row>
    <row r="1460" spans="1:14" x14ac:dyDescent="0.25">
      <c r="A1460">
        <v>101</v>
      </c>
      <c r="B1460" s="1">
        <v>46256</v>
      </c>
      <c r="C1460" t="s">
        <v>353</v>
      </c>
      <c r="D1460" t="s">
        <v>354</v>
      </c>
      <c r="E1460">
        <v>65989</v>
      </c>
      <c r="F1460">
        <v>174444</v>
      </c>
      <c r="G1460">
        <v>1</v>
      </c>
      <c r="H1460">
        <v>111.93</v>
      </c>
      <c r="I1460">
        <v>3.5260811730934998E+43</v>
      </c>
      <c r="J1460">
        <v>46</v>
      </c>
      <c r="K1460" t="s">
        <v>361</v>
      </c>
      <c r="L1460" t="s">
        <v>102</v>
      </c>
    </row>
    <row r="1461" spans="1:14" x14ac:dyDescent="0.25">
      <c r="A1461">
        <v>101</v>
      </c>
      <c r="B1461" s="1">
        <v>46256</v>
      </c>
      <c r="C1461" t="s">
        <v>149</v>
      </c>
      <c r="D1461" t="s">
        <v>150</v>
      </c>
      <c r="E1461">
        <v>66008</v>
      </c>
      <c r="F1461">
        <v>174445</v>
      </c>
      <c r="G1461">
        <v>1</v>
      </c>
      <c r="H1461" s="2">
        <v>4198.88</v>
      </c>
      <c r="I1461">
        <v>3.5260811730934998E+43</v>
      </c>
      <c r="J1461">
        <v>32</v>
      </c>
      <c r="K1461" t="s">
        <v>18</v>
      </c>
      <c r="L1461" t="s">
        <v>102</v>
      </c>
      <c r="N1461" t="s">
        <v>144</v>
      </c>
    </row>
    <row r="1462" spans="1:14" x14ac:dyDescent="0.25">
      <c r="A1462">
        <v>101</v>
      </c>
      <c r="B1462" s="1">
        <v>46256</v>
      </c>
      <c r="C1462" t="s">
        <v>657</v>
      </c>
      <c r="D1462" t="s">
        <v>658</v>
      </c>
      <c r="E1462">
        <v>66028</v>
      </c>
      <c r="F1462">
        <v>174446</v>
      </c>
      <c r="G1462">
        <v>1</v>
      </c>
      <c r="H1462" s="2">
        <v>1445.58</v>
      </c>
      <c r="I1462">
        <v>3.5260811730934998E+43</v>
      </c>
      <c r="J1462">
        <v>60</v>
      </c>
      <c r="K1462" t="s">
        <v>236</v>
      </c>
      <c r="L1462" t="s">
        <v>102</v>
      </c>
    </row>
    <row r="1463" spans="1:14" x14ac:dyDescent="0.25">
      <c r="A1463">
        <v>101</v>
      </c>
      <c r="B1463" s="1">
        <v>46256</v>
      </c>
      <c r="C1463" t="s">
        <v>509</v>
      </c>
      <c r="D1463" t="s">
        <v>510</v>
      </c>
      <c r="E1463">
        <v>66042</v>
      </c>
      <c r="F1463">
        <v>174447</v>
      </c>
      <c r="G1463">
        <v>1</v>
      </c>
      <c r="H1463">
        <v>982.16</v>
      </c>
      <c r="I1463">
        <v>3.5260811730934998E+43</v>
      </c>
      <c r="J1463">
        <v>60</v>
      </c>
      <c r="K1463" t="s">
        <v>236</v>
      </c>
      <c r="L1463" t="s">
        <v>102</v>
      </c>
    </row>
    <row r="1464" spans="1:14" x14ac:dyDescent="0.25">
      <c r="A1464">
        <v>101</v>
      </c>
      <c r="B1464" s="1">
        <v>46256</v>
      </c>
      <c r="C1464" t="s">
        <v>548</v>
      </c>
      <c r="D1464" t="s">
        <v>198</v>
      </c>
      <c r="E1464">
        <v>66049</v>
      </c>
      <c r="F1464">
        <v>174448</v>
      </c>
      <c r="G1464">
        <v>1</v>
      </c>
      <c r="H1464" s="2">
        <v>1433.52</v>
      </c>
      <c r="I1464">
        <v>3.5260811730934998E+43</v>
      </c>
      <c r="J1464">
        <v>16</v>
      </c>
      <c r="K1464" t="s">
        <v>174</v>
      </c>
      <c r="L1464" t="s">
        <v>102</v>
      </c>
    </row>
    <row r="1465" spans="1:14" x14ac:dyDescent="0.25">
      <c r="A1465">
        <v>101</v>
      </c>
      <c r="B1465" s="1">
        <v>46256</v>
      </c>
      <c r="C1465" t="s">
        <v>233</v>
      </c>
      <c r="D1465" t="s">
        <v>234</v>
      </c>
      <c r="E1465">
        <v>66083</v>
      </c>
      <c r="F1465">
        <v>174449</v>
      </c>
      <c r="G1465">
        <v>1</v>
      </c>
      <c r="H1465">
        <v>9</v>
      </c>
      <c r="I1465">
        <v>3.5260811730934998E+43</v>
      </c>
      <c r="J1465">
        <v>46</v>
      </c>
      <c r="K1465" t="s">
        <v>361</v>
      </c>
      <c r="L1465" t="s">
        <v>102</v>
      </c>
    </row>
    <row r="1466" spans="1:14" x14ac:dyDescent="0.25">
      <c r="A1466">
        <v>101</v>
      </c>
      <c r="B1466" s="1">
        <v>46256</v>
      </c>
      <c r="C1466" t="s">
        <v>558</v>
      </c>
      <c r="D1466" t="s">
        <v>133</v>
      </c>
      <c r="E1466">
        <v>66097</v>
      </c>
      <c r="F1466">
        <v>174450</v>
      </c>
      <c r="G1466">
        <v>1</v>
      </c>
      <c r="H1466" s="2">
        <v>6600.01</v>
      </c>
      <c r="I1466">
        <v>3.5260811730934998E+43</v>
      </c>
      <c r="J1466">
        <v>32</v>
      </c>
      <c r="K1466" t="s">
        <v>18</v>
      </c>
      <c r="L1466" t="s">
        <v>102</v>
      </c>
    </row>
    <row r="1467" spans="1:14" x14ac:dyDescent="0.25">
      <c r="A1467">
        <v>101</v>
      </c>
      <c r="B1467" s="1">
        <v>46256</v>
      </c>
      <c r="C1467" t="s">
        <v>353</v>
      </c>
      <c r="D1467" t="s">
        <v>354</v>
      </c>
      <c r="E1467">
        <v>66120</v>
      </c>
      <c r="F1467">
        <v>174451</v>
      </c>
      <c r="G1467">
        <v>1</v>
      </c>
      <c r="H1467" s="2">
        <v>3420.22</v>
      </c>
      <c r="I1467">
        <v>3.5260811730934998E+43</v>
      </c>
      <c r="J1467">
        <v>60</v>
      </c>
      <c r="K1467" t="s">
        <v>236</v>
      </c>
      <c r="L1467" t="s">
        <v>102</v>
      </c>
    </row>
    <row r="1468" spans="1:14" x14ac:dyDescent="0.25">
      <c r="A1468">
        <v>101</v>
      </c>
      <c r="B1468" s="1">
        <v>46256</v>
      </c>
      <c r="C1468" t="s">
        <v>182</v>
      </c>
      <c r="D1468" t="s">
        <v>183</v>
      </c>
      <c r="E1468">
        <v>66160</v>
      </c>
      <c r="F1468">
        <v>174452</v>
      </c>
      <c r="G1468">
        <v>1</v>
      </c>
      <c r="H1468">
        <v>276</v>
      </c>
      <c r="I1468">
        <v>3.5260811730934998E+43</v>
      </c>
      <c r="J1468">
        <v>32</v>
      </c>
      <c r="K1468" t="s">
        <v>18</v>
      </c>
      <c r="L1468" t="s">
        <v>102</v>
      </c>
    </row>
    <row r="1469" spans="1:14" x14ac:dyDescent="0.25">
      <c r="A1469">
        <v>101</v>
      </c>
      <c r="B1469" s="1">
        <v>46256</v>
      </c>
      <c r="C1469" t="s">
        <v>474</v>
      </c>
      <c r="D1469" t="s">
        <v>475</v>
      </c>
      <c r="E1469">
        <v>66163</v>
      </c>
      <c r="F1469">
        <v>174453</v>
      </c>
      <c r="G1469">
        <v>1</v>
      </c>
      <c r="H1469" s="2">
        <v>8536.9</v>
      </c>
      <c r="I1469">
        <v>3.5260811730934998E+43</v>
      </c>
      <c r="J1469">
        <v>52</v>
      </c>
      <c r="K1469" t="s">
        <v>248</v>
      </c>
      <c r="L1469" t="s">
        <v>102</v>
      </c>
    </row>
    <row r="1470" spans="1:14" x14ac:dyDescent="0.25">
      <c r="A1470">
        <v>101</v>
      </c>
      <c r="B1470" s="1">
        <v>46256</v>
      </c>
      <c r="C1470" t="s">
        <v>134</v>
      </c>
      <c r="D1470" t="s">
        <v>135</v>
      </c>
      <c r="E1470">
        <v>66174</v>
      </c>
      <c r="F1470">
        <v>174454</v>
      </c>
      <c r="G1470">
        <v>1</v>
      </c>
      <c r="H1470">
        <v>111.93</v>
      </c>
      <c r="I1470">
        <v>3.5260811730934998E+43</v>
      </c>
      <c r="J1470">
        <v>32</v>
      </c>
      <c r="K1470" t="s">
        <v>18</v>
      </c>
      <c r="L1470" t="s">
        <v>102</v>
      </c>
    </row>
    <row r="1471" spans="1:14" x14ac:dyDescent="0.25">
      <c r="A1471">
        <v>101</v>
      </c>
      <c r="B1471" s="1">
        <v>46256</v>
      </c>
      <c r="C1471" t="s">
        <v>180</v>
      </c>
      <c r="D1471" t="s">
        <v>181</v>
      </c>
      <c r="E1471">
        <v>66179</v>
      </c>
      <c r="F1471">
        <v>174455</v>
      </c>
      <c r="G1471">
        <v>1</v>
      </c>
      <c r="H1471">
        <v>536.76</v>
      </c>
      <c r="I1471">
        <v>3.5260811730934998E+43</v>
      </c>
      <c r="J1471">
        <v>32</v>
      </c>
      <c r="K1471" t="s">
        <v>18</v>
      </c>
      <c r="L1471" t="s">
        <v>102</v>
      </c>
    </row>
    <row r="1472" spans="1:14" x14ac:dyDescent="0.25">
      <c r="A1472">
        <v>101</v>
      </c>
      <c r="B1472" s="1">
        <v>46256</v>
      </c>
      <c r="C1472" t="s">
        <v>138</v>
      </c>
      <c r="D1472" t="s">
        <v>139</v>
      </c>
      <c r="E1472">
        <v>66203</v>
      </c>
      <c r="F1472">
        <v>174456</v>
      </c>
      <c r="G1472">
        <v>1</v>
      </c>
      <c r="H1472">
        <v>901.2</v>
      </c>
      <c r="I1472">
        <v>3.5260811730934998E+43</v>
      </c>
      <c r="J1472">
        <v>32</v>
      </c>
      <c r="K1472" t="s">
        <v>18</v>
      </c>
      <c r="L1472" t="s">
        <v>102</v>
      </c>
    </row>
    <row r="1473" spans="1:12" x14ac:dyDescent="0.25">
      <c r="A1473">
        <v>101</v>
      </c>
      <c r="B1473" s="1">
        <v>46256</v>
      </c>
      <c r="C1473" t="s">
        <v>584</v>
      </c>
      <c r="D1473" t="s">
        <v>189</v>
      </c>
      <c r="E1473">
        <v>66284</v>
      </c>
      <c r="F1473">
        <v>174457</v>
      </c>
      <c r="G1473">
        <v>1</v>
      </c>
      <c r="H1473" s="2">
        <v>1696.6</v>
      </c>
      <c r="I1473">
        <v>3.5260811730934998E+43</v>
      </c>
      <c r="J1473">
        <v>32</v>
      </c>
      <c r="K1473" t="s">
        <v>18</v>
      </c>
      <c r="L1473" t="s">
        <v>102</v>
      </c>
    </row>
    <row r="1474" spans="1:12" x14ac:dyDescent="0.25">
      <c r="A1474">
        <v>101</v>
      </c>
      <c r="B1474" s="1">
        <v>46256</v>
      </c>
      <c r="C1474" t="s">
        <v>426</v>
      </c>
      <c r="D1474" t="s">
        <v>427</v>
      </c>
      <c r="E1474">
        <v>66285</v>
      </c>
      <c r="F1474">
        <v>174458</v>
      </c>
      <c r="G1474">
        <v>1</v>
      </c>
      <c r="H1474">
        <v>848.3</v>
      </c>
      <c r="I1474">
        <v>3.5260811730934998E+43</v>
      </c>
      <c r="J1474">
        <v>32</v>
      </c>
      <c r="K1474" t="s">
        <v>18</v>
      </c>
      <c r="L1474" t="s">
        <v>102</v>
      </c>
    </row>
    <row r="1475" spans="1:12" x14ac:dyDescent="0.25">
      <c r="A1475">
        <v>101</v>
      </c>
      <c r="B1475" s="1">
        <v>46256</v>
      </c>
      <c r="C1475" t="s">
        <v>659</v>
      </c>
      <c r="D1475" t="s">
        <v>371</v>
      </c>
      <c r="E1475">
        <v>66321</v>
      </c>
      <c r="F1475">
        <v>174459</v>
      </c>
      <c r="G1475">
        <v>1</v>
      </c>
      <c r="H1475">
        <v>87.24</v>
      </c>
      <c r="I1475">
        <v>3.5260811730934998E+43</v>
      </c>
      <c r="J1475">
        <v>32</v>
      </c>
      <c r="K1475" t="s">
        <v>18</v>
      </c>
      <c r="L1475" t="s">
        <v>102</v>
      </c>
    </row>
    <row r="1476" spans="1:12" x14ac:dyDescent="0.25">
      <c r="A1476">
        <v>101</v>
      </c>
      <c r="B1476" s="1">
        <v>46256</v>
      </c>
      <c r="C1476" t="s">
        <v>172</v>
      </c>
      <c r="D1476" t="s">
        <v>173</v>
      </c>
      <c r="E1476">
        <v>64865</v>
      </c>
      <c r="F1476">
        <v>174460</v>
      </c>
      <c r="G1476">
        <v>1</v>
      </c>
      <c r="H1476">
        <v>3.6</v>
      </c>
      <c r="I1476">
        <v>3.5260811730934998E+43</v>
      </c>
      <c r="J1476">
        <v>16</v>
      </c>
      <c r="K1476" t="s">
        <v>174</v>
      </c>
      <c r="L1476" t="s">
        <v>102</v>
      </c>
    </row>
    <row r="1477" spans="1:12" x14ac:dyDescent="0.25">
      <c r="A1477">
        <v>101</v>
      </c>
      <c r="B1477" s="1">
        <v>46256</v>
      </c>
      <c r="C1477" t="s">
        <v>257</v>
      </c>
      <c r="D1477" t="s">
        <v>258</v>
      </c>
      <c r="E1477">
        <v>64460</v>
      </c>
      <c r="F1477">
        <v>174461</v>
      </c>
      <c r="G1477">
        <v>1</v>
      </c>
      <c r="H1477">
        <v>123</v>
      </c>
      <c r="I1477">
        <v>3.5260811730934998E+43</v>
      </c>
      <c r="J1477">
        <v>51</v>
      </c>
      <c r="K1477" t="s">
        <v>254</v>
      </c>
      <c r="L1477" t="s">
        <v>102</v>
      </c>
    </row>
    <row r="1478" spans="1:12" x14ac:dyDescent="0.25">
      <c r="A1478">
        <v>101</v>
      </c>
      <c r="B1478" s="1">
        <v>46256</v>
      </c>
      <c r="C1478" t="s">
        <v>257</v>
      </c>
      <c r="D1478" t="s">
        <v>258</v>
      </c>
      <c r="E1478">
        <v>64573</v>
      </c>
      <c r="F1478">
        <v>174462</v>
      </c>
      <c r="G1478">
        <v>1</v>
      </c>
      <c r="H1478">
        <v>53.12</v>
      </c>
      <c r="I1478">
        <v>3.5260811730934998E+43</v>
      </c>
      <c r="J1478">
        <v>51</v>
      </c>
      <c r="K1478" t="s">
        <v>254</v>
      </c>
      <c r="L1478" t="s">
        <v>102</v>
      </c>
    </row>
    <row r="1479" spans="1:12" x14ac:dyDescent="0.25">
      <c r="A1479">
        <v>101</v>
      </c>
      <c r="B1479" s="1">
        <v>46256</v>
      </c>
      <c r="C1479" t="s">
        <v>134</v>
      </c>
      <c r="D1479" t="s">
        <v>135</v>
      </c>
      <c r="E1479">
        <v>64734</v>
      </c>
      <c r="F1479">
        <v>174463</v>
      </c>
      <c r="G1479">
        <v>1</v>
      </c>
      <c r="H1479">
        <v>26.94</v>
      </c>
      <c r="I1479">
        <v>3.5260811730934998E+43</v>
      </c>
      <c r="J1479">
        <v>32</v>
      </c>
      <c r="K1479" t="s">
        <v>18</v>
      </c>
      <c r="L1479" t="s">
        <v>102</v>
      </c>
    </row>
    <row r="1480" spans="1:12" x14ac:dyDescent="0.25">
      <c r="A1480">
        <v>101</v>
      </c>
      <c r="B1480" s="1">
        <v>46256</v>
      </c>
      <c r="C1480" t="s">
        <v>255</v>
      </c>
      <c r="D1480" t="s">
        <v>256</v>
      </c>
      <c r="E1480">
        <v>65199</v>
      </c>
      <c r="F1480">
        <v>174464</v>
      </c>
      <c r="G1480">
        <v>1</v>
      </c>
      <c r="H1480">
        <v>641.52</v>
      </c>
      <c r="I1480">
        <v>3.5260811730934998E+43</v>
      </c>
      <c r="J1480">
        <v>52</v>
      </c>
      <c r="K1480" t="s">
        <v>248</v>
      </c>
      <c r="L1480" t="s">
        <v>102</v>
      </c>
    </row>
    <row r="1481" spans="1:12" x14ac:dyDescent="0.25">
      <c r="A1481">
        <v>101</v>
      </c>
      <c r="B1481" s="1">
        <v>46256</v>
      </c>
      <c r="C1481" t="s">
        <v>350</v>
      </c>
      <c r="D1481" t="s">
        <v>169</v>
      </c>
      <c r="E1481">
        <v>64891</v>
      </c>
      <c r="F1481">
        <v>174465</v>
      </c>
      <c r="G1481">
        <v>1</v>
      </c>
      <c r="H1481" s="2">
        <v>3828.84</v>
      </c>
      <c r="I1481">
        <v>3.5260811730934998E+43</v>
      </c>
      <c r="J1481">
        <v>32</v>
      </c>
      <c r="K1481" t="s">
        <v>18</v>
      </c>
      <c r="L1481" t="s">
        <v>102</v>
      </c>
    </row>
    <row r="1482" spans="1:12" x14ac:dyDescent="0.25">
      <c r="A1482">
        <v>101</v>
      </c>
      <c r="B1482" s="1">
        <v>46256</v>
      </c>
      <c r="C1482" t="s">
        <v>172</v>
      </c>
      <c r="D1482" t="s">
        <v>173</v>
      </c>
      <c r="E1482">
        <v>65349</v>
      </c>
      <c r="F1482">
        <v>174466</v>
      </c>
      <c r="G1482">
        <v>1</v>
      </c>
      <c r="H1482" s="2">
        <v>1589.95</v>
      </c>
      <c r="I1482">
        <v>3.5260811730934998E+43</v>
      </c>
      <c r="J1482">
        <v>16</v>
      </c>
      <c r="K1482" t="s">
        <v>174</v>
      </c>
      <c r="L1482" t="s">
        <v>102</v>
      </c>
    </row>
    <row r="1483" spans="1:12" x14ac:dyDescent="0.25">
      <c r="A1483">
        <v>101</v>
      </c>
      <c r="B1483" s="1">
        <v>46256</v>
      </c>
      <c r="C1483" t="s">
        <v>162</v>
      </c>
      <c r="D1483" t="s">
        <v>133</v>
      </c>
      <c r="E1483">
        <v>65255</v>
      </c>
      <c r="F1483">
        <v>174467</v>
      </c>
      <c r="G1483">
        <v>1</v>
      </c>
      <c r="H1483" s="2">
        <v>19332.32</v>
      </c>
      <c r="I1483">
        <v>3.5260811730934998E+43</v>
      </c>
      <c r="J1483">
        <v>32</v>
      </c>
      <c r="K1483" t="s">
        <v>18</v>
      </c>
      <c r="L1483" t="s">
        <v>102</v>
      </c>
    </row>
    <row r="1484" spans="1:12" x14ac:dyDescent="0.25">
      <c r="A1484">
        <v>101</v>
      </c>
      <c r="B1484" s="1">
        <v>46256</v>
      </c>
      <c r="C1484" t="s">
        <v>172</v>
      </c>
      <c r="D1484" t="s">
        <v>173</v>
      </c>
      <c r="E1484">
        <v>65368</v>
      </c>
      <c r="F1484">
        <v>174468</v>
      </c>
      <c r="G1484">
        <v>1</v>
      </c>
      <c r="H1484" s="2">
        <v>1748.67</v>
      </c>
      <c r="I1484">
        <v>3.5260811730934998E+43</v>
      </c>
      <c r="J1484">
        <v>16</v>
      </c>
      <c r="K1484" t="s">
        <v>174</v>
      </c>
      <c r="L1484" t="s">
        <v>102</v>
      </c>
    </row>
    <row r="1485" spans="1:12" x14ac:dyDescent="0.25">
      <c r="A1485">
        <v>101</v>
      </c>
      <c r="B1485" s="1">
        <v>46256</v>
      </c>
      <c r="C1485" t="s">
        <v>172</v>
      </c>
      <c r="D1485" t="s">
        <v>173</v>
      </c>
      <c r="E1485">
        <v>65376</v>
      </c>
      <c r="F1485">
        <v>174469</v>
      </c>
      <c r="G1485">
        <v>1</v>
      </c>
      <c r="H1485" s="2">
        <v>2823.01</v>
      </c>
      <c r="I1485">
        <v>3.5260811730934998E+43</v>
      </c>
      <c r="J1485">
        <v>16</v>
      </c>
      <c r="K1485" t="s">
        <v>174</v>
      </c>
      <c r="L1485" t="s">
        <v>102</v>
      </c>
    </row>
    <row r="1486" spans="1:12" x14ac:dyDescent="0.25">
      <c r="A1486">
        <v>101</v>
      </c>
      <c r="B1486" s="1">
        <v>46256</v>
      </c>
      <c r="C1486" t="s">
        <v>172</v>
      </c>
      <c r="D1486" t="s">
        <v>173</v>
      </c>
      <c r="E1486">
        <v>65403</v>
      </c>
      <c r="F1486">
        <v>174470</v>
      </c>
      <c r="G1486">
        <v>1</v>
      </c>
      <c r="H1486" s="2">
        <v>2863.14</v>
      </c>
      <c r="I1486">
        <v>3.5260811730934998E+43</v>
      </c>
      <c r="J1486">
        <v>16</v>
      </c>
      <c r="K1486" t="s">
        <v>174</v>
      </c>
      <c r="L1486" t="s">
        <v>102</v>
      </c>
    </row>
    <row r="1487" spans="1:12" x14ac:dyDescent="0.25">
      <c r="A1487">
        <v>101</v>
      </c>
      <c r="B1487" s="1">
        <v>46256</v>
      </c>
      <c r="C1487" t="s">
        <v>162</v>
      </c>
      <c r="D1487" t="s">
        <v>133</v>
      </c>
      <c r="E1487">
        <v>65696</v>
      </c>
      <c r="F1487">
        <v>174472</v>
      </c>
      <c r="G1487">
        <v>1</v>
      </c>
      <c r="H1487" s="2">
        <v>24011.68</v>
      </c>
      <c r="I1487">
        <v>3.5260811730934998E+43</v>
      </c>
      <c r="J1487">
        <v>32</v>
      </c>
      <c r="K1487" t="s">
        <v>18</v>
      </c>
      <c r="L1487" t="s">
        <v>102</v>
      </c>
    </row>
    <row r="1488" spans="1:12" x14ac:dyDescent="0.25">
      <c r="A1488">
        <v>101</v>
      </c>
      <c r="B1488" s="1">
        <v>46256</v>
      </c>
      <c r="C1488" t="s">
        <v>660</v>
      </c>
      <c r="D1488" t="s">
        <v>661</v>
      </c>
      <c r="E1488">
        <v>65808</v>
      </c>
      <c r="F1488">
        <v>174473</v>
      </c>
      <c r="G1488">
        <v>1</v>
      </c>
      <c r="H1488" s="2">
        <v>2997</v>
      </c>
      <c r="I1488">
        <v>3.5260811730934998E+43</v>
      </c>
      <c r="J1488">
        <v>7</v>
      </c>
      <c r="K1488" t="s">
        <v>44</v>
      </c>
      <c r="L1488" t="s">
        <v>102</v>
      </c>
    </row>
    <row r="1489" spans="1:14" x14ac:dyDescent="0.25">
      <c r="A1489">
        <v>101</v>
      </c>
      <c r="B1489" s="1">
        <v>46256</v>
      </c>
      <c r="C1489" t="s">
        <v>122</v>
      </c>
      <c r="D1489" t="s">
        <v>123</v>
      </c>
      <c r="E1489">
        <v>65876</v>
      </c>
      <c r="F1489">
        <v>174474</v>
      </c>
      <c r="G1489">
        <v>1</v>
      </c>
      <c r="H1489">
        <v>808.02</v>
      </c>
      <c r="I1489">
        <v>3.5260811730934998E+43</v>
      </c>
      <c r="J1489">
        <v>32</v>
      </c>
      <c r="K1489" t="s">
        <v>18</v>
      </c>
      <c r="L1489" t="s">
        <v>102</v>
      </c>
    </row>
    <row r="1490" spans="1:14" x14ac:dyDescent="0.25">
      <c r="A1490">
        <v>101</v>
      </c>
      <c r="B1490" s="1">
        <v>46256</v>
      </c>
      <c r="C1490" t="s">
        <v>149</v>
      </c>
      <c r="D1490" t="s">
        <v>150</v>
      </c>
      <c r="E1490">
        <v>65880</v>
      </c>
      <c r="F1490">
        <v>174476</v>
      </c>
      <c r="G1490">
        <v>1</v>
      </c>
      <c r="H1490">
        <v>128.47999999999999</v>
      </c>
      <c r="I1490">
        <v>3.5260811730934998E+43</v>
      </c>
      <c r="J1490">
        <v>32</v>
      </c>
      <c r="K1490" t="s">
        <v>18</v>
      </c>
      <c r="L1490" t="s">
        <v>102</v>
      </c>
      <c r="N1490" t="s">
        <v>144</v>
      </c>
    </row>
    <row r="1491" spans="1:14" x14ac:dyDescent="0.25">
      <c r="A1491">
        <v>101</v>
      </c>
      <c r="B1491" s="1">
        <v>46256</v>
      </c>
      <c r="C1491" t="s">
        <v>110</v>
      </c>
      <c r="D1491" t="s">
        <v>111</v>
      </c>
      <c r="E1491">
        <v>65897</v>
      </c>
      <c r="F1491">
        <v>174477</v>
      </c>
      <c r="G1491">
        <v>1</v>
      </c>
      <c r="H1491" s="2">
        <v>1786.12</v>
      </c>
      <c r="I1491">
        <v>3.5260811730934998E+43</v>
      </c>
      <c r="J1491">
        <v>32</v>
      </c>
      <c r="K1491" t="s">
        <v>18</v>
      </c>
      <c r="L1491" t="s">
        <v>102</v>
      </c>
    </row>
    <row r="1492" spans="1:14" x14ac:dyDescent="0.25">
      <c r="A1492">
        <v>101</v>
      </c>
      <c r="B1492" s="1">
        <v>46256</v>
      </c>
      <c r="C1492" t="s">
        <v>212</v>
      </c>
      <c r="D1492" t="s">
        <v>213</v>
      </c>
      <c r="E1492">
        <v>66002</v>
      </c>
      <c r="F1492">
        <v>174479</v>
      </c>
      <c r="G1492">
        <v>1</v>
      </c>
      <c r="H1492">
        <v>928.5</v>
      </c>
      <c r="I1492">
        <v>3.5260811730934998E+43</v>
      </c>
      <c r="J1492">
        <v>32</v>
      </c>
      <c r="K1492" t="s">
        <v>18</v>
      </c>
      <c r="L1492" t="s">
        <v>102</v>
      </c>
    </row>
    <row r="1493" spans="1:14" x14ac:dyDescent="0.25">
      <c r="A1493">
        <v>101</v>
      </c>
      <c r="B1493" s="1">
        <v>46258</v>
      </c>
      <c r="C1493" t="s">
        <v>474</v>
      </c>
      <c r="D1493" t="s">
        <v>475</v>
      </c>
      <c r="E1493">
        <v>65175</v>
      </c>
      <c r="F1493">
        <v>174480</v>
      </c>
      <c r="G1493">
        <v>1</v>
      </c>
      <c r="H1493" s="2">
        <v>9002.68</v>
      </c>
      <c r="I1493">
        <v>3.5260811730934998E+43</v>
      </c>
      <c r="J1493">
        <v>52</v>
      </c>
      <c r="K1493" t="s">
        <v>248</v>
      </c>
      <c r="L1493" t="s">
        <v>102</v>
      </c>
    </row>
    <row r="1494" spans="1:14" x14ac:dyDescent="0.25">
      <c r="A1494">
        <v>101</v>
      </c>
      <c r="B1494" s="1">
        <v>46258</v>
      </c>
      <c r="C1494" t="s">
        <v>540</v>
      </c>
      <c r="D1494" t="s">
        <v>541</v>
      </c>
      <c r="E1494">
        <v>65295</v>
      </c>
      <c r="F1494">
        <v>174481</v>
      </c>
      <c r="G1494">
        <v>1</v>
      </c>
      <c r="H1494" s="2">
        <v>1718.55</v>
      </c>
      <c r="I1494">
        <v>3.5260811730934998E+43</v>
      </c>
      <c r="J1494">
        <v>7</v>
      </c>
      <c r="K1494" t="s">
        <v>44</v>
      </c>
      <c r="L1494" t="s">
        <v>102</v>
      </c>
    </row>
    <row r="1495" spans="1:14" x14ac:dyDescent="0.25">
      <c r="A1495">
        <v>101</v>
      </c>
      <c r="B1495" s="1">
        <v>46258</v>
      </c>
      <c r="C1495" t="s">
        <v>540</v>
      </c>
      <c r="D1495" t="s">
        <v>541</v>
      </c>
      <c r="E1495">
        <v>65303</v>
      </c>
      <c r="F1495">
        <v>174482</v>
      </c>
      <c r="G1495">
        <v>1</v>
      </c>
      <c r="H1495">
        <v>917.84</v>
      </c>
      <c r="I1495">
        <v>3.5260811730934998E+43</v>
      </c>
      <c r="J1495">
        <v>7</v>
      </c>
      <c r="K1495" t="s">
        <v>44</v>
      </c>
      <c r="L1495" t="s">
        <v>102</v>
      </c>
    </row>
    <row r="1496" spans="1:14" x14ac:dyDescent="0.25">
      <c r="A1496">
        <v>101</v>
      </c>
      <c r="B1496" s="1">
        <v>46258</v>
      </c>
      <c r="C1496" t="s">
        <v>398</v>
      </c>
      <c r="D1496" t="s">
        <v>399</v>
      </c>
      <c r="E1496">
        <v>65323</v>
      </c>
      <c r="F1496">
        <v>174483</v>
      </c>
      <c r="G1496">
        <v>1</v>
      </c>
      <c r="H1496" s="2">
        <v>1252.51</v>
      </c>
      <c r="I1496">
        <v>3.5260811730934998E+43</v>
      </c>
      <c r="J1496">
        <v>7</v>
      </c>
      <c r="K1496" t="s">
        <v>44</v>
      </c>
      <c r="L1496" t="s">
        <v>102</v>
      </c>
    </row>
    <row r="1497" spans="1:14" x14ac:dyDescent="0.25">
      <c r="A1497">
        <v>101</v>
      </c>
      <c r="B1497" s="1">
        <v>46258</v>
      </c>
      <c r="C1497" t="s">
        <v>549</v>
      </c>
      <c r="D1497" t="s">
        <v>550</v>
      </c>
      <c r="E1497">
        <v>65324</v>
      </c>
      <c r="F1497">
        <v>174484</v>
      </c>
      <c r="G1497">
        <v>1</v>
      </c>
      <c r="H1497">
        <v>631.16</v>
      </c>
      <c r="I1497">
        <v>3.5260811730934998E+43</v>
      </c>
      <c r="J1497">
        <v>7</v>
      </c>
      <c r="K1497" t="s">
        <v>44</v>
      </c>
      <c r="L1497" t="s">
        <v>102</v>
      </c>
    </row>
    <row r="1498" spans="1:14" x14ac:dyDescent="0.25">
      <c r="A1498">
        <v>101</v>
      </c>
      <c r="B1498" s="1">
        <v>46258</v>
      </c>
      <c r="C1498" t="s">
        <v>538</v>
      </c>
      <c r="D1498" t="s">
        <v>539</v>
      </c>
      <c r="E1498">
        <v>65336</v>
      </c>
      <c r="F1498">
        <v>174485</v>
      </c>
      <c r="G1498">
        <v>1</v>
      </c>
      <c r="H1498">
        <v>359.5</v>
      </c>
      <c r="I1498">
        <v>3.5260811730934998E+43</v>
      </c>
      <c r="J1498">
        <v>7</v>
      </c>
      <c r="K1498" t="s">
        <v>44</v>
      </c>
      <c r="L1498" t="s">
        <v>102</v>
      </c>
    </row>
    <row r="1499" spans="1:14" x14ac:dyDescent="0.25">
      <c r="A1499">
        <v>101</v>
      </c>
      <c r="B1499" s="1">
        <v>46258</v>
      </c>
      <c r="C1499" t="s">
        <v>549</v>
      </c>
      <c r="D1499" t="s">
        <v>550</v>
      </c>
      <c r="E1499">
        <v>65338</v>
      </c>
      <c r="F1499">
        <v>174486</v>
      </c>
      <c r="G1499">
        <v>1</v>
      </c>
      <c r="H1499">
        <v>565.34</v>
      </c>
      <c r="I1499">
        <v>3.5260811730934998E+43</v>
      </c>
      <c r="J1499">
        <v>7</v>
      </c>
      <c r="K1499" t="s">
        <v>44</v>
      </c>
      <c r="L1499" t="s">
        <v>102</v>
      </c>
    </row>
    <row r="1500" spans="1:14" x14ac:dyDescent="0.25">
      <c r="A1500">
        <v>101</v>
      </c>
      <c r="B1500" s="1">
        <v>46258</v>
      </c>
      <c r="C1500" t="s">
        <v>538</v>
      </c>
      <c r="D1500" t="s">
        <v>539</v>
      </c>
      <c r="E1500">
        <v>65346</v>
      </c>
      <c r="F1500">
        <v>174487</v>
      </c>
      <c r="G1500">
        <v>1</v>
      </c>
      <c r="H1500">
        <v>883</v>
      </c>
      <c r="I1500">
        <v>3.5260811730934998E+43</v>
      </c>
      <c r="J1500">
        <v>7</v>
      </c>
      <c r="K1500" t="s">
        <v>44</v>
      </c>
      <c r="L1500" t="s">
        <v>102</v>
      </c>
    </row>
    <row r="1501" spans="1:14" x14ac:dyDescent="0.25">
      <c r="A1501">
        <v>101</v>
      </c>
      <c r="B1501" s="1">
        <v>46258</v>
      </c>
      <c r="C1501" t="s">
        <v>538</v>
      </c>
      <c r="D1501" t="s">
        <v>539</v>
      </c>
      <c r="E1501">
        <v>65352</v>
      </c>
      <c r="F1501">
        <v>174488</v>
      </c>
      <c r="G1501">
        <v>1</v>
      </c>
      <c r="H1501">
        <v>516.5</v>
      </c>
      <c r="I1501">
        <v>3.5260811730934998E+43</v>
      </c>
      <c r="J1501">
        <v>7</v>
      </c>
      <c r="K1501" t="s">
        <v>44</v>
      </c>
      <c r="L1501" t="s">
        <v>102</v>
      </c>
    </row>
    <row r="1502" spans="1:14" x14ac:dyDescent="0.25">
      <c r="A1502">
        <v>101</v>
      </c>
      <c r="B1502" s="1">
        <v>46258</v>
      </c>
      <c r="C1502" t="s">
        <v>395</v>
      </c>
      <c r="D1502" t="s">
        <v>396</v>
      </c>
      <c r="E1502">
        <v>65388</v>
      </c>
      <c r="F1502">
        <v>174489</v>
      </c>
      <c r="G1502">
        <v>1</v>
      </c>
      <c r="H1502" s="2">
        <v>1271.2</v>
      </c>
      <c r="I1502">
        <v>3.5260811730934998E+43</v>
      </c>
      <c r="J1502">
        <v>32</v>
      </c>
      <c r="K1502" t="s">
        <v>18</v>
      </c>
      <c r="L1502" t="s">
        <v>102</v>
      </c>
    </row>
    <row r="1503" spans="1:14" x14ac:dyDescent="0.25">
      <c r="A1503">
        <v>101</v>
      </c>
      <c r="B1503" s="1">
        <v>46258</v>
      </c>
      <c r="C1503" t="s">
        <v>391</v>
      </c>
      <c r="D1503" t="s">
        <v>392</v>
      </c>
      <c r="E1503">
        <v>65391</v>
      </c>
      <c r="F1503">
        <v>174490</v>
      </c>
      <c r="G1503">
        <v>1</v>
      </c>
      <c r="H1503" s="2">
        <v>4953</v>
      </c>
      <c r="I1503">
        <v>3.5260811730934998E+43</v>
      </c>
      <c r="J1503">
        <v>7</v>
      </c>
      <c r="K1503" t="s">
        <v>44</v>
      </c>
      <c r="L1503" t="s">
        <v>102</v>
      </c>
    </row>
    <row r="1504" spans="1:14" x14ac:dyDescent="0.25">
      <c r="A1504">
        <v>101</v>
      </c>
      <c r="B1504" s="1">
        <v>46258</v>
      </c>
      <c r="C1504" t="s">
        <v>391</v>
      </c>
      <c r="D1504" t="s">
        <v>392</v>
      </c>
      <c r="E1504">
        <v>65392</v>
      </c>
      <c r="F1504">
        <v>174491</v>
      </c>
      <c r="G1504">
        <v>1</v>
      </c>
      <c r="H1504" s="2">
        <v>5281.7</v>
      </c>
      <c r="I1504">
        <v>3.5260811730934998E+43</v>
      </c>
      <c r="J1504">
        <v>7</v>
      </c>
      <c r="K1504" t="s">
        <v>44</v>
      </c>
      <c r="L1504" t="s">
        <v>102</v>
      </c>
    </row>
    <row r="1505" spans="1:12" x14ac:dyDescent="0.25">
      <c r="A1505">
        <v>101</v>
      </c>
      <c r="B1505" s="1">
        <v>46258</v>
      </c>
      <c r="C1505" t="s">
        <v>391</v>
      </c>
      <c r="D1505" t="s">
        <v>392</v>
      </c>
      <c r="E1505">
        <v>65394</v>
      </c>
      <c r="F1505">
        <v>174492</v>
      </c>
      <c r="G1505">
        <v>1</v>
      </c>
      <c r="H1505">
        <v>264</v>
      </c>
      <c r="I1505">
        <v>3.5260811730934998E+43</v>
      </c>
      <c r="J1505">
        <v>7</v>
      </c>
      <c r="K1505" t="s">
        <v>44</v>
      </c>
      <c r="L1505" t="s">
        <v>102</v>
      </c>
    </row>
    <row r="1506" spans="1:12" x14ac:dyDescent="0.25">
      <c r="A1506">
        <v>101</v>
      </c>
      <c r="B1506" s="1">
        <v>46258</v>
      </c>
      <c r="C1506" t="s">
        <v>391</v>
      </c>
      <c r="D1506" t="s">
        <v>392</v>
      </c>
      <c r="E1506">
        <v>65395</v>
      </c>
      <c r="F1506">
        <v>174493</v>
      </c>
      <c r="G1506">
        <v>1</v>
      </c>
      <c r="H1506" s="2">
        <v>2005.4</v>
      </c>
      <c r="I1506">
        <v>3.5260811730934998E+43</v>
      </c>
      <c r="J1506">
        <v>7</v>
      </c>
      <c r="K1506" t="s">
        <v>44</v>
      </c>
      <c r="L1506" t="s">
        <v>102</v>
      </c>
    </row>
    <row r="1507" spans="1:12" x14ac:dyDescent="0.25">
      <c r="A1507">
        <v>101</v>
      </c>
      <c r="B1507" s="1">
        <v>46258</v>
      </c>
      <c r="C1507" t="s">
        <v>395</v>
      </c>
      <c r="D1507" t="s">
        <v>396</v>
      </c>
      <c r="E1507">
        <v>65396</v>
      </c>
      <c r="F1507">
        <v>174494</v>
      </c>
      <c r="G1507">
        <v>1</v>
      </c>
      <c r="H1507">
        <v>975.1</v>
      </c>
      <c r="I1507">
        <v>3.5260811730934998E+43</v>
      </c>
      <c r="J1507">
        <v>32</v>
      </c>
      <c r="K1507" t="s">
        <v>18</v>
      </c>
      <c r="L1507" t="s">
        <v>102</v>
      </c>
    </row>
    <row r="1508" spans="1:12" x14ac:dyDescent="0.25">
      <c r="A1508">
        <v>101</v>
      </c>
      <c r="B1508" s="1">
        <v>46258</v>
      </c>
      <c r="C1508" t="s">
        <v>395</v>
      </c>
      <c r="D1508" t="s">
        <v>396</v>
      </c>
      <c r="E1508">
        <v>65397</v>
      </c>
      <c r="F1508">
        <v>174495</v>
      </c>
      <c r="G1508">
        <v>1</v>
      </c>
      <c r="H1508" s="2">
        <v>5567.7</v>
      </c>
      <c r="I1508">
        <v>3.5260811730934998E+43</v>
      </c>
      <c r="J1508">
        <v>32</v>
      </c>
      <c r="K1508" t="s">
        <v>18</v>
      </c>
      <c r="L1508" t="s">
        <v>102</v>
      </c>
    </row>
    <row r="1509" spans="1:12" x14ac:dyDescent="0.25">
      <c r="A1509">
        <v>101</v>
      </c>
      <c r="B1509" s="1">
        <v>46258</v>
      </c>
      <c r="C1509" t="s">
        <v>395</v>
      </c>
      <c r="D1509" t="s">
        <v>396</v>
      </c>
      <c r="E1509">
        <v>65401</v>
      </c>
      <c r="F1509">
        <v>174496</v>
      </c>
      <c r="G1509">
        <v>1</v>
      </c>
      <c r="H1509" s="2">
        <v>7168.55</v>
      </c>
      <c r="I1509">
        <v>3.5260811730934998E+43</v>
      </c>
      <c r="J1509">
        <v>32</v>
      </c>
      <c r="K1509" t="s">
        <v>18</v>
      </c>
      <c r="L1509" t="s">
        <v>102</v>
      </c>
    </row>
    <row r="1510" spans="1:12" x14ac:dyDescent="0.25">
      <c r="A1510">
        <v>101</v>
      </c>
      <c r="B1510" s="1">
        <v>46258</v>
      </c>
      <c r="C1510" t="s">
        <v>395</v>
      </c>
      <c r="D1510" t="s">
        <v>396</v>
      </c>
      <c r="E1510">
        <v>65428</v>
      </c>
      <c r="F1510">
        <v>174497</v>
      </c>
      <c r="G1510">
        <v>1</v>
      </c>
      <c r="H1510" s="2">
        <v>5601.2</v>
      </c>
      <c r="I1510">
        <v>3.5260811730934998E+43</v>
      </c>
      <c r="J1510">
        <v>32</v>
      </c>
      <c r="K1510" t="s">
        <v>18</v>
      </c>
      <c r="L1510" t="s">
        <v>102</v>
      </c>
    </row>
    <row r="1511" spans="1:12" x14ac:dyDescent="0.25">
      <c r="A1511">
        <v>101</v>
      </c>
      <c r="B1511" s="1">
        <v>46258</v>
      </c>
      <c r="C1511" t="s">
        <v>422</v>
      </c>
      <c r="D1511" t="s">
        <v>423</v>
      </c>
      <c r="E1511">
        <v>65436</v>
      </c>
      <c r="F1511">
        <v>174498</v>
      </c>
      <c r="G1511">
        <v>1</v>
      </c>
      <c r="H1511">
        <v>722.9</v>
      </c>
      <c r="I1511">
        <v>3.5260811730934998E+43</v>
      </c>
      <c r="J1511">
        <v>7</v>
      </c>
      <c r="K1511" t="s">
        <v>44</v>
      </c>
      <c r="L1511" t="s">
        <v>102</v>
      </c>
    </row>
    <row r="1512" spans="1:12" x14ac:dyDescent="0.25">
      <c r="A1512">
        <v>101</v>
      </c>
      <c r="B1512" s="1">
        <v>46258</v>
      </c>
      <c r="C1512" t="s">
        <v>422</v>
      </c>
      <c r="D1512" t="s">
        <v>423</v>
      </c>
      <c r="E1512">
        <v>65437</v>
      </c>
      <c r="F1512">
        <v>174499</v>
      </c>
      <c r="G1512">
        <v>1</v>
      </c>
      <c r="H1512">
        <v>772.18</v>
      </c>
      <c r="I1512">
        <v>3.5260811730934998E+43</v>
      </c>
      <c r="J1512">
        <v>7</v>
      </c>
      <c r="K1512" t="s">
        <v>44</v>
      </c>
      <c r="L1512" t="s">
        <v>102</v>
      </c>
    </row>
    <row r="1513" spans="1:12" x14ac:dyDescent="0.25">
      <c r="A1513">
        <v>101</v>
      </c>
      <c r="B1513" s="1">
        <v>46258</v>
      </c>
      <c r="C1513" t="s">
        <v>422</v>
      </c>
      <c r="D1513" t="s">
        <v>423</v>
      </c>
      <c r="E1513">
        <v>65438</v>
      </c>
      <c r="F1513">
        <v>174500</v>
      </c>
      <c r="G1513">
        <v>1</v>
      </c>
      <c r="H1513">
        <v>788.47</v>
      </c>
      <c r="I1513">
        <v>3.5260811730934998E+43</v>
      </c>
      <c r="J1513">
        <v>7</v>
      </c>
      <c r="K1513" t="s">
        <v>44</v>
      </c>
      <c r="L1513" t="s">
        <v>102</v>
      </c>
    </row>
    <row r="1514" spans="1:12" x14ac:dyDescent="0.25">
      <c r="A1514">
        <v>101</v>
      </c>
      <c r="B1514" s="1">
        <v>46258</v>
      </c>
      <c r="C1514" t="s">
        <v>538</v>
      </c>
      <c r="D1514" t="s">
        <v>539</v>
      </c>
      <c r="E1514">
        <v>65461</v>
      </c>
      <c r="F1514">
        <v>174501</v>
      </c>
      <c r="G1514">
        <v>1</v>
      </c>
      <c r="H1514" s="2">
        <v>1189.5</v>
      </c>
      <c r="I1514">
        <v>3.5260811730934998E+43</v>
      </c>
      <c r="J1514">
        <v>7</v>
      </c>
      <c r="K1514" t="s">
        <v>44</v>
      </c>
      <c r="L1514" t="s">
        <v>102</v>
      </c>
    </row>
    <row r="1515" spans="1:12" x14ac:dyDescent="0.25">
      <c r="A1515">
        <v>101</v>
      </c>
      <c r="B1515" s="1">
        <v>46258</v>
      </c>
      <c r="C1515" t="s">
        <v>538</v>
      </c>
      <c r="D1515" t="s">
        <v>539</v>
      </c>
      <c r="E1515">
        <v>65462</v>
      </c>
      <c r="F1515">
        <v>174502</v>
      </c>
      <c r="G1515">
        <v>1</v>
      </c>
      <c r="H1515" s="2">
        <v>2769</v>
      </c>
      <c r="I1515">
        <v>3.5260811730934998E+43</v>
      </c>
      <c r="J1515">
        <v>7</v>
      </c>
      <c r="K1515" t="s">
        <v>44</v>
      </c>
      <c r="L1515" t="s">
        <v>102</v>
      </c>
    </row>
    <row r="1516" spans="1:12" x14ac:dyDescent="0.25">
      <c r="A1516">
        <v>101</v>
      </c>
      <c r="B1516" s="1">
        <v>46258</v>
      </c>
      <c r="C1516" t="s">
        <v>538</v>
      </c>
      <c r="D1516" t="s">
        <v>539</v>
      </c>
      <c r="E1516">
        <v>65465</v>
      </c>
      <c r="F1516">
        <v>174503</v>
      </c>
      <c r="G1516">
        <v>1</v>
      </c>
      <c r="H1516" s="2">
        <v>2195.75</v>
      </c>
      <c r="I1516">
        <v>3.5260811730934998E+43</v>
      </c>
      <c r="J1516">
        <v>7</v>
      </c>
      <c r="K1516" t="s">
        <v>44</v>
      </c>
      <c r="L1516" t="s">
        <v>102</v>
      </c>
    </row>
    <row r="1517" spans="1:12" x14ac:dyDescent="0.25">
      <c r="A1517">
        <v>101</v>
      </c>
      <c r="B1517" s="1">
        <v>46258</v>
      </c>
      <c r="C1517" t="s">
        <v>538</v>
      </c>
      <c r="D1517" t="s">
        <v>539</v>
      </c>
      <c r="E1517">
        <v>65467</v>
      </c>
      <c r="F1517">
        <v>174504</v>
      </c>
      <c r="G1517">
        <v>1</v>
      </c>
      <c r="H1517" s="2">
        <v>1234.5</v>
      </c>
      <c r="I1517">
        <v>3.5260811730934998E+43</v>
      </c>
      <c r="J1517">
        <v>7</v>
      </c>
      <c r="K1517" t="s">
        <v>44</v>
      </c>
      <c r="L1517" t="s">
        <v>102</v>
      </c>
    </row>
    <row r="1518" spans="1:12" x14ac:dyDescent="0.25">
      <c r="A1518">
        <v>101</v>
      </c>
      <c r="B1518" s="1">
        <v>46258</v>
      </c>
      <c r="C1518" t="s">
        <v>538</v>
      </c>
      <c r="D1518" t="s">
        <v>539</v>
      </c>
      <c r="E1518">
        <v>65469</v>
      </c>
      <c r="F1518">
        <v>174505</v>
      </c>
      <c r="G1518">
        <v>1</v>
      </c>
      <c r="H1518" s="2">
        <v>6257.66</v>
      </c>
      <c r="I1518">
        <v>3.5260811730934998E+43</v>
      </c>
      <c r="J1518">
        <v>7</v>
      </c>
      <c r="K1518" t="s">
        <v>44</v>
      </c>
      <c r="L1518" t="s">
        <v>102</v>
      </c>
    </row>
    <row r="1519" spans="1:12" x14ac:dyDescent="0.25">
      <c r="A1519">
        <v>101</v>
      </c>
      <c r="B1519" s="1">
        <v>46258</v>
      </c>
      <c r="C1519" t="s">
        <v>538</v>
      </c>
      <c r="D1519" t="s">
        <v>539</v>
      </c>
      <c r="E1519">
        <v>65471</v>
      </c>
      <c r="F1519">
        <v>174506</v>
      </c>
      <c r="G1519">
        <v>1</v>
      </c>
      <c r="H1519" s="2">
        <v>3307</v>
      </c>
      <c r="I1519">
        <v>3.5260811730934998E+43</v>
      </c>
      <c r="J1519">
        <v>7</v>
      </c>
      <c r="K1519" t="s">
        <v>44</v>
      </c>
      <c r="L1519" t="s">
        <v>102</v>
      </c>
    </row>
    <row r="1520" spans="1:12" x14ac:dyDescent="0.25">
      <c r="A1520">
        <v>101</v>
      </c>
      <c r="B1520" s="1">
        <v>46258</v>
      </c>
      <c r="C1520" t="s">
        <v>538</v>
      </c>
      <c r="D1520" t="s">
        <v>539</v>
      </c>
      <c r="E1520">
        <v>65472</v>
      </c>
      <c r="F1520">
        <v>174507</v>
      </c>
      <c r="G1520">
        <v>1</v>
      </c>
      <c r="H1520">
        <v>217</v>
      </c>
      <c r="I1520">
        <v>3.5260811730934998E+43</v>
      </c>
      <c r="J1520">
        <v>7</v>
      </c>
      <c r="K1520" t="s">
        <v>44</v>
      </c>
      <c r="L1520" t="s">
        <v>102</v>
      </c>
    </row>
    <row r="1521" spans="1:12" x14ac:dyDescent="0.25">
      <c r="A1521">
        <v>101</v>
      </c>
      <c r="B1521" s="1">
        <v>46258</v>
      </c>
      <c r="C1521" t="s">
        <v>540</v>
      </c>
      <c r="D1521" t="s">
        <v>541</v>
      </c>
      <c r="E1521">
        <v>65473</v>
      </c>
      <c r="F1521">
        <v>174508</v>
      </c>
      <c r="G1521">
        <v>1</v>
      </c>
      <c r="H1521" s="2">
        <v>4124.95</v>
      </c>
      <c r="I1521">
        <v>3.5260811730934998E+43</v>
      </c>
      <c r="J1521">
        <v>7</v>
      </c>
      <c r="K1521" t="s">
        <v>44</v>
      </c>
      <c r="L1521" t="s">
        <v>102</v>
      </c>
    </row>
    <row r="1522" spans="1:12" x14ac:dyDescent="0.25">
      <c r="A1522">
        <v>101</v>
      </c>
      <c r="B1522" s="1">
        <v>46258</v>
      </c>
      <c r="C1522" t="s">
        <v>540</v>
      </c>
      <c r="D1522" t="s">
        <v>541</v>
      </c>
      <c r="E1522">
        <v>65474</v>
      </c>
      <c r="F1522">
        <v>174509</v>
      </c>
      <c r="G1522">
        <v>1</v>
      </c>
      <c r="H1522" s="2">
        <v>2841.03</v>
      </c>
      <c r="I1522">
        <v>3.5260811730934998E+43</v>
      </c>
      <c r="J1522">
        <v>7</v>
      </c>
      <c r="K1522" t="s">
        <v>44</v>
      </c>
      <c r="L1522" t="s">
        <v>102</v>
      </c>
    </row>
    <row r="1523" spans="1:12" x14ac:dyDescent="0.25">
      <c r="A1523">
        <v>101</v>
      </c>
      <c r="B1523" s="1">
        <v>46258</v>
      </c>
      <c r="C1523" t="s">
        <v>540</v>
      </c>
      <c r="D1523" t="s">
        <v>541</v>
      </c>
      <c r="E1523">
        <v>65475</v>
      </c>
      <c r="F1523">
        <v>174510</v>
      </c>
      <c r="G1523">
        <v>1</v>
      </c>
      <c r="H1523" s="2">
        <v>1532.4</v>
      </c>
      <c r="I1523">
        <v>3.5260811730934998E+43</v>
      </c>
      <c r="J1523">
        <v>7</v>
      </c>
      <c r="K1523" t="s">
        <v>44</v>
      </c>
      <c r="L1523" t="s">
        <v>102</v>
      </c>
    </row>
    <row r="1524" spans="1:12" x14ac:dyDescent="0.25">
      <c r="A1524">
        <v>101</v>
      </c>
      <c r="B1524" s="1">
        <v>46258</v>
      </c>
      <c r="C1524" t="s">
        <v>540</v>
      </c>
      <c r="D1524" t="s">
        <v>541</v>
      </c>
      <c r="E1524">
        <v>65476</v>
      </c>
      <c r="F1524">
        <v>174511</v>
      </c>
      <c r="G1524">
        <v>1</v>
      </c>
      <c r="H1524">
        <v>478.9</v>
      </c>
      <c r="I1524">
        <v>3.5260811730934998E+43</v>
      </c>
      <c r="J1524">
        <v>7</v>
      </c>
      <c r="K1524" t="s">
        <v>44</v>
      </c>
      <c r="L1524" t="s">
        <v>102</v>
      </c>
    </row>
    <row r="1525" spans="1:12" x14ac:dyDescent="0.25">
      <c r="A1525">
        <v>101</v>
      </c>
      <c r="B1525" s="1">
        <v>46258</v>
      </c>
      <c r="C1525" t="s">
        <v>540</v>
      </c>
      <c r="D1525" t="s">
        <v>541</v>
      </c>
      <c r="E1525">
        <v>65480</v>
      </c>
      <c r="F1525">
        <v>174512</v>
      </c>
      <c r="G1525">
        <v>1</v>
      </c>
      <c r="H1525" s="2">
        <v>2088.5</v>
      </c>
      <c r="I1525">
        <v>3.5260811730934998E+43</v>
      </c>
      <c r="J1525">
        <v>7</v>
      </c>
      <c r="K1525" t="s">
        <v>44</v>
      </c>
      <c r="L1525" t="s">
        <v>102</v>
      </c>
    </row>
    <row r="1526" spans="1:12" x14ac:dyDescent="0.25">
      <c r="A1526">
        <v>101</v>
      </c>
      <c r="B1526" s="1">
        <v>46258</v>
      </c>
      <c r="C1526" t="s">
        <v>540</v>
      </c>
      <c r="D1526" t="s">
        <v>541</v>
      </c>
      <c r="E1526">
        <v>65481</v>
      </c>
      <c r="F1526">
        <v>174513</v>
      </c>
      <c r="G1526">
        <v>1</v>
      </c>
      <c r="H1526" s="2">
        <v>1309.3</v>
      </c>
      <c r="I1526">
        <v>3.5260811730934998E+43</v>
      </c>
      <c r="J1526">
        <v>7</v>
      </c>
      <c r="K1526" t="s">
        <v>44</v>
      </c>
      <c r="L1526" t="s">
        <v>102</v>
      </c>
    </row>
    <row r="1527" spans="1:12" x14ac:dyDescent="0.25">
      <c r="A1527">
        <v>101</v>
      </c>
      <c r="B1527" s="1">
        <v>46258</v>
      </c>
      <c r="C1527" t="s">
        <v>540</v>
      </c>
      <c r="D1527" t="s">
        <v>541</v>
      </c>
      <c r="E1527">
        <v>65503</v>
      </c>
      <c r="F1527">
        <v>174514</v>
      </c>
      <c r="G1527">
        <v>1</v>
      </c>
      <c r="H1527">
        <v>684.35</v>
      </c>
      <c r="I1527">
        <v>3.5260811730934998E+43</v>
      </c>
      <c r="J1527">
        <v>7</v>
      </c>
      <c r="K1527" t="s">
        <v>44</v>
      </c>
      <c r="L1527" t="s">
        <v>102</v>
      </c>
    </row>
    <row r="1528" spans="1:12" x14ac:dyDescent="0.25">
      <c r="A1528">
        <v>101</v>
      </c>
      <c r="B1528" s="1">
        <v>46258</v>
      </c>
      <c r="C1528" t="s">
        <v>540</v>
      </c>
      <c r="D1528" t="s">
        <v>541</v>
      </c>
      <c r="E1528">
        <v>65504</v>
      </c>
      <c r="F1528">
        <v>174515</v>
      </c>
      <c r="G1528">
        <v>1</v>
      </c>
      <c r="H1528" s="2">
        <v>6442.97</v>
      </c>
      <c r="I1528">
        <v>3.5260811730934998E+43</v>
      </c>
      <c r="J1528">
        <v>7</v>
      </c>
      <c r="K1528" t="s">
        <v>44</v>
      </c>
      <c r="L1528" t="s">
        <v>102</v>
      </c>
    </row>
    <row r="1529" spans="1:12" x14ac:dyDescent="0.25">
      <c r="A1529">
        <v>101</v>
      </c>
      <c r="B1529" s="1">
        <v>46258</v>
      </c>
      <c r="C1529" t="s">
        <v>540</v>
      </c>
      <c r="D1529" t="s">
        <v>541</v>
      </c>
      <c r="E1529">
        <v>65510</v>
      </c>
      <c r="F1529">
        <v>174516</v>
      </c>
      <c r="G1529">
        <v>1</v>
      </c>
      <c r="H1529">
        <v>383.9</v>
      </c>
      <c r="I1529">
        <v>3.5260811730934998E+43</v>
      </c>
      <c r="J1529">
        <v>7</v>
      </c>
      <c r="K1529" t="s">
        <v>44</v>
      </c>
      <c r="L1529" t="s">
        <v>102</v>
      </c>
    </row>
    <row r="1530" spans="1:12" x14ac:dyDescent="0.25">
      <c r="A1530">
        <v>101</v>
      </c>
      <c r="B1530" s="1">
        <v>46258</v>
      </c>
      <c r="C1530" t="s">
        <v>398</v>
      </c>
      <c r="D1530" t="s">
        <v>399</v>
      </c>
      <c r="E1530">
        <v>65528</v>
      </c>
      <c r="F1530">
        <v>174517</v>
      </c>
      <c r="G1530">
        <v>1</v>
      </c>
      <c r="H1530" s="2">
        <v>2464.5300000000002</v>
      </c>
      <c r="I1530">
        <v>3.5260811730934998E+43</v>
      </c>
      <c r="J1530">
        <v>7</v>
      </c>
      <c r="K1530" t="s">
        <v>44</v>
      </c>
      <c r="L1530" t="s">
        <v>102</v>
      </c>
    </row>
    <row r="1531" spans="1:12" x14ac:dyDescent="0.25">
      <c r="A1531">
        <v>101</v>
      </c>
      <c r="B1531" s="1">
        <v>46258</v>
      </c>
      <c r="C1531" t="s">
        <v>395</v>
      </c>
      <c r="D1531" t="s">
        <v>396</v>
      </c>
      <c r="E1531">
        <v>65546</v>
      </c>
      <c r="F1531">
        <v>174518</v>
      </c>
      <c r="G1531">
        <v>1</v>
      </c>
      <c r="H1531" s="2">
        <v>5187.6000000000004</v>
      </c>
      <c r="I1531">
        <v>3.5260811730934998E+43</v>
      </c>
      <c r="J1531">
        <v>32</v>
      </c>
      <c r="K1531" t="s">
        <v>18</v>
      </c>
      <c r="L1531" t="s">
        <v>102</v>
      </c>
    </row>
    <row r="1532" spans="1:12" x14ac:dyDescent="0.25">
      <c r="A1532">
        <v>101</v>
      </c>
      <c r="B1532" s="1">
        <v>46258</v>
      </c>
      <c r="C1532" t="s">
        <v>395</v>
      </c>
      <c r="D1532" t="s">
        <v>396</v>
      </c>
      <c r="E1532">
        <v>65607</v>
      </c>
      <c r="F1532">
        <v>174519</v>
      </c>
      <c r="G1532">
        <v>1</v>
      </c>
      <c r="H1532">
        <v>60</v>
      </c>
      <c r="I1532">
        <v>3.5260811730934998E+43</v>
      </c>
      <c r="L1532" t="s">
        <v>102</v>
      </c>
    </row>
    <row r="1533" spans="1:12" x14ac:dyDescent="0.25">
      <c r="A1533">
        <v>101</v>
      </c>
      <c r="B1533" s="1">
        <v>46258</v>
      </c>
      <c r="C1533" t="s">
        <v>540</v>
      </c>
      <c r="D1533" t="s">
        <v>541</v>
      </c>
      <c r="E1533">
        <v>65611</v>
      </c>
      <c r="F1533">
        <v>174520</v>
      </c>
      <c r="G1533">
        <v>1</v>
      </c>
      <c r="H1533">
        <v>18.84</v>
      </c>
      <c r="I1533">
        <v>3.5260811730934998E+43</v>
      </c>
      <c r="L1533" t="s">
        <v>102</v>
      </c>
    </row>
    <row r="1534" spans="1:12" x14ac:dyDescent="0.25">
      <c r="A1534">
        <v>101</v>
      </c>
      <c r="B1534" s="1">
        <v>46258</v>
      </c>
      <c r="C1534" t="s">
        <v>540</v>
      </c>
      <c r="D1534" t="s">
        <v>541</v>
      </c>
      <c r="E1534">
        <v>65614</v>
      </c>
      <c r="F1534">
        <v>174521</v>
      </c>
      <c r="G1534">
        <v>1</v>
      </c>
      <c r="H1534">
        <v>25</v>
      </c>
      <c r="I1534">
        <v>3.5260811730934998E+43</v>
      </c>
      <c r="L1534" t="s">
        <v>102</v>
      </c>
    </row>
    <row r="1535" spans="1:12" x14ac:dyDescent="0.25">
      <c r="A1535">
        <v>101</v>
      </c>
      <c r="B1535" s="1">
        <v>46258</v>
      </c>
      <c r="C1535" t="s">
        <v>538</v>
      </c>
      <c r="D1535" t="s">
        <v>539</v>
      </c>
      <c r="E1535">
        <v>65615</v>
      </c>
      <c r="F1535">
        <v>174522</v>
      </c>
      <c r="G1535">
        <v>1</v>
      </c>
      <c r="H1535">
        <v>30</v>
      </c>
      <c r="I1535">
        <v>3.5260811730934998E+43</v>
      </c>
      <c r="L1535" t="s">
        <v>102</v>
      </c>
    </row>
    <row r="1536" spans="1:12" x14ac:dyDescent="0.25">
      <c r="A1536">
        <v>101</v>
      </c>
      <c r="B1536" s="1">
        <v>46258</v>
      </c>
      <c r="C1536" t="s">
        <v>538</v>
      </c>
      <c r="D1536" t="s">
        <v>539</v>
      </c>
      <c r="E1536">
        <v>65622</v>
      </c>
      <c r="F1536">
        <v>174523</v>
      </c>
      <c r="G1536">
        <v>1</v>
      </c>
      <c r="H1536">
        <v>325</v>
      </c>
      <c r="I1536">
        <v>3.5260811730934998E+43</v>
      </c>
      <c r="L1536" t="s">
        <v>102</v>
      </c>
    </row>
    <row r="1537" spans="1:12" x14ac:dyDescent="0.25">
      <c r="A1537">
        <v>101</v>
      </c>
      <c r="B1537" s="1">
        <v>46258</v>
      </c>
      <c r="C1537" t="s">
        <v>538</v>
      </c>
      <c r="D1537" t="s">
        <v>539</v>
      </c>
      <c r="E1537">
        <v>65623</v>
      </c>
      <c r="F1537">
        <v>174524</v>
      </c>
      <c r="G1537">
        <v>1</v>
      </c>
      <c r="H1537">
        <v>32.5</v>
      </c>
      <c r="I1537">
        <v>3.5260811730934998E+43</v>
      </c>
      <c r="L1537" t="s">
        <v>102</v>
      </c>
    </row>
    <row r="1538" spans="1:12" x14ac:dyDescent="0.25">
      <c r="A1538">
        <v>101</v>
      </c>
      <c r="B1538" s="1">
        <v>46258</v>
      </c>
      <c r="C1538" t="s">
        <v>538</v>
      </c>
      <c r="D1538" t="s">
        <v>539</v>
      </c>
      <c r="E1538">
        <v>65624</v>
      </c>
      <c r="F1538">
        <v>174525</v>
      </c>
      <c r="G1538">
        <v>1</v>
      </c>
      <c r="H1538">
        <v>100</v>
      </c>
      <c r="I1538">
        <v>3.5260811730934998E+43</v>
      </c>
      <c r="L1538" t="s">
        <v>102</v>
      </c>
    </row>
    <row r="1539" spans="1:12" x14ac:dyDescent="0.25">
      <c r="A1539">
        <v>101</v>
      </c>
      <c r="B1539" s="1">
        <v>46258</v>
      </c>
      <c r="C1539" t="s">
        <v>538</v>
      </c>
      <c r="D1539" t="s">
        <v>539</v>
      </c>
      <c r="E1539">
        <v>65628</v>
      </c>
      <c r="F1539">
        <v>174526</v>
      </c>
      <c r="G1539">
        <v>1</v>
      </c>
      <c r="H1539">
        <v>182</v>
      </c>
      <c r="I1539">
        <v>3.5260811730934998E+43</v>
      </c>
      <c r="L1539" t="s">
        <v>102</v>
      </c>
    </row>
    <row r="1540" spans="1:12" x14ac:dyDescent="0.25">
      <c r="A1540">
        <v>101</v>
      </c>
      <c r="B1540" s="1">
        <v>46258</v>
      </c>
      <c r="C1540" t="s">
        <v>538</v>
      </c>
      <c r="D1540" t="s">
        <v>539</v>
      </c>
      <c r="E1540">
        <v>65628</v>
      </c>
      <c r="F1540">
        <v>174526</v>
      </c>
      <c r="G1540">
        <v>1</v>
      </c>
      <c r="H1540">
        <v>182</v>
      </c>
      <c r="I1540">
        <v>3.5260811730934998E+43</v>
      </c>
      <c r="L1540" t="s">
        <v>102</v>
      </c>
    </row>
    <row r="1541" spans="1:12" x14ac:dyDescent="0.25">
      <c r="A1541">
        <v>101</v>
      </c>
      <c r="B1541" s="1">
        <v>46258</v>
      </c>
      <c r="C1541" t="s">
        <v>538</v>
      </c>
      <c r="D1541" t="s">
        <v>539</v>
      </c>
      <c r="E1541">
        <v>65629</v>
      </c>
      <c r="F1541">
        <v>174527</v>
      </c>
      <c r="G1541">
        <v>1</v>
      </c>
      <c r="H1541">
        <v>420</v>
      </c>
      <c r="I1541">
        <v>3.5260811730934998E+43</v>
      </c>
      <c r="L1541" t="s">
        <v>102</v>
      </c>
    </row>
    <row r="1542" spans="1:12" x14ac:dyDescent="0.25">
      <c r="A1542">
        <v>101</v>
      </c>
      <c r="B1542" s="1">
        <v>46258</v>
      </c>
      <c r="C1542" t="s">
        <v>538</v>
      </c>
      <c r="D1542" t="s">
        <v>539</v>
      </c>
      <c r="E1542">
        <v>65632</v>
      </c>
      <c r="F1542">
        <v>174528</v>
      </c>
      <c r="G1542">
        <v>1</v>
      </c>
      <c r="H1542">
        <v>92</v>
      </c>
      <c r="I1542">
        <v>3.5260811730934998E+43</v>
      </c>
      <c r="L1542" t="s">
        <v>102</v>
      </c>
    </row>
    <row r="1543" spans="1:12" x14ac:dyDescent="0.25">
      <c r="A1543">
        <v>101</v>
      </c>
      <c r="B1543" s="1">
        <v>46258</v>
      </c>
      <c r="C1543" t="s">
        <v>398</v>
      </c>
      <c r="D1543" t="s">
        <v>399</v>
      </c>
      <c r="E1543">
        <v>65636</v>
      </c>
      <c r="F1543">
        <v>174529</v>
      </c>
      <c r="G1543">
        <v>1</v>
      </c>
      <c r="H1543">
        <v>19</v>
      </c>
      <c r="I1543">
        <v>3.5260811730934998E+43</v>
      </c>
      <c r="L1543" t="s">
        <v>102</v>
      </c>
    </row>
    <row r="1544" spans="1:12" x14ac:dyDescent="0.25">
      <c r="A1544">
        <v>101</v>
      </c>
      <c r="B1544" s="1">
        <v>46258</v>
      </c>
      <c r="C1544" t="s">
        <v>398</v>
      </c>
      <c r="D1544" t="s">
        <v>399</v>
      </c>
      <c r="E1544">
        <v>65637</v>
      </c>
      <c r="F1544">
        <v>174530</v>
      </c>
      <c r="G1544">
        <v>1</v>
      </c>
      <c r="H1544">
        <v>15.2</v>
      </c>
      <c r="I1544">
        <v>3.5260811730934998E+43</v>
      </c>
      <c r="L1544" t="s">
        <v>102</v>
      </c>
    </row>
    <row r="1545" spans="1:12" x14ac:dyDescent="0.25">
      <c r="A1545">
        <v>101</v>
      </c>
      <c r="B1545" s="1">
        <v>46258</v>
      </c>
      <c r="C1545" t="s">
        <v>116</v>
      </c>
      <c r="D1545" t="s">
        <v>117</v>
      </c>
      <c r="E1545">
        <v>65825</v>
      </c>
      <c r="F1545">
        <v>174531</v>
      </c>
      <c r="G1545">
        <v>1</v>
      </c>
      <c r="H1545" s="2">
        <v>23609.02</v>
      </c>
      <c r="I1545">
        <v>3.5260811730934998E+43</v>
      </c>
      <c r="J1545">
        <v>32</v>
      </c>
      <c r="K1545" t="s">
        <v>18</v>
      </c>
      <c r="L1545" t="s">
        <v>102</v>
      </c>
    </row>
    <row r="1546" spans="1:12" x14ac:dyDescent="0.25">
      <c r="A1546">
        <v>101</v>
      </c>
      <c r="B1546" s="1">
        <v>46258</v>
      </c>
      <c r="C1546" t="s">
        <v>662</v>
      </c>
      <c r="D1546" t="s">
        <v>133</v>
      </c>
      <c r="E1546">
        <v>66153</v>
      </c>
      <c r="F1546">
        <v>174532</v>
      </c>
      <c r="G1546">
        <v>1</v>
      </c>
      <c r="H1546">
        <v>302.61</v>
      </c>
      <c r="I1546">
        <v>3.5260811730934998E+43</v>
      </c>
      <c r="J1546">
        <v>32</v>
      </c>
      <c r="K1546" t="s">
        <v>18</v>
      </c>
      <c r="L1546" t="s">
        <v>102</v>
      </c>
    </row>
    <row r="1547" spans="1:12" x14ac:dyDescent="0.25">
      <c r="A1547">
        <v>101</v>
      </c>
      <c r="B1547" s="1">
        <v>46258</v>
      </c>
      <c r="C1547" t="s">
        <v>474</v>
      </c>
      <c r="D1547" t="s">
        <v>475</v>
      </c>
      <c r="E1547">
        <v>65175</v>
      </c>
      <c r="F1547">
        <v>174533</v>
      </c>
      <c r="G1547">
        <v>1</v>
      </c>
      <c r="H1547" s="2">
        <v>2748</v>
      </c>
      <c r="I1547">
        <v>3.5260811730934998E+43</v>
      </c>
      <c r="J1547">
        <v>52</v>
      </c>
      <c r="K1547" t="s">
        <v>248</v>
      </c>
      <c r="L1547" t="s">
        <v>102</v>
      </c>
    </row>
    <row r="1548" spans="1:12" x14ac:dyDescent="0.25">
      <c r="A1548">
        <v>101</v>
      </c>
      <c r="B1548" s="1">
        <v>46258</v>
      </c>
      <c r="C1548" t="s">
        <v>540</v>
      </c>
      <c r="D1548" t="s">
        <v>541</v>
      </c>
      <c r="E1548">
        <v>65295</v>
      </c>
      <c r="F1548">
        <v>174534</v>
      </c>
      <c r="G1548">
        <v>1</v>
      </c>
      <c r="H1548">
        <v>27.6</v>
      </c>
      <c r="I1548">
        <v>3.5260811730934998E+43</v>
      </c>
      <c r="J1548">
        <v>7</v>
      </c>
      <c r="K1548" t="s">
        <v>44</v>
      </c>
      <c r="L1548" t="s">
        <v>102</v>
      </c>
    </row>
    <row r="1549" spans="1:12" x14ac:dyDescent="0.25">
      <c r="A1549">
        <v>101</v>
      </c>
      <c r="B1549" s="1">
        <v>46258</v>
      </c>
      <c r="C1549" t="s">
        <v>540</v>
      </c>
      <c r="D1549" t="s">
        <v>541</v>
      </c>
      <c r="E1549">
        <v>65612</v>
      </c>
      <c r="F1549">
        <v>174535</v>
      </c>
      <c r="G1549">
        <v>1</v>
      </c>
      <c r="H1549">
        <v>109.9</v>
      </c>
      <c r="I1549">
        <v>3.5260811730934998E+43</v>
      </c>
      <c r="L1549" t="s">
        <v>102</v>
      </c>
    </row>
    <row r="1550" spans="1:12" x14ac:dyDescent="0.25">
      <c r="A1550">
        <v>101</v>
      </c>
      <c r="B1550" s="1">
        <v>46258</v>
      </c>
      <c r="C1550" t="s">
        <v>422</v>
      </c>
      <c r="D1550" t="s">
        <v>423</v>
      </c>
      <c r="E1550">
        <v>65445</v>
      </c>
      <c r="F1550">
        <v>174536</v>
      </c>
      <c r="G1550">
        <v>1</v>
      </c>
      <c r="H1550">
        <v>827.22</v>
      </c>
      <c r="I1550">
        <v>3.5260811730934998E+43</v>
      </c>
      <c r="J1550">
        <v>7</v>
      </c>
      <c r="K1550" t="s">
        <v>44</v>
      </c>
      <c r="L1550" t="s">
        <v>102</v>
      </c>
    </row>
    <row r="1551" spans="1:12" x14ac:dyDescent="0.25">
      <c r="A1551">
        <v>101</v>
      </c>
      <c r="B1551" s="1">
        <v>46258</v>
      </c>
      <c r="C1551" t="s">
        <v>116</v>
      </c>
      <c r="D1551" t="s">
        <v>117</v>
      </c>
      <c r="E1551">
        <v>65825</v>
      </c>
      <c r="F1551">
        <v>174537</v>
      </c>
      <c r="G1551">
        <v>1</v>
      </c>
      <c r="H1551">
        <v>674.6</v>
      </c>
      <c r="I1551">
        <v>3.5260811730934998E+43</v>
      </c>
      <c r="J1551">
        <v>32</v>
      </c>
      <c r="K1551" t="s">
        <v>18</v>
      </c>
      <c r="L1551" t="s">
        <v>102</v>
      </c>
    </row>
    <row r="1552" spans="1:12" x14ac:dyDescent="0.25">
      <c r="A1552">
        <v>101</v>
      </c>
      <c r="B1552" s="1">
        <v>46258</v>
      </c>
      <c r="C1552" t="s">
        <v>395</v>
      </c>
      <c r="D1552" t="s">
        <v>396</v>
      </c>
      <c r="E1552">
        <v>65411</v>
      </c>
      <c r="F1552">
        <v>174538</v>
      </c>
      <c r="G1552">
        <v>1</v>
      </c>
      <c r="H1552" s="2">
        <v>7809.3</v>
      </c>
      <c r="I1552">
        <v>3.5260811730934998E+43</v>
      </c>
      <c r="J1552">
        <v>32</v>
      </c>
      <c r="K1552" t="s">
        <v>18</v>
      </c>
      <c r="L1552" t="s">
        <v>102</v>
      </c>
    </row>
    <row r="1553" spans="1:14" x14ac:dyDescent="0.25">
      <c r="A1553">
        <v>101</v>
      </c>
      <c r="B1553" s="1">
        <v>46258</v>
      </c>
      <c r="C1553" t="s">
        <v>540</v>
      </c>
      <c r="D1553" t="s">
        <v>541</v>
      </c>
      <c r="E1553">
        <v>65484</v>
      </c>
      <c r="F1553">
        <v>174539</v>
      </c>
      <c r="G1553">
        <v>1</v>
      </c>
      <c r="H1553" s="2">
        <v>1721.16</v>
      </c>
      <c r="I1553">
        <v>3.5260811730934998E+43</v>
      </c>
      <c r="J1553">
        <v>7</v>
      </c>
      <c r="K1553" t="s">
        <v>44</v>
      </c>
      <c r="L1553" t="s">
        <v>102</v>
      </c>
    </row>
    <row r="1554" spans="1:14" x14ac:dyDescent="0.25">
      <c r="A1554">
        <v>101</v>
      </c>
      <c r="B1554" s="1">
        <v>46258</v>
      </c>
      <c r="C1554" t="s">
        <v>540</v>
      </c>
      <c r="D1554" t="s">
        <v>541</v>
      </c>
      <c r="E1554">
        <v>65485</v>
      </c>
      <c r="F1554">
        <v>174540</v>
      </c>
      <c r="G1554">
        <v>1</v>
      </c>
      <c r="H1554">
        <v>979.52</v>
      </c>
      <c r="I1554">
        <v>3.5260811730934998E+43</v>
      </c>
      <c r="J1554">
        <v>7</v>
      </c>
      <c r="K1554" t="s">
        <v>44</v>
      </c>
      <c r="L1554" t="s">
        <v>102</v>
      </c>
    </row>
    <row r="1555" spans="1:14" x14ac:dyDescent="0.25">
      <c r="A1555">
        <v>101</v>
      </c>
      <c r="B1555" s="1">
        <v>46258</v>
      </c>
      <c r="C1555" t="s">
        <v>540</v>
      </c>
      <c r="D1555" t="s">
        <v>541</v>
      </c>
      <c r="E1555">
        <v>65486</v>
      </c>
      <c r="F1555">
        <v>174541</v>
      </c>
      <c r="G1555">
        <v>1</v>
      </c>
      <c r="H1555" s="2">
        <v>5901.82</v>
      </c>
      <c r="I1555">
        <v>3.5260811730934998E+43</v>
      </c>
      <c r="J1555">
        <v>7</v>
      </c>
      <c r="K1555" t="s">
        <v>44</v>
      </c>
      <c r="L1555" t="s">
        <v>102</v>
      </c>
    </row>
    <row r="1556" spans="1:14" x14ac:dyDescent="0.25">
      <c r="A1556">
        <v>101</v>
      </c>
      <c r="B1556" s="1">
        <v>46258</v>
      </c>
      <c r="C1556" t="s">
        <v>540</v>
      </c>
      <c r="D1556" t="s">
        <v>541</v>
      </c>
      <c r="E1556">
        <v>65498</v>
      </c>
      <c r="F1556">
        <v>174542</v>
      </c>
      <c r="G1556">
        <v>1</v>
      </c>
      <c r="H1556">
        <v>528.5</v>
      </c>
      <c r="I1556">
        <v>3.5260811730934998E+43</v>
      </c>
      <c r="J1556">
        <v>7</v>
      </c>
      <c r="K1556" t="s">
        <v>44</v>
      </c>
      <c r="L1556" t="s">
        <v>102</v>
      </c>
    </row>
    <row r="1557" spans="1:14" x14ac:dyDescent="0.25">
      <c r="A1557">
        <v>101</v>
      </c>
      <c r="B1557" s="1">
        <v>46258</v>
      </c>
      <c r="C1557" t="s">
        <v>395</v>
      </c>
      <c r="D1557" t="s">
        <v>396</v>
      </c>
      <c r="E1557">
        <v>65650</v>
      </c>
      <c r="F1557">
        <v>174543</v>
      </c>
      <c r="G1557">
        <v>1</v>
      </c>
      <c r="H1557">
        <v>199</v>
      </c>
      <c r="I1557">
        <v>3.5260811730934998E+43</v>
      </c>
      <c r="L1557" t="s">
        <v>102</v>
      </c>
    </row>
    <row r="1558" spans="1:14" x14ac:dyDescent="0.25">
      <c r="A1558">
        <v>101</v>
      </c>
      <c r="B1558" s="1">
        <v>46258</v>
      </c>
      <c r="C1558" t="s">
        <v>663</v>
      </c>
      <c r="D1558" t="s">
        <v>664</v>
      </c>
      <c r="E1558">
        <v>66346</v>
      </c>
      <c r="F1558">
        <v>174544</v>
      </c>
      <c r="G1558">
        <v>1</v>
      </c>
      <c r="H1558" s="2">
        <v>23280</v>
      </c>
      <c r="I1558">
        <v>3.5260811730934998E+43</v>
      </c>
      <c r="J1558">
        <v>60</v>
      </c>
      <c r="K1558" t="s">
        <v>236</v>
      </c>
      <c r="L1558" t="s">
        <v>102</v>
      </c>
    </row>
    <row r="1559" spans="1:14" x14ac:dyDescent="0.25">
      <c r="A1559">
        <v>101</v>
      </c>
      <c r="B1559" s="1">
        <v>46258</v>
      </c>
      <c r="C1559" t="s">
        <v>149</v>
      </c>
      <c r="D1559" t="s">
        <v>150</v>
      </c>
      <c r="E1559">
        <v>64412</v>
      </c>
      <c r="F1559">
        <v>174545</v>
      </c>
      <c r="G1559">
        <v>1</v>
      </c>
      <c r="H1559">
        <v>3.08</v>
      </c>
      <c r="I1559">
        <v>3.5260811730934998E+43</v>
      </c>
      <c r="J1559">
        <v>32</v>
      </c>
      <c r="K1559" t="s">
        <v>18</v>
      </c>
      <c r="L1559" t="s">
        <v>102</v>
      </c>
      <c r="N1559" t="s">
        <v>144</v>
      </c>
    </row>
    <row r="1560" spans="1:14" x14ac:dyDescent="0.25">
      <c r="A1560">
        <v>101</v>
      </c>
      <c r="B1560" s="1">
        <v>46258</v>
      </c>
      <c r="C1560" t="s">
        <v>149</v>
      </c>
      <c r="D1560" t="s">
        <v>150</v>
      </c>
      <c r="E1560">
        <v>64423</v>
      </c>
      <c r="F1560">
        <v>174546</v>
      </c>
      <c r="G1560">
        <v>1</v>
      </c>
      <c r="H1560">
        <v>1.54</v>
      </c>
      <c r="I1560">
        <v>3.5260811730934998E+43</v>
      </c>
      <c r="J1560">
        <v>32</v>
      </c>
      <c r="K1560" t="s">
        <v>18</v>
      </c>
      <c r="L1560" t="s">
        <v>102</v>
      </c>
    </row>
    <row r="1561" spans="1:14" x14ac:dyDescent="0.25">
      <c r="A1561">
        <v>101</v>
      </c>
      <c r="B1561" s="1">
        <v>46258</v>
      </c>
      <c r="C1561" t="s">
        <v>221</v>
      </c>
      <c r="D1561" t="s">
        <v>222</v>
      </c>
      <c r="E1561">
        <v>64601</v>
      </c>
      <c r="F1561">
        <v>174547</v>
      </c>
      <c r="G1561">
        <v>1</v>
      </c>
      <c r="H1561">
        <v>36</v>
      </c>
      <c r="I1561">
        <v>3.5260811730934998E+43</v>
      </c>
      <c r="L1561" t="s">
        <v>102</v>
      </c>
    </row>
    <row r="1562" spans="1:14" x14ac:dyDescent="0.25">
      <c r="A1562">
        <v>101</v>
      </c>
      <c r="B1562" s="1">
        <v>46258</v>
      </c>
      <c r="C1562" t="s">
        <v>221</v>
      </c>
      <c r="D1562" t="s">
        <v>222</v>
      </c>
      <c r="E1562">
        <v>64603</v>
      </c>
      <c r="F1562">
        <v>174548</v>
      </c>
      <c r="G1562">
        <v>1</v>
      </c>
      <c r="H1562">
        <v>67.05</v>
      </c>
      <c r="I1562">
        <v>3.5260811730934998E+43</v>
      </c>
      <c r="L1562" t="s">
        <v>102</v>
      </c>
    </row>
    <row r="1563" spans="1:14" x14ac:dyDescent="0.25">
      <c r="A1563">
        <v>101</v>
      </c>
      <c r="B1563" s="1">
        <v>46258</v>
      </c>
      <c r="C1563" t="s">
        <v>221</v>
      </c>
      <c r="D1563" t="s">
        <v>222</v>
      </c>
      <c r="E1563">
        <v>64604</v>
      </c>
      <c r="F1563">
        <v>174549</v>
      </c>
      <c r="G1563">
        <v>1</v>
      </c>
      <c r="H1563">
        <v>103.8</v>
      </c>
      <c r="I1563">
        <v>3.5260811730934998E+43</v>
      </c>
      <c r="L1563" t="s">
        <v>102</v>
      </c>
    </row>
    <row r="1564" spans="1:14" x14ac:dyDescent="0.25">
      <c r="A1564">
        <v>101</v>
      </c>
      <c r="B1564" s="1">
        <v>46258</v>
      </c>
      <c r="C1564" t="s">
        <v>112</v>
      </c>
      <c r="D1564" t="s">
        <v>113</v>
      </c>
      <c r="E1564">
        <v>64684</v>
      </c>
      <c r="F1564">
        <v>174550</v>
      </c>
      <c r="G1564">
        <v>1</v>
      </c>
      <c r="H1564">
        <v>149.85</v>
      </c>
      <c r="I1564">
        <v>3.5260811730934998E+43</v>
      </c>
      <c r="J1564">
        <v>32</v>
      </c>
      <c r="K1564" t="s">
        <v>18</v>
      </c>
      <c r="L1564" t="s">
        <v>102</v>
      </c>
    </row>
    <row r="1565" spans="1:14" x14ac:dyDescent="0.25">
      <c r="A1565">
        <v>101</v>
      </c>
      <c r="B1565" s="1">
        <v>46258</v>
      </c>
      <c r="C1565" t="s">
        <v>109</v>
      </c>
      <c r="D1565" t="s">
        <v>106</v>
      </c>
      <c r="E1565">
        <v>65040</v>
      </c>
      <c r="F1565">
        <v>174551</v>
      </c>
      <c r="G1565">
        <v>1</v>
      </c>
      <c r="H1565" s="2">
        <v>2655</v>
      </c>
      <c r="I1565">
        <v>3.5260811730934998E+43</v>
      </c>
      <c r="J1565">
        <v>32</v>
      </c>
      <c r="K1565" t="s">
        <v>18</v>
      </c>
      <c r="L1565" t="s">
        <v>102</v>
      </c>
    </row>
    <row r="1566" spans="1:14" x14ac:dyDescent="0.25">
      <c r="A1566">
        <v>101</v>
      </c>
      <c r="B1566" s="1">
        <v>46258</v>
      </c>
      <c r="C1566" t="s">
        <v>109</v>
      </c>
      <c r="D1566" t="s">
        <v>106</v>
      </c>
      <c r="E1566">
        <v>65061</v>
      </c>
      <c r="F1566">
        <v>174552</v>
      </c>
      <c r="G1566">
        <v>1</v>
      </c>
      <c r="H1566" s="2">
        <v>2655</v>
      </c>
      <c r="I1566">
        <v>3.5260811730934998E+43</v>
      </c>
      <c r="J1566">
        <v>32</v>
      </c>
      <c r="K1566" t="s">
        <v>18</v>
      </c>
      <c r="L1566" t="s">
        <v>102</v>
      </c>
    </row>
    <row r="1567" spans="1:14" x14ac:dyDescent="0.25">
      <c r="A1567">
        <v>101</v>
      </c>
      <c r="B1567" s="1">
        <v>46258</v>
      </c>
      <c r="C1567" t="s">
        <v>221</v>
      </c>
      <c r="D1567" t="s">
        <v>222</v>
      </c>
      <c r="E1567">
        <v>64605</v>
      </c>
      <c r="F1567">
        <v>174553</v>
      </c>
      <c r="G1567">
        <v>1</v>
      </c>
      <c r="H1567">
        <v>36</v>
      </c>
      <c r="I1567">
        <v>3.5260811730934998E+43</v>
      </c>
      <c r="L1567" t="s">
        <v>102</v>
      </c>
    </row>
    <row r="1568" spans="1:14" x14ac:dyDescent="0.25">
      <c r="A1568">
        <v>101</v>
      </c>
      <c r="B1568" s="1">
        <v>46258</v>
      </c>
      <c r="C1568" t="s">
        <v>221</v>
      </c>
      <c r="D1568" t="s">
        <v>222</v>
      </c>
      <c r="E1568">
        <v>64709</v>
      </c>
      <c r="F1568">
        <v>174554</v>
      </c>
      <c r="G1568">
        <v>1</v>
      </c>
      <c r="H1568">
        <v>50.4</v>
      </c>
      <c r="I1568">
        <v>3.5260811730934998E+43</v>
      </c>
      <c r="L1568" t="s">
        <v>102</v>
      </c>
    </row>
    <row r="1569" spans="1:12" x14ac:dyDescent="0.25">
      <c r="A1569">
        <v>101</v>
      </c>
      <c r="B1569" s="1">
        <v>46258</v>
      </c>
      <c r="C1569" t="s">
        <v>540</v>
      </c>
      <c r="D1569" t="s">
        <v>541</v>
      </c>
      <c r="E1569">
        <v>65498</v>
      </c>
      <c r="F1569">
        <v>174555</v>
      </c>
      <c r="G1569">
        <v>1</v>
      </c>
      <c r="H1569">
        <v>3.14</v>
      </c>
      <c r="I1569">
        <v>3.5260811730934998E+43</v>
      </c>
      <c r="J1569">
        <v>7</v>
      </c>
      <c r="K1569" t="s">
        <v>44</v>
      </c>
      <c r="L1569" t="s">
        <v>102</v>
      </c>
    </row>
    <row r="1570" spans="1:12" x14ac:dyDescent="0.25">
      <c r="A1570">
        <v>101</v>
      </c>
      <c r="B1570" s="1">
        <v>46258</v>
      </c>
      <c r="C1570" t="s">
        <v>395</v>
      </c>
      <c r="D1570" t="s">
        <v>396</v>
      </c>
      <c r="E1570">
        <v>65411</v>
      </c>
      <c r="F1570">
        <v>174556</v>
      </c>
      <c r="G1570">
        <v>1</v>
      </c>
      <c r="H1570">
        <v>45</v>
      </c>
      <c r="I1570">
        <v>3.5260811730934998E+43</v>
      </c>
      <c r="J1570">
        <v>32</v>
      </c>
      <c r="K1570" t="s">
        <v>18</v>
      </c>
      <c r="L1570" t="s">
        <v>102</v>
      </c>
    </row>
    <row r="1571" spans="1:12" x14ac:dyDescent="0.25">
      <c r="A1571">
        <v>101</v>
      </c>
      <c r="B1571" s="1">
        <v>46258</v>
      </c>
      <c r="C1571" t="s">
        <v>149</v>
      </c>
      <c r="D1571" t="s">
        <v>150</v>
      </c>
      <c r="E1571">
        <v>64411</v>
      </c>
      <c r="F1571">
        <v>174557</v>
      </c>
      <c r="G1571">
        <v>1</v>
      </c>
      <c r="H1571">
        <v>1.1399999999999999</v>
      </c>
      <c r="I1571">
        <v>3.5260811730934998E+43</v>
      </c>
      <c r="J1571">
        <v>32</v>
      </c>
      <c r="K1571" t="s">
        <v>18</v>
      </c>
      <c r="L1571" t="s">
        <v>102</v>
      </c>
    </row>
    <row r="1572" spans="1:12" x14ac:dyDescent="0.25">
      <c r="A1572">
        <v>101</v>
      </c>
      <c r="B1572" s="1">
        <v>46258</v>
      </c>
      <c r="C1572" t="s">
        <v>398</v>
      </c>
      <c r="D1572" t="s">
        <v>399</v>
      </c>
      <c r="E1572">
        <v>65088</v>
      </c>
      <c r="F1572">
        <v>174558</v>
      </c>
      <c r="G1572">
        <v>1</v>
      </c>
      <c r="H1572">
        <v>878</v>
      </c>
      <c r="I1572">
        <v>3.5260811730934998E+43</v>
      </c>
      <c r="J1572">
        <v>7</v>
      </c>
      <c r="K1572" t="s">
        <v>44</v>
      </c>
      <c r="L1572" t="s">
        <v>102</v>
      </c>
    </row>
    <row r="1573" spans="1:12" x14ac:dyDescent="0.25">
      <c r="A1573">
        <v>101</v>
      </c>
      <c r="B1573" s="1">
        <v>46258</v>
      </c>
      <c r="C1573" t="s">
        <v>549</v>
      </c>
      <c r="D1573" t="s">
        <v>550</v>
      </c>
      <c r="E1573">
        <v>65090</v>
      </c>
      <c r="F1573">
        <v>174559</v>
      </c>
      <c r="G1573">
        <v>1</v>
      </c>
      <c r="H1573">
        <v>206.44</v>
      </c>
      <c r="I1573">
        <v>3.5260811730934998E+43</v>
      </c>
      <c r="J1573">
        <v>7</v>
      </c>
      <c r="K1573" t="s">
        <v>44</v>
      </c>
      <c r="L1573" t="s">
        <v>102</v>
      </c>
    </row>
    <row r="1574" spans="1:12" x14ac:dyDescent="0.25">
      <c r="A1574">
        <v>101</v>
      </c>
      <c r="B1574" s="1">
        <v>46258</v>
      </c>
      <c r="C1574" t="s">
        <v>549</v>
      </c>
      <c r="D1574" t="s">
        <v>550</v>
      </c>
      <c r="E1574">
        <v>65093</v>
      </c>
      <c r="F1574">
        <v>174560</v>
      </c>
      <c r="G1574">
        <v>1</v>
      </c>
      <c r="H1574">
        <v>361.74</v>
      </c>
      <c r="I1574">
        <v>3.5260811730934998E+43</v>
      </c>
      <c r="J1574">
        <v>7</v>
      </c>
      <c r="K1574" t="s">
        <v>44</v>
      </c>
      <c r="L1574" t="s">
        <v>102</v>
      </c>
    </row>
    <row r="1575" spans="1:12" x14ac:dyDescent="0.25">
      <c r="A1575">
        <v>101</v>
      </c>
      <c r="B1575" s="1">
        <v>46258</v>
      </c>
      <c r="C1575" t="s">
        <v>348</v>
      </c>
      <c r="D1575" t="s">
        <v>349</v>
      </c>
      <c r="E1575">
        <v>64012</v>
      </c>
      <c r="F1575">
        <v>174561</v>
      </c>
      <c r="G1575">
        <v>1</v>
      </c>
      <c r="H1575" s="2">
        <v>3518.48</v>
      </c>
      <c r="I1575">
        <v>3.5260811730934998E+43</v>
      </c>
      <c r="J1575">
        <v>32</v>
      </c>
      <c r="K1575" t="s">
        <v>18</v>
      </c>
      <c r="L1575" t="s">
        <v>102</v>
      </c>
    </row>
    <row r="1576" spans="1:12" x14ac:dyDescent="0.25">
      <c r="A1576">
        <v>101</v>
      </c>
      <c r="B1576" s="1">
        <v>46258</v>
      </c>
      <c r="C1576" t="s">
        <v>549</v>
      </c>
      <c r="D1576" t="s">
        <v>550</v>
      </c>
      <c r="E1576">
        <v>65093</v>
      </c>
      <c r="F1576">
        <v>174562</v>
      </c>
      <c r="G1576">
        <v>1</v>
      </c>
      <c r="H1576">
        <v>23.46</v>
      </c>
      <c r="I1576">
        <v>3.5260811730934998E+43</v>
      </c>
      <c r="J1576">
        <v>7</v>
      </c>
      <c r="K1576" t="s">
        <v>44</v>
      </c>
      <c r="L1576" t="s">
        <v>102</v>
      </c>
    </row>
    <row r="1577" spans="1:12" x14ac:dyDescent="0.25">
      <c r="A1577">
        <v>101</v>
      </c>
      <c r="B1577" s="1">
        <v>46258</v>
      </c>
      <c r="C1577" t="s">
        <v>188</v>
      </c>
      <c r="D1577" t="s">
        <v>189</v>
      </c>
      <c r="E1577">
        <v>65137</v>
      </c>
      <c r="F1577">
        <v>174564</v>
      </c>
      <c r="G1577">
        <v>1</v>
      </c>
      <c r="H1577" s="2">
        <v>1670.76</v>
      </c>
      <c r="I1577">
        <v>3.5260811730934998E+43</v>
      </c>
      <c r="J1577">
        <v>32</v>
      </c>
      <c r="K1577" t="s">
        <v>18</v>
      </c>
      <c r="L1577" t="s">
        <v>102</v>
      </c>
    </row>
    <row r="1578" spans="1:12" x14ac:dyDescent="0.25">
      <c r="A1578">
        <v>101</v>
      </c>
      <c r="B1578" s="1">
        <v>46258</v>
      </c>
      <c r="C1578" t="s">
        <v>180</v>
      </c>
      <c r="D1578" t="s">
        <v>181</v>
      </c>
      <c r="E1578">
        <v>65260</v>
      </c>
      <c r="F1578">
        <v>174565</v>
      </c>
      <c r="G1578">
        <v>1</v>
      </c>
      <c r="H1578" s="2">
        <v>4385.08</v>
      </c>
      <c r="I1578">
        <v>3.5260811730934998E+43</v>
      </c>
      <c r="J1578">
        <v>32</v>
      </c>
      <c r="K1578" t="s">
        <v>18</v>
      </c>
      <c r="L1578" t="s">
        <v>102</v>
      </c>
    </row>
    <row r="1579" spans="1:12" x14ac:dyDescent="0.25">
      <c r="A1579">
        <v>101</v>
      </c>
      <c r="B1579" s="1">
        <v>46258</v>
      </c>
      <c r="C1579" t="s">
        <v>180</v>
      </c>
      <c r="D1579" t="s">
        <v>181</v>
      </c>
      <c r="E1579">
        <v>65262</v>
      </c>
      <c r="F1579">
        <v>174566</v>
      </c>
      <c r="G1579">
        <v>1</v>
      </c>
      <c r="H1579" s="2">
        <v>5760.26</v>
      </c>
      <c r="I1579">
        <v>3.5260811730934998E+43</v>
      </c>
      <c r="J1579">
        <v>32</v>
      </c>
      <c r="K1579" t="s">
        <v>18</v>
      </c>
      <c r="L1579" t="s">
        <v>102</v>
      </c>
    </row>
    <row r="1580" spans="1:12" x14ac:dyDescent="0.25">
      <c r="A1580">
        <v>101</v>
      </c>
      <c r="B1580" s="1">
        <v>46258</v>
      </c>
      <c r="C1580" t="s">
        <v>600</v>
      </c>
      <c r="D1580" t="s">
        <v>601</v>
      </c>
      <c r="E1580">
        <v>65321</v>
      </c>
      <c r="F1580">
        <v>174567</v>
      </c>
      <c r="G1580">
        <v>1</v>
      </c>
      <c r="H1580">
        <v>124</v>
      </c>
      <c r="I1580">
        <v>3.5260811730934998E+43</v>
      </c>
      <c r="L1580" t="s">
        <v>102</v>
      </c>
    </row>
    <row r="1581" spans="1:12" x14ac:dyDescent="0.25">
      <c r="A1581">
        <v>101</v>
      </c>
      <c r="B1581" s="1">
        <v>46258</v>
      </c>
      <c r="C1581" t="s">
        <v>538</v>
      </c>
      <c r="D1581" t="s">
        <v>539</v>
      </c>
      <c r="E1581">
        <v>65348</v>
      </c>
      <c r="F1581">
        <v>174568</v>
      </c>
      <c r="G1581">
        <v>1</v>
      </c>
      <c r="H1581">
        <v>295.35000000000002</v>
      </c>
      <c r="I1581">
        <v>3.5260811730934998E+43</v>
      </c>
      <c r="J1581">
        <v>7</v>
      </c>
      <c r="K1581" t="s">
        <v>44</v>
      </c>
      <c r="L1581" t="s">
        <v>102</v>
      </c>
    </row>
    <row r="1582" spans="1:12" x14ac:dyDescent="0.25">
      <c r="A1582">
        <v>101</v>
      </c>
      <c r="B1582" s="1">
        <v>46258</v>
      </c>
      <c r="C1582" t="s">
        <v>540</v>
      </c>
      <c r="D1582" t="s">
        <v>541</v>
      </c>
      <c r="E1582">
        <v>65490</v>
      </c>
      <c r="F1582">
        <v>174569</v>
      </c>
      <c r="G1582">
        <v>1</v>
      </c>
      <c r="H1582">
        <v>415.4</v>
      </c>
      <c r="I1582">
        <v>3.5260811730934998E+43</v>
      </c>
      <c r="J1582">
        <v>7</v>
      </c>
      <c r="K1582" t="s">
        <v>44</v>
      </c>
      <c r="L1582" t="s">
        <v>102</v>
      </c>
    </row>
    <row r="1583" spans="1:12" x14ac:dyDescent="0.25">
      <c r="A1583">
        <v>101</v>
      </c>
      <c r="B1583" s="1">
        <v>46258</v>
      </c>
      <c r="C1583" t="s">
        <v>540</v>
      </c>
      <c r="D1583" t="s">
        <v>541</v>
      </c>
      <c r="E1583">
        <v>65491</v>
      </c>
      <c r="F1583">
        <v>174570</v>
      </c>
      <c r="G1583">
        <v>1</v>
      </c>
      <c r="H1583">
        <v>901.39</v>
      </c>
      <c r="I1583">
        <v>3.5260811730934998E+43</v>
      </c>
      <c r="J1583">
        <v>7</v>
      </c>
      <c r="K1583" t="s">
        <v>44</v>
      </c>
      <c r="L1583" t="s">
        <v>102</v>
      </c>
    </row>
    <row r="1584" spans="1:12" x14ac:dyDescent="0.25">
      <c r="A1584">
        <v>101</v>
      </c>
      <c r="B1584" s="1">
        <v>46258</v>
      </c>
      <c r="C1584" t="s">
        <v>540</v>
      </c>
      <c r="D1584" t="s">
        <v>541</v>
      </c>
      <c r="E1584">
        <v>65497</v>
      </c>
      <c r="F1584">
        <v>174571</v>
      </c>
      <c r="G1584">
        <v>1</v>
      </c>
      <c r="H1584" s="2">
        <v>1286</v>
      </c>
      <c r="I1584">
        <v>3.5260811730934998E+43</v>
      </c>
      <c r="J1584">
        <v>7</v>
      </c>
      <c r="K1584" t="s">
        <v>44</v>
      </c>
      <c r="L1584" t="s">
        <v>102</v>
      </c>
    </row>
    <row r="1585" spans="1:12" x14ac:dyDescent="0.25">
      <c r="A1585">
        <v>101</v>
      </c>
      <c r="B1585" s="1">
        <v>46258</v>
      </c>
      <c r="C1585" t="s">
        <v>395</v>
      </c>
      <c r="D1585" t="s">
        <v>396</v>
      </c>
      <c r="E1585">
        <v>65545</v>
      </c>
      <c r="F1585">
        <v>174572</v>
      </c>
      <c r="G1585">
        <v>1</v>
      </c>
      <c r="H1585" s="2">
        <v>10424.799999999999</v>
      </c>
      <c r="I1585">
        <v>3.5260811730934998E+43</v>
      </c>
      <c r="J1585">
        <v>32</v>
      </c>
      <c r="K1585" t="s">
        <v>18</v>
      </c>
      <c r="L1585" t="s">
        <v>102</v>
      </c>
    </row>
    <row r="1586" spans="1:12" x14ac:dyDescent="0.25">
      <c r="A1586">
        <v>101</v>
      </c>
      <c r="B1586" s="1">
        <v>46258</v>
      </c>
      <c r="C1586" t="s">
        <v>476</v>
      </c>
      <c r="D1586" t="s">
        <v>477</v>
      </c>
      <c r="E1586">
        <v>65679</v>
      </c>
      <c r="F1586">
        <v>174573</v>
      </c>
      <c r="G1586">
        <v>1</v>
      </c>
      <c r="H1586" s="2">
        <v>1696.47</v>
      </c>
      <c r="I1586">
        <v>3.5260811730934998E+43</v>
      </c>
      <c r="J1586">
        <v>51</v>
      </c>
      <c r="K1586" t="s">
        <v>254</v>
      </c>
      <c r="L1586" t="s">
        <v>102</v>
      </c>
    </row>
    <row r="1587" spans="1:12" x14ac:dyDescent="0.25">
      <c r="A1587">
        <v>101</v>
      </c>
      <c r="B1587" s="1">
        <v>46258</v>
      </c>
      <c r="C1587" t="s">
        <v>162</v>
      </c>
      <c r="D1587" t="s">
        <v>133</v>
      </c>
      <c r="E1587">
        <v>65693</v>
      </c>
      <c r="F1587">
        <v>174574</v>
      </c>
      <c r="G1587">
        <v>1</v>
      </c>
      <c r="H1587" s="2">
        <v>11980.5</v>
      </c>
      <c r="I1587">
        <v>3.5260811730934998E+43</v>
      </c>
      <c r="L1587" t="s">
        <v>102</v>
      </c>
    </row>
    <row r="1588" spans="1:12" x14ac:dyDescent="0.25">
      <c r="A1588">
        <v>101</v>
      </c>
      <c r="B1588" s="1">
        <v>46258</v>
      </c>
      <c r="C1588" t="s">
        <v>159</v>
      </c>
      <c r="D1588" t="s">
        <v>160</v>
      </c>
      <c r="E1588">
        <v>65745</v>
      </c>
      <c r="F1588">
        <v>174575</v>
      </c>
      <c r="G1588">
        <v>1</v>
      </c>
      <c r="H1588">
        <v>69</v>
      </c>
      <c r="I1588">
        <v>3.5260811730934998E+43</v>
      </c>
      <c r="J1588">
        <v>32</v>
      </c>
      <c r="K1588" t="s">
        <v>18</v>
      </c>
      <c r="L1588" t="s">
        <v>102</v>
      </c>
    </row>
    <row r="1589" spans="1:12" x14ac:dyDescent="0.25">
      <c r="A1589">
        <v>101</v>
      </c>
      <c r="B1589" s="1">
        <v>46258</v>
      </c>
      <c r="C1589" t="s">
        <v>112</v>
      </c>
      <c r="D1589" t="s">
        <v>113</v>
      </c>
      <c r="E1589">
        <v>65773</v>
      </c>
      <c r="F1589">
        <v>174576</v>
      </c>
      <c r="G1589">
        <v>1</v>
      </c>
      <c r="H1589">
        <v>23.31</v>
      </c>
      <c r="I1589">
        <v>3.5260811730934998E+43</v>
      </c>
      <c r="J1589">
        <v>32</v>
      </c>
      <c r="K1589" t="s">
        <v>18</v>
      </c>
      <c r="L1589" t="s">
        <v>102</v>
      </c>
    </row>
    <row r="1590" spans="1:12" x14ac:dyDescent="0.25">
      <c r="A1590">
        <v>101</v>
      </c>
      <c r="B1590" s="1">
        <v>46258</v>
      </c>
      <c r="C1590" t="s">
        <v>182</v>
      </c>
      <c r="D1590" t="s">
        <v>183</v>
      </c>
      <c r="E1590">
        <v>65775</v>
      </c>
      <c r="F1590">
        <v>174577</v>
      </c>
      <c r="G1590">
        <v>1</v>
      </c>
      <c r="H1590">
        <v>516.15</v>
      </c>
      <c r="I1590">
        <v>3.5260811730934998E+43</v>
      </c>
      <c r="J1590">
        <v>32</v>
      </c>
      <c r="K1590" t="s">
        <v>18</v>
      </c>
      <c r="L1590" t="s">
        <v>102</v>
      </c>
    </row>
    <row r="1591" spans="1:12" x14ac:dyDescent="0.25">
      <c r="A1591">
        <v>101</v>
      </c>
      <c r="B1591" s="1">
        <v>46258</v>
      </c>
      <c r="C1591" t="s">
        <v>138</v>
      </c>
      <c r="D1591" t="s">
        <v>139</v>
      </c>
      <c r="E1591">
        <v>65810</v>
      </c>
      <c r="F1591">
        <v>174578</v>
      </c>
      <c r="G1591">
        <v>1</v>
      </c>
      <c r="H1591" s="2">
        <v>2940</v>
      </c>
      <c r="I1591">
        <v>3.5260811730934998E+43</v>
      </c>
      <c r="J1591">
        <v>32</v>
      </c>
      <c r="K1591" t="s">
        <v>18</v>
      </c>
      <c r="L1591" t="s">
        <v>102</v>
      </c>
    </row>
    <row r="1592" spans="1:12" x14ac:dyDescent="0.25">
      <c r="A1592">
        <v>101</v>
      </c>
      <c r="B1592" s="1">
        <v>46258</v>
      </c>
      <c r="C1592" t="s">
        <v>149</v>
      </c>
      <c r="D1592" t="s">
        <v>150</v>
      </c>
      <c r="E1592">
        <v>65828</v>
      </c>
      <c r="F1592">
        <v>174579</v>
      </c>
      <c r="G1592">
        <v>1</v>
      </c>
      <c r="H1592" s="2">
        <v>5119.0600000000004</v>
      </c>
      <c r="I1592">
        <v>3.5260811730934998E+43</v>
      </c>
      <c r="J1592">
        <v>32</v>
      </c>
      <c r="K1592" t="s">
        <v>18</v>
      </c>
      <c r="L1592" t="s">
        <v>102</v>
      </c>
    </row>
    <row r="1593" spans="1:12" x14ac:dyDescent="0.25">
      <c r="A1593">
        <v>101</v>
      </c>
      <c r="B1593" s="1">
        <v>46258</v>
      </c>
      <c r="C1593" t="s">
        <v>626</v>
      </c>
      <c r="D1593" t="s">
        <v>296</v>
      </c>
      <c r="E1593">
        <v>65894</v>
      </c>
      <c r="F1593">
        <v>174580</v>
      </c>
      <c r="G1593">
        <v>1</v>
      </c>
      <c r="H1593" s="2">
        <v>1456.64</v>
      </c>
      <c r="I1593">
        <v>3.5260811730934998E+43</v>
      </c>
      <c r="J1593">
        <v>16</v>
      </c>
      <c r="K1593" t="s">
        <v>174</v>
      </c>
      <c r="L1593" t="s">
        <v>102</v>
      </c>
    </row>
    <row r="1594" spans="1:12" x14ac:dyDescent="0.25">
      <c r="A1594">
        <v>101</v>
      </c>
      <c r="B1594" s="1">
        <v>46258</v>
      </c>
      <c r="C1594" t="s">
        <v>665</v>
      </c>
      <c r="D1594" t="s">
        <v>666</v>
      </c>
      <c r="E1594">
        <v>65919</v>
      </c>
      <c r="F1594">
        <v>174582</v>
      </c>
      <c r="G1594">
        <v>1</v>
      </c>
      <c r="H1594" s="2">
        <v>1266</v>
      </c>
      <c r="I1594">
        <v>3.5260811730934998E+43</v>
      </c>
      <c r="L1594" t="s">
        <v>102</v>
      </c>
    </row>
    <row r="1595" spans="1:12" x14ac:dyDescent="0.25">
      <c r="A1595">
        <v>101</v>
      </c>
      <c r="B1595" s="1">
        <v>46258</v>
      </c>
      <c r="C1595" t="s">
        <v>162</v>
      </c>
      <c r="D1595" t="s">
        <v>133</v>
      </c>
      <c r="E1595">
        <v>65920</v>
      </c>
      <c r="F1595">
        <v>174583</v>
      </c>
      <c r="G1595">
        <v>1</v>
      </c>
      <c r="H1595" s="2">
        <v>3343.68</v>
      </c>
      <c r="I1595">
        <v>3.5260811730934998E+43</v>
      </c>
      <c r="L1595" t="s">
        <v>102</v>
      </c>
    </row>
    <row r="1596" spans="1:12" x14ac:dyDescent="0.25">
      <c r="A1596">
        <v>101</v>
      </c>
      <c r="B1596" s="1">
        <v>46258</v>
      </c>
      <c r="C1596" t="s">
        <v>178</v>
      </c>
      <c r="D1596" t="s">
        <v>179</v>
      </c>
      <c r="E1596">
        <v>65921</v>
      </c>
      <c r="F1596">
        <v>174584</v>
      </c>
      <c r="G1596">
        <v>1</v>
      </c>
      <c r="H1596" s="2">
        <v>5385.87</v>
      </c>
      <c r="I1596">
        <v>3.5260811730934998E+43</v>
      </c>
      <c r="J1596">
        <v>32</v>
      </c>
      <c r="K1596" t="s">
        <v>18</v>
      </c>
      <c r="L1596" t="s">
        <v>102</v>
      </c>
    </row>
    <row r="1597" spans="1:12" x14ac:dyDescent="0.25">
      <c r="A1597">
        <v>101</v>
      </c>
      <c r="B1597" s="1">
        <v>46258</v>
      </c>
      <c r="C1597" t="s">
        <v>178</v>
      </c>
      <c r="D1597" t="s">
        <v>179</v>
      </c>
      <c r="E1597">
        <v>65922</v>
      </c>
      <c r="F1597">
        <v>174585</v>
      </c>
      <c r="G1597">
        <v>1</v>
      </c>
      <c r="H1597">
        <v>787.28</v>
      </c>
      <c r="I1597">
        <v>3.5260811730934998E+43</v>
      </c>
      <c r="J1597">
        <v>32</v>
      </c>
      <c r="K1597" t="s">
        <v>18</v>
      </c>
      <c r="L1597" t="s">
        <v>102</v>
      </c>
    </row>
    <row r="1598" spans="1:12" x14ac:dyDescent="0.25">
      <c r="A1598">
        <v>101</v>
      </c>
      <c r="B1598" s="1">
        <v>46258</v>
      </c>
      <c r="C1598" t="s">
        <v>126</v>
      </c>
      <c r="D1598" t="s">
        <v>127</v>
      </c>
      <c r="E1598">
        <v>65931</v>
      </c>
      <c r="F1598">
        <v>174586</v>
      </c>
      <c r="G1598">
        <v>1</v>
      </c>
      <c r="H1598" s="2">
        <v>1924.5</v>
      </c>
      <c r="I1598">
        <v>3.5260811730934998E+43</v>
      </c>
      <c r="J1598">
        <v>32</v>
      </c>
      <c r="K1598" t="s">
        <v>18</v>
      </c>
      <c r="L1598" t="s">
        <v>102</v>
      </c>
    </row>
    <row r="1599" spans="1:12" x14ac:dyDescent="0.25">
      <c r="A1599">
        <v>101</v>
      </c>
      <c r="B1599" s="1">
        <v>46258</v>
      </c>
      <c r="C1599" t="s">
        <v>364</v>
      </c>
      <c r="D1599" t="s">
        <v>365</v>
      </c>
      <c r="E1599">
        <v>65947</v>
      </c>
      <c r="F1599">
        <v>174587</v>
      </c>
      <c r="G1599">
        <v>1</v>
      </c>
      <c r="H1599" s="2">
        <v>3367.98</v>
      </c>
      <c r="I1599">
        <v>3.5260811730934998E+43</v>
      </c>
      <c r="J1599">
        <v>57</v>
      </c>
      <c r="K1599" t="s">
        <v>267</v>
      </c>
      <c r="L1599" t="s">
        <v>102</v>
      </c>
    </row>
    <row r="1600" spans="1:12" x14ac:dyDescent="0.25">
      <c r="A1600">
        <v>101</v>
      </c>
      <c r="B1600" s="1">
        <v>46258</v>
      </c>
      <c r="C1600" t="s">
        <v>126</v>
      </c>
      <c r="D1600" t="s">
        <v>127</v>
      </c>
      <c r="E1600">
        <v>65981</v>
      </c>
      <c r="F1600">
        <v>174588</v>
      </c>
      <c r="G1600">
        <v>1</v>
      </c>
      <c r="H1600" s="2">
        <v>4490.5</v>
      </c>
      <c r="I1600">
        <v>3.5260811730934998E+43</v>
      </c>
      <c r="J1600">
        <v>32</v>
      </c>
      <c r="K1600" t="s">
        <v>18</v>
      </c>
      <c r="L1600" t="s">
        <v>102</v>
      </c>
    </row>
    <row r="1601" spans="1:12" x14ac:dyDescent="0.25">
      <c r="A1601">
        <v>101</v>
      </c>
      <c r="B1601" s="1">
        <v>46258</v>
      </c>
      <c r="C1601" t="s">
        <v>138</v>
      </c>
      <c r="D1601" t="s">
        <v>139</v>
      </c>
      <c r="E1601">
        <v>65983</v>
      </c>
      <c r="F1601">
        <v>174589</v>
      </c>
      <c r="G1601">
        <v>1</v>
      </c>
      <c r="H1601" s="2">
        <v>2100</v>
      </c>
      <c r="I1601">
        <v>3.5260811730934998E+43</v>
      </c>
      <c r="J1601">
        <v>32</v>
      </c>
      <c r="K1601" t="s">
        <v>18</v>
      </c>
      <c r="L1601" t="s">
        <v>102</v>
      </c>
    </row>
    <row r="1602" spans="1:12" x14ac:dyDescent="0.25">
      <c r="A1602">
        <v>101</v>
      </c>
      <c r="B1602" s="1">
        <v>46258</v>
      </c>
      <c r="C1602" t="s">
        <v>214</v>
      </c>
      <c r="D1602" t="s">
        <v>215</v>
      </c>
      <c r="E1602">
        <v>65993</v>
      </c>
      <c r="F1602">
        <v>174590</v>
      </c>
      <c r="G1602">
        <v>1</v>
      </c>
      <c r="H1602" s="2">
        <v>4290</v>
      </c>
      <c r="I1602">
        <v>3.5260811730934998E+43</v>
      </c>
      <c r="L1602" t="s">
        <v>102</v>
      </c>
    </row>
    <row r="1603" spans="1:12" x14ac:dyDescent="0.25">
      <c r="A1603">
        <v>101</v>
      </c>
      <c r="B1603" s="1">
        <v>46258</v>
      </c>
      <c r="C1603" t="s">
        <v>667</v>
      </c>
      <c r="D1603" t="s">
        <v>668</v>
      </c>
      <c r="E1603">
        <v>66104</v>
      </c>
      <c r="F1603">
        <v>174591</v>
      </c>
      <c r="G1603">
        <v>1</v>
      </c>
      <c r="H1603">
        <v>242</v>
      </c>
      <c r="I1603">
        <v>3.5260811730934998E+43</v>
      </c>
      <c r="L1603" t="s">
        <v>102</v>
      </c>
    </row>
    <row r="1604" spans="1:12" x14ac:dyDescent="0.25">
      <c r="A1604">
        <v>101</v>
      </c>
      <c r="B1604" s="1">
        <v>46258</v>
      </c>
      <c r="C1604" t="s">
        <v>669</v>
      </c>
      <c r="D1604" t="s">
        <v>133</v>
      </c>
      <c r="E1604">
        <v>66125</v>
      </c>
      <c r="F1604">
        <v>174592</v>
      </c>
      <c r="G1604">
        <v>1</v>
      </c>
      <c r="H1604" s="2">
        <v>2280</v>
      </c>
      <c r="I1604">
        <v>3.5260811730934998E+43</v>
      </c>
      <c r="J1604">
        <v>32</v>
      </c>
      <c r="K1604" t="s">
        <v>18</v>
      </c>
      <c r="L1604" t="s">
        <v>102</v>
      </c>
    </row>
    <row r="1605" spans="1:12" x14ac:dyDescent="0.25">
      <c r="A1605">
        <v>101</v>
      </c>
      <c r="B1605" s="1">
        <v>46258</v>
      </c>
      <c r="C1605" t="s">
        <v>149</v>
      </c>
      <c r="D1605" t="s">
        <v>150</v>
      </c>
      <c r="E1605">
        <v>66133</v>
      </c>
      <c r="F1605">
        <v>174593</v>
      </c>
      <c r="G1605">
        <v>1</v>
      </c>
      <c r="H1605">
        <v>25.93</v>
      </c>
      <c r="I1605">
        <v>3.5260811730934998E+43</v>
      </c>
      <c r="J1605">
        <v>32</v>
      </c>
      <c r="K1605" t="s">
        <v>18</v>
      </c>
      <c r="L1605" t="s">
        <v>102</v>
      </c>
    </row>
    <row r="1606" spans="1:12" x14ac:dyDescent="0.25">
      <c r="A1606">
        <v>101</v>
      </c>
      <c r="B1606" s="1">
        <v>46258</v>
      </c>
      <c r="C1606" t="s">
        <v>225</v>
      </c>
      <c r="D1606" t="s">
        <v>226</v>
      </c>
      <c r="E1606">
        <v>66137</v>
      </c>
      <c r="F1606">
        <v>174594</v>
      </c>
      <c r="G1606">
        <v>1</v>
      </c>
      <c r="H1606" s="2">
        <v>1470</v>
      </c>
      <c r="I1606">
        <v>3.5260811730934998E+43</v>
      </c>
      <c r="J1606">
        <v>32</v>
      </c>
      <c r="K1606" t="s">
        <v>18</v>
      </c>
      <c r="L1606" t="s">
        <v>102</v>
      </c>
    </row>
    <row r="1607" spans="1:12" x14ac:dyDescent="0.25">
      <c r="A1607">
        <v>101</v>
      </c>
      <c r="B1607" s="1">
        <v>46258</v>
      </c>
      <c r="C1607" t="s">
        <v>163</v>
      </c>
      <c r="D1607" t="s">
        <v>133</v>
      </c>
      <c r="E1607">
        <v>66217</v>
      </c>
      <c r="F1607">
        <v>174595</v>
      </c>
      <c r="G1607">
        <v>1</v>
      </c>
      <c r="H1607">
        <v>464</v>
      </c>
      <c r="I1607">
        <v>3.5260811730934998E+43</v>
      </c>
      <c r="J1607">
        <v>7</v>
      </c>
      <c r="K1607" t="s">
        <v>44</v>
      </c>
      <c r="L1607" t="s">
        <v>102</v>
      </c>
    </row>
    <row r="1608" spans="1:12" x14ac:dyDescent="0.25">
      <c r="A1608">
        <v>101</v>
      </c>
      <c r="B1608" s="1">
        <v>46258</v>
      </c>
      <c r="C1608" t="s">
        <v>172</v>
      </c>
      <c r="D1608" t="s">
        <v>173</v>
      </c>
      <c r="E1608">
        <v>65907</v>
      </c>
      <c r="F1608">
        <v>174596</v>
      </c>
      <c r="G1608">
        <v>1</v>
      </c>
      <c r="H1608">
        <v>782.11</v>
      </c>
      <c r="I1608">
        <v>3.5260811730934998E+43</v>
      </c>
      <c r="J1608">
        <v>32</v>
      </c>
      <c r="K1608" t="s">
        <v>18</v>
      </c>
      <c r="L1608" t="s">
        <v>102</v>
      </c>
    </row>
    <row r="1609" spans="1:12" x14ac:dyDescent="0.25">
      <c r="A1609">
        <v>101</v>
      </c>
      <c r="B1609" s="1">
        <v>46258</v>
      </c>
      <c r="C1609" t="s">
        <v>549</v>
      </c>
      <c r="D1609" t="s">
        <v>550</v>
      </c>
      <c r="E1609">
        <v>65094</v>
      </c>
      <c r="F1609">
        <v>174597</v>
      </c>
      <c r="G1609">
        <v>1</v>
      </c>
      <c r="H1609">
        <v>132</v>
      </c>
      <c r="I1609">
        <v>3.5260811730934998E+43</v>
      </c>
      <c r="J1609">
        <v>7</v>
      </c>
      <c r="K1609" t="s">
        <v>44</v>
      </c>
      <c r="L1609" t="s">
        <v>102</v>
      </c>
    </row>
    <row r="1610" spans="1:12" x14ac:dyDescent="0.25">
      <c r="A1610">
        <v>101</v>
      </c>
      <c r="B1610" s="1">
        <v>46258</v>
      </c>
      <c r="C1610" t="s">
        <v>188</v>
      </c>
      <c r="D1610" t="s">
        <v>189</v>
      </c>
      <c r="E1610">
        <v>65137</v>
      </c>
      <c r="F1610">
        <v>174598</v>
      </c>
      <c r="G1610">
        <v>1</v>
      </c>
      <c r="H1610" s="2">
        <v>5907.33</v>
      </c>
      <c r="I1610">
        <v>3.5260811730934998E+43</v>
      </c>
      <c r="J1610">
        <v>32</v>
      </c>
      <c r="K1610" t="s">
        <v>18</v>
      </c>
      <c r="L1610" t="s">
        <v>102</v>
      </c>
    </row>
    <row r="1611" spans="1:12" x14ac:dyDescent="0.25">
      <c r="A1611">
        <v>101</v>
      </c>
      <c r="B1611" s="1">
        <v>46258</v>
      </c>
      <c r="C1611" t="s">
        <v>538</v>
      </c>
      <c r="D1611" t="s">
        <v>539</v>
      </c>
      <c r="E1611">
        <v>65348</v>
      </c>
      <c r="F1611">
        <v>174599</v>
      </c>
      <c r="G1611">
        <v>1</v>
      </c>
      <c r="H1611">
        <v>61</v>
      </c>
      <c r="I1611">
        <v>3.5260811730934998E+43</v>
      </c>
      <c r="J1611">
        <v>7</v>
      </c>
      <c r="K1611" t="s">
        <v>44</v>
      </c>
      <c r="L1611" t="s">
        <v>102</v>
      </c>
    </row>
    <row r="1612" spans="1:12" x14ac:dyDescent="0.25">
      <c r="A1612">
        <v>101</v>
      </c>
      <c r="B1612" s="1">
        <v>46258</v>
      </c>
      <c r="C1612" t="s">
        <v>178</v>
      </c>
      <c r="D1612" t="s">
        <v>179</v>
      </c>
      <c r="E1612">
        <v>65921</v>
      </c>
      <c r="F1612">
        <v>174600</v>
      </c>
      <c r="G1612">
        <v>1</v>
      </c>
      <c r="H1612">
        <v>329.39</v>
      </c>
      <c r="I1612">
        <v>3.5260811730934998E+43</v>
      </c>
      <c r="J1612">
        <v>32</v>
      </c>
      <c r="K1612" t="s">
        <v>18</v>
      </c>
      <c r="L1612" t="s">
        <v>102</v>
      </c>
    </row>
    <row r="1613" spans="1:12" x14ac:dyDescent="0.25">
      <c r="A1613">
        <v>101</v>
      </c>
      <c r="B1613" s="1">
        <v>46258</v>
      </c>
      <c r="C1613" t="s">
        <v>149</v>
      </c>
      <c r="D1613" t="s">
        <v>150</v>
      </c>
      <c r="E1613">
        <v>66013</v>
      </c>
      <c r="F1613">
        <v>174601</v>
      </c>
      <c r="G1613">
        <v>1</v>
      </c>
      <c r="H1613">
        <v>221.04</v>
      </c>
      <c r="I1613">
        <v>3.5260811730934998E+43</v>
      </c>
      <c r="J1613">
        <v>32</v>
      </c>
      <c r="K1613" t="s">
        <v>18</v>
      </c>
      <c r="L1613" t="s">
        <v>102</v>
      </c>
    </row>
    <row r="1614" spans="1:12" x14ac:dyDescent="0.25">
      <c r="A1614">
        <v>101</v>
      </c>
      <c r="B1614" s="1">
        <v>46258</v>
      </c>
      <c r="C1614" t="s">
        <v>134</v>
      </c>
      <c r="D1614" t="s">
        <v>135</v>
      </c>
      <c r="E1614">
        <v>63969</v>
      </c>
      <c r="F1614">
        <v>174602</v>
      </c>
      <c r="G1614">
        <v>1</v>
      </c>
      <c r="H1614">
        <v>297.5</v>
      </c>
      <c r="I1614">
        <v>3.5260811730934998E+43</v>
      </c>
      <c r="J1614">
        <v>32</v>
      </c>
      <c r="K1614" t="s">
        <v>18</v>
      </c>
      <c r="L1614" t="s">
        <v>102</v>
      </c>
    </row>
    <row r="1615" spans="1:12" x14ac:dyDescent="0.25">
      <c r="A1615">
        <v>101</v>
      </c>
      <c r="B1615" s="1">
        <v>46258</v>
      </c>
      <c r="C1615" t="s">
        <v>360</v>
      </c>
      <c r="D1615" t="s">
        <v>169</v>
      </c>
      <c r="E1615">
        <v>65189</v>
      </c>
      <c r="F1615">
        <v>174603</v>
      </c>
      <c r="G1615">
        <v>1</v>
      </c>
      <c r="H1615" s="2">
        <v>1479.49</v>
      </c>
      <c r="I1615">
        <v>3.5260811730934998E+43</v>
      </c>
      <c r="J1615">
        <v>57</v>
      </c>
      <c r="K1615" t="s">
        <v>267</v>
      </c>
      <c r="L1615" t="s">
        <v>102</v>
      </c>
    </row>
    <row r="1616" spans="1:12" x14ac:dyDescent="0.25">
      <c r="A1616">
        <v>101</v>
      </c>
      <c r="B1616" s="1">
        <v>46258</v>
      </c>
      <c r="C1616" t="s">
        <v>138</v>
      </c>
      <c r="D1616" t="s">
        <v>139</v>
      </c>
      <c r="E1616">
        <v>65194</v>
      </c>
      <c r="F1616">
        <v>174604</v>
      </c>
      <c r="G1616">
        <v>1</v>
      </c>
      <c r="H1616" s="2">
        <v>25831.69</v>
      </c>
      <c r="I1616">
        <v>3.5260811730934998E+43</v>
      </c>
      <c r="J1616">
        <v>32</v>
      </c>
      <c r="K1616" t="s">
        <v>18</v>
      </c>
      <c r="L1616" t="s">
        <v>102</v>
      </c>
    </row>
    <row r="1617" spans="1:12" x14ac:dyDescent="0.25">
      <c r="A1617">
        <v>101</v>
      </c>
      <c r="B1617" s="1">
        <v>46258</v>
      </c>
      <c r="C1617" t="s">
        <v>138</v>
      </c>
      <c r="D1617" t="s">
        <v>139</v>
      </c>
      <c r="E1617">
        <v>65198</v>
      </c>
      <c r="F1617">
        <v>174605</v>
      </c>
      <c r="G1617">
        <v>1</v>
      </c>
      <c r="H1617" s="2">
        <v>25431.02</v>
      </c>
      <c r="I1617">
        <v>3.5260811730934998E+43</v>
      </c>
      <c r="J1617">
        <v>32</v>
      </c>
      <c r="K1617" t="s">
        <v>18</v>
      </c>
      <c r="L1617" t="s">
        <v>102</v>
      </c>
    </row>
    <row r="1618" spans="1:12" x14ac:dyDescent="0.25">
      <c r="A1618">
        <v>101</v>
      </c>
      <c r="B1618" s="1">
        <v>46258</v>
      </c>
      <c r="C1618" t="s">
        <v>542</v>
      </c>
      <c r="D1618" t="s">
        <v>543</v>
      </c>
      <c r="E1618">
        <v>65299</v>
      </c>
      <c r="F1618">
        <v>174606</v>
      </c>
      <c r="G1618">
        <v>1</v>
      </c>
      <c r="H1618" s="2">
        <v>1649.2</v>
      </c>
      <c r="I1618">
        <v>3.5260811730934998E+43</v>
      </c>
      <c r="J1618">
        <v>7</v>
      </c>
      <c r="K1618" t="s">
        <v>44</v>
      </c>
      <c r="L1618" t="s">
        <v>102</v>
      </c>
    </row>
    <row r="1619" spans="1:12" x14ac:dyDescent="0.25">
      <c r="A1619">
        <v>101</v>
      </c>
      <c r="B1619" s="1">
        <v>46258</v>
      </c>
      <c r="C1619" t="s">
        <v>540</v>
      </c>
      <c r="D1619" t="s">
        <v>541</v>
      </c>
      <c r="E1619">
        <v>65306</v>
      </c>
      <c r="F1619">
        <v>174607</v>
      </c>
      <c r="G1619">
        <v>1</v>
      </c>
      <c r="H1619" s="2">
        <v>1365.16</v>
      </c>
      <c r="I1619">
        <v>3.5260811730934998E+43</v>
      </c>
      <c r="J1619">
        <v>7</v>
      </c>
      <c r="K1619" t="s">
        <v>44</v>
      </c>
      <c r="L1619" t="s">
        <v>102</v>
      </c>
    </row>
    <row r="1620" spans="1:12" x14ac:dyDescent="0.25">
      <c r="A1620">
        <v>101</v>
      </c>
      <c r="B1620" s="1">
        <v>46258</v>
      </c>
      <c r="C1620" t="s">
        <v>538</v>
      </c>
      <c r="D1620" t="s">
        <v>539</v>
      </c>
      <c r="E1620">
        <v>65453</v>
      </c>
      <c r="F1620">
        <v>174608</v>
      </c>
      <c r="G1620">
        <v>1</v>
      </c>
      <c r="H1620">
        <v>983.75</v>
      </c>
      <c r="I1620">
        <v>3.5260811730934998E+43</v>
      </c>
      <c r="J1620">
        <v>7</v>
      </c>
      <c r="K1620" t="s">
        <v>44</v>
      </c>
      <c r="L1620" t="s">
        <v>102</v>
      </c>
    </row>
    <row r="1621" spans="1:12" x14ac:dyDescent="0.25">
      <c r="A1621">
        <v>101</v>
      </c>
      <c r="B1621" s="1">
        <v>46258</v>
      </c>
      <c r="C1621" t="s">
        <v>538</v>
      </c>
      <c r="D1621" t="s">
        <v>539</v>
      </c>
      <c r="E1621">
        <v>65455</v>
      </c>
      <c r="F1621">
        <v>174609</v>
      </c>
      <c r="G1621">
        <v>1</v>
      </c>
      <c r="H1621">
        <v>624.75</v>
      </c>
      <c r="I1621">
        <v>3.5260811730934998E+43</v>
      </c>
      <c r="J1621">
        <v>7</v>
      </c>
      <c r="K1621" t="s">
        <v>44</v>
      </c>
      <c r="L1621" t="s">
        <v>102</v>
      </c>
    </row>
    <row r="1622" spans="1:12" x14ac:dyDescent="0.25">
      <c r="A1622">
        <v>101</v>
      </c>
      <c r="B1622" s="1">
        <v>46258</v>
      </c>
      <c r="C1622" t="s">
        <v>538</v>
      </c>
      <c r="D1622" t="s">
        <v>539</v>
      </c>
      <c r="E1622">
        <v>65457</v>
      </c>
      <c r="F1622">
        <v>174610</v>
      </c>
      <c r="G1622">
        <v>1</v>
      </c>
      <c r="H1622" s="2">
        <v>1066.25</v>
      </c>
      <c r="I1622">
        <v>3.5260811730934998E+43</v>
      </c>
      <c r="J1622">
        <v>7</v>
      </c>
      <c r="K1622" t="s">
        <v>44</v>
      </c>
      <c r="L1622" t="s">
        <v>102</v>
      </c>
    </row>
    <row r="1623" spans="1:12" x14ac:dyDescent="0.25">
      <c r="A1623">
        <v>101</v>
      </c>
      <c r="B1623" s="1">
        <v>46258</v>
      </c>
      <c r="C1623" t="s">
        <v>540</v>
      </c>
      <c r="D1623" t="s">
        <v>541</v>
      </c>
      <c r="E1623">
        <v>65483</v>
      </c>
      <c r="F1623">
        <v>174611</v>
      </c>
      <c r="G1623">
        <v>1</v>
      </c>
      <c r="H1623" s="2">
        <v>2048.27</v>
      </c>
      <c r="I1623">
        <v>3.5260811730934998E+43</v>
      </c>
      <c r="J1623">
        <v>7</v>
      </c>
      <c r="K1623" t="s">
        <v>44</v>
      </c>
      <c r="L1623" t="s">
        <v>102</v>
      </c>
    </row>
    <row r="1624" spans="1:12" x14ac:dyDescent="0.25">
      <c r="A1624">
        <v>101</v>
      </c>
      <c r="B1624" s="1">
        <v>46258</v>
      </c>
      <c r="C1624" t="s">
        <v>538</v>
      </c>
      <c r="D1624" t="s">
        <v>539</v>
      </c>
      <c r="E1624">
        <v>65500</v>
      </c>
      <c r="F1624">
        <v>174612</v>
      </c>
      <c r="G1624">
        <v>1</v>
      </c>
      <c r="H1624">
        <v>256.5</v>
      </c>
      <c r="I1624">
        <v>3.5260811730934998E+43</v>
      </c>
      <c r="J1624">
        <v>7</v>
      </c>
      <c r="K1624" t="s">
        <v>44</v>
      </c>
      <c r="L1624" t="s">
        <v>102</v>
      </c>
    </row>
    <row r="1625" spans="1:12" x14ac:dyDescent="0.25">
      <c r="A1625">
        <v>101</v>
      </c>
      <c r="B1625" s="1">
        <v>46258</v>
      </c>
      <c r="C1625" t="s">
        <v>540</v>
      </c>
      <c r="D1625" t="s">
        <v>541</v>
      </c>
      <c r="E1625">
        <v>65501</v>
      </c>
      <c r="F1625">
        <v>174613</v>
      </c>
      <c r="G1625">
        <v>1</v>
      </c>
      <c r="H1625">
        <v>578.37</v>
      </c>
      <c r="I1625">
        <v>3.5260811730934998E+43</v>
      </c>
      <c r="J1625">
        <v>7</v>
      </c>
      <c r="K1625" t="s">
        <v>44</v>
      </c>
      <c r="L1625" t="s">
        <v>102</v>
      </c>
    </row>
    <row r="1626" spans="1:12" x14ac:dyDescent="0.25">
      <c r="A1626">
        <v>101</v>
      </c>
      <c r="B1626" s="1">
        <v>46258</v>
      </c>
      <c r="C1626" t="s">
        <v>395</v>
      </c>
      <c r="D1626" t="s">
        <v>396</v>
      </c>
      <c r="E1626">
        <v>65649</v>
      </c>
      <c r="F1626">
        <v>174614</v>
      </c>
      <c r="G1626">
        <v>1</v>
      </c>
      <c r="H1626">
        <v>320</v>
      </c>
      <c r="I1626">
        <v>3.5260811730934998E+43</v>
      </c>
      <c r="L1626" t="s">
        <v>102</v>
      </c>
    </row>
    <row r="1627" spans="1:12" x14ac:dyDescent="0.25">
      <c r="A1627">
        <v>101</v>
      </c>
      <c r="B1627" s="1">
        <v>46258</v>
      </c>
      <c r="C1627" t="s">
        <v>134</v>
      </c>
      <c r="D1627" t="s">
        <v>135</v>
      </c>
      <c r="E1627">
        <v>65774</v>
      </c>
      <c r="F1627">
        <v>174615</v>
      </c>
      <c r="G1627">
        <v>1</v>
      </c>
      <c r="H1627" s="2">
        <v>2143.9</v>
      </c>
      <c r="I1627">
        <v>3.5260811730934998E+43</v>
      </c>
      <c r="J1627">
        <v>32</v>
      </c>
      <c r="K1627" t="s">
        <v>18</v>
      </c>
      <c r="L1627" t="s">
        <v>102</v>
      </c>
    </row>
    <row r="1628" spans="1:12" x14ac:dyDescent="0.25">
      <c r="A1628">
        <v>101</v>
      </c>
      <c r="B1628" s="1">
        <v>46258</v>
      </c>
      <c r="C1628" t="s">
        <v>134</v>
      </c>
      <c r="D1628" t="s">
        <v>135</v>
      </c>
      <c r="E1628">
        <v>65776</v>
      </c>
      <c r="F1628">
        <v>174616</v>
      </c>
      <c r="G1628">
        <v>1</v>
      </c>
      <c r="H1628" s="2">
        <v>1405.26</v>
      </c>
      <c r="I1628">
        <v>3.5260811730934998E+43</v>
      </c>
      <c r="J1628">
        <v>32</v>
      </c>
      <c r="K1628" t="s">
        <v>18</v>
      </c>
      <c r="L1628" t="s">
        <v>102</v>
      </c>
    </row>
    <row r="1629" spans="1:12" x14ac:dyDescent="0.25">
      <c r="A1629">
        <v>101</v>
      </c>
      <c r="B1629" s="1">
        <v>46258</v>
      </c>
      <c r="C1629" t="s">
        <v>330</v>
      </c>
      <c r="D1629" t="s">
        <v>331</v>
      </c>
      <c r="E1629">
        <v>65788</v>
      </c>
      <c r="F1629">
        <v>174617</v>
      </c>
      <c r="G1629">
        <v>1</v>
      </c>
      <c r="H1629" s="2">
        <v>5796.6</v>
      </c>
      <c r="I1629">
        <v>3.5260811730934998E+43</v>
      </c>
      <c r="J1629">
        <v>32</v>
      </c>
      <c r="K1629" t="s">
        <v>18</v>
      </c>
      <c r="L1629" t="s">
        <v>102</v>
      </c>
    </row>
    <row r="1630" spans="1:12" x14ac:dyDescent="0.25">
      <c r="A1630">
        <v>101</v>
      </c>
      <c r="B1630" s="1">
        <v>46258</v>
      </c>
      <c r="C1630" t="s">
        <v>227</v>
      </c>
      <c r="D1630" t="s">
        <v>228</v>
      </c>
      <c r="E1630">
        <v>65833</v>
      </c>
      <c r="F1630">
        <v>174618</v>
      </c>
      <c r="G1630">
        <v>1</v>
      </c>
      <c r="H1630" s="2">
        <v>1038</v>
      </c>
      <c r="I1630">
        <v>3.5260811730934998E+43</v>
      </c>
      <c r="J1630">
        <v>32</v>
      </c>
      <c r="K1630" t="s">
        <v>18</v>
      </c>
      <c r="L1630" t="s">
        <v>102</v>
      </c>
    </row>
    <row r="1631" spans="1:12" x14ac:dyDescent="0.25">
      <c r="A1631">
        <v>101</v>
      </c>
      <c r="B1631" s="1">
        <v>46258</v>
      </c>
      <c r="C1631" t="s">
        <v>136</v>
      </c>
      <c r="D1631" t="s">
        <v>137</v>
      </c>
      <c r="E1631">
        <v>65862</v>
      </c>
      <c r="F1631">
        <v>174619</v>
      </c>
      <c r="G1631">
        <v>1</v>
      </c>
      <c r="H1631">
        <v>27.4</v>
      </c>
      <c r="I1631">
        <v>3.5260811730934998E+43</v>
      </c>
      <c r="J1631">
        <v>32</v>
      </c>
      <c r="K1631" t="s">
        <v>18</v>
      </c>
      <c r="L1631" t="s">
        <v>102</v>
      </c>
    </row>
    <row r="1632" spans="1:12" x14ac:dyDescent="0.25">
      <c r="A1632">
        <v>101</v>
      </c>
      <c r="B1632" s="1">
        <v>46258</v>
      </c>
      <c r="C1632" t="s">
        <v>372</v>
      </c>
      <c r="D1632" t="s">
        <v>373</v>
      </c>
      <c r="E1632">
        <v>65888</v>
      </c>
      <c r="F1632">
        <v>174620</v>
      </c>
      <c r="G1632">
        <v>1</v>
      </c>
      <c r="H1632" s="2">
        <v>2016</v>
      </c>
      <c r="I1632">
        <v>3.5260811730934998E+43</v>
      </c>
      <c r="J1632">
        <v>32</v>
      </c>
      <c r="K1632" t="s">
        <v>18</v>
      </c>
      <c r="L1632" t="s">
        <v>102</v>
      </c>
    </row>
    <row r="1633" spans="1:12" x14ac:dyDescent="0.25">
      <c r="A1633">
        <v>101</v>
      </c>
      <c r="B1633" s="1">
        <v>46258</v>
      </c>
      <c r="C1633" t="s">
        <v>126</v>
      </c>
      <c r="D1633" t="s">
        <v>127</v>
      </c>
      <c r="E1633">
        <v>65964</v>
      </c>
      <c r="F1633">
        <v>174621</v>
      </c>
      <c r="G1633">
        <v>1</v>
      </c>
      <c r="H1633">
        <v>541.4</v>
      </c>
      <c r="I1633">
        <v>3.5260811730934998E+43</v>
      </c>
      <c r="J1633">
        <v>32</v>
      </c>
      <c r="K1633" t="s">
        <v>18</v>
      </c>
      <c r="L1633" t="s">
        <v>102</v>
      </c>
    </row>
    <row r="1634" spans="1:12" x14ac:dyDescent="0.25">
      <c r="A1634">
        <v>101</v>
      </c>
      <c r="B1634" s="1">
        <v>46258</v>
      </c>
      <c r="C1634" t="s">
        <v>670</v>
      </c>
      <c r="D1634" t="s">
        <v>512</v>
      </c>
      <c r="E1634">
        <v>65978</v>
      </c>
      <c r="F1634">
        <v>174622</v>
      </c>
      <c r="G1634">
        <v>1</v>
      </c>
      <c r="H1634">
        <v>635.91</v>
      </c>
      <c r="I1634">
        <v>3.5260811730934998E+43</v>
      </c>
      <c r="J1634">
        <v>26</v>
      </c>
      <c r="K1634" t="s">
        <v>44</v>
      </c>
      <c r="L1634" t="s">
        <v>102</v>
      </c>
    </row>
    <row r="1635" spans="1:12" x14ac:dyDescent="0.25">
      <c r="A1635">
        <v>101</v>
      </c>
      <c r="B1635" s="1">
        <v>46258</v>
      </c>
      <c r="C1635" t="s">
        <v>412</v>
      </c>
      <c r="D1635" t="s">
        <v>133</v>
      </c>
      <c r="E1635">
        <v>66102</v>
      </c>
      <c r="F1635">
        <v>174623</v>
      </c>
      <c r="G1635">
        <v>1</v>
      </c>
      <c r="H1635" s="2">
        <v>2660.82</v>
      </c>
      <c r="I1635">
        <v>3.5260811730934998E+43</v>
      </c>
      <c r="J1635">
        <v>32</v>
      </c>
      <c r="K1635" t="s">
        <v>18</v>
      </c>
      <c r="L1635" t="s">
        <v>102</v>
      </c>
    </row>
    <row r="1636" spans="1:12" x14ac:dyDescent="0.25">
      <c r="A1636">
        <v>101</v>
      </c>
      <c r="B1636" s="1">
        <v>46258</v>
      </c>
      <c r="C1636" t="s">
        <v>671</v>
      </c>
      <c r="D1636" t="s">
        <v>672</v>
      </c>
      <c r="E1636">
        <v>66114</v>
      </c>
      <c r="F1636">
        <v>174624</v>
      </c>
      <c r="G1636">
        <v>1</v>
      </c>
      <c r="H1636" s="2">
        <v>2173.16</v>
      </c>
      <c r="I1636">
        <v>3.5260811730934998E+43</v>
      </c>
      <c r="J1636">
        <v>32</v>
      </c>
      <c r="K1636" t="s">
        <v>18</v>
      </c>
      <c r="L1636" t="s">
        <v>102</v>
      </c>
    </row>
    <row r="1637" spans="1:12" x14ac:dyDescent="0.25">
      <c r="A1637">
        <v>101</v>
      </c>
      <c r="B1637" s="1">
        <v>46258</v>
      </c>
      <c r="C1637" t="s">
        <v>673</v>
      </c>
      <c r="D1637" t="s">
        <v>189</v>
      </c>
      <c r="E1637">
        <v>66144</v>
      </c>
      <c r="F1637">
        <v>174625</v>
      </c>
      <c r="G1637">
        <v>1</v>
      </c>
      <c r="H1637" s="2">
        <v>1202.0999999999999</v>
      </c>
      <c r="I1637">
        <v>3.5260811730934998E+43</v>
      </c>
      <c r="J1637">
        <v>51</v>
      </c>
      <c r="K1637" t="s">
        <v>254</v>
      </c>
      <c r="L1637" t="s">
        <v>102</v>
      </c>
    </row>
    <row r="1638" spans="1:12" x14ac:dyDescent="0.25">
      <c r="A1638">
        <v>101</v>
      </c>
      <c r="B1638" s="1">
        <v>46258</v>
      </c>
      <c r="C1638" t="s">
        <v>265</v>
      </c>
      <c r="D1638" t="s">
        <v>266</v>
      </c>
      <c r="E1638">
        <v>66169</v>
      </c>
      <c r="F1638">
        <v>174626</v>
      </c>
      <c r="G1638">
        <v>1</v>
      </c>
      <c r="H1638">
        <v>835</v>
      </c>
      <c r="I1638">
        <v>3.5260811730934998E+43</v>
      </c>
      <c r="J1638">
        <v>57</v>
      </c>
      <c r="K1638" t="s">
        <v>267</v>
      </c>
      <c r="L1638" t="s">
        <v>102</v>
      </c>
    </row>
    <row r="1639" spans="1:12" x14ac:dyDescent="0.25">
      <c r="A1639">
        <v>101</v>
      </c>
      <c r="B1639" s="1">
        <v>46258</v>
      </c>
      <c r="C1639" t="s">
        <v>107</v>
      </c>
      <c r="D1639" t="s">
        <v>108</v>
      </c>
      <c r="E1639">
        <v>66173</v>
      </c>
      <c r="F1639">
        <v>174627</v>
      </c>
      <c r="G1639">
        <v>1</v>
      </c>
      <c r="H1639">
        <v>27.48</v>
      </c>
      <c r="I1639">
        <v>3.5260811730934998E+43</v>
      </c>
      <c r="J1639">
        <v>32</v>
      </c>
      <c r="K1639" t="s">
        <v>18</v>
      </c>
      <c r="L1639" t="s">
        <v>102</v>
      </c>
    </row>
    <row r="1640" spans="1:12" x14ac:dyDescent="0.25">
      <c r="A1640">
        <v>101</v>
      </c>
      <c r="B1640" s="1">
        <v>46258</v>
      </c>
      <c r="C1640" t="s">
        <v>424</v>
      </c>
      <c r="D1640" t="s">
        <v>425</v>
      </c>
      <c r="E1640">
        <v>66177</v>
      </c>
      <c r="F1640">
        <v>174628</v>
      </c>
      <c r="G1640">
        <v>1</v>
      </c>
      <c r="H1640" s="2">
        <v>5524</v>
      </c>
      <c r="I1640">
        <v>3.5260811730934998E+43</v>
      </c>
      <c r="J1640">
        <v>51</v>
      </c>
      <c r="K1640" t="s">
        <v>254</v>
      </c>
      <c r="L1640" t="s">
        <v>102</v>
      </c>
    </row>
    <row r="1641" spans="1:12" x14ac:dyDescent="0.25">
      <c r="A1641">
        <v>101</v>
      </c>
      <c r="B1641" s="1">
        <v>46258</v>
      </c>
      <c r="C1641" t="s">
        <v>120</v>
      </c>
      <c r="D1641" t="s">
        <v>121</v>
      </c>
      <c r="E1641">
        <v>66226</v>
      </c>
      <c r="F1641">
        <v>174629</v>
      </c>
      <c r="G1641">
        <v>1</v>
      </c>
      <c r="H1641">
        <v>278</v>
      </c>
      <c r="I1641">
        <v>3.5260811730934998E+43</v>
      </c>
      <c r="J1641">
        <v>32</v>
      </c>
      <c r="K1641" t="s">
        <v>18</v>
      </c>
      <c r="L1641" t="s">
        <v>102</v>
      </c>
    </row>
    <row r="1642" spans="1:12" x14ac:dyDescent="0.25">
      <c r="A1642">
        <v>101</v>
      </c>
      <c r="B1642" s="1">
        <v>46258</v>
      </c>
      <c r="C1642" t="s">
        <v>272</v>
      </c>
      <c r="D1642" t="s">
        <v>273</v>
      </c>
      <c r="E1642">
        <v>66231</v>
      </c>
      <c r="F1642">
        <v>174630</v>
      </c>
      <c r="G1642">
        <v>1</v>
      </c>
      <c r="H1642">
        <v>807.4</v>
      </c>
      <c r="I1642">
        <v>3.5260811730934998E+43</v>
      </c>
      <c r="J1642">
        <v>7</v>
      </c>
      <c r="K1642" t="s">
        <v>44</v>
      </c>
      <c r="L1642" t="s">
        <v>102</v>
      </c>
    </row>
    <row r="1643" spans="1:12" x14ac:dyDescent="0.25">
      <c r="A1643">
        <v>101</v>
      </c>
      <c r="B1643" s="1">
        <v>46258</v>
      </c>
      <c r="C1643" t="s">
        <v>540</v>
      </c>
      <c r="D1643" t="s">
        <v>541</v>
      </c>
      <c r="E1643">
        <v>65306</v>
      </c>
      <c r="F1643">
        <v>174631</v>
      </c>
      <c r="G1643">
        <v>1</v>
      </c>
      <c r="H1643">
        <v>264</v>
      </c>
      <c r="I1643">
        <v>3.5260811730934998E+43</v>
      </c>
      <c r="J1643">
        <v>7</v>
      </c>
      <c r="K1643" t="s">
        <v>44</v>
      </c>
      <c r="L1643" t="s">
        <v>102</v>
      </c>
    </row>
    <row r="1644" spans="1:12" x14ac:dyDescent="0.25">
      <c r="A1644">
        <v>101</v>
      </c>
      <c r="B1644" s="1">
        <v>46259</v>
      </c>
      <c r="C1644" t="s">
        <v>391</v>
      </c>
      <c r="D1644" t="s">
        <v>392</v>
      </c>
      <c r="E1644">
        <v>64506</v>
      </c>
      <c r="F1644">
        <v>174632</v>
      </c>
      <c r="G1644">
        <v>1</v>
      </c>
      <c r="H1644" s="2">
        <v>2478.1999999999998</v>
      </c>
      <c r="I1644">
        <v>3.5260811730934998E+43</v>
      </c>
      <c r="J1644">
        <v>7</v>
      </c>
      <c r="K1644" t="s">
        <v>44</v>
      </c>
      <c r="L1644" t="s">
        <v>102</v>
      </c>
    </row>
    <row r="1645" spans="1:12" x14ac:dyDescent="0.25">
      <c r="A1645">
        <v>101</v>
      </c>
      <c r="B1645" s="1">
        <v>46259</v>
      </c>
      <c r="C1645" t="s">
        <v>538</v>
      </c>
      <c r="D1645" t="s">
        <v>539</v>
      </c>
      <c r="E1645">
        <v>64657</v>
      </c>
      <c r="F1645">
        <v>174633</v>
      </c>
      <c r="G1645">
        <v>1</v>
      </c>
      <c r="H1645">
        <v>323.44</v>
      </c>
      <c r="I1645">
        <v>3.5260811730934998E+43</v>
      </c>
      <c r="J1645">
        <v>7</v>
      </c>
      <c r="K1645" t="s">
        <v>44</v>
      </c>
      <c r="L1645" t="s">
        <v>102</v>
      </c>
    </row>
    <row r="1646" spans="1:12" x14ac:dyDescent="0.25">
      <c r="A1646">
        <v>101</v>
      </c>
      <c r="B1646" s="1">
        <v>46259</v>
      </c>
      <c r="C1646" t="s">
        <v>134</v>
      </c>
      <c r="D1646" t="s">
        <v>135</v>
      </c>
      <c r="E1646">
        <v>65170</v>
      </c>
      <c r="F1646">
        <v>174634</v>
      </c>
      <c r="G1646">
        <v>1</v>
      </c>
      <c r="H1646" s="2">
        <v>9968.7000000000007</v>
      </c>
      <c r="I1646">
        <v>3.5260811730934998E+43</v>
      </c>
      <c r="J1646">
        <v>32</v>
      </c>
      <c r="K1646" t="s">
        <v>18</v>
      </c>
      <c r="L1646" t="s">
        <v>102</v>
      </c>
    </row>
    <row r="1647" spans="1:12" x14ac:dyDescent="0.25">
      <c r="A1647">
        <v>101</v>
      </c>
      <c r="B1647" s="1">
        <v>46259</v>
      </c>
      <c r="C1647" t="s">
        <v>190</v>
      </c>
      <c r="D1647" t="s">
        <v>191</v>
      </c>
      <c r="E1647">
        <v>65193</v>
      </c>
      <c r="F1647">
        <v>174635</v>
      </c>
      <c r="G1647">
        <v>1</v>
      </c>
      <c r="H1647" s="2">
        <v>1421.25</v>
      </c>
      <c r="I1647">
        <v>3.5260811730934998E+43</v>
      </c>
      <c r="J1647">
        <v>32</v>
      </c>
      <c r="K1647" t="s">
        <v>18</v>
      </c>
      <c r="L1647" t="s">
        <v>102</v>
      </c>
    </row>
    <row r="1648" spans="1:12" x14ac:dyDescent="0.25">
      <c r="A1648">
        <v>101</v>
      </c>
      <c r="B1648" s="1">
        <v>46259</v>
      </c>
      <c r="C1648" t="s">
        <v>112</v>
      </c>
      <c r="D1648" t="s">
        <v>113</v>
      </c>
      <c r="E1648">
        <v>65195</v>
      </c>
      <c r="F1648">
        <v>174636</v>
      </c>
      <c r="G1648">
        <v>1</v>
      </c>
      <c r="H1648" s="2">
        <v>3820.94</v>
      </c>
      <c r="I1648">
        <v>3.5260811730934998E+43</v>
      </c>
      <c r="J1648">
        <v>32</v>
      </c>
      <c r="K1648" t="s">
        <v>18</v>
      </c>
      <c r="L1648" t="s">
        <v>102</v>
      </c>
    </row>
    <row r="1649" spans="1:12" x14ac:dyDescent="0.25">
      <c r="A1649">
        <v>101</v>
      </c>
      <c r="B1649" s="1">
        <v>46259</v>
      </c>
      <c r="C1649" t="s">
        <v>252</v>
      </c>
      <c r="D1649" t="s">
        <v>253</v>
      </c>
      <c r="E1649">
        <v>65278</v>
      </c>
      <c r="F1649">
        <v>174637</v>
      </c>
      <c r="G1649">
        <v>1</v>
      </c>
      <c r="H1649" s="2">
        <v>3206.82</v>
      </c>
      <c r="I1649">
        <v>3.5260811730934998E+43</v>
      </c>
      <c r="J1649">
        <v>51</v>
      </c>
      <c r="K1649" t="s">
        <v>254</v>
      </c>
      <c r="L1649" t="s">
        <v>102</v>
      </c>
    </row>
    <row r="1650" spans="1:12" x14ac:dyDescent="0.25">
      <c r="A1650">
        <v>101</v>
      </c>
      <c r="B1650" s="1">
        <v>46259</v>
      </c>
      <c r="C1650" t="s">
        <v>540</v>
      </c>
      <c r="D1650" t="s">
        <v>541</v>
      </c>
      <c r="E1650">
        <v>65305</v>
      </c>
      <c r="F1650">
        <v>174638</v>
      </c>
      <c r="G1650">
        <v>1</v>
      </c>
      <c r="H1650" s="2">
        <v>2604.0500000000002</v>
      </c>
      <c r="I1650">
        <v>3.5260811730934998E+43</v>
      </c>
      <c r="J1650">
        <v>7</v>
      </c>
      <c r="K1650" t="s">
        <v>44</v>
      </c>
      <c r="L1650" t="s">
        <v>102</v>
      </c>
    </row>
    <row r="1651" spans="1:12" x14ac:dyDescent="0.25">
      <c r="A1651">
        <v>101</v>
      </c>
      <c r="B1651" s="1">
        <v>46259</v>
      </c>
      <c r="C1651" t="s">
        <v>538</v>
      </c>
      <c r="D1651" t="s">
        <v>539</v>
      </c>
      <c r="E1651">
        <v>65313</v>
      </c>
      <c r="F1651">
        <v>174639</v>
      </c>
      <c r="G1651">
        <v>1</v>
      </c>
      <c r="H1651">
        <v>230</v>
      </c>
      <c r="I1651">
        <v>3.5260811730934998E+43</v>
      </c>
      <c r="J1651">
        <v>7</v>
      </c>
      <c r="K1651" t="s">
        <v>44</v>
      </c>
      <c r="L1651" t="s">
        <v>102</v>
      </c>
    </row>
    <row r="1652" spans="1:12" x14ac:dyDescent="0.25">
      <c r="A1652">
        <v>101</v>
      </c>
      <c r="B1652" s="1">
        <v>46259</v>
      </c>
      <c r="C1652" t="s">
        <v>538</v>
      </c>
      <c r="D1652" t="s">
        <v>539</v>
      </c>
      <c r="E1652">
        <v>65318</v>
      </c>
      <c r="F1652">
        <v>174640</v>
      </c>
      <c r="G1652">
        <v>1</v>
      </c>
      <c r="H1652">
        <v>411.5</v>
      </c>
      <c r="I1652">
        <v>3.5260811730934998E+43</v>
      </c>
      <c r="J1652">
        <v>7</v>
      </c>
      <c r="K1652" t="s">
        <v>44</v>
      </c>
      <c r="L1652" t="s">
        <v>102</v>
      </c>
    </row>
    <row r="1653" spans="1:12" x14ac:dyDescent="0.25">
      <c r="A1653">
        <v>101</v>
      </c>
      <c r="B1653" s="1">
        <v>46259</v>
      </c>
      <c r="C1653" t="s">
        <v>538</v>
      </c>
      <c r="D1653" t="s">
        <v>539</v>
      </c>
      <c r="E1653">
        <v>65325</v>
      </c>
      <c r="F1653">
        <v>174641</v>
      </c>
      <c r="G1653">
        <v>1</v>
      </c>
      <c r="H1653">
        <v>393.5</v>
      </c>
      <c r="I1653">
        <v>3.5260811730934998E+43</v>
      </c>
      <c r="J1653">
        <v>7</v>
      </c>
      <c r="K1653" t="s">
        <v>44</v>
      </c>
      <c r="L1653" t="s">
        <v>102</v>
      </c>
    </row>
    <row r="1654" spans="1:12" x14ac:dyDescent="0.25">
      <c r="A1654">
        <v>101</v>
      </c>
      <c r="B1654" s="1">
        <v>46259</v>
      </c>
      <c r="C1654" t="s">
        <v>540</v>
      </c>
      <c r="D1654" t="s">
        <v>541</v>
      </c>
      <c r="E1654">
        <v>65331</v>
      </c>
      <c r="F1654">
        <v>174642</v>
      </c>
      <c r="G1654">
        <v>1</v>
      </c>
      <c r="H1654">
        <v>293.2</v>
      </c>
      <c r="I1654">
        <v>3.5260811730934998E+43</v>
      </c>
      <c r="J1654">
        <v>7</v>
      </c>
      <c r="K1654" t="s">
        <v>44</v>
      </c>
      <c r="L1654" t="s">
        <v>102</v>
      </c>
    </row>
    <row r="1655" spans="1:12" x14ac:dyDescent="0.25">
      <c r="A1655">
        <v>101</v>
      </c>
      <c r="B1655" s="1">
        <v>46259</v>
      </c>
      <c r="C1655" t="s">
        <v>395</v>
      </c>
      <c r="D1655" t="s">
        <v>396</v>
      </c>
      <c r="E1655">
        <v>65416</v>
      </c>
      <c r="F1655">
        <v>174643</v>
      </c>
      <c r="G1655">
        <v>1</v>
      </c>
      <c r="H1655" s="2">
        <v>2745.9</v>
      </c>
      <c r="I1655">
        <v>3.5260811730934998E+43</v>
      </c>
      <c r="J1655">
        <v>32</v>
      </c>
      <c r="K1655" t="s">
        <v>18</v>
      </c>
      <c r="L1655" t="s">
        <v>102</v>
      </c>
    </row>
    <row r="1656" spans="1:12" x14ac:dyDescent="0.25">
      <c r="A1656">
        <v>101</v>
      </c>
      <c r="B1656" s="1">
        <v>46259</v>
      </c>
      <c r="C1656" t="s">
        <v>391</v>
      </c>
      <c r="D1656" t="s">
        <v>392</v>
      </c>
      <c r="E1656">
        <v>65423</v>
      </c>
      <c r="F1656">
        <v>174645</v>
      </c>
      <c r="G1656">
        <v>1</v>
      </c>
      <c r="H1656" s="2">
        <v>3758.6</v>
      </c>
      <c r="I1656">
        <v>3.5260811730934998E+43</v>
      </c>
      <c r="J1656">
        <v>7</v>
      </c>
      <c r="K1656" t="s">
        <v>44</v>
      </c>
      <c r="L1656" t="s">
        <v>102</v>
      </c>
    </row>
    <row r="1657" spans="1:12" x14ac:dyDescent="0.25">
      <c r="A1657">
        <v>101</v>
      </c>
      <c r="B1657" s="1">
        <v>46259</v>
      </c>
      <c r="C1657" t="s">
        <v>538</v>
      </c>
      <c r="D1657" t="s">
        <v>539</v>
      </c>
      <c r="E1657">
        <v>65451</v>
      </c>
      <c r="F1657">
        <v>174646</v>
      </c>
      <c r="G1657">
        <v>1</v>
      </c>
      <c r="H1657">
        <v>342.24</v>
      </c>
      <c r="I1657">
        <v>3.5260811730934998E+43</v>
      </c>
      <c r="J1657">
        <v>7</v>
      </c>
      <c r="K1657" t="s">
        <v>44</v>
      </c>
      <c r="L1657" t="s">
        <v>102</v>
      </c>
    </row>
    <row r="1658" spans="1:12" x14ac:dyDescent="0.25">
      <c r="A1658">
        <v>101</v>
      </c>
      <c r="B1658" s="1">
        <v>46259</v>
      </c>
      <c r="C1658" t="s">
        <v>538</v>
      </c>
      <c r="D1658" t="s">
        <v>539</v>
      </c>
      <c r="E1658">
        <v>65459</v>
      </c>
      <c r="F1658">
        <v>174647</v>
      </c>
      <c r="G1658">
        <v>1</v>
      </c>
      <c r="H1658">
        <v>733</v>
      </c>
      <c r="I1658">
        <v>3.5260811730934998E+43</v>
      </c>
      <c r="J1658">
        <v>7</v>
      </c>
      <c r="K1658" t="s">
        <v>44</v>
      </c>
      <c r="L1658" t="s">
        <v>102</v>
      </c>
    </row>
    <row r="1659" spans="1:12" x14ac:dyDescent="0.25">
      <c r="A1659">
        <v>101</v>
      </c>
      <c r="B1659" s="1">
        <v>46259</v>
      </c>
      <c r="C1659" t="s">
        <v>538</v>
      </c>
      <c r="D1659" t="s">
        <v>539</v>
      </c>
      <c r="E1659">
        <v>65466</v>
      </c>
      <c r="F1659">
        <v>174648</v>
      </c>
      <c r="G1659">
        <v>1</v>
      </c>
      <c r="H1659" s="2">
        <v>1219.5</v>
      </c>
      <c r="I1659">
        <v>3.5260811730934998E+43</v>
      </c>
      <c r="J1659">
        <v>7</v>
      </c>
      <c r="K1659" t="s">
        <v>44</v>
      </c>
      <c r="L1659" t="s">
        <v>102</v>
      </c>
    </row>
    <row r="1660" spans="1:12" x14ac:dyDescent="0.25">
      <c r="A1660">
        <v>101</v>
      </c>
      <c r="B1660" s="1">
        <v>46259</v>
      </c>
      <c r="C1660" t="s">
        <v>398</v>
      </c>
      <c r="D1660" t="s">
        <v>399</v>
      </c>
      <c r="E1660">
        <v>65533</v>
      </c>
      <c r="F1660">
        <v>174649</v>
      </c>
      <c r="G1660">
        <v>1</v>
      </c>
      <c r="H1660">
        <v>228.65</v>
      </c>
      <c r="I1660">
        <v>3.5260811730934998E+43</v>
      </c>
      <c r="J1660">
        <v>7</v>
      </c>
      <c r="K1660" t="s">
        <v>44</v>
      </c>
      <c r="L1660" t="s">
        <v>102</v>
      </c>
    </row>
    <row r="1661" spans="1:12" x14ac:dyDescent="0.25">
      <c r="A1661">
        <v>101</v>
      </c>
      <c r="B1661" s="1">
        <v>46259</v>
      </c>
      <c r="C1661" t="s">
        <v>542</v>
      </c>
      <c r="D1661" t="s">
        <v>543</v>
      </c>
      <c r="E1661">
        <v>65571</v>
      </c>
      <c r="F1661">
        <v>174650</v>
      </c>
      <c r="G1661">
        <v>1</v>
      </c>
      <c r="H1661" s="2">
        <v>1176.3</v>
      </c>
      <c r="I1661">
        <v>3.5260811730934998E+43</v>
      </c>
      <c r="J1661">
        <v>7</v>
      </c>
      <c r="K1661" t="s">
        <v>44</v>
      </c>
      <c r="L1661" t="s">
        <v>102</v>
      </c>
    </row>
    <row r="1662" spans="1:12" x14ac:dyDescent="0.25">
      <c r="A1662">
        <v>101</v>
      </c>
      <c r="B1662" s="1">
        <v>46259</v>
      </c>
      <c r="C1662" t="s">
        <v>542</v>
      </c>
      <c r="D1662" t="s">
        <v>543</v>
      </c>
      <c r="E1662">
        <v>65584</v>
      </c>
      <c r="F1662">
        <v>174651</v>
      </c>
      <c r="G1662">
        <v>1</v>
      </c>
      <c r="H1662" s="2">
        <v>1927.5</v>
      </c>
      <c r="I1662">
        <v>3.5260811730934998E+43</v>
      </c>
      <c r="J1662">
        <v>7</v>
      </c>
      <c r="K1662" t="s">
        <v>44</v>
      </c>
      <c r="L1662" t="s">
        <v>102</v>
      </c>
    </row>
    <row r="1663" spans="1:12" x14ac:dyDescent="0.25">
      <c r="A1663">
        <v>101</v>
      </c>
      <c r="B1663" s="1">
        <v>46259</v>
      </c>
      <c r="C1663" t="s">
        <v>542</v>
      </c>
      <c r="D1663" t="s">
        <v>543</v>
      </c>
      <c r="E1663">
        <v>65585</v>
      </c>
      <c r="F1663">
        <v>174652</v>
      </c>
      <c r="G1663">
        <v>1</v>
      </c>
      <c r="H1663">
        <v>738.5</v>
      </c>
      <c r="I1663">
        <v>3.5260811730934998E+43</v>
      </c>
      <c r="J1663">
        <v>7</v>
      </c>
      <c r="K1663" t="s">
        <v>44</v>
      </c>
      <c r="L1663" t="s">
        <v>102</v>
      </c>
    </row>
    <row r="1664" spans="1:12" x14ac:dyDescent="0.25">
      <c r="A1664">
        <v>101</v>
      </c>
      <c r="B1664" s="1">
        <v>46259</v>
      </c>
      <c r="C1664" t="s">
        <v>134</v>
      </c>
      <c r="D1664" t="s">
        <v>135</v>
      </c>
      <c r="E1664">
        <v>65191</v>
      </c>
      <c r="F1664">
        <v>174653</v>
      </c>
      <c r="G1664">
        <v>1</v>
      </c>
      <c r="H1664" s="2">
        <v>38221.949999999997</v>
      </c>
      <c r="I1664">
        <v>3.5260811730934998E+43</v>
      </c>
      <c r="J1664">
        <v>32</v>
      </c>
      <c r="K1664" t="s">
        <v>18</v>
      </c>
      <c r="L1664" t="s">
        <v>102</v>
      </c>
    </row>
    <row r="1665" spans="1:12" x14ac:dyDescent="0.25">
      <c r="A1665">
        <v>101</v>
      </c>
      <c r="B1665" s="1">
        <v>46259</v>
      </c>
      <c r="C1665" t="s">
        <v>134</v>
      </c>
      <c r="D1665" t="s">
        <v>135</v>
      </c>
      <c r="E1665">
        <v>65191</v>
      </c>
      <c r="F1665">
        <v>174654</v>
      </c>
      <c r="G1665">
        <v>1</v>
      </c>
      <c r="H1665" s="2">
        <v>3756.14</v>
      </c>
      <c r="I1665">
        <v>3.5260811730934998E+43</v>
      </c>
      <c r="J1665">
        <v>32</v>
      </c>
      <c r="K1665" t="s">
        <v>18</v>
      </c>
      <c r="L1665" t="s">
        <v>102</v>
      </c>
    </row>
    <row r="1666" spans="1:12" x14ac:dyDescent="0.25">
      <c r="A1666">
        <v>101</v>
      </c>
      <c r="B1666" s="1">
        <v>46259</v>
      </c>
      <c r="C1666" t="s">
        <v>134</v>
      </c>
      <c r="D1666" t="s">
        <v>135</v>
      </c>
      <c r="E1666">
        <v>66206</v>
      </c>
      <c r="F1666">
        <v>174655</v>
      </c>
      <c r="G1666">
        <v>1</v>
      </c>
      <c r="H1666" s="2">
        <v>9275.64</v>
      </c>
      <c r="I1666">
        <v>3.5260811730934998E+43</v>
      </c>
      <c r="J1666">
        <v>32</v>
      </c>
      <c r="K1666" t="s">
        <v>18</v>
      </c>
      <c r="L1666" t="s">
        <v>102</v>
      </c>
    </row>
    <row r="1667" spans="1:12" x14ac:dyDescent="0.25">
      <c r="A1667">
        <v>101</v>
      </c>
      <c r="B1667" s="1">
        <v>46259</v>
      </c>
      <c r="C1667" t="s">
        <v>674</v>
      </c>
      <c r="D1667" t="s">
        <v>675</v>
      </c>
      <c r="E1667">
        <v>60314</v>
      </c>
      <c r="F1667">
        <v>174656</v>
      </c>
      <c r="G1667">
        <v>1</v>
      </c>
      <c r="H1667" s="2">
        <v>2380</v>
      </c>
      <c r="I1667">
        <v>3.5260811730934998E+43</v>
      </c>
      <c r="J1667">
        <v>32</v>
      </c>
      <c r="K1667" t="s">
        <v>18</v>
      </c>
      <c r="L1667" t="s">
        <v>102</v>
      </c>
    </row>
    <row r="1668" spans="1:12" x14ac:dyDescent="0.25">
      <c r="A1668">
        <v>101</v>
      </c>
      <c r="B1668" s="1">
        <v>46259</v>
      </c>
      <c r="C1668" t="s">
        <v>151</v>
      </c>
      <c r="D1668" t="s">
        <v>152</v>
      </c>
      <c r="E1668">
        <v>63958</v>
      </c>
      <c r="F1668">
        <v>174657</v>
      </c>
      <c r="G1668">
        <v>1</v>
      </c>
      <c r="H1668" s="2">
        <v>3120</v>
      </c>
      <c r="I1668">
        <v>3.5260811730934998E+43</v>
      </c>
      <c r="J1668">
        <v>32</v>
      </c>
      <c r="K1668" t="s">
        <v>18</v>
      </c>
      <c r="L1668" t="s">
        <v>102</v>
      </c>
    </row>
    <row r="1669" spans="1:12" x14ac:dyDescent="0.25">
      <c r="A1669">
        <v>101</v>
      </c>
      <c r="B1669" s="1">
        <v>46259</v>
      </c>
      <c r="C1669" t="s">
        <v>151</v>
      </c>
      <c r="D1669" t="s">
        <v>152</v>
      </c>
      <c r="E1669">
        <v>66372</v>
      </c>
      <c r="F1669">
        <v>174658</v>
      </c>
      <c r="G1669">
        <v>1</v>
      </c>
      <c r="H1669" s="2">
        <v>1914</v>
      </c>
      <c r="I1669">
        <v>3.5260811730934998E+43</v>
      </c>
      <c r="J1669">
        <v>32</v>
      </c>
      <c r="K1669" t="s">
        <v>18</v>
      </c>
      <c r="L1669" t="s">
        <v>102</v>
      </c>
    </row>
    <row r="1670" spans="1:12" x14ac:dyDescent="0.25">
      <c r="A1670">
        <v>101</v>
      </c>
      <c r="B1670" s="1">
        <v>46259</v>
      </c>
      <c r="C1670" t="s">
        <v>542</v>
      </c>
      <c r="D1670" t="s">
        <v>543</v>
      </c>
      <c r="E1670">
        <v>65588</v>
      </c>
      <c r="F1670">
        <v>174659</v>
      </c>
      <c r="G1670">
        <v>1</v>
      </c>
      <c r="H1670" s="2">
        <v>1872.1</v>
      </c>
      <c r="I1670">
        <v>3.5260811730934998E+43</v>
      </c>
      <c r="J1670">
        <v>7</v>
      </c>
      <c r="K1670" t="s">
        <v>44</v>
      </c>
      <c r="L1670" t="s">
        <v>102</v>
      </c>
    </row>
    <row r="1671" spans="1:12" x14ac:dyDescent="0.25">
      <c r="A1671">
        <v>101</v>
      </c>
      <c r="B1671" s="1">
        <v>46259</v>
      </c>
      <c r="C1671" t="s">
        <v>542</v>
      </c>
      <c r="D1671" t="s">
        <v>543</v>
      </c>
      <c r="E1671">
        <v>65590</v>
      </c>
      <c r="F1671">
        <v>174660</v>
      </c>
      <c r="G1671">
        <v>1</v>
      </c>
      <c r="H1671" s="2">
        <v>1548.75</v>
      </c>
      <c r="I1671">
        <v>3.5260811730934998E+43</v>
      </c>
      <c r="J1671">
        <v>7</v>
      </c>
      <c r="K1671" t="s">
        <v>44</v>
      </c>
      <c r="L1671" t="s">
        <v>102</v>
      </c>
    </row>
    <row r="1672" spans="1:12" x14ac:dyDescent="0.25">
      <c r="A1672">
        <v>101</v>
      </c>
      <c r="B1672" s="1">
        <v>46259</v>
      </c>
      <c r="C1672" t="s">
        <v>542</v>
      </c>
      <c r="D1672" t="s">
        <v>543</v>
      </c>
      <c r="E1672">
        <v>65592</v>
      </c>
      <c r="F1672">
        <v>174661</v>
      </c>
      <c r="G1672">
        <v>1</v>
      </c>
      <c r="H1672">
        <v>419.3</v>
      </c>
      <c r="I1672">
        <v>3.5260811730934998E+43</v>
      </c>
      <c r="J1672">
        <v>7</v>
      </c>
      <c r="K1672" t="s">
        <v>44</v>
      </c>
      <c r="L1672" t="s">
        <v>102</v>
      </c>
    </row>
    <row r="1673" spans="1:12" x14ac:dyDescent="0.25">
      <c r="A1673">
        <v>101</v>
      </c>
      <c r="B1673" s="1">
        <v>46259</v>
      </c>
      <c r="C1673" t="s">
        <v>542</v>
      </c>
      <c r="D1673" t="s">
        <v>543</v>
      </c>
      <c r="E1673">
        <v>65600</v>
      </c>
      <c r="F1673">
        <v>174662</v>
      </c>
      <c r="G1673">
        <v>1</v>
      </c>
      <c r="H1673">
        <v>909.11</v>
      </c>
      <c r="I1673">
        <v>3.5260811730934998E+43</v>
      </c>
      <c r="J1673">
        <v>7</v>
      </c>
      <c r="K1673" t="s">
        <v>44</v>
      </c>
      <c r="L1673" t="s">
        <v>102</v>
      </c>
    </row>
    <row r="1674" spans="1:12" x14ac:dyDescent="0.25">
      <c r="A1674">
        <v>101</v>
      </c>
      <c r="B1674" s="1">
        <v>46259</v>
      </c>
      <c r="C1674" t="s">
        <v>542</v>
      </c>
      <c r="D1674" t="s">
        <v>543</v>
      </c>
      <c r="E1674">
        <v>65601</v>
      </c>
      <c r="F1674">
        <v>174663</v>
      </c>
      <c r="G1674">
        <v>1</v>
      </c>
      <c r="H1674">
        <v>626.29999999999995</v>
      </c>
      <c r="I1674">
        <v>3.5260811730934998E+43</v>
      </c>
      <c r="J1674">
        <v>7</v>
      </c>
      <c r="K1674" t="s">
        <v>44</v>
      </c>
      <c r="L1674" t="s">
        <v>102</v>
      </c>
    </row>
    <row r="1675" spans="1:12" x14ac:dyDescent="0.25">
      <c r="A1675">
        <v>101</v>
      </c>
      <c r="B1675" s="1">
        <v>46259</v>
      </c>
      <c r="C1675" t="s">
        <v>549</v>
      </c>
      <c r="D1675" t="s">
        <v>550</v>
      </c>
      <c r="E1675">
        <v>65604</v>
      </c>
      <c r="F1675">
        <v>174664</v>
      </c>
      <c r="G1675">
        <v>1</v>
      </c>
      <c r="H1675">
        <v>201.44</v>
      </c>
      <c r="I1675">
        <v>3.5260811730934998E+43</v>
      </c>
      <c r="J1675">
        <v>7</v>
      </c>
      <c r="K1675" t="s">
        <v>44</v>
      </c>
      <c r="L1675" t="s">
        <v>102</v>
      </c>
    </row>
    <row r="1676" spans="1:12" x14ac:dyDescent="0.25">
      <c r="A1676">
        <v>101</v>
      </c>
      <c r="B1676" s="1">
        <v>46259</v>
      </c>
      <c r="C1676" t="s">
        <v>538</v>
      </c>
      <c r="D1676" t="s">
        <v>539</v>
      </c>
      <c r="E1676">
        <v>65627</v>
      </c>
      <c r="F1676">
        <v>174665</v>
      </c>
      <c r="G1676">
        <v>1</v>
      </c>
      <c r="H1676">
        <v>30</v>
      </c>
      <c r="I1676">
        <v>3.5260811730934998E+43</v>
      </c>
      <c r="L1676" t="s">
        <v>102</v>
      </c>
    </row>
    <row r="1677" spans="1:12" x14ac:dyDescent="0.25">
      <c r="A1677">
        <v>101</v>
      </c>
      <c r="B1677" s="1">
        <v>46259</v>
      </c>
      <c r="C1677" t="s">
        <v>120</v>
      </c>
      <c r="D1677" t="s">
        <v>121</v>
      </c>
      <c r="E1677">
        <v>65969</v>
      </c>
      <c r="F1677">
        <v>174666</v>
      </c>
      <c r="G1677">
        <v>1</v>
      </c>
      <c r="H1677" s="2">
        <v>4406.8999999999996</v>
      </c>
      <c r="I1677">
        <v>3.5260811730934998E+43</v>
      </c>
      <c r="J1677">
        <v>32</v>
      </c>
      <c r="K1677" t="s">
        <v>18</v>
      </c>
      <c r="L1677" t="s">
        <v>102</v>
      </c>
    </row>
    <row r="1678" spans="1:12" x14ac:dyDescent="0.25">
      <c r="A1678">
        <v>101</v>
      </c>
      <c r="B1678" s="1">
        <v>46259</v>
      </c>
      <c r="C1678" t="s">
        <v>474</v>
      </c>
      <c r="D1678" t="s">
        <v>475</v>
      </c>
      <c r="E1678">
        <v>65988</v>
      </c>
      <c r="F1678">
        <v>174667</v>
      </c>
      <c r="G1678">
        <v>1</v>
      </c>
      <c r="H1678">
        <v>111.93</v>
      </c>
      <c r="I1678">
        <v>3.5260811730934998E+43</v>
      </c>
      <c r="J1678">
        <v>46</v>
      </c>
      <c r="K1678" t="s">
        <v>361</v>
      </c>
      <c r="L1678" t="s">
        <v>102</v>
      </c>
    </row>
    <row r="1679" spans="1:12" x14ac:dyDescent="0.25">
      <c r="A1679">
        <v>101</v>
      </c>
      <c r="B1679" s="1">
        <v>46259</v>
      </c>
      <c r="C1679" t="s">
        <v>233</v>
      </c>
      <c r="D1679" t="s">
        <v>234</v>
      </c>
      <c r="E1679">
        <v>66045</v>
      </c>
      <c r="F1679">
        <v>174668</v>
      </c>
      <c r="G1679">
        <v>1</v>
      </c>
      <c r="H1679" s="2">
        <v>7393.87</v>
      </c>
      <c r="I1679">
        <v>3.5260811730934998E+43</v>
      </c>
      <c r="J1679">
        <v>16</v>
      </c>
      <c r="K1679" t="s">
        <v>174</v>
      </c>
      <c r="L1679" t="s">
        <v>102</v>
      </c>
    </row>
    <row r="1680" spans="1:12" x14ac:dyDescent="0.25">
      <c r="A1680">
        <v>101</v>
      </c>
      <c r="B1680" s="1">
        <v>46259</v>
      </c>
      <c r="C1680" t="s">
        <v>126</v>
      </c>
      <c r="D1680" t="s">
        <v>127</v>
      </c>
      <c r="E1680">
        <v>66197</v>
      </c>
      <c r="F1680">
        <v>174669</v>
      </c>
      <c r="G1680">
        <v>1</v>
      </c>
      <c r="H1680" s="2">
        <v>1156.75</v>
      </c>
      <c r="I1680">
        <v>3.5260811730934998E+43</v>
      </c>
      <c r="J1680">
        <v>32</v>
      </c>
      <c r="K1680" t="s">
        <v>18</v>
      </c>
      <c r="L1680" t="s">
        <v>102</v>
      </c>
    </row>
    <row r="1681" spans="1:12" x14ac:dyDescent="0.25">
      <c r="A1681">
        <v>101</v>
      </c>
      <c r="B1681" s="1">
        <v>46259</v>
      </c>
      <c r="C1681" t="s">
        <v>272</v>
      </c>
      <c r="D1681" t="s">
        <v>273</v>
      </c>
      <c r="E1681">
        <v>66230</v>
      </c>
      <c r="F1681">
        <v>174670</v>
      </c>
      <c r="G1681">
        <v>1</v>
      </c>
      <c r="H1681" s="2">
        <v>1114.55</v>
      </c>
      <c r="I1681">
        <v>3.5260811730934998E+43</v>
      </c>
      <c r="J1681">
        <v>7</v>
      </c>
      <c r="K1681" t="s">
        <v>44</v>
      </c>
      <c r="L1681" t="s">
        <v>102</v>
      </c>
    </row>
    <row r="1682" spans="1:12" x14ac:dyDescent="0.25">
      <c r="A1682">
        <v>101</v>
      </c>
      <c r="B1682" s="1">
        <v>46259</v>
      </c>
      <c r="C1682" t="s">
        <v>194</v>
      </c>
      <c r="D1682" t="s">
        <v>195</v>
      </c>
      <c r="E1682">
        <v>66241</v>
      </c>
      <c r="F1682">
        <v>174671</v>
      </c>
      <c r="G1682">
        <v>1</v>
      </c>
      <c r="H1682" s="2">
        <v>3007.1</v>
      </c>
      <c r="I1682">
        <v>3.5260811730934998E+43</v>
      </c>
      <c r="J1682">
        <v>63</v>
      </c>
      <c r="K1682" t="s">
        <v>177</v>
      </c>
      <c r="L1682" t="s">
        <v>102</v>
      </c>
    </row>
    <row r="1683" spans="1:12" x14ac:dyDescent="0.25">
      <c r="A1683">
        <v>101</v>
      </c>
      <c r="B1683" s="1">
        <v>46259</v>
      </c>
      <c r="C1683" t="s">
        <v>542</v>
      </c>
      <c r="D1683" t="s">
        <v>543</v>
      </c>
      <c r="E1683">
        <v>65586</v>
      </c>
      <c r="F1683">
        <v>174672</v>
      </c>
      <c r="G1683">
        <v>1</v>
      </c>
      <c r="H1683" s="2">
        <v>1687.7</v>
      </c>
      <c r="I1683">
        <v>3.5260811730934998E+43</v>
      </c>
      <c r="J1683">
        <v>7</v>
      </c>
      <c r="K1683" t="s">
        <v>44</v>
      </c>
      <c r="L1683" t="s">
        <v>102</v>
      </c>
    </row>
    <row r="1684" spans="1:12" x14ac:dyDescent="0.25">
      <c r="A1684">
        <v>101</v>
      </c>
      <c r="B1684" s="1">
        <v>46259</v>
      </c>
      <c r="C1684" t="s">
        <v>112</v>
      </c>
      <c r="D1684" t="s">
        <v>113</v>
      </c>
      <c r="E1684">
        <v>65195</v>
      </c>
      <c r="F1684">
        <v>174673</v>
      </c>
      <c r="G1684">
        <v>1</v>
      </c>
      <c r="H1684">
        <v>191.68</v>
      </c>
      <c r="I1684">
        <v>3.5260811730934998E+43</v>
      </c>
      <c r="J1684">
        <v>32</v>
      </c>
      <c r="K1684" t="s">
        <v>18</v>
      </c>
      <c r="L1684" t="s">
        <v>102</v>
      </c>
    </row>
    <row r="1685" spans="1:12" x14ac:dyDescent="0.25">
      <c r="A1685">
        <v>101</v>
      </c>
      <c r="B1685" s="1">
        <v>46259</v>
      </c>
      <c r="C1685" t="s">
        <v>538</v>
      </c>
      <c r="D1685" t="s">
        <v>539</v>
      </c>
      <c r="E1685">
        <v>65627</v>
      </c>
      <c r="F1685">
        <v>174674</v>
      </c>
      <c r="G1685">
        <v>1</v>
      </c>
      <c r="H1685">
        <v>707</v>
      </c>
      <c r="I1685">
        <v>3.5260811730934998E+43</v>
      </c>
      <c r="L1685" t="s">
        <v>102</v>
      </c>
    </row>
    <row r="1686" spans="1:12" x14ac:dyDescent="0.25">
      <c r="A1686">
        <v>101</v>
      </c>
      <c r="B1686" s="1">
        <v>46259</v>
      </c>
      <c r="C1686" t="s">
        <v>120</v>
      </c>
      <c r="D1686" t="s">
        <v>121</v>
      </c>
      <c r="E1686">
        <v>65969</v>
      </c>
      <c r="F1686">
        <v>174675</v>
      </c>
      <c r="G1686">
        <v>1</v>
      </c>
      <c r="H1686" s="2">
        <v>1197.9000000000001</v>
      </c>
      <c r="I1686">
        <v>3.5260811730934998E+43</v>
      </c>
      <c r="J1686">
        <v>32</v>
      </c>
      <c r="K1686" t="s">
        <v>18</v>
      </c>
      <c r="L1686" t="s">
        <v>102</v>
      </c>
    </row>
    <row r="1687" spans="1:12" x14ac:dyDescent="0.25">
      <c r="A1687">
        <v>101</v>
      </c>
      <c r="B1687" s="1">
        <v>46259</v>
      </c>
      <c r="C1687" t="s">
        <v>676</v>
      </c>
      <c r="D1687" t="s">
        <v>677</v>
      </c>
      <c r="E1687">
        <v>64770</v>
      </c>
      <c r="F1687">
        <v>174676</v>
      </c>
      <c r="G1687">
        <v>1</v>
      </c>
      <c r="H1687" s="2">
        <v>1672.13</v>
      </c>
      <c r="I1687">
        <v>3.5260811730934998E+43</v>
      </c>
      <c r="J1687">
        <v>32</v>
      </c>
      <c r="K1687" t="s">
        <v>18</v>
      </c>
      <c r="L1687" t="s">
        <v>102</v>
      </c>
    </row>
    <row r="1688" spans="1:12" x14ac:dyDescent="0.25">
      <c r="A1688">
        <v>101</v>
      </c>
      <c r="B1688" s="1">
        <v>46259</v>
      </c>
      <c r="C1688" t="s">
        <v>288</v>
      </c>
      <c r="D1688" t="s">
        <v>289</v>
      </c>
      <c r="E1688">
        <v>64962</v>
      </c>
      <c r="F1688">
        <v>174677</v>
      </c>
      <c r="G1688">
        <v>1</v>
      </c>
      <c r="H1688" s="2">
        <v>1939.67</v>
      </c>
      <c r="I1688">
        <v>3.5260811730934998E+43</v>
      </c>
      <c r="J1688">
        <v>32</v>
      </c>
      <c r="K1688" t="s">
        <v>18</v>
      </c>
      <c r="L1688" t="s">
        <v>102</v>
      </c>
    </row>
    <row r="1689" spans="1:12" x14ac:dyDescent="0.25">
      <c r="A1689">
        <v>101</v>
      </c>
      <c r="B1689" s="1">
        <v>46259</v>
      </c>
      <c r="C1689" t="s">
        <v>188</v>
      </c>
      <c r="D1689" t="s">
        <v>189</v>
      </c>
      <c r="E1689">
        <v>65686</v>
      </c>
      <c r="F1689">
        <v>174678</v>
      </c>
      <c r="G1689">
        <v>1</v>
      </c>
      <c r="H1689" s="2">
        <v>4897.41</v>
      </c>
      <c r="I1689">
        <v>3.5260811730934998E+43</v>
      </c>
      <c r="J1689">
        <v>32</v>
      </c>
      <c r="K1689" t="s">
        <v>18</v>
      </c>
      <c r="L1689" t="s">
        <v>102</v>
      </c>
    </row>
    <row r="1690" spans="1:12" x14ac:dyDescent="0.25">
      <c r="A1690">
        <v>101</v>
      </c>
      <c r="B1690" s="1">
        <v>46259</v>
      </c>
      <c r="C1690" t="s">
        <v>621</v>
      </c>
      <c r="D1690" t="s">
        <v>106</v>
      </c>
      <c r="E1690">
        <v>66019</v>
      </c>
      <c r="F1690">
        <v>174680</v>
      </c>
      <c r="G1690">
        <v>1</v>
      </c>
      <c r="H1690" s="2">
        <v>10036.75</v>
      </c>
      <c r="I1690">
        <v>3.5260811730934998E+43</v>
      </c>
      <c r="J1690">
        <v>32</v>
      </c>
      <c r="K1690" t="s">
        <v>18</v>
      </c>
      <c r="L1690" t="s">
        <v>102</v>
      </c>
    </row>
    <row r="1691" spans="1:12" x14ac:dyDescent="0.25">
      <c r="A1691">
        <v>101</v>
      </c>
      <c r="B1691" s="1">
        <v>46259</v>
      </c>
      <c r="C1691" t="s">
        <v>105</v>
      </c>
      <c r="D1691" t="s">
        <v>106</v>
      </c>
      <c r="E1691">
        <v>66023</v>
      </c>
      <c r="F1691">
        <v>174681</v>
      </c>
      <c r="G1691">
        <v>1</v>
      </c>
      <c r="H1691">
        <v>244.16</v>
      </c>
      <c r="I1691">
        <v>3.5260811730934998E+43</v>
      </c>
      <c r="J1691">
        <v>32</v>
      </c>
      <c r="K1691" t="s">
        <v>18</v>
      </c>
      <c r="L1691" t="s">
        <v>102</v>
      </c>
    </row>
    <row r="1692" spans="1:12" x14ac:dyDescent="0.25">
      <c r="A1692">
        <v>101</v>
      </c>
      <c r="B1692" s="1">
        <v>46259</v>
      </c>
      <c r="C1692" t="s">
        <v>105</v>
      </c>
      <c r="D1692" t="s">
        <v>106</v>
      </c>
      <c r="E1692">
        <v>66185</v>
      </c>
      <c r="F1692">
        <v>174682</v>
      </c>
      <c r="G1692">
        <v>1</v>
      </c>
      <c r="H1692">
        <v>244.16</v>
      </c>
      <c r="I1692">
        <v>3.5260811730934998E+43</v>
      </c>
      <c r="J1692">
        <v>32</v>
      </c>
      <c r="K1692" t="s">
        <v>18</v>
      </c>
      <c r="L1692" t="s">
        <v>102</v>
      </c>
    </row>
    <row r="1693" spans="1:12" x14ac:dyDescent="0.25">
      <c r="A1693">
        <v>101</v>
      </c>
      <c r="B1693" s="1">
        <v>46259</v>
      </c>
      <c r="C1693" t="s">
        <v>678</v>
      </c>
      <c r="D1693" t="s">
        <v>512</v>
      </c>
      <c r="E1693">
        <v>66188</v>
      </c>
      <c r="F1693">
        <v>174683</v>
      </c>
      <c r="G1693">
        <v>1</v>
      </c>
      <c r="H1693">
        <v>540.71</v>
      </c>
      <c r="I1693">
        <v>3.5260811730934998E+43</v>
      </c>
      <c r="J1693">
        <v>26</v>
      </c>
      <c r="K1693" t="s">
        <v>44</v>
      </c>
      <c r="L1693" t="s">
        <v>102</v>
      </c>
    </row>
    <row r="1694" spans="1:12" x14ac:dyDescent="0.25">
      <c r="A1694">
        <v>101</v>
      </c>
      <c r="B1694" s="1">
        <v>46259</v>
      </c>
      <c r="C1694" t="s">
        <v>159</v>
      </c>
      <c r="D1694" t="s">
        <v>160</v>
      </c>
      <c r="E1694">
        <v>66398</v>
      </c>
      <c r="F1694">
        <v>174684</v>
      </c>
      <c r="G1694">
        <v>1</v>
      </c>
      <c r="H1694" s="2">
        <v>1362</v>
      </c>
      <c r="I1694">
        <v>3.5260811730934998E+43</v>
      </c>
      <c r="J1694">
        <v>32</v>
      </c>
      <c r="K1694" t="s">
        <v>18</v>
      </c>
      <c r="L1694" t="s">
        <v>102</v>
      </c>
    </row>
    <row r="1695" spans="1:12" x14ac:dyDescent="0.25">
      <c r="A1695">
        <v>101</v>
      </c>
      <c r="B1695" s="1">
        <v>46259</v>
      </c>
      <c r="C1695" t="s">
        <v>679</v>
      </c>
      <c r="D1695" t="s">
        <v>680</v>
      </c>
      <c r="E1695">
        <v>66405</v>
      </c>
      <c r="F1695">
        <v>174685</v>
      </c>
      <c r="G1695">
        <v>1</v>
      </c>
      <c r="H1695" s="2">
        <v>4013.1</v>
      </c>
      <c r="I1695">
        <v>3.5260811730934998E+43</v>
      </c>
      <c r="J1695">
        <v>32</v>
      </c>
      <c r="K1695" t="s">
        <v>18</v>
      </c>
      <c r="L1695" t="s">
        <v>102</v>
      </c>
    </row>
    <row r="1696" spans="1:12" x14ac:dyDescent="0.25">
      <c r="A1696">
        <v>101</v>
      </c>
      <c r="B1696" s="1">
        <v>46259</v>
      </c>
      <c r="C1696" t="s">
        <v>182</v>
      </c>
      <c r="D1696" t="s">
        <v>183</v>
      </c>
      <c r="E1696">
        <v>66410</v>
      </c>
      <c r="F1696">
        <v>174686</v>
      </c>
      <c r="G1696">
        <v>1</v>
      </c>
      <c r="H1696">
        <v>180.24</v>
      </c>
      <c r="I1696">
        <v>3.5260811730934998E+43</v>
      </c>
      <c r="J1696">
        <v>32</v>
      </c>
      <c r="K1696" t="s">
        <v>18</v>
      </c>
      <c r="L1696" t="s">
        <v>102</v>
      </c>
    </row>
    <row r="1697" spans="1:12" x14ac:dyDescent="0.25">
      <c r="A1697">
        <v>101</v>
      </c>
      <c r="B1697" s="1">
        <v>46259</v>
      </c>
      <c r="C1697" t="s">
        <v>162</v>
      </c>
      <c r="D1697" t="s">
        <v>133</v>
      </c>
      <c r="E1697">
        <v>65247</v>
      </c>
      <c r="F1697">
        <v>174687</v>
      </c>
      <c r="G1697">
        <v>1</v>
      </c>
      <c r="H1697" s="2">
        <v>1509</v>
      </c>
      <c r="I1697">
        <v>3.5260811730934998E+43</v>
      </c>
      <c r="J1697">
        <v>32</v>
      </c>
      <c r="K1697" t="s">
        <v>18</v>
      </c>
      <c r="L1697" t="s">
        <v>102</v>
      </c>
    </row>
    <row r="1698" spans="1:12" x14ac:dyDescent="0.25">
      <c r="A1698">
        <v>101</v>
      </c>
      <c r="B1698" s="1">
        <v>46259</v>
      </c>
      <c r="C1698" t="s">
        <v>122</v>
      </c>
      <c r="D1698" t="s">
        <v>123</v>
      </c>
      <c r="E1698">
        <v>65884</v>
      </c>
      <c r="F1698">
        <v>174688</v>
      </c>
      <c r="G1698">
        <v>1</v>
      </c>
      <c r="H1698" s="2">
        <v>2055</v>
      </c>
      <c r="I1698">
        <v>3.5260811730934998E+43</v>
      </c>
      <c r="J1698">
        <v>32</v>
      </c>
      <c r="K1698" t="s">
        <v>18</v>
      </c>
      <c r="L1698" t="s">
        <v>102</v>
      </c>
    </row>
    <row r="1699" spans="1:12" x14ac:dyDescent="0.25">
      <c r="A1699">
        <v>101</v>
      </c>
      <c r="B1699" s="1">
        <v>46259</v>
      </c>
      <c r="C1699" t="s">
        <v>534</v>
      </c>
      <c r="D1699" t="s">
        <v>106</v>
      </c>
      <c r="E1699">
        <v>66021</v>
      </c>
      <c r="F1699">
        <v>174689</v>
      </c>
      <c r="G1699">
        <v>1</v>
      </c>
      <c r="H1699">
        <v>675.8</v>
      </c>
      <c r="I1699">
        <v>3.5260811730934998E+43</v>
      </c>
      <c r="J1699">
        <v>32</v>
      </c>
      <c r="K1699" t="s">
        <v>18</v>
      </c>
      <c r="L1699" t="s">
        <v>102</v>
      </c>
    </row>
    <row r="1700" spans="1:12" x14ac:dyDescent="0.25">
      <c r="A1700">
        <v>101</v>
      </c>
      <c r="B1700" s="1">
        <v>46259</v>
      </c>
      <c r="C1700" t="s">
        <v>105</v>
      </c>
      <c r="D1700" t="s">
        <v>106</v>
      </c>
      <c r="E1700">
        <v>66024</v>
      </c>
      <c r="F1700">
        <v>174690</v>
      </c>
      <c r="G1700">
        <v>1</v>
      </c>
      <c r="H1700">
        <v>221.27</v>
      </c>
      <c r="I1700">
        <v>3.5260811730934998E+43</v>
      </c>
      <c r="J1700">
        <v>32</v>
      </c>
      <c r="K1700" t="s">
        <v>18</v>
      </c>
      <c r="L1700" t="s">
        <v>102</v>
      </c>
    </row>
    <row r="1701" spans="1:12" x14ac:dyDescent="0.25">
      <c r="A1701">
        <v>101</v>
      </c>
      <c r="B1701" s="1">
        <v>46259</v>
      </c>
      <c r="C1701" t="s">
        <v>561</v>
      </c>
      <c r="D1701" t="s">
        <v>133</v>
      </c>
      <c r="E1701">
        <v>66063</v>
      </c>
      <c r="F1701">
        <v>174691</v>
      </c>
      <c r="G1701">
        <v>1</v>
      </c>
      <c r="H1701" s="2">
        <v>19495.41</v>
      </c>
      <c r="I1701">
        <v>3.5260811730934998E+43</v>
      </c>
      <c r="J1701">
        <v>32</v>
      </c>
      <c r="K1701" t="s">
        <v>18</v>
      </c>
      <c r="L1701" t="s">
        <v>102</v>
      </c>
    </row>
    <row r="1702" spans="1:12" x14ac:dyDescent="0.25">
      <c r="A1702">
        <v>101</v>
      </c>
      <c r="B1702" s="1">
        <v>46259</v>
      </c>
      <c r="C1702" t="s">
        <v>681</v>
      </c>
      <c r="D1702" t="s">
        <v>106</v>
      </c>
      <c r="E1702">
        <v>66167</v>
      </c>
      <c r="F1702">
        <v>174692</v>
      </c>
      <c r="G1702">
        <v>1</v>
      </c>
      <c r="H1702">
        <v>516.66</v>
      </c>
      <c r="I1702">
        <v>3.5260811730934998E+43</v>
      </c>
      <c r="J1702">
        <v>32</v>
      </c>
      <c r="K1702" t="s">
        <v>18</v>
      </c>
      <c r="L1702" t="s">
        <v>102</v>
      </c>
    </row>
    <row r="1703" spans="1:12" x14ac:dyDescent="0.25">
      <c r="A1703">
        <v>101</v>
      </c>
      <c r="B1703" s="1">
        <v>46259</v>
      </c>
      <c r="C1703" t="s">
        <v>105</v>
      </c>
      <c r="D1703" t="s">
        <v>106</v>
      </c>
      <c r="E1703">
        <v>66183</v>
      </c>
      <c r="F1703">
        <v>174693</v>
      </c>
      <c r="G1703">
        <v>1</v>
      </c>
      <c r="H1703">
        <v>221.27</v>
      </c>
      <c r="I1703">
        <v>3.5260811730934998E+43</v>
      </c>
      <c r="J1703">
        <v>32</v>
      </c>
      <c r="K1703" t="s">
        <v>18</v>
      </c>
      <c r="L1703" t="s">
        <v>102</v>
      </c>
    </row>
    <row r="1704" spans="1:12" x14ac:dyDescent="0.25">
      <c r="A1704">
        <v>101</v>
      </c>
      <c r="B1704" s="1">
        <v>46259</v>
      </c>
      <c r="C1704" t="s">
        <v>105</v>
      </c>
      <c r="D1704" t="s">
        <v>106</v>
      </c>
      <c r="E1704">
        <v>66187</v>
      </c>
      <c r="F1704">
        <v>174694</v>
      </c>
      <c r="G1704">
        <v>1</v>
      </c>
      <c r="H1704">
        <v>344.44</v>
      </c>
      <c r="I1704">
        <v>3.5260811730934998E+43</v>
      </c>
      <c r="J1704">
        <v>32</v>
      </c>
      <c r="K1704" t="s">
        <v>18</v>
      </c>
      <c r="L1704" t="s">
        <v>102</v>
      </c>
    </row>
    <row r="1705" spans="1:12" x14ac:dyDescent="0.25">
      <c r="A1705">
        <v>101</v>
      </c>
      <c r="B1705" s="1">
        <v>46259</v>
      </c>
      <c r="C1705" t="s">
        <v>105</v>
      </c>
      <c r="D1705" t="s">
        <v>106</v>
      </c>
      <c r="E1705">
        <v>66189</v>
      </c>
      <c r="F1705">
        <v>174695</v>
      </c>
      <c r="G1705">
        <v>1</v>
      </c>
      <c r="H1705">
        <v>244.16</v>
      </c>
      <c r="I1705">
        <v>3.5260811730934998E+43</v>
      </c>
      <c r="J1705">
        <v>32</v>
      </c>
      <c r="K1705" t="s">
        <v>18</v>
      </c>
      <c r="L1705" t="s">
        <v>102</v>
      </c>
    </row>
    <row r="1706" spans="1:12" x14ac:dyDescent="0.25">
      <c r="A1706">
        <v>101</v>
      </c>
      <c r="B1706" s="1">
        <v>46259</v>
      </c>
      <c r="C1706" t="s">
        <v>105</v>
      </c>
      <c r="D1706" t="s">
        <v>106</v>
      </c>
      <c r="E1706">
        <v>66191</v>
      </c>
      <c r="F1706">
        <v>174696</v>
      </c>
      <c r="G1706">
        <v>1</v>
      </c>
      <c r="H1706">
        <v>221.27</v>
      </c>
      <c r="I1706">
        <v>3.5260811730934998E+43</v>
      </c>
      <c r="J1706">
        <v>32</v>
      </c>
      <c r="K1706" t="s">
        <v>18</v>
      </c>
      <c r="L1706" t="s">
        <v>102</v>
      </c>
    </row>
    <row r="1707" spans="1:12" x14ac:dyDescent="0.25">
      <c r="A1707">
        <v>101</v>
      </c>
      <c r="B1707" s="1">
        <v>46259</v>
      </c>
      <c r="C1707" t="s">
        <v>221</v>
      </c>
      <c r="D1707" t="s">
        <v>222</v>
      </c>
      <c r="E1707">
        <v>66229</v>
      </c>
      <c r="F1707">
        <v>174697</v>
      </c>
      <c r="G1707">
        <v>1</v>
      </c>
      <c r="H1707">
        <v>269.25</v>
      </c>
      <c r="I1707">
        <v>3.5260811730934998E+43</v>
      </c>
      <c r="J1707">
        <v>32</v>
      </c>
      <c r="K1707" t="s">
        <v>18</v>
      </c>
      <c r="L1707" t="s">
        <v>102</v>
      </c>
    </row>
    <row r="1708" spans="1:12" x14ac:dyDescent="0.25">
      <c r="A1708">
        <v>101</v>
      </c>
      <c r="B1708" s="1">
        <v>46259</v>
      </c>
      <c r="C1708" t="s">
        <v>268</v>
      </c>
      <c r="D1708" t="s">
        <v>269</v>
      </c>
      <c r="E1708">
        <v>66234</v>
      </c>
      <c r="F1708">
        <v>174698</v>
      </c>
      <c r="G1708">
        <v>1</v>
      </c>
      <c r="H1708" s="2">
        <v>2780</v>
      </c>
      <c r="I1708">
        <v>3.5260811730934998E+43</v>
      </c>
      <c r="J1708">
        <v>32</v>
      </c>
      <c r="K1708" t="s">
        <v>18</v>
      </c>
      <c r="L1708" t="s">
        <v>102</v>
      </c>
    </row>
    <row r="1709" spans="1:12" x14ac:dyDescent="0.25">
      <c r="A1709">
        <v>101</v>
      </c>
      <c r="B1709" s="1">
        <v>46259</v>
      </c>
      <c r="C1709" t="s">
        <v>443</v>
      </c>
      <c r="D1709" t="s">
        <v>133</v>
      </c>
      <c r="E1709">
        <v>66101</v>
      </c>
      <c r="F1709">
        <v>174699</v>
      </c>
      <c r="G1709">
        <v>1</v>
      </c>
      <c r="H1709" s="2">
        <v>26914.49</v>
      </c>
      <c r="I1709">
        <v>3.5260811730934998E+43</v>
      </c>
      <c r="J1709">
        <v>32</v>
      </c>
      <c r="K1709" t="s">
        <v>18</v>
      </c>
      <c r="L1709" t="s">
        <v>102</v>
      </c>
    </row>
    <row r="1710" spans="1:12" x14ac:dyDescent="0.25">
      <c r="A1710">
        <v>101</v>
      </c>
      <c r="B1710" s="1">
        <v>46259</v>
      </c>
      <c r="C1710" t="s">
        <v>162</v>
      </c>
      <c r="D1710" t="s">
        <v>133</v>
      </c>
      <c r="E1710">
        <v>64936</v>
      </c>
      <c r="F1710">
        <v>174700</v>
      </c>
      <c r="G1710">
        <v>1</v>
      </c>
      <c r="H1710" s="2">
        <v>2880</v>
      </c>
      <c r="I1710">
        <v>3.5260811730934998E+43</v>
      </c>
      <c r="J1710">
        <v>32</v>
      </c>
      <c r="K1710" t="s">
        <v>18</v>
      </c>
      <c r="L1710" t="s">
        <v>102</v>
      </c>
    </row>
    <row r="1711" spans="1:12" x14ac:dyDescent="0.25">
      <c r="A1711">
        <v>101</v>
      </c>
      <c r="B1711" s="1">
        <v>46259</v>
      </c>
      <c r="C1711" t="s">
        <v>549</v>
      </c>
      <c r="D1711" t="s">
        <v>550</v>
      </c>
      <c r="E1711">
        <v>65089</v>
      </c>
      <c r="F1711">
        <v>174701</v>
      </c>
      <c r="G1711">
        <v>1</v>
      </c>
      <c r="H1711">
        <v>203.35</v>
      </c>
      <c r="I1711">
        <v>3.5260811730934998E+43</v>
      </c>
      <c r="J1711">
        <v>7</v>
      </c>
      <c r="K1711" t="s">
        <v>44</v>
      </c>
      <c r="L1711" t="s">
        <v>102</v>
      </c>
    </row>
    <row r="1712" spans="1:12" x14ac:dyDescent="0.25">
      <c r="A1712">
        <v>101</v>
      </c>
      <c r="B1712" s="1">
        <v>46259</v>
      </c>
      <c r="C1712" t="s">
        <v>112</v>
      </c>
      <c r="D1712" t="s">
        <v>113</v>
      </c>
      <c r="E1712">
        <v>65173</v>
      </c>
      <c r="F1712">
        <v>174702</v>
      </c>
      <c r="G1712">
        <v>1</v>
      </c>
      <c r="H1712" s="2">
        <v>2280.96</v>
      </c>
      <c r="I1712">
        <v>3.5260811730934998E+43</v>
      </c>
      <c r="J1712">
        <v>32</v>
      </c>
      <c r="K1712" t="s">
        <v>18</v>
      </c>
      <c r="L1712" t="s">
        <v>102</v>
      </c>
    </row>
    <row r="1713" spans="1:12" x14ac:dyDescent="0.25">
      <c r="A1713">
        <v>101</v>
      </c>
      <c r="B1713" s="1">
        <v>46259</v>
      </c>
      <c r="C1713" t="s">
        <v>162</v>
      </c>
      <c r="D1713" t="s">
        <v>133</v>
      </c>
      <c r="E1713">
        <v>65200</v>
      </c>
      <c r="F1713">
        <v>174703</v>
      </c>
      <c r="G1713">
        <v>1</v>
      </c>
      <c r="H1713" s="2">
        <v>1440</v>
      </c>
      <c r="I1713">
        <v>3.5260811730934998E+43</v>
      </c>
      <c r="J1713">
        <v>32</v>
      </c>
      <c r="K1713" t="s">
        <v>18</v>
      </c>
      <c r="L1713" t="s">
        <v>102</v>
      </c>
    </row>
    <row r="1714" spans="1:12" x14ac:dyDescent="0.25">
      <c r="A1714">
        <v>101</v>
      </c>
      <c r="B1714" s="1">
        <v>46259</v>
      </c>
      <c r="C1714" t="s">
        <v>395</v>
      </c>
      <c r="D1714" t="s">
        <v>396</v>
      </c>
      <c r="E1714">
        <v>65419</v>
      </c>
      <c r="F1714">
        <v>174704</v>
      </c>
      <c r="G1714">
        <v>1</v>
      </c>
      <c r="H1714" s="2">
        <v>4251.3999999999996</v>
      </c>
      <c r="I1714">
        <v>3.5260811730934998E+43</v>
      </c>
      <c r="J1714">
        <v>32</v>
      </c>
      <c r="K1714" t="s">
        <v>18</v>
      </c>
      <c r="L1714" t="s">
        <v>102</v>
      </c>
    </row>
    <row r="1715" spans="1:12" x14ac:dyDescent="0.25">
      <c r="A1715">
        <v>101</v>
      </c>
      <c r="B1715" s="1">
        <v>46259</v>
      </c>
      <c r="C1715" t="s">
        <v>538</v>
      </c>
      <c r="D1715" t="s">
        <v>539</v>
      </c>
      <c r="E1715">
        <v>65527</v>
      </c>
      <c r="F1715">
        <v>174705</v>
      </c>
      <c r="G1715">
        <v>1</v>
      </c>
      <c r="H1715">
        <v>776.5</v>
      </c>
      <c r="I1715">
        <v>3.5260811730934998E+43</v>
      </c>
      <c r="J1715">
        <v>7</v>
      </c>
      <c r="K1715" t="s">
        <v>44</v>
      </c>
      <c r="L1715" t="s">
        <v>102</v>
      </c>
    </row>
    <row r="1716" spans="1:12" x14ac:dyDescent="0.25">
      <c r="A1716">
        <v>101</v>
      </c>
      <c r="B1716" s="1">
        <v>46259</v>
      </c>
      <c r="C1716" t="s">
        <v>682</v>
      </c>
      <c r="D1716" t="s">
        <v>198</v>
      </c>
      <c r="E1716">
        <v>65796</v>
      </c>
      <c r="F1716">
        <v>174706</v>
      </c>
      <c r="G1716">
        <v>1</v>
      </c>
      <c r="H1716" s="2">
        <v>1120.3399999999999</v>
      </c>
      <c r="I1716">
        <v>3.5260811730934998E+43</v>
      </c>
      <c r="J1716">
        <v>16</v>
      </c>
      <c r="K1716" t="s">
        <v>174</v>
      </c>
      <c r="L1716" t="s">
        <v>102</v>
      </c>
    </row>
    <row r="1717" spans="1:12" x14ac:dyDescent="0.25">
      <c r="A1717">
        <v>101</v>
      </c>
      <c r="B1717" s="1">
        <v>46259</v>
      </c>
      <c r="C1717" t="s">
        <v>118</v>
      </c>
      <c r="D1717" t="s">
        <v>119</v>
      </c>
      <c r="E1717">
        <v>65867</v>
      </c>
      <c r="F1717">
        <v>174707</v>
      </c>
      <c r="G1717">
        <v>1</v>
      </c>
      <c r="H1717" s="2">
        <v>31022.5</v>
      </c>
      <c r="I1717">
        <v>3.5260811730934998E+43</v>
      </c>
      <c r="J1717">
        <v>32</v>
      </c>
      <c r="K1717" t="s">
        <v>18</v>
      </c>
      <c r="L1717" t="s">
        <v>102</v>
      </c>
    </row>
    <row r="1718" spans="1:12" x14ac:dyDescent="0.25">
      <c r="A1718">
        <v>101</v>
      </c>
      <c r="B1718" s="1">
        <v>46259</v>
      </c>
      <c r="C1718" t="s">
        <v>126</v>
      </c>
      <c r="D1718" t="s">
        <v>127</v>
      </c>
      <c r="E1718">
        <v>65956</v>
      </c>
      <c r="F1718">
        <v>174708</v>
      </c>
      <c r="G1718">
        <v>1</v>
      </c>
      <c r="H1718" s="2">
        <v>7641.34</v>
      </c>
      <c r="I1718">
        <v>3.5260811730934998E+43</v>
      </c>
      <c r="J1718">
        <v>32</v>
      </c>
      <c r="K1718" t="s">
        <v>18</v>
      </c>
      <c r="L1718" t="s">
        <v>102</v>
      </c>
    </row>
    <row r="1719" spans="1:12" x14ac:dyDescent="0.25">
      <c r="A1719">
        <v>101</v>
      </c>
      <c r="B1719" s="1">
        <v>46259</v>
      </c>
      <c r="C1719" t="s">
        <v>683</v>
      </c>
      <c r="D1719" t="s">
        <v>133</v>
      </c>
      <c r="E1719">
        <v>66095</v>
      </c>
      <c r="F1719">
        <v>174709</v>
      </c>
      <c r="G1719">
        <v>1</v>
      </c>
      <c r="H1719" s="2">
        <v>3466.93</v>
      </c>
      <c r="I1719">
        <v>3.5260811730934998E+43</v>
      </c>
      <c r="J1719">
        <v>32</v>
      </c>
      <c r="K1719" t="s">
        <v>18</v>
      </c>
      <c r="L1719" t="s">
        <v>102</v>
      </c>
    </row>
    <row r="1720" spans="1:12" x14ac:dyDescent="0.25">
      <c r="A1720">
        <v>101</v>
      </c>
      <c r="B1720" s="1">
        <v>46259</v>
      </c>
      <c r="C1720" t="s">
        <v>355</v>
      </c>
      <c r="D1720" t="s">
        <v>356</v>
      </c>
      <c r="E1720">
        <v>66315</v>
      </c>
      <c r="F1720">
        <v>174710</v>
      </c>
      <c r="G1720">
        <v>1</v>
      </c>
      <c r="H1720" s="2">
        <v>3965</v>
      </c>
      <c r="I1720">
        <v>3.5260811730934998E+43</v>
      </c>
      <c r="J1720">
        <v>7</v>
      </c>
      <c r="K1720" t="s">
        <v>44</v>
      </c>
      <c r="L1720" t="s">
        <v>102</v>
      </c>
    </row>
    <row r="1721" spans="1:12" x14ac:dyDescent="0.25">
      <c r="A1721">
        <v>101</v>
      </c>
      <c r="B1721" s="1">
        <v>46259</v>
      </c>
      <c r="C1721" t="s">
        <v>149</v>
      </c>
      <c r="D1721" t="s">
        <v>150</v>
      </c>
      <c r="E1721">
        <v>66337</v>
      </c>
      <c r="F1721">
        <v>174711</v>
      </c>
      <c r="G1721">
        <v>1</v>
      </c>
      <c r="H1721">
        <v>137.51</v>
      </c>
      <c r="I1721">
        <v>3.5260811730934998E+43</v>
      </c>
      <c r="J1721">
        <v>32</v>
      </c>
      <c r="K1721" t="s">
        <v>18</v>
      </c>
      <c r="L1721" t="s">
        <v>102</v>
      </c>
    </row>
    <row r="1722" spans="1:12" x14ac:dyDescent="0.25">
      <c r="A1722">
        <v>101</v>
      </c>
      <c r="B1722" s="1">
        <v>46259</v>
      </c>
      <c r="C1722" t="s">
        <v>149</v>
      </c>
      <c r="D1722" t="s">
        <v>150</v>
      </c>
      <c r="E1722">
        <v>66338</v>
      </c>
      <c r="F1722">
        <v>174712</v>
      </c>
      <c r="G1722">
        <v>1</v>
      </c>
      <c r="H1722">
        <v>108.35</v>
      </c>
      <c r="I1722">
        <v>3.5260811730934998E+43</v>
      </c>
      <c r="J1722">
        <v>32</v>
      </c>
      <c r="K1722" t="s">
        <v>18</v>
      </c>
      <c r="L1722" t="s">
        <v>102</v>
      </c>
    </row>
    <row r="1723" spans="1:12" x14ac:dyDescent="0.25">
      <c r="A1723">
        <v>101</v>
      </c>
      <c r="B1723" s="1">
        <v>46259</v>
      </c>
      <c r="C1723" t="s">
        <v>149</v>
      </c>
      <c r="D1723" t="s">
        <v>150</v>
      </c>
      <c r="E1723">
        <v>66339</v>
      </c>
      <c r="F1723">
        <v>174713</v>
      </c>
      <c r="G1723">
        <v>1</v>
      </c>
      <c r="H1723">
        <v>108.35</v>
      </c>
      <c r="I1723">
        <v>3.5260811730934998E+43</v>
      </c>
      <c r="J1723">
        <v>32</v>
      </c>
      <c r="K1723" t="s">
        <v>18</v>
      </c>
      <c r="L1723" t="s">
        <v>102</v>
      </c>
    </row>
    <row r="1724" spans="1:12" x14ac:dyDescent="0.25">
      <c r="A1724">
        <v>101</v>
      </c>
      <c r="B1724" s="1">
        <v>46259</v>
      </c>
      <c r="C1724" t="s">
        <v>149</v>
      </c>
      <c r="D1724" t="s">
        <v>150</v>
      </c>
      <c r="E1724">
        <v>66340</v>
      </c>
      <c r="F1724">
        <v>174714</v>
      </c>
      <c r="G1724">
        <v>1</v>
      </c>
      <c r="H1724">
        <v>361.7</v>
      </c>
      <c r="I1724">
        <v>3.5260811730934998E+43</v>
      </c>
      <c r="J1724">
        <v>32</v>
      </c>
      <c r="K1724" t="s">
        <v>18</v>
      </c>
      <c r="L1724" t="s">
        <v>102</v>
      </c>
    </row>
    <row r="1725" spans="1:12" x14ac:dyDescent="0.25">
      <c r="A1725">
        <v>101</v>
      </c>
      <c r="B1725" s="1">
        <v>46259</v>
      </c>
      <c r="C1725" t="s">
        <v>159</v>
      </c>
      <c r="D1725" t="s">
        <v>160</v>
      </c>
      <c r="E1725">
        <v>66387</v>
      </c>
      <c r="F1725">
        <v>174715</v>
      </c>
      <c r="G1725">
        <v>1</v>
      </c>
      <c r="H1725" s="2">
        <v>1012.5</v>
      </c>
      <c r="I1725">
        <v>3.5260811730934998E+43</v>
      </c>
      <c r="J1725">
        <v>32</v>
      </c>
      <c r="K1725" t="s">
        <v>18</v>
      </c>
      <c r="L1725" t="s">
        <v>102</v>
      </c>
    </row>
    <row r="1726" spans="1:12" x14ac:dyDescent="0.25">
      <c r="A1726">
        <v>101</v>
      </c>
      <c r="B1726" s="1">
        <v>46259</v>
      </c>
      <c r="C1726" t="s">
        <v>443</v>
      </c>
      <c r="D1726" t="s">
        <v>133</v>
      </c>
      <c r="E1726">
        <v>66101</v>
      </c>
      <c r="F1726">
        <v>174716</v>
      </c>
      <c r="G1726">
        <v>1</v>
      </c>
      <c r="H1726" s="2">
        <v>3261.1</v>
      </c>
      <c r="I1726">
        <v>3.5260811730934998E+43</v>
      </c>
      <c r="J1726">
        <v>32</v>
      </c>
      <c r="K1726" t="s">
        <v>18</v>
      </c>
      <c r="L1726" t="s">
        <v>102</v>
      </c>
    </row>
    <row r="1727" spans="1:12" x14ac:dyDescent="0.25">
      <c r="A1727">
        <v>101</v>
      </c>
      <c r="B1727" s="1">
        <v>46259</v>
      </c>
      <c r="C1727" t="s">
        <v>159</v>
      </c>
      <c r="D1727" t="s">
        <v>160</v>
      </c>
      <c r="E1727">
        <v>66437</v>
      </c>
      <c r="F1727">
        <v>174717</v>
      </c>
      <c r="G1727">
        <v>1</v>
      </c>
      <c r="H1727" s="2">
        <v>3843</v>
      </c>
      <c r="I1727">
        <v>3.5260811730934998E+43</v>
      </c>
      <c r="J1727">
        <v>14</v>
      </c>
      <c r="K1727" t="s">
        <v>279</v>
      </c>
      <c r="L1727" t="s">
        <v>102</v>
      </c>
    </row>
    <row r="1728" spans="1:12" x14ac:dyDescent="0.25">
      <c r="A1728">
        <v>101</v>
      </c>
      <c r="B1728" s="1">
        <v>46259</v>
      </c>
      <c r="C1728" t="s">
        <v>118</v>
      </c>
      <c r="D1728" t="s">
        <v>119</v>
      </c>
      <c r="E1728">
        <v>65867</v>
      </c>
      <c r="F1728">
        <v>174718</v>
      </c>
      <c r="G1728">
        <v>1</v>
      </c>
      <c r="H1728" s="2">
        <v>1033.5</v>
      </c>
      <c r="I1728">
        <v>3.5260811730934998E+43</v>
      </c>
      <c r="J1728">
        <v>32</v>
      </c>
      <c r="K1728" t="s">
        <v>18</v>
      </c>
      <c r="L1728" t="s">
        <v>102</v>
      </c>
    </row>
    <row r="1729" spans="1:12" x14ac:dyDescent="0.25">
      <c r="A1729">
        <v>101</v>
      </c>
      <c r="B1729" s="1">
        <v>46259</v>
      </c>
      <c r="C1729" t="s">
        <v>124</v>
      </c>
      <c r="D1729" t="s">
        <v>125</v>
      </c>
      <c r="E1729">
        <v>63820</v>
      </c>
      <c r="F1729">
        <v>174719</v>
      </c>
      <c r="G1729">
        <v>1</v>
      </c>
      <c r="H1729">
        <v>268.02</v>
      </c>
      <c r="I1729">
        <v>3.5260811730934998E+43</v>
      </c>
      <c r="J1729">
        <v>32</v>
      </c>
      <c r="K1729" t="s">
        <v>18</v>
      </c>
      <c r="L1729" t="s">
        <v>102</v>
      </c>
    </row>
    <row r="1730" spans="1:12" x14ac:dyDescent="0.25">
      <c r="A1730">
        <v>101</v>
      </c>
      <c r="B1730" s="1">
        <v>46259</v>
      </c>
      <c r="C1730" t="s">
        <v>114</v>
      </c>
      <c r="D1730" t="s">
        <v>115</v>
      </c>
      <c r="E1730">
        <v>66456</v>
      </c>
      <c r="F1730">
        <v>174722</v>
      </c>
      <c r="G1730">
        <v>1</v>
      </c>
      <c r="H1730" s="2">
        <v>5100</v>
      </c>
      <c r="I1730">
        <v>3.5260811730934998E+43</v>
      </c>
      <c r="J1730">
        <v>32</v>
      </c>
      <c r="K1730" t="s">
        <v>18</v>
      </c>
      <c r="L1730" t="s">
        <v>102</v>
      </c>
    </row>
    <row r="1731" spans="1:12" x14ac:dyDescent="0.25">
      <c r="A1731">
        <v>101</v>
      </c>
      <c r="B1731" s="1">
        <v>46259</v>
      </c>
      <c r="C1731" t="s">
        <v>237</v>
      </c>
      <c r="D1731" t="s">
        <v>238</v>
      </c>
      <c r="E1731">
        <v>64661</v>
      </c>
      <c r="F1731">
        <v>174723</v>
      </c>
      <c r="G1731">
        <v>1</v>
      </c>
      <c r="H1731" s="2">
        <v>1740.49</v>
      </c>
      <c r="I1731">
        <v>3.5260811730934998E+43</v>
      </c>
      <c r="J1731">
        <v>32</v>
      </c>
      <c r="K1731" t="s">
        <v>18</v>
      </c>
      <c r="L1731" t="s">
        <v>102</v>
      </c>
    </row>
    <row r="1732" spans="1:12" x14ac:dyDescent="0.25">
      <c r="A1732">
        <v>101</v>
      </c>
      <c r="B1732" s="1">
        <v>46259</v>
      </c>
      <c r="C1732" t="s">
        <v>422</v>
      </c>
      <c r="D1732" t="s">
        <v>423</v>
      </c>
      <c r="E1732">
        <v>65082</v>
      </c>
      <c r="F1732">
        <v>174724</v>
      </c>
      <c r="G1732">
        <v>1</v>
      </c>
      <c r="H1732">
        <v>67.2</v>
      </c>
      <c r="I1732">
        <v>3.5260811730934998E+43</v>
      </c>
      <c r="J1732">
        <v>7</v>
      </c>
      <c r="K1732" t="s">
        <v>44</v>
      </c>
      <c r="L1732" t="s">
        <v>102</v>
      </c>
    </row>
    <row r="1733" spans="1:12" x14ac:dyDescent="0.25">
      <c r="A1733">
        <v>101</v>
      </c>
      <c r="B1733" s="1">
        <v>46259</v>
      </c>
      <c r="C1733" t="s">
        <v>149</v>
      </c>
      <c r="D1733" t="s">
        <v>150</v>
      </c>
      <c r="E1733">
        <v>65114</v>
      </c>
      <c r="F1733">
        <v>174725</v>
      </c>
      <c r="G1733">
        <v>1</v>
      </c>
      <c r="H1733">
        <v>1.64</v>
      </c>
      <c r="I1733">
        <v>3.5260811730934998E+43</v>
      </c>
      <c r="J1733">
        <v>32</v>
      </c>
      <c r="K1733" t="s">
        <v>18</v>
      </c>
      <c r="L1733" t="s">
        <v>102</v>
      </c>
    </row>
    <row r="1734" spans="1:12" x14ac:dyDescent="0.25">
      <c r="A1734">
        <v>101</v>
      </c>
      <c r="B1734" s="1">
        <v>46259</v>
      </c>
      <c r="C1734" t="s">
        <v>149</v>
      </c>
      <c r="D1734" t="s">
        <v>150</v>
      </c>
      <c r="E1734">
        <v>65242</v>
      </c>
      <c r="F1734">
        <v>174726</v>
      </c>
      <c r="G1734">
        <v>1</v>
      </c>
      <c r="H1734">
        <v>9.26</v>
      </c>
      <c r="I1734">
        <v>3.5260811730934998E+43</v>
      </c>
      <c r="L1734" t="s">
        <v>102</v>
      </c>
    </row>
    <row r="1735" spans="1:12" x14ac:dyDescent="0.25">
      <c r="A1735">
        <v>101</v>
      </c>
      <c r="B1735" s="1">
        <v>46259</v>
      </c>
      <c r="C1735" t="s">
        <v>538</v>
      </c>
      <c r="D1735" t="s">
        <v>539</v>
      </c>
      <c r="E1735">
        <v>65513</v>
      </c>
      <c r="F1735">
        <v>174727</v>
      </c>
      <c r="G1735">
        <v>1</v>
      </c>
      <c r="H1735">
        <v>393.5</v>
      </c>
      <c r="I1735">
        <v>3.5260811730934998E+43</v>
      </c>
      <c r="J1735">
        <v>7</v>
      </c>
      <c r="K1735" t="s">
        <v>44</v>
      </c>
      <c r="L1735" t="s">
        <v>102</v>
      </c>
    </row>
    <row r="1736" spans="1:12" x14ac:dyDescent="0.25">
      <c r="A1736">
        <v>101</v>
      </c>
      <c r="B1736" s="1">
        <v>46259</v>
      </c>
      <c r="C1736" t="s">
        <v>538</v>
      </c>
      <c r="D1736" t="s">
        <v>539</v>
      </c>
      <c r="E1736">
        <v>65520</v>
      </c>
      <c r="F1736">
        <v>174728</v>
      </c>
      <c r="G1736">
        <v>1</v>
      </c>
      <c r="H1736">
        <v>499.35</v>
      </c>
      <c r="I1736">
        <v>3.5260811730934998E+43</v>
      </c>
      <c r="J1736">
        <v>7</v>
      </c>
      <c r="K1736" t="s">
        <v>44</v>
      </c>
      <c r="L1736" t="s">
        <v>102</v>
      </c>
    </row>
    <row r="1737" spans="1:12" x14ac:dyDescent="0.25">
      <c r="A1737">
        <v>101</v>
      </c>
      <c r="B1737" s="1">
        <v>46259</v>
      </c>
      <c r="C1737" t="s">
        <v>538</v>
      </c>
      <c r="D1737" t="s">
        <v>539</v>
      </c>
      <c r="E1737">
        <v>65522</v>
      </c>
      <c r="F1737">
        <v>174729</v>
      </c>
      <c r="G1737">
        <v>1</v>
      </c>
      <c r="H1737" s="2">
        <v>1030.21</v>
      </c>
      <c r="I1737">
        <v>3.5260811730934998E+43</v>
      </c>
      <c r="J1737">
        <v>7</v>
      </c>
      <c r="K1737" t="s">
        <v>44</v>
      </c>
      <c r="L1737" t="s">
        <v>102</v>
      </c>
    </row>
    <row r="1738" spans="1:12" x14ac:dyDescent="0.25">
      <c r="A1738">
        <v>101</v>
      </c>
      <c r="B1738" s="1">
        <v>46259</v>
      </c>
      <c r="C1738" t="s">
        <v>151</v>
      </c>
      <c r="D1738" t="s">
        <v>152</v>
      </c>
      <c r="E1738">
        <v>65821</v>
      </c>
      <c r="F1738">
        <v>174730</v>
      </c>
      <c r="G1738">
        <v>1</v>
      </c>
      <c r="H1738" s="2">
        <v>2177</v>
      </c>
      <c r="I1738">
        <v>3.5260811730934998E+43</v>
      </c>
      <c r="J1738">
        <v>32</v>
      </c>
      <c r="K1738" t="s">
        <v>18</v>
      </c>
      <c r="L1738" t="s">
        <v>102</v>
      </c>
    </row>
    <row r="1739" spans="1:12" x14ac:dyDescent="0.25">
      <c r="A1739">
        <v>101</v>
      </c>
      <c r="B1739" s="1">
        <v>46259</v>
      </c>
      <c r="C1739" t="s">
        <v>149</v>
      </c>
      <c r="D1739" t="s">
        <v>150</v>
      </c>
      <c r="E1739">
        <v>66136</v>
      </c>
      <c r="F1739">
        <v>174731</v>
      </c>
      <c r="G1739">
        <v>1</v>
      </c>
      <c r="H1739">
        <v>239.64</v>
      </c>
      <c r="I1739">
        <v>3.5260811730934998E+43</v>
      </c>
      <c r="L1739" t="s">
        <v>102</v>
      </c>
    </row>
    <row r="1740" spans="1:12" x14ac:dyDescent="0.25">
      <c r="A1740">
        <v>101</v>
      </c>
      <c r="B1740" s="1">
        <v>46259</v>
      </c>
      <c r="C1740" t="s">
        <v>107</v>
      </c>
      <c r="D1740" t="s">
        <v>108</v>
      </c>
      <c r="E1740">
        <v>66178</v>
      </c>
      <c r="F1740">
        <v>174732</v>
      </c>
      <c r="G1740">
        <v>1</v>
      </c>
      <c r="H1740" s="2">
        <v>5395</v>
      </c>
      <c r="I1740">
        <v>3.5260811730934998E+43</v>
      </c>
      <c r="J1740">
        <v>32</v>
      </c>
      <c r="K1740" t="s">
        <v>18</v>
      </c>
      <c r="L1740" t="s">
        <v>102</v>
      </c>
    </row>
    <row r="1741" spans="1:12" x14ac:dyDescent="0.25">
      <c r="A1741">
        <v>101</v>
      </c>
      <c r="B1741" s="1">
        <v>46259</v>
      </c>
      <c r="C1741" t="s">
        <v>149</v>
      </c>
      <c r="D1741" t="s">
        <v>150</v>
      </c>
      <c r="E1741">
        <v>66291</v>
      </c>
      <c r="F1741">
        <v>174733</v>
      </c>
      <c r="G1741">
        <v>1</v>
      </c>
      <c r="H1741">
        <v>557.79</v>
      </c>
      <c r="I1741">
        <v>3.5260811730934998E+43</v>
      </c>
      <c r="J1741">
        <v>32</v>
      </c>
      <c r="K1741" t="s">
        <v>18</v>
      </c>
      <c r="L1741" t="s">
        <v>102</v>
      </c>
    </row>
    <row r="1742" spans="1:12" x14ac:dyDescent="0.25">
      <c r="A1742">
        <v>101</v>
      </c>
      <c r="B1742" s="1">
        <v>46259</v>
      </c>
      <c r="C1742" t="s">
        <v>149</v>
      </c>
      <c r="D1742" t="s">
        <v>150</v>
      </c>
      <c r="E1742">
        <v>66303</v>
      </c>
      <c r="F1742">
        <v>174734</v>
      </c>
      <c r="G1742">
        <v>1</v>
      </c>
      <c r="H1742">
        <v>676.7</v>
      </c>
      <c r="I1742">
        <v>3.5260811730934998E+43</v>
      </c>
      <c r="J1742">
        <v>32</v>
      </c>
      <c r="K1742" t="s">
        <v>18</v>
      </c>
      <c r="L1742" t="s">
        <v>102</v>
      </c>
    </row>
    <row r="1743" spans="1:12" x14ac:dyDescent="0.25">
      <c r="A1743">
        <v>101</v>
      </c>
      <c r="B1743" s="1">
        <v>46259</v>
      </c>
      <c r="C1743" t="s">
        <v>149</v>
      </c>
      <c r="D1743" t="s">
        <v>150</v>
      </c>
      <c r="E1743">
        <v>66304</v>
      </c>
      <c r="F1743">
        <v>174735</v>
      </c>
      <c r="G1743">
        <v>1</v>
      </c>
      <c r="H1743">
        <v>230</v>
      </c>
      <c r="I1743">
        <v>3.5260811730934998E+43</v>
      </c>
      <c r="J1743">
        <v>32</v>
      </c>
      <c r="K1743" t="s">
        <v>18</v>
      </c>
      <c r="L1743" t="s">
        <v>102</v>
      </c>
    </row>
    <row r="1744" spans="1:12" x14ac:dyDescent="0.25">
      <c r="A1744">
        <v>101</v>
      </c>
      <c r="B1744" s="1">
        <v>46259</v>
      </c>
      <c r="C1744" t="s">
        <v>149</v>
      </c>
      <c r="D1744" t="s">
        <v>150</v>
      </c>
      <c r="E1744">
        <v>66333</v>
      </c>
      <c r="F1744">
        <v>174736</v>
      </c>
      <c r="G1744">
        <v>1</v>
      </c>
      <c r="H1744">
        <v>151.66999999999999</v>
      </c>
      <c r="I1744">
        <v>3.5260811730934998E+43</v>
      </c>
      <c r="J1744">
        <v>32</v>
      </c>
      <c r="K1744" t="s">
        <v>18</v>
      </c>
      <c r="L1744" t="s">
        <v>102</v>
      </c>
    </row>
    <row r="1745" spans="1:12" x14ac:dyDescent="0.25">
      <c r="A1745">
        <v>101</v>
      </c>
      <c r="B1745" s="1">
        <v>46259</v>
      </c>
      <c r="C1745" t="s">
        <v>149</v>
      </c>
      <c r="D1745" t="s">
        <v>150</v>
      </c>
      <c r="E1745">
        <v>66334</v>
      </c>
      <c r="F1745">
        <v>174737</v>
      </c>
      <c r="G1745">
        <v>1</v>
      </c>
      <c r="H1745" s="2">
        <v>1241.5999999999999</v>
      </c>
      <c r="I1745">
        <v>3.5260811730934998E+43</v>
      </c>
      <c r="J1745">
        <v>32</v>
      </c>
      <c r="K1745" t="s">
        <v>18</v>
      </c>
      <c r="L1745" t="s">
        <v>102</v>
      </c>
    </row>
    <row r="1746" spans="1:12" x14ac:dyDescent="0.25">
      <c r="A1746">
        <v>101</v>
      </c>
      <c r="B1746" s="1">
        <v>46259</v>
      </c>
      <c r="C1746" t="s">
        <v>149</v>
      </c>
      <c r="D1746" t="s">
        <v>150</v>
      </c>
      <c r="E1746">
        <v>66336</v>
      </c>
      <c r="F1746">
        <v>174738</v>
      </c>
      <c r="G1746">
        <v>1</v>
      </c>
      <c r="H1746" s="2">
        <v>2537.5</v>
      </c>
      <c r="I1746">
        <v>3.5260811730934998E+43</v>
      </c>
      <c r="J1746">
        <v>32</v>
      </c>
      <c r="K1746" t="s">
        <v>18</v>
      </c>
      <c r="L1746" t="s">
        <v>102</v>
      </c>
    </row>
    <row r="1747" spans="1:12" x14ac:dyDescent="0.25">
      <c r="A1747">
        <v>101</v>
      </c>
      <c r="B1747" s="1">
        <v>46259</v>
      </c>
      <c r="C1747" t="s">
        <v>149</v>
      </c>
      <c r="D1747" t="s">
        <v>150</v>
      </c>
      <c r="E1747">
        <v>66335</v>
      </c>
      <c r="F1747">
        <v>174740</v>
      </c>
      <c r="G1747">
        <v>1</v>
      </c>
      <c r="H1747" s="2">
        <v>1046.1300000000001</v>
      </c>
      <c r="I1747">
        <v>3.5260811730934998E+43</v>
      </c>
      <c r="J1747">
        <v>32</v>
      </c>
      <c r="K1747" t="s">
        <v>18</v>
      </c>
      <c r="L1747" t="s">
        <v>102</v>
      </c>
    </row>
    <row r="1748" spans="1:12" x14ac:dyDescent="0.25">
      <c r="A1748">
        <v>101</v>
      </c>
      <c r="B1748" s="1">
        <v>46259</v>
      </c>
      <c r="C1748" t="s">
        <v>149</v>
      </c>
      <c r="D1748" t="s">
        <v>150</v>
      </c>
      <c r="E1748">
        <v>66332</v>
      </c>
      <c r="F1748">
        <v>174741</v>
      </c>
      <c r="G1748">
        <v>1</v>
      </c>
      <c r="H1748">
        <v>823.36</v>
      </c>
      <c r="I1748">
        <v>3.5260811730934998E+43</v>
      </c>
      <c r="J1748">
        <v>32</v>
      </c>
      <c r="K1748" t="s">
        <v>18</v>
      </c>
      <c r="L1748" t="s">
        <v>102</v>
      </c>
    </row>
    <row r="1749" spans="1:12" x14ac:dyDescent="0.25">
      <c r="A1749">
        <v>101</v>
      </c>
      <c r="B1749" s="1">
        <v>46259</v>
      </c>
      <c r="C1749" t="s">
        <v>188</v>
      </c>
      <c r="D1749" t="s">
        <v>189</v>
      </c>
      <c r="E1749">
        <v>66282</v>
      </c>
      <c r="F1749">
        <v>174742</v>
      </c>
      <c r="G1749">
        <v>1</v>
      </c>
      <c r="H1749" s="2">
        <v>2668.8</v>
      </c>
      <c r="I1749">
        <v>3.5260811730934998E+43</v>
      </c>
      <c r="J1749">
        <v>32</v>
      </c>
      <c r="K1749" t="s">
        <v>18</v>
      </c>
      <c r="L1749" t="s">
        <v>102</v>
      </c>
    </row>
    <row r="1750" spans="1:12" x14ac:dyDescent="0.25">
      <c r="A1750">
        <v>101</v>
      </c>
      <c r="B1750" s="1">
        <v>46259</v>
      </c>
      <c r="C1750" t="s">
        <v>411</v>
      </c>
      <c r="D1750" t="s">
        <v>133</v>
      </c>
      <c r="E1750">
        <v>66108</v>
      </c>
      <c r="F1750">
        <v>174743</v>
      </c>
      <c r="G1750">
        <v>1</v>
      </c>
      <c r="H1750" s="2">
        <v>12043.68</v>
      </c>
      <c r="I1750">
        <v>3.5260811730934998E+43</v>
      </c>
      <c r="J1750">
        <v>32</v>
      </c>
      <c r="K1750" t="s">
        <v>18</v>
      </c>
      <c r="L1750" t="s">
        <v>102</v>
      </c>
    </row>
    <row r="1751" spans="1:12" x14ac:dyDescent="0.25">
      <c r="A1751">
        <v>101</v>
      </c>
      <c r="B1751" s="1">
        <v>46259</v>
      </c>
      <c r="C1751" t="s">
        <v>149</v>
      </c>
      <c r="D1751" t="s">
        <v>150</v>
      </c>
      <c r="E1751">
        <v>66134</v>
      </c>
      <c r="F1751">
        <v>174744</v>
      </c>
      <c r="G1751">
        <v>1</v>
      </c>
      <c r="H1751">
        <v>70.08</v>
      </c>
      <c r="I1751">
        <v>3.5260811730934998E+43</v>
      </c>
      <c r="J1751">
        <v>32</v>
      </c>
      <c r="K1751" t="s">
        <v>18</v>
      </c>
      <c r="L1751" t="s">
        <v>102</v>
      </c>
    </row>
    <row r="1752" spans="1:12" x14ac:dyDescent="0.25">
      <c r="A1752">
        <v>101</v>
      </c>
      <c r="B1752" s="1">
        <v>46259</v>
      </c>
      <c r="C1752" t="s">
        <v>227</v>
      </c>
      <c r="D1752" t="s">
        <v>228</v>
      </c>
      <c r="E1752">
        <v>66127</v>
      </c>
      <c r="F1752">
        <v>174745</v>
      </c>
      <c r="G1752">
        <v>1</v>
      </c>
      <c r="H1752" s="2">
        <v>1309</v>
      </c>
      <c r="I1752">
        <v>3.5260811730934998E+43</v>
      </c>
      <c r="J1752">
        <v>32</v>
      </c>
      <c r="K1752" t="s">
        <v>18</v>
      </c>
      <c r="L1752" t="s">
        <v>102</v>
      </c>
    </row>
    <row r="1753" spans="1:12" x14ac:dyDescent="0.25">
      <c r="A1753">
        <v>101</v>
      </c>
      <c r="B1753" s="1">
        <v>46259</v>
      </c>
      <c r="C1753" t="s">
        <v>683</v>
      </c>
      <c r="D1753" t="s">
        <v>133</v>
      </c>
      <c r="E1753">
        <v>66095</v>
      </c>
      <c r="F1753">
        <v>174746</v>
      </c>
      <c r="G1753">
        <v>1</v>
      </c>
      <c r="H1753">
        <v>336</v>
      </c>
      <c r="I1753">
        <v>3.5260811730934998E+43</v>
      </c>
      <c r="J1753">
        <v>32</v>
      </c>
      <c r="K1753" t="s">
        <v>18</v>
      </c>
      <c r="L1753" t="s">
        <v>102</v>
      </c>
    </row>
    <row r="1754" spans="1:12" x14ac:dyDescent="0.25">
      <c r="A1754">
        <v>101</v>
      </c>
      <c r="B1754" s="1">
        <v>46259</v>
      </c>
      <c r="C1754" t="s">
        <v>561</v>
      </c>
      <c r="D1754" t="s">
        <v>133</v>
      </c>
      <c r="E1754">
        <v>66063</v>
      </c>
      <c r="F1754">
        <v>174747</v>
      </c>
      <c r="G1754">
        <v>1</v>
      </c>
      <c r="H1754">
        <v>848.96</v>
      </c>
      <c r="I1754">
        <v>3.5260811730934998E+43</v>
      </c>
      <c r="J1754">
        <v>32</v>
      </c>
      <c r="K1754" t="s">
        <v>18</v>
      </c>
      <c r="L1754" t="s">
        <v>102</v>
      </c>
    </row>
    <row r="1755" spans="1:12" x14ac:dyDescent="0.25">
      <c r="A1755">
        <v>101</v>
      </c>
      <c r="B1755" s="1">
        <v>46259</v>
      </c>
      <c r="C1755" t="s">
        <v>149</v>
      </c>
      <c r="D1755" t="s">
        <v>150</v>
      </c>
      <c r="E1755">
        <v>66012</v>
      </c>
      <c r="F1755">
        <v>174748</v>
      </c>
      <c r="G1755">
        <v>1</v>
      </c>
      <c r="H1755">
        <v>53.01</v>
      </c>
      <c r="I1755">
        <v>3.5260811730934998E+43</v>
      </c>
      <c r="J1755">
        <v>32</v>
      </c>
      <c r="K1755" t="s">
        <v>18</v>
      </c>
      <c r="L1755" t="s">
        <v>102</v>
      </c>
    </row>
    <row r="1756" spans="1:12" x14ac:dyDescent="0.25">
      <c r="A1756">
        <v>101</v>
      </c>
      <c r="B1756" s="1">
        <v>46259</v>
      </c>
      <c r="C1756" t="s">
        <v>163</v>
      </c>
      <c r="D1756" t="s">
        <v>133</v>
      </c>
      <c r="E1756">
        <v>65741</v>
      </c>
      <c r="F1756">
        <v>174749</v>
      </c>
      <c r="G1756">
        <v>1</v>
      </c>
      <c r="H1756" s="2">
        <v>3449.46</v>
      </c>
      <c r="I1756">
        <v>3.5260811730934998E+43</v>
      </c>
      <c r="J1756">
        <v>7</v>
      </c>
      <c r="K1756" t="s">
        <v>44</v>
      </c>
      <c r="L1756" t="s">
        <v>102</v>
      </c>
    </row>
    <row r="1757" spans="1:12" x14ac:dyDescent="0.25">
      <c r="A1757">
        <v>101</v>
      </c>
      <c r="B1757" s="1">
        <v>46259</v>
      </c>
      <c r="C1757" t="s">
        <v>422</v>
      </c>
      <c r="D1757" t="s">
        <v>423</v>
      </c>
      <c r="E1757">
        <v>65082</v>
      </c>
      <c r="F1757">
        <v>174750</v>
      </c>
      <c r="G1757">
        <v>1</v>
      </c>
      <c r="H1757">
        <v>564.6</v>
      </c>
      <c r="I1757">
        <v>3.5260811730934998E+43</v>
      </c>
      <c r="J1757">
        <v>7</v>
      </c>
      <c r="K1757" t="s">
        <v>44</v>
      </c>
      <c r="L1757" t="s">
        <v>102</v>
      </c>
    </row>
    <row r="1758" spans="1:12" x14ac:dyDescent="0.25">
      <c r="A1758">
        <v>101</v>
      </c>
      <c r="B1758" s="1">
        <v>46259</v>
      </c>
      <c r="C1758" t="s">
        <v>237</v>
      </c>
      <c r="D1758" t="s">
        <v>238</v>
      </c>
      <c r="E1758">
        <v>64661</v>
      </c>
      <c r="F1758">
        <v>174751</v>
      </c>
      <c r="G1758">
        <v>1</v>
      </c>
      <c r="H1758">
        <v>248.5</v>
      </c>
      <c r="I1758">
        <v>3.5260811730934998E+43</v>
      </c>
      <c r="J1758">
        <v>32</v>
      </c>
      <c r="K1758" t="s">
        <v>18</v>
      </c>
      <c r="L1758" t="s">
        <v>102</v>
      </c>
    </row>
    <row r="1759" spans="1:12" x14ac:dyDescent="0.25">
      <c r="A1759">
        <v>101</v>
      </c>
      <c r="B1759" s="1">
        <v>46259</v>
      </c>
      <c r="C1759" t="s">
        <v>100</v>
      </c>
      <c r="D1759" t="s">
        <v>101</v>
      </c>
      <c r="E1759">
        <v>65002</v>
      </c>
      <c r="F1759">
        <v>174752</v>
      </c>
      <c r="G1759">
        <v>1</v>
      </c>
      <c r="H1759" s="2">
        <v>21926.799999999999</v>
      </c>
      <c r="I1759">
        <v>3.5260811730934998E+43</v>
      </c>
      <c r="J1759">
        <v>32</v>
      </c>
      <c r="K1759" t="s">
        <v>18</v>
      </c>
      <c r="L1759" t="s">
        <v>102</v>
      </c>
    </row>
    <row r="1760" spans="1:12" x14ac:dyDescent="0.25">
      <c r="A1760">
        <v>101</v>
      </c>
      <c r="B1760" s="1">
        <v>46259</v>
      </c>
      <c r="C1760" t="s">
        <v>538</v>
      </c>
      <c r="D1760" t="s">
        <v>539</v>
      </c>
      <c r="E1760">
        <v>65514</v>
      </c>
      <c r="F1760">
        <v>174753</v>
      </c>
      <c r="G1760">
        <v>1</v>
      </c>
      <c r="H1760">
        <v>419.84</v>
      </c>
      <c r="I1760">
        <v>3.5260811730934998E+43</v>
      </c>
      <c r="J1760">
        <v>7</v>
      </c>
      <c r="K1760" t="s">
        <v>44</v>
      </c>
      <c r="L1760" t="s">
        <v>102</v>
      </c>
    </row>
    <row r="1761" spans="1:12" x14ac:dyDescent="0.25">
      <c r="A1761">
        <v>101</v>
      </c>
      <c r="B1761" s="1">
        <v>46259</v>
      </c>
      <c r="C1761" t="s">
        <v>538</v>
      </c>
      <c r="D1761" t="s">
        <v>539</v>
      </c>
      <c r="E1761">
        <v>65525</v>
      </c>
      <c r="F1761">
        <v>174754</v>
      </c>
      <c r="G1761">
        <v>1</v>
      </c>
      <c r="H1761" s="2">
        <v>1617.95</v>
      </c>
      <c r="I1761">
        <v>3.5260811730934998E+43</v>
      </c>
      <c r="J1761">
        <v>7</v>
      </c>
      <c r="K1761" t="s">
        <v>44</v>
      </c>
      <c r="L1761" t="s">
        <v>102</v>
      </c>
    </row>
    <row r="1762" spans="1:12" x14ac:dyDescent="0.25">
      <c r="A1762">
        <v>101</v>
      </c>
      <c r="B1762" s="1">
        <v>46259</v>
      </c>
      <c r="C1762" t="s">
        <v>149</v>
      </c>
      <c r="D1762" t="s">
        <v>150</v>
      </c>
      <c r="E1762">
        <v>65846</v>
      </c>
      <c r="F1762">
        <v>174755</v>
      </c>
      <c r="G1762">
        <v>1</v>
      </c>
      <c r="H1762">
        <v>3.44</v>
      </c>
      <c r="I1762">
        <v>3.5260811730934998E+43</v>
      </c>
      <c r="J1762">
        <v>32</v>
      </c>
      <c r="K1762" t="s">
        <v>18</v>
      </c>
      <c r="L1762" t="s">
        <v>102</v>
      </c>
    </row>
    <row r="1763" spans="1:12" x14ac:dyDescent="0.25">
      <c r="A1763">
        <v>101</v>
      </c>
      <c r="B1763" s="1">
        <v>46259</v>
      </c>
      <c r="C1763" t="s">
        <v>149</v>
      </c>
      <c r="D1763" t="s">
        <v>150</v>
      </c>
      <c r="E1763">
        <v>66295</v>
      </c>
      <c r="F1763">
        <v>174756</v>
      </c>
      <c r="G1763">
        <v>1</v>
      </c>
      <c r="H1763">
        <v>722.44</v>
      </c>
      <c r="I1763">
        <v>3.5260811730934998E+43</v>
      </c>
      <c r="J1763">
        <v>32</v>
      </c>
      <c r="K1763" t="s">
        <v>18</v>
      </c>
      <c r="L1763" t="s">
        <v>102</v>
      </c>
    </row>
    <row r="1764" spans="1:12" x14ac:dyDescent="0.25">
      <c r="A1764">
        <v>101</v>
      </c>
      <c r="B1764" s="1">
        <v>46259</v>
      </c>
      <c r="C1764" t="s">
        <v>149</v>
      </c>
      <c r="D1764" t="s">
        <v>150</v>
      </c>
      <c r="E1764">
        <v>66317</v>
      </c>
      <c r="F1764">
        <v>174757</v>
      </c>
      <c r="G1764">
        <v>1</v>
      </c>
      <c r="H1764">
        <v>515.38</v>
      </c>
      <c r="I1764">
        <v>3.5260811730934998E+43</v>
      </c>
      <c r="J1764">
        <v>32</v>
      </c>
      <c r="K1764" t="s">
        <v>18</v>
      </c>
      <c r="L1764" t="s">
        <v>102</v>
      </c>
    </row>
    <row r="1765" spans="1:12" x14ac:dyDescent="0.25">
      <c r="A1765">
        <v>101</v>
      </c>
      <c r="B1765" s="1">
        <v>46259</v>
      </c>
      <c r="C1765" t="s">
        <v>149</v>
      </c>
      <c r="D1765" t="s">
        <v>150</v>
      </c>
      <c r="E1765">
        <v>66343</v>
      </c>
      <c r="F1765">
        <v>174758</v>
      </c>
      <c r="G1765">
        <v>1</v>
      </c>
      <c r="H1765">
        <v>515.76</v>
      </c>
      <c r="I1765">
        <v>3.5260811730934998E+43</v>
      </c>
      <c r="J1765">
        <v>32</v>
      </c>
      <c r="K1765" t="s">
        <v>18</v>
      </c>
      <c r="L1765" t="s">
        <v>102</v>
      </c>
    </row>
    <row r="1766" spans="1:12" x14ac:dyDescent="0.25">
      <c r="A1766">
        <v>101</v>
      </c>
      <c r="B1766" s="1">
        <v>46260</v>
      </c>
      <c r="C1766" t="s">
        <v>285</v>
      </c>
      <c r="D1766" t="s">
        <v>286</v>
      </c>
      <c r="E1766">
        <v>65180</v>
      </c>
      <c r="F1766">
        <v>174759</v>
      </c>
      <c r="G1766">
        <v>1</v>
      </c>
      <c r="H1766">
        <v>388</v>
      </c>
      <c r="I1766">
        <v>3.5260811730934998E+43</v>
      </c>
      <c r="J1766">
        <v>16</v>
      </c>
      <c r="K1766" t="s">
        <v>174</v>
      </c>
      <c r="L1766" t="s">
        <v>102</v>
      </c>
    </row>
    <row r="1767" spans="1:12" x14ac:dyDescent="0.25">
      <c r="A1767">
        <v>101</v>
      </c>
      <c r="B1767" s="1">
        <v>46260</v>
      </c>
      <c r="C1767" t="s">
        <v>395</v>
      </c>
      <c r="D1767" t="s">
        <v>396</v>
      </c>
      <c r="E1767">
        <v>65421</v>
      </c>
      <c r="F1767">
        <v>174760</v>
      </c>
      <c r="G1767">
        <v>1</v>
      </c>
      <c r="H1767" s="2">
        <v>1572.3</v>
      </c>
      <c r="I1767">
        <v>3.5260811730934998E+43</v>
      </c>
      <c r="J1767">
        <v>32</v>
      </c>
      <c r="K1767" t="s">
        <v>18</v>
      </c>
      <c r="L1767" t="s">
        <v>102</v>
      </c>
    </row>
    <row r="1768" spans="1:12" x14ac:dyDescent="0.25">
      <c r="A1768">
        <v>101</v>
      </c>
      <c r="B1768" s="1">
        <v>46260</v>
      </c>
      <c r="C1768" t="s">
        <v>422</v>
      </c>
      <c r="D1768" t="s">
        <v>423</v>
      </c>
      <c r="E1768">
        <v>65446</v>
      </c>
      <c r="F1768">
        <v>174761</v>
      </c>
      <c r="G1768">
        <v>1</v>
      </c>
      <c r="H1768">
        <v>514.79</v>
      </c>
      <c r="I1768">
        <v>3.5260811730934998E+43</v>
      </c>
      <c r="J1768">
        <v>7</v>
      </c>
      <c r="K1768" t="s">
        <v>44</v>
      </c>
      <c r="L1768" t="s">
        <v>102</v>
      </c>
    </row>
    <row r="1769" spans="1:12" x14ac:dyDescent="0.25">
      <c r="A1769">
        <v>101</v>
      </c>
      <c r="B1769" s="1">
        <v>46260</v>
      </c>
      <c r="C1769" t="s">
        <v>538</v>
      </c>
      <c r="D1769" t="s">
        <v>539</v>
      </c>
      <c r="E1769">
        <v>65512</v>
      </c>
      <c r="F1769">
        <v>174762</v>
      </c>
      <c r="G1769">
        <v>1</v>
      </c>
      <c r="H1769">
        <v>199</v>
      </c>
      <c r="I1769">
        <v>3.5260811730934998E+43</v>
      </c>
      <c r="J1769">
        <v>7</v>
      </c>
      <c r="K1769" t="s">
        <v>44</v>
      </c>
      <c r="L1769" t="s">
        <v>102</v>
      </c>
    </row>
    <row r="1770" spans="1:12" x14ac:dyDescent="0.25">
      <c r="A1770">
        <v>101</v>
      </c>
      <c r="B1770" s="1">
        <v>46260</v>
      </c>
      <c r="C1770" t="s">
        <v>538</v>
      </c>
      <c r="D1770" t="s">
        <v>539</v>
      </c>
      <c r="E1770">
        <v>65516</v>
      </c>
      <c r="F1770">
        <v>174763</v>
      </c>
      <c r="G1770">
        <v>1</v>
      </c>
      <c r="H1770">
        <v>332.43</v>
      </c>
      <c r="I1770">
        <v>3.5260811730934998E+43</v>
      </c>
      <c r="J1770">
        <v>7</v>
      </c>
      <c r="K1770" t="s">
        <v>44</v>
      </c>
      <c r="L1770" t="s">
        <v>102</v>
      </c>
    </row>
    <row r="1771" spans="1:12" x14ac:dyDescent="0.25">
      <c r="A1771">
        <v>101</v>
      </c>
      <c r="B1771" s="1">
        <v>46260</v>
      </c>
      <c r="C1771" t="s">
        <v>538</v>
      </c>
      <c r="D1771" t="s">
        <v>539</v>
      </c>
      <c r="E1771">
        <v>65523</v>
      </c>
      <c r="F1771">
        <v>174764</v>
      </c>
      <c r="G1771">
        <v>1</v>
      </c>
      <c r="H1771" s="2">
        <v>4367</v>
      </c>
      <c r="I1771">
        <v>3.5260811730934998E+43</v>
      </c>
      <c r="J1771">
        <v>7</v>
      </c>
      <c r="K1771" t="s">
        <v>44</v>
      </c>
      <c r="L1771" t="s">
        <v>102</v>
      </c>
    </row>
    <row r="1772" spans="1:12" x14ac:dyDescent="0.25">
      <c r="A1772">
        <v>101</v>
      </c>
      <c r="B1772" s="1">
        <v>46260</v>
      </c>
      <c r="C1772" t="s">
        <v>538</v>
      </c>
      <c r="D1772" t="s">
        <v>539</v>
      </c>
      <c r="E1772">
        <v>65524</v>
      </c>
      <c r="F1772">
        <v>174765</v>
      </c>
      <c r="G1772">
        <v>1</v>
      </c>
      <c r="H1772" s="2">
        <v>1758.22</v>
      </c>
      <c r="I1772">
        <v>3.5260811730934998E+43</v>
      </c>
      <c r="J1772">
        <v>7</v>
      </c>
      <c r="K1772" t="s">
        <v>44</v>
      </c>
      <c r="L1772" t="s">
        <v>102</v>
      </c>
    </row>
    <row r="1773" spans="1:12" x14ac:dyDescent="0.25">
      <c r="A1773">
        <v>101</v>
      </c>
      <c r="B1773" s="1">
        <v>46260</v>
      </c>
      <c r="C1773" t="s">
        <v>398</v>
      </c>
      <c r="D1773" t="s">
        <v>399</v>
      </c>
      <c r="E1773">
        <v>65534</v>
      </c>
      <c r="F1773">
        <v>174766</v>
      </c>
      <c r="G1773">
        <v>1</v>
      </c>
      <c r="H1773">
        <v>351.7</v>
      </c>
      <c r="I1773">
        <v>3.5260811730934998E+43</v>
      </c>
      <c r="J1773">
        <v>7</v>
      </c>
      <c r="K1773" t="s">
        <v>44</v>
      </c>
      <c r="L1773" t="s">
        <v>102</v>
      </c>
    </row>
    <row r="1774" spans="1:12" x14ac:dyDescent="0.25">
      <c r="A1774">
        <v>101</v>
      </c>
      <c r="B1774" s="1">
        <v>46260</v>
      </c>
      <c r="C1774" t="s">
        <v>105</v>
      </c>
      <c r="D1774" t="s">
        <v>106</v>
      </c>
      <c r="E1774">
        <v>65778</v>
      </c>
      <c r="F1774">
        <v>174767</v>
      </c>
      <c r="G1774">
        <v>1</v>
      </c>
      <c r="H1774">
        <v>734.7</v>
      </c>
      <c r="I1774">
        <v>3.5260811730934998E+43</v>
      </c>
      <c r="J1774">
        <v>32</v>
      </c>
      <c r="K1774" t="s">
        <v>18</v>
      </c>
      <c r="L1774" t="s">
        <v>102</v>
      </c>
    </row>
    <row r="1775" spans="1:12" x14ac:dyDescent="0.25">
      <c r="A1775">
        <v>101</v>
      </c>
      <c r="B1775" s="1">
        <v>46260</v>
      </c>
      <c r="C1775" t="s">
        <v>120</v>
      </c>
      <c r="D1775" t="s">
        <v>121</v>
      </c>
      <c r="E1775">
        <v>65860</v>
      </c>
      <c r="F1775">
        <v>174768</v>
      </c>
      <c r="G1775">
        <v>1</v>
      </c>
      <c r="H1775" s="2">
        <v>2310.8000000000002</v>
      </c>
      <c r="I1775">
        <v>3.5260811730934998E+43</v>
      </c>
      <c r="J1775">
        <v>32</v>
      </c>
      <c r="K1775" t="s">
        <v>18</v>
      </c>
      <c r="L1775" t="s">
        <v>102</v>
      </c>
    </row>
    <row r="1776" spans="1:12" x14ac:dyDescent="0.25">
      <c r="A1776">
        <v>101</v>
      </c>
      <c r="B1776" s="1">
        <v>46260</v>
      </c>
      <c r="C1776" t="s">
        <v>126</v>
      </c>
      <c r="D1776" t="s">
        <v>127</v>
      </c>
      <c r="E1776">
        <v>65959</v>
      </c>
      <c r="F1776">
        <v>174769</v>
      </c>
      <c r="G1776">
        <v>1</v>
      </c>
      <c r="H1776" s="2">
        <v>2993.8</v>
      </c>
      <c r="I1776">
        <v>3.5260811730934998E+43</v>
      </c>
      <c r="J1776">
        <v>32</v>
      </c>
      <c r="K1776" t="s">
        <v>18</v>
      </c>
      <c r="L1776" t="s">
        <v>102</v>
      </c>
    </row>
    <row r="1777" spans="1:12" x14ac:dyDescent="0.25">
      <c r="A1777">
        <v>101</v>
      </c>
      <c r="B1777" s="1">
        <v>46260</v>
      </c>
      <c r="C1777" t="s">
        <v>400</v>
      </c>
      <c r="D1777" t="s">
        <v>401</v>
      </c>
      <c r="E1777">
        <v>66164</v>
      </c>
      <c r="F1777">
        <v>174770</v>
      </c>
      <c r="G1777">
        <v>1</v>
      </c>
      <c r="H1777" s="2">
        <v>2893.28</v>
      </c>
      <c r="I1777">
        <v>3.5260811730934998E+43</v>
      </c>
      <c r="J1777">
        <v>60</v>
      </c>
      <c r="K1777" t="s">
        <v>236</v>
      </c>
      <c r="L1777" t="s">
        <v>102</v>
      </c>
    </row>
    <row r="1778" spans="1:12" x14ac:dyDescent="0.25">
      <c r="A1778">
        <v>101</v>
      </c>
      <c r="B1778" s="1">
        <v>46260</v>
      </c>
      <c r="C1778" t="s">
        <v>163</v>
      </c>
      <c r="D1778" t="s">
        <v>133</v>
      </c>
      <c r="E1778">
        <v>66214</v>
      </c>
      <c r="F1778">
        <v>174771</v>
      </c>
      <c r="G1778">
        <v>1</v>
      </c>
      <c r="H1778" s="2">
        <v>32932.839999999997</v>
      </c>
      <c r="I1778">
        <v>3.5260811730934998E+43</v>
      </c>
      <c r="J1778">
        <v>7</v>
      </c>
      <c r="K1778" t="s">
        <v>44</v>
      </c>
      <c r="L1778" t="s">
        <v>102</v>
      </c>
    </row>
    <row r="1779" spans="1:12" x14ac:dyDescent="0.25">
      <c r="A1779">
        <v>101</v>
      </c>
      <c r="B1779" s="1">
        <v>46260</v>
      </c>
      <c r="C1779" t="s">
        <v>149</v>
      </c>
      <c r="D1779" t="s">
        <v>150</v>
      </c>
      <c r="E1779">
        <v>66342</v>
      </c>
      <c r="F1779">
        <v>174772</v>
      </c>
      <c r="G1779">
        <v>1</v>
      </c>
      <c r="H1779" s="2">
        <v>4311.1499999999996</v>
      </c>
      <c r="I1779">
        <v>3.5260811730934998E+43</v>
      </c>
      <c r="J1779">
        <v>32</v>
      </c>
      <c r="K1779" t="s">
        <v>18</v>
      </c>
      <c r="L1779" t="s">
        <v>102</v>
      </c>
    </row>
    <row r="1780" spans="1:12" x14ac:dyDescent="0.25">
      <c r="A1780">
        <v>101</v>
      </c>
      <c r="B1780" s="1">
        <v>46260</v>
      </c>
      <c r="C1780" t="s">
        <v>285</v>
      </c>
      <c r="D1780" t="s">
        <v>286</v>
      </c>
      <c r="E1780">
        <v>65180</v>
      </c>
      <c r="F1780">
        <v>174773</v>
      </c>
      <c r="G1780">
        <v>1</v>
      </c>
      <c r="H1780" s="2">
        <v>1940</v>
      </c>
      <c r="I1780">
        <v>3.5260811730934998E+43</v>
      </c>
      <c r="J1780">
        <v>16</v>
      </c>
      <c r="K1780" t="s">
        <v>174</v>
      </c>
      <c r="L1780" t="s">
        <v>102</v>
      </c>
    </row>
    <row r="1781" spans="1:12" x14ac:dyDescent="0.25">
      <c r="A1781">
        <v>101</v>
      </c>
      <c r="B1781" s="1">
        <v>46260</v>
      </c>
      <c r="C1781" t="s">
        <v>422</v>
      </c>
      <c r="D1781" t="s">
        <v>423</v>
      </c>
      <c r="E1781">
        <v>65446</v>
      </c>
      <c r="F1781">
        <v>174774</v>
      </c>
      <c r="G1781">
        <v>1</v>
      </c>
      <c r="H1781">
        <v>136</v>
      </c>
      <c r="I1781">
        <v>3.5260811730934998E+43</v>
      </c>
      <c r="J1781">
        <v>7</v>
      </c>
      <c r="K1781" t="s">
        <v>44</v>
      </c>
      <c r="L1781" t="s">
        <v>102</v>
      </c>
    </row>
    <row r="1782" spans="1:12" x14ac:dyDescent="0.25">
      <c r="A1782">
        <v>101</v>
      </c>
      <c r="B1782" s="1">
        <v>46260</v>
      </c>
      <c r="C1782" t="s">
        <v>188</v>
      </c>
      <c r="D1782" t="s">
        <v>189</v>
      </c>
      <c r="E1782">
        <v>65996</v>
      </c>
      <c r="F1782">
        <v>174776</v>
      </c>
      <c r="G1782">
        <v>1</v>
      </c>
      <c r="H1782" s="2">
        <v>5807.33</v>
      </c>
      <c r="I1782">
        <v>3.5260811730934998E+43</v>
      </c>
      <c r="J1782">
        <v>32</v>
      </c>
      <c r="K1782" t="s">
        <v>18</v>
      </c>
      <c r="L1782" t="s">
        <v>102</v>
      </c>
    </row>
    <row r="1783" spans="1:12" x14ac:dyDescent="0.25">
      <c r="A1783">
        <v>101</v>
      </c>
      <c r="B1783" s="1">
        <v>46260</v>
      </c>
      <c r="C1783" t="s">
        <v>172</v>
      </c>
      <c r="D1783" t="s">
        <v>173</v>
      </c>
      <c r="E1783">
        <v>66207</v>
      </c>
      <c r="F1783">
        <v>174777</v>
      </c>
      <c r="G1783">
        <v>1</v>
      </c>
      <c r="H1783">
        <v>882.17</v>
      </c>
      <c r="I1783">
        <v>3.5260811730934998E+43</v>
      </c>
      <c r="J1783">
        <v>16</v>
      </c>
      <c r="K1783" t="s">
        <v>174</v>
      </c>
      <c r="L1783" t="s">
        <v>102</v>
      </c>
    </row>
    <row r="1784" spans="1:12" x14ac:dyDescent="0.25">
      <c r="A1784">
        <v>101</v>
      </c>
      <c r="B1784" s="1">
        <v>46260</v>
      </c>
      <c r="C1784" t="s">
        <v>172</v>
      </c>
      <c r="D1784" t="s">
        <v>173</v>
      </c>
      <c r="E1784">
        <v>65393</v>
      </c>
      <c r="F1784">
        <v>174779</v>
      </c>
      <c r="G1784">
        <v>1</v>
      </c>
      <c r="H1784" s="2">
        <v>1418.22</v>
      </c>
      <c r="I1784">
        <v>3.5260811730934998E+43</v>
      </c>
      <c r="J1784">
        <v>16</v>
      </c>
      <c r="K1784" t="s">
        <v>174</v>
      </c>
      <c r="L1784" t="s">
        <v>102</v>
      </c>
    </row>
    <row r="1785" spans="1:12" x14ac:dyDescent="0.25">
      <c r="A1785">
        <v>101</v>
      </c>
      <c r="B1785" s="1">
        <v>46260</v>
      </c>
      <c r="C1785" t="s">
        <v>109</v>
      </c>
      <c r="D1785" t="s">
        <v>106</v>
      </c>
      <c r="E1785">
        <v>65908</v>
      </c>
      <c r="F1785">
        <v>174781</v>
      </c>
      <c r="G1785">
        <v>1</v>
      </c>
      <c r="H1785" s="2">
        <v>66514.5</v>
      </c>
      <c r="I1785">
        <v>3.5260811730934998E+43</v>
      </c>
      <c r="J1785">
        <v>32</v>
      </c>
      <c r="K1785" t="s">
        <v>18</v>
      </c>
      <c r="L1785" t="s">
        <v>102</v>
      </c>
    </row>
    <row r="1786" spans="1:12" x14ac:dyDescent="0.25">
      <c r="A1786">
        <v>101</v>
      </c>
      <c r="B1786" s="1">
        <v>46260</v>
      </c>
      <c r="C1786" t="s">
        <v>262</v>
      </c>
      <c r="D1786" t="s">
        <v>106</v>
      </c>
      <c r="E1786">
        <v>65863</v>
      </c>
      <c r="F1786">
        <v>174782</v>
      </c>
      <c r="G1786">
        <v>1</v>
      </c>
      <c r="H1786">
        <v>429.96</v>
      </c>
      <c r="I1786">
        <v>3.5260811730934998E+43</v>
      </c>
      <c r="J1786">
        <v>32</v>
      </c>
      <c r="K1786" t="s">
        <v>18</v>
      </c>
      <c r="L1786" t="s">
        <v>102</v>
      </c>
    </row>
    <row r="1787" spans="1:12" x14ac:dyDescent="0.25">
      <c r="A1787">
        <v>101</v>
      </c>
      <c r="B1787" s="1">
        <v>46260</v>
      </c>
      <c r="C1787" t="s">
        <v>295</v>
      </c>
      <c r="D1787" t="s">
        <v>296</v>
      </c>
      <c r="E1787">
        <v>66004</v>
      </c>
      <c r="F1787">
        <v>174783</v>
      </c>
      <c r="G1787">
        <v>1</v>
      </c>
      <c r="H1787" s="2">
        <v>3564.65</v>
      </c>
      <c r="I1787">
        <v>3.5260811730934998E+43</v>
      </c>
      <c r="J1787">
        <v>16</v>
      </c>
      <c r="K1787" t="s">
        <v>174</v>
      </c>
      <c r="L1787" t="s">
        <v>102</v>
      </c>
    </row>
    <row r="1788" spans="1:12" x14ac:dyDescent="0.25">
      <c r="A1788">
        <v>101</v>
      </c>
      <c r="B1788" s="1">
        <v>46260</v>
      </c>
      <c r="C1788" t="s">
        <v>252</v>
      </c>
      <c r="D1788" t="s">
        <v>253</v>
      </c>
      <c r="E1788">
        <v>66124</v>
      </c>
      <c r="F1788">
        <v>174784</v>
      </c>
      <c r="G1788">
        <v>1</v>
      </c>
      <c r="H1788" s="2">
        <v>3758.42</v>
      </c>
      <c r="I1788">
        <v>3.5260811730934998E+43</v>
      </c>
      <c r="J1788">
        <v>51</v>
      </c>
      <c r="K1788" t="s">
        <v>254</v>
      </c>
      <c r="L1788" t="s">
        <v>102</v>
      </c>
    </row>
    <row r="1789" spans="1:12" x14ac:dyDescent="0.25">
      <c r="A1789">
        <v>101</v>
      </c>
      <c r="B1789" s="1">
        <v>46260</v>
      </c>
      <c r="C1789" t="s">
        <v>265</v>
      </c>
      <c r="D1789" t="s">
        <v>266</v>
      </c>
      <c r="E1789">
        <v>66225</v>
      </c>
      <c r="F1789">
        <v>174785</v>
      </c>
      <c r="G1789">
        <v>1</v>
      </c>
      <c r="H1789" s="2">
        <v>2561</v>
      </c>
      <c r="I1789">
        <v>3.5260811730934998E+43</v>
      </c>
      <c r="L1789" t="s">
        <v>102</v>
      </c>
    </row>
    <row r="1790" spans="1:12" x14ac:dyDescent="0.25">
      <c r="A1790">
        <v>101</v>
      </c>
      <c r="B1790" s="1">
        <v>46260</v>
      </c>
      <c r="C1790" t="s">
        <v>216</v>
      </c>
      <c r="D1790" t="s">
        <v>217</v>
      </c>
      <c r="E1790">
        <v>66353</v>
      </c>
      <c r="F1790">
        <v>174787</v>
      </c>
      <c r="G1790">
        <v>1</v>
      </c>
      <c r="H1790" s="2">
        <v>3622.23</v>
      </c>
      <c r="I1790">
        <v>3.5260811730934998E+43</v>
      </c>
      <c r="J1790">
        <v>32</v>
      </c>
      <c r="K1790" t="s">
        <v>18</v>
      </c>
      <c r="L1790" t="s">
        <v>102</v>
      </c>
    </row>
    <row r="1791" spans="1:12" x14ac:dyDescent="0.25">
      <c r="A1791">
        <v>101</v>
      </c>
      <c r="B1791" s="1">
        <v>46260</v>
      </c>
      <c r="C1791" t="s">
        <v>252</v>
      </c>
      <c r="D1791" t="s">
        <v>253</v>
      </c>
      <c r="E1791">
        <v>66124</v>
      </c>
      <c r="F1791">
        <v>174788</v>
      </c>
      <c r="G1791">
        <v>1</v>
      </c>
      <c r="H1791">
        <v>621</v>
      </c>
      <c r="I1791">
        <v>3.5260811730934998E+43</v>
      </c>
      <c r="J1791">
        <v>51</v>
      </c>
      <c r="K1791" t="s">
        <v>254</v>
      </c>
      <c r="L1791" t="s">
        <v>102</v>
      </c>
    </row>
    <row r="1792" spans="1:12" x14ac:dyDescent="0.25">
      <c r="A1792">
        <v>101</v>
      </c>
      <c r="B1792" s="1">
        <v>46260</v>
      </c>
      <c r="C1792" t="s">
        <v>552</v>
      </c>
      <c r="D1792" t="s">
        <v>553</v>
      </c>
      <c r="E1792">
        <v>63597</v>
      </c>
      <c r="F1792">
        <v>174789</v>
      </c>
      <c r="G1792">
        <v>1</v>
      </c>
      <c r="H1792">
        <v>574</v>
      </c>
      <c r="I1792">
        <v>3.5260811730934998E+43</v>
      </c>
      <c r="J1792">
        <v>32</v>
      </c>
      <c r="K1792" t="s">
        <v>18</v>
      </c>
      <c r="L1792" t="s">
        <v>102</v>
      </c>
    </row>
    <row r="1793" spans="1:12" x14ac:dyDescent="0.25">
      <c r="A1793">
        <v>101</v>
      </c>
      <c r="B1793" s="1">
        <v>46260</v>
      </c>
      <c r="C1793" t="s">
        <v>136</v>
      </c>
      <c r="D1793" t="s">
        <v>137</v>
      </c>
      <c r="E1793">
        <v>63912</v>
      </c>
      <c r="F1793">
        <v>174790</v>
      </c>
      <c r="G1793">
        <v>1</v>
      </c>
      <c r="H1793">
        <v>136</v>
      </c>
      <c r="I1793">
        <v>3.5260811730934998E+43</v>
      </c>
      <c r="J1793">
        <v>32</v>
      </c>
      <c r="K1793" t="s">
        <v>18</v>
      </c>
      <c r="L1793" t="s">
        <v>102</v>
      </c>
    </row>
    <row r="1794" spans="1:12" x14ac:dyDescent="0.25">
      <c r="A1794">
        <v>101</v>
      </c>
      <c r="B1794" s="1">
        <v>46260</v>
      </c>
      <c r="C1794" t="s">
        <v>164</v>
      </c>
      <c r="D1794" t="s">
        <v>165</v>
      </c>
      <c r="E1794">
        <v>65875</v>
      </c>
      <c r="F1794">
        <v>174791</v>
      </c>
      <c r="G1794">
        <v>1</v>
      </c>
      <c r="H1794">
        <v>307.92</v>
      </c>
      <c r="I1794">
        <v>3.5260811730934998E+43</v>
      </c>
      <c r="J1794">
        <v>32</v>
      </c>
      <c r="K1794" t="s">
        <v>18</v>
      </c>
      <c r="L1794" t="s">
        <v>102</v>
      </c>
    </row>
    <row r="1795" spans="1:12" x14ac:dyDescent="0.25">
      <c r="A1795">
        <v>101</v>
      </c>
      <c r="B1795" s="1">
        <v>46260</v>
      </c>
      <c r="C1795" t="s">
        <v>114</v>
      </c>
      <c r="D1795" t="s">
        <v>115</v>
      </c>
      <c r="E1795">
        <v>66105</v>
      </c>
      <c r="F1795">
        <v>174792</v>
      </c>
      <c r="G1795">
        <v>1</v>
      </c>
      <c r="H1795" s="2">
        <v>1298.8800000000001</v>
      </c>
      <c r="I1795">
        <v>3.5260811730934998E+43</v>
      </c>
      <c r="J1795">
        <v>32</v>
      </c>
      <c r="K1795" t="s">
        <v>18</v>
      </c>
      <c r="L1795" t="s">
        <v>102</v>
      </c>
    </row>
    <row r="1796" spans="1:12" x14ac:dyDescent="0.25">
      <c r="A1796">
        <v>101</v>
      </c>
      <c r="B1796" s="1">
        <v>46260</v>
      </c>
      <c r="C1796" t="s">
        <v>163</v>
      </c>
      <c r="D1796" t="s">
        <v>133</v>
      </c>
      <c r="E1796">
        <v>66216</v>
      </c>
      <c r="F1796">
        <v>174793</v>
      </c>
      <c r="G1796">
        <v>1</v>
      </c>
      <c r="H1796" s="2">
        <v>27314.639999999999</v>
      </c>
      <c r="I1796">
        <v>3.5260811730934998E+43</v>
      </c>
      <c r="J1796">
        <v>7</v>
      </c>
      <c r="K1796" t="s">
        <v>44</v>
      </c>
      <c r="L1796" t="s">
        <v>102</v>
      </c>
    </row>
    <row r="1797" spans="1:12" x14ac:dyDescent="0.25">
      <c r="A1797">
        <v>101</v>
      </c>
      <c r="B1797" s="1">
        <v>46260</v>
      </c>
      <c r="C1797" t="s">
        <v>587</v>
      </c>
      <c r="D1797" t="s">
        <v>588</v>
      </c>
      <c r="E1797">
        <v>66427</v>
      </c>
      <c r="F1797">
        <v>174794</v>
      </c>
      <c r="G1797">
        <v>1</v>
      </c>
      <c r="H1797" s="2">
        <v>1008</v>
      </c>
      <c r="I1797">
        <v>3.5260811730934998E+43</v>
      </c>
      <c r="L1797" t="s">
        <v>102</v>
      </c>
    </row>
    <row r="1798" spans="1:12" x14ac:dyDescent="0.25">
      <c r="A1798">
        <v>101</v>
      </c>
      <c r="B1798" s="1">
        <v>46260</v>
      </c>
      <c r="C1798" t="s">
        <v>110</v>
      </c>
      <c r="D1798" t="s">
        <v>111</v>
      </c>
      <c r="E1798">
        <v>65259</v>
      </c>
      <c r="F1798">
        <v>174795</v>
      </c>
      <c r="G1798">
        <v>1</v>
      </c>
      <c r="H1798" s="2">
        <v>24953</v>
      </c>
      <c r="I1798">
        <v>3.5260811730934998E+43</v>
      </c>
      <c r="J1798">
        <v>32</v>
      </c>
      <c r="K1798" t="s">
        <v>18</v>
      </c>
      <c r="L1798" t="s">
        <v>102</v>
      </c>
    </row>
    <row r="1799" spans="1:12" x14ac:dyDescent="0.25">
      <c r="A1799">
        <v>101</v>
      </c>
      <c r="B1799" s="1">
        <v>46260</v>
      </c>
      <c r="C1799" t="s">
        <v>110</v>
      </c>
      <c r="D1799" t="s">
        <v>111</v>
      </c>
      <c r="E1799">
        <v>65261</v>
      </c>
      <c r="F1799">
        <v>174796</v>
      </c>
      <c r="G1799">
        <v>1</v>
      </c>
      <c r="H1799" s="2">
        <v>14971.8</v>
      </c>
      <c r="I1799">
        <v>3.5260811730934998E+43</v>
      </c>
      <c r="J1799">
        <v>32</v>
      </c>
      <c r="K1799" t="s">
        <v>18</v>
      </c>
      <c r="L1799" t="s">
        <v>102</v>
      </c>
    </row>
    <row r="1800" spans="1:12" x14ac:dyDescent="0.25">
      <c r="A1800">
        <v>101</v>
      </c>
      <c r="B1800" s="1">
        <v>46260</v>
      </c>
      <c r="C1800" t="s">
        <v>105</v>
      </c>
      <c r="D1800" t="s">
        <v>106</v>
      </c>
      <c r="E1800">
        <v>63884</v>
      </c>
      <c r="F1800">
        <v>174797</v>
      </c>
      <c r="G1800">
        <v>1</v>
      </c>
      <c r="H1800" s="2">
        <v>2591.9499999999998</v>
      </c>
      <c r="I1800">
        <v>3.5260811730934998E+43</v>
      </c>
      <c r="J1800">
        <v>32</v>
      </c>
      <c r="K1800" t="s">
        <v>18</v>
      </c>
      <c r="L1800" t="s">
        <v>102</v>
      </c>
    </row>
    <row r="1801" spans="1:12" x14ac:dyDescent="0.25">
      <c r="A1801">
        <v>101</v>
      </c>
      <c r="B1801" s="1">
        <v>46260</v>
      </c>
      <c r="C1801" t="s">
        <v>110</v>
      </c>
      <c r="D1801" t="s">
        <v>111</v>
      </c>
      <c r="E1801">
        <v>64954</v>
      </c>
      <c r="F1801">
        <v>174798</v>
      </c>
      <c r="G1801">
        <v>1</v>
      </c>
      <c r="H1801" s="2">
        <v>1567.72</v>
      </c>
      <c r="I1801">
        <v>3.5260811730934998E+43</v>
      </c>
      <c r="J1801">
        <v>32</v>
      </c>
      <c r="K1801" t="s">
        <v>18</v>
      </c>
      <c r="L1801" t="s">
        <v>102</v>
      </c>
    </row>
    <row r="1802" spans="1:12" x14ac:dyDescent="0.25">
      <c r="A1802">
        <v>101</v>
      </c>
      <c r="B1802" s="1">
        <v>46260</v>
      </c>
      <c r="C1802" t="s">
        <v>684</v>
      </c>
      <c r="D1802" t="s">
        <v>685</v>
      </c>
      <c r="E1802">
        <v>64961</v>
      </c>
      <c r="F1802">
        <v>174799</v>
      </c>
      <c r="G1802">
        <v>1</v>
      </c>
      <c r="H1802">
        <v>940</v>
      </c>
      <c r="I1802">
        <v>3.5260811730934998E+43</v>
      </c>
      <c r="L1802" t="s">
        <v>102</v>
      </c>
    </row>
    <row r="1803" spans="1:12" x14ac:dyDescent="0.25">
      <c r="A1803">
        <v>101</v>
      </c>
      <c r="B1803" s="1">
        <v>46260</v>
      </c>
      <c r="C1803" t="s">
        <v>132</v>
      </c>
      <c r="D1803" t="s">
        <v>133</v>
      </c>
      <c r="E1803">
        <v>64971</v>
      </c>
      <c r="F1803">
        <v>174800</v>
      </c>
      <c r="G1803">
        <v>1</v>
      </c>
      <c r="H1803" s="2">
        <v>6000</v>
      </c>
      <c r="I1803">
        <v>3.5260811730934998E+43</v>
      </c>
      <c r="J1803">
        <v>63</v>
      </c>
      <c r="K1803" t="s">
        <v>177</v>
      </c>
      <c r="L1803" t="s">
        <v>102</v>
      </c>
    </row>
    <row r="1804" spans="1:12" x14ac:dyDescent="0.25">
      <c r="A1804">
        <v>101</v>
      </c>
      <c r="B1804" s="1">
        <v>46260</v>
      </c>
      <c r="C1804" t="s">
        <v>180</v>
      </c>
      <c r="D1804" t="s">
        <v>181</v>
      </c>
      <c r="E1804">
        <v>65104</v>
      </c>
      <c r="F1804">
        <v>174801</v>
      </c>
      <c r="G1804">
        <v>1</v>
      </c>
      <c r="H1804" s="2">
        <v>2594.65</v>
      </c>
      <c r="I1804">
        <v>3.5260811730934998E+43</v>
      </c>
      <c r="J1804">
        <v>32</v>
      </c>
      <c r="K1804" t="s">
        <v>18</v>
      </c>
      <c r="L1804" t="s">
        <v>102</v>
      </c>
    </row>
    <row r="1805" spans="1:12" x14ac:dyDescent="0.25">
      <c r="A1805">
        <v>101</v>
      </c>
      <c r="B1805" s="1">
        <v>46260</v>
      </c>
      <c r="C1805" t="s">
        <v>606</v>
      </c>
      <c r="D1805" t="s">
        <v>169</v>
      </c>
      <c r="E1805">
        <v>65654</v>
      </c>
      <c r="F1805">
        <v>174802</v>
      </c>
      <c r="G1805">
        <v>1</v>
      </c>
      <c r="H1805">
        <v>284.44</v>
      </c>
      <c r="I1805">
        <v>3.5260811730934998E+43</v>
      </c>
      <c r="J1805">
        <v>26</v>
      </c>
      <c r="K1805" t="s">
        <v>44</v>
      </c>
      <c r="L1805" t="s">
        <v>102</v>
      </c>
    </row>
    <row r="1806" spans="1:12" x14ac:dyDescent="0.25">
      <c r="A1806">
        <v>101</v>
      </c>
      <c r="B1806" s="1">
        <v>46260</v>
      </c>
      <c r="C1806" t="s">
        <v>180</v>
      </c>
      <c r="D1806" t="s">
        <v>181</v>
      </c>
      <c r="E1806">
        <v>65656</v>
      </c>
      <c r="F1806">
        <v>174803</v>
      </c>
      <c r="G1806">
        <v>1</v>
      </c>
      <c r="H1806" s="2">
        <v>4695.6000000000004</v>
      </c>
      <c r="I1806">
        <v>3.5260811730934998E+43</v>
      </c>
      <c r="J1806">
        <v>32</v>
      </c>
      <c r="K1806" t="s">
        <v>18</v>
      </c>
      <c r="L1806" t="s">
        <v>102</v>
      </c>
    </row>
    <row r="1807" spans="1:12" x14ac:dyDescent="0.25">
      <c r="A1807">
        <v>101</v>
      </c>
      <c r="B1807" s="1">
        <v>46260</v>
      </c>
      <c r="C1807" t="s">
        <v>364</v>
      </c>
      <c r="D1807" t="s">
        <v>365</v>
      </c>
      <c r="E1807">
        <v>65718</v>
      </c>
      <c r="F1807">
        <v>174804</v>
      </c>
      <c r="G1807">
        <v>1</v>
      </c>
      <c r="H1807" s="2">
        <v>12584.88</v>
      </c>
      <c r="I1807">
        <v>3.5260811730934998E+43</v>
      </c>
      <c r="J1807">
        <v>57</v>
      </c>
      <c r="K1807" t="s">
        <v>267</v>
      </c>
      <c r="L1807" t="s">
        <v>102</v>
      </c>
    </row>
    <row r="1808" spans="1:12" x14ac:dyDescent="0.25">
      <c r="A1808">
        <v>101</v>
      </c>
      <c r="B1808" s="1">
        <v>46260</v>
      </c>
      <c r="C1808" t="s">
        <v>128</v>
      </c>
      <c r="D1808" t="s">
        <v>129</v>
      </c>
      <c r="E1808">
        <v>65753</v>
      </c>
      <c r="F1808">
        <v>174805</v>
      </c>
      <c r="G1808">
        <v>1</v>
      </c>
      <c r="H1808">
        <v>735</v>
      </c>
      <c r="I1808">
        <v>3.5260811730934998E+43</v>
      </c>
      <c r="J1808">
        <v>32</v>
      </c>
      <c r="K1808" t="s">
        <v>18</v>
      </c>
      <c r="L1808" t="s">
        <v>102</v>
      </c>
    </row>
    <row r="1809" spans="1:12" x14ac:dyDescent="0.25">
      <c r="A1809">
        <v>101</v>
      </c>
      <c r="B1809" s="1">
        <v>46260</v>
      </c>
      <c r="C1809" t="s">
        <v>686</v>
      </c>
      <c r="D1809" t="s">
        <v>198</v>
      </c>
      <c r="E1809">
        <v>65906</v>
      </c>
      <c r="F1809">
        <v>174806</v>
      </c>
      <c r="G1809">
        <v>1</v>
      </c>
      <c r="H1809" s="2">
        <v>1067.5999999999999</v>
      </c>
      <c r="I1809">
        <v>3.5260811730934998E+43</v>
      </c>
      <c r="J1809">
        <v>16</v>
      </c>
      <c r="K1809" t="s">
        <v>174</v>
      </c>
      <c r="L1809" t="s">
        <v>102</v>
      </c>
    </row>
    <row r="1810" spans="1:12" x14ac:dyDescent="0.25">
      <c r="A1810">
        <v>101</v>
      </c>
      <c r="B1810" s="1">
        <v>46260</v>
      </c>
      <c r="C1810" t="s">
        <v>126</v>
      </c>
      <c r="D1810" t="s">
        <v>127</v>
      </c>
      <c r="E1810">
        <v>65928</v>
      </c>
      <c r="F1810">
        <v>174807</v>
      </c>
      <c r="G1810">
        <v>1</v>
      </c>
      <c r="H1810" s="2">
        <v>1995.84</v>
      </c>
      <c r="I1810">
        <v>3.5260811730934998E+43</v>
      </c>
      <c r="J1810">
        <v>32</v>
      </c>
      <c r="K1810" t="s">
        <v>18</v>
      </c>
      <c r="L1810" t="s">
        <v>102</v>
      </c>
    </row>
    <row r="1811" spans="1:12" x14ac:dyDescent="0.25">
      <c r="A1811">
        <v>101</v>
      </c>
      <c r="B1811" s="1">
        <v>46260</v>
      </c>
      <c r="C1811" t="s">
        <v>107</v>
      </c>
      <c r="D1811" t="s">
        <v>108</v>
      </c>
      <c r="E1811">
        <v>65961</v>
      </c>
      <c r="F1811">
        <v>174808</v>
      </c>
      <c r="G1811">
        <v>1</v>
      </c>
      <c r="H1811" s="2">
        <v>15423.29</v>
      </c>
      <c r="I1811">
        <v>3.5260811730934998E+43</v>
      </c>
      <c r="J1811">
        <v>32</v>
      </c>
      <c r="K1811" t="s">
        <v>18</v>
      </c>
      <c r="L1811" t="s">
        <v>102</v>
      </c>
    </row>
    <row r="1812" spans="1:12" x14ac:dyDescent="0.25">
      <c r="A1812">
        <v>101</v>
      </c>
      <c r="B1812" s="1">
        <v>46260</v>
      </c>
      <c r="C1812" t="s">
        <v>126</v>
      </c>
      <c r="D1812" t="s">
        <v>127</v>
      </c>
      <c r="E1812">
        <v>65963</v>
      </c>
      <c r="F1812">
        <v>174809</v>
      </c>
      <c r="G1812">
        <v>1</v>
      </c>
      <c r="H1812" s="2">
        <v>1829.75</v>
      </c>
      <c r="I1812">
        <v>3.5260811730934998E+43</v>
      </c>
      <c r="J1812">
        <v>32</v>
      </c>
      <c r="K1812" t="s">
        <v>18</v>
      </c>
      <c r="L1812" t="s">
        <v>102</v>
      </c>
    </row>
    <row r="1813" spans="1:12" x14ac:dyDescent="0.25">
      <c r="A1813">
        <v>101</v>
      </c>
      <c r="B1813" s="1">
        <v>46260</v>
      </c>
      <c r="C1813" t="s">
        <v>161</v>
      </c>
      <c r="D1813" t="s">
        <v>106</v>
      </c>
      <c r="E1813">
        <v>66009</v>
      </c>
      <c r="F1813">
        <v>174810</v>
      </c>
      <c r="G1813">
        <v>1</v>
      </c>
      <c r="H1813" s="2">
        <v>1644</v>
      </c>
      <c r="I1813">
        <v>3.5260811730934998E+43</v>
      </c>
      <c r="J1813">
        <v>32</v>
      </c>
      <c r="K1813" t="s">
        <v>18</v>
      </c>
      <c r="L1813" t="s">
        <v>102</v>
      </c>
    </row>
    <row r="1814" spans="1:12" x14ac:dyDescent="0.25">
      <c r="A1814">
        <v>101</v>
      </c>
      <c r="B1814" s="1">
        <v>46260</v>
      </c>
      <c r="C1814" t="s">
        <v>159</v>
      </c>
      <c r="D1814" t="s">
        <v>160</v>
      </c>
      <c r="E1814">
        <v>66152</v>
      </c>
      <c r="F1814">
        <v>174811</v>
      </c>
      <c r="G1814">
        <v>1</v>
      </c>
      <c r="H1814" s="2">
        <v>4041.45</v>
      </c>
      <c r="I1814">
        <v>3.5260811730934998E+43</v>
      </c>
      <c r="J1814">
        <v>32</v>
      </c>
      <c r="K1814" t="s">
        <v>18</v>
      </c>
      <c r="L1814" t="s">
        <v>102</v>
      </c>
    </row>
    <row r="1815" spans="1:12" x14ac:dyDescent="0.25">
      <c r="A1815">
        <v>101</v>
      </c>
      <c r="B1815" s="1">
        <v>46260</v>
      </c>
      <c r="C1815" t="s">
        <v>687</v>
      </c>
      <c r="D1815" t="s">
        <v>169</v>
      </c>
      <c r="E1815">
        <v>66281</v>
      </c>
      <c r="F1815">
        <v>174812</v>
      </c>
      <c r="G1815">
        <v>1</v>
      </c>
      <c r="H1815">
        <v>865.47</v>
      </c>
      <c r="I1815">
        <v>3.5260811730934998E+43</v>
      </c>
      <c r="J1815">
        <v>32</v>
      </c>
      <c r="K1815" t="s">
        <v>18</v>
      </c>
      <c r="L1815" t="s">
        <v>102</v>
      </c>
    </row>
    <row r="1816" spans="1:12" x14ac:dyDescent="0.25">
      <c r="A1816">
        <v>101</v>
      </c>
      <c r="B1816" s="1">
        <v>46260</v>
      </c>
      <c r="C1816" t="s">
        <v>688</v>
      </c>
      <c r="D1816" t="s">
        <v>689</v>
      </c>
      <c r="E1816">
        <v>66283</v>
      </c>
      <c r="F1816">
        <v>174813</v>
      </c>
      <c r="G1816">
        <v>1</v>
      </c>
      <c r="H1816" s="2">
        <v>1247</v>
      </c>
      <c r="I1816">
        <v>3.5260811730934998E+43</v>
      </c>
      <c r="J1816">
        <v>32</v>
      </c>
      <c r="K1816" t="s">
        <v>18</v>
      </c>
      <c r="L1816" t="s">
        <v>102</v>
      </c>
    </row>
    <row r="1817" spans="1:12" x14ac:dyDescent="0.25">
      <c r="A1817">
        <v>101</v>
      </c>
      <c r="B1817" s="1">
        <v>46260</v>
      </c>
      <c r="C1817" t="s">
        <v>196</v>
      </c>
      <c r="D1817" t="s">
        <v>139</v>
      </c>
      <c r="E1817">
        <v>66329</v>
      </c>
      <c r="F1817">
        <v>174814</v>
      </c>
      <c r="G1817">
        <v>1</v>
      </c>
      <c r="H1817">
        <v>945.59</v>
      </c>
      <c r="I1817">
        <v>3.5260811730934998E+43</v>
      </c>
      <c r="J1817">
        <v>32</v>
      </c>
      <c r="K1817" t="s">
        <v>18</v>
      </c>
      <c r="L1817" t="s">
        <v>102</v>
      </c>
    </row>
    <row r="1818" spans="1:12" x14ac:dyDescent="0.25">
      <c r="A1818">
        <v>101</v>
      </c>
      <c r="B1818" s="1">
        <v>46260</v>
      </c>
      <c r="C1818" t="s">
        <v>180</v>
      </c>
      <c r="D1818" t="s">
        <v>181</v>
      </c>
      <c r="E1818">
        <v>66414</v>
      </c>
      <c r="F1818">
        <v>174815</v>
      </c>
      <c r="G1818">
        <v>1</v>
      </c>
      <c r="H1818" s="2">
        <v>1180.47</v>
      </c>
      <c r="I1818">
        <v>3.5260811730934998E+43</v>
      </c>
      <c r="J1818">
        <v>32</v>
      </c>
      <c r="K1818" t="s">
        <v>18</v>
      </c>
      <c r="L1818" t="s">
        <v>102</v>
      </c>
    </row>
    <row r="1819" spans="1:12" x14ac:dyDescent="0.25">
      <c r="A1819">
        <v>101</v>
      </c>
      <c r="B1819" s="1">
        <v>46260</v>
      </c>
      <c r="C1819" t="s">
        <v>180</v>
      </c>
      <c r="D1819" t="s">
        <v>181</v>
      </c>
      <c r="E1819">
        <v>66418</v>
      </c>
      <c r="F1819">
        <v>174816</v>
      </c>
      <c r="G1819">
        <v>1</v>
      </c>
      <c r="H1819" s="2">
        <v>1098</v>
      </c>
      <c r="I1819">
        <v>3.5260811730934998E+43</v>
      </c>
      <c r="J1819">
        <v>32</v>
      </c>
      <c r="K1819" t="s">
        <v>18</v>
      </c>
      <c r="L1819" t="s">
        <v>102</v>
      </c>
    </row>
    <row r="1820" spans="1:12" x14ac:dyDescent="0.25">
      <c r="A1820">
        <v>101</v>
      </c>
      <c r="B1820" s="1">
        <v>46260</v>
      </c>
      <c r="C1820" t="s">
        <v>162</v>
      </c>
      <c r="D1820" t="s">
        <v>133</v>
      </c>
      <c r="E1820">
        <v>66434</v>
      </c>
      <c r="F1820">
        <v>174817</v>
      </c>
      <c r="G1820">
        <v>1</v>
      </c>
      <c r="H1820">
        <v>453.6</v>
      </c>
      <c r="I1820">
        <v>3.5260811730934998E+43</v>
      </c>
      <c r="J1820">
        <v>32</v>
      </c>
      <c r="K1820" t="s">
        <v>18</v>
      </c>
      <c r="L1820" t="s">
        <v>102</v>
      </c>
    </row>
    <row r="1821" spans="1:12" x14ac:dyDescent="0.25">
      <c r="A1821">
        <v>101</v>
      </c>
      <c r="B1821" s="1">
        <v>46260</v>
      </c>
      <c r="C1821" t="s">
        <v>162</v>
      </c>
      <c r="D1821" t="s">
        <v>133</v>
      </c>
      <c r="E1821">
        <v>66442</v>
      </c>
      <c r="F1821">
        <v>174818</v>
      </c>
      <c r="G1821">
        <v>1</v>
      </c>
      <c r="H1821">
        <v>47.25</v>
      </c>
      <c r="I1821">
        <v>3.5260811730934998E+43</v>
      </c>
      <c r="J1821">
        <v>32</v>
      </c>
      <c r="K1821" t="s">
        <v>18</v>
      </c>
      <c r="L1821" t="s">
        <v>102</v>
      </c>
    </row>
    <row r="1822" spans="1:12" x14ac:dyDescent="0.25">
      <c r="A1822">
        <v>101</v>
      </c>
      <c r="B1822" s="1">
        <v>46260</v>
      </c>
      <c r="C1822" t="s">
        <v>162</v>
      </c>
      <c r="D1822" t="s">
        <v>133</v>
      </c>
      <c r="E1822">
        <v>66445</v>
      </c>
      <c r="F1822">
        <v>174819</v>
      </c>
      <c r="G1822">
        <v>1</v>
      </c>
      <c r="H1822">
        <v>89.88</v>
      </c>
      <c r="I1822">
        <v>3.5260811730934998E+43</v>
      </c>
      <c r="J1822">
        <v>32</v>
      </c>
      <c r="K1822" t="s">
        <v>18</v>
      </c>
      <c r="L1822" t="s">
        <v>102</v>
      </c>
    </row>
    <row r="1823" spans="1:12" x14ac:dyDescent="0.25">
      <c r="A1823">
        <v>101</v>
      </c>
      <c r="B1823" s="1">
        <v>46260</v>
      </c>
      <c r="C1823" t="s">
        <v>606</v>
      </c>
      <c r="D1823" t="s">
        <v>169</v>
      </c>
      <c r="E1823">
        <v>65654</v>
      </c>
      <c r="F1823">
        <v>174820</v>
      </c>
      <c r="G1823">
        <v>1</v>
      </c>
      <c r="H1823">
        <v>332.25</v>
      </c>
      <c r="I1823">
        <v>3.5260811730934998E+43</v>
      </c>
      <c r="J1823">
        <v>26</v>
      </c>
      <c r="K1823" t="s">
        <v>44</v>
      </c>
      <c r="L1823" t="s">
        <v>102</v>
      </c>
    </row>
    <row r="1824" spans="1:12" x14ac:dyDescent="0.25">
      <c r="A1824">
        <v>101</v>
      </c>
      <c r="B1824" s="1">
        <v>46260</v>
      </c>
      <c r="C1824" t="s">
        <v>364</v>
      </c>
      <c r="D1824" t="s">
        <v>365</v>
      </c>
      <c r="E1824">
        <v>65718</v>
      </c>
      <c r="F1824">
        <v>174821</v>
      </c>
      <c r="G1824">
        <v>1</v>
      </c>
      <c r="H1824" s="2">
        <v>3240</v>
      </c>
      <c r="I1824">
        <v>3.5260811730934998E+43</v>
      </c>
      <c r="J1824">
        <v>57</v>
      </c>
      <c r="K1824" t="s">
        <v>267</v>
      </c>
      <c r="L1824" t="s">
        <v>102</v>
      </c>
    </row>
    <row r="1825" spans="1:12" x14ac:dyDescent="0.25">
      <c r="A1825">
        <v>101</v>
      </c>
      <c r="B1825" s="1">
        <v>46260</v>
      </c>
      <c r="C1825" t="s">
        <v>107</v>
      </c>
      <c r="D1825" t="s">
        <v>108</v>
      </c>
      <c r="E1825">
        <v>65961</v>
      </c>
      <c r="F1825">
        <v>174822</v>
      </c>
      <c r="G1825">
        <v>1</v>
      </c>
      <c r="H1825">
        <v>131.86000000000001</v>
      </c>
      <c r="I1825">
        <v>3.5260811730934998E+43</v>
      </c>
      <c r="J1825">
        <v>32</v>
      </c>
      <c r="K1825" t="s">
        <v>18</v>
      </c>
      <c r="L1825" t="s">
        <v>102</v>
      </c>
    </row>
    <row r="1826" spans="1:12" x14ac:dyDescent="0.25">
      <c r="A1826">
        <v>101</v>
      </c>
      <c r="B1826" s="1">
        <v>46260</v>
      </c>
      <c r="C1826" t="s">
        <v>180</v>
      </c>
      <c r="D1826" t="s">
        <v>181</v>
      </c>
      <c r="E1826">
        <v>66308</v>
      </c>
      <c r="F1826">
        <v>174823</v>
      </c>
      <c r="G1826">
        <v>1</v>
      </c>
      <c r="H1826">
        <v>674.73</v>
      </c>
      <c r="I1826">
        <v>3.5260811730934998E+43</v>
      </c>
      <c r="J1826">
        <v>32</v>
      </c>
      <c r="K1826" t="s">
        <v>18</v>
      </c>
      <c r="L1826" t="s">
        <v>102</v>
      </c>
    </row>
    <row r="1827" spans="1:12" x14ac:dyDescent="0.25">
      <c r="A1827">
        <v>101</v>
      </c>
      <c r="B1827" s="1">
        <v>46260</v>
      </c>
      <c r="C1827" t="s">
        <v>124</v>
      </c>
      <c r="D1827" t="s">
        <v>125</v>
      </c>
      <c r="E1827">
        <v>64442</v>
      </c>
      <c r="F1827">
        <v>174824</v>
      </c>
      <c r="G1827">
        <v>1</v>
      </c>
      <c r="H1827" s="2">
        <v>2233.44</v>
      </c>
      <c r="I1827">
        <v>3.5260811730934998E+43</v>
      </c>
      <c r="J1827">
        <v>32</v>
      </c>
      <c r="K1827" t="s">
        <v>18</v>
      </c>
      <c r="L1827" t="s">
        <v>102</v>
      </c>
    </row>
    <row r="1828" spans="1:12" x14ac:dyDescent="0.25">
      <c r="A1828">
        <v>101</v>
      </c>
      <c r="B1828" s="1">
        <v>46260</v>
      </c>
      <c r="C1828" t="s">
        <v>287</v>
      </c>
      <c r="D1828" t="s">
        <v>106</v>
      </c>
      <c r="E1828">
        <v>64547</v>
      </c>
      <c r="F1828">
        <v>174825</v>
      </c>
      <c r="G1828">
        <v>1</v>
      </c>
      <c r="H1828">
        <v>70</v>
      </c>
      <c r="I1828">
        <v>3.5260811730934998E+43</v>
      </c>
      <c r="J1828">
        <v>32</v>
      </c>
      <c r="K1828" t="s">
        <v>18</v>
      </c>
      <c r="L1828" t="s">
        <v>102</v>
      </c>
    </row>
    <row r="1829" spans="1:12" x14ac:dyDescent="0.25">
      <c r="A1829">
        <v>101</v>
      </c>
      <c r="B1829" s="1">
        <v>46260</v>
      </c>
      <c r="C1829" t="s">
        <v>440</v>
      </c>
      <c r="D1829" t="s">
        <v>441</v>
      </c>
      <c r="E1829">
        <v>64882</v>
      </c>
      <c r="F1829">
        <v>174826</v>
      </c>
      <c r="G1829">
        <v>1</v>
      </c>
      <c r="H1829" s="2">
        <v>4825.1000000000004</v>
      </c>
      <c r="I1829">
        <v>3.5260811730934998E+43</v>
      </c>
      <c r="J1829">
        <v>32</v>
      </c>
      <c r="K1829" t="s">
        <v>18</v>
      </c>
      <c r="L1829" t="s">
        <v>102</v>
      </c>
    </row>
    <row r="1830" spans="1:12" x14ac:dyDescent="0.25">
      <c r="A1830">
        <v>101</v>
      </c>
      <c r="B1830" s="1">
        <v>46260</v>
      </c>
      <c r="C1830" t="s">
        <v>690</v>
      </c>
      <c r="D1830" t="s">
        <v>691</v>
      </c>
      <c r="E1830">
        <v>65667</v>
      </c>
      <c r="F1830">
        <v>174827</v>
      </c>
      <c r="G1830">
        <v>1</v>
      </c>
      <c r="H1830" s="2">
        <v>1103.8800000000001</v>
      </c>
      <c r="I1830">
        <v>3.5260811730934998E+43</v>
      </c>
      <c r="J1830">
        <v>32</v>
      </c>
      <c r="K1830" t="s">
        <v>18</v>
      </c>
      <c r="L1830" t="s">
        <v>102</v>
      </c>
    </row>
    <row r="1831" spans="1:12" x14ac:dyDescent="0.25">
      <c r="A1831">
        <v>101</v>
      </c>
      <c r="B1831" s="1">
        <v>46260</v>
      </c>
      <c r="C1831" t="s">
        <v>128</v>
      </c>
      <c r="D1831" t="s">
        <v>129</v>
      </c>
      <c r="E1831">
        <v>65736</v>
      </c>
      <c r="F1831">
        <v>174828</v>
      </c>
      <c r="G1831">
        <v>1</v>
      </c>
      <c r="H1831" s="2">
        <v>2146.96</v>
      </c>
      <c r="I1831">
        <v>3.5260811730934998E+43</v>
      </c>
      <c r="J1831">
        <v>46</v>
      </c>
      <c r="K1831" t="s">
        <v>361</v>
      </c>
      <c r="L1831" t="s">
        <v>102</v>
      </c>
    </row>
    <row r="1832" spans="1:12" x14ac:dyDescent="0.25">
      <c r="A1832">
        <v>101</v>
      </c>
      <c r="B1832" s="1">
        <v>46260</v>
      </c>
      <c r="C1832" t="s">
        <v>323</v>
      </c>
      <c r="D1832" t="s">
        <v>324</v>
      </c>
      <c r="E1832">
        <v>65791</v>
      </c>
      <c r="F1832">
        <v>174829</v>
      </c>
      <c r="G1832">
        <v>1</v>
      </c>
      <c r="H1832" s="2">
        <v>1043.3</v>
      </c>
      <c r="I1832">
        <v>3.5260811730934998E+43</v>
      </c>
      <c r="J1832">
        <v>32</v>
      </c>
      <c r="K1832" t="s">
        <v>18</v>
      </c>
      <c r="L1832" t="s">
        <v>102</v>
      </c>
    </row>
    <row r="1833" spans="1:12" x14ac:dyDescent="0.25">
      <c r="A1833">
        <v>101</v>
      </c>
      <c r="B1833" s="1">
        <v>46260</v>
      </c>
      <c r="C1833" t="s">
        <v>225</v>
      </c>
      <c r="D1833" t="s">
        <v>226</v>
      </c>
      <c r="E1833">
        <v>65940</v>
      </c>
      <c r="F1833">
        <v>174830</v>
      </c>
      <c r="G1833">
        <v>1</v>
      </c>
      <c r="H1833" s="2">
        <v>13708.11</v>
      </c>
      <c r="I1833">
        <v>3.5260811730934998E+43</v>
      </c>
      <c r="J1833">
        <v>32</v>
      </c>
      <c r="K1833" t="s">
        <v>18</v>
      </c>
      <c r="L1833" t="s">
        <v>102</v>
      </c>
    </row>
    <row r="1834" spans="1:12" x14ac:dyDescent="0.25">
      <c r="A1834">
        <v>101</v>
      </c>
      <c r="B1834" s="1">
        <v>46260</v>
      </c>
      <c r="C1834" t="s">
        <v>163</v>
      </c>
      <c r="D1834" t="s">
        <v>133</v>
      </c>
      <c r="E1834">
        <v>65972</v>
      </c>
      <c r="F1834">
        <v>174831</v>
      </c>
      <c r="G1834">
        <v>1</v>
      </c>
      <c r="H1834">
        <v>618</v>
      </c>
      <c r="I1834">
        <v>3.5260811730934998E+43</v>
      </c>
      <c r="J1834">
        <v>7</v>
      </c>
      <c r="K1834" t="s">
        <v>44</v>
      </c>
      <c r="L1834" t="s">
        <v>102</v>
      </c>
    </row>
    <row r="1835" spans="1:12" x14ac:dyDescent="0.25">
      <c r="A1835">
        <v>101</v>
      </c>
      <c r="B1835" s="1">
        <v>46260</v>
      </c>
      <c r="C1835" t="s">
        <v>257</v>
      </c>
      <c r="D1835" t="s">
        <v>258</v>
      </c>
      <c r="E1835">
        <v>66121</v>
      </c>
      <c r="F1835">
        <v>174832</v>
      </c>
      <c r="G1835">
        <v>1</v>
      </c>
      <c r="H1835" s="2">
        <v>1217.8800000000001</v>
      </c>
      <c r="I1835">
        <v>3.5260811730934998E+43</v>
      </c>
      <c r="J1835">
        <v>51</v>
      </c>
      <c r="K1835" t="s">
        <v>254</v>
      </c>
      <c r="L1835" t="s">
        <v>102</v>
      </c>
    </row>
    <row r="1836" spans="1:12" x14ac:dyDescent="0.25">
      <c r="A1836">
        <v>101</v>
      </c>
      <c r="B1836" s="1">
        <v>46260</v>
      </c>
      <c r="C1836" t="s">
        <v>692</v>
      </c>
      <c r="D1836" t="s">
        <v>693</v>
      </c>
      <c r="E1836">
        <v>66423</v>
      </c>
      <c r="F1836">
        <v>174833</v>
      </c>
      <c r="G1836">
        <v>1</v>
      </c>
      <c r="H1836" s="2">
        <v>1332</v>
      </c>
      <c r="I1836">
        <v>3.5260811730934998E+43</v>
      </c>
      <c r="L1836" t="s">
        <v>102</v>
      </c>
    </row>
    <row r="1837" spans="1:12" x14ac:dyDescent="0.25">
      <c r="A1837">
        <v>101</v>
      </c>
      <c r="B1837" s="1">
        <v>46260</v>
      </c>
      <c r="C1837" t="s">
        <v>694</v>
      </c>
      <c r="D1837" t="s">
        <v>695</v>
      </c>
      <c r="E1837">
        <v>66426</v>
      </c>
      <c r="F1837">
        <v>174834</v>
      </c>
      <c r="G1837">
        <v>1</v>
      </c>
      <c r="H1837">
        <v>744.6</v>
      </c>
      <c r="I1837">
        <v>3.5260811730934998E+43</v>
      </c>
      <c r="L1837" t="s">
        <v>102</v>
      </c>
    </row>
    <row r="1838" spans="1:12" x14ac:dyDescent="0.25">
      <c r="A1838">
        <v>101</v>
      </c>
      <c r="B1838" s="1">
        <v>46260</v>
      </c>
      <c r="C1838" t="s">
        <v>587</v>
      </c>
      <c r="D1838" t="s">
        <v>588</v>
      </c>
      <c r="E1838">
        <v>66428</v>
      </c>
      <c r="F1838">
        <v>174835</v>
      </c>
      <c r="G1838">
        <v>1</v>
      </c>
      <c r="H1838">
        <v>270</v>
      </c>
      <c r="I1838">
        <v>3.5260811730934998E+43</v>
      </c>
      <c r="L1838" t="s">
        <v>102</v>
      </c>
    </row>
    <row r="1839" spans="1:12" x14ac:dyDescent="0.25">
      <c r="A1839">
        <v>101</v>
      </c>
      <c r="B1839" s="1">
        <v>46260</v>
      </c>
      <c r="C1839" t="s">
        <v>395</v>
      </c>
      <c r="D1839" t="s">
        <v>396</v>
      </c>
      <c r="E1839">
        <v>66451</v>
      </c>
      <c r="F1839">
        <v>174836</v>
      </c>
      <c r="G1839">
        <v>1</v>
      </c>
      <c r="H1839">
        <v>768</v>
      </c>
      <c r="I1839">
        <v>3.5260811730934998E+43</v>
      </c>
      <c r="L1839" t="s">
        <v>102</v>
      </c>
    </row>
    <row r="1840" spans="1:12" x14ac:dyDescent="0.25">
      <c r="A1840">
        <v>101</v>
      </c>
      <c r="B1840" s="1">
        <v>46260</v>
      </c>
      <c r="C1840" t="s">
        <v>323</v>
      </c>
      <c r="D1840" t="s">
        <v>324</v>
      </c>
      <c r="E1840">
        <v>65791</v>
      </c>
      <c r="F1840">
        <v>174837</v>
      </c>
      <c r="G1840">
        <v>1</v>
      </c>
      <c r="H1840" s="2">
        <v>1381.86</v>
      </c>
      <c r="I1840">
        <v>3.5260811730934998E+43</v>
      </c>
      <c r="J1840">
        <v>32</v>
      </c>
      <c r="K1840" t="s">
        <v>18</v>
      </c>
      <c r="L1840" t="s">
        <v>102</v>
      </c>
    </row>
    <row r="1841" spans="1:12" x14ac:dyDescent="0.25">
      <c r="A1841">
        <v>101</v>
      </c>
      <c r="B1841" s="1">
        <v>46260</v>
      </c>
      <c r="C1841" t="s">
        <v>163</v>
      </c>
      <c r="D1841" t="s">
        <v>133</v>
      </c>
      <c r="E1841">
        <v>65077</v>
      </c>
      <c r="F1841">
        <v>174838</v>
      </c>
      <c r="G1841">
        <v>1</v>
      </c>
      <c r="H1841" s="2">
        <v>2142</v>
      </c>
      <c r="I1841">
        <v>3.5260811730934998E+43</v>
      </c>
      <c r="L1841" t="s">
        <v>102</v>
      </c>
    </row>
    <row r="1842" spans="1:12" x14ac:dyDescent="0.25">
      <c r="A1842">
        <v>101</v>
      </c>
      <c r="B1842" s="1">
        <v>46260</v>
      </c>
      <c r="C1842" t="s">
        <v>330</v>
      </c>
      <c r="D1842" t="s">
        <v>331</v>
      </c>
      <c r="E1842">
        <v>65788</v>
      </c>
      <c r="F1842">
        <v>174839</v>
      </c>
      <c r="G1842">
        <v>1</v>
      </c>
      <c r="H1842" s="2">
        <v>2170.5</v>
      </c>
      <c r="I1842">
        <v>3.5260811730934998E+43</v>
      </c>
      <c r="J1842">
        <v>32</v>
      </c>
      <c r="K1842" t="s">
        <v>18</v>
      </c>
      <c r="L1842" t="s">
        <v>102</v>
      </c>
    </row>
    <row r="1843" spans="1:12" x14ac:dyDescent="0.25">
      <c r="A1843">
        <v>101</v>
      </c>
      <c r="B1843" s="1">
        <v>46260</v>
      </c>
      <c r="C1843" t="s">
        <v>364</v>
      </c>
      <c r="D1843" t="s">
        <v>365</v>
      </c>
      <c r="E1843">
        <v>66330</v>
      </c>
      <c r="F1843">
        <v>174840</v>
      </c>
      <c r="G1843">
        <v>1</v>
      </c>
      <c r="H1843" s="2">
        <v>3180.87</v>
      </c>
      <c r="I1843">
        <v>3.5260811730934998E+43</v>
      </c>
      <c r="L1843" t="s">
        <v>102</v>
      </c>
    </row>
    <row r="1844" spans="1:12" x14ac:dyDescent="0.25">
      <c r="A1844">
        <v>101</v>
      </c>
      <c r="B1844" s="1">
        <v>46260</v>
      </c>
      <c r="C1844" t="s">
        <v>437</v>
      </c>
      <c r="D1844" t="s">
        <v>438</v>
      </c>
      <c r="E1844">
        <v>65234</v>
      </c>
      <c r="F1844">
        <v>174841</v>
      </c>
      <c r="G1844">
        <v>1</v>
      </c>
      <c r="H1844" s="2">
        <v>3460.57</v>
      </c>
      <c r="I1844">
        <v>3.5260811730934998E+43</v>
      </c>
      <c r="J1844">
        <v>32</v>
      </c>
      <c r="K1844" t="s">
        <v>18</v>
      </c>
      <c r="L1844" t="s">
        <v>102</v>
      </c>
    </row>
    <row r="1845" spans="1:12" x14ac:dyDescent="0.25">
      <c r="A1845">
        <v>101</v>
      </c>
      <c r="B1845" s="1">
        <v>46260</v>
      </c>
      <c r="C1845" t="s">
        <v>619</v>
      </c>
      <c r="D1845" t="s">
        <v>620</v>
      </c>
      <c r="E1845">
        <v>65709</v>
      </c>
      <c r="F1845">
        <v>174842</v>
      </c>
      <c r="G1845">
        <v>1</v>
      </c>
      <c r="H1845" s="2">
        <v>1556.96</v>
      </c>
      <c r="I1845">
        <v>3.5260811730934998E+43</v>
      </c>
      <c r="J1845">
        <v>7</v>
      </c>
      <c r="K1845" t="s">
        <v>44</v>
      </c>
      <c r="L1845" t="s">
        <v>102</v>
      </c>
    </row>
    <row r="1846" spans="1:12" x14ac:dyDescent="0.25">
      <c r="A1846">
        <v>101</v>
      </c>
      <c r="B1846" s="1">
        <v>46260</v>
      </c>
      <c r="C1846" t="s">
        <v>161</v>
      </c>
      <c r="D1846" t="s">
        <v>106</v>
      </c>
      <c r="E1846">
        <v>65779</v>
      </c>
      <c r="F1846">
        <v>174843</v>
      </c>
      <c r="G1846">
        <v>1</v>
      </c>
      <c r="H1846">
        <v>271.25</v>
      </c>
      <c r="I1846">
        <v>3.5260811730934998E+43</v>
      </c>
      <c r="J1846">
        <v>32</v>
      </c>
      <c r="K1846" t="s">
        <v>18</v>
      </c>
      <c r="L1846" t="s">
        <v>102</v>
      </c>
    </row>
    <row r="1847" spans="1:12" x14ac:dyDescent="0.25">
      <c r="A1847">
        <v>101</v>
      </c>
      <c r="B1847" s="1">
        <v>46260</v>
      </c>
      <c r="C1847" t="s">
        <v>321</v>
      </c>
      <c r="D1847" t="s">
        <v>322</v>
      </c>
      <c r="E1847">
        <v>65902</v>
      </c>
      <c r="F1847">
        <v>174844</v>
      </c>
      <c r="G1847">
        <v>1</v>
      </c>
      <c r="H1847" s="2">
        <v>1204.52</v>
      </c>
      <c r="I1847">
        <v>3.5260811730934998E+43</v>
      </c>
      <c r="J1847">
        <v>32</v>
      </c>
      <c r="K1847" t="s">
        <v>18</v>
      </c>
      <c r="L1847" t="s">
        <v>102</v>
      </c>
    </row>
    <row r="1848" spans="1:12" x14ac:dyDescent="0.25">
      <c r="A1848">
        <v>101</v>
      </c>
      <c r="B1848" s="1">
        <v>46260</v>
      </c>
      <c r="C1848" t="s">
        <v>696</v>
      </c>
      <c r="D1848" t="s">
        <v>697</v>
      </c>
      <c r="E1848">
        <v>66132</v>
      </c>
      <c r="F1848">
        <v>174845</v>
      </c>
      <c r="G1848">
        <v>1</v>
      </c>
      <c r="H1848">
        <v>812</v>
      </c>
      <c r="I1848">
        <v>3.5260811730934998E+43</v>
      </c>
      <c r="J1848">
        <v>32</v>
      </c>
      <c r="K1848" t="s">
        <v>18</v>
      </c>
      <c r="L1848" t="s">
        <v>102</v>
      </c>
    </row>
    <row r="1849" spans="1:12" x14ac:dyDescent="0.25">
      <c r="A1849">
        <v>101</v>
      </c>
      <c r="B1849" s="1">
        <v>46260</v>
      </c>
      <c r="C1849" t="s">
        <v>698</v>
      </c>
      <c r="D1849" t="s">
        <v>699</v>
      </c>
      <c r="E1849">
        <v>66331</v>
      </c>
      <c r="F1849">
        <v>174846</v>
      </c>
      <c r="G1849">
        <v>1</v>
      </c>
      <c r="H1849" s="2">
        <v>1206.08</v>
      </c>
      <c r="I1849">
        <v>3.5260811730934998E+43</v>
      </c>
      <c r="J1849">
        <v>16</v>
      </c>
      <c r="K1849" t="s">
        <v>174</v>
      </c>
      <c r="L1849" t="s">
        <v>102</v>
      </c>
    </row>
    <row r="1850" spans="1:12" x14ac:dyDescent="0.25">
      <c r="A1850">
        <v>101</v>
      </c>
      <c r="B1850" s="1">
        <v>46260</v>
      </c>
      <c r="C1850" t="s">
        <v>700</v>
      </c>
      <c r="D1850" t="s">
        <v>701</v>
      </c>
      <c r="E1850">
        <v>66381</v>
      </c>
      <c r="F1850">
        <v>174847</v>
      </c>
      <c r="G1850">
        <v>1</v>
      </c>
      <c r="H1850" s="2">
        <v>1076.3</v>
      </c>
      <c r="I1850">
        <v>3.5260811730934998E+43</v>
      </c>
      <c r="L1850" t="s">
        <v>102</v>
      </c>
    </row>
    <row r="1851" spans="1:12" x14ac:dyDescent="0.25">
      <c r="A1851">
        <v>101</v>
      </c>
      <c r="B1851" s="1">
        <v>46260</v>
      </c>
      <c r="C1851" t="s">
        <v>576</v>
      </c>
      <c r="D1851" t="s">
        <v>296</v>
      </c>
      <c r="E1851">
        <v>66415</v>
      </c>
      <c r="F1851">
        <v>174848</v>
      </c>
      <c r="G1851">
        <v>1</v>
      </c>
      <c r="H1851">
        <v>547.91999999999996</v>
      </c>
      <c r="I1851">
        <v>3.5260811730934998E+43</v>
      </c>
      <c r="J1851">
        <v>32</v>
      </c>
      <c r="K1851" t="s">
        <v>18</v>
      </c>
      <c r="L1851" t="s">
        <v>102</v>
      </c>
    </row>
    <row r="1852" spans="1:12" x14ac:dyDescent="0.25">
      <c r="A1852">
        <v>101</v>
      </c>
      <c r="B1852" s="1">
        <v>46260</v>
      </c>
      <c r="C1852" t="s">
        <v>180</v>
      </c>
      <c r="D1852" t="s">
        <v>181</v>
      </c>
      <c r="E1852">
        <v>66416</v>
      </c>
      <c r="F1852">
        <v>174849</v>
      </c>
      <c r="G1852">
        <v>1</v>
      </c>
      <c r="H1852" s="2">
        <v>12182.18</v>
      </c>
      <c r="I1852">
        <v>3.5260811730934998E+43</v>
      </c>
      <c r="J1852">
        <v>32</v>
      </c>
      <c r="K1852" t="s">
        <v>18</v>
      </c>
      <c r="L1852" t="s">
        <v>102</v>
      </c>
    </row>
    <row r="1853" spans="1:12" x14ac:dyDescent="0.25">
      <c r="A1853">
        <v>101</v>
      </c>
      <c r="B1853" s="1">
        <v>46260</v>
      </c>
      <c r="C1853" t="s">
        <v>212</v>
      </c>
      <c r="D1853" t="s">
        <v>213</v>
      </c>
      <c r="E1853">
        <v>66430</v>
      </c>
      <c r="F1853">
        <v>174850</v>
      </c>
      <c r="G1853">
        <v>1</v>
      </c>
      <c r="H1853">
        <v>371.7</v>
      </c>
      <c r="I1853">
        <v>3.5260811730934998E+43</v>
      </c>
      <c r="J1853">
        <v>32</v>
      </c>
      <c r="K1853" t="s">
        <v>18</v>
      </c>
      <c r="L1853" t="s">
        <v>102</v>
      </c>
    </row>
    <row r="1854" spans="1:12" x14ac:dyDescent="0.25">
      <c r="A1854">
        <v>101</v>
      </c>
      <c r="B1854" s="1">
        <v>46260</v>
      </c>
      <c r="C1854" t="s">
        <v>702</v>
      </c>
      <c r="D1854" t="s">
        <v>703</v>
      </c>
      <c r="E1854">
        <v>66441</v>
      </c>
      <c r="F1854">
        <v>174851</v>
      </c>
      <c r="G1854">
        <v>1</v>
      </c>
      <c r="H1854">
        <v>46.86</v>
      </c>
      <c r="I1854">
        <v>3.5260811730934998E+43</v>
      </c>
      <c r="L1854" t="s">
        <v>102</v>
      </c>
    </row>
    <row r="1855" spans="1:12" x14ac:dyDescent="0.25">
      <c r="A1855">
        <v>101</v>
      </c>
      <c r="B1855" s="1">
        <v>46260</v>
      </c>
      <c r="C1855" t="s">
        <v>321</v>
      </c>
      <c r="D1855" t="s">
        <v>322</v>
      </c>
      <c r="E1855">
        <v>65902</v>
      </c>
      <c r="F1855">
        <v>174852</v>
      </c>
      <c r="G1855">
        <v>1</v>
      </c>
      <c r="H1855">
        <v>394.32</v>
      </c>
      <c r="I1855">
        <v>3.5260811730934998E+43</v>
      </c>
      <c r="J1855">
        <v>32</v>
      </c>
      <c r="K1855" t="s">
        <v>18</v>
      </c>
      <c r="L1855" t="s">
        <v>102</v>
      </c>
    </row>
    <row r="1856" spans="1:12" x14ac:dyDescent="0.25">
      <c r="A1856">
        <v>101</v>
      </c>
      <c r="B1856" s="1">
        <v>46260</v>
      </c>
      <c r="C1856" t="s">
        <v>439</v>
      </c>
      <c r="D1856" t="s">
        <v>169</v>
      </c>
      <c r="E1856">
        <v>64881</v>
      </c>
      <c r="F1856">
        <v>174853</v>
      </c>
      <c r="G1856">
        <v>1</v>
      </c>
      <c r="H1856" s="2">
        <v>4205.63</v>
      </c>
      <c r="I1856">
        <v>3.5260811730934998E+43</v>
      </c>
      <c r="J1856">
        <v>32</v>
      </c>
      <c r="K1856" t="s">
        <v>18</v>
      </c>
      <c r="L1856" t="s">
        <v>102</v>
      </c>
    </row>
    <row r="1857" spans="1:12" x14ac:dyDescent="0.25">
      <c r="A1857">
        <v>101</v>
      </c>
      <c r="B1857" s="1">
        <v>46260</v>
      </c>
      <c r="C1857" t="s">
        <v>107</v>
      </c>
      <c r="D1857" t="s">
        <v>108</v>
      </c>
      <c r="E1857">
        <v>66180</v>
      </c>
      <c r="F1857">
        <v>174854</v>
      </c>
      <c r="G1857">
        <v>1</v>
      </c>
      <c r="H1857" s="2">
        <v>26602.58</v>
      </c>
      <c r="I1857">
        <v>3.5260811730934998E+43</v>
      </c>
      <c r="J1857">
        <v>32</v>
      </c>
      <c r="K1857" t="s">
        <v>18</v>
      </c>
      <c r="L1857" t="s">
        <v>102</v>
      </c>
    </row>
    <row r="1858" spans="1:12" x14ac:dyDescent="0.25">
      <c r="A1858">
        <v>101</v>
      </c>
      <c r="B1858" s="1">
        <v>46260</v>
      </c>
      <c r="C1858" t="s">
        <v>595</v>
      </c>
      <c r="D1858" t="s">
        <v>596</v>
      </c>
      <c r="E1858">
        <v>66193</v>
      </c>
      <c r="F1858">
        <v>174855</v>
      </c>
      <c r="G1858">
        <v>1</v>
      </c>
      <c r="H1858" s="2">
        <v>1515.2</v>
      </c>
      <c r="I1858">
        <v>3.5260811730934998E+43</v>
      </c>
      <c r="J1858">
        <v>32</v>
      </c>
      <c r="K1858" t="s">
        <v>18</v>
      </c>
      <c r="L1858" t="s">
        <v>102</v>
      </c>
    </row>
    <row r="1859" spans="1:12" x14ac:dyDescent="0.25">
      <c r="A1859">
        <v>101</v>
      </c>
      <c r="B1859" s="1">
        <v>46260</v>
      </c>
      <c r="C1859" t="s">
        <v>107</v>
      </c>
      <c r="D1859" t="s">
        <v>108</v>
      </c>
      <c r="E1859">
        <v>66180</v>
      </c>
      <c r="F1859">
        <v>174856</v>
      </c>
      <c r="G1859">
        <v>1</v>
      </c>
      <c r="H1859" s="2">
        <v>2805.82</v>
      </c>
      <c r="I1859">
        <v>3.5260811730934998E+43</v>
      </c>
      <c r="J1859">
        <v>32</v>
      </c>
      <c r="K1859" t="s">
        <v>18</v>
      </c>
      <c r="L1859" t="s">
        <v>102</v>
      </c>
    </row>
    <row r="1860" spans="1:12" x14ac:dyDescent="0.25">
      <c r="A1860">
        <v>101</v>
      </c>
      <c r="B1860" s="1">
        <v>46260</v>
      </c>
      <c r="C1860" t="s">
        <v>107</v>
      </c>
      <c r="D1860" t="s">
        <v>108</v>
      </c>
      <c r="E1860">
        <v>66176</v>
      </c>
      <c r="F1860">
        <v>174857</v>
      </c>
      <c r="G1860">
        <v>1</v>
      </c>
      <c r="H1860">
        <v>734.76</v>
      </c>
      <c r="I1860">
        <v>3.5260811730934998E+43</v>
      </c>
      <c r="J1860">
        <v>32</v>
      </c>
      <c r="K1860" t="s">
        <v>18</v>
      </c>
      <c r="L1860" t="s">
        <v>102</v>
      </c>
    </row>
    <row r="1861" spans="1:12" x14ac:dyDescent="0.25">
      <c r="A1861">
        <v>101</v>
      </c>
      <c r="B1861" s="1">
        <v>46260</v>
      </c>
      <c r="C1861" t="s">
        <v>180</v>
      </c>
      <c r="D1861" t="s">
        <v>181</v>
      </c>
      <c r="E1861">
        <v>65201</v>
      </c>
      <c r="F1861">
        <v>174858</v>
      </c>
      <c r="G1861">
        <v>1</v>
      </c>
      <c r="H1861" s="2">
        <v>45644.44</v>
      </c>
      <c r="I1861">
        <v>3.5260811730934998E+43</v>
      </c>
      <c r="J1861">
        <v>32</v>
      </c>
      <c r="K1861" t="s">
        <v>18</v>
      </c>
      <c r="L1861" t="s">
        <v>102</v>
      </c>
    </row>
    <row r="1862" spans="1:12" x14ac:dyDescent="0.25">
      <c r="A1862">
        <v>101</v>
      </c>
      <c r="B1862" s="1">
        <v>46260</v>
      </c>
      <c r="C1862" t="s">
        <v>180</v>
      </c>
      <c r="D1862" t="s">
        <v>181</v>
      </c>
      <c r="E1862">
        <v>65201</v>
      </c>
      <c r="F1862">
        <v>174859</v>
      </c>
      <c r="G1862">
        <v>1</v>
      </c>
      <c r="H1862">
        <v>333.2</v>
      </c>
      <c r="I1862">
        <v>3.5260811730934998E+43</v>
      </c>
      <c r="J1862">
        <v>32</v>
      </c>
      <c r="K1862" t="s">
        <v>18</v>
      </c>
      <c r="L1862" t="s">
        <v>102</v>
      </c>
    </row>
    <row r="1863" spans="1:12" x14ac:dyDescent="0.25">
      <c r="A1863">
        <v>101</v>
      </c>
      <c r="B1863" s="1">
        <v>46261</v>
      </c>
      <c r="C1863" t="s">
        <v>385</v>
      </c>
      <c r="D1863" t="s">
        <v>58</v>
      </c>
      <c r="E1863">
        <v>64405</v>
      </c>
      <c r="F1863">
        <v>174860</v>
      </c>
      <c r="G1863">
        <v>1</v>
      </c>
      <c r="H1863" s="2">
        <v>1131.32</v>
      </c>
      <c r="I1863">
        <v>3.5260811730934998E+43</v>
      </c>
      <c r="J1863">
        <v>14</v>
      </c>
      <c r="K1863" t="s">
        <v>279</v>
      </c>
    </row>
    <row r="1864" spans="1:12" x14ac:dyDescent="0.25">
      <c r="A1864">
        <v>101</v>
      </c>
      <c r="B1864" s="1">
        <v>46261</v>
      </c>
      <c r="C1864" t="s">
        <v>348</v>
      </c>
      <c r="D1864" t="s">
        <v>349</v>
      </c>
      <c r="E1864">
        <v>64462</v>
      </c>
      <c r="F1864">
        <v>174861</v>
      </c>
      <c r="G1864">
        <v>1</v>
      </c>
      <c r="H1864">
        <v>777.99</v>
      </c>
      <c r="I1864">
        <v>3.5260811730934998E+43</v>
      </c>
      <c r="J1864">
        <v>32</v>
      </c>
      <c r="K1864" t="s">
        <v>18</v>
      </c>
      <c r="L1864" t="s">
        <v>102</v>
      </c>
    </row>
    <row r="1865" spans="1:12" x14ac:dyDescent="0.25">
      <c r="A1865">
        <v>101</v>
      </c>
      <c r="B1865" s="1">
        <v>46261</v>
      </c>
      <c r="C1865" t="s">
        <v>142</v>
      </c>
      <c r="D1865" t="s">
        <v>143</v>
      </c>
      <c r="E1865">
        <v>64537</v>
      </c>
      <c r="F1865">
        <v>174862</v>
      </c>
      <c r="G1865">
        <v>1</v>
      </c>
      <c r="H1865" s="2">
        <v>6547.25</v>
      </c>
      <c r="I1865">
        <v>3.5260811730934998E+43</v>
      </c>
      <c r="J1865">
        <v>7</v>
      </c>
      <c r="K1865" t="s">
        <v>44</v>
      </c>
      <c r="L1865" t="s">
        <v>102</v>
      </c>
    </row>
    <row r="1866" spans="1:12" x14ac:dyDescent="0.25">
      <c r="A1866">
        <v>101</v>
      </c>
      <c r="B1866" s="1">
        <v>46261</v>
      </c>
      <c r="C1866" t="s">
        <v>575</v>
      </c>
      <c r="D1866" t="s">
        <v>169</v>
      </c>
      <c r="E1866">
        <v>64641</v>
      </c>
      <c r="F1866">
        <v>174863</v>
      </c>
      <c r="G1866">
        <v>1</v>
      </c>
      <c r="H1866" s="2">
        <v>1370.4</v>
      </c>
      <c r="I1866">
        <v>3.5260811730934998E+43</v>
      </c>
      <c r="J1866">
        <v>32</v>
      </c>
      <c r="K1866" t="s">
        <v>18</v>
      </c>
      <c r="L1866" t="s">
        <v>102</v>
      </c>
    </row>
    <row r="1867" spans="1:12" x14ac:dyDescent="0.25">
      <c r="A1867">
        <v>101</v>
      </c>
      <c r="B1867" s="1">
        <v>46261</v>
      </c>
      <c r="C1867" t="s">
        <v>624</v>
      </c>
      <c r="D1867" t="s">
        <v>169</v>
      </c>
      <c r="E1867">
        <v>64941</v>
      </c>
      <c r="F1867">
        <v>174864</v>
      </c>
      <c r="G1867">
        <v>1</v>
      </c>
      <c r="H1867">
        <v>548.16</v>
      </c>
      <c r="I1867">
        <v>3.5260811730934998E+43</v>
      </c>
      <c r="J1867">
        <v>32</v>
      </c>
      <c r="K1867" t="s">
        <v>18</v>
      </c>
      <c r="L1867" t="s">
        <v>102</v>
      </c>
    </row>
    <row r="1868" spans="1:12" x14ac:dyDescent="0.25">
      <c r="A1868">
        <v>101</v>
      </c>
      <c r="B1868" s="1">
        <v>46261</v>
      </c>
      <c r="C1868" t="s">
        <v>395</v>
      </c>
      <c r="D1868" t="s">
        <v>396</v>
      </c>
      <c r="E1868">
        <v>65342</v>
      </c>
      <c r="F1868">
        <v>174865</v>
      </c>
      <c r="G1868">
        <v>1</v>
      </c>
      <c r="H1868">
        <v>862.75</v>
      </c>
      <c r="I1868">
        <v>3.5260811730934998E+43</v>
      </c>
      <c r="J1868">
        <v>32</v>
      </c>
      <c r="K1868" t="s">
        <v>18</v>
      </c>
      <c r="L1868" t="s">
        <v>102</v>
      </c>
    </row>
    <row r="1869" spans="1:12" x14ac:dyDescent="0.25">
      <c r="A1869">
        <v>101</v>
      </c>
      <c r="B1869" s="1">
        <v>46261</v>
      </c>
      <c r="C1869" t="s">
        <v>704</v>
      </c>
      <c r="D1869" t="s">
        <v>705</v>
      </c>
      <c r="E1869">
        <v>65926</v>
      </c>
      <c r="F1869">
        <v>174866</v>
      </c>
      <c r="G1869">
        <v>1</v>
      </c>
      <c r="H1869" s="2">
        <v>4922.3500000000004</v>
      </c>
      <c r="I1869">
        <v>3.5260811730934998E+43</v>
      </c>
      <c r="J1869">
        <v>32</v>
      </c>
      <c r="K1869" t="s">
        <v>18</v>
      </c>
      <c r="L1869" t="s">
        <v>102</v>
      </c>
    </row>
    <row r="1870" spans="1:12" x14ac:dyDescent="0.25">
      <c r="A1870">
        <v>101</v>
      </c>
      <c r="B1870" s="1">
        <v>46261</v>
      </c>
      <c r="C1870" t="s">
        <v>706</v>
      </c>
      <c r="D1870" t="s">
        <v>169</v>
      </c>
      <c r="E1870">
        <v>65977</v>
      </c>
      <c r="F1870">
        <v>174867</v>
      </c>
      <c r="G1870">
        <v>1</v>
      </c>
      <c r="H1870" s="2">
        <v>2828.7</v>
      </c>
      <c r="I1870">
        <v>3.5260811730934998E+43</v>
      </c>
      <c r="J1870">
        <v>26</v>
      </c>
      <c r="K1870" t="s">
        <v>44</v>
      </c>
      <c r="L1870" t="s">
        <v>102</v>
      </c>
    </row>
    <row r="1871" spans="1:12" x14ac:dyDescent="0.25">
      <c r="A1871">
        <v>101</v>
      </c>
      <c r="B1871" s="1">
        <v>46261</v>
      </c>
      <c r="C1871" t="s">
        <v>707</v>
      </c>
      <c r="D1871" t="s">
        <v>133</v>
      </c>
      <c r="E1871">
        <v>66113</v>
      </c>
      <c r="F1871">
        <v>174868</v>
      </c>
      <c r="G1871">
        <v>1</v>
      </c>
      <c r="H1871" s="2">
        <v>12713.16</v>
      </c>
      <c r="I1871">
        <v>3.5260811730934998E+43</v>
      </c>
      <c r="J1871">
        <v>32</v>
      </c>
      <c r="K1871" t="s">
        <v>18</v>
      </c>
      <c r="L1871" t="s">
        <v>102</v>
      </c>
    </row>
    <row r="1872" spans="1:12" x14ac:dyDescent="0.25">
      <c r="A1872">
        <v>101</v>
      </c>
      <c r="B1872" s="1">
        <v>46261</v>
      </c>
      <c r="C1872" t="s">
        <v>708</v>
      </c>
      <c r="D1872" t="s">
        <v>133</v>
      </c>
      <c r="E1872">
        <v>66123</v>
      </c>
      <c r="F1872">
        <v>174869</v>
      </c>
      <c r="G1872">
        <v>1</v>
      </c>
      <c r="H1872">
        <v>783.6</v>
      </c>
      <c r="I1872">
        <v>3.5260811730934998E+43</v>
      </c>
      <c r="J1872">
        <v>32</v>
      </c>
      <c r="K1872" t="s">
        <v>18</v>
      </c>
      <c r="L1872" t="s">
        <v>102</v>
      </c>
    </row>
    <row r="1873" spans="1:12" x14ac:dyDescent="0.25">
      <c r="A1873">
        <v>101</v>
      </c>
      <c r="B1873" s="1">
        <v>46261</v>
      </c>
      <c r="C1873" t="s">
        <v>709</v>
      </c>
      <c r="D1873" t="s">
        <v>133</v>
      </c>
      <c r="E1873">
        <v>66130</v>
      </c>
      <c r="F1873">
        <v>174870</v>
      </c>
      <c r="G1873">
        <v>1</v>
      </c>
      <c r="H1873" s="2">
        <v>2664.64</v>
      </c>
      <c r="I1873">
        <v>3.5260811730934998E+43</v>
      </c>
      <c r="J1873">
        <v>32</v>
      </c>
      <c r="K1873" t="s">
        <v>18</v>
      </c>
      <c r="L1873" t="s">
        <v>102</v>
      </c>
    </row>
    <row r="1874" spans="1:12" x14ac:dyDescent="0.25">
      <c r="A1874">
        <v>101</v>
      </c>
      <c r="B1874" s="1">
        <v>46261</v>
      </c>
      <c r="C1874" t="s">
        <v>710</v>
      </c>
      <c r="D1874" t="s">
        <v>133</v>
      </c>
      <c r="E1874">
        <v>66138</v>
      </c>
      <c r="F1874">
        <v>174871</v>
      </c>
      <c r="G1874">
        <v>1</v>
      </c>
      <c r="H1874">
        <v>917.9</v>
      </c>
      <c r="I1874">
        <v>3.5260811730934998E+43</v>
      </c>
      <c r="J1874">
        <v>32</v>
      </c>
      <c r="K1874" t="s">
        <v>18</v>
      </c>
      <c r="L1874" t="s">
        <v>102</v>
      </c>
    </row>
    <row r="1875" spans="1:12" x14ac:dyDescent="0.25">
      <c r="A1875">
        <v>101</v>
      </c>
      <c r="B1875" s="1">
        <v>46261</v>
      </c>
      <c r="C1875" t="s">
        <v>711</v>
      </c>
      <c r="D1875" t="s">
        <v>133</v>
      </c>
      <c r="E1875">
        <v>66141</v>
      </c>
      <c r="F1875">
        <v>174872</v>
      </c>
      <c r="G1875">
        <v>1</v>
      </c>
      <c r="H1875" s="2">
        <v>2944.83</v>
      </c>
      <c r="I1875">
        <v>3.5260811730934998E+43</v>
      </c>
      <c r="J1875">
        <v>32</v>
      </c>
      <c r="K1875" t="s">
        <v>18</v>
      </c>
      <c r="L1875" t="s">
        <v>102</v>
      </c>
    </row>
    <row r="1876" spans="1:12" x14ac:dyDescent="0.25">
      <c r="A1876">
        <v>101</v>
      </c>
      <c r="B1876" s="1">
        <v>46261</v>
      </c>
      <c r="C1876" t="s">
        <v>712</v>
      </c>
      <c r="D1876" t="s">
        <v>133</v>
      </c>
      <c r="E1876">
        <v>66142</v>
      </c>
      <c r="F1876">
        <v>174873</v>
      </c>
      <c r="G1876">
        <v>1</v>
      </c>
      <c r="H1876">
        <v>838.15</v>
      </c>
      <c r="I1876">
        <v>3.5260811730934998E+43</v>
      </c>
      <c r="J1876">
        <v>32</v>
      </c>
      <c r="K1876" t="s">
        <v>18</v>
      </c>
      <c r="L1876" t="s">
        <v>102</v>
      </c>
    </row>
    <row r="1877" spans="1:12" x14ac:dyDescent="0.25">
      <c r="A1877">
        <v>101</v>
      </c>
      <c r="B1877" s="1">
        <v>46261</v>
      </c>
      <c r="C1877" t="s">
        <v>713</v>
      </c>
      <c r="D1877" t="s">
        <v>133</v>
      </c>
      <c r="E1877">
        <v>66150</v>
      </c>
      <c r="F1877">
        <v>174874</v>
      </c>
      <c r="G1877">
        <v>1</v>
      </c>
      <c r="H1877">
        <v>356.34</v>
      </c>
      <c r="I1877">
        <v>3.5260811730934998E+43</v>
      </c>
      <c r="J1877">
        <v>32</v>
      </c>
      <c r="K1877" t="s">
        <v>18</v>
      </c>
      <c r="L1877" t="s">
        <v>102</v>
      </c>
    </row>
    <row r="1878" spans="1:12" x14ac:dyDescent="0.25">
      <c r="A1878">
        <v>101</v>
      </c>
      <c r="B1878" s="1">
        <v>46261</v>
      </c>
      <c r="C1878" t="s">
        <v>714</v>
      </c>
      <c r="D1878" t="s">
        <v>133</v>
      </c>
      <c r="E1878">
        <v>66154</v>
      </c>
      <c r="F1878">
        <v>174875</v>
      </c>
      <c r="G1878">
        <v>1</v>
      </c>
      <c r="H1878">
        <v>413.16</v>
      </c>
      <c r="I1878">
        <v>3.5260811730934998E+43</v>
      </c>
      <c r="J1878">
        <v>32</v>
      </c>
      <c r="K1878" t="s">
        <v>18</v>
      </c>
      <c r="L1878" t="s">
        <v>102</v>
      </c>
    </row>
    <row r="1879" spans="1:12" x14ac:dyDescent="0.25">
      <c r="A1879">
        <v>101</v>
      </c>
      <c r="B1879" s="1">
        <v>46261</v>
      </c>
      <c r="C1879" t="s">
        <v>715</v>
      </c>
      <c r="D1879" t="s">
        <v>133</v>
      </c>
      <c r="E1879">
        <v>66156</v>
      </c>
      <c r="F1879">
        <v>174876</v>
      </c>
      <c r="G1879">
        <v>1</v>
      </c>
      <c r="H1879" s="2">
        <v>1014.52</v>
      </c>
      <c r="I1879">
        <v>3.5260811730934998E+43</v>
      </c>
      <c r="J1879">
        <v>32</v>
      </c>
      <c r="K1879" t="s">
        <v>18</v>
      </c>
      <c r="L1879" t="s">
        <v>102</v>
      </c>
    </row>
    <row r="1880" spans="1:12" x14ac:dyDescent="0.25">
      <c r="A1880">
        <v>101</v>
      </c>
      <c r="B1880" s="1">
        <v>46261</v>
      </c>
      <c r="C1880" t="s">
        <v>716</v>
      </c>
      <c r="D1880" t="s">
        <v>133</v>
      </c>
      <c r="E1880">
        <v>66157</v>
      </c>
      <c r="F1880">
        <v>174877</v>
      </c>
      <c r="G1880">
        <v>1</v>
      </c>
      <c r="H1880" s="2">
        <v>5639.6</v>
      </c>
      <c r="I1880">
        <v>3.5260811730934998E+43</v>
      </c>
      <c r="J1880">
        <v>32</v>
      </c>
      <c r="K1880" t="s">
        <v>18</v>
      </c>
      <c r="L1880" t="s">
        <v>102</v>
      </c>
    </row>
    <row r="1881" spans="1:12" x14ac:dyDescent="0.25">
      <c r="A1881">
        <v>101</v>
      </c>
      <c r="B1881" s="1">
        <v>46261</v>
      </c>
      <c r="C1881" t="s">
        <v>268</v>
      </c>
      <c r="D1881" t="s">
        <v>269</v>
      </c>
      <c r="E1881">
        <v>66235</v>
      </c>
      <c r="F1881">
        <v>174878</v>
      </c>
      <c r="G1881">
        <v>1</v>
      </c>
      <c r="H1881" s="2">
        <v>2880</v>
      </c>
      <c r="I1881">
        <v>3.5260811730934998E+43</v>
      </c>
      <c r="J1881">
        <v>32</v>
      </c>
      <c r="K1881" t="s">
        <v>18</v>
      </c>
      <c r="L1881" t="s">
        <v>102</v>
      </c>
    </row>
    <row r="1882" spans="1:12" x14ac:dyDescent="0.25">
      <c r="A1882">
        <v>101</v>
      </c>
      <c r="B1882" s="1">
        <v>46261</v>
      </c>
      <c r="C1882" t="s">
        <v>237</v>
      </c>
      <c r="D1882" t="s">
        <v>238</v>
      </c>
      <c r="E1882">
        <v>66326</v>
      </c>
      <c r="F1882">
        <v>174879</v>
      </c>
      <c r="G1882">
        <v>1</v>
      </c>
      <c r="H1882" s="2">
        <v>1901.21</v>
      </c>
      <c r="I1882">
        <v>3.5260811730934998E+43</v>
      </c>
      <c r="J1882">
        <v>32</v>
      </c>
      <c r="K1882" t="s">
        <v>18</v>
      </c>
      <c r="L1882" t="s">
        <v>102</v>
      </c>
    </row>
    <row r="1883" spans="1:12" x14ac:dyDescent="0.25">
      <c r="A1883">
        <v>101</v>
      </c>
      <c r="B1883" s="1">
        <v>46261</v>
      </c>
      <c r="C1883" t="s">
        <v>395</v>
      </c>
      <c r="D1883" t="s">
        <v>396</v>
      </c>
      <c r="E1883">
        <v>65342</v>
      </c>
      <c r="F1883">
        <v>174880</v>
      </c>
      <c r="G1883">
        <v>1</v>
      </c>
      <c r="H1883" s="2">
        <v>1986</v>
      </c>
      <c r="I1883">
        <v>3.5260811730934998E+43</v>
      </c>
      <c r="J1883">
        <v>32</v>
      </c>
      <c r="K1883" t="s">
        <v>18</v>
      </c>
      <c r="L1883" t="s">
        <v>102</v>
      </c>
    </row>
    <row r="1884" spans="1:12" x14ac:dyDescent="0.25">
      <c r="A1884">
        <v>101</v>
      </c>
      <c r="B1884" s="1">
        <v>46261</v>
      </c>
      <c r="C1884" t="s">
        <v>257</v>
      </c>
      <c r="D1884" t="s">
        <v>258</v>
      </c>
      <c r="E1884">
        <v>66121</v>
      </c>
      <c r="F1884">
        <v>174881</v>
      </c>
      <c r="G1884">
        <v>1</v>
      </c>
      <c r="H1884">
        <v>119.52</v>
      </c>
      <c r="I1884">
        <v>3.5260811730934998E+43</v>
      </c>
      <c r="J1884">
        <v>51</v>
      </c>
      <c r="K1884" t="s">
        <v>254</v>
      </c>
      <c r="L1884" t="s">
        <v>102</v>
      </c>
    </row>
    <row r="1885" spans="1:12" x14ac:dyDescent="0.25">
      <c r="A1885">
        <v>101</v>
      </c>
      <c r="B1885" s="1">
        <v>46261</v>
      </c>
      <c r="C1885" t="s">
        <v>149</v>
      </c>
      <c r="D1885" t="s">
        <v>150</v>
      </c>
      <c r="E1885">
        <v>65828</v>
      </c>
      <c r="F1885">
        <v>174882</v>
      </c>
      <c r="G1885">
        <v>1</v>
      </c>
      <c r="H1885">
        <v>14.68</v>
      </c>
      <c r="I1885">
        <v>3.5260811730934998E+43</v>
      </c>
      <c r="J1885">
        <v>32</v>
      </c>
      <c r="K1885" t="s">
        <v>18</v>
      </c>
      <c r="L1885" t="s">
        <v>102</v>
      </c>
    </row>
    <row r="1886" spans="1:12" x14ac:dyDescent="0.25">
      <c r="A1886">
        <v>101</v>
      </c>
      <c r="B1886" s="1">
        <v>46261</v>
      </c>
      <c r="C1886" t="s">
        <v>268</v>
      </c>
      <c r="D1886" t="s">
        <v>269</v>
      </c>
      <c r="E1886">
        <v>66159</v>
      </c>
      <c r="F1886">
        <v>174887</v>
      </c>
      <c r="G1886">
        <v>1</v>
      </c>
      <c r="H1886">
        <v>836</v>
      </c>
      <c r="I1886">
        <v>3.5260811730934998E+43</v>
      </c>
      <c r="J1886">
        <v>32</v>
      </c>
      <c r="K1886" t="s">
        <v>18</v>
      </c>
      <c r="L1886" t="s">
        <v>102</v>
      </c>
    </row>
    <row r="1887" spans="1:12" x14ac:dyDescent="0.25">
      <c r="A1887">
        <v>101</v>
      </c>
      <c r="B1887" s="1">
        <v>46261</v>
      </c>
      <c r="C1887" t="s">
        <v>268</v>
      </c>
      <c r="D1887" t="s">
        <v>269</v>
      </c>
      <c r="E1887">
        <v>66159</v>
      </c>
      <c r="F1887">
        <v>174888</v>
      </c>
      <c r="G1887">
        <v>1</v>
      </c>
      <c r="H1887" s="2">
        <v>2964</v>
      </c>
      <c r="I1887">
        <v>3.5260811730934998E+43</v>
      </c>
      <c r="J1887">
        <v>32</v>
      </c>
      <c r="K1887" t="s">
        <v>18</v>
      </c>
      <c r="L1887" t="s">
        <v>102</v>
      </c>
    </row>
    <row r="1888" spans="1:12" x14ac:dyDescent="0.25">
      <c r="A1888">
        <v>101</v>
      </c>
      <c r="B1888" s="1">
        <v>46261</v>
      </c>
      <c r="C1888" t="s">
        <v>709</v>
      </c>
      <c r="D1888" t="s">
        <v>133</v>
      </c>
      <c r="E1888">
        <v>66130</v>
      </c>
      <c r="F1888">
        <v>174889</v>
      </c>
      <c r="G1888">
        <v>1</v>
      </c>
      <c r="H1888">
        <v>134.4</v>
      </c>
      <c r="I1888">
        <v>3.5260811730934998E+43</v>
      </c>
      <c r="J1888">
        <v>32</v>
      </c>
      <c r="K1888" t="s">
        <v>18</v>
      </c>
      <c r="L1888" t="s">
        <v>102</v>
      </c>
    </row>
    <row r="1889" spans="1:14" x14ac:dyDescent="0.25">
      <c r="A1889">
        <v>101</v>
      </c>
      <c r="B1889" s="1">
        <v>46261</v>
      </c>
      <c r="C1889" t="s">
        <v>710</v>
      </c>
      <c r="D1889" t="s">
        <v>133</v>
      </c>
      <c r="E1889">
        <v>66138</v>
      </c>
      <c r="F1889">
        <v>174891</v>
      </c>
      <c r="G1889">
        <v>1</v>
      </c>
      <c r="H1889">
        <v>134.4</v>
      </c>
      <c r="I1889">
        <v>3.5260811730934998E+43</v>
      </c>
      <c r="J1889">
        <v>32</v>
      </c>
      <c r="K1889" t="s">
        <v>18</v>
      </c>
      <c r="L1889" t="s">
        <v>102</v>
      </c>
    </row>
    <row r="1890" spans="1:14" x14ac:dyDescent="0.25">
      <c r="A1890">
        <v>101</v>
      </c>
      <c r="B1890" s="1">
        <v>46261</v>
      </c>
      <c r="C1890" t="s">
        <v>712</v>
      </c>
      <c r="D1890" t="s">
        <v>133</v>
      </c>
      <c r="E1890">
        <v>66142</v>
      </c>
      <c r="F1890">
        <v>174892</v>
      </c>
      <c r="G1890">
        <v>1</v>
      </c>
      <c r="H1890">
        <v>44.8</v>
      </c>
      <c r="I1890">
        <v>3.5260811730934998E+43</v>
      </c>
      <c r="J1890">
        <v>32</v>
      </c>
      <c r="K1890" t="s">
        <v>18</v>
      </c>
      <c r="L1890" t="s">
        <v>102</v>
      </c>
    </row>
    <row r="1891" spans="1:14" x14ac:dyDescent="0.25">
      <c r="A1891">
        <v>101</v>
      </c>
      <c r="B1891" s="1">
        <v>46261</v>
      </c>
      <c r="C1891" t="s">
        <v>714</v>
      </c>
      <c r="D1891" t="s">
        <v>133</v>
      </c>
      <c r="E1891">
        <v>66154</v>
      </c>
      <c r="F1891">
        <v>174894</v>
      </c>
      <c r="G1891">
        <v>1</v>
      </c>
      <c r="H1891">
        <v>22.4</v>
      </c>
      <c r="I1891">
        <v>3.5260811730934998E+43</v>
      </c>
      <c r="J1891">
        <v>32</v>
      </c>
      <c r="K1891" t="s">
        <v>18</v>
      </c>
      <c r="L1891" t="s">
        <v>102</v>
      </c>
    </row>
    <row r="1892" spans="1:14" x14ac:dyDescent="0.25">
      <c r="A1892">
        <v>101</v>
      </c>
      <c r="B1892" s="1">
        <v>46261</v>
      </c>
      <c r="C1892" t="s">
        <v>715</v>
      </c>
      <c r="D1892" t="s">
        <v>133</v>
      </c>
      <c r="E1892">
        <v>66156</v>
      </c>
      <c r="F1892">
        <v>174895</v>
      </c>
      <c r="G1892">
        <v>1</v>
      </c>
      <c r="H1892">
        <v>89.6</v>
      </c>
      <c r="I1892">
        <v>3.5260811730934998E+43</v>
      </c>
      <c r="J1892">
        <v>32</v>
      </c>
      <c r="K1892" t="s">
        <v>18</v>
      </c>
      <c r="L1892" t="s">
        <v>102</v>
      </c>
    </row>
    <row r="1893" spans="1:14" x14ac:dyDescent="0.25">
      <c r="A1893">
        <v>101</v>
      </c>
      <c r="B1893" s="1">
        <v>46261</v>
      </c>
      <c r="C1893" t="s">
        <v>715</v>
      </c>
      <c r="D1893" t="s">
        <v>133</v>
      </c>
      <c r="E1893">
        <v>66156</v>
      </c>
      <c r="F1893">
        <v>174896</v>
      </c>
      <c r="G1893">
        <v>1</v>
      </c>
      <c r="H1893">
        <v>56</v>
      </c>
      <c r="I1893">
        <v>3.5260811730934998E+43</v>
      </c>
      <c r="J1893">
        <v>32</v>
      </c>
      <c r="K1893" t="s">
        <v>18</v>
      </c>
      <c r="L1893" t="s">
        <v>102</v>
      </c>
    </row>
    <row r="1894" spans="1:14" x14ac:dyDescent="0.25">
      <c r="A1894">
        <v>101</v>
      </c>
      <c r="B1894" s="1">
        <v>46261</v>
      </c>
      <c r="C1894" t="s">
        <v>716</v>
      </c>
      <c r="D1894" t="s">
        <v>133</v>
      </c>
      <c r="E1894">
        <v>66157</v>
      </c>
      <c r="F1894">
        <v>174897</v>
      </c>
      <c r="G1894">
        <v>1</v>
      </c>
      <c r="H1894">
        <v>224</v>
      </c>
      <c r="I1894">
        <v>3.5260811730934998E+43</v>
      </c>
      <c r="J1894">
        <v>32</v>
      </c>
      <c r="K1894" t="s">
        <v>18</v>
      </c>
      <c r="L1894" t="s">
        <v>102</v>
      </c>
    </row>
    <row r="1895" spans="1:14" x14ac:dyDescent="0.25">
      <c r="A1895">
        <v>101</v>
      </c>
      <c r="B1895" s="1">
        <v>46261</v>
      </c>
      <c r="C1895" t="s">
        <v>707</v>
      </c>
      <c r="D1895" t="s">
        <v>133</v>
      </c>
      <c r="E1895">
        <v>66113</v>
      </c>
      <c r="F1895">
        <v>174898</v>
      </c>
      <c r="G1895">
        <v>1</v>
      </c>
      <c r="H1895">
        <v>672</v>
      </c>
      <c r="I1895">
        <v>3.5260811730934998E+43</v>
      </c>
      <c r="J1895">
        <v>32</v>
      </c>
      <c r="K1895" t="s">
        <v>18</v>
      </c>
      <c r="L1895" t="s">
        <v>102</v>
      </c>
    </row>
    <row r="1896" spans="1:14" x14ac:dyDescent="0.25">
      <c r="A1896">
        <v>101</v>
      </c>
      <c r="B1896" s="1">
        <v>46261</v>
      </c>
      <c r="C1896" t="s">
        <v>619</v>
      </c>
      <c r="D1896" t="s">
        <v>620</v>
      </c>
      <c r="E1896">
        <v>65709</v>
      </c>
      <c r="F1896">
        <v>174899</v>
      </c>
      <c r="G1896">
        <v>1</v>
      </c>
      <c r="H1896">
        <v>31.6</v>
      </c>
      <c r="I1896">
        <v>3.5260811730934998E+43</v>
      </c>
      <c r="J1896">
        <v>7</v>
      </c>
      <c r="K1896" t="s">
        <v>44</v>
      </c>
      <c r="L1896" t="s">
        <v>102</v>
      </c>
    </row>
    <row r="1897" spans="1:14" x14ac:dyDescent="0.25">
      <c r="A1897">
        <v>101</v>
      </c>
      <c r="B1897" s="1">
        <v>46261</v>
      </c>
      <c r="C1897" t="s">
        <v>114</v>
      </c>
      <c r="D1897" t="s">
        <v>115</v>
      </c>
      <c r="E1897">
        <v>66609</v>
      </c>
      <c r="F1897">
        <v>174900</v>
      </c>
      <c r="G1897">
        <v>1</v>
      </c>
      <c r="H1897" s="2">
        <v>5500</v>
      </c>
      <c r="I1897">
        <v>3.5260811730934998E+43</v>
      </c>
      <c r="J1897">
        <v>32</v>
      </c>
      <c r="K1897" t="s">
        <v>18</v>
      </c>
      <c r="L1897" t="s">
        <v>102</v>
      </c>
    </row>
    <row r="1898" spans="1:14" x14ac:dyDescent="0.25">
      <c r="A1898">
        <v>101</v>
      </c>
      <c r="B1898" s="1">
        <v>46261</v>
      </c>
      <c r="C1898" t="s">
        <v>124</v>
      </c>
      <c r="D1898" t="s">
        <v>125</v>
      </c>
      <c r="E1898">
        <v>63395</v>
      </c>
      <c r="F1898">
        <v>174903</v>
      </c>
      <c r="G1898">
        <v>1</v>
      </c>
      <c r="H1898" s="2">
        <v>4070.43</v>
      </c>
      <c r="I1898">
        <v>3.5260811730934998E+43</v>
      </c>
      <c r="J1898">
        <v>32</v>
      </c>
      <c r="K1898" t="s">
        <v>18</v>
      </c>
      <c r="L1898" t="s">
        <v>102</v>
      </c>
    </row>
    <row r="1899" spans="1:14" x14ac:dyDescent="0.25">
      <c r="A1899">
        <v>101</v>
      </c>
      <c r="B1899" s="1">
        <v>46261</v>
      </c>
      <c r="C1899" t="s">
        <v>164</v>
      </c>
      <c r="D1899" t="s">
        <v>165</v>
      </c>
      <c r="E1899">
        <v>65883</v>
      </c>
      <c r="F1899">
        <v>174904</v>
      </c>
      <c r="G1899">
        <v>1</v>
      </c>
      <c r="H1899">
        <v>462.48</v>
      </c>
      <c r="I1899">
        <v>3.5260811730934998E+43</v>
      </c>
      <c r="J1899">
        <v>32</v>
      </c>
      <c r="K1899" t="s">
        <v>18</v>
      </c>
      <c r="L1899" t="s">
        <v>102</v>
      </c>
    </row>
    <row r="1900" spans="1:14" x14ac:dyDescent="0.25">
      <c r="A1900">
        <v>101</v>
      </c>
      <c r="B1900" s="1">
        <v>46261</v>
      </c>
      <c r="C1900" t="s">
        <v>576</v>
      </c>
      <c r="D1900" t="s">
        <v>296</v>
      </c>
      <c r="E1900">
        <v>65898</v>
      </c>
      <c r="F1900">
        <v>174905</v>
      </c>
      <c r="G1900">
        <v>1</v>
      </c>
      <c r="H1900" s="2">
        <v>5425.7</v>
      </c>
      <c r="I1900">
        <v>3.5260811730934998E+43</v>
      </c>
      <c r="J1900">
        <v>32</v>
      </c>
      <c r="K1900" t="s">
        <v>18</v>
      </c>
      <c r="L1900" t="s">
        <v>102</v>
      </c>
    </row>
    <row r="1901" spans="1:14" x14ac:dyDescent="0.25">
      <c r="A1901">
        <v>101</v>
      </c>
      <c r="B1901" s="1">
        <v>46261</v>
      </c>
      <c r="C1901" t="s">
        <v>576</v>
      </c>
      <c r="D1901" t="s">
        <v>296</v>
      </c>
      <c r="E1901">
        <v>65898</v>
      </c>
      <c r="F1901">
        <v>174906</v>
      </c>
      <c r="G1901">
        <v>1</v>
      </c>
      <c r="H1901">
        <v>265.8</v>
      </c>
      <c r="I1901">
        <v>3.5260811730934998E+43</v>
      </c>
      <c r="J1901">
        <v>32</v>
      </c>
      <c r="K1901" t="s">
        <v>18</v>
      </c>
      <c r="L1901" t="s">
        <v>102</v>
      </c>
    </row>
    <row r="1902" spans="1:14" x14ac:dyDescent="0.25">
      <c r="A1902">
        <v>101</v>
      </c>
      <c r="B1902" s="1">
        <v>46261</v>
      </c>
      <c r="C1902" t="s">
        <v>717</v>
      </c>
      <c r="D1902" t="s">
        <v>232</v>
      </c>
      <c r="E1902">
        <v>65982</v>
      </c>
      <c r="F1902">
        <v>174907</v>
      </c>
      <c r="G1902">
        <v>1</v>
      </c>
      <c r="H1902">
        <v>960</v>
      </c>
      <c r="I1902">
        <v>3.5260811730934998E+43</v>
      </c>
      <c r="J1902">
        <v>32</v>
      </c>
      <c r="K1902" t="s">
        <v>18</v>
      </c>
      <c r="L1902" t="s">
        <v>102</v>
      </c>
      <c r="N1902" t="s">
        <v>144</v>
      </c>
    </row>
    <row r="1903" spans="1:14" x14ac:dyDescent="0.25">
      <c r="A1903">
        <v>101</v>
      </c>
      <c r="B1903" s="1">
        <v>46261</v>
      </c>
      <c r="C1903" t="s">
        <v>188</v>
      </c>
      <c r="D1903" t="s">
        <v>189</v>
      </c>
      <c r="E1903">
        <v>65995</v>
      </c>
      <c r="F1903">
        <v>174908</v>
      </c>
      <c r="G1903">
        <v>1</v>
      </c>
      <c r="H1903" s="2">
        <v>7325.72</v>
      </c>
      <c r="I1903">
        <v>3.5260811730934998E+43</v>
      </c>
      <c r="J1903">
        <v>32</v>
      </c>
      <c r="K1903" t="s">
        <v>18</v>
      </c>
      <c r="L1903" t="s">
        <v>102</v>
      </c>
    </row>
    <row r="1904" spans="1:14" x14ac:dyDescent="0.25">
      <c r="A1904">
        <v>101</v>
      </c>
      <c r="B1904" s="1">
        <v>46261</v>
      </c>
      <c r="C1904" t="s">
        <v>188</v>
      </c>
      <c r="D1904" t="s">
        <v>189</v>
      </c>
      <c r="E1904">
        <v>65995</v>
      </c>
      <c r="F1904">
        <v>174909</v>
      </c>
      <c r="G1904">
        <v>1</v>
      </c>
      <c r="H1904">
        <v>797.4</v>
      </c>
      <c r="I1904">
        <v>3.5260811730934998E+43</v>
      </c>
      <c r="J1904">
        <v>32</v>
      </c>
      <c r="K1904" t="s">
        <v>18</v>
      </c>
      <c r="L1904" t="s">
        <v>102</v>
      </c>
    </row>
    <row r="1905" spans="1:12" x14ac:dyDescent="0.25">
      <c r="A1905">
        <v>101</v>
      </c>
      <c r="B1905" s="1">
        <v>46261</v>
      </c>
      <c r="C1905" t="s">
        <v>526</v>
      </c>
      <c r="D1905" t="s">
        <v>133</v>
      </c>
      <c r="E1905">
        <v>66099</v>
      </c>
      <c r="F1905">
        <v>174910</v>
      </c>
      <c r="G1905">
        <v>1</v>
      </c>
      <c r="H1905" s="2">
        <v>6436.06</v>
      </c>
      <c r="I1905">
        <v>3.5260811730934998E+43</v>
      </c>
      <c r="J1905">
        <v>32</v>
      </c>
      <c r="K1905" t="s">
        <v>18</v>
      </c>
      <c r="L1905" t="s">
        <v>102</v>
      </c>
    </row>
    <row r="1906" spans="1:12" x14ac:dyDescent="0.25">
      <c r="A1906">
        <v>101</v>
      </c>
      <c r="B1906" s="1">
        <v>46261</v>
      </c>
      <c r="C1906" t="s">
        <v>718</v>
      </c>
      <c r="D1906" t="s">
        <v>133</v>
      </c>
      <c r="E1906">
        <v>66122</v>
      </c>
      <c r="F1906">
        <v>174911</v>
      </c>
      <c r="G1906">
        <v>1</v>
      </c>
      <c r="H1906" s="2">
        <v>1305.3900000000001</v>
      </c>
      <c r="I1906">
        <v>3.5260811730934998E+43</v>
      </c>
      <c r="J1906">
        <v>32</v>
      </c>
      <c r="K1906" t="s">
        <v>18</v>
      </c>
      <c r="L1906" t="s">
        <v>102</v>
      </c>
    </row>
    <row r="1907" spans="1:12" x14ac:dyDescent="0.25">
      <c r="A1907">
        <v>101</v>
      </c>
      <c r="B1907" s="1">
        <v>46261</v>
      </c>
      <c r="C1907" t="s">
        <v>719</v>
      </c>
      <c r="D1907" t="s">
        <v>133</v>
      </c>
      <c r="E1907">
        <v>66126</v>
      </c>
      <c r="F1907">
        <v>174912</v>
      </c>
      <c r="G1907">
        <v>1</v>
      </c>
      <c r="H1907" s="2">
        <v>1664.5</v>
      </c>
      <c r="I1907">
        <v>3.5260811730934998E+43</v>
      </c>
      <c r="J1907">
        <v>32</v>
      </c>
      <c r="K1907" t="s">
        <v>18</v>
      </c>
      <c r="L1907" t="s">
        <v>102</v>
      </c>
    </row>
    <row r="1908" spans="1:12" x14ac:dyDescent="0.25">
      <c r="A1908">
        <v>101</v>
      </c>
      <c r="B1908" s="1">
        <v>46261</v>
      </c>
      <c r="C1908" t="s">
        <v>448</v>
      </c>
      <c r="D1908" t="s">
        <v>106</v>
      </c>
      <c r="E1908">
        <v>66182</v>
      </c>
      <c r="F1908">
        <v>174913</v>
      </c>
      <c r="G1908">
        <v>1</v>
      </c>
      <c r="H1908" s="2">
        <v>1698</v>
      </c>
      <c r="I1908">
        <v>3.5260811730934998E+43</v>
      </c>
      <c r="J1908">
        <v>32</v>
      </c>
      <c r="K1908" t="s">
        <v>18</v>
      </c>
      <c r="L1908" t="s">
        <v>102</v>
      </c>
    </row>
    <row r="1909" spans="1:12" x14ac:dyDescent="0.25">
      <c r="A1909">
        <v>101</v>
      </c>
      <c r="B1909" s="1">
        <v>46261</v>
      </c>
      <c r="C1909" t="s">
        <v>162</v>
      </c>
      <c r="D1909" t="s">
        <v>133</v>
      </c>
      <c r="E1909">
        <v>66219</v>
      </c>
      <c r="F1909">
        <v>174914</v>
      </c>
      <c r="G1909">
        <v>1</v>
      </c>
      <c r="H1909" s="2">
        <v>4280</v>
      </c>
      <c r="I1909">
        <v>3.5260811730934998E+43</v>
      </c>
      <c r="J1909">
        <v>32</v>
      </c>
      <c r="K1909" t="s">
        <v>18</v>
      </c>
      <c r="L1909" t="s">
        <v>102</v>
      </c>
    </row>
    <row r="1910" spans="1:12" x14ac:dyDescent="0.25">
      <c r="A1910">
        <v>101</v>
      </c>
      <c r="B1910" s="1">
        <v>46261</v>
      </c>
      <c r="C1910" t="s">
        <v>162</v>
      </c>
      <c r="D1910" t="s">
        <v>133</v>
      </c>
      <c r="E1910">
        <v>66219</v>
      </c>
      <c r="F1910">
        <v>174915</v>
      </c>
      <c r="G1910">
        <v>1</v>
      </c>
      <c r="H1910">
        <v>769.59</v>
      </c>
      <c r="I1910">
        <v>3.5260811730934998E+43</v>
      </c>
      <c r="J1910">
        <v>32</v>
      </c>
      <c r="K1910" t="s">
        <v>18</v>
      </c>
      <c r="L1910" t="s">
        <v>102</v>
      </c>
    </row>
    <row r="1911" spans="1:12" x14ac:dyDescent="0.25">
      <c r="A1911">
        <v>101</v>
      </c>
      <c r="B1911" s="1">
        <v>46261</v>
      </c>
      <c r="C1911" t="s">
        <v>268</v>
      </c>
      <c r="D1911" t="s">
        <v>269</v>
      </c>
      <c r="E1911">
        <v>66233</v>
      </c>
      <c r="F1911">
        <v>174916</v>
      </c>
      <c r="G1911">
        <v>1</v>
      </c>
      <c r="H1911" s="2">
        <v>4274.8999999999996</v>
      </c>
      <c r="I1911">
        <v>3.5260811730934998E+43</v>
      </c>
      <c r="J1911">
        <v>32</v>
      </c>
      <c r="K1911" t="s">
        <v>18</v>
      </c>
      <c r="L1911" t="s">
        <v>102</v>
      </c>
    </row>
    <row r="1912" spans="1:12" x14ac:dyDescent="0.25">
      <c r="A1912">
        <v>101</v>
      </c>
      <c r="B1912" s="1">
        <v>46261</v>
      </c>
      <c r="C1912" t="s">
        <v>122</v>
      </c>
      <c r="D1912" t="s">
        <v>123</v>
      </c>
      <c r="E1912">
        <v>66261</v>
      </c>
      <c r="F1912">
        <v>174917</v>
      </c>
      <c r="G1912">
        <v>1</v>
      </c>
      <c r="H1912" s="2">
        <v>9246.06</v>
      </c>
      <c r="I1912">
        <v>3.5260811730934998E+43</v>
      </c>
      <c r="J1912">
        <v>32</v>
      </c>
      <c r="K1912" t="s">
        <v>18</v>
      </c>
      <c r="L1912" t="s">
        <v>102</v>
      </c>
    </row>
    <row r="1913" spans="1:12" x14ac:dyDescent="0.25">
      <c r="A1913">
        <v>101</v>
      </c>
      <c r="B1913" s="1">
        <v>46261</v>
      </c>
      <c r="C1913" t="s">
        <v>151</v>
      </c>
      <c r="D1913" t="s">
        <v>152</v>
      </c>
      <c r="E1913">
        <v>66266</v>
      </c>
      <c r="F1913">
        <v>174918</v>
      </c>
      <c r="G1913">
        <v>1</v>
      </c>
      <c r="H1913">
        <v>445</v>
      </c>
      <c r="I1913">
        <v>3.5260811730934998E+43</v>
      </c>
      <c r="J1913">
        <v>32</v>
      </c>
      <c r="K1913" t="s">
        <v>18</v>
      </c>
      <c r="L1913" t="s">
        <v>102</v>
      </c>
    </row>
    <row r="1914" spans="1:12" x14ac:dyDescent="0.25">
      <c r="A1914">
        <v>101</v>
      </c>
      <c r="B1914" s="1">
        <v>46261</v>
      </c>
      <c r="C1914" t="s">
        <v>720</v>
      </c>
      <c r="D1914" t="s">
        <v>721</v>
      </c>
      <c r="E1914">
        <v>66273</v>
      </c>
      <c r="F1914">
        <v>174919</v>
      </c>
      <c r="G1914">
        <v>1</v>
      </c>
      <c r="H1914" s="2">
        <v>2368.13</v>
      </c>
      <c r="I1914">
        <v>3.5260811730934998E+43</v>
      </c>
      <c r="J1914">
        <v>32</v>
      </c>
      <c r="K1914" t="s">
        <v>18</v>
      </c>
      <c r="L1914" t="s">
        <v>102</v>
      </c>
    </row>
    <row r="1915" spans="1:12" x14ac:dyDescent="0.25">
      <c r="A1915">
        <v>101</v>
      </c>
      <c r="B1915" s="1">
        <v>46261</v>
      </c>
      <c r="C1915" t="s">
        <v>308</v>
      </c>
      <c r="D1915" t="s">
        <v>309</v>
      </c>
      <c r="E1915">
        <v>66287</v>
      </c>
      <c r="F1915">
        <v>174920</v>
      </c>
      <c r="G1915">
        <v>1</v>
      </c>
      <c r="H1915" s="2">
        <v>3114.5</v>
      </c>
      <c r="I1915">
        <v>3.5260811730934998E+43</v>
      </c>
      <c r="J1915">
        <v>32</v>
      </c>
      <c r="K1915" t="s">
        <v>18</v>
      </c>
      <c r="L1915" t="s">
        <v>102</v>
      </c>
    </row>
    <row r="1916" spans="1:12" x14ac:dyDescent="0.25">
      <c r="A1916">
        <v>101</v>
      </c>
      <c r="B1916" s="1">
        <v>46261</v>
      </c>
      <c r="C1916" t="s">
        <v>351</v>
      </c>
      <c r="D1916" t="s">
        <v>352</v>
      </c>
      <c r="E1916">
        <v>66314</v>
      </c>
      <c r="F1916">
        <v>174921</v>
      </c>
      <c r="G1916">
        <v>1</v>
      </c>
      <c r="H1916" s="2">
        <v>4568</v>
      </c>
      <c r="I1916">
        <v>3.5260811730934998E+43</v>
      </c>
      <c r="J1916">
        <v>32</v>
      </c>
      <c r="K1916" t="s">
        <v>18</v>
      </c>
      <c r="L1916" t="s">
        <v>102</v>
      </c>
    </row>
    <row r="1917" spans="1:12" x14ac:dyDescent="0.25">
      <c r="A1917">
        <v>101</v>
      </c>
      <c r="B1917" s="1">
        <v>46261</v>
      </c>
      <c r="C1917" t="s">
        <v>351</v>
      </c>
      <c r="D1917" t="s">
        <v>352</v>
      </c>
      <c r="E1917">
        <v>66314</v>
      </c>
      <c r="F1917">
        <v>174922</v>
      </c>
      <c r="G1917">
        <v>1</v>
      </c>
      <c r="H1917">
        <v>664.5</v>
      </c>
      <c r="I1917">
        <v>3.5260811730934998E+43</v>
      </c>
      <c r="J1917">
        <v>32</v>
      </c>
      <c r="K1917" t="s">
        <v>18</v>
      </c>
      <c r="L1917" t="s">
        <v>102</v>
      </c>
    </row>
    <row r="1918" spans="1:12" x14ac:dyDescent="0.25">
      <c r="A1918">
        <v>101</v>
      </c>
      <c r="B1918" s="1">
        <v>46261</v>
      </c>
      <c r="C1918" t="s">
        <v>103</v>
      </c>
      <c r="D1918" t="s">
        <v>104</v>
      </c>
      <c r="E1918">
        <v>66385</v>
      </c>
      <c r="F1918">
        <v>174923</v>
      </c>
      <c r="G1918">
        <v>1</v>
      </c>
      <c r="H1918" s="2">
        <v>2017.6</v>
      </c>
      <c r="I1918">
        <v>3.5260811730934998E+43</v>
      </c>
      <c r="J1918">
        <v>32</v>
      </c>
      <c r="K1918" t="s">
        <v>18</v>
      </c>
      <c r="L1918" t="s">
        <v>102</v>
      </c>
    </row>
    <row r="1919" spans="1:12" x14ac:dyDescent="0.25">
      <c r="A1919">
        <v>101</v>
      </c>
      <c r="B1919" s="1">
        <v>46261</v>
      </c>
      <c r="C1919" t="s">
        <v>722</v>
      </c>
      <c r="D1919" t="s">
        <v>169</v>
      </c>
      <c r="E1919">
        <v>66392</v>
      </c>
      <c r="F1919">
        <v>174924</v>
      </c>
      <c r="G1919">
        <v>1</v>
      </c>
      <c r="H1919" s="2">
        <v>1221.74</v>
      </c>
      <c r="I1919">
        <v>3.5260811730934998E+43</v>
      </c>
      <c r="J1919">
        <v>32</v>
      </c>
      <c r="K1919" t="s">
        <v>18</v>
      </c>
      <c r="L1919" t="s">
        <v>102</v>
      </c>
    </row>
    <row r="1920" spans="1:12" x14ac:dyDescent="0.25">
      <c r="A1920">
        <v>101</v>
      </c>
      <c r="B1920" s="1">
        <v>46261</v>
      </c>
      <c r="C1920" t="s">
        <v>214</v>
      </c>
      <c r="D1920" t="s">
        <v>215</v>
      </c>
      <c r="E1920">
        <v>66425</v>
      </c>
      <c r="F1920">
        <v>174925</v>
      </c>
      <c r="G1920">
        <v>1</v>
      </c>
      <c r="H1920">
        <v>595</v>
      </c>
      <c r="I1920">
        <v>3.5260811730934998E+43</v>
      </c>
      <c r="J1920">
        <v>32</v>
      </c>
      <c r="K1920" t="s">
        <v>18</v>
      </c>
      <c r="L1920" t="s">
        <v>102</v>
      </c>
    </row>
    <row r="1921" spans="1:12" x14ac:dyDescent="0.25">
      <c r="A1921">
        <v>101</v>
      </c>
      <c r="B1921" s="1">
        <v>46261</v>
      </c>
      <c r="C1921" t="s">
        <v>149</v>
      </c>
      <c r="D1921" t="s">
        <v>150</v>
      </c>
      <c r="E1921">
        <v>66492</v>
      </c>
      <c r="F1921">
        <v>174926</v>
      </c>
      <c r="G1921">
        <v>1</v>
      </c>
      <c r="H1921">
        <v>290</v>
      </c>
      <c r="I1921">
        <v>3.5260811730934998E+43</v>
      </c>
      <c r="J1921">
        <v>32</v>
      </c>
      <c r="K1921" t="s">
        <v>18</v>
      </c>
      <c r="L1921" t="s">
        <v>102</v>
      </c>
    </row>
    <row r="1922" spans="1:12" x14ac:dyDescent="0.25">
      <c r="A1922">
        <v>101</v>
      </c>
      <c r="B1922" s="1">
        <v>46261</v>
      </c>
      <c r="C1922" t="s">
        <v>149</v>
      </c>
      <c r="D1922" t="s">
        <v>150</v>
      </c>
      <c r="E1922">
        <v>66494</v>
      </c>
      <c r="F1922">
        <v>174927</v>
      </c>
      <c r="G1922">
        <v>1</v>
      </c>
      <c r="H1922">
        <v>777.06</v>
      </c>
      <c r="I1922">
        <v>3.5260811730934998E+43</v>
      </c>
      <c r="J1922">
        <v>32</v>
      </c>
      <c r="K1922" t="s">
        <v>18</v>
      </c>
      <c r="L1922" t="s">
        <v>102</v>
      </c>
    </row>
    <row r="1923" spans="1:12" x14ac:dyDescent="0.25">
      <c r="A1923">
        <v>101</v>
      </c>
      <c r="B1923" s="1">
        <v>46261</v>
      </c>
      <c r="C1923" t="s">
        <v>497</v>
      </c>
      <c r="D1923" t="s">
        <v>498</v>
      </c>
      <c r="E1923">
        <v>66524</v>
      </c>
      <c r="F1923">
        <v>174928</v>
      </c>
      <c r="G1923">
        <v>1</v>
      </c>
      <c r="H1923">
        <v>582.27</v>
      </c>
      <c r="I1923">
        <v>3.5260811730934998E+43</v>
      </c>
      <c r="J1923">
        <v>32</v>
      </c>
      <c r="K1923" t="s">
        <v>18</v>
      </c>
      <c r="L1923" t="s">
        <v>102</v>
      </c>
    </row>
    <row r="1924" spans="1:12" x14ac:dyDescent="0.25">
      <c r="A1924">
        <v>101</v>
      </c>
      <c r="B1924" s="1">
        <v>46261</v>
      </c>
      <c r="C1924" t="s">
        <v>147</v>
      </c>
      <c r="D1924" t="s">
        <v>148</v>
      </c>
      <c r="E1924">
        <v>66527</v>
      </c>
      <c r="F1924">
        <v>174929</v>
      </c>
      <c r="G1924">
        <v>1</v>
      </c>
      <c r="H1924">
        <v>324.66000000000003</v>
      </c>
      <c r="I1924">
        <v>3.5260811730934998E+43</v>
      </c>
      <c r="J1924">
        <v>32</v>
      </c>
      <c r="K1924" t="s">
        <v>18</v>
      </c>
      <c r="L1924" t="s">
        <v>102</v>
      </c>
    </row>
    <row r="1925" spans="1:12" x14ac:dyDescent="0.25">
      <c r="A1925">
        <v>101</v>
      </c>
      <c r="B1925" s="1">
        <v>46261</v>
      </c>
      <c r="C1925" t="s">
        <v>469</v>
      </c>
      <c r="D1925" t="s">
        <v>470</v>
      </c>
      <c r="E1925">
        <v>66533</v>
      </c>
      <c r="F1925">
        <v>174930</v>
      </c>
      <c r="G1925">
        <v>1</v>
      </c>
      <c r="H1925">
        <v>232.29</v>
      </c>
      <c r="I1925">
        <v>3.5260811730934998E+43</v>
      </c>
      <c r="J1925">
        <v>32</v>
      </c>
      <c r="K1925" t="s">
        <v>18</v>
      </c>
      <c r="L1925" t="s">
        <v>102</v>
      </c>
    </row>
    <row r="1926" spans="1:12" x14ac:dyDescent="0.25">
      <c r="A1926">
        <v>101</v>
      </c>
      <c r="B1926" s="1">
        <v>46261</v>
      </c>
      <c r="C1926" t="s">
        <v>114</v>
      </c>
      <c r="D1926" t="s">
        <v>115</v>
      </c>
      <c r="E1926">
        <v>66587</v>
      </c>
      <c r="F1926">
        <v>174931</v>
      </c>
      <c r="G1926">
        <v>1</v>
      </c>
      <c r="H1926" s="2">
        <v>4924.8</v>
      </c>
      <c r="I1926">
        <v>3.5260811730934998E+43</v>
      </c>
      <c r="J1926">
        <v>32</v>
      </c>
      <c r="K1926" t="s">
        <v>18</v>
      </c>
      <c r="L1926" t="s">
        <v>102</v>
      </c>
    </row>
    <row r="1927" spans="1:12" x14ac:dyDescent="0.25">
      <c r="A1927">
        <v>101</v>
      </c>
      <c r="B1927" s="1">
        <v>46261</v>
      </c>
      <c r="C1927" t="s">
        <v>723</v>
      </c>
      <c r="D1927" t="s">
        <v>724</v>
      </c>
      <c r="E1927">
        <v>66616</v>
      </c>
      <c r="F1927">
        <v>174932</v>
      </c>
      <c r="G1927">
        <v>1</v>
      </c>
      <c r="H1927" s="2">
        <v>17680</v>
      </c>
      <c r="I1927">
        <v>3.5260811730934998E+43</v>
      </c>
      <c r="L1927" t="s">
        <v>102</v>
      </c>
    </row>
    <row r="1928" spans="1:12" x14ac:dyDescent="0.25">
      <c r="A1928">
        <v>101</v>
      </c>
      <c r="B1928" s="1">
        <v>46261</v>
      </c>
      <c r="C1928" t="s">
        <v>163</v>
      </c>
      <c r="D1928" t="s">
        <v>133</v>
      </c>
      <c r="E1928">
        <v>65972</v>
      </c>
      <c r="F1928">
        <v>174933</v>
      </c>
      <c r="G1928">
        <v>1</v>
      </c>
      <c r="H1928">
        <v>928.71</v>
      </c>
      <c r="I1928">
        <v>3.5260811730934998E+43</v>
      </c>
      <c r="J1928">
        <v>7</v>
      </c>
      <c r="K1928" t="s">
        <v>44</v>
      </c>
      <c r="L1928" t="s">
        <v>102</v>
      </c>
    </row>
    <row r="1929" spans="1:12" x14ac:dyDescent="0.25">
      <c r="A1929">
        <v>101</v>
      </c>
      <c r="B1929" s="1">
        <v>46261</v>
      </c>
      <c r="C1929" t="s">
        <v>151</v>
      </c>
      <c r="D1929" t="s">
        <v>152</v>
      </c>
      <c r="E1929">
        <v>64410</v>
      </c>
      <c r="F1929">
        <v>174934</v>
      </c>
      <c r="G1929">
        <v>1</v>
      </c>
      <c r="H1929" s="2">
        <v>1023.5</v>
      </c>
      <c r="I1929">
        <v>3.5260811730934998E+43</v>
      </c>
      <c r="J1929">
        <v>32</v>
      </c>
      <c r="K1929" t="s">
        <v>18</v>
      </c>
      <c r="L1929" t="s">
        <v>102</v>
      </c>
    </row>
    <row r="1930" spans="1:12" x14ac:dyDescent="0.25">
      <c r="A1930">
        <v>101</v>
      </c>
      <c r="B1930" s="1">
        <v>46261</v>
      </c>
      <c r="C1930" t="s">
        <v>105</v>
      </c>
      <c r="D1930" t="s">
        <v>106</v>
      </c>
      <c r="E1930">
        <v>64721</v>
      </c>
      <c r="F1930">
        <v>174935</v>
      </c>
      <c r="G1930">
        <v>1</v>
      </c>
      <c r="H1930">
        <v>387.5</v>
      </c>
      <c r="I1930">
        <v>3.5260811730934998E+43</v>
      </c>
      <c r="J1930">
        <v>32</v>
      </c>
      <c r="K1930" t="s">
        <v>18</v>
      </c>
      <c r="L1930" t="s">
        <v>102</v>
      </c>
    </row>
    <row r="1931" spans="1:12" x14ac:dyDescent="0.25">
      <c r="A1931">
        <v>101</v>
      </c>
      <c r="B1931" s="1">
        <v>46261</v>
      </c>
      <c r="C1931" t="s">
        <v>351</v>
      </c>
      <c r="D1931" t="s">
        <v>352</v>
      </c>
      <c r="E1931">
        <v>65056</v>
      </c>
      <c r="F1931">
        <v>174936</v>
      </c>
      <c r="G1931">
        <v>1</v>
      </c>
      <c r="H1931" s="2">
        <v>3987</v>
      </c>
      <c r="I1931">
        <v>3.5260811730934998E+43</v>
      </c>
      <c r="J1931">
        <v>32</v>
      </c>
      <c r="K1931" t="s">
        <v>18</v>
      </c>
      <c r="L1931" t="s">
        <v>102</v>
      </c>
    </row>
    <row r="1932" spans="1:12" x14ac:dyDescent="0.25">
      <c r="A1932">
        <v>101</v>
      </c>
      <c r="B1932" s="1">
        <v>46261</v>
      </c>
      <c r="C1932" t="s">
        <v>351</v>
      </c>
      <c r="D1932" t="s">
        <v>352</v>
      </c>
      <c r="E1932">
        <v>65056</v>
      </c>
      <c r="F1932">
        <v>174937</v>
      </c>
      <c r="G1932">
        <v>1</v>
      </c>
      <c r="H1932" s="2">
        <v>4905</v>
      </c>
      <c r="I1932">
        <v>3.5260811730934998E+43</v>
      </c>
      <c r="J1932">
        <v>32</v>
      </c>
      <c r="K1932" t="s">
        <v>18</v>
      </c>
      <c r="L1932" t="s">
        <v>102</v>
      </c>
    </row>
    <row r="1933" spans="1:12" x14ac:dyDescent="0.25">
      <c r="A1933">
        <v>101</v>
      </c>
      <c r="B1933" s="1">
        <v>46261</v>
      </c>
      <c r="C1933" t="s">
        <v>151</v>
      </c>
      <c r="D1933" t="s">
        <v>152</v>
      </c>
      <c r="E1933">
        <v>65456</v>
      </c>
      <c r="F1933">
        <v>174938</v>
      </c>
      <c r="G1933">
        <v>1</v>
      </c>
      <c r="H1933">
        <v>623</v>
      </c>
      <c r="I1933">
        <v>3.5260811730934998E+43</v>
      </c>
      <c r="J1933">
        <v>32</v>
      </c>
      <c r="K1933" t="s">
        <v>18</v>
      </c>
      <c r="L1933" t="s">
        <v>102</v>
      </c>
    </row>
    <row r="1934" spans="1:12" x14ac:dyDescent="0.25">
      <c r="A1934">
        <v>101</v>
      </c>
      <c r="B1934" s="1">
        <v>46261</v>
      </c>
      <c r="C1934" t="s">
        <v>227</v>
      </c>
      <c r="D1934" t="s">
        <v>228</v>
      </c>
      <c r="E1934">
        <v>65834</v>
      </c>
      <c r="F1934">
        <v>174939</v>
      </c>
      <c r="G1934">
        <v>1</v>
      </c>
      <c r="H1934" s="2">
        <v>8068.3</v>
      </c>
      <c r="I1934">
        <v>3.5260811730934998E+43</v>
      </c>
      <c r="J1934">
        <v>32</v>
      </c>
      <c r="K1934" t="s">
        <v>18</v>
      </c>
      <c r="L1934" t="s">
        <v>102</v>
      </c>
    </row>
    <row r="1935" spans="1:12" x14ac:dyDescent="0.25">
      <c r="A1935">
        <v>101</v>
      </c>
      <c r="B1935" s="1">
        <v>46261</v>
      </c>
      <c r="C1935" t="s">
        <v>227</v>
      </c>
      <c r="D1935" t="s">
        <v>228</v>
      </c>
      <c r="E1935">
        <v>65834</v>
      </c>
      <c r="F1935">
        <v>174940</v>
      </c>
      <c r="G1935">
        <v>1</v>
      </c>
      <c r="H1935">
        <v>123.2</v>
      </c>
      <c r="I1935">
        <v>3.5260811730934998E+43</v>
      </c>
      <c r="J1935">
        <v>32</v>
      </c>
      <c r="K1935" t="s">
        <v>18</v>
      </c>
      <c r="L1935" t="s">
        <v>102</v>
      </c>
    </row>
    <row r="1936" spans="1:12" x14ac:dyDescent="0.25">
      <c r="A1936">
        <v>101</v>
      </c>
      <c r="B1936" s="1">
        <v>46261</v>
      </c>
      <c r="C1936" t="s">
        <v>163</v>
      </c>
      <c r="D1936" t="s">
        <v>133</v>
      </c>
      <c r="E1936">
        <v>65971</v>
      </c>
      <c r="F1936">
        <v>174941</v>
      </c>
      <c r="G1936">
        <v>1</v>
      </c>
      <c r="H1936" s="2">
        <v>7310</v>
      </c>
      <c r="I1936">
        <v>3.5260811730934998E+43</v>
      </c>
      <c r="J1936">
        <v>7</v>
      </c>
      <c r="K1936" t="s">
        <v>44</v>
      </c>
      <c r="L1936" t="s">
        <v>102</v>
      </c>
    </row>
    <row r="1937" spans="1:12" x14ac:dyDescent="0.25">
      <c r="A1937">
        <v>101</v>
      </c>
      <c r="B1937" s="1">
        <v>46261</v>
      </c>
      <c r="C1937" t="s">
        <v>161</v>
      </c>
      <c r="D1937" t="s">
        <v>106</v>
      </c>
      <c r="E1937">
        <v>66000</v>
      </c>
      <c r="F1937">
        <v>174942</v>
      </c>
      <c r="G1937">
        <v>1</v>
      </c>
      <c r="H1937">
        <v>942</v>
      </c>
      <c r="I1937">
        <v>3.5260811730934998E+43</v>
      </c>
      <c r="J1937">
        <v>32</v>
      </c>
      <c r="K1937" t="s">
        <v>18</v>
      </c>
      <c r="L1937" t="s">
        <v>102</v>
      </c>
    </row>
    <row r="1938" spans="1:12" x14ac:dyDescent="0.25">
      <c r="A1938">
        <v>101</v>
      </c>
      <c r="B1938" s="1">
        <v>46261</v>
      </c>
      <c r="C1938" t="s">
        <v>161</v>
      </c>
      <c r="D1938" t="s">
        <v>106</v>
      </c>
      <c r="E1938">
        <v>66000</v>
      </c>
      <c r="F1938">
        <v>174943</v>
      </c>
      <c r="G1938">
        <v>1</v>
      </c>
      <c r="H1938">
        <v>372</v>
      </c>
      <c r="I1938">
        <v>3.5260811730934998E+43</v>
      </c>
      <c r="J1938">
        <v>32</v>
      </c>
      <c r="K1938" t="s">
        <v>18</v>
      </c>
      <c r="L1938" t="s">
        <v>102</v>
      </c>
    </row>
    <row r="1939" spans="1:12" x14ac:dyDescent="0.25">
      <c r="A1939">
        <v>101</v>
      </c>
      <c r="B1939" s="1">
        <v>46261</v>
      </c>
      <c r="C1939" t="s">
        <v>559</v>
      </c>
      <c r="D1939" t="s">
        <v>133</v>
      </c>
      <c r="E1939">
        <v>66098</v>
      </c>
      <c r="F1939">
        <v>174944</v>
      </c>
      <c r="G1939">
        <v>1</v>
      </c>
      <c r="H1939" s="2">
        <v>14553.01</v>
      </c>
      <c r="I1939">
        <v>3.5260811730934998E+43</v>
      </c>
      <c r="J1939">
        <v>32</v>
      </c>
      <c r="K1939" t="s">
        <v>18</v>
      </c>
      <c r="L1939" t="s">
        <v>102</v>
      </c>
    </row>
    <row r="1940" spans="1:12" x14ac:dyDescent="0.25">
      <c r="A1940">
        <v>101</v>
      </c>
      <c r="B1940" s="1">
        <v>46261</v>
      </c>
      <c r="C1940" t="s">
        <v>725</v>
      </c>
      <c r="D1940" t="s">
        <v>133</v>
      </c>
      <c r="E1940">
        <v>66146</v>
      </c>
      <c r="F1940">
        <v>174945</v>
      </c>
      <c r="G1940">
        <v>1</v>
      </c>
      <c r="H1940">
        <v>997.24</v>
      </c>
      <c r="I1940">
        <v>3.5260811730934998E+43</v>
      </c>
      <c r="J1940">
        <v>32</v>
      </c>
      <c r="K1940" t="s">
        <v>18</v>
      </c>
      <c r="L1940" t="s">
        <v>102</v>
      </c>
    </row>
    <row r="1941" spans="1:12" x14ac:dyDescent="0.25">
      <c r="A1941">
        <v>101</v>
      </c>
      <c r="B1941" s="1">
        <v>46261</v>
      </c>
      <c r="C1941" t="s">
        <v>726</v>
      </c>
      <c r="D1941" t="s">
        <v>238</v>
      </c>
      <c r="E1941">
        <v>66184</v>
      </c>
      <c r="F1941">
        <v>174946</v>
      </c>
      <c r="G1941">
        <v>1</v>
      </c>
      <c r="H1941">
        <v>100.8</v>
      </c>
      <c r="I1941">
        <v>3.5260811730934998E+43</v>
      </c>
      <c r="J1941">
        <v>32</v>
      </c>
      <c r="K1941" t="s">
        <v>18</v>
      </c>
      <c r="L1941" t="s">
        <v>102</v>
      </c>
    </row>
    <row r="1942" spans="1:12" x14ac:dyDescent="0.25">
      <c r="A1942">
        <v>101</v>
      </c>
      <c r="B1942" s="1">
        <v>46261</v>
      </c>
      <c r="C1942" t="s">
        <v>163</v>
      </c>
      <c r="D1942" t="s">
        <v>133</v>
      </c>
      <c r="E1942">
        <v>66215</v>
      </c>
      <c r="F1942">
        <v>174947</v>
      </c>
      <c r="G1942">
        <v>1</v>
      </c>
      <c r="H1942" s="2">
        <v>16300</v>
      </c>
      <c r="I1942">
        <v>3.5260811730934998E+43</v>
      </c>
      <c r="J1942">
        <v>7</v>
      </c>
      <c r="K1942" t="s">
        <v>44</v>
      </c>
      <c r="L1942" t="s">
        <v>102</v>
      </c>
    </row>
    <row r="1943" spans="1:12" x14ac:dyDescent="0.25">
      <c r="A1943">
        <v>101</v>
      </c>
      <c r="B1943" s="1">
        <v>46261</v>
      </c>
      <c r="C1943" t="s">
        <v>151</v>
      </c>
      <c r="D1943" t="s">
        <v>152</v>
      </c>
      <c r="E1943">
        <v>66265</v>
      </c>
      <c r="F1943">
        <v>174948</v>
      </c>
      <c r="G1943">
        <v>1</v>
      </c>
      <c r="H1943" s="2">
        <v>5000</v>
      </c>
      <c r="I1943">
        <v>3.5260811730934998E+43</v>
      </c>
      <c r="J1943">
        <v>32</v>
      </c>
      <c r="K1943" t="s">
        <v>18</v>
      </c>
      <c r="L1943" t="s">
        <v>102</v>
      </c>
    </row>
    <row r="1944" spans="1:12" x14ac:dyDescent="0.25">
      <c r="A1944">
        <v>101</v>
      </c>
      <c r="B1944" s="1">
        <v>46261</v>
      </c>
      <c r="C1944" t="s">
        <v>114</v>
      </c>
      <c r="D1944" t="s">
        <v>115</v>
      </c>
      <c r="E1944">
        <v>66490</v>
      </c>
      <c r="F1944">
        <v>174949</v>
      </c>
      <c r="G1944">
        <v>1</v>
      </c>
      <c r="H1944" s="2">
        <v>3704.25</v>
      </c>
      <c r="I1944">
        <v>3.5260811730934998E+43</v>
      </c>
      <c r="J1944">
        <v>32</v>
      </c>
      <c r="K1944" t="s">
        <v>18</v>
      </c>
      <c r="L1944" t="s">
        <v>102</v>
      </c>
    </row>
    <row r="1945" spans="1:12" x14ac:dyDescent="0.25">
      <c r="A1945">
        <v>101</v>
      </c>
      <c r="B1945" s="1">
        <v>46261</v>
      </c>
      <c r="C1945" t="s">
        <v>216</v>
      </c>
      <c r="D1945" t="s">
        <v>217</v>
      </c>
      <c r="E1945">
        <v>66618</v>
      </c>
      <c r="F1945">
        <v>174950</v>
      </c>
      <c r="G1945">
        <v>1</v>
      </c>
      <c r="H1945" s="2">
        <v>1343</v>
      </c>
      <c r="I1945">
        <v>3.5260811730934998E+43</v>
      </c>
      <c r="J1945">
        <v>32</v>
      </c>
      <c r="K1945" t="s">
        <v>18</v>
      </c>
      <c r="L1945" t="s">
        <v>102</v>
      </c>
    </row>
    <row r="1946" spans="1:12" x14ac:dyDescent="0.25">
      <c r="A1946">
        <v>101</v>
      </c>
      <c r="B1946" s="1">
        <v>46261</v>
      </c>
      <c r="C1946" t="s">
        <v>162</v>
      </c>
      <c r="D1946" t="s">
        <v>133</v>
      </c>
      <c r="E1946">
        <v>65690</v>
      </c>
      <c r="F1946">
        <v>174951</v>
      </c>
      <c r="G1946">
        <v>1</v>
      </c>
      <c r="H1946">
        <v>670</v>
      </c>
      <c r="I1946">
        <v>3.5260811730934998E+43</v>
      </c>
      <c r="J1946">
        <v>32</v>
      </c>
      <c r="K1946" t="s">
        <v>18</v>
      </c>
      <c r="L1946" t="s">
        <v>102</v>
      </c>
    </row>
    <row r="1947" spans="1:12" x14ac:dyDescent="0.25">
      <c r="A1947">
        <v>101</v>
      </c>
      <c r="B1947" s="1">
        <v>46261</v>
      </c>
      <c r="C1947" t="s">
        <v>120</v>
      </c>
      <c r="D1947" t="s">
        <v>121</v>
      </c>
      <c r="E1947">
        <v>65865</v>
      </c>
      <c r="F1947">
        <v>174952</v>
      </c>
      <c r="G1947">
        <v>1</v>
      </c>
      <c r="H1947">
        <v>692.97</v>
      </c>
      <c r="I1947">
        <v>3.5260811730934998E+43</v>
      </c>
      <c r="J1947">
        <v>32</v>
      </c>
      <c r="K1947" t="s">
        <v>18</v>
      </c>
      <c r="L1947" t="s">
        <v>102</v>
      </c>
    </row>
    <row r="1948" spans="1:12" x14ac:dyDescent="0.25">
      <c r="A1948">
        <v>101</v>
      </c>
      <c r="B1948" s="1">
        <v>46261</v>
      </c>
      <c r="C1948" t="s">
        <v>159</v>
      </c>
      <c r="D1948" t="s">
        <v>160</v>
      </c>
      <c r="E1948">
        <v>66257</v>
      </c>
      <c r="F1948">
        <v>174953</v>
      </c>
      <c r="G1948">
        <v>1</v>
      </c>
      <c r="H1948" s="2">
        <v>14430</v>
      </c>
      <c r="I1948">
        <v>3.5260811730934998E+43</v>
      </c>
      <c r="L1948" t="s">
        <v>102</v>
      </c>
    </row>
    <row r="1949" spans="1:12" x14ac:dyDescent="0.25">
      <c r="A1949">
        <v>101</v>
      </c>
      <c r="B1949" s="1">
        <v>46261</v>
      </c>
      <c r="C1949" t="s">
        <v>231</v>
      </c>
      <c r="D1949" t="s">
        <v>232</v>
      </c>
      <c r="E1949">
        <v>66466</v>
      </c>
      <c r="F1949">
        <v>174955</v>
      </c>
      <c r="G1949">
        <v>1</v>
      </c>
      <c r="H1949" s="2">
        <v>1920</v>
      </c>
      <c r="I1949">
        <v>3.5260811730934998E+43</v>
      </c>
      <c r="J1949">
        <v>32</v>
      </c>
      <c r="K1949" t="s">
        <v>18</v>
      </c>
      <c r="L1949" t="s">
        <v>102</v>
      </c>
    </row>
    <row r="1950" spans="1:12" x14ac:dyDescent="0.25">
      <c r="A1950">
        <v>101</v>
      </c>
      <c r="B1950" s="1">
        <v>46261</v>
      </c>
      <c r="C1950" t="s">
        <v>727</v>
      </c>
      <c r="D1950" t="s">
        <v>728</v>
      </c>
      <c r="E1950">
        <v>66480</v>
      </c>
      <c r="F1950">
        <v>174956</v>
      </c>
      <c r="G1950">
        <v>1</v>
      </c>
      <c r="H1950" s="2">
        <v>24543</v>
      </c>
      <c r="I1950">
        <v>3.5260811730934998E+43</v>
      </c>
      <c r="J1950">
        <v>63</v>
      </c>
      <c r="K1950" t="s">
        <v>177</v>
      </c>
      <c r="L1950" t="s">
        <v>102</v>
      </c>
    </row>
    <row r="1951" spans="1:12" x14ac:dyDescent="0.25">
      <c r="A1951">
        <v>101</v>
      </c>
      <c r="B1951" s="1">
        <v>46262</v>
      </c>
      <c r="C1951" t="s">
        <v>159</v>
      </c>
      <c r="D1951" t="s">
        <v>160</v>
      </c>
      <c r="E1951">
        <v>64470</v>
      </c>
      <c r="F1951">
        <v>174957</v>
      </c>
      <c r="G1951">
        <v>1</v>
      </c>
      <c r="H1951" s="2">
        <v>5850</v>
      </c>
      <c r="I1951">
        <v>3.5260811730934998E+43</v>
      </c>
      <c r="J1951">
        <v>32</v>
      </c>
      <c r="K1951" t="s">
        <v>18</v>
      </c>
      <c r="L1951" t="s">
        <v>102</v>
      </c>
    </row>
    <row r="1952" spans="1:12" x14ac:dyDescent="0.25">
      <c r="A1952">
        <v>101</v>
      </c>
      <c r="B1952" s="1">
        <v>46262</v>
      </c>
      <c r="C1952" t="s">
        <v>690</v>
      </c>
      <c r="D1952" t="s">
        <v>691</v>
      </c>
      <c r="E1952">
        <v>64798</v>
      </c>
      <c r="F1952">
        <v>174958</v>
      </c>
      <c r="G1952">
        <v>1</v>
      </c>
      <c r="H1952" s="2">
        <v>9328.66</v>
      </c>
      <c r="I1952">
        <v>3.5260811730934998E+43</v>
      </c>
      <c r="J1952">
        <v>32</v>
      </c>
      <c r="K1952" t="s">
        <v>18</v>
      </c>
      <c r="L1952" t="s">
        <v>102</v>
      </c>
    </row>
    <row r="1953" spans="1:12" x14ac:dyDescent="0.25">
      <c r="A1953">
        <v>101</v>
      </c>
      <c r="B1953" s="1">
        <v>46262</v>
      </c>
      <c r="C1953" t="s">
        <v>575</v>
      </c>
      <c r="D1953" t="s">
        <v>169</v>
      </c>
      <c r="E1953">
        <v>64883</v>
      </c>
      <c r="F1953">
        <v>174959</v>
      </c>
      <c r="G1953">
        <v>1</v>
      </c>
      <c r="H1953" s="2">
        <v>1987.44</v>
      </c>
      <c r="I1953">
        <v>3.5260811730934998E+43</v>
      </c>
      <c r="J1953">
        <v>32</v>
      </c>
      <c r="K1953" t="s">
        <v>18</v>
      </c>
      <c r="L1953" t="s">
        <v>102</v>
      </c>
    </row>
    <row r="1954" spans="1:12" x14ac:dyDescent="0.25">
      <c r="A1954">
        <v>101</v>
      </c>
      <c r="B1954" s="1">
        <v>46262</v>
      </c>
      <c r="C1954" t="s">
        <v>418</v>
      </c>
      <c r="D1954" t="s">
        <v>419</v>
      </c>
      <c r="E1954">
        <v>65141</v>
      </c>
      <c r="F1954">
        <v>174960</v>
      </c>
      <c r="G1954">
        <v>1</v>
      </c>
      <c r="H1954" s="2">
        <v>6100</v>
      </c>
      <c r="I1954">
        <v>3.5260811730934998E+43</v>
      </c>
      <c r="J1954">
        <v>16</v>
      </c>
      <c r="K1954" t="s">
        <v>174</v>
      </c>
      <c r="L1954" t="s">
        <v>102</v>
      </c>
    </row>
    <row r="1955" spans="1:12" x14ac:dyDescent="0.25">
      <c r="A1955">
        <v>101</v>
      </c>
      <c r="B1955" s="1">
        <v>46262</v>
      </c>
      <c r="C1955" t="s">
        <v>257</v>
      </c>
      <c r="D1955" t="s">
        <v>258</v>
      </c>
      <c r="E1955">
        <v>65178</v>
      </c>
      <c r="F1955">
        <v>174961</v>
      </c>
      <c r="G1955">
        <v>1</v>
      </c>
      <c r="H1955" s="2">
        <v>1573.44</v>
      </c>
      <c r="I1955">
        <v>3.5260811730934998E+43</v>
      </c>
      <c r="J1955">
        <v>51</v>
      </c>
      <c r="K1955" t="s">
        <v>254</v>
      </c>
      <c r="L1955" t="s">
        <v>102</v>
      </c>
    </row>
    <row r="1956" spans="1:12" x14ac:dyDescent="0.25">
      <c r="A1956">
        <v>101</v>
      </c>
      <c r="B1956" s="1">
        <v>46262</v>
      </c>
      <c r="C1956" t="s">
        <v>149</v>
      </c>
      <c r="D1956" t="s">
        <v>150</v>
      </c>
      <c r="E1956">
        <v>66493</v>
      </c>
      <c r="F1956">
        <v>174962</v>
      </c>
      <c r="G1956">
        <v>1</v>
      </c>
      <c r="H1956" s="2">
        <v>2725.64</v>
      </c>
      <c r="I1956">
        <v>3.5260811730934998E+43</v>
      </c>
      <c r="J1956">
        <v>32</v>
      </c>
      <c r="K1956" t="s">
        <v>18</v>
      </c>
      <c r="L1956" t="s">
        <v>102</v>
      </c>
    </row>
    <row r="1957" spans="1:12" x14ac:dyDescent="0.25">
      <c r="A1957">
        <v>101</v>
      </c>
      <c r="B1957" s="1">
        <v>46262</v>
      </c>
      <c r="C1957" t="s">
        <v>729</v>
      </c>
      <c r="D1957" t="s">
        <v>169</v>
      </c>
      <c r="E1957">
        <v>65899</v>
      </c>
      <c r="F1957">
        <v>174963</v>
      </c>
      <c r="G1957">
        <v>1</v>
      </c>
      <c r="H1957" s="2">
        <v>2885</v>
      </c>
      <c r="I1957">
        <v>3.5260811730934998E+43</v>
      </c>
      <c r="J1957">
        <v>32</v>
      </c>
      <c r="K1957" t="s">
        <v>18</v>
      </c>
      <c r="L1957" t="s">
        <v>102</v>
      </c>
    </row>
    <row r="1958" spans="1:12" x14ac:dyDescent="0.25">
      <c r="A1958">
        <v>101</v>
      </c>
      <c r="B1958" s="1">
        <v>46262</v>
      </c>
      <c r="C1958" t="s">
        <v>729</v>
      </c>
      <c r="D1958" t="s">
        <v>169</v>
      </c>
      <c r="E1958">
        <v>65899</v>
      </c>
      <c r="F1958">
        <v>174964</v>
      </c>
      <c r="G1958">
        <v>1</v>
      </c>
      <c r="H1958" s="2">
        <v>1185.5999999999999</v>
      </c>
      <c r="I1958">
        <v>3.5260811730934998E+43</v>
      </c>
      <c r="J1958">
        <v>32</v>
      </c>
      <c r="K1958" t="s">
        <v>18</v>
      </c>
      <c r="L1958" t="s">
        <v>102</v>
      </c>
    </row>
    <row r="1959" spans="1:12" x14ac:dyDescent="0.25">
      <c r="A1959">
        <v>101</v>
      </c>
      <c r="B1959" s="1">
        <v>46262</v>
      </c>
      <c r="C1959" t="s">
        <v>243</v>
      </c>
      <c r="D1959" t="s">
        <v>139</v>
      </c>
      <c r="E1959">
        <v>65973</v>
      </c>
      <c r="F1959">
        <v>174965</v>
      </c>
      <c r="G1959">
        <v>1</v>
      </c>
      <c r="H1959" s="2">
        <v>4316.6400000000003</v>
      </c>
      <c r="I1959">
        <v>3.5260811730934998E+43</v>
      </c>
      <c r="J1959">
        <v>32</v>
      </c>
      <c r="K1959" t="s">
        <v>18</v>
      </c>
      <c r="L1959" t="s">
        <v>102</v>
      </c>
    </row>
    <row r="1960" spans="1:12" x14ac:dyDescent="0.25">
      <c r="A1960">
        <v>101</v>
      </c>
      <c r="B1960" s="1">
        <v>46262</v>
      </c>
      <c r="C1960" t="s">
        <v>243</v>
      </c>
      <c r="D1960" t="s">
        <v>139</v>
      </c>
      <c r="E1960">
        <v>65973</v>
      </c>
      <c r="F1960">
        <v>174966</v>
      </c>
      <c r="G1960">
        <v>1</v>
      </c>
      <c r="H1960" s="2">
        <v>1451.4</v>
      </c>
      <c r="I1960">
        <v>3.5260811730934998E+43</v>
      </c>
      <c r="J1960">
        <v>32</v>
      </c>
      <c r="K1960" t="s">
        <v>18</v>
      </c>
      <c r="L1960" t="s">
        <v>102</v>
      </c>
    </row>
    <row r="1961" spans="1:12" x14ac:dyDescent="0.25">
      <c r="A1961">
        <v>101</v>
      </c>
      <c r="B1961" s="1">
        <v>46262</v>
      </c>
      <c r="C1961" t="s">
        <v>647</v>
      </c>
      <c r="D1961" t="s">
        <v>133</v>
      </c>
      <c r="E1961">
        <v>66096</v>
      </c>
      <c r="F1961">
        <v>174967</v>
      </c>
      <c r="G1961">
        <v>1</v>
      </c>
      <c r="H1961" s="2">
        <v>7482.8</v>
      </c>
      <c r="I1961">
        <v>3.5260811730934998E+43</v>
      </c>
      <c r="J1961">
        <v>32</v>
      </c>
      <c r="K1961" t="s">
        <v>18</v>
      </c>
      <c r="L1961" t="s">
        <v>102</v>
      </c>
    </row>
    <row r="1962" spans="1:12" x14ac:dyDescent="0.25">
      <c r="A1962">
        <v>101</v>
      </c>
      <c r="B1962" s="1">
        <v>46262</v>
      </c>
      <c r="C1962" t="s">
        <v>114</v>
      </c>
      <c r="D1962" t="s">
        <v>115</v>
      </c>
      <c r="E1962">
        <v>66190</v>
      </c>
      <c r="F1962">
        <v>174968</v>
      </c>
      <c r="G1962">
        <v>1</v>
      </c>
      <c r="H1962" s="2">
        <v>39059</v>
      </c>
      <c r="I1962">
        <v>3.5260811730934998E+43</v>
      </c>
      <c r="J1962">
        <v>32</v>
      </c>
      <c r="K1962" t="s">
        <v>18</v>
      </c>
      <c r="L1962" t="s">
        <v>102</v>
      </c>
    </row>
    <row r="1963" spans="1:12" x14ac:dyDescent="0.25">
      <c r="A1963">
        <v>101</v>
      </c>
      <c r="B1963" s="1">
        <v>46262</v>
      </c>
      <c r="C1963" t="s">
        <v>306</v>
      </c>
      <c r="D1963" t="s">
        <v>307</v>
      </c>
      <c r="E1963">
        <v>66296</v>
      </c>
      <c r="F1963">
        <v>174969</v>
      </c>
      <c r="G1963">
        <v>1</v>
      </c>
      <c r="H1963" s="2">
        <v>5241.3</v>
      </c>
      <c r="I1963">
        <v>3.5260811730934998E+43</v>
      </c>
      <c r="J1963">
        <v>32</v>
      </c>
      <c r="K1963" t="s">
        <v>18</v>
      </c>
      <c r="L1963" t="s">
        <v>102</v>
      </c>
    </row>
    <row r="1964" spans="1:12" x14ac:dyDescent="0.25">
      <c r="A1964">
        <v>101</v>
      </c>
      <c r="B1964" s="1">
        <v>46262</v>
      </c>
      <c r="C1964" t="s">
        <v>306</v>
      </c>
      <c r="D1964" t="s">
        <v>307</v>
      </c>
      <c r="E1964">
        <v>66296</v>
      </c>
      <c r="F1964">
        <v>174970</v>
      </c>
      <c r="G1964">
        <v>1</v>
      </c>
      <c r="H1964">
        <v>132.9</v>
      </c>
      <c r="I1964">
        <v>3.5260811730934998E+43</v>
      </c>
      <c r="J1964">
        <v>32</v>
      </c>
      <c r="K1964" t="s">
        <v>18</v>
      </c>
      <c r="L1964" t="s">
        <v>102</v>
      </c>
    </row>
    <row r="1965" spans="1:12" x14ac:dyDescent="0.25">
      <c r="A1965">
        <v>101</v>
      </c>
      <c r="B1965" s="1">
        <v>46262</v>
      </c>
      <c r="C1965" t="s">
        <v>114</v>
      </c>
      <c r="D1965" t="s">
        <v>115</v>
      </c>
      <c r="E1965">
        <v>66421</v>
      </c>
      <c r="F1965">
        <v>174971</v>
      </c>
      <c r="G1965">
        <v>1</v>
      </c>
      <c r="H1965">
        <v>549.98</v>
      </c>
      <c r="I1965">
        <v>3.5260811730934998E+43</v>
      </c>
      <c r="J1965">
        <v>62</v>
      </c>
      <c r="K1965" t="s">
        <v>57</v>
      </c>
      <c r="L1965" t="s">
        <v>102</v>
      </c>
    </row>
    <row r="1966" spans="1:12" x14ac:dyDescent="0.25">
      <c r="A1966">
        <v>101</v>
      </c>
      <c r="B1966" s="1">
        <v>46262</v>
      </c>
      <c r="C1966" t="s">
        <v>626</v>
      </c>
      <c r="D1966" t="s">
        <v>296</v>
      </c>
      <c r="E1966">
        <v>66422</v>
      </c>
      <c r="F1966">
        <v>174972</v>
      </c>
      <c r="G1966">
        <v>1</v>
      </c>
      <c r="H1966" s="2">
        <v>2914.68</v>
      </c>
      <c r="I1966">
        <v>3.5260811730934998E+43</v>
      </c>
      <c r="J1966">
        <v>16</v>
      </c>
      <c r="K1966" t="s">
        <v>174</v>
      </c>
      <c r="L1966" t="s">
        <v>102</v>
      </c>
    </row>
    <row r="1967" spans="1:12" x14ac:dyDescent="0.25">
      <c r="A1967">
        <v>101</v>
      </c>
      <c r="B1967" s="1">
        <v>46262</v>
      </c>
      <c r="C1967" t="s">
        <v>192</v>
      </c>
      <c r="D1967" t="s">
        <v>193</v>
      </c>
      <c r="E1967">
        <v>66448</v>
      </c>
      <c r="F1967">
        <v>174973</v>
      </c>
      <c r="G1967">
        <v>1</v>
      </c>
      <c r="H1967" s="2">
        <v>4283</v>
      </c>
      <c r="I1967">
        <v>3.5260811730934998E+43</v>
      </c>
      <c r="J1967">
        <v>32</v>
      </c>
      <c r="K1967" t="s">
        <v>18</v>
      </c>
      <c r="L1967" t="s">
        <v>102</v>
      </c>
    </row>
    <row r="1968" spans="1:12" x14ac:dyDescent="0.25">
      <c r="A1968">
        <v>101</v>
      </c>
      <c r="B1968" s="1">
        <v>46262</v>
      </c>
      <c r="C1968" t="s">
        <v>720</v>
      </c>
      <c r="D1968" t="s">
        <v>721</v>
      </c>
      <c r="E1968">
        <v>66449</v>
      </c>
      <c r="F1968">
        <v>174974</v>
      </c>
      <c r="G1968">
        <v>1</v>
      </c>
      <c r="H1968" s="2">
        <v>1566.42</v>
      </c>
      <c r="I1968">
        <v>3.5260811730934998E+43</v>
      </c>
      <c r="J1968">
        <v>32</v>
      </c>
      <c r="K1968" t="s">
        <v>18</v>
      </c>
      <c r="L1968" t="s">
        <v>102</v>
      </c>
    </row>
    <row r="1969" spans="1:12" x14ac:dyDescent="0.25">
      <c r="A1969">
        <v>101</v>
      </c>
      <c r="B1969" s="1">
        <v>46262</v>
      </c>
      <c r="C1969" t="s">
        <v>255</v>
      </c>
      <c r="D1969" t="s">
        <v>256</v>
      </c>
      <c r="E1969">
        <v>66469</v>
      </c>
      <c r="F1969">
        <v>174975</v>
      </c>
      <c r="G1969">
        <v>1</v>
      </c>
      <c r="H1969">
        <v>380.4</v>
      </c>
      <c r="I1969">
        <v>3.5260811730934998E+43</v>
      </c>
      <c r="J1969">
        <v>52</v>
      </c>
      <c r="K1969" t="s">
        <v>248</v>
      </c>
      <c r="L1969" t="s">
        <v>102</v>
      </c>
    </row>
    <row r="1970" spans="1:12" x14ac:dyDescent="0.25">
      <c r="A1970">
        <v>101</v>
      </c>
      <c r="B1970" s="1">
        <v>46262</v>
      </c>
      <c r="C1970" t="s">
        <v>730</v>
      </c>
      <c r="D1970" t="s">
        <v>238</v>
      </c>
      <c r="E1970">
        <v>66476</v>
      </c>
      <c r="F1970">
        <v>174976</v>
      </c>
      <c r="G1970">
        <v>1</v>
      </c>
      <c r="H1970" s="2">
        <v>4726.2299999999996</v>
      </c>
      <c r="I1970">
        <v>3.5260811730934998E+43</v>
      </c>
      <c r="J1970">
        <v>32</v>
      </c>
      <c r="K1970" t="s">
        <v>18</v>
      </c>
      <c r="L1970" t="s">
        <v>102</v>
      </c>
    </row>
    <row r="1971" spans="1:12" x14ac:dyDescent="0.25">
      <c r="A1971">
        <v>101</v>
      </c>
      <c r="B1971" s="1">
        <v>46262</v>
      </c>
      <c r="C1971" t="s">
        <v>548</v>
      </c>
      <c r="D1971" t="s">
        <v>198</v>
      </c>
      <c r="E1971">
        <v>66482</v>
      </c>
      <c r="F1971">
        <v>174977</v>
      </c>
      <c r="G1971">
        <v>1</v>
      </c>
      <c r="H1971" s="2">
        <v>1517.08</v>
      </c>
      <c r="I1971">
        <v>3.5260811730934998E+43</v>
      </c>
      <c r="J1971">
        <v>16</v>
      </c>
      <c r="K1971" t="s">
        <v>174</v>
      </c>
      <c r="L1971" t="s">
        <v>102</v>
      </c>
    </row>
    <row r="1972" spans="1:12" x14ac:dyDescent="0.25">
      <c r="A1972">
        <v>101</v>
      </c>
      <c r="B1972" s="1">
        <v>46262</v>
      </c>
      <c r="C1972" t="s">
        <v>360</v>
      </c>
      <c r="D1972" t="s">
        <v>169</v>
      </c>
      <c r="E1972">
        <v>66484</v>
      </c>
      <c r="F1972">
        <v>174978</v>
      </c>
      <c r="G1972">
        <v>1</v>
      </c>
      <c r="H1972" s="2">
        <v>1631.01</v>
      </c>
      <c r="I1972">
        <v>3.5260811730934998E+43</v>
      </c>
      <c r="J1972">
        <v>57</v>
      </c>
      <c r="K1972" t="s">
        <v>267</v>
      </c>
      <c r="L1972" t="s">
        <v>102</v>
      </c>
    </row>
    <row r="1973" spans="1:12" x14ac:dyDescent="0.25">
      <c r="A1973">
        <v>101</v>
      </c>
      <c r="B1973" s="1">
        <v>46262</v>
      </c>
      <c r="C1973" t="s">
        <v>114</v>
      </c>
      <c r="D1973" t="s">
        <v>115</v>
      </c>
      <c r="E1973">
        <v>66487</v>
      </c>
      <c r="F1973">
        <v>174979</v>
      </c>
      <c r="G1973">
        <v>1</v>
      </c>
      <c r="H1973" s="2">
        <v>4000</v>
      </c>
      <c r="I1973">
        <v>3.5260811730934998E+43</v>
      </c>
      <c r="J1973">
        <v>32</v>
      </c>
      <c r="K1973" t="s">
        <v>18</v>
      </c>
      <c r="L1973" t="s">
        <v>102</v>
      </c>
    </row>
    <row r="1974" spans="1:12" x14ac:dyDescent="0.25">
      <c r="A1974">
        <v>101</v>
      </c>
      <c r="B1974" s="1">
        <v>46262</v>
      </c>
      <c r="C1974" t="s">
        <v>402</v>
      </c>
      <c r="D1974" t="s">
        <v>403</v>
      </c>
      <c r="E1974">
        <v>66488</v>
      </c>
      <c r="F1974">
        <v>174980</v>
      </c>
      <c r="G1974">
        <v>1</v>
      </c>
      <c r="H1974" s="2">
        <v>1153.6199999999999</v>
      </c>
      <c r="I1974">
        <v>3.5260811730934998E+43</v>
      </c>
      <c r="J1974">
        <v>60</v>
      </c>
      <c r="K1974" t="s">
        <v>236</v>
      </c>
      <c r="L1974" t="s">
        <v>102</v>
      </c>
    </row>
    <row r="1975" spans="1:12" x14ac:dyDescent="0.25">
      <c r="A1975">
        <v>101</v>
      </c>
      <c r="B1975" s="1">
        <v>46262</v>
      </c>
      <c r="C1975" t="s">
        <v>355</v>
      </c>
      <c r="D1975" t="s">
        <v>356</v>
      </c>
      <c r="E1975">
        <v>66520</v>
      </c>
      <c r="F1975">
        <v>174981</v>
      </c>
      <c r="G1975">
        <v>1</v>
      </c>
      <c r="H1975" s="2">
        <v>2447.5</v>
      </c>
      <c r="I1975">
        <v>3.5260811730934998E+43</v>
      </c>
      <c r="J1975">
        <v>7</v>
      </c>
      <c r="K1975" t="s">
        <v>44</v>
      </c>
      <c r="L1975" t="s">
        <v>102</v>
      </c>
    </row>
    <row r="1976" spans="1:12" x14ac:dyDescent="0.25">
      <c r="A1976">
        <v>101</v>
      </c>
      <c r="B1976" s="1">
        <v>46262</v>
      </c>
      <c r="C1976" t="s">
        <v>163</v>
      </c>
      <c r="D1976" t="s">
        <v>133</v>
      </c>
      <c r="E1976">
        <v>66523</v>
      </c>
      <c r="F1976">
        <v>174982</v>
      </c>
      <c r="G1976">
        <v>1</v>
      </c>
      <c r="H1976">
        <v>720</v>
      </c>
      <c r="I1976">
        <v>3.5260811730934998E+43</v>
      </c>
      <c r="J1976">
        <v>7</v>
      </c>
      <c r="K1976" t="s">
        <v>44</v>
      </c>
      <c r="L1976" t="s">
        <v>102</v>
      </c>
    </row>
    <row r="1977" spans="1:12" x14ac:dyDescent="0.25">
      <c r="A1977">
        <v>101</v>
      </c>
      <c r="B1977" s="1">
        <v>46262</v>
      </c>
      <c r="C1977" t="s">
        <v>163</v>
      </c>
      <c r="D1977" t="s">
        <v>133</v>
      </c>
      <c r="E1977">
        <v>66523</v>
      </c>
      <c r="F1977">
        <v>174983</v>
      </c>
      <c r="G1977">
        <v>1</v>
      </c>
      <c r="H1977" s="2">
        <v>5670</v>
      </c>
      <c r="I1977">
        <v>3.5260811730934998E+43</v>
      </c>
      <c r="J1977">
        <v>7</v>
      </c>
      <c r="K1977" t="s">
        <v>44</v>
      </c>
      <c r="L1977" t="s">
        <v>102</v>
      </c>
    </row>
    <row r="1978" spans="1:12" x14ac:dyDescent="0.25">
      <c r="A1978">
        <v>101</v>
      </c>
      <c r="B1978" s="1">
        <v>46262</v>
      </c>
      <c r="C1978" t="s">
        <v>163</v>
      </c>
      <c r="D1978" t="s">
        <v>133</v>
      </c>
      <c r="E1978">
        <v>66528</v>
      </c>
      <c r="F1978">
        <v>174984</v>
      </c>
      <c r="G1978">
        <v>1</v>
      </c>
      <c r="H1978" s="2">
        <v>1750</v>
      </c>
      <c r="I1978">
        <v>3.5260811730934998E+43</v>
      </c>
      <c r="J1978">
        <v>7</v>
      </c>
      <c r="K1978" t="s">
        <v>44</v>
      </c>
      <c r="L1978" t="s">
        <v>102</v>
      </c>
    </row>
    <row r="1979" spans="1:12" x14ac:dyDescent="0.25">
      <c r="A1979">
        <v>101</v>
      </c>
      <c r="B1979" s="1">
        <v>46262</v>
      </c>
      <c r="C1979" t="s">
        <v>109</v>
      </c>
      <c r="D1979" t="s">
        <v>106</v>
      </c>
      <c r="E1979">
        <v>66557</v>
      </c>
      <c r="F1979">
        <v>174985</v>
      </c>
      <c r="G1979">
        <v>1</v>
      </c>
      <c r="H1979" s="2">
        <v>28341.8</v>
      </c>
      <c r="I1979">
        <v>3.5260811730934998E+43</v>
      </c>
      <c r="J1979">
        <v>32</v>
      </c>
      <c r="K1979" t="s">
        <v>18</v>
      </c>
      <c r="L1979" t="s">
        <v>102</v>
      </c>
    </row>
    <row r="1980" spans="1:12" x14ac:dyDescent="0.25">
      <c r="A1980">
        <v>101</v>
      </c>
      <c r="B1980" s="1">
        <v>46262</v>
      </c>
      <c r="C1980" t="s">
        <v>277</v>
      </c>
      <c r="D1980" t="s">
        <v>278</v>
      </c>
      <c r="E1980">
        <v>66443</v>
      </c>
      <c r="F1980">
        <v>174986</v>
      </c>
      <c r="G1980">
        <v>1</v>
      </c>
      <c r="H1980">
        <v>471.4</v>
      </c>
      <c r="I1980">
        <v>3.5260811730934998E+43</v>
      </c>
      <c r="J1980">
        <v>14</v>
      </c>
      <c r="K1980" t="s">
        <v>279</v>
      </c>
      <c r="L1980" t="s">
        <v>102</v>
      </c>
    </row>
    <row r="1981" spans="1:12" x14ac:dyDescent="0.25">
      <c r="A1981">
        <v>101</v>
      </c>
      <c r="B1981" s="1">
        <v>46262</v>
      </c>
      <c r="C1981" t="s">
        <v>114</v>
      </c>
      <c r="D1981" t="s">
        <v>115</v>
      </c>
      <c r="E1981">
        <v>66574</v>
      </c>
      <c r="F1981">
        <v>174987</v>
      </c>
      <c r="G1981">
        <v>1</v>
      </c>
      <c r="H1981" s="2">
        <v>4648.32</v>
      </c>
      <c r="I1981">
        <v>3.5260811730934998E+43</v>
      </c>
      <c r="J1981">
        <v>32</v>
      </c>
      <c r="K1981" t="s">
        <v>18</v>
      </c>
      <c r="L1981" t="s">
        <v>102</v>
      </c>
    </row>
    <row r="1982" spans="1:12" x14ac:dyDescent="0.25">
      <c r="A1982">
        <v>101</v>
      </c>
      <c r="B1982" s="1">
        <v>46262</v>
      </c>
      <c r="C1982" t="s">
        <v>449</v>
      </c>
      <c r="D1982" t="s">
        <v>450</v>
      </c>
      <c r="E1982">
        <v>66584</v>
      </c>
      <c r="F1982">
        <v>174988</v>
      </c>
      <c r="G1982">
        <v>1</v>
      </c>
      <c r="H1982">
        <v>200</v>
      </c>
      <c r="I1982">
        <v>3.5260811730934998E+43</v>
      </c>
      <c r="J1982">
        <v>32</v>
      </c>
      <c r="K1982" t="s">
        <v>18</v>
      </c>
      <c r="L1982" t="s">
        <v>102</v>
      </c>
    </row>
    <row r="1983" spans="1:12" x14ac:dyDescent="0.25">
      <c r="A1983">
        <v>101</v>
      </c>
      <c r="B1983" s="1">
        <v>46262</v>
      </c>
      <c r="C1983" t="s">
        <v>114</v>
      </c>
      <c r="D1983" t="s">
        <v>115</v>
      </c>
      <c r="E1983">
        <v>65134</v>
      </c>
      <c r="F1983">
        <v>174989</v>
      </c>
      <c r="G1983">
        <v>1</v>
      </c>
      <c r="H1983">
        <v>860</v>
      </c>
      <c r="I1983">
        <v>3.5260811730934998E+43</v>
      </c>
      <c r="J1983">
        <v>32</v>
      </c>
      <c r="K1983" t="s">
        <v>18</v>
      </c>
      <c r="L1983" t="s">
        <v>102</v>
      </c>
    </row>
    <row r="1984" spans="1:12" x14ac:dyDescent="0.25">
      <c r="A1984">
        <v>101</v>
      </c>
      <c r="B1984" s="1">
        <v>46262</v>
      </c>
      <c r="C1984" t="s">
        <v>579</v>
      </c>
      <c r="D1984" t="s">
        <v>580</v>
      </c>
      <c r="E1984">
        <v>65702</v>
      </c>
      <c r="F1984">
        <v>174990</v>
      </c>
      <c r="G1984">
        <v>1</v>
      </c>
      <c r="H1984">
        <v>164.1</v>
      </c>
      <c r="I1984">
        <v>3.5260811730934998E+43</v>
      </c>
      <c r="J1984">
        <v>32</v>
      </c>
      <c r="K1984" t="s">
        <v>18</v>
      </c>
      <c r="L1984" t="s">
        <v>102</v>
      </c>
    </row>
    <row r="1985" spans="1:12" x14ac:dyDescent="0.25">
      <c r="A1985">
        <v>101</v>
      </c>
      <c r="B1985" s="1">
        <v>46262</v>
      </c>
      <c r="C1985" t="s">
        <v>731</v>
      </c>
      <c r="D1985" t="s">
        <v>732</v>
      </c>
      <c r="E1985">
        <v>65968</v>
      </c>
      <c r="F1985">
        <v>174991</v>
      </c>
      <c r="G1985">
        <v>1</v>
      </c>
      <c r="H1985" s="2">
        <v>7721.3</v>
      </c>
      <c r="I1985">
        <v>3.5260811730934998E+43</v>
      </c>
      <c r="J1985">
        <v>52</v>
      </c>
      <c r="K1985" t="s">
        <v>248</v>
      </c>
      <c r="L1985" t="s">
        <v>102</v>
      </c>
    </row>
    <row r="1986" spans="1:12" x14ac:dyDescent="0.25">
      <c r="A1986">
        <v>101</v>
      </c>
      <c r="B1986" s="1">
        <v>46262</v>
      </c>
      <c r="C1986" t="s">
        <v>319</v>
      </c>
      <c r="D1986" t="s">
        <v>320</v>
      </c>
      <c r="E1986">
        <v>66202</v>
      </c>
      <c r="F1986">
        <v>174992</v>
      </c>
      <c r="G1986">
        <v>1</v>
      </c>
      <c r="H1986">
        <v>746.17</v>
      </c>
      <c r="I1986">
        <v>3.5260811730934998E+43</v>
      </c>
      <c r="J1986">
        <v>32</v>
      </c>
      <c r="K1986" t="s">
        <v>18</v>
      </c>
      <c r="L1986" t="s">
        <v>102</v>
      </c>
    </row>
    <row r="1987" spans="1:12" x14ac:dyDescent="0.25">
      <c r="A1987">
        <v>101</v>
      </c>
      <c r="B1987" s="1">
        <v>46262</v>
      </c>
      <c r="C1987" t="s">
        <v>280</v>
      </c>
      <c r="D1987" t="s">
        <v>281</v>
      </c>
      <c r="E1987">
        <v>66516</v>
      </c>
      <c r="F1987">
        <v>174993</v>
      </c>
      <c r="G1987">
        <v>1</v>
      </c>
      <c r="H1987" s="2">
        <v>1559.95</v>
      </c>
      <c r="I1987">
        <v>3.5260811730934998E+43</v>
      </c>
      <c r="J1987">
        <v>60</v>
      </c>
      <c r="K1987" t="s">
        <v>236</v>
      </c>
      <c r="L1987" t="s">
        <v>102</v>
      </c>
    </row>
    <row r="1988" spans="1:12" x14ac:dyDescent="0.25">
      <c r="A1988">
        <v>101</v>
      </c>
      <c r="B1988" s="1">
        <v>46262</v>
      </c>
      <c r="C1988" t="s">
        <v>277</v>
      </c>
      <c r="D1988" t="s">
        <v>278</v>
      </c>
      <c r="E1988">
        <v>65797</v>
      </c>
      <c r="F1988">
        <v>174995</v>
      </c>
      <c r="G1988">
        <v>1</v>
      </c>
      <c r="H1988" s="2">
        <v>1035.44</v>
      </c>
      <c r="I1988">
        <v>3.5260811730934998E+43</v>
      </c>
      <c r="J1988">
        <v>14</v>
      </c>
      <c r="K1988" t="s">
        <v>279</v>
      </c>
      <c r="L1988" t="s">
        <v>102</v>
      </c>
    </row>
    <row r="1989" spans="1:12" x14ac:dyDescent="0.25">
      <c r="A1989">
        <v>101</v>
      </c>
      <c r="B1989" s="1">
        <v>46262</v>
      </c>
      <c r="C1989" t="s">
        <v>105</v>
      </c>
      <c r="D1989" t="s">
        <v>106</v>
      </c>
      <c r="E1989">
        <v>64092</v>
      </c>
      <c r="F1989">
        <v>174996</v>
      </c>
      <c r="G1989">
        <v>1</v>
      </c>
      <c r="H1989">
        <v>271.25</v>
      </c>
      <c r="I1989">
        <v>3.5260811730934998E+43</v>
      </c>
      <c r="J1989">
        <v>32</v>
      </c>
      <c r="K1989" t="s">
        <v>18</v>
      </c>
      <c r="L1989" t="s">
        <v>102</v>
      </c>
    </row>
    <row r="1990" spans="1:12" x14ac:dyDescent="0.25">
      <c r="A1990">
        <v>101</v>
      </c>
      <c r="B1990" s="1">
        <v>46262</v>
      </c>
      <c r="C1990" t="s">
        <v>163</v>
      </c>
      <c r="D1990" t="s">
        <v>133</v>
      </c>
      <c r="E1990">
        <v>64389</v>
      </c>
      <c r="F1990">
        <v>174997</v>
      </c>
      <c r="G1990">
        <v>1</v>
      </c>
      <c r="H1990" s="2">
        <v>1498.7</v>
      </c>
      <c r="I1990">
        <v>3.5260811730934998E+43</v>
      </c>
      <c r="J1990">
        <v>7</v>
      </c>
      <c r="K1990" t="s">
        <v>44</v>
      </c>
      <c r="L1990" t="s">
        <v>102</v>
      </c>
    </row>
    <row r="1991" spans="1:12" x14ac:dyDescent="0.25">
      <c r="A1991">
        <v>101</v>
      </c>
      <c r="B1991" s="1">
        <v>46262</v>
      </c>
      <c r="C1991" t="s">
        <v>172</v>
      </c>
      <c r="D1991" t="s">
        <v>173</v>
      </c>
      <c r="E1991">
        <v>65078</v>
      </c>
      <c r="F1991">
        <v>174998</v>
      </c>
      <c r="G1991">
        <v>1</v>
      </c>
      <c r="H1991" s="2">
        <v>9995.4</v>
      </c>
      <c r="I1991">
        <v>3.5260811730934998E+43</v>
      </c>
      <c r="J1991">
        <v>16</v>
      </c>
      <c r="K1991" t="s">
        <v>174</v>
      </c>
      <c r="L1991" t="s">
        <v>102</v>
      </c>
    </row>
    <row r="1992" spans="1:12" x14ac:dyDescent="0.25">
      <c r="A1992">
        <v>101</v>
      </c>
      <c r="B1992" s="1">
        <v>46262</v>
      </c>
      <c r="C1992" t="s">
        <v>178</v>
      </c>
      <c r="D1992" t="s">
        <v>179</v>
      </c>
      <c r="E1992">
        <v>65930</v>
      </c>
      <c r="F1992">
        <v>174999</v>
      </c>
      <c r="G1992">
        <v>1</v>
      </c>
      <c r="H1992" s="2">
        <v>2180.16</v>
      </c>
      <c r="I1992">
        <v>3.5260811730934998E+43</v>
      </c>
      <c r="J1992">
        <v>32</v>
      </c>
      <c r="K1992" t="s">
        <v>18</v>
      </c>
      <c r="L1992" t="s">
        <v>102</v>
      </c>
    </row>
    <row r="1993" spans="1:12" x14ac:dyDescent="0.25">
      <c r="A1993">
        <v>101</v>
      </c>
      <c r="B1993" s="1">
        <v>46262</v>
      </c>
      <c r="C1993" t="s">
        <v>426</v>
      </c>
      <c r="D1993" t="s">
        <v>427</v>
      </c>
      <c r="E1993">
        <v>65979</v>
      </c>
      <c r="F1993">
        <v>175000</v>
      </c>
      <c r="G1993">
        <v>1</v>
      </c>
      <c r="H1993" s="2">
        <v>2938.96</v>
      </c>
      <c r="I1993">
        <v>3.5260811730934998E+43</v>
      </c>
      <c r="J1993">
        <v>32</v>
      </c>
      <c r="K1993" t="s">
        <v>18</v>
      </c>
      <c r="L1993" t="s">
        <v>102</v>
      </c>
    </row>
    <row r="1994" spans="1:12" x14ac:dyDescent="0.25">
      <c r="A1994">
        <v>101</v>
      </c>
      <c r="B1994" s="1">
        <v>46262</v>
      </c>
      <c r="C1994" t="s">
        <v>436</v>
      </c>
      <c r="D1994" t="s">
        <v>169</v>
      </c>
      <c r="E1994">
        <v>65997</v>
      </c>
      <c r="F1994">
        <v>175001</v>
      </c>
      <c r="G1994">
        <v>1</v>
      </c>
      <c r="H1994" s="2">
        <v>1384.72</v>
      </c>
      <c r="I1994">
        <v>3.5260811730934998E+43</v>
      </c>
      <c r="J1994">
        <v>32</v>
      </c>
      <c r="K1994" t="s">
        <v>18</v>
      </c>
      <c r="L1994" t="s">
        <v>102</v>
      </c>
    </row>
    <row r="1995" spans="1:12" x14ac:dyDescent="0.25">
      <c r="A1995">
        <v>101</v>
      </c>
      <c r="B1995" s="1">
        <v>46262</v>
      </c>
      <c r="C1995" t="s">
        <v>436</v>
      </c>
      <c r="D1995" t="s">
        <v>169</v>
      </c>
      <c r="E1995">
        <v>65997</v>
      </c>
      <c r="F1995">
        <v>175002</v>
      </c>
      <c r="G1995">
        <v>1</v>
      </c>
      <c r="H1995">
        <v>707.9</v>
      </c>
      <c r="I1995">
        <v>3.5260811730934998E+43</v>
      </c>
      <c r="J1995">
        <v>32</v>
      </c>
      <c r="K1995" t="s">
        <v>18</v>
      </c>
      <c r="L1995" t="s">
        <v>102</v>
      </c>
    </row>
    <row r="1996" spans="1:12" x14ac:dyDescent="0.25">
      <c r="A1996">
        <v>101</v>
      </c>
      <c r="B1996" s="1">
        <v>46262</v>
      </c>
      <c r="C1996" t="s">
        <v>733</v>
      </c>
      <c r="D1996" t="s">
        <v>133</v>
      </c>
      <c r="E1996">
        <v>66107</v>
      </c>
      <c r="F1996">
        <v>175003</v>
      </c>
      <c r="G1996">
        <v>1</v>
      </c>
      <c r="H1996" s="2">
        <v>17392.830000000002</v>
      </c>
      <c r="I1996">
        <v>3.5260811730934998E+43</v>
      </c>
      <c r="J1996">
        <v>32</v>
      </c>
      <c r="K1996" t="s">
        <v>18</v>
      </c>
      <c r="L1996" t="s">
        <v>102</v>
      </c>
    </row>
    <row r="1997" spans="1:12" x14ac:dyDescent="0.25">
      <c r="A1997">
        <v>101</v>
      </c>
      <c r="B1997" s="1">
        <v>46262</v>
      </c>
      <c r="C1997" t="s">
        <v>114</v>
      </c>
      <c r="D1997" t="s">
        <v>115</v>
      </c>
      <c r="E1997">
        <v>66139</v>
      </c>
      <c r="F1997">
        <v>175004</v>
      </c>
      <c r="G1997">
        <v>1</v>
      </c>
      <c r="H1997">
        <v>118.5</v>
      </c>
      <c r="I1997">
        <v>3.5260811730934998E+43</v>
      </c>
      <c r="J1997">
        <v>32</v>
      </c>
      <c r="K1997" t="s">
        <v>18</v>
      </c>
      <c r="L1997" t="s">
        <v>102</v>
      </c>
    </row>
    <row r="1998" spans="1:12" x14ac:dyDescent="0.25">
      <c r="A1998">
        <v>101</v>
      </c>
      <c r="B1998" s="1">
        <v>46262</v>
      </c>
      <c r="C1998" t="s">
        <v>124</v>
      </c>
      <c r="D1998" t="s">
        <v>125</v>
      </c>
      <c r="E1998">
        <v>66220</v>
      </c>
      <c r="F1998">
        <v>175005</v>
      </c>
      <c r="G1998">
        <v>1</v>
      </c>
      <c r="H1998">
        <v>680.4</v>
      </c>
      <c r="I1998">
        <v>3.5260811730934998E+43</v>
      </c>
      <c r="J1998">
        <v>32</v>
      </c>
      <c r="K1998" t="s">
        <v>18</v>
      </c>
      <c r="L1998" t="s">
        <v>102</v>
      </c>
    </row>
    <row r="1999" spans="1:12" x14ac:dyDescent="0.25">
      <c r="A1999">
        <v>101</v>
      </c>
      <c r="B1999" s="1">
        <v>46262</v>
      </c>
      <c r="C1999" t="s">
        <v>360</v>
      </c>
      <c r="D1999" t="s">
        <v>169</v>
      </c>
      <c r="E1999">
        <v>64369</v>
      </c>
      <c r="F1999">
        <v>175008</v>
      </c>
      <c r="G1999">
        <v>1</v>
      </c>
      <c r="H1999">
        <v>877.08</v>
      </c>
      <c r="I1999">
        <v>3.5260811730934998E+43</v>
      </c>
      <c r="J1999">
        <v>57</v>
      </c>
      <c r="K1999" t="s">
        <v>267</v>
      </c>
      <c r="L1999" t="s">
        <v>102</v>
      </c>
    </row>
    <row r="2000" spans="1:12" x14ac:dyDescent="0.25">
      <c r="A2000">
        <v>101</v>
      </c>
      <c r="B2000" s="1">
        <v>46262</v>
      </c>
      <c r="C2000" t="s">
        <v>360</v>
      </c>
      <c r="D2000" t="s">
        <v>169</v>
      </c>
      <c r="E2000">
        <v>64369</v>
      </c>
      <c r="F2000">
        <v>175009</v>
      </c>
      <c r="G2000">
        <v>1</v>
      </c>
      <c r="H2000">
        <v>297.66000000000003</v>
      </c>
      <c r="I2000">
        <v>3.5260811730934998E+43</v>
      </c>
      <c r="J2000">
        <v>57</v>
      </c>
      <c r="K2000" t="s">
        <v>267</v>
      </c>
      <c r="L2000" t="s">
        <v>102</v>
      </c>
    </row>
    <row r="2001" spans="1:14" x14ac:dyDescent="0.25">
      <c r="A2001">
        <v>101</v>
      </c>
      <c r="B2001" s="1">
        <v>46262</v>
      </c>
      <c r="C2001" t="s">
        <v>149</v>
      </c>
      <c r="D2001" t="s">
        <v>150</v>
      </c>
      <c r="E2001">
        <v>65845</v>
      </c>
      <c r="F2001">
        <v>175011</v>
      </c>
      <c r="G2001">
        <v>1</v>
      </c>
      <c r="H2001">
        <v>562.79</v>
      </c>
      <c r="I2001">
        <v>3.5260811730934998E+43</v>
      </c>
      <c r="J2001">
        <v>32</v>
      </c>
      <c r="K2001" t="s">
        <v>18</v>
      </c>
      <c r="L2001" t="s">
        <v>102</v>
      </c>
    </row>
    <row r="2002" spans="1:14" x14ac:dyDescent="0.25">
      <c r="A2002">
        <v>101</v>
      </c>
      <c r="B2002" s="1">
        <v>46262</v>
      </c>
      <c r="C2002" t="s">
        <v>416</v>
      </c>
      <c r="D2002" t="s">
        <v>417</v>
      </c>
      <c r="E2002">
        <v>65871</v>
      </c>
      <c r="F2002">
        <v>175012</v>
      </c>
      <c r="G2002">
        <v>1</v>
      </c>
      <c r="H2002">
        <v>315</v>
      </c>
      <c r="I2002">
        <v>3.5260811730934998E+43</v>
      </c>
      <c r="J2002">
        <v>32</v>
      </c>
      <c r="K2002" t="s">
        <v>18</v>
      </c>
      <c r="L2002" t="s">
        <v>102</v>
      </c>
    </row>
    <row r="2003" spans="1:14" x14ac:dyDescent="0.25">
      <c r="A2003">
        <v>101</v>
      </c>
      <c r="B2003" s="1">
        <v>46262</v>
      </c>
      <c r="C2003" t="s">
        <v>149</v>
      </c>
      <c r="D2003" t="s">
        <v>150</v>
      </c>
      <c r="E2003">
        <v>65918</v>
      </c>
      <c r="F2003">
        <v>175013</v>
      </c>
      <c r="G2003">
        <v>1</v>
      </c>
      <c r="H2003">
        <v>36.97</v>
      </c>
      <c r="I2003">
        <v>3.5260811730934998E+43</v>
      </c>
      <c r="J2003">
        <v>32</v>
      </c>
      <c r="K2003" t="s">
        <v>18</v>
      </c>
      <c r="L2003" t="s">
        <v>102</v>
      </c>
      <c r="N2003" t="s">
        <v>144</v>
      </c>
    </row>
    <row r="2004" spans="1:14" x14ac:dyDescent="0.25">
      <c r="A2004">
        <v>101</v>
      </c>
      <c r="B2004" s="1">
        <v>46262</v>
      </c>
      <c r="C2004" t="s">
        <v>149</v>
      </c>
      <c r="D2004" t="s">
        <v>150</v>
      </c>
      <c r="E2004">
        <v>65932</v>
      </c>
      <c r="F2004">
        <v>175014</v>
      </c>
      <c r="G2004">
        <v>1</v>
      </c>
      <c r="H2004" s="2">
        <v>1016.27</v>
      </c>
      <c r="I2004">
        <v>3.5260811730934998E+43</v>
      </c>
      <c r="J2004">
        <v>32</v>
      </c>
      <c r="K2004" t="s">
        <v>18</v>
      </c>
      <c r="L2004" t="s">
        <v>102</v>
      </c>
    </row>
    <row r="2005" spans="1:14" x14ac:dyDescent="0.25">
      <c r="A2005">
        <v>101</v>
      </c>
      <c r="B2005" s="1">
        <v>46262</v>
      </c>
      <c r="C2005" t="s">
        <v>478</v>
      </c>
      <c r="D2005" t="s">
        <v>479</v>
      </c>
      <c r="E2005">
        <v>65941</v>
      </c>
      <c r="F2005">
        <v>175015</v>
      </c>
      <c r="G2005">
        <v>1</v>
      </c>
      <c r="H2005" s="2">
        <v>2220.66</v>
      </c>
      <c r="I2005">
        <v>3.5260811730934998E+43</v>
      </c>
      <c r="J2005">
        <v>32</v>
      </c>
      <c r="K2005" t="s">
        <v>18</v>
      </c>
      <c r="L2005" t="s">
        <v>102</v>
      </c>
    </row>
    <row r="2006" spans="1:14" x14ac:dyDescent="0.25">
      <c r="A2006">
        <v>101</v>
      </c>
      <c r="B2006" s="1">
        <v>46262</v>
      </c>
      <c r="C2006" t="s">
        <v>478</v>
      </c>
      <c r="D2006" t="s">
        <v>479</v>
      </c>
      <c r="E2006">
        <v>65941</v>
      </c>
      <c r="F2006">
        <v>175016</v>
      </c>
      <c r="G2006">
        <v>1</v>
      </c>
      <c r="H2006">
        <v>60.84</v>
      </c>
      <c r="I2006">
        <v>3.5260811730934998E+43</v>
      </c>
      <c r="J2006">
        <v>32</v>
      </c>
      <c r="K2006" t="s">
        <v>18</v>
      </c>
      <c r="L2006" t="s">
        <v>102</v>
      </c>
    </row>
    <row r="2007" spans="1:14" x14ac:dyDescent="0.25">
      <c r="A2007">
        <v>101</v>
      </c>
      <c r="B2007" s="1">
        <v>46262</v>
      </c>
      <c r="C2007" t="s">
        <v>105</v>
      </c>
      <c r="D2007" t="s">
        <v>106</v>
      </c>
      <c r="E2007">
        <v>65965</v>
      </c>
      <c r="F2007">
        <v>175017</v>
      </c>
      <c r="G2007">
        <v>1</v>
      </c>
      <c r="H2007" s="2">
        <v>3671.04</v>
      </c>
      <c r="I2007">
        <v>3.5260811730934998E+43</v>
      </c>
      <c r="J2007">
        <v>32</v>
      </c>
      <c r="K2007" t="s">
        <v>18</v>
      </c>
      <c r="L2007" t="s">
        <v>102</v>
      </c>
    </row>
    <row r="2008" spans="1:14" x14ac:dyDescent="0.25">
      <c r="A2008">
        <v>101</v>
      </c>
      <c r="B2008" s="1">
        <v>46262</v>
      </c>
      <c r="C2008" t="s">
        <v>122</v>
      </c>
      <c r="D2008" t="s">
        <v>123</v>
      </c>
      <c r="E2008">
        <v>65986</v>
      </c>
      <c r="F2008">
        <v>175018</v>
      </c>
      <c r="G2008">
        <v>1</v>
      </c>
      <c r="H2008" s="2">
        <v>4110</v>
      </c>
      <c r="I2008">
        <v>3.5260811730934998E+43</v>
      </c>
      <c r="J2008">
        <v>32</v>
      </c>
      <c r="K2008" t="s">
        <v>18</v>
      </c>
      <c r="L2008" t="s">
        <v>102</v>
      </c>
    </row>
    <row r="2009" spans="1:14" x14ac:dyDescent="0.25">
      <c r="A2009">
        <v>101</v>
      </c>
      <c r="B2009" s="1">
        <v>46262</v>
      </c>
      <c r="C2009" t="s">
        <v>149</v>
      </c>
      <c r="D2009" t="s">
        <v>150</v>
      </c>
      <c r="E2009">
        <v>66007</v>
      </c>
      <c r="F2009">
        <v>175019</v>
      </c>
      <c r="G2009">
        <v>1</v>
      </c>
      <c r="H2009">
        <v>404.66</v>
      </c>
      <c r="I2009">
        <v>3.5260811730934998E+43</v>
      </c>
      <c r="J2009">
        <v>32</v>
      </c>
      <c r="K2009" t="s">
        <v>18</v>
      </c>
      <c r="L2009" t="s">
        <v>102</v>
      </c>
    </row>
    <row r="2010" spans="1:14" x14ac:dyDescent="0.25">
      <c r="A2010">
        <v>101</v>
      </c>
      <c r="B2010" s="1">
        <v>46262</v>
      </c>
      <c r="C2010" t="s">
        <v>149</v>
      </c>
      <c r="D2010" t="s">
        <v>150</v>
      </c>
      <c r="E2010">
        <v>66014</v>
      </c>
      <c r="F2010">
        <v>175020</v>
      </c>
      <c r="G2010">
        <v>1</v>
      </c>
      <c r="H2010">
        <v>124.3</v>
      </c>
      <c r="I2010">
        <v>3.5260811730934998E+43</v>
      </c>
      <c r="L2010" t="s">
        <v>102</v>
      </c>
    </row>
    <row r="2011" spans="1:14" x14ac:dyDescent="0.25">
      <c r="A2011">
        <v>101</v>
      </c>
      <c r="B2011" s="1">
        <v>46262</v>
      </c>
      <c r="C2011" t="s">
        <v>190</v>
      </c>
      <c r="D2011" t="s">
        <v>191</v>
      </c>
      <c r="E2011">
        <v>66161</v>
      </c>
      <c r="F2011">
        <v>175021</v>
      </c>
      <c r="G2011">
        <v>1</v>
      </c>
      <c r="H2011">
        <v>270.36</v>
      </c>
      <c r="I2011">
        <v>3.5260811730934998E+43</v>
      </c>
      <c r="J2011">
        <v>32</v>
      </c>
      <c r="K2011" t="s">
        <v>18</v>
      </c>
      <c r="L2011" t="s">
        <v>102</v>
      </c>
    </row>
    <row r="2012" spans="1:14" x14ac:dyDescent="0.25">
      <c r="A2012">
        <v>101</v>
      </c>
      <c r="B2012" s="1">
        <v>46262</v>
      </c>
      <c r="C2012" t="s">
        <v>114</v>
      </c>
      <c r="D2012" t="s">
        <v>115</v>
      </c>
      <c r="E2012">
        <v>66186</v>
      </c>
      <c r="F2012">
        <v>175022</v>
      </c>
      <c r="G2012">
        <v>1</v>
      </c>
      <c r="H2012" s="2">
        <v>6154</v>
      </c>
      <c r="I2012">
        <v>3.5260811730934998E+43</v>
      </c>
      <c r="J2012">
        <v>32</v>
      </c>
      <c r="K2012" t="s">
        <v>18</v>
      </c>
      <c r="L2012" t="s">
        <v>102</v>
      </c>
    </row>
    <row r="2013" spans="1:14" x14ac:dyDescent="0.25">
      <c r="A2013">
        <v>101</v>
      </c>
      <c r="B2013" s="1">
        <v>46262</v>
      </c>
      <c r="C2013" t="s">
        <v>225</v>
      </c>
      <c r="D2013" t="s">
        <v>226</v>
      </c>
      <c r="E2013">
        <v>66411</v>
      </c>
      <c r="F2013">
        <v>175023</v>
      </c>
      <c r="G2013">
        <v>1</v>
      </c>
      <c r="H2013" s="2">
        <v>2259.48</v>
      </c>
      <c r="I2013">
        <v>3.5260811730934998E+43</v>
      </c>
      <c r="J2013">
        <v>32</v>
      </c>
      <c r="K2013" t="s">
        <v>18</v>
      </c>
      <c r="L2013" t="s">
        <v>102</v>
      </c>
    </row>
    <row r="2014" spans="1:14" x14ac:dyDescent="0.25">
      <c r="A2014">
        <v>101</v>
      </c>
      <c r="B2014" s="1">
        <v>46262</v>
      </c>
      <c r="C2014" t="s">
        <v>734</v>
      </c>
      <c r="D2014" t="s">
        <v>735</v>
      </c>
      <c r="E2014">
        <v>66497</v>
      </c>
      <c r="F2014">
        <v>175024</v>
      </c>
      <c r="G2014">
        <v>1</v>
      </c>
      <c r="H2014">
        <v>368</v>
      </c>
      <c r="I2014">
        <v>3.5260811730934998E+43</v>
      </c>
      <c r="J2014">
        <v>32</v>
      </c>
      <c r="K2014" t="s">
        <v>18</v>
      </c>
      <c r="L2014" t="s">
        <v>102</v>
      </c>
    </row>
    <row r="2015" spans="1:14" x14ac:dyDescent="0.25">
      <c r="A2015">
        <v>101</v>
      </c>
      <c r="B2015" s="1">
        <v>46262</v>
      </c>
      <c r="C2015" t="s">
        <v>487</v>
      </c>
      <c r="D2015" t="s">
        <v>488</v>
      </c>
      <c r="E2015">
        <v>66498</v>
      </c>
      <c r="F2015">
        <v>175025</v>
      </c>
      <c r="G2015">
        <v>1</v>
      </c>
      <c r="H2015" s="2">
        <v>3000</v>
      </c>
      <c r="I2015">
        <v>3.5260811730934998E+43</v>
      </c>
      <c r="J2015">
        <v>32</v>
      </c>
      <c r="K2015" t="s">
        <v>18</v>
      </c>
      <c r="L2015" t="s">
        <v>102</v>
      </c>
    </row>
    <row r="2016" spans="1:14" x14ac:dyDescent="0.25">
      <c r="A2016">
        <v>101</v>
      </c>
      <c r="B2016" s="1">
        <v>46262</v>
      </c>
      <c r="C2016" t="s">
        <v>162</v>
      </c>
      <c r="D2016" t="s">
        <v>133</v>
      </c>
      <c r="E2016">
        <v>66624</v>
      </c>
      <c r="F2016">
        <v>175026</v>
      </c>
      <c r="G2016">
        <v>1</v>
      </c>
      <c r="H2016" s="2">
        <v>11980.5</v>
      </c>
      <c r="I2016">
        <v>3.5260811730934998E+43</v>
      </c>
      <c r="J2016">
        <v>32</v>
      </c>
      <c r="K2016" t="s">
        <v>18</v>
      </c>
      <c r="L2016" t="s">
        <v>102</v>
      </c>
    </row>
    <row r="2017" spans="1:14" x14ac:dyDescent="0.25">
      <c r="A2017">
        <v>101</v>
      </c>
      <c r="B2017" s="1">
        <v>46262</v>
      </c>
      <c r="C2017" t="s">
        <v>482</v>
      </c>
      <c r="D2017" t="s">
        <v>483</v>
      </c>
      <c r="E2017">
        <v>64578</v>
      </c>
      <c r="F2017">
        <v>175027</v>
      </c>
      <c r="G2017">
        <v>1</v>
      </c>
      <c r="H2017">
        <v>924.66</v>
      </c>
      <c r="I2017">
        <v>3.5260811730934998E+43</v>
      </c>
      <c r="J2017">
        <v>32</v>
      </c>
      <c r="K2017" t="s">
        <v>18</v>
      </c>
      <c r="L2017" t="s">
        <v>102</v>
      </c>
    </row>
    <row r="2018" spans="1:14" x14ac:dyDescent="0.25">
      <c r="A2018">
        <v>101</v>
      </c>
      <c r="B2018" s="1">
        <v>46262</v>
      </c>
      <c r="C2018" t="s">
        <v>736</v>
      </c>
      <c r="D2018" t="s">
        <v>737</v>
      </c>
      <c r="E2018">
        <v>65246</v>
      </c>
      <c r="F2018">
        <v>175028</v>
      </c>
      <c r="G2018">
        <v>1</v>
      </c>
      <c r="H2018" s="2">
        <v>1725.15</v>
      </c>
      <c r="I2018">
        <v>3.5260811730934998E+43</v>
      </c>
      <c r="J2018">
        <v>51</v>
      </c>
      <c r="K2018" t="s">
        <v>254</v>
      </c>
      <c r="L2018" t="s">
        <v>102</v>
      </c>
    </row>
    <row r="2019" spans="1:14" x14ac:dyDescent="0.25">
      <c r="A2019">
        <v>101</v>
      </c>
      <c r="B2019" s="1">
        <v>46262</v>
      </c>
      <c r="C2019" t="s">
        <v>114</v>
      </c>
      <c r="D2019" t="s">
        <v>115</v>
      </c>
      <c r="E2019">
        <v>65711</v>
      </c>
      <c r="F2019">
        <v>175029</v>
      </c>
      <c r="G2019">
        <v>1</v>
      </c>
      <c r="H2019" s="2">
        <v>12478</v>
      </c>
      <c r="I2019">
        <v>3.5260811730934998E+43</v>
      </c>
      <c r="J2019">
        <v>32</v>
      </c>
      <c r="K2019" t="s">
        <v>18</v>
      </c>
      <c r="L2019" t="s">
        <v>102</v>
      </c>
    </row>
    <row r="2020" spans="1:14" x14ac:dyDescent="0.25">
      <c r="A2020">
        <v>101</v>
      </c>
      <c r="B2020" s="1">
        <v>46262</v>
      </c>
      <c r="C2020" t="s">
        <v>114</v>
      </c>
      <c r="D2020" t="s">
        <v>115</v>
      </c>
      <c r="E2020">
        <v>65713</v>
      </c>
      <c r="F2020">
        <v>175030</v>
      </c>
      <c r="G2020">
        <v>1</v>
      </c>
      <c r="H2020" s="2">
        <v>12478</v>
      </c>
      <c r="I2020">
        <v>3.5260811730934998E+43</v>
      </c>
      <c r="J2020">
        <v>32</v>
      </c>
      <c r="K2020" t="s">
        <v>18</v>
      </c>
      <c r="L2020" t="s">
        <v>102</v>
      </c>
      <c r="N2020" t="s">
        <v>144</v>
      </c>
    </row>
    <row r="2021" spans="1:14" x14ac:dyDescent="0.25">
      <c r="A2021">
        <v>101</v>
      </c>
      <c r="B2021" s="1">
        <v>46262</v>
      </c>
      <c r="C2021" t="s">
        <v>149</v>
      </c>
      <c r="D2021" t="s">
        <v>150</v>
      </c>
      <c r="E2021">
        <v>65842</v>
      </c>
      <c r="F2021">
        <v>175031</v>
      </c>
      <c r="G2021">
        <v>1</v>
      </c>
      <c r="H2021">
        <v>40.799999999999997</v>
      </c>
      <c r="I2021">
        <v>3.5260811730934998E+43</v>
      </c>
      <c r="J2021">
        <v>32</v>
      </c>
      <c r="K2021" t="s">
        <v>18</v>
      </c>
      <c r="L2021" t="s">
        <v>102</v>
      </c>
    </row>
    <row r="2022" spans="1:14" x14ac:dyDescent="0.25">
      <c r="A2022">
        <v>101</v>
      </c>
      <c r="B2022" s="1">
        <v>46262</v>
      </c>
      <c r="C2022" t="s">
        <v>379</v>
      </c>
      <c r="D2022" t="s">
        <v>169</v>
      </c>
      <c r="E2022">
        <v>65976</v>
      </c>
      <c r="F2022">
        <v>175032</v>
      </c>
      <c r="G2022">
        <v>1</v>
      </c>
      <c r="H2022" s="2">
        <v>2348.44</v>
      </c>
      <c r="I2022">
        <v>3.5260811730934998E+43</v>
      </c>
      <c r="J2022">
        <v>32</v>
      </c>
      <c r="K2022" t="s">
        <v>18</v>
      </c>
      <c r="L2022" t="s">
        <v>102</v>
      </c>
    </row>
    <row r="2023" spans="1:14" x14ac:dyDescent="0.25">
      <c r="A2023">
        <v>101</v>
      </c>
      <c r="B2023" s="1">
        <v>46262</v>
      </c>
      <c r="C2023" t="s">
        <v>379</v>
      </c>
      <c r="D2023" t="s">
        <v>169</v>
      </c>
      <c r="E2023">
        <v>65976</v>
      </c>
      <c r="F2023">
        <v>175033</v>
      </c>
      <c r="G2023">
        <v>1</v>
      </c>
      <c r="H2023">
        <v>725.7</v>
      </c>
      <c r="I2023">
        <v>3.5260811730934998E+43</v>
      </c>
      <c r="J2023">
        <v>32</v>
      </c>
      <c r="K2023" t="s">
        <v>18</v>
      </c>
      <c r="L2023" t="s">
        <v>102</v>
      </c>
    </row>
    <row r="2024" spans="1:14" x14ac:dyDescent="0.25">
      <c r="A2024">
        <v>101</v>
      </c>
      <c r="B2024" s="1">
        <v>46262</v>
      </c>
      <c r="C2024" t="s">
        <v>162</v>
      </c>
      <c r="D2024" t="s">
        <v>133</v>
      </c>
      <c r="E2024">
        <v>66218</v>
      </c>
      <c r="F2024">
        <v>175034</v>
      </c>
      <c r="G2024">
        <v>1</v>
      </c>
      <c r="H2024" s="2">
        <v>30881.759999999998</v>
      </c>
      <c r="I2024">
        <v>3.5260811730934998E+43</v>
      </c>
      <c r="J2024">
        <v>32</v>
      </c>
      <c r="K2024" t="s">
        <v>18</v>
      </c>
      <c r="L2024" t="s">
        <v>102</v>
      </c>
    </row>
    <row r="2025" spans="1:14" x14ac:dyDescent="0.25">
      <c r="A2025">
        <v>101</v>
      </c>
      <c r="B2025" s="1">
        <v>46262</v>
      </c>
      <c r="C2025" t="s">
        <v>122</v>
      </c>
      <c r="D2025" t="s">
        <v>123</v>
      </c>
      <c r="E2025">
        <v>66262</v>
      </c>
      <c r="F2025">
        <v>175035</v>
      </c>
      <c r="G2025">
        <v>1</v>
      </c>
      <c r="H2025" s="2">
        <v>12215.86</v>
      </c>
      <c r="I2025">
        <v>3.5260811730934998E+43</v>
      </c>
      <c r="J2025">
        <v>32</v>
      </c>
      <c r="K2025" t="s">
        <v>18</v>
      </c>
      <c r="L2025" t="s">
        <v>102</v>
      </c>
    </row>
    <row r="2026" spans="1:14" x14ac:dyDescent="0.25">
      <c r="A2026">
        <v>101</v>
      </c>
      <c r="B2026" s="1">
        <v>46262</v>
      </c>
      <c r="C2026" t="s">
        <v>738</v>
      </c>
      <c r="D2026" t="s">
        <v>739</v>
      </c>
      <c r="E2026">
        <v>66394</v>
      </c>
      <c r="F2026">
        <v>175036</v>
      </c>
      <c r="G2026">
        <v>1</v>
      </c>
      <c r="H2026">
        <v>731.99</v>
      </c>
      <c r="I2026">
        <v>3.5260811730934998E+43</v>
      </c>
      <c r="J2026">
        <v>32</v>
      </c>
      <c r="K2026" t="s">
        <v>18</v>
      </c>
      <c r="L2026" t="s">
        <v>102</v>
      </c>
    </row>
    <row r="2027" spans="1:14" x14ac:dyDescent="0.25">
      <c r="A2027">
        <v>101</v>
      </c>
      <c r="B2027" s="1">
        <v>46262</v>
      </c>
      <c r="C2027" t="s">
        <v>162</v>
      </c>
      <c r="D2027" t="s">
        <v>133</v>
      </c>
      <c r="E2027">
        <v>66471</v>
      </c>
      <c r="F2027">
        <v>175037</v>
      </c>
      <c r="G2027">
        <v>1</v>
      </c>
      <c r="H2027">
        <v>324</v>
      </c>
      <c r="I2027">
        <v>3.5260811730934998E+43</v>
      </c>
      <c r="J2027">
        <v>32</v>
      </c>
      <c r="K2027" t="s">
        <v>18</v>
      </c>
      <c r="L2027" t="s">
        <v>102</v>
      </c>
    </row>
    <row r="2028" spans="1:14" x14ac:dyDescent="0.25">
      <c r="A2028">
        <v>101</v>
      </c>
      <c r="B2028" s="1">
        <v>46262</v>
      </c>
      <c r="C2028" t="s">
        <v>357</v>
      </c>
      <c r="D2028" t="s">
        <v>358</v>
      </c>
      <c r="E2028">
        <v>66507</v>
      </c>
      <c r="F2028">
        <v>175038</v>
      </c>
      <c r="G2028">
        <v>1</v>
      </c>
      <c r="H2028" s="2">
        <v>4274.8</v>
      </c>
      <c r="I2028">
        <v>3.5260811730934998E+43</v>
      </c>
      <c r="J2028">
        <v>32</v>
      </c>
      <c r="K2028" t="s">
        <v>18</v>
      </c>
      <c r="L2028" t="s">
        <v>102</v>
      </c>
    </row>
    <row r="2029" spans="1:14" x14ac:dyDescent="0.25">
      <c r="A2029">
        <v>101</v>
      </c>
      <c r="B2029" s="1">
        <v>46262</v>
      </c>
      <c r="C2029" t="s">
        <v>151</v>
      </c>
      <c r="D2029" t="s">
        <v>152</v>
      </c>
      <c r="E2029">
        <v>66511</v>
      </c>
      <c r="F2029">
        <v>175039</v>
      </c>
      <c r="G2029">
        <v>1</v>
      </c>
      <c r="H2029" s="2">
        <v>2201.5</v>
      </c>
      <c r="I2029">
        <v>3.5260811730934998E+43</v>
      </c>
      <c r="J2029">
        <v>32</v>
      </c>
      <c r="K2029" t="s">
        <v>18</v>
      </c>
      <c r="L2029" t="s">
        <v>102</v>
      </c>
    </row>
    <row r="2030" spans="1:14" x14ac:dyDescent="0.25">
      <c r="A2030">
        <v>101</v>
      </c>
      <c r="B2030" s="1">
        <v>46262</v>
      </c>
      <c r="C2030" t="s">
        <v>499</v>
      </c>
      <c r="D2030" t="s">
        <v>500</v>
      </c>
      <c r="E2030">
        <v>66525</v>
      </c>
      <c r="F2030">
        <v>175040</v>
      </c>
      <c r="G2030">
        <v>1</v>
      </c>
      <c r="H2030">
        <v>237.36</v>
      </c>
      <c r="I2030">
        <v>3.5260811730934998E+43</v>
      </c>
      <c r="J2030">
        <v>32</v>
      </c>
      <c r="K2030" t="s">
        <v>18</v>
      </c>
      <c r="L2030" t="s">
        <v>102</v>
      </c>
    </row>
    <row r="2031" spans="1:14" x14ac:dyDescent="0.25">
      <c r="A2031">
        <v>101</v>
      </c>
      <c r="B2031" s="1">
        <v>46262</v>
      </c>
      <c r="C2031" t="s">
        <v>523</v>
      </c>
      <c r="D2031" t="s">
        <v>524</v>
      </c>
      <c r="E2031">
        <v>66526</v>
      </c>
      <c r="F2031">
        <v>175041</v>
      </c>
      <c r="G2031">
        <v>1</v>
      </c>
      <c r="H2031">
        <v>193.32</v>
      </c>
      <c r="I2031">
        <v>3.5260811730934998E+43</v>
      </c>
      <c r="J2031">
        <v>32</v>
      </c>
      <c r="K2031" t="s">
        <v>18</v>
      </c>
      <c r="L2031" t="s">
        <v>102</v>
      </c>
    </row>
    <row r="2032" spans="1:14" x14ac:dyDescent="0.25">
      <c r="A2032">
        <v>101</v>
      </c>
      <c r="B2032" s="1">
        <v>46262</v>
      </c>
      <c r="C2032" t="s">
        <v>501</v>
      </c>
      <c r="D2032" t="s">
        <v>502</v>
      </c>
      <c r="E2032">
        <v>66529</v>
      </c>
      <c r="F2032">
        <v>175042</v>
      </c>
      <c r="G2032">
        <v>1</v>
      </c>
      <c r="H2032">
        <v>193.32</v>
      </c>
      <c r="I2032">
        <v>3.5260811730934998E+43</v>
      </c>
      <c r="J2032">
        <v>32</v>
      </c>
      <c r="K2032" t="s">
        <v>18</v>
      </c>
      <c r="L2032" t="s">
        <v>102</v>
      </c>
    </row>
    <row r="2033" spans="1:12" x14ac:dyDescent="0.25">
      <c r="A2033">
        <v>101</v>
      </c>
      <c r="B2033" s="1">
        <v>46262</v>
      </c>
      <c r="C2033" t="s">
        <v>503</v>
      </c>
      <c r="D2033" t="s">
        <v>504</v>
      </c>
      <c r="E2033">
        <v>66530</v>
      </c>
      <c r="F2033">
        <v>175043</v>
      </c>
      <c r="G2033">
        <v>1</v>
      </c>
      <c r="H2033">
        <v>144.99</v>
      </c>
      <c r="I2033">
        <v>3.5260811730934998E+43</v>
      </c>
      <c r="J2033">
        <v>32</v>
      </c>
      <c r="K2033" t="s">
        <v>18</v>
      </c>
      <c r="L2033" t="s">
        <v>102</v>
      </c>
    </row>
    <row r="2034" spans="1:12" x14ac:dyDescent="0.25">
      <c r="A2034">
        <v>101</v>
      </c>
      <c r="B2034" s="1">
        <v>46262</v>
      </c>
      <c r="C2034" t="s">
        <v>505</v>
      </c>
      <c r="D2034" t="s">
        <v>506</v>
      </c>
      <c r="E2034">
        <v>66531</v>
      </c>
      <c r="F2034">
        <v>175044</v>
      </c>
      <c r="G2034">
        <v>1</v>
      </c>
      <c r="H2034">
        <v>969.69</v>
      </c>
      <c r="I2034">
        <v>3.5260811730934998E+43</v>
      </c>
      <c r="J2034">
        <v>32</v>
      </c>
      <c r="K2034" t="s">
        <v>18</v>
      </c>
      <c r="L2034" t="s">
        <v>102</v>
      </c>
    </row>
    <row r="2035" spans="1:12" x14ac:dyDescent="0.25">
      <c r="A2035">
        <v>101</v>
      </c>
      <c r="B2035" s="1">
        <v>46262</v>
      </c>
      <c r="C2035" t="s">
        <v>740</v>
      </c>
      <c r="D2035" t="s">
        <v>741</v>
      </c>
      <c r="E2035">
        <v>66537</v>
      </c>
      <c r="F2035">
        <v>175045</v>
      </c>
      <c r="G2035">
        <v>1</v>
      </c>
      <c r="H2035">
        <v>711.1</v>
      </c>
      <c r="I2035">
        <v>3.5260811730934998E+43</v>
      </c>
      <c r="L2035" t="s">
        <v>102</v>
      </c>
    </row>
    <row r="2036" spans="1:12" x14ac:dyDescent="0.25">
      <c r="A2036">
        <v>101</v>
      </c>
      <c r="B2036" s="1">
        <v>46262</v>
      </c>
      <c r="C2036" t="s">
        <v>507</v>
      </c>
      <c r="D2036" t="s">
        <v>508</v>
      </c>
      <c r="E2036">
        <v>66546</v>
      </c>
      <c r="F2036">
        <v>175046</v>
      </c>
      <c r="G2036">
        <v>1</v>
      </c>
      <c r="H2036">
        <v>193.32</v>
      </c>
      <c r="I2036">
        <v>3.5260811730934998E+43</v>
      </c>
      <c r="J2036">
        <v>32</v>
      </c>
      <c r="K2036" t="s">
        <v>18</v>
      </c>
      <c r="L2036" t="s">
        <v>102</v>
      </c>
    </row>
    <row r="2037" spans="1:12" x14ac:dyDescent="0.25">
      <c r="A2037">
        <v>101</v>
      </c>
      <c r="B2037" s="1">
        <v>46262</v>
      </c>
      <c r="C2037" t="s">
        <v>626</v>
      </c>
      <c r="D2037" t="s">
        <v>296</v>
      </c>
      <c r="E2037">
        <v>66564</v>
      </c>
      <c r="F2037">
        <v>175047</v>
      </c>
      <c r="G2037">
        <v>1</v>
      </c>
      <c r="H2037">
        <v>886</v>
      </c>
      <c r="I2037">
        <v>3.5260811730934998E+43</v>
      </c>
      <c r="J2037">
        <v>16</v>
      </c>
      <c r="K2037" t="s">
        <v>174</v>
      </c>
      <c r="L2037" t="s">
        <v>102</v>
      </c>
    </row>
    <row r="2038" spans="1:12" x14ac:dyDescent="0.25">
      <c r="A2038">
        <v>101</v>
      </c>
      <c r="B2038" s="1">
        <v>46262</v>
      </c>
      <c r="C2038" t="s">
        <v>600</v>
      </c>
      <c r="D2038" t="s">
        <v>601</v>
      </c>
      <c r="E2038">
        <v>66612</v>
      </c>
      <c r="F2038">
        <v>175048</v>
      </c>
      <c r="G2038">
        <v>1</v>
      </c>
      <c r="H2038" s="2">
        <v>1049.5</v>
      </c>
      <c r="I2038">
        <v>3.5260811730934998E+43</v>
      </c>
      <c r="L2038" t="s">
        <v>102</v>
      </c>
    </row>
    <row r="2039" spans="1:12" x14ac:dyDescent="0.25">
      <c r="A2039">
        <v>101</v>
      </c>
      <c r="B2039" s="1">
        <v>46262</v>
      </c>
      <c r="C2039" t="s">
        <v>149</v>
      </c>
      <c r="D2039" t="s">
        <v>150</v>
      </c>
      <c r="E2039">
        <v>66491</v>
      </c>
      <c r="F2039">
        <v>175049</v>
      </c>
      <c r="G2039">
        <v>1</v>
      </c>
      <c r="H2039" s="2">
        <v>11870.2</v>
      </c>
      <c r="I2039">
        <v>3.5260811730934998E+43</v>
      </c>
      <c r="J2039">
        <v>32</v>
      </c>
      <c r="K2039" t="s">
        <v>18</v>
      </c>
      <c r="L2039" t="s">
        <v>102</v>
      </c>
    </row>
    <row r="2040" spans="1:12" x14ac:dyDescent="0.25">
      <c r="A2040">
        <v>101</v>
      </c>
      <c r="B2040" s="1">
        <v>46262</v>
      </c>
      <c r="C2040" t="s">
        <v>149</v>
      </c>
      <c r="D2040" t="s">
        <v>150</v>
      </c>
      <c r="E2040">
        <v>66316</v>
      </c>
      <c r="F2040">
        <v>175050</v>
      </c>
      <c r="G2040">
        <v>1</v>
      </c>
      <c r="H2040">
        <v>216.7</v>
      </c>
      <c r="I2040">
        <v>3.5260811730934998E+43</v>
      </c>
      <c r="J2040">
        <v>32</v>
      </c>
      <c r="K2040" t="s">
        <v>18</v>
      </c>
      <c r="L2040" t="s">
        <v>102</v>
      </c>
    </row>
    <row r="2041" spans="1:12" x14ac:dyDescent="0.25">
      <c r="A2041">
        <v>101</v>
      </c>
      <c r="B2041" s="1">
        <v>46263</v>
      </c>
      <c r="C2041" t="s">
        <v>257</v>
      </c>
      <c r="D2041" t="s">
        <v>258</v>
      </c>
      <c r="E2041">
        <v>65178</v>
      </c>
      <c r="F2041">
        <v>175051</v>
      </c>
      <c r="G2041">
        <v>1</v>
      </c>
      <c r="H2041">
        <v>292.16000000000003</v>
      </c>
      <c r="I2041">
        <v>3.5260811730934998E+43</v>
      </c>
      <c r="J2041">
        <v>51</v>
      </c>
      <c r="K2041" t="s">
        <v>254</v>
      </c>
      <c r="L2041" t="s">
        <v>102</v>
      </c>
    </row>
    <row r="2042" spans="1:12" x14ac:dyDescent="0.25">
      <c r="A2042">
        <v>101</v>
      </c>
      <c r="B2042" s="1">
        <v>46263</v>
      </c>
      <c r="C2042" t="s">
        <v>647</v>
      </c>
      <c r="D2042" t="s">
        <v>133</v>
      </c>
      <c r="E2042">
        <v>66096</v>
      </c>
      <c r="F2042">
        <v>175052</v>
      </c>
      <c r="G2042">
        <v>1</v>
      </c>
      <c r="H2042" s="2">
        <v>1612.8</v>
      </c>
      <c r="I2042">
        <v>3.5260811730934998E+43</v>
      </c>
      <c r="J2042">
        <v>32</v>
      </c>
      <c r="K2042" t="s">
        <v>18</v>
      </c>
      <c r="L2042" t="s">
        <v>102</v>
      </c>
    </row>
    <row r="2043" spans="1:12" x14ac:dyDescent="0.25">
      <c r="A2043">
        <v>101</v>
      </c>
      <c r="B2043" s="1">
        <v>46263</v>
      </c>
      <c r="C2043" t="s">
        <v>579</v>
      </c>
      <c r="D2043" t="s">
        <v>580</v>
      </c>
      <c r="E2043">
        <v>65702</v>
      </c>
      <c r="F2043">
        <v>175053</v>
      </c>
      <c r="G2043">
        <v>1</v>
      </c>
      <c r="H2043">
        <v>180.38</v>
      </c>
      <c r="I2043">
        <v>3.5260811730934998E+43</v>
      </c>
      <c r="J2043">
        <v>32</v>
      </c>
      <c r="K2043" t="s">
        <v>18</v>
      </c>
      <c r="L2043" t="s">
        <v>102</v>
      </c>
    </row>
    <row r="2044" spans="1:12" x14ac:dyDescent="0.25">
      <c r="A2044">
        <v>101</v>
      </c>
      <c r="B2044" s="1">
        <v>46263</v>
      </c>
      <c r="C2044" t="s">
        <v>733</v>
      </c>
      <c r="D2044" t="s">
        <v>133</v>
      </c>
      <c r="E2044">
        <v>66107</v>
      </c>
      <c r="F2044">
        <v>175054</v>
      </c>
      <c r="G2044">
        <v>1</v>
      </c>
      <c r="H2044">
        <v>940.8</v>
      </c>
      <c r="I2044">
        <v>3.5260811730934998E+43</v>
      </c>
      <c r="J2044">
        <v>32</v>
      </c>
      <c r="K2044" t="s">
        <v>18</v>
      </c>
      <c r="L2044" t="s">
        <v>102</v>
      </c>
    </row>
    <row r="2045" spans="1:12" x14ac:dyDescent="0.25">
      <c r="A2045">
        <v>101</v>
      </c>
      <c r="B2045" s="1">
        <v>46263</v>
      </c>
      <c r="C2045" t="s">
        <v>559</v>
      </c>
      <c r="D2045" t="s">
        <v>133</v>
      </c>
      <c r="E2045">
        <v>66098</v>
      </c>
      <c r="F2045">
        <v>175055</v>
      </c>
      <c r="G2045">
        <v>1</v>
      </c>
      <c r="H2045">
        <v>896</v>
      </c>
      <c r="I2045">
        <v>3.5260811730934998E+43</v>
      </c>
      <c r="J2045">
        <v>32</v>
      </c>
      <c r="K2045" t="s">
        <v>18</v>
      </c>
      <c r="L2045" t="s">
        <v>102</v>
      </c>
    </row>
    <row r="2046" spans="1:12" x14ac:dyDescent="0.25">
      <c r="A2046">
        <v>101</v>
      </c>
      <c r="B2046" s="1">
        <v>46263</v>
      </c>
      <c r="C2046" t="s">
        <v>604</v>
      </c>
      <c r="D2046" t="s">
        <v>189</v>
      </c>
      <c r="E2046">
        <v>64030</v>
      </c>
      <c r="F2046">
        <v>175056</v>
      </c>
      <c r="G2046">
        <v>1</v>
      </c>
      <c r="H2046" s="2">
        <v>7067.49</v>
      </c>
      <c r="I2046">
        <v>3.5260811730934998E+43</v>
      </c>
      <c r="J2046">
        <v>32</v>
      </c>
      <c r="K2046" t="s">
        <v>18</v>
      </c>
      <c r="L2046" t="s">
        <v>102</v>
      </c>
    </row>
    <row r="2047" spans="1:12" x14ac:dyDescent="0.25">
      <c r="A2047">
        <v>101</v>
      </c>
      <c r="B2047" s="1">
        <v>46263</v>
      </c>
      <c r="C2047" t="s">
        <v>604</v>
      </c>
      <c r="D2047" t="s">
        <v>189</v>
      </c>
      <c r="E2047">
        <v>64030</v>
      </c>
      <c r="F2047">
        <v>175057</v>
      </c>
      <c r="G2047">
        <v>1</v>
      </c>
      <c r="H2047" s="2">
        <v>1922.76</v>
      </c>
      <c r="I2047">
        <v>3.5260811730934998E+43</v>
      </c>
      <c r="J2047">
        <v>32</v>
      </c>
      <c r="K2047" t="s">
        <v>18</v>
      </c>
      <c r="L2047" t="s">
        <v>102</v>
      </c>
    </row>
    <row r="2048" spans="1:12" x14ac:dyDescent="0.25">
      <c r="A2048">
        <v>101</v>
      </c>
      <c r="B2048" s="1">
        <v>46263</v>
      </c>
      <c r="C2048" t="s">
        <v>673</v>
      </c>
      <c r="D2048" t="s">
        <v>189</v>
      </c>
      <c r="E2048">
        <v>64081</v>
      </c>
      <c r="F2048">
        <v>175058</v>
      </c>
      <c r="G2048">
        <v>1</v>
      </c>
      <c r="H2048">
        <v>721.68</v>
      </c>
      <c r="I2048">
        <v>3.5260811730934998E+43</v>
      </c>
      <c r="J2048">
        <v>51</v>
      </c>
      <c r="K2048" t="s">
        <v>254</v>
      </c>
      <c r="L2048" t="s">
        <v>102</v>
      </c>
    </row>
    <row r="2049" spans="1:12" x14ac:dyDescent="0.25">
      <c r="A2049">
        <v>101</v>
      </c>
      <c r="B2049" s="1">
        <v>46263</v>
      </c>
      <c r="C2049" t="s">
        <v>673</v>
      </c>
      <c r="D2049" t="s">
        <v>189</v>
      </c>
      <c r="E2049">
        <v>64081</v>
      </c>
      <c r="F2049">
        <v>175059</v>
      </c>
      <c r="G2049">
        <v>1</v>
      </c>
      <c r="H2049">
        <v>971.91</v>
      </c>
      <c r="I2049">
        <v>3.5260811730934998E+43</v>
      </c>
      <c r="J2049">
        <v>51</v>
      </c>
      <c r="K2049" t="s">
        <v>254</v>
      </c>
      <c r="L2049" t="s">
        <v>102</v>
      </c>
    </row>
    <row r="2050" spans="1:12" x14ac:dyDescent="0.25">
      <c r="A2050">
        <v>101</v>
      </c>
      <c r="B2050" s="1">
        <v>46263</v>
      </c>
      <c r="C2050" t="s">
        <v>348</v>
      </c>
      <c r="D2050" t="s">
        <v>349</v>
      </c>
      <c r="E2050">
        <v>64463</v>
      </c>
      <c r="F2050">
        <v>175060</v>
      </c>
      <c r="G2050">
        <v>1</v>
      </c>
      <c r="H2050">
        <v>477.36</v>
      </c>
      <c r="I2050">
        <v>3.5260811730934998E+43</v>
      </c>
      <c r="J2050">
        <v>32</v>
      </c>
      <c r="K2050" t="s">
        <v>18</v>
      </c>
      <c r="L2050" t="s">
        <v>102</v>
      </c>
    </row>
    <row r="2051" spans="1:12" x14ac:dyDescent="0.25">
      <c r="A2051">
        <v>101</v>
      </c>
      <c r="B2051" s="1">
        <v>46263</v>
      </c>
      <c r="C2051" t="s">
        <v>348</v>
      </c>
      <c r="D2051" t="s">
        <v>349</v>
      </c>
      <c r="E2051">
        <v>64463</v>
      </c>
      <c r="F2051">
        <v>175061</v>
      </c>
      <c r="G2051">
        <v>1</v>
      </c>
      <c r="H2051">
        <v>777.99</v>
      </c>
      <c r="I2051">
        <v>3.5260811730934998E+43</v>
      </c>
      <c r="J2051">
        <v>32</v>
      </c>
      <c r="K2051" t="s">
        <v>18</v>
      </c>
      <c r="L2051" t="s">
        <v>102</v>
      </c>
    </row>
    <row r="2052" spans="1:12" x14ac:dyDescent="0.25">
      <c r="A2052">
        <v>101</v>
      </c>
      <c r="B2052" s="1">
        <v>46263</v>
      </c>
      <c r="C2052" t="s">
        <v>482</v>
      </c>
      <c r="D2052" t="s">
        <v>483</v>
      </c>
      <c r="E2052">
        <v>64578</v>
      </c>
      <c r="F2052">
        <v>175062</v>
      </c>
      <c r="G2052">
        <v>1</v>
      </c>
      <c r="H2052">
        <v>81.99</v>
      </c>
      <c r="I2052">
        <v>3.5260811730934998E+43</v>
      </c>
      <c r="J2052">
        <v>32</v>
      </c>
      <c r="K2052" t="s">
        <v>18</v>
      </c>
      <c r="L2052" t="s">
        <v>102</v>
      </c>
    </row>
    <row r="2053" spans="1:12" x14ac:dyDescent="0.25">
      <c r="A2053">
        <v>101</v>
      </c>
      <c r="B2053" s="1">
        <v>46263</v>
      </c>
      <c r="C2053" t="s">
        <v>332</v>
      </c>
      <c r="D2053" t="s">
        <v>169</v>
      </c>
      <c r="E2053">
        <v>64663</v>
      </c>
      <c r="F2053">
        <v>175064</v>
      </c>
      <c r="G2053">
        <v>1</v>
      </c>
      <c r="H2053" s="2">
        <v>1603.82</v>
      </c>
      <c r="I2053">
        <v>3.5260811730934998E+43</v>
      </c>
      <c r="J2053">
        <v>32</v>
      </c>
      <c r="K2053" t="s">
        <v>18</v>
      </c>
      <c r="L2053" t="s">
        <v>102</v>
      </c>
    </row>
    <row r="2054" spans="1:12" x14ac:dyDescent="0.25">
      <c r="A2054">
        <v>101</v>
      </c>
      <c r="B2054" s="1">
        <v>46263</v>
      </c>
      <c r="C2054" t="s">
        <v>476</v>
      </c>
      <c r="D2054" t="s">
        <v>477</v>
      </c>
      <c r="E2054">
        <v>65176</v>
      </c>
      <c r="F2054">
        <v>175065</v>
      </c>
      <c r="G2054">
        <v>1</v>
      </c>
      <c r="H2054" s="2">
        <v>2677.06</v>
      </c>
      <c r="I2054">
        <v>3.5260811730934998E+43</v>
      </c>
      <c r="J2054">
        <v>51</v>
      </c>
      <c r="K2054" t="s">
        <v>254</v>
      </c>
      <c r="L2054" t="s">
        <v>102</v>
      </c>
    </row>
    <row r="2055" spans="1:12" x14ac:dyDescent="0.25">
      <c r="A2055">
        <v>101</v>
      </c>
      <c r="B2055" s="1">
        <v>46263</v>
      </c>
      <c r="C2055" t="s">
        <v>476</v>
      </c>
      <c r="D2055" t="s">
        <v>477</v>
      </c>
      <c r="E2055">
        <v>65176</v>
      </c>
      <c r="F2055">
        <v>175066</v>
      </c>
      <c r="G2055">
        <v>1</v>
      </c>
      <c r="H2055">
        <v>321.33</v>
      </c>
      <c r="I2055">
        <v>3.5260811730934998E+43</v>
      </c>
      <c r="J2055">
        <v>51</v>
      </c>
      <c r="K2055" t="s">
        <v>254</v>
      </c>
      <c r="L2055" t="s">
        <v>102</v>
      </c>
    </row>
    <row r="2056" spans="1:12" x14ac:dyDescent="0.25">
      <c r="A2056">
        <v>101</v>
      </c>
      <c r="B2056" s="1">
        <v>46263</v>
      </c>
      <c r="C2056" t="s">
        <v>188</v>
      </c>
      <c r="D2056" t="s">
        <v>189</v>
      </c>
      <c r="E2056">
        <v>65515</v>
      </c>
      <c r="F2056">
        <v>175067</v>
      </c>
      <c r="G2056">
        <v>1</v>
      </c>
      <c r="H2056" s="2">
        <v>3282.13</v>
      </c>
      <c r="I2056">
        <v>3.5260811730934998E+43</v>
      </c>
      <c r="J2056">
        <v>32</v>
      </c>
      <c r="K2056" t="s">
        <v>18</v>
      </c>
      <c r="L2056" t="s">
        <v>102</v>
      </c>
    </row>
    <row r="2057" spans="1:12" x14ac:dyDescent="0.25">
      <c r="A2057">
        <v>101</v>
      </c>
      <c r="B2057" s="1">
        <v>46263</v>
      </c>
      <c r="C2057" t="s">
        <v>742</v>
      </c>
      <c r="D2057" t="s">
        <v>189</v>
      </c>
      <c r="E2057">
        <v>65518</v>
      </c>
      <c r="F2057">
        <v>175068</v>
      </c>
      <c r="G2057">
        <v>1</v>
      </c>
      <c r="H2057" s="2">
        <v>4703.3900000000003</v>
      </c>
      <c r="I2057">
        <v>3.5260811730934998E+43</v>
      </c>
      <c r="J2057">
        <v>32</v>
      </c>
      <c r="K2057" t="s">
        <v>18</v>
      </c>
      <c r="L2057" t="s">
        <v>102</v>
      </c>
    </row>
    <row r="2058" spans="1:12" x14ac:dyDescent="0.25">
      <c r="A2058">
        <v>101</v>
      </c>
      <c r="B2058" s="1">
        <v>46263</v>
      </c>
      <c r="C2058" t="s">
        <v>205</v>
      </c>
      <c r="D2058" t="s">
        <v>206</v>
      </c>
      <c r="E2058">
        <v>65855</v>
      </c>
      <c r="F2058">
        <v>175069</v>
      </c>
      <c r="G2058">
        <v>1</v>
      </c>
      <c r="H2058" s="2">
        <v>3414</v>
      </c>
      <c r="I2058">
        <v>3.5260811730934998E+43</v>
      </c>
      <c r="J2058">
        <v>32</v>
      </c>
      <c r="K2058" t="s">
        <v>18</v>
      </c>
      <c r="L2058" t="s">
        <v>102</v>
      </c>
    </row>
    <row r="2059" spans="1:12" x14ac:dyDescent="0.25">
      <c r="A2059">
        <v>101</v>
      </c>
      <c r="B2059" s="1">
        <v>46263</v>
      </c>
      <c r="C2059" t="s">
        <v>205</v>
      </c>
      <c r="D2059" t="s">
        <v>206</v>
      </c>
      <c r="E2059">
        <v>65855</v>
      </c>
      <c r="F2059">
        <v>175070</v>
      </c>
      <c r="G2059">
        <v>1</v>
      </c>
      <c r="H2059">
        <v>398.7</v>
      </c>
      <c r="I2059">
        <v>3.5260811730934998E+43</v>
      </c>
      <c r="J2059">
        <v>32</v>
      </c>
      <c r="K2059" t="s">
        <v>18</v>
      </c>
      <c r="L2059" t="s">
        <v>102</v>
      </c>
    </row>
    <row r="2060" spans="1:12" x14ac:dyDescent="0.25">
      <c r="A2060">
        <v>101</v>
      </c>
      <c r="B2060" s="1">
        <v>46263</v>
      </c>
      <c r="C2060" t="s">
        <v>743</v>
      </c>
      <c r="D2060" t="s">
        <v>169</v>
      </c>
      <c r="E2060">
        <v>65925</v>
      </c>
      <c r="F2060">
        <v>175071</v>
      </c>
      <c r="G2060">
        <v>1</v>
      </c>
      <c r="H2060" s="2">
        <v>1786.3</v>
      </c>
      <c r="I2060">
        <v>3.5260811730934998E+43</v>
      </c>
      <c r="J2060">
        <v>32</v>
      </c>
      <c r="K2060" t="s">
        <v>18</v>
      </c>
      <c r="L2060" t="s">
        <v>102</v>
      </c>
    </row>
    <row r="2061" spans="1:12" x14ac:dyDescent="0.25">
      <c r="A2061">
        <v>101</v>
      </c>
      <c r="B2061" s="1">
        <v>46263</v>
      </c>
      <c r="C2061" t="s">
        <v>743</v>
      </c>
      <c r="D2061" t="s">
        <v>169</v>
      </c>
      <c r="E2061">
        <v>65925</v>
      </c>
      <c r="F2061">
        <v>175072</v>
      </c>
      <c r="G2061">
        <v>1</v>
      </c>
      <c r="H2061">
        <v>132.9</v>
      </c>
      <c r="I2061">
        <v>3.5260811730934998E+43</v>
      </c>
      <c r="J2061">
        <v>32</v>
      </c>
      <c r="K2061" t="s">
        <v>18</v>
      </c>
      <c r="L2061" t="s">
        <v>102</v>
      </c>
    </row>
    <row r="2062" spans="1:12" x14ac:dyDescent="0.25">
      <c r="A2062">
        <v>101</v>
      </c>
      <c r="B2062" s="1">
        <v>46263</v>
      </c>
      <c r="C2062" t="s">
        <v>114</v>
      </c>
      <c r="D2062" t="s">
        <v>115</v>
      </c>
      <c r="E2062">
        <v>65948</v>
      </c>
      <c r="F2062">
        <v>175073</v>
      </c>
      <c r="G2062">
        <v>1</v>
      </c>
      <c r="H2062" s="2">
        <v>2083.08</v>
      </c>
      <c r="I2062">
        <v>3.5260811730934998E+43</v>
      </c>
      <c r="J2062">
        <v>32</v>
      </c>
      <c r="K2062" t="s">
        <v>18</v>
      </c>
      <c r="L2062" t="s">
        <v>102</v>
      </c>
    </row>
    <row r="2063" spans="1:12" x14ac:dyDescent="0.25">
      <c r="A2063">
        <v>101</v>
      </c>
      <c r="B2063" s="1">
        <v>46263</v>
      </c>
      <c r="C2063" t="s">
        <v>560</v>
      </c>
      <c r="D2063" t="s">
        <v>169</v>
      </c>
      <c r="E2063">
        <v>65974</v>
      </c>
      <c r="F2063">
        <v>175074</v>
      </c>
      <c r="G2063">
        <v>1</v>
      </c>
      <c r="H2063" s="2">
        <v>7168.95</v>
      </c>
      <c r="I2063">
        <v>3.5260811730934998E+43</v>
      </c>
      <c r="J2063">
        <v>32</v>
      </c>
      <c r="K2063" t="s">
        <v>18</v>
      </c>
      <c r="L2063" t="s">
        <v>102</v>
      </c>
    </row>
    <row r="2064" spans="1:12" x14ac:dyDescent="0.25">
      <c r="A2064">
        <v>101</v>
      </c>
      <c r="B2064" s="1">
        <v>46263</v>
      </c>
      <c r="C2064" t="s">
        <v>560</v>
      </c>
      <c r="D2064" t="s">
        <v>169</v>
      </c>
      <c r="E2064">
        <v>65974</v>
      </c>
      <c r="F2064">
        <v>175075</v>
      </c>
      <c r="G2064">
        <v>1</v>
      </c>
      <c r="H2064" s="2">
        <v>1482</v>
      </c>
      <c r="I2064">
        <v>3.5260811730934998E+43</v>
      </c>
      <c r="J2064">
        <v>32</v>
      </c>
      <c r="K2064" t="s">
        <v>18</v>
      </c>
      <c r="L2064" t="s">
        <v>102</v>
      </c>
    </row>
    <row r="2065" spans="1:12" x14ac:dyDescent="0.25">
      <c r="A2065">
        <v>101</v>
      </c>
      <c r="B2065" s="1">
        <v>46263</v>
      </c>
      <c r="C2065" t="s">
        <v>426</v>
      </c>
      <c r="D2065" t="s">
        <v>427</v>
      </c>
      <c r="E2065">
        <v>65979</v>
      </c>
      <c r="F2065">
        <v>175076</v>
      </c>
      <c r="G2065">
        <v>1</v>
      </c>
      <c r="H2065" s="2">
        <v>1522.44</v>
      </c>
      <c r="I2065">
        <v>3.5260811730934998E+43</v>
      </c>
      <c r="J2065">
        <v>32</v>
      </c>
      <c r="K2065" t="s">
        <v>18</v>
      </c>
      <c r="L2065" t="s">
        <v>102</v>
      </c>
    </row>
    <row r="2066" spans="1:12" x14ac:dyDescent="0.25">
      <c r="A2066">
        <v>101</v>
      </c>
      <c r="B2066" s="1">
        <v>46263</v>
      </c>
      <c r="C2066" t="s">
        <v>426</v>
      </c>
      <c r="D2066" t="s">
        <v>427</v>
      </c>
      <c r="E2066">
        <v>65979</v>
      </c>
      <c r="F2066">
        <v>175077</v>
      </c>
      <c r="G2066">
        <v>1</v>
      </c>
      <c r="H2066">
        <v>264.60000000000002</v>
      </c>
      <c r="I2066">
        <v>3.5260811730934998E+43</v>
      </c>
      <c r="J2066">
        <v>32</v>
      </c>
      <c r="K2066" t="s">
        <v>18</v>
      </c>
      <c r="L2066" t="s">
        <v>102</v>
      </c>
    </row>
    <row r="2067" spans="1:12" x14ac:dyDescent="0.25">
      <c r="A2067">
        <v>101</v>
      </c>
      <c r="B2067" s="1">
        <v>46263</v>
      </c>
      <c r="C2067" t="s">
        <v>744</v>
      </c>
      <c r="D2067" t="s">
        <v>745</v>
      </c>
      <c r="E2067">
        <v>66119</v>
      </c>
      <c r="F2067">
        <v>175078</v>
      </c>
      <c r="G2067">
        <v>1</v>
      </c>
      <c r="H2067" s="2">
        <v>3688.8</v>
      </c>
      <c r="I2067">
        <v>3.5260811730934998E+43</v>
      </c>
      <c r="L2067" t="s">
        <v>102</v>
      </c>
    </row>
    <row r="2068" spans="1:12" x14ac:dyDescent="0.25">
      <c r="A2068">
        <v>101</v>
      </c>
      <c r="B2068" s="1">
        <v>46263</v>
      </c>
      <c r="C2068" t="s">
        <v>744</v>
      </c>
      <c r="D2068" t="s">
        <v>745</v>
      </c>
      <c r="E2068">
        <v>66119</v>
      </c>
      <c r="F2068">
        <v>175079</v>
      </c>
      <c r="G2068">
        <v>1</v>
      </c>
      <c r="H2068">
        <v>144</v>
      </c>
      <c r="I2068">
        <v>3.5260811730934998E+43</v>
      </c>
      <c r="L2068" t="s">
        <v>102</v>
      </c>
    </row>
    <row r="2069" spans="1:12" x14ac:dyDescent="0.25">
      <c r="A2069">
        <v>101</v>
      </c>
      <c r="B2069" s="1">
        <v>46263</v>
      </c>
      <c r="C2069" t="s">
        <v>746</v>
      </c>
      <c r="D2069" t="s">
        <v>133</v>
      </c>
      <c r="E2069">
        <v>66145</v>
      </c>
      <c r="F2069">
        <v>175080</v>
      </c>
      <c r="G2069">
        <v>1</v>
      </c>
      <c r="H2069" s="2">
        <v>1768.72</v>
      </c>
      <c r="I2069">
        <v>3.5260811730934998E+43</v>
      </c>
      <c r="J2069">
        <v>32</v>
      </c>
      <c r="K2069" t="s">
        <v>18</v>
      </c>
      <c r="L2069" t="s">
        <v>102</v>
      </c>
    </row>
    <row r="2070" spans="1:12" x14ac:dyDescent="0.25">
      <c r="A2070">
        <v>101</v>
      </c>
      <c r="B2070" s="1">
        <v>46263</v>
      </c>
      <c r="C2070" t="s">
        <v>255</v>
      </c>
      <c r="D2070" t="s">
        <v>256</v>
      </c>
      <c r="E2070">
        <v>66165</v>
      </c>
      <c r="F2070">
        <v>175081</v>
      </c>
      <c r="G2070">
        <v>1</v>
      </c>
      <c r="H2070" s="2">
        <v>4406.34</v>
      </c>
      <c r="I2070">
        <v>3.5260811730934998E+43</v>
      </c>
      <c r="J2070">
        <v>52</v>
      </c>
      <c r="K2070" t="s">
        <v>248</v>
      </c>
      <c r="L2070" t="s">
        <v>102</v>
      </c>
    </row>
    <row r="2071" spans="1:12" x14ac:dyDescent="0.25">
      <c r="A2071">
        <v>101</v>
      </c>
      <c r="B2071" s="1">
        <v>46263</v>
      </c>
      <c r="C2071" t="s">
        <v>255</v>
      </c>
      <c r="D2071" t="s">
        <v>256</v>
      </c>
      <c r="E2071">
        <v>66165</v>
      </c>
      <c r="F2071">
        <v>175082</v>
      </c>
      <c r="G2071">
        <v>1</v>
      </c>
      <c r="H2071">
        <v>24.9</v>
      </c>
      <c r="I2071">
        <v>3.5260811730934998E+43</v>
      </c>
      <c r="J2071">
        <v>52</v>
      </c>
      <c r="K2071" t="s">
        <v>248</v>
      </c>
      <c r="L2071" t="s">
        <v>102</v>
      </c>
    </row>
    <row r="2072" spans="1:12" x14ac:dyDescent="0.25">
      <c r="A2072">
        <v>101</v>
      </c>
      <c r="B2072" s="1">
        <v>46263</v>
      </c>
      <c r="C2072" t="s">
        <v>295</v>
      </c>
      <c r="D2072" t="s">
        <v>296</v>
      </c>
      <c r="E2072">
        <v>66181</v>
      </c>
      <c r="F2072">
        <v>175083</v>
      </c>
      <c r="G2072">
        <v>1</v>
      </c>
      <c r="H2072" s="2">
        <v>1351.66</v>
      </c>
      <c r="I2072">
        <v>3.5260811730934998E+43</v>
      </c>
      <c r="J2072">
        <v>16</v>
      </c>
      <c r="K2072" t="s">
        <v>174</v>
      </c>
      <c r="L2072" t="s">
        <v>102</v>
      </c>
    </row>
    <row r="2073" spans="1:12" x14ac:dyDescent="0.25">
      <c r="A2073">
        <v>101</v>
      </c>
      <c r="B2073" s="1">
        <v>46263</v>
      </c>
      <c r="C2073" t="s">
        <v>651</v>
      </c>
      <c r="D2073" t="s">
        <v>169</v>
      </c>
      <c r="E2073">
        <v>66420</v>
      </c>
      <c r="F2073">
        <v>175084</v>
      </c>
      <c r="G2073">
        <v>1</v>
      </c>
      <c r="H2073" s="2">
        <v>1316.69</v>
      </c>
      <c r="I2073">
        <v>3.5260811730934998E+43</v>
      </c>
      <c r="J2073">
        <v>51</v>
      </c>
      <c r="K2073" t="s">
        <v>254</v>
      </c>
      <c r="L2073" t="s">
        <v>102</v>
      </c>
    </row>
    <row r="2074" spans="1:12" x14ac:dyDescent="0.25">
      <c r="A2074">
        <v>101</v>
      </c>
      <c r="B2074" s="1">
        <v>46263</v>
      </c>
      <c r="C2074" t="s">
        <v>162</v>
      </c>
      <c r="D2074" t="s">
        <v>133</v>
      </c>
      <c r="E2074">
        <v>66458</v>
      </c>
      <c r="F2074">
        <v>175085</v>
      </c>
      <c r="G2074">
        <v>1</v>
      </c>
      <c r="H2074" s="2">
        <v>40740</v>
      </c>
      <c r="I2074">
        <v>3.5260811730934998E+43</v>
      </c>
      <c r="J2074">
        <v>32</v>
      </c>
      <c r="K2074" t="s">
        <v>18</v>
      </c>
      <c r="L2074" t="s">
        <v>102</v>
      </c>
    </row>
    <row r="2075" spans="1:12" x14ac:dyDescent="0.25">
      <c r="A2075">
        <v>101</v>
      </c>
      <c r="B2075" s="1">
        <v>46263</v>
      </c>
      <c r="C2075" t="s">
        <v>162</v>
      </c>
      <c r="D2075" t="s">
        <v>133</v>
      </c>
      <c r="E2075">
        <v>66462</v>
      </c>
      <c r="F2075">
        <v>175086</v>
      </c>
      <c r="G2075">
        <v>1</v>
      </c>
      <c r="H2075" s="2">
        <v>4269.3</v>
      </c>
      <c r="I2075">
        <v>3.5260811730934998E+43</v>
      </c>
      <c r="J2075">
        <v>32</v>
      </c>
      <c r="K2075" t="s">
        <v>18</v>
      </c>
      <c r="L2075" t="s">
        <v>102</v>
      </c>
    </row>
    <row r="2076" spans="1:12" x14ac:dyDescent="0.25">
      <c r="A2076">
        <v>101</v>
      </c>
      <c r="B2076" s="1">
        <v>46263</v>
      </c>
      <c r="C2076" t="s">
        <v>747</v>
      </c>
      <c r="D2076" t="s">
        <v>672</v>
      </c>
      <c r="E2076">
        <v>66465</v>
      </c>
      <c r="F2076">
        <v>175087</v>
      </c>
      <c r="G2076">
        <v>1</v>
      </c>
      <c r="H2076" s="2">
        <v>2985.82</v>
      </c>
      <c r="I2076">
        <v>3.5260811730934998E+43</v>
      </c>
      <c r="J2076">
        <v>32</v>
      </c>
      <c r="K2076" t="s">
        <v>18</v>
      </c>
      <c r="L2076" t="s">
        <v>102</v>
      </c>
    </row>
    <row r="2077" spans="1:12" x14ac:dyDescent="0.25">
      <c r="A2077">
        <v>101</v>
      </c>
      <c r="B2077" s="1">
        <v>46263</v>
      </c>
      <c r="C2077" t="s">
        <v>747</v>
      </c>
      <c r="D2077" t="s">
        <v>672</v>
      </c>
      <c r="E2077">
        <v>66465</v>
      </c>
      <c r="F2077">
        <v>175088</v>
      </c>
      <c r="G2077">
        <v>1</v>
      </c>
      <c r="H2077">
        <v>838.8</v>
      </c>
      <c r="I2077">
        <v>3.5260811730934998E+43</v>
      </c>
      <c r="J2077">
        <v>32</v>
      </c>
      <c r="K2077" t="s">
        <v>18</v>
      </c>
      <c r="L2077" t="s">
        <v>102</v>
      </c>
    </row>
    <row r="2078" spans="1:12" x14ac:dyDescent="0.25">
      <c r="A2078">
        <v>101</v>
      </c>
      <c r="B2078" s="1">
        <v>46263</v>
      </c>
      <c r="C2078" t="s">
        <v>233</v>
      </c>
      <c r="D2078" t="s">
        <v>234</v>
      </c>
      <c r="E2078">
        <v>66478</v>
      </c>
      <c r="F2078">
        <v>175089</v>
      </c>
      <c r="G2078">
        <v>1</v>
      </c>
      <c r="H2078" s="2">
        <v>2112.9299999999998</v>
      </c>
      <c r="I2078">
        <v>3.5260811730934998E+43</v>
      </c>
      <c r="J2078">
        <v>16</v>
      </c>
      <c r="K2078" t="s">
        <v>174</v>
      </c>
      <c r="L2078" t="s">
        <v>102</v>
      </c>
    </row>
    <row r="2079" spans="1:12" x14ac:dyDescent="0.25">
      <c r="A2079">
        <v>101</v>
      </c>
      <c r="B2079" s="1">
        <v>46263</v>
      </c>
      <c r="C2079" t="s">
        <v>214</v>
      </c>
      <c r="D2079" t="s">
        <v>215</v>
      </c>
      <c r="E2079">
        <v>66496</v>
      </c>
      <c r="F2079">
        <v>175090</v>
      </c>
      <c r="G2079">
        <v>1</v>
      </c>
      <c r="H2079">
        <v>945.75</v>
      </c>
      <c r="I2079">
        <v>3.5260811730934998E+43</v>
      </c>
      <c r="J2079">
        <v>32</v>
      </c>
      <c r="K2079" t="s">
        <v>18</v>
      </c>
      <c r="L2079" t="s">
        <v>102</v>
      </c>
    </row>
    <row r="2080" spans="1:12" x14ac:dyDescent="0.25">
      <c r="A2080">
        <v>101</v>
      </c>
      <c r="B2080" s="1">
        <v>46263</v>
      </c>
      <c r="C2080" t="s">
        <v>673</v>
      </c>
      <c r="D2080" t="s">
        <v>189</v>
      </c>
      <c r="E2080">
        <v>66543</v>
      </c>
      <c r="F2080">
        <v>175091</v>
      </c>
      <c r="G2080">
        <v>1</v>
      </c>
      <c r="H2080" s="2">
        <v>1962.86</v>
      </c>
      <c r="I2080">
        <v>3.5260811730934998E+43</v>
      </c>
      <c r="J2080">
        <v>51</v>
      </c>
      <c r="K2080" t="s">
        <v>254</v>
      </c>
      <c r="L2080" t="s">
        <v>102</v>
      </c>
    </row>
    <row r="2081" spans="1:14" x14ac:dyDescent="0.25">
      <c r="A2081">
        <v>101</v>
      </c>
      <c r="B2081" s="1">
        <v>46263</v>
      </c>
      <c r="C2081" t="s">
        <v>328</v>
      </c>
      <c r="D2081" t="s">
        <v>329</v>
      </c>
      <c r="E2081">
        <v>66582</v>
      </c>
      <c r="F2081">
        <v>175092</v>
      </c>
      <c r="G2081">
        <v>1</v>
      </c>
      <c r="H2081">
        <v>886</v>
      </c>
      <c r="I2081">
        <v>3.5260811730934998E+43</v>
      </c>
      <c r="J2081">
        <v>32</v>
      </c>
      <c r="K2081" t="s">
        <v>18</v>
      </c>
      <c r="L2081" t="s">
        <v>102</v>
      </c>
    </row>
    <row r="2082" spans="1:14" x14ac:dyDescent="0.25">
      <c r="A2082">
        <v>101</v>
      </c>
      <c r="B2082" s="1">
        <v>46263</v>
      </c>
      <c r="C2082" t="s">
        <v>449</v>
      </c>
      <c r="D2082" t="s">
        <v>450</v>
      </c>
      <c r="E2082">
        <v>66586</v>
      </c>
      <c r="F2082">
        <v>175093</v>
      </c>
      <c r="G2082">
        <v>1</v>
      </c>
      <c r="H2082">
        <v>939.6</v>
      </c>
      <c r="I2082">
        <v>3.5260811730934998E+43</v>
      </c>
      <c r="J2082">
        <v>32</v>
      </c>
      <c r="K2082" t="s">
        <v>18</v>
      </c>
      <c r="L2082" t="s">
        <v>102</v>
      </c>
    </row>
    <row r="2083" spans="1:14" x14ac:dyDescent="0.25">
      <c r="A2083">
        <v>101</v>
      </c>
      <c r="B2083" s="1">
        <v>46263</v>
      </c>
      <c r="C2083" t="s">
        <v>162</v>
      </c>
      <c r="D2083" t="s">
        <v>133</v>
      </c>
      <c r="E2083">
        <v>66593</v>
      </c>
      <c r="F2083">
        <v>175094</v>
      </c>
      <c r="G2083">
        <v>1</v>
      </c>
      <c r="H2083" s="2">
        <v>10500</v>
      </c>
      <c r="I2083">
        <v>3.5260811730934998E+43</v>
      </c>
      <c r="J2083">
        <v>32</v>
      </c>
      <c r="K2083" t="s">
        <v>18</v>
      </c>
      <c r="L2083" t="s">
        <v>102</v>
      </c>
    </row>
    <row r="2084" spans="1:14" x14ac:dyDescent="0.25">
      <c r="A2084">
        <v>101</v>
      </c>
      <c r="B2084" s="1">
        <v>46263</v>
      </c>
      <c r="C2084" t="s">
        <v>118</v>
      </c>
      <c r="D2084" t="s">
        <v>119</v>
      </c>
      <c r="E2084">
        <v>66668</v>
      </c>
      <c r="F2084">
        <v>175095</v>
      </c>
      <c r="G2084">
        <v>1</v>
      </c>
      <c r="H2084">
        <v>486.06</v>
      </c>
      <c r="I2084">
        <v>3.5260811730934998E+43</v>
      </c>
      <c r="J2084">
        <v>63</v>
      </c>
      <c r="K2084" t="s">
        <v>177</v>
      </c>
      <c r="L2084" t="s">
        <v>102</v>
      </c>
    </row>
    <row r="2085" spans="1:14" x14ac:dyDescent="0.25">
      <c r="A2085">
        <v>101</v>
      </c>
      <c r="B2085" s="1">
        <v>46265</v>
      </c>
      <c r="C2085" t="s">
        <v>460</v>
      </c>
      <c r="D2085" t="s">
        <v>461</v>
      </c>
      <c r="E2085">
        <v>66640</v>
      </c>
      <c r="F2085">
        <v>175096</v>
      </c>
      <c r="G2085">
        <v>1</v>
      </c>
      <c r="H2085" s="2">
        <v>21885.54</v>
      </c>
      <c r="I2085">
        <v>3.5260811730934998E+43</v>
      </c>
      <c r="J2085">
        <v>32</v>
      </c>
      <c r="K2085" t="s">
        <v>18</v>
      </c>
      <c r="L2085" t="s">
        <v>102</v>
      </c>
    </row>
    <row r="2086" spans="1:14" x14ac:dyDescent="0.25">
      <c r="A2086">
        <v>101</v>
      </c>
      <c r="B2086" s="1">
        <v>46265</v>
      </c>
      <c r="C2086" t="s">
        <v>163</v>
      </c>
      <c r="D2086" t="s">
        <v>133</v>
      </c>
      <c r="E2086">
        <v>65971</v>
      </c>
      <c r="F2086">
        <v>175097</v>
      </c>
      <c r="G2086">
        <v>1</v>
      </c>
      <c r="H2086" s="2">
        <v>3380.9</v>
      </c>
      <c r="I2086">
        <v>3.5260811730934998E+43</v>
      </c>
      <c r="J2086">
        <v>7</v>
      </c>
      <c r="K2086" t="s">
        <v>44</v>
      </c>
      <c r="L2086" t="s">
        <v>102</v>
      </c>
    </row>
    <row r="2087" spans="1:14" x14ac:dyDescent="0.25">
      <c r="A2087">
        <v>101</v>
      </c>
      <c r="B2087" s="1">
        <v>46265</v>
      </c>
      <c r="C2087" t="s">
        <v>519</v>
      </c>
      <c r="D2087" t="s">
        <v>520</v>
      </c>
      <c r="E2087">
        <v>63691</v>
      </c>
      <c r="F2087">
        <v>175098</v>
      </c>
      <c r="G2087">
        <v>1</v>
      </c>
      <c r="H2087" s="2">
        <v>5336.65</v>
      </c>
      <c r="I2087">
        <v>3.5260811730934998E+43</v>
      </c>
      <c r="J2087">
        <v>32</v>
      </c>
      <c r="K2087" t="s">
        <v>18</v>
      </c>
      <c r="L2087" t="s">
        <v>102</v>
      </c>
    </row>
    <row r="2088" spans="1:14" x14ac:dyDescent="0.25">
      <c r="A2088">
        <v>101</v>
      </c>
      <c r="B2088" s="1">
        <v>46265</v>
      </c>
      <c r="C2088" t="s">
        <v>114</v>
      </c>
      <c r="D2088" t="s">
        <v>115</v>
      </c>
      <c r="E2088">
        <v>63930</v>
      </c>
      <c r="F2088">
        <v>175099</v>
      </c>
      <c r="G2088">
        <v>1</v>
      </c>
      <c r="H2088" s="2">
        <v>13301.28</v>
      </c>
      <c r="I2088">
        <v>3.5260811730934998E+43</v>
      </c>
      <c r="J2088">
        <v>32</v>
      </c>
      <c r="K2088" t="s">
        <v>18</v>
      </c>
      <c r="L2088" t="s">
        <v>102</v>
      </c>
    </row>
    <row r="2089" spans="1:14" x14ac:dyDescent="0.25">
      <c r="A2089">
        <v>101</v>
      </c>
      <c r="B2089" s="1">
        <v>46265</v>
      </c>
      <c r="C2089" t="s">
        <v>140</v>
      </c>
      <c r="D2089" t="s">
        <v>141</v>
      </c>
      <c r="E2089">
        <v>64300</v>
      </c>
      <c r="F2089">
        <v>175100</v>
      </c>
      <c r="G2089">
        <v>1</v>
      </c>
      <c r="H2089" s="2">
        <v>2444.96</v>
      </c>
      <c r="I2089">
        <v>3.5260811730934998E+43</v>
      </c>
      <c r="J2089">
        <v>32</v>
      </c>
      <c r="K2089" t="s">
        <v>18</v>
      </c>
      <c r="L2089" t="s">
        <v>102</v>
      </c>
    </row>
    <row r="2090" spans="1:14" x14ac:dyDescent="0.25">
      <c r="A2090">
        <v>101</v>
      </c>
      <c r="B2090" s="1">
        <v>46265</v>
      </c>
      <c r="C2090" t="s">
        <v>140</v>
      </c>
      <c r="D2090" t="s">
        <v>141</v>
      </c>
      <c r="E2090">
        <v>64300</v>
      </c>
      <c r="F2090">
        <v>175101</v>
      </c>
      <c r="G2090">
        <v>1</v>
      </c>
      <c r="H2090" s="2">
        <v>2397.66</v>
      </c>
      <c r="I2090">
        <v>3.5260811730934998E+43</v>
      </c>
      <c r="J2090">
        <v>32</v>
      </c>
      <c r="K2090" t="s">
        <v>18</v>
      </c>
      <c r="L2090" t="s">
        <v>102</v>
      </c>
    </row>
    <row r="2091" spans="1:14" x14ac:dyDescent="0.25">
      <c r="A2091">
        <v>101</v>
      </c>
      <c r="B2091" s="1">
        <v>46265</v>
      </c>
      <c r="C2091" t="s">
        <v>140</v>
      </c>
      <c r="D2091" t="s">
        <v>141</v>
      </c>
      <c r="E2091">
        <v>64337</v>
      </c>
      <c r="F2091">
        <v>175102</v>
      </c>
      <c r="G2091">
        <v>1</v>
      </c>
      <c r="H2091" s="2">
        <v>1271.56</v>
      </c>
      <c r="I2091">
        <v>3.5260811730934998E+43</v>
      </c>
      <c r="J2091">
        <v>32</v>
      </c>
      <c r="K2091" t="s">
        <v>18</v>
      </c>
      <c r="L2091" t="s">
        <v>102</v>
      </c>
    </row>
    <row r="2092" spans="1:14" x14ac:dyDescent="0.25">
      <c r="A2092">
        <v>101</v>
      </c>
      <c r="B2092" s="1">
        <v>46265</v>
      </c>
      <c r="C2092" t="s">
        <v>112</v>
      </c>
      <c r="D2092" t="s">
        <v>113</v>
      </c>
      <c r="E2092">
        <v>64353</v>
      </c>
      <c r="F2092">
        <v>175103</v>
      </c>
      <c r="G2092">
        <v>1</v>
      </c>
      <c r="H2092">
        <v>40.56</v>
      </c>
      <c r="I2092">
        <v>3.5260811730934998E+43</v>
      </c>
      <c r="J2092">
        <v>32</v>
      </c>
      <c r="K2092" t="s">
        <v>18</v>
      </c>
      <c r="L2092" t="s">
        <v>102</v>
      </c>
    </row>
    <row r="2093" spans="1:14" x14ac:dyDescent="0.25">
      <c r="A2093">
        <v>101</v>
      </c>
      <c r="B2093" s="1">
        <v>46265</v>
      </c>
      <c r="C2093" t="s">
        <v>112</v>
      </c>
      <c r="D2093" t="s">
        <v>113</v>
      </c>
      <c r="E2093">
        <v>64590</v>
      </c>
      <c r="F2093">
        <v>175104</v>
      </c>
      <c r="G2093">
        <v>1</v>
      </c>
      <c r="H2093" s="2">
        <v>2920.39</v>
      </c>
      <c r="I2093">
        <v>3.5260811730934998E+43</v>
      </c>
      <c r="J2093">
        <v>32</v>
      </c>
      <c r="K2093" t="s">
        <v>18</v>
      </c>
      <c r="L2093" t="s">
        <v>102</v>
      </c>
    </row>
    <row r="2094" spans="1:14" x14ac:dyDescent="0.25">
      <c r="A2094">
        <v>101</v>
      </c>
      <c r="B2094" s="1">
        <v>46265</v>
      </c>
      <c r="C2094" t="s">
        <v>614</v>
      </c>
      <c r="D2094" t="s">
        <v>615</v>
      </c>
      <c r="E2094">
        <v>64898</v>
      </c>
      <c r="F2094">
        <v>175105</v>
      </c>
      <c r="G2094">
        <v>1</v>
      </c>
      <c r="H2094" s="2">
        <v>5766.4</v>
      </c>
      <c r="I2094">
        <v>3.5260811730934998E+43</v>
      </c>
      <c r="J2094">
        <v>32</v>
      </c>
      <c r="K2094" t="s">
        <v>18</v>
      </c>
      <c r="L2094" t="s">
        <v>616</v>
      </c>
      <c r="N2094" t="s">
        <v>144</v>
      </c>
    </row>
    <row r="2095" spans="1:14" x14ac:dyDescent="0.25">
      <c r="A2095">
        <v>101</v>
      </c>
      <c r="B2095" s="1">
        <v>46265</v>
      </c>
      <c r="C2095" t="s">
        <v>398</v>
      </c>
      <c r="D2095" t="s">
        <v>399</v>
      </c>
      <c r="E2095">
        <v>65537</v>
      </c>
      <c r="F2095">
        <v>175106</v>
      </c>
      <c r="G2095">
        <v>1</v>
      </c>
      <c r="H2095" s="2">
        <v>4055.98</v>
      </c>
      <c r="I2095">
        <v>3.5260811730934998E+43</v>
      </c>
      <c r="J2095">
        <v>7</v>
      </c>
      <c r="K2095" t="s">
        <v>44</v>
      </c>
      <c r="L2095" t="s">
        <v>102</v>
      </c>
    </row>
    <row r="2096" spans="1:14" x14ac:dyDescent="0.25">
      <c r="A2096">
        <v>101</v>
      </c>
      <c r="B2096" s="1">
        <v>46265</v>
      </c>
      <c r="C2096" t="s">
        <v>575</v>
      </c>
      <c r="D2096" t="s">
        <v>169</v>
      </c>
      <c r="E2096">
        <v>65542</v>
      </c>
      <c r="F2096">
        <v>175109</v>
      </c>
      <c r="G2096">
        <v>1</v>
      </c>
      <c r="H2096" s="2">
        <v>6083.27</v>
      </c>
      <c r="I2096">
        <v>3.5260811730934998E+43</v>
      </c>
      <c r="J2096">
        <v>32</v>
      </c>
      <c r="K2096" t="s">
        <v>18</v>
      </c>
      <c r="L2096" t="s">
        <v>102</v>
      </c>
    </row>
    <row r="2097" spans="1:12" x14ac:dyDescent="0.25">
      <c r="A2097">
        <v>101</v>
      </c>
      <c r="B2097" s="1">
        <v>46265</v>
      </c>
      <c r="C2097" t="s">
        <v>398</v>
      </c>
      <c r="D2097" t="s">
        <v>399</v>
      </c>
      <c r="E2097">
        <v>65548</v>
      </c>
      <c r="F2097">
        <v>175110</v>
      </c>
      <c r="G2097">
        <v>1</v>
      </c>
      <c r="H2097" s="2">
        <v>1766.8</v>
      </c>
      <c r="I2097">
        <v>3.5260811730934998E+43</v>
      </c>
      <c r="J2097">
        <v>7</v>
      </c>
      <c r="K2097" t="s">
        <v>44</v>
      </c>
      <c r="L2097" t="s">
        <v>102</v>
      </c>
    </row>
    <row r="2098" spans="1:12" x14ac:dyDescent="0.25">
      <c r="A2098">
        <v>101</v>
      </c>
      <c r="B2098" s="1">
        <v>46265</v>
      </c>
      <c r="C2098" t="s">
        <v>395</v>
      </c>
      <c r="D2098" t="s">
        <v>396</v>
      </c>
      <c r="E2098">
        <v>65549</v>
      </c>
      <c r="F2098">
        <v>175111</v>
      </c>
      <c r="G2098">
        <v>1</v>
      </c>
      <c r="H2098" s="2">
        <v>1373.9</v>
      </c>
      <c r="I2098">
        <v>3.5260811730934998E+43</v>
      </c>
      <c r="J2098">
        <v>7</v>
      </c>
      <c r="L2098" t="s">
        <v>102</v>
      </c>
    </row>
    <row r="2099" spans="1:12" x14ac:dyDescent="0.25">
      <c r="A2099">
        <v>101</v>
      </c>
      <c r="B2099" s="1">
        <v>46265</v>
      </c>
      <c r="C2099" t="s">
        <v>542</v>
      </c>
      <c r="D2099" t="s">
        <v>543</v>
      </c>
      <c r="E2099">
        <v>65583</v>
      </c>
      <c r="F2099">
        <v>175112</v>
      </c>
      <c r="G2099">
        <v>1</v>
      </c>
      <c r="H2099" s="2">
        <v>1960.2</v>
      </c>
      <c r="I2099">
        <v>3.5260811730934998E+43</v>
      </c>
      <c r="J2099">
        <v>7</v>
      </c>
      <c r="K2099" t="s">
        <v>44</v>
      </c>
      <c r="L2099" t="s">
        <v>102</v>
      </c>
    </row>
    <row r="2100" spans="1:12" x14ac:dyDescent="0.25">
      <c r="A2100">
        <v>101</v>
      </c>
      <c r="B2100" s="1">
        <v>46265</v>
      </c>
      <c r="C2100" t="s">
        <v>398</v>
      </c>
      <c r="D2100" t="s">
        <v>399</v>
      </c>
      <c r="E2100">
        <v>65633</v>
      </c>
      <c r="F2100">
        <v>175113</v>
      </c>
      <c r="G2100">
        <v>1</v>
      </c>
      <c r="H2100">
        <v>22.8</v>
      </c>
      <c r="I2100">
        <v>3.5260811730934998E+43</v>
      </c>
      <c r="L2100" t="s">
        <v>102</v>
      </c>
    </row>
    <row r="2101" spans="1:12" x14ac:dyDescent="0.25">
      <c r="A2101">
        <v>101</v>
      </c>
      <c r="B2101" s="1">
        <v>46265</v>
      </c>
      <c r="C2101" t="s">
        <v>398</v>
      </c>
      <c r="D2101" t="s">
        <v>399</v>
      </c>
      <c r="E2101">
        <v>65638</v>
      </c>
      <c r="F2101">
        <v>175114</v>
      </c>
      <c r="G2101">
        <v>1</v>
      </c>
      <c r="H2101">
        <v>17.5</v>
      </c>
      <c r="I2101">
        <v>3.5260811730934998E+43</v>
      </c>
      <c r="L2101" t="s">
        <v>102</v>
      </c>
    </row>
    <row r="2102" spans="1:12" x14ac:dyDescent="0.25">
      <c r="A2102">
        <v>101</v>
      </c>
      <c r="B2102" s="1">
        <v>46265</v>
      </c>
      <c r="C2102" t="s">
        <v>395</v>
      </c>
      <c r="D2102" t="s">
        <v>396</v>
      </c>
      <c r="E2102">
        <v>65647</v>
      </c>
      <c r="F2102">
        <v>175115</v>
      </c>
      <c r="G2102">
        <v>1</v>
      </c>
      <c r="H2102" s="2">
        <v>1031</v>
      </c>
      <c r="I2102">
        <v>3.5260811730934998E+43</v>
      </c>
      <c r="L2102" t="s">
        <v>102</v>
      </c>
    </row>
    <row r="2103" spans="1:12" x14ac:dyDescent="0.25">
      <c r="A2103">
        <v>101</v>
      </c>
      <c r="B2103" s="1">
        <v>46265</v>
      </c>
      <c r="C2103" t="s">
        <v>395</v>
      </c>
      <c r="D2103" t="s">
        <v>396</v>
      </c>
      <c r="E2103">
        <v>65647</v>
      </c>
      <c r="F2103">
        <v>175116</v>
      </c>
      <c r="G2103">
        <v>1</v>
      </c>
      <c r="H2103">
        <v>9</v>
      </c>
      <c r="I2103">
        <v>3.5260811730934998E+43</v>
      </c>
      <c r="L2103" t="s">
        <v>102</v>
      </c>
    </row>
    <row r="2104" spans="1:12" x14ac:dyDescent="0.25">
      <c r="A2104">
        <v>101</v>
      </c>
      <c r="B2104" s="1">
        <v>46265</v>
      </c>
      <c r="C2104" t="s">
        <v>395</v>
      </c>
      <c r="D2104" t="s">
        <v>396</v>
      </c>
      <c r="E2104">
        <v>65648</v>
      </c>
      <c r="F2104">
        <v>175117</v>
      </c>
      <c r="G2104">
        <v>1</v>
      </c>
      <c r="H2104">
        <v>790.5</v>
      </c>
      <c r="I2104">
        <v>3.5260811730934998E+43</v>
      </c>
      <c r="L2104" t="s">
        <v>102</v>
      </c>
    </row>
    <row r="2105" spans="1:12" x14ac:dyDescent="0.25">
      <c r="A2105">
        <v>101</v>
      </c>
      <c r="B2105" s="1">
        <v>46265</v>
      </c>
      <c r="C2105" t="s">
        <v>575</v>
      </c>
      <c r="D2105" t="s">
        <v>169</v>
      </c>
      <c r="E2105">
        <v>65659</v>
      </c>
      <c r="F2105">
        <v>175118</v>
      </c>
      <c r="G2105">
        <v>1</v>
      </c>
      <c r="H2105" s="2">
        <v>1793.39</v>
      </c>
      <c r="I2105">
        <v>3.5260811730934998E+43</v>
      </c>
      <c r="J2105">
        <v>32</v>
      </c>
      <c r="K2105" t="s">
        <v>18</v>
      </c>
      <c r="L2105" t="s">
        <v>102</v>
      </c>
    </row>
    <row r="2106" spans="1:12" x14ac:dyDescent="0.25">
      <c r="A2106">
        <v>101</v>
      </c>
      <c r="B2106" s="1">
        <v>46265</v>
      </c>
      <c r="C2106" t="s">
        <v>575</v>
      </c>
      <c r="D2106" t="s">
        <v>169</v>
      </c>
      <c r="E2106">
        <v>65659</v>
      </c>
      <c r="F2106">
        <v>175119</v>
      </c>
      <c r="G2106">
        <v>1</v>
      </c>
      <c r="H2106" s="2">
        <v>1690.2</v>
      </c>
      <c r="I2106">
        <v>3.5260811730934998E+43</v>
      </c>
      <c r="J2106">
        <v>32</v>
      </c>
      <c r="K2106" t="s">
        <v>18</v>
      </c>
      <c r="L2106" t="s">
        <v>102</v>
      </c>
    </row>
    <row r="2107" spans="1:12" x14ac:dyDescent="0.25">
      <c r="A2107">
        <v>101</v>
      </c>
      <c r="B2107" s="1">
        <v>46265</v>
      </c>
      <c r="C2107" t="s">
        <v>332</v>
      </c>
      <c r="D2107" t="s">
        <v>169</v>
      </c>
      <c r="E2107">
        <v>65666</v>
      </c>
      <c r="F2107">
        <v>175120</v>
      </c>
      <c r="G2107">
        <v>1</v>
      </c>
      <c r="H2107" s="2">
        <v>2957.4</v>
      </c>
      <c r="I2107">
        <v>3.5260811730934998E+43</v>
      </c>
      <c r="J2107">
        <v>32</v>
      </c>
      <c r="K2107" t="s">
        <v>18</v>
      </c>
      <c r="L2107" t="s">
        <v>102</v>
      </c>
    </row>
    <row r="2108" spans="1:12" x14ac:dyDescent="0.25">
      <c r="A2108">
        <v>101</v>
      </c>
      <c r="B2108" s="1">
        <v>46265</v>
      </c>
      <c r="C2108" t="s">
        <v>332</v>
      </c>
      <c r="D2108" t="s">
        <v>169</v>
      </c>
      <c r="E2108">
        <v>65666</v>
      </c>
      <c r="F2108">
        <v>175121</v>
      </c>
      <c r="G2108">
        <v>1</v>
      </c>
      <c r="H2108" s="2">
        <v>1193.4000000000001</v>
      </c>
      <c r="I2108">
        <v>3.5260811730934998E+43</v>
      </c>
      <c r="J2108">
        <v>32</v>
      </c>
      <c r="K2108" t="s">
        <v>18</v>
      </c>
      <c r="L2108" t="s">
        <v>102</v>
      </c>
    </row>
    <row r="2109" spans="1:12" x14ac:dyDescent="0.25">
      <c r="A2109">
        <v>101</v>
      </c>
      <c r="B2109" s="1">
        <v>46265</v>
      </c>
      <c r="C2109" t="s">
        <v>190</v>
      </c>
      <c r="D2109" t="s">
        <v>191</v>
      </c>
      <c r="E2109">
        <v>65673</v>
      </c>
      <c r="F2109">
        <v>175122</v>
      </c>
      <c r="G2109">
        <v>1</v>
      </c>
      <c r="H2109">
        <v>99.9</v>
      </c>
      <c r="I2109">
        <v>3.5260811730934998E+43</v>
      </c>
      <c r="J2109">
        <v>32</v>
      </c>
      <c r="K2109" t="s">
        <v>18</v>
      </c>
      <c r="L2109" t="s">
        <v>102</v>
      </c>
    </row>
    <row r="2110" spans="1:12" x14ac:dyDescent="0.25">
      <c r="A2110">
        <v>101</v>
      </c>
      <c r="B2110" s="1">
        <v>46265</v>
      </c>
      <c r="C2110" t="s">
        <v>190</v>
      </c>
      <c r="D2110" t="s">
        <v>191</v>
      </c>
      <c r="E2110">
        <v>65737</v>
      </c>
      <c r="F2110">
        <v>175123</v>
      </c>
      <c r="G2110">
        <v>1</v>
      </c>
      <c r="H2110">
        <v>119.88</v>
      </c>
      <c r="I2110">
        <v>3.5260811730934998E+43</v>
      </c>
      <c r="J2110">
        <v>32</v>
      </c>
      <c r="K2110" t="s">
        <v>18</v>
      </c>
      <c r="L2110" t="s">
        <v>102</v>
      </c>
    </row>
    <row r="2111" spans="1:12" x14ac:dyDescent="0.25">
      <c r="A2111">
        <v>101</v>
      </c>
      <c r="B2111" s="1">
        <v>46265</v>
      </c>
      <c r="C2111" t="s">
        <v>149</v>
      </c>
      <c r="D2111" t="s">
        <v>150</v>
      </c>
      <c r="E2111">
        <v>65881</v>
      </c>
      <c r="F2111">
        <v>175124</v>
      </c>
      <c r="G2111">
        <v>1</v>
      </c>
      <c r="H2111">
        <v>83.46</v>
      </c>
      <c r="I2111">
        <v>3.5260811730934998E+43</v>
      </c>
      <c r="J2111">
        <v>32</v>
      </c>
      <c r="K2111" t="s">
        <v>18</v>
      </c>
      <c r="L2111" t="s">
        <v>102</v>
      </c>
    </row>
    <row r="2112" spans="1:12" x14ac:dyDescent="0.25">
      <c r="A2112">
        <v>101</v>
      </c>
      <c r="B2112" s="1">
        <v>46265</v>
      </c>
      <c r="C2112" t="s">
        <v>126</v>
      </c>
      <c r="D2112" t="s">
        <v>127</v>
      </c>
      <c r="E2112">
        <v>65943</v>
      </c>
      <c r="F2112">
        <v>175125</v>
      </c>
      <c r="G2112">
        <v>1</v>
      </c>
      <c r="H2112">
        <v>50.24</v>
      </c>
      <c r="I2112">
        <v>3.5260811730934998E+43</v>
      </c>
      <c r="J2112">
        <v>32</v>
      </c>
      <c r="K2112" t="s">
        <v>18</v>
      </c>
      <c r="L2112" t="s">
        <v>102</v>
      </c>
    </row>
    <row r="2113" spans="1:12" x14ac:dyDescent="0.25">
      <c r="A2113">
        <v>101</v>
      </c>
      <c r="B2113" s="1">
        <v>46265</v>
      </c>
      <c r="C2113" t="s">
        <v>249</v>
      </c>
      <c r="D2113" t="s">
        <v>169</v>
      </c>
      <c r="E2113">
        <v>65975</v>
      </c>
      <c r="F2113">
        <v>175126</v>
      </c>
      <c r="G2113">
        <v>1</v>
      </c>
      <c r="H2113" s="2">
        <v>5710</v>
      </c>
      <c r="I2113">
        <v>3.5260811730934998E+43</v>
      </c>
      <c r="J2113">
        <v>32</v>
      </c>
      <c r="K2113" t="s">
        <v>18</v>
      </c>
      <c r="L2113" t="s">
        <v>102</v>
      </c>
    </row>
    <row r="2114" spans="1:12" x14ac:dyDescent="0.25">
      <c r="A2114">
        <v>101</v>
      </c>
      <c r="B2114" s="1">
        <v>46265</v>
      </c>
      <c r="C2114" t="s">
        <v>249</v>
      </c>
      <c r="D2114" t="s">
        <v>169</v>
      </c>
      <c r="E2114">
        <v>65975</v>
      </c>
      <c r="F2114">
        <v>175127</v>
      </c>
      <c r="G2114">
        <v>1</v>
      </c>
      <c r="H2114" s="2">
        <v>1717.2</v>
      </c>
      <c r="I2114">
        <v>3.5260811730934998E+43</v>
      </c>
      <c r="J2114">
        <v>32</v>
      </c>
      <c r="K2114" t="s">
        <v>18</v>
      </c>
      <c r="L2114" t="s">
        <v>102</v>
      </c>
    </row>
    <row r="2115" spans="1:12" x14ac:dyDescent="0.25">
      <c r="A2115">
        <v>101</v>
      </c>
      <c r="B2115" s="1">
        <v>46265</v>
      </c>
      <c r="C2115" t="s">
        <v>748</v>
      </c>
      <c r="D2115" t="s">
        <v>749</v>
      </c>
      <c r="E2115">
        <v>65984</v>
      </c>
      <c r="F2115">
        <v>175128</v>
      </c>
      <c r="G2115">
        <v>1</v>
      </c>
      <c r="H2115" s="2">
        <v>6290.5</v>
      </c>
      <c r="I2115">
        <v>3.5260811730934998E+43</v>
      </c>
      <c r="L2115" t="s">
        <v>102</v>
      </c>
    </row>
    <row r="2116" spans="1:12" x14ac:dyDescent="0.25">
      <c r="A2116">
        <v>101</v>
      </c>
      <c r="B2116" s="1">
        <v>46265</v>
      </c>
      <c r="C2116" t="s">
        <v>110</v>
      </c>
      <c r="D2116" t="s">
        <v>111</v>
      </c>
      <c r="E2116">
        <v>66672</v>
      </c>
      <c r="F2116">
        <v>175129</v>
      </c>
      <c r="G2116">
        <v>1</v>
      </c>
      <c r="H2116" s="2">
        <v>8686.75</v>
      </c>
      <c r="I2116">
        <v>3.5260811730934998E+43</v>
      </c>
      <c r="J2116">
        <v>32</v>
      </c>
      <c r="K2116" t="s">
        <v>18</v>
      </c>
      <c r="L2116" t="s">
        <v>102</v>
      </c>
    </row>
    <row r="2117" spans="1:12" x14ac:dyDescent="0.25">
      <c r="A2117">
        <v>101</v>
      </c>
      <c r="B2117" s="1">
        <v>46265</v>
      </c>
      <c r="C2117" t="s">
        <v>110</v>
      </c>
      <c r="D2117" t="s">
        <v>111</v>
      </c>
      <c r="E2117">
        <v>66605</v>
      </c>
      <c r="F2117">
        <v>175130</v>
      </c>
      <c r="G2117">
        <v>1</v>
      </c>
      <c r="H2117">
        <v>127.58</v>
      </c>
      <c r="I2117">
        <v>3.5260811730934998E+43</v>
      </c>
      <c r="J2117">
        <v>32</v>
      </c>
      <c r="K2117" t="s">
        <v>18</v>
      </c>
      <c r="L2117" t="s">
        <v>102</v>
      </c>
    </row>
    <row r="2118" spans="1:12" x14ac:dyDescent="0.25">
      <c r="A2118">
        <v>101</v>
      </c>
      <c r="B2118" s="1">
        <v>46265</v>
      </c>
      <c r="C2118" t="s">
        <v>395</v>
      </c>
      <c r="D2118" t="s">
        <v>396</v>
      </c>
      <c r="E2118">
        <v>66783</v>
      </c>
      <c r="F2118">
        <v>175131</v>
      </c>
      <c r="G2118">
        <v>1</v>
      </c>
      <c r="H2118">
        <v>704</v>
      </c>
      <c r="I2118">
        <v>3.5260811730934998E+43</v>
      </c>
      <c r="J2118">
        <v>32</v>
      </c>
      <c r="K2118" t="s">
        <v>18</v>
      </c>
      <c r="L2118" t="s">
        <v>102</v>
      </c>
    </row>
    <row r="2119" spans="1:12" x14ac:dyDescent="0.25">
      <c r="A2119">
        <v>101</v>
      </c>
      <c r="B2119" s="1">
        <v>46265</v>
      </c>
      <c r="C2119" t="s">
        <v>360</v>
      </c>
      <c r="D2119" t="s">
        <v>169</v>
      </c>
      <c r="E2119">
        <v>66037</v>
      </c>
      <c r="F2119">
        <v>175132</v>
      </c>
      <c r="G2119">
        <v>1</v>
      </c>
      <c r="H2119" s="2">
        <v>2516.92</v>
      </c>
      <c r="I2119">
        <v>3.5260811730934998E+43</v>
      </c>
      <c r="J2119">
        <v>57</v>
      </c>
      <c r="K2119" t="s">
        <v>267</v>
      </c>
      <c r="L2119" t="s">
        <v>102</v>
      </c>
    </row>
    <row r="2120" spans="1:12" x14ac:dyDescent="0.25">
      <c r="A2120">
        <v>101</v>
      </c>
      <c r="B2120" s="1">
        <v>46265</v>
      </c>
      <c r="C2120" t="s">
        <v>360</v>
      </c>
      <c r="D2120" t="s">
        <v>169</v>
      </c>
      <c r="E2120">
        <v>66037</v>
      </c>
      <c r="F2120">
        <v>175133</v>
      </c>
      <c r="G2120">
        <v>1</v>
      </c>
      <c r="H2120">
        <v>517.5</v>
      </c>
      <c r="I2120">
        <v>3.5260811730934998E+43</v>
      </c>
      <c r="J2120">
        <v>57</v>
      </c>
      <c r="K2120" t="s">
        <v>267</v>
      </c>
      <c r="L2120" t="s">
        <v>102</v>
      </c>
    </row>
    <row r="2121" spans="1:12" x14ac:dyDescent="0.25">
      <c r="A2121">
        <v>101</v>
      </c>
      <c r="B2121" s="1">
        <v>46265</v>
      </c>
      <c r="C2121" t="s">
        <v>542</v>
      </c>
      <c r="D2121" t="s">
        <v>543</v>
      </c>
      <c r="E2121">
        <v>66075</v>
      </c>
      <c r="F2121">
        <v>175134</v>
      </c>
      <c r="G2121">
        <v>1</v>
      </c>
      <c r="H2121">
        <v>895.5</v>
      </c>
      <c r="I2121">
        <v>3.5260811730934998E+43</v>
      </c>
      <c r="J2121">
        <v>7</v>
      </c>
      <c r="K2121" t="s">
        <v>44</v>
      </c>
      <c r="L2121" t="s">
        <v>102</v>
      </c>
    </row>
    <row r="2122" spans="1:12" x14ac:dyDescent="0.25">
      <c r="A2122">
        <v>101</v>
      </c>
      <c r="B2122" s="1">
        <v>46265</v>
      </c>
      <c r="C2122" t="s">
        <v>549</v>
      </c>
      <c r="D2122" t="s">
        <v>550</v>
      </c>
      <c r="E2122">
        <v>66086</v>
      </c>
      <c r="F2122">
        <v>175135</v>
      </c>
      <c r="G2122">
        <v>1</v>
      </c>
      <c r="H2122">
        <v>739.46</v>
      </c>
      <c r="I2122">
        <v>3.5260811730934998E+43</v>
      </c>
      <c r="J2122">
        <v>7</v>
      </c>
      <c r="K2122" t="s">
        <v>44</v>
      </c>
      <c r="L2122" t="s">
        <v>102</v>
      </c>
    </row>
    <row r="2123" spans="1:12" x14ac:dyDescent="0.25">
      <c r="A2123">
        <v>101</v>
      </c>
      <c r="B2123" s="1">
        <v>46265</v>
      </c>
      <c r="C2123" t="s">
        <v>442</v>
      </c>
      <c r="D2123" t="s">
        <v>133</v>
      </c>
      <c r="E2123">
        <v>66109</v>
      </c>
      <c r="F2123">
        <v>175136</v>
      </c>
      <c r="G2123">
        <v>1</v>
      </c>
      <c r="H2123" s="2">
        <v>2776.08</v>
      </c>
      <c r="I2123">
        <v>3.5260811730934998E+43</v>
      </c>
      <c r="J2123">
        <v>32</v>
      </c>
      <c r="K2123" t="s">
        <v>18</v>
      </c>
      <c r="L2123" t="s">
        <v>102</v>
      </c>
    </row>
    <row r="2124" spans="1:12" x14ac:dyDescent="0.25">
      <c r="A2124">
        <v>101</v>
      </c>
      <c r="B2124" s="1">
        <v>46265</v>
      </c>
      <c r="C2124" t="s">
        <v>442</v>
      </c>
      <c r="D2124" t="s">
        <v>133</v>
      </c>
      <c r="E2124">
        <v>66109</v>
      </c>
      <c r="F2124">
        <v>175137</v>
      </c>
      <c r="G2124">
        <v>1</v>
      </c>
      <c r="H2124">
        <v>784</v>
      </c>
      <c r="I2124">
        <v>3.5260811730934998E+43</v>
      </c>
      <c r="J2124">
        <v>32</v>
      </c>
      <c r="K2124" t="s">
        <v>18</v>
      </c>
      <c r="L2124" t="s">
        <v>102</v>
      </c>
    </row>
    <row r="2125" spans="1:12" x14ac:dyDescent="0.25">
      <c r="A2125">
        <v>101</v>
      </c>
      <c r="B2125" s="1">
        <v>46265</v>
      </c>
      <c r="C2125" t="s">
        <v>750</v>
      </c>
      <c r="D2125" t="s">
        <v>133</v>
      </c>
      <c r="E2125">
        <v>66115</v>
      </c>
      <c r="F2125">
        <v>175138</v>
      </c>
      <c r="G2125">
        <v>1</v>
      </c>
      <c r="H2125" s="2">
        <v>5744.57</v>
      </c>
      <c r="I2125">
        <v>3.5260811730934998E+43</v>
      </c>
      <c r="J2125">
        <v>32</v>
      </c>
      <c r="K2125" t="s">
        <v>18</v>
      </c>
      <c r="L2125" t="s">
        <v>102</v>
      </c>
    </row>
    <row r="2126" spans="1:12" x14ac:dyDescent="0.25">
      <c r="A2126">
        <v>101</v>
      </c>
      <c r="B2126" s="1">
        <v>46265</v>
      </c>
      <c r="C2126" t="s">
        <v>750</v>
      </c>
      <c r="D2126" t="s">
        <v>133</v>
      </c>
      <c r="E2126">
        <v>66115</v>
      </c>
      <c r="F2126">
        <v>175139</v>
      </c>
      <c r="G2126">
        <v>1</v>
      </c>
      <c r="H2126">
        <v>64.959999999999994</v>
      </c>
      <c r="I2126">
        <v>3.5260811730934998E+43</v>
      </c>
      <c r="J2126">
        <v>32</v>
      </c>
      <c r="K2126" t="s">
        <v>18</v>
      </c>
      <c r="L2126" t="s">
        <v>102</v>
      </c>
    </row>
    <row r="2127" spans="1:12" x14ac:dyDescent="0.25">
      <c r="A2127">
        <v>101</v>
      </c>
      <c r="B2127" s="1">
        <v>46265</v>
      </c>
      <c r="C2127" t="s">
        <v>476</v>
      </c>
      <c r="D2127" t="s">
        <v>477</v>
      </c>
      <c r="E2127">
        <v>66117</v>
      </c>
      <c r="F2127">
        <v>175140</v>
      </c>
      <c r="G2127">
        <v>1</v>
      </c>
      <c r="H2127" s="2">
        <v>5143.3</v>
      </c>
      <c r="I2127">
        <v>3.5260811730934998E+43</v>
      </c>
      <c r="J2127">
        <v>51</v>
      </c>
      <c r="K2127" t="s">
        <v>254</v>
      </c>
      <c r="L2127" t="s">
        <v>102</v>
      </c>
    </row>
    <row r="2128" spans="1:12" x14ac:dyDescent="0.25">
      <c r="A2128">
        <v>101</v>
      </c>
      <c r="B2128" s="1">
        <v>46265</v>
      </c>
      <c r="C2128" t="s">
        <v>476</v>
      </c>
      <c r="D2128" t="s">
        <v>477</v>
      </c>
      <c r="E2128">
        <v>66117</v>
      </c>
      <c r="F2128">
        <v>175141</v>
      </c>
      <c r="G2128">
        <v>1</v>
      </c>
      <c r="H2128" s="2">
        <v>1435.68</v>
      </c>
      <c r="I2128">
        <v>3.5260811730934998E+43</v>
      </c>
      <c r="J2128">
        <v>51</v>
      </c>
      <c r="K2128" t="s">
        <v>254</v>
      </c>
      <c r="L2128" t="s">
        <v>102</v>
      </c>
    </row>
    <row r="2129" spans="1:12" x14ac:dyDescent="0.25">
      <c r="A2129">
        <v>101</v>
      </c>
      <c r="B2129" s="1">
        <v>46265</v>
      </c>
      <c r="C2129" t="s">
        <v>182</v>
      </c>
      <c r="D2129" t="s">
        <v>183</v>
      </c>
      <c r="E2129">
        <v>66148</v>
      </c>
      <c r="F2129">
        <v>175142</v>
      </c>
      <c r="G2129">
        <v>1</v>
      </c>
      <c r="H2129" s="2">
        <v>1744.83</v>
      </c>
      <c r="I2129">
        <v>3.5260811730934998E+43</v>
      </c>
      <c r="J2129">
        <v>32</v>
      </c>
      <c r="K2129" t="s">
        <v>18</v>
      </c>
      <c r="L2129" t="s">
        <v>102</v>
      </c>
    </row>
    <row r="2130" spans="1:12" x14ac:dyDescent="0.25">
      <c r="A2130">
        <v>101</v>
      </c>
      <c r="B2130" s="1">
        <v>46265</v>
      </c>
      <c r="C2130" t="s">
        <v>190</v>
      </c>
      <c r="D2130" t="s">
        <v>191</v>
      </c>
      <c r="E2130">
        <v>66162</v>
      </c>
      <c r="F2130">
        <v>175143</v>
      </c>
      <c r="G2130">
        <v>1</v>
      </c>
      <c r="H2130">
        <v>751.14</v>
      </c>
      <c r="I2130">
        <v>3.5260811730934998E+43</v>
      </c>
      <c r="J2130">
        <v>32</v>
      </c>
      <c r="K2130" t="s">
        <v>18</v>
      </c>
      <c r="L2130" t="s">
        <v>102</v>
      </c>
    </row>
    <row r="2131" spans="1:12" x14ac:dyDescent="0.25">
      <c r="A2131">
        <v>101</v>
      </c>
      <c r="B2131" s="1">
        <v>46265</v>
      </c>
      <c r="C2131" t="s">
        <v>190</v>
      </c>
      <c r="D2131" t="s">
        <v>191</v>
      </c>
      <c r="E2131">
        <v>66162</v>
      </c>
      <c r="F2131">
        <v>175144</v>
      </c>
      <c r="G2131">
        <v>1</v>
      </c>
      <c r="H2131">
        <v>370.02</v>
      </c>
      <c r="I2131">
        <v>3.5260811730934998E+43</v>
      </c>
      <c r="J2131">
        <v>32</v>
      </c>
      <c r="K2131" t="s">
        <v>18</v>
      </c>
      <c r="L2131" t="s">
        <v>102</v>
      </c>
    </row>
    <row r="2132" spans="1:12" x14ac:dyDescent="0.25">
      <c r="A2132">
        <v>101</v>
      </c>
      <c r="B2132" s="1">
        <v>46265</v>
      </c>
      <c r="C2132" t="s">
        <v>134</v>
      </c>
      <c r="D2132" t="s">
        <v>135</v>
      </c>
      <c r="E2132">
        <v>66172</v>
      </c>
      <c r="F2132">
        <v>175145</v>
      </c>
      <c r="G2132">
        <v>1</v>
      </c>
      <c r="H2132" s="2">
        <v>16021.86</v>
      </c>
      <c r="I2132">
        <v>3.5260811730934998E+43</v>
      </c>
      <c r="J2132">
        <v>32</v>
      </c>
      <c r="K2132" t="s">
        <v>18</v>
      </c>
      <c r="L2132" t="s">
        <v>102</v>
      </c>
    </row>
    <row r="2133" spans="1:12" x14ac:dyDescent="0.25">
      <c r="A2133">
        <v>101</v>
      </c>
      <c r="B2133" s="1">
        <v>46265</v>
      </c>
      <c r="C2133" t="s">
        <v>107</v>
      </c>
      <c r="D2133" t="s">
        <v>108</v>
      </c>
      <c r="E2133">
        <v>66175</v>
      </c>
      <c r="F2133">
        <v>175146</v>
      </c>
      <c r="G2133">
        <v>1</v>
      </c>
      <c r="H2133">
        <v>419.42</v>
      </c>
      <c r="I2133">
        <v>3.5260811730934998E+43</v>
      </c>
      <c r="J2133">
        <v>32</v>
      </c>
      <c r="K2133" t="s">
        <v>18</v>
      </c>
      <c r="L2133" t="s">
        <v>102</v>
      </c>
    </row>
    <row r="2134" spans="1:12" x14ac:dyDescent="0.25">
      <c r="A2134">
        <v>101</v>
      </c>
      <c r="B2134" s="1">
        <v>46265</v>
      </c>
      <c r="C2134" t="s">
        <v>126</v>
      </c>
      <c r="D2134" t="s">
        <v>127</v>
      </c>
      <c r="E2134">
        <v>66198</v>
      </c>
      <c r="F2134">
        <v>175147</v>
      </c>
      <c r="G2134">
        <v>1</v>
      </c>
      <c r="H2134">
        <v>150.72</v>
      </c>
      <c r="I2134">
        <v>3.5260811730934998E+43</v>
      </c>
      <c r="J2134">
        <v>32</v>
      </c>
      <c r="K2134" t="s">
        <v>18</v>
      </c>
      <c r="L2134" t="s">
        <v>102</v>
      </c>
    </row>
    <row r="2135" spans="1:12" x14ac:dyDescent="0.25">
      <c r="A2135">
        <v>101</v>
      </c>
      <c r="B2135" s="1">
        <v>46265</v>
      </c>
      <c r="C2135" t="s">
        <v>126</v>
      </c>
      <c r="D2135" t="s">
        <v>127</v>
      </c>
      <c r="E2135">
        <v>66240</v>
      </c>
      <c r="F2135">
        <v>175149</v>
      </c>
      <c r="G2135">
        <v>1</v>
      </c>
      <c r="H2135">
        <v>50.24</v>
      </c>
      <c r="I2135">
        <v>3.5260811730934998E+43</v>
      </c>
      <c r="J2135">
        <v>32</v>
      </c>
      <c r="K2135" t="s">
        <v>18</v>
      </c>
      <c r="L2135" t="s">
        <v>102</v>
      </c>
    </row>
    <row r="2136" spans="1:12" x14ac:dyDescent="0.25">
      <c r="A2136">
        <v>101</v>
      </c>
      <c r="B2136" s="1">
        <v>46265</v>
      </c>
      <c r="C2136" t="s">
        <v>474</v>
      </c>
      <c r="D2136" t="s">
        <v>475</v>
      </c>
      <c r="E2136">
        <v>66328</v>
      </c>
      <c r="F2136">
        <v>175150</v>
      </c>
      <c r="G2136">
        <v>1</v>
      </c>
      <c r="H2136">
        <v>72</v>
      </c>
      <c r="I2136">
        <v>3.5260811730934998E+43</v>
      </c>
      <c r="J2136">
        <v>16</v>
      </c>
      <c r="K2136" t="s">
        <v>174</v>
      </c>
      <c r="L2136" t="s">
        <v>102</v>
      </c>
    </row>
    <row r="2137" spans="1:12" x14ac:dyDescent="0.25">
      <c r="A2137">
        <v>101</v>
      </c>
      <c r="B2137" s="1">
        <v>46265</v>
      </c>
      <c r="C2137" t="s">
        <v>134</v>
      </c>
      <c r="D2137" t="s">
        <v>135</v>
      </c>
      <c r="E2137">
        <v>66365</v>
      </c>
      <c r="F2137">
        <v>175151</v>
      </c>
      <c r="G2137">
        <v>1</v>
      </c>
      <c r="H2137" s="2">
        <v>1100.0999999999999</v>
      </c>
      <c r="I2137">
        <v>3.5260811730934998E+43</v>
      </c>
      <c r="J2137">
        <v>32</v>
      </c>
      <c r="K2137" t="s">
        <v>18</v>
      </c>
      <c r="L2137" t="s">
        <v>102</v>
      </c>
    </row>
    <row r="2138" spans="1:12" x14ac:dyDescent="0.25">
      <c r="A2138">
        <v>101</v>
      </c>
      <c r="B2138" s="1">
        <v>46265</v>
      </c>
      <c r="C2138" t="s">
        <v>400</v>
      </c>
      <c r="D2138" t="s">
        <v>401</v>
      </c>
      <c r="E2138">
        <v>66366</v>
      </c>
      <c r="F2138">
        <v>175152</v>
      </c>
      <c r="G2138">
        <v>1</v>
      </c>
      <c r="H2138">
        <v>9</v>
      </c>
      <c r="I2138">
        <v>3.5260811730934998E+43</v>
      </c>
      <c r="J2138">
        <v>60</v>
      </c>
      <c r="K2138" t="s">
        <v>236</v>
      </c>
      <c r="L2138" t="s">
        <v>102</v>
      </c>
    </row>
    <row r="2139" spans="1:12" x14ac:dyDescent="0.25">
      <c r="A2139">
        <v>101</v>
      </c>
      <c r="B2139" s="1">
        <v>46265</v>
      </c>
      <c r="C2139" t="s">
        <v>216</v>
      </c>
      <c r="D2139" t="s">
        <v>217</v>
      </c>
      <c r="E2139">
        <v>66377</v>
      </c>
      <c r="F2139">
        <v>175154</v>
      </c>
      <c r="G2139">
        <v>1</v>
      </c>
      <c r="H2139" s="2">
        <v>1630.2</v>
      </c>
      <c r="I2139">
        <v>3.5260811730934998E+43</v>
      </c>
      <c r="L2139" t="s">
        <v>102</v>
      </c>
    </row>
    <row r="2140" spans="1:12" x14ac:dyDescent="0.25">
      <c r="A2140">
        <v>101</v>
      </c>
      <c r="B2140" s="1">
        <v>46265</v>
      </c>
      <c r="C2140" t="s">
        <v>521</v>
      </c>
      <c r="D2140" t="s">
        <v>238</v>
      </c>
      <c r="E2140">
        <v>66383</v>
      </c>
      <c r="F2140">
        <v>175155</v>
      </c>
      <c r="G2140">
        <v>1</v>
      </c>
      <c r="H2140" s="2">
        <v>3560.22</v>
      </c>
      <c r="I2140">
        <v>3.5260811730934998E+43</v>
      </c>
      <c r="J2140">
        <v>32</v>
      </c>
      <c r="K2140" t="s">
        <v>18</v>
      </c>
      <c r="L2140" t="s">
        <v>102</v>
      </c>
    </row>
    <row r="2141" spans="1:12" x14ac:dyDescent="0.25">
      <c r="A2141">
        <v>101</v>
      </c>
      <c r="B2141" s="1">
        <v>46265</v>
      </c>
      <c r="C2141" t="s">
        <v>521</v>
      </c>
      <c r="D2141" t="s">
        <v>238</v>
      </c>
      <c r="E2141">
        <v>66383</v>
      </c>
      <c r="F2141">
        <v>175156</v>
      </c>
      <c r="G2141">
        <v>1</v>
      </c>
      <c r="H2141">
        <v>132.9</v>
      </c>
      <c r="I2141">
        <v>3.5260811730934998E+43</v>
      </c>
      <c r="J2141">
        <v>32</v>
      </c>
      <c r="K2141" t="s">
        <v>18</v>
      </c>
      <c r="L2141" t="s">
        <v>102</v>
      </c>
    </row>
    <row r="2142" spans="1:12" x14ac:dyDescent="0.25">
      <c r="A2142">
        <v>101</v>
      </c>
      <c r="B2142" s="1">
        <v>46265</v>
      </c>
      <c r="C2142" t="s">
        <v>107</v>
      </c>
      <c r="D2142" t="s">
        <v>108</v>
      </c>
      <c r="E2142">
        <v>66400</v>
      </c>
      <c r="F2142">
        <v>175157</v>
      </c>
      <c r="G2142">
        <v>1</v>
      </c>
      <c r="H2142" s="2">
        <v>5395</v>
      </c>
      <c r="I2142">
        <v>3.5260811730934998E+43</v>
      </c>
      <c r="J2142">
        <v>32</v>
      </c>
      <c r="K2142" t="s">
        <v>18</v>
      </c>
      <c r="L2142" t="s">
        <v>102</v>
      </c>
    </row>
    <row r="2143" spans="1:12" x14ac:dyDescent="0.25">
      <c r="A2143">
        <v>101</v>
      </c>
      <c r="B2143" s="1">
        <v>46265</v>
      </c>
      <c r="C2143" t="s">
        <v>126</v>
      </c>
      <c r="D2143" t="s">
        <v>127</v>
      </c>
      <c r="E2143">
        <v>66404</v>
      </c>
      <c r="F2143">
        <v>175158</v>
      </c>
      <c r="G2143">
        <v>1</v>
      </c>
      <c r="H2143">
        <v>452.16</v>
      </c>
      <c r="I2143">
        <v>3.5260811730934998E+43</v>
      </c>
      <c r="J2143">
        <v>32</v>
      </c>
      <c r="K2143" t="s">
        <v>18</v>
      </c>
      <c r="L2143" t="s">
        <v>102</v>
      </c>
    </row>
    <row r="2144" spans="1:12" x14ac:dyDescent="0.25">
      <c r="A2144">
        <v>101</v>
      </c>
      <c r="B2144" s="1">
        <v>46265</v>
      </c>
      <c r="C2144" t="s">
        <v>225</v>
      </c>
      <c r="D2144" t="s">
        <v>226</v>
      </c>
      <c r="E2144">
        <v>66409</v>
      </c>
      <c r="F2144">
        <v>175159</v>
      </c>
      <c r="G2144">
        <v>1</v>
      </c>
      <c r="H2144" s="2">
        <v>12476.9</v>
      </c>
      <c r="I2144">
        <v>3.5260811730934998E+43</v>
      </c>
      <c r="J2144">
        <v>32</v>
      </c>
      <c r="K2144" t="s">
        <v>18</v>
      </c>
      <c r="L2144" t="s">
        <v>102</v>
      </c>
    </row>
    <row r="2145" spans="1:12" x14ac:dyDescent="0.25">
      <c r="A2145">
        <v>101</v>
      </c>
      <c r="B2145" s="1">
        <v>46265</v>
      </c>
      <c r="C2145" t="s">
        <v>134</v>
      </c>
      <c r="D2145" t="s">
        <v>135</v>
      </c>
      <c r="E2145">
        <v>66417</v>
      </c>
      <c r="F2145">
        <v>175160</v>
      </c>
      <c r="G2145">
        <v>1</v>
      </c>
      <c r="H2145" s="2">
        <v>2460</v>
      </c>
      <c r="I2145">
        <v>3.5260811730934998E+43</v>
      </c>
      <c r="J2145">
        <v>32</v>
      </c>
      <c r="K2145" t="s">
        <v>18</v>
      </c>
      <c r="L2145" t="s">
        <v>102</v>
      </c>
    </row>
    <row r="2146" spans="1:12" x14ac:dyDescent="0.25">
      <c r="A2146">
        <v>101</v>
      </c>
      <c r="B2146" s="1">
        <v>46265</v>
      </c>
      <c r="C2146" t="s">
        <v>212</v>
      </c>
      <c r="D2146" t="s">
        <v>213</v>
      </c>
      <c r="E2146">
        <v>66432</v>
      </c>
      <c r="F2146">
        <v>175161</v>
      </c>
      <c r="G2146">
        <v>1</v>
      </c>
      <c r="H2146">
        <v>300.3</v>
      </c>
      <c r="I2146">
        <v>3.5260811730934998E+43</v>
      </c>
      <c r="L2146" t="s">
        <v>102</v>
      </c>
    </row>
    <row r="2147" spans="1:12" x14ac:dyDescent="0.25">
      <c r="A2147">
        <v>101</v>
      </c>
      <c r="B2147" s="1">
        <v>46265</v>
      </c>
      <c r="C2147" t="s">
        <v>216</v>
      </c>
      <c r="D2147" t="s">
        <v>217</v>
      </c>
      <c r="E2147">
        <v>66433</v>
      </c>
      <c r="F2147">
        <v>175162</v>
      </c>
      <c r="G2147">
        <v>1</v>
      </c>
      <c r="H2147" s="2">
        <v>1287</v>
      </c>
      <c r="I2147">
        <v>3.5260811730934998E+43</v>
      </c>
      <c r="L2147" t="s">
        <v>102</v>
      </c>
    </row>
    <row r="2148" spans="1:12" x14ac:dyDescent="0.25">
      <c r="A2148">
        <v>101</v>
      </c>
      <c r="B2148" s="1">
        <v>46265</v>
      </c>
      <c r="C2148" t="s">
        <v>116</v>
      </c>
      <c r="D2148" t="s">
        <v>117</v>
      </c>
      <c r="E2148">
        <v>66495</v>
      </c>
      <c r="F2148">
        <v>175163</v>
      </c>
      <c r="G2148">
        <v>1</v>
      </c>
      <c r="H2148" s="2">
        <v>17596.82</v>
      </c>
      <c r="I2148">
        <v>3.5260811730934998E+43</v>
      </c>
      <c r="J2148">
        <v>32</v>
      </c>
      <c r="K2148" t="s">
        <v>18</v>
      </c>
      <c r="L2148" t="s">
        <v>102</v>
      </c>
    </row>
    <row r="2149" spans="1:12" x14ac:dyDescent="0.25">
      <c r="A2149">
        <v>101</v>
      </c>
      <c r="B2149" s="1">
        <v>46265</v>
      </c>
      <c r="C2149" t="s">
        <v>478</v>
      </c>
      <c r="D2149" t="s">
        <v>479</v>
      </c>
      <c r="E2149">
        <v>66522</v>
      </c>
      <c r="F2149">
        <v>175164</v>
      </c>
      <c r="G2149">
        <v>1</v>
      </c>
      <c r="H2149" s="2">
        <v>3673.36</v>
      </c>
      <c r="I2149">
        <v>3.5260811730934998E+43</v>
      </c>
      <c r="J2149">
        <v>32</v>
      </c>
      <c r="K2149" t="s">
        <v>18</v>
      </c>
      <c r="L2149" t="s">
        <v>102</v>
      </c>
    </row>
    <row r="2150" spans="1:12" x14ac:dyDescent="0.25">
      <c r="A2150">
        <v>101</v>
      </c>
      <c r="B2150" s="1">
        <v>46265</v>
      </c>
      <c r="C2150" t="s">
        <v>353</v>
      </c>
      <c r="D2150" t="s">
        <v>354</v>
      </c>
      <c r="E2150">
        <v>66553</v>
      </c>
      <c r="F2150">
        <v>175165</v>
      </c>
      <c r="G2150">
        <v>1</v>
      </c>
      <c r="H2150">
        <v>155.74</v>
      </c>
      <c r="I2150">
        <v>3.5260811730934998E+43</v>
      </c>
      <c r="J2150">
        <v>1</v>
      </c>
      <c r="K2150" t="s">
        <v>751</v>
      </c>
      <c r="L2150" t="s">
        <v>102</v>
      </c>
    </row>
    <row r="2151" spans="1:12" x14ac:dyDescent="0.25">
      <c r="A2151">
        <v>101</v>
      </c>
      <c r="B2151" s="1">
        <v>46265</v>
      </c>
      <c r="C2151" t="s">
        <v>280</v>
      </c>
      <c r="D2151" t="s">
        <v>281</v>
      </c>
      <c r="E2151">
        <v>66554</v>
      </c>
      <c r="F2151">
        <v>175166</v>
      </c>
      <c r="G2151">
        <v>1</v>
      </c>
      <c r="H2151">
        <v>11.98</v>
      </c>
      <c r="I2151">
        <v>3.5260811730934998E+43</v>
      </c>
      <c r="J2151">
        <v>1</v>
      </c>
      <c r="K2151" t="s">
        <v>751</v>
      </c>
      <c r="L2151" t="s">
        <v>102</v>
      </c>
    </row>
    <row r="2152" spans="1:12" x14ac:dyDescent="0.25">
      <c r="A2152">
        <v>101</v>
      </c>
      <c r="B2152" s="1">
        <v>46265</v>
      </c>
      <c r="C2152" t="s">
        <v>214</v>
      </c>
      <c r="D2152" t="s">
        <v>215</v>
      </c>
      <c r="E2152">
        <v>66581</v>
      </c>
      <c r="F2152">
        <v>175167</v>
      </c>
      <c r="G2152">
        <v>1</v>
      </c>
      <c r="H2152">
        <v>900.9</v>
      </c>
      <c r="I2152">
        <v>3.5260811730934998E+43</v>
      </c>
      <c r="L2152" t="s">
        <v>102</v>
      </c>
    </row>
    <row r="2153" spans="1:12" x14ac:dyDescent="0.25">
      <c r="A2153">
        <v>101</v>
      </c>
      <c r="B2153" s="1">
        <v>46265</v>
      </c>
      <c r="C2153" t="s">
        <v>128</v>
      </c>
      <c r="D2153" t="s">
        <v>129</v>
      </c>
      <c r="E2153">
        <v>66588</v>
      </c>
      <c r="F2153">
        <v>175168</v>
      </c>
      <c r="G2153">
        <v>1</v>
      </c>
      <c r="H2153">
        <v>642.34</v>
      </c>
      <c r="I2153">
        <v>3.5260811730934998E+43</v>
      </c>
      <c r="J2153">
        <v>32</v>
      </c>
      <c r="K2153" t="s">
        <v>18</v>
      </c>
      <c r="L2153" t="s">
        <v>102</v>
      </c>
    </row>
    <row r="2154" spans="1:12" x14ac:dyDescent="0.25">
      <c r="A2154">
        <v>101</v>
      </c>
      <c r="B2154" s="1">
        <v>46265</v>
      </c>
      <c r="C2154" t="s">
        <v>112</v>
      </c>
      <c r="D2154" t="s">
        <v>113</v>
      </c>
      <c r="E2154">
        <v>66632</v>
      </c>
      <c r="F2154">
        <v>175170</v>
      </c>
      <c r="G2154">
        <v>1</v>
      </c>
      <c r="H2154">
        <v>113.2</v>
      </c>
      <c r="I2154">
        <v>3.5260811730934998E+43</v>
      </c>
      <c r="J2154">
        <v>32</v>
      </c>
      <c r="K2154" t="s">
        <v>18</v>
      </c>
      <c r="L2154" t="s">
        <v>102</v>
      </c>
    </row>
    <row r="2155" spans="1:12" x14ac:dyDescent="0.25">
      <c r="A2155">
        <v>101</v>
      </c>
      <c r="B2155" s="1">
        <v>46265</v>
      </c>
      <c r="C2155" t="s">
        <v>134</v>
      </c>
      <c r="D2155" t="s">
        <v>135</v>
      </c>
      <c r="E2155">
        <v>66633</v>
      </c>
      <c r="F2155">
        <v>175171</v>
      </c>
      <c r="G2155">
        <v>1</v>
      </c>
      <c r="H2155" s="2">
        <v>4380.84</v>
      </c>
      <c r="I2155">
        <v>3.5260811730934998E+43</v>
      </c>
      <c r="J2155">
        <v>32</v>
      </c>
      <c r="K2155" t="s">
        <v>18</v>
      </c>
      <c r="L2155" t="s">
        <v>102</v>
      </c>
    </row>
    <row r="2156" spans="1:12" x14ac:dyDescent="0.25">
      <c r="A2156">
        <v>101</v>
      </c>
      <c r="B2156" s="1">
        <v>46265</v>
      </c>
      <c r="C2156" t="s">
        <v>134</v>
      </c>
      <c r="D2156" t="s">
        <v>135</v>
      </c>
      <c r="E2156">
        <v>66500</v>
      </c>
      <c r="F2156">
        <v>175173</v>
      </c>
      <c r="G2156">
        <v>1</v>
      </c>
      <c r="H2156" s="2">
        <v>2311.1999999999998</v>
      </c>
      <c r="I2156">
        <v>3.5260811730934998E+43</v>
      </c>
      <c r="J2156">
        <v>32</v>
      </c>
      <c r="K2156" t="s">
        <v>18</v>
      </c>
      <c r="L2156" t="s">
        <v>102</v>
      </c>
    </row>
    <row r="2157" spans="1:12" x14ac:dyDescent="0.25">
      <c r="A2157">
        <v>101</v>
      </c>
      <c r="B2157" s="1">
        <v>46265</v>
      </c>
      <c r="C2157" t="s">
        <v>126</v>
      </c>
      <c r="D2157" t="s">
        <v>127</v>
      </c>
      <c r="E2157">
        <v>66678</v>
      </c>
      <c r="F2157">
        <v>175174</v>
      </c>
      <c r="G2157">
        <v>1</v>
      </c>
      <c r="H2157" s="2">
        <v>26200.9</v>
      </c>
      <c r="I2157">
        <v>3.5260811730934998E+43</v>
      </c>
      <c r="J2157">
        <v>32</v>
      </c>
      <c r="K2157" t="s">
        <v>18</v>
      </c>
      <c r="L2157" t="s">
        <v>102</v>
      </c>
    </row>
    <row r="2158" spans="1:12" x14ac:dyDescent="0.25">
      <c r="A2158">
        <v>101</v>
      </c>
      <c r="B2158" s="1">
        <v>46265</v>
      </c>
      <c r="C2158" t="s">
        <v>110</v>
      </c>
      <c r="D2158" t="s">
        <v>111</v>
      </c>
      <c r="E2158">
        <v>66621</v>
      </c>
      <c r="F2158">
        <v>175175</v>
      </c>
      <c r="G2158">
        <v>1</v>
      </c>
      <c r="H2158" s="2">
        <v>3416.41</v>
      </c>
      <c r="I2158">
        <v>3.5260811730934998E+43</v>
      </c>
      <c r="J2158">
        <v>32</v>
      </c>
      <c r="K2158" t="s">
        <v>18</v>
      </c>
      <c r="L2158" t="s">
        <v>102</v>
      </c>
    </row>
    <row r="2159" spans="1:12" x14ac:dyDescent="0.25">
      <c r="A2159">
        <v>101</v>
      </c>
      <c r="B2159" s="1">
        <v>46265</v>
      </c>
      <c r="C2159" t="s">
        <v>118</v>
      </c>
      <c r="D2159" t="s">
        <v>119</v>
      </c>
      <c r="E2159">
        <v>66629</v>
      </c>
      <c r="F2159">
        <v>175176</v>
      </c>
      <c r="G2159">
        <v>1</v>
      </c>
      <c r="H2159" s="2">
        <v>34863.1</v>
      </c>
      <c r="I2159">
        <v>3.5260811730934998E+43</v>
      </c>
      <c r="J2159">
        <v>32</v>
      </c>
      <c r="K2159" t="s">
        <v>18</v>
      </c>
      <c r="L2159" t="s">
        <v>102</v>
      </c>
    </row>
    <row r="2160" spans="1:12" x14ac:dyDescent="0.25">
      <c r="A2160">
        <v>101</v>
      </c>
      <c r="B2160" s="1">
        <v>46265</v>
      </c>
      <c r="C2160" t="s">
        <v>112</v>
      </c>
      <c r="D2160" t="s">
        <v>113</v>
      </c>
      <c r="E2160">
        <v>66195</v>
      </c>
      <c r="F2160">
        <v>175180</v>
      </c>
      <c r="G2160">
        <v>1</v>
      </c>
      <c r="H2160" s="2">
        <v>5528.82</v>
      </c>
      <c r="I2160">
        <v>3.5260811730934998E+43</v>
      </c>
      <c r="J2160">
        <v>32</v>
      </c>
      <c r="K2160" t="s">
        <v>18</v>
      </c>
      <c r="L2160" t="s">
        <v>102</v>
      </c>
    </row>
    <row r="2161" spans="1:12" x14ac:dyDescent="0.25">
      <c r="A2161">
        <v>101</v>
      </c>
      <c r="B2161" s="1">
        <v>46265</v>
      </c>
      <c r="C2161" t="s">
        <v>162</v>
      </c>
      <c r="D2161" t="s">
        <v>133</v>
      </c>
      <c r="E2161">
        <v>65256</v>
      </c>
      <c r="F2161">
        <v>175182</v>
      </c>
      <c r="G2161">
        <v>1</v>
      </c>
      <c r="H2161" s="2">
        <v>69507.199999999997</v>
      </c>
      <c r="I2161">
        <v>3.5260811730934998E+43</v>
      </c>
      <c r="J2161">
        <v>32</v>
      </c>
      <c r="K2161" t="s">
        <v>18</v>
      </c>
      <c r="L2161" t="s">
        <v>102</v>
      </c>
    </row>
    <row r="2162" spans="1:12" x14ac:dyDescent="0.25">
      <c r="A2162">
        <v>101</v>
      </c>
      <c r="B2162" s="1">
        <v>46265</v>
      </c>
      <c r="C2162" t="s">
        <v>122</v>
      </c>
      <c r="D2162" t="s">
        <v>123</v>
      </c>
      <c r="E2162">
        <v>66477</v>
      </c>
      <c r="F2162">
        <v>175184</v>
      </c>
      <c r="G2162">
        <v>1</v>
      </c>
      <c r="H2162" s="2">
        <v>4055.4</v>
      </c>
      <c r="I2162">
        <v>3.5260811730934998E+43</v>
      </c>
      <c r="J2162">
        <v>32</v>
      </c>
      <c r="K2162" t="s">
        <v>18</v>
      </c>
      <c r="L2162" t="s">
        <v>102</v>
      </c>
    </row>
    <row r="2163" spans="1:12" x14ac:dyDescent="0.25">
      <c r="A2163">
        <v>101</v>
      </c>
      <c r="B2163" s="1">
        <v>46265</v>
      </c>
      <c r="C2163" t="s">
        <v>134</v>
      </c>
      <c r="D2163" t="s">
        <v>135</v>
      </c>
      <c r="E2163">
        <v>66365</v>
      </c>
      <c r="F2163">
        <v>175185</v>
      </c>
      <c r="G2163">
        <v>1</v>
      </c>
      <c r="H2163">
        <v>158.58000000000001</v>
      </c>
      <c r="I2163">
        <v>3.5260811730934998E+43</v>
      </c>
      <c r="J2163">
        <v>32</v>
      </c>
      <c r="K2163" t="s">
        <v>18</v>
      </c>
      <c r="L2163" t="s">
        <v>102</v>
      </c>
    </row>
    <row r="2164" spans="1:12" x14ac:dyDescent="0.25">
      <c r="A2164">
        <v>101</v>
      </c>
      <c r="B2164" s="1">
        <v>46265</v>
      </c>
      <c r="C2164" t="s">
        <v>134</v>
      </c>
      <c r="D2164" t="s">
        <v>135</v>
      </c>
      <c r="E2164">
        <v>66365</v>
      </c>
      <c r="F2164">
        <v>175186</v>
      </c>
      <c r="G2164">
        <v>1</v>
      </c>
      <c r="H2164">
        <v>803.32</v>
      </c>
      <c r="I2164">
        <v>3.5260811730934998E+43</v>
      </c>
      <c r="J2164">
        <v>32</v>
      </c>
      <c r="K2164" t="s">
        <v>18</v>
      </c>
      <c r="L2164" t="s">
        <v>102</v>
      </c>
    </row>
    <row r="2165" spans="1:12" x14ac:dyDescent="0.25">
      <c r="A2165">
        <v>101</v>
      </c>
      <c r="B2165" s="1">
        <v>46265</v>
      </c>
      <c r="C2165" t="s">
        <v>138</v>
      </c>
      <c r="D2165" t="s">
        <v>139</v>
      </c>
      <c r="E2165">
        <v>66204</v>
      </c>
      <c r="F2165">
        <v>175187</v>
      </c>
      <c r="G2165">
        <v>1</v>
      </c>
      <c r="H2165" s="2">
        <v>7965.24</v>
      </c>
      <c r="I2165">
        <v>3.5260811730934998E+43</v>
      </c>
      <c r="J2165">
        <v>32</v>
      </c>
      <c r="K2165" t="s">
        <v>18</v>
      </c>
      <c r="L2165" t="s">
        <v>102</v>
      </c>
    </row>
    <row r="2166" spans="1:12" x14ac:dyDescent="0.25">
      <c r="A2166">
        <v>101</v>
      </c>
      <c r="B2166" s="1">
        <v>46265</v>
      </c>
      <c r="C2166" t="s">
        <v>214</v>
      </c>
      <c r="D2166" t="s">
        <v>215</v>
      </c>
      <c r="E2166">
        <v>66583</v>
      </c>
      <c r="F2166">
        <v>175188</v>
      </c>
      <c r="G2166">
        <v>1</v>
      </c>
      <c r="H2166" s="2">
        <v>2582.1</v>
      </c>
      <c r="I2166">
        <v>3.5260811730934998E+43</v>
      </c>
      <c r="J2166">
        <v>32</v>
      </c>
      <c r="K2166" t="s">
        <v>18</v>
      </c>
      <c r="L2166" t="s">
        <v>102</v>
      </c>
    </row>
    <row r="2167" spans="1:12" x14ac:dyDescent="0.25">
      <c r="A2167">
        <v>101</v>
      </c>
      <c r="B2167" s="1">
        <v>46265</v>
      </c>
      <c r="C2167" t="s">
        <v>182</v>
      </c>
      <c r="D2167" t="s">
        <v>183</v>
      </c>
      <c r="E2167">
        <v>64283</v>
      </c>
      <c r="F2167">
        <v>175189</v>
      </c>
      <c r="G2167">
        <v>1</v>
      </c>
      <c r="H2167">
        <v>180.24</v>
      </c>
      <c r="I2167">
        <v>3.5260811730934998E+43</v>
      </c>
      <c r="J2167">
        <v>32</v>
      </c>
      <c r="K2167" t="s">
        <v>18</v>
      </c>
      <c r="L2167" t="s">
        <v>102</v>
      </c>
    </row>
    <row r="2168" spans="1:12" x14ac:dyDescent="0.25">
      <c r="A2168">
        <v>101</v>
      </c>
      <c r="B2168" s="1">
        <v>46265</v>
      </c>
      <c r="C2168" t="s">
        <v>503</v>
      </c>
      <c r="D2168" t="s">
        <v>504</v>
      </c>
      <c r="E2168">
        <v>66807</v>
      </c>
      <c r="F2168">
        <v>175190</v>
      </c>
      <c r="G2168">
        <v>1</v>
      </c>
      <c r="H2168">
        <v>404.4</v>
      </c>
      <c r="I2168">
        <v>3.5260811730934998E+43</v>
      </c>
      <c r="J2168">
        <v>63</v>
      </c>
      <c r="K2168" t="s">
        <v>177</v>
      </c>
      <c r="L2168" t="s">
        <v>102</v>
      </c>
    </row>
    <row r="2169" spans="1:12" x14ac:dyDescent="0.25">
      <c r="A2169">
        <v>101</v>
      </c>
      <c r="B2169" s="1">
        <v>46265</v>
      </c>
      <c r="C2169" t="s">
        <v>507</v>
      </c>
      <c r="D2169" t="s">
        <v>508</v>
      </c>
      <c r="E2169">
        <v>66806</v>
      </c>
      <c r="F2169">
        <v>175191</v>
      </c>
      <c r="G2169">
        <v>1</v>
      </c>
      <c r="H2169">
        <v>505.5</v>
      </c>
      <c r="I2169">
        <v>3.5260811730934998E+43</v>
      </c>
      <c r="J2169">
        <v>63</v>
      </c>
      <c r="K2169" t="s">
        <v>177</v>
      </c>
      <c r="L2169" t="s">
        <v>102</v>
      </c>
    </row>
    <row r="2170" spans="1:12" x14ac:dyDescent="0.25">
      <c r="A2170">
        <v>101</v>
      </c>
      <c r="B2170" s="1">
        <v>46265</v>
      </c>
      <c r="C2170" t="s">
        <v>469</v>
      </c>
      <c r="D2170" t="s">
        <v>470</v>
      </c>
      <c r="E2170">
        <v>66805</v>
      </c>
      <c r="F2170">
        <v>175192</v>
      </c>
      <c r="G2170">
        <v>1</v>
      </c>
      <c r="H2170">
        <v>505.5</v>
      </c>
      <c r="I2170">
        <v>3.5260811730934998E+43</v>
      </c>
      <c r="J2170">
        <v>63</v>
      </c>
      <c r="K2170" t="s">
        <v>177</v>
      </c>
      <c r="L2170" t="s">
        <v>102</v>
      </c>
    </row>
    <row r="2171" spans="1:12" x14ac:dyDescent="0.25">
      <c r="A2171">
        <v>101</v>
      </c>
      <c r="B2171" s="1">
        <v>46265</v>
      </c>
      <c r="C2171" t="s">
        <v>505</v>
      </c>
      <c r="D2171" t="s">
        <v>506</v>
      </c>
      <c r="E2171">
        <v>66804</v>
      </c>
      <c r="F2171">
        <v>175193</v>
      </c>
      <c r="G2171">
        <v>1</v>
      </c>
      <c r="H2171" s="2">
        <v>1920.9</v>
      </c>
      <c r="I2171">
        <v>3.5260811730934998E+43</v>
      </c>
      <c r="J2171">
        <v>63</v>
      </c>
      <c r="K2171" t="s">
        <v>177</v>
      </c>
      <c r="L2171" t="s">
        <v>102</v>
      </c>
    </row>
    <row r="2172" spans="1:12" x14ac:dyDescent="0.25">
      <c r="A2172">
        <v>101</v>
      </c>
      <c r="B2172" s="1">
        <v>46265</v>
      </c>
      <c r="C2172" t="s">
        <v>501</v>
      </c>
      <c r="D2172" t="s">
        <v>502</v>
      </c>
      <c r="E2172">
        <v>66802</v>
      </c>
      <c r="F2172">
        <v>175194</v>
      </c>
      <c r="G2172">
        <v>1</v>
      </c>
      <c r="H2172">
        <v>404.4</v>
      </c>
      <c r="I2172">
        <v>3.5260811730934998E+43</v>
      </c>
      <c r="J2172">
        <v>63</v>
      </c>
      <c r="K2172" t="s">
        <v>177</v>
      </c>
      <c r="L2172" t="s">
        <v>102</v>
      </c>
    </row>
    <row r="2173" spans="1:12" x14ac:dyDescent="0.25">
      <c r="A2173">
        <v>101</v>
      </c>
      <c r="B2173" s="1">
        <v>46265</v>
      </c>
      <c r="C2173" t="s">
        <v>132</v>
      </c>
      <c r="D2173" t="s">
        <v>133</v>
      </c>
      <c r="E2173">
        <v>66111</v>
      </c>
      <c r="F2173">
        <v>175195</v>
      </c>
      <c r="G2173">
        <v>1</v>
      </c>
      <c r="H2173" s="2">
        <v>26685.439999999999</v>
      </c>
      <c r="I2173">
        <v>3.5260811730934998E+43</v>
      </c>
      <c r="J2173">
        <v>32</v>
      </c>
      <c r="K2173" t="s">
        <v>18</v>
      </c>
      <c r="L2173" t="s">
        <v>102</v>
      </c>
    </row>
    <row r="2174" spans="1:12" x14ac:dyDescent="0.25">
      <c r="A2174">
        <v>101</v>
      </c>
      <c r="B2174" s="1">
        <v>46265</v>
      </c>
      <c r="C2174" t="s">
        <v>482</v>
      </c>
      <c r="D2174" t="s">
        <v>483</v>
      </c>
      <c r="E2174">
        <v>64578</v>
      </c>
      <c r="F2174">
        <v>175196</v>
      </c>
      <c r="G2174">
        <v>1</v>
      </c>
      <c r="H2174">
        <v>763.57</v>
      </c>
      <c r="I2174">
        <v>3.5260811730934998E+43</v>
      </c>
      <c r="J2174">
        <v>32</v>
      </c>
      <c r="K2174" t="s">
        <v>18</v>
      </c>
      <c r="L2174" t="s">
        <v>102</v>
      </c>
    </row>
    <row r="2175" spans="1:12" x14ac:dyDescent="0.25">
      <c r="A2175">
        <v>101</v>
      </c>
      <c r="B2175" s="1">
        <v>46265</v>
      </c>
      <c r="C2175" t="s">
        <v>132</v>
      </c>
      <c r="D2175" t="s">
        <v>133</v>
      </c>
      <c r="E2175">
        <v>66111</v>
      </c>
      <c r="F2175">
        <v>175197</v>
      </c>
      <c r="G2175">
        <v>1</v>
      </c>
      <c r="H2175" s="2">
        <v>4667.8</v>
      </c>
      <c r="I2175">
        <v>3.5260811730934998E+43</v>
      </c>
      <c r="J2175">
        <v>32</v>
      </c>
      <c r="K2175" t="s">
        <v>18</v>
      </c>
      <c r="L2175" t="s">
        <v>102</v>
      </c>
    </row>
    <row r="2176" spans="1:12" x14ac:dyDescent="0.25">
      <c r="A2176">
        <v>101</v>
      </c>
      <c r="B2176" s="1">
        <v>46265</v>
      </c>
      <c r="C2176" t="s">
        <v>542</v>
      </c>
      <c r="D2176" t="s">
        <v>543</v>
      </c>
      <c r="E2176">
        <v>65593</v>
      </c>
      <c r="F2176">
        <v>175198</v>
      </c>
      <c r="G2176">
        <v>1</v>
      </c>
      <c r="H2176">
        <v>496.75</v>
      </c>
      <c r="I2176">
        <v>3.5260811730934998E+43</v>
      </c>
      <c r="J2176">
        <v>7</v>
      </c>
      <c r="K2176" t="s">
        <v>44</v>
      </c>
      <c r="L2176" t="s">
        <v>102</v>
      </c>
    </row>
    <row r="2177" spans="1:14" x14ac:dyDescent="0.25">
      <c r="A2177">
        <v>101</v>
      </c>
      <c r="B2177" s="1">
        <v>46265</v>
      </c>
      <c r="C2177" t="s">
        <v>752</v>
      </c>
      <c r="D2177" t="s">
        <v>753</v>
      </c>
      <c r="E2177">
        <v>65802</v>
      </c>
      <c r="F2177">
        <v>175199</v>
      </c>
      <c r="G2177">
        <v>1</v>
      </c>
      <c r="H2177" s="2">
        <v>1470</v>
      </c>
      <c r="I2177">
        <v>3.5260811730934998E+43</v>
      </c>
      <c r="J2177">
        <v>15</v>
      </c>
      <c r="K2177" t="s">
        <v>18</v>
      </c>
      <c r="L2177" t="s">
        <v>102</v>
      </c>
    </row>
    <row r="2178" spans="1:14" x14ac:dyDescent="0.25">
      <c r="A2178">
        <v>101</v>
      </c>
      <c r="B2178" s="1">
        <v>46265</v>
      </c>
      <c r="C2178" t="s">
        <v>149</v>
      </c>
      <c r="D2178" t="s">
        <v>150</v>
      </c>
      <c r="E2178">
        <v>65842</v>
      </c>
      <c r="F2178">
        <v>175200</v>
      </c>
      <c r="G2178">
        <v>1</v>
      </c>
      <c r="H2178">
        <v>65.7</v>
      </c>
      <c r="I2178">
        <v>3.5260811730934998E+43</v>
      </c>
      <c r="J2178">
        <v>32</v>
      </c>
      <c r="K2178" t="s">
        <v>18</v>
      </c>
      <c r="L2178" t="s">
        <v>102</v>
      </c>
    </row>
    <row r="2179" spans="1:14" x14ac:dyDescent="0.25">
      <c r="A2179">
        <v>101</v>
      </c>
      <c r="B2179" s="1">
        <v>46265</v>
      </c>
      <c r="C2179" t="s">
        <v>166</v>
      </c>
      <c r="D2179" t="s">
        <v>167</v>
      </c>
      <c r="E2179">
        <v>64572</v>
      </c>
      <c r="F2179">
        <v>175201</v>
      </c>
      <c r="G2179">
        <v>1</v>
      </c>
      <c r="H2179">
        <v>300</v>
      </c>
      <c r="I2179">
        <v>3.5260811730934998E+43</v>
      </c>
      <c r="J2179">
        <v>7</v>
      </c>
      <c r="K2179" t="s">
        <v>44</v>
      </c>
      <c r="L2179" t="s">
        <v>102</v>
      </c>
    </row>
    <row r="2180" spans="1:14" x14ac:dyDescent="0.25">
      <c r="A2180">
        <v>101</v>
      </c>
      <c r="B2180" s="1">
        <v>46265</v>
      </c>
      <c r="C2180" t="s">
        <v>126</v>
      </c>
      <c r="D2180" t="s">
        <v>127</v>
      </c>
      <c r="E2180">
        <v>66275</v>
      </c>
      <c r="F2180">
        <v>175202</v>
      </c>
      <c r="G2180">
        <v>1</v>
      </c>
      <c r="H2180">
        <v>237.4</v>
      </c>
      <c r="I2180">
        <v>3.5260811730934998E+43</v>
      </c>
      <c r="J2180">
        <v>32</v>
      </c>
      <c r="K2180" t="s">
        <v>18</v>
      </c>
      <c r="L2180" t="s">
        <v>102</v>
      </c>
    </row>
    <row r="2181" spans="1:14" x14ac:dyDescent="0.25">
      <c r="A2181">
        <v>101</v>
      </c>
      <c r="B2181" s="1">
        <v>46265</v>
      </c>
      <c r="C2181" t="s">
        <v>149</v>
      </c>
      <c r="D2181" t="s">
        <v>150</v>
      </c>
      <c r="E2181">
        <v>65845</v>
      </c>
      <c r="F2181">
        <v>175203</v>
      </c>
      <c r="G2181">
        <v>1</v>
      </c>
      <c r="H2181">
        <v>100.75</v>
      </c>
      <c r="I2181">
        <v>3.5260811730934998E+43</v>
      </c>
      <c r="J2181">
        <v>32</v>
      </c>
      <c r="K2181" t="s">
        <v>18</v>
      </c>
      <c r="L2181" t="s">
        <v>102</v>
      </c>
    </row>
    <row r="2182" spans="1:14" x14ac:dyDescent="0.25">
      <c r="A2182">
        <v>101</v>
      </c>
      <c r="B2182" s="1">
        <v>46265</v>
      </c>
      <c r="C2182" t="s">
        <v>126</v>
      </c>
      <c r="D2182" t="s">
        <v>127</v>
      </c>
      <c r="E2182">
        <v>65942</v>
      </c>
      <c r="F2182">
        <v>175204</v>
      </c>
      <c r="G2182">
        <v>1</v>
      </c>
      <c r="H2182">
        <v>363.55</v>
      </c>
      <c r="I2182">
        <v>3.5260811730934998E+43</v>
      </c>
      <c r="J2182">
        <v>32</v>
      </c>
      <c r="K2182" t="s">
        <v>18</v>
      </c>
      <c r="L2182" t="s">
        <v>102</v>
      </c>
    </row>
    <row r="2183" spans="1:14" x14ac:dyDescent="0.25">
      <c r="A2183">
        <v>101</v>
      </c>
      <c r="B2183" s="1">
        <v>46265</v>
      </c>
      <c r="C2183" t="s">
        <v>509</v>
      </c>
      <c r="D2183" t="s">
        <v>510</v>
      </c>
      <c r="E2183">
        <v>66082</v>
      </c>
      <c r="F2183">
        <v>175205</v>
      </c>
      <c r="G2183">
        <v>1</v>
      </c>
      <c r="H2183">
        <v>402.48</v>
      </c>
      <c r="I2183">
        <v>3.5260811730934998E+43</v>
      </c>
      <c r="J2183">
        <v>60</v>
      </c>
      <c r="K2183" t="s">
        <v>236</v>
      </c>
      <c r="L2183" t="s">
        <v>102</v>
      </c>
    </row>
    <row r="2184" spans="1:14" x14ac:dyDescent="0.25">
      <c r="A2184">
        <v>101</v>
      </c>
      <c r="B2184" s="1">
        <v>46265</v>
      </c>
      <c r="C2184" t="s">
        <v>122</v>
      </c>
      <c r="D2184" t="s">
        <v>123</v>
      </c>
      <c r="E2184">
        <v>66274</v>
      </c>
      <c r="F2184">
        <v>175206</v>
      </c>
      <c r="G2184">
        <v>1</v>
      </c>
      <c r="H2184" s="2">
        <v>3100.95</v>
      </c>
      <c r="I2184">
        <v>3.5260811730934998E+43</v>
      </c>
      <c r="J2184">
        <v>32</v>
      </c>
      <c r="K2184" t="s">
        <v>18</v>
      </c>
      <c r="L2184" t="s">
        <v>102</v>
      </c>
    </row>
    <row r="2185" spans="1:14" x14ac:dyDescent="0.25">
      <c r="A2185">
        <v>101</v>
      </c>
      <c r="B2185" s="1">
        <v>46265</v>
      </c>
      <c r="C2185" t="s">
        <v>124</v>
      </c>
      <c r="D2185" t="s">
        <v>125</v>
      </c>
      <c r="E2185">
        <v>66395</v>
      </c>
      <c r="F2185">
        <v>175207</v>
      </c>
      <c r="G2185">
        <v>1</v>
      </c>
      <c r="H2185" s="2">
        <v>4746.1400000000003</v>
      </c>
      <c r="I2185">
        <v>3.5260811730934998E+43</v>
      </c>
      <c r="J2185">
        <v>32</v>
      </c>
      <c r="K2185" t="s">
        <v>18</v>
      </c>
      <c r="L2185" t="s">
        <v>102</v>
      </c>
    </row>
    <row r="2186" spans="1:14" x14ac:dyDescent="0.25">
      <c r="A2186">
        <v>101</v>
      </c>
      <c r="B2186" s="1">
        <v>46265</v>
      </c>
      <c r="C2186" t="s">
        <v>126</v>
      </c>
      <c r="D2186" t="s">
        <v>127</v>
      </c>
      <c r="E2186">
        <v>66402</v>
      </c>
      <c r="F2186">
        <v>175208</v>
      </c>
      <c r="G2186">
        <v>1</v>
      </c>
      <c r="H2186" s="2">
        <v>1624.2</v>
      </c>
      <c r="I2186">
        <v>3.5260811730934998E+43</v>
      </c>
      <c r="J2186">
        <v>32</v>
      </c>
      <c r="K2186" t="s">
        <v>18</v>
      </c>
      <c r="L2186" t="s">
        <v>102</v>
      </c>
    </row>
    <row r="2187" spans="1:14" x14ac:dyDescent="0.25">
      <c r="A2187">
        <v>101</v>
      </c>
      <c r="B2187" s="1">
        <v>46265</v>
      </c>
      <c r="C2187" t="s">
        <v>126</v>
      </c>
      <c r="D2187" t="s">
        <v>127</v>
      </c>
      <c r="E2187">
        <v>66408</v>
      </c>
      <c r="F2187">
        <v>175209</v>
      </c>
      <c r="G2187">
        <v>1</v>
      </c>
      <c r="H2187" s="2">
        <v>1586.4</v>
      </c>
      <c r="I2187">
        <v>3.5260811730934998E+43</v>
      </c>
      <c r="J2187">
        <v>32</v>
      </c>
      <c r="K2187" t="s">
        <v>18</v>
      </c>
      <c r="L2187" t="s">
        <v>102</v>
      </c>
    </row>
    <row r="2188" spans="1:14" x14ac:dyDescent="0.25">
      <c r="A2188">
        <v>101</v>
      </c>
      <c r="B2188" s="1">
        <v>46265</v>
      </c>
      <c r="C2188" t="s">
        <v>268</v>
      </c>
      <c r="D2188" t="s">
        <v>269</v>
      </c>
      <c r="E2188">
        <v>66436</v>
      </c>
      <c r="F2188">
        <v>175210</v>
      </c>
      <c r="G2188">
        <v>1</v>
      </c>
      <c r="H2188" s="2">
        <v>10920</v>
      </c>
      <c r="I2188">
        <v>3.5260811730934998E+43</v>
      </c>
      <c r="J2188">
        <v>32</v>
      </c>
      <c r="K2188" t="s">
        <v>18</v>
      </c>
      <c r="L2188" t="s">
        <v>102</v>
      </c>
    </row>
    <row r="2189" spans="1:14" x14ac:dyDescent="0.25">
      <c r="A2189">
        <v>101</v>
      </c>
      <c r="B2189" s="1">
        <v>46265</v>
      </c>
      <c r="C2189" t="s">
        <v>120</v>
      </c>
      <c r="D2189" t="s">
        <v>121</v>
      </c>
      <c r="E2189">
        <v>66446</v>
      </c>
      <c r="F2189">
        <v>175211</v>
      </c>
      <c r="G2189">
        <v>1</v>
      </c>
      <c r="H2189">
        <v>798.6</v>
      </c>
      <c r="I2189">
        <v>3.5260811730934998E+43</v>
      </c>
      <c r="J2189">
        <v>32</v>
      </c>
      <c r="K2189" t="s">
        <v>18</v>
      </c>
      <c r="L2189" t="s">
        <v>102</v>
      </c>
    </row>
    <row r="2190" spans="1:14" x14ac:dyDescent="0.25">
      <c r="A2190">
        <v>101</v>
      </c>
      <c r="B2190" s="1">
        <v>46265</v>
      </c>
      <c r="C2190" t="s">
        <v>157</v>
      </c>
      <c r="D2190" t="s">
        <v>158</v>
      </c>
      <c r="E2190">
        <v>66447</v>
      </c>
      <c r="F2190">
        <v>175212</v>
      </c>
      <c r="G2190">
        <v>1</v>
      </c>
      <c r="H2190">
        <v>160.44</v>
      </c>
      <c r="I2190">
        <v>3.5260811730934998E+43</v>
      </c>
      <c r="J2190">
        <v>32</v>
      </c>
      <c r="K2190" t="s">
        <v>18</v>
      </c>
      <c r="L2190" t="s">
        <v>102</v>
      </c>
    </row>
    <row r="2191" spans="1:14" x14ac:dyDescent="0.25">
      <c r="A2191">
        <v>101</v>
      </c>
      <c r="B2191" s="1">
        <v>46265</v>
      </c>
      <c r="C2191" t="s">
        <v>157</v>
      </c>
      <c r="D2191" t="s">
        <v>158</v>
      </c>
      <c r="E2191">
        <v>66447</v>
      </c>
      <c r="F2191">
        <v>175213</v>
      </c>
      <c r="G2191">
        <v>1</v>
      </c>
      <c r="H2191">
        <v>170.1</v>
      </c>
      <c r="I2191">
        <v>3.5260811730934998E+43</v>
      </c>
      <c r="J2191">
        <v>32</v>
      </c>
      <c r="K2191" t="s">
        <v>18</v>
      </c>
      <c r="L2191" t="s">
        <v>102</v>
      </c>
      <c r="N2191" t="s">
        <v>144</v>
      </c>
    </row>
    <row r="2192" spans="1:14" x14ac:dyDescent="0.25">
      <c r="A2192">
        <v>101</v>
      </c>
      <c r="B2192" s="1">
        <v>46265</v>
      </c>
      <c r="C2192" t="s">
        <v>180</v>
      </c>
      <c r="D2192" t="s">
        <v>181</v>
      </c>
      <c r="E2192">
        <v>64589</v>
      </c>
      <c r="F2192">
        <v>175214</v>
      </c>
      <c r="G2192">
        <v>1</v>
      </c>
      <c r="H2192">
        <v>127.56</v>
      </c>
      <c r="I2192">
        <v>3.5260811730934998E+43</v>
      </c>
      <c r="J2192">
        <v>32</v>
      </c>
      <c r="K2192" t="s">
        <v>18</v>
      </c>
      <c r="L2192" t="s">
        <v>102</v>
      </c>
    </row>
    <row r="2193" spans="1:12" x14ac:dyDescent="0.25">
      <c r="A2193">
        <v>101</v>
      </c>
      <c r="B2193" s="1">
        <v>46265</v>
      </c>
      <c r="C2193" t="s">
        <v>136</v>
      </c>
      <c r="D2193" t="s">
        <v>137</v>
      </c>
      <c r="E2193">
        <v>66506</v>
      </c>
      <c r="F2193">
        <v>175216</v>
      </c>
      <c r="G2193">
        <v>1</v>
      </c>
      <c r="H2193">
        <v>699.35</v>
      </c>
      <c r="I2193">
        <v>3.5260811730934998E+43</v>
      </c>
      <c r="J2193">
        <v>32</v>
      </c>
      <c r="K2193" t="s">
        <v>18</v>
      </c>
      <c r="L2193" t="s">
        <v>102</v>
      </c>
    </row>
    <row r="2194" spans="1:12" x14ac:dyDescent="0.25">
      <c r="A2194">
        <v>101</v>
      </c>
      <c r="B2194" s="1">
        <v>46265</v>
      </c>
      <c r="C2194" t="s">
        <v>214</v>
      </c>
      <c r="D2194" t="s">
        <v>215</v>
      </c>
      <c r="E2194">
        <v>66535</v>
      </c>
      <c r="F2194">
        <v>175217</v>
      </c>
      <c r="G2194">
        <v>1</v>
      </c>
      <c r="H2194">
        <v>371.4</v>
      </c>
      <c r="I2194">
        <v>3.5260811730934998E+43</v>
      </c>
      <c r="J2194">
        <v>32</v>
      </c>
      <c r="K2194" t="s">
        <v>18</v>
      </c>
      <c r="L2194" t="s">
        <v>102</v>
      </c>
    </row>
    <row r="2195" spans="1:12" x14ac:dyDescent="0.25">
      <c r="A2195">
        <v>101</v>
      </c>
      <c r="B2195" s="1">
        <v>46265</v>
      </c>
      <c r="C2195" t="s">
        <v>214</v>
      </c>
      <c r="D2195" t="s">
        <v>215</v>
      </c>
      <c r="E2195">
        <v>66539</v>
      </c>
      <c r="F2195">
        <v>175218</v>
      </c>
      <c r="G2195">
        <v>1</v>
      </c>
      <c r="H2195">
        <v>866.6</v>
      </c>
      <c r="I2195">
        <v>3.5260811730934998E+43</v>
      </c>
      <c r="J2195">
        <v>32</v>
      </c>
      <c r="K2195" t="s">
        <v>18</v>
      </c>
      <c r="L2195" t="s">
        <v>102</v>
      </c>
    </row>
    <row r="2196" spans="1:12" x14ac:dyDescent="0.25">
      <c r="A2196">
        <v>101</v>
      </c>
      <c r="B2196" s="1">
        <v>46265</v>
      </c>
      <c r="C2196" t="s">
        <v>120</v>
      </c>
      <c r="D2196" t="s">
        <v>121</v>
      </c>
      <c r="E2196">
        <v>66598</v>
      </c>
      <c r="F2196">
        <v>175219</v>
      </c>
      <c r="G2196">
        <v>1</v>
      </c>
      <c r="H2196" s="2">
        <v>9627.4599999999991</v>
      </c>
      <c r="I2196">
        <v>3.5260811730934998E+43</v>
      </c>
      <c r="J2196">
        <v>32</v>
      </c>
      <c r="K2196" t="s">
        <v>18</v>
      </c>
      <c r="L2196" t="s">
        <v>102</v>
      </c>
    </row>
    <row r="2197" spans="1:12" x14ac:dyDescent="0.25">
      <c r="A2197">
        <v>101</v>
      </c>
      <c r="B2197" s="1">
        <v>46265</v>
      </c>
      <c r="C2197" t="s">
        <v>126</v>
      </c>
      <c r="D2197" t="s">
        <v>127</v>
      </c>
      <c r="E2197">
        <v>66661</v>
      </c>
      <c r="F2197">
        <v>175220</v>
      </c>
      <c r="G2197">
        <v>1</v>
      </c>
      <c r="H2197" s="2">
        <v>5461.2</v>
      </c>
      <c r="I2197">
        <v>3.5260811730934998E+43</v>
      </c>
      <c r="J2197">
        <v>32</v>
      </c>
      <c r="K2197" t="s">
        <v>18</v>
      </c>
      <c r="L2197" t="s">
        <v>102</v>
      </c>
    </row>
    <row r="2198" spans="1:12" x14ac:dyDescent="0.25">
      <c r="A2198">
        <v>101</v>
      </c>
      <c r="B2198" s="1">
        <v>46265</v>
      </c>
      <c r="C2198" t="s">
        <v>126</v>
      </c>
      <c r="D2198" t="s">
        <v>127</v>
      </c>
      <c r="E2198">
        <v>66662</v>
      </c>
      <c r="F2198">
        <v>175221</v>
      </c>
      <c r="G2198">
        <v>1</v>
      </c>
      <c r="H2198" s="2">
        <v>19689.919999999998</v>
      </c>
      <c r="I2198">
        <v>3.5260811730934998E+43</v>
      </c>
      <c r="J2198">
        <v>32</v>
      </c>
      <c r="K2198" t="s">
        <v>18</v>
      </c>
      <c r="L2198" t="s">
        <v>102</v>
      </c>
    </row>
    <row r="2199" spans="1:12" x14ac:dyDescent="0.25">
      <c r="A2199">
        <v>101</v>
      </c>
      <c r="B2199" s="1">
        <v>46265</v>
      </c>
      <c r="C2199" t="s">
        <v>107</v>
      </c>
      <c r="D2199" t="s">
        <v>108</v>
      </c>
      <c r="E2199">
        <v>66683</v>
      </c>
      <c r="F2199">
        <v>175222</v>
      </c>
      <c r="G2199">
        <v>1</v>
      </c>
      <c r="H2199">
        <v>845.8</v>
      </c>
      <c r="I2199">
        <v>3.5260811730934998E+43</v>
      </c>
      <c r="J2199">
        <v>32</v>
      </c>
      <c r="K2199" t="s">
        <v>18</v>
      </c>
      <c r="L2199" t="s">
        <v>102</v>
      </c>
    </row>
    <row r="2200" spans="1:12" x14ac:dyDescent="0.25">
      <c r="A2200">
        <v>101</v>
      </c>
      <c r="B2200" s="1">
        <v>46265</v>
      </c>
      <c r="C2200" t="s">
        <v>306</v>
      </c>
      <c r="D2200" t="s">
        <v>307</v>
      </c>
      <c r="E2200">
        <v>66384</v>
      </c>
      <c r="F2200">
        <v>175223</v>
      </c>
      <c r="G2200">
        <v>1</v>
      </c>
      <c r="H2200" s="2">
        <v>3408.3</v>
      </c>
      <c r="I2200">
        <v>3.5260811730934998E+43</v>
      </c>
      <c r="J2200">
        <v>32</v>
      </c>
      <c r="K2200" t="s">
        <v>18</v>
      </c>
      <c r="L2200" t="s">
        <v>102</v>
      </c>
    </row>
    <row r="2201" spans="1:12" x14ac:dyDescent="0.25">
      <c r="A2201">
        <v>101</v>
      </c>
      <c r="B2201" s="1">
        <v>46265</v>
      </c>
      <c r="C2201" t="s">
        <v>306</v>
      </c>
      <c r="D2201" t="s">
        <v>307</v>
      </c>
      <c r="E2201">
        <v>66384</v>
      </c>
      <c r="F2201">
        <v>175224</v>
      </c>
      <c r="G2201">
        <v>1</v>
      </c>
      <c r="H2201" s="2">
        <v>2648.8</v>
      </c>
      <c r="I2201">
        <v>3.5260811730934998E+43</v>
      </c>
      <c r="J2201">
        <v>32</v>
      </c>
      <c r="K2201" t="s">
        <v>18</v>
      </c>
      <c r="L2201" t="s">
        <v>102</v>
      </c>
    </row>
    <row r="2202" spans="1:12" x14ac:dyDescent="0.25">
      <c r="A2202">
        <v>101</v>
      </c>
      <c r="B2202" s="1">
        <v>46265</v>
      </c>
      <c r="C2202" t="s">
        <v>306</v>
      </c>
      <c r="D2202" t="s">
        <v>307</v>
      </c>
      <c r="E2202">
        <v>66384</v>
      </c>
      <c r="F2202">
        <v>175225</v>
      </c>
      <c r="G2202">
        <v>1</v>
      </c>
      <c r="H2202">
        <v>436.55</v>
      </c>
      <c r="I2202">
        <v>3.5260811730934998E+43</v>
      </c>
      <c r="J2202">
        <v>32</v>
      </c>
      <c r="K2202" t="s">
        <v>18</v>
      </c>
      <c r="L2202" t="s">
        <v>102</v>
      </c>
    </row>
    <row r="2203" spans="1:12" x14ac:dyDescent="0.25">
      <c r="A2203">
        <v>101</v>
      </c>
      <c r="B2203" s="1">
        <v>46265</v>
      </c>
      <c r="C2203" t="s">
        <v>584</v>
      </c>
      <c r="D2203" t="s">
        <v>189</v>
      </c>
      <c r="E2203">
        <v>66378</v>
      </c>
      <c r="F2203">
        <v>175226</v>
      </c>
      <c r="G2203">
        <v>1</v>
      </c>
      <c r="H2203">
        <v>661.5</v>
      </c>
      <c r="I2203">
        <v>3.5260811730934998E+43</v>
      </c>
      <c r="J2203">
        <v>15</v>
      </c>
      <c r="K2203" t="s">
        <v>18</v>
      </c>
      <c r="L2203" t="s">
        <v>102</v>
      </c>
    </row>
    <row r="2204" spans="1:12" x14ac:dyDescent="0.25">
      <c r="A2204">
        <v>101</v>
      </c>
      <c r="B2204" s="1">
        <v>46265</v>
      </c>
      <c r="C2204" t="s">
        <v>743</v>
      </c>
      <c r="D2204" t="s">
        <v>169</v>
      </c>
      <c r="E2204">
        <v>66376</v>
      </c>
      <c r="F2204">
        <v>175227</v>
      </c>
      <c r="G2204">
        <v>1</v>
      </c>
      <c r="H2204">
        <v>142.22</v>
      </c>
      <c r="I2204">
        <v>3.5260811730934998E+43</v>
      </c>
      <c r="J2204">
        <v>32</v>
      </c>
      <c r="K2204" t="s">
        <v>18</v>
      </c>
      <c r="L2204" t="s">
        <v>102</v>
      </c>
    </row>
    <row r="2205" spans="1:12" x14ac:dyDescent="0.25">
      <c r="A2205">
        <v>101</v>
      </c>
      <c r="B2205" s="1">
        <v>46265</v>
      </c>
      <c r="C2205" t="s">
        <v>351</v>
      </c>
      <c r="D2205" t="s">
        <v>352</v>
      </c>
      <c r="E2205">
        <v>66375</v>
      </c>
      <c r="F2205">
        <v>175228</v>
      </c>
      <c r="G2205">
        <v>1</v>
      </c>
      <c r="H2205">
        <v>817.5</v>
      </c>
      <c r="I2205">
        <v>3.5260811730934998E+43</v>
      </c>
      <c r="J2205">
        <v>32</v>
      </c>
      <c r="K2205" t="s">
        <v>18</v>
      </c>
      <c r="L2205" t="s">
        <v>102</v>
      </c>
    </row>
    <row r="2206" spans="1:12" x14ac:dyDescent="0.25">
      <c r="A2206">
        <v>101</v>
      </c>
      <c r="B2206" s="1">
        <v>46265</v>
      </c>
      <c r="C2206" t="s">
        <v>100</v>
      </c>
      <c r="D2206" t="s">
        <v>101</v>
      </c>
      <c r="E2206">
        <v>66373</v>
      </c>
      <c r="F2206">
        <v>175229</v>
      </c>
      <c r="G2206">
        <v>1</v>
      </c>
      <c r="H2206" s="2">
        <v>1820.45</v>
      </c>
      <c r="I2206">
        <v>3.5260811730934998E+43</v>
      </c>
      <c r="J2206">
        <v>32</v>
      </c>
      <c r="K2206" t="s">
        <v>18</v>
      </c>
      <c r="L2206" t="s">
        <v>102</v>
      </c>
    </row>
    <row r="2207" spans="1:12" x14ac:dyDescent="0.25">
      <c r="A2207">
        <v>101</v>
      </c>
      <c r="B2207" s="1">
        <v>46265</v>
      </c>
      <c r="C2207" t="s">
        <v>255</v>
      </c>
      <c r="D2207" t="s">
        <v>256</v>
      </c>
      <c r="E2207">
        <v>66357</v>
      </c>
      <c r="F2207">
        <v>175230</v>
      </c>
      <c r="G2207">
        <v>1</v>
      </c>
      <c r="H2207">
        <v>92.96</v>
      </c>
      <c r="I2207">
        <v>3.5260811730934998E+43</v>
      </c>
      <c r="J2207">
        <v>2</v>
      </c>
      <c r="K2207" t="s">
        <v>480</v>
      </c>
      <c r="L2207" t="s">
        <v>102</v>
      </c>
    </row>
    <row r="2208" spans="1:12" x14ac:dyDescent="0.25">
      <c r="A2208">
        <v>101</v>
      </c>
      <c r="B2208" s="1">
        <v>46265</v>
      </c>
      <c r="C2208" t="s">
        <v>188</v>
      </c>
      <c r="D2208" t="s">
        <v>189</v>
      </c>
      <c r="E2208">
        <v>66327</v>
      </c>
      <c r="F2208">
        <v>175231</v>
      </c>
      <c r="G2208">
        <v>1</v>
      </c>
      <c r="H2208">
        <v>408.75</v>
      </c>
      <c r="I2208">
        <v>3.5260811730934998E+43</v>
      </c>
      <c r="J2208">
        <v>32</v>
      </c>
      <c r="K2208" t="s">
        <v>18</v>
      </c>
      <c r="L2208" t="s">
        <v>102</v>
      </c>
    </row>
    <row r="2209" spans="1:12" x14ac:dyDescent="0.25">
      <c r="A2209">
        <v>101</v>
      </c>
      <c r="B2209" s="1">
        <v>46265</v>
      </c>
      <c r="C2209" t="s">
        <v>332</v>
      </c>
      <c r="D2209" t="s">
        <v>169</v>
      </c>
      <c r="E2209">
        <v>66323</v>
      </c>
      <c r="F2209">
        <v>175232</v>
      </c>
      <c r="G2209">
        <v>1</v>
      </c>
      <c r="H2209">
        <v>639.9</v>
      </c>
      <c r="I2209">
        <v>3.5260811730934998E+43</v>
      </c>
      <c r="J2209">
        <v>32</v>
      </c>
      <c r="K2209" t="s">
        <v>18</v>
      </c>
      <c r="L2209" t="s">
        <v>102</v>
      </c>
    </row>
    <row r="2210" spans="1:12" x14ac:dyDescent="0.25">
      <c r="A2210">
        <v>101</v>
      </c>
      <c r="B2210" s="1">
        <v>46265</v>
      </c>
      <c r="C2210" t="s">
        <v>134</v>
      </c>
      <c r="D2210" t="s">
        <v>135</v>
      </c>
      <c r="E2210">
        <v>66310</v>
      </c>
      <c r="F2210">
        <v>175233</v>
      </c>
      <c r="G2210">
        <v>1</v>
      </c>
      <c r="H2210">
        <v>341.88</v>
      </c>
      <c r="I2210">
        <v>3.5260811730934998E+43</v>
      </c>
      <c r="J2210">
        <v>32</v>
      </c>
      <c r="K2210" t="s">
        <v>18</v>
      </c>
      <c r="L2210" t="s">
        <v>102</v>
      </c>
    </row>
    <row r="2211" spans="1:12" x14ac:dyDescent="0.25">
      <c r="A2211">
        <v>101</v>
      </c>
      <c r="B2211" s="1">
        <v>46265</v>
      </c>
      <c r="C2211" t="s">
        <v>134</v>
      </c>
      <c r="D2211" t="s">
        <v>135</v>
      </c>
      <c r="E2211">
        <v>66305</v>
      </c>
      <c r="F2211">
        <v>175234</v>
      </c>
      <c r="G2211">
        <v>1</v>
      </c>
      <c r="H2211">
        <v>471.24</v>
      </c>
      <c r="I2211">
        <v>3.5260811730934998E+43</v>
      </c>
      <c r="J2211">
        <v>32</v>
      </c>
      <c r="K2211" t="s">
        <v>18</v>
      </c>
      <c r="L2211" t="s">
        <v>102</v>
      </c>
    </row>
    <row r="2212" spans="1:12" x14ac:dyDescent="0.25">
      <c r="A2212">
        <v>101</v>
      </c>
      <c r="B2212" s="1">
        <v>46265</v>
      </c>
      <c r="C2212" t="s">
        <v>726</v>
      </c>
      <c r="D2212" t="s">
        <v>238</v>
      </c>
      <c r="E2212">
        <v>66302</v>
      </c>
      <c r="F2212">
        <v>175235</v>
      </c>
      <c r="G2212">
        <v>1</v>
      </c>
      <c r="H2212">
        <v>598.04999999999995</v>
      </c>
      <c r="I2212">
        <v>3.5260811730934998E+43</v>
      </c>
      <c r="J2212">
        <v>32</v>
      </c>
      <c r="K2212" t="s">
        <v>18</v>
      </c>
      <c r="L2212" t="s">
        <v>102</v>
      </c>
    </row>
    <row r="2213" spans="1:12" x14ac:dyDescent="0.25">
      <c r="A2213">
        <v>101</v>
      </c>
      <c r="B2213" s="1">
        <v>46265</v>
      </c>
      <c r="C2213" t="s">
        <v>688</v>
      </c>
      <c r="D2213" t="s">
        <v>689</v>
      </c>
      <c r="E2213">
        <v>66301</v>
      </c>
      <c r="F2213">
        <v>175236</v>
      </c>
      <c r="G2213">
        <v>1</v>
      </c>
      <c r="H2213">
        <v>327</v>
      </c>
      <c r="I2213">
        <v>3.5260811730934998E+43</v>
      </c>
      <c r="J2213">
        <v>32</v>
      </c>
      <c r="K2213" t="s">
        <v>18</v>
      </c>
      <c r="L2213" t="s">
        <v>102</v>
      </c>
    </row>
    <row r="2214" spans="1:12" x14ac:dyDescent="0.25">
      <c r="A2214">
        <v>101</v>
      </c>
      <c r="B2214" s="1">
        <v>46265</v>
      </c>
      <c r="C2214" t="s">
        <v>180</v>
      </c>
      <c r="D2214" t="s">
        <v>181</v>
      </c>
      <c r="E2214">
        <v>66228</v>
      </c>
      <c r="F2214">
        <v>175237</v>
      </c>
      <c r="G2214">
        <v>1</v>
      </c>
      <c r="H2214" s="2">
        <v>54633.49</v>
      </c>
      <c r="I2214">
        <v>3.5260811730934998E+43</v>
      </c>
      <c r="J2214">
        <v>32</v>
      </c>
      <c r="K2214" t="s">
        <v>18</v>
      </c>
      <c r="L2214" t="s">
        <v>102</v>
      </c>
    </row>
    <row r="2215" spans="1:12" x14ac:dyDescent="0.25">
      <c r="A2215">
        <v>101</v>
      </c>
      <c r="B2215" s="1">
        <v>46265</v>
      </c>
      <c r="C2215" t="s">
        <v>348</v>
      </c>
      <c r="D2215" t="s">
        <v>349</v>
      </c>
      <c r="E2215">
        <v>64018</v>
      </c>
      <c r="F2215">
        <v>175241</v>
      </c>
      <c r="G2215">
        <v>1</v>
      </c>
      <c r="H2215">
        <v>716.4</v>
      </c>
      <c r="I2215">
        <v>3.5260811730934998E+43</v>
      </c>
      <c r="J2215">
        <v>32</v>
      </c>
      <c r="K2215" t="s">
        <v>18</v>
      </c>
      <c r="L2215" t="s">
        <v>102</v>
      </c>
    </row>
    <row r="2216" spans="1:12" x14ac:dyDescent="0.25">
      <c r="A2216">
        <v>101</v>
      </c>
      <c r="B2216" s="1">
        <v>46265</v>
      </c>
      <c r="C2216" t="s">
        <v>651</v>
      </c>
      <c r="D2216" t="s">
        <v>169</v>
      </c>
      <c r="E2216">
        <v>64076</v>
      </c>
      <c r="F2216">
        <v>175242</v>
      </c>
      <c r="G2216">
        <v>1</v>
      </c>
      <c r="H2216" s="2">
        <v>1316.69</v>
      </c>
      <c r="I2216">
        <v>3.5260811730934998E+43</v>
      </c>
      <c r="J2216">
        <v>51</v>
      </c>
      <c r="K2216" t="s">
        <v>254</v>
      </c>
      <c r="L2216" t="s">
        <v>102</v>
      </c>
    </row>
    <row r="2217" spans="1:12" x14ac:dyDescent="0.25">
      <c r="A2217">
        <v>101</v>
      </c>
      <c r="B2217" s="1">
        <v>46265</v>
      </c>
      <c r="C2217" t="s">
        <v>285</v>
      </c>
      <c r="D2217" t="s">
        <v>286</v>
      </c>
      <c r="E2217">
        <v>64134</v>
      </c>
      <c r="F2217">
        <v>175243</v>
      </c>
      <c r="G2217">
        <v>1</v>
      </c>
      <c r="H2217" s="2">
        <v>2640</v>
      </c>
      <c r="I2217">
        <v>3.5260811730934998E+43</v>
      </c>
      <c r="J2217">
        <v>16</v>
      </c>
      <c r="K2217" t="s">
        <v>174</v>
      </c>
      <c r="L2217" t="s">
        <v>102</v>
      </c>
    </row>
    <row r="2218" spans="1:12" x14ac:dyDescent="0.25">
      <c r="A2218">
        <v>101</v>
      </c>
      <c r="B2218" s="1">
        <v>46265</v>
      </c>
      <c r="C2218" t="s">
        <v>147</v>
      </c>
      <c r="D2218" t="s">
        <v>148</v>
      </c>
      <c r="E2218">
        <v>66801</v>
      </c>
      <c r="F2218">
        <v>175245</v>
      </c>
      <c r="G2218">
        <v>1</v>
      </c>
      <c r="H2218">
        <v>606.6</v>
      </c>
      <c r="I2218">
        <v>3.5260811730934998E+43</v>
      </c>
      <c r="J2218">
        <v>63</v>
      </c>
      <c r="K2218" t="s">
        <v>177</v>
      </c>
      <c r="L2218" t="s">
        <v>102</v>
      </c>
    </row>
    <row r="2219" spans="1:12" x14ac:dyDescent="0.25">
      <c r="A2219">
        <v>101</v>
      </c>
      <c r="B2219" s="1">
        <v>46265</v>
      </c>
      <c r="C2219" t="s">
        <v>523</v>
      </c>
      <c r="D2219" t="s">
        <v>524</v>
      </c>
      <c r="E2219">
        <v>66799</v>
      </c>
      <c r="F2219">
        <v>175246</v>
      </c>
      <c r="G2219">
        <v>1</v>
      </c>
      <c r="H2219">
        <v>505.5</v>
      </c>
      <c r="I2219">
        <v>3.5260811730934998E+43</v>
      </c>
      <c r="J2219">
        <v>63</v>
      </c>
      <c r="K2219" t="s">
        <v>177</v>
      </c>
      <c r="L2219" t="s">
        <v>102</v>
      </c>
    </row>
    <row r="2220" spans="1:12" x14ac:dyDescent="0.25">
      <c r="A2220">
        <v>101</v>
      </c>
      <c r="B2220" s="1">
        <v>46265</v>
      </c>
      <c r="C2220" t="s">
        <v>499</v>
      </c>
      <c r="D2220" t="s">
        <v>500</v>
      </c>
      <c r="E2220">
        <v>66798</v>
      </c>
      <c r="F2220">
        <v>175247</v>
      </c>
      <c r="G2220">
        <v>1</v>
      </c>
      <c r="H2220">
        <v>505.5</v>
      </c>
      <c r="I2220">
        <v>3.5260811730934998E+43</v>
      </c>
      <c r="J2220">
        <v>63</v>
      </c>
      <c r="K2220" t="s">
        <v>177</v>
      </c>
      <c r="L2220" t="s">
        <v>102</v>
      </c>
    </row>
    <row r="2221" spans="1:12" x14ac:dyDescent="0.25">
      <c r="A2221">
        <v>101</v>
      </c>
      <c r="B2221" s="1">
        <v>46265</v>
      </c>
      <c r="C2221" t="s">
        <v>497</v>
      </c>
      <c r="D2221" t="s">
        <v>498</v>
      </c>
      <c r="E2221">
        <v>66796</v>
      </c>
      <c r="F2221">
        <v>175248</v>
      </c>
      <c r="G2221">
        <v>1</v>
      </c>
      <c r="H2221">
        <v>404.4</v>
      </c>
      <c r="I2221">
        <v>3.5260811730934998E+43</v>
      </c>
      <c r="J2221">
        <v>63</v>
      </c>
      <c r="K2221" t="s">
        <v>177</v>
      </c>
      <c r="L2221" t="s">
        <v>102</v>
      </c>
    </row>
    <row r="2222" spans="1:12" x14ac:dyDescent="0.25">
      <c r="A2222">
        <v>101</v>
      </c>
      <c r="B2222" s="1">
        <v>46265</v>
      </c>
      <c r="C2222" t="s">
        <v>478</v>
      </c>
      <c r="D2222" t="s">
        <v>479</v>
      </c>
      <c r="E2222">
        <v>66794</v>
      </c>
      <c r="F2222">
        <v>175249</v>
      </c>
      <c r="G2222">
        <v>1</v>
      </c>
      <c r="H2222" s="2">
        <v>5257.2</v>
      </c>
      <c r="I2222">
        <v>3.5260811730934998E+43</v>
      </c>
      <c r="J2222">
        <v>63</v>
      </c>
      <c r="K2222" t="s">
        <v>177</v>
      </c>
      <c r="L2222" t="s">
        <v>102</v>
      </c>
    </row>
    <row r="2223" spans="1:12" x14ac:dyDescent="0.25">
      <c r="A2223">
        <v>101</v>
      </c>
      <c r="B2223" s="1">
        <v>46265</v>
      </c>
      <c r="C2223" t="s">
        <v>471</v>
      </c>
      <c r="D2223" t="s">
        <v>472</v>
      </c>
      <c r="E2223">
        <v>66792</v>
      </c>
      <c r="F2223">
        <v>175250</v>
      </c>
      <c r="G2223">
        <v>1</v>
      </c>
      <c r="H2223">
        <v>303.3</v>
      </c>
      <c r="I2223">
        <v>3.5260811730934998E+43</v>
      </c>
      <c r="J2223">
        <v>63</v>
      </c>
      <c r="K2223" t="s">
        <v>177</v>
      </c>
      <c r="L2223" t="s">
        <v>102</v>
      </c>
    </row>
    <row r="2224" spans="1:12" x14ac:dyDescent="0.25">
      <c r="A2224">
        <v>101</v>
      </c>
      <c r="B2224" s="1">
        <v>46265</v>
      </c>
      <c r="C2224" t="s">
        <v>330</v>
      </c>
      <c r="D2224" t="s">
        <v>331</v>
      </c>
      <c r="E2224">
        <v>64666</v>
      </c>
      <c r="F2224">
        <v>175251</v>
      </c>
      <c r="G2224">
        <v>1</v>
      </c>
      <c r="H2224">
        <v>666.58</v>
      </c>
      <c r="I2224">
        <v>3.5260811730934998E+43</v>
      </c>
      <c r="J2224">
        <v>32</v>
      </c>
      <c r="K2224" t="s">
        <v>18</v>
      </c>
      <c r="L2224" t="s">
        <v>102</v>
      </c>
    </row>
    <row r="2225" spans="1:12" x14ac:dyDescent="0.25">
      <c r="A2225">
        <v>101</v>
      </c>
      <c r="B2225" s="1">
        <v>46265</v>
      </c>
      <c r="C2225" t="s">
        <v>754</v>
      </c>
      <c r="D2225" t="s">
        <v>169</v>
      </c>
      <c r="E2225">
        <v>64667</v>
      </c>
      <c r="F2225">
        <v>175252</v>
      </c>
      <c r="G2225">
        <v>1</v>
      </c>
      <c r="H2225">
        <v>666.58</v>
      </c>
      <c r="I2225">
        <v>3.5260811730934998E+43</v>
      </c>
      <c r="J2225">
        <v>32</v>
      </c>
      <c r="K2225" t="s">
        <v>18</v>
      </c>
      <c r="L2225" t="s">
        <v>102</v>
      </c>
    </row>
    <row r="2226" spans="1:12" x14ac:dyDescent="0.25">
      <c r="A2226">
        <v>101</v>
      </c>
      <c r="B2226" s="1">
        <v>46265</v>
      </c>
      <c r="C2226" t="s">
        <v>655</v>
      </c>
      <c r="D2226" t="s">
        <v>656</v>
      </c>
      <c r="E2226">
        <v>64670</v>
      </c>
      <c r="F2226">
        <v>175253</v>
      </c>
      <c r="G2226">
        <v>1</v>
      </c>
      <c r="H2226">
        <v>666.58</v>
      </c>
      <c r="I2226">
        <v>3.5260811730934998E+43</v>
      </c>
      <c r="J2226">
        <v>32</v>
      </c>
      <c r="K2226" t="s">
        <v>18</v>
      </c>
      <c r="L2226" t="s">
        <v>102</v>
      </c>
    </row>
    <row r="2227" spans="1:12" x14ac:dyDescent="0.25">
      <c r="A2227">
        <v>101</v>
      </c>
      <c r="B2227" s="1">
        <v>46265</v>
      </c>
      <c r="C2227" t="s">
        <v>624</v>
      </c>
      <c r="D2227" t="s">
        <v>169</v>
      </c>
      <c r="E2227">
        <v>64671</v>
      </c>
      <c r="F2227">
        <v>175254</v>
      </c>
      <c r="G2227">
        <v>1</v>
      </c>
      <c r="H2227">
        <v>666.58</v>
      </c>
      <c r="I2227">
        <v>3.5260811730934998E+43</v>
      </c>
      <c r="J2227">
        <v>32</v>
      </c>
      <c r="K2227" t="s">
        <v>18</v>
      </c>
      <c r="L2227" t="s">
        <v>102</v>
      </c>
    </row>
    <row r="2228" spans="1:12" x14ac:dyDescent="0.25">
      <c r="A2228">
        <v>101</v>
      </c>
      <c r="B2228" s="1">
        <v>46265</v>
      </c>
      <c r="C2228" t="s">
        <v>743</v>
      </c>
      <c r="D2228" t="s">
        <v>169</v>
      </c>
      <c r="E2228">
        <v>64672</v>
      </c>
      <c r="F2228">
        <v>175255</v>
      </c>
      <c r="G2228">
        <v>1</v>
      </c>
      <c r="H2228">
        <v>666.58</v>
      </c>
      <c r="I2228">
        <v>3.5260811730934998E+43</v>
      </c>
      <c r="J2228">
        <v>32</v>
      </c>
      <c r="K2228" t="s">
        <v>18</v>
      </c>
      <c r="L2228" t="s">
        <v>102</v>
      </c>
    </row>
    <row r="2229" spans="1:12" x14ac:dyDescent="0.25">
      <c r="A2229">
        <v>101</v>
      </c>
      <c r="B2229" s="1">
        <v>46265</v>
      </c>
      <c r="C2229" t="s">
        <v>575</v>
      </c>
      <c r="D2229" t="s">
        <v>169</v>
      </c>
      <c r="E2229">
        <v>65659</v>
      </c>
      <c r="F2229">
        <v>175256</v>
      </c>
      <c r="G2229">
        <v>1</v>
      </c>
      <c r="H2229">
        <v>225</v>
      </c>
      <c r="I2229">
        <v>3.5260811730934998E+43</v>
      </c>
      <c r="J2229">
        <v>32</v>
      </c>
      <c r="K2229" t="s">
        <v>18</v>
      </c>
      <c r="L2229" t="s">
        <v>102</v>
      </c>
    </row>
    <row r="2230" spans="1:12" x14ac:dyDescent="0.25">
      <c r="A2230">
        <v>101</v>
      </c>
      <c r="B2230" s="1">
        <v>46265</v>
      </c>
      <c r="C2230" t="s">
        <v>474</v>
      </c>
      <c r="D2230" t="s">
        <v>475</v>
      </c>
      <c r="E2230">
        <v>65660</v>
      </c>
      <c r="F2230">
        <v>175257</v>
      </c>
      <c r="G2230">
        <v>1</v>
      </c>
      <c r="H2230">
        <v>525.33000000000004</v>
      </c>
      <c r="I2230">
        <v>3.5260811730934998E+43</v>
      </c>
      <c r="J2230">
        <v>52</v>
      </c>
      <c r="K2230" t="s">
        <v>248</v>
      </c>
      <c r="L2230" t="s">
        <v>102</v>
      </c>
    </row>
    <row r="2231" spans="1:12" x14ac:dyDescent="0.25">
      <c r="A2231">
        <v>101</v>
      </c>
      <c r="B2231" s="1">
        <v>46265</v>
      </c>
      <c r="C2231" t="s">
        <v>575</v>
      </c>
      <c r="D2231" t="s">
        <v>169</v>
      </c>
      <c r="E2231">
        <v>65672</v>
      </c>
      <c r="F2231">
        <v>175258</v>
      </c>
      <c r="G2231">
        <v>1</v>
      </c>
      <c r="H2231">
        <v>267.22000000000003</v>
      </c>
      <c r="I2231">
        <v>3.5260811730934998E+43</v>
      </c>
      <c r="J2231">
        <v>32</v>
      </c>
      <c r="K2231" t="s">
        <v>18</v>
      </c>
      <c r="L2231" t="s">
        <v>102</v>
      </c>
    </row>
    <row r="2232" spans="1:12" x14ac:dyDescent="0.25">
      <c r="A2232">
        <v>101</v>
      </c>
      <c r="B2232" s="1">
        <v>46265</v>
      </c>
      <c r="C2232" t="s">
        <v>180</v>
      </c>
      <c r="D2232" t="s">
        <v>181</v>
      </c>
      <c r="E2232">
        <v>65777</v>
      </c>
      <c r="F2232">
        <v>175259</v>
      </c>
      <c r="G2232">
        <v>1</v>
      </c>
      <c r="H2232">
        <v>642.69000000000005</v>
      </c>
      <c r="I2232">
        <v>3.5260811730934998E+43</v>
      </c>
      <c r="J2232">
        <v>32</v>
      </c>
      <c r="K2232" t="s">
        <v>18</v>
      </c>
      <c r="L2232" t="s">
        <v>102</v>
      </c>
    </row>
    <row r="2233" spans="1:12" x14ac:dyDescent="0.25">
      <c r="A2233">
        <v>101</v>
      </c>
      <c r="B2233" s="1">
        <v>46265</v>
      </c>
      <c r="C2233" t="s">
        <v>575</v>
      </c>
      <c r="D2233" t="s">
        <v>169</v>
      </c>
      <c r="E2233">
        <v>65985</v>
      </c>
      <c r="F2233">
        <v>175260</v>
      </c>
      <c r="G2233">
        <v>1</v>
      </c>
      <c r="H2233">
        <v>400</v>
      </c>
      <c r="I2233">
        <v>3.5260811730934998E+43</v>
      </c>
      <c r="J2233">
        <v>32</v>
      </c>
      <c r="K2233" t="s">
        <v>18</v>
      </c>
      <c r="L2233" t="s">
        <v>102</v>
      </c>
    </row>
    <row r="2234" spans="1:12" x14ac:dyDescent="0.25">
      <c r="A2234">
        <v>101</v>
      </c>
      <c r="B2234" s="1">
        <v>46265</v>
      </c>
      <c r="C2234" t="s">
        <v>626</v>
      </c>
      <c r="D2234" t="s">
        <v>296</v>
      </c>
      <c r="E2234">
        <v>63581</v>
      </c>
      <c r="F2234">
        <v>175261</v>
      </c>
      <c r="G2234">
        <v>1</v>
      </c>
      <c r="H2234" s="2">
        <v>3921.85</v>
      </c>
      <c r="I2234">
        <v>3.5260811730934998E+43</v>
      </c>
      <c r="J2234">
        <v>16</v>
      </c>
      <c r="K2234" t="s">
        <v>174</v>
      </c>
      <c r="L2234" t="s">
        <v>102</v>
      </c>
    </row>
    <row r="2235" spans="1:12" x14ac:dyDescent="0.25">
      <c r="A2235">
        <v>101</v>
      </c>
      <c r="B2235" s="1">
        <v>46265</v>
      </c>
      <c r="C2235" t="s">
        <v>519</v>
      </c>
      <c r="D2235" t="s">
        <v>520</v>
      </c>
      <c r="E2235">
        <v>63691</v>
      </c>
      <c r="F2235">
        <v>175262</v>
      </c>
      <c r="G2235">
        <v>1</v>
      </c>
      <c r="H2235" s="2">
        <v>1000.89</v>
      </c>
      <c r="I2235">
        <v>3.5260811730934998E+43</v>
      </c>
      <c r="J2235">
        <v>32</v>
      </c>
      <c r="K2235" t="s">
        <v>18</v>
      </c>
      <c r="L2235" t="s">
        <v>102</v>
      </c>
    </row>
    <row r="2236" spans="1:12" x14ac:dyDescent="0.25">
      <c r="A2236">
        <v>101</v>
      </c>
      <c r="B2236" s="1">
        <v>46265</v>
      </c>
      <c r="C2236" t="s">
        <v>348</v>
      </c>
      <c r="D2236" t="s">
        <v>349</v>
      </c>
      <c r="E2236">
        <v>64017</v>
      </c>
      <c r="F2236">
        <v>175263</v>
      </c>
      <c r="G2236">
        <v>1</v>
      </c>
      <c r="H2236" s="2">
        <v>1560.14</v>
      </c>
      <c r="I2236">
        <v>3.5260811730934998E+43</v>
      </c>
      <c r="J2236">
        <v>32</v>
      </c>
      <c r="K2236" t="s">
        <v>18</v>
      </c>
      <c r="L2236" t="s">
        <v>102</v>
      </c>
    </row>
    <row r="2237" spans="1:12" x14ac:dyDescent="0.25">
      <c r="A2237">
        <v>101</v>
      </c>
      <c r="B2237" s="1">
        <v>46265</v>
      </c>
      <c r="C2237" t="s">
        <v>348</v>
      </c>
      <c r="D2237" t="s">
        <v>349</v>
      </c>
      <c r="E2237">
        <v>64017</v>
      </c>
      <c r="F2237">
        <v>175264</v>
      </c>
      <c r="G2237">
        <v>1</v>
      </c>
      <c r="H2237">
        <v>804.9</v>
      </c>
      <c r="I2237">
        <v>3.5260811730934998E+43</v>
      </c>
      <c r="J2237">
        <v>32</v>
      </c>
      <c r="K2237" t="s">
        <v>18</v>
      </c>
      <c r="L2237" t="s">
        <v>102</v>
      </c>
    </row>
    <row r="2238" spans="1:12" x14ac:dyDescent="0.25">
      <c r="A2238">
        <v>101</v>
      </c>
      <c r="B2238" s="1">
        <v>46265</v>
      </c>
      <c r="C2238" t="s">
        <v>114</v>
      </c>
      <c r="D2238" t="s">
        <v>115</v>
      </c>
      <c r="E2238">
        <v>66657</v>
      </c>
      <c r="F2238">
        <v>175265</v>
      </c>
      <c r="G2238">
        <v>1</v>
      </c>
      <c r="H2238" s="2">
        <v>3600</v>
      </c>
      <c r="I2238">
        <v>3.5260811730934998E+43</v>
      </c>
      <c r="J2238">
        <v>32</v>
      </c>
      <c r="K2238" t="s">
        <v>18</v>
      </c>
      <c r="L2238" t="s">
        <v>102</v>
      </c>
    </row>
    <row r="2239" spans="1:12" x14ac:dyDescent="0.25">
      <c r="A2239">
        <v>101</v>
      </c>
      <c r="B2239" s="1">
        <v>46265</v>
      </c>
      <c r="C2239" t="s">
        <v>140</v>
      </c>
      <c r="D2239" t="s">
        <v>141</v>
      </c>
      <c r="E2239">
        <v>64337</v>
      </c>
      <c r="F2239">
        <v>175266</v>
      </c>
      <c r="G2239">
        <v>1</v>
      </c>
      <c r="H2239" s="2">
        <v>2712.21</v>
      </c>
      <c r="I2239">
        <v>3.5260811730934998E+43</v>
      </c>
      <c r="J2239">
        <v>32</v>
      </c>
      <c r="K2239" t="s">
        <v>18</v>
      </c>
      <c r="L2239" t="s">
        <v>102</v>
      </c>
    </row>
    <row r="2240" spans="1:12" x14ac:dyDescent="0.25">
      <c r="A2240">
        <v>101</v>
      </c>
      <c r="B2240" s="1">
        <v>46265</v>
      </c>
      <c r="C2240" t="s">
        <v>360</v>
      </c>
      <c r="D2240" t="s">
        <v>169</v>
      </c>
      <c r="E2240">
        <v>64595</v>
      </c>
      <c r="F2240">
        <v>175267</v>
      </c>
      <c r="G2240">
        <v>1</v>
      </c>
      <c r="H2240">
        <v>269.73</v>
      </c>
      <c r="I2240">
        <v>3.5260811730934998E+43</v>
      </c>
      <c r="J2240">
        <v>60</v>
      </c>
      <c r="K2240" t="s">
        <v>236</v>
      </c>
      <c r="L2240" t="s">
        <v>102</v>
      </c>
    </row>
    <row r="2241" spans="1:12" x14ac:dyDescent="0.25">
      <c r="A2241">
        <v>101</v>
      </c>
      <c r="B2241" s="1">
        <v>46265</v>
      </c>
      <c r="C2241" t="s">
        <v>205</v>
      </c>
      <c r="D2241" t="s">
        <v>206</v>
      </c>
      <c r="E2241">
        <v>64664</v>
      </c>
      <c r="F2241">
        <v>175268</v>
      </c>
      <c r="G2241">
        <v>1</v>
      </c>
      <c r="H2241">
        <v>666.58</v>
      </c>
      <c r="I2241">
        <v>3.5260811730934998E+43</v>
      </c>
      <c r="J2241">
        <v>32</v>
      </c>
      <c r="K2241" t="s">
        <v>18</v>
      </c>
      <c r="L2241" t="s">
        <v>102</v>
      </c>
    </row>
    <row r="2242" spans="1:12" x14ac:dyDescent="0.25">
      <c r="A2242">
        <v>101</v>
      </c>
      <c r="B2242" s="1">
        <v>46265</v>
      </c>
      <c r="C2242" t="s">
        <v>395</v>
      </c>
      <c r="D2242" t="s">
        <v>396</v>
      </c>
      <c r="E2242">
        <v>65409</v>
      </c>
      <c r="F2242">
        <v>175269</v>
      </c>
      <c r="G2242">
        <v>1</v>
      </c>
      <c r="H2242">
        <v>132</v>
      </c>
      <c r="I2242">
        <v>3.5260811730934998E+43</v>
      </c>
      <c r="J2242">
        <v>32</v>
      </c>
      <c r="K2242" t="s">
        <v>18</v>
      </c>
      <c r="L2242" t="s">
        <v>102</v>
      </c>
    </row>
    <row r="2243" spans="1:12" x14ac:dyDescent="0.25">
      <c r="A2243">
        <v>101</v>
      </c>
      <c r="B2243" s="1">
        <v>46265</v>
      </c>
      <c r="C2243" t="s">
        <v>180</v>
      </c>
      <c r="D2243" t="s">
        <v>181</v>
      </c>
      <c r="E2243">
        <v>65105</v>
      </c>
      <c r="F2243">
        <v>175270</v>
      </c>
      <c r="G2243">
        <v>1</v>
      </c>
      <c r="H2243" s="2">
        <v>3572.4</v>
      </c>
      <c r="I2243">
        <v>3.5260811730934998E+43</v>
      </c>
      <c r="J2243">
        <v>32</v>
      </c>
      <c r="K2243" t="s">
        <v>18</v>
      </c>
      <c r="L2243" t="s">
        <v>102</v>
      </c>
    </row>
    <row r="2244" spans="1:12" x14ac:dyDescent="0.25">
      <c r="A2244">
        <v>101</v>
      </c>
      <c r="B2244" s="1">
        <v>46265</v>
      </c>
      <c r="C2244" t="s">
        <v>180</v>
      </c>
      <c r="D2244" t="s">
        <v>181</v>
      </c>
      <c r="E2244">
        <v>65678</v>
      </c>
      <c r="F2244">
        <v>175271</v>
      </c>
      <c r="G2244">
        <v>1</v>
      </c>
      <c r="H2244" s="2">
        <v>2600.4</v>
      </c>
      <c r="I2244">
        <v>3.5260811730934998E+43</v>
      </c>
      <c r="J2244">
        <v>32</v>
      </c>
      <c r="K2244" t="s">
        <v>18</v>
      </c>
      <c r="L2244" t="s">
        <v>102</v>
      </c>
    </row>
    <row r="2245" spans="1:12" x14ac:dyDescent="0.25">
      <c r="A2245">
        <v>101</v>
      </c>
      <c r="B2245" s="1">
        <v>46265</v>
      </c>
      <c r="C2245" t="s">
        <v>755</v>
      </c>
      <c r="D2245" t="s">
        <v>756</v>
      </c>
      <c r="E2245">
        <v>64890</v>
      </c>
      <c r="F2245">
        <v>175272</v>
      </c>
      <c r="G2245">
        <v>1</v>
      </c>
      <c r="H2245">
        <v>56.04</v>
      </c>
      <c r="I2245">
        <v>3.5260811730934998E+43</v>
      </c>
      <c r="J2245">
        <v>60</v>
      </c>
      <c r="K2245" t="s">
        <v>236</v>
      </c>
      <c r="L2245" t="s">
        <v>102</v>
      </c>
    </row>
    <row r="2246" spans="1:12" x14ac:dyDescent="0.25">
      <c r="A2246">
        <v>101</v>
      </c>
      <c r="B2246" s="1">
        <v>46265</v>
      </c>
      <c r="C2246" t="s">
        <v>180</v>
      </c>
      <c r="D2246" t="s">
        <v>181</v>
      </c>
      <c r="E2246">
        <v>66307</v>
      </c>
      <c r="F2246">
        <v>175274</v>
      </c>
      <c r="G2246">
        <v>1</v>
      </c>
      <c r="H2246" s="2">
        <v>2909.51</v>
      </c>
      <c r="I2246">
        <v>3.5260811730934998E+43</v>
      </c>
      <c r="J2246">
        <v>32</v>
      </c>
      <c r="K2246" t="s">
        <v>18</v>
      </c>
      <c r="L2246" t="s">
        <v>102</v>
      </c>
    </row>
    <row r="2247" spans="1:12" x14ac:dyDescent="0.25">
      <c r="A2247">
        <v>101</v>
      </c>
      <c r="B2247" s="1">
        <v>46265</v>
      </c>
      <c r="C2247" t="s">
        <v>726</v>
      </c>
      <c r="D2247" t="s">
        <v>238</v>
      </c>
      <c r="E2247">
        <v>65135</v>
      </c>
      <c r="F2247">
        <v>175275</v>
      </c>
      <c r="G2247">
        <v>1</v>
      </c>
      <c r="H2247">
        <v>689.96</v>
      </c>
      <c r="I2247">
        <v>3.5260811730934998E+43</v>
      </c>
      <c r="J2247">
        <v>32</v>
      </c>
      <c r="K2247" t="s">
        <v>18</v>
      </c>
      <c r="L2247" t="s">
        <v>102</v>
      </c>
    </row>
    <row r="2248" spans="1:12" x14ac:dyDescent="0.25">
      <c r="A2248">
        <v>101</v>
      </c>
      <c r="B2248" s="1">
        <v>46265</v>
      </c>
      <c r="C2248" t="s">
        <v>159</v>
      </c>
      <c r="D2248" t="s">
        <v>160</v>
      </c>
      <c r="E2248">
        <v>64470</v>
      </c>
      <c r="F2248">
        <v>175276</v>
      </c>
      <c r="G2248">
        <v>1</v>
      </c>
      <c r="H2248" s="2">
        <v>7702.5</v>
      </c>
      <c r="I2248">
        <v>3.5260811730934998E+43</v>
      </c>
      <c r="J2248">
        <v>32</v>
      </c>
      <c r="K2248" t="s">
        <v>18</v>
      </c>
      <c r="L2248" t="s">
        <v>102</v>
      </c>
    </row>
    <row r="2249" spans="1:12" x14ac:dyDescent="0.25">
      <c r="A2249">
        <v>101</v>
      </c>
      <c r="B2249" s="1">
        <v>46265</v>
      </c>
      <c r="C2249" t="s">
        <v>757</v>
      </c>
      <c r="D2249" t="s">
        <v>106</v>
      </c>
      <c r="E2249">
        <v>65957</v>
      </c>
      <c r="F2249">
        <v>175277</v>
      </c>
      <c r="G2249">
        <v>1</v>
      </c>
      <c r="H2249" s="2">
        <v>1570.8</v>
      </c>
      <c r="I2249">
        <v>3.5260811730934998E+43</v>
      </c>
      <c r="J2249">
        <v>51</v>
      </c>
      <c r="K2249" t="s">
        <v>254</v>
      </c>
      <c r="L2249" t="s">
        <v>102</v>
      </c>
    </row>
    <row r="2250" spans="1:12" x14ac:dyDescent="0.25">
      <c r="A2250">
        <v>101</v>
      </c>
      <c r="B2250" s="1">
        <v>46265</v>
      </c>
      <c r="C2250" t="s">
        <v>126</v>
      </c>
      <c r="D2250" t="s">
        <v>127</v>
      </c>
      <c r="E2250">
        <v>64388</v>
      </c>
      <c r="F2250">
        <v>175278</v>
      </c>
      <c r="G2250">
        <v>1</v>
      </c>
      <c r="H2250" s="2">
        <v>3978.4</v>
      </c>
      <c r="I2250">
        <v>3.5260811730934998E+43</v>
      </c>
      <c r="J2250">
        <v>32</v>
      </c>
      <c r="K2250" t="s">
        <v>18</v>
      </c>
      <c r="L2250" t="s">
        <v>102</v>
      </c>
    </row>
    <row r="2251" spans="1:12" x14ac:dyDescent="0.25">
      <c r="A2251">
        <v>101</v>
      </c>
      <c r="B2251" s="1">
        <v>46265</v>
      </c>
      <c r="C2251" t="s">
        <v>126</v>
      </c>
      <c r="D2251" t="s">
        <v>127</v>
      </c>
      <c r="E2251">
        <v>65958</v>
      </c>
      <c r="F2251">
        <v>175279</v>
      </c>
      <c r="G2251">
        <v>1</v>
      </c>
      <c r="H2251" s="2">
        <v>14919</v>
      </c>
      <c r="I2251">
        <v>3.5260811730934998E+43</v>
      </c>
      <c r="J2251">
        <v>32</v>
      </c>
      <c r="K2251" t="s">
        <v>18</v>
      </c>
      <c r="L2251" t="s">
        <v>102</v>
      </c>
    </row>
    <row r="2252" spans="1:12" x14ac:dyDescent="0.25">
      <c r="A2252">
        <v>101</v>
      </c>
      <c r="B2252" s="1">
        <v>46265</v>
      </c>
      <c r="C2252" t="s">
        <v>388</v>
      </c>
      <c r="D2252" t="s">
        <v>389</v>
      </c>
      <c r="E2252">
        <v>64951</v>
      </c>
      <c r="F2252">
        <v>175280</v>
      </c>
      <c r="G2252">
        <v>1</v>
      </c>
      <c r="H2252" s="2">
        <v>5229.7</v>
      </c>
      <c r="I2252">
        <v>3.5260811730934998E+43</v>
      </c>
      <c r="J2252">
        <v>32</v>
      </c>
      <c r="K2252" t="s">
        <v>18</v>
      </c>
      <c r="L2252" t="s">
        <v>102</v>
      </c>
    </row>
    <row r="2253" spans="1:12" x14ac:dyDescent="0.25">
      <c r="A2253">
        <v>101</v>
      </c>
      <c r="B2253" s="1">
        <v>46265</v>
      </c>
      <c r="C2253" t="s">
        <v>134</v>
      </c>
      <c r="D2253" t="s">
        <v>135</v>
      </c>
      <c r="E2253">
        <v>66171</v>
      </c>
      <c r="F2253">
        <v>175281</v>
      </c>
      <c r="G2253">
        <v>1</v>
      </c>
      <c r="H2253" s="2">
        <v>23671.67</v>
      </c>
      <c r="I2253">
        <v>3.5260811730934998E+43</v>
      </c>
      <c r="J2253">
        <v>32</v>
      </c>
      <c r="K2253" t="s">
        <v>18</v>
      </c>
      <c r="L2253" t="s">
        <v>102</v>
      </c>
    </row>
    <row r="2254" spans="1:12" x14ac:dyDescent="0.25">
      <c r="A2254">
        <v>101</v>
      </c>
      <c r="B2254" s="1">
        <v>46265</v>
      </c>
      <c r="C2254" t="s">
        <v>162</v>
      </c>
      <c r="D2254" t="s">
        <v>133</v>
      </c>
      <c r="E2254">
        <v>66459</v>
      </c>
      <c r="F2254">
        <v>175282</v>
      </c>
      <c r="G2254">
        <v>1</v>
      </c>
      <c r="H2254" s="2">
        <v>40740</v>
      </c>
      <c r="I2254">
        <v>3.5260811730934998E+43</v>
      </c>
      <c r="J2254">
        <v>32</v>
      </c>
      <c r="K2254" t="s">
        <v>18</v>
      </c>
      <c r="L2254" t="s">
        <v>102</v>
      </c>
    </row>
    <row r="2255" spans="1:12" x14ac:dyDescent="0.25">
      <c r="A2255">
        <v>101</v>
      </c>
      <c r="B2255" s="1">
        <v>46265</v>
      </c>
      <c r="C2255" t="s">
        <v>114</v>
      </c>
      <c r="D2255" t="s">
        <v>115</v>
      </c>
      <c r="E2255">
        <v>66200</v>
      </c>
      <c r="F2255">
        <v>175283</v>
      </c>
      <c r="G2255">
        <v>1</v>
      </c>
      <c r="H2255" s="2">
        <v>1111.5</v>
      </c>
      <c r="I2255">
        <v>3.5260811730934998E+43</v>
      </c>
      <c r="J2255">
        <v>32</v>
      </c>
      <c r="K2255" t="s">
        <v>18</v>
      </c>
      <c r="L2255" t="s">
        <v>102</v>
      </c>
    </row>
    <row r="2256" spans="1:12" x14ac:dyDescent="0.25">
      <c r="A2256">
        <v>101</v>
      </c>
      <c r="B2256" s="1">
        <v>46265</v>
      </c>
      <c r="C2256" t="s">
        <v>114</v>
      </c>
      <c r="D2256" t="s">
        <v>115</v>
      </c>
      <c r="E2256">
        <v>66205</v>
      </c>
      <c r="F2256">
        <v>175284</v>
      </c>
      <c r="G2256">
        <v>1</v>
      </c>
      <c r="H2256" s="2">
        <v>27344.5</v>
      </c>
      <c r="I2256">
        <v>3.5260811730934998E+43</v>
      </c>
      <c r="J2256">
        <v>32</v>
      </c>
      <c r="K2256" t="s">
        <v>18</v>
      </c>
      <c r="L2256" t="s">
        <v>102</v>
      </c>
    </row>
    <row r="2257" spans="1:12" x14ac:dyDescent="0.25">
      <c r="A2257">
        <v>101</v>
      </c>
      <c r="B2257" s="1">
        <v>46265</v>
      </c>
      <c r="C2257" t="s">
        <v>114</v>
      </c>
      <c r="D2257" t="s">
        <v>115</v>
      </c>
      <c r="E2257">
        <v>66208</v>
      </c>
      <c r="F2257">
        <v>175285</v>
      </c>
      <c r="G2257">
        <v>1</v>
      </c>
      <c r="H2257" s="2">
        <v>5940</v>
      </c>
      <c r="I2257">
        <v>3.5260811730934998E+43</v>
      </c>
      <c r="J2257">
        <v>32</v>
      </c>
      <c r="K2257" t="s">
        <v>18</v>
      </c>
      <c r="L2257" t="s">
        <v>102</v>
      </c>
    </row>
    <row r="2258" spans="1:12" x14ac:dyDescent="0.25">
      <c r="A2258">
        <v>101</v>
      </c>
      <c r="B2258" s="1">
        <v>46265</v>
      </c>
      <c r="C2258" t="s">
        <v>114</v>
      </c>
      <c r="D2258" t="s">
        <v>115</v>
      </c>
      <c r="E2258">
        <v>66247</v>
      </c>
      <c r="F2258">
        <v>175286</v>
      </c>
      <c r="G2258">
        <v>1</v>
      </c>
      <c r="H2258" s="2">
        <v>6975</v>
      </c>
      <c r="I2258">
        <v>3.5260811730934998E+43</v>
      </c>
      <c r="J2258">
        <v>32</v>
      </c>
      <c r="K2258" t="s">
        <v>18</v>
      </c>
      <c r="L2258" t="s">
        <v>102</v>
      </c>
    </row>
    <row r="2259" spans="1:12" x14ac:dyDescent="0.25">
      <c r="A2259">
        <v>101</v>
      </c>
      <c r="B2259" s="1">
        <v>46265</v>
      </c>
      <c r="C2259" t="s">
        <v>126</v>
      </c>
      <c r="D2259" t="s">
        <v>127</v>
      </c>
      <c r="E2259">
        <v>66263</v>
      </c>
      <c r="F2259">
        <v>175287</v>
      </c>
      <c r="G2259">
        <v>1</v>
      </c>
      <c r="H2259" s="2">
        <v>45347.199999999997</v>
      </c>
      <c r="I2259">
        <v>3.5260811730934998E+43</v>
      </c>
      <c r="J2259">
        <v>32</v>
      </c>
      <c r="K2259" t="s">
        <v>18</v>
      </c>
      <c r="L2259" t="s">
        <v>102</v>
      </c>
    </row>
    <row r="2260" spans="1:12" x14ac:dyDescent="0.25">
      <c r="A2260">
        <v>101</v>
      </c>
      <c r="B2260" s="1">
        <v>46265</v>
      </c>
      <c r="C2260" t="s">
        <v>126</v>
      </c>
      <c r="D2260" t="s">
        <v>127</v>
      </c>
      <c r="E2260">
        <v>66267</v>
      </c>
      <c r="F2260">
        <v>175288</v>
      </c>
      <c r="G2260">
        <v>1</v>
      </c>
      <c r="H2260" s="2">
        <v>5709.35</v>
      </c>
      <c r="I2260">
        <v>3.5260811730934998E+43</v>
      </c>
      <c r="J2260">
        <v>32</v>
      </c>
      <c r="K2260" t="s">
        <v>18</v>
      </c>
      <c r="L2260" t="s">
        <v>102</v>
      </c>
    </row>
    <row r="2261" spans="1:12" x14ac:dyDescent="0.25">
      <c r="A2261">
        <v>101</v>
      </c>
      <c r="B2261" s="1">
        <v>46265</v>
      </c>
      <c r="C2261" t="s">
        <v>126</v>
      </c>
      <c r="D2261" t="s">
        <v>127</v>
      </c>
      <c r="E2261">
        <v>66268</v>
      </c>
      <c r="F2261">
        <v>175289</v>
      </c>
      <c r="G2261">
        <v>1</v>
      </c>
      <c r="H2261" s="2">
        <v>36952.26</v>
      </c>
      <c r="I2261">
        <v>3.5260811730934998E+43</v>
      </c>
      <c r="J2261">
        <v>32</v>
      </c>
      <c r="K2261" t="s">
        <v>18</v>
      </c>
      <c r="L2261" t="s">
        <v>102</v>
      </c>
    </row>
    <row r="2262" spans="1:12" x14ac:dyDescent="0.25">
      <c r="A2262">
        <v>101</v>
      </c>
      <c r="B2262" s="1">
        <v>46265</v>
      </c>
      <c r="C2262" t="s">
        <v>359</v>
      </c>
      <c r="D2262" t="s">
        <v>232</v>
      </c>
      <c r="E2262">
        <v>66784</v>
      </c>
      <c r="F2262">
        <v>175290</v>
      </c>
      <c r="G2262">
        <v>1</v>
      </c>
      <c r="H2262" s="2">
        <v>21714</v>
      </c>
      <c r="I2262">
        <v>3.5260811730934998E+43</v>
      </c>
      <c r="J2262">
        <v>32</v>
      </c>
      <c r="K2262" t="s">
        <v>18</v>
      </c>
      <c r="L2262" t="s">
        <v>102</v>
      </c>
    </row>
    <row r="2263" spans="1:12" x14ac:dyDescent="0.25">
      <c r="A2263">
        <v>101</v>
      </c>
      <c r="B2263" s="1">
        <v>46265</v>
      </c>
      <c r="C2263" t="s">
        <v>359</v>
      </c>
      <c r="D2263" t="s">
        <v>232</v>
      </c>
      <c r="E2263">
        <v>66388</v>
      </c>
      <c r="F2263">
        <v>175291</v>
      </c>
      <c r="G2263">
        <v>1</v>
      </c>
      <c r="H2263" s="2">
        <v>1087.8</v>
      </c>
      <c r="I2263">
        <v>3.5260811730934998E+43</v>
      </c>
      <c r="J2263">
        <v>32</v>
      </c>
      <c r="K2263" t="s">
        <v>18</v>
      </c>
      <c r="L2263" t="s">
        <v>102</v>
      </c>
    </row>
    <row r="2264" spans="1:12" x14ac:dyDescent="0.25">
      <c r="A2264">
        <v>101</v>
      </c>
      <c r="B2264" s="1">
        <v>46265</v>
      </c>
      <c r="C2264" t="s">
        <v>359</v>
      </c>
      <c r="D2264" t="s">
        <v>232</v>
      </c>
      <c r="E2264">
        <v>66419</v>
      </c>
      <c r="F2264">
        <v>175292</v>
      </c>
      <c r="G2264">
        <v>1</v>
      </c>
      <c r="H2264" s="2">
        <v>2640.9</v>
      </c>
      <c r="I2264">
        <v>3.5260811730934998E+43</v>
      </c>
      <c r="J2264">
        <v>32</v>
      </c>
      <c r="K2264" t="s">
        <v>18</v>
      </c>
      <c r="L2264" t="s">
        <v>102</v>
      </c>
    </row>
    <row r="2265" spans="1:12" x14ac:dyDescent="0.25">
      <c r="A2265">
        <v>101</v>
      </c>
      <c r="B2265" s="1">
        <v>46265</v>
      </c>
      <c r="C2265" t="s">
        <v>112</v>
      </c>
      <c r="D2265" t="s">
        <v>113</v>
      </c>
      <c r="E2265">
        <v>66196</v>
      </c>
      <c r="F2265">
        <v>175293</v>
      </c>
      <c r="G2265">
        <v>1</v>
      </c>
      <c r="H2265" s="2">
        <v>8321.44</v>
      </c>
      <c r="I2265">
        <v>3.5260811730934998E+43</v>
      </c>
      <c r="J2265">
        <v>32</v>
      </c>
      <c r="K2265" t="s">
        <v>18</v>
      </c>
      <c r="L2265" t="s">
        <v>102</v>
      </c>
    </row>
    <row r="2266" spans="1:12" x14ac:dyDescent="0.25">
      <c r="A2266">
        <v>101</v>
      </c>
      <c r="B2266" s="1">
        <v>46265</v>
      </c>
      <c r="C2266" t="s">
        <v>359</v>
      </c>
      <c r="D2266" t="s">
        <v>232</v>
      </c>
      <c r="E2266">
        <v>66787</v>
      </c>
      <c r="F2266">
        <v>175294</v>
      </c>
      <c r="G2266">
        <v>1</v>
      </c>
      <c r="H2266" s="2">
        <v>9940</v>
      </c>
      <c r="I2266">
        <v>3.5260811730934998E+43</v>
      </c>
      <c r="J2266">
        <v>32</v>
      </c>
      <c r="K2266" t="s">
        <v>18</v>
      </c>
      <c r="L2266" t="s">
        <v>102</v>
      </c>
    </row>
    <row r="2267" spans="1:12" x14ac:dyDescent="0.25">
      <c r="A2267">
        <v>101</v>
      </c>
      <c r="B2267" s="1">
        <v>46265</v>
      </c>
      <c r="C2267" t="s">
        <v>359</v>
      </c>
      <c r="D2267" t="s">
        <v>232</v>
      </c>
      <c r="E2267">
        <v>66819</v>
      </c>
      <c r="F2267">
        <v>175295</v>
      </c>
      <c r="G2267">
        <v>1</v>
      </c>
      <c r="H2267" s="2">
        <v>9940</v>
      </c>
      <c r="I2267">
        <v>3.5260811730934998E+43</v>
      </c>
      <c r="J2267">
        <v>32</v>
      </c>
      <c r="K2267" t="s">
        <v>18</v>
      </c>
      <c r="L2267" t="s">
        <v>102</v>
      </c>
    </row>
    <row r="2268" spans="1:12" x14ac:dyDescent="0.25">
      <c r="A2268">
        <v>101</v>
      </c>
      <c r="B2268" s="1">
        <v>46265</v>
      </c>
      <c r="C2268" t="s">
        <v>120</v>
      </c>
      <c r="D2268" t="s">
        <v>121</v>
      </c>
      <c r="E2268">
        <v>66313</v>
      </c>
      <c r="F2268">
        <v>175296</v>
      </c>
      <c r="G2268">
        <v>1</v>
      </c>
      <c r="H2268" s="2">
        <v>1102</v>
      </c>
      <c r="I2268">
        <v>3.5260811730934998E+43</v>
      </c>
      <c r="L2268" t="s">
        <v>102</v>
      </c>
    </row>
    <row r="2269" spans="1:12" x14ac:dyDescent="0.25">
      <c r="A2269">
        <v>101</v>
      </c>
      <c r="B2269" s="1">
        <v>46265</v>
      </c>
      <c r="C2269" t="s">
        <v>162</v>
      </c>
      <c r="D2269" t="s">
        <v>133</v>
      </c>
      <c r="E2269">
        <v>66669</v>
      </c>
      <c r="F2269">
        <v>175297</v>
      </c>
      <c r="G2269">
        <v>1</v>
      </c>
      <c r="H2269" s="2">
        <v>22385.759999999998</v>
      </c>
      <c r="I2269">
        <v>3.5260811730934998E+43</v>
      </c>
      <c r="J2269">
        <v>32</v>
      </c>
      <c r="K2269" t="s">
        <v>18</v>
      </c>
      <c r="L2269" t="s">
        <v>102</v>
      </c>
    </row>
    <row r="2270" spans="1:12" x14ac:dyDescent="0.25">
      <c r="A2270">
        <v>101</v>
      </c>
      <c r="B2270" s="1">
        <v>46265</v>
      </c>
      <c r="C2270" t="s">
        <v>162</v>
      </c>
      <c r="D2270" t="s">
        <v>133</v>
      </c>
      <c r="E2270">
        <v>66674</v>
      </c>
      <c r="F2270">
        <v>175298</v>
      </c>
      <c r="G2270">
        <v>1</v>
      </c>
      <c r="H2270" s="2">
        <v>38419.199999999997</v>
      </c>
      <c r="I2270">
        <v>3.5260811730934998E+43</v>
      </c>
      <c r="J2270">
        <v>32</v>
      </c>
      <c r="K2270" t="s">
        <v>18</v>
      </c>
      <c r="L2270" t="s">
        <v>102</v>
      </c>
    </row>
    <row r="2271" spans="1:12" x14ac:dyDescent="0.25">
      <c r="A2271">
        <v>101</v>
      </c>
      <c r="B2271" s="1">
        <v>46265</v>
      </c>
      <c r="C2271" t="s">
        <v>162</v>
      </c>
      <c r="D2271" t="s">
        <v>133</v>
      </c>
      <c r="E2271">
        <v>66684</v>
      </c>
      <c r="F2271">
        <v>175299</v>
      </c>
      <c r="G2271">
        <v>1</v>
      </c>
      <c r="H2271" s="2">
        <v>65200</v>
      </c>
      <c r="I2271">
        <v>3.5260811730934998E+43</v>
      </c>
      <c r="J2271">
        <v>32</v>
      </c>
      <c r="K2271" t="s">
        <v>18</v>
      </c>
      <c r="L2271" t="s">
        <v>102</v>
      </c>
    </row>
    <row r="2272" spans="1:12" x14ac:dyDescent="0.25">
      <c r="A2272">
        <v>101</v>
      </c>
      <c r="B2272" s="1">
        <v>46265</v>
      </c>
      <c r="C2272" t="s">
        <v>162</v>
      </c>
      <c r="D2272" t="s">
        <v>133</v>
      </c>
      <c r="E2272">
        <v>66687</v>
      </c>
      <c r="F2272">
        <v>175300</v>
      </c>
      <c r="G2272">
        <v>1</v>
      </c>
      <c r="H2272" s="2">
        <v>81480</v>
      </c>
      <c r="I2272">
        <v>3.5260811730934998E+43</v>
      </c>
      <c r="J2272">
        <v>32</v>
      </c>
      <c r="K2272" t="s">
        <v>18</v>
      </c>
      <c r="L2272" t="s">
        <v>102</v>
      </c>
    </row>
    <row r="2273" spans="1:12" x14ac:dyDescent="0.25">
      <c r="A2273">
        <v>101</v>
      </c>
      <c r="B2273" s="1">
        <v>46265</v>
      </c>
      <c r="C2273" t="s">
        <v>162</v>
      </c>
      <c r="D2273" t="s">
        <v>133</v>
      </c>
      <c r="E2273">
        <v>66704</v>
      </c>
      <c r="F2273">
        <v>175301</v>
      </c>
      <c r="G2273">
        <v>1</v>
      </c>
      <c r="H2273" s="2">
        <v>44339.4</v>
      </c>
      <c r="I2273">
        <v>3.5260811730934998E+43</v>
      </c>
      <c r="J2273">
        <v>32</v>
      </c>
      <c r="K2273" t="s">
        <v>18</v>
      </c>
      <c r="L2273" t="s">
        <v>102</v>
      </c>
    </row>
    <row r="2274" spans="1:12" x14ac:dyDescent="0.25">
      <c r="A2274">
        <v>101</v>
      </c>
      <c r="B2274" s="1">
        <v>46265</v>
      </c>
      <c r="C2274" t="s">
        <v>109</v>
      </c>
      <c r="D2274" t="s">
        <v>106</v>
      </c>
      <c r="E2274">
        <v>65042</v>
      </c>
      <c r="F2274">
        <v>175302</v>
      </c>
      <c r="G2274">
        <v>1</v>
      </c>
      <c r="H2274" s="2">
        <v>11880</v>
      </c>
      <c r="I2274">
        <v>3.5260811730934998E+43</v>
      </c>
      <c r="J2274">
        <v>32</v>
      </c>
      <c r="K2274" t="s">
        <v>18</v>
      </c>
      <c r="L2274" t="s">
        <v>102</v>
      </c>
    </row>
    <row r="2275" spans="1:12" x14ac:dyDescent="0.25">
      <c r="A2275">
        <v>101</v>
      </c>
      <c r="B2275" s="1">
        <v>46265</v>
      </c>
      <c r="C2275" t="s">
        <v>568</v>
      </c>
      <c r="D2275" t="s">
        <v>121</v>
      </c>
      <c r="E2275">
        <v>66396</v>
      </c>
      <c r="F2275">
        <v>175303</v>
      </c>
      <c r="G2275">
        <v>1</v>
      </c>
      <c r="H2275">
        <v>115.8</v>
      </c>
      <c r="I2275">
        <v>3.5260811730934998E+43</v>
      </c>
      <c r="J2275">
        <v>32</v>
      </c>
      <c r="K2275" t="s">
        <v>18</v>
      </c>
      <c r="L2275" t="s">
        <v>102</v>
      </c>
    </row>
    <row r="2276" spans="1:12" x14ac:dyDescent="0.25">
      <c r="A2276">
        <v>101</v>
      </c>
      <c r="B2276" s="1">
        <v>46265</v>
      </c>
      <c r="C2276" t="s">
        <v>216</v>
      </c>
      <c r="D2276" t="s">
        <v>217</v>
      </c>
      <c r="E2276">
        <v>66431</v>
      </c>
      <c r="F2276">
        <v>175304</v>
      </c>
      <c r="G2276">
        <v>1</v>
      </c>
      <c r="H2276" s="2">
        <v>3616</v>
      </c>
      <c r="I2276">
        <v>3.5260811730934998E+43</v>
      </c>
      <c r="J2276">
        <v>32</v>
      </c>
      <c r="K2276" t="s">
        <v>18</v>
      </c>
      <c r="L2276" t="s">
        <v>102</v>
      </c>
    </row>
    <row r="2277" spans="1:12" x14ac:dyDescent="0.25">
      <c r="A2277">
        <v>101</v>
      </c>
      <c r="B2277" s="1">
        <v>46265</v>
      </c>
      <c r="C2277" t="s">
        <v>216</v>
      </c>
      <c r="D2277" t="s">
        <v>217</v>
      </c>
      <c r="E2277">
        <v>66562</v>
      </c>
      <c r="F2277">
        <v>175305</v>
      </c>
      <c r="G2277">
        <v>1</v>
      </c>
      <c r="H2277" s="2">
        <v>1353.42</v>
      </c>
      <c r="I2277">
        <v>3.5260811730934998E+43</v>
      </c>
      <c r="J2277">
        <v>32</v>
      </c>
      <c r="K2277" t="s">
        <v>18</v>
      </c>
      <c r="L2277" t="s">
        <v>102</v>
      </c>
    </row>
    <row r="2278" spans="1:12" x14ac:dyDescent="0.25">
      <c r="A2278">
        <v>101</v>
      </c>
      <c r="B2278" s="1">
        <v>46265</v>
      </c>
      <c r="C2278" t="s">
        <v>216</v>
      </c>
      <c r="D2278" t="s">
        <v>217</v>
      </c>
      <c r="E2278">
        <v>66565</v>
      </c>
      <c r="F2278">
        <v>175306</v>
      </c>
      <c r="G2278">
        <v>1</v>
      </c>
      <c r="H2278" s="2">
        <v>1238</v>
      </c>
      <c r="I2278">
        <v>3.5260811730934998E+43</v>
      </c>
      <c r="L2278" t="s">
        <v>102</v>
      </c>
    </row>
    <row r="2279" spans="1:12" x14ac:dyDescent="0.25">
      <c r="A2279">
        <v>101</v>
      </c>
      <c r="B2279" s="1">
        <v>46265</v>
      </c>
      <c r="C2279" t="s">
        <v>225</v>
      </c>
      <c r="D2279" t="s">
        <v>226</v>
      </c>
      <c r="E2279">
        <v>66576</v>
      </c>
      <c r="F2279">
        <v>175307</v>
      </c>
      <c r="G2279">
        <v>1</v>
      </c>
      <c r="H2279" s="2">
        <v>4351.5</v>
      </c>
      <c r="I2279">
        <v>3.5260811730934998E+43</v>
      </c>
      <c r="J2279">
        <v>32</v>
      </c>
      <c r="K2279" t="s">
        <v>18</v>
      </c>
      <c r="L2279" t="s">
        <v>102</v>
      </c>
    </row>
    <row r="2280" spans="1:12" x14ac:dyDescent="0.25">
      <c r="A2280">
        <v>101</v>
      </c>
      <c r="B2280" s="1">
        <v>46265</v>
      </c>
      <c r="C2280" t="s">
        <v>225</v>
      </c>
      <c r="D2280" t="s">
        <v>226</v>
      </c>
      <c r="E2280">
        <v>66577</v>
      </c>
      <c r="F2280">
        <v>175308</v>
      </c>
      <c r="G2280">
        <v>1</v>
      </c>
      <c r="H2280" s="2">
        <v>2320.8000000000002</v>
      </c>
      <c r="I2280">
        <v>3.5260811730934998E+43</v>
      </c>
      <c r="J2280">
        <v>32</v>
      </c>
      <c r="K2280" t="s">
        <v>18</v>
      </c>
      <c r="L2280" t="s">
        <v>102</v>
      </c>
    </row>
    <row r="2281" spans="1:12" x14ac:dyDescent="0.25">
      <c r="A2281">
        <v>101</v>
      </c>
      <c r="B2281" s="1">
        <v>46265</v>
      </c>
      <c r="C2281" t="s">
        <v>162</v>
      </c>
      <c r="D2281" t="s">
        <v>133</v>
      </c>
      <c r="E2281">
        <v>66708</v>
      </c>
      <c r="F2281">
        <v>175309</v>
      </c>
      <c r="G2281">
        <v>1</v>
      </c>
      <c r="H2281" s="2">
        <v>36086.400000000001</v>
      </c>
      <c r="I2281">
        <v>3.5260811730934998E+43</v>
      </c>
      <c r="J2281">
        <v>32</v>
      </c>
      <c r="K2281" t="s">
        <v>18</v>
      </c>
      <c r="L2281" t="s">
        <v>102</v>
      </c>
    </row>
    <row r="2282" spans="1:12" x14ac:dyDescent="0.25">
      <c r="A2282">
        <v>101</v>
      </c>
      <c r="B2282" s="1">
        <v>46265</v>
      </c>
      <c r="C2282" t="s">
        <v>161</v>
      </c>
      <c r="D2282" t="s">
        <v>106</v>
      </c>
      <c r="E2282">
        <v>66733</v>
      </c>
      <c r="F2282">
        <v>175310</v>
      </c>
      <c r="G2282">
        <v>1</v>
      </c>
      <c r="H2282" s="2">
        <v>1559.4</v>
      </c>
      <c r="I2282">
        <v>3.5260811730934998E+43</v>
      </c>
      <c r="J2282">
        <v>32</v>
      </c>
      <c r="K2282" t="s">
        <v>18</v>
      </c>
      <c r="L2282" t="s">
        <v>102</v>
      </c>
    </row>
    <row r="2283" spans="1:12" x14ac:dyDescent="0.25">
      <c r="A2283">
        <v>101</v>
      </c>
      <c r="B2283" s="1">
        <v>46265</v>
      </c>
      <c r="C2283" t="s">
        <v>162</v>
      </c>
      <c r="D2283" t="s">
        <v>133</v>
      </c>
      <c r="E2283">
        <v>66460</v>
      </c>
      <c r="F2283">
        <v>175311</v>
      </c>
      <c r="G2283">
        <v>1</v>
      </c>
      <c r="H2283" s="2">
        <v>40740</v>
      </c>
      <c r="I2283">
        <v>3.5260811730934998E+43</v>
      </c>
      <c r="J2283">
        <v>32</v>
      </c>
      <c r="K2283" t="s">
        <v>18</v>
      </c>
      <c r="L2283" t="s">
        <v>102</v>
      </c>
    </row>
    <row r="2284" spans="1:12" x14ac:dyDescent="0.25">
      <c r="A2284">
        <v>101</v>
      </c>
      <c r="B2284" s="1">
        <v>46265</v>
      </c>
      <c r="C2284" t="s">
        <v>758</v>
      </c>
      <c r="D2284" t="s">
        <v>121</v>
      </c>
      <c r="E2284">
        <v>66772</v>
      </c>
      <c r="F2284">
        <v>175312</v>
      </c>
      <c r="G2284">
        <v>1</v>
      </c>
      <c r="H2284">
        <v>988.55</v>
      </c>
      <c r="I2284">
        <v>3.5260811730934998E+43</v>
      </c>
      <c r="J2284">
        <v>63</v>
      </c>
      <c r="K2284" t="s">
        <v>177</v>
      </c>
      <c r="L2284" t="s">
        <v>102</v>
      </c>
    </row>
    <row r="2285" spans="1:12" x14ac:dyDescent="0.25">
      <c r="A2285">
        <v>101</v>
      </c>
      <c r="B2285" s="1">
        <v>46265</v>
      </c>
      <c r="C2285" t="s">
        <v>338</v>
      </c>
      <c r="D2285" t="s">
        <v>339</v>
      </c>
      <c r="E2285">
        <v>64678</v>
      </c>
      <c r="F2285">
        <v>175313</v>
      </c>
      <c r="G2285">
        <v>1</v>
      </c>
      <c r="H2285">
        <v>14.4</v>
      </c>
      <c r="I2285">
        <v>3.5260811730934998E+43</v>
      </c>
      <c r="J2285">
        <v>32</v>
      </c>
      <c r="K2285" t="s">
        <v>18</v>
      </c>
      <c r="L2285" t="s">
        <v>102</v>
      </c>
    </row>
    <row r="2286" spans="1:12" x14ac:dyDescent="0.25">
      <c r="A2286">
        <v>101</v>
      </c>
      <c r="B2286" s="1">
        <v>46265</v>
      </c>
      <c r="C2286" t="s">
        <v>109</v>
      </c>
      <c r="D2286" t="s">
        <v>106</v>
      </c>
      <c r="E2286">
        <v>66740</v>
      </c>
      <c r="F2286">
        <v>175314</v>
      </c>
      <c r="G2286">
        <v>1</v>
      </c>
      <c r="H2286" s="2">
        <v>16206.02</v>
      </c>
      <c r="I2286">
        <v>3.5260811730934998E+43</v>
      </c>
      <c r="J2286">
        <v>32</v>
      </c>
      <c r="K2286" t="s">
        <v>18</v>
      </c>
      <c r="L2286" t="s">
        <v>102</v>
      </c>
    </row>
    <row r="2287" spans="1:12" x14ac:dyDescent="0.25">
      <c r="A2287">
        <v>101</v>
      </c>
      <c r="B2287" s="1">
        <v>46265</v>
      </c>
      <c r="C2287" t="s">
        <v>759</v>
      </c>
      <c r="D2287" t="s">
        <v>341</v>
      </c>
      <c r="E2287">
        <v>66619</v>
      </c>
      <c r="F2287">
        <v>175315</v>
      </c>
      <c r="G2287">
        <v>1</v>
      </c>
      <c r="H2287" s="2">
        <v>1531.58</v>
      </c>
      <c r="I2287">
        <v>3.5260811730934998E+43</v>
      </c>
      <c r="J2287">
        <v>32</v>
      </c>
      <c r="K2287" t="s">
        <v>18</v>
      </c>
      <c r="L2287" t="s">
        <v>102</v>
      </c>
    </row>
    <row r="2288" spans="1:12" x14ac:dyDescent="0.25">
      <c r="A2288">
        <v>101</v>
      </c>
      <c r="B2288" s="1">
        <v>46265</v>
      </c>
      <c r="C2288" t="s">
        <v>418</v>
      </c>
      <c r="D2288" t="s">
        <v>419</v>
      </c>
      <c r="E2288">
        <v>64791</v>
      </c>
      <c r="F2288">
        <v>175316</v>
      </c>
      <c r="G2288">
        <v>1</v>
      </c>
      <c r="H2288">
        <v>543.15</v>
      </c>
      <c r="I2288">
        <v>3.5260811730934998E+43</v>
      </c>
      <c r="J2288">
        <v>32</v>
      </c>
      <c r="K2288" t="s">
        <v>18</v>
      </c>
      <c r="L2288" t="s">
        <v>102</v>
      </c>
    </row>
    <row r="2289" spans="1:12" x14ac:dyDescent="0.25">
      <c r="A2289">
        <v>101</v>
      </c>
      <c r="B2289" s="1">
        <v>46265</v>
      </c>
      <c r="C2289" t="s">
        <v>114</v>
      </c>
      <c r="D2289" t="s">
        <v>115</v>
      </c>
      <c r="E2289">
        <v>64611</v>
      </c>
      <c r="F2289">
        <v>175317</v>
      </c>
      <c r="G2289">
        <v>1</v>
      </c>
      <c r="H2289" s="2">
        <v>2185.9499999999998</v>
      </c>
      <c r="I2289">
        <v>3.5260811730934998E+43</v>
      </c>
      <c r="J2289">
        <v>32</v>
      </c>
      <c r="K2289" t="s">
        <v>18</v>
      </c>
      <c r="L2289" t="s">
        <v>102</v>
      </c>
    </row>
    <row r="2290" spans="1:12" x14ac:dyDescent="0.25">
      <c r="A2290">
        <v>101</v>
      </c>
      <c r="B2290" s="1">
        <v>46265</v>
      </c>
      <c r="C2290" t="s">
        <v>162</v>
      </c>
      <c r="D2290" t="s">
        <v>133</v>
      </c>
      <c r="E2290">
        <v>66835</v>
      </c>
      <c r="F2290">
        <v>175318</v>
      </c>
      <c r="G2290">
        <v>1</v>
      </c>
      <c r="H2290" s="2">
        <v>15885.45</v>
      </c>
      <c r="I2290">
        <v>3.5260811730934998E+43</v>
      </c>
      <c r="J2290">
        <v>32</v>
      </c>
      <c r="K2290" t="s">
        <v>18</v>
      </c>
      <c r="L2290" t="s">
        <v>102</v>
      </c>
    </row>
    <row r="2291" spans="1:12" x14ac:dyDescent="0.25">
      <c r="A2291">
        <v>101</v>
      </c>
      <c r="B2291" s="1">
        <v>46265</v>
      </c>
      <c r="C2291" t="s">
        <v>122</v>
      </c>
      <c r="D2291" t="s">
        <v>123</v>
      </c>
      <c r="E2291">
        <v>66637</v>
      </c>
      <c r="F2291">
        <v>175319</v>
      </c>
      <c r="G2291">
        <v>1</v>
      </c>
      <c r="H2291" s="2">
        <v>7886.12</v>
      </c>
      <c r="I2291">
        <v>3.5260811730934998E+43</v>
      </c>
      <c r="J2291">
        <v>32</v>
      </c>
      <c r="K2291" t="s">
        <v>18</v>
      </c>
      <c r="L2291" t="s">
        <v>102</v>
      </c>
    </row>
    <row r="2292" spans="1:12" x14ac:dyDescent="0.25">
      <c r="A2292">
        <v>101</v>
      </c>
      <c r="B2292" s="1">
        <v>46265</v>
      </c>
      <c r="C2292" t="s">
        <v>162</v>
      </c>
      <c r="D2292" t="s">
        <v>133</v>
      </c>
      <c r="E2292">
        <v>66689</v>
      </c>
      <c r="F2292">
        <v>175320</v>
      </c>
      <c r="G2292">
        <v>1</v>
      </c>
      <c r="H2292" s="2">
        <v>24444</v>
      </c>
      <c r="I2292">
        <v>3.5260811730934998E+43</v>
      </c>
      <c r="J2292">
        <v>32</v>
      </c>
      <c r="K2292" t="s">
        <v>18</v>
      </c>
      <c r="L2292" t="s">
        <v>102</v>
      </c>
    </row>
    <row r="2293" spans="1:12" x14ac:dyDescent="0.25">
      <c r="A2293">
        <v>101</v>
      </c>
      <c r="B2293" s="1">
        <v>46265</v>
      </c>
      <c r="C2293" t="s">
        <v>159</v>
      </c>
      <c r="D2293" t="s">
        <v>160</v>
      </c>
      <c r="E2293">
        <v>65707</v>
      </c>
      <c r="F2293">
        <v>175321</v>
      </c>
      <c r="G2293">
        <v>1</v>
      </c>
      <c r="H2293" s="2">
        <v>16826.560000000001</v>
      </c>
      <c r="I2293">
        <v>3.5260811730934998E+43</v>
      </c>
      <c r="J2293">
        <v>32</v>
      </c>
      <c r="K2293" t="s">
        <v>18</v>
      </c>
      <c r="L2293" t="s">
        <v>102</v>
      </c>
    </row>
    <row r="2294" spans="1:12" x14ac:dyDescent="0.25">
      <c r="A2294">
        <v>101</v>
      </c>
      <c r="B2294" s="1">
        <v>46265</v>
      </c>
      <c r="C2294" t="s">
        <v>388</v>
      </c>
      <c r="D2294" t="s">
        <v>389</v>
      </c>
      <c r="E2294">
        <v>64950</v>
      </c>
      <c r="F2294">
        <v>175322</v>
      </c>
      <c r="G2294">
        <v>1</v>
      </c>
      <c r="H2294" s="2">
        <v>5229.7</v>
      </c>
      <c r="I2294">
        <v>3.5260811730934998E+43</v>
      </c>
      <c r="J2294">
        <v>32</v>
      </c>
      <c r="K2294" t="s">
        <v>18</v>
      </c>
      <c r="L2294" t="s">
        <v>102</v>
      </c>
    </row>
    <row r="2295" spans="1:12" x14ac:dyDescent="0.25">
      <c r="A2295">
        <v>101</v>
      </c>
      <c r="B2295" s="1">
        <v>46265</v>
      </c>
      <c r="C2295" t="s">
        <v>126</v>
      </c>
      <c r="D2295" t="s">
        <v>127</v>
      </c>
      <c r="E2295">
        <v>66260</v>
      </c>
      <c r="F2295">
        <v>175323</v>
      </c>
      <c r="G2295">
        <v>1</v>
      </c>
      <c r="H2295" s="2">
        <v>2848.8</v>
      </c>
      <c r="I2295">
        <v>3.5260811730934998E+43</v>
      </c>
      <c r="J2295">
        <v>32</v>
      </c>
      <c r="K2295" t="s">
        <v>18</v>
      </c>
      <c r="L2295" t="s">
        <v>102</v>
      </c>
    </row>
    <row r="2296" spans="1:12" x14ac:dyDescent="0.25">
      <c r="A2296">
        <v>101</v>
      </c>
      <c r="B2296" s="1">
        <v>46265</v>
      </c>
      <c r="C2296" t="s">
        <v>159</v>
      </c>
      <c r="D2296" t="s">
        <v>160</v>
      </c>
      <c r="E2296">
        <v>65728</v>
      </c>
      <c r="F2296">
        <v>175324</v>
      </c>
      <c r="G2296">
        <v>1</v>
      </c>
      <c r="H2296" s="2">
        <v>11039.79</v>
      </c>
      <c r="I2296">
        <v>3.5260811730934998E+43</v>
      </c>
      <c r="J2296">
        <v>32</v>
      </c>
      <c r="K2296" t="s">
        <v>18</v>
      </c>
      <c r="L2296" t="s">
        <v>102</v>
      </c>
    </row>
    <row r="2297" spans="1:12" x14ac:dyDescent="0.25">
      <c r="A2297">
        <v>101</v>
      </c>
      <c r="B2297" s="1">
        <v>46265</v>
      </c>
      <c r="C2297" t="s">
        <v>159</v>
      </c>
      <c r="D2297" t="s">
        <v>160</v>
      </c>
      <c r="E2297">
        <v>65729</v>
      </c>
      <c r="F2297">
        <v>175325</v>
      </c>
      <c r="G2297">
        <v>1</v>
      </c>
      <c r="H2297" s="2">
        <v>20213.7</v>
      </c>
      <c r="I2297">
        <v>3.5260811730934998E+43</v>
      </c>
      <c r="J2297">
        <v>32</v>
      </c>
      <c r="K2297" t="s">
        <v>18</v>
      </c>
      <c r="L2297" t="s">
        <v>102</v>
      </c>
    </row>
    <row r="2298" spans="1:12" x14ac:dyDescent="0.25">
      <c r="A2298">
        <v>101</v>
      </c>
      <c r="B2298" s="1">
        <v>46265</v>
      </c>
      <c r="C2298" t="s">
        <v>107</v>
      </c>
      <c r="D2298" t="s">
        <v>108</v>
      </c>
      <c r="E2298">
        <v>66697</v>
      </c>
      <c r="F2298">
        <v>175326</v>
      </c>
      <c r="G2298">
        <v>1</v>
      </c>
      <c r="H2298" s="2">
        <v>60978.32</v>
      </c>
      <c r="I2298">
        <v>3.5260811730934998E+43</v>
      </c>
      <c r="J2298">
        <v>32</v>
      </c>
      <c r="K2298" t="s">
        <v>18</v>
      </c>
      <c r="L2298" t="s">
        <v>102</v>
      </c>
    </row>
    <row r="2299" spans="1:12" x14ac:dyDescent="0.25">
      <c r="A2299">
        <v>101</v>
      </c>
      <c r="B2299" s="1">
        <v>46265</v>
      </c>
      <c r="C2299" t="s">
        <v>126</v>
      </c>
      <c r="D2299" t="s">
        <v>127</v>
      </c>
      <c r="E2299">
        <v>66695</v>
      </c>
      <c r="F2299">
        <v>175327</v>
      </c>
      <c r="G2299">
        <v>1</v>
      </c>
      <c r="H2299" s="2">
        <v>2501.85</v>
      </c>
      <c r="I2299">
        <v>3.5260811730934998E+43</v>
      </c>
      <c r="J2299">
        <v>32</v>
      </c>
      <c r="K2299" t="s">
        <v>18</v>
      </c>
      <c r="L2299" t="s">
        <v>102</v>
      </c>
    </row>
    <row r="2300" spans="1:12" x14ac:dyDescent="0.25">
      <c r="A2300">
        <v>101</v>
      </c>
      <c r="B2300" s="1">
        <v>46266</v>
      </c>
      <c r="C2300" t="s">
        <v>690</v>
      </c>
      <c r="D2300" t="s">
        <v>691</v>
      </c>
      <c r="E2300">
        <v>64794</v>
      </c>
      <c r="F2300">
        <v>175329</v>
      </c>
      <c r="G2300">
        <v>1</v>
      </c>
      <c r="H2300" s="2">
        <v>9343.06</v>
      </c>
      <c r="I2300">
        <v>3.5260911730935E+43</v>
      </c>
      <c r="J2300">
        <v>32</v>
      </c>
      <c r="K2300" t="s">
        <v>18</v>
      </c>
      <c r="L2300" t="s">
        <v>102</v>
      </c>
    </row>
    <row r="2301" spans="1:12" x14ac:dyDescent="0.25">
      <c r="A2301">
        <v>101</v>
      </c>
      <c r="B2301" s="1">
        <v>46266</v>
      </c>
      <c r="C2301" t="s">
        <v>549</v>
      </c>
      <c r="D2301" t="s">
        <v>550</v>
      </c>
      <c r="E2301">
        <v>65378</v>
      </c>
      <c r="F2301">
        <v>175332</v>
      </c>
      <c r="G2301">
        <v>1</v>
      </c>
      <c r="H2301">
        <v>185.02</v>
      </c>
      <c r="I2301">
        <v>3.5260911730935E+43</v>
      </c>
      <c r="J2301">
        <v>7</v>
      </c>
      <c r="K2301" t="s">
        <v>44</v>
      </c>
      <c r="L2301" t="s">
        <v>102</v>
      </c>
    </row>
    <row r="2302" spans="1:12" x14ac:dyDescent="0.25">
      <c r="A2302">
        <v>101</v>
      </c>
      <c r="B2302" s="1">
        <v>46266</v>
      </c>
      <c r="C2302" t="s">
        <v>542</v>
      </c>
      <c r="D2302" t="s">
        <v>543</v>
      </c>
      <c r="E2302">
        <v>65381</v>
      </c>
      <c r="F2302">
        <v>175333</v>
      </c>
      <c r="G2302">
        <v>1</v>
      </c>
      <c r="H2302">
        <v>618.34</v>
      </c>
      <c r="I2302">
        <v>3.5260911730935E+43</v>
      </c>
      <c r="J2302">
        <v>7</v>
      </c>
      <c r="K2302" t="s">
        <v>44</v>
      </c>
      <c r="L2302" t="s">
        <v>102</v>
      </c>
    </row>
    <row r="2303" spans="1:12" x14ac:dyDescent="0.25">
      <c r="A2303">
        <v>101</v>
      </c>
      <c r="B2303" s="1">
        <v>46266</v>
      </c>
      <c r="C2303" t="s">
        <v>395</v>
      </c>
      <c r="D2303" t="s">
        <v>396</v>
      </c>
      <c r="E2303">
        <v>65450</v>
      </c>
      <c r="F2303">
        <v>175334</v>
      </c>
      <c r="G2303">
        <v>1</v>
      </c>
      <c r="H2303" s="2">
        <v>4887.8</v>
      </c>
      <c r="I2303">
        <v>3.5260911730935E+43</v>
      </c>
      <c r="J2303">
        <v>56</v>
      </c>
      <c r="K2303" t="s">
        <v>397</v>
      </c>
      <c r="L2303" t="s">
        <v>102</v>
      </c>
    </row>
    <row r="2304" spans="1:12" x14ac:dyDescent="0.25">
      <c r="A2304">
        <v>101</v>
      </c>
      <c r="B2304" s="1">
        <v>46266</v>
      </c>
      <c r="C2304" t="s">
        <v>538</v>
      </c>
      <c r="D2304" t="s">
        <v>539</v>
      </c>
      <c r="E2304">
        <v>65526</v>
      </c>
      <c r="F2304">
        <v>175335</v>
      </c>
      <c r="G2304">
        <v>1</v>
      </c>
      <c r="H2304">
        <v>245</v>
      </c>
      <c r="I2304">
        <v>3.5260911730935E+43</v>
      </c>
      <c r="J2304">
        <v>7</v>
      </c>
      <c r="K2304" t="s">
        <v>44</v>
      </c>
      <c r="L2304" t="s">
        <v>102</v>
      </c>
    </row>
    <row r="2305" spans="1:12" x14ac:dyDescent="0.25">
      <c r="A2305">
        <v>101</v>
      </c>
      <c r="B2305" s="1">
        <v>46266</v>
      </c>
      <c r="C2305" t="s">
        <v>398</v>
      </c>
      <c r="D2305" t="s">
        <v>399</v>
      </c>
      <c r="E2305">
        <v>65529</v>
      </c>
      <c r="F2305">
        <v>175336</v>
      </c>
      <c r="G2305">
        <v>1</v>
      </c>
      <c r="H2305">
        <v>485.56</v>
      </c>
      <c r="I2305">
        <v>3.5260911730935E+43</v>
      </c>
      <c r="J2305">
        <v>7</v>
      </c>
      <c r="K2305" t="s">
        <v>44</v>
      </c>
      <c r="L2305" t="s">
        <v>102</v>
      </c>
    </row>
    <row r="2306" spans="1:12" x14ac:dyDescent="0.25">
      <c r="A2306">
        <v>101</v>
      </c>
      <c r="B2306" s="1">
        <v>46266</v>
      </c>
      <c r="C2306" t="s">
        <v>398</v>
      </c>
      <c r="D2306" t="s">
        <v>399</v>
      </c>
      <c r="E2306">
        <v>65536</v>
      </c>
      <c r="F2306">
        <v>175337</v>
      </c>
      <c r="G2306">
        <v>1</v>
      </c>
      <c r="H2306">
        <v>269.64999999999998</v>
      </c>
      <c r="I2306">
        <v>3.5260911730935E+43</v>
      </c>
      <c r="J2306">
        <v>7</v>
      </c>
      <c r="K2306" t="s">
        <v>44</v>
      </c>
      <c r="L2306" t="s">
        <v>102</v>
      </c>
    </row>
    <row r="2307" spans="1:12" x14ac:dyDescent="0.25">
      <c r="A2307">
        <v>101</v>
      </c>
      <c r="B2307" s="1">
        <v>46266</v>
      </c>
      <c r="C2307" t="s">
        <v>395</v>
      </c>
      <c r="D2307" t="s">
        <v>396</v>
      </c>
      <c r="E2307">
        <v>65547</v>
      </c>
      <c r="F2307">
        <v>175338</v>
      </c>
      <c r="G2307">
        <v>1</v>
      </c>
      <c r="H2307" s="2">
        <v>9414.7999999999993</v>
      </c>
      <c r="I2307">
        <v>3.5260911730935E+43</v>
      </c>
      <c r="J2307">
        <v>32</v>
      </c>
      <c r="K2307" t="s">
        <v>18</v>
      </c>
      <c r="L2307" t="s">
        <v>102</v>
      </c>
    </row>
    <row r="2308" spans="1:12" x14ac:dyDescent="0.25">
      <c r="A2308">
        <v>101</v>
      </c>
      <c r="B2308" s="1">
        <v>46266</v>
      </c>
      <c r="C2308" t="s">
        <v>395</v>
      </c>
      <c r="D2308" t="s">
        <v>396</v>
      </c>
      <c r="E2308">
        <v>65552</v>
      </c>
      <c r="F2308">
        <v>175339</v>
      </c>
      <c r="G2308">
        <v>1</v>
      </c>
      <c r="H2308" s="2">
        <v>1021.9</v>
      </c>
      <c r="I2308">
        <v>3.5260911730935E+43</v>
      </c>
      <c r="J2308">
        <v>32</v>
      </c>
      <c r="K2308" t="s">
        <v>18</v>
      </c>
      <c r="L2308" t="s">
        <v>102</v>
      </c>
    </row>
    <row r="2309" spans="1:12" x14ac:dyDescent="0.25">
      <c r="A2309">
        <v>101</v>
      </c>
      <c r="B2309" s="1">
        <v>46266</v>
      </c>
      <c r="C2309" t="s">
        <v>542</v>
      </c>
      <c r="D2309" t="s">
        <v>543</v>
      </c>
      <c r="E2309">
        <v>65554</v>
      </c>
      <c r="F2309">
        <v>175340</v>
      </c>
      <c r="G2309">
        <v>1</v>
      </c>
      <c r="H2309" s="2">
        <v>1975</v>
      </c>
      <c r="I2309">
        <v>3.5260911730935E+43</v>
      </c>
      <c r="J2309">
        <v>7</v>
      </c>
      <c r="K2309" t="s">
        <v>44</v>
      </c>
      <c r="L2309" t="s">
        <v>102</v>
      </c>
    </row>
    <row r="2310" spans="1:12" x14ac:dyDescent="0.25">
      <c r="A2310">
        <v>101</v>
      </c>
      <c r="B2310" s="1">
        <v>46266</v>
      </c>
      <c r="C2310" t="s">
        <v>542</v>
      </c>
      <c r="D2310" t="s">
        <v>543</v>
      </c>
      <c r="E2310">
        <v>65555</v>
      </c>
      <c r="F2310">
        <v>175341</v>
      </c>
      <c r="G2310">
        <v>1</v>
      </c>
      <c r="H2310" s="2">
        <v>6101.5</v>
      </c>
      <c r="I2310">
        <v>3.5260911730935E+43</v>
      </c>
      <c r="J2310">
        <v>7</v>
      </c>
      <c r="K2310" t="s">
        <v>44</v>
      </c>
      <c r="L2310" t="s">
        <v>102</v>
      </c>
    </row>
    <row r="2311" spans="1:12" x14ac:dyDescent="0.25">
      <c r="A2311">
        <v>101</v>
      </c>
      <c r="B2311" s="1">
        <v>46266</v>
      </c>
      <c r="C2311" t="s">
        <v>542</v>
      </c>
      <c r="D2311" t="s">
        <v>543</v>
      </c>
      <c r="E2311">
        <v>65556</v>
      </c>
      <c r="F2311">
        <v>175342</v>
      </c>
      <c r="G2311">
        <v>1</v>
      </c>
      <c r="H2311" s="2">
        <v>1920.56</v>
      </c>
      <c r="I2311">
        <v>3.5260911730935E+43</v>
      </c>
      <c r="J2311">
        <v>7</v>
      </c>
      <c r="K2311" t="s">
        <v>44</v>
      </c>
      <c r="L2311" t="s">
        <v>102</v>
      </c>
    </row>
    <row r="2312" spans="1:12" x14ac:dyDescent="0.25">
      <c r="A2312">
        <v>101</v>
      </c>
      <c r="B2312" s="1">
        <v>46266</v>
      </c>
      <c r="C2312" t="s">
        <v>542</v>
      </c>
      <c r="D2312" t="s">
        <v>543</v>
      </c>
      <c r="E2312">
        <v>65557</v>
      </c>
      <c r="F2312">
        <v>175343</v>
      </c>
      <c r="G2312">
        <v>1</v>
      </c>
      <c r="H2312" s="2">
        <v>1056.29</v>
      </c>
      <c r="I2312">
        <v>3.5260911730935E+43</v>
      </c>
      <c r="J2312">
        <v>7</v>
      </c>
      <c r="K2312" t="s">
        <v>44</v>
      </c>
      <c r="L2312" t="s">
        <v>102</v>
      </c>
    </row>
    <row r="2313" spans="1:12" x14ac:dyDescent="0.25">
      <c r="A2313">
        <v>101</v>
      </c>
      <c r="B2313" s="1">
        <v>46266</v>
      </c>
      <c r="C2313" t="s">
        <v>542</v>
      </c>
      <c r="D2313" t="s">
        <v>543</v>
      </c>
      <c r="E2313">
        <v>65558</v>
      </c>
      <c r="F2313">
        <v>175344</v>
      </c>
      <c r="G2313">
        <v>1</v>
      </c>
      <c r="H2313">
        <v>660</v>
      </c>
      <c r="I2313">
        <v>3.5260911730935E+43</v>
      </c>
      <c r="J2313">
        <v>7</v>
      </c>
      <c r="K2313" t="s">
        <v>44</v>
      </c>
      <c r="L2313" t="s">
        <v>102</v>
      </c>
    </row>
    <row r="2314" spans="1:12" x14ac:dyDescent="0.25">
      <c r="A2314">
        <v>101</v>
      </c>
      <c r="B2314" s="1">
        <v>46266</v>
      </c>
      <c r="C2314" t="s">
        <v>542</v>
      </c>
      <c r="D2314" t="s">
        <v>543</v>
      </c>
      <c r="E2314">
        <v>65559</v>
      </c>
      <c r="F2314">
        <v>175345</v>
      </c>
      <c r="G2314">
        <v>1</v>
      </c>
      <c r="H2314" s="2">
        <v>2020.93</v>
      </c>
      <c r="I2314">
        <v>3.5260911730935E+43</v>
      </c>
      <c r="J2314">
        <v>7</v>
      </c>
      <c r="K2314" t="s">
        <v>44</v>
      </c>
      <c r="L2314" t="s">
        <v>102</v>
      </c>
    </row>
    <row r="2315" spans="1:12" x14ac:dyDescent="0.25">
      <c r="A2315">
        <v>101</v>
      </c>
      <c r="B2315" s="1">
        <v>46266</v>
      </c>
      <c r="C2315" t="s">
        <v>542</v>
      </c>
      <c r="D2315" t="s">
        <v>543</v>
      </c>
      <c r="E2315">
        <v>65560</v>
      </c>
      <c r="F2315">
        <v>175346</v>
      </c>
      <c r="G2315">
        <v>1</v>
      </c>
      <c r="H2315">
        <v>690.61</v>
      </c>
      <c r="I2315">
        <v>3.5260911730935E+43</v>
      </c>
      <c r="J2315">
        <v>7</v>
      </c>
      <c r="K2315" t="s">
        <v>44</v>
      </c>
      <c r="L2315" t="s">
        <v>102</v>
      </c>
    </row>
    <row r="2316" spans="1:12" x14ac:dyDescent="0.25">
      <c r="A2316">
        <v>101</v>
      </c>
      <c r="B2316" s="1">
        <v>46266</v>
      </c>
      <c r="C2316" t="s">
        <v>542</v>
      </c>
      <c r="D2316" t="s">
        <v>543</v>
      </c>
      <c r="E2316">
        <v>65561</v>
      </c>
      <c r="F2316">
        <v>175347</v>
      </c>
      <c r="G2316">
        <v>1</v>
      </c>
      <c r="H2316" s="2">
        <v>2712.5</v>
      </c>
      <c r="I2316">
        <v>3.5260911730935E+43</v>
      </c>
      <c r="J2316">
        <v>7</v>
      </c>
      <c r="K2316" t="s">
        <v>44</v>
      </c>
      <c r="L2316" t="s">
        <v>102</v>
      </c>
    </row>
    <row r="2317" spans="1:12" x14ac:dyDescent="0.25">
      <c r="A2317">
        <v>101</v>
      </c>
      <c r="B2317" s="1">
        <v>46266</v>
      </c>
      <c r="C2317" t="s">
        <v>542</v>
      </c>
      <c r="D2317" t="s">
        <v>543</v>
      </c>
      <c r="E2317">
        <v>65562</v>
      </c>
      <c r="F2317">
        <v>175348</v>
      </c>
      <c r="G2317">
        <v>1</v>
      </c>
      <c r="H2317" s="2">
        <v>1165.5</v>
      </c>
      <c r="I2317">
        <v>3.5260911730935E+43</v>
      </c>
      <c r="J2317">
        <v>7</v>
      </c>
      <c r="K2317" t="s">
        <v>44</v>
      </c>
      <c r="L2317" t="s">
        <v>102</v>
      </c>
    </row>
    <row r="2318" spans="1:12" x14ac:dyDescent="0.25">
      <c r="A2318">
        <v>101</v>
      </c>
      <c r="B2318" s="1">
        <v>46266</v>
      </c>
      <c r="C2318" t="s">
        <v>542</v>
      </c>
      <c r="D2318" t="s">
        <v>543</v>
      </c>
      <c r="E2318">
        <v>65564</v>
      </c>
      <c r="F2318">
        <v>175349</v>
      </c>
      <c r="G2318">
        <v>1</v>
      </c>
      <c r="H2318" s="2">
        <v>1242</v>
      </c>
      <c r="I2318">
        <v>3.5260911730935E+43</v>
      </c>
      <c r="J2318">
        <v>7</v>
      </c>
      <c r="K2318" t="s">
        <v>44</v>
      </c>
      <c r="L2318" t="s">
        <v>102</v>
      </c>
    </row>
    <row r="2319" spans="1:12" x14ac:dyDescent="0.25">
      <c r="A2319">
        <v>101</v>
      </c>
      <c r="B2319" s="1">
        <v>46266</v>
      </c>
      <c r="C2319" t="s">
        <v>542</v>
      </c>
      <c r="D2319" t="s">
        <v>543</v>
      </c>
      <c r="E2319">
        <v>65565</v>
      </c>
      <c r="F2319">
        <v>175350</v>
      </c>
      <c r="G2319">
        <v>1</v>
      </c>
      <c r="H2319" s="2">
        <v>1102.25</v>
      </c>
      <c r="I2319">
        <v>3.5260911730935E+43</v>
      </c>
      <c r="J2319">
        <v>7</v>
      </c>
      <c r="K2319" t="s">
        <v>44</v>
      </c>
      <c r="L2319" t="s">
        <v>102</v>
      </c>
    </row>
    <row r="2320" spans="1:12" x14ac:dyDescent="0.25">
      <c r="A2320">
        <v>101</v>
      </c>
      <c r="B2320" s="1">
        <v>46266</v>
      </c>
      <c r="C2320" t="s">
        <v>542</v>
      </c>
      <c r="D2320" t="s">
        <v>543</v>
      </c>
      <c r="E2320">
        <v>65566</v>
      </c>
      <c r="F2320">
        <v>175351</v>
      </c>
      <c r="G2320">
        <v>1</v>
      </c>
      <c r="H2320" s="2">
        <v>1250.6600000000001</v>
      </c>
      <c r="I2320">
        <v>3.5260911730935E+43</v>
      </c>
      <c r="J2320">
        <v>7</v>
      </c>
      <c r="K2320" t="s">
        <v>44</v>
      </c>
      <c r="L2320" t="s">
        <v>102</v>
      </c>
    </row>
    <row r="2321" spans="1:12" x14ac:dyDescent="0.25">
      <c r="A2321">
        <v>101</v>
      </c>
      <c r="B2321" s="1">
        <v>46266</v>
      </c>
      <c r="C2321" t="s">
        <v>542</v>
      </c>
      <c r="D2321" t="s">
        <v>543</v>
      </c>
      <c r="E2321">
        <v>65570</v>
      </c>
      <c r="F2321">
        <v>175352</v>
      </c>
      <c r="G2321">
        <v>1</v>
      </c>
      <c r="H2321">
        <v>440.4</v>
      </c>
      <c r="I2321">
        <v>3.5260911730935E+43</v>
      </c>
      <c r="J2321">
        <v>7</v>
      </c>
      <c r="K2321" t="s">
        <v>44</v>
      </c>
      <c r="L2321" t="s">
        <v>102</v>
      </c>
    </row>
    <row r="2322" spans="1:12" x14ac:dyDescent="0.25">
      <c r="A2322">
        <v>101</v>
      </c>
      <c r="B2322" s="1">
        <v>46266</v>
      </c>
      <c r="C2322" t="s">
        <v>542</v>
      </c>
      <c r="D2322" t="s">
        <v>543</v>
      </c>
      <c r="E2322">
        <v>65572</v>
      </c>
      <c r="F2322">
        <v>175353</v>
      </c>
      <c r="G2322">
        <v>1</v>
      </c>
      <c r="H2322" s="2">
        <v>2378.5</v>
      </c>
      <c r="I2322">
        <v>3.5260911730935E+43</v>
      </c>
      <c r="J2322">
        <v>7</v>
      </c>
      <c r="K2322" t="s">
        <v>44</v>
      </c>
      <c r="L2322" t="s">
        <v>102</v>
      </c>
    </row>
    <row r="2323" spans="1:12" x14ac:dyDescent="0.25">
      <c r="A2323">
        <v>101</v>
      </c>
      <c r="B2323" s="1">
        <v>46266</v>
      </c>
      <c r="C2323" t="s">
        <v>542</v>
      </c>
      <c r="D2323" t="s">
        <v>543</v>
      </c>
      <c r="E2323">
        <v>65573</v>
      </c>
      <c r="F2323">
        <v>175354</v>
      </c>
      <c r="G2323">
        <v>1</v>
      </c>
      <c r="H2323" s="2">
        <v>1147</v>
      </c>
      <c r="I2323">
        <v>3.5260911730935E+43</v>
      </c>
      <c r="J2323">
        <v>7</v>
      </c>
      <c r="K2323" t="s">
        <v>44</v>
      </c>
      <c r="L2323" t="s">
        <v>102</v>
      </c>
    </row>
    <row r="2324" spans="1:12" x14ac:dyDescent="0.25">
      <c r="A2324">
        <v>101</v>
      </c>
      <c r="B2324" s="1">
        <v>46266</v>
      </c>
      <c r="C2324" t="s">
        <v>542</v>
      </c>
      <c r="D2324" t="s">
        <v>543</v>
      </c>
      <c r="E2324">
        <v>65574</v>
      </c>
      <c r="F2324">
        <v>175355</v>
      </c>
      <c r="G2324">
        <v>1</v>
      </c>
      <c r="H2324">
        <v>366.5</v>
      </c>
      <c r="I2324">
        <v>3.5260911730935E+43</v>
      </c>
      <c r="J2324">
        <v>7</v>
      </c>
      <c r="K2324" t="s">
        <v>44</v>
      </c>
      <c r="L2324" t="s">
        <v>102</v>
      </c>
    </row>
    <row r="2325" spans="1:12" x14ac:dyDescent="0.25">
      <c r="A2325">
        <v>101</v>
      </c>
      <c r="B2325" s="1">
        <v>46266</v>
      </c>
      <c r="C2325" t="s">
        <v>542</v>
      </c>
      <c r="D2325" t="s">
        <v>543</v>
      </c>
      <c r="E2325">
        <v>65578</v>
      </c>
      <c r="F2325">
        <v>175356</v>
      </c>
      <c r="G2325">
        <v>1</v>
      </c>
      <c r="H2325">
        <v>440.4</v>
      </c>
      <c r="I2325">
        <v>3.5260911730935E+43</v>
      </c>
      <c r="J2325">
        <v>7</v>
      </c>
      <c r="K2325" t="s">
        <v>44</v>
      </c>
      <c r="L2325" t="s">
        <v>102</v>
      </c>
    </row>
    <row r="2326" spans="1:12" x14ac:dyDescent="0.25">
      <c r="A2326">
        <v>101</v>
      </c>
      <c r="B2326" s="1">
        <v>46266</v>
      </c>
      <c r="C2326" t="s">
        <v>542</v>
      </c>
      <c r="D2326" t="s">
        <v>543</v>
      </c>
      <c r="E2326">
        <v>65594</v>
      </c>
      <c r="F2326">
        <v>175357</v>
      </c>
      <c r="G2326">
        <v>1</v>
      </c>
      <c r="H2326" s="2">
        <v>4103.5</v>
      </c>
      <c r="I2326">
        <v>3.5260911730935E+43</v>
      </c>
      <c r="J2326">
        <v>7</v>
      </c>
      <c r="K2326" t="s">
        <v>44</v>
      </c>
      <c r="L2326" t="s">
        <v>102</v>
      </c>
    </row>
    <row r="2327" spans="1:12" x14ac:dyDescent="0.25">
      <c r="A2327">
        <v>101</v>
      </c>
      <c r="B2327" s="1">
        <v>46266</v>
      </c>
      <c r="C2327" t="s">
        <v>542</v>
      </c>
      <c r="D2327" t="s">
        <v>543</v>
      </c>
      <c r="E2327">
        <v>65596</v>
      </c>
      <c r="F2327">
        <v>175358</v>
      </c>
      <c r="G2327">
        <v>1</v>
      </c>
      <c r="H2327" s="2">
        <v>1279</v>
      </c>
      <c r="I2327">
        <v>3.5260911730935E+43</v>
      </c>
      <c r="J2327">
        <v>7</v>
      </c>
      <c r="K2327" t="s">
        <v>44</v>
      </c>
      <c r="L2327" t="s">
        <v>102</v>
      </c>
    </row>
    <row r="2328" spans="1:12" x14ac:dyDescent="0.25">
      <c r="A2328">
        <v>101</v>
      </c>
      <c r="B2328" s="1">
        <v>46266</v>
      </c>
      <c r="C2328" t="s">
        <v>542</v>
      </c>
      <c r="D2328" t="s">
        <v>543</v>
      </c>
      <c r="E2328">
        <v>65603</v>
      </c>
      <c r="F2328">
        <v>175359</v>
      </c>
      <c r="G2328">
        <v>1</v>
      </c>
      <c r="H2328">
        <v>414</v>
      </c>
      <c r="I2328">
        <v>3.5260911730935E+43</v>
      </c>
      <c r="J2328">
        <v>7</v>
      </c>
      <c r="K2328" t="s">
        <v>44</v>
      </c>
      <c r="L2328" t="s">
        <v>102</v>
      </c>
    </row>
    <row r="2329" spans="1:12" x14ac:dyDescent="0.25">
      <c r="A2329">
        <v>101</v>
      </c>
      <c r="B2329" s="1">
        <v>46266</v>
      </c>
      <c r="C2329" t="s">
        <v>395</v>
      </c>
      <c r="D2329" t="s">
        <v>396</v>
      </c>
      <c r="E2329">
        <v>65606</v>
      </c>
      <c r="F2329">
        <v>175360</v>
      </c>
      <c r="G2329">
        <v>1</v>
      </c>
      <c r="H2329">
        <v>12.25</v>
      </c>
      <c r="I2329">
        <v>3.5260911730935E+43</v>
      </c>
      <c r="L2329" t="s">
        <v>102</v>
      </c>
    </row>
    <row r="2330" spans="1:12" x14ac:dyDescent="0.25">
      <c r="A2330">
        <v>101</v>
      </c>
      <c r="B2330" s="1">
        <v>46266</v>
      </c>
      <c r="C2330" t="s">
        <v>422</v>
      </c>
      <c r="D2330" t="s">
        <v>423</v>
      </c>
      <c r="E2330">
        <v>65609</v>
      </c>
      <c r="F2330">
        <v>175361</v>
      </c>
      <c r="G2330">
        <v>1</v>
      </c>
      <c r="H2330">
        <v>55.36</v>
      </c>
      <c r="I2330">
        <v>3.5260911730935E+43</v>
      </c>
      <c r="L2330" t="s">
        <v>102</v>
      </c>
    </row>
    <row r="2331" spans="1:12" x14ac:dyDescent="0.25">
      <c r="A2331">
        <v>101</v>
      </c>
      <c r="B2331" s="1">
        <v>46266</v>
      </c>
      <c r="C2331" t="s">
        <v>540</v>
      </c>
      <c r="D2331" t="s">
        <v>541</v>
      </c>
      <c r="E2331">
        <v>65616</v>
      </c>
      <c r="F2331">
        <v>175362</v>
      </c>
      <c r="G2331">
        <v>1</v>
      </c>
      <c r="H2331" s="2">
        <v>2076.15</v>
      </c>
      <c r="I2331">
        <v>3.5260911730935E+43</v>
      </c>
      <c r="L2331" t="s">
        <v>102</v>
      </c>
    </row>
    <row r="2332" spans="1:12" x14ac:dyDescent="0.25">
      <c r="A2332">
        <v>101</v>
      </c>
      <c r="B2332" s="1">
        <v>46266</v>
      </c>
      <c r="C2332" t="s">
        <v>538</v>
      </c>
      <c r="D2332" t="s">
        <v>539</v>
      </c>
      <c r="E2332">
        <v>65626</v>
      </c>
      <c r="F2332">
        <v>175363</v>
      </c>
      <c r="G2332">
        <v>1</v>
      </c>
      <c r="H2332">
        <v>159.5</v>
      </c>
      <c r="I2332">
        <v>3.5260911730935E+43</v>
      </c>
      <c r="L2332" t="s">
        <v>102</v>
      </c>
    </row>
    <row r="2333" spans="1:12" x14ac:dyDescent="0.25">
      <c r="A2333">
        <v>101</v>
      </c>
      <c r="B2333" s="1">
        <v>46266</v>
      </c>
      <c r="C2333" t="s">
        <v>538</v>
      </c>
      <c r="D2333" t="s">
        <v>539</v>
      </c>
      <c r="E2333">
        <v>65630</v>
      </c>
      <c r="F2333">
        <v>175364</v>
      </c>
      <c r="G2333">
        <v>1</v>
      </c>
      <c r="H2333">
        <v>14.6</v>
      </c>
      <c r="I2333">
        <v>3.5260911730935E+43</v>
      </c>
      <c r="L2333" t="s">
        <v>102</v>
      </c>
    </row>
    <row r="2334" spans="1:12" x14ac:dyDescent="0.25">
      <c r="A2334">
        <v>101</v>
      </c>
      <c r="B2334" s="1">
        <v>46266</v>
      </c>
      <c r="C2334" t="s">
        <v>398</v>
      </c>
      <c r="D2334" t="s">
        <v>399</v>
      </c>
      <c r="E2334">
        <v>65640</v>
      </c>
      <c r="F2334">
        <v>175365</v>
      </c>
      <c r="G2334">
        <v>1</v>
      </c>
      <c r="H2334">
        <v>14.4</v>
      </c>
      <c r="I2334">
        <v>3.5260911730935E+43</v>
      </c>
      <c r="J2334">
        <v>46</v>
      </c>
      <c r="K2334" t="s">
        <v>361</v>
      </c>
      <c r="L2334" t="s">
        <v>102</v>
      </c>
    </row>
    <row r="2335" spans="1:12" x14ac:dyDescent="0.25">
      <c r="A2335">
        <v>101</v>
      </c>
      <c r="B2335" s="1">
        <v>46266</v>
      </c>
      <c r="C2335" t="s">
        <v>395</v>
      </c>
      <c r="D2335" t="s">
        <v>396</v>
      </c>
      <c r="E2335">
        <v>65644</v>
      </c>
      <c r="F2335">
        <v>175366</v>
      </c>
      <c r="G2335">
        <v>1</v>
      </c>
      <c r="H2335">
        <v>36</v>
      </c>
      <c r="I2335">
        <v>3.5260911730935E+43</v>
      </c>
      <c r="L2335" t="s">
        <v>102</v>
      </c>
    </row>
    <row r="2336" spans="1:12" x14ac:dyDescent="0.25">
      <c r="A2336">
        <v>101</v>
      </c>
      <c r="B2336" s="1">
        <v>46266</v>
      </c>
      <c r="C2336" t="s">
        <v>398</v>
      </c>
      <c r="D2336" t="s">
        <v>399</v>
      </c>
      <c r="E2336">
        <v>65646</v>
      </c>
      <c r="F2336">
        <v>175367</v>
      </c>
      <c r="G2336">
        <v>1</v>
      </c>
      <c r="H2336">
        <v>46.8</v>
      </c>
      <c r="I2336">
        <v>3.5260911730935E+43</v>
      </c>
      <c r="L2336" t="s">
        <v>102</v>
      </c>
    </row>
    <row r="2337" spans="1:12" x14ac:dyDescent="0.25">
      <c r="A2337">
        <v>101</v>
      </c>
      <c r="B2337" s="1">
        <v>46266</v>
      </c>
      <c r="C2337" t="s">
        <v>422</v>
      </c>
      <c r="D2337" t="s">
        <v>423</v>
      </c>
      <c r="E2337">
        <v>65681</v>
      </c>
      <c r="F2337">
        <v>175368</v>
      </c>
      <c r="G2337">
        <v>1</v>
      </c>
      <c r="H2337">
        <v>446.88</v>
      </c>
      <c r="I2337">
        <v>3.5260911730935E+43</v>
      </c>
      <c r="L2337" t="s">
        <v>102</v>
      </c>
    </row>
    <row r="2338" spans="1:12" x14ac:dyDescent="0.25">
      <c r="A2338">
        <v>101</v>
      </c>
      <c r="B2338" s="1">
        <v>46266</v>
      </c>
      <c r="C2338" t="s">
        <v>542</v>
      </c>
      <c r="D2338" t="s">
        <v>543</v>
      </c>
      <c r="E2338">
        <v>66053</v>
      </c>
      <c r="F2338">
        <v>175369</v>
      </c>
      <c r="G2338">
        <v>1</v>
      </c>
      <c r="H2338">
        <v>753.84</v>
      </c>
      <c r="I2338">
        <v>3.5260911730935E+43</v>
      </c>
      <c r="J2338">
        <v>7</v>
      </c>
      <c r="K2338" t="s">
        <v>44</v>
      </c>
      <c r="L2338" t="s">
        <v>102</v>
      </c>
    </row>
    <row r="2339" spans="1:12" x14ac:dyDescent="0.25">
      <c r="A2339">
        <v>101</v>
      </c>
      <c r="B2339" s="1">
        <v>46266</v>
      </c>
      <c r="C2339" t="s">
        <v>542</v>
      </c>
      <c r="D2339" t="s">
        <v>543</v>
      </c>
      <c r="E2339">
        <v>66071</v>
      </c>
      <c r="F2339">
        <v>175370</v>
      </c>
      <c r="G2339">
        <v>1</v>
      </c>
      <c r="H2339">
        <v>490.16</v>
      </c>
      <c r="I2339">
        <v>3.5260911730935E+43</v>
      </c>
      <c r="J2339">
        <v>7</v>
      </c>
      <c r="K2339" t="s">
        <v>44</v>
      </c>
      <c r="L2339" t="s">
        <v>102</v>
      </c>
    </row>
    <row r="2340" spans="1:12" x14ac:dyDescent="0.25">
      <c r="A2340">
        <v>101</v>
      </c>
      <c r="B2340" s="1">
        <v>46266</v>
      </c>
      <c r="C2340" t="s">
        <v>542</v>
      </c>
      <c r="D2340" t="s">
        <v>543</v>
      </c>
      <c r="E2340">
        <v>66568</v>
      </c>
      <c r="F2340">
        <v>175371</v>
      </c>
      <c r="G2340">
        <v>1</v>
      </c>
      <c r="H2340">
        <v>450.08</v>
      </c>
      <c r="I2340">
        <v>3.5260911730935E+43</v>
      </c>
      <c r="J2340">
        <v>7</v>
      </c>
      <c r="K2340" t="s">
        <v>44</v>
      </c>
      <c r="L2340" t="s">
        <v>102</v>
      </c>
    </row>
    <row r="2341" spans="1:12" x14ac:dyDescent="0.25">
      <c r="A2341">
        <v>101</v>
      </c>
      <c r="B2341" s="1">
        <v>46266</v>
      </c>
      <c r="C2341" t="s">
        <v>542</v>
      </c>
      <c r="D2341" t="s">
        <v>543</v>
      </c>
      <c r="E2341">
        <v>66570</v>
      </c>
      <c r="F2341">
        <v>175372</v>
      </c>
      <c r="G2341">
        <v>1</v>
      </c>
      <c r="H2341" s="2">
        <v>1316.18</v>
      </c>
      <c r="I2341">
        <v>3.5260911730935E+43</v>
      </c>
      <c r="J2341">
        <v>7</v>
      </c>
      <c r="K2341" t="s">
        <v>44</v>
      </c>
      <c r="L2341" t="s">
        <v>102</v>
      </c>
    </row>
    <row r="2342" spans="1:12" x14ac:dyDescent="0.25">
      <c r="A2342">
        <v>101</v>
      </c>
      <c r="B2342" s="1">
        <v>46266</v>
      </c>
      <c r="C2342" t="s">
        <v>549</v>
      </c>
      <c r="D2342" t="s">
        <v>550</v>
      </c>
      <c r="E2342">
        <v>66575</v>
      </c>
      <c r="F2342">
        <v>175373</v>
      </c>
      <c r="G2342">
        <v>1</v>
      </c>
      <c r="H2342" s="2">
        <v>1191.9100000000001</v>
      </c>
      <c r="I2342">
        <v>3.5260911730935E+43</v>
      </c>
      <c r="J2342">
        <v>7</v>
      </c>
      <c r="K2342" t="s">
        <v>44</v>
      </c>
      <c r="L2342" t="s">
        <v>102</v>
      </c>
    </row>
    <row r="2343" spans="1:12" x14ac:dyDescent="0.25">
      <c r="A2343">
        <v>101</v>
      </c>
      <c r="B2343" s="1">
        <v>46266</v>
      </c>
      <c r="C2343" t="s">
        <v>542</v>
      </c>
      <c r="D2343" t="s">
        <v>543</v>
      </c>
      <c r="E2343">
        <v>66611</v>
      </c>
      <c r="F2343">
        <v>175374</v>
      </c>
      <c r="G2343">
        <v>1</v>
      </c>
      <c r="H2343">
        <v>1.25</v>
      </c>
      <c r="I2343">
        <v>3.5260911730935E+43</v>
      </c>
      <c r="J2343">
        <v>46</v>
      </c>
      <c r="K2343" t="s">
        <v>361</v>
      </c>
      <c r="L2343" t="s">
        <v>102</v>
      </c>
    </row>
    <row r="2344" spans="1:12" x14ac:dyDescent="0.25">
      <c r="A2344">
        <v>101</v>
      </c>
      <c r="B2344" s="1">
        <v>46266</v>
      </c>
      <c r="C2344" t="s">
        <v>540</v>
      </c>
      <c r="D2344" t="s">
        <v>541</v>
      </c>
      <c r="E2344">
        <v>66615</v>
      </c>
      <c r="F2344">
        <v>175375</v>
      </c>
      <c r="G2344">
        <v>1</v>
      </c>
      <c r="H2344">
        <v>66.599999999999994</v>
      </c>
      <c r="I2344">
        <v>3.5260911730935E+43</v>
      </c>
      <c r="J2344">
        <v>46</v>
      </c>
      <c r="K2344" t="s">
        <v>361</v>
      </c>
      <c r="L2344" t="s">
        <v>102</v>
      </c>
    </row>
    <row r="2345" spans="1:12" x14ac:dyDescent="0.25">
      <c r="A2345">
        <v>101</v>
      </c>
      <c r="B2345" s="1">
        <v>46266</v>
      </c>
      <c r="C2345" t="s">
        <v>760</v>
      </c>
      <c r="D2345" t="s">
        <v>198</v>
      </c>
      <c r="E2345">
        <v>66664</v>
      </c>
      <c r="F2345">
        <v>175376</v>
      </c>
      <c r="G2345">
        <v>1</v>
      </c>
      <c r="H2345" s="2">
        <v>1098.47</v>
      </c>
      <c r="I2345">
        <v>3.5260911730935E+43</v>
      </c>
      <c r="J2345">
        <v>16</v>
      </c>
      <c r="K2345" t="s">
        <v>174</v>
      </c>
      <c r="L2345" t="s">
        <v>102</v>
      </c>
    </row>
    <row r="2346" spans="1:12" x14ac:dyDescent="0.25">
      <c r="A2346">
        <v>101</v>
      </c>
      <c r="B2346" s="1">
        <v>46266</v>
      </c>
      <c r="C2346" t="s">
        <v>761</v>
      </c>
      <c r="D2346" t="s">
        <v>762</v>
      </c>
      <c r="E2346">
        <v>66681</v>
      </c>
      <c r="F2346">
        <v>175377</v>
      </c>
      <c r="G2346">
        <v>1</v>
      </c>
      <c r="H2346" s="2">
        <v>1011.59</v>
      </c>
      <c r="I2346">
        <v>3.5260911730935E+43</v>
      </c>
      <c r="J2346">
        <v>16</v>
      </c>
      <c r="K2346" t="s">
        <v>174</v>
      </c>
      <c r="L2346" t="s">
        <v>102</v>
      </c>
    </row>
    <row r="2347" spans="1:12" x14ac:dyDescent="0.25">
      <c r="A2347">
        <v>101</v>
      </c>
      <c r="B2347" s="1">
        <v>46266</v>
      </c>
      <c r="C2347" t="s">
        <v>542</v>
      </c>
      <c r="D2347" t="s">
        <v>543</v>
      </c>
      <c r="E2347">
        <v>65563</v>
      </c>
      <c r="F2347">
        <v>175378</v>
      </c>
      <c r="G2347">
        <v>1</v>
      </c>
      <c r="H2347">
        <v>445.7</v>
      </c>
      <c r="I2347">
        <v>3.5260911730935E+43</v>
      </c>
      <c r="J2347">
        <v>7</v>
      </c>
      <c r="K2347" t="s">
        <v>44</v>
      </c>
      <c r="L2347" t="s">
        <v>102</v>
      </c>
    </row>
    <row r="2348" spans="1:12" x14ac:dyDescent="0.25">
      <c r="A2348">
        <v>101</v>
      </c>
      <c r="B2348" s="1">
        <v>46266</v>
      </c>
      <c r="C2348" t="s">
        <v>109</v>
      </c>
      <c r="D2348" t="s">
        <v>106</v>
      </c>
      <c r="E2348">
        <v>66872</v>
      </c>
      <c r="F2348">
        <v>175379</v>
      </c>
      <c r="G2348">
        <v>1</v>
      </c>
      <c r="H2348" s="2">
        <v>9381</v>
      </c>
      <c r="I2348">
        <v>3.5260911730935E+43</v>
      </c>
      <c r="J2348">
        <v>32</v>
      </c>
      <c r="K2348" t="s">
        <v>18</v>
      </c>
      <c r="L2348" t="s">
        <v>102</v>
      </c>
    </row>
    <row r="2349" spans="1:12" x14ac:dyDescent="0.25">
      <c r="A2349">
        <v>101</v>
      </c>
      <c r="B2349" s="1">
        <v>46266</v>
      </c>
      <c r="C2349" t="s">
        <v>109</v>
      </c>
      <c r="D2349" t="s">
        <v>106</v>
      </c>
      <c r="E2349">
        <v>66873</v>
      </c>
      <c r="F2349">
        <v>175380</v>
      </c>
      <c r="G2349">
        <v>1</v>
      </c>
      <c r="H2349" s="2">
        <v>2750</v>
      </c>
      <c r="I2349">
        <v>3.5260911730935E+43</v>
      </c>
      <c r="J2349">
        <v>32</v>
      </c>
      <c r="K2349" t="s">
        <v>18</v>
      </c>
      <c r="L2349" t="s">
        <v>102</v>
      </c>
    </row>
    <row r="2350" spans="1:12" x14ac:dyDescent="0.25">
      <c r="A2350">
        <v>101</v>
      </c>
      <c r="B2350" s="1">
        <v>46266</v>
      </c>
      <c r="C2350" t="s">
        <v>149</v>
      </c>
      <c r="D2350" t="s">
        <v>150</v>
      </c>
      <c r="E2350">
        <v>65117</v>
      </c>
      <c r="F2350">
        <v>175382</v>
      </c>
      <c r="G2350">
        <v>1</v>
      </c>
      <c r="H2350">
        <v>2.64</v>
      </c>
      <c r="I2350">
        <v>3.5260911730935E+43</v>
      </c>
      <c r="L2350" t="s">
        <v>102</v>
      </c>
    </row>
    <row r="2351" spans="1:12" x14ac:dyDescent="0.25">
      <c r="A2351">
        <v>101</v>
      </c>
      <c r="B2351" s="1">
        <v>46266</v>
      </c>
      <c r="C2351" t="s">
        <v>114</v>
      </c>
      <c r="D2351" t="s">
        <v>115</v>
      </c>
      <c r="E2351">
        <v>66825</v>
      </c>
      <c r="F2351">
        <v>175383</v>
      </c>
      <c r="G2351">
        <v>1</v>
      </c>
      <c r="H2351" s="2">
        <v>1080</v>
      </c>
      <c r="I2351">
        <v>3.5260911730935E+43</v>
      </c>
      <c r="J2351">
        <v>32</v>
      </c>
      <c r="K2351" t="s">
        <v>18</v>
      </c>
      <c r="L2351" t="s">
        <v>102</v>
      </c>
    </row>
    <row r="2352" spans="1:12" x14ac:dyDescent="0.25">
      <c r="A2352">
        <v>101</v>
      </c>
      <c r="B2352" s="1">
        <v>46266</v>
      </c>
      <c r="C2352" t="s">
        <v>395</v>
      </c>
      <c r="D2352" t="s">
        <v>396</v>
      </c>
      <c r="E2352">
        <v>65429</v>
      </c>
      <c r="F2352">
        <v>175384</v>
      </c>
      <c r="G2352">
        <v>1</v>
      </c>
      <c r="H2352" s="2">
        <v>16324.3</v>
      </c>
      <c r="I2352">
        <v>3.5260911730935E+43</v>
      </c>
      <c r="J2352">
        <v>32</v>
      </c>
      <c r="K2352" t="s">
        <v>18</v>
      </c>
      <c r="L2352" t="s">
        <v>102</v>
      </c>
    </row>
    <row r="2353" spans="1:14" x14ac:dyDescent="0.25">
      <c r="A2353">
        <v>101</v>
      </c>
      <c r="B2353" s="1">
        <v>46266</v>
      </c>
      <c r="C2353" t="s">
        <v>395</v>
      </c>
      <c r="D2353" t="s">
        <v>396</v>
      </c>
      <c r="E2353">
        <v>65432</v>
      </c>
      <c r="F2353">
        <v>175385</v>
      </c>
      <c r="G2353">
        <v>1</v>
      </c>
      <c r="H2353" s="2">
        <v>1783.6</v>
      </c>
      <c r="I2353">
        <v>3.5260911730935E+43</v>
      </c>
      <c r="J2353">
        <v>32</v>
      </c>
      <c r="K2353" t="s">
        <v>18</v>
      </c>
      <c r="L2353" t="s">
        <v>102</v>
      </c>
    </row>
    <row r="2354" spans="1:14" x14ac:dyDescent="0.25">
      <c r="A2354">
        <v>101</v>
      </c>
      <c r="B2354" s="1">
        <v>46266</v>
      </c>
      <c r="C2354" t="s">
        <v>395</v>
      </c>
      <c r="D2354" t="s">
        <v>396</v>
      </c>
      <c r="E2354">
        <v>65433</v>
      </c>
      <c r="F2354">
        <v>175386</v>
      </c>
      <c r="G2354">
        <v>1</v>
      </c>
      <c r="H2354">
        <v>572.20000000000005</v>
      </c>
      <c r="I2354">
        <v>3.5260911730935E+43</v>
      </c>
      <c r="J2354">
        <v>32</v>
      </c>
      <c r="K2354" t="s">
        <v>18</v>
      </c>
      <c r="L2354" t="s">
        <v>102</v>
      </c>
    </row>
    <row r="2355" spans="1:14" x14ac:dyDescent="0.25">
      <c r="A2355">
        <v>101</v>
      </c>
      <c r="B2355" s="1">
        <v>46266</v>
      </c>
      <c r="C2355" t="s">
        <v>395</v>
      </c>
      <c r="D2355" t="s">
        <v>396</v>
      </c>
      <c r="E2355">
        <v>65550</v>
      </c>
      <c r="F2355">
        <v>175387</v>
      </c>
      <c r="G2355">
        <v>1</v>
      </c>
      <c r="H2355" s="2">
        <v>1819.55</v>
      </c>
      <c r="I2355">
        <v>3.5260911730935E+43</v>
      </c>
      <c r="J2355">
        <v>32</v>
      </c>
      <c r="K2355" t="s">
        <v>18</v>
      </c>
      <c r="L2355" t="s">
        <v>102</v>
      </c>
    </row>
    <row r="2356" spans="1:14" x14ac:dyDescent="0.25">
      <c r="A2356">
        <v>101</v>
      </c>
      <c r="B2356" s="1">
        <v>46266</v>
      </c>
      <c r="C2356" t="s">
        <v>149</v>
      </c>
      <c r="D2356" t="s">
        <v>150</v>
      </c>
      <c r="E2356">
        <v>65677</v>
      </c>
      <c r="F2356">
        <v>175388</v>
      </c>
      <c r="G2356">
        <v>1</v>
      </c>
      <c r="H2356">
        <v>1.32</v>
      </c>
      <c r="I2356">
        <v>3.5260911730935E+43</v>
      </c>
      <c r="L2356" t="s">
        <v>102</v>
      </c>
    </row>
    <row r="2357" spans="1:14" x14ac:dyDescent="0.25">
      <c r="A2357">
        <v>101</v>
      </c>
      <c r="B2357" s="1">
        <v>46266</v>
      </c>
      <c r="C2357" t="s">
        <v>317</v>
      </c>
      <c r="D2357" t="s">
        <v>318</v>
      </c>
      <c r="E2357">
        <v>65804</v>
      </c>
      <c r="F2357">
        <v>175389</v>
      </c>
      <c r="G2357">
        <v>1</v>
      </c>
      <c r="H2357" s="2">
        <v>2340.98</v>
      </c>
      <c r="I2357">
        <v>3.5260911730935E+43</v>
      </c>
      <c r="J2357">
        <v>32</v>
      </c>
      <c r="K2357" t="s">
        <v>18</v>
      </c>
      <c r="L2357" t="s">
        <v>102</v>
      </c>
    </row>
    <row r="2358" spans="1:14" x14ac:dyDescent="0.25">
      <c r="A2358">
        <v>101</v>
      </c>
      <c r="B2358" s="1">
        <v>46266</v>
      </c>
      <c r="C2358" t="s">
        <v>149</v>
      </c>
      <c r="D2358" t="s">
        <v>150</v>
      </c>
      <c r="E2358">
        <v>65839</v>
      </c>
      <c r="F2358">
        <v>175390</v>
      </c>
      <c r="G2358">
        <v>1</v>
      </c>
      <c r="H2358">
        <v>57.72</v>
      </c>
      <c r="I2358">
        <v>3.5260911730935E+43</v>
      </c>
      <c r="L2358" t="s">
        <v>102</v>
      </c>
    </row>
    <row r="2359" spans="1:14" x14ac:dyDescent="0.25">
      <c r="A2359">
        <v>101</v>
      </c>
      <c r="B2359" s="1">
        <v>46266</v>
      </c>
      <c r="C2359" t="s">
        <v>105</v>
      </c>
      <c r="D2359" t="s">
        <v>106</v>
      </c>
      <c r="E2359">
        <v>65960</v>
      </c>
      <c r="F2359">
        <v>175391</v>
      </c>
      <c r="G2359">
        <v>1</v>
      </c>
      <c r="H2359" s="2">
        <v>1162.5</v>
      </c>
      <c r="I2359">
        <v>3.5260911730935E+43</v>
      </c>
      <c r="J2359">
        <v>32</v>
      </c>
      <c r="K2359" t="s">
        <v>18</v>
      </c>
      <c r="L2359" t="s">
        <v>102</v>
      </c>
    </row>
    <row r="2360" spans="1:14" x14ac:dyDescent="0.25">
      <c r="A2360">
        <v>101</v>
      </c>
      <c r="B2360" s="1">
        <v>46266</v>
      </c>
      <c r="C2360" t="s">
        <v>105</v>
      </c>
      <c r="D2360" t="s">
        <v>106</v>
      </c>
      <c r="E2360">
        <v>65966</v>
      </c>
      <c r="F2360">
        <v>175392</v>
      </c>
      <c r="G2360">
        <v>1</v>
      </c>
      <c r="H2360">
        <v>775</v>
      </c>
      <c r="I2360">
        <v>3.5260911730935E+43</v>
      </c>
      <c r="J2360">
        <v>32</v>
      </c>
      <c r="K2360" t="s">
        <v>18</v>
      </c>
      <c r="L2360" t="s">
        <v>102</v>
      </c>
    </row>
    <row r="2361" spans="1:14" x14ac:dyDescent="0.25">
      <c r="A2361">
        <v>101</v>
      </c>
      <c r="B2361" s="1">
        <v>46266</v>
      </c>
      <c r="C2361" t="s">
        <v>149</v>
      </c>
      <c r="D2361" t="s">
        <v>150</v>
      </c>
      <c r="E2361">
        <v>66011</v>
      </c>
      <c r="F2361">
        <v>175393</v>
      </c>
      <c r="G2361">
        <v>1</v>
      </c>
      <c r="H2361">
        <v>16.920000000000002</v>
      </c>
      <c r="I2361">
        <v>3.5260911730935E+43</v>
      </c>
      <c r="L2361" t="s">
        <v>102</v>
      </c>
      <c r="N2361" t="s">
        <v>144</v>
      </c>
    </row>
    <row r="2362" spans="1:14" x14ac:dyDescent="0.25">
      <c r="A2362">
        <v>101</v>
      </c>
      <c r="B2362" s="1">
        <v>46266</v>
      </c>
      <c r="C2362" t="s">
        <v>105</v>
      </c>
      <c r="D2362" t="s">
        <v>106</v>
      </c>
      <c r="E2362">
        <v>66020</v>
      </c>
      <c r="F2362">
        <v>175394</v>
      </c>
      <c r="G2362">
        <v>1</v>
      </c>
      <c r="H2362">
        <v>760.5</v>
      </c>
      <c r="I2362">
        <v>3.5260911730935E+43</v>
      </c>
      <c r="J2362">
        <v>32</v>
      </c>
      <c r="K2362" t="s">
        <v>18</v>
      </c>
      <c r="L2362" t="s">
        <v>102</v>
      </c>
      <c r="N2362" t="s">
        <v>144</v>
      </c>
    </row>
    <row r="2363" spans="1:14" x14ac:dyDescent="0.25">
      <c r="A2363">
        <v>101</v>
      </c>
      <c r="B2363" s="1">
        <v>46266</v>
      </c>
      <c r="C2363" t="s">
        <v>549</v>
      </c>
      <c r="D2363" t="s">
        <v>550</v>
      </c>
      <c r="E2363">
        <v>66077</v>
      </c>
      <c r="F2363">
        <v>175395</v>
      </c>
      <c r="G2363">
        <v>1</v>
      </c>
      <c r="H2363">
        <v>867.12</v>
      </c>
      <c r="I2363">
        <v>3.5260911730935E+43</v>
      </c>
      <c r="J2363">
        <v>7</v>
      </c>
      <c r="K2363" t="s">
        <v>44</v>
      </c>
      <c r="L2363" t="s">
        <v>102</v>
      </c>
    </row>
    <row r="2364" spans="1:14" x14ac:dyDescent="0.25">
      <c r="A2364">
        <v>101</v>
      </c>
      <c r="B2364" s="1">
        <v>46266</v>
      </c>
      <c r="C2364" t="s">
        <v>276</v>
      </c>
      <c r="D2364" t="s">
        <v>106</v>
      </c>
      <c r="E2364">
        <v>66168</v>
      </c>
      <c r="F2364">
        <v>175396</v>
      </c>
      <c r="G2364">
        <v>1</v>
      </c>
      <c r="H2364">
        <v>238.08</v>
      </c>
      <c r="I2364">
        <v>3.5260911730935E+43</v>
      </c>
      <c r="J2364">
        <v>32</v>
      </c>
      <c r="K2364" t="s">
        <v>18</v>
      </c>
      <c r="L2364" t="s">
        <v>102</v>
      </c>
    </row>
    <row r="2365" spans="1:14" x14ac:dyDescent="0.25">
      <c r="A2365">
        <v>101</v>
      </c>
      <c r="B2365" s="1">
        <v>46266</v>
      </c>
      <c r="C2365" t="s">
        <v>227</v>
      </c>
      <c r="D2365" t="s">
        <v>228</v>
      </c>
      <c r="E2365">
        <v>66399</v>
      </c>
      <c r="F2365">
        <v>175397</v>
      </c>
      <c r="G2365">
        <v>1</v>
      </c>
      <c r="H2365" s="2">
        <v>1038</v>
      </c>
      <c r="I2365">
        <v>3.5260911730935E+43</v>
      </c>
      <c r="J2365">
        <v>32</v>
      </c>
      <c r="K2365" t="s">
        <v>18</v>
      </c>
      <c r="L2365" t="s">
        <v>102</v>
      </c>
    </row>
    <row r="2366" spans="1:14" x14ac:dyDescent="0.25">
      <c r="A2366">
        <v>101</v>
      </c>
      <c r="B2366" s="1">
        <v>46266</v>
      </c>
      <c r="C2366" t="s">
        <v>722</v>
      </c>
      <c r="D2366" t="s">
        <v>169</v>
      </c>
      <c r="E2366">
        <v>66412</v>
      </c>
      <c r="F2366">
        <v>175398</v>
      </c>
      <c r="G2366">
        <v>1</v>
      </c>
      <c r="H2366">
        <v>81.75</v>
      </c>
      <c r="I2366">
        <v>3.5260911730935E+43</v>
      </c>
      <c r="J2366">
        <v>32</v>
      </c>
      <c r="K2366" t="s">
        <v>18</v>
      </c>
      <c r="L2366" t="s">
        <v>102</v>
      </c>
    </row>
    <row r="2367" spans="1:14" x14ac:dyDescent="0.25">
      <c r="A2367">
        <v>101</v>
      </c>
      <c r="B2367" s="1">
        <v>46266</v>
      </c>
      <c r="C2367" t="s">
        <v>687</v>
      </c>
      <c r="D2367" t="s">
        <v>169</v>
      </c>
      <c r="E2367">
        <v>66454</v>
      </c>
      <c r="F2367">
        <v>175399</v>
      </c>
      <c r="G2367">
        <v>1</v>
      </c>
      <c r="H2367">
        <v>65.400000000000006</v>
      </c>
      <c r="I2367">
        <v>3.5260911730935E+43</v>
      </c>
      <c r="J2367">
        <v>32</v>
      </c>
      <c r="K2367" t="s">
        <v>18</v>
      </c>
      <c r="L2367" t="s">
        <v>102</v>
      </c>
    </row>
    <row r="2368" spans="1:14" x14ac:dyDescent="0.25">
      <c r="A2368">
        <v>101</v>
      </c>
      <c r="B2368" s="1">
        <v>46266</v>
      </c>
      <c r="C2368" t="s">
        <v>542</v>
      </c>
      <c r="D2368" t="s">
        <v>543</v>
      </c>
      <c r="E2368">
        <v>66625</v>
      </c>
      <c r="F2368">
        <v>175400</v>
      </c>
      <c r="G2368">
        <v>1</v>
      </c>
      <c r="H2368" s="2">
        <v>3132.9</v>
      </c>
      <c r="I2368">
        <v>3.5260911730935E+43</v>
      </c>
      <c r="J2368">
        <v>7</v>
      </c>
      <c r="K2368" t="s">
        <v>44</v>
      </c>
      <c r="L2368" t="s">
        <v>102</v>
      </c>
    </row>
    <row r="2369" spans="1:12" x14ac:dyDescent="0.25">
      <c r="A2369">
        <v>101</v>
      </c>
      <c r="B2369" s="1">
        <v>46266</v>
      </c>
      <c r="C2369" t="s">
        <v>542</v>
      </c>
      <c r="D2369" t="s">
        <v>543</v>
      </c>
      <c r="E2369">
        <v>66628</v>
      </c>
      <c r="F2369">
        <v>175401</v>
      </c>
      <c r="G2369">
        <v>1</v>
      </c>
      <c r="H2369">
        <v>783.56</v>
      </c>
      <c r="I2369">
        <v>3.5260911730935E+43</v>
      </c>
      <c r="J2369">
        <v>7</v>
      </c>
      <c r="K2369" t="s">
        <v>44</v>
      </c>
      <c r="L2369" t="s">
        <v>102</v>
      </c>
    </row>
    <row r="2370" spans="1:12" x14ac:dyDescent="0.25">
      <c r="A2370">
        <v>101</v>
      </c>
      <c r="B2370" s="1">
        <v>46266</v>
      </c>
      <c r="C2370" t="s">
        <v>149</v>
      </c>
      <c r="D2370" t="s">
        <v>150</v>
      </c>
      <c r="E2370">
        <v>66666</v>
      </c>
      <c r="F2370">
        <v>175402</v>
      </c>
      <c r="G2370">
        <v>1</v>
      </c>
      <c r="H2370">
        <v>108.35</v>
      </c>
      <c r="I2370">
        <v>3.5260911730935E+43</v>
      </c>
      <c r="J2370">
        <v>32</v>
      </c>
      <c r="K2370" t="s">
        <v>18</v>
      </c>
      <c r="L2370" t="s">
        <v>102</v>
      </c>
    </row>
    <row r="2371" spans="1:12" x14ac:dyDescent="0.25">
      <c r="A2371">
        <v>101</v>
      </c>
      <c r="B2371" s="1">
        <v>46266</v>
      </c>
      <c r="C2371" t="s">
        <v>149</v>
      </c>
      <c r="D2371" t="s">
        <v>150</v>
      </c>
      <c r="E2371">
        <v>66667</v>
      </c>
      <c r="F2371">
        <v>175403</v>
      </c>
      <c r="G2371">
        <v>1</v>
      </c>
      <c r="H2371" s="2">
        <v>1065.52</v>
      </c>
      <c r="I2371">
        <v>3.5260911730935E+43</v>
      </c>
      <c r="J2371">
        <v>32</v>
      </c>
      <c r="K2371" t="s">
        <v>18</v>
      </c>
      <c r="L2371" t="s">
        <v>102</v>
      </c>
    </row>
    <row r="2372" spans="1:12" x14ac:dyDescent="0.25">
      <c r="A2372">
        <v>101</v>
      </c>
      <c r="B2372" s="1">
        <v>46266</v>
      </c>
      <c r="C2372" t="s">
        <v>149</v>
      </c>
      <c r="D2372" t="s">
        <v>150</v>
      </c>
      <c r="E2372">
        <v>66667</v>
      </c>
      <c r="F2372">
        <v>175404</v>
      </c>
      <c r="G2372">
        <v>1</v>
      </c>
      <c r="H2372">
        <v>20.6</v>
      </c>
      <c r="I2372">
        <v>3.5260911730935E+43</v>
      </c>
      <c r="J2372">
        <v>32</v>
      </c>
      <c r="K2372" t="s">
        <v>18</v>
      </c>
      <c r="L2372" t="s">
        <v>102</v>
      </c>
    </row>
    <row r="2373" spans="1:12" x14ac:dyDescent="0.25">
      <c r="A2373">
        <v>101</v>
      </c>
      <c r="B2373" s="1">
        <v>46266</v>
      </c>
      <c r="C2373" t="s">
        <v>149</v>
      </c>
      <c r="D2373" t="s">
        <v>150</v>
      </c>
      <c r="E2373">
        <v>66670</v>
      </c>
      <c r="F2373">
        <v>175405</v>
      </c>
      <c r="G2373">
        <v>1</v>
      </c>
      <c r="H2373">
        <v>120.5</v>
      </c>
      <c r="I2373">
        <v>3.5260911730935E+43</v>
      </c>
      <c r="J2373">
        <v>32</v>
      </c>
      <c r="K2373" t="s">
        <v>18</v>
      </c>
      <c r="L2373" t="s">
        <v>102</v>
      </c>
    </row>
    <row r="2374" spans="1:12" x14ac:dyDescent="0.25">
      <c r="A2374">
        <v>101</v>
      </c>
      <c r="B2374" s="1">
        <v>46266</v>
      </c>
      <c r="C2374" t="s">
        <v>149</v>
      </c>
      <c r="D2374" t="s">
        <v>150</v>
      </c>
      <c r="E2374">
        <v>66671</v>
      </c>
      <c r="F2374">
        <v>175406</v>
      </c>
      <c r="G2374">
        <v>1</v>
      </c>
      <c r="H2374">
        <v>146.18</v>
      </c>
      <c r="I2374">
        <v>3.5260911730935E+43</v>
      </c>
      <c r="J2374">
        <v>32</v>
      </c>
      <c r="K2374" t="s">
        <v>18</v>
      </c>
      <c r="L2374" t="s">
        <v>102</v>
      </c>
    </row>
    <row r="2375" spans="1:12" x14ac:dyDescent="0.25">
      <c r="A2375">
        <v>101</v>
      </c>
      <c r="B2375" s="1">
        <v>46266</v>
      </c>
      <c r="C2375" t="s">
        <v>149</v>
      </c>
      <c r="D2375" t="s">
        <v>150</v>
      </c>
      <c r="E2375">
        <v>66673</v>
      </c>
      <c r="F2375">
        <v>175407</v>
      </c>
      <c r="G2375">
        <v>1</v>
      </c>
      <c r="H2375">
        <v>108.35</v>
      </c>
      <c r="I2375">
        <v>3.5260911730935E+43</v>
      </c>
      <c r="J2375">
        <v>32</v>
      </c>
      <c r="K2375" t="s">
        <v>18</v>
      </c>
      <c r="L2375" t="s">
        <v>102</v>
      </c>
    </row>
    <row r="2376" spans="1:12" x14ac:dyDescent="0.25">
      <c r="A2376">
        <v>101</v>
      </c>
      <c r="B2376" s="1">
        <v>46266</v>
      </c>
      <c r="C2376" t="s">
        <v>149</v>
      </c>
      <c r="D2376" t="s">
        <v>150</v>
      </c>
      <c r="E2376">
        <v>66675</v>
      </c>
      <c r="F2376">
        <v>175408</v>
      </c>
      <c r="G2376">
        <v>1</v>
      </c>
      <c r="H2376">
        <v>218.68</v>
      </c>
      <c r="I2376">
        <v>3.5260911730935E+43</v>
      </c>
      <c r="J2376">
        <v>32</v>
      </c>
      <c r="K2376" t="s">
        <v>18</v>
      </c>
      <c r="L2376" t="s">
        <v>102</v>
      </c>
    </row>
    <row r="2377" spans="1:12" x14ac:dyDescent="0.25">
      <c r="A2377">
        <v>101</v>
      </c>
      <c r="B2377" s="1">
        <v>46266</v>
      </c>
      <c r="C2377" t="s">
        <v>149</v>
      </c>
      <c r="D2377" t="s">
        <v>150</v>
      </c>
      <c r="E2377">
        <v>66676</v>
      </c>
      <c r="F2377">
        <v>175409</v>
      </c>
      <c r="G2377">
        <v>1</v>
      </c>
      <c r="H2377">
        <v>216.7</v>
      </c>
      <c r="I2377">
        <v>3.5260911730935E+43</v>
      </c>
      <c r="J2377">
        <v>32</v>
      </c>
      <c r="K2377" t="s">
        <v>18</v>
      </c>
      <c r="L2377" t="s">
        <v>102</v>
      </c>
    </row>
    <row r="2378" spans="1:12" x14ac:dyDescent="0.25">
      <c r="A2378">
        <v>101</v>
      </c>
      <c r="B2378" s="1">
        <v>46266</v>
      </c>
      <c r="C2378" t="s">
        <v>149</v>
      </c>
      <c r="D2378" t="s">
        <v>150</v>
      </c>
      <c r="E2378">
        <v>66677</v>
      </c>
      <c r="F2378">
        <v>175410</v>
      </c>
      <c r="G2378">
        <v>1</v>
      </c>
      <c r="H2378">
        <v>216.7</v>
      </c>
      <c r="I2378">
        <v>3.5260911730935E+43</v>
      </c>
      <c r="J2378">
        <v>32</v>
      </c>
      <c r="K2378" t="s">
        <v>18</v>
      </c>
      <c r="L2378" t="s">
        <v>102</v>
      </c>
    </row>
    <row r="2379" spans="1:12" x14ac:dyDescent="0.25">
      <c r="A2379">
        <v>101</v>
      </c>
      <c r="B2379" s="1">
        <v>46266</v>
      </c>
      <c r="C2379" t="s">
        <v>149</v>
      </c>
      <c r="D2379" t="s">
        <v>150</v>
      </c>
      <c r="E2379">
        <v>66700</v>
      </c>
      <c r="F2379">
        <v>175411</v>
      </c>
      <c r="G2379">
        <v>1</v>
      </c>
      <c r="H2379">
        <v>325.05</v>
      </c>
      <c r="I2379">
        <v>3.5260911730935E+43</v>
      </c>
      <c r="J2379">
        <v>32</v>
      </c>
      <c r="K2379" t="s">
        <v>18</v>
      </c>
      <c r="L2379" t="s">
        <v>102</v>
      </c>
    </row>
    <row r="2380" spans="1:12" x14ac:dyDescent="0.25">
      <c r="A2380">
        <v>101</v>
      </c>
      <c r="B2380" s="1">
        <v>46266</v>
      </c>
      <c r="C2380" t="s">
        <v>149</v>
      </c>
      <c r="D2380" t="s">
        <v>150</v>
      </c>
      <c r="E2380">
        <v>66703</v>
      </c>
      <c r="F2380">
        <v>175412</v>
      </c>
      <c r="G2380">
        <v>1</v>
      </c>
      <c r="H2380">
        <v>345</v>
      </c>
      <c r="I2380">
        <v>3.5260911730935E+43</v>
      </c>
      <c r="J2380">
        <v>32</v>
      </c>
      <c r="K2380" t="s">
        <v>18</v>
      </c>
      <c r="L2380" t="s">
        <v>102</v>
      </c>
    </row>
    <row r="2381" spans="1:12" x14ac:dyDescent="0.25">
      <c r="A2381">
        <v>101</v>
      </c>
      <c r="B2381" s="1">
        <v>46266</v>
      </c>
      <c r="C2381" t="s">
        <v>149</v>
      </c>
      <c r="D2381" t="s">
        <v>150</v>
      </c>
      <c r="E2381">
        <v>66710</v>
      </c>
      <c r="F2381">
        <v>175413</v>
      </c>
      <c r="G2381">
        <v>1</v>
      </c>
      <c r="H2381" s="2">
        <v>2300</v>
      </c>
      <c r="I2381">
        <v>3.5260911730935E+43</v>
      </c>
      <c r="J2381">
        <v>32</v>
      </c>
      <c r="K2381" t="s">
        <v>18</v>
      </c>
      <c r="L2381" t="s">
        <v>102</v>
      </c>
    </row>
    <row r="2382" spans="1:12" x14ac:dyDescent="0.25">
      <c r="A2382">
        <v>101</v>
      </c>
      <c r="B2382" s="1">
        <v>46266</v>
      </c>
      <c r="C2382" t="s">
        <v>105</v>
      </c>
      <c r="D2382" t="s">
        <v>106</v>
      </c>
      <c r="E2382">
        <v>66719</v>
      </c>
      <c r="F2382">
        <v>175414</v>
      </c>
      <c r="G2382">
        <v>1</v>
      </c>
      <c r="H2382">
        <v>675.8</v>
      </c>
      <c r="I2382">
        <v>3.5260911730935E+43</v>
      </c>
      <c r="J2382">
        <v>32</v>
      </c>
      <c r="K2382" t="s">
        <v>18</v>
      </c>
      <c r="L2382" t="s">
        <v>102</v>
      </c>
    </row>
    <row r="2383" spans="1:12" x14ac:dyDescent="0.25">
      <c r="A2383">
        <v>101</v>
      </c>
      <c r="B2383" s="1">
        <v>46266</v>
      </c>
      <c r="C2383" t="s">
        <v>105</v>
      </c>
      <c r="D2383" t="s">
        <v>106</v>
      </c>
      <c r="E2383">
        <v>66720</v>
      </c>
      <c r="F2383">
        <v>175415</v>
      </c>
      <c r="G2383">
        <v>1</v>
      </c>
      <c r="H2383" s="2">
        <v>1351.6</v>
      </c>
      <c r="I2383">
        <v>3.5260911730935E+43</v>
      </c>
      <c r="J2383">
        <v>32</v>
      </c>
      <c r="K2383" t="s">
        <v>18</v>
      </c>
      <c r="L2383" t="s">
        <v>102</v>
      </c>
    </row>
    <row r="2384" spans="1:12" x14ac:dyDescent="0.25">
      <c r="A2384">
        <v>101</v>
      </c>
      <c r="B2384" s="1">
        <v>46266</v>
      </c>
      <c r="C2384" t="s">
        <v>105</v>
      </c>
      <c r="D2384" t="s">
        <v>106</v>
      </c>
      <c r="E2384">
        <v>66721</v>
      </c>
      <c r="F2384">
        <v>175416</v>
      </c>
      <c r="G2384">
        <v>1</v>
      </c>
      <c r="H2384">
        <v>507</v>
      </c>
      <c r="I2384">
        <v>3.5260911730935E+43</v>
      </c>
      <c r="J2384">
        <v>32</v>
      </c>
      <c r="K2384" t="s">
        <v>18</v>
      </c>
      <c r="L2384" t="s">
        <v>102</v>
      </c>
    </row>
    <row r="2385" spans="1:12" x14ac:dyDescent="0.25">
      <c r="A2385">
        <v>101</v>
      </c>
      <c r="B2385" s="1">
        <v>46266</v>
      </c>
      <c r="C2385" t="s">
        <v>105</v>
      </c>
      <c r="D2385" t="s">
        <v>106</v>
      </c>
      <c r="E2385">
        <v>66726</v>
      </c>
      <c r="F2385">
        <v>175417</v>
      </c>
      <c r="G2385">
        <v>1</v>
      </c>
      <c r="H2385">
        <v>760.5</v>
      </c>
      <c r="I2385">
        <v>3.5260911730935E+43</v>
      </c>
      <c r="J2385">
        <v>32</v>
      </c>
      <c r="K2385" t="s">
        <v>18</v>
      </c>
      <c r="L2385" t="s">
        <v>102</v>
      </c>
    </row>
    <row r="2386" spans="1:12" x14ac:dyDescent="0.25">
      <c r="A2386">
        <v>101</v>
      </c>
      <c r="B2386" s="1">
        <v>46266</v>
      </c>
      <c r="C2386" t="s">
        <v>105</v>
      </c>
      <c r="D2386" t="s">
        <v>106</v>
      </c>
      <c r="E2386">
        <v>66727</v>
      </c>
      <c r="F2386">
        <v>175418</v>
      </c>
      <c r="G2386">
        <v>1</v>
      </c>
      <c r="H2386">
        <v>405.6</v>
      </c>
      <c r="I2386">
        <v>3.5260911730935E+43</v>
      </c>
      <c r="J2386">
        <v>32</v>
      </c>
      <c r="K2386" t="s">
        <v>18</v>
      </c>
      <c r="L2386" t="s">
        <v>102</v>
      </c>
    </row>
    <row r="2387" spans="1:12" x14ac:dyDescent="0.25">
      <c r="A2387">
        <v>101</v>
      </c>
      <c r="B2387" s="1">
        <v>46266</v>
      </c>
      <c r="C2387" t="s">
        <v>194</v>
      </c>
      <c r="D2387" t="s">
        <v>195</v>
      </c>
      <c r="E2387">
        <v>66771</v>
      </c>
      <c r="F2387">
        <v>175419</v>
      </c>
      <c r="G2387">
        <v>1</v>
      </c>
      <c r="H2387" s="2">
        <v>2256.3000000000002</v>
      </c>
      <c r="I2387">
        <v>3.5260911730935E+43</v>
      </c>
      <c r="J2387">
        <v>32</v>
      </c>
      <c r="K2387" t="s">
        <v>18</v>
      </c>
      <c r="L2387" t="s">
        <v>102</v>
      </c>
    </row>
    <row r="2388" spans="1:12" x14ac:dyDescent="0.25">
      <c r="A2388">
        <v>101</v>
      </c>
      <c r="B2388" s="1">
        <v>46266</v>
      </c>
      <c r="C2388" t="s">
        <v>538</v>
      </c>
      <c r="D2388" t="s">
        <v>539</v>
      </c>
      <c r="E2388">
        <v>66790</v>
      </c>
      <c r="F2388">
        <v>175420</v>
      </c>
      <c r="G2388">
        <v>1</v>
      </c>
      <c r="H2388">
        <v>240</v>
      </c>
      <c r="I2388">
        <v>3.5260911730935E+43</v>
      </c>
      <c r="J2388">
        <v>46</v>
      </c>
      <c r="K2388" t="s">
        <v>361</v>
      </c>
      <c r="L2388" t="s">
        <v>102</v>
      </c>
    </row>
    <row r="2389" spans="1:12" x14ac:dyDescent="0.25">
      <c r="A2389">
        <v>101</v>
      </c>
      <c r="B2389" s="1">
        <v>46266</v>
      </c>
      <c r="C2389" t="s">
        <v>420</v>
      </c>
      <c r="D2389" t="s">
        <v>421</v>
      </c>
      <c r="E2389">
        <v>66814</v>
      </c>
      <c r="F2389">
        <v>175421</v>
      </c>
      <c r="G2389">
        <v>1</v>
      </c>
      <c r="H2389" s="2">
        <v>1038</v>
      </c>
      <c r="I2389">
        <v>3.5260911730935E+43</v>
      </c>
      <c r="J2389">
        <v>7</v>
      </c>
      <c r="K2389" t="s">
        <v>44</v>
      </c>
      <c r="L2389" t="s">
        <v>102</v>
      </c>
    </row>
    <row r="2390" spans="1:12" x14ac:dyDescent="0.25">
      <c r="A2390">
        <v>101</v>
      </c>
      <c r="B2390" s="1">
        <v>46266</v>
      </c>
      <c r="C2390" t="s">
        <v>434</v>
      </c>
      <c r="D2390" t="s">
        <v>435</v>
      </c>
      <c r="E2390">
        <v>64772</v>
      </c>
      <c r="F2390">
        <v>175422</v>
      </c>
      <c r="G2390">
        <v>1</v>
      </c>
      <c r="H2390" s="2">
        <v>2100</v>
      </c>
      <c r="I2390">
        <v>3.5260911730935E+43</v>
      </c>
      <c r="J2390">
        <v>15</v>
      </c>
      <c r="K2390" t="s">
        <v>18</v>
      </c>
      <c r="L2390" t="s">
        <v>102</v>
      </c>
    </row>
    <row r="2391" spans="1:12" x14ac:dyDescent="0.25">
      <c r="A2391">
        <v>101</v>
      </c>
      <c r="B2391" s="1">
        <v>46266</v>
      </c>
      <c r="C2391" t="s">
        <v>395</v>
      </c>
      <c r="D2391" t="s">
        <v>396</v>
      </c>
      <c r="E2391">
        <v>65551</v>
      </c>
      <c r="F2391">
        <v>175423</v>
      </c>
      <c r="G2391">
        <v>1</v>
      </c>
      <c r="H2391" s="2">
        <v>1169.8499999999999</v>
      </c>
      <c r="I2391">
        <v>3.5260911730935E+43</v>
      </c>
      <c r="J2391">
        <v>32</v>
      </c>
      <c r="K2391" t="s">
        <v>18</v>
      </c>
      <c r="L2391" t="s">
        <v>102</v>
      </c>
    </row>
    <row r="2392" spans="1:12" x14ac:dyDescent="0.25">
      <c r="A2392">
        <v>101</v>
      </c>
      <c r="B2392" s="1">
        <v>46266</v>
      </c>
      <c r="C2392" t="s">
        <v>468</v>
      </c>
      <c r="D2392" t="s">
        <v>106</v>
      </c>
      <c r="E2392">
        <v>66006</v>
      </c>
      <c r="F2392">
        <v>175424</v>
      </c>
      <c r="G2392">
        <v>1</v>
      </c>
      <c r="H2392">
        <v>637.65</v>
      </c>
      <c r="I2392">
        <v>3.5260911730935E+43</v>
      </c>
      <c r="J2392">
        <v>32</v>
      </c>
      <c r="K2392" t="s">
        <v>18</v>
      </c>
      <c r="L2392" t="s">
        <v>102</v>
      </c>
    </row>
    <row r="2393" spans="1:12" x14ac:dyDescent="0.25">
      <c r="A2393">
        <v>101</v>
      </c>
      <c r="B2393" s="1">
        <v>46266</v>
      </c>
      <c r="C2393" t="s">
        <v>105</v>
      </c>
      <c r="D2393" t="s">
        <v>106</v>
      </c>
      <c r="E2393">
        <v>66018</v>
      </c>
      <c r="F2393">
        <v>175425</v>
      </c>
      <c r="G2393">
        <v>1</v>
      </c>
      <c r="H2393">
        <v>405.6</v>
      </c>
      <c r="I2393">
        <v>3.5260911730935E+43</v>
      </c>
      <c r="J2393">
        <v>32</v>
      </c>
      <c r="K2393" t="s">
        <v>18</v>
      </c>
      <c r="L2393" t="s">
        <v>102</v>
      </c>
    </row>
    <row r="2394" spans="1:12" x14ac:dyDescent="0.25">
      <c r="A2394">
        <v>101</v>
      </c>
      <c r="B2394" s="1">
        <v>46266</v>
      </c>
      <c r="C2394" t="s">
        <v>549</v>
      </c>
      <c r="D2394" t="s">
        <v>550</v>
      </c>
      <c r="E2394">
        <v>66092</v>
      </c>
      <c r="F2394">
        <v>175426</v>
      </c>
      <c r="G2394">
        <v>1</v>
      </c>
      <c r="H2394">
        <v>558.54999999999995</v>
      </c>
      <c r="I2394">
        <v>3.5260911730935E+43</v>
      </c>
      <c r="J2394">
        <v>7</v>
      </c>
      <c r="K2394" t="s">
        <v>44</v>
      </c>
      <c r="L2394" t="s">
        <v>102</v>
      </c>
    </row>
    <row r="2395" spans="1:12" x14ac:dyDescent="0.25">
      <c r="A2395">
        <v>101</v>
      </c>
      <c r="B2395" s="1">
        <v>46266</v>
      </c>
      <c r="C2395" t="s">
        <v>542</v>
      </c>
      <c r="D2395" t="s">
        <v>543</v>
      </c>
      <c r="E2395">
        <v>66626</v>
      </c>
      <c r="F2395">
        <v>175428</v>
      </c>
      <c r="G2395">
        <v>1</v>
      </c>
      <c r="H2395" s="2">
        <v>2194.9</v>
      </c>
      <c r="I2395">
        <v>3.5260911730935E+43</v>
      </c>
      <c r="J2395">
        <v>7</v>
      </c>
      <c r="K2395" t="s">
        <v>44</v>
      </c>
      <c r="L2395" t="s">
        <v>102</v>
      </c>
    </row>
    <row r="2396" spans="1:12" x14ac:dyDescent="0.25">
      <c r="A2396">
        <v>101</v>
      </c>
      <c r="B2396" s="1">
        <v>46266</v>
      </c>
      <c r="C2396" t="s">
        <v>249</v>
      </c>
      <c r="D2396" t="s">
        <v>169</v>
      </c>
      <c r="E2396">
        <v>66660</v>
      </c>
      <c r="F2396">
        <v>175429</v>
      </c>
      <c r="G2396">
        <v>1</v>
      </c>
      <c r="H2396" s="2">
        <v>5696</v>
      </c>
      <c r="I2396">
        <v>3.5260911730935E+43</v>
      </c>
      <c r="J2396">
        <v>32</v>
      </c>
      <c r="K2396" t="s">
        <v>18</v>
      </c>
      <c r="L2396" t="s">
        <v>102</v>
      </c>
    </row>
    <row r="2397" spans="1:12" x14ac:dyDescent="0.25">
      <c r="A2397">
        <v>101</v>
      </c>
      <c r="B2397" s="1">
        <v>46266</v>
      </c>
      <c r="C2397" t="s">
        <v>149</v>
      </c>
      <c r="D2397" t="s">
        <v>150</v>
      </c>
      <c r="E2397">
        <v>66707</v>
      </c>
      <c r="F2397">
        <v>175430</v>
      </c>
      <c r="G2397">
        <v>1</v>
      </c>
      <c r="H2397" s="2">
        <v>4894.3999999999996</v>
      </c>
      <c r="I2397">
        <v>3.5260911730935E+43</v>
      </c>
      <c r="J2397">
        <v>32</v>
      </c>
      <c r="K2397" t="s">
        <v>18</v>
      </c>
      <c r="L2397" t="s">
        <v>102</v>
      </c>
    </row>
    <row r="2398" spans="1:12" x14ac:dyDescent="0.25">
      <c r="A2398">
        <v>101</v>
      </c>
      <c r="B2398" s="1">
        <v>46266</v>
      </c>
      <c r="C2398" t="s">
        <v>105</v>
      </c>
      <c r="D2398" t="s">
        <v>106</v>
      </c>
      <c r="E2398">
        <v>66717</v>
      </c>
      <c r="F2398">
        <v>175431</v>
      </c>
      <c r="G2398">
        <v>1</v>
      </c>
      <c r="H2398">
        <v>273.58999999999997</v>
      </c>
      <c r="I2398">
        <v>3.5260911730935E+43</v>
      </c>
      <c r="J2398">
        <v>32</v>
      </c>
      <c r="K2398" t="s">
        <v>18</v>
      </c>
      <c r="L2398" t="s">
        <v>102</v>
      </c>
    </row>
    <row r="2399" spans="1:12" x14ac:dyDescent="0.25">
      <c r="A2399">
        <v>101</v>
      </c>
      <c r="B2399" s="1">
        <v>46266</v>
      </c>
      <c r="C2399" t="s">
        <v>314</v>
      </c>
      <c r="D2399" t="s">
        <v>106</v>
      </c>
      <c r="E2399">
        <v>66731</v>
      </c>
      <c r="F2399">
        <v>175432</v>
      </c>
      <c r="G2399">
        <v>1</v>
      </c>
      <c r="H2399">
        <v>250.92</v>
      </c>
      <c r="I2399">
        <v>3.5260911730935E+43</v>
      </c>
      <c r="J2399">
        <v>32</v>
      </c>
      <c r="K2399" t="s">
        <v>18</v>
      </c>
      <c r="L2399" t="s">
        <v>102</v>
      </c>
    </row>
    <row r="2400" spans="1:12" x14ac:dyDescent="0.25">
      <c r="A2400">
        <v>101</v>
      </c>
      <c r="B2400" s="1">
        <v>46266</v>
      </c>
      <c r="C2400" t="s">
        <v>105</v>
      </c>
      <c r="D2400" t="s">
        <v>106</v>
      </c>
      <c r="E2400">
        <v>66732</v>
      </c>
      <c r="F2400">
        <v>175433</v>
      </c>
      <c r="G2400">
        <v>1</v>
      </c>
      <c r="H2400">
        <v>506.85</v>
      </c>
      <c r="I2400">
        <v>3.5260911730935E+43</v>
      </c>
      <c r="J2400">
        <v>32</v>
      </c>
      <c r="K2400" t="s">
        <v>18</v>
      </c>
      <c r="L2400" t="s">
        <v>102</v>
      </c>
    </row>
    <row r="2401" spans="1:14" x14ac:dyDescent="0.25">
      <c r="A2401">
        <v>101</v>
      </c>
      <c r="B2401" s="1">
        <v>46266</v>
      </c>
      <c r="C2401" t="s">
        <v>763</v>
      </c>
      <c r="D2401" t="s">
        <v>764</v>
      </c>
      <c r="E2401">
        <v>66751</v>
      </c>
      <c r="F2401">
        <v>175434</v>
      </c>
      <c r="G2401">
        <v>1</v>
      </c>
      <c r="H2401">
        <v>503.38</v>
      </c>
      <c r="I2401">
        <v>3.5260911730935E+43</v>
      </c>
      <c r="J2401">
        <v>7</v>
      </c>
      <c r="K2401" t="s">
        <v>44</v>
      </c>
      <c r="L2401" t="s">
        <v>102</v>
      </c>
    </row>
    <row r="2402" spans="1:14" x14ac:dyDescent="0.25">
      <c r="A2402">
        <v>101</v>
      </c>
      <c r="B2402" s="1">
        <v>46266</v>
      </c>
      <c r="C2402" t="s">
        <v>418</v>
      </c>
      <c r="D2402" t="s">
        <v>419</v>
      </c>
      <c r="E2402">
        <v>66756</v>
      </c>
      <c r="F2402">
        <v>175435</v>
      </c>
      <c r="G2402">
        <v>1</v>
      </c>
      <c r="H2402" s="2">
        <v>1535.5</v>
      </c>
      <c r="I2402">
        <v>3.5260911730935E+43</v>
      </c>
      <c r="J2402">
        <v>16</v>
      </c>
      <c r="K2402" t="s">
        <v>174</v>
      </c>
      <c r="L2402" t="s">
        <v>102</v>
      </c>
      <c r="N2402" t="s">
        <v>144</v>
      </c>
    </row>
    <row r="2403" spans="1:14" x14ac:dyDescent="0.25">
      <c r="A2403">
        <v>101</v>
      </c>
      <c r="B2403" s="1">
        <v>46266</v>
      </c>
      <c r="C2403" t="s">
        <v>161</v>
      </c>
      <c r="D2403" t="s">
        <v>106</v>
      </c>
      <c r="E2403">
        <v>66849</v>
      </c>
      <c r="F2403">
        <v>175436</v>
      </c>
      <c r="G2403">
        <v>1</v>
      </c>
      <c r="H2403" s="2">
        <v>19919.75</v>
      </c>
      <c r="I2403">
        <v>3.5260911730935E+43</v>
      </c>
      <c r="J2403">
        <v>32</v>
      </c>
      <c r="K2403" t="s">
        <v>18</v>
      </c>
      <c r="L2403" t="s">
        <v>102</v>
      </c>
      <c r="N2403" t="s">
        <v>144</v>
      </c>
    </row>
    <row r="2404" spans="1:14" x14ac:dyDescent="0.25">
      <c r="A2404">
        <v>101</v>
      </c>
      <c r="B2404" s="1">
        <v>46266</v>
      </c>
      <c r="C2404" t="s">
        <v>244</v>
      </c>
      <c r="D2404" t="s">
        <v>245</v>
      </c>
      <c r="E2404">
        <v>65805</v>
      </c>
      <c r="F2404">
        <v>175437</v>
      </c>
      <c r="G2404">
        <v>1</v>
      </c>
      <c r="H2404" s="2">
        <v>4706.5200000000004</v>
      </c>
      <c r="I2404">
        <v>3.5260911730935E+43</v>
      </c>
      <c r="J2404">
        <v>32</v>
      </c>
      <c r="K2404" t="s">
        <v>18</v>
      </c>
      <c r="L2404" t="s">
        <v>102</v>
      </c>
    </row>
    <row r="2405" spans="1:14" x14ac:dyDescent="0.25">
      <c r="A2405">
        <v>101</v>
      </c>
      <c r="B2405" s="1">
        <v>46266</v>
      </c>
      <c r="C2405" t="s">
        <v>149</v>
      </c>
      <c r="D2405" t="s">
        <v>150</v>
      </c>
      <c r="E2405">
        <v>66871</v>
      </c>
      <c r="F2405">
        <v>175438</v>
      </c>
      <c r="G2405">
        <v>1</v>
      </c>
      <c r="H2405">
        <v>582.46</v>
      </c>
      <c r="I2405">
        <v>3.5260911730935E+43</v>
      </c>
      <c r="J2405">
        <v>32</v>
      </c>
      <c r="K2405" t="s">
        <v>18</v>
      </c>
      <c r="L2405" t="s">
        <v>102</v>
      </c>
    </row>
    <row r="2406" spans="1:14" x14ac:dyDescent="0.25">
      <c r="A2406">
        <v>101</v>
      </c>
      <c r="B2406" s="1">
        <v>46266</v>
      </c>
      <c r="C2406" t="s">
        <v>130</v>
      </c>
      <c r="D2406" t="s">
        <v>131</v>
      </c>
      <c r="E2406">
        <v>66631</v>
      </c>
      <c r="F2406">
        <v>175439</v>
      </c>
      <c r="G2406">
        <v>1</v>
      </c>
      <c r="H2406">
        <v>462.1</v>
      </c>
      <c r="I2406">
        <v>3.5260911730935E+43</v>
      </c>
      <c r="J2406">
        <v>32</v>
      </c>
      <c r="K2406" t="s">
        <v>18</v>
      </c>
      <c r="L2406" t="s">
        <v>102</v>
      </c>
    </row>
    <row r="2407" spans="1:14" x14ac:dyDescent="0.25">
      <c r="A2407">
        <v>101</v>
      </c>
      <c r="B2407" s="1">
        <v>46266</v>
      </c>
      <c r="C2407" t="s">
        <v>765</v>
      </c>
      <c r="D2407" t="s">
        <v>766</v>
      </c>
      <c r="E2407">
        <v>66514</v>
      </c>
      <c r="F2407">
        <v>175440</v>
      </c>
      <c r="G2407">
        <v>1</v>
      </c>
      <c r="H2407" s="2">
        <v>4690.8</v>
      </c>
      <c r="I2407">
        <v>3.5260911730935E+43</v>
      </c>
      <c r="J2407">
        <v>32</v>
      </c>
      <c r="K2407" t="s">
        <v>18</v>
      </c>
      <c r="L2407" t="s">
        <v>102</v>
      </c>
    </row>
    <row r="2408" spans="1:14" x14ac:dyDescent="0.25">
      <c r="A2408">
        <v>101</v>
      </c>
      <c r="B2408" s="1">
        <v>46266</v>
      </c>
      <c r="C2408" t="s">
        <v>162</v>
      </c>
      <c r="D2408" t="s">
        <v>133</v>
      </c>
      <c r="E2408">
        <v>66461</v>
      </c>
      <c r="F2408">
        <v>175441</v>
      </c>
      <c r="G2408">
        <v>1</v>
      </c>
      <c r="H2408" s="2">
        <v>21592.2</v>
      </c>
      <c r="I2408">
        <v>3.5260911730935E+43</v>
      </c>
      <c r="J2408">
        <v>32</v>
      </c>
      <c r="K2408" t="s">
        <v>18</v>
      </c>
      <c r="L2408" t="s">
        <v>102</v>
      </c>
    </row>
    <row r="2409" spans="1:14" x14ac:dyDescent="0.25">
      <c r="A2409">
        <v>101</v>
      </c>
      <c r="B2409" s="1">
        <v>46266</v>
      </c>
      <c r="C2409" t="s">
        <v>149</v>
      </c>
      <c r="D2409" t="s">
        <v>150</v>
      </c>
      <c r="E2409">
        <v>66870</v>
      </c>
      <c r="F2409">
        <v>175442</v>
      </c>
      <c r="G2409">
        <v>1</v>
      </c>
      <c r="H2409">
        <v>809.68</v>
      </c>
      <c r="I2409">
        <v>3.5260911730935E+43</v>
      </c>
      <c r="J2409">
        <v>32</v>
      </c>
      <c r="K2409" t="s">
        <v>18</v>
      </c>
      <c r="L2409" t="s">
        <v>102</v>
      </c>
    </row>
    <row r="2410" spans="1:14" x14ac:dyDescent="0.25">
      <c r="A2410">
        <v>101</v>
      </c>
      <c r="B2410" s="1">
        <v>46266</v>
      </c>
      <c r="C2410" t="s">
        <v>149</v>
      </c>
      <c r="D2410" t="s">
        <v>150</v>
      </c>
      <c r="E2410">
        <v>66869</v>
      </c>
      <c r="F2410">
        <v>175443</v>
      </c>
      <c r="G2410">
        <v>1</v>
      </c>
      <c r="H2410" s="2">
        <v>2251.7600000000002</v>
      </c>
      <c r="I2410">
        <v>3.5260911730935E+43</v>
      </c>
      <c r="J2410">
        <v>32</v>
      </c>
      <c r="K2410" t="s">
        <v>18</v>
      </c>
      <c r="L2410" t="s">
        <v>102</v>
      </c>
      <c r="N2410" t="s">
        <v>144</v>
      </c>
    </row>
    <row r="2411" spans="1:14" x14ac:dyDescent="0.25">
      <c r="A2411">
        <v>101</v>
      </c>
      <c r="B2411" s="1">
        <v>46266</v>
      </c>
      <c r="C2411" t="s">
        <v>105</v>
      </c>
      <c r="D2411" t="s">
        <v>106</v>
      </c>
      <c r="E2411">
        <v>64803</v>
      </c>
      <c r="F2411">
        <v>175444</v>
      </c>
      <c r="G2411">
        <v>1</v>
      </c>
      <c r="H2411">
        <v>474.4</v>
      </c>
      <c r="I2411">
        <v>3.5260911730935E+43</v>
      </c>
      <c r="J2411">
        <v>32</v>
      </c>
      <c r="K2411" t="s">
        <v>18</v>
      </c>
      <c r="L2411" t="s">
        <v>102</v>
      </c>
    </row>
    <row r="2412" spans="1:14" x14ac:dyDescent="0.25">
      <c r="A2412">
        <v>101</v>
      </c>
      <c r="B2412" s="1">
        <v>46267</v>
      </c>
      <c r="C2412" t="s">
        <v>542</v>
      </c>
      <c r="D2412" t="s">
        <v>543</v>
      </c>
      <c r="E2412">
        <v>65576</v>
      </c>
      <c r="F2412">
        <v>175447</v>
      </c>
      <c r="G2412">
        <v>1</v>
      </c>
      <c r="H2412">
        <v>47.5</v>
      </c>
      <c r="I2412">
        <v>3.5260911730935E+43</v>
      </c>
      <c r="J2412">
        <v>7</v>
      </c>
      <c r="K2412" t="s">
        <v>44</v>
      </c>
      <c r="L2412" t="s">
        <v>102</v>
      </c>
    </row>
    <row r="2413" spans="1:14" x14ac:dyDescent="0.25">
      <c r="A2413">
        <v>101</v>
      </c>
      <c r="B2413" s="1">
        <v>46267</v>
      </c>
      <c r="C2413" t="s">
        <v>159</v>
      </c>
      <c r="D2413" t="s">
        <v>160</v>
      </c>
      <c r="E2413">
        <v>66958</v>
      </c>
      <c r="F2413">
        <v>175448</v>
      </c>
      <c r="G2413">
        <v>1</v>
      </c>
      <c r="H2413">
        <v>514.55999999999995</v>
      </c>
      <c r="I2413">
        <v>3.5260911730935E+43</v>
      </c>
      <c r="J2413">
        <v>32</v>
      </c>
      <c r="K2413" t="s">
        <v>18</v>
      </c>
      <c r="L2413" t="s">
        <v>102</v>
      </c>
      <c r="N2413" t="s">
        <v>144</v>
      </c>
    </row>
    <row r="2414" spans="1:14" x14ac:dyDescent="0.25">
      <c r="A2414">
        <v>101</v>
      </c>
      <c r="B2414" s="1">
        <v>46267</v>
      </c>
      <c r="C2414" t="s">
        <v>542</v>
      </c>
      <c r="D2414" t="s">
        <v>543</v>
      </c>
      <c r="E2414">
        <v>65576</v>
      </c>
      <c r="F2414">
        <v>175449</v>
      </c>
      <c r="G2414">
        <v>1</v>
      </c>
      <c r="H2414">
        <v>942.69</v>
      </c>
      <c r="I2414">
        <v>3.5260911730935E+43</v>
      </c>
      <c r="J2414">
        <v>7</v>
      </c>
      <c r="K2414" t="s">
        <v>44</v>
      </c>
      <c r="L2414" t="s">
        <v>102</v>
      </c>
    </row>
    <row r="2415" spans="1:14" x14ac:dyDescent="0.25">
      <c r="A2415">
        <v>101</v>
      </c>
      <c r="B2415" s="1">
        <v>46267</v>
      </c>
      <c r="C2415" t="s">
        <v>542</v>
      </c>
      <c r="D2415" t="s">
        <v>543</v>
      </c>
      <c r="E2415">
        <v>65579</v>
      </c>
      <c r="F2415">
        <v>175450</v>
      </c>
      <c r="G2415">
        <v>1</v>
      </c>
      <c r="H2415" s="2">
        <v>1209.95</v>
      </c>
      <c r="I2415">
        <v>3.5260911730935E+43</v>
      </c>
      <c r="J2415">
        <v>7</v>
      </c>
      <c r="K2415" t="s">
        <v>44</v>
      </c>
      <c r="L2415" t="s">
        <v>102</v>
      </c>
    </row>
    <row r="2416" spans="1:14" x14ac:dyDescent="0.25">
      <c r="A2416">
        <v>101</v>
      </c>
      <c r="B2416" s="1">
        <v>46267</v>
      </c>
      <c r="C2416" t="s">
        <v>542</v>
      </c>
      <c r="D2416" t="s">
        <v>543</v>
      </c>
      <c r="E2416">
        <v>65581</v>
      </c>
      <c r="F2416">
        <v>175451</v>
      </c>
      <c r="G2416">
        <v>1</v>
      </c>
      <c r="H2416" s="2">
        <v>1166.8</v>
      </c>
      <c r="I2416">
        <v>3.5260911730935E+43</v>
      </c>
      <c r="J2416">
        <v>7</v>
      </c>
      <c r="K2416" t="s">
        <v>44</v>
      </c>
      <c r="L2416" t="s">
        <v>102</v>
      </c>
    </row>
    <row r="2417" spans="1:12" x14ac:dyDescent="0.25">
      <c r="A2417">
        <v>101</v>
      </c>
      <c r="B2417" s="1">
        <v>46267</v>
      </c>
      <c r="C2417" t="s">
        <v>542</v>
      </c>
      <c r="D2417" t="s">
        <v>543</v>
      </c>
      <c r="E2417">
        <v>65589</v>
      </c>
      <c r="F2417">
        <v>175452</v>
      </c>
      <c r="G2417">
        <v>1</v>
      </c>
      <c r="H2417">
        <v>205.2</v>
      </c>
      <c r="I2417">
        <v>3.5260911730935E+43</v>
      </c>
      <c r="J2417">
        <v>7</v>
      </c>
      <c r="K2417" t="s">
        <v>44</v>
      </c>
      <c r="L2417" t="s">
        <v>102</v>
      </c>
    </row>
    <row r="2418" spans="1:12" x14ac:dyDescent="0.25">
      <c r="A2418">
        <v>101</v>
      </c>
      <c r="B2418" s="1">
        <v>46267</v>
      </c>
      <c r="C2418" t="s">
        <v>221</v>
      </c>
      <c r="D2418" t="s">
        <v>222</v>
      </c>
      <c r="E2418">
        <v>65890</v>
      </c>
      <c r="F2418">
        <v>175453</v>
      </c>
      <c r="G2418">
        <v>1</v>
      </c>
      <c r="H2418">
        <v>541.59</v>
      </c>
      <c r="I2418">
        <v>3.5260911730935E+43</v>
      </c>
      <c r="J2418">
        <v>32</v>
      </c>
      <c r="K2418" t="s">
        <v>18</v>
      </c>
      <c r="L2418" t="s">
        <v>102</v>
      </c>
    </row>
    <row r="2419" spans="1:12" x14ac:dyDescent="0.25">
      <c r="A2419">
        <v>101</v>
      </c>
      <c r="B2419" s="1">
        <v>46267</v>
      </c>
      <c r="C2419" t="s">
        <v>542</v>
      </c>
      <c r="D2419" t="s">
        <v>543</v>
      </c>
      <c r="E2419">
        <v>66035</v>
      </c>
      <c r="F2419">
        <v>175454</v>
      </c>
      <c r="G2419">
        <v>1</v>
      </c>
      <c r="H2419">
        <v>515.86</v>
      </c>
      <c r="I2419">
        <v>3.5260911730935E+43</v>
      </c>
      <c r="J2419">
        <v>7</v>
      </c>
      <c r="K2419" t="s">
        <v>44</v>
      </c>
      <c r="L2419" t="s">
        <v>102</v>
      </c>
    </row>
    <row r="2420" spans="1:12" x14ac:dyDescent="0.25">
      <c r="A2420">
        <v>101</v>
      </c>
      <c r="B2420" s="1">
        <v>46267</v>
      </c>
      <c r="C2420" t="s">
        <v>542</v>
      </c>
      <c r="D2420" t="s">
        <v>543</v>
      </c>
      <c r="E2420">
        <v>66047</v>
      </c>
      <c r="F2420">
        <v>175455</v>
      </c>
      <c r="G2420">
        <v>1</v>
      </c>
      <c r="H2420">
        <v>547.6</v>
      </c>
      <c r="I2420">
        <v>3.5260911730935E+43</v>
      </c>
      <c r="J2420">
        <v>7</v>
      </c>
      <c r="K2420" t="s">
        <v>44</v>
      </c>
      <c r="L2420" t="s">
        <v>102</v>
      </c>
    </row>
    <row r="2421" spans="1:12" x14ac:dyDescent="0.25">
      <c r="A2421">
        <v>101</v>
      </c>
      <c r="B2421" s="1">
        <v>46267</v>
      </c>
      <c r="C2421" t="s">
        <v>549</v>
      </c>
      <c r="D2421" t="s">
        <v>550</v>
      </c>
      <c r="E2421">
        <v>66056</v>
      </c>
      <c r="F2421">
        <v>175456</v>
      </c>
      <c r="G2421">
        <v>1</v>
      </c>
      <c r="H2421" s="2">
        <v>1053.33</v>
      </c>
      <c r="I2421">
        <v>3.5260911730935E+43</v>
      </c>
      <c r="J2421">
        <v>7</v>
      </c>
      <c r="K2421" t="s">
        <v>44</v>
      </c>
      <c r="L2421" t="s">
        <v>102</v>
      </c>
    </row>
    <row r="2422" spans="1:12" x14ac:dyDescent="0.25">
      <c r="A2422">
        <v>101</v>
      </c>
      <c r="B2422" s="1">
        <v>46267</v>
      </c>
      <c r="C2422" t="s">
        <v>542</v>
      </c>
      <c r="D2422" t="s">
        <v>543</v>
      </c>
      <c r="E2422">
        <v>66066</v>
      </c>
      <c r="F2422">
        <v>175457</v>
      </c>
      <c r="G2422">
        <v>1</v>
      </c>
      <c r="H2422">
        <v>392.2</v>
      </c>
      <c r="I2422">
        <v>3.5260911730935E+43</v>
      </c>
      <c r="J2422">
        <v>7</v>
      </c>
      <c r="K2422" t="s">
        <v>44</v>
      </c>
      <c r="L2422" t="s">
        <v>102</v>
      </c>
    </row>
    <row r="2423" spans="1:12" x14ac:dyDescent="0.25">
      <c r="A2423">
        <v>101</v>
      </c>
      <c r="B2423" s="1">
        <v>46267</v>
      </c>
      <c r="C2423" t="s">
        <v>542</v>
      </c>
      <c r="D2423" t="s">
        <v>543</v>
      </c>
      <c r="E2423">
        <v>66067</v>
      </c>
      <c r="F2423">
        <v>175459</v>
      </c>
      <c r="G2423">
        <v>1</v>
      </c>
      <c r="H2423">
        <v>618.70000000000005</v>
      </c>
      <c r="I2423">
        <v>3.5260911730935E+43</v>
      </c>
      <c r="J2423">
        <v>7</v>
      </c>
      <c r="K2423" t="s">
        <v>44</v>
      </c>
      <c r="L2423" t="s">
        <v>102</v>
      </c>
    </row>
    <row r="2424" spans="1:12" x14ac:dyDescent="0.25">
      <c r="A2424">
        <v>101</v>
      </c>
      <c r="B2424" s="1">
        <v>46267</v>
      </c>
      <c r="C2424" t="s">
        <v>221</v>
      </c>
      <c r="D2424" t="s">
        <v>222</v>
      </c>
      <c r="E2424">
        <v>66242</v>
      </c>
      <c r="F2424">
        <v>175460</v>
      </c>
      <c r="G2424">
        <v>1</v>
      </c>
      <c r="H2424">
        <v>545.30999999999995</v>
      </c>
      <c r="I2424">
        <v>3.5260911730935E+43</v>
      </c>
      <c r="J2424">
        <v>7</v>
      </c>
      <c r="K2424" t="s">
        <v>44</v>
      </c>
      <c r="L2424" t="s">
        <v>102</v>
      </c>
    </row>
    <row r="2425" spans="1:12" x14ac:dyDescent="0.25">
      <c r="A2425">
        <v>101</v>
      </c>
      <c r="B2425" s="1">
        <v>46267</v>
      </c>
      <c r="C2425" t="s">
        <v>221</v>
      </c>
      <c r="D2425" t="s">
        <v>222</v>
      </c>
      <c r="E2425">
        <v>66243</v>
      </c>
      <c r="F2425">
        <v>175461</v>
      </c>
      <c r="G2425">
        <v>1</v>
      </c>
      <c r="H2425">
        <v>171.33</v>
      </c>
      <c r="I2425">
        <v>3.5260911730935E+43</v>
      </c>
      <c r="J2425">
        <v>32</v>
      </c>
      <c r="K2425" t="s">
        <v>18</v>
      </c>
      <c r="L2425" t="s">
        <v>102</v>
      </c>
    </row>
    <row r="2426" spans="1:12" x14ac:dyDescent="0.25">
      <c r="A2426">
        <v>101</v>
      </c>
      <c r="B2426" s="1">
        <v>46267</v>
      </c>
      <c r="C2426" t="s">
        <v>428</v>
      </c>
      <c r="D2426" t="s">
        <v>429</v>
      </c>
      <c r="E2426">
        <v>66246</v>
      </c>
      <c r="F2426">
        <v>175462</v>
      </c>
      <c r="G2426">
        <v>1</v>
      </c>
      <c r="H2426">
        <v>238.22</v>
      </c>
      <c r="I2426">
        <v>3.5260911730935E+43</v>
      </c>
      <c r="J2426">
        <v>32</v>
      </c>
      <c r="K2426" t="s">
        <v>18</v>
      </c>
      <c r="L2426" t="s">
        <v>102</v>
      </c>
    </row>
    <row r="2427" spans="1:12" x14ac:dyDescent="0.25">
      <c r="A2427">
        <v>101</v>
      </c>
      <c r="B2427" s="1">
        <v>46267</v>
      </c>
      <c r="C2427" t="s">
        <v>221</v>
      </c>
      <c r="D2427" t="s">
        <v>222</v>
      </c>
      <c r="E2427">
        <v>66256</v>
      </c>
      <c r="F2427">
        <v>175463</v>
      </c>
      <c r="G2427">
        <v>1</v>
      </c>
      <c r="H2427">
        <v>268.93</v>
      </c>
      <c r="I2427">
        <v>3.5260911730935E+43</v>
      </c>
      <c r="J2427">
        <v>32</v>
      </c>
      <c r="K2427" t="s">
        <v>18</v>
      </c>
      <c r="L2427" t="s">
        <v>102</v>
      </c>
    </row>
    <row r="2428" spans="1:12" x14ac:dyDescent="0.25">
      <c r="A2428">
        <v>101</v>
      </c>
      <c r="B2428" s="1">
        <v>46267</v>
      </c>
      <c r="C2428" t="s">
        <v>221</v>
      </c>
      <c r="D2428" t="s">
        <v>222</v>
      </c>
      <c r="E2428">
        <v>66643</v>
      </c>
      <c r="F2428">
        <v>175465</v>
      </c>
      <c r="G2428">
        <v>1</v>
      </c>
      <c r="H2428">
        <v>158.44999999999999</v>
      </c>
      <c r="I2428">
        <v>3.5260911730935E+43</v>
      </c>
      <c r="J2428">
        <v>32</v>
      </c>
      <c r="K2428" t="s">
        <v>18</v>
      </c>
      <c r="L2428" t="s">
        <v>102</v>
      </c>
    </row>
    <row r="2429" spans="1:12" x14ac:dyDescent="0.25">
      <c r="A2429">
        <v>101</v>
      </c>
      <c r="B2429" s="1">
        <v>46267</v>
      </c>
      <c r="C2429" t="s">
        <v>105</v>
      </c>
      <c r="D2429" t="s">
        <v>106</v>
      </c>
      <c r="E2429">
        <v>66730</v>
      </c>
      <c r="F2429">
        <v>175466</v>
      </c>
      <c r="G2429">
        <v>1</v>
      </c>
      <c r="H2429" s="2">
        <v>18625.36</v>
      </c>
      <c r="I2429">
        <v>3.5260911730935E+43</v>
      </c>
      <c r="J2429">
        <v>32</v>
      </c>
      <c r="K2429" t="s">
        <v>18</v>
      </c>
      <c r="L2429" t="s">
        <v>102</v>
      </c>
    </row>
    <row r="2430" spans="1:12" x14ac:dyDescent="0.25">
      <c r="A2430">
        <v>101</v>
      </c>
      <c r="B2430" s="1">
        <v>46267</v>
      </c>
      <c r="C2430" t="s">
        <v>225</v>
      </c>
      <c r="D2430" t="s">
        <v>226</v>
      </c>
      <c r="E2430">
        <v>66752</v>
      </c>
      <c r="F2430">
        <v>175467</v>
      </c>
      <c r="G2430">
        <v>1</v>
      </c>
      <c r="H2430" s="2">
        <v>14374.2</v>
      </c>
      <c r="I2430">
        <v>3.5260911730935E+43</v>
      </c>
      <c r="J2430">
        <v>32</v>
      </c>
      <c r="K2430" t="s">
        <v>18</v>
      </c>
      <c r="L2430" t="s">
        <v>102</v>
      </c>
    </row>
    <row r="2431" spans="1:12" x14ac:dyDescent="0.25">
      <c r="A2431">
        <v>101</v>
      </c>
      <c r="B2431" s="1">
        <v>46267</v>
      </c>
      <c r="C2431" t="s">
        <v>210</v>
      </c>
      <c r="D2431" t="s">
        <v>211</v>
      </c>
      <c r="E2431">
        <v>66753</v>
      </c>
      <c r="F2431">
        <v>175468</v>
      </c>
      <c r="G2431">
        <v>1</v>
      </c>
      <c r="H2431" s="2">
        <v>2705.76</v>
      </c>
      <c r="I2431">
        <v>3.5260911730935E+43</v>
      </c>
      <c r="J2431">
        <v>32</v>
      </c>
      <c r="K2431" t="s">
        <v>18</v>
      </c>
      <c r="L2431" t="s">
        <v>102</v>
      </c>
    </row>
    <row r="2432" spans="1:12" x14ac:dyDescent="0.25">
      <c r="A2432">
        <v>101</v>
      </c>
      <c r="B2432" s="1">
        <v>46267</v>
      </c>
      <c r="C2432" t="s">
        <v>210</v>
      </c>
      <c r="D2432" t="s">
        <v>211</v>
      </c>
      <c r="E2432">
        <v>66753</v>
      </c>
      <c r="F2432">
        <v>175469</v>
      </c>
      <c r="G2432">
        <v>1</v>
      </c>
      <c r="H2432" s="2">
        <v>4061.4</v>
      </c>
      <c r="I2432">
        <v>3.5260911730935E+43</v>
      </c>
      <c r="J2432">
        <v>32</v>
      </c>
      <c r="K2432" t="s">
        <v>18</v>
      </c>
      <c r="L2432" t="s">
        <v>102</v>
      </c>
    </row>
    <row r="2433" spans="1:14" x14ac:dyDescent="0.25">
      <c r="A2433">
        <v>101</v>
      </c>
      <c r="B2433" s="1">
        <v>46267</v>
      </c>
      <c r="C2433" t="s">
        <v>767</v>
      </c>
      <c r="D2433" t="s">
        <v>768</v>
      </c>
      <c r="E2433">
        <v>66759</v>
      </c>
      <c r="F2433">
        <v>175470</v>
      </c>
      <c r="G2433">
        <v>1</v>
      </c>
      <c r="H2433" s="2">
        <v>5595</v>
      </c>
      <c r="I2433">
        <v>3.5260911730935E+43</v>
      </c>
      <c r="J2433">
        <v>63</v>
      </c>
      <c r="K2433" t="s">
        <v>177</v>
      </c>
      <c r="L2433" t="s">
        <v>102</v>
      </c>
    </row>
    <row r="2434" spans="1:14" x14ac:dyDescent="0.25">
      <c r="A2434">
        <v>101</v>
      </c>
      <c r="B2434" s="1">
        <v>46267</v>
      </c>
      <c r="C2434" t="s">
        <v>332</v>
      </c>
      <c r="D2434" t="s">
        <v>169</v>
      </c>
      <c r="E2434">
        <v>64663</v>
      </c>
      <c r="F2434">
        <v>175471</v>
      </c>
      <c r="G2434">
        <v>1</v>
      </c>
      <c r="H2434" s="2">
        <v>1421.74</v>
      </c>
      <c r="I2434">
        <v>3.5260911730935E+43</v>
      </c>
      <c r="J2434">
        <v>32</v>
      </c>
      <c r="K2434" t="s">
        <v>18</v>
      </c>
      <c r="L2434" t="s">
        <v>102</v>
      </c>
    </row>
    <row r="2435" spans="1:14" x14ac:dyDescent="0.25">
      <c r="A2435">
        <v>101</v>
      </c>
      <c r="B2435" s="1">
        <v>46267</v>
      </c>
      <c r="C2435" t="s">
        <v>416</v>
      </c>
      <c r="D2435" t="s">
        <v>417</v>
      </c>
      <c r="E2435">
        <v>65871</v>
      </c>
      <c r="F2435">
        <v>175472</v>
      </c>
      <c r="G2435">
        <v>1</v>
      </c>
      <c r="H2435">
        <v>975</v>
      </c>
      <c r="I2435">
        <v>3.5260911730935E+43</v>
      </c>
      <c r="J2435">
        <v>32</v>
      </c>
      <c r="K2435" t="s">
        <v>18</v>
      </c>
      <c r="L2435" t="s">
        <v>102</v>
      </c>
    </row>
    <row r="2436" spans="1:14" x14ac:dyDescent="0.25">
      <c r="A2436">
        <v>101</v>
      </c>
      <c r="B2436" s="1">
        <v>46267</v>
      </c>
      <c r="C2436" t="s">
        <v>614</v>
      </c>
      <c r="D2436" t="s">
        <v>615</v>
      </c>
      <c r="E2436">
        <v>64898</v>
      </c>
      <c r="F2436">
        <v>175473</v>
      </c>
      <c r="G2436">
        <v>1</v>
      </c>
      <c r="H2436" s="2">
        <v>1486.4</v>
      </c>
      <c r="I2436">
        <v>3.5260911730935E+43</v>
      </c>
      <c r="J2436">
        <v>32</v>
      </c>
      <c r="K2436" t="s">
        <v>18</v>
      </c>
      <c r="L2436" t="s">
        <v>616</v>
      </c>
      <c r="N2436" t="s">
        <v>144</v>
      </c>
    </row>
    <row r="2437" spans="1:14" x14ac:dyDescent="0.25">
      <c r="A2437">
        <v>101</v>
      </c>
      <c r="B2437" s="1">
        <v>46267</v>
      </c>
      <c r="C2437" t="s">
        <v>159</v>
      </c>
      <c r="D2437" t="s">
        <v>160</v>
      </c>
      <c r="E2437">
        <v>66881</v>
      </c>
      <c r="F2437">
        <v>175474</v>
      </c>
      <c r="G2437">
        <v>1</v>
      </c>
      <c r="H2437" s="2">
        <v>4585</v>
      </c>
      <c r="I2437">
        <v>3.5260911730935E+43</v>
      </c>
      <c r="J2437">
        <v>32</v>
      </c>
      <c r="K2437" t="s">
        <v>18</v>
      </c>
      <c r="L2437" t="s">
        <v>102</v>
      </c>
      <c r="N2437" t="s">
        <v>144</v>
      </c>
    </row>
    <row r="2438" spans="1:14" x14ac:dyDescent="0.25">
      <c r="A2438">
        <v>101</v>
      </c>
      <c r="B2438" s="1">
        <v>46267</v>
      </c>
      <c r="C2438" t="s">
        <v>122</v>
      </c>
      <c r="D2438" t="s">
        <v>123</v>
      </c>
      <c r="E2438">
        <v>64342</v>
      </c>
      <c r="F2438">
        <v>175475</v>
      </c>
      <c r="G2438">
        <v>1</v>
      </c>
      <c r="H2438" s="2">
        <v>6650</v>
      </c>
      <c r="I2438">
        <v>3.5260911730935E+43</v>
      </c>
      <c r="J2438">
        <v>32</v>
      </c>
      <c r="K2438" t="s">
        <v>18</v>
      </c>
      <c r="L2438" t="s">
        <v>102</v>
      </c>
    </row>
    <row r="2439" spans="1:14" x14ac:dyDescent="0.25">
      <c r="A2439">
        <v>101</v>
      </c>
      <c r="B2439" s="1">
        <v>46267</v>
      </c>
      <c r="C2439" t="s">
        <v>364</v>
      </c>
      <c r="D2439" t="s">
        <v>365</v>
      </c>
      <c r="E2439">
        <v>66923</v>
      </c>
      <c r="F2439">
        <v>175476</v>
      </c>
      <c r="G2439">
        <v>1</v>
      </c>
      <c r="H2439">
        <v>203.28</v>
      </c>
      <c r="I2439">
        <v>3.5260911730935E+43</v>
      </c>
      <c r="J2439">
        <v>57</v>
      </c>
      <c r="K2439" t="s">
        <v>267</v>
      </c>
      <c r="L2439" t="s">
        <v>102</v>
      </c>
    </row>
    <row r="2440" spans="1:14" x14ac:dyDescent="0.25">
      <c r="A2440">
        <v>101</v>
      </c>
      <c r="B2440" s="1">
        <v>46267</v>
      </c>
      <c r="C2440" t="s">
        <v>105</v>
      </c>
      <c r="D2440" t="s">
        <v>106</v>
      </c>
      <c r="E2440">
        <v>64810</v>
      </c>
      <c r="F2440">
        <v>175478</v>
      </c>
      <c r="G2440">
        <v>1</v>
      </c>
      <c r="H2440" s="2">
        <v>1047.5</v>
      </c>
      <c r="I2440">
        <v>3.5260911730935E+43</v>
      </c>
      <c r="J2440">
        <v>32</v>
      </c>
      <c r="K2440" t="s">
        <v>18</v>
      </c>
      <c r="L2440" t="s">
        <v>102</v>
      </c>
    </row>
    <row r="2441" spans="1:14" x14ac:dyDescent="0.25">
      <c r="A2441">
        <v>101</v>
      </c>
      <c r="B2441" s="1">
        <v>46267</v>
      </c>
      <c r="C2441" t="s">
        <v>398</v>
      </c>
      <c r="D2441" t="s">
        <v>399</v>
      </c>
      <c r="E2441">
        <v>65639</v>
      </c>
      <c r="F2441">
        <v>175479</v>
      </c>
      <c r="G2441">
        <v>1</v>
      </c>
      <c r="H2441">
        <v>207.8</v>
      </c>
      <c r="I2441">
        <v>3.5260911730935E+43</v>
      </c>
      <c r="J2441">
        <v>7</v>
      </c>
      <c r="K2441" t="s">
        <v>44</v>
      </c>
      <c r="L2441" t="s">
        <v>102</v>
      </c>
    </row>
    <row r="2442" spans="1:14" x14ac:dyDescent="0.25">
      <c r="A2442">
        <v>101</v>
      </c>
      <c r="B2442" s="1">
        <v>46267</v>
      </c>
      <c r="C2442" t="s">
        <v>207</v>
      </c>
      <c r="D2442" t="s">
        <v>106</v>
      </c>
      <c r="E2442">
        <v>65818</v>
      </c>
      <c r="F2442">
        <v>175480</v>
      </c>
      <c r="G2442">
        <v>1</v>
      </c>
      <c r="H2442">
        <v>174.4</v>
      </c>
      <c r="I2442">
        <v>3.5260911730935E+43</v>
      </c>
      <c r="J2442">
        <v>32</v>
      </c>
      <c r="K2442" t="s">
        <v>18</v>
      </c>
      <c r="L2442" t="s">
        <v>102</v>
      </c>
    </row>
    <row r="2443" spans="1:14" x14ac:dyDescent="0.25">
      <c r="A2443">
        <v>101</v>
      </c>
      <c r="B2443" s="1">
        <v>46267</v>
      </c>
      <c r="C2443" t="s">
        <v>542</v>
      </c>
      <c r="D2443" t="s">
        <v>543</v>
      </c>
      <c r="E2443">
        <v>66034</v>
      </c>
      <c r="F2443">
        <v>175481</v>
      </c>
      <c r="G2443">
        <v>1</v>
      </c>
      <c r="H2443" s="2">
        <v>4338.2</v>
      </c>
      <c r="I2443">
        <v>3.5260911730935E+43</v>
      </c>
      <c r="J2443">
        <v>7</v>
      </c>
      <c r="K2443" t="s">
        <v>44</v>
      </c>
      <c r="L2443" t="s">
        <v>102</v>
      </c>
    </row>
    <row r="2444" spans="1:14" x14ac:dyDescent="0.25">
      <c r="A2444">
        <v>101</v>
      </c>
      <c r="B2444" s="1">
        <v>46267</v>
      </c>
      <c r="C2444" t="s">
        <v>542</v>
      </c>
      <c r="D2444" t="s">
        <v>543</v>
      </c>
      <c r="E2444">
        <v>66065</v>
      </c>
      <c r="F2444">
        <v>175482</v>
      </c>
      <c r="G2444">
        <v>1</v>
      </c>
      <c r="H2444" s="2">
        <v>1001</v>
      </c>
      <c r="I2444">
        <v>3.5260911730935E+43</v>
      </c>
      <c r="J2444">
        <v>7</v>
      </c>
      <c r="K2444" t="s">
        <v>44</v>
      </c>
      <c r="L2444" t="s">
        <v>102</v>
      </c>
    </row>
    <row r="2445" spans="1:14" x14ac:dyDescent="0.25">
      <c r="A2445">
        <v>101</v>
      </c>
      <c r="B2445" s="1">
        <v>46267</v>
      </c>
      <c r="C2445" t="s">
        <v>551</v>
      </c>
      <c r="D2445" t="s">
        <v>106</v>
      </c>
      <c r="E2445">
        <v>66264</v>
      </c>
      <c r="F2445">
        <v>175483</v>
      </c>
      <c r="G2445">
        <v>1</v>
      </c>
      <c r="H2445" s="2">
        <v>22767.4</v>
      </c>
      <c r="I2445">
        <v>3.5260911730935E+43</v>
      </c>
      <c r="J2445">
        <v>51</v>
      </c>
      <c r="K2445" t="s">
        <v>254</v>
      </c>
      <c r="L2445" t="s">
        <v>102</v>
      </c>
    </row>
    <row r="2446" spans="1:14" x14ac:dyDescent="0.25">
      <c r="A2446">
        <v>101</v>
      </c>
      <c r="B2446" s="1">
        <v>46267</v>
      </c>
      <c r="C2446" t="s">
        <v>621</v>
      </c>
      <c r="D2446" t="s">
        <v>106</v>
      </c>
      <c r="E2446">
        <v>66299</v>
      </c>
      <c r="F2446">
        <v>175484</v>
      </c>
      <c r="G2446">
        <v>1</v>
      </c>
      <c r="H2446">
        <v>697.6</v>
      </c>
      <c r="I2446">
        <v>3.5260911730935E+43</v>
      </c>
      <c r="L2446" t="s">
        <v>102</v>
      </c>
    </row>
    <row r="2447" spans="1:14" x14ac:dyDescent="0.25">
      <c r="A2447">
        <v>101</v>
      </c>
      <c r="B2447" s="1">
        <v>46267</v>
      </c>
      <c r="C2447" t="s">
        <v>395</v>
      </c>
      <c r="D2447" t="s">
        <v>396</v>
      </c>
      <c r="E2447">
        <v>66602</v>
      </c>
      <c r="F2447">
        <v>175485</v>
      </c>
      <c r="G2447">
        <v>1</v>
      </c>
      <c r="H2447">
        <v>44</v>
      </c>
      <c r="I2447">
        <v>3.5260911730935E+43</v>
      </c>
      <c r="J2447">
        <v>46</v>
      </c>
      <c r="K2447" t="s">
        <v>361</v>
      </c>
      <c r="L2447" t="s">
        <v>102</v>
      </c>
    </row>
    <row r="2448" spans="1:14" x14ac:dyDescent="0.25">
      <c r="A2448">
        <v>101</v>
      </c>
      <c r="B2448" s="1">
        <v>46267</v>
      </c>
      <c r="C2448" t="s">
        <v>395</v>
      </c>
      <c r="D2448" t="s">
        <v>396</v>
      </c>
      <c r="E2448">
        <v>66603</v>
      </c>
      <c r="F2448">
        <v>175486</v>
      </c>
      <c r="G2448">
        <v>1</v>
      </c>
      <c r="H2448">
        <v>44</v>
      </c>
      <c r="I2448">
        <v>3.5260911730935E+43</v>
      </c>
      <c r="J2448">
        <v>46</v>
      </c>
      <c r="K2448" t="s">
        <v>361</v>
      </c>
      <c r="L2448" t="s">
        <v>102</v>
      </c>
    </row>
    <row r="2449" spans="1:12" x14ac:dyDescent="0.25">
      <c r="A2449">
        <v>101</v>
      </c>
      <c r="B2449" s="1">
        <v>46267</v>
      </c>
      <c r="C2449" t="s">
        <v>759</v>
      </c>
      <c r="D2449" t="s">
        <v>341</v>
      </c>
      <c r="E2449">
        <v>66644</v>
      </c>
      <c r="F2449">
        <v>175487</v>
      </c>
      <c r="G2449">
        <v>1</v>
      </c>
      <c r="H2449" s="2">
        <v>1079</v>
      </c>
      <c r="I2449">
        <v>3.5260911730935E+43</v>
      </c>
      <c r="L2449" t="s">
        <v>102</v>
      </c>
    </row>
    <row r="2450" spans="1:12" x14ac:dyDescent="0.25">
      <c r="A2450">
        <v>101</v>
      </c>
      <c r="B2450" s="1">
        <v>46267</v>
      </c>
      <c r="C2450" t="s">
        <v>263</v>
      </c>
      <c r="D2450" t="s">
        <v>106</v>
      </c>
      <c r="E2450">
        <v>66716</v>
      </c>
      <c r="F2450">
        <v>175488</v>
      </c>
      <c r="G2450">
        <v>1</v>
      </c>
      <c r="H2450">
        <v>397.08</v>
      </c>
      <c r="I2450">
        <v>3.5260911730935E+43</v>
      </c>
      <c r="J2450">
        <v>32</v>
      </c>
      <c r="K2450" t="s">
        <v>18</v>
      </c>
      <c r="L2450" t="s">
        <v>102</v>
      </c>
    </row>
    <row r="2451" spans="1:12" x14ac:dyDescent="0.25">
      <c r="A2451">
        <v>101</v>
      </c>
      <c r="B2451" s="1">
        <v>46267</v>
      </c>
      <c r="C2451" t="s">
        <v>210</v>
      </c>
      <c r="D2451" t="s">
        <v>211</v>
      </c>
      <c r="E2451">
        <v>66855</v>
      </c>
      <c r="F2451">
        <v>175489</v>
      </c>
      <c r="G2451">
        <v>1</v>
      </c>
      <c r="H2451">
        <v>779.7</v>
      </c>
      <c r="I2451">
        <v>3.5260911730935E+43</v>
      </c>
      <c r="J2451">
        <v>63</v>
      </c>
      <c r="K2451" t="s">
        <v>177</v>
      </c>
      <c r="L2451" t="s">
        <v>102</v>
      </c>
    </row>
    <row r="2452" spans="1:12" x14ac:dyDescent="0.25">
      <c r="A2452">
        <v>101</v>
      </c>
      <c r="B2452" s="1">
        <v>46267</v>
      </c>
      <c r="C2452" t="s">
        <v>769</v>
      </c>
      <c r="D2452" t="s">
        <v>770</v>
      </c>
      <c r="E2452">
        <v>66862</v>
      </c>
      <c r="F2452">
        <v>175490</v>
      </c>
      <c r="G2452">
        <v>1</v>
      </c>
      <c r="H2452" s="2">
        <v>3634</v>
      </c>
      <c r="I2452">
        <v>3.5260911730935E+43</v>
      </c>
      <c r="J2452">
        <v>7</v>
      </c>
      <c r="K2452" t="s">
        <v>44</v>
      </c>
      <c r="L2452" t="s">
        <v>102</v>
      </c>
    </row>
    <row r="2453" spans="1:12" x14ac:dyDescent="0.25">
      <c r="A2453">
        <v>101</v>
      </c>
      <c r="B2453" s="1">
        <v>46267</v>
      </c>
      <c r="C2453" t="s">
        <v>128</v>
      </c>
      <c r="D2453" t="s">
        <v>129</v>
      </c>
      <c r="E2453">
        <v>66875</v>
      </c>
      <c r="F2453">
        <v>175491</v>
      </c>
      <c r="G2453">
        <v>1</v>
      </c>
      <c r="H2453">
        <v>236.25</v>
      </c>
      <c r="I2453">
        <v>3.5260911730935E+43</v>
      </c>
      <c r="J2453">
        <v>32</v>
      </c>
      <c r="K2453" t="s">
        <v>18</v>
      </c>
      <c r="L2453" t="s">
        <v>102</v>
      </c>
    </row>
    <row r="2454" spans="1:12" x14ac:dyDescent="0.25">
      <c r="A2454">
        <v>101</v>
      </c>
      <c r="B2454" s="1">
        <v>46267</v>
      </c>
      <c r="C2454" t="s">
        <v>449</v>
      </c>
      <c r="D2454" t="s">
        <v>450</v>
      </c>
      <c r="E2454">
        <v>66886</v>
      </c>
      <c r="F2454">
        <v>175492</v>
      </c>
      <c r="G2454">
        <v>1</v>
      </c>
      <c r="H2454">
        <v>453.6</v>
      </c>
      <c r="I2454">
        <v>3.5260911730935E+43</v>
      </c>
      <c r="J2454">
        <v>32</v>
      </c>
      <c r="K2454" t="s">
        <v>18</v>
      </c>
      <c r="L2454" t="s">
        <v>102</v>
      </c>
    </row>
    <row r="2455" spans="1:12" x14ac:dyDescent="0.25">
      <c r="A2455">
        <v>101</v>
      </c>
      <c r="B2455" s="1">
        <v>46267</v>
      </c>
      <c r="C2455" t="s">
        <v>771</v>
      </c>
      <c r="D2455" t="s">
        <v>772</v>
      </c>
      <c r="E2455">
        <v>66888</v>
      </c>
      <c r="F2455">
        <v>175493</v>
      </c>
      <c r="G2455">
        <v>1</v>
      </c>
      <c r="H2455" s="2">
        <v>1328.6</v>
      </c>
      <c r="I2455">
        <v>3.5260911730935E+43</v>
      </c>
      <c r="J2455">
        <v>32</v>
      </c>
      <c r="K2455" t="s">
        <v>18</v>
      </c>
      <c r="L2455" t="s">
        <v>102</v>
      </c>
    </row>
    <row r="2456" spans="1:12" x14ac:dyDescent="0.25">
      <c r="A2456">
        <v>101</v>
      </c>
      <c r="B2456" s="1">
        <v>46267</v>
      </c>
      <c r="C2456" t="s">
        <v>773</v>
      </c>
      <c r="D2456" t="s">
        <v>774</v>
      </c>
      <c r="E2456">
        <v>66901</v>
      </c>
      <c r="F2456">
        <v>175494</v>
      </c>
      <c r="G2456">
        <v>1</v>
      </c>
      <c r="H2456" s="2">
        <v>7565</v>
      </c>
      <c r="I2456">
        <v>3.5260911730935E+43</v>
      </c>
      <c r="J2456">
        <v>32</v>
      </c>
      <c r="K2456" t="s">
        <v>18</v>
      </c>
      <c r="L2456" t="s">
        <v>102</v>
      </c>
    </row>
    <row r="2457" spans="1:12" x14ac:dyDescent="0.25">
      <c r="A2457">
        <v>101</v>
      </c>
      <c r="B2457" s="1">
        <v>46267</v>
      </c>
      <c r="C2457" t="s">
        <v>639</v>
      </c>
      <c r="D2457" t="s">
        <v>640</v>
      </c>
      <c r="E2457">
        <v>66938</v>
      </c>
      <c r="F2457">
        <v>175496</v>
      </c>
      <c r="G2457">
        <v>1</v>
      </c>
      <c r="H2457">
        <v>21</v>
      </c>
      <c r="I2457">
        <v>3.5260911730935E+43</v>
      </c>
      <c r="J2457">
        <v>15</v>
      </c>
      <c r="K2457" t="s">
        <v>18</v>
      </c>
      <c r="L2457" t="s">
        <v>102</v>
      </c>
    </row>
    <row r="2458" spans="1:12" x14ac:dyDescent="0.25">
      <c r="A2458">
        <v>101</v>
      </c>
      <c r="B2458" s="1">
        <v>46267</v>
      </c>
      <c r="C2458" t="s">
        <v>639</v>
      </c>
      <c r="D2458" t="s">
        <v>640</v>
      </c>
      <c r="E2458">
        <v>64771</v>
      </c>
      <c r="F2458">
        <v>175497</v>
      </c>
      <c r="G2458">
        <v>1</v>
      </c>
      <c r="H2458" s="2">
        <v>2100</v>
      </c>
      <c r="I2458">
        <v>3.5260911730935E+43</v>
      </c>
      <c r="J2458">
        <v>15</v>
      </c>
      <c r="K2458" t="s">
        <v>18</v>
      </c>
      <c r="L2458" t="s">
        <v>102</v>
      </c>
    </row>
    <row r="2459" spans="1:12" x14ac:dyDescent="0.25">
      <c r="A2459">
        <v>101</v>
      </c>
      <c r="B2459" s="1">
        <v>46267</v>
      </c>
      <c r="C2459" t="s">
        <v>162</v>
      </c>
      <c r="D2459" t="s">
        <v>133</v>
      </c>
      <c r="E2459">
        <v>66701</v>
      </c>
      <c r="F2459">
        <v>175498</v>
      </c>
      <c r="G2459">
        <v>1</v>
      </c>
      <c r="H2459" s="2">
        <v>13419</v>
      </c>
      <c r="I2459">
        <v>3.5260911730935E+43</v>
      </c>
      <c r="J2459">
        <v>32</v>
      </c>
      <c r="K2459" t="s">
        <v>18</v>
      </c>
      <c r="L2459" t="s">
        <v>102</v>
      </c>
    </row>
    <row r="2460" spans="1:12" x14ac:dyDescent="0.25">
      <c r="A2460">
        <v>101</v>
      </c>
      <c r="B2460" s="1">
        <v>46267</v>
      </c>
      <c r="C2460" t="s">
        <v>225</v>
      </c>
      <c r="D2460" t="s">
        <v>226</v>
      </c>
      <c r="E2460">
        <v>65940</v>
      </c>
      <c r="F2460">
        <v>175511</v>
      </c>
      <c r="G2460">
        <v>1</v>
      </c>
      <c r="H2460" s="2">
        <v>1719.99</v>
      </c>
      <c r="I2460">
        <v>3.5260911730935E+43</v>
      </c>
      <c r="J2460">
        <v>32</v>
      </c>
      <c r="K2460" t="s">
        <v>18</v>
      </c>
      <c r="L2460" t="s">
        <v>102</v>
      </c>
    </row>
    <row r="2461" spans="1:12" x14ac:dyDescent="0.25">
      <c r="A2461">
        <v>101</v>
      </c>
      <c r="B2461" s="1">
        <v>46267</v>
      </c>
      <c r="C2461" t="s">
        <v>402</v>
      </c>
      <c r="D2461" t="s">
        <v>403</v>
      </c>
      <c r="E2461">
        <v>64755</v>
      </c>
      <c r="F2461">
        <v>175512</v>
      </c>
      <c r="G2461">
        <v>1</v>
      </c>
      <c r="H2461">
        <v>702.52</v>
      </c>
      <c r="I2461">
        <v>3.5260911730935E+43</v>
      </c>
      <c r="J2461">
        <v>60</v>
      </c>
      <c r="K2461" t="s">
        <v>236</v>
      </c>
      <c r="L2461" t="s">
        <v>102</v>
      </c>
    </row>
    <row r="2462" spans="1:12" x14ac:dyDescent="0.25">
      <c r="A2462">
        <v>101</v>
      </c>
      <c r="B2462" s="1">
        <v>46267</v>
      </c>
      <c r="C2462" t="s">
        <v>130</v>
      </c>
      <c r="D2462" t="s">
        <v>131</v>
      </c>
      <c r="E2462">
        <v>65206</v>
      </c>
      <c r="F2462">
        <v>175513</v>
      </c>
      <c r="G2462">
        <v>1</v>
      </c>
      <c r="H2462">
        <v>624.83000000000004</v>
      </c>
      <c r="I2462">
        <v>3.5260911730935E+43</v>
      </c>
      <c r="J2462">
        <v>32</v>
      </c>
      <c r="K2462" t="s">
        <v>18</v>
      </c>
      <c r="L2462" t="s">
        <v>102</v>
      </c>
    </row>
    <row r="2463" spans="1:12" x14ac:dyDescent="0.25">
      <c r="A2463">
        <v>101</v>
      </c>
      <c r="B2463" s="1">
        <v>46267</v>
      </c>
      <c r="C2463" t="s">
        <v>639</v>
      </c>
      <c r="D2463" t="s">
        <v>640</v>
      </c>
      <c r="E2463">
        <v>66344</v>
      </c>
      <c r="F2463">
        <v>175514</v>
      </c>
      <c r="G2463">
        <v>1</v>
      </c>
      <c r="H2463" s="2">
        <v>1342.05</v>
      </c>
      <c r="I2463">
        <v>3.5260911730935E+43</v>
      </c>
      <c r="J2463">
        <v>15</v>
      </c>
      <c r="K2463" t="s">
        <v>18</v>
      </c>
      <c r="L2463" t="s">
        <v>102</v>
      </c>
    </row>
    <row r="2464" spans="1:12" x14ac:dyDescent="0.25">
      <c r="A2464">
        <v>101</v>
      </c>
      <c r="B2464" s="1">
        <v>46267</v>
      </c>
      <c r="C2464" t="s">
        <v>180</v>
      </c>
      <c r="D2464" t="s">
        <v>181</v>
      </c>
      <c r="E2464">
        <v>66371</v>
      </c>
      <c r="F2464">
        <v>175515</v>
      </c>
      <c r="G2464">
        <v>1</v>
      </c>
      <c r="H2464" s="2">
        <v>3346.7</v>
      </c>
      <c r="I2464">
        <v>3.5260911730935E+43</v>
      </c>
      <c r="J2464">
        <v>32</v>
      </c>
      <c r="K2464" t="s">
        <v>18</v>
      </c>
      <c r="L2464" t="s">
        <v>102</v>
      </c>
    </row>
    <row r="2465" spans="1:14" x14ac:dyDescent="0.25">
      <c r="A2465">
        <v>101</v>
      </c>
      <c r="B2465" s="1">
        <v>46267</v>
      </c>
      <c r="C2465" t="s">
        <v>212</v>
      </c>
      <c r="D2465" t="s">
        <v>213</v>
      </c>
      <c r="E2465">
        <v>66592</v>
      </c>
      <c r="F2465">
        <v>175516</v>
      </c>
      <c r="G2465">
        <v>1</v>
      </c>
      <c r="H2465">
        <v>390.3</v>
      </c>
      <c r="I2465">
        <v>3.5260911730935E+43</v>
      </c>
      <c r="J2465">
        <v>32</v>
      </c>
      <c r="K2465" t="s">
        <v>18</v>
      </c>
      <c r="L2465" t="s">
        <v>102</v>
      </c>
    </row>
    <row r="2466" spans="1:14" x14ac:dyDescent="0.25">
      <c r="A2466">
        <v>101</v>
      </c>
      <c r="B2466" s="1">
        <v>46267</v>
      </c>
      <c r="C2466" t="s">
        <v>287</v>
      </c>
      <c r="D2466" t="s">
        <v>106</v>
      </c>
      <c r="E2466">
        <v>66654</v>
      </c>
      <c r="F2466">
        <v>175517</v>
      </c>
      <c r="G2466">
        <v>1</v>
      </c>
      <c r="H2466" s="2">
        <v>2452.5</v>
      </c>
      <c r="I2466">
        <v>3.5260911730935E+43</v>
      </c>
      <c r="J2466">
        <v>32</v>
      </c>
      <c r="K2466" t="s">
        <v>18</v>
      </c>
      <c r="L2466" t="s">
        <v>102</v>
      </c>
    </row>
    <row r="2467" spans="1:14" x14ac:dyDescent="0.25">
      <c r="A2467">
        <v>101</v>
      </c>
      <c r="B2467" s="1">
        <v>46267</v>
      </c>
      <c r="C2467" t="s">
        <v>149</v>
      </c>
      <c r="D2467" t="s">
        <v>150</v>
      </c>
      <c r="E2467">
        <v>66800</v>
      </c>
      <c r="F2467">
        <v>175518</v>
      </c>
      <c r="G2467">
        <v>1</v>
      </c>
      <c r="H2467" s="2">
        <v>1269.3</v>
      </c>
      <c r="I2467">
        <v>3.5260911730935E+43</v>
      </c>
      <c r="J2467">
        <v>32</v>
      </c>
      <c r="K2467" t="s">
        <v>18</v>
      </c>
      <c r="L2467" t="s">
        <v>102</v>
      </c>
    </row>
    <row r="2468" spans="1:14" x14ac:dyDescent="0.25">
      <c r="A2468">
        <v>101</v>
      </c>
      <c r="B2468" s="1">
        <v>46267</v>
      </c>
      <c r="C2468" t="s">
        <v>597</v>
      </c>
      <c r="D2468" t="s">
        <v>341</v>
      </c>
      <c r="E2468">
        <v>66820</v>
      </c>
      <c r="F2468">
        <v>175519</v>
      </c>
      <c r="G2468">
        <v>1</v>
      </c>
      <c r="H2468">
        <v>79.25</v>
      </c>
      <c r="I2468">
        <v>3.5260911730935E+43</v>
      </c>
      <c r="J2468">
        <v>32</v>
      </c>
      <c r="K2468" t="s">
        <v>18</v>
      </c>
      <c r="L2468" t="s">
        <v>102</v>
      </c>
    </row>
    <row r="2469" spans="1:14" x14ac:dyDescent="0.25">
      <c r="A2469">
        <v>101</v>
      </c>
      <c r="B2469" s="1">
        <v>46267</v>
      </c>
      <c r="C2469" t="s">
        <v>771</v>
      </c>
      <c r="D2469" t="s">
        <v>772</v>
      </c>
      <c r="E2469">
        <v>66890</v>
      </c>
      <c r="F2469">
        <v>175520</v>
      </c>
      <c r="G2469">
        <v>1</v>
      </c>
      <c r="H2469" s="2">
        <v>1409.6</v>
      </c>
      <c r="I2469">
        <v>3.5260911730935E+43</v>
      </c>
      <c r="J2469">
        <v>32</v>
      </c>
      <c r="K2469" t="s">
        <v>18</v>
      </c>
      <c r="L2469" t="s">
        <v>102</v>
      </c>
    </row>
    <row r="2470" spans="1:14" x14ac:dyDescent="0.25">
      <c r="A2470">
        <v>101</v>
      </c>
      <c r="B2470" s="1">
        <v>46267</v>
      </c>
      <c r="C2470" t="s">
        <v>157</v>
      </c>
      <c r="D2470" t="s">
        <v>158</v>
      </c>
      <c r="E2470">
        <v>66893</v>
      </c>
      <c r="F2470">
        <v>175521</v>
      </c>
      <c r="G2470">
        <v>1</v>
      </c>
      <c r="H2470">
        <v>586.29999999999995</v>
      </c>
      <c r="I2470">
        <v>3.5260911730935E+43</v>
      </c>
      <c r="J2470">
        <v>32</v>
      </c>
      <c r="K2470" t="s">
        <v>18</v>
      </c>
      <c r="L2470" t="s">
        <v>102</v>
      </c>
    </row>
    <row r="2471" spans="1:14" x14ac:dyDescent="0.25">
      <c r="A2471">
        <v>101</v>
      </c>
      <c r="B2471" s="1">
        <v>46267</v>
      </c>
      <c r="C2471" t="s">
        <v>149</v>
      </c>
      <c r="D2471" t="s">
        <v>150</v>
      </c>
      <c r="E2471">
        <v>66797</v>
      </c>
      <c r="F2471">
        <v>175522</v>
      </c>
      <c r="G2471">
        <v>1</v>
      </c>
      <c r="H2471" s="2">
        <v>1239</v>
      </c>
      <c r="I2471">
        <v>3.5260911730935E+43</v>
      </c>
      <c r="J2471">
        <v>32</v>
      </c>
      <c r="K2471" t="s">
        <v>18</v>
      </c>
      <c r="L2471" t="s">
        <v>102</v>
      </c>
    </row>
    <row r="2472" spans="1:14" x14ac:dyDescent="0.25">
      <c r="A2472">
        <v>101</v>
      </c>
      <c r="B2472" s="1">
        <v>46267</v>
      </c>
      <c r="C2472" t="s">
        <v>128</v>
      </c>
      <c r="D2472" t="s">
        <v>129</v>
      </c>
      <c r="E2472">
        <v>65236</v>
      </c>
      <c r="F2472">
        <v>175523</v>
      </c>
      <c r="G2472">
        <v>1</v>
      </c>
      <c r="H2472" s="2">
        <v>2428.11</v>
      </c>
      <c r="I2472">
        <v>3.5260911730935E+43</v>
      </c>
      <c r="J2472">
        <v>32</v>
      </c>
      <c r="K2472" t="s">
        <v>18</v>
      </c>
      <c r="L2472" t="s">
        <v>102</v>
      </c>
    </row>
    <row r="2473" spans="1:14" x14ac:dyDescent="0.25">
      <c r="A2473">
        <v>101</v>
      </c>
      <c r="B2473" s="1">
        <v>46267</v>
      </c>
      <c r="C2473" t="s">
        <v>385</v>
      </c>
      <c r="D2473" t="s">
        <v>58</v>
      </c>
      <c r="E2473">
        <v>66232</v>
      </c>
      <c r="F2473">
        <v>175524</v>
      </c>
      <c r="G2473">
        <v>1</v>
      </c>
      <c r="H2473" s="2">
        <v>6428.46</v>
      </c>
      <c r="I2473">
        <v>3.5260911730935E+43</v>
      </c>
      <c r="J2473">
        <v>32</v>
      </c>
      <c r="K2473" t="s">
        <v>18</v>
      </c>
      <c r="L2473" t="s">
        <v>102</v>
      </c>
    </row>
    <row r="2474" spans="1:14" x14ac:dyDescent="0.25">
      <c r="A2474">
        <v>101</v>
      </c>
      <c r="B2474" s="1">
        <v>46268</v>
      </c>
      <c r="C2474" t="s">
        <v>159</v>
      </c>
      <c r="D2474" t="s">
        <v>160</v>
      </c>
      <c r="E2474">
        <v>67012</v>
      </c>
      <c r="F2474">
        <v>175525</v>
      </c>
      <c r="G2474">
        <v>1</v>
      </c>
      <c r="H2474" s="2">
        <v>5690</v>
      </c>
      <c r="I2474">
        <v>3.5260911730935E+43</v>
      </c>
      <c r="J2474">
        <v>32</v>
      </c>
      <c r="K2474" t="s">
        <v>18</v>
      </c>
      <c r="L2474" t="s">
        <v>102</v>
      </c>
      <c r="N2474" t="s">
        <v>144</v>
      </c>
    </row>
    <row r="2475" spans="1:14" x14ac:dyDescent="0.25">
      <c r="A2475">
        <v>101</v>
      </c>
      <c r="B2475" s="1">
        <v>46268</v>
      </c>
      <c r="C2475" t="s">
        <v>105</v>
      </c>
      <c r="D2475" t="s">
        <v>106</v>
      </c>
      <c r="E2475">
        <v>67011</v>
      </c>
      <c r="F2475">
        <v>175526</v>
      </c>
      <c r="G2475">
        <v>1</v>
      </c>
      <c r="H2475" s="2">
        <v>3420</v>
      </c>
      <c r="I2475">
        <v>3.5260911730935E+43</v>
      </c>
      <c r="J2475">
        <v>32</v>
      </c>
      <c r="K2475" t="s">
        <v>18</v>
      </c>
      <c r="L2475" t="s">
        <v>102</v>
      </c>
    </row>
    <row r="2476" spans="1:14" x14ac:dyDescent="0.25">
      <c r="A2476">
        <v>101</v>
      </c>
      <c r="B2476" s="1">
        <v>46268</v>
      </c>
      <c r="C2476" t="s">
        <v>395</v>
      </c>
      <c r="D2476" t="s">
        <v>396</v>
      </c>
      <c r="E2476">
        <v>65608</v>
      </c>
      <c r="F2476">
        <v>175527</v>
      </c>
      <c r="G2476">
        <v>1</v>
      </c>
      <c r="H2476">
        <v>12.5</v>
      </c>
      <c r="I2476">
        <v>3.5260911730935E+43</v>
      </c>
      <c r="L2476" t="s">
        <v>102</v>
      </c>
    </row>
    <row r="2477" spans="1:14" x14ac:dyDescent="0.25">
      <c r="A2477">
        <v>101</v>
      </c>
      <c r="B2477" s="1">
        <v>46268</v>
      </c>
      <c r="C2477" t="s">
        <v>549</v>
      </c>
      <c r="D2477" t="s">
        <v>550</v>
      </c>
      <c r="E2477">
        <v>65674</v>
      </c>
      <c r="F2477">
        <v>175528</v>
      </c>
      <c r="G2477">
        <v>1</v>
      </c>
      <c r="H2477">
        <v>15.56</v>
      </c>
      <c r="I2477">
        <v>3.5260911730935E+43</v>
      </c>
      <c r="J2477">
        <v>46</v>
      </c>
      <c r="K2477" t="s">
        <v>361</v>
      </c>
      <c r="L2477" t="s">
        <v>102</v>
      </c>
    </row>
    <row r="2478" spans="1:14" x14ac:dyDescent="0.25">
      <c r="A2478">
        <v>101</v>
      </c>
      <c r="B2478" s="1">
        <v>46268</v>
      </c>
      <c r="C2478" t="s">
        <v>775</v>
      </c>
      <c r="D2478" t="s">
        <v>776</v>
      </c>
      <c r="E2478">
        <v>66166</v>
      </c>
      <c r="F2478">
        <v>175529</v>
      </c>
      <c r="G2478">
        <v>1</v>
      </c>
      <c r="H2478">
        <v>880.6</v>
      </c>
      <c r="I2478">
        <v>3.5260911730935E+43</v>
      </c>
      <c r="L2478" t="s">
        <v>102</v>
      </c>
    </row>
    <row r="2479" spans="1:14" x14ac:dyDescent="0.25">
      <c r="A2479">
        <v>101</v>
      </c>
      <c r="B2479" s="1">
        <v>46268</v>
      </c>
      <c r="C2479" t="s">
        <v>159</v>
      </c>
      <c r="D2479" t="s">
        <v>160</v>
      </c>
      <c r="E2479">
        <v>66566</v>
      </c>
      <c r="F2479">
        <v>175530</v>
      </c>
      <c r="G2479">
        <v>1</v>
      </c>
      <c r="H2479" s="2">
        <v>4041.45</v>
      </c>
      <c r="I2479">
        <v>3.5260911730935E+43</v>
      </c>
      <c r="J2479">
        <v>32</v>
      </c>
      <c r="K2479" t="s">
        <v>18</v>
      </c>
      <c r="L2479" t="s">
        <v>102</v>
      </c>
    </row>
    <row r="2480" spans="1:14" x14ac:dyDescent="0.25">
      <c r="A2480">
        <v>101</v>
      </c>
      <c r="B2480" s="1">
        <v>46268</v>
      </c>
      <c r="C2480" t="s">
        <v>110</v>
      </c>
      <c r="D2480" t="s">
        <v>111</v>
      </c>
      <c r="E2480">
        <v>66607</v>
      </c>
      <c r="F2480">
        <v>175531</v>
      </c>
      <c r="G2480">
        <v>1</v>
      </c>
      <c r="H2480" s="2">
        <v>2500</v>
      </c>
      <c r="I2480">
        <v>3.5260911730935E+43</v>
      </c>
      <c r="J2480">
        <v>32</v>
      </c>
      <c r="K2480" t="s">
        <v>18</v>
      </c>
      <c r="L2480" t="s">
        <v>102</v>
      </c>
    </row>
    <row r="2481" spans="1:14" x14ac:dyDescent="0.25">
      <c r="A2481">
        <v>101</v>
      </c>
      <c r="B2481" s="1">
        <v>46268</v>
      </c>
      <c r="C2481" t="s">
        <v>110</v>
      </c>
      <c r="D2481" t="s">
        <v>111</v>
      </c>
      <c r="E2481">
        <v>66630</v>
      </c>
      <c r="F2481">
        <v>175532</v>
      </c>
      <c r="G2481">
        <v>1</v>
      </c>
      <c r="H2481">
        <v>206.1</v>
      </c>
      <c r="I2481">
        <v>3.5260911730935E+43</v>
      </c>
      <c r="J2481">
        <v>32</v>
      </c>
      <c r="K2481" t="s">
        <v>18</v>
      </c>
      <c r="L2481" t="s">
        <v>102</v>
      </c>
    </row>
    <row r="2482" spans="1:14" x14ac:dyDescent="0.25">
      <c r="A2482">
        <v>101</v>
      </c>
      <c r="B2482" s="1">
        <v>46268</v>
      </c>
      <c r="C2482" t="s">
        <v>777</v>
      </c>
      <c r="D2482" t="s">
        <v>106</v>
      </c>
      <c r="E2482">
        <v>66728</v>
      </c>
      <c r="F2482">
        <v>175533</v>
      </c>
      <c r="G2482">
        <v>1</v>
      </c>
      <c r="H2482" s="2">
        <v>1924.05</v>
      </c>
      <c r="I2482">
        <v>3.5260911730935E+43</v>
      </c>
      <c r="J2482">
        <v>32</v>
      </c>
      <c r="K2482" t="s">
        <v>18</v>
      </c>
      <c r="L2482" t="s">
        <v>102</v>
      </c>
    </row>
    <row r="2483" spans="1:14" x14ac:dyDescent="0.25">
      <c r="A2483">
        <v>101</v>
      </c>
      <c r="B2483" s="1">
        <v>46268</v>
      </c>
      <c r="C2483" t="s">
        <v>778</v>
      </c>
      <c r="D2483" t="s">
        <v>779</v>
      </c>
      <c r="E2483">
        <v>66789</v>
      </c>
      <c r="F2483">
        <v>175534</v>
      </c>
      <c r="G2483">
        <v>1</v>
      </c>
      <c r="H2483">
        <v>570</v>
      </c>
      <c r="I2483">
        <v>3.5260911730935E+43</v>
      </c>
      <c r="J2483">
        <v>7</v>
      </c>
      <c r="K2483" t="s">
        <v>44</v>
      </c>
      <c r="L2483" t="s">
        <v>102</v>
      </c>
      <c r="N2483" t="s">
        <v>144</v>
      </c>
    </row>
    <row r="2484" spans="1:14" x14ac:dyDescent="0.25">
      <c r="A2484">
        <v>101</v>
      </c>
      <c r="B2484" s="1">
        <v>46268</v>
      </c>
      <c r="C2484" t="s">
        <v>149</v>
      </c>
      <c r="D2484" t="s">
        <v>150</v>
      </c>
      <c r="E2484">
        <v>66803</v>
      </c>
      <c r="F2484">
        <v>175535</v>
      </c>
      <c r="G2484">
        <v>1</v>
      </c>
      <c r="H2484" s="2">
        <v>13128.04</v>
      </c>
      <c r="I2484">
        <v>3.5260911730935E+43</v>
      </c>
      <c r="J2484">
        <v>32</v>
      </c>
      <c r="K2484" t="s">
        <v>18</v>
      </c>
      <c r="L2484" t="s">
        <v>102</v>
      </c>
    </row>
    <row r="2485" spans="1:14" x14ac:dyDescent="0.25">
      <c r="A2485">
        <v>101</v>
      </c>
      <c r="B2485" s="1">
        <v>46268</v>
      </c>
      <c r="C2485" t="s">
        <v>532</v>
      </c>
      <c r="D2485" t="s">
        <v>533</v>
      </c>
      <c r="E2485">
        <v>66839</v>
      </c>
      <c r="F2485">
        <v>175536</v>
      </c>
      <c r="G2485">
        <v>1</v>
      </c>
      <c r="H2485">
        <v>949.6</v>
      </c>
      <c r="I2485">
        <v>3.5260911730935E+43</v>
      </c>
      <c r="J2485">
        <v>32</v>
      </c>
      <c r="K2485" t="s">
        <v>18</v>
      </c>
      <c r="L2485" t="s">
        <v>102</v>
      </c>
    </row>
    <row r="2486" spans="1:14" x14ac:dyDescent="0.25">
      <c r="A2486">
        <v>101</v>
      </c>
      <c r="B2486" s="1">
        <v>46268</v>
      </c>
      <c r="C2486" t="s">
        <v>105</v>
      </c>
      <c r="D2486" t="s">
        <v>106</v>
      </c>
      <c r="E2486">
        <v>66840</v>
      </c>
      <c r="F2486">
        <v>175537</v>
      </c>
      <c r="G2486">
        <v>1</v>
      </c>
      <c r="H2486">
        <v>24.8</v>
      </c>
      <c r="I2486">
        <v>3.5260911730935E+43</v>
      </c>
      <c r="J2486">
        <v>32</v>
      </c>
      <c r="K2486" t="s">
        <v>18</v>
      </c>
      <c r="L2486" t="s">
        <v>102</v>
      </c>
    </row>
    <row r="2487" spans="1:14" x14ac:dyDescent="0.25">
      <c r="A2487">
        <v>101</v>
      </c>
      <c r="B2487" s="1">
        <v>46268</v>
      </c>
      <c r="C2487" t="s">
        <v>393</v>
      </c>
      <c r="D2487" t="s">
        <v>394</v>
      </c>
      <c r="E2487">
        <v>66841</v>
      </c>
      <c r="F2487">
        <v>175538</v>
      </c>
      <c r="G2487">
        <v>1</v>
      </c>
      <c r="H2487" s="2">
        <v>6479.15</v>
      </c>
      <c r="I2487">
        <v>3.5260911730935E+43</v>
      </c>
      <c r="J2487">
        <v>32</v>
      </c>
      <c r="K2487" t="s">
        <v>18</v>
      </c>
      <c r="L2487" t="s">
        <v>102</v>
      </c>
    </row>
    <row r="2488" spans="1:14" x14ac:dyDescent="0.25">
      <c r="A2488">
        <v>101</v>
      </c>
      <c r="B2488" s="1">
        <v>46268</v>
      </c>
      <c r="C2488" t="s">
        <v>105</v>
      </c>
      <c r="D2488" t="s">
        <v>106</v>
      </c>
      <c r="E2488">
        <v>66844</v>
      </c>
      <c r="F2488">
        <v>175539</v>
      </c>
      <c r="G2488">
        <v>1</v>
      </c>
      <c r="H2488" s="2">
        <v>1471.5</v>
      </c>
      <c r="I2488">
        <v>3.5260911730935E+43</v>
      </c>
      <c r="J2488">
        <v>32</v>
      </c>
      <c r="K2488" t="s">
        <v>18</v>
      </c>
      <c r="L2488" t="s">
        <v>102</v>
      </c>
    </row>
    <row r="2489" spans="1:14" x14ac:dyDescent="0.25">
      <c r="A2489">
        <v>101</v>
      </c>
      <c r="B2489" s="1">
        <v>46268</v>
      </c>
      <c r="C2489" t="s">
        <v>105</v>
      </c>
      <c r="D2489" t="s">
        <v>106</v>
      </c>
      <c r="E2489">
        <v>66851</v>
      </c>
      <c r="F2489">
        <v>175540</v>
      </c>
      <c r="G2489">
        <v>1</v>
      </c>
      <c r="H2489">
        <v>221.27</v>
      </c>
      <c r="I2489">
        <v>3.5260911730935E+43</v>
      </c>
      <c r="J2489">
        <v>32</v>
      </c>
      <c r="K2489" t="s">
        <v>18</v>
      </c>
      <c r="L2489" t="s">
        <v>102</v>
      </c>
    </row>
    <row r="2490" spans="1:14" x14ac:dyDescent="0.25">
      <c r="A2490">
        <v>101</v>
      </c>
      <c r="B2490" s="1">
        <v>46268</v>
      </c>
      <c r="C2490" t="s">
        <v>105</v>
      </c>
      <c r="D2490" t="s">
        <v>106</v>
      </c>
      <c r="E2490">
        <v>66852</v>
      </c>
      <c r="F2490">
        <v>175541</v>
      </c>
      <c r="G2490">
        <v>1</v>
      </c>
      <c r="H2490">
        <v>344.44</v>
      </c>
      <c r="I2490">
        <v>3.5260911730935E+43</v>
      </c>
      <c r="J2490">
        <v>32</v>
      </c>
      <c r="K2490" t="s">
        <v>18</v>
      </c>
      <c r="L2490" t="s">
        <v>102</v>
      </c>
    </row>
    <row r="2491" spans="1:14" x14ac:dyDescent="0.25">
      <c r="A2491">
        <v>101</v>
      </c>
      <c r="B2491" s="1">
        <v>46268</v>
      </c>
      <c r="C2491" t="s">
        <v>170</v>
      </c>
      <c r="D2491" t="s">
        <v>171</v>
      </c>
      <c r="E2491">
        <v>66895</v>
      </c>
      <c r="F2491">
        <v>175542</v>
      </c>
      <c r="G2491">
        <v>1</v>
      </c>
      <c r="H2491" s="2">
        <v>9777.6</v>
      </c>
      <c r="I2491">
        <v>3.5260911730935E+43</v>
      </c>
      <c r="J2491">
        <v>7</v>
      </c>
      <c r="K2491" t="s">
        <v>44</v>
      </c>
      <c r="L2491" t="s">
        <v>102</v>
      </c>
    </row>
    <row r="2492" spans="1:14" x14ac:dyDescent="0.25">
      <c r="A2492">
        <v>101</v>
      </c>
      <c r="B2492" s="1">
        <v>46268</v>
      </c>
      <c r="C2492" t="s">
        <v>471</v>
      </c>
      <c r="D2492" t="s">
        <v>472</v>
      </c>
      <c r="E2492">
        <v>66953</v>
      </c>
      <c r="F2492">
        <v>175543</v>
      </c>
      <c r="G2492">
        <v>1</v>
      </c>
      <c r="H2492">
        <v>228</v>
      </c>
      <c r="I2492">
        <v>3.5260911730935E+43</v>
      </c>
      <c r="J2492">
        <v>32</v>
      </c>
      <c r="K2492" t="s">
        <v>18</v>
      </c>
      <c r="L2492" t="s">
        <v>102</v>
      </c>
    </row>
    <row r="2493" spans="1:14" x14ac:dyDescent="0.25">
      <c r="A2493">
        <v>101</v>
      </c>
      <c r="B2493" s="1">
        <v>46268</v>
      </c>
      <c r="C2493" t="s">
        <v>395</v>
      </c>
      <c r="D2493" t="s">
        <v>396</v>
      </c>
      <c r="E2493">
        <v>66964</v>
      </c>
      <c r="F2493">
        <v>175544</v>
      </c>
      <c r="G2493">
        <v>1</v>
      </c>
      <c r="H2493">
        <v>108</v>
      </c>
      <c r="I2493">
        <v>3.5260911730935E+43</v>
      </c>
      <c r="J2493">
        <v>46</v>
      </c>
      <c r="K2493" t="s">
        <v>361</v>
      </c>
      <c r="L2493" t="s">
        <v>102</v>
      </c>
    </row>
    <row r="2494" spans="1:14" x14ac:dyDescent="0.25">
      <c r="A2494">
        <v>101</v>
      </c>
      <c r="B2494" s="1">
        <v>46268</v>
      </c>
      <c r="C2494" t="s">
        <v>162</v>
      </c>
      <c r="D2494" t="s">
        <v>133</v>
      </c>
      <c r="E2494">
        <v>66290</v>
      </c>
      <c r="F2494">
        <v>175545</v>
      </c>
      <c r="G2494">
        <v>1</v>
      </c>
      <c r="H2494" s="2">
        <v>15241.21</v>
      </c>
      <c r="I2494">
        <v>3.5260911730935E+43</v>
      </c>
      <c r="L2494" t="s">
        <v>102</v>
      </c>
    </row>
    <row r="2495" spans="1:14" x14ac:dyDescent="0.25">
      <c r="A2495">
        <v>101</v>
      </c>
      <c r="B2495" s="1">
        <v>46268</v>
      </c>
      <c r="C2495" t="s">
        <v>575</v>
      </c>
      <c r="D2495" t="s">
        <v>169</v>
      </c>
      <c r="E2495">
        <v>65542</v>
      </c>
      <c r="F2495">
        <v>175546</v>
      </c>
      <c r="G2495">
        <v>1</v>
      </c>
      <c r="H2495" s="2">
        <v>1061.8499999999999</v>
      </c>
      <c r="I2495">
        <v>3.5260911730935E+43</v>
      </c>
      <c r="J2495">
        <v>32</v>
      </c>
      <c r="K2495" t="s">
        <v>18</v>
      </c>
      <c r="L2495" t="s">
        <v>102</v>
      </c>
    </row>
    <row r="2496" spans="1:14" x14ac:dyDescent="0.25">
      <c r="A2496">
        <v>101</v>
      </c>
      <c r="B2496" s="1">
        <v>46268</v>
      </c>
      <c r="C2496" t="s">
        <v>227</v>
      </c>
      <c r="D2496" t="s">
        <v>228</v>
      </c>
      <c r="E2496">
        <v>66580</v>
      </c>
      <c r="F2496">
        <v>175547</v>
      </c>
      <c r="G2496">
        <v>1</v>
      </c>
      <c r="H2496">
        <v>820</v>
      </c>
      <c r="I2496">
        <v>3.5260911730935E+43</v>
      </c>
      <c r="L2496" t="s">
        <v>102</v>
      </c>
    </row>
    <row r="2497" spans="1:12" x14ac:dyDescent="0.25">
      <c r="A2497">
        <v>101</v>
      </c>
      <c r="B2497" s="1">
        <v>46268</v>
      </c>
      <c r="C2497" t="s">
        <v>227</v>
      </c>
      <c r="D2497" t="s">
        <v>228</v>
      </c>
      <c r="E2497">
        <v>66397</v>
      </c>
      <c r="F2497">
        <v>175549</v>
      </c>
      <c r="G2497">
        <v>1</v>
      </c>
      <c r="H2497" s="2">
        <v>5756</v>
      </c>
      <c r="I2497">
        <v>3.5260911730935E+43</v>
      </c>
      <c r="J2497">
        <v>32</v>
      </c>
      <c r="K2497" t="s">
        <v>18</v>
      </c>
      <c r="L2497" t="s">
        <v>102</v>
      </c>
    </row>
    <row r="2498" spans="1:12" x14ac:dyDescent="0.25">
      <c r="A2498">
        <v>101</v>
      </c>
      <c r="B2498" s="1">
        <v>46268</v>
      </c>
      <c r="C2498" t="s">
        <v>162</v>
      </c>
      <c r="D2498" t="s">
        <v>133</v>
      </c>
      <c r="E2498">
        <v>65256</v>
      </c>
      <c r="F2498">
        <v>175550</v>
      </c>
      <c r="G2498">
        <v>1</v>
      </c>
      <c r="H2498">
        <v>92.8</v>
      </c>
      <c r="I2498">
        <v>3.5260911730935E+43</v>
      </c>
      <c r="J2498">
        <v>32</v>
      </c>
      <c r="K2498" t="s">
        <v>18</v>
      </c>
      <c r="L2498" t="s">
        <v>102</v>
      </c>
    </row>
    <row r="2499" spans="1:12" x14ac:dyDescent="0.25">
      <c r="A2499">
        <v>101</v>
      </c>
      <c r="B2499" s="1">
        <v>46268</v>
      </c>
      <c r="C2499" t="s">
        <v>542</v>
      </c>
      <c r="D2499" t="s">
        <v>543</v>
      </c>
      <c r="E2499">
        <v>66627</v>
      </c>
      <c r="F2499">
        <v>175552</v>
      </c>
      <c r="G2499">
        <v>1</v>
      </c>
      <c r="H2499" s="2">
        <v>5528.04</v>
      </c>
      <c r="I2499">
        <v>3.5260911730935E+43</v>
      </c>
      <c r="J2499">
        <v>7</v>
      </c>
      <c r="K2499" t="s">
        <v>44</v>
      </c>
      <c r="L2499" t="s">
        <v>102</v>
      </c>
    </row>
    <row r="2500" spans="1:12" x14ac:dyDescent="0.25">
      <c r="A2500">
        <v>101</v>
      </c>
      <c r="B2500" s="1">
        <v>46268</v>
      </c>
      <c r="C2500" t="s">
        <v>188</v>
      </c>
      <c r="D2500" t="s">
        <v>189</v>
      </c>
      <c r="E2500">
        <v>65515</v>
      </c>
      <c r="F2500">
        <v>175553</v>
      </c>
      <c r="G2500">
        <v>1</v>
      </c>
      <c r="H2500">
        <v>732.67</v>
      </c>
      <c r="I2500">
        <v>3.5260911730935E+43</v>
      </c>
      <c r="J2500">
        <v>32</v>
      </c>
      <c r="K2500" t="s">
        <v>18</v>
      </c>
      <c r="L2500" t="s">
        <v>102</v>
      </c>
    </row>
    <row r="2501" spans="1:12" x14ac:dyDescent="0.25">
      <c r="A2501">
        <v>101</v>
      </c>
      <c r="B2501" s="1">
        <v>46268</v>
      </c>
      <c r="C2501" t="s">
        <v>549</v>
      </c>
      <c r="D2501" t="s">
        <v>550</v>
      </c>
      <c r="E2501">
        <v>65340</v>
      </c>
      <c r="F2501">
        <v>175554</v>
      </c>
      <c r="G2501">
        <v>1</v>
      </c>
      <c r="H2501">
        <v>313.29000000000002</v>
      </c>
      <c r="I2501">
        <v>3.5260911730935E+43</v>
      </c>
      <c r="J2501">
        <v>7</v>
      </c>
      <c r="K2501" t="s">
        <v>44</v>
      </c>
      <c r="L2501" t="s">
        <v>102</v>
      </c>
    </row>
    <row r="2502" spans="1:12" x14ac:dyDescent="0.25">
      <c r="A2502">
        <v>101</v>
      </c>
      <c r="B2502" s="1">
        <v>46268</v>
      </c>
      <c r="C2502" t="s">
        <v>214</v>
      </c>
      <c r="D2502" t="s">
        <v>215</v>
      </c>
      <c r="E2502">
        <v>66581</v>
      </c>
      <c r="F2502">
        <v>175555</v>
      </c>
      <c r="G2502">
        <v>1</v>
      </c>
      <c r="H2502">
        <v>386.1</v>
      </c>
      <c r="I2502">
        <v>3.5260911730935E+43</v>
      </c>
      <c r="L2502" t="s">
        <v>102</v>
      </c>
    </row>
    <row r="2503" spans="1:12" x14ac:dyDescent="0.25">
      <c r="A2503">
        <v>101</v>
      </c>
      <c r="B2503" s="1">
        <v>46268</v>
      </c>
      <c r="C2503" t="s">
        <v>162</v>
      </c>
      <c r="D2503" t="s">
        <v>133</v>
      </c>
      <c r="E2503">
        <v>67004</v>
      </c>
      <c r="F2503">
        <v>175556</v>
      </c>
      <c r="G2503">
        <v>1</v>
      </c>
      <c r="H2503" s="2">
        <v>19958.400000000001</v>
      </c>
      <c r="I2503">
        <v>3.5260911730935E+43</v>
      </c>
      <c r="J2503">
        <v>32</v>
      </c>
      <c r="K2503" t="s">
        <v>18</v>
      </c>
      <c r="L2503" t="s">
        <v>102</v>
      </c>
    </row>
    <row r="2504" spans="1:12" x14ac:dyDescent="0.25">
      <c r="A2504">
        <v>101</v>
      </c>
      <c r="B2504" s="1">
        <v>46268</v>
      </c>
      <c r="C2504" t="s">
        <v>497</v>
      </c>
      <c r="D2504" t="s">
        <v>498</v>
      </c>
      <c r="E2504">
        <v>66982</v>
      </c>
      <c r="F2504">
        <v>175557</v>
      </c>
      <c r="G2504">
        <v>1</v>
      </c>
      <c r="H2504">
        <v>582.27</v>
      </c>
      <c r="I2504">
        <v>3.5260911730935E+43</v>
      </c>
      <c r="J2504">
        <v>32</v>
      </c>
      <c r="K2504" t="s">
        <v>18</v>
      </c>
      <c r="L2504" t="s">
        <v>102</v>
      </c>
    </row>
    <row r="2505" spans="1:12" x14ac:dyDescent="0.25">
      <c r="A2505">
        <v>101</v>
      </c>
      <c r="B2505" s="1">
        <v>46268</v>
      </c>
      <c r="C2505" t="s">
        <v>552</v>
      </c>
      <c r="D2505" t="s">
        <v>553</v>
      </c>
      <c r="E2505">
        <v>63996</v>
      </c>
      <c r="F2505">
        <v>175558</v>
      </c>
      <c r="G2505">
        <v>1</v>
      </c>
      <c r="H2505">
        <v>246</v>
      </c>
      <c r="I2505">
        <v>3.5260911730935E+43</v>
      </c>
      <c r="J2505">
        <v>32</v>
      </c>
      <c r="K2505" t="s">
        <v>18</v>
      </c>
      <c r="L2505" t="s">
        <v>102</v>
      </c>
    </row>
    <row r="2506" spans="1:12" x14ac:dyDescent="0.25">
      <c r="A2506">
        <v>101</v>
      </c>
      <c r="B2506" s="1">
        <v>46268</v>
      </c>
      <c r="C2506" t="s">
        <v>159</v>
      </c>
      <c r="D2506" t="s">
        <v>160</v>
      </c>
      <c r="E2506">
        <v>64328</v>
      </c>
      <c r="F2506">
        <v>175559</v>
      </c>
      <c r="G2506">
        <v>1</v>
      </c>
      <c r="H2506" s="2">
        <v>8874</v>
      </c>
      <c r="I2506">
        <v>3.5260911730935E+43</v>
      </c>
      <c r="J2506">
        <v>32</v>
      </c>
      <c r="K2506" t="s">
        <v>18</v>
      </c>
      <c r="L2506" t="s">
        <v>102</v>
      </c>
    </row>
    <row r="2507" spans="1:12" x14ac:dyDescent="0.25">
      <c r="A2507">
        <v>101</v>
      </c>
      <c r="B2507" s="1">
        <v>46268</v>
      </c>
      <c r="C2507" t="s">
        <v>109</v>
      </c>
      <c r="D2507" t="s">
        <v>106</v>
      </c>
      <c r="E2507">
        <v>66277</v>
      </c>
      <c r="F2507">
        <v>175560</v>
      </c>
      <c r="G2507">
        <v>1</v>
      </c>
      <c r="H2507" s="2">
        <v>8850</v>
      </c>
      <c r="I2507">
        <v>3.5260911730935E+43</v>
      </c>
      <c r="J2507">
        <v>32</v>
      </c>
      <c r="K2507" t="s">
        <v>18</v>
      </c>
      <c r="L2507" t="s">
        <v>102</v>
      </c>
    </row>
    <row r="2508" spans="1:12" x14ac:dyDescent="0.25">
      <c r="A2508">
        <v>101</v>
      </c>
      <c r="B2508" s="1">
        <v>46268</v>
      </c>
      <c r="C2508" t="s">
        <v>212</v>
      </c>
      <c r="D2508" t="s">
        <v>213</v>
      </c>
      <c r="E2508">
        <v>66596</v>
      </c>
      <c r="F2508">
        <v>175561</v>
      </c>
      <c r="G2508">
        <v>1</v>
      </c>
      <c r="H2508" s="2">
        <v>1000.8</v>
      </c>
      <c r="I2508">
        <v>3.5260911730935E+43</v>
      </c>
      <c r="L2508" t="s">
        <v>102</v>
      </c>
    </row>
    <row r="2509" spans="1:12" x14ac:dyDescent="0.25">
      <c r="A2509">
        <v>101</v>
      </c>
      <c r="B2509" s="1">
        <v>46268</v>
      </c>
      <c r="C2509" t="s">
        <v>780</v>
      </c>
      <c r="D2509" t="s">
        <v>781</v>
      </c>
      <c r="E2509">
        <v>66750</v>
      </c>
      <c r="F2509">
        <v>175562</v>
      </c>
      <c r="G2509">
        <v>1</v>
      </c>
      <c r="H2509" s="2">
        <v>2578.5</v>
      </c>
      <c r="I2509">
        <v>3.5260911730935E+43</v>
      </c>
      <c r="J2509">
        <v>32</v>
      </c>
      <c r="K2509" t="s">
        <v>18</v>
      </c>
      <c r="L2509" t="s">
        <v>102</v>
      </c>
    </row>
    <row r="2510" spans="1:12" x14ac:dyDescent="0.25">
      <c r="A2510">
        <v>101</v>
      </c>
      <c r="B2510" s="1">
        <v>46268</v>
      </c>
      <c r="C2510" t="s">
        <v>420</v>
      </c>
      <c r="D2510" t="s">
        <v>421</v>
      </c>
      <c r="E2510">
        <v>66812</v>
      </c>
      <c r="F2510">
        <v>175563</v>
      </c>
      <c r="G2510">
        <v>1</v>
      </c>
      <c r="H2510" s="2">
        <v>6084</v>
      </c>
      <c r="I2510">
        <v>3.5260911730935E+43</v>
      </c>
      <c r="J2510">
        <v>7</v>
      </c>
      <c r="K2510" t="s">
        <v>44</v>
      </c>
      <c r="L2510" t="s">
        <v>102</v>
      </c>
    </row>
    <row r="2511" spans="1:12" x14ac:dyDescent="0.25">
      <c r="A2511">
        <v>101</v>
      </c>
      <c r="B2511" s="1">
        <v>46268</v>
      </c>
      <c r="C2511" t="s">
        <v>192</v>
      </c>
      <c r="D2511" t="s">
        <v>193</v>
      </c>
      <c r="E2511">
        <v>66948</v>
      </c>
      <c r="F2511">
        <v>175564</v>
      </c>
      <c r="G2511">
        <v>1</v>
      </c>
      <c r="H2511" s="2">
        <v>9816.4</v>
      </c>
      <c r="I2511">
        <v>3.5260911730935E+43</v>
      </c>
      <c r="J2511">
        <v>32</v>
      </c>
      <c r="K2511" t="s">
        <v>18</v>
      </c>
      <c r="L2511" t="s">
        <v>102</v>
      </c>
    </row>
    <row r="2512" spans="1:12" x14ac:dyDescent="0.25">
      <c r="A2512">
        <v>101</v>
      </c>
      <c r="B2512" s="1">
        <v>46268</v>
      </c>
      <c r="C2512" t="s">
        <v>103</v>
      </c>
      <c r="D2512" t="s">
        <v>104</v>
      </c>
      <c r="E2512">
        <v>66961</v>
      </c>
      <c r="F2512">
        <v>175565</v>
      </c>
      <c r="G2512">
        <v>1</v>
      </c>
      <c r="H2512" s="2">
        <v>4054.32</v>
      </c>
      <c r="I2512">
        <v>3.5260911730935E+43</v>
      </c>
      <c r="J2512">
        <v>32</v>
      </c>
      <c r="K2512" t="s">
        <v>18</v>
      </c>
      <c r="L2512" t="s">
        <v>102</v>
      </c>
    </row>
    <row r="2513" spans="1:12" x14ac:dyDescent="0.25">
      <c r="A2513">
        <v>101</v>
      </c>
      <c r="B2513" s="1">
        <v>46268</v>
      </c>
      <c r="C2513" t="s">
        <v>159</v>
      </c>
      <c r="D2513" t="s">
        <v>160</v>
      </c>
      <c r="E2513">
        <v>66567</v>
      </c>
      <c r="F2513">
        <v>175566</v>
      </c>
      <c r="G2513">
        <v>1</v>
      </c>
      <c r="H2513" s="2">
        <v>34600</v>
      </c>
      <c r="I2513">
        <v>3.5260911730935E+43</v>
      </c>
      <c r="J2513">
        <v>32</v>
      </c>
      <c r="K2513" t="s">
        <v>18</v>
      </c>
      <c r="L2513" t="s">
        <v>102</v>
      </c>
    </row>
    <row r="2514" spans="1:12" x14ac:dyDescent="0.25">
      <c r="A2514">
        <v>101</v>
      </c>
      <c r="B2514" s="1">
        <v>46268</v>
      </c>
      <c r="C2514" t="s">
        <v>112</v>
      </c>
      <c r="D2514" t="s">
        <v>113</v>
      </c>
      <c r="E2514">
        <v>66834</v>
      </c>
      <c r="F2514">
        <v>175567</v>
      </c>
      <c r="G2514">
        <v>1</v>
      </c>
      <c r="H2514">
        <v>6.24</v>
      </c>
      <c r="I2514">
        <v>3.5260911730935E+43</v>
      </c>
      <c r="J2514">
        <v>32</v>
      </c>
      <c r="K2514" t="s">
        <v>18</v>
      </c>
      <c r="L2514" t="s">
        <v>102</v>
      </c>
    </row>
    <row r="2515" spans="1:12" x14ac:dyDescent="0.25">
      <c r="A2515">
        <v>101</v>
      </c>
      <c r="B2515" s="1">
        <v>46268</v>
      </c>
      <c r="C2515" t="s">
        <v>449</v>
      </c>
      <c r="D2515" t="s">
        <v>450</v>
      </c>
      <c r="E2515">
        <v>66930</v>
      </c>
      <c r="F2515">
        <v>175568</v>
      </c>
      <c r="G2515">
        <v>1</v>
      </c>
      <c r="H2515">
        <v>201.6</v>
      </c>
      <c r="I2515">
        <v>3.5260911730935E+43</v>
      </c>
      <c r="L2515" t="s">
        <v>102</v>
      </c>
    </row>
    <row r="2516" spans="1:12" x14ac:dyDescent="0.25">
      <c r="A2516">
        <v>101</v>
      </c>
      <c r="B2516" s="1">
        <v>46268</v>
      </c>
      <c r="C2516" t="s">
        <v>782</v>
      </c>
      <c r="D2516" t="s">
        <v>339</v>
      </c>
      <c r="E2516">
        <v>67077</v>
      </c>
      <c r="F2516">
        <v>175569</v>
      </c>
      <c r="G2516">
        <v>1</v>
      </c>
      <c r="H2516" s="2">
        <v>4760</v>
      </c>
      <c r="I2516">
        <v>3.5260911730935E+43</v>
      </c>
      <c r="J2516">
        <v>32</v>
      </c>
      <c r="K2516" t="s">
        <v>18</v>
      </c>
      <c r="L2516" t="s">
        <v>102</v>
      </c>
    </row>
    <row r="2517" spans="1:12" x14ac:dyDescent="0.25">
      <c r="A2517">
        <v>101</v>
      </c>
      <c r="B2517" s="1">
        <v>46268</v>
      </c>
      <c r="C2517" t="s">
        <v>149</v>
      </c>
      <c r="D2517" t="s">
        <v>150</v>
      </c>
      <c r="E2517">
        <v>66878</v>
      </c>
      <c r="F2517">
        <v>175570</v>
      </c>
      <c r="G2517">
        <v>1</v>
      </c>
      <c r="H2517">
        <v>780.12</v>
      </c>
      <c r="I2517">
        <v>3.5260911730935E+43</v>
      </c>
      <c r="L2517" t="s">
        <v>102</v>
      </c>
    </row>
    <row r="2518" spans="1:12" x14ac:dyDescent="0.25">
      <c r="A2518">
        <v>101</v>
      </c>
      <c r="B2518" s="1">
        <v>46268</v>
      </c>
      <c r="C2518" t="s">
        <v>149</v>
      </c>
      <c r="D2518" t="s">
        <v>150</v>
      </c>
      <c r="E2518">
        <v>66879</v>
      </c>
      <c r="F2518">
        <v>175571</v>
      </c>
      <c r="G2518">
        <v>1</v>
      </c>
      <c r="H2518">
        <v>65.010000000000005</v>
      </c>
      <c r="I2518">
        <v>3.5260911730935E+43</v>
      </c>
      <c r="L2518" t="s">
        <v>102</v>
      </c>
    </row>
    <row r="2519" spans="1:12" x14ac:dyDescent="0.25">
      <c r="A2519">
        <v>101</v>
      </c>
      <c r="B2519" s="1">
        <v>46268</v>
      </c>
      <c r="C2519" t="s">
        <v>149</v>
      </c>
      <c r="D2519" t="s">
        <v>150</v>
      </c>
      <c r="E2519">
        <v>66892</v>
      </c>
      <c r="F2519">
        <v>175572</v>
      </c>
      <c r="G2519">
        <v>1</v>
      </c>
      <c r="H2519" s="2">
        <v>3467.2</v>
      </c>
      <c r="I2519">
        <v>3.5260911730935E+43</v>
      </c>
      <c r="L2519" t="s">
        <v>102</v>
      </c>
    </row>
    <row r="2520" spans="1:12" x14ac:dyDescent="0.25">
      <c r="A2520">
        <v>101</v>
      </c>
      <c r="B2520" s="1">
        <v>46268</v>
      </c>
      <c r="C2520" t="s">
        <v>149</v>
      </c>
      <c r="D2520" t="s">
        <v>150</v>
      </c>
      <c r="E2520">
        <v>66973</v>
      </c>
      <c r="F2520">
        <v>175573</v>
      </c>
      <c r="G2520">
        <v>1</v>
      </c>
      <c r="H2520">
        <v>650.1</v>
      </c>
      <c r="I2520">
        <v>3.5260911730935E+43</v>
      </c>
      <c r="L2520" t="s">
        <v>102</v>
      </c>
    </row>
    <row r="2521" spans="1:12" x14ac:dyDescent="0.25">
      <c r="A2521">
        <v>101</v>
      </c>
      <c r="B2521" s="1">
        <v>46268</v>
      </c>
      <c r="C2521" t="s">
        <v>149</v>
      </c>
      <c r="D2521" t="s">
        <v>150</v>
      </c>
      <c r="E2521">
        <v>66974</v>
      </c>
      <c r="F2521">
        <v>175574</v>
      </c>
      <c r="G2521">
        <v>1</v>
      </c>
      <c r="H2521">
        <v>43.34</v>
      </c>
      <c r="I2521">
        <v>3.5260911730935E+43</v>
      </c>
      <c r="L2521" t="s">
        <v>102</v>
      </c>
    </row>
    <row r="2522" spans="1:12" x14ac:dyDescent="0.25">
      <c r="A2522">
        <v>101</v>
      </c>
      <c r="B2522" s="1">
        <v>46268</v>
      </c>
      <c r="C2522" t="s">
        <v>105</v>
      </c>
      <c r="D2522" t="s">
        <v>106</v>
      </c>
      <c r="E2522">
        <v>64764</v>
      </c>
      <c r="F2522">
        <v>175577</v>
      </c>
      <c r="G2522">
        <v>1</v>
      </c>
      <c r="H2522">
        <v>775</v>
      </c>
      <c r="I2522">
        <v>3.5260911730935E+43</v>
      </c>
      <c r="J2522">
        <v>32</v>
      </c>
      <c r="K2522" t="s">
        <v>18</v>
      </c>
      <c r="L2522" t="s">
        <v>102</v>
      </c>
    </row>
    <row r="2523" spans="1:12" x14ac:dyDescent="0.25">
      <c r="A2523">
        <v>101</v>
      </c>
      <c r="B2523" s="1">
        <v>46268</v>
      </c>
      <c r="C2523" t="s">
        <v>105</v>
      </c>
      <c r="D2523" t="s">
        <v>106</v>
      </c>
      <c r="E2523">
        <v>64767</v>
      </c>
      <c r="F2523">
        <v>175578</v>
      </c>
      <c r="G2523">
        <v>1</v>
      </c>
      <c r="H2523">
        <v>813.75</v>
      </c>
      <c r="I2523">
        <v>3.5260911730935E+43</v>
      </c>
      <c r="J2523">
        <v>32</v>
      </c>
      <c r="K2523" t="s">
        <v>18</v>
      </c>
      <c r="L2523" t="s">
        <v>102</v>
      </c>
    </row>
    <row r="2524" spans="1:12" x14ac:dyDescent="0.25">
      <c r="A2524">
        <v>101</v>
      </c>
      <c r="B2524" s="1">
        <v>46268</v>
      </c>
      <c r="C2524" t="s">
        <v>105</v>
      </c>
      <c r="D2524" t="s">
        <v>106</v>
      </c>
      <c r="E2524">
        <v>64769</v>
      </c>
      <c r="F2524">
        <v>175579</v>
      </c>
      <c r="G2524">
        <v>1</v>
      </c>
      <c r="H2524" s="2">
        <v>1162.5</v>
      </c>
      <c r="I2524">
        <v>3.5260911730935E+43</v>
      </c>
      <c r="J2524">
        <v>32</v>
      </c>
      <c r="K2524" t="s">
        <v>18</v>
      </c>
      <c r="L2524" t="s">
        <v>102</v>
      </c>
    </row>
    <row r="2525" spans="1:12" x14ac:dyDescent="0.25">
      <c r="A2525">
        <v>101</v>
      </c>
      <c r="B2525" s="1">
        <v>46268</v>
      </c>
      <c r="C2525" t="s">
        <v>159</v>
      </c>
      <c r="D2525" t="s">
        <v>160</v>
      </c>
      <c r="E2525">
        <v>65710</v>
      </c>
      <c r="F2525">
        <v>175580</v>
      </c>
      <c r="G2525">
        <v>1</v>
      </c>
      <c r="H2525" s="2">
        <v>25894.06</v>
      </c>
      <c r="I2525">
        <v>3.5260911730935E+43</v>
      </c>
      <c r="J2525">
        <v>32</v>
      </c>
      <c r="K2525" t="s">
        <v>18</v>
      </c>
      <c r="L2525" t="s">
        <v>102</v>
      </c>
    </row>
    <row r="2526" spans="1:12" x14ac:dyDescent="0.25">
      <c r="A2526">
        <v>101</v>
      </c>
      <c r="B2526" s="1">
        <v>46268</v>
      </c>
      <c r="C2526" t="s">
        <v>110</v>
      </c>
      <c r="D2526" t="s">
        <v>111</v>
      </c>
      <c r="E2526">
        <v>66140</v>
      </c>
      <c r="F2526">
        <v>175581</v>
      </c>
      <c r="G2526">
        <v>1</v>
      </c>
      <c r="H2526">
        <v>66.7</v>
      </c>
      <c r="I2526">
        <v>3.5260911730935E+43</v>
      </c>
      <c r="J2526">
        <v>32</v>
      </c>
      <c r="K2526" t="s">
        <v>18</v>
      </c>
      <c r="L2526" t="s">
        <v>102</v>
      </c>
    </row>
    <row r="2527" spans="1:12" x14ac:dyDescent="0.25">
      <c r="A2527">
        <v>101</v>
      </c>
      <c r="B2527" s="1">
        <v>46268</v>
      </c>
      <c r="C2527" t="s">
        <v>162</v>
      </c>
      <c r="D2527" t="s">
        <v>133</v>
      </c>
      <c r="E2527">
        <v>66711</v>
      </c>
      <c r="F2527">
        <v>175582</v>
      </c>
      <c r="G2527">
        <v>1</v>
      </c>
      <c r="H2527">
        <v>567.75</v>
      </c>
      <c r="I2527">
        <v>3.5260911730935E+43</v>
      </c>
      <c r="J2527">
        <v>32</v>
      </c>
      <c r="K2527" t="s">
        <v>18</v>
      </c>
      <c r="L2527" t="s">
        <v>102</v>
      </c>
    </row>
    <row r="2528" spans="1:12" x14ac:dyDescent="0.25">
      <c r="A2528">
        <v>101</v>
      </c>
      <c r="B2528" s="1">
        <v>46268</v>
      </c>
      <c r="C2528" t="s">
        <v>134</v>
      </c>
      <c r="D2528" t="s">
        <v>135</v>
      </c>
      <c r="E2528">
        <v>66712</v>
      </c>
      <c r="F2528">
        <v>175583</v>
      </c>
      <c r="G2528">
        <v>1</v>
      </c>
      <c r="H2528" s="2">
        <v>21863.31</v>
      </c>
      <c r="I2528">
        <v>3.5260911730935E+43</v>
      </c>
      <c r="J2528">
        <v>32</v>
      </c>
      <c r="K2528" t="s">
        <v>18</v>
      </c>
      <c r="L2528" t="s">
        <v>102</v>
      </c>
    </row>
    <row r="2529" spans="1:12" x14ac:dyDescent="0.25">
      <c r="A2529">
        <v>101</v>
      </c>
      <c r="B2529" s="1">
        <v>46268</v>
      </c>
      <c r="C2529" t="s">
        <v>780</v>
      </c>
      <c r="D2529" t="s">
        <v>781</v>
      </c>
      <c r="E2529">
        <v>66773</v>
      </c>
      <c r="F2529">
        <v>175584</v>
      </c>
      <c r="G2529">
        <v>1</v>
      </c>
      <c r="H2529">
        <v>410</v>
      </c>
      <c r="I2529">
        <v>3.5260911730935E+43</v>
      </c>
      <c r="L2529" t="s">
        <v>102</v>
      </c>
    </row>
    <row r="2530" spans="1:12" x14ac:dyDescent="0.25">
      <c r="A2530">
        <v>101</v>
      </c>
      <c r="B2530" s="1">
        <v>46268</v>
      </c>
      <c r="C2530" t="s">
        <v>227</v>
      </c>
      <c r="D2530" t="s">
        <v>228</v>
      </c>
      <c r="E2530">
        <v>66813</v>
      </c>
      <c r="F2530">
        <v>175585</v>
      </c>
      <c r="G2530">
        <v>1</v>
      </c>
      <c r="H2530" s="2">
        <v>6891.8</v>
      </c>
      <c r="I2530">
        <v>3.5260911730935E+43</v>
      </c>
      <c r="J2530">
        <v>32</v>
      </c>
      <c r="K2530" t="s">
        <v>18</v>
      </c>
      <c r="L2530" t="s">
        <v>102</v>
      </c>
    </row>
    <row r="2531" spans="1:12" x14ac:dyDescent="0.25">
      <c r="A2531">
        <v>101</v>
      </c>
      <c r="B2531" s="1">
        <v>46268</v>
      </c>
      <c r="C2531" t="s">
        <v>114</v>
      </c>
      <c r="D2531" t="s">
        <v>115</v>
      </c>
      <c r="E2531">
        <v>66823</v>
      </c>
      <c r="F2531">
        <v>175586</v>
      </c>
      <c r="G2531">
        <v>1</v>
      </c>
      <c r="H2531" s="2">
        <v>4643.6000000000004</v>
      </c>
      <c r="I2531">
        <v>3.5260911730935E+43</v>
      </c>
      <c r="J2531">
        <v>32</v>
      </c>
      <c r="K2531" t="s">
        <v>18</v>
      </c>
      <c r="L2531" t="s">
        <v>102</v>
      </c>
    </row>
    <row r="2532" spans="1:12" x14ac:dyDescent="0.25">
      <c r="A2532">
        <v>101</v>
      </c>
      <c r="B2532" s="1">
        <v>46268</v>
      </c>
      <c r="C2532" t="s">
        <v>626</v>
      </c>
      <c r="D2532" t="s">
        <v>296</v>
      </c>
      <c r="E2532">
        <v>66865</v>
      </c>
      <c r="F2532">
        <v>175588</v>
      </c>
      <c r="G2532">
        <v>1</v>
      </c>
      <c r="H2532" s="2">
        <v>6505.48</v>
      </c>
      <c r="I2532">
        <v>3.5260911730935E+43</v>
      </c>
      <c r="J2532">
        <v>16</v>
      </c>
      <c r="K2532" t="s">
        <v>174</v>
      </c>
      <c r="L2532" t="s">
        <v>102</v>
      </c>
    </row>
    <row r="2533" spans="1:12" x14ac:dyDescent="0.25">
      <c r="A2533">
        <v>101</v>
      </c>
      <c r="B2533" s="1">
        <v>46268</v>
      </c>
      <c r="C2533" t="s">
        <v>110</v>
      </c>
      <c r="D2533" t="s">
        <v>111</v>
      </c>
      <c r="E2533">
        <v>66942</v>
      </c>
      <c r="F2533">
        <v>175589</v>
      </c>
      <c r="G2533">
        <v>1</v>
      </c>
      <c r="H2533" s="2">
        <v>5569.45</v>
      </c>
      <c r="I2533">
        <v>3.5260911730935E+43</v>
      </c>
      <c r="J2533">
        <v>32</v>
      </c>
      <c r="K2533" t="s">
        <v>18</v>
      </c>
      <c r="L2533" t="s">
        <v>102</v>
      </c>
    </row>
    <row r="2534" spans="1:12" x14ac:dyDescent="0.25">
      <c r="A2534">
        <v>101</v>
      </c>
      <c r="B2534" s="1">
        <v>46268</v>
      </c>
      <c r="C2534" t="s">
        <v>149</v>
      </c>
      <c r="D2534" t="s">
        <v>150</v>
      </c>
      <c r="E2534">
        <v>66944</v>
      </c>
      <c r="F2534">
        <v>175590</v>
      </c>
      <c r="G2534">
        <v>1</v>
      </c>
      <c r="H2534" s="2">
        <v>2012.5</v>
      </c>
      <c r="I2534">
        <v>3.5260911730935E+43</v>
      </c>
      <c r="J2534">
        <v>32</v>
      </c>
      <c r="K2534" t="s">
        <v>18</v>
      </c>
      <c r="L2534" t="s">
        <v>102</v>
      </c>
    </row>
    <row r="2535" spans="1:12" x14ac:dyDescent="0.25">
      <c r="A2535">
        <v>101</v>
      </c>
      <c r="B2535" s="1">
        <v>46268</v>
      </c>
      <c r="C2535" t="s">
        <v>149</v>
      </c>
      <c r="D2535" t="s">
        <v>150</v>
      </c>
      <c r="E2535">
        <v>66951</v>
      </c>
      <c r="F2535">
        <v>175591</v>
      </c>
      <c r="G2535">
        <v>1</v>
      </c>
      <c r="H2535">
        <v>147.36000000000001</v>
      </c>
      <c r="I2535">
        <v>3.5260911730935E+43</v>
      </c>
      <c r="J2535">
        <v>32</v>
      </c>
      <c r="K2535" t="s">
        <v>18</v>
      </c>
      <c r="L2535" t="s">
        <v>102</v>
      </c>
    </row>
    <row r="2536" spans="1:12" x14ac:dyDescent="0.25">
      <c r="A2536">
        <v>101</v>
      </c>
      <c r="B2536" s="1">
        <v>46268</v>
      </c>
      <c r="C2536" t="s">
        <v>149</v>
      </c>
      <c r="D2536" t="s">
        <v>150</v>
      </c>
      <c r="E2536">
        <v>66952</v>
      </c>
      <c r="F2536">
        <v>175592</v>
      </c>
      <c r="G2536">
        <v>1</v>
      </c>
      <c r="H2536">
        <v>370.8</v>
      </c>
      <c r="I2536">
        <v>3.5260911730935E+43</v>
      </c>
      <c r="J2536">
        <v>32</v>
      </c>
      <c r="K2536" t="s">
        <v>18</v>
      </c>
      <c r="L2536" t="s">
        <v>102</v>
      </c>
    </row>
    <row r="2537" spans="1:12" x14ac:dyDescent="0.25">
      <c r="A2537">
        <v>101</v>
      </c>
      <c r="B2537" s="1">
        <v>46268</v>
      </c>
      <c r="C2537" t="s">
        <v>295</v>
      </c>
      <c r="D2537" t="s">
        <v>296</v>
      </c>
      <c r="E2537">
        <v>66963</v>
      </c>
      <c r="F2537">
        <v>175593</v>
      </c>
      <c r="G2537">
        <v>1</v>
      </c>
      <c r="H2537">
        <v>569.88</v>
      </c>
      <c r="I2537">
        <v>3.5260911730935E+43</v>
      </c>
      <c r="J2537">
        <v>16</v>
      </c>
      <c r="K2537" t="s">
        <v>174</v>
      </c>
      <c r="L2537" t="s">
        <v>102</v>
      </c>
    </row>
    <row r="2538" spans="1:12" x14ac:dyDescent="0.25">
      <c r="A2538">
        <v>101</v>
      </c>
      <c r="B2538" s="1">
        <v>46268</v>
      </c>
      <c r="C2538" t="s">
        <v>270</v>
      </c>
      <c r="D2538" t="s">
        <v>271</v>
      </c>
      <c r="E2538">
        <v>66972</v>
      </c>
      <c r="F2538">
        <v>175594</v>
      </c>
      <c r="G2538">
        <v>1</v>
      </c>
      <c r="H2538" s="2">
        <v>1524</v>
      </c>
      <c r="I2538">
        <v>3.5260911730935E+43</v>
      </c>
      <c r="J2538">
        <v>32</v>
      </c>
      <c r="K2538" t="s">
        <v>18</v>
      </c>
      <c r="L2538" t="s">
        <v>102</v>
      </c>
    </row>
    <row r="2539" spans="1:12" x14ac:dyDescent="0.25">
      <c r="A2539">
        <v>101</v>
      </c>
      <c r="B2539" s="1">
        <v>46268</v>
      </c>
      <c r="C2539" t="s">
        <v>110</v>
      </c>
      <c r="D2539" t="s">
        <v>111</v>
      </c>
      <c r="E2539">
        <v>66994</v>
      </c>
      <c r="F2539">
        <v>175595</v>
      </c>
      <c r="G2539">
        <v>1</v>
      </c>
      <c r="H2539" s="2">
        <v>1478.43</v>
      </c>
      <c r="I2539">
        <v>3.5260911730935E+43</v>
      </c>
      <c r="J2539">
        <v>32</v>
      </c>
      <c r="K2539" t="s">
        <v>18</v>
      </c>
      <c r="L2539" t="s">
        <v>102</v>
      </c>
    </row>
    <row r="2540" spans="1:12" x14ac:dyDescent="0.25">
      <c r="A2540">
        <v>101</v>
      </c>
      <c r="B2540" s="1">
        <v>46268</v>
      </c>
      <c r="C2540" t="s">
        <v>110</v>
      </c>
      <c r="D2540" t="s">
        <v>111</v>
      </c>
      <c r="E2540">
        <v>66363</v>
      </c>
      <c r="F2540">
        <v>175596</v>
      </c>
      <c r="G2540">
        <v>1</v>
      </c>
      <c r="H2540" s="2">
        <v>5151.08</v>
      </c>
      <c r="I2540">
        <v>3.5260911730935E+43</v>
      </c>
      <c r="J2540">
        <v>32</v>
      </c>
      <c r="K2540" t="s">
        <v>18</v>
      </c>
      <c r="L2540" t="s">
        <v>102</v>
      </c>
    </row>
    <row r="2541" spans="1:12" x14ac:dyDescent="0.25">
      <c r="A2541">
        <v>101</v>
      </c>
      <c r="B2541" s="1">
        <v>46268</v>
      </c>
      <c r="C2541" t="s">
        <v>134</v>
      </c>
      <c r="D2541" t="s">
        <v>135</v>
      </c>
      <c r="E2541">
        <v>66808</v>
      </c>
      <c r="F2541">
        <v>175597</v>
      </c>
      <c r="G2541">
        <v>1</v>
      </c>
      <c r="H2541">
        <v>297.66000000000003</v>
      </c>
      <c r="I2541">
        <v>3.5260911730935E+43</v>
      </c>
      <c r="J2541">
        <v>32</v>
      </c>
      <c r="K2541" t="s">
        <v>18</v>
      </c>
      <c r="L2541" t="s">
        <v>102</v>
      </c>
    </row>
    <row r="2542" spans="1:12" x14ac:dyDescent="0.25">
      <c r="A2542">
        <v>101</v>
      </c>
      <c r="B2542" s="1">
        <v>46268</v>
      </c>
      <c r="C2542" t="s">
        <v>114</v>
      </c>
      <c r="D2542" t="s">
        <v>115</v>
      </c>
      <c r="E2542">
        <v>66829</v>
      </c>
      <c r="F2542">
        <v>175598</v>
      </c>
      <c r="G2542">
        <v>1</v>
      </c>
      <c r="H2542" s="2">
        <v>17946</v>
      </c>
      <c r="I2542">
        <v>3.5260911730935E+43</v>
      </c>
      <c r="J2542">
        <v>32</v>
      </c>
      <c r="K2542" t="s">
        <v>18</v>
      </c>
      <c r="L2542" t="s">
        <v>102</v>
      </c>
    </row>
    <row r="2543" spans="1:12" x14ac:dyDescent="0.25">
      <c r="A2543">
        <v>101</v>
      </c>
      <c r="B2543" s="1">
        <v>46268</v>
      </c>
      <c r="C2543" t="s">
        <v>114</v>
      </c>
      <c r="D2543" t="s">
        <v>115</v>
      </c>
      <c r="E2543">
        <v>66829</v>
      </c>
      <c r="F2543">
        <v>175598</v>
      </c>
      <c r="G2543">
        <v>1</v>
      </c>
      <c r="H2543" s="2">
        <v>17946</v>
      </c>
      <c r="I2543">
        <v>3.5260911730935E+43</v>
      </c>
      <c r="J2543">
        <v>32</v>
      </c>
      <c r="K2543" t="s">
        <v>18</v>
      </c>
      <c r="L2543" t="s">
        <v>102</v>
      </c>
    </row>
    <row r="2544" spans="1:12" x14ac:dyDescent="0.25">
      <c r="A2544">
        <v>101</v>
      </c>
      <c r="B2544" s="1">
        <v>46268</v>
      </c>
      <c r="C2544" t="s">
        <v>783</v>
      </c>
      <c r="D2544" t="s">
        <v>106</v>
      </c>
      <c r="E2544">
        <v>66838</v>
      </c>
      <c r="F2544">
        <v>175599</v>
      </c>
      <c r="G2544">
        <v>1</v>
      </c>
      <c r="H2544" s="2">
        <v>1495.6</v>
      </c>
      <c r="I2544">
        <v>3.5260911730935E+43</v>
      </c>
      <c r="J2544">
        <v>32</v>
      </c>
      <c r="K2544" t="s">
        <v>18</v>
      </c>
      <c r="L2544" t="s">
        <v>102</v>
      </c>
    </row>
    <row r="2545" spans="1:12" x14ac:dyDescent="0.25">
      <c r="A2545">
        <v>101</v>
      </c>
      <c r="B2545" s="1">
        <v>46268</v>
      </c>
      <c r="C2545" t="s">
        <v>214</v>
      </c>
      <c r="D2545" t="s">
        <v>215</v>
      </c>
      <c r="E2545">
        <v>66845</v>
      </c>
      <c r="F2545">
        <v>175600</v>
      </c>
      <c r="G2545">
        <v>1</v>
      </c>
      <c r="H2545" s="2">
        <v>1501.5</v>
      </c>
      <c r="I2545">
        <v>3.5260911730935E+43</v>
      </c>
      <c r="J2545">
        <v>32</v>
      </c>
      <c r="K2545" t="s">
        <v>18</v>
      </c>
      <c r="L2545" t="s">
        <v>102</v>
      </c>
    </row>
    <row r="2546" spans="1:12" x14ac:dyDescent="0.25">
      <c r="A2546">
        <v>101</v>
      </c>
      <c r="B2546" s="1">
        <v>46268</v>
      </c>
      <c r="C2546" t="s">
        <v>212</v>
      </c>
      <c r="D2546" t="s">
        <v>213</v>
      </c>
      <c r="E2546">
        <v>66846</v>
      </c>
      <c r="F2546">
        <v>175601</v>
      </c>
      <c r="G2546">
        <v>1</v>
      </c>
      <c r="H2546">
        <v>514.79999999999995</v>
      </c>
      <c r="I2546">
        <v>3.5260911730935E+43</v>
      </c>
      <c r="J2546">
        <v>32</v>
      </c>
      <c r="K2546" t="s">
        <v>18</v>
      </c>
      <c r="L2546" t="s">
        <v>102</v>
      </c>
    </row>
    <row r="2547" spans="1:12" x14ac:dyDescent="0.25">
      <c r="A2547">
        <v>101</v>
      </c>
      <c r="B2547" s="1">
        <v>46268</v>
      </c>
      <c r="C2547" t="s">
        <v>220</v>
      </c>
      <c r="D2547" t="s">
        <v>219</v>
      </c>
      <c r="E2547">
        <v>66853</v>
      </c>
      <c r="F2547">
        <v>175602</v>
      </c>
      <c r="G2547">
        <v>1</v>
      </c>
      <c r="H2547">
        <v>259.38</v>
      </c>
      <c r="I2547">
        <v>3.5260911730935E+43</v>
      </c>
      <c r="J2547">
        <v>32</v>
      </c>
      <c r="K2547" t="s">
        <v>18</v>
      </c>
      <c r="L2547" t="s">
        <v>102</v>
      </c>
    </row>
    <row r="2548" spans="1:12" x14ac:dyDescent="0.25">
      <c r="A2548">
        <v>101</v>
      </c>
      <c r="B2548" s="1">
        <v>46268</v>
      </c>
      <c r="C2548" t="s">
        <v>161</v>
      </c>
      <c r="D2548" t="s">
        <v>106</v>
      </c>
      <c r="E2548">
        <v>66868</v>
      </c>
      <c r="F2548">
        <v>175603</v>
      </c>
      <c r="G2548">
        <v>1</v>
      </c>
      <c r="H2548">
        <v>202.74</v>
      </c>
      <c r="I2548">
        <v>3.5260911730935E+43</v>
      </c>
      <c r="J2548">
        <v>32</v>
      </c>
      <c r="K2548" t="s">
        <v>18</v>
      </c>
      <c r="L2548" t="s">
        <v>102</v>
      </c>
    </row>
    <row r="2549" spans="1:12" x14ac:dyDescent="0.25">
      <c r="A2549">
        <v>101</v>
      </c>
      <c r="B2549" s="1">
        <v>46268</v>
      </c>
      <c r="C2549" t="s">
        <v>270</v>
      </c>
      <c r="D2549" t="s">
        <v>271</v>
      </c>
      <c r="E2549">
        <v>66975</v>
      </c>
      <c r="F2549">
        <v>175604</v>
      </c>
      <c r="G2549">
        <v>1</v>
      </c>
      <c r="H2549" s="2">
        <v>2102.8000000000002</v>
      </c>
      <c r="I2549">
        <v>3.5260911730935E+43</v>
      </c>
      <c r="J2549">
        <v>32</v>
      </c>
      <c r="K2549" t="s">
        <v>18</v>
      </c>
      <c r="L2549" t="s">
        <v>102</v>
      </c>
    </row>
    <row r="2550" spans="1:12" x14ac:dyDescent="0.25">
      <c r="A2550">
        <v>101</v>
      </c>
      <c r="B2550" s="1">
        <v>46268</v>
      </c>
      <c r="C2550" t="s">
        <v>149</v>
      </c>
      <c r="D2550" t="s">
        <v>150</v>
      </c>
      <c r="E2550">
        <v>66991</v>
      </c>
      <c r="F2550">
        <v>175605</v>
      </c>
      <c r="G2550">
        <v>1</v>
      </c>
      <c r="H2550">
        <v>575.08000000000004</v>
      </c>
      <c r="I2550">
        <v>3.5260911730935E+43</v>
      </c>
      <c r="J2550">
        <v>32</v>
      </c>
      <c r="K2550" t="s">
        <v>18</v>
      </c>
      <c r="L2550" t="s">
        <v>102</v>
      </c>
    </row>
    <row r="2551" spans="1:12" x14ac:dyDescent="0.25">
      <c r="A2551">
        <v>101</v>
      </c>
      <c r="B2551" s="1">
        <v>46268</v>
      </c>
      <c r="C2551" t="s">
        <v>190</v>
      </c>
      <c r="D2551" t="s">
        <v>191</v>
      </c>
      <c r="E2551">
        <v>64365</v>
      </c>
      <c r="F2551">
        <v>175606</v>
      </c>
      <c r="G2551">
        <v>1</v>
      </c>
      <c r="H2551">
        <v>195.18</v>
      </c>
      <c r="I2551">
        <v>3.5260911730935E+43</v>
      </c>
      <c r="J2551">
        <v>32</v>
      </c>
      <c r="K2551" t="s">
        <v>18</v>
      </c>
      <c r="L2551" t="s">
        <v>102</v>
      </c>
    </row>
    <row r="2552" spans="1:12" x14ac:dyDescent="0.25">
      <c r="A2552">
        <v>101</v>
      </c>
      <c r="B2552" s="1">
        <v>46268</v>
      </c>
      <c r="C2552" t="s">
        <v>190</v>
      </c>
      <c r="D2552" t="s">
        <v>191</v>
      </c>
      <c r="E2552">
        <v>66370</v>
      </c>
      <c r="F2552">
        <v>175607</v>
      </c>
      <c r="G2552">
        <v>1</v>
      </c>
      <c r="H2552">
        <v>25.87</v>
      </c>
      <c r="I2552">
        <v>3.5260911730935E+43</v>
      </c>
      <c r="J2552">
        <v>32</v>
      </c>
      <c r="K2552" t="s">
        <v>18</v>
      </c>
      <c r="L2552" t="s">
        <v>102</v>
      </c>
    </row>
    <row r="2553" spans="1:12" x14ac:dyDescent="0.25">
      <c r="A2553">
        <v>101</v>
      </c>
      <c r="B2553" s="1">
        <v>46268</v>
      </c>
      <c r="C2553" t="s">
        <v>138</v>
      </c>
      <c r="D2553" t="s">
        <v>139</v>
      </c>
      <c r="E2553">
        <v>66504</v>
      </c>
      <c r="F2553">
        <v>175608</v>
      </c>
      <c r="G2553">
        <v>1</v>
      </c>
      <c r="H2553">
        <v>69</v>
      </c>
      <c r="I2553">
        <v>3.5260911730935E+43</v>
      </c>
      <c r="J2553">
        <v>32</v>
      </c>
      <c r="K2553" t="s">
        <v>18</v>
      </c>
      <c r="L2553" t="s">
        <v>102</v>
      </c>
    </row>
    <row r="2554" spans="1:12" x14ac:dyDescent="0.25">
      <c r="A2554">
        <v>101</v>
      </c>
      <c r="B2554" s="1">
        <v>46268</v>
      </c>
      <c r="C2554" t="s">
        <v>395</v>
      </c>
      <c r="D2554" t="s">
        <v>396</v>
      </c>
      <c r="E2554">
        <v>66594</v>
      </c>
      <c r="F2554">
        <v>175609</v>
      </c>
      <c r="G2554">
        <v>1</v>
      </c>
      <c r="H2554">
        <v>12</v>
      </c>
      <c r="I2554">
        <v>3.5260911730935E+43</v>
      </c>
      <c r="L2554" t="s">
        <v>102</v>
      </c>
    </row>
    <row r="2555" spans="1:12" x14ac:dyDescent="0.25">
      <c r="A2555">
        <v>101</v>
      </c>
      <c r="B2555" s="1">
        <v>46268</v>
      </c>
      <c r="C2555" t="s">
        <v>110</v>
      </c>
      <c r="D2555" t="s">
        <v>111</v>
      </c>
      <c r="E2555">
        <v>66622</v>
      </c>
      <c r="F2555">
        <v>175610</v>
      </c>
      <c r="G2555">
        <v>1</v>
      </c>
      <c r="H2555" s="2">
        <v>3061.92</v>
      </c>
      <c r="I2555">
        <v>3.5260911730935E+43</v>
      </c>
      <c r="J2555">
        <v>32</v>
      </c>
      <c r="K2555" t="s">
        <v>18</v>
      </c>
      <c r="L2555" t="s">
        <v>102</v>
      </c>
    </row>
    <row r="2556" spans="1:12" x14ac:dyDescent="0.25">
      <c r="A2556">
        <v>101</v>
      </c>
      <c r="B2556" s="1">
        <v>46268</v>
      </c>
      <c r="C2556" t="s">
        <v>190</v>
      </c>
      <c r="D2556" t="s">
        <v>191</v>
      </c>
      <c r="E2556">
        <v>66713</v>
      </c>
      <c r="F2556">
        <v>175611</v>
      </c>
      <c r="G2556">
        <v>1</v>
      </c>
      <c r="H2556">
        <v>258.7</v>
      </c>
      <c r="I2556">
        <v>3.5260911730935E+43</v>
      </c>
      <c r="J2556">
        <v>32</v>
      </c>
      <c r="K2556" t="s">
        <v>18</v>
      </c>
      <c r="L2556" t="s">
        <v>102</v>
      </c>
    </row>
    <row r="2557" spans="1:12" x14ac:dyDescent="0.25">
      <c r="A2557">
        <v>101</v>
      </c>
      <c r="B2557" s="1">
        <v>46268</v>
      </c>
      <c r="C2557" t="s">
        <v>190</v>
      </c>
      <c r="D2557" t="s">
        <v>191</v>
      </c>
      <c r="E2557">
        <v>66714</v>
      </c>
      <c r="F2557">
        <v>175612</v>
      </c>
      <c r="G2557">
        <v>1</v>
      </c>
      <c r="H2557">
        <v>258.7</v>
      </c>
      <c r="I2557">
        <v>3.5260911730935E+43</v>
      </c>
      <c r="J2557">
        <v>32</v>
      </c>
      <c r="K2557" t="s">
        <v>18</v>
      </c>
      <c r="L2557" t="s">
        <v>102</v>
      </c>
    </row>
    <row r="2558" spans="1:12" x14ac:dyDescent="0.25">
      <c r="A2558">
        <v>101</v>
      </c>
      <c r="B2558" s="1">
        <v>46268</v>
      </c>
      <c r="C2558" t="s">
        <v>784</v>
      </c>
      <c r="D2558" t="s">
        <v>785</v>
      </c>
      <c r="E2558">
        <v>66883</v>
      </c>
      <c r="F2558">
        <v>175613</v>
      </c>
      <c r="G2558">
        <v>1</v>
      </c>
      <c r="H2558">
        <v>337.98</v>
      </c>
      <c r="I2558">
        <v>3.5260911730935E+43</v>
      </c>
      <c r="J2558">
        <v>32</v>
      </c>
      <c r="K2558" t="s">
        <v>18</v>
      </c>
      <c r="L2558" t="s">
        <v>102</v>
      </c>
    </row>
    <row r="2559" spans="1:12" x14ac:dyDescent="0.25">
      <c r="A2559">
        <v>101</v>
      </c>
      <c r="B2559" s="1">
        <v>46268</v>
      </c>
      <c r="C2559" t="s">
        <v>295</v>
      </c>
      <c r="D2559" t="s">
        <v>296</v>
      </c>
      <c r="E2559">
        <v>66962</v>
      </c>
      <c r="F2559">
        <v>175614</v>
      </c>
      <c r="G2559">
        <v>1</v>
      </c>
      <c r="H2559" s="2">
        <v>1056</v>
      </c>
      <c r="I2559">
        <v>3.5260911730935E+43</v>
      </c>
      <c r="J2559">
        <v>16</v>
      </c>
      <c r="K2559" t="s">
        <v>174</v>
      </c>
      <c r="L2559" t="s">
        <v>102</v>
      </c>
    </row>
    <row r="2560" spans="1:12" x14ac:dyDescent="0.25">
      <c r="A2560">
        <v>101</v>
      </c>
      <c r="B2560" s="1">
        <v>46268</v>
      </c>
      <c r="C2560" t="s">
        <v>532</v>
      </c>
      <c r="D2560" t="s">
        <v>533</v>
      </c>
      <c r="E2560">
        <v>66559</v>
      </c>
      <c r="F2560">
        <v>175615</v>
      </c>
      <c r="G2560">
        <v>1</v>
      </c>
      <c r="H2560" s="2">
        <v>1969.83</v>
      </c>
      <c r="I2560">
        <v>3.5260911730935E+43</v>
      </c>
      <c r="J2560">
        <v>32</v>
      </c>
      <c r="K2560" t="s">
        <v>18</v>
      </c>
      <c r="L2560" t="s">
        <v>102</v>
      </c>
    </row>
    <row r="2561" spans="1:12" x14ac:dyDescent="0.25">
      <c r="A2561">
        <v>101</v>
      </c>
      <c r="B2561" s="1">
        <v>46268</v>
      </c>
      <c r="C2561" t="s">
        <v>110</v>
      </c>
      <c r="D2561" t="s">
        <v>111</v>
      </c>
      <c r="E2561">
        <v>66828</v>
      </c>
      <c r="F2561">
        <v>175616</v>
      </c>
      <c r="G2561">
        <v>1</v>
      </c>
      <c r="H2561">
        <v>396.22</v>
      </c>
      <c r="I2561">
        <v>3.5260911730935E+43</v>
      </c>
      <c r="J2561">
        <v>32</v>
      </c>
      <c r="K2561" t="s">
        <v>18</v>
      </c>
      <c r="L2561" t="s">
        <v>102</v>
      </c>
    </row>
    <row r="2562" spans="1:12" x14ac:dyDescent="0.25">
      <c r="A2562">
        <v>101</v>
      </c>
      <c r="B2562" s="1">
        <v>46268</v>
      </c>
      <c r="C2562" t="s">
        <v>327</v>
      </c>
      <c r="D2562" t="s">
        <v>106</v>
      </c>
      <c r="E2562">
        <v>66842</v>
      </c>
      <c r="F2562">
        <v>175617</v>
      </c>
      <c r="G2562">
        <v>1</v>
      </c>
      <c r="H2562">
        <v>321.55</v>
      </c>
      <c r="I2562">
        <v>3.5260911730935E+43</v>
      </c>
      <c r="J2562">
        <v>32</v>
      </c>
      <c r="K2562" t="s">
        <v>18</v>
      </c>
      <c r="L2562" t="s">
        <v>102</v>
      </c>
    </row>
    <row r="2563" spans="1:12" x14ac:dyDescent="0.25">
      <c r="A2563">
        <v>101</v>
      </c>
      <c r="B2563" s="1">
        <v>46268</v>
      </c>
      <c r="C2563" t="s">
        <v>149</v>
      </c>
      <c r="D2563" t="s">
        <v>150</v>
      </c>
      <c r="E2563">
        <v>66943</v>
      </c>
      <c r="F2563">
        <v>175618</v>
      </c>
      <c r="G2563">
        <v>1</v>
      </c>
      <c r="H2563" s="2">
        <v>1632</v>
      </c>
      <c r="I2563">
        <v>3.5260911730935E+43</v>
      </c>
      <c r="J2563">
        <v>32</v>
      </c>
      <c r="K2563" t="s">
        <v>18</v>
      </c>
      <c r="L2563" t="s">
        <v>102</v>
      </c>
    </row>
    <row r="2564" spans="1:12" x14ac:dyDescent="0.25">
      <c r="A2564">
        <v>101</v>
      </c>
      <c r="B2564" s="1">
        <v>46268</v>
      </c>
      <c r="C2564" t="s">
        <v>149</v>
      </c>
      <c r="D2564" t="s">
        <v>150</v>
      </c>
      <c r="E2564">
        <v>66947</v>
      </c>
      <c r="F2564">
        <v>175619</v>
      </c>
      <c r="G2564">
        <v>1</v>
      </c>
      <c r="H2564" s="2">
        <v>1461.54</v>
      </c>
      <c r="I2564">
        <v>3.5260911730935E+43</v>
      </c>
      <c r="J2564">
        <v>32</v>
      </c>
      <c r="K2564" t="s">
        <v>18</v>
      </c>
      <c r="L2564" t="s">
        <v>102</v>
      </c>
    </row>
    <row r="2565" spans="1:12" x14ac:dyDescent="0.25">
      <c r="A2565">
        <v>101</v>
      </c>
      <c r="B2565" s="1">
        <v>46268</v>
      </c>
      <c r="C2565" t="s">
        <v>542</v>
      </c>
      <c r="D2565" t="s">
        <v>543</v>
      </c>
      <c r="E2565">
        <v>65569</v>
      </c>
      <c r="F2565">
        <v>175620</v>
      </c>
      <c r="G2565">
        <v>1</v>
      </c>
      <c r="H2565">
        <v>307.89999999999998</v>
      </c>
      <c r="I2565">
        <v>3.5260911730935E+43</v>
      </c>
      <c r="J2565">
        <v>7</v>
      </c>
      <c r="K2565" t="s">
        <v>44</v>
      </c>
      <c r="L2565" t="s">
        <v>102</v>
      </c>
    </row>
    <row r="2566" spans="1:12" x14ac:dyDescent="0.25">
      <c r="A2566">
        <v>101</v>
      </c>
      <c r="B2566" s="1">
        <v>46268</v>
      </c>
      <c r="C2566" t="s">
        <v>418</v>
      </c>
      <c r="D2566" t="s">
        <v>419</v>
      </c>
      <c r="E2566">
        <v>66249</v>
      </c>
      <c r="F2566">
        <v>175621</v>
      </c>
      <c r="G2566">
        <v>1</v>
      </c>
      <c r="H2566" s="2">
        <v>14388</v>
      </c>
      <c r="I2566">
        <v>3.5260911730935E+43</v>
      </c>
      <c r="J2566">
        <v>16</v>
      </c>
      <c r="K2566" t="s">
        <v>174</v>
      </c>
      <c r="L2566" t="s">
        <v>102</v>
      </c>
    </row>
    <row r="2567" spans="1:12" x14ac:dyDescent="0.25">
      <c r="A2567">
        <v>101</v>
      </c>
      <c r="B2567" s="1">
        <v>46268</v>
      </c>
      <c r="C2567" t="s">
        <v>134</v>
      </c>
      <c r="D2567" t="s">
        <v>135</v>
      </c>
      <c r="E2567">
        <v>66927</v>
      </c>
      <c r="F2567">
        <v>175622</v>
      </c>
      <c r="G2567">
        <v>1</v>
      </c>
      <c r="H2567">
        <v>537.14</v>
      </c>
      <c r="I2567">
        <v>3.5260911730935E+43</v>
      </c>
      <c r="J2567">
        <v>32</v>
      </c>
      <c r="K2567" t="s">
        <v>18</v>
      </c>
      <c r="L2567" t="s">
        <v>102</v>
      </c>
    </row>
    <row r="2568" spans="1:12" x14ac:dyDescent="0.25">
      <c r="A2568">
        <v>101</v>
      </c>
      <c r="B2568" s="1">
        <v>46269</v>
      </c>
      <c r="C2568" t="s">
        <v>149</v>
      </c>
      <c r="D2568" t="s">
        <v>150</v>
      </c>
      <c r="E2568">
        <v>66945</v>
      </c>
      <c r="F2568">
        <v>175623</v>
      </c>
      <c r="G2568">
        <v>1</v>
      </c>
      <c r="H2568" s="2">
        <v>9574.92</v>
      </c>
      <c r="I2568">
        <v>3.5260911730935E+43</v>
      </c>
      <c r="J2568">
        <v>32</v>
      </c>
      <c r="K2568" t="s">
        <v>18</v>
      </c>
      <c r="L2568" t="s">
        <v>102</v>
      </c>
    </row>
    <row r="2569" spans="1:12" x14ac:dyDescent="0.25">
      <c r="A2569">
        <v>101</v>
      </c>
      <c r="B2569" s="1">
        <v>46269</v>
      </c>
      <c r="C2569" t="s">
        <v>542</v>
      </c>
      <c r="D2569" t="s">
        <v>543</v>
      </c>
      <c r="E2569">
        <v>65568</v>
      </c>
      <c r="F2569">
        <v>175624</v>
      </c>
      <c r="G2569">
        <v>1</v>
      </c>
      <c r="H2569" s="2">
        <v>1645.5</v>
      </c>
      <c r="I2569">
        <v>3.5260911730935E+43</v>
      </c>
      <c r="J2569">
        <v>7</v>
      </c>
      <c r="K2569" t="s">
        <v>44</v>
      </c>
      <c r="L2569" t="s">
        <v>102</v>
      </c>
    </row>
    <row r="2570" spans="1:12" x14ac:dyDescent="0.25">
      <c r="A2570">
        <v>101</v>
      </c>
      <c r="B2570" s="1">
        <v>46269</v>
      </c>
      <c r="C2570" t="s">
        <v>542</v>
      </c>
      <c r="D2570" t="s">
        <v>543</v>
      </c>
      <c r="E2570">
        <v>65575</v>
      </c>
      <c r="F2570">
        <v>175625</v>
      </c>
      <c r="G2570">
        <v>1</v>
      </c>
      <c r="H2570" s="2">
        <v>3320</v>
      </c>
      <c r="I2570">
        <v>3.5260911730935E+43</v>
      </c>
      <c r="J2570">
        <v>7</v>
      </c>
      <c r="K2570" t="s">
        <v>44</v>
      </c>
      <c r="L2570" t="s">
        <v>102</v>
      </c>
    </row>
    <row r="2571" spans="1:12" x14ac:dyDescent="0.25">
      <c r="A2571">
        <v>101</v>
      </c>
      <c r="B2571" s="1">
        <v>46269</v>
      </c>
      <c r="C2571" t="s">
        <v>542</v>
      </c>
      <c r="D2571" t="s">
        <v>543</v>
      </c>
      <c r="E2571">
        <v>65595</v>
      </c>
      <c r="F2571">
        <v>175626</v>
      </c>
      <c r="G2571">
        <v>1</v>
      </c>
      <c r="H2571">
        <v>953.4</v>
      </c>
      <c r="I2571">
        <v>3.5260911730935E+43</v>
      </c>
      <c r="J2571">
        <v>7</v>
      </c>
      <c r="K2571" t="s">
        <v>44</v>
      </c>
      <c r="L2571" t="s">
        <v>102</v>
      </c>
    </row>
    <row r="2572" spans="1:12" x14ac:dyDescent="0.25">
      <c r="A2572">
        <v>101</v>
      </c>
      <c r="B2572" s="1">
        <v>46269</v>
      </c>
      <c r="C2572" t="s">
        <v>542</v>
      </c>
      <c r="D2572" t="s">
        <v>543</v>
      </c>
      <c r="E2572">
        <v>65598</v>
      </c>
      <c r="F2572">
        <v>175627</v>
      </c>
      <c r="G2572">
        <v>1</v>
      </c>
      <c r="H2572" s="2">
        <v>1233.58</v>
      </c>
      <c r="I2572">
        <v>3.5260911730935E+43</v>
      </c>
      <c r="J2572">
        <v>7</v>
      </c>
      <c r="K2572" t="s">
        <v>44</v>
      </c>
      <c r="L2572" t="s">
        <v>102</v>
      </c>
    </row>
    <row r="2573" spans="1:12" x14ac:dyDescent="0.25">
      <c r="A2573">
        <v>101</v>
      </c>
      <c r="B2573" s="1">
        <v>46269</v>
      </c>
      <c r="C2573" t="s">
        <v>538</v>
      </c>
      <c r="D2573" t="s">
        <v>539</v>
      </c>
      <c r="E2573">
        <v>65625</v>
      </c>
      <c r="F2573">
        <v>175628</v>
      </c>
      <c r="G2573">
        <v>1</v>
      </c>
      <c r="H2573">
        <v>70.5</v>
      </c>
      <c r="I2573">
        <v>3.5260911730935E+43</v>
      </c>
      <c r="L2573" t="s">
        <v>102</v>
      </c>
    </row>
    <row r="2574" spans="1:12" x14ac:dyDescent="0.25">
      <c r="A2574">
        <v>101</v>
      </c>
      <c r="B2574" s="1">
        <v>46269</v>
      </c>
      <c r="C2574" t="s">
        <v>398</v>
      </c>
      <c r="D2574" t="s">
        <v>399</v>
      </c>
      <c r="E2574">
        <v>65634</v>
      </c>
      <c r="F2574">
        <v>175629</v>
      </c>
      <c r="G2574">
        <v>1</v>
      </c>
      <c r="H2574">
        <v>200.8</v>
      </c>
      <c r="I2574">
        <v>3.5260911730935E+43</v>
      </c>
      <c r="J2574">
        <v>7</v>
      </c>
      <c r="K2574" t="s">
        <v>44</v>
      </c>
      <c r="L2574" t="s">
        <v>102</v>
      </c>
    </row>
    <row r="2575" spans="1:12" x14ac:dyDescent="0.25">
      <c r="A2575">
        <v>101</v>
      </c>
      <c r="B2575" s="1">
        <v>46269</v>
      </c>
      <c r="C2575" t="s">
        <v>395</v>
      </c>
      <c r="D2575" t="s">
        <v>396</v>
      </c>
      <c r="E2575">
        <v>65645</v>
      </c>
      <c r="F2575">
        <v>175630</v>
      </c>
      <c r="G2575">
        <v>1</v>
      </c>
      <c r="H2575" s="2">
        <v>5199.3999999999996</v>
      </c>
      <c r="I2575">
        <v>3.5260911730935E+43</v>
      </c>
      <c r="J2575">
        <v>32</v>
      </c>
      <c r="K2575" t="s">
        <v>18</v>
      </c>
      <c r="L2575" t="s">
        <v>102</v>
      </c>
    </row>
    <row r="2576" spans="1:12" x14ac:dyDescent="0.25">
      <c r="A2576">
        <v>101</v>
      </c>
      <c r="B2576" s="1">
        <v>46269</v>
      </c>
      <c r="C2576" t="s">
        <v>221</v>
      </c>
      <c r="D2576" t="s">
        <v>222</v>
      </c>
      <c r="E2576">
        <v>66250</v>
      </c>
      <c r="F2576">
        <v>175631</v>
      </c>
      <c r="G2576">
        <v>1</v>
      </c>
      <c r="H2576">
        <v>564.07000000000005</v>
      </c>
      <c r="I2576">
        <v>3.5260911730935E+43</v>
      </c>
      <c r="J2576">
        <v>32</v>
      </c>
      <c r="K2576" t="s">
        <v>18</v>
      </c>
      <c r="L2576" t="s">
        <v>102</v>
      </c>
    </row>
    <row r="2577" spans="1:12" x14ac:dyDescent="0.25">
      <c r="A2577">
        <v>101</v>
      </c>
      <c r="B2577" s="1">
        <v>46269</v>
      </c>
      <c r="C2577" t="s">
        <v>261</v>
      </c>
      <c r="D2577" t="s">
        <v>106</v>
      </c>
      <c r="E2577">
        <v>66724</v>
      </c>
      <c r="F2577">
        <v>175632</v>
      </c>
      <c r="G2577">
        <v>1</v>
      </c>
      <c r="H2577" s="2">
        <v>1675.44</v>
      </c>
      <c r="I2577">
        <v>3.5260911730935E+43</v>
      </c>
      <c r="J2577">
        <v>32</v>
      </c>
      <c r="K2577" t="s">
        <v>18</v>
      </c>
      <c r="L2577" t="s">
        <v>102</v>
      </c>
    </row>
    <row r="2578" spans="1:12" x14ac:dyDescent="0.25">
      <c r="A2578">
        <v>101</v>
      </c>
      <c r="B2578" s="1">
        <v>46269</v>
      </c>
      <c r="C2578" t="s">
        <v>551</v>
      </c>
      <c r="D2578" t="s">
        <v>106</v>
      </c>
      <c r="E2578">
        <v>66786</v>
      </c>
      <c r="F2578">
        <v>175633</v>
      </c>
      <c r="G2578">
        <v>1</v>
      </c>
      <c r="H2578" s="2">
        <v>1035.5999999999999</v>
      </c>
      <c r="I2578">
        <v>3.5260911730935E+43</v>
      </c>
      <c r="J2578">
        <v>51</v>
      </c>
      <c r="K2578" t="s">
        <v>254</v>
      </c>
      <c r="L2578" t="s">
        <v>102</v>
      </c>
    </row>
    <row r="2579" spans="1:12" x14ac:dyDescent="0.25">
      <c r="A2579">
        <v>101</v>
      </c>
      <c r="B2579" s="1">
        <v>46269</v>
      </c>
      <c r="C2579" t="s">
        <v>362</v>
      </c>
      <c r="D2579" t="s">
        <v>363</v>
      </c>
      <c r="E2579">
        <v>66826</v>
      </c>
      <c r="F2579">
        <v>175634</v>
      </c>
      <c r="G2579">
        <v>1</v>
      </c>
      <c r="H2579" s="2">
        <v>4329</v>
      </c>
      <c r="I2579">
        <v>3.5260911730935E+43</v>
      </c>
      <c r="J2579">
        <v>7</v>
      </c>
      <c r="K2579" t="s">
        <v>44</v>
      </c>
      <c r="L2579" t="s">
        <v>102</v>
      </c>
    </row>
    <row r="2580" spans="1:12" x14ac:dyDescent="0.25">
      <c r="A2580">
        <v>101</v>
      </c>
      <c r="B2580" s="1">
        <v>46269</v>
      </c>
      <c r="C2580" t="s">
        <v>134</v>
      </c>
      <c r="D2580" t="s">
        <v>135</v>
      </c>
      <c r="E2580">
        <v>66836</v>
      </c>
      <c r="F2580">
        <v>175635</v>
      </c>
      <c r="G2580">
        <v>1</v>
      </c>
      <c r="H2580">
        <v>111.93</v>
      </c>
      <c r="I2580">
        <v>3.5260911730935E+43</v>
      </c>
      <c r="J2580">
        <v>32</v>
      </c>
      <c r="K2580" t="s">
        <v>18</v>
      </c>
      <c r="L2580" t="s">
        <v>102</v>
      </c>
    </row>
    <row r="2581" spans="1:12" x14ac:dyDescent="0.25">
      <c r="A2581">
        <v>101</v>
      </c>
      <c r="B2581" s="1">
        <v>46269</v>
      </c>
      <c r="C2581" t="s">
        <v>237</v>
      </c>
      <c r="D2581" t="s">
        <v>238</v>
      </c>
      <c r="E2581">
        <v>66939</v>
      </c>
      <c r="F2581">
        <v>175636</v>
      </c>
      <c r="G2581">
        <v>1</v>
      </c>
      <c r="H2581" s="2">
        <v>2427.1</v>
      </c>
      <c r="I2581">
        <v>3.5260911730935E+43</v>
      </c>
      <c r="J2581">
        <v>32</v>
      </c>
      <c r="K2581" t="s">
        <v>18</v>
      </c>
      <c r="L2581" t="s">
        <v>102</v>
      </c>
    </row>
    <row r="2582" spans="1:12" x14ac:dyDescent="0.25">
      <c r="A2582">
        <v>101</v>
      </c>
      <c r="B2582" s="1">
        <v>46269</v>
      </c>
      <c r="C2582" t="s">
        <v>130</v>
      </c>
      <c r="D2582" t="s">
        <v>131</v>
      </c>
      <c r="E2582">
        <v>67053</v>
      </c>
      <c r="F2582">
        <v>175637</v>
      </c>
      <c r="G2582">
        <v>1</v>
      </c>
      <c r="H2582">
        <v>664</v>
      </c>
      <c r="I2582">
        <v>3.5260911730935E+43</v>
      </c>
      <c r="J2582">
        <v>32</v>
      </c>
      <c r="K2582" t="s">
        <v>18</v>
      </c>
      <c r="L2582" t="s">
        <v>102</v>
      </c>
    </row>
    <row r="2583" spans="1:12" x14ac:dyDescent="0.25">
      <c r="A2583">
        <v>101</v>
      </c>
      <c r="B2583" s="1">
        <v>46269</v>
      </c>
      <c r="C2583" t="s">
        <v>110</v>
      </c>
      <c r="D2583" t="s">
        <v>111</v>
      </c>
      <c r="E2583">
        <v>66606</v>
      </c>
      <c r="F2583">
        <v>175638</v>
      </c>
      <c r="G2583">
        <v>1</v>
      </c>
      <c r="H2583">
        <v>749.06</v>
      </c>
      <c r="I2583">
        <v>3.5260911730935E+43</v>
      </c>
      <c r="J2583">
        <v>32</v>
      </c>
      <c r="K2583" t="s">
        <v>18</v>
      </c>
      <c r="L2583" t="s">
        <v>102</v>
      </c>
    </row>
    <row r="2584" spans="1:12" x14ac:dyDescent="0.25">
      <c r="A2584">
        <v>101</v>
      </c>
      <c r="B2584" s="1">
        <v>46269</v>
      </c>
      <c r="C2584" t="s">
        <v>388</v>
      </c>
      <c r="D2584" t="s">
        <v>389</v>
      </c>
      <c r="E2584">
        <v>67234</v>
      </c>
      <c r="F2584">
        <v>175642</v>
      </c>
      <c r="G2584">
        <v>1</v>
      </c>
      <c r="H2584" s="2">
        <v>10459.4</v>
      </c>
      <c r="I2584">
        <v>3.5260911730935E+43</v>
      </c>
      <c r="J2584">
        <v>32</v>
      </c>
      <c r="K2584" t="s">
        <v>18</v>
      </c>
      <c r="L2584" t="s">
        <v>102</v>
      </c>
    </row>
    <row r="2585" spans="1:12" x14ac:dyDescent="0.25">
      <c r="A2585">
        <v>101</v>
      </c>
      <c r="B2585" s="1">
        <v>46269</v>
      </c>
      <c r="C2585" t="s">
        <v>138</v>
      </c>
      <c r="D2585" t="s">
        <v>139</v>
      </c>
      <c r="E2585">
        <v>66502</v>
      </c>
      <c r="F2585">
        <v>175643</v>
      </c>
      <c r="G2585">
        <v>1</v>
      </c>
      <c r="H2585" s="2">
        <v>6319.48</v>
      </c>
      <c r="I2585">
        <v>3.5260911730935E+43</v>
      </c>
      <c r="J2585">
        <v>32</v>
      </c>
      <c r="K2585" t="s">
        <v>18</v>
      </c>
      <c r="L2585" t="s">
        <v>102</v>
      </c>
    </row>
    <row r="2586" spans="1:12" x14ac:dyDescent="0.25">
      <c r="A2586">
        <v>101</v>
      </c>
      <c r="B2586" s="1">
        <v>46269</v>
      </c>
      <c r="C2586" t="s">
        <v>182</v>
      </c>
      <c r="D2586" t="s">
        <v>183</v>
      </c>
      <c r="E2586">
        <v>66508</v>
      </c>
      <c r="F2586">
        <v>175644</v>
      </c>
      <c r="G2586">
        <v>1</v>
      </c>
      <c r="H2586" s="2">
        <v>1275.6099999999999</v>
      </c>
      <c r="I2586">
        <v>3.5260911730935E+43</v>
      </c>
      <c r="J2586">
        <v>32</v>
      </c>
      <c r="K2586" t="s">
        <v>18</v>
      </c>
      <c r="L2586" t="s">
        <v>102</v>
      </c>
    </row>
    <row r="2587" spans="1:12" x14ac:dyDescent="0.25">
      <c r="A2587">
        <v>101</v>
      </c>
      <c r="B2587" s="1">
        <v>46269</v>
      </c>
      <c r="C2587" t="s">
        <v>134</v>
      </c>
      <c r="D2587" t="s">
        <v>135</v>
      </c>
      <c r="E2587">
        <v>66651</v>
      </c>
      <c r="F2587">
        <v>175645</v>
      </c>
      <c r="G2587">
        <v>1</v>
      </c>
      <c r="H2587" s="2">
        <v>1947.04</v>
      </c>
      <c r="I2587">
        <v>3.5260911730935E+43</v>
      </c>
      <c r="J2587">
        <v>32</v>
      </c>
      <c r="K2587" t="s">
        <v>18</v>
      </c>
      <c r="L2587" t="s">
        <v>102</v>
      </c>
    </row>
    <row r="2588" spans="1:12" x14ac:dyDescent="0.25">
      <c r="A2588">
        <v>101</v>
      </c>
      <c r="B2588" s="1">
        <v>46269</v>
      </c>
      <c r="C2588" t="s">
        <v>100</v>
      </c>
      <c r="D2588" t="s">
        <v>101</v>
      </c>
      <c r="E2588">
        <v>66659</v>
      </c>
      <c r="F2588">
        <v>175646</v>
      </c>
      <c r="G2588">
        <v>1</v>
      </c>
      <c r="H2588" s="2">
        <v>17430.48</v>
      </c>
      <c r="I2588">
        <v>3.5260911730935E+43</v>
      </c>
      <c r="J2588">
        <v>32</v>
      </c>
      <c r="K2588" t="s">
        <v>18</v>
      </c>
      <c r="L2588" t="s">
        <v>102</v>
      </c>
    </row>
    <row r="2589" spans="1:12" x14ac:dyDescent="0.25">
      <c r="A2589">
        <v>101</v>
      </c>
      <c r="B2589" s="1">
        <v>46269</v>
      </c>
      <c r="C2589" t="s">
        <v>276</v>
      </c>
      <c r="D2589" t="s">
        <v>106</v>
      </c>
      <c r="E2589">
        <v>66848</v>
      </c>
      <c r="F2589">
        <v>175647</v>
      </c>
      <c r="G2589">
        <v>1</v>
      </c>
      <c r="H2589" s="2">
        <v>3777.5</v>
      </c>
      <c r="I2589">
        <v>3.5260911730935E+43</v>
      </c>
      <c r="J2589">
        <v>32</v>
      </c>
      <c r="K2589" t="s">
        <v>18</v>
      </c>
      <c r="L2589" t="s">
        <v>102</v>
      </c>
    </row>
    <row r="2590" spans="1:12" x14ac:dyDescent="0.25">
      <c r="A2590">
        <v>101</v>
      </c>
      <c r="B2590" s="1">
        <v>46269</v>
      </c>
      <c r="C2590" t="s">
        <v>390</v>
      </c>
      <c r="D2590" t="s">
        <v>296</v>
      </c>
      <c r="E2590">
        <v>66854</v>
      </c>
      <c r="F2590">
        <v>175648</v>
      </c>
      <c r="G2590">
        <v>1</v>
      </c>
      <c r="H2590" s="2">
        <v>12354</v>
      </c>
      <c r="I2590">
        <v>3.5260911730935E+43</v>
      </c>
      <c r="J2590">
        <v>32</v>
      </c>
      <c r="K2590" t="s">
        <v>18</v>
      </c>
      <c r="L2590" t="s">
        <v>102</v>
      </c>
    </row>
    <row r="2591" spans="1:12" x14ac:dyDescent="0.25">
      <c r="A2591">
        <v>101</v>
      </c>
      <c r="B2591" s="1">
        <v>46269</v>
      </c>
      <c r="C2591" t="s">
        <v>221</v>
      </c>
      <c r="D2591" t="s">
        <v>222</v>
      </c>
      <c r="E2591">
        <v>66341</v>
      </c>
      <c r="F2591">
        <v>175650</v>
      </c>
      <c r="G2591">
        <v>1</v>
      </c>
      <c r="H2591">
        <v>344.2</v>
      </c>
      <c r="I2591">
        <v>3.5260911730935E+43</v>
      </c>
      <c r="J2591">
        <v>32</v>
      </c>
      <c r="K2591" t="s">
        <v>18</v>
      </c>
      <c r="L2591" t="s">
        <v>102</v>
      </c>
    </row>
    <row r="2592" spans="1:12" x14ac:dyDescent="0.25">
      <c r="A2592">
        <v>101</v>
      </c>
      <c r="B2592" s="1">
        <v>46269</v>
      </c>
      <c r="C2592" t="s">
        <v>162</v>
      </c>
      <c r="D2592" t="s">
        <v>133</v>
      </c>
      <c r="E2592">
        <v>66519</v>
      </c>
      <c r="F2592">
        <v>175651</v>
      </c>
      <c r="G2592">
        <v>1</v>
      </c>
      <c r="H2592" s="2">
        <v>2150.6999999999998</v>
      </c>
      <c r="I2592">
        <v>3.5260911730935E+43</v>
      </c>
      <c r="J2592">
        <v>32</v>
      </c>
      <c r="K2592" t="s">
        <v>18</v>
      </c>
      <c r="L2592" t="s">
        <v>102</v>
      </c>
    </row>
    <row r="2593" spans="1:12" x14ac:dyDescent="0.25">
      <c r="A2593">
        <v>101</v>
      </c>
      <c r="B2593" s="1">
        <v>46269</v>
      </c>
      <c r="C2593" t="s">
        <v>162</v>
      </c>
      <c r="D2593" t="s">
        <v>133</v>
      </c>
      <c r="E2593">
        <v>66685</v>
      </c>
      <c r="F2593">
        <v>175652</v>
      </c>
      <c r="G2593">
        <v>1</v>
      </c>
      <c r="H2593" s="2">
        <v>16300</v>
      </c>
      <c r="I2593">
        <v>3.5260911730935E+43</v>
      </c>
      <c r="J2593">
        <v>32</v>
      </c>
      <c r="K2593" t="s">
        <v>18</v>
      </c>
      <c r="L2593" t="s">
        <v>102</v>
      </c>
    </row>
    <row r="2594" spans="1:12" x14ac:dyDescent="0.25">
      <c r="A2594">
        <v>101</v>
      </c>
      <c r="B2594" s="1">
        <v>46269</v>
      </c>
      <c r="C2594" t="s">
        <v>162</v>
      </c>
      <c r="D2594" t="s">
        <v>133</v>
      </c>
      <c r="E2594">
        <v>66706</v>
      </c>
      <c r="F2594">
        <v>175653</v>
      </c>
      <c r="G2594">
        <v>1</v>
      </c>
      <c r="H2594" s="2">
        <v>12075</v>
      </c>
      <c r="I2594">
        <v>3.5260911730935E+43</v>
      </c>
      <c r="J2594">
        <v>32</v>
      </c>
      <c r="K2594" t="s">
        <v>18</v>
      </c>
      <c r="L2594" t="s">
        <v>102</v>
      </c>
    </row>
    <row r="2595" spans="1:12" x14ac:dyDescent="0.25">
      <c r="A2595">
        <v>101</v>
      </c>
      <c r="B2595" s="1">
        <v>46269</v>
      </c>
      <c r="C2595" t="s">
        <v>163</v>
      </c>
      <c r="D2595" t="s">
        <v>133</v>
      </c>
      <c r="E2595">
        <v>67067</v>
      </c>
      <c r="F2595">
        <v>175654</v>
      </c>
      <c r="G2595">
        <v>1</v>
      </c>
      <c r="H2595" s="2">
        <v>40272.800000000003</v>
      </c>
      <c r="I2595">
        <v>3.5260911730935E+43</v>
      </c>
      <c r="J2595">
        <v>7</v>
      </c>
      <c r="K2595" t="s">
        <v>44</v>
      </c>
      <c r="L2595" t="s">
        <v>102</v>
      </c>
    </row>
    <row r="2596" spans="1:12" x14ac:dyDescent="0.25">
      <c r="A2596">
        <v>101</v>
      </c>
      <c r="B2596" s="1">
        <v>46269</v>
      </c>
      <c r="C2596" t="s">
        <v>214</v>
      </c>
      <c r="D2596" t="s">
        <v>215</v>
      </c>
      <c r="E2596">
        <v>67086</v>
      </c>
      <c r="F2596">
        <v>175655</v>
      </c>
      <c r="G2596">
        <v>1</v>
      </c>
      <c r="H2596" s="2">
        <v>2478</v>
      </c>
      <c r="I2596">
        <v>3.5260911730935E+43</v>
      </c>
      <c r="J2596">
        <v>32</v>
      </c>
      <c r="K2596" t="s">
        <v>18</v>
      </c>
      <c r="L2596" t="s">
        <v>102</v>
      </c>
    </row>
    <row r="2597" spans="1:12" x14ac:dyDescent="0.25">
      <c r="A2597">
        <v>101</v>
      </c>
      <c r="B2597" s="1">
        <v>46269</v>
      </c>
      <c r="C2597" t="s">
        <v>214</v>
      </c>
      <c r="D2597" t="s">
        <v>215</v>
      </c>
      <c r="E2597">
        <v>66874</v>
      </c>
      <c r="F2597">
        <v>175656</v>
      </c>
      <c r="G2597">
        <v>1</v>
      </c>
      <c r="H2597" s="2">
        <v>2200</v>
      </c>
      <c r="I2597">
        <v>3.5260911730935E+43</v>
      </c>
      <c r="J2597">
        <v>32</v>
      </c>
      <c r="K2597" t="s">
        <v>18</v>
      </c>
      <c r="L2597" t="s">
        <v>102</v>
      </c>
    </row>
    <row r="2598" spans="1:12" x14ac:dyDescent="0.25">
      <c r="A2598">
        <v>101</v>
      </c>
      <c r="B2598" s="1">
        <v>46269</v>
      </c>
      <c r="C2598" t="s">
        <v>597</v>
      </c>
      <c r="D2598" t="s">
        <v>341</v>
      </c>
      <c r="E2598">
        <v>66905</v>
      </c>
      <c r="F2598">
        <v>175657</v>
      </c>
      <c r="G2598">
        <v>1</v>
      </c>
      <c r="H2598" s="2">
        <v>2384.4899999999998</v>
      </c>
      <c r="I2598">
        <v>3.5260911730935E+43</v>
      </c>
      <c r="J2598">
        <v>32</v>
      </c>
      <c r="K2598" t="s">
        <v>18</v>
      </c>
      <c r="L2598" t="s">
        <v>102</v>
      </c>
    </row>
    <row r="2599" spans="1:12" x14ac:dyDescent="0.25">
      <c r="A2599">
        <v>101</v>
      </c>
      <c r="B2599" s="1">
        <v>46269</v>
      </c>
      <c r="C2599" t="s">
        <v>597</v>
      </c>
      <c r="D2599" t="s">
        <v>341</v>
      </c>
      <c r="E2599">
        <v>66905</v>
      </c>
      <c r="F2599">
        <v>175657</v>
      </c>
      <c r="G2599">
        <v>1</v>
      </c>
      <c r="H2599" s="2">
        <v>2384.4899999999998</v>
      </c>
      <c r="I2599">
        <v>3.5260911730935E+43</v>
      </c>
      <c r="J2599">
        <v>32</v>
      </c>
      <c r="K2599" t="s">
        <v>18</v>
      </c>
      <c r="L2599" t="s">
        <v>102</v>
      </c>
    </row>
    <row r="2600" spans="1:12" x14ac:dyDescent="0.25">
      <c r="A2600">
        <v>101</v>
      </c>
      <c r="B2600" s="1">
        <v>46269</v>
      </c>
      <c r="C2600" t="s">
        <v>138</v>
      </c>
      <c r="D2600" t="s">
        <v>139</v>
      </c>
      <c r="E2600">
        <v>66984</v>
      </c>
      <c r="F2600">
        <v>175658</v>
      </c>
      <c r="G2600">
        <v>1</v>
      </c>
      <c r="H2600">
        <v>101.83</v>
      </c>
      <c r="I2600">
        <v>3.5260911730935E+43</v>
      </c>
      <c r="J2600">
        <v>32</v>
      </c>
      <c r="K2600" t="s">
        <v>18</v>
      </c>
      <c r="L2600" t="s">
        <v>102</v>
      </c>
    </row>
    <row r="2601" spans="1:12" x14ac:dyDescent="0.25">
      <c r="A2601">
        <v>101</v>
      </c>
      <c r="B2601" s="1">
        <v>46269</v>
      </c>
      <c r="C2601" t="s">
        <v>116</v>
      </c>
      <c r="D2601" t="s">
        <v>117</v>
      </c>
      <c r="E2601">
        <v>67324</v>
      </c>
      <c r="F2601">
        <v>175659</v>
      </c>
      <c r="G2601">
        <v>1</v>
      </c>
      <c r="H2601" s="2">
        <v>14099</v>
      </c>
      <c r="I2601">
        <v>3.5260911730935E+43</v>
      </c>
      <c r="J2601">
        <v>32</v>
      </c>
      <c r="K2601" t="s">
        <v>18</v>
      </c>
      <c r="L2601" t="s">
        <v>102</v>
      </c>
    </row>
    <row r="2602" spans="1:12" x14ac:dyDescent="0.25">
      <c r="A2602">
        <v>101</v>
      </c>
      <c r="B2602" s="1">
        <v>46269</v>
      </c>
      <c r="C2602" t="s">
        <v>105</v>
      </c>
      <c r="D2602" t="s">
        <v>106</v>
      </c>
      <c r="E2602">
        <v>64774</v>
      </c>
      <c r="F2602">
        <v>175660</v>
      </c>
      <c r="G2602">
        <v>1</v>
      </c>
      <c r="H2602">
        <v>775</v>
      </c>
      <c r="I2602">
        <v>3.5260911730935E+43</v>
      </c>
      <c r="J2602">
        <v>32</v>
      </c>
      <c r="K2602" t="s">
        <v>18</v>
      </c>
      <c r="L2602" t="s">
        <v>102</v>
      </c>
    </row>
    <row r="2603" spans="1:12" x14ac:dyDescent="0.25">
      <c r="A2603">
        <v>101</v>
      </c>
      <c r="B2603" s="1">
        <v>46269</v>
      </c>
      <c r="C2603" t="s">
        <v>538</v>
      </c>
      <c r="D2603" t="s">
        <v>539</v>
      </c>
      <c r="E2603">
        <v>65372</v>
      </c>
      <c r="F2603">
        <v>175661</v>
      </c>
      <c r="G2603">
        <v>1</v>
      </c>
      <c r="H2603">
        <v>755.5</v>
      </c>
      <c r="I2603">
        <v>3.5260911730935E+43</v>
      </c>
      <c r="J2603">
        <v>7</v>
      </c>
      <c r="K2603" t="s">
        <v>44</v>
      </c>
      <c r="L2603" t="s">
        <v>102</v>
      </c>
    </row>
    <row r="2604" spans="1:12" x14ac:dyDescent="0.25">
      <c r="A2604">
        <v>101</v>
      </c>
      <c r="B2604" s="1">
        <v>46269</v>
      </c>
      <c r="C2604" t="s">
        <v>128</v>
      </c>
      <c r="D2604" t="s">
        <v>129</v>
      </c>
      <c r="E2604">
        <v>65694</v>
      </c>
      <c r="F2604">
        <v>175662</v>
      </c>
      <c r="G2604">
        <v>1</v>
      </c>
      <c r="H2604">
        <v>96</v>
      </c>
      <c r="I2604">
        <v>3.5260911730935E+43</v>
      </c>
      <c r="L2604" t="s">
        <v>102</v>
      </c>
    </row>
    <row r="2605" spans="1:12" x14ac:dyDescent="0.25">
      <c r="A2605">
        <v>101</v>
      </c>
      <c r="B2605" s="1">
        <v>46269</v>
      </c>
      <c r="C2605" t="s">
        <v>105</v>
      </c>
      <c r="D2605" t="s">
        <v>106</v>
      </c>
      <c r="E2605">
        <v>65755</v>
      </c>
      <c r="F2605">
        <v>175663</v>
      </c>
      <c r="G2605">
        <v>1</v>
      </c>
      <c r="H2605">
        <v>775</v>
      </c>
      <c r="I2605">
        <v>3.5260911730935E+43</v>
      </c>
      <c r="J2605">
        <v>32</v>
      </c>
      <c r="K2605" t="s">
        <v>18</v>
      </c>
      <c r="L2605" t="s">
        <v>102</v>
      </c>
    </row>
    <row r="2606" spans="1:12" x14ac:dyDescent="0.25">
      <c r="A2606">
        <v>101</v>
      </c>
      <c r="B2606" s="1">
        <v>46269</v>
      </c>
      <c r="C2606" t="s">
        <v>105</v>
      </c>
      <c r="D2606" t="s">
        <v>106</v>
      </c>
      <c r="E2606">
        <v>65816</v>
      </c>
      <c r="F2606">
        <v>175664</v>
      </c>
      <c r="G2606">
        <v>1</v>
      </c>
      <c r="H2606">
        <v>813.75</v>
      </c>
      <c r="I2606">
        <v>3.5260911730935E+43</v>
      </c>
      <c r="J2606">
        <v>32</v>
      </c>
      <c r="K2606" t="s">
        <v>18</v>
      </c>
      <c r="L2606" t="s">
        <v>102</v>
      </c>
    </row>
    <row r="2607" spans="1:12" x14ac:dyDescent="0.25">
      <c r="A2607">
        <v>101</v>
      </c>
      <c r="B2607" s="1">
        <v>46269</v>
      </c>
      <c r="C2607" t="s">
        <v>495</v>
      </c>
      <c r="D2607" t="s">
        <v>133</v>
      </c>
      <c r="E2607">
        <v>66259</v>
      </c>
      <c r="F2607">
        <v>175665</v>
      </c>
      <c r="G2607">
        <v>1</v>
      </c>
      <c r="H2607" s="2">
        <v>1907.04</v>
      </c>
      <c r="I2607">
        <v>3.5260911730935E+43</v>
      </c>
      <c r="J2607">
        <v>57</v>
      </c>
      <c r="K2607" t="s">
        <v>267</v>
      </c>
      <c r="L2607" t="s">
        <v>102</v>
      </c>
    </row>
    <row r="2608" spans="1:12" x14ac:dyDescent="0.25">
      <c r="A2608">
        <v>101</v>
      </c>
      <c r="B2608" s="1">
        <v>46269</v>
      </c>
      <c r="C2608" t="s">
        <v>285</v>
      </c>
      <c r="D2608" t="s">
        <v>286</v>
      </c>
      <c r="E2608">
        <v>66401</v>
      </c>
      <c r="F2608">
        <v>175666</v>
      </c>
      <c r="G2608">
        <v>1</v>
      </c>
      <c r="H2608" s="2">
        <v>3166</v>
      </c>
      <c r="I2608">
        <v>3.5260911730935E+43</v>
      </c>
      <c r="J2608">
        <v>16</v>
      </c>
      <c r="K2608" t="s">
        <v>174</v>
      </c>
      <c r="L2608" t="s">
        <v>102</v>
      </c>
    </row>
    <row r="2609" spans="1:12" x14ac:dyDescent="0.25">
      <c r="A2609">
        <v>101</v>
      </c>
      <c r="B2609" s="1">
        <v>46269</v>
      </c>
      <c r="C2609" t="s">
        <v>134</v>
      </c>
      <c r="D2609" t="s">
        <v>135</v>
      </c>
      <c r="E2609">
        <v>66501</v>
      </c>
      <c r="F2609">
        <v>175667</v>
      </c>
      <c r="G2609">
        <v>1</v>
      </c>
      <c r="H2609" s="2">
        <v>22158.18</v>
      </c>
      <c r="I2609">
        <v>3.5260911730935E+43</v>
      </c>
      <c r="J2609">
        <v>32</v>
      </c>
      <c r="K2609" t="s">
        <v>18</v>
      </c>
      <c r="L2609" t="s">
        <v>102</v>
      </c>
    </row>
    <row r="2610" spans="1:12" x14ac:dyDescent="0.25">
      <c r="A2610">
        <v>101</v>
      </c>
      <c r="B2610" s="1">
        <v>46269</v>
      </c>
      <c r="C2610" t="s">
        <v>162</v>
      </c>
      <c r="D2610" t="s">
        <v>133</v>
      </c>
      <c r="E2610">
        <v>66882</v>
      </c>
      <c r="F2610">
        <v>175668</v>
      </c>
      <c r="G2610">
        <v>1</v>
      </c>
      <c r="H2610">
        <v>92.8</v>
      </c>
      <c r="I2610">
        <v>3.5260911730935E+43</v>
      </c>
      <c r="J2610">
        <v>32</v>
      </c>
      <c r="K2610" t="s">
        <v>18</v>
      </c>
      <c r="L2610" t="s">
        <v>102</v>
      </c>
    </row>
    <row r="2611" spans="1:12" x14ac:dyDescent="0.25">
      <c r="A2611">
        <v>101</v>
      </c>
      <c r="B2611" s="1">
        <v>46269</v>
      </c>
      <c r="C2611" t="s">
        <v>136</v>
      </c>
      <c r="D2611" t="s">
        <v>137</v>
      </c>
      <c r="E2611">
        <v>66896</v>
      </c>
      <c r="F2611">
        <v>175669</v>
      </c>
      <c r="G2611">
        <v>1</v>
      </c>
      <c r="H2611">
        <v>533.02</v>
      </c>
      <c r="I2611">
        <v>3.5260911730935E+43</v>
      </c>
      <c r="J2611">
        <v>32</v>
      </c>
      <c r="K2611" t="s">
        <v>18</v>
      </c>
      <c r="L2611" t="s">
        <v>102</v>
      </c>
    </row>
    <row r="2612" spans="1:12" x14ac:dyDescent="0.25">
      <c r="A2612">
        <v>101</v>
      </c>
      <c r="B2612" s="1">
        <v>46269</v>
      </c>
      <c r="C2612" t="s">
        <v>786</v>
      </c>
      <c r="D2612" t="s">
        <v>787</v>
      </c>
      <c r="E2612">
        <v>66990</v>
      </c>
      <c r="F2612">
        <v>175670</v>
      </c>
      <c r="G2612">
        <v>1</v>
      </c>
      <c r="H2612" s="2">
        <v>3618</v>
      </c>
      <c r="I2612">
        <v>3.5260911730935E+43</v>
      </c>
      <c r="J2612">
        <v>7</v>
      </c>
      <c r="K2612" t="s">
        <v>44</v>
      </c>
      <c r="L2612" t="s">
        <v>102</v>
      </c>
    </row>
    <row r="2613" spans="1:12" x14ac:dyDescent="0.25">
      <c r="A2613">
        <v>101</v>
      </c>
      <c r="B2613" s="1">
        <v>46269</v>
      </c>
      <c r="C2613" t="s">
        <v>667</v>
      </c>
      <c r="D2613" t="s">
        <v>668</v>
      </c>
      <c r="E2613">
        <v>67033</v>
      </c>
      <c r="F2613">
        <v>175671</v>
      </c>
      <c r="G2613">
        <v>1</v>
      </c>
      <c r="H2613">
        <v>319</v>
      </c>
      <c r="I2613">
        <v>3.5260911730935E+43</v>
      </c>
      <c r="J2613">
        <v>32</v>
      </c>
      <c r="K2613" t="s">
        <v>18</v>
      </c>
      <c r="L2613" t="s">
        <v>102</v>
      </c>
    </row>
    <row r="2614" spans="1:12" x14ac:dyDescent="0.25">
      <c r="A2614">
        <v>101</v>
      </c>
      <c r="B2614" s="1">
        <v>46269</v>
      </c>
      <c r="C2614" t="s">
        <v>212</v>
      </c>
      <c r="D2614" t="s">
        <v>213</v>
      </c>
      <c r="E2614">
        <v>67038</v>
      </c>
      <c r="F2614">
        <v>175672</v>
      </c>
      <c r="G2614">
        <v>1</v>
      </c>
      <c r="H2614">
        <v>474.8</v>
      </c>
      <c r="I2614">
        <v>3.5260911730935E+43</v>
      </c>
      <c r="L2614" t="s">
        <v>102</v>
      </c>
    </row>
    <row r="2615" spans="1:12" x14ac:dyDescent="0.25">
      <c r="A2615">
        <v>101</v>
      </c>
      <c r="B2615" s="1">
        <v>46269</v>
      </c>
      <c r="C2615" t="s">
        <v>212</v>
      </c>
      <c r="D2615" t="s">
        <v>213</v>
      </c>
      <c r="E2615">
        <v>67039</v>
      </c>
      <c r="F2615">
        <v>175673</v>
      </c>
      <c r="G2615">
        <v>1</v>
      </c>
      <c r="H2615">
        <v>429</v>
      </c>
      <c r="I2615">
        <v>3.5260911730935E+43</v>
      </c>
      <c r="L2615" t="s">
        <v>102</v>
      </c>
    </row>
    <row r="2616" spans="1:12" x14ac:dyDescent="0.25">
      <c r="A2616">
        <v>101</v>
      </c>
      <c r="B2616" s="1">
        <v>46269</v>
      </c>
      <c r="C2616" t="s">
        <v>138</v>
      </c>
      <c r="D2616" t="s">
        <v>139</v>
      </c>
      <c r="E2616">
        <v>67093</v>
      </c>
      <c r="F2616">
        <v>175674</v>
      </c>
      <c r="G2616">
        <v>1</v>
      </c>
      <c r="H2616">
        <v>540.72</v>
      </c>
      <c r="I2616">
        <v>3.5260911730935E+43</v>
      </c>
      <c r="J2616">
        <v>32</v>
      </c>
      <c r="K2616" t="s">
        <v>18</v>
      </c>
      <c r="L2616" t="s">
        <v>102</v>
      </c>
    </row>
    <row r="2617" spans="1:12" x14ac:dyDescent="0.25">
      <c r="A2617">
        <v>101</v>
      </c>
      <c r="B2617" s="1">
        <v>46269</v>
      </c>
      <c r="C2617" t="s">
        <v>632</v>
      </c>
      <c r="D2617" t="s">
        <v>133</v>
      </c>
      <c r="E2617">
        <v>67134</v>
      </c>
      <c r="F2617">
        <v>175675</v>
      </c>
      <c r="G2617">
        <v>1</v>
      </c>
      <c r="H2617">
        <v>58.5</v>
      </c>
      <c r="I2617">
        <v>3.5260911730935E+43</v>
      </c>
      <c r="J2617">
        <v>32</v>
      </c>
      <c r="K2617" t="s">
        <v>18</v>
      </c>
      <c r="L2617" t="s">
        <v>102</v>
      </c>
    </row>
    <row r="2618" spans="1:12" x14ac:dyDescent="0.25">
      <c r="A2618">
        <v>101</v>
      </c>
      <c r="B2618" s="1">
        <v>46269</v>
      </c>
      <c r="C2618" t="s">
        <v>631</v>
      </c>
      <c r="D2618" t="s">
        <v>133</v>
      </c>
      <c r="E2618">
        <v>67138</v>
      </c>
      <c r="F2618">
        <v>175676</v>
      </c>
      <c r="G2618">
        <v>1</v>
      </c>
      <c r="H2618">
        <v>130.96</v>
      </c>
      <c r="I2618">
        <v>3.5260911730935E+43</v>
      </c>
      <c r="J2618">
        <v>32</v>
      </c>
      <c r="K2618" t="s">
        <v>18</v>
      </c>
      <c r="L2618" t="s">
        <v>102</v>
      </c>
    </row>
    <row r="2619" spans="1:12" x14ac:dyDescent="0.25">
      <c r="A2619">
        <v>101</v>
      </c>
      <c r="B2619" s="1">
        <v>46269</v>
      </c>
      <c r="C2619" t="s">
        <v>257</v>
      </c>
      <c r="D2619" t="s">
        <v>258</v>
      </c>
      <c r="E2619">
        <v>67167</v>
      </c>
      <c r="F2619">
        <v>175677</v>
      </c>
      <c r="G2619">
        <v>1</v>
      </c>
      <c r="H2619" s="2">
        <v>2233.61</v>
      </c>
      <c r="I2619">
        <v>3.5260911730935E+43</v>
      </c>
      <c r="J2619">
        <v>51</v>
      </c>
      <c r="K2619" t="s">
        <v>254</v>
      </c>
      <c r="L2619" t="s">
        <v>102</v>
      </c>
    </row>
    <row r="2620" spans="1:12" x14ac:dyDescent="0.25">
      <c r="A2620">
        <v>101</v>
      </c>
      <c r="B2620" s="1">
        <v>46269</v>
      </c>
      <c r="C2620" t="s">
        <v>162</v>
      </c>
      <c r="D2620" t="s">
        <v>133</v>
      </c>
      <c r="E2620">
        <v>66775</v>
      </c>
      <c r="F2620">
        <v>175678</v>
      </c>
      <c r="G2620">
        <v>1</v>
      </c>
      <c r="H2620" s="2">
        <v>7600.32</v>
      </c>
      <c r="I2620">
        <v>3.5260911730935E+43</v>
      </c>
      <c r="J2620">
        <v>32</v>
      </c>
      <c r="K2620" t="s">
        <v>18</v>
      </c>
      <c r="L2620" t="s">
        <v>102</v>
      </c>
    </row>
    <row r="2621" spans="1:12" x14ac:dyDescent="0.25">
      <c r="A2621">
        <v>101</v>
      </c>
      <c r="B2621" s="1">
        <v>46269</v>
      </c>
      <c r="C2621" t="s">
        <v>162</v>
      </c>
      <c r="D2621" t="s">
        <v>133</v>
      </c>
      <c r="E2621">
        <v>67147</v>
      </c>
      <c r="F2621">
        <v>175679</v>
      </c>
      <c r="G2621">
        <v>1</v>
      </c>
      <c r="H2621" s="2">
        <v>9871.68</v>
      </c>
      <c r="I2621">
        <v>3.5260911730935E+43</v>
      </c>
      <c r="J2621">
        <v>32</v>
      </c>
      <c r="K2621" t="s">
        <v>18</v>
      </c>
      <c r="L2621" t="s">
        <v>102</v>
      </c>
    </row>
    <row r="2622" spans="1:12" x14ac:dyDescent="0.25">
      <c r="A2622">
        <v>101</v>
      </c>
      <c r="B2622" s="1">
        <v>46269</v>
      </c>
      <c r="C2622" t="s">
        <v>162</v>
      </c>
      <c r="D2622" t="s">
        <v>133</v>
      </c>
      <c r="E2622">
        <v>66380</v>
      </c>
      <c r="F2622">
        <v>175680</v>
      </c>
      <c r="G2622">
        <v>1</v>
      </c>
      <c r="H2622" s="2">
        <v>6595.68</v>
      </c>
      <c r="I2622">
        <v>3.5260911730935E+43</v>
      </c>
      <c r="L2622" t="s">
        <v>102</v>
      </c>
    </row>
    <row r="2623" spans="1:12" x14ac:dyDescent="0.25">
      <c r="A2623">
        <v>101</v>
      </c>
      <c r="B2623" s="1">
        <v>46272</v>
      </c>
      <c r="C2623" t="s">
        <v>122</v>
      </c>
      <c r="D2623" t="s">
        <v>123</v>
      </c>
      <c r="E2623">
        <v>64643</v>
      </c>
      <c r="F2623">
        <v>175681</v>
      </c>
      <c r="G2623">
        <v>1</v>
      </c>
      <c r="H2623">
        <v>771.84</v>
      </c>
      <c r="I2623">
        <v>3.5260911730935E+43</v>
      </c>
      <c r="J2623">
        <v>32</v>
      </c>
      <c r="K2623" t="s">
        <v>18</v>
      </c>
      <c r="L2623" t="s">
        <v>102</v>
      </c>
    </row>
    <row r="2624" spans="1:12" x14ac:dyDescent="0.25">
      <c r="A2624">
        <v>101</v>
      </c>
      <c r="B2624" s="1">
        <v>46272</v>
      </c>
      <c r="C2624" t="s">
        <v>422</v>
      </c>
      <c r="D2624" t="s">
        <v>423</v>
      </c>
      <c r="E2624">
        <v>65083</v>
      </c>
      <c r="F2624">
        <v>175682</v>
      </c>
      <c r="G2624">
        <v>1</v>
      </c>
      <c r="H2624">
        <v>434.02</v>
      </c>
      <c r="I2624">
        <v>3.5260911730935E+43</v>
      </c>
      <c r="J2624">
        <v>7</v>
      </c>
      <c r="K2624" t="s">
        <v>44</v>
      </c>
      <c r="L2624" t="s">
        <v>102</v>
      </c>
    </row>
    <row r="2625" spans="1:12" x14ac:dyDescent="0.25">
      <c r="A2625">
        <v>101</v>
      </c>
      <c r="B2625" s="1">
        <v>46272</v>
      </c>
      <c r="C2625" t="s">
        <v>395</v>
      </c>
      <c r="D2625" t="s">
        <v>396</v>
      </c>
      <c r="E2625">
        <v>65095</v>
      </c>
      <c r="F2625">
        <v>175683</v>
      </c>
      <c r="G2625">
        <v>1</v>
      </c>
      <c r="H2625">
        <v>457.4</v>
      </c>
      <c r="I2625">
        <v>3.5260911730935E+43</v>
      </c>
      <c r="J2625">
        <v>7</v>
      </c>
      <c r="L2625" t="s">
        <v>102</v>
      </c>
    </row>
    <row r="2626" spans="1:12" x14ac:dyDescent="0.25">
      <c r="A2626">
        <v>101</v>
      </c>
      <c r="B2626" s="1">
        <v>46272</v>
      </c>
      <c r="C2626" t="s">
        <v>395</v>
      </c>
      <c r="D2626" t="s">
        <v>396</v>
      </c>
      <c r="E2626">
        <v>65096</v>
      </c>
      <c r="F2626">
        <v>175684</v>
      </c>
      <c r="G2626">
        <v>1</v>
      </c>
      <c r="H2626">
        <v>231.35</v>
      </c>
      <c r="I2626">
        <v>3.5260911730935E+43</v>
      </c>
      <c r="J2626">
        <v>7</v>
      </c>
      <c r="K2626" t="s">
        <v>44</v>
      </c>
      <c r="L2626" t="s">
        <v>102</v>
      </c>
    </row>
    <row r="2627" spans="1:12" x14ac:dyDescent="0.25">
      <c r="A2627">
        <v>101</v>
      </c>
      <c r="B2627" s="1">
        <v>46272</v>
      </c>
      <c r="C2627" t="s">
        <v>549</v>
      </c>
      <c r="D2627" t="s">
        <v>550</v>
      </c>
      <c r="E2627">
        <v>65296</v>
      </c>
      <c r="F2627">
        <v>175685</v>
      </c>
      <c r="G2627">
        <v>1</v>
      </c>
      <c r="H2627">
        <v>264.64999999999998</v>
      </c>
      <c r="I2627">
        <v>3.5260911730935E+43</v>
      </c>
      <c r="J2627">
        <v>7</v>
      </c>
      <c r="K2627" t="s">
        <v>44</v>
      </c>
      <c r="L2627" t="s">
        <v>102</v>
      </c>
    </row>
    <row r="2628" spans="1:12" x14ac:dyDescent="0.25">
      <c r="A2628">
        <v>101</v>
      </c>
      <c r="B2628" s="1">
        <v>46272</v>
      </c>
      <c r="C2628" t="s">
        <v>542</v>
      </c>
      <c r="D2628" t="s">
        <v>543</v>
      </c>
      <c r="E2628">
        <v>65300</v>
      </c>
      <c r="F2628">
        <v>175686</v>
      </c>
      <c r="G2628">
        <v>1</v>
      </c>
      <c r="H2628">
        <v>475.7</v>
      </c>
      <c r="I2628">
        <v>3.5260911730935E+43</v>
      </c>
      <c r="J2628">
        <v>7</v>
      </c>
      <c r="K2628" t="s">
        <v>44</v>
      </c>
      <c r="L2628" t="s">
        <v>102</v>
      </c>
    </row>
    <row r="2629" spans="1:12" x14ac:dyDescent="0.25">
      <c r="A2629">
        <v>101</v>
      </c>
      <c r="B2629" s="1">
        <v>46272</v>
      </c>
      <c r="C2629" t="s">
        <v>549</v>
      </c>
      <c r="D2629" t="s">
        <v>550</v>
      </c>
      <c r="E2629">
        <v>65309</v>
      </c>
      <c r="F2629">
        <v>175687</v>
      </c>
      <c r="G2629">
        <v>1</v>
      </c>
      <c r="H2629">
        <v>451.14</v>
      </c>
      <c r="I2629">
        <v>3.5260911730935E+43</v>
      </c>
      <c r="J2629">
        <v>7</v>
      </c>
      <c r="K2629" t="s">
        <v>44</v>
      </c>
      <c r="L2629" t="s">
        <v>102</v>
      </c>
    </row>
    <row r="2630" spans="1:12" x14ac:dyDescent="0.25">
      <c r="A2630">
        <v>101</v>
      </c>
      <c r="B2630" s="1">
        <v>46272</v>
      </c>
      <c r="C2630" t="s">
        <v>542</v>
      </c>
      <c r="D2630" t="s">
        <v>543</v>
      </c>
      <c r="E2630">
        <v>65330</v>
      </c>
      <c r="F2630">
        <v>175688</v>
      </c>
      <c r="G2630">
        <v>1</v>
      </c>
      <c r="H2630">
        <v>309.64999999999998</v>
      </c>
      <c r="I2630">
        <v>3.5260911730935E+43</v>
      </c>
      <c r="J2630">
        <v>7</v>
      </c>
      <c r="K2630" t="s">
        <v>44</v>
      </c>
      <c r="L2630" t="s">
        <v>102</v>
      </c>
    </row>
    <row r="2631" spans="1:12" x14ac:dyDescent="0.25">
      <c r="A2631">
        <v>101</v>
      </c>
      <c r="B2631" s="1">
        <v>46272</v>
      </c>
      <c r="C2631" t="s">
        <v>549</v>
      </c>
      <c r="D2631" t="s">
        <v>550</v>
      </c>
      <c r="E2631">
        <v>65333</v>
      </c>
      <c r="F2631">
        <v>175689</v>
      </c>
      <c r="G2631">
        <v>1</v>
      </c>
      <c r="H2631">
        <v>339.06</v>
      </c>
      <c r="I2631">
        <v>3.5260911730935E+43</v>
      </c>
      <c r="J2631">
        <v>7</v>
      </c>
      <c r="K2631" t="s">
        <v>44</v>
      </c>
      <c r="L2631" t="s">
        <v>102</v>
      </c>
    </row>
    <row r="2632" spans="1:12" x14ac:dyDescent="0.25">
      <c r="A2632">
        <v>101</v>
      </c>
      <c r="B2632" s="1">
        <v>46272</v>
      </c>
      <c r="C2632" t="s">
        <v>540</v>
      </c>
      <c r="D2632" t="s">
        <v>541</v>
      </c>
      <c r="E2632">
        <v>65334</v>
      </c>
      <c r="F2632">
        <v>175690</v>
      </c>
      <c r="G2632">
        <v>1</v>
      </c>
      <c r="H2632">
        <v>200.7</v>
      </c>
      <c r="I2632">
        <v>3.5260911730935E+43</v>
      </c>
      <c r="J2632">
        <v>7</v>
      </c>
      <c r="K2632" t="s">
        <v>44</v>
      </c>
      <c r="L2632" t="s">
        <v>102</v>
      </c>
    </row>
    <row r="2633" spans="1:12" x14ac:dyDescent="0.25">
      <c r="A2633">
        <v>101</v>
      </c>
      <c r="B2633" s="1">
        <v>46272</v>
      </c>
      <c r="C2633" t="s">
        <v>549</v>
      </c>
      <c r="D2633" t="s">
        <v>550</v>
      </c>
      <c r="E2633">
        <v>65355</v>
      </c>
      <c r="F2633">
        <v>175691</v>
      </c>
      <c r="G2633">
        <v>1</v>
      </c>
      <c r="H2633">
        <v>345.77</v>
      </c>
      <c r="I2633">
        <v>3.5260911730935E+43</v>
      </c>
      <c r="J2633">
        <v>7</v>
      </c>
      <c r="K2633" t="s">
        <v>44</v>
      </c>
      <c r="L2633" t="s">
        <v>102</v>
      </c>
    </row>
    <row r="2634" spans="1:12" x14ac:dyDescent="0.25">
      <c r="A2634">
        <v>101</v>
      </c>
      <c r="B2634" s="1">
        <v>46272</v>
      </c>
      <c r="C2634" t="s">
        <v>549</v>
      </c>
      <c r="D2634" t="s">
        <v>550</v>
      </c>
      <c r="E2634">
        <v>65356</v>
      </c>
      <c r="F2634">
        <v>175692</v>
      </c>
      <c r="G2634">
        <v>1</v>
      </c>
      <c r="H2634">
        <v>351.32</v>
      </c>
      <c r="I2634">
        <v>3.5260911730935E+43</v>
      </c>
      <c r="J2634">
        <v>7</v>
      </c>
      <c r="K2634" t="s">
        <v>44</v>
      </c>
      <c r="L2634" t="s">
        <v>102</v>
      </c>
    </row>
    <row r="2635" spans="1:12" x14ac:dyDescent="0.25">
      <c r="A2635">
        <v>101</v>
      </c>
      <c r="B2635" s="1">
        <v>46272</v>
      </c>
      <c r="C2635" t="s">
        <v>538</v>
      </c>
      <c r="D2635" t="s">
        <v>539</v>
      </c>
      <c r="E2635">
        <v>65364</v>
      </c>
      <c r="F2635">
        <v>175693</v>
      </c>
      <c r="G2635">
        <v>1</v>
      </c>
      <c r="H2635">
        <v>681.99</v>
      </c>
      <c r="I2635">
        <v>3.5260911730935E+43</v>
      </c>
      <c r="J2635">
        <v>7</v>
      </c>
      <c r="K2635" t="s">
        <v>44</v>
      </c>
      <c r="L2635" t="s">
        <v>102</v>
      </c>
    </row>
    <row r="2636" spans="1:12" x14ac:dyDescent="0.25">
      <c r="A2636">
        <v>101</v>
      </c>
      <c r="B2636" s="1">
        <v>46272</v>
      </c>
      <c r="C2636" t="s">
        <v>538</v>
      </c>
      <c r="D2636" t="s">
        <v>539</v>
      </c>
      <c r="E2636">
        <v>65365</v>
      </c>
      <c r="F2636">
        <v>175694</v>
      </c>
      <c r="G2636">
        <v>1</v>
      </c>
      <c r="H2636" s="2">
        <v>1204.5</v>
      </c>
      <c r="I2636">
        <v>3.5260911730935E+43</v>
      </c>
      <c r="J2636">
        <v>7</v>
      </c>
      <c r="K2636" t="s">
        <v>44</v>
      </c>
      <c r="L2636" t="s">
        <v>102</v>
      </c>
    </row>
    <row r="2637" spans="1:12" x14ac:dyDescent="0.25">
      <c r="A2637">
        <v>101</v>
      </c>
      <c r="B2637" s="1">
        <v>46272</v>
      </c>
      <c r="C2637" t="s">
        <v>549</v>
      </c>
      <c r="D2637" t="s">
        <v>550</v>
      </c>
      <c r="E2637">
        <v>65370</v>
      </c>
      <c r="F2637">
        <v>175695</v>
      </c>
      <c r="G2637">
        <v>1</v>
      </c>
      <c r="H2637">
        <v>786.4</v>
      </c>
      <c r="I2637">
        <v>3.5260911730935E+43</v>
      </c>
      <c r="J2637">
        <v>7</v>
      </c>
      <c r="K2637" t="s">
        <v>44</v>
      </c>
      <c r="L2637" t="s">
        <v>102</v>
      </c>
    </row>
    <row r="2638" spans="1:12" x14ac:dyDescent="0.25">
      <c r="A2638">
        <v>101</v>
      </c>
      <c r="B2638" s="1">
        <v>46272</v>
      </c>
      <c r="C2638" t="s">
        <v>542</v>
      </c>
      <c r="D2638" t="s">
        <v>543</v>
      </c>
      <c r="E2638">
        <v>65377</v>
      </c>
      <c r="F2638">
        <v>175696</v>
      </c>
      <c r="G2638">
        <v>1</v>
      </c>
      <c r="H2638">
        <v>894</v>
      </c>
      <c r="I2638">
        <v>3.5260911730935E+43</v>
      </c>
      <c r="J2638">
        <v>7</v>
      </c>
      <c r="K2638" t="s">
        <v>44</v>
      </c>
      <c r="L2638" t="s">
        <v>102</v>
      </c>
    </row>
    <row r="2639" spans="1:12" x14ac:dyDescent="0.25">
      <c r="A2639">
        <v>101</v>
      </c>
      <c r="B2639" s="1">
        <v>46272</v>
      </c>
      <c r="C2639" t="s">
        <v>538</v>
      </c>
      <c r="D2639" t="s">
        <v>539</v>
      </c>
      <c r="E2639">
        <v>65379</v>
      </c>
      <c r="F2639">
        <v>175697</v>
      </c>
      <c r="G2639">
        <v>1</v>
      </c>
      <c r="H2639">
        <v>389</v>
      </c>
      <c r="I2639">
        <v>3.5260911730935E+43</v>
      </c>
      <c r="J2639">
        <v>7</v>
      </c>
      <c r="K2639" t="s">
        <v>44</v>
      </c>
      <c r="L2639" t="s">
        <v>102</v>
      </c>
    </row>
    <row r="2640" spans="1:12" x14ac:dyDescent="0.25">
      <c r="A2640">
        <v>101</v>
      </c>
      <c r="B2640" s="1">
        <v>46272</v>
      </c>
      <c r="C2640" t="s">
        <v>395</v>
      </c>
      <c r="D2640" t="s">
        <v>396</v>
      </c>
      <c r="E2640">
        <v>65410</v>
      </c>
      <c r="F2640">
        <v>175698</v>
      </c>
      <c r="G2640">
        <v>1</v>
      </c>
      <c r="H2640" s="2">
        <v>1206.9000000000001</v>
      </c>
      <c r="I2640">
        <v>3.5260911730935E+43</v>
      </c>
      <c r="J2640">
        <v>7</v>
      </c>
      <c r="L2640" t="s">
        <v>102</v>
      </c>
    </row>
    <row r="2641" spans="1:12" x14ac:dyDescent="0.25">
      <c r="A2641">
        <v>101</v>
      </c>
      <c r="B2641" s="1">
        <v>46272</v>
      </c>
      <c r="C2641" t="s">
        <v>395</v>
      </c>
      <c r="D2641" t="s">
        <v>396</v>
      </c>
      <c r="E2641">
        <v>65412</v>
      </c>
      <c r="F2641">
        <v>175699</v>
      </c>
      <c r="G2641">
        <v>1</v>
      </c>
      <c r="H2641">
        <v>919.1</v>
      </c>
      <c r="I2641">
        <v>3.5260911730935E+43</v>
      </c>
      <c r="J2641">
        <v>56</v>
      </c>
      <c r="K2641" t="s">
        <v>397</v>
      </c>
      <c r="L2641" t="s">
        <v>102</v>
      </c>
    </row>
    <row r="2642" spans="1:12" x14ac:dyDescent="0.25">
      <c r="A2642">
        <v>101</v>
      </c>
      <c r="B2642" s="1">
        <v>46272</v>
      </c>
      <c r="C2642" t="s">
        <v>395</v>
      </c>
      <c r="D2642" t="s">
        <v>396</v>
      </c>
      <c r="E2642">
        <v>65425</v>
      </c>
      <c r="F2642">
        <v>175700</v>
      </c>
      <c r="G2642">
        <v>1</v>
      </c>
      <c r="H2642">
        <v>804.1</v>
      </c>
      <c r="I2642">
        <v>3.5260911730935E+43</v>
      </c>
      <c r="J2642">
        <v>32</v>
      </c>
      <c r="K2642" t="s">
        <v>18</v>
      </c>
      <c r="L2642" t="s">
        <v>102</v>
      </c>
    </row>
    <row r="2643" spans="1:12" x14ac:dyDescent="0.25">
      <c r="A2643">
        <v>101</v>
      </c>
      <c r="B2643" s="1">
        <v>46272</v>
      </c>
      <c r="C2643" t="s">
        <v>395</v>
      </c>
      <c r="D2643" t="s">
        <v>396</v>
      </c>
      <c r="E2643">
        <v>65431</v>
      </c>
      <c r="F2643">
        <v>175701</v>
      </c>
      <c r="G2643">
        <v>1</v>
      </c>
      <c r="H2643" s="2">
        <v>1163.8</v>
      </c>
      <c r="I2643">
        <v>3.5260911730935E+43</v>
      </c>
      <c r="J2643">
        <v>32</v>
      </c>
      <c r="K2643" t="s">
        <v>18</v>
      </c>
      <c r="L2643" t="s">
        <v>102</v>
      </c>
    </row>
    <row r="2644" spans="1:12" x14ac:dyDescent="0.25">
      <c r="A2644">
        <v>101</v>
      </c>
      <c r="B2644" s="1">
        <v>46272</v>
      </c>
      <c r="C2644" t="s">
        <v>422</v>
      </c>
      <c r="D2644" t="s">
        <v>423</v>
      </c>
      <c r="E2644">
        <v>65443</v>
      </c>
      <c r="F2644">
        <v>175702</v>
      </c>
      <c r="G2644">
        <v>1</v>
      </c>
      <c r="H2644" s="2">
        <v>1261.45</v>
      </c>
      <c r="I2644">
        <v>3.5260911730935E+43</v>
      </c>
      <c r="J2644">
        <v>7</v>
      </c>
      <c r="K2644" t="s">
        <v>44</v>
      </c>
      <c r="L2644" t="s">
        <v>102</v>
      </c>
    </row>
    <row r="2645" spans="1:12" x14ac:dyDescent="0.25">
      <c r="A2645">
        <v>101</v>
      </c>
      <c r="B2645" s="1">
        <v>46272</v>
      </c>
      <c r="C2645" t="s">
        <v>422</v>
      </c>
      <c r="D2645" t="s">
        <v>423</v>
      </c>
      <c r="E2645">
        <v>65447</v>
      </c>
      <c r="F2645">
        <v>175703</v>
      </c>
      <c r="G2645">
        <v>1</v>
      </c>
      <c r="H2645" s="2">
        <v>1432</v>
      </c>
      <c r="I2645">
        <v>3.5260911730935E+43</v>
      </c>
      <c r="J2645">
        <v>7</v>
      </c>
      <c r="K2645" t="s">
        <v>44</v>
      </c>
      <c r="L2645" t="s">
        <v>102</v>
      </c>
    </row>
    <row r="2646" spans="1:12" x14ac:dyDescent="0.25">
      <c r="A2646">
        <v>101</v>
      </c>
      <c r="B2646" s="1">
        <v>46272</v>
      </c>
      <c r="C2646" t="s">
        <v>540</v>
      </c>
      <c r="D2646" t="s">
        <v>541</v>
      </c>
      <c r="E2646">
        <v>65494</v>
      </c>
      <c r="F2646">
        <v>175704</v>
      </c>
      <c r="G2646">
        <v>1</v>
      </c>
      <c r="H2646" s="2">
        <v>1548.7</v>
      </c>
      <c r="I2646">
        <v>3.5260911730935E+43</v>
      </c>
      <c r="J2646">
        <v>7</v>
      </c>
      <c r="K2646" t="s">
        <v>44</v>
      </c>
      <c r="L2646" t="s">
        <v>102</v>
      </c>
    </row>
    <row r="2647" spans="1:12" x14ac:dyDescent="0.25">
      <c r="A2647">
        <v>101</v>
      </c>
      <c r="B2647" s="1">
        <v>46272</v>
      </c>
      <c r="C2647" t="s">
        <v>422</v>
      </c>
      <c r="D2647" t="s">
        <v>423</v>
      </c>
      <c r="E2647">
        <v>65517</v>
      </c>
      <c r="F2647">
        <v>175705</v>
      </c>
      <c r="G2647">
        <v>1</v>
      </c>
      <c r="H2647">
        <v>396.96</v>
      </c>
      <c r="I2647">
        <v>3.5260911730935E+43</v>
      </c>
      <c r="J2647">
        <v>7</v>
      </c>
      <c r="K2647" t="s">
        <v>44</v>
      </c>
      <c r="L2647" t="s">
        <v>102</v>
      </c>
    </row>
    <row r="2648" spans="1:12" x14ac:dyDescent="0.25">
      <c r="A2648">
        <v>101</v>
      </c>
      <c r="B2648" s="1">
        <v>46272</v>
      </c>
      <c r="C2648" t="s">
        <v>538</v>
      </c>
      <c r="D2648" t="s">
        <v>539</v>
      </c>
      <c r="E2648">
        <v>65519</v>
      </c>
      <c r="F2648">
        <v>175706</v>
      </c>
      <c r="G2648">
        <v>1</v>
      </c>
      <c r="H2648">
        <v>511</v>
      </c>
      <c r="I2648">
        <v>3.5260911730935E+43</v>
      </c>
      <c r="J2648">
        <v>7</v>
      </c>
      <c r="K2648" t="s">
        <v>44</v>
      </c>
      <c r="L2648" t="s">
        <v>102</v>
      </c>
    </row>
    <row r="2649" spans="1:12" x14ac:dyDescent="0.25">
      <c r="A2649">
        <v>101</v>
      </c>
      <c r="B2649" s="1">
        <v>46272</v>
      </c>
      <c r="C2649" t="s">
        <v>538</v>
      </c>
      <c r="D2649" t="s">
        <v>539</v>
      </c>
      <c r="E2649">
        <v>65521</v>
      </c>
      <c r="F2649">
        <v>175707</v>
      </c>
      <c r="G2649">
        <v>1</v>
      </c>
      <c r="H2649" s="2">
        <v>1650.71</v>
      </c>
      <c r="I2649">
        <v>3.5260911730935E+43</v>
      </c>
      <c r="J2649">
        <v>7</v>
      </c>
      <c r="K2649" t="s">
        <v>44</v>
      </c>
      <c r="L2649" t="s">
        <v>102</v>
      </c>
    </row>
    <row r="2650" spans="1:12" x14ac:dyDescent="0.25">
      <c r="A2650">
        <v>101</v>
      </c>
      <c r="B2650" s="1">
        <v>46272</v>
      </c>
      <c r="C2650" t="s">
        <v>395</v>
      </c>
      <c r="D2650" t="s">
        <v>396</v>
      </c>
      <c r="E2650">
        <v>65544</v>
      </c>
      <c r="F2650">
        <v>175708</v>
      </c>
      <c r="G2650">
        <v>1</v>
      </c>
      <c r="H2650" s="2">
        <v>1159.45</v>
      </c>
      <c r="I2650">
        <v>3.5260911730935E+43</v>
      </c>
      <c r="J2650">
        <v>56</v>
      </c>
      <c r="K2650" t="s">
        <v>397</v>
      </c>
      <c r="L2650" t="s">
        <v>102</v>
      </c>
    </row>
    <row r="2651" spans="1:12" x14ac:dyDescent="0.25">
      <c r="A2651">
        <v>101</v>
      </c>
      <c r="B2651" s="1">
        <v>46272</v>
      </c>
      <c r="C2651" t="s">
        <v>542</v>
      </c>
      <c r="D2651" t="s">
        <v>543</v>
      </c>
      <c r="E2651">
        <v>65587</v>
      </c>
      <c r="F2651">
        <v>175709</v>
      </c>
      <c r="G2651">
        <v>1</v>
      </c>
      <c r="H2651">
        <v>780.5</v>
      </c>
      <c r="I2651">
        <v>3.5260911730935E+43</v>
      </c>
      <c r="J2651">
        <v>7</v>
      </c>
      <c r="K2651" t="s">
        <v>44</v>
      </c>
      <c r="L2651" t="s">
        <v>102</v>
      </c>
    </row>
    <row r="2652" spans="1:12" x14ac:dyDescent="0.25">
      <c r="A2652">
        <v>101</v>
      </c>
      <c r="B2652" s="1">
        <v>46272</v>
      </c>
      <c r="C2652" t="s">
        <v>540</v>
      </c>
      <c r="D2652" t="s">
        <v>541</v>
      </c>
      <c r="E2652">
        <v>65621</v>
      </c>
      <c r="F2652">
        <v>175710</v>
      </c>
      <c r="G2652">
        <v>1</v>
      </c>
      <c r="H2652">
        <v>66</v>
      </c>
      <c r="I2652">
        <v>3.5260911730935E+43</v>
      </c>
      <c r="L2652" t="s">
        <v>102</v>
      </c>
    </row>
    <row r="2653" spans="1:12" x14ac:dyDescent="0.25">
      <c r="A2653">
        <v>101</v>
      </c>
      <c r="B2653" s="1">
        <v>46272</v>
      </c>
      <c r="C2653" t="s">
        <v>395</v>
      </c>
      <c r="D2653" t="s">
        <v>396</v>
      </c>
      <c r="E2653">
        <v>66029</v>
      </c>
      <c r="F2653">
        <v>175711</v>
      </c>
      <c r="G2653">
        <v>1</v>
      </c>
      <c r="H2653" s="2">
        <v>17599</v>
      </c>
      <c r="I2653">
        <v>3.5260911730935E+43</v>
      </c>
      <c r="J2653">
        <v>32</v>
      </c>
      <c r="K2653" t="s">
        <v>18</v>
      </c>
      <c r="L2653" t="s">
        <v>102</v>
      </c>
    </row>
    <row r="2654" spans="1:12" x14ac:dyDescent="0.25">
      <c r="A2654">
        <v>101</v>
      </c>
      <c r="B2654" s="1">
        <v>46272</v>
      </c>
      <c r="C2654" t="s">
        <v>395</v>
      </c>
      <c r="D2654" t="s">
        <v>396</v>
      </c>
      <c r="E2654">
        <v>66031</v>
      </c>
      <c r="F2654">
        <v>175712</v>
      </c>
      <c r="G2654">
        <v>1</v>
      </c>
      <c r="H2654" s="2">
        <v>2481.1999999999998</v>
      </c>
      <c r="I2654">
        <v>3.5260911730935E+43</v>
      </c>
      <c r="J2654">
        <v>32</v>
      </c>
      <c r="K2654" t="s">
        <v>18</v>
      </c>
      <c r="L2654" t="s">
        <v>102</v>
      </c>
    </row>
    <row r="2655" spans="1:12" x14ac:dyDescent="0.25">
      <c r="A2655">
        <v>101</v>
      </c>
      <c r="B2655" s="1">
        <v>46272</v>
      </c>
      <c r="C2655" t="s">
        <v>542</v>
      </c>
      <c r="D2655" t="s">
        <v>543</v>
      </c>
      <c r="E2655">
        <v>66033</v>
      </c>
      <c r="F2655">
        <v>175713</v>
      </c>
      <c r="G2655">
        <v>1</v>
      </c>
      <c r="H2655" s="2">
        <v>3069.21</v>
      </c>
      <c r="I2655">
        <v>3.5260911730935E+43</v>
      </c>
      <c r="J2655">
        <v>7</v>
      </c>
      <c r="K2655" t="s">
        <v>44</v>
      </c>
      <c r="L2655" t="s">
        <v>102</v>
      </c>
    </row>
    <row r="2656" spans="1:12" x14ac:dyDescent="0.25">
      <c r="A2656">
        <v>101</v>
      </c>
      <c r="B2656" s="1">
        <v>46272</v>
      </c>
      <c r="C2656" t="s">
        <v>542</v>
      </c>
      <c r="D2656" t="s">
        <v>543</v>
      </c>
      <c r="E2656">
        <v>66036</v>
      </c>
      <c r="F2656">
        <v>175714</v>
      </c>
      <c r="G2656">
        <v>1</v>
      </c>
      <c r="H2656">
        <v>242.36</v>
      </c>
      <c r="I2656">
        <v>3.5260911730935E+43</v>
      </c>
      <c r="J2656">
        <v>7</v>
      </c>
      <c r="K2656" t="s">
        <v>44</v>
      </c>
      <c r="L2656" t="s">
        <v>102</v>
      </c>
    </row>
    <row r="2657" spans="1:12" x14ac:dyDescent="0.25">
      <c r="A2657">
        <v>101</v>
      </c>
      <c r="B2657" s="1">
        <v>46272</v>
      </c>
      <c r="C2657" t="s">
        <v>542</v>
      </c>
      <c r="D2657" t="s">
        <v>543</v>
      </c>
      <c r="E2657">
        <v>66038</v>
      </c>
      <c r="F2657">
        <v>175715</v>
      </c>
      <c r="G2657">
        <v>1</v>
      </c>
      <c r="H2657" s="2">
        <v>1107.67</v>
      </c>
      <c r="I2657">
        <v>3.5260911730935E+43</v>
      </c>
      <c r="J2657">
        <v>7</v>
      </c>
      <c r="K2657" t="s">
        <v>44</v>
      </c>
      <c r="L2657" t="s">
        <v>102</v>
      </c>
    </row>
    <row r="2658" spans="1:12" x14ac:dyDescent="0.25">
      <c r="A2658">
        <v>101</v>
      </c>
      <c r="B2658" s="1">
        <v>46272</v>
      </c>
      <c r="C2658" t="s">
        <v>542</v>
      </c>
      <c r="D2658" t="s">
        <v>543</v>
      </c>
      <c r="E2658">
        <v>66039</v>
      </c>
      <c r="F2658">
        <v>175716</v>
      </c>
      <c r="G2658">
        <v>1</v>
      </c>
      <c r="H2658" s="2">
        <v>1383.39</v>
      </c>
      <c r="I2658">
        <v>3.5260911730935E+43</v>
      </c>
      <c r="J2658">
        <v>7</v>
      </c>
      <c r="K2658" t="s">
        <v>44</v>
      </c>
      <c r="L2658" t="s">
        <v>102</v>
      </c>
    </row>
    <row r="2659" spans="1:12" x14ac:dyDescent="0.25">
      <c r="A2659">
        <v>101</v>
      </c>
      <c r="B2659" s="1">
        <v>46272</v>
      </c>
      <c r="C2659" t="s">
        <v>542</v>
      </c>
      <c r="D2659" t="s">
        <v>543</v>
      </c>
      <c r="E2659">
        <v>66040</v>
      </c>
      <c r="F2659">
        <v>175717</v>
      </c>
      <c r="G2659">
        <v>1</v>
      </c>
      <c r="H2659">
        <v>291.12</v>
      </c>
      <c r="I2659">
        <v>3.5260911730935E+43</v>
      </c>
      <c r="J2659">
        <v>7</v>
      </c>
      <c r="K2659" t="s">
        <v>44</v>
      </c>
      <c r="L2659" t="s">
        <v>102</v>
      </c>
    </row>
    <row r="2660" spans="1:12" x14ac:dyDescent="0.25">
      <c r="A2660">
        <v>101</v>
      </c>
      <c r="B2660" s="1">
        <v>46272</v>
      </c>
      <c r="C2660" t="s">
        <v>542</v>
      </c>
      <c r="D2660" t="s">
        <v>543</v>
      </c>
      <c r="E2660">
        <v>66041</v>
      </c>
      <c r="F2660">
        <v>175718</v>
      </c>
      <c r="G2660">
        <v>1</v>
      </c>
      <c r="H2660">
        <v>316.10000000000002</v>
      </c>
      <c r="I2660">
        <v>3.5260911730935E+43</v>
      </c>
      <c r="J2660">
        <v>7</v>
      </c>
      <c r="K2660" t="s">
        <v>44</v>
      </c>
      <c r="L2660" t="s">
        <v>102</v>
      </c>
    </row>
    <row r="2661" spans="1:12" x14ac:dyDescent="0.25">
      <c r="A2661">
        <v>101</v>
      </c>
      <c r="B2661" s="1">
        <v>46272</v>
      </c>
      <c r="C2661" t="s">
        <v>542</v>
      </c>
      <c r="D2661" t="s">
        <v>543</v>
      </c>
      <c r="E2661">
        <v>66043</v>
      </c>
      <c r="F2661">
        <v>175719</v>
      </c>
      <c r="G2661">
        <v>1</v>
      </c>
      <c r="H2661">
        <v>205.22</v>
      </c>
      <c r="I2661">
        <v>3.5260911730935E+43</v>
      </c>
      <c r="J2661">
        <v>7</v>
      </c>
      <c r="K2661" t="s">
        <v>44</v>
      </c>
      <c r="L2661" t="s">
        <v>102</v>
      </c>
    </row>
    <row r="2662" spans="1:12" x14ac:dyDescent="0.25">
      <c r="A2662">
        <v>101</v>
      </c>
      <c r="B2662" s="1">
        <v>46272</v>
      </c>
      <c r="C2662" t="s">
        <v>542</v>
      </c>
      <c r="D2662" t="s">
        <v>543</v>
      </c>
      <c r="E2662">
        <v>66044</v>
      </c>
      <c r="F2662">
        <v>175720</v>
      </c>
      <c r="G2662">
        <v>1</v>
      </c>
      <c r="H2662">
        <v>605.15</v>
      </c>
      <c r="I2662">
        <v>3.5260911730935E+43</v>
      </c>
      <c r="J2662">
        <v>7</v>
      </c>
      <c r="K2662" t="s">
        <v>44</v>
      </c>
      <c r="L2662" t="s">
        <v>102</v>
      </c>
    </row>
    <row r="2663" spans="1:12" x14ac:dyDescent="0.25">
      <c r="A2663">
        <v>101</v>
      </c>
      <c r="B2663" s="1">
        <v>46272</v>
      </c>
      <c r="C2663" t="s">
        <v>542</v>
      </c>
      <c r="D2663" t="s">
        <v>543</v>
      </c>
      <c r="E2663">
        <v>66046</v>
      </c>
      <c r="F2663">
        <v>175721</v>
      </c>
      <c r="G2663">
        <v>1</v>
      </c>
      <c r="H2663">
        <v>898.2</v>
      </c>
      <c r="I2663">
        <v>3.5260911730935E+43</v>
      </c>
      <c r="J2663">
        <v>7</v>
      </c>
      <c r="K2663" t="s">
        <v>44</v>
      </c>
      <c r="L2663" t="s">
        <v>102</v>
      </c>
    </row>
    <row r="2664" spans="1:12" x14ac:dyDescent="0.25">
      <c r="A2664">
        <v>101</v>
      </c>
      <c r="B2664" s="1">
        <v>46272</v>
      </c>
      <c r="C2664" t="s">
        <v>542</v>
      </c>
      <c r="D2664" t="s">
        <v>543</v>
      </c>
      <c r="E2664">
        <v>66050</v>
      </c>
      <c r="F2664">
        <v>175722</v>
      </c>
      <c r="G2664">
        <v>1</v>
      </c>
      <c r="H2664">
        <v>879.68</v>
      </c>
      <c r="I2664">
        <v>3.5260911730935E+43</v>
      </c>
      <c r="J2664">
        <v>7</v>
      </c>
      <c r="K2664" t="s">
        <v>44</v>
      </c>
      <c r="L2664" t="s">
        <v>102</v>
      </c>
    </row>
    <row r="2665" spans="1:12" x14ac:dyDescent="0.25">
      <c r="A2665">
        <v>101</v>
      </c>
      <c r="B2665" s="1">
        <v>46272</v>
      </c>
      <c r="C2665" t="s">
        <v>542</v>
      </c>
      <c r="D2665" t="s">
        <v>543</v>
      </c>
      <c r="E2665">
        <v>66051</v>
      </c>
      <c r="F2665">
        <v>175723</v>
      </c>
      <c r="G2665">
        <v>1</v>
      </c>
      <c r="H2665">
        <v>695.87</v>
      </c>
      <c r="I2665">
        <v>3.5260911730935E+43</v>
      </c>
      <c r="J2665">
        <v>7</v>
      </c>
      <c r="K2665" t="s">
        <v>44</v>
      </c>
      <c r="L2665" t="s">
        <v>102</v>
      </c>
    </row>
    <row r="2666" spans="1:12" x14ac:dyDescent="0.25">
      <c r="A2666">
        <v>101</v>
      </c>
      <c r="B2666" s="1">
        <v>46272</v>
      </c>
      <c r="C2666" t="s">
        <v>542</v>
      </c>
      <c r="D2666" t="s">
        <v>543</v>
      </c>
      <c r="E2666">
        <v>66054</v>
      </c>
      <c r="F2666">
        <v>175724</v>
      </c>
      <c r="G2666">
        <v>1</v>
      </c>
      <c r="H2666" s="2">
        <v>1390.98</v>
      </c>
      <c r="I2666">
        <v>3.5260911730935E+43</v>
      </c>
      <c r="J2666">
        <v>7</v>
      </c>
      <c r="K2666" t="s">
        <v>44</v>
      </c>
      <c r="L2666" t="s">
        <v>102</v>
      </c>
    </row>
    <row r="2667" spans="1:12" x14ac:dyDescent="0.25">
      <c r="A2667">
        <v>101</v>
      </c>
      <c r="B2667" s="1">
        <v>46272</v>
      </c>
      <c r="C2667" t="s">
        <v>542</v>
      </c>
      <c r="D2667" t="s">
        <v>543</v>
      </c>
      <c r="E2667">
        <v>66055</v>
      </c>
      <c r="F2667">
        <v>175725</v>
      </c>
      <c r="G2667">
        <v>1</v>
      </c>
      <c r="H2667">
        <v>580.1</v>
      </c>
      <c r="I2667">
        <v>3.5260911730935E+43</v>
      </c>
      <c r="J2667">
        <v>7</v>
      </c>
      <c r="K2667" t="s">
        <v>44</v>
      </c>
      <c r="L2667" t="s">
        <v>102</v>
      </c>
    </row>
    <row r="2668" spans="1:12" x14ac:dyDescent="0.25">
      <c r="A2668">
        <v>101</v>
      </c>
      <c r="B2668" s="1">
        <v>46272</v>
      </c>
      <c r="C2668" t="s">
        <v>542</v>
      </c>
      <c r="D2668" t="s">
        <v>543</v>
      </c>
      <c r="E2668">
        <v>66057</v>
      </c>
      <c r="F2668">
        <v>175726</v>
      </c>
      <c r="G2668">
        <v>1</v>
      </c>
      <c r="H2668">
        <v>447.74</v>
      </c>
      <c r="I2668">
        <v>3.5260911730935E+43</v>
      </c>
      <c r="J2668">
        <v>7</v>
      </c>
      <c r="K2668" t="s">
        <v>44</v>
      </c>
      <c r="L2668" t="s">
        <v>102</v>
      </c>
    </row>
    <row r="2669" spans="1:12" x14ac:dyDescent="0.25">
      <c r="A2669">
        <v>101</v>
      </c>
      <c r="B2669" s="1">
        <v>46272</v>
      </c>
      <c r="C2669" t="s">
        <v>542</v>
      </c>
      <c r="D2669" t="s">
        <v>543</v>
      </c>
      <c r="E2669">
        <v>66058</v>
      </c>
      <c r="F2669">
        <v>175727</v>
      </c>
      <c r="G2669">
        <v>1</v>
      </c>
      <c r="H2669">
        <v>856.56</v>
      </c>
      <c r="I2669">
        <v>3.5260911730935E+43</v>
      </c>
      <c r="J2669">
        <v>7</v>
      </c>
      <c r="K2669" t="s">
        <v>44</v>
      </c>
      <c r="L2669" t="s">
        <v>102</v>
      </c>
    </row>
    <row r="2670" spans="1:12" x14ac:dyDescent="0.25">
      <c r="A2670">
        <v>101</v>
      </c>
      <c r="B2670" s="1">
        <v>46272</v>
      </c>
      <c r="C2670" t="s">
        <v>542</v>
      </c>
      <c r="D2670" t="s">
        <v>543</v>
      </c>
      <c r="E2670">
        <v>66059</v>
      </c>
      <c r="F2670">
        <v>175728</v>
      </c>
      <c r="G2670">
        <v>1</v>
      </c>
      <c r="H2670">
        <v>224.74</v>
      </c>
      <c r="I2670">
        <v>3.5260911730935E+43</v>
      </c>
      <c r="J2670">
        <v>7</v>
      </c>
      <c r="K2670" t="s">
        <v>44</v>
      </c>
      <c r="L2670" t="s">
        <v>102</v>
      </c>
    </row>
    <row r="2671" spans="1:12" x14ac:dyDescent="0.25">
      <c r="A2671">
        <v>101</v>
      </c>
      <c r="B2671" s="1">
        <v>46272</v>
      </c>
      <c r="C2671" t="s">
        <v>542</v>
      </c>
      <c r="D2671" t="s">
        <v>543</v>
      </c>
      <c r="E2671">
        <v>66061</v>
      </c>
      <c r="F2671">
        <v>175729</v>
      </c>
      <c r="G2671">
        <v>1</v>
      </c>
      <c r="H2671">
        <v>364.26</v>
      </c>
      <c r="I2671">
        <v>3.5260911730935E+43</v>
      </c>
      <c r="J2671">
        <v>7</v>
      </c>
      <c r="K2671" t="s">
        <v>44</v>
      </c>
      <c r="L2671" t="s">
        <v>102</v>
      </c>
    </row>
    <row r="2672" spans="1:12" x14ac:dyDescent="0.25">
      <c r="A2672">
        <v>101</v>
      </c>
      <c r="B2672" s="1">
        <v>46272</v>
      </c>
      <c r="C2672" t="s">
        <v>542</v>
      </c>
      <c r="D2672" t="s">
        <v>543</v>
      </c>
      <c r="E2672">
        <v>66062</v>
      </c>
      <c r="F2672">
        <v>175730</v>
      </c>
      <c r="G2672">
        <v>1</v>
      </c>
      <c r="H2672" s="2">
        <v>1047.79</v>
      </c>
      <c r="I2672">
        <v>3.5260911730935E+43</v>
      </c>
      <c r="J2672">
        <v>7</v>
      </c>
      <c r="K2672" t="s">
        <v>44</v>
      </c>
      <c r="L2672" t="s">
        <v>102</v>
      </c>
    </row>
    <row r="2673" spans="1:12" x14ac:dyDescent="0.25">
      <c r="A2673">
        <v>101</v>
      </c>
      <c r="B2673" s="1">
        <v>46272</v>
      </c>
      <c r="C2673" t="s">
        <v>542</v>
      </c>
      <c r="D2673" t="s">
        <v>543</v>
      </c>
      <c r="E2673">
        <v>66069</v>
      </c>
      <c r="F2673">
        <v>175731</v>
      </c>
      <c r="G2673">
        <v>1</v>
      </c>
      <c r="H2673">
        <v>303</v>
      </c>
      <c r="I2673">
        <v>3.5260911730935E+43</v>
      </c>
      <c r="J2673">
        <v>7</v>
      </c>
      <c r="K2673" t="s">
        <v>44</v>
      </c>
      <c r="L2673" t="s">
        <v>102</v>
      </c>
    </row>
    <row r="2674" spans="1:12" x14ac:dyDescent="0.25">
      <c r="A2674">
        <v>101</v>
      </c>
      <c r="B2674" s="1">
        <v>46272</v>
      </c>
      <c r="C2674" t="s">
        <v>395</v>
      </c>
      <c r="D2674" t="s">
        <v>396</v>
      </c>
      <c r="E2674">
        <v>66070</v>
      </c>
      <c r="F2674">
        <v>175732</v>
      </c>
      <c r="G2674">
        <v>1</v>
      </c>
      <c r="H2674" s="2">
        <v>41470</v>
      </c>
      <c r="I2674">
        <v>3.5260911730935E+43</v>
      </c>
      <c r="J2674">
        <v>32</v>
      </c>
      <c r="K2674" t="s">
        <v>18</v>
      </c>
      <c r="L2674" t="s">
        <v>102</v>
      </c>
    </row>
    <row r="2675" spans="1:12" x14ac:dyDescent="0.25">
      <c r="A2675">
        <v>101</v>
      </c>
      <c r="B2675" s="1">
        <v>46272</v>
      </c>
      <c r="C2675" t="s">
        <v>542</v>
      </c>
      <c r="D2675" t="s">
        <v>543</v>
      </c>
      <c r="E2675">
        <v>66072</v>
      </c>
      <c r="F2675">
        <v>175733</v>
      </c>
      <c r="G2675">
        <v>1</v>
      </c>
      <c r="H2675">
        <v>252.84</v>
      </c>
      <c r="I2675">
        <v>3.5260911730935E+43</v>
      </c>
      <c r="J2675">
        <v>7</v>
      </c>
      <c r="K2675" t="s">
        <v>44</v>
      </c>
      <c r="L2675" t="s">
        <v>102</v>
      </c>
    </row>
    <row r="2676" spans="1:12" x14ac:dyDescent="0.25">
      <c r="A2676">
        <v>101</v>
      </c>
      <c r="B2676" s="1">
        <v>46272</v>
      </c>
      <c r="C2676" t="s">
        <v>542</v>
      </c>
      <c r="D2676" t="s">
        <v>543</v>
      </c>
      <c r="E2676">
        <v>66073</v>
      </c>
      <c r="F2676">
        <v>175734</v>
      </c>
      <c r="G2676">
        <v>1</v>
      </c>
      <c r="H2676">
        <v>595.95000000000005</v>
      </c>
      <c r="I2676">
        <v>3.5260911730935E+43</v>
      </c>
      <c r="J2676">
        <v>7</v>
      </c>
      <c r="K2676" t="s">
        <v>44</v>
      </c>
      <c r="L2676" t="s">
        <v>102</v>
      </c>
    </row>
    <row r="2677" spans="1:12" x14ac:dyDescent="0.25">
      <c r="A2677">
        <v>101</v>
      </c>
      <c r="B2677" s="1">
        <v>46272</v>
      </c>
      <c r="C2677" t="s">
        <v>542</v>
      </c>
      <c r="D2677" t="s">
        <v>543</v>
      </c>
      <c r="E2677">
        <v>66074</v>
      </c>
      <c r="F2677">
        <v>175735</v>
      </c>
      <c r="G2677">
        <v>1</v>
      </c>
      <c r="H2677">
        <v>205.76</v>
      </c>
      <c r="I2677">
        <v>3.5260911730935E+43</v>
      </c>
      <c r="J2677">
        <v>7</v>
      </c>
      <c r="K2677" t="s">
        <v>44</v>
      </c>
      <c r="L2677" t="s">
        <v>102</v>
      </c>
    </row>
    <row r="2678" spans="1:12" x14ac:dyDescent="0.25">
      <c r="A2678">
        <v>101</v>
      </c>
      <c r="B2678" s="1">
        <v>46272</v>
      </c>
      <c r="C2678" t="s">
        <v>542</v>
      </c>
      <c r="D2678" t="s">
        <v>543</v>
      </c>
      <c r="E2678">
        <v>66078</v>
      </c>
      <c r="F2678">
        <v>175736</v>
      </c>
      <c r="G2678">
        <v>1</v>
      </c>
      <c r="H2678">
        <v>332.86</v>
      </c>
      <c r="I2678">
        <v>3.5260911730935E+43</v>
      </c>
      <c r="J2678">
        <v>7</v>
      </c>
      <c r="K2678" t="s">
        <v>44</v>
      </c>
      <c r="L2678" t="s">
        <v>102</v>
      </c>
    </row>
    <row r="2679" spans="1:12" x14ac:dyDescent="0.25">
      <c r="A2679">
        <v>101</v>
      </c>
      <c r="B2679" s="1">
        <v>46272</v>
      </c>
      <c r="C2679" t="s">
        <v>542</v>
      </c>
      <c r="D2679" t="s">
        <v>543</v>
      </c>
      <c r="E2679">
        <v>66079</v>
      </c>
      <c r="F2679">
        <v>175737</v>
      </c>
      <c r="G2679">
        <v>1</v>
      </c>
      <c r="H2679">
        <v>946.64</v>
      </c>
      <c r="I2679">
        <v>3.5260911730935E+43</v>
      </c>
      <c r="J2679">
        <v>7</v>
      </c>
      <c r="K2679" t="s">
        <v>44</v>
      </c>
      <c r="L2679" t="s">
        <v>102</v>
      </c>
    </row>
    <row r="2680" spans="1:12" x14ac:dyDescent="0.25">
      <c r="A2680">
        <v>101</v>
      </c>
      <c r="B2680" s="1">
        <v>46272</v>
      </c>
      <c r="C2680" t="s">
        <v>542</v>
      </c>
      <c r="D2680" t="s">
        <v>543</v>
      </c>
      <c r="E2680">
        <v>66085</v>
      </c>
      <c r="F2680">
        <v>175738</v>
      </c>
      <c r="G2680">
        <v>1</v>
      </c>
      <c r="H2680">
        <v>715.43</v>
      </c>
      <c r="I2680">
        <v>3.5260911730935E+43</v>
      </c>
      <c r="J2680">
        <v>7</v>
      </c>
      <c r="K2680" t="s">
        <v>44</v>
      </c>
      <c r="L2680" t="s">
        <v>102</v>
      </c>
    </row>
    <row r="2681" spans="1:12" x14ac:dyDescent="0.25">
      <c r="A2681">
        <v>101</v>
      </c>
      <c r="B2681" s="1">
        <v>46272</v>
      </c>
      <c r="C2681" t="s">
        <v>549</v>
      </c>
      <c r="D2681" t="s">
        <v>550</v>
      </c>
      <c r="E2681">
        <v>66087</v>
      </c>
      <c r="F2681">
        <v>175739</v>
      </c>
      <c r="G2681">
        <v>1</v>
      </c>
      <c r="H2681">
        <v>303.44</v>
      </c>
      <c r="I2681">
        <v>3.5260911730935E+43</v>
      </c>
      <c r="J2681">
        <v>7</v>
      </c>
      <c r="K2681" t="s">
        <v>44</v>
      </c>
      <c r="L2681" t="s">
        <v>102</v>
      </c>
    </row>
    <row r="2682" spans="1:12" x14ac:dyDescent="0.25">
      <c r="A2682">
        <v>101</v>
      </c>
      <c r="B2682" s="1">
        <v>46272</v>
      </c>
      <c r="C2682" t="s">
        <v>549</v>
      </c>
      <c r="D2682" t="s">
        <v>550</v>
      </c>
      <c r="E2682">
        <v>66088</v>
      </c>
      <c r="F2682">
        <v>175740</v>
      </c>
      <c r="G2682">
        <v>1</v>
      </c>
      <c r="H2682">
        <v>551.80999999999995</v>
      </c>
      <c r="I2682">
        <v>3.5260911730935E+43</v>
      </c>
      <c r="J2682">
        <v>7</v>
      </c>
      <c r="K2682" t="s">
        <v>44</v>
      </c>
      <c r="L2682" t="s">
        <v>102</v>
      </c>
    </row>
    <row r="2683" spans="1:12" x14ac:dyDescent="0.25">
      <c r="A2683">
        <v>101</v>
      </c>
      <c r="B2683" s="1">
        <v>46272</v>
      </c>
      <c r="C2683" t="s">
        <v>549</v>
      </c>
      <c r="D2683" t="s">
        <v>550</v>
      </c>
      <c r="E2683">
        <v>66090</v>
      </c>
      <c r="F2683">
        <v>175741</v>
      </c>
      <c r="G2683">
        <v>1</v>
      </c>
      <c r="H2683">
        <v>591.35</v>
      </c>
      <c r="I2683">
        <v>3.5260911730935E+43</v>
      </c>
      <c r="J2683">
        <v>7</v>
      </c>
      <c r="K2683" t="s">
        <v>44</v>
      </c>
      <c r="L2683" t="s">
        <v>102</v>
      </c>
    </row>
    <row r="2684" spans="1:12" x14ac:dyDescent="0.25">
      <c r="A2684">
        <v>101</v>
      </c>
      <c r="B2684" s="1">
        <v>46272</v>
      </c>
      <c r="C2684" t="s">
        <v>549</v>
      </c>
      <c r="D2684" t="s">
        <v>550</v>
      </c>
      <c r="E2684">
        <v>66569</v>
      </c>
      <c r="F2684">
        <v>175743</v>
      </c>
      <c r="G2684">
        <v>1</v>
      </c>
      <c r="H2684" s="2">
        <v>2854.73</v>
      </c>
      <c r="I2684">
        <v>3.5260911730935E+43</v>
      </c>
      <c r="J2684">
        <v>7</v>
      </c>
      <c r="K2684" t="s">
        <v>44</v>
      </c>
      <c r="L2684" t="s">
        <v>102</v>
      </c>
    </row>
    <row r="2685" spans="1:12" x14ac:dyDescent="0.25">
      <c r="A2685">
        <v>101</v>
      </c>
      <c r="B2685" s="1">
        <v>46272</v>
      </c>
      <c r="C2685" t="s">
        <v>348</v>
      </c>
      <c r="D2685" t="s">
        <v>349</v>
      </c>
      <c r="E2685">
        <v>66884</v>
      </c>
      <c r="F2685">
        <v>175744</v>
      </c>
      <c r="G2685">
        <v>1</v>
      </c>
      <c r="H2685">
        <v>676.08</v>
      </c>
      <c r="I2685">
        <v>3.5260911730935E+43</v>
      </c>
      <c r="J2685">
        <v>32</v>
      </c>
      <c r="K2685" t="s">
        <v>18</v>
      </c>
      <c r="L2685" t="s">
        <v>102</v>
      </c>
    </row>
    <row r="2686" spans="1:12" x14ac:dyDescent="0.25">
      <c r="A2686">
        <v>101</v>
      </c>
      <c r="B2686" s="1">
        <v>46272</v>
      </c>
      <c r="C2686" t="s">
        <v>134</v>
      </c>
      <c r="D2686" t="s">
        <v>135</v>
      </c>
      <c r="E2686">
        <v>67040</v>
      </c>
      <c r="F2686">
        <v>175745</v>
      </c>
      <c r="G2686">
        <v>1</v>
      </c>
      <c r="H2686" s="2">
        <v>1109.3599999999999</v>
      </c>
      <c r="I2686">
        <v>3.5260911730935E+43</v>
      </c>
      <c r="L2686" t="s">
        <v>102</v>
      </c>
    </row>
    <row r="2687" spans="1:12" x14ac:dyDescent="0.25">
      <c r="A2687">
        <v>101</v>
      </c>
      <c r="B2687" s="1">
        <v>46272</v>
      </c>
      <c r="C2687" t="s">
        <v>715</v>
      </c>
      <c r="D2687" t="s">
        <v>133</v>
      </c>
      <c r="E2687">
        <v>67140</v>
      </c>
      <c r="F2687">
        <v>175746</v>
      </c>
      <c r="G2687">
        <v>1</v>
      </c>
      <c r="H2687">
        <v>750</v>
      </c>
      <c r="I2687">
        <v>3.5260911730935E+43</v>
      </c>
      <c r="J2687">
        <v>32</v>
      </c>
      <c r="K2687" t="s">
        <v>18</v>
      </c>
      <c r="L2687" t="s">
        <v>102</v>
      </c>
    </row>
    <row r="2688" spans="1:12" x14ac:dyDescent="0.25">
      <c r="A2688">
        <v>101</v>
      </c>
      <c r="B2688" s="1">
        <v>46272</v>
      </c>
      <c r="C2688" t="s">
        <v>549</v>
      </c>
      <c r="D2688" t="s">
        <v>550</v>
      </c>
      <c r="E2688">
        <v>65369</v>
      </c>
      <c r="F2688">
        <v>175747</v>
      </c>
      <c r="G2688">
        <v>1</v>
      </c>
      <c r="H2688">
        <v>959.7</v>
      </c>
      <c r="I2688">
        <v>3.5260911730935E+43</v>
      </c>
      <c r="J2688">
        <v>7</v>
      </c>
      <c r="K2688" t="s">
        <v>44</v>
      </c>
      <c r="L2688" t="s">
        <v>102</v>
      </c>
    </row>
    <row r="2689" spans="1:12" x14ac:dyDescent="0.25">
      <c r="A2689">
        <v>101</v>
      </c>
      <c r="B2689" s="1">
        <v>46272</v>
      </c>
      <c r="C2689" t="s">
        <v>538</v>
      </c>
      <c r="D2689" t="s">
        <v>539</v>
      </c>
      <c r="E2689">
        <v>65374</v>
      </c>
      <c r="F2689">
        <v>175748</v>
      </c>
      <c r="G2689">
        <v>1</v>
      </c>
      <c r="H2689">
        <v>377.9</v>
      </c>
      <c r="I2689">
        <v>3.5260911730935E+43</v>
      </c>
      <c r="J2689">
        <v>7</v>
      </c>
      <c r="K2689" t="s">
        <v>44</v>
      </c>
      <c r="L2689" t="s">
        <v>102</v>
      </c>
    </row>
    <row r="2690" spans="1:12" x14ac:dyDescent="0.25">
      <c r="A2690">
        <v>101</v>
      </c>
      <c r="B2690" s="1">
        <v>46272</v>
      </c>
      <c r="C2690" t="s">
        <v>542</v>
      </c>
      <c r="D2690" t="s">
        <v>543</v>
      </c>
      <c r="E2690">
        <v>66080</v>
      </c>
      <c r="F2690">
        <v>175749</v>
      </c>
      <c r="G2690">
        <v>1</v>
      </c>
      <c r="H2690">
        <v>348.1</v>
      </c>
      <c r="I2690">
        <v>3.5260911730935E+43</v>
      </c>
      <c r="J2690">
        <v>7</v>
      </c>
      <c r="K2690" t="s">
        <v>44</v>
      </c>
      <c r="L2690" t="s">
        <v>102</v>
      </c>
    </row>
    <row r="2691" spans="1:12" x14ac:dyDescent="0.25">
      <c r="A2691">
        <v>101</v>
      </c>
      <c r="B2691" s="1">
        <v>46272</v>
      </c>
      <c r="C2691" t="s">
        <v>398</v>
      </c>
      <c r="D2691" t="s">
        <v>399</v>
      </c>
      <c r="E2691">
        <v>65084</v>
      </c>
      <c r="F2691">
        <v>175750</v>
      </c>
      <c r="G2691">
        <v>1</v>
      </c>
      <c r="H2691">
        <v>780.9</v>
      </c>
      <c r="I2691">
        <v>3.5260911730935E+43</v>
      </c>
      <c r="J2691">
        <v>7</v>
      </c>
      <c r="K2691" t="s">
        <v>44</v>
      </c>
      <c r="L2691" t="s">
        <v>102</v>
      </c>
    </row>
    <row r="2692" spans="1:12" x14ac:dyDescent="0.25">
      <c r="A2692">
        <v>101</v>
      </c>
      <c r="B2692" s="1">
        <v>46272</v>
      </c>
      <c r="C2692" t="s">
        <v>422</v>
      </c>
      <c r="D2692" t="s">
        <v>423</v>
      </c>
      <c r="E2692">
        <v>65439</v>
      </c>
      <c r="F2692">
        <v>175751</v>
      </c>
      <c r="G2692">
        <v>1</v>
      </c>
      <c r="H2692" s="2">
        <v>1314.95</v>
      </c>
      <c r="I2692">
        <v>3.5260911730935E+43</v>
      </c>
      <c r="J2692">
        <v>7</v>
      </c>
      <c r="K2692" t="s">
        <v>44</v>
      </c>
      <c r="L2692" t="s">
        <v>102</v>
      </c>
    </row>
    <row r="2693" spans="1:12" x14ac:dyDescent="0.25">
      <c r="A2693">
        <v>101</v>
      </c>
      <c r="B2693" s="1">
        <v>46272</v>
      </c>
      <c r="C2693" t="s">
        <v>398</v>
      </c>
      <c r="D2693" t="s">
        <v>399</v>
      </c>
      <c r="E2693">
        <v>65535</v>
      </c>
      <c r="F2693">
        <v>175752</v>
      </c>
      <c r="G2693">
        <v>1</v>
      </c>
      <c r="H2693" s="2">
        <v>1948.86</v>
      </c>
      <c r="I2693">
        <v>3.5260911730935E+43</v>
      </c>
      <c r="J2693">
        <v>7</v>
      </c>
      <c r="K2693" t="s">
        <v>44</v>
      </c>
      <c r="L2693" t="s">
        <v>102</v>
      </c>
    </row>
    <row r="2694" spans="1:12" x14ac:dyDescent="0.25">
      <c r="A2694">
        <v>101</v>
      </c>
      <c r="B2694" s="1">
        <v>46272</v>
      </c>
      <c r="C2694" t="s">
        <v>395</v>
      </c>
      <c r="D2694" t="s">
        <v>396</v>
      </c>
      <c r="E2694">
        <v>66030</v>
      </c>
      <c r="F2694">
        <v>175753</v>
      </c>
      <c r="G2694">
        <v>1</v>
      </c>
      <c r="H2694" s="2">
        <v>18223.599999999999</v>
      </c>
      <c r="I2694">
        <v>3.5260911730935E+43</v>
      </c>
      <c r="J2694">
        <v>32</v>
      </c>
      <c r="K2694" t="s">
        <v>18</v>
      </c>
      <c r="L2694" t="s">
        <v>102</v>
      </c>
    </row>
    <row r="2695" spans="1:12" x14ac:dyDescent="0.25">
      <c r="A2695">
        <v>101</v>
      </c>
      <c r="B2695" s="1">
        <v>46272</v>
      </c>
      <c r="C2695" t="s">
        <v>542</v>
      </c>
      <c r="D2695" t="s">
        <v>543</v>
      </c>
      <c r="E2695">
        <v>66060</v>
      </c>
      <c r="F2695">
        <v>175754</v>
      </c>
      <c r="G2695">
        <v>1</v>
      </c>
      <c r="H2695">
        <v>440.66</v>
      </c>
      <c r="I2695">
        <v>3.5260911730935E+43</v>
      </c>
      <c r="J2695">
        <v>7</v>
      </c>
      <c r="K2695" t="s">
        <v>44</v>
      </c>
      <c r="L2695" t="s">
        <v>102</v>
      </c>
    </row>
    <row r="2696" spans="1:12" x14ac:dyDescent="0.25">
      <c r="A2696">
        <v>101</v>
      </c>
      <c r="B2696" s="1">
        <v>46272</v>
      </c>
      <c r="C2696" t="s">
        <v>542</v>
      </c>
      <c r="D2696" t="s">
        <v>543</v>
      </c>
      <c r="E2696">
        <v>66084</v>
      </c>
      <c r="F2696">
        <v>175755</v>
      </c>
      <c r="G2696">
        <v>1</v>
      </c>
      <c r="H2696">
        <v>482.29</v>
      </c>
      <c r="I2696">
        <v>3.5260911730935E+43</v>
      </c>
      <c r="J2696">
        <v>7</v>
      </c>
      <c r="K2696" t="s">
        <v>44</v>
      </c>
      <c r="L2696" t="s">
        <v>102</v>
      </c>
    </row>
    <row r="2697" spans="1:12" x14ac:dyDescent="0.25">
      <c r="A2697">
        <v>101</v>
      </c>
      <c r="B2697" s="1">
        <v>46272</v>
      </c>
      <c r="C2697" t="s">
        <v>549</v>
      </c>
      <c r="D2697" t="s">
        <v>550</v>
      </c>
      <c r="E2697">
        <v>66089</v>
      </c>
      <c r="F2697">
        <v>175756</v>
      </c>
      <c r="G2697">
        <v>1</v>
      </c>
      <c r="H2697" s="2">
        <v>5053.51</v>
      </c>
      <c r="I2697">
        <v>3.5260911730935E+43</v>
      </c>
      <c r="J2697">
        <v>7</v>
      </c>
      <c r="K2697" t="s">
        <v>44</v>
      </c>
      <c r="L2697" t="s">
        <v>102</v>
      </c>
    </row>
    <row r="2698" spans="1:12" x14ac:dyDescent="0.25">
      <c r="A2698">
        <v>101</v>
      </c>
      <c r="B2698" s="1">
        <v>46272</v>
      </c>
      <c r="C2698" t="s">
        <v>549</v>
      </c>
      <c r="D2698" t="s">
        <v>550</v>
      </c>
      <c r="E2698">
        <v>66091</v>
      </c>
      <c r="F2698">
        <v>175757</v>
      </c>
      <c r="G2698">
        <v>1</v>
      </c>
      <c r="H2698" s="2">
        <v>1653.55</v>
      </c>
      <c r="I2698">
        <v>3.5260911730935E+43</v>
      </c>
      <c r="J2698">
        <v>7</v>
      </c>
      <c r="K2698" t="s">
        <v>44</v>
      </c>
      <c r="L2698" t="s">
        <v>102</v>
      </c>
    </row>
    <row r="2699" spans="1:12" x14ac:dyDescent="0.25">
      <c r="A2699">
        <v>101</v>
      </c>
      <c r="B2699" s="1">
        <v>46272</v>
      </c>
      <c r="C2699" t="s">
        <v>549</v>
      </c>
      <c r="D2699" t="s">
        <v>550</v>
      </c>
      <c r="E2699">
        <v>66093</v>
      </c>
      <c r="F2699">
        <v>175758</v>
      </c>
      <c r="G2699">
        <v>1</v>
      </c>
      <c r="H2699" s="2">
        <v>2776.34</v>
      </c>
      <c r="I2699">
        <v>3.5260911730935E+43</v>
      </c>
      <c r="J2699">
        <v>7</v>
      </c>
      <c r="K2699" t="s">
        <v>44</v>
      </c>
      <c r="L2699" t="s">
        <v>102</v>
      </c>
    </row>
    <row r="2700" spans="1:12" x14ac:dyDescent="0.25">
      <c r="A2700">
        <v>101</v>
      </c>
      <c r="B2700" s="1">
        <v>46272</v>
      </c>
      <c r="C2700" t="s">
        <v>549</v>
      </c>
      <c r="D2700" t="s">
        <v>550</v>
      </c>
      <c r="E2700">
        <v>66094</v>
      </c>
      <c r="F2700">
        <v>175759</v>
      </c>
      <c r="G2700">
        <v>1</v>
      </c>
      <c r="H2700">
        <v>426.68</v>
      </c>
      <c r="I2700">
        <v>3.5260911730935E+43</v>
      </c>
      <c r="J2700">
        <v>7</v>
      </c>
      <c r="K2700" t="s">
        <v>44</v>
      </c>
      <c r="L2700" t="s">
        <v>102</v>
      </c>
    </row>
    <row r="2701" spans="1:12" x14ac:dyDescent="0.25">
      <c r="A2701">
        <v>101</v>
      </c>
      <c r="B2701" s="1">
        <v>46272</v>
      </c>
      <c r="C2701" t="s">
        <v>212</v>
      </c>
      <c r="D2701" t="s">
        <v>213</v>
      </c>
      <c r="E2701">
        <v>66837</v>
      </c>
      <c r="F2701">
        <v>175760</v>
      </c>
      <c r="G2701">
        <v>1</v>
      </c>
      <c r="H2701">
        <v>599.6</v>
      </c>
      <c r="I2701">
        <v>3.5260911730935E+43</v>
      </c>
      <c r="J2701">
        <v>32</v>
      </c>
      <c r="K2701" t="s">
        <v>18</v>
      </c>
      <c r="L2701" t="s">
        <v>102</v>
      </c>
    </row>
    <row r="2702" spans="1:12" x14ac:dyDescent="0.25">
      <c r="A2702">
        <v>101</v>
      </c>
      <c r="B2702" s="1">
        <v>46272</v>
      </c>
      <c r="C2702" t="s">
        <v>180</v>
      </c>
      <c r="D2702" t="s">
        <v>181</v>
      </c>
      <c r="E2702">
        <v>66941</v>
      </c>
      <c r="F2702">
        <v>175761</v>
      </c>
      <c r="G2702">
        <v>1</v>
      </c>
      <c r="H2702">
        <v>334.25</v>
      </c>
      <c r="I2702">
        <v>3.5260911730935E+43</v>
      </c>
      <c r="J2702">
        <v>32</v>
      </c>
      <c r="K2702" t="s">
        <v>18</v>
      </c>
      <c r="L2702" t="s">
        <v>102</v>
      </c>
    </row>
    <row r="2703" spans="1:12" x14ac:dyDescent="0.25">
      <c r="A2703">
        <v>101</v>
      </c>
      <c r="B2703" s="1">
        <v>46272</v>
      </c>
      <c r="C2703" t="s">
        <v>227</v>
      </c>
      <c r="D2703" t="s">
        <v>228</v>
      </c>
      <c r="E2703">
        <v>67036</v>
      </c>
      <c r="F2703">
        <v>175762</v>
      </c>
      <c r="G2703">
        <v>1</v>
      </c>
      <c r="H2703" s="2">
        <v>1888</v>
      </c>
      <c r="I2703">
        <v>3.5260911730935E+43</v>
      </c>
      <c r="J2703">
        <v>32</v>
      </c>
      <c r="K2703" t="s">
        <v>18</v>
      </c>
      <c r="L2703" t="s">
        <v>102</v>
      </c>
    </row>
    <row r="2704" spans="1:12" x14ac:dyDescent="0.25">
      <c r="A2704">
        <v>101</v>
      </c>
      <c r="B2704" s="1">
        <v>46272</v>
      </c>
      <c r="C2704" t="s">
        <v>124</v>
      </c>
      <c r="D2704" t="s">
        <v>125</v>
      </c>
      <c r="E2704">
        <v>67048</v>
      </c>
      <c r="F2704">
        <v>175763</v>
      </c>
      <c r="G2704">
        <v>1</v>
      </c>
      <c r="H2704" s="2">
        <v>6436.56</v>
      </c>
      <c r="I2704">
        <v>3.5260911730935E+43</v>
      </c>
      <c r="J2704">
        <v>32</v>
      </c>
      <c r="K2704" t="s">
        <v>18</v>
      </c>
      <c r="L2704" t="s">
        <v>102</v>
      </c>
    </row>
    <row r="2705" spans="1:14" x14ac:dyDescent="0.25">
      <c r="A2705">
        <v>101</v>
      </c>
      <c r="B2705" s="1">
        <v>46272</v>
      </c>
      <c r="C2705" t="s">
        <v>216</v>
      </c>
      <c r="D2705" t="s">
        <v>217</v>
      </c>
      <c r="E2705">
        <v>67083</v>
      </c>
      <c r="F2705">
        <v>175764</v>
      </c>
      <c r="G2705">
        <v>1</v>
      </c>
      <c r="H2705" s="2">
        <v>2946.9</v>
      </c>
      <c r="I2705">
        <v>3.5260911730935E+43</v>
      </c>
      <c r="J2705">
        <v>32</v>
      </c>
      <c r="K2705" t="s">
        <v>18</v>
      </c>
      <c r="L2705" t="s">
        <v>102</v>
      </c>
    </row>
    <row r="2706" spans="1:14" x14ac:dyDescent="0.25">
      <c r="A2706">
        <v>101</v>
      </c>
      <c r="B2706" s="1">
        <v>46272</v>
      </c>
      <c r="C2706" t="s">
        <v>420</v>
      </c>
      <c r="D2706" t="s">
        <v>421</v>
      </c>
      <c r="E2706">
        <v>67114</v>
      </c>
      <c r="F2706">
        <v>175765</v>
      </c>
      <c r="G2706">
        <v>1</v>
      </c>
      <c r="H2706" s="2">
        <v>1238</v>
      </c>
      <c r="I2706">
        <v>3.5260911730935E+43</v>
      </c>
      <c r="J2706">
        <v>7</v>
      </c>
      <c r="K2706" t="s">
        <v>44</v>
      </c>
      <c r="L2706" t="s">
        <v>102</v>
      </c>
    </row>
    <row r="2707" spans="1:14" x14ac:dyDescent="0.25">
      <c r="A2707">
        <v>101</v>
      </c>
      <c r="B2707" s="1">
        <v>46272</v>
      </c>
      <c r="C2707" t="s">
        <v>112</v>
      </c>
      <c r="D2707" t="s">
        <v>113</v>
      </c>
      <c r="E2707">
        <v>66505</v>
      </c>
      <c r="F2707">
        <v>175766</v>
      </c>
      <c r="G2707">
        <v>1</v>
      </c>
      <c r="H2707" s="2">
        <v>1848.96</v>
      </c>
      <c r="I2707">
        <v>3.5260911730935E+43</v>
      </c>
      <c r="J2707">
        <v>32</v>
      </c>
      <c r="K2707" t="s">
        <v>18</v>
      </c>
      <c r="L2707" t="s">
        <v>102</v>
      </c>
    </row>
    <row r="2708" spans="1:14" x14ac:dyDescent="0.25">
      <c r="A2708">
        <v>101</v>
      </c>
      <c r="B2708" s="1">
        <v>46272</v>
      </c>
      <c r="C2708" t="s">
        <v>549</v>
      </c>
      <c r="D2708" t="s">
        <v>550</v>
      </c>
      <c r="E2708">
        <v>65335</v>
      </c>
      <c r="F2708">
        <v>175767</v>
      </c>
      <c r="G2708">
        <v>1</v>
      </c>
      <c r="H2708">
        <v>339.2</v>
      </c>
      <c r="I2708">
        <v>3.5260911730935E+43</v>
      </c>
      <c r="J2708">
        <v>7</v>
      </c>
      <c r="K2708" t="s">
        <v>44</v>
      </c>
      <c r="L2708" t="s">
        <v>102</v>
      </c>
    </row>
    <row r="2709" spans="1:14" x14ac:dyDescent="0.25">
      <c r="A2709">
        <v>101</v>
      </c>
      <c r="B2709" s="1">
        <v>46272</v>
      </c>
      <c r="C2709" t="s">
        <v>549</v>
      </c>
      <c r="D2709" t="s">
        <v>550</v>
      </c>
      <c r="E2709">
        <v>65337</v>
      </c>
      <c r="F2709">
        <v>175768</v>
      </c>
      <c r="G2709">
        <v>1</v>
      </c>
      <c r="H2709">
        <v>468.6</v>
      </c>
      <c r="I2709">
        <v>3.5260911730935E+43</v>
      </c>
      <c r="J2709">
        <v>7</v>
      </c>
      <c r="K2709" t="s">
        <v>44</v>
      </c>
      <c r="L2709" t="s">
        <v>102</v>
      </c>
    </row>
    <row r="2710" spans="1:14" x14ac:dyDescent="0.25">
      <c r="A2710">
        <v>101</v>
      </c>
      <c r="B2710" s="1">
        <v>46272</v>
      </c>
      <c r="C2710" t="s">
        <v>221</v>
      </c>
      <c r="D2710" t="s">
        <v>222</v>
      </c>
      <c r="E2710">
        <v>65896</v>
      </c>
      <c r="F2710">
        <v>175769</v>
      </c>
      <c r="G2710">
        <v>1</v>
      </c>
      <c r="H2710" s="2">
        <v>1013.25</v>
      </c>
      <c r="I2710">
        <v>3.5260911730935E+43</v>
      </c>
      <c r="J2710">
        <v>32</v>
      </c>
      <c r="K2710" t="s">
        <v>18</v>
      </c>
      <c r="L2710" t="s">
        <v>102</v>
      </c>
      <c r="N2710" t="s">
        <v>144</v>
      </c>
    </row>
    <row r="2711" spans="1:14" x14ac:dyDescent="0.25">
      <c r="A2711">
        <v>101</v>
      </c>
      <c r="B2711" s="1">
        <v>46272</v>
      </c>
      <c r="C2711" t="s">
        <v>542</v>
      </c>
      <c r="D2711" t="s">
        <v>543</v>
      </c>
      <c r="E2711">
        <v>66064</v>
      </c>
      <c r="F2711">
        <v>175770</v>
      </c>
      <c r="G2711">
        <v>1</v>
      </c>
      <c r="H2711">
        <v>939.34</v>
      </c>
      <c r="I2711">
        <v>3.5260911730935E+43</v>
      </c>
      <c r="J2711">
        <v>7</v>
      </c>
      <c r="K2711" t="s">
        <v>44</v>
      </c>
      <c r="L2711" t="s">
        <v>102</v>
      </c>
    </row>
    <row r="2712" spans="1:14" x14ac:dyDescent="0.25">
      <c r="A2712">
        <v>101</v>
      </c>
      <c r="B2712" s="1">
        <v>46272</v>
      </c>
      <c r="C2712" t="s">
        <v>542</v>
      </c>
      <c r="D2712" t="s">
        <v>543</v>
      </c>
      <c r="E2712">
        <v>66068</v>
      </c>
      <c r="F2712">
        <v>175771</v>
      </c>
      <c r="G2712">
        <v>1</v>
      </c>
      <c r="H2712" s="2">
        <v>1665.5</v>
      </c>
      <c r="I2712">
        <v>3.5260911730935E+43</v>
      </c>
      <c r="J2712">
        <v>7</v>
      </c>
      <c r="K2712" t="s">
        <v>44</v>
      </c>
      <c r="L2712" t="s">
        <v>102</v>
      </c>
    </row>
    <row r="2713" spans="1:14" x14ac:dyDescent="0.25">
      <c r="A2713">
        <v>101</v>
      </c>
      <c r="B2713" s="1">
        <v>46272</v>
      </c>
      <c r="C2713" t="s">
        <v>549</v>
      </c>
      <c r="D2713" t="s">
        <v>550</v>
      </c>
      <c r="E2713">
        <v>65345</v>
      </c>
      <c r="F2713">
        <v>175772</v>
      </c>
      <c r="G2713">
        <v>1</v>
      </c>
      <c r="H2713">
        <v>822.14</v>
      </c>
      <c r="I2713">
        <v>3.5260911730935E+43</v>
      </c>
      <c r="J2713">
        <v>7</v>
      </c>
      <c r="K2713" t="s">
        <v>44</v>
      </c>
      <c r="L2713" t="s">
        <v>102</v>
      </c>
    </row>
    <row r="2714" spans="1:14" x14ac:dyDescent="0.25">
      <c r="A2714">
        <v>101</v>
      </c>
      <c r="B2714" s="1">
        <v>46272</v>
      </c>
      <c r="C2714" t="s">
        <v>538</v>
      </c>
      <c r="D2714" t="s">
        <v>539</v>
      </c>
      <c r="E2714">
        <v>65375</v>
      </c>
      <c r="F2714">
        <v>175773</v>
      </c>
      <c r="G2714">
        <v>1</v>
      </c>
      <c r="H2714">
        <v>706</v>
      </c>
      <c r="I2714">
        <v>3.5260911730935E+43</v>
      </c>
      <c r="J2714">
        <v>7</v>
      </c>
      <c r="K2714" t="s">
        <v>44</v>
      </c>
      <c r="L2714" t="s">
        <v>102</v>
      </c>
    </row>
    <row r="2715" spans="1:14" x14ac:dyDescent="0.25">
      <c r="A2715">
        <v>101</v>
      </c>
      <c r="B2715" s="1">
        <v>46272</v>
      </c>
      <c r="C2715" t="s">
        <v>395</v>
      </c>
      <c r="D2715" t="s">
        <v>396</v>
      </c>
      <c r="E2715">
        <v>65418</v>
      </c>
      <c r="F2715">
        <v>175774</v>
      </c>
      <c r="G2715">
        <v>1</v>
      </c>
      <c r="H2715" s="2">
        <v>1425.2</v>
      </c>
      <c r="I2715">
        <v>3.5260911730935E+43</v>
      </c>
      <c r="J2715">
        <v>32</v>
      </c>
      <c r="K2715" t="s">
        <v>18</v>
      </c>
      <c r="L2715" t="s">
        <v>102</v>
      </c>
    </row>
    <row r="2716" spans="1:14" x14ac:dyDescent="0.25">
      <c r="A2716">
        <v>101</v>
      </c>
      <c r="B2716" s="1">
        <v>46272</v>
      </c>
      <c r="C2716" t="s">
        <v>395</v>
      </c>
      <c r="D2716" t="s">
        <v>396</v>
      </c>
      <c r="E2716">
        <v>65420</v>
      </c>
      <c r="F2716">
        <v>175775</v>
      </c>
      <c r="G2716">
        <v>1</v>
      </c>
      <c r="H2716" s="2">
        <v>6088.1</v>
      </c>
      <c r="I2716">
        <v>3.5260911730935E+43</v>
      </c>
      <c r="J2716">
        <v>32</v>
      </c>
      <c r="K2716" t="s">
        <v>18</v>
      </c>
      <c r="L2716" t="s">
        <v>102</v>
      </c>
    </row>
    <row r="2717" spans="1:14" x14ac:dyDescent="0.25">
      <c r="A2717">
        <v>101</v>
      </c>
      <c r="B2717" s="1">
        <v>46272</v>
      </c>
      <c r="C2717" t="s">
        <v>395</v>
      </c>
      <c r="D2717" t="s">
        <v>396</v>
      </c>
      <c r="E2717">
        <v>65430</v>
      </c>
      <c r="F2717">
        <v>175776</v>
      </c>
      <c r="G2717">
        <v>1</v>
      </c>
      <c r="H2717">
        <v>984.45</v>
      </c>
      <c r="I2717">
        <v>3.5260911730935E+43</v>
      </c>
      <c r="J2717">
        <v>32</v>
      </c>
      <c r="K2717" t="s">
        <v>18</v>
      </c>
      <c r="L2717" t="s">
        <v>102</v>
      </c>
    </row>
    <row r="2718" spans="1:14" x14ac:dyDescent="0.25">
      <c r="A2718">
        <v>101</v>
      </c>
      <c r="B2718" s="1">
        <v>46272</v>
      </c>
      <c r="C2718" t="s">
        <v>422</v>
      </c>
      <c r="D2718" t="s">
        <v>423</v>
      </c>
      <c r="E2718">
        <v>65448</v>
      </c>
      <c r="F2718">
        <v>175777</v>
      </c>
      <c r="G2718">
        <v>1</v>
      </c>
      <c r="H2718" s="2">
        <v>2713.03</v>
      </c>
      <c r="I2718">
        <v>3.5260911730935E+43</v>
      </c>
      <c r="J2718">
        <v>7</v>
      </c>
      <c r="K2718" t="s">
        <v>44</v>
      </c>
      <c r="L2718" t="s">
        <v>102</v>
      </c>
    </row>
    <row r="2719" spans="1:14" x14ac:dyDescent="0.25">
      <c r="A2719">
        <v>101</v>
      </c>
      <c r="B2719" s="1">
        <v>46272</v>
      </c>
      <c r="C2719" t="s">
        <v>540</v>
      </c>
      <c r="D2719" t="s">
        <v>541</v>
      </c>
      <c r="E2719">
        <v>65499</v>
      </c>
      <c r="F2719">
        <v>175778</v>
      </c>
      <c r="G2719">
        <v>1</v>
      </c>
      <c r="H2719" s="2">
        <v>1692.95</v>
      </c>
      <c r="I2719">
        <v>3.5260911730935E+43</v>
      </c>
      <c r="J2719">
        <v>7</v>
      </c>
      <c r="K2719" t="s">
        <v>44</v>
      </c>
      <c r="L2719" t="s">
        <v>102</v>
      </c>
    </row>
    <row r="2720" spans="1:14" x14ac:dyDescent="0.25">
      <c r="A2720">
        <v>101</v>
      </c>
      <c r="B2720" s="1">
        <v>46272</v>
      </c>
      <c r="C2720" t="s">
        <v>126</v>
      </c>
      <c r="D2720" t="s">
        <v>127</v>
      </c>
      <c r="E2720">
        <v>65655</v>
      </c>
      <c r="F2720">
        <v>175779</v>
      </c>
      <c r="G2720">
        <v>1</v>
      </c>
      <c r="H2720" s="2">
        <v>10940.6</v>
      </c>
      <c r="I2720">
        <v>3.5260911730935E+43</v>
      </c>
      <c r="J2720">
        <v>32</v>
      </c>
      <c r="K2720" t="s">
        <v>18</v>
      </c>
      <c r="L2720" t="s">
        <v>102</v>
      </c>
    </row>
    <row r="2721" spans="1:12" x14ac:dyDescent="0.25">
      <c r="A2721">
        <v>101</v>
      </c>
      <c r="B2721" s="1">
        <v>46272</v>
      </c>
      <c r="C2721" t="s">
        <v>542</v>
      </c>
      <c r="D2721" t="s">
        <v>543</v>
      </c>
      <c r="E2721">
        <v>66048</v>
      </c>
      <c r="F2721">
        <v>175780</v>
      </c>
      <c r="G2721">
        <v>1</v>
      </c>
      <c r="H2721" s="2">
        <v>1125.22</v>
      </c>
      <c r="I2721">
        <v>3.5260911730935E+43</v>
      </c>
      <c r="J2721">
        <v>7</v>
      </c>
      <c r="K2721" t="s">
        <v>44</v>
      </c>
      <c r="L2721" t="s">
        <v>102</v>
      </c>
    </row>
    <row r="2722" spans="1:12" x14ac:dyDescent="0.25">
      <c r="A2722">
        <v>101</v>
      </c>
      <c r="B2722" s="1">
        <v>46273</v>
      </c>
      <c r="C2722" t="s">
        <v>124</v>
      </c>
      <c r="D2722" t="s">
        <v>125</v>
      </c>
      <c r="E2722">
        <v>67422</v>
      </c>
      <c r="F2722">
        <v>175782</v>
      </c>
      <c r="G2722">
        <v>1</v>
      </c>
      <c r="H2722" s="2">
        <v>6354.73</v>
      </c>
      <c r="I2722">
        <v>3.5260911730935E+43</v>
      </c>
      <c r="J2722">
        <v>32</v>
      </c>
      <c r="K2722" t="s">
        <v>18</v>
      </c>
      <c r="L2722" t="s">
        <v>102</v>
      </c>
    </row>
    <row r="2723" spans="1:12" x14ac:dyDescent="0.25">
      <c r="A2723">
        <v>101</v>
      </c>
      <c r="B2723" s="1">
        <v>46273</v>
      </c>
      <c r="C2723" t="s">
        <v>112</v>
      </c>
      <c r="D2723" t="s">
        <v>113</v>
      </c>
      <c r="E2723">
        <v>66928</v>
      </c>
      <c r="F2723">
        <v>175783</v>
      </c>
      <c r="G2723">
        <v>1</v>
      </c>
      <c r="H2723">
        <v>545.70000000000005</v>
      </c>
      <c r="I2723">
        <v>3.5260911730935E+43</v>
      </c>
      <c r="J2723">
        <v>32</v>
      </c>
      <c r="K2723" t="s">
        <v>18</v>
      </c>
      <c r="L2723" t="s">
        <v>102</v>
      </c>
    </row>
    <row r="2724" spans="1:12" x14ac:dyDescent="0.25">
      <c r="A2724">
        <v>101</v>
      </c>
      <c r="B2724" s="1">
        <v>46273</v>
      </c>
      <c r="C2724" t="s">
        <v>134</v>
      </c>
      <c r="D2724" t="s">
        <v>135</v>
      </c>
      <c r="E2724">
        <v>66811</v>
      </c>
      <c r="F2724">
        <v>175786</v>
      </c>
      <c r="G2724">
        <v>1</v>
      </c>
      <c r="H2724" s="2">
        <v>2625.53</v>
      </c>
      <c r="I2724">
        <v>3.5260911730935E+43</v>
      </c>
      <c r="J2724">
        <v>32</v>
      </c>
      <c r="K2724" t="s">
        <v>18</v>
      </c>
      <c r="L2724" t="s">
        <v>102</v>
      </c>
    </row>
    <row r="2725" spans="1:12" x14ac:dyDescent="0.25">
      <c r="A2725">
        <v>101</v>
      </c>
      <c r="B2725" s="1">
        <v>46273</v>
      </c>
      <c r="C2725" t="s">
        <v>134</v>
      </c>
      <c r="D2725" t="s">
        <v>135</v>
      </c>
      <c r="E2725">
        <v>66811</v>
      </c>
      <c r="F2725">
        <v>175787</v>
      </c>
      <c r="G2725">
        <v>1</v>
      </c>
      <c r="H2725">
        <v>301.22000000000003</v>
      </c>
      <c r="I2725">
        <v>3.5260911730935E+43</v>
      </c>
      <c r="J2725">
        <v>32</v>
      </c>
      <c r="K2725" t="s">
        <v>18</v>
      </c>
      <c r="L2725" t="s">
        <v>102</v>
      </c>
    </row>
    <row r="2726" spans="1:12" x14ac:dyDescent="0.25">
      <c r="A2726">
        <v>101</v>
      </c>
      <c r="B2726" s="1">
        <v>46273</v>
      </c>
      <c r="C2726" t="s">
        <v>134</v>
      </c>
      <c r="D2726" t="s">
        <v>135</v>
      </c>
      <c r="E2726">
        <v>66499</v>
      </c>
      <c r="F2726">
        <v>175792</v>
      </c>
      <c r="G2726">
        <v>1</v>
      </c>
      <c r="H2726" s="2">
        <v>26522.25</v>
      </c>
      <c r="I2726">
        <v>3.5260911730935E+43</v>
      </c>
      <c r="J2726">
        <v>32</v>
      </c>
      <c r="K2726" t="s">
        <v>18</v>
      </c>
      <c r="L2726" t="s">
        <v>102</v>
      </c>
    </row>
    <row r="2727" spans="1:12" x14ac:dyDescent="0.25">
      <c r="A2727">
        <v>101</v>
      </c>
      <c r="B2727" s="1">
        <v>46273</v>
      </c>
      <c r="C2727" t="s">
        <v>118</v>
      </c>
      <c r="D2727" t="s">
        <v>119</v>
      </c>
      <c r="E2727">
        <v>66749</v>
      </c>
      <c r="F2727">
        <v>175793</v>
      </c>
      <c r="G2727">
        <v>1</v>
      </c>
      <c r="H2727" s="2">
        <v>34959.25</v>
      </c>
      <c r="I2727">
        <v>3.5260911730935E+43</v>
      </c>
      <c r="J2727">
        <v>32</v>
      </c>
      <c r="K2727" t="s">
        <v>18</v>
      </c>
      <c r="L2727" t="s">
        <v>102</v>
      </c>
    </row>
    <row r="2728" spans="1:12" x14ac:dyDescent="0.25">
      <c r="A2728">
        <v>101</v>
      </c>
      <c r="B2728" s="1">
        <v>46273</v>
      </c>
      <c r="C2728" t="s">
        <v>126</v>
      </c>
      <c r="D2728" t="s">
        <v>127</v>
      </c>
      <c r="E2728">
        <v>66406</v>
      </c>
      <c r="F2728">
        <v>175794</v>
      </c>
      <c r="G2728">
        <v>1</v>
      </c>
      <c r="H2728">
        <v>760.15</v>
      </c>
      <c r="I2728">
        <v>3.5260911730935E+43</v>
      </c>
      <c r="J2728">
        <v>32</v>
      </c>
      <c r="K2728" t="s">
        <v>18</v>
      </c>
      <c r="L2728" t="s">
        <v>102</v>
      </c>
    </row>
    <row r="2729" spans="1:12" x14ac:dyDescent="0.25">
      <c r="A2729">
        <v>101</v>
      </c>
      <c r="B2729" s="1">
        <v>46273</v>
      </c>
      <c r="C2729" t="s">
        <v>126</v>
      </c>
      <c r="D2729" t="s">
        <v>127</v>
      </c>
      <c r="E2729">
        <v>66694</v>
      </c>
      <c r="F2729">
        <v>175795</v>
      </c>
      <c r="G2729">
        <v>1</v>
      </c>
      <c r="H2729">
        <v>486.91</v>
      </c>
      <c r="I2729">
        <v>3.5260911730935E+43</v>
      </c>
      <c r="J2729">
        <v>32</v>
      </c>
      <c r="K2729" t="s">
        <v>18</v>
      </c>
      <c r="L2729" t="s">
        <v>102</v>
      </c>
    </row>
    <row r="2730" spans="1:12" x14ac:dyDescent="0.25">
      <c r="A2730">
        <v>101</v>
      </c>
      <c r="B2730" s="1">
        <v>46273</v>
      </c>
      <c r="C2730" t="s">
        <v>126</v>
      </c>
      <c r="D2730" t="s">
        <v>127</v>
      </c>
      <c r="E2730">
        <v>66694</v>
      </c>
      <c r="F2730">
        <v>175795</v>
      </c>
      <c r="G2730">
        <v>1</v>
      </c>
      <c r="H2730">
        <v>486.91</v>
      </c>
      <c r="I2730">
        <v>3.5260911730935E+43</v>
      </c>
      <c r="J2730">
        <v>32</v>
      </c>
      <c r="K2730" t="s">
        <v>18</v>
      </c>
      <c r="L2730" t="s">
        <v>102</v>
      </c>
    </row>
    <row r="2731" spans="1:12" x14ac:dyDescent="0.25">
      <c r="A2731">
        <v>101</v>
      </c>
      <c r="B2731" s="1">
        <v>46273</v>
      </c>
      <c r="C2731" t="s">
        <v>126</v>
      </c>
      <c r="D2731" t="s">
        <v>127</v>
      </c>
      <c r="E2731">
        <v>66696</v>
      </c>
      <c r="F2731">
        <v>175796</v>
      </c>
      <c r="G2731">
        <v>1</v>
      </c>
      <c r="H2731" s="2">
        <v>8477.9500000000007</v>
      </c>
      <c r="I2731">
        <v>3.5260911730935E+43</v>
      </c>
      <c r="J2731">
        <v>32</v>
      </c>
      <c r="K2731" t="s">
        <v>18</v>
      </c>
      <c r="L2731" t="s">
        <v>102</v>
      </c>
    </row>
    <row r="2732" spans="1:12" x14ac:dyDescent="0.25">
      <c r="A2732">
        <v>101</v>
      </c>
      <c r="B2732" s="1">
        <v>46273</v>
      </c>
      <c r="C2732" t="s">
        <v>126</v>
      </c>
      <c r="D2732" t="s">
        <v>127</v>
      </c>
      <c r="E2732">
        <v>67351</v>
      </c>
      <c r="F2732">
        <v>175797</v>
      </c>
      <c r="G2732">
        <v>1</v>
      </c>
      <c r="H2732" s="2">
        <v>2757.7</v>
      </c>
      <c r="I2732">
        <v>3.5260911730935E+43</v>
      </c>
      <c r="J2732">
        <v>32</v>
      </c>
      <c r="K2732" t="s">
        <v>18</v>
      </c>
      <c r="L2732" t="s">
        <v>102</v>
      </c>
    </row>
    <row r="2733" spans="1:12" x14ac:dyDescent="0.25">
      <c r="A2733">
        <v>101</v>
      </c>
      <c r="B2733" s="1">
        <v>46273</v>
      </c>
      <c r="C2733" t="s">
        <v>134</v>
      </c>
      <c r="D2733" t="s">
        <v>135</v>
      </c>
      <c r="E2733">
        <v>66810</v>
      </c>
      <c r="F2733">
        <v>175798</v>
      </c>
      <c r="G2733">
        <v>1</v>
      </c>
      <c r="H2733">
        <v>136.71</v>
      </c>
      <c r="I2733">
        <v>3.5260911730935E+43</v>
      </c>
      <c r="J2733">
        <v>32</v>
      </c>
      <c r="K2733" t="s">
        <v>18</v>
      </c>
      <c r="L2733" t="s">
        <v>102</v>
      </c>
    </row>
    <row r="2734" spans="1:12" x14ac:dyDescent="0.25">
      <c r="A2734">
        <v>101</v>
      </c>
      <c r="B2734" s="1">
        <v>46273</v>
      </c>
      <c r="C2734" t="s">
        <v>398</v>
      </c>
      <c r="D2734" t="s">
        <v>399</v>
      </c>
      <c r="E2734">
        <v>65085</v>
      </c>
      <c r="F2734">
        <v>175799</v>
      </c>
      <c r="G2734">
        <v>1</v>
      </c>
      <c r="H2734" s="2">
        <v>3016.6</v>
      </c>
      <c r="I2734">
        <v>3.5260911730935E+43</v>
      </c>
      <c r="J2734">
        <v>7</v>
      </c>
      <c r="K2734" t="s">
        <v>44</v>
      </c>
      <c r="L2734" t="s">
        <v>102</v>
      </c>
    </row>
    <row r="2735" spans="1:12" x14ac:dyDescent="0.25">
      <c r="A2735">
        <v>101</v>
      </c>
      <c r="B2735" s="1">
        <v>46273</v>
      </c>
      <c r="C2735" t="s">
        <v>159</v>
      </c>
      <c r="D2735" t="s">
        <v>160</v>
      </c>
      <c r="E2735">
        <v>65746</v>
      </c>
      <c r="F2735">
        <v>175800</v>
      </c>
      <c r="G2735">
        <v>1</v>
      </c>
      <c r="H2735" s="2">
        <v>16465.919999999998</v>
      </c>
      <c r="I2735">
        <v>3.5260911730935E+43</v>
      </c>
      <c r="J2735">
        <v>32</v>
      </c>
      <c r="K2735" t="s">
        <v>18</v>
      </c>
      <c r="L2735" t="s">
        <v>102</v>
      </c>
    </row>
    <row r="2736" spans="1:12" x14ac:dyDescent="0.25">
      <c r="A2736">
        <v>101</v>
      </c>
      <c r="B2736" s="1">
        <v>46273</v>
      </c>
      <c r="C2736" t="s">
        <v>138</v>
      </c>
      <c r="D2736" t="s">
        <v>139</v>
      </c>
      <c r="E2736">
        <v>66782</v>
      </c>
      <c r="F2736">
        <v>175801</v>
      </c>
      <c r="G2736">
        <v>1</v>
      </c>
      <c r="H2736" s="2">
        <v>3570</v>
      </c>
      <c r="I2736">
        <v>3.5260911730935E+43</v>
      </c>
      <c r="J2736">
        <v>32</v>
      </c>
      <c r="K2736" t="s">
        <v>18</v>
      </c>
      <c r="L2736" t="s">
        <v>102</v>
      </c>
    </row>
    <row r="2737" spans="1:12" x14ac:dyDescent="0.25">
      <c r="A2737">
        <v>101</v>
      </c>
      <c r="B2737" s="1">
        <v>46273</v>
      </c>
      <c r="C2737" t="s">
        <v>221</v>
      </c>
      <c r="D2737" t="s">
        <v>222</v>
      </c>
      <c r="E2737">
        <v>65795</v>
      </c>
      <c r="F2737">
        <v>175802</v>
      </c>
      <c r="G2737">
        <v>1</v>
      </c>
      <c r="H2737">
        <v>396.68</v>
      </c>
      <c r="I2737">
        <v>3.5260911730935E+43</v>
      </c>
      <c r="J2737">
        <v>32</v>
      </c>
      <c r="K2737" t="s">
        <v>18</v>
      </c>
      <c r="L2737" t="s">
        <v>102</v>
      </c>
    </row>
    <row r="2738" spans="1:12" x14ac:dyDescent="0.25">
      <c r="A2738">
        <v>101</v>
      </c>
      <c r="B2738" s="1">
        <v>46273</v>
      </c>
      <c r="C2738" t="s">
        <v>107</v>
      </c>
      <c r="D2738" t="s">
        <v>108</v>
      </c>
      <c r="E2738">
        <v>65944</v>
      </c>
      <c r="F2738">
        <v>175803</v>
      </c>
      <c r="G2738">
        <v>1</v>
      </c>
      <c r="H2738" s="2">
        <v>4512.6000000000004</v>
      </c>
      <c r="I2738">
        <v>3.5260911730935E+43</v>
      </c>
      <c r="J2738">
        <v>32</v>
      </c>
      <c r="K2738" t="s">
        <v>18</v>
      </c>
      <c r="L2738" t="s">
        <v>102</v>
      </c>
    </row>
    <row r="2739" spans="1:12" x14ac:dyDescent="0.25">
      <c r="A2739">
        <v>101</v>
      </c>
      <c r="B2739" s="1">
        <v>46273</v>
      </c>
      <c r="C2739" t="s">
        <v>138</v>
      </c>
      <c r="D2739" t="s">
        <v>139</v>
      </c>
      <c r="E2739">
        <v>66503</v>
      </c>
      <c r="F2739">
        <v>175804</v>
      </c>
      <c r="G2739">
        <v>1</v>
      </c>
      <c r="H2739">
        <v>630.84</v>
      </c>
      <c r="I2739">
        <v>3.5260911730935E+43</v>
      </c>
      <c r="J2739">
        <v>32</v>
      </c>
      <c r="K2739" t="s">
        <v>18</v>
      </c>
      <c r="L2739" t="s">
        <v>102</v>
      </c>
    </row>
    <row r="2740" spans="1:12" x14ac:dyDescent="0.25">
      <c r="A2740">
        <v>101</v>
      </c>
      <c r="B2740" s="1">
        <v>46273</v>
      </c>
      <c r="C2740" t="s">
        <v>584</v>
      </c>
      <c r="D2740" t="s">
        <v>189</v>
      </c>
      <c r="E2740">
        <v>66563</v>
      </c>
      <c r="F2740">
        <v>175805</v>
      </c>
      <c r="G2740">
        <v>1</v>
      </c>
      <c r="H2740" s="2">
        <v>8129.58</v>
      </c>
      <c r="I2740">
        <v>3.5260911730935E+43</v>
      </c>
      <c r="J2740">
        <v>32</v>
      </c>
      <c r="K2740" t="s">
        <v>18</v>
      </c>
      <c r="L2740" t="s">
        <v>102</v>
      </c>
    </row>
    <row r="2741" spans="1:12" x14ac:dyDescent="0.25">
      <c r="A2741">
        <v>101</v>
      </c>
      <c r="B2741" s="1">
        <v>46273</v>
      </c>
      <c r="C2741" t="s">
        <v>110</v>
      </c>
      <c r="D2741" t="s">
        <v>111</v>
      </c>
      <c r="E2741">
        <v>66658</v>
      </c>
      <c r="F2741">
        <v>175806</v>
      </c>
      <c r="G2741">
        <v>1</v>
      </c>
      <c r="H2741">
        <v>113.86</v>
      </c>
      <c r="I2741">
        <v>3.5260911730935E+43</v>
      </c>
      <c r="J2741">
        <v>32</v>
      </c>
      <c r="K2741" t="s">
        <v>18</v>
      </c>
      <c r="L2741" t="s">
        <v>102</v>
      </c>
    </row>
    <row r="2742" spans="1:12" x14ac:dyDescent="0.25">
      <c r="A2742">
        <v>101</v>
      </c>
      <c r="B2742" s="1">
        <v>46273</v>
      </c>
      <c r="C2742" t="s">
        <v>110</v>
      </c>
      <c r="D2742" t="s">
        <v>111</v>
      </c>
      <c r="E2742">
        <v>66995</v>
      </c>
      <c r="F2742">
        <v>175807</v>
      </c>
      <c r="G2742">
        <v>1</v>
      </c>
      <c r="H2742" s="2">
        <v>1731.97</v>
      </c>
      <c r="I2742">
        <v>3.5260911730935E+43</v>
      </c>
      <c r="J2742">
        <v>32</v>
      </c>
      <c r="K2742" t="s">
        <v>18</v>
      </c>
      <c r="L2742" t="s">
        <v>102</v>
      </c>
    </row>
    <row r="2743" spans="1:12" x14ac:dyDescent="0.25">
      <c r="A2743">
        <v>101</v>
      </c>
      <c r="B2743" s="1">
        <v>46273</v>
      </c>
      <c r="C2743" t="s">
        <v>109</v>
      </c>
      <c r="D2743" t="s">
        <v>106</v>
      </c>
      <c r="E2743">
        <v>66765</v>
      </c>
      <c r="F2743">
        <v>175808</v>
      </c>
      <c r="G2743">
        <v>1</v>
      </c>
      <c r="H2743" s="2">
        <v>6000.3</v>
      </c>
      <c r="I2743">
        <v>3.5260911730935E+43</v>
      </c>
      <c r="J2743">
        <v>32</v>
      </c>
      <c r="K2743" t="s">
        <v>18</v>
      </c>
      <c r="L2743" t="s">
        <v>102</v>
      </c>
    </row>
    <row r="2744" spans="1:12" x14ac:dyDescent="0.25">
      <c r="A2744">
        <v>101</v>
      </c>
      <c r="B2744" s="1">
        <v>46273</v>
      </c>
      <c r="C2744" t="s">
        <v>348</v>
      </c>
      <c r="D2744" t="s">
        <v>349</v>
      </c>
      <c r="E2744">
        <v>66920</v>
      </c>
      <c r="F2744">
        <v>175809</v>
      </c>
      <c r="G2744">
        <v>1</v>
      </c>
      <c r="H2744" s="2">
        <v>3580.07</v>
      </c>
      <c r="I2744">
        <v>3.5260911730935E+43</v>
      </c>
      <c r="J2744">
        <v>32</v>
      </c>
      <c r="K2744" t="s">
        <v>18</v>
      </c>
      <c r="L2744" t="s">
        <v>102</v>
      </c>
    </row>
    <row r="2745" spans="1:12" x14ac:dyDescent="0.25">
      <c r="A2745">
        <v>101</v>
      </c>
      <c r="B2745" s="1">
        <v>46273</v>
      </c>
      <c r="C2745" t="s">
        <v>212</v>
      </c>
      <c r="D2745" t="s">
        <v>213</v>
      </c>
      <c r="E2745">
        <v>67105</v>
      </c>
      <c r="F2745">
        <v>175810</v>
      </c>
      <c r="G2745">
        <v>1</v>
      </c>
      <c r="H2745" s="2">
        <v>2781.6</v>
      </c>
      <c r="I2745">
        <v>3.5260911730935E+43</v>
      </c>
      <c r="J2745">
        <v>32</v>
      </c>
      <c r="K2745" t="s">
        <v>18</v>
      </c>
      <c r="L2745" t="s">
        <v>102</v>
      </c>
    </row>
    <row r="2746" spans="1:12" x14ac:dyDescent="0.25">
      <c r="A2746">
        <v>101</v>
      </c>
      <c r="B2746" s="1">
        <v>46273</v>
      </c>
      <c r="C2746" t="s">
        <v>404</v>
      </c>
      <c r="D2746" t="s">
        <v>169</v>
      </c>
      <c r="E2746">
        <v>67160</v>
      </c>
      <c r="F2746">
        <v>175811</v>
      </c>
      <c r="G2746">
        <v>1</v>
      </c>
      <c r="H2746">
        <v>963.6</v>
      </c>
      <c r="I2746">
        <v>3.5260911730935E+43</v>
      </c>
      <c r="J2746">
        <v>26</v>
      </c>
      <c r="K2746" t="s">
        <v>44</v>
      </c>
      <c r="L2746" t="s">
        <v>102</v>
      </c>
    </row>
    <row r="2747" spans="1:12" x14ac:dyDescent="0.25">
      <c r="A2747">
        <v>101</v>
      </c>
      <c r="B2747" s="1">
        <v>46273</v>
      </c>
      <c r="C2747" t="s">
        <v>134</v>
      </c>
      <c r="D2747" t="s">
        <v>135</v>
      </c>
      <c r="E2747">
        <v>66499</v>
      </c>
      <c r="F2747">
        <v>175812</v>
      </c>
      <c r="G2747">
        <v>1</v>
      </c>
      <c r="H2747" s="2">
        <v>3722.61</v>
      </c>
      <c r="I2747">
        <v>3.5260911730935E+43</v>
      </c>
      <c r="J2747">
        <v>32</v>
      </c>
      <c r="K2747" t="s">
        <v>18</v>
      </c>
      <c r="L2747" t="s">
        <v>102</v>
      </c>
    </row>
    <row r="2748" spans="1:12" x14ac:dyDescent="0.25">
      <c r="A2748">
        <v>101</v>
      </c>
      <c r="B2748" s="1">
        <v>46273</v>
      </c>
      <c r="C2748" t="s">
        <v>109</v>
      </c>
      <c r="D2748" t="s">
        <v>106</v>
      </c>
      <c r="E2748">
        <v>67493</v>
      </c>
      <c r="F2748">
        <v>175814</v>
      </c>
      <c r="G2748">
        <v>1</v>
      </c>
      <c r="H2748" s="2">
        <v>7150</v>
      </c>
      <c r="I2748">
        <v>3.5260911730935E+43</v>
      </c>
      <c r="J2748">
        <v>32</v>
      </c>
      <c r="K2748" t="s">
        <v>18</v>
      </c>
      <c r="L2748" t="s">
        <v>102</v>
      </c>
    </row>
    <row r="2749" spans="1:12" x14ac:dyDescent="0.25">
      <c r="A2749">
        <v>101</v>
      </c>
      <c r="B2749" s="1">
        <v>46273</v>
      </c>
      <c r="C2749" t="s">
        <v>418</v>
      </c>
      <c r="D2749" t="s">
        <v>419</v>
      </c>
      <c r="E2749">
        <v>67269</v>
      </c>
      <c r="F2749">
        <v>175815</v>
      </c>
      <c r="G2749">
        <v>1</v>
      </c>
      <c r="H2749" s="2">
        <v>18000</v>
      </c>
      <c r="I2749">
        <v>3.5260911730935E+43</v>
      </c>
      <c r="J2749">
        <v>16</v>
      </c>
      <c r="K2749" t="s">
        <v>174</v>
      </c>
      <c r="L2749" t="s">
        <v>102</v>
      </c>
    </row>
    <row r="2750" spans="1:12" x14ac:dyDescent="0.25">
      <c r="A2750">
        <v>101</v>
      </c>
      <c r="B2750" s="1">
        <v>46273</v>
      </c>
      <c r="C2750" t="s">
        <v>124</v>
      </c>
      <c r="D2750" t="s">
        <v>125</v>
      </c>
      <c r="E2750">
        <v>63822</v>
      </c>
      <c r="F2750">
        <v>175817</v>
      </c>
      <c r="G2750">
        <v>1</v>
      </c>
      <c r="H2750">
        <v>59.56</v>
      </c>
      <c r="I2750">
        <v>3.5260911730935E+43</v>
      </c>
      <c r="J2750">
        <v>32</v>
      </c>
      <c r="K2750" t="s">
        <v>18</v>
      </c>
      <c r="L2750" t="s">
        <v>102</v>
      </c>
    </row>
    <row r="2751" spans="1:12" x14ac:dyDescent="0.25">
      <c r="A2751">
        <v>101</v>
      </c>
      <c r="B2751" s="1">
        <v>46273</v>
      </c>
      <c r="C2751" t="s">
        <v>448</v>
      </c>
      <c r="D2751" t="s">
        <v>106</v>
      </c>
      <c r="E2751">
        <v>66278</v>
      </c>
      <c r="F2751">
        <v>175818</v>
      </c>
      <c r="G2751">
        <v>1</v>
      </c>
      <c r="H2751">
        <v>376.05</v>
      </c>
      <c r="I2751">
        <v>3.5260911730935E+43</v>
      </c>
      <c r="L2751" t="s">
        <v>102</v>
      </c>
    </row>
    <row r="2752" spans="1:12" x14ac:dyDescent="0.25">
      <c r="A2752">
        <v>101</v>
      </c>
      <c r="B2752" s="1">
        <v>46273</v>
      </c>
      <c r="C2752" t="s">
        <v>261</v>
      </c>
      <c r="D2752" t="s">
        <v>106</v>
      </c>
      <c r="E2752">
        <v>66763</v>
      </c>
      <c r="F2752">
        <v>175819</v>
      </c>
      <c r="G2752">
        <v>1</v>
      </c>
      <c r="H2752">
        <v>250.7</v>
      </c>
      <c r="I2752">
        <v>3.5260911730935E+43</v>
      </c>
      <c r="J2752">
        <v>32</v>
      </c>
      <c r="K2752" t="s">
        <v>18</v>
      </c>
      <c r="L2752" t="s">
        <v>102</v>
      </c>
    </row>
    <row r="2753" spans="1:12" x14ac:dyDescent="0.25">
      <c r="A2753">
        <v>101</v>
      </c>
      <c r="B2753" s="1">
        <v>46273</v>
      </c>
      <c r="C2753" t="s">
        <v>418</v>
      </c>
      <c r="D2753" t="s">
        <v>419</v>
      </c>
      <c r="E2753">
        <v>67270</v>
      </c>
      <c r="F2753">
        <v>175820</v>
      </c>
      <c r="G2753">
        <v>1</v>
      </c>
      <c r="H2753">
        <v>720</v>
      </c>
      <c r="I2753">
        <v>3.5260911730935E+43</v>
      </c>
      <c r="J2753">
        <v>16</v>
      </c>
      <c r="K2753" t="s">
        <v>174</v>
      </c>
      <c r="L2753" t="s">
        <v>102</v>
      </c>
    </row>
    <row r="2754" spans="1:12" x14ac:dyDescent="0.25">
      <c r="A2754">
        <v>101</v>
      </c>
      <c r="B2754" s="1">
        <v>46273</v>
      </c>
      <c r="C2754" t="s">
        <v>542</v>
      </c>
      <c r="D2754" t="s">
        <v>543</v>
      </c>
      <c r="E2754">
        <v>66081</v>
      </c>
      <c r="F2754">
        <v>175821</v>
      </c>
      <c r="G2754">
        <v>1</v>
      </c>
      <c r="H2754">
        <v>893.24</v>
      </c>
      <c r="I2754">
        <v>3.5260911730935E+43</v>
      </c>
      <c r="J2754">
        <v>7</v>
      </c>
      <c r="K2754" t="s">
        <v>44</v>
      </c>
      <c r="L2754" t="s">
        <v>102</v>
      </c>
    </row>
    <row r="2755" spans="1:12" x14ac:dyDescent="0.25">
      <c r="A2755">
        <v>101</v>
      </c>
      <c r="B2755" s="1">
        <v>46273</v>
      </c>
      <c r="C2755" t="s">
        <v>221</v>
      </c>
      <c r="D2755" t="s">
        <v>222</v>
      </c>
      <c r="E2755">
        <v>66347</v>
      </c>
      <c r="F2755">
        <v>175822</v>
      </c>
      <c r="G2755">
        <v>1</v>
      </c>
      <c r="H2755">
        <v>82.35</v>
      </c>
      <c r="I2755">
        <v>3.5260911730935E+43</v>
      </c>
      <c r="J2755">
        <v>32</v>
      </c>
      <c r="K2755" t="s">
        <v>18</v>
      </c>
      <c r="L2755" t="s">
        <v>102</v>
      </c>
    </row>
    <row r="2756" spans="1:12" x14ac:dyDescent="0.25">
      <c r="A2756">
        <v>101</v>
      </c>
      <c r="B2756" s="1">
        <v>46273</v>
      </c>
      <c r="C2756" t="s">
        <v>542</v>
      </c>
      <c r="D2756" t="s">
        <v>543</v>
      </c>
      <c r="E2756">
        <v>66572</v>
      </c>
      <c r="F2756">
        <v>175823</v>
      </c>
      <c r="G2756">
        <v>1</v>
      </c>
      <c r="H2756">
        <v>838.7</v>
      </c>
      <c r="I2756">
        <v>3.5260911730935E+43</v>
      </c>
      <c r="J2756">
        <v>7</v>
      </c>
      <c r="K2756" t="s">
        <v>44</v>
      </c>
      <c r="L2756" t="s">
        <v>102</v>
      </c>
    </row>
    <row r="2757" spans="1:12" x14ac:dyDescent="0.25">
      <c r="A2757">
        <v>101</v>
      </c>
      <c r="B2757" s="1">
        <v>46273</v>
      </c>
      <c r="C2757" t="s">
        <v>162</v>
      </c>
      <c r="D2757" t="s">
        <v>133</v>
      </c>
      <c r="E2757">
        <v>66597</v>
      </c>
      <c r="F2757">
        <v>175824</v>
      </c>
      <c r="G2757">
        <v>1</v>
      </c>
      <c r="H2757" s="2">
        <v>3520</v>
      </c>
      <c r="I2757">
        <v>3.5260911730935E+43</v>
      </c>
      <c r="J2757">
        <v>32</v>
      </c>
      <c r="K2757" t="s">
        <v>18</v>
      </c>
      <c r="L2757" t="s">
        <v>102</v>
      </c>
    </row>
    <row r="2758" spans="1:12" x14ac:dyDescent="0.25">
      <c r="A2758">
        <v>101</v>
      </c>
      <c r="B2758" s="1">
        <v>46273</v>
      </c>
      <c r="C2758" t="s">
        <v>107</v>
      </c>
      <c r="D2758" t="s">
        <v>108</v>
      </c>
      <c r="E2758">
        <v>66682</v>
      </c>
      <c r="F2758">
        <v>175825</v>
      </c>
      <c r="G2758">
        <v>1</v>
      </c>
      <c r="H2758" s="2">
        <v>1662.9</v>
      </c>
      <c r="I2758">
        <v>3.5260911730935E+43</v>
      </c>
      <c r="J2758">
        <v>32</v>
      </c>
      <c r="K2758" t="s">
        <v>18</v>
      </c>
      <c r="L2758" t="s">
        <v>102</v>
      </c>
    </row>
    <row r="2759" spans="1:12" x14ac:dyDescent="0.25">
      <c r="A2759">
        <v>101</v>
      </c>
      <c r="B2759" s="1">
        <v>46273</v>
      </c>
      <c r="C2759" t="s">
        <v>395</v>
      </c>
      <c r="D2759" t="s">
        <v>396</v>
      </c>
      <c r="E2759">
        <v>66788</v>
      </c>
      <c r="F2759">
        <v>175826</v>
      </c>
      <c r="G2759">
        <v>1</v>
      </c>
      <c r="H2759" s="2">
        <v>3603</v>
      </c>
      <c r="I2759">
        <v>3.5260911730935E+43</v>
      </c>
      <c r="J2759">
        <v>32</v>
      </c>
      <c r="K2759" t="s">
        <v>18</v>
      </c>
      <c r="L2759" t="s">
        <v>102</v>
      </c>
    </row>
    <row r="2760" spans="1:12" x14ac:dyDescent="0.25">
      <c r="A2760">
        <v>101</v>
      </c>
      <c r="B2760" s="1">
        <v>46273</v>
      </c>
      <c r="C2760" t="s">
        <v>227</v>
      </c>
      <c r="D2760" t="s">
        <v>228</v>
      </c>
      <c r="E2760">
        <v>66816</v>
      </c>
      <c r="F2760">
        <v>175827</v>
      </c>
      <c r="G2760">
        <v>1</v>
      </c>
      <c r="H2760" s="2">
        <v>3114</v>
      </c>
      <c r="I2760">
        <v>3.5260911730935E+43</v>
      </c>
      <c r="J2760">
        <v>32</v>
      </c>
      <c r="K2760" t="s">
        <v>18</v>
      </c>
      <c r="L2760" t="s">
        <v>102</v>
      </c>
    </row>
    <row r="2761" spans="1:12" x14ac:dyDescent="0.25">
      <c r="A2761">
        <v>101</v>
      </c>
      <c r="B2761" s="1">
        <v>46273</v>
      </c>
      <c r="C2761" t="s">
        <v>552</v>
      </c>
      <c r="D2761" t="s">
        <v>553</v>
      </c>
      <c r="E2761">
        <v>67022</v>
      </c>
      <c r="F2761">
        <v>175828</v>
      </c>
      <c r="G2761">
        <v>1</v>
      </c>
      <c r="H2761">
        <v>123.3</v>
      </c>
      <c r="I2761">
        <v>3.5260911730935E+43</v>
      </c>
      <c r="J2761">
        <v>32</v>
      </c>
      <c r="K2761" t="s">
        <v>18</v>
      </c>
      <c r="L2761" t="s">
        <v>102</v>
      </c>
    </row>
    <row r="2762" spans="1:12" x14ac:dyDescent="0.25">
      <c r="A2762">
        <v>101</v>
      </c>
      <c r="B2762" s="1">
        <v>46273</v>
      </c>
      <c r="C2762" t="s">
        <v>229</v>
      </c>
      <c r="D2762" t="s">
        <v>230</v>
      </c>
      <c r="E2762">
        <v>67042</v>
      </c>
      <c r="F2762">
        <v>175829</v>
      </c>
      <c r="G2762">
        <v>1</v>
      </c>
      <c r="H2762">
        <v>911.04</v>
      </c>
      <c r="I2762">
        <v>3.5260911730935E+43</v>
      </c>
      <c r="J2762">
        <v>32</v>
      </c>
      <c r="K2762" t="s">
        <v>18</v>
      </c>
      <c r="L2762" t="s">
        <v>102</v>
      </c>
    </row>
    <row r="2763" spans="1:12" x14ac:dyDescent="0.25">
      <c r="A2763">
        <v>101</v>
      </c>
      <c r="B2763" s="1">
        <v>46273</v>
      </c>
      <c r="C2763" t="s">
        <v>635</v>
      </c>
      <c r="D2763" t="s">
        <v>133</v>
      </c>
      <c r="E2763">
        <v>67130</v>
      </c>
      <c r="F2763">
        <v>175830</v>
      </c>
      <c r="G2763">
        <v>1</v>
      </c>
      <c r="H2763" s="2">
        <v>1685.4</v>
      </c>
      <c r="I2763">
        <v>3.5260911730935E+43</v>
      </c>
      <c r="J2763">
        <v>32</v>
      </c>
      <c r="K2763" t="s">
        <v>18</v>
      </c>
      <c r="L2763" t="s">
        <v>102</v>
      </c>
    </row>
    <row r="2764" spans="1:12" x14ac:dyDescent="0.25">
      <c r="A2764">
        <v>101</v>
      </c>
      <c r="B2764" s="1">
        <v>46273</v>
      </c>
      <c r="C2764" t="s">
        <v>709</v>
      </c>
      <c r="D2764" t="s">
        <v>133</v>
      </c>
      <c r="E2764">
        <v>67133</v>
      </c>
      <c r="F2764">
        <v>175831</v>
      </c>
      <c r="G2764">
        <v>1</v>
      </c>
      <c r="H2764">
        <v>610.70000000000005</v>
      </c>
      <c r="I2764">
        <v>3.5260911730935E+43</v>
      </c>
      <c r="J2764">
        <v>32</v>
      </c>
      <c r="K2764" t="s">
        <v>18</v>
      </c>
      <c r="L2764" t="s">
        <v>102</v>
      </c>
    </row>
    <row r="2765" spans="1:12" x14ac:dyDescent="0.25">
      <c r="A2765">
        <v>101</v>
      </c>
      <c r="B2765" s="1">
        <v>46273</v>
      </c>
      <c r="C2765" t="s">
        <v>714</v>
      </c>
      <c r="D2765" t="s">
        <v>133</v>
      </c>
      <c r="E2765">
        <v>67139</v>
      </c>
      <c r="F2765">
        <v>175832</v>
      </c>
      <c r="G2765">
        <v>1</v>
      </c>
      <c r="H2765">
        <v>16</v>
      </c>
      <c r="I2765">
        <v>3.5260911730935E+43</v>
      </c>
      <c r="J2765">
        <v>32</v>
      </c>
      <c r="K2765" t="s">
        <v>18</v>
      </c>
      <c r="L2765" t="s">
        <v>102</v>
      </c>
    </row>
    <row r="2766" spans="1:12" x14ac:dyDescent="0.25">
      <c r="A2766">
        <v>101</v>
      </c>
      <c r="B2766" s="1">
        <v>46273</v>
      </c>
      <c r="C2766" t="s">
        <v>295</v>
      </c>
      <c r="D2766" t="s">
        <v>296</v>
      </c>
      <c r="E2766">
        <v>67326</v>
      </c>
      <c r="F2766">
        <v>175833</v>
      </c>
      <c r="G2766">
        <v>1</v>
      </c>
      <c r="H2766">
        <v>528</v>
      </c>
      <c r="I2766">
        <v>3.5260911730935E+43</v>
      </c>
      <c r="J2766">
        <v>16</v>
      </c>
      <c r="K2766" t="s">
        <v>174</v>
      </c>
      <c r="L2766" t="s">
        <v>102</v>
      </c>
    </row>
    <row r="2767" spans="1:12" x14ac:dyDescent="0.25">
      <c r="A2767">
        <v>101</v>
      </c>
      <c r="B2767" s="1">
        <v>46273</v>
      </c>
      <c r="C2767" t="s">
        <v>162</v>
      </c>
      <c r="D2767" t="s">
        <v>133</v>
      </c>
      <c r="E2767">
        <v>67355</v>
      </c>
      <c r="F2767">
        <v>175834</v>
      </c>
      <c r="G2767">
        <v>1</v>
      </c>
      <c r="H2767" s="2">
        <v>1292.5</v>
      </c>
      <c r="I2767">
        <v>3.5260911730935E+43</v>
      </c>
      <c r="J2767">
        <v>32</v>
      </c>
      <c r="K2767" t="s">
        <v>18</v>
      </c>
      <c r="L2767" t="s">
        <v>102</v>
      </c>
    </row>
    <row r="2768" spans="1:12" x14ac:dyDescent="0.25">
      <c r="A2768">
        <v>101</v>
      </c>
      <c r="B2768" s="1">
        <v>46273</v>
      </c>
      <c r="C2768" t="s">
        <v>149</v>
      </c>
      <c r="D2768" t="s">
        <v>150</v>
      </c>
      <c r="E2768">
        <v>67360</v>
      </c>
      <c r="F2768">
        <v>175835</v>
      </c>
      <c r="G2768">
        <v>1</v>
      </c>
      <c r="H2768">
        <v>72.5</v>
      </c>
      <c r="I2768">
        <v>3.5260911730935E+43</v>
      </c>
      <c r="J2768">
        <v>32</v>
      </c>
      <c r="K2768" t="s">
        <v>18</v>
      </c>
      <c r="L2768" t="s">
        <v>102</v>
      </c>
    </row>
    <row r="2769" spans="1:12" x14ac:dyDescent="0.25">
      <c r="A2769">
        <v>101</v>
      </c>
      <c r="B2769" s="1">
        <v>46273</v>
      </c>
      <c r="C2769" t="s">
        <v>149</v>
      </c>
      <c r="D2769" t="s">
        <v>150</v>
      </c>
      <c r="E2769">
        <v>67362</v>
      </c>
      <c r="F2769">
        <v>175836</v>
      </c>
      <c r="G2769">
        <v>1</v>
      </c>
      <c r="H2769">
        <v>145</v>
      </c>
      <c r="I2769">
        <v>3.5260911730935E+43</v>
      </c>
      <c r="J2769">
        <v>32</v>
      </c>
      <c r="K2769" t="s">
        <v>18</v>
      </c>
      <c r="L2769" t="s">
        <v>102</v>
      </c>
    </row>
    <row r="2770" spans="1:12" x14ac:dyDescent="0.25">
      <c r="A2770">
        <v>101</v>
      </c>
      <c r="B2770" s="1">
        <v>46273</v>
      </c>
      <c r="C2770" t="s">
        <v>149</v>
      </c>
      <c r="D2770" t="s">
        <v>150</v>
      </c>
      <c r="E2770">
        <v>67365</v>
      </c>
      <c r="F2770">
        <v>175837</v>
      </c>
      <c r="G2770">
        <v>1</v>
      </c>
      <c r="H2770">
        <v>217.5</v>
      </c>
      <c r="I2770">
        <v>3.5260911730935E+43</v>
      </c>
      <c r="J2770">
        <v>32</v>
      </c>
      <c r="K2770" t="s">
        <v>18</v>
      </c>
      <c r="L2770" t="s">
        <v>102</v>
      </c>
    </row>
    <row r="2771" spans="1:12" x14ac:dyDescent="0.25">
      <c r="A2771">
        <v>101</v>
      </c>
      <c r="B2771" s="1">
        <v>46273</v>
      </c>
      <c r="C2771" t="s">
        <v>149</v>
      </c>
      <c r="D2771" t="s">
        <v>150</v>
      </c>
      <c r="E2771">
        <v>67366</v>
      </c>
      <c r="F2771">
        <v>175838</v>
      </c>
      <c r="G2771">
        <v>1</v>
      </c>
      <c r="H2771">
        <v>155.25</v>
      </c>
      <c r="I2771">
        <v>3.5260911730935E+43</v>
      </c>
      <c r="J2771">
        <v>32</v>
      </c>
      <c r="K2771" t="s">
        <v>18</v>
      </c>
      <c r="L2771" t="s">
        <v>102</v>
      </c>
    </row>
    <row r="2772" spans="1:12" x14ac:dyDescent="0.25">
      <c r="A2772">
        <v>101</v>
      </c>
      <c r="B2772" s="1">
        <v>46273</v>
      </c>
      <c r="C2772" t="s">
        <v>110</v>
      </c>
      <c r="D2772" t="s">
        <v>111</v>
      </c>
      <c r="E2772">
        <v>67399</v>
      </c>
      <c r="F2772">
        <v>175839</v>
      </c>
      <c r="G2772">
        <v>1</v>
      </c>
      <c r="H2772" s="2">
        <v>3074.22</v>
      </c>
      <c r="I2772">
        <v>3.5260911730935E+43</v>
      </c>
      <c r="J2772">
        <v>32</v>
      </c>
      <c r="K2772" t="s">
        <v>18</v>
      </c>
      <c r="L2772" t="s">
        <v>102</v>
      </c>
    </row>
    <row r="2773" spans="1:12" x14ac:dyDescent="0.25">
      <c r="A2773">
        <v>101</v>
      </c>
      <c r="B2773" s="1">
        <v>46273</v>
      </c>
      <c r="C2773" t="s">
        <v>149</v>
      </c>
      <c r="D2773" t="s">
        <v>150</v>
      </c>
      <c r="E2773">
        <v>67367</v>
      </c>
      <c r="F2773">
        <v>175840</v>
      </c>
      <c r="G2773">
        <v>1</v>
      </c>
      <c r="H2773">
        <v>370.8</v>
      </c>
      <c r="I2773">
        <v>3.5260911730935E+43</v>
      </c>
      <c r="J2773">
        <v>32</v>
      </c>
      <c r="K2773" t="s">
        <v>18</v>
      </c>
      <c r="L2773" t="s">
        <v>102</v>
      </c>
    </row>
    <row r="2774" spans="1:12" x14ac:dyDescent="0.25">
      <c r="A2774">
        <v>101</v>
      </c>
      <c r="B2774" s="1">
        <v>46273</v>
      </c>
      <c r="C2774" t="s">
        <v>159</v>
      </c>
      <c r="D2774" t="s">
        <v>160</v>
      </c>
      <c r="E2774">
        <v>64471</v>
      </c>
      <c r="F2774">
        <v>175841</v>
      </c>
      <c r="G2774">
        <v>1</v>
      </c>
      <c r="H2774" s="2">
        <v>1543.68</v>
      </c>
      <c r="I2774">
        <v>3.5260911730935E+43</v>
      </c>
      <c r="J2774">
        <v>32</v>
      </c>
      <c r="K2774" t="s">
        <v>18</v>
      </c>
      <c r="L2774" t="s">
        <v>102</v>
      </c>
    </row>
    <row r="2775" spans="1:12" x14ac:dyDescent="0.25">
      <c r="A2775">
        <v>101</v>
      </c>
      <c r="B2775" s="1">
        <v>46273</v>
      </c>
      <c r="C2775" t="s">
        <v>105</v>
      </c>
      <c r="D2775" t="s">
        <v>106</v>
      </c>
      <c r="E2775">
        <v>64808</v>
      </c>
      <c r="F2775">
        <v>175842</v>
      </c>
      <c r="G2775">
        <v>1</v>
      </c>
      <c r="H2775" s="2">
        <v>3875</v>
      </c>
      <c r="I2775">
        <v>3.5260911730935E+43</v>
      </c>
      <c r="J2775">
        <v>32</v>
      </c>
      <c r="K2775" t="s">
        <v>18</v>
      </c>
      <c r="L2775" t="s">
        <v>102</v>
      </c>
    </row>
    <row r="2776" spans="1:12" x14ac:dyDescent="0.25">
      <c r="A2776">
        <v>101</v>
      </c>
      <c r="B2776" s="1">
        <v>46273</v>
      </c>
      <c r="C2776" t="s">
        <v>221</v>
      </c>
      <c r="D2776" t="s">
        <v>222</v>
      </c>
      <c r="E2776">
        <v>65856</v>
      </c>
      <c r="F2776">
        <v>175843</v>
      </c>
      <c r="G2776">
        <v>1</v>
      </c>
      <c r="H2776">
        <v>251.5</v>
      </c>
      <c r="I2776">
        <v>3.5260911730935E+43</v>
      </c>
      <c r="J2776">
        <v>32</v>
      </c>
      <c r="K2776" t="s">
        <v>18</v>
      </c>
      <c r="L2776" t="s">
        <v>102</v>
      </c>
    </row>
    <row r="2777" spans="1:12" x14ac:dyDescent="0.25">
      <c r="A2777">
        <v>101</v>
      </c>
      <c r="B2777" s="1">
        <v>46273</v>
      </c>
      <c r="C2777" t="s">
        <v>542</v>
      </c>
      <c r="D2777" t="s">
        <v>543</v>
      </c>
      <c r="E2777">
        <v>66032</v>
      </c>
      <c r="F2777">
        <v>175844</v>
      </c>
      <c r="G2777">
        <v>1</v>
      </c>
      <c r="H2777" s="2">
        <v>3207.34</v>
      </c>
      <c r="I2777">
        <v>3.5260911730935E+43</v>
      </c>
      <c r="J2777">
        <v>7</v>
      </c>
      <c r="K2777" t="s">
        <v>44</v>
      </c>
      <c r="L2777" t="s">
        <v>102</v>
      </c>
    </row>
    <row r="2778" spans="1:12" x14ac:dyDescent="0.25">
      <c r="A2778">
        <v>101</v>
      </c>
      <c r="B2778" s="1">
        <v>46273</v>
      </c>
      <c r="C2778" t="s">
        <v>180</v>
      </c>
      <c r="D2778" t="s">
        <v>181</v>
      </c>
      <c r="E2778">
        <v>66453</v>
      </c>
      <c r="F2778">
        <v>175845</v>
      </c>
      <c r="G2778">
        <v>1</v>
      </c>
      <c r="H2778">
        <v>51.74</v>
      </c>
      <c r="I2778">
        <v>3.5260911730935E+43</v>
      </c>
      <c r="J2778">
        <v>15</v>
      </c>
      <c r="K2778" t="s">
        <v>18</v>
      </c>
      <c r="L2778" t="s">
        <v>102</v>
      </c>
    </row>
    <row r="2779" spans="1:12" x14ac:dyDescent="0.25">
      <c r="A2779">
        <v>101</v>
      </c>
      <c r="B2779" s="1">
        <v>46273</v>
      </c>
      <c r="C2779" t="s">
        <v>788</v>
      </c>
      <c r="D2779" t="s">
        <v>106</v>
      </c>
      <c r="E2779">
        <v>66914</v>
      </c>
      <c r="F2779">
        <v>175846</v>
      </c>
      <c r="G2779">
        <v>1</v>
      </c>
      <c r="H2779" s="2">
        <v>1250.6300000000001</v>
      </c>
      <c r="I2779">
        <v>3.5260911730935E+43</v>
      </c>
      <c r="J2779">
        <v>32</v>
      </c>
      <c r="K2779" t="s">
        <v>18</v>
      </c>
      <c r="L2779" t="s">
        <v>102</v>
      </c>
    </row>
    <row r="2780" spans="1:12" x14ac:dyDescent="0.25">
      <c r="A2780">
        <v>101</v>
      </c>
      <c r="B2780" s="1">
        <v>46273</v>
      </c>
      <c r="C2780" t="s">
        <v>180</v>
      </c>
      <c r="D2780" t="s">
        <v>181</v>
      </c>
      <c r="E2780">
        <v>66922</v>
      </c>
      <c r="F2780">
        <v>175847</v>
      </c>
      <c r="G2780">
        <v>1</v>
      </c>
      <c r="H2780">
        <v>77.61</v>
      </c>
      <c r="I2780">
        <v>3.5260911730935E+43</v>
      </c>
      <c r="J2780">
        <v>32</v>
      </c>
      <c r="K2780" t="s">
        <v>18</v>
      </c>
      <c r="L2780" t="s">
        <v>102</v>
      </c>
    </row>
    <row r="2781" spans="1:12" x14ac:dyDescent="0.25">
      <c r="A2781">
        <v>101</v>
      </c>
      <c r="B2781" s="1">
        <v>46273</v>
      </c>
      <c r="C2781" t="s">
        <v>180</v>
      </c>
      <c r="D2781" t="s">
        <v>181</v>
      </c>
      <c r="E2781">
        <v>66925</v>
      </c>
      <c r="F2781">
        <v>175848</v>
      </c>
      <c r="G2781">
        <v>1</v>
      </c>
      <c r="H2781">
        <v>853.71</v>
      </c>
      <c r="I2781">
        <v>3.5260911730935E+43</v>
      </c>
      <c r="J2781">
        <v>32</v>
      </c>
      <c r="K2781" t="s">
        <v>18</v>
      </c>
      <c r="L2781" t="s">
        <v>102</v>
      </c>
    </row>
    <row r="2782" spans="1:12" x14ac:dyDescent="0.25">
      <c r="A2782">
        <v>101</v>
      </c>
      <c r="B2782" s="1">
        <v>46273</v>
      </c>
      <c r="C2782" t="s">
        <v>449</v>
      </c>
      <c r="D2782" t="s">
        <v>450</v>
      </c>
      <c r="E2782">
        <v>66929</v>
      </c>
      <c r="F2782">
        <v>175849</v>
      </c>
      <c r="G2782">
        <v>1</v>
      </c>
      <c r="H2782" s="2">
        <v>3186.81</v>
      </c>
      <c r="I2782">
        <v>3.5260911730935E+43</v>
      </c>
      <c r="J2782">
        <v>32</v>
      </c>
      <c r="K2782" t="s">
        <v>18</v>
      </c>
      <c r="L2782" t="s">
        <v>102</v>
      </c>
    </row>
    <row r="2783" spans="1:12" x14ac:dyDescent="0.25">
      <c r="A2783">
        <v>101</v>
      </c>
      <c r="B2783" s="1">
        <v>46273</v>
      </c>
      <c r="C2783" t="s">
        <v>723</v>
      </c>
      <c r="D2783" t="s">
        <v>724</v>
      </c>
      <c r="E2783">
        <v>66931</v>
      </c>
      <c r="F2783">
        <v>175850</v>
      </c>
      <c r="G2783">
        <v>1</v>
      </c>
      <c r="H2783">
        <v>40.94</v>
      </c>
      <c r="I2783">
        <v>3.5260911730935E+43</v>
      </c>
      <c r="J2783">
        <v>63</v>
      </c>
      <c r="K2783" t="s">
        <v>177</v>
      </c>
      <c r="L2783" t="s">
        <v>102</v>
      </c>
    </row>
    <row r="2784" spans="1:12" x14ac:dyDescent="0.25">
      <c r="A2784">
        <v>101</v>
      </c>
      <c r="B2784" s="1">
        <v>46273</v>
      </c>
      <c r="C2784" t="s">
        <v>180</v>
      </c>
      <c r="D2784" t="s">
        <v>181</v>
      </c>
      <c r="E2784">
        <v>66949</v>
      </c>
      <c r="F2784">
        <v>175851</v>
      </c>
      <c r="G2784">
        <v>1</v>
      </c>
      <c r="H2784" s="2">
        <v>1372.23</v>
      </c>
      <c r="I2784">
        <v>3.5260911730935E+43</v>
      </c>
      <c r="J2784">
        <v>32</v>
      </c>
      <c r="K2784" t="s">
        <v>18</v>
      </c>
      <c r="L2784" t="s">
        <v>102</v>
      </c>
    </row>
    <row r="2785" spans="1:12" x14ac:dyDescent="0.25">
      <c r="A2785">
        <v>101</v>
      </c>
      <c r="B2785" s="1">
        <v>46273</v>
      </c>
      <c r="C2785" t="s">
        <v>180</v>
      </c>
      <c r="D2785" t="s">
        <v>181</v>
      </c>
      <c r="E2785">
        <v>66959</v>
      </c>
      <c r="F2785">
        <v>175852</v>
      </c>
      <c r="G2785">
        <v>1</v>
      </c>
      <c r="H2785">
        <v>957.19</v>
      </c>
      <c r="I2785">
        <v>3.5260911730935E+43</v>
      </c>
      <c r="J2785">
        <v>32</v>
      </c>
      <c r="K2785" t="s">
        <v>18</v>
      </c>
      <c r="L2785" t="s">
        <v>102</v>
      </c>
    </row>
    <row r="2786" spans="1:12" x14ac:dyDescent="0.25">
      <c r="A2786">
        <v>101</v>
      </c>
      <c r="B2786" s="1">
        <v>46273</v>
      </c>
      <c r="C2786" t="s">
        <v>159</v>
      </c>
      <c r="D2786" t="s">
        <v>160</v>
      </c>
      <c r="E2786">
        <v>66960</v>
      </c>
      <c r="F2786">
        <v>175853</v>
      </c>
      <c r="G2786">
        <v>1</v>
      </c>
      <c r="H2786">
        <v>257.27999999999997</v>
      </c>
      <c r="I2786">
        <v>3.5260911730935E+43</v>
      </c>
      <c r="J2786">
        <v>32</v>
      </c>
      <c r="K2786" t="s">
        <v>18</v>
      </c>
      <c r="L2786" t="s">
        <v>102</v>
      </c>
    </row>
    <row r="2787" spans="1:12" x14ac:dyDescent="0.25">
      <c r="A2787">
        <v>101</v>
      </c>
      <c r="B2787" s="1">
        <v>46273</v>
      </c>
      <c r="C2787" t="s">
        <v>159</v>
      </c>
      <c r="D2787" t="s">
        <v>160</v>
      </c>
      <c r="E2787">
        <v>67144</v>
      </c>
      <c r="F2787">
        <v>175854</v>
      </c>
      <c r="G2787">
        <v>1</v>
      </c>
      <c r="H2787" s="2">
        <v>8232.9599999999991</v>
      </c>
      <c r="I2787">
        <v>3.5260911730935E+43</v>
      </c>
      <c r="J2787">
        <v>32</v>
      </c>
      <c r="K2787" t="s">
        <v>18</v>
      </c>
      <c r="L2787" t="s">
        <v>102</v>
      </c>
    </row>
    <row r="2788" spans="1:12" x14ac:dyDescent="0.25">
      <c r="A2788">
        <v>101</v>
      </c>
      <c r="B2788" s="1">
        <v>46273</v>
      </c>
      <c r="C2788" t="s">
        <v>159</v>
      </c>
      <c r="D2788" t="s">
        <v>160</v>
      </c>
      <c r="E2788">
        <v>65731</v>
      </c>
      <c r="F2788">
        <v>175856</v>
      </c>
      <c r="G2788">
        <v>1</v>
      </c>
      <c r="H2788" s="2">
        <v>28446.66</v>
      </c>
      <c r="I2788">
        <v>3.5260911730935E+43</v>
      </c>
      <c r="J2788">
        <v>32</v>
      </c>
      <c r="K2788" t="s">
        <v>18</v>
      </c>
      <c r="L2788" t="s">
        <v>102</v>
      </c>
    </row>
    <row r="2789" spans="1:12" x14ac:dyDescent="0.25">
      <c r="A2789">
        <v>101</v>
      </c>
      <c r="B2789" s="1">
        <v>46273</v>
      </c>
      <c r="C2789" t="s">
        <v>161</v>
      </c>
      <c r="D2789" t="s">
        <v>106</v>
      </c>
      <c r="E2789">
        <v>66718</v>
      </c>
      <c r="F2789">
        <v>175857</v>
      </c>
      <c r="G2789">
        <v>1</v>
      </c>
      <c r="H2789">
        <v>775</v>
      </c>
      <c r="I2789">
        <v>3.5260911730935E+43</v>
      </c>
      <c r="J2789">
        <v>32</v>
      </c>
      <c r="K2789" t="s">
        <v>18</v>
      </c>
      <c r="L2789" t="s">
        <v>102</v>
      </c>
    </row>
    <row r="2790" spans="1:12" x14ac:dyDescent="0.25">
      <c r="A2790">
        <v>101</v>
      </c>
      <c r="B2790" s="1">
        <v>46273</v>
      </c>
      <c r="C2790" t="s">
        <v>448</v>
      </c>
      <c r="D2790" t="s">
        <v>106</v>
      </c>
      <c r="E2790">
        <v>66729</v>
      </c>
      <c r="F2790">
        <v>175858</v>
      </c>
      <c r="G2790">
        <v>1</v>
      </c>
      <c r="H2790" s="2">
        <v>1617.54</v>
      </c>
      <c r="I2790">
        <v>3.5260911730935E+43</v>
      </c>
      <c r="J2790">
        <v>32</v>
      </c>
      <c r="K2790" t="s">
        <v>18</v>
      </c>
      <c r="L2790" t="s">
        <v>102</v>
      </c>
    </row>
    <row r="2791" spans="1:12" x14ac:dyDescent="0.25">
      <c r="A2791">
        <v>101</v>
      </c>
      <c r="B2791" s="1">
        <v>46273</v>
      </c>
      <c r="C2791" t="s">
        <v>114</v>
      </c>
      <c r="D2791" t="s">
        <v>115</v>
      </c>
      <c r="E2791">
        <v>66768</v>
      </c>
      <c r="F2791">
        <v>175859</v>
      </c>
      <c r="G2791">
        <v>1</v>
      </c>
      <c r="H2791" s="2">
        <v>1400</v>
      </c>
      <c r="I2791">
        <v>3.5260911730935E+43</v>
      </c>
      <c r="L2791" t="s">
        <v>102</v>
      </c>
    </row>
    <row r="2792" spans="1:12" x14ac:dyDescent="0.25">
      <c r="A2792">
        <v>101</v>
      </c>
      <c r="B2792" s="1">
        <v>46273</v>
      </c>
      <c r="C2792" t="s">
        <v>789</v>
      </c>
      <c r="D2792" t="s">
        <v>106</v>
      </c>
      <c r="E2792">
        <v>66911</v>
      </c>
      <c r="F2792">
        <v>175860</v>
      </c>
      <c r="G2792">
        <v>1</v>
      </c>
      <c r="H2792" s="2">
        <v>1181.56</v>
      </c>
      <c r="I2792">
        <v>3.5260911730935E+43</v>
      </c>
      <c r="J2792">
        <v>32</v>
      </c>
      <c r="K2792" t="s">
        <v>18</v>
      </c>
      <c r="L2792" t="s">
        <v>102</v>
      </c>
    </row>
    <row r="2793" spans="1:12" x14ac:dyDescent="0.25">
      <c r="A2793">
        <v>101</v>
      </c>
      <c r="B2793" s="1">
        <v>46273</v>
      </c>
      <c r="C2793" t="s">
        <v>180</v>
      </c>
      <c r="D2793" t="s">
        <v>181</v>
      </c>
      <c r="E2793">
        <v>66950</v>
      </c>
      <c r="F2793">
        <v>175861</v>
      </c>
      <c r="G2793">
        <v>1</v>
      </c>
      <c r="H2793">
        <v>466.2</v>
      </c>
      <c r="I2793">
        <v>3.5260911730935E+43</v>
      </c>
      <c r="J2793">
        <v>32</v>
      </c>
      <c r="K2793" t="s">
        <v>18</v>
      </c>
      <c r="L2793" t="s">
        <v>102</v>
      </c>
    </row>
    <row r="2794" spans="1:12" x14ac:dyDescent="0.25">
      <c r="A2794">
        <v>101</v>
      </c>
      <c r="B2794" s="1">
        <v>46274</v>
      </c>
      <c r="C2794" t="s">
        <v>227</v>
      </c>
      <c r="D2794" t="s">
        <v>228</v>
      </c>
      <c r="E2794">
        <v>66940</v>
      </c>
      <c r="F2794">
        <v>175862</v>
      </c>
      <c r="G2794">
        <v>1</v>
      </c>
      <c r="H2794" s="2">
        <v>3006.7</v>
      </c>
      <c r="I2794">
        <v>3.5260911730935E+43</v>
      </c>
      <c r="J2794">
        <v>32</v>
      </c>
      <c r="K2794" t="s">
        <v>18</v>
      </c>
      <c r="L2794" t="s">
        <v>102</v>
      </c>
    </row>
    <row r="2795" spans="1:12" x14ac:dyDescent="0.25">
      <c r="A2795">
        <v>101</v>
      </c>
      <c r="B2795" s="1">
        <v>46274</v>
      </c>
      <c r="C2795" t="s">
        <v>521</v>
      </c>
      <c r="D2795" t="s">
        <v>238</v>
      </c>
      <c r="E2795">
        <v>66390</v>
      </c>
      <c r="F2795">
        <v>175863</v>
      </c>
      <c r="G2795">
        <v>1</v>
      </c>
      <c r="H2795">
        <v>323.05</v>
      </c>
      <c r="I2795">
        <v>3.5260911730935E+43</v>
      </c>
      <c r="J2795">
        <v>32</v>
      </c>
      <c r="K2795" t="s">
        <v>18</v>
      </c>
      <c r="L2795" t="s">
        <v>102</v>
      </c>
    </row>
    <row r="2796" spans="1:12" x14ac:dyDescent="0.25">
      <c r="A2796">
        <v>101</v>
      </c>
      <c r="B2796" s="1">
        <v>46274</v>
      </c>
      <c r="C2796" t="s">
        <v>180</v>
      </c>
      <c r="D2796" t="s">
        <v>181</v>
      </c>
      <c r="E2796">
        <v>66538</v>
      </c>
      <c r="F2796">
        <v>175864</v>
      </c>
      <c r="G2796">
        <v>1</v>
      </c>
      <c r="H2796" s="2">
        <v>24738.87</v>
      </c>
      <c r="I2796">
        <v>3.5260911730935E+43</v>
      </c>
      <c r="J2796">
        <v>32</v>
      </c>
      <c r="K2796" t="s">
        <v>18</v>
      </c>
      <c r="L2796" t="s">
        <v>102</v>
      </c>
    </row>
    <row r="2797" spans="1:12" x14ac:dyDescent="0.25">
      <c r="A2797">
        <v>101</v>
      </c>
      <c r="B2797" s="1">
        <v>46274</v>
      </c>
      <c r="C2797" t="s">
        <v>162</v>
      </c>
      <c r="D2797" t="s">
        <v>133</v>
      </c>
      <c r="E2797">
        <v>66590</v>
      </c>
      <c r="F2797">
        <v>175865</v>
      </c>
      <c r="G2797">
        <v>1</v>
      </c>
      <c r="H2797">
        <v>112</v>
      </c>
      <c r="I2797">
        <v>3.5260911730935E+43</v>
      </c>
      <c r="J2797">
        <v>32</v>
      </c>
      <c r="K2797" t="s">
        <v>18</v>
      </c>
      <c r="L2797" t="s">
        <v>102</v>
      </c>
    </row>
    <row r="2798" spans="1:12" x14ac:dyDescent="0.25">
      <c r="A2798">
        <v>101</v>
      </c>
      <c r="B2798" s="1">
        <v>46274</v>
      </c>
      <c r="C2798" t="s">
        <v>790</v>
      </c>
      <c r="D2798" t="s">
        <v>791</v>
      </c>
      <c r="E2798">
        <v>66635</v>
      </c>
      <c r="F2798">
        <v>175866</v>
      </c>
      <c r="G2798">
        <v>1</v>
      </c>
      <c r="H2798">
        <v>449.92</v>
      </c>
      <c r="I2798">
        <v>3.5260911730935E+43</v>
      </c>
      <c r="J2798">
        <v>32</v>
      </c>
      <c r="K2798" t="s">
        <v>18</v>
      </c>
      <c r="L2798" t="s">
        <v>102</v>
      </c>
    </row>
    <row r="2799" spans="1:12" x14ac:dyDescent="0.25">
      <c r="A2799">
        <v>101</v>
      </c>
      <c r="B2799" s="1">
        <v>46274</v>
      </c>
      <c r="C2799" t="s">
        <v>161</v>
      </c>
      <c r="D2799" t="s">
        <v>106</v>
      </c>
      <c r="E2799">
        <v>66734</v>
      </c>
      <c r="F2799">
        <v>175867</v>
      </c>
      <c r="G2799">
        <v>1</v>
      </c>
      <c r="H2799" s="2">
        <v>1559.4</v>
      </c>
      <c r="I2799">
        <v>3.5260911730935E+43</v>
      </c>
      <c r="J2799">
        <v>32</v>
      </c>
      <c r="K2799" t="s">
        <v>18</v>
      </c>
      <c r="L2799" t="s">
        <v>102</v>
      </c>
    </row>
    <row r="2800" spans="1:12" x14ac:dyDescent="0.25">
      <c r="A2800">
        <v>101</v>
      </c>
      <c r="B2800" s="1">
        <v>46274</v>
      </c>
      <c r="C2800" t="s">
        <v>225</v>
      </c>
      <c r="D2800" t="s">
        <v>226</v>
      </c>
      <c r="E2800">
        <v>66769</v>
      </c>
      <c r="F2800">
        <v>175868</v>
      </c>
      <c r="G2800">
        <v>1</v>
      </c>
      <c r="H2800" s="2">
        <v>16828.400000000001</v>
      </c>
      <c r="I2800">
        <v>3.5260911730935E+43</v>
      </c>
      <c r="J2800">
        <v>32</v>
      </c>
      <c r="K2800" t="s">
        <v>18</v>
      </c>
      <c r="L2800" t="s">
        <v>102</v>
      </c>
    </row>
    <row r="2801" spans="1:14" x14ac:dyDescent="0.25">
      <c r="A2801">
        <v>101</v>
      </c>
      <c r="B2801" s="1">
        <v>46274</v>
      </c>
      <c r="C2801" t="s">
        <v>128</v>
      </c>
      <c r="D2801" t="s">
        <v>129</v>
      </c>
      <c r="E2801">
        <v>66885</v>
      </c>
      <c r="F2801">
        <v>175869</v>
      </c>
      <c r="G2801">
        <v>1</v>
      </c>
      <c r="H2801" s="2">
        <v>4714.4799999999996</v>
      </c>
      <c r="I2801">
        <v>3.5260911730935E+43</v>
      </c>
      <c r="J2801">
        <v>32</v>
      </c>
      <c r="K2801" t="s">
        <v>18</v>
      </c>
      <c r="L2801" t="s">
        <v>102</v>
      </c>
    </row>
    <row r="2802" spans="1:14" x14ac:dyDescent="0.25">
      <c r="A2802">
        <v>101</v>
      </c>
      <c r="B2802" s="1">
        <v>46274</v>
      </c>
      <c r="C2802" t="s">
        <v>120</v>
      </c>
      <c r="D2802" t="s">
        <v>121</v>
      </c>
      <c r="E2802">
        <v>66898</v>
      </c>
      <c r="F2802">
        <v>175870</v>
      </c>
      <c r="G2802">
        <v>1</v>
      </c>
      <c r="H2802" s="2">
        <v>5943.2</v>
      </c>
      <c r="I2802">
        <v>3.5260911730935E+43</v>
      </c>
      <c r="J2802">
        <v>32</v>
      </c>
      <c r="K2802" t="s">
        <v>18</v>
      </c>
      <c r="L2802" t="s">
        <v>102</v>
      </c>
    </row>
    <row r="2803" spans="1:14" x14ac:dyDescent="0.25">
      <c r="A2803">
        <v>101</v>
      </c>
      <c r="B2803" s="1">
        <v>46274</v>
      </c>
      <c r="C2803" t="s">
        <v>180</v>
      </c>
      <c r="D2803" t="s">
        <v>181</v>
      </c>
      <c r="E2803">
        <v>66919</v>
      </c>
      <c r="F2803">
        <v>175872</v>
      </c>
      <c r="G2803">
        <v>1</v>
      </c>
      <c r="H2803" s="2">
        <v>9465.7099999999991</v>
      </c>
      <c r="I2803">
        <v>3.5260911730935E+43</v>
      </c>
      <c r="J2803">
        <v>32</v>
      </c>
      <c r="K2803" t="s">
        <v>18</v>
      </c>
      <c r="L2803" t="s">
        <v>102</v>
      </c>
    </row>
    <row r="2804" spans="1:14" x14ac:dyDescent="0.25">
      <c r="A2804">
        <v>101</v>
      </c>
      <c r="B2804" s="1">
        <v>46274</v>
      </c>
      <c r="C2804" t="s">
        <v>162</v>
      </c>
      <c r="D2804" t="s">
        <v>133</v>
      </c>
      <c r="E2804">
        <v>67068</v>
      </c>
      <c r="F2804">
        <v>175873</v>
      </c>
      <c r="G2804">
        <v>1</v>
      </c>
      <c r="H2804" s="2">
        <v>1400</v>
      </c>
      <c r="I2804">
        <v>3.5260911730935E+43</v>
      </c>
      <c r="J2804">
        <v>32</v>
      </c>
      <c r="K2804" t="s">
        <v>18</v>
      </c>
      <c r="L2804" t="s">
        <v>102</v>
      </c>
    </row>
    <row r="2805" spans="1:14" x14ac:dyDescent="0.25">
      <c r="A2805">
        <v>101</v>
      </c>
      <c r="B2805" s="1">
        <v>46274</v>
      </c>
      <c r="C2805" t="s">
        <v>442</v>
      </c>
      <c r="D2805" t="s">
        <v>133</v>
      </c>
      <c r="E2805">
        <v>67079</v>
      </c>
      <c r="F2805">
        <v>175874</v>
      </c>
      <c r="G2805">
        <v>1</v>
      </c>
      <c r="H2805">
        <v>611.28</v>
      </c>
      <c r="I2805">
        <v>3.5260911730935E+43</v>
      </c>
      <c r="J2805">
        <v>32</v>
      </c>
      <c r="K2805" t="s">
        <v>18</v>
      </c>
      <c r="L2805" t="s">
        <v>102</v>
      </c>
    </row>
    <row r="2806" spans="1:14" x14ac:dyDescent="0.25">
      <c r="A2806">
        <v>101</v>
      </c>
      <c r="B2806" s="1">
        <v>46274</v>
      </c>
      <c r="C2806" t="s">
        <v>130</v>
      </c>
      <c r="D2806" t="s">
        <v>131</v>
      </c>
      <c r="E2806">
        <v>67115</v>
      </c>
      <c r="F2806">
        <v>175875</v>
      </c>
      <c r="G2806">
        <v>1</v>
      </c>
      <c r="H2806" s="2">
        <v>8963.4599999999991</v>
      </c>
      <c r="I2806">
        <v>3.5260911730935E+43</v>
      </c>
      <c r="J2806">
        <v>32</v>
      </c>
      <c r="K2806" t="s">
        <v>18</v>
      </c>
      <c r="L2806" t="s">
        <v>102</v>
      </c>
    </row>
    <row r="2807" spans="1:14" x14ac:dyDescent="0.25">
      <c r="A2807">
        <v>101</v>
      </c>
      <c r="B2807" s="1">
        <v>46274</v>
      </c>
      <c r="C2807" t="s">
        <v>443</v>
      </c>
      <c r="D2807" t="s">
        <v>133</v>
      </c>
      <c r="E2807">
        <v>67124</v>
      </c>
      <c r="F2807">
        <v>175876</v>
      </c>
      <c r="G2807">
        <v>1</v>
      </c>
      <c r="H2807" s="2">
        <v>3973.05</v>
      </c>
      <c r="I2807">
        <v>3.5260911730935E+43</v>
      </c>
      <c r="J2807">
        <v>32</v>
      </c>
      <c r="K2807" t="s">
        <v>18</v>
      </c>
      <c r="L2807" t="s">
        <v>102</v>
      </c>
    </row>
    <row r="2808" spans="1:14" x14ac:dyDescent="0.25">
      <c r="A2808">
        <v>101</v>
      </c>
      <c r="B2808" s="1">
        <v>46274</v>
      </c>
      <c r="C2808" t="s">
        <v>792</v>
      </c>
      <c r="D2808" t="s">
        <v>793</v>
      </c>
      <c r="E2808">
        <v>67030</v>
      </c>
      <c r="F2808">
        <v>175877</v>
      </c>
      <c r="G2808">
        <v>1</v>
      </c>
      <c r="H2808" s="2">
        <v>1032.2</v>
      </c>
      <c r="I2808">
        <v>3.5260911730935E+43</v>
      </c>
      <c r="J2808">
        <v>7</v>
      </c>
      <c r="K2808" t="s">
        <v>44</v>
      </c>
      <c r="L2808" t="s">
        <v>102</v>
      </c>
    </row>
    <row r="2809" spans="1:14" x14ac:dyDescent="0.25">
      <c r="A2809">
        <v>101</v>
      </c>
      <c r="B2809" s="1">
        <v>46274</v>
      </c>
      <c r="C2809" t="s">
        <v>794</v>
      </c>
      <c r="D2809" t="s">
        <v>512</v>
      </c>
      <c r="E2809">
        <v>67161</v>
      </c>
      <c r="F2809">
        <v>175878</v>
      </c>
      <c r="G2809">
        <v>1</v>
      </c>
      <c r="H2809" s="2">
        <v>1976.1</v>
      </c>
      <c r="I2809">
        <v>3.5260911730935E+43</v>
      </c>
      <c r="J2809">
        <v>26</v>
      </c>
      <c r="K2809" t="s">
        <v>44</v>
      </c>
      <c r="L2809" t="s">
        <v>102</v>
      </c>
    </row>
    <row r="2810" spans="1:14" x14ac:dyDescent="0.25">
      <c r="A2810">
        <v>101</v>
      </c>
      <c r="B2810" s="1">
        <v>46274</v>
      </c>
      <c r="C2810" t="s">
        <v>795</v>
      </c>
      <c r="D2810" t="s">
        <v>512</v>
      </c>
      <c r="E2810">
        <v>67162</v>
      </c>
      <c r="F2810">
        <v>175879</v>
      </c>
      <c r="G2810">
        <v>1</v>
      </c>
      <c r="H2810" s="2">
        <v>1115.74</v>
      </c>
      <c r="I2810">
        <v>3.5260911730935E+43</v>
      </c>
      <c r="J2810">
        <v>26</v>
      </c>
      <c r="K2810" t="s">
        <v>44</v>
      </c>
      <c r="L2810" t="s">
        <v>102</v>
      </c>
    </row>
    <row r="2811" spans="1:14" x14ac:dyDescent="0.25">
      <c r="A2811">
        <v>101</v>
      </c>
      <c r="B2811" s="1">
        <v>46274</v>
      </c>
      <c r="C2811" t="s">
        <v>796</v>
      </c>
      <c r="D2811" t="s">
        <v>797</v>
      </c>
      <c r="E2811">
        <v>67182</v>
      </c>
      <c r="F2811">
        <v>175880</v>
      </c>
      <c r="G2811">
        <v>1</v>
      </c>
      <c r="H2811" s="2">
        <v>6330</v>
      </c>
      <c r="I2811">
        <v>3.5260911730935E+43</v>
      </c>
      <c r="J2811">
        <v>52</v>
      </c>
      <c r="K2811" t="s">
        <v>248</v>
      </c>
      <c r="L2811" t="s">
        <v>102</v>
      </c>
      <c r="N2811" t="s">
        <v>144</v>
      </c>
    </row>
    <row r="2812" spans="1:14" x14ac:dyDescent="0.25">
      <c r="A2812">
        <v>101</v>
      </c>
      <c r="B2812" s="1">
        <v>46274</v>
      </c>
      <c r="C2812" t="s">
        <v>798</v>
      </c>
      <c r="D2812" t="s">
        <v>799</v>
      </c>
      <c r="E2812">
        <v>67184</v>
      </c>
      <c r="F2812">
        <v>175881</v>
      </c>
      <c r="G2812">
        <v>1</v>
      </c>
      <c r="H2812" s="2">
        <v>9690</v>
      </c>
      <c r="I2812">
        <v>3.5260911730935E+43</v>
      </c>
      <c r="J2812">
        <v>52</v>
      </c>
      <c r="K2812" t="s">
        <v>248</v>
      </c>
      <c r="L2812" t="s">
        <v>102</v>
      </c>
      <c r="N2812" t="s">
        <v>144</v>
      </c>
    </row>
    <row r="2813" spans="1:14" x14ac:dyDescent="0.25">
      <c r="A2813">
        <v>101</v>
      </c>
      <c r="B2813" s="1">
        <v>46274</v>
      </c>
      <c r="C2813" t="s">
        <v>789</v>
      </c>
      <c r="D2813" t="s">
        <v>106</v>
      </c>
      <c r="E2813">
        <v>67349</v>
      </c>
      <c r="F2813">
        <v>175882</v>
      </c>
      <c r="G2813">
        <v>1</v>
      </c>
      <c r="H2813">
        <v>250.7</v>
      </c>
      <c r="I2813">
        <v>3.5260911730935E+43</v>
      </c>
      <c r="J2813">
        <v>32</v>
      </c>
      <c r="K2813" t="s">
        <v>18</v>
      </c>
      <c r="L2813" t="s">
        <v>102</v>
      </c>
    </row>
    <row r="2814" spans="1:14" x14ac:dyDescent="0.25">
      <c r="A2814">
        <v>101</v>
      </c>
      <c r="B2814" s="1">
        <v>46274</v>
      </c>
      <c r="C2814" t="s">
        <v>395</v>
      </c>
      <c r="D2814" t="s">
        <v>396</v>
      </c>
      <c r="E2814">
        <v>66027</v>
      </c>
      <c r="F2814">
        <v>175884</v>
      </c>
      <c r="G2814">
        <v>1</v>
      </c>
      <c r="H2814" s="2">
        <v>16968.8</v>
      </c>
      <c r="I2814">
        <v>3.5260911730935E+43</v>
      </c>
      <c r="J2814">
        <v>32</v>
      </c>
      <c r="K2814" t="s">
        <v>18</v>
      </c>
      <c r="L2814" t="s">
        <v>102</v>
      </c>
      <c r="N2814" t="s">
        <v>144</v>
      </c>
    </row>
    <row r="2815" spans="1:14" x14ac:dyDescent="0.25">
      <c r="A2815">
        <v>101</v>
      </c>
      <c r="B2815" s="1">
        <v>46274</v>
      </c>
      <c r="C2815" t="s">
        <v>319</v>
      </c>
      <c r="D2815" t="s">
        <v>320</v>
      </c>
      <c r="E2815">
        <v>64616</v>
      </c>
      <c r="F2815">
        <v>175885</v>
      </c>
      <c r="G2815">
        <v>1</v>
      </c>
      <c r="H2815">
        <v>56.91</v>
      </c>
      <c r="I2815">
        <v>3.5260911730935E+43</v>
      </c>
      <c r="J2815">
        <v>32</v>
      </c>
      <c r="K2815" t="s">
        <v>18</v>
      </c>
      <c r="L2815" t="s">
        <v>102</v>
      </c>
    </row>
    <row r="2816" spans="1:14" x14ac:dyDescent="0.25">
      <c r="A2816">
        <v>101</v>
      </c>
      <c r="B2816" s="1">
        <v>46274</v>
      </c>
      <c r="C2816" t="s">
        <v>455</v>
      </c>
      <c r="D2816" t="s">
        <v>456</v>
      </c>
      <c r="E2816">
        <v>64873</v>
      </c>
      <c r="F2816">
        <v>175886</v>
      </c>
      <c r="G2816">
        <v>1</v>
      </c>
      <c r="H2816">
        <v>652.5</v>
      </c>
      <c r="I2816">
        <v>3.5260911730935E+43</v>
      </c>
      <c r="J2816">
        <v>46</v>
      </c>
      <c r="K2816" t="s">
        <v>361</v>
      </c>
      <c r="L2816" t="s">
        <v>102</v>
      </c>
    </row>
    <row r="2817" spans="1:12" x14ac:dyDescent="0.25">
      <c r="A2817">
        <v>101</v>
      </c>
      <c r="B2817" s="1">
        <v>46274</v>
      </c>
      <c r="C2817" t="s">
        <v>172</v>
      </c>
      <c r="D2817" t="s">
        <v>173</v>
      </c>
      <c r="E2817">
        <v>66369</v>
      </c>
      <c r="F2817">
        <v>175887</v>
      </c>
      <c r="G2817">
        <v>1</v>
      </c>
      <c r="H2817" s="2">
        <v>1345.96</v>
      </c>
      <c r="I2817">
        <v>3.5260911730935E+43</v>
      </c>
      <c r="J2817">
        <v>16</v>
      </c>
      <c r="K2817" t="s">
        <v>174</v>
      </c>
      <c r="L2817" t="s">
        <v>102</v>
      </c>
    </row>
    <row r="2818" spans="1:12" x14ac:dyDescent="0.25">
      <c r="A2818">
        <v>101</v>
      </c>
      <c r="B2818" s="1">
        <v>46274</v>
      </c>
      <c r="C2818" t="s">
        <v>342</v>
      </c>
      <c r="D2818" t="s">
        <v>343</v>
      </c>
      <c r="E2818">
        <v>66209</v>
      </c>
      <c r="F2818">
        <v>175888</v>
      </c>
      <c r="G2818">
        <v>1</v>
      </c>
      <c r="H2818" s="2">
        <v>1402.13</v>
      </c>
      <c r="I2818">
        <v>3.5260911730935E+43</v>
      </c>
      <c r="J2818">
        <v>32</v>
      </c>
      <c r="K2818" t="s">
        <v>18</v>
      </c>
      <c r="L2818" t="s">
        <v>102</v>
      </c>
    </row>
    <row r="2819" spans="1:12" x14ac:dyDescent="0.25">
      <c r="A2819">
        <v>101</v>
      </c>
      <c r="B2819" s="1">
        <v>46274</v>
      </c>
      <c r="C2819" t="s">
        <v>800</v>
      </c>
      <c r="D2819" t="s">
        <v>801</v>
      </c>
      <c r="E2819">
        <v>66698</v>
      </c>
      <c r="F2819">
        <v>175889</v>
      </c>
      <c r="G2819">
        <v>1</v>
      </c>
      <c r="H2819">
        <v>307.69</v>
      </c>
      <c r="I2819">
        <v>3.5260911730935E+43</v>
      </c>
      <c r="J2819">
        <v>7</v>
      </c>
      <c r="K2819" t="s">
        <v>44</v>
      </c>
      <c r="L2819" t="s">
        <v>102</v>
      </c>
    </row>
    <row r="2820" spans="1:12" x14ac:dyDescent="0.25">
      <c r="A2820">
        <v>101</v>
      </c>
      <c r="B2820" s="1">
        <v>46274</v>
      </c>
      <c r="C2820" t="s">
        <v>114</v>
      </c>
      <c r="D2820" t="s">
        <v>115</v>
      </c>
      <c r="E2820">
        <v>66899</v>
      </c>
      <c r="F2820">
        <v>175890</v>
      </c>
      <c r="G2820">
        <v>1</v>
      </c>
      <c r="H2820">
        <v>540</v>
      </c>
      <c r="I2820">
        <v>3.5260911730935E+43</v>
      </c>
      <c r="L2820" t="s">
        <v>102</v>
      </c>
    </row>
    <row r="2821" spans="1:12" x14ac:dyDescent="0.25">
      <c r="A2821">
        <v>101</v>
      </c>
      <c r="B2821" s="1">
        <v>46274</v>
      </c>
      <c r="C2821" t="s">
        <v>212</v>
      </c>
      <c r="D2821" t="s">
        <v>213</v>
      </c>
      <c r="E2821">
        <v>67568</v>
      </c>
      <c r="F2821">
        <v>175891</v>
      </c>
      <c r="G2821">
        <v>1</v>
      </c>
      <c r="H2821" s="2">
        <v>1238</v>
      </c>
      <c r="I2821">
        <v>3.5260911730935E+43</v>
      </c>
      <c r="J2821">
        <v>32</v>
      </c>
      <c r="K2821" t="s">
        <v>18</v>
      </c>
      <c r="L2821" t="s">
        <v>102</v>
      </c>
    </row>
    <row r="2822" spans="1:12" x14ac:dyDescent="0.25">
      <c r="A2822">
        <v>101</v>
      </c>
      <c r="B2822" s="1">
        <v>46274</v>
      </c>
      <c r="C2822" t="s">
        <v>216</v>
      </c>
      <c r="D2822" t="s">
        <v>217</v>
      </c>
      <c r="E2822">
        <v>67567</v>
      </c>
      <c r="F2822">
        <v>175892</v>
      </c>
      <c r="G2822">
        <v>1</v>
      </c>
      <c r="H2822" s="2">
        <v>1857</v>
      </c>
      <c r="I2822">
        <v>3.5260911730935E+43</v>
      </c>
      <c r="J2822">
        <v>32</v>
      </c>
      <c r="K2822" t="s">
        <v>18</v>
      </c>
      <c r="L2822" t="s">
        <v>102</v>
      </c>
    </row>
    <row r="2823" spans="1:12" x14ac:dyDescent="0.25">
      <c r="A2823">
        <v>101</v>
      </c>
      <c r="B2823" s="1">
        <v>46274</v>
      </c>
      <c r="C2823" t="s">
        <v>212</v>
      </c>
      <c r="D2823" t="s">
        <v>213</v>
      </c>
      <c r="E2823">
        <v>67486</v>
      </c>
      <c r="F2823">
        <v>175893</v>
      </c>
      <c r="G2823">
        <v>1</v>
      </c>
      <c r="H2823">
        <v>962.8</v>
      </c>
      <c r="I2823">
        <v>3.5260911730935E+43</v>
      </c>
      <c r="J2823">
        <v>32</v>
      </c>
      <c r="K2823" t="s">
        <v>18</v>
      </c>
      <c r="L2823" t="s">
        <v>102</v>
      </c>
    </row>
    <row r="2824" spans="1:12" x14ac:dyDescent="0.25">
      <c r="A2824">
        <v>101</v>
      </c>
      <c r="B2824" s="1">
        <v>46274</v>
      </c>
      <c r="C2824" t="s">
        <v>214</v>
      </c>
      <c r="D2824" t="s">
        <v>215</v>
      </c>
      <c r="E2824">
        <v>67484</v>
      </c>
      <c r="F2824">
        <v>175894</v>
      </c>
      <c r="G2824">
        <v>1</v>
      </c>
      <c r="H2824" s="2">
        <v>3714</v>
      </c>
      <c r="I2824">
        <v>3.5260911730935E+43</v>
      </c>
      <c r="J2824">
        <v>32</v>
      </c>
      <c r="K2824" t="s">
        <v>18</v>
      </c>
      <c r="L2824" t="s">
        <v>102</v>
      </c>
    </row>
    <row r="2825" spans="1:12" x14ac:dyDescent="0.25">
      <c r="A2825">
        <v>101</v>
      </c>
      <c r="B2825" s="1">
        <v>46274</v>
      </c>
      <c r="C2825" t="s">
        <v>124</v>
      </c>
      <c r="D2825" t="s">
        <v>125</v>
      </c>
      <c r="E2825">
        <v>63396</v>
      </c>
      <c r="F2825">
        <v>175896</v>
      </c>
      <c r="G2825">
        <v>1</v>
      </c>
      <c r="H2825" s="2">
        <v>3821.22</v>
      </c>
      <c r="I2825">
        <v>3.5260911730935E+43</v>
      </c>
      <c r="J2825">
        <v>32</v>
      </c>
      <c r="K2825" t="s">
        <v>18</v>
      </c>
      <c r="L2825" t="s">
        <v>102</v>
      </c>
    </row>
    <row r="2826" spans="1:12" x14ac:dyDescent="0.25">
      <c r="A2826">
        <v>101</v>
      </c>
      <c r="B2826" s="1">
        <v>46274</v>
      </c>
      <c r="C2826" t="s">
        <v>124</v>
      </c>
      <c r="D2826" t="s">
        <v>125</v>
      </c>
      <c r="E2826">
        <v>64443</v>
      </c>
      <c r="F2826">
        <v>175900</v>
      </c>
      <c r="G2826">
        <v>1</v>
      </c>
      <c r="H2826" s="2">
        <v>2165.7600000000002</v>
      </c>
      <c r="I2826">
        <v>3.5260911730935E+43</v>
      </c>
      <c r="J2826">
        <v>32</v>
      </c>
      <c r="K2826" t="s">
        <v>18</v>
      </c>
      <c r="L2826" t="s">
        <v>102</v>
      </c>
    </row>
    <row r="2827" spans="1:12" x14ac:dyDescent="0.25">
      <c r="A2827">
        <v>101</v>
      </c>
      <c r="B2827" s="1">
        <v>46274</v>
      </c>
      <c r="C2827" t="s">
        <v>454</v>
      </c>
      <c r="D2827" t="s">
        <v>131</v>
      </c>
      <c r="E2827">
        <v>65207</v>
      </c>
      <c r="F2827">
        <v>175905</v>
      </c>
      <c r="G2827">
        <v>1</v>
      </c>
      <c r="H2827">
        <v>253.96</v>
      </c>
      <c r="I2827">
        <v>3.5260911730935E+43</v>
      </c>
      <c r="L2827" t="s">
        <v>102</v>
      </c>
    </row>
    <row r="2828" spans="1:12" x14ac:dyDescent="0.25">
      <c r="A2828">
        <v>101</v>
      </c>
      <c r="B2828" s="1">
        <v>46274</v>
      </c>
      <c r="C2828" t="s">
        <v>802</v>
      </c>
      <c r="D2828" t="s">
        <v>803</v>
      </c>
      <c r="E2828">
        <v>67594</v>
      </c>
      <c r="F2828">
        <v>175921</v>
      </c>
      <c r="G2828">
        <v>1</v>
      </c>
      <c r="H2828" s="2">
        <v>18286.8</v>
      </c>
      <c r="I2828">
        <v>3.5260911730935E+43</v>
      </c>
      <c r="J2828">
        <v>32</v>
      </c>
      <c r="K2828" t="s">
        <v>18</v>
      </c>
      <c r="L2828" t="s">
        <v>102</v>
      </c>
    </row>
    <row r="2829" spans="1:12" x14ac:dyDescent="0.25">
      <c r="A2829">
        <v>101</v>
      </c>
      <c r="B2829" s="1">
        <v>46274</v>
      </c>
      <c r="C2829" t="s">
        <v>542</v>
      </c>
      <c r="D2829" t="s">
        <v>543</v>
      </c>
      <c r="E2829">
        <v>66076</v>
      </c>
      <c r="F2829">
        <v>175931</v>
      </c>
      <c r="G2829">
        <v>1</v>
      </c>
      <c r="H2829">
        <v>424.78</v>
      </c>
      <c r="I2829">
        <v>3.5260911730935E+43</v>
      </c>
      <c r="J2829">
        <v>7</v>
      </c>
      <c r="K2829" t="s">
        <v>44</v>
      </c>
      <c r="L2829" t="s">
        <v>102</v>
      </c>
    </row>
    <row r="2830" spans="1:12" x14ac:dyDescent="0.25">
      <c r="A2830">
        <v>101</v>
      </c>
      <c r="B2830" s="1">
        <v>46274</v>
      </c>
      <c r="C2830" t="s">
        <v>124</v>
      </c>
      <c r="D2830" t="s">
        <v>125</v>
      </c>
      <c r="E2830">
        <v>66221</v>
      </c>
      <c r="F2830">
        <v>175934</v>
      </c>
      <c r="G2830">
        <v>1</v>
      </c>
      <c r="H2830">
        <v>907.2</v>
      </c>
      <c r="I2830">
        <v>3.5260911730935E+43</v>
      </c>
      <c r="J2830">
        <v>32</v>
      </c>
      <c r="K2830" t="s">
        <v>18</v>
      </c>
      <c r="L2830" t="s">
        <v>102</v>
      </c>
    </row>
    <row r="2831" spans="1:12" x14ac:dyDescent="0.25">
      <c r="A2831">
        <v>101</v>
      </c>
      <c r="B2831" s="1">
        <v>46274</v>
      </c>
      <c r="C2831" t="s">
        <v>449</v>
      </c>
      <c r="D2831" t="s">
        <v>450</v>
      </c>
      <c r="E2831">
        <v>66585</v>
      </c>
      <c r="F2831">
        <v>175950</v>
      </c>
      <c r="G2831">
        <v>1</v>
      </c>
      <c r="H2831" s="2">
        <v>2851.8</v>
      </c>
      <c r="I2831">
        <v>3.5260911730935E+43</v>
      </c>
      <c r="J2831">
        <v>3</v>
      </c>
      <c r="K2831" t="s">
        <v>804</v>
      </c>
      <c r="L2831" t="s">
        <v>102</v>
      </c>
    </row>
    <row r="2832" spans="1:12" x14ac:dyDescent="0.25">
      <c r="A2832">
        <v>101</v>
      </c>
      <c r="B2832" s="1">
        <v>46274</v>
      </c>
      <c r="C2832" t="s">
        <v>162</v>
      </c>
      <c r="D2832" t="s">
        <v>133</v>
      </c>
      <c r="E2832">
        <v>66705</v>
      </c>
      <c r="F2832">
        <v>175954</v>
      </c>
      <c r="G2832">
        <v>1</v>
      </c>
      <c r="H2832" s="2">
        <v>10976</v>
      </c>
      <c r="I2832">
        <v>3.5260911730935E+43</v>
      </c>
      <c r="J2832">
        <v>32</v>
      </c>
      <c r="K2832" t="s">
        <v>18</v>
      </c>
      <c r="L2832" t="s">
        <v>102</v>
      </c>
    </row>
    <row r="2833" spans="1:12" x14ac:dyDescent="0.25">
      <c r="A2833">
        <v>101</v>
      </c>
      <c r="B2833" s="1">
        <v>46274</v>
      </c>
      <c r="C2833" t="s">
        <v>463</v>
      </c>
      <c r="D2833" t="s">
        <v>106</v>
      </c>
      <c r="E2833">
        <v>66916</v>
      </c>
      <c r="F2833">
        <v>175962</v>
      </c>
      <c r="G2833">
        <v>1</v>
      </c>
      <c r="H2833" s="2">
        <v>3689</v>
      </c>
      <c r="I2833">
        <v>3.5260911730935E+43</v>
      </c>
      <c r="J2833">
        <v>32</v>
      </c>
      <c r="K2833" t="s">
        <v>18</v>
      </c>
      <c r="L2833" t="s">
        <v>102</v>
      </c>
    </row>
    <row r="2834" spans="1:12" x14ac:dyDescent="0.25">
      <c r="A2834">
        <v>101</v>
      </c>
      <c r="B2834" s="1">
        <v>46274</v>
      </c>
      <c r="C2834" t="s">
        <v>726</v>
      </c>
      <c r="D2834" t="s">
        <v>238</v>
      </c>
      <c r="E2834">
        <v>66926</v>
      </c>
      <c r="F2834">
        <v>175963</v>
      </c>
      <c r="G2834">
        <v>1</v>
      </c>
      <c r="H2834">
        <v>61.78</v>
      </c>
      <c r="I2834">
        <v>3.5260911730935E+43</v>
      </c>
      <c r="J2834">
        <v>32</v>
      </c>
      <c r="K2834" t="s">
        <v>18</v>
      </c>
      <c r="L2834" t="s">
        <v>102</v>
      </c>
    </row>
    <row r="2835" spans="1:12" x14ac:dyDescent="0.25">
      <c r="A2835">
        <v>101</v>
      </c>
      <c r="B2835" s="1">
        <v>46274</v>
      </c>
      <c r="C2835" t="s">
        <v>277</v>
      </c>
      <c r="D2835" t="s">
        <v>278</v>
      </c>
      <c r="E2835">
        <v>66932</v>
      </c>
      <c r="F2835">
        <v>175964</v>
      </c>
      <c r="G2835">
        <v>1</v>
      </c>
      <c r="H2835" s="2">
        <v>1633.01</v>
      </c>
      <c r="I2835">
        <v>3.5260911730935E+43</v>
      </c>
      <c r="J2835">
        <v>14</v>
      </c>
      <c r="K2835" t="s">
        <v>279</v>
      </c>
      <c r="L2835" t="s">
        <v>102</v>
      </c>
    </row>
    <row r="2836" spans="1:12" x14ac:dyDescent="0.25">
      <c r="A2836">
        <v>101</v>
      </c>
      <c r="B2836" s="1">
        <v>46274</v>
      </c>
      <c r="C2836" t="s">
        <v>424</v>
      </c>
      <c r="D2836" t="s">
        <v>425</v>
      </c>
      <c r="E2836">
        <v>66966</v>
      </c>
      <c r="F2836">
        <v>175967</v>
      </c>
      <c r="G2836">
        <v>1</v>
      </c>
      <c r="H2836" s="2">
        <v>4717.92</v>
      </c>
      <c r="I2836">
        <v>3.5260911730935E+43</v>
      </c>
      <c r="J2836">
        <v>51</v>
      </c>
      <c r="K2836" t="s">
        <v>254</v>
      </c>
      <c r="L2836" t="s">
        <v>102</v>
      </c>
    </row>
    <row r="2837" spans="1:12" x14ac:dyDescent="0.25">
      <c r="A2837">
        <v>101</v>
      </c>
      <c r="B2837" s="1">
        <v>46274</v>
      </c>
      <c r="C2837" t="s">
        <v>162</v>
      </c>
      <c r="D2837" t="s">
        <v>133</v>
      </c>
      <c r="E2837">
        <v>66986</v>
      </c>
      <c r="F2837">
        <v>175969</v>
      </c>
      <c r="G2837">
        <v>1</v>
      </c>
      <c r="H2837" s="2">
        <v>2629.2</v>
      </c>
      <c r="I2837">
        <v>3.5260911730935E+43</v>
      </c>
      <c r="J2837">
        <v>32</v>
      </c>
      <c r="K2837" t="s">
        <v>18</v>
      </c>
      <c r="L2837" t="s">
        <v>102</v>
      </c>
    </row>
    <row r="2838" spans="1:12" x14ac:dyDescent="0.25">
      <c r="A2838">
        <v>101</v>
      </c>
      <c r="B2838" s="1">
        <v>46274</v>
      </c>
      <c r="C2838" t="s">
        <v>342</v>
      </c>
      <c r="D2838" t="s">
        <v>343</v>
      </c>
      <c r="E2838">
        <v>67052</v>
      </c>
      <c r="F2838">
        <v>175975</v>
      </c>
      <c r="G2838">
        <v>1</v>
      </c>
      <c r="H2838" s="2">
        <v>4360.8900000000003</v>
      </c>
      <c r="I2838">
        <v>3.5260911730935E+43</v>
      </c>
      <c r="J2838">
        <v>32</v>
      </c>
      <c r="K2838" t="s">
        <v>18</v>
      </c>
      <c r="L2838" t="s">
        <v>102</v>
      </c>
    </row>
    <row r="2839" spans="1:12" x14ac:dyDescent="0.25">
      <c r="A2839">
        <v>101</v>
      </c>
      <c r="B2839" s="1">
        <v>46274</v>
      </c>
      <c r="C2839" t="s">
        <v>162</v>
      </c>
      <c r="D2839" t="s">
        <v>133</v>
      </c>
      <c r="E2839">
        <v>67085</v>
      </c>
      <c r="F2839">
        <v>175978</v>
      </c>
      <c r="G2839">
        <v>1</v>
      </c>
      <c r="H2839" s="2">
        <v>3980.4</v>
      </c>
      <c r="I2839">
        <v>3.5260911730935E+43</v>
      </c>
      <c r="J2839">
        <v>32</v>
      </c>
      <c r="K2839" t="s">
        <v>18</v>
      </c>
      <c r="L2839" t="s">
        <v>102</v>
      </c>
    </row>
    <row r="2840" spans="1:12" x14ac:dyDescent="0.25">
      <c r="A2840">
        <v>101</v>
      </c>
      <c r="B2840" s="1">
        <v>46274</v>
      </c>
      <c r="C2840" t="s">
        <v>412</v>
      </c>
      <c r="D2840" t="s">
        <v>133</v>
      </c>
      <c r="E2840">
        <v>67125</v>
      </c>
      <c r="F2840">
        <v>175985</v>
      </c>
      <c r="G2840">
        <v>1</v>
      </c>
      <c r="H2840">
        <v>841.28</v>
      </c>
      <c r="I2840">
        <v>3.5260911730935E+43</v>
      </c>
      <c r="J2840">
        <v>32</v>
      </c>
      <c r="K2840" t="s">
        <v>18</v>
      </c>
      <c r="L2840" t="s">
        <v>102</v>
      </c>
    </row>
    <row r="2841" spans="1:12" x14ac:dyDescent="0.25">
      <c r="A2841">
        <v>101</v>
      </c>
      <c r="B2841" s="1">
        <v>46274</v>
      </c>
      <c r="C2841" t="s">
        <v>162</v>
      </c>
      <c r="D2841" t="s">
        <v>133</v>
      </c>
      <c r="E2841">
        <v>67175</v>
      </c>
      <c r="F2841">
        <v>175992</v>
      </c>
      <c r="G2841">
        <v>1</v>
      </c>
      <c r="H2841" s="2">
        <v>9450</v>
      </c>
      <c r="I2841">
        <v>3.5260911730935E+43</v>
      </c>
      <c r="L2841" t="s">
        <v>102</v>
      </c>
    </row>
    <row r="2842" spans="1:12" x14ac:dyDescent="0.25">
      <c r="A2842">
        <v>101</v>
      </c>
      <c r="B2842" s="1">
        <v>46274</v>
      </c>
      <c r="C2842" t="s">
        <v>415</v>
      </c>
      <c r="D2842" t="s">
        <v>131</v>
      </c>
      <c r="E2842">
        <v>65208</v>
      </c>
      <c r="F2842">
        <v>175993</v>
      </c>
      <c r="G2842">
        <v>1</v>
      </c>
      <c r="H2842" s="2">
        <v>1286.5999999999999</v>
      </c>
      <c r="I2842">
        <v>3.5260911730935E+43</v>
      </c>
      <c r="L2842" t="s">
        <v>102</v>
      </c>
    </row>
    <row r="2843" spans="1:12" x14ac:dyDescent="0.25">
      <c r="A2843">
        <v>101</v>
      </c>
      <c r="B2843" s="1">
        <v>46274</v>
      </c>
      <c r="C2843" t="s">
        <v>347</v>
      </c>
      <c r="D2843" t="s">
        <v>131</v>
      </c>
      <c r="E2843">
        <v>65210</v>
      </c>
      <c r="F2843">
        <v>175994</v>
      </c>
      <c r="G2843">
        <v>1</v>
      </c>
      <c r="H2843">
        <v>449</v>
      </c>
      <c r="I2843">
        <v>3.5260911730935E+43</v>
      </c>
      <c r="L2843" t="s">
        <v>102</v>
      </c>
    </row>
    <row r="2844" spans="1:12" x14ac:dyDescent="0.25">
      <c r="A2844">
        <v>101</v>
      </c>
      <c r="B2844" s="1">
        <v>46274</v>
      </c>
      <c r="C2844" t="s">
        <v>413</v>
      </c>
      <c r="D2844" t="s">
        <v>414</v>
      </c>
      <c r="E2844">
        <v>65211</v>
      </c>
      <c r="F2844">
        <v>175995</v>
      </c>
      <c r="G2844">
        <v>1</v>
      </c>
      <c r="H2844">
        <v>816</v>
      </c>
      <c r="I2844">
        <v>3.5260911730935E+43</v>
      </c>
      <c r="L2844" t="s">
        <v>102</v>
      </c>
    </row>
    <row r="2845" spans="1:12" x14ac:dyDescent="0.25">
      <c r="A2845">
        <v>101</v>
      </c>
      <c r="B2845" s="1">
        <v>46274</v>
      </c>
      <c r="C2845" t="s">
        <v>114</v>
      </c>
      <c r="D2845" t="s">
        <v>115</v>
      </c>
      <c r="E2845">
        <v>66641</v>
      </c>
      <c r="F2845">
        <v>175996</v>
      </c>
      <c r="G2845">
        <v>1</v>
      </c>
      <c r="H2845" s="2">
        <v>1295</v>
      </c>
      <c r="I2845">
        <v>3.5260911730935E+43</v>
      </c>
      <c r="J2845">
        <v>32</v>
      </c>
      <c r="K2845" t="s">
        <v>18</v>
      </c>
      <c r="L2845" t="s">
        <v>102</v>
      </c>
    </row>
    <row r="2846" spans="1:12" x14ac:dyDescent="0.25">
      <c r="A2846">
        <v>101</v>
      </c>
      <c r="B2846" s="1">
        <v>46274</v>
      </c>
      <c r="C2846" t="s">
        <v>126</v>
      </c>
      <c r="D2846" t="s">
        <v>127</v>
      </c>
      <c r="E2846">
        <v>66693</v>
      </c>
      <c r="F2846">
        <v>175997</v>
      </c>
      <c r="G2846">
        <v>1</v>
      </c>
      <c r="H2846" s="2">
        <v>6595.3</v>
      </c>
      <c r="I2846">
        <v>3.5260911730935E+43</v>
      </c>
      <c r="J2846">
        <v>32</v>
      </c>
      <c r="K2846" t="s">
        <v>18</v>
      </c>
      <c r="L2846" t="s">
        <v>102</v>
      </c>
    </row>
    <row r="2847" spans="1:12" x14ac:dyDescent="0.25">
      <c r="A2847">
        <v>101</v>
      </c>
      <c r="B2847" s="1">
        <v>46274</v>
      </c>
      <c r="C2847" t="s">
        <v>521</v>
      </c>
      <c r="D2847" t="s">
        <v>238</v>
      </c>
      <c r="E2847">
        <v>66866</v>
      </c>
      <c r="F2847">
        <v>175998</v>
      </c>
      <c r="G2847">
        <v>1</v>
      </c>
      <c r="H2847" s="2">
        <v>3870.39</v>
      </c>
      <c r="I2847">
        <v>3.5260911730935E+43</v>
      </c>
      <c r="J2847">
        <v>32</v>
      </c>
      <c r="K2847" t="s">
        <v>18</v>
      </c>
      <c r="L2847" t="s">
        <v>102</v>
      </c>
    </row>
    <row r="2848" spans="1:12" x14ac:dyDescent="0.25">
      <c r="A2848">
        <v>101</v>
      </c>
      <c r="B2848" s="1">
        <v>46274</v>
      </c>
      <c r="C2848" t="s">
        <v>159</v>
      </c>
      <c r="D2848" t="s">
        <v>160</v>
      </c>
      <c r="E2848">
        <v>66979</v>
      </c>
      <c r="F2848">
        <v>175999</v>
      </c>
      <c r="G2848">
        <v>1</v>
      </c>
      <c r="H2848" s="2">
        <v>17406.87</v>
      </c>
      <c r="I2848">
        <v>3.5260911730935E+43</v>
      </c>
      <c r="J2848">
        <v>32</v>
      </c>
      <c r="K2848" t="s">
        <v>18</v>
      </c>
      <c r="L2848" t="s">
        <v>102</v>
      </c>
    </row>
    <row r="2849" spans="1:12" x14ac:dyDescent="0.25">
      <c r="A2849">
        <v>101</v>
      </c>
      <c r="B2849" s="1">
        <v>46274</v>
      </c>
      <c r="C2849" t="s">
        <v>342</v>
      </c>
      <c r="D2849" t="s">
        <v>343</v>
      </c>
      <c r="E2849">
        <v>67050</v>
      </c>
      <c r="F2849">
        <v>176000</v>
      </c>
      <c r="G2849">
        <v>1</v>
      </c>
      <c r="H2849" s="2">
        <v>1695.24</v>
      </c>
      <c r="I2849">
        <v>3.5260911730935E+43</v>
      </c>
      <c r="J2849">
        <v>32</v>
      </c>
      <c r="K2849" t="s">
        <v>18</v>
      </c>
      <c r="L2849" t="s">
        <v>102</v>
      </c>
    </row>
    <row r="2850" spans="1:12" x14ac:dyDescent="0.25">
      <c r="A2850">
        <v>101</v>
      </c>
      <c r="B2850" s="1">
        <v>46274</v>
      </c>
      <c r="C2850" t="s">
        <v>162</v>
      </c>
      <c r="D2850" t="s">
        <v>133</v>
      </c>
      <c r="E2850">
        <v>67063</v>
      </c>
      <c r="F2850">
        <v>176001</v>
      </c>
      <c r="G2850">
        <v>1</v>
      </c>
      <c r="H2850" s="2">
        <v>28350</v>
      </c>
      <c r="I2850">
        <v>3.5260911730935E+43</v>
      </c>
      <c r="J2850">
        <v>32</v>
      </c>
      <c r="K2850" t="s">
        <v>18</v>
      </c>
      <c r="L2850" t="s">
        <v>102</v>
      </c>
    </row>
    <row r="2851" spans="1:12" x14ac:dyDescent="0.25">
      <c r="A2851">
        <v>101</v>
      </c>
      <c r="B2851" s="1">
        <v>46274</v>
      </c>
      <c r="C2851" t="s">
        <v>163</v>
      </c>
      <c r="D2851" t="s">
        <v>133</v>
      </c>
      <c r="E2851">
        <v>67076</v>
      </c>
      <c r="F2851">
        <v>176002</v>
      </c>
      <c r="G2851">
        <v>1</v>
      </c>
      <c r="H2851" s="2">
        <v>4036.8</v>
      </c>
      <c r="I2851">
        <v>3.5260911730935E+43</v>
      </c>
      <c r="J2851">
        <v>7</v>
      </c>
      <c r="K2851" t="s">
        <v>44</v>
      </c>
      <c r="L2851" t="s">
        <v>102</v>
      </c>
    </row>
    <row r="2852" spans="1:12" x14ac:dyDescent="0.25">
      <c r="A2852">
        <v>101</v>
      </c>
      <c r="B2852" s="1">
        <v>46274</v>
      </c>
      <c r="C2852" t="s">
        <v>214</v>
      </c>
      <c r="D2852" t="s">
        <v>215</v>
      </c>
      <c r="E2852">
        <v>67109</v>
      </c>
      <c r="F2852">
        <v>176003</v>
      </c>
      <c r="G2852">
        <v>1</v>
      </c>
      <c r="H2852" s="2">
        <v>1716</v>
      </c>
      <c r="I2852">
        <v>3.5260911730935E+43</v>
      </c>
      <c r="J2852">
        <v>32</v>
      </c>
      <c r="K2852" t="s">
        <v>18</v>
      </c>
      <c r="L2852" t="s">
        <v>102</v>
      </c>
    </row>
    <row r="2853" spans="1:12" x14ac:dyDescent="0.25">
      <c r="A2853">
        <v>101</v>
      </c>
      <c r="B2853" s="1">
        <v>46274</v>
      </c>
      <c r="C2853" t="s">
        <v>159</v>
      </c>
      <c r="D2853" t="s">
        <v>160</v>
      </c>
      <c r="E2853">
        <v>67171</v>
      </c>
      <c r="F2853">
        <v>176004</v>
      </c>
      <c r="G2853">
        <v>1</v>
      </c>
      <c r="H2853" s="2">
        <v>4041.45</v>
      </c>
      <c r="I2853">
        <v>3.5260911730935E+43</v>
      </c>
      <c r="J2853">
        <v>32</v>
      </c>
      <c r="K2853" t="s">
        <v>18</v>
      </c>
      <c r="L2853" t="s">
        <v>102</v>
      </c>
    </row>
    <row r="2854" spans="1:12" x14ac:dyDescent="0.25">
      <c r="A2854">
        <v>101</v>
      </c>
      <c r="B2854" s="1">
        <v>46274</v>
      </c>
      <c r="C2854" t="s">
        <v>540</v>
      </c>
      <c r="D2854" t="s">
        <v>541</v>
      </c>
      <c r="E2854">
        <v>67179</v>
      </c>
      <c r="F2854">
        <v>176005</v>
      </c>
      <c r="G2854">
        <v>1</v>
      </c>
      <c r="H2854">
        <v>66</v>
      </c>
      <c r="I2854">
        <v>3.5260911730935E+43</v>
      </c>
      <c r="J2854">
        <v>7</v>
      </c>
      <c r="K2854" t="s">
        <v>44</v>
      </c>
      <c r="L2854" t="s">
        <v>102</v>
      </c>
    </row>
    <row r="2855" spans="1:12" x14ac:dyDescent="0.25">
      <c r="A2855">
        <v>101</v>
      </c>
      <c r="B2855" s="1">
        <v>46274</v>
      </c>
      <c r="C2855" t="s">
        <v>112</v>
      </c>
      <c r="D2855" t="s">
        <v>113</v>
      </c>
      <c r="E2855">
        <v>67612</v>
      </c>
      <c r="F2855">
        <v>176037</v>
      </c>
      <c r="G2855">
        <v>1</v>
      </c>
      <c r="H2855" s="2">
        <v>1255.5</v>
      </c>
      <c r="I2855">
        <v>3.5260911730935E+43</v>
      </c>
      <c r="J2855">
        <v>32</v>
      </c>
      <c r="K2855" t="s">
        <v>18</v>
      </c>
      <c r="L2855" t="s">
        <v>102</v>
      </c>
    </row>
    <row r="2856" spans="1:12" x14ac:dyDescent="0.25">
      <c r="A2856">
        <v>101</v>
      </c>
      <c r="B2856" s="1">
        <v>46274</v>
      </c>
      <c r="C2856" t="s">
        <v>454</v>
      </c>
      <c r="D2856" t="s">
        <v>131</v>
      </c>
      <c r="E2856">
        <v>67100</v>
      </c>
      <c r="F2856">
        <v>176039</v>
      </c>
      <c r="G2856">
        <v>1</v>
      </c>
      <c r="H2856" s="2">
        <v>10710.74</v>
      </c>
      <c r="I2856">
        <v>3.5260911730935E+43</v>
      </c>
      <c r="J2856">
        <v>32</v>
      </c>
      <c r="K2856" t="s">
        <v>18</v>
      </c>
      <c r="L2856" t="s">
        <v>102</v>
      </c>
    </row>
    <row r="2857" spans="1:12" x14ac:dyDescent="0.25">
      <c r="A2857">
        <v>101</v>
      </c>
      <c r="B2857" s="1">
        <v>46274</v>
      </c>
      <c r="C2857" t="s">
        <v>415</v>
      </c>
      <c r="D2857" t="s">
        <v>131</v>
      </c>
      <c r="E2857">
        <v>67073</v>
      </c>
      <c r="F2857">
        <v>176040</v>
      </c>
      <c r="G2857">
        <v>1</v>
      </c>
      <c r="H2857" s="2">
        <v>14467.49</v>
      </c>
      <c r="I2857">
        <v>3.5260911730935E+43</v>
      </c>
      <c r="J2857">
        <v>32</v>
      </c>
      <c r="K2857" t="s">
        <v>18</v>
      </c>
      <c r="L2857" t="s">
        <v>102</v>
      </c>
    </row>
    <row r="2858" spans="1:12" x14ac:dyDescent="0.25">
      <c r="A2858">
        <v>101</v>
      </c>
      <c r="B2858" s="1">
        <v>46274</v>
      </c>
      <c r="C2858" t="s">
        <v>344</v>
      </c>
      <c r="D2858" t="s">
        <v>345</v>
      </c>
      <c r="E2858">
        <v>67204</v>
      </c>
      <c r="F2858">
        <v>176041</v>
      </c>
      <c r="G2858">
        <v>1</v>
      </c>
      <c r="H2858" s="2">
        <v>7097.82</v>
      </c>
      <c r="I2858">
        <v>3.5260911730935E+43</v>
      </c>
      <c r="J2858">
        <v>32</v>
      </c>
      <c r="K2858" t="s">
        <v>18</v>
      </c>
      <c r="L2858" t="s">
        <v>102</v>
      </c>
    </row>
    <row r="2859" spans="1:12" x14ac:dyDescent="0.25">
      <c r="A2859">
        <v>101</v>
      </c>
      <c r="B2859" s="1">
        <v>46274</v>
      </c>
      <c r="C2859" t="s">
        <v>340</v>
      </c>
      <c r="D2859" t="s">
        <v>341</v>
      </c>
      <c r="E2859">
        <v>67187</v>
      </c>
      <c r="F2859">
        <v>176042</v>
      </c>
      <c r="G2859">
        <v>1</v>
      </c>
      <c r="H2859" s="2">
        <v>5669.77</v>
      </c>
      <c r="I2859">
        <v>3.5260911730935E+43</v>
      </c>
      <c r="J2859">
        <v>32</v>
      </c>
      <c r="K2859" t="s">
        <v>18</v>
      </c>
      <c r="L2859" t="s">
        <v>102</v>
      </c>
    </row>
    <row r="2860" spans="1:12" x14ac:dyDescent="0.25">
      <c r="A2860">
        <v>101</v>
      </c>
      <c r="B2860" s="1">
        <v>46274</v>
      </c>
      <c r="C2860" t="s">
        <v>347</v>
      </c>
      <c r="D2860" t="s">
        <v>131</v>
      </c>
      <c r="E2860">
        <v>67186</v>
      </c>
      <c r="F2860">
        <v>176043</v>
      </c>
      <c r="G2860">
        <v>1</v>
      </c>
      <c r="H2860" s="2">
        <v>6159.73</v>
      </c>
      <c r="I2860">
        <v>3.5260911730935E+43</v>
      </c>
      <c r="J2860">
        <v>32</v>
      </c>
      <c r="K2860" t="s">
        <v>18</v>
      </c>
      <c r="L2860" t="s">
        <v>102</v>
      </c>
    </row>
    <row r="2861" spans="1:12" x14ac:dyDescent="0.25">
      <c r="A2861">
        <v>101</v>
      </c>
      <c r="B2861" s="1">
        <v>46274</v>
      </c>
      <c r="C2861" t="s">
        <v>346</v>
      </c>
      <c r="D2861" t="s">
        <v>131</v>
      </c>
      <c r="E2861">
        <v>67180</v>
      </c>
      <c r="F2861">
        <v>176044</v>
      </c>
      <c r="G2861">
        <v>1</v>
      </c>
      <c r="H2861" s="2">
        <v>8306.15</v>
      </c>
      <c r="I2861">
        <v>3.5260911730935E+43</v>
      </c>
      <c r="J2861">
        <v>32</v>
      </c>
      <c r="K2861" t="s">
        <v>18</v>
      </c>
      <c r="L2861" t="s">
        <v>102</v>
      </c>
    </row>
    <row r="2862" spans="1:12" x14ac:dyDescent="0.25">
      <c r="A2862">
        <v>101</v>
      </c>
      <c r="B2862" s="1">
        <v>46274</v>
      </c>
      <c r="C2862" t="s">
        <v>413</v>
      </c>
      <c r="D2862" t="s">
        <v>414</v>
      </c>
      <c r="E2862">
        <v>67120</v>
      </c>
      <c r="F2862">
        <v>176045</v>
      </c>
      <c r="G2862">
        <v>1</v>
      </c>
      <c r="H2862" s="2">
        <v>8644.34</v>
      </c>
      <c r="I2862">
        <v>3.5260911730935E+43</v>
      </c>
      <c r="J2862">
        <v>32</v>
      </c>
      <c r="K2862" t="s">
        <v>18</v>
      </c>
      <c r="L2862" t="s">
        <v>102</v>
      </c>
    </row>
    <row r="2863" spans="1:12" x14ac:dyDescent="0.25">
      <c r="A2863">
        <v>101</v>
      </c>
      <c r="B2863" s="1">
        <v>46275</v>
      </c>
      <c r="C2863" t="s">
        <v>398</v>
      </c>
      <c r="D2863" t="s">
        <v>399</v>
      </c>
      <c r="E2863">
        <v>67683</v>
      </c>
      <c r="F2863">
        <v>176047</v>
      </c>
      <c r="G2863">
        <v>1</v>
      </c>
      <c r="H2863">
        <v>765</v>
      </c>
      <c r="I2863">
        <v>3.5260911730935E+43</v>
      </c>
      <c r="J2863">
        <v>7</v>
      </c>
      <c r="K2863" t="s">
        <v>44</v>
      </c>
      <c r="L2863" t="s">
        <v>102</v>
      </c>
    </row>
    <row r="2864" spans="1:12" x14ac:dyDescent="0.25">
      <c r="A2864">
        <v>101</v>
      </c>
      <c r="B2864" s="1">
        <v>46275</v>
      </c>
      <c r="C2864" t="s">
        <v>549</v>
      </c>
      <c r="D2864" t="s">
        <v>550</v>
      </c>
      <c r="E2864">
        <v>65094</v>
      </c>
      <c r="F2864">
        <v>176048</v>
      </c>
      <c r="G2864">
        <v>1</v>
      </c>
      <c r="H2864">
        <v>382.8</v>
      </c>
      <c r="I2864">
        <v>3.5260911730935E+43</v>
      </c>
      <c r="J2864">
        <v>7</v>
      </c>
      <c r="K2864" t="s">
        <v>44</v>
      </c>
      <c r="L2864" t="s">
        <v>102</v>
      </c>
    </row>
    <row r="2865" spans="1:12" x14ac:dyDescent="0.25">
      <c r="A2865">
        <v>101</v>
      </c>
      <c r="B2865" s="1">
        <v>46275</v>
      </c>
      <c r="C2865" t="s">
        <v>395</v>
      </c>
      <c r="D2865" t="s">
        <v>396</v>
      </c>
      <c r="E2865">
        <v>66025</v>
      </c>
      <c r="F2865">
        <v>176049</v>
      </c>
      <c r="G2865">
        <v>1</v>
      </c>
      <c r="H2865" s="2">
        <v>14408.1</v>
      </c>
      <c r="I2865">
        <v>3.5260911730935E+43</v>
      </c>
      <c r="J2865">
        <v>32</v>
      </c>
      <c r="K2865" t="s">
        <v>18</v>
      </c>
      <c r="L2865" t="s">
        <v>102</v>
      </c>
    </row>
    <row r="2866" spans="1:12" x14ac:dyDescent="0.25">
      <c r="A2866">
        <v>101</v>
      </c>
      <c r="B2866" s="1">
        <v>46275</v>
      </c>
      <c r="C2866" t="s">
        <v>542</v>
      </c>
      <c r="D2866" t="s">
        <v>543</v>
      </c>
      <c r="E2866">
        <v>66076</v>
      </c>
      <c r="F2866">
        <v>176050</v>
      </c>
      <c r="G2866">
        <v>1</v>
      </c>
      <c r="H2866">
        <v>70.260000000000005</v>
      </c>
      <c r="I2866">
        <v>3.5260911730935E+43</v>
      </c>
      <c r="J2866">
        <v>7</v>
      </c>
      <c r="K2866" t="s">
        <v>44</v>
      </c>
      <c r="L2866" t="s">
        <v>102</v>
      </c>
    </row>
    <row r="2867" spans="1:12" x14ac:dyDescent="0.25">
      <c r="A2867">
        <v>101</v>
      </c>
      <c r="B2867" s="1">
        <v>46275</v>
      </c>
      <c r="C2867" t="s">
        <v>277</v>
      </c>
      <c r="D2867" t="s">
        <v>278</v>
      </c>
      <c r="E2867">
        <v>67435</v>
      </c>
      <c r="F2867">
        <v>176051</v>
      </c>
      <c r="G2867">
        <v>1</v>
      </c>
      <c r="H2867">
        <v>116.5</v>
      </c>
      <c r="I2867">
        <v>3.5260911730935E+43</v>
      </c>
      <c r="J2867">
        <v>14</v>
      </c>
      <c r="K2867" t="s">
        <v>279</v>
      </c>
      <c r="L2867" t="s">
        <v>102</v>
      </c>
    </row>
    <row r="2868" spans="1:12" x14ac:dyDescent="0.25">
      <c r="A2868">
        <v>101</v>
      </c>
      <c r="B2868" s="1">
        <v>46275</v>
      </c>
      <c r="C2868" t="s">
        <v>395</v>
      </c>
      <c r="D2868" t="s">
        <v>396</v>
      </c>
      <c r="E2868">
        <v>65427</v>
      </c>
      <c r="F2868">
        <v>176052</v>
      </c>
      <c r="G2868">
        <v>1</v>
      </c>
      <c r="H2868" s="2">
        <v>4005.3</v>
      </c>
      <c r="I2868">
        <v>3.5260911730935E+43</v>
      </c>
      <c r="J2868">
        <v>32</v>
      </c>
      <c r="K2868" t="s">
        <v>18</v>
      </c>
      <c r="L2868" t="s">
        <v>102</v>
      </c>
    </row>
    <row r="2869" spans="1:12" x14ac:dyDescent="0.25">
      <c r="A2869">
        <v>101</v>
      </c>
      <c r="B2869" s="1">
        <v>46275</v>
      </c>
      <c r="C2869" t="s">
        <v>395</v>
      </c>
      <c r="D2869" t="s">
        <v>396</v>
      </c>
      <c r="E2869">
        <v>66026</v>
      </c>
      <c r="F2869">
        <v>176053</v>
      </c>
      <c r="G2869">
        <v>1</v>
      </c>
      <c r="H2869" s="2">
        <v>10375.700000000001</v>
      </c>
      <c r="I2869">
        <v>3.5260911730935E+43</v>
      </c>
      <c r="J2869">
        <v>32</v>
      </c>
      <c r="K2869" t="s">
        <v>18</v>
      </c>
      <c r="L2869" t="s">
        <v>102</v>
      </c>
    </row>
    <row r="2870" spans="1:12" x14ac:dyDescent="0.25">
      <c r="A2870">
        <v>101</v>
      </c>
      <c r="B2870" s="1">
        <v>46275</v>
      </c>
      <c r="C2870" t="s">
        <v>542</v>
      </c>
      <c r="D2870" t="s">
        <v>543</v>
      </c>
      <c r="E2870">
        <v>66573</v>
      </c>
      <c r="F2870">
        <v>176054</v>
      </c>
      <c r="G2870">
        <v>1</v>
      </c>
      <c r="H2870" s="2">
        <v>1476.11</v>
      </c>
      <c r="I2870">
        <v>3.5260911730935E+43</v>
      </c>
      <c r="J2870">
        <v>7</v>
      </c>
      <c r="K2870" t="s">
        <v>44</v>
      </c>
      <c r="L2870" t="s">
        <v>102</v>
      </c>
    </row>
    <row r="2871" spans="1:12" x14ac:dyDescent="0.25">
      <c r="A2871">
        <v>101</v>
      </c>
      <c r="B2871" s="1">
        <v>46275</v>
      </c>
      <c r="C2871" t="s">
        <v>114</v>
      </c>
      <c r="D2871" t="s">
        <v>115</v>
      </c>
      <c r="E2871">
        <v>66954</v>
      </c>
      <c r="F2871">
        <v>176055</v>
      </c>
      <c r="G2871">
        <v>1</v>
      </c>
      <c r="H2871">
        <v>554.4</v>
      </c>
      <c r="I2871">
        <v>3.5260911730935E+43</v>
      </c>
      <c r="J2871">
        <v>32</v>
      </c>
      <c r="K2871" t="s">
        <v>18</v>
      </c>
      <c r="L2871" t="s">
        <v>102</v>
      </c>
    </row>
    <row r="2872" spans="1:12" x14ac:dyDescent="0.25">
      <c r="A2872">
        <v>101</v>
      </c>
      <c r="B2872" s="1">
        <v>46275</v>
      </c>
      <c r="C2872" t="s">
        <v>114</v>
      </c>
      <c r="D2872" t="s">
        <v>115</v>
      </c>
      <c r="E2872">
        <v>67469</v>
      </c>
      <c r="F2872">
        <v>176056</v>
      </c>
      <c r="G2872">
        <v>1</v>
      </c>
      <c r="H2872" s="2">
        <v>69095.64</v>
      </c>
      <c r="I2872">
        <v>3.5260911730935E+43</v>
      </c>
      <c r="J2872">
        <v>32</v>
      </c>
      <c r="K2872" t="s">
        <v>18</v>
      </c>
      <c r="L2872" t="s">
        <v>102</v>
      </c>
    </row>
    <row r="2873" spans="1:12" x14ac:dyDescent="0.25">
      <c r="A2873">
        <v>101</v>
      </c>
      <c r="B2873" s="1">
        <v>46275</v>
      </c>
      <c r="C2873" t="s">
        <v>486</v>
      </c>
      <c r="D2873" t="s">
        <v>337</v>
      </c>
      <c r="E2873">
        <v>66561</v>
      </c>
      <c r="F2873">
        <v>176057</v>
      </c>
      <c r="G2873">
        <v>1</v>
      </c>
      <c r="H2873" s="2">
        <v>6067.6</v>
      </c>
      <c r="I2873">
        <v>3.5260911730935E+43</v>
      </c>
      <c r="J2873">
        <v>32</v>
      </c>
      <c r="K2873" t="s">
        <v>18</v>
      </c>
      <c r="L2873" t="s">
        <v>102</v>
      </c>
    </row>
    <row r="2874" spans="1:12" x14ac:dyDescent="0.25">
      <c r="A2874">
        <v>101</v>
      </c>
      <c r="B2874" s="1">
        <v>46275</v>
      </c>
      <c r="C2874" t="s">
        <v>128</v>
      </c>
      <c r="D2874" t="s">
        <v>129</v>
      </c>
      <c r="E2874">
        <v>66589</v>
      </c>
      <c r="F2874">
        <v>176058</v>
      </c>
      <c r="G2874">
        <v>1</v>
      </c>
      <c r="H2874" s="2">
        <v>1140.72</v>
      </c>
      <c r="I2874">
        <v>3.5260911730935E+43</v>
      </c>
      <c r="L2874" t="s">
        <v>102</v>
      </c>
    </row>
    <row r="2875" spans="1:12" x14ac:dyDescent="0.25">
      <c r="A2875">
        <v>101</v>
      </c>
      <c r="B2875" s="1">
        <v>46275</v>
      </c>
      <c r="C2875" t="s">
        <v>157</v>
      </c>
      <c r="D2875" t="s">
        <v>158</v>
      </c>
      <c r="E2875">
        <v>66887</v>
      </c>
      <c r="F2875">
        <v>176059</v>
      </c>
      <c r="G2875">
        <v>1</v>
      </c>
      <c r="H2875" s="2">
        <v>2281.44</v>
      </c>
      <c r="I2875">
        <v>3.5260911730935E+43</v>
      </c>
      <c r="J2875">
        <v>32</v>
      </c>
      <c r="K2875" t="s">
        <v>18</v>
      </c>
      <c r="L2875" t="s">
        <v>102</v>
      </c>
    </row>
    <row r="2876" spans="1:12" x14ac:dyDescent="0.25">
      <c r="A2876">
        <v>101</v>
      </c>
      <c r="B2876" s="1">
        <v>46275</v>
      </c>
      <c r="C2876" t="s">
        <v>402</v>
      </c>
      <c r="D2876" t="s">
        <v>403</v>
      </c>
      <c r="E2876">
        <v>66891</v>
      </c>
      <c r="F2876">
        <v>176060</v>
      </c>
      <c r="G2876">
        <v>1</v>
      </c>
      <c r="H2876">
        <v>154.44999999999999</v>
      </c>
      <c r="I2876">
        <v>3.5260911730935E+43</v>
      </c>
      <c r="J2876">
        <v>60</v>
      </c>
      <c r="K2876" t="s">
        <v>236</v>
      </c>
      <c r="L2876" t="s">
        <v>102</v>
      </c>
    </row>
    <row r="2877" spans="1:12" x14ac:dyDescent="0.25">
      <c r="A2877">
        <v>101</v>
      </c>
      <c r="B2877" s="1">
        <v>46275</v>
      </c>
      <c r="C2877" t="s">
        <v>342</v>
      </c>
      <c r="D2877" t="s">
        <v>343</v>
      </c>
      <c r="E2877">
        <v>67016</v>
      </c>
      <c r="F2877">
        <v>176061</v>
      </c>
      <c r="G2877">
        <v>1</v>
      </c>
      <c r="H2877" s="2">
        <v>6182.87</v>
      </c>
      <c r="I2877">
        <v>3.5260911730935E+43</v>
      </c>
      <c r="J2877">
        <v>32</v>
      </c>
      <c r="K2877" t="s">
        <v>18</v>
      </c>
      <c r="L2877" t="s">
        <v>102</v>
      </c>
    </row>
    <row r="2878" spans="1:12" x14ac:dyDescent="0.25">
      <c r="A2878">
        <v>101</v>
      </c>
      <c r="B2878" s="1">
        <v>46275</v>
      </c>
      <c r="C2878" t="s">
        <v>625</v>
      </c>
      <c r="D2878" t="s">
        <v>169</v>
      </c>
      <c r="E2878">
        <v>67055</v>
      </c>
      <c r="F2878">
        <v>176062</v>
      </c>
      <c r="G2878">
        <v>1</v>
      </c>
      <c r="H2878">
        <v>654</v>
      </c>
      <c r="I2878">
        <v>3.5260911730935E+43</v>
      </c>
      <c r="J2878">
        <v>32</v>
      </c>
      <c r="K2878" t="s">
        <v>18</v>
      </c>
      <c r="L2878" t="s">
        <v>102</v>
      </c>
    </row>
    <row r="2879" spans="1:12" x14ac:dyDescent="0.25">
      <c r="A2879">
        <v>101</v>
      </c>
      <c r="B2879" s="1">
        <v>46275</v>
      </c>
      <c r="C2879" t="s">
        <v>644</v>
      </c>
      <c r="D2879" t="s">
        <v>133</v>
      </c>
      <c r="E2879">
        <v>67118</v>
      </c>
      <c r="F2879">
        <v>176063</v>
      </c>
      <c r="G2879">
        <v>1</v>
      </c>
      <c r="H2879">
        <v>809.02</v>
      </c>
      <c r="I2879">
        <v>3.5260911730935E+43</v>
      </c>
      <c r="J2879">
        <v>32</v>
      </c>
      <c r="K2879" t="s">
        <v>18</v>
      </c>
      <c r="L2879" t="s">
        <v>102</v>
      </c>
    </row>
    <row r="2880" spans="1:12" x14ac:dyDescent="0.25">
      <c r="A2880">
        <v>101</v>
      </c>
      <c r="B2880" s="1">
        <v>46275</v>
      </c>
      <c r="C2880" t="s">
        <v>726</v>
      </c>
      <c r="D2880" t="s">
        <v>238</v>
      </c>
      <c r="E2880">
        <v>67413</v>
      </c>
      <c r="F2880">
        <v>176064</v>
      </c>
      <c r="G2880">
        <v>1</v>
      </c>
      <c r="H2880">
        <v>634.27</v>
      </c>
      <c r="I2880">
        <v>3.5260911730935E+43</v>
      </c>
      <c r="J2880">
        <v>32</v>
      </c>
      <c r="K2880" t="s">
        <v>18</v>
      </c>
      <c r="L2880" t="s">
        <v>102</v>
      </c>
    </row>
    <row r="2881" spans="1:12" x14ac:dyDescent="0.25">
      <c r="A2881">
        <v>101</v>
      </c>
      <c r="B2881" s="1">
        <v>46275</v>
      </c>
      <c r="C2881" t="s">
        <v>265</v>
      </c>
      <c r="D2881" t="s">
        <v>266</v>
      </c>
      <c r="E2881">
        <v>67437</v>
      </c>
      <c r="F2881">
        <v>176065</v>
      </c>
      <c r="G2881">
        <v>1</v>
      </c>
      <c r="H2881">
        <v>356.72</v>
      </c>
      <c r="I2881">
        <v>3.5260911730935E+43</v>
      </c>
      <c r="L2881" t="s">
        <v>102</v>
      </c>
    </row>
    <row r="2882" spans="1:12" x14ac:dyDescent="0.25">
      <c r="A2882">
        <v>101</v>
      </c>
      <c r="B2882" s="1">
        <v>46275</v>
      </c>
      <c r="C2882" t="s">
        <v>364</v>
      </c>
      <c r="D2882" t="s">
        <v>365</v>
      </c>
      <c r="E2882">
        <v>67579</v>
      </c>
      <c r="F2882">
        <v>176066</v>
      </c>
      <c r="G2882">
        <v>1</v>
      </c>
      <c r="H2882" s="2">
        <v>12364.96</v>
      </c>
      <c r="I2882">
        <v>3.5260911730935E+43</v>
      </c>
      <c r="J2882">
        <v>57</v>
      </c>
      <c r="K2882" t="s">
        <v>267</v>
      </c>
      <c r="L2882" t="s">
        <v>102</v>
      </c>
    </row>
    <row r="2883" spans="1:12" x14ac:dyDescent="0.25">
      <c r="A2883">
        <v>101</v>
      </c>
      <c r="B2883" s="1">
        <v>46275</v>
      </c>
      <c r="C2883" t="s">
        <v>134</v>
      </c>
      <c r="D2883" t="s">
        <v>135</v>
      </c>
      <c r="E2883">
        <v>67096</v>
      </c>
      <c r="F2883">
        <v>176067</v>
      </c>
      <c r="G2883">
        <v>1</v>
      </c>
      <c r="H2883" s="2">
        <v>8298.1200000000008</v>
      </c>
      <c r="I2883">
        <v>3.5260911730935E+43</v>
      </c>
      <c r="J2883">
        <v>32</v>
      </c>
      <c r="K2883" t="s">
        <v>18</v>
      </c>
      <c r="L2883" t="s">
        <v>102</v>
      </c>
    </row>
    <row r="2884" spans="1:12" x14ac:dyDescent="0.25">
      <c r="A2884">
        <v>101</v>
      </c>
      <c r="B2884" s="1">
        <v>46275</v>
      </c>
      <c r="C2884" t="s">
        <v>122</v>
      </c>
      <c r="D2884" t="s">
        <v>123</v>
      </c>
      <c r="E2884">
        <v>64918</v>
      </c>
      <c r="F2884">
        <v>176068</v>
      </c>
      <c r="G2884">
        <v>1</v>
      </c>
      <c r="H2884" s="2">
        <v>1029.1199999999999</v>
      </c>
      <c r="I2884">
        <v>3.5260911730935E+43</v>
      </c>
      <c r="J2884">
        <v>32</v>
      </c>
      <c r="K2884" t="s">
        <v>18</v>
      </c>
      <c r="L2884" t="s">
        <v>102</v>
      </c>
    </row>
    <row r="2885" spans="1:12" x14ac:dyDescent="0.25">
      <c r="A2885">
        <v>101</v>
      </c>
      <c r="B2885" s="1">
        <v>46275</v>
      </c>
      <c r="C2885" t="s">
        <v>122</v>
      </c>
      <c r="D2885" t="s">
        <v>123</v>
      </c>
      <c r="E2885">
        <v>65460</v>
      </c>
      <c r="F2885">
        <v>176069</v>
      </c>
      <c r="G2885">
        <v>1</v>
      </c>
      <c r="H2885" s="2">
        <v>1029.1199999999999</v>
      </c>
      <c r="I2885">
        <v>3.5260911730935E+43</v>
      </c>
      <c r="J2885">
        <v>32</v>
      </c>
      <c r="K2885" t="s">
        <v>18</v>
      </c>
      <c r="L2885" t="s">
        <v>102</v>
      </c>
    </row>
    <row r="2886" spans="1:12" x14ac:dyDescent="0.25">
      <c r="A2886">
        <v>101</v>
      </c>
      <c r="B2886" s="1">
        <v>46275</v>
      </c>
      <c r="C2886" t="s">
        <v>153</v>
      </c>
      <c r="D2886" t="s">
        <v>154</v>
      </c>
      <c r="E2886">
        <v>66005</v>
      </c>
      <c r="F2886">
        <v>176070</v>
      </c>
      <c r="G2886">
        <v>1</v>
      </c>
      <c r="H2886">
        <v>992</v>
      </c>
      <c r="I2886">
        <v>3.5260911730935E+43</v>
      </c>
      <c r="J2886">
        <v>32</v>
      </c>
      <c r="K2886" t="s">
        <v>18</v>
      </c>
      <c r="L2886" t="s">
        <v>102</v>
      </c>
    </row>
    <row r="2887" spans="1:12" x14ac:dyDescent="0.25">
      <c r="A2887">
        <v>101</v>
      </c>
      <c r="B2887" s="1">
        <v>46275</v>
      </c>
      <c r="C2887" t="s">
        <v>257</v>
      </c>
      <c r="D2887" t="s">
        <v>258</v>
      </c>
      <c r="E2887">
        <v>66558</v>
      </c>
      <c r="F2887">
        <v>176071</v>
      </c>
      <c r="G2887">
        <v>1</v>
      </c>
      <c r="H2887" s="2">
        <v>2166.9699999999998</v>
      </c>
      <c r="I2887">
        <v>3.5260911730935E+43</v>
      </c>
      <c r="J2887">
        <v>51</v>
      </c>
      <c r="K2887" t="s">
        <v>254</v>
      </c>
      <c r="L2887" t="s">
        <v>102</v>
      </c>
    </row>
    <row r="2888" spans="1:12" x14ac:dyDescent="0.25">
      <c r="A2888">
        <v>101</v>
      </c>
      <c r="B2888" s="1">
        <v>46275</v>
      </c>
      <c r="C2888" t="s">
        <v>122</v>
      </c>
      <c r="D2888" t="s">
        <v>123</v>
      </c>
      <c r="E2888">
        <v>66600</v>
      </c>
      <c r="F2888">
        <v>176072</v>
      </c>
      <c r="G2888">
        <v>1</v>
      </c>
      <c r="H2888">
        <v>771.84</v>
      </c>
      <c r="I2888">
        <v>3.5260911730935E+43</v>
      </c>
      <c r="J2888">
        <v>32</v>
      </c>
      <c r="K2888" t="s">
        <v>18</v>
      </c>
      <c r="L2888" t="s">
        <v>102</v>
      </c>
    </row>
    <row r="2889" spans="1:12" x14ac:dyDescent="0.25">
      <c r="A2889">
        <v>101</v>
      </c>
      <c r="B2889" s="1">
        <v>46275</v>
      </c>
      <c r="C2889" t="s">
        <v>122</v>
      </c>
      <c r="D2889" t="s">
        <v>123</v>
      </c>
      <c r="E2889">
        <v>66601</v>
      </c>
      <c r="F2889">
        <v>176073</v>
      </c>
      <c r="G2889">
        <v>1</v>
      </c>
      <c r="H2889">
        <v>514.55999999999995</v>
      </c>
      <c r="I2889">
        <v>3.5260911730935E+43</v>
      </c>
      <c r="J2889">
        <v>32</v>
      </c>
      <c r="K2889" t="s">
        <v>18</v>
      </c>
      <c r="L2889" t="s">
        <v>102</v>
      </c>
    </row>
    <row r="2890" spans="1:12" x14ac:dyDescent="0.25">
      <c r="A2890">
        <v>101</v>
      </c>
      <c r="B2890" s="1">
        <v>46275</v>
      </c>
      <c r="C2890" t="s">
        <v>122</v>
      </c>
      <c r="D2890" t="s">
        <v>123</v>
      </c>
      <c r="E2890">
        <v>66646</v>
      </c>
      <c r="F2890">
        <v>176074</v>
      </c>
      <c r="G2890">
        <v>1</v>
      </c>
      <c r="H2890" s="2">
        <v>1286.4000000000001</v>
      </c>
      <c r="I2890">
        <v>3.5260911730935E+43</v>
      </c>
      <c r="J2890">
        <v>32</v>
      </c>
      <c r="K2890" t="s">
        <v>18</v>
      </c>
      <c r="L2890" t="s">
        <v>102</v>
      </c>
    </row>
    <row r="2891" spans="1:12" x14ac:dyDescent="0.25">
      <c r="A2891">
        <v>101</v>
      </c>
      <c r="B2891" s="1">
        <v>46275</v>
      </c>
      <c r="C2891" t="s">
        <v>122</v>
      </c>
      <c r="D2891" t="s">
        <v>123</v>
      </c>
      <c r="E2891">
        <v>66766</v>
      </c>
      <c r="F2891">
        <v>176075</v>
      </c>
      <c r="G2891">
        <v>1</v>
      </c>
      <c r="H2891" s="2">
        <v>1286.4000000000001</v>
      </c>
      <c r="I2891">
        <v>3.5260911730935E+43</v>
      </c>
      <c r="J2891">
        <v>32</v>
      </c>
      <c r="K2891" t="s">
        <v>18</v>
      </c>
      <c r="L2891" t="s">
        <v>102</v>
      </c>
    </row>
    <row r="2892" spans="1:12" x14ac:dyDescent="0.25">
      <c r="A2892">
        <v>101</v>
      </c>
      <c r="B2892" s="1">
        <v>46275</v>
      </c>
      <c r="C2892" t="s">
        <v>265</v>
      </c>
      <c r="D2892" t="s">
        <v>266</v>
      </c>
      <c r="E2892">
        <v>66774</v>
      </c>
      <c r="F2892">
        <v>176076</v>
      </c>
      <c r="G2892">
        <v>1</v>
      </c>
      <c r="H2892" s="2">
        <v>11561.05</v>
      </c>
      <c r="I2892">
        <v>3.5260911730935E+43</v>
      </c>
      <c r="J2892">
        <v>57</v>
      </c>
      <c r="K2892" t="s">
        <v>267</v>
      </c>
      <c r="L2892" t="s">
        <v>102</v>
      </c>
    </row>
    <row r="2893" spans="1:12" x14ac:dyDescent="0.25">
      <c r="A2893">
        <v>101</v>
      </c>
      <c r="B2893" s="1">
        <v>46275</v>
      </c>
      <c r="C2893" t="s">
        <v>568</v>
      </c>
      <c r="D2893" t="s">
        <v>121</v>
      </c>
      <c r="E2893">
        <v>66894</v>
      </c>
      <c r="F2893">
        <v>176077</v>
      </c>
      <c r="G2893">
        <v>1</v>
      </c>
      <c r="H2893" s="2">
        <v>2921.99</v>
      </c>
      <c r="I2893">
        <v>3.5260911730935E+43</v>
      </c>
      <c r="J2893">
        <v>32</v>
      </c>
      <c r="K2893" t="s">
        <v>18</v>
      </c>
      <c r="L2893" t="s">
        <v>102</v>
      </c>
    </row>
    <row r="2894" spans="1:12" x14ac:dyDescent="0.25">
      <c r="A2894">
        <v>101</v>
      </c>
      <c r="B2894" s="1">
        <v>46275</v>
      </c>
      <c r="C2894" t="s">
        <v>261</v>
      </c>
      <c r="D2894" t="s">
        <v>106</v>
      </c>
      <c r="E2894">
        <v>66908</v>
      </c>
      <c r="F2894">
        <v>176078</v>
      </c>
      <c r="G2894">
        <v>1</v>
      </c>
      <c r="H2894">
        <v>316.10000000000002</v>
      </c>
      <c r="I2894">
        <v>3.5260911730935E+43</v>
      </c>
      <c r="J2894">
        <v>32</v>
      </c>
      <c r="K2894" t="s">
        <v>18</v>
      </c>
      <c r="L2894" t="s">
        <v>102</v>
      </c>
    </row>
    <row r="2895" spans="1:12" x14ac:dyDescent="0.25">
      <c r="A2895">
        <v>101</v>
      </c>
      <c r="B2895" s="1">
        <v>46275</v>
      </c>
      <c r="C2895" t="s">
        <v>424</v>
      </c>
      <c r="D2895" t="s">
        <v>425</v>
      </c>
      <c r="E2895">
        <v>66969</v>
      </c>
      <c r="F2895">
        <v>176079</v>
      </c>
      <c r="G2895">
        <v>1</v>
      </c>
      <c r="H2895" s="2">
        <v>10877.28</v>
      </c>
      <c r="I2895">
        <v>3.5260911730935E+43</v>
      </c>
      <c r="J2895">
        <v>51</v>
      </c>
      <c r="K2895" t="s">
        <v>254</v>
      </c>
      <c r="L2895" t="s">
        <v>102</v>
      </c>
    </row>
    <row r="2896" spans="1:12" x14ac:dyDescent="0.25">
      <c r="A2896">
        <v>101</v>
      </c>
      <c r="B2896" s="1">
        <v>46275</v>
      </c>
      <c r="C2896" t="s">
        <v>155</v>
      </c>
      <c r="D2896" t="s">
        <v>156</v>
      </c>
      <c r="E2896">
        <v>66997</v>
      </c>
      <c r="F2896">
        <v>176080</v>
      </c>
      <c r="G2896">
        <v>1</v>
      </c>
      <c r="H2896">
        <v>757.05</v>
      </c>
      <c r="I2896">
        <v>3.5260911730935E+43</v>
      </c>
      <c r="J2896">
        <v>32</v>
      </c>
      <c r="K2896" t="s">
        <v>18</v>
      </c>
      <c r="L2896" t="s">
        <v>102</v>
      </c>
    </row>
    <row r="2897" spans="1:14" x14ac:dyDescent="0.25">
      <c r="A2897">
        <v>101</v>
      </c>
      <c r="B2897" s="1">
        <v>46275</v>
      </c>
      <c r="C2897" t="s">
        <v>162</v>
      </c>
      <c r="D2897" t="s">
        <v>133</v>
      </c>
      <c r="E2897">
        <v>67008</v>
      </c>
      <c r="F2897">
        <v>176081</v>
      </c>
      <c r="G2897">
        <v>1</v>
      </c>
      <c r="H2897" s="2">
        <v>20361.599999999999</v>
      </c>
      <c r="I2897">
        <v>3.5260911730935E+43</v>
      </c>
      <c r="J2897">
        <v>32</v>
      </c>
      <c r="K2897" t="s">
        <v>18</v>
      </c>
      <c r="L2897" t="s">
        <v>102</v>
      </c>
    </row>
    <row r="2898" spans="1:14" x14ac:dyDescent="0.25">
      <c r="A2898">
        <v>101</v>
      </c>
      <c r="B2898" s="1">
        <v>46275</v>
      </c>
      <c r="C2898" t="s">
        <v>805</v>
      </c>
      <c r="D2898" t="s">
        <v>806</v>
      </c>
      <c r="E2898">
        <v>67044</v>
      </c>
      <c r="F2898">
        <v>176082</v>
      </c>
      <c r="G2898">
        <v>1</v>
      </c>
      <c r="H2898" s="2">
        <v>21375</v>
      </c>
      <c r="I2898">
        <v>3.5260911730935E+43</v>
      </c>
      <c r="J2898">
        <v>32</v>
      </c>
      <c r="K2898" t="s">
        <v>18</v>
      </c>
      <c r="L2898" t="s">
        <v>102</v>
      </c>
    </row>
    <row r="2899" spans="1:14" x14ac:dyDescent="0.25">
      <c r="A2899">
        <v>101</v>
      </c>
      <c r="B2899" s="1">
        <v>46275</v>
      </c>
      <c r="C2899" t="s">
        <v>255</v>
      </c>
      <c r="D2899" t="s">
        <v>256</v>
      </c>
      <c r="E2899">
        <v>67057</v>
      </c>
      <c r="F2899">
        <v>176083</v>
      </c>
      <c r="G2899">
        <v>1</v>
      </c>
      <c r="H2899">
        <v>47.92</v>
      </c>
      <c r="I2899">
        <v>3.5260911730935E+43</v>
      </c>
      <c r="J2899">
        <v>52</v>
      </c>
      <c r="K2899" t="s">
        <v>248</v>
      </c>
      <c r="L2899" t="s">
        <v>102</v>
      </c>
    </row>
    <row r="2900" spans="1:14" x14ac:dyDescent="0.25">
      <c r="A2900">
        <v>101</v>
      </c>
      <c r="B2900" s="1">
        <v>46275</v>
      </c>
      <c r="C2900" t="s">
        <v>474</v>
      </c>
      <c r="D2900" t="s">
        <v>475</v>
      </c>
      <c r="E2900">
        <v>67058</v>
      </c>
      <c r="F2900">
        <v>176084</v>
      </c>
      <c r="G2900">
        <v>1</v>
      </c>
      <c r="H2900">
        <v>633.6</v>
      </c>
      <c r="I2900">
        <v>3.5260911730935E+43</v>
      </c>
      <c r="J2900">
        <v>52</v>
      </c>
      <c r="K2900" t="s">
        <v>248</v>
      </c>
      <c r="L2900" t="s">
        <v>102</v>
      </c>
      <c r="N2900" t="s">
        <v>144</v>
      </c>
    </row>
    <row r="2901" spans="1:14" x14ac:dyDescent="0.25">
      <c r="A2901">
        <v>101</v>
      </c>
      <c r="B2901" s="1">
        <v>46275</v>
      </c>
      <c r="C2901" t="s">
        <v>476</v>
      </c>
      <c r="D2901" t="s">
        <v>477</v>
      </c>
      <c r="E2901">
        <v>67059</v>
      </c>
      <c r="F2901">
        <v>176085</v>
      </c>
      <c r="G2901">
        <v>1</v>
      </c>
      <c r="H2901">
        <v>53.91</v>
      </c>
      <c r="I2901">
        <v>3.5260911730935E+43</v>
      </c>
      <c r="J2901">
        <v>51</v>
      </c>
      <c r="K2901" t="s">
        <v>254</v>
      </c>
      <c r="L2901" t="s">
        <v>102</v>
      </c>
    </row>
    <row r="2902" spans="1:14" x14ac:dyDescent="0.25">
      <c r="A2902">
        <v>101</v>
      </c>
      <c r="B2902" s="1">
        <v>46275</v>
      </c>
      <c r="C2902" t="s">
        <v>163</v>
      </c>
      <c r="D2902" t="s">
        <v>133</v>
      </c>
      <c r="E2902">
        <v>67078</v>
      </c>
      <c r="F2902">
        <v>176087</v>
      </c>
      <c r="G2902">
        <v>1</v>
      </c>
      <c r="H2902" s="2">
        <v>11760</v>
      </c>
      <c r="I2902">
        <v>3.5260911730935E+43</v>
      </c>
      <c r="J2902">
        <v>7</v>
      </c>
      <c r="K2902" t="s">
        <v>44</v>
      </c>
      <c r="L2902" t="s">
        <v>102</v>
      </c>
    </row>
    <row r="2903" spans="1:14" x14ac:dyDescent="0.25">
      <c r="A2903">
        <v>101</v>
      </c>
      <c r="B2903" s="1">
        <v>46275</v>
      </c>
      <c r="C2903" t="s">
        <v>134</v>
      </c>
      <c r="D2903" t="s">
        <v>135</v>
      </c>
      <c r="E2903">
        <v>67096</v>
      </c>
      <c r="F2903">
        <v>176088</v>
      </c>
      <c r="G2903">
        <v>1</v>
      </c>
      <c r="H2903">
        <v>252.72</v>
      </c>
      <c r="I2903">
        <v>3.5260911730935E+43</v>
      </c>
      <c r="J2903">
        <v>32</v>
      </c>
      <c r="K2903" t="s">
        <v>18</v>
      </c>
      <c r="L2903" t="s">
        <v>102</v>
      </c>
    </row>
    <row r="2904" spans="1:14" x14ac:dyDescent="0.25">
      <c r="A2904">
        <v>101</v>
      </c>
      <c r="B2904" s="1">
        <v>46275</v>
      </c>
      <c r="C2904" t="s">
        <v>540</v>
      </c>
      <c r="D2904" t="s">
        <v>541</v>
      </c>
      <c r="E2904">
        <v>67298</v>
      </c>
      <c r="F2904">
        <v>176089</v>
      </c>
      <c r="G2904">
        <v>1</v>
      </c>
      <c r="H2904">
        <v>814.2</v>
      </c>
      <c r="I2904">
        <v>3.5260911730935E+43</v>
      </c>
      <c r="J2904">
        <v>7</v>
      </c>
      <c r="K2904" t="s">
        <v>44</v>
      </c>
      <c r="L2904" t="s">
        <v>102</v>
      </c>
    </row>
    <row r="2905" spans="1:14" x14ac:dyDescent="0.25">
      <c r="A2905">
        <v>101</v>
      </c>
      <c r="B2905" s="1">
        <v>46275</v>
      </c>
      <c r="C2905" t="s">
        <v>540</v>
      </c>
      <c r="D2905" t="s">
        <v>541</v>
      </c>
      <c r="E2905">
        <v>67305</v>
      </c>
      <c r="F2905">
        <v>176090</v>
      </c>
      <c r="G2905">
        <v>1</v>
      </c>
      <c r="H2905">
        <v>202.79</v>
      </c>
      <c r="I2905">
        <v>3.5260911730935E+43</v>
      </c>
      <c r="J2905">
        <v>7</v>
      </c>
      <c r="K2905" t="s">
        <v>44</v>
      </c>
      <c r="L2905" t="s">
        <v>102</v>
      </c>
    </row>
    <row r="2906" spans="1:14" x14ac:dyDescent="0.25">
      <c r="A2906">
        <v>101</v>
      </c>
      <c r="B2906" s="1">
        <v>46275</v>
      </c>
      <c r="C2906" t="s">
        <v>540</v>
      </c>
      <c r="D2906" t="s">
        <v>541</v>
      </c>
      <c r="E2906">
        <v>67314</v>
      </c>
      <c r="F2906">
        <v>176091</v>
      </c>
      <c r="G2906">
        <v>1</v>
      </c>
      <c r="H2906">
        <v>546.6</v>
      </c>
      <c r="I2906">
        <v>3.5260911730935E+43</v>
      </c>
      <c r="J2906">
        <v>7</v>
      </c>
      <c r="K2906" t="s">
        <v>44</v>
      </c>
      <c r="L2906" t="s">
        <v>102</v>
      </c>
    </row>
    <row r="2907" spans="1:14" x14ac:dyDescent="0.25">
      <c r="A2907">
        <v>101</v>
      </c>
      <c r="B2907" s="1">
        <v>46275</v>
      </c>
      <c r="C2907" t="s">
        <v>540</v>
      </c>
      <c r="D2907" t="s">
        <v>541</v>
      </c>
      <c r="E2907">
        <v>67316</v>
      </c>
      <c r="F2907">
        <v>176092</v>
      </c>
      <c r="G2907">
        <v>1</v>
      </c>
      <c r="H2907">
        <v>671.83</v>
      </c>
      <c r="I2907">
        <v>3.5260911730935E+43</v>
      </c>
      <c r="J2907">
        <v>7</v>
      </c>
      <c r="K2907" t="s">
        <v>44</v>
      </c>
      <c r="L2907" t="s">
        <v>102</v>
      </c>
    </row>
    <row r="2908" spans="1:14" x14ac:dyDescent="0.25">
      <c r="A2908">
        <v>101</v>
      </c>
      <c r="B2908" s="1">
        <v>46275</v>
      </c>
      <c r="C2908" t="s">
        <v>807</v>
      </c>
      <c r="D2908" t="s">
        <v>169</v>
      </c>
      <c r="E2908">
        <v>67328</v>
      </c>
      <c r="F2908">
        <v>176093</v>
      </c>
      <c r="G2908">
        <v>1</v>
      </c>
      <c r="H2908" s="2">
        <v>2854.78</v>
      </c>
      <c r="I2908">
        <v>3.5260911730935E+43</v>
      </c>
      <c r="J2908">
        <v>32</v>
      </c>
      <c r="K2908" t="s">
        <v>18</v>
      </c>
      <c r="L2908" t="s">
        <v>102</v>
      </c>
    </row>
    <row r="2909" spans="1:14" x14ac:dyDescent="0.25">
      <c r="A2909">
        <v>101</v>
      </c>
      <c r="B2909" s="1">
        <v>46275</v>
      </c>
      <c r="C2909" t="s">
        <v>128</v>
      </c>
      <c r="D2909" t="s">
        <v>129</v>
      </c>
      <c r="E2909">
        <v>67498</v>
      </c>
      <c r="F2909">
        <v>176094</v>
      </c>
      <c r="G2909">
        <v>1</v>
      </c>
      <c r="H2909" s="2">
        <v>1048.32</v>
      </c>
      <c r="I2909">
        <v>3.5260911730935E+43</v>
      </c>
      <c r="J2909">
        <v>32</v>
      </c>
      <c r="K2909" t="s">
        <v>18</v>
      </c>
      <c r="L2909" t="s">
        <v>102</v>
      </c>
    </row>
    <row r="2910" spans="1:14" x14ac:dyDescent="0.25">
      <c r="A2910">
        <v>101</v>
      </c>
      <c r="B2910" s="1">
        <v>46275</v>
      </c>
      <c r="C2910" t="s">
        <v>276</v>
      </c>
      <c r="D2910" t="s">
        <v>106</v>
      </c>
      <c r="E2910">
        <v>67504</v>
      </c>
      <c r="F2910">
        <v>176095</v>
      </c>
      <c r="G2910">
        <v>1</v>
      </c>
      <c r="H2910">
        <v>953.75</v>
      </c>
      <c r="I2910">
        <v>3.5260911730935E+43</v>
      </c>
      <c r="J2910">
        <v>32</v>
      </c>
      <c r="K2910" t="s">
        <v>18</v>
      </c>
      <c r="L2910" t="s">
        <v>102</v>
      </c>
    </row>
    <row r="2911" spans="1:14" x14ac:dyDescent="0.25">
      <c r="A2911">
        <v>101</v>
      </c>
      <c r="B2911" s="1">
        <v>46275</v>
      </c>
      <c r="C2911" t="s">
        <v>162</v>
      </c>
      <c r="D2911" t="s">
        <v>133</v>
      </c>
      <c r="E2911">
        <v>66903</v>
      </c>
      <c r="F2911">
        <v>176098</v>
      </c>
      <c r="G2911">
        <v>1</v>
      </c>
      <c r="H2911" s="2">
        <v>56729</v>
      </c>
      <c r="I2911">
        <v>3.5260911730935E+43</v>
      </c>
      <c r="J2911">
        <v>32</v>
      </c>
      <c r="K2911" t="s">
        <v>18</v>
      </c>
      <c r="L2911" t="s">
        <v>102</v>
      </c>
    </row>
    <row r="2912" spans="1:14" x14ac:dyDescent="0.25">
      <c r="A2912">
        <v>101</v>
      </c>
      <c r="B2912" s="1">
        <v>46275</v>
      </c>
      <c r="C2912" t="s">
        <v>157</v>
      </c>
      <c r="D2912" t="s">
        <v>158</v>
      </c>
      <c r="E2912">
        <v>64675</v>
      </c>
      <c r="F2912">
        <v>176099</v>
      </c>
      <c r="G2912">
        <v>1</v>
      </c>
      <c r="H2912">
        <v>177.12</v>
      </c>
      <c r="I2912">
        <v>3.5260911730935E+43</v>
      </c>
      <c r="L2912" t="s">
        <v>102</v>
      </c>
    </row>
    <row r="2913" spans="1:12" x14ac:dyDescent="0.25">
      <c r="A2913">
        <v>101</v>
      </c>
      <c r="B2913" s="1">
        <v>46275</v>
      </c>
      <c r="C2913" t="s">
        <v>162</v>
      </c>
      <c r="D2913" t="s">
        <v>133</v>
      </c>
      <c r="E2913">
        <v>66288</v>
      </c>
      <c r="F2913">
        <v>176100</v>
      </c>
      <c r="G2913">
        <v>1</v>
      </c>
      <c r="H2913" s="2">
        <v>12798.24</v>
      </c>
      <c r="I2913">
        <v>3.5260911730935E+43</v>
      </c>
      <c r="J2913">
        <v>32</v>
      </c>
      <c r="K2913" t="s">
        <v>18</v>
      </c>
      <c r="L2913" t="s">
        <v>102</v>
      </c>
    </row>
    <row r="2914" spans="1:12" x14ac:dyDescent="0.25">
      <c r="A2914">
        <v>101</v>
      </c>
      <c r="B2914" s="1">
        <v>46275</v>
      </c>
      <c r="C2914" t="s">
        <v>584</v>
      </c>
      <c r="D2914" t="s">
        <v>189</v>
      </c>
      <c r="E2914">
        <v>66292</v>
      </c>
      <c r="F2914">
        <v>176101</v>
      </c>
      <c r="G2914">
        <v>1</v>
      </c>
      <c r="H2914" s="2">
        <v>6082.66</v>
      </c>
      <c r="I2914">
        <v>3.5260911730935E+43</v>
      </c>
      <c r="J2914">
        <v>32</v>
      </c>
      <c r="K2914" t="s">
        <v>18</v>
      </c>
      <c r="L2914" t="s">
        <v>102</v>
      </c>
    </row>
    <row r="2915" spans="1:12" x14ac:dyDescent="0.25">
      <c r="A2915">
        <v>101</v>
      </c>
      <c r="B2915" s="1">
        <v>46275</v>
      </c>
      <c r="C2915" t="s">
        <v>164</v>
      </c>
      <c r="D2915" t="s">
        <v>165</v>
      </c>
      <c r="E2915">
        <v>66776</v>
      </c>
      <c r="F2915">
        <v>176102</v>
      </c>
      <c r="G2915">
        <v>1</v>
      </c>
      <c r="H2915" s="2">
        <v>1156.2</v>
      </c>
      <c r="I2915">
        <v>3.5260911730935E+43</v>
      </c>
      <c r="J2915">
        <v>32</v>
      </c>
      <c r="K2915" t="s">
        <v>18</v>
      </c>
      <c r="L2915" t="s">
        <v>102</v>
      </c>
    </row>
    <row r="2916" spans="1:12" x14ac:dyDescent="0.25">
      <c r="A2916">
        <v>101</v>
      </c>
      <c r="B2916" s="1">
        <v>46275</v>
      </c>
      <c r="C2916" t="s">
        <v>153</v>
      </c>
      <c r="D2916" t="s">
        <v>154</v>
      </c>
      <c r="E2916">
        <v>66818</v>
      </c>
      <c r="F2916">
        <v>176103</v>
      </c>
      <c r="G2916">
        <v>1</v>
      </c>
      <c r="H2916" s="2">
        <v>3663.36</v>
      </c>
      <c r="I2916">
        <v>3.5260911730935E+43</v>
      </c>
      <c r="J2916">
        <v>32</v>
      </c>
      <c r="K2916" t="s">
        <v>18</v>
      </c>
      <c r="L2916" t="s">
        <v>102</v>
      </c>
    </row>
    <row r="2917" spans="1:12" x14ac:dyDescent="0.25">
      <c r="A2917">
        <v>101</v>
      </c>
      <c r="B2917" s="1">
        <v>46275</v>
      </c>
      <c r="C2917" t="s">
        <v>149</v>
      </c>
      <c r="D2917" t="s">
        <v>150</v>
      </c>
      <c r="E2917">
        <v>67368</v>
      </c>
      <c r="F2917">
        <v>176104</v>
      </c>
      <c r="G2917">
        <v>1</v>
      </c>
      <c r="H2917">
        <v>438</v>
      </c>
      <c r="I2917">
        <v>3.5260911730935E+43</v>
      </c>
      <c r="J2917">
        <v>32</v>
      </c>
      <c r="K2917" t="s">
        <v>18</v>
      </c>
      <c r="L2917" t="s">
        <v>102</v>
      </c>
    </row>
    <row r="2918" spans="1:12" x14ac:dyDescent="0.25">
      <c r="A2918">
        <v>101</v>
      </c>
      <c r="B2918" s="1">
        <v>46275</v>
      </c>
      <c r="C2918" t="s">
        <v>808</v>
      </c>
      <c r="D2918" t="s">
        <v>809</v>
      </c>
      <c r="E2918">
        <v>67391</v>
      </c>
      <c r="F2918">
        <v>176105</v>
      </c>
      <c r="G2918">
        <v>1</v>
      </c>
      <c r="H2918">
        <v>126</v>
      </c>
      <c r="I2918">
        <v>3.5260911730935E+43</v>
      </c>
      <c r="J2918">
        <v>7</v>
      </c>
      <c r="K2918" t="s">
        <v>44</v>
      </c>
      <c r="L2918" t="s">
        <v>102</v>
      </c>
    </row>
    <row r="2919" spans="1:12" x14ac:dyDescent="0.25">
      <c r="A2919">
        <v>101</v>
      </c>
      <c r="B2919" s="1">
        <v>46275</v>
      </c>
      <c r="C2919" t="s">
        <v>810</v>
      </c>
      <c r="D2919" t="s">
        <v>811</v>
      </c>
      <c r="E2919">
        <v>67392</v>
      </c>
      <c r="F2919">
        <v>176106</v>
      </c>
      <c r="G2919">
        <v>1</v>
      </c>
      <c r="H2919">
        <v>532</v>
      </c>
      <c r="I2919">
        <v>3.5260911730935E+43</v>
      </c>
      <c r="J2919">
        <v>7</v>
      </c>
      <c r="K2919" t="s">
        <v>44</v>
      </c>
      <c r="L2919" t="s">
        <v>102</v>
      </c>
    </row>
    <row r="2920" spans="1:12" x14ac:dyDescent="0.25">
      <c r="A2920">
        <v>101</v>
      </c>
      <c r="B2920" s="1">
        <v>46275</v>
      </c>
      <c r="C2920" t="s">
        <v>306</v>
      </c>
      <c r="D2920" t="s">
        <v>307</v>
      </c>
      <c r="E2920">
        <v>67410</v>
      </c>
      <c r="F2920">
        <v>176107</v>
      </c>
      <c r="G2920">
        <v>1</v>
      </c>
      <c r="H2920" s="2">
        <v>2120.75</v>
      </c>
      <c r="I2920">
        <v>3.5260911730935E+43</v>
      </c>
      <c r="J2920">
        <v>32</v>
      </c>
      <c r="K2920" t="s">
        <v>18</v>
      </c>
      <c r="L2920" t="s">
        <v>102</v>
      </c>
    </row>
    <row r="2921" spans="1:12" x14ac:dyDescent="0.25">
      <c r="A2921">
        <v>101</v>
      </c>
      <c r="B2921" s="1">
        <v>46275</v>
      </c>
      <c r="C2921" t="s">
        <v>107</v>
      </c>
      <c r="D2921" t="s">
        <v>108</v>
      </c>
      <c r="E2921">
        <v>67416</v>
      </c>
      <c r="F2921">
        <v>176108</v>
      </c>
      <c r="G2921">
        <v>1</v>
      </c>
      <c r="H2921" s="2">
        <v>1777.75</v>
      </c>
      <c r="I2921">
        <v>3.5260911730935E+43</v>
      </c>
      <c r="J2921">
        <v>32</v>
      </c>
      <c r="K2921" t="s">
        <v>18</v>
      </c>
      <c r="L2921" t="s">
        <v>102</v>
      </c>
    </row>
    <row r="2922" spans="1:12" x14ac:dyDescent="0.25">
      <c r="A2922">
        <v>101</v>
      </c>
      <c r="B2922" s="1">
        <v>46275</v>
      </c>
      <c r="C2922" t="s">
        <v>812</v>
      </c>
      <c r="D2922" t="s">
        <v>813</v>
      </c>
      <c r="E2922">
        <v>67470</v>
      </c>
      <c r="F2922">
        <v>176109</v>
      </c>
      <c r="G2922">
        <v>1</v>
      </c>
      <c r="H2922" s="2">
        <v>1954</v>
      </c>
      <c r="I2922">
        <v>3.5260911730935E+43</v>
      </c>
      <c r="J2922">
        <v>7</v>
      </c>
      <c r="K2922" t="s">
        <v>44</v>
      </c>
      <c r="L2922" t="s">
        <v>102</v>
      </c>
    </row>
    <row r="2923" spans="1:12" x14ac:dyDescent="0.25">
      <c r="A2923">
        <v>101</v>
      </c>
      <c r="B2923" s="1">
        <v>46275</v>
      </c>
      <c r="C2923" t="s">
        <v>110</v>
      </c>
      <c r="D2923" t="s">
        <v>111</v>
      </c>
      <c r="E2923">
        <v>67475</v>
      </c>
      <c r="F2923">
        <v>176110</v>
      </c>
      <c r="G2923">
        <v>1</v>
      </c>
      <c r="H2923" s="2">
        <v>1606.51</v>
      </c>
      <c r="I2923">
        <v>3.5260911730935E+43</v>
      </c>
      <c r="J2923">
        <v>32</v>
      </c>
      <c r="K2923" t="s">
        <v>18</v>
      </c>
      <c r="L2923" t="s">
        <v>102</v>
      </c>
    </row>
    <row r="2924" spans="1:12" x14ac:dyDescent="0.25">
      <c r="A2924">
        <v>101</v>
      </c>
      <c r="B2924" s="1">
        <v>46275</v>
      </c>
      <c r="C2924" t="s">
        <v>110</v>
      </c>
      <c r="D2924" t="s">
        <v>111</v>
      </c>
      <c r="E2924">
        <v>67505</v>
      </c>
      <c r="F2924">
        <v>176111</v>
      </c>
      <c r="G2924">
        <v>1</v>
      </c>
      <c r="H2924">
        <v>340</v>
      </c>
      <c r="I2924">
        <v>3.5260911730935E+43</v>
      </c>
      <c r="J2924">
        <v>32</v>
      </c>
      <c r="K2924" t="s">
        <v>18</v>
      </c>
      <c r="L2924" t="s">
        <v>102</v>
      </c>
    </row>
    <row r="2925" spans="1:12" x14ac:dyDescent="0.25">
      <c r="A2925">
        <v>101</v>
      </c>
      <c r="B2925" s="1">
        <v>46275</v>
      </c>
      <c r="C2925" t="s">
        <v>162</v>
      </c>
      <c r="D2925" t="s">
        <v>133</v>
      </c>
      <c r="E2925">
        <v>67178</v>
      </c>
      <c r="F2925">
        <v>176112</v>
      </c>
      <c r="G2925">
        <v>1</v>
      </c>
      <c r="H2925" s="2">
        <v>29252</v>
      </c>
      <c r="I2925">
        <v>3.5260911730935E+43</v>
      </c>
      <c r="J2925">
        <v>32</v>
      </c>
      <c r="K2925" t="s">
        <v>18</v>
      </c>
      <c r="L2925" t="s">
        <v>102</v>
      </c>
    </row>
    <row r="2926" spans="1:12" x14ac:dyDescent="0.25">
      <c r="A2926">
        <v>101</v>
      </c>
      <c r="B2926" s="1">
        <v>46275</v>
      </c>
      <c r="C2926" t="s">
        <v>519</v>
      </c>
      <c r="D2926" t="s">
        <v>520</v>
      </c>
      <c r="E2926">
        <v>66435</v>
      </c>
      <c r="F2926">
        <v>176113</v>
      </c>
      <c r="G2926">
        <v>1</v>
      </c>
      <c r="H2926" s="2">
        <v>8429.0499999999993</v>
      </c>
      <c r="I2926">
        <v>3.5260911730935E+43</v>
      </c>
      <c r="J2926">
        <v>32</v>
      </c>
      <c r="K2926" t="s">
        <v>18</v>
      </c>
      <c r="L2926" t="s">
        <v>102</v>
      </c>
    </row>
    <row r="2927" spans="1:12" x14ac:dyDescent="0.25">
      <c r="A2927">
        <v>101</v>
      </c>
      <c r="B2927" s="1">
        <v>46275</v>
      </c>
      <c r="C2927" t="s">
        <v>162</v>
      </c>
      <c r="D2927" t="s">
        <v>133</v>
      </c>
      <c r="E2927">
        <v>66455</v>
      </c>
      <c r="F2927">
        <v>176114</v>
      </c>
      <c r="G2927">
        <v>1</v>
      </c>
      <c r="H2927" s="2">
        <v>12798.24</v>
      </c>
      <c r="I2927">
        <v>3.5260911730935E+43</v>
      </c>
      <c r="J2927">
        <v>32</v>
      </c>
      <c r="K2927" t="s">
        <v>18</v>
      </c>
      <c r="L2927" t="s">
        <v>102</v>
      </c>
    </row>
    <row r="2928" spans="1:12" x14ac:dyDescent="0.25">
      <c r="A2928">
        <v>101</v>
      </c>
      <c r="B2928" s="1">
        <v>46276</v>
      </c>
      <c r="C2928" t="s">
        <v>400</v>
      </c>
      <c r="D2928" t="s">
        <v>401</v>
      </c>
      <c r="E2928">
        <v>67108</v>
      </c>
      <c r="F2928">
        <v>176116</v>
      </c>
      <c r="G2928">
        <v>1</v>
      </c>
      <c r="H2928" s="2">
        <v>1235.97</v>
      </c>
      <c r="I2928">
        <v>3.5260911730935E+43</v>
      </c>
      <c r="J2928">
        <v>60</v>
      </c>
      <c r="K2928" t="s">
        <v>236</v>
      </c>
      <c r="L2928" t="s">
        <v>102</v>
      </c>
    </row>
    <row r="2929" spans="1:12" x14ac:dyDescent="0.25">
      <c r="A2929">
        <v>101</v>
      </c>
      <c r="B2929" s="1">
        <v>46276</v>
      </c>
      <c r="C2929" t="s">
        <v>172</v>
      </c>
      <c r="D2929" t="s">
        <v>173</v>
      </c>
      <c r="E2929">
        <v>67854</v>
      </c>
      <c r="F2929">
        <v>176117</v>
      </c>
      <c r="G2929">
        <v>1</v>
      </c>
      <c r="H2929" s="2">
        <v>29747.02</v>
      </c>
      <c r="I2929">
        <v>3.5260911730935E+43</v>
      </c>
      <c r="J2929">
        <v>32</v>
      </c>
      <c r="K2929" t="s">
        <v>18</v>
      </c>
      <c r="L2929" t="s">
        <v>102</v>
      </c>
    </row>
    <row r="2930" spans="1:12" x14ac:dyDescent="0.25">
      <c r="A2930">
        <v>101</v>
      </c>
      <c r="B2930" s="1">
        <v>46276</v>
      </c>
      <c r="C2930" t="s">
        <v>227</v>
      </c>
      <c r="D2930" t="s">
        <v>228</v>
      </c>
      <c r="E2930">
        <v>67387</v>
      </c>
      <c r="F2930">
        <v>176118</v>
      </c>
      <c r="G2930">
        <v>1</v>
      </c>
      <c r="H2930" s="2">
        <v>3838.8</v>
      </c>
      <c r="I2930">
        <v>3.5260911730935E+43</v>
      </c>
      <c r="J2930">
        <v>32</v>
      </c>
      <c r="K2930" t="s">
        <v>18</v>
      </c>
      <c r="L2930" t="s">
        <v>102</v>
      </c>
    </row>
    <row r="2931" spans="1:12" x14ac:dyDescent="0.25">
      <c r="A2931">
        <v>101</v>
      </c>
      <c r="B2931" s="1">
        <v>46276</v>
      </c>
      <c r="C2931" t="s">
        <v>161</v>
      </c>
      <c r="D2931" t="s">
        <v>106</v>
      </c>
      <c r="E2931">
        <v>64548</v>
      </c>
      <c r="F2931">
        <v>176119</v>
      </c>
      <c r="G2931">
        <v>1</v>
      </c>
      <c r="H2931">
        <v>927.59</v>
      </c>
      <c r="I2931">
        <v>3.5260911730935E+43</v>
      </c>
      <c r="J2931">
        <v>32</v>
      </c>
      <c r="K2931" t="s">
        <v>18</v>
      </c>
      <c r="L2931" t="s">
        <v>102</v>
      </c>
    </row>
    <row r="2932" spans="1:12" x14ac:dyDescent="0.25">
      <c r="A2932">
        <v>101</v>
      </c>
      <c r="B2932" s="1">
        <v>46276</v>
      </c>
      <c r="C2932" t="s">
        <v>449</v>
      </c>
      <c r="D2932" t="s">
        <v>450</v>
      </c>
      <c r="E2932">
        <v>65692</v>
      </c>
      <c r="F2932">
        <v>176120</v>
      </c>
      <c r="G2932">
        <v>1</v>
      </c>
      <c r="H2932">
        <v>299.74</v>
      </c>
      <c r="I2932">
        <v>3.5260911730935E+43</v>
      </c>
      <c r="J2932">
        <v>32</v>
      </c>
      <c r="K2932" t="s">
        <v>18</v>
      </c>
      <c r="L2932" t="s">
        <v>102</v>
      </c>
    </row>
    <row r="2933" spans="1:12" x14ac:dyDescent="0.25">
      <c r="A2933">
        <v>101</v>
      </c>
      <c r="B2933" s="1">
        <v>46276</v>
      </c>
      <c r="C2933" t="s">
        <v>639</v>
      </c>
      <c r="D2933" t="s">
        <v>640</v>
      </c>
      <c r="E2933">
        <v>65803</v>
      </c>
      <c r="F2933">
        <v>176121</v>
      </c>
      <c r="G2933">
        <v>1</v>
      </c>
      <c r="H2933" s="2">
        <v>2961</v>
      </c>
      <c r="I2933">
        <v>3.5260911730935E+43</v>
      </c>
      <c r="J2933">
        <v>15</v>
      </c>
      <c r="K2933" t="s">
        <v>18</v>
      </c>
      <c r="L2933" t="s">
        <v>102</v>
      </c>
    </row>
    <row r="2934" spans="1:12" x14ac:dyDescent="0.25">
      <c r="A2934">
        <v>101</v>
      </c>
      <c r="B2934" s="1">
        <v>46276</v>
      </c>
      <c r="C2934" t="s">
        <v>598</v>
      </c>
      <c r="D2934" t="s">
        <v>599</v>
      </c>
      <c r="E2934">
        <v>65910</v>
      </c>
      <c r="F2934">
        <v>176122</v>
      </c>
      <c r="G2934">
        <v>1</v>
      </c>
      <c r="H2934" s="2">
        <v>9696.9</v>
      </c>
      <c r="I2934">
        <v>3.5260911730935E+43</v>
      </c>
      <c r="L2934" t="s">
        <v>102</v>
      </c>
    </row>
    <row r="2935" spans="1:12" x14ac:dyDescent="0.25">
      <c r="A2935">
        <v>101</v>
      </c>
      <c r="B2935" s="1">
        <v>46276</v>
      </c>
      <c r="C2935" t="s">
        <v>138</v>
      </c>
      <c r="D2935" t="s">
        <v>139</v>
      </c>
      <c r="E2935">
        <v>66306</v>
      </c>
      <c r="F2935">
        <v>176123</v>
      </c>
      <c r="G2935">
        <v>1</v>
      </c>
      <c r="H2935">
        <v>715.3</v>
      </c>
      <c r="I2935">
        <v>3.5260911730935E+43</v>
      </c>
      <c r="J2935">
        <v>32</v>
      </c>
      <c r="K2935" t="s">
        <v>18</v>
      </c>
      <c r="L2935" t="s">
        <v>102</v>
      </c>
    </row>
    <row r="2936" spans="1:12" x14ac:dyDescent="0.25">
      <c r="A2936">
        <v>101</v>
      </c>
      <c r="B2936" s="1">
        <v>46276</v>
      </c>
      <c r="C2936" t="s">
        <v>163</v>
      </c>
      <c r="D2936" t="s">
        <v>133</v>
      </c>
      <c r="E2936">
        <v>66467</v>
      </c>
      <c r="F2936">
        <v>176124</v>
      </c>
      <c r="G2936">
        <v>1</v>
      </c>
      <c r="H2936">
        <v>200</v>
      </c>
      <c r="I2936">
        <v>3.5260911730935E+43</v>
      </c>
      <c r="J2936">
        <v>7</v>
      </c>
      <c r="K2936" t="s">
        <v>44</v>
      </c>
      <c r="L2936" t="s">
        <v>102</v>
      </c>
    </row>
    <row r="2937" spans="1:12" x14ac:dyDescent="0.25">
      <c r="A2937">
        <v>101</v>
      </c>
      <c r="B2937" s="1">
        <v>46276</v>
      </c>
      <c r="C2937" t="s">
        <v>162</v>
      </c>
      <c r="D2937" t="s">
        <v>133</v>
      </c>
      <c r="E2937">
        <v>66518</v>
      </c>
      <c r="F2937">
        <v>176125</v>
      </c>
      <c r="G2937">
        <v>1</v>
      </c>
      <c r="H2937" s="2">
        <v>19147.8</v>
      </c>
      <c r="I2937">
        <v>3.5260911730935E+43</v>
      </c>
      <c r="J2937">
        <v>32</v>
      </c>
      <c r="K2937" t="s">
        <v>18</v>
      </c>
      <c r="L2937" t="s">
        <v>102</v>
      </c>
    </row>
    <row r="2938" spans="1:12" x14ac:dyDescent="0.25">
      <c r="A2938">
        <v>101</v>
      </c>
      <c r="B2938" s="1">
        <v>46276</v>
      </c>
      <c r="C2938" t="s">
        <v>161</v>
      </c>
      <c r="D2938" t="s">
        <v>106</v>
      </c>
      <c r="E2938">
        <v>66735</v>
      </c>
      <c r="F2938">
        <v>176126</v>
      </c>
      <c r="G2938">
        <v>1</v>
      </c>
      <c r="H2938" s="2">
        <v>1613.59</v>
      </c>
      <c r="I2938">
        <v>3.5260911730935E+43</v>
      </c>
      <c r="J2938">
        <v>32</v>
      </c>
      <c r="K2938" t="s">
        <v>18</v>
      </c>
      <c r="L2938" t="s">
        <v>102</v>
      </c>
    </row>
    <row r="2939" spans="1:12" x14ac:dyDescent="0.25">
      <c r="A2939">
        <v>101</v>
      </c>
      <c r="B2939" s="1">
        <v>46276</v>
      </c>
      <c r="C2939" t="s">
        <v>261</v>
      </c>
      <c r="D2939" t="s">
        <v>106</v>
      </c>
      <c r="E2939">
        <v>66847</v>
      </c>
      <c r="F2939">
        <v>176127</v>
      </c>
      <c r="G2939">
        <v>1</v>
      </c>
      <c r="H2939">
        <v>130.80000000000001</v>
      </c>
      <c r="I2939">
        <v>3.5260911730935E+43</v>
      </c>
      <c r="J2939">
        <v>32</v>
      </c>
      <c r="K2939" t="s">
        <v>18</v>
      </c>
      <c r="L2939" t="s">
        <v>102</v>
      </c>
    </row>
    <row r="2940" spans="1:12" x14ac:dyDescent="0.25">
      <c r="A2940">
        <v>101</v>
      </c>
      <c r="B2940" s="1">
        <v>46276</v>
      </c>
      <c r="C2940" t="s">
        <v>163</v>
      </c>
      <c r="D2940" t="s">
        <v>133</v>
      </c>
      <c r="E2940">
        <v>67081</v>
      </c>
      <c r="F2940">
        <v>176128</v>
      </c>
      <c r="G2940">
        <v>1</v>
      </c>
      <c r="H2940">
        <v>40.32</v>
      </c>
      <c r="I2940">
        <v>3.5260911730935E+43</v>
      </c>
      <c r="L2940" t="s">
        <v>102</v>
      </c>
    </row>
    <row r="2941" spans="1:12" x14ac:dyDescent="0.25">
      <c r="A2941">
        <v>101</v>
      </c>
      <c r="B2941" s="1">
        <v>46276</v>
      </c>
      <c r="C2941" t="s">
        <v>162</v>
      </c>
      <c r="D2941" t="s">
        <v>133</v>
      </c>
      <c r="E2941">
        <v>67082</v>
      </c>
      <c r="F2941">
        <v>176129</v>
      </c>
      <c r="G2941">
        <v>1</v>
      </c>
      <c r="H2941" s="2">
        <v>3640</v>
      </c>
      <c r="I2941">
        <v>3.5260911730935E+43</v>
      </c>
      <c r="J2941">
        <v>32</v>
      </c>
      <c r="K2941" t="s">
        <v>18</v>
      </c>
      <c r="L2941" t="s">
        <v>102</v>
      </c>
    </row>
    <row r="2942" spans="1:12" x14ac:dyDescent="0.25">
      <c r="A2942">
        <v>101</v>
      </c>
      <c r="B2942" s="1">
        <v>46276</v>
      </c>
      <c r="C2942" t="s">
        <v>107</v>
      </c>
      <c r="D2942" t="s">
        <v>108</v>
      </c>
      <c r="E2942">
        <v>67419</v>
      </c>
      <c r="F2942">
        <v>176130</v>
      </c>
      <c r="G2942">
        <v>1</v>
      </c>
      <c r="H2942">
        <v>827.48</v>
      </c>
      <c r="I2942">
        <v>3.5260911730935E+43</v>
      </c>
      <c r="J2942">
        <v>32</v>
      </c>
      <c r="K2942" t="s">
        <v>18</v>
      </c>
      <c r="L2942" t="s">
        <v>102</v>
      </c>
    </row>
    <row r="2943" spans="1:12" x14ac:dyDescent="0.25">
      <c r="A2943">
        <v>101</v>
      </c>
      <c r="B2943" s="1">
        <v>46276</v>
      </c>
      <c r="C2943" t="s">
        <v>648</v>
      </c>
      <c r="D2943" t="s">
        <v>133</v>
      </c>
      <c r="E2943">
        <v>67463</v>
      </c>
      <c r="F2943">
        <v>176131</v>
      </c>
      <c r="G2943">
        <v>1</v>
      </c>
      <c r="H2943">
        <v>106</v>
      </c>
      <c r="I2943">
        <v>3.5260911730935E+43</v>
      </c>
      <c r="J2943">
        <v>32</v>
      </c>
      <c r="K2943" t="s">
        <v>18</v>
      </c>
      <c r="L2943" t="s">
        <v>102</v>
      </c>
    </row>
    <row r="2944" spans="1:12" x14ac:dyDescent="0.25">
      <c r="A2944">
        <v>101</v>
      </c>
      <c r="B2944" s="1">
        <v>46276</v>
      </c>
      <c r="C2944" t="s">
        <v>359</v>
      </c>
      <c r="D2944" t="s">
        <v>232</v>
      </c>
      <c r="E2944">
        <v>67464</v>
      </c>
      <c r="F2944">
        <v>176132</v>
      </c>
      <c r="G2944">
        <v>1</v>
      </c>
      <c r="H2944">
        <v>280</v>
      </c>
      <c r="I2944">
        <v>3.5260911730935E+43</v>
      </c>
      <c r="J2944">
        <v>32</v>
      </c>
      <c r="K2944" t="s">
        <v>18</v>
      </c>
      <c r="L2944" t="s">
        <v>102</v>
      </c>
    </row>
    <row r="2945" spans="1:14" x14ac:dyDescent="0.25">
      <c r="A2945">
        <v>101</v>
      </c>
      <c r="B2945" s="1">
        <v>46276</v>
      </c>
      <c r="C2945" t="s">
        <v>359</v>
      </c>
      <c r="D2945" t="s">
        <v>232</v>
      </c>
      <c r="E2945">
        <v>67467</v>
      </c>
      <c r="F2945">
        <v>176133</v>
      </c>
      <c r="G2945">
        <v>1</v>
      </c>
      <c r="H2945" s="2">
        <v>6720</v>
      </c>
      <c r="I2945">
        <v>3.5260911730935E+43</v>
      </c>
      <c r="J2945">
        <v>32</v>
      </c>
      <c r="K2945" t="s">
        <v>18</v>
      </c>
      <c r="L2945" t="s">
        <v>102</v>
      </c>
    </row>
    <row r="2946" spans="1:14" x14ac:dyDescent="0.25">
      <c r="A2946">
        <v>101</v>
      </c>
      <c r="B2946" s="1">
        <v>46276</v>
      </c>
      <c r="C2946" t="s">
        <v>292</v>
      </c>
      <c r="D2946" t="s">
        <v>293</v>
      </c>
      <c r="E2946">
        <v>67471</v>
      </c>
      <c r="F2946">
        <v>176134</v>
      </c>
      <c r="G2946">
        <v>1</v>
      </c>
      <c r="H2946">
        <v>740.5</v>
      </c>
      <c r="I2946">
        <v>3.5260911730935E+43</v>
      </c>
      <c r="J2946">
        <v>32</v>
      </c>
      <c r="K2946" t="s">
        <v>18</v>
      </c>
      <c r="L2946" t="s">
        <v>102</v>
      </c>
    </row>
    <row r="2947" spans="1:14" x14ac:dyDescent="0.25">
      <c r="A2947">
        <v>101</v>
      </c>
      <c r="B2947" s="1">
        <v>46276</v>
      </c>
      <c r="C2947" t="s">
        <v>114</v>
      </c>
      <c r="D2947" t="s">
        <v>115</v>
      </c>
      <c r="E2947">
        <v>67474</v>
      </c>
      <c r="F2947">
        <v>176135</v>
      </c>
      <c r="G2947">
        <v>1</v>
      </c>
      <c r="H2947" s="2">
        <v>6000</v>
      </c>
      <c r="I2947">
        <v>3.5260911730935E+43</v>
      </c>
      <c r="J2947">
        <v>32</v>
      </c>
      <c r="K2947" t="s">
        <v>18</v>
      </c>
      <c r="L2947" t="s">
        <v>102</v>
      </c>
    </row>
    <row r="2948" spans="1:14" x14ac:dyDescent="0.25">
      <c r="A2948">
        <v>101</v>
      </c>
      <c r="B2948" s="1">
        <v>46276</v>
      </c>
      <c r="C2948" t="s">
        <v>360</v>
      </c>
      <c r="D2948" t="s">
        <v>169</v>
      </c>
      <c r="E2948">
        <v>67480</v>
      </c>
      <c r="F2948">
        <v>176136</v>
      </c>
      <c r="G2948">
        <v>1</v>
      </c>
      <c r="H2948">
        <v>42.02</v>
      </c>
      <c r="I2948">
        <v>3.5260911730935E+43</v>
      </c>
      <c r="J2948">
        <v>57</v>
      </c>
      <c r="K2948" t="s">
        <v>267</v>
      </c>
      <c r="L2948" t="s">
        <v>102</v>
      </c>
    </row>
    <row r="2949" spans="1:14" x14ac:dyDescent="0.25">
      <c r="A2949">
        <v>101</v>
      </c>
      <c r="B2949" s="1">
        <v>46276</v>
      </c>
      <c r="C2949" t="s">
        <v>162</v>
      </c>
      <c r="D2949" t="s">
        <v>133</v>
      </c>
      <c r="E2949">
        <v>67564</v>
      </c>
      <c r="F2949">
        <v>176137</v>
      </c>
      <c r="G2949">
        <v>1</v>
      </c>
      <c r="H2949" s="2">
        <v>1292.5</v>
      </c>
      <c r="I2949">
        <v>3.5260911730935E+43</v>
      </c>
      <c r="J2949">
        <v>32</v>
      </c>
      <c r="K2949" t="s">
        <v>18</v>
      </c>
      <c r="L2949" t="s">
        <v>102</v>
      </c>
    </row>
    <row r="2950" spans="1:14" x14ac:dyDescent="0.25">
      <c r="A2950">
        <v>101</v>
      </c>
      <c r="B2950" s="1">
        <v>46276</v>
      </c>
      <c r="C2950" t="s">
        <v>395</v>
      </c>
      <c r="D2950" t="s">
        <v>396</v>
      </c>
      <c r="E2950">
        <v>67585</v>
      </c>
      <c r="F2950">
        <v>176138</v>
      </c>
      <c r="G2950">
        <v>1</v>
      </c>
      <c r="H2950">
        <v>2.6</v>
      </c>
      <c r="I2950">
        <v>3.5260911730935E+43</v>
      </c>
      <c r="J2950">
        <v>32</v>
      </c>
      <c r="K2950" t="s">
        <v>18</v>
      </c>
      <c r="L2950" t="s">
        <v>102</v>
      </c>
    </row>
    <row r="2951" spans="1:14" x14ac:dyDescent="0.25">
      <c r="A2951">
        <v>101</v>
      </c>
      <c r="B2951" s="1">
        <v>46276</v>
      </c>
      <c r="C2951" t="s">
        <v>538</v>
      </c>
      <c r="D2951" t="s">
        <v>539</v>
      </c>
      <c r="E2951">
        <v>67790</v>
      </c>
      <c r="F2951">
        <v>176139</v>
      </c>
      <c r="G2951">
        <v>1</v>
      </c>
      <c r="H2951" s="2">
        <v>28735.33</v>
      </c>
      <c r="I2951">
        <v>3.5260911730935E+43</v>
      </c>
      <c r="J2951">
        <v>32</v>
      </c>
      <c r="K2951" t="s">
        <v>18</v>
      </c>
      <c r="L2951" t="s">
        <v>102</v>
      </c>
      <c r="N2951" t="s">
        <v>144</v>
      </c>
    </row>
    <row r="2952" spans="1:14" x14ac:dyDescent="0.25">
      <c r="A2952">
        <v>101</v>
      </c>
      <c r="B2952" s="1">
        <v>46276</v>
      </c>
      <c r="C2952" t="s">
        <v>542</v>
      </c>
      <c r="D2952" t="s">
        <v>543</v>
      </c>
      <c r="E2952">
        <v>67791</v>
      </c>
      <c r="F2952">
        <v>176140</v>
      </c>
      <c r="G2952">
        <v>1</v>
      </c>
      <c r="H2952" s="2">
        <v>73583.55</v>
      </c>
      <c r="I2952">
        <v>3.5260911730935E+43</v>
      </c>
      <c r="J2952">
        <v>32</v>
      </c>
      <c r="K2952" t="s">
        <v>18</v>
      </c>
      <c r="L2952" t="s">
        <v>102</v>
      </c>
      <c r="N2952" t="s">
        <v>144</v>
      </c>
    </row>
    <row r="2953" spans="1:14" x14ac:dyDescent="0.25">
      <c r="A2953">
        <v>101</v>
      </c>
      <c r="B2953" s="1">
        <v>46276</v>
      </c>
      <c r="C2953" t="s">
        <v>391</v>
      </c>
      <c r="D2953" t="s">
        <v>392</v>
      </c>
      <c r="E2953">
        <v>67786</v>
      </c>
      <c r="F2953">
        <v>176141</v>
      </c>
      <c r="G2953">
        <v>1</v>
      </c>
      <c r="H2953" s="2">
        <v>34044.85</v>
      </c>
      <c r="I2953">
        <v>3.5260911730935E+43</v>
      </c>
      <c r="J2953">
        <v>32</v>
      </c>
      <c r="K2953" t="s">
        <v>18</v>
      </c>
      <c r="L2953" t="s">
        <v>102</v>
      </c>
      <c r="N2953" t="s">
        <v>144</v>
      </c>
    </row>
    <row r="2954" spans="1:14" x14ac:dyDescent="0.25">
      <c r="A2954">
        <v>101</v>
      </c>
      <c r="B2954" s="1">
        <v>46276</v>
      </c>
      <c r="C2954" t="s">
        <v>540</v>
      </c>
      <c r="D2954" t="s">
        <v>541</v>
      </c>
      <c r="E2954">
        <v>67792</v>
      </c>
      <c r="F2954">
        <v>176142</v>
      </c>
      <c r="G2954">
        <v>1</v>
      </c>
      <c r="H2954" s="2">
        <v>35709.839999999997</v>
      </c>
      <c r="I2954">
        <v>3.5260911730935E+43</v>
      </c>
      <c r="J2954">
        <v>32</v>
      </c>
      <c r="K2954" t="s">
        <v>18</v>
      </c>
      <c r="L2954" t="s">
        <v>102</v>
      </c>
      <c r="N2954" t="s">
        <v>144</v>
      </c>
    </row>
    <row r="2955" spans="1:14" x14ac:dyDescent="0.25">
      <c r="A2955">
        <v>101</v>
      </c>
      <c r="B2955" s="1">
        <v>46276</v>
      </c>
      <c r="C2955" t="s">
        <v>395</v>
      </c>
      <c r="D2955" t="s">
        <v>396</v>
      </c>
      <c r="E2955">
        <v>67804</v>
      </c>
      <c r="F2955">
        <v>176143</v>
      </c>
      <c r="G2955">
        <v>1</v>
      </c>
      <c r="H2955" s="2">
        <v>287533.8</v>
      </c>
      <c r="I2955">
        <v>3.5260911730935E+43</v>
      </c>
      <c r="J2955">
        <v>32</v>
      </c>
      <c r="K2955" t="s">
        <v>18</v>
      </c>
      <c r="L2955" t="s">
        <v>102</v>
      </c>
      <c r="N2955" t="s">
        <v>144</v>
      </c>
    </row>
    <row r="2956" spans="1:14" x14ac:dyDescent="0.25">
      <c r="A2956">
        <v>101</v>
      </c>
      <c r="B2956" s="1">
        <v>46276</v>
      </c>
      <c r="C2956" t="s">
        <v>422</v>
      </c>
      <c r="D2956" t="s">
        <v>423</v>
      </c>
      <c r="E2956">
        <v>67788</v>
      </c>
      <c r="F2956">
        <v>176144</v>
      </c>
      <c r="G2956">
        <v>1</v>
      </c>
      <c r="H2956" s="2">
        <v>17266.5</v>
      </c>
      <c r="I2956">
        <v>3.5260911730935E+43</v>
      </c>
      <c r="J2956">
        <v>32</v>
      </c>
      <c r="K2956" t="s">
        <v>18</v>
      </c>
      <c r="L2956" t="s">
        <v>102</v>
      </c>
      <c r="N2956" t="s">
        <v>144</v>
      </c>
    </row>
    <row r="2957" spans="1:14" x14ac:dyDescent="0.25">
      <c r="A2957">
        <v>101</v>
      </c>
      <c r="B2957" s="1">
        <v>46276</v>
      </c>
      <c r="C2957" t="s">
        <v>538</v>
      </c>
      <c r="D2957" t="s">
        <v>539</v>
      </c>
      <c r="E2957">
        <v>67794</v>
      </c>
      <c r="F2957">
        <v>176145</v>
      </c>
      <c r="G2957">
        <v>1</v>
      </c>
      <c r="H2957" s="2">
        <v>21379.54</v>
      </c>
      <c r="I2957">
        <v>3.5260911730935E+43</v>
      </c>
      <c r="J2957">
        <v>32</v>
      </c>
      <c r="K2957" t="s">
        <v>18</v>
      </c>
      <c r="L2957" t="s">
        <v>102</v>
      </c>
      <c r="N2957" t="s">
        <v>144</v>
      </c>
    </row>
    <row r="2958" spans="1:14" x14ac:dyDescent="0.25">
      <c r="A2958">
        <v>101</v>
      </c>
      <c r="B2958" s="1">
        <v>46276</v>
      </c>
      <c r="C2958" t="s">
        <v>549</v>
      </c>
      <c r="D2958" t="s">
        <v>550</v>
      </c>
      <c r="E2958">
        <v>67800</v>
      </c>
      <c r="F2958">
        <v>176146</v>
      </c>
      <c r="G2958">
        <v>1</v>
      </c>
      <c r="H2958" s="2">
        <v>30076.12</v>
      </c>
      <c r="I2958">
        <v>3.5260911730935E+43</v>
      </c>
      <c r="J2958">
        <v>32</v>
      </c>
      <c r="K2958" t="s">
        <v>18</v>
      </c>
      <c r="L2958" t="s">
        <v>102</v>
      </c>
      <c r="N2958" t="s">
        <v>144</v>
      </c>
    </row>
    <row r="2959" spans="1:14" x14ac:dyDescent="0.25">
      <c r="A2959">
        <v>101</v>
      </c>
      <c r="B2959" s="1">
        <v>46276</v>
      </c>
      <c r="C2959" t="s">
        <v>540</v>
      </c>
      <c r="D2959" t="s">
        <v>541</v>
      </c>
      <c r="E2959">
        <v>67801</v>
      </c>
      <c r="F2959">
        <v>176147</v>
      </c>
      <c r="G2959">
        <v>1</v>
      </c>
      <c r="H2959" s="2">
        <v>27971.63</v>
      </c>
      <c r="I2959">
        <v>3.5260911730935E+43</v>
      </c>
      <c r="J2959">
        <v>32</v>
      </c>
      <c r="K2959" t="s">
        <v>18</v>
      </c>
      <c r="L2959" t="s">
        <v>102</v>
      </c>
      <c r="N2959" t="s">
        <v>144</v>
      </c>
    </row>
    <row r="2960" spans="1:14" x14ac:dyDescent="0.25">
      <c r="A2960">
        <v>101</v>
      </c>
      <c r="B2960" s="1">
        <v>46276</v>
      </c>
      <c r="C2960" t="s">
        <v>542</v>
      </c>
      <c r="D2960" t="s">
        <v>543</v>
      </c>
      <c r="E2960">
        <v>67797</v>
      </c>
      <c r="F2960">
        <v>176148</v>
      </c>
      <c r="G2960">
        <v>1</v>
      </c>
      <c r="H2960" s="2">
        <v>55838.54</v>
      </c>
      <c r="I2960">
        <v>3.5260911730935E+43</v>
      </c>
      <c r="J2960">
        <v>32</v>
      </c>
      <c r="K2960" t="s">
        <v>18</v>
      </c>
      <c r="L2960" t="s">
        <v>102</v>
      </c>
      <c r="N2960" t="s">
        <v>144</v>
      </c>
    </row>
    <row r="2961" spans="1:14" x14ac:dyDescent="0.25">
      <c r="A2961">
        <v>101</v>
      </c>
      <c r="B2961" s="1">
        <v>46276</v>
      </c>
      <c r="C2961" t="s">
        <v>398</v>
      </c>
      <c r="D2961" t="s">
        <v>399</v>
      </c>
      <c r="E2961">
        <v>67803</v>
      </c>
      <c r="F2961">
        <v>176149</v>
      </c>
      <c r="G2961">
        <v>1</v>
      </c>
      <c r="H2961" s="2">
        <v>23880.66</v>
      </c>
      <c r="I2961">
        <v>3.5260911730935E+43</v>
      </c>
      <c r="J2961">
        <v>32</v>
      </c>
      <c r="K2961" t="s">
        <v>18</v>
      </c>
      <c r="L2961" t="s">
        <v>102</v>
      </c>
      <c r="N2961" t="s">
        <v>144</v>
      </c>
    </row>
    <row r="2962" spans="1:14" x14ac:dyDescent="0.25">
      <c r="A2962">
        <v>101</v>
      </c>
      <c r="B2962" s="1">
        <v>46276</v>
      </c>
      <c r="C2962" t="s">
        <v>227</v>
      </c>
      <c r="D2962" t="s">
        <v>228</v>
      </c>
      <c r="E2962">
        <v>67673</v>
      </c>
      <c r="F2962">
        <v>176150</v>
      </c>
      <c r="G2962">
        <v>1</v>
      </c>
      <c r="H2962">
        <v>440</v>
      </c>
      <c r="I2962">
        <v>3.5260911730935E+43</v>
      </c>
      <c r="J2962">
        <v>32</v>
      </c>
      <c r="K2962" t="s">
        <v>18</v>
      </c>
      <c r="L2962" t="s">
        <v>102</v>
      </c>
    </row>
    <row r="2963" spans="1:14" x14ac:dyDescent="0.25">
      <c r="A2963">
        <v>101</v>
      </c>
      <c r="B2963" s="1">
        <v>46276</v>
      </c>
      <c r="C2963" t="s">
        <v>657</v>
      </c>
      <c r="D2963" t="s">
        <v>658</v>
      </c>
      <c r="E2963">
        <v>67087</v>
      </c>
      <c r="F2963">
        <v>176151</v>
      </c>
      <c r="G2963">
        <v>1</v>
      </c>
      <c r="H2963">
        <v>861</v>
      </c>
      <c r="I2963">
        <v>3.5260911730935E+43</v>
      </c>
      <c r="J2963">
        <v>60</v>
      </c>
      <c r="K2963" t="s">
        <v>236</v>
      </c>
      <c r="L2963" t="s">
        <v>102</v>
      </c>
    </row>
    <row r="2964" spans="1:14" x14ac:dyDescent="0.25">
      <c r="A2964">
        <v>101</v>
      </c>
      <c r="B2964" s="1">
        <v>46276</v>
      </c>
      <c r="C2964" t="s">
        <v>280</v>
      </c>
      <c r="D2964" t="s">
        <v>281</v>
      </c>
      <c r="E2964">
        <v>67572</v>
      </c>
      <c r="F2964">
        <v>176152</v>
      </c>
      <c r="G2964">
        <v>1</v>
      </c>
      <c r="H2964" s="2">
        <v>1114.33</v>
      </c>
      <c r="I2964">
        <v>3.5260911730935E+43</v>
      </c>
      <c r="J2964">
        <v>60</v>
      </c>
      <c r="K2964" t="s">
        <v>236</v>
      </c>
      <c r="L2964" t="s">
        <v>102</v>
      </c>
    </row>
    <row r="2965" spans="1:14" x14ac:dyDescent="0.25">
      <c r="A2965">
        <v>101</v>
      </c>
      <c r="B2965" s="1">
        <v>46276</v>
      </c>
      <c r="C2965" t="s">
        <v>353</v>
      </c>
      <c r="D2965" t="s">
        <v>354</v>
      </c>
      <c r="E2965">
        <v>66510</v>
      </c>
      <c r="F2965">
        <v>176153</v>
      </c>
      <c r="G2965">
        <v>1</v>
      </c>
      <c r="H2965" s="2">
        <v>1136.7</v>
      </c>
      <c r="I2965">
        <v>3.5260911730935E+43</v>
      </c>
      <c r="J2965">
        <v>60</v>
      </c>
      <c r="K2965" t="s">
        <v>236</v>
      </c>
      <c r="L2965" t="s">
        <v>102</v>
      </c>
    </row>
    <row r="2966" spans="1:14" x14ac:dyDescent="0.25">
      <c r="A2966">
        <v>101</v>
      </c>
      <c r="B2966" s="1">
        <v>46276</v>
      </c>
      <c r="C2966" t="s">
        <v>400</v>
      </c>
      <c r="D2966" t="s">
        <v>401</v>
      </c>
      <c r="E2966">
        <v>66513</v>
      </c>
      <c r="F2966">
        <v>176154</v>
      </c>
      <c r="G2966">
        <v>1</v>
      </c>
      <c r="H2966" s="2">
        <v>5332.27</v>
      </c>
      <c r="I2966">
        <v>3.5260911730935E+43</v>
      </c>
      <c r="J2966">
        <v>60</v>
      </c>
      <c r="K2966" t="s">
        <v>236</v>
      </c>
      <c r="L2966" t="s">
        <v>102</v>
      </c>
    </row>
    <row r="2967" spans="1:14" x14ac:dyDescent="0.25">
      <c r="A2967">
        <v>101</v>
      </c>
      <c r="B2967" s="1">
        <v>46276</v>
      </c>
      <c r="C2967" t="s">
        <v>162</v>
      </c>
      <c r="D2967" t="s">
        <v>133</v>
      </c>
      <c r="E2967">
        <v>67356</v>
      </c>
      <c r="F2967">
        <v>176155</v>
      </c>
      <c r="G2967">
        <v>1</v>
      </c>
      <c r="H2967" s="2">
        <v>9487.7999999999993</v>
      </c>
      <c r="I2967">
        <v>3.5260911730935E+43</v>
      </c>
      <c r="L2967" t="s">
        <v>102</v>
      </c>
    </row>
    <row r="2968" spans="1:14" x14ac:dyDescent="0.25">
      <c r="A2968">
        <v>101</v>
      </c>
      <c r="B2968" s="1">
        <v>46276</v>
      </c>
      <c r="C2968" t="s">
        <v>149</v>
      </c>
      <c r="D2968" t="s">
        <v>150</v>
      </c>
      <c r="E2968">
        <v>67369</v>
      </c>
      <c r="F2968">
        <v>176156</v>
      </c>
      <c r="G2968">
        <v>1</v>
      </c>
      <c r="H2968">
        <v>969</v>
      </c>
      <c r="I2968">
        <v>3.5260911730935E+43</v>
      </c>
      <c r="J2968">
        <v>32</v>
      </c>
      <c r="K2968" t="s">
        <v>18</v>
      </c>
      <c r="L2968" t="s">
        <v>102</v>
      </c>
    </row>
    <row r="2969" spans="1:14" x14ac:dyDescent="0.25">
      <c r="A2969">
        <v>101</v>
      </c>
      <c r="B2969" s="1">
        <v>46276</v>
      </c>
      <c r="C2969" t="s">
        <v>162</v>
      </c>
      <c r="D2969" t="s">
        <v>133</v>
      </c>
      <c r="E2969">
        <v>66705</v>
      </c>
      <c r="F2969">
        <v>176157</v>
      </c>
      <c r="G2969">
        <v>1</v>
      </c>
      <c r="H2969" s="2">
        <v>7189.28</v>
      </c>
      <c r="I2969">
        <v>3.5260911730935E+43</v>
      </c>
      <c r="J2969">
        <v>32</v>
      </c>
      <c r="K2969" t="s">
        <v>18</v>
      </c>
      <c r="L2969" t="s">
        <v>102</v>
      </c>
    </row>
    <row r="2970" spans="1:14" x14ac:dyDescent="0.25">
      <c r="A2970">
        <v>101</v>
      </c>
      <c r="B2970" s="1">
        <v>46276</v>
      </c>
      <c r="C2970" t="s">
        <v>149</v>
      </c>
      <c r="D2970" t="s">
        <v>150</v>
      </c>
      <c r="E2970">
        <v>67370</v>
      </c>
      <c r="F2970">
        <v>176158</v>
      </c>
      <c r="G2970">
        <v>1</v>
      </c>
      <c r="H2970">
        <v>73.680000000000007</v>
      </c>
      <c r="I2970">
        <v>3.5260911730935E+43</v>
      </c>
      <c r="L2970" t="s">
        <v>102</v>
      </c>
    </row>
    <row r="2971" spans="1:14" x14ac:dyDescent="0.25">
      <c r="A2971">
        <v>101</v>
      </c>
      <c r="B2971" s="1">
        <v>46276</v>
      </c>
      <c r="C2971" t="s">
        <v>149</v>
      </c>
      <c r="D2971" t="s">
        <v>150</v>
      </c>
      <c r="E2971">
        <v>67371</v>
      </c>
      <c r="F2971">
        <v>176159</v>
      </c>
      <c r="G2971">
        <v>1</v>
      </c>
      <c r="H2971">
        <v>73.680000000000007</v>
      </c>
      <c r="I2971">
        <v>3.5260911730935E+43</v>
      </c>
      <c r="L2971" t="s">
        <v>102</v>
      </c>
    </row>
    <row r="2972" spans="1:14" x14ac:dyDescent="0.25">
      <c r="A2972">
        <v>101</v>
      </c>
      <c r="B2972" s="1">
        <v>46276</v>
      </c>
      <c r="C2972" t="s">
        <v>149</v>
      </c>
      <c r="D2972" t="s">
        <v>150</v>
      </c>
      <c r="E2972">
        <v>67372</v>
      </c>
      <c r="F2972">
        <v>176160</v>
      </c>
      <c r="G2972">
        <v>1</v>
      </c>
      <c r="H2972">
        <v>73.680000000000007</v>
      </c>
      <c r="I2972">
        <v>3.5260911730935E+43</v>
      </c>
      <c r="L2972" t="s">
        <v>102</v>
      </c>
    </row>
    <row r="2973" spans="1:14" x14ac:dyDescent="0.25">
      <c r="A2973">
        <v>101</v>
      </c>
      <c r="B2973" s="1">
        <v>46276</v>
      </c>
      <c r="C2973" t="s">
        <v>149</v>
      </c>
      <c r="D2973" t="s">
        <v>150</v>
      </c>
      <c r="E2973">
        <v>67373</v>
      </c>
      <c r="F2973">
        <v>176161</v>
      </c>
      <c r="G2973">
        <v>1</v>
      </c>
      <c r="H2973" s="2">
        <v>3315.6</v>
      </c>
      <c r="I2973">
        <v>3.5260911730935E+43</v>
      </c>
      <c r="L2973" t="s">
        <v>102</v>
      </c>
    </row>
    <row r="2974" spans="1:14" x14ac:dyDescent="0.25">
      <c r="A2974">
        <v>101</v>
      </c>
      <c r="B2974" s="1">
        <v>46276</v>
      </c>
      <c r="C2974" t="s">
        <v>149</v>
      </c>
      <c r="D2974" t="s">
        <v>150</v>
      </c>
      <c r="E2974">
        <v>67374</v>
      </c>
      <c r="F2974">
        <v>176162</v>
      </c>
      <c r="G2974">
        <v>1</v>
      </c>
      <c r="H2974">
        <v>221.04</v>
      </c>
      <c r="I2974">
        <v>3.5260911730935E+43</v>
      </c>
      <c r="L2974" t="s">
        <v>102</v>
      </c>
    </row>
    <row r="2975" spans="1:14" x14ac:dyDescent="0.25">
      <c r="A2975">
        <v>101</v>
      </c>
      <c r="B2975" s="1">
        <v>46276</v>
      </c>
      <c r="C2975" t="s">
        <v>149</v>
      </c>
      <c r="D2975" t="s">
        <v>150</v>
      </c>
      <c r="E2975">
        <v>67375</v>
      </c>
      <c r="F2975">
        <v>176163</v>
      </c>
      <c r="G2975">
        <v>1</v>
      </c>
      <c r="H2975">
        <v>193.8</v>
      </c>
      <c r="I2975">
        <v>3.5260911730935E+43</v>
      </c>
      <c r="L2975" t="s">
        <v>102</v>
      </c>
    </row>
    <row r="2976" spans="1:14" x14ac:dyDescent="0.25">
      <c r="A2976">
        <v>101</v>
      </c>
      <c r="B2976" s="1">
        <v>46276</v>
      </c>
      <c r="C2976" t="s">
        <v>814</v>
      </c>
      <c r="D2976" t="s">
        <v>815</v>
      </c>
      <c r="E2976">
        <v>67583</v>
      </c>
      <c r="F2976">
        <v>176164</v>
      </c>
      <c r="G2976">
        <v>1</v>
      </c>
      <c r="H2976" s="2">
        <v>21800</v>
      </c>
      <c r="I2976">
        <v>3.5260911730935E+43</v>
      </c>
      <c r="J2976">
        <v>32</v>
      </c>
      <c r="K2976" t="s">
        <v>18</v>
      </c>
      <c r="L2976" t="s">
        <v>102</v>
      </c>
    </row>
    <row r="2977" spans="1:12" x14ac:dyDescent="0.25">
      <c r="A2977">
        <v>101</v>
      </c>
      <c r="B2977" s="1">
        <v>46276</v>
      </c>
      <c r="C2977" t="s">
        <v>149</v>
      </c>
      <c r="D2977" t="s">
        <v>150</v>
      </c>
      <c r="E2977">
        <v>67693</v>
      </c>
      <c r="F2977">
        <v>176165</v>
      </c>
      <c r="G2977">
        <v>1</v>
      </c>
      <c r="H2977" s="2">
        <v>1087.5</v>
      </c>
      <c r="I2977">
        <v>3.5260911730935E+43</v>
      </c>
      <c r="J2977">
        <v>32</v>
      </c>
      <c r="K2977" t="s">
        <v>18</v>
      </c>
      <c r="L2977" t="s">
        <v>102</v>
      </c>
    </row>
    <row r="2978" spans="1:12" x14ac:dyDescent="0.25">
      <c r="A2978">
        <v>101</v>
      </c>
      <c r="B2978" s="1">
        <v>46276</v>
      </c>
      <c r="C2978" t="s">
        <v>149</v>
      </c>
      <c r="D2978" t="s">
        <v>150</v>
      </c>
      <c r="E2978">
        <v>67694</v>
      </c>
      <c r="F2978">
        <v>176166</v>
      </c>
      <c r="G2978">
        <v>1</v>
      </c>
      <c r="H2978" s="2">
        <v>6340.64</v>
      </c>
      <c r="I2978">
        <v>3.5260911730935E+43</v>
      </c>
      <c r="J2978">
        <v>32</v>
      </c>
      <c r="K2978" t="s">
        <v>18</v>
      </c>
      <c r="L2978" t="s">
        <v>102</v>
      </c>
    </row>
    <row r="2979" spans="1:12" x14ac:dyDescent="0.25">
      <c r="A2979">
        <v>101</v>
      </c>
      <c r="B2979" s="1">
        <v>46276</v>
      </c>
      <c r="C2979" t="s">
        <v>149</v>
      </c>
      <c r="D2979" t="s">
        <v>150</v>
      </c>
      <c r="E2979">
        <v>67695</v>
      </c>
      <c r="F2979">
        <v>176167</v>
      </c>
      <c r="G2979">
        <v>1</v>
      </c>
      <c r="H2979">
        <v>221.04</v>
      </c>
      <c r="I2979">
        <v>3.5260911730935E+43</v>
      </c>
      <c r="J2979">
        <v>32</v>
      </c>
      <c r="K2979" t="s">
        <v>18</v>
      </c>
      <c r="L2979" t="s">
        <v>102</v>
      </c>
    </row>
    <row r="2980" spans="1:12" x14ac:dyDescent="0.25">
      <c r="A2980">
        <v>101</v>
      </c>
      <c r="B2980" s="1">
        <v>46276</v>
      </c>
      <c r="C2980" t="s">
        <v>265</v>
      </c>
      <c r="D2980" t="s">
        <v>266</v>
      </c>
      <c r="E2980">
        <v>67358</v>
      </c>
      <c r="F2980">
        <v>176168</v>
      </c>
      <c r="G2980">
        <v>1</v>
      </c>
      <c r="H2980" s="2">
        <v>6986.25</v>
      </c>
      <c r="I2980">
        <v>3.5260911730935E+43</v>
      </c>
      <c r="J2980">
        <v>32</v>
      </c>
      <c r="K2980" t="s">
        <v>18</v>
      </c>
      <c r="L2980" t="s">
        <v>102</v>
      </c>
    </row>
    <row r="2981" spans="1:12" x14ac:dyDescent="0.25">
      <c r="A2981">
        <v>101</v>
      </c>
      <c r="B2981" s="1">
        <v>46276</v>
      </c>
      <c r="C2981" t="s">
        <v>265</v>
      </c>
      <c r="D2981" t="s">
        <v>266</v>
      </c>
      <c r="E2981">
        <v>66170</v>
      </c>
      <c r="F2981">
        <v>176169</v>
      </c>
      <c r="G2981">
        <v>1</v>
      </c>
      <c r="H2981" s="2">
        <v>7452.73</v>
      </c>
      <c r="I2981">
        <v>3.5260911730935E+43</v>
      </c>
      <c r="J2981">
        <v>57</v>
      </c>
      <c r="K2981" t="s">
        <v>267</v>
      </c>
      <c r="L2981" t="s">
        <v>102</v>
      </c>
    </row>
    <row r="2982" spans="1:12" x14ac:dyDescent="0.25">
      <c r="A2982">
        <v>101</v>
      </c>
      <c r="B2982" s="1">
        <v>46276</v>
      </c>
      <c r="C2982" t="s">
        <v>149</v>
      </c>
      <c r="D2982" t="s">
        <v>150</v>
      </c>
      <c r="E2982">
        <v>67359</v>
      </c>
      <c r="F2982">
        <v>176170</v>
      </c>
      <c r="G2982">
        <v>1</v>
      </c>
      <c r="H2982" s="2">
        <v>1050.32</v>
      </c>
      <c r="I2982">
        <v>3.5260911730935E+43</v>
      </c>
      <c r="J2982">
        <v>32</v>
      </c>
      <c r="K2982" t="s">
        <v>18</v>
      </c>
      <c r="L2982" t="s">
        <v>102</v>
      </c>
    </row>
    <row r="2983" spans="1:12" x14ac:dyDescent="0.25">
      <c r="A2983">
        <v>101</v>
      </c>
      <c r="B2983" s="1">
        <v>46276</v>
      </c>
      <c r="C2983" t="s">
        <v>149</v>
      </c>
      <c r="D2983" t="s">
        <v>150</v>
      </c>
      <c r="E2983">
        <v>67363</v>
      </c>
      <c r="F2983">
        <v>176171</v>
      </c>
      <c r="G2983">
        <v>1</v>
      </c>
      <c r="H2983" s="2">
        <v>8906.6</v>
      </c>
      <c r="I2983">
        <v>3.5260911730935E+43</v>
      </c>
      <c r="J2983">
        <v>32</v>
      </c>
      <c r="K2983" t="s">
        <v>18</v>
      </c>
      <c r="L2983" t="s">
        <v>102</v>
      </c>
    </row>
    <row r="2984" spans="1:12" x14ac:dyDescent="0.25">
      <c r="A2984">
        <v>101</v>
      </c>
      <c r="B2984" s="1">
        <v>46276</v>
      </c>
      <c r="C2984" t="s">
        <v>478</v>
      </c>
      <c r="D2984" t="s">
        <v>479</v>
      </c>
      <c r="E2984">
        <v>65945</v>
      </c>
      <c r="F2984">
        <v>176172</v>
      </c>
      <c r="G2984">
        <v>1</v>
      </c>
      <c r="H2984" s="2">
        <v>2858.4</v>
      </c>
      <c r="I2984">
        <v>3.5260911730935E+43</v>
      </c>
      <c r="J2984">
        <v>32</v>
      </c>
      <c r="K2984" t="s">
        <v>18</v>
      </c>
      <c r="L2984" t="s">
        <v>102</v>
      </c>
    </row>
    <row r="2985" spans="1:12" x14ac:dyDescent="0.25">
      <c r="A2985">
        <v>101</v>
      </c>
      <c r="B2985" s="1">
        <v>46276</v>
      </c>
      <c r="C2985" t="s">
        <v>103</v>
      </c>
      <c r="D2985" t="s">
        <v>104</v>
      </c>
      <c r="E2985">
        <v>66965</v>
      </c>
      <c r="F2985">
        <v>176174</v>
      </c>
      <c r="G2985">
        <v>1</v>
      </c>
      <c r="H2985" s="2">
        <v>2095.1999999999998</v>
      </c>
      <c r="I2985">
        <v>3.5260911730935E+43</v>
      </c>
      <c r="J2985">
        <v>32</v>
      </c>
      <c r="K2985" t="s">
        <v>18</v>
      </c>
      <c r="L2985" t="s">
        <v>102</v>
      </c>
    </row>
    <row r="2986" spans="1:12" x14ac:dyDescent="0.25">
      <c r="A2986">
        <v>101</v>
      </c>
      <c r="B2986" s="1">
        <v>46276</v>
      </c>
      <c r="C2986" t="s">
        <v>233</v>
      </c>
      <c r="D2986" t="s">
        <v>234</v>
      </c>
      <c r="E2986">
        <v>67061</v>
      </c>
      <c r="F2986">
        <v>176175</v>
      </c>
      <c r="G2986">
        <v>1</v>
      </c>
      <c r="H2986" s="2">
        <v>5425.33</v>
      </c>
      <c r="I2986">
        <v>3.5260911730935E+43</v>
      </c>
      <c r="J2986">
        <v>16</v>
      </c>
      <c r="K2986" t="s">
        <v>174</v>
      </c>
      <c r="L2986" t="s">
        <v>102</v>
      </c>
    </row>
    <row r="2987" spans="1:12" x14ac:dyDescent="0.25">
      <c r="A2987">
        <v>101</v>
      </c>
      <c r="B2987" s="1">
        <v>46276</v>
      </c>
      <c r="C2987" t="s">
        <v>816</v>
      </c>
      <c r="D2987" t="s">
        <v>817</v>
      </c>
      <c r="E2987">
        <v>66830</v>
      </c>
      <c r="F2987">
        <v>176176</v>
      </c>
      <c r="G2987">
        <v>1</v>
      </c>
      <c r="H2987" s="2">
        <v>34298.089999999997</v>
      </c>
      <c r="I2987">
        <v>3.5260911730935E+43</v>
      </c>
      <c r="J2987">
        <v>32</v>
      </c>
      <c r="K2987" t="s">
        <v>18</v>
      </c>
      <c r="L2987" t="s">
        <v>102</v>
      </c>
    </row>
    <row r="2988" spans="1:12" x14ac:dyDescent="0.25">
      <c r="A2988">
        <v>101</v>
      </c>
      <c r="B2988" s="1">
        <v>46276</v>
      </c>
      <c r="C2988" t="s">
        <v>162</v>
      </c>
      <c r="D2988" t="s">
        <v>133</v>
      </c>
      <c r="E2988">
        <v>67010</v>
      </c>
      <c r="F2988">
        <v>176177</v>
      </c>
      <c r="G2988">
        <v>1</v>
      </c>
      <c r="H2988" s="2">
        <v>16464</v>
      </c>
      <c r="I2988">
        <v>3.5260911730935E+43</v>
      </c>
      <c r="J2988">
        <v>32</v>
      </c>
      <c r="K2988" t="s">
        <v>18</v>
      </c>
      <c r="L2988" t="s">
        <v>102</v>
      </c>
    </row>
    <row r="2989" spans="1:12" x14ac:dyDescent="0.25">
      <c r="A2989">
        <v>101</v>
      </c>
      <c r="B2989" s="1">
        <v>46276</v>
      </c>
      <c r="C2989" t="s">
        <v>353</v>
      </c>
      <c r="D2989" t="s">
        <v>354</v>
      </c>
      <c r="E2989">
        <v>67090</v>
      </c>
      <c r="F2989">
        <v>176178</v>
      </c>
      <c r="G2989">
        <v>1</v>
      </c>
      <c r="H2989" s="2">
        <v>6913.75</v>
      </c>
      <c r="I2989">
        <v>3.5260911730935E+43</v>
      </c>
      <c r="J2989">
        <v>60</v>
      </c>
      <c r="K2989" t="s">
        <v>236</v>
      </c>
      <c r="L2989" t="s">
        <v>102</v>
      </c>
    </row>
    <row r="2990" spans="1:12" x14ac:dyDescent="0.25">
      <c r="A2990">
        <v>101</v>
      </c>
      <c r="B2990" s="1">
        <v>46276</v>
      </c>
      <c r="C2990" t="s">
        <v>132</v>
      </c>
      <c r="D2990" t="s">
        <v>133</v>
      </c>
      <c r="E2990">
        <v>67128</v>
      </c>
      <c r="F2990">
        <v>176179</v>
      </c>
      <c r="G2990">
        <v>1</v>
      </c>
      <c r="H2990" s="2">
        <v>3714.77</v>
      </c>
      <c r="I2990">
        <v>3.5260911730935E+43</v>
      </c>
      <c r="J2990">
        <v>32</v>
      </c>
      <c r="K2990" t="s">
        <v>18</v>
      </c>
      <c r="L2990" t="s">
        <v>102</v>
      </c>
    </row>
    <row r="2991" spans="1:12" x14ac:dyDescent="0.25">
      <c r="A2991">
        <v>101</v>
      </c>
      <c r="B2991" s="1">
        <v>46276</v>
      </c>
      <c r="C2991" t="s">
        <v>162</v>
      </c>
      <c r="D2991" t="s">
        <v>133</v>
      </c>
      <c r="E2991">
        <v>67145</v>
      </c>
      <c r="F2991">
        <v>176180</v>
      </c>
      <c r="G2991">
        <v>1</v>
      </c>
      <c r="H2991" s="2">
        <v>15174.24</v>
      </c>
      <c r="I2991">
        <v>3.5260911730935E+43</v>
      </c>
      <c r="J2991">
        <v>32</v>
      </c>
      <c r="K2991" t="s">
        <v>18</v>
      </c>
      <c r="L2991" t="s">
        <v>102</v>
      </c>
    </row>
    <row r="2992" spans="1:12" x14ac:dyDescent="0.25">
      <c r="A2992">
        <v>101</v>
      </c>
      <c r="B2992" s="1">
        <v>46276</v>
      </c>
      <c r="C2992" t="s">
        <v>542</v>
      </c>
      <c r="D2992" t="s">
        <v>543</v>
      </c>
      <c r="E2992">
        <v>67573</v>
      </c>
      <c r="F2992">
        <v>176181</v>
      </c>
      <c r="G2992">
        <v>1</v>
      </c>
      <c r="H2992">
        <v>2.5</v>
      </c>
      <c r="I2992">
        <v>3.5260911730935E+43</v>
      </c>
      <c r="J2992">
        <v>46</v>
      </c>
      <c r="K2992" t="s">
        <v>361</v>
      </c>
      <c r="L2992" t="s">
        <v>102</v>
      </c>
    </row>
    <row r="2993" spans="1:14" x14ac:dyDescent="0.25">
      <c r="A2993">
        <v>101</v>
      </c>
      <c r="B2993" s="1">
        <v>46276</v>
      </c>
      <c r="C2993" t="s">
        <v>353</v>
      </c>
      <c r="D2993" t="s">
        <v>354</v>
      </c>
      <c r="E2993">
        <v>67577</v>
      </c>
      <c r="F2993">
        <v>176182</v>
      </c>
      <c r="G2993">
        <v>1</v>
      </c>
      <c r="H2993" s="2">
        <v>3503.08</v>
      </c>
      <c r="I2993">
        <v>3.5260911730935E+43</v>
      </c>
      <c r="J2993">
        <v>60</v>
      </c>
      <c r="K2993" t="s">
        <v>236</v>
      </c>
      <c r="L2993" t="s">
        <v>102</v>
      </c>
    </row>
    <row r="2994" spans="1:14" x14ac:dyDescent="0.25">
      <c r="A2994">
        <v>101</v>
      </c>
      <c r="B2994" s="1">
        <v>46276</v>
      </c>
      <c r="C2994" t="s">
        <v>395</v>
      </c>
      <c r="D2994" t="s">
        <v>396</v>
      </c>
      <c r="E2994">
        <v>67652</v>
      </c>
      <c r="F2994">
        <v>176183</v>
      </c>
      <c r="G2994">
        <v>1</v>
      </c>
      <c r="H2994">
        <v>436</v>
      </c>
      <c r="I2994">
        <v>3.5260911730935E+43</v>
      </c>
      <c r="J2994">
        <v>32</v>
      </c>
      <c r="K2994" t="s">
        <v>18</v>
      </c>
      <c r="L2994" t="s">
        <v>102</v>
      </c>
    </row>
    <row r="2995" spans="1:14" x14ac:dyDescent="0.25">
      <c r="A2995">
        <v>101</v>
      </c>
      <c r="B2995" s="1">
        <v>46276</v>
      </c>
      <c r="C2995" t="s">
        <v>134</v>
      </c>
      <c r="D2995" t="s">
        <v>135</v>
      </c>
      <c r="E2995">
        <v>67910</v>
      </c>
      <c r="F2995">
        <v>176184</v>
      </c>
      <c r="G2995">
        <v>1</v>
      </c>
      <c r="H2995">
        <v>750.54</v>
      </c>
      <c r="I2995">
        <v>3.5260911730935E+43</v>
      </c>
      <c r="J2995">
        <v>32</v>
      </c>
      <c r="K2995" t="s">
        <v>18</v>
      </c>
      <c r="L2995" t="s">
        <v>102</v>
      </c>
    </row>
    <row r="2996" spans="1:14" x14ac:dyDescent="0.25">
      <c r="A2996">
        <v>101</v>
      </c>
      <c r="B2996" s="1">
        <v>46276</v>
      </c>
      <c r="C2996" t="s">
        <v>255</v>
      </c>
      <c r="D2996" t="s">
        <v>256</v>
      </c>
      <c r="E2996">
        <v>66515</v>
      </c>
      <c r="F2996">
        <v>176189</v>
      </c>
      <c r="G2996">
        <v>1</v>
      </c>
      <c r="H2996" s="2">
        <v>5184.46</v>
      </c>
      <c r="I2996">
        <v>3.5260911730935E+43</v>
      </c>
      <c r="J2996">
        <v>52</v>
      </c>
      <c r="K2996" t="s">
        <v>248</v>
      </c>
      <c r="L2996" t="s">
        <v>102</v>
      </c>
      <c r="N2996" t="s">
        <v>144</v>
      </c>
    </row>
    <row r="2997" spans="1:14" x14ac:dyDescent="0.25">
      <c r="A2997">
        <v>101</v>
      </c>
      <c r="B2997" s="1">
        <v>46276</v>
      </c>
      <c r="C2997" t="s">
        <v>110</v>
      </c>
      <c r="D2997" t="s">
        <v>111</v>
      </c>
      <c r="E2997">
        <v>66996</v>
      </c>
      <c r="F2997">
        <v>176192</v>
      </c>
      <c r="G2997">
        <v>1</v>
      </c>
      <c r="H2997" s="2">
        <v>1049.96</v>
      </c>
      <c r="I2997">
        <v>3.5260911730935E+43</v>
      </c>
      <c r="J2997">
        <v>32</v>
      </c>
      <c r="K2997" t="s">
        <v>18</v>
      </c>
      <c r="L2997" t="s">
        <v>102</v>
      </c>
    </row>
    <row r="2998" spans="1:14" x14ac:dyDescent="0.25">
      <c r="A2998">
        <v>101</v>
      </c>
      <c r="B2998" s="1">
        <v>46276</v>
      </c>
      <c r="C2998" t="s">
        <v>818</v>
      </c>
      <c r="D2998" t="s">
        <v>819</v>
      </c>
      <c r="E2998">
        <v>67845</v>
      </c>
      <c r="F2998">
        <v>176194</v>
      </c>
      <c r="G2998">
        <v>1</v>
      </c>
      <c r="H2998" s="2">
        <v>45935.81</v>
      </c>
      <c r="I2998">
        <v>3.5260911730935E+43</v>
      </c>
      <c r="J2998">
        <v>32</v>
      </c>
      <c r="K2998" t="s">
        <v>18</v>
      </c>
      <c r="L2998" t="s">
        <v>102</v>
      </c>
    </row>
    <row r="2999" spans="1:14" x14ac:dyDescent="0.25">
      <c r="A2999">
        <v>101</v>
      </c>
      <c r="B2999" s="1">
        <v>46277</v>
      </c>
      <c r="C2999" t="s">
        <v>246</v>
      </c>
      <c r="D2999" t="s">
        <v>247</v>
      </c>
      <c r="E2999">
        <v>65663</v>
      </c>
      <c r="F2999">
        <v>176195</v>
      </c>
      <c r="G2999">
        <v>1</v>
      </c>
      <c r="H2999">
        <v>410</v>
      </c>
      <c r="I2999">
        <v>3.5260911730935E+43</v>
      </c>
      <c r="J2999">
        <v>52</v>
      </c>
      <c r="K2999" t="s">
        <v>248</v>
      </c>
      <c r="L2999" t="s">
        <v>102</v>
      </c>
    </row>
    <row r="3000" spans="1:14" x14ac:dyDescent="0.25">
      <c r="A3000">
        <v>101</v>
      </c>
      <c r="B3000" s="1">
        <v>46277</v>
      </c>
      <c r="C3000" t="s">
        <v>820</v>
      </c>
      <c r="D3000" t="s">
        <v>475</v>
      </c>
      <c r="E3000">
        <v>67163</v>
      </c>
      <c r="F3000">
        <v>176196</v>
      </c>
      <c r="G3000">
        <v>1</v>
      </c>
      <c r="H3000" s="2">
        <v>18300.439999999999</v>
      </c>
      <c r="I3000">
        <v>3.5260911730935E+43</v>
      </c>
      <c r="J3000">
        <v>52</v>
      </c>
      <c r="K3000" t="s">
        <v>248</v>
      </c>
      <c r="L3000" t="s">
        <v>102</v>
      </c>
    </row>
    <row r="3001" spans="1:14" x14ac:dyDescent="0.25">
      <c r="A3001">
        <v>101</v>
      </c>
      <c r="B3001" s="1">
        <v>46277</v>
      </c>
      <c r="C3001" t="s">
        <v>820</v>
      </c>
      <c r="D3001" t="s">
        <v>475</v>
      </c>
      <c r="E3001">
        <v>67604</v>
      </c>
      <c r="F3001">
        <v>176197</v>
      </c>
      <c r="G3001">
        <v>1</v>
      </c>
      <c r="H3001" s="2">
        <v>10903</v>
      </c>
      <c r="I3001">
        <v>3.5260911730935E+43</v>
      </c>
      <c r="J3001">
        <v>52</v>
      </c>
      <c r="K3001" t="s">
        <v>248</v>
      </c>
      <c r="L3001" t="s">
        <v>102</v>
      </c>
    </row>
    <row r="3002" spans="1:14" x14ac:dyDescent="0.25">
      <c r="A3002">
        <v>101</v>
      </c>
      <c r="B3002" s="1">
        <v>46277</v>
      </c>
      <c r="C3002" t="s">
        <v>820</v>
      </c>
      <c r="D3002" t="s">
        <v>475</v>
      </c>
      <c r="E3002">
        <v>67051</v>
      </c>
      <c r="F3002">
        <v>176198</v>
      </c>
      <c r="G3002">
        <v>1</v>
      </c>
      <c r="H3002" s="2">
        <v>8868.16</v>
      </c>
      <c r="I3002">
        <v>3.5260911730935E+43</v>
      </c>
      <c r="J3002">
        <v>52</v>
      </c>
      <c r="K3002" t="s">
        <v>248</v>
      </c>
      <c r="L3002" t="s">
        <v>102</v>
      </c>
    </row>
    <row r="3003" spans="1:14" x14ac:dyDescent="0.25">
      <c r="A3003">
        <v>101</v>
      </c>
      <c r="B3003" s="1">
        <v>46277</v>
      </c>
      <c r="C3003" t="s">
        <v>651</v>
      </c>
      <c r="D3003" t="s">
        <v>169</v>
      </c>
      <c r="E3003">
        <v>66485</v>
      </c>
      <c r="F3003">
        <v>176199</v>
      </c>
      <c r="G3003">
        <v>1</v>
      </c>
      <c r="H3003" s="2">
        <v>1355.87</v>
      </c>
      <c r="I3003">
        <v>3.5260911730935E+43</v>
      </c>
      <c r="J3003">
        <v>51</v>
      </c>
      <c r="K3003" t="s">
        <v>254</v>
      </c>
      <c r="L3003" t="s">
        <v>102</v>
      </c>
    </row>
    <row r="3004" spans="1:14" x14ac:dyDescent="0.25">
      <c r="A3004">
        <v>101</v>
      </c>
      <c r="B3004" s="1">
        <v>46277</v>
      </c>
      <c r="C3004" t="s">
        <v>476</v>
      </c>
      <c r="D3004" t="s">
        <v>477</v>
      </c>
      <c r="E3004">
        <v>66541</v>
      </c>
      <c r="F3004">
        <v>176200</v>
      </c>
      <c r="G3004">
        <v>1</v>
      </c>
      <c r="H3004" s="2">
        <v>5488.23</v>
      </c>
      <c r="I3004">
        <v>3.5260911730935E+43</v>
      </c>
      <c r="J3004">
        <v>51</v>
      </c>
      <c r="K3004" t="s">
        <v>254</v>
      </c>
      <c r="L3004" t="s">
        <v>102</v>
      </c>
    </row>
    <row r="3005" spans="1:14" x14ac:dyDescent="0.25">
      <c r="A3005">
        <v>101</v>
      </c>
      <c r="B3005" s="1">
        <v>46277</v>
      </c>
      <c r="C3005" t="s">
        <v>252</v>
      </c>
      <c r="D3005" t="s">
        <v>253</v>
      </c>
      <c r="E3005">
        <v>66560</v>
      </c>
      <c r="F3005">
        <v>176201</v>
      </c>
      <c r="G3005">
        <v>1</v>
      </c>
      <c r="H3005" s="2">
        <v>4374.26</v>
      </c>
      <c r="I3005">
        <v>3.5260911730935E+43</v>
      </c>
      <c r="J3005">
        <v>51</v>
      </c>
      <c r="K3005" t="s">
        <v>254</v>
      </c>
      <c r="L3005" t="s">
        <v>102</v>
      </c>
    </row>
    <row r="3006" spans="1:14" x14ac:dyDescent="0.25">
      <c r="A3006">
        <v>101</v>
      </c>
      <c r="B3006" s="1">
        <v>46277</v>
      </c>
      <c r="C3006" t="s">
        <v>162</v>
      </c>
      <c r="D3006" t="s">
        <v>133</v>
      </c>
      <c r="E3006">
        <v>66702</v>
      </c>
      <c r="F3006">
        <v>176202</v>
      </c>
      <c r="G3006">
        <v>1</v>
      </c>
      <c r="H3006" s="2">
        <v>87000</v>
      </c>
      <c r="I3006">
        <v>3.5260911730935E+43</v>
      </c>
      <c r="J3006">
        <v>32</v>
      </c>
      <c r="K3006" t="s">
        <v>18</v>
      </c>
      <c r="L3006" t="s">
        <v>102</v>
      </c>
    </row>
    <row r="3007" spans="1:14" x14ac:dyDescent="0.25">
      <c r="A3007">
        <v>101</v>
      </c>
      <c r="B3007" s="1">
        <v>46277</v>
      </c>
      <c r="C3007" t="s">
        <v>306</v>
      </c>
      <c r="D3007" t="s">
        <v>307</v>
      </c>
      <c r="E3007">
        <v>66824</v>
      </c>
      <c r="F3007">
        <v>176203</v>
      </c>
      <c r="G3007">
        <v>1</v>
      </c>
      <c r="H3007" s="2">
        <v>2203.15</v>
      </c>
      <c r="I3007">
        <v>3.5260911730935E+43</v>
      </c>
      <c r="J3007">
        <v>32</v>
      </c>
      <c r="K3007" t="s">
        <v>18</v>
      </c>
      <c r="L3007" t="s">
        <v>102</v>
      </c>
    </row>
    <row r="3008" spans="1:14" x14ac:dyDescent="0.25">
      <c r="A3008">
        <v>101</v>
      </c>
      <c r="B3008" s="1">
        <v>46277</v>
      </c>
      <c r="C3008" t="s">
        <v>306</v>
      </c>
      <c r="D3008" t="s">
        <v>307</v>
      </c>
      <c r="E3008">
        <v>66824</v>
      </c>
      <c r="F3008">
        <v>176203</v>
      </c>
      <c r="G3008">
        <v>1</v>
      </c>
      <c r="H3008" s="2">
        <v>2203.15</v>
      </c>
      <c r="I3008">
        <v>3.5260911730935E+43</v>
      </c>
      <c r="J3008">
        <v>32</v>
      </c>
      <c r="K3008" t="s">
        <v>18</v>
      </c>
      <c r="L3008" t="s">
        <v>102</v>
      </c>
    </row>
    <row r="3009" spans="1:14" x14ac:dyDescent="0.25">
      <c r="A3009">
        <v>101</v>
      </c>
      <c r="B3009" s="1">
        <v>46277</v>
      </c>
      <c r="C3009" t="s">
        <v>816</v>
      </c>
      <c r="D3009" t="s">
        <v>817</v>
      </c>
      <c r="E3009">
        <v>66831</v>
      </c>
      <c r="F3009">
        <v>176204</v>
      </c>
      <c r="G3009">
        <v>1</v>
      </c>
      <c r="H3009" s="2">
        <v>34298.089999999997</v>
      </c>
      <c r="I3009">
        <v>3.5260911730935E+43</v>
      </c>
      <c r="J3009">
        <v>32</v>
      </c>
      <c r="K3009" t="s">
        <v>18</v>
      </c>
      <c r="L3009" t="s">
        <v>102</v>
      </c>
    </row>
    <row r="3010" spans="1:14" x14ac:dyDescent="0.25">
      <c r="A3010">
        <v>101</v>
      </c>
      <c r="B3010" s="1">
        <v>46277</v>
      </c>
      <c r="C3010" t="s">
        <v>659</v>
      </c>
      <c r="D3010" t="s">
        <v>371</v>
      </c>
      <c r="E3010">
        <v>67019</v>
      </c>
      <c r="F3010">
        <v>176205</v>
      </c>
      <c r="G3010">
        <v>1</v>
      </c>
      <c r="H3010">
        <v>644.04</v>
      </c>
      <c r="I3010">
        <v>3.5260911730935E+43</v>
      </c>
      <c r="J3010">
        <v>32</v>
      </c>
      <c r="K3010" t="s">
        <v>18</v>
      </c>
      <c r="L3010" t="s">
        <v>102</v>
      </c>
    </row>
    <row r="3011" spans="1:14" x14ac:dyDescent="0.25">
      <c r="A3011">
        <v>101</v>
      </c>
      <c r="B3011" s="1">
        <v>46277</v>
      </c>
      <c r="C3011" t="s">
        <v>190</v>
      </c>
      <c r="D3011" t="s">
        <v>191</v>
      </c>
      <c r="E3011">
        <v>67024</v>
      </c>
      <c r="F3011">
        <v>176206</v>
      </c>
      <c r="G3011">
        <v>1</v>
      </c>
      <c r="H3011">
        <v>34.5</v>
      </c>
      <c r="I3011">
        <v>3.5260911730935E+43</v>
      </c>
      <c r="J3011">
        <v>32</v>
      </c>
      <c r="K3011" t="s">
        <v>18</v>
      </c>
      <c r="L3011" t="s">
        <v>102</v>
      </c>
    </row>
    <row r="3012" spans="1:14" x14ac:dyDescent="0.25">
      <c r="A3012">
        <v>101</v>
      </c>
      <c r="B3012" s="1">
        <v>46277</v>
      </c>
      <c r="C3012" t="s">
        <v>548</v>
      </c>
      <c r="D3012" t="s">
        <v>198</v>
      </c>
      <c r="E3012">
        <v>67084</v>
      </c>
      <c r="F3012">
        <v>176207</v>
      </c>
      <c r="G3012">
        <v>1</v>
      </c>
      <c r="H3012" s="2">
        <v>1776.93</v>
      </c>
      <c r="I3012">
        <v>3.5260911730935E+43</v>
      </c>
      <c r="J3012">
        <v>16</v>
      </c>
      <c r="K3012" t="s">
        <v>174</v>
      </c>
      <c r="L3012" t="s">
        <v>102</v>
      </c>
      <c r="N3012" t="s">
        <v>144</v>
      </c>
    </row>
    <row r="3013" spans="1:14" x14ac:dyDescent="0.25">
      <c r="A3013">
        <v>101</v>
      </c>
      <c r="B3013" s="1">
        <v>46277</v>
      </c>
      <c r="C3013" t="s">
        <v>673</v>
      </c>
      <c r="D3013" t="s">
        <v>189</v>
      </c>
      <c r="E3013">
        <v>67165</v>
      </c>
      <c r="F3013">
        <v>176208</v>
      </c>
      <c r="G3013">
        <v>1</v>
      </c>
      <c r="H3013" s="2">
        <v>1953.41</v>
      </c>
      <c r="I3013">
        <v>3.5260911730935E+43</v>
      </c>
      <c r="J3013">
        <v>51</v>
      </c>
      <c r="K3013" t="s">
        <v>254</v>
      </c>
      <c r="L3013" t="s">
        <v>102</v>
      </c>
    </row>
    <row r="3014" spans="1:14" x14ac:dyDescent="0.25">
      <c r="A3014">
        <v>101</v>
      </c>
      <c r="B3014" s="1">
        <v>46277</v>
      </c>
      <c r="C3014" t="s">
        <v>651</v>
      </c>
      <c r="D3014" t="s">
        <v>169</v>
      </c>
      <c r="E3014">
        <v>67169</v>
      </c>
      <c r="F3014">
        <v>176209</v>
      </c>
      <c r="G3014">
        <v>1</v>
      </c>
      <c r="H3014">
        <v>939.52</v>
      </c>
      <c r="I3014">
        <v>3.5260911730935E+43</v>
      </c>
      <c r="J3014">
        <v>51</v>
      </c>
      <c r="K3014" t="s">
        <v>254</v>
      </c>
      <c r="L3014" t="s">
        <v>102</v>
      </c>
    </row>
    <row r="3015" spans="1:14" x14ac:dyDescent="0.25">
      <c r="A3015">
        <v>101</v>
      </c>
      <c r="B3015" s="1">
        <v>46277</v>
      </c>
      <c r="C3015" t="s">
        <v>548</v>
      </c>
      <c r="D3015" t="s">
        <v>198</v>
      </c>
      <c r="E3015">
        <v>67481</v>
      </c>
      <c r="F3015">
        <v>176210</v>
      </c>
      <c r="G3015">
        <v>1</v>
      </c>
      <c r="H3015">
        <v>7.78</v>
      </c>
      <c r="I3015">
        <v>3.5260911730935E+43</v>
      </c>
      <c r="J3015">
        <v>16</v>
      </c>
      <c r="K3015" t="s">
        <v>174</v>
      </c>
      <c r="L3015" t="s">
        <v>102</v>
      </c>
      <c r="N3015" t="s">
        <v>144</v>
      </c>
    </row>
    <row r="3016" spans="1:14" x14ac:dyDescent="0.25">
      <c r="A3016">
        <v>101</v>
      </c>
      <c r="B3016" s="1">
        <v>46277</v>
      </c>
      <c r="C3016" t="s">
        <v>233</v>
      </c>
      <c r="D3016" t="s">
        <v>234</v>
      </c>
      <c r="E3016">
        <v>67571</v>
      </c>
      <c r="F3016">
        <v>176211</v>
      </c>
      <c r="G3016">
        <v>1</v>
      </c>
      <c r="H3016" s="2">
        <v>4784.16</v>
      </c>
      <c r="I3016">
        <v>3.5260911730935E+43</v>
      </c>
      <c r="J3016">
        <v>16</v>
      </c>
      <c r="K3016" t="s">
        <v>174</v>
      </c>
      <c r="L3016" t="s">
        <v>102</v>
      </c>
    </row>
    <row r="3017" spans="1:14" x14ac:dyDescent="0.25">
      <c r="A3017">
        <v>101</v>
      </c>
      <c r="B3017" s="1">
        <v>46277</v>
      </c>
      <c r="C3017" t="s">
        <v>400</v>
      </c>
      <c r="D3017" t="s">
        <v>401</v>
      </c>
      <c r="E3017">
        <v>67576</v>
      </c>
      <c r="F3017">
        <v>176212</v>
      </c>
      <c r="G3017">
        <v>1</v>
      </c>
      <c r="H3017" s="2">
        <v>4848.7299999999996</v>
      </c>
      <c r="I3017">
        <v>3.5260911730935E+43</v>
      </c>
      <c r="J3017">
        <v>60</v>
      </c>
      <c r="K3017" t="s">
        <v>236</v>
      </c>
      <c r="L3017" t="s">
        <v>102</v>
      </c>
    </row>
    <row r="3018" spans="1:14" x14ac:dyDescent="0.25">
      <c r="A3018">
        <v>101</v>
      </c>
      <c r="B3018" s="1">
        <v>46277</v>
      </c>
      <c r="C3018" t="s">
        <v>257</v>
      </c>
      <c r="D3018" t="s">
        <v>258</v>
      </c>
      <c r="E3018">
        <v>67584</v>
      </c>
      <c r="F3018">
        <v>176213</v>
      </c>
      <c r="G3018">
        <v>1</v>
      </c>
      <c r="H3018" s="2">
        <v>1874.19</v>
      </c>
      <c r="I3018">
        <v>3.5260911730935E+43</v>
      </c>
      <c r="J3018">
        <v>51</v>
      </c>
      <c r="K3018" t="s">
        <v>254</v>
      </c>
      <c r="L3018" t="s">
        <v>102</v>
      </c>
    </row>
    <row r="3019" spans="1:14" x14ac:dyDescent="0.25">
      <c r="A3019">
        <v>101</v>
      </c>
      <c r="B3019" s="1">
        <v>46277</v>
      </c>
      <c r="C3019" t="s">
        <v>476</v>
      </c>
      <c r="D3019" t="s">
        <v>477</v>
      </c>
      <c r="E3019">
        <v>67609</v>
      </c>
      <c r="F3019">
        <v>176214</v>
      </c>
      <c r="G3019">
        <v>1</v>
      </c>
      <c r="H3019" s="2">
        <v>2180.92</v>
      </c>
      <c r="I3019">
        <v>3.5260911730935E+43</v>
      </c>
      <c r="J3019">
        <v>51</v>
      </c>
      <c r="K3019" t="s">
        <v>254</v>
      </c>
      <c r="L3019" t="s">
        <v>102</v>
      </c>
    </row>
    <row r="3020" spans="1:14" x14ac:dyDescent="0.25">
      <c r="A3020">
        <v>101</v>
      </c>
      <c r="B3020" s="1">
        <v>46277</v>
      </c>
      <c r="C3020" t="s">
        <v>651</v>
      </c>
      <c r="D3020" t="s">
        <v>169</v>
      </c>
      <c r="E3020">
        <v>67578</v>
      </c>
      <c r="F3020">
        <v>176215</v>
      </c>
      <c r="G3020">
        <v>1</v>
      </c>
      <c r="H3020" s="2">
        <v>1770.06</v>
      </c>
      <c r="I3020">
        <v>3.5260911730935E+43</v>
      </c>
      <c r="J3020">
        <v>51</v>
      </c>
      <c r="K3020" t="s">
        <v>254</v>
      </c>
      <c r="L3020" t="s">
        <v>102</v>
      </c>
    </row>
    <row r="3021" spans="1:14" x14ac:dyDescent="0.25">
      <c r="A3021">
        <v>101</v>
      </c>
      <c r="B3021" s="1">
        <v>46277</v>
      </c>
      <c r="C3021" t="s">
        <v>527</v>
      </c>
      <c r="D3021" t="s">
        <v>528</v>
      </c>
      <c r="E3021">
        <v>67150</v>
      </c>
      <c r="F3021">
        <v>176216</v>
      </c>
      <c r="G3021">
        <v>1</v>
      </c>
      <c r="H3021" s="2">
        <v>2355.75</v>
      </c>
      <c r="I3021">
        <v>3.5260911730935E+43</v>
      </c>
      <c r="J3021">
        <v>32</v>
      </c>
      <c r="K3021" t="s">
        <v>18</v>
      </c>
      <c r="L3021" t="s">
        <v>102</v>
      </c>
    </row>
    <row r="3022" spans="1:14" x14ac:dyDescent="0.25">
      <c r="A3022">
        <v>101</v>
      </c>
      <c r="B3022" s="1">
        <v>46277</v>
      </c>
      <c r="C3022" t="s">
        <v>818</v>
      </c>
      <c r="D3022" t="s">
        <v>819</v>
      </c>
      <c r="E3022">
        <v>67377</v>
      </c>
      <c r="F3022">
        <v>176217</v>
      </c>
      <c r="G3022">
        <v>1</v>
      </c>
      <c r="H3022" s="2">
        <v>102235.33</v>
      </c>
      <c r="I3022">
        <v>3.5260911730935E+43</v>
      </c>
      <c r="J3022">
        <v>32</v>
      </c>
      <c r="K3022" t="s">
        <v>18</v>
      </c>
      <c r="L3022" t="s">
        <v>102</v>
      </c>
    </row>
    <row r="3023" spans="1:14" x14ac:dyDescent="0.25">
      <c r="A3023">
        <v>101</v>
      </c>
      <c r="B3023" s="1">
        <v>46277</v>
      </c>
      <c r="C3023" t="s">
        <v>663</v>
      </c>
      <c r="D3023" t="s">
        <v>664</v>
      </c>
      <c r="E3023">
        <v>66348</v>
      </c>
      <c r="F3023">
        <v>176218</v>
      </c>
      <c r="G3023">
        <v>1</v>
      </c>
      <c r="H3023" s="2">
        <v>23105.4</v>
      </c>
      <c r="I3023">
        <v>3.5260911730935E+43</v>
      </c>
      <c r="J3023">
        <v>60</v>
      </c>
      <c r="K3023" t="s">
        <v>236</v>
      </c>
      <c r="L3023" t="s">
        <v>102</v>
      </c>
    </row>
    <row r="3024" spans="1:14" x14ac:dyDescent="0.25">
      <c r="A3024">
        <v>101</v>
      </c>
      <c r="B3024" s="1">
        <v>46279</v>
      </c>
      <c r="C3024" t="s">
        <v>105</v>
      </c>
      <c r="D3024" t="s">
        <v>106</v>
      </c>
      <c r="E3024">
        <v>65967</v>
      </c>
      <c r="F3024">
        <v>176219</v>
      </c>
      <c r="G3024">
        <v>1</v>
      </c>
      <c r="H3024" s="2">
        <v>1550</v>
      </c>
      <c r="I3024">
        <v>3.5260911730935E+43</v>
      </c>
      <c r="J3024">
        <v>32</v>
      </c>
      <c r="K3024" t="s">
        <v>18</v>
      </c>
      <c r="L3024" t="s">
        <v>102</v>
      </c>
    </row>
    <row r="3025" spans="1:14" x14ac:dyDescent="0.25">
      <c r="A3025">
        <v>101</v>
      </c>
      <c r="B3025" s="1">
        <v>46279</v>
      </c>
      <c r="C3025" t="s">
        <v>105</v>
      </c>
      <c r="D3025" t="s">
        <v>106</v>
      </c>
      <c r="E3025">
        <v>66001</v>
      </c>
      <c r="F3025">
        <v>176220</v>
      </c>
      <c r="G3025">
        <v>1</v>
      </c>
      <c r="H3025">
        <v>310</v>
      </c>
      <c r="I3025">
        <v>3.5260911730935E+43</v>
      </c>
      <c r="J3025">
        <v>32</v>
      </c>
      <c r="K3025" t="s">
        <v>18</v>
      </c>
      <c r="L3025" t="s">
        <v>102</v>
      </c>
    </row>
    <row r="3026" spans="1:14" x14ac:dyDescent="0.25">
      <c r="A3026">
        <v>101</v>
      </c>
      <c r="B3026" s="1">
        <v>46279</v>
      </c>
      <c r="C3026" t="s">
        <v>105</v>
      </c>
      <c r="D3026" t="s">
        <v>106</v>
      </c>
      <c r="E3026">
        <v>66015</v>
      </c>
      <c r="F3026">
        <v>176221</v>
      </c>
      <c r="G3026">
        <v>1</v>
      </c>
      <c r="H3026" s="2">
        <v>1937.5</v>
      </c>
      <c r="I3026">
        <v>3.5260911730935E+43</v>
      </c>
      <c r="J3026">
        <v>32</v>
      </c>
      <c r="K3026" t="s">
        <v>18</v>
      </c>
      <c r="L3026" t="s">
        <v>102</v>
      </c>
    </row>
    <row r="3027" spans="1:14" x14ac:dyDescent="0.25">
      <c r="A3027">
        <v>101</v>
      </c>
      <c r="B3027" s="1">
        <v>46279</v>
      </c>
      <c r="C3027" t="s">
        <v>105</v>
      </c>
      <c r="D3027" t="s">
        <v>106</v>
      </c>
      <c r="E3027">
        <v>66192</v>
      </c>
      <c r="F3027">
        <v>176222</v>
      </c>
      <c r="G3027">
        <v>1</v>
      </c>
      <c r="H3027" s="2">
        <v>1587.2</v>
      </c>
      <c r="I3027">
        <v>3.5260911730935E+43</v>
      </c>
      <c r="J3027">
        <v>32</v>
      </c>
      <c r="K3027" t="s">
        <v>18</v>
      </c>
      <c r="L3027" t="s">
        <v>102</v>
      </c>
    </row>
    <row r="3028" spans="1:14" x14ac:dyDescent="0.25">
      <c r="A3028">
        <v>101</v>
      </c>
      <c r="B3028" s="1">
        <v>46279</v>
      </c>
      <c r="C3028" t="s">
        <v>163</v>
      </c>
      <c r="D3028" t="s">
        <v>133</v>
      </c>
      <c r="E3028">
        <v>66468</v>
      </c>
      <c r="F3028">
        <v>176223</v>
      </c>
      <c r="G3028">
        <v>1</v>
      </c>
      <c r="H3028" s="2">
        <v>2816.24</v>
      </c>
      <c r="I3028">
        <v>3.5260911730935E+43</v>
      </c>
      <c r="L3028" t="s">
        <v>102</v>
      </c>
    </row>
    <row r="3029" spans="1:14" x14ac:dyDescent="0.25">
      <c r="A3029">
        <v>101</v>
      </c>
      <c r="B3029" s="1">
        <v>46279</v>
      </c>
      <c r="C3029" t="s">
        <v>264</v>
      </c>
      <c r="D3029" t="s">
        <v>106</v>
      </c>
      <c r="E3029">
        <v>66913</v>
      </c>
      <c r="F3029">
        <v>176224</v>
      </c>
      <c r="G3029">
        <v>1</v>
      </c>
      <c r="H3029">
        <v>589.55999999999995</v>
      </c>
      <c r="I3029">
        <v>3.5260911730935E+43</v>
      </c>
      <c r="J3029">
        <v>32</v>
      </c>
      <c r="K3029" t="s">
        <v>18</v>
      </c>
      <c r="L3029" t="s">
        <v>102</v>
      </c>
    </row>
    <row r="3030" spans="1:14" x14ac:dyDescent="0.25">
      <c r="A3030">
        <v>101</v>
      </c>
      <c r="B3030" s="1">
        <v>46279</v>
      </c>
      <c r="C3030" t="s">
        <v>180</v>
      </c>
      <c r="D3030" t="s">
        <v>181</v>
      </c>
      <c r="E3030">
        <v>66924</v>
      </c>
      <c r="F3030">
        <v>176225</v>
      </c>
      <c r="G3030">
        <v>1</v>
      </c>
      <c r="H3030">
        <v>58.89</v>
      </c>
      <c r="I3030">
        <v>3.5260911730935E+43</v>
      </c>
      <c r="J3030">
        <v>32</v>
      </c>
      <c r="K3030" t="s">
        <v>18</v>
      </c>
      <c r="L3030" t="s">
        <v>102</v>
      </c>
    </row>
    <row r="3031" spans="1:14" x14ac:dyDescent="0.25">
      <c r="A3031">
        <v>101</v>
      </c>
      <c r="B3031" s="1">
        <v>46279</v>
      </c>
      <c r="C3031" t="s">
        <v>455</v>
      </c>
      <c r="D3031" t="s">
        <v>456</v>
      </c>
      <c r="E3031">
        <v>66970</v>
      </c>
      <c r="F3031">
        <v>176226</v>
      </c>
      <c r="G3031">
        <v>1</v>
      </c>
      <c r="H3031" s="2">
        <v>1808.82</v>
      </c>
      <c r="I3031">
        <v>3.5260911730935E+43</v>
      </c>
      <c r="J3031">
        <v>32</v>
      </c>
      <c r="K3031" t="s">
        <v>18</v>
      </c>
      <c r="L3031" t="s">
        <v>102</v>
      </c>
    </row>
    <row r="3032" spans="1:14" x14ac:dyDescent="0.25">
      <c r="A3032">
        <v>101</v>
      </c>
      <c r="B3032" s="1">
        <v>46279</v>
      </c>
      <c r="C3032" t="s">
        <v>579</v>
      </c>
      <c r="D3032" t="s">
        <v>580</v>
      </c>
      <c r="E3032">
        <v>67003</v>
      </c>
      <c r="F3032">
        <v>176227</v>
      </c>
      <c r="G3032">
        <v>1</v>
      </c>
      <c r="H3032">
        <v>323.39999999999998</v>
      </c>
      <c r="I3032">
        <v>3.5260911730935E+43</v>
      </c>
      <c r="J3032">
        <v>32</v>
      </c>
      <c r="K3032" t="s">
        <v>18</v>
      </c>
      <c r="L3032" t="s">
        <v>102</v>
      </c>
    </row>
    <row r="3033" spans="1:14" x14ac:dyDescent="0.25">
      <c r="A3033">
        <v>101</v>
      </c>
      <c r="B3033" s="1">
        <v>46279</v>
      </c>
      <c r="C3033" t="s">
        <v>455</v>
      </c>
      <c r="D3033" t="s">
        <v>456</v>
      </c>
      <c r="E3033">
        <v>67014</v>
      </c>
      <c r="F3033">
        <v>176228</v>
      </c>
      <c r="G3033">
        <v>1</v>
      </c>
      <c r="H3033" s="2">
        <v>12872.5</v>
      </c>
      <c r="I3033">
        <v>3.5260911730935E+43</v>
      </c>
      <c r="L3033" t="s">
        <v>102</v>
      </c>
    </row>
    <row r="3034" spans="1:14" x14ac:dyDescent="0.25">
      <c r="A3034">
        <v>101</v>
      </c>
      <c r="B3034" s="1">
        <v>46279</v>
      </c>
      <c r="C3034" t="s">
        <v>112</v>
      </c>
      <c r="D3034" t="s">
        <v>113</v>
      </c>
      <c r="E3034">
        <v>67018</v>
      </c>
      <c r="F3034">
        <v>176229</v>
      </c>
      <c r="G3034">
        <v>1</v>
      </c>
      <c r="H3034" s="2">
        <v>3864</v>
      </c>
      <c r="I3034">
        <v>3.5260911730935E+43</v>
      </c>
      <c r="J3034">
        <v>32</v>
      </c>
      <c r="K3034" t="s">
        <v>18</v>
      </c>
      <c r="L3034" t="s">
        <v>102</v>
      </c>
    </row>
    <row r="3035" spans="1:14" x14ac:dyDescent="0.25">
      <c r="A3035">
        <v>101</v>
      </c>
      <c r="B3035" s="1">
        <v>46279</v>
      </c>
      <c r="C3035" t="s">
        <v>162</v>
      </c>
      <c r="D3035" t="s">
        <v>133</v>
      </c>
      <c r="E3035">
        <v>67062</v>
      </c>
      <c r="F3035">
        <v>176230</v>
      </c>
      <c r="G3035">
        <v>1</v>
      </c>
      <c r="H3035" s="2">
        <v>64680</v>
      </c>
      <c r="I3035">
        <v>3.5260911730935E+43</v>
      </c>
      <c r="J3035">
        <v>32</v>
      </c>
      <c r="K3035" t="s">
        <v>18</v>
      </c>
      <c r="L3035" t="s">
        <v>102</v>
      </c>
    </row>
    <row r="3036" spans="1:14" x14ac:dyDescent="0.25">
      <c r="A3036">
        <v>101</v>
      </c>
      <c r="B3036" s="1">
        <v>46279</v>
      </c>
      <c r="C3036" t="s">
        <v>138</v>
      </c>
      <c r="D3036" t="s">
        <v>139</v>
      </c>
      <c r="E3036">
        <v>67092</v>
      </c>
      <c r="F3036">
        <v>176231</v>
      </c>
      <c r="G3036">
        <v>1</v>
      </c>
      <c r="H3036" s="2">
        <v>15506.29</v>
      </c>
      <c r="I3036">
        <v>3.5260911730935E+43</v>
      </c>
      <c r="J3036">
        <v>32</v>
      </c>
      <c r="K3036" t="s">
        <v>18</v>
      </c>
      <c r="L3036" t="s">
        <v>102</v>
      </c>
    </row>
    <row r="3037" spans="1:14" x14ac:dyDescent="0.25">
      <c r="A3037">
        <v>101</v>
      </c>
      <c r="B3037" s="1">
        <v>46279</v>
      </c>
      <c r="C3037" t="s">
        <v>134</v>
      </c>
      <c r="D3037" t="s">
        <v>135</v>
      </c>
      <c r="E3037">
        <v>67099</v>
      </c>
      <c r="F3037">
        <v>176232</v>
      </c>
      <c r="G3037">
        <v>1</v>
      </c>
      <c r="H3037" s="2">
        <v>8980.7999999999993</v>
      </c>
      <c r="I3037">
        <v>3.5260911730935E+43</v>
      </c>
      <c r="J3037">
        <v>32</v>
      </c>
      <c r="K3037" t="s">
        <v>18</v>
      </c>
      <c r="L3037" t="s">
        <v>102</v>
      </c>
    </row>
    <row r="3038" spans="1:14" x14ac:dyDescent="0.25">
      <c r="A3038">
        <v>101</v>
      </c>
      <c r="B3038" s="1">
        <v>46279</v>
      </c>
      <c r="C3038" t="s">
        <v>255</v>
      </c>
      <c r="D3038" t="s">
        <v>256</v>
      </c>
      <c r="E3038">
        <v>67113</v>
      </c>
      <c r="F3038">
        <v>176233</v>
      </c>
      <c r="G3038">
        <v>1</v>
      </c>
      <c r="H3038" s="2">
        <v>2779.8</v>
      </c>
      <c r="I3038">
        <v>3.5260911730935E+43</v>
      </c>
      <c r="J3038">
        <v>52</v>
      </c>
      <c r="K3038" t="s">
        <v>248</v>
      </c>
      <c r="L3038" t="s">
        <v>102</v>
      </c>
      <c r="N3038" t="s">
        <v>144</v>
      </c>
    </row>
    <row r="3039" spans="1:14" x14ac:dyDescent="0.25">
      <c r="A3039">
        <v>101</v>
      </c>
      <c r="B3039" s="1">
        <v>46279</v>
      </c>
      <c r="C3039" t="s">
        <v>821</v>
      </c>
      <c r="D3039" t="s">
        <v>169</v>
      </c>
      <c r="E3039">
        <v>67151</v>
      </c>
      <c r="F3039">
        <v>176234</v>
      </c>
      <c r="G3039">
        <v>1</v>
      </c>
      <c r="H3039" s="2">
        <v>1379.46</v>
      </c>
      <c r="I3039">
        <v>3.5260911730935E+43</v>
      </c>
      <c r="J3039">
        <v>32</v>
      </c>
      <c r="K3039" t="s">
        <v>18</v>
      </c>
      <c r="L3039" t="s">
        <v>102</v>
      </c>
    </row>
    <row r="3040" spans="1:14" x14ac:dyDescent="0.25">
      <c r="A3040">
        <v>101</v>
      </c>
      <c r="B3040" s="1">
        <v>46279</v>
      </c>
      <c r="C3040" t="s">
        <v>325</v>
      </c>
      <c r="D3040" t="s">
        <v>326</v>
      </c>
      <c r="E3040">
        <v>67152</v>
      </c>
      <c r="F3040">
        <v>176235</v>
      </c>
      <c r="G3040">
        <v>1</v>
      </c>
      <c r="H3040" s="2">
        <v>2815.6</v>
      </c>
      <c r="I3040">
        <v>3.5260911730935E+43</v>
      </c>
      <c r="J3040">
        <v>32</v>
      </c>
      <c r="K3040" t="s">
        <v>18</v>
      </c>
      <c r="L3040" t="s">
        <v>102</v>
      </c>
    </row>
    <row r="3041" spans="1:12" x14ac:dyDescent="0.25">
      <c r="A3041">
        <v>101</v>
      </c>
      <c r="B3041" s="1">
        <v>46279</v>
      </c>
      <c r="C3041" t="s">
        <v>522</v>
      </c>
      <c r="D3041" t="s">
        <v>169</v>
      </c>
      <c r="E3041">
        <v>67153</v>
      </c>
      <c r="F3041">
        <v>176236</v>
      </c>
      <c r="G3041">
        <v>1</v>
      </c>
      <c r="H3041" s="2">
        <v>1414.3</v>
      </c>
      <c r="I3041">
        <v>3.5260911730935E+43</v>
      </c>
      <c r="J3041">
        <v>32</v>
      </c>
      <c r="K3041" t="s">
        <v>18</v>
      </c>
      <c r="L3041" t="s">
        <v>102</v>
      </c>
    </row>
    <row r="3042" spans="1:12" x14ac:dyDescent="0.25">
      <c r="A3042">
        <v>101</v>
      </c>
      <c r="B3042" s="1">
        <v>46279</v>
      </c>
      <c r="C3042" t="s">
        <v>323</v>
      </c>
      <c r="D3042" t="s">
        <v>324</v>
      </c>
      <c r="E3042">
        <v>67155</v>
      </c>
      <c r="F3042">
        <v>176237</v>
      </c>
      <c r="G3042">
        <v>1</v>
      </c>
      <c r="H3042" s="2">
        <v>2930.5</v>
      </c>
      <c r="I3042">
        <v>3.5260911730935E+43</v>
      </c>
      <c r="J3042">
        <v>32</v>
      </c>
      <c r="K3042" t="s">
        <v>18</v>
      </c>
      <c r="L3042" t="s">
        <v>102</v>
      </c>
    </row>
    <row r="3043" spans="1:12" x14ac:dyDescent="0.25">
      <c r="A3043">
        <v>101</v>
      </c>
      <c r="B3043" s="1">
        <v>46279</v>
      </c>
      <c r="C3043" t="s">
        <v>532</v>
      </c>
      <c r="D3043" t="s">
        <v>533</v>
      </c>
      <c r="E3043">
        <v>67157</v>
      </c>
      <c r="F3043">
        <v>176238</v>
      </c>
      <c r="G3043">
        <v>1</v>
      </c>
      <c r="H3043" s="2">
        <v>4713.8999999999996</v>
      </c>
      <c r="I3043">
        <v>3.5260911730935E+43</v>
      </c>
      <c r="J3043">
        <v>32</v>
      </c>
      <c r="K3043" t="s">
        <v>18</v>
      </c>
      <c r="L3043" t="s">
        <v>102</v>
      </c>
    </row>
    <row r="3044" spans="1:12" x14ac:dyDescent="0.25">
      <c r="A3044">
        <v>101</v>
      </c>
      <c r="B3044" s="1">
        <v>46279</v>
      </c>
      <c r="C3044" t="s">
        <v>822</v>
      </c>
      <c r="D3044" t="s">
        <v>823</v>
      </c>
      <c r="E3044">
        <v>67164</v>
      </c>
      <c r="F3044">
        <v>176239</v>
      </c>
      <c r="G3044">
        <v>1</v>
      </c>
      <c r="H3044">
        <v>783.93</v>
      </c>
      <c r="I3044">
        <v>3.5260911730935E+43</v>
      </c>
      <c r="J3044">
        <v>16</v>
      </c>
      <c r="K3044" t="s">
        <v>174</v>
      </c>
      <c r="L3044" t="s">
        <v>102</v>
      </c>
    </row>
    <row r="3045" spans="1:12" x14ac:dyDescent="0.25">
      <c r="A3045">
        <v>101</v>
      </c>
      <c r="B3045" s="1">
        <v>46279</v>
      </c>
      <c r="C3045" t="s">
        <v>252</v>
      </c>
      <c r="D3045" t="s">
        <v>253</v>
      </c>
      <c r="E3045">
        <v>67174</v>
      </c>
      <c r="F3045">
        <v>176240</v>
      </c>
      <c r="G3045">
        <v>1</v>
      </c>
      <c r="H3045" s="2">
        <v>6206.36</v>
      </c>
      <c r="I3045">
        <v>3.5260911730935E+43</v>
      </c>
      <c r="J3045">
        <v>51</v>
      </c>
      <c r="K3045" t="s">
        <v>254</v>
      </c>
      <c r="L3045" t="s">
        <v>102</v>
      </c>
    </row>
    <row r="3046" spans="1:12" x14ac:dyDescent="0.25">
      <c r="A3046">
        <v>101</v>
      </c>
      <c r="B3046" s="1">
        <v>46279</v>
      </c>
      <c r="C3046" t="s">
        <v>455</v>
      </c>
      <c r="D3046" t="s">
        <v>456</v>
      </c>
      <c r="E3046">
        <v>67183</v>
      </c>
      <c r="F3046">
        <v>176241</v>
      </c>
      <c r="G3046">
        <v>1</v>
      </c>
      <c r="H3046" s="2">
        <v>3247.25</v>
      </c>
      <c r="I3046">
        <v>3.5260911730935E+43</v>
      </c>
      <c r="L3046" t="s">
        <v>102</v>
      </c>
    </row>
    <row r="3047" spans="1:12" x14ac:dyDescent="0.25">
      <c r="A3047">
        <v>101</v>
      </c>
      <c r="B3047" s="1">
        <v>46279</v>
      </c>
      <c r="C3047" t="s">
        <v>538</v>
      </c>
      <c r="D3047" t="s">
        <v>539</v>
      </c>
      <c r="E3047">
        <v>67219</v>
      </c>
      <c r="F3047">
        <v>176242</v>
      </c>
      <c r="G3047">
        <v>1</v>
      </c>
      <c r="H3047">
        <v>441.5</v>
      </c>
      <c r="I3047">
        <v>3.5260911730935E+43</v>
      </c>
      <c r="J3047">
        <v>7</v>
      </c>
      <c r="K3047" t="s">
        <v>44</v>
      </c>
      <c r="L3047" t="s">
        <v>102</v>
      </c>
    </row>
    <row r="3048" spans="1:12" x14ac:dyDescent="0.25">
      <c r="A3048">
        <v>101</v>
      </c>
      <c r="B3048" s="1">
        <v>46279</v>
      </c>
      <c r="C3048" t="s">
        <v>538</v>
      </c>
      <c r="D3048" t="s">
        <v>539</v>
      </c>
      <c r="E3048">
        <v>67220</v>
      </c>
      <c r="F3048">
        <v>176243</v>
      </c>
      <c r="G3048">
        <v>1</v>
      </c>
      <c r="H3048">
        <v>216.5</v>
      </c>
      <c r="I3048">
        <v>3.5260911730935E+43</v>
      </c>
      <c r="J3048">
        <v>7</v>
      </c>
      <c r="K3048" t="s">
        <v>44</v>
      </c>
      <c r="L3048" t="s">
        <v>102</v>
      </c>
    </row>
    <row r="3049" spans="1:12" x14ac:dyDescent="0.25">
      <c r="A3049">
        <v>101</v>
      </c>
      <c r="B3049" s="1">
        <v>46279</v>
      </c>
      <c r="C3049" t="s">
        <v>538</v>
      </c>
      <c r="D3049" t="s">
        <v>539</v>
      </c>
      <c r="E3049">
        <v>67251</v>
      </c>
      <c r="F3049">
        <v>176244</v>
      </c>
      <c r="G3049">
        <v>1</v>
      </c>
      <c r="H3049" s="2">
        <v>1646</v>
      </c>
      <c r="I3049">
        <v>3.5260911730935E+43</v>
      </c>
      <c r="J3049">
        <v>7</v>
      </c>
      <c r="K3049" t="s">
        <v>44</v>
      </c>
      <c r="L3049" t="s">
        <v>102</v>
      </c>
    </row>
    <row r="3050" spans="1:12" x14ac:dyDescent="0.25">
      <c r="A3050">
        <v>101</v>
      </c>
      <c r="B3050" s="1">
        <v>46279</v>
      </c>
      <c r="C3050" t="s">
        <v>538</v>
      </c>
      <c r="D3050" t="s">
        <v>539</v>
      </c>
      <c r="E3050">
        <v>67252</v>
      </c>
      <c r="F3050">
        <v>176245</v>
      </c>
      <c r="G3050">
        <v>1</v>
      </c>
      <c r="H3050">
        <v>215</v>
      </c>
      <c r="I3050">
        <v>3.5260911730935E+43</v>
      </c>
      <c r="J3050">
        <v>7</v>
      </c>
      <c r="K3050" t="s">
        <v>44</v>
      </c>
      <c r="L3050" t="s">
        <v>102</v>
      </c>
    </row>
    <row r="3051" spans="1:12" x14ac:dyDescent="0.25">
      <c r="A3051">
        <v>101</v>
      </c>
      <c r="B3051" s="1">
        <v>46279</v>
      </c>
      <c r="C3051" t="s">
        <v>540</v>
      </c>
      <c r="D3051" t="s">
        <v>541</v>
      </c>
      <c r="E3051">
        <v>67279</v>
      </c>
      <c r="F3051">
        <v>176246</v>
      </c>
      <c r="G3051">
        <v>1</v>
      </c>
      <c r="H3051">
        <v>532.20000000000005</v>
      </c>
      <c r="I3051">
        <v>3.5260911730935E+43</v>
      </c>
      <c r="J3051">
        <v>7</v>
      </c>
      <c r="K3051" t="s">
        <v>44</v>
      </c>
      <c r="L3051" t="s">
        <v>102</v>
      </c>
    </row>
    <row r="3052" spans="1:12" x14ac:dyDescent="0.25">
      <c r="A3052">
        <v>101</v>
      </c>
      <c r="B3052" s="1">
        <v>46279</v>
      </c>
      <c r="C3052" t="s">
        <v>540</v>
      </c>
      <c r="D3052" t="s">
        <v>541</v>
      </c>
      <c r="E3052">
        <v>67295</v>
      </c>
      <c r="F3052">
        <v>176247</v>
      </c>
      <c r="G3052">
        <v>1</v>
      </c>
      <c r="H3052">
        <v>566.28</v>
      </c>
      <c r="I3052">
        <v>3.5260911730935E+43</v>
      </c>
      <c r="J3052">
        <v>7</v>
      </c>
      <c r="K3052" t="s">
        <v>44</v>
      </c>
      <c r="L3052" t="s">
        <v>102</v>
      </c>
    </row>
    <row r="3053" spans="1:12" x14ac:dyDescent="0.25">
      <c r="A3053">
        <v>101</v>
      </c>
      <c r="B3053" s="1">
        <v>46279</v>
      </c>
      <c r="C3053" t="s">
        <v>540</v>
      </c>
      <c r="D3053" t="s">
        <v>541</v>
      </c>
      <c r="E3053">
        <v>67303</v>
      </c>
      <c r="F3053">
        <v>176248</v>
      </c>
      <c r="G3053">
        <v>1</v>
      </c>
      <c r="H3053">
        <v>833.67</v>
      </c>
      <c r="I3053">
        <v>3.5260911730935E+43</v>
      </c>
      <c r="J3053">
        <v>7</v>
      </c>
      <c r="K3053" t="s">
        <v>44</v>
      </c>
      <c r="L3053" t="s">
        <v>102</v>
      </c>
    </row>
    <row r="3054" spans="1:12" x14ac:dyDescent="0.25">
      <c r="A3054">
        <v>101</v>
      </c>
      <c r="B3054" s="1">
        <v>46279</v>
      </c>
      <c r="C3054" t="s">
        <v>540</v>
      </c>
      <c r="D3054" t="s">
        <v>541</v>
      </c>
      <c r="E3054">
        <v>67309</v>
      </c>
      <c r="F3054">
        <v>176249</v>
      </c>
      <c r="G3054">
        <v>1</v>
      </c>
      <c r="H3054" s="2">
        <v>1361.85</v>
      </c>
      <c r="I3054">
        <v>3.5260911730935E+43</v>
      </c>
      <c r="J3054">
        <v>7</v>
      </c>
      <c r="K3054" t="s">
        <v>44</v>
      </c>
      <c r="L3054" t="s">
        <v>102</v>
      </c>
    </row>
    <row r="3055" spans="1:12" x14ac:dyDescent="0.25">
      <c r="A3055">
        <v>101</v>
      </c>
      <c r="B3055" s="1">
        <v>46279</v>
      </c>
      <c r="C3055" t="s">
        <v>540</v>
      </c>
      <c r="D3055" t="s">
        <v>541</v>
      </c>
      <c r="E3055">
        <v>67310</v>
      </c>
      <c r="F3055">
        <v>176250</v>
      </c>
      <c r="G3055">
        <v>1</v>
      </c>
      <c r="H3055">
        <v>310.88</v>
      </c>
      <c r="I3055">
        <v>3.5260911730935E+43</v>
      </c>
      <c r="J3055">
        <v>7</v>
      </c>
      <c r="K3055" t="s">
        <v>44</v>
      </c>
      <c r="L3055" t="s">
        <v>102</v>
      </c>
    </row>
    <row r="3056" spans="1:12" x14ac:dyDescent="0.25">
      <c r="A3056">
        <v>101</v>
      </c>
      <c r="B3056" s="1">
        <v>46279</v>
      </c>
      <c r="C3056" t="s">
        <v>540</v>
      </c>
      <c r="D3056" t="s">
        <v>541</v>
      </c>
      <c r="E3056">
        <v>67313</v>
      </c>
      <c r="F3056">
        <v>176251</v>
      </c>
      <c r="G3056">
        <v>1</v>
      </c>
      <c r="H3056">
        <v>274.99</v>
      </c>
      <c r="I3056">
        <v>3.5260911730935E+43</v>
      </c>
      <c r="J3056">
        <v>7</v>
      </c>
      <c r="K3056" t="s">
        <v>44</v>
      </c>
      <c r="L3056" t="s">
        <v>102</v>
      </c>
    </row>
    <row r="3057" spans="1:14" x14ac:dyDescent="0.25">
      <c r="A3057">
        <v>101</v>
      </c>
      <c r="B3057" s="1">
        <v>46279</v>
      </c>
      <c r="C3057" t="s">
        <v>348</v>
      </c>
      <c r="D3057" t="s">
        <v>349</v>
      </c>
      <c r="E3057">
        <v>67398</v>
      </c>
      <c r="F3057">
        <v>176252</v>
      </c>
      <c r="G3057">
        <v>1</v>
      </c>
      <c r="H3057" s="2">
        <v>4345.46</v>
      </c>
      <c r="I3057">
        <v>3.5260911730935E+43</v>
      </c>
      <c r="J3057">
        <v>32</v>
      </c>
      <c r="K3057" t="s">
        <v>18</v>
      </c>
      <c r="L3057" t="s">
        <v>102</v>
      </c>
    </row>
    <row r="3058" spans="1:14" x14ac:dyDescent="0.25">
      <c r="A3058">
        <v>101</v>
      </c>
      <c r="B3058" s="1">
        <v>46279</v>
      </c>
      <c r="C3058" t="s">
        <v>486</v>
      </c>
      <c r="D3058" t="s">
        <v>337</v>
      </c>
      <c r="E3058">
        <v>67401</v>
      </c>
      <c r="F3058">
        <v>176253</v>
      </c>
      <c r="G3058">
        <v>1</v>
      </c>
      <c r="H3058" s="2">
        <v>5447.65</v>
      </c>
      <c r="I3058">
        <v>3.5260911730935E+43</v>
      </c>
      <c r="J3058">
        <v>32</v>
      </c>
      <c r="K3058" t="s">
        <v>18</v>
      </c>
      <c r="L3058" t="s">
        <v>102</v>
      </c>
    </row>
    <row r="3059" spans="1:14" x14ac:dyDescent="0.25">
      <c r="A3059">
        <v>101</v>
      </c>
      <c r="B3059" s="1">
        <v>46279</v>
      </c>
      <c r="C3059" t="s">
        <v>122</v>
      </c>
      <c r="D3059" t="s">
        <v>123</v>
      </c>
      <c r="E3059">
        <v>67409</v>
      </c>
      <c r="F3059">
        <v>176254</v>
      </c>
      <c r="G3059">
        <v>1</v>
      </c>
      <c r="H3059">
        <v>755.8</v>
      </c>
      <c r="I3059">
        <v>3.5260911730935E+43</v>
      </c>
      <c r="J3059">
        <v>63</v>
      </c>
      <c r="K3059" t="s">
        <v>177</v>
      </c>
      <c r="L3059" t="s">
        <v>102</v>
      </c>
    </row>
    <row r="3060" spans="1:14" x14ac:dyDescent="0.25">
      <c r="A3060">
        <v>101</v>
      </c>
      <c r="B3060" s="1">
        <v>46279</v>
      </c>
      <c r="C3060" t="s">
        <v>581</v>
      </c>
      <c r="D3060" t="s">
        <v>582</v>
      </c>
      <c r="E3060">
        <v>67415</v>
      </c>
      <c r="F3060">
        <v>176255</v>
      </c>
      <c r="G3060">
        <v>1</v>
      </c>
      <c r="H3060" s="2">
        <v>2485.04</v>
      </c>
      <c r="I3060">
        <v>3.5260911730935E+43</v>
      </c>
      <c r="J3060">
        <v>32</v>
      </c>
      <c r="K3060" t="s">
        <v>18</v>
      </c>
      <c r="L3060" t="s">
        <v>102</v>
      </c>
    </row>
    <row r="3061" spans="1:14" x14ac:dyDescent="0.25">
      <c r="A3061">
        <v>101</v>
      </c>
      <c r="B3061" s="1">
        <v>46279</v>
      </c>
      <c r="C3061" t="s">
        <v>824</v>
      </c>
      <c r="D3061" t="s">
        <v>238</v>
      </c>
      <c r="E3061">
        <v>67421</v>
      </c>
      <c r="F3061">
        <v>176256</v>
      </c>
      <c r="G3061">
        <v>1</v>
      </c>
      <c r="H3061" s="2">
        <v>1110.3</v>
      </c>
      <c r="I3061">
        <v>3.5260911730935E+43</v>
      </c>
      <c r="J3061">
        <v>32</v>
      </c>
      <c r="K3061" t="s">
        <v>18</v>
      </c>
      <c r="L3061" t="s">
        <v>102</v>
      </c>
    </row>
    <row r="3062" spans="1:14" x14ac:dyDescent="0.25">
      <c r="A3062">
        <v>101</v>
      </c>
      <c r="B3062" s="1">
        <v>46279</v>
      </c>
      <c r="C3062" t="s">
        <v>110</v>
      </c>
      <c r="D3062" t="s">
        <v>111</v>
      </c>
      <c r="E3062">
        <v>67478</v>
      </c>
      <c r="F3062">
        <v>176257</v>
      </c>
      <c r="G3062">
        <v>1</v>
      </c>
      <c r="H3062" s="2">
        <v>6718.8</v>
      </c>
      <c r="I3062">
        <v>3.5260911730935E+43</v>
      </c>
      <c r="J3062">
        <v>32</v>
      </c>
      <c r="K3062" t="s">
        <v>18</v>
      </c>
      <c r="L3062" t="s">
        <v>102</v>
      </c>
    </row>
    <row r="3063" spans="1:14" x14ac:dyDescent="0.25">
      <c r="A3063">
        <v>101</v>
      </c>
      <c r="B3063" s="1">
        <v>46279</v>
      </c>
      <c r="C3063" t="s">
        <v>657</v>
      </c>
      <c r="D3063" t="s">
        <v>658</v>
      </c>
      <c r="E3063">
        <v>67482</v>
      </c>
      <c r="F3063">
        <v>176258</v>
      </c>
      <c r="G3063">
        <v>1</v>
      </c>
      <c r="H3063">
        <v>766.61</v>
      </c>
      <c r="I3063">
        <v>3.5260911730935E+43</v>
      </c>
      <c r="J3063">
        <v>60</v>
      </c>
      <c r="K3063" t="s">
        <v>236</v>
      </c>
      <c r="L3063" t="s">
        <v>102</v>
      </c>
    </row>
    <row r="3064" spans="1:14" x14ac:dyDescent="0.25">
      <c r="A3064">
        <v>101</v>
      </c>
      <c r="B3064" s="1">
        <v>46279</v>
      </c>
      <c r="C3064" t="s">
        <v>110</v>
      </c>
      <c r="D3064" t="s">
        <v>111</v>
      </c>
      <c r="E3064">
        <v>67500</v>
      </c>
      <c r="F3064">
        <v>176259</v>
      </c>
      <c r="G3064">
        <v>1</v>
      </c>
      <c r="H3064" s="2">
        <v>4337.72</v>
      </c>
      <c r="I3064">
        <v>3.5260911730935E+43</v>
      </c>
      <c r="J3064">
        <v>32</v>
      </c>
      <c r="K3064" t="s">
        <v>18</v>
      </c>
      <c r="L3064" t="s">
        <v>102</v>
      </c>
    </row>
    <row r="3065" spans="1:14" x14ac:dyDescent="0.25">
      <c r="A3065">
        <v>101</v>
      </c>
      <c r="B3065" s="1">
        <v>46279</v>
      </c>
      <c r="C3065" t="s">
        <v>807</v>
      </c>
      <c r="D3065" t="s">
        <v>169</v>
      </c>
      <c r="E3065">
        <v>67508</v>
      </c>
      <c r="F3065">
        <v>176260</v>
      </c>
      <c r="G3065">
        <v>1</v>
      </c>
      <c r="H3065">
        <v>734.5</v>
      </c>
      <c r="I3065">
        <v>3.5260911730935E+43</v>
      </c>
      <c r="J3065">
        <v>32</v>
      </c>
      <c r="K3065" t="s">
        <v>18</v>
      </c>
      <c r="L3065" t="s">
        <v>102</v>
      </c>
    </row>
    <row r="3066" spans="1:14" x14ac:dyDescent="0.25">
      <c r="A3066">
        <v>101</v>
      </c>
      <c r="B3066" s="1">
        <v>46279</v>
      </c>
      <c r="C3066" t="s">
        <v>159</v>
      </c>
      <c r="D3066" t="s">
        <v>160</v>
      </c>
      <c r="E3066">
        <v>67511</v>
      </c>
      <c r="F3066">
        <v>176261</v>
      </c>
      <c r="G3066">
        <v>1</v>
      </c>
      <c r="H3066" s="2">
        <v>16114</v>
      </c>
      <c r="I3066">
        <v>3.5260911730935E+43</v>
      </c>
      <c r="J3066">
        <v>32</v>
      </c>
      <c r="K3066" t="s">
        <v>18</v>
      </c>
      <c r="L3066" t="s">
        <v>102</v>
      </c>
    </row>
    <row r="3067" spans="1:14" x14ac:dyDescent="0.25">
      <c r="A3067">
        <v>101</v>
      </c>
      <c r="B3067" s="1">
        <v>46279</v>
      </c>
      <c r="C3067" t="s">
        <v>140</v>
      </c>
      <c r="D3067" t="s">
        <v>141</v>
      </c>
      <c r="E3067">
        <v>67555</v>
      </c>
      <c r="F3067">
        <v>176262</v>
      </c>
      <c r="G3067">
        <v>1</v>
      </c>
      <c r="H3067" s="2">
        <v>6423.82</v>
      </c>
      <c r="I3067">
        <v>3.5260911730935E+43</v>
      </c>
      <c r="J3067">
        <v>32</v>
      </c>
      <c r="K3067" t="s">
        <v>18</v>
      </c>
      <c r="L3067" t="s">
        <v>102</v>
      </c>
    </row>
    <row r="3068" spans="1:14" x14ac:dyDescent="0.25">
      <c r="A3068">
        <v>101</v>
      </c>
      <c r="B3068" s="1">
        <v>46279</v>
      </c>
      <c r="C3068" t="s">
        <v>548</v>
      </c>
      <c r="D3068" t="s">
        <v>198</v>
      </c>
      <c r="E3068">
        <v>67559</v>
      </c>
      <c r="F3068">
        <v>176263</v>
      </c>
      <c r="G3068">
        <v>1</v>
      </c>
      <c r="H3068" s="2">
        <v>1409.07</v>
      </c>
      <c r="I3068">
        <v>3.5260911730935E+43</v>
      </c>
      <c r="J3068">
        <v>16</v>
      </c>
      <c r="K3068" t="s">
        <v>174</v>
      </c>
      <c r="L3068" t="s">
        <v>102</v>
      </c>
      <c r="N3068" t="s">
        <v>144</v>
      </c>
    </row>
    <row r="3069" spans="1:14" x14ac:dyDescent="0.25">
      <c r="A3069">
        <v>101</v>
      </c>
      <c r="B3069" s="1">
        <v>46279</v>
      </c>
      <c r="C3069" t="s">
        <v>562</v>
      </c>
      <c r="D3069" t="s">
        <v>563</v>
      </c>
      <c r="E3069">
        <v>67566</v>
      </c>
      <c r="F3069">
        <v>176264</v>
      </c>
      <c r="G3069">
        <v>1</v>
      </c>
      <c r="H3069" s="2">
        <v>1726.64</v>
      </c>
      <c r="I3069">
        <v>3.5260911730935E+43</v>
      </c>
      <c r="J3069">
        <v>60</v>
      </c>
      <c r="K3069" t="s">
        <v>236</v>
      </c>
      <c r="L3069" t="s">
        <v>102</v>
      </c>
    </row>
    <row r="3070" spans="1:14" x14ac:dyDescent="0.25">
      <c r="A3070">
        <v>101</v>
      </c>
      <c r="B3070" s="1">
        <v>46279</v>
      </c>
      <c r="C3070" t="s">
        <v>822</v>
      </c>
      <c r="D3070" t="s">
        <v>823</v>
      </c>
      <c r="E3070">
        <v>67570</v>
      </c>
      <c r="F3070">
        <v>176265</v>
      </c>
      <c r="G3070">
        <v>1</v>
      </c>
      <c r="H3070" s="2">
        <v>1106.55</v>
      </c>
      <c r="I3070">
        <v>3.5260911730935E+43</v>
      </c>
      <c r="J3070">
        <v>16</v>
      </c>
      <c r="K3070" t="s">
        <v>174</v>
      </c>
      <c r="L3070" t="s">
        <v>102</v>
      </c>
    </row>
    <row r="3071" spans="1:14" x14ac:dyDescent="0.25">
      <c r="A3071">
        <v>101</v>
      </c>
      <c r="B3071" s="1">
        <v>46279</v>
      </c>
      <c r="C3071" t="s">
        <v>360</v>
      </c>
      <c r="D3071" t="s">
        <v>169</v>
      </c>
      <c r="E3071">
        <v>67574</v>
      </c>
      <c r="F3071">
        <v>176266</v>
      </c>
      <c r="G3071">
        <v>1</v>
      </c>
      <c r="H3071" s="2">
        <v>1285.05</v>
      </c>
      <c r="I3071">
        <v>3.5260911730935E+43</v>
      </c>
      <c r="J3071">
        <v>57</v>
      </c>
      <c r="K3071" t="s">
        <v>267</v>
      </c>
      <c r="L3071" t="s">
        <v>102</v>
      </c>
    </row>
    <row r="3072" spans="1:14" x14ac:dyDescent="0.25">
      <c r="A3072">
        <v>101</v>
      </c>
      <c r="B3072" s="1">
        <v>46279</v>
      </c>
      <c r="C3072" t="s">
        <v>255</v>
      </c>
      <c r="D3072" t="s">
        <v>256</v>
      </c>
      <c r="E3072">
        <v>67580</v>
      </c>
      <c r="F3072">
        <v>176267</v>
      </c>
      <c r="G3072">
        <v>1</v>
      </c>
      <c r="H3072" s="2">
        <v>6369.98</v>
      </c>
      <c r="I3072">
        <v>3.5260911730935E+43</v>
      </c>
      <c r="J3072">
        <v>52</v>
      </c>
      <c r="K3072" t="s">
        <v>248</v>
      </c>
      <c r="L3072" t="s">
        <v>102</v>
      </c>
      <c r="N3072" t="s">
        <v>144</v>
      </c>
    </row>
    <row r="3073" spans="1:12" x14ac:dyDescent="0.25">
      <c r="A3073">
        <v>101</v>
      </c>
      <c r="B3073" s="1">
        <v>46279</v>
      </c>
      <c r="C3073" t="s">
        <v>252</v>
      </c>
      <c r="D3073" t="s">
        <v>253</v>
      </c>
      <c r="E3073">
        <v>67607</v>
      </c>
      <c r="F3073">
        <v>176268</v>
      </c>
      <c r="G3073">
        <v>1</v>
      </c>
      <c r="H3073" s="2">
        <v>3093.22</v>
      </c>
      <c r="I3073">
        <v>3.5260911730935E+43</v>
      </c>
      <c r="J3073">
        <v>51</v>
      </c>
      <c r="K3073" t="s">
        <v>254</v>
      </c>
      <c r="L3073" t="s">
        <v>102</v>
      </c>
    </row>
    <row r="3074" spans="1:12" x14ac:dyDescent="0.25">
      <c r="A3074">
        <v>101</v>
      </c>
      <c r="B3074" s="1">
        <v>46279</v>
      </c>
      <c r="C3074" t="s">
        <v>360</v>
      </c>
      <c r="D3074" t="s">
        <v>169</v>
      </c>
      <c r="E3074">
        <v>67618</v>
      </c>
      <c r="F3074">
        <v>176269</v>
      </c>
      <c r="G3074">
        <v>1</v>
      </c>
      <c r="H3074">
        <v>14.8</v>
      </c>
      <c r="I3074">
        <v>3.5260911730935E+43</v>
      </c>
      <c r="J3074">
        <v>57</v>
      </c>
      <c r="K3074" t="s">
        <v>267</v>
      </c>
      <c r="L3074" t="s">
        <v>102</v>
      </c>
    </row>
    <row r="3075" spans="1:12" x14ac:dyDescent="0.25">
      <c r="A3075">
        <v>101</v>
      </c>
      <c r="B3075" s="1">
        <v>46279</v>
      </c>
      <c r="C3075" t="s">
        <v>110</v>
      </c>
      <c r="D3075" t="s">
        <v>111</v>
      </c>
      <c r="E3075">
        <v>67649</v>
      </c>
      <c r="F3075">
        <v>176270</v>
      </c>
      <c r="G3075">
        <v>1</v>
      </c>
      <c r="H3075" s="2">
        <v>8199.76</v>
      </c>
      <c r="I3075">
        <v>3.5260911730935E+43</v>
      </c>
      <c r="J3075">
        <v>32</v>
      </c>
      <c r="K3075" t="s">
        <v>18</v>
      </c>
      <c r="L3075" t="s">
        <v>102</v>
      </c>
    </row>
    <row r="3076" spans="1:12" x14ac:dyDescent="0.25">
      <c r="A3076">
        <v>101</v>
      </c>
      <c r="B3076" s="1">
        <v>46279</v>
      </c>
      <c r="C3076" t="s">
        <v>227</v>
      </c>
      <c r="D3076" t="s">
        <v>228</v>
      </c>
      <c r="E3076">
        <v>67779</v>
      </c>
      <c r="F3076">
        <v>176271</v>
      </c>
      <c r="G3076">
        <v>1</v>
      </c>
      <c r="H3076">
        <v>493.2</v>
      </c>
      <c r="I3076">
        <v>3.5260911730935E+43</v>
      </c>
      <c r="L3076" t="s">
        <v>102</v>
      </c>
    </row>
    <row r="3077" spans="1:12" x14ac:dyDescent="0.25">
      <c r="A3077">
        <v>101</v>
      </c>
      <c r="B3077" s="1">
        <v>46279</v>
      </c>
      <c r="C3077" t="s">
        <v>110</v>
      </c>
      <c r="D3077" t="s">
        <v>111</v>
      </c>
      <c r="E3077">
        <v>67808</v>
      </c>
      <c r="F3077">
        <v>176272</v>
      </c>
      <c r="G3077">
        <v>1</v>
      </c>
      <c r="H3077" s="2">
        <v>1700</v>
      </c>
      <c r="I3077">
        <v>3.5260911730935E+43</v>
      </c>
      <c r="J3077">
        <v>32</v>
      </c>
      <c r="K3077" t="s">
        <v>18</v>
      </c>
      <c r="L3077" t="s">
        <v>102</v>
      </c>
    </row>
    <row r="3078" spans="1:12" x14ac:dyDescent="0.25">
      <c r="A3078">
        <v>101</v>
      </c>
      <c r="B3078" s="1">
        <v>46279</v>
      </c>
      <c r="C3078" t="s">
        <v>134</v>
      </c>
      <c r="D3078" t="s">
        <v>135</v>
      </c>
      <c r="E3078">
        <v>64119</v>
      </c>
      <c r="F3078">
        <v>176273</v>
      </c>
      <c r="G3078">
        <v>1</v>
      </c>
      <c r="H3078">
        <v>167.7</v>
      </c>
      <c r="I3078">
        <v>3.5260911730935E+43</v>
      </c>
      <c r="J3078">
        <v>32</v>
      </c>
      <c r="K3078" t="s">
        <v>18</v>
      </c>
      <c r="L3078" t="s">
        <v>102</v>
      </c>
    </row>
    <row r="3079" spans="1:12" x14ac:dyDescent="0.25">
      <c r="A3079">
        <v>101</v>
      </c>
      <c r="B3079" s="1">
        <v>46279</v>
      </c>
      <c r="C3079" t="s">
        <v>134</v>
      </c>
      <c r="D3079" t="s">
        <v>135</v>
      </c>
      <c r="E3079">
        <v>67095</v>
      </c>
      <c r="F3079">
        <v>176274</v>
      </c>
      <c r="G3079">
        <v>1</v>
      </c>
      <c r="H3079" s="2">
        <v>48498.02</v>
      </c>
      <c r="I3079">
        <v>3.5260911730935E+43</v>
      </c>
      <c r="J3079">
        <v>32</v>
      </c>
      <c r="K3079" t="s">
        <v>18</v>
      </c>
      <c r="L3079" t="s">
        <v>102</v>
      </c>
    </row>
    <row r="3080" spans="1:12" x14ac:dyDescent="0.25">
      <c r="A3080">
        <v>101</v>
      </c>
      <c r="B3080" s="1">
        <v>46279</v>
      </c>
      <c r="C3080" t="s">
        <v>114</v>
      </c>
      <c r="D3080" t="s">
        <v>115</v>
      </c>
      <c r="E3080">
        <v>66767</v>
      </c>
      <c r="F3080">
        <v>176275</v>
      </c>
      <c r="G3080">
        <v>1</v>
      </c>
      <c r="H3080">
        <v>757.68</v>
      </c>
      <c r="I3080">
        <v>3.5260911730935E+43</v>
      </c>
      <c r="L3080" t="s">
        <v>102</v>
      </c>
    </row>
    <row r="3081" spans="1:12" x14ac:dyDescent="0.25">
      <c r="A3081">
        <v>101</v>
      </c>
      <c r="B3081" s="1">
        <v>46279</v>
      </c>
      <c r="C3081" t="s">
        <v>816</v>
      </c>
      <c r="D3081" t="s">
        <v>817</v>
      </c>
      <c r="E3081">
        <v>66832</v>
      </c>
      <c r="F3081">
        <v>176276</v>
      </c>
      <c r="G3081">
        <v>1</v>
      </c>
      <c r="H3081" s="2">
        <v>34323.82</v>
      </c>
      <c r="I3081">
        <v>3.5260911730935E+43</v>
      </c>
      <c r="J3081">
        <v>32</v>
      </c>
      <c r="K3081" t="s">
        <v>18</v>
      </c>
      <c r="L3081" t="s">
        <v>102</v>
      </c>
    </row>
    <row r="3082" spans="1:12" x14ac:dyDescent="0.25">
      <c r="A3082">
        <v>101</v>
      </c>
      <c r="B3082" s="1">
        <v>46279</v>
      </c>
      <c r="C3082" t="s">
        <v>151</v>
      </c>
      <c r="D3082" t="s">
        <v>152</v>
      </c>
      <c r="E3082">
        <v>67002</v>
      </c>
      <c r="F3082">
        <v>176277</v>
      </c>
      <c r="G3082">
        <v>1</v>
      </c>
      <c r="H3082">
        <v>161.04</v>
      </c>
      <c r="I3082">
        <v>3.5260911730935E+43</v>
      </c>
      <c r="J3082">
        <v>32</v>
      </c>
      <c r="K3082" t="s">
        <v>18</v>
      </c>
      <c r="L3082" t="s">
        <v>102</v>
      </c>
    </row>
    <row r="3083" spans="1:12" x14ac:dyDescent="0.25">
      <c r="A3083">
        <v>101</v>
      </c>
      <c r="B3083" s="1">
        <v>46279</v>
      </c>
      <c r="C3083" t="s">
        <v>227</v>
      </c>
      <c r="D3083" t="s">
        <v>228</v>
      </c>
      <c r="E3083">
        <v>67037</v>
      </c>
      <c r="F3083">
        <v>176279</v>
      </c>
      <c r="G3083">
        <v>1</v>
      </c>
      <c r="H3083">
        <v>455.2</v>
      </c>
      <c r="I3083">
        <v>3.5260911730935E+43</v>
      </c>
      <c r="L3083" t="s">
        <v>102</v>
      </c>
    </row>
    <row r="3084" spans="1:12" x14ac:dyDescent="0.25">
      <c r="A3084">
        <v>101</v>
      </c>
      <c r="B3084" s="1">
        <v>46279</v>
      </c>
      <c r="C3084" t="s">
        <v>203</v>
      </c>
      <c r="D3084" t="s">
        <v>169</v>
      </c>
      <c r="E3084">
        <v>67154</v>
      </c>
      <c r="F3084">
        <v>176280</v>
      </c>
      <c r="G3084">
        <v>1</v>
      </c>
      <c r="H3084" s="2">
        <v>1536.98</v>
      </c>
      <c r="I3084">
        <v>3.5260911730935E+43</v>
      </c>
      <c r="J3084">
        <v>32</v>
      </c>
      <c r="K3084" t="s">
        <v>18</v>
      </c>
      <c r="L3084" t="s">
        <v>102</v>
      </c>
    </row>
    <row r="3085" spans="1:12" x14ac:dyDescent="0.25">
      <c r="A3085">
        <v>101</v>
      </c>
      <c r="B3085" s="1">
        <v>46279</v>
      </c>
      <c r="C3085" t="s">
        <v>114</v>
      </c>
      <c r="D3085" t="s">
        <v>115</v>
      </c>
      <c r="E3085">
        <v>67476</v>
      </c>
      <c r="F3085">
        <v>176281</v>
      </c>
      <c r="G3085">
        <v>1</v>
      </c>
      <c r="H3085">
        <v>600</v>
      </c>
      <c r="I3085">
        <v>3.5260911730935E+43</v>
      </c>
      <c r="J3085">
        <v>32</v>
      </c>
      <c r="K3085" t="s">
        <v>18</v>
      </c>
      <c r="L3085" t="s">
        <v>102</v>
      </c>
    </row>
    <row r="3086" spans="1:12" x14ac:dyDescent="0.25">
      <c r="A3086">
        <v>101</v>
      </c>
      <c r="B3086" s="1">
        <v>46279</v>
      </c>
      <c r="C3086" t="s">
        <v>151</v>
      </c>
      <c r="D3086" t="s">
        <v>152</v>
      </c>
      <c r="E3086">
        <v>67513</v>
      </c>
      <c r="F3086">
        <v>176282</v>
      </c>
      <c r="G3086">
        <v>1</v>
      </c>
      <c r="H3086" s="2">
        <v>1404.4</v>
      </c>
      <c r="I3086">
        <v>3.5260911730935E+43</v>
      </c>
      <c r="J3086">
        <v>32</v>
      </c>
      <c r="K3086" t="s">
        <v>18</v>
      </c>
      <c r="L3086" t="s">
        <v>102</v>
      </c>
    </row>
    <row r="3087" spans="1:12" x14ac:dyDescent="0.25">
      <c r="A3087">
        <v>101</v>
      </c>
      <c r="B3087" s="1">
        <v>46279</v>
      </c>
      <c r="C3087" t="s">
        <v>110</v>
      </c>
      <c r="D3087" t="s">
        <v>111</v>
      </c>
      <c r="E3087">
        <v>66606</v>
      </c>
      <c r="F3087">
        <v>176283</v>
      </c>
      <c r="G3087">
        <v>1</v>
      </c>
      <c r="H3087" s="2">
        <v>7092</v>
      </c>
      <c r="I3087">
        <v>3.5260911730935E+43</v>
      </c>
      <c r="J3087">
        <v>32</v>
      </c>
      <c r="K3087" t="s">
        <v>18</v>
      </c>
      <c r="L3087" t="s">
        <v>102</v>
      </c>
    </row>
    <row r="3088" spans="1:12" x14ac:dyDescent="0.25">
      <c r="A3088">
        <v>101</v>
      </c>
      <c r="B3088" s="1">
        <v>46279</v>
      </c>
      <c r="C3088" t="s">
        <v>122</v>
      </c>
      <c r="D3088" t="s">
        <v>123</v>
      </c>
      <c r="E3088">
        <v>67892</v>
      </c>
      <c r="F3088">
        <v>176284</v>
      </c>
      <c r="G3088">
        <v>1</v>
      </c>
      <c r="H3088" s="2">
        <v>13639.52</v>
      </c>
      <c r="I3088">
        <v>3.5260911730935E+43</v>
      </c>
      <c r="J3088">
        <v>32</v>
      </c>
      <c r="K3088" t="s">
        <v>18</v>
      </c>
      <c r="L3088" t="s">
        <v>102</v>
      </c>
    </row>
    <row r="3089" spans="1:12" x14ac:dyDescent="0.25">
      <c r="A3089">
        <v>101</v>
      </c>
      <c r="B3089" s="1">
        <v>46279</v>
      </c>
      <c r="C3089" t="s">
        <v>110</v>
      </c>
      <c r="D3089" t="s">
        <v>111</v>
      </c>
      <c r="E3089">
        <v>67818</v>
      </c>
      <c r="F3089">
        <v>176291</v>
      </c>
      <c r="G3089">
        <v>1</v>
      </c>
      <c r="H3089">
        <v>210</v>
      </c>
      <c r="I3089">
        <v>3.5260911730935E+43</v>
      </c>
      <c r="J3089">
        <v>32</v>
      </c>
      <c r="K3089" t="s">
        <v>18</v>
      </c>
      <c r="L3089" t="s">
        <v>102</v>
      </c>
    </row>
    <row r="3090" spans="1:12" x14ac:dyDescent="0.25">
      <c r="A3090">
        <v>101</v>
      </c>
      <c r="B3090" s="1">
        <v>46279</v>
      </c>
      <c r="C3090" t="s">
        <v>110</v>
      </c>
      <c r="D3090" t="s">
        <v>111</v>
      </c>
      <c r="E3090">
        <v>67819</v>
      </c>
      <c r="F3090">
        <v>176292</v>
      </c>
      <c r="G3090">
        <v>1</v>
      </c>
      <c r="H3090">
        <v>259.2</v>
      </c>
      <c r="I3090">
        <v>3.5260911730935E+43</v>
      </c>
      <c r="J3090">
        <v>32</v>
      </c>
      <c r="K3090" t="s">
        <v>18</v>
      </c>
      <c r="L3090" t="s">
        <v>102</v>
      </c>
    </row>
    <row r="3091" spans="1:12" x14ac:dyDescent="0.25">
      <c r="A3091">
        <v>101</v>
      </c>
      <c r="B3091" s="1">
        <v>46279</v>
      </c>
      <c r="C3091" t="s">
        <v>110</v>
      </c>
      <c r="D3091" t="s">
        <v>111</v>
      </c>
      <c r="E3091">
        <v>67839</v>
      </c>
      <c r="F3091">
        <v>176293</v>
      </c>
      <c r="G3091">
        <v>1</v>
      </c>
      <c r="H3091">
        <v>298.68</v>
      </c>
      <c r="I3091">
        <v>3.5260911730935E+43</v>
      </c>
      <c r="J3091">
        <v>32</v>
      </c>
      <c r="K3091" t="s">
        <v>18</v>
      </c>
      <c r="L3091" t="s">
        <v>102</v>
      </c>
    </row>
    <row r="3092" spans="1:12" x14ac:dyDescent="0.25">
      <c r="A3092">
        <v>101</v>
      </c>
      <c r="B3092" s="1">
        <v>46279</v>
      </c>
      <c r="C3092" t="s">
        <v>110</v>
      </c>
      <c r="D3092" t="s">
        <v>111</v>
      </c>
      <c r="E3092">
        <v>67837</v>
      </c>
      <c r="F3092">
        <v>176294</v>
      </c>
      <c r="G3092">
        <v>1</v>
      </c>
      <c r="H3092" s="2">
        <v>1560.24</v>
      </c>
      <c r="I3092">
        <v>3.5260911730935E+43</v>
      </c>
      <c r="J3092">
        <v>32</v>
      </c>
      <c r="K3092" t="s">
        <v>18</v>
      </c>
      <c r="L3092" t="s">
        <v>102</v>
      </c>
    </row>
    <row r="3093" spans="1:12" x14ac:dyDescent="0.25">
      <c r="A3093">
        <v>101</v>
      </c>
      <c r="B3093" s="1">
        <v>46279</v>
      </c>
      <c r="C3093" t="s">
        <v>110</v>
      </c>
      <c r="D3093" t="s">
        <v>111</v>
      </c>
      <c r="E3093">
        <v>67838</v>
      </c>
      <c r="F3093">
        <v>176297</v>
      </c>
      <c r="G3093">
        <v>1</v>
      </c>
      <c r="H3093">
        <v>774.43</v>
      </c>
      <c r="I3093">
        <v>3.5260911730935E+43</v>
      </c>
      <c r="J3093">
        <v>32</v>
      </c>
      <c r="K3093" t="s">
        <v>18</v>
      </c>
      <c r="L3093" t="s">
        <v>102</v>
      </c>
    </row>
    <row r="3094" spans="1:12" x14ac:dyDescent="0.25">
      <c r="A3094">
        <v>101</v>
      </c>
      <c r="B3094" s="1">
        <v>46279</v>
      </c>
      <c r="C3094" t="s">
        <v>802</v>
      </c>
      <c r="D3094" t="s">
        <v>803</v>
      </c>
      <c r="E3094">
        <v>68033</v>
      </c>
      <c r="F3094">
        <v>176304</v>
      </c>
      <c r="G3094">
        <v>1</v>
      </c>
      <c r="H3094">
        <v>678.72</v>
      </c>
      <c r="I3094">
        <v>3.5260911730935E+43</v>
      </c>
      <c r="J3094">
        <v>32</v>
      </c>
      <c r="K3094" t="s">
        <v>18</v>
      </c>
      <c r="L3094" t="s">
        <v>102</v>
      </c>
    </row>
    <row r="3095" spans="1:12" x14ac:dyDescent="0.25">
      <c r="A3095">
        <v>101</v>
      </c>
      <c r="B3095" s="1">
        <v>46279</v>
      </c>
      <c r="C3095" t="s">
        <v>825</v>
      </c>
      <c r="D3095" t="s">
        <v>826</v>
      </c>
      <c r="E3095">
        <v>61809</v>
      </c>
      <c r="F3095">
        <v>176306</v>
      </c>
      <c r="G3095">
        <v>1</v>
      </c>
      <c r="H3095" s="2">
        <v>2760</v>
      </c>
      <c r="I3095">
        <v>3.5260911730935E+43</v>
      </c>
      <c r="J3095">
        <v>32</v>
      </c>
      <c r="K3095" t="s">
        <v>18</v>
      </c>
      <c r="L3095" t="s">
        <v>102</v>
      </c>
    </row>
    <row r="3096" spans="1:12" x14ac:dyDescent="0.25">
      <c r="A3096">
        <v>101</v>
      </c>
      <c r="B3096" s="1">
        <v>46279</v>
      </c>
      <c r="C3096" t="s">
        <v>818</v>
      </c>
      <c r="D3096" t="s">
        <v>819</v>
      </c>
      <c r="E3096">
        <v>67378</v>
      </c>
      <c r="F3096">
        <v>176307</v>
      </c>
      <c r="G3096">
        <v>1</v>
      </c>
      <c r="H3096" s="2">
        <v>90510.81</v>
      </c>
      <c r="I3096">
        <v>3.5260911730935E+43</v>
      </c>
      <c r="J3096">
        <v>32</v>
      </c>
      <c r="K3096" t="s">
        <v>18</v>
      </c>
      <c r="L3096" t="s">
        <v>102</v>
      </c>
    </row>
    <row r="3097" spans="1:12" x14ac:dyDescent="0.25">
      <c r="A3097">
        <v>101</v>
      </c>
      <c r="B3097" s="1">
        <v>46279</v>
      </c>
      <c r="C3097" t="s">
        <v>364</v>
      </c>
      <c r="D3097" t="s">
        <v>365</v>
      </c>
      <c r="E3097">
        <v>67582</v>
      </c>
      <c r="F3097">
        <v>176308</v>
      </c>
      <c r="G3097">
        <v>1</v>
      </c>
      <c r="H3097" s="2">
        <v>4677.75</v>
      </c>
      <c r="I3097">
        <v>3.5260911730935E+43</v>
      </c>
      <c r="L3097" t="s">
        <v>102</v>
      </c>
    </row>
    <row r="3098" spans="1:12" x14ac:dyDescent="0.25">
      <c r="A3098">
        <v>101</v>
      </c>
      <c r="B3098" s="1">
        <v>46279</v>
      </c>
      <c r="C3098" t="s">
        <v>364</v>
      </c>
      <c r="D3098" t="s">
        <v>365</v>
      </c>
      <c r="E3098">
        <v>67918</v>
      </c>
      <c r="F3098">
        <v>176309</v>
      </c>
      <c r="G3098">
        <v>1</v>
      </c>
      <c r="H3098" s="2">
        <v>10339.959999999999</v>
      </c>
      <c r="I3098">
        <v>3.5260911730935E+43</v>
      </c>
      <c r="J3098">
        <v>57</v>
      </c>
      <c r="K3098" t="s">
        <v>267</v>
      </c>
      <c r="L3098" t="s">
        <v>102</v>
      </c>
    </row>
    <row r="3099" spans="1:12" x14ac:dyDescent="0.25">
      <c r="A3099">
        <v>101</v>
      </c>
      <c r="B3099" s="1">
        <v>46279</v>
      </c>
      <c r="C3099" t="s">
        <v>455</v>
      </c>
      <c r="D3099" t="s">
        <v>456</v>
      </c>
      <c r="E3099">
        <v>67181</v>
      </c>
      <c r="F3099">
        <v>176310</v>
      </c>
      <c r="G3099">
        <v>1</v>
      </c>
      <c r="H3099" s="2">
        <v>51022.91</v>
      </c>
      <c r="I3099">
        <v>3.5260911730935E+43</v>
      </c>
      <c r="J3099">
        <v>32</v>
      </c>
      <c r="K3099" t="s">
        <v>18</v>
      </c>
      <c r="L3099" t="s">
        <v>102</v>
      </c>
    </row>
    <row r="3100" spans="1:12" x14ac:dyDescent="0.25">
      <c r="A3100">
        <v>101</v>
      </c>
      <c r="B3100" s="1">
        <v>46279</v>
      </c>
      <c r="C3100" t="s">
        <v>114</v>
      </c>
      <c r="D3100" t="s">
        <v>115</v>
      </c>
      <c r="E3100">
        <v>66251</v>
      </c>
      <c r="F3100">
        <v>176312</v>
      </c>
      <c r="G3100">
        <v>1</v>
      </c>
      <c r="H3100" s="2">
        <v>4239</v>
      </c>
      <c r="I3100">
        <v>3.5260911730935E+43</v>
      </c>
      <c r="J3100">
        <v>32</v>
      </c>
      <c r="K3100" t="s">
        <v>18</v>
      </c>
      <c r="L3100" t="s">
        <v>102</v>
      </c>
    </row>
    <row r="3101" spans="1:12" x14ac:dyDescent="0.25">
      <c r="A3101">
        <v>101</v>
      </c>
      <c r="B3101" s="1">
        <v>46279</v>
      </c>
      <c r="C3101" t="s">
        <v>114</v>
      </c>
      <c r="D3101" t="s">
        <v>115</v>
      </c>
      <c r="E3101">
        <v>66254</v>
      </c>
      <c r="F3101">
        <v>176313</v>
      </c>
      <c r="G3101">
        <v>1</v>
      </c>
      <c r="H3101" s="2">
        <v>4000</v>
      </c>
      <c r="I3101">
        <v>3.5260911730935E+43</v>
      </c>
      <c r="J3101">
        <v>32</v>
      </c>
      <c r="K3101" t="s">
        <v>18</v>
      </c>
      <c r="L3101" t="s">
        <v>102</v>
      </c>
    </row>
    <row r="3102" spans="1:12" x14ac:dyDescent="0.25">
      <c r="A3102">
        <v>101</v>
      </c>
      <c r="B3102" s="1">
        <v>46279</v>
      </c>
      <c r="C3102" t="s">
        <v>151</v>
      </c>
      <c r="D3102" t="s">
        <v>152</v>
      </c>
      <c r="E3102">
        <v>66512</v>
      </c>
      <c r="F3102">
        <v>176314</v>
      </c>
      <c r="G3102">
        <v>1</v>
      </c>
      <c r="H3102">
        <v>356</v>
      </c>
      <c r="I3102">
        <v>3.5260911730935E+43</v>
      </c>
      <c r="J3102">
        <v>32</v>
      </c>
      <c r="K3102" t="s">
        <v>18</v>
      </c>
      <c r="L3102" t="s">
        <v>102</v>
      </c>
    </row>
    <row r="3103" spans="1:12" x14ac:dyDescent="0.25">
      <c r="A3103">
        <v>101</v>
      </c>
      <c r="B3103" s="1">
        <v>46279</v>
      </c>
      <c r="C3103" t="s">
        <v>109</v>
      </c>
      <c r="D3103" t="s">
        <v>106</v>
      </c>
      <c r="E3103">
        <v>66741</v>
      </c>
      <c r="F3103">
        <v>176315</v>
      </c>
      <c r="G3103">
        <v>1</v>
      </c>
      <c r="H3103" s="2">
        <v>10548.8</v>
      </c>
      <c r="I3103">
        <v>3.5260911730935E+43</v>
      </c>
      <c r="J3103">
        <v>32</v>
      </c>
      <c r="K3103" t="s">
        <v>18</v>
      </c>
      <c r="L3103" t="s">
        <v>102</v>
      </c>
    </row>
    <row r="3104" spans="1:12" x14ac:dyDescent="0.25">
      <c r="A3104">
        <v>101</v>
      </c>
      <c r="B3104" s="1">
        <v>46279</v>
      </c>
      <c r="C3104" t="s">
        <v>138</v>
      </c>
      <c r="D3104" t="s">
        <v>139</v>
      </c>
      <c r="E3104">
        <v>66815</v>
      </c>
      <c r="F3104">
        <v>176316</v>
      </c>
      <c r="G3104">
        <v>1</v>
      </c>
      <c r="H3104" s="2">
        <v>4244.38</v>
      </c>
      <c r="I3104">
        <v>3.5260911730935E+43</v>
      </c>
      <c r="J3104">
        <v>32</v>
      </c>
      <c r="K3104" t="s">
        <v>18</v>
      </c>
      <c r="L3104" t="s">
        <v>102</v>
      </c>
    </row>
    <row r="3105" spans="1:12" x14ac:dyDescent="0.25">
      <c r="A3105">
        <v>101</v>
      </c>
      <c r="B3105" s="1">
        <v>46279</v>
      </c>
      <c r="C3105" t="s">
        <v>659</v>
      </c>
      <c r="D3105" t="s">
        <v>371</v>
      </c>
      <c r="E3105">
        <v>67020</v>
      </c>
      <c r="F3105">
        <v>176317</v>
      </c>
      <c r="G3105">
        <v>1</v>
      </c>
      <c r="H3105">
        <v>586.5</v>
      </c>
      <c r="I3105">
        <v>3.5260911730935E+43</v>
      </c>
      <c r="J3105">
        <v>32</v>
      </c>
      <c r="K3105" t="s">
        <v>18</v>
      </c>
      <c r="L3105" t="s">
        <v>102</v>
      </c>
    </row>
    <row r="3106" spans="1:12" x14ac:dyDescent="0.25">
      <c r="A3106">
        <v>101</v>
      </c>
      <c r="B3106" s="1">
        <v>46279</v>
      </c>
      <c r="C3106" t="s">
        <v>105</v>
      </c>
      <c r="D3106" t="s">
        <v>106</v>
      </c>
      <c r="E3106">
        <v>67047</v>
      </c>
      <c r="F3106">
        <v>176318</v>
      </c>
      <c r="G3106">
        <v>1</v>
      </c>
      <c r="H3106" s="2">
        <v>13680</v>
      </c>
      <c r="I3106">
        <v>3.5260911730935E+43</v>
      </c>
      <c r="J3106">
        <v>32</v>
      </c>
      <c r="K3106" t="s">
        <v>18</v>
      </c>
      <c r="L3106" t="s">
        <v>102</v>
      </c>
    </row>
    <row r="3107" spans="1:12" x14ac:dyDescent="0.25">
      <c r="A3107">
        <v>101</v>
      </c>
      <c r="B3107" s="1">
        <v>46279</v>
      </c>
      <c r="C3107" t="s">
        <v>105</v>
      </c>
      <c r="D3107" t="s">
        <v>106</v>
      </c>
      <c r="E3107">
        <v>67102</v>
      </c>
      <c r="F3107">
        <v>176319</v>
      </c>
      <c r="G3107">
        <v>1</v>
      </c>
      <c r="H3107" s="2">
        <v>6840</v>
      </c>
      <c r="I3107">
        <v>3.5260911730935E+43</v>
      </c>
      <c r="J3107">
        <v>32</v>
      </c>
      <c r="K3107" t="s">
        <v>18</v>
      </c>
      <c r="L3107" t="s">
        <v>102</v>
      </c>
    </row>
    <row r="3108" spans="1:12" x14ac:dyDescent="0.25">
      <c r="A3108">
        <v>101</v>
      </c>
      <c r="B3108" s="1">
        <v>46279</v>
      </c>
      <c r="C3108" t="s">
        <v>626</v>
      </c>
      <c r="D3108" t="s">
        <v>296</v>
      </c>
      <c r="E3108">
        <v>67393</v>
      </c>
      <c r="F3108">
        <v>176320</v>
      </c>
      <c r="G3108">
        <v>1</v>
      </c>
      <c r="H3108" s="2">
        <v>5789.52</v>
      </c>
      <c r="I3108">
        <v>3.5260911730935E+43</v>
      </c>
      <c r="J3108">
        <v>16</v>
      </c>
      <c r="K3108" t="s">
        <v>174</v>
      </c>
      <c r="L3108" t="s">
        <v>102</v>
      </c>
    </row>
    <row r="3109" spans="1:12" x14ac:dyDescent="0.25">
      <c r="A3109">
        <v>101</v>
      </c>
      <c r="B3109" s="1">
        <v>46279</v>
      </c>
      <c r="C3109" t="s">
        <v>433</v>
      </c>
      <c r="D3109" t="s">
        <v>232</v>
      </c>
      <c r="E3109">
        <v>67460</v>
      </c>
      <c r="F3109">
        <v>176321</v>
      </c>
      <c r="G3109">
        <v>1</v>
      </c>
      <c r="H3109" s="2">
        <v>25240.6</v>
      </c>
      <c r="I3109">
        <v>3.5260911730935E+43</v>
      </c>
      <c r="J3109">
        <v>15</v>
      </c>
      <c r="K3109" t="s">
        <v>18</v>
      </c>
      <c r="L3109" t="s">
        <v>102</v>
      </c>
    </row>
    <row r="3110" spans="1:12" x14ac:dyDescent="0.25">
      <c r="A3110">
        <v>101</v>
      </c>
      <c r="B3110" s="1">
        <v>46279</v>
      </c>
      <c r="C3110" t="s">
        <v>489</v>
      </c>
      <c r="D3110" t="s">
        <v>490</v>
      </c>
      <c r="E3110">
        <v>67532</v>
      </c>
      <c r="F3110">
        <v>176322</v>
      </c>
      <c r="G3110">
        <v>1</v>
      </c>
      <c r="H3110">
        <v>509.7</v>
      </c>
      <c r="I3110">
        <v>3.5260911730935E+43</v>
      </c>
      <c r="J3110">
        <v>32</v>
      </c>
      <c r="K3110" t="s">
        <v>18</v>
      </c>
      <c r="L3110" t="s">
        <v>102</v>
      </c>
    </row>
    <row r="3111" spans="1:12" x14ac:dyDescent="0.25">
      <c r="A3111">
        <v>101</v>
      </c>
      <c r="B3111" s="1">
        <v>46279</v>
      </c>
      <c r="C3111" t="s">
        <v>112</v>
      </c>
      <c r="D3111" t="s">
        <v>113</v>
      </c>
      <c r="E3111">
        <v>67595</v>
      </c>
      <c r="F3111">
        <v>176324</v>
      </c>
      <c r="G3111">
        <v>1</v>
      </c>
      <c r="H3111" s="2">
        <v>1828.5</v>
      </c>
      <c r="I3111">
        <v>3.5260911730935E+43</v>
      </c>
      <c r="J3111">
        <v>32</v>
      </c>
      <c r="K3111" t="s">
        <v>18</v>
      </c>
      <c r="L3111" t="s">
        <v>102</v>
      </c>
    </row>
    <row r="3112" spans="1:12" x14ac:dyDescent="0.25">
      <c r="A3112">
        <v>101</v>
      </c>
      <c r="B3112" s="1">
        <v>46279</v>
      </c>
      <c r="C3112" t="s">
        <v>138</v>
      </c>
      <c r="D3112" t="s">
        <v>139</v>
      </c>
      <c r="E3112">
        <v>67597</v>
      </c>
      <c r="F3112">
        <v>176325</v>
      </c>
      <c r="G3112">
        <v>1</v>
      </c>
      <c r="H3112">
        <v>69</v>
      </c>
      <c r="I3112">
        <v>3.5260911730935E+43</v>
      </c>
      <c r="J3112">
        <v>32</v>
      </c>
      <c r="K3112" t="s">
        <v>18</v>
      </c>
      <c r="L3112" t="s">
        <v>102</v>
      </c>
    </row>
    <row r="3113" spans="1:12" x14ac:dyDescent="0.25">
      <c r="A3113">
        <v>101</v>
      </c>
      <c r="B3113" s="1">
        <v>46279</v>
      </c>
      <c r="C3113" t="s">
        <v>100</v>
      </c>
      <c r="D3113" t="s">
        <v>101</v>
      </c>
      <c r="E3113">
        <v>67641</v>
      </c>
      <c r="F3113">
        <v>176326</v>
      </c>
      <c r="G3113">
        <v>1</v>
      </c>
      <c r="H3113" s="2">
        <v>4386</v>
      </c>
      <c r="I3113">
        <v>3.5260911730935E+43</v>
      </c>
      <c r="J3113">
        <v>32</v>
      </c>
      <c r="K3113" t="s">
        <v>18</v>
      </c>
      <c r="L3113" t="s">
        <v>102</v>
      </c>
    </row>
    <row r="3114" spans="1:12" x14ac:dyDescent="0.25">
      <c r="A3114">
        <v>101</v>
      </c>
      <c r="B3114" s="1">
        <v>46279</v>
      </c>
      <c r="C3114" t="s">
        <v>145</v>
      </c>
      <c r="D3114" t="s">
        <v>146</v>
      </c>
      <c r="E3114">
        <v>67662</v>
      </c>
      <c r="F3114">
        <v>176327</v>
      </c>
      <c r="G3114">
        <v>1</v>
      </c>
      <c r="H3114" s="2">
        <v>18346.02</v>
      </c>
      <c r="I3114">
        <v>3.5260911730935E+43</v>
      </c>
      <c r="J3114">
        <v>7</v>
      </c>
      <c r="K3114" t="s">
        <v>44</v>
      </c>
      <c r="L3114" t="s">
        <v>102</v>
      </c>
    </row>
    <row r="3115" spans="1:12" x14ac:dyDescent="0.25">
      <c r="A3115">
        <v>101</v>
      </c>
      <c r="B3115" s="1">
        <v>46279</v>
      </c>
      <c r="C3115" t="s">
        <v>210</v>
      </c>
      <c r="D3115" t="s">
        <v>211</v>
      </c>
      <c r="E3115">
        <v>67689</v>
      </c>
      <c r="F3115">
        <v>176328</v>
      </c>
      <c r="G3115">
        <v>1</v>
      </c>
      <c r="H3115" s="2">
        <v>3213.02</v>
      </c>
      <c r="I3115">
        <v>3.5260911730935E+43</v>
      </c>
      <c r="J3115">
        <v>32</v>
      </c>
      <c r="K3115" t="s">
        <v>18</v>
      </c>
      <c r="L3115" t="s">
        <v>102</v>
      </c>
    </row>
    <row r="3116" spans="1:12" x14ac:dyDescent="0.25">
      <c r="A3116">
        <v>101</v>
      </c>
      <c r="B3116" s="1">
        <v>46279</v>
      </c>
      <c r="C3116" t="s">
        <v>827</v>
      </c>
      <c r="D3116" t="s">
        <v>828</v>
      </c>
      <c r="E3116">
        <v>67701</v>
      </c>
      <c r="F3116">
        <v>176329</v>
      </c>
      <c r="G3116">
        <v>1</v>
      </c>
      <c r="H3116" s="2">
        <v>1899.2</v>
      </c>
      <c r="I3116">
        <v>3.5260911730935E+43</v>
      </c>
      <c r="J3116">
        <v>51</v>
      </c>
      <c r="K3116" t="s">
        <v>254</v>
      </c>
      <c r="L3116" t="s">
        <v>102</v>
      </c>
    </row>
    <row r="3117" spans="1:12" x14ac:dyDescent="0.25">
      <c r="A3117">
        <v>101</v>
      </c>
      <c r="B3117" s="1">
        <v>46279</v>
      </c>
      <c r="C3117" t="s">
        <v>162</v>
      </c>
      <c r="D3117" t="s">
        <v>133</v>
      </c>
      <c r="E3117">
        <v>67778</v>
      </c>
      <c r="F3117">
        <v>176330</v>
      </c>
      <c r="G3117">
        <v>1</v>
      </c>
      <c r="H3117">
        <v>59.92</v>
      </c>
      <c r="I3117">
        <v>3.5260911730935E+43</v>
      </c>
      <c r="J3117">
        <v>32</v>
      </c>
      <c r="K3117" t="s">
        <v>18</v>
      </c>
      <c r="L3117" t="s">
        <v>102</v>
      </c>
    </row>
    <row r="3118" spans="1:12" x14ac:dyDescent="0.25">
      <c r="A3118">
        <v>101</v>
      </c>
      <c r="B3118" s="1">
        <v>46279</v>
      </c>
      <c r="C3118" t="s">
        <v>829</v>
      </c>
      <c r="D3118" t="s">
        <v>830</v>
      </c>
      <c r="E3118">
        <v>67872</v>
      </c>
      <c r="F3118">
        <v>176331</v>
      </c>
      <c r="G3118">
        <v>1</v>
      </c>
      <c r="H3118" s="2">
        <v>1519.68</v>
      </c>
      <c r="I3118">
        <v>3.5260911730935E+43</v>
      </c>
      <c r="J3118">
        <v>7</v>
      </c>
      <c r="K3118" t="s">
        <v>44</v>
      </c>
      <c r="L3118" t="s">
        <v>102</v>
      </c>
    </row>
    <row r="3119" spans="1:12" x14ac:dyDescent="0.25">
      <c r="A3119">
        <v>101</v>
      </c>
      <c r="B3119" s="1">
        <v>46279</v>
      </c>
      <c r="C3119" t="s">
        <v>130</v>
      </c>
      <c r="D3119" t="s">
        <v>131</v>
      </c>
      <c r="E3119">
        <v>67875</v>
      </c>
      <c r="F3119">
        <v>176332</v>
      </c>
      <c r="G3119">
        <v>1</v>
      </c>
      <c r="H3119" s="2">
        <v>1660</v>
      </c>
      <c r="I3119">
        <v>3.5260911730935E+43</v>
      </c>
      <c r="J3119">
        <v>32</v>
      </c>
      <c r="K3119" t="s">
        <v>18</v>
      </c>
      <c r="L3119" t="s">
        <v>102</v>
      </c>
    </row>
    <row r="3120" spans="1:12" x14ac:dyDescent="0.25">
      <c r="A3120">
        <v>101</v>
      </c>
      <c r="B3120" s="1">
        <v>46279</v>
      </c>
      <c r="C3120" t="s">
        <v>138</v>
      </c>
      <c r="D3120" t="s">
        <v>139</v>
      </c>
      <c r="E3120">
        <v>67888</v>
      </c>
      <c r="F3120">
        <v>176333</v>
      </c>
      <c r="G3120">
        <v>1</v>
      </c>
      <c r="H3120" s="2">
        <v>10394.4</v>
      </c>
      <c r="I3120">
        <v>3.5260911730935E+43</v>
      </c>
      <c r="J3120">
        <v>32</v>
      </c>
      <c r="K3120" t="s">
        <v>18</v>
      </c>
      <c r="L3120" t="s">
        <v>102</v>
      </c>
    </row>
    <row r="3121" spans="1:12" x14ac:dyDescent="0.25">
      <c r="A3121">
        <v>101</v>
      </c>
      <c r="B3121" s="1">
        <v>46279</v>
      </c>
      <c r="C3121" t="s">
        <v>162</v>
      </c>
      <c r="D3121" t="s">
        <v>133</v>
      </c>
      <c r="E3121">
        <v>67917</v>
      </c>
      <c r="F3121">
        <v>176335</v>
      </c>
      <c r="G3121">
        <v>1</v>
      </c>
      <c r="H3121">
        <v>70.28</v>
      </c>
      <c r="I3121">
        <v>3.5260911730935E+43</v>
      </c>
      <c r="J3121">
        <v>32</v>
      </c>
      <c r="K3121" t="s">
        <v>18</v>
      </c>
      <c r="L3121" t="s">
        <v>102</v>
      </c>
    </row>
    <row r="3122" spans="1:12" x14ac:dyDescent="0.25">
      <c r="A3122">
        <v>101</v>
      </c>
      <c r="B3122" s="1">
        <v>46279</v>
      </c>
      <c r="C3122" t="s">
        <v>549</v>
      </c>
      <c r="D3122" t="s">
        <v>550</v>
      </c>
      <c r="E3122">
        <v>68046</v>
      </c>
      <c r="F3122">
        <v>176338</v>
      </c>
      <c r="G3122">
        <v>1</v>
      </c>
      <c r="H3122">
        <v>128</v>
      </c>
      <c r="I3122">
        <v>3.5260911730935E+43</v>
      </c>
      <c r="J3122">
        <v>7</v>
      </c>
      <c r="K3122" t="s">
        <v>44</v>
      </c>
      <c r="L3122" t="s">
        <v>102</v>
      </c>
    </row>
    <row r="3123" spans="1:12" x14ac:dyDescent="0.25">
      <c r="A3123">
        <v>101</v>
      </c>
      <c r="B3123" s="1">
        <v>46279</v>
      </c>
      <c r="C3123" t="s">
        <v>244</v>
      </c>
      <c r="D3123" t="s">
        <v>245</v>
      </c>
      <c r="E3123">
        <v>66350</v>
      </c>
      <c r="F3123">
        <v>176339</v>
      </c>
      <c r="G3123">
        <v>1</v>
      </c>
      <c r="H3123" s="2">
        <v>14797.97</v>
      </c>
      <c r="I3123">
        <v>3.5260911730935E+43</v>
      </c>
      <c r="J3123">
        <v>32</v>
      </c>
      <c r="K3123" t="s">
        <v>18</v>
      </c>
      <c r="L3123" t="s">
        <v>102</v>
      </c>
    </row>
    <row r="3124" spans="1:12" x14ac:dyDescent="0.25">
      <c r="A3124">
        <v>101</v>
      </c>
      <c r="B3124" s="1">
        <v>46279</v>
      </c>
      <c r="C3124" t="s">
        <v>112</v>
      </c>
      <c r="D3124" t="s">
        <v>113</v>
      </c>
      <c r="E3124">
        <v>66690</v>
      </c>
      <c r="F3124">
        <v>176340</v>
      </c>
      <c r="G3124">
        <v>1</v>
      </c>
      <c r="H3124">
        <v>546.26</v>
      </c>
      <c r="I3124">
        <v>3.5260911730935E+43</v>
      </c>
      <c r="J3124">
        <v>32</v>
      </c>
      <c r="K3124" t="s">
        <v>18</v>
      </c>
      <c r="L3124" t="s">
        <v>102</v>
      </c>
    </row>
    <row r="3125" spans="1:12" x14ac:dyDescent="0.25">
      <c r="A3125">
        <v>101</v>
      </c>
      <c r="B3125" s="1">
        <v>46279</v>
      </c>
      <c r="C3125" t="s">
        <v>134</v>
      </c>
      <c r="D3125" t="s">
        <v>135</v>
      </c>
      <c r="E3125">
        <v>66987</v>
      </c>
      <c r="F3125">
        <v>176341</v>
      </c>
      <c r="G3125">
        <v>1</v>
      </c>
      <c r="H3125">
        <v>46.2</v>
      </c>
      <c r="I3125">
        <v>3.5260911730935E+43</v>
      </c>
      <c r="J3125">
        <v>32</v>
      </c>
      <c r="K3125" t="s">
        <v>18</v>
      </c>
      <c r="L3125" t="s">
        <v>102</v>
      </c>
    </row>
    <row r="3126" spans="1:12" x14ac:dyDescent="0.25">
      <c r="A3126">
        <v>101</v>
      </c>
      <c r="B3126" s="1">
        <v>46279</v>
      </c>
      <c r="C3126" t="s">
        <v>455</v>
      </c>
      <c r="D3126" t="s">
        <v>456</v>
      </c>
      <c r="E3126">
        <v>67013</v>
      </c>
      <c r="F3126">
        <v>176342</v>
      </c>
      <c r="G3126">
        <v>1</v>
      </c>
      <c r="H3126" s="2">
        <v>24369.07</v>
      </c>
      <c r="I3126">
        <v>3.5260911730935E+43</v>
      </c>
      <c r="J3126">
        <v>32</v>
      </c>
      <c r="K3126" t="s">
        <v>18</v>
      </c>
      <c r="L3126" t="s">
        <v>102</v>
      </c>
    </row>
    <row r="3127" spans="1:12" x14ac:dyDescent="0.25">
      <c r="A3127">
        <v>101</v>
      </c>
      <c r="B3127" s="1">
        <v>46279</v>
      </c>
      <c r="C3127" t="s">
        <v>162</v>
      </c>
      <c r="D3127" t="s">
        <v>133</v>
      </c>
      <c r="E3127">
        <v>67327</v>
      </c>
      <c r="F3127">
        <v>176343</v>
      </c>
      <c r="G3127">
        <v>1</v>
      </c>
      <c r="H3127" s="2">
        <v>2982</v>
      </c>
      <c r="I3127">
        <v>3.5260911730935E+43</v>
      </c>
      <c r="L3127" t="s">
        <v>102</v>
      </c>
    </row>
    <row r="3128" spans="1:12" x14ac:dyDescent="0.25">
      <c r="A3128">
        <v>101</v>
      </c>
      <c r="B3128" s="1">
        <v>46279</v>
      </c>
      <c r="C3128" t="s">
        <v>433</v>
      </c>
      <c r="D3128" t="s">
        <v>232</v>
      </c>
      <c r="E3128">
        <v>67485</v>
      </c>
      <c r="F3128">
        <v>176344</v>
      </c>
      <c r="G3128">
        <v>1</v>
      </c>
      <c r="H3128" s="2">
        <v>11059.4</v>
      </c>
      <c r="I3128">
        <v>3.5260911730935E+43</v>
      </c>
      <c r="L3128" t="s">
        <v>102</v>
      </c>
    </row>
    <row r="3129" spans="1:12" x14ac:dyDescent="0.25">
      <c r="A3129">
        <v>101</v>
      </c>
      <c r="B3129" s="1">
        <v>46279</v>
      </c>
      <c r="C3129" t="s">
        <v>162</v>
      </c>
      <c r="D3129" t="s">
        <v>133</v>
      </c>
      <c r="E3129">
        <v>67782</v>
      </c>
      <c r="F3129">
        <v>176345</v>
      </c>
      <c r="G3129">
        <v>1</v>
      </c>
      <c r="H3129" s="2">
        <v>37120</v>
      </c>
      <c r="I3129">
        <v>3.5260911730935E+43</v>
      </c>
      <c r="J3129">
        <v>32</v>
      </c>
      <c r="K3129" t="s">
        <v>18</v>
      </c>
      <c r="L3129" t="s">
        <v>102</v>
      </c>
    </row>
    <row r="3130" spans="1:12" x14ac:dyDescent="0.25">
      <c r="A3130">
        <v>101</v>
      </c>
      <c r="B3130" s="1">
        <v>46279</v>
      </c>
      <c r="C3130" t="s">
        <v>619</v>
      </c>
      <c r="D3130" t="s">
        <v>620</v>
      </c>
      <c r="E3130">
        <v>67822</v>
      </c>
      <c r="F3130">
        <v>176346</v>
      </c>
      <c r="G3130">
        <v>1</v>
      </c>
      <c r="H3130">
        <v>205.92</v>
      </c>
      <c r="I3130">
        <v>3.5260911730935E+43</v>
      </c>
      <c r="J3130">
        <v>7</v>
      </c>
      <c r="K3130" t="s">
        <v>44</v>
      </c>
      <c r="L3130" t="s">
        <v>102</v>
      </c>
    </row>
    <row r="3131" spans="1:12" x14ac:dyDescent="0.25">
      <c r="A3131">
        <v>101</v>
      </c>
      <c r="B3131" s="1">
        <v>46279</v>
      </c>
      <c r="C3131" t="s">
        <v>134</v>
      </c>
      <c r="D3131" t="s">
        <v>135</v>
      </c>
      <c r="E3131">
        <v>67859</v>
      </c>
      <c r="F3131">
        <v>176347</v>
      </c>
      <c r="G3131">
        <v>1</v>
      </c>
      <c r="H3131" s="2">
        <v>3567.37</v>
      </c>
      <c r="I3131">
        <v>3.5260911730935E+43</v>
      </c>
      <c r="J3131">
        <v>32</v>
      </c>
      <c r="K3131" t="s">
        <v>18</v>
      </c>
      <c r="L3131" t="s">
        <v>102</v>
      </c>
    </row>
    <row r="3132" spans="1:12" x14ac:dyDescent="0.25">
      <c r="A3132">
        <v>101</v>
      </c>
      <c r="B3132" s="1">
        <v>46279</v>
      </c>
      <c r="C3132" t="s">
        <v>151</v>
      </c>
      <c r="D3132" t="s">
        <v>152</v>
      </c>
      <c r="E3132">
        <v>66636</v>
      </c>
      <c r="F3132">
        <v>176348</v>
      </c>
      <c r="G3132">
        <v>1</v>
      </c>
      <c r="H3132" s="2">
        <v>21590</v>
      </c>
      <c r="I3132">
        <v>3.5260911730935E+43</v>
      </c>
      <c r="J3132">
        <v>32</v>
      </c>
      <c r="K3132" t="s">
        <v>18</v>
      </c>
      <c r="L3132" t="s">
        <v>102</v>
      </c>
    </row>
    <row r="3133" spans="1:12" x14ac:dyDescent="0.25">
      <c r="A3133">
        <v>101</v>
      </c>
      <c r="B3133" s="1">
        <v>46279</v>
      </c>
      <c r="C3133" t="s">
        <v>190</v>
      </c>
      <c r="D3133" t="s">
        <v>191</v>
      </c>
      <c r="E3133">
        <v>67021</v>
      </c>
      <c r="F3133">
        <v>176349</v>
      </c>
      <c r="G3133">
        <v>1</v>
      </c>
      <c r="H3133">
        <v>980.8</v>
      </c>
      <c r="I3133">
        <v>3.5260911730935E+43</v>
      </c>
      <c r="J3133">
        <v>32</v>
      </c>
      <c r="K3133" t="s">
        <v>18</v>
      </c>
      <c r="L3133" t="s">
        <v>102</v>
      </c>
    </row>
    <row r="3134" spans="1:12" x14ac:dyDescent="0.25">
      <c r="A3134">
        <v>101</v>
      </c>
      <c r="B3134" s="1">
        <v>46279</v>
      </c>
      <c r="C3134" t="s">
        <v>138</v>
      </c>
      <c r="D3134" t="s">
        <v>139</v>
      </c>
      <c r="E3134">
        <v>67026</v>
      </c>
      <c r="F3134">
        <v>176350</v>
      </c>
      <c r="G3134">
        <v>1</v>
      </c>
      <c r="H3134" s="2">
        <v>8551.7000000000007</v>
      </c>
      <c r="I3134">
        <v>3.5260911730935E+43</v>
      </c>
      <c r="J3134">
        <v>32</v>
      </c>
      <c r="K3134" t="s">
        <v>18</v>
      </c>
      <c r="L3134" t="s">
        <v>102</v>
      </c>
    </row>
    <row r="3135" spans="1:12" x14ac:dyDescent="0.25">
      <c r="A3135">
        <v>101</v>
      </c>
      <c r="B3135" s="1">
        <v>46279</v>
      </c>
      <c r="C3135" t="s">
        <v>497</v>
      </c>
      <c r="D3135" t="s">
        <v>498</v>
      </c>
      <c r="E3135">
        <v>67540</v>
      </c>
      <c r="F3135">
        <v>176352</v>
      </c>
      <c r="G3135">
        <v>1</v>
      </c>
      <c r="H3135">
        <v>905.46</v>
      </c>
      <c r="I3135">
        <v>3.5260911730935E+43</v>
      </c>
      <c r="J3135">
        <v>32</v>
      </c>
      <c r="K3135" t="s">
        <v>18</v>
      </c>
      <c r="L3135" t="s">
        <v>102</v>
      </c>
    </row>
    <row r="3136" spans="1:12" x14ac:dyDescent="0.25">
      <c r="A3136">
        <v>101</v>
      </c>
      <c r="B3136" s="1">
        <v>46279</v>
      </c>
      <c r="C3136" t="s">
        <v>134</v>
      </c>
      <c r="D3136" t="s">
        <v>135</v>
      </c>
      <c r="E3136">
        <v>67588</v>
      </c>
      <c r="F3136">
        <v>176353</v>
      </c>
      <c r="G3136">
        <v>1</v>
      </c>
      <c r="H3136">
        <v>50.09</v>
      </c>
      <c r="I3136">
        <v>3.5260911730935E+43</v>
      </c>
      <c r="J3136">
        <v>32</v>
      </c>
      <c r="K3136" t="s">
        <v>18</v>
      </c>
      <c r="L3136" t="s">
        <v>102</v>
      </c>
    </row>
    <row r="3137" spans="1:14" x14ac:dyDescent="0.25">
      <c r="A3137">
        <v>101</v>
      </c>
      <c r="B3137" s="1">
        <v>46279</v>
      </c>
      <c r="C3137" t="s">
        <v>831</v>
      </c>
      <c r="D3137" t="s">
        <v>832</v>
      </c>
      <c r="E3137">
        <v>67590</v>
      </c>
      <c r="F3137">
        <v>176354</v>
      </c>
      <c r="G3137">
        <v>1</v>
      </c>
      <c r="H3137" s="2">
        <v>3405.2</v>
      </c>
      <c r="I3137">
        <v>3.5260911730935E+43</v>
      </c>
      <c r="J3137">
        <v>32</v>
      </c>
      <c r="K3137" t="s">
        <v>18</v>
      </c>
      <c r="L3137" t="s">
        <v>102</v>
      </c>
    </row>
    <row r="3138" spans="1:14" x14ac:dyDescent="0.25">
      <c r="A3138">
        <v>101</v>
      </c>
      <c r="B3138" s="1">
        <v>46279</v>
      </c>
      <c r="C3138" t="s">
        <v>225</v>
      </c>
      <c r="D3138" t="s">
        <v>226</v>
      </c>
      <c r="E3138">
        <v>67688</v>
      </c>
      <c r="F3138">
        <v>176355</v>
      </c>
      <c r="G3138">
        <v>1</v>
      </c>
      <c r="H3138" s="2">
        <v>4151.9799999999996</v>
      </c>
      <c r="I3138">
        <v>3.5260911730935E+43</v>
      </c>
      <c r="J3138">
        <v>32</v>
      </c>
      <c r="K3138" t="s">
        <v>18</v>
      </c>
      <c r="L3138" t="s">
        <v>102</v>
      </c>
    </row>
    <row r="3139" spans="1:14" x14ac:dyDescent="0.25">
      <c r="A3139">
        <v>101</v>
      </c>
      <c r="B3139" s="1">
        <v>46280</v>
      </c>
      <c r="C3139" t="s">
        <v>372</v>
      </c>
      <c r="D3139" t="s">
        <v>373</v>
      </c>
      <c r="E3139">
        <v>66620</v>
      </c>
      <c r="F3139">
        <v>176356</v>
      </c>
      <c r="G3139">
        <v>1</v>
      </c>
      <c r="H3139" s="2">
        <v>2016</v>
      </c>
      <c r="I3139">
        <v>3.5260911730935E+43</v>
      </c>
      <c r="L3139" t="s">
        <v>102</v>
      </c>
    </row>
    <row r="3140" spans="1:14" x14ac:dyDescent="0.25">
      <c r="A3140">
        <v>101</v>
      </c>
      <c r="B3140" s="1">
        <v>46280</v>
      </c>
      <c r="C3140" t="s">
        <v>134</v>
      </c>
      <c r="D3140" t="s">
        <v>135</v>
      </c>
      <c r="E3140">
        <v>66980</v>
      </c>
      <c r="F3140">
        <v>176357</v>
      </c>
      <c r="G3140">
        <v>1</v>
      </c>
      <c r="H3140">
        <v>199.93</v>
      </c>
      <c r="I3140">
        <v>3.5260911730935E+43</v>
      </c>
      <c r="J3140">
        <v>32</v>
      </c>
      <c r="K3140" t="s">
        <v>18</v>
      </c>
      <c r="L3140" t="s">
        <v>102</v>
      </c>
    </row>
    <row r="3141" spans="1:14" x14ac:dyDescent="0.25">
      <c r="A3141">
        <v>101</v>
      </c>
      <c r="B3141" s="1">
        <v>46280</v>
      </c>
      <c r="C3141" t="s">
        <v>112</v>
      </c>
      <c r="D3141" t="s">
        <v>113</v>
      </c>
      <c r="E3141">
        <v>67017</v>
      </c>
      <c r="F3141">
        <v>176358</v>
      </c>
      <c r="G3141">
        <v>1</v>
      </c>
      <c r="H3141" s="2">
        <v>6501.28</v>
      </c>
      <c r="I3141">
        <v>3.5260911730935E+43</v>
      </c>
      <c r="J3141">
        <v>32</v>
      </c>
      <c r="K3141" t="s">
        <v>18</v>
      </c>
      <c r="L3141" t="s">
        <v>102</v>
      </c>
    </row>
    <row r="3142" spans="1:14" x14ac:dyDescent="0.25">
      <c r="A3142">
        <v>101</v>
      </c>
      <c r="B3142" s="1">
        <v>46280</v>
      </c>
      <c r="C3142" t="s">
        <v>579</v>
      </c>
      <c r="D3142" t="s">
        <v>580</v>
      </c>
      <c r="E3142">
        <v>67001</v>
      </c>
      <c r="F3142">
        <v>176359</v>
      </c>
      <c r="G3142">
        <v>1</v>
      </c>
      <c r="H3142" s="2">
        <v>2279.69</v>
      </c>
      <c r="I3142">
        <v>3.5260911730935E+43</v>
      </c>
      <c r="J3142">
        <v>32</v>
      </c>
      <c r="K3142" t="s">
        <v>18</v>
      </c>
      <c r="L3142" t="s">
        <v>102</v>
      </c>
    </row>
    <row r="3143" spans="1:14" x14ac:dyDescent="0.25">
      <c r="A3143">
        <v>101</v>
      </c>
      <c r="B3143" s="1">
        <v>46280</v>
      </c>
      <c r="C3143" t="s">
        <v>112</v>
      </c>
      <c r="D3143" t="s">
        <v>113</v>
      </c>
      <c r="E3143">
        <v>67271</v>
      </c>
      <c r="F3143">
        <v>176360</v>
      </c>
      <c r="G3143">
        <v>1</v>
      </c>
      <c r="H3143">
        <v>380.1</v>
      </c>
      <c r="I3143">
        <v>3.5260911730935E+43</v>
      </c>
      <c r="J3143">
        <v>32</v>
      </c>
      <c r="K3143" t="s">
        <v>18</v>
      </c>
      <c r="L3143" t="s">
        <v>102</v>
      </c>
    </row>
    <row r="3144" spans="1:14" x14ac:dyDescent="0.25">
      <c r="A3144">
        <v>101</v>
      </c>
      <c r="B3144" s="1">
        <v>46280</v>
      </c>
      <c r="C3144" t="s">
        <v>418</v>
      </c>
      <c r="D3144" t="s">
        <v>419</v>
      </c>
      <c r="E3144">
        <v>65057</v>
      </c>
      <c r="F3144">
        <v>176361</v>
      </c>
      <c r="G3144">
        <v>1</v>
      </c>
      <c r="H3144" s="2">
        <v>4170</v>
      </c>
      <c r="I3144">
        <v>3.5260911730935E+43</v>
      </c>
      <c r="J3144">
        <v>16</v>
      </c>
      <c r="K3144" t="s">
        <v>174</v>
      </c>
      <c r="L3144" t="s">
        <v>102</v>
      </c>
    </row>
    <row r="3145" spans="1:14" x14ac:dyDescent="0.25">
      <c r="A3145">
        <v>101</v>
      </c>
      <c r="B3145" s="1">
        <v>46280</v>
      </c>
      <c r="C3145" t="s">
        <v>126</v>
      </c>
      <c r="D3145" t="s">
        <v>127</v>
      </c>
      <c r="E3145">
        <v>66239</v>
      </c>
      <c r="F3145">
        <v>176362</v>
      </c>
      <c r="G3145">
        <v>1</v>
      </c>
      <c r="H3145" s="2">
        <v>2815</v>
      </c>
      <c r="I3145">
        <v>3.5260911730935E+43</v>
      </c>
      <c r="J3145">
        <v>32</v>
      </c>
      <c r="K3145" t="s">
        <v>18</v>
      </c>
      <c r="L3145" t="s">
        <v>102</v>
      </c>
    </row>
    <row r="3146" spans="1:14" x14ac:dyDescent="0.25">
      <c r="A3146">
        <v>101</v>
      </c>
      <c r="B3146" s="1">
        <v>46280</v>
      </c>
      <c r="C3146" t="s">
        <v>116</v>
      </c>
      <c r="D3146" t="s">
        <v>117</v>
      </c>
      <c r="E3146">
        <v>66613</v>
      </c>
      <c r="F3146">
        <v>176363</v>
      </c>
      <c r="G3146">
        <v>1</v>
      </c>
      <c r="H3146" s="2">
        <v>22657.51</v>
      </c>
      <c r="I3146">
        <v>3.5260911730935E+43</v>
      </c>
      <c r="J3146">
        <v>32</v>
      </c>
      <c r="K3146" t="s">
        <v>18</v>
      </c>
      <c r="L3146" t="s">
        <v>102</v>
      </c>
      <c r="N3146" t="s">
        <v>144</v>
      </c>
    </row>
    <row r="3147" spans="1:14" x14ac:dyDescent="0.25">
      <c r="A3147">
        <v>101</v>
      </c>
      <c r="B3147" s="1">
        <v>46280</v>
      </c>
      <c r="C3147" t="s">
        <v>126</v>
      </c>
      <c r="D3147" t="s">
        <v>127</v>
      </c>
      <c r="E3147">
        <v>66663</v>
      </c>
      <c r="F3147">
        <v>176364</v>
      </c>
      <c r="G3147">
        <v>1</v>
      </c>
      <c r="H3147" s="2">
        <v>1463.44</v>
      </c>
      <c r="I3147">
        <v>3.5260911730935E+43</v>
      </c>
      <c r="J3147">
        <v>32</v>
      </c>
      <c r="K3147" t="s">
        <v>18</v>
      </c>
      <c r="L3147" t="s">
        <v>102</v>
      </c>
    </row>
    <row r="3148" spans="1:14" x14ac:dyDescent="0.25">
      <c r="A3148">
        <v>101</v>
      </c>
      <c r="B3148" s="1">
        <v>46280</v>
      </c>
      <c r="C3148" t="s">
        <v>126</v>
      </c>
      <c r="D3148" t="s">
        <v>127</v>
      </c>
      <c r="E3148">
        <v>66778</v>
      </c>
      <c r="F3148">
        <v>176365</v>
      </c>
      <c r="G3148">
        <v>1</v>
      </c>
      <c r="H3148" s="2">
        <v>2815</v>
      </c>
      <c r="I3148">
        <v>3.5260911730935E+43</v>
      </c>
      <c r="J3148">
        <v>32</v>
      </c>
      <c r="K3148" t="s">
        <v>18</v>
      </c>
      <c r="L3148" t="s">
        <v>102</v>
      </c>
    </row>
    <row r="3149" spans="1:14" x14ac:dyDescent="0.25">
      <c r="A3149">
        <v>101</v>
      </c>
      <c r="B3149" s="1">
        <v>46280</v>
      </c>
      <c r="C3149" t="s">
        <v>126</v>
      </c>
      <c r="D3149" t="s">
        <v>127</v>
      </c>
      <c r="E3149">
        <v>66779</v>
      </c>
      <c r="F3149">
        <v>176366</v>
      </c>
      <c r="G3149">
        <v>1</v>
      </c>
      <c r="H3149" s="2">
        <v>3324.6</v>
      </c>
      <c r="I3149">
        <v>3.5260911730935E+43</v>
      </c>
      <c r="J3149">
        <v>32</v>
      </c>
      <c r="K3149" t="s">
        <v>18</v>
      </c>
      <c r="L3149" t="s">
        <v>102</v>
      </c>
    </row>
    <row r="3150" spans="1:14" x14ac:dyDescent="0.25">
      <c r="A3150">
        <v>101</v>
      </c>
      <c r="B3150" s="1">
        <v>46280</v>
      </c>
      <c r="C3150" t="s">
        <v>134</v>
      </c>
      <c r="D3150" t="s">
        <v>135</v>
      </c>
      <c r="E3150">
        <v>66980</v>
      </c>
      <c r="F3150">
        <v>176367</v>
      </c>
      <c r="G3150">
        <v>1</v>
      </c>
      <c r="H3150">
        <v>403.78</v>
      </c>
      <c r="I3150">
        <v>3.5260911730935E+43</v>
      </c>
      <c r="J3150">
        <v>32</v>
      </c>
      <c r="K3150" t="s">
        <v>18</v>
      </c>
      <c r="L3150" t="s">
        <v>102</v>
      </c>
    </row>
    <row r="3151" spans="1:14" x14ac:dyDescent="0.25">
      <c r="A3151">
        <v>101</v>
      </c>
      <c r="B3151" s="1">
        <v>46280</v>
      </c>
      <c r="C3151" t="s">
        <v>112</v>
      </c>
      <c r="D3151" t="s">
        <v>113</v>
      </c>
      <c r="E3151">
        <v>67017</v>
      </c>
      <c r="F3151">
        <v>176368</v>
      </c>
      <c r="G3151">
        <v>1</v>
      </c>
      <c r="H3151">
        <v>351</v>
      </c>
      <c r="I3151">
        <v>3.5260911730935E+43</v>
      </c>
      <c r="J3151">
        <v>32</v>
      </c>
      <c r="K3151" t="s">
        <v>18</v>
      </c>
      <c r="L3151" t="s">
        <v>102</v>
      </c>
    </row>
    <row r="3152" spans="1:14" x14ac:dyDescent="0.25">
      <c r="A3152">
        <v>101</v>
      </c>
      <c r="B3152" s="1">
        <v>46280</v>
      </c>
      <c r="C3152" t="s">
        <v>303</v>
      </c>
      <c r="D3152" t="s">
        <v>304</v>
      </c>
      <c r="E3152">
        <v>67111</v>
      </c>
      <c r="F3152">
        <v>176369</v>
      </c>
      <c r="G3152">
        <v>1</v>
      </c>
      <c r="H3152">
        <v>536.29999999999995</v>
      </c>
      <c r="I3152">
        <v>3.5260911730935E+43</v>
      </c>
      <c r="J3152">
        <v>32</v>
      </c>
      <c r="K3152" t="s">
        <v>18</v>
      </c>
      <c r="L3152" t="s">
        <v>102</v>
      </c>
    </row>
    <row r="3153" spans="1:12" x14ac:dyDescent="0.25">
      <c r="A3153">
        <v>101</v>
      </c>
      <c r="B3153" s="1">
        <v>46280</v>
      </c>
      <c r="C3153" t="s">
        <v>422</v>
      </c>
      <c r="D3153" t="s">
        <v>423</v>
      </c>
      <c r="E3153">
        <v>67198</v>
      </c>
      <c r="F3153">
        <v>176370</v>
      </c>
      <c r="G3153">
        <v>1</v>
      </c>
      <c r="H3153">
        <v>433.17</v>
      </c>
      <c r="I3153">
        <v>3.5260911730935E+43</v>
      </c>
      <c r="J3153">
        <v>7</v>
      </c>
      <c r="K3153" t="s">
        <v>44</v>
      </c>
      <c r="L3153" t="s">
        <v>102</v>
      </c>
    </row>
    <row r="3154" spans="1:12" x14ac:dyDescent="0.25">
      <c r="A3154">
        <v>101</v>
      </c>
      <c r="B3154" s="1">
        <v>46280</v>
      </c>
      <c r="C3154" t="s">
        <v>788</v>
      </c>
      <c r="D3154" t="s">
        <v>106</v>
      </c>
      <c r="E3154">
        <v>67262</v>
      </c>
      <c r="F3154">
        <v>176371</v>
      </c>
      <c r="G3154">
        <v>1</v>
      </c>
      <c r="H3154">
        <v>307.60000000000002</v>
      </c>
      <c r="I3154">
        <v>3.5260911730935E+43</v>
      </c>
      <c r="J3154">
        <v>32</v>
      </c>
      <c r="K3154" t="s">
        <v>18</v>
      </c>
      <c r="L3154" t="s">
        <v>102</v>
      </c>
    </row>
    <row r="3155" spans="1:12" x14ac:dyDescent="0.25">
      <c r="A3155">
        <v>101</v>
      </c>
      <c r="B3155" s="1">
        <v>46280</v>
      </c>
      <c r="C3155" t="s">
        <v>540</v>
      </c>
      <c r="D3155" t="s">
        <v>541</v>
      </c>
      <c r="E3155">
        <v>67299</v>
      </c>
      <c r="F3155">
        <v>176372</v>
      </c>
      <c r="G3155">
        <v>1</v>
      </c>
      <c r="H3155">
        <v>303.99</v>
      </c>
      <c r="I3155">
        <v>3.5260911730935E+43</v>
      </c>
      <c r="J3155">
        <v>7</v>
      </c>
      <c r="K3155" t="s">
        <v>44</v>
      </c>
      <c r="L3155" t="s">
        <v>102</v>
      </c>
    </row>
    <row r="3156" spans="1:12" x14ac:dyDescent="0.25">
      <c r="A3156">
        <v>101</v>
      </c>
      <c r="B3156" s="1">
        <v>46280</v>
      </c>
      <c r="C3156" t="s">
        <v>540</v>
      </c>
      <c r="D3156" t="s">
        <v>541</v>
      </c>
      <c r="E3156">
        <v>67307</v>
      </c>
      <c r="F3156">
        <v>176373</v>
      </c>
      <c r="G3156">
        <v>1</v>
      </c>
      <c r="H3156">
        <v>289.64999999999998</v>
      </c>
      <c r="I3156">
        <v>3.5260911730935E+43</v>
      </c>
      <c r="J3156">
        <v>7</v>
      </c>
      <c r="K3156" t="s">
        <v>44</v>
      </c>
      <c r="L3156" t="s">
        <v>102</v>
      </c>
    </row>
    <row r="3157" spans="1:12" x14ac:dyDescent="0.25">
      <c r="A3157">
        <v>101</v>
      </c>
      <c r="B3157" s="1">
        <v>46280</v>
      </c>
      <c r="C3157" t="s">
        <v>395</v>
      </c>
      <c r="D3157" t="s">
        <v>396</v>
      </c>
      <c r="E3157">
        <v>67329</v>
      </c>
      <c r="F3157">
        <v>176374</v>
      </c>
      <c r="G3157">
        <v>1</v>
      </c>
      <c r="H3157" s="2">
        <v>1203.5999999999999</v>
      </c>
      <c r="I3157">
        <v>3.5260911730935E+43</v>
      </c>
      <c r="J3157">
        <v>56</v>
      </c>
      <c r="K3157" t="s">
        <v>397</v>
      </c>
      <c r="L3157" t="s">
        <v>102</v>
      </c>
    </row>
    <row r="3158" spans="1:12" x14ac:dyDescent="0.25">
      <c r="A3158">
        <v>101</v>
      </c>
      <c r="B3158" s="1">
        <v>46280</v>
      </c>
      <c r="C3158" t="s">
        <v>448</v>
      </c>
      <c r="D3158" t="s">
        <v>106</v>
      </c>
      <c r="E3158">
        <v>67350</v>
      </c>
      <c r="F3158">
        <v>176375</v>
      </c>
      <c r="G3158">
        <v>1</v>
      </c>
      <c r="H3158">
        <v>231.3</v>
      </c>
      <c r="I3158">
        <v>3.5260911730935E+43</v>
      </c>
      <c r="L3158" t="s">
        <v>102</v>
      </c>
    </row>
    <row r="3159" spans="1:12" x14ac:dyDescent="0.25">
      <c r="A3159">
        <v>101</v>
      </c>
      <c r="B3159" s="1">
        <v>46280</v>
      </c>
      <c r="C3159" t="s">
        <v>395</v>
      </c>
      <c r="D3159" t="s">
        <v>396</v>
      </c>
      <c r="E3159">
        <v>67357</v>
      </c>
      <c r="F3159">
        <v>176376</v>
      </c>
      <c r="G3159">
        <v>1</v>
      </c>
      <c r="H3159">
        <v>245.6</v>
      </c>
      <c r="I3159">
        <v>3.5260911730935E+43</v>
      </c>
      <c r="J3159">
        <v>7</v>
      </c>
      <c r="K3159" t="s">
        <v>44</v>
      </c>
      <c r="L3159" t="s">
        <v>102</v>
      </c>
    </row>
    <row r="3160" spans="1:12" x14ac:dyDescent="0.25">
      <c r="A3160">
        <v>101</v>
      </c>
      <c r="B3160" s="1">
        <v>46280</v>
      </c>
      <c r="C3160" t="s">
        <v>162</v>
      </c>
      <c r="D3160" t="s">
        <v>133</v>
      </c>
      <c r="E3160">
        <v>67361</v>
      </c>
      <c r="F3160">
        <v>176377</v>
      </c>
      <c r="G3160">
        <v>1</v>
      </c>
      <c r="H3160" s="2">
        <v>4368</v>
      </c>
      <c r="I3160">
        <v>3.5260911730935E+43</v>
      </c>
      <c r="J3160">
        <v>32</v>
      </c>
      <c r="K3160" t="s">
        <v>18</v>
      </c>
      <c r="L3160" t="s">
        <v>102</v>
      </c>
    </row>
    <row r="3161" spans="1:12" x14ac:dyDescent="0.25">
      <c r="A3161">
        <v>101</v>
      </c>
      <c r="B3161" s="1">
        <v>46280</v>
      </c>
      <c r="C3161" t="s">
        <v>184</v>
      </c>
      <c r="D3161" t="s">
        <v>169</v>
      </c>
      <c r="E3161">
        <v>67417</v>
      </c>
      <c r="F3161">
        <v>176378</v>
      </c>
      <c r="G3161">
        <v>1</v>
      </c>
      <c r="H3161" s="2">
        <v>6050</v>
      </c>
      <c r="I3161">
        <v>3.5260911730935E+43</v>
      </c>
      <c r="J3161">
        <v>32</v>
      </c>
      <c r="K3161" t="s">
        <v>18</v>
      </c>
      <c r="L3161" t="s">
        <v>102</v>
      </c>
    </row>
    <row r="3162" spans="1:12" x14ac:dyDescent="0.25">
      <c r="A3162">
        <v>101</v>
      </c>
      <c r="B3162" s="1">
        <v>46280</v>
      </c>
      <c r="C3162" t="s">
        <v>398</v>
      </c>
      <c r="D3162" t="s">
        <v>399</v>
      </c>
      <c r="E3162">
        <v>67443</v>
      </c>
      <c r="F3162">
        <v>176379</v>
      </c>
      <c r="G3162">
        <v>1</v>
      </c>
      <c r="H3162">
        <v>330.1</v>
      </c>
      <c r="I3162">
        <v>3.5260911730935E+43</v>
      </c>
      <c r="J3162">
        <v>7</v>
      </c>
      <c r="K3162" t="s">
        <v>44</v>
      </c>
      <c r="L3162" t="s">
        <v>102</v>
      </c>
    </row>
    <row r="3163" spans="1:12" x14ac:dyDescent="0.25">
      <c r="A3163">
        <v>101</v>
      </c>
      <c r="B3163" s="1">
        <v>46280</v>
      </c>
      <c r="C3163" t="s">
        <v>398</v>
      </c>
      <c r="D3163" t="s">
        <v>399</v>
      </c>
      <c r="E3163">
        <v>67445</v>
      </c>
      <c r="F3163">
        <v>176380</v>
      </c>
      <c r="G3163">
        <v>1</v>
      </c>
      <c r="H3163">
        <v>294</v>
      </c>
      <c r="I3163">
        <v>3.5260911730935E+43</v>
      </c>
      <c r="J3163">
        <v>7</v>
      </c>
      <c r="K3163" t="s">
        <v>44</v>
      </c>
      <c r="L3163" t="s">
        <v>102</v>
      </c>
    </row>
    <row r="3164" spans="1:12" x14ac:dyDescent="0.25">
      <c r="A3164">
        <v>101</v>
      </c>
      <c r="B3164" s="1">
        <v>46280</v>
      </c>
      <c r="C3164" t="s">
        <v>398</v>
      </c>
      <c r="D3164" t="s">
        <v>399</v>
      </c>
      <c r="E3164">
        <v>67453</v>
      </c>
      <c r="F3164">
        <v>176381</v>
      </c>
      <c r="G3164">
        <v>1</v>
      </c>
      <c r="H3164">
        <v>670.56</v>
      </c>
      <c r="I3164">
        <v>3.5260911730935E+43</v>
      </c>
      <c r="J3164">
        <v>7</v>
      </c>
      <c r="K3164" t="s">
        <v>44</v>
      </c>
      <c r="L3164" t="s">
        <v>102</v>
      </c>
    </row>
    <row r="3165" spans="1:12" x14ac:dyDescent="0.25">
      <c r="A3165">
        <v>101</v>
      </c>
      <c r="B3165" s="1">
        <v>46280</v>
      </c>
      <c r="C3165" t="s">
        <v>348</v>
      </c>
      <c r="D3165" t="s">
        <v>349</v>
      </c>
      <c r="E3165">
        <v>67512</v>
      </c>
      <c r="F3165">
        <v>176382</v>
      </c>
      <c r="G3165">
        <v>1</v>
      </c>
      <c r="H3165">
        <v>345.03</v>
      </c>
      <c r="I3165">
        <v>3.5260911730935E+43</v>
      </c>
      <c r="J3165">
        <v>32</v>
      </c>
      <c r="K3165" t="s">
        <v>18</v>
      </c>
      <c r="L3165" t="s">
        <v>102</v>
      </c>
    </row>
    <row r="3166" spans="1:12" x14ac:dyDescent="0.25">
      <c r="A3166">
        <v>101</v>
      </c>
      <c r="B3166" s="1">
        <v>46280</v>
      </c>
      <c r="C3166" t="s">
        <v>225</v>
      </c>
      <c r="D3166" t="s">
        <v>226</v>
      </c>
      <c r="E3166">
        <v>67687</v>
      </c>
      <c r="F3166">
        <v>176383</v>
      </c>
      <c r="G3166">
        <v>1</v>
      </c>
      <c r="H3166" s="2">
        <v>10319.48</v>
      </c>
      <c r="I3166">
        <v>3.5260911730935E+43</v>
      </c>
      <c r="J3166">
        <v>32</v>
      </c>
      <c r="K3166" t="s">
        <v>18</v>
      </c>
      <c r="L3166" t="s">
        <v>102</v>
      </c>
    </row>
    <row r="3167" spans="1:12" x14ac:dyDescent="0.25">
      <c r="A3167">
        <v>101</v>
      </c>
      <c r="B3167" s="1">
        <v>46280</v>
      </c>
      <c r="C3167" t="s">
        <v>162</v>
      </c>
      <c r="D3167" t="s">
        <v>133</v>
      </c>
      <c r="E3167">
        <v>67707</v>
      </c>
      <c r="F3167">
        <v>176384</v>
      </c>
      <c r="G3167">
        <v>1</v>
      </c>
      <c r="H3167" s="2">
        <v>7090.5</v>
      </c>
      <c r="I3167">
        <v>3.5260911730935E+43</v>
      </c>
      <c r="J3167">
        <v>32</v>
      </c>
      <c r="K3167" t="s">
        <v>18</v>
      </c>
      <c r="L3167" t="s">
        <v>102</v>
      </c>
    </row>
    <row r="3168" spans="1:12" x14ac:dyDescent="0.25">
      <c r="A3168">
        <v>101</v>
      </c>
      <c r="B3168" s="1">
        <v>46280</v>
      </c>
      <c r="C3168" t="s">
        <v>162</v>
      </c>
      <c r="D3168" t="s">
        <v>133</v>
      </c>
      <c r="E3168">
        <v>67783</v>
      </c>
      <c r="F3168">
        <v>176385</v>
      </c>
      <c r="G3168">
        <v>1</v>
      </c>
      <c r="H3168" s="2">
        <v>56800</v>
      </c>
      <c r="I3168">
        <v>3.5260911730935E+43</v>
      </c>
      <c r="J3168">
        <v>32</v>
      </c>
      <c r="K3168" t="s">
        <v>18</v>
      </c>
      <c r="L3168" t="s">
        <v>102</v>
      </c>
    </row>
    <row r="3169" spans="1:14" x14ac:dyDescent="0.25">
      <c r="A3169">
        <v>101</v>
      </c>
      <c r="B3169" s="1">
        <v>46280</v>
      </c>
      <c r="C3169" t="s">
        <v>116</v>
      </c>
      <c r="D3169" t="s">
        <v>117</v>
      </c>
      <c r="E3169">
        <v>67842</v>
      </c>
      <c r="F3169">
        <v>176386</v>
      </c>
      <c r="G3169">
        <v>1</v>
      </c>
      <c r="H3169" s="2">
        <v>1520.64</v>
      </c>
      <c r="I3169">
        <v>3.5260911730935E+43</v>
      </c>
      <c r="J3169">
        <v>32</v>
      </c>
      <c r="K3169" t="s">
        <v>18</v>
      </c>
      <c r="L3169" t="s">
        <v>102</v>
      </c>
      <c r="N3169" t="s">
        <v>144</v>
      </c>
    </row>
    <row r="3170" spans="1:14" x14ac:dyDescent="0.25">
      <c r="A3170">
        <v>101</v>
      </c>
      <c r="B3170" s="1">
        <v>46280</v>
      </c>
      <c r="C3170" t="s">
        <v>671</v>
      </c>
      <c r="D3170" t="s">
        <v>672</v>
      </c>
      <c r="E3170">
        <v>67870</v>
      </c>
      <c r="F3170">
        <v>176387</v>
      </c>
      <c r="G3170">
        <v>1</v>
      </c>
      <c r="H3170">
        <v>809.88</v>
      </c>
      <c r="I3170">
        <v>3.5260911730935E+43</v>
      </c>
      <c r="J3170">
        <v>32</v>
      </c>
      <c r="K3170" t="s">
        <v>18</v>
      </c>
      <c r="L3170" t="s">
        <v>102</v>
      </c>
    </row>
    <row r="3171" spans="1:14" x14ac:dyDescent="0.25">
      <c r="A3171">
        <v>101</v>
      </c>
      <c r="B3171" s="1">
        <v>46280</v>
      </c>
      <c r="C3171" t="s">
        <v>162</v>
      </c>
      <c r="D3171" t="s">
        <v>133</v>
      </c>
      <c r="E3171">
        <v>67906</v>
      </c>
      <c r="F3171">
        <v>176388</v>
      </c>
      <c r="G3171">
        <v>1</v>
      </c>
      <c r="H3171">
        <v>650</v>
      </c>
      <c r="I3171">
        <v>3.5260911730935E+43</v>
      </c>
      <c r="J3171">
        <v>32</v>
      </c>
      <c r="K3171" t="s">
        <v>18</v>
      </c>
      <c r="L3171" t="s">
        <v>102</v>
      </c>
    </row>
    <row r="3172" spans="1:14" x14ac:dyDescent="0.25">
      <c r="A3172">
        <v>101</v>
      </c>
      <c r="B3172" s="1">
        <v>46280</v>
      </c>
      <c r="C3172" t="s">
        <v>116</v>
      </c>
      <c r="D3172" t="s">
        <v>117</v>
      </c>
      <c r="E3172">
        <v>68003</v>
      </c>
      <c r="F3172">
        <v>176389</v>
      </c>
      <c r="G3172">
        <v>1</v>
      </c>
      <c r="H3172" s="2">
        <v>2304</v>
      </c>
      <c r="I3172">
        <v>3.5260911730935E+43</v>
      </c>
      <c r="J3172">
        <v>32</v>
      </c>
      <c r="K3172" t="s">
        <v>18</v>
      </c>
      <c r="L3172" t="s">
        <v>102</v>
      </c>
      <c r="N3172" t="s">
        <v>144</v>
      </c>
    </row>
    <row r="3173" spans="1:14" x14ac:dyDescent="0.25">
      <c r="A3173">
        <v>101</v>
      </c>
      <c r="B3173" s="1">
        <v>46280</v>
      </c>
      <c r="C3173" t="s">
        <v>221</v>
      </c>
      <c r="D3173" t="s">
        <v>222</v>
      </c>
      <c r="E3173">
        <v>65889</v>
      </c>
      <c r="F3173">
        <v>176390</v>
      </c>
      <c r="G3173">
        <v>1</v>
      </c>
      <c r="H3173">
        <v>464.57</v>
      </c>
      <c r="I3173">
        <v>3.5260911730935E+43</v>
      </c>
      <c r="J3173">
        <v>32</v>
      </c>
      <c r="K3173" t="s">
        <v>18</v>
      </c>
      <c r="L3173" t="s">
        <v>102</v>
      </c>
    </row>
    <row r="3174" spans="1:14" x14ac:dyDescent="0.25">
      <c r="A3174">
        <v>101</v>
      </c>
      <c r="B3174" s="1">
        <v>46280</v>
      </c>
      <c r="C3174" t="s">
        <v>162</v>
      </c>
      <c r="D3174" t="s">
        <v>133</v>
      </c>
      <c r="E3174">
        <v>66591</v>
      </c>
      <c r="F3174">
        <v>176391</v>
      </c>
      <c r="G3174">
        <v>1</v>
      </c>
      <c r="H3174" s="2">
        <v>1008</v>
      </c>
      <c r="I3174">
        <v>3.5260911730935E+43</v>
      </c>
      <c r="L3174" t="s">
        <v>102</v>
      </c>
    </row>
    <row r="3175" spans="1:14" x14ac:dyDescent="0.25">
      <c r="A3175">
        <v>101</v>
      </c>
      <c r="B3175" s="1">
        <v>46280</v>
      </c>
      <c r="C3175" t="s">
        <v>145</v>
      </c>
      <c r="D3175" t="s">
        <v>146</v>
      </c>
      <c r="E3175">
        <v>66999</v>
      </c>
      <c r="F3175">
        <v>176392</v>
      </c>
      <c r="G3175">
        <v>1</v>
      </c>
      <c r="H3175" s="2">
        <v>1629.96</v>
      </c>
      <c r="I3175">
        <v>3.5260911730935E+43</v>
      </c>
      <c r="J3175">
        <v>7</v>
      </c>
      <c r="K3175" t="s">
        <v>44</v>
      </c>
      <c r="L3175" t="s">
        <v>102</v>
      </c>
    </row>
    <row r="3176" spans="1:14" x14ac:dyDescent="0.25">
      <c r="A3176">
        <v>101</v>
      </c>
      <c r="B3176" s="1">
        <v>46280</v>
      </c>
      <c r="C3176" t="s">
        <v>532</v>
      </c>
      <c r="D3176" t="s">
        <v>533</v>
      </c>
      <c r="E3176">
        <v>67404</v>
      </c>
      <c r="F3176">
        <v>176393</v>
      </c>
      <c r="G3176">
        <v>1</v>
      </c>
      <c r="H3176" s="2">
        <v>6419.6</v>
      </c>
      <c r="I3176">
        <v>3.5260911730935E+43</v>
      </c>
      <c r="J3176">
        <v>32</v>
      </c>
      <c r="K3176" t="s">
        <v>18</v>
      </c>
      <c r="L3176" t="s">
        <v>102</v>
      </c>
    </row>
    <row r="3177" spans="1:14" x14ac:dyDescent="0.25">
      <c r="A3177">
        <v>101</v>
      </c>
      <c r="B3177" s="1">
        <v>46280</v>
      </c>
      <c r="C3177" t="s">
        <v>112</v>
      </c>
      <c r="D3177" t="s">
        <v>113</v>
      </c>
      <c r="E3177">
        <v>67596</v>
      </c>
      <c r="F3177">
        <v>176394</v>
      </c>
      <c r="G3177">
        <v>1</v>
      </c>
      <c r="H3177" s="2">
        <v>2754.37</v>
      </c>
      <c r="I3177">
        <v>3.5260911730935E+43</v>
      </c>
      <c r="J3177">
        <v>32</v>
      </c>
      <c r="K3177" t="s">
        <v>18</v>
      </c>
      <c r="L3177" t="s">
        <v>102</v>
      </c>
    </row>
    <row r="3178" spans="1:14" x14ac:dyDescent="0.25">
      <c r="A3178">
        <v>101</v>
      </c>
      <c r="B3178" s="1">
        <v>46280</v>
      </c>
      <c r="C3178" t="s">
        <v>833</v>
      </c>
      <c r="D3178" t="s">
        <v>133</v>
      </c>
      <c r="E3178">
        <v>67322</v>
      </c>
      <c r="F3178">
        <v>176395</v>
      </c>
      <c r="G3178">
        <v>1</v>
      </c>
      <c r="H3178" s="2">
        <v>3802.93</v>
      </c>
      <c r="I3178">
        <v>3.5260911730935E+43</v>
      </c>
      <c r="J3178">
        <v>32</v>
      </c>
      <c r="K3178" t="s">
        <v>18</v>
      </c>
      <c r="L3178" t="s">
        <v>102</v>
      </c>
    </row>
    <row r="3179" spans="1:14" x14ac:dyDescent="0.25">
      <c r="A3179">
        <v>101</v>
      </c>
      <c r="B3179" s="1">
        <v>46280</v>
      </c>
      <c r="C3179" t="s">
        <v>118</v>
      </c>
      <c r="D3179" t="s">
        <v>119</v>
      </c>
      <c r="E3179">
        <v>67000</v>
      </c>
      <c r="F3179">
        <v>176396</v>
      </c>
      <c r="G3179">
        <v>1</v>
      </c>
      <c r="H3179" s="2">
        <v>28437.9</v>
      </c>
      <c r="I3179">
        <v>3.5260911730935E+43</v>
      </c>
      <c r="J3179">
        <v>32</v>
      </c>
      <c r="K3179" t="s">
        <v>18</v>
      </c>
      <c r="L3179" t="s">
        <v>102</v>
      </c>
    </row>
    <row r="3180" spans="1:14" x14ac:dyDescent="0.25">
      <c r="A3180">
        <v>101</v>
      </c>
      <c r="B3180" s="1">
        <v>46280</v>
      </c>
      <c r="C3180" t="s">
        <v>162</v>
      </c>
      <c r="D3180" t="s">
        <v>133</v>
      </c>
      <c r="E3180">
        <v>67148</v>
      </c>
      <c r="F3180">
        <v>176397</v>
      </c>
      <c r="G3180">
        <v>1</v>
      </c>
      <c r="H3180" s="2">
        <v>12545.04</v>
      </c>
      <c r="I3180">
        <v>3.5260911730935E+43</v>
      </c>
      <c r="L3180" t="s">
        <v>102</v>
      </c>
    </row>
    <row r="3181" spans="1:14" x14ac:dyDescent="0.25">
      <c r="A3181">
        <v>101</v>
      </c>
      <c r="B3181" s="1">
        <v>46280</v>
      </c>
      <c r="C3181" t="s">
        <v>126</v>
      </c>
      <c r="D3181" t="s">
        <v>127</v>
      </c>
      <c r="E3181">
        <v>67352</v>
      </c>
      <c r="F3181">
        <v>176398</v>
      </c>
      <c r="G3181">
        <v>1</v>
      </c>
      <c r="H3181" s="2">
        <v>8152.48</v>
      </c>
      <c r="I3181">
        <v>3.5260911730935E+43</v>
      </c>
      <c r="J3181">
        <v>32</v>
      </c>
      <c r="K3181" t="s">
        <v>18</v>
      </c>
      <c r="L3181" t="s">
        <v>102</v>
      </c>
    </row>
    <row r="3182" spans="1:14" x14ac:dyDescent="0.25">
      <c r="A3182">
        <v>101</v>
      </c>
      <c r="B3182" s="1">
        <v>46280</v>
      </c>
      <c r="C3182" t="s">
        <v>221</v>
      </c>
      <c r="D3182" t="s">
        <v>222</v>
      </c>
      <c r="E3182">
        <v>67524</v>
      </c>
      <c r="F3182">
        <v>176399</v>
      </c>
      <c r="G3182">
        <v>1</v>
      </c>
      <c r="H3182">
        <v>23.2</v>
      </c>
      <c r="I3182">
        <v>3.5260911730935E+43</v>
      </c>
      <c r="L3182" t="s">
        <v>102</v>
      </c>
    </row>
    <row r="3183" spans="1:14" x14ac:dyDescent="0.25">
      <c r="A3183">
        <v>101</v>
      </c>
      <c r="B3183" s="1">
        <v>46280</v>
      </c>
      <c r="C3183" t="s">
        <v>134</v>
      </c>
      <c r="D3183" t="s">
        <v>135</v>
      </c>
      <c r="E3183">
        <v>67581</v>
      </c>
      <c r="F3183">
        <v>176400</v>
      </c>
      <c r="G3183">
        <v>1</v>
      </c>
      <c r="H3183">
        <v>679.09</v>
      </c>
      <c r="I3183">
        <v>3.5260911730935E+43</v>
      </c>
      <c r="J3183">
        <v>32</v>
      </c>
      <c r="K3183" t="s">
        <v>18</v>
      </c>
      <c r="L3183" t="s">
        <v>102</v>
      </c>
    </row>
    <row r="3184" spans="1:14" x14ac:dyDescent="0.25">
      <c r="A3184">
        <v>101</v>
      </c>
      <c r="B3184" s="1">
        <v>46280</v>
      </c>
      <c r="C3184" t="s">
        <v>138</v>
      </c>
      <c r="D3184" t="s">
        <v>139</v>
      </c>
      <c r="E3184">
        <v>67601</v>
      </c>
      <c r="F3184">
        <v>176401</v>
      </c>
      <c r="G3184">
        <v>1</v>
      </c>
      <c r="H3184" s="2">
        <v>7522.89</v>
      </c>
      <c r="I3184">
        <v>3.5260911730935E+43</v>
      </c>
      <c r="J3184">
        <v>32</v>
      </c>
      <c r="K3184" t="s">
        <v>18</v>
      </c>
      <c r="L3184" t="s">
        <v>102</v>
      </c>
    </row>
    <row r="3185" spans="1:12" x14ac:dyDescent="0.25">
      <c r="A3185">
        <v>101</v>
      </c>
      <c r="B3185" s="1">
        <v>46280</v>
      </c>
      <c r="C3185" t="s">
        <v>621</v>
      </c>
      <c r="D3185" t="s">
        <v>106</v>
      </c>
      <c r="E3185">
        <v>67619</v>
      </c>
      <c r="F3185">
        <v>176402</v>
      </c>
      <c r="G3185">
        <v>1</v>
      </c>
      <c r="H3185">
        <v>248</v>
      </c>
      <c r="I3185">
        <v>3.5260911730935E+43</v>
      </c>
      <c r="J3185">
        <v>32</v>
      </c>
      <c r="K3185" t="s">
        <v>18</v>
      </c>
      <c r="L3185" t="s">
        <v>102</v>
      </c>
    </row>
    <row r="3186" spans="1:12" x14ac:dyDescent="0.25">
      <c r="A3186">
        <v>101</v>
      </c>
      <c r="B3186" s="1">
        <v>46280</v>
      </c>
      <c r="C3186" t="s">
        <v>105</v>
      </c>
      <c r="D3186" t="s">
        <v>106</v>
      </c>
      <c r="E3186">
        <v>67633</v>
      </c>
      <c r="F3186">
        <v>176403</v>
      </c>
      <c r="G3186">
        <v>1</v>
      </c>
      <c r="H3186">
        <v>344.44</v>
      </c>
      <c r="I3186">
        <v>3.5260911730935E+43</v>
      </c>
      <c r="J3186">
        <v>32</v>
      </c>
      <c r="K3186" t="s">
        <v>18</v>
      </c>
      <c r="L3186" t="s">
        <v>102</v>
      </c>
    </row>
    <row r="3187" spans="1:12" x14ac:dyDescent="0.25">
      <c r="A3187">
        <v>101</v>
      </c>
      <c r="B3187" s="1">
        <v>46280</v>
      </c>
      <c r="C3187" t="s">
        <v>105</v>
      </c>
      <c r="D3187" t="s">
        <v>106</v>
      </c>
      <c r="E3187">
        <v>67639</v>
      </c>
      <c r="F3187">
        <v>176404</v>
      </c>
      <c r="G3187">
        <v>1</v>
      </c>
      <c r="H3187">
        <v>172.22</v>
      </c>
      <c r="I3187">
        <v>3.5260911730935E+43</v>
      </c>
      <c r="J3187">
        <v>32</v>
      </c>
      <c r="K3187" t="s">
        <v>18</v>
      </c>
      <c r="L3187" t="s">
        <v>102</v>
      </c>
    </row>
    <row r="3188" spans="1:12" x14ac:dyDescent="0.25">
      <c r="A3188">
        <v>101</v>
      </c>
      <c r="B3188" s="1">
        <v>46280</v>
      </c>
      <c r="C3188" t="s">
        <v>105</v>
      </c>
      <c r="D3188" t="s">
        <v>106</v>
      </c>
      <c r="E3188">
        <v>67640</v>
      </c>
      <c r="F3188">
        <v>176405</v>
      </c>
      <c r="G3188">
        <v>1</v>
      </c>
      <c r="H3188">
        <v>344.44</v>
      </c>
      <c r="I3188">
        <v>3.5260911730935E+43</v>
      </c>
      <c r="J3188">
        <v>32</v>
      </c>
      <c r="K3188" t="s">
        <v>18</v>
      </c>
      <c r="L3188" t="s">
        <v>102</v>
      </c>
    </row>
    <row r="3189" spans="1:12" x14ac:dyDescent="0.25">
      <c r="A3189">
        <v>101</v>
      </c>
      <c r="B3189" s="1">
        <v>46280</v>
      </c>
      <c r="C3189" t="s">
        <v>327</v>
      </c>
      <c r="D3189" t="s">
        <v>106</v>
      </c>
      <c r="E3189">
        <v>67664</v>
      </c>
      <c r="F3189">
        <v>176406</v>
      </c>
      <c r="G3189">
        <v>1</v>
      </c>
      <c r="H3189">
        <v>122.08</v>
      </c>
      <c r="I3189">
        <v>3.5260911730935E+43</v>
      </c>
      <c r="L3189" t="s">
        <v>102</v>
      </c>
    </row>
    <row r="3190" spans="1:12" x14ac:dyDescent="0.25">
      <c r="A3190">
        <v>101</v>
      </c>
      <c r="B3190" s="1">
        <v>46280</v>
      </c>
      <c r="C3190" t="s">
        <v>221</v>
      </c>
      <c r="D3190" t="s">
        <v>222</v>
      </c>
      <c r="E3190">
        <v>67926</v>
      </c>
      <c r="F3190">
        <v>176407</v>
      </c>
      <c r="G3190">
        <v>1</v>
      </c>
      <c r="H3190">
        <v>25.4</v>
      </c>
      <c r="I3190">
        <v>3.5260911730935E+43</v>
      </c>
      <c r="J3190">
        <v>14</v>
      </c>
      <c r="K3190" t="s">
        <v>279</v>
      </c>
      <c r="L3190" t="s">
        <v>102</v>
      </c>
    </row>
    <row r="3191" spans="1:12" x14ac:dyDescent="0.25">
      <c r="A3191">
        <v>101</v>
      </c>
      <c r="B3191" s="1">
        <v>46280</v>
      </c>
      <c r="C3191" t="s">
        <v>149</v>
      </c>
      <c r="D3191" t="s">
        <v>150</v>
      </c>
      <c r="E3191">
        <v>67927</v>
      </c>
      <c r="F3191">
        <v>176408</v>
      </c>
      <c r="G3191">
        <v>1</v>
      </c>
      <c r="H3191" s="2">
        <v>1164.72</v>
      </c>
      <c r="I3191">
        <v>3.5260911730935E+43</v>
      </c>
      <c r="J3191">
        <v>32</v>
      </c>
      <c r="K3191" t="s">
        <v>18</v>
      </c>
      <c r="L3191" t="s">
        <v>102</v>
      </c>
    </row>
    <row r="3192" spans="1:12" x14ac:dyDescent="0.25">
      <c r="A3192">
        <v>101</v>
      </c>
      <c r="B3192" s="1">
        <v>46280</v>
      </c>
      <c r="C3192" t="s">
        <v>149</v>
      </c>
      <c r="D3192" t="s">
        <v>150</v>
      </c>
      <c r="E3192">
        <v>68016</v>
      </c>
      <c r="F3192">
        <v>176409</v>
      </c>
      <c r="G3192">
        <v>1</v>
      </c>
      <c r="H3192">
        <v>145</v>
      </c>
      <c r="I3192">
        <v>3.5260911730935E+43</v>
      </c>
      <c r="J3192">
        <v>32</v>
      </c>
      <c r="K3192" t="s">
        <v>18</v>
      </c>
      <c r="L3192" t="s">
        <v>102</v>
      </c>
    </row>
    <row r="3193" spans="1:12" x14ac:dyDescent="0.25">
      <c r="A3193">
        <v>101</v>
      </c>
      <c r="B3193" s="1">
        <v>46280</v>
      </c>
      <c r="C3193" t="s">
        <v>149</v>
      </c>
      <c r="D3193" t="s">
        <v>150</v>
      </c>
      <c r="E3193">
        <v>68022</v>
      </c>
      <c r="F3193">
        <v>176410</v>
      </c>
      <c r="G3193">
        <v>1</v>
      </c>
      <c r="H3193">
        <v>145</v>
      </c>
      <c r="I3193">
        <v>3.5260911730935E+43</v>
      </c>
      <c r="J3193">
        <v>32</v>
      </c>
      <c r="K3193" t="s">
        <v>18</v>
      </c>
      <c r="L3193" t="s">
        <v>102</v>
      </c>
    </row>
    <row r="3194" spans="1:12" x14ac:dyDescent="0.25">
      <c r="A3194">
        <v>101</v>
      </c>
      <c r="B3194" s="1">
        <v>46280</v>
      </c>
      <c r="C3194" t="s">
        <v>149</v>
      </c>
      <c r="D3194" t="s">
        <v>150</v>
      </c>
      <c r="E3194">
        <v>68025</v>
      </c>
      <c r="F3194">
        <v>176411</v>
      </c>
      <c r="G3194">
        <v>1</v>
      </c>
      <c r="H3194">
        <v>146.18</v>
      </c>
      <c r="I3194">
        <v>3.5260911730935E+43</v>
      </c>
      <c r="J3194">
        <v>32</v>
      </c>
      <c r="K3194" t="s">
        <v>18</v>
      </c>
      <c r="L3194" t="s">
        <v>102</v>
      </c>
    </row>
    <row r="3195" spans="1:12" x14ac:dyDescent="0.25">
      <c r="A3195">
        <v>101</v>
      </c>
      <c r="B3195" s="1">
        <v>46280</v>
      </c>
      <c r="C3195" t="s">
        <v>149</v>
      </c>
      <c r="D3195" t="s">
        <v>150</v>
      </c>
      <c r="E3195">
        <v>68027</v>
      </c>
      <c r="F3195">
        <v>176412</v>
      </c>
      <c r="G3195">
        <v>1</v>
      </c>
      <c r="H3195">
        <v>290</v>
      </c>
      <c r="I3195">
        <v>3.5260911730935E+43</v>
      </c>
      <c r="J3195">
        <v>32</v>
      </c>
      <c r="K3195" t="s">
        <v>18</v>
      </c>
      <c r="L3195" t="s">
        <v>102</v>
      </c>
    </row>
    <row r="3196" spans="1:12" x14ac:dyDescent="0.25">
      <c r="A3196">
        <v>101</v>
      </c>
      <c r="B3196" s="1">
        <v>46280</v>
      </c>
      <c r="C3196" t="s">
        <v>149</v>
      </c>
      <c r="D3196" t="s">
        <v>150</v>
      </c>
      <c r="E3196">
        <v>68029</v>
      </c>
      <c r="F3196">
        <v>176413</v>
      </c>
      <c r="G3196">
        <v>1</v>
      </c>
      <c r="H3196" s="2">
        <v>1087.5</v>
      </c>
      <c r="I3196">
        <v>3.5260911730935E+43</v>
      </c>
      <c r="J3196">
        <v>32</v>
      </c>
      <c r="K3196" t="s">
        <v>18</v>
      </c>
      <c r="L3196" t="s">
        <v>102</v>
      </c>
    </row>
    <row r="3197" spans="1:12" x14ac:dyDescent="0.25">
      <c r="A3197">
        <v>101</v>
      </c>
      <c r="B3197" s="1">
        <v>46280</v>
      </c>
      <c r="C3197" t="s">
        <v>151</v>
      </c>
      <c r="D3197" t="s">
        <v>152</v>
      </c>
      <c r="E3197">
        <v>68161</v>
      </c>
      <c r="F3197">
        <v>176414</v>
      </c>
      <c r="G3197">
        <v>1</v>
      </c>
      <c r="H3197" s="2">
        <v>5873</v>
      </c>
      <c r="I3197">
        <v>3.5260911730935E+43</v>
      </c>
      <c r="J3197">
        <v>32</v>
      </c>
      <c r="K3197" t="s">
        <v>18</v>
      </c>
      <c r="L3197" t="s">
        <v>102</v>
      </c>
    </row>
    <row r="3198" spans="1:12" x14ac:dyDescent="0.25">
      <c r="A3198">
        <v>101</v>
      </c>
      <c r="B3198" s="1">
        <v>46280</v>
      </c>
      <c r="C3198" t="s">
        <v>151</v>
      </c>
      <c r="D3198" t="s">
        <v>152</v>
      </c>
      <c r="E3198">
        <v>68160</v>
      </c>
      <c r="F3198">
        <v>176415</v>
      </c>
      <c r="G3198">
        <v>1</v>
      </c>
      <c r="H3198" s="2">
        <v>5034</v>
      </c>
      <c r="I3198">
        <v>3.5260911730935E+43</v>
      </c>
      <c r="J3198">
        <v>32</v>
      </c>
      <c r="K3198" t="s">
        <v>18</v>
      </c>
      <c r="L3198" t="s">
        <v>102</v>
      </c>
    </row>
    <row r="3199" spans="1:12" x14ac:dyDescent="0.25">
      <c r="A3199">
        <v>101</v>
      </c>
      <c r="B3199" s="1">
        <v>46280</v>
      </c>
      <c r="C3199" t="s">
        <v>575</v>
      </c>
      <c r="D3199" t="s">
        <v>169</v>
      </c>
      <c r="E3199">
        <v>67712</v>
      </c>
      <c r="F3199">
        <v>176416</v>
      </c>
      <c r="G3199">
        <v>1</v>
      </c>
      <c r="H3199" s="2">
        <v>3483.1</v>
      </c>
      <c r="I3199">
        <v>3.5260911730935E+43</v>
      </c>
      <c r="J3199">
        <v>32</v>
      </c>
      <c r="K3199" t="s">
        <v>18</v>
      </c>
      <c r="L3199" t="s">
        <v>102</v>
      </c>
    </row>
    <row r="3200" spans="1:12" x14ac:dyDescent="0.25">
      <c r="A3200">
        <v>101</v>
      </c>
      <c r="B3200" s="1">
        <v>46280</v>
      </c>
      <c r="C3200" t="s">
        <v>239</v>
      </c>
      <c r="D3200" t="s">
        <v>169</v>
      </c>
      <c r="E3200">
        <v>67394</v>
      </c>
      <c r="F3200">
        <v>176417</v>
      </c>
      <c r="G3200">
        <v>1</v>
      </c>
      <c r="H3200" s="2">
        <v>4757.57</v>
      </c>
      <c r="I3200">
        <v>3.5260911730935E+43</v>
      </c>
      <c r="J3200">
        <v>32</v>
      </c>
      <c r="K3200" t="s">
        <v>18</v>
      </c>
      <c r="L3200" t="s">
        <v>102</v>
      </c>
    </row>
    <row r="3201" spans="1:14" x14ac:dyDescent="0.25">
      <c r="A3201">
        <v>101</v>
      </c>
      <c r="B3201" s="1">
        <v>46280</v>
      </c>
      <c r="C3201" t="s">
        <v>332</v>
      </c>
      <c r="D3201" t="s">
        <v>169</v>
      </c>
      <c r="E3201">
        <v>67543</v>
      </c>
      <c r="F3201">
        <v>176418</v>
      </c>
      <c r="G3201">
        <v>1</v>
      </c>
      <c r="H3201" s="2">
        <v>2167.4499999999998</v>
      </c>
      <c r="I3201">
        <v>3.5260911730935E+43</v>
      </c>
      <c r="J3201">
        <v>32</v>
      </c>
      <c r="K3201" t="s">
        <v>18</v>
      </c>
      <c r="L3201" t="s">
        <v>102</v>
      </c>
    </row>
    <row r="3202" spans="1:14" x14ac:dyDescent="0.25">
      <c r="A3202">
        <v>101</v>
      </c>
      <c r="B3202" s="1">
        <v>46280</v>
      </c>
      <c r="C3202" t="s">
        <v>834</v>
      </c>
      <c r="D3202" t="s">
        <v>835</v>
      </c>
      <c r="E3202">
        <v>68009</v>
      </c>
      <c r="F3202">
        <v>176419</v>
      </c>
      <c r="G3202">
        <v>1</v>
      </c>
      <c r="H3202" s="2">
        <v>46880</v>
      </c>
      <c r="I3202">
        <v>3.5260911730935E+43</v>
      </c>
      <c r="J3202">
        <v>57</v>
      </c>
      <c r="K3202" t="s">
        <v>267</v>
      </c>
      <c r="L3202" t="s">
        <v>102</v>
      </c>
    </row>
    <row r="3203" spans="1:14" x14ac:dyDescent="0.25">
      <c r="A3203">
        <v>101</v>
      </c>
      <c r="B3203" s="1">
        <v>46280</v>
      </c>
      <c r="C3203" t="s">
        <v>834</v>
      </c>
      <c r="D3203" t="s">
        <v>835</v>
      </c>
      <c r="E3203">
        <v>68005</v>
      </c>
      <c r="F3203">
        <v>176420</v>
      </c>
      <c r="G3203">
        <v>1</v>
      </c>
      <c r="H3203" s="2">
        <v>102990.16</v>
      </c>
      <c r="I3203">
        <v>3.5260911730935E+43</v>
      </c>
      <c r="J3203">
        <v>57</v>
      </c>
      <c r="K3203" t="s">
        <v>267</v>
      </c>
      <c r="L3203" t="s">
        <v>102</v>
      </c>
    </row>
    <row r="3204" spans="1:14" x14ac:dyDescent="0.25">
      <c r="A3204">
        <v>101</v>
      </c>
      <c r="B3204" s="1">
        <v>46280</v>
      </c>
      <c r="C3204" t="s">
        <v>834</v>
      </c>
      <c r="D3204" t="s">
        <v>835</v>
      </c>
      <c r="E3204">
        <v>68007</v>
      </c>
      <c r="F3204">
        <v>176421</v>
      </c>
      <c r="G3204">
        <v>1</v>
      </c>
      <c r="H3204" s="2">
        <v>67227.039999999994</v>
      </c>
      <c r="I3204">
        <v>3.5260911730935E+43</v>
      </c>
      <c r="J3204">
        <v>57</v>
      </c>
      <c r="K3204" t="s">
        <v>267</v>
      </c>
      <c r="L3204" t="s">
        <v>102</v>
      </c>
    </row>
    <row r="3205" spans="1:14" x14ac:dyDescent="0.25">
      <c r="A3205">
        <v>101</v>
      </c>
      <c r="B3205" s="1">
        <v>46280</v>
      </c>
      <c r="C3205" t="s">
        <v>834</v>
      </c>
      <c r="D3205" t="s">
        <v>835</v>
      </c>
      <c r="E3205">
        <v>68008</v>
      </c>
      <c r="F3205">
        <v>176422</v>
      </c>
      <c r="G3205">
        <v>1</v>
      </c>
      <c r="H3205" s="2">
        <v>175800</v>
      </c>
      <c r="I3205">
        <v>3.5260911730935E+43</v>
      </c>
      <c r="J3205">
        <v>57</v>
      </c>
      <c r="K3205" t="s">
        <v>267</v>
      </c>
      <c r="L3205" t="s">
        <v>102</v>
      </c>
      <c r="N3205" t="s">
        <v>144</v>
      </c>
    </row>
    <row r="3206" spans="1:14" x14ac:dyDescent="0.25">
      <c r="A3206">
        <v>101</v>
      </c>
      <c r="B3206" s="1">
        <v>46280</v>
      </c>
      <c r="C3206" t="s">
        <v>105</v>
      </c>
      <c r="D3206" t="s">
        <v>106</v>
      </c>
      <c r="E3206">
        <v>66907</v>
      </c>
      <c r="F3206">
        <v>176423</v>
      </c>
      <c r="G3206">
        <v>1</v>
      </c>
      <c r="H3206">
        <v>736.25</v>
      </c>
      <c r="I3206">
        <v>3.5260911730935E+43</v>
      </c>
      <c r="J3206">
        <v>32</v>
      </c>
      <c r="K3206" t="s">
        <v>18</v>
      </c>
      <c r="L3206" t="s">
        <v>102</v>
      </c>
    </row>
    <row r="3207" spans="1:14" x14ac:dyDescent="0.25">
      <c r="A3207">
        <v>101</v>
      </c>
      <c r="B3207" s="1">
        <v>46280</v>
      </c>
      <c r="C3207" t="s">
        <v>114</v>
      </c>
      <c r="D3207" t="s">
        <v>115</v>
      </c>
      <c r="E3207">
        <v>66955</v>
      </c>
      <c r="F3207">
        <v>176424</v>
      </c>
      <c r="G3207">
        <v>1</v>
      </c>
      <c r="H3207">
        <v>765.8</v>
      </c>
      <c r="I3207">
        <v>3.5260911730935E+43</v>
      </c>
      <c r="J3207">
        <v>32</v>
      </c>
      <c r="K3207" t="s">
        <v>18</v>
      </c>
      <c r="L3207" t="s">
        <v>102</v>
      </c>
    </row>
    <row r="3208" spans="1:14" x14ac:dyDescent="0.25">
      <c r="A3208">
        <v>101</v>
      </c>
      <c r="B3208" s="1">
        <v>46280</v>
      </c>
      <c r="C3208" t="s">
        <v>162</v>
      </c>
      <c r="D3208" t="s">
        <v>133</v>
      </c>
      <c r="E3208">
        <v>67066</v>
      </c>
      <c r="F3208">
        <v>176425</v>
      </c>
      <c r="G3208">
        <v>1</v>
      </c>
      <c r="H3208" s="2">
        <v>47239.6</v>
      </c>
      <c r="I3208">
        <v>3.5260911730935E+43</v>
      </c>
      <c r="J3208">
        <v>32</v>
      </c>
      <c r="K3208" t="s">
        <v>18</v>
      </c>
      <c r="L3208" t="s">
        <v>102</v>
      </c>
    </row>
    <row r="3209" spans="1:14" x14ac:dyDescent="0.25">
      <c r="A3209">
        <v>101</v>
      </c>
      <c r="B3209" s="1">
        <v>46280</v>
      </c>
      <c r="C3209" t="s">
        <v>194</v>
      </c>
      <c r="D3209" t="s">
        <v>195</v>
      </c>
      <c r="E3209">
        <v>67468</v>
      </c>
      <c r="F3209">
        <v>176426</v>
      </c>
      <c r="G3209">
        <v>1</v>
      </c>
      <c r="H3209">
        <v>626.4</v>
      </c>
      <c r="I3209">
        <v>3.5260911730935E+43</v>
      </c>
      <c r="J3209">
        <v>32</v>
      </c>
      <c r="K3209" t="s">
        <v>18</v>
      </c>
      <c r="L3209" t="s">
        <v>102</v>
      </c>
    </row>
    <row r="3210" spans="1:14" x14ac:dyDescent="0.25">
      <c r="A3210">
        <v>101</v>
      </c>
      <c r="B3210" s="1">
        <v>46280</v>
      </c>
      <c r="C3210" t="s">
        <v>482</v>
      </c>
      <c r="D3210" t="s">
        <v>483</v>
      </c>
      <c r="E3210">
        <v>67643</v>
      </c>
      <c r="F3210">
        <v>176427</v>
      </c>
      <c r="G3210">
        <v>1</v>
      </c>
      <c r="H3210">
        <v>182.7</v>
      </c>
      <c r="I3210">
        <v>3.5260911730935E+43</v>
      </c>
      <c r="J3210">
        <v>32</v>
      </c>
      <c r="K3210" t="s">
        <v>18</v>
      </c>
      <c r="L3210" t="s">
        <v>102</v>
      </c>
    </row>
    <row r="3211" spans="1:14" x14ac:dyDescent="0.25">
      <c r="A3211">
        <v>101</v>
      </c>
      <c r="B3211" s="1">
        <v>46280</v>
      </c>
      <c r="C3211" t="s">
        <v>418</v>
      </c>
      <c r="D3211" t="s">
        <v>419</v>
      </c>
      <c r="E3211">
        <v>67913</v>
      </c>
      <c r="F3211">
        <v>176428</v>
      </c>
      <c r="G3211">
        <v>1</v>
      </c>
      <c r="H3211" s="2">
        <v>1265</v>
      </c>
      <c r="I3211">
        <v>3.5260911730935E+43</v>
      </c>
      <c r="J3211">
        <v>16</v>
      </c>
      <c r="K3211" t="s">
        <v>174</v>
      </c>
      <c r="L3211" t="s">
        <v>102</v>
      </c>
    </row>
    <row r="3212" spans="1:14" x14ac:dyDescent="0.25">
      <c r="A3212">
        <v>101</v>
      </c>
      <c r="B3212" s="1">
        <v>46280</v>
      </c>
      <c r="C3212" t="s">
        <v>149</v>
      </c>
      <c r="D3212" t="s">
        <v>150</v>
      </c>
      <c r="E3212">
        <v>68018</v>
      </c>
      <c r="F3212">
        <v>176429</v>
      </c>
      <c r="G3212">
        <v>1</v>
      </c>
      <c r="H3212">
        <v>91.44</v>
      </c>
      <c r="I3212">
        <v>3.5260911730935E+43</v>
      </c>
      <c r="J3212">
        <v>32</v>
      </c>
      <c r="K3212" t="s">
        <v>18</v>
      </c>
      <c r="L3212" t="s">
        <v>102</v>
      </c>
    </row>
    <row r="3213" spans="1:14" x14ac:dyDescent="0.25">
      <c r="A3213">
        <v>101</v>
      </c>
      <c r="B3213" s="1">
        <v>46280</v>
      </c>
      <c r="C3213" t="s">
        <v>149</v>
      </c>
      <c r="D3213" t="s">
        <v>150</v>
      </c>
      <c r="E3213">
        <v>68019</v>
      </c>
      <c r="F3213">
        <v>176430</v>
      </c>
      <c r="G3213">
        <v>1</v>
      </c>
      <c r="H3213">
        <v>236.44</v>
      </c>
      <c r="I3213">
        <v>3.5260911730935E+43</v>
      </c>
      <c r="J3213">
        <v>32</v>
      </c>
      <c r="K3213" t="s">
        <v>18</v>
      </c>
      <c r="L3213" t="s">
        <v>102</v>
      </c>
    </row>
    <row r="3214" spans="1:14" x14ac:dyDescent="0.25">
      <c r="A3214">
        <v>101</v>
      </c>
      <c r="B3214" s="1">
        <v>46280</v>
      </c>
      <c r="C3214" t="s">
        <v>149</v>
      </c>
      <c r="D3214" t="s">
        <v>150</v>
      </c>
      <c r="E3214">
        <v>68028</v>
      </c>
      <c r="F3214">
        <v>176431</v>
      </c>
      <c r="G3214">
        <v>1</v>
      </c>
      <c r="H3214">
        <v>900.4</v>
      </c>
      <c r="I3214">
        <v>3.5260911730935E+43</v>
      </c>
      <c r="J3214">
        <v>32</v>
      </c>
      <c r="K3214" t="s">
        <v>18</v>
      </c>
      <c r="L3214" t="s">
        <v>102</v>
      </c>
    </row>
    <row r="3215" spans="1:14" x14ac:dyDescent="0.25">
      <c r="A3215">
        <v>101</v>
      </c>
      <c r="B3215" s="1">
        <v>46280</v>
      </c>
      <c r="C3215" t="s">
        <v>149</v>
      </c>
      <c r="D3215" t="s">
        <v>150</v>
      </c>
      <c r="E3215">
        <v>68030</v>
      </c>
      <c r="F3215">
        <v>176432</v>
      </c>
      <c r="G3215">
        <v>1</v>
      </c>
      <c r="H3215">
        <v>206</v>
      </c>
      <c r="I3215">
        <v>3.5260911730935E+43</v>
      </c>
      <c r="J3215">
        <v>32</v>
      </c>
      <c r="K3215" t="s">
        <v>18</v>
      </c>
      <c r="L3215" t="s">
        <v>102</v>
      </c>
    </row>
    <row r="3216" spans="1:14" x14ac:dyDescent="0.25">
      <c r="A3216">
        <v>101</v>
      </c>
      <c r="B3216" s="1">
        <v>46280</v>
      </c>
      <c r="C3216" t="s">
        <v>149</v>
      </c>
      <c r="D3216" t="s">
        <v>150</v>
      </c>
      <c r="E3216">
        <v>68068</v>
      </c>
      <c r="F3216">
        <v>176433</v>
      </c>
      <c r="G3216">
        <v>1</v>
      </c>
      <c r="H3216" s="2">
        <v>2286</v>
      </c>
      <c r="I3216">
        <v>3.5260911730935E+43</v>
      </c>
      <c r="J3216">
        <v>32</v>
      </c>
      <c r="K3216" t="s">
        <v>18</v>
      </c>
      <c r="L3216" t="s">
        <v>102</v>
      </c>
    </row>
    <row r="3217" spans="1:14" x14ac:dyDescent="0.25">
      <c r="A3217">
        <v>101</v>
      </c>
      <c r="B3217" s="1">
        <v>46280</v>
      </c>
      <c r="C3217" t="s">
        <v>415</v>
      </c>
      <c r="D3217" t="s">
        <v>131</v>
      </c>
      <c r="E3217">
        <v>67073</v>
      </c>
      <c r="F3217">
        <v>176435</v>
      </c>
      <c r="G3217">
        <v>1</v>
      </c>
      <c r="H3217">
        <v>509.14</v>
      </c>
      <c r="I3217">
        <v>3.5260911730935E+43</v>
      </c>
      <c r="J3217">
        <v>32</v>
      </c>
      <c r="K3217" t="s">
        <v>18</v>
      </c>
      <c r="L3217" t="s">
        <v>102</v>
      </c>
    </row>
    <row r="3218" spans="1:14" x14ac:dyDescent="0.25">
      <c r="A3218">
        <v>101</v>
      </c>
      <c r="B3218" s="1">
        <v>46280</v>
      </c>
      <c r="C3218" t="s">
        <v>346</v>
      </c>
      <c r="D3218" t="s">
        <v>131</v>
      </c>
      <c r="E3218">
        <v>67180</v>
      </c>
      <c r="F3218">
        <v>176436</v>
      </c>
      <c r="G3218">
        <v>1</v>
      </c>
      <c r="H3218">
        <v>294</v>
      </c>
      <c r="I3218">
        <v>3.5260911730935E+43</v>
      </c>
      <c r="J3218">
        <v>32</v>
      </c>
      <c r="K3218" t="s">
        <v>18</v>
      </c>
      <c r="L3218" t="s">
        <v>102</v>
      </c>
    </row>
    <row r="3219" spans="1:14" x14ac:dyDescent="0.25">
      <c r="A3219">
        <v>101</v>
      </c>
      <c r="B3219" s="1">
        <v>46280</v>
      </c>
      <c r="C3219" t="s">
        <v>340</v>
      </c>
      <c r="D3219" t="s">
        <v>341</v>
      </c>
      <c r="E3219">
        <v>67187</v>
      </c>
      <c r="F3219">
        <v>176437</v>
      </c>
      <c r="G3219">
        <v>1</v>
      </c>
      <c r="H3219">
        <v>165</v>
      </c>
      <c r="I3219">
        <v>3.5260911730935E+43</v>
      </c>
      <c r="J3219">
        <v>32</v>
      </c>
      <c r="K3219" t="s">
        <v>18</v>
      </c>
      <c r="L3219" t="s">
        <v>102</v>
      </c>
    </row>
    <row r="3220" spans="1:14" x14ac:dyDescent="0.25">
      <c r="A3220">
        <v>101</v>
      </c>
      <c r="B3220" s="1">
        <v>46280</v>
      </c>
      <c r="C3220" t="s">
        <v>138</v>
      </c>
      <c r="D3220" t="s">
        <v>139</v>
      </c>
      <c r="E3220">
        <v>67601</v>
      </c>
      <c r="F3220">
        <v>176438</v>
      </c>
      <c r="G3220">
        <v>1</v>
      </c>
      <c r="H3220" s="2">
        <v>5250</v>
      </c>
      <c r="I3220">
        <v>3.5260911730935E+43</v>
      </c>
      <c r="J3220">
        <v>32</v>
      </c>
      <c r="K3220" t="s">
        <v>18</v>
      </c>
      <c r="L3220" t="s">
        <v>102</v>
      </c>
    </row>
    <row r="3221" spans="1:14" x14ac:dyDescent="0.25">
      <c r="A3221">
        <v>101</v>
      </c>
      <c r="B3221" s="1">
        <v>46280</v>
      </c>
      <c r="C3221" t="s">
        <v>114</v>
      </c>
      <c r="D3221" t="s">
        <v>115</v>
      </c>
      <c r="E3221">
        <v>67406</v>
      </c>
      <c r="F3221">
        <v>176441</v>
      </c>
      <c r="G3221">
        <v>1</v>
      </c>
      <c r="H3221" s="2">
        <v>2750</v>
      </c>
      <c r="I3221">
        <v>3.5260911730935E+43</v>
      </c>
      <c r="J3221">
        <v>32</v>
      </c>
      <c r="K3221" t="s">
        <v>18</v>
      </c>
      <c r="L3221" t="s">
        <v>102</v>
      </c>
    </row>
    <row r="3222" spans="1:14" x14ac:dyDescent="0.25">
      <c r="A3222">
        <v>101</v>
      </c>
      <c r="B3222" s="1">
        <v>46280</v>
      </c>
      <c r="C3222" t="s">
        <v>237</v>
      </c>
      <c r="D3222" t="s">
        <v>238</v>
      </c>
      <c r="E3222">
        <v>67427</v>
      </c>
      <c r="F3222">
        <v>176442</v>
      </c>
      <c r="G3222">
        <v>1</v>
      </c>
      <c r="H3222" s="2">
        <v>4116.74</v>
      </c>
      <c r="I3222">
        <v>3.5260911730935E+43</v>
      </c>
      <c r="J3222">
        <v>32</v>
      </c>
      <c r="K3222" t="s">
        <v>18</v>
      </c>
      <c r="L3222" t="s">
        <v>102</v>
      </c>
    </row>
    <row r="3223" spans="1:14" x14ac:dyDescent="0.25">
      <c r="A3223">
        <v>101</v>
      </c>
      <c r="B3223" s="1">
        <v>46280</v>
      </c>
      <c r="C3223" t="s">
        <v>134</v>
      </c>
      <c r="D3223" t="s">
        <v>135</v>
      </c>
      <c r="E3223">
        <v>67581</v>
      </c>
      <c r="F3223">
        <v>176443</v>
      </c>
      <c r="G3223">
        <v>1</v>
      </c>
      <c r="H3223">
        <v>21.26</v>
      </c>
      <c r="I3223">
        <v>3.5260911730935E+43</v>
      </c>
      <c r="J3223">
        <v>32</v>
      </c>
      <c r="K3223" t="s">
        <v>18</v>
      </c>
      <c r="L3223" t="s">
        <v>102</v>
      </c>
    </row>
    <row r="3224" spans="1:14" x14ac:dyDescent="0.25">
      <c r="A3224">
        <v>101</v>
      </c>
      <c r="B3224" s="1">
        <v>46280</v>
      </c>
      <c r="C3224" t="s">
        <v>149</v>
      </c>
      <c r="D3224" t="s">
        <v>150</v>
      </c>
      <c r="E3224">
        <v>67930</v>
      </c>
      <c r="F3224">
        <v>176445</v>
      </c>
      <c r="G3224">
        <v>1</v>
      </c>
      <c r="H3224">
        <v>400.38</v>
      </c>
      <c r="I3224">
        <v>3.5260911730935E+43</v>
      </c>
      <c r="J3224">
        <v>32</v>
      </c>
      <c r="K3224" t="s">
        <v>18</v>
      </c>
      <c r="L3224" t="s">
        <v>102</v>
      </c>
    </row>
    <row r="3225" spans="1:14" x14ac:dyDescent="0.25">
      <c r="A3225">
        <v>101</v>
      </c>
      <c r="B3225" s="1">
        <v>46280</v>
      </c>
      <c r="C3225" t="s">
        <v>149</v>
      </c>
      <c r="D3225" t="s">
        <v>150</v>
      </c>
      <c r="E3225">
        <v>68015</v>
      </c>
      <c r="F3225">
        <v>176446</v>
      </c>
      <c r="G3225">
        <v>1</v>
      </c>
      <c r="H3225">
        <v>428.18</v>
      </c>
      <c r="I3225">
        <v>3.5260911730935E+43</v>
      </c>
      <c r="J3225">
        <v>32</v>
      </c>
      <c r="K3225" t="s">
        <v>18</v>
      </c>
      <c r="L3225" t="s">
        <v>102</v>
      </c>
    </row>
    <row r="3226" spans="1:14" x14ac:dyDescent="0.25">
      <c r="A3226">
        <v>101</v>
      </c>
      <c r="B3226" s="1">
        <v>46280</v>
      </c>
      <c r="C3226" t="s">
        <v>149</v>
      </c>
      <c r="D3226" t="s">
        <v>150</v>
      </c>
      <c r="E3226">
        <v>68020</v>
      </c>
      <c r="F3226">
        <v>176447</v>
      </c>
      <c r="G3226">
        <v>1</v>
      </c>
      <c r="H3226">
        <v>461.76</v>
      </c>
      <c r="I3226">
        <v>3.5260911730935E+43</v>
      </c>
      <c r="J3226">
        <v>32</v>
      </c>
      <c r="K3226" t="s">
        <v>18</v>
      </c>
      <c r="L3226" t="s">
        <v>102</v>
      </c>
    </row>
    <row r="3227" spans="1:14" x14ac:dyDescent="0.25">
      <c r="A3227">
        <v>101</v>
      </c>
      <c r="B3227" s="1">
        <v>46280</v>
      </c>
      <c r="C3227" t="s">
        <v>149</v>
      </c>
      <c r="D3227" t="s">
        <v>150</v>
      </c>
      <c r="E3227">
        <v>68024</v>
      </c>
      <c r="F3227">
        <v>176448</v>
      </c>
      <c r="G3227">
        <v>1</v>
      </c>
      <c r="H3227">
        <v>674.98</v>
      </c>
      <c r="I3227">
        <v>3.5260911730935E+43</v>
      </c>
      <c r="J3227">
        <v>32</v>
      </c>
      <c r="K3227" t="s">
        <v>18</v>
      </c>
      <c r="L3227" t="s">
        <v>102</v>
      </c>
    </row>
    <row r="3228" spans="1:14" x14ac:dyDescent="0.25">
      <c r="A3228">
        <v>101</v>
      </c>
      <c r="B3228" s="1">
        <v>46280</v>
      </c>
      <c r="C3228" t="s">
        <v>178</v>
      </c>
      <c r="D3228" t="s">
        <v>179</v>
      </c>
      <c r="E3228">
        <v>67041</v>
      </c>
      <c r="F3228">
        <v>176449</v>
      </c>
      <c r="G3228">
        <v>1</v>
      </c>
      <c r="H3228" s="2">
        <v>6870.6</v>
      </c>
      <c r="I3228">
        <v>3.5260911730935E+43</v>
      </c>
      <c r="J3228">
        <v>32</v>
      </c>
      <c r="K3228" t="s">
        <v>18</v>
      </c>
      <c r="L3228" t="s">
        <v>102</v>
      </c>
    </row>
    <row r="3229" spans="1:14" x14ac:dyDescent="0.25">
      <c r="A3229">
        <v>101</v>
      </c>
      <c r="B3229" s="1">
        <v>46280</v>
      </c>
      <c r="C3229" t="s">
        <v>836</v>
      </c>
      <c r="D3229" t="s">
        <v>837</v>
      </c>
      <c r="E3229">
        <v>67541</v>
      </c>
      <c r="F3229">
        <v>176450</v>
      </c>
      <c r="G3229">
        <v>1</v>
      </c>
      <c r="H3229">
        <v>579</v>
      </c>
      <c r="I3229">
        <v>3.5260911730935E+43</v>
      </c>
      <c r="J3229">
        <v>32</v>
      </c>
      <c r="K3229" t="s">
        <v>18</v>
      </c>
      <c r="L3229" t="s">
        <v>102</v>
      </c>
    </row>
    <row r="3230" spans="1:14" x14ac:dyDescent="0.25">
      <c r="A3230">
        <v>101</v>
      </c>
      <c r="B3230" s="1">
        <v>46280</v>
      </c>
      <c r="C3230" t="s">
        <v>499</v>
      </c>
      <c r="D3230" t="s">
        <v>500</v>
      </c>
      <c r="E3230">
        <v>67542</v>
      </c>
      <c r="F3230">
        <v>176451</v>
      </c>
      <c r="G3230">
        <v>1</v>
      </c>
      <c r="H3230">
        <v>501.06</v>
      </c>
      <c r="I3230">
        <v>3.5260911730935E+43</v>
      </c>
      <c r="J3230">
        <v>32</v>
      </c>
      <c r="K3230" t="s">
        <v>18</v>
      </c>
      <c r="L3230" t="s">
        <v>102</v>
      </c>
    </row>
    <row r="3231" spans="1:14" x14ac:dyDescent="0.25">
      <c r="A3231">
        <v>101</v>
      </c>
      <c r="B3231" s="1">
        <v>46280</v>
      </c>
      <c r="C3231" t="s">
        <v>107</v>
      </c>
      <c r="D3231" t="s">
        <v>108</v>
      </c>
      <c r="E3231">
        <v>67680</v>
      </c>
      <c r="F3231">
        <v>176452</v>
      </c>
      <c r="G3231">
        <v>1</v>
      </c>
      <c r="H3231">
        <v>713</v>
      </c>
      <c r="I3231">
        <v>3.5260911730935E+43</v>
      </c>
      <c r="J3231">
        <v>32</v>
      </c>
      <c r="K3231" t="s">
        <v>18</v>
      </c>
      <c r="L3231" t="s">
        <v>102</v>
      </c>
    </row>
    <row r="3232" spans="1:14" x14ac:dyDescent="0.25">
      <c r="A3232">
        <v>101</v>
      </c>
      <c r="B3232" s="1">
        <v>46280</v>
      </c>
      <c r="C3232" t="s">
        <v>355</v>
      </c>
      <c r="D3232" t="s">
        <v>356</v>
      </c>
      <c r="E3232">
        <v>67787</v>
      </c>
      <c r="F3232">
        <v>176453</v>
      </c>
      <c r="G3232">
        <v>1</v>
      </c>
      <c r="H3232" s="2">
        <v>12982.4</v>
      </c>
      <c r="I3232">
        <v>3.5260911730935E+43</v>
      </c>
      <c r="J3232">
        <v>7</v>
      </c>
      <c r="K3232" t="s">
        <v>44</v>
      </c>
      <c r="L3232" t="s">
        <v>102</v>
      </c>
      <c r="N3232" t="s">
        <v>144</v>
      </c>
    </row>
    <row r="3233" spans="1:12" x14ac:dyDescent="0.25">
      <c r="A3233">
        <v>101</v>
      </c>
      <c r="B3233" s="1">
        <v>46280</v>
      </c>
      <c r="C3233" t="s">
        <v>523</v>
      </c>
      <c r="D3233" t="s">
        <v>524</v>
      </c>
      <c r="E3233">
        <v>67544</v>
      </c>
      <c r="F3233">
        <v>176454</v>
      </c>
      <c r="G3233">
        <v>1</v>
      </c>
      <c r="H3233">
        <v>830.16</v>
      </c>
      <c r="I3233">
        <v>3.5260911730935E+43</v>
      </c>
      <c r="J3233">
        <v>32</v>
      </c>
      <c r="K3233" t="s">
        <v>18</v>
      </c>
      <c r="L3233" t="s">
        <v>102</v>
      </c>
    </row>
    <row r="3234" spans="1:12" x14ac:dyDescent="0.25">
      <c r="A3234">
        <v>101</v>
      </c>
      <c r="B3234" s="1">
        <v>46280</v>
      </c>
      <c r="C3234" t="s">
        <v>503</v>
      </c>
      <c r="D3234" t="s">
        <v>504</v>
      </c>
      <c r="E3234">
        <v>67548</v>
      </c>
      <c r="F3234">
        <v>176455</v>
      </c>
      <c r="G3234">
        <v>1</v>
      </c>
      <c r="H3234">
        <v>637.32000000000005</v>
      </c>
      <c r="I3234">
        <v>3.5260911730935E+43</v>
      </c>
      <c r="J3234">
        <v>32</v>
      </c>
      <c r="K3234" t="s">
        <v>18</v>
      </c>
      <c r="L3234" t="s">
        <v>102</v>
      </c>
    </row>
    <row r="3235" spans="1:12" x14ac:dyDescent="0.25">
      <c r="A3235">
        <v>101</v>
      </c>
      <c r="B3235" s="1">
        <v>46280</v>
      </c>
      <c r="C3235" t="s">
        <v>105</v>
      </c>
      <c r="D3235" t="s">
        <v>106</v>
      </c>
      <c r="E3235">
        <v>67615</v>
      </c>
      <c r="F3235">
        <v>176456</v>
      </c>
      <c r="G3235">
        <v>1</v>
      </c>
      <c r="H3235">
        <v>172.22</v>
      </c>
      <c r="I3235">
        <v>3.5260911730935E+43</v>
      </c>
      <c r="J3235">
        <v>32</v>
      </c>
      <c r="K3235" t="s">
        <v>18</v>
      </c>
      <c r="L3235" t="s">
        <v>102</v>
      </c>
    </row>
    <row r="3236" spans="1:12" x14ac:dyDescent="0.25">
      <c r="A3236">
        <v>101</v>
      </c>
      <c r="B3236" s="1">
        <v>46280</v>
      </c>
      <c r="C3236" t="s">
        <v>105</v>
      </c>
      <c r="D3236" t="s">
        <v>106</v>
      </c>
      <c r="E3236">
        <v>67616</v>
      </c>
      <c r="F3236">
        <v>176457</v>
      </c>
      <c r="G3236">
        <v>1</v>
      </c>
      <c r="H3236">
        <v>172.22</v>
      </c>
      <c r="I3236">
        <v>3.5260911730935E+43</v>
      </c>
      <c r="J3236">
        <v>32</v>
      </c>
      <c r="K3236" t="s">
        <v>18</v>
      </c>
      <c r="L3236" t="s">
        <v>102</v>
      </c>
    </row>
    <row r="3237" spans="1:12" x14ac:dyDescent="0.25">
      <c r="A3237">
        <v>101</v>
      </c>
      <c r="B3237" s="1">
        <v>46280</v>
      </c>
      <c r="C3237" t="s">
        <v>105</v>
      </c>
      <c r="D3237" t="s">
        <v>106</v>
      </c>
      <c r="E3237">
        <v>67631</v>
      </c>
      <c r="F3237">
        <v>176458</v>
      </c>
      <c r="G3237">
        <v>1</v>
      </c>
      <c r="H3237">
        <v>86.11</v>
      </c>
      <c r="I3237">
        <v>3.5260911730935E+43</v>
      </c>
      <c r="J3237">
        <v>32</v>
      </c>
      <c r="K3237" t="s">
        <v>18</v>
      </c>
      <c r="L3237" t="s">
        <v>102</v>
      </c>
    </row>
    <row r="3238" spans="1:12" x14ac:dyDescent="0.25">
      <c r="A3238">
        <v>101</v>
      </c>
      <c r="B3238" s="1">
        <v>46280</v>
      </c>
      <c r="C3238" t="s">
        <v>105</v>
      </c>
      <c r="D3238" t="s">
        <v>106</v>
      </c>
      <c r="E3238">
        <v>67638</v>
      </c>
      <c r="F3238">
        <v>176459</v>
      </c>
      <c r="G3238">
        <v>1</v>
      </c>
      <c r="H3238">
        <v>344.44</v>
      </c>
      <c r="I3238">
        <v>3.5260911730935E+43</v>
      </c>
      <c r="J3238">
        <v>32</v>
      </c>
      <c r="K3238" t="s">
        <v>18</v>
      </c>
      <c r="L3238" t="s">
        <v>102</v>
      </c>
    </row>
    <row r="3239" spans="1:12" x14ac:dyDescent="0.25">
      <c r="A3239">
        <v>101</v>
      </c>
      <c r="B3239" s="1">
        <v>46280</v>
      </c>
      <c r="C3239" t="s">
        <v>221</v>
      </c>
      <c r="D3239" t="s">
        <v>222</v>
      </c>
      <c r="E3239">
        <v>66655</v>
      </c>
      <c r="F3239">
        <v>176460</v>
      </c>
      <c r="G3239">
        <v>1</v>
      </c>
      <c r="H3239">
        <v>94</v>
      </c>
      <c r="I3239">
        <v>3.5260911730935E+43</v>
      </c>
      <c r="L3239" t="s">
        <v>102</v>
      </c>
    </row>
    <row r="3240" spans="1:12" x14ac:dyDescent="0.25">
      <c r="A3240">
        <v>101</v>
      </c>
      <c r="B3240" s="1">
        <v>46280</v>
      </c>
      <c r="C3240" t="s">
        <v>519</v>
      </c>
      <c r="D3240" t="s">
        <v>520</v>
      </c>
      <c r="E3240">
        <v>67400</v>
      </c>
      <c r="F3240">
        <v>176461</v>
      </c>
      <c r="G3240">
        <v>1</v>
      </c>
      <c r="H3240" s="2">
        <v>6345.1</v>
      </c>
      <c r="I3240">
        <v>3.5260911730935E+43</v>
      </c>
      <c r="J3240">
        <v>32</v>
      </c>
      <c r="K3240" t="s">
        <v>18</v>
      </c>
      <c r="L3240" t="s">
        <v>102</v>
      </c>
    </row>
    <row r="3241" spans="1:12" x14ac:dyDescent="0.25">
      <c r="A3241">
        <v>101</v>
      </c>
      <c r="B3241" s="1">
        <v>46280</v>
      </c>
      <c r="C3241" t="s">
        <v>153</v>
      </c>
      <c r="D3241" t="s">
        <v>154</v>
      </c>
      <c r="E3241">
        <v>67461</v>
      </c>
      <c r="F3241">
        <v>176462</v>
      </c>
      <c r="G3241">
        <v>1</v>
      </c>
      <c r="H3241" s="2">
        <v>5166.66</v>
      </c>
      <c r="I3241">
        <v>3.5260911730935E+43</v>
      </c>
      <c r="J3241">
        <v>32</v>
      </c>
      <c r="K3241" t="s">
        <v>18</v>
      </c>
      <c r="L3241" t="s">
        <v>102</v>
      </c>
    </row>
    <row r="3242" spans="1:12" x14ac:dyDescent="0.25">
      <c r="A3242">
        <v>101</v>
      </c>
      <c r="B3242" s="1">
        <v>46280</v>
      </c>
      <c r="C3242" t="s">
        <v>501</v>
      </c>
      <c r="D3242" t="s">
        <v>502</v>
      </c>
      <c r="E3242">
        <v>67547</v>
      </c>
      <c r="F3242">
        <v>176463</v>
      </c>
      <c r="G3242">
        <v>1</v>
      </c>
      <c r="H3242">
        <v>540.80999999999995</v>
      </c>
      <c r="I3242">
        <v>3.5260911730935E+43</v>
      </c>
      <c r="J3242">
        <v>32</v>
      </c>
      <c r="K3242" t="s">
        <v>18</v>
      </c>
      <c r="L3242" t="s">
        <v>102</v>
      </c>
    </row>
    <row r="3243" spans="1:12" x14ac:dyDescent="0.25">
      <c r="A3243">
        <v>101</v>
      </c>
      <c r="B3243" s="1">
        <v>46280</v>
      </c>
      <c r="C3243" t="s">
        <v>471</v>
      </c>
      <c r="D3243" t="s">
        <v>472</v>
      </c>
      <c r="E3243">
        <v>67551</v>
      </c>
      <c r="F3243">
        <v>176464</v>
      </c>
      <c r="G3243">
        <v>1</v>
      </c>
      <c r="H3243">
        <v>553.83000000000004</v>
      </c>
      <c r="I3243">
        <v>3.5260911730935E+43</v>
      </c>
      <c r="J3243">
        <v>32</v>
      </c>
      <c r="K3243" t="s">
        <v>18</v>
      </c>
      <c r="L3243" t="s">
        <v>102</v>
      </c>
    </row>
    <row r="3244" spans="1:12" x14ac:dyDescent="0.25">
      <c r="A3244">
        <v>101</v>
      </c>
      <c r="B3244" s="1">
        <v>46280</v>
      </c>
      <c r="C3244" t="s">
        <v>507</v>
      </c>
      <c r="D3244" t="s">
        <v>508</v>
      </c>
      <c r="E3244">
        <v>67553</v>
      </c>
      <c r="F3244">
        <v>176465</v>
      </c>
      <c r="G3244">
        <v>1</v>
      </c>
      <c r="H3244">
        <v>540.03</v>
      </c>
      <c r="I3244">
        <v>3.5260911730935E+43</v>
      </c>
      <c r="J3244">
        <v>32</v>
      </c>
      <c r="K3244" t="s">
        <v>18</v>
      </c>
      <c r="L3244" t="s">
        <v>102</v>
      </c>
    </row>
    <row r="3245" spans="1:12" x14ac:dyDescent="0.25">
      <c r="A3245">
        <v>101</v>
      </c>
      <c r="B3245" s="1">
        <v>46280</v>
      </c>
      <c r="C3245" t="s">
        <v>453</v>
      </c>
      <c r="D3245" t="s">
        <v>106</v>
      </c>
      <c r="E3245">
        <v>67663</v>
      </c>
      <c r="F3245">
        <v>176466</v>
      </c>
      <c r="G3245">
        <v>1</v>
      </c>
      <c r="H3245">
        <v>457.8</v>
      </c>
      <c r="I3245">
        <v>3.5260911730935E+43</v>
      </c>
      <c r="J3245">
        <v>32</v>
      </c>
      <c r="K3245" t="s">
        <v>18</v>
      </c>
      <c r="L3245" t="s">
        <v>102</v>
      </c>
    </row>
    <row r="3246" spans="1:12" x14ac:dyDescent="0.25">
      <c r="A3246">
        <v>101</v>
      </c>
      <c r="B3246" s="1">
        <v>46280</v>
      </c>
      <c r="C3246" t="s">
        <v>262</v>
      </c>
      <c r="D3246" t="s">
        <v>106</v>
      </c>
      <c r="E3246">
        <v>67668</v>
      </c>
      <c r="F3246">
        <v>176467</v>
      </c>
      <c r="G3246">
        <v>1</v>
      </c>
      <c r="H3246">
        <v>610.4</v>
      </c>
      <c r="I3246">
        <v>3.5260911730935E+43</v>
      </c>
      <c r="J3246">
        <v>32</v>
      </c>
      <c r="K3246" t="s">
        <v>18</v>
      </c>
      <c r="L3246" t="s">
        <v>102</v>
      </c>
    </row>
    <row r="3247" spans="1:12" x14ac:dyDescent="0.25">
      <c r="A3247">
        <v>101</v>
      </c>
      <c r="B3247" s="1">
        <v>46280</v>
      </c>
      <c r="C3247" t="s">
        <v>327</v>
      </c>
      <c r="D3247" t="s">
        <v>106</v>
      </c>
      <c r="E3247">
        <v>67670</v>
      </c>
      <c r="F3247">
        <v>176468</v>
      </c>
      <c r="G3247">
        <v>1</v>
      </c>
      <c r="H3247">
        <v>122.08</v>
      </c>
      <c r="I3247">
        <v>3.5260911730935E+43</v>
      </c>
      <c r="L3247" t="s">
        <v>102</v>
      </c>
    </row>
    <row r="3248" spans="1:12" x14ac:dyDescent="0.25">
      <c r="A3248">
        <v>101</v>
      </c>
      <c r="B3248" s="1">
        <v>46280</v>
      </c>
      <c r="C3248" t="s">
        <v>149</v>
      </c>
      <c r="D3248" t="s">
        <v>150</v>
      </c>
      <c r="E3248">
        <v>67774</v>
      </c>
      <c r="F3248">
        <v>176469</v>
      </c>
      <c r="G3248">
        <v>1</v>
      </c>
      <c r="H3248">
        <v>589.44000000000005</v>
      </c>
      <c r="I3248">
        <v>3.5260911730935E+43</v>
      </c>
      <c r="L3248" t="s">
        <v>102</v>
      </c>
    </row>
    <row r="3249" spans="1:12" x14ac:dyDescent="0.25">
      <c r="A3249">
        <v>101</v>
      </c>
      <c r="B3249" s="1">
        <v>46280</v>
      </c>
      <c r="C3249" t="s">
        <v>214</v>
      </c>
      <c r="D3249" t="s">
        <v>215</v>
      </c>
      <c r="E3249">
        <v>67849</v>
      </c>
      <c r="F3249">
        <v>176470</v>
      </c>
      <c r="G3249">
        <v>1</v>
      </c>
      <c r="H3249">
        <v>858</v>
      </c>
      <c r="I3249">
        <v>3.5260911730935E+43</v>
      </c>
      <c r="J3249">
        <v>32</v>
      </c>
      <c r="K3249" t="s">
        <v>18</v>
      </c>
      <c r="L3249" t="s">
        <v>102</v>
      </c>
    </row>
    <row r="3250" spans="1:12" x14ac:dyDescent="0.25">
      <c r="A3250">
        <v>101</v>
      </c>
      <c r="B3250" s="1">
        <v>46280</v>
      </c>
      <c r="C3250" t="s">
        <v>149</v>
      </c>
      <c r="D3250" t="s">
        <v>150</v>
      </c>
      <c r="E3250">
        <v>68017</v>
      </c>
      <c r="F3250">
        <v>176471</v>
      </c>
      <c r="G3250">
        <v>1</v>
      </c>
      <c r="H3250" s="2">
        <v>1422.68</v>
      </c>
      <c r="I3250">
        <v>3.5260911730935E+43</v>
      </c>
      <c r="J3250">
        <v>32</v>
      </c>
      <c r="K3250" t="s">
        <v>18</v>
      </c>
      <c r="L3250" t="s">
        <v>102</v>
      </c>
    </row>
    <row r="3251" spans="1:12" x14ac:dyDescent="0.25">
      <c r="A3251">
        <v>101</v>
      </c>
      <c r="B3251" s="1">
        <v>46280</v>
      </c>
      <c r="C3251" t="s">
        <v>149</v>
      </c>
      <c r="D3251" t="s">
        <v>150</v>
      </c>
      <c r="E3251">
        <v>68021</v>
      </c>
      <c r="F3251">
        <v>176472</v>
      </c>
      <c r="G3251">
        <v>1</v>
      </c>
      <c r="H3251">
        <v>794.94</v>
      </c>
      <c r="I3251">
        <v>3.5260911730935E+43</v>
      </c>
      <c r="J3251">
        <v>32</v>
      </c>
      <c r="K3251" t="s">
        <v>18</v>
      </c>
      <c r="L3251" t="s">
        <v>102</v>
      </c>
    </row>
    <row r="3252" spans="1:12" x14ac:dyDescent="0.25">
      <c r="A3252">
        <v>101</v>
      </c>
      <c r="B3252" s="1">
        <v>46280</v>
      </c>
      <c r="C3252" t="s">
        <v>149</v>
      </c>
      <c r="D3252" t="s">
        <v>150</v>
      </c>
      <c r="E3252">
        <v>67928</v>
      </c>
      <c r="F3252">
        <v>176473</v>
      </c>
      <c r="G3252">
        <v>1</v>
      </c>
      <c r="H3252" s="2">
        <v>6733.4</v>
      </c>
      <c r="I3252">
        <v>3.5260911730935E+43</v>
      </c>
      <c r="J3252">
        <v>32</v>
      </c>
      <c r="K3252" t="s">
        <v>18</v>
      </c>
      <c r="L3252" t="s">
        <v>102</v>
      </c>
    </row>
    <row r="3253" spans="1:12" x14ac:dyDescent="0.25">
      <c r="A3253">
        <v>101</v>
      </c>
      <c r="B3253" s="1">
        <v>46281</v>
      </c>
      <c r="C3253" t="s">
        <v>114</v>
      </c>
      <c r="D3253" t="s">
        <v>115</v>
      </c>
      <c r="E3253">
        <v>66201</v>
      </c>
      <c r="F3253">
        <v>176475</v>
      </c>
      <c r="G3253">
        <v>1</v>
      </c>
      <c r="H3253" s="2">
        <v>8140.37</v>
      </c>
      <c r="I3253">
        <v>3.5260911730935E+43</v>
      </c>
      <c r="J3253">
        <v>32</v>
      </c>
      <c r="K3253" t="s">
        <v>18</v>
      </c>
      <c r="L3253" t="s">
        <v>102</v>
      </c>
    </row>
    <row r="3254" spans="1:12" x14ac:dyDescent="0.25">
      <c r="A3254">
        <v>101</v>
      </c>
      <c r="B3254" s="1">
        <v>46281</v>
      </c>
      <c r="C3254" t="s">
        <v>114</v>
      </c>
      <c r="D3254" t="s">
        <v>115</v>
      </c>
      <c r="E3254">
        <v>66255</v>
      </c>
      <c r="F3254">
        <v>176476</v>
      </c>
      <c r="G3254">
        <v>1</v>
      </c>
      <c r="H3254" s="2">
        <v>6100</v>
      </c>
      <c r="I3254">
        <v>3.5260911730935E+43</v>
      </c>
      <c r="J3254">
        <v>32</v>
      </c>
      <c r="K3254" t="s">
        <v>18</v>
      </c>
      <c r="L3254" t="s">
        <v>102</v>
      </c>
    </row>
    <row r="3255" spans="1:12" x14ac:dyDescent="0.25">
      <c r="A3255">
        <v>101</v>
      </c>
      <c r="B3255" s="1">
        <v>46281</v>
      </c>
      <c r="C3255" t="s">
        <v>114</v>
      </c>
      <c r="D3255" t="s">
        <v>115</v>
      </c>
      <c r="E3255">
        <v>66843</v>
      </c>
      <c r="F3255">
        <v>176477</v>
      </c>
      <c r="G3255">
        <v>1</v>
      </c>
      <c r="H3255" s="2">
        <v>3608</v>
      </c>
      <c r="I3255">
        <v>3.5260911730935E+43</v>
      </c>
      <c r="J3255">
        <v>32</v>
      </c>
      <c r="K3255" t="s">
        <v>18</v>
      </c>
      <c r="L3255" t="s">
        <v>102</v>
      </c>
    </row>
    <row r="3256" spans="1:12" x14ac:dyDescent="0.25">
      <c r="A3256">
        <v>101</v>
      </c>
      <c r="B3256" s="1">
        <v>46281</v>
      </c>
      <c r="C3256" t="s">
        <v>114</v>
      </c>
      <c r="D3256" t="s">
        <v>115</v>
      </c>
      <c r="E3256">
        <v>66956</v>
      </c>
      <c r="F3256">
        <v>176478</v>
      </c>
      <c r="G3256">
        <v>1</v>
      </c>
      <c r="H3256" s="2">
        <v>6000</v>
      </c>
      <c r="I3256">
        <v>3.5260911730935E+43</v>
      </c>
      <c r="J3256">
        <v>32</v>
      </c>
      <c r="K3256" t="s">
        <v>18</v>
      </c>
      <c r="L3256" t="s">
        <v>102</v>
      </c>
    </row>
    <row r="3257" spans="1:12" x14ac:dyDescent="0.25">
      <c r="A3257">
        <v>101</v>
      </c>
      <c r="B3257" s="1">
        <v>46281</v>
      </c>
      <c r="C3257" t="s">
        <v>114</v>
      </c>
      <c r="D3257" t="s">
        <v>115</v>
      </c>
      <c r="E3257">
        <v>67263</v>
      </c>
      <c r="F3257">
        <v>176479</v>
      </c>
      <c r="G3257">
        <v>1</v>
      </c>
      <c r="H3257" s="2">
        <v>3608</v>
      </c>
      <c r="I3257">
        <v>3.5260911730935E+43</v>
      </c>
      <c r="J3257">
        <v>32</v>
      </c>
      <c r="K3257" t="s">
        <v>18</v>
      </c>
      <c r="L3257" t="s">
        <v>102</v>
      </c>
    </row>
    <row r="3258" spans="1:12" x14ac:dyDescent="0.25">
      <c r="A3258">
        <v>101</v>
      </c>
      <c r="B3258" s="1">
        <v>46281</v>
      </c>
      <c r="C3258" t="s">
        <v>114</v>
      </c>
      <c r="D3258" t="s">
        <v>115</v>
      </c>
      <c r="E3258">
        <v>67414</v>
      </c>
      <c r="F3258">
        <v>176480</v>
      </c>
      <c r="G3258">
        <v>1</v>
      </c>
      <c r="H3258" s="2">
        <v>6173.75</v>
      </c>
      <c r="I3258">
        <v>3.5260911730935E+43</v>
      </c>
      <c r="J3258">
        <v>32</v>
      </c>
      <c r="K3258" t="s">
        <v>18</v>
      </c>
      <c r="L3258" t="s">
        <v>102</v>
      </c>
    </row>
    <row r="3259" spans="1:12" x14ac:dyDescent="0.25">
      <c r="A3259">
        <v>101</v>
      </c>
      <c r="B3259" s="1">
        <v>46281</v>
      </c>
      <c r="C3259" t="s">
        <v>114</v>
      </c>
      <c r="D3259" t="s">
        <v>115</v>
      </c>
      <c r="E3259">
        <v>67515</v>
      </c>
      <c r="F3259">
        <v>176481</v>
      </c>
      <c r="G3259">
        <v>1</v>
      </c>
      <c r="H3259" s="2">
        <v>4643.6000000000004</v>
      </c>
      <c r="I3259">
        <v>3.5260911730935E+43</v>
      </c>
      <c r="L3259" t="s">
        <v>102</v>
      </c>
    </row>
    <row r="3260" spans="1:12" x14ac:dyDescent="0.25">
      <c r="A3260">
        <v>101</v>
      </c>
      <c r="B3260" s="1">
        <v>46281</v>
      </c>
      <c r="C3260" t="s">
        <v>114</v>
      </c>
      <c r="D3260" t="s">
        <v>115</v>
      </c>
      <c r="E3260">
        <v>67516</v>
      </c>
      <c r="F3260">
        <v>176482</v>
      </c>
      <c r="G3260">
        <v>1</v>
      </c>
      <c r="H3260" s="2">
        <v>54825</v>
      </c>
      <c r="I3260">
        <v>3.5260911730935E+43</v>
      </c>
      <c r="L3260" t="s">
        <v>102</v>
      </c>
    </row>
    <row r="3261" spans="1:12" x14ac:dyDescent="0.25">
      <c r="A3261">
        <v>101</v>
      </c>
      <c r="B3261" s="1">
        <v>46281</v>
      </c>
      <c r="C3261" t="s">
        <v>114</v>
      </c>
      <c r="D3261" t="s">
        <v>115</v>
      </c>
      <c r="E3261">
        <v>67903</v>
      </c>
      <c r="F3261">
        <v>176483</v>
      </c>
      <c r="G3261">
        <v>1</v>
      </c>
      <c r="H3261" s="2">
        <v>5384.5</v>
      </c>
      <c r="I3261">
        <v>3.5260911730935E+43</v>
      </c>
      <c r="L3261" t="s">
        <v>102</v>
      </c>
    </row>
    <row r="3262" spans="1:12" x14ac:dyDescent="0.25">
      <c r="A3262">
        <v>101</v>
      </c>
      <c r="B3262" s="1">
        <v>46281</v>
      </c>
      <c r="C3262" t="s">
        <v>114</v>
      </c>
      <c r="D3262" t="s">
        <v>115</v>
      </c>
      <c r="E3262">
        <v>67904</v>
      </c>
      <c r="F3262">
        <v>176484</v>
      </c>
      <c r="G3262">
        <v>1</v>
      </c>
      <c r="H3262" s="2">
        <v>4307.6000000000004</v>
      </c>
      <c r="I3262">
        <v>3.5260911730935E+43</v>
      </c>
      <c r="L3262" t="s">
        <v>102</v>
      </c>
    </row>
    <row r="3263" spans="1:12" x14ac:dyDescent="0.25">
      <c r="A3263">
        <v>101</v>
      </c>
      <c r="B3263" s="1">
        <v>46281</v>
      </c>
      <c r="C3263" t="s">
        <v>114</v>
      </c>
      <c r="D3263" t="s">
        <v>115</v>
      </c>
      <c r="E3263">
        <v>68106</v>
      </c>
      <c r="F3263">
        <v>176485</v>
      </c>
      <c r="G3263">
        <v>1</v>
      </c>
      <c r="H3263" s="2">
        <v>3021</v>
      </c>
      <c r="I3263">
        <v>3.5260911730935E+43</v>
      </c>
      <c r="L3263" t="s">
        <v>102</v>
      </c>
    </row>
    <row r="3264" spans="1:12" x14ac:dyDescent="0.25">
      <c r="A3264">
        <v>101</v>
      </c>
      <c r="B3264" s="1">
        <v>46281</v>
      </c>
      <c r="C3264" t="s">
        <v>807</v>
      </c>
      <c r="D3264" t="s">
        <v>169</v>
      </c>
      <c r="E3264">
        <v>67273</v>
      </c>
      <c r="F3264">
        <v>176486</v>
      </c>
      <c r="G3264">
        <v>1</v>
      </c>
      <c r="H3264">
        <v>241.6</v>
      </c>
      <c r="I3264">
        <v>3.5260911730935E+43</v>
      </c>
      <c r="J3264">
        <v>32</v>
      </c>
      <c r="K3264" t="s">
        <v>18</v>
      </c>
      <c r="L3264" t="s">
        <v>102</v>
      </c>
    </row>
    <row r="3265" spans="1:12" x14ac:dyDescent="0.25">
      <c r="A3265">
        <v>101</v>
      </c>
      <c r="B3265" s="1">
        <v>46281</v>
      </c>
      <c r="C3265" t="s">
        <v>334</v>
      </c>
      <c r="D3265" t="s">
        <v>335</v>
      </c>
      <c r="E3265">
        <v>67727</v>
      </c>
      <c r="F3265">
        <v>176487</v>
      </c>
      <c r="G3265">
        <v>1</v>
      </c>
      <c r="H3265" s="2">
        <v>4060.85</v>
      </c>
      <c r="I3265">
        <v>3.5260911730935E+43</v>
      </c>
      <c r="J3265">
        <v>32</v>
      </c>
      <c r="K3265" t="s">
        <v>18</v>
      </c>
      <c r="L3265" t="s">
        <v>102</v>
      </c>
    </row>
    <row r="3266" spans="1:12" x14ac:dyDescent="0.25">
      <c r="A3266">
        <v>101</v>
      </c>
      <c r="B3266" s="1">
        <v>46281</v>
      </c>
      <c r="C3266" t="s">
        <v>838</v>
      </c>
      <c r="D3266" t="s">
        <v>839</v>
      </c>
      <c r="E3266">
        <v>67740</v>
      </c>
      <c r="F3266">
        <v>176488</v>
      </c>
      <c r="G3266">
        <v>1</v>
      </c>
      <c r="H3266" s="2">
        <v>1084.23</v>
      </c>
      <c r="I3266">
        <v>3.5260911730935E+43</v>
      </c>
      <c r="J3266">
        <v>32</v>
      </c>
      <c r="K3266" t="s">
        <v>18</v>
      </c>
      <c r="L3266" t="s">
        <v>102</v>
      </c>
    </row>
    <row r="3267" spans="1:12" x14ac:dyDescent="0.25">
      <c r="A3267">
        <v>101</v>
      </c>
      <c r="B3267" s="1">
        <v>46281</v>
      </c>
      <c r="C3267" t="s">
        <v>187</v>
      </c>
      <c r="D3267" t="s">
        <v>169</v>
      </c>
      <c r="E3267">
        <v>67722</v>
      </c>
      <c r="F3267">
        <v>176489</v>
      </c>
      <c r="G3267">
        <v>1</v>
      </c>
      <c r="H3267">
        <v>838.12</v>
      </c>
      <c r="I3267">
        <v>3.5260911730935E+43</v>
      </c>
      <c r="J3267">
        <v>32</v>
      </c>
      <c r="K3267" t="s">
        <v>18</v>
      </c>
      <c r="L3267" t="s">
        <v>102</v>
      </c>
    </row>
    <row r="3268" spans="1:12" x14ac:dyDescent="0.25">
      <c r="A3268">
        <v>101</v>
      </c>
      <c r="B3268" s="1">
        <v>46281</v>
      </c>
      <c r="C3268" t="s">
        <v>575</v>
      </c>
      <c r="D3268" t="s">
        <v>169</v>
      </c>
      <c r="E3268">
        <v>67713</v>
      </c>
      <c r="F3268">
        <v>176490</v>
      </c>
      <c r="G3268">
        <v>1</v>
      </c>
      <c r="H3268" s="2">
        <v>1034.3</v>
      </c>
      <c r="I3268">
        <v>3.5260911730935E+43</v>
      </c>
      <c r="J3268">
        <v>32</v>
      </c>
      <c r="K3268" t="s">
        <v>18</v>
      </c>
      <c r="L3268" t="s">
        <v>102</v>
      </c>
    </row>
    <row r="3269" spans="1:12" x14ac:dyDescent="0.25">
      <c r="A3269">
        <v>101</v>
      </c>
      <c r="B3269" s="1">
        <v>46281</v>
      </c>
      <c r="C3269" t="s">
        <v>519</v>
      </c>
      <c r="D3269" t="s">
        <v>520</v>
      </c>
      <c r="E3269">
        <v>67772</v>
      </c>
      <c r="F3269">
        <v>176491</v>
      </c>
      <c r="G3269">
        <v>1</v>
      </c>
      <c r="H3269" s="2">
        <v>8969.4</v>
      </c>
      <c r="I3269">
        <v>3.5260911730935E+43</v>
      </c>
      <c r="J3269">
        <v>32</v>
      </c>
      <c r="K3269" t="s">
        <v>18</v>
      </c>
      <c r="L3269" t="s">
        <v>102</v>
      </c>
    </row>
    <row r="3270" spans="1:12" x14ac:dyDescent="0.25">
      <c r="A3270">
        <v>101</v>
      </c>
      <c r="B3270" s="1">
        <v>46281</v>
      </c>
      <c r="C3270" t="s">
        <v>188</v>
      </c>
      <c r="D3270" t="s">
        <v>189</v>
      </c>
      <c r="E3270">
        <v>67703</v>
      </c>
      <c r="F3270">
        <v>176492</v>
      </c>
      <c r="G3270">
        <v>1</v>
      </c>
      <c r="H3270" s="2">
        <v>9961.0499999999993</v>
      </c>
      <c r="I3270">
        <v>3.5260911730935E+43</v>
      </c>
      <c r="J3270">
        <v>32</v>
      </c>
      <c r="K3270" t="s">
        <v>18</v>
      </c>
      <c r="L3270" t="s">
        <v>102</v>
      </c>
    </row>
    <row r="3271" spans="1:12" x14ac:dyDescent="0.25">
      <c r="A3271">
        <v>101</v>
      </c>
      <c r="B3271" s="1">
        <v>46281</v>
      </c>
      <c r="C3271" t="s">
        <v>446</v>
      </c>
      <c r="D3271" t="s">
        <v>106</v>
      </c>
      <c r="E3271">
        <v>68123</v>
      </c>
      <c r="F3271">
        <v>176493</v>
      </c>
      <c r="G3271">
        <v>1</v>
      </c>
      <c r="H3271" s="2">
        <v>1215</v>
      </c>
      <c r="I3271">
        <v>3.5260911730935E+43</v>
      </c>
      <c r="J3271">
        <v>52</v>
      </c>
      <c r="K3271" t="s">
        <v>248</v>
      </c>
      <c r="L3271" t="s">
        <v>102</v>
      </c>
    </row>
    <row r="3272" spans="1:12" x14ac:dyDescent="0.25">
      <c r="A3272">
        <v>101</v>
      </c>
      <c r="B3272" s="1">
        <v>46281</v>
      </c>
      <c r="C3272" t="s">
        <v>446</v>
      </c>
      <c r="D3272" t="s">
        <v>106</v>
      </c>
      <c r="E3272">
        <v>68125</v>
      </c>
      <c r="F3272">
        <v>176494</v>
      </c>
      <c r="G3272">
        <v>1</v>
      </c>
      <c r="H3272" s="2">
        <v>1245</v>
      </c>
      <c r="I3272">
        <v>3.5260911730935E+43</v>
      </c>
      <c r="J3272">
        <v>52</v>
      </c>
      <c r="K3272" t="s">
        <v>248</v>
      </c>
      <c r="L3272" t="s">
        <v>102</v>
      </c>
    </row>
    <row r="3273" spans="1:12" x14ac:dyDescent="0.25">
      <c r="A3273">
        <v>101</v>
      </c>
      <c r="B3273" s="1">
        <v>46281</v>
      </c>
      <c r="C3273" t="s">
        <v>159</v>
      </c>
      <c r="D3273" t="s">
        <v>160</v>
      </c>
      <c r="E3273">
        <v>66608</v>
      </c>
      <c r="F3273">
        <v>176495</v>
      </c>
      <c r="G3273">
        <v>1</v>
      </c>
      <c r="H3273">
        <v>950.4</v>
      </c>
      <c r="I3273">
        <v>3.5260911730935E+43</v>
      </c>
      <c r="L3273" t="s">
        <v>102</v>
      </c>
    </row>
    <row r="3274" spans="1:12" x14ac:dyDescent="0.25">
      <c r="A3274">
        <v>101</v>
      </c>
      <c r="B3274" s="1">
        <v>46281</v>
      </c>
      <c r="C3274" t="s">
        <v>159</v>
      </c>
      <c r="D3274" t="s">
        <v>160</v>
      </c>
      <c r="E3274">
        <v>66904</v>
      </c>
      <c r="F3274">
        <v>176496</v>
      </c>
      <c r="G3274">
        <v>1</v>
      </c>
      <c r="H3274" s="2">
        <v>1953.6</v>
      </c>
      <c r="I3274">
        <v>3.5260911730935E+43</v>
      </c>
      <c r="J3274">
        <v>32</v>
      </c>
      <c r="K3274" t="s">
        <v>18</v>
      </c>
      <c r="L3274" t="s">
        <v>102</v>
      </c>
    </row>
    <row r="3275" spans="1:12" x14ac:dyDescent="0.25">
      <c r="A3275">
        <v>101</v>
      </c>
      <c r="B3275" s="1">
        <v>46281</v>
      </c>
      <c r="C3275" t="s">
        <v>159</v>
      </c>
      <c r="D3275" t="s">
        <v>160</v>
      </c>
      <c r="E3275">
        <v>66977</v>
      </c>
      <c r="F3275">
        <v>176497</v>
      </c>
      <c r="G3275">
        <v>1</v>
      </c>
      <c r="H3275" s="2">
        <v>1953.6</v>
      </c>
      <c r="I3275">
        <v>3.5260911730935E+43</v>
      </c>
      <c r="J3275">
        <v>32</v>
      </c>
      <c r="K3275" t="s">
        <v>18</v>
      </c>
      <c r="L3275" t="s">
        <v>102</v>
      </c>
    </row>
    <row r="3276" spans="1:12" x14ac:dyDescent="0.25">
      <c r="A3276">
        <v>101</v>
      </c>
      <c r="B3276" s="1">
        <v>46281</v>
      </c>
      <c r="C3276" t="s">
        <v>159</v>
      </c>
      <c r="D3276" t="s">
        <v>160</v>
      </c>
      <c r="E3276">
        <v>67143</v>
      </c>
      <c r="F3276">
        <v>176498</v>
      </c>
      <c r="G3276">
        <v>1</v>
      </c>
      <c r="H3276" s="2">
        <v>1113</v>
      </c>
      <c r="I3276">
        <v>3.5260911730935E+43</v>
      </c>
      <c r="J3276">
        <v>32</v>
      </c>
      <c r="K3276" t="s">
        <v>18</v>
      </c>
      <c r="L3276" t="s">
        <v>102</v>
      </c>
    </row>
    <row r="3277" spans="1:12" x14ac:dyDescent="0.25">
      <c r="A3277">
        <v>101</v>
      </c>
      <c r="B3277" s="1">
        <v>46281</v>
      </c>
      <c r="C3277" t="s">
        <v>155</v>
      </c>
      <c r="D3277" t="s">
        <v>156</v>
      </c>
      <c r="E3277">
        <v>67518</v>
      </c>
      <c r="F3277">
        <v>176499</v>
      </c>
      <c r="G3277">
        <v>1</v>
      </c>
      <c r="H3277" s="2">
        <v>2992.14</v>
      </c>
      <c r="I3277">
        <v>3.5260911730935E+43</v>
      </c>
      <c r="J3277">
        <v>32</v>
      </c>
      <c r="K3277" t="s">
        <v>18</v>
      </c>
      <c r="L3277" t="s">
        <v>102</v>
      </c>
    </row>
    <row r="3278" spans="1:12" x14ac:dyDescent="0.25">
      <c r="A3278">
        <v>101</v>
      </c>
      <c r="B3278" s="1">
        <v>46281</v>
      </c>
      <c r="C3278" t="s">
        <v>840</v>
      </c>
      <c r="D3278" t="s">
        <v>841</v>
      </c>
      <c r="E3278">
        <v>67558</v>
      </c>
      <c r="F3278">
        <v>176500</v>
      </c>
      <c r="G3278">
        <v>1</v>
      </c>
      <c r="H3278" s="2">
        <v>1583.4</v>
      </c>
      <c r="I3278">
        <v>3.5260911730935E+43</v>
      </c>
      <c r="J3278">
        <v>32</v>
      </c>
      <c r="K3278" t="s">
        <v>18</v>
      </c>
      <c r="L3278" t="s">
        <v>102</v>
      </c>
    </row>
    <row r="3279" spans="1:12" x14ac:dyDescent="0.25">
      <c r="A3279">
        <v>101</v>
      </c>
      <c r="B3279" s="1">
        <v>46281</v>
      </c>
      <c r="C3279" t="s">
        <v>842</v>
      </c>
      <c r="D3279" t="s">
        <v>189</v>
      </c>
      <c r="E3279">
        <v>67708</v>
      </c>
      <c r="F3279">
        <v>176501</v>
      </c>
      <c r="G3279">
        <v>1</v>
      </c>
      <c r="H3279" s="2">
        <v>5294.3</v>
      </c>
      <c r="I3279">
        <v>3.5260911730935E+43</v>
      </c>
      <c r="J3279">
        <v>32</v>
      </c>
      <c r="K3279" t="s">
        <v>18</v>
      </c>
      <c r="L3279" t="s">
        <v>102</v>
      </c>
    </row>
    <row r="3280" spans="1:12" x14ac:dyDescent="0.25">
      <c r="A3280">
        <v>101</v>
      </c>
      <c r="B3280" s="1">
        <v>46281</v>
      </c>
      <c r="C3280" t="s">
        <v>140</v>
      </c>
      <c r="D3280" t="s">
        <v>141</v>
      </c>
      <c r="E3280">
        <v>67798</v>
      </c>
      <c r="F3280">
        <v>176502</v>
      </c>
      <c r="G3280">
        <v>1</v>
      </c>
      <c r="H3280" s="2">
        <v>5639.25</v>
      </c>
      <c r="I3280">
        <v>3.5260911730935E+43</v>
      </c>
      <c r="J3280">
        <v>32</v>
      </c>
      <c r="K3280" t="s">
        <v>18</v>
      </c>
      <c r="L3280" t="s">
        <v>102</v>
      </c>
    </row>
    <row r="3281" spans="1:12" x14ac:dyDescent="0.25">
      <c r="A3281">
        <v>101</v>
      </c>
      <c r="B3281" s="1">
        <v>46281</v>
      </c>
      <c r="C3281" t="s">
        <v>194</v>
      </c>
      <c r="D3281" t="s">
        <v>195</v>
      </c>
      <c r="E3281">
        <v>67828</v>
      </c>
      <c r="F3281">
        <v>176503</v>
      </c>
      <c r="G3281">
        <v>1</v>
      </c>
      <c r="H3281" s="2">
        <v>3171.45</v>
      </c>
      <c r="I3281">
        <v>3.5260911730935E+43</v>
      </c>
      <c r="J3281">
        <v>32</v>
      </c>
      <c r="K3281" t="s">
        <v>18</v>
      </c>
      <c r="L3281" t="s">
        <v>102</v>
      </c>
    </row>
    <row r="3282" spans="1:12" x14ac:dyDescent="0.25">
      <c r="A3282">
        <v>101</v>
      </c>
      <c r="B3282" s="1">
        <v>46281</v>
      </c>
      <c r="C3282" t="s">
        <v>214</v>
      </c>
      <c r="D3282" t="s">
        <v>215</v>
      </c>
      <c r="E3282">
        <v>67848</v>
      </c>
      <c r="F3282">
        <v>176504</v>
      </c>
      <c r="G3282">
        <v>1</v>
      </c>
      <c r="H3282" s="2">
        <v>3356</v>
      </c>
      <c r="I3282">
        <v>3.5260911730935E+43</v>
      </c>
      <c r="J3282">
        <v>32</v>
      </c>
      <c r="K3282" t="s">
        <v>18</v>
      </c>
      <c r="L3282" t="s">
        <v>102</v>
      </c>
    </row>
    <row r="3283" spans="1:12" x14ac:dyDescent="0.25">
      <c r="A3283">
        <v>101</v>
      </c>
      <c r="B3283" s="1">
        <v>46281</v>
      </c>
      <c r="C3283" t="s">
        <v>332</v>
      </c>
      <c r="D3283" t="s">
        <v>169</v>
      </c>
      <c r="E3283">
        <v>68174</v>
      </c>
      <c r="F3283">
        <v>176505</v>
      </c>
      <c r="G3283">
        <v>1</v>
      </c>
      <c r="H3283">
        <v>797.4</v>
      </c>
      <c r="I3283">
        <v>3.5260911730935E+43</v>
      </c>
      <c r="J3283">
        <v>32</v>
      </c>
      <c r="K3283" t="s">
        <v>18</v>
      </c>
      <c r="L3283" t="s">
        <v>102</v>
      </c>
    </row>
    <row r="3284" spans="1:12" x14ac:dyDescent="0.25">
      <c r="A3284">
        <v>101</v>
      </c>
      <c r="B3284" s="1">
        <v>46281</v>
      </c>
      <c r="C3284" t="s">
        <v>347</v>
      </c>
      <c r="D3284" t="s">
        <v>131</v>
      </c>
      <c r="E3284">
        <v>67186</v>
      </c>
      <c r="F3284">
        <v>176506</v>
      </c>
      <c r="G3284">
        <v>1</v>
      </c>
      <c r="H3284">
        <v>317.8</v>
      </c>
      <c r="I3284">
        <v>3.5260911730935E+43</v>
      </c>
      <c r="J3284">
        <v>32</v>
      </c>
      <c r="K3284" t="s">
        <v>18</v>
      </c>
      <c r="L3284" t="s">
        <v>102</v>
      </c>
    </row>
    <row r="3285" spans="1:12" x14ac:dyDescent="0.25">
      <c r="A3285">
        <v>101</v>
      </c>
      <c r="B3285" s="1">
        <v>46281</v>
      </c>
      <c r="C3285" t="s">
        <v>843</v>
      </c>
      <c r="D3285" t="s">
        <v>169</v>
      </c>
      <c r="E3285">
        <v>67158</v>
      </c>
      <c r="F3285">
        <v>176507</v>
      </c>
      <c r="G3285">
        <v>1</v>
      </c>
      <c r="H3285" s="2">
        <v>3218.79</v>
      </c>
      <c r="I3285">
        <v>3.5260911730935E+43</v>
      </c>
      <c r="J3285">
        <v>32</v>
      </c>
      <c r="K3285" t="s">
        <v>18</v>
      </c>
      <c r="L3285" t="s">
        <v>102</v>
      </c>
    </row>
    <row r="3286" spans="1:12" x14ac:dyDescent="0.25">
      <c r="A3286">
        <v>101</v>
      </c>
      <c r="B3286" s="1">
        <v>46281</v>
      </c>
      <c r="C3286" t="s">
        <v>180</v>
      </c>
      <c r="D3286" t="s">
        <v>181</v>
      </c>
      <c r="E3286">
        <v>67514</v>
      </c>
      <c r="F3286">
        <v>176508</v>
      </c>
      <c r="G3286">
        <v>1</v>
      </c>
      <c r="H3286" s="2">
        <v>4617.93</v>
      </c>
      <c r="I3286">
        <v>3.5260911730935E+43</v>
      </c>
      <c r="J3286">
        <v>32</v>
      </c>
      <c r="K3286" t="s">
        <v>18</v>
      </c>
      <c r="L3286" t="s">
        <v>102</v>
      </c>
    </row>
    <row r="3287" spans="1:12" x14ac:dyDescent="0.25">
      <c r="A3287">
        <v>101</v>
      </c>
      <c r="B3287" s="1">
        <v>46281</v>
      </c>
      <c r="C3287" t="s">
        <v>595</v>
      </c>
      <c r="D3287" t="s">
        <v>596</v>
      </c>
      <c r="E3287">
        <v>67648</v>
      </c>
      <c r="F3287">
        <v>176509</v>
      </c>
      <c r="G3287">
        <v>1</v>
      </c>
      <c r="H3287" s="2">
        <v>2420.66</v>
      </c>
      <c r="I3287">
        <v>3.5260911730935E+43</v>
      </c>
      <c r="J3287">
        <v>32</v>
      </c>
      <c r="K3287" t="s">
        <v>18</v>
      </c>
      <c r="L3287" t="s">
        <v>102</v>
      </c>
    </row>
    <row r="3288" spans="1:12" x14ac:dyDescent="0.25">
      <c r="A3288">
        <v>101</v>
      </c>
      <c r="B3288" s="1">
        <v>46281</v>
      </c>
      <c r="C3288" t="s">
        <v>263</v>
      </c>
      <c r="D3288" t="s">
        <v>106</v>
      </c>
      <c r="E3288">
        <v>67669</v>
      </c>
      <c r="F3288">
        <v>176512</v>
      </c>
      <c r="G3288">
        <v>1</v>
      </c>
      <c r="H3288">
        <v>244.16</v>
      </c>
      <c r="I3288">
        <v>3.5260911730935E+43</v>
      </c>
      <c r="J3288">
        <v>32</v>
      </c>
      <c r="K3288" t="s">
        <v>18</v>
      </c>
      <c r="L3288" t="s">
        <v>102</v>
      </c>
    </row>
    <row r="3289" spans="1:12" x14ac:dyDescent="0.25">
      <c r="A3289">
        <v>101</v>
      </c>
      <c r="B3289" s="1">
        <v>46281</v>
      </c>
      <c r="C3289" t="s">
        <v>381</v>
      </c>
      <c r="D3289" t="s">
        <v>382</v>
      </c>
      <c r="E3289">
        <v>67647</v>
      </c>
      <c r="F3289">
        <v>176513</v>
      </c>
      <c r="G3289">
        <v>1</v>
      </c>
      <c r="H3289" s="2">
        <v>1550.28</v>
      </c>
      <c r="I3289">
        <v>3.5260911730935E+43</v>
      </c>
      <c r="J3289">
        <v>32</v>
      </c>
      <c r="K3289" t="s">
        <v>18</v>
      </c>
      <c r="L3289" t="s">
        <v>102</v>
      </c>
    </row>
    <row r="3290" spans="1:12" x14ac:dyDescent="0.25">
      <c r="A3290">
        <v>101</v>
      </c>
      <c r="B3290" s="1">
        <v>46281</v>
      </c>
      <c r="C3290" t="s">
        <v>114</v>
      </c>
      <c r="D3290" t="s">
        <v>115</v>
      </c>
      <c r="E3290">
        <v>67402</v>
      </c>
      <c r="F3290">
        <v>176514</v>
      </c>
      <c r="G3290">
        <v>1</v>
      </c>
      <c r="H3290" s="2">
        <v>1846.2</v>
      </c>
      <c r="I3290">
        <v>3.5260911730935E+43</v>
      </c>
      <c r="J3290">
        <v>32</v>
      </c>
      <c r="K3290" t="s">
        <v>18</v>
      </c>
      <c r="L3290" t="s">
        <v>102</v>
      </c>
    </row>
    <row r="3291" spans="1:12" x14ac:dyDescent="0.25">
      <c r="A3291">
        <v>101</v>
      </c>
      <c r="B3291" s="1">
        <v>46281</v>
      </c>
      <c r="C3291" t="s">
        <v>180</v>
      </c>
      <c r="D3291" t="s">
        <v>181</v>
      </c>
      <c r="E3291">
        <v>67465</v>
      </c>
      <c r="F3291">
        <v>176515</v>
      </c>
      <c r="G3291">
        <v>1</v>
      </c>
      <c r="H3291">
        <v>627.79999999999995</v>
      </c>
      <c r="I3291">
        <v>3.5260911730935E+43</v>
      </c>
      <c r="J3291">
        <v>32</v>
      </c>
      <c r="K3291" t="s">
        <v>18</v>
      </c>
      <c r="L3291" t="s">
        <v>102</v>
      </c>
    </row>
    <row r="3292" spans="1:12" x14ac:dyDescent="0.25">
      <c r="A3292">
        <v>101</v>
      </c>
      <c r="B3292" s="1">
        <v>46281</v>
      </c>
      <c r="C3292" t="s">
        <v>807</v>
      </c>
      <c r="D3292" t="s">
        <v>169</v>
      </c>
      <c r="E3292">
        <v>67325</v>
      </c>
      <c r="F3292">
        <v>176516</v>
      </c>
      <c r="G3292">
        <v>1</v>
      </c>
      <c r="H3292">
        <v>416.28</v>
      </c>
      <c r="I3292">
        <v>3.5260911730935E+43</v>
      </c>
      <c r="J3292">
        <v>32</v>
      </c>
      <c r="K3292" t="s">
        <v>18</v>
      </c>
      <c r="L3292" t="s">
        <v>102</v>
      </c>
    </row>
    <row r="3293" spans="1:12" x14ac:dyDescent="0.25">
      <c r="A3293">
        <v>101</v>
      </c>
      <c r="B3293" s="1">
        <v>46281</v>
      </c>
      <c r="C3293" t="s">
        <v>549</v>
      </c>
      <c r="D3293" t="s">
        <v>550</v>
      </c>
      <c r="E3293">
        <v>67354</v>
      </c>
      <c r="F3293">
        <v>176517</v>
      </c>
      <c r="G3293">
        <v>1</v>
      </c>
      <c r="H3293">
        <v>115.5</v>
      </c>
      <c r="I3293">
        <v>3.5260911730935E+43</v>
      </c>
      <c r="J3293">
        <v>7</v>
      </c>
      <c r="K3293" t="s">
        <v>44</v>
      </c>
      <c r="L3293" t="s">
        <v>102</v>
      </c>
    </row>
    <row r="3294" spans="1:12" x14ac:dyDescent="0.25">
      <c r="A3294">
        <v>101</v>
      </c>
      <c r="B3294" s="1">
        <v>46281</v>
      </c>
      <c r="C3294" t="s">
        <v>542</v>
      </c>
      <c r="D3294" t="s">
        <v>543</v>
      </c>
      <c r="E3294">
        <v>68032</v>
      </c>
      <c r="F3294">
        <v>176518</v>
      </c>
      <c r="G3294">
        <v>1</v>
      </c>
      <c r="H3294" s="2">
        <v>1660</v>
      </c>
      <c r="I3294">
        <v>3.5260911730935E+43</v>
      </c>
      <c r="J3294">
        <v>7</v>
      </c>
      <c r="K3294" t="s">
        <v>44</v>
      </c>
      <c r="L3294" t="s">
        <v>102</v>
      </c>
    </row>
    <row r="3295" spans="1:12" x14ac:dyDescent="0.25">
      <c r="A3295">
        <v>101</v>
      </c>
      <c r="B3295" s="1">
        <v>46281</v>
      </c>
      <c r="C3295" t="s">
        <v>207</v>
      </c>
      <c r="D3295" t="s">
        <v>106</v>
      </c>
      <c r="E3295">
        <v>67665</v>
      </c>
      <c r="F3295">
        <v>176519</v>
      </c>
      <c r="G3295">
        <v>1</v>
      </c>
      <c r="H3295">
        <v>305.2</v>
      </c>
      <c r="I3295">
        <v>3.5260911730935E+43</v>
      </c>
      <c r="J3295">
        <v>32</v>
      </c>
      <c r="K3295" t="s">
        <v>18</v>
      </c>
      <c r="L3295" t="s">
        <v>102</v>
      </c>
    </row>
    <row r="3296" spans="1:12" x14ac:dyDescent="0.25">
      <c r="A3296">
        <v>101</v>
      </c>
      <c r="B3296" s="1">
        <v>46281</v>
      </c>
      <c r="C3296" t="s">
        <v>773</v>
      </c>
      <c r="D3296" t="s">
        <v>774</v>
      </c>
      <c r="E3296">
        <v>67492</v>
      </c>
      <c r="F3296">
        <v>176520</v>
      </c>
      <c r="G3296">
        <v>1</v>
      </c>
      <c r="H3296" s="2">
        <v>9867</v>
      </c>
      <c r="I3296">
        <v>3.5260911730935E+43</v>
      </c>
      <c r="J3296">
        <v>32</v>
      </c>
      <c r="K3296" t="s">
        <v>18</v>
      </c>
      <c r="L3296" t="s">
        <v>102</v>
      </c>
    </row>
    <row r="3297" spans="1:12" x14ac:dyDescent="0.25">
      <c r="A3297">
        <v>101</v>
      </c>
      <c r="B3297" s="1">
        <v>46281</v>
      </c>
      <c r="C3297" t="s">
        <v>162</v>
      </c>
      <c r="D3297" t="s">
        <v>133</v>
      </c>
      <c r="E3297">
        <v>67031</v>
      </c>
      <c r="F3297">
        <v>176521</v>
      </c>
      <c r="G3297">
        <v>1</v>
      </c>
      <c r="H3297">
        <v>840</v>
      </c>
      <c r="I3297">
        <v>3.5260911730935E+43</v>
      </c>
      <c r="J3297">
        <v>32</v>
      </c>
      <c r="K3297" t="s">
        <v>18</v>
      </c>
      <c r="L3297" t="s">
        <v>102</v>
      </c>
    </row>
    <row r="3298" spans="1:12" x14ac:dyDescent="0.25">
      <c r="A3298">
        <v>101</v>
      </c>
      <c r="B3298" s="1">
        <v>46281</v>
      </c>
      <c r="C3298" t="s">
        <v>690</v>
      </c>
      <c r="D3298" t="s">
        <v>691</v>
      </c>
      <c r="E3298">
        <v>65676</v>
      </c>
      <c r="F3298">
        <v>176522</v>
      </c>
      <c r="G3298">
        <v>1</v>
      </c>
      <c r="H3298" s="2">
        <v>2328.4</v>
      </c>
      <c r="I3298">
        <v>3.5260911730935E+43</v>
      </c>
      <c r="L3298" t="s">
        <v>102</v>
      </c>
    </row>
    <row r="3299" spans="1:12" x14ac:dyDescent="0.25">
      <c r="A3299">
        <v>101</v>
      </c>
      <c r="B3299" s="1">
        <v>46281</v>
      </c>
      <c r="C3299" t="s">
        <v>221</v>
      </c>
      <c r="D3299" t="s">
        <v>222</v>
      </c>
      <c r="E3299">
        <v>66244</v>
      </c>
      <c r="F3299">
        <v>176523</v>
      </c>
      <c r="G3299">
        <v>1</v>
      </c>
      <c r="H3299">
        <v>362.54</v>
      </c>
      <c r="I3299">
        <v>3.5260911730935E+43</v>
      </c>
      <c r="J3299">
        <v>32</v>
      </c>
      <c r="K3299" t="s">
        <v>18</v>
      </c>
      <c r="L3299" t="s">
        <v>102</v>
      </c>
    </row>
    <row r="3300" spans="1:12" x14ac:dyDescent="0.25">
      <c r="A3300">
        <v>101</v>
      </c>
      <c r="B3300" s="1">
        <v>46281</v>
      </c>
      <c r="C3300" t="s">
        <v>114</v>
      </c>
      <c r="D3300" t="s">
        <v>115</v>
      </c>
      <c r="E3300">
        <v>66579</v>
      </c>
      <c r="F3300">
        <v>176525</v>
      </c>
      <c r="G3300">
        <v>1</v>
      </c>
      <c r="H3300" s="2">
        <v>5100</v>
      </c>
      <c r="I3300">
        <v>3.5260911730935E+43</v>
      </c>
      <c r="J3300">
        <v>32</v>
      </c>
      <c r="K3300" t="s">
        <v>18</v>
      </c>
      <c r="L3300" t="s">
        <v>102</v>
      </c>
    </row>
    <row r="3301" spans="1:12" x14ac:dyDescent="0.25">
      <c r="A3301">
        <v>101</v>
      </c>
      <c r="B3301" s="1">
        <v>46281</v>
      </c>
      <c r="C3301" t="s">
        <v>807</v>
      </c>
      <c r="D3301" t="s">
        <v>169</v>
      </c>
      <c r="E3301">
        <v>67156</v>
      </c>
      <c r="F3301">
        <v>176526</v>
      </c>
      <c r="G3301">
        <v>1</v>
      </c>
      <c r="H3301" s="2">
        <v>3536.7</v>
      </c>
      <c r="I3301">
        <v>3.5260911730935E+43</v>
      </c>
      <c r="J3301">
        <v>32</v>
      </c>
      <c r="K3301" t="s">
        <v>18</v>
      </c>
      <c r="L3301" t="s">
        <v>102</v>
      </c>
    </row>
    <row r="3302" spans="1:12" x14ac:dyDescent="0.25">
      <c r="A3302">
        <v>101</v>
      </c>
      <c r="B3302" s="1">
        <v>46281</v>
      </c>
      <c r="C3302" t="s">
        <v>332</v>
      </c>
      <c r="D3302" t="s">
        <v>169</v>
      </c>
      <c r="E3302">
        <v>67552</v>
      </c>
      <c r="F3302">
        <v>176527</v>
      </c>
      <c r="G3302">
        <v>1</v>
      </c>
      <c r="H3302" s="2">
        <v>6457.77</v>
      </c>
      <c r="I3302">
        <v>3.5260911730935E+43</v>
      </c>
      <c r="J3302">
        <v>32</v>
      </c>
      <c r="K3302" t="s">
        <v>18</v>
      </c>
      <c r="L3302" t="s">
        <v>102</v>
      </c>
    </row>
    <row r="3303" spans="1:12" x14ac:dyDescent="0.25">
      <c r="A3303">
        <v>101</v>
      </c>
      <c r="B3303" s="1">
        <v>46281</v>
      </c>
      <c r="C3303" t="s">
        <v>114</v>
      </c>
      <c r="D3303" t="s">
        <v>115</v>
      </c>
      <c r="E3303">
        <v>67560</v>
      </c>
      <c r="F3303">
        <v>176528</v>
      </c>
      <c r="G3303">
        <v>1</v>
      </c>
      <c r="H3303" s="2">
        <v>2550</v>
      </c>
      <c r="I3303">
        <v>3.5260911730935E+43</v>
      </c>
      <c r="L3303" t="s">
        <v>102</v>
      </c>
    </row>
    <row r="3304" spans="1:12" x14ac:dyDescent="0.25">
      <c r="A3304">
        <v>101</v>
      </c>
      <c r="B3304" s="1">
        <v>46281</v>
      </c>
      <c r="C3304" t="s">
        <v>159</v>
      </c>
      <c r="D3304" t="s">
        <v>160</v>
      </c>
      <c r="E3304">
        <v>67651</v>
      </c>
      <c r="F3304">
        <v>176529</v>
      </c>
      <c r="G3304">
        <v>1</v>
      </c>
      <c r="H3304" s="2">
        <v>2435.4</v>
      </c>
      <c r="I3304">
        <v>3.5260911730935E+43</v>
      </c>
      <c r="J3304">
        <v>32</v>
      </c>
      <c r="K3304" t="s">
        <v>18</v>
      </c>
      <c r="L3304" t="s">
        <v>102</v>
      </c>
    </row>
    <row r="3305" spans="1:12" x14ac:dyDescent="0.25">
      <c r="A3305">
        <v>101</v>
      </c>
      <c r="B3305" s="1">
        <v>46281</v>
      </c>
      <c r="C3305" t="s">
        <v>159</v>
      </c>
      <c r="D3305" t="s">
        <v>160</v>
      </c>
      <c r="E3305">
        <v>67653</v>
      </c>
      <c r="F3305">
        <v>176530</v>
      </c>
      <c r="G3305">
        <v>1</v>
      </c>
      <c r="H3305" s="2">
        <v>2435.4</v>
      </c>
      <c r="I3305">
        <v>3.5260911730935E+43</v>
      </c>
      <c r="J3305">
        <v>32</v>
      </c>
      <c r="K3305" t="s">
        <v>18</v>
      </c>
      <c r="L3305" t="s">
        <v>102</v>
      </c>
    </row>
    <row r="3306" spans="1:12" x14ac:dyDescent="0.25">
      <c r="A3306">
        <v>101</v>
      </c>
      <c r="B3306" s="1">
        <v>46281</v>
      </c>
      <c r="C3306" t="s">
        <v>159</v>
      </c>
      <c r="D3306" t="s">
        <v>160</v>
      </c>
      <c r="E3306">
        <v>67655</v>
      </c>
      <c r="F3306">
        <v>176531</v>
      </c>
      <c r="G3306">
        <v>1</v>
      </c>
      <c r="H3306" s="2">
        <v>2435.4</v>
      </c>
      <c r="I3306">
        <v>3.5260911730935E+43</v>
      </c>
      <c r="J3306">
        <v>32</v>
      </c>
      <c r="K3306" t="s">
        <v>18</v>
      </c>
      <c r="L3306" t="s">
        <v>102</v>
      </c>
    </row>
    <row r="3307" spans="1:12" x14ac:dyDescent="0.25">
      <c r="A3307">
        <v>101</v>
      </c>
      <c r="B3307" s="1">
        <v>46281</v>
      </c>
      <c r="C3307" t="s">
        <v>277</v>
      </c>
      <c r="D3307" t="s">
        <v>278</v>
      </c>
      <c r="E3307">
        <v>68299</v>
      </c>
      <c r="F3307">
        <v>176532</v>
      </c>
      <c r="G3307">
        <v>1</v>
      </c>
      <c r="H3307">
        <v>4.9000000000000004</v>
      </c>
      <c r="I3307">
        <v>3.5260911730935E+43</v>
      </c>
    </row>
    <row r="3308" spans="1:12" x14ac:dyDescent="0.25">
      <c r="A3308">
        <v>101</v>
      </c>
      <c r="B3308" s="1">
        <v>46281</v>
      </c>
      <c r="C3308" t="s">
        <v>114</v>
      </c>
      <c r="D3308" t="s">
        <v>115</v>
      </c>
      <c r="E3308">
        <v>66194</v>
      </c>
      <c r="F3308">
        <v>176536</v>
      </c>
      <c r="G3308">
        <v>1</v>
      </c>
      <c r="H3308" s="2">
        <v>10491</v>
      </c>
      <c r="I3308">
        <v>3.5260911730935E+43</v>
      </c>
      <c r="J3308">
        <v>32</v>
      </c>
      <c r="K3308" t="s">
        <v>18</v>
      </c>
      <c r="L3308" t="s">
        <v>102</v>
      </c>
    </row>
    <row r="3309" spans="1:12" x14ac:dyDescent="0.25">
      <c r="A3309">
        <v>101</v>
      </c>
      <c r="B3309" s="1">
        <v>46281</v>
      </c>
      <c r="C3309" t="s">
        <v>710</v>
      </c>
      <c r="D3309" t="s">
        <v>133</v>
      </c>
      <c r="E3309">
        <v>67135</v>
      </c>
      <c r="F3309">
        <v>176541</v>
      </c>
      <c r="G3309">
        <v>1</v>
      </c>
      <c r="H3309">
        <v>327.39999999999998</v>
      </c>
      <c r="I3309">
        <v>3.5260911730935E+43</v>
      </c>
      <c r="J3309">
        <v>32</v>
      </c>
      <c r="K3309" t="s">
        <v>18</v>
      </c>
      <c r="L3309" t="s">
        <v>102</v>
      </c>
    </row>
    <row r="3310" spans="1:12" x14ac:dyDescent="0.25">
      <c r="A3310">
        <v>101</v>
      </c>
      <c r="B3310" s="1">
        <v>46281</v>
      </c>
      <c r="C3310" t="s">
        <v>478</v>
      </c>
      <c r="D3310" t="s">
        <v>479</v>
      </c>
      <c r="E3310">
        <v>65946</v>
      </c>
      <c r="F3310">
        <v>176542</v>
      </c>
      <c r="G3310">
        <v>1</v>
      </c>
      <c r="H3310" s="2">
        <v>2281.5</v>
      </c>
      <c r="I3310">
        <v>3.5260911730935E+43</v>
      </c>
      <c r="J3310">
        <v>32</v>
      </c>
      <c r="K3310" t="s">
        <v>18</v>
      </c>
      <c r="L3310" t="s">
        <v>102</v>
      </c>
    </row>
    <row r="3311" spans="1:12" x14ac:dyDescent="0.25">
      <c r="A3311">
        <v>101</v>
      </c>
      <c r="B3311" s="1">
        <v>46281</v>
      </c>
      <c r="C3311" t="s">
        <v>114</v>
      </c>
      <c r="D3311" t="s">
        <v>115</v>
      </c>
      <c r="E3311">
        <v>66472</v>
      </c>
      <c r="F3311">
        <v>176543</v>
      </c>
      <c r="G3311">
        <v>1</v>
      </c>
      <c r="H3311">
        <v>566.16</v>
      </c>
      <c r="I3311">
        <v>3.5260911730935E+43</v>
      </c>
      <c r="L3311" t="s">
        <v>102</v>
      </c>
    </row>
    <row r="3312" spans="1:12" x14ac:dyDescent="0.25">
      <c r="A3312">
        <v>101</v>
      </c>
      <c r="B3312" s="1">
        <v>46281</v>
      </c>
      <c r="C3312" t="s">
        <v>704</v>
      </c>
      <c r="D3312" t="s">
        <v>705</v>
      </c>
      <c r="E3312">
        <v>67436</v>
      </c>
      <c r="F3312">
        <v>176544</v>
      </c>
      <c r="G3312">
        <v>1</v>
      </c>
      <c r="H3312" s="2">
        <v>1232.25</v>
      </c>
      <c r="I3312">
        <v>3.5260911730935E+43</v>
      </c>
      <c r="J3312">
        <v>32</v>
      </c>
      <c r="K3312" t="s">
        <v>18</v>
      </c>
      <c r="L3312" t="s">
        <v>102</v>
      </c>
    </row>
    <row r="3313" spans="1:12" x14ac:dyDescent="0.25">
      <c r="A3313">
        <v>101</v>
      </c>
      <c r="B3313" s="1">
        <v>46281</v>
      </c>
      <c r="C3313" t="s">
        <v>380</v>
      </c>
      <c r="D3313" t="s">
        <v>169</v>
      </c>
      <c r="E3313">
        <v>67796</v>
      </c>
      <c r="F3313">
        <v>176545</v>
      </c>
      <c r="G3313">
        <v>1</v>
      </c>
      <c r="H3313" s="2">
        <v>9454.76</v>
      </c>
      <c r="I3313">
        <v>3.5260911730935E+43</v>
      </c>
      <c r="J3313">
        <v>32</v>
      </c>
      <c r="K3313" t="s">
        <v>18</v>
      </c>
      <c r="L3313" t="s">
        <v>102</v>
      </c>
    </row>
    <row r="3314" spans="1:12" x14ac:dyDescent="0.25">
      <c r="A3314">
        <v>101</v>
      </c>
      <c r="B3314" s="1">
        <v>46281</v>
      </c>
      <c r="C3314" t="s">
        <v>579</v>
      </c>
      <c r="D3314" t="s">
        <v>580</v>
      </c>
      <c r="E3314">
        <v>67825</v>
      </c>
      <c r="F3314">
        <v>176546</v>
      </c>
      <c r="G3314">
        <v>1</v>
      </c>
      <c r="H3314" s="2">
        <v>6413.62</v>
      </c>
      <c r="I3314">
        <v>3.5260911730935E+43</v>
      </c>
      <c r="J3314">
        <v>32</v>
      </c>
      <c r="K3314" t="s">
        <v>18</v>
      </c>
      <c r="L3314" t="s">
        <v>102</v>
      </c>
    </row>
    <row r="3315" spans="1:12" x14ac:dyDescent="0.25">
      <c r="A3315">
        <v>101</v>
      </c>
      <c r="B3315" s="1">
        <v>46281</v>
      </c>
      <c r="C3315" t="s">
        <v>440</v>
      </c>
      <c r="D3315" t="s">
        <v>441</v>
      </c>
      <c r="E3315">
        <v>67912</v>
      </c>
      <c r="F3315">
        <v>176547</v>
      </c>
      <c r="G3315">
        <v>1</v>
      </c>
      <c r="H3315" s="2">
        <v>5769.49</v>
      </c>
      <c r="I3315">
        <v>3.5260911730935E+43</v>
      </c>
      <c r="J3315">
        <v>32</v>
      </c>
      <c r="K3315" t="s">
        <v>18</v>
      </c>
      <c r="L3315" t="s">
        <v>102</v>
      </c>
    </row>
    <row r="3316" spans="1:12" x14ac:dyDescent="0.25">
      <c r="A3316">
        <v>101</v>
      </c>
      <c r="B3316" s="1">
        <v>46281</v>
      </c>
      <c r="C3316" t="s">
        <v>385</v>
      </c>
      <c r="D3316" t="s">
        <v>58</v>
      </c>
      <c r="E3316">
        <v>68044</v>
      </c>
      <c r="F3316">
        <v>176548</v>
      </c>
      <c r="G3316">
        <v>1</v>
      </c>
      <c r="H3316" s="2">
        <v>1418.14</v>
      </c>
      <c r="I3316">
        <v>3.5260911730935E+43</v>
      </c>
      <c r="J3316">
        <v>32</v>
      </c>
      <c r="K3316" t="s">
        <v>18</v>
      </c>
      <c r="L3316" t="s">
        <v>102</v>
      </c>
    </row>
    <row r="3317" spans="1:12" x14ac:dyDescent="0.25">
      <c r="A3317">
        <v>101</v>
      </c>
      <c r="B3317" s="1">
        <v>46281</v>
      </c>
      <c r="C3317" t="s">
        <v>844</v>
      </c>
      <c r="D3317" t="s">
        <v>845</v>
      </c>
      <c r="E3317">
        <v>68099</v>
      </c>
      <c r="F3317">
        <v>176549</v>
      </c>
      <c r="G3317">
        <v>1</v>
      </c>
      <c r="H3317" s="2">
        <v>8800</v>
      </c>
      <c r="I3317">
        <v>3.5260911730935E+43</v>
      </c>
      <c r="J3317">
        <v>32</v>
      </c>
      <c r="K3317" t="s">
        <v>18</v>
      </c>
      <c r="L3317" t="s">
        <v>102</v>
      </c>
    </row>
    <row r="3318" spans="1:12" x14ac:dyDescent="0.25">
      <c r="A3318">
        <v>101</v>
      </c>
      <c r="B3318" s="1">
        <v>46281</v>
      </c>
      <c r="C3318" t="s">
        <v>114</v>
      </c>
      <c r="D3318" t="s">
        <v>115</v>
      </c>
      <c r="E3318">
        <v>68103</v>
      </c>
      <c r="F3318">
        <v>176550</v>
      </c>
      <c r="G3318">
        <v>1</v>
      </c>
      <c r="H3318" s="2">
        <v>4529.76</v>
      </c>
      <c r="I3318">
        <v>3.5260911730935E+43</v>
      </c>
      <c r="J3318">
        <v>32</v>
      </c>
      <c r="K3318" t="s">
        <v>18</v>
      </c>
      <c r="L3318" t="s">
        <v>102</v>
      </c>
    </row>
    <row r="3319" spans="1:12" x14ac:dyDescent="0.25">
      <c r="A3319">
        <v>101</v>
      </c>
      <c r="B3319" s="1">
        <v>46281</v>
      </c>
      <c r="C3319" t="s">
        <v>473</v>
      </c>
      <c r="D3319" t="s">
        <v>169</v>
      </c>
      <c r="E3319">
        <v>68211</v>
      </c>
      <c r="F3319">
        <v>176551</v>
      </c>
      <c r="G3319">
        <v>1</v>
      </c>
      <c r="H3319" s="2">
        <v>4748</v>
      </c>
      <c r="I3319">
        <v>3.5260911730935E+43</v>
      </c>
      <c r="J3319">
        <v>32</v>
      </c>
      <c r="K3319" t="s">
        <v>18</v>
      </c>
      <c r="L3319" t="s">
        <v>102</v>
      </c>
    </row>
    <row r="3320" spans="1:12" x14ac:dyDescent="0.25">
      <c r="A3320">
        <v>101</v>
      </c>
      <c r="B3320" s="1">
        <v>46281</v>
      </c>
      <c r="C3320" t="s">
        <v>388</v>
      </c>
      <c r="D3320" t="s">
        <v>389</v>
      </c>
      <c r="E3320">
        <v>68255</v>
      </c>
      <c r="F3320">
        <v>176552</v>
      </c>
      <c r="G3320">
        <v>1</v>
      </c>
      <c r="H3320" s="2">
        <v>8965.2000000000007</v>
      </c>
      <c r="I3320">
        <v>3.5260911730935E+43</v>
      </c>
      <c r="J3320">
        <v>32</v>
      </c>
      <c r="K3320" t="s">
        <v>18</v>
      </c>
      <c r="L3320" t="s">
        <v>102</v>
      </c>
    </row>
    <row r="3321" spans="1:12" x14ac:dyDescent="0.25">
      <c r="A3321">
        <v>101</v>
      </c>
      <c r="B3321" s="1">
        <v>46281</v>
      </c>
      <c r="C3321" t="s">
        <v>846</v>
      </c>
      <c r="D3321" t="s">
        <v>847</v>
      </c>
      <c r="E3321">
        <v>67805</v>
      </c>
      <c r="F3321">
        <v>176553</v>
      </c>
      <c r="G3321">
        <v>1</v>
      </c>
      <c r="H3321" s="2">
        <v>2962.35</v>
      </c>
      <c r="I3321">
        <v>3.5260911730935E+43</v>
      </c>
      <c r="J3321">
        <v>32</v>
      </c>
      <c r="K3321" t="s">
        <v>18</v>
      </c>
      <c r="L3321" t="s">
        <v>102</v>
      </c>
    </row>
    <row r="3322" spans="1:12" x14ac:dyDescent="0.25">
      <c r="A3322">
        <v>101</v>
      </c>
      <c r="B3322" s="1">
        <v>46281</v>
      </c>
      <c r="C3322" t="s">
        <v>180</v>
      </c>
      <c r="D3322" t="s">
        <v>181</v>
      </c>
      <c r="E3322">
        <v>68208</v>
      </c>
      <c r="F3322">
        <v>176554</v>
      </c>
      <c r="G3322">
        <v>1</v>
      </c>
      <c r="H3322" s="2">
        <v>7350.62</v>
      </c>
      <c r="I3322">
        <v>3.5260911730935E+43</v>
      </c>
      <c r="J3322">
        <v>32</v>
      </c>
      <c r="K3322" t="s">
        <v>18</v>
      </c>
      <c r="L3322" t="s">
        <v>102</v>
      </c>
    </row>
    <row r="3323" spans="1:12" x14ac:dyDescent="0.25">
      <c r="A3323">
        <v>101</v>
      </c>
      <c r="B3323" s="1">
        <v>46281</v>
      </c>
      <c r="C3323" t="s">
        <v>180</v>
      </c>
      <c r="D3323" t="s">
        <v>181</v>
      </c>
      <c r="E3323">
        <v>67032</v>
      </c>
      <c r="F3323">
        <v>176555</v>
      </c>
      <c r="G3323">
        <v>1</v>
      </c>
      <c r="H3323" s="2">
        <v>60255.360000000001</v>
      </c>
      <c r="I3323">
        <v>3.5260911730935E+43</v>
      </c>
      <c r="J3323">
        <v>32</v>
      </c>
      <c r="K3323" t="s">
        <v>18</v>
      </c>
      <c r="L3323" t="s">
        <v>102</v>
      </c>
    </row>
    <row r="3324" spans="1:12" x14ac:dyDescent="0.25">
      <c r="A3324">
        <v>101</v>
      </c>
      <c r="B3324" s="1">
        <v>46281</v>
      </c>
      <c r="C3324" t="s">
        <v>385</v>
      </c>
      <c r="D3324" t="s">
        <v>58</v>
      </c>
      <c r="E3324">
        <v>67149</v>
      </c>
      <c r="F3324">
        <v>176556</v>
      </c>
      <c r="G3324">
        <v>1</v>
      </c>
      <c r="H3324" s="2">
        <v>3876.08</v>
      </c>
      <c r="I3324">
        <v>3.5260911730935E+43</v>
      </c>
      <c r="J3324">
        <v>32</v>
      </c>
      <c r="K3324" t="s">
        <v>18</v>
      </c>
      <c r="L3324" t="s">
        <v>102</v>
      </c>
    </row>
    <row r="3325" spans="1:12" x14ac:dyDescent="0.25">
      <c r="A3325">
        <v>101</v>
      </c>
      <c r="B3325" s="1">
        <v>46281</v>
      </c>
      <c r="C3325" t="s">
        <v>109</v>
      </c>
      <c r="D3325" t="s">
        <v>106</v>
      </c>
      <c r="E3325">
        <v>67506</v>
      </c>
      <c r="F3325">
        <v>176557</v>
      </c>
      <c r="G3325">
        <v>1</v>
      </c>
      <c r="H3325" s="2">
        <v>14552.5</v>
      </c>
      <c r="I3325">
        <v>3.5260911730935E+43</v>
      </c>
      <c r="L3325" t="s">
        <v>102</v>
      </c>
    </row>
    <row r="3326" spans="1:12" x14ac:dyDescent="0.25">
      <c r="A3326">
        <v>101</v>
      </c>
      <c r="B3326" s="1">
        <v>46281</v>
      </c>
      <c r="C3326" t="s">
        <v>147</v>
      </c>
      <c r="D3326" t="s">
        <v>148</v>
      </c>
      <c r="E3326">
        <v>67545</v>
      </c>
      <c r="F3326">
        <v>176558</v>
      </c>
      <c r="G3326">
        <v>1</v>
      </c>
      <c r="H3326" s="2">
        <v>1159.26</v>
      </c>
      <c r="I3326">
        <v>3.5260911730935E+43</v>
      </c>
      <c r="J3326">
        <v>32</v>
      </c>
      <c r="K3326" t="s">
        <v>18</v>
      </c>
      <c r="L3326" t="s">
        <v>102</v>
      </c>
    </row>
    <row r="3327" spans="1:12" x14ac:dyDescent="0.25">
      <c r="A3327">
        <v>101</v>
      </c>
      <c r="B3327" s="1">
        <v>46281</v>
      </c>
      <c r="C3327" t="s">
        <v>505</v>
      </c>
      <c r="D3327" t="s">
        <v>506</v>
      </c>
      <c r="E3327">
        <v>67549</v>
      </c>
      <c r="F3327">
        <v>176559</v>
      </c>
      <c r="G3327">
        <v>1</v>
      </c>
      <c r="H3327" s="2">
        <v>2890.59</v>
      </c>
      <c r="I3327">
        <v>3.5260911730935E+43</v>
      </c>
      <c r="J3327">
        <v>32</v>
      </c>
      <c r="K3327" t="s">
        <v>18</v>
      </c>
      <c r="L3327" t="s">
        <v>102</v>
      </c>
    </row>
    <row r="3328" spans="1:12" x14ac:dyDescent="0.25">
      <c r="A3328">
        <v>101</v>
      </c>
      <c r="B3328" s="1">
        <v>46281</v>
      </c>
      <c r="C3328" t="s">
        <v>469</v>
      </c>
      <c r="D3328" t="s">
        <v>470</v>
      </c>
      <c r="E3328">
        <v>67550</v>
      </c>
      <c r="F3328">
        <v>176560</v>
      </c>
      <c r="G3328">
        <v>1</v>
      </c>
      <c r="H3328">
        <v>926.97</v>
      </c>
      <c r="I3328">
        <v>3.5260911730935E+43</v>
      </c>
      <c r="J3328">
        <v>32</v>
      </c>
      <c r="K3328" t="s">
        <v>18</v>
      </c>
      <c r="L3328" t="s">
        <v>102</v>
      </c>
    </row>
    <row r="3329" spans="1:12" x14ac:dyDescent="0.25">
      <c r="A3329">
        <v>101</v>
      </c>
      <c r="B3329" s="1">
        <v>46281</v>
      </c>
      <c r="C3329" t="s">
        <v>542</v>
      </c>
      <c r="D3329" t="s">
        <v>543</v>
      </c>
      <c r="E3329">
        <v>67880</v>
      </c>
      <c r="F3329">
        <v>176561</v>
      </c>
      <c r="G3329">
        <v>1</v>
      </c>
      <c r="H3329">
        <v>13.2</v>
      </c>
      <c r="I3329">
        <v>3.5260911730935E+43</v>
      </c>
      <c r="J3329">
        <v>7</v>
      </c>
      <c r="K3329" t="s">
        <v>44</v>
      </c>
      <c r="L3329" t="s">
        <v>102</v>
      </c>
    </row>
    <row r="3330" spans="1:12" x14ac:dyDescent="0.25">
      <c r="A3330">
        <v>101</v>
      </c>
      <c r="B3330" s="1">
        <v>46281</v>
      </c>
      <c r="C3330" t="s">
        <v>549</v>
      </c>
      <c r="D3330" t="s">
        <v>550</v>
      </c>
      <c r="E3330">
        <v>68047</v>
      </c>
      <c r="F3330">
        <v>176562</v>
      </c>
      <c r="G3330">
        <v>1</v>
      </c>
      <c r="H3330">
        <v>70.400000000000006</v>
      </c>
      <c r="I3330">
        <v>3.5260911730935E+43</v>
      </c>
      <c r="J3330">
        <v>46</v>
      </c>
      <c r="K3330" t="s">
        <v>361</v>
      </c>
      <c r="L3330" t="s">
        <v>102</v>
      </c>
    </row>
    <row r="3331" spans="1:12" x14ac:dyDescent="0.25">
      <c r="A3331">
        <v>101</v>
      </c>
      <c r="B3331" s="1">
        <v>46281</v>
      </c>
      <c r="C3331" t="s">
        <v>549</v>
      </c>
      <c r="D3331" t="s">
        <v>550</v>
      </c>
      <c r="E3331">
        <v>68148</v>
      </c>
      <c r="F3331">
        <v>176563</v>
      </c>
      <c r="G3331">
        <v>1</v>
      </c>
      <c r="H3331">
        <v>34.299999999999997</v>
      </c>
      <c r="I3331">
        <v>3.5260911730935E+43</v>
      </c>
      <c r="J3331">
        <v>7</v>
      </c>
      <c r="K3331" t="s">
        <v>44</v>
      </c>
      <c r="L3331" t="s">
        <v>102</v>
      </c>
    </row>
    <row r="3332" spans="1:12" x14ac:dyDescent="0.25">
      <c r="A3332">
        <v>101</v>
      </c>
      <c r="B3332" s="1">
        <v>46281</v>
      </c>
      <c r="C3332" t="s">
        <v>114</v>
      </c>
      <c r="D3332" t="s">
        <v>115</v>
      </c>
      <c r="E3332">
        <v>68168</v>
      </c>
      <c r="F3332">
        <v>176564</v>
      </c>
      <c r="G3332">
        <v>1</v>
      </c>
      <c r="H3332">
        <v>141.54</v>
      </c>
      <c r="I3332">
        <v>3.5260911730935E+43</v>
      </c>
      <c r="L3332" t="s">
        <v>102</v>
      </c>
    </row>
    <row r="3333" spans="1:12" x14ac:dyDescent="0.25">
      <c r="A3333">
        <v>101</v>
      </c>
      <c r="B3333" s="1">
        <v>46281</v>
      </c>
      <c r="C3333" t="s">
        <v>639</v>
      </c>
      <c r="D3333" t="s">
        <v>640</v>
      </c>
      <c r="E3333">
        <v>66859</v>
      </c>
      <c r="F3333">
        <v>176565</v>
      </c>
      <c r="G3333">
        <v>1</v>
      </c>
      <c r="H3333" s="2">
        <v>5899.94</v>
      </c>
      <c r="I3333">
        <v>3.5260911730935E+43</v>
      </c>
      <c r="J3333">
        <v>15</v>
      </c>
      <c r="K3333" t="s">
        <v>18</v>
      </c>
      <c r="L3333" t="s">
        <v>102</v>
      </c>
    </row>
    <row r="3334" spans="1:12" x14ac:dyDescent="0.25">
      <c r="A3334">
        <v>101</v>
      </c>
      <c r="B3334" s="1">
        <v>46282</v>
      </c>
      <c r="C3334" t="s">
        <v>221</v>
      </c>
      <c r="D3334" t="s">
        <v>222</v>
      </c>
      <c r="E3334">
        <v>65787</v>
      </c>
      <c r="F3334">
        <v>176566</v>
      </c>
      <c r="G3334">
        <v>1</v>
      </c>
      <c r="H3334">
        <v>505.86</v>
      </c>
      <c r="I3334">
        <v>3.5260911730935E+43</v>
      </c>
      <c r="J3334">
        <v>32</v>
      </c>
      <c r="K3334" t="s">
        <v>18</v>
      </c>
      <c r="L3334" t="s">
        <v>102</v>
      </c>
    </row>
    <row r="3335" spans="1:12" x14ac:dyDescent="0.25">
      <c r="A3335">
        <v>101</v>
      </c>
      <c r="B3335" s="1">
        <v>46282</v>
      </c>
      <c r="C3335" t="s">
        <v>221</v>
      </c>
      <c r="D3335" t="s">
        <v>222</v>
      </c>
      <c r="E3335">
        <v>65789</v>
      </c>
      <c r="F3335">
        <v>176567</v>
      </c>
      <c r="G3335">
        <v>1</v>
      </c>
      <c r="H3335">
        <v>150.5</v>
      </c>
      <c r="I3335">
        <v>3.5260911730935E+43</v>
      </c>
      <c r="J3335">
        <v>32</v>
      </c>
      <c r="K3335" t="s">
        <v>18</v>
      </c>
      <c r="L3335" t="s">
        <v>102</v>
      </c>
    </row>
    <row r="3336" spans="1:12" x14ac:dyDescent="0.25">
      <c r="A3336">
        <v>101</v>
      </c>
      <c r="B3336" s="1">
        <v>46282</v>
      </c>
      <c r="C3336" t="s">
        <v>288</v>
      </c>
      <c r="D3336" t="s">
        <v>289</v>
      </c>
      <c r="E3336">
        <v>66351</v>
      </c>
      <c r="F3336">
        <v>176568</v>
      </c>
      <c r="G3336">
        <v>1</v>
      </c>
      <c r="H3336" s="2">
        <v>3682.77</v>
      </c>
      <c r="I3336">
        <v>3.5260911730935E+43</v>
      </c>
      <c r="J3336">
        <v>32</v>
      </c>
      <c r="K3336" t="s">
        <v>18</v>
      </c>
      <c r="L3336" t="s">
        <v>102</v>
      </c>
    </row>
    <row r="3337" spans="1:12" x14ac:dyDescent="0.25">
      <c r="A3337">
        <v>101</v>
      </c>
      <c r="B3337" s="1">
        <v>46282</v>
      </c>
      <c r="C3337" t="s">
        <v>549</v>
      </c>
      <c r="D3337" t="s">
        <v>550</v>
      </c>
      <c r="E3337">
        <v>67855</v>
      </c>
      <c r="F3337">
        <v>176569</v>
      </c>
      <c r="G3337">
        <v>1</v>
      </c>
      <c r="H3337">
        <v>8</v>
      </c>
      <c r="I3337">
        <v>3.5260911730935E+43</v>
      </c>
      <c r="J3337">
        <v>46</v>
      </c>
      <c r="K3337" t="s">
        <v>361</v>
      </c>
      <c r="L3337" t="s">
        <v>102</v>
      </c>
    </row>
    <row r="3338" spans="1:12" x14ac:dyDescent="0.25">
      <c r="A3338">
        <v>101</v>
      </c>
      <c r="B3338" s="1">
        <v>46282</v>
      </c>
      <c r="C3338" t="s">
        <v>848</v>
      </c>
      <c r="D3338" t="s">
        <v>849</v>
      </c>
      <c r="E3338">
        <v>66857</v>
      </c>
      <c r="F3338">
        <v>176570</v>
      </c>
      <c r="G3338">
        <v>1</v>
      </c>
      <c r="H3338" s="2">
        <v>1672.13</v>
      </c>
      <c r="I3338">
        <v>3.5260911730935E+43</v>
      </c>
      <c r="J3338">
        <v>32</v>
      </c>
      <c r="K3338" t="s">
        <v>18</v>
      </c>
      <c r="L3338" t="s">
        <v>102</v>
      </c>
    </row>
    <row r="3339" spans="1:12" x14ac:dyDescent="0.25">
      <c r="A3339">
        <v>101</v>
      </c>
      <c r="B3339" s="1">
        <v>46282</v>
      </c>
      <c r="C3339" t="s">
        <v>244</v>
      </c>
      <c r="D3339" t="s">
        <v>245</v>
      </c>
      <c r="E3339">
        <v>66861</v>
      </c>
      <c r="F3339">
        <v>176571</v>
      </c>
      <c r="G3339">
        <v>1</v>
      </c>
      <c r="H3339" s="2">
        <v>1956.06</v>
      </c>
      <c r="I3339">
        <v>3.5260911730935E+43</v>
      </c>
      <c r="J3339">
        <v>32</v>
      </c>
      <c r="K3339" t="s">
        <v>18</v>
      </c>
      <c r="L3339" t="s">
        <v>102</v>
      </c>
    </row>
    <row r="3340" spans="1:12" x14ac:dyDescent="0.25">
      <c r="A3340">
        <v>101</v>
      </c>
      <c r="B3340" s="1">
        <v>46282</v>
      </c>
      <c r="C3340" t="s">
        <v>140</v>
      </c>
      <c r="D3340" t="s">
        <v>141</v>
      </c>
      <c r="E3340">
        <v>66921</v>
      </c>
      <c r="F3340">
        <v>176572</v>
      </c>
      <c r="G3340">
        <v>1</v>
      </c>
      <c r="H3340">
        <v>203.44</v>
      </c>
      <c r="I3340">
        <v>3.5260911730935E+43</v>
      </c>
      <c r="J3340">
        <v>32</v>
      </c>
      <c r="K3340" t="s">
        <v>18</v>
      </c>
      <c r="L3340" t="s">
        <v>102</v>
      </c>
    </row>
    <row r="3341" spans="1:12" x14ac:dyDescent="0.25">
      <c r="A3341">
        <v>101</v>
      </c>
      <c r="B3341" s="1">
        <v>46282</v>
      </c>
      <c r="C3341" t="s">
        <v>636</v>
      </c>
      <c r="D3341" t="s">
        <v>133</v>
      </c>
      <c r="E3341">
        <v>67131</v>
      </c>
      <c r="F3341">
        <v>176573</v>
      </c>
      <c r="G3341">
        <v>1</v>
      </c>
      <c r="H3341">
        <v>49</v>
      </c>
      <c r="I3341">
        <v>3.5260911730935E+43</v>
      </c>
      <c r="J3341">
        <v>32</v>
      </c>
      <c r="K3341" t="s">
        <v>18</v>
      </c>
      <c r="L3341" t="s">
        <v>102</v>
      </c>
    </row>
    <row r="3342" spans="1:12" x14ac:dyDescent="0.25">
      <c r="A3342">
        <v>101</v>
      </c>
      <c r="B3342" s="1">
        <v>46282</v>
      </c>
      <c r="C3342" t="s">
        <v>422</v>
      </c>
      <c r="D3342" t="s">
        <v>423</v>
      </c>
      <c r="E3342">
        <v>67188</v>
      </c>
      <c r="F3342">
        <v>176574</v>
      </c>
      <c r="G3342">
        <v>1</v>
      </c>
      <c r="H3342">
        <v>821.36</v>
      </c>
      <c r="I3342">
        <v>3.5260911730935E+43</v>
      </c>
      <c r="J3342">
        <v>7</v>
      </c>
      <c r="K3342" t="s">
        <v>44</v>
      </c>
      <c r="L3342" t="s">
        <v>102</v>
      </c>
    </row>
    <row r="3343" spans="1:12" x14ac:dyDescent="0.25">
      <c r="A3343">
        <v>101</v>
      </c>
      <c r="B3343" s="1">
        <v>46282</v>
      </c>
      <c r="C3343" t="s">
        <v>422</v>
      </c>
      <c r="D3343" t="s">
        <v>423</v>
      </c>
      <c r="E3343">
        <v>67189</v>
      </c>
      <c r="F3343">
        <v>176575</v>
      </c>
      <c r="G3343">
        <v>1</v>
      </c>
      <c r="H3343">
        <v>851.46</v>
      </c>
      <c r="I3343">
        <v>3.5260911730935E+43</v>
      </c>
      <c r="J3343">
        <v>7</v>
      </c>
      <c r="K3343" t="s">
        <v>44</v>
      </c>
      <c r="L3343" t="s">
        <v>102</v>
      </c>
    </row>
    <row r="3344" spans="1:12" x14ac:dyDescent="0.25">
      <c r="A3344">
        <v>101</v>
      </c>
      <c r="B3344" s="1">
        <v>46282</v>
      </c>
      <c r="C3344" t="s">
        <v>422</v>
      </c>
      <c r="D3344" t="s">
        <v>423</v>
      </c>
      <c r="E3344">
        <v>67193</v>
      </c>
      <c r="F3344">
        <v>176576</v>
      </c>
      <c r="G3344">
        <v>1</v>
      </c>
      <c r="H3344">
        <v>598.20000000000005</v>
      </c>
      <c r="I3344">
        <v>3.5260911730935E+43</v>
      </c>
      <c r="J3344">
        <v>7</v>
      </c>
      <c r="K3344" t="s">
        <v>44</v>
      </c>
      <c r="L3344" t="s">
        <v>102</v>
      </c>
    </row>
    <row r="3345" spans="1:12" x14ac:dyDescent="0.25">
      <c r="A3345">
        <v>101</v>
      </c>
      <c r="B3345" s="1">
        <v>46282</v>
      </c>
      <c r="C3345" t="s">
        <v>422</v>
      </c>
      <c r="D3345" t="s">
        <v>423</v>
      </c>
      <c r="E3345">
        <v>67194</v>
      </c>
      <c r="F3345">
        <v>176577</v>
      </c>
      <c r="G3345">
        <v>1</v>
      </c>
      <c r="H3345">
        <v>653.51</v>
      </c>
      <c r="I3345">
        <v>3.5260911730935E+43</v>
      </c>
      <c r="J3345">
        <v>7</v>
      </c>
      <c r="K3345" t="s">
        <v>44</v>
      </c>
      <c r="L3345" t="s">
        <v>102</v>
      </c>
    </row>
    <row r="3346" spans="1:12" x14ac:dyDescent="0.25">
      <c r="A3346">
        <v>101</v>
      </c>
      <c r="B3346" s="1">
        <v>46282</v>
      </c>
      <c r="C3346" t="s">
        <v>422</v>
      </c>
      <c r="D3346" t="s">
        <v>423</v>
      </c>
      <c r="E3346">
        <v>67200</v>
      </c>
      <c r="F3346">
        <v>176578</v>
      </c>
      <c r="G3346">
        <v>1</v>
      </c>
      <c r="H3346">
        <v>747.24</v>
      </c>
      <c r="I3346">
        <v>3.5260911730935E+43</v>
      </c>
      <c r="J3346">
        <v>7</v>
      </c>
      <c r="K3346" t="s">
        <v>44</v>
      </c>
      <c r="L3346" t="s">
        <v>102</v>
      </c>
    </row>
    <row r="3347" spans="1:12" x14ac:dyDescent="0.25">
      <c r="A3347">
        <v>101</v>
      </c>
      <c r="B3347" s="1">
        <v>46282</v>
      </c>
      <c r="C3347" t="s">
        <v>398</v>
      </c>
      <c r="D3347" t="s">
        <v>399</v>
      </c>
      <c r="E3347">
        <v>67202</v>
      </c>
      <c r="F3347">
        <v>176579</v>
      </c>
      <c r="G3347">
        <v>1</v>
      </c>
      <c r="H3347" s="2">
        <v>2662.02</v>
      </c>
      <c r="I3347">
        <v>3.5260911730935E+43</v>
      </c>
      <c r="J3347">
        <v>7</v>
      </c>
      <c r="K3347" t="s">
        <v>44</v>
      </c>
      <c r="L3347" t="s">
        <v>102</v>
      </c>
    </row>
    <row r="3348" spans="1:12" x14ac:dyDescent="0.25">
      <c r="A3348">
        <v>101</v>
      </c>
      <c r="B3348" s="1">
        <v>46282</v>
      </c>
      <c r="C3348" t="s">
        <v>690</v>
      </c>
      <c r="D3348" t="s">
        <v>691</v>
      </c>
      <c r="E3348">
        <v>67205</v>
      </c>
      <c r="F3348">
        <v>176580</v>
      </c>
      <c r="G3348">
        <v>1</v>
      </c>
      <c r="H3348">
        <v>495</v>
      </c>
      <c r="I3348">
        <v>3.5260911730935E+43</v>
      </c>
      <c r="J3348">
        <v>32</v>
      </c>
      <c r="K3348" t="s">
        <v>18</v>
      </c>
      <c r="L3348" t="s">
        <v>102</v>
      </c>
    </row>
    <row r="3349" spans="1:12" x14ac:dyDescent="0.25">
      <c r="A3349">
        <v>101</v>
      </c>
      <c r="B3349" s="1">
        <v>46282</v>
      </c>
      <c r="C3349" t="s">
        <v>347</v>
      </c>
      <c r="D3349" t="s">
        <v>131</v>
      </c>
      <c r="E3349">
        <v>67207</v>
      </c>
      <c r="F3349">
        <v>176581</v>
      </c>
      <c r="G3349">
        <v>1</v>
      </c>
      <c r="H3349" s="2">
        <v>1775.04</v>
      </c>
      <c r="I3349">
        <v>3.5260911730935E+43</v>
      </c>
      <c r="L3349" t="s">
        <v>102</v>
      </c>
    </row>
    <row r="3350" spans="1:12" x14ac:dyDescent="0.25">
      <c r="A3350">
        <v>101</v>
      </c>
      <c r="B3350" s="1">
        <v>46282</v>
      </c>
      <c r="C3350" t="s">
        <v>340</v>
      </c>
      <c r="D3350" t="s">
        <v>341</v>
      </c>
      <c r="E3350">
        <v>67208</v>
      </c>
      <c r="F3350">
        <v>176582</v>
      </c>
      <c r="G3350">
        <v>1</v>
      </c>
      <c r="H3350" s="2">
        <v>1887.12</v>
      </c>
      <c r="I3350">
        <v>3.5260911730935E+43</v>
      </c>
      <c r="L3350" t="s">
        <v>102</v>
      </c>
    </row>
    <row r="3351" spans="1:12" x14ac:dyDescent="0.25">
      <c r="A3351">
        <v>101</v>
      </c>
      <c r="B3351" s="1">
        <v>46282</v>
      </c>
      <c r="C3351" t="s">
        <v>577</v>
      </c>
      <c r="D3351" t="s">
        <v>578</v>
      </c>
      <c r="E3351">
        <v>67210</v>
      </c>
      <c r="F3351">
        <v>176583</v>
      </c>
      <c r="G3351">
        <v>1</v>
      </c>
      <c r="H3351">
        <v>448.83</v>
      </c>
      <c r="I3351">
        <v>3.5260911730935E+43</v>
      </c>
      <c r="J3351">
        <v>7</v>
      </c>
      <c r="K3351" t="s">
        <v>44</v>
      </c>
      <c r="L3351" t="s">
        <v>102</v>
      </c>
    </row>
    <row r="3352" spans="1:12" x14ac:dyDescent="0.25">
      <c r="A3352">
        <v>101</v>
      </c>
      <c r="B3352" s="1">
        <v>46282</v>
      </c>
      <c r="C3352" t="s">
        <v>538</v>
      </c>
      <c r="D3352" t="s">
        <v>539</v>
      </c>
      <c r="E3352">
        <v>67212</v>
      </c>
      <c r="F3352">
        <v>176584</v>
      </c>
      <c r="G3352">
        <v>1</v>
      </c>
      <c r="H3352" s="2">
        <v>7279.74</v>
      </c>
      <c r="I3352">
        <v>3.5260911730935E+43</v>
      </c>
      <c r="J3352">
        <v>7</v>
      </c>
      <c r="K3352" t="s">
        <v>44</v>
      </c>
      <c r="L3352" t="s">
        <v>102</v>
      </c>
    </row>
    <row r="3353" spans="1:12" x14ac:dyDescent="0.25">
      <c r="A3353">
        <v>101</v>
      </c>
      <c r="B3353" s="1">
        <v>46282</v>
      </c>
      <c r="C3353" t="s">
        <v>538</v>
      </c>
      <c r="D3353" t="s">
        <v>539</v>
      </c>
      <c r="E3353">
        <v>67213</v>
      </c>
      <c r="F3353">
        <v>176585</v>
      </c>
      <c r="G3353">
        <v>1</v>
      </c>
      <c r="H3353">
        <v>266</v>
      </c>
      <c r="I3353">
        <v>3.5260911730935E+43</v>
      </c>
      <c r="J3353">
        <v>7</v>
      </c>
      <c r="K3353" t="s">
        <v>44</v>
      </c>
      <c r="L3353" t="s">
        <v>102</v>
      </c>
    </row>
    <row r="3354" spans="1:12" x14ac:dyDescent="0.25">
      <c r="A3354">
        <v>101</v>
      </c>
      <c r="B3354" s="1">
        <v>46282</v>
      </c>
      <c r="C3354" t="s">
        <v>542</v>
      </c>
      <c r="D3354" t="s">
        <v>543</v>
      </c>
      <c r="E3354">
        <v>68216</v>
      </c>
      <c r="F3354">
        <v>176586</v>
      </c>
      <c r="G3354">
        <v>1</v>
      </c>
      <c r="H3354">
        <v>16</v>
      </c>
      <c r="I3354">
        <v>3.5260911730935E+43</v>
      </c>
      <c r="J3354">
        <v>46</v>
      </c>
      <c r="K3354" t="s">
        <v>361</v>
      </c>
      <c r="L3354" t="s">
        <v>102</v>
      </c>
    </row>
    <row r="3355" spans="1:12" x14ac:dyDescent="0.25">
      <c r="A3355">
        <v>101</v>
      </c>
      <c r="B3355" s="1">
        <v>46282</v>
      </c>
      <c r="C3355" t="s">
        <v>538</v>
      </c>
      <c r="D3355" t="s">
        <v>539</v>
      </c>
      <c r="E3355">
        <v>67214</v>
      </c>
      <c r="F3355">
        <v>176587</v>
      </c>
      <c r="G3355">
        <v>1</v>
      </c>
      <c r="H3355">
        <v>411.5</v>
      </c>
      <c r="I3355">
        <v>3.5260911730935E+43</v>
      </c>
      <c r="J3355">
        <v>7</v>
      </c>
      <c r="K3355" t="s">
        <v>44</v>
      </c>
      <c r="L3355" t="s">
        <v>102</v>
      </c>
    </row>
    <row r="3356" spans="1:12" x14ac:dyDescent="0.25">
      <c r="A3356">
        <v>101</v>
      </c>
      <c r="B3356" s="1">
        <v>46282</v>
      </c>
      <c r="C3356" t="s">
        <v>538</v>
      </c>
      <c r="D3356" t="s">
        <v>539</v>
      </c>
      <c r="E3356">
        <v>67215</v>
      </c>
      <c r="F3356">
        <v>176588</v>
      </c>
      <c r="G3356">
        <v>1</v>
      </c>
      <c r="H3356">
        <v>517.79999999999995</v>
      </c>
      <c r="I3356">
        <v>3.5260911730935E+43</v>
      </c>
      <c r="J3356">
        <v>7</v>
      </c>
      <c r="K3356" t="s">
        <v>44</v>
      </c>
      <c r="L3356" t="s">
        <v>102</v>
      </c>
    </row>
    <row r="3357" spans="1:12" x14ac:dyDescent="0.25">
      <c r="A3357">
        <v>101</v>
      </c>
      <c r="B3357" s="1">
        <v>46282</v>
      </c>
      <c r="C3357" t="s">
        <v>538</v>
      </c>
      <c r="D3357" t="s">
        <v>539</v>
      </c>
      <c r="E3357">
        <v>67217</v>
      </c>
      <c r="F3357">
        <v>176589</v>
      </c>
      <c r="G3357">
        <v>1</v>
      </c>
      <c r="H3357" s="2">
        <v>1556</v>
      </c>
      <c r="I3357">
        <v>3.5260911730935E+43</v>
      </c>
      <c r="J3357">
        <v>7</v>
      </c>
      <c r="K3357" t="s">
        <v>44</v>
      </c>
      <c r="L3357" t="s">
        <v>102</v>
      </c>
    </row>
    <row r="3358" spans="1:12" x14ac:dyDescent="0.25">
      <c r="A3358">
        <v>101</v>
      </c>
      <c r="B3358" s="1">
        <v>46282</v>
      </c>
      <c r="C3358" t="s">
        <v>538</v>
      </c>
      <c r="D3358" t="s">
        <v>539</v>
      </c>
      <c r="E3358">
        <v>67221</v>
      </c>
      <c r="F3358">
        <v>176590</v>
      </c>
      <c r="G3358">
        <v>1</v>
      </c>
      <c r="H3358" s="2">
        <v>5388</v>
      </c>
      <c r="I3358">
        <v>3.5260911730935E+43</v>
      </c>
      <c r="J3358">
        <v>7</v>
      </c>
      <c r="K3358" t="s">
        <v>44</v>
      </c>
      <c r="L3358" t="s">
        <v>102</v>
      </c>
    </row>
    <row r="3359" spans="1:12" x14ac:dyDescent="0.25">
      <c r="A3359">
        <v>101</v>
      </c>
      <c r="B3359" s="1">
        <v>46282</v>
      </c>
      <c r="C3359" t="s">
        <v>538</v>
      </c>
      <c r="D3359" t="s">
        <v>539</v>
      </c>
      <c r="E3359">
        <v>67223</v>
      </c>
      <c r="F3359">
        <v>176591</v>
      </c>
      <c r="G3359">
        <v>1</v>
      </c>
      <c r="H3359" s="2">
        <v>1073.75</v>
      </c>
      <c r="I3359">
        <v>3.5260911730935E+43</v>
      </c>
      <c r="J3359">
        <v>7</v>
      </c>
      <c r="K3359" t="s">
        <v>44</v>
      </c>
      <c r="L3359" t="s">
        <v>102</v>
      </c>
    </row>
    <row r="3360" spans="1:12" x14ac:dyDescent="0.25">
      <c r="A3360">
        <v>101</v>
      </c>
      <c r="B3360" s="1">
        <v>46282</v>
      </c>
      <c r="C3360" t="s">
        <v>538</v>
      </c>
      <c r="D3360" t="s">
        <v>539</v>
      </c>
      <c r="E3360">
        <v>67225</v>
      </c>
      <c r="F3360">
        <v>176592</v>
      </c>
      <c r="G3360">
        <v>1</v>
      </c>
      <c r="H3360">
        <v>602.25</v>
      </c>
      <c r="I3360">
        <v>3.5260911730935E+43</v>
      </c>
      <c r="J3360">
        <v>7</v>
      </c>
      <c r="K3360" t="s">
        <v>44</v>
      </c>
      <c r="L3360" t="s">
        <v>102</v>
      </c>
    </row>
    <row r="3361" spans="1:12" x14ac:dyDescent="0.25">
      <c r="A3361">
        <v>101</v>
      </c>
      <c r="B3361" s="1">
        <v>46282</v>
      </c>
      <c r="C3361" t="s">
        <v>538</v>
      </c>
      <c r="D3361" t="s">
        <v>539</v>
      </c>
      <c r="E3361">
        <v>67228</v>
      </c>
      <c r="F3361">
        <v>176593</v>
      </c>
      <c r="G3361">
        <v>1</v>
      </c>
      <c r="H3361" s="2">
        <v>2439</v>
      </c>
      <c r="I3361">
        <v>3.5260911730935E+43</v>
      </c>
      <c r="J3361">
        <v>7</v>
      </c>
      <c r="K3361" t="s">
        <v>44</v>
      </c>
      <c r="L3361" t="s">
        <v>102</v>
      </c>
    </row>
    <row r="3362" spans="1:12" x14ac:dyDescent="0.25">
      <c r="A3362">
        <v>101</v>
      </c>
      <c r="B3362" s="1">
        <v>46282</v>
      </c>
      <c r="C3362" t="s">
        <v>538</v>
      </c>
      <c r="D3362" t="s">
        <v>539</v>
      </c>
      <c r="E3362">
        <v>67231</v>
      </c>
      <c r="F3362">
        <v>176594</v>
      </c>
      <c r="G3362">
        <v>1</v>
      </c>
      <c r="H3362" s="2">
        <v>1601</v>
      </c>
      <c r="I3362">
        <v>3.5260911730935E+43</v>
      </c>
      <c r="J3362">
        <v>7</v>
      </c>
      <c r="K3362" t="s">
        <v>44</v>
      </c>
      <c r="L3362" t="s">
        <v>102</v>
      </c>
    </row>
    <row r="3363" spans="1:12" x14ac:dyDescent="0.25">
      <c r="A3363">
        <v>101</v>
      </c>
      <c r="B3363" s="1">
        <v>46282</v>
      </c>
      <c r="C3363" t="s">
        <v>538</v>
      </c>
      <c r="D3363" t="s">
        <v>539</v>
      </c>
      <c r="E3363">
        <v>67235</v>
      </c>
      <c r="F3363">
        <v>176595</v>
      </c>
      <c r="G3363">
        <v>1</v>
      </c>
      <c r="H3363">
        <v>398</v>
      </c>
      <c r="I3363">
        <v>3.5260911730935E+43</v>
      </c>
      <c r="J3363">
        <v>7</v>
      </c>
      <c r="K3363" t="s">
        <v>44</v>
      </c>
      <c r="L3363" t="s">
        <v>102</v>
      </c>
    </row>
    <row r="3364" spans="1:12" x14ac:dyDescent="0.25">
      <c r="A3364">
        <v>101</v>
      </c>
      <c r="B3364" s="1">
        <v>46282</v>
      </c>
      <c r="C3364" t="s">
        <v>538</v>
      </c>
      <c r="D3364" t="s">
        <v>539</v>
      </c>
      <c r="E3364">
        <v>67236</v>
      </c>
      <c r="F3364">
        <v>176596</v>
      </c>
      <c r="G3364">
        <v>1</v>
      </c>
      <c r="H3364">
        <v>396.74</v>
      </c>
      <c r="I3364">
        <v>3.5260911730935E+43</v>
      </c>
      <c r="J3364">
        <v>7</v>
      </c>
      <c r="K3364" t="s">
        <v>44</v>
      </c>
      <c r="L3364" t="s">
        <v>102</v>
      </c>
    </row>
    <row r="3365" spans="1:12" x14ac:dyDescent="0.25">
      <c r="A3365">
        <v>101</v>
      </c>
      <c r="B3365" s="1">
        <v>46282</v>
      </c>
      <c r="C3365" t="s">
        <v>538</v>
      </c>
      <c r="D3365" t="s">
        <v>539</v>
      </c>
      <c r="E3365">
        <v>67237</v>
      </c>
      <c r="F3365">
        <v>176597</v>
      </c>
      <c r="G3365">
        <v>1</v>
      </c>
      <c r="H3365" s="2">
        <v>1219.5</v>
      </c>
      <c r="I3365">
        <v>3.5260911730935E+43</v>
      </c>
      <c r="J3365">
        <v>7</v>
      </c>
      <c r="K3365" t="s">
        <v>44</v>
      </c>
      <c r="L3365" t="s">
        <v>102</v>
      </c>
    </row>
    <row r="3366" spans="1:12" x14ac:dyDescent="0.25">
      <c r="A3366">
        <v>101</v>
      </c>
      <c r="B3366" s="1">
        <v>46282</v>
      </c>
      <c r="C3366" t="s">
        <v>538</v>
      </c>
      <c r="D3366" t="s">
        <v>539</v>
      </c>
      <c r="E3366">
        <v>67239</v>
      </c>
      <c r="F3366">
        <v>176598</v>
      </c>
      <c r="G3366">
        <v>1</v>
      </c>
      <c r="H3366">
        <v>800.5</v>
      </c>
      <c r="I3366">
        <v>3.5260911730935E+43</v>
      </c>
      <c r="J3366">
        <v>7</v>
      </c>
      <c r="K3366" t="s">
        <v>44</v>
      </c>
      <c r="L3366" t="s">
        <v>102</v>
      </c>
    </row>
    <row r="3367" spans="1:12" x14ac:dyDescent="0.25">
      <c r="A3367">
        <v>101</v>
      </c>
      <c r="B3367" s="1">
        <v>46282</v>
      </c>
      <c r="C3367" t="s">
        <v>538</v>
      </c>
      <c r="D3367" t="s">
        <v>539</v>
      </c>
      <c r="E3367">
        <v>67243</v>
      </c>
      <c r="F3367">
        <v>176599</v>
      </c>
      <c r="G3367">
        <v>1</v>
      </c>
      <c r="H3367" s="2">
        <v>1504.5</v>
      </c>
      <c r="I3367">
        <v>3.5260911730935E+43</v>
      </c>
      <c r="J3367">
        <v>7</v>
      </c>
      <c r="K3367" t="s">
        <v>44</v>
      </c>
      <c r="L3367" t="s">
        <v>102</v>
      </c>
    </row>
    <row r="3368" spans="1:12" x14ac:dyDescent="0.25">
      <c r="A3368">
        <v>101</v>
      </c>
      <c r="B3368" s="1">
        <v>46282</v>
      </c>
      <c r="C3368" t="s">
        <v>538</v>
      </c>
      <c r="D3368" t="s">
        <v>539</v>
      </c>
      <c r="E3368">
        <v>67245</v>
      </c>
      <c r="F3368">
        <v>176600</v>
      </c>
      <c r="G3368">
        <v>1</v>
      </c>
      <c r="H3368" s="2">
        <v>2046.58</v>
      </c>
      <c r="I3368">
        <v>3.5260911730935E+43</v>
      </c>
      <c r="J3368">
        <v>7</v>
      </c>
      <c r="K3368" t="s">
        <v>44</v>
      </c>
      <c r="L3368" t="s">
        <v>102</v>
      </c>
    </row>
    <row r="3369" spans="1:12" x14ac:dyDescent="0.25">
      <c r="A3369">
        <v>101</v>
      </c>
      <c r="B3369" s="1">
        <v>46282</v>
      </c>
      <c r="C3369" t="s">
        <v>538</v>
      </c>
      <c r="D3369" t="s">
        <v>539</v>
      </c>
      <c r="E3369">
        <v>67247</v>
      </c>
      <c r="F3369">
        <v>176601</v>
      </c>
      <c r="G3369">
        <v>1</v>
      </c>
      <c r="H3369">
        <v>917.08</v>
      </c>
      <c r="I3369">
        <v>3.5260911730935E+43</v>
      </c>
      <c r="J3369">
        <v>7</v>
      </c>
      <c r="K3369" t="s">
        <v>44</v>
      </c>
      <c r="L3369" t="s">
        <v>102</v>
      </c>
    </row>
    <row r="3370" spans="1:12" x14ac:dyDescent="0.25">
      <c r="A3370">
        <v>101</v>
      </c>
      <c r="B3370" s="1">
        <v>46282</v>
      </c>
      <c r="C3370" t="s">
        <v>538</v>
      </c>
      <c r="D3370" t="s">
        <v>539</v>
      </c>
      <c r="E3370">
        <v>67248</v>
      </c>
      <c r="F3370">
        <v>176602</v>
      </c>
      <c r="G3370">
        <v>1</v>
      </c>
      <c r="H3370">
        <v>638</v>
      </c>
      <c r="I3370">
        <v>3.5260911730935E+43</v>
      </c>
      <c r="J3370">
        <v>7</v>
      </c>
      <c r="K3370" t="s">
        <v>44</v>
      </c>
      <c r="L3370" t="s">
        <v>102</v>
      </c>
    </row>
    <row r="3371" spans="1:12" x14ac:dyDescent="0.25">
      <c r="A3371">
        <v>101</v>
      </c>
      <c r="B3371" s="1">
        <v>46282</v>
      </c>
      <c r="C3371" t="s">
        <v>538</v>
      </c>
      <c r="D3371" t="s">
        <v>539</v>
      </c>
      <c r="E3371">
        <v>67249</v>
      </c>
      <c r="F3371">
        <v>176603</v>
      </c>
      <c r="G3371">
        <v>1</v>
      </c>
      <c r="H3371">
        <v>243.25</v>
      </c>
      <c r="I3371">
        <v>3.5260911730935E+43</v>
      </c>
      <c r="J3371">
        <v>7</v>
      </c>
      <c r="K3371" t="s">
        <v>44</v>
      </c>
      <c r="L3371" t="s">
        <v>102</v>
      </c>
    </row>
    <row r="3372" spans="1:12" x14ac:dyDescent="0.25">
      <c r="A3372">
        <v>101</v>
      </c>
      <c r="B3372" s="1">
        <v>46282</v>
      </c>
      <c r="C3372" t="s">
        <v>538</v>
      </c>
      <c r="D3372" t="s">
        <v>539</v>
      </c>
      <c r="E3372">
        <v>67253</v>
      </c>
      <c r="F3372">
        <v>176604</v>
      </c>
      <c r="G3372">
        <v>1</v>
      </c>
      <c r="H3372">
        <v>313</v>
      </c>
      <c r="I3372">
        <v>3.5260911730935E+43</v>
      </c>
      <c r="J3372">
        <v>7</v>
      </c>
      <c r="K3372" t="s">
        <v>44</v>
      </c>
      <c r="L3372" t="s">
        <v>102</v>
      </c>
    </row>
    <row r="3373" spans="1:12" x14ac:dyDescent="0.25">
      <c r="A3373">
        <v>101</v>
      </c>
      <c r="B3373" s="1">
        <v>46282</v>
      </c>
      <c r="C3373" t="s">
        <v>540</v>
      </c>
      <c r="D3373" t="s">
        <v>541</v>
      </c>
      <c r="E3373">
        <v>67302</v>
      </c>
      <c r="F3373">
        <v>176605</v>
      </c>
      <c r="G3373">
        <v>1</v>
      </c>
      <c r="H3373">
        <v>219.9</v>
      </c>
      <c r="I3373">
        <v>3.5260911730935E+43</v>
      </c>
      <c r="J3373">
        <v>7</v>
      </c>
      <c r="K3373" t="s">
        <v>44</v>
      </c>
      <c r="L3373" t="s">
        <v>102</v>
      </c>
    </row>
    <row r="3374" spans="1:12" x14ac:dyDescent="0.25">
      <c r="A3374">
        <v>101</v>
      </c>
      <c r="B3374" s="1">
        <v>46282</v>
      </c>
      <c r="C3374" t="s">
        <v>395</v>
      </c>
      <c r="D3374" t="s">
        <v>396</v>
      </c>
      <c r="E3374">
        <v>67338</v>
      </c>
      <c r="F3374">
        <v>176606</v>
      </c>
      <c r="G3374">
        <v>1</v>
      </c>
      <c r="H3374">
        <v>582.4</v>
      </c>
      <c r="I3374">
        <v>3.5260911730935E+43</v>
      </c>
      <c r="J3374">
        <v>56</v>
      </c>
      <c r="K3374" t="s">
        <v>397</v>
      </c>
      <c r="L3374" t="s">
        <v>102</v>
      </c>
    </row>
    <row r="3375" spans="1:12" x14ac:dyDescent="0.25">
      <c r="A3375">
        <v>101</v>
      </c>
      <c r="B3375" s="1">
        <v>46282</v>
      </c>
      <c r="C3375" t="s">
        <v>850</v>
      </c>
      <c r="D3375" t="s">
        <v>851</v>
      </c>
      <c r="E3375">
        <v>67403</v>
      </c>
      <c r="F3375">
        <v>176607</v>
      </c>
      <c r="G3375">
        <v>1</v>
      </c>
      <c r="H3375" s="2">
        <v>2258</v>
      </c>
      <c r="I3375">
        <v>3.5260911730935E+43</v>
      </c>
      <c r="J3375">
        <v>32</v>
      </c>
      <c r="K3375" t="s">
        <v>18</v>
      </c>
      <c r="L3375" t="s">
        <v>102</v>
      </c>
    </row>
    <row r="3376" spans="1:12" x14ac:dyDescent="0.25">
      <c r="A3376">
        <v>101</v>
      </c>
      <c r="B3376" s="1">
        <v>46282</v>
      </c>
      <c r="C3376" t="s">
        <v>180</v>
      </c>
      <c r="D3376" t="s">
        <v>181</v>
      </c>
      <c r="E3376">
        <v>67462</v>
      </c>
      <c r="F3376">
        <v>176608</v>
      </c>
      <c r="G3376">
        <v>1</v>
      </c>
      <c r="H3376" s="2">
        <v>6548.02</v>
      </c>
      <c r="I3376">
        <v>3.5260911730935E+43</v>
      </c>
      <c r="J3376">
        <v>32</v>
      </c>
      <c r="K3376" t="s">
        <v>18</v>
      </c>
      <c r="L3376" t="s">
        <v>102</v>
      </c>
    </row>
    <row r="3377" spans="1:14" x14ac:dyDescent="0.25">
      <c r="A3377">
        <v>101</v>
      </c>
      <c r="B3377" s="1">
        <v>46282</v>
      </c>
      <c r="C3377" t="s">
        <v>552</v>
      </c>
      <c r="D3377" t="s">
        <v>553</v>
      </c>
      <c r="E3377">
        <v>67479</v>
      </c>
      <c r="F3377">
        <v>176609</v>
      </c>
      <c r="G3377">
        <v>1</v>
      </c>
      <c r="H3377">
        <v>666.3</v>
      </c>
      <c r="I3377">
        <v>3.5260911730935E+43</v>
      </c>
      <c r="J3377">
        <v>32</v>
      </c>
      <c r="K3377" t="s">
        <v>18</v>
      </c>
      <c r="L3377" t="s">
        <v>102</v>
      </c>
    </row>
    <row r="3378" spans="1:14" x14ac:dyDescent="0.25">
      <c r="A3378">
        <v>101</v>
      </c>
      <c r="B3378" s="1">
        <v>46282</v>
      </c>
      <c r="C3378" t="s">
        <v>227</v>
      </c>
      <c r="D3378" t="s">
        <v>228</v>
      </c>
      <c r="E3378">
        <v>67522</v>
      </c>
      <c r="F3378">
        <v>176610</v>
      </c>
      <c r="G3378">
        <v>1</v>
      </c>
      <c r="H3378" s="2">
        <v>2024.1</v>
      </c>
      <c r="I3378">
        <v>3.5260911730935E+43</v>
      </c>
      <c r="J3378">
        <v>32</v>
      </c>
      <c r="K3378" t="s">
        <v>18</v>
      </c>
      <c r="L3378" t="s">
        <v>102</v>
      </c>
    </row>
    <row r="3379" spans="1:14" x14ac:dyDescent="0.25">
      <c r="A3379">
        <v>101</v>
      </c>
      <c r="B3379" s="1">
        <v>46282</v>
      </c>
      <c r="C3379" t="s">
        <v>385</v>
      </c>
      <c r="D3379" t="s">
        <v>58</v>
      </c>
      <c r="E3379">
        <v>67525</v>
      </c>
      <c r="F3379">
        <v>176611</v>
      </c>
      <c r="G3379">
        <v>1</v>
      </c>
      <c r="H3379" s="2">
        <v>6127.84</v>
      </c>
      <c r="I3379">
        <v>3.5260911730935E+43</v>
      </c>
      <c r="J3379">
        <v>32</v>
      </c>
      <c r="K3379" t="s">
        <v>18</v>
      </c>
      <c r="L3379" t="s">
        <v>102</v>
      </c>
      <c r="N3379" t="s">
        <v>144</v>
      </c>
    </row>
    <row r="3380" spans="1:14" x14ac:dyDescent="0.25">
      <c r="A3380">
        <v>101</v>
      </c>
      <c r="B3380" s="1">
        <v>46282</v>
      </c>
      <c r="C3380" t="s">
        <v>327</v>
      </c>
      <c r="D3380" t="s">
        <v>106</v>
      </c>
      <c r="E3380">
        <v>67600</v>
      </c>
      <c r="F3380">
        <v>176612</v>
      </c>
      <c r="G3380">
        <v>1</v>
      </c>
      <c r="H3380">
        <v>499.44</v>
      </c>
      <c r="I3380">
        <v>3.5260911730935E+43</v>
      </c>
      <c r="J3380">
        <v>32</v>
      </c>
      <c r="K3380" t="s">
        <v>18</v>
      </c>
      <c r="L3380" t="s">
        <v>102</v>
      </c>
    </row>
    <row r="3381" spans="1:14" x14ac:dyDescent="0.25">
      <c r="A3381">
        <v>101</v>
      </c>
      <c r="B3381" s="1">
        <v>46282</v>
      </c>
      <c r="C3381" t="s">
        <v>180</v>
      </c>
      <c r="D3381" t="s">
        <v>181</v>
      </c>
      <c r="E3381">
        <v>67606</v>
      </c>
      <c r="F3381">
        <v>176613</v>
      </c>
      <c r="G3381">
        <v>1</v>
      </c>
      <c r="H3381" s="2">
        <v>19730.689999999999</v>
      </c>
      <c r="I3381">
        <v>3.5260911730935E+43</v>
      </c>
      <c r="J3381">
        <v>32</v>
      </c>
      <c r="K3381" t="s">
        <v>18</v>
      </c>
      <c r="L3381" t="s">
        <v>102</v>
      </c>
    </row>
    <row r="3382" spans="1:14" x14ac:dyDescent="0.25">
      <c r="A3382">
        <v>101</v>
      </c>
      <c r="B3382" s="1">
        <v>46282</v>
      </c>
      <c r="C3382" t="s">
        <v>105</v>
      </c>
      <c r="D3382" t="s">
        <v>106</v>
      </c>
      <c r="E3382">
        <v>67608</v>
      </c>
      <c r="F3382">
        <v>176614</v>
      </c>
      <c r="G3382">
        <v>1</v>
      </c>
      <c r="H3382">
        <v>573.9</v>
      </c>
      <c r="I3382">
        <v>3.5260911730935E+43</v>
      </c>
      <c r="J3382">
        <v>32</v>
      </c>
      <c r="K3382" t="s">
        <v>18</v>
      </c>
      <c r="L3382" t="s">
        <v>102</v>
      </c>
    </row>
    <row r="3383" spans="1:14" x14ac:dyDescent="0.25">
      <c r="A3383">
        <v>101</v>
      </c>
      <c r="B3383" s="1">
        <v>46282</v>
      </c>
      <c r="C3383" t="s">
        <v>607</v>
      </c>
      <c r="D3383" t="s">
        <v>296</v>
      </c>
      <c r="E3383">
        <v>67610</v>
      </c>
      <c r="F3383">
        <v>176615</v>
      </c>
      <c r="G3383">
        <v>1</v>
      </c>
      <c r="H3383" s="2">
        <v>7221.3</v>
      </c>
      <c r="I3383">
        <v>3.5260911730935E+43</v>
      </c>
      <c r="J3383">
        <v>32</v>
      </c>
      <c r="K3383" t="s">
        <v>18</v>
      </c>
      <c r="L3383" t="s">
        <v>102</v>
      </c>
    </row>
    <row r="3384" spans="1:14" x14ac:dyDescent="0.25">
      <c r="A3384">
        <v>101</v>
      </c>
      <c r="B3384" s="1">
        <v>46282</v>
      </c>
      <c r="C3384" t="s">
        <v>521</v>
      </c>
      <c r="D3384" t="s">
        <v>238</v>
      </c>
      <c r="E3384">
        <v>67625</v>
      </c>
      <c r="F3384">
        <v>176616</v>
      </c>
      <c r="G3384">
        <v>1</v>
      </c>
      <c r="H3384" s="2">
        <v>2045.16</v>
      </c>
      <c r="I3384">
        <v>3.5260911730935E+43</v>
      </c>
      <c r="J3384">
        <v>32</v>
      </c>
      <c r="K3384" t="s">
        <v>18</v>
      </c>
      <c r="L3384" t="s">
        <v>102</v>
      </c>
    </row>
    <row r="3385" spans="1:14" x14ac:dyDescent="0.25">
      <c r="A3385">
        <v>101</v>
      </c>
      <c r="B3385" s="1">
        <v>46282</v>
      </c>
      <c r="C3385" t="s">
        <v>159</v>
      </c>
      <c r="D3385" t="s">
        <v>160</v>
      </c>
      <c r="E3385">
        <v>67658</v>
      </c>
      <c r="F3385">
        <v>176617</v>
      </c>
      <c r="G3385">
        <v>1</v>
      </c>
      <c r="H3385" s="2">
        <v>5730.36</v>
      </c>
      <c r="I3385">
        <v>3.5260911730935E+43</v>
      </c>
      <c r="J3385">
        <v>32</v>
      </c>
      <c r="K3385" t="s">
        <v>18</v>
      </c>
      <c r="L3385" t="s">
        <v>102</v>
      </c>
    </row>
    <row r="3386" spans="1:14" x14ac:dyDescent="0.25">
      <c r="A3386">
        <v>101</v>
      </c>
      <c r="B3386" s="1">
        <v>46282</v>
      </c>
      <c r="C3386" t="s">
        <v>333</v>
      </c>
      <c r="D3386" t="s">
        <v>169</v>
      </c>
      <c r="E3386">
        <v>67676</v>
      </c>
      <c r="F3386">
        <v>176618</v>
      </c>
      <c r="G3386">
        <v>1</v>
      </c>
      <c r="H3386" s="2">
        <v>1761.46</v>
      </c>
      <c r="I3386">
        <v>3.5260911730935E+43</v>
      </c>
      <c r="J3386">
        <v>32</v>
      </c>
      <c r="K3386" t="s">
        <v>18</v>
      </c>
      <c r="L3386" t="s">
        <v>102</v>
      </c>
    </row>
    <row r="3387" spans="1:14" x14ac:dyDescent="0.25">
      <c r="A3387">
        <v>101</v>
      </c>
      <c r="B3387" s="1">
        <v>46282</v>
      </c>
      <c r="C3387" t="s">
        <v>159</v>
      </c>
      <c r="D3387" t="s">
        <v>160</v>
      </c>
      <c r="E3387">
        <v>67789</v>
      </c>
      <c r="F3387">
        <v>176619</v>
      </c>
      <c r="G3387">
        <v>1</v>
      </c>
      <c r="H3387" s="2">
        <v>4283.3999999999996</v>
      </c>
      <c r="I3387">
        <v>3.5260911730935E+43</v>
      </c>
      <c r="J3387">
        <v>32</v>
      </c>
      <c r="K3387" t="s">
        <v>18</v>
      </c>
      <c r="L3387" t="s">
        <v>102</v>
      </c>
    </row>
    <row r="3388" spans="1:14" x14ac:dyDescent="0.25">
      <c r="A3388">
        <v>101</v>
      </c>
      <c r="B3388" s="1">
        <v>46282</v>
      </c>
      <c r="C3388" t="s">
        <v>549</v>
      </c>
      <c r="D3388" t="s">
        <v>550</v>
      </c>
      <c r="E3388">
        <v>67876</v>
      </c>
      <c r="F3388">
        <v>176620</v>
      </c>
      <c r="G3388">
        <v>1</v>
      </c>
      <c r="H3388">
        <v>52.8</v>
      </c>
      <c r="I3388">
        <v>3.5260911730935E+43</v>
      </c>
      <c r="J3388">
        <v>7</v>
      </c>
      <c r="K3388" t="s">
        <v>44</v>
      </c>
      <c r="L3388" t="s">
        <v>102</v>
      </c>
    </row>
    <row r="3389" spans="1:14" x14ac:dyDescent="0.25">
      <c r="A3389">
        <v>101</v>
      </c>
      <c r="B3389" s="1">
        <v>46282</v>
      </c>
      <c r="C3389" t="s">
        <v>311</v>
      </c>
      <c r="D3389" t="s">
        <v>238</v>
      </c>
      <c r="E3389">
        <v>67896</v>
      </c>
      <c r="F3389">
        <v>176621</v>
      </c>
      <c r="G3389">
        <v>1</v>
      </c>
      <c r="H3389" s="2">
        <v>1262.25</v>
      </c>
      <c r="I3389">
        <v>3.5260911730935E+43</v>
      </c>
      <c r="J3389">
        <v>32</v>
      </c>
      <c r="K3389" t="s">
        <v>18</v>
      </c>
      <c r="L3389" t="s">
        <v>102</v>
      </c>
    </row>
    <row r="3390" spans="1:14" x14ac:dyDescent="0.25">
      <c r="A3390">
        <v>101</v>
      </c>
      <c r="B3390" s="1">
        <v>46282</v>
      </c>
      <c r="C3390" t="s">
        <v>542</v>
      </c>
      <c r="D3390" t="s">
        <v>543</v>
      </c>
      <c r="E3390">
        <v>67925</v>
      </c>
      <c r="F3390">
        <v>176622</v>
      </c>
      <c r="G3390">
        <v>1</v>
      </c>
      <c r="H3390">
        <v>42</v>
      </c>
      <c r="I3390">
        <v>3.5260911730935E+43</v>
      </c>
      <c r="J3390">
        <v>7</v>
      </c>
      <c r="K3390" t="s">
        <v>44</v>
      </c>
      <c r="L3390" t="s">
        <v>102</v>
      </c>
    </row>
    <row r="3391" spans="1:14" x14ac:dyDescent="0.25">
      <c r="A3391">
        <v>101</v>
      </c>
      <c r="B3391" s="1">
        <v>46282</v>
      </c>
      <c r="C3391" t="s">
        <v>227</v>
      </c>
      <c r="D3391" t="s">
        <v>228</v>
      </c>
      <c r="E3391">
        <v>68014</v>
      </c>
      <c r="F3391">
        <v>176623</v>
      </c>
      <c r="G3391">
        <v>1</v>
      </c>
      <c r="H3391">
        <v>820</v>
      </c>
      <c r="I3391">
        <v>3.5260911730935E+43</v>
      </c>
      <c r="L3391" t="s">
        <v>102</v>
      </c>
    </row>
    <row r="3392" spans="1:14" x14ac:dyDescent="0.25">
      <c r="A3392">
        <v>101</v>
      </c>
      <c r="B3392" s="1">
        <v>46282</v>
      </c>
      <c r="C3392" t="s">
        <v>584</v>
      </c>
      <c r="D3392" t="s">
        <v>189</v>
      </c>
      <c r="E3392">
        <v>68031</v>
      </c>
      <c r="F3392">
        <v>176624</v>
      </c>
      <c r="G3392">
        <v>1</v>
      </c>
      <c r="H3392" s="2">
        <v>1696.6</v>
      </c>
      <c r="I3392">
        <v>3.5260911730935E+43</v>
      </c>
      <c r="J3392">
        <v>32</v>
      </c>
      <c r="K3392" t="s">
        <v>18</v>
      </c>
      <c r="L3392" t="s">
        <v>102</v>
      </c>
    </row>
    <row r="3393" spans="1:12" x14ac:dyDescent="0.25">
      <c r="A3393">
        <v>101</v>
      </c>
      <c r="B3393" s="1">
        <v>46282</v>
      </c>
      <c r="C3393" t="s">
        <v>604</v>
      </c>
      <c r="D3393" t="s">
        <v>189</v>
      </c>
      <c r="E3393">
        <v>68035</v>
      </c>
      <c r="F3393">
        <v>176625</v>
      </c>
      <c r="G3393">
        <v>1</v>
      </c>
      <c r="H3393" s="2">
        <v>9420.6</v>
      </c>
      <c r="I3393">
        <v>3.5260911730935E+43</v>
      </c>
      <c r="J3393">
        <v>32</v>
      </c>
      <c r="K3393" t="s">
        <v>18</v>
      </c>
      <c r="L3393" t="s">
        <v>102</v>
      </c>
    </row>
    <row r="3394" spans="1:12" x14ac:dyDescent="0.25">
      <c r="A3394">
        <v>101</v>
      </c>
      <c r="B3394" s="1">
        <v>46282</v>
      </c>
      <c r="C3394" t="s">
        <v>114</v>
      </c>
      <c r="D3394" t="s">
        <v>115</v>
      </c>
      <c r="E3394">
        <v>68167</v>
      </c>
      <c r="F3394">
        <v>176626</v>
      </c>
      <c r="G3394">
        <v>1</v>
      </c>
      <c r="H3394">
        <v>424.62</v>
      </c>
      <c r="I3394">
        <v>3.5260911730935E+43</v>
      </c>
      <c r="L3394" t="s">
        <v>102</v>
      </c>
    </row>
    <row r="3395" spans="1:12" x14ac:dyDescent="0.25">
      <c r="A3395">
        <v>101</v>
      </c>
      <c r="B3395" s="1">
        <v>46282</v>
      </c>
      <c r="C3395" t="s">
        <v>696</v>
      </c>
      <c r="D3395" t="s">
        <v>697</v>
      </c>
      <c r="E3395">
        <v>68232</v>
      </c>
      <c r="F3395">
        <v>176627</v>
      </c>
      <c r="G3395">
        <v>1</v>
      </c>
      <c r="H3395" s="2">
        <v>1740</v>
      </c>
      <c r="I3395">
        <v>3.5260911730935E+43</v>
      </c>
      <c r="J3395">
        <v>25</v>
      </c>
      <c r="K3395" t="s">
        <v>44</v>
      </c>
      <c r="L3395" t="s">
        <v>102</v>
      </c>
    </row>
    <row r="3396" spans="1:12" x14ac:dyDescent="0.25">
      <c r="A3396">
        <v>101</v>
      </c>
      <c r="B3396" s="1">
        <v>46282</v>
      </c>
      <c r="C3396" t="s">
        <v>227</v>
      </c>
      <c r="D3396" t="s">
        <v>228</v>
      </c>
      <c r="E3396">
        <v>67850</v>
      </c>
      <c r="F3396">
        <v>176628</v>
      </c>
      <c r="G3396">
        <v>1</v>
      </c>
      <c r="H3396" s="2">
        <v>8134.4</v>
      </c>
      <c r="I3396">
        <v>3.5260911730935E+43</v>
      </c>
      <c r="J3396">
        <v>32</v>
      </c>
      <c r="K3396" t="s">
        <v>18</v>
      </c>
      <c r="L3396" t="s">
        <v>102</v>
      </c>
    </row>
    <row r="3397" spans="1:12" x14ac:dyDescent="0.25">
      <c r="A3397">
        <v>101</v>
      </c>
      <c r="B3397" s="1">
        <v>46282</v>
      </c>
      <c r="C3397" t="s">
        <v>221</v>
      </c>
      <c r="D3397" t="s">
        <v>222</v>
      </c>
      <c r="E3397">
        <v>65893</v>
      </c>
      <c r="F3397">
        <v>176629</v>
      </c>
      <c r="G3397">
        <v>1</v>
      </c>
      <c r="H3397">
        <v>542.09</v>
      </c>
      <c r="I3397">
        <v>3.5260911730935E+43</v>
      </c>
      <c r="J3397">
        <v>32</v>
      </c>
      <c r="K3397" t="s">
        <v>18</v>
      </c>
      <c r="L3397" t="s">
        <v>102</v>
      </c>
    </row>
    <row r="3398" spans="1:12" x14ac:dyDescent="0.25">
      <c r="A3398">
        <v>101</v>
      </c>
      <c r="B3398" s="1">
        <v>46282</v>
      </c>
      <c r="C3398" t="s">
        <v>122</v>
      </c>
      <c r="D3398" t="s">
        <v>123</v>
      </c>
      <c r="E3398">
        <v>64352</v>
      </c>
      <c r="F3398">
        <v>176630</v>
      </c>
      <c r="G3398">
        <v>1</v>
      </c>
      <c r="H3398" s="2">
        <v>6588.27</v>
      </c>
      <c r="I3398">
        <v>3.5260911730935E+43</v>
      </c>
      <c r="J3398">
        <v>32</v>
      </c>
      <c r="K3398" t="s">
        <v>18</v>
      </c>
      <c r="L3398" t="s">
        <v>102</v>
      </c>
    </row>
    <row r="3399" spans="1:12" x14ac:dyDescent="0.25">
      <c r="A3399">
        <v>101</v>
      </c>
      <c r="B3399" s="1">
        <v>46282</v>
      </c>
      <c r="C3399" t="s">
        <v>852</v>
      </c>
      <c r="D3399" t="s">
        <v>853</v>
      </c>
      <c r="E3399">
        <v>66860</v>
      </c>
      <c r="F3399">
        <v>176631</v>
      </c>
      <c r="G3399">
        <v>1</v>
      </c>
      <c r="H3399" s="2">
        <v>1672.13</v>
      </c>
      <c r="I3399">
        <v>3.5260911730935E+43</v>
      </c>
      <c r="J3399">
        <v>32</v>
      </c>
      <c r="K3399" t="s">
        <v>18</v>
      </c>
      <c r="L3399" t="s">
        <v>102</v>
      </c>
    </row>
    <row r="3400" spans="1:12" x14ac:dyDescent="0.25">
      <c r="A3400">
        <v>101</v>
      </c>
      <c r="B3400" s="1">
        <v>46282</v>
      </c>
      <c r="C3400" t="s">
        <v>221</v>
      </c>
      <c r="D3400" t="s">
        <v>222</v>
      </c>
      <c r="E3400">
        <v>66352</v>
      </c>
      <c r="F3400">
        <v>176632</v>
      </c>
      <c r="G3400">
        <v>1</v>
      </c>
      <c r="H3400">
        <v>528.76</v>
      </c>
      <c r="I3400">
        <v>3.5260911730935E+43</v>
      </c>
      <c r="J3400">
        <v>32</v>
      </c>
      <c r="K3400" t="s">
        <v>18</v>
      </c>
      <c r="L3400" t="s">
        <v>102</v>
      </c>
    </row>
    <row r="3401" spans="1:12" x14ac:dyDescent="0.25">
      <c r="A3401">
        <v>101</v>
      </c>
      <c r="B3401" s="1">
        <v>46282</v>
      </c>
      <c r="C3401" t="s">
        <v>422</v>
      </c>
      <c r="D3401" t="s">
        <v>423</v>
      </c>
      <c r="E3401">
        <v>67190</v>
      </c>
      <c r="F3401">
        <v>176633</v>
      </c>
      <c r="G3401">
        <v>1</v>
      </c>
      <c r="H3401">
        <v>929.43</v>
      </c>
      <c r="I3401">
        <v>3.5260911730935E+43</v>
      </c>
      <c r="J3401">
        <v>7</v>
      </c>
      <c r="K3401" t="s">
        <v>44</v>
      </c>
      <c r="L3401" t="s">
        <v>102</v>
      </c>
    </row>
    <row r="3402" spans="1:12" x14ac:dyDescent="0.25">
      <c r="A3402">
        <v>101</v>
      </c>
      <c r="B3402" s="1">
        <v>46282</v>
      </c>
      <c r="C3402" t="s">
        <v>422</v>
      </c>
      <c r="D3402" t="s">
        <v>423</v>
      </c>
      <c r="E3402">
        <v>67196</v>
      </c>
      <c r="F3402">
        <v>176634</v>
      </c>
      <c r="G3402">
        <v>1</v>
      </c>
      <c r="H3402">
        <v>610.04</v>
      </c>
      <c r="I3402">
        <v>3.5260911730935E+43</v>
      </c>
      <c r="J3402">
        <v>7</v>
      </c>
      <c r="K3402" t="s">
        <v>44</v>
      </c>
      <c r="L3402" t="s">
        <v>102</v>
      </c>
    </row>
    <row r="3403" spans="1:12" x14ac:dyDescent="0.25">
      <c r="A3403">
        <v>101</v>
      </c>
      <c r="B3403" s="1">
        <v>46282</v>
      </c>
      <c r="C3403" t="s">
        <v>532</v>
      </c>
      <c r="D3403" t="s">
        <v>533</v>
      </c>
      <c r="E3403">
        <v>67390</v>
      </c>
      <c r="F3403">
        <v>176635</v>
      </c>
      <c r="G3403">
        <v>1</v>
      </c>
      <c r="H3403" s="2">
        <v>20528.400000000001</v>
      </c>
      <c r="I3403">
        <v>3.5260911730935E+43</v>
      </c>
      <c r="J3403">
        <v>32</v>
      </c>
      <c r="K3403" t="s">
        <v>18</v>
      </c>
      <c r="L3403" t="s">
        <v>102</v>
      </c>
    </row>
    <row r="3404" spans="1:12" x14ac:dyDescent="0.25">
      <c r="A3404">
        <v>101</v>
      </c>
      <c r="B3404" s="1">
        <v>46282</v>
      </c>
      <c r="C3404" t="s">
        <v>336</v>
      </c>
      <c r="D3404" t="s">
        <v>337</v>
      </c>
      <c r="E3404">
        <v>67424</v>
      </c>
      <c r="F3404">
        <v>176636</v>
      </c>
      <c r="G3404">
        <v>1</v>
      </c>
      <c r="H3404" s="2">
        <v>6017</v>
      </c>
      <c r="I3404">
        <v>3.5260911730935E+43</v>
      </c>
      <c r="J3404">
        <v>32</v>
      </c>
      <c r="K3404" t="s">
        <v>18</v>
      </c>
      <c r="L3404" t="s">
        <v>102</v>
      </c>
    </row>
    <row r="3405" spans="1:12" x14ac:dyDescent="0.25">
      <c r="A3405">
        <v>101</v>
      </c>
      <c r="B3405" s="1">
        <v>46282</v>
      </c>
      <c r="C3405" t="s">
        <v>327</v>
      </c>
      <c r="D3405" t="s">
        <v>106</v>
      </c>
      <c r="E3405">
        <v>67563</v>
      </c>
      <c r="F3405">
        <v>176637</v>
      </c>
      <c r="G3405">
        <v>1</v>
      </c>
      <c r="H3405">
        <v>631.66</v>
      </c>
      <c r="I3405">
        <v>3.5260911730935E+43</v>
      </c>
      <c r="L3405" t="s">
        <v>102</v>
      </c>
    </row>
    <row r="3406" spans="1:12" x14ac:dyDescent="0.25">
      <c r="A3406">
        <v>101</v>
      </c>
      <c r="B3406" s="1">
        <v>46282</v>
      </c>
      <c r="C3406" t="s">
        <v>420</v>
      </c>
      <c r="D3406" t="s">
        <v>421</v>
      </c>
      <c r="E3406">
        <v>67762</v>
      </c>
      <c r="F3406">
        <v>176638</v>
      </c>
      <c r="G3406">
        <v>1</v>
      </c>
      <c r="H3406" s="2">
        <v>3557</v>
      </c>
      <c r="I3406">
        <v>3.5260911730935E+43</v>
      </c>
      <c r="J3406">
        <v>7</v>
      </c>
      <c r="K3406" t="s">
        <v>44</v>
      </c>
      <c r="L3406" t="s">
        <v>102</v>
      </c>
    </row>
    <row r="3407" spans="1:12" x14ac:dyDescent="0.25">
      <c r="A3407">
        <v>101</v>
      </c>
      <c r="B3407" s="1">
        <v>46282</v>
      </c>
      <c r="C3407" t="s">
        <v>348</v>
      </c>
      <c r="D3407" t="s">
        <v>349</v>
      </c>
      <c r="E3407">
        <v>68034</v>
      </c>
      <c r="F3407">
        <v>176639</v>
      </c>
      <c r="G3407">
        <v>1</v>
      </c>
      <c r="H3407" s="2">
        <v>2753.1</v>
      </c>
      <c r="I3407">
        <v>3.5260911730935E+43</v>
      </c>
      <c r="J3407">
        <v>32</v>
      </c>
      <c r="K3407" t="s">
        <v>18</v>
      </c>
      <c r="L3407" t="s">
        <v>102</v>
      </c>
    </row>
    <row r="3408" spans="1:12" x14ac:dyDescent="0.25">
      <c r="A3408">
        <v>101</v>
      </c>
      <c r="B3408" s="1">
        <v>46282</v>
      </c>
      <c r="C3408" t="s">
        <v>395</v>
      </c>
      <c r="D3408" t="s">
        <v>396</v>
      </c>
      <c r="E3408">
        <v>68084</v>
      </c>
      <c r="F3408">
        <v>176640</v>
      </c>
      <c r="G3408">
        <v>1</v>
      </c>
      <c r="H3408">
        <v>753</v>
      </c>
      <c r="I3408">
        <v>3.5260911730935E+43</v>
      </c>
      <c r="J3408">
        <v>32</v>
      </c>
      <c r="K3408" t="s">
        <v>18</v>
      </c>
      <c r="L3408" t="s">
        <v>102</v>
      </c>
    </row>
    <row r="3409" spans="1:12" x14ac:dyDescent="0.25">
      <c r="A3409">
        <v>101</v>
      </c>
      <c r="B3409" s="1">
        <v>46282</v>
      </c>
      <c r="C3409" t="s">
        <v>607</v>
      </c>
      <c r="D3409" t="s">
        <v>296</v>
      </c>
      <c r="E3409">
        <v>68162</v>
      </c>
      <c r="F3409">
        <v>176641</v>
      </c>
      <c r="G3409">
        <v>1</v>
      </c>
      <c r="H3409" s="2">
        <v>1478.7</v>
      </c>
      <c r="I3409">
        <v>3.5260911730935E+43</v>
      </c>
      <c r="J3409">
        <v>32</v>
      </c>
      <c r="K3409" t="s">
        <v>18</v>
      </c>
      <c r="L3409" t="s">
        <v>102</v>
      </c>
    </row>
    <row r="3410" spans="1:12" x14ac:dyDescent="0.25">
      <c r="A3410">
        <v>101</v>
      </c>
      <c r="B3410" s="1">
        <v>46282</v>
      </c>
      <c r="C3410" t="s">
        <v>388</v>
      </c>
      <c r="D3410" t="s">
        <v>389</v>
      </c>
      <c r="E3410">
        <v>68376</v>
      </c>
      <c r="F3410">
        <v>176643</v>
      </c>
      <c r="G3410">
        <v>1</v>
      </c>
      <c r="H3410" s="2">
        <v>5976.8</v>
      </c>
      <c r="I3410">
        <v>3.5260911730935E+43</v>
      </c>
      <c r="J3410">
        <v>32</v>
      </c>
      <c r="K3410" t="s">
        <v>18</v>
      </c>
      <c r="L3410" t="s">
        <v>102</v>
      </c>
    </row>
    <row r="3411" spans="1:12" x14ac:dyDescent="0.25">
      <c r="A3411">
        <v>101</v>
      </c>
      <c r="B3411" s="1">
        <v>46282</v>
      </c>
      <c r="C3411" t="s">
        <v>388</v>
      </c>
      <c r="D3411" t="s">
        <v>389</v>
      </c>
      <c r="E3411">
        <v>68377</v>
      </c>
      <c r="F3411">
        <v>176644</v>
      </c>
      <c r="G3411">
        <v>1</v>
      </c>
      <c r="H3411" s="2">
        <v>1195.3599999999999</v>
      </c>
      <c r="I3411">
        <v>3.5260911730935E+43</v>
      </c>
      <c r="J3411">
        <v>32</v>
      </c>
      <c r="K3411" t="s">
        <v>18</v>
      </c>
      <c r="L3411" t="s">
        <v>102</v>
      </c>
    </row>
    <row r="3412" spans="1:12" x14ac:dyDescent="0.25">
      <c r="A3412">
        <v>101</v>
      </c>
      <c r="B3412" s="1">
        <v>46282</v>
      </c>
      <c r="C3412" t="s">
        <v>124</v>
      </c>
      <c r="D3412" t="s">
        <v>125</v>
      </c>
      <c r="E3412">
        <v>63826</v>
      </c>
      <c r="F3412">
        <v>176645</v>
      </c>
      <c r="G3412">
        <v>1</v>
      </c>
      <c r="H3412">
        <v>282.91000000000003</v>
      </c>
      <c r="I3412">
        <v>3.5260911730935E+43</v>
      </c>
      <c r="J3412">
        <v>32</v>
      </c>
      <c r="K3412" t="s">
        <v>18</v>
      </c>
      <c r="L3412" t="s">
        <v>102</v>
      </c>
    </row>
    <row r="3413" spans="1:12" x14ac:dyDescent="0.25">
      <c r="A3413">
        <v>101</v>
      </c>
      <c r="B3413" s="1">
        <v>46282</v>
      </c>
      <c r="C3413" t="s">
        <v>105</v>
      </c>
      <c r="D3413" t="s">
        <v>106</v>
      </c>
      <c r="E3413">
        <v>66764</v>
      </c>
      <c r="F3413">
        <v>176646</v>
      </c>
      <c r="G3413">
        <v>1</v>
      </c>
      <c r="H3413" s="2">
        <v>6108.4</v>
      </c>
      <c r="I3413">
        <v>3.5260911730935E+43</v>
      </c>
      <c r="J3413">
        <v>32</v>
      </c>
      <c r="K3413" t="s">
        <v>18</v>
      </c>
      <c r="L3413" t="s">
        <v>102</v>
      </c>
    </row>
    <row r="3414" spans="1:12" x14ac:dyDescent="0.25">
      <c r="A3414">
        <v>101</v>
      </c>
      <c r="B3414" s="1">
        <v>46282</v>
      </c>
      <c r="C3414" t="s">
        <v>263</v>
      </c>
      <c r="D3414" t="s">
        <v>106</v>
      </c>
      <c r="E3414">
        <v>66906</v>
      </c>
      <c r="F3414">
        <v>176647</v>
      </c>
      <c r="G3414">
        <v>1</v>
      </c>
      <c r="H3414">
        <v>844.3</v>
      </c>
      <c r="I3414">
        <v>3.5260911730935E+43</v>
      </c>
      <c r="J3414">
        <v>32</v>
      </c>
      <c r="K3414" t="s">
        <v>18</v>
      </c>
      <c r="L3414" t="s">
        <v>102</v>
      </c>
    </row>
    <row r="3415" spans="1:12" x14ac:dyDescent="0.25">
      <c r="A3415">
        <v>101</v>
      </c>
      <c r="B3415" s="1">
        <v>46282</v>
      </c>
      <c r="C3415" t="s">
        <v>327</v>
      </c>
      <c r="D3415" t="s">
        <v>106</v>
      </c>
      <c r="E3415">
        <v>66993</v>
      </c>
      <c r="F3415">
        <v>176648</v>
      </c>
      <c r="G3415">
        <v>1</v>
      </c>
      <c r="H3415">
        <v>737.24</v>
      </c>
      <c r="I3415">
        <v>3.5260911730935E+43</v>
      </c>
      <c r="J3415">
        <v>32</v>
      </c>
      <c r="K3415" t="s">
        <v>18</v>
      </c>
      <c r="L3415" t="s">
        <v>102</v>
      </c>
    </row>
    <row r="3416" spans="1:12" x14ac:dyDescent="0.25">
      <c r="A3416">
        <v>101</v>
      </c>
      <c r="B3416" s="1">
        <v>46282</v>
      </c>
      <c r="C3416" t="s">
        <v>453</v>
      </c>
      <c r="D3416" t="s">
        <v>106</v>
      </c>
      <c r="E3416">
        <v>67006</v>
      </c>
      <c r="F3416">
        <v>176649</v>
      </c>
      <c r="G3416">
        <v>1</v>
      </c>
      <c r="H3416" s="2">
        <v>2496.9</v>
      </c>
      <c r="I3416">
        <v>3.5260911730935E+43</v>
      </c>
      <c r="J3416">
        <v>32</v>
      </c>
      <c r="K3416" t="s">
        <v>18</v>
      </c>
      <c r="L3416" t="s">
        <v>102</v>
      </c>
    </row>
    <row r="3417" spans="1:12" x14ac:dyDescent="0.25">
      <c r="A3417">
        <v>101</v>
      </c>
      <c r="B3417" s="1">
        <v>46282</v>
      </c>
      <c r="C3417" t="s">
        <v>718</v>
      </c>
      <c r="D3417" t="s">
        <v>133</v>
      </c>
      <c r="E3417">
        <v>67132</v>
      </c>
      <c r="F3417">
        <v>176650</v>
      </c>
      <c r="G3417">
        <v>1</v>
      </c>
      <c r="H3417">
        <v>466.54</v>
      </c>
      <c r="I3417">
        <v>3.5260911730935E+43</v>
      </c>
      <c r="J3417">
        <v>32</v>
      </c>
      <c r="K3417" t="s">
        <v>18</v>
      </c>
      <c r="L3417" t="s">
        <v>102</v>
      </c>
    </row>
    <row r="3418" spans="1:12" x14ac:dyDescent="0.25">
      <c r="A3418">
        <v>101</v>
      </c>
      <c r="B3418" s="1">
        <v>46282</v>
      </c>
      <c r="C3418" t="s">
        <v>712</v>
      </c>
      <c r="D3418" t="s">
        <v>133</v>
      </c>
      <c r="E3418">
        <v>67136</v>
      </c>
      <c r="F3418">
        <v>176651</v>
      </c>
      <c r="G3418">
        <v>1</v>
      </c>
      <c r="H3418">
        <v>140.24</v>
      </c>
      <c r="I3418">
        <v>3.5260911730935E+43</v>
      </c>
      <c r="J3418">
        <v>32</v>
      </c>
      <c r="K3418" t="s">
        <v>18</v>
      </c>
      <c r="L3418" t="s">
        <v>102</v>
      </c>
    </row>
    <row r="3419" spans="1:12" x14ac:dyDescent="0.25">
      <c r="A3419">
        <v>101</v>
      </c>
      <c r="B3419" s="1">
        <v>46282</v>
      </c>
      <c r="C3419" t="s">
        <v>746</v>
      </c>
      <c r="D3419" t="s">
        <v>133</v>
      </c>
      <c r="E3419">
        <v>67137</v>
      </c>
      <c r="F3419">
        <v>176652</v>
      </c>
      <c r="G3419">
        <v>1</v>
      </c>
      <c r="H3419">
        <v>77</v>
      </c>
      <c r="I3419">
        <v>3.5260911730935E+43</v>
      </c>
      <c r="J3419">
        <v>32</v>
      </c>
      <c r="K3419" t="s">
        <v>18</v>
      </c>
      <c r="L3419" t="s">
        <v>102</v>
      </c>
    </row>
    <row r="3420" spans="1:12" x14ac:dyDescent="0.25">
      <c r="A3420">
        <v>101</v>
      </c>
      <c r="B3420" s="1">
        <v>46282</v>
      </c>
      <c r="C3420" t="s">
        <v>716</v>
      </c>
      <c r="D3420" t="s">
        <v>133</v>
      </c>
      <c r="E3420">
        <v>67141</v>
      </c>
      <c r="F3420">
        <v>176653</v>
      </c>
      <c r="G3420">
        <v>1</v>
      </c>
      <c r="H3420" s="2">
        <v>1417.4</v>
      </c>
      <c r="I3420">
        <v>3.5260911730935E+43</v>
      </c>
      <c r="J3420">
        <v>32</v>
      </c>
      <c r="K3420" t="s">
        <v>18</v>
      </c>
      <c r="L3420" t="s">
        <v>102</v>
      </c>
    </row>
    <row r="3421" spans="1:12" x14ac:dyDescent="0.25">
      <c r="A3421">
        <v>101</v>
      </c>
      <c r="B3421" s="1">
        <v>46282</v>
      </c>
      <c r="C3421" t="s">
        <v>124</v>
      </c>
      <c r="D3421" t="s">
        <v>125</v>
      </c>
      <c r="E3421">
        <v>67229</v>
      </c>
      <c r="F3421">
        <v>176654</v>
      </c>
      <c r="G3421">
        <v>1</v>
      </c>
      <c r="H3421">
        <v>223.35</v>
      </c>
      <c r="I3421">
        <v>3.5260911730935E+43</v>
      </c>
      <c r="J3421">
        <v>32</v>
      </c>
      <c r="K3421" t="s">
        <v>18</v>
      </c>
      <c r="L3421" t="s">
        <v>102</v>
      </c>
    </row>
    <row r="3422" spans="1:12" x14ac:dyDescent="0.25">
      <c r="A3422">
        <v>101</v>
      </c>
      <c r="B3422" s="1">
        <v>46282</v>
      </c>
      <c r="C3422" t="s">
        <v>351</v>
      </c>
      <c r="D3422" t="s">
        <v>352</v>
      </c>
      <c r="E3422">
        <v>67456</v>
      </c>
      <c r="F3422">
        <v>176655</v>
      </c>
      <c r="G3422">
        <v>1</v>
      </c>
      <c r="H3422" s="2">
        <v>2461.84</v>
      </c>
      <c r="I3422">
        <v>3.5260911730935E+43</v>
      </c>
      <c r="J3422">
        <v>32</v>
      </c>
      <c r="K3422" t="s">
        <v>18</v>
      </c>
      <c r="L3422" t="s">
        <v>102</v>
      </c>
    </row>
    <row r="3423" spans="1:12" x14ac:dyDescent="0.25">
      <c r="A3423">
        <v>101</v>
      </c>
      <c r="B3423" s="1">
        <v>46282</v>
      </c>
      <c r="C3423" t="s">
        <v>478</v>
      </c>
      <c r="D3423" t="s">
        <v>479</v>
      </c>
      <c r="E3423">
        <v>67539</v>
      </c>
      <c r="F3423">
        <v>176656</v>
      </c>
      <c r="G3423">
        <v>1</v>
      </c>
      <c r="H3423" s="2">
        <v>8234.89</v>
      </c>
      <c r="I3423">
        <v>3.5260911730935E+43</v>
      </c>
      <c r="J3423">
        <v>32</v>
      </c>
      <c r="K3423" t="s">
        <v>18</v>
      </c>
      <c r="L3423" t="s">
        <v>102</v>
      </c>
    </row>
    <row r="3424" spans="1:12" x14ac:dyDescent="0.25">
      <c r="A3424">
        <v>101</v>
      </c>
      <c r="B3424" s="1">
        <v>46282</v>
      </c>
      <c r="C3424" t="s">
        <v>473</v>
      </c>
      <c r="D3424" t="s">
        <v>169</v>
      </c>
      <c r="E3424">
        <v>67546</v>
      </c>
      <c r="F3424">
        <v>176657</v>
      </c>
      <c r="G3424">
        <v>1</v>
      </c>
      <c r="H3424" s="2">
        <v>6137.8</v>
      </c>
      <c r="I3424">
        <v>3.5260911730935E+43</v>
      </c>
      <c r="J3424">
        <v>32</v>
      </c>
      <c r="K3424" t="s">
        <v>18</v>
      </c>
      <c r="L3424" t="s">
        <v>102</v>
      </c>
    </row>
    <row r="3425" spans="1:12" x14ac:dyDescent="0.25">
      <c r="A3425">
        <v>101</v>
      </c>
      <c r="B3425" s="1">
        <v>46282</v>
      </c>
      <c r="C3425" t="s">
        <v>466</v>
      </c>
      <c r="D3425" t="s">
        <v>467</v>
      </c>
      <c r="E3425">
        <v>67554</v>
      </c>
      <c r="F3425">
        <v>176658</v>
      </c>
      <c r="G3425">
        <v>1</v>
      </c>
      <c r="H3425">
        <v>602.16</v>
      </c>
      <c r="I3425">
        <v>3.5260911730935E+43</v>
      </c>
      <c r="J3425">
        <v>32</v>
      </c>
      <c r="K3425" t="s">
        <v>18</v>
      </c>
      <c r="L3425" t="s">
        <v>102</v>
      </c>
    </row>
    <row r="3426" spans="1:12" x14ac:dyDescent="0.25">
      <c r="A3426">
        <v>101</v>
      </c>
      <c r="B3426" s="1">
        <v>46282</v>
      </c>
      <c r="C3426" t="s">
        <v>105</v>
      </c>
      <c r="D3426" t="s">
        <v>106</v>
      </c>
      <c r="E3426">
        <v>67561</v>
      </c>
      <c r="F3426">
        <v>176659</v>
      </c>
      <c r="G3426">
        <v>1</v>
      </c>
      <c r="H3426" s="2">
        <v>3943.1</v>
      </c>
      <c r="I3426">
        <v>3.5260911730935E+43</v>
      </c>
      <c r="J3426">
        <v>32</v>
      </c>
      <c r="K3426" t="s">
        <v>18</v>
      </c>
      <c r="L3426" t="s">
        <v>102</v>
      </c>
    </row>
    <row r="3427" spans="1:12" x14ac:dyDescent="0.25">
      <c r="A3427">
        <v>101</v>
      </c>
      <c r="B3427" s="1">
        <v>46282</v>
      </c>
      <c r="C3427" t="s">
        <v>262</v>
      </c>
      <c r="D3427" t="s">
        <v>106</v>
      </c>
      <c r="E3427">
        <v>67613</v>
      </c>
      <c r="F3427">
        <v>176660</v>
      </c>
      <c r="G3427">
        <v>1</v>
      </c>
      <c r="H3427" s="2">
        <v>2323.85</v>
      </c>
      <c r="I3427">
        <v>3.5260911730935E+43</v>
      </c>
      <c r="J3427">
        <v>32</v>
      </c>
      <c r="K3427" t="s">
        <v>18</v>
      </c>
      <c r="L3427" t="s">
        <v>102</v>
      </c>
    </row>
    <row r="3428" spans="1:12" x14ac:dyDescent="0.25">
      <c r="A3428">
        <v>101</v>
      </c>
      <c r="B3428" s="1">
        <v>46282</v>
      </c>
      <c r="C3428" t="s">
        <v>105</v>
      </c>
      <c r="D3428" t="s">
        <v>106</v>
      </c>
      <c r="E3428">
        <v>67629</v>
      </c>
      <c r="F3428">
        <v>176661</v>
      </c>
      <c r="G3428">
        <v>1</v>
      </c>
      <c r="H3428" s="2">
        <v>1125.5999999999999</v>
      </c>
      <c r="I3428">
        <v>3.5260911730935E+43</v>
      </c>
      <c r="J3428">
        <v>32</v>
      </c>
      <c r="K3428" t="s">
        <v>18</v>
      </c>
      <c r="L3428" t="s">
        <v>102</v>
      </c>
    </row>
    <row r="3429" spans="1:12" x14ac:dyDescent="0.25">
      <c r="A3429">
        <v>101</v>
      </c>
      <c r="B3429" s="1">
        <v>46282</v>
      </c>
      <c r="C3429" t="s">
        <v>122</v>
      </c>
      <c r="D3429" t="s">
        <v>123</v>
      </c>
      <c r="E3429">
        <v>67999</v>
      </c>
      <c r="F3429">
        <v>176662</v>
      </c>
      <c r="G3429">
        <v>1</v>
      </c>
      <c r="H3429" s="2">
        <v>6029.62</v>
      </c>
      <c r="I3429">
        <v>3.5260911730935E+43</v>
      </c>
      <c r="J3429">
        <v>32</v>
      </c>
      <c r="K3429" t="s">
        <v>18</v>
      </c>
      <c r="L3429" t="s">
        <v>102</v>
      </c>
    </row>
    <row r="3430" spans="1:12" x14ac:dyDescent="0.25">
      <c r="A3430">
        <v>101</v>
      </c>
      <c r="B3430" s="1">
        <v>46282</v>
      </c>
      <c r="C3430" t="s">
        <v>105</v>
      </c>
      <c r="D3430" t="s">
        <v>106</v>
      </c>
      <c r="E3430">
        <v>68201</v>
      </c>
      <c r="F3430">
        <v>176663</v>
      </c>
      <c r="G3430">
        <v>1</v>
      </c>
      <c r="H3430" s="2">
        <v>3875</v>
      </c>
      <c r="I3430">
        <v>3.5260911730935E+43</v>
      </c>
      <c r="J3430">
        <v>32</v>
      </c>
      <c r="K3430" t="s">
        <v>18</v>
      </c>
      <c r="L3430" t="s">
        <v>102</v>
      </c>
    </row>
    <row r="3431" spans="1:12" x14ac:dyDescent="0.25">
      <c r="A3431">
        <v>101</v>
      </c>
      <c r="B3431" s="1">
        <v>46282</v>
      </c>
      <c r="C3431" t="s">
        <v>532</v>
      </c>
      <c r="D3431" t="s">
        <v>533</v>
      </c>
      <c r="E3431">
        <v>68210</v>
      </c>
      <c r="F3431">
        <v>176664</v>
      </c>
      <c r="G3431">
        <v>1</v>
      </c>
      <c r="H3431" s="2">
        <v>15193.6</v>
      </c>
      <c r="I3431">
        <v>3.5260911730935E+43</v>
      </c>
      <c r="J3431">
        <v>32</v>
      </c>
      <c r="K3431" t="s">
        <v>18</v>
      </c>
      <c r="L3431" t="s">
        <v>102</v>
      </c>
    </row>
    <row r="3432" spans="1:12" x14ac:dyDescent="0.25">
      <c r="A3432">
        <v>101</v>
      </c>
      <c r="B3432" s="1">
        <v>46282</v>
      </c>
      <c r="C3432" t="s">
        <v>109</v>
      </c>
      <c r="D3432" t="s">
        <v>106</v>
      </c>
      <c r="E3432">
        <v>66742</v>
      </c>
      <c r="F3432">
        <v>176665</v>
      </c>
      <c r="G3432">
        <v>1</v>
      </c>
      <c r="H3432" s="2">
        <v>18743.2</v>
      </c>
      <c r="I3432">
        <v>3.5260911730935E+43</v>
      </c>
      <c r="J3432">
        <v>32</v>
      </c>
      <c r="K3432" t="s">
        <v>18</v>
      </c>
      <c r="L3432" t="s">
        <v>102</v>
      </c>
    </row>
    <row r="3433" spans="1:12" x14ac:dyDescent="0.25">
      <c r="A3433">
        <v>101</v>
      </c>
      <c r="B3433" s="1">
        <v>46282</v>
      </c>
      <c r="C3433" t="s">
        <v>212</v>
      </c>
      <c r="D3433" t="s">
        <v>213</v>
      </c>
      <c r="E3433">
        <v>67884</v>
      </c>
      <c r="F3433">
        <v>176666</v>
      </c>
      <c r="G3433">
        <v>1</v>
      </c>
      <c r="H3433">
        <v>214.82</v>
      </c>
      <c r="I3433">
        <v>3.5260911730935E+43</v>
      </c>
      <c r="L3433" t="s">
        <v>102</v>
      </c>
    </row>
    <row r="3434" spans="1:12" x14ac:dyDescent="0.25">
      <c r="A3434">
        <v>101</v>
      </c>
      <c r="B3434" s="1">
        <v>46282</v>
      </c>
      <c r="C3434" t="s">
        <v>214</v>
      </c>
      <c r="D3434" t="s">
        <v>215</v>
      </c>
      <c r="E3434">
        <v>67851</v>
      </c>
      <c r="F3434">
        <v>176667</v>
      </c>
      <c r="G3434">
        <v>1</v>
      </c>
      <c r="H3434">
        <v>644.46</v>
      </c>
      <c r="I3434">
        <v>3.5260911730935E+43</v>
      </c>
      <c r="L3434" t="s">
        <v>102</v>
      </c>
    </row>
    <row r="3435" spans="1:12" x14ac:dyDescent="0.25">
      <c r="A3435">
        <v>101</v>
      </c>
      <c r="B3435" s="1">
        <v>46282</v>
      </c>
      <c r="C3435" t="s">
        <v>214</v>
      </c>
      <c r="D3435" t="s">
        <v>215</v>
      </c>
      <c r="E3435">
        <v>68433</v>
      </c>
      <c r="F3435">
        <v>176668</v>
      </c>
      <c r="G3435">
        <v>1</v>
      </c>
      <c r="H3435">
        <v>751.87</v>
      </c>
      <c r="I3435">
        <v>3.5260911730935E+43</v>
      </c>
      <c r="J3435">
        <v>32</v>
      </c>
      <c r="K3435" t="s">
        <v>18</v>
      </c>
      <c r="L3435" t="s">
        <v>102</v>
      </c>
    </row>
    <row r="3436" spans="1:12" x14ac:dyDescent="0.25">
      <c r="A3436">
        <v>101</v>
      </c>
      <c r="B3436" s="1">
        <v>46282</v>
      </c>
      <c r="C3436" t="s">
        <v>110</v>
      </c>
      <c r="D3436" t="s">
        <v>111</v>
      </c>
      <c r="E3436">
        <v>68311</v>
      </c>
      <c r="F3436">
        <v>176670</v>
      </c>
      <c r="G3436">
        <v>1</v>
      </c>
      <c r="H3436" s="2">
        <v>2880</v>
      </c>
      <c r="I3436">
        <v>3.5260911730935E+43</v>
      </c>
      <c r="J3436">
        <v>32</v>
      </c>
      <c r="K3436" t="s">
        <v>18</v>
      </c>
      <c r="L3436" t="s">
        <v>102</v>
      </c>
    </row>
    <row r="3437" spans="1:12" x14ac:dyDescent="0.25">
      <c r="A3437">
        <v>101</v>
      </c>
      <c r="B3437" s="1">
        <v>46282</v>
      </c>
      <c r="C3437" t="s">
        <v>100</v>
      </c>
      <c r="D3437" t="s">
        <v>101</v>
      </c>
      <c r="E3437">
        <v>67538</v>
      </c>
      <c r="F3437">
        <v>176671</v>
      </c>
      <c r="G3437">
        <v>1</v>
      </c>
      <c r="H3437" s="2">
        <v>17873.400000000001</v>
      </c>
      <c r="I3437">
        <v>3.5260911730935E+43</v>
      </c>
      <c r="J3437">
        <v>32</v>
      </c>
      <c r="K3437" t="s">
        <v>18</v>
      </c>
      <c r="L3437" t="s">
        <v>102</v>
      </c>
    </row>
    <row r="3438" spans="1:12" x14ac:dyDescent="0.25">
      <c r="A3438">
        <v>101</v>
      </c>
      <c r="B3438" s="1">
        <v>46282</v>
      </c>
      <c r="C3438" t="s">
        <v>327</v>
      </c>
      <c r="D3438" t="s">
        <v>106</v>
      </c>
      <c r="E3438">
        <v>67634</v>
      </c>
      <c r="F3438">
        <v>176672</v>
      </c>
      <c r="G3438">
        <v>1</v>
      </c>
      <c r="H3438">
        <v>718.08</v>
      </c>
      <c r="I3438">
        <v>3.5260911730935E+43</v>
      </c>
      <c r="J3438">
        <v>32</v>
      </c>
      <c r="K3438" t="s">
        <v>18</v>
      </c>
      <c r="L3438" t="s">
        <v>102</v>
      </c>
    </row>
    <row r="3439" spans="1:12" x14ac:dyDescent="0.25">
      <c r="A3439">
        <v>101</v>
      </c>
      <c r="B3439" s="1">
        <v>46282</v>
      </c>
      <c r="C3439" t="s">
        <v>212</v>
      </c>
      <c r="D3439" t="s">
        <v>213</v>
      </c>
      <c r="E3439">
        <v>67763</v>
      </c>
      <c r="F3439">
        <v>176673</v>
      </c>
      <c r="G3439">
        <v>1</v>
      </c>
      <c r="H3439" s="2">
        <v>1279</v>
      </c>
      <c r="I3439">
        <v>3.5260911730935E+43</v>
      </c>
      <c r="J3439">
        <v>32</v>
      </c>
      <c r="K3439" t="s">
        <v>18</v>
      </c>
      <c r="L3439" t="s">
        <v>102</v>
      </c>
    </row>
    <row r="3440" spans="1:12" x14ac:dyDescent="0.25">
      <c r="A3440">
        <v>101</v>
      </c>
      <c r="B3440" s="1">
        <v>46282</v>
      </c>
      <c r="C3440" t="s">
        <v>212</v>
      </c>
      <c r="D3440" t="s">
        <v>213</v>
      </c>
      <c r="E3440">
        <v>67764</v>
      </c>
      <c r="F3440">
        <v>176674</v>
      </c>
      <c r="G3440">
        <v>1</v>
      </c>
      <c r="H3440" s="2">
        <v>1239</v>
      </c>
      <c r="I3440">
        <v>3.5260911730935E+43</v>
      </c>
      <c r="L3440" t="s">
        <v>102</v>
      </c>
    </row>
    <row r="3441" spans="1:12" x14ac:dyDescent="0.25">
      <c r="A3441">
        <v>101</v>
      </c>
      <c r="B3441" s="1">
        <v>46282</v>
      </c>
      <c r="C3441" t="s">
        <v>277</v>
      </c>
      <c r="D3441" t="s">
        <v>278</v>
      </c>
      <c r="E3441">
        <v>68113</v>
      </c>
      <c r="F3441">
        <v>176675</v>
      </c>
      <c r="G3441">
        <v>1</v>
      </c>
      <c r="H3441">
        <v>70.38</v>
      </c>
      <c r="I3441">
        <v>3.5260911730935E+43</v>
      </c>
      <c r="J3441">
        <v>14</v>
      </c>
      <c r="K3441" t="s">
        <v>279</v>
      </c>
      <c r="L3441" t="s">
        <v>102</v>
      </c>
    </row>
    <row r="3442" spans="1:12" x14ac:dyDescent="0.25">
      <c r="A3442">
        <v>101</v>
      </c>
      <c r="B3442" s="1">
        <v>46282</v>
      </c>
      <c r="C3442" t="s">
        <v>398</v>
      </c>
      <c r="D3442" t="s">
        <v>399</v>
      </c>
      <c r="E3442">
        <v>68230</v>
      </c>
      <c r="F3442">
        <v>176676</v>
      </c>
      <c r="G3442">
        <v>1</v>
      </c>
      <c r="H3442" s="2">
        <v>2886</v>
      </c>
      <c r="I3442">
        <v>3.5260911730935E+43</v>
      </c>
      <c r="J3442">
        <v>7</v>
      </c>
      <c r="K3442" t="s">
        <v>44</v>
      </c>
      <c r="L3442" t="s">
        <v>102</v>
      </c>
    </row>
    <row r="3443" spans="1:12" x14ac:dyDescent="0.25">
      <c r="A3443">
        <v>101</v>
      </c>
      <c r="B3443" s="1">
        <v>46282</v>
      </c>
      <c r="C3443" t="s">
        <v>105</v>
      </c>
      <c r="D3443" t="s">
        <v>106</v>
      </c>
      <c r="E3443">
        <v>65108</v>
      </c>
      <c r="F3443">
        <v>176677</v>
      </c>
      <c r="G3443">
        <v>1</v>
      </c>
      <c r="H3443" s="2">
        <v>18236.79</v>
      </c>
      <c r="I3443">
        <v>3.5260911730935E+43</v>
      </c>
      <c r="J3443">
        <v>32</v>
      </c>
      <c r="K3443" t="s">
        <v>18</v>
      </c>
      <c r="L3443" t="s">
        <v>102</v>
      </c>
    </row>
    <row r="3444" spans="1:12" x14ac:dyDescent="0.25">
      <c r="A3444">
        <v>101</v>
      </c>
      <c r="B3444" s="1">
        <v>46282</v>
      </c>
      <c r="C3444" t="s">
        <v>105</v>
      </c>
      <c r="D3444" t="s">
        <v>106</v>
      </c>
      <c r="E3444">
        <v>66917</v>
      </c>
      <c r="F3444">
        <v>176678</v>
      </c>
      <c r="G3444">
        <v>1</v>
      </c>
      <c r="H3444" s="2">
        <v>11692.96</v>
      </c>
      <c r="I3444">
        <v>3.5260911730935E+43</v>
      </c>
      <c r="J3444">
        <v>32</v>
      </c>
      <c r="K3444" t="s">
        <v>18</v>
      </c>
      <c r="L3444" t="s">
        <v>102</v>
      </c>
    </row>
    <row r="3445" spans="1:12" x14ac:dyDescent="0.25">
      <c r="A3445">
        <v>101</v>
      </c>
      <c r="B3445" s="1">
        <v>46282</v>
      </c>
      <c r="C3445" t="s">
        <v>413</v>
      </c>
      <c r="D3445" t="s">
        <v>414</v>
      </c>
      <c r="E3445">
        <v>67121</v>
      </c>
      <c r="F3445">
        <v>176679</v>
      </c>
      <c r="G3445">
        <v>1</v>
      </c>
      <c r="H3445" s="2">
        <v>1603.76</v>
      </c>
      <c r="I3445">
        <v>3.5260911730935E+43</v>
      </c>
      <c r="L3445" t="s">
        <v>102</v>
      </c>
    </row>
    <row r="3446" spans="1:12" x14ac:dyDescent="0.25">
      <c r="A3446">
        <v>101</v>
      </c>
      <c r="B3446" s="1">
        <v>46282</v>
      </c>
      <c r="C3446" t="s">
        <v>346</v>
      </c>
      <c r="D3446" t="s">
        <v>131</v>
      </c>
      <c r="E3446">
        <v>67206</v>
      </c>
      <c r="F3446">
        <v>176680</v>
      </c>
      <c r="G3446">
        <v>1</v>
      </c>
      <c r="H3446" s="2">
        <v>1603.76</v>
      </c>
      <c r="I3446">
        <v>3.5260911730935E+43</v>
      </c>
      <c r="L3446" t="s">
        <v>102</v>
      </c>
    </row>
    <row r="3447" spans="1:12" x14ac:dyDescent="0.25">
      <c r="A3447">
        <v>101</v>
      </c>
      <c r="B3447" s="1">
        <v>46282</v>
      </c>
      <c r="C3447" t="s">
        <v>540</v>
      </c>
      <c r="D3447" t="s">
        <v>541</v>
      </c>
      <c r="E3447">
        <v>67283</v>
      </c>
      <c r="F3447">
        <v>176681</v>
      </c>
      <c r="G3447">
        <v>1</v>
      </c>
      <c r="H3447">
        <v>599.75</v>
      </c>
      <c r="I3447">
        <v>3.5260911730935E+43</v>
      </c>
      <c r="J3447">
        <v>7</v>
      </c>
      <c r="K3447" t="s">
        <v>44</v>
      </c>
      <c r="L3447" t="s">
        <v>102</v>
      </c>
    </row>
    <row r="3448" spans="1:12" x14ac:dyDescent="0.25">
      <c r="A3448">
        <v>101</v>
      </c>
      <c r="B3448" s="1">
        <v>46282</v>
      </c>
      <c r="C3448" t="s">
        <v>540</v>
      </c>
      <c r="D3448" t="s">
        <v>541</v>
      </c>
      <c r="E3448">
        <v>67296</v>
      </c>
      <c r="F3448">
        <v>176682</v>
      </c>
      <c r="G3448">
        <v>1</v>
      </c>
      <c r="H3448">
        <v>489.8</v>
      </c>
      <c r="I3448">
        <v>3.5260911730935E+43</v>
      </c>
      <c r="J3448">
        <v>7</v>
      </c>
      <c r="K3448" t="s">
        <v>44</v>
      </c>
      <c r="L3448" t="s">
        <v>102</v>
      </c>
    </row>
    <row r="3449" spans="1:12" x14ac:dyDescent="0.25">
      <c r="A3449">
        <v>101</v>
      </c>
      <c r="B3449" s="1">
        <v>46282</v>
      </c>
      <c r="C3449" t="s">
        <v>540</v>
      </c>
      <c r="D3449" t="s">
        <v>541</v>
      </c>
      <c r="E3449">
        <v>67300</v>
      </c>
      <c r="F3449">
        <v>176683</v>
      </c>
      <c r="G3449">
        <v>1</v>
      </c>
      <c r="H3449">
        <v>750.64</v>
      </c>
      <c r="I3449">
        <v>3.5260911730935E+43</v>
      </c>
      <c r="J3449">
        <v>7</v>
      </c>
      <c r="K3449" t="s">
        <v>44</v>
      </c>
      <c r="L3449" t="s">
        <v>102</v>
      </c>
    </row>
    <row r="3450" spans="1:12" x14ac:dyDescent="0.25">
      <c r="A3450">
        <v>101</v>
      </c>
      <c r="B3450" s="1">
        <v>46282</v>
      </c>
      <c r="C3450" t="s">
        <v>540</v>
      </c>
      <c r="D3450" t="s">
        <v>541</v>
      </c>
      <c r="E3450">
        <v>67308</v>
      </c>
      <c r="F3450">
        <v>176684</v>
      </c>
      <c r="G3450">
        <v>1</v>
      </c>
      <c r="H3450">
        <v>206</v>
      </c>
      <c r="I3450">
        <v>3.5260911730935E+43</v>
      </c>
      <c r="J3450">
        <v>7</v>
      </c>
      <c r="K3450" t="s">
        <v>44</v>
      </c>
      <c r="L3450" t="s">
        <v>102</v>
      </c>
    </row>
    <row r="3451" spans="1:12" x14ac:dyDescent="0.25">
      <c r="A3451">
        <v>101</v>
      </c>
      <c r="B3451" s="1">
        <v>46282</v>
      </c>
      <c r="C3451" t="s">
        <v>540</v>
      </c>
      <c r="D3451" t="s">
        <v>541</v>
      </c>
      <c r="E3451">
        <v>67337</v>
      </c>
      <c r="F3451">
        <v>176685</v>
      </c>
      <c r="G3451">
        <v>1</v>
      </c>
      <c r="H3451">
        <v>302.60000000000002</v>
      </c>
      <c r="I3451">
        <v>3.5260911730935E+43</v>
      </c>
      <c r="J3451">
        <v>7</v>
      </c>
      <c r="K3451" t="s">
        <v>44</v>
      </c>
      <c r="L3451" t="s">
        <v>102</v>
      </c>
    </row>
    <row r="3452" spans="1:12" x14ac:dyDescent="0.25">
      <c r="A3452">
        <v>101</v>
      </c>
      <c r="B3452" s="1">
        <v>46282</v>
      </c>
      <c r="C3452" t="s">
        <v>351</v>
      </c>
      <c r="D3452" t="s">
        <v>352</v>
      </c>
      <c r="E3452">
        <v>67454</v>
      </c>
      <c r="F3452">
        <v>176686</v>
      </c>
      <c r="G3452">
        <v>1</v>
      </c>
      <c r="H3452" s="2">
        <v>8334</v>
      </c>
      <c r="I3452">
        <v>3.5260911730935E+43</v>
      </c>
      <c r="J3452">
        <v>32</v>
      </c>
      <c r="K3452" t="s">
        <v>18</v>
      </c>
      <c r="L3452" t="s">
        <v>102</v>
      </c>
    </row>
    <row r="3453" spans="1:12" x14ac:dyDescent="0.25">
      <c r="A3453">
        <v>101</v>
      </c>
      <c r="B3453" s="1">
        <v>46282</v>
      </c>
      <c r="C3453" t="s">
        <v>216</v>
      </c>
      <c r="D3453" t="s">
        <v>217</v>
      </c>
      <c r="E3453">
        <v>67507</v>
      </c>
      <c r="F3453">
        <v>176687</v>
      </c>
      <c r="G3453">
        <v>1</v>
      </c>
      <c r="H3453" s="2">
        <v>1961.67</v>
      </c>
      <c r="I3453">
        <v>3.5260911730935E+43</v>
      </c>
      <c r="J3453">
        <v>32</v>
      </c>
      <c r="K3453" t="s">
        <v>18</v>
      </c>
      <c r="L3453" t="s">
        <v>102</v>
      </c>
    </row>
    <row r="3454" spans="1:12" x14ac:dyDescent="0.25">
      <c r="A3454">
        <v>101</v>
      </c>
      <c r="B3454" s="1">
        <v>46282</v>
      </c>
      <c r="C3454" t="s">
        <v>105</v>
      </c>
      <c r="D3454" t="s">
        <v>106</v>
      </c>
      <c r="E3454">
        <v>67667</v>
      </c>
      <c r="F3454">
        <v>176688</v>
      </c>
      <c r="G3454">
        <v>1</v>
      </c>
      <c r="H3454" s="2">
        <v>9156</v>
      </c>
      <c r="I3454">
        <v>3.5260911730935E+43</v>
      </c>
      <c r="J3454">
        <v>32</v>
      </c>
      <c r="K3454" t="s">
        <v>18</v>
      </c>
      <c r="L3454" t="s">
        <v>102</v>
      </c>
    </row>
    <row r="3455" spans="1:12" x14ac:dyDescent="0.25">
      <c r="A3455">
        <v>101</v>
      </c>
      <c r="B3455" s="1">
        <v>46282</v>
      </c>
      <c r="C3455" t="s">
        <v>395</v>
      </c>
      <c r="D3455" t="s">
        <v>396</v>
      </c>
      <c r="E3455">
        <v>68043</v>
      </c>
      <c r="F3455">
        <v>176689</v>
      </c>
      <c r="G3455">
        <v>1</v>
      </c>
      <c r="H3455">
        <v>12.3</v>
      </c>
      <c r="I3455">
        <v>3.5260911730935E+43</v>
      </c>
      <c r="J3455">
        <v>32</v>
      </c>
      <c r="K3455" t="s">
        <v>18</v>
      </c>
      <c r="L3455" t="s">
        <v>102</v>
      </c>
    </row>
    <row r="3456" spans="1:12" x14ac:dyDescent="0.25">
      <c r="A3456">
        <v>101</v>
      </c>
      <c r="B3456" s="1">
        <v>46282</v>
      </c>
      <c r="C3456" t="s">
        <v>214</v>
      </c>
      <c r="D3456" t="s">
        <v>215</v>
      </c>
      <c r="E3456">
        <v>68346</v>
      </c>
      <c r="F3456">
        <v>176690</v>
      </c>
      <c r="G3456">
        <v>1</v>
      </c>
      <c r="H3456" s="2">
        <v>4541</v>
      </c>
      <c r="I3456">
        <v>3.5260911730935E+43</v>
      </c>
      <c r="J3456">
        <v>32</v>
      </c>
      <c r="K3456" t="s">
        <v>18</v>
      </c>
      <c r="L3456" t="s">
        <v>102</v>
      </c>
    </row>
    <row r="3457" spans="1:12" x14ac:dyDescent="0.25">
      <c r="A3457">
        <v>101</v>
      </c>
      <c r="B3457" s="1">
        <v>46283</v>
      </c>
      <c r="C3457" t="s">
        <v>420</v>
      </c>
      <c r="D3457" t="s">
        <v>421</v>
      </c>
      <c r="E3457">
        <v>67885</v>
      </c>
      <c r="F3457">
        <v>176691</v>
      </c>
      <c r="G3457">
        <v>1</v>
      </c>
      <c r="H3457" s="2">
        <v>1600.5</v>
      </c>
      <c r="I3457">
        <v>3.5260911730935E+43</v>
      </c>
      <c r="L3457" t="s">
        <v>102</v>
      </c>
    </row>
    <row r="3458" spans="1:12" x14ac:dyDescent="0.25">
      <c r="A3458">
        <v>101</v>
      </c>
      <c r="B3458" s="1">
        <v>46283</v>
      </c>
      <c r="C3458" t="s">
        <v>663</v>
      </c>
      <c r="D3458" t="s">
        <v>664</v>
      </c>
      <c r="E3458">
        <v>66361</v>
      </c>
      <c r="F3458">
        <v>176692</v>
      </c>
      <c r="G3458">
        <v>1</v>
      </c>
      <c r="H3458" s="2">
        <v>5994.6</v>
      </c>
      <c r="I3458">
        <v>3.5260911730935E+43</v>
      </c>
      <c r="L3458" t="s">
        <v>102</v>
      </c>
    </row>
    <row r="3459" spans="1:12" x14ac:dyDescent="0.25">
      <c r="A3459">
        <v>101</v>
      </c>
      <c r="B3459" s="1">
        <v>46283</v>
      </c>
      <c r="C3459" t="s">
        <v>532</v>
      </c>
      <c r="D3459" t="s">
        <v>533</v>
      </c>
      <c r="E3459">
        <v>68481</v>
      </c>
      <c r="F3459">
        <v>176693</v>
      </c>
      <c r="G3459">
        <v>1</v>
      </c>
      <c r="H3459" s="2">
        <v>1709.28</v>
      </c>
      <c r="I3459">
        <v>3.5260911730935E+43</v>
      </c>
      <c r="J3459">
        <v>32</v>
      </c>
      <c r="K3459" t="s">
        <v>18</v>
      </c>
      <c r="L3459" t="s">
        <v>102</v>
      </c>
    </row>
    <row r="3460" spans="1:12" x14ac:dyDescent="0.25">
      <c r="A3460">
        <v>101</v>
      </c>
      <c r="B3460" s="1">
        <v>46283</v>
      </c>
      <c r="C3460" t="s">
        <v>854</v>
      </c>
      <c r="D3460" t="s">
        <v>133</v>
      </c>
      <c r="E3460">
        <v>66833</v>
      </c>
      <c r="F3460">
        <v>176694</v>
      </c>
      <c r="G3460">
        <v>1</v>
      </c>
      <c r="H3460" s="2">
        <v>3408</v>
      </c>
      <c r="I3460">
        <v>3.5260911730935E+43</v>
      </c>
      <c r="J3460">
        <v>57</v>
      </c>
      <c r="K3460" t="s">
        <v>267</v>
      </c>
      <c r="L3460" t="s">
        <v>102</v>
      </c>
    </row>
    <row r="3461" spans="1:12" x14ac:dyDescent="0.25">
      <c r="A3461">
        <v>101</v>
      </c>
      <c r="B3461" s="1">
        <v>46283</v>
      </c>
      <c r="C3461" t="s">
        <v>103</v>
      </c>
      <c r="D3461" t="s">
        <v>104</v>
      </c>
      <c r="E3461">
        <v>66967</v>
      </c>
      <c r="F3461">
        <v>176695</v>
      </c>
      <c r="G3461">
        <v>1</v>
      </c>
      <c r="H3461" s="2">
        <v>1610.86</v>
      </c>
      <c r="I3461">
        <v>3.5260911730935E+43</v>
      </c>
      <c r="J3461">
        <v>32</v>
      </c>
      <c r="K3461" t="s">
        <v>18</v>
      </c>
      <c r="L3461" t="s">
        <v>102</v>
      </c>
    </row>
    <row r="3462" spans="1:12" x14ac:dyDescent="0.25">
      <c r="A3462">
        <v>101</v>
      </c>
      <c r="B3462" s="1">
        <v>46283</v>
      </c>
      <c r="C3462" t="s">
        <v>161</v>
      </c>
      <c r="D3462" t="s">
        <v>106</v>
      </c>
      <c r="E3462">
        <v>67007</v>
      </c>
      <c r="F3462">
        <v>176696</v>
      </c>
      <c r="G3462">
        <v>1</v>
      </c>
      <c r="H3462" s="2">
        <v>1937.5</v>
      </c>
      <c r="I3462">
        <v>3.5260911730935E+43</v>
      </c>
      <c r="J3462">
        <v>32</v>
      </c>
      <c r="K3462" t="s">
        <v>18</v>
      </c>
      <c r="L3462" t="s">
        <v>102</v>
      </c>
    </row>
    <row r="3463" spans="1:12" x14ac:dyDescent="0.25">
      <c r="A3463">
        <v>101</v>
      </c>
      <c r="B3463" s="1">
        <v>46283</v>
      </c>
      <c r="C3463" t="s">
        <v>130</v>
      </c>
      <c r="D3463" t="s">
        <v>131</v>
      </c>
      <c r="E3463">
        <v>67123</v>
      </c>
      <c r="F3463">
        <v>176697</v>
      </c>
      <c r="G3463">
        <v>1</v>
      </c>
      <c r="H3463">
        <v>982.82</v>
      </c>
      <c r="I3463">
        <v>3.5260911730935E+43</v>
      </c>
      <c r="L3463" t="s">
        <v>102</v>
      </c>
    </row>
    <row r="3464" spans="1:12" x14ac:dyDescent="0.25">
      <c r="A3464">
        <v>101</v>
      </c>
      <c r="B3464" s="1">
        <v>46283</v>
      </c>
      <c r="C3464" t="s">
        <v>221</v>
      </c>
      <c r="D3464" t="s">
        <v>222</v>
      </c>
      <c r="E3464">
        <v>67166</v>
      </c>
      <c r="F3464">
        <v>176698</v>
      </c>
      <c r="G3464">
        <v>1</v>
      </c>
      <c r="H3464">
        <v>227.47</v>
      </c>
      <c r="I3464">
        <v>3.5260911730935E+43</v>
      </c>
      <c r="L3464" t="s">
        <v>102</v>
      </c>
    </row>
    <row r="3465" spans="1:12" x14ac:dyDescent="0.25">
      <c r="A3465">
        <v>101</v>
      </c>
      <c r="B3465" s="1">
        <v>46283</v>
      </c>
      <c r="C3465" t="s">
        <v>398</v>
      </c>
      <c r="D3465" t="s">
        <v>399</v>
      </c>
      <c r="E3465">
        <v>67203</v>
      </c>
      <c r="F3465">
        <v>176699</v>
      </c>
      <c r="G3465">
        <v>1</v>
      </c>
      <c r="H3465">
        <v>446.65</v>
      </c>
      <c r="I3465">
        <v>3.5260911730935E+43</v>
      </c>
      <c r="J3465">
        <v>7</v>
      </c>
      <c r="K3465" t="s">
        <v>44</v>
      </c>
      <c r="L3465" t="s">
        <v>102</v>
      </c>
    </row>
    <row r="3466" spans="1:12" x14ac:dyDescent="0.25">
      <c r="A3466">
        <v>101</v>
      </c>
      <c r="B3466" s="1">
        <v>46283</v>
      </c>
      <c r="C3466" t="s">
        <v>538</v>
      </c>
      <c r="D3466" t="s">
        <v>539</v>
      </c>
      <c r="E3466">
        <v>67250</v>
      </c>
      <c r="F3466">
        <v>176700</v>
      </c>
      <c r="G3466">
        <v>1</v>
      </c>
      <c r="H3466">
        <v>313.52999999999997</v>
      </c>
      <c r="I3466">
        <v>3.5260911730935E+43</v>
      </c>
      <c r="J3466">
        <v>7</v>
      </c>
      <c r="K3466" t="s">
        <v>44</v>
      </c>
      <c r="L3466" t="s">
        <v>102</v>
      </c>
    </row>
    <row r="3467" spans="1:12" x14ac:dyDescent="0.25">
      <c r="A3467">
        <v>101</v>
      </c>
      <c r="B3467" s="1">
        <v>46283</v>
      </c>
      <c r="C3467" t="s">
        <v>538</v>
      </c>
      <c r="D3467" t="s">
        <v>539</v>
      </c>
      <c r="E3467">
        <v>67254</v>
      </c>
      <c r="F3467">
        <v>176701</v>
      </c>
      <c r="G3467">
        <v>1</v>
      </c>
      <c r="H3467">
        <v>318.25</v>
      </c>
      <c r="I3467">
        <v>3.5260911730935E+43</v>
      </c>
      <c r="J3467">
        <v>7</v>
      </c>
      <c r="K3467" t="s">
        <v>44</v>
      </c>
      <c r="L3467" t="s">
        <v>102</v>
      </c>
    </row>
    <row r="3468" spans="1:12" x14ac:dyDescent="0.25">
      <c r="A3468">
        <v>101</v>
      </c>
      <c r="B3468" s="1">
        <v>46283</v>
      </c>
      <c r="C3468" t="s">
        <v>538</v>
      </c>
      <c r="D3468" t="s">
        <v>539</v>
      </c>
      <c r="E3468">
        <v>67256</v>
      </c>
      <c r="F3468">
        <v>176702</v>
      </c>
      <c r="G3468">
        <v>1</v>
      </c>
      <c r="H3468">
        <v>409</v>
      </c>
      <c r="I3468">
        <v>3.5260911730935E+43</v>
      </c>
      <c r="J3468">
        <v>7</v>
      </c>
      <c r="K3468" t="s">
        <v>44</v>
      </c>
      <c r="L3468" t="s">
        <v>102</v>
      </c>
    </row>
    <row r="3469" spans="1:12" x14ac:dyDescent="0.25">
      <c r="A3469">
        <v>101</v>
      </c>
      <c r="B3469" s="1">
        <v>46283</v>
      </c>
      <c r="C3469" t="s">
        <v>538</v>
      </c>
      <c r="D3469" t="s">
        <v>539</v>
      </c>
      <c r="E3469">
        <v>67257</v>
      </c>
      <c r="F3469">
        <v>176703</v>
      </c>
      <c r="G3469">
        <v>1</v>
      </c>
      <c r="H3469" s="2">
        <v>1189.5</v>
      </c>
      <c r="I3469">
        <v>3.5260911730935E+43</v>
      </c>
      <c r="J3469">
        <v>7</v>
      </c>
      <c r="K3469" t="s">
        <v>44</v>
      </c>
      <c r="L3469" t="s">
        <v>102</v>
      </c>
    </row>
    <row r="3470" spans="1:12" x14ac:dyDescent="0.25">
      <c r="A3470">
        <v>101</v>
      </c>
      <c r="B3470" s="1">
        <v>46283</v>
      </c>
      <c r="C3470" t="s">
        <v>538</v>
      </c>
      <c r="D3470" t="s">
        <v>539</v>
      </c>
      <c r="E3470">
        <v>67258</v>
      </c>
      <c r="F3470">
        <v>176704</v>
      </c>
      <c r="G3470">
        <v>1</v>
      </c>
      <c r="H3470">
        <v>669.75</v>
      </c>
      <c r="I3470">
        <v>3.5260911730935E+43</v>
      </c>
      <c r="J3470">
        <v>7</v>
      </c>
      <c r="K3470" t="s">
        <v>44</v>
      </c>
      <c r="L3470" t="s">
        <v>102</v>
      </c>
    </row>
    <row r="3471" spans="1:12" x14ac:dyDescent="0.25">
      <c r="A3471">
        <v>101</v>
      </c>
      <c r="B3471" s="1">
        <v>46283</v>
      </c>
      <c r="C3471" t="s">
        <v>538</v>
      </c>
      <c r="D3471" t="s">
        <v>539</v>
      </c>
      <c r="E3471">
        <v>67259</v>
      </c>
      <c r="F3471">
        <v>176705</v>
      </c>
      <c r="G3471">
        <v>1</v>
      </c>
      <c r="H3471">
        <v>785.5</v>
      </c>
      <c r="I3471">
        <v>3.5260911730935E+43</v>
      </c>
      <c r="J3471">
        <v>7</v>
      </c>
      <c r="K3471" t="s">
        <v>44</v>
      </c>
      <c r="L3471" t="s">
        <v>102</v>
      </c>
    </row>
    <row r="3472" spans="1:12" x14ac:dyDescent="0.25">
      <c r="A3472">
        <v>101</v>
      </c>
      <c r="B3472" s="1">
        <v>46283</v>
      </c>
      <c r="C3472" t="s">
        <v>538</v>
      </c>
      <c r="D3472" t="s">
        <v>539</v>
      </c>
      <c r="E3472">
        <v>67260</v>
      </c>
      <c r="F3472">
        <v>176706</v>
      </c>
      <c r="G3472">
        <v>1</v>
      </c>
      <c r="H3472">
        <v>399.5</v>
      </c>
      <c r="I3472">
        <v>3.5260911730935E+43</v>
      </c>
      <c r="J3472">
        <v>7</v>
      </c>
      <c r="K3472" t="s">
        <v>44</v>
      </c>
      <c r="L3472" t="s">
        <v>102</v>
      </c>
    </row>
    <row r="3473" spans="1:12" x14ac:dyDescent="0.25">
      <c r="A3473">
        <v>101</v>
      </c>
      <c r="B3473" s="1">
        <v>46283</v>
      </c>
      <c r="C3473" t="s">
        <v>538</v>
      </c>
      <c r="D3473" t="s">
        <v>539</v>
      </c>
      <c r="E3473">
        <v>67261</v>
      </c>
      <c r="F3473">
        <v>176707</v>
      </c>
      <c r="G3473">
        <v>1</v>
      </c>
      <c r="H3473" s="2">
        <v>5066.66</v>
      </c>
      <c r="I3473">
        <v>3.5260911730935E+43</v>
      </c>
      <c r="J3473">
        <v>7</v>
      </c>
      <c r="K3473" t="s">
        <v>44</v>
      </c>
      <c r="L3473" t="s">
        <v>102</v>
      </c>
    </row>
    <row r="3474" spans="1:12" x14ac:dyDescent="0.25">
      <c r="A3474">
        <v>101</v>
      </c>
      <c r="B3474" s="1">
        <v>46283</v>
      </c>
      <c r="C3474" t="s">
        <v>538</v>
      </c>
      <c r="D3474" t="s">
        <v>539</v>
      </c>
      <c r="E3474">
        <v>67266</v>
      </c>
      <c r="F3474">
        <v>176708</v>
      </c>
      <c r="G3474">
        <v>1</v>
      </c>
      <c r="H3474" s="2">
        <v>1739.25</v>
      </c>
      <c r="I3474">
        <v>3.5260911730935E+43</v>
      </c>
      <c r="J3474">
        <v>7</v>
      </c>
      <c r="K3474" t="s">
        <v>44</v>
      </c>
      <c r="L3474" t="s">
        <v>102</v>
      </c>
    </row>
    <row r="3475" spans="1:12" x14ac:dyDescent="0.25">
      <c r="A3475">
        <v>101</v>
      </c>
      <c r="B3475" s="1">
        <v>46283</v>
      </c>
      <c r="C3475" t="s">
        <v>526</v>
      </c>
      <c r="D3475" t="s">
        <v>133</v>
      </c>
      <c r="E3475">
        <v>67268</v>
      </c>
      <c r="F3475">
        <v>176709</v>
      </c>
      <c r="G3475">
        <v>1</v>
      </c>
      <c r="H3475">
        <v>96.3</v>
      </c>
      <c r="I3475">
        <v>3.5260911730935E+43</v>
      </c>
      <c r="L3475" t="s">
        <v>102</v>
      </c>
    </row>
    <row r="3476" spans="1:12" x14ac:dyDescent="0.25">
      <c r="A3476">
        <v>101</v>
      </c>
      <c r="B3476" s="1">
        <v>46283</v>
      </c>
      <c r="C3476" t="s">
        <v>562</v>
      </c>
      <c r="D3476" t="s">
        <v>563</v>
      </c>
      <c r="E3476">
        <v>67617</v>
      </c>
      <c r="F3476">
        <v>176710</v>
      </c>
      <c r="G3476">
        <v>1</v>
      </c>
      <c r="H3476">
        <v>211.2</v>
      </c>
      <c r="I3476">
        <v>3.5260911730935E+43</v>
      </c>
      <c r="J3476">
        <v>60</v>
      </c>
      <c r="K3476" t="s">
        <v>236</v>
      </c>
      <c r="L3476" t="s">
        <v>102</v>
      </c>
    </row>
    <row r="3477" spans="1:12" x14ac:dyDescent="0.25">
      <c r="A3477">
        <v>101</v>
      </c>
      <c r="B3477" s="1">
        <v>46283</v>
      </c>
      <c r="C3477" t="s">
        <v>540</v>
      </c>
      <c r="D3477" t="s">
        <v>541</v>
      </c>
      <c r="E3477">
        <v>67274</v>
      </c>
      <c r="F3477">
        <v>176711</v>
      </c>
      <c r="G3477">
        <v>1</v>
      </c>
      <c r="H3477" s="2">
        <v>1730.26</v>
      </c>
      <c r="I3477">
        <v>3.5260911730935E+43</v>
      </c>
      <c r="J3477">
        <v>7</v>
      </c>
      <c r="K3477" t="s">
        <v>44</v>
      </c>
      <c r="L3477" t="s">
        <v>102</v>
      </c>
    </row>
    <row r="3478" spans="1:12" x14ac:dyDescent="0.25">
      <c r="A3478">
        <v>101</v>
      </c>
      <c r="B3478" s="1">
        <v>46283</v>
      </c>
      <c r="C3478" t="s">
        <v>540</v>
      </c>
      <c r="D3478" t="s">
        <v>541</v>
      </c>
      <c r="E3478">
        <v>67275</v>
      </c>
      <c r="F3478">
        <v>176712</v>
      </c>
      <c r="G3478">
        <v>1</v>
      </c>
      <c r="H3478">
        <v>559.28</v>
      </c>
      <c r="I3478">
        <v>3.5260911730935E+43</v>
      </c>
      <c r="J3478">
        <v>7</v>
      </c>
      <c r="K3478" t="s">
        <v>44</v>
      </c>
      <c r="L3478" t="s">
        <v>102</v>
      </c>
    </row>
    <row r="3479" spans="1:12" x14ac:dyDescent="0.25">
      <c r="A3479">
        <v>101</v>
      </c>
      <c r="B3479" s="1">
        <v>46283</v>
      </c>
      <c r="C3479" t="s">
        <v>540</v>
      </c>
      <c r="D3479" t="s">
        <v>541</v>
      </c>
      <c r="E3479">
        <v>67276</v>
      </c>
      <c r="F3479">
        <v>176713</v>
      </c>
      <c r="G3479">
        <v>1</v>
      </c>
      <c r="H3479" s="2">
        <v>3366</v>
      </c>
      <c r="I3479">
        <v>3.5260911730935E+43</v>
      </c>
      <c r="J3479">
        <v>7</v>
      </c>
      <c r="K3479" t="s">
        <v>44</v>
      </c>
      <c r="L3479" t="s">
        <v>102</v>
      </c>
    </row>
    <row r="3480" spans="1:12" x14ac:dyDescent="0.25">
      <c r="A3480">
        <v>101</v>
      </c>
      <c r="B3480" s="1">
        <v>46283</v>
      </c>
      <c r="C3480" t="s">
        <v>540</v>
      </c>
      <c r="D3480" t="s">
        <v>541</v>
      </c>
      <c r="E3480">
        <v>67281</v>
      </c>
      <c r="F3480">
        <v>176714</v>
      </c>
      <c r="G3480">
        <v>1</v>
      </c>
      <c r="H3480">
        <v>777.7</v>
      </c>
      <c r="I3480">
        <v>3.5260911730935E+43</v>
      </c>
      <c r="J3480">
        <v>7</v>
      </c>
      <c r="K3480" t="s">
        <v>44</v>
      </c>
      <c r="L3480" t="s">
        <v>102</v>
      </c>
    </row>
    <row r="3481" spans="1:12" x14ac:dyDescent="0.25">
      <c r="A3481">
        <v>101</v>
      </c>
      <c r="B3481" s="1">
        <v>46283</v>
      </c>
      <c r="C3481" t="s">
        <v>540</v>
      </c>
      <c r="D3481" t="s">
        <v>541</v>
      </c>
      <c r="E3481">
        <v>67284</v>
      </c>
      <c r="F3481">
        <v>176715</v>
      </c>
      <c r="G3481">
        <v>1</v>
      </c>
      <c r="H3481">
        <v>205.67</v>
      </c>
      <c r="I3481">
        <v>3.5260911730935E+43</v>
      </c>
      <c r="J3481">
        <v>7</v>
      </c>
      <c r="K3481" t="s">
        <v>44</v>
      </c>
      <c r="L3481" t="s">
        <v>102</v>
      </c>
    </row>
    <row r="3482" spans="1:12" x14ac:dyDescent="0.25">
      <c r="A3482">
        <v>101</v>
      </c>
      <c r="B3482" s="1">
        <v>46283</v>
      </c>
      <c r="C3482" t="s">
        <v>540</v>
      </c>
      <c r="D3482" t="s">
        <v>541</v>
      </c>
      <c r="E3482">
        <v>67285</v>
      </c>
      <c r="F3482">
        <v>176716</v>
      </c>
      <c r="G3482">
        <v>1</v>
      </c>
      <c r="H3482" s="2">
        <v>1115.4000000000001</v>
      </c>
      <c r="I3482">
        <v>3.5260911730935E+43</v>
      </c>
      <c r="J3482">
        <v>7</v>
      </c>
      <c r="K3482" t="s">
        <v>44</v>
      </c>
      <c r="L3482" t="s">
        <v>102</v>
      </c>
    </row>
    <row r="3483" spans="1:12" x14ac:dyDescent="0.25">
      <c r="A3483">
        <v>101</v>
      </c>
      <c r="B3483" s="1">
        <v>46283</v>
      </c>
      <c r="C3483" t="s">
        <v>540</v>
      </c>
      <c r="D3483" t="s">
        <v>541</v>
      </c>
      <c r="E3483">
        <v>67287</v>
      </c>
      <c r="F3483">
        <v>176717</v>
      </c>
      <c r="G3483">
        <v>1</v>
      </c>
      <c r="H3483">
        <v>814.2</v>
      </c>
      <c r="I3483">
        <v>3.5260911730935E+43</v>
      </c>
      <c r="J3483">
        <v>7</v>
      </c>
      <c r="K3483" t="s">
        <v>44</v>
      </c>
      <c r="L3483" t="s">
        <v>102</v>
      </c>
    </row>
    <row r="3484" spans="1:12" x14ac:dyDescent="0.25">
      <c r="A3484">
        <v>101</v>
      </c>
      <c r="B3484" s="1">
        <v>46283</v>
      </c>
      <c r="C3484" t="s">
        <v>540</v>
      </c>
      <c r="D3484" t="s">
        <v>541</v>
      </c>
      <c r="E3484">
        <v>67288</v>
      </c>
      <c r="F3484">
        <v>176718</v>
      </c>
      <c r="G3484">
        <v>1</v>
      </c>
      <c r="H3484" s="2">
        <v>1013.15</v>
      </c>
      <c r="I3484">
        <v>3.5260911730935E+43</v>
      </c>
      <c r="J3484">
        <v>7</v>
      </c>
      <c r="K3484" t="s">
        <v>44</v>
      </c>
      <c r="L3484" t="s">
        <v>102</v>
      </c>
    </row>
    <row r="3485" spans="1:12" x14ac:dyDescent="0.25">
      <c r="A3485">
        <v>101</v>
      </c>
      <c r="B3485" s="1">
        <v>46283</v>
      </c>
      <c r="C3485" t="s">
        <v>540</v>
      </c>
      <c r="D3485" t="s">
        <v>541</v>
      </c>
      <c r="E3485">
        <v>67291</v>
      </c>
      <c r="F3485">
        <v>176719</v>
      </c>
      <c r="G3485">
        <v>1</v>
      </c>
      <c r="H3485">
        <v>450.52</v>
      </c>
      <c r="I3485">
        <v>3.5260911730935E+43</v>
      </c>
      <c r="J3485">
        <v>7</v>
      </c>
      <c r="K3485" t="s">
        <v>44</v>
      </c>
      <c r="L3485" t="s">
        <v>102</v>
      </c>
    </row>
    <row r="3486" spans="1:12" x14ac:dyDescent="0.25">
      <c r="A3486">
        <v>101</v>
      </c>
      <c r="B3486" s="1">
        <v>46283</v>
      </c>
      <c r="C3486" t="s">
        <v>540</v>
      </c>
      <c r="D3486" t="s">
        <v>541</v>
      </c>
      <c r="E3486">
        <v>67292</v>
      </c>
      <c r="F3486">
        <v>176720</v>
      </c>
      <c r="G3486">
        <v>1</v>
      </c>
      <c r="H3486">
        <v>496.54</v>
      </c>
      <c r="I3486">
        <v>3.5260911730935E+43</v>
      </c>
      <c r="J3486">
        <v>7</v>
      </c>
      <c r="K3486" t="s">
        <v>44</v>
      </c>
      <c r="L3486" t="s">
        <v>102</v>
      </c>
    </row>
    <row r="3487" spans="1:12" x14ac:dyDescent="0.25">
      <c r="A3487">
        <v>101</v>
      </c>
      <c r="B3487" s="1">
        <v>46283</v>
      </c>
      <c r="C3487" t="s">
        <v>540</v>
      </c>
      <c r="D3487" t="s">
        <v>541</v>
      </c>
      <c r="E3487">
        <v>67293</v>
      </c>
      <c r="F3487">
        <v>176721</v>
      </c>
      <c r="G3487">
        <v>1</v>
      </c>
      <c r="H3487">
        <v>652.55999999999995</v>
      </c>
      <c r="I3487">
        <v>3.5260911730935E+43</v>
      </c>
      <c r="J3487">
        <v>7</v>
      </c>
      <c r="K3487" t="s">
        <v>44</v>
      </c>
      <c r="L3487" t="s">
        <v>102</v>
      </c>
    </row>
    <row r="3488" spans="1:12" x14ac:dyDescent="0.25">
      <c r="A3488">
        <v>101</v>
      </c>
      <c r="B3488" s="1">
        <v>46283</v>
      </c>
      <c r="C3488" t="s">
        <v>540</v>
      </c>
      <c r="D3488" t="s">
        <v>541</v>
      </c>
      <c r="E3488">
        <v>67297</v>
      </c>
      <c r="F3488">
        <v>176722</v>
      </c>
      <c r="G3488">
        <v>1</v>
      </c>
      <c r="H3488">
        <v>200.15</v>
      </c>
      <c r="I3488">
        <v>3.5260911730935E+43</v>
      </c>
      <c r="J3488">
        <v>7</v>
      </c>
      <c r="K3488" t="s">
        <v>44</v>
      </c>
      <c r="L3488" t="s">
        <v>102</v>
      </c>
    </row>
    <row r="3489" spans="1:14" x14ac:dyDescent="0.25">
      <c r="A3489">
        <v>101</v>
      </c>
      <c r="B3489" s="1">
        <v>46283</v>
      </c>
      <c r="C3489" t="s">
        <v>540</v>
      </c>
      <c r="D3489" t="s">
        <v>541</v>
      </c>
      <c r="E3489">
        <v>67304</v>
      </c>
      <c r="F3489">
        <v>176723</v>
      </c>
      <c r="G3489">
        <v>1</v>
      </c>
      <c r="H3489">
        <v>279</v>
      </c>
      <c r="I3489">
        <v>3.5260911730935E+43</v>
      </c>
      <c r="J3489">
        <v>7</v>
      </c>
      <c r="K3489" t="s">
        <v>44</v>
      </c>
      <c r="L3489" t="s">
        <v>102</v>
      </c>
    </row>
    <row r="3490" spans="1:14" x14ac:dyDescent="0.25">
      <c r="A3490">
        <v>101</v>
      </c>
      <c r="B3490" s="1">
        <v>46283</v>
      </c>
      <c r="C3490" t="s">
        <v>540</v>
      </c>
      <c r="D3490" t="s">
        <v>541</v>
      </c>
      <c r="E3490">
        <v>67311</v>
      </c>
      <c r="F3490">
        <v>176724</v>
      </c>
      <c r="G3490">
        <v>1</v>
      </c>
      <c r="H3490">
        <v>321</v>
      </c>
      <c r="I3490">
        <v>3.5260911730935E+43</v>
      </c>
      <c r="J3490">
        <v>7</v>
      </c>
      <c r="K3490" t="s">
        <v>44</v>
      </c>
      <c r="L3490" t="s">
        <v>102</v>
      </c>
    </row>
    <row r="3491" spans="1:14" x14ac:dyDescent="0.25">
      <c r="A3491">
        <v>101</v>
      </c>
      <c r="B3491" s="1">
        <v>46283</v>
      </c>
      <c r="C3491" t="s">
        <v>540</v>
      </c>
      <c r="D3491" t="s">
        <v>541</v>
      </c>
      <c r="E3491">
        <v>67312</v>
      </c>
      <c r="F3491">
        <v>176725</v>
      </c>
      <c r="G3491">
        <v>1</v>
      </c>
      <c r="H3491">
        <v>651.70000000000005</v>
      </c>
      <c r="I3491">
        <v>3.5260911730935E+43</v>
      </c>
      <c r="J3491">
        <v>7</v>
      </c>
      <c r="K3491" t="s">
        <v>44</v>
      </c>
      <c r="L3491" t="s">
        <v>102</v>
      </c>
    </row>
    <row r="3492" spans="1:14" x14ac:dyDescent="0.25">
      <c r="A3492">
        <v>101</v>
      </c>
      <c r="B3492" s="1">
        <v>46283</v>
      </c>
      <c r="C3492" t="s">
        <v>540</v>
      </c>
      <c r="D3492" t="s">
        <v>541</v>
      </c>
      <c r="E3492">
        <v>67315</v>
      </c>
      <c r="F3492">
        <v>176726</v>
      </c>
      <c r="G3492">
        <v>1</v>
      </c>
      <c r="H3492" s="2">
        <v>1491.4</v>
      </c>
      <c r="I3492">
        <v>3.5260911730935E+43</v>
      </c>
      <c r="J3492">
        <v>7</v>
      </c>
      <c r="K3492" t="s">
        <v>44</v>
      </c>
      <c r="L3492" t="s">
        <v>102</v>
      </c>
    </row>
    <row r="3493" spans="1:14" x14ac:dyDescent="0.25">
      <c r="A3493">
        <v>101</v>
      </c>
      <c r="B3493" s="1">
        <v>46283</v>
      </c>
      <c r="C3493" t="s">
        <v>540</v>
      </c>
      <c r="D3493" t="s">
        <v>541</v>
      </c>
      <c r="E3493">
        <v>67317</v>
      </c>
      <c r="F3493">
        <v>176727</v>
      </c>
      <c r="G3493">
        <v>1</v>
      </c>
      <c r="H3493">
        <v>867.2</v>
      </c>
      <c r="I3493">
        <v>3.5260911730935E+43</v>
      </c>
      <c r="J3493">
        <v>7</v>
      </c>
      <c r="K3493" t="s">
        <v>44</v>
      </c>
      <c r="L3493" t="s">
        <v>102</v>
      </c>
    </row>
    <row r="3494" spans="1:14" x14ac:dyDescent="0.25">
      <c r="A3494">
        <v>101</v>
      </c>
      <c r="B3494" s="1">
        <v>46283</v>
      </c>
      <c r="C3494" t="s">
        <v>540</v>
      </c>
      <c r="D3494" t="s">
        <v>541</v>
      </c>
      <c r="E3494">
        <v>67320</v>
      </c>
      <c r="F3494">
        <v>176728</v>
      </c>
      <c r="G3494">
        <v>1</v>
      </c>
      <c r="H3494" s="2">
        <v>2310.8200000000002</v>
      </c>
      <c r="I3494">
        <v>3.5260911730935E+43</v>
      </c>
      <c r="J3494">
        <v>7</v>
      </c>
      <c r="K3494" t="s">
        <v>44</v>
      </c>
      <c r="L3494" t="s">
        <v>102</v>
      </c>
    </row>
    <row r="3495" spans="1:14" x14ac:dyDescent="0.25">
      <c r="A3495">
        <v>101</v>
      </c>
      <c r="B3495" s="1">
        <v>46283</v>
      </c>
      <c r="C3495" t="s">
        <v>540</v>
      </c>
      <c r="D3495" t="s">
        <v>541</v>
      </c>
      <c r="E3495">
        <v>67321</v>
      </c>
      <c r="F3495">
        <v>176729</v>
      </c>
      <c r="G3495">
        <v>1</v>
      </c>
      <c r="H3495" s="2">
        <v>1560.68</v>
      </c>
      <c r="I3495">
        <v>3.5260911730935E+43</v>
      </c>
      <c r="J3495">
        <v>7</v>
      </c>
      <c r="K3495" t="s">
        <v>44</v>
      </c>
      <c r="L3495" t="s">
        <v>102</v>
      </c>
    </row>
    <row r="3496" spans="1:14" x14ac:dyDescent="0.25">
      <c r="A3496">
        <v>101</v>
      </c>
      <c r="B3496" s="1">
        <v>46283</v>
      </c>
      <c r="C3496" t="s">
        <v>395</v>
      </c>
      <c r="D3496" t="s">
        <v>396</v>
      </c>
      <c r="E3496">
        <v>67331</v>
      </c>
      <c r="F3496">
        <v>176730</v>
      </c>
      <c r="G3496">
        <v>1</v>
      </c>
      <c r="H3496">
        <v>289.2</v>
      </c>
      <c r="I3496">
        <v>3.5260911730935E+43</v>
      </c>
      <c r="J3496">
        <v>7</v>
      </c>
      <c r="K3496" t="s">
        <v>44</v>
      </c>
      <c r="L3496" t="s">
        <v>102</v>
      </c>
    </row>
    <row r="3497" spans="1:14" x14ac:dyDescent="0.25">
      <c r="A3497">
        <v>101</v>
      </c>
      <c r="B3497" s="1">
        <v>46283</v>
      </c>
      <c r="C3497" t="s">
        <v>540</v>
      </c>
      <c r="D3497" t="s">
        <v>541</v>
      </c>
      <c r="E3497">
        <v>67336</v>
      </c>
      <c r="F3497">
        <v>176731</v>
      </c>
      <c r="G3497">
        <v>1</v>
      </c>
      <c r="H3497">
        <v>704</v>
      </c>
      <c r="I3497">
        <v>3.5260911730935E+43</v>
      </c>
      <c r="J3497">
        <v>7</v>
      </c>
      <c r="K3497" t="s">
        <v>44</v>
      </c>
      <c r="L3497" t="s">
        <v>102</v>
      </c>
    </row>
    <row r="3498" spans="1:14" x14ac:dyDescent="0.25">
      <c r="A3498">
        <v>101</v>
      </c>
      <c r="B3498" s="1">
        <v>46283</v>
      </c>
      <c r="C3498" t="s">
        <v>109</v>
      </c>
      <c r="D3498" t="s">
        <v>106</v>
      </c>
      <c r="E3498">
        <v>67386</v>
      </c>
      <c r="F3498">
        <v>176732</v>
      </c>
      <c r="G3498">
        <v>1</v>
      </c>
      <c r="H3498" s="2">
        <v>6135.48</v>
      </c>
      <c r="I3498">
        <v>3.5260911730935E+43</v>
      </c>
      <c r="J3498">
        <v>32</v>
      </c>
      <c r="K3498" t="s">
        <v>18</v>
      </c>
      <c r="L3498" t="s">
        <v>102</v>
      </c>
    </row>
    <row r="3499" spans="1:14" x14ac:dyDescent="0.25">
      <c r="A3499">
        <v>101</v>
      </c>
      <c r="B3499" s="1">
        <v>46283</v>
      </c>
      <c r="C3499" t="s">
        <v>116</v>
      </c>
      <c r="D3499" t="s">
        <v>117</v>
      </c>
      <c r="E3499">
        <v>67388</v>
      </c>
      <c r="F3499">
        <v>176733</v>
      </c>
      <c r="G3499">
        <v>1</v>
      </c>
      <c r="H3499" s="2">
        <v>1318.25</v>
      </c>
      <c r="I3499">
        <v>3.5260911730935E+43</v>
      </c>
      <c r="J3499">
        <v>32</v>
      </c>
      <c r="K3499" t="s">
        <v>18</v>
      </c>
      <c r="L3499" t="s">
        <v>102</v>
      </c>
      <c r="N3499" t="s">
        <v>144</v>
      </c>
    </row>
    <row r="3500" spans="1:14" x14ac:dyDescent="0.25">
      <c r="A3500">
        <v>101</v>
      </c>
      <c r="B3500" s="1">
        <v>46283</v>
      </c>
      <c r="C3500" t="s">
        <v>855</v>
      </c>
      <c r="D3500" t="s">
        <v>169</v>
      </c>
      <c r="E3500">
        <v>67389</v>
      </c>
      <c r="F3500">
        <v>176734</v>
      </c>
      <c r="G3500">
        <v>1</v>
      </c>
      <c r="H3500" s="2">
        <v>2282.41</v>
      </c>
      <c r="I3500">
        <v>3.5260911730935E+43</v>
      </c>
      <c r="J3500">
        <v>32</v>
      </c>
      <c r="K3500" t="s">
        <v>18</v>
      </c>
      <c r="L3500" t="s">
        <v>102</v>
      </c>
    </row>
    <row r="3501" spans="1:14" x14ac:dyDescent="0.25">
      <c r="A3501">
        <v>101</v>
      </c>
      <c r="B3501" s="1">
        <v>46283</v>
      </c>
      <c r="C3501" t="s">
        <v>529</v>
      </c>
      <c r="D3501" t="s">
        <v>169</v>
      </c>
      <c r="E3501">
        <v>67418</v>
      </c>
      <c r="F3501">
        <v>176735</v>
      </c>
      <c r="G3501">
        <v>1</v>
      </c>
      <c r="H3501" s="2">
        <v>3796.35</v>
      </c>
      <c r="I3501">
        <v>3.5260911730935E+43</v>
      </c>
      <c r="J3501">
        <v>32</v>
      </c>
      <c r="K3501" t="s">
        <v>18</v>
      </c>
      <c r="L3501" t="s">
        <v>102</v>
      </c>
    </row>
    <row r="3502" spans="1:14" x14ac:dyDescent="0.25">
      <c r="A3502">
        <v>101</v>
      </c>
      <c r="B3502" s="1">
        <v>46283</v>
      </c>
      <c r="C3502" t="s">
        <v>268</v>
      </c>
      <c r="D3502" t="s">
        <v>269</v>
      </c>
      <c r="E3502">
        <v>67455</v>
      </c>
      <c r="F3502">
        <v>176736</v>
      </c>
      <c r="G3502">
        <v>1</v>
      </c>
      <c r="H3502" s="2">
        <v>1520</v>
      </c>
      <c r="I3502">
        <v>3.5260911730935E+43</v>
      </c>
      <c r="J3502">
        <v>32</v>
      </c>
      <c r="K3502" t="s">
        <v>18</v>
      </c>
      <c r="L3502" t="s">
        <v>102</v>
      </c>
    </row>
    <row r="3503" spans="1:14" x14ac:dyDescent="0.25">
      <c r="A3503">
        <v>101</v>
      </c>
      <c r="B3503" s="1">
        <v>46283</v>
      </c>
      <c r="C3503" t="s">
        <v>109</v>
      </c>
      <c r="D3503" t="s">
        <v>106</v>
      </c>
      <c r="E3503">
        <v>67502</v>
      </c>
      <c r="F3503">
        <v>176737</v>
      </c>
      <c r="G3503">
        <v>1</v>
      </c>
      <c r="H3503" s="2">
        <v>3201.12</v>
      </c>
      <c r="I3503">
        <v>3.5260911730935E+43</v>
      </c>
      <c r="J3503">
        <v>32</v>
      </c>
      <c r="K3503" t="s">
        <v>18</v>
      </c>
      <c r="L3503" t="s">
        <v>102</v>
      </c>
    </row>
    <row r="3504" spans="1:14" x14ac:dyDescent="0.25">
      <c r="A3504">
        <v>101</v>
      </c>
      <c r="B3504" s="1">
        <v>46283</v>
      </c>
      <c r="C3504" t="s">
        <v>268</v>
      </c>
      <c r="D3504" t="s">
        <v>269</v>
      </c>
      <c r="E3504">
        <v>67533</v>
      </c>
      <c r="F3504">
        <v>176738</v>
      </c>
      <c r="G3504">
        <v>1</v>
      </c>
      <c r="H3504" s="2">
        <v>1140</v>
      </c>
      <c r="I3504">
        <v>3.5260911730935E+43</v>
      </c>
      <c r="J3504">
        <v>32</v>
      </c>
      <c r="K3504" t="s">
        <v>18</v>
      </c>
      <c r="L3504" t="s">
        <v>102</v>
      </c>
    </row>
    <row r="3505" spans="1:14" x14ac:dyDescent="0.25">
      <c r="A3505">
        <v>101</v>
      </c>
      <c r="B3505" s="1">
        <v>46283</v>
      </c>
      <c r="C3505" t="s">
        <v>626</v>
      </c>
      <c r="D3505" t="s">
        <v>296</v>
      </c>
      <c r="E3505">
        <v>67537</v>
      </c>
      <c r="F3505">
        <v>176739</v>
      </c>
      <c r="G3505">
        <v>1</v>
      </c>
      <c r="H3505" s="2">
        <v>1638.9</v>
      </c>
      <c r="I3505">
        <v>3.5260911730935E+43</v>
      </c>
      <c r="J3505">
        <v>16</v>
      </c>
      <c r="K3505" t="s">
        <v>174</v>
      </c>
      <c r="L3505" t="s">
        <v>102</v>
      </c>
      <c r="N3505" t="s">
        <v>144</v>
      </c>
    </row>
    <row r="3506" spans="1:14" x14ac:dyDescent="0.25">
      <c r="A3506">
        <v>101</v>
      </c>
      <c r="B3506" s="1">
        <v>46283</v>
      </c>
      <c r="C3506" t="s">
        <v>268</v>
      </c>
      <c r="D3506" t="s">
        <v>269</v>
      </c>
      <c r="E3506">
        <v>67562</v>
      </c>
      <c r="F3506">
        <v>176740</v>
      </c>
      <c r="G3506">
        <v>1</v>
      </c>
      <c r="H3506" s="2">
        <v>2700</v>
      </c>
      <c r="I3506">
        <v>3.5260911730935E+43</v>
      </c>
      <c r="L3506" t="s">
        <v>102</v>
      </c>
    </row>
    <row r="3507" spans="1:14" x14ac:dyDescent="0.25">
      <c r="A3507">
        <v>101</v>
      </c>
      <c r="B3507" s="1">
        <v>46283</v>
      </c>
      <c r="C3507" t="s">
        <v>161</v>
      </c>
      <c r="D3507" t="s">
        <v>106</v>
      </c>
      <c r="E3507">
        <v>67603</v>
      </c>
      <c r="F3507">
        <v>176741</v>
      </c>
      <c r="G3507">
        <v>1</v>
      </c>
      <c r="H3507" s="2">
        <v>1644</v>
      </c>
      <c r="I3507">
        <v>3.5260911730935E+43</v>
      </c>
      <c r="J3507">
        <v>32</v>
      </c>
      <c r="K3507" t="s">
        <v>18</v>
      </c>
      <c r="L3507" t="s">
        <v>102</v>
      </c>
    </row>
    <row r="3508" spans="1:14" x14ac:dyDescent="0.25">
      <c r="A3508">
        <v>101</v>
      </c>
      <c r="B3508" s="1">
        <v>46283</v>
      </c>
      <c r="C3508" t="s">
        <v>351</v>
      </c>
      <c r="D3508" t="s">
        <v>352</v>
      </c>
      <c r="E3508">
        <v>67771</v>
      </c>
      <c r="F3508">
        <v>176742</v>
      </c>
      <c r="G3508">
        <v>1</v>
      </c>
      <c r="H3508" s="2">
        <v>5457.2</v>
      </c>
      <c r="I3508">
        <v>3.5260911730935E+43</v>
      </c>
      <c r="J3508">
        <v>32</v>
      </c>
      <c r="K3508" t="s">
        <v>18</v>
      </c>
      <c r="L3508" t="s">
        <v>102</v>
      </c>
    </row>
    <row r="3509" spans="1:14" x14ac:dyDescent="0.25">
      <c r="A3509">
        <v>101</v>
      </c>
      <c r="B3509" s="1">
        <v>46283</v>
      </c>
      <c r="C3509" t="s">
        <v>162</v>
      </c>
      <c r="D3509" t="s">
        <v>133</v>
      </c>
      <c r="E3509">
        <v>67785</v>
      </c>
      <c r="F3509">
        <v>176743</v>
      </c>
      <c r="G3509">
        <v>1</v>
      </c>
      <c r="H3509">
        <v>371.52</v>
      </c>
      <c r="I3509">
        <v>3.5260911730935E+43</v>
      </c>
      <c r="J3509">
        <v>32</v>
      </c>
      <c r="K3509" t="s">
        <v>18</v>
      </c>
      <c r="L3509" t="s">
        <v>102</v>
      </c>
    </row>
    <row r="3510" spans="1:14" x14ac:dyDescent="0.25">
      <c r="A3510">
        <v>101</v>
      </c>
      <c r="B3510" s="1">
        <v>46283</v>
      </c>
      <c r="C3510" t="s">
        <v>163</v>
      </c>
      <c r="D3510" t="s">
        <v>133</v>
      </c>
      <c r="E3510">
        <v>67793</v>
      </c>
      <c r="F3510">
        <v>176744</v>
      </c>
      <c r="G3510">
        <v>1</v>
      </c>
      <c r="H3510" s="2">
        <v>19312</v>
      </c>
      <c r="I3510">
        <v>3.5260911730935E+43</v>
      </c>
      <c r="L3510" t="s">
        <v>102</v>
      </c>
    </row>
    <row r="3511" spans="1:14" x14ac:dyDescent="0.25">
      <c r="A3511">
        <v>101</v>
      </c>
      <c r="B3511" s="1">
        <v>46283</v>
      </c>
      <c r="C3511" t="s">
        <v>478</v>
      </c>
      <c r="D3511" t="s">
        <v>479</v>
      </c>
      <c r="E3511">
        <v>67795</v>
      </c>
      <c r="F3511">
        <v>176745</v>
      </c>
      <c r="G3511">
        <v>1</v>
      </c>
      <c r="H3511">
        <v>576.9</v>
      </c>
      <c r="I3511">
        <v>3.5260911730935E+43</v>
      </c>
      <c r="L3511" t="s">
        <v>102</v>
      </c>
    </row>
    <row r="3512" spans="1:14" x14ac:dyDescent="0.25">
      <c r="A3512">
        <v>101</v>
      </c>
      <c r="B3512" s="1">
        <v>46283</v>
      </c>
      <c r="C3512" t="s">
        <v>103</v>
      </c>
      <c r="D3512" t="s">
        <v>104</v>
      </c>
      <c r="E3512">
        <v>67813</v>
      </c>
      <c r="F3512">
        <v>176746</v>
      </c>
      <c r="G3512">
        <v>1</v>
      </c>
      <c r="H3512" s="2">
        <v>1953.44</v>
      </c>
      <c r="I3512">
        <v>3.5260911730935E+43</v>
      </c>
      <c r="J3512">
        <v>32</v>
      </c>
      <c r="K3512" t="s">
        <v>18</v>
      </c>
      <c r="L3512" t="s">
        <v>102</v>
      </c>
    </row>
    <row r="3513" spans="1:14" x14ac:dyDescent="0.25">
      <c r="A3513">
        <v>101</v>
      </c>
      <c r="B3513" s="1">
        <v>46283</v>
      </c>
      <c r="C3513" t="s">
        <v>124</v>
      </c>
      <c r="D3513" t="s">
        <v>125</v>
      </c>
      <c r="E3513">
        <v>67832</v>
      </c>
      <c r="F3513">
        <v>176747</v>
      </c>
      <c r="G3513">
        <v>1</v>
      </c>
      <c r="H3513" s="2">
        <v>2457.6</v>
      </c>
      <c r="I3513">
        <v>3.5260911730935E+43</v>
      </c>
      <c r="J3513">
        <v>32</v>
      </c>
      <c r="K3513" t="s">
        <v>18</v>
      </c>
      <c r="L3513" t="s">
        <v>102</v>
      </c>
    </row>
    <row r="3514" spans="1:14" x14ac:dyDescent="0.25">
      <c r="A3514">
        <v>101</v>
      </c>
      <c r="B3514" s="1">
        <v>46283</v>
      </c>
      <c r="C3514" t="s">
        <v>478</v>
      </c>
      <c r="D3514" t="s">
        <v>479</v>
      </c>
      <c r="E3514">
        <v>67840</v>
      </c>
      <c r="F3514">
        <v>176748</v>
      </c>
      <c r="G3514">
        <v>1</v>
      </c>
      <c r="H3514">
        <v>576.9</v>
      </c>
      <c r="I3514">
        <v>3.5260911730935E+43</v>
      </c>
      <c r="L3514" t="s">
        <v>102</v>
      </c>
    </row>
    <row r="3515" spans="1:14" x14ac:dyDescent="0.25">
      <c r="A3515">
        <v>101</v>
      </c>
      <c r="B3515" s="1">
        <v>46283</v>
      </c>
      <c r="C3515" t="s">
        <v>568</v>
      </c>
      <c r="D3515" t="s">
        <v>121</v>
      </c>
      <c r="E3515">
        <v>67857</v>
      </c>
      <c r="F3515">
        <v>176749</v>
      </c>
      <c r="G3515">
        <v>1</v>
      </c>
      <c r="H3515">
        <v>544.4</v>
      </c>
      <c r="I3515">
        <v>3.5260911730935E+43</v>
      </c>
      <c r="J3515">
        <v>32</v>
      </c>
      <c r="K3515" t="s">
        <v>18</v>
      </c>
      <c r="L3515" t="s">
        <v>102</v>
      </c>
    </row>
    <row r="3516" spans="1:14" x14ac:dyDescent="0.25">
      <c r="A3516">
        <v>101</v>
      </c>
      <c r="B3516" s="1">
        <v>46283</v>
      </c>
      <c r="C3516" t="s">
        <v>136</v>
      </c>
      <c r="D3516" t="s">
        <v>137</v>
      </c>
      <c r="E3516">
        <v>67916</v>
      </c>
      <c r="F3516">
        <v>176750</v>
      </c>
      <c r="G3516">
        <v>1</v>
      </c>
      <c r="H3516">
        <v>450.15</v>
      </c>
      <c r="I3516">
        <v>3.5260911730935E+43</v>
      </c>
      <c r="J3516">
        <v>32</v>
      </c>
      <c r="K3516" t="s">
        <v>18</v>
      </c>
      <c r="L3516" t="s">
        <v>102</v>
      </c>
    </row>
    <row r="3517" spans="1:14" x14ac:dyDescent="0.25">
      <c r="A3517">
        <v>101</v>
      </c>
      <c r="B3517" s="1">
        <v>46283</v>
      </c>
      <c r="C3517" t="s">
        <v>120</v>
      </c>
      <c r="D3517" t="s">
        <v>121</v>
      </c>
      <c r="E3517">
        <v>67919</v>
      </c>
      <c r="F3517">
        <v>176751</v>
      </c>
      <c r="G3517">
        <v>1</v>
      </c>
      <c r="H3517" s="2">
        <v>2177.6</v>
      </c>
      <c r="I3517">
        <v>3.5260911730935E+43</v>
      </c>
      <c r="J3517">
        <v>32</v>
      </c>
      <c r="K3517" t="s">
        <v>18</v>
      </c>
      <c r="L3517" t="s">
        <v>102</v>
      </c>
    </row>
    <row r="3518" spans="1:14" x14ac:dyDescent="0.25">
      <c r="A3518">
        <v>101</v>
      </c>
      <c r="B3518" s="1">
        <v>46283</v>
      </c>
      <c r="C3518" t="s">
        <v>162</v>
      </c>
      <c r="D3518" t="s">
        <v>133</v>
      </c>
      <c r="E3518">
        <v>67929</v>
      </c>
      <c r="F3518">
        <v>176752</v>
      </c>
      <c r="G3518">
        <v>1</v>
      </c>
      <c r="H3518" s="2">
        <v>15080</v>
      </c>
      <c r="I3518">
        <v>3.5260911730935E+43</v>
      </c>
      <c r="L3518" t="s">
        <v>102</v>
      </c>
    </row>
    <row r="3519" spans="1:14" x14ac:dyDescent="0.25">
      <c r="A3519">
        <v>101</v>
      </c>
      <c r="B3519" s="1">
        <v>46283</v>
      </c>
      <c r="C3519" t="s">
        <v>453</v>
      </c>
      <c r="D3519" t="s">
        <v>106</v>
      </c>
      <c r="E3519">
        <v>67991</v>
      </c>
      <c r="F3519">
        <v>176753</v>
      </c>
      <c r="G3519">
        <v>1</v>
      </c>
      <c r="H3519">
        <v>506.85</v>
      </c>
      <c r="I3519">
        <v>3.5260911730935E+43</v>
      </c>
      <c r="J3519">
        <v>32</v>
      </c>
      <c r="K3519" t="s">
        <v>18</v>
      </c>
      <c r="L3519" t="s">
        <v>102</v>
      </c>
    </row>
    <row r="3520" spans="1:14" x14ac:dyDescent="0.25">
      <c r="A3520">
        <v>101</v>
      </c>
      <c r="B3520" s="1">
        <v>46283</v>
      </c>
      <c r="C3520" t="s">
        <v>327</v>
      </c>
      <c r="D3520" t="s">
        <v>106</v>
      </c>
      <c r="E3520">
        <v>67992</v>
      </c>
      <c r="F3520">
        <v>176754</v>
      </c>
      <c r="G3520">
        <v>1</v>
      </c>
      <c r="H3520">
        <v>202.74</v>
      </c>
      <c r="I3520">
        <v>3.5260911730935E+43</v>
      </c>
      <c r="L3520" t="s">
        <v>102</v>
      </c>
    </row>
    <row r="3521" spans="1:12" x14ac:dyDescent="0.25">
      <c r="A3521">
        <v>101</v>
      </c>
      <c r="B3521" s="1">
        <v>46283</v>
      </c>
      <c r="C3521" t="s">
        <v>207</v>
      </c>
      <c r="D3521" t="s">
        <v>106</v>
      </c>
      <c r="E3521">
        <v>67993</v>
      </c>
      <c r="F3521">
        <v>176755</v>
      </c>
      <c r="G3521">
        <v>1</v>
      </c>
      <c r="H3521">
        <v>337.9</v>
      </c>
      <c r="I3521">
        <v>3.5260911730935E+43</v>
      </c>
      <c r="J3521">
        <v>32</v>
      </c>
      <c r="K3521" t="s">
        <v>18</v>
      </c>
      <c r="L3521" t="s">
        <v>102</v>
      </c>
    </row>
    <row r="3522" spans="1:12" x14ac:dyDescent="0.25">
      <c r="A3522">
        <v>101</v>
      </c>
      <c r="B3522" s="1">
        <v>46283</v>
      </c>
      <c r="C3522" t="s">
        <v>262</v>
      </c>
      <c r="D3522" t="s">
        <v>106</v>
      </c>
      <c r="E3522">
        <v>67995</v>
      </c>
      <c r="F3522">
        <v>176756</v>
      </c>
      <c r="G3522">
        <v>1</v>
      </c>
      <c r="H3522">
        <v>675.8</v>
      </c>
      <c r="I3522">
        <v>3.5260911730935E+43</v>
      </c>
      <c r="J3522">
        <v>32</v>
      </c>
      <c r="K3522" t="s">
        <v>18</v>
      </c>
      <c r="L3522" t="s">
        <v>102</v>
      </c>
    </row>
    <row r="3523" spans="1:12" x14ac:dyDescent="0.25">
      <c r="A3523">
        <v>101</v>
      </c>
      <c r="B3523" s="1">
        <v>46283</v>
      </c>
      <c r="C3523" t="s">
        <v>263</v>
      </c>
      <c r="D3523" t="s">
        <v>106</v>
      </c>
      <c r="E3523">
        <v>67996</v>
      </c>
      <c r="F3523">
        <v>176757</v>
      </c>
      <c r="G3523">
        <v>1</v>
      </c>
      <c r="H3523">
        <v>236.53</v>
      </c>
      <c r="I3523">
        <v>3.5260911730935E+43</v>
      </c>
      <c r="J3523">
        <v>32</v>
      </c>
      <c r="K3523" t="s">
        <v>18</v>
      </c>
      <c r="L3523" t="s">
        <v>102</v>
      </c>
    </row>
    <row r="3524" spans="1:12" x14ac:dyDescent="0.25">
      <c r="A3524">
        <v>101</v>
      </c>
      <c r="B3524" s="1">
        <v>46283</v>
      </c>
      <c r="C3524" t="s">
        <v>327</v>
      </c>
      <c r="D3524" t="s">
        <v>106</v>
      </c>
      <c r="E3524">
        <v>67997</v>
      </c>
      <c r="F3524">
        <v>176758</v>
      </c>
      <c r="G3524">
        <v>1</v>
      </c>
      <c r="H3524">
        <v>236.53</v>
      </c>
      <c r="I3524">
        <v>3.5260911730935E+43</v>
      </c>
      <c r="L3524" t="s">
        <v>102</v>
      </c>
    </row>
    <row r="3525" spans="1:12" x14ac:dyDescent="0.25">
      <c r="A3525">
        <v>101</v>
      </c>
      <c r="B3525" s="1">
        <v>46283</v>
      </c>
      <c r="C3525" t="s">
        <v>122</v>
      </c>
      <c r="D3525" t="s">
        <v>123</v>
      </c>
      <c r="E3525">
        <v>68001</v>
      </c>
      <c r="F3525">
        <v>176759</v>
      </c>
      <c r="G3525">
        <v>1</v>
      </c>
      <c r="H3525" s="2">
        <v>15056.17</v>
      </c>
      <c r="I3525">
        <v>3.5260911730935E+43</v>
      </c>
      <c r="J3525">
        <v>32</v>
      </c>
      <c r="K3525" t="s">
        <v>18</v>
      </c>
      <c r="L3525" t="s">
        <v>102</v>
      </c>
    </row>
    <row r="3526" spans="1:12" x14ac:dyDescent="0.25">
      <c r="A3526">
        <v>101</v>
      </c>
      <c r="B3526" s="1">
        <v>46283</v>
      </c>
      <c r="C3526" t="s">
        <v>300</v>
      </c>
      <c r="D3526" t="s">
        <v>169</v>
      </c>
      <c r="E3526">
        <v>68023</v>
      </c>
      <c r="F3526">
        <v>176760</v>
      </c>
      <c r="G3526">
        <v>1</v>
      </c>
      <c r="H3526" s="2">
        <v>7967.1</v>
      </c>
      <c r="I3526">
        <v>3.5260911730935E+43</v>
      </c>
      <c r="J3526">
        <v>32</v>
      </c>
      <c r="K3526" t="s">
        <v>18</v>
      </c>
      <c r="L3526" t="s">
        <v>102</v>
      </c>
    </row>
    <row r="3527" spans="1:12" x14ac:dyDescent="0.25">
      <c r="A3527">
        <v>101</v>
      </c>
      <c r="B3527" s="1">
        <v>46283</v>
      </c>
      <c r="C3527" t="s">
        <v>856</v>
      </c>
      <c r="D3527" t="s">
        <v>512</v>
      </c>
      <c r="E3527">
        <v>68049</v>
      </c>
      <c r="F3527">
        <v>176761</v>
      </c>
      <c r="G3527">
        <v>1</v>
      </c>
      <c r="H3527">
        <v>147.87</v>
      </c>
      <c r="I3527">
        <v>3.5260911730935E+43</v>
      </c>
      <c r="J3527">
        <v>26</v>
      </c>
      <c r="K3527" t="s">
        <v>44</v>
      </c>
      <c r="L3527" t="s">
        <v>102</v>
      </c>
    </row>
    <row r="3528" spans="1:12" x14ac:dyDescent="0.25">
      <c r="A3528">
        <v>101</v>
      </c>
      <c r="B3528" s="1">
        <v>46283</v>
      </c>
      <c r="C3528" t="s">
        <v>207</v>
      </c>
      <c r="D3528" t="s">
        <v>106</v>
      </c>
      <c r="E3528">
        <v>68070</v>
      </c>
      <c r="F3528">
        <v>176762</v>
      </c>
      <c r="G3528">
        <v>1</v>
      </c>
      <c r="H3528">
        <v>373.9</v>
      </c>
      <c r="I3528">
        <v>3.5260911730935E+43</v>
      </c>
      <c r="J3528">
        <v>32</v>
      </c>
      <c r="K3528" t="s">
        <v>18</v>
      </c>
      <c r="L3528" t="s">
        <v>102</v>
      </c>
    </row>
    <row r="3529" spans="1:12" x14ac:dyDescent="0.25">
      <c r="A3529">
        <v>101</v>
      </c>
      <c r="B3529" s="1">
        <v>46283</v>
      </c>
      <c r="C3529" t="s">
        <v>105</v>
      </c>
      <c r="D3529" t="s">
        <v>106</v>
      </c>
      <c r="E3529">
        <v>68175</v>
      </c>
      <c r="F3529">
        <v>176763</v>
      </c>
      <c r="G3529">
        <v>1</v>
      </c>
      <c r="H3529" s="2">
        <v>14993.88</v>
      </c>
      <c r="I3529">
        <v>3.5260911730935E+43</v>
      </c>
      <c r="J3529">
        <v>32</v>
      </c>
      <c r="K3529" t="s">
        <v>18</v>
      </c>
      <c r="L3529" t="s">
        <v>102</v>
      </c>
    </row>
    <row r="3530" spans="1:12" x14ac:dyDescent="0.25">
      <c r="A3530">
        <v>101</v>
      </c>
      <c r="B3530" s="1">
        <v>46283</v>
      </c>
      <c r="C3530" t="s">
        <v>334</v>
      </c>
      <c r="D3530" t="s">
        <v>335</v>
      </c>
      <c r="E3530">
        <v>68214</v>
      </c>
      <c r="F3530">
        <v>176764</v>
      </c>
      <c r="G3530">
        <v>1</v>
      </c>
      <c r="H3530" s="2">
        <v>1683</v>
      </c>
      <c r="I3530">
        <v>3.5260911730935E+43</v>
      </c>
      <c r="J3530">
        <v>32</v>
      </c>
      <c r="K3530" t="s">
        <v>18</v>
      </c>
      <c r="L3530" t="s">
        <v>102</v>
      </c>
    </row>
    <row r="3531" spans="1:12" x14ac:dyDescent="0.25">
      <c r="A3531">
        <v>101</v>
      </c>
      <c r="B3531" s="1">
        <v>46283</v>
      </c>
      <c r="C3531" t="s">
        <v>388</v>
      </c>
      <c r="D3531" t="s">
        <v>389</v>
      </c>
      <c r="E3531">
        <v>68294</v>
      </c>
      <c r="F3531">
        <v>176765</v>
      </c>
      <c r="G3531">
        <v>1</v>
      </c>
      <c r="H3531" s="2">
        <v>8965.2000000000007</v>
      </c>
      <c r="I3531">
        <v>3.5260911730935E+43</v>
      </c>
      <c r="J3531">
        <v>32</v>
      </c>
      <c r="K3531" t="s">
        <v>18</v>
      </c>
      <c r="L3531" t="s">
        <v>102</v>
      </c>
    </row>
    <row r="3532" spans="1:12" x14ac:dyDescent="0.25">
      <c r="A3532">
        <v>101</v>
      </c>
      <c r="B3532" s="1">
        <v>46283</v>
      </c>
      <c r="C3532" t="s">
        <v>663</v>
      </c>
      <c r="D3532" t="s">
        <v>664</v>
      </c>
      <c r="E3532">
        <v>67027</v>
      </c>
      <c r="F3532">
        <v>176766</v>
      </c>
      <c r="G3532">
        <v>1</v>
      </c>
      <c r="H3532" s="2">
        <v>23280</v>
      </c>
      <c r="I3532">
        <v>3.5260911730935E+43</v>
      </c>
      <c r="J3532">
        <v>60</v>
      </c>
      <c r="K3532" t="s">
        <v>236</v>
      </c>
      <c r="L3532" t="s">
        <v>102</v>
      </c>
    </row>
    <row r="3533" spans="1:12" x14ac:dyDescent="0.25">
      <c r="A3533">
        <v>101</v>
      </c>
      <c r="B3533" s="1">
        <v>46283</v>
      </c>
      <c r="C3533" t="s">
        <v>221</v>
      </c>
      <c r="D3533" t="s">
        <v>222</v>
      </c>
      <c r="E3533">
        <v>66345</v>
      </c>
      <c r="F3533">
        <v>176767</v>
      </c>
      <c r="G3533">
        <v>1</v>
      </c>
      <c r="H3533">
        <v>456.14</v>
      </c>
      <c r="I3533">
        <v>3.5260911730935E+43</v>
      </c>
      <c r="J3533">
        <v>32</v>
      </c>
      <c r="K3533" t="s">
        <v>18</v>
      </c>
      <c r="L3533" t="s">
        <v>102</v>
      </c>
    </row>
    <row r="3534" spans="1:12" x14ac:dyDescent="0.25">
      <c r="A3534">
        <v>101</v>
      </c>
      <c r="B3534" s="1">
        <v>46283</v>
      </c>
      <c r="C3534" t="s">
        <v>538</v>
      </c>
      <c r="D3534" t="s">
        <v>539</v>
      </c>
      <c r="E3534">
        <v>67218</v>
      </c>
      <c r="F3534">
        <v>176768</v>
      </c>
      <c r="G3534">
        <v>1</v>
      </c>
      <c r="H3534" s="2">
        <v>1196.95</v>
      </c>
      <c r="I3534">
        <v>3.5260911730935E+43</v>
      </c>
      <c r="J3534">
        <v>7</v>
      </c>
      <c r="K3534" t="s">
        <v>44</v>
      </c>
      <c r="L3534" t="s">
        <v>102</v>
      </c>
    </row>
    <row r="3535" spans="1:12" x14ac:dyDescent="0.25">
      <c r="A3535">
        <v>101</v>
      </c>
      <c r="B3535" s="1">
        <v>46283</v>
      </c>
      <c r="C3535" t="s">
        <v>297</v>
      </c>
      <c r="D3535" t="s">
        <v>238</v>
      </c>
      <c r="E3535">
        <v>67408</v>
      </c>
      <c r="F3535">
        <v>176769</v>
      </c>
      <c r="G3535">
        <v>1</v>
      </c>
      <c r="H3535" s="2">
        <v>1933.16</v>
      </c>
      <c r="I3535">
        <v>3.5260911730935E+43</v>
      </c>
      <c r="J3535">
        <v>32</v>
      </c>
      <c r="K3535" t="s">
        <v>18</v>
      </c>
      <c r="L3535" t="s">
        <v>102</v>
      </c>
    </row>
    <row r="3536" spans="1:12" x14ac:dyDescent="0.25">
      <c r="A3536">
        <v>101</v>
      </c>
      <c r="B3536" s="1">
        <v>46283</v>
      </c>
      <c r="C3536" t="s">
        <v>168</v>
      </c>
      <c r="D3536" t="s">
        <v>169</v>
      </c>
      <c r="E3536">
        <v>67412</v>
      </c>
      <c r="F3536">
        <v>176770</v>
      </c>
      <c r="G3536">
        <v>1</v>
      </c>
      <c r="H3536" s="2">
        <v>3893.76</v>
      </c>
      <c r="I3536">
        <v>3.5260911730935E+43</v>
      </c>
      <c r="J3536">
        <v>32</v>
      </c>
      <c r="K3536" t="s">
        <v>18</v>
      </c>
      <c r="L3536" t="s">
        <v>102</v>
      </c>
    </row>
    <row r="3537" spans="1:12" x14ac:dyDescent="0.25">
      <c r="A3537">
        <v>101</v>
      </c>
      <c r="B3537" s="1">
        <v>46283</v>
      </c>
      <c r="C3537" t="s">
        <v>321</v>
      </c>
      <c r="D3537" t="s">
        <v>322</v>
      </c>
      <c r="E3537">
        <v>67420</v>
      </c>
      <c r="F3537">
        <v>176771</v>
      </c>
      <c r="G3537">
        <v>1</v>
      </c>
      <c r="H3537" s="2">
        <v>2814.72</v>
      </c>
      <c r="I3537">
        <v>3.5260911730935E+43</v>
      </c>
      <c r="J3537">
        <v>32</v>
      </c>
      <c r="K3537" t="s">
        <v>18</v>
      </c>
      <c r="L3537" t="s">
        <v>102</v>
      </c>
    </row>
    <row r="3538" spans="1:12" x14ac:dyDescent="0.25">
      <c r="A3538">
        <v>101</v>
      </c>
      <c r="B3538" s="1">
        <v>46283</v>
      </c>
      <c r="C3538" t="s">
        <v>606</v>
      </c>
      <c r="D3538" t="s">
        <v>169</v>
      </c>
      <c r="E3538">
        <v>67433</v>
      </c>
      <c r="F3538">
        <v>176772</v>
      </c>
      <c r="G3538">
        <v>1</v>
      </c>
      <c r="H3538" s="2">
        <v>2473.92</v>
      </c>
      <c r="I3538">
        <v>3.5260911730935E+43</v>
      </c>
      <c r="J3538">
        <v>26</v>
      </c>
      <c r="K3538" t="s">
        <v>44</v>
      </c>
      <c r="L3538" t="s">
        <v>102</v>
      </c>
    </row>
    <row r="3539" spans="1:12" x14ac:dyDescent="0.25">
      <c r="A3539">
        <v>101</v>
      </c>
      <c r="B3539" s="1">
        <v>46283</v>
      </c>
      <c r="C3539" t="s">
        <v>122</v>
      </c>
      <c r="D3539" t="s">
        <v>123</v>
      </c>
      <c r="E3539">
        <v>68002</v>
      </c>
      <c r="F3539">
        <v>176773</v>
      </c>
      <c r="G3539">
        <v>1</v>
      </c>
      <c r="H3539" s="2">
        <v>13695.92</v>
      </c>
      <c r="I3539">
        <v>3.5260911730935E+43</v>
      </c>
      <c r="J3539">
        <v>32</v>
      </c>
      <c r="K3539" t="s">
        <v>18</v>
      </c>
      <c r="L3539" t="s">
        <v>102</v>
      </c>
    </row>
    <row r="3540" spans="1:12" x14ac:dyDescent="0.25">
      <c r="A3540">
        <v>101</v>
      </c>
      <c r="B3540" s="1">
        <v>46283</v>
      </c>
      <c r="C3540" t="s">
        <v>122</v>
      </c>
      <c r="D3540" t="s">
        <v>123</v>
      </c>
      <c r="E3540">
        <v>67998</v>
      </c>
      <c r="F3540">
        <v>176775</v>
      </c>
      <c r="G3540">
        <v>1</v>
      </c>
      <c r="H3540" s="2">
        <v>9682.19</v>
      </c>
      <c r="I3540">
        <v>3.5260911730935E+43</v>
      </c>
      <c r="J3540">
        <v>32</v>
      </c>
      <c r="K3540" t="s">
        <v>18</v>
      </c>
      <c r="L3540" t="s">
        <v>102</v>
      </c>
    </row>
    <row r="3541" spans="1:12" x14ac:dyDescent="0.25">
      <c r="A3541">
        <v>101</v>
      </c>
      <c r="B3541" s="1">
        <v>46283</v>
      </c>
      <c r="C3541" t="s">
        <v>782</v>
      </c>
      <c r="D3541" t="s">
        <v>339</v>
      </c>
      <c r="E3541">
        <v>60315</v>
      </c>
      <c r="F3541">
        <v>176777</v>
      </c>
      <c r="G3541">
        <v>1</v>
      </c>
      <c r="H3541" s="2">
        <v>7140</v>
      </c>
      <c r="I3541">
        <v>3.5260911730935E+43</v>
      </c>
      <c r="J3541">
        <v>32</v>
      </c>
      <c r="K3541" t="s">
        <v>18</v>
      </c>
      <c r="L3541" t="s">
        <v>102</v>
      </c>
    </row>
    <row r="3542" spans="1:12" x14ac:dyDescent="0.25">
      <c r="A3542">
        <v>101</v>
      </c>
      <c r="B3542" s="1">
        <v>46283</v>
      </c>
      <c r="C3542" t="s">
        <v>221</v>
      </c>
      <c r="D3542" t="s">
        <v>222</v>
      </c>
      <c r="E3542">
        <v>66245</v>
      </c>
      <c r="F3542">
        <v>176778</v>
      </c>
      <c r="G3542">
        <v>1</v>
      </c>
      <c r="H3542">
        <v>422.09</v>
      </c>
      <c r="I3542">
        <v>3.5260911730935E+43</v>
      </c>
      <c r="J3542">
        <v>32</v>
      </c>
      <c r="K3542" t="s">
        <v>18</v>
      </c>
      <c r="L3542" t="s">
        <v>102</v>
      </c>
    </row>
    <row r="3543" spans="1:12" x14ac:dyDescent="0.25">
      <c r="A3543">
        <v>101</v>
      </c>
      <c r="B3543" s="1">
        <v>46283</v>
      </c>
      <c r="C3543" t="s">
        <v>625</v>
      </c>
      <c r="D3543" t="s">
        <v>169</v>
      </c>
      <c r="E3543">
        <v>66389</v>
      </c>
      <c r="F3543">
        <v>176779</v>
      </c>
      <c r="G3543">
        <v>1</v>
      </c>
      <c r="H3543" s="2">
        <v>5009.09</v>
      </c>
      <c r="I3543">
        <v>3.5260911730935E+43</v>
      </c>
      <c r="J3543">
        <v>32</v>
      </c>
      <c r="K3543" t="s">
        <v>18</v>
      </c>
      <c r="L3543" t="s">
        <v>102</v>
      </c>
    </row>
    <row r="3544" spans="1:12" x14ac:dyDescent="0.25">
      <c r="A3544">
        <v>101</v>
      </c>
      <c r="B3544" s="1">
        <v>46283</v>
      </c>
      <c r="C3544" t="s">
        <v>359</v>
      </c>
      <c r="D3544" t="s">
        <v>232</v>
      </c>
      <c r="E3544">
        <v>66785</v>
      </c>
      <c r="F3544">
        <v>176780</v>
      </c>
      <c r="G3544">
        <v>1</v>
      </c>
      <c r="H3544" s="2">
        <v>21714</v>
      </c>
      <c r="I3544">
        <v>3.5260911730935E+43</v>
      </c>
      <c r="J3544">
        <v>32</v>
      </c>
      <c r="K3544" t="s">
        <v>18</v>
      </c>
      <c r="L3544" t="s">
        <v>102</v>
      </c>
    </row>
    <row r="3545" spans="1:12" x14ac:dyDescent="0.25">
      <c r="A3545">
        <v>101</v>
      </c>
      <c r="B3545" s="1">
        <v>46283</v>
      </c>
      <c r="C3545" t="s">
        <v>422</v>
      </c>
      <c r="D3545" t="s">
        <v>423</v>
      </c>
      <c r="E3545">
        <v>67191</v>
      </c>
      <c r="F3545">
        <v>176781</v>
      </c>
      <c r="G3545">
        <v>1</v>
      </c>
      <c r="H3545">
        <v>578.57000000000005</v>
      </c>
      <c r="I3545">
        <v>3.5260911730935E+43</v>
      </c>
      <c r="J3545">
        <v>7</v>
      </c>
      <c r="K3545" t="s">
        <v>44</v>
      </c>
      <c r="L3545" t="s">
        <v>102</v>
      </c>
    </row>
    <row r="3546" spans="1:12" x14ac:dyDescent="0.25">
      <c r="A3546">
        <v>101</v>
      </c>
      <c r="B3546" s="1">
        <v>46283</v>
      </c>
      <c r="C3546" t="s">
        <v>395</v>
      </c>
      <c r="D3546" t="s">
        <v>396</v>
      </c>
      <c r="E3546">
        <v>67334</v>
      </c>
      <c r="F3546">
        <v>176782</v>
      </c>
      <c r="G3546">
        <v>1</v>
      </c>
      <c r="H3546" s="2">
        <v>1268.3</v>
      </c>
      <c r="I3546">
        <v>3.5260911730935E+43</v>
      </c>
      <c r="J3546">
        <v>7</v>
      </c>
      <c r="K3546" t="s">
        <v>44</v>
      </c>
      <c r="L3546" t="s">
        <v>102</v>
      </c>
    </row>
    <row r="3547" spans="1:12" x14ac:dyDescent="0.25">
      <c r="A3547">
        <v>101</v>
      </c>
      <c r="B3547" s="1">
        <v>46283</v>
      </c>
      <c r="C3547" t="s">
        <v>516</v>
      </c>
      <c r="D3547" t="s">
        <v>406</v>
      </c>
      <c r="E3547">
        <v>67434</v>
      </c>
      <c r="F3547">
        <v>176783</v>
      </c>
      <c r="G3547">
        <v>1</v>
      </c>
      <c r="H3547">
        <v>864.31</v>
      </c>
      <c r="I3547">
        <v>3.5260911730935E+43</v>
      </c>
      <c r="J3547">
        <v>26</v>
      </c>
      <c r="K3547" t="s">
        <v>44</v>
      </c>
      <c r="L3547" t="s">
        <v>102</v>
      </c>
    </row>
    <row r="3548" spans="1:12" x14ac:dyDescent="0.25">
      <c r="A3548">
        <v>101</v>
      </c>
      <c r="B3548" s="1">
        <v>46283</v>
      </c>
      <c r="C3548" t="s">
        <v>544</v>
      </c>
      <c r="D3548" t="s">
        <v>545</v>
      </c>
      <c r="E3548">
        <v>67438</v>
      </c>
      <c r="F3548">
        <v>176784</v>
      </c>
      <c r="G3548">
        <v>1</v>
      </c>
      <c r="H3548" s="2">
        <v>1319.51</v>
      </c>
      <c r="I3548">
        <v>3.5260911730935E+43</v>
      </c>
      <c r="J3548">
        <v>57</v>
      </c>
      <c r="K3548" t="s">
        <v>267</v>
      </c>
      <c r="L3548" t="s">
        <v>102</v>
      </c>
    </row>
    <row r="3549" spans="1:12" x14ac:dyDescent="0.25">
      <c r="A3549">
        <v>101</v>
      </c>
      <c r="B3549" s="1">
        <v>46283</v>
      </c>
      <c r="C3549" t="s">
        <v>114</v>
      </c>
      <c r="D3549" t="s">
        <v>115</v>
      </c>
      <c r="E3549">
        <v>67472</v>
      </c>
      <c r="F3549">
        <v>176785</v>
      </c>
      <c r="G3549">
        <v>1</v>
      </c>
      <c r="H3549">
        <v>510</v>
      </c>
      <c r="I3549">
        <v>3.5260911730935E+43</v>
      </c>
      <c r="J3549">
        <v>32</v>
      </c>
      <c r="K3549" t="s">
        <v>18</v>
      </c>
      <c r="L3549" t="s">
        <v>102</v>
      </c>
    </row>
    <row r="3550" spans="1:12" x14ac:dyDescent="0.25">
      <c r="A3550">
        <v>101</v>
      </c>
      <c r="B3550" s="1">
        <v>46283</v>
      </c>
      <c r="C3550" t="s">
        <v>540</v>
      </c>
      <c r="D3550" t="s">
        <v>541</v>
      </c>
      <c r="E3550">
        <v>67494</v>
      </c>
      <c r="F3550">
        <v>176786</v>
      </c>
      <c r="G3550">
        <v>1</v>
      </c>
      <c r="H3550" s="2">
        <v>1811.65</v>
      </c>
      <c r="I3550">
        <v>3.5260911730935E+43</v>
      </c>
      <c r="J3550">
        <v>7</v>
      </c>
      <c r="K3550" t="s">
        <v>44</v>
      </c>
      <c r="L3550" t="s">
        <v>102</v>
      </c>
    </row>
    <row r="3551" spans="1:12" x14ac:dyDescent="0.25">
      <c r="A3551">
        <v>101</v>
      </c>
      <c r="B3551" s="1">
        <v>46283</v>
      </c>
      <c r="C3551" t="s">
        <v>540</v>
      </c>
      <c r="D3551" t="s">
        <v>541</v>
      </c>
      <c r="E3551">
        <v>67497</v>
      </c>
      <c r="F3551">
        <v>176787</v>
      </c>
      <c r="G3551">
        <v>1</v>
      </c>
      <c r="H3551">
        <v>527.65</v>
      </c>
      <c r="I3551">
        <v>3.5260911730935E+43</v>
      </c>
      <c r="J3551">
        <v>7</v>
      </c>
      <c r="K3551" t="s">
        <v>44</v>
      </c>
      <c r="L3551" t="s">
        <v>102</v>
      </c>
    </row>
    <row r="3552" spans="1:12" x14ac:dyDescent="0.25">
      <c r="A3552">
        <v>101</v>
      </c>
      <c r="B3552" s="1">
        <v>46283</v>
      </c>
      <c r="C3552" t="s">
        <v>390</v>
      </c>
      <c r="D3552" t="s">
        <v>296</v>
      </c>
      <c r="E3552">
        <v>67536</v>
      </c>
      <c r="F3552">
        <v>176788</v>
      </c>
      <c r="G3552">
        <v>1</v>
      </c>
      <c r="H3552" s="2">
        <v>9225.1</v>
      </c>
      <c r="I3552">
        <v>3.5260911730935E+43</v>
      </c>
      <c r="J3552">
        <v>32</v>
      </c>
      <c r="K3552" t="s">
        <v>18</v>
      </c>
      <c r="L3552" t="s">
        <v>102</v>
      </c>
    </row>
    <row r="3553" spans="1:14" x14ac:dyDescent="0.25">
      <c r="A3553">
        <v>101</v>
      </c>
      <c r="B3553" s="1">
        <v>46283</v>
      </c>
      <c r="C3553" t="s">
        <v>395</v>
      </c>
      <c r="D3553" t="s">
        <v>396</v>
      </c>
      <c r="E3553">
        <v>67589</v>
      </c>
      <c r="F3553">
        <v>176789</v>
      </c>
      <c r="G3553">
        <v>1</v>
      </c>
      <c r="H3553">
        <v>979</v>
      </c>
      <c r="I3553">
        <v>3.5260911730935E+43</v>
      </c>
      <c r="J3553">
        <v>32</v>
      </c>
      <c r="K3553" t="s">
        <v>18</v>
      </c>
      <c r="L3553" t="s">
        <v>102</v>
      </c>
    </row>
    <row r="3554" spans="1:14" x14ac:dyDescent="0.25">
      <c r="A3554">
        <v>101</v>
      </c>
      <c r="B3554" s="1">
        <v>46283</v>
      </c>
      <c r="C3554" t="s">
        <v>391</v>
      </c>
      <c r="D3554" t="s">
        <v>392</v>
      </c>
      <c r="E3554">
        <v>67714</v>
      </c>
      <c r="F3554">
        <v>176790</v>
      </c>
      <c r="G3554">
        <v>1</v>
      </c>
      <c r="H3554" s="2">
        <v>1201.3</v>
      </c>
      <c r="I3554">
        <v>3.5260911730935E+43</v>
      </c>
      <c r="J3554">
        <v>7</v>
      </c>
      <c r="K3554" t="s">
        <v>44</v>
      </c>
      <c r="L3554" t="s">
        <v>102</v>
      </c>
    </row>
    <row r="3555" spans="1:14" x14ac:dyDescent="0.25">
      <c r="A3555">
        <v>101</v>
      </c>
      <c r="B3555" s="1">
        <v>46283</v>
      </c>
      <c r="C3555" t="s">
        <v>391</v>
      </c>
      <c r="D3555" t="s">
        <v>392</v>
      </c>
      <c r="E3555">
        <v>67719</v>
      </c>
      <c r="F3555">
        <v>176791</v>
      </c>
      <c r="G3555">
        <v>1</v>
      </c>
      <c r="H3555">
        <v>402.7</v>
      </c>
      <c r="I3555">
        <v>3.5260911730935E+43</v>
      </c>
      <c r="J3555">
        <v>7</v>
      </c>
      <c r="K3555" t="s">
        <v>44</v>
      </c>
      <c r="L3555" t="s">
        <v>102</v>
      </c>
    </row>
    <row r="3556" spans="1:14" x14ac:dyDescent="0.25">
      <c r="A3556">
        <v>101</v>
      </c>
      <c r="B3556" s="1">
        <v>46283</v>
      </c>
      <c r="C3556" t="s">
        <v>300</v>
      </c>
      <c r="D3556" t="s">
        <v>169</v>
      </c>
      <c r="E3556">
        <v>67769</v>
      </c>
      <c r="F3556">
        <v>176792</v>
      </c>
      <c r="G3556">
        <v>1</v>
      </c>
      <c r="H3556" s="2">
        <v>8883.5</v>
      </c>
      <c r="I3556">
        <v>3.5260911730935E+43</v>
      </c>
      <c r="J3556">
        <v>32</v>
      </c>
      <c r="K3556" t="s">
        <v>18</v>
      </c>
      <c r="L3556" t="s">
        <v>102</v>
      </c>
    </row>
    <row r="3557" spans="1:14" x14ac:dyDescent="0.25">
      <c r="A3557">
        <v>101</v>
      </c>
      <c r="B3557" s="1">
        <v>46283</v>
      </c>
      <c r="C3557" t="s">
        <v>159</v>
      </c>
      <c r="D3557" t="s">
        <v>160</v>
      </c>
      <c r="E3557">
        <v>67858</v>
      </c>
      <c r="F3557">
        <v>176793</v>
      </c>
      <c r="G3557">
        <v>1</v>
      </c>
      <c r="H3557" s="2">
        <v>5022</v>
      </c>
      <c r="I3557">
        <v>3.5260911730935E+43</v>
      </c>
      <c r="J3557">
        <v>32</v>
      </c>
      <c r="K3557" t="s">
        <v>18</v>
      </c>
      <c r="L3557" t="s">
        <v>102</v>
      </c>
    </row>
    <row r="3558" spans="1:14" x14ac:dyDescent="0.25">
      <c r="A3558">
        <v>101</v>
      </c>
      <c r="B3558" s="1">
        <v>46283</v>
      </c>
      <c r="C3558" t="s">
        <v>295</v>
      </c>
      <c r="D3558" t="s">
        <v>296</v>
      </c>
      <c r="E3558">
        <v>67895</v>
      </c>
      <c r="F3558">
        <v>176794</v>
      </c>
      <c r="G3558">
        <v>1</v>
      </c>
      <c r="H3558" s="2">
        <v>2596.12</v>
      </c>
      <c r="I3558">
        <v>3.5260911730935E+43</v>
      </c>
      <c r="J3558">
        <v>16</v>
      </c>
      <c r="K3558" t="s">
        <v>174</v>
      </c>
      <c r="L3558" t="s">
        <v>102</v>
      </c>
    </row>
    <row r="3559" spans="1:14" x14ac:dyDescent="0.25">
      <c r="A3559">
        <v>101</v>
      </c>
      <c r="B3559" s="1">
        <v>46283</v>
      </c>
      <c r="C3559" t="s">
        <v>243</v>
      </c>
      <c r="D3559" t="s">
        <v>139</v>
      </c>
      <c r="E3559">
        <v>67908</v>
      </c>
      <c r="F3559">
        <v>176795</v>
      </c>
      <c r="G3559">
        <v>1</v>
      </c>
      <c r="H3559" s="2">
        <v>1848.93</v>
      </c>
      <c r="I3559">
        <v>3.5260911730935E+43</v>
      </c>
      <c r="J3559">
        <v>32</v>
      </c>
      <c r="K3559" t="s">
        <v>18</v>
      </c>
      <c r="L3559" t="s">
        <v>102</v>
      </c>
    </row>
    <row r="3560" spans="1:14" x14ac:dyDescent="0.25">
      <c r="A3560">
        <v>101</v>
      </c>
      <c r="B3560" s="1">
        <v>46283</v>
      </c>
      <c r="C3560" t="s">
        <v>540</v>
      </c>
      <c r="D3560" t="s">
        <v>541</v>
      </c>
      <c r="E3560">
        <v>67914</v>
      </c>
      <c r="F3560">
        <v>176796</v>
      </c>
      <c r="G3560">
        <v>1</v>
      </c>
      <c r="H3560">
        <v>115.5</v>
      </c>
      <c r="I3560">
        <v>3.5260911730935E+43</v>
      </c>
      <c r="J3560">
        <v>7</v>
      </c>
      <c r="K3560" t="s">
        <v>44</v>
      </c>
      <c r="L3560" t="s">
        <v>102</v>
      </c>
    </row>
    <row r="3561" spans="1:14" x14ac:dyDescent="0.25">
      <c r="A3561">
        <v>101</v>
      </c>
      <c r="B3561" s="1">
        <v>46283</v>
      </c>
      <c r="C3561" t="s">
        <v>100</v>
      </c>
      <c r="D3561" t="s">
        <v>101</v>
      </c>
      <c r="E3561">
        <v>68045</v>
      </c>
      <c r="F3561">
        <v>176797</v>
      </c>
      <c r="G3561">
        <v>1</v>
      </c>
      <c r="H3561" s="2">
        <v>9626.4</v>
      </c>
      <c r="I3561">
        <v>3.5260911730935E+43</v>
      </c>
      <c r="J3561">
        <v>32</v>
      </c>
      <c r="K3561" t="s">
        <v>18</v>
      </c>
      <c r="L3561" t="s">
        <v>102</v>
      </c>
    </row>
    <row r="3562" spans="1:14" x14ac:dyDescent="0.25">
      <c r="A3562">
        <v>101</v>
      </c>
      <c r="B3562" s="1">
        <v>46283</v>
      </c>
      <c r="C3562" t="s">
        <v>622</v>
      </c>
      <c r="D3562" t="s">
        <v>623</v>
      </c>
      <c r="E3562">
        <v>68048</v>
      </c>
      <c r="F3562">
        <v>176798</v>
      </c>
      <c r="G3562">
        <v>1</v>
      </c>
      <c r="H3562" s="2">
        <v>2246.08</v>
      </c>
      <c r="I3562">
        <v>3.5260911730935E+43</v>
      </c>
      <c r="J3562">
        <v>32</v>
      </c>
      <c r="K3562" t="s">
        <v>18</v>
      </c>
      <c r="L3562" t="s">
        <v>102</v>
      </c>
    </row>
    <row r="3563" spans="1:14" x14ac:dyDescent="0.25">
      <c r="A3563">
        <v>101</v>
      </c>
      <c r="B3563" s="1">
        <v>46283</v>
      </c>
      <c r="C3563" t="s">
        <v>626</v>
      </c>
      <c r="D3563" t="s">
        <v>296</v>
      </c>
      <c r="E3563">
        <v>68117</v>
      </c>
      <c r="F3563">
        <v>176799</v>
      </c>
      <c r="G3563">
        <v>1</v>
      </c>
      <c r="H3563">
        <v>264</v>
      </c>
      <c r="I3563">
        <v>3.5260911730935E+43</v>
      </c>
      <c r="J3563">
        <v>16</v>
      </c>
      <c r="K3563" t="s">
        <v>174</v>
      </c>
      <c r="L3563" t="s">
        <v>102</v>
      </c>
      <c r="N3563" t="s">
        <v>144</v>
      </c>
    </row>
    <row r="3564" spans="1:14" x14ac:dyDescent="0.25">
      <c r="A3564">
        <v>101</v>
      </c>
      <c r="B3564" s="1">
        <v>46283</v>
      </c>
      <c r="C3564" t="s">
        <v>542</v>
      </c>
      <c r="D3564" t="s">
        <v>543</v>
      </c>
      <c r="E3564">
        <v>68173</v>
      </c>
      <c r="F3564">
        <v>176800</v>
      </c>
      <c r="G3564">
        <v>1</v>
      </c>
      <c r="H3564">
        <v>105</v>
      </c>
      <c r="I3564">
        <v>3.5260911730935E+43</v>
      </c>
      <c r="J3564">
        <v>7</v>
      </c>
      <c r="K3564" t="s">
        <v>44</v>
      </c>
      <c r="L3564" t="s">
        <v>102</v>
      </c>
    </row>
    <row r="3565" spans="1:14" x14ac:dyDescent="0.25">
      <c r="A3565">
        <v>101</v>
      </c>
      <c r="B3565" s="1">
        <v>46283</v>
      </c>
      <c r="C3565" t="s">
        <v>542</v>
      </c>
      <c r="D3565" t="s">
        <v>543</v>
      </c>
      <c r="E3565">
        <v>68456</v>
      </c>
      <c r="F3565">
        <v>176801</v>
      </c>
      <c r="G3565">
        <v>1</v>
      </c>
      <c r="H3565">
        <v>105</v>
      </c>
      <c r="I3565">
        <v>3.5260911730935E+43</v>
      </c>
      <c r="J3565">
        <v>46</v>
      </c>
      <c r="K3565" t="s">
        <v>361</v>
      </c>
      <c r="L3565" t="s">
        <v>102</v>
      </c>
    </row>
    <row r="3566" spans="1:14" x14ac:dyDescent="0.25">
      <c r="A3566">
        <v>101</v>
      </c>
      <c r="B3566" s="1">
        <v>46283</v>
      </c>
      <c r="C3566" t="s">
        <v>192</v>
      </c>
      <c r="D3566" t="s">
        <v>193</v>
      </c>
      <c r="E3566">
        <v>68458</v>
      </c>
      <c r="F3566">
        <v>176802</v>
      </c>
      <c r="G3566">
        <v>1</v>
      </c>
      <c r="H3566" s="2">
        <v>5968.92</v>
      </c>
      <c r="I3566">
        <v>3.5260911730935E+43</v>
      </c>
      <c r="J3566">
        <v>32</v>
      </c>
      <c r="K3566" t="s">
        <v>18</v>
      </c>
      <c r="L3566" t="s">
        <v>102</v>
      </c>
    </row>
    <row r="3567" spans="1:14" x14ac:dyDescent="0.25">
      <c r="A3567">
        <v>101</v>
      </c>
      <c r="B3567" s="1">
        <v>46283</v>
      </c>
      <c r="C3567" t="s">
        <v>311</v>
      </c>
      <c r="D3567" t="s">
        <v>238</v>
      </c>
      <c r="E3567">
        <v>67732</v>
      </c>
      <c r="F3567">
        <v>176803</v>
      </c>
      <c r="G3567">
        <v>1</v>
      </c>
      <c r="H3567" s="2">
        <v>4795.8</v>
      </c>
      <c r="I3567">
        <v>3.5260911730935E+43</v>
      </c>
      <c r="J3567">
        <v>32</v>
      </c>
      <c r="K3567" t="s">
        <v>18</v>
      </c>
      <c r="L3567" t="s">
        <v>102</v>
      </c>
    </row>
    <row r="3568" spans="1:14" x14ac:dyDescent="0.25">
      <c r="A3568">
        <v>101</v>
      </c>
      <c r="B3568" s="1">
        <v>46283</v>
      </c>
      <c r="C3568" t="s">
        <v>221</v>
      </c>
      <c r="D3568" t="s">
        <v>222</v>
      </c>
      <c r="E3568">
        <v>65798</v>
      </c>
      <c r="F3568">
        <v>176804</v>
      </c>
      <c r="G3568">
        <v>1</v>
      </c>
      <c r="H3568">
        <v>304.27999999999997</v>
      </c>
      <c r="I3568">
        <v>3.5260911730935E+43</v>
      </c>
      <c r="J3568">
        <v>32</v>
      </c>
      <c r="K3568" t="s">
        <v>18</v>
      </c>
      <c r="L3568" t="s">
        <v>102</v>
      </c>
    </row>
    <row r="3569" spans="1:14" x14ac:dyDescent="0.25">
      <c r="A3569">
        <v>101</v>
      </c>
      <c r="B3569" s="1">
        <v>46283</v>
      </c>
      <c r="C3569" t="s">
        <v>359</v>
      </c>
      <c r="D3569" t="s">
        <v>232</v>
      </c>
      <c r="E3569">
        <v>66821</v>
      </c>
      <c r="F3569">
        <v>176805</v>
      </c>
      <c r="G3569">
        <v>1</v>
      </c>
      <c r="H3569" s="2">
        <v>9940</v>
      </c>
      <c r="I3569">
        <v>3.5260911730935E+43</v>
      </c>
      <c r="J3569">
        <v>32</v>
      </c>
      <c r="K3569" t="s">
        <v>18</v>
      </c>
      <c r="L3569" t="s">
        <v>102</v>
      </c>
    </row>
    <row r="3570" spans="1:14" x14ac:dyDescent="0.25">
      <c r="A3570">
        <v>101</v>
      </c>
      <c r="B3570" s="1">
        <v>46283</v>
      </c>
      <c r="C3570" t="s">
        <v>162</v>
      </c>
      <c r="D3570" t="s">
        <v>133</v>
      </c>
      <c r="E3570">
        <v>67146</v>
      </c>
      <c r="F3570">
        <v>176806</v>
      </c>
      <c r="G3570">
        <v>1</v>
      </c>
      <c r="H3570" s="2">
        <v>57036</v>
      </c>
      <c r="I3570">
        <v>3.5260911730935E+43</v>
      </c>
      <c r="J3570">
        <v>32</v>
      </c>
      <c r="K3570" t="s">
        <v>18</v>
      </c>
      <c r="L3570" t="s">
        <v>102</v>
      </c>
    </row>
    <row r="3571" spans="1:14" x14ac:dyDescent="0.25">
      <c r="A3571">
        <v>101</v>
      </c>
      <c r="B3571" s="1">
        <v>46283</v>
      </c>
      <c r="C3571" t="s">
        <v>542</v>
      </c>
      <c r="D3571" t="s">
        <v>543</v>
      </c>
      <c r="E3571">
        <v>67569</v>
      </c>
      <c r="F3571">
        <v>176807</v>
      </c>
      <c r="G3571">
        <v>1</v>
      </c>
      <c r="H3571">
        <v>138.5</v>
      </c>
      <c r="I3571">
        <v>3.5260911730935E+43</v>
      </c>
      <c r="J3571">
        <v>7</v>
      </c>
      <c r="K3571" t="s">
        <v>44</v>
      </c>
      <c r="L3571" t="s">
        <v>102</v>
      </c>
    </row>
    <row r="3572" spans="1:14" x14ac:dyDescent="0.25">
      <c r="A3572">
        <v>101</v>
      </c>
      <c r="B3572" s="1">
        <v>46283</v>
      </c>
      <c r="C3572" t="s">
        <v>120</v>
      </c>
      <c r="D3572" t="s">
        <v>121</v>
      </c>
      <c r="E3572">
        <v>67645</v>
      </c>
      <c r="F3572">
        <v>176808</v>
      </c>
      <c r="G3572">
        <v>1</v>
      </c>
      <c r="H3572" s="2">
        <v>2395.8000000000002</v>
      </c>
      <c r="I3572">
        <v>3.5260911730935E+43</v>
      </c>
      <c r="J3572">
        <v>32</v>
      </c>
      <c r="K3572" t="s">
        <v>18</v>
      </c>
      <c r="L3572" t="s">
        <v>102</v>
      </c>
    </row>
    <row r="3573" spans="1:14" x14ac:dyDescent="0.25">
      <c r="A3573">
        <v>101</v>
      </c>
      <c r="B3573" s="1">
        <v>46283</v>
      </c>
      <c r="C3573" t="s">
        <v>729</v>
      </c>
      <c r="D3573" t="s">
        <v>169</v>
      </c>
      <c r="E3573">
        <v>67702</v>
      </c>
      <c r="F3573">
        <v>176809</v>
      </c>
      <c r="G3573">
        <v>1</v>
      </c>
      <c r="H3573" s="2">
        <v>2674.8</v>
      </c>
      <c r="I3573">
        <v>3.5260911730935E+43</v>
      </c>
      <c r="J3573">
        <v>32</v>
      </c>
      <c r="K3573" t="s">
        <v>18</v>
      </c>
      <c r="L3573" t="s">
        <v>102</v>
      </c>
    </row>
    <row r="3574" spans="1:14" x14ac:dyDescent="0.25">
      <c r="A3574">
        <v>101</v>
      </c>
      <c r="B3574" s="1">
        <v>46283</v>
      </c>
      <c r="C3574" t="s">
        <v>549</v>
      </c>
      <c r="D3574" t="s">
        <v>550</v>
      </c>
      <c r="E3574">
        <v>67922</v>
      </c>
      <c r="F3574">
        <v>176810</v>
      </c>
      <c r="G3574">
        <v>1</v>
      </c>
      <c r="H3574">
        <v>231</v>
      </c>
      <c r="I3574">
        <v>3.5260911730935E+43</v>
      </c>
      <c r="J3574">
        <v>7</v>
      </c>
      <c r="K3574" t="s">
        <v>44</v>
      </c>
      <c r="L3574" t="s">
        <v>102</v>
      </c>
    </row>
    <row r="3575" spans="1:14" x14ac:dyDescent="0.25">
      <c r="A3575">
        <v>101</v>
      </c>
      <c r="B3575" s="1">
        <v>46283</v>
      </c>
      <c r="C3575" t="s">
        <v>542</v>
      </c>
      <c r="D3575" t="s">
        <v>543</v>
      </c>
      <c r="E3575">
        <v>68091</v>
      </c>
      <c r="F3575">
        <v>176811</v>
      </c>
      <c r="G3575">
        <v>1</v>
      </c>
      <c r="H3575">
        <v>618</v>
      </c>
      <c r="I3575">
        <v>3.5260911730935E+43</v>
      </c>
      <c r="J3575">
        <v>7</v>
      </c>
      <c r="K3575" t="s">
        <v>44</v>
      </c>
      <c r="L3575" t="s">
        <v>102</v>
      </c>
    </row>
    <row r="3576" spans="1:14" x14ac:dyDescent="0.25">
      <c r="A3576">
        <v>101</v>
      </c>
      <c r="B3576" s="1">
        <v>46283</v>
      </c>
      <c r="C3576" t="s">
        <v>549</v>
      </c>
      <c r="D3576" t="s">
        <v>550</v>
      </c>
      <c r="E3576">
        <v>68151</v>
      </c>
      <c r="F3576">
        <v>176812</v>
      </c>
      <c r="G3576">
        <v>1</v>
      </c>
      <c r="H3576">
        <v>231</v>
      </c>
      <c r="I3576">
        <v>3.5260911730935E+43</v>
      </c>
      <c r="J3576">
        <v>7</v>
      </c>
      <c r="K3576" t="s">
        <v>44</v>
      </c>
      <c r="L3576" t="s">
        <v>102</v>
      </c>
    </row>
    <row r="3577" spans="1:14" x14ac:dyDescent="0.25">
      <c r="A3577">
        <v>101</v>
      </c>
      <c r="B3577" s="1">
        <v>46283</v>
      </c>
      <c r="C3577" t="s">
        <v>422</v>
      </c>
      <c r="D3577" t="s">
        <v>423</v>
      </c>
      <c r="E3577">
        <v>68152</v>
      </c>
      <c r="F3577">
        <v>176813</v>
      </c>
      <c r="G3577">
        <v>1</v>
      </c>
      <c r="H3577">
        <v>355.47</v>
      </c>
      <c r="I3577">
        <v>3.5260911730935E+43</v>
      </c>
      <c r="J3577">
        <v>7</v>
      </c>
      <c r="K3577" t="s">
        <v>44</v>
      </c>
      <c r="L3577" t="s">
        <v>102</v>
      </c>
    </row>
    <row r="3578" spans="1:14" x14ac:dyDescent="0.25">
      <c r="A3578">
        <v>101</v>
      </c>
      <c r="B3578" s="1">
        <v>46283</v>
      </c>
      <c r="C3578" t="s">
        <v>462</v>
      </c>
      <c r="D3578" t="s">
        <v>296</v>
      </c>
      <c r="E3578">
        <v>68171</v>
      </c>
      <c r="F3578">
        <v>176814</v>
      </c>
      <c r="G3578">
        <v>1</v>
      </c>
      <c r="H3578" s="2">
        <v>5324.2</v>
      </c>
      <c r="I3578">
        <v>3.5260911730935E+43</v>
      </c>
      <c r="J3578">
        <v>32</v>
      </c>
      <c r="K3578" t="s">
        <v>18</v>
      </c>
      <c r="L3578" t="s">
        <v>102</v>
      </c>
    </row>
    <row r="3579" spans="1:14" x14ac:dyDescent="0.25">
      <c r="A3579">
        <v>101</v>
      </c>
      <c r="B3579" s="1">
        <v>46283</v>
      </c>
      <c r="C3579" t="s">
        <v>542</v>
      </c>
      <c r="D3579" t="s">
        <v>543</v>
      </c>
      <c r="E3579">
        <v>68183</v>
      </c>
      <c r="F3579">
        <v>176815</v>
      </c>
      <c r="G3579">
        <v>1</v>
      </c>
      <c r="H3579">
        <v>110.72</v>
      </c>
      <c r="I3579">
        <v>3.5260911730935E+43</v>
      </c>
      <c r="J3579">
        <v>7</v>
      </c>
      <c r="K3579" t="s">
        <v>44</v>
      </c>
      <c r="L3579" t="s">
        <v>102</v>
      </c>
    </row>
    <row r="3580" spans="1:14" x14ac:dyDescent="0.25">
      <c r="A3580">
        <v>101</v>
      </c>
      <c r="B3580" s="1">
        <v>46283</v>
      </c>
      <c r="C3580" t="s">
        <v>546</v>
      </c>
      <c r="D3580" t="s">
        <v>169</v>
      </c>
      <c r="E3580">
        <v>68215</v>
      </c>
      <c r="F3580">
        <v>176816</v>
      </c>
      <c r="G3580">
        <v>1</v>
      </c>
      <c r="H3580" s="2">
        <v>1871.8</v>
      </c>
      <c r="I3580">
        <v>3.5260911730935E+43</v>
      </c>
      <c r="J3580">
        <v>32</v>
      </c>
      <c r="K3580" t="s">
        <v>18</v>
      </c>
      <c r="L3580" t="s">
        <v>102</v>
      </c>
    </row>
    <row r="3581" spans="1:14" x14ac:dyDescent="0.25">
      <c r="A3581">
        <v>101</v>
      </c>
      <c r="B3581" s="1">
        <v>46283</v>
      </c>
      <c r="C3581" t="s">
        <v>162</v>
      </c>
      <c r="D3581" t="s">
        <v>133</v>
      </c>
      <c r="E3581">
        <v>68227</v>
      </c>
      <c r="F3581">
        <v>176817</v>
      </c>
      <c r="G3581">
        <v>1</v>
      </c>
      <c r="H3581" s="2">
        <v>81480</v>
      </c>
      <c r="I3581">
        <v>3.5260911730935E+43</v>
      </c>
      <c r="J3581">
        <v>32</v>
      </c>
      <c r="K3581" t="s">
        <v>18</v>
      </c>
      <c r="L3581" t="s">
        <v>102</v>
      </c>
    </row>
    <row r="3582" spans="1:14" x14ac:dyDescent="0.25">
      <c r="A3582">
        <v>101</v>
      </c>
      <c r="B3582" s="1">
        <v>46283</v>
      </c>
      <c r="C3582" t="s">
        <v>295</v>
      </c>
      <c r="D3582" t="s">
        <v>296</v>
      </c>
      <c r="E3582">
        <v>68310</v>
      </c>
      <c r="F3582">
        <v>176818</v>
      </c>
      <c r="G3582">
        <v>1</v>
      </c>
      <c r="H3582" s="2">
        <v>1108.0999999999999</v>
      </c>
      <c r="I3582">
        <v>3.5260911730935E+43</v>
      </c>
      <c r="J3582">
        <v>16</v>
      </c>
      <c r="K3582" t="s">
        <v>174</v>
      </c>
      <c r="L3582" t="s">
        <v>102</v>
      </c>
      <c r="N3582" t="s">
        <v>144</v>
      </c>
    </row>
    <row r="3583" spans="1:14" x14ac:dyDescent="0.25">
      <c r="A3583">
        <v>101</v>
      </c>
      <c r="B3583" s="1">
        <v>46283</v>
      </c>
      <c r="C3583" t="s">
        <v>527</v>
      </c>
      <c r="D3583" t="s">
        <v>528</v>
      </c>
      <c r="E3583">
        <v>68326</v>
      </c>
      <c r="F3583">
        <v>176819</v>
      </c>
      <c r="G3583">
        <v>1</v>
      </c>
      <c r="H3583" s="2">
        <v>1696.6</v>
      </c>
      <c r="I3583">
        <v>3.5260911730935E+43</v>
      </c>
      <c r="J3583">
        <v>32</v>
      </c>
      <c r="K3583" t="s">
        <v>18</v>
      </c>
      <c r="L3583" t="s">
        <v>102</v>
      </c>
    </row>
    <row r="3584" spans="1:14" x14ac:dyDescent="0.25">
      <c r="A3584">
        <v>101</v>
      </c>
      <c r="B3584" s="1">
        <v>46283</v>
      </c>
      <c r="C3584" t="s">
        <v>192</v>
      </c>
      <c r="D3584" t="s">
        <v>193</v>
      </c>
      <c r="E3584">
        <v>68460</v>
      </c>
      <c r="F3584">
        <v>176820</v>
      </c>
      <c r="G3584">
        <v>1</v>
      </c>
      <c r="H3584" s="2">
        <v>1726</v>
      </c>
      <c r="I3584">
        <v>3.5260911730935E+43</v>
      </c>
      <c r="J3584">
        <v>32</v>
      </c>
      <c r="K3584" t="s">
        <v>18</v>
      </c>
      <c r="L3584" t="s">
        <v>102</v>
      </c>
    </row>
    <row r="3585" spans="1:14" x14ac:dyDescent="0.25">
      <c r="A3585">
        <v>101</v>
      </c>
      <c r="B3585" s="1">
        <v>46283</v>
      </c>
      <c r="C3585" t="s">
        <v>149</v>
      </c>
      <c r="D3585" t="s">
        <v>150</v>
      </c>
      <c r="E3585">
        <v>68449</v>
      </c>
      <c r="F3585">
        <v>176824</v>
      </c>
      <c r="G3585">
        <v>1</v>
      </c>
      <c r="H3585">
        <v>529.76</v>
      </c>
      <c r="I3585">
        <v>3.5260911730935E+43</v>
      </c>
      <c r="J3585">
        <v>32</v>
      </c>
      <c r="K3585" t="s">
        <v>18</v>
      </c>
      <c r="L3585" t="s">
        <v>102</v>
      </c>
    </row>
    <row r="3586" spans="1:14" x14ac:dyDescent="0.25">
      <c r="A3586">
        <v>101</v>
      </c>
      <c r="B3586" s="1">
        <v>46283</v>
      </c>
      <c r="C3586" t="s">
        <v>221</v>
      </c>
      <c r="D3586" t="s">
        <v>222</v>
      </c>
      <c r="E3586">
        <v>65800</v>
      </c>
      <c r="F3586">
        <v>176825</v>
      </c>
      <c r="G3586">
        <v>1</v>
      </c>
      <c r="H3586">
        <v>305.52999999999997</v>
      </c>
      <c r="I3586">
        <v>3.5260911730935E+43</v>
      </c>
      <c r="J3586">
        <v>32</v>
      </c>
      <c r="K3586" t="s">
        <v>18</v>
      </c>
      <c r="L3586" t="s">
        <v>102</v>
      </c>
    </row>
    <row r="3587" spans="1:14" x14ac:dyDescent="0.25">
      <c r="A3587">
        <v>101</v>
      </c>
      <c r="B3587" s="1">
        <v>46283</v>
      </c>
      <c r="C3587" t="s">
        <v>221</v>
      </c>
      <c r="D3587" t="s">
        <v>222</v>
      </c>
      <c r="E3587">
        <v>65868</v>
      </c>
      <c r="F3587">
        <v>176826</v>
      </c>
      <c r="G3587">
        <v>1</v>
      </c>
      <c r="H3587">
        <v>383.16</v>
      </c>
      <c r="I3587">
        <v>3.5260911730935E+43</v>
      </c>
      <c r="J3587">
        <v>32</v>
      </c>
      <c r="K3587" t="s">
        <v>18</v>
      </c>
      <c r="L3587" t="s">
        <v>102</v>
      </c>
    </row>
    <row r="3588" spans="1:14" x14ac:dyDescent="0.25">
      <c r="A3588">
        <v>101</v>
      </c>
      <c r="B3588" s="1">
        <v>46283</v>
      </c>
      <c r="C3588" t="s">
        <v>857</v>
      </c>
      <c r="D3588" t="s">
        <v>139</v>
      </c>
      <c r="E3588">
        <v>67423</v>
      </c>
      <c r="F3588">
        <v>176827</v>
      </c>
      <c r="G3588">
        <v>1</v>
      </c>
      <c r="H3588">
        <v>844.35</v>
      </c>
      <c r="I3588">
        <v>3.5260911730935E+43</v>
      </c>
      <c r="J3588">
        <v>32</v>
      </c>
      <c r="K3588" t="s">
        <v>18</v>
      </c>
      <c r="L3588" t="s">
        <v>102</v>
      </c>
    </row>
    <row r="3589" spans="1:14" x14ac:dyDescent="0.25">
      <c r="A3589">
        <v>101</v>
      </c>
      <c r="B3589" s="1">
        <v>46283</v>
      </c>
      <c r="C3589" t="s">
        <v>140</v>
      </c>
      <c r="D3589" t="s">
        <v>141</v>
      </c>
      <c r="E3589">
        <v>68036</v>
      </c>
      <c r="F3589">
        <v>176828</v>
      </c>
      <c r="G3589">
        <v>1</v>
      </c>
      <c r="H3589" s="2">
        <v>7175.47</v>
      </c>
      <c r="I3589">
        <v>3.5260911730935E+43</v>
      </c>
      <c r="J3589">
        <v>32</v>
      </c>
      <c r="K3589" t="s">
        <v>18</v>
      </c>
      <c r="L3589" t="s">
        <v>102</v>
      </c>
    </row>
    <row r="3590" spans="1:14" x14ac:dyDescent="0.25">
      <c r="A3590">
        <v>101</v>
      </c>
      <c r="B3590" s="1">
        <v>46283</v>
      </c>
      <c r="C3590" t="s">
        <v>172</v>
      </c>
      <c r="D3590" t="s">
        <v>173</v>
      </c>
      <c r="E3590">
        <v>68189</v>
      </c>
      <c r="F3590">
        <v>176829</v>
      </c>
      <c r="G3590">
        <v>1</v>
      </c>
      <c r="H3590" s="2">
        <v>11723.26</v>
      </c>
      <c r="I3590">
        <v>3.5260911730935E+43</v>
      </c>
      <c r="J3590">
        <v>16</v>
      </c>
      <c r="K3590" t="s">
        <v>174</v>
      </c>
      <c r="L3590" t="s">
        <v>102</v>
      </c>
      <c r="N3590" t="s">
        <v>144</v>
      </c>
    </row>
    <row r="3591" spans="1:14" x14ac:dyDescent="0.25">
      <c r="A3591">
        <v>101</v>
      </c>
      <c r="B3591" s="1">
        <v>46285</v>
      </c>
      <c r="C3591" t="s">
        <v>221</v>
      </c>
      <c r="D3591" t="s">
        <v>222</v>
      </c>
      <c r="E3591">
        <v>65844</v>
      </c>
      <c r="F3591">
        <v>176830</v>
      </c>
      <c r="G3591">
        <v>1</v>
      </c>
      <c r="H3591">
        <v>195.27</v>
      </c>
      <c r="I3591">
        <v>3.5260911730935E+43</v>
      </c>
      <c r="J3591">
        <v>32</v>
      </c>
      <c r="K3591" t="s">
        <v>18</v>
      </c>
      <c r="L3591" t="s">
        <v>102</v>
      </c>
    </row>
    <row r="3592" spans="1:14" x14ac:dyDescent="0.25">
      <c r="A3592">
        <v>101</v>
      </c>
      <c r="B3592" s="1">
        <v>46285</v>
      </c>
      <c r="C3592" t="s">
        <v>221</v>
      </c>
      <c r="D3592" t="s">
        <v>222</v>
      </c>
      <c r="E3592">
        <v>65891</v>
      </c>
      <c r="F3592">
        <v>176831</v>
      </c>
      <c r="G3592">
        <v>1</v>
      </c>
      <c r="H3592">
        <v>595.9</v>
      </c>
      <c r="I3592">
        <v>3.5260911730935E+43</v>
      </c>
      <c r="J3592">
        <v>32</v>
      </c>
      <c r="K3592" t="s">
        <v>18</v>
      </c>
      <c r="L3592" t="s">
        <v>102</v>
      </c>
    </row>
    <row r="3593" spans="1:14" x14ac:dyDescent="0.25">
      <c r="A3593">
        <v>101</v>
      </c>
      <c r="B3593" s="1">
        <v>46285</v>
      </c>
      <c r="C3593" t="s">
        <v>221</v>
      </c>
      <c r="D3593" t="s">
        <v>222</v>
      </c>
      <c r="E3593">
        <v>66253</v>
      </c>
      <c r="F3593">
        <v>176832</v>
      </c>
      <c r="G3593">
        <v>1</v>
      </c>
      <c r="H3593">
        <v>398.03</v>
      </c>
      <c r="I3593">
        <v>3.5260911730935E+43</v>
      </c>
      <c r="J3593">
        <v>32</v>
      </c>
      <c r="K3593" t="s">
        <v>18</v>
      </c>
      <c r="L3593" t="s">
        <v>102</v>
      </c>
    </row>
    <row r="3594" spans="1:14" x14ac:dyDescent="0.25">
      <c r="A3594">
        <v>101</v>
      </c>
      <c r="B3594" s="1">
        <v>46285</v>
      </c>
      <c r="C3594" t="s">
        <v>486</v>
      </c>
      <c r="D3594" t="s">
        <v>337</v>
      </c>
      <c r="E3594">
        <v>66424</v>
      </c>
      <c r="F3594">
        <v>176833</v>
      </c>
      <c r="G3594">
        <v>1</v>
      </c>
      <c r="H3594" s="2">
        <v>7164.42</v>
      </c>
      <c r="I3594">
        <v>3.5260911730935E+43</v>
      </c>
      <c r="J3594">
        <v>32</v>
      </c>
      <c r="K3594" t="s">
        <v>18</v>
      </c>
      <c r="L3594" t="s">
        <v>102</v>
      </c>
    </row>
    <row r="3595" spans="1:14" x14ac:dyDescent="0.25">
      <c r="A3595">
        <v>101</v>
      </c>
      <c r="B3595" s="1">
        <v>46285</v>
      </c>
      <c r="C3595" t="s">
        <v>600</v>
      </c>
      <c r="D3595" t="s">
        <v>601</v>
      </c>
      <c r="E3595">
        <v>66902</v>
      </c>
      <c r="F3595">
        <v>176834</v>
      </c>
      <c r="G3595">
        <v>1</v>
      </c>
      <c r="H3595">
        <v>490.05</v>
      </c>
      <c r="I3595">
        <v>3.5260911730935E+43</v>
      </c>
      <c r="L3595" t="s">
        <v>102</v>
      </c>
    </row>
    <row r="3596" spans="1:14" x14ac:dyDescent="0.25">
      <c r="A3596">
        <v>101</v>
      </c>
      <c r="B3596" s="1">
        <v>46285</v>
      </c>
      <c r="C3596" t="s">
        <v>627</v>
      </c>
      <c r="D3596" t="s">
        <v>169</v>
      </c>
      <c r="E3596">
        <v>67159</v>
      </c>
      <c r="F3596">
        <v>176835</v>
      </c>
      <c r="G3596">
        <v>1</v>
      </c>
      <c r="H3596" s="2">
        <v>6804.07</v>
      </c>
      <c r="I3596">
        <v>3.5260911730935E+43</v>
      </c>
      <c r="J3596">
        <v>32</v>
      </c>
      <c r="K3596" t="s">
        <v>18</v>
      </c>
      <c r="L3596" t="s">
        <v>102</v>
      </c>
    </row>
    <row r="3597" spans="1:14" x14ac:dyDescent="0.25">
      <c r="A3597">
        <v>101</v>
      </c>
      <c r="B3597" s="1">
        <v>46285</v>
      </c>
      <c r="C3597" t="s">
        <v>422</v>
      </c>
      <c r="D3597" t="s">
        <v>423</v>
      </c>
      <c r="E3597">
        <v>67197</v>
      </c>
      <c r="F3597">
        <v>176836</v>
      </c>
      <c r="G3597">
        <v>1</v>
      </c>
      <c r="H3597">
        <v>878.67</v>
      </c>
      <c r="I3597">
        <v>3.5260911730935E+43</v>
      </c>
      <c r="J3597">
        <v>7</v>
      </c>
      <c r="K3597" t="s">
        <v>44</v>
      </c>
      <c r="L3597" t="s">
        <v>102</v>
      </c>
    </row>
    <row r="3598" spans="1:14" x14ac:dyDescent="0.25">
      <c r="A3598">
        <v>101</v>
      </c>
      <c r="B3598" s="1">
        <v>46285</v>
      </c>
      <c r="C3598" t="s">
        <v>422</v>
      </c>
      <c r="D3598" t="s">
        <v>423</v>
      </c>
      <c r="E3598">
        <v>67201</v>
      </c>
      <c r="F3598">
        <v>176837</v>
      </c>
      <c r="G3598">
        <v>1</v>
      </c>
      <c r="H3598">
        <v>968.5</v>
      </c>
      <c r="I3598">
        <v>3.5260911730935E+43</v>
      </c>
      <c r="J3598">
        <v>7</v>
      </c>
      <c r="K3598" t="s">
        <v>44</v>
      </c>
      <c r="L3598" t="s">
        <v>102</v>
      </c>
    </row>
    <row r="3599" spans="1:14" x14ac:dyDescent="0.25">
      <c r="A3599">
        <v>101</v>
      </c>
      <c r="B3599" s="1">
        <v>46285</v>
      </c>
      <c r="C3599" t="s">
        <v>538</v>
      </c>
      <c r="D3599" t="s">
        <v>539</v>
      </c>
      <c r="E3599">
        <v>67232</v>
      </c>
      <c r="F3599">
        <v>176838</v>
      </c>
      <c r="G3599">
        <v>1</v>
      </c>
      <c r="H3599" s="2">
        <v>1088.18</v>
      </c>
      <c r="I3599">
        <v>3.5260911730935E+43</v>
      </c>
      <c r="J3599">
        <v>7</v>
      </c>
      <c r="K3599" t="s">
        <v>44</v>
      </c>
      <c r="L3599" t="s">
        <v>102</v>
      </c>
    </row>
    <row r="3600" spans="1:14" x14ac:dyDescent="0.25">
      <c r="A3600">
        <v>101</v>
      </c>
      <c r="B3600" s="1">
        <v>46285</v>
      </c>
      <c r="C3600" t="s">
        <v>114</v>
      </c>
      <c r="D3600" t="s">
        <v>115</v>
      </c>
      <c r="E3600">
        <v>67244</v>
      </c>
      <c r="F3600">
        <v>176839</v>
      </c>
      <c r="G3600">
        <v>1</v>
      </c>
      <c r="H3600" s="2">
        <v>1296.75</v>
      </c>
      <c r="I3600">
        <v>3.5260911730935E+43</v>
      </c>
      <c r="J3600">
        <v>32</v>
      </c>
      <c r="K3600" t="s">
        <v>18</v>
      </c>
      <c r="L3600" t="s">
        <v>102</v>
      </c>
    </row>
    <row r="3601" spans="1:14" x14ac:dyDescent="0.25">
      <c r="A3601">
        <v>101</v>
      </c>
      <c r="B3601" s="1">
        <v>46285</v>
      </c>
      <c r="C3601" t="s">
        <v>540</v>
      </c>
      <c r="D3601" t="s">
        <v>541</v>
      </c>
      <c r="E3601">
        <v>67301</v>
      </c>
      <c r="F3601">
        <v>176840</v>
      </c>
      <c r="G3601">
        <v>1</v>
      </c>
      <c r="H3601">
        <v>622.16999999999996</v>
      </c>
      <c r="I3601">
        <v>3.5260911730935E+43</v>
      </c>
      <c r="J3601">
        <v>7</v>
      </c>
      <c r="K3601" t="s">
        <v>44</v>
      </c>
      <c r="L3601" t="s">
        <v>102</v>
      </c>
    </row>
    <row r="3602" spans="1:14" x14ac:dyDescent="0.25">
      <c r="A3602">
        <v>101</v>
      </c>
      <c r="B3602" s="1">
        <v>46285</v>
      </c>
      <c r="C3602" t="s">
        <v>395</v>
      </c>
      <c r="D3602" t="s">
        <v>396</v>
      </c>
      <c r="E3602">
        <v>67335</v>
      </c>
      <c r="F3602">
        <v>176841</v>
      </c>
      <c r="G3602">
        <v>1</v>
      </c>
      <c r="H3602" s="2">
        <v>1031.8499999999999</v>
      </c>
      <c r="I3602">
        <v>3.5260911730935E+43</v>
      </c>
      <c r="J3602">
        <v>7</v>
      </c>
      <c r="K3602" t="s">
        <v>44</v>
      </c>
      <c r="L3602" t="s">
        <v>102</v>
      </c>
    </row>
    <row r="3603" spans="1:14" x14ac:dyDescent="0.25">
      <c r="A3603">
        <v>101</v>
      </c>
      <c r="B3603" s="1">
        <v>46285</v>
      </c>
      <c r="C3603" t="s">
        <v>395</v>
      </c>
      <c r="D3603" t="s">
        <v>396</v>
      </c>
      <c r="E3603">
        <v>67342</v>
      </c>
      <c r="F3603">
        <v>176842</v>
      </c>
      <c r="G3603">
        <v>1</v>
      </c>
      <c r="H3603" s="2">
        <v>2046.1</v>
      </c>
      <c r="I3603">
        <v>3.5260911730935E+43</v>
      </c>
      <c r="J3603">
        <v>32</v>
      </c>
      <c r="K3603" t="s">
        <v>18</v>
      </c>
      <c r="L3603" t="s">
        <v>102</v>
      </c>
    </row>
    <row r="3604" spans="1:14" x14ac:dyDescent="0.25">
      <c r="A3604">
        <v>101</v>
      </c>
      <c r="B3604" s="1">
        <v>46285</v>
      </c>
      <c r="C3604" t="s">
        <v>395</v>
      </c>
      <c r="D3604" t="s">
        <v>396</v>
      </c>
      <c r="E3604">
        <v>67343</v>
      </c>
      <c r="F3604">
        <v>176843</v>
      </c>
      <c r="G3604">
        <v>1</v>
      </c>
      <c r="H3604" s="2">
        <v>3212.5</v>
      </c>
      <c r="I3604">
        <v>3.5260911730935E+43</v>
      </c>
      <c r="J3604">
        <v>32</v>
      </c>
      <c r="K3604" t="s">
        <v>18</v>
      </c>
      <c r="L3604" t="s">
        <v>102</v>
      </c>
    </row>
    <row r="3605" spans="1:14" x14ac:dyDescent="0.25">
      <c r="A3605">
        <v>101</v>
      </c>
      <c r="B3605" s="1">
        <v>46285</v>
      </c>
      <c r="C3605" t="s">
        <v>398</v>
      </c>
      <c r="D3605" t="s">
        <v>399</v>
      </c>
      <c r="E3605">
        <v>67450</v>
      </c>
      <c r="F3605">
        <v>176844</v>
      </c>
      <c r="G3605">
        <v>1</v>
      </c>
      <c r="H3605">
        <v>581</v>
      </c>
      <c r="I3605">
        <v>3.5260911730935E+43</v>
      </c>
      <c r="J3605">
        <v>7</v>
      </c>
      <c r="K3605" t="s">
        <v>44</v>
      </c>
      <c r="L3605" t="s">
        <v>102</v>
      </c>
    </row>
    <row r="3606" spans="1:14" x14ac:dyDescent="0.25">
      <c r="A3606">
        <v>101</v>
      </c>
      <c r="B3606" s="1">
        <v>46285</v>
      </c>
      <c r="C3606" t="s">
        <v>398</v>
      </c>
      <c r="D3606" t="s">
        <v>399</v>
      </c>
      <c r="E3606">
        <v>67451</v>
      </c>
      <c r="F3606">
        <v>176845</v>
      </c>
      <c r="G3606">
        <v>1</v>
      </c>
      <c r="H3606" s="2">
        <v>1716.5</v>
      </c>
      <c r="I3606">
        <v>3.5260911730935E+43</v>
      </c>
      <c r="J3606">
        <v>7</v>
      </c>
      <c r="K3606" t="s">
        <v>44</v>
      </c>
      <c r="L3606" t="s">
        <v>102</v>
      </c>
    </row>
    <row r="3607" spans="1:14" x14ac:dyDescent="0.25">
      <c r="A3607">
        <v>101</v>
      </c>
      <c r="B3607" s="1">
        <v>46285</v>
      </c>
      <c r="C3607" t="s">
        <v>268</v>
      </c>
      <c r="D3607" t="s">
        <v>269</v>
      </c>
      <c r="E3607">
        <v>67457</v>
      </c>
      <c r="F3607">
        <v>176846</v>
      </c>
      <c r="G3607">
        <v>1</v>
      </c>
      <c r="H3607" s="2">
        <v>2700</v>
      </c>
      <c r="I3607">
        <v>3.5260911730935E+43</v>
      </c>
      <c r="L3607" t="s">
        <v>102</v>
      </c>
    </row>
    <row r="3608" spans="1:14" x14ac:dyDescent="0.25">
      <c r="A3608">
        <v>101</v>
      </c>
      <c r="B3608" s="1">
        <v>46285</v>
      </c>
      <c r="C3608" t="s">
        <v>207</v>
      </c>
      <c r="D3608" t="s">
        <v>106</v>
      </c>
      <c r="E3608">
        <v>67605</v>
      </c>
      <c r="F3608">
        <v>176847</v>
      </c>
      <c r="G3608">
        <v>1</v>
      </c>
      <c r="H3608" s="2">
        <v>2124.12</v>
      </c>
      <c r="I3608">
        <v>3.5260911730935E+43</v>
      </c>
      <c r="J3608">
        <v>32</v>
      </c>
      <c r="K3608" t="s">
        <v>18</v>
      </c>
      <c r="L3608" t="s">
        <v>102</v>
      </c>
    </row>
    <row r="3609" spans="1:14" x14ac:dyDescent="0.25">
      <c r="A3609">
        <v>101</v>
      </c>
      <c r="B3609" s="1">
        <v>46285</v>
      </c>
      <c r="C3609" t="s">
        <v>263</v>
      </c>
      <c r="D3609" t="s">
        <v>106</v>
      </c>
      <c r="E3609">
        <v>67623</v>
      </c>
      <c r="F3609">
        <v>176848</v>
      </c>
      <c r="G3609">
        <v>1</v>
      </c>
      <c r="H3609">
        <v>597.79999999999995</v>
      </c>
      <c r="I3609">
        <v>3.5260911730935E+43</v>
      </c>
      <c r="J3609">
        <v>32</v>
      </c>
      <c r="K3609" t="s">
        <v>18</v>
      </c>
      <c r="L3609" t="s">
        <v>102</v>
      </c>
    </row>
    <row r="3610" spans="1:14" x14ac:dyDescent="0.25">
      <c r="A3610">
        <v>101</v>
      </c>
      <c r="B3610" s="1">
        <v>46285</v>
      </c>
      <c r="C3610" t="s">
        <v>105</v>
      </c>
      <c r="D3610" t="s">
        <v>106</v>
      </c>
      <c r="E3610">
        <v>67624</v>
      </c>
      <c r="F3610">
        <v>176849</v>
      </c>
      <c r="G3610">
        <v>1</v>
      </c>
      <c r="H3610">
        <v>499.2</v>
      </c>
      <c r="I3610">
        <v>3.5260911730935E+43</v>
      </c>
      <c r="J3610">
        <v>32</v>
      </c>
      <c r="K3610" t="s">
        <v>18</v>
      </c>
      <c r="L3610" t="s">
        <v>102</v>
      </c>
    </row>
    <row r="3611" spans="1:14" x14ac:dyDescent="0.25">
      <c r="A3611">
        <v>101</v>
      </c>
      <c r="B3611" s="1">
        <v>46285</v>
      </c>
      <c r="C3611" t="s">
        <v>161</v>
      </c>
      <c r="D3611" t="s">
        <v>106</v>
      </c>
      <c r="E3611">
        <v>67630</v>
      </c>
      <c r="F3611">
        <v>176850</v>
      </c>
      <c r="G3611">
        <v>1</v>
      </c>
      <c r="H3611">
        <v>418.9</v>
      </c>
      <c r="I3611">
        <v>3.5260911730935E+43</v>
      </c>
      <c r="J3611">
        <v>32</v>
      </c>
      <c r="K3611" t="s">
        <v>18</v>
      </c>
      <c r="L3611" t="s">
        <v>102</v>
      </c>
    </row>
    <row r="3612" spans="1:14" x14ac:dyDescent="0.25">
      <c r="A3612">
        <v>101</v>
      </c>
      <c r="B3612" s="1">
        <v>46285</v>
      </c>
      <c r="C3612" t="s">
        <v>858</v>
      </c>
      <c r="D3612" t="s">
        <v>859</v>
      </c>
      <c r="E3612">
        <v>67699</v>
      </c>
      <c r="F3612">
        <v>176851</v>
      </c>
      <c r="G3612">
        <v>1</v>
      </c>
      <c r="H3612" s="2">
        <v>1146.76</v>
      </c>
      <c r="I3612">
        <v>3.5260911730935E+43</v>
      </c>
      <c r="J3612">
        <v>16</v>
      </c>
      <c r="K3612" t="s">
        <v>174</v>
      </c>
      <c r="L3612" t="s">
        <v>102</v>
      </c>
      <c r="N3612" t="s">
        <v>144</v>
      </c>
    </row>
    <row r="3613" spans="1:14" x14ac:dyDescent="0.25">
      <c r="A3613">
        <v>101</v>
      </c>
      <c r="B3613" s="1">
        <v>46285</v>
      </c>
      <c r="C3613" t="s">
        <v>391</v>
      </c>
      <c r="D3613" t="s">
        <v>392</v>
      </c>
      <c r="E3613">
        <v>67715</v>
      </c>
      <c r="F3613">
        <v>176852</v>
      </c>
      <c r="G3613">
        <v>1</v>
      </c>
      <c r="H3613">
        <v>612.29999999999995</v>
      </c>
      <c r="I3613">
        <v>3.5260911730935E+43</v>
      </c>
      <c r="J3613">
        <v>7</v>
      </c>
      <c r="K3613" t="s">
        <v>44</v>
      </c>
      <c r="L3613" t="s">
        <v>102</v>
      </c>
    </row>
    <row r="3614" spans="1:14" x14ac:dyDescent="0.25">
      <c r="A3614">
        <v>101</v>
      </c>
      <c r="B3614" s="1">
        <v>46285</v>
      </c>
      <c r="C3614" t="s">
        <v>542</v>
      </c>
      <c r="D3614" t="s">
        <v>543</v>
      </c>
      <c r="E3614">
        <v>67716</v>
      </c>
      <c r="F3614">
        <v>176853</v>
      </c>
      <c r="G3614">
        <v>1</v>
      </c>
      <c r="H3614">
        <v>203.05</v>
      </c>
      <c r="I3614">
        <v>3.5260911730935E+43</v>
      </c>
      <c r="J3614">
        <v>7</v>
      </c>
      <c r="K3614" t="s">
        <v>44</v>
      </c>
      <c r="L3614" t="s">
        <v>102</v>
      </c>
    </row>
    <row r="3615" spans="1:14" x14ac:dyDescent="0.25">
      <c r="A3615">
        <v>101</v>
      </c>
      <c r="B3615" s="1">
        <v>46285</v>
      </c>
      <c r="C3615" t="s">
        <v>391</v>
      </c>
      <c r="D3615" t="s">
        <v>392</v>
      </c>
      <c r="E3615">
        <v>67720</v>
      </c>
      <c r="F3615">
        <v>176854</v>
      </c>
      <c r="G3615">
        <v>1</v>
      </c>
      <c r="H3615" s="2">
        <v>2741</v>
      </c>
      <c r="I3615">
        <v>3.5260911730935E+43</v>
      </c>
      <c r="J3615">
        <v>7</v>
      </c>
      <c r="K3615" t="s">
        <v>44</v>
      </c>
      <c r="L3615" t="s">
        <v>102</v>
      </c>
    </row>
    <row r="3616" spans="1:14" x14ac:dyDescent="0.25">
      <c r="A3616">
        <v>101</v>
      </c>
      <c r="B3616" s="1">
        <v>46285</v>
      </c>
      <c r="C3616" t="s">
        <v>391</v>
      </c>
      <c r="D3616" t="s">
        <v>392</v>
      </c>
      <c r="E3616">
        <v>67721</v>
      </c>
      <c r="F3616">
        <v>176855</v>
      </c>
      <c r="G3616">
        <v>1</v>
      </c>
      <c r="H3616">
        <v>407.1</v>
      </c>
      <c r="I3616">
        <v>3.5260911730935E+43</v>
      </c>
      <c r="J3616">
        <v>7</v>
      </c>
      <c r="K3616" t="s">
        <v>44</v>
      </c>
      <c r="L3616" t="s">
        <v>102</v>
      </c>
    </row>
    <row r="3617" spans="1:12" x14ac:dyDescent="0.25">
      <c r="A3617">
        <v>101</v>
      </c>
      <c r="B3617" s="1">
        <v>46285</v>
      </c>
      <c r="C3617" t="s">
        <v>542</v>
      </c>
      <c r="D3617" t="s">
        <v>543</v>
      </c>
      <c r="E3617">
        <v>67724</v>
      </c>
      <c r="F3617">
        <v>176856</v>
      </c>
      <c r="G3617">
        <v>1</v>
      </c>
      <c r="H3617">
        <v>800.74</v>
      </c>
      <c r="I3617">
        <v>3.5260911730935E+43</v>
      </c>
      <c r="J3617">
        <v>7</v>
      </c>
      <c r="K3617" t="s">
        <v>44</v>
      </c>
      <c r="L3617" t="s">
        <v>102</v>
      </c>
    </row>
    <row r="3618" spans="1:12" x14ac:dyDescent="0.25">
      <c r="A3618">
        <v>101</v>
      </c>
      <c r="B3618" s="1">
        <v>46285</v>
      </c>
      <c r="C3618" t="s">
        <v>542</v>
      </c>
      <c r="D3618" t="s">
        <v>543</v>
      </c>
      <c r="E3618">
        <v>67728</v>
      </c>
      <c r="F3618">
        <v>176857</v>
      </c>
      <c r="G3618">
        <v>1</v>
      </c>
      <c r="H3618">
        <v>414</v>
      </c>
      <c r="I3618">
        <v>3.5260911730935E+43</v>
      </c>
      <c r="J3618">
        <v>7</v>
      </c>
      <c r="K3618" t="s">
        <v>44</v>
      </c>
      <c r="L3618" t="s">
        <v>102</v>
      </c>
    </row>
    <row r="3619" spans="1:12" x14ac:dyDescent="0.25">
      <c r="A3619">
        <v>101</v>
      </c>
      <c r="B3619" s="1">
        <v>46285</v>
      </c>
      <c r="C3619" t="s">
        <v>542</v>
      </c>
      <c r="D3619" t="s">
        <v>543</v>
      </c>
      <c r="E3619">
        <v>67731</v>
      </c>
      <c r="F3619">
        <v>176858</v>
      </c>
      <c r="G3619">
        <v>1</v>
      </c>
      <c r="H3619">
        <v>427.2</v>
      </c>
      <c r="I3619">
        <v>3.5260911730935E+43</v>
      </c>
      <c r="J3619">
        <v>7</v>
      </c>
      <c r="K3619" t="s">
        <v>44</v>
      </c>
      <c r="L3619" t="s">
        <v>102</v>
      </c>
    </row>
    <row r="3620" spans="1:12" x14ac:dyDescent="0.25">
      <c r="A3620">
        <v>101</v>
      </c>
      <c r="B3620" s="1">
        <v>46285</v>
      </c>
      <c r="C3620" t="s">
        <v>542</v>
      </c>
      <c r="D3620" t="s">
        <v>543</v>
      </c>
      <c r="E3620">
        <v>67737</v>
      </c>
      <c r="F3620">
        <v>176859</v>
      </c>
      <c r="G3620">
        <v>1</v>
      </c>
      <c r="H3620" s="2">
        <v>1186.5999999999999</v>
      </c>
      <c r="I3620">
        <v>3.5260911730935E+43</v>
      </c>
      <c r="J3620">
        <v>7</v>
      </c>
      <c r="K3620" t="s">
        <v>44</v>
      </c>
      <c r="L3620" t="s">
        <v>102</v>
      </c>
    </row>
    <row r="3621" spans="1:12" x14ac:dyDescent="0.25">
      <c r="A3621">
        <v>101</v>
      </c>
      <c r="B3621" s="1">
        <v>46285</v>
      </c>
      <c r="C3621" t="s">
        <v>542</v>
      </c>
      <c r="D3621" t="s">
        <v>543</v>
      </c>
      <c r="E3621">
        <v>67738</v>
      </c>
      <c r="F3621">
        <v>176860</v>
      </c>
      <c r="G3621">
        <v>1</v>
      </c>
      <c r="H3621" s="2">
        <v>1299.3699999999999</v>
      </c>
      <c r="I3621">
        <v>3.5260911730935E+43</v>
      </c>
      <c r="J3621">
        <v>7</v>
      </c>
      <c r="K3621" t="s">
        <v>44</v>
      </c>
      <c r="L3621" t="s">
        <v>102</v>
      </c>
    </row>
    <row r="3622" spans="1:12" x14ac:dyDescent="0.25">
      <c r="A3622">
        <v>101</v>
      </c>
      <c r="B3622" s="1">
        <v>46285</v>
      </c>
      <c r="C3622" t="s">
        <v>542</v>
      </c>
      <c r="D3622" t="s">
        <v>543</v>
      </c>
      <c r="E3622">
        <v>67741</v>
      </c>
      <c r="F3622">
        <v>176861</v>
      </c>
      <c r="G3622">
        <v>1</v>
      </c>
      <c r="H3622" s="2">
        <v>1898.5</v>
      </c>
      <c r="I3622">
        <v>3.5260911730935E+43</v>
      </c>
      <c r="J3622">
        <v>7</v>
      </c>
      <c r="K3622" t="s">
        <v>44</v>
      </c>
      <c r="L3622" t="s">
        <v>102</v>
      </c>
    </row>
    <row r="3623" spans="1:12" x14ac:dyDescent="0.25">
      <c r="A3623">
        <v>101</v>
      </c>
      <c r="B3623" s="1">
        <v>46285</v>
      </c>
      <c r="C3623" t="s">
        <v>542</v>
      </c>
      <c r="D3623" t="s">
        <v>543</v>
      </c>
      <c r="E3623">
        <v>67756</v>
      </c>
      <c r="F3623">
        <v>176862</v>
      </c>
      <c r="G3623">
        <v>1</v>
      </c>
      <c r="H3623" s="2">
        <v>1513.5</v>
      </c>
      <c r="I3623">
        <v>3.5260911730935E+43</v>
      </c>
      <c r="J3623">
        <v>7</v>
      </c>
      <c r="K3623" t="s">
        <v>44</v>
      </c>
      <c r="L3623" t="s">
        <v>102</v>
      </c>
    </row>
    <row r="3624" spans="1:12" x14ac:dyDescent="0.25">
      <c r="A3624">
        <v>101</v>
      </c>
      <c r="B3624" s="1">
        <v>46285</v>
      </c>
      <c r="C3624" t="s">
        <v>542</v>
      </c>
      <c r="D3624" t="s">
        <v>543</v>
      </c>
      <c r="E3624">
        <v>67759</v>
      </c>
      <c r="F3624">
        <v>176863</v>
      </c>
      <c r="G3624">
        <v>1</v>
      </c>
      <c r="H3624" s="2">
        <v>1927.5</v>
      </c>
      <c r="I3624">
        <v>3.5260911730935E+43</v>
      </c>
      <c r="J3624">
        <v>7</v>
      </c>
      <c r="K3624" t="s">
        <v>44</v>
      </c>
      <c r="L3624" t="s">
        <v>102</v>
      </c>
    </row>
    <row r="3625" spans="1:12" x14ac:dyDescent="0.25">
      <c r="A3625">
        <v>101</v>
      </c>
      <c r="B3625" s="1">
        <v>46285</v>
      </c>
      <c r="C3625" t="s">
        <v>542</v>
      </c>
      <c r="D3625" t="s">
        <v>543</v>
      </c>
      <c r="E3625">
        <v>67760</v>
      </c>
      <c r="F3625">
        <v>176864</v>
      </c>
      <c r="G3625">
        <v>1</v>
      </c>
      <c r="H3625" s="2">
        <v>1242</v>
      </c>
      <c r="I3625">
        <v>3.5260911730935E+43</v>
      </c>
      <c r="J3625">
        <v>7</v>
      </c>
      <c r="K3625" t="s">
        <v>44</v>
      </c>
      <c r="L3625" t="s">
        <v>102</v>
      </c>
    </row>
    <row r="3626" spans="1:12" x14ac:dyDescent="0.25">
      <c r="A3626">
        <v>101</v>
      </c>
      <c r="B3626" s="1">
        <v>46285</v>
      </c>
      <c r="C3626" t="s">
        <v>729</v>
      </c>
      <c r="D3626" t="s">
        <v>169</v>
      </c>
      <c r="E3626">
        <v>67766</v>
      </c>
      <c r="F3626">
        <v>176865</v>
      </c>
      <c r="G3626">
        <v>1</v>
      </c>
      <c r="H3626" s="2">
        <v>3876.5</v>
      </c>
      <c r="I3626">
        <v>3.5260911730935E+43</v>
      </c>
      <c r="J3626">
        <v>32</v>
      </c>
      <c r="K3626" t="s">
        <v>18</v>
      </c>
      <c r="L3626" t="s">
        <v>102</v>
      </c>
    </row>
    <row r="3627" spans="1:12" x14ac:dyDescent="0.25">
      <c r="A3627">
        <v>101</v>
      </c>
      <c r="B3627" s="1">
        <v>46285</v>
      </c>
      <c r="C3627" t="s">
        <v>188</v>
      </c>
      <c r="D3627" t="s">
        <v>189</v>
      </c>
      <c r="E3627">
        <v>67812</v>
      </c>
      <c r="F3627">
        <v>176866</v>
      </c>
      <c r="G3627">
        <v>1</v>
      </c>
      <c r="H3627" s="2">
        <v>5132.54</v>
      </c>
      <c r="I3627">
        <v>3.5260911730935E+43</v>
      </c>
      <c r="J3627">
        <v>32</v>
      </c>
      <c r="K3627" t="s">
        <v>18</v>
      </c>
      <c r="L3627" t="s">
        <v>102</v>
      </c>
    </row>
    <row r="3628" spans="1:12" x14ac:dyDescent="0.25">
      <c r="A3628">
        <v>101</v>
      </c>
      <c r="B3628" s="1">
        <v>46285</v>
      </c>
      <c r="C3628" t="s">
        <v>424</v>
      </c>
      <c r="D3628" t="s">
        <v>425</v>
      </c>
      <c r="E3628">
        <v>67815</v>
      </c>
      <c r="F3628">
        <v>176867</v>
      </c>
      <c r="G3628">
        <v>1</v>
      </c>
      <c r="H3628" s="2">
        <v>11092.56</v>
      </c>
      <c r="I3628">
        <v>3.5260911730935E+43</v>
      </c>
      <c r="J3628">
        <v>51</v>
      </c>
      <c r="K3628" t="s">
        <v>254</v>
      </c>
      <c r="L3628" t="s">
        <v>102</v>
      </c>
    </row>
    <row r="3629" spans="1:12" x14ac:dyDescent="0.25">
      <c r="A3629">
        <v>101</v>
      </c>
      <c r="B3629" s="1">
        <v>46285</v>
      </c>
      <c r="C3629" t="s">
        <v>549</v>
      </c>
      <c r="D3629" t="s">
        <v>550</v>
      </c>
      <c r="E3629">
        <v>67937</v>
      </c>
      <c r="F3629">
        <v>176868</v>
      </c>
      <c r="G3629">
        <v>1</v>
      </c>
      <c r="H3629">
        <v>208.28</v>
      </c>
      <c r="I3629">
        <v>3.5260911730935E+43</v>
      </c>
      <c r="J3629">
        <v>7</v>
      </c>
      <c r="K3629" t="s">
        <v>44</v>
      </c>
      <c r="L3629" t="s">
        <v>102</v>
      </c>
    </row>
    <row r="3630" spans="1:12" x14ac:dyDescent="0.25">
      <c r="A3630">
        <v>101</v>
      </c>
      <c r="B3630" s="1">
        <v>46285</v>
      </c>
      <c r="C3630" t="s">
        <v>542</v>
      </c>
      <c r="D3630" t="s">
        <v>543</v>
      </c>
      <c r="E3630">
        <v>67940</v>
      </c>
      <c r="F3630">
        <v>176869</v>
      </c>
      <c r="G3630">
        <v>1</v>
      </c>
      <c r="H3630" s="2">
        <v>1425.25</v>
      </c>
      <c r="I3630">
        <v>3.5260911730935E+43</v>
      </c>
      <c r="J3630">
        <v>7</v>
      </c>
      <c r="K3630" t="s">
        <v>44</v>
      </c>
      <c r="L3630" t="s">
        <v>102</v>
      </c>
    </row>
    <row r="3631" spans="1:12" x14ac:dyDescent="0.25">
      <c r="A3631">
        <v>101</v>
      </c>
      <c r="B3631" s="1">
        <v>46285</v>
      </c>
      <c r="C3631" t="s">
        <v>542</v>
      </c>
      <c r="D3631" t="s">
        <v>543</v>
      </c>
      <c r="E3631">
        <v>67943</v>
      </c>
      <c r="F3631">
        <v>176870</v>
      </c>
      <c r="G3631">
        <v>1</v>
      </c>
      <c r="H3631">
        <v>938.5</v>
      </c>
      <c r="I3631">
        <v>3.5260911730935E+43</v>
      </c>
      <c r="J3631">
        <v>7</v>
      </c>
      <c r="K3631" t="s">
        <v>44</v>
      </c>
      <c r="L3631" t="s">
        <v>102</v>
      </c>
    </row>
    <row r="3632" spans="1:12" x14ac:dyDescent="0.25">
      <c r="A3632">
        <v>101</v>
      </c>
      <c r="B3632" s="1">
        <v>46285</v>
      </c>
      <c r="C3632" t="s">
        <v>542</v>
      </c>
      <c r="D3632" t="s">
        <v>543</v>
      </c>
      <c r="E3632">
        <v>67945</v>
      </c>
      <c r="F3632">
        <v>176871</v>
      </c>
      <c r="G3632">
        <v>1</v>
      </c>
      <c r="H3632">
        <v>841.68</v>
      </c>
      <c r="I3632">
        <v>3.5260911730935E+43</v>
      </c>
      <c r="J3632">
        <v>7</v>
      </c>
      <c r="K3632" t="s">
        <v>44</v>
      </c>
      <c r="L3632" t="s">
        <v>102</v>
      </c>
    </row>
    <row r="3633" spans="1:12" x14ac:dyDescent="0.25">
      <c r="A3633">
        <v>101</v>
      </c>
      <c r="B3633" s="1">
        <v>46285</v>
      </c>
      <c r="C3633" t="s">
        <v>542</v>
      </c>
      <c r="D3633" t="s">
        <v>543</v>
      </c>
      <c r="E3633">
        <v>67946</v>
      </c>
      <c r="F3633">
        <v>176872</v>
      </c>
      <c r="G3633">
        <v>1</v>
      </c>
      <c r="H3633" s="2">
        <v>2652.33</v>
      </c>
      <c r="I3633">
        <v>3.5260911730935E+43</v>
      </c>
      <c r="J3633">
        <v>7</v>
      </c>
      <c r="K3633" t="s">
        <v>44</v>
      </c>
      <c r="L3633" t="s">
        <v>102</v>
      </c>
    </row>
    <row r="3634" spans="1:12" x14ac:dyDescent="0.25">
      <c r="A3634">
        <v>101</v>
      </c>
      <c r="B3634" s="1">
        <v>46285</v>
      </c>
      <c r="C3634" t="s">
        <v>542</v>
      </c>
      <c r="D3634" t="s">
        <v>543</v>
      </c>
      <c r="E3634">
        <v>67947</v>
      </c>
      <c r="F3634">
        <v>176873</v>
      </c>
      <c r="G3634">
        <v>1</v>
      </c>
      <c r="H3634">
        <v>841.68</v>
      </c>
      <c r="I3634">
        <v>3.5260911730935E+43</v>
      </c>
      <c r="J3634">
        <v>7</v>
      </c>
      <c r="K3634" t="s">
        <v>44</v>
      </c>
      <c r="L3634" t="s">
        <v>102</v>
      </c>
    </row>
    <row r="3635" spans="1:12" x14ac:dyDescent="0.25">
      <c r="A3635">
        <v>101</v>
      </c>
      <c r="B3635" s="1">
        <v>46285</v>
      </c>
      <c r="C3635" t="s">
        <v>549</v>
      </c>
      <c r="D3635" t="s">
        <v>550</v>
      </c>
      <c r="E3635">
        <v>67950</v>
      </c>
      <c r="F3635">
        <v>176874</v>
      </c>
      <c r="G3635">
        <v>1</v>
      </c>
      <c r="H3635">
        <v>548.57000000000005</v>
      </c>
      <c r="I3635">
        <v>3.5260911730935E+43</v>
      </c>
      <c r="J3635">
        <v>7</v>
      </c>
      <c r="K3635" t="s">
        <v>44</v>
      </c>
      <c r="L3635" t="s">
        <v>102</v>
      </c>
    </row>
    <row r="3636" spans="1:12" x14ac:dyDescent="0.25">
      <c r="A3636">
        <v>101</v>
      </c>
      <c r="B3636" s="1">
        <v>46285</v>
      </c>
      <c r="C3636" t="s">
        <v>398</v>
      </c>
      <c r="D3636" t="s">
        <v>399</v>
      </c>
      <c r="E3636">
        <v>67974</v>
      </c>
      <c r="F3636">
        <v>176875</v>
      </c>
      <c r="G3636">
        <v>1</v>
      </c>
      <c r="H3636" s="2">
        <v>5559.2</v>
      </c>
      <c r="I3636">
        <v>3.5260911730935E+43</v>
      </c>
      <c r="J3636">
        <v>7</v>
      </c>
      <c r="K3636" t="s">
        <v>44</v>
      </c>
      <c r="L3636" t="s">
        <v>102</v>
      </c>
    </row>
    <row r="3637" spans="1:12" x14ac:dyDescent="0.25">
      <c r="A3637">
        <v>101</v>
      </c>
      <c r="B3637" s="1">
        <v>46285</v>
      </c>
      <c r="C3637" t="s">
        <v>542</v>
      </c>
      <c r="D3637" t="s">
        <v>543</v>
      </c>
      <c r="E3637">
        <v>67978</v>
      </c>
      <c r="F3637">
        <v>176876</v>
      </c>
      <c r="G3637">
        <v>1</v>
      </c>
      <c r="H3637" s="2">
        <v>2837.58</v>
      </c>
      <c r="I3637">
        <v>3.5260911730935E+43</v>
      </c>
      <c r="J3637">
        <v>7</v>
      </c>
      <c r="K3637" t="s">
        <v>44</v>
      </c>
      <c r="L3637" t="s">
        <v>102</v>
      </c>
    </row>
    <row r="3638" spans="1:12" x14ac:dyDescent="0.25">
      <c r="A3638">
        <v>101</v>
      </c>
      <c r="B3638" s="1">
        <v>46285</v>
      </c>
      <c r="C3638" t="s">
        <v>391</v>
      </c>
      <c r="D3638" t="s">
        <v>392</v>
      </c>
      <c r="E3638">
        <v>67980</v>
      </c>
      <c r="F3638">
        <v>176877</v>
      </c>
      <c r="G3638">
        <v>1</v>
      </c>
      <c r="H3638" s="2">
        <v>3152</v>
      </c>
      <c r="I3638">
        <v>3.5260911730935E+43</v>
      </c>
      <c r="J3638">
        <v>7</v>
      </c>
      <c r="K3638" t="s">
        <v>44</v>
      </c>
      <c r="L3638" t="s">
        <v>102</v>
      </c>
    </row>
    <row r="3639" spans="1:12" x14ac:dyDescent="0.25">
      <c r="A3639">
        <v>101</v>
      </c>
      <c r="B3639" s="1">
        <v>46285</v>
      </c>
      <c r="C3639" t="s">
        <v>161</v>
      </c>
      <c r="D3639" t="s">
        <v>106</v>
      </c>
      <c r="E3639">
        <v>68087</v>
      </c>
      <c r="F3639">
        <v>176878</v>
      </c>
      <c r="G3639">
        <v>1</v>
      </c>
      <c r="H3639">
        <v>387.5</v>
      </c>
      <c r="I3639">
        <v>3.5260911730935E+43</v>
      </c>
      <c r="J3639">
        <v>32</v>
      </c>
      <c r="K3639" t="s">
        <v>18</v>
      </c>
      <c r="L3639" t="s">
        <v>102</v>
      </c>
    </row>
    <row r="3640" spans="1:12" x14ac:dyDescent="0.25">
      <c r="A3640">
        <v>101</v>
      </c>
      <c r="B3640" s="1">
        <v>46285</v>
      </c>
      <c r="C3640" t="s">
        <v>747</v>
      </c>
      <c r="D3640" t="s">
        <v>672</v>
      </c>
      <c r="E3640">
        <v>68137</v>
      </c>
      <c r="F3640">
        <v>176879</v>
      </c>
      <c r="G3640">
        <v>1</v>
      </c>
      <c r="H3640" s="2">
        <v>1476</v>
      </c>
      <c r="I3640">
        <v>3.5260911730935E+43</v>
      </c>
      <c r="J3640">
        <v>32</v>
      </c>
      <c r="K3640" t="s">
        <v>18</v>
      </c>
      <c r="L3640" t="s">
        <v>102</v>
      </c>
    </row>
    <row r="3641" spans="1:12" x14ac:dyDescent="0.25">
      <c r="A3641">
        <v>101</v>
      </c>
      <c r="B3641" s="1">
        <v>46285</v>
      </c>
      <c r="C3641" t="s">
        <v>538</v>
      </c>
      <c r="D3641" t="s">
        <v>539</v>
      </c>
      <c r="E3641">
        <v>68153</v>
      </c>
      <c r="F3641">
        <v>176880</v>
      </c>
      <c r="G3641">
        <v>1</v>
      </c>
      <c r="H3641" s="2">
        <v>1257</v>
      </c>
      <c r="I3641">
        <v>3.5260911730935E+43</v>
      </c>
      <c r="J3641">
        <v>7</v>
      </c>
      <c r="K3641" t="s">
        <v>44</v>
      </c>
      <c r="L3641" t="s">
        <v>102</v>
      </c>
    </row>
    <row r="3642" spans="1:12" x14ac:dyDescent="0.25">
      <c r="A3642">
        <v>101</v>
      </c>
      <c r="B3642" s="1">
        <v>46285</v>
      </c>
      <c r="C3642" t="s">
        <v>151</v>
      </c>
      <c r="D3642" t="s">
        <v>152</v>
      </c>
      <c r="E3642">
        <v>68192</v>
      </c>
      <c r="F3642">
        <v>176881</v>
      </c>
      <c r="G3642">
        <v>1</v>
      </c>
      <c r="H3642" s="2">
        <v>1404.4</v>
      </c>
      <c r="I3642">
        <v>3.5260911730935E+43</v>
      </c>
      <c r="J3642">
        <v>32</v>
      </c>
      <c r="K3642" t="s">
        <v>18</v>
      </c>
      <c r="L3642" t="s">
        <v>102</v>
      </c>
    </row>
    <row r="3643" spans="1:12" x14ac:dyDescent="0.25">
      <c r="A3643">
        <v>101</v>
      </c>
      <c r="B3643" s="1">
        <v>46285</v>
      </c>
      <c r="C3643" t="s">
        <v>221</v>
      </c>
      <c r="D3643" t="s">
        <v>222</v>
      </c>
      <c r="E3643">
        <v>68209</v>
      </c>
      <c r="F3643">
        <v>176882</v>
      </c>
      <c r="G3643">
        <v>1</v>
      </c>
      <c r="H3643">
        <v>33.83</v>
      </c>
      <c r="I3643">
        <v>3.5260911730935E+43</v>
      </c>
      <c r="J3643">
        <v>14</v>
      </c>
      <c r="K3643" t="s">
        <v>279</v>
      </c>
      <c r="L3643" t="s">
        <v>102</v>
      </c>
    </row>
    <row r="3644" spans="1:12" x14ac:dyDescent="0.25">
      <c r="A3644">
        <v>101</v>
      </c>
      <c r="B3644" s="1">
        <v>46285</v>
      </c>
      <c r="C3644" t="s">
        <v>336</v>
      </c>
      <c r="D3644" t="s">
        <v>337</v>
      </c>
      <c r="E3644">
        <v>68217</v>
      </c>
      <c r="F3644">
        <v>176883</v>
      </c>
      <c r="G3644">
        <v>1</v>
      </c>
      <c r="H3644" s="2">
        <v>5988.8</v>
      </c>
      <c r="I3644">
        <v>3.5260911730935E+43</v>
      </c>
      <c r="J3644">
        <v>32</v>
      </c>
      <c r="K3644" t="s">
        <v>18</v>
      </c>
      <c r="L3644" t="s">
        <v>102</v>
      </c>
    </row>
    <row r="3645" spans="1:12" x14ac:dyDescent="0.25">
      <c r="A3645">
        <v>101</v>
      </c>
      <c r="B3645" s="1">
        <v>46285</v>
      </c>
      <c r="C3645" t="s">
        <v>350</v>
      </c>
      <c r="D3645" t="s">
        <v>169</v>
      </c>
      <c r="E3645">
        <v>68218</v>
      </c>
      <c r="F3645">
        <v>176884</v>
      </c>
      <c r="G3645">
        <v>1</v>
      </c>
      <c r="H3645" s="2">
        <v>4804.08</v>
      </c>
      <c r="I3645">
        <v>3.5260911730935E+43</v>
      </c>
      <c r="J3645">
        <v>32</v>
      </c>
      <c r="K3645" t="s">
        <v>18</v>
      </c>
      <c r="L3645" t="s">
        <v>102</v>
      </c>
    </row>
    <row r="3646" spans="1:12" x14ac:dyDescent="0.25">
      <c r="A3646">
        <v>101</v>
      </c>
      <c r="B3646" s="1">
        <v>46285</v>
      </c>
      <c r="C3646" t="s">
        <v>521</v>
      </c>
      <c r="D3646" t="s">
        <v>238</v>
      </c>
      <c r="E3646">
        <v>68225</v>
      </c>
      <c r="F3646">
        <v>176885</v>
      </c>
      <c r="G3646">
        <v>1</v>
      </c>
      <c r="H3646" s="2">
        <v>1155.8</v>
      </c>
      <c r="I3646">
        <v>3.5260911730935E+43</v>
      </c>
      <c r="J3646">
        <v>32</v>
      </c>
      <c r="K3646" t="s">
        <v>18</v>
      </c>
      <c r="L3646" t="s">
        <v>102</v>
      </c>
    </row>
    <row r="3647" spans="1:12" x14ac:dyDescent="0.25">
      <c r="A3647">
        <v>101</v>
      </c>
      <c r="B3647" s="1">
        <v>46285</v>
      </c>
      <c r="C3647" t="s">
        <v>182</v>
      </c>
      <c r="D3647" t="s">
        <v>183</v>
      </c>
      <c r="E3647">
        <v>68278</v>
      </c>
      <c r="F3647">
        <v>176886</v>
      </c>
      <c r="G3647">
        <v>1</v>
      </c>
      <c r="H3647">
        <v>322.44</v>
      </c>
      <c r="I3647">
        <v>3.5260911730935E+43</v>
      </c>
      <c r="J3647">
        <v>32</v>
      </c>
      <c r="K3647" t="s">
        <v>18</v>
      </c>
      <c r="L3647" t="s">
        <v>102</v>
      </c>
    </row>
    <row r="3648" spans="1:12" x14ac:dyDescent="0.25">
      <c r="A3648">
        <v>101</v>
      </c>
      <c r="B3648" s="1">
        <v>46285</v>
      </c>
      <c r="C3648" t="s">
        <v>542</v>
      </c>
      <c r="D3648" t="s">
        <v>543</v>
      </c>
      <c r="E3648">
        <v>68324</v>
      </c>
      <c r="F3648">
        <v>176887</v>
      </c>
      <c r="G3648">
        <v>1</v>
      </c>
      <c r="H3648">
        <v>549.75</v>
      </c>
      <c r="I3648">
        <v>3.5260911730935E+43</v>
      </c>
      <c r="J3648">
        <v>7</v>
      </c>
      <c r="K3648" t="s">
        <v>44</v>
      </c>
      <c r="L3648" t="s">
        <v>102</v>
      </c>
    </row>
    <row r="3649" spans="1:12" x14ac:dyDescent="0.25">
      <c r="A3649">
        <v>101</v>
      </c>
      <c r="B3649" s="1">
        <v>46285</v>
      </c>
      <c r="C3649" t="s">
        <v>824</v>
      </c>
      <c r="D3649" t="s">
        <v>238</v>
      </c>
      <c r="E3649">
        <v>68353</v>
      </c>
      <c r="F3649">
        <v>176888</v>
      </c>
      <c r="G3649">
        <v>1</v>
      </c>
      <c r="H3649" s="2">
        <v>2019.94</v>
      </c>
      <c r="I3649">
        <v>3.5260911730935E+43</v>
      </c>
      <c r="J3649">
        <v>32</v>
      </c>
      <c r="K3649" t="s">
        <v>18</v>
      </c>
      <c r="L3649" t="s">
        <v>102</v>
      </c>
    </row>
    <row r="3650" spans="1:12" x14ac:dyDescent="0.25">
      <c r="A3650">
        <v>101</v>
      </c>
      <c r="B3650" s="1">
        <v>46285</v>
      </c>
      <c r="C3650" t="s">
        <v>538</v>
      </c>
      <c r="D3650" t="s">
        <v>539</v>
      </c>
      <c r="E3650">
        <v>68400</v>
      </c>
      <c r="F3650">
        <v>176889</v>
      </c>
      <c r="G3650">
        <v>1</v>
      </c>
      <c r="H3650" s="2">
        <v>2619</v>
      </c>
      <c r="I3650">
        <v>3.5260911730935E+43</v>
      </c>
      <c r="J3650">
        <v>7</v>
      </c>
      <c r="K3650" t="s">
        <v>44</v>
      </c>
      <c r="L3650" t="s">
        <v>102</v>
      </c>
    </row>
    <row r="3651" spans="1:12" x14ac:dyDescent="0.25">
      <c r="A3651">
        <v>101</v>
      </c>
      <c r="B3651" s="1">
        <v>46285</v>
      </c>
      <c r="C3651" t="s">
        <v>540</v>
      </c>
      <c r="D3651" t="s">
        <v>541</v>
      </c>
      <c r="E3651">
        <v>68402</v>
      </c>
      <c r="F3651">
        <v>176890</v>
      </c>
      <c r="G3651">
        <v>1</v>
      </c>
      <c r="H3651" s="2">
        <v>2717</v>
      </c>
      <c r="I3651">
        <v>3.5260911730935E+43</v>
      </c>
      <c r="J3651">
        <v>7</v>
      </c>
      <c r="K3651" t="s">
        <v>44</v>
      </c>
      <c r="L3651" t="s">
        <v>102</v>
      </c>
    </row>
    <row r="3652" spans="1:12" x14ac:dyDescent="0.25">
      <c r="A3652">
        <v>101</v>
      </c>
      <c r="B3652" s="1">
        <v>46285</v>
      </c>
      <c r="C3652" t="s">
        <v>542</v>
      </c>
      <c r="D3652" t="s">
        <v>543</v>
      </c>
      <c r="E3652">
        <v>68406</v>
      </c>
      <c r="F3652">
        <v>176891</v>
      </c>
      <c r="G3652">
        <v>1</v>
      </c>
      <c r="H3652" s="2">
        <v>3277.3</v>
      </c>
      <c r="I3652">
        <v>3.5260911730935E+43</v>
      </c>
      <c r="J3652">
        <v>7</v>
      </c>
      <c r="K3652" t="s">
        <v>44</v>
      </c>
      <c r="L3652" t="s">
        <v>102</v>
      </c>
    </row>
    <row r="3653" spans="1:12" x14ac:dyDescent="0.25">
      <c r="A3653">
        <v>101</v>
      </c>
      <c r="B3653" s="1">
        <v>46285</v>
      </c>
      <c r="C3653" t="s">
        <v>542</v>
      </c>
      <c r="D3653" t="s">
        <v>543</v>
      </c>
      <c r="E3653">
        <v>68411</v>
      </c>
      <c r="F3653">
        <v>176892</v>
      </c>
      <c r="G3653">
        <v>1</v>
      </c>
      <c r="H3653" s="2">
        <v>1340</v>
      </c>
      <c r="I3653">
        <v>3.5260911730935E+43</v>
      </c>
      <c r="J3653">
        <v>7</v>
      </c>
      <c r="K3653" t="s">
        <v>44</v>
      </c>
      <c r="L3653" t="s">
        <v>102</v>
      </c>
    </row>
    <row r="3654" spans="1:12" x14ac:dyDescent="0.25">
      <c r="A3654">
        <v>101</v>
      </c>
      <c r="B3654" s="1">
        <v>46285</v>
      </c>
      <c r="C3654" t="s">
        <v>391</v>
      </c>
      <c r="D3654" t="s">
        <v>392</v>
      </c>
      <c r="E3654">
        <v>68413</v>
      </c>
      <c r="F3654">
        <v>176893</v>
      </c>
      <c r="G3654">
        <v>1</v>
      </c>
      <c r="H3654" s="2">
        <v>1833</v>
      </c>
      <c r="I3654">
        <v>3.5260911730935E+43</v>
      </c>
      <c r="J3654">
        <v>7</v>
      </c>
      <c r="K3654" t="s">
        <v>44</v>
      </c>
      <c r="L3654" t="s">
        <v>102</v>
      </c>
    </row>
    <row r="3655" spans="1:12" x14ac:dyDescent="0.25">
      <c r="A3655">
        <v>101</v>
      </c>
      <c r="B3655" s="1">
        <v>46285</v>
      </c>
      <c r="C3655" t="s">
        <v>126</v>
      </c>
      <c r="D3655" t="s">
        <v>127</v>
      </c>
      <c r="E3655">
        <v>68503</v>
      </c>
      <c r="F3655">
        <v>176894</v>
      </c>
      <c r="G3655">
        <v>1</v>
      </c>
      <c r="H3655" s="2">
        <v>10499.06</v>
      </c>
      <c r="I3655">
        <v>3.5260911730935E+43</v>
      </c>
      <c r="J3655">
        <v>32</v>
      </c>
      <c r="K3655" t="s">
        <v>18</v>
      </c>
      <c r="L3655" t="s">
        <v>102</v>
      </c>
    </row>
    <row r="3656" spans="1:12" x14ac:dyDescent="0.25">
      <c r="A3656">
        <v>101</v>
      </c>
      <c r="B3656" s="1">
        <v>46286</v>
      </c>
      <c r="C3656" t="s">
        <v>624</v>
      </c>
      <c r="D3656" t="s">
        <v>169</v>
      </c>
      <c r="E3656">
        <v>67767</v>
      </c>
      <c r="F3656">
        <v>176895</v>
      </c>
      <c r="G3656">
        <v>1</v>
      </c>
      <c r="H3656" s="2">
        <v>2904.84</v>
      </c>
      <c r="I3656">
        <v>3.5260911730935E+43</v>
      </c>
      <c r="J3656">
        <v>32</v>
      </c>
      <c r="K3656" t="s">
        <v>18</v>
      </c>
      <c r="L3656" t="s">
        <v>102</v>
      </c>
    </row>
    <row r="3657" spans="1:12" x14ac:dyDescent="0.25">
      <c r="A3657">
        <v>101</v>
      </c>
      <c r="B3657" s="1">
        <v>46286</v>
      </c>
      <c r="C3657" t="s">
        <v>204</v>
      </c>
      <c r="D3657" t="s">
        <v>169</v>
      </c>
      <c r="E3657">
        <v>67768</v>
      </c>
      <c r="F3657">
        <v>176896</v>
      </c>
      <c r="G3657">
        <v>1</v>
      </c>
      <c r="H3657" s="2">
        <v>1844.49</v>
      </c>
      <c r="I3657">
        <v>3.5260911730935E+43</v>
      </c>
      <c r="J3657">
        <v>32</v>
      </c>
      <c r="K3657" t="s">
        <v>18</v>
      </c>
      <c r="L3657" t="s">
        <v>102</v>
      </c>
    </row>
    <row r="3658" spans="1:12" x14ac:dyDescent="0.25">
      <c r="A3658">
        <v>101</v>
      </c>
      <c r="B3658" s="1">
        <v>46286</v>
      </c>
      <c r="C3658" t="s">
        <v>860</v>
      </c>
      <c r="D3658" t="s">
        <v>512</v>
      </c>
      <c r="E3658">
        <v>67907</v>
      </c>
      <c r="F3658">
        <v>176897</v>
      </c>
      <c r="G3658">
        <v>1</v>
      </c>
      <c r="H3658">
        <v>562.34</v>
      </c>
      <c r="I3658">
        <v>3.5260911730935E+43</v>
      </c>
      <c r="J3658">
        <v>26</v>
      </c>
      <c r="K3658" t="s">
        <v>44</v>
      </c>
      <c r="L3658" t="s">
        <v>102</v>
      </c>
    </row>
    <row r="3659" spans="1:12" x14ac:dyDescent="0.25">
      <c r="A3659">
        <v>101</v>
      </c>
      <c r="B3659" s="1">
        <v>46286</v>
      </c>
      <c r="C3659" t="s">
        <v>239</v>
      </c>
      <c r="D3659" t="s">
        <v>169</v>
      </c>
      <c r="E3659">
        <v>68213</v>
      </c>
      <c r="F3659">
        <v>176898</v>
      </c>
      <c r="G3659">
        <v>1</v>
      </c>
      <c r="H3659" s="2">
        <v>5506.66</v>
      </c>
      <c r="I3659">
        <v>3.5260911730935E+43</v>
      </c>
      <c r="J3659">
        <v>32</v>
      </c>
      <c r="K3659" t="s">
        <v>18</v>
      </c>
      <c r="L3659" t="s">
        <v>102</v>
      </c>
    </row>
    <row r="3660" spans="1:12" x14ac:dyDescent="0.25">
      <c r="A3660">
        <v>101</v>
      </c>
      <c r="B3660" s="1">
        <v>46286</v>
      </c>
      <c r="C3660" t="s">
        <v>518</v>
      </c>
      <c r="D3660" t="s">
        <v>512</v>
      </c>
      <c r="E3660">
        <v>67864</v>
      </c>
      <c r="F3660">
        <v>176899</v>
      </c>
      <c r="G3660">
        <v>1</v>
      </c>
      <c r="H3660">
        <v>622.03</v>
      </c>
      <c r="I3660">
        <v>3.5260911730935E+43</v>
      </c>
      <c r="J3660">
        <v>26</v>
      </c>
      <c r="K3660" t="s">
        <v>44</v>
      </c>
      <c r="L3660" t="s">
        <v>102</v>
      </c>
    </row>
    <row r="3661" spans="1:12" x14ac:dyDescent="0.25">
      <c r="A3661">
        <v>101</v>
      </c>
      <c r="B3661" s="1">
        <v>46286</v>
      </c>
      <c r="C3661" t="s">
        <v>205</v>
      </c>
      <c r="D3661" t="s">
        <v>206</v>
      </c>
      <c r="E3661">
        <v>68221</v>
      </c>
      <c r="F3661">
        <v>176900</v>
      </c>
      <c r="G3661">
        <v>1</v>
      </c>
      <c r="H3661" s="2">
        <v>2932.07</v>
      </c>
      <c r="I3661">
        <v>3.5260911730935E+43</v>
      </c>
      <c r="J3661">
        <v>32</v>
      </c>
      <c r="K3661" t="s">
        <v>18</v>
      </c>
      <c r="L3661" t="s">
        <v>102</v>
      </c>
    </row>
    <row r="3662" spans="1:12" x14ac:dyDescent="0.25">
      <c r="A3662">
        <v>101</v>
      </c>
      <c r="B3662" s="1">
        <v>46286</v>
      </c>
      <c r="C3662" t="s">
        <v>704</v>
      </c>
      <c r="D3662" t="s">
        <v>705</v>
      </c>
      <c r="E3662">
        <v>68126</v>
      </c>
      <c r="F3662">
        <v>176901</v>
      </c>
      <c r="G3662">
        <v>1</v>
      </c>
      <c r="H3662" s="2">
        <v>3173.2</v>
      </c>
      <c r="I3662">
        <v>3.5260911730935E+43</v>
      </c>
      <c r="J3662">
        <v>32</v>
      </c>
      <c r="K3662" t="s">
        <v>18</v>
      </c>
      <c r="L3662" t="s">
        <v>102</v>
      </c>
    </row>
    <row r="3663" spans="1:12" x14ac:dyDescent="0.25">
      <c r="A3663">
        <v>101</v>
      </c>
      <c r="B3663" s="1">
        <v>46286</v>
      </c>
      <c r="C3663" t="s">
        <v>605</v>
      </c>
      <c r="D3663" t="s">
        <v>169</v>
      </c>
      <c r="E3663">
        <v>67773</v>
      </c>
      <c r="F3663">
        <v>176902</v>
      </c>
      <c r="G3663">
        <v>1</v>
      </c>
      <c r="H3663" s="2">
        <v>1234.78</v>
      </c>
      <c r="I3663">
        <v>3.5260911730935E+43</v>
      </c>
      <c r="J3663">
        <v>26</v>
      </c>
      <c r="K3663" t="s">
        <v>44</v>
      </c>
      <c r="L3663" t="s">
        <v>102</v>
      </c>
    </row>
    <row r="3664" spans="1:12" x14ac:dyDescent="0.25">
      <c r="A3664">
        <v>101</v>
      </c>
      <c r="B3664" s="1">
        <v>46286</v>
      </c>
      <c r="C3664" t="s">
        <v>856</v>
      </c>
      <c r="D3664" t="s">
        <v>512</v>
      </c>
      <c r="E3664">
        <v>68039</v>
      </c>
      <c r="F3664">
        <v>176903</v>
      </c>
      <c r="G3664">
        <v>1</v>
      </c>
      <c r="H3664">
        <v>886.32</v>
      </c>
      <c r="I3664">
        <v>3.5260911730935E+43</v>
      </c>
      <c r="J3664">
        <v>26</v>
      </c>
      <c r="K3664" t="s">
        <v>44</v>
      </c>
      <c r="L3664" t="s">
        <v>102</v>
      </c>
    </row>
    <row r="3665" spans="1:14" x14ac:dyDescent="0.25">
      <c r="A3665">
        <v>101</v>
      </c>
      <c r="B3665" s="1">
        <v>46286</v>
      </c>
      <c r="C3665" t="s">
        <v>547</v>
      </c>
      <c r="D3665" t="s">
        <v>169</v>
      </c>
      <c r="E3665">
        <v>67735</v>
      </c>
      <c r="F3665">
        <v>176904</v>
      </c>
      <c r="G3665">
        <v>1</v>
      </c>
      <c r="H3665" s="2">
        <v>1058.74</v>
      </c>
      <c r="I3665">
        <v>3.5260911730935E+43</v>
      </c>
      <c r="J3665">
        <v>32</v>
      </c>
      <c r="K3665" t="s">
        <v>18</v>
      </c>
      <c r="L3665" t="s">
        <v>102</v>
      </c>
    </row>
    <row r="3666" spans="1:14" x14ac:dyDescent="0.25">
      <c r="A3666">
        <v>101</v>
      </c>
      <c r="B3666" s="1">
        <v>46286</v>
      </c>
      <c r="C3666" t="s">
        <v>861</v>
      </c>
      <c r="D3666" t="s">
        <v>169</v>
      </c>
      <c r="E3666">
        <v>68128</v>
      </c>
      <c r="F3666">
        <v>176907</v>
      </c>
      <c r="G3666">
        <v>1</v>
      </c>
      <c r="H3666" s="2">
        <v>1013.82</v>
      </c>
      <c r="I3666">
        <v>3.5260911730935E+43</v>
      </c>
      <c r="J3666">
        <v>32</v>
      </c>
      <c r="K3666" t="s">
        <v>18</v>
      </c>
      <c r="L3666" t="s">
        <v>102</v>
      </c>
    </row>
    <row r="3667" spans="1:14" x14ac:dyDescent="0.25">
      <c r="A3667">
        <v>101</v>
      </c>
      <c r="B3667" s="1">
        <v>46286</v>
      </c>
      <c r="C3667" t="s">
        <v>862</v>
      </c>
      <c r="D3667" t="s">
        <v>169</v>
      </c>
      <c r="E3667">
        <v>68037</v>
      </c>
      <c r="F3667">
        <v>176908</v>
      </c>
      <c r="G3667">
        <v>1</v>
      </c>
      <c r="H3667">
        <v>561.29999999999995</v>
      </c>
      <c r="I3667">
        <v>3.5260911730935E+43</v>
      </c>
      <c r="J3667">
        <v>26</v>
      </c>
      <c r="K3667" t="s">
        <v>44</v>
      </c>
      <c r="L3667" t="s">
        <v>102</v>
      </c>
    </row>
    <row r="3668" spans="1:14" x14ac:dyDescent="0.25">
      <c r="A3668">
        <v>101</v>
      </c>
      <c r="B3668" s="1">
        <v>46286</v>
      </c>
      <c r="C3668" t="s">
        <v>863</v>
      </c>
      <c r="D3668" t="s">
        <v>169</v>
      </c>
      <c r="E3668">
        <v>67862</v>
      </c>
      <c r="F3668">
        <v>176909</v>
      </c>
      <c r="G3668">
        <v>1</v>
      </c>
      <c r="H3668">
        <v>909.38</v>
      </c>
      <c r="I3668">
        <v>3.5260911730935E+43</v>
      </c>
      <c r="J3668">
        <v>26</v>
      </c>
      <c r="K3668" t="s">
        <v>44</v>
      </c>
      <c r="L3668" t="s">
        <v>102</v>
      </c>
    </row>
    <row r="3669" spans="1:14" x14ac:dyDescent="0.25">
      <c r="A3669">
        <v>101</v>
      </c>
      <c r="B3669" s="1">
        <v>46286</v>
      </c>
      <c r="C3669" t="s">
        <v>140</v>
      </c>
      <c r="D3669" t="s">
        <v>141</v>
      </c>
      <c r="E3669">
        <v>68172</v>
      </c>
      <c r="F3669">
        <v>176910</v>
      </c>
      <c r="G3669">
        <v>1</v>
      </c>
      <c r="H3669" s="2">
        <v>6208.01</v>
      </c>
      <c r="I3669">
        <v>3.5260911730935E+43</v>
      </c>
      <c r="J3669">
        <v>32</v>
      </c>
      <c r="K3669" t="s">
        <v>18</v>
      </c>
      <c r="L3669" t="s">
        <v>102</v>
      </c>
    </row>
    <row r="3670" spans="1:14" x14ac:dyDescent="0.25">
      <c r="A3670">
        <v>101</v>
      </c>
      <c r="B3670" s="1">
        <v>46286</v>
      </c>
      <c r="C3670" t="s">
        <v>390</v>
      </c>
      <c r="D3670" t="s">
        <v>296</v>
      </c>
      <c r="E3670">
        <v>66864</v>
      </c>
      <c r="F3670">
        <v>176911</v>
      </c>
      <c r="G3670">
        <v>1</v>
      </c>
      <c r="H3670" s="2">
        <v>9225.1</v>
      </c>
      <c r="I3670">
        <v>3.5260911730935E+43</v>
      </c>
      <c r="J3670">
        <v>32</v>
      </c>
      <c r="K3670" t="s">
        <v>18</v>
      </c>
      <c r="L3670" t="s">
        <v>102</v>
      </c>
    </row>
    <row r="3671" spans="1:14" x14ac:dyDescent="0.25">
      <c r="A3671">
        <v>101</v>
      </c>
      <c r="B3671" s="1">
        <v>46286</v>
      </c>
      <c r="C3671" t="s">
        <v>390</v>
      </c>
      <c r="D3671" t="s">
        <v>296</v>
      </c>
      <c r="E3671">
        <v>67534</v>
      </c>
      <c r="F3671">
        <v>176912</v>
      </c>
      <c r="G3671">
        <v>1</v>
      </c>
      <c r="H3671" s="2">
        <v>12354</v>
      </c>
      <c r="I3671">
        <v>3.5260911730935E+43</v>
      </c>
      <c r="J3671">
        <v>32</v>
      </c>
      <c r="K3671" t="s">
        <v>18</v>
      </c>
      <c r="L3671" t="s">
        <v>102</v>
      </c>
    </row>
    <row r="3672" spans="1:14" x14ac:dyDescent="0.25">
      <c r="A3672">
        <v>101</v>
      </c>
      <c r="B3672" s="1">
        <v>46286</v>
      </c>
      <c r="C3672" t="s">
        <v>864</v>
      </c>
      <c r="D3672" t="s">
        <v>169</v>
      </c>
      <c r="E3672">
        <v>67710</v>
      </c>
      <c r="F3672">
        <v>176913</v>
      </c>
      <c r="G3672">
        <v>1</v>
      </c>
      <c r="H3672">
        <v>546.28</v>
      </c>
      <c r="I3672">
        <v>3.5260911730935E+43</v>
      </c>
      <c r="J3672">
        <v>32</v>
      </c>
      <c r="K3672" t="s">
        <v>18</v>
      </c>
      <c r="L3672" t="s">
        <v>102</v>
      </c>
    </row>
    <row r="3673" spans="1:14" x14ac:dyDescent="0.25">
      <c r="A3673">
        <v>101</v>
      </c>
      <c r="B3673" s="1">
        <v>46286</v>
      </c>
      <c r="C3673" t="s">
        <v>864</v>
      </c>
      <c r="D3673" t="s">
        <v>169</v>
      </c>
      <c r="E3673">
        <v>68129</v>
      </c>
      <c r="F3673">
        <v>176914</v>
      </c>
      <c r="G3673">
        <v>1</v>
      </c>
      <c r="H3673">
        <v>774.68</v>
      </c>
      <c r="I3673">
        <v>3.5260911730935E+43</v>
      </c>
      <c r="J3673">
        <v>32</v>
      </c>
      <c r="K3673" t="s">
        <v>18</v>
      </c>
      <c r="L3673" t="s">
        <v>102</v>
      </c>
    </row>
    <row r="3674" spans="1:14" x14ac:dyDescent="0.25">
      <c r="A3674">
        <v>101</v>
      </c>
      <c r="B3674" s="1">
        <v>46286</v>
      </c>
      <c r="C3674" t="s">
        <v>134</v>
      </c>
      <c r="D3674" t="s">
        <v>135</v>
      </c>
      <c r="E3674">
        <v>67909</v>
      </c>
      <c r="F3674">
        <v>176916</v>
      </c>
      <c r="G3674">
        <v>1</v>
      </c>
      <c r="H3674" s="2">
        <v>3841.88</v>
      </c>
      <c r="I3674">
        <v>3.5260911730935E+43</v>
      </c>
      <c r="J3674">
        <v>32</v>
      </c>
      <c r="K3674" t="s">
        <v>18</v>
      </c>
      <c r="L3674" t="s">
        <v>102</v>
      </c>
    </row>
    <row r="3675" spans="1:14" x14ac:dyDescent="0.25">
      <c r="A3675">
        <v>101</v>
      </c>
      <c r="B3675" s="1">
        <v>46286</v>
      </c>
      <c r="C3675" t="s">
        <v>865</v>
      </c>
      <c r="D3675" t="s">
        <v>191</v>
      </c>
      <c r="E3675">
        <v>68040</v>
      </c>
      <c r="F3675">
        <v>176917</v>
      </c>
      <c r="G3675">
        <v>1</v>
      </c>
      <c r="H3675">
        <v>881.76</v>
      </c>
      <c r="I3675">
        <v>3.5260911730935E+43</v>
      </c>
      <c r="J3675">
        <v>32</v>
      </c>
      <c r="K3675" t="s">
        <v>18</v>
      </c>
      <c r="L3675" t="s">
        <v>102</v>
      </c>
    </row>
    <row r="3676" spans="1:14" x14ac:dyDescent="0.25">
      <c r="A3676">
        <v>101</v>
      </c>
      <c r="B3676" s="1">
        <v>46286</v>
      </c>
      <c r="C3676" t="s">
        <v>866</v>
      </c>
      <c r="D3676" t="s">
        <v>139</v>
      </c>
      <c r="E3676">
        <v>67863</v>
      </c>
      <c r="F3676">
        <v>176918</v>
      </c>
      <c r="G3676">
        <v>1</v>
      </c>
      <c r="H3676">
        <v>670.6</v>
      </c>
      <c r="I3676">
        <v>3.5260911730935E+43</v>
      </c>
      <c r="J3676">
        <v>32</v>
      </c>
      <c r="K3676" t="s">
        <v>18</v>
      </c>
      <c r="L3676" t="s">
        <v>102</v>
      </c>
    </row>
    <row r="3677" spans="1:14" x14ac:dyDescent="0.25">
      <c r="A3677">
        <v>101</v>
      </c>
      <c r="B3677" s="1">
        <v>46286</v>
      </c>
      <c r="C3677" t="s">
        <v>867</v>
      </c>
      <c r="D3677" t="s">
        <v>868</v>
      </c>
      <c r="E3677">
        <v>67430</v>
      </c>
      <c r="F3677">
        <v>176919</v>
      </c>
      <c r="G3677">
        <v>1</v>
      </c>
      <c r="H3677" s="2">
        <v>1806.95</v>
      </c>
      <c r="I3677">
        <v>3.5260911730935E+43</v>
      </c>
      <c r="J3677">
        <v>16</v>
      </c>
      <c r="K3677" t="s">
        <v>174</v>
      </c>
      <c r="L3677" t="s">
        <v>102</v>
      </c>
      <c r="N3677" t="s">
        <v>144</v>
      </c>
    </row>
    <row r="3678" spans="1:14" x14ac:dyDescent="0.25">
      <c r="A3678">
        <v>101</v>
      </c>
      <c r="B3678" s="1">
        <v>46286</v>
      </c>
      <c r="C3678" t="s">
        <v>557</v>
      </c>
      <c r="D3678" t="s">
        <v>191</v>
      </c>
      <c r="E3678">
        <v>67867</v>
      </c>
      <c r="F3678">
        <v>176920</v>
      </c>
      <c r="G3678">
        <v>1</v>
      </c>
      <c r="H3678" s="2">
        <v>1776.12</v>
      </c>
      <c r="I3678">
        <v>3.5260911730935E+43</v>
      </c>
      <c r="J3678">
        <v>26</v>
      </c>
      <c r="K3678" t="s">
        <v>44</v>
      </c>
      <c r="L3678" t="s">
        <v>102</v>
      </c>
    </row>
    <row r="3679" spans="1:14" x14ac:dyDescent="0.25">
      <c r="A3679">
        <v>101</v>
      </c>
      <c r="B3679" s="1">
        <v>46286</v>
      </c>
      <c r="C3679" t="s">
        <v>100</v>
      </c>
      <c r="D3679" t="s">
        <v>101</v>
      </c>
      <c r="E3679">
        <v>66880</v>
      </c>
      <c r="F3679">
        <v>176921</v>
      </c>
      <c r="G3679">
        <v>1</v>
      </c>
      <c r="H3679" s="2">
        <v>1604.4</v>
      </c>
      <c r="I3679">
        <v>3.5260911730935E+43</v>
      </c>
      <c r="J3679">
        <v>32</v>
      </c>
      <c r="K3679" t="s">
        <v>18</v>
      </c>
      <c r="L3679" t="s">
        <v>102</v>
      </c>
    </row>
    <row r="3680" spans="1:14" x14ac:dyDescent="0.25">
      <c r="A3680">
        <v>101</v>
      </c>
      <c r="B3680" s="1">
        <v>46286</v>
      </c>
      <c r="C3680" t="s">
        <v>842</v>
      </c>
      <c r="D3680" t="s">
        <v>189</v>
      </c>
      <c r="E3680">
        <v>67809</v>
      </c>
      <c r="F3680">
        <v>176922</v>
      </c>
      <c r="G3680">
        <v>1</v>
      </c>
      <c r="H3680" s="2">
        <v>9929.3799999999992</v>
      </c>
      <c r="I3680">
        <v>3.5260911730935E+43</v>
      </c>
      <c r="J3680">
        <v>32</v>
      </c>
      <c r="K3680" t="s">
        <v>18</v>
      </c>
      <c r="L3680" t="s">
        <v>102</v>
      </c>
    </row>
    <row r="3681" spans="1:12" x14ac:dyDescent="0.25">
      <c r="A3681">
        <v>101</v>
      </c>
      <c r="B3681" s="1">
        <v>46286</v>
      </c>
      <c r="C3681" t="s">
        <v>842</v>
      </c>
      <c r="D3681" t="s">
        <v>189</v>
      </c>
      <c r="E3681">
        <v>68088</v>
      </c>
      <c r="F3681">
        <v>176923</v>
      </c>
      <c r="G3681">
        <v>1</v>
      </c>
      <c r="H3681" s="2">
        <v>4580.1000000000004</v>
      </c>
      <c r="I3681">
        <v>3.5260911730935E+43</v>
      </c>
      <c r="J3681">
        <v>32</v>
      </c>
      <c r="K3681" t="s">
        <v>18</v>
      </c>
      <c r="L3681" t="s">
        <v>102</v>
      </c>
    </row>
    <row r="3682" spans="1:12" x14ac:dyDescent="0.25">
      <c r="A3682">
        <v>101</v>
      </c>
      <c r="B3682" s="1">
        <v>46286</v>
      </c>
      <c r="C3682" t="s">
        <v>869</v>
      </c>
      <c r="D3682" t="s">
        <v>590</v>
      </c>
      <c r="E3682">
        <v>67405</v>
      </c>
      <c r="F3682">
        <v>176924</v>
      </c>
      <c r="G3682">
        <v>1</v>
      </c>
      <c r="H3682" s="2">
        <v>1154</v>
      </c>
      <c r="I3682">
        <v>3.5260911730935E+43</v>
      </c>
      <c r="J3682">
        <v>51</v>
      </c>
      <c r="K3682" t="s">
        <v>254</v>
      </c>
      <c r="L3682" t="s">
        <v>102</v>
      </c>
    </row>
    <row r="3683" spans="1:12" x14ac:dyDescent="0.25">
      <c r="A3683">
        <v>101</v>
      </c>
      <c r="B3683" s="1">
        <v>46286</v>
      </c>
      <c r="C3683" t="s">
        <v>870</v>
      </c>
      <c r="D3683" t="s">
        <v>871</v>
      </c>
      <c r="E3683">
        <v>68026</v>
      </c>
      <c r="F3683">
        <v>176925</v>
      </c>
      <c r="G3683">
        <v>1</v>
      </c>
      <c r="H3683" s="2">
        <v>4123.8100000000004</v>
      </c>
      <c r="I3683">
        <v>3.5260911730935E+43</v>
      </c>
      <c r="J3683">
        <v>32</v>
      </c>
      <c r="K3683" t="s">
        <v>18</v>
      </c>
      <c r="L3683" t="s">
        <v>102</v>
      </c>
    </row>
    <row r="3684" spans="1:12" x14ac:dyDescent="0.25">
      <c r="A3684">
        <v>101</v>
      </c>
      <c r="B3684" s="1">
        <v>46286</v>
      </c>
      <c r="C3684" t="s">
        <v>872</v>
      </c>
      <c r="D3684" t="s">
        <v>873</v>
      </c>
      <c r="E3684">
        <v>68122</v>
      </c>
      <c r="F3684">
        <v>176926</v>
      </c>
      <c r="G3684">
        <v>1</v>
      </c>
      <c r="H3684">
        <v>853.14</v>
      </c>
      <c r="I3684">
        <v>3.5260911730935E+43</v>
      </c>
      <c r="J3684">
        <v>32</v>
      </c>
      <c r="K3684" t="s">
        <v>18</v>
      </c>
      <c r="L3684" t="s">
        <v>102</v>
      </c>
    </row>
    <row r="3685" spans="1:12" x14ac:dyDescent="0.25">
      <c r="A3685">
        <v>101</v>
      </c>
      <c r="B3685" s="1">
        <v>46286</v>
      </c>
      <c r="C3685" t="s">
        <v>872</v>
      </c>
      <c r="D3685" t="s">
        <v>873</v>
      </c>
      <c r="E3685">
        <v>68127</v>
      </c>
      <c r="F3685">
        <v>176927</v>
      </c>
      <c r="G3685">
        <v>1</v>
      </c>
      <c r="H3685" s="2">
        <v>1196.01</v>
      </c>
      <c r="I3685">
        <v>3.5260911730935E+43</v>
      </c>
      <c r="J3685">
        <v>32</v>
      </c>
      <c r="K3685" t="s">
        <v>18</v>
      </c>
      <c r="L3685" t="s">
        <v>102</v>
      </c>
    </row>
    <row r="3686" spans="1:12" x14ac:dyDescent="0.25">
      <c r="A3686">
        <v>101</v>
      </c>
      <c r="B3686" s="1">
        <v>46286</v>
      </c>
      <c r="C3686" t="s">
        <v>185</v>
      </c>
      <c r="D3686" t="s">
        <v>186</v>
      </c>
      <c r="E3686">
        <v>67868</v>
      </c>
      <c r="F3686">
        <v>176928</v>
      </c>
      <c r="G3686">
        <v>1</v>
      </c>
      <c r="H3686" s="2">
        <v>4193</v>
      </c>
      <c r="I3686">
        <v>3.5260911730935E+43</v>
      </c>
      <c r="J3686">
        <v>26</v>
      </c>
      <c r="K3686" t="s">
        <v>44</v>
      </c>
      <c r="L3686" t="s">
        <v>102</v>
      </c>
    </row>
    <row r="3687" spans="1:12" x14ac:dyDescent="0.25">
      <c r="A3687">
        <v>101</v>
      </c>
      <c r="B3687" s="1">
        <v>46286</v>
      </c>
      <c r="C3687" t="s">
        <v>874</v>
      </c>
      <c r="D3687" t="s">
        <v>169</v>
      </c>
      <c r="E3687">
        <v>67866</v>
      </c>
      <c r="F3687">
        <v>176930</v>
      </c>
      <c r="G3687">
        <v>1</v>
      </c>
      <c r="H3687" s="2">
        <v>1603.74</v>
      </c>
      <c r="I3687">
        <v>3.5260911730935E+43</v>
      </c>
      <c r="J3687">
        <v>26</v>
      </c>
      <c r="K3687" t="s">
        <v>44</v>
      </c>
      <c r="L3687" t="s">
        <v>102</v>
      </c>
    </row>
    <row r="3688" spans="1:12" x14ac:dyDescent="0.25">
      <c r="A3688">
        <v>101</v>
      </c>
      <c r="B3688" s="1">
        <v>46286</v>
      </c>
      <c r="C3688" t="s">
        <v>617</v>
      </c>
      <c r="D3688" t="s">
        <v>618</v>
      </c>
      <c r="E3688">
        <v>68038</v>
      </c>
      <c r="F3688">
        <v>176931</v>
      </c>
      <c r="G3688">
        <v>1</v>
      </c>
      <c r="H3688" s="2">
        <v>1026.26</v>
      </c>
      <c r="I3688">
        <v>3.5260911730935E+43</v>
      </c>
      <c r="J3688">
        <v>26</v>
      </c>
      <c r="K3688" t="s">
        <v>44</v>
      </c>
      <c r="L3688" t="s">
        <v>102</v>
      </c>
    </row>
    <row r="3689" spans="1:12" x14ac:dyDescent="0.25">
      <c r="A3689">
        <v>101</v>
      </c>
      <c r="B3689" s="1">
        <v>46286</v>
      </c>
      <c r="C3689" t="s">
        <v>875</v>
      </c>
      <c r="D3689" t="s">
        <v>876</v>
      </c>
      <c r="E3689">
        <v>68131</v>
      </c>
      <c r="F3689">
        <v>176932</v>
      </c>
      <c r="G3689">
        <v>1</v>
      </c>
      <c r="H3689">
        <v>494.79</v>
      </c>
      <c r="I3689">
        <v>3.5260911730935E+43</v>
      </c>
      <c r="J3689">
        <v>32</v>
      </c>
      <c r="K3689" t="s">
        <v>18</v>
      </c>
      <c r="L3689" t="s">
        <v>102</v>
      </c>
    </row>
    <row r="3690" spans="1:12" x14ac:dyDescent="0.25">
      <c r="A3690">
        <v>101</v>
      </c>
      <c r="B3690" s="1">
        <v>46286</v>
      </c>
      <c r="C3690" t="s">
        <v>742</v>
      </c>
      <c r="D3690" t="s">
        <v>189</v>
      </c>
      <c r="E3690">
        <v>67628</v>
      </c>
      <c r="F3690">
        <v>176933</v>
      </c>
      <c r="G3690">
        <v>1</v>
      </c>
      <c r="H3690" s="2">
        <v>3617.24</v>
      </c>
      <c r="I3690">
        <v>3.5260911730935E+43</v>
      </c>
      <c r="J3690">
        <v>32</v>
      </c>
      <c r="K3690" t="s">
        <v>18</v>
      </c>
      <c r="L3690" t="s">
        <v>102</v>
      </c>
    </row>
    <row r="3691" spans="1:12" x14ac:dyDescent="0.25">
      <c r="A3691">
        <v>101</v>
      </c>
      <c r="B3691" s="1">
        <v>46286</v>
      </c>
      <c r="C3691" t="s">
        <v>742</v>
      </c>
      <c r="D3691" t="s">
        <v>189</v>
      </c>
      <c r="E3691">
        <v>67709</v>
      </c>
      <c r="F3691">
        <v>176934</v>
      </c>
      <c r="G3691">
        <v>1</v>
      </c>
      <c r="H3691" s="2">
        <v>3617.54</v>
      </c>
      <c r="I3691">
        <v>3.5260911730935E+43</v>
      </c>
      <c r="J3691">
        <v>32</v>
      </c>
      <c r="K3691" t="s">
        <v>18</v>
      </c>
      <c r="L3691" t="s">
        <v>102</v>
      </c>
    </row>
    <row r="3692" spans="1:12" x14ac:dyDescent="0.25">
      <c r="A3692">
        <v>101</v>
      </c>
      <c r="B3692" s="1">
        <v>46286</v>
      </c>
      <c r="C3692" t="s">
        <v>188</v>
      </c>
      <c r="D3692" t="s">
        <v>189</v>
      </c>
      <c r="E3692">
        <v>66359</v>
      </c>
      <c r="F3692">
        <v>176935</v>
      </c>
      <c r="G3692">
        <v>1</v>
      </c>
      <c r="H3692" s="2">
        <v>1814.25</v>
      </c>
      <c r="I3692">
        <v>3.5260911730935E+43</v>
      </c>
      <c r="J3692">
        <v>32</v>
      </c>
      <c r="K3692" t="s">
        <v>18</v>
      </c>
      <c r="L3692" t="s">
        <v>102</v>
      </c>
    </row>
    <row r="3693" spans="1:12" x14ac:dyDescent="0.25">
      <c r="A3693">
        <v>101</v>
      </c>
      <c r="B3693" s="1">
        <v>46286</v>
      </c>
      <c r="C3693" t="s">
        <v>188</v>
      </c>
      <c r="D3693" t="s">
        <v>189</v>
      </c>
      <c r="E3693">
        <v>67704</v>
      </c>
      <c r="F3693">
        <v>176936</v>
      </c>
      <c r="G3693">
        <v>1</v>
      </c>
      <c r="H3693" s="2">
        <v>9909</v>
      </c>
      <c r="I3693">
        <v>3.5260911730935E+43</v>
      </c>
      <c r="J3693">
        <v>32</v>
      </c>
      <c r="K3693" t="s">
        <v>18</v>
      </c>
      <c r="L3693" t="s">
        <v>102</v>
      </c>
    </row>
    <row r="3694" spans="1:12" x14ac:dyDescent="0.25">
      <c r="A3694">
        <v>101</v>
      </c>
      <c r="B3694" s="1">
        <v>46286</v>
      </c>
      <c r="C3694" t="s">
        <v>517</v>
      </c>
      <c r="D3694" t="s">
        <v>406</v>
      </c>
      <c r="E3694">
        <v>67770</v>
      </c>
      <c r="F3694">
        <v>176937</v>
      </c>
      <c r="G3694">
        <v>1</v>
      </c>
      <c r="H3694">
        <v>735.22</v>
      </c>
      <c r="I3694">
        <v>3.5260911730935E+43</v>
      </c>
      <c r="J3694">
        <v>32</v>
      </c>
      <c r="K3694" t="s">
        <v>18</v>
      </c>
      <c r="L3694" t="s">
        <v>102</v>
      </c>
    </row>
    <row r="3695" spans="1:12" x14ac:dyDescent="0.25">
      <c r="A3695">
        <v>101</v>
      </c>
      <c r="B3695" s="1">
        <v>46286</v>
      </c>
      <c r="C3695" t="s">
        <v>877</v>
      </c>
      <c r="D3695" t="s">
        <v>878</v>
      </c>
      <c r="E3695">
        <v>67865</v>
      </c>
      <c r="F3695">
        <v>176938</v>
      </c>
      <c r="G3695">
        <v>1</v>
      </c>
      <c r="H3695">
        <v>602.41</v>
      </c>
      <c r="I3695">
        <v>3.5260911730935E+43</v>
      </c>
      <c r="J3695">
        <v>26</v>
      </c>
      <c r="K3695" t="s">
        <v>44</v>
      </c>
      <c r="L3695" t="s">
        <v>102</v>
      </c>
    </row>
    <row r="3696" spans="1:12" x14ac:dyDescent="0.25">
      <c r="A3696">
        <v>101</v>
      </c>
      <c r="B3696" s="1">
        <v>46286</v>
      </c>
      <c r="C3696" t="s">
        <v>879</v>
      </c>
      <c r="D3696" t="s">
        <v>139</v>
      </c>
      <c r="E3696">
        <v>68132</v>
      </c>
      <c r="F3696">
        <v>176939</v>
      </c>
      <c r="G3696">
        <v>1</v>
      </c>
      <c r="H3696" s="2">
        <v>1689.07</v>
      </c>
      <c r="I3696">
        <v>3.5260911730935E+43</v>
      </c>
      <c r="J3696">
        <v>26</v>
      </c>
      <c r="K3696" t="s">
        <v>44</v>
      </c>
      <c r="L3696" t="s">
        <v>102</v>
      </c>
    </row>
    <row r="3697" spans="1:12" x14ac:dyDescent="0.25">
      <c r="A3697">
        <v>101</v>
      </c>
      <c r="B3697" s="1">
        <v>46286</v>
      </c>
      <c r="C3697" t="s">
        <v>688</v>
      </c>
      <c r="D3697" t="s">
        <v>689</v>
      </c>
      <c r="E3697">
        <v>67871</v>
      </c>
      <c r="F3697">
        <v>176940</v>
      </c>
      <c r="G3697">
        <v>1</v>
      </c>
      <c r="H3697" s="2">
        <v>4961.12</v>
      </c>
      <c r="I3697">
        <v>3.5260911730935E+43</v>
      </c>
      <c r="J3697">
        <v>32</v>
      </c>
      <c r="K3697" t="s">
        <v>18</v>
      </c>
      <c r="L3697" t="s">
        <v>102</v>
      </c>
    </row>
    <row r="3698" spans="1:12" x14ac:dyDescent="0.25">
      <c r="A3698">
        <v>101</v>
      </c>
      <c r="B3698" s="1">
        <v>46286</v>
      </c>
      <c r="C3698" t="s">
        <v>140</v>
      </c>
      <c r="D3698" t="s">
        <v>141</v>
      </c>
      <c r="E3698">
        <v>67556</v>
      </c>
      <c r="F3698">
        <v>176941</v>
      </c>
      <c r="G3698">
        <v>1</v>
      </c>
      <c r="H3698" s="2">
        <v>5082.04</v>
      </c>
      <c r="I3698">
        <v>3.5260911730935E+43</v>
      </c>
      <c r="J3698">
        <v>32</v>
      </c>
      <c r="K3698" t="s">
        <v>18</v>
      </c>
      <c r="L3698" t="s">
        <v>102</v>
      </c>
    </row>
    <row r="3699" spans="1:12" x14ac:dyDescent="0.25">
      <c r="A3699">
        <v>101</v>
      </c>
      <c r="B3699" s="1">
        <v>46286</v>
      </c>
      <c r="C3699" t="s">
        <v>390</v>
      </c>
      <c r="D3699" t="s">
        <v>296</v>
      </c>
      <c r="E3699">
        <v>68120</v>
      </c>
      <c r="F3699">
        <v>176942</v>
      </c>
      <c r="G3699">
        <v>1</v>
      </c>
      <c r="H3699" s="2">
        <v>9225.1</v>
      </c>
      <c r="I3699">
        <v>3.5260911730935E+43</v>
      </c>
      <c r="J3699">
        <v>32</v>
      </c>
      <c r="K3699" t="s">
        <v>18</v>
      </c>
      <c r="L3699" t="s">
        <v>102</v>
      </c>
    </row>
    <row r="3700" spans="1:12" x14ac:dyDescent="0.25">
      <c r="A3700">
        <v>101</v>
      </c>
      <c r="B3700" s="1">
        <v>46286</v>
      </c>
      <c r="C3700" t="s">
        <v>880</v>
      </c>
      <c r="D3700" t="s">
        <v>169</v>
      </c>
      <c r="E3700">
        <v>68134</v>
      </c>
      <c r="F3700">
        <v>176943</v>
      </c>
      <c r="G3700">
        <v>1</v>
      </c>
      <c r="H3700">
        <v>496.49</v>
      </c>
      <c r="I3700">
        <v>3.5260911730935E+43</v>
      </c>
      <c r="J3700">
        <v>26</v>
      </c>
      <c r="K3700" t="s">
        <v>44</v>
      </c>
      <c r="L3700" t="s">
        <v>102</v>
      </c>
    </row>
    <row r="3701" spans="1:12" x14ac:dyDescent="0.25">
      <c r="A3701">
        <v>101</v>
      </c>
      <c r="B3701" s="1">
        <v>46286</v>
      </c>
      <c r="C3701" t="s">
        <v>626</v>
      </c>
      <c r="D3701" t="s">
        <v>296</v>
      </c>
      <c r="E3701">
        <v>68118</v>
      </c>
      <c r="F3701">
        <v>176944</v>
      </c>
      <c r="G3701">
        <v>1</v>
      </c>
      <c r="H3701" s="2">
        <v>3845.46</v>
      </c>
      <c r="I3701">
        <v>3.5260911730935E+43</v>
      </c>
      <c r="J3701">
        <v>16</v>
      </c>
      <c r="K3701" t="s">
        <v>174</v>
      </c>
      <c r="L3701" t="s">
        <v>102</v>
      </c>
    </row>
    <row r="3702" spans="1:12" x14ac:dyDescent="0.25">
      <c r="A3702">
        <v>101</v>
      </c>
      <c r="B3702" s="1">
        <v>46286</v>
      </c>
      <c r="C3702" t="s">
        <v>334</v>
      </c>
      <c r="D3702" t="s">
        <v>335</v>
      </c>
      <c r="E3702">
        <v>68354</v>
      </c>
      <c r="F3702">
        <v>176945</v>
      </c>
      <c r="G3702">
        <v>1</v>
      </c>
      <c r="H3702" s="2">
        <v>3107.4</v>
      </c>
      <c r="I3702">
        <v>3.5260911730935E+43</v>
      </c>
      <c r="J3702">
        <v>32</v>
      </c>
      <c r="K3702" t="s">
        <v>18</v>
      </c>
      <c r="L3702" t="s">
        <v>102</v>
      </c>
    </row>
    <row r="3703" spans="1:12" x14ac:dyDescent="0.25">
      <c r="A3703">
        <v>101</v>
      </c>
      <c r="B3703" s="1">
        <v>46286</v>
      </c>
      <c r="C3703" t="s">
        <v>881</v>
      </c>
      <c r="D3703" t="s">
        <v>590</v>
      </c>
      <c r="E3703">
        <v>67700</v>
      </c>
      <c r="F3703">
        <v>176946</v>
      </c>
      <c r="G3703">
        <v>1</v>
      </c>
      <c r="H3703" s="2">
        <v>1196.05</v>
      </c>
      <c r="I3703">
        <v>3.5260911730935E+43</v>
      </c>
      <c r="J3703">
        <v>51</v>
      </c>
      <c r="K3703" t="s">
        <v>254</v>
      </c>
      <c r="L3703" t="s">
        <v>102</v>
      </c>
    </row>
    <row r="3704" spans="1:12" x14ac:dyDescent="0.25">
      <c r="A3704">
        <v>101</v>
      </c>
      <c r="B3704" s="1">
        <v>46286</v>
      </c>
      <c r="C3704" t="s">
        <v>604</v>
      </c>
      <c r="D3704" t="s">
        <v>189</v>
      </c>
      <c r="E3704">
        <v>67802</v>
      </c>
      <c r="F3704">
        <v>176947</v>
      </c>
      <c r="G3704">
        <v>1</v>
      </c>
      <c r="H3704" s="2">
        <v>8390.7900000000009</v>
      </c>
      <c r="I3704">
        <v>3.5260911730935E+43</v>
      </c>
      <c r="J3704">
        <v>32</v>
      </c>
      <c r="K3704" t="s">
        <v>18</v>
      </c>
      <c r="L3704" t="s">
        <v>102</v>
      </c>
    </row>
    <row r="3705" spans="1:12" x14ac:dyDescent="0.25">
      <c r="A3705">
        <v>101</v>
      </c>
      <c r="B3705" s="1">
        <v>46286</v>
      </c>
      <c r="C3705" t="s">
        <v>188</v>
      </c>
      <c r="D3705" t="s">
        <v>189</v>
      </c>
      <c r="E3705">
        <v>67807</v>
      </c>
      <c r="F3705">
        <v>176948</v>
      </c>
      <c r="G3705">
        <v>1</v>
      </c>
      <c r="H3705" s="2">
        <v>7844.59</v>
      </c>
      <c r="I3705">
        <v>3.5260911730935E+43</v>
      </c>
      <c r="J3705">
        <v>32</v>
      </c>
      <c r="K3705" t="s">
        <v>18</v>
      </c>
      <c r="L3705" t="s">
        <v>102</v>
      </c>
    </row>
    <row r="3706" spans="1:12" x14ac:dyDescent="0.25">
      <c r="A3706">
        <v>101</v>
      </c>
      <c r="B3706" s="1">
        <v>46286</v>
      </c>
      <c r="C3706" t="s">
        <v>162</v>
      </c>
      <c r="D3706" t="s">
        <v>133</v>
      </c>
      <c r="E3706">
        <v>66686</v>
      </c>
      <c r="F3706">
        <v>176950</v>
      </c>
      <c r="G3706">
        <v>1</v>
      </c>
      <c r="H3706" s="2">
        <v>4082.82</v>
      </c>
      <c r="I3706">
        <v>3.5260911730935E+43</v>
      </c>
      <c r="J3706">
        <v>32</v>
      </c>
      <c r="K3706" t="s">
        <v>18</v>
      </c>
      <c r="L3706" t="s">
        <v>102</v>
      </c>
    </row>
    <row r="3707" spans="1:12" x14ac:dyDescent="0.25">
      <c r="A3707">
        <v>101</v>
      </c>
      <c r="B3707" s="1">
        <v>46286</v>
      </c>
      <c r="C3707" t="s">
        <v>110</v>
      </c>
      <c r="D3707" t="s">
        <v>111</v>
      </c>
      <c r="E3707">
        <v>68194</v>
      </c>
      <c r="F3707">
        <v>176951</v>
      </c>
      <c r="G3707">
        <v>1</v>
      </c>
      <c r="H3707" s="2">
        <v>8469.07</v>
      </c>
      <c r="I3707">
        <v>3.5260911730935E+43</v>
      </c>
      <c r="J3707">
        <v>32</v>
      </c>
      <c r="K3707" t="s">
        <v>18</v>
      </c>
      <c r="L3707" t="s">
        <v>102</v>
      </c>
    </row>
    <row r="3708" spans="1:12" x14ac:dyDescent="0.25">
      <c r="A3708">
        <v>101</v>
      </c>
      <c r="B3708" s="1">
        <v>46286</v>
      </c>
      <c r="C3708" t="s">
        <v>368</v>
      </c>
      <c r="D3708" t="s">
        <v>369</v>
      </c>
      <c r="E3708">
        <v>67654</v>
      </c>
      <c r="F3708">
        <v>176953</v>
      </c>
      <c r="G3708">
        <v>1</v>
      </c>
      <c r="H3708" s="2">
        <v>2262</v>
      </c>
      <c r="I3708">
        <v>3.5260911730935E+43</v>
      </c>
      <c r="J3708">
        <v>32</v>
      </c>
      <c r="K3708" t="s">
        <v>18</v>
      </c>
      <c r="L3708" t="s">
        <v>102</v>
      </c>
    </row>
    <row r="3709" spans="1:12" x14ac:dyDescent="0.25">
      <c r="A3709">
        <v>101</v>
      </c>
      <c r="B3709" s="1">
        <v>46286</v>
      </c>
      <c r="C3709" t="s">
        <v>283</v>
      </c>
      <c r="D3709" t="s">
        <v>284</v>
      </c>
      <c r="E3709">
        <v>67656</v>
      </c>
      <c r="F3709">
        <v>176954</v>
      </c>
      <c r="G3709">
        <v>1</v>
      </c>
      <c r="H3709">
        <v>871.08</v>
      </c>
      <c r="I3709">
        <v>3.5260911730935E+43</v>
      </c>
      <c r="L3709" t="s">
        <v>102</v>
      </c>
    </row>
    <row r="3710" spans="1:12" x14ac:dyDescent="0.25">
      <c r="A3710">
        <v>101</v>
      </c>
      <c r="B3710" s="1">
        <v>46286</v>
      </c>
      <c r="C3710" t="s">
        <v>162</v>
      </c>
      <c r="D3710" t="s">
        <v>133</v>
      </c>
      <c r="E3710">
        <v>67784</v>
      </c>
      <c r="F3710">
        <v>176955</v>
      </c>
      <c r="G3710">
        <v>1</v>
      </c>
      <c r="H3710" s="2">
        <v>2680.38</v>
      </c>
      <c r="I3710">
        <v>3.5260911730935E+43</v>
      </c>
      <c r="J3710">
        <v>32</v>
      </c>
      <c r="K3710" t="s">
        <v>18</v>
      </c>
      <c r="L3710" t="s">
        <v>102</v>
      </c>
    </row>
    <row r="3711" spans="1:12" x14ac:dyDescent="0.25">
      <c r="A3711">
        <v>101</v>
      </c>
      <c r="B3711" s="1">
        <v>46286</v>
      </c>
      <c r="C3711" t="s">
        <v>366</v>
      </c>
      <c r="D3711" t="s">
        <v>367</v>
      </c>
      <c r="E3711">
        <v>67836</v>
      </c>
      <c r="F3711">
        <v>176957</v>
      </c>
      <c r="G3711">
        <v>1</v>
      </c>
      <c r="H3711">
        <v>126.7</v>
      </c>
      <c r="I3711">
        <v>3.5260911730935E+43</v>
      </c>
      <c r="J3711">
        <v>32</v>
      </c>
      <c r="K3711" t="s">
        <v>18</v>
      </c>
      <c r="L3711" t="s">
        <v>102</v>
      </c>
    </row>
    <row r="3712" spans="1:12" x14ac:dyDescent="0.25">
      <c r="A3712">
        <v>101</v>
      </c>
      <c r="B3712" s="1">
        <v>46286</v>
      </c>
      <c r="C3712" t="s">
        <v>210</v>
      </c>
      <c r="D3712" t="s">
        <v>211</v>
      </c>
      <c r="E3712">
        <v>67879</v>
      </c>
      <c r="F3712">
        <v>176958</v>
      </c>
      <c r="G3712">
        <v>1</v>
      </c>
      <c r="H3712" s="2">
        <v>1063.7</v>
      </c>
      <c r="I3712">
        <v>3.5260911730935E+43</v>
      </c>
      <c r="L3712" t="s">
        <v>102</v>
      </c>
    </row>
    <row r="3713" spans="1:12" x14ac:dyDescent="0.25">
      <c r="A3713">
        <v>101</v>
      </c>
      <c r="B3713" s="1">
        <v>46286</v>
      </c>
      <c r="C3713" t="s">
        <v>162</v>
      </c>
      <c r="D3713" t="s">
        <v>133</v>
      </c>
      <c r="E3713">
        <v>68071</v>
      </c>
      <c r="F3713">
        <v>176959</v>
      </c>
      <c r="G3713">
        <v>1</v>
      </c>
      <c r="H3713">
        <v>720</v>
      </c>
      <c r="I3713">
        <v>3.5260911730935E+43</v>
      </c>
      <c r="J3713">
        <v>32</v>
      </c>
      <c r="K3713" t="s">
        <v>18</v>
      </c>
      <c r="L3713" t="s">
        <v>102</v>
      </c>
    </row>
    <row r="3714" spans="1:12" x14ac:dyDescent="0.25">
      <c r="A3714">
        <v>101</v>
      </c>
      <c r="B3714" s="1">
        <v>46286</v>
      </c>
      <c r="C3714" t="s">
        <v>453</v>
      </c>
      <c r="D3714" t="s">
        <v>106</v>
      </c>
      <c r="E3714">
        <v>68086</v>
      </c>
      <c r="F3714">
        <v>176960</v>
      </c>
      <c r="G3714">
        <v>1</v>
      </c>
      <c r="H3714">
        <v>248</v>
      </c>
      <c r="I3714">
        <v>3.5260911730935E+43</v>
      </c>
      <c r="J3714">
        <v>32</v>
      </c>
      <c r="K3714" t="s">
        <v>18</v>
      </c>
      <c r="L3714" t="s">
        <v>102</v>
      </c>
    </row>
    <row r="3715" spans="1:12" x14ac:dyDescent="0.25">
      <c r="A3715">
        <v>101</v>
      </c>
      <c r="B3715" s="1">
        <v>46286</v>
      </c>
      <c r="C3715" t="s">
        <v>110</v>
      </c>
      <c r="D3715" t="s">
        <v>111</v>
      </c>
      <c r="E3715">
        <v>68203</v>
      </c>
      <c r="F3715">
        <v>176961</v>
      </c>
      <c r="G3715">
        <v>1</v>
      </c>
      <c r="H3715" s="2">
        <v>4975.62</v>
      </c>
      <c r="I3715">
        <v>3.5260911730935E+43</v>
      </c>
      <c r="J3715">
        <v>32</v>
      </c>
      <c r="K3715" t="s">
        <v>18</v>
      </c>
      <c r="L3715" t="s">
        <v>102</v>
      </c>
    </row>
    <row r="3716" spans="1:12" x14ac:dyDescent="0.25">
      <c r="A3716">
        <v>101</v>
      </c>
      <c r="B3716" s="1">
        <v>46286</v>
      </c>
      <c r="C3716" t="s">
        <v>110</v>
      </c>
      <c r="D3716" t="s">
        <v>111</v>
      </c>
      <c r="E3716">
        <v>68301</v>
      </c>
      <c r="F3716">
        <v>176962</v>
      </c>
      <c r="G3716">
        <v>1</v>
      </c>
      <c r="H3716">
        <v>348.46</v>
      </c>
      <c r="I3716">
        <v>3.5260911730935E+43</v>
      </c>
      <c r="J3716">
        <v>32</v>
      </c>
      <c r="K3716" t="s">
        <v>18</v>
      </c>
      <c r="L3716" t="s">
        <v>102</v>
      </c>
    </row>
    <row r="3717" spans="1:12" x14ac:dyDescent="0.25">
      <c r="A3717">
        <v>101</v>
      </c>
      <c r="B3717" s="1">
        <v>46286</v>
      </c>
      <c r="C3717" t="s">
        <v>162</v>
      </c>
      <c r="D3717" t="s">
        <v>133</v>
      </c>
      <c r="E3717">
        <v>68314</v>
      </c>
      <c r="F3717">
        <v>176963</v>
      </c>
      <c r="G3717">
        <v>1</v>
      </c>
      <c r="H3717">
        <v>259.2</v>
      </c>
      <c r="I3717">
        <v>3.5260911730935E+43</v>
      </c>
      <c r="J3717">
        <v>32</v>
      </c>
      <c r="K3717" t="s">
        <v>18</v>
      </c>
      <c r="L3717" t="s">
        <v>102</v>
      </c>
    </row>
    <row r="3718" spans="1:12" x14ac:dyDescent="0.25">
      <c r="A3718">
        <v>101</v>
      </c>
      <c r="B3718" s="1">
        <v>46286</v>
      </c>
      <c r="C3718" t="s">
        <v>212</v>
      </c>
      <c r="D3718" t="s">
        <v>213</v>
      </c>
      <c r="E3718">
        <v>68332</v>
      </c>
      <c r="F3718">
        <v>176964</v>
      </c>
      <c r="G3718">
        <v>1</v>
      </c>
      <c r="H3718">
        <v>723.07</v>
      </c>
      <c r="I3718">
        <v>3.5260911730935E+43</v>
      </c>
      <c r="J3718">
        <v>32</v>
      </c>
      <c r="K3718" t="s">
        <v>18</v>
      </c>
      <c r="L3718" t="s">
        <v>102</v>
      </c>
    </row>
    <row r="3719" spans="1:12" x14ac:dyDescent="0.25">
      <c r="A3719">
        <v>101</v>
      </c>
      <c r="B3719" s="1">
        <v>46286</v>
      </c>
      <c r="C3719" t="s">
        <v>214</v>
      </c>
      <c r="D3719" t="s">
        <v>215</v>
      </c>
      <c r="E3719">
        <v>68337</v>
      </c>
      <c r="F3719">
        <v>176965</v>
      </c>
      <c r="G3719">
        <v>1</v>
      </c>
      <c r="H3719" s="2">
        <v>2574</v>
      </c>
      <c r="I3719">
        <v>3.5260911730935E+43</v>
      </c>
      <c r="J3719">
        <v>32</v>
      </c>
      <c r="K3719" t="s">
        <v>18</v>
      </c>
      <c r="L3719" t="s">
        <v>102</v>
      </c>
    </row>
    <row r="3720" spans="1:12" x14ac:dyDescent="0.25">
      <c r="A3720">
        <v>101</v>
      </c>
      <c r="B3720" s="1">
        <v>46286</v>
      </c>
      <c r="C3720" t="s">
        <v>882</v>
      </c>
      <c r="D3720" t="s">
        <v>883</v>
      </c>
      <c r="E3720">
        <v>68349</v>
      </c>
      <c r="F3720">
        <v>176966</v>
      </c>
      <c r="G3720">
        <v>1</v>
      </c>
      <c r="H3720">
        <v>529.24</v>
      </c>
      <c r="I3720">
        <v>3.5260911730935E+43</v>
      </c>
      <c r="J3720">
        <v>32</v>
      </c>
      <c r="K3720" t="s">
        <v>18</v>
      </c>
      <c r="L3720" t="s">
        <v>102</v>
      </c>
    </row>
    <row r="3721" spans="1:12" x14ac:dyDescent="0.25">
      <c r="A3721">
        <v>101</v>
      </c>
      <c r="B3721" s="1">
        <v>46286</v>
      </c>
      <c r="C3721" t="s">
        <v>163</v>
      </c>
      <c r="D3721" t="s">
        <v>133</v>
      </c>
      <c r="E3721">
        <v>68381</v>
      </c>
      <c r="F3721">
        <v>176967</v>
      </c>
      <c r="G3721">
        <v>1</v>
      </c>
      <c r="H3721" s="2">
        <v>2846.2</v>
      </c>
      <c r="I3721">
        <v>3.5260911730935E+43</v>
      </c>
      <c r="J3721">
        <v>7</v>
      </c>
      <c r="K3721" t="s">
        <v>44</v>
      </c>
      <c r="L3721" t="s">
        <v>102</v>
      </c>
    </row>
    <row r="3722" spans="1:12" x14ac:dyDescent="0.25">
      <c r="A3722">
        <v>101</v>
      </c>
      <c r="B3722" s="1">
        <v>46286</v>
      </c>
      <c r="C3722" t="s">
        <v>834</v>
      </c>
      <c r="D3722" t="s">
        <v>835</v>
      </c>
      <c r="E3722">
        <v>68528</v>
      </c>
      <c r="F3722">
        <v>176969</v>
      </c>
      <c r="G3722">
        <v>1</v>
      </c>
      <c r="H3722" s="2">
        <v>376000</v>
      </c>
      <c r="I3722">
        <v>3.5260911730935E+43</v>
      </c>
      <c r="J3722">
        <v>57</v>
      </c>
      <c r="K3722" t="s">
        <v>267</v>
      </c>
      <c r="L3722" t="s">
        <v>102</v>
      </c>
    </row>
    <row r="3723" spans="1:12" x14ac:dyDescent="0.25">
      <c r="A3723">
        <v>101</v>
      </c>
      <c r="B3723" s="1">
        <v>46286</v>
      </c>
      <c r="C3723" t="s">
        <v>109</v>
      </c>
      <c r="D3723" t="s">
        <v>106</v>
      </c>
      <c r="E3723">
        <v>66276</v>
      </c>
      <c r="F3723">
        <v>176970</v>
      </c>
      <c r="G3723">
        <v>1</v>
      </c>
      <c r="H3723" s="2">
        <v>2420</v>
      </c>
      <c r="I3723">
        <v>3.5260911730935E+43</v>
      </c>
      <c r="J3723">
        <v>32</v>
      </c>
      <c r="K3723" t="s">
        <v>18</v>
      </c>
      <c r="L3723" t="s">
        <v>102</v>
      </c>
    </row>
    <row r="3724" spans="1:12" x14ac:dyDescent="0.25">
      <c r="A3724">
        <v>101</v>
      </c>
      <c r="B3724" s="1">
        <v>46286</v>
      </c>
      <c r="C3724" t="s">
        <v>422</v>
      </c>
      <c r="D3724" t="s">
        <v>423</v>
      </c>
      <c r="E3724">
        <v>67192</v>
      </c>
      <c r="F3724">
        <v>176971</v>
      </c>
      <c r="G3724">
        <v>1</v>
      </c>
      <c r="H3724">
        <v>612.16999999999996</v>
      </c>
      <c r="I3724">
        <v>3.5260911730935E+43</v>
      </c>
      <c r="J3724">
        <v>7</v>
      </c>
      <c r="K3724" t="s">
        <v>44</v>
      </c>
      <c r="L3724" t="s">
        <v>102</v>
      </c>
    </row>
    <row r="3725" spans="1:12" x14ac:dyDescent="0.25">
      <c r="A3725">
        <v>101</v>
      </c>
      <c r="B3725" s="1">
        <v>46286</v>
      </c>
      <c r="C3725" t="s">
        <v>344</v>
      </c>
      <c r="D3725" t="s">
        <v>345</v>
      </c>
      <c r="E3725">
        <v>67209</v>
      </c>
      <c r="F3725">
        <v>176972</v>
      </c>
      <c r="G3725">
        <v>1</v>
      </c>
      <c r="H3725" s="2">
        <v>1772.16</v>
      </c>
      <c r="I3725">
        <v>3.5260911730935E+43</v>
      </c>
      <c r="L3725" t="s">
        <v>102</v>
      </c>
    </row>
    <row r="3726" spans="1:12" x14ac:dyDescent="0.25">
      <c r="A3726">
        <v>101</v>
      </c>
      <c r="B3726" s="1">
        <v>46286</v>
      </c>
      <c r="C3726" t="s">
        <v>134</v>
      </c>
      <c r="D3726" t="s">
        <v>135</v>
      </c>
      <c r="E3726">
        <v>67575</v>
      </c>
      <c r="F3726">
        <v>176973</v>
      </c>
      <c r="G3726">
        <v>1</v>
      </c>
      <c r="H3726" s="2">
        <v>1716.63</v>
      </c>
      <c r="I3726">
        <v>3.5260911730935E+43</v>
      </c>
      <c r="J3726">
        <v>32</v>
      </c>
      <c r="K3726" t="s">
        <v>18</v>
      </c>
      <c r="L3726" t="s">
        <v>102</v>
      </c>
    </row>
    <row r="3727" spans="1:12" x14ac:dyDescent="0.25">
      <c r="A3727">
        <v>101</v>
      </c>
      <c r="B3727" s="1">
        <v>46286</v>
      </c>
      <c r="C3727" t="s">
        <v>182</v>
      </c>
      <c r="D3727" t="s">
        <v>183</v>
      </c>
      <c r="E3727">
        <v>67602</v>
      </c>
      <c r="F3727">
        <v>176974</v>
      </c>
      <c r="G3727">
        <v>1</v>
      </c>
      <c r="H3727">
        <v>889.9</v>
      </c>
      <c r="I3727">
        <v>3.5260911730935E+43</v>
      </c>
      <c r="J3727">
        <v>32</v>
      </c>
      <c r="K3727" t="s">
        <v>18</v>
      </c>
      <c r="L3727" t="s">
        <v>102</v>
      </c>
    </row>
    <row r="3728" spans="1:12" x14ac:dyDescent="0.25">
      <c r="A3728">
        <v>101</v>
      </c>
      <c r="B3728" s="1">
        <v>46286</v>
      </c>
      <c r="C3728" t="s">
        <v>107</v>
      </c>
      <c r="D3728" t="s">
        <v>108</v>
      </c>
      <c r="E3728">
        <v>67679</v>
      </c>
      <c r="F3728">
        <v>176975</v>
      </c>
      <c r="G3728">
        <v>1</v>
      </c>
      <c r="H3728" s="2">
        <v>1108.5999999999999</v>
      </c>
      <c r="I3728">
        <v>3.5260911730935E+43</v>
      </c>
      <c r="J3728">
        <v>32</v>
      </c>
      <c r="K3728" t="s">
        <v>18</v>
      </c>
      <c r="L3728" t="s">
        <v>102</v>
      </c>
    </row>
    <row r="3729" spans="1:12" x14ac:dyDescent="0.25">
      <c r="A3729">
        <v>101</v>
      </c>
      <c r="B3729" s="1">
        <v>46286</v>
      </c>
      <c r="C3729" t="s">
        <v>190</v>
      </c>
      <c r="D3729" t="s">
        <v>191</v>
      </c>
      <c r="E3729">
        <v>67890</v>
      </c>
      <c r="F3729">
        <v>176976</v>
      </c>
      <c r="G3729">
        <v>1</v>
      </c>
      <c r="H3729">
        <v>462.1</v>
      </c>
      <c r="I3729">
        <v>3.5260911730935E+43</v>
      </c>
      <c r="J3729">
        <v>32</v>
      </c>
      <c r="K3729" t="s">
        <v>18</v>
      </c>
      <c r="L3729" t="s">
        <v>102</v>
      </c>
    </row>
    <row r="3730" spans="1:12" x14ac:dyDescent="0.25">
      <c r="A3730">
        <v>101</v>
      </c>
      <c r="B3730" s="1">
        <v>46286</v>
      </c>
      <c r="C3730" t="s">
        <v>126</v>
      </c>
      <c r="D3730" t="s">
        <v>127</v>
      </c>
      <c r="E3730">
        <v>68052</v>
      </c>
      <c r="F3730">
        <v>176977</v>
      </c>
      <c r="G3730">
        <v>1</v>
      </c>
      <c r="H3730">
        <v>604.44000000000005</v>
      </c>
      <c r="I3730">
        <v>3.5260911730935E+43</v>
      </c>
      <c r="J3730">
        <v>32</v>
      </c>
      <c r="K3730" t="s">
        <v>18</v>
      </c>
      <c r="L3730" t="s">
        <v>102</v>
      </c>
    </row>
    <row r="3731" spans="1:12" x14ac:dyDescent="0.25">
      <c r="A3731">
        <v>101</v>
      </c>
      <c r="B3731" s="1">
        <v>46286</v>
      </c>
      <c r="C3731" t="s">
        <v>515</v>
      </c>
      <c r="D3731" t="s">
        <v>191</v>
      </c>
      <c r="E3731">
        <v>68222</v>
      </c>
      <c r="F3731">
        <v>176978</v>
      </c>
      <c r="G3731">
        <v>1</v>
      </c>
      <c r="H3731">
        <v>714.31</v>
      </c>
      <c r="I3731">
        <v>3.5260911730935E+43</v>
      </c>
      <c r="J3731">
        <v>26</v>
      </c>
      <c r="K3731" t="s">
        <v>44</v>
      </c>
      <c r="L3731" t="s">
        <v>102</v>
      </c>
    </row>
    <row r="3732" spans="1:12" x14ac:dyDescent="0.25">
      <c r="A3732">
        <v>101</v>
      </c>
      <c r="B3732" s="1">
        <v>46286</v>
      </c>
      <c r="C3732" t="s">
        <v>112</v>
      </c>
      <c r="D3732" t="s">
        <v>113</v>
      </c>
      <c r="E3732">
        <v>68266</v>
      </c>
      <c r="F3732">
        <v>176979</v>
      </c>
      <c r="G3732">
        <v>1</v>
      </c>
      <c r="H3732" s="2">
        <v>3845.4</v>
      </c>
      <c r="I3732">
        <v>3.5260911730935E+43</v>
      </c>
      <c r="J3732">
        <v>32</v>
      </c>
      <c r="K3732" t="s">
        <v>18</v>
      </c>
      <c r="L3732" t="s">
        <v>102</v>
      </c>
    </row>
    <row r="3733" spans="1:12" x14ac:dyDescent="0.25">
      <c r="A3733">
        <v>101</v>
      </c>
      <c r="B3733" s="1">
        <v>46286</v>
      </c>
      <c r="C3733" t="s">
        <v>138</v>
      </c>
      <c r="D3733" t="s">
        <v>139</v>
      </c>
      <c r="E3733">
        <v>68269</v>
      </c>
      <c r="F3733">
        <v>176980</v>
      </c>
      <c r="G3733">
        <v>1</v>
      </c>
      <c r="H3733">
        <v>138</v>
      </c>
      <c r="I3733">
        <v>3.5260911730935E+43</v>
      </c>
      <c r="J3733">
        <v>32</v>
      </c>
      <c r="K3733" t="s">
        <v>18</v>
      </c>
      <c r="L3733" t="s">
        <v>102</v>
      </c>
    </row>
    <row r="3734" spans="1:12" x14ac:dyDescent="0.25">
      <c r="A3734">
        <v>101</v>
      </c>
      <c r="B3734" s="1">
        <v>46286</v>
      </c>
      <c r="C3734" t="s">
        <v>134</v>
      </c>
      <c r="D3734" t="s">
        <v>135</v>
      </c>
      <c r="E3734">
        <v>68274</v>
      </c>
      <c r="F3734">
        <v>176981</v>
      </c>
      <c r="G3734">
        <v>1</v>
      </c>
      <c r="H3734" s="2">
        <v>4418.8</v>
      </c>
      <c r="I3734">
        <v>3.5260911730935E+43</v>
      </c>
      <c r="J3734">
        <v>32</v>
      </c>
      <c r="K3734" t="s">
        <v>18</v>
      </c>
      <c r="L3734" t="s">
        <v>102</v>
      </c>
    </row>
    <row r="3735" spans="1:12" x14ac:dyDescent="0.25">
      <c r="A3735">
        <v>101</v>
      </c>
      <c r="B3735" s="1">
        <v>46286</v>
      </c>
      <c r="C3735" t="s">
        <v>126</v>
      </c>
      <c r="D3735" t="s">
        <v>127</v>
      </c>
      <c r="E3735">
        <v>68366</v>
      </c>
      <c r="F3735">
        <v>176982</v>
      </c>
      <c r="G3735">
        <v>1</v>
      </c>
      <c r="H3735" s="2">
        <v>1807.4</v>
      </c>
      <c r="I3735">
        <v>3.5260911730935E+43</v>
      </c>
      <c r="J3735">
        <v>32</v>
      </c>
      <c r="K3735" t="s">
        <v>18</v>
      </c>
      <c r="L3735" t="s">
        <v>102</v>
      </c>
    </row>
    <row r="3736" spans="1:12" x14ac:dyDescent="0.25">
      <c r="A3736">
        <v>101</v>
      </c>
      <c r="B3736" s="1">
        <v>46286</v>
      </c>
      <c r="C3736" t="s">
        <v>884</v>
      </c>
      <c r="D3736" t="s">
        <v>885</v>
      </c>
      <c r="E3736">
        <v>66680</v>
      </c>
      <c r="F3736">
        <v>176983</v>
      </c>
      <c r="G3736">
        <v>1</v>
      </c>
      <c r="H3736" s="2">
        <v>12200</v>
      </c>
      <c r="I3736">
        <v>3.5260911730935E+43</v>
      </c>
      <c r="J3736">
        <v>32</v>
      </c>
      <c r="K3736" t="s">
        <v>18</v>
      </c>
      <c r="L3736" t="s">
        <v>102</v>
      </c>
    </row>
    <row r="3737" spans="1:12" x14ac:dyDescent="0.25">
      <c r="A3737">
        <v>101</v>
      </c>
      <c r="B3737" s="1">
        <v>46286</v>
      </c>
      <c r="C3737" t="s">
        <v>391</v>
      </c>
      <c r="D3737" t="s">
        <v>392</v>
      </c>
      <c r="E3737">
        <v>68390</v>
      </c>
      <c r="F3737">
        <v>176984</v>
      </c>
      <c r="G3737">
        <v>1</v>
      </c>
      <c r="H3737" s="2">
        <v>1271.9000000000001</v>
      </c>
      <c r="I3737">
        <v>3.5260911730935E+43</v>
      </c>
      <c r="J3737">
        <v>7</v>
      </c>
      <c r="K3737" t="s">
        <v>44</v>
      </c>
      <c r="L3737" t="s">
        <v>102</v>
      </c>
    </row>
    <row r="3738" spans="1:12" x14ac:dyDescent="0.25">
      <c r="A3738">
        <v>101</v>
      </c>
      <c r="B3738" s="1">
        <v>46286</v>
      </c>
      <c r="C3738" t="s">
        <v>391</v>
      </c>
      <c r="D3738" t="s">
        <v>392</v>
      </c>
      <c r="E3738">
        <v>68418</v>
      </c>
      <c r="F3738">
        <v>176985</v>
      </c>
      <c r="G3738">
        <v>1</v>
      </c>
      <c r="H3738" s="2">
        <v>4088.6</v>
      </c>
      <c r="I3738">
        <v>3.5260911730935E+43</v>
      </c>
      <c r="J3738">
        <v>7</v>
      </c>
      <c r="K3738" t="s">
        <v>44</v>
      </c>
      <c r="L3738" t="s">
        <v>102</v>
      </c>
    </row>
    <row r="3739" spans="1:12" x14ac:dyDescent="0.25">
      <c r="A3739">
        <v>101</v>
      </c>
      <c r="B3739" s="1">
        <v>46286</v>
      </c>
      <c r="C3739" t="s">
        <v>126</v>
      </c>
      <c r="D3739" t="s">
        <v>127</v>
      </c>
      <c r="E3739">
        <v>66777</v>
      </c>
      <c r="F3739">
        <v>176986</v>
      </c>
      <c r="G3739">
        <v>1</v>
      </c>
      <c r="H3739">
        <v>68.28</v>
      </c>
      <c r="I3739">
        <v>3.5260911730935E+43</v>
      </c>
      <c r="J3739">
        <v>32</v>
      </c>
      <c r="K3739" t="s">
        <v>18</v>
      </c>
      <c r="L3739" t="s">
        <v>102</v>
      </c>
    </row>
    <row r="3740" spans="1:12" x14ac:dyDescent="0.25">
      <c r="A3740">
        <v>101</v>
      </c>
      <c r="B3740" s="1">
        <v>46286</v>
      </c>
      <c r="C3740" t="s">
        <v>164</v>
      </c>
      <c r="D3740" t="s">
        <v>165</v>
      </c>
      <c r="E3740">
        <v>66781</v>
      </c>
      <c r="F3740">
        <v>176987</v>
      </c>
      <c r="G3740">
        <v>1</v>
      </c>
      <c r="H3740">
        <v>746.3</v>
      </c>
      <c r="I3740">
        <v>3.5260911730935E+43</v>
      </c>
      <c r="L3740" t="s">
        <v>102</v>
      </c>
    </row>
    <row r="3741" spans="1:12" x14ac:dyDescent="0.25">
      <c r="A3741">
        <v>101</v>
      </c>
      <c r="B3741" s="1">
        <v>46286</v>
      </c>
      <c r="C3741" t="s">
        <v>538</v>
      </c>
      <c r="D3741" t="s">
        <v>539</v>
      </c>
      <c r="E3741">
        <v>67226</v>
      </c>
      <c r="F3741">
        <v>176988</v>
      </c>
      <c r="G3741">
        <v>1</v>
      </c>
      <c r="H3741">
        <v>484.7</v>
      </c>
      <c r="I3741">
        <v>3.5260911730935E+43</v>
      </c>
      <c r="J3741">
        <v>7</v>
      </c>
      <c r="K3741" t="s">
        <v>44</v>
      </c>
      <c r="L3741" t="s">
        <v>102</v>
      </c>
    </row>
    <row r="3742" spans="1:12" x14ac:dyDescent="0.25">
      <c r="A3742">
        <v>101</v>
      </c>
      <c r="B3742" s="1">
        <v>46286</v>
      </c>
      <c r="C3742" t="s">
        <v>540</v>
      </c>
      <c r="D3742" t="s">
        <v>541</v>
      </c>
      <c r="E3742">
        <v>67289</v>
      </c>
      <c r="F3742">
        <v>176989</v>
      </c>
      <c r="G3742">
        <v>1</v>
      </c>
      <c r="H3742">
        <v>626.21</v>
      </c>
      <c r="I3742">
        <v>3.5260911730935E+43</v>
      </c>
      <c r="J3742">
        <v>7</v>
      </c>
      <c r="K3742" t="s">
        <v>44</v>
      </c>
      <c r="L3742" t="s">
        <v>102</v>
      </c>
    </row>
    <row r="3743" spans="1:12" x14ac:dyDescent="0.25">
      <c r="A3743">
        <v>101</v>
      </c>
      <c r="B3743" s="1">
        <v>46286</v>
      </c>
      <c r="C3743" t="s">
        <v>126</v>
      </c>
      <c r="D3743" t="s">
        <v>127</v>
      </c>
      <c r="E3743">
        <v>67353</v>
      </c>
      <c r="F3743">
        <v>176990</v>
      </c>
      <c r="G3743">
        <v>1</v>
      </c>
      <c r="H3743">
        <v>92.64</v>
      </c>
      <c r="I3743">
        <v>3.5260911730935E+43</v>
      </c>
      <c r="J3743">
        <v>32</v>
      </c>
      <c r="K3743" t="s">
        <v>18</v>
      </c>
      <c r="L3743" t="s">
        <v>102</v>
      </c>
    </row>
    <row r="3744" spans="1:12" x14ac:dyDescent="0.25">
      <c r="A3744">
        <v>101</v>
      </c>
      <c r="B3744" s="1">
        <v>46286</v>
      </c>
      <c r="C3744" t="s">
        <v>107</v>
      </c>
      <c r="D3744" t="s">
        <v>108</v>
      </c>
      <c r="E3744">
        <v>67432</v>
      </c>
      <c r="F3744">
        <v>176991</v>
      </c>
      <c r="G3744">
        <v>1</v>
      </c>
      <c r="H3744" s="2">
        <v>3032.1</v>
      </c>
      <c r="I3744">
        <v>3.5260911730935E+43</v>
      </c>
      <c r="J3744">
        <v>32</v>
      </c>
      <c r="K3744" t="s">
        <v>18</v>
      </c>
      <c r="L3744" t="s">
        <v>102</v>
      </c>
    </row>
    <row r="3745" spans="1:14" x14ac:dyDescent="0.25">
      <c r="A3745">
        <v>101</v>
      </c>
      <c r="B3745" s="1">
        <v>46286</v>
      </c>
      <c r="C3745" t="s">
        <v>107</v>
      </c>
      <c r="D3745" t="s">
        <v>108</v>
      </c>
      <c r="E3745">
        <v>67675</v>
      </c>
      <c r="F3745">
        <v>176992</v>
      </c>
      <c r="G3745">
        <v>1</v>
      </c>
      <c r="H3745" s="2">
        <v>7121.4</v>
      </c>
      <c r="I3745">
        <v>3.5260911730935E+43</v>
      </c>
      <c r="J3745">
        <v>32</v>
      </c>
      <c r="K3745" t="s">
        <v>18</v>
      </c>
      <c r="L3745" t="s">
        <v>102</v>
      </c>
    </row>
    <row r="3746" spans="1:14" x14ac:dyDescent="0.25">
      <c r="A3746">
        <v>101</v>
      </c>
      <c r="B3746" s="1">
        <v>46286</v>
      </c>
      <c r="C3746" t="s">
        <v>107</v>
      </c>
      <c r="D3746" t="s">
        <v>108</v>
      </c>
      <c r="E3746">
        <v>67678</v>
      </c>
      <c r="F3746">
        <v>176993</v>
      </c>
      <c r="G3746">
        <v>1</v>
      </c>
      <c r="H3746">
        <v>206.64</v>
      </c>
      <c r="I3746">
        <v>3.5260911730935E+43</v>
      </c>
      <c r="J3746">
        <v>32</v>
      </c>
      <c r="K3746" t="s">
        <v>18</v>
      </c>
      <c r="L3746" t="s">
        <v>102</v>
      </c>
    </row>
    <row r="3747" spans="1:14" x14ac:dyDescent="0.25">
      <c r="A3747">
        <v>101</v>
      </c>
      <c r="B3747" s="1">
        <v>46286</v>
      </c>
      <c r="C3747" t="s">
        <v>542</v>
      </c>
      <c r="D3747" t="s">
        <v>543</v>
      </c>
      <c r="E3747">
        <v>67755</v>
      </c>
      <c r="F3747">
        <v>176994</v>
      </c>
      <c r="G3747">
        <v>1</v>
      </c>
      <c r="H3747">
        <v>443.13</v>
      </c>
      <c r="I3747">
        <v>3.5260911730935E+43</v>
      </c>
      <c r="J3747">
        <v>7</v>
      </c>
      <c r="K3747" t="s">
        <v>44</v>
      </c>
      <c r="L3747" t="s">
        <v>102</v>
      </c>
    </row>
    <row r="3748" spans="1:14" x14ac:dyDescent="0.25">
      <c r="A3748">
        <v>101</v>
      </c>
      <c r="B3748" s="1">
        <v>46286</v>
      </c>
      <c r="C3748" t="s">
        <v>107</v>
      </c>
      <c r="D3748" t="s">
        <v>108</v>
      </c>
      <c r="E3748">
        <v>67831</v>
      </c>
      <c r="F3748">
        <v>176995</v>
      </c>
      <c r="G3748">
        <v>1</v>
      </c>
      <c r="H3748">
        <v>117.72</v>
      </c>
      <c r="I3748">
        <v>3.5260911730935E+43</v>
      </c>
      <c r="J3748">
        <v>32</v>
      </c>
      <c r="K3748" t="s">
        <v>18</v>
      </c>
      <c r="L3748" t="s">
        <v>102</v>
      </c>
    </row>
    <row r="3749" spans="1:14" x14ac:dyDescent="0.25">
      <c r="A3749">
        <v>101</v>
      </c>
      <c r="B3749" s="1">
        <v>46286</v>
      </c>
      <c r="C3749" t="s">
        <v>134</v>
      </c>
      <c r="D3749" t="s">
        <v>135</v>
      </c>
      <c r="E3749">
        <v>68275</v>
      </c>
      <c r="F3749">
        <v>176996</v>
      </c>
      <c r="G3749">
        <v>1</v>
      </c>
      <c r="H3749" s="2">
        <v>4344.22</v>
      </c>
      <c r="I3749">
        <v>3.5260911730935E+43</v>
      </c>
      <c r="J3749">
        <v>32</v>
      </c>
      <c r="K3749" t="s">
        <v>18</v>
      </c>
      <c r="L3749" t="s">
        <v>102</v>
      </c>
    </row>
    <row r="3750" spans="1:14" x14ac:dyDescent="0.25">
      <c r="A3750">
        <v>101</v>
      </c>
      <c r="B3750" s="1">
        <v>46286</v>
      </c>
      <c r="C3750" t="s">
        <v>126</v>
      </c>
      <c r="D3750" t="s">
        <v>127</v>
      </c>
      <c r="E3750">
        <v>68386</v>
      </c>
      <c r="F3750">
        <v>177001</v>
      </c>
      <c r="G3750">
        <v>1</v>
      </c>
      <c r="H3750" s="2">
        <v>3644.3</v>
      </c>
      <c r="I3750">
        <v>3.5260911730935E+43</v>
      </c>
      <c r="J3750">
        <v>32</v>
      </c>
      <c r="K3750" t="s">
        <v>18</v>
      </c>
      <c r="L3750" t="s">
        <v>102</v>
      </c>
    </row>
    <row r="3751" spans="1:14" x14ac:dyDescent="0.25">
      <c r="A3751">
        <v>101</v>
      </c>
      <c r="B3751" s="1">
        <v>46286</v>
      </c>
      <c r="C3751" t="s">
        <v>126</v>
      </c>
      <c r="D3751" t="s">
        <v>127</v>
      </c>
      <c r="E3751">
        <v>68388</v>
      </c>
      <c r="F3751">
        <v>177002</v>
      </c>
      <c r="G3751">
        <v>1</v>
      </c>
      <c r="H3751">
        <v>49.2</v>
      </c>
      <c r="I3751">
        <v>3.5260911730935E+43</v>
      </c>
      <c r="J3751">
        <v>32</v>
      </c>
      <c r="K3751" t="s">
        <v>18</v>
      </c>
      <c r="L3751" t="s">
        <v>102</v>
      </c>
    </row>
    <row r="3752" spans="1:14" x14ac:dyDescent="0.25">
      <c r="A3752">
        <v>101</v>
      </c>
      <c r="B3752" s="1">
        <v>46286</v>
      </c>
      <c r="C3752" t="s">
        <v>116</v>
      </c>
      <c r="D3752" t="s">
        <v>117</v>
      </c>
      <c r="E3752">
        <v>68493</v>
      </c>
      <c r="F3752">
        <v>177003</v>
      </c>
      <c r="G3752">
        <v>1</v>
      </c>
      <c r="H3752" s="2">
        <v>15319</v>
      </c>
      <c r="I3752">
        <v>3.5260911730935E+43</v>
      </c>
      <c r="J3752">
        <v>32</v>
      </c>
      <c r="K3752" t="s">
        <v>18</v>
      </c>
      <c r="L3752" t="s">
        <v>102</v>
      </c>
      <c r="N3752" t="s">
        <v>144</v>
      </c>
    </row>
    <row r="3753" spans="1:14" x14ac:dyDescent="0.25">
      <c r="A3753">
        <v>101</v>
      </c>
      <c r="B3753" s="1">
        <v>46286</v>
      </c>
      <c r="C3753" t="s">
        <v>886</v>
      </c>
      <c r="D3753" t="s">
        <v>887</v>
      </c>
      <c r="E3753">
        <v>68305</v>
      </c>
      <c r="F3753">
        <v>177005</v>
      </c>
      <c r="G3753">
        <v>1</v>
      </c>
      <c r="H3753" s="2">
        <v>102990.16</v>
      </c>
      <c r="I3753">
        <v>3.5260911730935E+43</v>
      </c>
      <c r="J3753">
        <v>57</v>
      </c>
      <c r="K3753" t="s">
        <v>267</v>
      </c>
      <c r="L3753" t="s">
        <v>102</v>
      </c>
    </row>
    <row r="3754" spans="1:14" x14ac:dyDescent="0.25">
      <c r="A3754">
        <v>101</v>
      </c>
      <c r="B3754" s="1">
        <v>46286</v>
      </c>
      <c r="C3754" t="s">
        <v>886</v>
      </c>
      <c r="D3754" t="s">
        <v>887</v>
      </c>
      <c r="E3754">
        <v>68306</v>
      </c>
      <c r="F3754">
        <v>177006</v>
      </c>
      <c r="G3754">
        <v>1</v>
      </c>
      <c r="H3754" s="2">
        <v>67227.039999999994</v>
      </c>
      <c r="I3754">
        <v>3.5260911730935E+43</v>
      </c>
      <c r="J3754">
        <v>57</v>
      </c>
      <c r="K3754" t="s">
        <v>267</v>
      </c>
      <c r="L3754" t="s">
        <v>102</v>
      </c>
    </row>
    <row r="3755" spans="1:14" x14ac:dyDescent="0.25">
      <c r="A3755">
        <v>101</v>
      </c>
      <c r="B3755" s="1">
        <v>46286</v>
      </c>
      <c r="C3755" t="s">
        <v>886</v>
      </c>
      <c r="D3755" t="s">
        <v>887</v>
      </c>
      <c r="E3755">
        <v>68307</v>
      </c>
      <c r="F3755">
        <v>177007</v>
      </c>
      <c r="G3755">
        <v>1</v>
      </c>
      <c r="H3755" s="2">
        <v>46880</v>
      </c>
      <c r="I3755">
        <v>3.5260911730935E+43</v>
      </c>
      <c r="J3755">
        <v>57</v>
      </c>
      <c r="K3755" t="s">
        <v>267</v>
      </c>
      <c r="L3755" t="s">
        <v>102</v>
      </c>
    </row>
    <row r="3756" spans="1:14" x14ac:dyDescent="0.25">
      <c r="A3756">
        <v>101</v>
      </c>
      <c r="B3756" s="1">
        <v>46286</v>
      </c>
      <c r="C3756" t="s">
        <v>886</v>
      </c>
      <c r="D3756" t="s">
        <v>887</v>
      </c>
      <c r="E3756">
        <v>68558</v>
      </c>
      <c r="F3756">
        <v>177008</v>
      </c>
      <c r="G3756">
        <v>1</v>
      </c>
      <c r="H3756" s="2">
        <v>376000</v>
      </c>
      <c r="I3756">
        <v>3.5260911730935E+43</v>
      </c>
      <c r="J3756">
        <v>57</v>
      </c>
      <c r="K3756" t="s">
        <v>267</v>
      </c>
      <c r="L3756" t="s">
        <v>102</v>
      </c>
    </row>
    <row r="3757" spans="1:14" x14ac:dyDescent="0.25">
      <c r="A3757">
        <v>101</v>
      </c>
      <c r="B3757" s="1">
        <v>46286</v>
      </c>
      <c r="C3757" t="s">
        <v>886</v>
      </c>
      <c r="D3757" t="s">
        <v>887</v>
      </c>
      <c r="E3757">
        <v>68308</v>
      </c>
      <c r="F3757">
        <v>177009</v>
      </c>
      <c r="G3757">
        <v>1</v>
      </c>
      <c r="H3757" s="2">
        <v>175800</v>
      </c>
      <c r="I3757">
        <v>3.5260911730935E+43</v>
      </c>
      <c r="J3757">
        <v>57</v>
      </c>
      <c r="K3757" t="s">
        <v>267</v>
      </c>
      <c r="L3757" t="s">
        <v>102</v>
      </c>
    </row>
    <row r="3758" spans="1:14" x14ac:dyDescent="0.25">
      <c r="A3758">
        <v>101</v>
      </c>
      <c r="B3758" s="1">
        <v>46287</v>
      </c>
      <c r="C3758" t="s">
        <v>159</v>
      </c>
      <c r="D3758" t="s">
        <v>160</v>
      </c>
      <c r="E3758">
        <v>67526</v>
      </c>
      <c r="F3758">
        <v>177010</v>
      </c>
      <c r="G3758">
        <v>1</v>
      </c>
      <c r="H3758" s="2">
        <v>4270</v>
      </c>
      <c r="I3758">
        <v>3.5260911730935E+43</v>
      </c>
      <c r="J3758">
        <v>32</v>
      </c>
      <c r="K3758" t="s">
        <v>18</v>
      </c>
      <c r="L3758" t="s">
        <v>102</v>
      </c>
    </row>
    <row r="3759" spans="1:14" x14ac:dyDescent="0.25">
      <c r="A3759">
        <v>101</v>
      </c>
      <c r="B3759" s="1">
        <v>46287</v>
      </c>
      <c r="C3759" t="s">
        <v>134</v>
      </c>
      <c r="D3759" t="s">
        <v>135</v>
      </c>
      <c r="E3759">
        <v>67586</v>
      </c>
      <c r="F3759">
        <v>177011</v>
      </c>
      <c r="G3759">
        <v>1</v>
      </c>
      <c r="H3759" s="2">
        <v>19387.32</v>
      </c>
      <c r="I3759">
        <v>3.5260911730935E+43</v>
      </c>
      <c r="J3759">
        <v>32</v>
      </c>
      <c r="K3759" t="s">
        <v>18</v>
      </c>
      <c r="L3759" t="s">
        <v>102</v>
      </c>
    </row>
    <row r="3760" spans="1:14" x14ac:dyDescent="0.25">
      <c r="A3760">
        <v>101</v>
      </c>
      <c r="B3760" s="1">
        <v>46287</v>
      </c>
      <c r="C3760" t="s">
        <v>134</v>
      </c>
      <c r="D3760" t="s">
        <v>135</v>
      </c>
      <c r="E3760">
        <v>67593</v>
      </c>
      <c r="F3760">
        <v>177012</v>
      </c>
      <c r="G3760">
        <v>1</v>
      </c>
      <c r="H3760" s="2">
        <v>13627.97</v>
      </c>
      <c r="I3760">
        <v>3.5260911730935E+43</v>
      </c>
      <c r="J3760">
        <v>32</v>
      </c>
      <c r="K3760" t="s">
        <v>18</v>
      </c>
      <c r="L3760" t="s">
        <v>102</v>
      </c>
    </row>
    <row r="3761" spans="1:12" x14ac:dyDescent="0.25">
      <c r="A3761">
        <v>101</v>
      </c>
      <c r="B3761" s="1">
        <v>46287</v>
      </c>
      <c r="C3761" t="s">
        <v>112</v>
      </c>
      <c r="D3761" t="s">
        <v>113</v>
      </c>
      <c r="E3761">
        <v>68267</v>
      </c>
      <c r="F3761">
        <v>177013</v>
      </c>
      <c r="G3761">
        <v>1</v>
      </c>
      <c r="H3761" s="2">
        <v>3057.11</v>
      </c>
      <c r="I3761">
        <v>3.5260911730935E+43</v>
      </c>
      <c r="J3761">
        <v>32</v>
      </c>
      <c r="K3761" t="s">
        <v>18</v>
      </c>
      <c r="L3761" t="s">
        <v>102</v>
      </c>
    </row>
    <row r="3762" spans="1:12" x14ac:dyDescent="0.25">
      <c r="A3762">
        <v>101</v>
      </c>
      <c r="B3762" s="1">
        <v>46287</v>
      </c>
      <c r="C3762" t="s">
        <v>109</v>
      </c>
      <c r="D3762" t="s">
        <v>106</v>
      </c>
      <c r="E3762">
        <v>66743</v>
      </c>
      <c r="F3762">
        <v>177014</v>
      </c>
      <c r="G3762">
        <v>1</v>
      </c>
      <c r="H3762" s="2">
        <v>3734.64</v>
      </c>
      <c r="I3762">
        <v>3.5260911730935E+43</v>
      </c>
      <c r="J3762">
        <v>32</v>
      </c>
      <c r="K3762" t="s">
        <v>18</v>
      </c>
      <c r="L3762" t="s">
        <v>102</v>
      </c>
    </row>
    <row r="3763" spans="1:12" x14ac:dyDescent="0.25">
      <c r="A3763">
        <v>101</v>
      </c>
      <c r="B3763" s="1">
        <v>46287</v>
      </c>
      <c r="C3763" t="s">
        <v>126</v>
      </c>
      <c r="D3763" t="s">
        <v>127</v>
      </c>
      <c r="E3763">
        <v>66957</v>
      </c>
      <c r="F3763">
        <v>177015</v>
      </c>
      <c r="G3763">
        <v>1</v>
      </c>
      <c r="H3763">
        <v>62.05</v>
      </c>
      <c r="I3763">
        <v>3.5260911730935E+43</v>
      </c>
      <c r="J3763">
        <v>32</v>
      </c>
      <c r="K3763" t="s">
        <v>18</v>
      </c>
      <c r="L3763" t="s">
        <v>102</v>
      </c>
    </row>
    <row r="3764" spans="1:12" x14ac:dyDescent="0.25">
      <c r="A3764">
        <v>101</v>
      </c>
      <c r="B3764" s="1">
        <v>46287</v>
      </c>
      <c r="C3764" t="s">
        <v>422</v>
      </c>
      <c r="D3764" t="s">
        <v>423</v>
      </c>
      <c r="E3764">
        <v>67195</v>
      </c>
      <c r="F3764">
        <v>177016</v>
      </c>
      <c r="G3764">
        <v>1</v>
      </c>
      <c r="H3764" s="2">
        <v>2246.13</v>
      </c>
      <c r="I3764">
        <v>3.5260911730935E+43</v>
      </c>
      <c r="J3764">
        <v>7</v>
      </c>
      <c r="K3764" t="s">
        <v>44</v>
      </c>
      <c r="L3764" t="s">
        <v>102</v>
      </c>
    </row>
    <row r="3765" spans="1:12" x14ac:dyDescent="0.25">
      <c r="A3765">
        <v>101</v>
      </c>
      <c r="B3765" s="1">
        <v>46287</v>
      </c>
      <c r="C3765" t="s">
        <v>422</v>
      </c>
      <c r="D3765" t="s">
        <v>423</v>
      </c>
      <c r="E3765">
        <v>67199</v>
      </c>
      <c r="F3765">
        <v>177017</v>
      </c>
      <c r="G3765">
        <v>1</v>
      </c>
      <c r="H3765">
        <v>697.07</v>
      </c>
      <c r="I3765">
        <v>3.5260911730935E+43</v>
      </c>
      <c r="J3765">
        <v>7</v>
      </c>
      <c r="K3765" t="s">
        <v>44</v>
      </c>
      <c r="L3765" t="s">
        <v>102</v>
      </c>
    </row>
    <row r="3766" spans="1:12" x14ac:dyDescent="0.25">
      <c r="A3766">
        <v>101</v>
      </c>
      <c r="B3766" s="1">
        <v>46287</v>
      </c>
      <c r="C3766" t="s">
        <v>538</v>
      </c>
      <c r="D3766" t="s">
        <v>539</v>
      </c>
      <c r="E3766">
        <v>67240</v>
      </c>
      <c r="F3766">
        <v>177018</v>
      </c>
      <c r="G3766">
        <v>1</v>
      </c>
      <c r="H3766">
        <v>326</v>
      </c>
      <c r="I3766">
        <v>3.5260911730935E+43</v>
      </c>
      <c r="J3766">
        <v>7</v>
      </c>
      <c r="K3766" t="s">
        <v>44</v>
      </c>
      <c r="L3766" t="s">
        <v>102</v>
      </c>
    </row>
    <row r="3767" spans="1:12" x14ac:dyDescent="0.25">
      <c r="A3767">
        <v>101</v>
      </c>
      <c r="B3767" s="1">
        <v>46287</v>
      </c>
      <c r="C3767" t="s">
        <v>538</v>
      </c>
      <c r="D3767" t="s">
        <v>539</v>
      </c>
      <c r="E3767">
        <v>67242</v>
      </c>
      <c r="F3767">
        <v>177019</v>
      </c>
      <c r="G3767">
        <v>1</v>
      </c>
      <c r="H3767">
        <v>641.46</v>
      </c>
      <c r="I3767">
        <v>3.5260911730935E+43</v>
      </c>
      <c r="J3767">
        <v>7</v>
      </c>
      <c r="K3767" t="s">
        <v>44</v>
      </c>
      <c r="L3767" t="s">
        <v>102</v>
      </c>
    </row>
    <row r="3768" spans="1:12" x14ac:dyDescent="0.25">
      <c r="A3768">
        <v>101</v>
      </c>
      <c r="B3768" s="1">
        <v>46287</v>
      </c>
      <c r="C3768" t="s">
        <v>540</v>
      </c>
      <c r="D3768" t="s">
        <v>541</v>
      </c>
      <c r="E3768">
        <v>67294</v>
      </c>
      <c r="F3768">
        <v>177020</v>
      </c>
      <c r="G3768">
        <v>1</v>
      </c>
      <c r="H3768">
        <v>456.17</v>
      </c>
      <c r="I3768">
        <v>3.5260911730935E+43</v>
      </c>
      <c r="J3768">
        <v>7</v>
      </c>
      <c r="K3768" t="s">
        <v>44</v>
      </c>
      <c r="L3768" t="s">
        <v>102</v>
      </c>
    </row>
    <row r="3769" spans="1:12" x14ac:dyDescent="0.25">
      <c r="A3769">
        <v>101</v>
      </c>
      <c r="B3769" s="1">
        <v>46287</v>
      </c>
      <c r="C3769" t="s">
        <v>540</v>
      </c>
      <c r="D3769" t="s">
        <v>541</v>
      </c>
      <c r="E3769">
        <v>67319</v>
      </c>
      <c r="F3769">
        <v>177021</v>
      </c>
      <c r="G3769">
        <v>1</v>
      </c>
      <c r="H3769" s="2">
        <v>1065.8</v>
      </c>
      <c r="I3769">
        <v>3.5260911730935E+43</v>
      </c>
      <c r="J3769">
        <v>7</v>
      </c>
      <c r="K3769" t="s">
        <v>44</v>
      </c>
      <c r="L3769" t="s">
        <v>102</v>
      </c>
    </row>
    <row r="3770" spans="1:12" x14ac:dyDescent="0.25">
      <c r="A3770">
        <v>101</v>
      </c>
      <c r="B3770" s="1">
        <v>46287</v>
      </c>
      <c r="C3770" t="s">
        <v>395</v>
      </c>
      <c r="D3770" t="s">
        <v>396</v>
      </c>
      <c r="E3770">
        <v>67344</v>
      </c>
      <c r="F3770">
        <v>177022</v>
      </c>
      <c r="G3770">
        <v>1</v>
      </c>
      <c r="H3770" s="2">
        <v>5282.7</v>
      </c>
      <c r="I3770">
        <v>3.5260911730935E+43</v>
      </c>
      <c r="J3770">
        <v>32</v>
      </c>
      <c r="K3770" t="s">
        <v>18</v>
      </c>
      <c r="L3770" t="s">
        <v>102</v>
      </c>
    </row>
    <row r="3771" spans="1:12" x14ac:dyDescent="0.25">
      <c r="A3771">
        <v>101</v>
      </c>
      <c r="B3771" s="1">
        <v>46287</v>
      </c>
      <c r="C3771" t="s">
        <v>126</v>
      </c>
      <c r="D3771" t="s">
        <v>127</v>
      </c>
      <c r="E3771">
        <v>67521</v>
      </c>
      <c r="F3771">
        <v>177023</v>
      </c>
      <c r="G3771">
        <v>1</v>
      </c>
      <c r="H3771">
        <v>985.25</v>
      </c>
      <c r="I3771">
        <v>3.5260911730935E+43</v>
      </c>
      <c r="J3771">
        <v>32</v>
      </c>
      <c r="K3771" t="s">
        <v>18</v>
      </c>
      <c r="L3771" t="s">
        <v>102</v>
      </c>
    </row>
    <row r="3772" spans="1:12" x14ac:dyDescent="0.25">
      <c r="A3772">
        <v>101</v>
      </c>
      <c r="B3772" s="1">
        <v>46287</v>
      </c>
      <c r="C3772" t="s">
        <v>134</v>
      </c>
      <c r="D3772" t="s">
        <v>135</v>
      </c>
      <c r="E3772">
        <v>67591</v>
      </c>
      <c r="F3772">
        <v>177024</v>
      </c>
      <c r="G3772">
        <v>1</v>
      </c>
      <c r="H3772" s="2">
        <v>17485</v>
      </c>
      <c r="I3772">
        <v>3.5260911730935E+43</v>
      </c>
      <c r="J3772">
        <v>32</v>
      </c>
      <c r="K3772" t="s">
        <v>18</v>
      </c>
      <c r="L3772" t="s">
        <v>102</v>
      </c>
    </row>
    <row r="3773" spans="1:12" x14ac:dyDescent="0.25">
      <c r="A3773">
        <v>101</v>
      </c>
      <c r="B3773" s="1">
        <v>46287</v>
      </c>
      <c r="C3773" t="s">
        <v>109</v>
      </c>
      <c r="D3773" t="s">
        <v>106</v>
      </c>
      <c r="E3773">
        <v>67661</v>
      </c>
      <c r="F3773">
        <v>177025</v>
      </c>
      <c r="G3773">
        <v>1</v>
      </c>
      <c r="H3773" s="2">
        <v>10170</v>
      </c>
      <c r="I3773">
        <v>3.5260911730935E+43</v>
      </c>
      <c r="J3773">
        <v>32</v>
      </c>
      <c r="K3773" t="s">
        <v>18</v>
      </c>
      <c r="L3773" t="s">
        <v>102</v>
      </c>
    </row>
    <row r="3774" spans="1:12" x14ac:dyDescent="0.25">
      <c r="A3774">
        <v>101</v>
      </c>
      <c r="B3774" s="1">
        <v>46287</v>
      </c>
      <c r="C3774" t="s">
        <v>542</v>
      </c>
      <c r="D3774" t="s">
        <v>543</v>
      </c>
      <c r="E3774">
        <v>67723</v>
      </c>
      <c r="F3774">
        <v>177026</v>
      </c>
      <c r="G3774">
        <v>1</v>
      </c>
      <c r="H3774" s="2">
        <v>1902.5</v>
      </c>
      <c r="I3774">
        <v>3.5260911730935E+43</v>
      </c>
      <c r="J3774">
        <v>7</v>
      </c>
      <c r="K3774" t="s">
        <v>44</v>
      </c>
      <c r="L3774" t="s">
        <v>102</v>
      </c>
    </row>
    <row r="3775" spans="1:12" x14ac:dyDescent="0.25">
      <c r="A3775">
        <v>101</v>
      </c>
      <c r="B3775" s="1">
        <v>46287</v>
      </c>
      <c r="C3775" t="s">
        <v>391</v>
      </c>
      <c r="D3775" t="s">
        <v>392</v>
      </c>
      <c r="E3775">
        <v>67734</v>
      </c>
      <c r="F3775">
        <v>177027</v>
      </c>
      <c r="G3775">
        <v>1</v>
      </c>
      <c r="H3775">
        <v>613.95000000000005</v>
      </c>
      <c r="I3775">
        <v>3.5260911730935E+43</v>
      </c>
      <c r="J3775">
        <v>7</v>
      </c>
      <c r="K3775" t="s">
        <v>44</v>
      </c>
      <c r="L3775" t="s">
        <v>102</v>
      </c>
    </row>
    <row r="3776" spans="1:12" x14ac:dyDescent="0.25">
      <c r="A3776">
        <v>101</v>
      </c>
      <c r="B3776" s="1">
        <v>46287</v>
      </c>
      <c r="C3776" t="s">
        <v>542</v>
      </c>
      <c r="D3776" t="s">
        <v>543</v>
      </c>
      <c r="E3776">
        <v>67751</v>
      </c>
      <c r="F3776">
        <v>177028</v>
      </c>
      <c r="G3776">
        <v>1</v>
      </c>
      <c r="H3776" s="2">
        <v>2259.6999999999998</v>
      </c>
      <c r="I3776">
        <v>3.5260911730935E+43</v>
      </c>
      <c r="J3776">
        <v>7</v>
      </c>
      <c r="K3776" t="s">
        <v>44</v>
      </c>
      <c r="L3776" t="s">
        <v>102</v>
      </c>
    </row>
    <row r="3777" spans="1:12" x14ac:dyDescent="0.25">
      <c r="A3777">
        <v>101</v>
      </c>
      <c r="B3777" s="1">
        <v>46287</v>
      </c>
      <c r="C3777" t="s">
        <v>159</v>
      </c>
      <c r="D3777" t="s">
        <v>160</v>
      </c>
      <c r="E3777">
        <v>67852</v>
      </c>
      <c r="F3777">
        <v>177029</v>
      </c>
      <c r="G3777">
        <v>1</v>
      </c>
      <c r="H3777" s="2">
        <v>4041.45</v>
      </c>
      <c r="I3777">
        <v>3.5260911730935E+43</v>
      </c>
      <c r="J3777">
        <v>32</v>
      </c>
      <c r="K3777" t="s">
        <v>18</v>
      </c>
      <c r="L3777" t="s">
        <v>102</v>
      </c>
    </row>
    <row r="3778" spans="1:12" x14ac:dyDescent="0.25">
      <c r="A3778">
        <v>101</v>
      </c>
      <c r="B3778" s="1">
        <v>46287</v>
      </c>
      <c r="C3778" t="s">
        <v>159</v>
      </c>
      <c r="D3778" t="s">
        <v>160</v>
      </c>
      <c r="E3778">
        <v>67853</v>
      </c>
      <c r="F3778">
        <v>177030</v>
      </c>
      <c r="G3778">
        <v>1</v>
      </c>
      <c r="H3778" s="2">
        <v>29578</v>
      </c>
      <c r="I3778">
        <v>3.5260911730935E+43</v>
      </c>
      <c r="J3778">
        <v>32</v>
      </c>
      <c r="K3778" t="s">
        <v>18</v>
      </c>
      <c r="L3778" t="s">
        <v>102</v>
      </c>
    </row>
    <row r="3779" spans="1:12" x14ac:dyDescent="0.25">
      <c r="A3779">
        <v>101</v>
      </c>
      <c r="B3779" s="1">
        <v>46287</v>
      </c>
      <c r="C3779" t="s">
        <v>126</v>
      </c>
      <c r="D3779" t="s">
        <v>127</v>
      </c>
      <c r="E3779">
        <v>67883</v>
      </c>
      <c r="F3779">
        <v>177031</v>
      </c>
      <c r="G3779">
        <v>1</v>
      </c>
      <c r="H3779" s="2">
        <v>10471.719999999999</v>
      </c>
      <c r="I3779">
        <v>3.5260911730935E+43</v>
      </c>
      <c r="J3779">
        <v>32</v>
      </c>
      <c r="K3779" t="s">
        <v>18</v>
      </c>
      <c r="L3779" t="s">
        <v>102</v>
      </c>
    </row>
    <row r="3780" spans="1:12" x14ac:dyDescent="0.25">
      <c r="A3780">
        <v>101</v>
      </c>
      <c r="B3780" s="1">
        <v>46287</v>
      </c>
      <c r="C3780" t="s">
        <v>126</v>
      </c>
      <c r="D3780" t="s">
        <v>127</v>
      </c>
      <c r="E3780">
        <v>67897</v>
      </c>
      <c r="F3780">
        <v>177032</v>
      </c>
      <c r="G3780">
        <v>1</v>
      </c>
      <c r="H3780" s="2">
        <v>1857.9</v>
      </c>
      <c r="I3780">
        <v>3.5260911730935E+43</v>
      </c>
      <c r="J3780">
        <v>32</v>
      </c>
      <c r="K3780" t="s">
        <v>18</v>
      </c>
      <c r="L3780" t="s">
        <v>102</v>
      </c>
    </row>
    <row r="3781" spans="1:12" x14ac:dyDescent="0.25">
      <c r="A3781">
        <v>101</v>
      </c>
      <c r="B3781" s="1">
        <v>46287</v>
      </c>
      <c r="C3781" t="s">
        <v>172</v>
      </c>
      <c r="D3781" t="s">
        <v>173</v>
      </c>
      <c r="E3781">
        <v>68069</v>
      </c>
      <c r="F3781">
        <v>177033</v>
      </c>
      <c r="G3781">
        <v>1</v>
      </c>
      <c r="H3781" s="2">
        <v>78884.56</v>
      </c>
      <c r="I3781">
        <v>3.5260911730935E+43</v>
      </c>
      <c r="J3781">
        <v>32</v>
      </c>
      <c r="K3781" t="s">
        <v>18</v>
      </c>
      <c r="L3781" t="s">
        <v>102</v>
      </c>
    </row>
    <row r="3782" spans="1:12" x14ac:dyDescent="0.25">
      <c r="A3782">
        <v>101</v>
      </c>
      <c r="B3782" s="1">
        <v>46287</v>
      </c>
      <c r="C3782" t="s">
        <v>126</v>
      </c>
      <c r="D3782" t="s">
        <v>127</v>
      </c>
      <c r="E3782">
        <v>68196</v>
      </c>
      <c r="F3782">
        <v>177034</v>
      </c>
      <c r="G3782">
        <v>1</v>
      </c>
      <c r="H3782" s="2">
        <v>4059.75</v>
      </c>
      <c r="I3782">
        <v>3.5260911730935E+43</v>
      </c>
      <c r="J3782">
        <v>32</v>
      </c>
      <c r="K3782" t="s">
        <v>18</v>
      </c>
      <c r="L3782" t="s">
        <v>102</v>
      </c>
    </row>
    <row r="3783" spans="1:12" x14ac:dyDescent="0.25">
      <c r="A3783">
        <v>101</v>
      </c>
      <c r="B3783" s="1">
        <v>46287</v>
      </c>
      <c r="C3783" t="s">
        <v>109</v>
      </c>
      <c r="D3783" t="s">
        <v>106</v>
      </c>
      <c r="E3783">
        <v>68198</v>
      </c>
      <c r="F3783">
        <v>177035</v>
      </c>
      <c r="G3783">
        <v>1</v>
      </c>
      <c r="H3783" s="2">
        <v>3491.7</v>
      </c>
      <c r="I3783">
        <v>3.5260911730935E+43</v>
      </c>
      <c r="J3783">
        <v>32</v>
      </c>
      <c r="K3783" t="s">
        <v>18</v>
      </c>
      <c r="L3783" t="s">
        <v>102</v>
      </c>
    </row>
    <row r="3784" spans="1:12" x14ac:dyDescent="0.25">
      <c r="A3784">
        <v>101</v>
      </c>
      <c r="B3784" s="1">
        <v>46287</v>
      </c>
      <c r="C3784" t="s">
        <v>126</v>
      </c>
      <c r="D3784" t="s">
        <v>127</v>
      </c>
      <c r="E3784">
        <v>68231</v>
      </c>
      <c r="F3784">
        <v>177036</v>
      </c>
      <c r="G3784">
        <v>1</v>
      </c>
      <c r="H3784" s="2">
        <v>3977.3</v>
      </c>
      <c r="I3784">
        <v>3.5260911730935E+43</v>
      </c>
      <c r="J3784">
        <v>32</v>
      </c>
      <c r="K3784" t="s">
        <v>18</v>
      </c>
      <c r="L3784" t="s">
        <v>102</v>
      </c>
    </row>
    <row r="3785" spans="1:12" x14ac:dyDescent="0.25">
      <c r="A3785">
        <v>101</v>
      </c>
      <c r="B3785" s="1">
        <v>46287</v>
      </c>
      <c r="C3785" t="s">
        <v>109</v>
      </c>
      <c r="D3785" t="s">
        <v>106</v>
      </c>
      <c r="E3785">
        <v>68234</v>
      </c>
      <c r="F3785">
        <v>177037</v>
      </c>
      <c r="G3785">
        <v>1</v>
      </c>
      <c r="H3785">
        <v>577.98</v>
      </c>
      <c r="I3785">
        <v>3.5260911730935E+43</v>
      </c>
      <c r="J3785">
        <v>32</v>
      </c>
      <c r="K3785" t="s">
        <v>18</v>
      </c>
      <c r="L3785" t="s">
        <v>102</v>
      </c>
    </row>
    <row r="3786" spans="1:12" x14ac:dyDescent="0.25">
      <c r="A3786">
        <v>101</v>
      </c>
      <c r="B3786" s="1">
        <v>46287</v>
      </c>
      <c r="C3786" t="s">
        <v>107</v>
      </c>
      <c r="D3786" t="s">
        <v>108</v>
      </c>
      <c r="E3786">
        <v>68261</v>
      </c>
      <c r="F3786">
        <v>177038</v>
      </c>
      <c r="G3786">
        <v>1</v>
      </c>
      <c r="H3786" s="2">
        <v>3301.2</v>
      </c>
      <c r="I3786">
        <v>3.5260911730935E+43</v>
      </c>
      <c r="J3786">
        <v>32</v>
      </c>
      <c r="K3786" t="s">
        <v>18</v>
      </c>
      <c r="L3786" t="s">
        <v>102</v>
      </c>
    </row>
    <row r="3787" spans="1:12" x14ac:dyDescent="0.25">
      <c r="A3787">
        <v>101</v>
      </c>
      <c r="B3787" s="1">
        <v>46287</v>
      </c>
      <c r="C3787" t="s">
        <v>134</v>
      </c>
      <c r="D3787" t="s">
        <v>135</v>
      </c>
      <c r="E3787">
        <v>68272</v>
      </c>
      <c r="F3787">
        <v>177039</v>
      </c>
      <c r="G3787">
        <v>1</v>
      </c>
      <c r="H3787" s="2">
        <v>9763.5</v>
      </c>
      <c r="I3787">
        <v>3.5260911730935E+43</v>
      </c>
      <c r="J3787">
        <v>32</v>
      </c>
      <c r="K3787" t="s">
        <v>18</v>
      </c>
      <c r="L3787" t="s">
        <v>102</v>
      </c>
    </row>
    <row r="3788" spans="1:12" x14ac:dyDescent="0.25">
      <c r="A3788">
        <v>101</v>
      </c>
      <c r="B3788" s="1">
        <v>46287</v>
      </c>
      <c r="C3788" t="s">
        <v>110</v>
      </c>
      <c r="D3788" t="s">
        <v>111</v>
      </c>
      <c r="E3788">
        <v>68300</v>
      </c>
      <c r="F3788">
        <v>177040</v>
      </c>
      <c r="G3788">
        <v>1</v>
      </c>
      <c r="H3788" s="2">
        <v>1587</v>
      </c>
      <c r="I3788">
        <v>3.5260911730935E+43</v>
      </c>
      <c r="J3788">
        <v>32</v>
      </c>
      <c r="K3788" t="s">
        <v>18</v>
      </c>
      <c r="L3788" t="s">
        <v>102</v>
      </c>
    </row>
    <row r="3789" spans="1:12" x14ac:dyDescent="0.25">
      <c r="A3789">
        <v>101</v>
      </c>
      <c r="B3789" s="1">
        <v>46287</v>
      </c>
      <c r="C3789" t="s">
        <v>107</v>
      </c>
      <c r="D3789" t="s">
        <v>108</v>
      </c>
      <c r="E3789">
        <v>68373</v>
      </c>
      <c r="F3789">
        <v>177041</v>
      </c>
      <c r="G3789">
        <v>1</v>
      </c>
      <c r="H3789" s="2">
        <v>4471</v>
      </c>
      <c r="I3789">
        <v>3.5260911730935E+43</v>
      </c>
      <c r="J3789">
        <v>32</v>
      </c>
      <c r="K3789" t="s">
        <v>18</v>
      </c>
      <c r="L3789" t="s">
        <v>102</v>
      </c>
    </row>
    <row r="3790" spans="1:12" x14ac:dyDescent="0.25">
      <c r="A3790">
        <v>101</v>
      </c>
      <c r="B3790" s="1">
        <v>46287</v>
      </c>
      <c r="C3790" t="s">
        <v>542</v>
      </c>
      <c r="D3790" t="s">
        <v>543</v>
      </c>
      <c r="E3790">
        <v>68392</v>
      </c>
      <c r="F3790">
        <v>177042</v>
      </c>
      <c r="G3790">
        <v>1</v>
      </c>
      <c r="H3790" s="2">
        <v>2074</v>
      </c>
      <c r="I3790">
        <v>3.5260911730935E+43</v>
      </c>
      <c r="J3790">
        <v>7</v>
      </c>
      <c r="K3790" t="s">
        <v>44</v>
      </c>
      <c r="L3790" t="s">
        <v>102</v>
      </c>
    </row>
    <row r="3791" spans="1:12" x14ac:dyDescent="0.25">
      <c r="A3791">
        <v>101</v>
      </c>
      <c r="B3791" s="1">
        <v>46287</v>
      </c>
      <c r="C3791" t="s">
        <v>542</v>
      </c>
      <c r="D3791" t="s">
        <v>543</v>
      </c>
      <c r="E3791">
        <v>68393</v>
      </c>
      <c r="F3791">
        <v>177043</v>
      </c>
      <c r="G3791">
        <v>1</v>
      </c>
      <c r="H3791" s="2">
        <v>1066.3</v>
      </c>
      <c r="I3791">
        <v>3.5260911730935E+43</v>
      </c>
      <c r="J3791">
        <v>7</v>
      </c>
      <c r="K3791" t="s">
        <v>44</v>
      </c>
      <c r="L3791" t="s">
        <v>102</v>
      </c>
    </row>
    <row r="3792" spans="1:12" x14ac:dyDescent="0.25">
      <c r="A3792">
        <v>101</v>
      </c>
      <c r="B3792" s="1">
        <v>46287</v>
      </c>
      <c r="C3792" t="s">
        <v>542</v>
      </c>
      <c r="D3792" t="s">
        <v>543</v>
      </c>
      <c r="E3792">
        <v>68396</v>
      </c>
      <c r="F3792">
        <v>177044</v>
      </c>
      <c r="G3792">
        <v>1</v>
      </c>
      <c r="H3792" s="2">
        <v>1153.54</v>
      </c>
      <c r="I3792">
        <v>3.5260911730935E+43</v>
      </c>
      <c r="J3792">
        <v>7</v>
      </c>
      <c r="K3792" t="s">
        <v>44</v>
      </c>
      <c r="L3792" t="s">
        <v>102</v>
      </c>
    </row>
    <row r="3793" spans="1:12" x14ac:dyDescent="0.25">
      <c r="A3793">
        <v>101</v>
      </c>
      <c r="B3793" s="1">
        <v>46287</v>
      </c>
      <c r="C3793" t="s">
        <v>542</v>
      </c>
      <c r="D3793" t="s">
        <v>543</v>
      </c>
      <c r="E3793">
        <v>68398</v>
      </c>
      <c r="F3793">
        <v>177045</v>
      </c>
      <c r="G3793">
        <v>1</v>
      </c>
      <c r="H3793" s="2">
        <v>1287.8599999999999</v>
      </c>
      <c r="I3793">
        <v>3.5260911730935E+43</v>
      </c>
      <c r="J3793">
        <v>7</v>
      </c>
      <c r="K3793" t="s">
        <v>44</v>
      </c>
      <c r="L3793" t="s">
        <v>102</v>
      </c>
    </row>
    <row r="3794" spans="1:12" x14ac:dyDescent="0.25">
      <c r="A3794">
        <v>101</v>
      </c>
      <c r="B3794" s="1">
        <v>46287</v>
      </c>
      <c r="C3794" t="s">
        <v>542</v>
      </c>
      <c r="D3794" t="s">
        <v>543</v>
      </c>
      <c r="E3794">
        <v>68404</v>
      </c>
      <c r="F3794">
        <v>177046</v>
      </c>
      <c r="G3794">
        <v>1</v>
      </c>
      <c r="H3794" s="2">
        <v>7506.5</v>
      </c>
      <c r="I3794">
        <v>3.5260911730935E+43</v>
      </c>
      <c r="J3794">
        <v>7</v>
      </c>
      <c r="K3794" t="s">
        <v>44</v>
      </c>
      <c r="L3794" t="s">
        <v>102</v>
      </c>
    </row>
    <row r="3795" spans="1:12" x14ac:dyDescent="0.25">
      <c r="A3795">
        <v>101</v>
      </c>
      <c r="B3795" s="1">
        <v>46287</v>
      </c>
      <c r="C3795" t="s">
        <v>542</v>
      </c>
      <c r="D3795" t="s">
        <v>543</v>
      </c>
      <c r="E3795">
        <v>68407</v>
      </c>
      <c r="F3795">
        <v>177047</v>
      </c>
      <c r="G3795">
        <v>1</v>
      </c>
      <c r="H3795">
        <v>218.98</v>
      </c>
      <c r="I3795">
        <v>3.5260911730935E+43</v>
      </c>
      <c r="J3795">
        <v>7</v>
      </c>
      <c r="K3795" t="s">
        <v>44</v>
      </c>
      <c r="L3795" t="s">
        <v>102</v>
      </c>
    </row>
    <row r="3796" spans="1:12" x14ac:dyDescent="0.25">
      <c r="A3796">
        <v>101</v>
      </c>
      <c r="B3796" s="1">
        <v>46287</v>
      </c>
      <c r="C3796" t="s">
        <v>542</v>
      </c>
      <c r="D3796" t="s">
        <v>543</v>
      </c>
      <c r="E3796">
        <v>68409</v>
      </c>
      <c r="F3796">
        <v>177048</v>
      </c>
      <c r="G3796">
        <v>1</v>
      </c>
      <c r="H3796" s="2">
        <v>6538</v>
      </c>
      <c r="I3796">
        <v>3.5260911730935E+43</v>
      </c>
      <c r="J3796">
        <v>7</v>
      </c>
      <c r="K3796" t="s">
        <v>44</v>
      </c>
      <c r="L3796" t="s">
        <v>102</v>
      </c>
    </row>
    <row r="3797" spans="1:12" x14ac:dyDescent="0.25">
      <c r="A3797">
        <v>101</v>
      </c>
      <c r="B3797" s="1">
        <v>46287</v>
      </c>
      <c r="C3797" t="s">
        <v>391</v>
      </c>
      <c r="D3797" t="s">
        <v>392</v>
      </c>
      <c r="E3797">
        <v>68414</v>
      </c>
      <c r="F3797">
        <v>177049</v>
      </c>
      <c r="G3797">
        <v>1</v>
      </c>
      <c r="H3797" s="2">
        <v>4240</v>
      </c>
      <c r="I3797">
        <v>3.5260911730935E+43</v>
      </c>
      <c r="J3797">
        <v>7</v>
      </c>
      <c r="K3797" t="s">
        <v>44</v>
      </c>
      <c r="L3797" t="s">
        <v>102</v>
      </c>
    </row>
    <row r="3798" spans="1:12" x14ac:dyDescent="0.25">
      <c r="A3798">
        <v>101</v>
      </c>
      <c r="B3798" s="1">
        <v>46287</v>
      </c>
      <c r="C3798" t="s">
        <v>391</v>
      </c>
      <c r="D3798" t="s">
        <v>392</v>
      </c>
      <c r="E3798">
        <v>68415</v>
      </c>
      <c r="F3798">
        <v>177050</v>
      </c>
      <c r="G3798">
        <v>1</v>
      </c>
      <c r="H3798" s="2">
        <v>6372.7</v>
      </c>
      <c r="I3798">
        <v>3.5260911730935E+43</v>
      </c>
      <c r="J3798">
        <v>7</v>
      </c>
      <c r="K3798" t="s">
        <v>44</v>
      </c>
      <c r="L3798" t="s">
        <v>102</v>
      </c>
    </row>
    <row r="3799" spans="1:12" x14ac:dyDescent="0.25">
      <c r="A3799">
        <v>101</v>
      </c>
      <c r="B3799" s="1">
        <v>46287</v>
      </c>
      <c r="C3799" t="s">
        <v>391</v>
      </c>
      <c r="D3799" t="s">
        <v>392</v>
      </c>
      <c r="E3799">
        <v>68416</v>
      </c>
      <c r="F3799">
        <v>177051</v>
      </c>
      <c r="G3799">
        <v>1</v>
      </c>
      <c r="H3799" s="2">
        <v>2841</v>
      </c>
      <c r="I3799">
        <v>3.5260911730935E+43</v>
      </c>
      <c r="J3799">
        <v>7</v>
      </c>
      <c r="K3799" t="s">
        <v>44</v>
      </c>
      <c r="L3799" t="s">
        <v>102</v>
      </c>
    </row>
    <row r="3800" spans="1:12" x14ac:dyDescent="0.25">
      <c r="A3800">
        <v>101</v>
      </c>
      <c r="B3800" s="1">
        <v>46287</v>
      </c>
      <c r="C3800" t="s">
        <v>391</v>
      </c>
      <c r="D3800" t="s">
        <v>392</v>
      </c>
      <c r="E3800">
        <v>68417</v>
      </c>
      <c r="F3800">
        <v>177052</v>
      </c>
      <c r="G3800">
        <v>1</v>
      </c>
      <c r="H3800" s="2">
        <v>5257.9</v>
      </c>
      <c r="I3800">
        <v>3.5260911730935E+43</v>
      </c>
      <c r="J3800">
        <v>7</v>
      </c>
      <c r="K3800" t="s">
        <v>44</v>
      </c>
      <c r="L3800" t="s">
        <v>102</v>
      </c>
    </row>
    <row r="3801" spans="1:12" x14ac:dyDescent="0.25">
      <c r="A3801">
        <v>101</v>
      </c>
      <c r="B3801" s="1">
        <v>46287</v>
      </c>
      <c r="C3801" t="s">
        <v>391</v>
      </c>
      <c r="D3801" t="s">
        <v>392</v>
      </c>
      <c r="E3801">
        <v>68419</v>
      </c>
      <c r="F3801">
        <v>177053</v>
      </c>
      <c r="G3801">
        <v>1</v>
      </c>
      <c r="H3801" s="2">
        <v>1974.2</v>
      </c>
      <c r="I3801">
        <v>3.5260911730935E+43</v>
      </c>
      <c r="J3801">
        <v>7</v>
      </c>
      <c r="K3801" t="s">
        <v>44</v>
      </c>
      <c r="L3801" t="s">
        <v>102</v>
      </c>
    </row>
    <row r="3802" spans="1:12" x14ac:dyDescent="0.25">
      <c r="A3802">
        <v>101</v>
      </c>
      <c r="B3802" s="1">
        <v>46287</v>
      </c>
      <c r="C3802" t="s">
        <v>542</v>
      </c>
      <c r="D3802" t="s">
        <v>543</v>
      </c>
      <c r="E3802">
        <v>68420</v>
      </c>
      <c r="F3802">
        <v>177054</v>
      </c>
      <c r="G3802">
        <v>1</v>
      </c>
      <c r="H3802" s="2">
        <v>2383.75</v>
      </c>
      <c r="I3802">
        <v>3.5260911730935E+43</v>
      </c>
      <c r="J3802">
        <v>7</v>
      </c>
      <c r="K3802" t="s">
        <v>44</v>
      </c>
      <c r="L3802" t="s">
        <v>102</v>
      </c>
    </row>
    <row r="3803" spans="1:12" x14ac:dyDescent="0.25">
      <c r="A3803">
        <v>101</v>
      </c>
      <c r="B3803" s="1">
        <v>46287</v>
      </c>
      <c r="C3803" t="s">
        <v>542</v>
      </c>
      <c r="D3803" t="s">
        <v>543</v>
      </c>
      <c r="E3803">
        <v>68422</v>
      </c>
      <c r="F3803">
        <v>177055</v>
      </c>
      <c r="G3803">
        <v>1</v>
      </c>
      <c r="H3803" s="2">
        <v>1874.75</v>
      </c>
      <c r="I3803">
        <v>3.5260911730935E+43</v>
      </c>
      <c r="J3803">
        <v>7</v>
      </c>
      <c r="K3803" t="s">
        <v>44</v>
      </c>
      <c r="L3803" t="s">
        <v>102</v>
      </c>
    </row>
    <row r="3804" spans="1:12" x14ac:dyDescent="0.25">
      <c r="A3804">
        <v>101</v>
      </c>
      <c r="B3804" s="1">
        <v>46287</v>
      </c>
      <c r="C3804" t="s">
        <v>542</v>
      </c>
      <c r="D3804" t="s">
        <v>543</v>
      </c>
      <c r="E3804">
        <v>68426</v>
      </c>
      <c r="F3804">
        <v>177056</v>
      </c>
      <c r="G3804">
        <v>1</v>
      </c>
      <c r="H3804" s="2">
        <v>2220.16</v>
      </c>
      <c r="I3804">
        <v>3.5260911730935E+43</v>
      </c>
      <c r="J3804">
        <v>7</v>
      </c>
      <c r="K3804" t="s">
        <v>44</v>
      </c>
      <c r="L3804" t="s">
        <v>102</v>
      </c>
    </row>
    <row r="3805" spans="1:12" x14ac:dyDescent="0.25">
      <c r="A3805">
        <v>101</v>
      </c>
      <c r="B3805" s="1">
        <v>46287</v>
      </c>
      <c r="C3805" t="s">
        <v>542</v>
      </c>
      <c r="D3805" t="s">
        <v>543</v>
      </c>
      <c r="E3805">
        <v>68428</v>
      </c>
      <c r="F3805">
        <v>177057</v>
      </c>
      <c r="G3805">
        <v>1</v>
      </c>
      <c r="H3805" s="2">
        <v>1927.2</v>
      </c>
      <c r="I3805">
        <v>3.5260911730935E+43</v>
      </c>
      <c r="J3805">
        <v>7</v>
      </c>
      <c r="K3805" t="s">
        <v>44</v>
      </c>
      <c r="L3805" t="s">
        <v>102</v>
      </c>
    </row>
    <row r="3806" spans="1:12" x14ac:dyDescent="0.25">
      <c r="A3806">
        <v>101</v>
      </c>
      <c r="B3806" s="1">
        <v>46287</v>
      </c>
      <c r="C3806" t="s">
        <v>888</v>
      </c>
      <c r="D3806" t="s">
        <v>889</v>
      </c>
      <c r="E3806">
        <v>68478</v>
      </c>
      <c r="F3806">
        <v>177058</v>
      </c>
      <c r="G3806">
        <v>1</v>
      </c>
      <c r="H3806">
        <v>531.6</v>
      </c>
      <c r="I3806">
        <v>3.5260911730935E+43</v>
      </c>
      <c r="J3806">
        <v>32</v>
      </c>
      <c r="K3806" t="s">
        <v>18</v>
      </c>
      <c r="L3806" t="s">
        <v>102</v>
      </c>
    </row>
    <row r="3807" spans="1:12" x14ac:dyDescent="0.25">
      <c r="A3807">
        <v>101</v>
      </c>
      <c r="B3807" s="1">
        <v>46287</v>
      </c>
      <c r="C3807" t="s">
        <v>542</v>
      </c>
      <c r="D3807" t="s">
        <v>543</v>
      </c>
      <c r="E3807">
        <v>68572</v>
      </c>
      <c r="F3807">
        <v>177059</v>
      </c>
      <c r="G3807">
        <v>1</v>
      </c>
      <c r="H3807">
        <v>870.25</v>
      </c>
      <c r="I3807">
        <v>3.5260911730935E+43</v>
      </c>
      <c r="J3807">
        <v>7</v>
      </c>
      <c r="K3807" t="s">
        <v>44</v>
      </c>
      <c r="L3807" t="s">
        <v>102</v>
      </c>
    </row>
    <row r="3808" spans="1:12" x14ac:dyDescent="0.25">
      <c r="A3808">
        <v>101</v>
      </c>
      <c r="B3808" s="1">
        <v>46287</v>
      </c>
      <c r="C3808" t="s">
        <v>542</v>
      </c>
      <c r="D3808" t="s">
        <v>543</v>
      </c>
      <c r="E3808">
        <v>68573</v>
      </c>
      <c r="F3808">
        <v>177060</v>
      </c>
      <c r="G3808">
        <v>1</v>
      </c>
      <c r="H3808">
        <v>596.04</v>
      </c>
      <c r="I3808">
        <v>3.5260911730935E+43</v>
      </c>
      <c r="J3808">
        <v>7</v>
      </c>
      <c r="K3808" t="s">
        <v>44</v>
      </c>
      <c r="L3808" t="s">
        <v>102</v>
      </c>
    </row>
    <row r="3809" spans="1:12" x14ac:dyDescent="0.25">
      <c r="A3809">
        <v>101</v>
      </c>
      <c r="B3809" s="1">
        <v>46287</v>
      </c>
      <c r="C3809" t="s">
        <v>538</v>
      </c>
      <c r="D3809" t="s">
        <v>539</v>
      </c>
      <c r="E3809">
        <v>68575</v>
      </c>
      <c r="F3809">
        <v>177061</v>
      </c>
      <c r="G3809">
        <v>1</v>
      </c>
      <c r="H3809">
        <v>249.9</v>
      </c>
      <c r="I3809">
        <v>3.5260911730935E+43</v>
      </c>
      <c r="J3809">
        <v>7</v>
      </c>
      <c r="K3809" t="s">
        <v>44</v>
      </c>
      <c r="L3809" t="s">
        <v>102</v>
      </c>
    </row>
    <row r="3810" spans="1:12" x14ac:dyDescent="0.25">
      <c r="A3810">
        <v>101</v>
      </c>
      <c r="B3810" s="1">
        <v>46287</v>
      </c>
      <c r="C3810" t="s">
        <v>542</v>
      </c>
      <c r="D3810" t="s">
        <v>543</v>
      </c>
      <c r="E3810">
        <v>68579</v>
      </c>
      <c r="F3810">
        <v>177062</v>
      </c>
      <c r="G3810">
        <v>1</v>
      </c>
      <c r="H3810" s="2">
        <v>1368.7</v>
      </c>
      <c r="I3810">
        <v>3.5260911730935E+43</v>
      </c>
      <c r="J3810">
        <v>7</v>
      </c>
      <c r="K3810" t="s">
        <v>44</v>
      </c>
      <c r="L3810" t="s">
        <v>102</v>
      </c>
    </row>
    <row r="3811" spans="1:12" x14ac:dyDescent="0.25">
      <c r="A3811">
        <v>101</v>
      </c>
      <c r="B3811" s="1">
        <v>46287</v>
      </c>
      <c r="C3811" t="s">
        <v>542</v>
      </c>
      <c r="D3811" t="s">
        <v>543</v>
      </c>
      <c r="E3811">
        <v>68582</v>
      </c>
      <c r="F3811">
        <v>177063</v>
      </c>
      <c r="G3811">
        <v>1</v>
      </c>
      <c r="H3811" s="2">
        <v>1987.86</v>
      </c>
      <c r="I3811">
        <v>3.5260911730935E+43</v>
      </c>
      <c r="J3811">
        <v>7</v>
      </c>
      <c r="K3811" t="s">
        <v>44</v>
      </c>
      <c r="L3811" t="s">
        <v>102</v>
      </c>
    </row>
    <row r="3812" spans="1:12" x14ac:dyDescent="0.25">
      <c r="A3812">
        <v>101</v>
      </c>
      <c r="B3812" s="1">
        <v>46287</v>
      </c>
      <c r="C3812" t="s">
        <v>542</v>
      </c>
      <c r="D3812" t="s">
        <v>543</v>
      </c>
      <c r="E3812">
        <v>68588</v>
      </c>
      <c r="F3812">
        <v>177064</v>
      </c>
      <c r="G3812">
        <v>1</v>
      </c>
      <c r="H3812" s="2">
        <v>1656</v>
      </c>
      <c r="I3812">
        <v>3.5260911730935E+43</v>
      </c>
      <c r="J3812">
        <v>7</v>
      </c>
      <c r="K3812" t="s">
        <v>44</v>
      </c>
      <c r="L3812" t="s">
        <v>102</v>
      </c>
    </row>
    <row r="3813" spans="1:12" x14ac:dyDescent="0.25">
      <c r="A3813">
        <v>101</v>
      </c>
      <c r="B3813" s="1">
        <v>46287</v>
      </c>
      <c r="C3813" t="s">
        <v>542</v>
      </c>
      <c r="D3813" t="s">
        <v>543</v>
      </c>
      <c r="E3813">
        <v>68592</v>
      </c>
      <c r="F3813">
        <v>177065</v>
      </c>
      <c r="G3813">
        <v>1</v>
      </c>
      <c r="H3813" s="2">
        <v>1482.1</v>
      </c>
      <c r="I3813">
        <v>3.5260911730935E+43</v>
      </c>
      <c r="J3813">
        <v>7</v>
      </c>
      <c r="K3813" t="s">
        <v>44</v>
      </c>
      <c r="L3813" t="s">
        <v>102</v>
      </c>
    </row>
    <row r="3814" spans="1:12" x14ac:dyDescent="0.25">
      <c r="A3814">
        <v>101</v>
      </c>
      <c r="B3814" s="1">
        <v>46287</v>
      </c>
      <c r="C3814" t="s">
        <v>542</v>
      </c>
      <c r="D3814" t="s">
        <v>543</v>
      </c>
      <c r="E3814">
        <v>68594</v>
      </c>
      <c r="F3814">
        <v>177066</v>
      </c>
      <c r="G3814">
        <v>1</v>
      </c>
      <c r="H3814" s="2">
        <v>1594</v>
      </c>
      <c r="I3814">
        <v>3.5260911730935E+43</v>
      </c>
      <c r="J3814">
        <v>7</v>
      </c>
      <c r="K3814" t="s">
        <v>44</v>
      </c>
      <c r="L3814" t="s">
        <v>102</v>
      </c>
    </row>
    <row r="3815" spans="1:12" x14ac:dyDescent="0.25">
      <c r="A3815">
        <v>101</v>
      </c>
      <c r="B3815" s="1">
        <v>46287</v>
      </c>
      <c r="C3815" t="s">
        <v>134</v>
      </c>
      <c r="D3815" t="s">
        <v>135</v>
      </c>
      <c r="E3815">
        <v>67530</v>
      </c>
      <c r="F3815">
        <v>177067</v>
      </c>
      <c r="G3815">
        <v>1</v>
      </c>
      <c r="H3815">
        <v>531.51</v>
      </c>
      <c r="I3815">
        <v>3.5260911730935E+43</v>
      </c>
      <c r="J3815">
        <v>32</v>
      </c>
      <c r="K3815" t="s">
        <v>18</v>
      </c>
      <c r="L3815" t="s">
        <v>102</v>
      </c>
    </row>
    <row r="3816" spans="1:12" x14ac:dyDescent="0.25">
      <c r="A3816">
        <v>101</v>
      </c>
      <c r="B3816" s="1">
        <v>46287</v>
      </c>
      <c r="C3816" t="s">
        <v>159</v>
      </c>
      <c r="D3816" t="s">
        <v>160</v>
      </c>
      <c r="E3816">
        <v>67176</v>
      </c>
      <c r="F3816">
        <v>177068</v>
      </c>
      <c r="G3816">
        <v>1</v>
      </c>
      <c r="H3816" s="2">
        <v>18486</v>
      </c>
      <c r="I3816">
        <v>3.5260911730935E+43</v>
      </c>
      <c r="J3816">
        <v>32</v>
      </c>
      <c r="K3816" t="s">
        <v>18</v>
      </c>
      <c r="L3816" t="s">
        <v>102</v>
      </c>
    </row>
    <row r="3817" spans="1:12" x14ac:dyDescent="0.25">
      <c r="A3817">
        <v>101</v>
      </c>
      <c r="B3817" s="1">
        <v>46287</v>
      </c>
      <c r="C3817" t="s">
        <v>538</v>
      </c>
      <c r="D3817" t="s">
        <v>539</v>
      </c>
      <c r="E3817">
        <v>67216</v>
      </c>
      <c r="F3817">
        <v>177069</v>
      </c>
      <c r="G3817">
        <v>1</v>
      </c>
      <c r="H3817">
        <v>323</v>
      </c>
      <c r="I3817">
        <v>3.5260911730935E+43</v>
      </c>
      <c r="J3817">
        <v>7</v>
      </c>
      <c r="K3817" t="s">
        <v>44</v>
      </c>
      <c r="L3817" t="s">
        <v>102</v>
      </c>
    </row>
    <row r="3818" spans="1:12" x14ac:dyDescent="0.25">
      <c r="A3818">
        <v>101</v>
      </c>
      <c r="B3818" s="1">
        <v>46287</v>
      </c>
      <c r="C3818" t="s">
        <v>540</v>
      </c>
      <c r="D3818" t="s">
        <v>541</v>
      </c>
      <c r="E3818">
        <v>67286</v>
      </c>
      <c r="F3818">
        <v>177070</v>
      </c>
      <c r="G3818">
        <v>1</v>
      </c>
      <c r="H3818">
        <v>526.04</v>
      </c>
      <c r="I3818">
        <v>3.5260911730935E+43</v>
      </c>
      <c r="J3818">
        <v>7</v>
      </c>
      <c r="K3818" t="s">
        <v>44</v>
      </c>
      <c r="L3818" t="s">
        <v>102</v>
      </c>
    </row>
    <row r="3819" spans="1:12" x14ac:dyDescent="0.25">
      <c r="A3819">
        <v>101</v>
      </c>
      <c r="B3819" s="1">
        <v>46287</v>
      </c>
      <c r="C3819" t="s">
        <v>107</v>
      </c>
      <c r="D3819" t="s">
        <v>108</v>
      </c>
      <c r="E3819">
        <v>67429</v>
      </c>
      <c r="F3819">
        <v>177071</v>
      </c>
      <c r="G3819">
        <v>1</v>
      </c>
      <c r="H3819" s="2">
        <v>13199.6</v>
      </c>
      <c r="I3819">
        <v>3.5260911730935E+43</v>
      </c>
      <c r="J3819">
        <v>32</v>
      </c>
      <c r="K3819" t="s">
        <v>18</v>
      </c>
      <c r="L3819" t="s">
        <v>102</v>
      </c>
    </row>
    <row r="3820" spans="1:12" x14ac:dyDescent="0.25">
      <c r="A3820">
        <v>101</v>
      </c>
      <c r="B3820" s="1">
        <v>46287</v>
      </c>
      <c r="C3820" t="s">
        <v>398</v>
      </c>
      <c r="D3820" t="s">
        <v>399</v>
      </c>
      <c r="E3820">
        <v>67439</v>
      </c>
      <c r="F3820">
        <v>177072</v>
      </c>
      <c r="G3820">
        <v>1</v>
      </c>
      <c r="H3820">
        <v>306.14999999999998</v>
      </c>
      <c r="I3820">
        <v>3.5260911730935E+43</v>
      </c>
      <c r="J3820">
        <v>7</v>
      </c>
      <c r="K3820" t="s">
        <v>44</v>
      </c>
      <c r="L3820" t="s">
        <v>102</v>
      </c>
    </row>
    <row r="3821" spans="1:12" x14ac:dyDescent="0.25">
      <c r="A3821">
        <v>101</v>
      </c>
      <c r="B3821" s="1">
        <v>46287</v>
      </c>
      <c r="C3821" t="s">
        <v>138</v>
      </c>
      <c r="D3821" t="s">
        <v>139</v>
      </c>
      <c r="E3821">
        <v>67598</v>
      </c>
      <c r="F3821">
        <v>177073</v>
      </c>
      <c r="G3821">
        <v>1</v>
      </c>
      <c r="H3821">
        <v>540.72</v>
      </c>
      <c r="I3821">
        <v>3.5260911730935E+43</v>
      </c>
      <c r="J3821">
        <v>32</v>
      </c>
      <c r="K3821" t="s">
        <v>18</v>
      </c>
      <c r="L3821" t="s">
        <v>102</v>
      </c>
    </row>
    <row r="3822" spans="1:12" x14ac:dyDescent="0.25">
      <c r="A3822">
        <v>101</v>
      </c>
      <c r="B3822" s="1">
        <v>46287</v>
      </c>
      <c r="C3822" t="s">
        <v>400</v>
      </c>
      <c r="D3822" t="s">
        <v>401</v>
      </c>
      <c r="E3822">
        <v>67620</v>
      </c>
      <c r="F3822">
        <v>177074</v>
      </c>
      <c r="G3822">
        <v>1</v>
      </c>
      <c r="H3822">
        <v>126.72</v>
      </c>
      <c r="I3822">
        <v>3.5260911730935E+43</v>
      </c>
      <c r="J3822">
        <v>60</v>
      </c>
      <c r="K3822" t="s">
        <v>236</v>
      </c>
      <c r="L3822" t="s">
        <v>102</v>
      </c>
    </row>
    <row r="3823" spans="1:12" x14ac:dyDescent="0.25">
      <c r="A3823">
        <v>101</v>
      </c>
      <c r="B3823" s="1">
        <v>46287</v>
      </c>
      <c r="C3823" t="s">
        <v>400</v>
      </c>
      <c r="D3823" t="s">
        <v>401</v>
      </c>
      <c r="E3823">
        <v>67681</v>
      </c>
      <c r="F3823">
        <v>177075</v>
      </c>
      <c r="G3823">
        <v>1</v>
      </c>
      <c r="H3823">
        <v>371.96</v>
      </c>
      <c r="I3823">
        <v>3.5260911730935E+43</v>
      </c>
      <c r="J3823">
        <v>60</v>
      </c>
      <c r="K3823" t="s">
        <v>236</v>
      </c>
      <c r="L3823" t="s">
        <v>102</v>
      </c>
    </row>
    <row r="3824" spans="1:12" x14ac:dyDescent="0.25">
      <c r="A3824">
        <v>101</v>
      </c>
      <c r="B3824" s="1">
        <v>46287</v>
      </c>
      <c r="C3824" t="s">
        <v>255</v>
      </c>
      <c r="D3824" t="s">
        <v>256</v>
      </c>
      <c r="E3824">
        <v>67705</v>
      </c>
      <c r="F3824">
        <v>177076</v>
      </c>
      <c r="G3824">
        <v>1</v>
      </c>
      <c r="H3824">
        <v>92.99</v>
      </c>
      <c r="I3824">
        <v>3.5260911730935E+43</v>
      </c>
      <c r="J3824">
        <v>51</v>
      </c>
      <c r="K3824" t="s">
        <v>254</v>
      </c>
      <c r="L3824" t="s">
        <v>102</v>
      </c>
    </row>
    <row r="3825" spans="1:14" x14ac:dyDescent="0.25">
      <c r="A3825">
        <v>101</v>
      </c>
      <c r="B3825" s="1">
        <v>46287</v>
      </c>
      <c r="C3825" t="s">
        <v>233</v>
      </c>
      <c r="D3825" t="s">
        <v>234</v>
      </c>
      <c r="E3825">
        <v>68226</v>
      </c>
      <c r="F3825">
        <v>177077</v>
      </c>
      <c r="G3825">
        <v>1</v>
      </c>
      <c r="H3825" s="2">
        <v>2837.52</v>
      </c>
      <c r="I3825">
        <v>3.5260911730935E+43</v>
      </c>
      <c r="J3825">
        <v>16</v>
      </c>
      <c r="K3825" t="s">
        <v>174</v>
      </c>
      <c r="L3825" t="s">
        <v>102</v>
      </c>
    </row>
    <row r="3826" spans="1:14" x14ac:dyDescent="0.25">
      <c r="A3826">
        <v>101</v>
      </c>
      <c r="B3826" s="1">
        <v>46287</v>
      </c>
      <c r="C3826" t="s">
        <v>542</v>
      </c>
      <c r="D3826" t="s">
        <v>543</v>
      </c>
      <c r="E3826">
        <v>68412</v>
      </c>
      <c r="F3826">
        <v>177078</v>
      </c>
      <c r="G3826">
        <v>1</v>
      </c>
      <c r="H3826" s="2">
        <v>1292</v>
      </c>
      <c r="I3826">
        <v>3.5260911730935E+43</v>
      </c>
      <c r="J3826">
        <v>7</v>
      </c>
      <c r="K3826" t="s">
        <v>44</v>
      </c>
      <c r="L3826" t="s">
        <v>102</v>
      </c>
    </row>
    <row r="3827" spans="1:14" x14ac:dyDescent="0.25">
      <c r="A3827">
        <v>101</v>
      </c>
      <c r="B3827" s="1">
        <v>46287</v>
      </c>
      <c r="C3827" t="s">
        <v>542</v>
      </c>
      <c r="D3827" t="s">
        <v>543</v>
      </c>
      <c r="E3827">
        <v>68423</v>
      </c>
      <c r="F3827">
        <v>177079</v>
      </c>
      <c r="G3827">
        <v>1</v>
      </c>
      <c r="H3827">
        <v>967.9</v>
      </c>
      <c r="I3827">
        <v>3.5260911730935E+43</v>
      </c>
      <c r="J3827">
        <v>7</v>
      </c>
      <c r="K3827" t="s">
        <v>44</v>
      </c>
      <c r="L3827" t="s">
        <v>102</v>
      </c>
    </row>
    <row r="3828" spans="1:14" x14ac:dyDescent="0.25">
      <c r="A3828">
        <v>101</v>
      </c>
      <c r="B3828" s="1">
        <v>46287</v>
      </c>
      <c r="C3828" t="s">
        <v>575</v>
      </c>
      <c r="D3828" t="s">
        <v>169</v>
      </c>
      <c r="E3828">
        <v>68467</v>
      </c>
      <c r="F3828">
        <v>177080</v>
      </c>
      <c r="G3828">
        <v>1</v>
      </c>
      <c r="H3828" s="2">
        <v>1346.62</v>
      </c>
      <c r="I3828">
        <v>3.5260911730935E+43</v>
      </c>
      <c r="J3828">
        <v>32</v>
      </c>
      <c r="K3828" t="s">
        <v>18</v>
      </c>
      <c r="L3828" t="s">
        <v>102</v>
      </c>
    </row>
    <row r="3829" spans="1:14" x14ac:dyDescent="0.25">
      <c r="A3829">
        <v>101</v>
      </c>
      <c r="B3829" s="1">
        <v>46287</v>
      </c>
      <c r="C3829" t="s">
        <v>277</v>
      </c>
      <c r="D3829" t="s">
        <v>278</v>
      </c>
      <c r="E3829">
        <v>68694</v>
      </c>
      <c r="F3829">
        <v>177081</v>
      </c>
      <c r="G3829">
        <v>1</v>
      </c>
      <c r="H3829">
        <v>321.14</v>
      </c>
      <c r="I3829">
        <v>3.5260911730935E+43</v>
      </c>
    </row>
    <row r="3830" spans="1:14" x14ac:dyDescent="0.25">
      <c r="A3830">
        <v>101</v>
      </c>
      <c r="B3830" s="1">
        <v>46287</v>
      </c>
      <c r="C3830" t="s">
        <v>124</v>
      </c>
      <c r="D3830" t="s">
        <v>125</v>
      </c>
      <c r="E3830">
        <v>63828</v>
      </c>
      <c r="F3830">
        <v>177083</v>
      </c>
      <c r="G3830">
        <v>1</v>
      </c>
      <c r="H3830">
        <v>268.02</v>
      </c>
      <c r="I3830">
        <v>3.5260911730935E+43</v>
      </c>
      <c r="J3830">
        <v>32</v>
      </c>
      <c r="K3830" t="s">
        <v>18</v>
      </c>
      <c r="L3830" t="s">
        <v>102</v>
      </c>
    </row>
    <row r="3831" spans="1:14" x14ac:dyDescent="0.25">
      <c r="A3831">
        <v>101</v>
      </c>
      <c r="B3831" s="1">
        <v>46287</v>
      </c>
      <c r="C3831" t="s">
        <v>538</v>
      </c>
      <c r="D3831" t="s">
        <v>539</v>
      </c>
      <c r="E3831">
        <v>67238</v>
      </c>
      <c r="F3831">
        <v>177084</v>
      </c>
      <c r="G3831">
        <v>1</v>
      </c>
      <c r="H3831">
        <v>418</v>
      </c>
      <c r="I3831">
        <v>3.5260911730935E+43</v>
      </c>
      <c r="J3831">
        <v>7</v>
      </c>
      <c r="K3831" t="s">
        <v>44</v>
      </c>
      <c r="L3831" t="s">
        <v>102</v>
      </c>
    </row>
    <row r="3832" spans="1:14" x14ac:dyDescent="0.25">
      <c r="A3832">
        <v>101</v>
      </c>
      <c r="B3832" s="1">
        <v>46287</v>
      </c>
      <c r="C3832" t="s">
        <v>398</v>
      </c>
      <c r="D3832" t="s">
        <v>399</v>
      </c>
      <c r="E3832">
        <v>67448</v>
      </c>
      <c r="F3832">
        <v>177085</v>
      </c>
      <c r="G3832">
        <v>1</v>
      </c>
      <c r="H3832">
        <v>330.65</v>
      </c>
      <c r="I3832">
        <v>3.5260911730935E+43</v>
      </c>
      <c r="J3832">
        <v>7</v>
      </c>
      <c r="K3832" t="s">
        <v>44</v>
      </c>
      <c r="L3832" t="s">
        <v>102</v>
      </c>
    </row>
    <row r="3833" spans="1:14" x14ac:dyDescent="0.25">
      <c r="A3833">
        <v>101</v>
      </c>
      <c r="B3833" s="1">
        <v>46287</v>
      </c>
      <c r="C3833" t="s">
        <v>116</v>
      </c>
      <c r="D3833" t="s">
        <v>117</v>
      </c>
      <c r="E3833">
        <v>67660</v>
      </c>
      <c r="F3833">
        <v>177086</v>
      </c>
      <c r="G3833">
        <v>1</v>
      </c>
      <c r="H3833" s="2">
        <v>27926.01</v>
      </c>
      <c r="I3833">
        <v>3.5260911730935E+43</v>
      </c>
      <c r="J3833">
        <v>32</v>
      </c>
      <c r="K3833" t="s">
        <v>18</v>
      </c>
      <c r="L3833" t="s">
        <v>102</v>
      </c>
      <c r="N3833" t="s">
        <v>144</v>
      </c>
    </row>
    <row r="3834" spans="1:14" x14ac:dyDescent="0.25">
      <c r="A3834">
        <v>101</v>
      </c>
      <c r="B3834" s="1">
        <v>46287</v>
      </c>
      <c r="C3834" t="s">
        <v>476</v>
      </c>
      <c r="D3834" t="s">
        <v>477</v>
      </c>
      <c r="E3834">
        <v>67869</v>
      </c>
      <c r="F3834">
        <v>177087</v>
      </c>
      <c r="G3834">
        <v>1</v>
      </c>
      <c r="H3834" s="2">
        <v>2345.09</v>
      </c>
      <c r="I3834">
        <v>3.5260911730935E+43</v>
      </c>
      <c r="J3834">
        <v>51</v>
      </c>
      <c r="K3834" t="s">
        <v>254</v>
      </c>
      <c r="L3834" t="s">
        <v>102</v>
      </c>
    </row>
    <row r="3835" spans="1:14" x14ac:dyDescent="0.25">
      <c r="A3835">
        <v>101</v>
      </c>
      <c r="B3835" s="1">
        <v>46287</v>
      </c>
      <c r="C3835" t="s">
        <v>225</v>
      </c>
      <c r="D3835" t="s">
        <v>226</v>
      </c>
      <c r="E3835">
        <v>67877</v>
      </c>
      <c r="F3835">
        <v>177088</v>
      </c>
      <c r="G3835">
        <v>1</v>
      </c>
      <c r="H3835" s="2">
        <v>1575</v>
      </c>
      <c r="I3835">
        <v>3.5260911730935E+43</v>
      </c>
      <c r="L3835" t="s">
        <v>102</v>
      </c>
    </row>
    <row r="3836" spans="1:14" x14ac:dyDescent="0.25">
      <c r="A3836">
        <v>101</v>
      </c>
      <c r="B3836" s="1">
        <v>46287</v>
      </c>
      <c r="C3836" t="s">
        <v>225</v>
      </c>
      <c r="D3836" t="s">
        <v>226</v>
      </c>
      <c r="E3836">
        <v>67878</v>
      </c>
      <c r="F3836">
        <v>177089</v>
      </c>
      <c r="G3836">
        <v>1</v>
      </c>
      <c r="H3836" s="2">
        <v>1155</v>
      </c>
      <c r="I3836">
        <v>3.5260911730935E+43</v>
      </c>
      <c r="L3836" t="s">
        <v>102</v>
      </c>
    </row>
    <row r="3837" spans="1:14" x14ac:dyDescent="0.25">
      <c r="A3837">
        <v>101</v>
      </c>
      <c r="B3837" s="1">
        <v>46287</v>
      </c>
      <c r="C3837" t="s">
        <v>126</v>
      </c>
      <c r="D3837" t="s">
        <v>127</v>
      </c>
      <c r="E3837">
        <v>67898</v>
      </c>
      <c r="F3837">
        <v>177090</v>
      </c>
      <c r="G3837">
        <v>1</v>
      </c>
      <c r="H3837" s="2">
        <v>3865.4</v>
      </c>
      <c r="I3837">
        <v>3.5260911730935E+43</v>
      </c>
      <c r="J3837">
        <v>32</v>
      </c>
      <c r="K3837" t="s">
        <v>18</v>
      </c>
      <c r="L3837" t="s">
        <v>102</v>
      </c>
    </row>
    <row r="3838" spans="1:14" x14ac:dyDescent="0.25">
      <c r="A3838">
        <v>101</v>
      </c>
      <c r="B3838" s="1">
        <v>46287</v>
      </c>
      <c r="C3838" t="s">
        <v>549</v>
      </c>
      <c r="D3838" t="s">
        <v>550</v>
      </c>
      <c r="E3838">
        <v>67933</v>
      </c>
      <c r="F3838">
        <v>177091</v>
      </c>
      <c r="G3838">
        <v>1</v>
      </c>
      <c r="H3838">
        <v>253.03</v>
      </c>
      <c r="I3838">
        <v>3.5260911730935E+43</v>
      </c>
      <c r="J3838">
        <v>7</v>
      </c>
      <c r="K3838" t="s">
        <v>44</v>
      </c>
      <c r="L3838" t="s">
        <v>102</v>
      </c>
    </row>
    <row r="3839" spans="1:14" x14ac:dyDescent="0.25">
      <c r="A3839">
        <v>101</v>
      </c>
      <c r="B3839" s="1">
        <v>46287</v>
      </c>
      <c r="C3839" t="s">
        <v>210</v>
      </c>
      <c r="D3839" t="s">
        <v>211</v>
      </c>
      <c r="E3839">
        <v>68259</v>
      </c>
      <c r="F3839">
        <v>177092</v>
      </c>
      <c r="G3839">
        <v>1</v>
      </c>
      <c r="H3839" s="2">
        <v>2100</v>
      </c>
      <c r="I3839">
        <v>3.5260911730935E+43</v>
      </c>
      <c r="L3839" t="s">
        <v>102</v>
      </c>
    </row>
    <row r="3840" spans="1:14" x14ac:dyDescent="0.25">
      <c r="A3840">
        <v>101</v>
      </c>
      <c r="B3840" s="1">
        <v>46287</v>
      </c>
      <c r="C3840" t="s">
        <v>374</v>
      </c>
      <c r="D3840" t="s">
        <v>139</v>
      </c>
      <c r="E3840">
        <v>68263</v>
      </c>
      <c r="F3840">
        <v>177093</v>
      </c>
      <c r="G3840">
        <v>1</v>
      </c>
      <c r="H3840" s="2">
        <v>1014.73</v>
      </c>
      <c r="I3840">
        <v>3.5260911730935E+43</v>
      </c>
      <c r="J3840">
        <v>57</v>
      </c>
      <c r="K3840" t="s">
        <v>267</v>
      </c>
      <c r="L3840" t="s">
        <v>102</v>
      </c>
    </row>
    <row r="3841" spans="1:12" x14ac:dyDescent="0.25">
      <c r="A3841">
        <v>101</v>
      </c>
      <c r="B3841" s="1">
        <v>46287</v>
      </c>
      <c r="C3841" t="s">
        <v>225</v>
      </c>
      <c r="D3841" t="s">
        <v>226</v>
      </c>
      <c r="E3841">
        <v>68276</v>
      </c>
      <c r="F3841">
        <v>177094</v>
      </c>
      <c r="G3841">
        <v>1</v>
      </c>
      <c r="H3841">
        <v>52.5</v>
      </c>
      <c r="I3841">
        <v>3.5260911730935E+43</v>
      </c>
      <c r="L3841" t="s">
        <v>102</v>
      </c>
    </row>
    <row r="3842" spans="1:12" x14ac:dyDescent="0.25">
      <c r="A3842">
        <v>101</v>
      </c>
      <c r="B3842" s="1">
        <v>46287</v>
      </c>
      <c r="C3842" t="s">
        <v>348</v>
      </c>
      <c r="D3842" t="s">
        <v>349</v>
      </c>
      <c r="E3842">
        <v>68468</v>
      </c>
      <c r="F3842">
        <v>177095</v>
      </c>
      <c r="G3842">
        <v>1</v>
      </c>
      <c r="H3842" s="2">
        <v>2019.93</v>
      </c>
      <c r="I3842">
        <v>3.5260911730935E+43</v>
      </c>
      <c r="J3842">
        <v>32</v>
      </c>
      <c r="K3842" t="s">
        <v>18</v>
      </c>
      <c r="L3842" t="s">
        <v>102</v>
      </c>
    </row>
    <row r="3843" spans="1:12" x14ac:dyDescent="0.25">
      <c r="A3843">
        <v>101</v>
      </c>
      <c r="B3843" s="1">
        <v>46287</v>
      </c>
      <c r="C3843" t="s">
        <v>237</v>
      </c>
      <c r="D3843" t="s">
        <v>238</v>
      </c>
      <c r="E3843">
        <v>68475</v>
      </c>
      <c r="F3843">
        <v>177096</v>
      </c>
      <c r="G3843">
        <v>1</v>
      </c>
      <c r="H3843" s="2">
        <v>4973.55</v>
      </c>
      <c r="I3843">
        <v>3.5260911730935E+43</v>
      </c>
      <c r="J3843">
        <v>32</v>
      </c>
      <c r="K3843" t="s">
        <v>18</v>
      </c>
      <c r="L3843" t="s">
        <v>102</v>
      </c>
    </row>
    <row r="3844" spans="1:12" x14ac:dyDescent="0.25">
      <c r="A3844">
        <v>101</v>
      </c>
      <c r="B3844" s="1">
        <v>46287</v>
      </c>
      <c r="C3844" t="s">
        <v>447</v>
      </c>
      <c r="D3844" t="s">
        <v>169</v>
      </c>
      <c r="E3844">
        <v>68476</v>
      </c>
      <c r="F3844">
        <v>177097</v>
      </c>
      <c r="G3844">
        <v>1</v>
      </c>
      <c r="H3844" s="2">
        <v>1174.92</v>
      </c>
      <c r="I3844">
        <v>3.5260911730935E+43</v>
      </c>
      <c r="J3844">
        <v>32</v>
      </c>
      <c r="K3844" t="s">
        <v>18</v>
      </c>
      <c r="L3844" t="s">
        <v>102</v>
      </c>
    </row>
    <row r="3845" spans="1:12" x14ac:dyDescent="0.25">
      <c r="A3845">
        <v>101</v>
      </c>
      <c r="B3845" s="1">
        <v>46287</v>
      </c>
      <c r="C3845" t="s">
        <v>184</v>
      </c>
      <c r="D3845" t="s">
        <v>169</v>
      </c>
      <c r="E3845">
        <v>68482</v>
      </c>
      <c r="F3845">
        <v>177098</v>
      </c>
      <c r="G3845">
        <v>1</v>
      </c>
      <c r="H3845" s="2">
        <v>3582.2</v>
      </c>
      <c r="I3845">
        <v>3.5260911730935E+43</v>
      </c>
      <c r="J3845">
        <v>32</v>
      </c>
      <c r="K3845" t="s">
        <v>18</v>
      </c>
      <c r="L3845" t="s">
        <v>102</v>
      </c>
    </row>
    <row r="3846" spans="1:12" x14ac:dyDescent="0.25">
      <c r="A3846">
        <v>101</v>
      </c>
      <c r="B3846" s="1">
        <v>46287</v>
      </c>
      <c r="C3846" t="s">
        <v>149</v>
      </c>
      <c r="D3846" t="s">
        <v>150</v>
      </c>
      <c r="E3846">
        <v>68491</v>
      </c>
      <c r="F3846">
        <v>177099</v>
      </c>
      <c r="G3846">
        <v>1</v>
      </c>
      <c r="H3846">
        <v>147.36000000000001</v>
      </c>
      <c r="I3846">
        <v>3.5260911730935E+43</v>
      </c>
      <c r="J3846">
        <v>32</v>
      </c>
      <c r="K3846" t="s">
        <v>18</v>
      </c>
      <c r="L3846" t="s">
        <v>102</v>
      </c>
    </row>
    <row r="3847" spans="1:12" x14ac:dyDescent="0.25">
      <c r="A3847">
        <v>101</v>
      </c>
      <c r="B3847" s="1">
        <v>46287</v>
      </c>
      <c r="C3847" t="s">
        <v>149</v>
      </c>
      <c r="D3847" t="s">
        <v>150</v>
      </c>
      <c r="E3847">
        <v>68500</v>
      </c>
      <c r="F3847">
        <v>177100</v>
      </c>
      <c r="G3847">
        <v>1</v>
      </c>
      <c r="H3847">
        <v>106.68</v>
      </c>
      <c r="I3847">
        <v>3.5260911730935E+43</v>
      </c>
      <c r="J3847">
        <v>32</v>
      </c>
      <c r="K3847" t="s">
        <v>18</v>
      </c>
      <c r="L3847" t="s">
        <v>102</v>
      </c>
    </row>
    <row r="3848" spans="1:12" x14ac:dyDescent="0.25">
      <c r="A3848">
        <v>101</v>
      </c>
      <c r="B3848" s="1">
        <v>46287</v>
      </c>
      <c r="C3848" t="s">
        <v>149</v>
      </c>
      <c r="D3848" t="s">
        <v>150</v>
      </c>
      <c r="E3848">
        <v>68511</v>
      </c>
      <c r="F3848">
        <v>177101</v>
      </c>
      <c r="G3848">
        <v>1</v>
      </c>
      <c r="H3848">
        <v>236.44</v>
      </c>
      <c r="I3848">
        <v>3.5260911730935E+43</v>
      </c>
      <c r="J3848">
        <v>32</v>
      </c>
      <c r="K3848" t="s">
        <v>18</v>
      </c>
      <c r="L3848" t="s">
        <v>102</v>
      </c>
    </row>
    <row r="3849" spans="1:12" x14ac:dyDescent="0.25">
      <c r="A3849">
        <v>101</v>
      </c>
      <c r="B3849" s="1">
        <v>46287</v>
      </c>
      <c r="C3849" t="s">
        <v>149</v>
      </c>
      <c r="D3849" t="s">
        <v>150</v>
      </c>
      <c r="E3849">
        <v>68524</v>
      </c>
      <c r="F3849">
        <v>177102</v>
      </c>
      <c r="G3849">
        <v>1</v>
      </c>
      <c r="H3849">
        <v>102.98</v>
      </c>
      <c r="I3849">
        <v>3.5260911730935E+43</v>
      </c>
      <c r="J3849">
        <v>32</v>
      </c>
      <c r="K3849" t="s">
        <v>18</v>
      </c>
      <c r="L3849" t="s">
        <v>102</v>
      </c>
    </row>
    <row r="3850" spans="1:12" x14ac:dyDescent="0.25">
      <c r="A3850">
        <v>101</v>
      </c>
      <c r="B3850" s="1">
        <v>46287</v>
      </c>
      <c r="C3850" t="s">
        <v>149</v>
      </c>
      <c r="D3850" t="s">
        <v>150</v>
      </c>
      <c r="E3850">
        <v>68525</v>
      </c>
      <c r="F3850">
        <v>177103</v>
      </c>
      <c r="G3850">
        <v>1</v>
      </c>
      <c r="H3850">
        <v>30.48</v>
      </c>
      <c r="I3850">
        <v>3.5260911730935E+43</v>
      </c>
      <c r="J3850">
        <v>32</v>
      </c>
      <c r="K3850" t="s">
        <v>18</v>
      </c>
      <c r="L3850" t="s">
        <v>102</v>
      </c>
    </row>
    <row r="3851" spans="1:12" x14ac:dyDescent="0.25">
      <c r="A3851">
        <v>101</v>
      </c>
      <c r="B3851" s="1">
        <v>46287</v>
      </c>
      <c r="C3851" t="s">
        <v>388</v>
      </c>
      <c r="D3851" t="s">
        <v>389</v>
      </c>
      <c r="E3851">
        <v>68721</v>
      </c>
      <c r="F3851">
        <v>177104</v>
      </c>
      <c r="G3851">
        <v>1</v>
      </c>
      <c r="H3851" s="2">
        <v>3436.66</v>
      </c>
      <c r="I3851">
        <v>3.5260911730935E+43</v>
      </c>
      <c r="J3851">
        <v>32</v>
      </c>
      <c r="K3851" t="s">
        <v>18</v>
      </c>
      <c r="L3851" t="s">
        <v>102</v>
      </c>
    </row>
    <row r="3852" spans="1:12" x14ac:dyDescent="0.25">
      <c r="A3852">
        <v>101</v>
      </c>
      <c r="B3852" s="1">
        <v>46287</v>
      </c>
      <c r="C3852" t="s">
        <v>388</v>
      </c>
      <c r="D3852" t="s">
        <v>389</v>
      </c>
      <c r="E3852">
        <v>68722</v>
      </c>
      <c r="F3852">
        <v>177105</v>
      </c>
      <c r="G3852">
        <v>1</v>
      </c>
      <c r="H3852">
        <v>821.81</v>
      </c>
      <c r="I3852">
        <v>3.5260911730935E+43</v>
      </c>
      <c r="J3852">
        <v>32</v>
      </c>
      <c r="K3852" t="s">
        <v>18</v>
      </c>
      <c r="L3852" t="s">
        <v>102</v>
      </c>
    </row>
    <row r="3853" spans="1:12" x14ac:dyDescent="0.25">
      <c r="A3853">
        <v>101</v>
      </c>
      <c r="B3853" s="1">
        <v>46287</v>
      </c>
      <c r="C3853" t="s">
        <v>161</v>
      </c>
      <c r="D3853" t="s">
        <v>106</v>
      </c>
      <c r="E3853">
        <v>66737</v>
      </c>
      <c r="F3853">
        <v>177107</v>
      </c>
      <c r="G3853">
        <v>1</v>
      </c>
      <c r="H3853">
        <v>162.57</v>
      </c>
      <c r="I3853">
        <v>3.5260911730935E+43</v>
      </c>
      <c r="J3853">
        <v>32</v>
      </c>
      <c r="K3853" t="s">
        <v>18</v>
      </c>
      <c r="L3853" t="s">
        <v>102</v>
      </c>
    </row>
    <row r="3854" spans="1:12" x14ac:dyDescent="0.25">
      <c r="A3854">
        <v>101</v>
      </c>
      <c r="B3854" s="1">
        <v>46287</v>
      </c>
      <c r="C3854" t="s">
        <v>140</v>
      </c>
      <c r="D3854" t="s">
        <v>141</v>
      </c>
      <c r="E3854">
        <v>67677</v>
      </c>
      <c r="F3854">
        <v>177108</v>
      </c>
      <c r="G3854">
        <v>1</v>
      </c>
      <c r="H3854" s="2">
        <v>5265.95</v>
      </c>
      <c r="I3854">
        <v>3.5260911730935E+43</v>
      </c>
      <c r="J3854">
        <v>32</v>
      </c>
      <c r="K3854" t="s">
        <v>18</v>
      </c>
      <c r="L3854" t="s">
        <v>102</v>
      </c>
    </row>
    <row r="3855" spans="1:12" x14ac:dyDescent="0.25">
      <c r="A3855">
        <v>101</v>
      </c>
      <c r="B3855" s="1">
        <v>46287</v>
      </c>
      <c r="C3855" t="s">
        <v>542</v>
      </c>
      <c r="D3855" t="s">
        <v>543</v>
      </c>
      <c r="E3855">
        <v>67749</v>
      </c>
      <c r="F3855">
        <v>177109</v>
      </c>
      <c r="G3855">
        <v>1</v>
      </c>
      <c r="H3855" s="2">
        <v>1234.3900000000001</v>
      </c>
      <c r="I3855">
        <v>3.5260911730935E+43</v>
      </c>
      <c r="J3855">
        <v>7</v>
      </c>
      <c r="K3855" t="s">
        <v>44</v>
      </c>
      <c r="L3855" t="s">
        <v>102</v>
      </c>
    </row>
    <row r="3856" spans="1:12" x14ac:dyDescent="0.25">
      <c r="A3856">
        <v>101</v>
      </c>
      <c r="B3856" s="1">
        <v>46287</v>
      </c>
      <c r="C3856" t="s">
        <v>360</v>
      </c>
      <c r="D3856" t="s">
        <v>169</v>
      </c>
      <c r="E3856">
        <v>68265</v>
      </c>
      <c r="F3856">
        <v>177110</v>
      </c>
      <c r="G3856">
        <v>1</v>
      </c>
      <c r="H3856" s="2">
        <v>1279.94</v>
      </c>
      <c r="I3856">
        <v>3.5260911730935E+43</v>
      </c>
      <c r="J3856">
        <v>57</v>
      </c>
      <c r="K3856" t="s">
        <v>267</v>
      </c>
      <c r="L3856" t="s">
        <v>102</v>
      </c>
    </row>
    <row r="3857" spans="1:12" x14ac:dyDescent="0.25">
      <c r="A3857">
        <v>101</v>
      </c>
      <c r="B3857" s="1">
        <v>46287</v>
      </c>
      <c r="C3857" t="s">
        <v>816</v>
      </c>
      <c r="D3857" t="s">
        <v>817</v>
      </c>
      <c r="E3857">
        <v>68530</v>
      </c>
      <c r="F3857">
        <v>177111</v>
      </c>
      <c r="G3857">
        <v>1</v>
      </c>
      <c r="H3857">
        <v>43.5</v>
      </c>
      <c r="I3857">
        <v>3.5260911730935E+43</v>
      </c>
      <c r="J3857">
        <v>32</v>
      </c>
      <c r="K3857" t="s">
        <v>18</v>
      </c>
      <c r="L3857" t="s">
        <v>102</v>
      </c>
    </row>
    <row r="3858" spans="1:12" x14ac:dyDescent="0.25">
      <c r="A3858">
        <v>101</v>
      </c>
      <c r="B3858" s="1">
        <v>46287</v>
      </c>
      <c r="C3858" t="s">
        <v>395</v>
      </c>
      <c r="D3858" t="s">
        <v>396</v>
      </c>
      <c r="E3858">
        <v>67333</v>
      </c>
      <c r="F3858">
        <v>177112</v>
      </c>
      <c r="G3858">
        <v>1</v>
      </c>
      <c r="H3858" s="2">
        <v>1993.7</v>
      </c>
      <c r="I3858">
        <v>3.5260911730935E+43</v>
      </c>
      <c r="J3858">
        <v>32</v>
      </c>
      <c r="K3858" t="s">
        <v>18</v>
      </c>
      <c r="L3858" t="s">
        <v>102</v>
      </c>
    </row>
    <row r="3859" spans="1:12" x14ac:dyDescent="0.25">
      <c r="A3859">
        <v>101</v>
      </c>
      <c r="B3859" s="1">
        <v>46287</v>
      </c>
      <c r="C3859" t="s">
        <v>255</v>
      </c>
      <c r="D3859" t="s">
        <v>256</v>
      </c>
      <c r="E3859">
        <v>67690</v>
      </c>
      <c r="F3859">
        <v>177113</v>
      </c>
      <c r="G3859">
        <v>1</v>
      </c>
      <c r="H3859">
        <v>901.84</v>
      </c>
      <c r="I3859">
        <v>3.5260911730935E+43</v>
      </c>
      <c r="J3859">
        <v>52</v>
      </c>
      <c r="K3859" t="s">
        <v>248</v>
      </c>
      <c r="L3859" t="s">
        <v>102</v>
      </c>
    </row>
    <row r="3860" spans="1:12" x14ac:dyDescent="0.25">
      <c r="A3860">
        <v>101</v>
      </c>
      <c r="B3860" s="1">
        <v>46287</v>
      </c>
      <c r="C3860" t="s">
        <v>227</v>
      </c>
      <c r="D3860" t="s">
        <v>228</v>
      </c>
      <c r="E3860">
        <v>68114</v>
      </c>
      <c r="F3860">
        <v>177114</v>
      </c>
      <c r="G3860">
        <v>1</v>
      </c>
      <c r="H3860">
        <v>820</v>
      </c>
      <c r="I3860">
        <v>3.5260911730935E+43</v>
      </c>
      <c r="L3860" t="s">
        <v>102</v>
      </c>
    </row>
    <row r="3861" spans="1:12" x14ac:dyDescent="0.25">
      <c r="A3861">
        <v>101</v>
      </c>
      <c r="B3861" s="1">
        <v>46287</v>
      </c>
      <c r="C3861" t="s">
        <v>420</v>
      </c>
      <c r="D3861" t="s">
        <v>421</v>
      </c>
      <c r="E3861">
        <v>68115</v>
      </c>
      <c r="F3861">
        <v>177115</v>
      </c>
      <c r="G3861">
        <v>1</v>
      </c>
      <c r="H3861">
        <v>410</v>
      </c>
      <c r="I3861">
        <v>3.5260911730935E+43</v>
      </c>
      <c r="L3861" t="s">
        <v>102</v>
      </c>
    </row>
    <row r="3862" spans="1:12" x14ac:dyDescent="0.25">
      <c r="A3862">
        <v>101</v>
      </c>
      <c r="B3862" s="1">
        <v>46287</v>
      </c>
      <c r="C3862" t="s">
        <v>548</v>
      </c>
      <c r="D3862" t="s">
        <v>198</v>
      </c>
      <c r="E3862">
        <v>68229</v>
      </c>
      <c r="F3862">
        <v>177116</v>
      </c>
      <c r="G3862">
        <v>1</v>
      </c>
      <c r="H3862" s="2">
        <v>2136.2399999999998</v>
      </c>
      <c r="I3862">
        <v>3.5260911730935E+43</v>
      </c>
      <c r="J3862">
        <v>16</v>
      </c>
      <c r="K3862" t="s">
        <v>174</v>
      </c>
      <c r="L3862" t="s">
        <v>102</v>
      </c>
    </row>
    <row r="3863" spans="1:12" x14ac:dyDescent="0.25">
      <c r="A3863">
        <v>101</v>
      </c>
      <c r="B3863" s="1">
        <v>46287</v>
      </c>
      <c r="C3863" t="s">
        <v>227</v>
      </c>
      <c r="D3863" t="s">
        <v>228</v>
      </c>
      <c r="E3863">
        <v>68260</v>
      </c>
      <c r="F3863">
        <v>177117</v>
      </c>
      <c r="G3863">
        <v>1</v>
      </c>
      <c r="H3863" s="2">
        <v>2076</v>
      </c>
      <c r="I3863">
        <v>3.5260911730935E+43</v>
      </c>
      <c r="J3863">
        <v>32</v>
      </c>
      <c r="K3863" t="s">
        <v>18</v>
      </c>
      <c r="L3863" t="s">
        <v>102</v>
      </c>
    </row>
    <row r="3864" spans="1:12" x14ac:dyDescent="0.25">
      <c r="A3864">
        <v>101</v>
      </c>
      <c r="B3864" s="1">
        <v>46287</v>
      </c>
      <c r="C3864" t="s">
        <v>400</v>
      </c>
      <c r="D3864" t="s">
        <v>401</v>
      </c>
      <c r="E3864">
        <v>68281</v>
      </c>
      <c r="F3864">
        <v>177118</v>
      </c>
      <c r="G3864">
        <v>1</v>
      </c>
      <c r="H3864" s="2">
        <v>1229.92</v>
      </c>
      <c r="I3864">
        <v>3.5260911730935E+43</v>
      </c>
      <c r="J3864">
        <v>60</v>
      </c>
      <c r="K3864" t="s">
        <v>236</v>
      </c>
      <c r="L3864" t="s">
        <v>102</v>
      </c>
    </row>
    <row r="3865" spans="1:12" x14ac:dyDescent="0.25">
      <c r="A3865">
        <v>101</v>
      </c>
      <c r="B3865" s="1">
        <v>46287</v>
      </c>
      <c r="C3865" t="s">
        <v>237</v>
      </c>
      <c r="D3865" t="s">
        <v>238</v>
      </c>
      <c r="E3865">
        <v>68472</v>
      </c>
      <c r="F3865">
        <v>177119</v>
      </c>
      <c r="G3865">
        <v>1</v>
      </c>
      <c r="H3865" s="2">
        <v>6275.97</v>
      </c>
      <c r="I3865">
        <v>3.5260911730935E+43</v>
      </c>
      <c r="J3865">
        <v>32</v>
      </c>
      <c r="K3865" t="s">
        <v>18</v>
      </c>
      <c r="L3865" t="s">
        <v>102</v>
      </c>
    </row>
    <row r="3866" spans="1:12" x14ac:dyDescent="0.25">
      <c r="A3866">
        <v>101</v>
      </c>
      <c r="B3866" s="1">
        <v>46287</v>
      </c>
      <c r="C3866" t="s">
        <v>149</v>
      </c>
      <c r="D3866" t="s">
        <v>150</v>
      </c>
      <c r="E3866">
        <v>68489</v>
      </c>
      <c r="F3866">
        <v>177120</v>
      </c>
      <c r="G3866">
        <v>1</v>
      </c>
      <c r="H3866">
        <v>430.08</v>
      </c>
      <c r="I3866">
        <v>3.5260911730935E+43</v>
      </c>
      <c r="J3866">
        <v>32</v>
      </c>
      <c r="K3866" t="s">
        <v>18</v>
      </c>
      <c r="L3866" t="s">
        <v>102</v>
      </c>
    </row>
    <row r="3867" spans="1:12" x14ac:dyDescent="0.25">
      <c r="A3867">
        <v>101</v>
      </c>
      <c r="B3867" s="1">
        <v>46287</v>
      </c>
      <c r="C3867" t="s">
        <v>149</v>
      </c>
      <c r="D3867" t="s">
        <v>150</v>
      </c>
      <c r="E3867">
        <v>68509</v>
      </c>
      <c r="F3867">
        <v>177121</v>
      </c>
      <c r="G3867">
        <v>1</v>
      </c>
      <c r="H3867" s="2">
        <v>6452.7</v>
      </c>
      <c r="I3867">
        <v>3.5260911730935E+43</v>
      </c>
      <c r="J3867">
        <v>32</v>
      </c>
      <c r="K3867" t="s">
        <v>18</v>
      </c>
      <c r="L3867" t="s">
        <v>102</v>
      </c>
    </row>
    <row r="3868" spans="1:12" x14ac:dyDescent="0.25">
      <c r="A3868">
        <v>101</v>
      </c>
      <c r="B3868" s="1">
        <v>46287</v>
      </c>
      <c r="C3868" t="s">
        <v>149</v>
      </c>
      <c r="D3868" t="s">
        <v>150</v>
      </c>
      <c r="E3868">
        <v>68516</v>
      </c>
      <c r="F3868">
        <v>177122</v>
      </c>
      <c r="G3868">
        <v>1</v>
      </c>
      <c r="H3868" s="2">
        <v>1433.04</v>
      </c>
      <c r="I3868">
        <v>3.5260911730935E+43</v>
      </c>
      <c r="J3868">
        <v>32</v>
      </c>
      <c r="K3868" t="s">
        <v>18</v>
      </c>
      <c r="L3868" t="s">
        <v>102</v>
      </c>
    </row>
    <row r="3869" spans="1:12" x14ac:dyDescent="0.25">
      <c r="A3869">
        <v>101</v>
      </c>
      <c r="B3869" s="1">
        <v>46287</v>
      </c>
      <c r="C3869" t="s">
        <v>149</v>
      </c>
      <c r="D3869" t="s">
        <v>150</v>
      </c>
      <c r="E3869">
        <v>68523</v>
      </c>
      <c r="F3869">
        <v>177123</v>
      </c>
      <c r="G3869">
        <v>1</v>
      </c>
      <c r="H3869" s="2">
        <v>2065.96</v>
      </c>
      <c r="I3869">
        <v>3.5260911730935E+43</v>
      </c>
      <c r="J3869">
        <v>32</v>
      </c>
      <c r="K3869" t="s">
        <v>18</v>
      </c>
      <c r="L3869" t="s">
        <v>102</v>
      </c>
    </row>
    <row r="3870" spans="1:12" x14ac:dyDescent="0.25">
      <c r="A3870">
        <v>101</v>
      </c>
      <c r="B3870" s="1">
        <v>46287</v>
      </c>
      <c r="C3870" t="s">
        <v>216</v>
      </c>
      <c r="D3870" t="s">
        <v>217</v>
      </c>
      <c r="E3870">
        <v>67900</v>
      </c>
      <c r="F3870">
        <v>177124</v>
      </c>
      <c r="G3870">
        <v>1</v>
      </c>
      <c r="H3870" s="2">
        <v>1651</v>
      </c>
      <c r="I3870">
        <v>3.5260911730935E+43</v>
      </c>
      <c r="J3870">
        <v>32</v>
      </c>
      <c r="K3870" t="s">
        <v>18</v>
      </c>
      <c r="L3870" t="s">
        <v>102</v>
      </c>
    </row>
    <row r="3871" spans="1:12" x14ac:dyDescent="0.25">
      <c r="A3871">
        <v>101</v>
      </c>
      <c r="B3871" s="1">
        <v>46287</v>
      </c>
      <c r="C3871" t="s">
        <v>149</v>
      </c>
      <c r="D3871" t="s">
        <v>150</v>
      </c>
      <c r="E3871">
        <v>68490</v>
      </c>
      <c r="F3871">
        <v>177125</v>
      </c>
      <c r="G3871">
        <v>1</v>
      </c>
      <c r="H3871">
        <v>145</v>
      </c>
      <c r="I3871">
        <v>3.5260911730935E+43</v>
      </c>
      <c r="J3871">
        <v>32</v>
      </c>
      <c r="K3871" t="s">
        <v>18</v>
      </c>
      <c r="L3871" t="s">
        <v>102</v>
      </c>
    </row>
    <row r="3872" spans="1:12" x14ac:dyDescent="0.25">
      <c r="A3872">
        <v>101</v>
      </c>
      <c r="B3872" s="1">
        <v>46287</v>
      </c>
      <c r="C3872" t="s">
        <v>149</v>
      </c>
      <c r="D3872" t="s">
        <v>150</v>
      </c>
      <c r="E3872">
        <v>68492</v>
      </c>
      <c r="F3872">
        <v>177126</v>
      </c>
      <c r="G3872">
        <v>1</v>
      </c>
      <c r="H3872">
        <v>486.78</v>
      </c>
      <c r="I3872">
        <v>3.5260911730935E+43</v>
      </c>
      <c r="J3872">
        <v>32</v>
      </c>
      <c r="K3872" t="s">
        <v>18</v>
      </c>
      <c r="L3872" t="s">
        <v>102</v>
      </c>
    </row>
    <row r="3873" spans="1:12" x14ac:dyDescent="0.25">
      <c r="A3873">
        <v>101</v>
      </c>
      <c r="B3873" s="1">
        <v>46287</v>
      </c>
      <c r="C3873" t="s">
        <v>149</v>
      </c>
      <c r="D3873" t="s">
        <v>150</v>
      </c>
      <c r="E3873">
        <v>68518</v>
      </c>
      <c r="F3873">
        <v>177127</v>
      </c>
      <c r="G3873">
        <v>1</v>
      </c>
      <c r="H3873">
        <v>370.8</v>
      </c>
      <c r="I3873">
        <v>3.5260911730935E+43</v>
      </c>
      <c r="J3873">
        <v>32</v>
      </c>
      <c r="K3873" t="s">
        <v>18</v>
      </c>
      <c r="L3873" t="s">
        <v>102</v>
      </c>
    </row>
    <row r="3874" spans="1:12" x14ac:dyDescent="0.25">
      <c r="A3874">
        <v>101</v>
      </c>
      <c r="B3874" s="1">
        <v>46287</v>
      </c>
      <c r="C3874" t="s">
        <v>426</v>
      </c>
      <c r="D3874" t="s">
        <v>427</v>
      </c>
      <c r="E3874">
        <v>68469</v>
      </c>
      <c r="F3874">
        <v>177128</v>
      </c>
      <c r="G3874">
        <v>1</v>
      </c>
      <c r="H3874" s="2">
        <v>1508.46</v>
      </c>
      <c r="I3874">
        <v>3.5260911730935E+43</v>
      </c>
      <c r="J3874">
        <v>32</v>
      </c>
      <c r="K3874" t="s">
        <v>18</v>
      </c>
      <c r="L3874" t="s">
        <v>102</v>
      </c>
    </row>
    <row r="3875" spans="1:12" x14ac:dyDescent="0.25">
      <c r="A3875">
        <v>101</v>
      </c>
      <c r="B3875" s="1">
        <v>46287</v>
      </c>
      <c r="C3875" t="s">
        <v>114</v>
      </c>
      <c r="D3875" t="s">
        <v>115</v>
      </c>
      <c r="E3875">
        <v>68164</v>
      </c>
      <c r="F3875">
        <v>177129</v>
      </c>
      <c r="G3875">
        <v>1</v>
      </c>
      <c r="H3875" s="2">
        <v>1800</v>
      </c>
      <c r="I3875">
        <v>3.5260911730935E+43</v>
      </c>
      <c r="L3875" t="s">
        <v>102</v>
      </c>
    </row>
    <row r="3876" spans="1:12" x14ac:dyDescent="0.25">
      <c r="A3876">
        <v>101</v>
      </c>
      <c r="B3876" s="1">
        <v>46287</v>
      </c>
      <c r="C3876" t="s">
        <v>418</v>
      </c>
      <c r="D3876" t="s">
        <v>419</v>
      </c>
      <c r="E3876">
        <v>67915</v>
      </c>
      <c r="F3876">
        <v>177130</v>
      </c>
      <c r="G3876">
        <v>1</v>
      </c>
      <c r="H3876" s="2">
        <v>3077</v>
      </c>
      <c r="I3876">
        <v>3.5260911730935E+43</v>
      </c>
      <c r="J3876">
        <v>16</v>
      </c>
      <c r="K3876" t="s">
        <v>174</v>
      </c>
      <c r="L3876" t="s">
        <v>102</v>
      </c>
    </row>
    <row r="3877" spans="1:12" x14ac:dyDescent="0.25">
      <c r="A3877">
        <v>101</v>
      </c>
      <c r="B3877" s="1">
        <v>46287</v>
      </c>
      <c r="C3877" t="s">
        <v>109</v>
      </c>
      <c r="D3877" t="s">
        <v>106</v>
      </c>
      <c r="E3877">
        <v>67385</v>
      </c>
      <c r="F3877">
        <v>177131</v>
      </c>
      <c r="G3877">
        <v>1</v>
      </c>
      <c r="H3877" s="2">
        <v>1766.46</v>
      </c>
      <c r="I3877">
        <v>3.5260911730935E+43</v>
      </c>
      <c r="L3877" t="s">
        <v>102</v>
      </c>
    </row>
    <row r="3878" spans="1:12" x14ac:dyDescent="0.25">
      <c r="A3878">
        <v>101</v>
      </c>
      <c r="B3878" s="1">
        <v>46288</v>
      </c>
      <c r="C3878" t="s">
        <v>227</v>
      </c>
      <c r="D3878" t="s">
        <v>228</v>
      </c>
      <c r="E3878">
        <v>68109</v>
      </c>
      <c r="F3878">
        <v>177132</v>
      </c>
      <c r="G3878">
        <v>1</v>
      </c>
      <c r="H3878" s="2">
        <v>4603</v>
      </c>
      <c r="I3878">
        <v>3.5260911730935E+43</v>
      </c>
      <c r="J3878">
        <v>32</v>
      </c>
      <c r="K3878" t="s">
        <v>18</v>
      </c>
      <c r="L3878" t="s">
        <v>102</v>
      </c>
    </row>
    <row r="3879" spans="1:12" x14ac:dyDescent="0.25">
      <c r="A3879">
        <v>101</v>
      </c>
      <c r="B3879" s="1">
        <v>46288</v>
      </c>
      <c r="C3879" t="s">
        <v>420</v>
      </c>
      <c r="D3879" t="s">
        <v>421</v>
      </c>
      <c r="E3879">
        <v>68110</v>
      </c>
      <c r="F3879">
        <v>177450</v>
      </c>
      <c r="G3879">
        <v>1</v>
      </c>
      <c r="H3879" s="2">
        <v>4517.5</v>
      </c>
      <c r="I3879">
        <v>3.5260911730935E+43</v>
      </c>
      <c r="J3879">
        <v>7</v>
      </c>
      <c r="K3879" t="s">
        <v>44</v>
      </c>
      <c r="L3879" t="s">
        <v>102</v>
      </c>
    </row>
    <row r="3880" spans="1:12" x14ac:dyDescent="0.25">
      <c r="A3880">
        <v>101</v>
      </c>
      <c r="B3880" s="1">
        <v>46288</v>
      </c>
      <c r="C3880" t="s">
        <v>552</v>
      </c>
      <c r="D3880" t="s">
        <v>553</v>
      </c>
      <c r="E3880">
        <v>65204</v>
      </c>
      <c r="F3880">
        <v>177751</v>
      </c>
      <c r="G3880">
        <v>1</v>
      </c>
      <c r="H3880">
        <v>570</v>
      </c>
      <c r="I3880">
        <v>3.5260911730935E+43</v>
      </c>
      <c r="J3880">
        <v>32</v>
      </c>
      <c r="K3880" t="s">
        <v>18</v>
      </c>
      <c r="L3880" t="s">
        <v>102</v>
      </c>
    </row>
    <row r="3881" spans="1:12" x14ac:dyDescent="0.25">
      <c r="A3881">
        <v>101</v>
      </c>
      <c r="B3881" s="1">
        <v>46288</v>
      </c>
      <c r="C3881" t="s">
        <v>136</v>
      </c>
      <c r="D3881" t="s">
        <v>137</v>
      </c>
      <c r="E3881">
        <v>65859</v>
      </c>
      <c r="F3881">
        <v>177752</v>
      </c>
      <c r="G3881">
        <v>1</v>
      </c>
      <c r="H3881" s="2">
        <v>1190</v>
      </c>
      <c r="I3881">
        <v>3.5260911730935E+43</v>
      </c>
      <c r="J3881">
        <v>32</v>
      </c>
      <c r="K3881" t="s">
        <v>18</v>
      </c>
      <c r="L3881" t="s">
        <v>102</v>
      </c>
    </row>
    <row r="3882" spans="1:12" x14ac:dyDescent="0.25">
      <c r="A3882">
        <v>101</v>
      </c>
      <c r="B3882" s="1">
        <v>46288</v>
      </c>
      <c r="C3882" t="s">
        <v>114</v>
      </c>
      <c r="D3882" t="s">
        <v>115</v>
      </c>
      <c r="E3882">
        <v>66474</v>
      </c>
      <c r="F3882">
        <v>177753</v>
      </c>
      <c r="G3882">
        <v>1</v>
      </c>
      <c r="H3882" s="2">
        <v>1973.04</v>
      </c>
      <c r="I3882">
        <v>3.5260911730935E+43</v>
      </c>
      <c r="J3882">
        <v>32</v>
      </c>
      <c r="K3882" t="s">
        <v>18</v>
      </c>
      <c r="L3882" t="s">
        <v>102</v>
      </c>
    </row>
    <row r="3883" spans="1:12" x14ac:dyDescent="0.25">
      <c r="A3883">
        <v>101</v>
      </c>
      <c r="B3883" s="1">
        <v>46288</v>
      </c>
      <c r="C3883" t="s">
        <v>468</v>
      </c>
      <c r="D3883" t="s">
        <v>106</v>
      </c>
      <c r="E3883">
        <v>66648</v>
      </c>
      <c r="F3883">
        <v>177754</v>
      </c>
      <c r="G3883">
        <v>1</v>
      </c>
      <c r="H3883">
        <v>369.24</v>
      </c>
      <c r="I3883">
        <v>3.5260911730935E+43</v>
      </c>
      <c r="L3883" t="s">
        <v>102</v>
      </c>
    </row>
    <row r="3884" spans="1:12" x14ac:dyDescent="0.25">
      <c r="A3884">
        <v>101</v>
      </c>
      <c r="B3884" s="1">
        <v>46288</v>
      </c>
      <c r="C3884" t="s">
        <v>114</v>
      </c>
      <c r="D3884" t="s">
        <v>115</v>
      </c>
      <c r="E3884">
        <v>66968</v>
      </c>
      <c r="F3884">
        <v>177755</v>
      </c>
      <c r="G3884">
        <v>1</v>
      </c>
      <c r="H3884" s="2">
        <v>1941.54</v>
      </c>
      <c r="I3884">
        <v>3.5260911730935E+43</v>
      </c>
      <c r="J3884">
        <v>32</v>
      </c>
      <c r="K3884" t="s">
        <v>18</v>
      </c>
      <c r="L3884" t="s">
        <v>102</v>
      </c>
    </row>
    <row r="3885" spans="1:12" x14ac:dyDescent="0.25">
      <c r="A3885">
        <v>101</v>
      </c>
      <c r="B3885" s="1">
        <v>46288</v>
      </c>
      <c r="C3885" t="s">
        <v>540</v>
      </c>
      <c r="D3885" t="s">
        <v>541</v>
      </c>
      <c r="E3885">
        <v>67306</v>
      </c>
      <c r="F3885">
        <v>177756</v>
      </c>
      <c r="G3885">
        <v>1</v>
      </c>
      <c r="H3885">
        <v>258.5</v>
      </c>
      <c r="I3885">
        <v>3.5260911730935E+43</v>
      </c>
      <c r="J3885">
        <v>7</v>
      </c>
      <c r="K3885" t="s">
        <v>44</v>
      </c>
      <c r="L3885" t="s">
        <v>102</v>
      </c>
    </row>
    <row r="3886" spans="1:12" x14ac:dyDescent="0.25">
      <c r="A3886">
        <v>101</v>
      </c>
      <c r="B3886" s="1">
        <v>46288</v>
      </c>
      <c r="C3886" t="s">
        <v>540</v>
      </c>
      <c r="D3886" t="s">
        <v>541</v>
      </c>
      <c r="E3886">
        <v>67496</v>
      </c>
      <c r="F3886">
        <v>177757</v>
      </c>
      <c r="G3886">
        <v>1</v>
      </c>
      <c r="H3886">
        <v>272.22000000000003</v>
      </c>
      <c r="I3886">
        <v>3.5260911730935E+43</v>
      </c>
      <c r="J3886">
        <v>7</v>
      </c>
      <c r="K3886" t="s">
        <v>44</v>
      </c>
      <c r="L3886" t="s">
        <v>102</v>
      </c>
    </row>
    <row r="3887" spans="1:12" x14ac:dyDescent="0.25">
      <c r="A3887">
        <v>101</v>
      </c>
      <c r="B3887" s="1">
        <v>46288</v>
      </c>
      <c r="C3887" t="s">
        <v>216</v>
      </c>
      <c r="D3887" t="s">
        <v>217</v>
      </c>
      <c r="E3887">
        <v>67510</v>
      </c>
      <c r="F3887">
        <v>177758</v>
      </c>
      <c r="G3887">
        <v>1</v>
      </c>
      <c r="H3887">
        <v>62</v>
      </c>
      <c r="I3887">
        <v>3.5260911730935E+43</v>
      </c>
      <c r="L3887" t="s">
        <v>102</v>
      </c>
    </row>
    <row r="3888" spans="1:12" x14ac:dyDescent="0.25">
      <c r="A3888">
        <v>101</v>
      </c>
      <c r="B3888" s="1">
        <v>46288</v>
      </c>
      <c r="C3888" t="s">
        <v>105</v>
      </c>
      <c r="D3888" t="s">
        <v>106</v>
      </c>
      <c r="E3888">
        <v>67611</v>
      </c>
      <c r="F3888">
        <v>177759</v>
      </c>
      <c r="G3888">
        <v>1</v>
      </c>
      <c r="H3888" s="2">
        <v>20819</v>
      </c>
      <c r="I3888">
        <v>3.5260911730935E+43</v>
      </c>
      <c r="J3888">
        <v>32</v>
      </c>
      <c r="K3888" t="s">
        <v>18</v>
      </c>
      <c r="L3888" t="s">
        <v>102</v>
      </c>
    </row>
    <row r="3889" spans="1:14" x14ac:dyDescent="0.25">
      <c r="A3889">
        <v>101</v>
      </c>
      <c r="B3889" s="1">
        <v>46288</v>
      </c>
      <c r="C3889" t="s">
        <v>120</v>
      </c>
      <c r="D3889" t="s">
        <v>121</v>
      </c>
      <c r="E3889">
        <v>67696</v>
      </c>
      <c r="F3889">
        <v>177760</v>
      </c>
      <c r="G3889">
        <v>1</v>
      </c>
      <c r="H3889" s="2">
        <v>3401.36</v>
      </c>
      <c r="I3889">
        <v>3.5260911730935E+43</v>
      </c>
      <c r="J3889">
        <v>32</v>
      </c>
      <c r="K3889" t="s">
        <v>18</v>
      </c>
      <c r="L3889" t="s">
        <v>102</v>
      </c>
    </row>
    <row r="3890" spans="1:14" x14ac:dyDescent="0.25">
      <c r="A3890">
        <v>101</v>
      </c>
      <c r="B3890" s="1">
        <v>46288</v>
      </c>
      <c r="C3890" t="s">
        <v>542</v>
      </c>
      <c r="D3890" t="s">
        <v>543</v>
      </c>
      <c r="E3890">
        <v>67717</v>
      </c>
      <c r="F3890">
        <v>177761</v>
      </c>
      <c r="G3890">
        <v>1</v>
      </c>
      <c r="H3890">
        <v>293.5</v>
      </c>
      <c r="I3890">
        <v>3.5260911730935E+43</v>
      </c>
      <c r="J3890">
        <v>7</v>
      </c>
      <c r="K3890" t="s">
        <v>44</v>
      </c>
      <c r="L3890" t="s">
        <v>102</v>
      </c>
    </row>
    <row r="3891" spans="1:14" x14ac:dyDescent="0.25">
      <c r="A3891">
        <v>101</v>
      </c>
      <c r="B3891" s="1">
        <v>46288</v>
      </c>
      <c r="C3891" t="s">
        <v>542</v>
      </c>
      <c r="D3891" t="s">
        <v>543</v>
      </c>
      <c r="E3891">
        <v>67742</v>
      </c>
      <c r="F3891">
        <v>177762</v>
      </c>
      <c r="G3891">
        <v>1</v>
      </c>
      <c r="H3891">
        <v>336.11</v>
      </c>
      <c r="I3891">
        <v>3.5260911730935E+43</v>
      </c>
      <c r="J3891">
        <v>7</v>
      </c>
      <c r="K3891" t="s">
        <v>44</v>
      </c>
      <c r="L3891" t="s">
        <v>102</v>
      </c>
    </row>
    <row r="3892" spans="1:14" x14ac:dyDescent="0.25">
      <c r="A3892">
        <v>101</v>
      </c>
      <c r="B3892" s="1">
        <v>46288</v>
      </c>
      <c r="C3892" t="s">
        <v>395</v>
      </c>
      <c r="D3892" t="s">
        <v>396</v>
      </c>
      <c r="E3892">
        <v>67746</v>
      </c>
      <c r="F3892">
        <v>177763</v>
      </c>
      <c r="G3892">
        <v>1</v>
      </c>
      <c r="H3892" s="2">
        <v>1246.9000000000001</v>
      </c>
      <c r="I3892">
        <v>3.5260911730935E+43</v>
      </c>
      <c r="J3892">
        <v>32</v>
      </c>
      <c r="K3892" t="s">
        <v>18</v>
      </c>
      <c r="L3892" t="s">
        <v>102</v>
      </c>
    </row>
    <row r="3893" spans="1:14" x14ac:dyDescent="0.25">
      <c r="A3893">
        <v>101</v>
      </c>
      <c r="B3893" s="1">
        <v>46288</v>
      </c>
      <c r="C3893" t="s">
        <v>542</v>
      </c>
      <c r="D3893" t="s">
        <v>543</v>
      </c>
      <c r="E3893">
        <v>67752</v>
      </c>
      <c r="F3893">
        <v>177764</v>
      </c>
      <c r="G3893">
        <v>1</v>
      </c>
      <c r="H3893" s="2">
        <v>1852.34</v>
      </c>
      <c r="I3893">
        <v>3.5260911730935E+43</v>
      </c>
      <c r="J3893">
        <v>7</v>
      </c>
      <c r="K3893" t="s">
        <v>44</v>
      </c>
      <c r="L3893" t="s">
        <v>102</v>
      </c>
    </row>
    <row r="3894" spans="1:14" x14ac:dyDescent="0.25">
      <c r="A3894">
        <v>101</v>
      </c>
      <c r="B3894" s="1">
        <v>46288</v>
      </c>
      <c r="C3894" t="s">
        <v>395</v>
      </c>
      <c r="D3894" t="s">
        <v>396</v>
      </c>
      <c r="E3894">
        <v>67753</v>
      </c>
      <c r="F3894">
        <v>177765</v>
      </c>
      <c r="G3894">
        <v>1</v>
      </c>
      <c r="H3894">
        <v>721.9</v>
      </c>
      <c r="I3894">
        <v>3.5260911730935E+43</v>
      </c>
      <c r="J3894">
        <v>32</v>
      </c>
      <c r="K3894" t="s">
        <v>18</v>
      </c>
      <c r="L3894" t="s">
        <v>102</v>
      </c>
    </row>
    <row r="3895" spans="1:14" x14ac:dyDescent="0.25">
      <c r="A3895">
        <v>101</v>
      </c>
      <c r="B3895" s="1">
        <v>46288</v>
      </c>
      <c r="C3895" t="s">
        <v>542</v>
      </c>
      <c r="D3895" t="s">
        <v>543</v>
      </c>
      <c r="E3895">
        <v>67758</v>
      </c>
      <c r="F3895">
        <v>177766</v>
      </c>
      <c r="G3895">
        <v>1</v>
      </c>
      <c r="H3895">
        <v>465</v>
      </c>
      <c r="I3895">
        <v>3.5260911730935E+43</v>
      </c>
      <c r="J3895">
        <v>7</v>
      </c>
      <c r="K3895" t="s">
        <v>44</v>
      </c>
      <c r="L3895" t="s">
        <v>102</v>
      </c>
    </row>
    <row r="3896" spans="1:14" x14ac:dyDescent="0.25">
      <c r="A3896">
        <v>101</v>
      </c>
      <c r="B3896" s="1">
        <v>46288</v>
      </c>
      <c r="C3896" t="s">
        <v>124</v>
      </c>
      <c r="D3896" t="s">
        <v>125</v>
      </c>
      <c r="E3896">
        <v>67814</v>
      </c>
      <c r="F3896">
        <v>177767</v>
      </c>
      <c r="G3896">
        <v>1</v>
      </c>
      <c r="H3896">
        <v>600</v>
      </c>
      <c r="I3896">
        <v>3.5260911730935E+43</v>
      </c>
      <c r="J3896">
        <v>32</v>
      </c>
      <c r="K3896" t="s">
        <v>18</v>
      </c>
      <c r="L3896" t="s">
        <v>102</v>
      </c>
      <c r="N3896" t="s">
        <v>144</v>
      </c>
    </row>
    <row r="3897" spans="1:14" x14ac:dyDescent="0.25">
      <c r="A3897">
        <v>101</v>
      </c>
      <c r="B3897" s="1">
        <v>46288</v>
      </c>
      <c r="C3897" t="s">
        <v>846</v>
      </c>
      <c r="D3897" t="s">
        <v>847</v>
      </c>
      <c r="E3897">
        <v>67881</v>
      </c>
      <c r="F3897">
        <v>177768</v>
      </c>
      <c r="G3897">
        <v>1</v>
      </c>
      <c r="H3897" s="2">
        <v>1499.2</v>
      </c>
      <c r="I3897">
        <v>3.5260911730935E+43</v>
      </c>
      <c r="J3897">
        <v>7</v>
      </c>
      <c r="K3897" t="s">
        <v>44</v>
      </c>
      <c r="L3897" t="s">
        <v>102</v>
      </c>
    </row>
    <row r="3898" spans="1:14" x14ac:dyDescent="0.25">
      <c r="A3898">
        <v>101</v>
      </c>
      <c r="B3898" s="1">
        <v>46288</v>
      </c>
      <c r="C3898" t="s">
        <v>542</v>
      </c>
      <c r="D3898" t="s">
        <v>543</v>
      </c>
      <c r="E3898">
        <v>67948</v>
      </c>
      <c r="F3898">
        <v>177769</v>
      </c>
      <c r="G3898">
        <v>1</v>
      </c>
      <c r="H3898">
        <v>637.6</v>
      </c>
      <c r="I3898">
        <v>3.5260911730935E+43</v>
      </c>
      <c r="J3898">
        <v>7</v>
      </c>
      <c r="K3898" t="s">
        <v>44</v>
      </c>
      <c r="L3898" t="s">
        <v>102</v>
      </c>
    </row>
    <row r="3899" spans="1:14" x14ac:dyDescent="0.25">
      <c r="A3899">
        <v>101</v>
      </c>
      <c r="B3899" s="1">
        <v>46288</v>
      </c>
      <c r="C3899" t="s">
        <v>540</v>
      </c>
      <c r="D3899" t="s">
        <v>541</v>
      </c>
      <c r="E3899">
        <v>67955</v>
      </c>
      <c r="F3899">
        <v>177770</v>
      </c>
      <c r="G3899">
        <v>1</v>
      </c>
      <c r="H3899">
        <v>752.71</v>
      </c>
      <c r="I3899">
        <v>3.5260911730935E+43</v>
      </c>
      <c r="J3899">
        <v>7</v>
      </c>
      <c r="K3899" t="s">
        <v>44</v>
      </c>
      <c r="L3899" t="s">
        <v>102</v>
      </c>
    </row>
    <row r="3900" spans="1:14" x14ac:dyDescent="0.25">
      <c r="A3900">
        <v>101</v>
      </c>
      <c r="B3900" s="1">
        <v>46288</v>
      </c>
      <c r="C3900" t="s">
        <v>549</v>
      </c>
      <c r="D3900" t="s">
        <v>550</v>
      </c>
      <c r="E3900">
        <v>67985</v>
      </c>
      <c r="F3900">
        <v>177771</v>
      </c>
      <c r="G3900">
        <v>1</v>
      </c>
      <c r="H3900">
        <v>665.5</v>
      </c>
      <c r="I3900">
        <v>3.5260911730935E+43</v>
      </c>
      <c r="J3900">
        <v>7</v>
      </c>
      <c r="K3900" t="s">
        <v>44</v>
      </c>
      <c r="L3900" t="s">
        <v>102</v>
      </c>
    </row>
    <row r="3901" spans="1:14" x14ac:dyDescent="0.25">
      <c r="A3901">
        <v>101</v>
      </c>
      <c r="B3901" s="1">
        <v>46288</v>
      </c>
      <c r="C3901" t="s">
        <v>126</v>
      </c>
      <c r="D3901" t="s">
        <v>127</v>
      </c>
      <c r="E3901">
        <v>68053</v>
      </c>
      <c r="F3901">
        <v>177772</v>
      </c>
      <c r="G3901">
        <v>1</v>
      </c>
      <c r="H3901" s="2">
        <v>14686.04</v>
      </c>
      <c r="I3901">
        <v>3.5260911730935E+43</v>
      </c>
      <c r="J3901">
        <v>32</v>
      </c>
      <c r="K3901" t="s">
        <v>18</v>
      </c>
      <c r="L3901" t="s">
        <v>102</v>
      </c>
    </row>
    <row r="3902" spans="1:14" x14ac:dyDescent="0.25">
      <c r="A3902">
        <v>101</v>
      </c>
      <c r="B3902" s="1">
        <v>46288</v>
      </c>
      <c r="C3902" t="s">
        <v>105</v>
      </c>
      <c r="D3902" t="s">
        <v>106</v>
      </c>
      <c r="E3902">
        <v>68072</v>
      </c>
      <c r="F3902">
        <v>177773</v>
      </c>
      <c r="G3902">
        <v>1</v>
      </c>
      <c r="H3902" s="2">
        <v>1550</v>
      </c>
      <c r="I3902">
        <v>3.5260911730935E+43</v>
      </c>
      <c r="J3902">
        <v>32</v>
      </c>
      <c r="K3902" t="s">
        <v>18</v>
      </c>
      <c r="L3902" t="s">
        <v>102</v>
      </c>
    </row>
    <row r="3903" spans="1:14" x14ac:dyDescent="0.25">
      <c r="A3903">
        <v>101</v>
      </c>
      <c r="B3903" s="1">
        <v>46288</v>
      </c>
      <c r="C3903" t="s">
        <v>105</v>
      </c>
      <c r="D3903" t="s">
        <v>106</v>
      </c>
      <c r="E3903">
        <v>68081</v>
      </c>
      <c r="F3903">
        <v>177774</v>
      </c>
      <c r="G3903">
        <v>1</v>
      </c>
      <c r="H3903" s="2">
        <v>2325</v>
      </c>
      <c r="I3903">
        <v>3.5260911730935E+43</v>
      </c>
      <c r="J3903">
        <v>32</v>
      </c>
      <c r="K3903" t="s">
        <v>18</v>
      </c>
      <c r="L3903" t="s">
        <v>102</v>
      </c>
    </row>
    <row r="3904" spans="1:14" x14ac:dyDescent="0.25">
      <c r="A3904">
        <v>101</v>
      </c>
      <c r="B3904" s="1">
        <v>46288</v>
      </c>
      <c r="C3904" t="s">
        <v>413</v>
      </c>
      <c r="D3904" t="s">
        <v>414</v>
      </c>
      <c r="E3904">
        <v>68093</v>
      </c>
      <c r="F3904">
        <v>177775</v>
      </c>
      <c r="G3904">
        <v>1</v>
      </c>
      <c r="H3904">
        <v>721</v>
      </c>
      <c r="I3904">
        <v>3.5260911730935E+43</v>
      </c>
      <c r="L3904" t="s">
        <v>102</v>
      </c>
    </row>
    <row r="3905" spans="1:14" x14ac:dyDescent="0.25">
      <c r="A3905">
        <v>101</v>
      </c>
      <c r="B3905" s="1">
        <v>46288</v>
      </c>
      <c r="C3905" t="s">
        <v>346</v>
      </c>
      <c r="D3905" t="s">
        <v>131</v>
      </c>
      <c r="E3905">
        <v>68095</v>
      </c>
      <c r="F3905">
        <v>177776</v>
      </c>
      <c r="G3905">
        <v>1</v>
      </c>
      <c r="H3905">
        <v>696.8</v>
      </c>
      <c r="I3905">
        <v>3.5260911730935E+43</v>
      </c>
      <c r="L3905" t="s">
        <v>102</v>
      </c>
    </row>
    <row r="3906" spans="1:14" x14ac:dyDescent="0.25">
      <c r="A3906">
        <v>101</v>
      </c>
      <c r="B3906" s="1">
        <v>46288</v>
      </c>
      <c r="C3906" t="s">
        <v>347</v>
      </c>
      <c r="D3906" t="s">
        <v>131</v>
      </c>
      <c r="E3906">
        <v>68096</v>
      </c>
      <c r="F3906">
        <v>177777</v>
      </c>
      <c r="G3906">
        <v>1</v>
      </c>
      <c r="H3906">
        <v>500</v>
      </c>
      <c r="I3906">
        <v>3.5260911730935E+43</v>
      </c>
      <c r="L3906" t="s">
        <v>102</v>
      </c>
    </row>
    <row r="3907" spans="1:14" x14ac:dyDescent="0.25">
      <c r="A3907">
        <v>101</v>
      </c>
      <c r="B3907" s="1">
        <v>46288</v>
      </c>
      <c r="C3907" t="s">
        <v>340</v>
      </c>
      <c r="D3907" t="s">
        <v>341</v>
      </c>
      <c r="E3907">
        <v>68097</v>
      </c>
      <c r="F3907">
        <v>177778</v>
      </c>
      <c r="G3907">
        <v>1</v>
      </c>
      <c r="H3907">
        <v>576.79999999999995</v>
      </c>
      <c r="I3907">
        <v>3.5260911730935E+43</v>
      </c>
      <c r="L3907" t="s">
        <v>102</v>
      </c>
    </row>
    <row r="3908" spans="1:14" x14ac:dyDescent="0.25">
      <c r="A3908">
        <v>101</v>
      </c>
      <c r="B3908" s="1">
        <v>46288</v>
      </c>
      <c r="C3908" t="s">
        <v>216</v>
      </c>
      <c r="D3908" t="s">
        <v>217</v>
      </c>
      <c r="E3908">
        <v>68107</v>
      </c>
      <c r="F3908">
        <v>177779</v>
      </c>
      <c r="G3908">
        <v>1</v>
      </c>
      <c r="H3908">
        <v>62</v>
      </c>
      <c r="I3908">
        <v>3.5260911730935E+43</v>
      </c>
      <c r="L3908" t="s">
        <v>102</v>
      </c>
    </row>
    <row r="3909" spans="1:14" x14ac:dyDescent="0.25">
      <c r="A3909">
        <v>101</v>
      </c>
      <c r="B3909" s="1">
        <v>46288</v>
      </c>
      <c r="C3909" t="s">
        <v>105</v>
      </c>
      <c r="D3909" t="s">
        <v>106</v>
      </c>
      <c r="E3909">
        <v>68111</v>
      </c>
      <c r="F3909">
        <v>177780</v>
      </c>
      <c r="G3909">
        <v>1</v>
      </c>
      <c r="H3909" s="2">
        <v>5031.3</v>
      </c>
      <c r="I3909">
        <v>3.5260911730935E+43</v>
      </c>
      <c r="J3909">
        <v>32</v>
      </c>
      <c r="K3909" t="s">
        <v>18</v>
      </c>
      <c r="L3909" t="s">
        <v>102</v>
      </c>
    </row>
    <row r="3910" spans="1:14" x14ac:dyDescent="0.25">
      <c r="A3910">
        <v>101</v>
      </c>
      <c r="B3910" s="1">
        <v>46288</v>
      </c>
      <c r="C3910" t="s">
        <v>344</v>
      </c>
      <c r="D3910" t="s">
        <v>345</v>
      </c>
      <c r="E3910">
        <v>68112</v>
      </c>
      <c r="F3910">
        <v>177781</v>
      </c>
      <c r="G3910">
        <v>1</v>
      </c>
      <c r="H3910">
        <v>700</v>
      </c>
      <c r="I3910">
        <v>3.5260911730935E+43</v>
      </c>
      <c r="L3910" t="s">
        <v>102</v>
      </c>
    </row>
    <row r="3911" spans="1:14" x14ac:dyDescent="0.25">
      <c r="A3911">
        <v>101</v>
      </c>
      <c r="B3911" s="1">
        <v>46288</v>
      </c>
      <c r="C3911" t="s">
        <v>120</v>
      </c>
      <c r="D3911" t="s">
        <v>121</v>
      </c>
      <c r="E3911">
        <v>68130</v>
      </c>
      <c r="F3911">
        <v>177782</v>
      </c>
      <c r="G3911">
        <v>1</v>
      </c>
      <c r="H3911" s="2">
        <v>5062.8</v>
      </c>
      <c r="I3911">
        <v>3.5260911730935E+43</v>
      </c>
      <c r="J3911">
        <v>32</v>
      </c>
      <c r="K3911" t="s">
        <v>18</v>
      </c>
      <c r="L3911" t="s">
        <v>102</v>
      </c>
    </row>
    <row r="3912" spans="1:14" x14ac:dyDescent="0.25">
      <c r="A3912">
        <v>101</v>
      </c>
      <c r="B3912" s="1">
        <v>46288</v>
      </c>
      <c r="C3912" t="s">
        <v>418</v>
      </c>
      <c r="D3912" t="s">
        <v>419</v>
      </c>
      <c r="E3912">
        <v>68163</v>
      </c>
      <c r="F3912">
        <v>177783</v>
      </c>
      <c r="G3912">
        <v>1</v>
      </c>
      <c r="H3912">
        <v>150</v>
      </c>
      <c r="I3912">
        <v>3.5260911730935E+43</v>
      </c>
      <c r="J3912">
        <v>32</v>
      </c>
      <c r="K3912" t="s">
        <v>18</v>
      </c>
      <c r="L3912" t="s">
        <v>102</v>
      </c>
      <c r="N3912" t="s">
        <v>144</v>
      </c>
    </row>
    <row r="3913" spans="1:14" x14ac:dyDescent="0.25">
      <c r="A3913">
        <v>101</v>
      </c>
      <c r="B3913" s="1">
        <v>46288</v>
      </c>
      <c r="C3913" t="s">
        <v>448</v>
      </c>
      <c r="D3913" t="s">
        <v>106</v>
      </c>
      <c r="E3913">
        <v>68181</v>
      </c>
      <c r="F3913">
        <v>177784</v>
      </c>
      <c r="G3913">
        <v>1</v>
      </c>
      <c r="H3913" s="2">
        <v>1902.11</v>
      </c>
      <c r="I3913">
        <v>3.5260911730935E+43</v>
      </c>
      <c r="J3913">
        <v>32</v>
      </c>
      <c r="K3913" t="s">
        <v>18</v>
      </c>
      <c r="L3913" t="s">
        <v>102</v>
      </c>
    </row>
    <row r="3914" spans="1:14" x14ac:dyDescent="0.25">
      <c r="A3914">
        <v>101</v>
      </c>
      <c r="B3914" s="1">
        <v>46288</v>
      </c>
      <c r="C3914" t="s">
        <v>418</v>
      </c>
      <c r="D3914" t="s">
        <v>419</v>
      </c>
      <c r="E3914">
        <v>68219</v>
      </c>
      <c r="F3914">
        <v>177785</v>
      </c>
      <c r="G3914">
        <v>1</v>
      </c>
      <c r="H3914">
        <v>169.56</v>
      </c>
      <c r="I3914">
        <v>3.5260911730935E+43</v>
      </c>
      <c r="J3914">
        <v>16</v>
      </c>
      <c r="K3914" t="s">
        <v>174</v>
      </c>
      <c r="L3914" t="s">
        <v>102</v>
      </c>
    </row>
    <row r="3915" spans="1:14" x14ac:dyDescent="0.25">
      <c r="A3915">
        <v>101</v>
      </c>
      <c r="B3915" s="1">
        <v>46288</v>
      </c>
      <c r="C3915" t="s">
        <v>114</v>
      </c>
      <c r="D3915" t="s">
        <v>115</v>
      </c>
      <c r="E3915">
        <v>68244</v>
      </c>
      <c r="F3915">
        <v>177786</v>
      </c>
      <c r="G3915">
        <v>1</v>
      </c>
      <c r="H3915" s="2">
        <v>4585.1400000000003</v>
      </c>
      <c r="I3915">
        <v>3.5260911730935E+43</v>
      </c>
      <c r="J3915">
        <v>32</v>
      </c>
      <c r="K3915" t="s">
        <v>18</v>
      </c>
      <c r="L3915" t="s">
        <v>102</v>
      </c>
    </row>
    <row r="3916" spans="1:14" x14ac:dyDescent="0.25">
      <c r="A3916">
        <v>101</v>
      </c>
      <c r="B3916" s="1">
        <v>46288</v>
      </c>
      <c r="C3916" t="s">
        <v>353</v>
      </c>
      <c r="D3916" t="s">
        <v>354</v>
      </c>
      <c r="E3916">
        <v>68280</v>
      </c>
      <c r="F3916">
        <v>177787</v>
      </c>
      <c r="G3916">
        <v>1</v>
      </c>
      <c r="H3916" s="2">
        <v>1539.14</v>
      </c>
      <c r="I3916">
        <v>3.5260911730935E+43</v>
      </c>
      <c r="J3916">
        <v>60</v>
      </c>
      <c r="K3916" t="s">
        <v>236</v>
      </c>
      <c r="L3916" t="s">
        <v>102</v>
      </c>
    </row>
    <row r="3917" spans="1:14" x14ac:dyDescent="0.25">
      <c r="A3917">
        <v>101</v>
      </c>
      <c r="B3917" s="1">
        <v>46288</v>
      </c>
      <c r="C3917" t="s">
        <v>114</v>
      </c>
      <c r="D3917" t="s">
        <v>115</v>
      </c>
      <c r="E3917">
        <v>68297</v>
      </c>
      <c r="F3917">
        <v>177788</v>
      </c>
      <c r="G3917">
        <v>1</v>
      </c>
      <c r="H3917" s="2">
        <v>3391.2</v>
      </c>
      <c r="I3917">
        <v>3.5260911730935E+43</v>
      </c>
      <c r="J3917">
        <v>32</v>
      </c>
      <c r="K3917" t="s">
        <v>18</v>
      </c>
      <c r="L3917" t="s">
        <v>102</v>
      </c>
    </row>
    <row r="3918" spans="1:14" x14ac:dyDescent="0.25">
      <c r="A3918">
        <v>101</v>
      </c>
      <c r="B3918" s="1">
        <v>46288</v>
      </c>
      <c r="C3918" t="s">
        <v>468</v>
      </c>
      <c r="D3918" t="s">
        <v>106</v>
      </c>
      <c r="E3918">
        <v>68331</v>
      </c>
      <c r="F3918">
        <v>177789</v>
      </c>
      <c r="G3918">
        <v>1</v>
      </c>
      <c r="H3918" s="2">
        <v>9696.64</v>
      </c>
      <c r="I3918">
        <v>3.5260911730935E+43</v>
      </c>
      <c r="J3918">
        <v>32</v>
      </c>
      <c r="K3918" t="s">
        <v>18</v>
      </c>
      <c r="L3918" t="s">
        <v>102</v>
      </c>
    </row>
    <row r="3919" spans="1:14" x14ac:dyDescent="0.25">
      <c r="A3919">
        <v>101</v>
      </c>
      <c r="B3919" s="1">
        <v>46288</v>
      </c>
      <c r="C3919" t="s">
        <v>542</v>
      </c>
      <c r="D3919" t="s">
        <v>543</v>
      </c>
      <c r="E3919">
        <v>68586</v>
      </c>
      <c r="F3919">
        <v>177790</v>
      </c>
      <c r="G3919">
        <v>1</v>
      </c>
      <c r="H3919" s="2">
        <v>3328</v>
      </c>
      <c r="I3919">
        <v>3.5260911730935E+43</v>
      </c>
      <c r="J3919">
        <v>7</v>
      </c>
      <c r="K3919" t="s">
        <v>44</v>
      </c>
      <c r="L3919" t="s">
        <v>102</v>
      </c>
    </row>
    <row r="3920" spans="1:14" x14ac:dyDescent="0.25">
      <c r="A3920">
        <v>101</v>
      </c>
      <c r="B3920" s="1">
        <v>46288</v>
      </c>
      <c r="C3920" t="s">
        <v>542</v>
      </c>
      <c r="D3920" t="s">
        <v>543</v>
      </c>
      <c r="E3920">
        <v>68587</v>
      </c>
      <c r="F3920">
        <v>177791</v>
      </c>
      <c r="G3920">
        <v>1</v>
      </c>
      <c r="H3920">
        <v>309.91000000000003</v>
      </c>
      <c r="I3920">
        <v>3.5260911730935E+43</v>
      </c>
      <c r="J3920">
        <v>7</v>
      </c>
      <c r="K3920" t="s">
        <v>44</v>
      </c>
      <c r="L3920" t="s">
        <v>102</v>
      </c>
    </row>
    <row r="3921" spans="1:14" x14ac:dyDescent="0.25">
      <c r="A3921">
        <v>101</v>
      </c>
      <c r="B3921" s="1">
        <v>46288</v>
      </c>
      <c r="C3921" t="s">
        <v>542</v>
      </c>
      <c r="D3921" t="s">
        <v>543</v>
      </c>
      <c r="E3921">
        <v>68590</v>
      </c>
      <c r="F3921">
        <v>177792</v>
      </c>
      <c r="G3921">
        <v>1</v>
      </c>
      <c r="H3921" s="2">
        <v>2445</v>
      </c>
      <c r="I3921">
        <v>3.5260911730935E+43</v>
      </c>
      <c r="J3921">
        <v>7</v>
      </c>
      <c r="K3921" t="s">
        <v>44</v>
      </c>
      <c r="L3921" t="s">
        <v>102</v>
      </c>
    </row>
    <row r="3922" spans="1:14" x14ac:dyDescent="0.25">
      <c r="A3922">
        <v>101</v>
      </c>
      <c r="B3922" s="1">
        <v>46288</v>
      </c>
      <c r="C3922" t="s">
        <v>542</v>
      </c>
      <c r="D3922" t="s">
        <v>543</v>
      </c>
      <c r="E3922">
        <v>68710</v>
      </c>
      <c r="F3922">
        <v>177793</v>
      </c>
      <c r="G3922">
        <v>1</v>
      </c>
      <c r="H3922" s="2">
        <v>1320.86</v>
      </c>
      <c r="I3922">
        <v>3.5260911730935E+43</v>
      </c>
      <c r="J3922">
        <v>7</v>
      </c>
      <c r="K3922" t="s">
        <v>44</v>
      </c>
      <c r="L3922" t="s">
        <v>102</v>
      </c>
    </row>
    <row r="3923" spans="1:14" x14ac:dyDescent="0.25">
      <c r="A3923">
        <v>101</v>
      </c>
      <c r="B3923" s="1">
        <v>46288</v>
      </c>
      <c r="C3923" t="s">
        <v>542</v>
      </c>
      <c r="D3923" t="s">
        <v>543</v>
      </c>
      <c r="E3923">
        <v>68712</v>
      </c>
      <c r="F3923">
        <v>177794</v>
      </c>
      <c r="G3923">
        <v>1</v>
      </c>
      <c r="H3923">
        <v>997.83</v>
      </c>
      <c r="I3923">
        <v>3.5260911730935E+43</v>
      </c>
      <c r="J3923">
        <v>7</v>
      </c>
      <c r="K3923" t="s">
        <v>44</v>
      </c>
      <c r="L3923" t="s">
        <v>102</v>
      </c>
    </row>
    <row r="3924" spans="1:14" x14ac:dyDescent="0.25">
      <c r="A3924">
        <v>101</v>
      </c>
      <c r="B3924" s="1">
        <v>46288</v>
      </c>
      <c r="C3924" t="s">
        <v>114</v>
      </c>
      <c r="D3924" t="s">
        <v>115</v>
      </c>
      <c r="E3924">
        <v>65885</v>
      </c>
      <c r="F3924">
        <v>177800</v>
      </c>
      <c r="G3924">
        <v>1</v>
      </c>
      <c r="H3924">
        <v>538.29999999999995</v>
      </c>
      <c r="I3924">
        <v>3.5260911730935E+43</v>
      </c>
      <c r="J3924">
        <v>32</v>
      </c>
      <c r="K3924" t="s">
        <v>18</v>
      </c>
      <c r="L3924" t="s">
        <v>102</v>
      </c>
    </row>
    <row r="3925" spans="1:14" x14ac:dyDescent="0.25">
      <c r="A3925">
        <v>101</v>
      </c>
      <c r="B3925" s="1">
        <v>46288</v>
      </c>
      <c r="C3925" t="s">
        <v>434</v>
      </c>
      <c r="D3925" t="s">
        <v>435</v>
      </c>
      <c r="E3925">
        <v>66856</v>
      </c>
      <c r="F3925">
        <v>177801</v>
      </c>
      <c r="G3925">
        <v>1</v>
      </c>
      <c r="H3925" s="2">
        <v>2100</v>
      </c>
      <c r="I3925">
        <v>3.5260911730935E+43</v>
      </c>
      <c r="J3925">
        <v>15</v>
      </c>
      <c r="K3925" t="s">
        <v>18</v>
      </c>
      <c r="L3925" t="s">
        <v>102</v>
      </c>
    </row>
    <row r="3926" spans="1:14" x14ac:dyDescent="0.25">
      <c r="A3926">
        <v>101</v>
      </c>
      <c r="B3926" s="1">
        <v>46288</v>
      </c>
      <c r="C3926" t="s">
        <v>262</v>
      </c>
      <c r="D3926" t="s">
        <v>106</v>
      </c>
      <c r="E3926">
        <v>66934</v>
      </c>
      <c r="F3926">
        <v>177802</v>
      </c>
      <c r="G3926">
        <v>1</v>
      </c>
      <c r="H3926" s="2">
        <v>1937.5</v>
      </c>
      <c r="I3926">
        <v>3.5260911730935E+43</v>
      </c>
      <c r="J3926">
        <v>32</v>
      </c>
      <c r="K3926" t="s">
        <v>18</v>
      </c>
      <c r="L3926" t="s">
        <v>102</v>
      </c>
    </row>
    <row r="3927" spans="1:14" x14ac:dyDescent="0.25">
      <c r="A3927">
        <v>101</v>
      </c>
      <c r="B3927" s="1">
        <v>46288</v>
      </c>
      <c r="C3927" t="s">
        <v>283</v>
      </c>
      <c r="D3927" t="s">
        <v>284</v>
      </c>
      <c r="E3927">
        <v>67599</v>
      </c>
      <c r="F3927">
        <v>177803</v>
      </c>
      <c r="G3927">
        <v>1</v>
      </c>
      <c r="H3927" s="2">
        <v>3725.44</v>
      </c>
      <c r="I3927">
        <v>3.5260911730935E+43</v>
      </c>
      <c r="J3927">
        <v>32</v>
      </c>
      <c r="K3927" t="s">
        <v>18</v>
      </c>
      <c r="L3927" t="s">
        <v>102</v>
      </c>
    </row>
    <row r="3928" spans="1:14" x14ac:dyDescent="0.25">
      <c r="A3928">
        <v>101</v>
      </c>
      <c r="B3928" s="1">
        <v>46288</v>
      </c>
      <c r="C3928" t="s">
        <v>105</v>
      </c>
      <c r="D3928" t="s">
        <v>106</v>
      </c>
      <c r="E3928">
        <v>67632</v>
      </c>
      <c r="F3928">
        <v>177804</v>
      </c>
      <c r="G3928">
        <v>1</v>
      </c>
      <c r="H3928" s="2">
        <v>1085</v>
      </c>
      <c r="I3928">
        <v>3.5260911730935E+43</v>
      </c>
      <c r="J3928">
        <v>32</v>
      </c>
      <c r="K3928" t="s">
        <v>18</v>
      </c>
      <c r="L3928" t="s">
        <v>102</v>
      </c>
    </row>
    <row r="3929" spans="1:14" x14ac:dyDescent="0.25">
      <c r="A3929">
        <v>101</v>
      </c>
      <c r="B3929" s="1">
        <v>46288</v>
      </c>
      <c r="C3929" t="s">
        <v>105</v>
      </c>
      <c r="D3929" t="s">
        <v>106</v>
      </c>
      <c r="E3929">
        <v>67635</v>
      </c>
      <c r="F3929">
        <v>177805</v>
      </c>
      <c r="G3929">
        <v>1</v>
      </c>
      <c r="H3929" s="2">
        <v>2325</v>
      </c>
      <c r="I3929">
        <v>3.5260911730935E+43</v>
      </c>
      <c r="J3929">
        <v>32</v>
      </c>
      <c r="K3929" t="s">
        <v>18</v>
      </c>
      <c r="L3929" t="s">
        <v>102</v>
      </c>
    </row>
    <row r="3930" spans="1:14" x14ac:dyDescent="0.25">
      <c r="A3930">
        <v>101</v>
      </c>
      <c r="B3930" s="1">
        <v>46288</v>
      </c>
      <c r="C3930" t="s">
        <v>673</v>
      </c>
      <c r="D3930" t="s">
        <v>189</v>
      </c>
      <c r="E3930">
        <v>67682</v>
      </c>
      <c r="F3930">
        <v>177806</v>
      </c>
      <c r="G3930">
        <v>1</v>
      </c>
      <c r="H3930">
        <v>227.94</v>
      </c>
      <c r="I3930">
        <v>3.5260911730935E+43</v>
      </c>
      <c r="J3930">
        <v>51</v>
      </c>
      <c r="K3930" t="s">
        <v>254</v>
      </c>
      <c r="L3930" t="s">
        <v>102</v>
      </c>
    </row>
    <row r="3931" spans="1:14" x14ac:dyDescent="0.25">
      <c r="A3931">
        <v>101</v>
      </c>
      <c r="B3931" s="1">
        <v>46288</v>
      </c>
      <c r="C3931" t="s">
        <v>395</v>
      </c>
      <c r="D3931" t="s">
        <v>396</v>
      </c>
      <c r="E3931">
        <v>67745</v>
      </c>
      <c r="F3931">
        <v>177807</v>
      </c>
      <c r="G3931">
        <v>1</v>
      </c>
      <c r="H3931" s="2">
        <v>5249.6</v>
      </c>
      <c r="I3931">
        <v>3.5260911730935E+43</v>
      </c>
      <c r="J3931">
        <v>32</v>
      </c>
      <c r="K3931" t="s">
        <v>18</v>
      </c>
      <c r="L3931" t="s">
        <v>102</v>
      </c>
    </row>
    <row r="3932" spans="1:14" x14ac:dyDescent="0.25">
      <c r="A3932">
        <v>101</v>
      </c>
      <c r="B3932" s="1">
        <v>46288</v>
      </c>
      <c r="C3932" t="s">
        <v>890</v>
      </c>
      <c r="D3932" t="s">
        <v>891</v>
      </c>
      <c r="E3932">
        <v>67873</v>
      </c>
      <c r="F3932">
        <v>177808</v>
      </c>
      <c r="G3932">
        <v>1</v>
      </c>
      <c r="H3932">
        <v>878</v>
      </c>
      <c r="I3932">
        <v>3.5260911730935E+43</v>
      </c>
      <c r="J3932">
        <v>7</v>
      </c>
      <c r="K3932" t="s">
        <v>44</v>
      </c>
      <c r="L3932" t="s">
        <v>102</v>
      </c>
    </row>
    <row r="3933" spans="1:14" x14ac:dyDescent="0.25">
      <c r="A3933">
        <v>101</v>
      </c>
      <c r="B3933" s="1">
        <v>46288</v>
      </c>
      <c r="C3933" t="s">
        <v>846</v>
      </c>
      <c r="D3933" t="s">
        <v>847</v>
      </c>
      <c r="E3933">
        <v>67894</v>
      </c>
      <c r="F3933">
        <v>177809</v>
      </c>
      <c r="G3933">
        <v>1</v>
      </c>
      <c r="H3933">
        <v>453.45</v>
      </c>
      <c r="I3933">
        <v>3.5260911730935E+43</v>
      </c>
      <c r="J3933">
        <v>7</v>
      </c>
      <c r="K3933" t="s">
        <v>44</v>
      </c>
      <c r="L3933" t="s">
        <v>102</v>
      </c>
    </row>
    <row r="3934" spans="1:14" x14ac:dyDescent="0.25">
      <c r="A3934">
        <v>101</v>
      </c>
      <c r="B3934" s="1">
        <v>46288</v>
      </c>
      <c r="C3934" t="s">
        <v>892</v>
      </c>
      <c r="D3934" t="s">
        <v>893</v>
      </c>
      <c r="E3934">
        <v>68050</v>
      </c>
      <c r="F3934">
        <v>177810</v>
      </c>
      <c r="G3934">
        <v>1</v>
      </c>
      <c r="H3934">
        <v>519.72</v>
      </c>
      <c r="I3934">
        <v>3.5260911730935E+43</v>
      </c>
      <c r="J3934">
        <v>32</v>
      </c>
      <c r="K3934" t="s">
        <v>18</v>
      </c>
      <c r="L3934" t="s">
        <v>102</v>
      </c>
    </row>
    <row r="3935" spans="1:14" x14ac:dyDescent="0.25">
      <c r="A3935">
        <v>101</v>
      </c>
      <c r="B3935" s="1">
        <v>46288</v>
      </c>
      <c r="C3935" t="s">
        <v>894</v>
      </c>
      <c r="D3935" t="s">
        <v>572</v>
      </c>
      <c r="E3935">
        <v>68051</v>
      </c>
      <c r="F3935">
        <v>177811</v>
      </c>
      <c r="G3935">
        <v>1</v>
      </c>
      <c r="H3935">
        <v>608.14</v>
      </c>
      <c r="I3935">
        <v>3.5260911730935E+43</v>
      </c>
      <c r="J3935">
        <v>32</v>
      </c>
      <c r="K3935" t="s">
        <v>18</v>
      </c>
      <c r="L3935" t="s">
        <v>102</v>
      </c>
    </row>
    <row r="3936" spans="1:14" x14ac:dyDescent="0.25">
      <c r="A3936">
        <v>101</v>
      </c>
      <c r="B3936" s="1">
        <v>46288</v>
      </c>
      <c r="C3936" t="s">
        <v>285</v>
      </c>
      <c r="D3936" t="s">
        <v>286</v>
      </c>
      <c r="E3936">
        <v>68116</v>
      </c>
      <c r="F3936">
        <v>177812</v>
      </c>
      <c r="G3936">
        <v>1</v>
      </c>
      <c r="H3936" s="2">
        <v>2184.96</v>
      </c>
      <c r="I3936">
        <v>3.5260911730935E+43</v>
      </c>
      <c r="J3936">
        <v>16</v>
      </c>
      <c r="K3936" t="s">
        <v>174</v>
      </c>
      <c r="L3936" t="s">
        <v>102</v>
      </c>
      <c r="N3936" t="s">
        <v>144</v>
      </c>
    </row>
    <row r="3937" spans="1:14" x14ac:dyDescent="0.25">
      <c r="A3937">
        <v>101</v>
      </c>
      <c r="B3937" s="1">
        <v>46288</v>
      </c>
      <c r="C3937" t="s">
        <v>314</v>
      </c>
      <c r="D3937" t="s">
        <v>106</v>
      </c>
      <c r="E3937">
        <v>68177</v>
      </c>
      <c r="F3937">
        <v>177813</v>
      </c>
      <c r="G3937">
        <v>1</v>
      </c>
      <c r="H3937" s="2">
        <v>12961.8</v>
      </c>
      <c r="I3937">
        <v>3.5260911730935E+43</v>
      </c>
      <c r="J3937">
        <v>32</v>
      </c>
      <c r="K3937" t="s">
        <v>18</v>
      </c>
      <c r="L3937" t="s">
        <v>102</v>
      </c>
    </row>
    <row r="3938" spans="1:14" x14ac:dyDescent="0.25">
      <c r="A3938">
        <v>101</v>
      </c>
      <c r="B3938" s="1">
        <v>46288</v>
      </c>
      <c r="C3938" t="s">
        <v>180</v>
      </c>
      <c r="D3938" t="s">
        <v>181</v>
      </c>
      <c r="E3938">
        <v>68238</v>
      </c>
      <c r="F3938">
        <v>177814</v>
      </c>
      <c r="G3938">
        <v>1</v>
      </c>
      <c r="H3938" s="2">
        <v>4633.96</v>
      </c>
      <c r="I3938">
        <v>3.5260911730935E+43</v>
      </c>
      <c r="J3938">
        <v>32</v>
      </c>
      <c r="K3938" t="s">
        <v>18</v>
      </c>
      <c r="L3938" t="s">
        <v>102</v>
      </c>
    </row>
    <row r="3939" spans="1:14" x14ac:dyDescent="0.25">
      <c r="A3939">
        <v>101</v>
      </c>
      <c r="B3939" s="1">
        <v>46288</v>
      </c>
      <c r="C3939" t="s">
        <v>180</v>
      </c>
      <c r="D3939" t="s">
        <v>181</v>
      </c>
      <c r="E3939">
        <v>68240</v>
      </c>
      <c r="F3939">
        <v>177815</v>
      </c>
      <c r="G3939">
        <v>1</v>
      </c>
      <c r="H3939">
        <v>909.51</v>
      </c>
      <c r="I3939">
        <v>3.5260911730935E+43</v>
      </c>
      <c r="J3939">
        <v>32</v>
      </c>
      <c r="K3939" t="s">
        <v>18</v>
      </c>
      <c r="L3939" t="s">
        <v>102</v>
      </c>
    </row>
    <row r="3940" spans="1:14" x14ac:dyDescent="0.25">
      <c r="A3940">
        <v>101</v>
      </c>
      <c r="B3940" s="1">
        <v>46288</v>
      </c>
      <c r="C3940" t="s">
        <v>225</v>
      </c>
      <c r="D3940" t="s">
        <v>226</v>
      </c>
      <c r="E3940">
        <v>68257</v>
      </c>
      <c r="F3940">
        <v>177816</v>
      </c>
      <c r="G3940">
        <v>1</v>
      </c>
      <c r="H3940" s="2">
        <v>11745.28</v>
      </c>
      <c r="I3940">
        <v>3.5260911730935E+43</v>
      </c>
      <c r="J3940">
        <v>32</v>
      </c>
      <c r="K3940" t="s">
        <v>18</v>
      </c>
      <c r="L3940" t="s">
        <v>102</v>
      </c>
    </row>
    <row r="3941" spans="1:14" x14ac:dyDescent="0.25">
      <c r="A3941">
        <v>101</v>
      </c>
      <c r="B3941" s="1">
        <v>46288</v>
      </c>
      <c r="C3941" t="s">
        <v>130</v>
      </c>
      <c r="D3941" t="s">
        <v>131</v>
      </c>
      <c r="E3941">
        <v>68288</v>
      </c>
      <c r="F3941">
        <v>177817</v>
      </c>
      <c r="G3941">
        <v>1</v>
      </c>
      <c r="H3941" s="2">
        <v>1676.66</v>
      </c>
      <c r="I3941">
        <v>3.5260911730935E+43</v>
      </c>
      <c r="J3941">
        <v>32</v>
      </c>
      <c r="K3941" t="s">
        <v>18</v>
      </c>
      <c r="L3941" t="s">
        <v>102</v>
      </c>
    </row>
    <row r="3942" spans="1:14" x14ac:dyDescent="0.25">
      <c r="A3942">
        <v>101</v>
      </c>
      <c r="B3942" s="1">
        <v>46288</v>
      </c>
      <c r="C3942" t="s">
        <v>820</v>
      </c>
      <c r="D3942" t="s">
        <v>475</v>
      </c>
      <c r="E3942">
        <v>68302</v>
      </c>
      <c r="F3942">
        <v>177818</v>
      </c>
      <c r="G3942">
        <v>1</v>
      </c>
      <c r="H3942">
        <v>72</v>
      </c>
      <c r="I3942">
        <v>3.5260911730935E+43</v>
      </c>
      <c r="J3942">
        <v>52</v>
      </c>
      <c r="K3942" t="s">
        <v>248</v>
      </c>
      <c r="L3942" t="s">
        <v>102</v>
      </c>
    </row>
    <row r="3943" spans="1:14" x14ac:dyDescent="0.25">
      <c r="A3943">
        <v>101</v>
      </c>
      <c r="B3943" s="1">
        <v>46288</v>
      </c>
      <c r="C3943" t="s">
        <v>257</v>
      </c>
      <c r="D3943" t="s">
        <v>258</v>
      </c>
      <c r="E3943">
        <v>68316</v>
      </c>
      <c r="F3943">
        <v>177819</v>
      </c>
      <c r="G3943">
        <v>1</v>
      </c>
      <c r="H3943" s="2">
        <v>1244.71</v>
      </c>
      <c r="I3943">
        <v>3.5260911730935E+43</v>
      </c>
      <c r="J3943">
        <v>51</v>
      </c>
      <c r="K3943" t="s">
        <v>254</v>
      </c>
      <c r="L3943" t="s">
        <v>102</v>
      </c>
    </row>
    <row r="3944" spans="1:14" x14ac:dyDescent="0.25">
      <c r="A3944">
        <v>101</v>
      </c>
      <c r="B3944" s="1">
        <v>46288</v>
      </c>
      <c r="C3944" t="s">
        <v>673</v>
      </c>
      <c r="D3944" t="s">
        <v>189</v>
      </c>
      <c r="E3944">
        <v>68318</v>
      </c>
      <c r="F3944">
        <v>177820</v>
      </c>
      <c r="G3944">
        <v>1</v>
      </c>
      <c r="H3944" s="2">
        <v>1812.7</v>
      </c>
      <c r="I3944">
        <v>3.5260911730935E+43</v>
      </c>
      <c r="J3944">
        <v>51</v>
      </c>
      <c r="K3944" t="s">
        <v>254</v>
      </c>
      <c r="L3944" t="s">
        <v>102</v>
      </c>
    </row>
    <row r="3945" spans="1:14" x14ac:dyDescent="0.25">
      <c r="A3945">
        <v>101</v>
      </c>
      <c r="B3945" s="1">
        <v>46288</v>
      </c>
      <c r="C3945" t="s">
        <v>265</v>
      </c>
      <c r="D3945" t="s">
        <v>266</v>
      </c>
      <c r="E3945">
        <v>68375</v>
      </c>
      <c r="F3945">
        <v>177821</v>
      </c>
      <c r="G3945">
        <v>1</v>
      </c>
      <c r="H3945" s="2">
        <v>3272.29</v>
      </c>
      <c r="I3945">
        <v>3.5260911730935E+43</v>
      </c>
      <c r="J3945">
        <v>32</v>
      </c>
      <c r="K3945" t="s">
        <v>18</v>
      </c>
      <c r="L3945" t="s">
        <v>102</v>
      </c>
      <c r="N3945" t="s">
        <v>144</v>
      </c>
    </row>
    <row r="3946" spans="1:14" x14ac:dyDescent="0.25">
      <c r="A3946">
        <v>101</v>
      </c>
      <c r="B3946" s="1">
        <v>46288</v>
      </c>
      <c r="C3946" t="s">
        <v>105</v>
      </c>
      <c r="D3946" t="s">
        <v>106</v>
      </c>
      <c r="E3946">
        <v>68438</v>
      </c>
      <c r="F3946">
        <v>177822</v>
      </c>
      <c r="G3946">
        <v>1</v>
      </c>
      <c r="H3946">
        <v>962</v>
      </c>
      <c r="I3946">
        <v>3.5260911730935E+43</v>
      </c>
      <c r="J3946">
        <v>32</v>
      </c>
      <c r="K3946" t="s">
        <v>18</v>
      </c>
      <c r="L3946" t="s">
        <v>102</v>
      </c>
    </row>
    <row r="3947" spans="1:14" x14ac:dyDescent="0.25">
      <c r="A3947">
        <v>101</v>
      </c>
      <c r="B3947" s="1">
        <v>46288</v>
      </c>
      <c r="C3947" t="s">
        <v>180</v>
      </c>
      <c r="D3947" t="s">
        <v>181</v>
      </c>
      <c r="E3947">
        <v>68555</v>
      </c>
      <c r="F3947">
        <v>177823</v>
      </c>
      <c r="G3947">
        <v>1</v>
      </c>
      <c r="H3947">
        <v>82.61</v>
      </c>
      <c r="I3947">
        <v>3.5260911730935E+43</v>
      </c>
      <c r="J3947">
        <v>32</v>
      </c>
      <c r="K3947" t="s">
        <v>18</v>
      </c>
      <c r="L3947" t="s">
        <v>102</v>
      </c>
    </row>
    <row r="3948" spans="1:14" x14ac:dyDescent="0.25">
      <c r="A3948">
        <v>101</v>
      </c>
      <c r="B3948" s="1">
        <v>46288</v>
      </c>
      <c r="C3948" t="s">
        <v>538</v>
      </c>
      <c r="D3948" t="s">
        <v>539</v>
      </c>
      <c r="E3948">
        <v>68560</v>
      </c>
      <c r="F3948">
        <v>177824</v>
      </c>
      <c r="G3948">
        <v>1</v>
      </c>
      <c r="H3948">
        <v>137</v>
      </c>
      <c r="I3948">
        <v>3.5260911730935E+43</v>
      </c>
      <c r="J3948">
        <v>46</v>
      </c>
      <c r="K3948" t="s">
        <v>361</v>
      </c>
      <c r="L3948" t="s">
        <v>102</v>
      </c>
    </row>
    <row r="3949" spans="1:14" x14ac:dyDescent="0.25">
      <c r="A3949">
        <v>101</v>
      </c>
      <c r="B3949" s="1">
        <v>46288</v>
      </c>
      <c r="C3949" t="s">
        <v>180</v>
      </c>
      <c r="D3949" t="s">
        <v>181</v>
      </c>
      <c r="E3949">
        <v>68638</v>
      </c>
      <c r="F3949">
        <v>177825</v>
      </c>
      <c r="G3949">
        <v>1</v>
      </c>
      <c r="H3949">
        <v>12.84</v>
      </c>
      <c r="I3949">
        <v>3.5260911730935E+43</v>
      </c>
      <c r="J3949">
        <v>32</v>
      </c>
      <c r="K3949" t="s">
        <v>18</v>
      </c>
      <c r="L3949" t="s">
        <v>102</v>
      </c>
    </row>
    <row r="3950" spans="1:14" x14ac:dyDescent="0.25">
      <c r="A3950">
        <v>101</v>
      </c>
      <c r="B3950" s="1">
        <v>46288</v>
      </c>
      <c r="C3950" t="s">
        <v>109</v>
      </c>
      <c r="D3950" t="s">
        <v>106</v>
      </c>
      <c r="E3950">
        <v>65044</v>
      </c>
      <c r="F3950">
        <v>177826</v>
      </c>
      <c r="G3950">
        <v>1</v>
      </c>
      <c r="H3950" s="2">
        <v>3757.5</v>
      </c>
      <c r="I3950">
        <v>3.5260911730935E+43</v>
      </c>
      <c r="J3950">
        <v>32</v>
      </c>
      <c r="K3950" t="s">
        <v>18</v>
      </c>
      <c r="L3950" t="s">
        <v>102</v>
      </c>
    </row>
    <row r="3951" spans="1:14" x14ac:dyDescent="0.25">
      <c r="A3951">
        <v>101</v>
      </c>
      <c r="B3951" s="1">
        <v>46288</v>
      </c>
      <c r="C3951" t="s">
        <v>105</v>
      </c>
      <c r="D3951" t="s">
        <v>106</v>
      </c>
      <c r="E3951">
        <v>66867</v>
      </c>
      <c r="F3951">
        <v>177827</v>
      </c>
      <c r="G3951">
        <v>1</v>
      </c>
      <c r="H3951" s="2">
        <v>1550</v>
      </c>
      <c r="I3951">
        <v>3.5260911730935E+43</v>
      </c>
      <c r="J3951">
        <v>32</v>
      </c>
      <c r="K3951" t="s">
        <v>18</v>
      </c>
      <c r="L3951" t="s">
        <v>102</v>
      </c>
    </row>
    <row r="3952" spans="1:14" x14ac:dyDescent="0.25">
      <c r="A3952">
        <v>101</v>
      </c>
      <c r="B3952" s="1">
        <v>46288</v>
      </c>
      <c r="C3952" t="s">
        <v>353</v>
      </c>
      <c r="D3952" t="s">
        <v>354</v>
      </c>
      <c r="E3952">
        <v>67621</v>
      </c>
      <c r="F3952">
        <v>177828</v>
      </c>
      <c r="G3952">
        <v>1</v>
      </c>
      <c r="H3952">
        <v>226</v>
      </c>
      <c r="I3952">
        <v>3.5260911730935E+43</v>
      </c>
      <c r="J3952">
        <v>60</v>
      </c>
      <c r="K3952" t="s">
        <v>236</v>
      </c>
      <c r="L3952" t="s">
        <v>102</v>
      </c>
    </row>
    <row r="3953" spans="1:14" x14ac:dyDescent="0.25">
      <c r="A3953">
        <v>101</v>
      </c>
      <c r="B3953" s="1">
        <v>46288</v>
      </c>
      <c r="C3953" t="s">
        <v>180</v>
      </c>
      <c r="D3953" t="s">
        <v>181</v>
      </c>
      <c r="E3953">
        <v>66978</v>
      </c>
      <c r="F3953">
        <v>177829</v>
      </c>
      <c r="G3953">
        <v>1</v>
      </c>
      <c r="H3953">
        <v>12.84</v>
      </c>
      <c r="I3953">
        <v>3.5260911730935E+43</v>
      </c>
      <c r="J3953">
        <v>32</v>
      </c>
      <c r="K3953" t="s">
        <v>18</v>
      </c>
      <c r="L3953" t="s">
        <v>102</v>
      </c>
    </row>
    <row r="3954" spans="1:14" x14ac:dyDescent="0.25">
      <c r="A3954">
        <v>101</v>
      </c>
      <c r="B3954" s="1">
        <v>46288</v>
      </c>
      <c r="C3954" t="s">
        <v>822</v>
      </c>
      <c r="D3954" t="s">
        <v>823</v>
      </c>
      <c r="E3954">
        <v>67483</v>
      </c>
      <c r="F3954">
        <v>177830</v>
      </c>
      <c r="G3954">
        <v>1</v>
      </c>
      <c r="H3954">
        <v>337.05</v>
      </c>
      <c r="I3954">
        <v>3.5260911730935E+43</v>
      </c>
      <c r="J3954">
        <v>16</v>
      </c>
      <c r="K3954" t="s">
        <v>174</v>
      </c>
      <c r="L3954" t="s">
        <v>102</v>
      </c>
      <c r="N3954" t="s">
        <v>144</v>
      </c>
    </row>
    <row r="3955" spans="1:14" x14ac:dyDescent="0.25">
      <c r="A3955">
        <v>101</v>
      </c>
      <c r="B3955" s="1">
        <v>46288</v>
      </c>
      <c r="C3955" t="s">
        <v>212</v>
      </c>
      <c r="D3955" t="s">
        <v>213</v>
      </c>
      <c r="E3955">
        <v>67488</v>
      </c>
      <c r="F3955">
        <v>177831</v>
      </c>
      <c r="G3955">
        <v>1</v>
      </c>
      <c r="H3955">
        <v>39.9</v>
      </c>
      <c r="I3955">
        <v>3.5260911730935E+43</v>
      </c>
      <c r="L3955" t="s">
        <v>102</v>
      </c>
    </row>
    <row r="3956" spans="1:14" x14ac:dyDescent="0.25">
      <c r="A3956">
        <v>101</v>
      </c>
      <c r="B3956" s="1">
        <v>46288</v>
      </c>
      <c r="C3956" t="s">
        <v>105</v>
      </c>
      <c r="D3956" t="s">
        <v>106</v>
      </c>
      <c r="E3956">
        <v>68075</v>
      </c>
      <c r="F3956">
        <v>177832</v>
      </c>
      <c r="G3956">
        <v>1</v>
      </c>
      <c r="H3956" s="2">
        <v>1351.6</v>
      </c>
      <c r="I3956">
        <v>3.5260911730935E+43</v>
      </c>
      <c r="J3956">
        <v>32</v>
      </c>
      <c r="K3956" t="s">
        <v>18</v>
      </c>
      <c r="L3956" t="s">
        <v>102</v>
      </c>
    </row>
    <row r="3957" spans="1:14" x14ac:dyDescent="0.25">
      <c r="A3957">
        <v>101</v>
      </c>
      <c r="B3957" s="1">
        <v>46288</v>
      </c>
      <c r="C3957" t="s">
        <v>476</v>
      </c>
      <c r="D3957" t="s">
        <v>477</v>
      </c>
      <c r="E3957">
        <v>68315</v>
      </c>
      <c r="F3957">
        <v>177833</v>
      </c>
      <c r="G3957">
        <v>1</v>
      </c>
      <c r="H3957" s="2">
        <v>4892.8</v>
      </c>
      <c r="I3957">
        <v>3.5260911730935E+43</v>
      </c>
      <c r="J3957">
        <v>51</v>
      </c>
      <c r="K3957" t="s">
        <v>254</v>
      </c>
      <c r="L3957" t="s">
        <v>102</v>
      </c>
    </row>
    <row r="3958" spans="1:14" x14ac:dyDescent="0.25">
      <c r="A3958">
        <v>101</v>
      </c>
      <c r="B3958" s="1">
        <v>46288</v>
      </c>
      <c r="C3958" t="s">
        <v>820</v>
      </c>
      <c r="D3958" t="s">
        <v>475</v>
      </c>
      <c r="E3958">
        <v>68317</v>
      </c>
      <c r="F3958">
        <v>177834</v>
      </c>
      <c r="G3958">
        <v>1</v>
      </c>
      <c r="H3958" s="2">
        <v>2262.62</v>
      </c>
      <c r="I3958">
        <v>3.5260911730935E+43</v>
      </c>
      <c r="J3958">
        <v>52</v>
      </c>
      <c r="K3958" t="s">
        <v>248</v>
      </c>
      <c r="L3958" t="s">
        <v>102</v>
      </c>
    </row>
    <row r="3959" spans="1:14" x14ac:dyDescent="0.25">
      <c r="A3959">
        <v>101</v>
      </c>
      <c r="B3959" s="1">
        <v>46288</v>
      </c>
      <c r="C3959" t="s">
        <v>252</v>
      </c>
      <c r="D3959" t="s">
        <v>253</v>
      </c>
      <c r="E3959">
        <v>68322</v>
      </c>
      <c r="F3959">
        <v>177835</v>
      </c>
      <c r="G3959">
        <v>1</v>
      </c>
      <c r="H3959" s="2">
        <v>15921.28</v>
      </c>
      <c r="I3959">
        <v>3.5260911730935E+43</v>
      </c>
      <c r="J3959">
        <v>51</v>
      </c>
      <c r="K3959" t="s">
        <v>254</v>
      </c>
      <c r="L3959" t="s">
        <v>102</v>
      </c>
    </row>
    <row r="3960" spans="1:14" x14ac:dyDescent="0.25">
      <c r="A3960">
        <v>101</v>
      </c>
      <c r="B3960" s="1">
        <v>46288</v>
      </c>
      <c r="C3960" t="s">
        <v>180</v>
      </c>
      <c r="D3960" t="s">
        <v>181</v>
      </c>
      <c r="E3960">
        <v>68554</v>
      </c>
      <c r="F3960">
        <v>177836</v>
      </c>
      <c r="G3960">
        <v>1</v>
      </c>
      <c r="H3960" s="2">
        <v>1508.47</v>
      </c>
      <c r="I3960">
        <v>3.5260911730935E+43</v>
      </c>
      <c r="J3960">
        <v>32</v>
      </c>
      <c r="K3960" t="s">
        <v>18</v>
      </c>
      <c r="L3960" t="s">
        <v>102</v>
      </c>
    </row>
    <row r="3961" spans="1:14" x14ac:dyDescent="0.25">
      <c r="A3961">
        <v>101</v>
      </c>
      <c r="B3961" s="1">
        <v>46288</v>
      </c>
      <c r="C3961" t="s">
        <v>124</v>
      </c>
      <c r="D3961" t="s">
        <v>125</v>
      </c>
      <c r="E3961">
        <v>66222</v>
      </c>
      <c r="F3961">
        <v>177837</v>
      </c>
      <c r="G3961">
        <v>1</v>
      </c>
      <c r="H3961" s="2">
        <v>1134</v>
      </c>
      <c r="I3961">
        <v>3.5260911730935E+43</v>
      </c>
      <c r="J3961">
        <v>32</v>
      </c>
      <c r="K3961" t="s">
        <v>18</v>
      </c>
      <c r="L3961" t="s">
        <v>102</v>
      </c>
      <c r="N3961" t="s">
        <v>144</v>
      </c>
    </row>
    <row r="3962" spans="1:14" x14ac:dyDescent="0.25">
      <c r="A3962">
        <v>101</v>
      </c>
      <c r="B3962" s="1">
        <v>46288</v>
      </c>
      <c r="C3962" t="s">
        <v>124</v>
      </c>
      <c r="D3962" t="s">
        <v>125</v>
      </c>
      <c r="E3962">
        <v>64444</v>
      </c>
      <c r="F3962">
        <v>177838</v>
      </c>
      <c r="G3962">
        <v>1</v>
      </c>
      <c r="H3962" s="2">
        <v>2504.16</v>
      </c>
      <c r="I3962">
        <v>3.5260911730935E+43</v>
      </c>
      <c r="J3962">
        <v>32</v>
      </c>
      <c r="K3962" t="s">
        <v>18</v>
      </c>
      <c r="L3962" t="s">
        <v>102</v>
      </c>
      <c r="N3962" t="s">
        <v>144</v>
      </c>
    </row>
    <row r="3963" spans="1:14" x14ac:dyDescent="0.25">
      <c r="A3963">
        <v>101</v>
      </c>
      <c r="B3963" s="1">
        <v>46288</v>
      </c>
      <c r="C3963" t="s">
        <v>204</v>
      </c>
      <c r="D3963" t="s">
        <v>169</v>
      </c>
      <c r="E3963">
        <v>68471</v>
      </c>
      <c r="F3963">
        <v>177839</v>
      </c>
      <c r="G3963">
        <v>1</v>
      </c>
      <c r="H3963" s="2">
        <v>2037.7</v>
      </c>
      <c r="I3963">
        <v>3.5260911730935E+43</v>
      </c>
      <c r="J3963">
        <v>32</v>
      </c>
      <c r="K3963" t="s">
        <v>18</v>
      </c>
      <c r="L3963" t="s">
        <v>102</v>
      </c>
    </row>
    <row r="3964" spans="1:14" x14ac:dyDescent="0.25">
      <c r="A3964">
        <v>101</v>
      </c>
      <c r="B3964" s="1">
        <v>46288</v>
      </c>
      <c r="C3964" t="s">
        <v>820</v>
      </c>
      <c r="D3964" t="s">
        <v>475</v>
      </c>
      <c r="E3964">
        <v>67706</v>
      </c>
      <c r="F3964">
        <v>177840</v>
      </c>
      <c r="G3964">
        <v>1</v>
      </c>
      <c r="H3964">
        <v>630.84</v>
      </c>
      <c r="I3964">
        <v>3.5260911730935E+43</v>
      </c>
      <c r="J3964">
        <v>52</v>
      </c>
      <c r="K3964" t="s">
        <v>248</v>
      </c>
      <c r="L3964" t="s">
        <v>102</v>
      </c>
    </row>
    <row r="3965" spans="1:14" x14ac:dyDescent="0.25">
      <c r="A3965">
        <v>101</v>
      </c>
      <c r="B3965" s="1">
        <v>46288</v>
      </c>
      <c r="C3965" t="s">
        <v>216</v>
      </c>
      <c r="D3965" t="s">
        <v>217</v>
      </c>
      <c r="E3965">
        <v>68082</v>
      </c>
      <c r="F3965">
        <v>177841</v>
      </c>
      <c r="G3965">
        <v>1</v>
      </c>
      <c r="H3965" s="2">
        <v>2256.12</v>
      </c>
      <c r="I3965">
        <v>3.5260911730935E+43</v>
      </c>
      <c r="J3965">
        <v>32</v>
      </c>
      <c r="K3965" t="s">
        <v>18</v>
      </c>
      <c r="L3965" t="s">
        <v>102</v>
      </c>
    </row>
    <row r="3966" spans="1:14" x14ac:dyDescent="0.25">
      <c r="A3966">
        <v>101</v>
      </c>
      <c r="B3966" s="1">
        <v>46288</v>
      </c>
      <c r="C3966" t="s">
        <v>100</v>
      </c>
      <c r="D3966" t="s">
        <v>101</v>
      </c>
      <c r="E3966">
        <v>68465</v>
      </c>
      <c r="F3966">
        <v>177842</v>
      </c>
      <c r="G3966">
        <v>1</v>
      </c>
      <c r="H3966" s="2">
        <v>18951.04</v>
      </c>
      <c r="I3966">
        <v>3.5260911730935E+43</v>
      </c>
      <c r="J3966">
        <v>32</v>
      </c>
      <c r="K3966" t="s">
        <v>18</v>
      </c>
      <c r="L3966" t="s">
        <v>102</v>
      </c>
    </row>
    <row r="3967" spans="1:14" x14ac:dyDescent="0.25">
      <c r="A3967">
        <v>101</v>
      </c>
      <c r="B3967" s="1">
        <v>46288</v>
      </c>
      <c r="C3967" t="s">
        <v>820</v>
      </c>
      <c r="D3967" t="s">
        <v>475</v>
      </c>
      <c r="E3967">
        <v>68707</v>
      </c>
      <c r="F3967">
        <v>177843</v>
      </c>
      <c r="G3967">
        <v>1</v>
      </c>
      <c r="H3967" s="2">
        <v>4170.72</v>
      </c>
      <c r="I3967">
        <v>3.5260911730935E+43</v>
      </c>
      <c r="J3967">
        <v>16</v>
      </c>
      <c r="K3967" t="s">
        <v>174</v>
      </c>
      <c r="L3967" t="s">
        <v>102</v>
      </c>
    </row>
    <row r="3968" spans="1:14" x14ac:dyDescent="0.25">
      <c r="A3968">
        <v>101</v>
      </c>
      <c r="B3968" s="1">
        <v>46288</v>
      </c>
      <c r="C3968" t="s">
        <v>820</v>
      </c>
      <c r="D3968" t="s">
        <v>475</v>
      </c>
      <c r="E3968">
        <v>68462</v>
      </c>
      <c r="F3968">
        <v>177844</v>
      </c>
      <c r="G3968">
        <v>1</v>
      </c>
      <c r="H3968" s="2">
        <v>2748</v>
      </c>
      <c r="I3968">
        <v>3.5260911730935E+43</v>
      </c>
      <c r="J3968">
        <v>52</v>
      </c>
      <c r="K3968" t="s">
        <v>248</v>
      </c>
      <c r="L3968" t="s">
        <v>102</v>
      </c>
    </row>
    <row r="3969" spans="1:14" x14ac:dyDescent="0.25">
      <c r="A3969">
        <v>101</v>
      </c>
      <c r="B3969" s="1">
        <v>46288</v>
      </c>
      <c r="C3969" t="s">
        <v>820</v>
      </c>
      <c r="D3969" t="s">
        <v>475</v>
      </c>
      <c r="E3969">
        <v>68457</v>
      </c>
      <c r="F3969">
        <v>177845</v>
      </c>
      <c r="G3969">
        <v>1</v>
      </c>
      <c r="H3969" s="2">
        <v>8307.64</v>
      </c>
      <c r="I3969">
        <v>3.5260911730935E+43</v>
      </c>
      <c r="J3969">
        <v>52</v>
      </c>
      <c r="K3969" t="s">
        <v>248</v>
      </c>
      <c r="L3969" t="s">
        <v>102</v>
      </c>
    </row>
    <row r="3970" spans="1:14" x14ac:dyDescent="0.25">
      <c r="A3970">
        <v>101</v>
      </c>
      <c r="B3970" s="1">
        <v>46288</v>
      </c>
      <c r="C3970" t="s">
        <v>162</v>
      </c>
      <c r="D3970" t="s">
        <v>133</v>
      </c>
      <c r="E3970">
        <v>68886</v>
      </c>
      <c r="F3970">
        <v>177846</v>
      </c>
      <c r="G3970">
        <v>1</v>
      </c>
      <c r="H3970" s="2">
        <v>18318</v>
      </c>
      <c r="I3970">
        <v>3.5260911730935E+43</v>
      </c>
      <c r="J3970">
        <v>32</v>
      </c>
      <c r="K3970" t="s">
        <v>18</v>
      </c>
      <c r="L3970" t="s">
        <v>102</v>
      </c>
    </row>
    <row r="3971" spans="1:14" x14ac:dyDescent="0.25">
      <c r="A3971">
        <v>101</v>
      </c>
      <c r="B3971" s="1">
        <v>46288</v>
      </c>
      <c r="C3971" t="s">
        <v>212</v>
      </c>
      <c r="D3971" t="s">
        <v>213</v>
      </c>
      <c r="E3971">
        <v>68108</v>
      </c>
      <c r="F3971">
        <v>177847</v>
      </c>
      <c r="G3971">
        <v>1</v>
      </c>
      <c r="H3971">
        <v>615.66</v>
      </c>
      <c r="I3971">
        <v>3.5260911730935E+43</v>
      </c>
      <c r="J3971">
        <v>32</v>
      </c>
      <c r="K3971" t="s">
        <v>18</v>
      </c>
      <c r="L3971" t="s">
        <v>102</v>
      </c>
    </row>
    <row r="3972" spans="1:14" x14ac:dyDescent="0.25">
      <c r="A3972">
        <v>101</v>
      </c>
      <c r="B3972" s="1">
        <v>46288</v>
      </c>
      <c r="C3972" t="s">
        <v>820</v>
      </c>
      <c r="D3972" t="s">
        <v>475</v>
      </c>
      <c r="E3972">
        <v>68455</v>
      </c>
      <c r="F3972">
        <v>177848</v>
      </c>
      <c r="G3972">
        <v>1</v>
      </c>
      <c r="H3972" s="2">
        <v>8051.92</v>
      </c>
      <c r="I3972">
        <v>3.5260911730935E+43</v>
      </c>
      <c r="J3972">
        <v>52</v>
      </c>
      <c r="K3972" t="s">
        <v>248</v>
      </c>
      <c r="L3972" t="s">
        <v>102</v>
      </c>
    </row>
    <row r="3973" spans="1:14" x14ac:dyDescent="0.25">
      <c r="A3973">
        <v>101</v>
      </c>
      <c r="B3973" s="1">
        <v>46289</v>
      </c>
      <c r="C3973" t="s">
        <v>418</v>
      </c>
      <c r="D3973" t="s">
        <v>419</v>
      </c>
      <c r="E3973">
        <v>65109</v>
      </c>
      <c r="F3973">
        <v>177849</v>
      </c>
      <c r="G3973">
        <v>1</v>
      </c>
      <c r="H3973" s="2">
        <v>3661.46</v>
      </c>
      <c r="I3973">
        <v>3.5260911730935E+43</v>
      </c>
      <c r="J3973">
        <v>16</v>
      </c>
      <c r="K3973" t="s">
        <v>174</v>
      </c>
      <c r="L3973" t="s">
        <v>102</v>
      </c>
      <c r="N3973" t="s">
        <v>144</v>
      </c>
    </row>
    <row r="3974" spans="1:14" x14ac:dyDescent="0.25">
      <c r="A3974">
        <v>101</v>
      </c>
      <c r="B3974" s="1">
        <v>46289</v>
      </c>
      <c r="C3974" t="s">
        <v>126</v>
      </c>
      <c r="D3974" t="s">
        <v>127</v>
      </c>
      <c r="E3974">
        <v>66691</v>
      </c>
      <c r="F3974">
        <v>177850</v>
      </c>
      <c r="G3974">
        <v>1</v>
      </c>
      <c r="H3974" s="2">
        <v>1340.44</v>
      </c>
      <c r="I3974">
        <v>3.5260911730935E+43</v>
      </c>
      <c r="J3974">
        <v>32</v>
      </c>
      <c r="K3974" t="s">
        <v>18</v>
      </c>
      <c r="L3974" t="s">
        <v>102</v>
      </c>
    </row>
    <row r="3975" spans="1:14" x14ac:dyDescent="0.25">
      <c r="A3975">
        <v>101</v>
      </c>
      <c r="B3975" s="1">
        <v>46289</v>
      </c>
      <c r="C3975" t="s">
        <v>105</v>
      </c>
      <c r="D3975" t="s">
        <v>106</v>
      </c>
      <c r="E3975">
        <v>66723</v>
      </c>
      <c r="F3975">
        <v>177851</v>
      </c>
      <c r="G3975">
        <v>1</v>
      </c>
      <c r="H3975" s="2">
        <v>4146.25</v>
      </c>
      <c r="I3975">
        <v>3.5260911730935E+43</v>
      </c>
      <c r="J3975">
        <v>32</v>
      </c>
      <c r="K3975" t="s">
        <v>18</v>
      </c>
      <c r="L3975" t="s">
        <v>102</v>
      </c>
    </row>
    <row r="3976" spans="1:14" x14ac:dyDescent="0.25">
      <c r="A3976">
        <v>101</v>
      </c>
      <c r="B3976" s="1">
        <v>46289</v>
      </c>
      <c r="C3976" t="s">
        <v>398</v>
      </c>
      <c r="D3976" t="s">
        <v>399</v>
      </c>
      <c r="E3976">
        <v>67440</v>
      </c>
      <c r="F3976">
        <v>177852</v>
      </c>
      <c r="G3976">
        <v>1</v>
      </c>
      <c r="H3976">
        <v>557</v>
      </c>
      <c r="I3976">
        <v>3.5260911730935E+43</v>
      </c>
      <c r="J3976">
        <v>7</v>
      </c>
      <c r="K3976" t="s">
        <v>44</v>
      </c>
      <c r="L3976" t="s">
        <v>102</v>
      </c>
    </row>
    <row r="3977" spans="1:14" x14ac:dyDescent="0.25">
      <c r="A3977">
        <v>101</v>
      </c>
      <c r="B3977" s="1">
        <v>46289</v>
      </c>
      <c r="C3977" t="s">
        <v>521</v>
      </c>
      <c r="D3977" t="s">
        <v>238</v>
      </c>
      <c r="E3977">
        <v>67627</v>
      </c>
      <c r="F3977">
        <v>177853</v>
      </c>
      <c r="G3977">
        <v>1</v>
      </c>
      <c r="H3977">
        <v>127.67</v>
      </c>
      <c r="I3977">
        <v>3.5260911730935E+43</v>
      </c>
      <c r="J3977">
        <v>32</v>
      </c>
      <c r="K3977" t="s">
        <v>18</v>
      </c>
      <c r="L3977" t="s">
        <v>102</v>
      </c>
    </row>
    <row r="3978" spans="1:14" x14ac:dyDescent="0.25">
      <c r="A3978">
        <v>101</v>
      </c>
      <c r="B3978" s="1">
        <v>46289</v>
      </c>
      <c r="C3978" t="s">
        <v>103</v>
      </c>
      <c r="D3978" t="s">
        <v>104</v>
      </c>
      <c r="E3978">
        <v>67671</v>
      </c>
      <c r="F3978">
        <v>177854</v>
      </c>
      <c r="G3978">
        <v>1</v>
      </c>
      <c r="H3978" s="2">
        <v>1953.44</v>
      </c>
      <c r="I3978">
        <v>3.5260911730935E+43</v>
      </c>
      <c r="J3978">
        <v>32</v>
      </c>
      <c r="K3978" t="s">
        <v>18</v>
      </c>
      <c r="L3978" t="s">
        <v>102</v>
      </c>
    </row>
    <row r="3979" spans="1:14" x14ac:dyDescent="0.25">
      <c r="A3979">
        <v>101</v>
      </c>
      <c r="B3979" s="1">
        <v>46289</v>
      </c>
      <c r="C3979" t="s">
        <v>822</v>
      </c>
      <c r="D3979" t="s">
        <v>823</v>
      </c>
      <c r="E3979">
        <v>67686</v>
      </c>
      <c r="F3979">
        <v>177855</v>
      </c>
      <c r="G3979">
        <v>1</v>
      </c>
      <c r="H3979">
        <v>236.37</v>
      </c>
      <c r="I3979">
        <v>3.5260911730935E+43</v>
      </c>
      <c r="J3979">
        <v>16</v>
      </c>
      <c r="K3979" t="s">
        <v>174</v>
      </c>
      <c r="L3979" t="s">
        <v>102</v>
      </c>
      <c r="N3979" t="s">
        <v>144</v>
      </c>
    </row>
    <row r="3980" spans="1:14" x14ac:dyDescent="0.25">
      <c r="A3980">
        <v>101</v>
      </c>
      <c r="B3980" s="1">
        <v>46289</v>
      </c>
      <c r="C3980" t="s">
        <v>549</v>
      </c>
      <c r="D3980" t="s">
        <v>550</v>
      </c>
      <c r="E3980">
        <v>67958</v>
      </c>
      <c r="F3980">
        <v>177856</v>
      </c>
      <c r="G3980">
        <v>1</v>
      </c>
      <c r="H3980">
        <v>357.32</v>
      </c>
      <c r="I3980">
        <v>3.5260911730935E+43</v>
      </c>
      <c r="J3980">
        <v>7</v>
      </c>
      <c r="K3980" t="s">
        <v>44</v>
      </c>
      <c r="L3980" t="s">
        <v>102</v>
      </c>
    </row>
    <row r="3981" spans="1:14" x14ac:dyDescent="0.25">
      <c r="A3981">
        <v>101</v>
      </c>
      <c r="B3981" s="1">
        <v>46289</v>
      </c>
      <c r="C3981" t="s">
        <v>549</v>
      </c>
      <c r="D3981" t="s">
        <v>550</v>
      </c>
      <c r="E3981">
        <v>67981</v>
      </c>
      <c r="F3981">
        <v>177857</v>
      </c>
      <c r="G3981">
        <v>1</v>
      </c>
      <c r="H3981">
        <v>929.88</v>
      </c>
      <c r="I3981">
        <v>3.5260911730935E+43</v>
      </c>
      <c r="J3981">
        <v>7</v>
      </c>
      <c r="K3981" t="s">
        <v>44</v>
      </c>
      <c r="L3981" t="s">
        <v>102</v>
      </c>
    </row>
    <row r="3982" spans="1:14" x14ac:dyDescent="0.25">
      <c r="A3982">
        <v>101</v>
      </c>
      <c r="B3982" s="1">
        <v>46289</v>
      </c>
      <c r="C3982" t="s">
        <v>549</v>
      </c>
      <c r="D3982" t="s">
        <v>550</v>
      </c>
      <c r="E3982">
        <v>67982</v>
      </c>
      <c r="F3982">
        <v>177858</v>
      </c>
      <c r="G3982">
        <v>1</v>
      </c>
      <c r="H3982">
        <v>822.18</v>
      </c>
      <c r="I3982">
        <v>3.5260911730935E+43</v>
      </c>
      <c r="J3982">
        <v>7</v>
      </c>
      <c r="K3982" t="s">
        <v>44</v>
      </c>
      <c r="L3982" t="s">
        <v>102</v>
      </c>
    </row>
    <row r="3983" spans="1:14" x14ac:dyDescent="0.25">
      <c r="A3983">
        <v>101</v>
      </c>
      <c r="B3983" s="1">
        <v>46289</v>
      </c>
      <c r="C3983" t="s">
        <v>736</v>
      </c>
      <c r="D3983" t="s">
        <v>737</v>
      </c>
      <c r="E3983">
        <v>68042</v>
      </c>
      <c r="F3983">
        <v>177859</v>
      </c>
      <c r="G3983">
        <v>1</v>
      </c>
      <c r="H3983" s="2">
        <v>3281.85</v>
      </c>
      <c r="I3983">
        <v>3.5260911730935E+43</v>
      </c>
      <c r="J3983">
        <v>51</v>
      </c>
      <c r="K3983" t="s">
        <v>254</v>
      </c>
      <c r="L3983" t="s">
        <v>102</v>
      </c>
    </row>
    <row r="3984" spans="1:14" x14ac:dyDescent="0.25">
      <c r="A3984">
        <v>101</v>
      </c>
      <c r="B3984" s="1">
        <v>46289</v>
      </c>
      <c r="C3984" t="s">
        <v>395</v>
      </c>
      <c r="D3984" t="s">
        <v>396</v>
      </c>
      <c r="E3984">
        <v>68058</v>
      </c>
      <c r="F3984">
        <v>177860</v>
      </c>
      <c r="G3984">
        <v>1</v>
      </c>
      <c r="H3984" s="2">
        <v>4563.2</v>
      </c>
      <c r="I3984">
        <v>3.5260911730935E+43</v>
      </c>
      <c r="J3984">
        <v>32</v>
      </c>
      <c r="K3984" t="s">
        <v>18</v>
      </c>
      <c r="L3984" t="s">
        <v>102</v>
      </c>
    </row>
    <row r="3985" spans="1:14" x14ac:dyDescent="0.25">
      <c r="A3985">
        <v>101</v>
      </c>
      <c r="B3985" s="1">
        <v>46289</v>
      </c>
      <c r="C3985" t="s">
        <v>395</v>
      </c>
      <c r="D3985" t="s">
        <v>396</v>
      </c>
      <c r="E3985">
        <v>68060</v>
      </c>
      <c r="F3985">
        <v>177861</v>
      </c>
      <c r="G3985">
        <v>1</v>
      </c>
      <c r="H3985" s="2">
        <v>1849.1</v>
      </c>
      <c r="I3985">
        <v>3.5260911730935E+43</v>
      </c>
      <c r="J3985">
        <v>32</v>
      </c>
      <c r="K3985" t="s">
        <v>18</v>
      </c>
      <c r="L3985" t="s">
        <v>102</v>
      </c>
    </row>
    <row r="3986" spans="1:14" x14ac:dyDescent="0.25">
      <c r="A3986">
        <v>101</v>
      </c>
      <c r="B3986" s="1">
        <v>46289</v>
      </c>
      <c r="C3986" t="s">
        <v>124</v>
      </c>
      <c r="D3986" t="s">
        <v>125</v>
      </c>
      <c r="E3986">
        <v>68145</v>
      </c>
      <c r="F3986">
        <v>177862</v>
      </c>
      <c r="G3986">
        <v>1</v>
      </c>
      <c r="H3986" s="2">
        <v>5973.59</v>
      </c>
      <c r="I3986">
        <v>3.5260911730935E+43</v>
      </c>
      <c r="J3986">
        <v>32</v>
      </c>
      <c r="K3986" t="s">
        <v>18</v>
      </c>
      <c r="L3986" t="s">
        <v>102</v>
      </c>
    </row>
    <row r="3987" spans="1:14" x14ac:dyDescent="0.25">
      <c r="A3987">
        <v>101</v>
      </c>
      <c r="B3987" s="1">
        <v>46289</v>
      </c>
      <c r="C3987" t="s">
        <v>188</v>
      </c>
      <c r="D3987" t="s">
        <v>189</v>
      </c>
      <c r="E3987">
        <v>68235</v>
      </c>
      <c r="F3987">
        <v>177863</v>
      </c>
      <c r="G3987">
        <v>1</v>
      </c>
      <c r="H3987">
        <v>378.72</v>
      </c>
      <c r="I3987">
        <v>3.5260911730935E+43</v>
      </c>
      <c r="J3987">
        <v>32</v>
      </c>
      <c r="K3987" t="s">
        <v>18</v>
      </c>
      <c r="L3987" t="s">
        <v>102</v>
      </c>
    </row>
    <row r="3988" spans="1:14" x14ac:dyDescent="0.25">
      <c r="A3988">
        <v>101</v>
      </c>
      <c r="B3988" s="1">
        <v>46289</v>
      </c>
      <c r="C3988" t="s">
        <v>440</v>
      </c>
      <c r="D3988" t="s">
        <v>441</v>
      </c>
      <c r="E3988">
        <v>68237</v>
      </c>
      <c r="F3988">
        <v>177864</v>
      </c>
      <c r="G3988">
        <v>1</v>
      </c>
      <c r="H3988">
        <v>725.61</v>
      </c>
      <c r="I3988">
        <v>3.5260911730935E+43</v>
      </c>
      <c r="J3988">
        <v>32</v>
      </c>
      <c r="K3988" t="s">
        <v>18</v>
      </c>
      <c r="L3988" t="s">
        <v>102</v>
      </c>
    </row>
    <row r="3989" spans="1:14" x14ac:dyDescent="0.25">
      <c r="A3989">
        <v>101</v>
      </c>
      <c r="B3989" s="1">
        <v>46289</v>
      </c>
      <c r="C3989" t="s">
        <v>820</v>
      </c>
      <c r="D3989" t="s">
        <v>475</v>
      </c>
      <c r="E3989">
        <v>68303</v>
      </c>
      <c r="F3989">
        <v>177865</v>
      </c>
      <c r="G3989">
        <v>1</v>
      </c>
      <c r="H3989">
        <v>889.28</v>
      </c>
      <c r="I3989">
        <v>3.5260911730935E+43</v>
      </c>
      <c r="J3989">
        <v>52</v>
      </c>
      <c r="K3989" t="s">
        <v>248</v>
      </c>
      <c r="L3989" t="s">
        <v>102</v>
      </c>
      <c r="N3989" t="s">
        <v>144</v>
      </c>
    </row>
    <row r="3990" spans="1:14" x14ac:dyDescent="0.25">
      <c r="A3990">
        <v>101</v>
      </c>
      <c r="B3990" s="1">
        <v>46289</v>
      </c>
      <c r="C3990" t="s">
        <v>895</v>
      </c>
      <c r="D3990" t="s">
        <v>169</v>
      </c>
      <c r="E3990">
        <v>68336</v>
      </c>
      <c r="F3990">
        <v>177866</v>
      </c>
      <c r="G3990">
        <v>1</v>
      </c>
      <c r="H3990">
        <v>729.76</v>
      </c>
      <c r="I3990">
        <v>3.5260911730935E+43</v>
      </c>
      <c r="J3990">
        <v>32</v>
      </c>
      <c r="K3990" t="s">
        <v>18</v>
      </c>
      <c r="L3990" t="s">
        <v>102</v>
      </c>
    </row>
    <row r="3991" spans="1:14" x14ac:dyDescent="0.25">
      <c r="A3991">
        <v>101</v>
      </c>
      <c r="B3991" s="1">
        <v>46289</v>
      </c>
      <c r="C3991" t="s">
        <v>395</v>
      </c>
      <c r="D3991" t="s">
        <v>396</v>
      </c>
      <c r="E3991">
        <v>68339</v>
      </c>
      <c r="F3991">
        <v>177867</v>
      </c>
      <c r="G3991">
        <v>1</v>
      </c>
      <c r="H3991" s="2">
        <v>1721.8</v>
      </c>
      <c r="I3991">
        <v>3.5260911730935E+43</v>
      </c>
      <c r="J3991">
        <v>32</v>
      </c>
      <c r="K3991" t="s">
        <v>18</v>
      </c>
      <c r="L3991" t="s">
        <v>102</v>
      </c>
    </row>
    <row r="3992" spans="1:14" x14ac:dyDescent="0.25">
      <c r="A3992">
        <v>101</v>
      </c>
      <c r="B3992" s="1">
        <v>46289</v>
      </c>
      <c r="C3992" t="s">
        <v>896</v>
      </c>
      <c r="D3992" t="s">
        <v>169</v>
      </c>
      <c r="E3992">
        <v>68340</v>
      </c>
      <c r="F3992">
        <v>177868</v>
      </c>
      <c r="G3992">
        <v>1</v>
      </c>
      <c r="H3992" s="2">
        <v>1270.03</v>
      </c>
      <c r="I3992">
        <v>3.5260911730935E+43</v>
      </c>
      <c r="J3992">
        <v>32</v>
      </c>
      <c r="K3992" t="s">
        <v>18</v>
      </c>
      <c r="L3992" t="s">
        <v>102</v>
      </c>
    </row>
    <row r="3993" spans="1:14" x14ac:dyDescent="0.25">
      <c r="A3993">
        <v>101</v>
      </c>
      <c r="B3993" s="1">
        <v>46289</v>
      </c>
      <c r="C3993" t="s">
        <v>897</v>
      </c>
      <c r="D3993" t="s">
        <v>169</v>
      </c>
      <c r="E3993">
        <v>68352</v>
      </c>
      <c r="F3993">
        <v>177869</v>
      </c>
      <c r="G3993">
        <v>1</v>
      </c>
      <c r="H3993" s="2">
        <v>1554.59</v>
      </c>
      <c r="I3993">
        <v>3.5260911730935E+43</v>
      </c>
      <c r="J3993">
        <v>32</v>
      </c>
      <c r="K3993" t="s">
        <v>18</v>
      </c>
      <c r="L3993" t="s">
        <v>102</v>
      </c>
    </row>
    <row r="3994" spans="1:14" x14ac:dyDescent="0.25">
      <c r="A3994">
        <v>101</v>
      </c>
      <c r="B3994" s="1">
        <v>46289</v>
      </c>
      <c r="C3994" t="s">
        <v>688</v>
      </c>
      <c r="D3994" t="s">
        <v>689</v>
      </c>
      <c r="E3994">
        <v>68389</v>
      </c>
      <c r="F3994">
        <v>177870</v>
      </c>
      <c r="G3994">
        <v>1</v>
      </c>
      <c r="H3994">
        <v>554.04</v>
      </c>
      <c r="I3994">
        <v>3.5260911730935E+43</v>
      </c>
      <c r="J3994">
        <v>32</v>
      </c>
      <c r="K3994" t="s">
        <v>18</v>
      </c>
      <c r="L3994" t="s">
        <v>102</v>
      </c>
    </row>
    <row r="3995" spans="1:14" x14ac:dyDescent="0.25">
      <c r="A3995">
        <v>101</v>
      </c>
      <c r="B3995" s="1">
        <v>46289</v>
      </c>
      <c r="C3995" t="s">
        <v>542</v>
      </c>
      <c r="D3995" t="s">
        <v>543</v>
      </c>
      <c r="E3995">
        <v>68408</v>
      </c>
      <c r="F3995">
        <v>177871</v>
      </c>
      <c r="G3995">
        <v>1</v>
      </c>
      <c r="H3995" s="2">
        <v>1527.88</v>
      </c>
      <c r="I3995">
        <v>3.5260911730935E+43</v>
      </c>
      <c r="J3995">
        <v>7</v>
      </c>
      <c r="K3995" t="s">
        <v>44</v>
      </c>
      <c r="L3995" t="s">
        <v>102</v>
      </c>
    </row>
    <row r="3996" spans="1:14" x14ac:dyDescent="0.25">
      <c r="A3996">
        <v>101</v>
      </c>
      <c r="B3996" s="1">
        <v>46289</v>
      </c>
      <c r="C3996" t="s">
        <v>898</v>
      </c>
      <c r="D3996" t="s">
        <v>198</v>
      </c>
      <c r="E3996">
        <v>68484</v>
      </c>
      <c r="F3996">
        <v>177872</v>
      </c>
      <c r="G3996">
        <v>1</v>
      </c>
      <c r="H3996" s="2">
        <v>2917.22</v>
      </c>
      <c r="I3996">
        <v>3.5260911730935E+43</v>
      </c>
      <c r="J3996">
        <v>16</v>
      </c>
      <c r="K3996" t="s">
        <v>174</v>
      </c>
      <c r="L3996" t="s">
        <v>102</v>
      </c>
      <c r="N3996" t="s">
        <v>144</v>
      </c>
    </row>
    <row r="3997" spans="1:14" x14ac:dyDescent="0.25">
      <c r="A3997">
        <v>101</v>
      </c>
      <c r="B3997" s="1">
        <v>46289</v>
      </c>
      <c r="C3997" t="s">
        <v>120</v>
      </c>
      <c r="D3997" t="s">
        <v>121</v>
      </c>
      <c r="E3997">
        <v>68517</v>
      </c>
      <c r="F3997">
        <v>177873</v>
      </c>
      <c r="G3997">
        <v>1</v>
      </c>
      <c r="H3997">
        <v>178.24</v>
      </c>
      <c r="I3997">
        <v>3.5260911730935E+43</v>
      </c>
      <c r="J3997">
        <v>32</v>
      </c>
      <c r="K3997" t="s">
        <v>18</v>
      </c>
      <c r="L3997" t="s">
        <v>102</v>
      </c>
    </row>
    <row r="3998" spans="1:14" x14ac:dyDescent="0.25">
      <c r="A3998">
        <v>101</v>
      </c>
      <c r="B3998" s="1">
        <v>46289</v>
      </c>
      <c r="C3998" t="s">
        <v>899</v>
      </c>
      <c r="D3998" t="s">
        <v>169</v>
      </c>
      <c r="E3998">
        <v>68519</v>
      </c>
      <c r="F3998">
        <v>177874</v>
      </c>
      <c r="G3998">
        <v>1</v>
      </c>
      <c r="H3998">
        <v>715.17</v>
      </c>
      <c r="I3998">
        <v>3.5260911730935E+43</v>
      </c>
      <c r="J3998">
        <v>32</v>
      </c>
      <c r="K3998" t="s">
        <v>18</v>
      </c>
      <c r="L3998" t="s">
        <v>102</v>
      </c>
    </row>
    <row r="3999" spans="1:14" x14ac:dyDescent="0.25">
      <c r="A3999">
        <v>101</v>
      </c>
      <c r="B3999" s="1">
        <v>46289</v>
      </c>
      <c r="C3999" t="s">
        <v>149</v>
      </c>
      <c r="D3999" t="s">
        <v>150</v>
      </c>
      <c r="E3999">
        <v>68533</v>
      </c>
      <c r="F3999">
        <v>177875</v>
      </c>
      <c r="G3999">
        <v>1</v>
      </c>
      <c r="H3999">
        <v>221.04</v>
      </c>
      <c r="I3999">
        <v>3.5260911730935E+43</v>
      </c>
      <c r="J3999">
        <v>32</v>
      </c>
      <c r="K3999" t="s">
        <v>18</v>
      </c>
      <c r="L3999" t="s">
        <v>102</v>
      </c>
    </row>
    <row r="4000" spans="1:14" x14ac:dyDescent="0.25">
      <c r="A4000">
        <v>101</v>
      </c>
      <c r="B4000" s="1">
        <v>46289</v>
      </c>
      <c r="C4000" t="s">
        <v>149</v>
      </c>
      <c r="D4000" t="s">
        <v>150</v>
      </c>
      <c r="E4000">
        <v>68534</v>
      </c>
      <c r="F4000">
        <v>177876</v>
      </c>
      <c r="G4000">
        <v>1</v>
      </c>
      <c r="H4000">
        <v>73.680000000000007</v>
      </c>
      <c r="I4000">
        <v>3.5260911730935E+43</v>
      </c>
      <c r="J4000">
        <v>32</v>
      </c>
      <c r="K4000" t="s">
        <v>18</v>
      </c>
      <c r="L4000" t="s">
        <v>102</v>
      </c>
    </row>
    <row r="4001" spans="1:12" x14ac:dyDescent="0.25">
      <c r="A4001">
        <v>101</v>
      </c>
      <c r="B4001" s="1">
        <v>46289</v>
      </c>
      <c r="C4001" t="s">
        <v>149</v>
      </c>
      <c r="D4001" t="s">
        <v>150</v>
      </c>
      <c r="E4001">
        <v>68535</v>
      </c>
      <c r="F4001">
        <v>177877</v>
      </c>
      <c r="G4001">
        <v>1</v>
      </c>
      <c r="H4001">
        <v>294.72000000000003</v>
      </c>
      <c r="I4001">
        <v>3.5260911730935E+43</v>
      </c>
      <c r="J4001">
        <v>32</v>
      </c>
      <c r="K4001" t="s">
        <v>18</v>
      </c>
      <c r="L4001" t="s">
        <v>102</v>
      </c>
    </row>
    <row r="4002" spans="1:12" x14ac:dyDescent="0.25">
      <c r="A4002">
        <v>101</v>
      </c>
      <c r="B4002" s="1">
        <v>46289</v>
      </c>
      <c r="C4002" t="s">
        <v>126</v>
      </c>
      <c r="D4002" t="s">
        <v>127</v>
      </c>
      <c r="E4002">
        <v>68544</v>
      </c>
      <c r="F4002">
        <v>177878</v>
      </c>
      <c r="G4002">
        <v>1</v>
      </c>
      <c r="H4002">
        <v>792</v>
      </c>
      <c r="I4002">
        <v>3.5260911730935E+43</v>
      </c>
      <c r="J4002">
        <v>32</v>
      </c>
      <c r="K4002" t="s">
        <v>18</v>
      </c>
      <c r="L4002" t="s">
        <v>102</v>
      </c>
    </row>
    <row r="4003" spans="1:12" x14ac:dyDescent="0.25">
      <c r="A4003">
        <v>101</v>
      </c>
      <c r="B4003" s="1">
        <v>46289</v>
      </c>
      <c r="C4003" t="s">
        <v>446</v>
      </c>
      <c r="D4003" t="s">
        <v>106</v>
      </c>
      <c r="E4003">
        <v>68565</v>
      </c>
      <c r="F4003">
        <v>177879</v>
      </c>
      <c r="G4003">
        <v>1</v>
      </c>
      <c r="H4003" s="2">
        <v>2540.4</v>
      </c>
      <c r="I4003">
        <v>3.5260911730935E+43</v>
      </c>
      <c r="J4003">
        <v>52</v>
      </c>
      <c r="K4003" t="s">
        <v>248</v>
      </c>
      <c r="L4003" t="s">
        <v>102</v>
      </c>
    </row>
    <row r="4004" spans="1:12" x14ac:dyDescent="0.25">
      <c r="A4004">
        <v>101</v>
      </c>
      <c r="B4004" s="1">
        <v>46289</v>
      </c>
      <c r="C4004" t="s">
        <v>899</v>
      </c>
      <c r="D4004" t="s">
        <v>169</v>
      </c>
      <c r="E4004">
        <v>68643</v>
      </c>
      <c r="F4004">
        <v>177880</v>
      </c>
      <c r="G4004">
        <v>1</v>
      </c>
      <c r="H4004">
        <v>147.87</v>
      </c>
      <c r="I4004">
        <v>3.5260911730935E+43</v>
      </c>
      <c r="J4004">
        <v>32</v>
      </c>
      <c r="K4004" t="s">
        <v>18</v>
      </c>
      <c r="L4004" t="s">
        <v>102</v>
      </c>
    </row>
    <row r="4005" spans="1:12" x14ac:dyDescent="0.25">
      <c r="A4005">
        <v>101</v>
      </c>
      <c r="B4005" s="1">
        <v>46289</v>
      </c>
      <c r="C4005" t="s">
        <v>306</v>
      </c>
      <c r="D4005" t="s">
        <v>307</v>
      </c>
      <c r="E4005">
        <v>68645</v>
      </c>
      <c r="F4005">
        <v>177881</v>
      </c>
      <c r="G4005">
        <v>1</v>
      </c>
      <c r="H4005">
        <v>985.8</v>
      </c>
      <c r="I4005">
        <v>3.5260911730935E+43</v>
      </c>
      <c r="J4005">
        <v>32</v>
      </c>
      <c r="K4005" t="s">
        <v>18</v>
      </c>
      <c r="L4005" t="s">
        <v>102</v>
      </c>
    </row>
    <row r="4006" spans="1:12" x14ac:dyDescent="0.25">
      <c r="A4006">
        <v>101</v>
      </c>
      <c r="B4006" s="1">
        <v>46289</v>
      </c>
      <c r="C4006" t="s">
        <v>188</v>
      </c>
      <c r="D4006" t="s">
        <v>189</v>
      </c>
      <c r="E4006">
        <v>68650</v>
      </c>
      <c r="F4006">
        <v>177882</v>
      </c>
      <c r="G4006">
        <v>1</v>
      </c>
      <c r="H4006" s="2">
        <v>2824.8</v>
      </c>
      <c r="I4006">
        <v>3.5260911730935E+43</v>
      </c>
      <c r="J4006">
        <v>32</v>
      </c>
      <c r="K4006" t="s">
        <v>18</v>
      </c>
      <c r="L4006" t="s">
        <v>102</v>
      </c>
    </row>
    <row r="4007" spans="1:12" x14ac:dyDescent="0.25">
      <c r="A4007">
        <v>101</v>
      </c>
      <c r="B4007" s="1">
        <v>46289</v>
      </c>
      <c r="C4007" t="s">
        <v>566</v>
      </c>
      <c r="D4007" t="s">
        <v>371</v>
      </c>
      <c r="E4007">
        <v>68663</v>
      </c>
      <c r="F4007">
        <v>177883</v>
      </c>
      <c r="G4007">
        <v>1</v>
      </c>
      <c r="H4007">
        <v>295.74</v>
      </c>
      <c r="I4007">
        <v>3.5260911730935E+43</v>
      </c>
      <c r="J4007">
        <v>26</v>
      </c>
      <c r="K4007" t="s">
        <v>44</v>
      </c>
      <c r="L4007" t="s">
        <v>102</v>
      </c>
    </row>
    <row r="4008" spans="1:12" x14ac:dyDescent="0.25">
      <c r="A4008">
        <v>101</v>
      </c>
      <c r="B4008" s="1">
        <v>46289</v>
      </c>
      <c r="C4008" t="s">
        <v>542</v>
      </c>
      <c r="D4008" t="s">
        <v>543</v>
      </c>
      <c r="E4008">
        <v>68715</v>
      </c>
      <c r="F4008">
        <v>177884</v>
      </c>
      <c r="G4008">
        <v>1</v>
      </c>
      <c r="H4008" s="2">
        <v>5123.6000000000004</v>
      </c>
      <c r="I4008">
        <v>3.5260911730935E+43</v>
      </c>
      <c r="J4008">
        <v>7</v>
      </c>
      <c r="K4008" t="s">
        <v>44</v>
      </c>
      <c r="L4008" t="s">
        <v>102</v>
      </c>
    </row>
    <row r="4009" spans="1:12" x14ac:dyDescent="0.25">
      <c r="A4009">
        <v>101</v>
      </c>
      <c r="B4009" s="1">
        <v>46289</v>
      </c>
      <c r="C4009" t="s">
        <v>149</v>
      </c>
      <c r="D4009" t="s">
        <v>150</v>
      </c>
      <c r="E4009">
        <v>68687</v>
      </c>
      <c r="F4009">
        <v>177885</v>
      </c>
      <c r="G4009">
        <v>1</v>
      </c>
      <c r="H4009">
        <v>78.5</v>
      </c>
      <c r="I4009">
        <v>3.5260911730935E+43</v>
      </c>
      <c r="J4009">
        <v>32</v>
      </c>
      <c r="K4009" t="s">
        <v>18</v>
      </c>
      <c r="L4009" t="s">
        <v>102</v>
      </c>
    </row>
    <row r="4010" spans="1:12" x14ac:dyDescent="0.25">
      <c r="A4010">
        <v>101</v>
      </c>
      <c r="B4010" s="1">
        <v>46289</v>
      </c>
      <c r="C4010" t="s">
        <v>159</v>
      </c>
      <c r="D4010" t="s">
        <v>160</v>
      </c>
      <c r="E4010">
        <v>68258</v>
      </c>
      <c r="F4010">
        <v>177886</v>
      </c>
      <c r="G4010">
        <v>1</v>
      </c>
      <c r="H4010" s="2">
        <v>1445</v>
      </c>
      <c r="I4010">
        <v>3.5260911730935E+43</v>
      </c>
      <c r="J4010">
        <v>32</v>
      </c>
      <c r="K4010" t="s">
        <v>18</v>
      </c>
      <c r="L4010" t="s">
        <v>102</v>
      </c>
    </row>
    <row r="4011" spans="1:12" x14ac:dyDescent="0.25">
      <c r="A4011">
        <v>101</v>
      </c>
      <c r="B4011" s="1">
        <v>46289</v>
      </c>
      <c r="C4011" t="s">
        <v>151</v>
      </c>
      <c r="D4011" t="s">
        <v>152</v>
      </c>
      <c r="E4011">
        <v>67843</v>
      </c>
      <c r="F4011">
        <v>177887</v>
      </c>
      <c r="G4011">
        <v>1</v>
      </c>
      <c r="H4011" s="2">
        <v>1112.5</v>
      </c>
      <c r="I4011">
        <v>3.5260911730935E+43</v>
      </c>
      <c r="J4011">
        <v>32</v>
      </c>
      <c r="K4011" t="s">
        <v>18</v>
      </c>
      <c r="L4011" t="s">
        <v>102</v>
      </c>
    </row>
    <row r="4012" spans="1:12" x14ac:dyDescent="0.25">
      <c r="A4012">
        <v>101</v>
      </c>
      <c r="B4012" s="1">
        <v>46289</v>
      </c>
      <c r="C4012" t="s">
        <v>151</v>
      </c>
      <c r="D4012" t="s">
        <v>152</v>
      </c>
      <c r="E4012">
        <v>67844</v>
      </c>
      <c r="F4012">
        <v>177888</v>
      </c>
      <c r="G4012">
        <v>1</v>
      </c>
      <c r="H4012">
        <v>890</v>
      </c>
      <c r="I4012">
        <v>3.5260911730935E+43</v>
      </c>
      <c r="J4012">
        <v>32</v>
      </c>
      <c r="K4012" t="s">
        <v>18</v>
      </c>
      <c r="L4012" t="s">
        <v>102</v>
      </c>
    </row>
    <row r="4013" spans="1:12" x14ac:dyDescent="0.25">
      <c r="A4013">
        <v>101</v>
      </c>
      <c r="B4013" s="1">
        <v>46289</v>
      </c>
      <c r="C4013" t="s">
        <v>124</v>
      </c>
      <c r="D4013" t="s">
        <v>125</v>
      </c>
      <c r="E4013">
        <v>68138</v>
      </c>
      <c r="F4013">
        <v>177889</v>
      </c>
      <c r="G4013">
        <v>1</v>
      </c>
      <c r="H4013" s="2">
        <v>2301.12</v>
      </c>
      <c r="I4013">
        <v>3.5260911730935E+43</v>
      </c>
      <c r="J4013">
        <v>32</v>
      </c>
      <c r="K4013" t="s">
        <v>18</v>
      </c>
      <c r="L4013" t="s">
        <v>102</v>
      </c>
    </row>
    <row r="4014" spans="1:12" x14ac:dyDescent="0.25">
      <c r="A4014">
        <v>101</v>
      </c>
      <c r="B4014" s="1">
        <v>46289</v>
      </c>
      <c r="C4014" t="s">
        <v>151</v>
      </c>
      <c r="D4014" t="s">
        <v>152</v>
      </c>
      <c r="E4014">
        <v>68184</v>
      </c>
      <c r="F4014">
        <v>177890</v>
      </c>
      <c r="G4014">
        <v>1</v>
      </c>
      <c r="H4014" s="2">
        <v>12004.68</v>
      </c>
      <c r="I4014">
        <v>3.5260911730935E+43</v>
      </c>
      <c r="J4014">
        <v>32</v>
      </c>
      <c r="K4014" t="s">
        <v>18</v>
      </c>
      <c r="L4014" t="s">
        <v>102</v>
      </c>
    </row>
    <row r="4015" spans="1:12" x14ac:dyDescent="0.25">
      <c r="A4015">
        <v>101</v>
      </c>
      <c r="B4015" s="1">
        <v>46289</v>
      </c>
      <c r="C4015" t="s">
        <v>151</v>
      </c>
      <c r="D4015" t="s">
        <v>152</v>
      </c>
      <c r="E4015">
        <v>68206</v>
      </c>
      <c r="F4015">
        <v>177891</v>
      </c>
      <c r="G4015">
        <v>1</v>
      </c>
      <c r="H4015" s="2">
        <v>2877</v>
      </c>
      <c r="I4015">
        <v>3.5260911730935E+43</v>
      </c>
      <c r="J4015">
        <v>32</v>
      </c>
      <c r="K4015" t="s">
        <v>18</v>
      </c>
      <c r="L4015" t="s">
        <v>102</v>
      </c>
    </row>
    <row r="4016" spans="1:12" x14ac:dyDescent="0.25">
      <c r="A4016">
        <v>101</v>
      </c>
      <c r="B4016" s="1">
        <v>46289</v>
      </c>
      <c r="C4016" t="s">
        <v>351</v>
      </c>
      <c r="D4016" t="s">
        <v>352</v>
      </c>
      <c r="E4016">
        <v>68330</v>
      </c>
      <c r="F4016">
        <v>177892</v>
      </c>
      <c r="G4016">
        <v>1</v>
      </c>
      <c r="H4016">
        <v>814.12</v>
      </c>
      <c r="I4016">
        <v>3.5260911730935E+43</v>
      </c>
      <c r="J4016">
        <v>32</v>
      </c>
      <c r="K4016" t="s">
        <v>18</v>
      </c>
      <c r="L4016" t="s">
        <v>102</v>
      </c>
    </row>
    <row r="4017" spans="1:12" x14ac:dyDescent="0.25">
      <c r="A4017">
        <v>101</v>
      </c>
      <c r="B4017" s="1">
        <v>46289</v>
      </c>
      <c r="C4017" t="s">
        <v>754</v>
      </c>
      <c r="D4017" t="s">
        <v>169</v>
      </c>
      <c r="E4017">
        <v>68351</v>
      </c>
      <c r="F4017">
        <v>177893</v>
      </c>
      <c r="G4017">
        <v>1</v>
      </c>
      <c r="H4017" s="2">
        <v>1844.05</v>
      </c>
      <c r="I4017">
        <v>3.5260911730935E+43</v>
      </c>
      <c r="J4017">
        <v>32</v>
      </c>
      <c r="K4017" t="s">
        <v>18</v>
      </c>
      <c r="L4017" t="s">
        <v>102</v>
      </c>
    </row>
    <row r="4018" spans="1:12" x14ac:dyDescent="0.25">
      <c r="A4018">
        <v>101</v>
      </c>
      <c r="B4018" s="1">
        <v>46289</v>
      </c>
      <c r="C4018" t="s">
        <v>110</v>
      </c>
      <c r="D4018" t="s">
        <v>111</v>
      </c>
      <c r="E4018">
        <v>68562</v>
      </c>
      <c r="F4018">
        <v>177894</v>
      </c>
      <c r="G4018">
        <v>1</v>
      </c>
      <c r="H4018">
        <v>606.64</v>
      </c>
      <c r="I4018">
        <v>3.5260911730935E+43</v>
      </c>
      <c r="J4018">
        <v>32</v>
      </c>
      <c r="K4018" t="s">
        <v>18</v>
      </c>
      <c r="L4018" t="s">
        <v>102</v>
      </c>
    </row>
    <row r="4019" spans="1:12" x14ac:dyDescent="0.25">
      <c r="A4019">
        <v>101</v>
      </c>
      <c r="B4019" s="1">
        <v>46289</v>
      </c>
      <c r="C4019" t="s">
        <v>282</v>
      </c>
      <c r="D4019" t="s">
        <v>169</v>
      </c>
      <c r="E4019">
        <v>68567</v>
      </c>
      <c r="F4019">
        <v>177895</v>
      </c>
      <c r="G4019">
        <v>1</v>
      </c>
      <c r="H4019" s="2">
        <v>1620.16</v>
      </c>
      <c r="I4019">
        <v>3.5260911730935E+43</v>
      </c>
      <c r="J4019">
        <v>32</v>
      </c>
      <c r="K4019" t="s">
        <v>18</v>
      </c>
      <c r="L4019" t="s">
        <v>102</v>
      </c>
    </row>
    <row r="4020" spans="1:12" x14ac:dyDescent="0.25">
      <c r="A4020">
        <v>101</v>
      </c>
      <c r="B4020" s="1">
        <v>46289</v>
      </c>
      <c r="C4020" t="s">
        <v>151</v>
      </c>
      <c r="D4020" t="s">
        <v>152</v>
      </c>
      <c r="E4020">
        <v>68185</v>
      </c>
      <c r="F4020">
        <v>177896</v>
      </c>
      <c r="G4020">
        <v>1</v>
      </c>
      <c r="H4020" s="2">
        <v>5828.7</v>
      </c>
      <c r="I4020">
        <v>3.5260911730935E+43</v>
      </c>
      <c r="J4020">
        <v>32</v>
      </c>
      <c r="K4020" t="s">
        <v>18</v>
      </c>
      <c r="L4020" t="s">
        <v>102</v>
      </c>
    </row>
    <row r="4021" spans="1:12" x14ac:dyDescent="0.25">
      <c r="A4021">
        <v>101</v>
      </c>
      <c r="B4021" s="1">
        <v>46289</v>
      </c>
      <c r="C4021" t="s">
        <v>118</v>
      </c>
      <c r="D4021" t="s">
        <v>119</v>
      </c>
      <c r="E4021">
        <v>67523</v>
      </c>
      <c r="F4021">
        <v>177897</v>
      </c>
      <c r="G4021">
        <v>1</v>
      </c>
      <c r="H4021" s="2">
        <v>26167.75</v>
      </c>
      <c r="I4021">
        <v>3.5260911730935E+43</v>
      </c>
      <c r="J4021">
        <v>32</v>
      </c>
      <c r="K4021" t="s">
        <v>18</v>
      </c>
      <c r="L4021" t="s">
        <v>102</v>
      </c>
    </row>
    <row r="4022" spans="1:12" x14ac:dyDescent="0.25">
      <c r="A4022">
        <v>101</v>
      </c>
      <c r="B4022" s="1">
        <v>46289</v>
      </c>
      <c r="C4022" t="s">
        <v>151</v>
      </c>
      <c r="D4022" t="s">
        <v>152</v>
      </c>
      <c r="E4022">
        <v>68205</v>
      </c>
      <c r="F4022">
        <v>177898</v>
      </c>
      <c r="G4022">
        <v>1</v>
      </c>
      <c r="H4022">
        <v>136.02000000000001</v>
      </c>
      <c r="I4022">
        <v>3.5260911730935E+43</v>
      </c>
      <c r="J4022">
        <v>32</v>
      </c>
      <c r="K4022" t="s">
        <v>18</v>
      </c>
      <c r="L4022" t="s">
        <v>102</v>
      </c>
    </row>
    <row r="4023" spans="1:12" x14ac:dyDescent="0.25">
      <c r="A4023">
        <v>101</v>
      </c>
      <c r="B4023" s="1">
        <v>46289</v>
      </c>
      <c r="C4023" t="s">
        <v>900</v>
      </c>
      <c r="D4023" t="s">
        <v>169</v>
      </c>
      <c r="E4023">
        <v>68356</v>
      </c>
      <c r="F4023">
        <v>177899</v>
      </c>
      <c r="G4023">
        <v>1</v>
      </c>
      <c r="H4023" s="2">
        <v>4143.8599999999997</v>
      </c>
      <c r="I4023">
        <v>3.5260911730935E+43</v>
      </c>
      <c r="J4023">
        <v>32</v>
      </c>
      <c r="K4023" t="s">
        <v>18</v>
      </c>
      <c r="L4023" t="s">
        <v>102</v>
      </c>
    </row>
    <row r="4024" spans="1:12" x14ac:dyDescent="0.25">
      <c r="A4024">
        <v>101</v>
      </c>
      <c r="B4024" s="1">
        <v>46289</v>
      </c>
      <c r="C4024" t="s">
        <v>381</v>
      </c>
      <c r="D4024" t="s">
        <v>382</v>
      </c>
      <c r="E4024">
        <v>68504</v>
      </c>
      <c r="F4024">
        <v>177900</v>
      </c>
      <c r="G4024">
        <v>1</v>
      </c>
      <c r="H4024" s="2">
        <v>1363.44</v>
      </c>
      <c r="I4024">
        <v>3.5260911730935E+43</v>
      </c>
      <c r="J4024">
        <v>32</v>
      </c>
      <c r="K4024" t="s">
        <v>18</v>
      </c>
      <c r="L4024" t="s">
        <v>102</v>
      </c>
    </row>
    <row r="4025" spans="1:12" x14ac:dyDescent="0.25">
      <c r="A4025">
        <v>101</v>
      </c>
      <c r="B4025" s="1">
        <v>46289</v>
      </c>
      <c r="C4025" t="s">
        <v>107</v>
      </c>
      <c r="D4025" t="s">
        <v>108</v>
      </c>
      <c r="E4025">
        <v>68695</v>
      </c>
      <c r="F4025">
        <v>177901</v>
      </c>
      <c r="G4025">
        <v>1</v>
      </c>
      <c r="H4025" s="2">
        <v>7068</v>
      </c>
      <c r="I4025">
        <v>3.5260911730935E+43</v>
      </c>
      <c r="J4025">
        <v>32</v>
      </c>
      <c r="K4025" t="s">
        <v>18</v>
      </c>
      <c r="L4025" t="s">
        <v>102</v>
      </c>
    </row>
    <row r="4026" spans="1:12" x14ac:dyDescent="0.25">
      <c r="A4026">
        <v>101</v>
      </c>
      <c r="B4026" s="1">
        <v>46289</v>
      </c>
      <c r="C4026" t="s">
        <v>386</v>
      </c>
      <c r="D4026" t="s">
        <v>387</v>
      </c>
      <c r="E4026">
        <v>68889</v>
      </c>
      <c r="F4026">
        <v>177902</v>
      </c>
      <c r="G4026">
        <v>1</v>
      </c>
      <c r="H4026">
        <v>620.1</v>
      </c>
      <c r="I4026">
        <v>3.5260911730935E+43</v>
      </c>
      <c r="J4026">
        <v>32</v>
      </c>
      <c r="K4026" t="s">
        <v>18</v>
      </c>
      <c r="L4026" t="s">
        <v>102</v>
      </c>
    </row>
    <row r="4027" spans="1:12" x14ac:dyDescent="0.25">
      <c r="A4027">
        <v>101</v>
      </c>
      <c r="B4027" s="1">
        <v>46289</v>
      </c>
      <c r="C4027" t="s">
        <v>901</v>
      </c>
      <c r="D4027" t="s">
        <v>902</v>
      </c>
      <c r="E4027">
        <v>68890</v>
      </c>
      <c r="F4027">
        <v>177903</v>
      </c>
      <c r="G4027">
        <v>1</v>
      </c>
      <c r="H4027">
        <v>482.3</v>
      </c>
      <c r="I4027">
        <v>3.5260911730935E+43</v>
      </c>
      <c r="J4027">
        <v>32</v>
      </c>
      <c r="K4027" t="s">
        <v>18</v>
      </c>
      <c r="L4027" t="s">
        <v>102</v>
      </c>
    </row>
    <row r="4028" spans="1:12" x14ac:dyDescent="0.25">
      <c r="A4028">
        <v>101</v>
      </c>
      <c r="B4028" s="1">
        <v>46289</v>
      </c>
      <c r="C4028" t="s">
        <v>386</v>
      </c>
      <c r="D4028" t="s">
        <v>387</v>
      </c>
      <c r="E4028">
        <v>68949</v>
      </c>
      <c r="F4028">
        <v>177904</v>
      </c>
      <c r="G4028">
        <v>1</v>
      </c>
      <c r="H4028">
        <v>497.7</v>
      </c>
      <c r="I4028">
        <v>3.5260911730935E+43</v>
      </c>
      <c r="L4028" t="s">
        <v>102</v>
      </c>
    </row>
    <row r="4029" spans="1:12" x14ac:dyDescent="0.25">
      <c r="A4029">
        <v>101</v>
      </c>
      <c r="B4029" s="1">
        <v>46289</v>
      </c>
      <c r="C4029" t="s">
        <v>120</v>
      </c>
      <c r="D4029" t="s">
        <v>121</v>
      </c>
      <c r="E4029">
        <v>65138</v>
      </c>
      <c r="F4029">
        <v>177908</v>
      </c>
      <c r="G4029">
        <v>1</v>
      </c>
      <c r="H4029" s="2">
        <v>23780</v>
      </c>
      <c r="I4029">
        <v>3.5260911730935E+43</v>
      </c>
      <c r="J4029">
        <v>32</v>
      </c>
      <c r="K4029" t="s">
        <v>18</v>
      </c>
      <c r="L4029" t="s">
        <v>102</v>
      </c>
    </row>
    <row r="4030" spans="1:12" x14ac:dyDescent="0.25">
      <c r="A4030">
        <v>101</v>
      </c>
      <c r="B4030" s="1">
        <v>46289</v>
      </c>
      <c r="C4030" t="s">
        <v>149</v>
      </c>
      <c r="D4030" t="s">
        <v>150</v>
      </c>
      <c r="E4030">
        <v>68829</v>
      </c>
      <c r="F4030">
        <v>177909</v>
      </c>
      <c r="G4030">
        <v>1</v>
      </c>
      <c r="H4030">
        <v>248.16</v>
      </c>
      <c r="I4030">
        <v>3.5260911730935E+43</v>
      </c>
      <c r="J4030">
        <v>63</v>
      </c>
      <c r="K4030" t="s">
        <v>177</v>
      </c>
      <c r="L4030" t="s">
        <v>102</v>
      </c>
    </row>
    <row r="4031" spans="1:12" x14ac:dyDescent="0.25">
      <c r="A4031">
        <v>101</v>
      </c>
      <c r="B4031" s="1">
        <v>46289</v>
      </c>
      <c r="C4031" t="s">
        <v>161</v>
      </c>
      <c r="D4031" t="s">
        <v>106</v>
      </c>
      <c r="E4031">
        <v>66915</v>
      </c>
      <c r="F4031">
        <v>177910</v>
      </c>
      <c r="G4031">
        <v>1</v>
      </c>
      <c r="H4031">
        <v>271.25</v>
      </c>
      <c r="I4031">
        <v>3.5260911730935E+43</v>
      </c>
      <c r="J4031">
        <v>32</v>
      </c>
      <c r="K4031" t="s">
        <v>18</v>
      </c>
      <c r="L4031" t="s">
        <v>102</v>
      </c>
    </row>
    <row r="4032" spans="1:12" x14ac:dyDescent="0.25">
      <c r="A4032">
        <v>101</v>
      </c>
      <c r="B4032" s="1">
        <v>46289</v>
      </c>
      <c r="C4032" t="s">
        <v>155</v>
      </c>
      <c r="D4032" t="s">
        <v>156</v>
      </c>
      <c r="E4032">
        <v>66998</v>
      </c>
      <c r="F4032">
        <v>177911</v>
      </c>
      <c r="G4032">
        <v>1</v>
      </c>
      <c r="H4032">
        <v>814.9</v>
      </c>
      <c r="I4032">
        <v>3.5260911730935E+43</v>
      </c>
      <c r="J4032">
        <v>32</v>
      </c>
      <c r="K4032" t="s">
        <v>18</v>
      </c>
      <c r="L4032" t="s">
        <v>102</v>
      </c>
    </row>
    <row r="4033" spans="1:12" x14ac:dyDescent="0.25">
      <c r="A4033">
        <v>101</v>
      </c>
      <c r="B4033" s="1">
        <v>46289</v>
      </c>
      <c r="C4033" t="s">
        <v>398</v>
      </c>
      <c r="D4033" t="s">
        <v>399</v>
      </c>
      <c r="E4033">
        <v>67444</v>
      </c>
      <c r="F4033">
        <v>177912</v>
      </c>
      <c r="G4033">
        <v>1</v>
      </c>
      <c r="H4033">
        <v>203</v>
      </c>
      <c r="I4033">
        <v>3.5260911730935E+43</v>
      </c>
      <c r="J4033">
        <v>7</v>
      </c>
      <c r="K4033" t="s">
        <v>44</v>
      </c>
      <c r="L4033" t="s">
        <v>102</v>
      </c>
    </row>
    <row r="4034" spans="1:12" x14ac:dyDescent="0.25">
      <c r="A4034">
        <v>101</v>
      </c>
      <c r="B4034" s="1">
        <v>46289</v>
      </c>
      <c r="C4034" t="s">
        <v>901</v>
      </c>
      <c r="D4034" t="s">
        <v>902</v>
      </c>
      <c r="E4034">
        <v>67650</v>
      </c>
      <c r="F4034">
        <v>177913</v>
      </c>
      <c r="G4034">
        <v>1</v>
      </c>
      <c r="H4034" s="2">
        <v>1222.24</v>
      </c>
      <c r="I4034">
        <v>3.5260911730935E+43</v>
      </c>
      <c r="J4034">
        <v>32</v>
      </c>
      <c r="K4034" t="s">
        <v>18</v>
      </c>
      <c r="L4034" t="s">
        <v>102</v>
      </c>
    </row>
    <row r="4035" spans="1:12" x14ac:dyDescent="0.25">
      <c r="A4035">
        <v>101</v>
      </c>
      <c r="B4035" s="1">
        <v>46289</v>
      </c>
      <c r="C4035" t="s">
        <v>120</v>
      </c>
      <c r="D4035" t="s">
        <v>121</v>
      </c>
      <c r="E4035">
        <v>67698</v>
      </c>
      <c r="F4035">
        <v>177914</v>
      </c>
      <c r="G4035">
        <v>1</v>
      </c>
      <c r="H4035">
        <v>859.64</v>
      </c>
      <c r="I4035">
        <v>3.5260911730935E+43</v>
      </c>
      <c r="J4035">
        <v>32</v>
      </c>
      <c r="K4035" t="s">
        <v>18</v>
      </c>
      <c r="L4035" t="s">
        <v>102</v>
      </c>
    </row>
    <row r="4036" spans="1:12" x14ac:dyDescent="0.25">
      <c r="A4036">
        <v>101</v>
      </c>
      <c r="B4036" s="1">
        <v>46289</v>
      </c>
      <c r="C4036" t="s">
        <v>155</v>
      </c>
      <c r="D4036" t="s">
        <v>156</v>
      </c>
      <c r="E4036">
        <v>67823</v>
      </c>
      <c r="F4036">
        <v>177915</v>
      </c>
      <c r="G4036">
        <v>1</v>
      </c>
      <c r="H4036">
        <v>270.62</v>
      </c>
      <c r="I4036">
        <v>3.5260911730935E+43</v>
      </c>
      <c r="J4036">
        <v>32</v>
      </c>
      <c r="K4036" t="s">
        <v>18</v>
      </c>
      <c r="L4036" t="s">
        <v>102</v>
      </c>
    </row>
    <row r="4037" spans="1:12" x14ac:dyDescent="0.25">
      <c r="A4037">
        <v>101</v>
      </c>
      <c r="B4037" s="1">
        <v>46289</v>
      </c>
      <c r="C4037" t="s">
        <v>124</v>
      </c>
      <c r="D4037" t="s">
        <v>125</v>
      </c>
      <c r="E4037">
        <v>68146</v>
      </c>
      <c r="F4037">
        <v>177916</v>
      </c>
      <c r="G4037">
        <v>1</v>
      </c>
      <c r="H4037" s="2">
        <v>5564.44</v>
      </c>
      <c r="I4037">
        <v>3.5260911730935E+43</v>
      </c>
      <c r="J4037">
        <v>32</v>
      </c>
      <c r="K4037" t="s">
        <v>18</v>
      </c>
      <c r="L4037" t="s">
        <v>102</v>
      </c>
    </row>
    <row r="4038" spans="1:12" x14ac:dyDescent="0.25">
      <c r="A4038">
        <v>101</v>
      </c>
      <c r="B4038" s="1">
        <v>46289</v>
      </c>
      <c r="C4038" t="s">
        <v>124</v>
      </c>
      <c r="D4038" t="s">
        <v>125</v>
      </c>
      <c r="E4038">
        <v>68146</v>
      </c>
      <c r="F4038">
        <v>177916</v>
      </c>
      <c r="G4038">
        <v>1</v>
      </c>
      <c r="H4038" s="2">
        <v>5564.44</v>
      </c>
      <c r="I4038">
        <v>3.5260911730935E+43</v>
      </c>
      <c r="J4038">
        <v>32</v>
      </c>
      <c r="K4038" t="s">
        <v>18</v>
      </c>
      <c r="L4038" t="s">
        <v>102</v>
      </c>
    </row>
    <row r="4039" spans="1:12" x14ac:dyDescent="0.25">
      <c r="A4039">
        <v>101</v>
      </c>
      <c r="B4039" s="1">
        <v>46289</v>
      </c>
      <c r="C4039" t="s">
        <v>120</v>
      </c>
      <c r="D4039" t="s">
        <v>121</v>
      </c>
      <c r="E4039">
        <v>68154</v>
      </c>
      <c r="F4039">
        <v>177917</v>
      </c>
      <c r="G4039">
        <v>1</v>
      </c>
      <c r="H4039" s="2">
        <v>13504.5</v>
      </c>
      <c r="I4039">
        <v>3.5260911730935E+43</v>
      </c>
      <c r="J4039">
        <v>32</v>
      </c>
      <c r="K4039" t="s">
        <v>18</v>
      </c>
      <c r="L4039" t="s">
        <v>102</v>
      </c>
    </row>
    <row r="4040" spans="1:12" x14ac:dyDescent="0.25">
      <c r="A4040">
        <v>101</v>
      </c>
      <c r="B4040" s="1">
        <v>46289</v>
      </c>
      <c r="C4040" t="s">
        <v>166</v>
      </c>
      <c r="D4040" t="s">
        <v>167</v>
      </c>
      <c r="E4040">
        <v>68190</v>
      </c>
      <c r="F4040">
        <v>177918</v>
      </c>
      <c r="G4040">
        <v>1</v>
      </c>
      <c r="H4040">
        <v>593.70000000000005</v>
      </c>
      <c r="I4040">
        <v>3.5260911730935E+43</v>
      </c>
      <c r="J4040">
        <v>7</v>
      </c>
      <c r="K4040" t="s">
        <v>44</v>
      </c>
      <c r="L4040" t="s">
        <v>102</v>
      </c>
    </row>
    <row r="4041" spans="1:12" x14ac:dyDescent="0.25">
      <c r="A4041">
        <v>101</v>
      </c>
      <c r="B4041" s="1">
        <v>46289</v>
      </c>
      <c r="C4041" t="s">
        <v>493</v>
      </c>
      <c r="D4041" t="s">
        <v>494</v>
      </c>
      <c r="E4041">
        <v>68193</v>
      </c>
      <c r="F4041">
        <v>177919</v>
      </c>
      <c r="G4041">
        <v>1</v>
      </c>
      <c r="H4041">
        <v>83.64</v>
      </c>
      <c r="I4041">
        <v>3.5260911730935E+43</v>
      </c>
      <c r="J4041">
        <v>32</v>
      </c>
      <c r="K4041" t="s">
        <v>18</v>
      </c>
      <c r="L4041" t="s">
        <v>102</v>
      </c>
    </row>
    <row r="4042" spans="1:12" x14ac:dyDescent="0.25">
      <c r="A4042">
        <v>101</v>
      </c>
      <c r="B4042" s="1">
        <v>46289</v>
      </c>
      <c r="C4042" t="s">
        <v>381</v>
      </c>
      <c r="D4042" t="s">
        <v>382</v>
      </c>
      <c r="E4042">
        <v>68233</v>
      </c>
      <c r="F4042">
        <v>177920</v>
      </c>
      <c r="G4042">
        <v>1</v>
      </c>
      <c r="H4042">
        <v>634.79999999999995</v>
      </c>
      <c r="I4042">
        <v>3.5260911730935E+43</v>
      </c>
      <c r="J4042">
        <v>32</v>
      </c>
      <c r="K4042" t="s">
        <v>18</v>
      </c>
      <c r="L4042" t="s">
        <v>102</v>
      </c>
    </row>
    <row r="4043" spans="1:12" x14ac:dyDescent="0.25">
      <c r="A4043">
        <v>101</v>
      </c>
      <c r="B4043" s="1">
        <v>46289</v>
      </c>
      <c r="C4043" t="s">
        <v>124</v>
      </c>
      <c r="D4043" t="s">
        <v>125</v>
      </c>
      <c r="E4043">
        <v>68241</v>
      </c>
      <c r="F4043">
        <v>177921</v>
      </c>
      <c r="G4043">
        <v>1</v>
      </c>
      <c r="H4043">
        <v>600</v>
      </c>
      <c r="I4043">
        <v>3.5260911730935E+43</v>
      </c>
      <c r="J4043">
        <v>32</v>
      </c>
      <c r="K4043" t="s">
        <v>18</v>
      </c>
      <c r="L4043" t="s">
        <v>102</v>
      </c>
    </row>
    <row r="4044" spans="1:12" x14ac:dyDescent="0.25">
      <c r="A4044">
        <v>101</v>
      </c>
      <c r="B4044" s="1">
        <v>46289</v>
      </c>
      <c r="C4044" t="s">
        <v>124</v>
      </c>
      <c r="D4044" t="s">
        <v>125</v>
      </c>
      <c r="E4044">
        <v>68243</v>
      </c>
      <c r="F4044">
        <v>177922</v>
      </c>
      <c r="G4044">
        <v>1</v>
      </c>
      <c r="H4044">
        <v>468.1</v>
      </c>
      <c r="I4044">
        <v>3.5260911730935E+43</v>
      </c>
      <c r="J4044">
        <v>32</v>
      </c>
      <c r="K4044" t="s">
        <v>18</v>
      </c>
      <c r="L4044" t="s">
        <v>102</v>
      </c>
    </row>
    <row r="4045" spans="1:12" x14ac:dyDescent="0.25">
      <c r="A4045">
        <v>101</v>
      </c>
      <c r="B4045" s="1">
        <v>46289</v>
      </c>
      <c r="C4045" t="s">
        <v>351</v>
      </c>
      <c r="D4045" t="s">
        <v>352</v>
      </c>
      <c r="E4045">
        <v>68328</v>
      </c>
      <c r="F4045">
        <v>177923</v>
      </c>
      <c r="G4045">
        <v>1</v>
      </c>
      <c r="H4045" s="2">
        <v>2885</v>
      </c>
      <c r="I4045">
        <v>3.5260911730935E+43</v>
      </c>
      <c r="J4045">
        <v>32</v>
      </c>
      <c r="K4045" t="s">
        <v>18</v>
      </c>
      <c r="L4045" t="s">
        <v>102</v>
      </c>
    </row>
    <row r="4046" spans="1:12" x14ac:dyDescent="0.25">
      <c r="A4046">
        <v>101</v>
      </c>
      <c r="B4046" s="1">
        <v>46289</v>
      </c>
      <c r="C4046" t="s">
        <v>120</v>
      </c>
      <c r="D4046" t="s">
        <v>121</v>
      </c>
      <c r="E4046">
        <v>68432</v>
      </c>
      <c r="F4046">
        <v>177924</v>
      </c>
      <c r="G4046">
        <v>1</v>
      </c>
      <c r="H4046" s="2">
        <v>1998.9</v>
      </c>
      <c r="I4046">
        <v>3.5260911730935E+43</v>
      </c>
      <c r="J4046">
        <v>32</v>
      </c>
      <c r="K4046" t="s">
        <v>18</v>
      </c>
      <c r="L4046" t="s">
        <v>102</v>
      </c>
    </row>
    <row r="4047" spans="1:12" x14ac:dyDescent="0.25">
      <c r="A4047">
        <v>101</v>
      </c>
      <c r="B4047" s="1">
        <v>46289</v>
      </c>
      <c r="C4047" t="s">
        <v>430</v>
      </c>
      <c r="D4047" t="s">
        <v>431</v>
      </c>
      <c r="E4047">
        <v>68443</v>
      </c>
      <c r="F4047">
        <v>177925</v>
      </c>
      <c r="G4047">
        <v>1</v>
      </c>
      <c r="H4047">
        <v>641.66999999999996</v>
      </c>
      <c r="I4047">
        <v>3.5260911730935E+43</v>
      </c>
      <c r="J4047">
        <v>32</v>
      </c>
      <c r="K4047" t="s">
        <v>18</v>
      </c>
      <c r="L4047" t="s">
        <v>102</v>
      </c>
    </row>
    <row r="4048" spans="1:12" x14ac:dyDescent="0.25">
      <c r="A4048">
        <v>101</v>
      </c>
      <c r="B4048" s="1">
        <v>46289</v>
      </c>
      <c r="C4048" t="s">
        <v>482</v>
      </c>
      <c r="D4048" t="s">
        <v>483</v>
      </c>
      <c r="E4048">
        <v>68444</v>
      </c>
      <c r="F4048">
        <v>177926</v>
      </c>
      <c r="G4048">
        <v>1</v>
      </c>
      <c r="H4048">
        <v>546.6</v>
      </c>
      <c r="I4048">
        <v>3.5260911730935E+43</v>
      </c>
      <c r="J4048">
        <v>32</v>
      </c>
      <c r="K4048" t="s">
        <v>18</v>
      </c>
      <c r="L4048" t="s">
        <v>102</v>
      </c>
    </row>
    <row r="4049" spans="1:12" x14ac:dyDescent="0.25">
      <c r="A4049">
        <v>101</v>
      </c>
      <c r="B4049" s="1">
        <v>46289</v>
      </c>
      <c r="C4049" t="s">
        <v>595</v>
      </c>
      <c r="D4049" t="s">
        <v>596</v>
      </c>
      <c r="E4049">
        <v>68446</v>
      </c>
      <c r="F4049">
        <v>177927</v>
      </c>
      <c r="G4049">
        <v>1</v>
      </c>
      <c r="H4049" s="2">
        <v>1906.63</v>
      </c>
      <c r="I4049">
        <v>3.5260911730935E+43</v>
      </c>
      <c r="J4049">
        <v>32</v>
      </c>
      <c r="K4049" t="s">
        <v>18</v>
      </c>
      <c r="L4049" t="s">
        <v>102</v>
      </c>
    </row>
    <row r="4050" spans="1:12" x14ac:dyDescent="0.25">
      <c r="A4050">
        <v>101</v>
      </c>
      <c r="B4050" s="1">
        <v>46289</v>
      </c>
      <c r="C4050" t="s">
        <v>482</v>
      </c>
      <c r="D4050" t="s">
        <v>483</v>
      </c>
      <c r="E4050">
        <v>68447</v>
      </c>
      <c r="F4050">
        <v>177928</v>
      </c>
      <c r="G4050">
        <v>1</v>
      </c>
      <c r="H4050">
        <v>505.96</v>
      </c>
      <c r="I4050">
        <v>3.5260911730935E+43</v>
      </c>
      <c r="J4050">
        <v>32</v>
      </c>
      <c r="K4050" t="s">
        <v>18</v>
      </c>
      <c r="L4050" t="s">
        <v>102</v>
      </c>
    </row>
    <row r="4051" spans="1:12" x14ac:dyDescent="0.25">
      <c r="A4051">
        <v>101</v>
      </c>
      <c r="B4051" s="1">
        <v>46289</v>
      </c>
      <c r="C4051" t="s">
        <v>368</v>
      </c>
      <c r="D4051" t="s">
        <v>369</v>
      </c>
      <c r="E4051">
        <v>68502</v>
      </c>
      <c r="F4051">
        <v>177929</v>
      </c>
      <c r="G4051">
        <v>1</v>
      </c>
      <c r="H4051" s="2">
        <v>1184.04</v>
      </c>
      <c r="I4051">
        <v>3.5260911730935E+43</v>
      </c>
      <c r="J4051">
        <v>32</v>
      </c>
      <c r="K4051" t="s">
        <v>18</v>
      </c>
      <c r="L4051" t="s">
        <v>102</v>
      </c>
    </row>
    <row r="4052" spans="1:12" x14ac:dyDescent="0.25">
      <c r="A4052">
        <v>101</v>
      </c>
      <c r="B4052" s="1">
        <v>46289</v>
      </c>
      <c r="C4052" t="s">
        <v>110</v>
      </c>
      <c r="D4052" t="s">
        <v>111</v>
      </c>
      <c r="E4052">
        <v>68542</v>
      </c>
      <c r="F4052">
        <v>177930</v>
      </c>
      <c r="G4052">
        <v>1</v>
      </c>
      <c r="H4052" s="2">
        <v>2500</v>
      </c>
      <c r="I4052">
        <v>3.5260911730935E+43</v>
      </c>
      <c r="J4052">
        <v>32</v>
      </c>
      <c r="K4052" t="s">
        <v>18</v>
      </c>
      <c r="L4052" t="s">
        <v>102</v>
      </c>
    </row>
    <row r="4053" spans="1:12" x14ac:dyDescent="0.25">
      <c r="A4053">
        <v>101</v>
      </c>
      <c r="B4053" s="1">
        <v>46289</v>
      </c>
      <c r="C4053" t="s">
        <v>212</v>
      </c>
      <c r="D4053" t="s">
        <v>213</v>
      </c>
      <c r="E4053">
        <v>68630</v>
      </c>
      <c r="F4053">
        <v>177931</v>
      </c>
      <c r="G4053">
        <v>1</v>
      </c>
      <c r="H4053">
        <v>896.1</v>
      </c>
      <c r="I4053">
        <v>3.5260911730935E+43</v>
      </c>
      <c r="J4053">
        <v>32</v>
      </c>
      <c r="K4053" t="s">
        <v>18</v>
      </c>
      <c r="L4053" t="s">
        <v>102</v>
      </c>
    </row>
    <row r="4054" spans="1:12" x14ac:dyDescent="0.25">
      <c r="A4054">
        <v>101</v>
      </c>
      <c r="B4054" s="1">
        <v>46289</v>
      </c>
      <c r="C4054" t="s">
        <v>214</v>
      </c>
      <c r="D4054" t="s">
        <v>215</v>
      </c>
      <c r="E4054">
        <v>68631</v>
      </c>
      <c r="F4054">
        <v>177932</v>
      </c>
      <c r="G4054">
        <v>1</v>
      </c>
      <c r="H4054" s="2">
        <v>1716</v>
      </c>
      <c r="I4054">
        <v>3.5260911730935E+43</v>
      </c>
      <c r="J4054">
        <v>32</v>
      </c>
      <c r="K4054" t="s">
        <v>18</v>
      </c>
      <c r="L4054" t="s">
        <v>102</v>
      </c>
    </row>
    <row r="4055" spans="1:12" x14ac:dyDescent="0.25">
      <c r="A4055">
        <v>101</v>
      </c>
      <c r="B4055" s="1">
        <v>46289</v>
      </c>
      <c r="C4055" t="s">
        <v>901</v>
      </c>
      <c r="D4055" t="s">
        <v>902</v>
      </c>
      <c r="E4055">
        <v>68662</v>
      </c>
      <c r="F4055">
        <v>177933</v>
      </c>
      <c r="G4055">
        <v>1</v>
      </c>
      <c r="H4055">
        <v>740.6</v>
      </c>
      <c r="I4055">
        <v>3.5260911730935E+43</v>
      </c>
      <c r="J4055">
        <v>32</v>
      </c>
      <c r="K4055" t="s">
        <v>18</v>
      </c>
      <c r="L4055" t="s">
        <v>102</v>
      </c>
    </row>
    <row r="4056" spans="1:12" x14ac:dyDescent="0.25">
      <c r="A4056">
        <v>101</v>
      </c>
      <c r="B4056" s="1">
        <v>46289</v>
      </c>
      <c r="C4056" t="s">
        <v>386</v>
      </c>
      <c r="D4056" t="s">
        <v>387</v>
      </c>
      <c r="E4056">
        <v>68668</v>
      </c>
      <c r="F4056">
        <v>177934</v>
      </c>
      <c r="G4056">
        <v>1</v>
      </c>
      <c r="H4056">
        <v>687.7</v>
      </c>
      <c r="I4056">
        <v>3.5260911730935E+43</v>
      </c>
      <c r="J4056">
        <v>32</v>
      </c>
      <c r="K4056" t="s">
        <v>18</v>
      </c>
      <c r="L4056" t="s">
        <v>102</v>
      </c>
    </row>
    <row r="4057" spans="1:12" x14ac:dyDescent="0.25">
      <c r="A4057">
        <v>101</v>
      </c>
      <c r="B4057" s="1">
        <v>46289</v>
      </c>
      <c r="C4057" t="s">
        <v>107</v>
      </c>
      <c r="D4057" t="s">
        <v>108</v>
      </c>
      <c r="E4057">
        <v>68696</v>
      </c>
      <c r="F4057">
        <v>177935</v>
      </c>
      <c r="G4057">
        <v>1</v>
      </c>
      <c r="H4057">
        <v>720.59</v>
      </c>
      <c r="I4057">
        <v>3.5260911730935E+43</v>
      </c>
      <c r="J4057">
        <v>32</v>
      </c>
      <c r="K4057" t="s">
        <v>18</v>
      </c>
      <c r="L4057" t="s">
        <v>102</v>
      </c>
    </row>
    <row r="4058" spans="1:12" x14ac:dyDescent="0.25">
      <c r="A4058">
        <v>101</v>
      </c>
      <c r="B4058" s="1">
        <v>46289</v>
      </c>
      <c r="C4058" t="s">
        <v>107</v>
      </c>
      <c r="D4058" t="s">
        <v>108</v>
      </c>
      <c r="E4058">
        <v>68697</v>
      </c>
      <c r="F4058">
        <v>177936</v>
      </c>
      <c r="G4058">
        <v>1</v>
      </c>
      <c r="H4058">
        <v>207.24</v>
      </c>
      <c r="I4058">
        <v>3.5260911730935E+43</v>
      </c>
      <c r="J4058">
        <v>32</v>
      </c>
      <c r="K4058" t="s">
        <v>18</v>
      </c>
      <c r="L4058" t="s">
        <v>102</v>
      </c>
    </row>
    <row r="4059" spans="1:12" x14ac:dyDescent="0.25">
      <c r="A4059">
        <v>101</v>
      </c>
      <c r="B4059" s="1">
        <v>46289</v>
      </c>
      <c r="C4059" t="s">
        <v>216</v>
      </c>
      <c r="D4059" t="s">
        <v>217</v>
      </c>
      <c r="E4059">
        <v>68708</v>
      </c>
      <c r="F4059">
        <v>177937</v>
      </c>
      <c r="G4059">
        <v>1</v>
      </c>
      <c r="H4059">
        <v>310</v>
      </c>
      <c r="I4059">
        <v>3.5260911730935E+43</v>
      </c>
      <c r="J4059">
        <v>32</v>
      </c>
      <c r="K4059" t="s">
        <v>18</v>
      </c>
      <c r="L4059" t="s">
        <v>102</v>
      </c>
    </row>
    <row r="4060" spans="1:12" x14ac:dyDescent="0.25">
      <c r="A4060">
        <v>101</v>
      </c>
      <c r="B4060" s="1">
        <v>46289</v>
      </c>
      <c r="C4060" t="s">
        <v>155</v>
      </c>
      <c r="D4060" t="s">
        <v>156</v>
      </c>
      <c r="E4060">
        <v>68804</v>
      </c>
      <c r="F4060">
        <v>177938</v>
      </c>
      <c r="G4060">
        <v>1</v>
      </c>
      <c r="H4060">
        <v>48.6</v>
      </c>
      <c r="I4060">
        <v>3.5260911730935E+43</v>
      </c>
      <c r="J4060">
        <v>32</v>
      </c>
      <c r="K4060" t="s">
        <v>18</v>
      </c>
      <c r="L4060" t="s">
        <v>102</v>
      </c>
    </row>
    <row r="4061" spans="1:12" x14ac:dyDescent="0.25">
      <c r="A4061">
        <v>101</v>
      </c>
      <c r="B4061" s="1">
        <v>46289</v>
      </c>
      <c r="C4061" t="s">
        <v>114</v>
      </c>
      <c r="D4061" t="s">
        <v>115</v>
      </c>
      <c r="E4061">
        <v>68833</v>
      </c>
      <c r="F4061">
        <v>177939</v>
      </c>
      <c r="G4061">
        <v>1</v>
      </c>
      <c r="H4061" s="2">
        <v>7194</v>
      </c>
      <c r="I4061">
        <v>3.5260911730935E+43</v>
      </c>
      <c r="J4061">
        <v>32</v>
      </c>
      <c r="K4061" t="s">
        <v>18</v>
      </c>
      <c r="L4061" t="s">
        <v>102</v>
      </c>
    </row>
    <row r="4062" spans="1:12" x14ac:dyDescent="0.25">
      <c r="A4062">
        <v>101</v>
      </c>
      <c r="B4062" s="1">
        <v>46289</v>
      </c>
      <c r="C4062" t="s">
        <v>161</v>
      </c>
      <c r="D4062" t="s">
        <v>106</v>
      </c>
      <c r="E4062">
        <v>68792</v>
      </c>
      <c r="F4062">
        <v>177940</v>
      </c>
      <c r="G4062">
        <v>1</v>
      </c>
      <c r="H4062">
        <v>306</v>
      </c>
      <c r="I4062">
        <v>3.5260911730935E+43</v>
      </c>
      <c r="J4062">
        <v>32</v>
      </c>
      <c r="K4062" t="s">
        <v>18</v>
      </c>
      <c r="L4062" t="s">
        <v>102</v>
      </c>
    </row>
    <row r="4063" spans="1:12" x14ac:dyDescent="0.25">
      <c r="A4063">
        <v>101</v>
      </c>
      <c r="B4063" s="1">
        <v>46289</v>
      </c>
      <c r="C4063" t="s">
        <v>109</v>
      </c>
      <c r="D4063" t="s">
        <v>106</v>
      </c>
      <c r="E4063">
        <v>68952</v>
      </c>
      <c r="F4063">
        <v>177944</v>
      </c>
      <c r="G4063">
        <v>1</v>
      </c>
      <c r="H4063" s="2">
        <v>4877.1000000000004</v>
      </c>
      <c r="I4063">
        <v>3.5260911730935E+43</v>
      </c>
      <c r="J4063">
        <v>32</v>
      </c>
      <c r="K4063" t="s">
        <v>18</v>
      </c>
      <c r="L4063" t="s">
        <v>102</v>
      </c>
    </row>
    <row r="4064" spans="1:12" x14ac:dyDescent="0.25">
      <c r="A4064">
        <v>101</v>
      </c>
      <c r="B4064" s="1">
        <v>46289</v>
      </c>
      <c r="C4064" t="s">
        <v>576</v>
      </c>
      <c r="D4064" t="s">
        <v>296</v>
      </c>
      <c r="E4064">
        <v>68702</v>
      </c>
      <c r="F4064">
        <v>177945</v>
      </c>
      <c r="G4064">
        <v>1</v>
      </c>
      <c r="H4064" s="2">
        <v>9177.15</v>
      </c>
      <c r="I4064">
        <v>3.5260911730935E+43</v>
      </c>
      <c r="J4064">
        <v>32</v>
      </c>
      <c r="K4064" t="s">
        <v>18</v>
      </c>
      <c r="L4064" t="s">
        <v>102</v>
      </c>
    </row>
    <row r="4065" spans="1:12" x14ac:dyDescent="0.25">
      <c r="A4065">
        <v>101</v>
      </c>
      <c r="B4065" s="1">
        <v>46289</v>
      </c>
      <c r="C4065" t="s">
        <v>134</v>
      </c>
      <c r="D4065" t="s">
        <v>135</v>
      </c>
      <c r="E4065">
        <v>68972</v>
      </c>
      <c r="F4065">
        <v>177946</v>
      </c>
      <c r="G4065">
        <v>1</v>
      </c>
      <c r="H4065">
        <v>363.22</v>
      </c>
      <c r="I4065">
        <v>3.5260911730935E+43</v>
      </c>
      <c r="J4065">
        <v>32</v>
      </c>
      <c r="K4065" t="s">
        <v>18</v>
      </c>
      <c r="L4065" t="s">
        <v>102</v>
      </c>
    </row>
    <row r="4066" spans="1:12" x14ac:dyDescent="0.25">
      <c r="A4066">
        <v>101</v>
      </c>
      <c r="B4066" s="1">
        <v>46289</v>
      </c>
      <c r="C4066" t="s">
        <v>110</v>
      </c>
      <c r="D4066" t="s">
        <v>111</v>
      </c>
      <c r="E4066">
        <v>65174</v>
      </c>
      <c r="F4066">
        <v>177947</v>
      </c>
      <c r="G4066">
        <v>1</v>
      </c>
      <c r="H4066">
        <v>66.650000000000006</v>
      </c>
      <c r="I4066">
        <v>3.5260911730935E+43</v>
      </c>
      <c r="J4066">
        <v>32</v>
      </c>
      <c r="K4066" t="s">
        <v>18</v>
      </c>
      <c r="L4066" t="s">
        <v>102</v>
      </c>
    </row>
    <row r="4067" spans="1:12" x14ac:dyDescent="0.25">
      <c r="A4067">
        <v>101</v>
      </c>
      <c r="B4067" s="1">
        <v>46289</v>
      </c>
      <c r="C4067" t="s">
        <v>398</v>
      </c>
      <c r="D4067" t="s">
        <v>399</v>
      </c>
      <c r="E4067">
        <v>67449</v>
      </c>
      <c r="F4067">
        <v>177948</v>
      </c>
      <c r="G4067">
        <v>1</v>
      </c>
      <c r="H4067">
        <v>541.25</v>
      </c>
      <c r="I4067">
        <v>3.5260911730935E+43</v>
      </c>
      <c r="J4067">
        <v>7</v>
      </c>
      <c r="K4067" t="s">
        <v>44</v>
      </c>
      <c r="L4067" t="s">
        <v>102</v>
      </c>
    </row>
    <row r="4068" spans="1:12" x14ac:dyDescent="0.25">
      <c r="A4068">
        <v>101</v>
      </c>
      <c r="B4068" s="1">
        <v>46289</v>
      </c>
      <c r="C4068" t="s">
        <v>491</v>
      </c>
      <c r="D4068" t="s">
        <v>492</v>
      </c>
      <c r="E4068">
        <v>67517</v>
      </c>
      <c r="F4068">
        <v>177949</v>
      </c>
      <c r="G4068">
        <v>1</v>
      </c>
      <c r="H4068" s="2">
        <v>1746.29</v>
      </c>
      <c r="I4068">
        <v>3.5260911730935E+43</v>
      </c>
      <c r="J4068">
        <v>32</v>
      </c>
      <c r="K4068" t="s">
        <v>18</v>
      </c>
      <c r="L4068" t="s">
        <v>102</v>
      </c>
    </row>
    <row r="4069" spans="1:12" x14ac:dyDescent="0.25">
      <c r="A4069">
        <v>101</v>
      </c>
      <c r="B4069" s="1">
        <v>46289</v>
      </c>
      <c r="C4069" t="s">
        <v>482</v>
      </c>
      <c r="D4069" t="s">
        <v>483</v>
      </c>
      <c r="E4069">
        <v>67642</v>
      </c>
      <c r="F4069">
        <v>177950</v>
      </c>
      <c r="G4069">
        <v>1</v>
      </c>
      <c r="H4069" s="2">
        <v>1313.45</v>
      </c>
      <c r="I4069">
        <v>3.5260911730935E+43</v>
      </c>
      <c r="J4069">
        <v>32</v>
      </c>
      <c r="K4069" t="s">
        <v>18</v>
      </c>
      <c r="L4069" t="s">
        <v>102</v>
      </c>
    </row>
    <row r="4070" spans="1:12" x14ac:dyDescent="0.25">
      <c r="A4070">
        <v>101</v>
      </c>
      <c r="B4070" s="1">
        <v>46289</v>
      </c>
      <c r="C4070" t="s">
        <v>366</v>
      </c>
      <c r="D4070" t="s">
        <v>367</v>
      </c>
      <c r="E4070">
        <v>67659</v>
      </c>
      <c r="F4070">
        <v>177951</v>
      </c>
      <c r="G4070">
        <v>1</v>
      </c>
      <c r="H4070" s="2">
        <v>2577.9</v>
      </c>
      <c r="I4070">
        <v>3.5260911730935E+43</v>
      </c>
      <c r="J4070">
        <v>32</v>
      </c>
      <c r="K4070" t="s">
        <v>18</v>
      </c>
      <c r="L4070" t="s">
        <v>102</v>
      </c>
    </row>
    <row r="4071" spans="1:12" x14ac:dyDescent="0.25">
      <c r="A4071">
        <v>101</v>
      </c>
      <c r="B4071" s="1">
        <v>46289</v>
      </c>
      <c r="C4071" t="s">
        <v>110</v>
      </c>
      <c r="D4071" t="s">
        <v>111</v>
      </c>
      <c r="E4071">
        <v>67827</v>
      </c>
      <c r="F4071">
        <v>177952</v>
      </c>
      <c r="G4071">
        <v>1</v>
      </c>
      <c r="H4071">
        <v>666.5</v>
      </c>
      <c r="I4071">
        <v>3.5260911730935E+43</v>
      </c>
      <c r="J4071">
        <v>32</v>
      </c>
      <c r="K4071" t="s">
        <v>18</v>
      </c>
      <c r="L4071" t="s">
        <v>102</v>
      </c>
    </row>
    <row r="4072" spans="1:12" x14ac:dyDescent="0.25">
      <c r="A4072">
        <v>101</v>
      </c>
      <c r="B4072" s="1">
        <v>46289</v>
      </c>
      <c r="C4072" t="s">
        <v>276</v>
      </c>
      <c r="D4072" t="s">
        <v>106</v>
      </c>
      <c r="E4072">
        <v>68176</v>
      </c>
      <c r="F4072">
        <v>177953</v>
      </c>
      <c r="G4072">
        <v>1</v>
      </c>
      <c r="H4072" s="2">
        <v>2398.8000000000002</v>
      </c>
      <c r="I4072">
        <v>3.5260911730935E+43</v>
      </c>
      <c r="J4072">
        <v>32</v>
      </c>
      <c r="K4072" t="s">
        <v>18</v>
      </c>
      <c r="L4072" t="s">
        <v>102</v>
      </c>
    </row>
    <row r="4073" spans="1:12" x14ac:dyDescent="0.25">
      <c r="A4073">
        <v>101</v>
      </c>
      <c r="B4073" s="1">
        <v>46289</v>
      </c>
      <c r="C4073" t="s">
        <v>478</v>
      </c>
      <c r="D4073" t="s">
        <v>479</v>
      </c>
      <c r="E4073">
        <v>65949</v>
      </c>
      <c r="F4073">
        <v>177955</v>
      </c>
      <c r="G4073">
        <v>1</v>
      </c>
      <c r="H4073" s="2">
        <v>2858.4</v>
      </c>
      <c r="I4073">
        <v>3.5260911730935E+43</v>
      </c>
      <c r="J4073">
        <v>32</v>
      </c>
      <c r="K4073" t="s">
        <v>18</v>
      </c>
      <c r="L4073" t="s">
        <v>102</v>
      </c>
    </row>
    <row r="4074" spans="1:12" x14ac:dyDescent="0.25">
      <c r="A4074">
        <v>101</v>
      </c>
      <c r="B4074" s="1">
        <v>46289</v>
      </c>
      <c r="C4074" t="s">
        <v>639</v>
      </c>
      <c r="D4074" t="s">
        <v>640</v>
      </c>
      <c r="E4074">
        <v>66349</v>
      </c>
      <c r="F4074">
        <v>177956</v>
      </c>
      <c r="G4074">
        <v>1</v>
      </c>
      <c r="H4074" s="2">
        <v>3129</v>
      </c>
      <c r="I4074">
        <v>3.5260911730935E+43</v>
      </c>
      <c r="J4074">
        <v>15</v>
      </c>
      <c r="K4074" t="s">
        <v>18</v>
      </c>
      <c r="L4074" t="s">
        <v>102</v>
      </c>
    </row>
    <row r="4075" spans="1:12" x14ac:dyDescent="0.25">
      <c r="A4075">
        <v>101</v>
      </c>
      <c r="B4075" s="1">
        <v>46289</v>
      </c>
      <c r="C4075" t="s">
        <v>161</v>
      </c>
      <c r="D4075" t="s">
        <v>106</v>
      </c>
      <c r="E4075">
        <v>66910</v>
      </c>
      <c r="F4075">
        <v>177957</v>
      </c>
      <c r="G4075">
        <v>1</v>
      </c>
      <c r="H4075">
        <v>271.25</v>
      </c>
      <c r="I4075">
        <v>3.5260911730935E+43</v>
      </c>
      <c r="J4075">
        <v>32</v>
      </c>
      <c r="K4075" t="s">
        <v>18</v>
      </c>
      <c r="L4075" t="s">
        <v>102</v>
      </c>
    </row>
    <row r="4076" spans="1:12" x14ac:dyDescent="0.25">
      <c r="A4076">
        <v>101</v>
      </c>
      <c r="B4076" s="1">
        <v>46289</v>
      </c>
      <c r="C4076" t="s">
        <v>303</v>
      </c>
      <c r="D4076" t="s">
        <v>304</v>
      </c>
      <c r="E4076">
        <v>67519</v>
      </c>
      <c r="F4076">
        <v>177958</v>
      </c>
      <c r="G4076">
        <v>1</v>
      </c>
      <c r="H4076">
        <v>348.32</v>
      </c>
      <c r="I4076">
        <v>3.5260911730935E+43</v>
      </c>
      <c r="J4076">
        <v>32</v>
      </c>
      <c r="K4076" t="s">
        <v>18</v>
      </c>
      <c r="L4076" t="s">
        <v>102</v>
      </c>
    </row>
    <row r="4077" spans="1:12" x14ac:dyDescent="0.25">
      <c r="A4077">
        <v>101</v>
      </c>
      <c r="B4077" s="1">
        <v>46289</v>
      </c>
      <c r="C4077" t="s">
        <v>549</v>
      </c>
      <c r="D4077" t="s">
        <v>550</v>
      </c>
      <c r="E4077">
        <v>67936</v>
      </c>
      <c r="F4077">
        <v>177959</v>
      </c>
      <c r="G4077">
        <v>1</v>
      </c>
      <c r="H4077">
        <v>366.21</v>
      </c>
      <c r="I4077">
        <v>3.5260911730935E+43</v>
      </c>
      <c r="J4077">
        <v>7</v>
      </c>
      <c r="K4077" t="s">
        <v>44</v>
      </c>
      <c r="L4077" t="s">
        <v>102</v>
      </c>
    </row>
    <row r="4078" spans="1:12" x14ac:dyDescent="0.25">
      <c r="A4078">
        <v>101</v>
      </c>
      <c r="B4078" s="1">
        <v>46289</v>
      </c>
      <c r="C4078" t="s">
        <v>126</v>
      </c>
      <c r="D4078" t="s">
        <v>127</v>
      </c>
      <c r="E4078">
        <v>68239</v>
      </c>
      <c r="F4078">
        <v>177960</v>
      </c>
      <c r="G4078">
        <v>1</v>
      </c>
      <c r="H4078" s="2">
        <v>3293.55</v>
      </c>
      <c r="I4078">
        <v>3.5260911730935E+43</v>
      </c>
      <c r="J4078">
        <v>32</v>
      </c>
      <c r="K4078" t="s">
        <v>18</v>
      </c>
      <c r="L4078" t="s">
        <v>102</v>
      </c>
    </row>
    <row r="4079" spans="1:12" x14ac:dyDescent="0.25">
      <c r="A4079">
        <v>101</v>
      </c>
      <c r="B4079" s="1">
        <v>46289</v>
      </c>
      <c r="C4079" t="s">
        <v>549</v>
      </c>
      <c r="D4079" t="s">
        <v>550</v>
      </c>
      <c r="E4079">
        <v>68334</v>
      </c>
      <c r="F4079">
        <v>177961</v>
      </c>
      <c r="G4079">
        <v>1</v>
      </c>
      <c r="H4079">
        <v>231.96</v>
      </c>
      <c r="I4079">
        <v>3.5260911730935E+43</v>
      </c>
      <c r="J4079">
        <v>7</v>
      </c>
      <c r="K4079" t="s">
        <v>44</v>
      </c>
      <c r="L4079" t="s">
        <v>102</v>
      </c>
    </row>
    <row r="4080" spans="1:12" x14ac:dyDescent="0.25">
      <c r="A4080">
        <v>101</v>
      </c>
      <c r="B4080" s="1">
        <v>46289</v>
      </c>
      <c r="C4080" t="s">
        <v>540</v>
      </c>
      <c r="D4080" t="s">
        <v>541</v>
      </c>
      <c r="E4080">
        <v>67278</v>
      </c>
      <c r="F4080">
        <v>177962</v>
      </c>
      <c r="G4080">
        <v>1</v>
      </c>
      <c r="H4080">
        <v>490.46</v>
      </c>
      <c r="I4080">
        <v>3.5260911730935E+43</v>
      </c>
      <c r="J4080">
        <v>7</v>
      </c>
      <c r="K4080" t="s">
        <v>44</v>
      </c>
      <c r="L4080" t="s">
        <v>102</v>
      </c>
    </row>
    <row r="4081" spans="1:12" x14ac:dyDescent="0.25">
      <c r="A4081">
        <v>101</v>
      </c>
      <c r="B4081" s="1">
        <v>46289</v>
      </c>
      <c r="C4081" t="s">
        <v>542</v>
      </c>
      <c r="D4081" t="s">
        <v>543</v>
      </c>
      <c r="E4081">
        <v>67725</v>
      </c>
      <c r="F4081">
        <v>177963</v>
      </c>
      <c r="G4081">
        <v>1</v>
      </c>
      <c r="H4081">
        <v>204.31</v>
      </c>
      <c r="I4081">
        <v>3.5260911730935E+43</v>
      </c>
      <c r="J4081">
        <v>7</v>
      </c>
      <c r="K4081" t="s">
        <v>44</v>
      </c>
      <c r="L4081" t="s">
        <v>102</v>
      </c>
    </row>
    <row r="4082" spans="1:12" x14ac:dyDescent="0.25">
      <c r="A4082">
        <v>101</v>
      </c>
      <c r="B4082" s="1">
        <v>46289</v>
      </c>
      <c r="C4082" t="s">
        <v>395</v>
      </c>
      <c r="D4082" t="s">
        <v>396</v>
      </c>
      <c r="E4082">
        <v>67744</v>
      </c>
      <c r="F4082">
        <v>177964</v>
      </c>
      <c r="G4082">
        <v>1</v>
      </c>
      <c r="H4082" s="2">
        <v>1429.8</v>
      </c>
      <c r="I4082">
        <v>3.5260911730935E+43</v>
      </c>
      <c r="J4082">
        <v>32</v>
      </c>
      <c r="K4082" t="s">
        <v>18</v>
      </c>
      <c r="L4082" t="s">
        <v>102</v>
      </c>
    </row>
    <row r="4083" spans="1:12" x14ac:dyDescent="0.25">
      <c r="A4083">
        <v>101</v>
      </c>
      <c r="B4083" s="1">
        <v>46289</v>
      </c>
      <c r="C4083" t="s">
        <v>549</v>
      </c>
      <c r="D4083" t="s">
        <v>550</v>
      </c>
      <c r="E4083">
        <v>67983</v>
      </c>
      <c r="F4083">
        <v>177965</v>
      </c>
      <c r="G4083">
        <v>1</v>
      </c>
      <c r="H4083" s="2">
        <v>1087.3499999999999</v>
      </c>
      <c r="I4083">
        <v>3.5260911730935E+43</v>
      </c>
      <c r="J4083">
        <v>7</v>
      </c>
      <c r="K4083" t="s">
        <v>44</v>
      </c>
      <c r="L4083" t="s">
        <v>102</v>
      </c>
    </row>
    <row r="4084" spans="1:12" x14ac:dyDescent="0.25">
      <c r="A4084">
        <v>101</v>
      </c>
      <c r="B4084" s="1">
        <v>46289</v>
      </c>
      <c r="C4084" t="s">
        <v>107</v>
      </c>
      <c r="D4084" t="s">
        <v>108</v>
      </c>
      <c r="E4084">
        <v>68779</v>
      </c>
      <c r="F4084">
        <v>177966</v>
      </c>
      <c r="G4084">
        <v>1</v>
      </c>
      <c r="H4084" s="2">
        <v>7718.1</v>
      </c>
      <c r="I4084">
        <v>3.5260911730935E+43</v>
      </c>
      <c r="J4084">
        <v>32</v>
      </c>
      <c r="K4084" t="s">
        <v>18</v>
      </c>
      <c r="L4084" t="s">
        <v>102</v>
      </c>
    </row>
    <row r="4085" spans="1:12" x14ac:dyDescent="0.25">
      <c r="A4085">
        <v>101</v>
      </c>
      <c r="B4085" s="1">
        <v>46289</v>
      </c>
      <c r="C4085" t="s">
        <v>149</v>
      </c>
      <c r="D4085" t="s">
        <v>150</v>
      </c>
      <c r="E4085">
        <v>68536</v>
      </c>
      <c r="F4085">
        <v>177967</v>
      </c>
      <c r="G4085">
        <v>1</v>
      </c>
      <c r="H4085">
        <v>73.680000000000007</v>
      </c>
      <c r="I4085">
        <v>3.5260911730935E+43</v>
      </c>
      <c r="J4085">
        <v>32</v>
      </c>
      <c r="K4085" t="s">
        <v>18</v>
      </c>
      <c r="L4085" t="s">
        <v>102</v>
      </c>
    </row>
    <row r="4086" spans="1:12" x14ac:dyDescent="0.25">
      <c r="A4086">
        <v>101</v>
      </c>
      <c r="B4086" s="1">
        <v>46290</v>
      </c>
      <c r="C4086" t="s">
        <v>159</v>
      </c>
      <c r="D4086" t="s">
        <v>160</v>
      </c>
      <c r="E4086">
        <v>65730</v>
      </c>
      <c r="F4086">
        <v>177968</v>
      </c>
      <c r="G4086">
        <v>1</v>
      </c>
      <c r="H4086" s="2">
        <v>20213.7</v>
      </c>
      <c r="I4086">
        <v>3.5260911730935E+43</v>
      </c>
      <c r="J4086">
        <v>32</v>
      </c>
      <c r="K4086" t="s">
        <v>18</v>
      </c>
      <c r="L4086" t="s">
        <v>102</v>
      </c>
    </row>
    <row r="4087" spans="1:12" x14ac:dyDescent="0.25">
      <c r="A4087">
        <v>101</v>
      </c>
      <c r="B4087" s="1">
        <v>46290</v>
      </c>
      <c r="C4087" t="s">
        <v>478</v>
      </c>
      <c r="D4087" t="s">
        <v>479</v>
      </c>
      <c r="E4087">
        <v>65950</v>
      </c>
      <c r="F4087">
        <v>177969</v>
      </c>
      <c r="G4087">
        <v>1</v>
      </c>
      <c r="H4087" s="2">
        <v>2858.4</v>
      </c>
      <c r="I4087">
        <v>3.5260911730935E+43</v>
      </c>
      <c r="J4087">
        <v>32</v>
      </c>
      <c r="K4087" t="s">
        <v>18</v>
      </c>
      <c r="L4087" t="s">
        <v>102</v>
      </c>
    </row>
    <row r="4088" spans="1:12" x14ac:dyDescent="0.25">
      <c r="A4088">
        <v>101</v>
      </c>
      <c r="B4088" s="1">
        <v>46290</v>
      </c>
      <c r="C4088" t="s">
        <v>552</v>
      </c>
      <c r="D4088" t="s">
        <v>553</v>
      </c>
      <c r="E4088">
        <v>66311</v>
      </c>
      <c r="F4088">
        <v>177970</v>
      </c>
      <c r="G4088">
        <v>1</v>
      </c>
      <c r="H4088" s="2">
        <v>7380</v>
      </c>
      <c r="I4088">
        <v>3.5260911730935E+43</v>
      </c>
      <c r="L4088" t="s">
        <v>102</v>
      </c>
    </row>
    <row r="4089" spans="1:12" x14ac:dyDescent="0.25">
      <c r="A4089">
        <v>101</v>
      </c>
      <c r="B4089" s="1">
        <v>46290</v>
      </c>
      <c r="C4089" t="s">
        <v>398</v>
      </c>
      <c r="D4089" t="s">
        <v>399</v>
      </c>
      <c r="E4089">
        <v>67446</v>
      </c>
      <c r="F4089">
        <v>177971</v>
      </c>
      <c r="G4089">
        <v>1</v>
      </c>
      <c r="H4089">
        <v>497.95</v>
      </c>
      <c r="I4089">
        <v>3.5260911730935E+43</v>
      </c>
      <c r="J4089">
        <v>7</v>
      </c>
      <c r="K4089" t="s">
        <v>44</v>
      </c>
      <c r="L4089" t="s">
        <v>102</v>
      </c>
    </row>
    <row r="4090" spans="1:12" x14ac:dyDescent="0.25">
      <c r="A4090">
        <v>101</v>
      </c>
      <c r="B4090" s="1">
        <v>46290</v>
      </c>
      <c r="C4090" t="s">
        <v>491</v>
      </c>
      <c r="D4090" t="s">
        <v>492</v>
      </c>
      <c r="E4090">
        <v>67527</v>
      </c>
      <c r="F4090">
        <v>177972</v>
      </c>
      <c r="G4090">
        <v>1</v>
      </c>
      <c r="H4090">
        <v>566.78</v>
      </c>
      <c r="I4090">
        <v>3.5260911730935E+43</v>
      </c>
      <c r="J4090">
        <v>32</v>
      </c>
      <c r="K4090" t="s">
        <v>18</v>
      </c>
      <c r="L4090" t="s">
        <v>102</v>
      </c>
    </row>
    <row r="4091" spans="1:12" x14ac:dyDescent="0.25">
      <c r="A4091">
        <v>101</v>
      </c>
      <c r="B4091" s="1">
        <v>46290</v>
      </c>
      <c r="C4091" t="s">
        <v>551</v>
      </c>
      <c r="D4091" t="s">
        <v>106</v>
      </c>
      <c r="E4091">
        <v>67528</v>
      </c>
      <c r="F4091">
        <v>177973</v>
      </c>
      <c r="G4091">
        <v>1</v>
      </c>
      <c r="H4091" s="2">
        <v>29787.4</v>
      </c>
      <c r="I4091">
        <v>3.5260911730935E+43</v>
      </c>
      <c r="J4091">
        <v>51</v>
      </c>
      <c r="K4091" t="s">
        <v>254</v>
      </c>
      <c r="L4091" t="s">
        <v>102</v>
      </c>
    </row>
    <row r="4092" spans="1:12" x14ac:dyDescent="0.25">
      <c r="A4092">
        <v>101</v>
      </c>
      <c r="B4092" s="1">
        <v>46290</v>
      </c>
      <c r="C4092" t="s">
        <v>159</v>
      </c>
      <c r="D4092" t="s">
        <v>160</v>
      </c>
      <c r="E4092">
        <v>67657</v>
      </c>
      <c r="F4092">
        <v>177974</v>
      </c>
      <c r="G4092">
        <v>1</v>
      </c>
      <c r="H4092" s="2">
        <v>1003.2</v>
      </c>
      <c r="I4092">
        <v>3.5260911730935E+43</v>
      </c>
      <c r="J4092">
        <v>32</v>
      </c>
      <c r="K4092" t="s">
        <v>18</v>
      </c>
      <c r="L4092" t="s">
        <v>102</v>
      </c>
    </row>
    <row r="4093" spans="1:12" x14ac:dyDescent="0.25">
      <c r="A4093">
        <v>101</v>
      </c>
      <c r="B4093" s="1">
        <v>46290</v>
      </c>
      <c r="C4093" t="s">
        <v>651</v>
      </c>
      <c r="D4093" t="s">
        <v>169</v>
      </c>
      <c r="E4093">
        <v>67685</v>
      </c>
      <c r="F4093">
        <v>177975</v>
      </c>
      <c r="G4093">
        <v>1</v>
      </c>
      <c r="H4093">
        <v>278.97000000000003</v>
      </c>
      <c r="I4093">
        <v>3.5260911730935E+43</v>
      </c>
      <c r="J4093">
        <v>51</v>
      </c>
      <c r="K4093" t="s">
        <v>254</v>
      </c>
      <c r="L4093" t="s">
        <v>102</v>
      </c>
    </row>
    <row r="4094" spans="1:12" x14ac:dyDescent="0.25">
      <c r="A4094">
        <v>101</v>
      </c>
      <c r="B4094" s="1">
        <v>46290</v>
      </c>
      <c r="C4094" t="s">
        <v>903</v>
      </c>
      <c r="D4094" t="s">
        <v>904</v>
      </c>
      <c r="E4094">
        <v>67691</v>
      </c>
      <c r="F4094">
        <v>177976</v>
      </c>
      <c r="G4094">
        <v>1</v>
      </c>
      <c r="H4094" s="2">
        <v>3916.05</v>
      </c>
      <c r="I4094">
        <v>3.5260911730935E+43</v>
      </c>
      <c r="J4094">
        <v>32</v>
      </c>
      <c r="K4094" t="s">
        <v>18</v>
      </c>
      <c r="L4094" t="s">
        <v>102</v>
      </c>
    </row>
    <row r="4095" spans="1:12" x14ac:dyDescent="0.25">
      <c r="A4095">
        <v>101</v>
      </c>
      <c r="B4095" s="1">
        <v>46290</v>
      </c>
      <c r="C4095" t="s">
        <v>882</v>
      </c>
      <c r="D4095" t="s">
        <v>883</v>
      </c>
      <c r="E4095">
        <v>67765</v>
      </c>
      <c r="F4095">
        <v>177977</v>
      </c>
      <c r="G4095">
        <v>1</v>
      </c>
      <c r="H4095">
        <v>804.92</v>
      </c>
      <c r="I4095">
        <v>3.5260911730935E+43</v>
      </c>
      <c r="J4095">
        <v>32</v>
      </c>
      <c r="K4095" t="s">
        <v>18</v>
      </c>
      <c r="L4095" t="s">
        <v>102</v>
      </c>
    </row>
    <row r="4096" spans="1:12" x14ac:dyDescent="0.25">
      <c r="A4096">
        <v>101</v>
      </c>
      <c r="B4096" s="1">
        <v>46290</v>
      </c>
      <c r="C4096" t="s">
        <v>319</v>
      </c>
      <c r="D4096" t="s">
        <v>320</v>
      </c>
      <c r="E4096">
        <v>67911</v>
      </c>
      <c r="F4096">
        <v>177978</v>
      </c>
      <c r="G4096">
        <v>1</v>
      </c>
      <c r="H4096">
        <v>343.7</v>
      </c>
      <c r="I4096">
        <v>3.5260911730935E+43</v>
      </c>
      <c r="J4096">
        <v>32</v>
      </c>
      <c r="K4096" t="s">
        <v>18</v>
      </c>
      <c r="L4096" t="s">
        <v>102</v>
      </c>
    </row>
    <row r="4097" spans="1:12" x14ac:dyDescent="0.25">
      <c r="A4097">
        <v>101</v>
      </c>
      <c r="B4097" s="1">
        <v>46290</v>
      </c>
      <c r="C4097" t="s">
        <v>549</v>
      </c>
      <c r="D4097" t="s">
        <v>550</v>
      </c>
      <c r="E4097">
        <v>67966</v>
      </c>
      <c r="F4097">
        <v>177979</v>
      </c>
      <c r="G4097">
        <v>1</v>
      </c>
      <c r="H4097" s="2">
        <v>3071.95</v>
      </c>
      <c r="I4097">
        <v>3.5260911730935E+43</v>
      </c>
      <c r="J4097">
        <v>7</v>
      </c>
      <c r="K4097" t="s">
        <v>44</v>
      </c>
      <c r="L4097" t="s">
        <v>102</v>
      </c>
    </row>
    <row r="4098" spans="1:12" x14ac:dyDescent="0.25">
      <c r="A4098">
        <v>101</v>
      </c>
      <c r="B4098" s="1">
        <v>46290</v>
      </c>
      <c r="C4098" t="s">
        <v>549</v>
      </c>
      <c r="D4098" t="s">
        <v>550</v>
      </c>
      <c r="E4098">
        <v>67969</v>
      </c>
      <c r="F4098">
        <v>177980</v>
      </c>
      <c r="G4098">
        <v>1</v>
      </c>
      <c r="H4098">
        <v>322.5</v>
      </c>
      <c r="I4098">
        <v>3.5260911730935E+43</v>
      </c>
      <c r="J4098">
        <v>7</v>
      </c>
      <c r="K4098" t="s">
        <v>44</v>
      </c>
      <c r="L4098" t="s">
        <v>102</v>
      </c>
    </row>
    <row r="4099" spans="1:12" x14ac:dyDescent="0.25">
      <c r="A4099">
        <v>101</v>
      </c>
      <c r="B4099" s="1">
        <v>46290</v>
      </c>
      <c r="C4099" t="s">
        <v>549</v>
      </c>
      <c r="D4099" t="s">
        <v>550</v>
      </c>
      <c r="E4099">
        <v>67971</v>
      </c>
      <c r="F4099">
        <v>177981</v>
      </c>
      <c r="G4099">
        <v>1</v>
      </c>
      <c r="H4099">
        <v>935</v>
      </c>
      <c r="I4099">
        <v>3.5260911730935E+43</v>
      </c>
      <c r="J4099">
        <v>7</v>
      </c>
      <c r="K4099" t="s">
        <v>44</v>
      </c>
      <c r="L4099" t="s">
        <v>102</v>
      </c>
    </row>
    <row r="4100" spans="1:12" x14ac:dyDescent="0.25">
      <c r="A4100">
        <v>101</v>
      </c>
      <c r="B4100" s="1">
        <v>46290</v>
      </c>
      <c r="C4100" t="s">
        <v>105</v>
      </c>
      <c r="D4100" t="s">
        <v>106</v>
      </c>
      <c r="E4100">
        <v>67994</v>
      </c>
      <c r="F4100">
        <v>177982</v>
      </c>
      <c r="G4100">
        <v>1</v>
      </c>
      <c r="H4100" s="2">
        <v>10137</v>
      </c>
      <c r="I4100">
        <v>3.5260911730935E+43</v>
      </c>
      <c r="J4100">
        <v>32</v>
      </c>
      <c r="K4100" t="s">
        <v>18</v>
      </c>
      <c r="L4100" t="s">
        <v>102</v>
      </c>
    </row>
    <row r="4101" spans="1:12" x14ac:dyDescent="0.25">
      <c r="A4101">
        <v>101</v>
      </c>
      <c r="B4101" s="1">
        <v>46290</v>
      </c>
      <c r="C4101" t="s">
        <v>395</v>
      </c>
      <c r="D4101" t="s">
        <v>396</v>
      </c>
      <c r="E4101">
        <v>68064</v>
      </c>
      <c r="F4101">
        <v>177983</v>
      </c>
      <c r="G4101">
        <v>1</v>
      </c>
      <c r="H4101" s="2">
        <v>2638.9</v>
      </c>
      <c r="I4101">
        <v>3.5260911730935E+43</v>
      </c>
      <c r="J4101">
        <v>32</v>
      </c>
      <c r="K4101" t="s">
        <v>18</v>
      </c>
      <c r="L4101" t="s">
        <v>102</v>
      </c>
    </row>
    <row r="4102" spans="1:12" x14ac:dyDescent="0.25">
      <c r="A4102">
        <v>101</v>
      </c>
      <c r="B4102" s="1">
        <v>46290</v>
      </c>
      <c r="C4102" t="s">
        <v>390</v>
      </c>
      <c r="D4102" t="s">
        <v>296</v>
      </c>
      <c r="E4102">
        <v>68121</v>
      </c>
      <c r="F4102">
        <v>177984</v>
      </c>
      <c r="G4102">
        <v>1</v>
      </c>
      <c r="H4102" s="2">
        <v>12354</v>
      </c>
      <c r="I4102">
        <v>3.5260911730935E+43</v>
      </c>
      <c r="J4102">
        <v>32</v>
      </c>
      <c r="K4102" t="s">
        <v>18</v>
      </c>
      <c r="L4102" t="s">
        <v>102</v>
      </c>
    </row>
    <row r="4103" spans="1:12" x14ac:dyDescent="0.25">
      <c r="A4103">
        <v>101</v>
      </c>
      <c r="B4103" s="1">
        <v>46290</v>
      </c>
      <c r="C4103" t="s">
        <v>551</v>
      </c>
      <c r="D4103" t="s">
        <v>106</v>
      </c>
      <c r="E4103">
        <v>68150</v>
      </c>
      <c r="F4103">
        <v>177985</v>
      </c>
      <c r="G4103">
        <v>1</v>
      </c>
      <c r="H4103" s="2">
        <v>30868.68</v>
      </c>
      <c r="I4103">
        <v>3.5260911730935E+43</v>
      </c>
      <c r="J4103">
        <v>51</v>
      </c>
      <c r="K4103" t="s">
        <v>254</v>
      </c>
      <c r="L4103" t="s">
        <v>102</v>
      </c>
    </row>
    <row r="4104" spans="1:12" x14ac:dyDescent="0.25">
      <c r="A4104">
        <v>101</v>
      </c>
      <c r="B4104" s="1">
        <v>46290</v>
      </c>
      <c r="C4104" t="s">
        <v>159</v>
      </c>
      <c r="D4104" t="s">
        <v>160</v>
      </c>
      <c r="E4104">
        <v>68155</v>
      </c>
      <c r="F4104">
        <v>177986</v>
      </c>
      <c r="G4104">
        <v>1</v>
      </c>
      <c r="H4104" s="2">
        <v>5850</v>
      </c>
      <c r="I4104">
        <v>3.5260911730935E+43</v>
      </c>
      <c r="J4104">
        <v>32</v>
      </c>
      <c r="K4104" t="s">
        <v>18</v>
      </c>
      <c r="L4104" t="s">
        <v>102</v>
      </c>
    </row>
    <row r="4105" spans="1:12" x14ac:dyDescent="0.25">
      <c r="A4105">
        <v>101</v>
      </c>
      <c r="B4105" s="1">
        <v>46290</v>
      </c>
      <c r="C4105" t="s">
        <v>653</v>
      </c>
      <c r="D4105" t="s">
        <v>654</v>
      </c>
      <c r="E4105">
        <v>68264</v>
      </c>
      <c r="F4105">
        <v>177987</v>
      </c>
      <c r="G4105">
        <v>1</v>
      </c>
      <c r="H4105" s="2">
        <v>1231.5</v>
      </c>
      <c r="I4105">
        <v>3.5260911730935E+43</v>
      </c>
      <c r="J4105">
        <v>32</v>
      </c>
      <c r="K4105" t="s">
        <v>18</v>
      </c>
      <c r="L4105" t="s">
        <v>102</v>
      </c>
    </row>
    <row r="4106" spans="1:12" x14ac:dyDescent="0.25">
      <c r="A4106">
        <v>101</v>
      </c>
      <c r="B4106" s="1">
        <v>46290</v>
      </c>
      <c r="C4106" t="s">
        <v>542</v>
      </c>
      <c r="D4106" t="s">
        <v>543</v>
      </c>
      <c r="E4106">
        <v>68323</v>
      </c>
      <c r="F4106">
        <v>177988</v>
      </c>
      <c r="G4106">
        <v>1</v>
      </c>
      <c r="H4106">
        <v>889.71</v>
      </c>
      <c r="I4106">
        <v>3.5260911730935E+43</v>
      </c>
      <c r="J4106">
        <v>7</v>
      </c>
      <c r="K4106" t="s">
        <v>44</v>
      </c>
      <c r="L4106" t="s">
        <v>102</v>
      </c>
    </row>
    <row r="4107" spans="1:12" x14ac:dyDescent="0.25">
      <c r="A4107">
        <v>101</v>
      </c>
      <c r="B4107" s="1">
        <v>46290</v>
      </c>
      <c r="C4107" t="s">
        <v>905</v>
      </c>
      <c r="D4107" t="s">
        <v>169</v>
      </c>
      <c r="E4107">
        <v>68345</v>
      </c>
      <c r="F4107">
        <v>177989</v>
      </c>
      <c r="G4107">
        <v>1</v>
      </c>
      <c r="H4107" s="2">
        <v>1000.7</v>
      </c>
      <c r="I4107">
        <v>3.5260911730935E+43</v>
      </c>
      <c r="J4107">
        <v>32</v>
      </c>
      <c r="K4107" t="s">
        <v>18</v>
      </c>
      <c r="L4107" t="s">
        <v>102</v>
      </c>
    </row>
    <row r="4108" spans="1:12" x14ac:dyDescent="0.25">
      <c r="A4108">
        <v>101</v>
      </c>
      <c r="B4108" s="1">
        <v>46290</v>
      </c>
      <c r="C4108" t="s">
        <v>395</v>
      </c>
      <c r="D4108" t="s">
        <v>396</v>
      </c>
      <c r="E4108">
        <v>68348</v>
      </c>
      <c r="F4108">
        <v>177990</v>
      </c>
      <c r="G4108">
        <v>1</v>
      </c>
      <c r="H4108" s="2">
        <v>17997.5</v>
      </c>
      <c r="I4108">
        <v>3.5260911730935E+43</v>
      </c>
      <c r="J4108">
        <v>32</v>
      </c>
      <c r="K4108" t="s">
        <v>18</v>
      </c>
      <c r="L4108" t="s">
        <v>102</v>
      </c>
    </row>
    <row r="4109" spans="1:12" x14ac:dyDescent="0.25">
      <c r="A4109">
        <v>101</v>
      </c>
      <c r="B4109" s="1">
        <v>46290</v>
      </c>
      <c r="C4109" t="s">
        <v>542</v>
      </c>
      <c r="D4109" t="s">
        <v>543</v>
      </c>
      <c r="E4109">
        <v>68391</v>
      </c>
      <c r="F4109">
        <v>177991</v>
      </c>
      <c r="G4109">
        <v>1</v>
      </c>
      <c r="H4109" s="2">
        <v>1906.84</v>
      </c>
      <c r="I4109">
        <v>3.5260911730935E+43</v>
      </c>
      <c r="J4109">
        <v>7</v>
      </c>
      <c r="K4109" t="s">
        <v>44</v>
      </c>
      <c r="L4109" t="s">
        <v>102</v>
      </c>
    </row>
    <row r="4110" spans="1:12" x14ac:dyDescent="0.25">
      <c r="A4110">
        <v>101</v>
      </c>
      <c r="B4110" s="1">
        <v>46290</v>
      </c>
      <c r="C4110" t="s">
        <v>542</v>
      </c>
      <c r="D4110" t="s">
        <v>543</v>
      </c>
      <c r="E4110">
        <v>68394</v>
      </c>
      <c r="F4110">
        <v>177992</v>
      </c>
      <c r="G4110">
        <v>1</v>
      </c>
      <c r="H4110">
        <v>412.88</v>
      </c>
      <c r="I4110">
        <v>3.5260911730935E+43</v>
      </c>
      <c r="J4110">
        <v>7</v>
      </c>
      <c r="K4110" t="s">
        <v>44</v>
      </c>
      <c r="L4110" t="s">
        <v>102</v>
      </c>
    </row>
    <row r="4111" spans="1:12" x14ac:dyDescent="0.25">
      <c r="A4111">
        <v>101</v>
      </c>
      <c r="B4111" s="1">
        <v>46290</v>
      </c>
      <c r="C4111" t="s">
        <v>560</v>
      </c>
      <c r="D4111" t="s">
        <v>169</v>
      </c>
      <c r="E4111">
        <v>68480</v>
      </c>
      <c r="F4111">
        <v>177993</v>
      </c>
      <c r="G4111">
        <v>1</v>
      </c>
      <c r="H4111" s="2">
        <v>7528.7</v>
      </c>
      <c r="I4111">
        <v>3.5260911730935E+43</v>
      </c>
      <c r="J4111">
        <v>32</v>
      </c>
      <c r="K4111" t="s">
        <v>18</v>
      </c>
      <c r="L4111" t="s">
        <v>102</v>
      </c>
    </row>
    <row r="4112" spans="1:12" x14ac:dyDescent="0.25">
      <c r="A4112">
        <v>101</v>
      </c>
      <c r="B4112" s="1">
        <v>46290</v>
      </c>
      <c r="C4112" t="s">
        <v>100</v>
      </c>
      <c r="D4112" t="s">
        <v>101</v>
      </c>
      <c r="E4112">
        <v>68501</v>
      </c>
      <c r="F4112">
        <v>177994</v>
      </c>
      <c r="G4112">
        <v>1</v>
      </c>
      <c r="H4112" s="2">
        <v>13967.8</v>
      </c>
      <c r="I4112">
        <v>3.5260911730935E+43</v>
      </c>
      <c r="J4112">
        <v>32</v>
      </c>
      <c r="K4112" t="s">
        <v>18</v>
      </c>
      <c r="L4112" t="s">
        <v>102</v>
      </c>
    </row>
    <row r="4113" spans="1:12" x14ac:dyDescent="0.25">
      <c r="A4113">
        <v>101</v>
      </c>
      <c r="B4113" s="1">
        <v>46290</v>
      </c>
      <c r="C4113" t="s">
        <v>231</v>
      </c>
      <c r="D4113" t="s">
        <v>232</v>
      </c>
      <c r="E4113">
        <v>68520</v>
      </c>
      <c r="F4113">
        <v>177995</v>
      </c>
      <c r="G4113">
        <v>1</v>
      </c>
      <c r="H4113" s="2">
        <v>1920</v>
      </c>
      <c r="I4113">
        <v>3.5260911730935E+43</v>
      </c>
      <c r="J4113">
        <v>32</v>
      </c>
      <c r="K4113" t="s">
        <v>18</v>
      </c>
      <c r="L4113" t="s">
        <v>102</v>
      </c>
    </row>
    <row r="4114" spans="1:12" x14ac:dyDescent="0.25">
      <c r="A4114">
        <v>101</v>
      </c>
      <c r="B4114" s="1">
        <v>46290</v>
      </c>
      <c r="C4114" t="s">
        <v>162</v>
      </c>
      <c r="D4114" t="s">
        <v>133</v>
      </c>
      <c r="E4114">
        <v>68547</v>
      </c>
      <c r="F4114">
        <v>177996</v>
      </c>
      <c r="G4114">
        <v>1</v>
      </c>
      <c r="H4114" s="2">
        <v>13440</v>
      </c>
      <c r="I4114">
        <v>3.5260911730935E+43</v>
      </c>
      <c r="L4114" t="s">
        <v>102</v>
      </c>
    </row>
    <row r="4115" spans="1:12" x14ac:dyDescent="0.25">
      <c r="A4115">
        <v>101</v>
      </c>
      <c r="B4115" s="1">
        <v>46290</v>
      </c>
      <c r="C4115" t="s">
        <v>100</v>
      </c>
      <c r="D4115" t="s">
        <v>101</v>
      </c>
      <c r="E4115">
        <v>68551</v>
      </c>
      <c r="F4115">
        <v>177997</v>
      </c>
      <c r="G4115">
        <v>1</v>
      </c>
      <c r="H4115" s="2">
        <v>6417.6</v>
      </c>
      <c r="I4115">
        <v>3.5260911730935E+43</v>
      </c>
      <c r="J4115">
        <v>32</v>
      </c>
      <c r="K4115" t="s">
        <v>18</v>
      </c>
      <c r="L4115" t="s">
        <v>102</v>
      </c>
    </row>
    <row r="4116" spans="1:12" x14ac:dyDescent="0.25">
      <c r="A4116">
        <v>101</v>
      </c>
      <c r="B4116" s="1">
        <v>46290</v>
      </c>
      <c r="C4116" t="s">
        <v>501</v>
      </c>
      <c r="D4116" t="s">
        <v>502</v>
      </c>
      <c r="E4116">
        <v>68610</v>
      </c>
      <c r="F4116">
        <v>177998</v>
      </c>
      <c r="G4116">
        <v>1</v>
      </c>
      <c r="H4116">
        <v>624.6</v>
      </c>
      <c r="I4116">
        <v>3.5260911730935E+43</v>
      </c>
      <c r="J4116">
        <v>32</v>
      </c>
      <c r="K4116" t="s">
        <v>18</v>
      </c>
      <c r="L4116" t="s">
        <v>102</v>
      </c>
    </row>
    <row r="4117" spans="1:12" x14ac:dyDescent="0.25">
      <c r="A4117">
        <v>101</v>
      </c>
      <c r="B4117" s="1">
        <v>46290</v>
      </c>
      <c r="C4117" t="s">
        <v>214</v>
      </c>
      <c r="D4117" t="s">
        <v>215</v>
      </c>
      <c r="E4117">
        <v>68628</v>
      </c>
      <c r="F4117">
        <v>177999</v>
      </c>
      <c r="G4117">
        <v>1</v>
      </c>
      <c r="H4117" s="2">
        <v>3717</v>
      </c>
      <c r="I4117">
        <v>3.5260911730935E+43</v>
      </c>
      <c r="J4117">
        <v>32</v>
      </c>
      <c r="K4117" t="s">
        <v>18</v>
      </c>
      <c r="L4117" t="s">
        <v>102</v>
      </c>
    </row>
    <row r="4118" spans="1:12" x14ac:dyDescent="0.25">
      <c r="A4118">
        <v>101</v>
      </c>
      <c r="B4118" s="1">
        <v>46290</v>
      </c>
      <c r="C4118" t="s">
        <v>159</v>
      </c>
      <c r="D4118" t="s">
        <v>160</v>
      </c>
      <c r="E4118">
        <v>68730</v>
      </c>
      <c r="F4118">
        <v>178000</v>
      </c>
      <c r="G4118">
        <v>1</v>
      </c>
      <c r="H4118" s="2">
        <v>10976</v>
      </c>
      <c r="I4118">
        <v>3.5260911730935E+43</v>
      </c>
      <c r="J4118">
        <v>32</v>
      </c>
      <c r="K4118" t="s">
        <v>18</v>
      </c>
      <c r="L4118" t="s">
        <v>102</v>
      </c>
    </row>
    <row r="4119" spans="1:12" x14ac:dyDescent="0.25">
      <c r="A4119">
        <v>101</v>
      </c>
      <c r="B4119" s="1">
        <v>46290</v>
      </c>
      <c r="C4119" t="s">
        <v>110</v>
      </c>
      <c r="D4119" t="s">
        <v>111</v>
      </c>
      <c r="E4119">
        <v>68745</v>
      </c>
      <c r="F4119">
        <v>178001</v>
      </c>
      <c r="G4119">
        <v>1</v>
      </c>
      <c r="H4119">
        <v>973.54</v>
      </c>
      <c r="I4119">
        <v>3.5260911730935E+43</v>
      </c>
      <c r="J4119">
        <v>32</v>
      </c>
      <c r="K4119" t="s">
        <v>18</v>
      </c>
      <c r="L4119" t="s">
        <v>102</v>
      </c>
    </row>
    <row r="4120" spans="1:12" x14ac:dyDescent="0.25">
      <c r="A4120">
        <v>101</v>
      </c>
      <c r="B4120" s="1">
        <v>46290</v>
      </c>
      <c r="C4120" t="s">
        <v>110</v>
      </c>
      <c r="D4120" t="s">
        <v>111</v>
      </c>
      <c r="E4120">
        <v>68746</v>
      </c>
      <c r="F4120">
        <v>178002</v>
      </c>
      <c r="G4120">
        <v>1</v>
      </c>
      <c r="H4120">
        <v>983.45</v>
      </c>
      <c r="I4120">
        <v>3.5260911730935E+43</v>
      </c>
      <c r="J4120">
        <v>32</v>
      </c>
      <c r="K4120" t="s">
        <v>18</v>
      </c>
      <c r="L4120" t="s">
        <v>102</v>
      </c>
    </row>
    <row r="4121" spans="1:12" x14ac:dyDescent="0.25">
      <c r="A4121">
        <v>101</v>
      </c>
      <c r="B4121" s="1">
        <v>46290</v>
      </c>
      <c r="C4121" t="s">
        <v>870</v>
      </c>
      <c r="D4121" t="s">
        <v>871</v>
      </c>
      <c r="E4121">
        <v>68828</v>
      </c>
      <c r="F4121">
        <v>178003</v>
      </c>
      <c r="G4121">
        <v>1</v>
      </c>
      <c r="H4121">
        <v>955.65</v>
      </c>
      <c r="I4121">
        <v>3.5260911730935E+43</v>
      </c>
      <c r="J4121">
        <v>32</v>
      </c>
      <c r="K4121" t="s">
        <v>18</v>
      </c>
      <c r="L4121" t="s">
        <v>102</v>
      </c>
    </row>
    <row r="4122" spans="1:12" x14ac:dyDescent="0.25">
      <c r="A4122">
        <v>101</v>
      </c>
      <c r="B4122" s="1">
        <v>46290</v>
      </c>
      <c r="C4122" t="s">
        <v>321</v>
      </c>
      <c r="D4122" t="s">
        <v>322</v>
      </c>
      <c r="E4122">
        <v>68830</v>
      </c>
      <c r="F4122">
        <v>178004</v>
      </c>
      <c r="G4122">
        <v>1</v>
      </c>
      <c r="H4122" s="2">
        <v>1422.72</v>
      </c>
      <c r="I4122">
        <v>3.5260911730935E+43</v>
      </c>
      <c r="J4122">
        <v>32</v>
      </c>
      <c r="K4122" t="s">
        <v>18</v>
      </c>
      <c r="L4122" t="s">
        <v>102</v>
      </c>
    </row>
    <row r="4123" spans="1:12" x14ac:dyDescent="0.25">
      <c r="A4123">
        <v>101</v>
      </c>
      <c r="B4123" s="1">
        <v>46290</v>
      </c>
      <c r="C4123" t="s">
        <v>906</v>
      </c>
      <c r="D4123" t="s">
        <v>238</v>
      </c>
      <c r="E4123">
        <v>68832</v>
      </c>
      <c r="F4123">
        <v>178005</v>
      </c>
      <c r="G4123">
        <v>1</v>
      </c>
      <c r="H4123">
        <v>645.96</v>
      </c>
      <c r="I4123">
        <v>3.5260911730935E+43</v>
      </c>
      <c r="J4123">
        <v>32</v>
      </c>
      <c r="K4123" t="s">
        <v>18</v>
      </c>
      <c r="L4123" t="s">
        <v>102</v>
      </c>
    </row>
    <row r="4124" spans="1:12" x14ac:dyDescent="0.25">
      <c r="A4124">
        <v>101</v>
      </c>
      <c r="B4124" s="1">
        <v>46290</v>
      </c>
      <c r="C4124" t="s">
        <v>359</v>
      </c>
      <c r="D4124" t="s">
        <v>232</v>
      </c>
      <c r="E4124">
        <v>68887</v>
      </c>
      <c r="F4124">
        <v>178006</v>
      </c>
      <c r="G4124">
        <v>1</v>
      </c>
      <c r="H4124" s="2">
        <v>9912</v>
      </c>
      <c r="I4124">
        <v>3.5260911730935E+43</v>
      </c>
      <c r="J4124">
        <v>32</v>
      </c>
      <c r="K4124" t="s">
        <v>18</v>
      </c>
      <c r="L4124" t="s">
        <v>102</v>
      </c>
    </row>
    <row r="4125" spans="1:12" x14ac:dyDescent="0.25">
      <c r="A4125">
        <v>101</v>
      </c>
      <c r="B4125" s="1">
        <v>46290</v>
      </c>
      <c r="C4125" t="s">
        <v>233</v>
      </c>
      <c r="D4125" t="s">
        <v>234</v>
      </c>
      <c r="E4125">
        <v>68935</v>
      </c>
      <c r="F4125">
        <v>178007</v>
      </c>
      <c r="G4125">
        <v>1</v>
      </c>
      <c r="H4125" s="2">
        <v>1111.94</v>
      </c>
      <c r="I4125">
        <v>3.5260911730935E+43</v>
      </c>
      <c r="J4125">
        <v>16</v>
      </c>
      <c r="K4125" t="s">
        <v>174</v>
      </c>
      <c r="L4125" t="s">
        <v>102</v>
      </c>
    </row>
    <row r="4126" spans="1:12" x14ac:dyDescent="0.25">
      <c r="A4126">
        <v>101</v>
      </c>
      <c r="B4126" s="1">
        <v>46290</v>
      </c>
      <c r="C4126" t="s">
        <v>468</v>
      </c>
      <c r="D4126" t="s">
        <v>106</v>
      </c>
      <c r="E4126">
        <v>66912</v>
      </c>
      <c r="F4126">
        <v>178008</v>
      </c>
      <c r="G4126">
        <v>1</v>
      </c>
      <c r="H4126" s="2">
        <v>3034.56</v>
      </c>
      <c r="I4126">
        <v>3.5260911730935E+43</v>
      </c>
      <c r="J4126">
        <v>32</v>
      </c>
      <c r="K4126" t="s">
        <v>18</v>
      </c>
      <c r="L4126" t="s">
        <v>102</v>
      </c>
    </row>
    <row r="4127" spans="1:12" x14ac:dyDescent="0.25">
      <c r="A4127">
        <v>101</v>
      </c>
      <c r="B4127" s="1">
        <v>46290</v>
      </c>
      <c r="C4127" t="s">
        <v>476</v>
      </c>
      <c r="D4127" t="s">
        <v>477</v>
      </c>
      <c r="E4127">
        <v>67692</v>
      </c>
      <c r="F4127">
        <v>178009</v>
      </c>
      <c r="G4127">
        <v>1</v>
      </c>
      <c r="H4127">
        <v>360.48</v>
      </c>
      <c r="I4127">
        <v>3.5260911730935E+43</v>
      </c>
      <c r="J4127">
        <v>51</v>
      </c>
      <c r="K4127" t="s">
        <v>254</v>
      </c>
      <c r="L4127" t="s">
        <v>102</v>
      </c>
    </row>
    <row r="4128" spans="1:12" x14ac:dyDescent="0.25">
      <c r="A4128">
        <v>101</v>
      </c>
      <c r="B4128" s="1">
        <v>46290</v>
      </c>
      <c r="C4128" t="s">
        <v>907</v>
      </c>
      <c r="D4128" t="s">
        <v>908</v>
      </c>
      <c r="E4128">
        <v>67711</v>
      </c>
      <c r="F4128">
        <v>178010</v>
      </c>
      <c r="G4128">
        <v>1</v>
      </c>
      <c r="H4128" s="2">
        <v>1363.54</v>
      </c>
      <c r="I4128">
        <v>3.5260911730935E+43</v>
      </c>
      <c r="J4128">
        <v>7</v>
      </c>
      <c r="K4128" t="s">
        <v>44</v>
      </c>
      <c r="L4128" t="s">
        <v>102</v>
      </c>
    </row>
    <row r="4129" spans="1:12" x14ac:dyDescent="0.25">
      <c r="A4129">
        <v>101</v>
      </c>
      <c r="B4129" s="1">
        <v>46290</v>
      </c>
      <c r="C4129" t="s">
        <v>124</v>
      </c>
      <c r="D4129" t="s">
        <v>125</v>
      </c>
      <c r="E4129">
        <v>67826</v>
      </c>
      <c r="F4129">
        <v>178011</v>
      </c>
      <c r="G4129">
        <v>1</v>
      </c>
      <c r="H4129" s="2">
        <v>1689.6</v>
      </c>
      <c r="I4129">
        <v>3.5260911730935E+43</v>
      </c>
      <c r="J4129">
        <v>32</v>
      </c>
      <c r="K4129" t="s">
        <v>18</v>
      </c>
      <c r="L4129" t="s">
        <v>102</v>
      </c>
    </row>
    <row r="4130" spans="1:12" x14ac:dyDescent="0.25">
      <c r="A4130">
        <v>101</v>
      </c>
      <c r="B4130" s="1">
        <v>46290</v>
      </c>
      <c r="C4130" t="s">
        <v>909</v>
      </c>
      <c r="D4130" t="s">
        <v>910</v>
      </c>
      <c r="E4130">
        <v>67920</v>
      </c>
      <c r="F4130">
        <v>178012</v>
      </c>
      <c r="G4130">
        <v>1</v>
      </c>
      <c r="H4130">
        <v>514</v>
      </c>
      <c r="I4130">
        <v>3.5260911730935E+43</v>
      </c>
      <c r="J4130">
        <v>32</v>
      </c>
      <c r="K4130" t="s">
        <v>18</v>
      </c>
      <c r="L4130" t="s">
        <v>102</v>
      </c>
    </row>
    <row r="4131" spans="1:12" x14ac:dyDescent="0.25">
      <c r="A4131">
        <v>101</v>
      </c>
      <c r="B4131" s="1">
        <v>46290</v>
      </c>
      <c r="C4131" t="s">
        <v>319</v>
      </c>
      <c r="D4131" t="s">
        <v>320</v>
      </c>
      <c r="E4131">
        <v>67921</v>
      </c>
      <c r="F4131">
        <v>178013</v>
      </c>
      <c r="G4131">
        <v>1</v>
      </c>
      <c r="H4131">
        <v>348.33</v>
      </c>
      <c r="I4131">
        <v>3.5260911730935E+43</v>
      </c>
      <c r="J4131">
        <v>32</v>
      </c>
      <c r="K4131" t="s">
        <v>18</v>
      </c>
      <c r="L4131" t="s">
        <v>102</v>
      </c>
    </row>
    <row r="4132" spans="1:12" x14ac:dyDescent="0.25">
      <c r="A4132">
        <v>101</v>
      </c>
      <c r="B4132" s="1">
        <v>46290</v>
      </c>
      <c r="C4132" t="s">
        <v>911</v>
      </c>
      <c r="D4132" t="s">
        <v>912</v>
      </c>
      <c r="E4132">
        <v>68483</v>
      </c>
      <c r="F4132">
        <v>178014</v>
      </c>
      <c r="G4132">
        <v>1</v>
      </c>
      <c r="H4132" s="2">
        <v>1317.5</v>
      </c>
      <c r="I4132">
        <v>3.5260911730935E+43</v>
      </c>
      <c r="J4132">
        <v>16</v>
      </c>
      <c r="K4132" t="s">
        <v>174</v>
      </c>
      <c r="L4132" t="s">
        <v>102</v>
      </c>
    </row>
    <row r="4133" spans="1:12" x14ac:dyDescent="0.25">
      <c r="A4133">
        <v>101</v>
      </c>
      <c r="B4133" s="1">
        <v>46290</v>
      </c>
      <c r="C4133" t="s">
        <v>913</v>
      </c>
      <c r="D4133" t="s">
        <v>169</v>
      </c>
      <c r="E4133">
        <v>68515</v>
      </c>
      <c r="F4133">
        <v>178016</v>
      </c>
      <c r="G4133">
        <v>1</v>
      </c>
      <c r="H4133" s="2">
        <v>1424.4</v>
      </c>
      <c r="I4133">
        <v>3.5260911730935E+43</v>
      </c>
      <c r="J4133">
        <v>26</v>
      </c>
      <c r="K4133" t="s">
        <v>44</v>
      </c>
      <c r="L4133" t="s">
        <v>102</v>
      </c>
    </row>
    <row r="4134" spans="1:12" x14ac:dyDescent="0.25">
      <c r="A4134">
        <v>101</v>
      </c>
      <c r="B4134" s="1">
        <v>46290</v>
      </c>
      <c r="C4134" t="s">
        <v>252</v>
      </c>
      <c r="D4134" t="s">
        <v>253</v>
      </c>
      <c r="E4134">
        <v>68556</v>
      </c>
      <c r="F4134">
        <v>178017</v>
      </c>
      <c r="G4134">
        <v>1</v>
      </c>
      <c r="H4134">
        <v>380.16</v>
      </c>
      <c r="I4134">
        <v>3.5260911730935E+43</v>
      </c>
      <c r="J4134">
        <v>51</v>
      </c>
      <c r="K4134" t="s">
        <v>254</v>
      </c>
      <c r="L4134" t="s">
        <v>102</v>
      </c>
    </row>
    <row r="4135" spans="1:12" x14ac:dyDescent="0.25">
      <c r="A4135">
        <v>101</v>
      </c>
      <c r="B4135" s="1">
        <v>46290</v>
      </c>
      <c r="C4135" t="s">
        <v>178</v>
      </c>
      <c r="D4135" t="s">
        <v>179</v>
      </c>
      <c r="E4135">
        <v>68598</v>
      </c>
      <c r="F4135">
        <v>178018</v>
      </c>
      <c r="G4135">
        <v>1</v>
      </c>
      <c r="H4135" s="2">
        <v>1756.24</v>
      </c>
      <c r="I4135">
        <v>3.5260911730935E+43</v>
      </c>
      <c r="J4135">
        <v>32</v>
      </c>
      <c r="K4135" t="s">
        <v>18</v>
      </c>
      <c r="L4135" t="s">
        <v>102</v>
      </c>
    </row>
    <row r="4136" spans="1:12" x14ac:dyDescent="0.25">
      <c r="A4136">
        <v>101</v>
      </c>
      <c r="B4136" s="1">
        <v>46290</v>
      </c>
      <c r="C4136" t="s">
        <v>497</v>
      </c>
      <c r="D4136" t="s">
        <v>498</v>
      </c>
      <c r="E4136">
        <v>68606</v>
      </c>
      <c r="F4136">
        <v>178019</v>
      </c>
      <c r="G4136">
        <v>1</v>
      </c>
      <c r="H4136">
        <v>505.5</v>
      </c>
      <c r="I4136">
        <v>3.5260911730935E+43</v>
      </c>
      <c r="J4136">
        <v>32</v>
      </c>
      <c r="K4136" t="s">
        <v>18</v>
      </c>
      <c r="L4136" t="s">
        <v>102</v>
      </c>
    </row>
    <row r="4137" spans="1:12" x14ac:dyDescent="0.25">
      <c r="A4137">
        <v>101</v>
      </c>
      <c r="B4137" s="1">
        <v>46290</v>
      </c>
      <c r="C4137" t="s">
        <v>523</v>
      </c>
      <c r="D4137" t="s">
        <v>524</v>
      </c>
      <c r="E4137">
        <v>68607</v>
      </c>
      <c r="F4137">
        <v>178020</v>
      </c>
      <c r="G4137">
        <v>1</v>
      </c>
      <c r="H4137">
        <v>606.6</v>
      </c>
      <c r="I4137">
        <v>3.5260911730935E+43</v>
      </c>
      <c r="J4137">
        <v>32</v>
      </c>
      <c r="K4137" t="s">
        <v>18</v>
      </c>
      <c r="L4137" t="s">
        <v>102</v>
      </c>
    </row>
    <row r="4138" spans="1:12" x14ac:dyDescent="0.25">
      <c r="A4138">
        <v>101</v>
      </c>
      <c r="B4138" s="1">
        <v>46290</v>
      </c>
      <c r="C4138" t="s">
        <v>466</v>
      </c>
      <c r="D4138" t="s">
        <v>467</v>
      </c>
      <c r="E4138">
        <v>68608</v>
      </c>
      <c r="F4138">
        <v>178021</v>
      </c>
      <c r="G4138">
        <v>1</v>
      </c>
      <c r="H4138">
        <v>404.4</v>
      </c>
      <c r="I4138">
        <v>3.5260911730935E+43</v>
      </c>
      <c r="J4138">
        <v>32</v>
      </c>
      <c r="K4138" t="s">
        <v>18</v>
      </c>
      <c r="L4138" t="s">
        <v>102</v>
      </c>
    </row>
    <row r="4139" spans="1:12" x14ac:dyDescent="0.25">
      <c r="A4139">
        <v>101</v>
      </c>
      <c r="B4139" s="1">
        <v>46290</v>
      </c>
      <c r="C4139" t="s">
        <v>469</v>
      </c>
      <c r="D4139" t="s">
        <v>470</v>
      </c>
      <c r="E4139">
        <v>68614</v>
      </c>
      <c r="F4139">
        <v>178022</v>
      </c>
      <c r="G4139">
        <v>1</v>
      </c>
      <c r="H4139">
        <v>549.54</v>
      </c>
      <c r="I4139">
        <v>3.5260911730935E+43</v>
      </c>
      <c r="J4139">
        <v>32</v>
      </c>
      <c r="K4139" t="s">
        <v>18</v>
      </c>
      <c r="L4139" t="s">
        <v>102</v>
      </c>
    </row>
    <row r="4140" spans="1:12" x14ac:dyDescent="0.25">
      <c r="A4140">
        <v>101</v>
      </c>
      <c r="B4140" s="1">
        <v>46290</v>
      </c>
      <c r="C4140" t="s">
        <v>478</v>
      </c>
      <c r="D4140" t="s">
        <v>479</v>
      </c>
      <c r="E4140">
        <v>68617</v>
      </c>
      <c r="F4140">
        <v>178023</v>
      </c>
      <c r="G4140">
        <v>1</v>
      </c>
      <c r="H4140" s="2">
        <v>2126.52</v>
      </c>
      <c r="I4140">
        <v>3.5260911730935E+43</v>
      </c>
      <c r="J4140">
        <v>32</v>
      </c>
      <c r="K4140" t="s">
        <v>18</v>
      </c>
      <c r="L4140" t="s">
        <v>102</v>
      </c>
    </row>
    <row r="4141" spans="1:12" x14ac:dyDescent="0.25">
      <c r="A4141">
        <v>101</v>
      </c>
      <c r="B4141" s="1">
        <v>46290</v>
      </c>
      <c r="C4141" t="s">
        <v>497</v>
      </c>
      <c r="D4141" t="s">
        <v>498</v>
      </c>
      <c r="E4141">
        <v>68618</v>
      </c>
      <c r="F4141">
        <v>178024</v>
      </c>
      <c r="G4141">
        <v>1</v>
      </c>
      <c r="H4141">
        <v>48.33</v>
      </c>
      <c r="I4141">
        <v>3.5260911730935E+43</v>
      </c>
      <c r="J4141">
        <v>32</v>
      </c>
      <c r="K4141" t="s">
        <v>18</v>
      </c>
      <c r="L4141" t="s">
        <v>102</v>
      </c>
    </row>
    <row r="4142" spans="1:12" x14ac:dyDescent="0.25">
      <c r="A4142">
        <v>101</v>
      </c>
      <c r="B4142" s="1">
        <v>46290</v>
      </c>
      <c r="C4142" t="s">
        <v>466</v>
      </c>
      <c r="D4142" t="s">
        <v>467</v>
      </c>
      <c r="E4142">
        <v>68620</v>
      </c>
      <c r="F4142">
        <v>178025</v>
      </c>
      <c r="G4142">
        <v>1</v>
      </c>
      <c r="H4142">
        <v>96.66</v>
      </c>
      <c r="I4142">
        <v>3.5260911730935E+43</v>
      </c>
      <c r="J4142">
        <v>32</v>
      </c>
      <c r="K4142" t="s">
        <v>18</v>
      </c>
      <c r="L4142" t="s">
        <v>102</v>
      </c>
    </row>
    <row r="4143" spans="1:12" x14ac:dyDescent="0.25">
      <c r="A4143">
        <v>101</v>
      </c>
      <c r="B4143" s="1">
        <v>46290</v>
      </c>
      <c r="C4143" t="s">
        <v>147</v>
      </c>
      <c r="D4143" t="s">
        <v>148</v>
      </c>
      <c r="E4143">
        <v>68621</v>
      </c>
      <c r="F4143">
        <v>178026</v>
      </c>
      <c r="G4143">
        <v>1</v>
      </c>
      <c r="H4143">
        <v>144.99</v>
      </c>
      <c r="I4143">
        <v>3.5260911730935E+43</v>
      </c>
      <c r="J4143">
        <v>32</v>
      </c>
      <c r="K4143" t="s">
        <v>18</v>
      </c>
      <c r="L4143" t="s">
        <v>102</v>
      </c>
    </row>
    <row r="4144" spans="1:12" x14ac:dyDescent="0.25">
      <c r="A4144">
        <v>101</v>
      </c>
      <c r="B4144" s="1">
        <v>46290</v>
      </c>
      <c r="C4144" t="s">
        <v>501</v>
      </c>
      <c r="D4144" t="s">
        <v>502</v>
      </c>
      <c r="E4144">
        <v>68622</v>
      </c>
      <c r="F4144">
        <v>178027</v>
      </c>
      <c r="G4144">
        <v>1</v>
      </c>
      <c r="H4144">
        <v>96.66</v>
      </c>
      <c r="I4144">
        <v>3.5260911730935E+43</v>
      </c>
      <c r="J4144">
        <v>32</v>
      </c>
      <c r="K4144" t="s">
        <v>18</v>
      </c>
      <c r="L4144" t="s">
        <v>102</v>
      </c>
    </row>
    <row r="4145" spans="1:12" x14ac:dyDescent="0.25">
      <c r="A4145">
        <v>101</v>
      </c>
      <c r="B4145" s="1">
        <v>46290</v>
      </c>
      <c r="C4145" t="s">
        <v>505</v>
      </c>
      <c r="D4145" t="s">
        <v>506</v>
      </c>
      <c r="E4145">
        <v>68623</v>
      </c>
      <c r="F4145">
        <v>178028</v>
      </c>
      <c r="G4145">
        <v>1</v>
      </c>
      <c r="H4145">
        <v>531.63</v>
      </c>
      <c r="I4145">
        <v>3.5260911730935E+43</v>
      </c>
      <c r="J4145">
        <v>32</v>
      </c>
      <c r="K4145" t="s">
        <v>18</v>
      </c>
      <c r="L4145" t="s">
        <v>102</v>
      </c>
    </row>
    <row r="4146" spans="1:12" x14ac:dyDescent="0.25">
      <c r="A4146">
        <v>101</v>
      </c>
      <c r="B4146" s="1">
        <v>46290</v>
      </c>
      <c r="C4146" t="s">
        <v>469</v>
      </c>
      <c r="D4146" t="s">
        <v>470</v>
      </c>
      <c r="E4146">
        <v>68624</v>
      </c>
      <c r="F4146">
        <v>178029</v>
      </c>
      <c r="G4146">
        <v>1</v>
      </c>
      <c r="H4146">
        <v>144.99</v>
      </c>
      <c r="I4146">
        <v>3.5260911730935E+43</v>
      </c>
      <c r="J4146">
        <v>32</v>
      </c>
      <c r="K4146" t="s">
        <v>18</v>
      </c>
      <c r="L4146" t="s">
        <v>102</v>
      </c>
    </row>
    <row r="4147" spans="1:12" x14ac:dyDescent="0.25">
      <c r="A4147">
        <v>101</v>
      </c>
      <c r="B4147" s="1">
        <v>46290</v>
      </c>
      <c r="C4147" t="s">
        <v>736</v>
      </c>
      <c r="D4147" t="s">
        <v>737</v>
      </c>
      <c r="E4147">
        <v>68653</v>
      </c>
      <c r="F4147">
        <v>178030</v>
      </c>
      <c r="G4147">
        <v>1</v>
      </c>
      <c r="H4147" s="2">
        <v>2119.4699999999998</v>
      </c>
      <c r="I4147">
        <v>3.5260911730935E+43</v>
      </c>
      <c r="J4147">
        <v>51</v>
      </c>
      <c r="K4147" t="s">
        <v>254</v>
      </c>
      <c r="L4147" t="s">
        <v>102</v>
      </c>
    </row>
    <row r="4148" spans="1:12" x14ac:dyDescent="0.25">
      <c r="A4148">
        <v>101</v>
      </c>
      <c r="B4148" s="1">
        <v>46290</v>
      </c>
      <c r="C4148" t="s">
        <v>151</v>
      </c>
      <c r="D4148" t="s">
        <v>152</v>
      </c>
      <c r="E4148">
        <v>68818</v>
      </c>
      <c r="F4148">
        <v>178031</v>
      </c>
      <c r="G4148">
        <v>1</v>
      </c>
      <c r="H4148" s="2">
        <v>1112.5</v>
      </c>
      <c r="I4148">
        <v>3.5260911730935E+43</v>
      </c>
      <c r="J4148">
        <v>32</v>
      </c>
      <c r="K4148" t="s">
        <v>18</v>
      </c>
      <c r="L4148" t="s">
        <v>102</v>
      </c>
    </row>
    <row r="4149" spans="1:12" x14ac:dyDescent="0.25">
      <c r="A4149">
        <v>101</v>
      </c>
      <c r="B4149" s="1">
        <v>46290</v>
      </c>
      <c r="C4149" t="s">
        <v>138</v>
      </c>
      <c r="D4149" t="s">
        <v>139</v>
      </c>
      <c r="E4149">
        <v>68879</v>
      </c>
      <c r="F4149">
        <v>178032</v>
      </c>
      <c r="G4149">
        <v>1</v>
      </c>
      <c r="H4149">
        <v>207</v>
      </c>
      <c r="I4149">
        <v>3.5260911730935E+43</v>
      </c>
      <c r="J4149">
        <v>32</v>
      </c>
      <c r="K4149" t="s">
        <v>18</v>
      </c>
      <c r="L4149" t="s">
        <v>102</v>
      </c>
    </row>
    <row r="4150" spans="1:12" x14ac:dyDescent="0.25">
      <c r="A4150">
        <v>101</v>
      </c>
      <c r="B4150" s="1">
        <v>46290</v>
      </c>
      <c r="C4150" t="s">
        <v>190</v>
      </c>
      <c r="D4150" t="s">
        <v>191</v>
      </c>
      <c r="E4150">
        <v>68885</v>
      </c>
      <c r="F4150">
        <v>178033</v>
      </c>
      <c r="G4150">
        <v>1</v>
      </c>
      <c r="H4150">
        <v>138</v>
      </c>
      <c r="I4150">
        <v>3.5260911730935E+43</v>
      </c>
      <c r="J4150">
        <v>32</v>
      </c>
      <c r="K4150" t="s">
        <v>18</v>
      </c>
      <c r="L4150" t="s">
        <v>102</v>
      </c>
    </row>
    <row r="4151" spans="1:12" x14ac:dyDescent="0.25">
      <c r="A4151">
        <v>101</v>
      </c>
      <c r="B4151" s="1">
        <v>46290</v>
      </c>
      <c r="C4151" t="s">
        <v>182</v>
      </c>
      <c r="D4151" t="s">
        <v>183</v>
      </c>
      <c r="E4151">
        <v>68891</v>
      </c>
      <c r="F4151">
        <v>178034</v>
      </c>
      <c r="G4151">
        <v>1</v>
      </c>
      <c r="H4151">
        <v>345</v>
      </c>
      <c r="I4151">
        <v>3.5260911730935E+43</v>
      </c>
      <c r="J4151">
        <v>32</v>
      </c>
      <c r="K4151" t="s">
        <v>18</v>
      </c>
      <c r="L4151" t="s">
        <v>102</v>
      </c>
    </row>
    <row r="4152" spans="1:12" x14ac:dyDescent="0.25">
      <c r="A4152">
        <v>101</v>
      </c>
      <c r="B4152" s="1">
        <v>46290</v>
      </c>
      <c r="C4152" t="s">
        <v>523</v>
      </c>
      <c r="D4152" t="s">
        <v>524</v>
      </c>
      <c r="E4152">
        <v>68619</v>
      </c>
      <c r="F4152">
        <v>178035</v>
      </c>
      <c r="G4152">
        <v>1</v>
      </c>
      <c r="H4152">
        <v>241.65</v>
      </c>
      <c r="I4152">
        <v>3.5260911730935E+43</v>
      </c>
      <c r="J4152">
        <v>32</v>
      </c>
      <c r="K4152" t="s">
        <v>18</v>
      </c>
      <c r="L4152" t="s">
        <v>102</v>
      </c>
    </row>
    <row r="4153" spans="1:12" x14ac:dyDescent="0.25">
      <c r="A4153">
        <v>101</v>
      </c>
      <c r="B4153" s="1">
        <v>46290</v>
      </c>
      <c r="C4153" t="s">
        <v>914</v>
      </c>
      <c r="D4153" t="s">
        <v>915</v>
      </c>
      <c r="E4153">
        <v>68909</v>
      </c>
      <c r="F4153">
        <v>178036</v>
      </c>
      <c r="G4153">
        <v>1</v>
      </c>
      <c r="H4153" s="2">
        <v>1589.5</v>
      </c>
      <c r="I4153">
        <v>3.5260911730935E+43</v>
      </c>
      <c r="J4153">
        <v>32</v>
      </c>
      <c r="K4153" t="s">
        <v>18</v>
      </c>
      <c r="L4153" t="s">
        <v>102</v>
      </c>
    </row>
    <row r="4154" spans="1:12" x14ac:dyDescent="0.25">
      <c r="A4154">
        <v>101</v>
      </c>
      <c r="B4154" s="1">
        <v>46290</v>
      </c>
      <c r="C4154" t="s">
        <v>342</v>
      </c>
      <c r="D4154" t="s">
        <v>343</v>
      </c>
      <c r="E4154">
        <v>68212</v>
      </c>
      <c r="F4154">
        <v>178037</v>
      </c>
      <c r="G4154">
        <v>1</v>
      </c>
      <c r="H4154">
        <v>255.49</v>
      </c>
      <c r="I4154">
        <v>3.5260911730935E+43</v>
      </c>
      <c r="J4154">
        <v>7</v>
      </c>
      <c r="K4154" t="s">
        <v>44</v>
      </c>
      <c r="L4154" t="s">
        <v>102</v>
      </c>
    </row>
    <row r="4155" spans="1:12" x14ac:dyDescent="0.25">
      <c r="A4155">
        <v>101</v>
      </c>
      <c r="B4155" s="1">
        <v>46290</v>
      </c>
      <c r="C4155" t="s">
        <v>161</v>
      </c>
      <c r="D4155" t="s">
        <v>106</v>
      </c>
      <c r="E4155">
        <v>68380</v>
      </c>
      <c r="F4155">
        <v>178038</v>
      </c>
      <c r="G4155">
        <v>1</v>
      </c>
      <c r="H4155" s="2">
        <v>16622.5</v>
      </c>
      <c r="I4155">
        <v>3.5260911730935E+43</v>
      </c>
      <c r="J4155">
        <v>32</v>
      </c>
      <c r="K4155" t="s">
        <v>18</v>
      </c>
      <c r="L4155" t="s">
        <v>102</v>
      </c>
    </row>
    <row r="4156" spans="1:12" x14ac:dyDescent="0.25">
      <c r="A4156">
        <v>101</v>
      </c>
      <c r="B4156" s="1">
        <v>46290</v>
      </c>
      <c r="C4156" t="s">
        <v>161</v>
      </c>
      <c r="D4156" t="s">
        <v>106</v>
      </c>
      <c r="E4156">
        <v>68439</v>
      </c>
      <c r="F4156">
        <v>178039</v>
      </c>
      <c r="G4156">
        <v>1</v>
      </c>
      <c r="H4156" s="2">
        <v>19498.84</v>
      </c>
      <c r="I4156">
        <v>3.5260911730935E+43</v>
      </c>
      <c r="J4156">
        <v>32</v>
      </c>
      <c r="K4156" t="s">
        <v>18</v>
      </c>
      <c r="L4156" t="s">
        <v>102</v>
      </c>
    </row>
    <row r="4157" spans="1:12" x14ac:dyDescent="0.25">
      <c r="A4157">
        <v>101</v>
      </c>
      <c r="B4157" s="1">
        <v>46290</v>
      </c>
      <c r="C4157" t="s">
        <v>800</v>
      </c>
      <c r="D4157" t="s">
        <v>801</v>
      </c>
      <c r="E4157">
        <v>68786</v>
      </c>
      <c r="F4157">
        <v>178040</v>
      </c>
      <c r="G4157">
        <v>1</v>
      </c>
      <c r="H4157">
        <v>350.02</v>
      </c>
      <c r="I4157">
        <v>3.5260911730935E+43</v>
      </c>
      <c r="J4157">
        <v>32</v>
      </c>
      <c r="K4157" t="s">
        <v>18</v>
      </c>
      <c r="L4157" t="s">
        <v>102</v>
      </c>
    </row>
    <row r="4158" spans="1:12" x14ac:dyDescent="0.25">
      <c r="A4158">
        <v>101</v>
      </c>
      <c r="B4158" s="1">
        <v>46290</v>
      </c>
      <c r="C4158" t="s">
        <v>151</v>
      </c>
      <c r="D4158" t="s">
        <v>152</v>
      </c>
      <c r="E4158">
        <v>68802</v>
      </c>
      <c r="F4158">
        <v>178041</v>
      </c>
      <c r="G4158">
        <v>1</v>
      </c>
      <c r="H4158" s="2">
        <v>9189</v>
      </c>
      <c r="I4158">
        <v>3.5260911730935E+43</v>
      </c>
      <c r="J4158">
        <v>32</v>
      </c>
      <c r="K4158" t="s">
        <v>18</v>
      </c>
      <c r="L4158" t="s">
        <v>102</v>
      </c>
    </row>
    <row r="4159" spans="1:12" x14ac:dyDescent="0.25">
      <c r="A4159">
        <v>101</v>
      </c>
      <c r="B4159" s="1">
        <v>46290</v>
      </c>
      <c r="C4159" t="s">
        <v>151</v>
      </c>
      <c r="D4159" t="s">
        <v>152</v>
      </c>
      <c r="E4159">
        <v>68814</v>
      </c>
      <c r="F4159">
        <v>178042</v>
      </c>
      <c r="G4159">
        <v>1</v>
      </c>
      <c r="H4159" s="2">
        <v>24000</v>
      </c>
      <c r="I4159">
        <v>3.5260911730935E+43</v>
      </c>
      <c r="J4159">
        <v>32</v>
      </c>
      <c r="K4159" t="s">
        <v>18</v>
      </c>
      <c r="L4159" t="s">
        <v>102</v>
      </c>
    </row>
    <row r="4160" spans="1:12" x14ac:dyDescent="0.25">
      <c r="A4160">
        <v>101</v>
      </c>
      <c r="B4160" s="1">
        <v>46290</v>
      </c>
      <c r="C4160" t="s">
        <v>360</v>
      </c>
      <c r="D4160" t="s">
        <v>169</v>
      </c>
      <c r="E4160">
        <v>67080</v>
      </c>
      <c r="F4160">
        <v>178043</v>
      </c>
      <c r="G4160">
        <v>1</v>
      </c>
      <c r="H4160" s="2">
        <v>3375.88</v>
      </c>
      <c r="I4160">
        <v>3.5260911730935E+43</v>
      </c>
      <c r="J4160">
        <v>57</v>
      </c>
      <c r="K4160" t="s">
        <v>267</v>
      </c>
      <c r="L4160" t="s">
        <v>102</v>
      </c>
    </row>
    <row r="4161" spans="1:12" x14ac:dyDescent="0.25">
      <c r="A4161">
        <v>101</v>
      </c>
      <c r="B4161" s="1">
        <v>46290</v>
      </c>
      <c r="C4161" t="s">
        <v>277</v>
      </c>
      <c r="D4161" t="s">
        <v>278</v>
      </c>
      <c r="E4161">
        <v>69046</v>
      </c>
      <c r="F4161">
        <v>178045</v>
      </c>
      <c r="G4161">
        <v>1</v>
      </c>
      <c r="H4161" s="2">
        <v>1069</v>
      </c>
      <c r="I4161">
        <v>3.5260911730935E+43</v>
      </c>
      <c r="J4161">
        <v>14</v>
      </c>
      <c r="K4161" t="s">
        <v>279</v>
      </c>
      <c r="L4161" t="s">
        <v>102</v>
      </c>
    </row>
    <row r="4162" spans="1:12" x14ac:dyDescent="0.25">
      <c r="A4162">
        <v>101</v>
      </c>
      <c r="B4162" s="1">
        <v>46290</v>
      </c>
      <c r="C4162" t="s">
        <v>366</v>
      </c>
      <c r="D4162" t="s">
        <v>367</v>
      </c>
      <c r="E4162">
        <v>68442</v>
      </c>
      <c r="F4162">
        <v>178046</v>
      </c>
      <c r="G4162">
        <v>1</v>
      </c>
      <c r="H4162" s="2">
        <v>11544.18</v>
      </c>
      <c r="I4162">
        <v>3.5260911730935E+43</v>
      </c>
      <c r="J4162">
        <v>32</v>
      </c>
      <c r="K4162" t="s">
        <v>18</v>
      </c>
      <c r="L4162" t="s">
        <v>102</v>
      </c>
    </row>
    <row r="4163" spans="1:12" x14ac:dyDescent="0.25">
      <c r="A4163">
        <v>101</v>
      </c>
      <c r="B4163" s="1">
        <v>46290</v>
      </c>
      <c r="C4163" t="s">
        <v>138</v>
      </c>
      <c r="D4163" t="s">
        <v>139</v>
      </c>
      <c r="E4163">
        <v>68878</v>
      </c>
      <c r="F4163">
        <v>178047</v>
      </c>
      <c r="G4163">
        <v>1</v>
      </c>
      <c r="H4163" s="2">
        <v>44349.440000000002</v>
      </c>
      <c r="I4163">
        <v>3.5260911730935E+43</v>
      </c>
      <c r="J4163">
        <v>32</v>
      </c>
      <c r="K4163" t="s">
        <v>18</v>
      </c>
      <c r="L4163" t="s">
        <v>102</v>
      </c>
    </row>
    <row r="4164" spans="1:12" x14ac:dyDescent="0.25">
      <c r="A4164">
        <v>101</v>
      </c>
      <c r="B4164" s="1">
        <v>46290</v>
      </c>
      <c r="C4164" t="s">
        <v>244</v>
      </c>
      <c r="D4164" t="s">
        <v>245</v>
      </c>
      <c r="E4164">
        <v>67346</v>
      </c>
      <c r="F4164">
        <v>178048</v>
      </c>
      <c r="G4164">
        <v>1</v>
      </c>
      <c r="H4164" s="2">
        <v>5852.44</v>
      </c>
      <c r="I4164">
        <v>3.5260911730935E+43</v>
      </c>
      <c r="J4164">
        <v>15</v>
      </c>
      <c r="K4164" t="s">
        <v>18</v>
      </c>
      <c r="L4164" t="s">
        <v>102</v>
      </c>
    </row>
    <row r="4165" spans="1:12" x14ac:dyDescent="0.25">
      <c r="A4165">
        <v>101</v>
      </c>
      <c r="B4165" s="1">
        <v>46290</v>
      </c>
      <c r="C4165" t="s">
        <v>306</v>
      </c>
      <c r="D4165" t="s">
        <v>307</v>
      </c>
      <c r="E4165">
        <v>68566</v>
      </c>
      <c r="F4165">
        <v>178049</v>
      </c>
      <c r="G4165">
        <v>1</v>
      </c>
      <c r="H4165" s="2">
        <v>2227.1999999999998</v>
      </c>
      <c r="I4165">
        <v>3.5260911730935E+43</v>
      </c>
      <c r="J4165">
        <v>32</v>
      </c>
      <c r="K4165" t="s">
        <v>18</v>
      </c>
      <c r="L4165" t="s">
        <v>102</v>
      </c>
    </row>
    <row r="4166" spans="1:12" x14ac:dyDescent="0.25">
      <c r="A4166">
        <v>101</v>
      </c>
      <c r="B4166" s="1">
        <v>46290</v>
      </c>
      <c r="C4166" t="s">
        <v>216</v>
      </c>
      <c r="D4166" t="s">
        <v>217</v>
      </c>
      <c r="E4166">
        <v>68626</v>
      </c>
      <c r="F4166">
        <v>178050</v>
      </c>
      <c r="G4166">
        <v>1</v>
      </c>
      <c r="H4166" s="2">
        <v>11770.6</v>
      </c>
      <c r="I4166">
        <v>3.5260911730935E+43</v>
      </c>
      <c r="J4166">
        <v>32</v>
      </c>
      <c r="K4166" t="s">
        <v>18</v>
      </c>
      <c r="L4166" t="s">
        <v>102</v>
      </c>
    </row>
    <row r="4167" spans="1:12" x14ac:dyDescent="0.25">
      <c r="A4167">
        <v>101</v>
      </c>
      <c r="B4167" s="1">
        <v>46292</v>
      </c>
      <c r="C4167" t="s">
        <v>283</v>
      </c>
      <c r="D4167" t="s">
        <v>284</v>
      </c>
      <c r="E4167">
        <v>66897</v>
      </c>
      <c r="F4167">
        <v>178051</v>
      </c>
      <c r="G4167">
        <v>1</v>
      </c>
      <c r="H4167" s="2">
        <v>20270.73</v>
      </c>
      <c r="I4167">
        <v>3.5260911730935E+43</v>
      </c>
      <c r="J4167">
        <v>32</v>
      </c>
      <c r="K4167" t="s">
        <v>18</v>
      </c>
      <c r="L4167" t="s">
        <v>102</v>
      </c>
    </row>
    <row r="4168" spans="1:12" x14ac:dyDescent="0.25">
      <c r="A4168">
        <v>101</v>
      </c>
      <c r="B4168" s="1">
        <v>46292</v>
      </c>
      <c r="C4168" t="s">
        <v>633</v>
      </c>
      <c r="D4168" t="s">
        <v>133</v>
      </c>
      <c r="E4168">
        <v>67119</v>
      </c>
      <c r="F4168">
        <v>178052</v>
      </c>
      <c r="G4168">
        <v>1</v>
      </c>
      <c r="H4168">
        <v>772.21</v>
      </c>
      <c r="I4168">
        <v>3.5260911730935E+43</v>
      </c>
      <c r="J4168">
        <v>32</v>
      </c>
      <c r="K4168" t="s">
        <v>18</v>
      </c>
      <c r="L4168" t="s">
        <v>102</v>
      </c>
    </row>
    <row r="4169" spans="1:12" x14ac:dyDescent="0.25">
      <c r="A4169">
        <v>101</v>
      </c>
      <c r="B4169" s="1">
        <v>46292</v>
      </c>
      <c r="C4169" t="s">
        <v>538</v>
      </c>
      <c r="D4169" t="s">
        <v>539</v>
      </c>
      <c r="E4169">
        <v>67224</v>
      </c>
      <c r="F4169">
        <v>178053</v>
      </c>
      <c r="G4169">
        <v>1</v>
      </c>
      <c r="H4169" s="2">
        <v>1062.81</v>
      </c>
      <c r="I4169">
        <v>3.5260911730935E+43</v>
      </c>
      <c r="J4169">
        <v>7</v>
      </c>
      <c r="K4169" t="s">
        <v>44</v>
      </c>
      <c r="L4169" t="s">
        <v>102</v>
      </c>
    </row>
    <row r="4170" spans="1:12" x14ac:dyDescent="0.25">
      <c r="A4170">
        <v>101</v>
      </c>
      <c r="B4170" s="1">
        <v>46292</v>
      </c>
      <c r="C4170" t="s">
        <v>538</v>
      </c>
      <c r="D4170" t="s">
        <v>539</v>
      </c>
      <c r="E4170">
        <v>67227</v>
      </c>
      <c r="F4170">
        <v>178054</v>
      </c>
      <c r="G4170">
        <v>1</v>
      </c>
      <c r="H4170" s="2">
        <v>1519.65</v>
      </c>
      <c r="I4170">
        <v>3.5260911730935E+43</v>
      </c>
      <c r="J4170">
        <v>7</v>
      </c>
      <c r="K4170" t="s">
        <v>44</v>
      </c>
      <c r="L4170" t="s">
        <v>102</v>
      </c>
    </row>
    <row r="4171" spans="1:12" x14ac:dyDescent="0.25">
      <c r="A4171">
        <v>101</v>
      </c>
      <c r="B4171" s="1">
        <v>46292</v>
      </c>
      <c r="C4171" t="s">
        <v>538</v>
      </c>
      <c r="D4171" t="s">
        <v>539</v>
      </c>
      <c r="E4171">
        <v>67246</v>
      </c>
      <c r="F4171">
        <v>178055</v>
      </c>
      <c r="G4171">
        <v>1</v>
      </c>
      <c r="H4171">
        <v>558</v>
      </c>
      <c r="I4171">
        <v>3.5260911730935E+43</v>
      </c>
      <c r="J4171">
        <v>7</v>
      </c>
      <c r="K4171" t="s">
        <v>44</v>
      </c>
      <c r="L4171" t="s">
        <v>102</v>
      </c>
    </row>
    <row r="4172" spans="1:12" x14ac:dyDescent="0.25">
      <c r="A4172">
        <v>101</v>
      </c>
      <c r="B4172" s="1">
        <v>46292</v>
      </c>
      <c r="C4172" t="s">
        <v>538</v>
      </c>
      <c r="D4172" t="s">
        <v>539</v>
      </c>
      <c r="E4172">
        <v>67265</v>
      </c>
      <c r="F4172">
        <v>178056</v>
      </c>
      <c r="G4172">
        <v>1</v>
      </c>
      <c r="H4172">
        <v>814.28</v>
      </c>
      <c r="I4172">
        <v>3.5260911730935E+43</v>
      </c>
      <c r="J4172">
        <v>7</v>
      </c>
      <c r="K4172" t="s">
        <v>44</v>
      </c>
      <c r="L4172" t="s">
        <v>102</v>
      </c>
    </row>
    <row r="4173" spans="1:12" x14ac:dyDescent="0.25">
      <c r="A4173">
        <v>101</v>
      </c>
      <c r="B4173" s="1">
        <v>46292</v>
      </c>
      <c r="C4173" t="s">
        <v>540</v>
      </c>
      <c r="D4173" t="s">
        <v>541</v>
      </c>
      <c r="E4173">
        <v>67318</v>
      </c>
      <c r="F4173">
        <v>178057</v>
      </c>
      <c r="G4173">
        <v>1</v>
      </c>
      <c r="H4173">
        <v>531.79999999999995</v>
      </c>
      <c r="I4173">
        <v>3.5260911730935E+43</v>
      </c>
      <c r="J4173">
        <v>7</v>
      </c>
      <c r="K4173" t="s">
        <v>44</v>
      </c>
      <c r="L4173" t="s">
        <v>102</v>
      </c>
    </row>
    <row r="4174" spans="1:12" x14ac:dyDescent="0.25">
      <c r="A4174">
        <v>101</v>
      </c>
      <c r="B4174" s="1">
        <v>46292</v>
      </c>
      <c r="C4174" t="s">
        <v>134</v>
      </c>
      <c r="D4174" t="s">
        <v>135</v>
      </c>
      <c r="E4174">
        <v>67587</v>
      </c>
      <c r="F4174">
        <v>178058</v>
      </c>
      <c r="G4174">
        <v>1</v>
      </c>
      <c r="H4174" s="2">
        <v>2967.36</v>
      </c>
      <c r="I4174">
        <v>3.5260911730935E+43</v>
      </c>
      <c r="J4174">
        <v>32</v>
      </c>
      <c r="K4174" t="s">
        <v>18</v>
      </c>
      <c r="L4174" t="s">
        <v>102</v>
      </c>
    </row>
    <row r="4175" spans="1:12" x14ac:dyDescent="0.25">
      <c r="A4175">
        <v>101</v>
      </c>
      <c r="B4175" s="1">
        <v>46292</v>
      </c>
      <c r="C4175" t="s">
        <v>542</v>
      </c>
      <c r="D4175" t="s">
        <v>543</v>
      </c>
      <c r="E4175">
        <v>67730</v>
      </c>
      <c r="F4175">
        <v>178059</v>
      </c>
      <c r="G4175">
        <v>1</v>
      </c>
      <c r="H4175">
        <v>911.92</v>
      </c>
      <c r="I4175">
        <v>3.5260911730935E+43</v>
      </c>
      <c r="J4175">
        <v>7</v>
      </c>
      <c r="K4175" t="s">
        <v>44</v>
      </c>
      <c r="L4175" t="s">
        <v>102</v>
      </c>
    </row>
    <row r="4176" spans="1:12" x14ac:dyDescent="0.25">
      <c r="A4176">
        <v>101</v>
      </c>
      <c r="B4176" s="1">
        <v>46292</v>
      </c>
      <c r="C4176" t="s">
        <v>395</v>
      </c>
      <c r="D4176" t="s">
        <v>396</v>
      </c>
      <c r="E4176">
        <v>67743</v>
      </c>
      <c r="F4176">
        <v>178060</v>
      </c>
      <c r="G4176">
        <v>1</v>
      </c>
      <c r="H4176" s="2">
        <v>2351.9</v>
      </c>
      <c r="I4176">
        <v>3.5260911730935E+43</v>
      </c>
      <c r="J4176">
        <v>32</v>
      </c>
      <c r="K4176" t="s">
        <v>18</v>
      </c>
      <c r="L4176" t="s">
        <v>102</v>
      </c>
    </row>
    <row r="4177" spans="1:12" x14ac:dyDescent="0.25">
      <c r="A4177">
        <v>101</v>
      </c>
      <c r="B4177" s="1">
        <v>46292</v>
      </c>
      <c r="C4177" t="s">
        <v>395</v>
      </c>
      <c r="D4177" t="s">
        <v>396</v>
      </c>
      <c r="E4177">
        <v>68059</v>
      </c>
      <c r="F4177">
        <v>178061</v>
      </c>
      <c r="G4177">
        <v>1</v>
      </c>
      <c r="H4177" s="2">
        <v>13573.1</v>
      </c>
      <c r="I4177">
        <v>3.5260911730935E+43</v>
      </c>
      <c r="J4177">
        <v>32</v>
      </c>
      <c r="K4177" t="s">
        <v>18</v>
      </c>
      <c r="L4177" t="s">
        <v>102</v>
      </c>
    </row>
    <row r="4178" spans="1:12" x14ac:dyDescent="0.25">
      <c r="A4178">
        <v>101</v>
      </c>
      <c r="B4178" s="1">
        <v>46292</v>
      </c>
      <c r="C4178" t="s">
        <v>395</v>
      </c>
      <c r="D4178" t="s">
        <v>396</v>
      </c>
      <c r="E4178">
        <v>68065</v>
      </c>
      <c r="F4178">
        <v>178062</v>
      </c>
      <c r="G4178">
        <v>1</v>
      </c>
      <c r="H4178" s="2">
        <v>3292.1</v>
      </c>
      <c r="I4178">
        <v>3.5260911730935E+43</v>
      </c>
      <c r="J4178">
        <v>32</v>
      </c>
      <c r="K4178" t="s">
        <v>18</v>
      </c>
      <c r="L4178" t="s">
        <v>102</v>
      </c>
    </row>
    <row r="4179" spans="1:12" x14ac:dyDescent="0.25">
      <c r="A4179">
        <v>101</v>
      </c>
      <c r="B4179" s="1">
        <v>46292</v>
      </c>
      <c r="C4179" t="s">
        <v>395</v>
      </c>
      <c r="D4179" t="s">
        <v>396</v>
      </c>
      <c r="E4179">
        <v>68066</v>
      </c>
      <c r="F4179">
        <v>178063</v>
      </c>
      <c r="G4179">
        <v>1</v>
      </c>
      <c r="H4179" s="2">
        <v>2550.3000000000002</v>
      </c>
      <c r="I4179">
        <v>3.5260911730935E+43</v>
      </c>
      <c r="J4179">
        <v>32</v>
      </c>
      <c r="K4179" t="s">
        <v>18</v>
      </c>
      <c r="L4179" t="s">
        <v>102</v>
      </c>
    </row>
    <row r="4180" spans="1:12" x14ac:dyDescent="0.25">
      <c r="A4180">
        <v>101</v>
      </c>
      <c r="B4180" s="1">
        <v>46292</v>
      </c>
      <c r="C4180" t="s">
        <v>916</v>
      </c>
      <c r="D4180" t="s">
        <v>917</v>
      </c>
      <c r="E4180">
        <v>68119</v>
      </c>
      <c r="F4180">
        <v>178064</v>
      </c>
      <c r="G4180">
        <v>1</v>
      </c>
      <c r="H4180" s="2">
        <v>4712.8500000000004</v>
      </c>
      <c r="I4180">
        <v>3.5260911730935E+43</v>
      </c>
      <c r="J4180">
        <v>32</v>
      </c>
      <c r="K4180" t="s">
        <v>18</v>
      </c>
      <c r="L4180" t="s">
        <v>102</v>
      </c>
    </row>
    <row r="4181" spans="1:12" x14ac:dyDescent="0.25">
      <c r="A4181">
        <v>101</v>
      </c>
      <c r="B4181" s="1">
        <v>46292</v>
      </c>
      <c r="C4181" t="s">
        <v>744</v>
      </c>
      <c r="D4181" t="s">
        <v>745</v>
      </c>
      <c r="E4181">
        <v>68141</v>
      </c>
      <c r="F4181">
        <v>178065</v>
      </c>
      <c r="G4181">
        <v>1</v>
      </c>
      <c r="H4181" s="2">
        <v>1671.3</v>
      </c>
      <c r="I4181">
        <v>3.5260911730935E+43</v>
      </c>
      <c r="J4181">
        <v>7</v>
      </c>
      <c r="K4181" t="s">
        <v>44</v>
      </c>
      <c r="L4181" t="s">
        <v>102</v>
      </c>
    </row>
    <row r="4182" spans="1:12" x14ac:dyDescent="0.25">
      <c r="A4182">
        <v>101</v>
      </c>
      <c r="B4182" s="1">
        <v>46292</v>
      </c>
      <c r="C4182" t="s">
        <v>114</v>
      </c>
      <c r="D4182" t="s">
        <v>115</v>
      </c>
      <c r="E4182">
        <v>68250</v>
      </c>
      <c r="F4182">
        <v>178066</v>
      </c>
      <c r="G4182">
        <v>1</v>
      </c>
      <c r="H4182" s="2">
        <v>27474.5</v>
      </c>
      <c r="I4182">
        <v>3.5260911730935E+43</v>
      </c>
      <c r="J4182">
        <v>32</v>
      </c>
      <c r="K4182" t="s">
        <v>18</v>
      </c>
      <c r="L4182" t="s">
        <v>102</v>
      </c>
    </row>
    <row r="4183" spans="1:12" x14ac:dyDescent="0.25">
      <c r="A4183">
        <v>101</v>
      </c>
      <c r="B4183" s="1">
        <v>46292</v>
      </c>
      <c r="C4183" t="s">
        <v>134</v>
      </c>
      <c r="D4183" t="s">
        <v>135</v>
      </c>
      <c r="E4183">
        <v>68289</v>
      </c>
      <c r="F4183">
        <v>178067</v>
      </c>
      <c r="G4183">
        <v>1</v>
      </c>
      <c r="H4183">
        <v>105.72</v>
      </c>
      <c r="I4183">
        <v>3.5260911730935E+43</v>
      </c>
      <c r="J4183">
        <v>32</v>
      </c>
      <c r="K4183" t="s">
        <v>18</v>
      </c>
      <c r="L4183" t="s">
        <v>102</v>
      </c>
    </row>
    <row r="4184" spans="1:12" x14ac:dyDescent="0.25">
      <c r="A4184">
        <v>101</v>
      </c>
      <c r="B4184" s="1">
        <v>46292</v>
      </c>
      <c r="C4184" t="s">
        <v>549</v>
      </c>
      <c r="D4184" t="s">
        <v>550</v>
      </c>
      <c r="E4184">
        <v>68333</v>
      </c>
      <c r="F4184">
        <v>178068</v>
      </c>
      <c r="G4184">
        <v>1</v>
      </c>
      <c r="H4184" s="2">
        <v>1177.68</v>
      </c>
      <c r="I4184">
        <v>3.5260911730935E+43</v>
      </c>
      <c r="J4184">
        <v>7</v>
      </c>
      <c r="K4184" t="s">
        <v>44</v>
      </c>
      <c r="L4184" t="s">
        <v>102</v>
      </c>
    </row>
    <row r="4185" spans="1:12" x14ac:dyDescent="0.25">
      <c r="A4185">
        <v>101</v>
      </c>
      <c r="B4185" s="1">
        <v>46292</v>
      </c>
      <c r="C4185" t="s">
        <v>395</v>
      </c>
      <c r="D4185" t="s">
        <v>396</v>
      </c>
      <c r="E4185">
        <v>68342</v>
      </c>
      <c r="F4185">
        <v>178069</v>
      </c>
      <c r="G4185">
        <v>1</v>
      </c>
      <c r="H4185" s="2">
        <v>8275.4</v>
      </c>
      <c r="I4185">
        <v>3.5260911730935E+43</v>
      </c>
      <c r="J4185">
        <v>32</v>
      </c>
      <c r="K4185" t="s">
        <v>18</v>
      </c>
      <c r="L4185" t="s">
        <v>102</v>
      </c>
    </row>
    <row r="4186" spans="1:12" x14ac:dyDescent="0.25">
      <c r="A4186">
        <v>101</v>
      </c>
      <c r="B4186" s="1">
        <v>46292</v>
      </c>
      <c r="C4186" t="s">
        <v>918</v>
      </c>
      <c r="D4186" t="s">
        <v>919</v>
      </c>
      <c r="E4186">
        <v>68359</v>
      </c>
      <c r="F4186">
        <v>178070</v>
      </c>
      <c r="G4186">
        <v>1</v>
      </c>
      <c r="H4186" s="2">
        <v>1009.75</v>
      </c>
      <c r="I4186">
        <v>3.5260911730935E+43</v>
      </c>
      <c r="J4186">
        <v>16</v>
      </c>
      <c r="K4186" t="s">
        <v>174</v>
      </c>
      <c r="L4186" t="s">
        <v>102</v>
      </c>
    </row>
    <row r="4187" spans="1:12" x14ac:dyDescent="0.25">
      <c r="A4187">
        <v>101</v>
      </c>
      <c r="B4187" s="1">
        <v>46292</v>
      </c>
      <c r="C4187" t="s">
        <v>920</v>
      </c>
      <c r="D4187" t="s">
        <v>198</v>
      </c>
      <c r="E4187">
        <v>68360</v>
      </c>
      <c r="F4187">
        <v>178071</v>
      </c>
      <c r="G4187">
        <v>1</v>
      </c>
      <c r="H4187" s="2">
        <v>1162.56</v>
      </c>
      <c r="I4187">
        <v>3.5260911730935E+43</v>
      </c>
      <c r="J4187">
        <v>16</v>
      </c>
      <c r="K4187" t="s">
        <v>174</v>
      </c>
      <c r="L4187" t="s">
        <v>102</v>
      </c>
    </row>
    <row r="4188" spans="1:12" x14ac:dyDescent="0.25">
      <c r="A4188">
        <v>101</v>
      </c>
      <c r="B4188" s="1">
        <v>46292</v>
      </c>
      <c r="C4188" t="s">
        <v>921</v>
      </c>
      <c r="D4188" t="s">
        <v>922</v>
      </c>
      <c r="E4188">
        <v>68363</v>
      </c>
      <c r="F4188">
        <v>178072</v>
      </c>
      <c r="G4188">
        <v>1</v>
      </c>
      <c r="H4188" s="2">
        <v>1094.1600000000001</v>
      </c>
      <c r="I4188">
        <v>3.5260911730935E+43</v>
      </c>
      <c r="J4188">
        <v>60</v>
      </c>
      <c r="K4188" t="s">
        <v>236</v>
      </c>
      <c r="L4188" t="s">
        <v>102</v>
      </c>
    </row>
    <row r="4189" spans="1:12" x14ac:dyDescent="0.25">
      <c r="A4189">
        <v>101</v>
      </c>
      <c r="B4189" s="1">
        <v>46292</v>
      </c>
      <c r="C4189" t="s">
        <v>652</v>
      </c>
      <c r="D4189" t="s">
        <v>590</v>
      </c>
      <c r="E4189">
        <v>68365</v>
      </c>
      <c r="F4189">
        <v>178073</v>
      </c>
      <c r="G4189">
        <v>1</v>
      </c>
      <c r="H4189" s="2">
        <v>1442.5</v>
      </c>
      <c r="I4189">
        <v>3.5260911730935E+43</v>
      </c>
      <c r="J4189">
        <v>51</v>
      </c>
      <c r="K4189" t="s">
        <v>254</v>
      </c>
      <c r="L4189" t="s">
        <v>102</v>
      </c>
    </row>
    <row r="4190" spans="1:12" x14ac:dyDescent="0.25">
      <c r="A4190">
        <v>101</v>
      </c>
      <c r="B4190" s="1">
        <v>46292</v>
      </c>
      <c r="C4190" t="s">
        <v>107</v>
      </c>
      <c r="D4190" t="s">
        <v>108</v>
      </c>
      <c r="E4190">
        <v>68368</v>
      </c>
      <c r="F4190">
        <v>178074</v>
      </c>
      <c r="G4190">
        <v>1</v>
      </c>
      <c r="H4190" s="2">
        <v>17195.5</v>
      </c>
      <c r="I4190">
        <v>3.5260911730935E+43</v>
      </c>
      <c r="J4190">
        <v>32</v>
      </c>
      <c r="K4190" t="s">
        <v>18</v>
      </c>
      <c r="L4190" t="s">
        <v>102</v>
      </c>
    </row>
    <row r="4191" spans="1:12" x14ac:dyDescent="0.25">
      <c r="A4191">
        <v>101</v>
      </c>
      <c r="B4191" s="1">
        <v>46292</v>
      </c>
      <c r="C4191" t="s">
        <v>178</v>
      </c>
      <c r="D4191" t="s">
        <v>179</v>
      </c>
      <c r="E4191">
        <v>68374</v>
      </c>
      <c r="F4191">
        <v>178075</v>
      </c>
      <c r="G4191">
        <v>1</v>
      </c>
      <c r="H4191" s="2">
        <v>5715.26</v>
      </c>
      <c r="I4191">
        <v>3.5260911730935E+43</v>
      </c>
      <c r="J4191">
        <v>32</v>
      </c>
      <c r="K4191" t="s">
        <v>18</v>
      </c>
      <c r="L4191" t="s">
        <v>102</v>
      </c>
    </row>
    <row r="4192" spans="1:12" x14ac:dyDescent="0.25">
      <c r="A4192">
        <v>101</v>
      </c>
      <c r="B4192" s="1">
        <v>46292</v>
      </c>
      <c r="C4192" t="s">
        <v>542</v>
      </c>
      <c r="D4192" t="s">
        <v>543</v>
      </c>
      <c r="E4192">
        <v>68395</v>
      </c>
      <c r="F4192">
        <v>178076</v>
      </c>
      <c r="G4192">
        <v>1</v>
      </c>
      <c r="H4192" s="2">
        <v>1202.4000000000001</v>
      </c>
      <c r="I4192">
        <v>3.5260911730935E+43</v>
      </c>
      <c r="J4192">
        <v>7</v>
      </c>
      <c r="K4192" t="s">
        <v>44</v>
      </c>
      <c r="L4192" t="s">
        <v>102</v>
      </c>
    </row>
    <row r="4193" spans="1:12" x14ac:dyDescent="0.25">
      <c r="A4193">
        <v>101</v>
      </c>
      <c r="B4193" s="1">
        <v>46292</v>
      </c>
      <c r="C4193" t="s">
        <v>540</v>
      </c>
      <c r="D4193" t="s">
        <v>541</v>
      </c>
      <c r="E4193">
        <v>68401</v>
      </c>
      <c r="F4193">
        <v>178077</v>
      </c>
      <c r="G4193">
        <v>1</v>
      </c>
      <c r="H4193" s="2">
        <v>1411.4</v>
      </c>
      <c r="I4193">
        <v>3.5260911730935E+43</v>
      </c>
      <c r="J4193">
        <v>7</v>
      </c>
      <c r="K4193" t="s">
        <v>44</v>
      </c>
      <c r="L4193" t="s">
        <v>102</v>
      </c>
    </row>
    <row r="4194" spans="1:12" x14ac:dyDescent="0.25">
      <c r="A4194">
        <v>101</v>
      </c>
      <c r="B4194" s="1">
        <v>46292</v>
      </c>
      <c r="C4194" t="s">
        <v>542</v>
      </c>
      <c r="D4194" t="s">
        <v>543</v>
      </c>
      <c r="E4194">
        <v>68403</v>
      </c>
      <c r="F4194">
        <v>178078</v>
      </c>
      <c r="G4194">
        <v>1</v>
      </c>
      <c r="H4194" s="2">
        <v>3362.16</v>
      </c>
      <c r="I4194">
        <v>3.5260911730935E+43</v>
      </c>
      <c r="J4194">
        <v>7</v>
      </c>
      <c r="K4194" t="s">
        <v>44</v>
      </c>
      <c r="L4194" t="s">
        <v>102</v>
      </c>
    </row>
    <row r="4195" spans="1:12" x14ac:dyDescent="0.25">
      <c r="A4195">
        <v>101</v>
      </c>
      <c r="B4195" s="1">
        <v>46292</v>
      </c>
      <c r="C4195" t="s">
        <v>542</v>
      </c>
      <c r="D4195" t="s">
        <v>543</v>
      </c>
      <c r="E4195">
        <v>68405</v>
      </c>
      <c r="F4195">
        <v>178079</v>
      </c>
      <c r="G4195">
        <v>1</v>
      </c>
      <c r="H4195" s="2">
        <v>3688.2</v>
      </c>
      <c r="I4195">
        <v>3.5260911730935E+43</v>
      </c>
      <c r="J4195">
        <v>7</v>
      </c>
      <c r="K4195" t="s">
        <v>44</v>
      </c>
      <c r="L4195" t="s">
        <v>102</v>
      </c>
    </row>
    <row r="4196" spans="1:12" x14ac:dyDescent="0.25">
      <c r="A4196">
        <v>101</v>
      </c>
      <c r="B4196" s="1">
        <v>46292</v>
      </c>
      <c r="C4196" t="s">
        <v>542</v>
      </c>
      <c r="D4196" t="s">
        <v>543</v>
      </c>
      <c r="E4196">
        <v>68421</v>
      </c>
      <c r="F4196">
        <v>178080</v>
      </c>
      <c r="G4196">
        <v>1</v>
      </c>
      <c r="H4196" s="2">
        <v>1468.9</v>
      </c>
      <c r="I4196">
        <v>3.5260911730935E+43</v>
      </c>
      <c r="J4196">
        <v>7</v>
      </c>
      <c r="K4196" t="s">
        <v>44</v>
      </c>
      <c r="L4196" t="s">
        <v>102</v>
      </c>
    </row>
    <row r="4197" spans="1:12" x14ac:dyDescent="0.25">
      <c r="A4197">
        <v>101</v>
      </c>
      <c r="B4197" s="1">
        <v>46292</v>
      </c>
      <c r="C4197" t="s">
        <v>542</v>
      </c>
      <c r="D4197" t="s">
        <v>543</v>
      </c>
      <c r="E4197">
        <v>68425</v>
      </c>
      <c r="F4197">
        <v>178081</v>
      </c>
      <c r="G4197">
        <v>1</v>
      </c>
      <c r="H4197" s="2">
        <v>2087.75</v>
      </c>
      <c r="I4197">
        <v>3.5260911730935E+43</v>
      </c>
      <c r="J4197">
        <v>7</v>
      </c>
      <c r="K4197" t="s">
        <v>44</v>
      </c>
      <c r="L4197" t="s">
        <v>102</v>
      </c>
    </row>
    <row r="4198" spans="1:12" x14ac:dyDescent="0.25">
      <c r="A4198">
        <v>101</v>
      </c>
      <c r="B4198" s="1">
        <v>46292</v>
      </c>
      <c r="C4198" t="s">
        <v>542</v>
      </c>
      <c r="D4198" t="s">
        <v>543</v>
      </c>
      <c r="E4198">
        <v>68427</v>
      </c>
      <c r="F4198">
        <v>178082</v>
      </c>
      <c r="G4198">
        <v>1</v>
      </c>
      <c r="H4198" s="2">
        <v>1036.51</v>
      </c>
      <c r="I4198">
        <v>3.5260911730935E+43</v>
      </c>
      <c r="J4198">
        <v>7</v>
      </c>
      <c r="K4198" t="s">
        <v>44</v>
      </c>
      <c r="L4198" t="s">
        <v>102</v>
      </c>
    </row>
    <row r="4199" spans="1:12" x14ac:dyDescent="0.25">
      <c r="A4199">
        <v>101</v>
      </c>
      <c r="B4199" s="1">
        <v>46292</v>
      </c>
      <c r="C4199" t="s">
        <v>107</v>
      </c>
      <c r="D4199" t="s">
        <v>108</v>
      </c>
      <c r="E4199">
        <v>68435</v>
      </c>
      <c r="F4199">
        <v>178083</v>
      </c>
      <c r="G4199">
        <v>1</v>
      </c>
      <c r="H4199" s="2">
        <v>9063.6</v>
      </c>
      <c r="I4199">
        <v>3.5260911730935E+43</v>
      </c>
      <c r="J4199">
        <v>32</v>
      </c>
      <c r="K4199" t="s">
        <v>18</v>
      </c>
      <c r="L4199" t="s">
        <v>102</v>
      </c>
    </row>
    <row r="4200" spans="1:12" x14ac:dyDescent="0.25">
      <c r="A4200">
        <v>101</v>
      </c>
      <c r="B4200" s="1">
        <v>46292</v>
      </c>
      <c r="C4200" t="s">
        <v>103</v>
      </c>
      <c r="D4200" t="s">
        <v>104</v>
      </c>
      <c r="E4200">
        <v>68464</v>
      </c>
      <c r="F4200">
        <v>178084</v>
      </c>
      <c r="G4200">
        <v>1</v>
      </c>
      <c r="H4200" s="2">
        <v>5810.73</v>
      </c>
      <c r="I4200">
        <v>3.5260911730935E+43</v>
      </c>
      <c r="J4200">
        <v>32</v>
      </c>
      <c r="K4200" t="s">
        <v>18</v>
      </c>
      <c r="L4200" t="s">
        <v>102</v>
      </c>
    </row>
    <row r="4201" spans="1:12" x14ac:dyDescent="0.25">
      <c r="A4201">
        <v>101</v>
      </c>
      <c r="B4201" s="1">
        <v>46292</v>
      </c>
      <c r="C4201" t="s">
        <v>923</v>
      </c>
      <c r="D4201" t="s">
        <v>198</v>
      </c>
      <c r="E4201">
        <v>68485</v>
      </c>
      <c r="F4201">
        <v>178085</v>
      </c>
      <c r="G4201">
        <v>1</v>
      </c>
      <c r="H4201" s="2">
        <v>1444.03</v>
      </c>
      <c r="I4201">
        <v>3.5260911730935E+43</v>
      </c>
      <c r="J4201">
        <v>16</v>
      </c>
      <c r="K4201" t="s">
        <v>174</v>
      </c>
      <c r="L4201" t="s">
        <v>102</v>
      </c>
    </row>
    <row r="4202" spans="1:12" x14ac:dyDescent="0.25">
      <c r="A4202">
        <v>101</v>
      </c>
      <c r="B4202" s="1">
        <v>46292</v>
      </c>
      <c r="C4202" t="s">
        <v>924</v>
      </c>
      <c r="D4202" t="s">
        <v>198</v>
      </c>
      <c r="E4202">
        <v>68486</v>
      </c>
      <c r="F4202">
        <v>178086</v>
      </c>
      <c r="G4202">
        <v>1</v>
      </c>
      <c r="H4202" s="2">
        <v>1165.32</v>
      </c>
      <c r="I4202">
        <v>3.5260911730935E+43</v>
      </c>
      <c r="J4202">
        <v>16</v>
      </c>
      <c r="K4202" t="s">
        <v>174</v>
      </c>
      <c r="L4202" t="s">
        <v>102</v>
      </c>
    </row>
    <row r="4203" spans="1:12" x14ac:dyDescent="0.25">
      <c r="A4203">
        <v>101</v>
      </c>
      <c r="B4203" s="1">
        <v>46292</v>
      </c>
      <c r="C4203" t="s">
        <v>182</v>
      </c>
      <c r="D4203" t="s">
        <v>183</v>
      </c>
      <c r="E4203">
        <v>68498</v>
      </c>
      <c r="F4203">
        <v>178087</v>
      </c>
      <c r="G4203">
        <v>1</v>
      </c>
      <c r="H4203">
        <v>352.02</v>
      </c>
      <c r="I4203">
        <v>3.5260911730935E+43</v>
      </c>
      <c r="J4203">
        <v>32</v>
      </c>
      <c r="K4203" t="s">
        <v>18</v>
      </c>
      <c r="L4203" t="s">
        <v>102</v>
      </c>
    </row>
    <row r="4204" spans="1:12" x14ac:dyDescent="0.25">
      <c r="A4204">
        <v>101</v>
      </c>
      <c r="B4204" s="1">
        <v>46292</v>
      </c>
      <c r="C4204" t="s">
        <v>422</v>
      </c>
      <c r="D4204" t="s">
        <v>423</v>
      </c>
      <c r="E4204">
        <v>68527</v>
      </c>
      <c r="F4204">
        <v>178089</v>
      </c>
      <c r="G4204">
        <v>1</v>
      </c>
      <c r="H4204">
        <v>591.27</v>
      </c>
      <c r="I4204">
        <v>3.5260911730935E+43</v>
      </c>
      <c r="J4204">
        <v>7</v>
      </c>
      <c r="K4204" t="s">
        <v>44</v>
      </c>
      <c r="L4204" t="s">
        <v>102</v>
      </c>
    </row>
    <row r="4205" spans="1:12" x14ac:dyDescent="0.25">
      <c r="A4205">
        <v>101</v>
      </c>
      <c r="B4205" s="1">
        <v>46292</v>
      </c>
      <c r="C4205" t="s">
        <v>114</v>
      </c>
      <c r="D4205" t="s">
        <v>115</v>
      </c>
      <c r="E4205">
        <v>68539</v>
      </c>
      <c r="F4205">
        <v>178090</v>
      </c>
      <c r="G4205">
        <v>1</v>
      </c>
      <c r="H4205">
        <v>740</v>
      </c>
      <c r="I4205">
        <v>3.5260911730935E+43</v>
      </c>
      <c r="J4205">
        <v>32</v>
      </c>
      <c r="K4205" t="s">
        <v>18</v>
      </c>
      <c r="L4205" t="s">
        <v>102</v>
      </c>
    </row>
    <row r="4206" spans="1:12" x14ac:dyDescent="0.25">
      <c r="A4206">
        <v>101</v>
      </c>
      <c r="B4206" s="1">
        <v>46292</v>
      </c>
      <c r="C4206" t="s">
        <v>566</v>
      </c>
      <c r="D4206" t="s">
        <v>371</v>
      </c>
      <c r="E4206">
        <v>68563</v>
      </c>
      <c r="F4206">
        <v>178091</v>
      </c>
      <c r="G4206">
        <v>1</v>
      </c>
      <c r="H4206">
        <v>821.13</v>
      </c>
      <c r="I4206">
        <v>3.5260911730935E+43</v>
      </c>
      <c r="J4206">
        <v>26</v>
      </c>
      <c r="K4206" t="s">
        <v>44</v>
      </c>
      <c r="L4206" t="s">
        <v>102</v>
      </c>
    </row>
    <row r="4207" spans="1:12" x14ac:dyDescent="0.25">
      <c r="A4207">
        <v>101</v>
      </c>
      <c r="B4207" s="1">
        <v>46292</v>
      </c>
      <c r="C4207" t="s">
        <v>542</v>
      </c>
      <c r="D4207" t="s">
        <v>543</v>
      </c>
      <c r="E4207">
        <v>68571</v>
      </c>
      <c r="F4207">
        <v>178092</v>
      </c>
      <c r="G4207">
        <v>1</v>
      </c>
      <c r="H4207">
        <v>499.36</v>
      </c>
      <c r="I4207">
        <v>3.5260911730935E+43</v>
      </c>
      <c r="J4207">
        <v>7</v>
      </c>
      <c r="K4207" t="s">
        <v>44</v>
      </c>
      <c r="L4207" t="s">
        <v>102</v>
      </c>
    </row>
    <row r="4208" spans="1:12" x14ac:dyDescent="0.25">
      <c r="A4208">
        <v>101</v>
      </c>
      <c r="B4208" s="1">
        <v>46292</v>
      </c>
      <c r="C4208" t="s">
        <v>542</v>
      </c>
      <c r="D4208" t="s">
        <v>543</v>
      </c>
      <c r="E4208">
        <v>68574</v>
      </c>
      <c r="F4208">
        <v>178093</v>
      </c>
      <c r="G4208">
        <v>1</v>
      </c>
      <c r="H4208">
        <v>506.5</v>
      </c>
      <c r="I4208">
        <v>3.5260911730935E+43</v>
      </c>
      <c r="J4208">
        <v>7</v>
      </c>
      <c r="K4208" t="s">
        <v>44</v>
      </c>
      <c r="L4208" t="s">
        <v>102</v>
      </c>
    </row>
    <row r="4209" spans="1:12" x14ac:dyDescent="0.25">
      <c r="A4209">
        <v>101</v>
      </c>
      <c r="B4209" s="1">
        <v>46292</v>
      </c>
      <c r="C4209" t="s">
        <v>549</v>
      </c>
      <c r="D4209" t="s">
        <v>550</v>
      </c>
      <c r="E4209">
        <v>68576</v>
      </c>
      <c r="F4209">
        <v>178094</v>
      </c>
      <c r="G4209">
        <v>1</v>
      </c>
      <c r="H4209" s="2">
        <v>1634.67</v>
      </c>
      <c r="I4209">
        <v>3.5260911730935E+43</v>
      </c>
      <c r="J4209">
        <v>7</v>
      </c>
      <c r="K4209" t="s">
        <v>44</v>
      </c>
      <c r="L4209" t="s">
        <v>102</v>
      </c>
    </row>
    <row r="4210" spans="1:12" x14ac:dyDescent="0.25">
      <c r="A4210">
        <v>101</v>
      </c>
      <c r="B4210" s="1">
        <v>46292</v>
      </c>
      <c r="C4210" t="s">
        <v>688</v>
      </c>
      <c r="D4210" t="s">
        <v>689</v>
      </c>
      <c r="E4210">
        <v>68577</v>
      </c>
      <c r="F4210">
        <v>178095</v>
      </c>
      <c r="G4210">
        <v>1</v>
      </c>
      <c r="H4210" s="2">
        <v>3384.8</v>
      </c>
      <c r="I4210">
        <v>3.5260911730935E+43</v>
      </c>
      <c r="J4210">
        <v>32</v>
      </c>
      <c r="K4210" t="s">
        <v>18</v>
      </c>
      <c r="L4210" t="s">
        <v>102</v>
      </c>
    </row>
    <row r="4211" spans="1:12" x14ac:dyDescent="0.25">
      <c r="A4211">
        <v>101</v>
      </c>
      <c r="B4211" s="1">
        <v>46292</v>
      </c>
      <c r="C4211" t="s">
        <v>542</v>
      </c>
      <c r="D4211" t="s">
        <v>543</v>
      </c>
      <c r="E4211">
        <v>68581</v>
      </c>
      <c r="F4211">
        <v>178096</v>
      </c>
      <c r="G4211">
        <v>1</v>
      </c>
      <c r="H4211" s="2">
        <v>1177.5899999999999</v>
      </c>
      <c r="I4211">
        <v>3.5260911730935E+43</v>
      </c>
      <c r="J4211">
        <v>7</v>
      </c>
      <c r="K4211" t="s">
        <v>44</v>
      </c>
      <c r="L4211" t="s">
        <v>102</v>
      </c>
    </row>
    <row r="4212" spans="1:12" x14ac:dyDescent="0.25">
      <c r="A4212">
        <v>101</v>
      </c>
      <c r="B4212" s="1">
        <v>46292</v>
      </c>
      <c r="C4212" t="s">
        <v>549</v>
      </c>
      <c r="D4212" t="s">
        <v>550</v>
      </c>
      <c r="E4212">
        <v>68583</v>
      </c>
      <c r="F4212">
        <v>178097</v>
      </c>
      <c r="G4212">
        <v>1</v>
      </c>
      <c r="H4212">
        <v>563.58000000000004</v>
      </c>
      <c r="I4212">
        <v>3.5260911730935E+43</v>
      </c>
      <c r="J4212">
        <v>7</v>
      </c>
      <c r="K4212" t="s">
        <v>44</v>
      </c>
      <c r="L4212" t="s">
        <v>102</v>
      </c>
    </row>
    <row r="4213" spans="1:12" x14ac:dyDescent="0.25">
      <c r="A4213">
        <v>101</v>
      </c>
      <c r="B4213" s="1">
        <v>46292</v>
      </c>
      <c r="C4213" t="s">
        <v>542</v>
      </c>
      <c r="D4213" t="s">
        <v>543</v>
      </c>
      <c r="E4213">
        <v>68589</v>
      </c>
      <c r="F4213">
        <v>178098</v>
      </c>
      <c r="G4213">
        <v>1</v>
      </c>
      <c r="H4213">
        <v>831.81</v>
      </c>
      <c r="I4213">
        <v>3.5260911730935E+43</v>
      </c>
      <c r="J4213">
        <v>7</v>
      </c>
      <c r="K4213" t="s">
        <v>44</v>
      </c>
      <c r="L4213" t="s">
        <v>102</v>
      </c>
    </row>
    <row r="4214" spans="1:12" x14ac:dyDescent="0.25">
      <c r="A4214">
        <v>101</v>
      </c>
      <c r="B4214" s="1">
        <v>46292</v>
      </c>
      <c r="C4214" t="s">
        <v>542</v>
      </c>
      <c r="D4214" t="s">
        <v>543</v>
      </c>
      <c r="E4214">
        <v>68591</v>
      </c>
      <c r="F4214">
        <v>178099</v>
      </c>
      <c r="G4214">
        <v>1</v>
      </c>
      <c r="H4214" s="2">
        <v>1160.42</v>
      </c>
      <c r="I4214">
        <v>3.5260911730935E+43</v>
      </c>
      <c r="J4214">
        <v>7</v>
      </c>
      <c r="K4214" t="s">
        <v>44</v>
      </c>
      <c r="L4214" t="s">
        <v>102</v>
      </c>
    </row>
    <row r="4215" spans="1:12" x14ac:dyDescent="0.25">
      <c r="A4215">
        <v>101</v>
      </c>
      <c r="B4215" s="1">
        <v>46292</v>
      </c>
      <c r="C4215" t="s">
        <v>549</v>
      </c>
      <c r="D4215" t="s">
        <v>550</v>
      </c>
      <c r="E4215">
        <v>68596</v>
      </c>
      <c r="F4215">
        <v>178100</v>
      </c>
      <c r="G4215">
        <v>1</v>
      </c>
      <c r="H4215">
        <v>372.27</v>
      </c>
      <c r="I4215">
        <v>3.5260911730935E+43</v>
      </c>
      <c r="J4215">
        <v>7</v>
      </c>
      <c r="K4215" t="s">
        <v>44</v>
      </c>
      <c r="L4215" t="s">
        <v>102</v>
      </c>
    </row>
    <row r="4216" spans="1:12" x14ac:dyDescent="0.25">
      <c r="A4216">
        <v>101</v>
      </c>
      <c r="B4216" s="1">
        <v>46292</v>
      </c>
      <c r="C4216" t="s">
        <v>147</v>
      </c>
      <c r="D4216" t="s">
        <v>148</v>
      </c>
      <c r="E4216">
        <v>68609</v>
      </c>
      <c r="F4216">
        <v>178101</v>
      </c>
      <c r="G4216">
        <v>1</v>
      </c>
      <c r="H4216">
        <v>535.74</v>
      </c>
      <c r="I4216">
        <v>3.5260911730935E+43</v>
      </c>
      <c r="J4216">
        <v>32</v>
      </c>
      <c r="K4216" t="s">
        <v>18</v>
      </c>
      <c r="L4216" t="s">
        <v>102</v>
      </c>
    </row>
    <row r="4217" spans="1:12" x14ac:dyDescent="0.25">
      <c r="A4217">
        <v>101</v>
      </c>
      <c r="B4217" s="1">
        <v>46292</v>
      </c>
      <c r="C4217" t="s">
        <v>505</v>
      </c>
      <c r="D4217" t="s">
        <v>506</v>
      </c>
      <c r="E4217">
        <v>68611</v>
      </c>
      <c r="F4217">
        <v>178102</v>
      </c>
      <c r="G4217">
        <v>1</v>
      </c>
      <c r="H4217" s="2">
        <v>2358.96</v>
      </c>
      <c r="I4217">
        <v>3.5260911730935E+43</v>
      </c>
      <c r="J4217">
        <v>32</v>
      </c>
      <c r="K4217" t="s">
        <v>18</v>
      </c>
      <c r="L4217" t="s">
        <v>102</v>
      </c>
    </row>
    <row r="4218" spans="1:12" x14ac:dyDescent="0.25">
      <c r="A4218">
        <v>101</v>
      </c>
      <c r="B4218" s="1">
        <v>46292</v>
      </c>
      <c r="C4218" t="s">
        <v>575</v>
      </c>
      <c r="D4218" t="s">
        <v>169</v>
      </c>
      <c r="E4218">
        <v>68636</v>
      </c>
      <c r="F4218">
        <v>178103</v>
      </c>
      <c r="G4218">
        <v>1</v>
      </c>
      <c r="H4218">
        <v>92.88</v>
      </c>
      <c r="I4218">
        <v>3.5260911730935E+43</v>
      </c>
      <c r="J4218">
        <v>32</v>
      </c>
      <c r="K4218" t="s">
        <v>18</v>
      </c>
      <c r="L4218" t="s">
        <v>102</v>
      </c>
    </row>
    <row r="4219" spans="1:12" x14ac:dyDescent="0.25">
      <c r="A4219">
        <v>101</v>
      </c>
      <c r="B4219" s="1">
        <v>46292</v>
      </c>
      <c r="C4219" t="s">
        <v>542</v>
      </c>
      <c r="D4219" t="s">
        <v>543</v>
      </c>
      <c r="E4219">
        <v>68713</v>
      </c>
      <c r="F4219">
        <v>178104</v>
      </c>
      <c r="G4219">
        <v>1</v>
      </c>
      <c r="H4219">
        <v>546.38</v>
      </c>
      <c r="I4219">
        <v>3.5260911730935E+43</v>
      </c>
      <c r="J4219">
        <v>7</v>
      </c>
      <c r="K4219" t="s">
        <v>44</v>
      </c>
      <c r="L4219" t="s">
        <v>102</v>
      </c>
    </row>
    <row r="4220" spans="1:12" x14ac:dyDescent="0.25">
      <c r="A4220">
        <v>101</v>
      </c>
      <c r="B4220" s="1">
        <v>46292</v>
      </c>
      <c r="C4220" t="s">
        <v>395</v>
      </c>
      <c r="D4220" t="s">
        <v>396</v>
      </c>
      <c r="E4220">
        <v>68716</v>
      </c>
      <c r="F4220">
        <v>178105</v>
      </c>
      <c r="G4220">
        <v>1</v>
      </c>
      <c r="H4220" s="2">
        <v>1107.7</v>
      </c>
      <c r="I4220">
        <v>3.5260911730935E+43</v>
      </c>
      <c r="J4220">
        <v>32</v>
      </c>
      <c r="K4220" t="s">
        <v>18</v>
      </c>
      <c r="L4220" t="s">
        <v>102</v>
      </c>
    </row>
    <row r="4221" spans="1:12" x14ac:dyDescent="0.25">
      <c r="A4221">
        <v>101</v>
      </c>
      <c r="B4221" s="1">
        <v>46292</v>
      </c>
      <c r="C4221" t="s">
        <v>395</v>
      </c>
      <c r="D4221" t="s">
        <v>396</v>
      </c>
      <c r="E4221">
        <v>68717</v>
      </c>
      <c r="F4221">
        <v>178106</v>
      </c>
      <c r="G4221">
        <v>1</v>
      </c>
      <c r="H4221" s="2">
        <v>1645</v>
      </c>
      <c r="I4221">
        <v>3.5260911730935E+43</v>
      </c>
      <c r="J4221">
        <v>32</v>
      </c>
      <c r="K4221" t="s">
        <v>18</v>
      </c>
      <c r="L4221" t="s">
        <v>102</v>
      </c>
    </row>
    <row r="4222" spans="1:12" x14ac:dyDescent="0.25">
      <c r="A4222">
        <v>101</v>
      </c>
      <c r="B4222" s="1">
        <v>46292</v>
      </c>
      <c r="C4222" t="s">
        <v>161</v>
      </c>
      <c r="D4222" t="s">
        <v>106</v>
      </c>
      <c r="E4222">
        <v>68752</v>
      </c>
      <c r="F4222">
        <v>178107</v>
      </c>
      <c r="G4222">
        <v>1</v>
      </c>
      <c r="H4222" s="2">
        <v>1232.7</v>
      </c>
      <c r="I4222">
        <v>3.5260911730935E+43</v>
      </c>
      <c r="J4222">
        <v>32</v>
      </c>
      <c r="K4222" t="s">
        <v>18</v>
      </c>
      <c r="L4222" t="s">
        <v>102</v>
      </c>
    </row>
    <row r="4223" spans="1:12" x14ac:dyDescent="0.25">
      <c r="A4223">
        <v>101</v>
      </c>
      <c r="B4223" s="1">
        <v>46292</v>
      </c>
      <c r="C4223" t="s">
        <v>161</v>
      </c>
      <c r="D4223" t="s">
        <v>106</v>
      </c>
      <c r="E4223">
        <v>68762</v>
      </c>
      <c r="F4223">
        <v>178108</v>
      </c>
      <c r="G4223">
        <v>1</v>
      </c>
      <c r="H4223" s="2">
        <v>11676.5</v>
      </c>
      <c r="I4223">
        <v>3.5260911730935E+43</v>
      </c>
      <c r="J4223">
        <v>32</v>
      </c>
      <c r="K4223" t="s">
        <v>18</v>
      </c>
      <c r="L4223" t="s">
        <v>102</v>
      </c>
    </row>
    <row r="4224" spans="1:12" x14ac:dyDescent="0.25">
      <c r="A4224">
        <v>101</v>
      </c>
      <c r="B4224" s="1">
        <v>46292</v>
      </c>
      <c r="C4224" t="s">
        <v>107</v>
      </c>
      <c r="D4224" t="s">
        <v>108</v>
      </c>
      <c r="E4224">
        <v>68781</v>
      </c>
      <c r="F4224">
        <v>178109</v>
      </c>
      <c r="G4224">
        <v>1</v>
      </c>
      <c r="H4224" s="2">
        <v>3237</v>
      </c>
      <c r="I4224">
        <v>3.5260911730935E+43</v>
      </c>
      <c r="J4224">
        <v>32</v>
      </c>
      <c r="K4224" t="s">
        <v>18</v>
      </c>
      <c r="L4224" t="s">
        <v>102</v>
      </c>
    </row>
    <row r="4225" spans="1:12" x14ac:dyDescent="0.25">
      <c r="A4225">
        <v>101</v>
      </c>
      <c r="B4225" s="1">
        <v>46292</v>
      </c>
      <c r="C4225" t="s">
        <v>800</v>
      </c>
      <c r="D4225" t="s">
        <v>801</v>
      </c>
      <c r="E4225">
        <v>68787</v>
      </c>
      <c r="F4225">
        <v>178111</v>
      </c>
      <c r="G4225">
        <v>1</v>
      </c>
      <c r="H4225">
        <v>342.08</v>
      </c>
      <c r="I4225">
        <v>3.5260911730935E+43</v>
      </c>
      <c r="J4225">
        <v>32</v>
      </c>
      <c r="K4225" t="s">
        <v>18</v>
      </c>
      <c r="L4225" t="s">
        <v>102</v>
      </c>
    </row>
    <row r="4226" spans="1:12" x14ac:dyDescent="0.25">
      <c r="A4226">
        <v>101</v>
      </c>
      <c r="B4226" s="1">
        <v>46292</v>
      </c>
      <c r="C4226" t="s">
        <v>800</v>
      </c>
      <c r="D4226" t="s">
        <v>801</v>
      </c>
      <c r="E4226">
        <v>68791</v>
      </c>
      <c r="F4226">
        <v>178112</v>
      </c>
      <c r="G4226">
        <v>1</v>
      </c>
      <c r="H4226">
        <v>351.73</v>
      </c>
      <c r="I4226">
        <v>3.5260911730935E+43</v>
      </c>
      <c r="J4226">
        <v>7</v>
      </c>
      <c r="K4226" t="s">
        <v>44</v>
      </c>
      <c r="L4226" t="s">
        <v>102</v>
      </c>
    </row>
    <row r="4227" spans="1:12" x14ac:dyDescent="0.25">
      <c r="A4227">
        <v>101</v>
      </c>
      <c r="B4227" s="1">
        <v>46292</v>
      </c>
      <c r="C4227" t="s">
        <v>925</v>
      </c>
      <c r="D4227" t="s">
        <v>139</v>
      </c>
      <c r="E4227">
        <v>68796</v>
      </c>
      <c r="F4227">
        <v>178113</v>
      </c>
      <c r="G4227">
        <v>1</v>
      </c>
      <c r="H4227">
        <v>588.85</v>
      </c>
      <c r="I4227">
        <v>3.5260911730935E+43</v>
      </c>
      <c r="J4227">
        <v>32</v>
      </c>
      <c r="K4227" t="s">
        <v>18</v>
      </c>
      <c r="L4227" t="s">
        <v>102</v>
      </c>
    </row>
    <row r="4228" spans="1:12" x14ac:dyDescent="0.25">
      <c r="A4228">
        <v>101</v>
      </c>
      <c r="B4228" s="1">
        <v>46292</v>
      </c>
      <c r="C4228" t="s">
        <v>151</v>
      </c>
      <c r="D4228" t="s">
        <v>152</v>
      </c>
      <c r="E4228">
        <v>68815</v>
      </c>
      <c r="F4228">
        <v>178114</v>
      </c>
      <c r="G4228">
        <v>1</v>
      </c>
      <c r="H4228" s="2">
        <v>5000</v>
      </c>
      <c r="I4228">
        <v>3.5260911730935E+43</v>
      </c>
      <c r="J4228">
        <v>32</v>
      </c>
      <c r="K4228" t="s">
        <v>18</v>
      </c>
      <c r="L4228" t="s">
        <v>102</v>
      </c>
    </row>
    <row r="4229" spans="1:12" x14ac:dyDescent="0.25">
      <c r="A4229">
        <v>101</v>
      </c>
      <c r="B4229" s="1">
        <v>46292</v>
      </c>
      <c r="C4229" t="s">
        <v>548</v>
      </c>
      <c r="D4229" t="s">
        <v>198</v>
      </c>
      <c r="E4229">
        <v>68826</v>
      </c>
      <c r="F4229">
        <v>178115</v>
      </c>
      <c r="G4229">
        <v>1</v>
      </c>
      <c r="H4229" s="2">
        <v>1648.3</v>
      </c>
      <c r="I4229">
        <v>3.5260911730935E+43</v>
      </c>
      <c r="J4229">
        <v>16</v>
      </c>
      <c r="K4229" t="s">
        <v>174</v>
      </c>
      <c r="L4229" t="s">
        <v>102</v>
      </c>
    </row>
    <row r="4230" spans="1:12" x14ac:dyDescent="0.25">
      <c r="A4230">
        <v>101</v>
      </c>
      <c r="B4230" s="1">
        <v>46292</v>
      </c>
      <c r="C4230" t="s">
        <v>233</v>
      </c>
      <c r="D4230" t="s">
        <v>234</v>
      </c>
      <c r="E4230">
        <v>68831</v>
      </c>
      <c r="F4230">
        <v>178116</v>
      </c>
      <c r="G4230">
        <v>1</v>
      </c>
      <c r="H4230" s="2">
        <v>8073.16</v>
      </c>
      <c r="I4230">
        <v>3.5260911730935E+43</v>
      </c>
      <c r="J4230">
        <v>16</v>
      </c>
      <c r="K4230" t="s">
        <v>174</v>
      </c>
      <c r="L4230" t="s">
        <v>102</v>
      </c>
    </row>
    <row r="4231" spans="1:12" x14ac:dyDescent="0.25">
      <c r="A4231">
        <v>101</v>
      </c>
      <c r="B4231" s="1">
        <v>46292</v>
      </c>
      <c r="C4231" t="s">
        <v>280</v>
      </c>
      <c r="D4231" t="s">
        <v>281</v>
      </c>
      <c r="E4231">
        <v>68834</v>
      </c>
      <c r="F4231">
        <v>178117</v>
      </c>
      <c r="G4231">
        <v>1</v>
      </c>
      <c r="H4231" s="2">
        <v>1535.09</v>
      </c>
      <c r="I4231">
        <v>3.5260911730935E+43</v>
      </c>
      <c r="J4231">
        <v>60</v>
      </c>
      <c r="K4231" t="s">
        <v>236</v>
      </c>
      <c r="L4231" t="s">
        <v>102</v>
      </c>
    </row>
    <row r="4232" spans="1:12" x14ac:dyDescent="0.25">
      <c r="A4232">
        <v>101</v>
      </c>
      <c r="B4232" s="1">
        <v>46292</v>
      </c>
      <c r="C4232" t="s">
        <v>606</v>
      </c>
      <c r="D4232" t="s">
        <v>169</v>
      </c>
      <c r="E4232">
        <v>68838</v>
      </c>
      <c r="F4232">
        <v>178118</v>
      </c>
      <c r="G4232">
        <v>1</v>
      </c>
      <c r="H4232">
        <v>506.85</v>
      </c>
      <c r="I4232">
        <v>3.5260911730935E+43</v>
      </c>
      <c r="J4232">
        <v>26</v>
      </c>
      <c r="K4232" t="s">
        <v>44</v>
      </c>
      <c r="L4232" t="s">
        <v>102</v>
      </c>
    </row>
    <row r="4233" spans="1:12" x14ac:dyDescent="0.25">
      <c r="A4233">
        <v>101</v>
      </c>
      <c r="B4233" s="1">
        <v>46292</v>
      </c>
      <c r="C4233" t="s">
        <v>107</v>
      </c>
      <c r="D4233" t="s">
        <v>108</v>
      </c>
      <c r="E4233">
        <v>68841</v>
      </c>
      <c r="F4233">
        <v>178119</v>
      </c>
      <c r="G4233">
        <v>1</v>
      </c>
      <c r="H4233" s="2">
        <v>4337.58</v>
      </c>
      <c r="I4233">
        <v>3.5260911730935E+43</v>
      </c>
      <c r="J4233">
        <v>32</v>
      </c>
      <c r="K4233" t="s">
        <v>18</v>
      </c>
      <c r="L4233" t="s">
        <v>102</v>
      </c>
    </row>
    <row r="4234" spans="1:12" x14ac:dyDescent="0.25">
      <c r="A4234">
        <v>101</v>
      </c>
      <c r="B4234" s="1">
        <v>46292</v>
      </c>
      <c r="C4234" t="s">
        <v>400</v>
      </c>
      <c r="D4234" t="s">
        <v>401</v>
      </c>
      <c r="E4234">
        <v>68842</v>
      </c>
      <c r="F4234">
        <v>178120</v>
      </c>
      <c r="G4234">
        <v>1</v>
      </c>
      <c r="H4234" s="2">
        <v>2160.7399999999998</v>
      </c>
      <c r="I4234">
        <v>3.5260911730935E+43</v>
      </c>
      <c r="J4234">
        <v>60</v>
      </c>
      <c r="K4234" t="s">
        <v>236</v>
      </c>
      <c r="L4234" t="s">
        <v>102</v>
      </c>
    </row>
    <row r="4235" spans="1:12" x14ac:dyDescent="0.25">
      <c r="A4235">
        <v>101</v>
      </c>
      <c r="B4235" s="1">
        <v>46292</v>
      </c>
      <c r="C4235" t="s">
        <v>360</v>
      </c>
      <c r="D4235" t="s">
        <v>169</v>
      </c>
      <c r="E4235">
        <v>68850</v>
      </c>
      <c r="F4235">
        <v>178121</v>
      </c>
      <c r="G4235">
        <v>1</v>
      </c>
      <c r="H4235" s="2">
        <v>4330.74</v>
      </c>
      <c r="I4235">
        <v>3.5260911730935E+43</v>
      </c>
      <c r="J4235">
        <v>57</v>
      </c>
      <c r="K4235" t="s">
        <v>267</v>
      </c>
      <c r="L4235" t="s">
        <v>102</v>
      </c>
    </row>
    <row r="4236" spans="1:12" x14ac:dyDescent="0.25">
      <c r="A4236">
        <v>101</v>
      </c>
      <c r="B4236" s="1">
        <v>46292</v>
      </c>
      <c r="C4236" t="s">
        <v>138</v>
      </c>
      <c r="D4236" t="s">
        <v>139</v>
      </c>
      <c r="E4236">
        <v>68881</v>
      </c>
      <c r="F4236">
        <v>178122</v>
      </c>
      <c r="G4236">
        <v>1</v>
      </c>
      <c r="H4236" s="2">
        <v>27991.99</v>
      </c>
      <c r="I4236">
        <v>3.5260911730935E+43</v>
      </c>
      <c r="J4236">
        <v>32</v>
      </c>
      <c r="K4236" t="s">
        <v>18</v>
      </c>
      <c r="L4236" t="s">
        <v>102</v>
      </c>
    </row>
    <row r="4237" spans="1:12" x14ac:dyDescent="0.25">
      <c r="A4237">
        <v>101</v>
      </c>
      <c r="B4237" s="1">
        <v>46292</v>
      </c>
      <c r="C4237" t="s">
        <v>138</v>
      </c>
      <c r="D4237" t="s">
        <v>139</v>
      </c>
      <c r="E4237">
        <v>68882</v>
      </c>
      <c r="F4237">
        <v>178123</v>
      </c>
      <c r="G4237">
        <v>1</v>
      </c>
      <c r="H4237" s="2">
        <v>8460.89</v>
      </c>
      <c r="I4237">
        <v>3.5260911730935E+43</v>
      </c>
      <c r="J4237">
        <v>32</v>
      </c>
      <c r="K4237" t="s">
        <v>18</v>
      </c>
      <c r="L4237" t="s">
        <v>102</v>
      </c>
    </row>
    <row r="4238" spans="1:12" x14ac:dyDescent="0.25">
      <c r="A4238">
        <v>101</v>
      </c>
      <c r="B4238" s="1">
        <v>46292</v>
      </c>
      <c r="C4238" t="s">
        <v>138</v>
      </c>
      <c r="D4238" t="s">
        <v>139</v>
      </c>
      <c r="E4238">
        <v>68884</v>
      </c>
      <c r="F4238">
        <v>178124</v>
      </c>
      <c r="G4238">
        <v>1</v>
      </c>
      <c r="H4238" s="2">
        <v>7543.8</v>
      </c>
      <c r="I4238">
        <v>3.5260911730935E+43</v>
      </c>
      <c r="J4238">
        <v>32</v>
      </c>
      <c r="K4238" t="s">
        <v>18</v>
      </c>
      <c r="L4238" t="s">
        <v>102</v>
      </c>
    </row>
    <row r="4239" spans="1:12" x14ac:dyDescent="0.25">
      <c r="A4239">
        <v>101</v>
      </c>
      <c r="B4239" s="1">
        <v>46292</v>
      </c>
      <c r="C4239" t="s">
        <v>184</v>
      </c>
      <c r="D4239" t="s">
        <v>169</v>
      </c>
      <c r="E4239">
        <v>68911</v>
      </c>
      <c r="F4239">
        <v>178125</v>
      </c>
      <c r="G4239">
        <v>1</v>
      </c>
      <c r="H4239">
        <v>664.5</v>
      </c>
      <c r="I4239">
        <v>3.5260911730935E+43</v>
      </c>
      <c r="J4239">
        <v>32</v>
      </c>
      <c r="K4239" t="s">
        <v>18</v>
      </c>
      <c r="L4239" t="s">
        <v>102</v>
      </c>
    </row>
    <row r="4240" spans="1:12" x14ac:dyDescent="0.25">
      <c r="A4240">
        <v>101</v>
      </c>
      <c r="B4240" s="1">
        <v>46292</v>
      </c>
      <c r="C4240" t="s">
        <v>926</v>
      </c>
      <c r="D4240" t="s">
        <v>169</v>
      </c>
      <c r="E4240">
        <v>68914</v>
      </c>
      <c r="F4240">
        <v>178126</v>
      </c>
      <c r="G4240">
        <v>1</v>
      </c>
      <c r="H4240">
        <v>898.95</v>
      </c>
      <c r="I4240">
        <v>3.5260911730935E+43</v>
      </c>
      <c r="J4240">
        <v>32</v>
      </c>
      <c r="K4240" t="s">
        <v>18</v>
      </c>
      <c r="L4240" t="s">
        <v>102</v>
      </c>
    </row>
    <row r="4241" spans="1:12" x14ac:dyDescent="0.25">
      <c r="A4241">
        <v>101</v>
      </c>
      <c r="B4241" s="1">
        <v>46292</v>
      </c>
      <c r="C4241" t="s">
        <v>260</v>
      </c>
      <c r="D4241" t="s">
        <v>169</v>
      </c>
      <c r="E4241">
        <v>68932</v>
      </c>
      <c r="F4241">
        <v>178127</v>
      </c>
      <c r="G4241">
        <v>1</v>
      </c>
      <c r="H4241" s="2">
        <v>1660.79</v>
      </c>
      <c r="I4241">
        <v>3.5260911730935E+43</v>
      </c>
      <c r="J4241">
        <v>32</v>
      </c>
      <c r="K4241" t="s">
        <v>18</v>
      </c>
      <c r="L4241" t="s">
        <v>102</v>
      </c>
    </row>
    <row r="4242" spans="1:12" x14ac:dyDescent="0.25">
      <c r="A4242">
        <v>101</v>
      </c>
      <c r="B4242" s="1">
        <v>46292</v>
      </c>
      <c r="C4242" t="s">
        <v>134</v>
      </c>
      <c r="D4242" t="s">
        <v>135</v>
      </c>
      <c r="E4242">
        <v>68954</v>
      </c>
      <c r="F4242">
        <v>178128</v>
      </c>
      <c r="G4242">
        <v>1</v>
      </c>
      <c r="H4242">
        <v>81.599999999999994</v>
      </c>
      <c r="I4242">
        <v>3.5260911730935E+43</v>
      </c>
      <c r="J4242">
        <v>32</v>
      </c>
      <c r="K4242" t="s">
        <v>18</v>
      </c>
      <c r="L4242" t="s">
        <v>102</v>
      </c>
    </row>
    <row r="4243" spans="1:12" x14ac:dyDescent="0.25">
      <c r="A4243">
        <v>101</v>
      </c>
      <c r="B4243" s="1">
        <v>46292</v>
      </c>
      <c r="C4243" t="s">
        <v>182</v>
      </c>
      <c r="D4243" t="s">
        <v>183</v>
      </c>
      <c r="E4243">
        <v>68955</v>
      </c>
      <c r="F4243">
        <v>178129</v>
      </c>
      <c r="G4243">
        <v>1</v>
      </c>
      <c r="H4243">
        <v>586.70000000000005</v>
      </c>
      <c r="I4243">
        <v>3.5260911730935E+43</v>
      </c>
      <c r="J4243">
        <v>32</v>
      </c>
      <c r="K4243" t="s">
        <v>18</v>
      </c>
      <c r="L4243" t="s">
        <v>102</v>
      </c>
    </row>
    <row r="4244" spans="1:12" x14ac:dyDescent="0.25">
      <c r="A4244">
        <v>101</v>
      </c>
      <c r="B4244" s="1">
        <v>46292</v>
      </c>
      <c r="C4244" t="s">
        <v>112</v>
      </c>
      <c r="D4244" t="s">
        <v>113</v>
      </c>
      <c r="E4244">
        <v>68956</v>
      </c>
      <c r="F4244">
        <v>178130</v>
      </c>
      <c r="G4244">
        <v>1</v>
      </c>
      <c r="H4244">
        <v>10.57</v>
      </c>
      <c r="I4244">
        <v>3.5260911730935E+43</v>
      </c>
      <c r="J4244">
        <v>32</v>
      </c>
      <c r="K4244" t="s">
        <v>18</v>
      </c>
      <c r="L4244" t="s">
        <v>102</v>
      </c>
    </row>
    <row r="4245" spans="1:12" x14ac:dyDescent="0.25">
      <c r="A4245">
        <v>101</v>
      </c>
      <c r="B4245" s="1">
        <v>46292</v>
      </c>
      <c r="C4245" t="s">
        <v>538</v>
      </c>
      <c r="D4245" t="s">
        <v>539</v>
      </c>
      <c r="E4245">
        <v>67264</v>
      </c>
      <c r="F4245">
        <v>178131</v>
      </c>
      <c r="G4245">
        <v>1</v>
      </c>
      <c r="H4245" s="2">
        <v>4277.2299999999996</v>
      </c>
      <c r="I4245">
        <v>3.5260911730935E+43</v>
      </c>
      <c r="J4245">
        <v>7</v>
      </c>
      <c r="K4245" t="s">
        <v>44</v>
      </c>
      <c r="L4245" t="s">
        <v>102</v>
      </c>
    </row>
    <row r="4246" spans="1:12" x14ac:dyDescent="0.25">
      <c r="A4246">
        <v>101</v>
      </c>
      <c r="B4246" s="1">
        <v>46293</v>
      </c>
      <c r="C4246" t="s">
        <v>134</v>
      </c>
      <c r="D4246" t="s">
        <v>135</v>
      </c>
      <c r="E4246">
        <v>68273</v>
      </c>
      <c r="F4246">
        <v>178132</v>
      </c>
      <c r="G4246">
        <v>1</v>
      </c>
      <c r="H4246" s="2">
        <v>20185.39</v>
      </c>
      <c r="I4246">
        <v>3.5260911730935E+43</v>
      </c>
      <c r="J4246">
        <v>32</v>
      </c>
      <c r="K4246" t="s">
        <v>18</v>
      </c>
      <c r="L4246" t="s">
        <v>102</v>
      </c>
    </row>
    <row r="4247" spans="1:12" x14ac:dyDescent="0.25">
      <c r="A4247">
        <v>101</v>
      </c>
      <c r="B4247" s="1">
        <v>46293</v>
      </c>
      <c r="C4247" t="s">
        <v>134</v>
      </c>
      <c r="D4247" t="s">
        <v>135</v>
      </c>
      <c r="E4247">
        <v>68277</v>
      </c>
      <c r="F4247">
        <v>178133</v>
      </c>
      <c r="G4247">
        <v>1</v>
      </c>
      <c r="H4247" s="2">
        <v>8686.32</v>
      </c>
      <c r="I4247">
        <v>3.5260911730935E+43</v>
      </c>
      <c r="J4247">
        <v>32</v>
      </c>
      <c r="K4247" t="s">
        <v>18</v>
      </c>
      <c r="L4247" t="s">
        <v>102</v>
      </c>
    </row>
    <row r="4248" spans="1:12" x14ac:dyDescent="0.25">
      <c r="A4248">
        <v>101</v>
      </c>
      <c r="B4248" s="1">
        <v>46293</v>
      </c>
      <c r="C4248" t="s">
        <v>283</v>
      </c>
      <c r="D4248" t="s">
        <v>284</v>
      </c>
      <c r="E4248">
        <v>66827</v>
      </c>
      <c r="F4248">
        <v>178134</v>
      </c>
      <c r="G4248">
        <v>1</v>
      </c>
      <c r="H4248" s="2">
        <v>22994.71</v>
      </c>
      <c r="I4248">
        <v>3.5260911730935E+43</v>
      </c>
      <c r="J4248">
        <v>32</v>
      </c>
      <c r="K4248" t="s">
        <v>18</v>
      </c>
      <c r="L4248" t="s">
        <v>102</v>
      </c>
    </row>
    <row r="4249" spans="1:12" x14ac:dyDescent="0.25">
      <c r="A4249">
        <v>101</v>
      </c>
      <c r="B4249" s="1">
        <v>46293</v>
      </c>
      <c r="C4249" t="s">
        <v>540</v>
      </c>
      <c r="D4249" t="s">
        <v>541</v>
      </c>
      <c r="E4249">
        <v>67277</v>
      </c>
      <c r="F4249">
        <v>178135</v>
      </c>
      <c r="G4249">
        <v>1</v>
      </c>
      <c r="H4249" s="2">
        <v>2751.75</v>
      </c>
      <c r="I4249">
        <v>3.5260911730935E+43</v>
      </c>
      <c r="J4249">
        <v>7</v>
      </c>
      <c r="K4249" t="s">
        <v>44</v>
      </c>
      <c r="L4249" t="s">
        <v>102</v>
      </c>
    </row>
    <row r="4250" spans="1:12" x14ac:dyDescent="0.25">
      <c r="A4250">
        <v>101</v>
      </c>
      <c r="B4250" s="1">
        <v>46293</v>
      </c>
      <c r="C4250" t="s">
        <v>126</v>
      </c>
      <c r="D4250" t="s">
        <v>127</v>
      </c>
      <c r="E4250">
        <v>67477</v>
      </c>
      <c r="F4250">
        <v>178136</v>
      </c>
      <c r="G4250">
        <v>1</v>
      </c>
      <c r="H4250">
        <v>100.48</v>
      </c>
      <c r="I4250">
        <v>3.5260911730935E+43</v>
      </c>
      <c r="J4250">
        <v>32</v>
      </c>
      <c r="K4250" t="s">
        <v>18</v>
      </c>
      <c r="L4250" t="s">
        <v>102</v>
      </c>
    </row>
    <row r="4251" spans="1:12" x14ac:dyDescent="0.25">
      <c r="A4251">
        <v>101</v>
      </c>
      <c r="B4251" s="1">
        <v>46293</v>
      </c>
      <c r="C4251" t="s">
        <v>162</v>
      </c>
      <c r="D4251" t="s">
        <v>133</v>
      </c>
      <c r="E4251">
        <v>67781</v>
      </c>
      <c r="F4251">
        <v>178137</v>
      </c>
      <c r="G4251">
        <v>1</v>
      </c>
      <c r="H4251" s="2">
        <v>3200</v>
      </c>
      <c r="I4251">
        <v>3.5260911730935E+43</v>
      </c>
      <c r="J4251">
        <v>32</v>
      </c>
      <c r="K4251" t="s">
        <v>18</v>
      </c>
      <c r="L4251" t="s">
        <v>102</v>
      </c>
    </row>
    <row r="4252" spans="1:12" x14ac:dyDescent="0.25">
      <c r="A4252">
        <v>101</v>
      </c>
      <c r="B4252" s="1">
        <v>46293</v>
      </c>
      <c r="C4252" t="s">
        <v>549</v>
      </c>
      <c r="D4252" t="s">
        <v>550</v>
      </c>
      <c r="E4252">
        <v>67962</v>
      </c>
      <c r="F4252">
        <v>178138</v>
      </c>
      <c r="G4252">
        <v>1</v>
      </c>
      <c r="H4252">
        <v>362.56</v>
      </c>
      <c r="I4252">
        <v>3.5260911730935E+43</v>
      </c>
      <c r="J4252">
        <v>7</v>
      </c>
      <c r="K4252" t="s">
        <v>44</v>
      </c>
      <c r="L4252" t="s">
        <v>102</v>
      </c>
    </row>
    <row r="4253" spans="1:12" x14ac:dyDescent="0.25">
      <c r="A4253">
        <v>101</v>
      </c>
      <c r="B4253" s="1">
        <v>46293</v>
      </c>
      <c r="C4253" t="s">
        <v>395</v>
      </c>
      <c r="D4253" t="s">
        <v>396</v>
      </c>
      <c r="E4253">
        <v>67973</v>
      </c>
      <c r="F4253">
        <v>178139</v>
      </c>
      <c r="G4253">
        <v>1</v>
      </c>
      <c r="H4253" s="2">
        <v>2083.6999999999998</v>
      </c>
      <c r="I4253">
        <v>3.5260911730935E+43</v>
      </c>
      <c r="J4253">
        <v>7</v>
      </c>
      <c r="K4253" t="s">
        <v>44</v>
      </c>
      <c r="L4253" t="s">
        <v>102</v>
      </c>
    </row>
    <row r="4254" spans="1:12" x14ac:dyDescent="0.25">
      <c r="A4254">
        <v>101</v>
      </c>
      <c r="B4254" s="1">
        <v>46293</v>
      </c>
      <c r="C4254" t="s">
        <v>395</v>
      </c>
      <c r="D4254" t="s">
        <v>396</v>
      </c>
      <c r="E4254">
        <v>68061</v>
      </c>
      <c r="F4254">
        <v>178140</v>
      </c>
      <c r="G4254">
        <v>1</v>
      </c>
      <c r="H4254" s="2">
        <v>6791.6</v>
      </c>
      <c r="I4254">
        <v>3.5260911730935E+43</v>
      </c>
      <c r="J4254">
        <v>32</v>
      </c>
      <c r="K4254" t="s">
        <v>18</v>
      </c>
      <c r="L4254" t="s">
        <v>102</v>
      </c>
    </row>
    <row r="4255" spans="1:12" x14ac:dyDescent="0.25">
      <c r="A4255">
        <v>101</v>
      </c>
      <c r="B4255" s="1">
        <v>46293</v>
      </c>
      <c r="C4255" t="s">
        <v>395</v>
      </c>
      <c r="D4255" t="s">
        <v>396</v>
      </c>
      <c r="E4255">
        <v>68062</v>
      </c>
      <c r="F4255">
        <v>178141</v>
      </c>
      <c r="G4255">
        <v>1</v>
      </c>
      <c r="H4255" s="2">
        <v>5464.4</v>
      </c>
      <c r="I4255">
        <v>3.5260911730935E+43</v>
      </c>
      <c r="J4255">
        <v>32</v>
      </c>
      <c r="K4255" t="s">
        <v>18</v>
      </c>
      <c r="L4255" t="s">
        <v>102</v>
      </c>
    </row>
    <row r="4256" spans="1:12" x14ac:dyDescent="0.25">
      <c r="A4256">
        <v>101</v>
      </c>
      <c r="B4256" s="1">
        <v>46293</v>
      </c>
      <c r="C4256" t="s">
        <v>395</v>
      </c>
      <c r="D4256" t="s">
        <v>396</v>
      </c>
      <c r="E4256">
        <v>68063</v>
      </c>
      <c r="F4256">
        <v>178142</v>
      </c>
      <c r="G4256">
        <v>1</v>
      </c>
      <c r="H4256" s="2">
        <v>2931.9</v>
      </c>
      <c r="I4256">
        <v>3.5260911730935E+43</v>
      </c>
      <c r="J4256">
        <v>32</v>
      </c>
      <c r="K4256" t="s">
        <v>18</v>
      </c>
      <c r="L4256" t="s">
        <v>102</v>
      </c>
    </row>
    <row r="4257" spans="1:12" x14ac:dyDescent="0.25">
      <c r="A4257">
        <v>101</v>
      </c>
      <c r="B4257" s="1">
        <v>46293</v>
      </c>
      <c r="C4257" t="s">
        <v>162</v>
      </c>
      <c r="D4257" t="s">
        <v>133</v>
      </c>
      <c r="E4257">
        <v>68256</v>
      </c>
      <c r="F4257">
        <v>178143</v>
      </c>
      <c r="G4257">
        <v>1</v>
      </c>
      <c r="H4257" s="2">
        <v>22400</v>
      </c>
      <c r="I4257">
        <v>3.5260911730935E+43</v>
      </c>
      <c r="J4257">
        <v>32</v>
      </c>
      <c r="K4257" t="s">
        <v>18</v>
      </c>
      <c r="L4257" t="s">
        <v>102</v>
      </c>
    </row>
    <row r="4258" spans="1:12" x14ac:dyDescent="0.25">
      <c r="A4258">
        <v>101</v>
      </c>
      <c r="B4258" s="1">
        <v>46293</v>
      </c>
      <c r="C4258" t="s">
        <v>549</v>
      </c>
      <c r="D4258" t="s">
        <v>550</v>
      </c>
      <c r="E4258">
        <v>68319</v>
      </c>
      <c r="F4258">
        <v>178144</v>
      </c>
      <c r="G4258">
        <v>1</v>
      </c>
      <c r="H4258">
        <v>810.35</v>
      </c>
      <c r="I4258">
        <v>3.5260911730935E+43</v>
      </c>
      <c r="J4258">
        <v>7</v>
      </c>
      <c r="K4258" t="s">
        <v>44</v>
      </c>
      <c r="L4258" t="s">
        <v>102</v>
      </c>
    </row>
    <row r="4259" spans="1:12" x14ac:dyDescent="0.25">
      <c r="A4259">
        <v>101</v>
      </c>
      <c r="B4259" s="1">
        <v>46293</v>
      </c>
      <c r="C4259" t="s">
        <v>478</v>
      </c>
      <c r="D4259" t="s">
        <v>479</v>
      </c>
      <c r="E4259">
        <v>68605</v>
      </c>
      <c r="F4259">
        <v>178145</v>
      </c>
      <c r="G4259">
        <v>1</v>
      </c>
      <c r="H4259" s="2">
        <v>7977.58</v>
      </c>
      <c r="I4259">
        <v>3.5260911730935E+43</v>
      </c>
      <c r="J4259">
        <v>32</v>
      </c>
      <c r="K4259" t="s">
        <v>18</v>
      </c>
      <c r="L4259" t="s">
        <v>102</v>
      </c>
    </row>
    <row r="4260" spans="1:12" x14ac:dyDescent="0.25">
      <c r="A4260">
        <v>101</v>
      </c>
      <c r="B4260" s="1">
        <v>46293</v>
      </c>
      <c r="C4260" t="s">
        <v>420</v>
      </c>
      <c r="D4260" t="s">
        <v>421</v>
      </c>
      <c r="E4260">
        <v>68672</v>
      </c>
      <c r="F4260">
        <v>178146</v>
      </c>
      <c r="G4260">
        <v>1</v>
      </c>
      <c r="H4260" s="2">
        <v>5467.1</v>
      </c>
      <c r="I4260">
        <v>3.5260911730935E+43</v>
      </c>
      <c r="J4260">
        <v>7</v>
      </c>
      <c r="K4260" t="s">
        <v>44</v>
      </c>
      <c r="L4260" t="s">
        <v>102</v>
      </c>
    </row>
    <row r="4261" spans="1:12" x14ac:dyDescent="0.25">
      <c r="A4261">
        <v>101</v>
      </c>
      <c r="B4261" s="1">
        <v>46293</v>
      </c>
      <c r="C4261" t="s">
        <v>163</v>
      </c>
      <c r="D4261" t="s">
        <v>133</v>
      </c>
      <c r="E4261">
        <v>68727</v>
      </c>
      <c r="F4261">
        <v>178147</v>
      </c>
      <c r="G4261">
        <v>1</v>
      </c>
      <c r="H4261">
        <v>255.3</v>
      </c>
      <c r="I4261">
        <v>3.5260911730935E+43</v>
      </c>
      <c r="J4261">
        <v>7</v>
      </c>
      <c r="K4261" t="s">
        <v>44</v>
      </c>
      <c r="L4261" t="s">
        <v>102</v>
      </c>
    </row>
    <row r="4262" spans="1:12" x14ac:dyDescent="0.25">
      <c r="A4262">
        <v>101</v>
      </c>
      <c r="B4262" s="1">
        <v>46293</v>
      </c>
      <c r="C4262" t="s">
        <v>163</v>
      </c>
      <c r="D4262" t="s">
        <v>133</v>
      </c>
      <c r="E4262">
        <v>68728</v>
      </c>
      <c r="F4262">
        <v>178148</v>
      </c>
      <c r="G4262">
        <v>1</v>
      </c>
      <c r="H4262">
        <v>742.4</v>
      </c>
      <c r="I4262">
        <v>3.5260911730935E+43</v>
      </c>
      <c r="L4262" t="s">
        <v>102</v>
      </c>
    </row>
    <row r="4263" spans="1:12" x14ac:dyDescent="0.25">
      <c r="A4263">
        <v>101</v>
      </c>
      <c r="B4263" s="1">
        <v>46293</v>
      </c>
      <c r="C4263" t="s">
        <v>927</v>
      </c>
      <c r="D4263" t="s">
        <v>512</v>
      </c>
      <c r="E4263">
        <v>68836</v>
      </c>
      <c r="F4263">
        <v>178149</v>
      </c>
      <c r="G4263">
        <v>1</v>
      </c>
      <c r="H4263">
        <v>543.13</v>
      </c>
      <c r="I4263">
        <v>3.5260911730935E+43</v>
      </c>
      <c r="J4263">
        <v>26</v>
      </c>
      <c r="K4263" t="s">
        <v>44</v>
      </c>
      <c r="L4263" t="s">
        <v>102</v>
      </c>
    </row>
    <row r="4264" spans="1:12" x14ac:dyDescent="0.25">
      <c r="A4264">
        <v>101</v>
      </c>
      <c r="B4264" s="1">
        <v>46293</v>
      </c>
      <c r="C4264" t="s">
        <v>418</v>
      </c>
      <c r="D4264" t="s">
        <v>419</v>
      </c>
      <c r="E4264">
        <v>68857</v>
      </c>
      <c r="F4264">
        <v>178150</v>
      </c>
      <c r="G4264">
        <v>1</v>
      </c>
      <c r="H4264">
        <v>360.8</v>
      </c>
      <c r="I4264">
        <v>3.5260911730935E+43</v>
      </c>
      <c r="J4264">
        <v>16</v>
      </c>
      <c r="K4264" t="s">
        <v>174</v>
      </c>
      <c r="L4264" t="s">
        <v>102</v>
      </c>
    </row>
    <row r="4265" spans="1:12" x14ac:dyDescent="0.25">
      <c r="A4265">
        <v>101</v>
      </c>
      <c r="B4265" s="1">
        <v>46293</v>
      </c>
      <c r="C4265" t="s">
        <v>210</v>
      </c>
      <c r="D4265" t="s">
        <v>211</v>
      </c>
      <c r="E4265">
        <v>68905</v>
      </c>
      <c r="F4265">
        <v>178151</v>
      </c>
      <c r="G4265">
        <v>1</v>
      </c>
      <c r="H4265">
        <v>787.5</v>
      </c>
      <c r="I4265">
        <v>3.5260911730935E+43</v>
      </c>
      <c r="J4265">
        <v>32</v>
      </c>
      <c r="K4265" t="s">
        <v>18</v>
      </c>
      <c r="L4265" t="s">
        <v>102</v>
      </c>
    </row>
    <row r="4266" spans="1:12" x14ac:dyDescent="0.25">
      <c r="A4266">
        <v>101</v>
      </c>
      <c r="B4266" s="1">
        <v>46293</v>
      </c>
      <c r="C4266" t="s">
        <v>576</v>
      </c>
      <c r="D4266" t="s">
        <v>296</v>
      </c>
      <c r="E4266">
        <v>68908</v>
      </c>
      <c r="F4266">
        <v>178152</v>
      </c>
      <c r="G4266">
        <v>1</v>
      </c>
      <c r="H4266" s="2">
        <v>2190.6999999999998</v>
      </c>
      <c r="I4266">
        <v>3.5260911730935E+43</v>
      </c>
      <c r="J4266">
        <v>32</v>
      </c>
      <c r="K4266" t="s">
        <v>18</v>
      </c>
      <c r="L4266" t="s">
        <v>102</v>
      </c>
    </row>
    <row r="4267" spans="1:12" x14ac:dyDescent="0.25">
      <c r="A4267">
        <v>101</v>
      </c>
      <c r="B4267" s="1">
        <v>46293</v>
      </c>
      <c r="C4267" t="s">
        <v>379</v>
      </c>
      <c r="D4267" t="s">
        <v>169</v>
      </c>
      <c r="E4267">
        <v>68917</v>
      </c>
      <c r="F4267">
        <v>178153</v>
      </c>
      <c r="G4267">
        <v>1</v>
      </c>
      <c r="H4267" s="2">
        <v>3074.14</v>
      </c>
      <c r="I4267">
        <v>3.5260911730935E+43</v>
      </c>
      <c r="J4267">
        <v>32</v>
      </c>
      <c r="K4267" t="s">
        <v>18</v>
      </c>
      <c r="L4267" t="s">
        <v>102</v>
      </c>
    </row>
    <row r="4268" spans="1:12" x14ac:dyDescent="0.25">
      <c r="A4268">
        <v>101</v>
      </c>
      <c r="B4268" s="1">
        <v>46293</v>
      </c>
      <c r="C4268" t="s">
        <v>110</v>
      </c>
      <c r="D4268" t="s">
        <v>111</v>
      </c>
      <c r="E4268">
        <v>68944</v>
      </c>
      <c r="F4268">
        <v>178154</v>
      </c>
      <c r="G4268">
        <v>1</v>
      </c>
      <c r="H4268" s="2">
        <v>17076.91</v>
      </c>
      <c r="I4268">
        <v>3.5260911730935E+43</v>
      </c>
      <c r="J4268">
        <v>32</v>
      </c>
      <c r="K4268" t="s">
        <v>18</v>
      </c>
      <c r="L4268" t="s">
        <v>102</v>
      </c>
    </row>
    <row r="4269" spans="1:12" x14ac:dyDescent="0.25">
      <c r="A4269">
        <v>101</v>
      </c>
      <c r="B4269" s="1">
        <v>46293</v>
      </c>
      <c r="C4269" t="s">
        <v>110</v>
      </c>
      <c r="D4269" t="s">
        <v>111</v>
      </c>
      <c r="E4269">
        <v>68946</v>
      </c>
      <c r="F4269">
        <v>178155</v>
      </c>
      <c r="G4269">
        <v>1</v>
      </c>
      <c r="H4269" s="2">
        <v>22859.31</v>
      </c>
      <c r="I4269">
        <v>3.5260911730935E+43</v>
      </c>
      <c r="J4269">
        <v>32</v>
      </c>
      <c r="K4269" t="s">
        <v>18</v>
      </c>
      <c r="L4269" t="s">
        <v>102</v>
      </c>
    </row>
    <row r="4270" spans="1:12" x14ac:dyDescent="0.25">
      <c r="A4270">
        <v>101</v>
      </c>
      <c r="B4270" s="1">
        <v>46293</v>
      </c>
      <c r="C4270" t="s">
        <v>109</v>
      </c>
      <c r="D4270" t="s">
        <v>106</v>
      </c>
      <c r="E4270">
        <v>69029</v>
      </c>
      <c r="F4270">
        <v>178156</v>
      </c>
      <c r="G4270">
        <v>1</v>
      </c>
      <c r="H4270" s="2">
        <v>1342.4</v>
      </c>
      <c r="I4270">
        <v>3.5260911730935E+43</v>
      </c>
      <c r="J4270">
        <v>32</v>
      </c>
      <c r="K4270" t="s">
        <v>18</v>
      </c>
      <c r="L4270" t="s">
        <v>102</v>
      </c>
    </row>
    <row r="4271" spans="1:12" x14ac:dyDescent="0.25">
      <c r="A4271">
        <v>101</v>
      </c>
      <c r="B4271" s="1">
        <v>46293</v>
      </c>
      <c r="C4271" t="s">
        <v>122</v>
      </c>
      <c r="D4271" t="s">
        <v>123</v>
      </c>
      <c r="E4271">
        <v>64357</v>
      </c>
      <c r="F4271">
        <v>178157</v>
      </c>
      <c r="G4271">
        <v>1</v>
      </c>
      <c r="H4271" s="2">
        <v>1478.3</v>
      </c>
      <c r="I4271">
        <v>3.5260911730935E+43</v>
      </c>
      <c r="J4271">
        <v>32</v>
      </c>
      <c r="K4271" t="s">
        <v>18</v>
      </c>
      <c r="L4271" t="s">
        <v>102</v>
      </c>
    </row>
    <row r="4272" spans="1:12" x14ac:dyDescent="0.25">
      <c r="A4272">
        <v>101</v>
      </c>
      <c r="B4272" s="1">
        <v>46293</v>
      </c>
      <c r="C4272" t="s">
        <v>122</v>
      </c>
      <c r="D4272" t="s">
        <v>123</v>
      </c>
      <c r="E4272">
        <v>64346</v>
      </c>
      <c r="F4272">
        <v>178158</v>
      </c>
      <c r="G4272">
        <v>1</v>
      </c>
      <c r="H4272" s="2">
        <v>1019.45</v>
      </c>
      <c r="I4272">
        <v>3.5260911730935E+43</v>
      </c>
      <c r="J4272">
        <v>32</v>
      </c>
      <c r="K4272" t="s">
        <v>18</v>
      </c>
      <c r="L4272" t="s">
        <v>102</v>
      </c>
    </row>
    <row r="4273" spans="1:14" x14ac:dyDescent="0.25">
      <c r="A4273">
        <v>101</v>
      </c>
      <c r="B4273" s="1">
        <v>46293</v>
      </c>
      <c r="C4273" t="s">
        <v>114</v>
      </c>
      <c r="D4273" t="s">
        <v>115</v>
      </c>
      <c r="E4273">
        <v>68246</v>
      </c>
      <c r="F4273">
        <v>178159</v>
      </c>
      <c r="G4273">
        <v>1</v>
      </c>
      <c r="H4273">
        <v>880</v>
      </c>
      <c r="I4273">
        <v>3.5260911730935E+43</v>
      </c>
      <c r="J4273">
        <v>32</v>
      </c>
      <c r="K4273" t="s">
        <v>18</v>
      </c>
      <c r="L4273" t="s">
        <v>102</v>
      </c>
    </row>
    <row r="4274" spans="1:14" x14ac:dyDescent="0.25">
      <c r="A4274">
        <v>101</v>
      </c>
      <c r="B4274" s="1">
        <v>46293</v>
      </c>
      <c r="C4274" t="s">
        <v>395</v>
      </c>
      <c r="D4274" t="s">
        <v>396</v>
      </c>
      <c r="E4274">
        <v>68321</v>
      </c>
      <c r="F4274">
        <v>178160</v>
      </c>
      <c r="G4274">
        <v>1</v>
      </c>
      <c r="H4274" s="2">
        <v>2381</v>
      </c>
      <c r="I4274">
        <v>3.5260911730935E+43</v>
      </c>
      <c r="J4274">
        <v>56</v>
      </c>
      <c r="K4274" t="s">
        <v>397</v>
      </c>
      <c r="L4274" t="s">
        <v>102</v>
      </c>
    </row>
    <row r="4275" spans="1:14" x14ac:dyDescent="0.25">
      <c r="A4275">
        <v>101</v>
      </c>
      <c r="B4275" s="1">
        <v>46293</v>
      </c>
      <c r="C4275" t="s">
        <v>134</v>
      </c>
      <c r="D4275" t="s">
        <v>135</v>
      </c>
      <c r="E4275">
        <v>67887</v>
      </c>
      <c r="F4275">
        <v>178161</v>
      </c>
      <c r="G4275">
        <v>1</v>
      </c>
      <c r="H4275">
        <v>63.78</v>
      </c>
      <c r="I4275">
        <v>3.5260911730935E+43</v>
      </c>
      <c r="J4275">
        <v>32</v>
      </c>
      <c r="K4275" t="s">
        <v>18</v>
      </c>
      <c r="L4275" t="s">
        <v>102</v>
      </c>
    </row>
    <row r="4276" spans="1:14" x14ac:dyDescent="0.25">
      <c r="A4276">
        <v>101</v>
      </c>
      <c r="B4276" s="1">
        <v>46293</v>
      </c>
      <c r="C4276" t="s">
        <v>162</v>
      </c>
      <c r="D4276" t="s">
        <v>133</v>
      </c>
      <c r="E4276">
        <v>67064</v>
      </c>
      <c r="F4276">
        <v>178162</v>
      </c>
      <c r="G4276">
        <v>1</v>
      </c>
      <c r="H4276" s="2">
        <v>40556.32</v>
      </c>
      <c r="I4276">
        <v>3.5260911730935E+43</v>
      </c>
      <c r="J4276">
        <v>32</v>
      </c>
      <c r="K4276" t="s">
        <v>18</v>
      </c>
      <c r="L4276" t="s">
        <v>102</v>
      </c>
    </row>
    <row r="4277" spans="1:14" x14ac:dyDescent="0.25">
      <c r="A4277">
        <v>101</v>
      </c>
      <c r="B4277" s="1">
        <v>46293</v>
      </c>
      <c r="C4277" t="s">
        <v>395</v>
      </c>
      <c r="D4277" t="s">
        <v>396</v>
      </c>
      <c r="E4277">
        <v>68067</v>
      </c>
      <c r="F4277">
        <v>178163</v>
      </c>
      <c r="G4277">
        <v>1</v>
      </c>
      <c r="H4277" s="2">
        <v>4936.8999999999996</v>
      </c>
      <c r="I4277">
        <v>3.5260911730935E+43</v>
      </c>
      <c r="J4277">
        <v>56</v>
      </c>
      <c r="K4277" t="s">
        <v>397</v>
      </c>
      <c r="L4277" t="s">
        <v>102</v>
      </c>
      <c r="N4277" t="s">
        <v>144</v>
      </c>
    </row>
    <row r="4278" spans="1:14" x14ac:dyDescent="0.25">
      <c r="A4278">
        <v>101</v>
      </c>
      <c r="B4278" s="1">
        <v>46293</v>
      </c>
      <c r="C4278" t="s">
        <v>162</v>
      </c>
      <c r="D4278" t="s">
        <v>133</v>
      </c>
      <c r="E4278">
        <v>68251</v>
      </c>
      <c r="F4278">
        <v>178164</v>
      </c>
      <c r="G4278">
        <v>1</v>
      </c>
      <c r="H4278" s="2">
        <v>2102</v>
      </c>
      <c r="I4278">
        <v>3.5260911730935E+43</v>
      </c>
      <c r="J4278">
        <v>32</v>
      </c>
      <c r="K4278" t="s">
        <v>18</v>
      </c>
      <c r="L4278" t="s">
        <v>102</v>
      </c>
    </row>
    <row r="4279" spans="1:14" x14ac:dyDescent="0.25">
      <c r="A4279">
        <v>101</v>
      </c>
      <c r="B4279" s="1">
        <v>46293</v>
      </c>
      <c r="C4279" t="s">
        <v>742</v>
      </c>
      <c r="D4279" t="s">
        <v>189</v>
      </c>
      <c r="E4279">
        <v>68466</v>
      </c>
      <c r="F4279">
        <v>178165</v>
      </c>
      <c r="G4279">
        <v>1</v>
      </c>
      <c r="H4279" s="2">
        <v>4046.85</v>
      </c>
      <c r="I4279">
        <v>3.5260911730935E+43</v>
      </c>
      <c r="J4279">
        <v>32</v>
      </c>
      <c r="K4279" t="s">
        <v>18</v>
      </c>
      <c r="L4279" t="s">
        <v>102</v>
      </c>
    </row>
    <row r="4280" spans="1:14" x14ac:dyDescent="0.25">
      <c r="A4280">
        <v>101</v>
      </c>
      <c r="B4280" s="1">
        <v>46293</v>
      </c>
      <c r="C4280" t="s">
        <v>162</v>
      </c>
      <c r="D4280" t="s">
        <v>133</v>
      </c>
      <c r="E4280">
        <v>68546</v>
      </c>
      <c r="F4280">
        <v>178166</v>
      </c>
      <c r="G4280">
        <v>1</v>
      </c>
      <c r="H4280" s="2">
        <v>2140</v>
      </c>
      <c r="I4280">
        <v>3.5260911730935E+43</v>
      </c>
      <c r="L4280" t="s">
        <v>102</v>
      </c>
    </row>
    <row r="4281" spans="1:14" x14ac:dyDescent="0.25">
      <c r="A4281">
        <v>101</v>
      </c>
      <c r="B4281" s="1">
        <v>46293</v>
      </c>
      <c r="C4281" t="s">
        <v>162</v>
      </c>
      <c r="D4281" t="s">
        <v>133</v>
      </c>
      <c r="E4281">
        <v>68670</v>
      </c>
      <c r="F4281">
        <v>178167</v>
      </c>
      <c r="G4281">
        <v>1</v>
      </c>
      <c r="H4281" s="2">
        <v>8960</v>
      </c>
      <c r="I4281">
        <v>3.5260911730935E+43</v>
      </c>
      <c r="L4281" t="s">
        <v>102</v>
      </c>
    </row>
    <row r="4282" spans="1:14" x14ac:dyDescent="0.25">
      <c r="A4282">
        <v>101</v>
      </c>
      <c r="B4282" s="1">
        <v>46293</v>
      </c>
      <c r="C4282" t="s">
        <v>395</v>
      </c>
      <c r="D4282" t="s">
        <v>396</v>
      </c>
      <c r="E4282">
        <v>68719</v>
      </c>
      <c r="F4282">
        <v>178168</v>
      </c>
      <c r="G4282">
        <v>1</v>
      </c>
      <c r="H4282" s="2">
        <v>2688.9</v>
      </c>
      <c r="I4282">
        <v>3.5260911730935E+43</v>
      </c>
      <c r="J4282">
        <v>32</v>
      </c>
      <c r="K4282" t="s">
        <v>18</v>
      </c>
      <c r="L4282" t="s">
        <v>102</v>
      </c>
    </row>
    <row r="4283" spans="1:14" x14ac:dyDescent="0.25">
      <c r="A4283">
        <v>101</v>
      </c>
      <c r="B4283" s="1">
        <v>46293</v>
      </c>
      <c r="C4283" t="s">
        <v>255</v>
      </c>
      <c r="D4283" t="s">
        <v>256</v>
      </c>
      <c r="E4283">
        <v>68849</v>
      </c>
      <c r="F4283">
        <v>178169</v>
      </c>
      <c r="G4283">
        <v>1</v>
      </c>
      <c r="H4283" s="2">
        <v>4993.12</v>
      </c>
      <c r="I4283">
        <v>3.5260911730935E+43</v>
      </c>
      <c r="J4283">
        <v>52</v>
      </c>
      <c r="K4283" t="s">
        <v>248</v>
      </c>
      <c r="L4283" t="s">
        <v>102</v>
      </c>
    </row>
    <row r="4284" spans="1:14" x14ac:dyDescent="0.25">
      <c r="A4284">
        <v>101</v>
      </c>
      <c r="B4284" s="1">
        <v>46293</v>
      </c>
      <c r="C4284" t="s">
        <v>330</v>
      </c>
      <c r="D4284" t="s">
        <v>331</v>
      </c>
      <c r="E4284">
        <v>68910</v>
      </c>
      <c r="F4284">
        <v>178170</v>
      </c>
      <c r="G4284">
        <v>1</v>
      </c>
      <c r="H4284" s="2">
        <v>6859.8</v>
      </c>
      <c r="I4284">
        <v>3.5260911730935E+43</v>
      </c>
      <c r="J4284">
        <v>32</v>
      </c>
      <c r="K4284" t="s">
        <v>18</v>
      </c>
      <c r="L4284" t="s">
        <v>102</v>
      </c>
    </row>
    <row r="4285" spans="1:14" x14ac:dyDescent="0.25">
      <c r="A4285">
        <v>101</v>
      </c>
      <c r="B4285" s="1">
        <v>46293</v>
      </c>
      <c r="C4285" t="s">
        <v>928</v>
      </c>
      <c r="D4285" t="s">
        <v>721</v>
      </c>
      <c r="E4285">
        <v>68508</v>
      </c>
      <c r="F4285">
        <v>178171</v>
      </c>
      <c r="G4285">
        <v>1</v>
      </c>
      <c r="H4285">
        <v>289.14</v>
      </c>
      <c r="I4285">
        <v>3.5260911730935E+43</v>
      </c>
      <c r="J4285">
        <v>32</v>
      </c>
      <c r="K4285" t="s">
        <v>18</v>
      </c>
      <c r="L4285" t="s">
        <v>102</v>
      </c>
    </row>
    <row r="4286" spans="1:14" x14ac:dyDescent="0.25">
      <c r="A4286">
        <v>101</v>
      </c>
      <c r="B4286" s="1">
        <v>46293</v>
      </c>
      <c r="C4286" t="s">
        <v>388</v>
      </c>
      <c r="D4286" t="s">
        <v>389</v>
      </c>
      <c r="E4286">
        <v>69176</v>
      </c>
      <c r="F4286">
        <v>178172</v>
      </c>
      <c r="G4286">
        <v>1</v>
      </c>
      <c r="H4286" s="2">
        <v>8965.2000000000007</v>
      </c>
      <c r="I4286">
        <v>3.5260911730935E+43</v>
      </c>
      <c r="J4286">
        <v>32</v>
      </c>
      <c r="K4286" t="s">
        <v>18</v>
      </c>
      <c r="L4286" t="s">
        <v>102</v>
      </c>
    </row>
    <row r="4287" spans="1:14" x14ac:dyDescent="0.25">
      <c r="A4287">
        <v>101</v>
      </c>
      <c r="B4287" s="1">
        <v>46293</v>
      </c>
      <c r="C4287" t="s">
        <v>162</v>
      </c>
      <c r="D4287" t="s">
        <v>133</v>
      </c>
      <c r="E4287">
        <v>67009</v>
      </c>
      <c r="F4287">
        <v>178173</v>
      </c>
      <c r="G4287">
        <v>1</v>
      </c>
      <c r="H4287" s="2">
        <v>4000</v>
      </c>
      <c r="I4287">
        <v>3.5260911730935E+43</v>
      </c>
      <c r="J4287">
        <v>32</v>
      </c>
      <c r="K4287" t="s">
        <v>18</v>
      </c>
      <c r="L4287" t="s">
        <v>102</v>
      </c>
    </row>
    <row r="4288" spans="1:14" x14ac:dyDescent="0.25">
      <c r="A4288">
        <v>101</v>
      </c>
      <c r="B4288" s="1">
        <v>46293</v>
      </c>
      <c r="C4288" t="s">
        <v>540</v>
      </c>
      <c r="D4288" t="s">
        <v>541</v>
      </c>
      <c r="E4288">
        <v>67290</v>
      </c>
      <c r="F4288">
        <v>178174</v>
      </c>
      <c r="G4288">
        <v>1</v>
      </c>
      <c r="H4288" s="2">
        <v>2603.12</v>
      </c>
      <c r="I4288">
        <v>3.5260911730935E+43</v>
      </c>
      <c r="J4288">
        <v>7</v>
      </c>
      <c r="K4288" t="s">
        <v>44</v>
      </c>
      <c r="L4288" t="s">
        <v>102</v>
      </c>
    </row>
    <row r="4289" spans="1:12" x14ac:dyDescent="0.25">
      <c r="A4289">
        <v>101</v>
      </c>
      <c r="B4289" s="1">
        <v>46293</v>
      </c>
      <c r="C4289" t="s">
        <v>134</v>
      </c>
      <c r="D4289" t="s">
        <v>135</v>
      </c>
      <c r="E4289">
        <v>67886</v>
      </c>
      <c r="F4289">
        <v>178175</v>
      </c>
      <c r="G4289">
        <v>1</v>
      </c>
      <c r="H4289">
        <v>42.52</v>
      </c>
      <c r="I4289">
        <v>3.5260911730935E+43</v>
      </c>
      <c r="J4289">
        <v>32</v>
      </c>
      <c r="K4289" t="s">
        <v>18</v>
      </c>
      <c r="L4289" t="s">
        <v>102</v>
      </c>
    </row>
    <row r="4290" spans="1:12" x14ac:dyDescent="0.25">
      <c r="A4290">
        <v>101</v>
      </c>
      <c r="B4290" s="1">
        <v>46293</v>
      </c>
      <c r="C4290" t="s">
        <v>162</v>
      </c>
      <c r="D4290" t="s">
        <v>133</v>
      </c>
      <c r="E4290">
        <v>68254</v>
      </c>
      <c r="F4290">
        <v>178176</v>
      </c>
      <c r="G4290">
        <v>1</v>
      </c>
      <c r="H4290" s="2">
        <v>5656.35</v>
      </c>
      <c r="I4290">
        <v>3.5260911730935E+43</v>
      </c>
      <c r="J4290">
        <v>32</v>
      </c>
      <c r="K4290" t="s">
        <v>18</v>
      </c>
      <c r="L4290" t="s">
        <v>102</v>
      </c>
    </row>
    <row r="4291" spans="1:12" x14ac:dyDescent="0.25">
      <c r="A4291">
        <v>101</v>
      </c>
      <c r="B4291" s="1">
        <v>46293</v>
      </c>
      <c r="C4291" t="s">
        <v>348</v>
      </c>
      <c r="D4291" t="s">
        <v>349</v>
      </c>
      <c r="E4291">
        <v>68487</v>
      </c>
      <c r="F4291">
        <v>178177</v>
      </c>
      <c r="G4291">
        <v>1</v>
      </c>
      <c r="H4291" s="2">
        <v>1428.02</v>
      </c>
      <c r="I4291">
        <v>3.5260911730935E+43</v>
      </c>
      <c r="J4291">
        <v>32</v>
      </c>
      <c r="K4291" t="s">
        <v>18</v>
      </c>
      <c r="L4291" t="s">
        <v>102</v>
      </c>
    </row>
    <row r="4292" spans="1:12" x14ac:dyDescent="0.25">
      <c r="A4292">
        <v>101</v>
      </c>
      <c r="B4292" s="1">
        <v>46293</v>
      </c>
      <c r="C4292" t="s">
        <v>549</v>
      </c>
      <c r="D4292" t="s">
        <v>550</v>
      </c>
      <c r="E4292">
        <v>68641</v>
      </c>
      <c r="F4292">
        <v>178178</v>
      </c>
      <c r="G4292">
        <v>1</v>
      </c>
      <c r="H4292">
        <v>25.12</v>
      </c>
      <c r="I4292">
        <v>3.5260911730935E+43</v>
      </c>
      <c r="J4292">
        <v>46</v>
      </c>
      <c r="K4292" t="s">
        <v>361</v>
      </c>
      <c r="L4292" t="s">
        <v>102</v>
      </c>
    </row>
    <row r="4293" spans="1:12" x14ac:dyDescent="0.25">
      <c r="A4293">
        <v>101</v>
      </c>
      <c r="B4293" s="1">
        <v>46293</v>
      </c>
      <c r="C4293" t="s">
        <v>549</v>
      </c>
      <c r="D4293" t="s">
        <v>550</v>
      </c>
      <c r="E4293">
        <v>68644</v>
      </c>
      <c r="F4293">
        <v>178179</v>
      </c>
      <c r="G4293">
        <v>1</v>
      </c>
      <c r="H4293">
        <v>18.84</v>
      </c>
      <c r="I4293">
        <v>3.5260911730935E+43</v>
      </c>
      <c r="J4293">
        <v>46</v>
      </c>
      <c r="K4293" t="s">
        <v>361</v>
      </c>
      <c r="L4293" t="s">
        <v>102</v>
      </c>
    </row>
    <row r="4294" spans="1:12" x14ac:dyDescent="0.25">
      <c r="A4294">
        <v>101</v>
      </c>
      <c r="B4294" s="1">
        <v>46293</v>
      </c>
      <c r="C4294" t="s">
        <v>549</v>
      </c>
      <c r="D4294" t="s">
        <v>550</v>
      </c>
      <c r="E4294">
        <v>68647</v>
      </c>
      <c r="F4294">
        <v>178180</v>
      </c>
      <c r="G4294">
        <v>1</v>
      </c>
      <c r="H4294">
        <v>6.28</v>
      </c>
      <c r="I4294">
        <v>3.5260911730935E+43</v>
      </c>
      <c r="J4294">
        <v>46</v>
      </c>
      <c r="K4294" t="s">
        <v>361</v>
      </c>
      <c r="L4294" t="s">
        <v>102</v>
      </c>
    </row>
    <row r="4295" spans="1:12" x14ac:dyDescent="0.25">
      <c r="A4295">
        <v>101</v>
      </c>
      <c r="B4295" s="1">
        <v>46293</v>
      </c>
      <c r="C4295" t="s">
        <v>549</v>
      </c>
      <c r="D4295" t="s">
        <v>550</v>
      </c>
      <c r="E4295">
        <v>68648</v>
      </c>
      <c r="F4295">
        <v>178181</v>
      </c>
      <c r="G4295">
        <v>1</v>
      </c>
      <c r="H4295">
        <v>25.12</v>
      </c>
      <c r="I4295">
        <v>3.5260911730935E+43</v>
      </c>
      <c r="J4295">
        <v>46</v>
      </c>
      <c r="K4295" t="s">
        <v>361</v>
      </c>
      <c r="L4295" t="s">
        <v>102</v>
      </c>
    </row>
    <row r="4296" spans="1:12" x14ac:dyDescent="0.25">
      <c r="A4296">
        <v>101</v>
      </c>
      <c r="B4296" s="1">
        <v>46293</v>
      </c>
      <c r="C4296" t="s">
        <v>118</v>
      </c>
      <c r="D4296" t="s">
        <v>119</v>
      </c>
      <c r="E4296">
        <v>68810</v>
      </c>
      <c r="F4296">
        <v>178182</v>
      </c>
      <c r="G4296">
        <v>1</v>
      </c>
      <c r="H4296">
        <v>616.20000000000005</v>
      </c>
      <c r="I4296">
        <v>3.5260911730935E+43</v>
      </c>
      <c r="J4296">
        <v>32</v>
      </c>
      <c r="K4296" t="s">
        <v>18</v>
      </c>
      <c r="L4296" t="s">
        <v>102</v>
      </c>
    </row>
    <row r="4297" spans="1:12" x14ac:dyDescent="0.25">
      <c r="A4297">
        <v>101</v>
      </c>
      <c r="B4297" s="1">
        <v>46293</v>
      </c>
      <c r="C4297" t="s">
        <v>136</v>
      </c>
      <c r="D4297" t="s">
        <v>137</v>
      </c>
      <c r="E4297">
        <v>68933</v>
      </c>
      <c r="F4297">
        <v>178183</v>
      </c>
      <c r="G4297">
        <v>1</v>
      </c>
      <c r="H4297">
        <v>538.79999999999995</v>
      </c>
      <c r="I4297">
        <v>3.5260911730935E+43</v>
      </c>
      <c r="J4297">
        <v>32</v>
      </c>
      <c r="K4297" t="s">
        <v>18</v>
      </c>
      <c r="L4297" t="s">
        <v>102</v>
      </c>
    </row>
    <row r="4298" spans="1:12" x14ac:dyDescent="0.25">
      <c r="A4298">
        <v>101</v>
      </c>
      <c r="B4298" s="1">
        <v>46293</v>
      </c>
      <c r="C4298" t="s">
        <v>395</v>
      </c>
      <c r="D4298" t="s">
        <v>396</v>
      </c>
      <c r="E4298">
        <v>68947</v>
      </c>
      <c r="F4298">
        <v>178184</v>
      </c>
      <c r="G4298">
        <v>1</v>
      </c>
      <c r="H4298" s="2">
        <v>1920</v>
      </c>
      <c r="I4298">
        <v>3.5260911730935E+43</v>
      </c>
      <c r="J4298">
        <v>32</v>
      </c>
      <c r="K4298" t="s">
        <v>18</v>
      </c>
      <c r="L4298" t="s">
        <v>102</v>
      </c>
    </row>
    <row r="4299" spans="1:12" x14ac:dyDescent="0.25">
      <c r="A4299">
        <v>101</v>
      </c>
      <c r="B4299" s="1">
        <v>46293</v>
      </c>
      <c r="C4299" t="s">
        <v>134</v>
      </c>
      <c r="D4299" t="s">
        <v>135</v>
      </c>
      <c r="E4299">
        <v>68965</v>
      </c>
      <c r="F4299">
        <v>178185</v>
      </c>
      <c r="G4299">
        <v>1</v>
      </c>
      <c r="H4299" s="2">
        <v>1181.3</v>
      </c>
      <c r="I4299">
        <v>3.5260911730935E+43</v>
      </c>
      <c r="J4299">
        <v>32</v>
      </c>
      <c r="K4299" t="s">
        <v>18</v>
      </c>
      <c r="L4299" t="s">
        <v>102</v>
      </c>
    </row>
    <row r="4300" spans="1:12" x14ac:dyDescent="0.25">
      <c r="A4300">
        <v>101</v>
      </c>
      <c r="B4300" s="1">
        <v>46293</v>
      </c>
      <c r="C4300" t="s">
        <v>134</v>
      </c>
      <c r="D4300" t="s">
        <v>135</v>
      </c>
      <c r="E4300">
        <v>68971</v>
      </c>
      <c r="F4300">
        <v>178186</v>
      </c>
      <c r="G4300">
        <v>1</v>
      </c>
      <c r="H4300" s="2">
        <v>1806.95</v>
      </c>
      <c r="I4300">
        <v>3.5260911730935E+43</v>
      </c>
      <c r="J4300">
        <v>32</v>
      </c>
      <c r="K4300" t="s">
        <v>18</v>
      </c>
      <c r="L4300" t="s">
        <v>102</v>
      </c>
    </row>
    <row r="4301" spans="1:12" x14ac:dyDescent="0.25">
      <c r="A4301">
        <v>101</v>
      </c>
      <c r="B4301" s="1">
        <v>46293</v>
      </c>
      <c r="C4301" t="s">
        <v>112</v>
      </c>
      <c r="D4301" t="s">
        <v>113</v>
      </c>
      <c r="E4301">
        <v>68986</v>
      </c>
      <c r="F4301">
        <v>178187</v>
      </c>
      <c r="G4301">
        <v>1</v>
      </c>
      <c r="H4301">
        <v>769.41</v>
      </c>
      <c r="I4301">
        <v>3.5260911730935E+43</v>
      </c>
      <c r="J4301">
        <v>32</v>
      </c>
      <c r="K4301" t="s">
        <v>18</v>
      </c>
      <c r="L4301" t="s">
        <v>102</v>
      </c>
    </row>
    <row r="4302" spans="1:12" x14ac:dyDescent="0.25">
      <c r="A4302">
        <v>101</v>
      </c>
      <c r="B4302" s="1">
        <v>46293</v>
      </c>
      <c r="C4302" t="s">
        <v>162</v>
      </c>
      <c r="D4302" t="s">
        <v>133</v>
      </c>
      <c r="E4302">
        <v>69063</v>
      </c>
      <c r="F4302">
        <v>178188</v>
      </c>
      <c r="G4302">
        <v>1</v>
      </c>
      <c r="H4302" s="2">
        <v>8750</v>
      </c>
      <c r="I4302">
        <v>3.5260911730935E+43</v>
      </c>
      <c r="J4302">
        <v>32</v>
      </c>
      <c r="K4302" t="s">
        <v>18</v>
      </c>
      <c r="L4302" t="s">
        <v>102</v>
      </c>
    </row>
    <row r="4303" spans="1:12" x14ac:dyDescent="0.25">
      <c r="A4303">
        <v>101</v>
      </c>
      <c r="B4303" s="1">
        <v>46293</v>
      </c>
      <c r="C4303" t="s">
        <v>542</v>
      </c>
      <c r="D4303" t="s">
        <v>543</v>
      </c>
      <c r="E4303">
        <v>69111</v>
      </c>
      <c r="F4303">
        <v>178189</v>
      </c>
      <c r="G4303">
        <v>1</v>
      </c>
      <c r="H4303" s="2">
        <v>2904.6</v>
      </c>
      <c r="I4303">
        <v>3.5260911730935E+43</v>
      </c>
      <c r="J4303">
        <v>7</v>
      </c>
      <c r="K4303" t="s">
        <v>44</v>
      </c>
      <c r="L4303" t="s">
        <v>102</v>
      </c>
    </row>
    <row r="4304" spans="1:12" x14ac:dyDescent="0.25">
      <c r="A4304">
        <v>101</v>
      </c>
      <c r="B4304" s="1">
        <v>46293</v>
      </c>
      <c r="C4304" t="s">
        <v>542</v>
      </c>
      <c r="D4304" t="s">
        <v>543</v>
      </c>
      <c r="E4304">
        <v>69172</v>
      </c>
      <c r="F4304">
        <v>178190</v>
      </c>
      <c r="G4304">
        <v>1</v>
      </c>
      <c r="H4304">
        <v>11.4</v>
      </c>
      <c r="I4304">
        <v>3.5260911730935E+43</v>
      </c>
      <c r="J4304">
        <v>46</v>
      </c>
      <c r="K4304" t="s">
        <v>361</v>
      </c>
      <c r="L4304" t="s">
        <v>102</v>
      </c>
    </row>
    <row r="4305" spans="1:12" x14ac:dyDescent="0.25">
      <c r="A4305">
        <v>101</v>
      </c>
      <c r="B4305" s="1">
        <v>46293</v>
      </c>
      <c r="C4305" t="s">
        <v>400</v>
      </c>
      <c r="D4305" t="s">
        <v>401</v>
      </c>
      <c r="E4305">
        <v>67056</v>
      </c>
      <c r="F4305">
        <v>178191</v>
      </c>
      <c r="G4305">
        <v>1</v>
      </c>
      <c r="H4305">
        <v>475.67</v>
      </c>
      <c r="I4305">
        <v>3.5260911730935E+43</v>
      </c>
      <c r="J4305">
        <v>60</v>
      </c>
      <c r="K4305" t="s">
        <v>236</v>
      </c>
      <c r="L4305" t="s">
        <v>102</v>
      </c>
    </row>
    <row r="4306" spans="1:12" x14ac:dyDescent="0.25">
      <c r="A4306">
        <v>101</v>
      </c>
      <c r="B4306" s="1">
        <v>46293</v>
      </c>
      <c r="C4306" t="s">
        <v>162</v>
      </c>
      <c r="D4306" t="s">
        <v>133</v>
      </c>
      <c r="E4306">
        <v>67529</v>
      </c>
      <c r="F4306">
        <v>178192</v>
      </c>
      <c r="G4306">
        <v>1</v>
      </c>
      <c r="H4306" s="2">
        <v>20250.72</v>
      </c>
      <c r="I4306">
        <v>3.5260911730935E+43</v>
      </c>
      <c r="J4306">
        <v>32</v>
      </c>
      <c r="K4306" t="s">
        <v>18</v>
      </c>
      <c r="L4306" t="s">
        <v>102</v>
      </c>
    </row>
    <row r="4307" spans="1:12" x14ac:dyDescent="0.25">
      <c r="A4307">
        <v>101</v>
      </c>
      <c r="B4307" s="1">
        <v>46293</v>
      </c>
      <c r="C4307" t="s">
        <v>162</v>
      </c>
      <c r="D4307" t="s">
        <v>133</v>
      </c>
      <c r="E4307">
        <v>67923</v>
      </c>
      <c r="F4307">
        <v>178193</v>
      </c>
      <c r="G4307">
        <v>1</v>
      </c>
      <c r="H4307" s="2">
        <v>3347.68</v>
      </c>
      <c r="I4307">
        <v>3.5260911730935E+43</v>
      </c>
      <c r="J4307">
        <v>32</v>
      </c>
      <c r="K4307" t="s">
        <v>18</v>
      </c>
      <c r="L4307" t="s">
        <v>102</v>
      </c>
    </row>
    <row r="4308" spans="1:12" x14ac:dyDescent="0.25">
      <c r="A4308">
        <v>101</v>
      </c>
      <c r="B4308" s="1">
        <v>46293</v>
      </c>
      <c r="C4308" t="s">
        <v>114</v>
      </c>
      <c r="D4308" t="s">
        <v>115</v>
      </c>
      <c r="E4308">
        <v>68295</v>
      </c>
      <c r="F4308">
        <v>178194</v>
      </c>
      <c r="G4308">
        <v>1</v>
      </c>
      <c r="H4308">
        <v>880</v>
      </c>
      <c r="I4308">
        <v>3.5260911730935E+43</v>
      </c>
      <c r="J4308">
        <v>32</v>
      </c>
      <c r="K4308" t="s">
        <v>18</v>
      </c>
      <c r="L4308" t="s">
        <v>102</v>
      </c>
    </row>
    <row r="4309" spans="1:12" x14ac:dyDescent="0.25">
      <c r="A4309">
        <v>101</v>
      </c>
      <c r="B4309" s="1">
        <v>46293</v>
      </c>
      <c r="C4309" t="s">
        <v>188</v>
      </c>
      <c r="D4309" t="s">
        <v>189</v>
      </c>
      <c r="E4309">
        <v>68329</v>
      </c>
      <c r="F4309">
        <v>178195</v>
      </c>
      <c r="G4309">
        <v>1</v>
      </c>
      <c r="H4309" s="2">
        <v>6747.08</v>
      </c>
      <c r="I4309">
        <v>3.5260911730935E+43</v>
      </c>
      <c r="J4309">
        <v>32</v>
      </c>
      <c r="K4309" t="s">
        <v>18</v>
      </c>
      <c r="L4309" t="s">
        <v>102</v>
      </c>
    </row>
    <row r="4310" spans="1:12" x14ac:dyDescent="0.25">
      <c r="A4310">
        <v>101</v>
      </c>
      <c r="B4310" s="1">
        <v>46293</v>
      </c>
      <c r="C4310" t="s">
        <v>114</v>
      </c>
      <c r="D4310" t="s">
        <v>115</v>
      </c>
      <c r="E4310">
        <v>68616</v>
      </c>
      <c r="F4310">
        <v>178196</v>
      </c>
      <c r="G4310">
        <v>1</v>
      </c>
      <c r="H4310">
        <v>662.1</v>
      </c>
      <c r="I4310">
        <v>3.5260911730935E+43</v>
      </c>
      <c r="J4310">
        <v>32</v>
      </c>
      <c r="K4310" t="s">
        <v>18</v>
      </c>
      <c r="L4310" t="s">
        <v>102</v>
      </c>
    </row>
    <row r="4311" spans="1:12" x14ac:dyDescent="0.25">
      <c r="A4311">
        <v>101</v>
      </c>
      <c r="B4311" s="1">
        <v>46293</v>
      </c>
      <c r="C4311" t="s">
        <v>162</v>
      </c>
      <c r="D4311" t="s">
        <v>133</v>
      </c>
      <c r="E4311">
        <v>68664</v>
      </c>
      <c r="F4311">
        <v>178197</v>
      </c>
      <c r="G4311">
        <v>1</v>
      </c>
      <c r="H4311" s="2">
        <v>30576</v>
      </c>
      <c r="I4311">
        <v>3.5260911730935E+43</v>
      </c>
      <c r="J4311">
        <v>32</v>
      </c>
      <c r="K4311" t="s">
        <v>18</v>
      </c>
      <c r="L4311" t="s">
        <v>102</v>
      </c>
    </row>
    <row r="4312" spans="1:12" x14ac:dyDescent="0.25">
      <c r="A4312">
        <v>101</v>
      </c>
      <c r="B4312" s="1">
        <v>46293</v>
      </c>
      <c r="C4312" t="s">
        <v>114</v>
      </c>
      <c r="D4312" t="s">
        <v>115</v>
      </c>
      <c r="E4312">
        <v>68962</v>
      </c>
      <c r="F4312">
        <v>178198</v>
      </c>
      <c r="G4312">
        <v>1</v>
      </c>
      <c r="H4312" s="2">
        <v>1731.84</v>
      </c>
      <c r="I4312">
        <v>3.5260911730935E+43</v>
      </c>
      <c r="J4312">
        <v>32</v>
      </c>
      <c r="K4312" t="s">
        <v>18</v>
      </c>
      <c r="L4312" t="s">
        <v>102</v>
      </c>
    </row>
    <row r="4313" spans="1:12" x14ac:dyDescent="0.25">
      <c r="A4313">
        <v>101</v>
      </c>
      <c r="B4313" s="1">
        <v>46293</v>
      </c>
      <c r="C4313" t="s">
        <v>163</v>
      </c>
      <c r="D4313" t="s">
        <v>133</v>
      </c>
      <c r="E4313">
        <v>68973</v>
      </c>
      <c r="F4313">
        <v>178199</v>
      </c>
      <c r="G4313">
        <v>1</v>
      </c>
      <c r="H4313">
        <v>278.39999999999998</v>
      </c>
      <c r="I4313">
        <v>3.5260911730935E+43</v>
      </c>
      <c r="J4313">
        <v>7</v>
      </c>
      <c r="K4313" t="s">
        <v>44</v>
      </c>
      <c r="L4313" t="s">
        <v>102</v>
      </c>
    </row>
    <row r="4314" spans="1:12" x14ac:dyDescent="0.25">
      <c r="A4314">
        <v>101</v>
      </c>
      <c r="B4314" s="1">
        <v>46293</v>
      </c>
      <c r="C4314" t="s">
        <v>163</v>
      </c>
      <c r="D4314" t="s">
        <v>133</v>
      </c>
      <c r="E4314">
        <v>68974</v>
      </c>
      <c r="F4314">
        <v>178200</v>
      </c>
      <c r="G4314">
        <v>1</v>
      </c>
      <c r="H4314">
        <v>772.5</v>
      </c>
      <c r="I4314">
        <v>3.5260911730935E+43</v>
      </c>
      <c r="J4314">
        <v>7</v>
      </c>
      <c r="K4314" t="s">
        <v>44</v>
      </c>
      <c r="L4314" t="s">
        <v>102</v>
      </c>
    </row>
    <row r="4315" spans="1:12" x14ac:dyDescent="0.25">
      <c r="A4315">
        <v>101</v>
      </c>
      <c r="B4315" s="1">
        <v>46293</v>
      </c>
      <c r="C4315" t="s">
        <v>542</v>
      </c>
      <c r="D4315" t="s">
        <v>543</v>
      </c>
      <c r="E4315">
        <v>69091</v>
      </c>
      <c r="F4315">
        <v>178201</v>
      </c>
      <c r="G4315">
        <v>1</v>
      </c>
      <c r="H4315" s="2">
        <v>1190.55</v>
      </c>
      <c r="I4315">
        <v>3.5260911730935E+43</v>
      </c>
      <c r="J4315">
        <v>7</v>
      </c>
      <c r="K4315" t="s">
        <v>44</v>
      </c>
      <c r="L4315" t="s">
        <v>102</v>
      </c>
    </row>
    <row r="4316" spans="1:12" x14ac:dyDescent="0.25">
      <c r="A4316">
        <v>101</v>
      </c>
      <c r="B4316" s="1">
        <v>46293</v>
      </c>
      <c r="C4316" t="s">
        <v>542</v>
      </c>
      <c r="D4316" t="s">
        <v>543</v>
      </c>
      <c r="E4316">
        <v>69099</v>
      </c>
      <c r="F4316">
        <v>178202</v>
      </c>
      <c r="G4316">
        <v>1</v>
      </c>
      <c r="H4316" s="2">
        <v>1222</v>
      </c>
      <c r="I4316">
        <v>3.5260911730935E+43</v>
      </c>
      <c r="J4316">
        <v>7</v>
      </c>
      <c r="K4316" t="s">
        <v>44</v>
      </c>
      <c r="L4316" t="s">
        <v>102</v>
      </c>
    </row>
    <row r="4317" spans="1:12" x14ac:dyDescent="0.25">
      <c r="A4317">
        <v>101</v>
      </c>
      <c r="B4317" s="1">
        <v>46293</v>
      </c>
      <c r="C4317" t="s">
        <v>542</v>
      </c>
      <c r="D4317" t="s">
        <v>543</v>
      </c>
      <c r="E4317">
        <v>69102</v>
      </c>
      <c r="F4317">
        <v>178203</v>
      </c>
      <c r="G4317">
        <v>1</v>
      </c>
      <c r="H4317" s="2">
        <v>1708.6</v>
      </c>
      <c r="I4317">
        <v>3.5260911730935E+43</v>
      </c>
      <c r="J4317">
        <v>7</v>
      </c>
      <c r="K4317" t="s">
        <v>44</v>
      </c>
      <c r="L4317" t="s">
        <v>102</v>
      </c>
    </row>
    <row r="4318" spans="1:12" x14ac:dyDescent="0.25">
      <c r="A4318">
        <v>101</v>
      </c>
      <c r="B4318" s="1">
        <v>46293</v>
      </c>
      <c r="C4318" t="s">
        <v>542</v>
      </c>
      <c r="D4318" t="s">
        <v>543</v>
      </c>
      <c r="E4318">
        <v>69103</v>
      </c>
      <c r="F4318">
        <v>178204</v>
      </c>
      <c r="G4318">
        <v>1</v>
      </c>
      <c r="H4318">
        <v>976</v>
      </c>
      <c r="I4318">
        <v>3.5260911730935E+43</v>
      </c>
      <c r="J4318">
        <v>7</v>
      </c>
      <c r="K4318" t="s">
        <v>44</v>
      </c>
      <c r="L4318" t="s">
        <v>102</v>
      </c>
    </row>
    <row r="4319" spans="1:12" x14ac:dyDescent="0.25">
      <c r="A4319">
        <v>101</v>
      </c>
      <c r="B4319" s="1">
        <v>46293</v>
      </c>
      <c r="C4319" t="s">
        <v>542</v>
      </c>
      <c r="D4319" t="s">
        <v>543</v>
      </c>
      <c r="E4319">
        <v>69112</v>
      </c>
      <c r="F4319">
        <v>178205</v>
      </c>
      <c r="G4319">
        <v>1</v>
      </c>
      <c r="H4319" s="2">
        <v>1211.6500000000001</v>
      </c>
      <c r="I4319">
        <v>3.5260911730935E+43</v>
      </c>
      <c r="J4319">
        <v>7</v>
      </c>
      <c r="K4319" t="s">
        <v>44</v>
      </c>
      <c r="L4319" t="s">
        <v>102</v>
      </c>
    </row>
    <row r="4320" spans="1:12" x14ac:dyDescent="0.25">
      <c r="A4320">
        <v>101</v>
      </c>
      <c r="B4320" s="1">
        <v>46293</v>
      </c>
      <c r="C4320" t="s">
        <v>542</v>
      </c>
      <c r="D4320" t="s">
        <v>543</v>
      </c>
      <c r="E4320">
        <v>69115</v>
      </c>
      <c r="F4320">
        <v>178206</v>
      </c>
      <c r="G4320">
        <v>1</v>
      </c>
      <c r="H4320" s="2">
        <v>4166.5</v>
      </c>
      <c r="I4320">
        <v>3.5260911730935E+43</v>
      </c>
      <c r="J4320">
        <v>7</v>
      </c>
      <c r="K4320" t="s">
        <v>44</v>
      </c>
      <c r="L4320" t="s">
        <v>102</v>
      </c>
    </row>
    <row r="4321" spans="1:12" x14ac:dyDescent="0.25">
      <c r="A4321">
        <v>101</v>
      </c>
      <c r="B4321" s="1">
        <v>46293</v>
      </c>
      <c r="C4321" t="s">
        <v>540</v>
      </c>
      <c r="D4321" t="s">
        <v>541</v>
      </c>
      <c r="E4321">
        <v>69122</v>
      </c>
      <c r="F4321">
        <v>178207</v>
      </c>
      <c r="G4321">
        <v>1</v>
      </c>
      <c r="H4321">
        <v>905.71</v>
      </c>
      <c r="I4321">
        <v>3.5260911730935E+43</v>
      </c>
      <c r="J4321">
        <v>7</v>
      </c>
      <c r="K4321" t="s">
        <v>44</v>
      </c>
      <c r="L4321" t="s">
        <v>102</v>
      </c>
    </row>
    <row r="4322" spans="1:12" x14ac:dyDescent="0.25">
      <c r="A4322">
        <v>101</v>
      </c>
      <c r="B4322" s="1">
        <v>46293</v>
      </c>
      <c r="C4322" t="s">
        <v>163</v>
      </c>
      <c r="D4322" t="s">
        <v>133</v>
      </c>
      <c r="E4322">
        <v>67780</v>
      </c>
      <c r="F4322">
        <v>178209</v>
      </c>
      <c r="G4322">
        <v>1</v>
      </c>
      <c r="H4322" s="2">
        <v>1771.2</v>
      </c>
      <c r="I4322">
        <v>3.5260911730935E+43</v>
      </c>
      <c r="J4322">
        <v>7</v>
      </c>
      <c r="K4322" t="s">
        <v>44</v>
      </c>
      <c r="L4322" t="s">
        <v>102</v>
      </c>
    </row>
    <row r="4323" spans="1:12" x14ac:dyDescent="0.25">
      <c r="A4323">
        <v>101</v>
      </c>
      <c r="B4323" s="1">
        <v>46293</v>
      </c>
      <c r="C4323" t="s">
        <v>126</v>
      </c>
      <c r="D4323" t="s">
        <v>127</v>
      </c>
      <c r="E4323">
        <v>68364</v>
      </c>
      <c r="F4323">
        <v>178210</v>
      </c>
      <c r="G4323">
        <v>1</v>
      </c>
      <c r="H4323" s="2">
        <v>4237.25</v>
      </c>
      <c r="I4323">
        <v>3.5260911730935E+43</v>
      </c>
      <c r="J4323">
        <v>32</v>
      </c>
      <c r="K4323" t="s">
        <v>18</v>
      </c>
      <c r="L4323" t="s">
        <v>102</v>
      </c>
    </row>
    <row r="4324" spans="1:12" x14ac:dyDescent="0.25">
      <c r="A4324">
        <v>101</v>
      </c>
      <c r="B4324" s="1">
        <v>46293</v>
      </c>
      <c r="C4324" t="s">
        <v>542</v>
      </c>
      <c r="D4324" t="s">
        <v>543</v>
      </c>
      <c r="E4324">
        <v>69080</v>
      </c>
      <c r="F4324">
        <v>178211</v>
      </c>
      <c r="G4324">
        <v>1</v>
      </c>
      <c r="H4324" s="2">
        <v>1328.75</v>
      </c>
      <c r="I4324">
        <v>3.5260911730935E+43</v>
      </c>
      <c r="J4324">
        <v>7</v>
      </c>
      <c r="K4324" t="s">
        <v>44</v>
      </c>
      <c r="L4324" t="s">
        <v>102</v>
      </c>
    </row>
    <row r="4325" spans="1:12" x14ac:dyDescent="0.25">
      <c r="A4325">
        <v>101</v>
      </c>
      <c r="B4325" s="1">
        <v>46293</v>
      </c>
      <c r="C4325" t="s">
        <v>542</v>
      </c>
      <c r="D4325" t="s">
        <v>543</v>
      </c>
      <c r="E4325">
        <v>69082</v>
      </c>
      <c r="F4325">
        <v>178212</v>
      </c>
      <c r="G4325">
        <v>1</v>
      </c>
      <c r="H4325" s="2">
        <v>1248.8800000000001</v>
      </c>
      <c r="I4325">
        <v>3.5260911730935E+43</v>
      </c>
      <c r="J4325">
        <v>7</v>
      </c>
      <c r="K4325" t="s">
        <v>44</v>
      </c>
      <c r="L4325" t="s">
        <v>102</v>
      </c>
    </row>
    <row r="4326" spans="1:12" x14ac:dyDescent="0.25">
      <c r="A4326">
        <v>101</v>
      </c>
      <c r="B4326" s="1">
        <v>46293</v>
      </c>
      <c r="C4326" t="s">
        <v>542</v>
      </c>
      <c r="D4326" t="s">
        <v>543</v>
      </c>
      <c r="E4326">
        <v>69086</v>
      </c>
      <c r="F4326">
        <v>178213</v>
      </c>
      <c r="G4326">
        <v>1</v>
      </c>
      <c r="H4326" s="2">
        <v>1247.05</v>
      </c>
      <c r="I4326">
        <v>3.5260911730935E+43</v>
      </c>
      <c r="J4326">
        <v>7</v>
      </c>
      <c r="K4326" t="s">
        <v>44</v>
      </c>
      <c r="L4326" t="s">
        <v>102</v>
      </c>
    </row>
    <row r="4327" spans="1:12" x14ac:dyDescent="0.25">
      <c r="A4327">
        <v>101</v>
      </c>
      <c r="B4327" s="1">
        <v>46293</v>
      </c>
      <c r="C4327" t="s">
        <v>542</v>
      </c>
      <c r="D4327" t="s">
        <v>543</v>
      </c>
      <c r="E4327">
        <v>69089</v>
      </c>
      <c r="F4327">
        <v>178214</v>
      </c>
      <c r="G4327">
        <v>1</v>
      </c>
      <c r="H4327" s="2">
        <v>1161.75</v>
      </c>
      <c r="I4327">
        <v>3.5260911730935E+43</v>
      </c>
      <c r="J4327">
        <v>7</v>
      </c>
      <c r="K4327" t="s">
        <v>44</v>
      </c>
      <c r="L4327" t="s">
        <v>102</v>
      </c>
    </row>
    <row r="4328" spans="1:12" x14ac:dyDescent="0.25">
      <c r="A4328">
        <v>101</v>
      </c>
      <c r="B4328" s="1">
        <v>46293</v>
      </c>
      <c r="C4328" t="s">
        <v>542</v>
      </c>
      <c r="D4328" t="s">
        <v>543</v>
      </c>
      <c r="E4328">
        <v>69108</v>
      </c>
      <c r="F4328">
        <v>178215</v>
      </c>
      <c r="G4328">
        <v>1</v>
      </c>
      <c r="H4328" s="2">
        <v>2466.86</v>
      </c>
      <c r="I4328">
        <v>3.5260911730935E+43</v>
      </c>
      <c r="J4328">
        <v>7</v>
      </c>
      <c r="K4328" t="s">
        <v>44</v>
      </c>
      <c r="L4328" t="s">
        <v>102</v>
      </c>
    </row>
    <row r="4329" spans="1:12" x14ac:dyDescent="0.25">
      <c r="A4329">
        <v>101</v>
      </c>
      <c r="B4329" s="1">
        <v>46293</v>
      </c>
      <c r="C4329" t="s">
        <v>929</v>
      </c>
      <c r="D4329" t="s">
        <v>768</v>
      </c>
      <c r="E4329">
        <v>69064</v>
      </c>
      <c r="F4329">
        <v>178216</v>
      </c>
      <c r="G4329">
        <v>1</v>
      </c>
      <c r="H4329" s="2">
        <v>6960</v>
      </c>
      <c r="I4329">
        <v>3.5260911730935E+43</v>
      </c>
      <c r="J4329">
        <v>63</v>
      </c>
      <c r="K4329" t="s">
        <v>177</v>
      </c>
      <c r="L4329" t="s">
        <v>102</v>
      </c>
    </row>
    <row r="4330" spans="1:12" x14ac:dyDescent="0.25">
      <c r="A4330">
        <v>101</v>
      </c>
      <c r="B4330" s="1">
        <v>46293</v>
      </c>
      <c r="C4330" t="s">
        <v>930</v>
      </c>
      <c r="D4330" t="s">
        <v>931</v>
      </c>
      <c r="E4330">
        <v>69109</v>
      </c>
      <c r="F4330">
        <v>178217</v>
      </c>
      <c r="G4330">
        <v>1</v>
      </c>
      <c r="H4330" s="2">
        <v>7065</v>
      </c>
      <c r="I4330">
        <v>3.5260911730935E+43</v>
      </c>
      <c r="J4330">
        <v>63</v>
      </c>
      <c r="K4330" t="s">
        <v>177</v>
      </c>
      <c r="L4330" t="s">
        <v>102</v>
      </c>
    </row>
    <row r="4331" spans="1:12" x14ac:dyDescent="0.25">
      <c r="A4331">
        <v>101</v>
      </c>
      <c r="B4331" s="1">
        <v>46293</v>
      </c>
      <c r="C4331" t="s">
        <v>932</v>
      </c>
      <c r="D4331" t="s">
        <v>931</v>
      </c>
      <c r="E4331">
        <v>69134</v>
      </c>
      <c r="F4331">
        <v>178218</v>
      </c>
      <c r="G4331">
        <v>1</v>
      </c>
      <c r="H4331" s="2">
        <v>12165</v>
      </c>
      <c r="I4331">
        <v>3.5260911730935E+43</v>
      </c>
      <c r="J4331">
        <v>63</v>
      </c>
      <c r="K4331" t="s">
        <v>177</v>
      </c>
      <c r="L4331" t="s">
        <v>102</v>
      </c>
    </row>
    <row r="4332" spans="1:12" x14ac:dyDescent="0.25">
      <c r="A4332">
        <v>101</v>
      </c>
      <c r="B4332" s="1">
        <v>46293</v>
      </c>
      <c r="C4332" t="s">
        <v>933</v>
      </c>
      <c r="D4332" t="s">
        <v>934</v>
      </c>
      <c r="E4332">
        <v>69135</v>
      </c>
      <c r="F4332">
        <v>178219</v>
      </c>
      <c r="G4332">
        <v>1</v>
      </c>
      <c r="H4332" s="2">
        <v>7715</v>
      </c>
      <c r="I4332">
        <v>3.5260911730935E+43</v>
      </c>
      <c r="J4332">
        <v>63</v>
      </c>
      <c r="K4332" t="s">
        <v>177</v>
      </c>
      <c r="L4332" t="s">
        <v>102</v>
      </c>
    </row>
    <row r="4333" spans="1:12" x14ac:dyDescent="0.25">
      <c r="A4333">
        <v>101</v>
      </c>
      <c r="B4333" s="1">
        <v>46294</v>
      </c>
      <c r="C4333" t="s">
        <v>163</v>
      </c>
      <c r="D4333" t="s">
        <v>133</v>
      </c>
      <c r="E4333">
        <v>67072</v>
      </c>
      <c r="F4333">
        <v>178220</v>
      </c>
      <c r="G4333">
        <v>1</v>
      </c>
      <c r="H4333" s="2">
        <v>31695.68</v>
      </c>
      <c r="I4333">
        <v>3.5260911730935E+43</v>
      </c>
      <c r="J4333">
        <v>7</v>
      </c>
      <c r="K4333" t="s">
        <v>44</v>
      </c>
      <c r="L4333" t="s">
        <v>102</v>
      </c>
    </row>
    <row r="4334" spans="1:12" x14ac:dyDescent="0.25">
      <c r="A4334">
        <v>101</v>
      </c>
      <c r="B4334" s="1">
        <v>46294</v>
      </c>
      <c r="C4334" t="s">
        <v>542</v>
      </c>
      <c r="D4334" t="s">
        <v>543</v>
      </c>
      <c r="E4334">
        <v>67739</v>
      </c>
      <c r="F4334">
        <v>178221</v>
      </c>
      <c r="G4334">
        <v>1</v>
      </c>
      <c r="H4334">
        <v>753.55</v>
      </c>
      <c r="I4334">
        <v>3.5260911730935E+43</v>
      </c>
      <c r="J4334">
        <v>7</v>
      </c>
      <c r="K4334" t="s">
        <v>44</v>
      </c>
      <c r="L4334" t="s">
        <v>102</v>
      </c>
    </row>
    <row r="4335" spans="1:12" x14ac:dyDescent="0.25">
      <c r="A4335">
        <v>101</v>
      </c>
      <c r="B4335" s="1">
        <v>46294</v>
      </c>
      <c r="C4335" t="s">
        <v>163</v>
      </c>
      <c r="D4335" t="s">
        <v>133</v>
      </c>
      <c r="E4335">
        <v>67799</v>
      </c>
      <c r="F4335">
        <v>178222</v>
      </c>
      <c r="G4335">
        <v>1</v>
      </c>
      <c r="H4335" s="2">
        <v>4804.8</v>
      </c>
      <c r="I4335">
        <v>3.5260911730935E+43</v>
      </c>
      <c r="L4335" t="s">
        <v>102</v>
      </c>
    </row>
    <row r="4336" spans="1:12" x14ac:dyDescent="0.25">
      <c r="A4336">
        <v>101</v>
      </c>
      <c r="B4336" s="1">
        <v>46294</v>
      </c>
      <c r="C4336" t="s">
        <v>549</v>
      </c>
      <c r="D4336" t="s">
        <v>550</v>
      </c>
      <c r="E4336">
        <v>67932</v>
      </c>
      <c r="F4336">
        <v>178223</v>
      </c>
      <c r="G4336">
        <v>1</v>
      </c>
      <c r="H4336">
        <v>478.24</v>
      </c>
      <c r="I4336">
        <v>3.5260911730935E+43</v>
      </c>
      <c r="J4336">
        <v>7</v>
      </c>
      <c r="K4336" t="s">
        <v>44</v>
      </c>
      <c r="L4336" t="s">
        <v>102</v>
      </c>
    </row>
    <row r="4337" spans="1:12" x14ac:dyDescent="0.25">
      <c r="A4337">
        <v>101</v>
      </c>
      <c r="B4337" s="1">
        <v>46294</v>
      </c>
      <c r="C4337" t="s">
        <v>549</v>
      </c>
      <c r="D4337" t="s">
        <v>550</v>
      </c>
      <c r="E4337">
        <v>67934</v>
      </c>
      <c r="F4337">
        <v>178224</v>
      </c>
      <c r="G4337">
        <v>1</v>
      </c>
      <c r="H4337">
        <v>505.2</v>
      </c>
      <c r="I4337">
        <v>3.5260911730935E+43</v>
      </c>
      <c r="J4337">
        <v>7</v>
      </c>
      <c r="K4337" t="s">
        <v>44</v>
      </c>
      <c r="L4337" t="s">
        <v>102</v>
      </c>
    </row>
    <row r="4338" spans="1:12" x14ac:dyDescent="0.25">
      <c r="A4338">
        <v>101</v>
      </c>
      <c r="B4338" s="1">
        <v>46294</v>
      </c>
      <c r="C4338" t="s">
        <v>549</v>
      </c>
      <c r="D4338" t="s">
        <v>550</v>
      </c>
      <c r="E4338">
        <v>67935</v>
      </c>
      <c r="F4338">
        <v>178225</v>
      </c>
      <c r="G4338">
        <v>1</v>
      </c>
      <c r="H4338">
        <v>391.33</v>
      </c>
      <c r="I4338">
        <v>3.5260911730935E+43</v>
      </c>
      <c r="J4338">
        <v>7</v>
      </c>
      <c r="K4338" t="s">
        <v>44</v>
      </c>
      <c r="L4338" t="s">
        <v>102</v>
      </c>
    </row>
    <row r="4339" spans="1:12" x14ac:dyDescent="0.25">
      <c r="A4339">
        <v>101</v>
      </c>
      <c r="B4339" s="1">
        <v>46294</v>
      </c>
      <c r="C4339" t="s">
        <v>671</v>
      </c>
      <c r="D4339" t="s">
        <v>672</v>
      </c>
      <c r="E4339">
        <v>67938</v>
      </c>
      <c r="F4339">
        <v>178226</v>
      </c>
      <c r="G4339">
        <v>1</v>
      </c>
      <c r="H4339">
        <v>160.46</v>
      </c>
      <c r="I4339">
        <v>3.5260911730935E+43</v>
      </c>
      <c r="J4339">
        <v>32</v>
      </c>
      <c r="K4339" t="s">
        <v>18</v>
      </c>
      <c r="L4339" t="s">
        <v>102</v>
      </c>
    </row>
    <row r="4340" spans="1:12" x14ac:dyDescent="0.25">
      <c r="A4340">
        <v>101</v>
      </c>
      <c r="B4340" s="1">
        <v>46294</v>
      </c>
      <c r="C4340" t="s">
        <v>549</v>
      </c>
      <c r="D4340" t="s">
        <v>550</v>
      </c>
      <c r="E4340">
        <v>67941</v>
      </c>
      <c r="F4340">
        <v>178227</v>
      </c>
      <c r="G4340">
        <v>1</v>
      </c>
      <c r="H4340">
        <v>277.32</v>
      </c>
      <c r="I4340">
        <v>3.5260911730935E+43</v>
      </c>
      <c r="J4340">
        <v>7</v>
      </c>
      <c r="K4340" t="s">
        <v>44</v>
      </c>
      <c r="L4340" t="s">
        <v>102</v>
      </c>
    </row>
    <row r="4341" spans="1:12" x14ac:dyDescent="0.25">
      <c r="A4341">
        <v>101</v>
      </c>
      <c r="B4341" s="1">
        <v>46294</v>
      </c>
      <c r="C4341" t="s">
        <v>542</v>
      </c>
      <c r="D4341" t="s">
        <v>543</v>
      </c>
      <c r="E4341">
        <v>67944</v>
      </c>
      <c r="F4341">
        <v>178228</v>
      </c>
      <c r="G4341">
        <v>1</v>
      </c>
      <c r="H4341">
        <v>507.37</v>
      </c>
      <c r="I4341">
        <v>3.5260911730935E+43</v>
      </c>
      <c r="J4341">
        <v>7</v>
      </c>
      <c r="K4341" t="s">
        <v>44</v>
      </c>
      <c r="L4341" t="s">
        <v>102</v>
      </c>
    </row>
    <row r="4342" spans="1:12" x14ac:dyDescent="0.25">
      <c r="A4342">
        <v>101</v>
      </c>
      <c r="B4342" s="1">
        <v>46294</v>
      </c>
      <c r="C4342" t="s">
        <v>549</v>
      </c>
      <c r="D4342" t="s">
        <v>550</v>
      </c>
      <c r="E4342">
        <v>67949</v>
      </c>
      <c r="F4342">
        <v>178229</v>
      </c>
      <c r="G4342">
        <v>1</v>
      </c>
      <c r="H4342">
        <v>355.1</v>
      </c>
      <c r="I4342">
        <v>3.5260911730935E+43</v>
      </c>
      <c r="J4342">
        <v>7</v>
      </c>
      <c r="K4342" t="s">
        <v>44</v>
      </c>
      <c r="L4342" t="s">
        <v>102</v>
      </c>
    </row>
    <row r="4343" spans="1:12" x14ac:dyDescent="0.25">
      <c r="A4343">
        <v>101</v>
      </c>
      <c r="B4343" s="1">
        <v>46294</v>
      </c>
      <c r="C4343" t="s">
        <v>549</v>
      </c>
      <c r="D4343" t="s">
        <v>550</v>
      </c>
      <c r="E4343">
        <v>67951</v>
      </c>
      <c r="F4343">
        <v>178230</v>
      </c>
      <c r="G4343">
        <v>1</v>
      </c>
      <c r="H4343">
        <v>650.20000000000005</v>
      </c>
      <c r="I4343">
        <v>3.5260911730935E+43</v>
      </c>
      <c r="J4343">
        <v>7</v>
      </c>
      <c r="K4343" t="s">
        <v>44</v>
      </c>
      <c r="L4343" t="s">
        <v>102</v>
      </c>
    </row>
    <row r="4344" spans="1:12" x14ac:dyDescent="0.25">
      <c r="A4344">
        <v>101</v>
      </c>
      <c r="B4344" s="1">
        <v>46294</v>
      </c>
      <c r="C4344" t="s">
        <v>549</v>
      </c>
      <c r="D4344" t="s">
        <v>550</v>
      </c>
      <c r="E4344">
        <v>67953</v>
      </c>
      <c r="F4344">
        <v>178231</v>
      </c>
      <c r="G4344">
        <v>1</v>
      </c>
      <c r="H4344">
        <v>817.63</v>
      </c>
      <c r="I4344">
        <v>3.5260911730935E+43</v>
      </c>
      <c r="J4344">
        <v>7</v>
      </c>
      <c r="K4344" t="s">
        <v>44</v>
      </c>
      <c r="L4344" t="s">
        <v>102</v>
      </c>
    </row>
    <row r="4345" spans="1:12" x14ac:dyDescent="0.25">
      <c r="A4345">
        <v>101</v>
      </c>
      <c r="B4345" s="1">
        <v>46294</v>
      </c>
      <c r="C4345" t="s">
        <v>549</v>
      </c>
      <c r="D4345" t="s">
        <v>550</v>
      </c>
      <c r="E4345">
        <v>67961</v>
      </c>
      <c r="F4345">
        <v>178232</v>
      </c>
      <c r="G4345">
        <v>1</v>
      </c>
      <c r="H4345">
        <v>249.32</v>
      </c>
      <c r="I4345">
        <v>3.5260911730935E+43</v>
      </c>
      <c r="J4345">
        <v>7</v>
      </c>
      <c r="K4345" t="s">
        <v>44</v>
      </c>
      <c r="L4345" t="s">
        <v>102</v>
      </c>
    </row>
    <row r="4346" spans="1:12" x14ac:dyDescent="0.25">
      <c r="A4346">
        <v>101</v>
      </c>
      <c r="B4346" s="1">
        <v>46294</v>
      </c>
      <c r="C4346" t="s">
        <v>549</v>
      </c>
      <c r="D4346" t="s">
        <v>550</v>
      </c>
      <c r="E4346">
        <v>67963</v>
      </c>
      <c r="F4346">
        <v>178233</v>
      </c>
      <c r="G4346">
        <v>1</v>
      </c>
      <c r="H4346">
        <v>842.15</v>
      </c>
      <c r="I4346">
        <v>3.5260911730935E+43</v>
      </c>
      <c r="J4346">
        <v>7</v>
      </c>
      <c r="K4346" t="s">
        <v>44</v>
      </c>
      <c r="L4346" t="s">
        <v>102</v>
      </c>
    </row>
    <row r="4347" spans="1:12" x14ac:dyDescent="0.25">
      <c r="A4347">
        <v>101</v>
      </c>
      <c r="B4347" s="1">
        <v>46294</v>
      </c>
      <c r="C4347" t="s">
        <v>542</v>
      </c>
      <c r="D4347" t="s">
        <v>543</v>
      </c>
      <c r="E4347">
        <v>68054</v>
      </c>
      <c r="F4347">
        <v>178234</v>
      </c>
      <c r="G4347">
        <v>1</v>
      </c>
      <c r="H4347">
        <v>328.21</v>
      </c>
      <c r="I4347">
        <v>3.5260911730935E+43</v>
      </c>
      <c r="J4347">
        <v>7</v>
      </c>
      <c r="K4347" t="s">
        <v>44</v>
      </c>
      <c r="L4347" t="s">
        <v>102</v>
      </c>
    </row>
    <row r="4348" spans="1:12" x14ac:dyDescent="0.25">
      <c r="A4348">
        <v>101</v>
      </c>
      <c r="B4348" s="1">
        <v>46294</v>
      </c>
      <c r="C4348" t="s">
        <v>935</v>
      </c>
      <c r="D4348" t="s">
        <v>936</v>
      </c>
      <c r="E4348">
        <v>68182</v>
      </c>
      <c r="F4348">
        <v>178235</v>
      </c>
      <c r="G4348">
        <v>1</v>
      </c>
      <c r="H4348">
        <v>609.20000000000005</v>
      </c>
      <c r="I4348">
        <v>3.5260911730935E+43</v>
      </c>
      <c r="J4348">
        <v>7</v>
      </c>
      <c r="K4348" t="s">
        <v>44</v>
      </c>
      <c r="L4348" t="s">
        <v>102</v>
      </c>
    </row>
    <row r="4349" spans="1:12" x14ac:dyDescent="0.25">
      <c r="A4349">
        <v>101</v>
      </c>
      <c r="B4349" s="1">
        <v>46294</v>
      </c>
      <c r="C4349" t="s">
        <v>134</v>
      </c>
      <c r="D4349" t="s">
        <v>135</v>
      </c>
      <c r="E4349">
        <v>68271</v>
      </c>
      <c r="F4349">
        <v>178236</v>
      </c>
      <c r="G4349">
        <v>1</v>
      </c>
      <c r="H4349">
        <v>478.8</v>
      </c>
      <c r="I4349">
        <v>3.5260911730935E+43</v>
      </c>
      <c r="J4349">
        <v>32</v>
      </c>
      <c r="K4349" t="s">
        <v>18</v>
      </c>
      <c r="L4349" t="s">
        <v>102</v>
      </c>
    </row>
    <row r="4350" spans="1:12" x14ac:dyDescent="0.25">
      <c r="A4350">
        <v>101</v>
      </c>
      <c r="B4350" s="1">
        <v>46294</v>
      </c>
      <c r="C4350" t="s">
        <v>114</v>
      </c>
      <c r="D4350" t="s">
        <v>115</v>
      </c>
      <c r="E4350">
        <v>68298</v>
      </c>
      <c r="F4350">
        <v>178237</v>
      </c>
      <c r="G4350">
        <v>1</v>
      </c>
      <c r="H4350" s="2">
        <v>4880</v>
      </c>
      <c r="I4350">
        <v>3.5260911730935E+43</v>
      </c>
      <c r="J4350">
        <v>32</v>
      </c>
      <c r="K4350" t="s">
        <v>18</v>
      </c>
      <c r="L4350" t="s">
        <v>102</v>
      </c>
    </row>
    <row r="4351" spans="1:12" x14ac:dyDescent="0.25">
      <c r="A4351">
        <v>101</v>
      </c>
      <c r="B4351" s="1">
        <v>46294</v>
      </c>
      <c r="C4351" t="s">
        <v>395</v>
      </c>
      <c r="D4351" t="s">
        <v>396</v>
      </c>
      <c r="E4351">
        <v>68343</v>
      </c>
      <c r="F4351">
        <v>178238</v>
      </c>
      <c r="G4351">
        <v>1</v>
      </c>
      <c r="H4351" s="2">
        <v>25337.3</v>
      </c>
      <c r="I4351">
        <v>3.5260911730935E+43</v>
      </c>
      <c r="J4351">
        <v>32</v>
      </c>
      <c r="K4351" t="s">
        <v>18</v>
      </c>
      <c r="L4351" t="s">
        <v>102</v>
      </c>
    </row>
    <row r="4352" spans="1:12" x14ac:dyDescent="0.25">
      <c r="A4352">
        <v>101</v>
      </c>
      <c r="B4352" s="1">
        <v>46294</v>
      </c>
      <c r="C4352" t="s">
        <v>255</v>
      </c>
      <c r="D4352" t="s">
        <v>256</v>
      </c>
      <c r="E4352">
        <v>68651</v>
      </c>
      <c r="F4352">
        <v>178239</v>
      </c>
      <c r="G4352">
        <v>1</v>
      </c>
      <c r="H4352">
        <v>90.12</v>
      </c>
      <c r="I4352">
        <v>3.5260911730935E+43</v>
      </c>
      <c r="J4352">
        <v>52</v>
      </c>
      <c r="K4352" t="s">
        <v>248</v>
      </c>
      <c r="L4352" t="s">
        <v>102</v>
      </c>
    </row>
    <row r="4353" spans="1:12" x14ac:dyDescent="0.25">
      <c r="A4353">
        <v>101</v>
      </c>
      <c r="B4353" s="1">
        <v>46294</v>
      </c>
      <c r="C4353" t="s">
        <v>542</v>
      </c>
      <c r="D4353" t="s">
        <v>543</v>
      </c>
      <c r="E4353">
        <v>68657</v>
      </c>
      <c r="F4353">
        <v>178240</v>
      </c>
      <c r="G4353">
        <v>1</v>
      </c>
      <c r="H4353">
        <v>17.100000000000001</v>
      </c>
      <c r="I4353">
        <v>3.5260911730935E+43</v>
      </c>
      <c r="J4353">
        <v>46</v>
      </c>
      <c r="K4353" t="s">
        <v>361</v>
      </c>
      <c r="L4353" t="s">
        <v>102</v>
      </c>
    </row>
    <row r="4354" spans="1:12" x14ac:dyDescent="0.25">
      <c r="A4354">
        <v>101</v>
      </c>
      <c r="B4354" s="1">
        <v>46294</v>
      </c>
      <c r="C4354" t="s">
        <v>126</v>
      </c>
      <c r="D4354" t="s">
        <v>127</v>
      </c>
      <c r="E4354">
        <v>68682</v>
      </c>
      <c r="F4354">
        <v>178241</v>
      </c>
      <c r="G4354">
        <v>1</v>
      </c>
      <c r="H4354">
        <v>792</v>
      </c>
      <c r="I4354">
        <v>3.5260911730935E+43</v>
      </c>
      <c r="J4354">
        <v>32</v>
      </c>
      <c r="K4354" t="s">
        <v>18</v>
      </c>
      <c r="L4354" t="s">
        <v>102</v>
      </c>
    </row>
    <row r="4355" spans="1:12" x14ac:dyDescent="0.25">
      <c r="A4355">
        <v>101</v>
      </c>
      <c r="B4355" s="1">
        <v>46294</v>
      </c>
      <c r="C4355" t="s">
        <v>418</v>
      </c>
      <c r="D4355" t="s">
        <v>419</v>
      </c>
      <c r="E4355">
        <v>68801</v>
      </c>
      <c r="F4355">
        <v>178242</v>
      </c>
      <c r="G4355">
        <v>1</v>
      </c>
      <c r="H4355" s="2">
        <v>17731</v>
      </c>
      <c r="I4355">
        <v>3.5260911730935E+43</v>
      </c>
      <c r="J4355">
        <v>16</v>
      </c>
      <c r="K4355" t="s">
        <v>174</v>
      </c>
      <c r="L4355" t="s">
        <v>102</v>
      </c>
    </row>
    <row r="4356" spans="1:12" x14ac:dyDescent="0.25">
      <c r="A4356">
        <v>101</v>
      </c>
      <c r="B4356" s="1">
        <v>46294</v>
      </c>
      <c r="C4356" t="s">
        <v>210</v>
      </c>
      <c r="D4356" t="s">
        <v>211</v>
      </c>
      <c r="E4356">
        <v>68843</v>
      </c>
      <c r="F4356">
        <v>178243</v>
      </c>
      <c r="G4356">
        <v>1</v>
      </c>
      <c r="H4356" s="2">
        <v>6280.02</v>
      </c>
      <c r="I4356">
        <v>3.5260911730935E+43</v>
      </c>
      <c r="J4356">
        <v>32</v>
      </c>
      <c r="K4356" t="s">
        <v>18</v>
      </c>
      <c r="L4356" t="s">
        <v>102</v>
      </c>
    </row>
    <row r="4357" spans="1:12" x14ac:dyDescent="0.25">
      <c r="A4357">
        <v>101</v>
      </c>
      <c r="B4357" s="1">
        <v>46294</v>
      </c>
      <c r="C4357" t="s">
        <v>138</v>
      </c>
      <c r="D4357" t="s">
        <v>139</v>
      </c>
      <c r="E4357">
        <v>68883</v>
      </c>
      <c r="F4357">
        <v>178244</v>
      </c>
      <c r="G4357">
        <v>1</v>
      </c>
      <c r="H4357" s="2">
        <v>9660</v>
      </c>
      <c r="I4357">
        <v>3.5260911730935E+43</v>
      </c>
      <c r="J4357">
        <v>32</v>
      </c>
      <c r="K4357" t="s">
        <v>18</v>
      </c>
      <c r="L4357" t="s">
        <v>102</v>
      </c>
    </row>
    <row r="4358" spans="1:12" x14ac:dyDescent="0.25">
      <c r="A4358">
        <v>101</v>
      </c>
      <c r="B4358" s="1">
        <v>46294</v>
      </c>
      <c r="C4358" t="s">
        <v>820</v>
      </c>
      <c r="D4358" t="s">
        <v>475</v>
      </c>
      <c r="E4358">
        <v>68922</v>
      </c>
      <c r="F4358">
        <v>178245</v>
      </c>
      <c r="G4358">
        <v>1</v>
      </c>
      <c r="H4358">
        <v>360.48</v>
      </c>
      <c r="I4358">
        <v>3.5260911730935E+43</v>
      </c>
      <c r="J4358">
        <v>52</v>
      </c>
      <c r="K4358" t="s">
        <v>248</v>
      </c>
      <c r="L4358" t="s">
        <v>102</v>
      </c>
    </row>
    <row r="4359" spans="1:12" x14ac:dyDescent="0.25">
      <c r="A4359">
        <v>101</v>
      </c>
      <c r="B4359" s="1">
        <v>46294</v>
      </c>
      <c r="C4359" t="s">
        <v>625</v>
      </c>
      <c r="D4359" t="s">
        <v>169</v>
      </c>
      <c r="E4359">
        <v>68928</v>
      </c>
      <c r="F4359">
        <v>178246</v>
      </c>
      <c r="G4359">
        <v>1</v>
      </c>
      <c r="H4359" s="2">
        <v>5263.52</v>
      </c>
      <c r="I4359">
        <v>3.5260911730935E+43</v>
      </c>
      <c r="J4359">
        <v>32</v>
      </c>
      <c r="K4359" t="s">
        <v>18</v>
      </c>
      <c r="L4359" t="s">
        <v>102</v>
      </c>
    </row>
    <row r="4360" spans="1:12" x14ac:dyDescent="0.25">
      <c r="A4360">
        <v>101</v>
      </c>
      <c r="B4360" s="1">
        <v>46294</v>
      </c>
      <c r="C4360" t="s">
        <v>395</v>
      </c>
      <c r="D4360" t="s">
        <v>396</v>
      </c>
      <c r="E4360">
        <v>68951</v>
      </c>
      <c r="F4360">
        <v>178247</v>
      </c>
      <c r="G4360">
        <v>1</v>
      </c>
      <c r="H4360">
        <v>51.6</v>
      </c>
      <c r="I4360">
        <v>3.5260911730935E+43</v>
      </c>
      <c r="J4360">
        <v>32</v>
      </c>
      <c r="K4360" t="s">
        <v>18</v>
      </c>
      <c r="L4360" t="s">
        <v>102</v>
      </c>
    </row>
    <row r="4361" spans="1:12" x14ac:dyDescent="0.25">
      <c r="A4361">
        <v>101</v>
      </c>
      <c r="B4361" s="1">
        <v>46294</v>
      </c>
      <c r="C4361" t="s">
        <v>542</v>
      </c>
      <c r="D4361" t="s">
        <v>543</v>
      </c>
      <c r="E4361">
        <v>69085</v>
      </c>
      <c r="F4361">
        <v>178248</v>
      </c>
      <c r="G4361">
        <v>1</v>
      </c>
      <c r="H4361" s="2">
        <v>1552.49</v>
      </c>
      <c r="I4361">
        <v>3.5260911730935E+43</v>
      </c>
      <c r="J4361">
        <v>7</v>
      </c>
      <c r="K4361" t="s">
        <v>44</v>
      </c>
      <c r="L4361" t="s">
        <v>102</v>
      </c>
    </row>
    <row r="4362" spans="1:12" x14ac:dyDescent="0.25">
      <c r="A4362">
        <v>101</v>
      </c>
      <c r="B4362" s="1">
        <v>46294</v>
      </c>
      <c r="C4362" t="s">
        <v>542</v>
      </c>
      <c r="D4362" t="s">
        <v>543</v>
      </c>
      <c r="E4362">
        <v>69104</v>
      </c>
      <c r="F4362">
        <v>178249</v>
      </c>
      <c r="G4362">
        <v>1</v>
      </c>
      <c r="H4362" s="2">
        <v>2229.61</v>
      </c>
      <c r="I4362">
        <v>3.5260911730935E+43</v>
      </c>
      <c r="J4362">
        <v>7</v>
      </c>
      <c r="K4362" t="s">
        <v>44</v>
      </c>
      <c r="L4362" t="s">
        <v>102</v>
      </c>
    </row>
    <row r="4363" spans="1:12" x14ac:dyDescent="0.25">
      <c r="A4363">
        <v>101</v>
      </c>
      <c r="B4363" s="1">
        <v>46294</v>
      </c>
      <c r="C4363" t="s">
        <v>540</v>
      </c>
      <c r="D4363" t="s">
        <v>541</v>
      </c>
      <c r="E4363">
        <v>69121</v>
      </c>
      <c r="F4363">
        <v>178250</v>
      </c>
      <c r="G4363">
        <v>1</v>
      </c>
      <c r="H4363" s="2">
        <v>2423.25</v>
      </c>
      <c r="I4363">
        <v>3.5260911730935E+43</v>
      </c>
      <c r="J4363">
        <v>7</v>
      </c>
      <c r="K4363" t="s">
        <v>44</v>
      </c>
      <c r="L4363" t="s">
        <v>102</v>
      </c>
    </row>
    <row r="4364" spans="1:12" x14ac:dyDescent="0.25">
      <c r="A4364">
        <v>101</v>
      </c>
      <c r="B4364" s="1">
        <v>46294</v>
      </c>
      <c r="C4364" t="s">
        <v>540</v>
      </c>
      <c r="D4364" t="s">
        <v>541</v>
      </c>
      <c r="E4364">
        <v>69123</v>
      </c>
      <c r="F4364">
        <v>178251</v>
      </c>
      <c r="G4364">
        <v>1</v>
      </c>
      <c r="H4364" s="2">
        <v>10717.23</v>
      </c>
      <c r="I4364">
        <v>3.5260911730935E+43</v>
      </c>
      <c r="J4364">
        <v>7</v>
      </c>
      <c r="K4364" t="s">
        <v>44</v>
      </c>
      <c r="L4364" t="s">
        <v>102</v>
      </c>
    </row>
    <row r="4365" spans="1:12" x14ac:dyDescent="0.25">
      <c r="A4365">
        <v>101</v>
      </c>
      <c r="B4365" s="1">
        <v>46294</v>
      </c>
      <c r="C4365" t="s">
        <v>542</v>
      </c>
      <c r="D4365" t="s">
        <v>543</v>
      </c>
      <c r="E4365">
        <v>69178</v>
      </c>
      <c r="F4365">
        <v>178252</v>
      </c>
      <c r="G4365">
        <v>1</v>
      </c>
      <c r="H4365">
        <v>27.2</v>
      </c>
      <c r="I4365">
        <v>3.5260911730935E+43</v>
      </c>
      <c r="J4365">
        <v>46</v>
      </c>
      <c r="K4365" t="s">
        <v>361</v>
      </c>
      <c r="L4365" t="s">
        <v>102</v>
      </c>
    </row>
    <row r="4366" spans="1:12" x14ac:dyDescent="0.25">
      <c r="A4366">
        <v>101</v>
      </c>
      <c r="B4366" s="1">
        <v>46294</v>
      </c>
      <c r="C4366" t="s">
        <v>538</v>
      </c>
      <c r="D4366" t="s">
        <v>539</v>
      </c>
      <c r="E4366">
        <v>67241</v>
      </c>
      <c r="F4366">
        <v>178253</v>
      </c>
      <c r="G4366">
        <v>1</v>
      </c>
      <c r="H4366">
        <v>431</v>
      </c>
      <c r="I4366">
        <v>3.5260911730935E+43</v>
      </c>
      <c r="J4366">
        <v>7</v>
      </c>
      <c r="K4366" t="s">
        <v>44</v>
      </c>
      <c r="L4366" t="s">
        <v>102</v>
      </c>
    </row>
    <row r="4367" spans="1:12" x14ac:dyDescent="0.25">
      <c r="A4367">
        <v>101</v>
      </c>
      <c r="B4367" s="1">
        <v>46294</v>
      </c>
      <c r="C4367" t="s">
        <v>540</v>
      </c>
      <c r="D4367" t="s">
        <v>541</v>
      </c>
      <c r="E4367">
        <v>69228</v>
      </c>
      <c r="F4367">
        <v>178255</v>
      </c>
      <c r="G4367">
        <v>1</v>
      </c>
      <c r="H4367" s="2">
        <v>1008</v>
      </c>
      <c r="I4367">
        <v>3.5260911730935E+43</v>
      </c>
      <c r="J4367">
        <v>7</v>
      </c>
      <c r="K4367" t="s">
        <v>44</v>
      </c>
      <c r="L4367" t="s">
        <v>102</v>
      </c>
    </row>
    <row r="4368" spans="1:12" x14ac:dyDescent="0.25">
      <c r="A4368">
        <v>101</v>
      </c>
      <c r="B4368" s="1">
        <v>46294</v>
      </c>
      <c r="C4368" t="s">
        <v>937</v>
      </c>
      <c r="D4368" t="s">
        <v>938</v>
      </c>
      <c r="E4368">
        <v>69196</v>
      </c>
      <c r="F4368">
        <v>178258</v>
      </c>
      <c r="G4368">
        <v>1</v>
      </c>
      <c r="H4368" s="2">
        <v>8230</v>
      </c>
      <c r="I4368">
        <v>3.5260911730935E+43</v>
      </c>
      <c r="J4368">
        <v>63</v>
      </c>
      <c r="K4368" t="s">
        <v>177</v>
      </c>
      <c r="L4368" t="s">
        <v>102</v>
      </c>
    </row>
    <row r="4369" spans="1:12" x14ac:dyDescent="0.25">
      <c r="A4369">
        <v>101</v>
      </c>
      <c r="B4369" s="1">
        <v>46294</v>
      </c>
      <c r="C4369" t="s">
        <v>939</v>
      </c>
      <c r="D4369" t="s">
        <v>940</v>
      </c>
      <c r="E4369">
        <v>69197</v>
      </c>
      <c r="F4369">
        <v>178259</v>
      </c>
      <c r="G4369">
        <v>1</v>
      </c>
      <c r="H4369" s="2">
        <v>9970</v>
      </c>
      <c r="I4369">
        <v>3.5260911730935E+43</v>
      </c>
      <c r="J4369">
        <v>63</v>
      </c>
      <c r="K4369" t="s">
        <v>177</v>
      </c>
      <c r="L4369" t="s">
        <v>102</v>
      </c>
    </row>
    <row r="4370" spans="1:12" x14ac:dyDescent="0.25">
      <c r="A4370">
        <v>101</v>
      </c>
      <c r="B4370" s="1">
        <v>46294</v>
      </c>
      <c r="C4370" t="s">
        <v>161</v>
      </c>
      <c r="D4370" t="s">
        <v>106</v>
      </c>
      <c r="E4370">
        <v>69239</v>
      </c>
      <c r="F4370">
        <v>178260</v>
      </c>
      <c r="G4370">
        <v>1</v>
      </c>
      <c r="H4370" s="2">
        <v>19498.34</v>
      </c>
      <c r="I4370">
        <v>3.5260911730935E+43</v>
      </c>
      <c r="J4370">
        <v>32</v>
      </c>
      <c r="K4370" t="s">
        <v>18</v>
      </c>
      <c r="L4370" t="s">
        <v>102</v>
      </c>
    </row>
    <row r="4371" spans="1:12" x14ac:dyDescent="0.25">
      <c r="A4371">
        <v>101</v>
      </c>
      <c r="B4371" s="1">
        <v>46294</v>
      </c>
      <c r="C4371" t="s">
        <v>161</v>
      </c>
      <c r="D4371" t="s">
        <v>106</v>
      </c>
      <c r="E4371">
        <v>69240</v>
      </c>
      <c r="F4371">
        <v>178261</v>
      </c>
      <c r="G4371">
        <v>1</v>
      </c>
      <c r="H4371">
        <v>251.79</v>
      </c>
      <c r="I4371">
        <v>3.5260911730935E+43</v>
      </c>
      <c r="J4371">
        <v>32</v>
      </c>
      <c r="K4371" t="s">
        <v>18</v>
      </c>
      <c r="L4371" t="s">
        <v>102</v>
      </c>
    </row>
    <row r="4372" spans="1:12" x14ac:dyDescent="0.25">
      <c r="A4372">
        <v>101</v>
      </c>
      <c r="B4372" s="1">
        <v>46294</v>
      </c>
      <c r="C4372" t="s">
        <v>903</v>
      </c>
      <c r="D4372" t="s">
        <v>904</v>
      </c>
      <c r="E4372">
        <v>69206</v>
      </c>
      <c r="F4372">
        <v>178262</v>
      </c>
      <c r="G4372">
        <v>1</v>
      </c>
      <c r="H4372" s="2">
        <v>20344.37</v>
      </c>
      <c r="I4372">
        <v>3.5260911730935E+43</v>
      </c>
      <c r="J4372">
        <v>32</v>
      </c>
      <c r="K4372" t="s">
        <v>18</v>
      </c>
      <c r="L4372" t="s">
        <v>102</v>
      </c>
    </row>
    <row r="4373" spans="1:12" x14ac:dyDescent="0.25">
      <c r="A4373">
        <v>101</v>
      </c>
      <c r="B4373" s="1">
        <v>46294</v>
      </c>
      <c r="C4373" t="s">
        <v>903</v>
      </c>
      <c r="D4373" t="s">
        <v>904</v>
      </c>
      <c r="E4373">
        <v>69203</v>
      </c>
      <c r="F4373">
        <v>178263</v>
      </c>
      <c r="G4373">
        <v>1</v>
      </c>
      <c r="H4373" s="2">
        <v>17003.66</v>
      </c>
      <c r="I4373">
        <v>3.5260911730935E+43</v>
      </c>
      <c r="J4373">
        <v>32</v>
      </c>
      <c r="K4373" t="s">
        <v>18</v>
      </c>
      <c r="L4373" t="s">
        <v>102</v>
      </c>
    </row>
    <row r="4374" spans="1:12" x14ac:dyDescent="0.25">
      <c r="A4374">
        <v>101</v>
      </c>
      <c r="B4374" s="1">
        <v>46294</v>
      </c>
      <c r="C4374" t="s">
        <v>159</v>
      </c>
      <c r="D4374" t="s">
        <v>160</v>
      </c>
      <c r="E4374">
        <v>65712</v>
      </c>
      <c r="F4374">
        <v>178264</v>
      </c>
      <c r="G4374">
        <v>1</v>
      </c>
      <c r="H4374" s="2">
        <v>16826.560000000001</v>
      </c>
      <c r="I4374">
        <v>3.5260911730935E+43</v>
      </c>
      <c r="J4374">
        <v>32</v>
      </c>
      <c r="K4374" t="s">
        <v>18</v>
      </c>
      <c r="L4374" t="s">
        <v>102</v>
      </c>
    </row>
    <row r="4375" spans="1:12" x14ac:dyDescent="0.25">
      <c r="A4375">
        <v>101</v>
      </c>
      <c r="B4375" s="1">
        <v>46294</v>
      </c>
      <c r="C4375" t="s">
        <v>671</v>
      </c>
      <c r="D4375" t="s">
        <v>672</v>
      </c>
      <c r="E4375">
        <v>67407</v>
      </c>
      <c r="F4375">
        <v>178265</v>
      </c>
      <c r="G4375">
        <v>1</v>
      </c>
      <c r="H4375" s="2">
        <v>6632.1</v>
      </c>
      <c r="I4375">
        <v>3.5260911730935E+43</v>
      </c>
      <c r="J4375">
        <v>32</v>
      </c>
      <c r="K4375" t="s">
        <v>18</v>
      </c>
      <c r="L4375" t="s">
        <v>102</v>
      </c>
    </row>
    <row r="4376" spans="1:12" x14ac:dyDescent="0.25">
      <c r="A4376">
        <v>101</v>
      </c>
      <c r="B4376" s="1">
        <v>46294</v>
      </c>
      <c r="C4376" t="s">
        <v>549</v>
      </c>
      <c r="D4376" t="s">
        <v>550</v>
      </c>
      <c r="E4376">
        <v>67964</v>
      </c>
      <c r="F4376">
        <v>178266</v>
      </c>
      <c r="G4376">
        <v>1</v>
      </c>
      <c r="H4376" s="2">
        <v>5121.1000000000004</v>
      </c>
      <c r="I4376">
        <v>3.5260911730935E+43</v>
      </c>
      <c r="J4376">
        <v>7</v>
      </c>
      <c r="K4376" t="s">
        <v>44</v>
      </c>
      <c r="L4376" t="s">
        <v>102</v>
      </c>
    </row>
    <row r="4377" spans="1:12" x14ac:dyDescent="0.25">
      <c r="A4377">
        <v>101</v>
      </c>
      <c r="B4377" s="1">
        <v>46294</v>
      </c>
      <c r="C4377" t="s">
        <v>225</v>
      </c>
      <c r="D4377" t="s">
        <v>226</v>
      </c>
      <c r="E4377">
        <v>68845</v>
      </c>
      <c r="F4377">
        <v>178267</v>
      </c>
      <c r="G4377">
        <v>1</v>
      </c>
      <c r="H4377" s="2">
        <v>4921.2</v>
      </c>
      <c r="I4377">
        <v>3.5260911730935E+43</v>
      </c>
      <c r="J4377">
        <v>32</v>
      </c>
      <c r="K4377" t="s">
        <v>18</v>
      </c>
      <c r="L4377" t="s">
        <v>102</v>
      </c>
    </row>
    <row r="4378" spans="1:12" x14ac:dyDescent="0.25">
      <c r="A4378">
        <v>101</v>
      </c>
      <c r="B4378" s="1">
        <v>46294</v>
      </c>
      <c r="C4378" t="s">
        <v>255</v>
      </c>
      <c r="D4378" t="s">
        <v>256</v>
      </c>
      <c r="E4378">
        <v>68866</v>
      </c>
      <c r="F4378">
        <v>178268</v>
      </c>
      <c r="G4378">
        <v>1</v>
      </c>
      <c r="H4378" s="2">
        <v>1333.92</v>
      </c>
      <c r="I4378">
        <v>3.5260911730935E+43</v>
      </c>
      <c r="J4378">
        <v>52</v>
      </c>
      <c r="K4378" t="s">
        <v>248</v>
      </c>
      <c r="L4378" t="s">
        <v>102</v>
      </c>
    </row>
    <row r="4379" spans="1:12" x14ac:dyDescent="0.25">
      <c r="A4379">
        <v>101</v>
      </c>
      <c r="B4379" s="1">
        <v>46294</v>
      </c>
      <c r="C4379" t="s">
        <v>233</v>
      </c>
      <c r="D4379" t="s">
        <v>234</v>
      </c>
      <c r="E4379">
        <v>68867</v>
      </c>
      <c r="F4379">
        <v>178269</v>
      </c>
      <c r="G4379">
        <v>1</v>
      </c>
      <c r="H4379" s="2">
        <v>2000.88</v>
      </c>
      <c r="I4379">
        <v>3.5260911730935E+43</v>
      </c>
      <c r="J4379">
        <v>16</v>
      </c>
      <c r="K4379" t="s">
        <v>174</v>
      </c>
      <c r="L4379" t="s">
        <v>102</v>
      </c>
    </row>
    <row r="4380" spans="1:12" x14ac:dyDescent="0.25">
      <c r="A4380">
        <v>101</v>
      </c>
      <c r="B4380" s="1">
        <v>46294</v>
      </c>
      <c r="C4380" t="s">
        <v>161</v>
      </c>
      <c r="D4380" t="s">
        <v>106</v>
      </c>
      <c r="E4380">
        <v>69241</v>
      </c>
      <c r="F4380">
        <v>178270</v>
      </c>
      <c r="G4380">
        <v>1</v>
      </c>
      <c r="H4380">
        <v>251.79</v>
      </c>
      <c r="I4380">
        <v>3.5260911730935E+43</v>
      </c>
      <c r="J4380">
        <v>32</v>
      </c>
      <c r="K4380" t="s">
        <v>18</v>
      </c>
      <c r="L4380" t="s">
        <v>102</v>
      </c>
    </row>
    <row r="4381" spans="1:12" x14ac:dyDescent="0.25">
      <c r="A4381">
        <v>101</v>
      </c>
      <c r="B4381" s="1">
        <v>46294</v>
      </c>
      <c r="C4381" t="s">
        <v>140</v>
      </c>
      <c r="D4381" t="s">
        <v>141</v>
      </c>
      <c r="E4381">
        <v>67557</v>
      </c>
      <c r="F4381">
        <v>178271</v>
      </c>
      <c r="G4381">
        <v>1</v>
      </c>
      <c r="H4381" s="2">
        <v>5004.0200000000004</v>
      </c>
      <c r="I4381">
        <v>3.5260911730935E+43</v>
      </c>
      <c r="J4381">
        <v>32</v>
      </c>
      <c r="K4381" t="s">
        <v>18</v>
      </c>
      <c r="L4381" t="s">
        <v>102</v>
      </c>
    </row>
    <row r="4382" spans="1:12" x14ac:dyDescent="0.25">
      <c r="A4382">
        <v>101</v>
      </c>
      <c r="B4382" s="1">
        <v>46294</v>
      </c>
      <c r="C4382" t="s">
        <v>542</v>
      </c>
      <c r="D4382" t="s">
        <v>543</v>
      </c>
      <c r="E4382">
        <v>67754</v>
      </c>
      <c r="F4382">
        <v>178272</v>
      </c>
      <c r="G4382">
        <v>1</v>
      </c>
      <c r="H4382" s="2">
        <v>1169.6199999999999</v>
      </c>
      <c r="I4382">
        <v>3.5260911730935E+43</v>
      </c>
      <c r="J4382">
        <v>7</v>
      </c>
      <c r="K4382" t="s">
        <v>44</v>
      </c>
      <c r="L4382" t="s">
        <v>102</v>
      </c>
    </row>
    <row r="4383" spans="1:12" x14ac:dyDescent="0.25">
      <c r="A4383">
        <v>101</v>
      </c>
      <c r="B4383" s="1">
        <v>46294</v>
      </c>
      <c r="C4383" t="s">
        <v>163</v>
      </c>
      <c r="D4383" t="s">
        <v>133</v>
      </c>
      <c r="E4383">
        <v>68384</v>
      </c>
      <c r="F4383">
        <v>178273</v>
      </c>
      <c r="G4383">
        <v>1</v>
      </c>
      <c r="H4383" s="2">
        <v>10629.48</v>
      </c>
      <c r="I4383">
        <v>3.5260911730935E+43</v>
      </c>
      <c r="J4383">
        <v>7</v>
      </c>
      <c r="K4383" t="s">
        <v>44</v>
      </c>
      <c r="L4383" t="s">
        <v>102</v>
      </c>
    </row>
    <row r="4384" spans="1:12" x14ac:dyDescent="0.25">
      <c r="A4384">
        <v>101</v>
      </c>
      <c r="B4384" s="1">
        <v>46294</v>
      </c>
      <c r="C4384" t="s">
        <v>163</v>
      </c>
      <c r="D4384" t="s">
        <v>133</v>
      </c>
      <c r="E4384">
        <v>68434</v>
      </c>
      <c r="F4384">
        <v>178274</v>
      </c>
      <c r="G4384">
        <v>1</v>
      </c>
      <c r="H4384">
        <v>400</v>
      </c>
      <c r="I4384">
        <v>3.5260911730935E+43</v>
      </c>
      <c r="L4384" t="s">
        <v>102</v>
      </c>
    </row>
    <row r="4385" spans="1:14" x14ac:dyDescent="0.25">
      <c r="A4385">
        <v>101</v>
      </c>
      <c r="B4385" s="1">
        <v>46294</v>
      </c>
      <c r="C4385" t="s">
        <v>257</v>
      </c>
      <c r="D4385" t="s">
        <v>258</v>
      </c>
      <c r="E4385">
        <v>69245</v>
      </c>
      <c r="F4385">
        <v>178276</v>
      </c>
      <c r="G4385">
        <v>1</v>
      </c>
      <c r="H4385" s="2">
        <v>1218.1500000000001</v>
      </c>
      <c r="I4385">
        <v>3.5260911730935E+43</v>
      </c>
      <c r="J4385">
        <v>51</v>
      </c>
      <c r="K4385" t="s">
        <v>254</v>
      </c>
      <c r="L4385" t="s">
        <v>102</v>
      </c>
    </row>
    <row r="4386" spans="1:14" x14ac:dyDescent="0.25">
      <c r="A4386">
        <v>101</v>
      </c>
      <c r="B4386" s="1">
        <v>46294</v>
      </c>
      <c r="C4386" t="s">
        <v>163</v>
      </c>
      <c r="D4386" t="s">
        <v>133</v>
      </c>
      <c r="E4386">
        <v>66780</v>
      </c>
      <c r="F4386">
        <v>178277</v>
      </c>
      <c r="G4386">
        <v>1</v>
      </c>
      <c r="H4386" s="2">
        <v>4534.29</v>
      </c>
      <c r="I4386">
        <v>3.5260911730935E+43</v>
      </c>
      <c r="J4386">
        <v>7</v>
      </c>
      <c r="K4386" t="s">
        <v>44</v>
      </c>
      <c r="L4386" t="s">
        <v>102</v>
      </c>
    </row>
    <row r="4387" spans="1:14" x14ac:dyDescent="0.25">
      <c r="A4387">
        <v>101</v>
      </c>
      <c r="B4387" s="1">
        <v>46294</v>
      </c>
      <c r="C4387" t="s">
        <v>941</v>
      </c>
      <c r="D4387" t="s">
        <v>942</v>
      </c>
      <c r="E4387">
        <v>68041</v>
      </c>
      <c r="F4387">
        <v>178278</v>
      </c>
      <c r="G4387">
        <v>1</v>
      </c>
      <c r="H4387" s="2">
        <v>1040.7</v>
      </c>
      <c r="I4387">
        <v>3.5260911730935E+43</v>
      </c>
      <c r="J4387">
        <v>60</v>
      </c>
      <c r="K4387" t="s">
        <v>236</v>
      </c>
      <c r="L4387" t="s">
        <v>102</v>
      </c>
    </row>
    <row r="4388" spans="1:14" x14ac:dyDescent="0.25">
      <c r="A4388">
        <v>101</v>
      </c>
      <c r="B4388" s="1">
        <v>46294</v>
      </c>
      <c r="C4388" t="s">
        <v>935</v>
      </c>
      <c r="D4388" t="s">
        <v>936</v>
      </c>
      <c r="E4388">
        <v>68187</v>
      </c>
      <c r="F4388">
        <v>178279</v>
      </c>
      <c r="G4388">
        <v>1</v>
      </c>
      <c r="H4388">
        <v>252</v>
      </c>
      <c r="I4388">
        <v>3.5260911730935E+43</v>
      </c>
      <c r="J4388">
        <v>7</v>
      </c>
      <c r="K4388" t="s">
        <v>44</v>
      </c>
      <c r="L4388" t="s">
        <v>102</v>
      </c>
    </row>
    <row r="4389" spans="1:14" x14ac:dyDescent="0.25">
      <c r="A4389">
        <v>101</v>
      </c>
      <c r="B4389" s="1">
        <v>46294</v>
      </c>
      <c r="C4389" t="s">
        <v>163</v>
      </c>
      <c r="D4389" t="s">
        <v>133</v>
      </c>
      <c r="E4389">
        <v>68228</v>
      </c>
      <c r="F4389">
        <v>178280</v>
      </c>
      <c r="G4389">
        <v>1</v>
      </c>
      <c r="H4389" s="2">
        <v>7946.64</v>
      </c>
      <c r="I4389">
        <v>3.5260911730935E+43</v>
      </c>
      <c r="J4389">
        <v>7</v>
      </c>
      <c r="K4389" t="s">
        <v>44</v>
      </c>
      <c r="L4389" t="s">
        <v>102</v>
      </c>
    </row>
    <row r="4390" spans="1:14" x14ac:dyDescent="0.25">
      <c r="A4390">
        <v>101</v>
      </c>
      <c r="B4390" s="1">
        <v>46294</v>
      </c>
      <c r="C4390" t="s">
        <v>163</v>
      </c>
      <c r="D4390" t="s">
        <v>133</v>
      </c>
      <c r="E4390">
        <v>68382</v>
      </c>
      <c r="F4390">
        <v>178281</v>
      </c>
      <c r="G4390">
        <v>1</v>
      </c>
      <c r="H4390" s="2">
        <v>8505</v>
      </c>
      <c r="I4390">
        <v>3.5260911730935E+43</v>
      </c>
      <c r="J4390">
        <v>7</v>
      </c>
      <c r="K4390" t="s">
        <v>44</v>
      </c>
      <c r="L4390" t="s">
        <v>102</v>
      </c>
    </row>
    <row r="4391" spans="1:14" x14ac:dyDescent="0.25">
      <c r="A4391">
        <v>101</v>
      </c>
      <c r="B4391" s="1">
        <v>46294</v>
      </c>
      <c r="C4391" t="s">
        <v>163</v>
      </c>
      <c r="D4391" t="s">
        <v>133</v>
      </c>
      <c r="E4391">
        <v>68385</v>
      </c>
      <c r="F4391">
        <v>178282</v>
      </c>
      <c r="G4391">
        <v>1</v>
      </c>
      <c r="H4391" s="2">
        <v>3888</v>
      </c>
      <c r="I4391">
        <v>3.5260911730935E+43</v>
      </c>
      <c r="J4391">
        <v>7</v>
      </c>
      <c r="K4391" t="s">
        <v>44</v>
      </c>
      <c r="L4391" t="s">
        <v>102</v>
      </c>
    </row>
    <row r="4392" spans="1:14" x14ac:dyDescent="0.25">
      <c r="A4392">
        <v>101</v>
      </c>
      <c r="B4392" s="1">
        <v>46294</v>
      </c>
      <c r="C4392" t="s">
        <v>126</v>
      </c>
      <c r="D4392" t="s">
        <v>127</v>
      </c>
      <c r="E4392">
        <v>68387</v>
      </c>
      <c r="F4392">
        <v>178283</v>
      </c>
      <c r="G4392">
        <v>1</v>
      </c>
      <c r="H4392" s="2">
        <v>22489.599999999999</v>
      </c>
      <c r="I4392">
        <v>3.5260911730935E+43</v>
      </c>
      <c r="J4392">
        <v>32</v>
      </c>
      <c r="K4392" t="s">
        <v>18</v>
      </c>
      <c r="L4392" t="s">
        <v>102</v>
      </c>
    </row>
    <row r="4393" spans="1:14" x14ac:dyDescent="0.25">
      <c r="A4393">
        <v>101</v>
      </c>
      <c r="B4393" s="1">
        <v>46294</v>
      </c>
      <c r="C4393" t="s">
        <v>163</v>
      </c>
      <c r="D4393" t="s">
        <v>133</v>
      </c>
      <c r="E4393">
        <v>68429</v>
      </c>
      <c r="F4393">
        <v>178284</v>
      </c>
      <c r="G4393">
        <v>1</v>
      </c>
      <c r="H4393" s="2">
        <v>9596.16</v>
      </c>
      <c r="I4393">
        <v>3.5260911730935E+43</v>
      </c>
      <c r="J4393">
        <v>7</v>
      </c>
      <c r="K4393" t="s">
        <v>44</v>
      </c>
      <c r="L4393" t="s">
        <v>102</v>
      </c>
    </row>
    <row r="4394" spans="1:14" x14ac:dyDescent="0.25">
      <c r="A4394">
        <v>101</v>
      </c>
      <c r="B4394" s="1">
        <v>46294</v>
      </c>
      <c r="C4394" t="s">
        <v>449</v>
      </c>
      <c r="D4394" t="s">
        <v>450</v>
      </c>
      <c r="E4394">
        <v>68531</v>
      </c>
      <c r="F4394">
        <v>178285</v>
      </c>
      <c r="G4394">
        <v>1</v>
      </c>
      <c r="H4394">
        <v>200</v>
      </c>
      <c r="I4394">
        <v>3.5260911730935E+43</v>
      </c>
      <c r="J4394">
        <v>32</v>
      </c>
      <c r="K4394" t="s">
        <v>18</v>
      </c>
      <c r="L4394" t="s">
        <v>102</v>
      </c>
    </row>
    <row r="4395" spans="1:14" x14ac:dyDescent="0.25">
      <c r="A4395">
        <v>101</v>
      </c>
      <c r="B4395" s="1">
        <v>46294</v>
      </c>
      <c r="C4395" t="s">
        <v>600</v>
      </c>
      <c r="D4395" t="s">
        <v>601</v>
      </c>
      <c r="E4395">
        <v>68537</v>
      </c>
      <c r="F4395">
        <v>178286</v>
      </c>
      <c r="G4395">
        <v>1</v>
      </c>
      <c r="H4395">
        <v>839.6</v>
      </c>
      <c r="I4395">
        <v>3.5260911730935E+43</v>
      </c>
      <c r="J4395">
        <v>7</v>
      </c>
      <c r="K4395" t="s">
        <v>44</v>
      </c>
      <c r="L4395" t="s">
        <v>102</v>
      </c>
      <c r="N4395" t="s">
        <v>144</v>
      </c>
    </row>
    <row r="4396" spans="1:14" x14ac:dyDescent="0.25">
      <c r="A4396">
        <v>101</v>
      </c>
      <c r="B4396" s="1">
        <v>46294</v>
      </c>
      <c r="C4396" t="s">
        <v>449</v>
      </c>
      <c r="D4396" t="s">
        <v>450</v>
      </c>
      <c r="E4396">
        <v>68698</v>
      </c>
      <c r="F4396">
        <v>178287</v>
      </c>
      <c r="G4396">
        <v>1</v>
      </c>
      <c r="H4396">
        <v>72</v>
      </c>
      <c r="I4396">
        <v>3.5260911730935E+43</v>
      </c>
      <c r="J4396">
        <v>32</v>
      </c>
      <c r="K4396" t="s">
        <v>18</v>
      </c>
      <c r="L4396" t="s">
        <v>102</v>
      </c>
    </row>
    <row r="4397" spans="1:14" x14ac:dyDescent="0.25">
      <c r="A4397">
        <v>101</v>
      </c>
      <c r="B4397" s="1">
        <v>46294</v>
      </c>
      <c r="C4397" t="s">
        <v>212</v>
      </c>
      <c r="D4397" t="s">
        <v>213</v>
      </c>
      <c r="E4397">
        <v>68906</v>
      </c>
      <c r="F4397">
        <v>178288</v>
      </c>
      <c r="G4397">
        <v>1</v>
      </c>
      <c r="H4397">
        <v>322.23</v>
      </c>
      <c r="I4397">
        <v>3.5260911730935E+43</v>
      </c>
      <c r="J4397">
        <v>32</v>
      </c>
      <c r="K4397" t="s">
        <v>18</v>
      </c>
      <c r="L4397" t="s">
        <v>102</v>
      </c>
    </row>
    <row r="4398" spans="1:14" x14ac:dyDescent="0.25">
      <c r="A4398">
        <v>101</v>
      </c>
      <c r="B4398" s="1">
        <v>46294</v>
      </c>
      <c r="C4398" t="s">
        <v>163</v>
      </c>
      <c r="D4398" t="s">
        <v>133</v>
      </c>
      <c r="E4398">
        <v>68976</v>
      </c>
      <c r="F4398">
        <v>178289</v>
      </c>
      <c r="G4398">
        <v>1</v>
      </c>
      <c r="H4398" s="2">
        <v>16300</v>
      </c>
      <c r="I4398">
        <v>3.5260911730935E+43</v>
      </c>
      <c r="J4398">
        <v>7</v>
      </c>
      <c r="K4398" t="s">
        <v>44</v>
      </c>
      <c r="L4398" t="s">
        <v>102</v>
      </c>
    </row>
    <row r="4399" spans="1:14" x14ac:dyDescent="0.25">
      <c r="A4399">
        <v>101</v>
      </c>
      <c r="B4399" s="1">
        <v>46294</v>
      </c>
      <c r="C4399" t="s">
        <v>157</v>
      </c>
      <c r="D4399" t="s">
        <v>158</v>
      </c>
      <c r="E4399">
        <v>69077</v>
      </c>
      <c r="F4399">
        <v>178290</v>
      </c>
      <c r="G4399">
        <v>1</v>
      </c>
      <c r="H4399">
        <v>218.5</v>
      </c>
      <c r="I4399">
        <v>3.5260911730935E+43</v>
      </c>
      <c r="J4399">
        <v>32</v>
      </c>
      <c r="K4399" t="s">
        <v>18</v>
      </c>
      <c r="L4399" t="s">
        <v>102</v>
      </c>
    </row>
    <row r="4400" spans="1:14" x14ac:dyDescent="0.25">
      <c r="A4400">
        <v>101</v>
      </c>
      <c r="B4400" s="1">
        <v>46294</v>
      </c>
      <c r="C4400" t="s">
        <v>149</v>
      </c>
      <c r="D4400" t="s">
        <v>150</v>
      </c>
      <c r="E4400">
        <v>69137</v>
      </c>
      <c r="F4400">
        <v>178291</v>
      </c>
      <c r="G4400">
        <v>1</v>
      </c>
      <c r="H4400">
        <v>217.5</v>
      </c>
      <c r="I4400">
        <v>3.5260911730935E+43</v>
      </c>
      <c r="J4400">
        <v>32</v>
      </c>
      <c r="K4400" t="s">
        <v>18</v>
      </c>
      <c r="L4400" t="s">
        <v>102</v>
      </c>
    </row>
    <row r="4401" spans="1:12" x14ac:dyDescent="0.25">
      <c r="A4401">
        <v>101</v>
      </c>
      <c r="B4401" s="1">
        <v>46294</v>
      </c>
      <c r="C4401" t="s">
        <v>161</v>
      </c>
      <c r="D4401" t="s">
        <v>106</v>
      </c>
      <c r="E4401">
        <v>64089</v>
      </c>
      <c r="F4401">
        <v>178292</v>
      </c>
      <c r="G4401">
        <v>1</v>
      </c>
      <c r="H4401">
        <v>215.82</v>
      </c>
      <c r="I4401">
        <v>3.5260911730935E+43</v>
      </c>
      <c r="J4401">
        <v>32</v>
      </c>
      <c r="K4401" t="s">
        <v>18</v>
      </c>
      <c r="L4401" t="s">
        <v>102</v>
      </c>
    </row>
    <row r="4402" spans="1:12" x14ac:dyDescent="0.25">
      <c r="A4402">
        <v>101</v>
      </c>
      <c r="B4402" s="1">
        <v>46294</v>
      </c>
      <c r="C4402" t="s">
        <v>161</v>
      </c>
      <c r="D4402" t="s">
        <v>106</v>
      </c>
      <c r="E4402">
        <v>66715</v>
      </c>
      <c r="F4402">
        <v>178293</v>
      </c>
      <c r="G4402">
        <v>1</v>
      </c>
      <c r="H4402" s="2">
        <v>1937.5</v>
      </c>
      <c r="I4402">
        <v>3.5260911730935E+43</v>
      </c>
      <c r="J4402">
        <v>32</v>
      </c>
      <c r="K4402" t="s">
        <v>18</v>
      </c>
      <c r="L4402" t="s">
        <v>102</v>
      </c>
    </row>
    <row r="4403" spans="1:12" x14ac:dyDescent="0.25">
      <c r="A4403">
        <v>101</v>
      </c>
      <c r="B4403" s="1">
        <v>46294</v>
      </c>
      <c r="C4403" t="s">
        <v>261</v>
      </c>
      <c r="D4403" t="s">
        <v>106</v>
      </c>
      <c r="E4403">
        <v>67503</v>
      </c>
      <c r="F4403">
        <v>178294</v>
      </c>
      <c r="G4403">
        <v>1</v>
      </c>
      <c r="H4403">
        <v>193.75</v>
      </c>
      <c r="I4403">
        <v>3.5260911730935E+43</v>
      </c>
      <c r="J4403">
        <v>32</v>
      </c>
      <c r="K4403" t="s">
        <v>18</v>
      </c>
      <c r="L4403" t="s">
        <v>102</v>
      </c>
    </row>
    <row r="4404" spans="1:12" x14ac:dyDescent="0.25">
      <c r="A4404">
        <v>101</v>
      </c>
      <c r="B4404" s="1">
        <v>46294</v>
      </c>
      <c r="C4404" t="s">
        <v>163</v>
      </c>
      <c r="D4404" t="s">
        <v>133</v>
      </c>
      <c r="E4404">
        <v>67893</v>
      </c>
      <c r="F4404">
        <v>178295</v>
      </c>
      <c r="G4404">
        <v>1</v>
      </c>
      <c r="H4404" s="2">
        <v>16300</v>
      </c>
      <c r="I4404">
        <v>3.5260911730935E+43</v>
      </c>
      <c r="J4404">
        <v>7</v>
      </c>
      <c r="K4404" t="s">
        <v>44</v>
      </c>
      <c r="L4404" t="s">
        <v>102</v>
      </c>
    </row>
    <row r="4405" spans="1:12" x14ac:dyDescent="0.25">
      <c r="A4405">
        <v>101</v>
      </c>
      <c r="B4405" s="1">
        <v>46294</v>
      </c>
      <c r="C4405" t="s">
        <v>105</v>
      </c>
      <c r="D4405" t="s">
        <v>106</v>
      </c>
      <c r="E4405">
        <v>67984</v>
      </c>
      <c r="F4405">
        <v>178296</v>
      </c>
      <c r="G4405">
        <v>1</v>
      </c>
      <c r="H4405">
        <v>232.5</v>
      </c>
      <c r="I4405">
        <v>3.5260911730935E+43</v>
      </c>
      <c r="J4405">
        <v>32</v>
      </c>
      <c r="K4405" t="s">
        <v>18</v>
      </c>
      <c r="L4405" t="s">
        <v>102</v>
      </c>
    </row>
    <row r="4406" spans="1:12" x14ac:dyDescent="0.25">
      <c r="A4406">
        <v>101</v>
      </c>
      <c r="B4406" s="1">
        <v>46294</v>
      </c>
      <c r="C4406" t="s">
        <v>105</v>
      </c>
      <c r="D4406" t="s">
        <v>106</v>
      </c>
      <c r="E4406">
        <v>67987</v>
      </c>
      <c r="F4406">
        <v>178297</v>
      </c>
      <c r="G4406">
        <v>1</v>
      </c>
      <c r="H4406">
        <v>67.58</v>
      </c>
      <c r="I4406">
        <v>3.5260911730935E+43</v>
      </c>
      <c r="J4406">
        <v>32</v>
      </c>
      <c r="K4406" t="s">
        <v>18</v>
      </c>
      <c r="L4406" t="s">
        <v>102</v>
      </c>
    </row>
    <row r="4407" spans="1:12" x14ac:dyDescent="0.25">
      <c r="A4407">
        <v>101</v>
      </c>
      <c r="B4407" s="1">
        <v>46294</v>
      </c>
      <c r="C4407" t="s">
        <v>105</v>
      </c>
      <c r="D4407" t="s">
        <v>106</v>
      </c>
      <c r="E4407">
        <v>68085</v>
      </c>
      <c r="F4407">
        <v>178298</v>
      </c>
      <c r="G4407">
        <v>1</v>
      </c>
      <c r="H4407">
        <v>542.5</v>
      </c>
      <c r="I4407">
        <v>3.5260911730935E+43</v>
      </c>
      <c r="J4407">
        <v>32</v>
      </c>
      <c r="K4407" t="s">
        <v>18</v>
      </c>
      <c r="L4407" t="s">
        <v>102</v>
      </c>
    </row>
    <row r="4408" spans="1:12" x14ac:dyDescent="0.25">
      <c r="A4408">
        <v>101</v>
      </c>
      <c r="B4408" s="1">
        <v>46294</v>
      </c>
      <c r="C4408" t="s">
        <v>105</v>
      </c>
      <c r="D4408" t="s">
        <v>106</v>
      </c>
      <c r="E4408">
        <v>68089</v>
      </c>
      <c r="F4408">
        <v>178299</v>
      </c>
      <c r="G4408">
        <v>1</v>
      </c>
      <c r="H4408">
        <v>675</v>
      </c>
      <c r="I4408">
        <v>3.5260911730935E+43</v>
      </c>
      <c r="J4408">
        <v>32</v>
      </c>
      <c r="K4408" t="s">
        <v>18</v>
      </c>
      <c r="L4408" t="s">
        <v>102</v>
      </c>
    </row>
    <row r="4409" spans="1:12" x14ac:dyDescent="0.25">
      <c r="A4409">
        <v>101</v>
      </c>
      <c r="B4409" s="1">
        <v>46294</v>
      </c>
      <c r="C4409" t="s">
        <v>161</v>
      </c>
      <c r="D4409" t="s">
        <v>106</v>
      </c>
      <c r="E4409">
        <v>68180</v>
      </c>
      <c r="F4409">
        <v>178300</v>
      </c>
      <c r="G4409">
        <v>1</v>
      </c>
      <c r="H4409">
        <v>310</v>
      </c>
      <c r="I4409">
        <v>3.5260911730935E+43</v>
      </c>
      <c r="J4409">
        <v>32</v>
      </c>
      <c r="K4409" t="s">
        <v>18</v>
      </c>
      <c r="L4409" t="s">
        <v>102</v>
      </c>
    </row>
    <row r="4410" spans="1:12" x14ac:dyDescent="0.25">
      <c r="A4410">
        <v>101</v>
      </c>
      <c r="B4410" s="1">
        <v>46294</v>
      </c>
      <c r="C4410" t="s">
        <v>138</v>
      </c>
      <c r="D4410" t="s">
        <v>139</v>
      </c>
      <c r="E4410">
        <v>68270</v>
      </c>
      <c r="F4410">
        <v>178301</v>
      </c>
      <c r="G4410">
        <v>1</v>
      </c>
      <c r="H4410" s="2">
        <v>35227.85</v>
      </c>
      <c r="I4410">
        <v>3.5260911730935E+43</v>
      </c>
      <c r="J4410">
        <v>32</v>
      </c>
      <c r="K4410" t="s">
        <v>18</v>
      </c>
      <c r="L4410" t="s">
        <v>102</v>
      </c>
    </row>
    <row r="4411" spans="1:12" x14ac:dyDescent="0.25">
      <c r="A4411">
        <v>101</v>
      </c>
      <c r="B4411" s="1">
        <v>46294</v>
      </c>
      <c r="C4411" t="s">
        <v>105</v>
      </c>
      <c r="D4411" t="s">
        <v>106</v>
      </c>
      <c r="E4411">
        <v>68378</v>
      </c>
      <c r="F4411">
        <v>178302</v>
      </c>
      <c r="G4411">
        <v>1</v>
      </c>
      <c r="H4411">
        <v>239.8</v>
      </c>
      <c r="I4411">
        <v>3.5260911730935E+43</v>
      </c>
      <c r="J4411">
        <v>32</v>
      </c>
      <c r="K4411" t="s">
        <v>18</v>
      </c>
      <c r="L4411" t="s">
        <v>102</v>
      </c>
    </row>
    <row r="4412" spans="1:12" x14ac:dyDescent="0.25">
      <c r="A4412">
        <v>101</v>
      </c>
      <c r="B4412" s="1">
        <v>46294</v>
      </c>
      <c r="C4412" t="s">
        <v>105</v>
      </c>
      <c r="D4412" t="s">
        <v>106</v>
      </c>
      <c r="E4412">
        <v>68379</v>
      </c>
      <c r="F4412">
        <v>178303</v>
      </c>
      <c r="G4412">
        <v>1</v>
      </c>
      <c r="H4412">
        <v>239.8</v>
      </c>
      <c r="I4412">
        <v>3.5260911730935E+43</v>
      </c>
      <c r="J4412">
        <v>32</v>
      </c>
      <c r="K4412" t="s">
        <v>18</v>
      </c>
      <c r="L4412" t="s">
        <v>102</v>
      </c>
    </row>
    <row r="4413" spans="1:12" x14ac:dyDescent="0.25">
      <c r="A4413">
        <v>101</v>
      </c>
      <c r="B4413" s="1">
        <v>46294</v>
      </c>
      <c r="C4413" t="s">
        <v>192</v>
      </c>
      <c r="D4413" t="s">
        <v>193</v>
      </c>
      <c r="E4413">
        <v>68553</v>
      </c>
      <c r="F4413">
        <v>178304</v>
      </c>
      <c r="G4413">
        <v>1</v>
      </c>
      <c r="H4413" s="2">
        <v>1726</v>
      </c>
      <c r="I4413">
        <v>3.5260911730935E+43</v>
      </c>
      <c r="L4413" t="s">
        <v>102</v>
      </c>
    </row>
    <row r="4414" spans="1:12" x14ac:dyDescent="0.25">
      <c r="A4414">
        <v>101</v>
      </c>
      <c r="B4414" s="1">
        <v>46294</v>
      </c>
      <c r="C4414" t="s">
        <v>163</v>
      </c>
      <c r="D4414" t="s">
        <v>133</v>
      </c>
      <c r="E4414">
        <v>68725</v>
      </c>
      <c r="F4414">
        <v>178305</v>
      </c>
      <c r="G4414">
        <v>1</v>
      </c>
      <c r="H4414" s="2">
        <v>25200</v>
      </c>
      <c r="I4414">
        <v>3.5260911730935E+43</v>
      </c>
      <c r="J4414">
        <v>32</v>
      </c>
      <c r="K4414" t="s">
        <v>18</v>
      </c>
      <c r="L4414" t="s">
        <v>102</v>
      </c>
    </row>
    <row r="4415" spans="1:12" x14ac:dyDescent="0.25">
      <c r="A4415">
        <v>101</v>
      </c>
      <c r="B4415" s="1">
        <v>46294</v>
      </c>
      <c r="C4415" t="s">
        <v>626</v>
      </c>
      <c r="D4415" t="s">
        <v>296</v>
      </c>
      <c r="E4415">
        <v>68806</v>
      </c>
      <c r="F4415">
        <v>178306</v>
      </c>
      <c r="G4415">
        <v>1</v>
      </c>
      <c r="H4415">
        <v>531.6</v>
      </c>
      <c r="I4415">
        <v>3.5260911730935E+43</v>
      </c>
      <c r="J4415">
        <v>16</v>
      </c>
      <c r="K4415" t="s">
        <v>174</v>
      </c>
      <c r="L4415" t="s">
        <v>102</v>
      </c>
    </row>
    <row r="4416" spans="1:12" x14ac:dyDescent="0.25">
      <c r="A4416">
        <v>101</v>
      </c>
      <c r="B4416" s="1">
        <v>46294</v>
      </c>
      <c r="C4416" t="s">
        <v>295</v>
      </c>
      <c r="D4416" t="s">
        <v>296</v>
      </c>
      <c r="E4416">
        <v>68820</v>
      </c>
      <c r="F4416">
        <v>178307</v>
      </c>
      <c r="G4416">
        <v>1</v>
      </c>
      <c r="H4416">
        <v>159.47999999999999</v>
      </c>
      <c r="I4416">
        <v>3.5260911730935E+43</v>
      </c>
      <c r="J4416">
        <v>16</v>
      </c>
      <c r="K4416" t="s">
        <v>174</v>
      </c>
      <c r="L4416" t="s">
        <v>102</v>
      </c>
    </row>
    <row r="4417" spans="1:12" x14ac:dyDescent="0.25">
      <c r="A4417">
        <v>101</v>
      </c>
      <c r="B4417" s="1">
        <v>46294</v>
      </c>
      <c r="C4417" t="s">
        <v>105</v>
      </c>
      <c r="D4417" t="s">
        <v>106</v>
      </c>
      <c r="E4417">
        <v>66725</v>
      </c>
      <c r="F4417">
        <v>178308</v>
      </c>
      <c r="G4417">
        <v>1</v>
      </c>
      <c r="H4417" s="2">
        <v>1162.5</v>
      </c>
      <c r="I4417">
        <v>3.5260911730935E+43</v>
      </c>
      <c r="J4417">
        <v>32</v>
      </c>
      <c r="K4417" t="s">
        <v>18</v>
      </c>
      <c r="L4417" t="s">
        <v>102</v>
      </c>
    </row>
    <row r="4418" spans="1:12" x14ac:dyDescent="0.25">
      <c r="A4418">
        <v>101</v>
      </c>
      <c r="B4418" s="1">
        <v>46294</v>
      </c>
      <c r="C4418" t="s">
        <v>105</v>
      </c>
      <c r="D4418" t="s">
        <v>106</v>
      </c>
      <c r="E4418">
        <v>68964</v>
      </c>
      <c r="F4418">
        <v>178320</v>
      </c>
      <c r="G4418">
        <v>1</v>
      </c>
      <c r="H4418">
        <v>101.37</v>
      </c>
      <c r="I4418">
        <v>3.5260911730935E+43</v>
      </c>
      <c r="J4418">
        <v>32</v>
      </c>
      <c r="K4418" t="s">
        <v>18</v>
      </c>
      <c r="L4418" t="s">
        <v>102</v>
      </c>
    </row>
    <row r="4419" spans="1:12" x14ac:dyDescent="0.25">
      <c r="A4419">
        <v>101</v>
      </c>
      <c r="B4419" s="1">
        <v>46294</v>
      </c>
      <c r="C4419" t="s">
        <v>105</v>
      </c>
      <c r="D4419" t="s">
        <v>106</v>
      </c>
      <c r="E4419">
        <v>67501</v>
      </c>
      <c r="F4419">
        <v>178321</v>
      </c>
      <c r="G4419">
        <v>1</v>
      </c>
      <c r="H4419">
        <v>236.53</v>
      </c>
      <c r="I4419">
        <v>3.5260911730935E+43</v>
      </c>
      <c r="J4419">
        <v>32</v>
      </c>
      <c r="K4419" t="s">
        <v>18</v>
      </c>
      <c r="L4419" t="s">
        <v>102</v>
      </c>
    </row>
    <row r="4420" spans="1:12" x14ac:dyDescent="0.25">
      <c r="A4420">
        <v>101</v>
      </c>
      <c r="B4420" s="1">
        <v>46294</v>
      </c>
      <c r="C4420" t="s">
        <v>398</v>
      </c>
      <c r="D4420" t="s">
        <v>399</v>
      </c>
      <c r="E4420">
        <v>67931</v>
      </c>
      <c r="F4420">
        <v>178322</v>
      </c>
      <c r="G4420">
        <v>1</v>
      </c>
      <c r="H4420">
        <v>785.8</v>
      </c>
      <c r="I4420">
        <v>3.5260911730935E+43</v>
      </c>
      <c r="J4420">
        <v>7</v>
      </c>
      <c r="K4420" t="s">
        <v>44</v>
      </c>
      <c r="L4420" t="s">
        <v>102</v>
      </c>
    </row>
    <row r="4421" spans="1:12" x14ac:dyDescent="0.25">
      <c r="A4421">
        <v>101</v>
      </c>
      <c r="B4421" s="1">
        <v>46294</v>
      </c>
      <c r="C4421" t="s">
        <v>105</v>
      </c>
      <c r="D4421" t="s">
        <v>106</v>
      </c>
      <c r="E4421">
        <v>67988</v>
      </c>
      <c r="F4421">
        <v>178323</v>
      </c>
      <c r="G4421">
        <v>1</v>
      </c>
      <c r="H4421">
        <v>67.58</v>
      </c>
      <c r="I4421">
        <v>3.5260911730935E+43</v>
      </c>
      <c r="J4421">
        <v>32</v>
      </c>
      <c r="K4421" t="s">
        <v>18</v>
      </c>
      <c r="L4421" t="s">
        <v>102</v>
      </c>
    </row>
    <row r="4422" spans="1:12" x14ac:dyDescent="0.25">
      <c r="A4422">
        <v>101</v>
      </c>
      <c r="B4422" s="1">
        <v>46294</v>
      </c>
      <c r="C4422" t="s">
        <v>105</v>
      </c>
      <c r="D4422" t="s">
        <v>106</v>
      </c>
      <c r="E4422">
        <v>67989</v>
      </c>
      <c r="F4422">
        <v>178324</v>
      </c>
      <c r="G4422">
        <v>1</v>
      </c>
      <c r="H4422">
        <v>135.16</v>
      </c>
      <c r="I4422">
        <v>3.5260911730935E+43</v>
      </c>
      <c r="J4422">
        <v>32</v>
      </c>
      <c r="K4422" t="s">
        <v>18</v>
      </c>
      <c r="L4422" t="s">
        <v>102</v>
      </c>
    </row>
    <row r="4423" spans="1:12" x14ac:dyDescent="0.25">
      <c r="A4423">
        <v>101</v>
      </c>
      <c r="B4423" s="1">
        <v>46294</v>
      </c>
      <c r="C4423" t="s">
        <v>105</v>
      </c>
      <c r="D4423" t="s">
        <v>106</v>
      </c>
      <c r="E4423">
        <v>67990</v>
      </c>
      <c r="F4423">
        <v>178325</v>
      </c>
      <c r="G4423">
        <v>1</v>
      </c>
      <c r="H4423">
        <v>101.37</v>
      </c>
      <c r="I4423">
        <v>3.5260911730935E+43</v>
      </c>
      <c r="J4423">
        <v>32</v>
      </c>
      <c r="K4423" t="s">
        <v>18</v>
      </c>
      <c r="L4423" t="s">
        <v>102</v>
      </c>
    </row>
    <row r="4424" spans="1:12" x14ac:dyDescent="0.25">
      <c r="A4424">
        <v>101</v>
      </c>
      <c r="B4424" s="1">
        <v>46294</v>
      </c>
      <c r="C4424" t="s">
        <v>788</v>
      </c>
      <c r="D4424" t="s">
        <v>106</v>
      </c>
      <c r="E4424">
        <v>68734</v>
      </c>
      <c r="F4424">
        <v>178327</v>
      </c>
      <c r="G4424">
        <v>1</v>
      </c>
      <c r="H4424">
        <v>143.88</v>
      </c>
      <c r="I4424">
        <v>3.5260911730935E+43</v>
      </c>
      <c r="J4424">
        <v>32</v>
      </c>
      <c r="K4424" t="s">
        <v>18</v>
      </c>
      <c r="L4424" t="s">
        <v>102</v>
      </c>
    </row>
    <row r="4425" spans="1:12" x14ac:dyDescent="0.25">
      <c r="A4425">
        <v>101</v>
      </c>
      <c r="B4425" s="1">
        <v>46294</v>
      </c>
      <c r="C4425" t="s">
        <v>327</v>
      </c>
      <c r="D4425" t="s">
        <v>106</v>
      </c>
      <c r="E4425">
        <v>68913</v>
      </c>
      <c r="F4425">
        <v>178328</v>
      </c>
      <c r="G4425">
        <v>1</v>
      </c>
      <c r="H4425">
        <v>236.53</v>
      </c>
      <c r="I4425">
        <v>3.5260911730935E+43</v>
      </c>
      <c r="L4425" t="s">
        <v>102</v>
      </c>
    </row>
    <row r="4426" spans="1:12" x14ac:dyDescent="0.25">
      <c r="A4426">
        <v>101</v>
      </c>
      <c r="B4426" s="1">
        <v>46294</v>
      </c>
      <c r="C4426" t="s">
        <v>105</v>
      </c>
      <c r="D4426" t="s">
        <v>106</v>
      </c>
      <c r="E4426">
        <v>68957</v>
      </c>
      <c r="F4426">
        <v>178329</v>
      </c>
      <c r="G4426">
        <v>1</v>
      </c>
      <c r="H4426">
        <v>33.79</v>
      </c>
      <c r="I4426">
        <v>3.5260911730935E+43</v>
      </c>
      <c r="J4426">
        <v>32</v>
      </c>
      <c r="K4426" t="s">
        <v>18</v>
      </c>
      <c r="L4426" t="s">
        <v>102</v>
      </c>
    </row>
    <row r="4427" spans="1:12" x14ac:dyDescent="0.25">
      <c r="A4427">
        <v>101</v>
      </c>
      <c r="B4427" s="1">
        <v>46294</v>
      </c>
      <c r="C4427" t="s">
        <v>105</v>
      </c>
      <c r="D4427" t="s">
        <v>106</v>
      </c>
      <c r="E4427">
        <v>68958</v>
      </c>
      <c r="F4427">
        <v>178330</v>
      </c>
      <c r="G4427">
        <v>1</v>
      </c>
      <c r="H4427">
        <v>33.79</v>
      </c>
      <c r="I4427">
        <v>3.5260911730935E+43</v>
      </c>
      <c r="J4427">
        <v>32</v>
      </c>
      <c r="K4427" t="s">
        <v>18</v>
      </c>
      <c r="L4427" t="s">
        <v>102</v>
      </c>
    </row>
    <row r="4428" spans="1:12" x14ac:dyDescent="0.25">
      <c r="A4428">
        <v>101</v>
      </c>
      <c r="B4428" s="1">
        <v>46294</v>
      </c>
      <c r="C4428" t="s">
        <v>163</v>
      </c>
      <c r="D4428" t="s">
        <v>133</v>
      </c>
      <c r="E4428">
        <v>66298</v>
      </c>
      <c r="F4428">
        <v>178331</v>
      </c>
      <c r="G4428">
        <v>1</v>
      </c>
      <c r="H4428" s="2">
        <v>12667.2</v>
      </c>
      <c r="I4428">
        <v>3.5260911730935E+43</v>
      </c>
      <c r="J4428">
        <v>7</v>
      </c>
      <c r="K4428" t="s">
        <v>44</v>
      </c>
      <c r="L4428" t="s">
        <v>102</v>
      </c>
    </row>
    <row r="4429" spans="1:12" x14ac:dyDescent="0.25">
      <c r="A4429">
        <v>101</v>
      </c>
      <c r="B4429" s="1">
        <v>46294</v>
      </c>
      <c r="C4429" t="s">
        <v>549</v>
      </c>
      <c r="D4429" t="s">
        <v>550</v>
      </c>
      <c r="E4429">
        <v>67954</v>
      </c>
      <c r="F4429">
        <v>178332</v>
      </c>
      <c r="G4429">
        <v>1</v>
      </c>
      <c r="H4429">
        <v>478.67</v>
      </c>
      <c r="I4429">
        <v>3.5260911730935E+43</v>
      </c>
      <c r="J4429">
        <v>7</v>
      </c>
      <c r="K4429" t="s">
        <v>44</v>
      </c>
      <c r="L4429" t="s">
        <v>102</v>
      </c>
    </row>
    <row r="4430" spans="1:12" x14ac:dyDescent="0.25">
      <c r="A4430">
        <v>101</v>
      </c>
      <c r="B4430" s="1">
        <v>46294</v>
      </c>
      <c r="C4430" t="s">
        <v>422</v>
      </c>
      <c r="D4430" t="s">
        <v>423</v>
      </c>
      <c r="E4430">
        <v>67956</v>
      </c>
      <c r="F4430">
        <v>178333</v>
      </c>
      <c r="G4430">
        <v>1</v>
      </c>
      <c r="H4430" s="2">
        <v>2038.21</v>
      </c>
      <c r="I4430">
        <v>3.5260911730935E+43</v>
      </c>
      <c r="J4430">
        <v>7</v>
      </c>
      <c r="K4430" t="s">
        <v>44</v>
      </c>
      <c r="L4430" t="s">
        <v>102</v>
      </c>
    </row>
    <row r="4431" spans="1:12" x14ac:dyDescent="0.25">
      <c r="A4431">
        <v>101</v>
      </c>
      <c r="B4431" s="1">
        <v>46294</v>
      </c>
      <c r="C4431" t="s">
        <v>549</v>
      </c>
      <c r="D4431" t="s">
        <v>550</v>
      </c>
      <c r="E4431">
        <v>67959</v>
      </c>
      <c r="F4431">
        <v>178334</v>
      </c>
      <c r="G4431">
        <v>1</v>
      </c>
      <c r="H4431">
        <v>359.93</v>
      </c>
      <c r="I4431">
        <v>3.5260911730935E+43</v>
      </c>
      <c r="J4431">
        <v>7</v>
      </c>
      <c r="K4431" t="s">
        <v>44</v>
      </c>
      <c r="L4431" t="s">
        <v>102</v>
      </c>
    </row>
    <row r="4432" spans="1:12" x14ac:dyDescent="0.25">
      <c r="A4432">
        <v>101</v>
      </c>
      <c r="B4432" s="1">
        <v>46294</v>
      </c>
      <c r="C4432" t="s">
        <v>105</v>
      </c>
      <c r="D4432" t="s">
        <v>106</v>
      </c>
      <c r="E4432">
        <v>68139</v>
      </c>
      <c r="F4432">
        <v>178335</v>
      </c>
      <c r="G4432">
        <v>1</v>
      </c>
      <c r="H4432">
        <v>338</v>
      </c>
      <c r="I4432">
        <v>3.5260911730935E+43</v>
      </c>
      <c r="J4432">
        <v>32</v>
      </c>
      <c r="K4432" t="s">
        <v>18</v>
      </c>
      <c r="L4432" t="s">
        <v>102</v>
      </c>
    </row>
    <row r="4433" spans="1:12" x14ac:dyDescent="0.25">
      <c r="A4433">
        <v>101</v>
      </c>
      <c r="B4433" s="1">
        <v>46294</v>
      </c>
      <c r="C4433" t="s">
        <v>192</v>
      </c>
      <c r="D4433" t="s">
        <v>193</v>
      </c>
      <c r="E4433">
        <v>68552</v>
      </c>
      <c r="F4433">
        <v>178336</v>
      </c>
      <c r="G4433">
        <v>1</v>
      </c>
      <c r="H4433" s="2">
        <v>7621.1</v>
      </c>
      <c r="I4433">
        <v>3.5260911730935E+43</v>
      </c>
      <c r="J4433">
        <v>32</v>
      </c>
      <c r="K4433" t="s">
        <v>18</v>
      </c>
      <c r="L4433" t="s">
        <v>102</v>
      </c>
    </row>
    <row r="4434" spans="1:12" x14ac:dyDescent="0.25">
      <c r="A4434">
        <v>101</v>
      </c>
      <c r="B4434" s="1">
        <v>46294</v>
      </c>
      <c r="C4434" t="s">
        <v>105</v>
      </c>
      <c r="D4434" t="s">
        <v>106</v>
      </c>
      <c r="E4434">
        <v>68916</v>
      </c>
      <c r="F4434">
        <v>178337</v>
      </c>
      <c r="G4434">
        <v>1</v>
      </c>
      <c r="H4434" s="2">
        <v>2703.2</v>
      </c>
      <c r="I4434">
        <v>3.5260911730935E+43</v>
      </c>
      <c r="J4434">
        <v>32</v>
      </c>
      <c r="K4434" t="s">
        <v>18</v>
      </c>
      <c r="L4434" t="s">
        <v>102</v>
      </c>
    </row>
    <row r="4435" spans="1:12" x14ac:dyDescent="0.25">
      <c r="A4435">
        <v>101</v>
      </c>
      <c r="B4435" s="1">
        <v>46294</v>
      </c>
      <c r="C4435" t="s">
        <v>207</v>
      </c>
      <c r="D4435" t="s">
        <v>106</v>
      </c>
      <c r="E4435">
        <v>68919</v>
      </c>
      <c r="F4435">
        <v>178338</v>
      </c>
      <c r="G4435">
        <v>1</v>
      </c>
      <c r="H4435">
        <v>337.9</v>
      </c>
      <c r="I4435">
        <v>3.5260911730935E+43</v>
      </c>
      <c r="J4435">
        <v>32</v>
      </c>
      <c r="K4435" t="s">
        <v>18</v>
      </c>
      <c r="L4435" t="s">
        <v>102</v>
      </c>
    </row>
    <row r="4436" spans="1:12" x14ac:dyDescent="0.25">
      <c r="A4436">
        <v>101</v>
      </c>
      <c r="B4436" s="1">
        <v>46294</v>
      </c>
      <c r="C4436" t="s">
        <v>161</v>
      </c>
      <c r="D4436" t="s">
        <v>106</v>
      </c>
      <c r="E4436">
        <v>68930</v>
      </c>
      <c r="F4436">
        <v>178339</v>
      </c>
      <c r="G4436">
        <v>1</v>
      </c>
      <c r="H4436" s="2">
        <v>3379</v>
      </c>
      <c r="I4436">
        <v>3.5260911730935E+43</v>
      </c>
      <c r="J4436">
        <v>32</v>
      </c>
      <c r="K4436" t="s">
        <v>18</v>
      </c>
      <c r="L4436" t="s">
        <v>102</v>
      </c>
    </row>
    <row r="4437" spans="1:12" x14ac:dyDescent="0.25">
      <c r="A4437">
        <v>101</v>
      </c>
      <c r="B4437" s="1">
        <v>46294</v>
      </c>
      <c r="C4437" t="s">
        <v>105</v>
      </c>
      <c r="D4437" t="s">
        <v>106</v>
      </c>
      <c r="E4437">
        <v>68961</v>
      </c>
      <c r="F4437">
        <v>178341</v>
      </c>
      <c r="G4437">
        <v>1</v>
      </c>
      <c r="H4437">
        <v>67.58</v>
      </c>
      <c r="I4437">
        <v>3.5260911730935E+43</v>
      </c>
      <c r="J4437">
        <v>32</v>
      </c>
      <c r="K4437" t="s">
        <v>18</v>
      </c>
      <c r="L4437" t="s">
        <v>102</v>
      </c>
    </row>
    <row r="4438" spans="1:12" x14ac:dyDescent="0.25">
      <c r="A4438">
        <v>101</v>
      </c>
      <c r="B4438" s="1">
        <v>46294</v>
      </c>
      <c r="C4438" t="s">
        <v>327</v>
      </c>
      <c r="D4438" t="s">
        <v>106</v>
      </c>
      <c r="E4438">
        <v>69146</v>
      </c>
      <c r="F4438">
        <v>178342</v>
      </c>
      <c r="G4438">
        <v>1</v>
      </c>
      <c r="H4438">
        <v>135.16</v>
      </c>
      <c r="I4438">
        <v>3.5260911730935E+43</v>
      </c>
      <c r="L4438" t="s">
        <v>102</v>
      </c>
    </row>
    <row r="4439" spans="1:12" x14ac:dyDescent="0.25">
      <c r="A4439">
        <v>101</v>
      </c>
      <c r="B4439" s="1">
        <v>46294</v>
      </c>
      <c r="C4439" t="s">
        <v>943</v>
      </c>
      <c r="D4439" t="s">
        <v>944</v>
      </c>
      <c r="E4439">
        <v>69269</v>
      </c>
      <c r="F4439">
        <v>178343</v>
      </c>
      <c r="G4439">
        <v>1</v>
      </c>
      <c r="H4439" s="2">
        <v>2800</v>
      </c>
      <c r="I4439">
        <v>3.5260911730935E+43</v>
      </c>
      <c r="J4439">
        <v>63</v>
      </c>
      <c r="K4439" t="s">
        <v>177</v>
      </c>
      <c r="L4439" t="s">
        <v>102</v>
      </c>
    </row>
    <row r="4440" spans="1:12" x14ac:dyDescent="0.25">
      <c r="A4440">
        <v>101</v>
      </c>
      <c r="B4440" s="1">
        <v>46294</v>
      </c>
      <c r="C4440" t="s">
        <v>945</v>
      </c>
      <c r="D4440" t="s">
        <v>946</v>
      </c>
      <c r="E4440">
        <v>69270</v>
      </c>
      <c r="F4440">
        <v>178344</v>
      </c>
      <c r="G4440">
        <v>1</v>
      </c>
      <c r="H4440" s="2">
        <v>4200</v>
      </c>
      <c r="I4440">
        <v>3.5260911730935E+43</v>
      </c>
      <c r="J4440">
        <v>63</v>
      </c>
      <c r="K4440" t="s">
        <v>177</v>
      </c>
      <c r="L4440" t="s">
        <v>102</v>
      </c>
    </row>
    <row r="4441" spans="1:12" x14ac:dyDescent="0.25">
      <c r="A4441">
        <v>101</v>
      </c>
      <c r="B4441" s="1">
        <v>46294</v>
      </c>
      <c r="C4441" t="s">
        <v>947</v>
      </c>
      <c r="D4441" t="s">
        <v>948</v>
      </c>
      <c r="E4441">
        <v>69271</v>
      </c>
      <c r="F4441">
        <v>178345</v>
      </c>
      <c r="G4441">
        <v>1</v>
      </c>
      <c r="H4441" s="2">
        <v>11416</v>
      </c>
      <c r="I4441">
        <v>3.5260911730935E+43</v>
      </c>
      <c r="J4441">
        <v>63</v>
      </c>
      <c r="K4441" t="s">
        <v>177</v>
      </c>
      <c r="L4441" t="s">
        <v>102</v>
      </c>
    </row>
    <row r="4442" spans="1:12" x14ac:dyDescent="0.25">
      <c r="A4442">
        <v>101</v>
      </c>
      <c r="B4442" s="1">
        <v>46294</v>
      </c>
      <c r="C4442" t="s">
        <v>949</v>
      </c>
      <c r="D4442" t="s">
        <v>950</v>
      </c>
      <c r="E4442">
        <v>69272</v>
      </c>
      <c r="F4442">
        <v>178346</v>
      </c>
      <c r="G4442">
        <v>1</v>
      </c>
      <c r="H4442" s="2">
        <v>2185</v>
      </c>
      <c r="I4442">
        <v>3.5260911730935E+43</v>
      </c>
      <c r="J4442">
        <v>63</v>
      </c>
      <c r="K4442" t="s">
        <v>177</v>
      </c>
      <c r="L4442" t="s">
        <v>102</v>
      </c>
    </row>
    <row r="4443" spans="1:12" x14ac:dyDescent="0.25">
      <c r="A4443">
        <v>101</v>
      </c>
      <c r="B4443" s="1">
        <v>46294</v>
      </c>
      <c r="C4443" t="s">
        <v>929</v>
      </c>
      <c r="D4443" t="s">
        <v>768</v>
      </c>
      <c r="E4443">
        <v>69273</v>
      </c>
      <c r="F4443">
        <v>178347</v>
      </c>
      <c r="G4443">
        <v>1</v>
      </c>
      <c r="H4443" s="2">
        <v>1680</v>
      </c>
      <c r="I4443">
        <v>3.5260911730935E+43</v>
      </c>
      <c r="J4443">
        <v>63</v>
      </c>
      <c r="K4443" t="s">
        <v>177</v>
      </c>
      <c r="L4443" t="s">
        <v>102</v>
      </c>
    </row>
    <row r="4444" spans="1:12" x14ac:dyDescent="0.25">
      <c r="A4444">
        <v>101</v>
      </c>
      <c r="B4444" s="1">
        <v>46294</v>
      </c>
      <c r="C4444" t="s">
        <v>149</v>
      </c>
      <c r="D4444" t="s">
        <v>150</v>
      </c>
      <c r="E4444">
        <v>69157</v>
      </c>
      <c r="F4444">
        <v>178349</v>
      </c>
      <c r="G4444">
        <v>1</v>
      </c>
      <c r="H4444">
        <v>548.64</v>
      </c>
      <c r="I4444">
        <v>3.5260911730935E+43</v>
      </c>
      <c r="J4444">
        <v>32</v>
      </c>
      <c r="K4444" t="s">
        <v>18</v>
      </c>
      <c r="L4444" t="s">
        <v>102</v>
      </c>
    </row>
    <row r="4445" spans="1:12" x14ac:dyDescent="0.25">
      <c r="A4445">
        <v>101</v>
      </c>
      <c r="B4445" s="1">
        <v>46294</v>
      </c>
      <c r="C4445" t="s">
        <v>149</v>
      </c>
      <c r="D4445" t="s">
        <v>150</v>
      </c>
      <c r="E4445">
        <v>69167</v>
      </c>
      <c r="F4445">
        <v>178351</v>
      </c>
      <c r="G4445">
        <v>1</v>
      </c>
      <c r="H4445">
        <v>966.9</v>
      </c>
      <c r="I4445">
        <v>3.5260911730935E+43</v>
      </c>
      <c r="J4445">
        <v>32</v>
      </c>
      <c r="K4445" t="s">
        <v>18</v>
      </c>
      <c r="L4445" t="s">
        <v>102</v>
      </c>
    </row>
    <row r="4446" spans="1:12" x14ac:dyDescent="0.25">
      <c r="A4446">
        <v>101</v>
      </c>
      <c r="B4446" s="1">
        <v>46294</v>
      </c>
      <c r="C4446" t="s">
        <v>149</v>
      </c>
      <c r="D4446" t="s">
        <v>150</v>
      </c>
      <c r="E4446">
        <v>69233</v>
      </c>
      <c r="F4446">
        <v>178352</v>
      </c>
      <c r="G4446">
        <v>1</v>
      </c>
      <c r="H4446" s="2">
        <v>1450</v>
      </c>
      <c r="I4446">
        <v>3.5260911730935E+43</v>
      </c>
      <c r="J4446">
        <v>32</v>
      </c>
      <c r="K4446" t="s">
        <v>18</v>
      </c>
      <c r="L4446" t="s">
        <v>102</v>
      </c>
    </row>
    <row r="4447" spans="1:12" x14ac:dyDescent="0.25">
      <c r="A4447">
        <v>101</v>
      </c>
      <c r="B4447" s="1">
        <v>46295</v>
      </c>
      <c r="C4447" t="s">
        <v>249</v>
      </c>
      <c r="D4447" t="s">
        <v>169</v>
      </c>
      <c r="E4447">
        <v>68931</v>
      </c>
      <c r="F4447">
        <v>178353</v>
      </c>
      <c r="G4447">
        <v>1</v>
      </c>
      <c r="H4447" s="2">
        <v>9044</v>
      </c>
      <c r="I4447">
        <v>3.5260911730935E+43</v>
      </c>
      <c r="J4447">
        <v>32</v>
      </c>
      <c r="K4447" t="s">
        <v>18</v>
      </c>
      <c r="L4447" t="s">
        <v>102</v>
      </c>
    </row>
    <row r="4448" spans="1:12" x14ac:dyDescent="0.25">
      <c r="A4448">
        <v>101</v>
      </c>
      <c r="B4448" s="1">
        <v>46295</v>
      </c>
      <c r="C4448" t="s">
        <v>163</v>
      </c>
      <c r="D4448" t="s">
        <v>133</v>
      </c>
      <c r="E4448">
        <v>68436</v>
      </c>
      <c r="F4448">
        <v>178354</v>
      </c>
      <c r="G4448">
        <v>1</v>
      </c>
      <c r="H4448" s="2">
        <v>13316.8</v>
      </c>
      <c r="I4448">
        <v>3.5260911730935E+43</v>
      </c>
      <c r="L4448" t="s">
        <v>102</v>
      </c>
    </row>
    <row r="4449" spans="1:12" x14ac:dyDescent="0.25">
      <c r="A4449">
        <v>101</v>
      </c>
      <c r="B4449" s="1">
        <v>46295</v>
      </c>
      <c r="C4449" t="s">
        <v>149</v>
      </c>
      <c r="D4449" t="s">
        <v>150</v>
      </c>
      <c r="E4449">
        <v>69140</v>
      </c>
      <c r="F4449">
        <v>178355</v>
      </c>
      <c r="G4449">
        <v>1</v>
      </c>
      <c r="H4449">
        <v>146.18</v>
      </c>
      <c r="I4449">
        <v>3.5260911730935E+43</v>
      </c>
      <c r="J4449">
        <v>32</v>
      </c>
      <c r="K4449" t="s">
        <v>18</v>
      </c>
      <c r="L4449" t="s">
        <v>102</v>
      </c>
    </row>
    <row r="4450" spans="1:12" x14ac:dyDescent="0.25">
      <c r="A4450">
        <v>101</v>
      </c>
      <c r="B4450" s="1">
        <v>46295</v>
      </c>
      <c r="C4450" t="s">
        <v>149</v>
      </c>
      <c r="D4450" t="s">
        <v>150</v>
      </c>
      <c r="E4450">
        <v>69162</v>
      </c>
      <c r="F4450">
        <v>178356</v>
      </c>
      <c r="G4450">
        <v>1</v>
      </c>
      <c r="H4450">
        <v>219.86</v>
      </c>
      <c r="I4450">
        <v>3.5260911730935E+43</v>
      </c>
      <c r="J4450">
        <v>32</v>
      </c>
      <c r="K4450" t="s">
        <v>18</v>
      </c>
      <c r="L4450" t="s">
        <v>102</v>
      </c>
    </row>
    <row r="4451" spans="1:12" x14ac:dyDescent="0.25">
      <c r="A4451">
        <v>101</v>
      </c>
      <c r="B4451" s="1">
        <v>46295</v>
      </c>
      <c r="C4451" t="s">
        <v>105</v>
      </c>
      <c r="D4451" t="s">
        <v>106</v>
      </c>
      <c r="E4451">
        <v>66656</v>
      </c>
      <c r="F4451">
        <v>178357</v>
      </c>
      <c r="G4451">
        <v>1</v>
      </c>
      <c r="H4451" s="2">
        <v>1550</v>
      </c>
      <c r="I4451">
        <v>3.5260911730935E+43</v>
      </c>
      <c r="J4451">
        <v>32</v>
      </c>
      <c r="K4451" t="s">
        <v>18</v>
      </c>
      <c r="L4451" t="s">
        <v>102</v>
      </c>
    </row>
    <row r="4452" spans="1:12" x14ac:dyDescent="0.25">
      <c r="A4452">
        <v>101</v>
      </c>
      <c r="B4452" s="1">
        <v>46295</v>
      </c>
      <c r="C4452" t="s">
        <v>105</v>
      </c>
      <c r="D4452" t="s">
        <v>106</v>
      </c>
      <c r="E4452">
        <v>66850</v>
      </c>
      <c r="F4452">
        <v>178358</v>
      </c>
      <c r="G4452">
        <v>1</v>
      </c>
      <c r="H4452">
        <v>775</v>
      </c>
      <c r="I4452">
        <v>3.5260911730935E+43</v>
      </c>
      <c r="J4452">
        <v>32</v>
      </c>
      <c r="K4452" t="s">
        <v>18</v>
      </c>
      <c r="L4452" t="s">
        <v>102</v>
      </c>
    </row>
    <row r="4453" spans="1:12" x14ac:dyDescent="0.25">
      <c r="A4453">
        <v>101</v>
      </c>
      <c r="B4453" s="1">
        <v>46295</v>
      </c>
      <c r="C4453" t="s">
        <v>681</v>
      </c>
      <c r="D4453" t="s">
        <v>106</v>
      </c>
      <c r="E4453">
        <v>66918</v>
      </c>
      <c r="F4453">
        <v>178359</v>
      </c>
      <c r="G4453">
        <v>1</v>
      </c>
      <c r="H4453">
        <v>534.9</v>
      </c>
      <c r="I4453">
        <v>3.5260911730935E+43</v>
      </c>
      <c r="J4453">
        <v>32</v>
      </c>
      <c r="K4453" t="s">
        <v>18</v>
      </c>
      <c r="L4453" t="s">
        <v>102</v>
      </c>
    </row>
    <row r="4454" spans="1:12" x14ac:dyDescent="0.25">
      <c r="A4454">
        <v>101</v>
      </c>
      <c r="B4454" s="1">
        <v>46295</v>
      </c>
      <c r="C4454" t="s">
        <v>105</v>
      </c>
      <c r="D4454" t="s">
        <v>106</v>
      </c>
      <c r="E4454">
        <v>66935</v>
      </c>
      <c r="F4454">
        <v>178360</v>
      </c>
      <c r="G4454">
        <v>1</v>
      </c>
      <c r="H4454" s="2">
        <v>1162.5</v>
      </c>
      <c r="I4454">
        <v>3.5260911730935E+43</v>
      </c>
      <c r="J4454">
        <v>32</v>
      </c>
      <c r="K4454" t="s">
        <v>18</v>
      </c>
      <c r="L4454" t="s">
        <v>102</v>
      </c>
    </row>
    <row r="4455" spans="1:12" x14ac:dyDescent="0.25">
      <c r="A4455">
        <v>101</v>
      </c>
      <c r="B4455" s="1">
        <v>46295</v>
      </c>
      <c r="C4455" t="s">
        <v>105</v>
      </c>
      <c r="D4455" t="s">
        <v>106</v>
      </c>
      <c r="E4455">
        <v>67005</v>
      </c>
      <c r="F4455">
        <v>178361</v>
      </c>
      <c r="G4455">
        <v>1</v>
      </c>
      <c r="H4455">
        <v>775</v>
      </c>
      <c r="I4455">
        <v>3.5260911730935E+43</v>
      </c>
      <c r="J4455">
        <v>32</v>
      </c>
      <c r="K4455" t="s">
        <v>18</v>
      </c>
      <c r="L4455" t="s">
        <v>102</v>
      </c>
    </row>
    <row r="4456" spans="1:12" x14ac:dyDescent="0.25">
      <c r="A4456">
        <v>101</v>
      </c>
      <c r="B4456" s="1">
        <v>46295</v>
      </c>
      <c r="C4456" t="s">
        <v>395</v>
      </c>
      <c r="D4456" t="s">
        <v>396</v>
      </c>
      <c r="E4456">
        <v>67345</v>
      </c>
      <c r="F4456">
        <v>178362</v>
      </c>
      <c r="G4456">
        <v>1</v>
      </c>
      <c r="H4456" s="2">
        <v>1038.5</v>
      </c>
      <c r="I4456">
        <v>3.5260911730935E+43</v>
      </c>
      <c r="J4456">
        <v>32</v>
      </c>
      <c r="K4456" t="s">
        <v>18</v>
      </c>
      <c r="L4456" t="s">
        <v>102</v>
      </c>
    </row>
    <row r="4457" spans="1:12" x14ac:dyDescent="0.25">
      <c r="A4457">
        <v>101</v>
      </c>
      <c r="B4457" s="1">
        <v>46295</v>
      </c>
      <c r="C4457" t="s">
        <v>530</v>
      </c>
      <c r="D4457" t="s">
        <v>531</v>
      </c>
      <c r="E4457">
        <v>67644</v>
      </c>
      <c r="F4457">
        <v>178363</v>
      </c>
      <c r="G4457">
        <v>1</v>
      </c>
      <c r="H4457" s="2">
        <v>18879.189999999999</v>
      </c>
      <c r="I4457">
        <v>3.5260911730935E+43</v>
      </c>
      <c r="J4457">
        <v>32</v>
      </c>
      <c r="K4457" t="s">
        <v>18</v>
      </c>
      <c r="L4457" t="s">
        <v>102</v>
      </c>
    </row>
    <row r="4458" spans="1:12" x14ac:dyDescent="0.25">
      <c r="A4458">
        <v>101</v>
      </c>
      <c r="B4458" s="1">
        <v>46295</v>
      </c>
      <c r="C4458" t="s">
        <v>542</v>
      </c>
      <c r="D4458" t="s">
        <v>543</v>
      </c>
      <c r="E4458">
        <v>67729</v>
      </c>
      <c r="F4458">
        <v>178364</v>
      </c>
      <c r="G4458">
        <v>1</v>
      </c>
      <c r="H4458">
        <v>428.01</v>
      </c>
      <c r="I4458">
        <v>3.5260911730935E+43</v>
      </c>
      <c r="J4458">
        <v>7</v>
      </c>
      <c r="K4458" t="s">
        <v>44</v>
      </c>
      <c r="L4458" t="s">
        <v>102</v>
      </c>
    </row>
    <row r="4459" spans="1:12" x14ac:dyDescent="0.25">
      <c r="A4459">
        <v>101</v>
      </c>
      <c r="B4459" s="1">
        <v>46295</v>
      </c>
      <c r="C4459" t="s">
        <v>542</v>
      </c>
      <c r="D4459" t="s">
        <v>543</v>
      </c>
      <c r="E4459">
        <v>67761</v>
      </c>
      <c r="F4459">
        <v>178365</v>
      </c>
      <c r="G4459">
        <v>1</v>
      </c>
      <c r="H4459">
        <v>673.85</v>
      </c>
      <c r="I4459">
        <v>3.5260911730935E+43</v>
      </c>
      <c r="J4459">
        <v>7</v>
      </c>
      <c r="K4459" t="s">
        <v>44</v>
      </c>
      <c r="L4459" t="s">
        <v>102</v>
      </c>
    </row>
    <row r="4460" spans="1:12" x14ac:dyDescent="0.25">
      <c r="A4460">
        <v>101</v>
      </c>
      <c r="B4460" s="1">
        <v>46295</v>
      </c>
      <c r="C4460" t="s">
        <v>124</v>
      </c>
      <c r="D4460" t="s">
        <v>125</v>
      </c>
      <c r="E4460">
        <v>67830</v>
      </c>
      <c r="F4460">
        <v>178366</v>
      </c>
      <c r="G4460">
        <v>1</v>
      </c>
      <c r="H4460" s="2">
        <v>1689.6</v>
      </c>
      <c r="I4460">
        <v>3.5260911730935E+43</v>
      </c>
      <c r="J4460">
        <v>32</v>
      </c>
      <c r="K4460" t="s">
        <v>18</v>
      </c>
      <c r="L4460" t="s">
        <v>102</v>
      </c>
    </row>
    <row r="4461" spans="1:12" x14ac:dyDescent="0.25">
      <c r="A4461">
        <v>101</v>
      </c>
      <c r="B4461" s="1">
        <v>46295</v>
      </c>
      <c r="C4461" t="s">
        <v>549</v>
      </c>
      <c r="D4461" t="s">
        <v>550</v>
      </c>
      <c r="E4461">
        <v>67967</v>
      </c>
      <c r="F4461">
        <v>178367</v>
      </c>
      <c r="G4461">
        <v>1</v>
      </c>
      <c r="H4461">
        <v>384.98</v>
      </c>
      <c r="I4461">
        <v>3.5260911730935E+43</v>
      </c>
      <c r="J4461">
        <v>7</v>
      </c>
      <c r="K4461" t="s">
        <v>44</v>
      </c>
      <c r="L4461" t="s">
        <v>102</v>
      </c>
    </row>
    <row r="4462" spans="1:12" x14ac:dyDescent="0.25">
      <c r="A4462">
        <v>101</v>
      </c>
      <c r="B4462" s="1">
        <v>46295</v>
      </c>
      <c r="C4462" t="s">
        <v>549</v>
      </c>
      <c r="D4462" t="s">
        <v>550</v>
      </c>
      <c r="E4462">
        <v>67968</v>
      </c>
      <c r="F4462">
        <v>178368</v>
      </c>
      <c r="G4462">
        <v>1</v>
      </c>
      <c r="H4462">
        <v>702.15</v>
      </c>
      <c r="I4462">
        <v>3.5260911730935E+43</v>
      </c>
      <c r="J4462">
        <v>7</v>
      </c>
      <c r="K4462" t="s">
        <v>44</v>
      </c>
      <c r="L4462" t="s">
        <v>102</v>
      </c>
    </row>
    <row r="4463" spans="1:12" x14ac:dyDescent="0.25">
      <c r="A4463">
        <v>101</v>
      </c>
      <c r="B4463" s="1">
        <v>46295</v>
      </c>
      <c r="C4463" t="s">
        <v>549</v>
      </c>
      <c r="D4463" t="s">
        <v>550</v>
      </c>
      <c r="E4463">
        <v>67970</v>
      </c>
      <c r="F4463">
        <v>178369</v>
      </c>
      <c r="G4463">
        <v>1</v>
      </c>
      <c r="H4463">
        <v>585.55999999999995</v>
      </c>
      <c r="I4463">
        <v>3.5260911730935E+43</v>
      </c>
      <c r="J4463">
        <v>7</v>
      </c>
      <c r="K4463" t="s">
        <v>44</v>
      </c>
      <c r="L4463" t="s">
        <v>102</v>
      </c>
    </row>
    <row r="4464" spans="1:12" x14ac:dyDescent="0.25">
      <c r="A4464">
        <v>101</v>
      </c>
      <c r="B4464" s="1">
        <v>46295</v>
      </c>
      <c r="C4464" t="s">
        <v>422</v>
      </c>
      <c r="D4464" t="s">
        <v>423</v>
      </c>
      <c r="E4464">
        <v>67975</v>
      </c>
      <c r="F4464">
        <v>178370</v>
      </c>
      <c r="G4464">
        <v>1</v>
      </c>
      <c r="H4464" s="2">
        <v>1105.1099999999999</v>
      </c>
      <c r="I4464">
        <v>3.5260911730935E+43</v>
      </c>
      <c r="J4464">
        <v>7</v>
      </c>
      <c r="K4464" t="s">
        <v>44</v>
      </c>
      <c r="L4464" t="s">
        <v>102</v>
      </c>
    </row>
    <row r="4465" spans="1:12" x14ac:dyDescent="0.25">
      <c r="A4465">
        <v>101</v>
      </c>
      <c r="B4465" s="1">
        <v>46295</v>
      </c>
      <c r="C4465" t="s">
        <v>598</v>
      </c>
      <c r="D4465" t="s">
        <v>599</v>
      </c>
      <c r="E4465">
        <v>69225</v>
      </c>
      <c r="F4465">
        <v>178371</v>
      </c>
      <c r="G4465">
        <v>1</v>
      </c>
      <c r="H4465" s="2">
        <v>3819.6</v>
      </c>
      <c r="I4465">
        <v>3.5260911730935E+43</v>
      </c>
      <c r="J4465">
        <v>14</v>
      </c>
      <c r="K4465" t="s">
        <v>279</v>
      </c>
      <c r="L4465" t="s">
        <v>102</v>
      </c>
    </row>
    <row r="4466" spans="1:12" x14ac:dyDescent="0.25">
      <c r="A4466">
        <v>101</v>
      </c>
      <c r="B4466" s="1">
        <v>46295</v>
      </c>
      <c r="C4466" t="s">
        <v>398</v>
      </c>
      <c r="D4466" t="s">
        <v>399</v>
      </c>
      <c r="E4466">
        <v>67977</v>
      </c>
      <c r="F4466">
        <v>178372</v>
      </c>
      <c r="G4466">
        <v>1</v>
      </c>
      <c r="H4466" s="2">
        <v>1460.38</v>
      </c>
      <c r="I4466">
        <v>3.5260911730935E+43</v>
      </c>
      <c r="J4466">
        <v>7</v>
      </c>
      <c r="K4466" t="s">
        <v>44</v>
      </c>
      <c r="L4466" t="s">
        <v>102</v>
      </c>
    </row>
    <row r="4467" spans="1:12" x14ac:dyDescent="0.25">
      <c r="A4467">
        <v>101</v>
      </c>
      <c r="B4467" s="1">
        <v>46295</v>
      </c>
      <c r="C4467" t="s">
        <v>542</v>
      </c>
      <c r="D4467" t="s">
        <v>543</v>
      </c>
      <c r="E4467">
        <v>67979</v>
      </c>
      <c r="F4467">
        <v>178373</v>
      </c>
      <c r="G4467">
        <v>1</v>
      </c>
      <c r="H4467" s="2">
        <v>2471.4499999999998</v>
      </c>
      <c r="I4467">
        <v>3.5260911730935E+43</v>
      </c>
      <c r="J4467">
        <v>7</v>
      </c>
      <c r="K4467" t="s">
        <v>44</v>
      </c>
      <c r="L4467" t="s">
        <v>102</v>
      </c>
    </row>
    <row r="4468" spans="1:12" x14ac:dyDescent="0.25">
      <c r="A4468">
        <v>101</v>
      </c>
      <c r="B4468" s="1">
        <v>46295</v>
      </c>
      <c r="C4468" t="s">
        <v>105</v>
      </c>
      <c r="D4468" t="s">
        <v>106</v>
      </c>
      <c r="E4468">
        <v>68083</v>
      </c>
      <c r="F4468">
        <v>178374</v>
      </c>
      <c r="G4468">
        <v>1</v>
      </c>
      <c r="H4468">
        <v>658.75</v>
      </c>
      <c r="I4468">
        <v>3.5260911730935E+43</v>
      </c>
      <c r="J4468">
        <v>32</v>
      </c>
      <c r="K4468" t="s">
        <v>18</v>
      </c>
      <c r="L4468" t="s">
        <v>102</v>
      </c>
    </row>
    <row r="4469" spans="1:12" x14ac:dyDescent="0.25">
      <c r="A4469">
        <v>101</v>
      </c>
      <c r="B4469" s="1">
        <v>46295</v>
      </c>
      <c r="C4469" t="s">
        <v>105</v>
      </c>
      <c r="D4469" t="s">
        <v>106</v>
      </c>
      <c r="E4469">
        <v>68178</v>
      </c>
      <c r="F4469">
        <v>178375</v>
      </c>
      <c r="G4469">
        <v>1</v>
      </c>
      <c r="H4469">
        <v>214.2</v>
      </c>
      <c r="I4469">
        <v>3.5260911730935E+43</v>
      </c>
      <c r="J4469">
        <v>32</v>
      </c>
      <c r="K4469" t="s">
        <v>18</v>
      </c>
      <c r="L4469" t="s">
        <v>102</v>
      </c>
    </row>
    <row r="4470" spans="1:12" x14ac:dyDescent="0.25">
      <c r="A4470">
        <v>101</v>
      </c>
      <c r="B4470" s="1">
        <v>46295</v>
      </c>
      <c r="C4470" t="s">
        <v>105</v>
      </c>
      <c r="D4470" t="s">
        <v>106</v>
      </c>
      <c r="E4470">
        <v>68372</v>
      </c>
      <c r="F4470">
        <v>178376</v>
      </c>
      <c r="G4470">
        <v>1</v>
      </c>
      <c r="H4470">
        <v>258.33</v>
      </c>
      <c r="I4470">
        <v>3.5260911730935E+43</v>
      </c>
      <c r="J4470">
        <v>32</v>
      </c>
      <c r="K4470" t="s">
        <v>18</v>
      </c>
      <c r="L4470" t="s">
        <v>102</v>
      </c>
    </row>
    <row r="4471" spans="1:12" x14ac:dyDescent="0.25">
      <c r="A4471">
        <v>101</v>
      </c>
      <c r="B4471" s="1">
        <v>46295</v>
      </c>
      <c r="C4471" t="s">
        <v>621</v>
      </c>
      <c r="D4471" t="s">
        <v>106</v>
      </c>
      <c r="E4471">
        <v>68441</v>
      </c>
      <c r="F4471">
        <v>178377</v>
      </c>
      <c r="G4471">
        <v>1</v>
      </c>
      <c r="H4471">
        <v>523.20000000000005</v>
      </c>
      <c r="I4471">
        <v>3.5260911730935E+43</v>
      </c>
      <c r="J4471">
        <v>32</v>
      </c>
      <c r="K4471" t="s">
        <v>18</v>
      </c>
      <c r="L4471" t="s">
        <v>102</v>
      </c>
    </row>
    <row r="4472" spans="1:12" x14ac:dyDescent="0.25">
      <c r="A4472">
        <v>101</v>
      </c>
      <c r="B4472" s="1">
        <v>46295</v>
      </c>
      <c r="C4472" t="s">
        <v>149</v>
      </c>
      <c r="D4472" t="s">
        <v>150</v>
      </c>
      <c r="E4472">
        <v>69142</v>
      </c>
      <c r="F4472">
        <v>178378</v>
      </c>
      <c r="G4472">
        <v>1</v>
      </c>
      <c r="H4472" s="2">
        <v>9380.6200000000008</v>
      </c>
      <c r="I4472">
        <v>3.5260911730935E+43</v>
      </c>
      <c r="J4472">
        <v>32</v>
      </c>
      <c r="K4472" t="s">
        <v>18</v>
      </c>
      <c r="L4472" t="s">
        <v>102</v>
      </c>
    </row>
    <row r="4473" spans="1:12" x14ac:dyDescent="0.25">
      <c r="A4473">
        <v>101</v>
      </c>
      <c r="B4473" s="1">
        <v>46295</v>
      </c>
      <c r="C4473" t="s">
        <v>149</v>
      </c>
      <c r="D4473" t="s">
        <v>150</v>
      </c>
      <c r="E4473">
        <v>69144</v>
      </c>
      <c r="F4473">
        <v>178379</v>
      </c>
      <c r="G4473">
        <v>1</v>
      </c>
      <c r="H4473" s="2">
        <v>1686.24</v>
      </c>
      <c r="I4473">
        <v>3.5260911730935E+43</v>
      </c>
      <c r="J4473">
        <v>32</v>
      </c>
      <c r="K4473" t="s">
        <v>18</v>
      </c>
      <c r="L4473" t="s">
        <v>102</v>
      </c>
    </row>
    <row r="4474" spans="1:12" x14ac:dyDescent="0.25">
      <c r="A4474">
        <v>101</v>
      </c>
      <c r="B4474" s="1">
        <v>46295</v>
      </c>
      <c r="C4474" t="s">
        <v>149</v>
      </c>
      <c r="D4474" t="s">
        <v>150</v>
      </c>
      <c r="E4474">
        <v>69158</v>
      </c>
      <c r="F4474">
        <v>178380</v>
      </c>
      <c r="G4474">
        <v>1</v>
      </c>
      <c r="H4474">
        <v>384.44</v>
      </c>
      <c r="I4474">
        <v>3.5260911730935E+43</v>
      </c>
      <c r="J4474">
        <v>32</v>
      </c>
      <c r="K4474" t="s">
        <v>18</v>
      </c>
      <c r="L4474" t="s">
        <v>102</v>
      </c>
    </row>
    <row r="4475" spans="1:12" x14ac:dyDescent="0.25">
      <c r="A4475">
        <v>101</v>
      </c>
      <c r="B4475" s="1">
        <v>46295</v>
      </c>
      <c r="C4475" t="s">
        <v>149</v>
      </c>
      <c r="D4475" t="s">
        <v>150</v>
      </c>
      <c r="E4475">
        <v>69168</v>
      </c>
      <c r="F4475">
        <v>178381</v>
      </c>
      <c r="G4475">
        <v>1</v>
      </c>
      <c r="H4475" s="2">
        <v>1359.36</v>
      </c>
      <c r="I4475">
        <v>3.5260911730935E+43</v>
      </c>
      <c r="J4475">
        <v>32</v>
      </c>
      <c r="K4475" t="s">
        <v>18</v>
      </c>
      <c r="L4475" t="s">
        <v>102</v>
      </c>
    </row>
    <row r="4476" spans="1:12" x14ac:dyDescent="0.25">
      <c r="A4476">
        <v>101</v>
      </c>
      <c r="B4476" s="1">
        <v>46295</v>
      </c>
      <c r="C4476" t="s">
        <v>575</v>
      </c>
      <c r="D4476" t="s">
        <v>169</v>
      </c>
      <c r="E4476">
        <v>68488</v>
      </c>
      <c r="F4476">
        <v>178382</v>
      </c>
      <c r="G4476">
        <v>1</v>
      </c>
      <c r="H4476" s="2">
        <v>7165.31</v>
      </c>
      <c r="I4476">
        <v>3.5260911730935E+43</v>
      </c>
      <c r="J4476">
        <v>32</v>
      </c>
      <c r="K4476" t="s">
        <v>18</v>
      </c>
      <c r="L4476" t="s">
        <v>102</v>
      </c>
    </row>
    <row r="4477" spans="1:12" x14ac:dyDescent="0.25">
      <c r="A4477">
        <v>101</v>
      </c>
      <c r="B4477" s="1">
        <v>46295</v>
      </c>
      <c r="C4477" t="s">
        <v>440</v>
      </c>
      <c r="D4477" t="s">
        <v>441</v>
      </c>
      <c r="E4477">
        <v>68522</v>
      </c>
      <c r="F4477">
        <v>178383</v>
      </c>
      <c r="G4477">
        <v>1</v>
      </c>
      <c r="H4477">
        <v>200.16</v>
      </c>
      <c r="I4477">
        <v>3.5260911730935E+43</v>
      </c>
      <c r="J4477">
        <v>32</v>
      </c>
      <c r="K4477" t="s">
        <v>18</v>
      </c>
      <c r="L4477" t="s">
        <v>102</v>
      </c>
    </row>
    <row r="4478" spans="1:12" x14ac:dyDescent="0.25">
      <c r="A4478">
        <v>101</v>
      </c>
      <c r="B4478" s="1">
        <v>46295</v>
      </c>
      <c r="C4478" t="s">
        <v>157</v>
      </c>
      <c r="D4478" t="s">
        <v>158</v>
      </c>
      <c r="E4478">
        <v>68550</v>
      </c>
      <c r="F4478">
        <v>178384</v>
      </c>
      <c r="G4478">
        <v>1</v>
      </c>
      <c r="H4478">
        <v>77</v>
      </c>
      <c r="I4478">
        <v>3.5260911730935E+43</v>
      </c>
      <c r="J4478">
        <v>32</v>
      </c>
      <c r="K4478" t="s">
        <v>18</v>
      </c>
      <c r="L4478" t="s">
        <v>102</v>
      </c>
    </row>
    <row r="4479" spans="1:12" x14ac:dyDescent="0.25">
      <c r="A4479">
        <v>101</v>
      </c>
      <c r="B4479" s="1">
        <v>46295</v>
      </c>
      <c r="C4479" t="s">
        <v>542</v>
      </c>
      <c r="D4479" t="s">
        <v>543</v>
      </c>
      <c r="E4479">
        <v>68580</v>
      </c>
      <c r="F4479">
        <v>178385</v>
      </c>
      <c r="G4479">
        <v>1</v>
      </c>
      <c r="H4479">
        <v>778.12</v>
      </c>
      <c r="I4479">
        <v>3.5260911730935E+43</v>
      </c>
      <c r="J4479">
        <v>7</v>
      </c>
      <c r="K4479" t="s">
        <v>44</v>
      </c>
      <c r="L4479" t="s">
        <v>102</v>
      </c>
    </row>
    <row r="4480" spans="1:12" x14ac:dyDescent="0.25">
      <c r="A4480">
        <v>101</v>
      </c>
      <c r="B4480" s="1">
        <v>46295</v>
      </c>
      <c r="C4480" t="s">
        <v>380</v>
      </c>
      <c r="D4480" t="s">
        <v>169</v>
      </c>
      <c r="E4480">
        <v>68660</v>
      </c>
      <c r="F4480">
        <v>178386</v>
      </c>
      <c r="G4480">
        <v>1</v>
      </c>
      <c r="H4480">
        <v>985.5</v>
      </c>
      <c r="I4480">
        <v>3.5260911730935E+43</v>
      </c>
      <c r="J4480">
        <v>32</v>
      </c>
      <c r="K4480" t="s">
        <v>18</v>
      </c>
      <c r="L4480" t="s">
        <v>102</v>
      </c>
    </row>
    <row r="4481" spans="1:12" x14ac:dyDescent="0.25">
      <c r="A4481">
        <v>101</v>
      </c>
      <c r="B4481" s="1">
        <v>46295</v>
      </c>
      <c r="C4481" t="s">
        <v>788</v>
      </c>
      <c r="D4481" t="s">
        <v>106</v>
      </c>
      <c r="E4481">
        <v>68750</v>
      </c>
      <c r="F4481">
        <v>178387</v>
      </c>
      <c r="G4481">
        <v>1</v>
      </c>
      <c r="H4481">
        <v>261.60000000000002</v>
      </c>
      <c r="I4481">
        <v>3.5260911730935E+43</v>
      </c>
      <c r="J4481">
        <v>32</v>
      </c>
      <c r="K4481" t="s">
        <v>18</v>
      </c>
      <c r="L4481" t="s">
        <v>102</v>
      </c>
    </row>
    <row r="4482" spans="1:12" x14ac:dyDescent="0.25">
      <c r="A4482">
        <v>101</v>
      </c>
      <c r="B4482" s="1">
        <v>46295</v>
      </c>
      <c r="C4482" t="s">
        <v>327</v>
      </c>
      <c r="D4482" t="s">
        <v>106</v>
      </c>
      <c r="E4482">
        <v>68751</v>
      </c>
      <c r="F4482">
        <v>178388</v>
      </c>
      <c r="G4482">
        <v>1</v>
      </c>
      <c r="H4482">
        <v>500.31</v>
      </c>
      <c r="I4482">
        <v>3.5260911730935E+43</v>
      </c>
      <c r="J4482">
        <v>32</v>
      </c>
      <c r="K4482" t="s">
        <v>18</v>
      </c>
      <c r="L4482" t="s">
        <v>102</v>
      </c>
    </row>
    <row r="4483" spans="1:12" x14ac:dyDescent="0.25">
      <c r="A4483">
        <v>101</v>
      </c>
      <c r="B4483" s="1">
        <v>46295</v>
      </c>
      <c r="C4483" t="s">
        <v>789</v>
      </c>
      <c r="D4483" t="s">
        <v>106</v>
      </c>
      <c r="E4483">
        <v>68755</v>
      </c>
      <c r="F4483">
        <v>178389</v>
      </c>
      <c r="G4483">
        <v>1</v>
      </c>
      <c r="H4483">
        <v>583.71</v>
      </c>
      <c r="I4483">
        <v>3.5260911730935E+43</v>
      </c>
      <c r="J4483">
        <v>32</v>
      </c>
      <c r="K4483" t="s">
        <v>18</v>
      </c>
      <c r="L4483" t="s">
        <v>102</v>
      </c>
    </row>
    <row r="4484" spans="1:12" x14ac:dyDescent="0.25">
      <c r="A4484">
        <v>101</v>
      </c>
      <c r="B4484" s="1">
        <v>46295</v>
      </c>
      <c r="C4484" t="s">
        <v>214</v>
      </c>
      <c r="D4484" t="s">
        <v>215</v>
      </c>
      <c r="E4484">
        <v>68898</v>
      </c>
      <c r="F4484">
        <v>178390</v>
      </c>
      <c r="G4484">
        <v>1</v>
      </c>
      <c r="H4484" s="2">
        <v>1652</v>
      </c>
      <c r="I4484">
        <v>3.5260911730935E+43</v>
      </c>
      <c r="J4484">
        <v>32</v>
      </c>
      <c r="K4484" t="s">
        <v>18</v>
      </c>
      <c r="L4484" t="s">
        <v>102</v>
      </c>
    </row>
    <row r="4485" spans="1:12" x14ac:dyDescent="0.25">
      <c r="A4485">
        <v>101</v>
      </c>
      <c r="B4485" s="1">
        <v>46295</v>
      </c>
      <c r="C4485" t="s">
        <v>789</v>
      </c>
      <c r="D4485" t="s">
        <v>106</v>
      </c>
      <c r="E4485">
        <v>68924</v>
      </c>
      <c r="F4485">
        <v>178391</v>
      </c>
      <c r="G4485">
        <v>1</v>
      </c>
      <c r="H4485">
        <v>506.85</v>
      </c>
      <c r="I4485">
        <v>3.5260911730935E+43</v>
      </c>
      <c r="J4485">
        <v>32</v>
      </c>
      <c r="K4485" t="s">
        <v>18</v>
      </c>
      <c r="L4485" t="s">
        <v>102</v>
      </c>
    </row>
    <row r="4486" spans="1:12" x14ac:dyDescent="0.25">
      <c r="A4486">
        <v>101</v>
      </c>
      <c r="B4486" s="1">
        <v>46295</v>
      </c>
      <c r="C4486" t="s">
        <v>212</v>
      </c>
      <c r="D4486" t="s">
        <v>213</v>
      </c>
      <c r="E4486">
        <v>68966</v>
      </c>
      <c r="F4486">
        <v>178392</v>
      </c>
      <c r="G4486">
        <v>1</v>
      </c>
      <c r="H4486" s="2">
        <v>1238</v>
      </c>
      <c r="I4486">
        <v>3.5260911730935E+43</v>
      </c>
      <c r="J4486">
        <v>32</v>
      </c>
      <c r="K4486" t="s">
        <v>18</v>
      </c>
      <c r="L4486" t="s">
        <v>102</v>
      </c>
    </row>
    <row r="4487" spans="1:12" x14ac:dyDescent="0.25">
      <c r="A4487">
        <v>101</v>
      </c>
      <c r="B4487" s="1">
        <v>46295</v>
      </c>
      <c r="C4487" t="s">
        <v>416</v>
      </c>
      <c r="D4487" t="s">
        <v>417</v>
      </c>
      <c r="E4487">
        <v>69044</v>
      </c>
      <c r="F4487">
        <v>178393</v>
      </c>
      <c r="G4487">
        <v>1</v>
      </c>
      <c r="H4487" s="2">
        <v>5100</v>
      </c>
      <c r="I4487">
        <v>3.5260911730935E+43</v>
      </c>
      <c r="J4487">
        <v>32</v>
      </c>
      <c r="K4487" t="s">
        <v>18</v>
      </c>
      <c r="L4487" t="s">
        <v>102</v>
      </c>
    </row>
    <row r="4488" spans="1:12" x14ac:dyDescent="0.25">
      <c r="A4488">
        <v>101</v>
      </c>
      <c r="B4488" s="1">
        <v>46295</v>
      </c>
      <c r="C4488" t="s">
        <v>395</v>
      </c>
      <c r="D4488" t="s">
        <v>396</v>
      </c>
      <c r="E4488">
        <v>69130</v>
      </c>
      <c r="F4488">
        <v>178394</v>
      </c>
      <c r="G4488">
        <v>1</v>
      </c>
      <c r="H4488" s="2">
        <v>3940</v>
      </c>
      <c r="I4488">
        <v>3.5260911730935E+43</v>
      </c>
      <c r="J4488">
        <v>32</v>
      </c>
      <c r="K4488" t="s">
        <v>18</v>
      </c>
      <c r="L4488" t="s">
        <v>102</v>
      </c>
    </row>
    <row r="4489" spans="1:12" x14ac:dyDescent="0.25">
      <c r="A4489">
        <v>101</v>
      </c>
      <c r="B4489" s="1">
        <v>46295</v>
      </c>
      <c r="C4489" t="s">
        <v>607</v>
      </c>
      <c r="D4489" t="s">
        <v>296</v>
      </c>
      <c r="E4489">
        <v>69136</v>
      </c>
      <c r="F4489">
        <v>178395</v>
      </c>
      <c r="G4489">
        <v>1</v>
      </c>
      <c r="H4489">
        <v>568.5</v>
      </c>
      <c r="I4489">
        <v>3.5260911730935E+43</v>
      </c>
      <c r="J4489">
        <v>32</v>
      </c>
      <c r="K4489" t="s">
        <v>18</v>
      </c>
      <c r="L4489" t="s">
        <v>102</v>
      </c>
    </row>
    <row r="4490" spans="1:12" x14ac:dyDescent="0.25">
      <c r="A4490">
        <v>101</v>
      </c>
      <c r="B4490" s="1">
        <v>46295</v>
      </c>
      <c r="C4490" t="s">
        <v>159</v>
      </c>
      <c r="D4490" t="s">
        <v>160</v>
      </c>
      <c r="E4490">
        <v>69222</v>
      </c>
      <c r="F4490">
        <v>178396</v>
      </c>
      <c r="G4490">
        <v>1</v>
      </c>
      <c r="H4490">
        <v>476.7</v>
      </c>
      <c r="I4490">
        <v>3.5260911730935E+43</v>
      </c>
      <c r="J4490">
        <v>32</v>
      </c>
      <c r="K4490" t="s">
        <v>18</v>
      </c>
      <c r="L4490" t="s">
        <v>102</v>
      </c>
    </row>
    <row r="4491" spans="1:12" x14ac:dyDescent="0.25">
      <c r="A4491">
        <v>101</v>
      </c>
      <c r="B4491" s="1">
        <v>46295</v>
      </c>
      <c r="C4491" t="s">
        <v>159</v>
      </c>
      <c r="D4491" t="s">
        <v>160</v>
      </c>
      <c r="E4491">
        <v>69236</v>
      </c>
      <c r="F4491">
        <v>178397</v>
      </c>
      <c r="G4491">
        <v>1</v>
      </c>
      <c r="H4491" s="2">
        <v>1021.5</v>
      </c>
      <c r="I4491">
        <v>3.5260911730935E+43</v>
      </c>
      <c r="J4491">
        <v>32</v>
      </c>
      <c r="K4491" t="s">
        <v>18</v>
      </c>
      <c r="L4491" t="s">
        <v>102</v>
      </c>
    </row>
    <row r="4492" spans="1:12" x14ac:dyDescent="0.25">
      <c r="A4492">
        <v>101</v>
      </c>
      <c r="B4492" s="1">
        <v>46295</v>
      </c>
      <c r="C4492" t="s">
        <v>180</v>
      </c>
      <c r="D4492" t="s">
        <v>181</v>
      </c>
      <c r="E4492">
        <v>69277</v>
      </c>
      <c r="F4492">
        <v>178398</v>
      </c>
      <c r="G4492">
        <v>1</v>
      </c>
      <c r="H4492">
        <v>13.72</v>
      </c>
      <c r="I4492">
        <v>3.5260911730935E+43</v>
      </c>
      <c r="J4492">
        <v>32</v>
      </c>
      <c r="K4492" t="s">
        <v>18</v>
      </c>
      <c r="L4492" t="s">
        <v>102</v>
      </c>
    </row>
    <row r="4493" spans="1:12" x14ac:dyDescent="0.25">
      <c r="A4493">
        <v>101</v>
      </c>
      <c r="B4493" s="1">
        <v>46295</v>
      </c>
      <c r="C4493" t="s">
        <v>180</v>
      </c>
      <c r="D4493" t="s">
        <v>181</v>
      </c>
      <c r="E4493">
        <v>69278</v>
      </c>
      <c r="F4493">
        <v>178399</v>
      </c>
      <c r="G4493">
        <v>1</v>
      </c>
      <c r="H4493">
        <v>13.72</v>
      </c>
      <c r="I4493">
        <v>3.5260911730935E+43</v>
      </c>
      <c r="J4493">
        <v>32</v>
      </c>
      <c r="K4493" t="s">
        <v>18</v>
      </c>
      <c r="L4493" t="s">
        <v>102</v>
      </c>
    </row>
    <row r="4494" spans="1:12" x14ac:dyDescent="0.25">
      <c r="A4494">
        <v>101</v>
      </c>
      <c r="B4494" s="1">
        <v>46295</v>
      </c>
      <c r="C4494" t="s">
        <v>105</v>
      </c>
      <c r="D4494" t="s">
        <v>106</v>
      </c>
      <c r="E4494">
        <v>67636</v>
      </c>
      <c r="F4494">
        <v>178400</v>
      </c>
      <c r="G4494">
        <v>1</v>
      </c>
      <c r="H4494">
        <v>221.27</v>
      </c>
      <c r="I4494">
        <v>3.5260911730935E+43</v>
      </c>
      <c r="J4494">
        <v>32</v>
      </c>
      <c r="K4494" t="s">
        <v>18</v>
      </c>
      <c r="L4494" t="s">
        <v>102</v>
      </c>
    </row>
    <row r="4495" spans="1:12" x14ac:dyDescent="0.25">
      <c r="A4495">
        <v>101</v>
      </c>
      <c r="B4495" s="1">
        <v>46295</v>
      </c>
      <c r="C4495" t="s">
        <v>542</v>
      </c>
      <c r="D4495" t="s">
        <v>543</v>
      </c>
      <c r="E4495">
        <v>67942</v>
      </c>
      <c r="F4495">
        <v>178401</v>
      </c>
      <c r="G4495">
        <v>1</v>
      </c>
      <c r="H4495">
        <v>718.37</v>
      </c>
      <c r="I4495">
        <v>3.5260911730935E+43</v>
      </c>
      <c r="J4495">
        <v>7</v>
      </c>
      <c r="K4495" t="s">
        <v>44</v>
      </c>
      <c r="L4495" t="s">
        <v>102</v>
      </c>
    </row>
    <row r="4496" spans="1:12" x14ac:dyDescent="0.25">
      <c r="A4496">
        <v>101</v>
      </c>
      <c r="B4496" s="1">
        <v>46295</v>
      </c>
      <c r="C4496" t="s">
        <v>166</v>
      </c>
      <c r="D4496" t="s">
        <v>167</v>
      </c>
      <c r="E4496">
        <v>68191</v>
      </c>
      <c r="F4496">
        <v>178402</v>
      </c>
      <c r="G4496">
        <v>1</v>
      </c>
      <c r="H4496">
        <v>450</v>
      </c>
      <c r="I4496">
        <v>3.5260911730935E+43</v>
      </c>
      <c r="J4496">
        <v>7</v>
      </c>
      <c r="K4496" t="s">
        <v>44</v>
      </c>
      <c r="L4496" t="s">
        <v>102</v>
      </c>
    </row>
    <row r="4497" spans="1:12" x14ac:dyDescent="0.25">
      <c r="A4497">
        <v>101</v>
      </c>
      <c r="B4497" s="1">
        <v>46295</v>
      </c>
      <c r="C4497" t="s">
        <v>538</v>
      </c>
      <c r="D4497" t="s">
        <v>539</v>
      </c>
      <c r="E4497">
        <v>68399</v>
      </c>
      <c r="F4497">
        <v>178403</v>
      </c>
      <c r="G4497">
        <v>1</v>
      </c>
      <c r="H4497" s="2">
        <v>3084.92</v>
      </c>
      <c r="I4497">
        <v>3.5260911730935E+43</v>
      </c>
      <c r="J4497">
        <v>7</v>
      </c>
      <c r="K4497" t="s">
        <v>44</v>
      </c>
      <c r="L4497" t="s">
        <v>102</v>
      </c>
    </row>
    <row r="4498" spans="1:12" x14ac:dyDescent="0.25">
      <c r="A4498">
        <v>101</v>
      </c>
      <c r="B4498" s="1">
        <v>46295</v>
      </c>
      <c r="C4498" t="s">
        <v>263</v>
      </c>
      <c r="D4498" t="s">
        <v>106</v>
      </c>
      <c r="E4498">
        <v>68756</v>
      </c>
      <c r="F4498">
        <v>178404</v>
      </c>
      <c r="G4498">
        <v>1</v>
      </c>
      <c r="H4498" s="2">
        <v>1567.93</v>
      </c>
      <c r="I4498">
        <v>3.5260911730935E+43</v>
      </c>
      <c r="J4498">
        <v>32</v>
      </c>
      <c r="K4498" t="s">
        <v>18</v>
      </c>
      <c r="L4498" t="s">
        <v>102</v>
      </c>
    </row>
    <row r="4499" spans="1:12" x14ac:dyDescent="0.25">
      <c r="A4499">
        <v>101</v>
      </c>
      <c r="B4499" s="1">
        <v>46295</v>
      </c>
      <c r="C4499" t="s">
        <v>287</v>
      </c>
      <c r="D4499" t="s">
        <v>106</v>
      </c>
      <c r="E4499">
        <v>68774</v>
      </c>
      <c r="F4499">
        <v>178405</v>
      </c>
      <c r="G4499">
        <v>1</v>
      </c>
      <c r="H4499" s="2">
        <v>1519.4</v>
      </c>
      <c r="I4499">
        <v>3.5260911730935E+43</v>
      </c>
      <c r="J4499">
        <v>32</v>
      </c>
      <c r="K4499" t="s">
        <v>18</v>
      </c>
      <c r="L4499" t="s">
        <v>102</v>
      </c>
    </row>
    <row r="4500" spans="1:12" x14ac:dyDescent="0.25">
      <c r="A4500">
        <v>101</v>
      </c>
      <c r="B4500" s="1">
        <v>46295</v>
      </c>
      <c r="C4500" t="s">
        <v>674</v>
      </c>
      <c r="D4500" t="s">
        <v>675</v>
      </c>
      <c r="E4500">
        <v>60317</v>
      </c>
      <c r="F4500">
        <v>178406</v>
      </c>
      <c r="G4500">
        <v>1</v>
      </c>
      <c r="H4500" s="2">
        <v>2380</v>
      </c>
      <c r="I4500">
        <v>3.5260911730935E+43</v>
      </c>
      <c r="J4500">
        <v>32</v>
      </c>
      <c r="K4500" t="s">
        <v>18</v>
      </c>
      <c r="L4500" t="s">
        <v>102</v>
      </c>
    </row>
    <row r="4501" spans="1:12" x14ac:dyDescent="0.25">
      <c r="A4501">
        <v>101</v>
      </c>
      <c r="B4501" s="1">
        <v>46295</v>
      </c>
      <c r="C4501" t="s">
        <v>782</v>
      </c>
      <c r="D4501" t="s">
        <v>339</v>
      </c>
      <c r="E4501">
        <v>60318</v>
      </c>
      <c r="F4501">
        <v>178407</v>
      </c>
      <c r="G4501">
        <v>1</v>
      </c>
      <c r="H4501" s="2">
        <v>11900</v>
      </c>
      <c r="I4501">
        <v>3.5260911730935E+43</v>
      </c>
      <c r="J4501">
        <v>32</v>
      </c>
      <c r="K4501" t="s">
        <v>18</v>
      </c>
      <c r="L4501" t="s">
        <v>102</v>
      </c>
    </row>
    <row r="4502" spans="1:12" x14ac:dyDescent="0.25">
      <c r="A4502">
        <v>101</v>
      </c>
      <c r="B4502" s="1">
        <v>46295</v>
      </c>
      <c r="C4502" t="s">
        <v>398</v>
      </c>
      <c r="D4502" t="s">
        <v>399</v>
      </c>
      <c r="E4502">
        <v>67452</v>
      </c>
      <c r="F4502">
        <v>178408</v>
      </c>
      <c r="G4502">
        <v>1</v>
      </c>
      <c r="H4502" s="2">
        <v>2210.14</v>
      </c>
      <c r="I4502">
        <v>3.5260911730935E+43</v>
      </c>
      <c r="J4502">
        <v>7</v>
      </c>
      <c r="K4502" t="s">
        <v>44</v>
      </c>
      <c r="L4502" t="s">
        <v>102</v>
      </c>
    </row>
    <row r="4503" spans="1:12" x14ac:dyDescent="0.25">
      <c r="A4503">
        <v>101</v>
      </c>
      <c r="B4503" s="1">
        <v>46295</v>
      </c>
      <c r="C4503" t="s">
        <v>540</v>
      </c>
      <c r="D4503" t="s">
        <v>541</v>
      </c>
      <c r="E4503">
        <v>67495</v>
      </c>
      <c r="F4503">
        <v>178409</v>
      </c>
      <c r="G4503">
        <v>1</v>
      </c>
      <c r="H4503" s="2">
        <v>1221.58</v>
      </c>
      <c r="I4503">
        <v>3.5260911730935E+43</v>
      </c>
      <c r="J4503">
        <v>7</v>
      </c>
      <c r="K4503" t="s">
        <v>44</v>
      </c>
      <c r="L4503" t="s">
        <v>102</v>
      </c>
    </row>
    <row r="4504" spans="1:12" x14ac:dyDescent="0.25">
      <c r="A4504">
        <v>101</v>
      </c>
      <c r="B4504" s="1">
        <v>46295</v>
      </c>
      <c r="C4504" t="s">
        <v>109</v>
      </c>
      <c r="D4504" t="s">
        <v>106</v>
      </c>
      <c r="E4504">
        <v>67861</v>
      </c>
      <c r="F4504">
        <v>178410</v>
      </c>
      <c r="G4504">
        <v>1</v>
      </c>
      <c r="H4504" s="2">
        <v>8250</v>
      </c>
      <c r="I4504">
        <v>3.5260911730935E+43</v>
      </c>
      <c r="J4504">
        <v>32</v>
      </c>
      <c r="K4504" t="s">
        <v>18</v>
      </c>
      <c r="L4504" t="s">
        <v>102</v>
      </c>
    </row>
    <row r="4505" spans="1:12" x14ac:dyDescent="0.25">
      <c r="A4505">
        <v>101</v>
      </c>
      <c r="B4505" s="1">
        <v>46295</v>
      </c>
      <c r="C4505" t="s">
        <v>207</v>
      </c>
      <c r="D4505" t="s">
        <v>106</v>
      </c>
      <c r="E4505">
        <v>68437</v>
      </c>
      <c r="F4505">
        <v>178411</v>
      </c>
      <c r="G4505">
        <v>1</v>
      </c>
      <c r="H4505" s="2">
        <v>2767.22</v>
      </c>
      <c r="I4505">
        <v>3.5260911730935E+43</v>
      </c>
      <c r="J4505">
        <v>32</v>
      </c>
      <c r="K4505" t="s">
        <v>18</v>
      </c>
      <c r="L4505" t="s">
        <v>102</v>
      </c>
    </row>
    <row r="4506" spans="1:12" x14ac:dyDescent="0.25">
      <c r="A4506">
        <v>101</v>
      </c>
      <c r="B4506" s="1">
        <v>46295</v>
      </c>
      <c r="C4506" t="s">
        <v>783</v>
      </c>
      <c r="D4506" t="s">
        <v>106</v>
      </c>
      <c r="E4506">
        <v>68526</v>
      </c>
      <c r="F4506">
        <v>178412</v>
      </c>
      <c r="G4506">
        <v>1</v>
      </c>
      <c r="H4506">
        <v>496.9</v>
      </c>
      <c r="I4506">
        <v>3.5260911730935E+43</v>
      </c>
      <c r="J4506">
        <v>32</v>
      </c>
      <c r="K4506" t="s">
        <v>18</v>
      </c>
      <c r="L4506" t="s">
        <v>102</v>
      </c>
    </row>
    <row r="4507" spans="1:12" x14ac:dyDescent="0.25">
      <c r="A4507">
        <v>101</v>
      </c>
      <c r="B4507" s="1">
        <v>46295</v>
      </c>
      <c r="C4507" t="s">
        <v>327</v>
      </c>
      <c r="D4507" t="s">
        <v>106</v>
      </c>
      <c r="E4507">
        <v>68732</v>
      </c>
      <c r="F4507">
        <v>178413</v>
      </c>
      <c r="G4507">
        <v>1</v>
      </c>
      <c r="H4507" s="2">
        <v>1321.62</v>
      </c>
      <c r="I4507">
        <v>3.5260911730935E+43</v>
      </c>
      <c r="J4507">
        <v>32</v>
      </c>
      <c r="K4507" t="s">
        <v>18</v>
      </c>
      <c r="L4507" t="s">
        <v>102</v>
      </c>
    </row>
    <row r="4508" spans="1:12" x14ac:dyDescent="0.25">
      <c r="A4508">
        <v>101</v>
      </c>
      <c r="B4508" s="1">
        <v>46295</v>
      </c>
      <c r="C4508" t="s">
        <v>681</v>
      </c>
      <c r="D4508" t="s">
        <v>106</v>
      </c>
      <c r="E4508">
        <v>68743</v>
      </c>
      <c r="F4508">
        <v>178414</v>
      </c>
      <c r="G4508">
        <v>1</v>
      </c>
      <c r="H4508">
        <v>369</v>
      </c>
      <c r="I4508">
        <v>3.5260911730935E+43</v>
      </c>
      <c r="J4508">
        <v>32</v>
      </c>
      <c r="K4508" t="s">
        <v>18</v>
      </c>
      <c r="L4508" t="s">
        <v>102</v>
      </c>
    </row>
    <row r="4509" spans="1:12" x14ac:dyDescent="0.25">
      <c r="A4509">
        <v>101</v>
      </c>
      <c r="B4509" s="1">
        <v>46295</v>
      </c>
      <c r="C4509" t="s">
        <v>207</v>
      </c>
      <c r="D4509" t="s">
        <v>106</v>
      </c>
      <c r="E4509">
        <v>68744</v>
      </c>
      <c r="F4509">
        <v>178415</v>
      </c>
      <c r="G4509">
        <v>1</v>
      </c>
      <c r="H4509" s="2">
        <v>2268</v>
      </c>
      <c r="I4509">
        <v>3.5260911730935E+43</v>
      </c>
      <c r="J4509">
        <v>32</v>
      </c>
      <c r="K4509" t="s">
        <v>18</v>
      </c>
      <c r="L4509" t="s">
        <v>102</v>
      </c>
    </row>
    <row r="4510" spans="1:12" x14ac:dyDescent="0.25">
      <c r="A4510">
        <v>101</v>
      </c>
      <c r="B4510" s="1">
        <v>46295</v>
      </c>
      <c r="C4510" t="s">
        <v>264</v>
      </c>
      <c r="D4510" t="s">
        <v>106</v>
      </c>
      <c r="E4510">
        <v>68758</v>
      </c>
      <c r="F4510">
        <v>178416</v>
      </c>
      <c r="G4510">
        <v>1</v>
      </c>
      <c r="H4510" s="2">
        <v>2268</v>
      </c>
      <c r="I4510">
        <v>3.5260911730935E+43</v>
      </c>
      <c r="J4510">
        <v>32</v>
      </c>
      <c r="K4510" t="s">
        <v>18</v>
      </c>
      <c r="L4510" t="s">
        <v>102</v>
      </c>
    </row>
    <row r="4511" spans="1:12" x14ac:dyDescent="0.25">
      <c r="A4511">
        <v>101</v>
      </c>
      <c r="B4511" s="1">
        <v>46295</v>
      </c>
      <c r="C4511" t="s">
        <v>380</v>
      </c>
      <c r="D4511" t="s">
        <v>169</v>
      </c>
      <c r="E4511">
        <v>68871</v>
      </c>
      <c r="F4511">
        <v>178417</v>
      </c>
      <c r="G4511">
        <v>1</v>
      </c>
      <c r="H4511" s="2">
        <v>8549.48</v>
      </c>
      <c r="I4511">
        <v>3.5260911730935E+43</v>
      </c>
      <c r="J4511">
        <v>32</v>
      </c>
      <c r="K4511" t="s">
        <v>18</v>
      </c>
      <c r="L4511" t="s">
        <v>102</v>
      </c>
    </row>
    <row r="4512" spans="1:12" x14ac:dyDescent="0.25">
      <c r="A4512">
        <v>101</v>
      </c>
      <c r="B4512" s="1">
        <v>46295</v>
      </c>
      <c r="C4512" t="s">
        <v>105</v>
      </c>
      <c r="D4512" t="s">
        <v>106</v>
      </c>
      <c r="E4512">
        <v>68926</v>
      </c>
      <c r="F4512">
        <v>178418</v>
      </c>
      <c r="G4512">
        <v>1</v>
      </c>
      <c r="H4512">
        <v>67.58</v>
      </c>
      <c r="I4512">
        <v>3.5260911730935E+43</v>
      </c>
      <c r="L4512" t="s">
        <v>102</v>
      </c>
    </row>
    <row r="4513" spans="1:12" x14ac:dyDescent="0.25">
      <c r="A4513">
        <v>101</v>
      </c>
      <c r="B4513" s="1">
        <v>46295</v>
      </c>
      <c r="C4513" t="s">
        <v>264</v>
      </c>
      <c r="D4513" t="s">
        <v>106</v>
      </c>
      <c r="E4513">
        <v>68927</v>
      </c>
      <c r="F4513">
        <v>178419</v>
      </c>
      <c r="G4513">
        <v>1</v>
      </c>
      <c r="H4513">
        <v>337.9</v>
      </c>
      <c r="I4513">
        <v>3.5260911730935E+43</v>
      </c>
      <c r="L4513" t="s">
        <v>102</v>
      </c>
    </row>
    <row r="4514" spans="1:12" x14ac:dyDescent="0.25">
      <c r="A4514">
        <v>101</v>
      </c>
      <c r="B4514" s="1">
        <v>46295</v>
      </c>
      <c r="C4514" t="s">
        <v>105</v>
      </c>
      <c r="D4514" t="s">
        <v>106</v>
      </c>
      <c r="E4514">
        <v>69184</v>
      </c>
      <c r="F4514">
        <v>178420</v>
      </c>
      <c r="G4514">
        <v>1</v>
      </c>
      <c r="H4514" s="2">
        <v>2158.1999999999998</v>
      </c>
      <c r="I4514">
        <v>3.5260911730935E+43</v>
      </c>
      <c r="J4514">
        <v>32</v>
      </c>
      <c r="K4514" t="s">
        <v>18</v>
      </c>
      <c r="L4514" t="s">
        <v>102</v>
      </c>
    </row>
    <row r="4515" spans="1:12" x14ac:dyDescent="0.25">
      <c r="A4515">
        <v>101</v>
      </c>
      <c r="B4515" s="1">
        <v>46295</v>
      </c>
      <c r="C4515" t="s">
        <v>951</v>
      </c>
      <c r="D4515" t="s">
        <v>952</v>
      </c>
      <c r="E4515">
        <v>69260</v>
      </c>
      <c r="F4515">
        <v>178421</v>
      </c>
      <c r="G4515">
        <v>1</v>
      </c>
      <c r="H4515" s="2">
        <v>3662.4</v>
      </c>
      <c r="I4515">
        <v>3.5260911730935E+43</v>
      </c>
      <c r="J4515">
        <v>32</v>
      </c>
      <c r="K4515" t="s">
        <v>18</v>
      </c>
      <c r="L4515" t="s">
        <v>102</v>
      </c>
    </row>
    <row r="4516" spans="1:12" x14ac:dyDescent="0.25">
      <c r="A4516">
        <v>101</v>
      </c>
      <c r="B4516" s="1">
        <v>46295</v>
      </c>
      <c r="C4516" t="s">
        <v>105</v>
      </c>
      <c r="D4516" t="s">
        <v>106</v>
      </c>
      <c r="E4516">
        <v>68929</v>
      </c>
      <c r="F4516">
        <v>178422</v>
      </c>
      <c r="G4516">
        <v>1</v>
      </c>
      <c r="H4516">
        <v>67.58</v>
      </c>
      <c r="I4516">
        <v>3.5260911730935E+43</v>
      </c>
      <c r="J4516">
        <v>32</v>
      </c>
      <c r="K4516" t="s">
        <v>18</v>
      </c>
      <c r="L4516" t="s">
        <v>102</v>
      </c>
    </row>
    <row r="4517" spans="1:12" x14ac:dyDescent="0.25">
      <c r="A4517">
        <v>101</v>
      </c>
      <c r="B4517" s="1">
        <v>46295</v>
      </c>
      <c r="C4517" t="s">
        <v>122</v>
      </c>
      <c r="D4517" t="s">
        <v>123</v>
      </c>
      <c r="E4517">
        <v>69201</v>
      </c>
      <c r="F4517">
        <v>178427</v>
      </c>
      <c r="G4517">
        <v>1</v>
      </c>
      <c r="H4517" s="2">
        <v>11482.34</v>
      </c>
      <c r="I4517">
        <v>3.5260911730935E+43</v>
      </c>
      <c r="J4517">
        <v>32</v>
      </c>
      <c r="K4517" t="s">
        <v>18</v>
      </c>
      <c r="L4517" t="s">
        <v>102</v>
      </c>
    </row>
    <row r="4518" spans="1:12" x14ac:dyDescent="0.25">
      <c r="A4518">
        <v>101</v>
      </c>
      <c r="B4518" s="1">
        <v>46295</v>
      </c>
      <c r="C4518" t="s">
        <v>126</v>
      </c>
      <c r="D4518" t="s">
        <v>127</v>
      </c>
      <c r="E4518">
        <v>67487</v>
      </c>
      <c r="F4518">
        <v>178428</v>
      </c>
      <c r="G4518">
        <v>1</v>
      </c>
      <c r="H4518" s="2">
        <v>12775</v>
      </c>
      <c r="I4518">
        <v>3.5260911730935E+43</v>
      </c>
      <c r="J4518">
        <v>32</v>
      </c>
      <c r="K4518" t="s">
        <v>18</v>
      </c>
      <c r="L4518" t="s">
        <v>102</v>
      </c>
    </row>
    <row r="4519" spans="1:12" x14ac:dyDescent="0.25">
      <c r="A4519">
        <v>101</v>
      </c>
      <c r="B4519" s="1">
        <v>46295</v>
      </c>
      <c r="C4519" t="s">
        <v>157</v>
      </c>
      <c r="D4519" t="s">
        <v>158</v>
      </c>
      <c r="E4519">
        <v>68309</v>
      </c>
      <c r="F4519">
        <v>178429</v>
      </c>
      <c r="G4519">
        <v>1</v>
      </c>
      <c r="H4519">
        <v>580</v>
      </c>
      <c r="I4519">
        <v>3.5260911730935E+43</v>
      </c>
      <c r="J4519">
        <v>32</v>
      </c>
      <c r="K4519" t="s">
        <v>18</v>
      </c>
      <c r="L4519" t="s">
        <v>102</v>
      </c>
    </row>
    <row r="4520" spans="1:12" x14ac:dyDescent="0.25">
      <c r="A4520">
        <v>101</v>
      </c>
      <c r="B4520" s="1">
        <v>46295</v>
      </c>
      <c r="C4520" t="s">
        <v>449</v>
      </c>
      <c r="D4520" t="s">
        <v>450</v>
      </c>
      <c r="E4520">
        <v>68383</v>
      </c>
      <c r="F4520">
        <v>178431</v>
      </c>
      <c r="G4520">
        <v>1</v>
      </c>
      <c r="H4520" s="2">
        <v>2159.64</v>
      </c>
      <c r="I4520">
        <v>3.5260911730935E+43</v>
      </c>
      <c r="J4520">
        <v>32</v>
      </c>
      <c r="K4520" t="s">
        <v>18</v>
      </c>
      <c r="L4520" t="s">
        <v>102</v>
      </c>
    </row>
    <row r="4521" spans="1:12" x14ac:dyDescent="0.25">
      <c r="A4521">
        <v>101</v>
      </c>
      <c r="B4521" s="1">
        <v>46295</v>
      </c>
      <c r="C4521" t="s">
        <v>128</v>
      </c>
      <c r="D4521" t="s">
        <v>129</v>
      </c>
      <c r="E4521">
        <v>68709</v>
      </c>
      <c r="F4521">
        <v>178432</v>
      </c>
      <c r="G4521">
        <v>1</v>
      </c>
      <c r="H4521">
        <v>150.09</v>
      </c>
      <c r="I4521">
        <v>3.5260911730935E+43</v>
      </c>
      <c r="J4521">
        <v>32</v>
      </c>
      <c r="K4521" t="s">
        <v>18</v>
      </c>
      <c r="L4521" t="s">
        <v>102</v>
      </c>
    </row>
    <row r="4522" spans="1:12" x14ac:dyDescent="0.25">
      <c r="A4522">
        <v>101</v>
      </c>
      <c r="B4522" s="1">
        <v>46295</v>
      </c>
      <c r="C4522" t="s">
        <v>105</v>
      </c>
      <c r="D4522" t="s">
        <v>106</v>
      </c>
      <c r="E4522">
        <v>68731</v>
      </c>
      <c r="F4522">
        <v>178433</v>
      </c>
      <c r="G4522">
        <v>1</v>
      </c>
      <c r="H4522" s="2">
        <v>4272.8</v>
      </c>
      <c r="I4522">
        <v>3.5260911730935E+43</v>
      </c>
      <c r="J4522">
        <v>32</v>
      </c>
      <c r="K4522" t="s">
        <v>18</v>
      </c>
      <c r="L4522" t="s">
        <v>102</v>
      </c>
    </row>
    <row r="4523" spans="1:12" x14ac:dyDescent="0.25">
      <c r="A4523">
        <v>101</v>
      </c>
      <c r="B4523" s="1">
        <v>46295</v>
      </c>
      <c r="C4523" t="s">
        <v>128</v>
      </c>
      <c r="D4523" t="s">
        <v>129</v>
      </c>
      <c r="E4523">
        <v>68901</v>
      </c>
      <c r="F4523">
        <v>178434</v>
      </c>
      <c r="G4523">
        <v>1</v>
      </c>
      <c r="H4523">
        <v>811.15</v>
      </c>
      <c r="I4523">
        <v>3.5260911730935E+43</v>
      </c>
      <c r="J4523">
        <v>32</v>
      </c>
      <c r="K4523" t="s">
        <v>18</v>
      </c>
      <c r="L4523" t="s">
        <v>102</v>
      </c>
    </row>
    <row r="4524" spans="1:12" x14ac:dyDescent="0.25">
      <c r="A4524">
        <v>101</v>
      </c>
      <c r="B4524" s="1">
        <v>46295</v>
      </c>
      <c r="C4524" t="s">
        <v>157</v>
      </c>
      <c r="D4524" t="s">
        <v>158</v>
      </c>
      <c r="E4524">
        <v>68936</v>
      </c>
      <c r="F4524">
        <v>178435</v>
      </c>
      <c r="G4524">
        <v>1</v>
      </c>
      <c r="H4524" s="2">
        <v>1421.4</v>
      </c>
      <c r="I4524">
        <v>3.5260911730935E+43</v>
      </c>
      <c r="J4524">
        <v>32</v>
      </c>
      <c r="K4524" t="s">
        <v>18</v>
      </c>
      <c r="L4524" t="s">
        <v>102</v>
      </c>
    </row>
    <row r="4525" spans="1:12" x14ac:dyDescent="0.25">
      <c r="A4525">
        <v>101</v>
      </c>
      <c r="B4525" s="1">
        <v>46295</v>
      </c>
      <c r="C4525" t="s">
        <v>109</v>
      </c>
      <c r="D4525" t="s">
        <v>106</v>
      </c>
      <c r="E4525">
        <v>68953</v>
      </c>
      <c r="F4525">
        <v>178436</v>
      </c>
      <c r="G4525">
        <v>1</v>
      </c>
      <c r="H4525">
        <v>541.9</v>
      </c>
      <c r="I4525">
        <v>3.5260911730935E+43</v>
      </c>
      <c r="J4525">
        <v>32</v>
      </c>
      <c r="K4525" t="s">
        <v>18</v>
      </c>
      <c r="L4525" t="s">
        <v>102</v>
      </c>
    </row>
    <row r="4526" spans="1:12" x14ac:dyDescent="0.25">
      <c r="A4526">
        <v>101</v>
      </c>
      <c r="B4526" s="1">
        <v>46295</v>
      </c>
      <c r="C4526" t="s">
        <v>164</v>
      </c>
      <c r="D4526" t="s">
        <v>165</v>
      </c>
      <c r="E4526">
        <v>68997</v>
      </c>
      <c r="F4526">
        <v>178437</v>
      </c>
      <c r="G4526">
        <v>1</v>
      </c>
      <c r="H4526" s="2">
        <v>1211.5999999999999</v>
      </c>
      <c r="I4526">
        <v>3.5260911730935E+43</v>
      </c>
      <c r="J4526">
        <v>32</v>
      </c>
      <c r="K4526" t="s">
        <v>18</v>
      </c>
      <c r="L4526" t="s">
        <v>102</v>
      </c>
    </row>
    <row r="4527" spans="1:12" x14ac:dyDescent="0.25">
      <c r="A4527">
        <v>101</v>
      </c>
      <c r="B4527" s="1">
        <v>46295</v>
      </c>
      <c r="C4527" t="s">
        <v>951</v>
      </c>
      <c r="D4527" t="s">
        <v>952</v>
      </c>
      <c r="E4527">
        <v>69259</v>
      </c>
      <c r="F4527">
        <v>178438</v>
      </c>
      <c r="G4527">
        <v>1</v>
      </c>
      <c r="H4527" s="2">
        <v>21247.77</v>
      </c>
      <c r="I4527">
        <v>3.5260911730935E+43</v>
      </c>
      <c r="J4527">
        <v>32</v>
      </c>
      <c r="K4527" t="s">
        <v>18</v>
      </c>
      <c r="L4527" t="s">
        <v>102</v>
      </c>
    </row>
    <row r="4528" spans="1:12" x14ac:dyDescent="0.25">
      <c r="A4528">
        <v>101</v>
      </c>
      <c r="B4528" s="1">
        <v>46295</v>
      </c>
      <c r="C4528" t="s">
        <v>151</v>
      </c>
      <c r="D4528" t="s">
        <v>152</v>
      </c>
      <c r="E4528">
        <v>67810</v>
      </c>
      <c r="F4528">
        <v>178439</v>
      </c>
      <c r="G4528">
        <v>1</v>
      </c>
      <c r="H4528" s="2">
        <v>1329.15</v>
      </c>
      <c r="I4528">
        <v>3.5260911730935E+43</v>
      </c>
      <c r="J4528">
        <v>32</v>
      </c>
      <c r="K4528" t="s">
        <v>18</v>
      </c>
      <c r="L4528" t="s">
        <v>102</v>
      </c>
    </row>
    <row r="4529" spans="1:14" x14ac:dyDescent="0.25">
      <c r="A4529">
        <v>101</v>
      </c>
      <c r="B4529" s="1">
        <v>46295</v>
      </c>
      <c r="C4529" t="s">
        <v>151</v>
      </c>
      <c r="D4529" t="s">
        <v>152</v>
      </c>
      <c r="E4529">
        <v>67811</v>
      </c>
      <c r="F4529">
        <v>178440</v>
      </c>
      <c r="G4529">
        <v>1</v>
      </c>
      <c r="H4529">
        <v>886.1</v>
      </c>
      <c r="I4529">
        <v>3.5260911730935E+43</v>
      </c>
      <c r="J4529">
        <v>32</v>
      </c>
      <c r="K4529" t="s">
        <v>18</v>
      </c>
      <c r="L4529" t="s">
        <v>102</v>
      </c>
    </row>
    <row r="4530" spans="1:14" x14ac:dyDescent="0.25">
      <c r="A4530">
        <v>101</v>
      </c>
      <c r="B4530" s="1">
        <v>46295</v>
      </c>
      <c r="C4530" t="s">
        <v>265</v>
      </c>
      <c r="D4530" t="s">
        <v>266</v>
      </c>
      <c r="E4530">
        <v>68903</v>
      </c>
      <c r="F4530">
        <v>178441</v>
      </c>
      <c r="G4530">
        <v>1</v>
      </c>
      <c r="H4530" s="2">
        <v>8922.7000000000007</v>
      </c>
      <c r="I4530">
        <v>3.5260911730935E+43</v>
      </c>
      <c r="J4530">
        <v>57</v>
      </c>
      <c r="K4530" t="s">
        <v>267</v>
      </c>
      <c r="L4530" t="s">
        <v>102</v>
      </c>
    </row>
    <row r="4531" spans="1:14" x14ac:dyDescent="0.25">
      <c r="A4531">
        <v>101</v>
      </c>
      <c r="B4531" s="1">
        <v>46295</v>
      </c>
      <c r="C4531" t="s">
        <v>698</v>
      </c>
      <c r="D4531" t="s">
        <v>699</v>
      </c>
      <c r="E4531">
        <v>68940</v>
      </c>
      <c r="F4531">
        <v>178442</v>
      </c>
      <c r="G4531">
        <v>1</v>
      </c>
      <c r="H4531" s="2">
        <v>1102.7</v>
      </c>
      <c r="I4531">
        <v>3.5260911730935E+43</v>
      </c>
      <c r="J4531">
        <v>16</v>
      </c>
      <c r="K4531" t="s">
        <v>174</v>
      </c>
      <c r="L4531" t="s">
        <v>102</v>
      </c>
    </row>
    <row r="4532" spans="1:14" x14ac:dyDescent="0.25">
      <c r="A4532">
        <v>101</v>
      </c>
      <c r="B4532" s="1">
        <v>46295</v>
      </c>
      <c r="C4532" t="s">
        <v>372</v>
      </c>
      <c r="D4532" t="s">
        <v>373</v>
      </c>
      <c r="E4532">
        <v>69263</v>
      </c>
      <c r="F4532">
        <v>178443</v>
      </c>
      <c r="G4532">
        <v>1</v>
      </c>
      <c r="H4532" s="2">
        <v>2100</v>
      </c>
      <c r="I4532">
        <v>3.5260911730935E+43</v>
      </c>
      <c r="J4532">
        <v>7</v>
      </c>
      <c r="K4532" t="s">
        <v>44</v>
      </c>
      <c r="L4532" t="s">
        <v>102</v>
      </c>
    </row>
    <row r="4533" spans="1:14" x14ac:dyDescent="0.25">
      <c r="A4533">
        <v>101</v>
      </c>
      <c r="B4533" s="1">
        <v>46295</v>
      </c>
      <c r="C4533" t="s">
        <v>180</v>
      </c>
      <c r="D4533" t="s">
        <v>181</v>
      </c>
      <c r="E4533">
        <v>69281</v>
      </c>
      <c r="F4533">
        <v>178444</v>
      </c>
      <c r="G4533">
        <v>1</v>
      </c>
      <c r="H4533" s="2">
        <v>1166.75</v>
      </c>
      <c r="I4533">
        <v>3.5260911730935E+43</v>
      </c>
      <c r="J4533">
        <v>32</v>
      </c>
      <c r="K4533" t="s">
        <v>18</v>
      </c>
      <c r="L4533" t="s">
        <v>102</v>
      </c>
    </row>
    <row r="4534" spans="1:14" x14ac:dyDescent="0.25">
      <c r="A4534">
        <v>101</v>
      </c>
      <c r="B4534" s="1">
        <v>46295</v>
      </c>
      <c r="C4534" t="s">
        <v>418</v>
      </c>
      <c r="D4534" t="s">
        <v>419</v>
      </c>
      <c r="E4534">
        <v>65058</v>
      </c>
      <c r="F4534">
        <v>178445</v>
      </c>
      <c r="G4534">
        <v>1</v>
      </c>
      <c r="H4534" s="2">
        <v>22812.2</v>
      </c>
      <c r="I4534">
        <v>3.5260911730935E+43</v>
      </c>
      <c r="L4534" t="s">
        <v>102</v>
      </c>
    </row>
    <row r="4535" spans="1:14" x14ac:dyDescent="0.25">
      <c r="A4535">
        <v>101</v>
      </c>
      <c r="B4535" s="1">
        <v>46295</v>
      </c>
      <c r="C4535" t="s">
        <v>159</v>
      </c>
      <c r="D4535" t="s">
        <v>160</v>
      </c>
      <c r="E4535">
        <v>68076</v>
      </c>
      <c r="F4535">
        <v>178446</v>
      </c>
      <c r="G4535">
        <v>1</v>
      </c>
      <c r="H4535" s="2">
        <v>28450</v>
      </c>
      <c r="I4535">
        <v>3.5260911730935E+43</v>
      </c>
      <c r="J4535">
        <v>32</v>
      </c>
      <c r="K4535" t="s">
        <v>18</v>
      </c>
      <c r="L4535" t="s">
        <v>102</v>
      </c>
      <c r="N4535" t="s">
        <v>144</v>
      </c>
    </row>
    <row r="4536" spans="1:14" x14ac:dyDescent="0.25">
      <c r="A4536">
        <v>101</v>
      </c>
      <c r="B4536" s="1">
        <v>46295</v>
      </c>
      <c r="C4536" t="s">
        <v>903</v>
      </c>
      <c r="D4536" t="s">
        <v>904</v>
      </c>
      <c r="E4536">
        <v>69207</v>
      </c>
      <c r="F4536">
        <v>178449</v>
      </c>
      <c r="G4536">
        <v>1</v>
      </c>
      <c r="H4536" s="2">
        <v>36987.31</v>
      </c>
      <c r="I4536">
        <v>3.5260911730935E+43</v>
      </c>
      <c r="J4536">
        <v>32</v>
      </c>
      <c r="K4536" t="s">
        <v>18</v>
      </c>
      <c r="L4536" t="s">
        <v>102</v>
      </c>
    </row>
    <row r="4537" spans="1:14" x14ac:dyDescent="0.25">
      <c r="A4537">
        <v>101</v>
      </c>
      <c r="B4537" s="1">
        <v>46295</v>
      </c>
      <c r="C4537" t="s">
        <v>105</v>
      </c>
      <c r="D4537" t="s">
        <v>106</v>
      </c>
      <c r="E4537">
        <v>67091</v>
      </c>
      <c r="F4537">
        <v>178450</v>
      </c>
      <c r="G4537">
        <v>1</v>
      </c>
      <c r="H4537" s="2">
        <v>54720</v>
      </c>
      <c r="I4537">
        <v>3.5260911730935E+43</v>
      </c>
      <c r="J4537">
        <v>16</v>
      </c>
      <c r="K4537" t="s">
        <v>174</v>
      </c>
      <c r="L4537" t="s">
        <v>102</v>
      </c>
    </row>
    <row r="4538" spans="1:14" x14ac:dyDescent="0.25">
      <c r="A4538">
        <v>101</v>
      </c>
      <c r="B4538" s="1">
        <v>46295</v>
      </c>
      <c r="C4538" t="s">
        <v>114</v>
      </c>
      <c r="D4538" t="s">
        <v>115</v>
      </c>
      <c r="E4538">
        <v>62473</v>
      </c>
      <c r="F4538">
        <v>178453</v>
      </c>
      <c r="G4538">
        <v>1</v>
      </c>
      <c r="H4538" s="2">
        <v>70158.84</v>
      </c>
      <c r="I4538">
        <v>3.5260911730935E+43</v>
      </c>
      <c r="J4538">
        <v>32</v>
      </c>
      <c r="K4538" t="s">
        <v>18</v>
      </c>
      <c r="L4538" t="s">
        <v>102</v>
      </c>
    </row>
    <row r="4539" spans="1:14" x14ac:dyDescent="0.25">
      <c r="A4539">
        <v>101</v>
      </c>
      <c r="B4539" s="1">
        <v>46295</v>
      </c>
      <c r="C4539" t="s">
        <v>159</v>
      </c>
      <c r="D4539" t="s">
        <v>160</v>
      </c>
      <c r="E4539">
        <v>65726</v>
      </c>
      <c r="F4539">
        <v>178454</v>
      </c>
      <c r="G4539">
        <v>1</v>
      </c>
      <c r="H4539" s="2">
        <v>15485.2</v>
      </c>
      <c r="I4539">
        <v>3.5260911730935E+43</v>
      </c>
      <c r="J4539">
        <v>32</v>
      </c>
      <c r="K4539" t="s">
        <v>18</v>
      </c>
      <c r="L4539" t="s">
        <v>102</v>
      </c>
    </row>
    <row r="4540" spans="1:14" x14ac:dyDescent="0.25">
      <c r="A4540">
        <v>101</v>
      </c>
      <c r="B4540" s="1">
        <v>46295</v>
      </c>
      <c r="C4540" t="s">
        <v>151</v>
      </c>
      <c r="D4540" t="s">
        <v>152</v>
      </c>
      <c r="E4540">
        <v>66475</v>
      </c>
      <c r="F4540">
        <v>178455</v>
      </c>
      <c r="G4540">
        <v>1</v>
      </c>
      <c r="H4540" s="2">
        <v>1112.5</v>
      </c>
      <c r="I4540">
        <v>3.5260911730935E+43</v>
      </c>
      <c r="J4540">
        <v>32</v>
      </c>
      <c r="K4540" t="s">
        <v>18</v>
      </c>
      <c r="L4540" t="s">
        <v>102</v>
      </c>
    </row>
    <row r="4541" spans="1:14" x14ac:dyDescent="0.25">
      <c r="A4541">
        <v>101</v>
      </c>
      <c r="B4541" s="1">
        <v>46295</v>
      </c>
      <c r="C4541" t="s">
        <v>110</v>
      </c>
      <c r="D4541" t="s">
        <v>111</v>
      </c>
      <c r="E4541">
        <v>67015</v>
      </c>
      <c r="F4541">
        <v>178456</v>
      </c>
      <c r="G4541">
        <v>1</v>
      </c>
      <c r="H4541" s="2">
        <v>1016.87</v>
      </c>
      <c r="I4541">
        <v>3.5260911730935E+43</v>
      </c>
      <c r="J4541">
        <v>32</v>
      </c>
      <c r="K4541" t="s">
        <v>18</v>
      </c>
      <c r="L4541" t="s">
        <v>102</v>
      </c>
    </row>
    <row r="4542" spans="1:14" x14ac:dyDescent="0.25">
      <c r="A4542">
        <v>101</v>
      </c>
      <c r="B4542" s="1">
        <v>46295</v>
      </c>
      <c r="C4542" t="s">
        <v>164</v>
      </c>
      <c r="D4542" t="s">
        <v>165</v>
      </c>
      <c r="E4542">
        <v>69000</v>
      </c>
      <c r="F4542">
        <v>178457</v>
      </c>
      <c r="G4542">
        <v>1</v>
      </c>
      <c r="H4542" s="2">
        <v>1492.6</v>
      </c>
      <c r="I4542">
        <v>3.5260911730935E+43</v>
      </c>
      <c r="J4542">
        <v>32</v>
      </c>
      <c r="K4542" t="s">
        <v>18</v>
      </c>
      <c r="L4542" t="s">
        <v>102</v>
      </c>
    </row>
    <row r="4543" spans="1:14" x14ac:dyDescent="0.25">
      <c r="A4543">
        <v>101</v>
      </c>
      <c r="B4543" s="1">
        <v>46295</v>
      </c>
      <c r="C4543" t="s">
        <v>151</v>
      </c>
      <c r="D4543" t="s">
        <v>152</v>
      </c>
      <c r="E4543">
        <v>69244</v>
      </c>
      <c r="F4543">
        <v>178458</v>
      </c>
      <c r="G4543">
        <v>1</v>
      </c>
      <c r="H4543" s="2">
        <v>10415</v>
      </c>
      <c r="I4543">
        <v>3.5260911730935E+43</v>
      </c>
      <c r="J4543">
        <v>32</v>
      </c>
      <c r="K4543" t="s">
        <v>18</v>
      </c>
      <c r="L4543" t="s">
        <v>102</v>
      </c>
    </row>
    <row r="4544" spans="1:14" x14ac:dyDescent="0.25">
      <c r="A4544">
        <v>101</v>
      </c>
      <c r="B4544" s="1">
        <v>46295</v>
      </c>
      <c r="C4544" t="s">
        <v>110</v>
      </c>
      <c r="D4544" t="s">
        <v>111</v>
      </c>
      <c r="E4544">
        <v>69254</v>
      </c>
      <c r="F4544">
        <v>178459</v>
      </c>
      <c r="G4544">
        <v>1</v>
      </c>
      <c r="H4544" s="2">
        <v>1955.45</v>
      </c>
      <c r="I4544">
        <v>3.5260911730935E+43</v>
      </c>
      <c r="J4544">
        <v>32</v>
      </c>
      <c r="K4544" t="s">
        <v>18</v>
      </c>
      <c r="L4544" t="s">
        <v>102</v>
      </c>
    </row>
    <row r="4545" spans="1:12" x14ac:dyDescent="0.25">
      <c r="A4545">
        <v>101</v>
      </c>
      <c r="B4545" s="1">
        <v>46295</v>
      </c>
      <c r="C4545" t="s">
        <v>107</v>
      </c>
      <c r="D4545" t="s">
        <v>108</v>
      </c>
      <c r="E4545">
        <v>69262</v>
      </c>
      <c r="F4545">
        <v>178460</v>
      </c>
      <c r="G4545">
        <v>1</v>
      </c>
      <c r="H4545" s="2">
        <v>3325.8</v>
      </c>
      <c r="I4545">
        <v>3.5260911730935E+43</v>
      </c>
      <c r="J4545">
        <v>32</v>
      </c>
      <c r="K4545" t="s">
        <v>18</v>
      </c>
      <c r="L4545" t="s">
        <v>102</v>
      </c>
    </row>
    <row r="4546" spans="1:12" x14ac:dyDescent="0.25">
      <c r="A4546">
        <v>101</v>
      </c>
      <c r="B4546" s="1">
        <v>46295</v>
      </c>
      <c r="C4546" t="s">
        <v>180</v>
      </c>
      <c r="D4546" t="s">
        <v>181</v>
      </c>
      <c r="E4546">
        <v>69276</v>
      </c>
      <c r="F4546">
        <v>178461</v>
      </c>
      <c r="G4546">
        <v>1</v>
      </c>
      <c r="H4546">
        <v>85.8</v>
      </c>
      <c r="I4546">
        <v>3.5260911730935E+43</v>
      </c>
      <c r="J4546">
        <v>32</v>
      </c>
      <c r="K4546" t="s">
        <v>18</v>
      </c>
      <c r="L4546" t="s">
        <v>102</v>
      </c>
    </row>
    <row r="4547" spans="1:12" x14ac:dyDescent="0.25">
      <c r="A4547">
        <v>101</v>
      </c>
      <c r="B4547" s="1">
        <v>46295</v>
      </c>
      <c r="C4547" t="s">
        <v>122</v>
      </c>
      <c r="D4547" t="s">
        <v>123</v>
      </c>
      <c r="E4547">
        <v>69319</v>
      </c>
      <c r="F4547">
        <v>178462</v>
      </c>
      <c r="G4547">
        <v>1</v>
      </c>
      <c r="H4547" s="2">
        <v>2898.36</v>
      </c>
      <c r="I4547">
        <v>3.5260911730935E+43</v>
      </c>
      <c r="J4547">
        <v>32</v>
      </c>
      <c r="K4547" t="s">
        <v>18</v>
      </c>
      <c r="L4547" t="s">
        <v>102</v>
      </c>
    </row>
    <row r="4548" spans="1:12" x14ac:dyDescent="0.25">
      <c r="A4548">
        <v>101</v>
      </c>
      <c r="B4548" s="1">
        <v>46295</v>
      </c>
      <c r="C4548" t="s">
        <v>122</v>
      </c>
      <c r="D4548" t="s">
        <v>123</v>
      </c>
      <c r="E4548">
        <v>69330</v>
      </c>
      <c r="F4548">
        <v>178463</v>
      </c>
      <c r="G4548">
        <v>1</v>
      </c>
      <c r="H4548">
        <v>181.64</v>
      </c>
      <c r="I4548">
        <v>3.5260911730935E+43</v>
      </c>
      <c r="J4548">
        <v>32</v>
      </c>
      <c r="K4548" t="s">
        <v>18</v>
      </c>
      <c r="L4548" t="s">
        <v>102</v>
      </c>
    </row>
    <row r="4549" spans="1:12" x14ac:dyDescent="0.25">
      <c r="A4549">
        <v>101</v>
      </c>
      <c r="B4549" s="1">
        <v>46295</v>
      </c>
      <c r="C4549" t="s">
        <v>114</v>
      </c>
      <c r="D4549" t="s">
        <v>115</v>
      </c>
      <c r="E4549">
        <v>66473</v>
      </c>
      <c r="F4549">
        <v>178464</v>
      </c>
      <c r="G4549">
        <v>1</v>
      </c>
      <c r="H4549" s="2">
        <v>1076.5999999999999</v>
      </c>
      <c r="I4549">
        <v>3.5260911730935E+43</v>
      </c>
      <c r="J4549">
        <v>32</v>
      </c>
      <c r="K4549" t="s">
        <v>18</v>
      </c>
      <c r="L4549" t="s">
        <v>102</v>
      </c>
    </row>
    <row r="4550" spans="1:12" x14ac:dyDescent="0.25">
      <c r="A4550">
        <v>101</v>
      </c>
      <c r="B4550" s="1">
        <v>46295</v>
      </c>
      <c r="C4550" t="s">
        <v>126</v>
      </c>
      <c r="D4550" t="s">
        <v>127</v>
      </c>
      <c r="E4550">
        <v>67489</v>
      </c>
      <c r="F4550">
        <v>178465</v>
      </c>
      <c r="G4550">
        <v>1</v>
      </c>
      <c r="H4550" s="2">
        <v>4231.2</v>
      </c>
      <c r="I4550">
        <v>3.5260911730935E+43</v>
      </c>
      <c r="J4550">
        <v>32</v>
      </c>
      <c r="K4550" t="s">
        <v>18</v>
      </c>
      <c r="L4550" t="s">
        <v>102</v>
      </c>
    </row>
    <row r="4551" spans="1:12" x14ac:dyDescent="0.25">
      <c r="A4551">
        <v>101</v>
      </c>
      <c r="B4551" s="1">
        <v>46295</v>
      </c>
      <c r="C4551" t="s">
        <v>126</v>
      </c>
      <c r="D4551" t="s">
        <v>127</v>
      </c>
      <c r="E4551">
        <v>67491</v>
      </c>
      <c r="F4551">
        <v>178466</v>
      </c>
      <c r="G4551">
        <v>1</v>
      </c>
      <c r="H4551" s="2">
        <v>20222.080000000002</v>
      </c>
      <c r="I4551">
        <v>3.5260911730935E+43</v>
      </c>
      <c r="J4551">
        <v>32</v>
      </c>
      <c r="K4551" t="s">
        <v>18</v>
      </c>
      <c r="L4551" t="s">
        <v>102</v>
      </c>
    </row>
    <row r="4552" spans="1:12" x14ac:dyDescent="0.25">
      <c r="A4552">
        <v>101</v>
      </c>
      <c r="B4552" s="1">
        <v>46295</v>
      </c>
      <c r="C4552" t="s">
        <v>180</v>
      </c>
      <c r="D4552" t="s">
        <v>181</v>
      </c>
      <c r="E4552">
        <v>68639</v>
      </c>
      <c r="F4552">
        <v>178467</v>
      </c>
      <c r="G4552">
        <v>1</v>
      </c>
      <c r="H4552" s="2">
        <v>4035.33</v>
      </c>
      <c r="I4552">
        <v>3.5260911730935E+43</v>
      </c>
      <c r="J4552">
        <v>32</v>
      </c>
      <c r="K4552" t="s">
        <v>18</v>
      </c>
      <c r="L4552" t="s">
        <v>102</v>
      </c>
    </row>
    <row r="4553" spans="1:12" x14ac:dyDescent="0.25">
      <c r="A4553">
        <v>101</v>
      </c>
      <c r="B4553" s="1">
        <v>46295</v>
      </c>
      <c r="C4553" t="s">
        <v>110</v>
      </c>
      <c r="D4553" t="s">
        <v>111</v>
      </c>
      <c r="E4553">
        <v>69253</v>
      </c>
      <c r="F4553">
        <v>178468</v>
      </c>
      <c r="G4553">
        <v>1</v>
      </c>
      <c r="H4553">
        <v>909.96</v>
      </c>
      <c r="I4553">
        <v>3.5260911730935E+43</v>
      </c>
      <c r="J4553">
        <v>32</v>
      </c>
      <c r="K4553" t="s">
        <v>18</v>
      </c>
      <c r="L4553" t="s">
        <v>102</v>
      </c>
    </row>
    <row r="4554" spans="1:12" x14ac:dyDescent="0.25">
      <c r="A4554">
        <v>101</v>
      </c>
      <c r="B4554" s="1">
        <v>46295</v>
      </c>
      <c r="C4554" t="s">
        <v>395</v>
      </c>
      <c r="D4554" t="s">
        <v>396</v>
      </c>
      <c r="E4554">
        <v>68056</v>
      </c>
      <c r="F4554">
        <v>178469</v>
      </c>
      <c r="G4554">
        <v>1</v>
      </c>
      <c r="H4554" s="2">
        <v>7953.4</v>
      </c>
      <c r="I4554">
        <v>3.5260911730935E+43</v>
      </c>
      <c r="J4554">
        <v>32</v>
      </c>
      <c r="K4554" t="s">
        <v>18</v>
      </c>
      <c r="L4554" t="s">
        <v>102</v>
      </c>
    </row>
    <row r="4555" spans="1:12" x14ac:dyDescent="0.25">
      <c r="A4555">
        <v>101</v>
      </c>
      <c r="B4555" s="1">
        <v>46295</v>
      </c>
      <c r="C4555" t="s">
        <v>180</v>
      </c>
      <c r="D4555" t="s">
        <v>181</v>
      </c>
      <c r="E4555">
        <v>68285</v>
      </c>
      <c r="F4555">
        <v>178470</v>
      </c>
      <c r="G4555">
        <v>1</v>
      </c>
      <c r="H4555" s="2">
        <v>29870.15</v>
      </c>
      <c r="I4555">
        <v>3.5260911730935E+43</v>
      </c>
      <c r="J4555">
        <v>32</v>
      </c>
      <c r="K4555" t="s">
        <v>18</v>
      </c>
      <c r="L4555" t="s">
        <v>102</v>
      </c>
    </row>
    <row r="4556" spans="1:12" x14ac:dyDescent="0.25">
      <c r="A4556">
        <v>101</v>
      </c>
      <c r="B4556" s="1">
        <v>46295</v>
      </c>
      <c r="C4556" t="s">
        <v>180</v>
      </c>
      <c r="D4556" t="s">
        <v>181</v>
      </c>
      <c r="E4556">
        <v>68283</v>
      </c>
      <c r="F4556">
        <v>178471</v>
      </c>
      <c r="G4556">
        <v>1</v>
      </c>
      <c r="H4556" s="2">
        <v>22462.07</v>
      </c>
      <c r="I4556">
        <v>3.5260911730935E+43</v>
      </c>
      <c r="J4556">
        <v>32</v>
      </c>
      <c r="K4556" t="s">
        <v>18</v>
      </c>
      <c r="L4556" t="s">
        <v>102</v>
      </c>
    </row>
    <row r="4557" spans="1:12" x14ac:dyDescent="0.25">
      <c r="A4557">
        <v>101</v>
      </c>
      <c r="B4557" s="1">
        <v>46296</v>
      </c>
      <c r="C4557" t="s">
        <v>411</v>
      </c>
      <c r="D4557" t="s">
        <v>133</v>
      </c>
      <c r="E4557">
        <v>67126</v>
      </c>
      <c r="F4557">
        <v>178472</v>
      </c>
      <c r="G4557">
        <v>1</v>
      </c>
      <c r="H4557">
        <v>169</v>
      </c>
      <c r="I4557">
        <v>3.5261011730935001E+43</v>
      </c>
      <c r="J4557">
        <v>32</v>
      </c>
      <c r="K4557" t="s">
        <v>18</v>
      </c>
      <c r="L4557" t="s">
        <v>102</v>
      </c>
    </row>
    <row r="4558" spans="1:12" x14ac:dyDescent="0.25">
      <c r="A4558">
        <v>101</v>
      </c>
      <c r="B4558" s="1">
        <v>46296</v>
      </c>
      <c r="C4558" t="s">
        <v>442</v>
      </c>
      <c r="D4558" t="s">
        <v>133</v>
      </c>
      <c r="E4558">
        <v>67127</v>
      </c>
      <c r="F4558">
        <v>178473</v>
      </c>
      <c r="G4558">
        <v>1</v>
      </c>
      <c r="H4558">
        <v>306.7</v>
      </c>
      <c r="I4558">
        <v>3.5261011730935001E+43</v>
      </c>
      <c r="J4558">
        <v>32</v>
      </c>
      <c r="K4558" t="s">
        <v>18</v>
      </c>
      <c r="L4558" t="s">
        <v>102</v>
      </c>
    </row>
    <row r="4559" spans="1:12" x14ac:dyDescent="0.25">
      <c r="A4559">
        <v>101</v>
      </c>
      <c r="B4559" s="1">
        <v>46296</v>
      </c>
      <c r="C4559" t="s">
        <v>395</v>
      </c>
      <c r="D4559" t="s">
        <v>396</v>
      </c>
      <c r="E4559">
        <v>67332</v>
      </c>
      <c r="F4559">
        <v>178474</v>
      </c>
      <c r="G4559">
        <v>1</v>
      </c>
      <c r="H4559">
        <v>705.7</v>
      </c>
      <c r="I4559">
        <v>3.5261011730935001E+43</v>
      </c>
      <c r="J4559">
        <v>7</v>
      </c>
      <c r="K4559" t="s">
        <v>44</v>
      </c>
      <c r="L4559" t="s">
        <v>102</v>
      </c>
    </row>
    <row r="4560" spans="1:12" x14ac:dyDescent="0.25">
      <c r="A4560">
        <v>101</v>
      </c>
      <c r="B4560" s="1">
        <v>46296</v>
      </c>
      <c r="C4560" t="s">
        <v>395</v>
      </c>
      <c r="D4560" t="s">
        <v>396</v>
      </c>
      <c r="E4560">
        <v>67339</v>
      </c>
      <c r="F4560">
        <v>178475</v>
      </c>
      <c r="G4560">
        <v>1</v>
      </c>
      <c r="H4560" s="2">
        <v>1614.1</v>
      </c>
      <c r="I4560">
        <v>3.5261011730935001E+43</v>
      </c>
      <c r="J4560">
        <v>32</v>
      </c>
      <c r="K4560" t="s">
        <v>18</v>
      </c>
      <c r="L4560" t="s">
        <v>102</v>
      </c>
    </row>
    <row r="4561" spans="1:14" x14ac:dyDescent="0.25">
      <c r="A4561">
        <v>101</v>
      </c>
      <c r="B4561" s="1">
        <v>46296</v>
      </c>
      <c r="C4561" t="s">
        <v>159</v>
      </c>
      <c r="D4561" t="s">
        <v>160</v>
      </c>
      <c r="E4561">
        <v>67376</v>
      </c>
      <c r="F4561">
        <v>178476</v>
      </c>
      <c r="G4561">
        <v>1</v>
      </c>
      <c r="H4561" s="2">
        <v>9363.6</v>
      </c>
      <c r="I4561">
        <v>3.5261011730935001E+43</v>
      </c>
      <c r="J4561">
        <v>32</v>
      </c>
      <c r="K4561" t="s">
        <v>18</v>
      </c>
      <c r="L4561" t="s">
        <v>102</v>
      </c>
    </row>
    <row r="4562" spans="1:14" x14ac:dyDescent="0.25">
      <c r="A4562">
        <v>101</v>
      </c>
      <c r="B4562" s="1">
        <v>46296</v>
      </c>
      <c r="C4562" t="s">
        <v>750</v>
      </c>
      <c r="D4562" t="s">
        <v>133</v>
      </c>
      <c r="E4562">
        <v>67459</v>
      </c>
      <c r="F4562">
        <v>178477</v>
      </c>
      <c r="G4562">
        <v>1</v>
      </c>
      <c r="H4562" s="2">
        <v>4448.92</v>
      </c>
      <c r="I4562">
        <v>3.5261011730935001E+43</v>
      </c>
      <c r="J4562">
        <v>32</v>
      </c>
      <c r="K4562" t="s">
        <v>18</v>
      </c>
      <c r="L4562" t="s">
        <v>102</v>
      </c>
    </row>
    <row r="4563" spans="1:14" x14ac:dyDescent="0.25">
      <c r="A4563">
        <v>101</v>
      </c>
      <c r="B4563" s="1">
        <v>46296</v>
      </c>
      <c r="C4563" t="s">
        <v>432</v>
      </c>
      <c r="D4563" t="s">
        <v>133</v>
      </c>
      <c r="E4563">
        <v>67466</v>
      </c>
      <c r="F4563">
        <v>178478</v>
      </c>
      <c r="G4563">
        <v>1</v>
      </c>
      <c r="H4563" s="2">
        <v>2434.4</v>
      </c>
      <c r="I4563">
        <v>3.5261011730935001E+43</v>
      </c>
      <c r="J4563">
        <v>32</v>
      </c>
      <c r="K4563" t="s">
        <v>18</v>
      </c>
      <c r="L4563" t="s">
        <v>102</v>
      </c>
    </row>
    <row r="4564" spans="1:14" x14ac:dyDescent="0.25">
      <c r="A4564">
        <v>101</v>
      </c>
      <c r="B4564" s="1">
        <v>46296</v>
      </c>
      <c r="C4564" t="s">
        <v>542</v>
      </c>
      <c r="D4564" t="s">
        <v>543</v>
      </c>
      <c r="E4564">
        <v>67726</v>
      </c>
      <c r="F4564">
        <v>178479</v>
      </c>
      <c r="G4564">
        <v>1</v>
      </c>
      <c r="H4564">
        <v>677.34</v>
      </c>
      <c r="I4564">
        <v>3.5261011730935001E+43</v>
      </c>
      <c r="J4564">
        <v>7</v>
      </c>
      <c r="K4564" t="s">
        <v>44</v>
      </c>
      <c r="L4564" t="s">
        <v>102</v>
      </c>
    </row>
    <row r="4565" spans="1:14" x14ac:dyDescent="0.25">
      <c r="A4565">
        <v>101</v>
      </c>
      <c r="B4565" s="1">
        <v>46296</v>
      </c>
      <c r="C4565" t="s">
        <v>398</v>
      </c>
      <c r="D4565" t="s">
        <v>399</v>
      </c>
      <c r="E4565">
        <v>67747</v>
      </c>
      <c r="F4565">
        <v>178480</v>
      </c>
      <c r="G4565">
        <v>1</v>
      </c>
      <c r="H4565" s="2">
        <v>1182.8399999999999</v>
      </c>
      <c r="I4565">
        <v>3.5261011730935001E+43</v>
      </c>
      <c r="J4565">
        <v>7</v>
      </c>
      <c r="K4565" t="s">
        <v>44</v>
      </c>
      <c r="L4565" t="s">
        <v>102</v>
      </c>
    </row>
    <row r="4566" spans="1:14" x14ac:dyDescent="0.25">
      <c r="A4566">
        <v>101</v>
      </c>
      <c r="B4566" s="1">
        <v>46296</v>
      </c>
      <c r="C4566" t="s">
        <v>398</v>
      </c>
      <c r="D4566" t="s">
        <v>399</v>
      </c>
      <c r="E4566">
        <v>67748</v>
      </c>
      <c r="F4566">
        <v>178481</v>
      </c>
      <c r="G4566">
        <v>1</v>
      </c>
      <c r="H4566" s="2">
        <v>1763.05</v>
      </c>
      <c r="I4566">
        <v>3.5261011730935001E+43</v>
      </c>
      <c r="J4566">
        <v>7</v>
      </c>
      <c r="K4566" t="s">
        <v>44</v>
      </c>
      <c r="L4566" t="s">
        <v>102</v>
      </c>
    </row>
    <row r="4567" spans="1:14" x14ac:dyDescent="0.25">
      <c r="A4567">
        <v>101</v>
      </c>
      <c r="B4567" s="1">
        <v>46296</v>
      </c>
      <c r="C4567" t="s">
        <v>595</v>
      </c>
      <c r="D4567" t="s">
        <v>596</v>
      </c>
      <c r="E4567">
        <v>67835</v>
      </c>
      <c r="F4567">
        <v>178482</v>
      </c>
      <c r="G4567">
        <v>1</v>
      </c>
      <c r="H4567" s="2">
        <v>1950</v>
      </c>
      <c r="I4567">
        <v>3.5261011730935001E+43</v>
      </c>
      <c r="J4567">
        <v>32</v>
      </c>
      <c r="K4567" t="s">
        <v>18</v>
      </c>
      <c r="L4567" t="s">
        <v>102</v>
      </c>
    </row>
    <row r="4568" spans="1:14" x14ac:dyDescent="0.25">
      <c r="A4568">
        <v>101</v>
      </c>
      <c r="B4568" s="1">
        <v>46296</v>
      </c>
      <c r="C4568" t="s">
        <v>549</v>
      </c>
      <c r="D4568" t="s">
        <v>550</v>
      </c>
      <c r="E4568">
        <v>67952</v>
      </c>
      <c r="F4568">
        <v>178483</v>
      </c>
      <c r="G4568">
        <v>1</v>
      </c>
      <c r="H4568">
        <v>484.72</v>
      </c>
      <c r="I4568">
        <v>3.5261011730935001E+43</v>
      </c>
      <c r="J4568">
        <v>7</v>
      </c>
      <c r="K4568" t="s">
        <v>44</v>
      </c>
      <c r="L4568" t="s">
        <v>102</v>
      </c>
    </row>
    <row r="4569" spans="1:14" x14ac:dyDescent="0.25">
      <c r="A4569">
        <v>101</v>
      </c>
      <c r="B4569" s="1">
        <v>46296</v>
      </c>
      <c r="C4569" t="s">
        <v>395</v>
      </c>
      <c r="D4569" t="s">
        <v>396</v>
      </c>
      <c r="E4569">
        <v>68055</v>
      </c>
      <c r="F4569">
        <v>178484</v>
      </c>
      <c r="G4569">
        <v>1</v>
      </c>
      <c r="H4569" s="2">
        <v>2953.8</v>
      </c>
      <c r="I4569">
        <v>3.5261011730935001E+43</v>
      </c>
      <c r="J4569">
        <v>32</v>
      </c>
      <c r="K4569" t="s">
        <v>18</v>
      </c>
      <c r="L4569" t="s">
        <v>102</v>
      </c>
    </row>
    <row r="4570" spans="1:14" x14ac:dyDescent="0.25">
      <c r="A4570">
        <v>101</v>
      </c>
      <c r="B4570" s="1">
        <v>46296</v>
      </c>
      <c r="C4570" t="s">
        <v>542</v>
      </c>
      <c r="D4570" t="s">
        <v>543</v>
      </c>
      <c r="E4570">
        <v>68593</v>
      </c>
      <c r="F4570">
        <v>178486</v>
      </c>
      <c r="G4570">
        <v>1</v>
      </c>
      <c r="H4570">
        <v>808.3</v>
      </c>
      <c r="I4570">
        <v>3.5261011730935001E+43</v>
      </c>
      <c r="J4570">
        <v>7</v>
      </c>
      <c r="K4570" t="s">
        <v>44</v>
      </c>
      <c r="L4570" t="s">
        <v>102</v>
      </c>
    </row>
    <row r="4571" spans="1:14" x14ac:dyDescent="0.25">
      <c r="A4571">
        <v>101</v>
      </c>
      <c r="B4571" s="1">
        <v>46296</v>
      </c>
      <c r="C4571" t="s">
        <v>105</v>
      </c>
      <c r="D4571" t="s">
        <v>106</v>
      </c>
      <c r="E4571">
        <v>68738</v>
      </c>
      <c r="F4571">
        <v>178487</v>
      </c>
      <c r="G4571">
        <v>1</v>
      </c>
      <c r="H4571" s="2">
        <v>15549.78</v>
      </c>
      <c r="I4571">
        <v>3.5261011730935001E+43</v>
      </c>
      <c r="J4571">
        <v>32</v>
      </c>
      <c r="K4571" t="s">
        <v>18</v>
      </c>
      <c r="L4571" t="s">
        <v>102</v>
      </c>
    </row>
    <row r="4572" spans="1:14" x14ac:dyDescent="0.25">
      <c r="A4572">
        <v>101</v>
      </c>
      <c r="B4572" s="1">
        <v>46296</v>
      </c>
      <c r="C4572" t="s">
        <v>359</v>
      </c>
      <c r="D4572" t="s">
        <v>232</v>
      </c>
      <c r="E4572">
        <v>68992</v>
      </c>
      <c r="F4572">
        <v>178488</v>
      </c>
      <c r="G4572">
        <v>1</v>
      </c>
      <c r="H4572" s="2">
        <v>9996</v>
      </c>
      <c r="I4572">
        <v>3.5261011730935001E+43</v>
      </c>
      <c r="J4572">
        <v>32</v>
      </c>
      <c r="K4572" t="s">
        <v>18</v>
      </c>
      <c r="L4572" t="s">
        <v>102</v>
      </c>
    </row>
    <row r="4573" spans="1:14" x14ac:dyDescent="0.25">
      <c r="A4573">
        <v>101</v>
      </c>
      <c r="B4573" s="1">
        <v>46296</v>
      </c>
      <c r="C4573" t="s">
        <v>542</v>
      </c>
      <c r="D4573" t="s">
        <v>543</v>
      </c>
      <c r="E4573">
        <v>69098</v>
      </c>
      <c r="F4573">
        <v>178489</v>
      </c>
      <c r="G4573">
        <v>1</v>
      </c>
      <c r="H4573">
        <v>955.95</v>
      </c>
      <c r="I4573">
        <v>3.5261011730935001E+43</v>
      </c>
      <c r="J4573">
        <v>7</v>
      </c>
      <c r="K4573" t="s">
        <v>44</v>
      </c>
      <c r="L4573" t="s">
        <v>102</v>
      </c>
    </row>
    <row r="4574" spans="1:14" x14ac:dyDescent="0.25">
      <c r="A4574">
        <v>101</v>
      </c>
      <c r="B4574" s="1">
        <v>46296</v>
      </c>
      <c r="C4574" t="s">
        <v>214</v>
      </c>
      <c r="D4574" t="s">
        <v>215</v>
      </c>
      <c r="E4574">
        <v>69106</v>
      </c>
      <c r="F4574">
        <v>178490</v>
      </c>
      <c r="G4574">
        <v>1</v>
      </c>
      <c r="H4574">
        <v>751.87</v>
      </c>
      <c r="I4574">
        <v>3.5261011730935001E+43</v>
      </c>
      <c r="J4574">
        <v>32</v>
      </c>
      <c r="K4574" t="s">
        <v>18</v>
      </c>
      <c r="L4574" t="s">
        <v>102</v>
      </c>
    </row>
    <row r="4575" spans="1:14" x14ac:dyDescent="0.25">
      <c r="A4575">
        <v>101</v>
      </c>
      <c r="B4575" s="1">
        <v>46296</v>
      </c>
      <c r="C4575" t="s">
        <v>422</v>
      </c>
      <c r="D4575" t="s">
        <v>423</v>
      </c>
      <c r="E4575">
        <v>69128</v>
      </c>
      <c r="F4575">
        <v>178491</v>
      </c>
      <c r="G4575">
        <v>1</v>
      </c>
      <c r="H4575">
        <v>617.79</v>
      </c>
      <c r="I4575">
        <v>3.5261011730935001E+43</v>
      </c>
      <c r="J4575">
        <v>7</v>
      </c>
      <c r="K4575" t="s">
        <v>44</v>
      </c>
      <c r="L4575" t="s">
        <v>102</v>
      </c>
    </row>
    <row r="4576" spans="1:14" x14ac:dyDescent="0.25">
      <c r="A4576">
        <v>101</v>
      </c>
      <c r="B4576" s="1">
        <v>46296</v>
      </c>
      <c r="C4576" t="s">
        <v>255</v>
      </c>
      <c r="D4576" t="s">
        <v>256</v>
      </c>
      <c r="E4576">
        <v>68313</v>
      </c>
      <c r="F4576">
        <v>178492</v>
      </c>
      <c r="G4576">
        <v>1</v>
      </c>
      <c r="H4576" s="2">
        <v>3957.73</v>
      </c>
      <c r="I4576">
        <v>3.5261011730935001E+43</v>
      </c>
      <c r="J4576">
        <v>52</v>
      </c>
      <c r="K4576" t="s">
        <v>248</v>
      </c>
      <c r="L4576" t="s">
        <v>102</v>
      </c>
      <c r="N4576" t="s">
        <v>144</v>
      </c>
    </row>
    <row r="4577" spans="1:12" x14ac:dyDescent="0.25">
      <c r="A4577">
        <v>101</v>
      </c>
      <c r="B4577" s="1">
        <v>46296</v>
      </c>
      <c r="C4577" t="s">
        <v>542</v>
      </c>
      <c r="D4577" t="s">
        <v>543</v>
      </c>
      <c r="E4577">
        <v>67750</v>
      </c>
      <c r="F4577">
        <v>178493</v>
      </c>
      <c r="G4577">
        <v>1</v>
      </c>
      <c r="H4577" s="2">
        <v>1048.82</v>
      </c>
      <c r="I4577">
        <v>3.5261011730935001E+43</v>
      </c>
      <c r="J4577">
        <v>7</v>
      </c>
      <c r="K4577" t="s">
        <v>44</v>
      </c>
      <c r="L4577" t="s">
        <v>102</v>
      </c>
    </row>
    <row r="4578" spans="1:12" x14ac:dyDescent="0.25">
      <c r="A4578">
        <v>101</v>
      </c>
      <c r="B4578" s="1">
        <v>46296</v>
      </c>
      <c r="C4578" t="s">
        <v>398</v>
      </c>
      <c r="D4578" t="s">
        <v>399</v>
      </c>
      <c r="E4578">
        <v>67957</v>
      </c>
      <c r="F4578">
        <v>178494</v>
      </c>
      <c r="G4578">
        <v>1</v>
      </c>
      <c r="H4578" s="2">
        <v>1510.07</v>
      </c>
      <c r="I4578">
        <v>3.5261011730935001E+43</v>
      </c>
      <c r="J4578">
        <v>7</v>
      </c>
      <c r="K4578" t="s">
        <v>44</v>
      </c>
      <c r="L4578" t="s">
        <v>102</v>
      </c>
    </row>
    <row r="4579" spans="1:12" x14ac:dyDescent="0.25">
      <c r="A4579">
        <v>101</v>
      </c>
      <c r="B4579" s="1">
        <v>46296</v>
      </c>
      <c r="C4579" t="s">
        <v>482</v>
      </c>
      <c r="D4579" t="s">
        <v>483</v>
      </c>
      <c r="E4579">
        <v>68451</v>
      </c>
      <c r="F4579">
        <v>178495</v>
      </c>
      <c r="G4579">
        <v>1</v>
      </c>
      <c r="H4579" s="2">
        <v>3082.2</v>
      </c>
      <c r="I4579">
        <v>3.5261011730935001E+43</v>
      </c>
      <c r="J4579">
        <v>32</v>
      </c>
      <c r="K4579" t="s">
        <v>18</v>
      </c>
      <c r="L4579" t="s">
        <v>102</v>
      </c>
    </row>
    <row r="4580" spans="1:12" x14ac:dyDescent="0.25">
      <c r="A4580">
        <v>101</v>
      </c>
      <c r="B4580" s="1">
        <v>46296</v>
      </c>
      <c r="C4580" t="s">
        <v>398</v>
      </c>
      <c r="D4580" t="s">
        <v>399</v>
      </c>
      <c r="E4580">
        <v>68570</v>
      </c>
      <c r="F4580">
        <v>178496</v>
      </c>
      <c r="G4580">
        <v>1</v>
      </c>
      <c r="H4580">
        <v>296.79000000000002</v>
      </c>
      <c r="I4580">
        <v>3.5261011730935001E+43</v>
      </c>
      <c r="J4580">
        <v>7</v>
      </c>
      <c r="K4580" t="s">
        <v>44</v>
      </c>
      <c r="L4580" t="s">
        <v>102</v>
      </c>
    </row>
    <row r="4581" spans="1:12" x14ac:dyDescent="0.25">
      <c r="A4581">
        <v>101</v>
      </c>
      <c r="B4581" s="1">
        <v>46296</v>
      </c>
      <c r="C4581" t="s">
        <v>118</v>
      </c>
      <c r="D4581" t="s">
        <v>119</v>
      </c>
      <c r="E4581">
        <v>68950</v>
      </c>
      <c r="F4581">
        <v>178497</v>
      </c>
      <c r="G4581">
        <v>1</v>
      </c>
      <c r="H4581" s="2">
        <v>4054.5</v>
      </c>
      <c r="I4581">
        <v>3.5261011730935001E+43</v>
      </c>
      <c r="J4581">
        <v>32</v>
      </c>
      <c r="K4581" t="s">
        <v>18</v>
      </c>
      <c r="L4581" t="s">
        <v>102</v>
      </c>
    </row>
    <row r="4582" spans="1:12" x14ac:dyDescent="0.25">
      <c r="A4582">
        <v>101</v>
      </c>
      <c r="B4582" s="1">
        <v>46296</v>
      </c>
      <c r="C4582" t="s">
        <v>214</v>
      </c>
      <c r="D4582" t="s">
        <v>215</v>
      </c>
      <c r="E4582">
        <v>69100</v>
      </c>
      <c r="F4582">
        <v>178498</v>
      </c>
      <c r="G4582">
        <v>1</v>
      </c>
      <c r="H4582" s="2">
        <v>1824.05</v>
      </c>
      <c r="I4582">
        <v>3.5261011730935001E+43</v>
      </c>
      <c r="J4582">
        <v>32</v>
      </c>
      <c r="K4582" t="s">
        <v>18</v>
      </c>
      <c r="L4582" t="s">
        <v>102</v>
      </c>
    </row>
    <row r="4583" spans="1:12" x14ac:dyDescent="0.25">
      <c r="A4583">
        <v>101</v>
      </c>
      <c r="B4583" s="1">
        <v>46296</v>
      </c>
      <c r="C4583" t="s">
        <v>118</v>
      </c>
      <c r="D4583" t="s">
        <v>119</v>
      </c>
      <c r="E4583">
        <v>69373</v>
      </c>
      <c r="F4583">
        <v>178499</v>
      </c>
      <c r="G4583">
        <v>1</v>
      </c>
      <c r="H4583" s="2">
        <v>1828.5</v>
      </c>
      <c r="I4583">
        <v>3.5261011730935001E+43</v>
      </c>
      <c r="J4583">
        <v>32</v>
      </c>
      <c r="K4583" t="s">
        <v>18</v>
      </c>
      <c r="L4583" t="s">
        <v>102</v>
      </c>
    </row>
    <row r="4584" spans="1:12" x14ac:dyDescent="0.25">
      <c r="A4584">
        <v>101</v>
      </c>
      <c r="B4584" s="1">
        <v>46296</v>
      </c>
      <c r="C4584" t="s">
        <v>707</v>
      </c>
      <c r="D4584" t="s">
        <v>133</v>
      </c>
      <c r="E4584">
        <v>67129</v>
      </c>
      <c r="F4584">
        <v>178500</v>
      </c>
      <c r="G4584">
        <v>1</v>
      </c>
      <c r="H4584" s="2">
        <v>1305.8599999999999</v>
      </c>
      <c r="I4584">
        <v>3.5261011730935001E+43</v>
      </c>
      <c r="J4584">
        <v>32</v>
      </c>
      <c r="K4584" t="s">
        <v>18</v>
      </c>
      <c r="L4584" t="s">
        <v>102</v>
      </c>
    </row>
    <row r="4585" spans="1:12" x14ac:dyDescent="0.25">
      <c r="A4585">
        <v>101</v>
      </c>
      <c r="B4585" s="1">
        <v>46296</v>
      </c>
      <c r="C4585" t="s">
        <v>118</v>
      </c>
      <c r="D4585" t="s">
        <v>119</v>
      </c>
      <c r="E4585">
        <v>67829</v>
      </c>
      <c r="F4585">
        <v>178501</v>
      </c>
      <c r="G4585">
        <v>1</v>
      </c>
      <c r="H4585" s="2">
        <v>16150.85</v>
      </c>
      <c r="I4585">
        <v>3.5261011730935001E+43</v>
      </c>
      <c r="J4585">
        <v>32</v>
      </c>
      <c r="K4585" t="s">
        <v>18</v>
      </c>
      <c r="L4585" t="s">
        <v>102</v>
      </c>
    </row>
    <row r="4586" spans="1:12" x14ac:dyDescent="0.25">
      <c r="A4586">
        <v>101</v>
      </c>
      <c r="B4586" s="1">
        <v>46296</v>
      </c>
      <c r="C4586" t="s">
        <v>395</v>
      </c>
      <c r="D4586" t="s">
        <v>396</v>
      </c>
      <c r="E4586">
        <v>68057</v>
      </c>
      <c r="F4586">
        <v>178502</v>
      </c>
      <c r="G4586">
        <v>1</v>
      </c>
      <c r="H4586" s="2">
        <v>3949</v>
      </c>
      <c r="I4586">
        <v>3.5261011730935001E+43</v>
      </c>
      <c r="J4586">
        <v>32</v>
      </c>
      <c r="K4586" t="s">
        <v>18</v>
      </c>
      <c r="L4586" t="s">
        <v>102</v>
      </c>
    </row>
    <row r="4587" spans="1:12" x14ac:dyDescent="0.25">
      <c r="A4587">
        <v>101</v>
      </c>
      <c r="B4587" s="1">
        <v>46296</v>
      </c>
      <c r="C4587" t="s">
        <v>542</v>
      </c>
      <c r="D4587" t="s">
        <v>543</v>
      </c>
      <c r="E4587">
        <v>68397</v>
      </c>
      <c r="F4587">
        <v>178503</v>
      </c>
      <c r="G4587">
        <v>1</v>
      </c>
      <c r="H4587">
        <v>717.87</v>
      </c>
      <c r="I4587">
        <v>3.5261011730935001E+43</v>
      </c>
      <c r="J4587">
        <v>7</v>
      </c>
      <c r="K4587" t="s">
        <v>44</v>
      </c>
      <c r="L4587" t="s">
        <v>102</v>
      </c>
    </row>
    <row r="4588" spans="1:12" x14ac:dyDescent="0.25">
      <c r="A4588">
        <v>101</v>
      </c>
      <c r="B4588" s="1">
        <v>46296</v>
      </c>
      <c r="C4588" t="s">
        <v>214</v>
      </c>
      <c r="D4588" t="s">
        <v>215</v>
      </c>
      <c r="E4588">
        <v>69052</v>
      </c>
      <c r="F4588">
        <v>178504</v>
      </c>
      <c r="G4588">
        <v>1</v>
      </c>
      <c r="H4588" s="2">
        <v>9134</v>
      </c>
      <c r="I4588">
        <v>3.5261011730935001E+43</v>
      </c>
      <c r="J4588">
        <v>32</v>
      </c>
      <c r="K4588" t="s">
        <v>18</v>
      </c>
      <c r="L4588" t="s">
        <v>102</v>
      </c>
    </row>
    <row r="4589" spans="1:12" x14ac:dyDescent="0.25">
      <c r="A4589">
        <v>101</v>
      </c>
      <c r="B4589" s="1">
        <v>46296</v>
      </c>
      <c r="C4589" t="s">
        <v>114</v>
      </c>
      <c r="D4589" t="s">
        <v>115</v>
      </c>
      <c r="E4589">
        <v>68677</v>
      </c>
      <c r="F4589">
        <v>178505</v>
      </c>
      <c r="G4589">
        <v>1</v>
      </c>
      <c r="H4589" s="2">
        <v>1782</v>
      </c>
      <c r="I4589">
        <v>3.5261011730935001E+43</v>
      </c>
      <c r="J4589">
        <v>32</v>
      </c>
      <c r="K4589" t="s">
        <v>18</v>
      </c>
      <c r="L4589" t="s">
        <v>102</v>
      </c>
    </row>
    <row r="4590" spans="1:12" x14ac:dyDescent="0.25">
      <c r="A4590">
        <v>101</v>
      </c>
      <c r="B4590" s="1">
        <v>46296</v>
      </c>
      <c r="C4590" t="s">
        <v>114</v>
      </c>
      <c r="D4590" t="s">
        <v>115</v>
      </c>
      <c r="E4590">
        <v>68678</v>
      </c>
      <c r="F4590">
        <v>178506</v>
      </c>
      <c r="G4590">
        <v>1</v>
      </c>
      <c r="H4590">
        <v>770</v>
      </c>
      <c r="I4590">
        <v>3.5261011730935001E+43</v>
      </c>
      <c r="J4590">
        <v>32</v>
      </c>
      <c r="K4590" t="s">
        <v>18</v>
      </c>
      <c r="L4590" t="s">
        <v>102</v>
      </c>
    </row>
    <row r="4591" spans="1:12" x14ac:dyDescent="0.25">
      <c r="A4591">
        <v>101</v>
      </c>
      <c r="B4591" s="1">
        <v>46296</v>
      </c>
      <c r="C4591" t="s">
        <v>114</v>
      </c>
      <c r="D4591" t="s">
        <v>115</v>
      </c>
      <c r="E4591">
        <v>68679</v>
      </c>
      <c r="F4591">
        <v>178507</v>
      </c>
      <c r="G4591">
        <v>1</v>
      </c>
      <c r="H4591" s="2">
        <v>7920</v>
      </c>
      <c r="I4591">
        <v>3.5261011730935001E+43</v>
      </c>
      <c r="J4591">
        <v>32</v>
      </c>
      <c r="K4591" t="s">
        <v>18</v>
      </c>
      <c r="L4591" t="s">
        <v>102</v>
      </c>
    </row>
    <row r="4592" spans="1:12" x14ac:dyDescent="0.25">
      <c r="A4592">
        <v>101</v>
      </c>
      <c r="B4592" s="1">
        <v>46296</v>
      </c>
      <c r="C4592" t="s">
        <v>114</v>
      </c>
      <c r="D4592" t="s">
        <v>115</v>
      </c>
      <c r="E4592">
        <v>69039</v>
      </c>
      <c r="F4592">
        <v>178508</v>
      </c>
      <c r="G4592">
        <v>1</v>
      </c>
      <c r="H4592" s="2">
        <v>1200</v>
      </c>
      <c r="I4592">
        <v>3.5261011730935001E+43</v>
      </c>
      <c r="J4592">
        <v>32</v>
      </c>
      <c r="K4592" t="s">
        <v>18</v>
      </c>
      <c r="L4592" t="s">
        <v>102</v>
      </c>
    </row>
    <row r="4593" spans="1:12" x14ac:dyDescent="0.25">
      <c r="A4593">
        <v>101</v>
      </c>
      <c r="B4593" s="1">
        <v>46296</v>
      </c>
      <c r="C4593" t="s">
        <v>105</v>
      </c>
      <c r="D4593" t="s">
        <v>106</v>
      </c>
      <c r="E4593">
        <v>68686</v>
      </c>
      <c r="F4593">
        <v>178509</v>
      </c>
      <c r="G4593">
        <v>1</v>
      </c>
      <c r="H4593" s="2">
        <v>1463.4</v>
      </c>
      <c r="I4593">
        <v>3.5261011730935001E+43</v>
      </c>
      <c r="J4593">
        <v>32</v>
      </c>
      <c r="K4593" t="s">
        <v>18</v>
      </c>
      <c r="L4593" t="s">
        <v>102</v>
      </c>
    </row>
    <row r="4594" spans="1:12" x14ac:dyDescent="0.25">
      <c r="A4594">
        <v>101</v>
      </c>
      <c r="B4594" s="1">
        <v>46296</v>
      </c>
      <c r="C4594" t="s">
        <v>162</v>
      </c>
      <c r="D4594" t="s">
        <v>133</v>
      </c>
      <c r="E4594">
        <v>67065</v>
      </c>
      <c r="F4594">
        <v>178513</v>
      </c>
      <c r="G4594">
        <v>1</v>
      </c>
      <c r="H4594" s="2">
        <v>40320</v>
      </c>
      <c r="I4594">
        <v>3.5261011730935001E+43</v>
      </c>
      <c r="J4594">
        <v>32</v>
      </c>
      <c r="K4594" t="s">
        <v>18</v>
      </c>
      <c r="L4594" t="s">
        <v>102</v>
      </c>
    </row>
    <row r="4595" spans="1:12" x14ac:dyDescent="0.25">
      <c r="A4595">
        <v>101</v>
      </c>
      <c r="B4595" s="1">
        <v>46296</v>
      </c>
      <c r="C4595" t="s">
        <v>395</v>
      </c>
      <c r="D4595" t="s">
        <v>396</v>
      </c>
      <c r="E4595">
        <v>67340</v>
      </c>
      <c r="F4595">
        <v>178514</v>
      </c>
      <c r="G4595">
        <v>1</v>
      </c>
      <c r="H4595" s="2">
        <v>2032</v>
      </c>
      <c r="I4595">
        <v>3.5261011730935001E+43</v>
      </c>
      <c r="J4595">
        <v>32</v>
      </c>
      <c r="K4595" t="s">
        <v>18</v>
      </c>
      <c r="L4595" t="s">
        <v>102</v>
      </c>
    </row>
    <row r="4596" spans="1:12" x14ac:dyDescent="0.25">
      <c r="A4596">
        <v>101</v>
      </c>
      <c r="B4596" s="1">
        <v>46296</v>
      </c>
      <c r="C4596" t="s">
        <v>395</v>
      </c>
      <c r="D4596" t="s">
        <v>396</v>
      </c>
      <c r="E4596">
        <v>67976</v>
      </c>
      <c r="F4596">
        <v>178515</v>
      </c>
      <c r="G4596">
        <v>1</v>
      </c>
      <c r="H4596" s="2">
        <v>5373.2</v>
      </c>
      <c r="I4596">
        <v>3.5261011730935001E+43</v>
      </c>
      <c r="J4596">
        <v>32</v>
      </c>
      <c r="K4596" t="s">
        <v>18</v>
      </c>
      <c r="L4596" t="s">
        <v>102</v>
      </c>
    </row>
    <row r="4597" spans="1:12" x14ac:dyDescent="0.25">
      <c r="A4597">
        <v>101</v>
      </c>
      <c r="B4597" s="1">
        <v>46296</v>
      </c>
      <c r="C4597" t="s">
        <v>906</v>
      </c>
      <c r="D4597" t="s">
        <v>238</v>
      </c>
      <c r="E4597">
        <v>68982</v>
      </c>
      <c r="F4597">
        <v>178516</v>
      </c>
      <c r="G4597">
        <v>1</v>
      </c>
      <c r="H4597" s="2">
        <v>1903.36</v>
      </c>
      <c r="I4597">
        <v>3.5261011730935001E+43</v>
      </c>
      <c r="J4597">
        <v>32</v>
      </c>
      <c r="K4597" t="s">
        <v>18</v>
      </c>
      <c r="L4597" t="s">
        <v>102</v>
      </c>
    </row>
    <row r="4598" spans="1:12" x14ac:dyDescent="0.25">
      <c r="A4598">
        <v>101</v>
      </c>
      <c r="B4598" s="1">
        <v>46296</v>
      </c>
      <c r="C4598" t="s">
        <v>730</v>
      </c>
      <c r="D4598" t="s">
        <v>238</v>
      </c>
      <c r="E4598">
        <v>68995</v>
      </c>
      <c r="F4598">
        <v>178517</v>
      </c>
      <c r="G4598">
        <v>1</v>
      </c>
      <c r="H4598" s="2">
        <v>1422.72</v>
      </c>
      <c r="I4598">
        <v>3.5261011730935001E+43</v>
      </c>
      <c r="J4598">
        <v>32</v>
      </c>
      <c r="K4598" t="s">
        <v>18</v>
      </c>
      <c r="L4598" t="s">
        <v>102</v>
      </c>
    </row>
    <row r="4599" spans="1:12" x14ac:dyDescent="0.25">
      <c r="A4599">
        <v>101</v>
      </c>
      <c r="B4599" s="1">
        <v>46296</v>
      </c>
      <c r="C4599" t="s">
        <v>237</v>
      </c>
      <c r="D4599" t="s">
        <v>238</v>
      </c>
      <c r="E4599">
        <v>68998</v>
      </c>
      <c r="F4599">
        <v>178518</v>
      </c>
      <c r="G4599">
        <v>1</v>
      </c>
      <c r="H4599" s="2">
        <v>1442.5</v>
      </c>
      <c r="I4599">
        <v>3.5261011730935001E+43</v>
      </c>
      <c r="J4599">
        <v>32</v>
      </c>
      <c r="K4599" t="s">
        <v>18</v>
      </c>
      <c r="L4599" t="s">
        <v>102</v>
      </c>
    </row>
    <row r="4600" spans="1:12" x14ac:dyDescent="0.25">
      <c r="A4600">
        <v>101</v>
      </c>
      <c r="B4600" s="1">
        <v>46296</v>
      </c>
      <c r="C4600" t="s">
        <v>348</v>
      </c>
      <c r="D4600" t="s">
        <v>349</v>
      </c>
      <c r="E4600">
        <v>69145</v>
      </c>
      <c r="F4600">
        <v>178519</v>
      </c>
      <c r="G4600">
        <v>1</v>
      </c>
      <c r="H4600" s="2">
        <v>5861.75</v>
      </c>
      <c r="I4600">
        <v>3.5261011730935001E+43</v>
      </c>
      <c r="J4600">
        <v>32</v>
      </c>
      <c r="K4600" t="s">
        <v>18</v>
      </c>
      <c r="L4600" t="s">
        <v>102</v>
      </c>
    </row>
    <row r="4601" spans="1:12" x14ac:dyDescent="0.25">
      <c r="A4601">
        <v>101</v>
      </c>
      <c r="B4601" s="1">
        <v>46296</v>
      </c>
      <c r="C4601" t="s">
        <v>342</v>
      </c>
      <c r="D4601" t="s">
        <v>343</v>
      </c>
      <c r="E4601">
        <v>69218</v>
      </c>
      <c r="F4601">
        <v>178520</v>
      </c>
      <c r="G4601">
        <v>1</v>
      </c>
      <c r="H4601" s="2">
        <v>3257.84</v>
      </c>
      <c r="I4601">
        <v>3.5261011730935001E+43</v>
      </c>
      <c r="J4601">
        <v>32</v>
      </c>
      <c r="K4601" t="s">
        <v>18</v>
      </c>
      <c r="L4601" t="s">
        <v>102</v>
      </c>
    </row>
    <row r="4602" spans="1:12" x14ac:dyDescent="0.25">
      <c r="A4602">
        <v>101</v>
      </c>
      <c r="B4602" s="1">
        <v>46296</v>
      </c>
      <c r="C4602" t="s">
        <v>953</v>
      </c>
      <c r="D4602" t="s">
        <v>954</v>
      </c>
      <c r="E4602">
        <v>69360</v>
      </c>
      <c r="F4602">
        <v>178521</v>
      </c>
      <c r="G4602">
        <v>1</v>
      </c>
      <c r="H4602">
        <v>31.44</v>
      </c>
      <c r="I4602">
        <v>3.5261011730935001E+43</v>
      </c>
      <c r="J4602">
        <v>32</v>
      </c>
      <c r="K4602" t="s">
        <v>18</v>
      </c>
      <c r="L4602" t="s">
        <v>102</v>
      </c>
    </row>
    <row r="4603" spans="1:12" x14ac:dyDescent="0.25">
      <c r="A4603">
        <v>101</v>
      </c>
      <c r="B4603" s="1">
        <v>46296</v>
      </c>
      <c r="C4603" t="s">
        <v>953</v>
      </c>
      <c r="D4603" t="s">
        <v>954</v>
      </c>
      <c r="E4603">
        <v>69364</v>
      </c>
      <c r="F4603">
        <v>178522</v>
      </c>
      <c r="G4603">
        <v>1</v>
      </c>
      <c r="H4603">
        <v>167.78</v>
      </c>
      <c r="I4603">
        <v>3.5261011730935001E+43</v>
      </c>
      <c r="J4603">
        <v>32</v>
      </c>
      <c r="K4603" t="s">
        <v>18</v>
      </c>
      <c r="L4603" t="s">
        <v>102</v>
      </c>
    </row>
    <row r="4604" spans="1:12" x14ac:dyDescent="0.25">
      <c r="A4604">
        <v>101</v>
      </c>
      <c r="B4604" s="1">
        <v>46296</v>
      </c>
      <c r="C4604" t="s">
        <v>903</v>
      </c>
      <c r="D4604" t="s">
        <v>904</v>
      </c>
      <c r="E4604">
        <v>69402</v>
      </c>
      <c r="F4604">
        <v>178525</v>
      </c>
      <c r="G4604">
        <v>1</v>
      </c>
      <c r="H4604">
        <v>848.96</v>
      </c>
      <c r="I4604">
        <v>3.5261011730935001E+43</v>
      </c>
      <c r="J4604">
        <v>32</v>
      </c>
      <c r="K4604" t="s">
        <v>18</v>
      </c>
      <c r="L4604" t="s">
        <v>102</v>
      </c>
    </row>
    <row r="4605" spans="1:12" x14ac:dyDescent="0.25">
      <c r="A4605">
        <v>101</v>
      </c>
      <c r="B4605" s="1">
        <v>46296</v>
      </c>
      <c r="C4605" t="s">
        <v>903</v>
      </c>
      <c r="D4605" t="s">
        <v>904</v>
      </c>
      <c r="E4605">
        <v>69411</v>
      </c>
      <c r="F4605">
        <v>178526</v>
      </c>
      <c r="G4605">
        <v>1</v>
      </c>
      <c r="H4605" s="2">
        <v>19495.41</v>
      </c>
      <c r="I4605">
        <v>3.5261011730935001E+43</v>
      </c>
      <c r="J4605">
        <v>32</v>
      </c>
      <c r="K4605" t="s">
        <v>18</v>
      </c>
      <c r="L4605" t="s">
        <v>102</v>
      </c>
    </row>
    <row r="4606" spans="1:12" x14ac:dyDescent="0.25">
      <c r="A4606">
        <v>101</v>
      </c>
      <c r="B4606" s="1">
        <v>46296</v>
      </c>
      <c r="C4606" t="s">
        <v>126</v>
      </c>
      <c r="D4606" t="s">
        <v>127</v>
      </c>
      <c r="E4606">
        <v>68236</v>
      </c>
      <c r="F4606">
        <v>178528</v>
      </c>
      <c r="G4606">
        <v>1</v>
      </c>
      <c r="H4606">
        <v>292</v>
      </c>
      <c r="I4606">
        <v>3.5261011730935001E+43</v>
      </c>
      <c r="J4606">
        <v>32</v>
      </c>
      <c r="K4606" t="s">
        <v>18</v>
      </c>
      <c r="L4606" t="s">
        <v>102</v>
      </c>
    </row>
    <row r="4607" spans="1:12" x14ac:dyDescent="0.25">
      <c r="A4607">
        <v>101</v>
      </c>
      <c r="B4607" s="1">
        <v>46296</v>
      </c>
      <c r="C4607" t="s">
        <v>418</v>
      </c>
      <c r="D4607" t="s">
        <v>419</v>
      </c>
      <c r="E4607">
        <v>66272</v>
      </c>
      <c r="F4607">
        <v>178529</v>
      </c>
      <c r="G4607">
        <v>1</v>
      </c>
      <c r="H4607" s="2">
        <v>4266.6000000000004</v>
      </c>
      <c r="I4607">
        <v>3.5261011730935001E+43</v>
      </c>
      <c r="J4607">
        <v>16</v>
      </c>
      <c r="K4607" t="s">
        <v>174</v>
      </c>
      <c r="L4607" t="s">
        <v>102</v>
      </c>
    </row>
    <row r="4608" spans="1:12" x14ac:dyDescent="0.25">
      <c r="A4608">
        <v>101</v>
      </c>
      <c r="B4608" s="1">
        <v>46296</v>
      </c>
      <c r="C4608" t="s">
        <v>900</v>
      </c>
      <c r="D4608" t="s">
        <v>169</v>
      </c>
      <c r="E4608">
        <v>68510</v>
      </c>
      <c r="F4608">
        <v>178530</v>
      </c>
      <c r="G4608">
        <v>1</v>
      </c>
      <c r="H4608">
        <v>15.22</v>
      </c>
      <c r="I4608">
        <v>3.5261011730935001E+43</v>
      </c>
      <c r="J4608">
        <v>32</v>
      </c>
      <c r="K4608" t="s">
        <v>18</v>
      </c>
      <c r="L4608" t="s">
        <v>102</v>
      </c>
    </row>
    <row r="4609" spans="1:14" x14ac:dyDescent="0.25">
      <c r="A4609">
        <v>101</v>
      </c>
      <c r="B4609" s="1">
        <v>46296</v>
      </c>
      <c r="C4609" t="s">
        <v>114</v>
      </c>
      <c r="D4609" t="s">
        <v>115</v>
      </c>
      <c r="E4609">
        <v>68600</v>
      </c>
      <c r="F4609">
        <v>178531</v>
      </c>
      <c r="G4609">
        <v>1</v>
      </c>
      <c r="H4609" s="2">
        <v>1879.5</v>
      </c>
      <c r="I4609">
        <v>3.5261011730935001E+43</v>
      </c>
      <c r="J4609">
        <v>32</v>
      </c>
      <c r="K4609" t="s">
        <v>18</v>
      </c>
      <c r="L4609" t="s">
        <v>102</v>
      </c>
      <c r="N4609" t="s">
        <v>144</v>
      </c>
    </row>
    <row r="4610" spans="1:14" x14ac:dyDescent="0.25">
      <c r="A4610">
        <v>101</v>
      </c>
      <c r="B4610" s="1">
        <v>46296</v>
      </c>
      <c r="C4610" t="s">
        <v>114</v>
      </c>
      <c r="D4610" t="s">
        <v>115</v>
      </c>
      <c r="E4610">
        <v>68941</v>
      </c>
      <c r="F4610">
        <v>178532</v>
      </c>
      <c r="G4610">
        <v>1</v>
      </c>
      <c r="H4610" s="2">
        <v>5760</v>
      </c>
      <c r="I4610">
        <v>3.5261011730935001E+43</v>
      </c>
      <c r="J4610">
        <v>32</v>
      </c>
      <c r="K4610" t="s">
        <v>18</v>
      </c>
      <c r="L4610" t="s">
        <v>102</v>
      </c>
    </row>
    <row r="4611" spans="1:14" x14ac:dyDescent="0.25">
      <c r="A4611">
        <v>101</v>
      </c>
      <c r="B4611" s="1">
        <v>46296</v>
      </c>
      <c r="C4611" t="s">
        <v>462</v>
      </c>
      <c r="D4611" t="s">
        <v>296</v>
      </c>
      <c r="E4611">
        <v>68989</v>
      </c>
      <c r="F4611">
        <v>178533</v>
      </c>
      <c r="G4611">
        <v>1</v>
      </c>
      <c r="H4611" s="2">
        <v>5799</v>
      </c>
      <c r="I4611">
        <v>3.5261011730935001E+43</v>
      </c>
      <c r="J4611">
        <v>32</v>
      </c>
      <c r="K4611" t="s">
        <v>18</v>
      </c>
      <c r="L4611" t="s">
        <v>102</v>
      </c>
    </row>
    <row r="4612" spans="1:14" x14ac:dyDescent="0.25">
      <c r="A4612">
        <v>101</v>
      </c>
      <c r="B4612" s="1">
        <v>46296</v>
      </c>
      <c r="C4612" t="s">
        <v>162</v>
      </c>
      <c r="D4612" t="s">
        <v>133</v>
      </c>
      <c r="E4612">
        <v>69074</v>
      </c>
      <c r="F4612">
        <v>178534</v>
      </c>
      <c r="G4612">
        <v>1</v>
      </c>
      <c r="H4612" s="2">
        <v>1202.7</v>
      </c>
      <c r="I4612">
        <v>3.5261011730935001E+43</v>
      </c>
      <c r="J4612">
        <v>32</v>
      </c>
      <c r="K4612" t="s">
        <v>18</v>
      </c>
      <c r="L4612" t="s">
        <v>102</v>
      </c>
    </row>
    <row r="4613" spans="1:14" x14ac:dyDescent="0.25">
      <c r="A4613">
        <v>101</v>
      </c>
      <c r="B4613" s="1">
        <v>46296</v>
      </c>
      <c r="C4613" t="s">
        <v>162</v>
      </c>
      <c r="D4613" t="s">
        <v>133</v>
      </c>
      <c r="E4613">
        <v>69075</v>
      </c>
      <c r="F4613">
        <v>178535</v>
      </c>
      <c r="G4613">
        <v>1</v>
      </c>
      <c r="H4613" s="2">
        <v>48919</v>
      </c>
      <c r="I4613">
        <v>3.5261011730935001E+43</v>
      </c>
      <c r="J4613">
        <v>32</v>
      </c>
      <c r="K4613" t="s">
        <v>18</v>
      </c>
      <c r="L4613" t="s">
        <v>102</v>
      </c>
    </row>
    <row r="4614" spans="1:14" x14ac:dyDescent="0.25">
      <c r="A4614">
        <v>101</v>
      </c>
      <c r="B4614" s="1">
        <v>46296</v>
      </c>
      <c r="C4614" t="s">
        <v>333</v>
      </c>
      <c r="D4614" t="s">
        <v>169</v>
      </c>
      <c r="E4614">
        <v>69148</v>
      </c>
      <c r="F4614">
        <v>178536</v>
      </c>
      <c r="G4614">
        <v>1</v>
      </c>
      <c r="H4614">
        <v>881.93</v>
      </c>
      <c r="I4614">
        <v>3.5261011730935001E+43</v>
      </c>
      <c r="J4614">
        <v>32</v>
      </c>
      <c r="K4614" t="s">
        <v>18</v>
      </c>
      <c r="L4614" t="s">
        <v>102</v>
      </c>
    </row>
    <row r="4615" spans="1:14" x14ac:dyDescent="0.25">
      <c r="A4615">
        <v>101</v>
      </c>
      <c r="B4615" s="1">
        <v>46296</v>
      </c>
      <c r="C4615" t="s">
        <v>249</v>
      </c>
      <c r="D4615" t="s">
        <v>169</v>
      </c>
      <c r="E4615">
        <v>69175</v>
      </c>
      <c r="F4615">
        <v>178537</v>
      </c>
      <c r="G4615">
        <v>1</v>
      </c>
      <c r="H4615" s="2">
        <v>4878.5</v>
      </c>
      <c r="I4615">
        <v>3.5261011730935001E+43</v>
      </c>
      <c r="J4615">
        <v>32</v>
      </c>
      <c r="K4615" t="s">
        <v>18</v>
      </c>
      <c r="L4615" t="s">
        <v>102</v>
      </c>
    </row>
    <row r="4616" spans="1:14" x14ac:dyDescent="0.25">
      <c r="A4616">
        <v>101</v>
      </c>
      <c r="B4616" s="1">
        <v>46296</v>
      </c>
      <c r="C4616" t="s">
        <v>216</v>
      </c>
      <c r="D4616" t="s">
        <v>217</v>
      </c>
      <c r="E4616">
        <v>69199</v>
      </c>
      <c r="F4616">
        <v>178538</v>
      </c>
      <c r="G4616">
        <v>1</v>
      </c>
      <c r="H4616">
        <v>107.41</v>
      </c>
      <c r="I4616">
        <v>3.5261011730935001E+43</v>
      </c>
      <c r="J4616">
        <v>32</v>
      </c>
      <c r="K4616" t="s">
        <v>18</v>
      </c>
      <c r="L4616" t="s">
        <v>102</v>
      </c>
    </row>
    <row r="4617" spans="1:14" x14ac:dyDescent="0.25">
      <c r="A4617">
        <v>101</v>
      </c>
      <c r="B4617" s="1">
        <v>46296</v>
      </c>
      <c r="C4617" t="s">
        <v>542</v>
      </c>
      <c r="D4617" t="s">
        <v>543</v>
      </c>
      <c r="E4617">
        <v>69227</v>
      </c>
      <c r="F4617">
        <v>178539</v>
      </c>
      <c r="G4617">
        <v>1</v>
      </c>
      <c r="H4617">
        <v>366.5</v>
      </c>
      <c r="I4617">
        <v>3.5261011730935001E+43</v>
      </c>
      <c r="J4617">
        <v>46</v>
      </c>
      <c r="K4617" t="s">
        <v>361</v>
      </c>
      <c r="L4617" t="s">
        <v>102</v>
      </c>
    </row>
    <row r="4618" spans="1:14" x14ac:dyDescent="0.25">
      <c r="A4618">
        <v>101</v>
      </c>
      <c r="B4618" s="1">
        <v>46296</v>
      </c>
      <c r="C4618" t="s">
        <v>540</v>
      </c>
      <c r="D4618" t="s">
        <v>541</v>
      </c>
      <c r="E4618">
        <v>69267</v>
      </c>
      <c r="F4618">
        <v>178540</v>
      </c>
      <c r="G4618">
        <v>1</v>
      </c>
      <c r="H4618">
        <v>4.1399999999999997</v>
      </c>
      <c r="I4618">
        <v>3.5261011730935001E+43</v>
      </c>
      <c r="J4618">
        <v>46</v>
      </c>
      <c r="K4618" t="s">
        <v>361</v>
      </c>
      <c r="L4618" t="s">
        <v>102</v>
      </c>
    </row>
    <row r="4619" spans="1:14" x14ac:dyDescent="0.25">
      <c r="A4619">
        <v>101</v>
      </c>
      <c r="B4619" s="1">
        <v>46296</v>
      </c>
      <c r="C4619" t="s">
        <v>542</v>
      </c>
      <c r="D4619" t="s">
        <v>543</v>
      </c>
      <c r="E4619">
        <v>69290</v>
      </c>
      <c r="F4619">
        <v>178541</v>
      </c>
      <c r="G4619">
        <v>1</v>
      </c>
      <c r="H4619">
        <v>6.6</v>
      </c>
      <c r="I4619">
        <v>3.5261011730935001E+43</v>
      </c>
      <c r="J4619">
        <v>46</v>
      </c>
      <c r="K4619" t="s">
        <v>361</v>
      </c>
      <c r="L4619" t="s">
        <v>102</v>
      </c>
    </row>
    <row r="4620" spans="1:14" x14ac:dyDescent="0.25">
      <c r="A4620">
        <v>101</v>
      </c>
      <c r="B4620" s="1">
        <v>46296</v>
      </c>
      <c r="C4620" t="s">
        <v>277</v>
      </c>
      <c r="D4620" t="s">
        <v>278</v>
      </c>
      <c r="E4620">
        <v>67902</v>
      </c>
      <c r="F4620">
        <v>178543</v>
      </c>
      <c r="G4620">
        <v>1</v>
      </c>
      <c r="H4620">
        <v>154</v>
      </c>
      <c r="I4620">
        <v>3.5261011730935001E+43</v>
      </c>
      <c r="J4620">
        <v>14</v>
      </c>
      <c r="K4620" t="s">
        <v>279</v>
      </c>
      <c r="L4620" t="s">
        <v>102</v>
      </c>
    </row>
    <row r="4621" spans="1:14" x14ac:dyDescent="0.25">
      <c r="A4621">
        <v>101</v>
      </c>
      <c r="B4621" s="1">
        <v>46296</v>
      </c>
      <c r="C4621" t="s">
        <v>538</v>
      </c>
      <c r="D4621" t="s">
        <v>539</v>
      </c>
      <c r="E4621">
        <v>67211</v>
      </c>
      <c r="F4621">
        <v>178544</v>
      </c>
      <c r="G4621">
        <v>1</v>
      </c>
      <c r="H4621" s="2">
        <v>6983.91</v>
      </c>
      <c r="I4621">
        <v>3.5261011730935001E+43</v>
      </c>
      <c r="J4621">
        <v>7</v>
      </c>
      <c r="K4621" t="s">
        <v>44</v>
      </c>
      <c r="L4621" t="s">
        <v>102</v>
      </c>
    </row>
    <row r="4622" spans="1:14" x14ac:dyDescent="0.25">
      <c r="A4622">
        <v>101</v>
      </c>
      <c r="B4622" s="1">
        <v>46296</v>
      </c>
      <c r="C4622" t="s">
        <v>395</v>
      </c>
      <c r="D4622" t="s">
        <v>396</v>
      </c>
      <c r="E4622">
        <v>67341</v>
      </c>
      <c r="F4622">
        <v>178545</v>
      </c>
      <c r="G4622">
        <v>1</v>
      </c>
      <c r="H4622" s="2">
        <v>3590.75</v>
      </c>
      <c r="I4622">
        <v>3.5261011730935001E+43</v>
      </c>
      <c r="J4622">
        <v>56</v>
      </c>
      <c r="K4622" t="s">
        <v>397</v>
      </c>
      <c r="L4622" t="s">
        <v>102</v>
      </c>
    </row>
    <row r="4623" spans="1:14" x14ac:dyDescent="0.25">
      <c r="A4623">
        <v>101</v>
      </c>
      <c r="B4623" s="1">
        <v>46296</v>
      </c>
      <c r="C4623" t="s">
        <v>542</v>
      </c>
      <c r="D4623" t="s">
        <v>543</v>
      </c>
      <c r="E4623">
        <v>67757</v>
      </c>
      <c r="F4623">
        <v>178546</v>
      </c>
      <c r="G4623">
        <v>1</v>
      </c>
      <c r="H4623" s="2">
        <v>1181.4000000000001</v>
      </c>
      <c r="I4623">
        <v>3.5261011730935001E+43</v>
      </c>
      <c r="J4623">
        <v>7</v>
      </c>
      <c r="K4623" t="s">
        <v>44</v>
      </c>
      <c r="L4623" t="s">
        <v>102</v>
      </c>
    </row>
    <row r="4624" spans="1:14" x14ac:dyDescent="0.25">
      <c r="A4624">
        <v>101</v>
      </c>
      <c r="B4624" s="1">
        <v>46296</v>
      </c>
      <c r="C4624" t="s">
        <v>114</v>
      </c>
      <c r="D4624" t="s">
        <v>115</v>
      </c>
      <c r="E4624">
        <v>68601</v>
      </c>
      <c r="F4624">
        <v>178547</v>
      </c>
      <c r="G4624">
        <v>1</v>
      </c>
      <c r="H4624" s="2">
        <v>2430.6</v>
      </c>
      <c r="I4624">
        <v>3.5261011730935001E+43</v>
      </c>
      <c r="J4624">
        <v>32</v>
      </c>
      <c r="K4624" t="s">
        <v>18</v>
      </c>
      <c r="L4624" t="s">
        <v>102</v>
      </c>
    </row>
    <row r="4625" spans="1:12" x14ac:dyDescent="0.25">
      <c r="A4625">
        <v>101</v>
      </c>
      <c r="B4625" s="1">
        <v>46296</v>
      </c>
      <c r="C4625" t="s">
        <v>476</v>
      </c>
      <c r="D4625" t="s">
        <v>477</v>
      </c>
      <c r="E4625">
        <v>68706</v>
      </c>
      <c r="F4625">
        <v>178548</v>
      </c>
      <c r="G4625">
        <v>1</v>
      </c>
      <c r="H4625" s="2">
        <v>2140</v>
      </c>
      <c r="I4625">
        <v>3.5261011730935001E+43</v>
      </c>
      <c r="J4625">
        <v>51</v>
      </c>
      <c r="K4625" t="s">
        <v>254</v>
      </c>
      <c r="L4625" t="s">
        <v>102</v>
      </c>
    </row>
    <row r="4626" spans="1:12" x14ac:dyDescent="0.25">
      <c r="A4626">
        <v>101</v>
      </c>
      <c r="B4626" s="1">
        <v>46296</v>
      </c>
      <c r="C4626" t="s">
        <v>103</v>
      </c>
      <c r="D4626" t="s">
        <v>104</v>
      </c>
      <c r="E4626">
        <v>68799</v>
      </c>
      <c r="F4626">
        <v>178549</v>
      </c>
      <c r="G4626">
        <v>1</v>
      </c>
      <c r="H4626" s="2">
        <v>2870.1</v>
      </c>
      <c r="I4626">
        <v>3.5261011730935001E+43</v>
      </c>
      <c r="J4626">
        <v>32</v>
      </c>
      <c r="K4626" t="s">
        <v>18</v>
      </c>
      <c r="L4626" t="s">
        <v>102</v>
      </c>
    </row>
    <row r="4627" spans="1:12" x14ac:dyDescent="0.25">
      <c r="A4627">
        <v>101</v>
      </c>
      <c r="B4627" s="1">
        <v>46296</v>
      </c>
      <c r="C4627" t="s">
        <v>619</v>
      </c>
      <c r="D4627" t="s">
        <v>620</v>
      </c>
      <c r="E4627">
        <v>68812</v>
      </c>
      <c r="F4627">
        <v>178550</v>
      </c>
      <c r="G4627">
        <v>1</v>
      </c>
      <c r="H4627" s="2">
        <v>1719.02</v>
      </c>
      <c r="I4627">
        <v>3.5261011730935001E+43</v>
      </c>
      <c r="J4627">
        <v>7</v>
      </c>
      <c r="K4627" t="s">
        <v>44</v>
      </c>
      <c r="L4627" t="s">
        <v>102</v>
      </c>
    </row>
    <row r="4628" spans="1:12" x14ac:dyDescent="0.25">
      <c r="A4628">
        <v>101</v>
      </c>
      <c r="B4628" s="1">
        <v>46296</v>
      </c>
      <c r="C4628" t="s">
        <v>223</v>
      </c>
      <c r="D4628" t="s">
        <v>224</v>
      </c>
      <c r="E4628">
        <v>68835</v>
      </c>
      <c r="F4628">
        <v>178551</v>
      </c>
      <c r="G4628">
        <v>1</v>
      </c>
      <c r="H4628" s="2">
        <v>5638.5</v>
      </c>
      <c r="I4628">
        <v>3.5261011730935001E+43</v>
      </c>
      <c r="J4628">
        <v>32</v>
      </c>
      <c r="K4628" t="s">
        <v>18</v>
      </c>
      <c r="L4628" t="s">
        <v>102</v>
      </c>
    </row>
    <row r="4629" spans="1:12" x14ac:dyDescent="0.25">
      <c r="A4629">
        <v>101</v>
      </c>
      <c r="B4629" s="1">
        <v>46296</v>
      </c>
      <c r="C4629" t="s">
        <v>955</v>
      </c>
      <c r="D4629" t="s">
        <v>169</v>
      </c>
      <c r="E4629">
        <v>69152</v>
      </c>
      <c r="F4629">
        <v>178552</v>
      </c>
      <c r="G4629">
        <v>1</v>
      </c>
      <c r="H4629" s="2">
        <v>1981.58</v>
      </c>
      <c r="I4629">
        <v>3.5261011730935001E+43</v>
      </c>
      <c r="J4629">
        <v>32</v>
      </c>
      <c r="K4629" t="s">
        <v>18</v>
      </c>
      <c r="L4629" t="s">
        <v>102</v>
      </c>
    </row>
    <row r="4630" spans="1:12" x14ac:dyDescent="0.25">
      <c r="A4630">
        <v>101</v>
      </c>
      <c r="B4630" s="1">
        <v>46296</v>
      </c>
      <c r="C4630" t="s">
        <v>372</v>
      </c>
      <c r="D4630" t="s">
        <v>373</v>
      </c>
      <c r="E4630">
        <v>69265</v>
      </c>
      <c r="F4630">
        <v>178553</v>
      </c>
      <c r="G4630">
        <v>1</v>
      </c>
      <c r="H4630">
        <v>855.6</v>
      </c>
      <c r="I4630">
        <v>3.5261011730935001E+43</v>
      </c>
      <c r="L4630" t="s">
        <v>102</v>
      </c>
    </row>
    <row r="4631" spans="1:12" x14ac:dyDescent="0.25">
      <c r="A4631">
        <v>101</v>
      </c>
      <c r="B4631" s="1">
        <v>46296</v>
      </c>
      <c r="C4631" t="s">
        <v>657</v>
      </c>
      <c r="D4631" t="s">
        <v>658</v>
      </c>
      <c r="E4631">
        <v>69321</v>
      </c>
      <c r="F4631">
        <v>178554</v>
      </c>
      <c r="G4631">
        <v>1</v>
      </c>
      <c r="H4631" s="2">
        <v>2797.2</v>
      </c>
      <c r="I4631">
        <v>3.5261011730935001E+43</v>
      </c>
      <c r="J4631">
        <v>60</v>
      </c>
      <c r="K4631" t="s">
        <v>236</v>
      </c>
      <c r="L4631" t="s">
        <v>102</v>
      </c>
    </row>
    <row r="4632" spans="1:12" x14ac:dyDescent="0.25">
      <c r="A4632">
        <v>101</v>
      </c>
      <c r="B4632" s="1">
        <v>46296</v>
      </c>
      <c r="C4632" t="s">
        <v>509</v>
      </c>
      <c r="D4632" t="s">
        <v>510</v>
      </c>
      <c r="E4632">
        <v>69323</v>
      </c>
      <c r="F4632">
        <v>178555</v>
      </c>
      <c r="G4632">
        <v>1</v>
      </c>
      <c r="H4632" s="2">
        <v>2797.2</v>
      </c>
      <c r="I4632">
        <v>3.5261011730935001E+43</v>
      </c>
      <c r="J4632">
        <v>60</v>
      </c>
      <c r="K4632" t="s">
        <v>236</v>
      </c>
      <c r="L4632" t="s">
        <v>102</v>
      </c>
    </row>
    <row r="4633" spans="1:12" x14ac:dyDescent="0.25">
      <c r="A4633">
        <v>101</v>
      </c>
      <c r="B4633" s="1">
        <v>46297</v>
      </c>
      <c r="C4633" t="s">
        <v>418</v>
      </c>
      <c r="D4633" t="s">
        <v>419</v>
      </c>
      <c r="E4633">
        <v>66269</v>
      </c>
      <c r="F4633">
        <v>178556</v>
      </c>
      <c r="G4633">
        <v>1</v>
      </c>
      <c r="H4633" s="2">
        <v>3077</v>
      </c>
      <c r="I4633">
        <v>3.5261011730935001E+43</v>
      </c>
      <c r="J4633">
        <v>16</v>
      </c>
      <c r="K4633" t="s">
        <v>174</v>
      </c>
      <c r="L4633" t="s">
        <v>102</v>
      </c>
    </row>
    <row r="4634" spans="1:12" x14ac:dyDescent="0.25">
      <c r="A4634">
        <v>101</v>
      </c>
      <c r="B4634" s="1">
        <v>46297</v>
      </c>
      <c r="C4634" t="s">
        <v>114</v>
      </c>
      <c r="D4634" t="s">
        <v>115</v>
      </c>
      <c r="E4634">
        <v>66971</v>
      </c>
      <c r="F4634">
        <v>178557</v>
      </c>
      <c r="G4634">
        <v>1</v>
      </c>
      <c r="H4634" s="2">
        <v>1075</v>
      </c>
      <c r="I4634">
        <v>3.5261011730935001E+43</v>
      </c>
      <c r="J4634">
        <v>32</v>
      </c>
      <c r="K4634" t="s">
        <v>18</v>
      </c>
      <c r="L4634" t="s">
        <v>102</v>
      </c>
    </row>
    <row r="4635" spans="1:12" x14ac:dyDescent="0.25">
      <c r="A4635">
        <v>101</v>
      </c>
      <c r="B4635" s="1">
        <v>46297</v>
      </c>
      <c r="C4635" t="s">
        <v>162</v>
      </c>
      <c r="D4635" t="s">
        <v>133</v>
      </c>
      <c r="E4635">
        <v>67054</v>
      </c>
      <c r="F4635">
        <v>178558</v>
      </c>
      <c r="G4635">
        <v>1</v>
      </c>
      <c r="H4635" s="2">
        <v>12451.5</v>
      </c>
      <c r="I4635">
        <v>3.5261011730935001E+43</v>
      </c>
      <c r="J4635">
        <v>32</v>
      </c>
      <c r="K4635" t="s">
        <v>18</v>
      </c>
      <c r="L4635" t="s">
        <v>102</v>
      </c>
    </row>
    <row r="4636" spans="1:12" x14ac:dyDescent="0.25">
      <c r="A4636">
        <v>101</v>
      </c>
      <c r="B4636" s="1">
        <v>46297</v>
      </c>
      <c r="C4636" t="s">
        <v>549</v>
      </c>
      <c r="D4636" t="s">
        <v>550</v>
      </c>
      <c r="E4636">
        <v>67986</v>
      </c>
      <c r="F4636">
        <v>178559</v>
      </c>
      <c r="G4636">
        <v>1</v>
      </c>
      <c r="H4636" s="2">
        <v>7378.39</v>
      </c>
      <c r="I4636">
        <v>3.5261011730935001E+43</v>
      </c>
      <c r="J4636">
        <v>7</v>
      </c>
      <c r="K4636" t="s">
        <v>44</v>
      </c>
      <c r="L4636" t="s">
        <v>102</v>
      </c>
    </row>
    <row r="4637" spans="1:12" x14ac:dyDescent="0.25">
      <c r="A4637">
        <v>101</v>
      </c>
      <c r="B4637" s="1">
        <v>46297</v>
      </c>
      <c r="C4637" t="s">
        <v>162</v>
      </c>
      <c r="D4637" t="s">
        <v>133</v>
      </c>
      <c r="E4637">
        <v>68074</v>
      </c>
      <c r="F4637">
        <v>178560</v>
      </c>
      <c r="G4637">
        <v>1</v>
      </c>
      <c r="H4637" s="2">
        <v>81480</v>
      </c>
      <c r="I4637">
        <v>3.5261011730935001E+43</v>
      </c>
      <c r="L4637" t="s">
        <v>102</v>
      </c>
    </row>
    <row r="4638" spans="1:12" x14ac:dyDescent="0.25">
      <c r="A4638">
        <v>101</v>
      </c>
      <c r="B4638" s="1">
        <v>46297</v>
      </c>
      <c r="C4638" t="s">
        <v>114</v>
      </c>
      <c r="D4638" t="s">
        <v>115</v>
      </c>
      <c r="E4638">
        <v>68166</v>
      </c>
      <c r="F4638">
        <v>178561</v>
      </c>
      <c r="G4638">
        <v>1</v>
      </c>
      <c r="H4638" s="2">
        <v>2719</v>
      </c>
      <c r="I4638">
        <v>3.5261011730935001E+43</v>
      </c>
      <c r="J4638">
        <v>32</v>
      </c>
      <c r="K4638" t="s">
        <v>18</v>
      </c>
      <c r="L4638" t="s">
        <v>102</v>
      </c>
    </row>
    <row r="4639" spans="1:12" x14ac:dyDescent="0.25">
      <c r="A4639">
        <v>101</v>
      </c>
      <c r="B4639" s="1">
        <v>46297</v>
      </c>
      <c r="C4639" t="s">
        <v>110</v>
      </c>
      <c r="D4639" t="s">
        <v>111</v>
      </c>
      <c r="E4639">
        <v>68304</v>
      </c>
      <c r="F4639">
        <v>178562</v>
      </c>
      <c r="G4639">
        <v>1</v>
      </c>
      <c r="H4639">
        <v>280</v>
      </c>
      <c r="I4639">
        <v>3.5261011730935001E+43</v>
      </c>
      <c r="J4639">
        <v>32</v>
      </c>
      <c r="K4639" t="s">
        <v>18</v>
      </c>
      <c r="L4639" t="s">
        <v>102</v>
      </c>
    </row>
    <row r="4640" spans="1:12" x14ac:dyDescent="0.25">
      <c r="A4640">
        <v>101</v>
      </c>
      <c r="B4640" s="1">
        <v>46297</v>
      </c>
      <c r="C4640" t="s">
        <v>395</v>
      </c>
      <c r="D4640" t="s">
        <v>396</v>
      </c>
      <c r="E4640">
        <v>68341</v>
      </c>
      <c r="F4640">
        <v>178563</v>
      </c>
      <c r="G4640">
        <v>1</v>
      </c>
      <c r="H4640" s="2">
        <v>16734.150000000001</v>
      </c>
      <c r="I4640">
        <v>3.5261011730935001E+43</v>
      </c>
      <c r="J4640">
        <v>32</v>
      </c>
      <c r="K4640" t="s">
        <v>18</v>
      </c>
      <c r="L4640" t="s">
        <v>102</v>
      </c>
    </row>
    <row r="4641" spans="1:12" x14ac:dyDescent="0.25">
      <c r="A4641">
        <v>101</v>
      </c>
      <c r="B4641" s="1">
        <v>46297</v>
      </c>
      <c r="C4641" t="s">
        <v>100</v>
      </c>
      <c r="D4641" t="s">
        <v>101</v>
      </c>
      <c r="E4641">
        <v>68637</v>
      </c>
      <c r="F4641">
        <v>178564</v>
      </c>
      <c r="G4641">
        <v>1</v>
      </c>
      <c r="H4641">
        <v>534.79999999999995</v>
      </c>
      <c r="I4641">
        <v>3.5261011730935001E+43</v>
      </c>
      <c r="J4641">
        <v>32</v>
      </c>
      <c r="K4641" t="s">
        <v>18</v>
      </c>
      <c r="L4641" t="s">
        <v>102</v>
      </c>
    </row>
    <row r="4642" spans="1:12" x14ac:dyDescent="0.25">
      <c r="A4642">
        <v>101</v>
      </c>
      <c r="B4642" s="1">
        <v>46297</v>
      </c>
      <c r="C4642" t="s">
        <v>114</v>
      </c>
      <c r="D4642" t="s">
        <v>115</v>
      </c>
      <c r="E4642">
        <v>68680</v>
      </c>
      <c r="F4642">
        <v>178565</v>
      </c>
      <c r="G4642">
        <v>1</v>
      </c>
      <c r="H4642" s="2">
        <v>7320</v>
      </c>
      <c r="I4642">
        <v>3.5261011730935001E+43</v>
      </c>
      <c r="J4642">
        <v>32</v>
      </c>
      <c r="K4642" t="s">
        <v>18</v>
      </c>
      <c r="L4642" t="s">
        <v>102</v>
      </c>
    </row>
    <row r="4643" spans="1:12" x14ac:dyDescent="0.25">
      <c r="A4643">
        <v>101</v>
      </c>
      <c r="B4643" s="1">
        <v>46297</v>
      </c>
      <c r="C4643" t="s">
        <v>225</v>
      </c>
      <c r="D4643" t="s">
        <v>226</v>
      </c>
      <c r="E4643">
        <v>68839</v>
      </c>
      <c r="F4643">
        <v>178566</v>
      </c>
      <c r="G4643">
        <v>1</v>
      </c>
      <c r="H4643" s="2">
        <v>11702.28</v>
      </c>
      <c r="I4643">
        <v>3.5261011730935001E+43</v>
      </c>
      <c r="J4643">
        <v>32</v>
      </c>
      <c r="K4643" t="s">
        <v>18</v>
      </c>
      <c r="L4643" t="s">
        <v>102</v>
      </c>
    </row>
    <row r="4644" spans="1:12" x14ac:dyDescent="0.25">
      <c r="A4644">
        <v>101</v>
      </c>
      <c r="B4644" s="1">
        <v>46297</v>
      </c>
      <c r="C4644" t="s">
        <v>212</v>
      </c>
      <c r="D4644" t="s">
        <v>213</v>
      </c>
      <c r="E4644">
        <v>68892</v>
      </c>
      <c r="F4644">
        <v>178567</v>
      </c>
      <c r="G4644">
        <v>1</v>
      </c>
      <c r="H4644">
        <v>858</v>
      </c>
      <c r="I4644">
        <v>3.5261011730935001E+43</v>
      </c>
      <c r="J4644">
        <v>32</v>
      </c>
      <c r="K4644" t="s">
        <v>18</v>
      </c>
      <c r="L4644" t="s">
        <v>102</v>
      </c>
    </row>
    <row r="4645" spans="1:12" x14ac:dyDescent="0.25">
      <c r="A4645">
        <v>101</v>
      </c>
      <c r="B4645" s="1">
        <v>46297</v>
      </c>
      <c r="C4645" t="s">
        <v>100</v>
      </c>
      <c r="D4645" t="s">
        <v>101</v>
      </c>
      <c r="E4645">
        <v>68907</v>
      </c>
      <c r="F4645">
        <v>178568</v>
      </c>
      <c r="G4645">
        <v>1</v>
      </c>
      <c r="H4645" s="2">
        <v>14715.68</v>
      </c>
      <c r="I4645">
        <v>3.5261011730935001E+43</v>
      </c>
      <c r="J4645">
        <v>32</v>
      </c>
      <c r="K4645" t="s">
        <v>18</v>
      </c>
      <c r="L4645" t="s">
        <v>102</v>
      </c>
    </row>
    <row r="4646" spans="1:12" x14ac:dyDescent="0.25">
      <c r="A4646">
        <v>101</v>
      </c>
      <c r="B4646" s="1">
        <v>46297</v>
      </c>
      <c r="C4646" t="s">
        <v>359</v>
      </c>
      <c r="D4646" t="s">
        <v>232</v>
      </c>
      <c r="E4646">
        <v>68991</v>
      </c>
      <c r="F4646">
        <v>178569</v>
      </c>
      <c r="G4646">
        <v>1</v>
      </c>
      <c r="H4646" s="2">
        <v>21714</v>
      </c>
      <c r="I4646">
        <v>3.5261011730935001E+43</v>
      </c>
      <c r="J4646">
        <v>32</v>
      </c>
      <c r="K4646" t="s">
        <v>18</v>
      </c>
      <c r="L4646" t="s">
        <v>102</v>
      </c>
    </row>
    <row r="4647" spans="1:12" x14ac:dyDescent="0.25">
      <c r="A4647">
        <v>101</v>
      </c>
      <c r="B4647" s="1">
        <v>46297</v>
      </c>
      <c r="C4647" t="s">
        <v>216</v>
      </c>
      <c r="D4647" t="s">
        <v>217</v>
      </c>
      <c r="E4647">
        <v>69055</v>
      </c>
      <c r="F4647">
        <v>178570</v>
      </c>
      <c r="G4647">
        <v>1</v>
      </c>
      <c r="H4647">
        <v>214.82</v>
      </c>
      <c r="I4647">
        <v>3.5261011730935001E+43</v>
      </c>
      <c r="L4647" t="s">
        <v>102</v>
      </c>
    </row>
    <row r="4648" spans="1:12" x14ac:dyDescent="0.25">
      <c r="A4648">
        <v>101</v>
      </c>
      <c r="B4648" s="1">
        <v>46297</v>
      </c>
      <c r="C4648" t="s">
        <v>216</v>
      </c>
      <c r="D4648" t="s">
        <v>217</v>
      </c>
      <c r="E4648">
        <v>69056</v>
      </c>
      <c r="F4648">
        <v>178571</v>
      </c>
      <c r="G4648">
        <v>1</v>
      </c>
      <c r="H4648">
        <v>214.82</v>
      </c>
      <c r="I4648">
        <v>3.5261011730935001E+43</v>
      </c>
      <c r="L4648" t="s">
        <v>102</v>
      </c>
    </row>
    <row r="4649" spans="1:12" x14ac:dyDescent="0.25">
      <c r="A4649">
        <v>101</v>
      </c>
      <c r="B4649" s="1">
        <v>46297</v>
      </c>
      <c r="C4649" t="s">
        <v>607</v>
      </c>
      <c r="D4649" t="s">
        <v>296</v>
      </c>
      <c r="E4649">
        <v>69139</v>
      </c>
      <c r="F4649">
        <v>178572</v>
      </c>
      <c r="G4649">
        <v>1</v>
      </c>
      <c r="H4649" s="2">
        <v>4075.6</v>
      </c>
      <c r="I4649">
        <v>3.5261011730935001E+43</v>
      </c>
      <c r="J4649">
        <v>32</v>
      </c>
      <c r="K4649" t="s">
        <v>18</v>
      </c>
      <c r="L4649" t="s">
        <v>102</v>
      </c>
    </row>
    <row r="4650" spans="1:12" x14ac:dyDescent="0.25">
      <c r="A4650">
        <v>101</v>
      </c>
      <c r="B4650" s="1">
        <v>46297</v>
      </c>
      <c r="C4650" t="s">
        <v>243</v>
      </c>
      <c r="D4650" t="s">
        <v>139</v>
      </c>
      <c r="E4650">
        <v>69141</v>
      </c>
      <c r="F4650">
        <v>178573</v>
      </c>
      <c r="G4650">
        <v>1</v>
      </c>
      <c r="H4650" s="2">
        <v>2126.64</v>
      </c>
      <c r="I4650">
        <v>3.5261011730935001E+43</v>
      </c>
      <c r="J4650">
        <v>32</v>
      </c>
      <c r="K4650" t="s">
        <v>18</v>
      </c>
      <c r="L4650" t="s">
        <v>102</v>
      </c>
    </row>
    <row r="4651" spans="1:12" x14ac:dyDescent="0.25">
      <c r="A4651">
        <v>101</v>
      </c>
      <c r="B4651" s="1">
        <v>46297</v>
      </c>
      <c r="C4651" t="s">
        <v>600</v>
      </c>
      <c r="D4651" t="s">
        <v>601</v>
      </c>
      <c r="E4651">
        <v>69188</v>
      </c>
      <c r="F4651">
        <v>178574</v>
      </c>
      <c r="G4651">
        <v>1</v>
      </c>
      <c r="H4651" s="2">
        <v>1679.2</v>
      </c>
      <c r="I4651">
        <v>3.5261011730935001E+43</v>
      </c>
      <c r="J4651">
        <v>7</v>
      </c>
      <c r="K4651" t="s">
        <v>44</v>
      </c>
      <c r="L4651" t="s">
        <v>102</v>
      </c>
    </row>
    <row r="4652" spans="1:12" x14ac:dyDescent="0.25">
      <c r="A4652">
        <v>101</v>
      </c>
      <c r="B4652" s="1">
        <v>46297</v>
      </c>
      <c r="C4652" t="s">
        <v>212</v>
      </c>
      <c r="D4652" t="s">
        <v>213</v>
      </c>
      <c r="E4652">
        <v>69210</v>
      </c>
      <c r="F4652">
        <v>178575</v>
      </c>
      <c r="G4652">
        <v>1</v>
      </c>
      <c r="H4652">
        <v>858</v>
      </c>
      <c r="I4652">
        <v>3.5261011730935001E+43</v>
      </c>
      <c r="J4652">
        <v>32</v>
      </c>
      <c r="K4652" t="s">
        <v>18</v>
      </c>
      <c r="L4652" t="s">
        <v>102</v>
      </c>
    </row>
    <row r="4653" spans="1:12" x14ac:dyDescent="0.25">
      <c r="A4653">
        <v>101</v>
      </c>
      <c r="B4653" s="1">
        <v>46297</v>
      </c>
      <c r="C4653" t="s">
        <v>227</v>
      </c>
      <c r="D4653" t="s">
        <v>228</v>
      </c>
      <c r="E4653">
        <v>69299</v>
      </c>
      <c r="F4653">
        <v>178576</v>
      </c>
      <c r="G4653">
        <v>1</v>
      </c>
      <c r="H4653" s="2">
        <v>2276</v>
      </c>
      <c r="I4653">
        <v>3.5261011730935001E+43</v>
      </c>
      <c r="J4653">
        <v>32</v>
      </c>
      <c r="K4653" t="s">
        <v>18</v>
      </c>
      <c r="L4653" t="s">
        <v>102</v>
      </c>
    </row>
    <row r="4654" spans="1:12" x14ac:dyDescent="0.25">
      <c r="A4654">
        <v>101</v>
      </c>
      <c r="B4654" s="1">
        <v>46297</v>
      </c>
      <c r="C4654" t="s">
        <v>548</v>
      </c>
      <c r="D4654" t="s">
        <v>198</v>
      </c>
      <c r="E4654">
        <v>69327</v>
      </c>
      <c r="F4654">
        <v>178577</v>
      </c>
      <c r="G4654">
        <v>1</v>
      </c>
      <c r="H4654" s="2">
        <v>1308.3599999999999</v>
      </c>
      <c r="I4654">
        <v>3.5261011730935001E+43</v>
      </c>
      <c r="J4654">
        <v>16</v>
      </c>
      <c r="K4654" t="s">
        <v>174</v>
      </c>
      <c r="L4654" t="s">
        <v>102</v>
      </c>
    </row>
    <row r="4655" spans="1:12" x14ac:dyDescent="0.25">
      <c r="A4655">
        <v>101</v>
      </c>
      <c r="B4655" s="1">
        <v>46297</v>
      </c>
      <c r="C4655" t="s">
        <v>388</v>
      </c>
      <c r="D4655" t="s">
        <v>389</v>
      </c>
      <c r="E4655">
        <v>69446</v>
      </c>
      <c r="F4655">
        <v>178578</v>
      </c>
      <c r="G4655">
        <v>1</v>
      </c>
      <c r="H4655" s="2">
        <v>17482.14</v>
      </c>
      <c r="I4655">
        <v>3.5261011730935001E+43</v>
      </c>
      <c r="J4655">
        <v>32</v>
      </c>
      <c r="K4655" t="s">
        <v>18</v>
      </c>
      <c r="L4655" t="s">
        <v>102</v>
      </c>
    </row>
    <row r="4656" spans="1:12" x14ac:dyDescent="0.25">
      <c r="A4656">
        <v>101</v>
      </c>
      <c r="B4656" s="1">
        <v>46297</v>
      </c>
      <c r="C4656" t="s">
        <v>114</v>
      </c>
      <c r="D4656" t="s">
        <v>115</v>
      </c>
      <c r="E4656">
        <v>64631</v>
      </c>
      <c r="F4656">
        <v>178579</v>
      </c>
      <c r="G4656">
        <v>1</v>
      </c>
      <c r="H4656">
        <v>812.4</v>
      </c>
      <c r="I4656">
        <v>3.5261011730935001E+43</v>
      </c>
      <c r="J4656">
        <v>32</v>
      </c>
      <c r="K4656" t="s">
        <v>18</v>
      </c>
      <c r="L4656" t="s">
        <v>102</v>
      </c>
    </row>
    <row r="4657" spans="1:14" x14ac:dyDescent="0.25">
      <c r="A4657">
        <v>101</v>
      </c>
      <c r="B4657" s="1">
        <v>46297</v>
      </c>
      <c r="C4657" t="s">
        <v>114</v>
      </c>
      <c r="D4657" t="s">
        <v>115</v>
      </c>
      <c r="E4657">
        <v>68512</v>
      </c>
      <c r="F4657">
        <v>178580</v>
      </c>
      <c r="G4657">
        <v>1</v>
      </c>
      <c r="H4657" s="2">
        <v>8577.9599999999991</v>
      </c>
      <c r="I4657">
        <v>3.5261011730935001E+43</v>
      </c>
      <c r="J4657">
        <v>32</v>
      </c>
      <c r="K4657" t="s">
        <v>18</v>
      </c>
      <c r="L4657" t="s">
        <v>102</v>
      </c>
    </row>
    <row r="4658" spans="1:14" x14ac:dyDescent="0.25">
      <c r="A4658">
        <v>101</v>
      </c>
      <c r="B4658" s="1">
        <v>46297</v>
      </c>
      <c r="C4658" t="s">
        <v>607</v>
      </c>
      <c r="D4658" t="s">
        <v>296</v>
      </c>
      <c r="E4658">
        <v>69138</v>
      </c>
      <c r="F4658">
        <v>178581</v>
      </c>
      <c r="G4658">
        <v>1</v>
      </c>
      <c r="H4658" s="2">
        <v>8816.1</v>
      </c>
      <c r="I4658">
        <v>3.5261011730935001E+43</v>
      </c>
      <c r="J4658">
        <v>32</v>
      </c>
      <c r="K4658" t="s">
        <v>18</v>
      </c>
      <c r="L4658" t="s">
        <v>102</v>
      </c>
    </row>
    <row r="4659" spans="1:14" x14ac:dyDescent="0.25">
      <c r="A4659">
        <v>101</v>
      </c>
      <c r="B4659" s="1">
        <v>46297</v>
      </c>
      <c r="C4659" t="s">
        <v>812</v>
      </c>
      <c r="D4659" t="s">
        <v>813</v>
      </c>
      <c r="E4659">
        <v>69250</v>
      </c>
      <c r="F4659">
        <v>178582</v>
      </c>
      <c r="G4659">
        <v>1</v>
      </c>
      <c r="H4659" s="2">
        <v>1835.6</v>
      </c>
      <c r="I4659">
        <v>3.5261011730935001E+43</v>
      </c>
      <c r="J4659">
        <v>7</v>
      </c>
      <c r="K4659" t="s">
        <v>44</v>
      </c>
      <c r="L4659" t="s">
        <v>102</v>
      </c>
      <c r="N4659" t="s">
        <v>144</v>
      </c>
    </row>
    <row r="4660" spans="1:14" x14ac:dyDescent="0.25">
      <c r="A4660">
        <v>101</v>
      </c>
      <c r="B4660" s="1">
        <v>46297</v>
      </c>
      <c r="C4660" t="s">
        <v>151</v>
      </c>
      <c r="D4660" t="s">
        <v>152</v>
      </c>
      <c r="E4660">
        <v>69256</v>
      </c>
      <c r="F4660">
        <v>178583</v>
      </c>
      <c r="G4660">
        <v>1</v>
      </c>
      <c r="H4660" s="2">
        <v>1036</v>
      </c>
      <c r="I4660">
        <v>3.5261011730935001E+43</v>
      </c>
      <c r="J4660">
        <v>32</v>
      </c>
      <c r="K4660" t="s">
        <v>18</v>
      </c>
      <c r="L4660" t="s">
        <v>102</v>
      </c>
    </row>
    <row r="4661" spans="1:14" x14ac:dyDescent="0.25">
      <c r="A4661">
        <v>101</v>
      </c>
      <c r="B4661" s="1">
        <v>46297</v>
      </c>
      <c r="C4661" t="s">
        <v>956</v>
      </c>
      <c r="D4661" t="s">
        <v>957</v>
      </c>
      <c r="E4661">
        <v>69377</v>
      </c>
      <c r="F4661">
        <v>178584</v>
      </c>
      <c r="G4661">
        <v>1</v>
      </c>
      <c r="H4661">
        <v>11.72</v>
      </c>
      <c r="I4661">
        <v>3.5261011730935001E+43</v>
      </c>
      <c r="J4661">
        <v>14</v>
      </c>
      <c r="K4661" t="s">
        <v>279</v>
      </c>
      <c r="L4661" t="s">
        <v>102</v>
      </c>
    </row>
    <row r="4662" spans="1:14" x14ac:dyDescent="0.25">
      <c r="A4662">
        <v>101</v>
      </c>
      <c r="B4662" s="1">
        <v>46297</v>
      </c>
      <c r="C4662" t="s">
        <v>446</v>
      </c>
      <c r="D4662" t="s">
        <v>106</v>
      </c>
      <c r="E4662">
        <v>69229</v>
      </c>
      <c r="F4662">
        <v>178585</v>
      </c>
      <c r="G4662">
        <v>1</v>
      </c>
      <c r="H4662" s="2">
        <v>2490</v>
      </c>
      <c r="I4662">
        <v>3.5261011730935001E+43</v>
      </c>
      <c r="J4662">
        <v>52</v>
      </c>
      <c r="K4662" t="s">
        <v>248</v>
      </c>
      <c r="L4662" t="s">
        <v>102</v>
      </c>
    </row>
    <row r="4663" spans="1:14" x14ac:dyDescent="0.25">
      <c r="A4663">
        <v>101</v>
      </c>
      <c r="B4663" s="1">
        <v>46297</v>
      </c>
      <c r="C4663" t="s">
        <v>151</v>
      </c>
      <c r="D4663" t="s">
        <v>152</v>
      </c>
      <c r="E4663">
        <v>64192</v>
      </c>
      <c r="F4663">
        <v>178588</v>
      </c>
      <c r="G4663">
        <v>1</v>
      </c>
      <c r="H4663">
        <v>886.1</v>
      </c>
      <c r="I4663">
        <v>3.5261011730935001E+43</v>
      </c>
      <c r="J4663">
        <v>32</v>
      </c>
      <c r="K4663" t="s">
        <v>18</v>
      </c>
      <c r="L4663" t="s">
        <v>102</v>
      </c>
    </row>
    <row r="4664" spans="1:14" x14ac:dyDescent="0.25">
      <c r="A4664">
        <v>101</v>
      </c>
      <c r="B4664" s="1">
        <v>46297</v>
      </c>
      <c r="C4664" t="s">
        <v>357</v>
      </c>
      <c r="D4664" t="s">
        <v>358</v>
      </c>
      <c r="E4664">
        <v>68350</v>
      </c>
      <c r="F4664">
        <v>178589</v>
      </c>
      <c r="G4664">
        <v>1</v>
      </c>
      <c r="H4664" s="2">
        <v>4274.8</v>
      </c>
      <c r="I4664">
        <v>3.5261011730935001E+43</v>
      </c>
      <c r="J4664">
        <v>32</v>
      </c>
      <c r="K4664" t="s">
        <v>18</v>
      </c>
      <c r="L4664" t="s">
        <v>102</v>
      </c>
      <c r="N4664" t="s">
        <v>144</v>
      </c>
    </row>
    <row r="4665" spans="1:14" x14ac:dyDescent="0.25">
      <c r="A4665">
        <v>101</v>
      </c>
      <c r="B4665" s="1">
        <v>46297</v>
      </c>
      <c r="C4665" t="s">
        <v>820</v>
      </c>
      <c r="D4665" t="s">
        <v>475</v>
      </c>
      <c r="E4665">
        <v>68895</v>
      </c>
      <c r="F4665">
        <v>178590</v>
      </c>
      <c r="G4665">
        <v>1</v>
      </c>
      <c r="H4665">
        <v>222.32</v>
      </c>
      <c r="I4665">
        <v>3.5261011730935001E+43</v>
      </c>
      <c r="J4665">
        <v>52</v>
      </c>
      <c r="K4665" t="s">
        <v>248</v>
      </c>
      <c r="L4665" t="s">
        <v>102</v>
      </c>
    </row>
    <row r="4666" spans="1:14" x14ac:dyDescent="0.25">
      <c r="A4666">
        <v>101</v>
      </c>
      <c r="B4666" s="1">
        <v>46297</v>
      </c>
      <c r="C4666" t="s">
        <v>575</v>
      </c>
      <c r="D4666" t="s">
        <v>169</v>
      </c>
      <c r="E4666">
        <v>68980</v>
      </c>
      <c r="F4666">
        <v>178591</v>
      </c>
      <c r="G4666">
        <v>1</v>
      </c>
      <c r="H4666" s="2">
        <v>15335.9</v>
      </c>
      <c r="I4666">
        <v>3.5261011730935001E+43</v>
      </c>
      <c r="J4666">
        <v>32</v>
      </c>
      <c r="K4666" t="s">
        <v>18</v>
      </c>
      <c r="L4666" t="s">
        <v>102</v>
      </c>
    </row>
    <row r="4667" spans="1:14" x14ac:dyDescent="0.25">
      <c r="A4667">
        <v>101</v>
      </c>
      <c r="B4667" s="1">
        <v>46297</v>
      </c>
      <c r="C4667" t="s">
        <v>212</v>
      </c>
      <c r="D4667" t="s">
        <v>213</v>
      </c>
      <c r="E4667">
        <v>69092</v>
      </c>
      <c r="F4667">
        <v>178592</v>
      </c>
      <c r="G4667">
        <v>1</v>
      </c>
      <c r="H4667" s="2">
        <v>3658.17</v>
      </c>
      <c r="I4667">
        <v>3.5261011730935001E+43</v>
      </c>
      <c r="J4667">
        <v>32</v>
      </c>
      <c r="K4667" t="s">
        <v>18</v>
      </c>
      <c r="L4667" t="s">
        <v>102</v>
      </c>
    </row>
    <row r="4668" spans="1:14" x14ac:dyDescent="0.25">
      <c r="A4668">
        <v>101</v>
      </c>
      <c r="B4668" s="1">
        <v>46297</v>
      </c>
      <c r="C4668" t="s">
        <v>122</v>
      </c>
      <c r="D4668" t="s">
        <v>123</v>
      </c>
      <c r="E4668">
        <v>69204</v>
      </c>
      <c r="F4668">
        <v>178593</v>
      </c>
      <c r="G4668">
        <v>1</v>
      </c>
      <c r="H4668" s="2">
        <v>15386.54</v>
      </c>
      <c r="I4668">
        <v>3.5261011730935001E+43</v>
      </c>
      <c r="J4668">
        <v>32</v>
      </c>
      <c r="K4668" t="s">
        <v>18</v>
      </c>
      <c r="L4668" t="s">
        <v>102</v>
      </c>
    </row>
    <row r="4669" spans="1:14" x14ac:dyDescent="0.25">
      <c r="A4669">
        <v>101</v>
      </c>
      <c r="B4669" s="1">
        <v>46297</v>
      </c>
      <c r="C4669" t="s">
        <v>958</v>
      </c>
      <c r="D4669" t="s">
        <v>238</v>
      </c>
      <c r="E4669">
        <v>69213</v>
      </c>
      <c r="F4669">
        <v>178594</v>
      </c>
      <c r="G4669">
        <v>1</v>
      </c>
      <c r="H4669" s="2">
        <v>1536.16</v>
      </c>
      <c r="I4669">
        <v>3.5261011730935001E+43</v>
      </c>
      <c r="J4669">
        <v>32</v>
      </c>
      <c r="K4669" t="s">
        <v>18</v>
      </c>
      <c r="L4669" t="s">
        <v>102</v>
      </c>
    </row>
    <row r="4670" spans="1:14" x14ac:dyDescent="0.25">
      <c r="A4670">
        <v>101</v>
      </c>
      <c r="B4670" s="1">
        <v>46297</v>
      </c>
      <c r="C4670" t="s">
        <v>214</v>
      </c>
      <c r="D4670" t="s">
        <v>215</v>
      </c>
      <c r="E4670">
        <v>69249</v>
      </c>
      <c r="F4670">
        <v>178595</v>
      </c>
      <c r="G4670">
        <v>1</v>
      </c>
      <c r="H4670">
        <v>644.46</v>
      </c>
      <c r="I4670">
        <v>3.5261011730935001E+43</v>
      </c>
      <c r="J4670">
        <v>32</v>
      </c>
      <c r="K4670" t="s">
        <v>18</v>
      </c>
      <c r="L4670" t="s">
        <v>102</v>
      </c>
    </row>
    <row r="4671" spans="1:14" x14ac:dyDescent="0.25">
      <c r="A4671">
        <v>101</v>
      </c>
      <c r="B4671" s="1">
        <v>46297</v>
      </c>
      <c r="C4671" t="s">
        <v>340</v>
      </c>
      <c r="D4671" t="s">
        <v>341</v>
      </c>
      <c r="E4671">
        <v>69333</v>
      </c>
      <c r="F4671">
        <v>178596</v>
      </c>
      <c r="G4671">
        <v>1</v>
      </c>
      <c r="H4671">
        <v>465</v>
      </c>
      <c r="I4671">
        <v>3.5261011730935001E+43</v>
      </c>
      <c r="J4671">
        <v>32</v>
      </c>
      <c r="K4671" t="s">
        <v>18</v>
      </c>
      <c r="L4671" t="s">
        <v>102</v>
      </c>
    </row>
    <row r="4672" spans="1:14" x14ac:dyDescent="0.25">
      <c r="A4672">
        <v>101</v>
      </c>
      <c r="B4672" s="1">
        <v>46297</v>
      </c>
      <c r="C4672" t="s">
        <v>415</v>
      </c>
      <c r="D4672" t="s">
        <v>131</v>
      </c>
      <c r="E4672">
        <v>69334</v>
      </c>
      <c r="F4672">
        <v>178597</v>
      </c>
      <c r="G4672">
        <v>1</v>
      </c>
      <c r="H4672">
        <v>620</v>
      </c>
      <c r="I4672">
        <v>3.5261011730935001E+43</v>
      </c>
      <c r="J4672">
        <v>32</v>
      </c>
      <c r="K4672" t="s">
        <v>18</v>
      </c>
      <c r="L4672" t="s">
        <v>102</v>
      </c>
    </row>
    <row r="4673" spans="1:12" x14ac:dyDescent="0.25">
      <c r="A4673">
        <v>101</v>
      </c>
      <c r="B4673" s="1">
        <v>46297</v>
      </c>
      <c r="C4673" t="s">
        <v>454</v>
      </c>
      <c r="D4673" t="s">
        <v>131</v>
      </c>
      <c r="E4673">
        <v>69335</v>
      </c>
      <c r="F4673">
        <v>178598</v>
      </c>
      <c r="G4673">
        <v>1</v>
      </c>
      <c r="H4673">
        <v>620</v>
      </c>
      <c r="I4673">
        <v>3.5261011730935001E+43</v>
      </c>
      <c r="J4673">
        <v>32</v>
      </c>
      <c r="K4673" t="s">
        <v>18</v>
      </c>
      <c r="L4673" t="s">
        <v>102</v>
      </c>
    </row>
    <row r="4674" spans="1:12" x14ac:dyDescent="0.25">
      <c r="A4674">
        <v>101</v>
      </c>
      <c r="B4674" s="1">
        <v>46297</v>
      </c>
      <c r="C4674" t="s">
        <v>130</v>
      </c>
      <c r="D4674" t="s">
        <v>131</v>
      </c>
      <c r="E4674">
        <v>69336</v>
      </c>
      <c r="F4674">
        <v>178599</v>
      </c>
      <c r="G4674">
        <v>1</v>
      </c>
      <c r="H4674">
        <v>465</v>
      </c>
      <c r="I4674">
        <v>3.5261011730935001E+43</v>
      </c>
      <c r="J4674">
        <v>32</v>
      </c>
      <c r="K4674" t="s">
        <v>18</v>
      </c>
      <c r="L4674" t="s">
        <v>102</v>
      </c>
    </row>
    <row r="4675" spans="1:12" x14ac:dyDescent="0.25">
      <c r="A4675">
        <v>101</v>
      </c>
      <c r="B4675" s="1">
        <v>46297</v>
      </c>
      <c r="C4675" t="s">
        <v>149</v>
      </c>
      <c r="D4675" t="s">
        <v>150</v>
      </c>
      <c r="E4675">
        <v>69434</v>
      </c>
      <c r="F4675">
        <v>178600</v>
      </c>
      <c r="G4675">
        <v>1</v>
      </c>
      <c r="H4675" s="2">
        <v>1842</v>
      </c>
      <c r="I4675">
        <v>3.5261011730935001E+43</v>
      </c>
      <c r="J4675">
        <v>32</v>
      </c>
      <c r="K4675" t="s">
        <v>18</v>
      </c>
      <c r="L4675" t="s">
        <v>102</v>
      </c>
    </row>
    <row r="4676" spans="1:12" x14ac:dyDescent="0.25">
      <c r="A4676">
        <v>101</v>
      </c>
      <c r="B4676" s="1">
        <v>46297</v>
      </c>
      <c r="C4676" t="s">
        <v>227</v>
      </c>
      <c r="D4676" t="s">
        <v>228</v>
      </c>
      <c r="E4676">
        <v>68704</v>
      </c>
      <c r="F4676">
        <v>178602</v>
      </c>
      <c r="G4676">
        <v>1</v>
      </c>
      <c r="H4676" s="2">
        <v>8342</v>
      </c>
      <c r="I4676">
        <v>3.5261011730935001E+43</v>
      </c>
      <c r="J4676">
        <v>32</v>
      </c>
      <c r="K4676" t="s">
        <v>18</v>
      </c>
      <c r="L4676" t="s">
        <v>102</v>
      </c>
    </row>
    <row r="4677" spans="1:12" x14ac:dyDescent="0.25">
      <c r="A4677">
        <v>101</v>
      </c>
      <c r="B4677" s="1">
        <v>46297</v>
      </c>
      <c r="C4677" t="s">
        <v>478</v>
      </c>
      <c r="D4677" t="s">
        <v>479</v>
      </c>
      <c r="E4677">
        <v>65951</v>
      </c>
      <c r="F4677">
        <v>178606</v>
      </c>
      <c r="G4677">
        <v>1</v>
      </c>
      <c r="H4677" s="2">
        <v>2858.4</v>
      </c>
      <c r="I4677">
        <v>3.5261011730935001E+43</v>
      </c>
      <c r="J4677">
        <v>32</v>
      </c>
      <c r="K4677" t="s">
        <v>18</v>
      </c>
      <c r="L4677" t="s">
        <v>102</v>
      </c>
    </row>
    <row r="4678" spans="1:12" x14ac:dyDescent="0.25">
      <c r="A4678">
        <v>101</v>
      </c>
      <c r="B4678" s="1">
        <v>46297</v>
      </c>
      <c r="C4678" t="s">
        <v>444</v>
      </c>
      <c r="D4678" t="s">
        <v>445</v>
      </c>
      <c r="E4678">
        <v>67535</v>
      </c>
      <c r="F4678">
        <v>178607</v>
      </c>
      <c r="G4678">
        <v>1</v>
      </c>
      <c r="H4678">
        <v>512.54</v>
      </c>
      <c r="I4678">
        <v>3.5261011730935001E+43</v>
      </c>
      <c r="J4678">
        <v>7</v>
      </c>
      <c r="K4678" t="s">
        <v>44</v>
      </c>
      <c r="L4678" t="s">
        <v>102</v>
      </c>
    </row>
    <row r="4679" spans="1:12" x14ac:dyDescent="0.25">
      <c r="A4679">
        <v>101</v>
      </c>
      <c r="B4679" s="1">
        <v>46297</v>
      </c>
      <c r="C4679" t="s">
        <v>460</v>
      </c>
      <c r="D4679" t="s">
        <v>461</v>
      </c>
      <c r="E4679">
        <v>68497</v>
      </c>
      <c r="F4679">
        <v>178608</v>
      </c>
      <c r="G4679">
        <v>1</v>
      </c>
      <c r="H4679" s="2">
        <v>1790</v>
      </c>
      <c r="I4679">
        <v>3.5261011730935001E+43</v>
      </c>
      <c r="J4679">
        <v>32</v>
      </c>
      <c r="K4679" t="s">
        <v>18</v>
      </c>
      <c r="L4679" t="s">
        <v>102</v>
      </c>
    </row>
    <row r="4680" spans="1:12" x14ac:dyDescent="0.25">
      <c r="A4680">
        <v>101</v>
      </c>
      <c r="B4680" s="1">
        <v>46297</v>
      </c>
      <c r="C4680" t="s">
        <v>476</v>
      </c>
      <c r="D4680" t="s">
        <v>477</v>
      </c>
      <c r="E4680">
        <v>68557</v>
      </c>
      <c r="F4680">
        <v>178609</v>
      </c>
      <c r="G4680">
        <v>1</v>
      </c>
      <c r="H4680">
        <v>96.32</v>
      </c>
      <c r="I4680">
        <v>3.5261011730935001E+43</v>
      </c>
      <c r="J4680">
        <v>51</v>
      </c>
      <c r="K4680" t="s">
        <v>254</v>
      </c>
      <c r="L4680" t="s">
        <v>102</v>
      </c>
    </row>
    <row r="4681" spans="1:12" x14ac:dyDescent="0.25">
      <c r="A4681">
        <v>101</v>
      </c>
      <c r="B4681" s="1">
        <v>46297</v>
      </c>
      <c r="C4681" t="s">
        <v>424</v>
      </c>
      <c r="D4681" t="s">
        <v>425</v>
      </c>
      <c r="E4681">
        <v>68798</v>
      </c>
      <c r="F4681">
        <v>178611</v>
      </c>
      <c r="G4681">
        <v>1</v>
      </c>
      <c r="H4681" s="2">
        <v>2367.04</v>
      </c>
      <c r="I4681">
        <v>3.5261011730935001E+43</v>
      </c>
      <c r="J4681">
        <v>51</v>
      </c>
      <c r="K4681" t="s">
        <v>254</v>
      </c>
      <c r="L4681" t="s">
        <v>102</v>
      </c>
    </row>
    <row r="4682" spans="1:12" x14ac:dyDescent="0.25">
      <c r="A4682">
        <v>101</v>
      </c>
      <c r="B4682" s="1">
        <v>46297</v>
      </c>
      <c r="C4682" t="s">
        <v>626</v>
      </c>
      <c r="D4682" t="s">
        <v>296</v>
      </c>
      <c r="E4682">
        <v>68803</v>
      </c>
      <c r="F4682">
        <v>178612</v>
      </c>
      <c r="G4682">
        <v>1</v>
      </c>
      <c r="H4682" s="2">
        <v>1112.18</v>
      </c>
      <c r="I4682">
        <v>3.5261011730935001E+43</v>
      </c>
      <c r="J4682">
        <v>16</v>
      </c>
      <c r="K4682" t="s">
        <v>174</v>
      </c>
      <c r="L4682" t="s">
        <v>102</v>
      </c>
    </row>
    <row r="4683" spans="1:12" x14ac:dyDescent="0.25">
      <c r="A4683">
        <v>101</v>
      </c>
      <c r="B4683" s="1">
        <v>46297</v>
      </c>
      <c r="C4683" t="s">
        <v>673</v>
      </c>
      <c r="D4683" t="s">
        <v>189</v>
      </c>
      <c r="E4683">
        <v>68819</v>
      </c>
      <c r="F4683">
        <v>178613</v>
      </c>
      <c r="G4683">
        <v>1</v>
      </c>
      <c r="H4683" s="2">
        <v>1540.9</v>
      </c>
      <c r="I4683">
        <v>3.5261011730935001E+43</v>
      </c>
      <c r="J4683">
        <v>51</v>
      </c>
      <c r="K4683" t="s">
        <v>254</v>
      </c>
      <c r="L4683" t="s">
        <v>102</v>
      </c>
    </row>
    <row r="4684" spans="1:12" x14ac:dyDescent="0.25">
      <c r="A4684">
        <v>101</v>
      </c>
      <c r="B4684" s="1">
        <v>46297</v>
      </c>
      <c r="C4684" t="s">
        <v>959</v>
      </c>
      <c r="D4684" t="s">
        <v>189</v>
      </c>
      <c r="E4684">
        <v>68870</v>
      </c>
      <c r="F4684">
        <v>178614</v>
      </c>
      <c r="G4684">
        <v>1</v>
      </c>
      <c r="H4684" s="2">
        <v>1263.4000000000001</v>
      </c>
      <c r="I4684">
        <v>3.5261011730935001E+43</v>
      </c>
      <c r="J4684">
        <v>57</v>
      </c>
      <c r="K4684" t="s">
        <v>267</v>
      </c>
      <c r="L4684" t="s">
        <v>102</v>
      </c>
    </row>
    <row r="4685" spans="1:12" x14ac:dyDescent="0.25">
      <c r="A4685">
        <v>101</v>
      </c>
      <c r="B4685" s="1">
        <v>46297</v>
      </c>
      <c r="C4685" t="s">
        <v>820</v>
      </c>
      <c r="D4685" t="s">
        <v>475</v>
      </c>
      <c r="E4685">
        <v>68918</v>
      </c>
      <c r="F4685">
        <v>178615</v>
      </c>
      <c r="G4685">
        <v>1</v>
      </c>
      <c r="H4685">
        <v>695.04</v>
      </c>
      <c r="I4685">
        <v>3.5261011730935001E+43</v>
      </c>
      <c r="J4685">
        <v>52</v>
      </c>
      <c r="K4685" t="s">
        <v>248</v>
      </c>
      <c r="L4685" t="s">
        <v>102</v>
      </c>
    </row>
    <row r="4686" spans="1:12" x14ac:dyDescent="0.25">
      <c r="A4686">
        <v>101</v>
      </c>
      <c r="B4686" s="1">
        <v>46297</v>
      </c>
      <c r="C4686" t="s">
        <v>134</v>
      </c>
      <c r="D4686" t="s">
        <v>135</v>
      </c>
      <c r="E4686">
        <v>68969</v>
      </c>
      <c r="F4686">
        <v>178616</v>
      </c>
      <c r="G4686">
        <v>1</v>
      </c>
      <c r="H4686">
        <v>225.44</v>
      </c>
      <c r="I4686">
        <v>3.5261011730935001E+43</v>
      </c>
      <c r="J4686">
        <v>32</v>
      </c>
      <c r="K4686" t="s">
        <v>18</v>
      </c>
      <c r="L4686" t="s">
        <v>102</v>
      </c>
    </row>
    <row r="4687" spans="1:12" x14ac:dyDescent="0.25">
      <c r="A4687">
        <v>101</v>
      </c>
      <c r="B4687" s="1">
        <v>46297</v>
      </c>
      <c r="C4687" t="s">
        <v>112</v>
      </c>
      <c r="D4687" t="s">
        <v>113</v>
      </c>
      <c r="E4687">
        <v>68988</v>
      </c>
      <c r="F4687">
        <v>178617</v>
      </c>
      <c r="G4687">
        <v>1</v>
      </c>
      <c r="H4687" s="2">
        <v>1155.24</v>
      </c>
      <c r="I4687">
        <v>3.5261011730935001E+43</v>
      </c>
      <c r="J4687">
        <v>32</v>
      </c>
      <c r="K4687" t="s">
        <v>18</v>
      </c>
      <c r="L4687" t="s">
        <v>102</v>
      </c>
    </row>
    <row r="4688" spans="1:12" x14ac:dyDescent="0.25">
      <c r="A4688">
        <v>101</v>
      </c>
      <c r="B4688" s="1">
        <v>46297</v>
      </c>
      <c r="C4688" t="s">
        <v>212</v>
      </c>
      <c r="D4688" t="s">
        <v>213</v>
      </c>
      <c r="E4688">
        <v>69096</v>
      </c>
      <c r="F4688">
        <v>178618</v>
      </c>
      <c r="G4688">
        <v>1</v>
      </c>
      <c r="H4688">
        <v>514.79999999999995</v>
      </c>
      <c r="I4688">
        <v>3.5261011730935001E+43</v>
      </c>
      <c r="L4688" t="s">
        <v>102</v>
      </c>
    </row>
    <row r="4689" spans="1:12" x14ac:dyDescent="0.25">
      <c r="A4689">
        <v>101</v>
      </c>
      <c r="B4689" s="1">
        <v>46297</v>
      </c>
      <c r="C4689" t="s">
        <v>584</v>
      </c>
      <c r="D4689" t="s">
        <v>189</v>
      </c>
      <c r="E4689">
        <v>69143</v>
      </c>
      <c r="F4689">
        <v>178619</v>
      </c>
      <c r="G4689">
        <v>1</v>
      </c>
      <c r="H4689">
        <v>917</v>
      </c>
      <c r="I4689">
        <v>3.5261011730935001E+43</v>
      </c>
      <c r="J4689">
        <v>32</v>
      </c>
      <c r="K4689" t="s">
        <v>18</v>
      </c>
      <c r="L4689" t="s">
        <v>102</v>
      </c>
    </row>
    <row r="4690" spans="1:12" x14ac:dyDescent="0.25">
      <c r="A4690">
        <v>101</v>
      </c>
      <c r="B4690" s="1">
        <v>46297</v>
      </c>
      <c r="C4690" t="s">
        <v>216</v>
      </c>
      <c r="D4690" t="s">
        <v>217</v>
      </c>
      <c r="E4690">
        <v>69247</v>
      </c>
      <c r="F4690">
        <v>178620</v>
      </c>
      <c r="G4690">
        <v>1</v>
      </c>
      <c r="H4690" s="2">
        <v>1584</v>
      </c>
      <c r="I4690">
        <v>3.5261011730935001E+43</v>
      </c>
      <c r="J4690">
        <v>32</v>
      </c>
      <c r="K4690" t="s">
        <v>18</v>
      </c>
      <c r="L4690" t="s">
        <v>102</v>
      </c>
    </row>
    <row r="4691" spans="1:12" x14ac:dyDescent="0.25">
      <c r="A4691">
        <v>101</v>
      </c>
      <c r="B4691" s="1">
        <v>46297</v>
      </c>
      <c r="C4691" t="s">
        <v>270</v>
      </c>
      <c r="D4691" t="s">
        <v>271</v>
      </c>
      <c r="E4691">
        <v>66976</v>
      </c>
      <c r="F4691">
        <v>178621</v>
      </c>
      <c r="G4691">
        <v>1</v>
      </c>
      <c r="H4691" s="2">
        <v>13832</v>
      </c>
      <c r="I4691">
        <v>3.5261011730935001E+43</v>
      </c>
      <c r="J4691">
        <v>32</v>
      </c>
      <c r="K4691" t="s">
        <v>18</v>
      </c>
      <c r="L4691" t="s">
        <v>102</v>
      </c>
    </row>
    <row r="4692" spans="1:12" x14ac:dyDescent="0.25">
      <c r="A4692">
        <v>101</v>
      </c>
      <c r="B4692" s="1">
        <v>46297</v>
      </c>
      <c r="C4692" t="s">
        <v>252</v>
      </c>
      <c r="D4692" t="s">
        <v>253</v>
      </c>
      <c r="E4692">
        <v>68816</v>
      </c>
      <c r="F4692">
        <v>178622</v>
      </c>
      <c r="G4692">
        <v>1</v>
      </c>
      <c r="H4692" s="2">
        <v>1654.28</v>
      </c>
      <c r="I4692">
        <v>3.5261011730935001E+43</v>
      </c>
      <c r="J4692">
        <v>51</v>
      </c>
      <c r="K4692" t="s">
        <v>254</v>
      </c>
      <c r="L4692" t="s">
        <v>102</v>
      </c>
    </row>
    <row r="4693" spans="1:12" x14ac:dyDescent="0.25">
      <c r="A4693">
        <v>101</v>
      </c>
      <c r="B4693" s="1">
        <v>46297</v>
      </c>
      <c r="C4693" t="s">
        <v>651</v>
      </c>
      <c r="D4693" t="s">
        <v>169</v>
      </c>
      <c r="E4693">
        <v>68837</v>
      </c>
      <c r="F4693">
        <v>178623</v>
      </c>
      <c r="G4693">
        <v>1</v>
      </c>
      <c r="H4693" s="2">
        <v>1609.74</v>
      </c>
      <c r="I4693">
        <v>3.5261011730935001E+43</v>
      </c>
      <c r="J4693">
        <v>51</v>
      </c>
      <c r="K4693" t="s">
        <v>254</v>
      </c>
      <c r="L4693" t="s">
        <v>102</v>
      </c>
    </row>
    <row r="4694" spans="1:12" x14ac:dyDescent="0.25">
      <c r="A4694">
        <v>101</v>
      </c>
      <c r="B4694" s="1">
        <v>46297</v>
      </c>
      <c r="C4694" t="s">
        <v>285</v>
      </c>
      <c r="D4694" t="s">
        <v>286</v>
      </c>
      <c r="E4694">
        <v>69208</v>
      </c>
      <c r="F4694">
        <v>178624</v>
      </c>
      <c r="G4694">
        <v>1</v>
      </c>
      <c r="H4694" s="2">
        <v>6579</v>
      </c>
      <c r="I4694">
        <v>3.5261011730935001E+43</v>
      </c>
      <c r="J4694">
        <v>16</v>
      </c>
      <c r="K4694" t="s">
        <v>174</v>
      </c>
      <c r="L4694" t="s">
        <v>102</v>
      </c>
    </row>
    <row r="4695" spans="1:12" x14ac:dyDescent="0.25">
      <c r="A4695">
        <v>101</v>
      </c>
      <c r="B4695" s="1">
        <v>46297</v>
      </c>
      <c r="C4695" t="s">
        <v>960</v>
      </c>
      <c r="D4695" t="s">
        <v>961</v>
      </c>
      <c r="E4695">
        <v>69387</v>
      </c>
      <c r="F4695">
        <v>178625</v>
      </c>
      <c r="G4695">
        <v>1</v>
      </c>
      <c r="H4695">
        <v>300</v>
      </c>
      <c r="I4695">
        <v>3.5261011730935001E+43</v>
      </c>
      <c r="J4695">
        <v>32</v>
      </c>
      <c r="K4695" t="s">
        <v>18</v>
      </c>
      <c r="L4695" t="s">
        <v>102</v>
      </c>
    </row>
    <row r="4696" spans="1:12" x14ac:dyDescent="0.25">
      <c r="A4696">
        <v>101</v>
      </c>
      <c r="B4696" s="1">
        <v>46297</v>
      </c>
      <c r="C4696" t="s">
        <v>395</v>
      </c>
      <c r="D4696" t="s">
        <v>396</v>
      </c>
      <c r="E4696">
        <v>69489</v>
      </c>
      <c r="F4696">
        <v>178626</v>
      </c>
      <c r="G4696">
        <v>1</v>
      </c>
      <c r="H4696">
        <v>116.75</v>
      </c>
      <c r="I4696">
        <v>3.5261011730935001E+43</v>
      </c>
      <c r="J4696">
        <v>32</v>
      </c>
      <c r="K4696" t="s">
        <v>18</v>
      </c>
      <c r="L4696" t="s">
        <v>102</v>
      </c>
    </row>
    <row r="4697" spans="1:12" x14ac:dyDescent="0.25">
      <c r="A4697">
        <v>101</v>
      </c>
      <c r="B4697" s="1">
        <v>46297</v>
      </c>
      <c r="C4697" t="s">
        <v>383</v>
      </c>
      <c r="D4697" t="s">
        <v>384</v>
      </c>
      <c r="E4697">
        <v>69289</v>
      </c>
      <c r="F4697">
        <v>178628</v>
      </c>
      <c r="G4697">
        <v>1</v>
      </c>
      <c r="H4697">
        <v>686.55</v>
      </c>
      <c r="I4697">
        <v>3.5261011730935001E+43</v>
      </c>
      <c r="J4697">
        <v>26</v>
      </c>
      <c r="K4697" t="s">
        <v>44</v>
      </c>
      <c r="L4697" t="s">
        <v>102</v>
      </c>
    </row>
    <row r="4698" spans="1:12" x14ac:dyDescent="0.25">
      <c r="A4698">
        <v>101</v>
      </c>
      <c r="B4698" s="1">
        <v>46297</v>
      </c>
      <c r="C4698" t="s">
        <v>105</v>
      </c>
      <c r="D4698" t="s">
        <v>106</v>
      </c>
      <c r="E4698">
        <v>69058</v>
      </c>
      <c r="F4698">
        <v>178629</v>
      </c>
      <c r="G4698">
        <v>1</v>
      </c>
      <c r="H4698" s="2">
        <v>12830.14</v>
      </c>
      <c r="I4698">
        <v>3.5261011730935001E+43</v>
      </c>
      <c r="J4698">
        <v>32</v>
      </c>
      <c r="K4698" t="s">
        <v>18</v>
      </c>
      <c r="L4698" t="s">
        <v>102</v>
      </c>
    </row>
    <row r="4699" spans="1:12" x14ac:dyDescent="0.25">
      <c r="A4699">
        <v>101</v>
      </c>
      <c r="B4699" s="1">
        <v>46297</v>
      </c>
      <c r="C4699" t="s">
        <v>216</v>
      </c>
      <c r="D4699" t="s">
        <v>217</v>
      </c>
      <c r="E4699">
        <v>69223</v>
      </c>
      <c r="F4699">
        <v>178630</v>
      </c>
      <c r="G4699">
        <v>1</v>
      </c>
      <c r="H4699">
        <v>107.41</v>
      </c>
      <c r="I4699">
        <v>3.5261011730935001E+43</v>
      </c>
      <c r="J4699">
        <v>32</v>
      </c>
      <c r="K4699" t="s">
        <v>18</v>
      </c>
      <c r="L4699" t="s">
        <v>102</v>
      </c>
    </row>
    <row r="4700" spans="1:12" x14ac:dyDescent="0.25">
      <c r="A4700">
        <v>101</v>
      </c>
      <c r="B4700" s="1">
        <v>46297</v>
      </c>
      <c r="C4700" t="s">
        <v>105</v>
      </c>
      <c r="D4700" t="s">
        <v>106</v>
      </c>
      <c r="E4700">
        <v>69160</v>
      </c>
      <c r="F4700">
        <v>178631</v>
      </c>
      <c r="G4700">
        <v>1</v>
      </c>
      <c r="H4700" s="2">
        <v>9303.24</v>
      </c>
      <c r="I4700">
        <v>3.5261011730935001E+43</v>
      </c>
      <c r="J4700">
        <v>32</v>
      </c>
      <c r="K4700" t="s">
        <v>18</v>
      </c>
      <c r="L4700" t="s">
        <v>102</v>
      </c>
    </row>
    <row r="4701" spans="1:12" x14ac:dyDescent="0.25">
      <c r="A4701">
        <v>101</v>
      </c>
      <c r="B4701" s="1">
        <v>46297</v>
      </c>
      <c r="C4701" t="s">
        <v>962</v>
      </c>
      <c r="D4701" t="s">
        <v>410</v>
      </c>
      <c r="E4701">
        <v>69367</v>
      </c>
      <c r="F4701">
        <v>178632</v>
      </c>
      <c r="G4701">
        <v>1</v>
      </c>
      <c r="H4701" s="2">
        <v>1149.19</v>
      </c>
      <c r="I4701">
        <v>3.5261011730935001E+43</v>
      </c>
      <c r="J4701">
        <v>26</v>
      </c>
      <c r="K4701" t="s">
        <v>44</v>
      </c>
      <c r="L4701" t="s">
        <v>102</v>
      </c>
    </row>
    <row r="4702" spans="1:12" x14ac:dyDescent="0.25">
      <c r="A4702">
        <v>101</v>
      </c>
      <c r="B4702" s="1">
        <v>46297</v>
      </c>
      <c r="C4702" t="s">
        <v>962</v>
      </c>
      <c r="D4702" t="s">
        <v>410</v>
      </c>
      <c r="E4702">
        <v>69280</v>
      </c>
      <c r="F4702">
        <v>178633</v>
      </c>
      <c r="G4702">
        <v>1</v>
      </c>
      <c r="H4702">
        <v>746.6</v>
      </c>
      <c r="I4702">
        <v>3.5261011730935001E+43</v>
      </c>
      <c r="J4702">
        <v>26</v>
      </c>
      <c r="K4702" t="s">
        <v>44</v>
      </c>
      <c r="L4702" t="s">
        <v>102</v>
      </c>
    </row>
    <row r="4703" spans="1:12" x14ac:dyDescent="0.25">
      <c r="A4703">
        <v>101</v>
      </c>
      <c r="B4703" s="1">
        <v>46297</v>
      </c>
      <c r="C4703" t="s">
        <v>567</v>
      </c>
      <c r="D4703" t="s">
        <v>512</v>
      </c>
      <c r="E4703">
        <v>69294</v>
      </c>
      <c r="F4703">
        <v>178634</v>
      </c>
      <c r="G4703">
        <v>1</v>
      </c>
      <c r="H4703">
        <v>505.85</v>
      </c>
      <c r="I4703">
        <v>3.5261011730935001E+43</v>
      </c>
      <c r="J4703">
        <v>26</v>
      </c>
      <c r="K4703" t="s">
        <v>44</v>
      </c>
      <c r="L4703" t="s">
        <v>102</v>
      </c>
    </row>
    <row r="4704" spans="1:12" x14ac:dyDescent="0.25">
      <c r="A4704">
        <v>101</v>
      </c>
      <c r="B4704" s="1">
        <v>46297</v>
      </c>
      <c r="C4704" t="s">
        <v>116</v>
      </c>
      <c r="D4704" t="s">
        <v>117</v>
      </c>
      <c r="E4704">
        <v>68595</v>
      </c>
      <c r="F4704">
        <v>178635</v>
      </c>
      <c r="G4704">
        <v>1</v>
      </c>
      <c r="H4704" s="2">
        <v>24626.1</v>
      </c>
      <c r="I4704">
        <v>3.5261011730935001E+43</v>
      </c>
      <c r="J4704">
        <v>32</v>
      </c>
      <c r="K4704" t="s">
        <v>18</v>
      </c>
      <c r="L4704" t="s">
        <v>102</v>
      </c>
    </row>
    <row r="4705" spans="1:12" x14ac:dyDescent="0.25">
      <c r="A4705">
        <v>101</v>
      </c>
      <c r="B4705" s="1">
        <v>46297</v>
      </c>
      <c r="C4705" t="s">
        <v>134</v>
      </c>
      <c r="D4705" t="s">
        <v>135</v>
      </c>
      <c r="E4705">
        <v>69546</v>
      </c>
      <c r="F4705">
        <v>178636</v>
      </c>
      <c r="G4705">
        <v>1</v>
      </c>
      <c r="H4705">
        <v>472.5</v>
      </c>
      <c r="I4705">
        <v>3.5261011730935001E+43</v>
      </c>
      <c r="J4705">
        <v>32</v>
      </c>
      <c r="K4705" t="s">
        <v>18</v>
      </c>
      <c r="L4705" t="s">
        <v>102</v>
      </c>
    </row>
    <row r="4706" spans="1:12" x14ac:dyDescent="0.25">
      <c r="A4706">
        <v>101</v>
      </c>
      <c r="B4706" s="1">
        <v>46297</v>
      </c>
      <c r="C4706" t="s">
        <v>214</v>
      </c>
      <c r="D4706" t="s">
        <v>215</v>
      </c>
      <c r="E4706">
        <v>68900</v>
      </c>
      <c r="F4706">
        <v>178637</v>
      </c>
      <c r="G4706">
        <v>1</v>
      </c>
      <c r="H4706" s="2">
        <v>1609.23</v>
      </c>
      <c r="I4706">
        <v>3.5261011730935001E+43</v>
      </c>
      <c r="J4706">
        <v>32</v>
      </c>
      <c r="K4706" t="s">
        <v>18</v>
      </c>
      <c r="L4706" t="s">
        <v>102</v>
      </c>
    </row>
    <row r="4707" spans="1:12" x14ac:dyDescent="0.25">
      <c r="A4707">
        <v>101</v>
      </c>
      <c r="B4707" s="1">
        <v>46297</v>
      </c>
      <c r="C4707" t="s">
        <v>105</v>
      </c>
      <c r="D4707" t="s">
        <v>106</v>
      </c>
      <c r="E4707">
        <v>69057</v>
      </c>
      <c r="F4707">
        <v>178638</v>
      </c>
      <c r="G4707">
        <v>1</v>
      </c>
      <c r="H4707" s="2">
        <v>11133.2</v>
      </c>
      <c r="I4707">
        <v>3.5261011730935001E+43</v>
      </c>
      <c r="J4707">
        <v>32</v>
      </c>
      <c r="K4707" t="s">
        <v>18</v>
      </c>
      <c r="L4707" t="s">
        <v>102</v>
      </c>
    </row>
    <row r="4708" spans="1:12" x14ac:dyDescent="0.25">
      <c r="A4708">
        <v>101</v>
      </c>
      <c r="B4708" s="1">
        <v>46297</v>
      </c>
      <c r="C4708" t="s">
        <v>963</v>
      </c>
      <c r="D4708" t="s">
        <v>512</v>
      </c>
      <c r="E4708">
        <v>69293</v>
      </c>
      <c r="F4708">
        <v>178639</v>
      </c>
      <c r="G4708">
        <v>1</v>
      </c>
      <c r="H4708">
        <v>690.6</v>
      </c>
      <c r="I4708">
        <v>3.5261011730935001E+43</v>
      </c>
      <c r="J4708">
        <v>26</v>
      </c>
      <c r="K4708" t="s">
        <v>44</v>
      </c>
      <c r="L4708" t="s">
        <v>102</v>
      </c>
    </row>
    <row r="4709" spans="1:12" x14ac:dyDescent="0.25">
      <c r="A4709">
        <v>101</v>
      </c>
      <c r="B4709" s="1">
        <v>46297</v>
      </c>
      <c r="C4709" t="s">
        <v>370</v>
      </c>
      <c r="D4709" t="s">
        <v>371</v>
      </c>
      <c r="E4709">
        <v>69292</v>
      </c>
      <c r="F4709">
        <v>178640</v>
      </c>
      <c r="G4709">
        <v>1</v>
      </c>
      <c r="H4709">
        <v>971.42</v>
      </c>
      <c r="I4709">
        <v>3.5261011730935001E+43</v>
      </c>
      <c r="J4709">
        <v>26</v>
      </c>
      <c r="K4709" t="s">
        <v>44</v>
      </c>
      <c r="L4709" t="s">
        <v>102</v>
      </c>
    </row>
    <row r="4710" spans="1:12" x14ac:dyDescent="0.25">
      <c r="A4710">
        <v>101</v>
      </c>
      <c r="B4710" s="1">
        <v>46297</v>
      </c>
      <c r="C4710" t="s">
        <v>216</v>
      </c>
      <c r="D4710" t="s">
        <v>217</v>
      </c>
      <c r="E4710">
        <v>69053</v>
      </c>
      <c r="F4710">
        <v>178641</v>
      </c>
      <c r="G4710">
        <v>1</v>
      </c>
      <c r="H4710" s="2">
        <v>7834.9</v>
      </c>
      <c r="I4710">
        <v>3.5261011730935001E+43</v>
      </c>
      <c r="J4710">
        <v>32</v>
      </c>
      <c r="K4710" t="s">
        <v>18</v>
      </c>
      <c r="L4710" t="s">
        <v>102</v>
      </c>
    </row>
    <row r="4711" spans="1:12" x14ac:dyDescent="0.25">
      <c r="A4711">
        <v>101</v>
      </c>
      <c r="B4711" s="1">
        <v>46297</v>
      </c>
      <c r="C4711" t="s">
        <v>216</v>
      </c>
      <c r="D4711" t="s">
        <v>217</v>
      </c>
      <c r="E4711">
        <v>68899</v>
      </c>
      <c r="F4711">
        <v>178642</v>
      </c>
      <c r="G4711">
        <v>1</v>
      </c>
      <c r="H4711" s="2">
        <v>8464.64</v>
      </c>
      <c r="I4711">
        <v>3.5261011730935001E+43</v>
      </c>
      <c r="J4711">
        <v>32</v>
      </c>
      <c r="K4711" t="s">
        <v>18</v>
      </c>
      <c r="L4711" t="s">
        <v>102</v>
      </c>
    </row>
    <row r="4712" spans="1:12" x14ac:dyDescent="0.25">
      <c r="A4712">
        <v>101</v>
      </c>
      <c r="B4712" s="1">
        <v>46297</v>
      </c>
      <c r="C4712" t="s">
        <v>188</v>
      </c>
      <c r="D4712" t="s">
        <v>189</v>
      </c>
      <c r="E4712">
        <v>69054</v>
      </c>
      <c r="F4712">
        <v>178643</v>
      </c>
      <c r="G4712">
        <v>1</v>
      </c>
      <c r="H4712" s="2">
        <v>8618.4</v>
      </c>
      <c r="I4712">
        <v>3.5261011730935001E+43</v>
      </c>
      <c r="J4712">
        <v>32</v>
      </c>
      <c r="K4712" t="s">
        <v>18</v>
      </c>
      <c r="L4712" t="s">
        <v>102</v>
      </c>
    </row>
    <row r="4713" spans="1:12" x14ac:dyDescent="0.25">
      <c r="A4713">
        <v>101</v>
      </c>
      <c r="B4713" s="1">
        <v>46297</v>
      </c>
      <c r="C4713" t="s">
        <v>188</v>
      </c>
      <c r="D4713" t="s">
        <v>189</v>
      </c>
      <c r="E4713">
        <v>68987</v>
      </c>
      <c r="F4713">
        <v>178644</v>
      </c>
      <c r="G4713">
        <v>1</v>
      </c>
      <c r="H4713" s="2">
        <v>8618.4</v>
      </c>
      <c r="I4713">
        <v>3.5261011730935001E+43</v>
      </c>
      <c r="J4713">
        <v>32</v>
      </c>
      <c r="K4713" t="s">
        <v>18</v>
      </c>
      <c r="L4713" t="s">
        <v>102</v>
      </c>
    </row>
    <row r="4714" spans="1:12" x14ac:dyDescent="0.25">
      <c r="A4714">
        <v>101</v>
      </c>
      <c r="B4714" s="1">
        <v>46297</v>
      </c>
      <c r="C4714" t="s">
        <v>188</v>
      </c>
      <c r="D4714" t="s">
        <v>189</v>
      </c>
      <c r="E4714">
        <v>69473</v>
      </c>
      <c r="F4714">
        <v>178645</v>
      </c>
      <c r="G4714">
        <v>1</v>
      </c>
      <c r="H4714" s="2">
        <v>1526.94</v>
      </c>
      <c r="I4714">
        <v>3.5261011730935001E+43</v>
      </c>
      <c r="J4714">
        <v>32</v>
      </c>
      <c r="K4714" t="s">
        <v>18</v>
      </c>
      <c r="L4714" t="s">
        <v>102</v>
      </c>
    </row>
    <row r="4715" spans="1:12" x14ac:dyDescent="0.25">
      <c r="A4715">
        <v>101</v>
      </c>
      <c r="B4715" s="1">
        <v>46297</v>
      </c>
      <c r="C4715" t="s">
        <v>964</v>
      </c>
      <c r="D4715" t="s">
        <v>965</v>
      </c>
      <c r="E4715">
        <v>69454</v>
      </c>
      <c r="F4715">
        <v>178646</v>
      </c>
      <c r="G4715">
        <v>1</v>
      </c>
      <c r="H4715" s="2">
        <v>4360</v>
      </c>
      <c r="I4715">
        <v>3.5261011730935001E+43</v>
      </c>
      <c r="J4715">
        <v>32</v>
      </c>
      <c r="K4715" t="s">
        <v>18</v>
      </c>
      <c r="L4715" t="s">
        <v>102</v>
      </c>
    </row>
    <row r="4716" spans="1:12" x14ac:dyDescent="0.25">
      <c r="A4716">
        <v>101</v>
      </c>
      <c r="B4716" s="1">
        <v>46297</v>
      </c>
      <c r="C4716" t="s">
        <v>519</v>
      </c>
      <c r="D4716" t="s">
        <v>520</v>
      </c>
      <c r="E4716">
        <v>68872</v>
      </c>
      <c r="F4716">
        <v>178647</v>
      </c>
      <c r="G4716">
        <v>1</v>
      </c>
      <c r="H4716" s="2">
        <v>5267.17</v>
      </c>
      <c r="I4716">
        <v>3.5261011730935001E+43</v>
      </c>
      <c r="J4716">
        <v>32</v>
      </c>
      <c r="K4716" t="s">
        <v>18</v>
      </c>
      <c r="L4716" t="s">
        <v>102</v>
      </c>
    </row>
    <row r="4717" spans="1:12" x14ac:dyDescent="0.25">
      <c r="A4717">
        <v>101</v>
      </c>
      <c r="B4717" s="1">
        <v>46297</v>
      </c>
      <c r="C4717" t="s">
        <v>519</v>
      </c>
      <c r="D4717" t="s">
        <v>520</v>
      </c>
      <c r="E4717">
        <v>68703</v>
      </c>
      <c r="F4717">
        <v>178648</v>
      </c>
      <c r="G4717">
        <v>1</v>
      </c>
      <c r="H4717" s="2">
        <v>8832.6</v>
      </c>
      <c r="I4717">
        <v>3.5261011730935001E+43</v>
      </c>
      <c r="J4717">
        <v>32</v>
      </c>
      <c r="K4717" t="s">
        <v>18</v>
      </c>
      <c r="L4717" t="s">
        <v>102</v>
      </c>
    </row>
    <row r="4718" spans="1:12" x14ac:dyDescent="0.25">
      <c r="A4718">
        <v>101</v>
      </c>
      <c r="B4718" s="1">
        <v>46300</v>
      </c>
      <c r="C4718" t="s">
        <v>538</v>
      </c>
      <c r="D4718" t="s">
        <v>539</v>
      </c>
      <c r="E4718">
        <v>67222</v>
      </c>
      <c r="F4718">
        <v>178649</v>
      </c>
      <c r="G4718">
        <v>1</v>
      </c>
      <c r="H4718" s="2">
        <v>3427.56</v>
      </c>
      <c r="I4718">
        <v>3.5261011730935001E+43</v>
      </c>
      <c r="J4718">
        <v>7</v>
      </c>
      <c r="K4718" t="s">
        <v>44</v>
      </c>
      <c r="L4718" t="s">
        <v>102</v>
      </c>
    </row>
    <row r="4719" spans="1:12" x14ac:dyDescent="0.25">
      <c r="A4719">
        <v>101</v>
      </c>
      <c r="B4719" s="1">
        <v>46300</v>
      </c>
      <c r="C4719" t="s">
        <v>538</v>
      </c>
      <c r="D4719" t="s">
        <v>539</v>
      </c>
      <c r="E4719">
        <v>67255</v>
      </c>
      <c r="F4719">
        <v>178650</v>
      </c>
      <c r="G4719">
        <v>1</v>
      </c>
      <c r="H4719">
        <v>488.5</v>
      </c>
      <c r="I4719">
        <v>3.5261011730935001E+43</v>
      </c>
      <c r="J4719">
        <v>7</v>
      </c>
      <c r="K4719" t="s">
        <v>44</v>
      </c>
      <c r="L4719" t="s">
        <v>102</v>
      </c>
    </row>
    <row r="4720" spans="1:12" x14ac:dyDescent="0.25">
      <c r="A4720">
        <v>101</v>
      </c>
      <c r="B4720" s="1">
        <v>46300</v>
      </c>
      <c r="C4720" t="s">
        <v>395</v>
      </c>
      <c r="D4720" t="s">
        <v>396</v>
      </c>
      <c r="E4720">
        <v>67330</v>
      </c>
      <c r="F4720">
        <v>178651</v>
      </c>
      <c r="G4720">
        <v>1</v>
      </c>
      <c r="H4720">
        <v>467.6</v>
      </c>
      <c r="I4720">
        <v>3.5261011730935001E+43</v>
      </c>
      <c r="J4720">
        <v>32</v>
      </c>
      <c r="K4720" t="s">
        <v>18</v>
      </c>
      <c r="L4720" t="s">
        <v>102</v>
      </c>
    </row>
    <row r="4721" spans="1:12" x14ac:dyDescent="0.25">
      <c r="A4721">
        <v>101</v>
      </c>
      <c r="B4721" s="1">
        <v>46300</v>
      </c>
      <c r="C4721" t="s">
        <v>398</v>
      </c>
      <c r="D4721" t="s">
        <v>399</v>
      </c>
      <c r="E4721">
        <v>67442</v>
      </c>
      <c r="F4721">
        <v>178652</v>
      </c>
      <c r="G4721">
        <v>1</v>
      </c>
      <c r="H4721">
        <v>761.95</v>
      </c>
      <c r="I4721">
        <v>3.5261011730935001E+43</v>
      </c>
      <c r="J4721">
        <v>7</v>
      </c>
      <c r="K4721" t="s">
        <v>44</v>
      </c>
      <c r="L4721" t="s">
        <v>102</v>
      </c>
    </row>
    <row r="4722" spans="1:12" x14ac:dyDescent="0.25">
      <c r="A4722">
        <v>101</v>
      </c>
      <c r="B4722" s="1">
        <v>46300</v>
      </c>
      <c r="C4722" t="s">
        <v>398</v>
      </c>
      <c r="D4722" t="s">
        <v>399</v>
      </c>
      <c r="E4722">
        <v>67718</v>
      </c>
      <c r="F4722">
        <v>178653</v>
      </c>
      <c r="G4722">
        <v>1</v>
      </c>
      <c r="H4722">
        <v>484.92</v>
      </c>
      <c r="I4722">
        <v>3.5261011730935001E+43</v>
      </c>
      <c r="J4722">
        <v>7</v>
      </c>
      <c r="K4722" t="s">
        <v>44</v>
      </c>
      <c r="L4722" t="s">
        <v>102</v>
      </c>
    </row>
    <row r="4723" spans="1:12" x14ac:dyDescent="0.25">
      <c r="A4723">
        <v>101</v>
      </c>
      <c r="B4723" s="1">
        <v>46300</v>
      </c>
      <c r="C4723" t="s">
        <v>398</v>
      </c>
      <c r="D4723" t="s">
        <v>399</v>
      </c>
      <c r="E4723">
        <v>67733</v>
      </c>
      <c r="F4723">
        <v>178654</v>
      </c>
      <c r="G4723">
        <v>1</v>
      </c>
      <c r="H4723" s="2">
        <v>1322.2</v>
      </c>
      <c r="I4723">
        <v>3.5261011730935001E+43</v>
      </c>
      <c r="J4723">
        <v>7</v>
      </c>
      <c r="K4723" t="s">
        <v>44</v>
      </c>
      <c r="L4723" t="s">
        <v>102</v>
      </c>
    </row>
    <row r="4724" spans="1:12" x14ac:dyDescent="0.25">
      <c r="A4724">
        <v>101</v>
      </c>
      <c r="B4724" s="1">
        <v>46300</v>
      </c>
      <c r="C4724" t="s">
        <v>542</v>
      </c>
      <c r="D4724" t="s">
        <v>543</v>
      </c>
      <c r="E4724">
        <v>67736</v>
      </c>
      <c r="F4724">
        <v>178655</v>
      </c>
      <c r="G4724">
        <v>1</v>
      </c>
      <c r="H4724">
        <v>500.26</v>
      </c>
      <c r="I4724">
        <v>3.5261011730935001E+43</v>
      </c>
      <c r="J4724">
        <v>7</v>
      </c>
      <c r="K4724" t="s">
        <v>44</v>
      </c>
      <c r="L4724" t="s">
        <v>102</v>
      </c>
    </row>
    <row r="4725" spans="1:12" x14ac:dyDescent="0.25">
      <c r="A4725">
        <v>101</v>
      </c>
      <c r="B4725" s="1">
        <v>46300</v>
      </c>
      <c r="C4725" t="s">
        <v>549</v>
      </c>
      <c r="D4725" t="s">
        <v>550</v>
      </c>
      <c r="E4725">
        <v>67960</v>
      </c>
      <c r="F4725">
        <v>178656</v>
      </c>
      <c r="G4725">
        <v>1</v>
      </c>
      <c r="H4725" s="2">
        <v>3341.83</v>
      </c>
      <c r="I4725">
        <v>3.5261011730935001E+43</v>
      </c>
      <c r="J4725">
        <v>7</v>
      </c>
      <c r="K4725" t="s">
        <v>44</v>
      </c>
      <c r="L4725" t="s">
        <v>102</v>
      </c>
    </row>
    <row r="4726" spans="1:12" x14ac:dyDescent="0.25">
      <c r="A4726">
        <v>101</v>
      </c>
      <c r="B4726" s="1">
        <v>46300</v>
      </c>
      <c r="C4726" t="s">
        <v>395</v>
      </c>
      <c r="D4726" t="s">
        <v>396</v>
      </c>
      <c r="E4726">
        <v>67972</v>
      </c>
      <c r="F4726">
        <v>178657</v>
      </c>
      <c r="G4726">
        <v>1</v>
      </c>
      <c r="H4726" s="2">
        <v>9835.4</v>
      </c>
      <c r="I4726">
        <v>3.5261011730935001E+43</v>
      </c>
      <c r="J4726">
        <v>32</v>
      </c>
      <c r="K4726" t="s">
        <v>18</v>
      </c>
      <c r="L4726" t="s">
        <v>102</v>
      </c>
    </row>
    <row r="4727" spans="1:12" x14ac:dyDescent="0.25">
      <c r="A4727">
        <v>101</v>
      </c>
      <c r="B4727" s="1">
        <v>46300</v>
      </c>
      <c r="C4727" t="s">
        <v>314</v>
      </c>
      <c r="D4727" t="s">
        <v>106</v>
      </c>
      <c r="E4727">
        <v>68202</v>
      </c>
      <c r="F4727">
        <v>178658</v>
      </c>
      <c r="G4727">
        <v>1</v>
      </c>
      <c r="H4727" s="2">
        <v>1312.36</v>
      </c>
      <c r="I4727">
        <v>3.5261011730935001E+43</v>
      </c>
      <c r="J4727">
        <v>32</v>
      </c>
      <c r="K4727" t="s">
        <v>18</v>
      </c>
      <c r="L4727" t="s">
        <v>102</v>
      </c>
    </row>
    <row r="4728" spans="1:12" x14ac:dyDescent="0.25">
      <c r="A4728">
        <v>101</v>
      </c>
      <c r="B4728" s="1">
        <v>46300</v>
      </c>
      <c r="C4728" t="s">
        <v>395</v>
      </c>
      <c r="D4728" t="s">
        <v>396</v>
      </c>
      <c r="E4728">
        <v>68338</v>
      </c>
      <c r="F4728">
        <v>178659</v>
      </c>
      <c r="G4728">
        <v>1</v>
      </c>
      <c r="H4728" s="2">
        <v>36202.800000000003</v>
      </c>
      <c r="I4728">
        <v>3.5261011730935001E+43</v>
      </c>
      <c r="J4728">
        <v>32</v>
      </c>
      <c r="K4728" t="s">
        <v>18</v>
      </c>
      <c r="L4728" t="s">
        <v>102</v>
      </c>
    </row>
    <row r="4729" spans="1:12" x14ac:dyDescent="0.25">
      <c r="A4729">
        <v>101</v>
      </c>
      <c r="B4729" s="1">
        <v>46300</v>
      </c>
      <c r="C4729" t="s">
        <v>538</v>
      </c>
      <c r="D4729" t="s">
        <v>539</v>
      </c>
      <c r="E4729">
        <v>68578</v>
      </c>
      <c r="F4729">
        <v>178660</v>
      </c>
      <c r="G4729">
        <v>1</v>
      </c>
      <c r="H4729">
        <v>944.75</v>
      </c>
      <c r="I4729">
        <v>3.5261011730935001E+43</v>
      </c>
      <c r="J4729">
        <v>7</v>
      </c>
      <c r="K4729" t="s">
        <v>44</v>
      </c>
      <c r="L4729" t="s">
        <v>102</v>
      </c>
    </row>
    <row r="4730" spans="1:12" x14ac:dyDescent="0.25">
      <c r="A4730">
        <v>101</v>
      </c>
      <c r="B4730" s="1">
        <v>46300</v>
      </c>
      <c r="C4730" t="s">
        <v>549</v>
      </c>
      <c r="D4730" t="s">
        <v>550</v>
      </c>
      <c r="E4730">
        <v>68584</v>
      </c>
      <c r="F4730">
        <v>178661</v>
      </c>
      <c r="G4730">
        <v>1</v>
      </c>
      <c r="H4730">
        <v>309.8</v>
      </c>
      <c r="I4730">
        <v>3.5261011730935001E+43</v>
      </c>
      <c r="J4730">
        <v>7</v>
      </c>
      <c r="K4730" t="s">
        <v>44</v>
      </c>
      <c r="L4730" t="s">
        <v>102</v>
      </c>
    </row>
    <row r="4731" spans="1:12" x14ac:dyDescent="0.25">
      <c r="A4731">
        <v>101</v>
      </c>
      <c r="B4731" s="1">
        <v>46300</v>
      </c>
      <c r="C4731" t="s">
        <v>542</v>
      </c>
      <c r="D4731" t="s">
        <v>543</v>
      </c>
      <c r="E4731">
        <v>68585</v>
      </c>
      <c r="F4731">
        <v>178662</v>
      </c>
      <c r="G4731">
        <v>1</v>
      </c>
      <c r="H4731" s="2">
        <v>4733</v>
      </c>
      <c r="I4731">
        <v>3.5261011730935001E+43</v>
      </c>
      <c r="J4731">
        <v>7</v>
      </c>
      <c r="K4731" t="s">
        <v>44</v>
      </c>
      <c r="L4731" t="s">
        <v>102</v>
      </c>
    </row>
    <row r="4732" spans="1:12" x14ac:dyDescent="0.25">
      <c r="A4732">
        <v>101</v>
      </c>
      <c r="B4732" s="1">
        <v>46300</v>
      </c>
      <c r="C4732" t="s">
        <v>542</v>
      </c>
      <c r="D4732" t="s">
        <v>543</v>
      </c>
      <c r="E4732">
        <v>68711</v>
      </c>
      <c r="F4732">
        <v>178663</v>
      </c>
      <c r="G4732">
        <v>1</v>
      </c>
      <c r="H4732">
        <v>641.67999999999995</v>
      </c>
      <c r="I4732">
        <v>3.5261011730935001E+43</v>
      </c>
      <c r="J4732">
        <v>7</v>
      </c>
      <c r="K4732" t="s">
        <v>44</v>
      </c>
      <c r="L4732" t="s">
        <v>102</v>
      </c>
    </row>
    <row r="4733" spans="1:12" x14ac:dyDescent="0.25">
      <c r="A4733">
        <v>101</v>
      </c>
      <c r="B4733" s="1">
        <v>46300</v>
      </c>
      <c r="C4733" t="s">
        <v>542</v>
      </c>
      <c r="D4733" t="s">
        <v>543</v>
      </c>
      <c r="E4733">
        <v>68714</v>
      </c>
      <c r="F4733">
        <v>178664</v>
      </c>
      <c r="G4733">
        <v>1</v>
      </c>
      <c r="H4733" s="2">
        <v>3346.5</v>
      </c>
      <c r="I4733">
        <v>3.5261011730935001E+43</v>
      </c>
      <c r="J4733">
        <v>7</v>
      </c>
      <c r="K4733" t="s">
        <v>44</v>
      </c>
      <c r="L4733" t="s">
        <v>102</v>
      </c>
    </row>
    <row r="4734" spans="1:12" x14ac:dyDescent="0.25">
      <c r="A4734">
        <v>101</v>
      </c>
      <c r="B4734" s="1">
        <v>46300</v>
      </c>
      <c r="C4734" t="s">
        <v>395</v>
      </c>
      <c r="D4734" t="s">
        <v>396</v>
      </c>
      <c r="E4734">
        <v>68720</v>
      </c>
      <c r="F4734">
        <v>178665</v>
      </c>
      <c r="G4734">
        <v>1</v>
      </c>
      <c r="H4734" s="2">
        <v>2955.35</v>
      </c>
      <c r="I4734">
        <v>3.5261011730935001E+43</v>
      </c>
      <c r="J4734">
        <v>32</v>
      </c>
      <c r="K4734" t="s">
        <v>18</v>
      </c>
      <c r="L4734" t="s">
        <v>102</v>
      </c>
    </row>
    <row r="4735" spans="1:12" x14ac:dyDescent="0.25">
      <c r="A4735">
        <v>101</v>
      </c>
      <c r="B4735" s="1">
        <v>46300</v>
      </c>
      <c r="C4735" t="s">
        <v>390</v>
      </c>
      <c r="D4735" t="s">
        <v>296</v>
      </c>
      <c r="E4735">
        <v>68788</v>
      </c>
      <c r="F4735">
        <v>178666</v>
      </c>
      <c r="G4735">
        <v>1</v>
      </c>
      <c r="H4735" s="2">
        <v>12354</v>
      </c>
      <c r="I4735">
        <v>3.5261011730935001E+43</v>
      </c>
      <c r="J4735">
        <v>32</v>
      </c>
      <c r="K4735" t="s">
        <v>18</v>
      </c>
      <c r="L4735" t="s">
        <v>102</v>
      </c>
    </row>
    <row r="4736" spans="1:12" x14ac:dyDescent="0.25">
      <c r="A4736">
        <v>101</v>
      </c>
      <c r="B4736" s="1">
        <v>46300</v>
      </c>
      <c r="C4736" t="s">
        <v>521</v>
      </c>
      <c r="D4736" t="s">
        <v>238</v>
      </c>
      <c r="E4736">
        <v>68863</v>
      </c>
      <c r="F4736">
        <v>178667</v>
      </c>
      <c r="G4736">
        <v>1</v>
      </c>
      <c r="H4736" s="2">
        <v>1758.44</v>
      </c>
      <c r="I4736">
        <v>3.5261011730935001E+43</v>
      </c>
      <c r="J4736">
        <v>32</v>
      </c>
      <c r="K4736" t="s">
        <v>18</v>
      </c>
      <c r="L4736" t="s">
        <v>102</v>
      </c>
    </row>
    <row r="4737" spans="1:12" x14ac:dyDescent="0.25">
      <c r="A4737">
        <v>101</v>
      </c>
      <c r="B4737" s="1">
        <v>46300</v>
      </c>
      <c r="C4737" t="s">
        <v>542</v>
      </c>
      <c r="D4737" t="s">
        <v>543</v>
      </c>
      <c r="E4737">
        <v>69081</v>
      </c>
      <c r="F4737">
        <v>178668</v>
      </c>
      <c r="G4737">
        <v>1</v>
      </c>
      <c r="H4737">
        <v>968.75</v>
      </c>
      <c r="I4737">
        <v>3.5261011730935001E+43</v>
      </c>
      <c r="J4737">
        <v>7</v>
      </c>
      <c r="K4737" t="s">
        <v>44</v>
      </c>
      <c r="L4737" t="s">
        <v>102</v>
      </c>
    </row>
    <row r="4738" spans="1:12" x14ac:dyDescent="0.25">
      <c r="A4738">
        <v>101</v>
      </c>
      <c r="B4738" s="1">
        <v>46300</v>
      </c>
      <c r="C4738" t="s">
        <v>542</v>
      </c>
      <c r="D4738" t="s">
        <v>543</v>
      </c>
      <c r="E4738">
        <v>69084</v>
      </c>
      <c r="F4738">
        <v>178669</v>
      </c>
      <c r="G4738">
        <v>1</v>
      </c>
      <c r="H4738" s="2">
        <v>1232.96</v>
      </c>
      <c r="I4738">
        <v>3.5261011730935001E+43</v>
      </c>
      <c r="J4738">
        <v>7</v>
      </c>
      <c r="K4738" t="s">
        <v>44</v>
      </c>
      <c r="L4738" t="s">
        <v>102</v>
      </c>
    </row>
    <row r="4739" spans="1:12" x14ac:dyDescent="0.25">
      <c r="A4739">
        <v>101</v>
      </c>
      <c r="B4739" s="1">
        <v>46300</v>
      </c>
      <c r="C4739" t="s">
        <v>542</v>
      </c>
      <c r="D4739" t="s">
        <v>543</v>
      </c>
      <c r="E4739">
        <v>69088</v>
      </c>
      <c r="F4739">
        <v>178670</v>
      </c>
      <c r="G4739">
        <v>1</v>
      </c>
      <c r="H4739">
        <v>632.41</v>
      </c>
      <c r="I4739">
        <v>3.5261011730935001E+43</v>
      </c>
      <c r="J4739">
        <v>7</v>
      </c>
      <c r="K4739" t="s">
        <v>44</v>
      </c>
      <c r="L4739" t="s">
        <v>102</v>
      </c>
    </row>
    <row r="4740" spans="1:12" x14ac:dyDescent="0.25">
      <c r="A4740">
        <v>101</v>
      </c>
      <c r="B4740" s="1">
        <v>46300</v>
      </c>
      <c r="C4740" t="s">
        <v>542</v>
      </c>
      <c r="D4740" t="s">
        <v>543</v>
      </c>
      <c r="E4740">
        <v>69090</v>
      </c>
      <c r="F4740">
        <v>178671</v>
      </c>
      <c r="G4740">
        <v>1</v>
      </c>
      <c r="H4740">
        <v>728.65</v>
      </c>
      <c r="I4740">
        <v>3.5261011730935001E+43</v>
      </c>
      <c r="J4740">
        <v>7</v>
      </c>
      <c r="K4740" t="s">
        <v>44</v>
      </c>
      <c r="L4740" t="s">
        <v>102</v>
      </c>
    </row>
    <row r="4741" spans="1:12" x14ac:dyDescent="0.25">
      <c r="A4741">
        <v>101</v>
      </c>
      <c r="B4741" s="1">
        <v>46300</v>
      </c>
      <c r="C4741" t="s">
        <v>542</v>
      </c>
      <c r="D4741" t="s">
        <v>543</v>
      </c>
      <c r="E4741">
        <v>69105</v>
      </c>
      <c r="F4741">
        <v>178672</v>
      </c>
      <c r="G4741">
        <v>1</v>
      </c>
      <c r="H4741">
        <v>449.37</v>
      </c>
      <c r="I4741">
        <v>3.5261011730935001E+43</v>
      </c>
      <c r="J4741">
        <v>7</v>
      </c>
      <c r="K4741" t="s">
        <v>44</v>
      </c>
      <c r="L4741" t="s">
        <v>102</v>
      </c>
    </row>
    <row r="4742" spans="1:12" x14ac:dyDescent="0.25">
      <c r="A4742">
        <v>101</v>
      </c>
      <c r="B4742" s="1">
        <v>46300</v>
      </c>
      <c r="C4742" t="s">
        <v>542</v>
      </c>
      <c r="D4742" t="s">
        <v>543</v>
      </c>
      <c r="E4742">
        <v>69107</v>
      </c>
      <c r="F4742">
        <v>178673</v>
      </c>
      <c r="G4742">
        <v>1</v>
      </c>
      <c r="H4742">
        <v>724.61</v>
      </c>
      <c r="I4742">
        <v>3.5261011730935001E+43</v>
      </c>
      <c r="J4742">
        <v>7</v>
      </c>
      <c r="K4742" t="s">
        <v>44</v>
      </c>
      <c r="L4742" t="s">
        <v>102</v>
      </c>
    </row>
    <row r="4743" spans="1:12" x14ac:dyDescent="0.25">
      <c r="A4743">
        <v>101</v>
      </c>
      <c r="B4743" s="1">
        <v>46300</v>
      </c>
      <c r="C4743" t="s">
        <v>542</v>
      </c>
      <c r="D4743" t="s">
        <v>543</v>
      </c>
      <c r="E4743">
        <v>69113</v>
      </c>
      <c r="F4743">
        <v>178674</v>
      </c>
      <c r="G4743">
        <v>1</v>
      </c>
      <c r="H4743" s="2">
        <v>2200.9699999999998</v>
      </c>
      <c r="I4743">
        <v>3.5261011730935001E+43</v>
      </c>
      <c r="J4743">
        <v>7</v>
      </c>
      <c r="K4743" t="s">
        <v>44</v>
      </c>
      <c r="L4743" t="s">
        <v>102</v>
      </c>
    </row>
    <row r="4744" spans="1:12" x14ac:dyDescent="0.25">
      <c r="A4744">
        <v>101</v>
      </c>
      <c r="B4744" s="1">
        <v>46300</v>
      </c>
      <c r="C4744" t="s">
        <v>542</v>
      </c>
      <c r="D4744" t="s">
        <v>543</v>
      </c>
      <c r="E4744">
        <v>69116</v>
      </c>
      <c r="F4744">
        <v>178675</v>
      </c>
      <c r="G4744">
        <v>1</v>
      </c>
      <c r="H4744" s="2">
        <v>1818.22</v>
      </c>
      <c r="I4744">
        <v>3.5261011730935001E+43</v>
      </c>
      <c r="J4744">
        <v>7</v>
      </c>
      <c r="K4744" t="s">
        <v>44</v>
      </c>
      <c r="L4744" t="s">
        <v>102</v>
      </c>
    </row>
    <row r="4745" spans="1:12" x14ac:dyDescent="0.25">
      <c r="A4745">
        <v>101</v>
      </c>
      <c r="B4745" s="1">
        <v>46300</v>
      </c>
      <c r="C4745" t="s">
        <v>549</v>
      </c>
      <c r="D4745" t="s">
        <v>550</v>
      </c>
      <c r="E4745">
        <v>69119</v>
      </c>
      <c r="F4745">
        <v>178676</v>
      </c>
      <c r="G4745">
        <v>1</v>
      </c>
      <c r="H4745">
        <v>633.04</v>
      </c>
      <c r="I4745">
        <v>3.5261011730935001E+43</v>
      </c>
      <c r="J4745">
        <v>7</v>
      </c>
      <c r="K4745" t="s">
        <v>44</v>
      </c>
      <c r="L4745" t="s">
        <v>102</v>
      </c>
    </row>
    <row r="4746" spans="1:12" x14ac:dyDescent="0.25">
      <c r="A4746">
        <v>101</v>
      </c>
      <c r="B4746" s="1">
        <v>46300</v>
      </c>
      <c r="C4746" t="s">
        <v>540</v>
      </c>
      <c r="D4746" t="s">
        <v>541</v>
      </c>
      <c r="E4746">
        <v>69124</v>
      </c>
      <c r="F4746">
        <v>178677</v>
      </c>
      <c r="G4746">
        <v>1</v>
      </c>
      <c r="H4746" s="2">
        <v>8393.18</v>
      </c>
      <c r="I4746">
        <v>3.5261011730935001E+43</v>
      </c>
      <c r="J4746">
        <v>7</v>
      </c>
      <c r="K4746" t="s">
        <v>44</v>
      </c>
      <c r="L4746" t="s">
        <v>102</v>
      </c>
    </row>
    <row r="4747" spans="1:12" x14ac:dyDescent="0.25">
      <c r="A4747">
        <v>101</v>
      </c>
      <c r="B4747" s="1">
        <v>46300</v>
      </c>
      <c r="C4747" t="s">
        <v>395</v>
      </c>
      <c r="D4747" t="s">
        <v>396</v>
      </c>
      <c r="E4747">
        <v>69129</v>
      </c>
      <c r="F4747">
        <v>178678</v>
      </c>
      <c r="G4747">
        <v>1</v>
      </c>
      <c r="H4747" s="2">
        <v>2825.2</v>
      </c>
      <c r="I4747">
        <v>3.5261011730935001E+43</v>
      </c>
      <c r="J4747">
        <v>32</v>
      </c>
      <c r="K4747" t="s">
        <v>18</v>
      </c>
      <c r="L4747" t="s">
        <v>102</v>
      </c>
    </row>
    <row r="4748" spans="1:12" x14ac:dyDescent="0.25">
      <c r="A4748">
        <v>101</v>
      </c>
      <c r="B4748" s="1">
        <v>46300</v>
      </c>
      <c r="C4748" t="s">
        <v>395</v>
      </c>
      <c r="D4748" t="s">
        <v>396</v>
      </c>
      <c r="E4748">
        <v>69131</v>
      </c>
      <c r="F4748">
        <v>178679</v>
      </c>
      <c r="G4748">
        <v>1</v>
      </c>
      <c r="H4748" s="2">
        <v>1565.6</v>
      </c>
      <c r="I4748">
        <v>3.5261011730935001E+43</v>
      </c>
      <c r="J4748">
        <v>32</v>
      </c>
      <c r="K4748" t="s">
        <v>18</v>
      </c>
      <c r="L4748" t="s">
        <v>102</v>
      </c>
    </row>
    <row r="4749" spans="1:12" x14ac:dyDescent="0.25">
      <c r="A4749">
        <v>101</v>
      </c>
      <c r="B4749" s="1">
        <v>46300</v>
      </c>
      <c r="C4749" t="s">
        <v>280</v>
      </c>
      <c r="D4749" t="s">
        <v>281</v>
      </c>
      <c r="E4749">
        <v>69344</v>
      </c>
      <c r="F4749">
        <v>178680</v>
      </c>
      <c r="G4749">
        <v>1</v>
      </c>
      <c r="H4749" s="2">
        <v>1638.16</v>
      </c>
      <c r="I4749">
        <v>3.5261011730935001E+43</v>
      </c>
      <c r="J4749">
        <v>60</v>
      </c>
      <c r="K4749" t="s">
        <v>236</v>
      </c>
      <c r="L4749" t="s">
        <v>102</v>
      </c>
    </row>
    <row r="4750" spans="1:12" x14ac:dyDescent="0.25">
      <c r="A4750">
        <v>101</v>
      </c>
      <c r="B4750" s="1">
        <v>46300</v>
      </c>
      <c r="C4750" t="s">
        <v>953</v>
      </c>
      <c r="D4750" t="s">
        <v>954</v>
      </c>
      <c r="E4750">
        <v>69358</v>
      </c>
      <c r="F4750">
        <v>178681</v>
      </c>
      <c r="G4750">
        <v>1</v>
      </c>
      <c r="H4750" s="2">
        <v>25474.5</v>
      </c>
      <c r="I4750">
        <v>3.5261011730935001E+43</v>
      </c>
      <c r="J4750">
        <v>32</v>
      </c>
      <c r="K4750" t="s">
        <v>18</v>
      </c>
      <c r="L4750" t="s">
        <v>102</v>
      </c>
    </row>
    <row r="4751" spans="1:12" x14ac:dyDescent="0.25">
      <c r="A4751">
        <v>101</v>
      </c>
      <c r="B4751" s="1">
        <v>46300</v>
      </c>
      <c r="C4751" t="s">
        <v>953</v>
      </c>
      <c r="D4751" t="s">
        <v>954</v>
      </c>
      <c r="E4751">
        <v>69359</v>
      </c>
      <c r="F4751">
        <v>178682</v>
      </c>
      <c r="G4751">
        <v>1</v>
      </c>
      <c r="H4751" s="2">
        <v>25474.5</v>
      </c>
      <c r="I4751">
        <v>3.5261011730935001E+43</v>
      </c>
      <c r="J4751">
        <v>32</v>
      </c>
      <c r="K4751" t="s">
        <v>18</v>
      </c>
      <c r="L4751" t="s">
        <v>102</v>
      </c>
    </row>
    <row r="4752" spans="1:12" x14ac:dyDescent="0.25">
      <c r="A4752">
        <v>101</v>
      </c>
      <c r="B4752" s="1">
        <v>46300</v>
      </c>
      <c r="C4752" t="s">
        <v>966</v>
      </c>
      <c r="D4752" t="s">
        <v>967</v>
      </c>
      <c r="E4752">
        <v>69439</v>
      </c>
      <c r="F4752">
        <v>178683</v>
      </c>
      <c r="G4752">
        <v>1</v>
      </c>
      <c r="H4752">
        <v>149.96</v>
      </c>
      <c r="I4752">
        <v>3.5261011730935001E+43</v>
      </c>
      <c r="J4752">
        <v>14</v>
      </c>
      <c r="K4752" t="s">
        <v>279</v>
      </c>
      <c r="L4752" t="s">
        <v>102</v>
      </c>
    </row>
    <row r="4753" spans="1:12" x14ac:dyDescent="0.25">
      <c r="A4753">
        <v>101</v>
      </c>
      <c r="B4753" s="1">
        <v>46300</v>
      </c>
      <c r="C4753" t="s">
        <v>549</v>
      </c>
      <c r="D4753" t="s">
        <v>550</v>
      </c>
      <c r="E4753">
        <v>68335</v>
      </c>
      <c r="F4753">
        <v>178684</v>
      </c>
      <c r="G4753">
        <v>1</v>
      </c>
      <c r="H4753" s="2">
        <v>1939.79</v>
      </c>
      <c r="I4753">
        <v>3.5261011730935001E+43</v>
      </c>
      <c r="J4753">
        <v>7</v>
      </c>
      <c r="K4753" t="s">
        <v>44</v>
      </c>
      <c r="L4753" t="s">
        <v>102</v>
      </c>
    </row>
    <row r="4754" spans="1:12" x14ac:dyDescent="0.25">
      <c r="A4754">
        <v>101</v>
      </c>
      <c r="B4754" s="1">
        <v>46300</v>
      </c>
      <c r="C4754" t="s">
        <v>398</v>
      </c>
      <c r="D4754" t="s">
        <v>399</v>
      </c>
      <c r="E4754">
        <v>67441</v>
      </c>
      <c r="F4754">
        <v>178685</v>
      </c>
      <c r="G4754">
        <v>1</v>
      </c>
      <c r="H4754" s="2">
        <v>1088.47</v>
      </c>
      <c r="I4754">
        <v>3.5261011730935001E+43</v>
      </c>
      <c r="J4754">
        <v>7</v>
      </c>
      <c r="K4754" t="s">
        <v>44</v>
      </c>
      <c r="L4754" t="s">
        <v>102</v>
      </c>
    </row>
    <row r="4755" spans="1:12" x14ac:dyDescent="0.25">
      <c r="A4755">
        <v>101</v>
      </c>
      <c r="B4755" s="1">
        <v>46300</v>
      </c>
      <c r="C4755" t="s">
        <v>153</v>
      </c>
      <c r="D4755" t="s">
        <v>154</v>
      </c>
      <c r="E4755">
        <v>67509</v>
      </c>
      <c r="F4755">
        <v>178686</v>
      </c>
      <c r="G4755">
        <v>1</v>
      </c>
      <c r="H4755" s="2">
        <v>1098.74</v>
      </c>
      <c r="I4755">
        <v>3.5261011730935001E+43</v>
      </c>
      <c r="J4755">
        <v>32</v>
      </c>
      <c r="K4755" t="s">
        <v>18</v>
      </c>
      <c r="L4755" t="s">
        <v>102</v>
      </c>
    </row>
    <row r="4756" spans="1:12" x14ac:dyDescent="0.25">
      <c r="A4756">
        <v>101</v>
      </c>
      <c r="B4756" s="1">
        <v>46300</v>
      </c>
      <c r="C4756" t="s">
        <v>418</v>
      </c>
      <c r="D4756" t="s">
        <v>419</v>
      </c>
      <c r="E4756">
        <v>68245</v>
      </c>
      <c r="F4756">
        <v>178687</v>
      </c>
      <c r="G4756">
        <v>1</v>
      </c>
      <c r="H4756" s="2">
        <v>6176.5</v>
      </c>
      <c r="I4756">
        <v>3.5261011730935001E+43</v>
      </c>
      <c r="J4756">
        <v>16</v>
      </c>
      <c r="K4756" t="s">
        <v>174</v>
      </c>
      <c r="L4756" t="s">
        <v>102</v>
      </c>
    </row>
    <row r="4757" spans="1:12" x14ac:dyDescent="0.25">
      <c r="A4757">
        <v>101</v>
      </c>
      <c r="B4757" s="1">
        <v>46300</v>
      </c>
      <c r="C4757" t="s">
        <v>542</v>
      </c>
      <c r="D4757" t="s">
        <v>543</v>
      </c>
      <c r="E4757">
        <v>69087</v>
      </c>
      <c r="F4757">
        <v>178688</v>
      </c>
      <c r="G4757">
        <v>1</v>
      </c>
      <c r="H4757">
        <v>960.56</v>
      </c>
      <c r="I4757">
        <v>3.5261011730935001E+43</v>
      </c>
      <c r="J4757">
        <v>7</v>
      </c>
      <c r="K4757" t="s">
        <v>44</v>
      </c>
      <c r="L4757" t="s">
        <v>102</v>
      </c>
    </row>
    <row r="4758" spans="1:12" x14ac:dyDescent="0.25">
      <c r="A4758">
        <v>101</v>
      </c>
      <c r="B4758" s="1">
        <v>46300</v>
      </c>
      <c r="C4758" t="s">
        <v>542</v>
      </c>
      <c r="D4758" t="s">
        <v>543</v>
      </c>
      <c r="E4758">
        <v>69110</v>
      </c>
      <c r="F4758">
        <v>178689</v>
      </c>
      <c r="G4758">
        <v>1</v>
      </c>
      <c r="H4758" s="2">
        <v>2831.15</v>
      </c>
      <c r="I4758">
        <v>3.5261011730935001E+43</v>
      </c>
      <c r="J4758">
        <v>7</v>
      </c>
      <c r="K4758" t="s">
        <v>44</v>
      </c>
      <c r="L4758" t="s">
        <v>102</v>
      </c>
    </row>
    <row r="4759" spans="1:12" x14ac:dyDescent="0.25">
      <c r="A4759">
        <v>101</v>
      </c>
      <c r="B4759" s="1">
        <v>46300</v>
      </c>
      <c r="C4759" t="s">
        <v>549</v>
      </c>
      <c r="D4759" t="s">
        <v>550</v>
      </c>
      <c r="E4759">
        <v>69118</v>
      </c>
      <c r="F4759">
        <v>178690</v>
      </c>
      <c r="G4759">
        <v>1</v>
      </c>
      <c r="H4759" s="2">
        <v>1125.17</v>
      </c>
      <c r="I4759">
        <v>3.5261011730935001E+43</v>
      </c>
      <c r="J4759">
        <v>7</v>
      </c>
      <c r="K4759" t="s">
        <v>44</v>
      </c>
      <c r="L4759" t="s">
        <v>102</v>
      </c>
    </row>
    <row r="4760" spans="1:12" x14ac:dyDescent="0.25">
      <c r="A4760">
        <v>101</v>
      </c>
      <c r="B4760" s="1">
        <v>46300</v>
      </c>
      <c r="C4760" t="s">
        <v>395</v>
      </c>
      <c r="D4760" t="s">
        <v>396</v>
      </c>
      <c r="E4760">
        <v>69126</v>
      </c>
      <c r="F4760">
        <v>178691</v>
      </c>
      <c r="G4760">
        <v>1</v>
      </c>
      <c r="H4760" s="2">
        <v>6764.6</v>
      </c>
      <c r="I4760">
        <v>3.5261011730935001E+43</v>
      </c>
      <c r="J4760">
        <v>32</v>
      </c>
      <c r="K4760" t="s">
        <v>18</v>
      </c>
      <c r="L4760" t="s">
        <v>102</v>
      </c>
    </row>
    <row r="4761" spans="1:12" x14ac:dyDescent="0.25">
      <c r="A4761">
        <v>101</v>
      </c>
      <c r="B4761" s="1">
        <v>46300</v>
      </c>
      <c r="C4761" t="s">
        <v>663</v>
      </c>
      <c r="D4761" t="s">
        <v>664</v>
      </c>
      <c r="E4761">
        <v>67028</v>
      </c>
      <c r="F4761">
        <v>178692</v>
      </c>
      <c r="G4761">
        <v>1</v>
      </c>
      <c r="H4761" s="2">
        <v>23280</v>
      </c>
      <c r="I4761">
        <v>3.5261011730935001E+43</v>
      </c>
      <c r="J4761">
        <v>60</v>
      </c>
      <c r="K4761" t="s">
        <v>236</v>
      </c>
      <c r="L4761" t="s">
        <v>102</v>
      </c>
    </row>
    <row r="4762" spans="1:12" x14ac:dyDescent="0.25">
      <c r="A4762">
        <v>101</v>
      </c>
      <c r="B4762" s="1">
        <v>46300</v>
      </c>
      <c r="C4762" t="s">
        <v>540</v>
      </c>
      <c r="D4762" t="s">
        <v>541</v>
      </c>
      <c r="E4762">
        <v>67280</v>
      </c>
      <c r="F4762">
        <v>178693</v>
      </c>
      <c r="G4762">
        <v>1</v>
      </c>
      <c r="H4762" s="2">
        <v>1228.6199999999999</v>
      </c>
      <c r="I4762">
        <v>3.5261011730935001E+43</v>
      </c>
      <c r="J4762">
        <v>7</v>
      </c>
      <c r="K4762" t="s">
        <v>44</v>
      </c>
      <c r="L4762" t="s">
        <v>102</v>
      </c>
    </row>
    <row r="4763" spans="1:12" x14ac:dyDescent="0.25">
      <c r="A4763">
        <v>101</v>
      </c>
      <c r="B4763" s="1">
        <v>46300</v>
      </c>
      <c r="C4763" t="s">
        <v>549</v>
      </c>
      <c r="D4763" t="s">
        <v>550</v>
      </c>
      <c r="E4763">
        <v>67965</v>
      </c>
      <c r="F4763">
        <v>178694</v>
      </c>
      <c r="G4763">
        <v>1</v>
      </c>
      <c r="H4763" s="2">
        <v>1226.47</v>
      </c>
      <c r="I4763">
        <v>3.5261011730935001E+43</v>
      </c>
      <c r="J4763">
        <v>7</v>
      </c>
      <c r="K4763" t="s">
        <v>44</v>
      </c>
      <c r="L4763" t="s">
        <v>102</v>
      </c>
    </row>
    <row r="4764" spans="1:12" x14ac:dyDescent="0.25">
      <c r="A4764">
        <v>101</v>
      </c>
      <c r="B4764" s="1">
        <v>46300</v>
      </c>
      <c r="C4764" t="s">
        <v>374</v>
      </c>
      <c r="D4764" t="s">
        <v>139</v>
      </c>
      <c r="E4764">
        <v>68938</v>
      </c>
      <c r="F4764">
        <v>178695</v>
      </c>
      <c r="G4764">
        <v>1</v>
      </c>
      <c r="H4764" s="2">
        <v>1014.73</v>
      </c>
      <c r="I4764">
        <v>3.5261011730935001E+43</v>
      </c>
      <c r="J4764">
        <v>57</v>
      </c>
      <c r="K4764" t="s">
        <v>267</v>
      </c>
      <c r="L4764" t="s">
        <v>102</v>
      </c>
    </row>
    <row r="4765" spans="1:12" x14ac:dyDescent="0.25">
      <c r="A4765">
        <v>101</v>
      </c>
      <c r="B4765" s="1">
        <v>46300</v>
      </c>
      <c r="C4765" t="s">
        <v>395</v>
      </c>
      <c r="D4765" t="s">
        <v>396</v>
      </c>
      <c r="E4765">
        <v>69117</v>
      </c>
      <c r="F4765">
        <v>178696</v>
      </c>
      <c r="G4765">
        <v>1</v>
      </c>
      <c r="H4765" s="2">
        <v>5888.55</v>
      </c>
      <c r="I4765">
        <v>3.5261011730935001E+43</v>
      </c>
      <c r="J4765">
        <v>32</v>
      </c>
      <c r="K4765" t="s">
        <v>18</v>
      </c>
      <c r="L4765" t="s">
        <v>102</v>
      </c>
    </row>
    <row r="4766" spans="1:12" x14ac:dyDescent="0.25">
      <c r="A4766">
        <v>101</v>
      </c>
      <c r="B4766" s="1">
        <v>46300</v>
      </c>
      <c r="C4766" t="s">
        <v>398</v>
      </c>
      <c r="D4766" t="s">
        <v>399</v>
      </c>
      <c r="E4766">
        <v>69125</v>
      </c>
      <c r="F4766">
        <v>178697</v>
      </c>
      <c r="G4766">
        <v>1</v>
      </c>
      <c r="H4766" s="2">
        <v>4080.62</v>
      </c>
      <c r="I4766">
        <v>3.5261011730935001E+43</v>
      </c>
      <c r="J4766">
        <v>7</v>
      </c>
      <c r="K4766" t="s">
        <v>44</v>
      </c>
      <c r="L4766" t="s">
        <v>102</v>
      </c>
    </row>
    <row r="4767" spans="1:12" x14ac:dyDescent="0.25">
      <c r="A4767">
        <v>101</v>
      </c>
      <c r="B4767" s="1">
        <v>46300</v>
      </c>
      <c r="C4767" t="s">
        <v>964</v>
      </c>
      <c r="D4767" t="s">
        <v>965</v>
      </c>
      <c r="E4767">
        <v>69623</v>
      </c>
      <c r="F4767">
        <v>178700</v>
      </c>
      <c r="G4767">
        <v>1</v>
      </c>
      <c r="H4767" s="2">
        <v>4360</v>
      </c>
      <c r="I4767">
        <v>3.5261011730935001E+43</v>
      </c>
      <c r="J4767">
        <v>32</v>
      </c>
      <c r="K4767" t="s">
        <v>18</v>
      </c>
      <c r="L4767" t="s">
        <v>102</v>
      </c>
    </row>
    <row r="4768" spans="1:12" x14ac:dyDescent="0.25">
      <c r="A4768">
        <v>101</v>
      </c>
      <c r="B4768" s="1">
        <v>46300</v>
      </c>
      <c r="C4768" t="s">
        <v>968</v>
      </c>
      <c r="D4768" t="s">
        <v>969</v>
      </c>
      <c r="E4768">
        <v>69525</v>
      </c>
      <c r="F4768">
        <v>178705</v>
      </c>
      <c r="G4768">
        <v>1</v>
      </c>
      <c r="H4768" s="2">
        <v>10335.4</v>
      </c>
      <c r="I4768">
        <v>3.5261011730935001E+43</v>
      </c>
      <c r="J4768">
        <v>32</v>
      </c>
      <c r="K4768" t="s">
        <v>18</v>
      </c>
      <c r="L4768" t="s">
        <v>102</v>
      </c>
    </row>
    <row r="4769" spans="1:12" x14ac:dyDescent="0.25">
      <c r="A4769">
        <v>101</v>
      </c>
      <c r="B4769" s="1">
        <v>46300</v>
      </c>
      <c r="C4769" t="s">
        <v>970</v>
      </c>
      <c r="D4769" t="s">
        <v>971</v>
      </c>
      <c r="E4769">
        <v>69506</v>
      </c>
      <c r="F4769">
        <v>178706</v>
      </c>
      <c r="G4769">
        <v>1</v>
      </c>
      <c r="H4769" s="2">
        <v>7655</v>
      </c>
      <c r="I4769">
        <v>3.5261011730935001E+43</v>
      </c>
      <c r="J4769">
        <v>32</v>
      </c>
      <c r="K4769" t="s">
        <v>18</v>
      </c>
      <c r="L4769" t="s">
        <v>102</v>
      </c>
    </row>
    <row r="4770" spans="1:12" x14ac:dyDescent="0.25">
      <c r="A4770">
        <v>101</v>
      </c>
      <c r="B4770" s="1">
        <v>46300</v>
      </c>
      <c r="C4770" t="s">
        <v>972</v>
      </c>
      <c r="D4770" t="s">
        <v>973</v>
      </c>
      <c r="E4770">
        <v>69507</v>
      </c>
      <c r="F4770">
        <v>178707</v>
      </c>
      <c r="G4770">
        <v>1</v>
      </c>
      <c r="H4770" s="2">
        <v>7710</v>
      </c>
      <c r="I4770">
        <v>3.5261011730935001E+43</v>
      </c>
      <c r="J4770">
        <v>32</v>
      </c>
      <c r="K4770" t="s">
        <v>18</v>
      </c>
      <c r="L4770" t="s">
        <v>102</v>
      </c>
    </row>
    <row r="4771" spans="1:12" x14ac:dyDescent="0.25">
      <c r="A4771">
        <v>101</v>
      </c>
      <c r="B4771" s="1">
        <v>46300</v>
      </c>
      <c r="C4771" t="s">
        <v>974</v>
      </c>
      <c r="D4771" t="s">
        <v>975</v>
      </c>
      <c r="E4771">
        <v>69509</v>
      </c>
      <c r="F4771">
        <v>178708</v>
      </c>
      <c r="G4771">
        <v>1</v>
      </c>
      <c r="H4771" s="2">
        <v>11070</v>
      </c>
      <c r="I4771">
        <v>3.5261011730935001E+43</v>
      </c>
      <c r="J4771">
        <v>32</v>
      </c>
      <c r="K4771" t="s">
        <v>18</v>
      </c>
      <c r="L4771" t="s">
        <v>102</v>
      </c>
    </row>
    <row r="4772" spans="1:12" x14ac:dyDescent="0.25">
      <c r="A4772">
        <v>101</v>
      </c>
      <c r="B4772" s="1">
        <v>46300</v>
      </c>
      <c r="C4772" t="s">
        <v>976</v>
      </c>
      <c r="D4772" t="s">
        <v>977</v>
      </c>
      <c r="E4772">
        <v>69516</v>
      </c>
      <c r="F4772">
        <v>178709</v>
      </c>
      <c r="G4772">
        <v>1</v>
      </c>
      <c r="H4772" s="2">
        <v>12250</v>
      </c>
      <c r="I4772">
        <v>3.5261011730935001E+43</v>
      </c>
      <c r="J4772">
        <v>32</v>
      </c>
      <c r="K4772" t="s">
        <v>18</v>
      </c>
      <c r="L4772" t="s">
        <v>102</v>
      </c>
    </row>
    <row r="4773" spans="1:12" x14ac:dyDescent="0.25">
      <c r="A4773">
        <v>101</v>
      </c>
      <c r="B4773" s="1">
        <v>46300</v>
      </c>
      <c r="C4773" t="s">
        <v>978</v>
      </c>
      <c r="D4773" t="s">
        <v>979</v>
      </c>
      <c r="E4773">
        <v>69523</v>
      </c>
      <c r="F4773">
        <v>178710</v>
      </c>
      <c r="G4773">
        <v>1</v>
      </c>
      <c r="H4773" s="2">
        <v>6160</v>
      </c>
      <c r="I4773">
        <v>3.5261011730935001E+43</v>
      </c>
      <c r="J4773">
        <v>32</v>
      </c>
      <c r="K4773" t="s">
        <v>18</v>
      </c>
      <c r="L4773" t="s">
        <v>102</v>
      </c>
    </row>
    <row r="4774" spans="1:12" x14ac:dyDescent="0.25">
      <c r="A4774">
        <v>101</v>
      </c>
      <c r="B4774" s="1">
        <v>46300</v>
      </c>
      <c r="C4774" t="s">
        <v>105</v>
      </c>
      <c r="D4774" t="s">
        <v>106</v>
      </c>
      <c r="E4774">
        <v>69549</v>
      </c>
      <c r="F4774">
        <v>178711</v>
      </c>
      <c r="G4774">
        <v>1</v>
      </c>
      <c r="H4774" s="2">
        <v>47960</v>
      </c>
      <c r="I4774">
        <v>3.5261011730935001E+43</v>
      </c>
      <c r="J4774">
        <v>32</v>
      </c>
      <c r="K4774" t="s">
        <v>18</v>
      </c>
      <c r="L4774" t="s">
        <v>102</v>
      </c>
    </row>
    <row r="4775" spans="1:12" x14ac:dyDescent="0.25">
      <c r="A4775">
        <v>101</v>
      </c>
      <c r="B4775" s="1">
        <v>46300</v>
      </c>
      <c r="C4775" t="s">
        <v>134</v>
      </c>
      <c r="D4775" t="s">
        <v>135</v>
      </c>
      <c r="E4775">
        <v>68277</v>
      </c>
      <c r="F4775">
        <v>178712</v>
      </c>
      <c r="G4775">
        <v>1</v>
      </c>
      <c r="H4775">
        <v>71.400000000000006</v>
      </c>
      <c r="I4775">
        <v>3.5261011730935001E+43</v>
      </c>
      <c r="J4775">
        <v>32</v>
      </c>
      <c r="K4775" t="s">
        <v>18</v>
      </c>
      <c r="L4775" t="s">
        <v>102</v>
      </c>
    </row>
    <row r="4776" spans="1:12" x14ac:dyDescent="0.25">
      <c r="A4776">
        <v>101</v>
      </c>
      <c r="B4776" s="1">
        <v>46300</v>
      </c>
      <c r="C4776" t="s">
        <v>134</v>
      </c>
      <c r="D4776" t="s">
        <v>135</v>
      </c>
      <c r="E4776">
        <v>68659</v>
      </c>
      <c r="F4776">
        <v>178713</v>
      </c>
      <c r="G4776">
        <v>1</v>
      </c>
      <c r="H4776" s="2">
        <v>1261.68</v>
      </c>
      <c r="I4776">
        <v>3.5261011730935001E+43</v>
      </c>
      <c r="J4776">
        <v>32</v>
      </c>
      <c r="K4776" t="s">
        <v>18</v>
      </c>
      <c r="L4776" t="s">
        <v>102</v>
      </c>
    </row>
    <row r="4777" spans="1:12" x14ac:dyDescent="0.25">
      <c r="A4777">
        <v>101</v>
      </c>
      <c r="B4777" s="1">
        <v>46300</v>
      </c>
      <c r="C4777" t="s">
        <v>134</v>
      </c>
      <c r="D4777" t="s">
        <v>135</v>
      </c>
      <c r="E4777">
        <v>68876</v>
      </c>
      <c r="F4777">
        <v>178714</v>
      </c>
      <c r="G4777">
        <v>1</v>
      </c>
      <c r="H4777" s="2">
        <v>28882.560000000001</v>
      </c>
      <c r="I4777">
        <v>3.5261011730935001E+43</v>
      </c>
      <c r="J4777">
        <v>32</v>
      </c>
      <c r="K4777" t="s">
        <v>18</v>
      </c>
      <c r="L4777" t="s">
        <v>102</v>
      </c>
    </row>
    <row r="4778" spans="1:12" x14ac:dyDescent="0.25">
      <c r="A4778">
        <v>101</v>
      </c>
      <c r="B4778" s="1">
        <v>46300</v>
      </c>
      <c r="C4778" t="s">
        <v>134</v>
      </c>
      <c r="D4778" t="s">
        <v>135</v>
      </c>
      <c r="E4778">
        <v>68981</v>
      </c>
      <c r="F4778">
        <v>178715</v>
      </c>
      <c r="G4778">
        <v>1</v>
      </c>
      <c r="H4778" s="2">
        <v>29082.65</v>
      </c>
      <c r="I4778">
        <v>3.5261011730935001E+43</v>
      </c>
      <c r="J4778">
        <v>32</v>
      </c>
      <c r="K4778" t="s">
        <v>18</v>
      </c>
      <c r="L4778" t="s">
        <v>102</v>
      </c>
    </row>
    <row r="4779" spans="1:12" x14ac:dyDescent="0.25">
      <c r="A4779">
        <v>101</v>
      </c>
      <c r="B4779" s="1">
        <v>46300</v>
      </c>
      <c r="C4779" t="s">
        <v>134</v>
      </c>
      <c r="D4779" t="s">
        <v>135</v>
      </c>
      <c r="E4779">
        <v>69186</v>
      </c>
      <c r="F4779">
        <v>178716</v>
      </c>
      <c r="G4779">
        <v>1</v>
      </c>
      <c r="H4779">
        <v>711.35</v>
      </c>
      <c r="I4779">
        <v>3.5261011730935001E+43</v>
      </c>
      <c r="J4779">
        <v>32</v>
      </c>
      <c r="K4779" t="s">
        <v>18</v>
      </c>
      <c r="L4779" t="s">
        <v>102</v>
      </c>
    </row>
    <row r="4780" spans="1:12" x14ac:dyDescent="0.25">
      <c r="A4780">
        <v>101</v>
      </c>
      <c r="B4780" s="1">
        <v>46300</v>
      </c>
      <c r="C4780" t="s">
        <v>134</v>
      </c>
      <c r="D4780" t="s">
        <v>135</v>
      </c>
      <c r="E4780">
        <v>69189</v>
      </c>
      <c r="F4780">
        <v>178717</v>
      </c>
      <c r="G4780">
        <v>1</v>
      </c>
      <c r="H4780">
        <v>83.6</v>
      </c>
      <c r="I4780">
        <v>3.5261011730935001E+43</v>
      </c>
      <c r="J4780">
        <v>32</v>
      </c>
      <c r="K4780" t="s">
        <v>18</v>
      </c>
      <c r="L4780" t="s">
        <v>102</v>
      </c>
    </row>
    <row r="4781" spans="1:12" x14ac:dyDescent="0.25">
      <c r="A4781">
        <v>101</v>
      </c>
      <c r="B4781" s="1">
        <v>46300</v>
      </c>
      <c r="C4781" t="s">
        <v>134</v>
      </c>
      <c r="D4781" t="s">
        <v>135</v>
      </c>
      <c r="E4781">
        <v>69378</v>
      </c>
      <c r="F4781">
        <v>178718</v>
      </c>
      <c r="G4781">
        <v>1</v>
      </c>
      <c r="H4781" s="2">
        <v>33428.83</v>
      </c>
      <c r="I4781">
        <v>3.5261011730935001E+43</v>
      </c>
      <c r="J4781">
        <v>32</v>
      </c>
      <c r="K4781" t="s">
        <v>18</v>
      </c>
      <c r="L4781" t="s">
        <v>102</v>
      </c>
    </row>
    <row r="4782" spans="1:12" x14ac:dyDescent="0.25">
      <c r="A4782">
        <v>101</v>
      </c>
      <c r="B4782" s="1">
        <v>46300</v>
      </c>
      <c r="C4782" t="s">
        <v>134</v>
      </c>
      <c r="D4782" t="s">
        <v>135</v>
      </c>
      <c r="E4782">
        <v>69379</v>
      </c>
      <c r="F4782">
        <v>178719</v>
      </c>
      <c r="G4782">
        <v>1</v>
      </c>
      <c r="H4782" s="2">
        <v>3560.76</v>
      </c>
      <c r="I4782">
        <v>3.5261011730935001E+43</v>
      </c>
      <c r="J4782">
        <v>32</v>
      </c>
      <c r="K4782" t="s">
        <v>18</v>
      </c>
      <c r="L4782" t="s">
        <v>102</v>
      </c>
    </row>
    <row r="4783" spans="1:12" x14ac:dyDescent="0.25">
      <c r="A4783">
        <v>101</v>
      </c>
      <c r="B4783" s="1">
        <v>46300</v>
      </c>
      <c r="C4783" t="s">
        <v>182</v>
      </c>
      <c r="D4783" t="s">
        <v>183</v>
      </c>
      <c r="E4783">
        <v>68279</v>
      </c>
      <c r="F4783">
        <v>178720</v>
      </c>
      <c r="G4783">
        <v>1</v>
      </c>
      <c r="H4783" s="2">
        <v>1018.42</v>
      </c>
      <c r="I4783">
        <v>3.5261011730935001E+43</v>
      </c>
      <c r="J4783">
        <v>32</v>
      </c>
      <c r="K4783" t="s">
        <v>18</v>
      </c>
      <c r="L4783" t="s">
        <v>102</v>
      </c>
    </row>
    <row r="4784" spans="1:12" x14ac:dyDescent="0.25">
      <c r="A4784">
        <v>101</v>
      </c>
      <c r="B4784" s="1">
        <v>46300</v>
      </c>
      <c r="C4784" t="s">
        <v>182</v>
      </c>
      <c r="D4784" t="s">
        <v>183</v>
      </c>
      <c r="E4784">
        <v>68777</v>
      </c>
      <c r="F4784">
        <v>178721</v>
      </c>
      <c r="G4784">
        <v>1</v>
      </c>
      <c r="H4784">
        <v>176.01</v>
      </c>
      <c r="I4784">
        <v>3.5261011730935001E+43</v>
      </c>
      <c r="J4784">
        <v>32</v>
      </c>
      <c r="K4784" t="s">
        <v>18</v>
      </c>
      <c r="L4784" t="s">
        <v>102</v>
      </c>
    </row>
    <row r="4785" spans="1:12" x14ac:dyDescent="0.25">
      <c r="A4785">
        <v>101</v>
      </c>
      <c r="B4785" s="1">
        <v>46300</v>
      </c>
      <c r="C4785" t="s">
        <v>182</v>
      </c>
      <c r="D4785" t="s">
        <v>183</v>
      </c>
      <c r="E4785">
        <v>68983</v>
      </c>
      <c r="F4785">
        <v>178722</v>
      </c>
      <c r="G4785">
        <v>1</v>
      </c>
      <c r="H4785" s="2">
        <v>1280.79</v>
      </c>
      <c r="I4785">
        <v>3.5261011730935001E+43</v>
      </c>
      <c r="J4785">
        <v>32</v>
      </c>
      <c r="K4785" t="s">
        <v>18</v>
      </c>
      <c r="L4785" t="s">
        <v>102</v>
      </c>
    </row>
    <row r="4786" spans="1:12" x14ac:dyDescent="0.25">
      <c r="A4786">
        <v>101</v>
      </c>
      <c r="B4786" s="1">
        <v>46300</v>
      </c>
      <c r="C4786" t="s">
        <v>182</v>
      </c>
      <c r="D4786" t="s">
        <v>183</v>
      </c>
      <c r="E4786">
        <v>69371</v>
      </c>
      <c r="F4786">
        <v>178723</v>
      </c>
      <c r="G4786">
        <v>1</v>
      </c>
      <c r="H4786" s="2">
        <v>3625.55</v>
      </c>
      <c r="I4786">
        <v>3.5261011730935001E+43</v>
      </c>
      <c r="J4786">
        <v>32</v>
      </c>
      <c r="K4786" t="s">
        <v>18</v>
      </c>
      <c r="L4786" t="s">
        <v>102</v>
      </c>
    </row>
    <row r="4787" spans="1:12" x14ac:dyDescent="0.25">
      <c r="A4787">
        <v>101</v>
      </c>
      <c r="B4787" s="1">
        <v>46300</v>
      </c>
      <c r="C4787" t="s">
        <v>182</v>
      </c>
      <c r="D4787" t="s">
        <v>183</v>
      </c>
      <c r="E4787">
        <v>69372</v>
      </c>
      <c r="F4787">
        <v>178724</v>
      </c>
      <c r="G4787">
        <v>1</v>
      </c>
      <c r="H4787">
        <v>34.5</v>
      </c>
      <c r="I4787">
        <v>3.5261011730935001E+43</v>
      </c>
      <c r="J4787">
        <v>32</v>
      </c>
      <c r="K4787" t="s">
        <v>18</v>
      </c>
      <c r="L4787" t="s">
        <v>102</v>
      </c>
    </row>
    <row r="4788" spans="1:12" x14ac:dyDescent="0.25">
      <c r="A4788">
        <v>101</v>
      </c>
      <c r="B4788" s="1">
        <v>46300</v>
      </c>
      <c r="C4788" t="s">
        <v>190</v>
      </c>
      <c r="D4788" t="s">
        <v>191</v>
      </c>
      <c r="E4788">
        <v>68984</v>
      </c>
      <c r="F4788">
        <v>178725</v>
      </c>
      <c r="G4788">
        <v>1</v>
      </c>
      <c r="H4788" s="2">
        <v>1171.8</v>
      </c>
      <c r="I4788">
        <v>3.5261011730935001E+43</v>
      </c>
      <c r="J4788">
        <v>32</v>
      </c>
      <c r="K4788" t="s">
        <v>18</v>
      </c>
      <c r="L4788" t="s">
        <v>102</v>
      </c>
    </row>
    <row r="4789" spans="1:12" x14ac:dyDescent="0.25">
      <c r="A4789">
        <v>101</v>
      </c>
      <c r="B4789" s="1">
        <v>46300</v>
      </c>
      <c r="C4789" t="s">
        <v>190</v>
      </c>
      <c r="D4789" t="s">
        <v>191</v>
      </c>
      <c r="E4789">
        <v>69390</v>
      </c>
      <c r="F4789">
        <v>178726</v>
      </c>
      <c r="G4789">
        <v>1</v>
      </c>
      <c r="H4789" s="2">
        <v>2803.93</v>
      </c>
      <c r="I4789">
        <v>3.5261011730935001E+43</v>
      </c>
      <c r="J4789">
        <v>32</v>
      </c>
      <c r="K4789" t="s">
        <v>18</v>
      </c>
      <c r="L4789" t="s">
        <v>102</v>
      </c>
    </row>
    <row r="4790" spans="1:12" x14ac:dyDescent="0.25">
      <c r="A4790">
        <v>101</v>
      </c>
      <c r="B4790" s="1">
        <v>46300</v>
      </c>
      <c r="C4790" t="s">
        <v>112</v>
      </c>
      <c r="D4790" t="s">
        <v>113</v>
      </c>
      <c r="E4790">
        <v>68985</v>
      </c>
      <c r="F4790">
        <v>178727</v>
      </c>
      <c r="G4790">
        <v>1</v>
      </c>
      <c r="H4790" s="2">
        <v>3097.92</v>
      </c>
      <c r="I4790">
        <v>3.5261011730935001E+43</v>
      </c>
      <c r="J4790">
        <v>32</v>
      </c>
      <c r="K4790" t="s">
        <v>18</v>
      </c>
      <c r="L4790" t="s">
        <v>102</v>
      </c>
    </row>
    <row r="4791" spans="1:12" x14ac:dyDescent="0.25">
      <c r="A4791">
        <v>101</v>
      </c>
      <c r="B4791" s="1">
        <v>46300</v>
      </c>
      <c r="C4791" t="s">
        <v>112</v>
      </c>
      <c r="D4791" t="s">
        <v>113</v>
      </c>
      <c r="E4791">
        <v>69187</v>
      </c>
      <c r="F4791">
        <v>178728</v>
      </c>
      <c r="G4791">
        <v>1</v>
      </c>
      <c r="H4791">
        <v>86.22</v>
      </c>
      <c r="I4791">
        <v>3.5261011730935001E+43</v>
      </c>
      <c r="J4791">
        <v>32</v>
      </c>
      <c r="K4791" t="s">
        <v>18</v>
      </c>
      <c r="L4791" t="s">
        <v>102</v>
      </c>
    </row>
    <row r="4792" spans="1:12" x14ac:dyDescent="0.25">
      <c r="A4792">
        <v>101</v>
      </c>
      <c r="B4792" s="1">
        <v>46300</v>
      </c>
      <c r="C4792" t="s">
        <v>138</v>
      </c>
      <c r="D4792" t="s">
        <v>139</v>
      </c>
      <c r="E4792">
        <v>69363</v>
      </c>
      <c r="F4792">
        <v>178729</v>
      </c>
      <c r="G4792">
        <v>1</v>
      </c>
      <c r="H4792" s="2">
        <v>7994.01</v>
      </c>
      <c r="I4792">
        <v>3.5261011730935001E+43</v>
      </c>
      <c r="J4792">
        <v>32</v>
      </c>
      <c r="K4792" t="s">
        <v>18</v>
      </c>
      <c r="L4792" t="s">
        <v>102</v>
      </c>
    </row>
    <row r="4793" spans="1:12" x14ac:dyDescent="0.25">
      <c r="A4793">
        <v>101</v>
      </c>
      <c r="B4793" s="1">
        <v>46300</v>
      </c>
      <c r="C4793" t="s">
        <v>138</v>
      </c>
      <c r="D4793" t="s">
        <v>139</v>
      </c>
      <c r="E4793">
        <v>69366</v>
      </c>
      <c r="F4793">
        <v>178730</v>
      </c>
      <c r="G4793">
        <v>1</v>
      </c>
      <c r="H4793" s="2">
        <v>7319.39</v>
      </c>
      <c r="I4793">
        <v>3.5261011730935001E+43</v>
      </c>
      <c r="J4793">
        <v>32</v>
      </c>
      <c r="K4793" t="s">
        <v>18</v>
      </c>
      <c r="L4793" t="s">
        <v>102</v>
      </c>
    </row>
    <row r="4794" spans="1:12" x14ac:dyDescent="0.25">
      <c r="A4794">
        <v>101</v>
      </c>
      <c r="B4794" s="1">
        <v>46300</v>
      </c>
      <c r="C4794" t="s">
        <v>112</v>
      </c>
      <c r="D4794" t="s">
        <v>113</v>
      </c>
      <c r="E4794">
        <v>69374</v>
      </c>
      <c r="F4794">
        <v>178731</v>
      </c>
      <c r="G4794">
        <v>1</v>
      </c>
      <c r="H4794">
        <v>687.5</v>
      </c>
      <c r="I4794">
        <v>3.5261011730935001E+43</v>
      </c>
      <c r="J4794">
        <v>32</v>
      </c>
      <c r="K4794" t="s">
        <v>18</v>
      </c>
      <c r="L4794" t="s">
        <v>102</v>
      </c>
    </row>
    <row r="4795" spans="1:12" x14ac:dyDescent="0.25">
      <c r="A4795">
        <v>101</v>
      </c>
      <c r="B4795" s="1">
        <v>46300</v>
      </c>
      <c r="C4795" t="s">
        <v>112</v>
      </c>
      <c r="D4795" t="s">
        <v>113</v>
      </c>
      <c r="E4795">
        <v>69496</v>
      </c>
      <c r="F4795">
        <v>178732</v>
      </c>
      <c r="G4795">
        <v>1</v>
      </c>
      <c r="H4795">
        <v>760.2</v>
      </c>
      <c r="I4795">
        <v>3.5261011730935001E+43</v>
      </c>
      <c r="J4795">
        <v>32</v>
      </c>
      <c r="K4795" t="s">
        <v>18</v>
      </c>
      <c r="L4795" t="s">
        <v>102</v>
      </c>
    </row>
    <row r="4796" spans="1:12" x14ac:dyDescent="0.25">
      <c r="A4796">
        <v>101</v>
      </c>
      <c r="B4796" s="1">
        <v>46301</v>
      </c>
      <c r="C4796" t="s">
        <v>105</v>
      </c>
      <c r="D4796" t="s">
        <v>106</v>
      </c>
      <c r="E4796">
        <v>65751</v>
      </c>
      <c r="F4796">
        <v>178734</v>
      </c>
      <c r="G4796">
        <v>1</v>
      </c>
      <c r="H4796">
        <v>232.5</v>
      </c>
      <c r="I4796">
        <v>3.5261011730935001E+43</v>
      </c>
      <c r="J4796">
        <v>32</v>
      </c>
      <c r="K4796" t="s">
        <v>18</v>
      </c>
      <c r="L4796" t="s">
        <v>102</v>
      </c>
    </row>
    <row r="4797" spans="1:12" x14ac:dyDescent="0.25">
      <c r="A4797">
        <v>101</v>
      </c>
      <c r="B4797" s="1">
        <v>46301</v>
      </c>
      <c r="C4797" t="s">
        <v>105</v>
      </c>
      <c r="D4797" t="s">
        <v>106</v>
      </c>
      <c r="E4797">
        <v>65760</v>
      </c>
      <c r="F4797">
        <v>178735</v>
      </c>
      <c r="G4797">
        <v>1</v>
      </c>
      <c r="H4797">
        <v>387.5</v>
      </c>
      <c r="I4797">
        <v>3.5261011730935001E+43</v>
      </c>
      <c r="J4797">
        <v>32</v>
      </c>
      <c r="K4797" t="s">
        <v>18</v>
      </c>
      <c r="L4797" t="s">
        <v>102</v>
      </c>
    </row>
    <row r="4798" spans="1:12" x14ac:dyDescent="0.25">
      <c r="A4798">
        <v>101</v>
      </c>
      <c r="B4798" s="1">
        <v>46301</v>
      </c>
      <c r="C4798" t="s">
        <v>366</v>
      </c>
      <c r="D4798" t="s">
        <v>367</v>
      </c>
      <c r="E4798">
        <v>69668</v>
      </c>
      <c r="F4798">
        <v>178736</v>
      </c>
      <c r="G4798">
        <v>1</v>
      </c>
      <c r="H4798" s="2">
        <v>2396.9</v>
      </c>
      <c r="I4798">
        <v>3.5261011730935001E+43</v>
      </c>
      <c r="J4798">
        <v>32</v>
      </c>
      <c r="K4798" t="s">
        <v>18</v>
      </c>
      <c r="L4798" t="s">
        <v>102</v>
      </c>
    </row>
    <row r="4799" spans="1:12" x14ac:dyDescent="0.25">
      <c r="A4799">
        <v>101</v>
      </c>
      <c r="B4799" s="1">
        <v>46301</v>
      </c>
      <c r="C4799" t="s">
        <v>114</v>
      </c>
      <c r="D4799" t="s">
        <v>115</v>
      </c>
      <c r="E4799">
        <v>69039</v>
      </c>
      <c r="F4799">
        <v>178737</v>
      </c>
      <c r="G4799">
        <v>1</v>
      </c>
      <c r="H4799" s="2">
        <v>4890</v>
      </c>
      <c r="I4799">
        <v>3.5261011730935001E+43</v>
      </c>
      <c r="J4799">
        <v>32</v>
      </c>
      <c r="K4799" t="s">
        <v>18</v>
      </c>
      <c r="L4799" t="s">
        <v>102</v>
      </c>
    </row>
    <row r="4800" spans="1:12" x14ac:dyDescent="0.25">
      <c r="A4800">
        <v>101</v>
      </c>
      <c r="B4800" s="1">
        <v>46301</v>
      </c>
      <c r="C4800" t="s">
        <v>105</v>
      </c>
      <c r="D4800" t="s">
        <v>106</v>
      </c>
      <c r="E4800">
        <v>66650</v>
      </c>
      <c r="F4800">
        <v>178738</v>
      </c>
      <c r="G4800">
        <v>1</v>
      </c>
      <c r="H4800">
        <v>77.5</v>
      </c>
      <c r="I4800">
        <v>3.5261011730935001E+43</v>
      </c>
      <c r="J4800">
        <v>32</v>
      </c>
      <c r="K4800" t="s">
        <v>18</v>
      </c>
      <c r="L4800" t="s">
        <v>102</v>
      </c>
    </row>
    <row r="4801" spans="1:12" x14ac:dyDescent="0.25">
      <c r="A4801">
        <v>101</v>
      </c>
      <c r="B4801" s="1">
        <v>46301</v>
      </c>
      <c r="C4801" t="s">
        <v>105</v>
      </c>
      <c r="D4801" t="s">
        <v>106</v>
      </c>
      <c r="E4801">
        <v>66147</v>
      </c>
      <c r="F4801">
        <v>178739</v>
      </c>
      <c r="G4801">
        <v>1</v>
      </c>
      <c r="H4801">
        <v>310</v>
      </c>
      <c r="I4801">
        <v>3.5261011730935001E+43</v>
      </c>
      <c r="J4801">
        <v>32</v>
      </c>
      <c r="K4801" t="s">
        <v>18</v>
      </c>
      <c r="L4801" t="s">
        <v>102</v>
      </c>
    </row>
    <row r="4802" spans="1:12" x14ac:dyDescent="0.25">
      <c r="A4802">
        <v>101</v>
      </c>
      <c r="B4802" s="1">
        <v>46301</v>
      </c>
      <c r="C4802" t="s">
        <v>126</v>
      </c>
      <c r="D4802" t="s">
        <v>127</v>
      </c>
      <c r="E4802">
        <v>66757</v>
      </c>
      <c r="F4802">
        <v>178740</v>
      </c>
      <c r="G4802">
        <v>1</v>
      </c>
      <c r="H4802">
        <v>100.48</v>
      </c>
      <c r="I4802">
        <v>3.5261011730935001E+43</v>
      </c>
      <c r="J4802">
        <v>32</v>
      </c>
      <c r="K4802" t="s">
        <v>18</v>
      </c>
      <c r="L4802" t="s">
        <v>102</v>
      </c>
    </row>
    <row r="4803" spans="1:12" x14ac:dyDescent="0.25">
      <c r="A4803">
        <v>101</v>
      </c>
      <c r="B4803" s="1">
        <v>46301</v>
      </c>
      <c r="C4803" t="s">
        <v>663</v>
      </c>
      <c r="D4803" t="s">
        <v>664</v>
      </c>
      <c r="E4803">
        <v>67029</v>
      </c>
      <c r="F4803">
        <v>178741</v>
      </c>
      <c r="G4803">
        <v>1</v>
      </c>
      <c r="H4803" s="2">
        <v>5645.4</v>
      </c>
      <c r="I4803">
        <v>3.5261011730935001E+43</v>
      </c>
      <c r="J4803">
        <v>60</v>
      </c>
      <c r="K4803" t="s">
        <v>236</v>
      </c>
      <c r="L4803" t="s">
        <v>102</v>
      </c>
    </row>
    <row r="4804" spans="1:12" x14ac:dyDescent="0.25">
      <c r="A4804">
        <v>101</v>
      </c>
      <c r="B4804" s="1">
        <v>46301</v>
      </c>
      <c r="C4804" t="s">
        <v>105</v>
      </c>
      <c r="D4804" t="s">
        <v>106</v>
      </c>
      <c r="E4804">
        <v>68199</v>
      </c>
      <c r="F4804">
        <v>178742</v>
      </c>
      <c r="G4804">
        <v>1</v>
      </c>
      <c r="H4804" s="2">
        <v>1550</v>
      </c>
      <c r="I4804">
        <v>3.5261011730935001E+43</v>
      </c>
      <c r="J4804">
        <v>32</v>
      </c>
      <c r="K4804" t="s">
        <v>18</v>
      </c>
      <c r="L4804" t="s">
        <v>102</v>
      </c>
    </row>
    <row r="4805" spans="1:12" x14ac:dyDescent="0.25">
      <c r="A4805">
        <v>101</v>
      </c>
      <c r="B4805" s="1">
        <v>46301</v>
      </c>
      <c r="C4805" t="s">
        <v>395</v>
      </c>
      <c r="D4805" t="s">
        <v>396</v>
      </c>
      <c r="E4805">
        <v>68347</v>
      </c>
      <c r="F4805">
        <v>178743</v>
      </c>
      <c r="G4805">
        <v>1</v>
      </c>
      <c r="H4805" s="2">
        <v>17670.7</v>
      </c>
      <c r="I4805">
        <v>3.5261011730935001E+43</v>
      </c>
      <c r="J4805">
        <v>32</v>
      </c>
      <c r="K4805" t="s">
        <v>18</v>
      </c>
      <c r="L4805" t="s">
        <v>102</v>
      </c>
    </row>
    <row r="4806" spans="1:12" x14ac:dyDescent="0.25">
      <c r="A4806">
        <v>101</v>
      </c>
      <c r="B4806" s="1">
        <v>46301</v>
      </c>
      <c r="C4806" t="s">
        <v>126</v>
      </c>
      <c r="D4806" t="s">
        <v>127</v>
      </c>
      <c r="E4806">
        <v>68367</v>
      </c>
      <c r="F4806">
        <v>178744</v>
      </c>
      <c r="G4806">
        <v>1</v>
      </c>
      <c r="H4806">
        <v>200.96</v>
      </c>
      <c r="I4806">
        <v>3.5261011730935001E+43</v>
      </c>
      <c r="J4806">
        <v>32</v>
      </c>
      <c r="K4806" t="s">
        <v>18</v>
      </c>
      <c r="L4806" t="s">
        <v>102</v>
      </c>
    </row>
    <row r="4807" spans="1:12" x14ac:dyDescent="0.25">
      <c r="A4807">
        <v>101</v>
      </c>
      <c r="B4807" s="1">
        <v>46301</v>
      </c>
      <c r="C4807" t="s">
        <v>161</v>
      </c>
      <c r="D4807" t="s">
        <v>106</v>
      </c>
      <c r="E4807">
        <v>68513</v>
      </c>
      <c r="F4807">
        <v>178745</v>
      </c>
      <c r="G4807">
        <v>1</v>
      </c>
      <c r="H4807">
        <v>135.16</v>
      </c>
      <c r="I4807">
        <v>3.5261011730935001E+43</v>
      </c>
      <c r="J4807">
        <v>32</v>
      </c>
      <c r="K4807" t="s">
        <v>18</v>
      </c>
      <c r="L4807" t="s">
        <v>102</v>
      </c>
    </row>
    <row r="4808" spans="1:12" x14ac:dyDescent="0.25">
      <c r="A4808">
        <v>101</v>
      </c>
      <c r="B4808" s="1">
        <v>46301</v>
      </c>
      <c r="C4808" t="s">
        <v>105</v>
      </c>
      <c r="D4808" t="s">
        <v>106</v>
      </c>
      <c r="E4808">
        <v>68684</v>
      </c>
      <c r="F4808">
        <v>178746</v>
      </c>
      <c r="G4808">
        <v>1</v>
      </c>
      <c r="H4808">
        <v>722.72</v>
      </c>
      <c r="I4808">
        <v>3.5261011730935001E+43</v>
      </c>
      <c r="J4808">
        <v>32</v>
      </c>
      <c r="K4808" t="s">
        <v>18</v>
      </c>
      <c r="L4808" t="s">
        <v>102</v>
      </c>
    </row>
    <row r="4809" spans="1:12" x14ac:dyDescent="0.25">
      <c r="A4809">
        <v>101</v>
      </c>
      <c r="B4809" s="1">
        <v>46301</v>
      </c>
      <c r="C4809" t="s">
        <v>105</v>
      </c>
      <c r="D4809" t="s">
        <v>106</v>
      </c>
      <c r="E4809">
        <v>68688</v>
      </c>
      <c r="F4809">
        <v>178747</v>
      </c>
      <c r="G4809">
        <v>1</v>
      </c>
      <c r="H4809">
        <v>976.17</v>
      </c>
      <c r="I4809">
        <v>3.5261011730935001E+43</v>
      </c>
      <c r="J4809">
        <v>32</v>
      </c>
      <c r="K4809" t="s">
        <v>18</v>
      </c>
      <c r="L4809" t="s">
        <v>102</v>
      </c>
    </row>
    <row r="4810" spans="1:12" x14ac:dyDescent="0.25">
      <c r="A4810">
        <v>101</v>
      </c>
      <c r="B4810" s="1">
        <v>46301</v>
      </c>
      <c r="C4810" t="s">
        <v>105</v>
      </c>
      <c r="D4810" t="s">
        <v>106</v>
      </c>
      <c r="E4810">
        <v>68690</v>
      </c>
      <c r="F4810">
        <v>178748</v>
      </c>
      <c r="G4810">
        <v>1</v>
      </c>
      <c r="H4810">
        <v>621.34</v>
      </c>
      <c r="I4810">
        <v>3.5261011730935001E+43</v>
      </c>
      <c r="J4810">
        <v>32</v>
      </c>
      <c r="K4810" t="s">
        <v>18</v>
      </c>
      <c r="L4810" t="s">
        <v>102</v>
      </c>
    </row>
    <row r="4811" spans="1:12" x14ac:dyDescent="0.25">
      <c r="A4811">
        <v>101</v>
      </c>
      <c r="B4811" s="1">
        <v>46301</v>
      </c>
      <c r="C4811" t="s">
        <v>105</v>
      </c>
      <c r="D4811" t="s">
        <v>106</v>
      </c>
      <c r="E4811">
        <v>68920</v>
      </c>
      <c r="F4811">
        <v>178749</v>
      </c>
      <c r="G4811">
        <v>1</v>
      </c>
      <c r="H4811">
        <v>122.08</v>
      </c>
      <c r="I4811">
        <v>3.5261011730935001E+43</v>
      </c>
      <c r="J4811">
        <v>32</v>
      </c>
      <c r="K4811" t="s">
        <v>18</v>
      </c>
      <c r="L4811" t="s">
        <v>102</v>
      </c>
    </row>
    <row r="4812" spans="1:12" x14ac:dyDescent="0.25">
      <c r="A4812">
        <v>101</v>
      </c>
      <c r="B4812" s="1">
        <v>46301</v>
      </c>
      <c r="C4812" t="s">
        <v>255</v>
      </c>
      <c r="D4812" t="s">
        <v>256</v>
      </c>
      <c r="E4812">
        <v>68970</v>
      </c>
      <c r="F4812">
        <v>178750</v>
      </c>
      <c r="G4812">
        <v>1</v>
      </c>
      <c r="H4812">
        <v>161.85</v>
      </c>
      <c r="I4812">
        <v>3.5261011730935001E+43</v>
      </c>
      <c r="J4812">
        <v>46</v>
      </c>
      <c r="K4812" t="s">
        <v>361</v>
      </c>
      <c r="L4812" t="s">
        <v>102</v>
      </c>
    </row>
    <row r="4813" spans="1:12" x14ac:dyDescent="0.25">
      <c r="A4813">
        <v>101</v>
      </c>
      <c r="B4813" s="1">
        <v>46301</v>
      </c>
      <c r="C4813" t="s">
        <v>109</v>
      </c>
      <c r="D4813" t="s">
        <v>106</v>
      </c>
      <c r="E4813">
        <v>68996</v>
      </c>
      <c r="F4813">
        <v>178751</v>
      </c>
      <c r="G4813">
        <v>1</v>
      </c>
      <c r="H4813">
        <v>671.2</v>
      </c>
      <c r="I4813">
        <v>3.5261011730935001E+43</v>
      </c>
      <c r="J4813">
        <v>32</v>
      </c>
      <c r="K4813" t="s">
        <v>18</v>
      </c>
      <c r="L4813" t="s">
        <v>102</v>
      </c>
    </row>
    <row r="4814" spans="1:12" x14ac:dyDescent="0.25">
      <c r="A4814">
        <v>101</v>
      </c>
      <c r="B4814" s="1">
        <v>46301</v>
      </c>
      <c r="C4814" t="s">
        <v>114</v>
      </c>
      <c r="D4814" t="s">
        <v>115</v>
      </c>
      <c r="E4814">
        <v>69002</v>
      </c>
      <c r="F4814">
        <v>178752</v>
      </c>
      <c r="G4814">
        <v>1</v>
      </c>
      <c r="H4814" s="2">
        <v>6395.83</v>
      </c>
      <c r="I4814">
        <v>3.5261011730935001E+43</v>
      </c>
      <c r="J4814">
        <v>32</v>
      </c>
      <c r="K4814" t="s">
        <v>18</v>
      </c>
      <c r="L4814" t="s">
        <v>102</v>
      </c>
    </row>
    <row r="4815" spans="1:12" x14ac:dyDescent="0.25">
      <c r="A4815">
        <v>101</v>
      </c>
      <c r="B4815" s="1">
        <v>46301</v>
      </c>
      <c r="C4815" t="s">
        <v>109</v>
      </c>
      <c r="D4815" t="s">
        <v>106</v>
      </c>
      <c r="E4815">
        <v>69013</v>
      </c>
      <c r="F4815">
        <v>178753</v>
      </c>
      <c r="G4815">
        <v>1</v>
      </c>
      <c r="H4815">
        <v>671.2</v>
      </c>
      <c r="I4815">
        <v>3.5261011730935001E+43</v>
      </c>
      <c r="J4815">
        <v>32</v>
      </c>
      <c r="K4815" t="s">
        <v>18</v>
      </c>
      <c r="L4815" t="s">
        <v>102</v>
      </c>
    </row>
    <row r="4816" spans="1:12" x14ac:dyDescent="0.25">
      <c r="A4816">
        <v>101</v>
      </c>
      <c r="B4816" s="1">
        <v>46301</v>
      </c>
      <c r="C4816" t="s">
        <v>109</v>
      </c>
      <c r="D4816" t="s">
        <v>106</v>
      </c>
      <c r="E4816">
        <v>69014</v>
      </c>
      <c r="F4816">
        <v>178754</v>
      </c>
      <c r="G4816">
        <v>1</v>
      </c>
      <c r="H4816">
        <v>671.2</v>
      </c>
      <c r="I4816">
        <v>3.5261011730935001E+43</v>
      </c>
      <c r="J4816">
        <v>32</v>
      </c>
      <c r="K4816" t="s">
        <v>18</v>
      </c>
      <c r="L4816" t="s">
        <v>102</v>
      </c>
    </row>
    <row r="4817" spans="1:12" x14ac:dyDescent="0.25">
      <c r="A4817">
        <v>101</v>
      </c>
      <c r="B4817" s="1">
        <v>46301</v>
      </c>
      <c r="C4817" t="s">
        <v>418</v>
      </c>
      <c r="D4817" t="s">
        <v>419</v>
      </c>
      <c r="E4817">
        <v>69038</v>
      </c>
      <c r="F4817">
        <v>178755</v>
      </c>
      <c r="G4817">
        <v>1</v>
      </c>
      <c r="H4817">
        <v>124.5</v>
      </c>
      <c r="I4817">
        <v>3.5261011730935001E+43</v>
      </c>
      <c r="J4817">
        <v>16</v>
      </c>
      <c r="K4817" t="s">
        <v>174</v>
      </c>
      <c r="L4817" t="s">
        <v>102</v>
      </c>
    </row>
    <row r="4818" spans="1:12" x14ac:dyDescent="0.25">
      <c r="A4818">
        <v>101</v>
      </c>
      <c r="B4818" s="1">
        <v>46301</v>
      </c>
      <c r="C4818" t="s">
        <v>542</v>
      </c>
      <c r="D4818" t="s">
        <v>543</v>
      </c>
      <c r="E4818">
        <v>69083</v>
      </c>
      <c r="F4818">
        <v>178756</v>
      </c>
      <c r="G4818">
        <v>1</v>
      </c>
      <c r="H4818" s="2">
        <v>1347.21</v>
      </c>
      <c r="I4818">
        <v>3.5261011730935001E+43</v>
      </c>
      <c r="J4818">
        <v>7</v>
      </c>
      <c r="K4818" t="s">
        <v>44</v>
      </c>
      <c r="L4818" t="s">
        <v>102</v>
      </c>
    </row>
    <row r="4819" spans="1:12" x14ac:dyDescent="0.25">
      <c r="A4819">
        <v>101</v>
      </c>
      <c r="B4819" s="1">
        <v>46301</v>
      </c>
      <c r="C4819" t="s">
        <v>542</v>
      </c>
      <c r="D4819" t="s">
        <v>543</v>
      </c>
      <c r="E4819">
        <v>69101</v>
      </c>
      <c r="F4819">
        <v>178757</v>
      </c>
      <c r="G4819">
        <v>1</v>
      </c>
      <c r="H4819" s="2">
        <v>3246.25</v>
      </c>
      <c r="I4819">
        <v>3.5261011730935001E+43</v>
      </c>
      <c r="J4819">
        <v>7</v>
      </c>
      <c r="K4819" t="s">
        <v>44</v>
      </c>
      <c r="L4819" t="s">
        <v>102</v>
      </c>
    </row>
    <row r="4820" spans="1:12" x14ac:dyDescent="0.25">
      <c r="A4820">
        <v>101</v>
      </c>
      <c r="B4820" s="1">
        <v>46301</v>
      </c>
      <c r="C4820" t="s">
        <v>422</v>
      </c>
      <c r="D4820" t="s">
        <v>423</v>
      </c>
      <c r="E4820">
        <v>69127</v>
      </c>
      <c r="F4820">
        <v>178758</v>
      </c>
      <c r="G4820">
        <v>1</v>
      </c>
      <c r="H4820" s="2">
        <v>4297.76</v>
      </c>
      <c r="I4820">
        <v>3.5261011730935001E+43</v>
      </c>
      <c r="J4820">
        <v>7</v>
      </c>
      <c r="K4820" t="s">
        <v>44</v>
      </c>
      <c r="L4820" t="s">
        <v>102</v>
      </c>
    </row>
    <row r="4821" spans="1:12" x14ac:dyDescent="0.25">
      <c r="A4821">
        <v>101</v>
      </c>
      <c r="B4821" s="1">
        <v>46301</v>
      </c>
      <c r="C4821" t="s">
        <v>395</v>
      </c>
      <c r="D4821" t="s">
        <v>396</v>
      </c>
      <c r="E4821">
        <v>69133</v>
      </c>
      <c r="F4821">
        <v>178759</v>
      </c>
      <c r="G4821">
        <v>1</v>
      </c>
      <c r="H4821" s="2">
        <v>13819.85</v>
      </c>
      <c r="I4821">
        <v>3.5261011730935001E+43</v>
      </c>
      <c r="J4821">
        <v>32</v>
      </c>
      <c r="K4821" t="s">
        <v>18</v>
      </c>
      <c r="L4821" t="s">
        <v>102</v>
      </c>
    </row>
    <row r="4822" spans="1:12" x14ac:dyDescent="0.25">
      <c r="A4822">
        <v>101</v>
      </c>
      <c r="B4822" s="1">
        <v>46301</v>
      </c>
      <c r="C4822" t="s">
        <v>126</v>
      </c>
      <c r="D4822" t="s">
        <v>127</v>
      </c>
      <c r="E4822">
        <v>69192</v>
      </c>
      <c r="F4822">
        <v>178760</v>
      </c>
      <c r="G4822">
        <v>1</v>
      </c>
      <c r="H4822" s="2">
        <v>10940.6</v>
      </c>
      <c r="I4822">
        <v>3.5261011730935001E+43</v>
      </c>
      <c r="J4822">
        <v>32</v>
      </c>
      <c r="K4822" t="s">
        <v>18</v>
      </c>
      <c r="L4822" t="s">
        <v>102</v>
      </c>
    </row>
    <row r="4823" spans="1:12" x14ac:dyDescent="0.25">
      <c r="A4823">
        <v>101</v>
      </c>
      <c r="B4823" s="1">
        <v>46301</v>
      </c>
      <c r="C4823" t="s">
        <v>151</v>
      </c>
      <c r="D4823" t="s">
        <v>152</v>
      </c>
      <c r="E4823">
        <v>69251</v>
      </c>
      <c r="F4823">
        <v>178761</v>
      </c>
      <c r="G4823">
        <v>1</v>
      </c>
      <c r="H4823">
        <v>534</v>
      </c>
      <c r="I4823">
        <v>3.5261011730935001E+43</v>
      </c>
      <c r="J4823">
        <v>32</v>
      </c>
      <c r="K4823" t="s">
        <v>18</v>
      </c>
      <c r="L4823" t="s">
        <v>102</v>
      </c>
    </row>
    <row r="4824" spans="1:12" x14ac:dyDescent="0.25">
      <c r="A4824">
        <v>101</v>
      </c>
      <c r="B4824" s="1">
        <v>46301</v>
      </c>
      <c r="C4824" t="s">
        <v>107</v>
      </c>
      <c r="D4824" t="s">
        <v>108</v>
      </c>
      <c r="E4824">
        <v>69483</v>
      </c>
      <c r="F4824">
        <v>178762</v>
      </c>
      <c r="G4824">
        <v>1</v>
      </c>
      <c r="H4824">
        <v>552.76</v>
      </c>
      <c r="I4824">
        <v>3.5261011730935001E+43</v>
      </c>
      <c r="J4824">
        <v>32</v>
      </c>
      <c r="K4824" t="s">
        <v>18</v>
      </c>
      <c r="L4824" t="s">
        <v>102</v>
      </c>
    </row>
    <row r="4825" spans="1:12" x14ac:dyDescent="0.25">
      <c r="A4825">
        <v>101</v>
      </c>
      <c r="B4825" s="1">
        <v>46301</v>
      </c>
      <c r="C4825" t="s">
        <v>568</v>
      </c>
      <c r="D4825" t="s">
        <v>121</v>
      </c>
      <c r="E4825">
        <v>69505</v>
      </c>
      <c r="F4825">
        <v>178763</v>
      </c>
      <c r="G4825">
        <v>1</v>
      </c>
      <c r="H4825" s="2">
        <v>4080</v>
      </c>
      <c r="I4825">
        <v>3.5261011730935001E+43</v>
      </c>
      <c r="J4825">
        <v>32</v>
      </c>
      <c r="K4825" t="s">
        <v>18</v>
      </c>
      <c r="L4825" t="s">
        <v>102</v>
      </c>
    </row>
    <row r="4826" spans="1:12" x14ac:dyDescent="0.25">
      <c r="A4826">
        <v>101</v>
      </c>
      <c r="B4826" s="1">
        <v>46301</v>
      </c>
      <c r="C4826" t="s">
        <v>398</v>
      </c>
      <c r="D4826" t="s">
        <v>399</v>
      </c>
      <c r="E4826">
        <v>67447</v>
      </c>
      <c r="F4826">
        <v>178764</v>
      </c>
      <c r="G4826">
        <v>1</v>
      </c>
      <c r="H4826">
        <v>479.65</v>
      </c>
      <c r="I4826">
        <v>3.5261011730935001E+43</v>
      </c>
      <c r="J4826">
        <v>7</v>
      </c>
      <c r="K4826" t="s">
        <v>44</v>
      </c>
      <c r="L4826" t="s">
        <v>102</v>
      </c>
    </row>
    <row r="4827" spans="1:12" x14ac:dyDescent="0.25">
      <c r="A4827">
        <v>101</v>
      </c>
      <c r="B4827" s="1">
        <v>46301</v>
      </c>
      <c r="C4827" t="s">
        <v>366</v>
      </c>
      <c r="D4827" t="s">
        <v>367</v>
      </c>
      <c r="E4827">
        <v>69681</v>
      </c>
      <c r="F4827">
        <v>178765</v>
      </c>
      <c r="G4827">
        <v>1</v>
      </c>
      <c r="H4827">
        <v>181</v>
      </c>
      <c r="I4827">
        <v>3.5261011730935001E+43</v>
      </c>
      <c r="J4827">
        <v>32</v>
      </c>
      <c r="K4827" t="s">
        <v>18</v>
      </c>
      <c r="L4827" t="s">
        <v>102</v>
      </c>
    </row>
    <row r="4828" spans="1:12" x14ac:dyDescent="0.25">
      <c r="A4828">
        <v>101</v>
      </c>
      <c r="B4828" s="1">
        <v>46301</v>
      </c>
      <c r="C4828" t="s">
        <v>750</v>
      </c>
      <c r="D4828" t="s">
        <v>133</v>
      </c>
      <c r="E4828">
        <v>69677</v>
      </c>
      <c r="F4828">
        <v>178766</v>
      </c>
      <c r="G4828">
        <v>1</v>
      </c>
      <c r="H4828" s="2">
        <v>5507.8</v>
      </c>
      <c r="I4828">
        <v>3.5261011730935001E+43</v>
      </c>
      <c r="J4828">
        <v>63</v>
      </c>
      <c r="K4828" t="s">
        <v>177</v>
      </c>
      <c r="L4828" t="s">
        <v>102</v>
      </c>
    </row>
    <row r="4829" spans="1:12" x14ac:dyDescent="0.25">
      <c r="A4829">
        <v>101</v>
      </c>
      <c r="B4829" s="1">
        <v>46301</v>
      </c>
      <c r="C4829" t="s">
        <v>549</v>
      </c>
      <c r="D4829" t="s">
        <v>550</v>
      </c>
      <c r="E4829">
        <v>69120</v>
      </c>
      <c r="F4829">
        <v>178767</v>
      </c>
      <c r="G4829">
        <v>1</v>
      </c>
      <c r="H4829">
        <v>627.70000000000005</v>
      </c>
      <c r="I4829">
        <v>3.5261011730935001E+43</v>
      </c>
      <c r="J4829">
        <v>7</v>
      </c>
      <c r="K4829" t="s">
        <v>44</v>
      </c>
      <c r="L4829" t="s">
        <v>102</v>
      </c>
    </row>
    <row r="4830" spans="1:12" x14ac:dyDescent="0.25">
      <c r="A4830">
        <v>101</v>
      </c>
      <c r="B4830" s="1">
        <v>46301</v>
      </c>
      <c r="C4830" t="s">
        <v>385</v>
      </c>
      <c r="D4830" t="s">
        <v>58</v>
      </c>
      <c r="E4830">
        <v>68369</v>
      </c>
      <c r="F4830">
        <v>178768</v>
      </c>
      <c r="G4830">
        <v>1</v>
      </c>
      <c r="H4830" s="2">
        <v>11860.61</v>
      </c>
      <c r="I4830">
        <v>3.5261011730935001E+43</v>
      </c>
      <c r="J4830">
        <v>32</v>
      </c>
      <c r="K4830" t="s">
        <v>18</v>
      </c>
      <c r="L4830" t="s">
        <v>102</v>
      </c>
    </row>
    <row r="4831" spans="1:12" x14ac:dyDescent="0.25">
      <c r="A4831">
        <v>101</v>
      </c>
      <c r="B4831" s="1">
        <v>46301</v>
      </c>
      <c r="C4831" t="s">
        <v>418</v>
      </c>
      <c r="D4831" t="s">
        <v>419</v>
      </c>
      <c r="E4831">
        <v>69226</v>
      </c>
      <c r="F4831">
        <v>178769</v>
      </c>
      <c r="G4831">
        <v>1</v>
      </c>
      <c r="H4831" s="2">
        <v>21338.400000000001</v>
      </c>
      <c r="I4831">
        <v>3.5261011730935001E+43</v>
      </c>
      <c r="J4831">
        <v>16</v>
      </c>
      <c r="K4831" t="s">
        <v>174</v>
      </c>
      <c r="L4831" t="s">
        <v>102</v>
      </c>
    </row>
    <row r="4832" spans="1:12" x14ac:dyDescent="0.25">
      <c r="A4832">
        <v>101</v>
      </c>
      <c r="B4832" s="1">
        <v>46301</v>
      </c>
      <c r="C4832" t="s">
        <v>418</v>
      </c>
      <c r="D4832" t="s">
        <v>419</v>
      </c>
      <c r="E4832">
        <v>66271</v>
      </c>
      <c r="F4832">
        <v>178770</v>
      </c>
      <c r="G4832">
        <v>1</v>
      </c>
      <c r="H4832" s="2">
        <v>6100</v>
      </c>
      <c r="I4832">
        <v>3.5261011730935001E+43</v>
      </c>
      <c r="J4832">
        <v>16</v>
      </c>
      <c r="K4832" t="s">
        <v>174</v>
      </c>
      <c r="L4832" t="s">
        <v>102</v>
      </c>
    </row>
    <row r="4833" spans="1:12" x14ac:dyDescent="0.25">
      <c r="A4833">
        <v>101</v>
      </c>
      <c r="B4833" s="1">
        <v>46301</v>
      </c>
      <c r="C4833" t="s">
        <v>418</v>
      </c>
      <c r="D4833" t="s">
        <v>419</v>
      </c>
      <c r="E4833">
        <v>68943</v>
      </c>
      <c r="F4833">
        <v>178771</v>
      </c>
      <c r="G4833">
        <v>1</v>
      </c>
      <c r="H4833" s="2">
        <v>1170</v>
      </c>
      <c r="I4833">
        <v>3.5261011730935001E+43</v>
      </c>
      <c r="J4833">
        <v>16</v>
      </c>
      <c r="K4833" t="s">
        <v>174</v>
      </c>
      <c r="L4833" t="s">
        <v>102</v>
      </c>
    </row>
    <row r="4834" spans="1:12" x14ac:dyDescent="0.25">
      <c r="A4834">
        <v>101</v>
      </c>
      <c r="B4834" s="1">
        <v>46301</v>
      </c>
      <c r="C4834" t="s">
        <v>418</v>
      </c>
      <c r="D4834" t="s">
        <v>419</v>
      </c>
      <c r="E4834">
        <v>68362</v>
      </c>
      <c r="F4834">
        <v>178772</v>
      </c>
      <c r="G4834">
        <v>1</v>
      </c>
      <c r="H4834" s="2">
        <v>9000</v>
      </c>
      <c r="I4834">
        <v>3.5261011730935001E+43</v>
      </c>
      <c r="J4834">
        <v>16</v>
      </c>
      <c r="K4834" t="s">
        <v>174</v>
      </c>
      <c r="L4834" t="s">
        <v>102</v>
      </c>
    </row>
    <row r="4835" spans="1:12" x14ac:dyDescent="0.25">
      <c r="A4835">
        <v>101</v>
      </c>
      <c r="B4835" s="1">
        <v>46301</v>
      </c>
      <c r="C4835" t="s">
        <v>418</v>
      </c>
      <c r="D4835" t="s">
        <v>419</v>
      </c>
      <c r="E4835">
        <v>66258</v>
      </c>
      <c r="F4835">
        <v>178773</v>
      </c>
      <c r="G4835">
        <v>1</v>
      </c>
      <c r="H4835" s="2">
        <v>7468.44</v>
      </c>
      <c r="I4835">
        <v>3.5261011730935001E+43</v>
      </c>
      <c r="J4835">
        <v>16</v>
      </c>
      <c r="K4835" t="s">
        <v>174</v>
      </c>
      <c r="L4835" t="s">
        <v>102</v>
      </c>
    </row>
    <row r="4836" spans="1:12" x14ac:dyDescent="0.25">
      <c r="A4836">
        <v>101</v>
      </c>
      <c r="B4836" s="1">
        <v>46301</v>
      </c>
      <c r="C4836" t="s">
        <v>418</v>
      </c>
      <c r="D4836" t="s">
        <v>419</v>
      </c>
      <c r="E4836">
        <v>68855</v>
      </c>
      <c r="F4836">
        <v>178774</v>
      </c>
      <c r="G4836">
        <v>1</v>
      </c>
      <c r="H4836" s="2">
        <v>2445</v>
      </c>
      <c r="I4836">
        <v>3.5261011730935001E+43</v>
      </c>
      <c r="J4836">
        <v>16</v>
      </c>
      <c r="K4836" t="s">
        <v>174</v>
      </c>
      <c r="L4836" t="s">
        <v>102</v>
      </c>
    </row>
    <row r="4837" spans="1:12" x14ac:dyDescent="0.25">
      <c r="A4837">
        <v>101</v>
      </c>
      <c r="B4837" s="1">
        <v>46301</v>
      </c>
      <c r="C4837" t="s">
        <v>109</v>
      </c>
      <c r="D4837" t="s">
        <v>106</v>
      </c>
      <c r="E4837">
        <v>68543</v>
      </c>
      <c r="F4837">
        <v>178775</v>
      </c>
      <c r="G4837">
        <v>1</v>
      </c>
      <c r="H4837" s="2">
        <v>5921.78</v>
      </c>
      <c r="I4837">
        <v>3.5261011730935001E+43</v>
      </c>
      <c r="J4837">
        <v>32</v>
      </c>
      <c r="K4837" t="s">
        <v>18</v>
      </c>
      <c r="L4837" t="s">
        <v>102</v>
      </c>
    </row>
    <row r="4838" spans="1:12" x14ac:dyDescent="0.25">
      <c r="A4838">
        <v>101</v>
      </c>
      <c r="B4838" s="1">
        <v>46301</v>
      </c>
      <c r="C4838" t="s">
        <v>626</v>
      </c>
      <c r="D4838" t="s">
        <v>296</v>
      </c>
      <c r="E4838">
        <v>69232</v>
      </c>
      <c r="F4838">
        <v>178776</v>
      </c>
      <c r="G4838">
        <v>1</v>
      </c>
      <c r="H4838" s="2">
        <v>15364.56</v>
      </c>
      <c r="I4838">
        <v>3.5261011730935001E+43</v>
      </c>
      <c r="J4838">
        <v>16</v>
      </c>
      <c r="K4838" t="s">
        <v>174</v>
      </c>
      <c r="L4838" t="s">
        <v>102</v>
      </c>
    </row>
    <row r="4839" spans="1:12" x14ac:dyDescent="0.25">
      <c r="A4839">
        <v>101</v>
      </c>
      <c r="B4839" s="1">
        <v>46301</v>
      </c>
      <c r="C4839" t="s">
        <v>109</v>
      </c>
      <c r="D4839" t="s">
        <v>106</v>
      </c>
      <c r="E4839">
        <v>68545</v>
      </c>
      <c r="F4839">
        <v>178777</v>
      </c>
      <c r="G4839">
        <v>1</v>
      </c>
      <c r="H4839">
        <v>666.9</v>
      </c>
      <c r="I4839">
        <v>3.5261011730935001E+43</v>
      </c>
      <c r="J4839">
        <v>32</v>
      </c>
      <c r="K4839" t="s">
        <v>18</v>
      </c>
      <c r="L4839" t="s">
        <v>102</v>
      </c>
    </row>
    <row r="4840" spans="1:12" x14ac:dyDescent="0.25">
      <c r="A4840">
        <v>101</v>
      </c>
      <c r="B4840" s="1">
        <v>46301</v>
      </c>
      <c r="C4840" t="s">
        <v>109</v>
      </c>
      <c r="D4840" t="s">
        <v>106</v>
      </c>
      <c r="E4840">
        <v>68691</v>
      </c>
      <c r="F4840">
        <v>178778</v>
      </c>
      <c r="G4840">
        <v>1</v>
      </c>
      <c r="H4840" s="2">
        <v>1333.8</v>
      </c>
      <c r="I4840">
        <v>3.5261011730935001E+43</v>
      </c>
      <c r="J4840">
        <v>32</v>
      </c>
      <c r="K4840" t="s">
        <v>18</v>
      </c>
      <c r="L4840" t="s">
        <v>102</v>
      </c>
    </row>
    <row r="4841" spans="1:12" x14ac:dyDescent="0.25">
      <c r="A4841">
        <v>101</v>
      </c>
      <c r="B4841" s="1">
        <v>46301</v>
      </c>
      <c r="C4841" t="s">
        <v>109</v>
      </c>
      <c r="D4841" t="s">
        <v>106</v>
      </c>
      <c r="E4841">
        <v>68692</v>
      </c>
      <c r="F4841">
        <v>178779</v>
      </c>
      <c r="G4841">
        <v>1</v>
      </c>
      <c r="H4841" s="2">
        <v>3779.1</v>
      </c>
      <c r="I4841">
        <v>3.5261011730935001E+43</v>
      </c>
      <c r="J4841">
        <v>32</v>
      </c>
      <c r="K4841" t="s">
        <v>18</v>
      </c>
      <c r="L4841" t="s">
        <v>102</v>
      </c>
    </row>
    <row r="4842" spans="1:12" x14ac:dyDescent="0.25">
      <c r="A4842">
        <v>101</v>
      </c>
      <c r="B4842" s="1">
        <v>46301</v>
      </c>
      <c r="C4842" t="s">
        <v>109</v>
      </c>
      <c r="D4842" t="s">
        <v>106</v>
      </c>
      <c r="E4842">
        <v>69003</v>
      </c>
      <c r="F4842">
        <v>178780</v>
      </c>
      <c r="G4842">
        <v>1</v>
      </c>
      <c r="H4842">
        <v>800.28</v>
      </c>
      <c r="I4842">
        <v>3.5261011730935001E+43</v>
      </c>
      <c r="J4842">
        <v>32</v>
      </c>
      <c r="K4842" t="s">
        <v>18</v>
      </c>
      <c r="L4842" t="s">
        <v>102</v>
      </c>
    </row>
    <row r="4843" spans="1:12" x14ac:dyDescent="0.25">
      <c r="A4843">
        <v>101</v>
      </c>
      <c r="B4843" s="1">
        <v>46301</v>
      </c>
      <c r="C4843" t="s">
        <v>805</v>
      </c>
      <c r="D4843" t="s">
        <v>806</v>
      </c>
      <c r="E4843">
        <v>67070</v>
      </c>
      <c r="F4843">
        <v>178784</v>
      </c>
      <c r="G4843">
        <v>1</v>
      </c>
      <c r="H4843">
        <v>820.8</v>
      </c>
      <c r="I4843">
        <v>3.5261011730935001E+43</v>
      </c>
      <c r="J4843">
        <v>32</v>
      </c>
      <c r="K4843" t="s">
        <v>18</v>
      </c>
      <c r="L4843" t="s">
        <v>102</v>
      </c>
    </row>
    <row r="4844" spans="1:12" x14ac:dyDescent="0.25">
      <c r="A4844">
        <v>101</v>
      </c>
      <c r="B4844" s="1">
        <v>46301</v>
      </c>
      <c r="C4844" t="s">
        <v>805</v>
      </c>
      <c r="D4844" t="s">
        <v>806</v>
      </c>
      <c r="E4844">
        <v>67071</v>
      </c>
      <c r="F4844">
        <v>178787</v>
      </c>
      <c r="G4844">
        <v>1</v>
      </c>
      <c r="H4844" s="2">
        <v>2588</v>
      </c>
      <c r="I4844">
        <v>3.5261011730935001E+43</v>
      </c>
      <c r="J4844">
        <v>32</v>
      </c>
      <c r="K4844" t="s">
        <v>18</v>
      </c>
      <c r="L4844" t="s">
        <v>102</v>
      </c>
    </row>
    <row r="4845" spans="1:12" x14ac:dyDescent="0.25">
      <c r="A4845">
        <v>101</v>
      </c>
      <c r="B4845" s="1">
        <v>46301</v>
      </c>
      <c r="C4845" t="s">
        <v>805</v>
      </c>
      <c r="D4845" t="s">
        <v>806</v>
      </c>
      <c r="E4845">
        <v>67046</v>
      </c>
      <c r="F4845">
        <v>178788</v>
      </c>
      <c r="G4845">
        <v>1</v>
      </c>
      <c r="H4845" s="2">
        <v>21375</v>
      </c>
      <c r="I4845">
        <v>3.5261011730935001E+43</v>
      </c>
      <c r="J4845">
        <v>32</v>
      </c>
      <c r="K4845" t="s">
        <v>18</v>
      </c>
      <c r="L4845" t="s">
        <v>102</v>
      </c>
    </row>
    <row r="4846" spans="1:12" x14ac:dyDescent="0.25">
      <c r="A4846">
        <v>101</v>
      </c>
      <c r="B4846" s="1">
        <v>46301</v>
      </c>
      <c r="C4846" t="s">
        <v>805</v>
      </c>
      <c r="D4846" t="s">
        <v>806</v>
      </c>
      <c r="E4846">
        <v>67045</v>
      </c>
      <c r="F4846">
        <v>178789</v>
      </c>
      <c r="G4846">
        <v>1</v>
      </c>
      <c r="H4846" s="2">
        <v>46530</v>
      </c>
      <c r="I4846">
        <v>3.5261011730935001E+43</v>
      </c>
      <c r="J4846">
        <v>32</v>
      </c>
      <c r="K4846" t="s">
        <v>18</v>
      </c>
      <c r="L4846" t="s">
        <v>102</v>
      </c>
    </row>
    <row r="4847" spans="1:12" x14ac:dyDescent="0.25">
      <c r="A4847">
        <v>101</v>
      </c>
      <c r="B4847" s="1">
        <v>46301</v>
      </c>
      <c r="C4847" t="s">
        <v>834</v>
      </c>
      <c r="D4847" t="s">
        <v>835</v>
      </c>
      <c r="E4847">
        <v>69732</v>
      </c>
      <c r="F4847">
        <v>178792</v>
      </c>
      <c r="G4847">
        <v>1</v>
      </c>
      <c r="H4847" s="2">
        <v>188000</v>
      </c>
      <c r="I4847">
        <v>3.5261011730935001E+43</v>
      </c>
      <c r="J4847">
        <v>57</v>
      </c>
      <c r="K4847" t="s">
        <v>267</v>
      </c>
      <c r="L4847" t="s">
        <v>102</v>
      </c>
    </row>
    <row r="4848" spans="1:12" x14ac:dyDescent="0.25">
      <c r="A4848">
        <v>101</v>
      </c>
      <c r="B4848" s="1">
        <v>46301</v>
      </c>
      <c r="C4848" t="s">
        <v>980</v>
      </c>
      <c r="D4848" t="s">
        <v>133</v>
      </c>
      <c r="E4848">
        <v>69733</v>
      </c>
      <c r="F4848">
        <v>178793</v>
      </c>
      <c r="G4848">
        <v>1</v>
      </c>
      <c r="H4848" s="2">
        <v>9510</v>
      </c>
      <c r="I4848">
        <v>3.5261011730935001E+43</v>
      </c>
      <c r="J4848">
        <v>63</v>
      </c>
      <c r="K4848" t="s">
        <v>177</v>
      </c>
      <c r="L4848" t="s">
        <v>102</v>
      </c>
    </row>
    <row r="4849" spans="1:12" x14ac:dyDescent="0.25">
      <c r="A4849">
        <v>101</v>
      </c>
      <c r="B4849" s="1">
        <v>46301</v>
      </c>
      <c r="C4849" t="s">
        <v>981</v>
      </c>
      <c r="D4849" t="s">
        <v>982</v>
      </c>
      <c r="E4849">
        <v>69734</v>
      </c>
      <c r="F4849">
        <v>178794</v>
      </c>
      <c r="G4849">
        <v>1</v>
      </c>
      <c r="H4849" s="2">
        <v>3005</v>
      </c>
      <c r="I4849">
        <v>3.5261011730935001E+43</v>
      </c>
      <c r="J4849">
        <v>63</v>
      </c>
      <c r="K4849" t="s">
        <v>177</v>
      </c>
      <c r="L4849" t="s">
        <v>102</v>
      </c>
    </row>
    <row r="4850" spans="1:12" x14ac:dyDescent="0.25">
      <c r="A4850">
        <v>101</v>
      </c>
      <c r="B4850" s="1">
        <v>46301</v>
      </c>
      <c r="C4850" t="s">
        <v>126</v>
      </c>
      <c r="D4850" t="s">
        <v>127</v>
      </c>
      <c r="E4850">
        <v>66270</v>
      </c>
      <c r="F4850">
        <v>178795</v>
      </c>
      <c r="G4850">
        <v>1</v>
      </c>
      <c r="H4850" s="2">
        <v>9045.15</v>
      </c>
      <c r="I4850">
        <v>3.5261011730935001E+43</v>
      </c>
      <c r="J4850">
        <v>32</v>
      </c>
      <c r="K4850" t="s">
        <v>18</v>
      </c>
      <c r="L4850" t="s">
        <v>102</v>
      </c>
    </row>
    <row r="4851" spans="1:12" x14ac:dyDescent="0.25">
      <c r="A4851">
        <v>101</v>
      </c>
      <c r="B4851" s="1">
        <v>46301</v>
      </c>
      <c r="C4851" t="s">
        <v>126</v>
      </c>
      <c r="D4851" t="s">
        <v>127</v>
      </c>
      <c r="E4851">
        <v>66758</v>
      </c>
      <c r="F4851">
        <v>178796</v>
      </c>
      <c r="G4851">
        <v>1</v>
      </c>
      <c r="H4851" s="2">
        <v>1082.8</v>
      </c>
      <c r="I4851">
        <v>3.5261011730935001E+43</v>
      </c>
      <c r="J4851">
        <v>32</v>
      </c>
      <c r="K4851" t="s">
        <v>18</v>
      </c>
      <c r="L4851" t="s">
        <v>102</v>
      </c>
    </row>
    <row r="4852" spans="1:12" x14ac:dyDescent="0.25">
      <c r="A4852">
        <v>101</v>
      </c>
      <c r="B4852" s="1">
        <v>46301</v>
      </c>
      <c r="C4852" t="s">
        <v>126</v>
      </c>
      <c r="D4852" t="s">
        <v>127</v>
      </c>
      <c r="E4852">
        <v>68597</v>
      </c>
      <c r="F4852">
        <v>178797</v>
      </c>
      <c r="G4852">
        <v>1</v>
      </c>
      <c r="H4852">
        <v>575</v>
      </c>
      <c r="I4852">
        <v>3.5261011730935001E+43</v>
      </c>
      <c r="J4852">
        <v>32</v>
      </c>
      <c r="K4852" t="s">
        <v>18</v>
      </c>
      <c r="L4852" t="s">
        <v>102</v>
      </c>
    </row>
    <row r="4853" spans="1:12" x14ac:dyDescent="0.25">
      <c r="A4853">
        <v>101</v>
      </c>
      <c r="B4853" s="1">
        <v>46301</v>
      </c>
      <c r="C4853" t="s">
        <v>126</v>
      </c>
      <c r="D4853" t="s">
        <v>127</v>
      </c>
      <c r="E4853">
        <v>68862</v>
      </c>
      <c r="F4853">
        <v>178798</v>
      </c>
      <c r="G4853">
        <v>1</v>
      </c>
      <c r="H4853" s="2">
        <v>11404.52</v>
      </c>
      <c r="I4853">
        <v>3.5261011730935001E+43</v>
      </c>
      <c r="J4853">
        <v>32</v>
      </c>
      <c r="K4853" t="s">
        <v>18</v>
      </c>
      <c r="L4853" t="s">
        <v>102</v>
      </c>
    </row>
    <row r="4854" spans="1:12" x14ac:dyDescent="0.25">
      <c r="A4854">
        <v>101</v>
      </c>
      <c r="B4854" s="1">
        <v>46301</v>
      </c>
      <c r="C4854" t="s">
        <v>395</v>
      </c>
      <c r="D4854" t="s">
        <v>396</v>
      </c>
      <c r="E4854">
        <v>69132</v>
      </c>
      <c r="F4854">
        <v>178799</v>
      </c>
      <c r="G4854">
        <v>1</v>
      </c>
      <c r="H4854" s="2">
        <v>4868.3</v>
      </c>
      <c r="I4854">
        <v>3.5261011730935001E+43</v>
      </c>
      <c r="J4854">
        <v>32</v>
      </c>
      <c r="K4854" t="s">
        <v>18</v>
      </c>
      <c r="L4854" t="s">
        <v>102</v>
      </c>
    </row>
    <row r="4855" spans="1:12" x14ac:dyDescent="0.25">
      <c r="A4855">
        <v>101</v>
      </c>
      <c r="B4855" s="1">
        <v>46301</v>
      </c>
      <c r="C4855" t="s">
        <v>109</v>
      </c>
      <c r="D4855" t="s">
        <v>106</v>
      </c>
      <c r="E4855">
        <v>68355</v>
      </c>
      <c r="F4855">
        <v>178801</v>
      </c>
      <c r="G4855">
        <v>1</v>
      </c>
      <c r="H4855" s="2">
        <v>7080</v>
      </c>
      <c r="I4855">
        <v>3.5261011730935001E+43</v>
      </c>
      <c r="J4855">
        <v>32</v>
      </c>
      <c r="K4855" t="s">
        <v>18</v>
      </c>
      <c r="L4855" t="s">
        <v>102</v>
      </c>
    </row>
    <row r="4856" spans="1:12" x14ac:dyDescent="0.25">
      <c r="A4856">
        <v>101</v>
      </c>
      <c r="B4856" s="1">
        <v>46301</v>
      </c>
      <c r="C4856" t="s">
        <v>295</v>
      </c>
      <c r="D4856" t="s">
        <v>296</v>
      </c>
      <c r="E4856">
        <v>68817</v>
      </c>
      <c r="F4856">
        <v>178802</v>
      </c>
      <c r="G4856">
        <v>1</v>
      </c>
      <c r="H4856" s="2">
        <v>3756.32</v>
      </c>
      <c r="I4856">
        <v>3.5261011730935001E+43</v>
      </c>
      <c r="J4856">
        <v>16</v>
      </c>
      <c r="K4856" t="s">
        <v>174</v>
      </c>
      <c r="L4856" t="s">
        <v>102</v>
      </c>
    </row>
    <row r="4857" spans="1:12" x14ac:dyDescent="0.25">
      <c r="A4857">
        <v>101</v>
      </c>
      <c r="B4857" s="1">
        <v>46301</v>
      </c>
      <c r="C4857" t="s">
        <v>626</v>
      </c>
      <c r="D4857" t="s">
        <v>296</v>
      </c>
      <c r="E4857">
        <v>68805</v>
      </c>
      <c r="F4857">
        <v>178803</v>
      </c>
      <c r="G4857">
        <v>1</v>
      </c>
      <c r="H4857" s="2">
        <v>2475.8000000000002</v>
      </c>
      <c r="I4857">
        <v>3.5261011730935001E+43</v>
      </c>
      <c r="J4857">
        <v>16</v>
      </c>
      <c r="K4857" t="s">
        <v>174</v>
      </c>
      <c r="L4857" t="s">
        <v>102</v>
      </c>
    </row>
    <row r="4858" spans="1:12" x14ac:dyDescent="0.25">
      <c r="A4858">
        <v>101</v>
      </c>
      <c r="B4858" s="1">
        <v>46301</v>
      </c>
      <c r="C4858" t="s">
        <v>295</v>
      </c>
      <c r="D4858" t="s">
        <v>296</v>
      </c>
      <c r="E4858">
        <v>68811</v>
      </c>
      <c r="F4858">
        <v>178804</v>
      </c>
      <c r="G4858">
        <v>1</v>
      </c>
      <c r="H4858" s="2">
        <v>9412.6</v>
      </c>
      <c r="I4858">
        <v>3.5261011730935001E+43</v>
      </c>
      <c r="J4858">
        <v>16</v>
      </c>
      <c r="K4858" t="s">
        <v>174</v>
      </c>
      <c r="L4858" t="s">
        <v>102</v>
      </c>
    </row>
    <row r="4859" spans="1:12" x14ac:dyDescent="0.25">
      <c r="A4859">
        <v>101</v>
      </c>
      <c r="B4859" s="1">
        <v>46301</v>
      </c>
      <c r="C4859" t="s">
        <v>626</v>
      </c>
      <c r="D4859" t="s">
        <v>296</v>
      </c>
      <c r="E4859">
        <v>69232</v>
      </c>
      <c r="F4859">
        <v>178805</v>
      </c>
      <c r="G4859">
        <v>1</v>
      </c>
      <c r="H4859" s="2">
        <v>1584</v>
      </c>
      <c r="I4859">
        <v>3.5261011730935001E+43</v>
      </c>
      <c r="J4859">
        <v>16</v>
      </c>
      <c r="K4859" t="s">
        <v>174</v>
      </c>
      <c r="L4859" t="s">
        <v>102</v>
      </c>
    </row>
    <row r="4860" spans="1:12" x14ac:dyDescent="0.25">
      <c r="A4860">
        <v>101</v>
      </c>
      <c r="B4860" s="1">
        <v>46301</v>
      </c>
      <c r="C4860" t="s">
        <v>122</v>
      </c>
      <c r="D4860" t="s">
        <v>123</v>
      </c>
      <c r="E4860">
        <v>69652</v>
      </c>
      <c r="F4860">
        <v>178806</v>
      </c>
      <c r="G4860">
        <v>1</v>
      </c>
      <c r="H4860" s="2">
        <v>2772</v>
      </c>
      <c r="I4860">
        <v>3.5261011730935001E+43</v>
      </c>
      <c r="J4860">
        <v>32</v>
      </c>
      <c r="K4860" t="s">
        <v>18</v>
      </c>
      <c r="L4860" t="s">
        <v>102</v>
      </c>
    </row>
    <row r="4861" spans="1:12" x14ac:dyDescent="0.25">
      <c r="A4861">
        <v>101</v>
      </c>
      <c r="B4861" s="1">
        <v>46301</v>
      </c>
      <c r="C4861" t="s">
        <v>161</v>
      </c>
      <c r="D4861" t="s">
        <v>106</v>
      </c>
      <c r="E4861">
        <v>68742</v>
      </c>
      <c r="F4861">
        <v>178807</v>
      </c>
      <c r="G4861">
        <v>1</v>
      </c>
      <c r="H4861">
        <v>164.36</v>
      </c>
      <c r="I4861">
        <v>3.5261011730935001E+43</v>
      </c>
      <c r="J4861">
        <v>32</v>
      </c>
      <c r="K4861" t="s">
        <v>18</v>
      </c>
      <c r="L4861" t="s">
        <v>102</v>
      </c>
    </row>
    <row r="4862" spans="1:12" x14ac:dyDescent="0.25">
      <c r="A4862">
        <v>101</v>
      </c>
      <c r="B4862" s="1">
        <v>46301</v>
      </c>
      <c r="C4862" t="s">
        <v>161</v>
      </c>
      <c r="D4862" t="s">
        <v>106</v>
      </c>
      <c r="E4862">
        <v>69034</v>
      </c>
      <c r="F4862">
        <v>178808</v>
      </c>
      <c r="G4862">
        <v>1</v>
      </c>
      <c r="H4862">
        <v>821.8</v>
      </c>
      <c r="I4862">
        <v>3.5261011730935001E+43</v>
      </c>
      <c r="J4862">
        <v>32</v>
      </c>
      <c r="K4862" t="s">
        <v>18</v>
      </c>
      <c r="L4862" t="s">
        <v>102</v>
      </c>
    </row>
    <row r="4863" spans="1:12" x14ac:dyDescent="0.25">
      <c r="A4863">
        <v>101</v>
      </c>
      <c r="B4863" s="1">
        <v>46301</v>
      </c>
      <c r="C4863" t="s">
        <v>161</v>
      </c>
      <c r="D4863" t="s">
        <v>106</v>
      </c>
      <c r="E4863">
        <v>69493</v>
      </c>
      <c r="F4863">
        <v>178809</v>
      </c>
      <c r="G4863">
        <v>1</v>
      </c>
      <c r="H4863">
        <v>246.54</v>
      </c>
      <c r="I4863">
        <v>3.5261011730935001E+43</v>
      </c>
      <c r="J4863">
        <v>32</v>
      </c>
      <c r="K4863" t="s">
        <v>18</v>
      </c>
      <c r="L4863" t="s">
        <v>102</v>
      </c>
    </row>
    <row r="4864" spans="1:12" x14ac:dyDescent="0.25">
      <c r="A4864">
        <v>101</v>
      </c>
      <c r="B4864" s="1">
        <v>46301</v>
      </c>
      <c r="C4864" t="s">
        <v>161</v>
      </c>
      <c r="D4864" t="s">
        <v>106</v>
      </c>
      <c r="E4864">
        <v>68741</v>
      </c>
      <c r="F4864">
        <v>178810</v>
      </c>
      <c r="G4864">
        <v>1</v>
      </c>
      <c r="H4864">
        <v>215.82</v>
      </c>
      <c r="I4864">
        <v>3.5261011730935001E+43</v>
      </c>
      <c r="J4864">
        <v>32</v>
      </c>
      <c r="K4864" t="s">
        <v>18</v>
      </c>
      <c r="L4864" t="s">
        <v>102</v>
      </c>
    </row>
    <row r="4865" spans="1:12" x14ac:dyDescent="0.25">
      <c r="A4865">
        <v>101</v>
      </c>
      <c r="B4865" s="1">
        <v>46301</v>
      </c>
      <c r="C4865" t="s">
        <v>161</v>
      </c>
      <c r="D4865" t="s">
        <v>106</v>
      </c>
      <c r="E4865">
        <v>68739</v>
      </c>
      <c r="F4865">
        <v>178811</v>
      </c>
      <c r="G4865">
        <v>1</v>
      </c>
      <c r="H4865">
        <v>719.4</v>
      </c>
      <c r="I4865">
        <v>3.5261011730935001E+43</v>
      </c>
      <c r="J4865">
        <v>32</v>
      </c>
      <c r="K4865" t="s">
        <v>18</v>
      </c>
      <c r="L4865" t="s">
        <v>102</v>
      </c>
    </row>
    <row r="4866" spans="1:12" x14ac:dyDescent="0.25">
      <c r="A4866">
        <v>101</v>
      </c>
      <c r="B4866" s="1">
        <v>46301</v>
      </c>
      <c r="C4866" t="s">
        <v>161</v>
      </c>
      <c r="D4866" t="s">
        <v>106</v>
      </c>
      <c r="E4866">
        <v>68753</v>
      </c>
      <c r="F4866">
        <v>178812</v>
      </c>
      <c r="G4866">
        <v>1</v>
      </c>
      <c r="H4866">
        <v>359.7</v>
      </c>
      <c r="I4866">
        <v>3.5261011730935001E+43</v>
      </c>
      <c r="J4866">
        <v>32</v>
      </c>
      <c r="K4866" t="s">
        <v>18</v>
      </c>
      <c r="L4866" t="s">
        <v>102</v>
      </c>
    </row>
    <row r="4867" spans="1:12" x14ac:dyDescent="0.25">
      <c r="A4867">
        <v>101</v>
      </c>
      <c r="B4867" s="1">
        <v>46302</v>
      </c>
      <c r="C4867" t="s">
        <v>983</v>
      </c>
      <c r="D4867" t="s">
        <v>984</v>
      </c>
      <c r="E4867">
        <v>68371</v>
      </c>
      <c r="F4867">
        <v>178813</v>
      </c>
      <c r="G4867">
        <v>1</v>
      </c>
      <c r="H4867">
        <v>490</v>
      </c>
      <c r="I4867">
        <v>3.5261011730935001E+43</v>
      </c>
      <c r="J4867">
        <v>32</v>
      </c>
      <c r="K4867" t="s">
        <v>18</v>
      </c>
      <c r="L4867" t="s">
        <v>102</v>
      </c>
    </row>
    <row r="4868" spans="1:12" x14ac:dyDescent="0.25">
      <c r="A4868">
        <v>101</v>
      </c>
      <c r="B4868" s="1">
        <v>46302</v>
      </c>
      <c r="C4868" t="s">
        <v>559</v>
      </c>
      <c r="D4868" t="s">
        <v>133</v>
      </c>
      <c r="E4868">
        <v>69671</v>
      </c>
      <c r="F4868">
        <v>178814</v>
      </c>
      <c r="G4868">
        <v>1</v>
      </c>
      <c r="H4868" s="2">
        <v>1222.2</v>
      </c>
      <c r="I4868">
        <v>3.5261011730935001E+43</v>
      </c>
      <c r="J4868">
        <v>32</v>
      </c>
      <c r="K4868" t="s">
        <v>18</v>
      </c>
      <c r="L4868" t="s">
        <v>102</v>
      </c>
    </row>
    <row r="4869" spans="1:12" x14ac:dyDescent="0.25">
      <c r="A4869">
        <v>101</v>
      </c>
      <c r="B4869" s="1">
        <v>46302</v>
      </c>
      <c r="C4869" t="s">
        <v>476</v>
      </c>
      <c r="D4869" t="s">
        <v>477</v>
      </c>
      <c r="E4869">
        <v>69745</v>
      </c>
      <c r="F4869">
        <v>178815</v>
      </c>
      <c r="G4869">
        <v>1</v>
      </c>
      <c r="H4869">
        <v>346.48</v>
      </c>
      <c r="I4869">
        <v>3.5261011730935001E+43</v>
      </c>
      <c r="J4869">
        <v>46</v>
      </c>
      <c r="K4869" t="s">
        <v>361</v>
      </c>
      <c r="L4869" t="s">
        <v>102</v>
      </c>
    </row>
    <row r="4870" spans="1:12" x14ac:dyDescent="0.25">
      <c r="A4870">
        <v>101</v>
      </c>
      <c r="B4870" s="1">
        <v>46302</v>
      </c>
      <c r="C4870" t="s">
        <v>559</v>
      </c>
      <c r="D4870" t="s">
        <v>133</v>
      </c>
      <c r="E4870">
        <v>67112</v>
      </c>
      <c r="F4870">
        <v>178816</v>
      </c>
      <c r="G4870">
        <v>1</v>
      </c>
      <c r="H4870" s="2">
        <v>14464.23</v>
      </c>
      <c r="I4870">
        <v>3.5261011730935001E+43</v>
      </c>
      <c r="J4870">
        <v>32</v>
      </c>
      <c r="K4870" t="s">
        <v>18</v>
      </c>
      <c r="L4870" t="s">
        <v>102</v>
      </c>
    </row>
    <row r="4871" spans="1:12" x14ac:dyDescent="0.25">
      <c r="A4871">
        <v>101</v>
      </c>
      <c r="B4871" s="1">
        <v>46302</v>
      </c>
      <c r="C4871" t="s">
        <v>149</v>
      </c>
      <c r="D4871" t="s">
        <v>150</v>
      </c>
      <c r="E4871">
        <v>69511</v>
      </c>
      <c r="F4871">
        <v>178817</v>
      </c>
      <c r="G4871">
        <v>1</v>
      </c>
      <c r="H4871" s="2">
        <v>1541.24</v>
      </c>
      <c r="I4871">
        <v>3.5261011730935001E+43</v>
      </c>
      <c r="J4871">
        <v>32</v>
      </c>
      <c r="K4871" t="s">
        <v>18</v>
      </c>
      <c r="L4871" t="s">
        <v>102</v>
      </c>
    </row>
    <row r="4872" spans="1:12" x14ac:dyDescent="0.25">
      <c r="A4872">
        <v>101</v>
      </c>
      <c r="B4872" s="1">
        <v>46302</v>
      </c>
      <c r="C4872" t="s">
        <v>149</v>
      </c>
      <c r="D4872" t="s">
        <v>150</v>
      </c>
      <c r="E4872">
        <v>69512</v>
      </c>
      <c r="F4872">
        <v>178818</v>
      </c>
      <c r="G4872">
        <v>1</v>
      </c>
      <c r="H4872" s="2">
        <v>1546.9</v>
      </c>
      <c r="I4872">
        <v>3.5261011730935001E+43</v>
      </c>
      <c r="J4872">
        <v>32</v>
      </c>
      <c r="K4872" t="s">
        <v>18</v>
      </c>
      <c r="L4872" t="s">
        <v>102</v>
      </c>
    </row>
    <row r="4873" spans="1:12" x14ac:dyDescent="0.25">
      <c r="A4873">
        <v>101</v>
      </c>
      <c r="B4873" s="1">
        <v>46302</v>
      </c>
      <c r="C4873" t="s">
        <v>149</v>
      </c>
      <c r="D4873" t="s">
        <v>150</v>
      </c>
      <c r="E4873">
        <v>69535</v>
      </c>
      <c r="F4873">
        <v>178819</v>
      </c>
      <c r="G4873">
        <v>1</v>
      </c>
      <c r="H4873">
        <v>583.54</v>
      </c>
      <c r="I4873">
        <v>3.5261011730935001E+43</v>
      </c>
      <c r="J4873">
        <v>32</v>
      </c>
      <c r="K4873" t="s">
        <v>18</v>
      </c>
      <c r="L4873" t="s">
        <v>102</v>
      </c>
    </row>
    <row r="4874" spans="1:12" x14ac:dyDescent="0.25">
      <c r="A4874">
        <v>101</v>
      </c>
      <c r="B4874" s="1">
        <v>46302</v>
      </c>
      <c r="C4874" t="s">
        <v>149</v>
      </c>
      <c r="D4874" t="s">
        <v>150</v>
      </c>
      <c r="E4874">
        <v>69540</v>
      </c>
      <c r="F4874">
        <v>178820</v>
      </c>
      <c r="G4874">
        <v>1</v>
      </c>
      <c r="H4874" s="2">
        <v>10673.56</v>
      </c>
      <c r="I4874">
        <v>3.5261011730935001E+43</v>
      </c>
      <c r="J4874">
        <v>32</v>
      </c>
      <c r="K4874" t="s">
        <v>18</v>
      </c>
      <c r="L4874" t="s">
        <v>102</v>
      </c>
    </row>
    <row r="4875" spans="1:12" x14ac:dyDescent="0.25">
      <c r="A4875">
        <v>101</v>
      </c>
      <c r="B4875" s="1">
        <v>46302</v>
      </c>
      <c r="C4875" t="s">
        <v>149</v>
      </c>
      <c r="D4875" t="s">
        <v>150</v>
      </c>
      <c r="E4875">
        <v>69547</v>
      </c>
      <c r="F4875">
        <v>178821</v>
      </c>
      <c r="G4875">
        <v>1</v>
      </c>
      <c r="H4875">
        <v>103</v>
      </c>
      <c r="I4875">
        <v>3.5261011730935001E+43</v>
      </c>
      <c r="J4875">
        <v>32</v>
      </c>
      <c r="K4875" t="s">
        <v>18</v>
      </c>
      <c r="L4875" t="s">
        <v>102</v>
      </c>
    </row>
    <row r="4876" spans="1:12" x14ac:dyDescent="0.25">
      <c r="A4876">
        <v>101</v>
      </c>
      <c r="B4876" s="1">
        <v>46302</v>
      </c>
      <c r="C4876" t="s">
        <v>149</v>
      </c>
      <c r="D4876" t="s">
        <v>150</v>
      </c>
      <c r="E4876">
        <v>69548</v>
      </c>
      <c r="F4876">
        <v>178822</v>
      </c>
      <c r="G4876">
        <v>1</v>
      </c>
      <c r="H4876">
        <v>217.5</v>
      </c>
      <c r="I4876">
        <v>3.5261011730935001E+43</v>
      </c>
      <c r="J4876">
        <v>32</v>
      </c>
      <c r="K4876" t="s">
        <v>18</v>
      </c>
      <c r="L4876" t="s">
        <v>102</v>
      </c>
    </row>
    <row r="4877" spans="1:12" x14ac:dyDescent="0.25">
      <c r="A4877">
        <v>101</v>
      </c>
      <c r="B4877" s="1">
        <v>46302</v>
      </c>
      <c r="C4877" t="s">
        <v>149</v>
      </c>
      <c r="D4877" t="s">
        <v>150</v>
      </c>
      <c r="E4877">
        <v>69576</v>
      </c>
      <c r="F4877">
        <v>178823</v>
      </c>
      <c r="G4877">
        <v>1</v>
      </c>
      <c r="H4877">
        <v>478.34</v>
      </c>
      <c r="I4877">
        <v>3.5261011730935001E+43</v>
      </c>
      <c r="J4877">
        <v>32</v>
      </c>
      <c r="K4877" t="s">
        <v>18</v>
      </c>
      <c r="L4877" t="s">
        <v>102</v>
      </c>
    </row>
    <row r="4878" spans="1:12" x14ac:dyDescent="0.25">
      <c r="A4878">
        <v>101</v>
      </c>
      <c r="B4878" s="1">
        <v>46302</v>
      </c>
      <c r="C4878" t="s">
        <v>149</v>
      </c>
      <c r="D4878" t="s">
        <v>150</v>
      </c>
      <c r="E4878">
        <v>69578</v>
      </c>
      <c r="F4878">
        <v>178824</v>
      </c>
      <c r="G4878">
        <v>1</v>
      </c>
      <c r="H4878">
        <v>218.68</v>
      </c>
      <c r="I4878">
        <v>3.5261011730935001E+43</v>
      </c>
      <c r="J4878">
        <v>32</v>
      </c>
      <c r="K4878" t="s">
        <v>18</v>
      </c>
      <c r="L4878" t="s">
        <v>102</v>
      </c>
    </row>
    <row r="4879" spans="1:12" x14ac:dyDescent="0.25">
      <c r="A4879">
        <v>101</v>
      </c>
      <c r="B4879" s="1">
        <v>46302</v>
      </c>
      <c r="C4879" t="s">
        <v>126</v>
      </c>
      <c r="D4879" t="s">
        <v>127</v>
      </c>
      <c r="E4879">
        <v>67490</v>
      </c>
      <c r="F4879">
        <v>178825</v>
      </c>
      <c r="G4879">
        <v>1</v>
      </c>
      <c r="H4879" s="2">
        <v>66165.03</v>
      </c>
      <c r="I4879">
        <v>3.5261011730935001E+43</v>
      </c>
      <c r="J4879">
        <v>32</v>
      </c>
      <c r="K4879" t="s">
        <v>18</v>
      </c>
      <c r="L4879" t="s">
        <v>102</v>
      </c>
    </row>
    <row r="4880" spans="1:12" x14ac:dyDescent="0.25">
      <c r="A4880">
        <v>101</v>
      </c>
      <c r="B4880" s="1">
        <v>46302</v>
      </c>
      <c r="C4880" t="s">
        <v>126</v>
      </c>
      <c r="D4880" t="s">
        <v>127</v>
      </c>
      <c r="E4880">
        <v>68858</v>
      </c>
      <c r="F4880">
        <v>178826</v>
      </c>
      <c r="G4880">
        <v>1</v>
      </c>
      <c r="H4880" s="2">
        <v>13628.59</v>
      </c>
      <c r="I4880">
        <v>3.5261011730935001E+43</v>
      </c>
      <c r="J4880">
        <v>32</v>
      </c>
      <c r="K4880" t="s">
        <v>18</v>
      </c>
      <c r="L4880" t="s">
        <v>102</v>
      </c>
    </row>
    <row r="4881" spans="1:12" x14ac:dyDescent="0.25">
      <c r="A4881">
        <v>101</v>
      </c>
      <c r="B4881" s="1">
        <v>46302</v>
      </c>
      <c r="C4881" t="s">
        <v>126</v>
      </c>
      <c r="D4881" t="s">
        <v>127</v>
      </c>
      <c r="E4881">
        <v>68861</v>
      </c>
      <c r="F4881">
        <v>178827</v>
      </c>
      <c r="G4881">
        <v>1</v>
      </c>
      <c r="H4881" s="2">
        <v>3255.18</v>
      </c>
      <c r="I4881">
        <v>3.5261011730935001E+43</v>
      </c>
      <c r="J4881">
        <v>32</v>
      </c>
      <c r="K4881" t="s">
        <v>18</v>
      </c>
      <c r="L4881" t="s">
        <v>102</v>
      </c>
    </row>
    <row r="4882" spans="1:12" x14ac:dyDescent="0.25">
      <c r="A4882">
        <v>101</v>
      </c>
      <c r="B4882" s="1">
        <v>46302</v>
      </c>
      <c r="C4882" t="s">
        <v>690</v>
      </c>
      <c r="D4882" t="s">
        <v>691</v>
      </c>
      <c r="E4882">
        <v>69779</v>
      </c>
      <c r="F4882">
        <v>178828</v>
      </c>
      <c r="G4882">
        <v>1</v>
      </c>
      <c r="H4882" s="2">
        <v>1345.45</v>
      </c>
      <c r="I4882">
        <v>3.5261011730935001E+43</v>
      </c>
      <c r="J4882">
        <v>32</v>
      </c>
      <c r="K4882" t="s">
        <v>18</v>
      </c>
      <c r="L4882" t="s">
        <v>102</v>
      </c>
    </row>
    <row r="4883" spans="1:12" x14ac:dyDescent="0.25">
      <c r="A4883">
        <v>101</v>
      </c>
      <c r="B4883" s="1">
        <v>46302</v>
      </c>
      <c r="C4883" t="s">
        <v>159</v>
      </c>
      <c r="D4883" t="s">
        <v>160</v>
      </c>
      <c r="E4883">
        <v>69065</v>
      </c>
      <c r="F4883">
        <v>178829</v>
      </c>
      <c r="G4883">
        <v>1</v>
      </c>
      <c r="H4883" s="2">
        <v>7440</v>
      </c>
      <c r="I4883">
        <v>3.5261011730935001E+43</v>
      </c>
      <c r="J4883">
        <v>32</v>
      </c>
      <c r="K4883" t="s">
        <v>18</v>
      </c>
      <c r="L4883" t="s">
        <v>102</v>
      </c>
    </row>
    <row r="4884" spans="1:12" x14ac:dyDescent="0.25">
      <c r="A4884">
        <v>101</v>
      </c>
      <c r="B4884" s="1">
        <v>46302</v>
      </c>
      <c r="C4884" t="s">
        <v>380</v>
      </c>
      <c r="D4884" t="s">
        <v>169</v>
      </c>
      <c r="E4884">
        <v>69274</v>
      </c>
      <c r="F4884">
        <v>178830</v>
      </c>
      <c r="G4884">
        <v>1</v>
      </c>
      <c r="H4884">
        <v>504</v>
      </c>
      <c r="I4884">
        <v>3.5261011730935001E+43</v>
      </c>
      <c r="J4884">
        <v>32</v>
      </c>
      <c r="K4884" t="s">
        <v>18</v>
      </c>
      <c r="L4884" t="s">
        <v>102</v>
      </c>
    </row>
    <row r="4885" spans="1:12" x14ac:dyDescent="0.25">
      <c r="A4885">
        <v>101</v>
      </c>
      <c r="B4885" s="1">
        <v>46302</v>
      </c>
      <c r="C4885" t="s">
        <v>180</v>
      </c>
      <c r="D4885" t="s">
        <v>181</v>
      </c>
      <c r="E4885">
        <v>69552</v>
      </c>
      <c r="F4885">
        <v>178831</v>
      </c>
      <c r="G4885">
        <v>1</v>
      </c>
      <c r="H4885">
        <v>226.08</v>
      </c>
      <c r="I4885">
        <v>3.5261011730935001E+43</v>
      </c>
      <c r="J4885">
        <v>32</v>
      </c>
      <c r="K4885" t="s">
        <v>18</v>
      </c>
      <c r="L4885" t="s">
        <v>102</v>
      </c>
    </row>
    <row r="4886" spans="1:12" x14ac:dyDescent="0.25">
      <c r="A4886">
        <v>101</v>
      </c>
      <c r="B4886" s="1">
        <v>46302</v>
      </c>
      <c r="C4886" t="s">
        <v>180</v>
      </c>
      <c r="D4886" t="s">
        <v>181</v>
      </c>
      <c r="E4886">
        <v>69385</v>
      </c>
      <c r="F4886">
        <v>178832</v>
      </c>
      <c r="G4886">
        <v>1</v>
      </c>
      <c r="H4886" s="2">
        <v>12305.09</v>
      </c>
      <c r="I4886">
        <v>3.5261011730935001E+43</v>
      </c>
      <c r="J4886">
        <v>32</v>
      </c>
      <c r="K4886" t="s">
        <v>18</v>
      </c>
      <c r="L4886" t="s">
        <v>102</v>
      </c>
    </row>
    <row r="4887" spans="1:12" x14ac:dyDescent="0.25">
      <c r="A4887">
        <v>101</v>
      </c>
      <c r="B4887" s="1">
        <v>46302</v>
      </c>
      <c r="C4887" t="s">
        <v>180</v>
      </c>
      <c r="D4887" t="s">
        <v>181</v>
      </c>
      <c r="E4887">
        <v>68875</v>
      </c>
      <c r="F4887">
        <v>178833</v>
      </c>
      <c r="G4887">
        <v>1</v>
      </c>
      <c r="H4887" s="2">
        <v>11281.5</v>
      </c>
      <c r="I4887">
        <v>3.5261011730935001E+43</v>
      </c>
      <c r="J4887">
        <v>32</v>
      </c>
      <c r="K4887" t="s">
        <v>18</v>
      </c>
      <c r="L4887" t="s">
        <v>102</v>
      </c>
    </row>
    <row r="4888" spans="1:12" x14ac:dyDescent="0.25">
      <c r="A4888">
        <v>101</v>
      </c>
      <c r="B4888" s="1">
        <v>46302</v>
      </c>
      <c r="C4888" t="s">
        <v>353</v>
      </c>
      <c r="D4888" t="s">
        <v>354</v>
      </c>
      <c r="E4888">
        <v>69365</v>
      </c>
      <c r="F4888">
        <v>178834</v>
      </c>
      <c r="G4888">
        <v>1</v>
      </c>
      <c r="H4888" s="2">
        <v>1845.26</v>
      </c>
      <c r="I4888">
        <v>3.5261011730935001E+43</v>
      </c>
      <c r="J4888">
        <v>60</v>
      </c>
      <c r="K4888" t="s">
        <v>236</v>
      </c>
      <c r="L4888" t="s">
        <v>102</v>
      </c>
    </row>
    <row r="4889" spans="1:12" x14ac:dyDescent="0.25">
      <c r="A4889">
        <v>101</v>
      </c>
      <c r="B4889" s="1">
        <v>46302</v>
      </c>
      <c r="C4889" t="s">
        <v>400</v>
      </c>
      <c r="D4889" t="s">
        <v>401</v>
      </c>
      <c r="E4889">
        <v>69345</v>
      </c>
      <c r="F4889">
        <v>178835</v>
      </c>
      <c r="G4889">
        <v>1</v>
      </c>
      <c r="H4889" s="2">
        <v>2494.92</v>
      </c>
      <c r="I4889">
        <v>3.5261011730935001E+43</v>
      </c>
      <c r="J4889">
        <v>60</v>
      </c>
      <c r="K4889" t="s">
        <v>236</v>
      </c>
      <c r="L4889" t="s">
        <v>102</v>
      </c>
    </row>
    <row r="4890" spans="1:12" x14ac:dyDescent="0.25">
      <c r="A4890">
        <v>101</v>
      </c>
      <c r="B4890" s="1">
        <v>46302</v>
      </c>
      <c r="C4890" t="s">
        <v>385</v>
      </c>
      <c r="D4890" t="s">
        <v>58</v>
      </c>
      <c r="E4890">
        <v>66429</v>
      </c>
      <c r="F4890">
        <v>178836</v>
      </c>
      <c r="G4890">
        <v>1</v>
      </c>
      <c r="H4890" s="2">
        <v>5568.7</v>
      </c>
      <c r="I4890">
        <v>3.5261011730935001E+43</v>
      </c>
      <c r="J4890">
        <v>32</v>
      </c>
      <c r="K4890" t="s">
        <v>18</v>
      </c>
      <c r="L4890" t="s">
        <v>102</v>
      </c>
    </row>
    <row r="4891" spans="1:12" x14ac:dyDescent="0.25">
      <c r="A4891">
        <v>101</v>
      </c>
      <c r="B4891" s="1">
        <v>46302</v>
      </c>
      <c r="C4891" t="s">
        <v>161</v>
      </c>
      <c r="D4891" t="s">
        <v>106</v>
      </c>
      <c r="E4891">
        <v>69154</v>
      </c>
      <c r="F4891">
        <v>178837</v>
      </c>
      <c r="G4891">
        <v>1</v>
      </c>
      <c r="H4891" s="2">
        <v>4578</v>
      </c>
      <c r="I4891">
        <v>3.5261011730935001E+43</v>
      </c>
      <c r="J4891">
        <v>32</v>
      </c>
      <c r="K4891" t="s">
        <v>18</v>
      </c>
      <c r="L4891" t="s">
        <v>102</v>
      </c>
    </row>
    <row r="4892" spans="1:12" x14ac:dyDescent="0.25">
      <c r="A4892">
        <v>101</v>
      </c>
      <c r="B4892" s="1">
        <v>46302</v>
      </c>
      <c r="C4892" t="s">
        <v>180</v>
      </c>
      <c r="D4892" t="s">
        <v>181</v>
      </c>
      <c r="E4892">
        <v>69386</v>
      </c>
      <c r="F4892">
        <v>178838</v>
      </c>
      <c r="G4892">
        <v>1</v>
      </c>
      <c r="H4892" s="2">
        <v>9250.6200000000008</v>
      </c>
      <c r="I4892">
        <v>3.5261011730935001E+43</v>
      </c>
      <c r="J4892">
        <v>32</v>
      </c>
      <c r="K4892" t="s">
        <v>18</v>
      </c>
      <c r="L4892" t="s">
        <v>102</v>
      </c>
    </row>
    <row r="4893" spans="1:12" x14ac:dyDescent="0.25">
      <c r="A4893">
        <v>101</v>
      </c>
      <c r="B4893" s="1">
        <v>46302</v>
      </c>
      <c r="C4893" t="s">
        <v>149</v>
      </c>
      <c r="D4893" t="s">
        <v>150</v>
      </c>
      <c r="E4893">
        <v>69511</v>
      </c>
      <c r="F4893">
        <v>178839</v>
      </c>
      <c r="G4893">
        <v>1</v>
      </c>
      <c r="H4893" s="2">
        <v>1541.24</v>
      </c>
      <c r="I4893">
        <v>3.5261011730935001E+43</v>
      </c>
      <c r="J4893">
        <v>32</v>
      </c>
      <c r="K4893" t="s">
        <v>18</v>
      </c>
      <c r="L4893" t="s">
        <v>102</v>
      </c>
    </row>
    <row r="4894" spans="1:12" x14ac:dyDescent="0.25">
      <c r="A4894">
        <v>101</v>
      </c>
      <c r="B4894" s="1">
        <v>46302</v>
      </c>
      <c r="C4894" t="s">
        <v>149</v>
      </c>
      <c r="D4894" t="s">
        <v>150</v>
      </c>
      <c r="E4894">
        <v>69540</v>
      </c>
      <c r="F4894">
        <v>178840</v>
      </c>
      <c r="G4894">
        <v>1</v>
      </c>
      <c r="H4894" s="2">
        <v>10673.56</v>
      </c>
      <c r="I4894">
        <v>3.5261011730935001E+43</v>
      </c>
      <c r="J4894">
        <v>32</v>
      </c>
      <c r="K4894" t="s">
        <v>18</v>
      </c>
      <c r="L4894" t="s">
        <v>102</v>
      </c>
    </row>
    <row r="4895" spans="1:12" x14ac:dyDescent="0.25">
      <c r="A4895">
        <v>101</v>
      </c>
      <c r="B4895" s="1">
        <v>46302</v>
      </c>
      <c r="C4895" t="s">
        <v>149</v>
      </c>
      <c r="D4895" t="s">
        <v>150</v>
      </c>
      <c r="E4895">
        <v>69547</v>
      </c>
      <c r="F4895">
        <v>178841</v>
      </c>
      <c r="G4895">
        <v>1</v>
      </c>
      <c r="H4895">
        <v>103</v>
      </c>
      <c r="I4895">
        <v>3.5261011730935001E+43</v>
      </c>
      <c r="J4895">
        <v>32</v>
      </c>
      <c r="K4895" t="s">
        <v>18</v>
      </c>
      <c r="L4895" t="s">
        <v>102</v>
      </c>
    </row>
    <row r="4896" spans="1:12" x14ac:dyDescent="0.25">
      <c r="A4896">
        <v>101</v>
      </c>
      <c r="B4896" s="1">
        <v>46302</v>
      </c>
      <c r="C4896" t="s">
        <v>180</v>
      </c>
      <c r="D4896" t="s">
        <v>181</v>
      </c>
      <c r="E4896">
        <v>69552</v>
      </c>
      <c r="F4896">
        <v>178842</v>
      </c>
      <c r="G4896">
        <v>1</v>
      </c>
      <c r="H4896">
        <v>226.08</v>
      </c>
      <c r="I4896">
        <v>3.5261011730935001E+43</v>
      </c>
      <c r="J4896">
        <v>32</v>
      </c>
      <c r="K4896" t="s">
        <v>18</v>
      </c>
      <c r="L4896" t="s">
        <v>102</v>
      </c>
    </row>
    <row r="4897" spans="1:12" x14ac:dyDescent="0.25">
      <c r="A4897">
        <v>101</v>
      </c>
      <c r="B4897" s="1">
        <v>46302</v>
      </c>
      <c r="C4897" t="s">
        <v>180</v>
      </c>
      <c r="D4897" t="s">
        <v>181</v>
      </c>
      <c r="E4897">
        <v>69386</v>
      </c>
      <c r="F4897">
        <v>178843</v>
      </c>
      <c r="G4897">
        <v>1</v>
      </c>
      <c r="H4897" s="2">
        <v>9250.6200000000008</v>
      </c>
      <c r="I4897">
        <v>3.5261011730935001E+43</v>
      </c>
      <c r="J4897">
        <v>32</v>
      </c>
      <c r="K4897" t="s">
        <v>18</v>
      </c>
      <c r="L4897" t="s">
        <v>102</v>
      </c>
    </row>
    <row r="4898" spans="1:12" x14ac:dyDescent="0.25">
      <c r="A4898">
        <v>101</v>
      </c>
      <c r="B4898" s="1">
        <v>46302</v>
      </c>
      <c r="C4898" t="s">
        <v>759</v>
      </c>
      <c r="D4898" t="s">
        <v>341</v>
      </c>
      <c r="E4898">
        <v>69242</v>
      </c>
      <c r="F4898">
        <v>178844</v>
      </c>
      <c r="G4898">
        <v>1</v>
      </c>
      <c r="H4898" s="2">
        <v>2466.58</v>
      </c>
      <c r="I4898">
        <v>3.5261011730935001E+43</v>
      </c>
      <c r="J4898">
        <v>32</v>
      </c>
      <c r="K4898" t="s">
        <v>18</v>
      </c>
      <c r="L4898" t="s">
        <v>102</v>
      </c>
    </row>
    <row r="4899" spans="1:12" x14ac:dyDescent="0.25">
      <c r="A4899">
        <v>101</v>
      </c>
      <c r="B4899" s="1">
        <v>46302</v>
      </c>
      <c r="C4899" t="s">
        <v>440</v>
      </c>
      <c r="D4899" t="s">
        <v>441</v>
      </c>
      <c r="E4899">
        <v>68655</v>
      </c>
      <c r="F4899">
        <v>178845</v>
      </c>
      <c r="G4899">
        <v>1</v>
      </c>
      <c r="H4899" s="2">
        <v>1318.59</v>
      </c>
      <c r="I4899">
        <v>3.5261011730935001E+43</v>
      </c>
      <c r="J4899">
        <v>32</v>
      </c>
      <c r="K4899" t="s">
        <v>18</v>
      </c>
      <c r="L4899" t="s">
        <v>102</v>
      </c>
    </row>
    <row r="4900" spans="1:12" x14ac:dyDescent="0.25">
      <c r="A4900">
        <v>101</v>
      </c>
      <c r="B4900" s="1">
        <v>46302</v>
      </c>
      <c r="C4900" t="s">
        <v>440</v>
      </c>
      <c r="D4900" t="s">
        <v>441</v>
      </c>
      <c r="E4900">
        <v>69219</v>
      </c>
      <c r="F4900">
        <v>178846</v>
      </c>
      <c r="G4900">
        <v>1</v>
      </c>
      <c r="H4900">
        <v>208.86</v>
      </c>
      <c r="I4900">
        <v>3.5261011730935001E+43</v>
      </c>
      <c r="J4900">
        <v>32</v>
      </c>
      <c r="K4900" t="s">
        <v>18</v>
      </c>
      <c r="L4900" t="s">
        <v>102</v>
      </c>
    </row>
    <row r="4901" spans="1:12" x14ac:dyDescent="0.25">
      <c r="A4901">
        <v>101</v>
      </c>
      <c r="B4901" s="1">
        <v>46302</v>
      </c>
      <c r="C4901" t="s">
        <v>134</v>
      </c>
      <c r="D4901" t="s">
        <v>135</v>
      </c>
      <c r="E4901">
        <v>69766</v>
      </c>
      <c r="F4901">
        <v>178847</v>
      </c>
      <c r="G4901">
        <v>1</v>
      </c>
      <c r="H4901" s="2">
        <v>1856.48</v>
      </c>
      <c r="I4901">
        <v>3.5261011730935001E+43</v>
      </c>
      <c r="J4901">
        <v>32</v>
      </c>
      <c r="K4901" t="s">
        <v>18</v>
      </c>
      <c r="L4901" t="s">
        <v>102</v>
      </c>
    </row>
    <row r="4902" spans="1:12" x14ac:dyDescent="0.25">
      <c r="A4902">
        <v>101</v>
      </c>
      <c r="B4902" s="1">
        <v>46302</v>
      </c>
      <c r="C4902" t="s">
        <v>214</v>
      </c>
      <c r="D4902" t="s">
        <v>215</v>
      </c>
      <c r="E4902">
        <v>69462</v>
      </c>
      <c r="F4902">
        <v>178848</v>
      </c>
      <c r="G4902">
        <v>1</v>
      </c>
      <c r="H4902" s="2">
        <v>2402.4</v>
      </c>
      <c r="I4902">
        <v>3.5261011730935001E+43</v>
      </c>
      <c r="J4902">
        <v>32</v>
      </c>
      <c r="K4902" t="s">
        <v>18</v>
      </c>
      <c r="L4902" t="s">
        <v>102</v>
      </c>
    </row>
    <row r="4903" spans="1:12" x14ac:dyDescent="0.25">
      <c r="A4903">
        <v>101</v>
      </c>
      <c r="B4903" s="1">
        <v>46302</v>
      </c>
      <c r="C4903" t="s">
        <v>118</v>
      </c>
      <c r="D4903" t="s">
        <v>119</v>
      </c>
      <c r="E4903">
        <v>68808</v>
      </c>
      <c r="F4903">
        <v>178849</v>
      </c>
      <c r="G4903">
        <v>1</v>
      </c>
      <c r="H4903" s="2">
        <v>26594.7</v>
      </c>
      <c r="I4903">
        <v>3.5261011730935001E+43</v>
      </c>
      <c r="J4903">
        <v>32</v>
      </c>
      <c r="K4903" t="s">
        <v>18</v>
      </c>
      <c r="L4903" t="s">
        <v>102</v>
      </c>
    </row>
    <row r="4904" spans="1:12" x14ac:dyDescent="0.25">
      <c r="A4904">
        <v>101</v>
      </c>
      <c r="B4904" s="1">
        <v>46302</v>
      </c>
      <c r="C4904" t="s">
        <v>159</v>
      </c>
      <c r="D4904" t="s">
        <v>160</v>
      </c>
      <c r="E4904">
        <v>69065</v>
      </c>
      <c r="F4904">
        <v>178850</v>
      </c>
      <c r="G4904">
        <v>1</v>
      </c>
      <c r="H4904" s="2">
        <v>25742.5</v>
      </c>
      <c r="I4904">
        <v>3.5261011730935001E+43</v>
      </c>
      <c r="J4904">
        <v>32</v>
      </c>
      <c r="K4904" t="s">
        <v>18</v>
      </c>
      <c r="L4904" t="s">
        <v>102</v>
      </c>
    </row>
    <row r="4905" spans="1:12" x14ac:dyDescent="0.25">
      <c r="A4905">
        <v>101</v>
      </c>
      <c r="B4905" s="1">
        <v>46302</v>
      </c>
      <c r="C4905" t="s">
        <v>105</v>
      </c>
      <c r="D4905" t="s">
        <v>106</v>
      </c>
      <c r="E4905">
        <v>69424</v>
      </c>
      <c r="F4905">
        <v>178851</v>
      </c>
      <c r="G4905">
        <v>1</v>
      </c>
      <c r="H4905" s="2">
        <v>2339.14</v>
      </c>
      <c r="I4905">
        <v>3.5261011730935001E+43</v>
      </c>
      <c r="J4905">
        <v>32</v>
      </c>
      <c r="K4905" t="s">
        <v>18</v>
      </c>
      <c r="L4905" t="s">
        <v>102</v>
      </c>
    </row>
    <row r="4906" spans="1:12" x14ac:dyDescent="0.25">
      <c r="A4906">
        <v>101</v>
      </c>
      <c r="B4906" s="1">
        <v>46302</v>
      </c>
      <c r="C4906" t="s">
        <v>380</v>
      </c>
      <c r="D4906" t="s">
        <v>169</v>
      </c>
      <c r="E4906">
        <v>68521</v>
      </c>
      <c r="F4906">
        <v>178853</v>
      </c>
      <c r="G4906">
        <v>1</v>
      </c>
      <c r="H4906">
        <v>533.76</v>
      </c>
      <c r="I4906">
        <v>3.5261011730935001E+43</v>
      </c>
      <c r="J4906">
        <v>32</v>
      </c>
      <c r="K4906" t="s">
        <v>18</v>
      </c>
      <c r="L4906" t="s">
        <v>102</v>
      </c>
    </row>
    <row r="4907" spans="1:12" x14ac:dyDescent="0.25">
      <c r="A4907">
        <v>101</v>
      </c>
      <c r="B4907" s="1">
        <v>46302</v>
      </c>
      <c r="C4907" t="s">
        <v>439</v>
      </c>
      <c r="D4907" t="s">
        <v>169</v>
      </c>
      <c r="E4907">
        <v>69475</v>
      </c>
      <c r="F4907">
        <v>178854</v>
      </c>
      <c r="G4907">
        <v>1</v>
      </c>
      <c r="H4907" s="2">
        <v>3817.53</v>
      </c>
      <c r="I4907">
        <v>3.5261011730935001E+43</v>
      </c>
      <c r="J4907">
        <v>32</v>
      </c>
      <c r="K4907" t="s">
        <v>18</v>
      </c>
      <c r="L4907" t="s">
        <v>102</v>
      </c>
    </row>
    <row r="4908" spans="1:12" x14ac:dyDescent="0.25">
      <c r="A4908">
        <v>101</v>
      </c>
      <c r="B4908" s="1">
        <v>46302</v>
      </c>
      <c r="C4908" t="s">
        <v>214</v>
      </c>
      <c r="D4908" t="s">
        <v>215</v>
      </c>
      <c r="E4908">
        <v>69461</v>
      </c>
      <c r="F4908">
        <v>178855</v>
      </c>
      <c r="G4908">
        <v>1</v>
      </c>
      <c r="H4908" s="2">
        <v>1857</v>
      </c>
      <c r="I4908">
        <v>3.5261011730935001E+43</v>
      </c>
      <c r="J4908">
        <v>32</v>
      </c>
      <c r="K4908" t="s">
        <v>18</v>
      </c>
      <c r="L4908" t="s">
        <v>102</v>
      </c>
    </row>
    <row r="4909" spans="1:12" x14ac:dyDescent="0.25">
      <c r="A4909">
        <v>101</v>
      </c>
      <c r="B4909" s="1">
        <v>46302</v>
      </c>
      <c r="C4909" t="s">
        <v>385</v>
      </c>
      <c r="D4909" t="s">
        <v>58</v>
      </c>
      <c r="E4909">
        <v>69261</v>
      </c>
      <c r="F4909">
        <v>178856</v>
      </c>
      <c r="G4909">
        <v>1</v>
      </c>
      <c r="H4909" s="2">
        <v>4918.6000000000004</v>
      </c>
      <c r="I4909">
        <v>3.5261011730935001E+43</v>
      </c>
      <c r="J4909">
        <v>32</v>
      </c>
      <c r="K4909" t="s">
        <v>18</v>
      </c>
      <c r="L4909" t="s">
        <v>102</v>
      </c>
    </row>
    <row r="4910" spans="1:12" x14ac:dyDescent="0.25">
      <c r="A4910">
        <v>101</v>
      </c>
      <c r="B4910" s="1">
        <v>46302</v>
      </c>
      <c r="C4910" t="s">
        <v>159</v>
      </c>
      <c r="D4910" t="s">
        <v>160</v>
      </c>
      <c r="E4910">
        <v>69794</v>
      </c>
      <c r="F4910">
        <v>178857</v>
      </c>
      <c r="G4910">
        <v>1</v>
      </c>
      <c r="H4910" s="2">
        <v>7520</v>
      </c>
      <c r="I4910">
        <v>3.5261011730935001E+43</v>
      </c>
      <c r="J4910">
        <v>32</v>
      </c>
      <c r="K4910" t="s">
        <v>18</v>
      </c>
      <c r="L4910" t="s">
        <v>102</v>
      </c>
    </row>
    <row r="4911" spans="1:12" x14ac:dyDescent="0.25">
      <c r="A4911">
        <v>101</v>
      </c>
      <c r="B4911" s="1">
        <v>46302</v>
      </c>
      <c r="C4911" t="s">
        <v>180</v>
      </c>
      <c r="D4911" t="s">
        <v>181</v>
      </c>
      <c r="E4911">
        <v>69699</v>
      </c>
      <c r="F4911">
        <v>178858</v>
      </c>
      <c r="G4911">
        <v>1</v>
      </c>
      <c r="H4911">
        <v>207.48</v>
      </c>
      <c r="J4911">
        <v>32</v>
      </c>
      <c r="K4911" t="s">
        <v>18</v>
      </c>
      <c r="L4911" t="s">
        <v>102</v>
      </c>
    </row>
    <row r="4912" spans="1:12" x14ac:dyDescent="0.25">
      <c r="A4912">
        <v>101</v>
      </c>
      <c r="B4912" s="1">
        <v>46302</v>
      </c>
      <c r="C4912" t="s">
        <v>214</v>
      </c>
      <c r="D4912" t="s">
        <v>215</v>
      </c>
      <c r="E4912">
        <v>69848</v>
      </c>
      <c r="F4912">
        <v>178859</v>
      </c>
      <c r="G4912">
        <v>1</v>
      </c>
      <c r="H4912" s="2">
        <v>2601.9</v>
      </c>
      <c r="I4912">
        <v>3.5261011730935001E+43</v>
      </c>
      <c r="J4912">
        <v>32</v>
      </c>
      <c r="K4912" t="s">
        <v>18</v>
      </c>
      <c r="L4912" t="s">
        <v>102</v>
      </c>
    </row>
    <row r="4913" spans="1:12" x14ac:dyDescent="0.25">
      <c r="A4913">
        <v>101</v>
      </c>
      <c r="B4913" s="1">
        <v>46302</v>
      </c>
      <c r="C4913" t="s">
        <v>639</v>
      </c>
      <c r="D4913" t="s">
        <v>640</v>
      </c>
      <c r="E4913">
        <v>69787</v>
      </c>
      <c r="F4913">
        <v>178860</v>
      </c>
      <c r="G4913">
        <v>1</v>
      </c>
      <c r="H4913" s="2">
        <v>4200</v>
      </c>
      <c r="I4913">
        <v>3.5261011730935001E+43</v>
      </c>
      <c r="J4913">
        <v>15</v>
      </c>
      <c r="K4913" t="s">
        <v>18</v>
      </c>
      <c r="L4913" t="s">
        <v>102</v>
      </c>
    </row>
    <row r="4914" spans="1:12" x14ac:dyDescent="0.25">
      <c r="A4914">
        <v>101</v>
      </c>
      <c r="B4914" s="1">
        <v>46302</v>
      </c>
      <c r="C4914" t="s">
        <v>790</v>
      </c>
      <c r="D4914" t="s">
        <v>791</v>
      </c>
      <c r="E4914">
        <v>68977</v>
      </c>
      <c r="F4914">
        <v>178862</v>
      </c>
      <c r="G4914">
        <v>1</v>
      </c>
      <c r="H4914">
        <v>740.39</v>
      </c>
      <c r="I4914">
        <v>3.5261011730935001E+43</v>
      </c>
      <c r="J4914">
        <v>32</v>
      </c>
      <c r="K4914" t="s">
        <v>18</v>
      </c>
      <c r="L4914" t="s">
        <v>102</v>
      </c>
    </row>
    <row r="4915" spans="1:12" x14ac:dyDescent="0.25">
      <c r="A4915">
        <v>101</v>
      </c>
      <c r="B4915" s="1">
        <v>46302</v>
      </c>
      <c r="C4915" t="s">
        <v>790</v>
      </c>
      <c r="D4915" t="s">
        <v>791</v>
      </c>
      <c r="E4915">
        <v>69169</v>
      </c>
      <c r="F4915">
        <v>178863</v>
      </c>
      <c r="G4915">
        <v>1</v>
      </c>
      <c r="H4915">
        <v>378</v>
      </c>
      <c r="I4915">
        <v>3.5261011730935001E+43</v>
      </c>
      <c r="J4915">
        <v>32</v>
      </c>
      <c r="K4915" t="s">
        <v>18</v>
      </c>
      <c r="L4915" t="s">
        <v>102</v>
      </c>
    </row>
    <row r="4916" spans="1:12" x14ac:dyDescent="0.25">
      <c r="A4916">
        <v>101</v>
      </c>
      <c r="B4916" s="1">
        <v>46302</v>
      </c>
      <c r="C4916" t="s">
        <v>180</v>
      </c>
      <c r="D4916" t="s">
        <v>181</v>
      </c>
      <c r="E4916">
        <v>68993</v>
      </c>
      <c r="F4916">
        <v>178864</v>
      </c>
      <c r="G4916">
        <v>1</v>
      </c>
      <c r="H4916" s="2">
        <v>34467.71</v>
      </c>
      <c r="I4916">
        <v>3.5261011730935001E+43</v>
      </c>
      <c r="J4916">
        <v>32</v>
      </c>
      <c r="K4916" t="s">
        <v>18</v>
      </c>
      <c r="L4916" t="s">
        <v>102</v>
      </c>
    </row>
    <row r="4917" spans="1:12" x14ac:dyDescent="0.25">
      <c r="A4917">
        <v>101</v>
      </c>
      <c r="B4917" s="1">
        <v>46302</v>
      </c>
      <c r="C4917" t="s">
        <v>276</v>
      </c>
      <c r="D4917" t="s">
        <v>106</v>
      </c>
      <c r="E4917">
        <v>69427</v>
      </c>
      <c r="F4917">
        <v>178865</v>
      </c>
      <c r="G4917">
        <v>1</v>
      </c>
      <c r="H4917" s="2">
        <v>5930.6</v>
      </c>
      <c r="I4917">
        <v>3.5261011730935001E+43</v>
      </c>
      <c r="J4917">
        <v>32</v>
      </c>
      <c r="K4917" t="s">
        <v>18</v>
      </c>
      <c r="L4917" t="s">
        <v>102</v>
      </c>
    </row>
    <row r="4918" spans="1:12" x14ac:dyDescent="0.25">
      <c r="A4918">
        <v>101</v>
      </c>
      <c r="B4918" s="1">
        <v>46302</v>
      </c>
      <c r="C4918" t="s">
        <v>161</v>
      </c>
      <c r="D4918" t="s">
        <v>106</v>
      </c>
      <c r="E4918">
        <v>69426</v>
      </c>
      <c r="F4918">
        <v>178866</v>
      </c>
      <c r="G4918">
        <v>1</v>
      </c>
      <c r="H4918" s="2">
        <v>15058.3</v>
      </c>
      <c r="I4918">
        <v>3.5261011730935001E+43</v>
      </c>
      <c r="J4918">
        <v>32</v>
      </c>
      <c r="K4918" t="s">
        <v>18</v>
      </c>
      <c r="L4918" t="s">
        <v>102</v>
      </c>
    </row>
    <row r="4919" spans="1:12" x14ac:dyDescent="0.25">
      <c r="A4919">
        <v>101</v>
      </c>
      <c r="B4919" s="1">
        <v>46302</v>
      </c>
      <c r="C4919" t="s">
        <v>395</v>
      </c>
      <c r="D4919" t="s">
        <v>396</v>
      </c>
      <c r="E4919">
        <v>68718</v>
      </c>
      <c r="F4919">
        <v>178867</v>
      </c>
      <c r="G4919">
        <v>1</v>
      </c>
      <c r="H4919" s="2">
        <v>8147.6</v>
      </c>
      <c r="I4919">
        <v>3.5261011730935001E+43</v>
      </c>
      <c r="J4919">
        <v>32</v>
      </c>
      <c r="K4919" t="s">
        <v>18</v>
      </c>
      <c r="L4919" t="s">
        <v>102</v>
      </c>
    </row>
    <row r="4920" spans="1:12" x14ac:dyDescent="0.25">
      <c r="A4920">
        <v>101</v>
      </c>
      <c r="B4920" s="1">
        <v>46302</v>
      </c>
      <c r="C4920" t="s">
        <v>542</v>
      </c>
      <c r="D4920" t="s">
        <v>543</v>
      </c>
      <c r="E4920">
        <v>68410</v>
      </c>
      <c r="F4920">
        <v>178868</v>
      </c>
      <c r="G4920">
        <v>1</v>
      </c>
      <c r="H4920" s="2">
        <v>7873.96</v>
      </c>
      <c r="I4920">
        <v>3.5261011730935001E+43</v>
      </c>
      <c r="J4920">
        <v>7</v>
      </c>
      <c r="K4920" t="s">
        <v>44</v>
      </c>
      <c r="L4920" t="s">
        <v>102</v>
      </c>
    </row>
    <row r="4921" spans="1:12" x14ac:dyDescent="0.25">
      <c r="A4921">
        <v>101</v>
      </c>
      <c r="B4921" s="1">
        <v>46302</v>
      </c>
      <c r="C4921" t="s">
        <v>255</v>
      </c>
      <c r="D4921" t="s">
        <v>256</v>
      </c>
      <c r="E4921">
        <v>69464</v>
      </c>
      <c r="F4921">
        <v>178869</v>
      </c>
      <c r="G4921">
        <v>1</v>
      </c>
      <c r="H4921">
        <v>194.22</v>
      </c>
      <c r="I4921">
        <v>3.5261011730935001E+43</v>
      </c>
      <c r="J4921">
        <v>52</v>
      </c>
      <c r="K4921" t="s">
        <v>985</v>
      </c>
      <c r="L4921" t="s">
        <v>102</v>
      </c>
    </row>
    <row r="4922" spans="1:12" x14ac:dyDescent="0.25">
      <c r="A4922">
        <v>101</v>
      </c>
      <c r="B4922" s="1">
        <v>46303</v>
      </c>
      <c r="C4922" t="s">
        <v>780</v>
      </c>
      <c r="D4922" t="s">
        <v>781</v>
      </c>
      <c r="E4922">
        <v>68945</v>
      </c>
      <c r="F4922">
        <v>178870</v>
      </c>
      <c r="G4922">
        <v>1</v>
      </c>
      <c r="H4922" s="2">
        <v>3402.45</v>
      </c>
      <c r="I4922">
        <v>3.5261011730935001E+43</v>
      </c>
      <c r="J4922">
        <v>32</v>
      </c>
      <c r="K4922" t="s">
        <v>18</v>
      </c>
      <c r="L4922" t="s">
        <v>102</v>
      </c>
    </row>
    <row r="4923" spans="1:12" x14ac:dyDescent="0.25">
      <c r="A4923">
        <v>101</v>
      </c>
      <c r="B4923" s="1">
        <v>46303</v>
      </c>
      <c r="C4923" t="s">
        <v>355</v>
      </c>
      <c r="D4923" t="s">
        <v>356</v>
      </c>
      <c r="E4923">
        <v>69685</v>
      </c>
      <c r="F4923">
        <v>178871</v>
      </c>
      <c r="G4923">
        <v>1</v>
      </c>
      <c r="H4923" s="2">
        <v>2569.75</v>
      </c>
      <c r="I4923">
        <v>3.5261011730935001E+43</v>
      </c>
      <c r="J4923">
        <v>7</v>
      </c>
      <c r="K4923" t="s">
        <v>44</v>
      </c>
      <c r="L4923" t="s">
        <v>102</v>
      </c>
    </row>
    <row r="4924" spans="1:12" x14ac:dyDescent="0.25">
      <c r="A4924">
        <v>101</v>
      </c>
      <c r="B4924" s="1">
        <v>46303</v>
      </c>
      <c r="C4924" t="s">
        <v>114</v>
      </c>
      <c r="D4924" t="s">
        <v>115</v>
      </c>
      <c r="E4924">
        <v>69195</v>
      </c>
      <c r="F4924">
        <v>178872</v>
      </c>
      <c r="G4924">
        <v>1</v>
      </c>
      <c r="H4924" s="2">
        <v>1538.5</v>
      </c>
      <c r="I4924">
        <v>3.5261011730935001E+43</v>
      </c>
      <c r="J4924">
        <v>32</v>
      </c>
      <c r="K4924" t="s">
        <v>18</v>
      </c>
      <c r="L4924" t="s">
        <v>102</v>
      </c>
    </row>
    <row r="4925" spans="1:12" x14ac:dyDescent="0.25">
      <c r="A4925">
        <v>101</v>
      </c>
      <c r="B4925" s="1">
        <v>46303</v>
      </c>
      <c r="C4925" t="s">
        <v>455</v>
      </c>
      <c r="D4925" t="s">
        <v>456</v>
      </c>
      <c r="E4925">
        <v>69562</v>
      </c>
      <c r="F4925">
        <v>178873</v>
      </c>
      <c r="G4925">
        <v>1</v>
      </c>
      <c r="H4925" s="2">
        <v>1892.65</v>
      </c>
      <c r="I4925">
        <v>3.5261011730935001E+43</v>
      </c>
      <c r="J4925">
        <v>16</v>
      </c>
      <c r="K4925" t="s">
        <v>174</v>
      </c>
      <c r="L4925" t="s">
        <v>102</v>
      </c>
    </row>
    <row r="4926" spans="1:12" x14ac:dyDescent="0.25">
      <c r="A4926">
        <v>101</v>
      </c>
      <c r="B4926" s="1">
        <v>46303</v>
      </c>
      <c r="C4926" t="s">
        <v>114</v>
      </c>
      <c r="D4926" t="s">
        <v>115</v>
      </c>
      <c r="E4926">
        <v>69194</v>
      </c>
      <c r="F4926">
        <v>178874</v>
      </c>
      <c r="G4926">
        <v>1</v>
      </c>
      <c r="H4926" s="2">
        <v>3759.48</v>
      </c>
      <c r="I4926">
        <v>3.5261011730935001E+43</v>
      </c>
      <c r="J4926">
        <v>32</v>
      </c>
      <c r="K4926" t="s">
        <v>18</v>
      </c>
      <c r="L4926" t="s">
        <v>102</v>
      </c>
    </row>
    <row r="4927" spans="1:12" x14ac:dyDescent="0.25">
      <c r="A4927">
        <v>101</v>
      </c>
      <c r="B4927" s="1">
        <v>46303</v>
      </c>
      <c r="C4927" t="s">
        <v>110</v>
      </c>
      <c r="D4927" t="s">
        <v>111</v>
      </c>
      <c r="E4927">
        <v>69252</v>
      </c>
      <c r="F4927">
        <v>178875</v>
      </c>
      <c r="G4927">
        <v>1</v>
      </c>
      <c r="H4927" s="2">
        <v>1868.16</v>
      </c>
      <c r="I4927">
        <v>3.5261011730935001E+43</v>
      </c>
      <c r="J4927">
        <v>32</v>
      </c>
      <c r="K4927" t="s">
        <v>18</v>
      </c>
      <c r="L4927" t="s">
        <v>102</v>
      </c>
    </row>
    <row r="4928" spans="1:12" x14ac:dyDescent="0.25">
      <c r="A4928">
        <v>101</v>
      </c>
      <c r="B4928" s="1">
        <v>46303</v>
      </c>
      <c r="C4928" t="s">
        <v>110</v>
      </c>
      <c r="D4928" t="s">
        <v>111</v>
      </c>
      <c r="E4928">
        <v>69626</v>
      </c>
      <c r="F4928">
        <v>178876</v>
      </c>
      <c r="G4928">
        <v>1</v>
      </c>
      <c r="H4928">
        <v>425</v>
      </c>
      <c r="I4928">
        <v>3.5261011730935001E+43</v>
      </c>
      <c r="J4928">
        <v>32</v>
      </c>
      <c r="K4928" t="s">
        <v>18</v>
      </c>
      <c r="L4928" t="s">
        <v>102</v>
      </c>
    </row>
    <row r="4929" spans="1:12" x14ac:dyDescent="0.25">
      <c r="A4929">
        <v>101</v>
      </c>
      <c r="B4929" s="1">
        <v>46303</v>
      </c>
      <c r="C4929" t="s">
        <v>265</v>
      </c>
      <c r="D4929" t="s">
        <v>266</v>
      </c>
      <c r="E4929">
        <v>69613</v>
      </c>
      <c r="F4929">
        <v>178877</v>
      </c>
      <c r="G4929">
        <v>1</v>
      </c>
      <c r="H4929" s="2">
        <v>1399.44</v>
      </c>
      <c r="I4929">
        <v>3.5261011730935001E+43</v>
      </c>
      <c r="J4929">
        <v>57</v>
      </c>
      <c r="K4929" t="s">
        <v>267</v>
      </c>
      <c r="L4929" t="s">
        <v>102</v>
      </c>
    </row>
    <row r="4930" spans="1:12" x14ac:dyDescent="0.25">
      <c r="A4930">
        <v>101</v>
      </c>
      <c r="B4930" s="1">
        <v>46303</v>
      </c>
      <c r="C4930" t="s">
        <v>487</v>
      </c>
      <c r="D4930" t="s">
        <v>488</v>
      </c>
      <c r="E4930">
        <v>69739</v>
      </c>
      <c r="F4930">
        <v>178878</v>
      </c>
      <c r="G4930">
        <v>1</v>
      </c>
      <c r="H4930" s="2">
        <v>7650</v>
      </c>
      <c r="I4930">
        <v>3.5261011730935001E+43</v>
      </c>
      <c r="J4930">
        <v>32</v>
      </c>
      <c r="K4930" t="s">
        <v>18</v>
      </c>
      <c r="L4930" t="s">
        <v>102</v>
      </c>
    </row>
    <row r="4931" spans="1:12" x14ac:dyDescent="0.25">
      <c r="A4931">
        <v>101</v>
      </c>
      <c r="B4931" s="1">
        <v>46303</v>
      </c>
      <c r="C4931" t="s">
        <v>301</v>
      </c>
      <c r="D4931" t="s">
        <v>302</v>
      </c>
      <c r="E4931">
        <v>68666</v>
      </c>
      <c r="F4931">
        <v>178879</v>
      </c>
      <c r="G4931">
        <v>1</v>
      </c>
      <c r="H4931" s="2">
        <v>2016</v>
      </c>
      <c r="I4931">
        <v>3.5261011730935001E+43</v>
      </c>
      <c r="L4931" t="s">
        <v>102</v>
      </c>
    </row>
    <row r="4932" spans="1:12" x14ac:dyDescent="0.25">
      <c r="A4932">
        <v>101</v>
      </c>
      <c r="B4932" s="1">
        <v>46303</v>
      </c>
      <c r="C4932" t="s">
        <v>109</v>
      </c>
      <c r="D4932" t="s">
        <v>106</v>
      </c>
      <c r="E4932">
        <v>69016</v>
      </c>
      <c r="F4932">
        <v>178880</v>
      </c>
      <c r="G4932">
        <v>1</v>
      </c>
      <c r="H4932">
        <v>666.9</v>
      </c>
      <c r="I4932">
        <v>3.5261011730935001E+43</v>
      </c>
      <c r="J4932">
        <v>32</v>
      </c>
      <c r="K4932" t="s">
        <v>18</v>
      </c>
      <c r="L4932" t="s">
        <v>102</v>
      </c>
    </row>
    <row r="4933" spans="1:12" x14ac:dyDescent="0.25">
      <c r="A4933">
        <v>101</v>
      </c>
      <c r="B4933" s="1">
        <v>46303</v>
      </c>
      <c r="C4933" t="s">
        <v>455</v>
      </c>
      <c r="D4933" t="s">
        <v>456</v>
      </c>
      <c r="E4933">
        <v>69560</v>
      </c>
      <c r="F4933">
        <v>178881</v>
      </c>
      <c r="G4933">
        <v>1</v>
      </c>
      <c r="H4933" s="2">
        <v>2583.9</v>
      </c>
      <c r="I4933">
        <v>3.5261011730935001E+43</v>
      </c>
      <c r="J4933">
        <v>16</v>
      </c>
      <c r="K4933" t="s">
        <v>174</v>
      </c>
      <c r="L4933" t="s">
        <v>102</v>
      </c>
    </row>
    <row r="4934" spans="1:12" x14ac:dyDescent="0.25">
      <c r="A4934">
        <v>101</v>
      </c>
      <c r="B4934" s="1">
        <v>46303</v>
      </c>
      <c r="C4934" t="s">
        <v>455</v>
      </c>
      <c r="D4934" t="s">
        <v>456</v>
      </c>
      <c r="E4934">
        <v>69561</v>
      </c>
      <c r="F4934">
        <v>178882</v>
      </c>
      <c r="G4934">
        <v>1</v>
      </c>
      <c r="H4934" s="2">
        <v>2673</v>
      </c>
      <c r="I4934">
        <v>3.5261011730935001E+43</v>
      </c>
      <c r="J4934">
        <v>32</v>
      </c>
      <c r="K4934" t="s">
        <v>18</v>
      </c>
      <c r="L4934" t="s">
        <v>102</v>
      </c>
    </row>
    <row r="4935" spans="1:12" x14ac:dyDescent="0.25">
      <c r="A4935">
        <v>101</v>
      </c>
      <c r="B4935" s="1">
        <v>46303</v>
      </c>
      <c r="C4935" t="s">
        <v>359</v>
      </c>
      <c r="D4935" t="s">
        <v>232</v>
      </c>
      <c r="E4935">
        <v>69829</v>
      </c>
      <c r="F4935">
        <v>178883</v>
      </c>
      <c r="G4935">
        <v>1</v>
      </c>
      <c r="H4935" s="2">
        <v>8832</v>
      </c>
      <c r="I4935">
        <v>3.5261011730935001E+43</v>
      </c>
      <c r="J4935">
        <v>32</v>
      </c>
      <c r="K4935" t="s">
        <v>18</v>
      </c>
      <c r="L4935" t="s">
        <v>102</v>
      </c>
    </row>
    <row r="4936" spans="1:12" x14ac:dyDescent="0.25">
      <c r="A4936">
        <v>101</v>
      </c>
      <c r="B4936" s="1">
        <v>46303</v>
      </c>
      <c r="C4936" t="s">
        <v>393</v>
      </c>
      <c r="D4936" t="s">
        <v>394</v>
      </c>
      <c r="E4936">
        <v>69286</v>
      </c>
      <c r="F4936">
        <v>178884</v>
      </c>
      <c r="G4936">
        <v>1</v>
      </c>
      <c r="H4936" s="2">
        <v>3189</v>
      </c>
      <c r="I4936">
        <v>3.5261011730935001E+43</v>
      </c>
      <c r="J4936">
        <v>32</v>
      </c>
      <c r="K4936" t="s">
        <v>18</v>
      </c>
      <c r="L4936" t="s">
        <v>102</v>
      </c>
    </row>
    <row r="4937" spans="1:12" x14ac:dyDescent="0.25">
      <c r="A4937">
        <v>101</v>
      </c>
      <c r="B4937" s="1">
        <v>46303</v>
      </c>
      <c r="C4937" t="s">
        <v>476</v>
      </c>
      <c r="D4937" t="s">
        <v>477</v>
      </c>
      <c r="E4937">
        <v>69306</v>
      </c>
      <c r="F4937">
        <v>178885</v>
      </c>
      <c r="G4937">
        <v>1</v>
      </c>
      <c r="H4937" s="2">
        <v>6579.82</v>
      </c>
      <c r="I4937">
        <v>3.5261011730935001E+43</v>
      </c>
      <c r="J4937">
        <v>51</v>
      </c>
      <c r="K4937" t="s">
        <v>254</v>
      </c>
      <c r="L4937" t="s">
        <v>102</v>
      </c>
    </row>
    <row r="4938" spans="1:12" x14ac:dyDescent="0.25">
      <c r="A4938">
        <v>101</v>
      </c>
      <c r="B4938" s="1">
        <v>46303</v>
      </c>
      <c r="C4938" t="s">
        <v>562</v>
      </c>
      <c r="D4938" t="s">
        <v>563</v>
      </c>
      <c r="E4938">
        <v>69326</v>
      </c>
      <c r="F4938">
        <v>178886</v>
      </c>
      <c r="G4938">
        <v>1</v>
      </c>
      <c r="H4938" s="2">
        <v>1192.51</v>
      </c>
      <c r="I4938">
        <v>3.5261011730935001E+43</v>
      </c>
      <c r="J4938">
        <v>60</v>
      </c>
      <c r="K4938" t="s">
        <v>236</v>
      </c>
      <c r="L4938" t="s">
        <v>102</v>
      </c>
    </row>
    <row r="4939" spans="1:12" x14ac:dyDescent="0.25">
      <c r="A4939">
        <v>101</v>
      </c>
      <c r="B4939" s="1">
        <v>46303</v>
      </c>
      <c r="C4939" t="s">
        <v>216</v>
      </c>
      <c r="D4939" t="s">
        <v>217</v>
      </c>
      <c r="E4939">
        <v>69684</v>
      </c>
      <c r="F4939">
        <v>178887</v>
      </c>
      <c r="G4939">
        <v>1</v>
      </c>
      <c r="H4939" s="2">
        <v>3279</v>
      </c>
      <c r="I4939">
        <v>3.5261011730935001E+43</v>
      </c>
      <c r="J4939">
        <v>32</v>
      </c>
      <c r="K4939" t="s">
        <v>18</v>
      </c>
      <c r="L4939" t="s">
        <v>102</v>
      </c>
    </row>
    <row r="4940" spans="1:12" x14ac:dyDescent="0.25">
      <c r="A4940">
        <v>101</v>
      </c>
      <c r="B4940" s="1">
        <v>46303</v>
      </c>
      <c r="C4940" t="s">
        <v>223</v>
      </c>
      <c r="D4940" t="s">
        <v>224</v>
      </c>
      <c r="E4940">
        <v>69672</v>
      </c>
      <c r="F4940">
        <v>178888</v>
      </c>
      <c r="G4940">
        <v>1</v>
      </c>
      <c r="H4940" s="2">
        <v>2114</v>
      </c>
      <c r="I4940">
        <v>3.5261011730935001E+43</v>
      </c>
      <c r="J4940">
        <v>32</v>
      </c>
      <c r="K4940" t="s">
        <v>18</v>
      </c>
      <c r="L4940" t="s">
        <v>102</v>
      </c>
    </row>
    <row r="4941" spans="1:12" x14ac:dyDescent="0.25">
      <c r="A4941">
        <v>101</v>
      </c>
      <c r="B4941" s="1">
        <v>46303</v>
      </c>
      <c r="C4941" t="s">
        <v>268</v>
      </c>
      <c r="D4941" t="s">
        <v>269</v>
      </c>
      <c r="E4941">
        <v>68896</v>
      </c>
      <c r="F4941">
        <v>178889</v>
      </c>
      <c r="G4941">
        <v>1</v>
      </c>
      <c r="H4941" s="2">
        <v>2700</v>
      </c>
      <c r="I4941">
        <v>3.5261011730935001E+43</v>
      </c>
      <c r="J4941">
        <v>32</v>
      </c>
      <c r="K4941" t="s">
        <v>18</v>
      </c>
      <c r="L4941" t="s">
        <v>102</v>
      </c>
    </row>
    <row r="4942" spans="1:12" x14ac:dyDescent="0.25">
      <c r="A4942">
        <v>101</v>
      </c>
      <c r="B4942" s="1">
        <v>46303</v>
      </c>
      <c r="C4942" t="s">
        <v>161</v>
      </c>
      <c r="D4942" t="s">
        <v>106</v>
      </c>
      <c r="E4942">
        <v>66736</v>
      </c>
      <c r="F4942">
        <v>178890</v>
      </c>
      <c r="G4942">
        <v>1</v>
      </c>
      <c r="H4942" s="2">
        <v>1559.4</v>
      </c>
      <c r="I4942">
        <v>3.5261011730935001E+43</v>
      </c>
      <c r="J4942">
        <v>32</v>
      </c>
      <c r="K4942" t="s">
        <v>18</v>
      </c>
      <c r="L4942" t="s">
        <v>102</v>
      </c>
    </row>
    <row r="4943" spans="1:12" x14ac:dyDescent="0.25">
      <c r="A4943">
        <v>101</v>
      </c>
      <c r="B4943" s="1">
        <v>46303</v>
      </c>
      <c r="C4943" t="s">
        <v>109</v>
      </c>
      <c r="D4943" t="s">
        <v>106</v>
      </c>
      <c r="E4943">
        <v>66744</v>
      </c>
      <c r="F4943">
        <v>178891</v>
      </c>
      <c r="G4943">
        <v>1</v>
      </c>
      <c r="H4943" s="2">
        <v>19650.599999999999</v>
      </c>
      <c r="I4943">
        <v>3.5261011730935001E+43</v>
      </c>
      <c r="J4943">
        <v>32</v>
      </c>
      <c r="K4943" t="s">
        <v>18</v>
      </c>
      <c r="L4943" t="s">
        <v>102</v>
      </c>
    </row>
    <row r="4944" spans="1:12" x14ac:dyDescent="0.25">
      <c r="A4944">
        <v>101</v>
      </c>
      <c r="B4944" s="1">
        <v>46303</v>
      </c>
      <c r="C4944" t="s">
        <v>140</v>
      </c>
      <c r="D4944" t="s">
        <v>141</v>
      </c>
      <c r="E4944">
        <v>69642</v>
      </c>
      <c r="F4944">
        <v>178892</v>
      </c>
      <c r="G4944">
        <v>1</v>
      </c>
      <c r="H4944" s="2">
        <v>4592.87</v>
      </c>
      <c r="I4944">
        <v>3.5261011730935001E+43</v>
      </c>
      <c r="J4944">
        <v>32</v>
      </c>
      <c r="K4944" t="s">
        <v>18</v>
      </c>
      <c r="L4944" t="s">
        <v>102</v>
      </c>
    </row>
    <row r="4945" spans="1:12" x14ac:dyDescent="0.25">
      <c r="A4945">
        <v>101</v>
      </c>
      <c r="B4945" s="1">
        <v>46303</v>
      </c>
      <c r="C4945" t="s">
        <v>237</v>
      </c>
      <c r="D4945" t="s">
        <v>238</v>
      </c>
      <c r="E4945">
        <v>69615</v>
      </c>
      <c r="F4945">
        <v>178893</v>
      </c>
      <c r="G4945">
        <v>1</v>
      </c>
      <c r="H4945" s="2">
        <v>4660.3999999999996</v>
      </c>
      <c r="I4945">
        <v>3.5261011730935001E+43</v>
      </c>
      <c r="J4945">
        <v>32</v>
      </c>
      <c r="K4945" t="s">
        <v>18</v>
      </c>
      <c r="L4945" t="s">
        <v>102</v>
      </c>
    </row>
    <row r="4946" spans="1:12" x14ac:dyDescent="0.25">
      <c r="A4946">
        <v>101</v>
      </c>
      <c r="B4946" s="1">
        <v>46303</v>
      </c>
      <c r="C4946" t="s">
        <v>100</v>
      </c>
      <c r="D4946" t="s">
        <v>101</v>
      </c>
      <c r="E4946">
        <v>69211</v>
      </c>
      <c r="F4946">
        <v>178894</v>
      </c>
      <c r="G4946">
        <v>1</v>
      </c>
      <c r="H4946" s="2">
        <v>6417.6</v>
      </c>
      <c r="I4946">
        <v>3.5261011730935001E+43</v>
      </c>
      <c r="J4946">
        <v>32</v>
      </c>
      <c r="K4946" t="s">
        <v>18</v>
      </c>
      <c r="L4946" t="s">
        <v>102</v>
      </c>
    </row>
    <row r="4947" spans="1:12" x14ac:dyDescent="0.25">
      <c r="A4947">
        <v>101</v>
      </c>
      <c r="B4947" s="1">
        <v>46303</v>
      </c>
      <c r="C4947" t="s">
        <v>336</v>
      </c>
      <c r="D4947" t="s">
        <v>337</v>
      </c>
      <c r="E4947">
        <v>69741</v>
      </c>
      <c r="F4947">
        <v>178895</v>
      </c>
      <c r="G4947">
        <v>1</v>
      </c>
      <c r="H4947" s="2">
        <v>2721.4</v>
      </c>
      <c r="I4947">
        <v>3.5261011730935001E+43</v>
      </c>
      <c r="J4947">
        <v>32</v>
      </c>
      <c r="K4947" t="s">
        <v>18</v>
      </c>
      <c r="L4947" t="s">
        <v>102</v>
      </c>
    </row>
    <row r="4948" spans="1:12" x14ac:dyDescent="0.25">
      <c r="A4948">
        <v>101</v>
      </c>
      <c r="B4948" s="1">
        <v>46303</v>
      </c>
      <c r="C4948" t="s">
        <v>584</v>
      </c>
      <c r="D4948" t="s">
        <v>189</v>
      </c>
      <c r="E4948">
        <v>69709</v>
      </c>
      <c r="F4948">
        <v>178896</v>
      </c>
      <c r="G4948">
        <v>1</v>
      </c>
      <c r="H4948" s="2">
        <v>1696.6</v>
      </c>
      <c r="I4948">
        <v>3.5261011730935001E+43</v>
      </c>
      <c r="J4948">
        <v>32</v>
      </c>
      <c r="K4948" t="s">
        <v>18</v>
      </c>
      <c r="L4948" t="s">
        <v>102</v>
      </c>
    </row>
    <row r="4949" spans="1:12" x14ac:dyDescent="0.25">
      <c r="A4949">
        <v>101</v>
      </c>
      <c r="B4949" s="1">
        <v>46303</v>
      </c>
      <c r="C4949" t="s">
        <v>584</v>
      </c>
      <c r="D4949" t="s">
        <v>189</v>
      </c>
      <c r="E4949">
        <v>69708</v>
      </c>
      <c r="F4949">
        <v>178897</v>
      </c>
      <c r="G4949">
        <v>1</v>
      </c>
      <c r="H4949" s="2">
        <v>1272.45</v>
      </c>
      <c r="I4949">
        <v>3.5261011730935001E+43</v>
      </c>
      <c r="J4949">
        <v>32</v>
      </c>
      <c r="K4949" t="s">
        <v>18</v>
      </c>
      <c r="L4949" t="s">
        <v>102</v>
      </c>
    </row>
    <row r="4950" spans="1:12" x14ac:dyDescent="0.25">
      <c r="A4950">
        <v>101</v>
      </c>
      <c r="B4950" s="1">
        <v>46303</v>
      </c>
      <c r="C4950" t="s">
        <v>604</v>
      </c>
      <c r="D4950" t="s">
        <v>189</v>
      </c>
      <c r="E4950">
        <v>69707</v>
      </c>
      <c r="F4950">
        <v>178898</v>
      </c>
      <c r="G4950">
        <v>1</v>
      </c>
      <c r="H4950" s="2">
        <v>6970.5</v>
      </c>
      <c r="I4950">
        <v>3.5261011730935001E+43</v>
      </c>
      <c r="J4950">
        <v>32</v>
      </c>
      <c r="K4950" t="s">
        <v>18</v>
      </c>
      <c r="L4950" t="s">
        <v>102</v>
      </c>
    </row>
    <row r="4951" spans="1:12" x14ac:dyDescent="0.25">
      <c r="A4951">
        <v>101</v>
      </c>
      <c r="B4951" s="1">
        <v>46303</v>
      </c>
      <c r="C4951" t="s">
        <v>836</v>
      </c>
      <c r="D4951" t="s">
        <v>837</v>
      </c>
      <c r="E4951">
        <v>69631</v>
      </c>
      <c r="F4951">
        <v>178899</v>
      </c>
      <c r="G4951">
        <v>1</v>
      </c>
      <c r="H4951">
        <v>536.52</v>
      </c>
      <c r="I4951">
        <v>3.5261011730935001E+43</v>
      </c>
      <c r="J4951">
        <v>32</v>
      </c>
      <c r="K4951" t="s">
        <v>18</v>
      </c>
      <c r="L4951" t="s">
        <v>102</v>
      </c>
    </row>
    <row r="4952" spans="1:12" x14ac:dyDescent="0.25">
      <c r="A4952">
        <v>101</v>
      </c>
      <c r="B4952" s="1">
        <v>46303</v>
      </c>
      <c r="C4952" t="s">
        <v>321</v>
      </c>
      <c r="D4952" t="s">
        <v>322</v>
      </c>
      <c r="E4952">
        <v>69471</v>
      </c>
      <c r="F4952">
        <v>178900</v>
      </c>
      <c r="G4952">
        <v>1</v>
      </c>
      <c r="H4952" s="2">
        <v>2649.41</v>
      </c>
      <c r="I4952">
        <v>3.5261011730935001E+43</v>
      </c>
      <c r="J4952">
        <v>32</v>
      </c>
      <c r="K4952" t="s">
        <v>18</v>
      </c>
      <c r="L4952" t="s">
        <v>102</v>
      </c>
    </row>
    <row r="4953" spans="1:12" x14ac:dyDescent="0.25">
      <c r="A4953">
        <v>101</v>
      </c>
      <c r="B4953" s="1">
        <v>46303</v>
      </c>
      <c r="C4953" t="s">
        <v>103</v>
      </c>
      <c r="D4953" t="s">
        <v>104</v>
      </c>
      <c r="E4953">
        <v>69235</v>
      </c>
      <c r="F4953">
        <v>178901</v>
      </c>
      <c r="G4953">
        <v>1</v>
      </c>
      <c r="H4953" s="2">
        <v>1538.01</v>
      </c>
      <c r="I4953">
        <v>3.5261011730935001E+43</v>
      </c>
      <c r="J4953">
        <v>32</v>
      </c>
      <c r="K4953" t="s">
        <v>18</v>
      </c>
      <c r="L4953" t="s">
        <v>102</v>
      </c>
    </row>
    <row r="4954" spans="1:12" x14ac:dyDescent="0.25">
      <c r="A4954">
        <v>101</v>
      </c>
      <c r="B4954" s="1">
        <v>46303</v>
      </c>
      <c r="C4954" t="s">
        <v>655</v>
      </c>
      <c r="D4954" t="s">
        <v>656</v>
      </c>
      <c r="E4954">
        <v>68990</v>
      </c>
      <c r="F4954">
        <v>178902</v>
      </c>
      <c r="G4954">
        <v>1</v>
      </c>
      <c r="H4954" s="2">
        <v>1268.7</v>
      </c>
      <c r="I4954">
        <v>3.5261011730935001E+43</v>
      </c>
      <c r="J4954">
        <v>32</v>
      </c>
      <c r="K4954" t="s">
        <v>18</v>
      </c>
      <c r="L4954" t="s">
        <v>102</v>
      </c>
    </row>
    <row r="4955" spans="1:12" x14ac:dyDescent="0.25">
      <c r="A4955">
        <v>101</v>
      </c>
      <c r="B4955" s="1">
        <v>46303</v>
      </c>
      <c r="C4955" t="s">
        <v>237</v>
      </c>
      <c r="D4955" t="s">
        <v>238</v>
      </c>
      <c r="E4955">
        <v>69288</v>
      </c>
      <c r="F4955">
        <v>178903</v>
      </c>
      <c r="G4955">
        <v>1</v>
      </c>
      <c r="H4955" s="2">
        <v>8087.55</v>
      </c>
      <c r="I4955">
        <v>3.5261011730935001E+43</v>
      </c>
      <c r="J4955">
        <v>32</v>
      </c>
      <c r="K4955" t="s">
        <v>18</v>
      </c>
      <c r="L4955" t="s">
        <v>102</v>
      </c>
    </row>
    <row r="4956" spans="1:12" x14ac:dyDescent="0.25">
      <c r="A4956">
        <v>101</v>
      </c>
      <c r="B4956" s="1">
        <v>46303</v>
      </c>
      <c r="C4956" t="s">
        <v>334</v>
      </c>
      <c r="D4956" t="s">
        <v>335</v>
      </c>
      <c r="E4956">
        <v>68994</v>
      </c>
      <c r="F4956">
        <v>178904</v>
      </c>
      <c r="G4956">
        <v>1</v>
      </c>
      <c r="H4956" s="2">
        <v>3125.5</v>
      </c>
      <c r="I4956">
        <v>3.5261011730935001E+43</v>
      </c>
      <c r="J4956">
        <v>32</v>
      </c>
      <c r="K4956" t="s">
        <v>18</v>
      </c>
      <c r="L4956" t="s">
        <v>102</v>
      </c>
    </row>
    <row r="4957" spans="1:12" x14ac:dyDescent="0.25">
      <c r="A4957">
        <v>101</v>
      </c>
      <c r="B4957" s="1">
        <v>46303</v>
      </c>
      <c r="C4957" t="s">
        <v>330</v>
      </c>
      <c r="D4957" t="s">
        <v>331</v>
      </c>
      <c r="E4957">
        <v>68999</v>
      </c>
      <c r="F4957">
        <v>178905</v>
      </c>
      <c r="G4957">
        <v>1</v>
      </c>
      <c r="H4957">
        <v>917.21</v>
      </c>
      <c r="I4957">
        <v>3.5261011730935001E+43</v>
      </c>
      <c r="J4957">
        <v>32</v>
      </c>
      <c r="K4957" t="s">
        <v>18</v>
      </c>
      <c r="L4957" t="s">
        <v>102</v>
      </c>
    </row>
    <row r="4958" spans="1:12" x14ac:dyDescent="0.25">
      <c r="A4958">
        <v>101</v>
      </c>
      <c r="B4958" s="1">
        <v>46303</v>
      </c>
      <c r="C4958" t="s">
        <v>532</v>
      </c>
      <c r="D4958" t="s">
        <v>533</v>
      </c>
      <c r="E4958">
        <v>69553</v>
      </c>
      <c r="F4958">
        <v>178906</v>
      </c>
      <c r="G4958">
        <v>1</v>
      </c>
      <c r="H4958" s="2">
        <v>5590.1</v>
      </c>
      <c r="I4958">
        <v>3.5261011730935001E+43</v>
      </c>
      <c r="J4958">
        <v>32</v>
      </c>
      <c r="K4958" t="s">
        <v>18</v>
      </c>
      <c r="L4958" t="s">
        <v>102</v>
      </c>
    </row>
    <row r="4959" spans="1:12" x14ac:dyDescent="0.25">
      <c r="A4959">
        <v>101</v>
      </c>
      <c r="B4959" s="1">
        <v>46303</v>
      </c>
      <c r="C4959" t="s">
        <v>560</v>
      </c>
      <c r="D4959" t="s">
        <v>169</v>
      </c>
      <c r="E4959">
        <v>69666</v>
      </c>
      <c r="F4959">
        <v>178907</v>
      </c>
      <c r="G4959">
        <v>1</v>
      </c>
      <c r="H4959" s="2">
        <v>1484.3</v>
      </c>
      <c r="I4959">
        <v>3.5261011730935001E+43</v>
      </c>
      <c r="J4959">
        <v>32</v>
      </c>
      <c r="K4959" t="s">
        <v>18</v>
      </c>
      <c r="L4959" t="s">
        <v>102</v>
      </c>
    </row>
    <row r="4960" spans="1:12" x14ac:dyDescent="0.25">
      <c r="A4960">
        <v>101</v>
      </c>
      <c r="B4960" s="1">
        <v>46303</v>
      </c>
      <c r="C4960" t="s">
        <v>821</v>
      </c>
      <c r="D4960" t="s">
        <v>169</v>
      </c>
      <c r="E4960">
        <v>69667</v>
      </c>
      <c r="F4960">
        <v>178908</v>
      </c>
      <c r="G4960">
        <v>1</v>
      </c>
      <c r="H4960" s="2">
        <v>2157.64</v>
      </c>
      <c r="I4960">
        <v>3.5261011730935001E+43</v>
      </c>
      <c r="J4960">
        <v>32</v>
      </c>
      <c r="K4960" t="s">
        <v>18</v>
      </c>
      <c r="L4960" t="s">
        <v>102</v>
      </c>
    </row>
    <row r="4961" spans="1:12" x14ac:dyDescent="0.25">
      <c r="A4961">
        <v>101</v>
      </c>
      <c r="B4961" s="1">
        <v>46303</v>
      </c>
      <c r="C4961" t="s">
        <v>986</v>
      </c>
      <c r="D4961" t="s">
        <v>169</v>
      </c>
      <c r="E4961">
        <v>69742</v>
      </c>
      <c r="F4961">
        <v>178909</v>
      </c>
      <c r="G4961">
        <v>1</v>
      </c>
      <c r="H4961">
        <v>980.75</v>
      </c>
      <c r="I4961">
        <v>3.5261011730935001E+43</v>
      </c>
      <c r="J4961">
        <v>32</v>
      </c>
      <c r="K4961" t="s">
        <v>18</v>
      </c>
      <c r="L4961" t="s">
        <v>102</v>
      </c>
    </row>
    <row r="4962" spans="1:12" x14ac:dyDescent="0.25">
      <c r="A4962">
        <v>101</v>
      </c>
      <c r="B4962" s="1">
        <v>46303</v>
      </c>
      <c r="C4962" t="s">
        <v>332</v>
      </c>
      <c r="D4962" t="s">
        <v>169</v>
      </c>
      <c r="E4962">
        <v>69743</v>
      </c>
      <c r="F4962">
        <v>178910</v>
      </c>
      <c r="G4962">
        <v>1</v>
      </c>
      <c r="H4962" s="2">
        <v>6608.45</v>
      </c>
      <c r="I4962">
        <v>3.5261011730935001E+43</v>
      </c>
      <c r="J4962">
        <v>32</v>
      </c>
      <c r="K4962" t="s">
        <v>18</v>
      </c>
      <c r="L4962" t="s">
        <v>102</v>
      </c>
    </row>
    <row r="4963" spans="1:12" x14ac:dyDescent="0.25">
      <c r="A4963">
        <v>101</v>
      </c>
      <c r="B4963" s="1">
        <v>46303</v>
      </c>
      <c r="C4963" t="s">
        <v>368</v>
      </c>
      <c r="D4963" t="s">
        <v>369</v>
      </c>
      <c r="E4963">
        <v>69786</v>
      </c>
      <c r="F4963">
        <v>178911</v>
      </c>
      <c r="G4963">
        <v>1</v>
      </c>
      <c r="H4963" s="2">
        <v>2262</v>
      </c>
      <c r="I4963">
        <v>3.5261011730935001E+43</v>
      </c>
      <c r="J4963">
        <v>32</v>
      </c>
      <c r="K4963" t="s">
        <v>18</v>
      </c>
      <c r="L4963" t="s">
        <v>102</v>
      </c>
    </row>
    <row r="4964" spans="1:12" x14ac:dyDescent="0.25">
      <c r="A4964">
        <v>101</v>
      </c>
      <c r="B4964" s="1">
        <v>46303</v>
      </c>
      <c r="C4964" t="s">
        <v>505</v>
      </c>
      <c r="D4964" t="s">
        <v>506</v>
      </c>
      <c r="E4964">
        <v>69639</v>
      </c>
      <c r="F4964">
        <v>178912</v>
      </c>
      <c r="G4964">
        <v>1</v>
      </c>
      <c r="H4964" s="2">
        <v>2175.1799999999998</v>
      </c>
      <c r="I4964">
        <v>3.5261011730935001E+43</v>
      </c>
      <c r="J4964">
        <v>32</v>
      </c>
      <c r="K4964" t="s">
        <v>18</v>
      </c>
      <c r="L4964" t="s">
        <v>102</v>
      </c>
    </row>
    <row r="4965" spans="1:12" x14ac:dyDescent="0.25">
      <c r="A4965">
        <v>101</v>
      </c>
      <c r="B4965" s="1">
        <v>46303</v>
      </c>
      <c r="C4965" t="s">
        <v>503</v>
      </c>
      <c r="D4965" t="s">
        <v>504</v>
      </c>
      <c r="E4965">
        <v>69638</v>
      </c>
      <c r="F4965">
        <v>178913</v>
      </c>
      <c r="G4965">
        <v>1</v>
      </c>
      <c r="H4965">
        <v>975.15</v>
      </c>
      <c r="I4965">
        <v>3.5261011730935001E+43</v>
      </c>
      <c r="J4965">
        <v>32</v>
      </c>
      <c r="K4965" t="s">
        <v>18</v>
      </c>
      <c r="L4965" t="s">
        <v>102</v>
      </c>
    </row>
    <row r="4966" spans="1:12" x14ac:dyDescent="0.25">
      <c r="A4966">
        <v>101</v>
      </c>
      <c r="B4966" s="1">
        <v>46303</v>
      </c>
      <c r="C4966" t="s">
        <v>499</v>
      </c>
      <c r="D4966" t="s">
        <v>500</v>
      </c>
      <c r="E4966">
        <v>69633</v>
      </c>
      <c r="F4966">
        <v>178914</v>
      </c>
      <c r="G4966">
        <v>1</v>
      </c>
      <c r="H4966">
        <v>799.92</v>
      </c>
      <c r="I4966">
        <v>3.5261011730935001E+43</v>
      </c>
      <c r="J4966">
        <v>32</v>
      </c>
      <c r="K4966" t="s">
        <v>18</v>
      </c>
      <c r="L4966" t="s">
        <v>102</v>
      </c>
    </row>
    <row r="4967" spans="1:12" x14ac:dyDescent="0.25">
      <c r="A4967">
        <v>101</v>
      </c>
      <c r="B4967" s="1">
        <v>46303</v>
      </c>
      <c r="C4967" t="s">
        <v>523</v>
      </c>
      <c r="D4967" t="s">
        <v>524</v>
      </c>
      <c r="E4967">
        <v>69634</v>
      </c>
      <c r="F4967">
        <v>178915</v>
      </c>
      <c r="G4967">
        <v>1</v>
      </c>
      <c r="H4967">
        <v>781.83</v>
      </c>
      <c r="I4967">
        <v>3.5261011730935001E+43</v>
      </c>
      <c r="J4967">
        <v>32</v>
      </c>
      <c r="K4967" t="s">
        <v>18</v>
      </c>
      <c r="L4967" t="s">
        <v>102</v>
      </c>
    </row>
    <row r="4968" spans="1:12" x14ac:dyDescent="0.25">
      <c r="A4968">
        <v>101</v>
      </c>
      <c r="B4968" s="1">
        <v>46303</v>
      </c>
      <c r="C4968" t="s">
        <v>501</v>
      </c>
      <c r="D4968" t="s">
        <v>502</v>
      </c>
      <c r="E4968">
        <v>69637</v>
      </c>
      <c r="F4968">
        <v>178916</v>
      </c>
      <c r="G4968">
        <v>1</v>
      </c>
      <c r="H4968">
        <v>795.63</v>
      </c>
      <c r="I4968">
        <v>3.5261011730935001E+43</v>
      </c>
      <c r="J4968">
        <v>32</v>
      </c>
      <c r="K4968" t="s">
        <v>18</v>
      </c>
      <c r="L4968" t="s">
        <v>102</v>
      </c>
    </row>
    <row r="4969" spans="1:12" x14ac:dyDescent="0.25">
      <c r="A4969">
        <v>101</v>
      </c>
      <c r="B4969" s="1">
        <v>46303</v>
      </c>
      <c r="C4969" t="s">
        <v>987</v>
      </c>
      <c r="D4969" t="s">
        <v>169</v>
      </c>
      <c r="E4969">
        <v>69670</v>
      </c>
      <c r="F4969">
        <v>178917</v>
      </c>
      <c r="G4969">
        <v>1</v>
      </c>
      <c r="H4969">
        <v>729.5</v>
      </c>
      <c r="I4969">
        <v>3.5261011730935001E+43</v>
      </c>
      <c r="J4969">
        <v>32</v>
      </c>
      <c r="K4969" t="s">
        <v>18</v>
      </c>
      <c r="L4969" t="s">
        <v>102</v>
      </c>
    </row>
    <row r="4970" spans="1:12" x14ac:dyDescent="0.25">
      <c r="A4970">
        <v>101</v>
      </c>
      <c r="B4970" s="1">
        <v>46303</v>
      </c>
      <c r="C4970" t="s">
        <v>100</v>
      </c>
      <c r="D4970" t="s">
        <v>101</v>
      </c>
      <c r="E4970">
        <v>69284</v>
      </c>
      <c r="F4970">
        <v>178918</v>
      </c>
      <c r="G4970">
        <v>1</v>
      </c>
      <c r="H4970" s="2">
        <v>24085</v>
      </c>
      <c r="I4970">
        <v>3.5261011730935001E+43</v>
      </c>
      <c r="J4970">
        <v>32</v>
      </c>
      <c r="K4970" t="s">
        <v>18</v>
      </c>
      <c r="L4970" t="s">
        <v>102</v>
      </c>
    </row>
    <row r="4971" spans="1:12" x14ac:dyDescent="0.25">
      <c r="A4971">
        <v>101</v>
      </c>
      <c r="B4971" s="1">
        <v>46303</v>
      </c>
      <c r="C4971" t="s">
        <v>328</v>
      </c>
      <c r="D4971" t="s">
        <v>329</v>
      </c>
      <c r="E4971">
        <v>69174</v>
      </c>
      <c r="F4971">
        <v>178919</v>
      </c>
      <c r="G4971">
        <v>1</v>
      </c>
      <c r="H4971" s="2">
        <v>3420</v>
      </c>
      <c r="I4971">
        <v>3.5261011730935001E+43</v>
      </c>
      <c r="J4971">
        <v>32</v>
      </c>
      <c r="K4971" t="s">
        <v>18</v>
      </c>
      <c r="L4971" t="s">
        <v>102</v>
      </c>
    </row>
    <row r="4972" spans="1:12" x14ac:dyDescent="0.25">
      <c r="A4972">
        <v>101</v>
      </c>
      <c r="B4972" s="1">
        <v>46303</v>
      </c>
      <c r="C4972" t="s">
        <v>478</v>
      </c>
      <c r="D4972" t="s">
        <v>479</v>
      </c>
      <c r="E4972">
        <v>65952</v>
      </c>
      <c r="F4972">
        <v>178920</v>
      </c>
      <c r="G4972">
        <v>1</v>
      </c>
      <c r="H4972" s="2">
        <v>2858.4</v>
      </c>
      <c r="I4972">
        <v>3.5261011730935001E+43</v>
      </c>
      <c r="J4972">
        <v>32</v>
      </c>
      <c r="K4972" t="s">
        <v>18</v>
      </c>
      <c r="L4972" t="s">
        <v>102</v>
      </c>
    </row>
    <row r="4973" spans="1:12" x14ac:dyDescent="0.25">
      <c r="A4973">
        <v>101</v>
      </c>
      <c r="B4973" s="1">
        <v>46303</v>
      </c>
      <c r="C4973" t="s">
        <v>237</v>
      </c>
      <c r="D4973" t="s">
        <v>238</v>
      </c>
      <c r="E4973">
        <v>69472</v>
      </c>
      <c r="F4973">
        <v>178921</v>
      </c>
      <c r="G4973">
        <v>1</v>
      </c>
      <c r="H4973" s="2">
        <v>6084.8</v>
      </c>
      <c r="I4973">
        <v>3.5261011730935001E+43</v>
      </c>
      <c r="J4973">
        <v>32</v>
      </c>
      <c r="K4973" t="s">
        <v>18</v>
      </c>
      <c r="L4973" t="s">
        <v>102</v>
      </c>
    </row>
    <row r="4974" spans="1:12" x14ac:dyDescent="0.25">
      <c r="A4974">
        <v>101</v>
      </c>
      <c r="B4974" s="1">
        <v>46303</v>
      </c>
      <c r="C4974" t="s">
        <v>581</v>
      </c>
      <c r="D4974" t="s">
        <v>582</v>
      </c>
      <c r="E4974">
        <v>69479</v>
      </c>
      <c r="F4974">
        <v>178922</v>
      </c>
      <c r="G4974">
        <v>1</v>
      </c>
      <c r="H4974">
        <v>759.68</v>
      </c>
      <c r="I4974">
        <v>3.5261011730935001E+43</v>
      </c>
      <c r="J4974">
        <v>32</v>
      </c>
      <c r="K4974" t="s">
        <v>18</v>
      </c>
      <c r="L4974" t="s">
        <v>102</v>
      </c>
    </row>
    <row r="4975" spans="1:12" x14ac:dyDescent="0.25">
      <c r="A4975">
        <v>101</v>
      </c>
      <c r="B4975" s="1">
        <v>46303</v>
      </c>
      <c r="C4975" t="s">
        <v>243</v>
      </c>
      <c r="D4975" t="s">
        <v>139</v>
      </c>
      <c r="E4975">
        <v>69287</v>
      </c>
      <c r="F4975">
        <v>178923</v>
      </c>
      <c r="G4975">
        <v>1</v>
      </c>
      <c r="H4975">
        <v>562.20000000000005</v>
      </c>
      <c r="I4975">
        <v>3.5261011730935001E+43</v>
      </c>
      <c r="J4975">
        <v>32</v>
      </c>
      <c r="K4975" t="s">
        <v>18</v>
      </c>
      <c r="L4975" t="s">
        <v>102</v>
      </c>
    </row>
    <row r="4976" spans="1:12" x14ac:dyDescent="0.25">
      <c r="A4976">
        <v>101</v>
      </c>
      <c r="B4976" s="1">
        <v>46303</v>
      </c>
      <c r="C4976" t="s">
        <v>555</v>
      </c>
      <c r="D4976" t="s">
        <v>556</v>
      </c>
      <c r="E4976">
        <v>69438</v>
      </c>
      <c r="F4976">
        <v>178924</v>
      </c>
      <c r="G4976">
        <v>1</v>
      </c>
      <c r="H4976" s="2">
        <v>1142.56</v>
      </c>
      <c r="I4976">
        <v>3.5261011730935001E+43</v>
      </c>
      <c r="J4976">
        <v>32</v>
      </c>
      <c r="K4976" t="s">
        <v>18</v>
      </c>
      <c r="L4976" t="s">
        <v>102</v>
      </c>
    </row>
    <row r="4977" spans="1:12" x14ac:dyDescent="0.25">
      <c r="A4977">
        <v>101</v>
      </c>
      <c r="B4977" s="1">
        <v>46303</v>
      </c>
      <c r="C4977" t="s">
        <v>575</v>
      </c>
      <c r="D4977" t="s">
        <v>169</v>
      </c>
      <c r="E4977">
        <v>69555</v>
      </c>
      <c r="F4977">
        <v>178925</v>
      </c>
      <c r="G4977">
        <v>1</v>
      </c>
      <c r="H4977" s="2">
        <v>2525.8000000000002</v>
      </c>
      <c r="I4977">
        <v>3.5261011730935001E+43</v>
      </c>
      <c r="J4977">
        <v>32</v>
      </c>
      <c r="K4977" t="s">
        <v>18</v>
      </c>
      <c r="L4977" t="s">
        <v>102</v>
      </c>
    </row>
    <row r="4978" spans="1:12" x14ac:dyDescent="0.25">
      <c r="A4978">
        <v>101</v>
      </c>
      <c r="B4978" s="1">
        <v>46303</v>
      </c>
      <c r="C4978" t="s">
        <v>297</v>
      </c>
      <c r="D4978" t="s">
        <v>238</v>
      </c>
      <c r="E4978">
        <v>69674</v>
      </c>
      <c r="F4978">
        <v>178926</v>
      </c>
      <c r="G4978">
        <v>1</v>
      </c>
      <c r="H4978">
        <v>603.84</v>
      </c>
      <c r="I4978">
        <v>3.5261011730935001E+43</v>
      </c>
      <c r="J4978">
        <v>32</v>
      </c>
      <c r="K4978" t="s">
        <v>18</v>
      </c>
      <c r="L4978" t="s">
        <v>102</v>
      </c>
    </row>
    <row r="4979" spans="1:12" x14ac:dyDescent="0.25">
      <c r="A4979">
        <v>101</v>
      </c>
      <c r="B4979" s="1">
        <v>46303</v>
      </c>
      <c r="C4979" t="s">
        <v>109</v>
      </c>
      <c r="D4979" t="s">
        <v>106</v>
      </c>
      <c r="E4979">
        <v>66745</v>
      </c>
      <c r="F4979">
        <v>178927</v>
      </c>
      <c r="G4979">
        <v>1</v>
      </c>
      <c r="H4979" s="2">
        <v>5468.92</v>
      </c>
      <c r="I4979">
        <v>3.5261011730935001E+43</v>
      </c>
      <c r="J4979">
        <v>32</v>
      </c>
      <c r="K4979" t="s">
        <v>18</v>
      </c>
      <c r="L4979" t="s">
        <v>102</v>
      </c>
    </row>
    <row r="4980" spans="1:12" x14ac:dyDescent="0.25">
      <c r="A4980">
        <v>101</v>
      </c>
      <c r="B4980" s="1">
        <v>46303</v>
      </c>
      <c r="C4980" t="s">
        <v>107</v>
      </c>
      <c r="D4980" t="s">
        <v>108</v>
      </c>
      <c r="E4980">
        <v>69723</v>
      </c>
      <c r="F4980">
        <v>178928</v>
      </c>
      <c r="G4980">
        <v>1</v>
      </c>
      <c r="H4980" s="2">
        <v>21580</v>
      </c>
      <c r="I4980">
        <v>3.5261011730935001E+43</v>
      </c>
      <c r="J4980">
        <v>32</v>
      </c>
      <c r="K4980" t="s">
        <v>18</v>
      </c>
      <c r="L4980" t="s">
        <v>102</v>
      </c>
    </row>
    <row r="4981" spans="1:12" x14ac:dyDescent="0.25">
      <c r="A4981">
        <v>101</v>
      </c>
      <c r="B4981" s="1">
        <v>46303</v>
      </c>
      <c r="C4981" t="s">
        <v>454</v>
      </c>
      <c r="D4981" t="s">
        <v>131</v>
      </c>
      <c r="E4981">
        <v>69331</v>
      </c>
      <c r="F4981">
        <v>178929</v>
      </c>
      <c r="G4981">
        <v>1</v>
      </c>
      <c r="H4981" s="2">
        <v>10170.07</v>
      </c>
      <c r="I4981">
        <v>3.5261011730935001E+43</v>
      </c>
      <c r="J4981">
        <v>32</v>
      </c>
      <c r="K4981" t="s">
        <v>18</v>
      </c>
      <c r="L4981" t="s">
        <v>102</v>
      </c>
    </row>
    <row r="4982" spans="1:12" x14ac:dyDescent="0.25">
      <c r="A4982">
        <v>101</v>
      </c>
      <c r="B4982" s="1">
        <v>46303</v>
      </c>
      <c r="C4982" t="s">
        <v>107</v>
      </c>
      <c r="D4982" t="s">
        <v>108</v>
      </c>
      <c r="E4982">
        <v>69300</v>
      </c>
      <c r="F4982">
        <v>178930</v>
      </c>
      <c r="G4982">
        <v>1</v>
      </c>
      <c r="H4982" s="2">
        <v>29107.200000000001</v>
      </c>
      <c r="I4982">
        <v>3.5261011730935001E+43</v>
      </c>
      <c r="J4982">
        <v>32</v>
      </c>
      <c r="K4982" t="s">
        <v>18</v>
      </c>
      <c r="L4982" t="s">
        <v>102</v>
      </c>
    </row>
    <row r="4983" spans="1:12" x14ac:dyDescent="0.25">
      <c r="A4983">
        <v>101</v>
      </c>
      <c r="B4983" s="1">
        <v>46303</v>
      </c>
      <c r="C4983" t="s">
        <v>988</v>
      </c>
      <c r="D4983" t="s">
        <v>989</v>
      </c>
      <c r="E4983">
        <v>69680</v>
      </c>
      <c r="F4983">
        <v>178931</v>
      </c>
      <c r="G4983">
        <v>1</v>
      </c>
      <c r="H4983">
        <v>815.6</v>
      </c>
      <c r="I4983">
        <v>3.5261011730935001E+43</v>
      </c>
      <c r="J4983">
        <v>32</v>
      </c>
      <c r="K4983" t="s">
        <v>18</v>
      </c>
      <c r="L4983" t="s">
        <v>102</v>
      </c>
    </row>
    <row r="4984" spans="1:12" x14ac:dyDescent="0.25">
      <c r="A4984">
        <v>101</v>
      </c>
      <c r="B4984" s="1">
        <v>46303</v>
      </c>
      <c r="C4984" t="s">
        <v>126</v>
      </c>
      <c r="D4984" t="s">
        <v>127</v>
      </c>
      <c r="E4984">
        <v>69719</v>
      </c>
      <c r="F4984">
        <v>178932</v>
      </c>
      <c r="G4984">
        <v>1</v>
      </c>
      <c r="H4984">
        <v>34.14</v>
      </c>
      <c r="I4984">
        <v>3.5261011730935001E+43</v>
      </c>
      <c r="J4984">
        <v>32</v>
      </c>
      <c r="K4984" t="s">
        <v>18</v>
      </c>
      <c r="L4984" t="s">
        <v>102</v>
      </c>
    </row>
    <row r="4985" spans="1:12" x14ac:dyDescent="0.25">
      <c r="A4985">
        <v>101</v>
      </c>
      <c r="B4985" s="1">
        <v>46303</v>
      </c>
      <c r="C4985" t="s">
        <v>110</v>
      </c>
      <c r="D4985" t="s">
        <v>111</v>
      </c>
      <c r="E4985">
        <v>69620</v>
      </c>
      <c r="F4985">
        <v>178933</v>
      </c>
      <c r="G4985">
        <v>1</v>
      </c>
      <c r="H4985" s="2">
        <v>9891.5</v>
      </c>
      <c r="I4985">
        <v>3.5261011730935001E+43</v>
      </c>
      <c r="J4985">
        <v>32</v>
      </c>
      <c r="K4985" t="s">
        <v>18</v>
      </c>
      <c r="L4985" t="s">
        <v>102</v>
      </c>
    </row>
    <row r="4986" spans="1:12" x14ac:dyDescent="0.25">
      <c r="A4986">
        <v>101</v>
      </c>
      <c r="B4986" s="1">
        <v>46303</v>
      </c>
      <c r="C4986" t="s">
        <v>110</v>
      </c>
      <c r="D4986" t="s">
        <v>111</v>
      </c>
      <c r="E4986">
        <v>69621</v>
      </c>
      <c r="F4986">
        <v>178934</v>
      </c>
      <c r="G4986">
        <v>1</v>
      </c>
      <c r="H4986" s="2">
        <v>3065.63</v>
      </c>
      <c r="I4986">
        <v>3.5261011730935001E+43</v>
      </c>
      <c r="J4986">
        <v>32</v>
      </c>
      <c r="K4986" t="s">
        <v>18</v>
      </c>
      <c r="L4986" t="s">
        <v>102</v>
      </c>
    </row>
    <row r="4987" spans="1:12" x14ac:dyDescent="0.25">
      <c r="A4987">
        <v>101</v>
      </c>
      <c r="B4987" s="1">
        <v>46303</v>
      </c>
      <c r="C4987" t="s">
        <v>415</v>
      </c>
      <c r="D4987" t="s">
        <v>131</v>
      </c>
      <c r="E4987">
        <v>69320</v>
      </c>
      <c r="F4987">
        <v>178935</v>
      </c>
      <c r="G4987">
        <v>1</v>
      </c>
      <c r="H4987" s="2">
        <v>11536.09</v>
      </c>
      <c r="I4987">
        <v>3.5261011730935001E+43</v>
      </c>
      <c r="J4987">
        <v>32</v>
      </c>
      <c r="K4987" t="s">
        <v>18</v>
      </c>
      <c r="L4987" t="s">
        <v>102</v>
      </c>
    </row>
    <row r="4988" spans="1:12" x14ac:dyDescent="0.25">
      <c r="A4988">
        <v>101</v>
      </c>
      <c r="B4988" s="1">
        <v>46303</v>
      </c>
      <c r="C4988" t="s">
        <v>122</v>
      </c>
      <c r="D4988" t="s">
        <v>123</v>
      </c>
      <c r="E4988">
        <v>69563</v>
      </c>
      <c r="F4988">
        <v>178936</v>
      </c>
      <c r="G4988">
        <v>1</v>
      </c>
      <c r="H4988" s="2">
        <v>16022.68</v>
      </c>
      <c r="I4988">
        <v>3.5261011730935001E+43</v>
      </c>
      <c r="J4988">
        <v>32</v>
      </c>
      <c r="K4988" t="s">
        <v>18</v>
      </c>
      <c r="L4988" t="s">
        <v>102</v>
      </c>
    </row>
    <row r="4989" spans="1:12" x14ac:dyDescent="0.25">
      <c r="A4989">
        <v>101</v>
      </c>
      <c r="B4989" s="1">
        <v>46303</v>
      </c>
      <c r="C4989" t="s">
        <v>122</v>
      </c>
      <c r="D4989" t="s">
        <v>123</v>
      </c>
      <c r="E4989">
        <v>69566</v>
      </c>
      <c r="F4989">
        <v>178937</v>
      </c>
      <c r="G4989">
        <v>1</v>
      </c>
      <c r="H4989" s="2">
        <v>16383.04</v>
      </c>
      <c r="I4989">
        <v>3.5261011730935001E+43</v>
      </c>
      <c r="J4989">
        <v>32</v>
      </c>
      <c r="K4989" t="s">
        <v>18</v>
      </c>
      <c r="L4989" t="s">
        <v>102</v>
      </c>
    </row>
    <row r="4990" spans="1:12" x14ac:dyDescent="0.25">
      <c r="A4990">
        <v>101</v>
      </c>
      <c r="B4990" s="1">
        <v>46303</v>
      </c>
      <c r="C4990" t="s">
        <v>268</v>
      </c>
      <c r="D4990" t="s">
        <v>269</v>
      </c>
      <c r="E4990">
        <v>68897</v>
      </c>
      <c r="F4990">
        <v>178938</v>
      </c>
      <c r="G4990">
        <v>1</v>
      </c>
      <c r="H4990" s="2">
        <v>2700</v>
      </c>
      <c r="J4990">
        <v>32</v>
      </c>
      <c r="K4990" t="s">
        <v>18</v>
      </c>
      <c r="L4990" t="s">
        <v>102</v>
      </c>
    </row>
    <row r="4991" spans="1:12" x14ac:dyDescent="0.25">
      <c r="A4991">
        <v>101</v>
      </c>
      <c r="B4991" s="1">
        <v>46303</v>
      </c>
      <c r="C4991" t="s">
        <v>114</v>
      </c>
      <c r="D4991" t="s">
        <v>115</v>
      </c>
      <c r="E4991">
        <v>69041</v>
      </c>
      <c r="F4991">
        <v>178939</v>
      </c>
      <c r="G4991">
        <v>1</v>
      </c>
      <c r="H4991" s="2">
        <v>1010.24</v>
      </c>
      <c r="J4991">
        <v>32</v>
      </c>
      <c r="K4991" t="s">
        <v>18</v>
      </c>
      <c r="L4991" t="s">
        <v>102</v>
      </c>
    </row>
    <row r="4992" spans="1:12" x14ac:dyDescent="0.25">
      <c r="A4992">
        <v>101</v>
      </c>
      <c r="B4992" s="1">
        <v>46303</v>
      </c>
      <c r="C4992" t="s">
        <v>786</v>
      </c>
      <c r="D4992" t="s">
        <v>787</v>
      </c>
      <c r="E4992">
        <v>69605</v>
      </c>
      <c r="F4992">
        <v>178940</v>
      </c>
      <c r="G4992">
        <v>1</v>
      </c>
      <c r="H4992">
        <v>964.8</v>
      </c>
      <c r="I4992">
        <v>3.5261011730935001E+43</v>
      </c>
      <c r="J4992">
        <v>7</v>
      </c>
      <c r="K4992" t="s">
        <v>44</v>
      </c>
      <c r="L4992" t="s">
        <v>102</v>
      </c>
    </row>
    <row r="4993" spans="1:12" x14ac:dyDescent="0.25">
      <c r="A4993">
        <v>101</v>
      </c>
      <c r="B4993" s="1">
        <v>46303</v>
      </c>
      <c r="C4993" t="s">
        <v>114</v>
      </c>
      <c r="D4993" t="s">
        <v>115</v>
      </c>
      <c r="E4993">
        <v>68681</v>
      </c>
      <c r="F4993">
        <v>178941</v>
      </c>
      <c r="G4993">
        <v>1</v>
      </c>
      <c r="H4993" s="2">
        <v>4445.1000000000004</v>
      </c>
      <c r="I4993">
        <v>3.5261011730935001E+43</v>
      </c>
      <c r="J4993">
        <v>32</v>
      </c>
      <c r="K4993" t="s">
        <v>18</v>
      </c>
      <c r="L4993" t="s">
        <v>102</v>
      </c>
    </row>
    <row r="4994" spans="1:12" x14ac:dyDescent="0.25">
      <c r="A4994">
        <v>101</v>
      </c>
      <c r="B4994" s="1">
        <v>46303</v>
      </c>
      <c r="C4994" t="s">
        <v>114</v>
      </c>
      <c r="D4994" t="s">
        <v>115</v>
      </c>
      <c r="E4994">
        <v>68344</v>
      </c>
      <c r="F4994">
        <v>178942</v>
      </c>
      <c r="G4994">
        <v>1</v>
      </c>
      <c r="H4994" s="2">
        <v>6838.7</v>
      </c>
      <c r="I4994">
        <v>3.5261011730935001E+43</v>
      </c>
      <c r="J4994">
        <v>32</v>
      </c>
      <c r="K4994" t="s">
        <v>18</v>
      </c>
      <c r="L4994" t="s">
        <v>102</v>
      </c>
    </row>
    <row r="4995" spans="1:12" x14ac:dyDescent="0.25">
      <c r="A4995">
        <v>101</v>
      </c>
      <c r="B4995" s="1">
        <v>46303</v>
      </c>
      <c r="C4995" t="s">
        <v>233</v>
      </c>
      <c r="D4995" t="s">
        <v>234</v>
      </c>
      <c r="E4995">
        <v>69324</v>
      </c>
      <c r="F4995">
        <v>178943</v>
      </c>
      <c r="G4995">
        <v>1</v>
      </c>
      <c r="H4995" s="2">
        <v>1985.12</v>
      </c>
      <c r="I4995">
        <v>3.5261011730935001E+43</v>
      </c>
      <c r="J4995">
        <v>16</v>
      </c>
      <c r="K4995" t="s">
        <v>174</v>
      </c>
      <c r="L4995" t="s">
        <v>102</v>
      </c>
    </row>
    <row r="4996" spans="1:12" x14ac:dyDescent="0.25">
      <c r="A4996">
        <v>101</v>
      </c>
      <c r="B4996" s="1">
        <v>46303</v>
      </c>
      <c r="C4996" t="s">
        <v>216</v>
      </c>
      <c r="D4996" t="s">
        <v>217</v>
      </c>
      <c r="E4996">
        <v>69888</v>
      </c>
      <c r="F4996">
        <v>178944</v>
      </c>
      <c r="G4996">
        <v>1</v>
      </c>
      <c r="H4996" s="2">
        <v>1707.9</v>
      </c>
      <c r="I4996">
        <v>3.5261011730935001E+43</v>
      </c>
      <c r="J4996">
        <v>32</v>
      </c>
      <c r="K4996" t="s">
        <v>18</v>
      </c>
      <c r="L4996" t="s">
        <v>102</v>
      </c>
    </row>
    <row r="4997" spans="1:12" x14ac:dyDescent="0.25">
      <c r="A4997">
        <v>101</v>
      </c>
      <c r="B4997" s="1">
        <v>46303</v>
      </c>
      <c r="C4997" t="s">
        <v>107</v>
      </c>
      <c r="D4997" t="s">
        <v>108</v>
      </c>
      <c r="E4997">
        <v>69295</v>
      </c>
      <c r="F4997">
        <v>178945</v>
      </c>
      <c r="G4997">
        <v>1</v>
      </c>
      <c r="H4997" s="2">
        <v>22592.35</v>
      </c>
      <c r="I4997">
        <v>3.5261011730935001E+43</v>
      </c>
      <c r="J4997">
        <v>32</v>
      </c>
      <c r="K4997" t="s">
        <v>18</v>
      </c>
      <c r="L4997" t="s">
        <v>102</v>
      </c>
    </row>
    <row r="4998" spans="1:12" x14ac:dyDescent="0.25">
      <c r="A4998">
        <v>101</v>
      </c>
      <c r="B4998" s="1">
        <v>46303</v>
      </c>
      <c r="C4998" t="s">
        <v>463</v>
      </c>
      <c r="D4998" t="s">
        <v>106</v>
      </c>
      <c r="E4998">
        <v>69617</v>
      </c>
      <c r="F4998">
        <v>178946</v>
      </c>
      <c r="G4998">
        <v>1</v>
      </c>
      <c r="H4998" s="2">
        <v>1273.1199999999999</v>
      </c>
      <c r="I4998">
        <v>3.5261011730935001E+43</v>
      </c>
      <c r="J4998">
        <v>32</v>
      </c>
      <c r="K4998" t="s">
        <v>18</v>
      </c>
      <c r="L4998" t="s">
        <v>102</v>
      </c>
    </row>
    <row r="4999" spans="1:12" x14ac:dyDescent="0.25">
      <c r="A4999">
        <v>101</v>
      </c>
      <c r="B4999" s="1">
        <v>46303</v>
      </c>
      <c r="C4999" t="s">
        <v>114</v>
      </c>
      <c r="D4999" t="s">
        <v>115</v>
      </c>
      <c r="E4999">
        <v>68540</v>
      </c>
      <c r="F4999">
        <v>178947</v>
      </c>
      <c r="G4999">
        <v>1</v>
      </c>
      <c r="H4999">
        <v>370</v>
      </c>
      <c r="I4999">
        <v>3.5261011730935001E+43</v>
      </c>
      <c r="J4999">
        <v>32</v>
      </c>
      <c r="K4999" t="s">
        <v>18</v>
      </c>
      <c r="L4999" t="s">
        <v>102</v>
      </c>
    </row>
    <row r="5000" spans="1:12" x14ac:dyDescent="0.25">
      <c r="A5000">
        <v>101</v>
      </c>
      <c r="B5000" s="1">
        <v>46303</v>
      </c>
      <c r="C5000" t="s">
        <v>886</v>
      </c>
      <c r="D5000" t="s">
        <v>887</v>
      </c>
      <c r="E5000">
        <v>69740</v>
      </c>
      <c r="F5000">
        <v>178948</v>
      </c>
      <c r="G5000">
        <v>1</v>
      </c>
      <c r="H5000" s="2">
        <v>188000</v>
      </c>
      <c r="I5000">
        <v>3.5261011730935001E+43</v>
      </c>
      <c r="J5000">
        <v>57</v>
      </c>
      <c r="K5000" t="s">
        <v>267</v>
      </c>
      <c r="L5000" t="s">
        <v>102</v>
      </c>
    </row>
    <row r="5001" spans="1:12" x14ac:dyDescent="0.25">
      <c r="A5001">
        <v>101</v>
      </c>
      <c r="B5001" s="1">
        <v>46303</v>
      </c>
      <c r="C5001" t="s">
        <v>587</v>
      </c>
      <c r="D5001" t="s">
        <v>588</v>
      </c>
      <c r="E5001">
        <v>69657</v>
      </c>
      <c r="F5001">
        <v>178949</v>
      </c>
      <c r="G5001">
        <v>1</v>
      </c>
      <c r="H5001">
        <v>576</v>
      </c>
      <c r="I5001">
        <v>3.5261011730935001E+43</v>
      </c>
      <c r="J5001">
        <v>32</v>
      </c>
      <c r="K5001" t="s">
        <v>18</v>
      </c>
      <c r="L5001" t="s">
        <v>102</v>
      </c>
    </row>
    <row r="5002" spans="1:12" x14ac:dyDescent="0.25">
      <c r="A5002">
        <v>101</v>
      </c>
      <c r="B5002" s="1">
        <v>46303</v>
      </c>
      <c r="C5002" t="s">
        <v>161</v>
      </c>
      <c r="D5002" t="s">
        <v>106</v>
      </c>
      <c r="E5002">
        <v>69619</v>
      </c>
      <c r="F5002">
        <v>178950</v>
      </c>
      <c r="G5002">
        <v>1</v>
      </c>
      <c r="H5002">
        <v>246.54</v>
      </c>
      <c r="I5002">
        <v>3.5261011730935001E+43</v>
      </c>
      <c r="J5002">
        <v>32</v>
      </c>
      <c r="K5002" t="s">
        <v>18</v>
      </c>
      <c r="L5002" t="s">
        <v>102</v>
      </c>
    </row>
    <row r="5003" spans="1:12" x14ac:dyDescent="0.25">
      <c r="A5003">
        <v>101</v>
      </c>
      <c r="B5003" s="1">
        <v>46303</v>
      </c>
      <c r="C5003" t="s">
        <v>990</v>
      </c>
      <c r="D5003" t="s">
        <v>991</v>
      </c>
      <c r="E5003">
        <v>69654</v>
      </c>
      <c r="F5003">
        <v>178951</v>
      </c>
      <c r="G5003">
        <v>1</v>
      </c>
      <c r="H5003">
        <v>495.54</v>
      </c>
      <c r="I5003">
        <v>3.5261011730935001E+43</v>
      </c>
      <c r="J5003">
        <v>32</v>
      </c>
      <c r="K5003" t="s">
        <v>18</v>
      </c>
      <c r="L5003" t="s">
        <v>102</v>
      </c>
    </row>
    <row r="5004" spans="1:12" x14ac:dyDescent="0.25">
      <c r="A5004">
        <v>101</v>
      </c>
      <c r="B5004" s="1">
        <v>46303</v>
      </c>
      <c r="C5004" t="s">
        <v>105</v>
      </c>
      <c r="D5004" t="s">
        <v>106</v>
      </c>
      <c r="E5004">
        <v>68737</v>
      </c>
      <c r="F5004">
        <v>178952</v>
      </c>
      <c r="G5004">
        <v>1</v>
      </c>
      <c r="H5004" s="2">
        <v>6976</v>
      </c>
      <c r="I5004">
        <v>3.5261011730935001E+43</v>
      </c>
      <c r="J5004">
        <v>32</v>
      </c>
      <c r="K5004" t="s">
        <v>18</v>
      </c>
      <c r="L5004" t="s">
        <v>102</v>
      </c>
    </row>
    <row r="5005" spans="1:12" x14ac:dyDescent="0.25">
      <c r="A5005">
        <v>101</v>
      </c>
      <c r="B5005" s="1">
        <v>46303</v>
      </c>
      <c r="C5005" t="s">
        <v>105</v>
      </c>
      <c r="D5005" t="s">
        <v>106</v>
      </c>
      <c r="E5005">
        <v>68904</v>
      </c>
      <c r="F5005">
        <v>178953</v>
      </c>
      <c r="G5005">
        <v>1</v>
      </c>
      <c r="H5005">
        <v>215.82</v>
      </c>
      <c r="I5005">
        <v>3.5261011730935001E+43</v>
      </c>
      <c r="J5005">
        <v>32</v>
      </c>
      <c r="K5005" t="s">
        <v>18</v>
      </c>
      <c r="L5005" t="s">
        <v>102</v>
      </c>
    </row>
    <row r="5006" spans="1:12" x14ac:dyDescent="0.25">
      <c r="A5006">
        <v>101</v>
      </c>
      <c r="B5006" s="1">
        <v>46303</v>
      </c>
      <c r="C5006" t="s">
        <v>327</v>
      </c>
      <c r="D5006" t="s">
        <v>106</v>
      </c>
      <c r="E5006">
        <v>69625</v>
      </c>
      <c r="F5006">
        <v>178954</v>
      </c>
      <c r="G5006">
        <v>1</v>
      </c>
      <c r="H5006">
        <v>923.23</v>
      </c>
      <c r="I5006">
        <v>3.5261011730935001E+43</v>
      </c>
      <c r="J5006">
        <v>32</v>
      </c>
      <c r="K5006" t="s">
        <v>18</v>
      </c>
      <c r="L5006" t="s">
        <v>102</v>
      </c>
    </row>
    <row r="5007" spans="1:12" x14ac:dyDescent="0.25">
      <c r="A5007">
        <v>101</v>
      </c>
      <c r="B5007" s="1">
        <v>46303</v>
      </c>
      <c r="C5007" t="s">
        <v>162</v>
      </c>
      <c r="D5007" t="s">
        <v>133</v>
      </c>
      <c r="E5007">
        <v>68252</v>
      </c>
      <c r="F5007">
        <v>178955</v>
      </c>
      <c r="G5007">
        <v>1</v>
      </c>
      <c r="H5007" s="2">
        <v>46400</v>
      </c>
      <c r="I5007">
        <v>3.5261011730935001E+43</v>
      </c>
      <c r="J5007">
        <v>32</v>
      </c>
      <c r="K5007" t="s">
        <v>18</v>
      </c>
      <c r="L5007" t="s">
        <v>102</v>
      </c>
    </row>
    <row r="5008" spans="1:12" x14ac:dyDescent="0.25">
      <c r="A5008">
        <v>101</v>
      </c>
      <c r="B5008" s="1">
        <v>46303</v>
      </c>
      <c r="C5008" t="s">
        <v>109</v>
      </c>
      <c r="D5008" t="s">
        <v>106</v>
      </c>
      <c r="E5008">
        <v>65062</v>
      </c>
      <c r="F5008">
        <v>178956</v>
      </c>
      <c r="G5008">
        <v>1</v>
      </c>
      <c r="H5008" s="2">
        <v>14860</v>
      </c>
      <c r="I5008">
        <v>3.5261011730935001E+43</v>
      </c>
      <c r="J5008">
        <v>32</v>
      </c>
      <c r="K5008" t="s">
        <v>18</v>
      </c>
      <c r="L5008" t="s">
        <v>102</v>
      </c>
    </row>
    <row r="5009" spans="1:14" x14ac:dyDescent="0.25">
      <c r="A5009">
        <v>101</v>
      </c>
      <c r="B5009" s="1">
        <v>46303</v>
      </c>
      <c r="C5009" t="s">
        <v>134</v>
      </c>
      <c r="D5009" t="s">
        <v>135</v>
      </c>
      <c r="E5009">
        <v>69396</v>
      </c>
      <c r="F5009">
        <v>178959</v>
      </c>
      <c r="G5009">
        <v>1</v>
      </c>
      <c r="H5009" s="2">
        <v>25103.75</v>
      </c>
      <c r="I5009">
        <v>3.5261011730935001E+43</v>
      </c>
      <c r="J5009">
        <v>32</v>
      </c>
      <c r="K5009" t="s">
        <v>18</v>
      </c>
      <c r="L5009" t="s">
        <v>102</v>
      </c>
    </row>
    <row r="5010" spans="1:14" x14ac:dyDescent="0.25">
      <c r="A5010">
        <v>101</v>
      </c>
      <c r="B5010" s="1">
        <v>46303</v>
      </c>
      <c r="C5010" t="s">
        <v>992</v>
      </c>
      <c r="D5010" t="s">
        <v>993</v>
      </c>
      <c r="E5010">
        <v>68937</v>
      </c>
      <c r="F5010">
        <v>178960</v>
      </c>
      <c r="G5010">
        <v>1</v>
      </c>
      <c r="H5010" s="2">
        <v>1549.9</v>
      </c>
      <c r="I5010">
        <v>3.5261011730935001E+43</v>
      </c>
      <c r="J5010">
        <v>51</v>
      </c>
      <c r="K5010" t="s">
        <v>254</v>
      </c>
      <c r="L5010" t="s">
        <v>102</v>
      </c>
    </row>
    <row r="5011" spans="1:14" x14ac:dyDescent="0.25">
      <c r="A5011">
        <v>101</v>
      </c>
      <c r="B5011" s="1">
        <v>46303</v>
      </c>
      <c r="C5011" t="s">
        <v>105</v>
      </c>
      <c r="D5011" t="s">
        <v>106</v>
      </c>
      <c r="E5011">
        <v>68736</v>
      </c>
      <c r="F5011">
        <v>178961</v>
      </c>
      <c r="G5011">
        <v>1</v>
      </c>
      <c r="H5011">
        <v>73.8</v>
      </c>
      <c r="I5011">
        <v>3.5261011730935001E+43</v>
      </c>
      <c r="J5011">
        <v>32</v>
      </c>
      <c r="K5011" t="s">
        <v>18</v>
      </c>
      <c r="L5011" t="s">
        <v>102</v>
      </c>
    </row>
    <row r="5012" spans="1:14" x14ac:dyDescent="0.25">
      <c r="A5012">
        <v>101</v>
      </c>
      <c r="B5012" s="1">
        <v>46303</v>
      </c>
      <c r="C5012" t="s">
        <v>105</v>
      </c>
      <c r="D5012" t="s">
        <v>106</v>
      </c>
      <c r="E5012">
        <v>68749</v>
      </c>
      <c r="F5012">
        <v>178962</v>
      </c>
      <c r="G5012">
        <v>1</v>
      </c>
      <c r="H5012">
        <v>506.9</v>
      </c>
      <c r="I5012">
        <v>3.5261011730935001E+43</v>
      </c>
      <c r="J5012">
        <v>32</v>
      </c>
      <c r="K5012" t="s">
        <v>18</v>
      </c>
      <c r="L5012" t="s">
        <v>102</v>
      </c>
      <c r="N5012" t="s">
        <v>144</v>
      </c>
    </row>
    <row r="5013" spans="1:14" x14ac:dyDescent="0.25">
      <c r="A5013">
        <v>101</v>
      </c>
      <c r="B5013" s="1">
        <v>46303</v>
      </c>
      <c r="C5013" t="s">
        <v>114</v>
      </c>
      <c r="D5013" t="s">
        <v>115</v>
      </c>
      <c r="E5013">
        <v>68358</v>
      </c>
      <c r="F5013">
        <v>178963</v>
      </c>
      <c r="G5013">
        <v>1</v>
      </c>
      <c r="H5013" s="2">
        <v>77949.259999999995</v>
      </c>
      <c r="I5013">
        <v>3.5261011730935001E+43</v>
      </c>
      <c r="J5013">
        <v>32</v>
      </c>
      <c r="K5013" t="s">
        <v>18</v>
      </c>
      <c r="L5013" t="s">
        <v>102</v>
      </c>
    </row>
    <row r="5014" spans="1:14" x14ac:dyDescent="0.25">
      <c r="A5014">
        <v>101</v>
      </c>
      <c r="B5014" s="1">
        <v>46303</v>
      </c>
      <c r="C5014" t="s">
        <v>261</v>
      </c>
      <c r="D5014" t="s">
        <v>106</v>
      </c>
      <c r="E5014">
        <v>68768</v>
      </c>
      <c r="F5014">
        <v>178964</v>
      </c>
      <c r="G5014">
        <v>1</v>
      </c>
      <c r="H5014" s="2">
        <v>2627.81</v>
      </c>
      <c r="I5014">
        <v>3.5261011730935001E+43</v>
      </c>
      <c r="J5014">
        <v>32</v>
      </c>
      <c r="K5014" t="s">
        <v>18</v>
      </c>
      <c r="L5014" t="s">
        <v>102</v>
      </c>
    </row>
    <row r="5015" spans="1:14" x14ac:dyDescent="0.25">
      <c r="A5015">
        <v>101</v>
      </c>
      <c r="B5015" s="1">
        <v>46303</v>
      </c>
      <c r="C5015" t="s">
        <v>621</v>
      </c>
      <c r="D5015" t="s">
        <v>106</v>
      </c>
      <c r="E5015">
        <v>68733</v>
      </c>
      <c r="F5015">
        <v>178965</v>
      </c>
      <c r="G5015">
        <v>1</v>
      </c>
      <c r="H5015" s="2">
        <v>3416.5</v>
      </c>
      <c r="I5015">
        <v>3.5261011730935001E+43</v>
      </c>
      <c r="J5015">
        <v>32</v>
      </c>
      <c r="K5015" t="s">
        <v>18</v>
      </c>
      <c r="L5015" t="s">
        <v>102</v>
      </c>
    </row>
    <row r="5016" spans="1:14" x14ac:dyDescent="0.25">
      <c r="A5016">
        <v>101</v>
      </c>
      <c r="B5016" s="1">
        <v>46303</v>
      </c>
      <c r="C5016" t="s">
        <v>114</v>
      </c>
      <c r="D5016" t="s">
        <v>115</v>
      </c>
      <c r="E5016">
        <v>68327</v>
      </c>
      <c r="F5016">
        <v>178966</v>
      </c>
      <c r="G5016">
        <v>1</v>
      </c>
      <c r="H5016" s="2">
        <v>33335</v>
      </c>
      <c r="I5016">
        <v>3.5261011730935001E+43</v>
      </c>
      <c r="J5016">
        <v>32</v>
      </c>
      <c r="K5016" t="s">
        <v>18</v>
      </c>
      <c r="L5016" t="s">
        <v>102</v>
      </c>
    </row>
    <row r="5017" spans="1:14" x14ac:dyDescent="0.25">
      <c r="A5017">
        <v>101</v>
      </c>
      <c r="B5017" s="1">
        <v>46304</v>
      </c>
      <c r="C5017" t="s">
        <v>822</v>
      </c>
      <c r="D5017" t="s">
        <v>823</v>
      </c>
      <c r="E5017">
        <v>69329</v>
      </c>
      <c r="F5017">
        <v>178967</v>
      </c>
      <c r="G5017">
        <v>1</v>
      </c>
      <c r="H5017" s="2">
        <v>1245.73</v>
      </c>
      <c r="I5017">
        <v>3.5261011730935001E+43</v>
      </c>
      <c r="J5017">
        <v>16</v>
      </c>
      <c r="K5017" t="s">
        <v>174</v>
      </c>
      <c r="L5017" t="s">
        <v>102</v>
      </c>
    </row>
    <row r="5018" spans="1:14" x14ac:dyDescent="0.25">
      <c r="A5018">
        <v>101</v>
      </c>
      <c r="B5018" s="1">
        <v>46304</v>
      </c>
      <c r="C5018" t="s">
        <v>262</v>
      </c>
      <c r="D5018" t="s">
        <v>106</v>
      </c>
      <c r="E5018">
        <v>69040</v>
      </c>
      <c r="F5018">
        <v>178968</v>
      </c>
      <c r="G5018">
        <v>1</v>
      </c>
      <c r="H5018" s="2">
        <v>4240.1000000000004</v>
      </c>
      <c r="I5018">
        <v>3.5261011730935001E+43</v>
      </c>
      <c r="J5018">
        <v>32</v>
      </c>
      <c r="K5018" t="s">
        <v>18</v>
      </c>
      <c r="L5018" t="s">
        <v>102</v>
      </c>
    </row>
    <row r="5019" spans="1:14" x14ac:dyDescent="0.25">
      <c r="A5019">
        <v>101</v>
      </c>
      <c r="B5019" s="1">
        <v>46304</v>
      </c>
      <c r="C5019" t="s">
        <v>497</v>
      </c>
      <c r="D5019" t="s">
        <v>498</v>
      </c>
      <c r="E5019">
        <v>69630</v>
      </c>
      <c r="F5019">
        <v>178969</v>
      </c>
      <c r="G5019">
        <v>1</v>
      </c>
      <c r="H5019">
        <v>681.51</v>
      </c>
      <c r="I5019">
        <v>3.5261011730935001E+43</v>
      </c>
      <c r="J5019">
        <v>32</v>
      </c>
      <c r="K5019" t="s">
        <v>18</v>
      </c>
      <c r="L5019" t="s">
        <v>102</v>
      </c>
    </row>
    <row r="5020" spans="1:14" x14ac:dyDescent="0.25">
      <c r="A5020">
        <v>101</v>
      </c>
      <c r="B5020" s="1">
        <v>46304</v>
      </c>
      <c r="C5020" t="s">
        <v>147</v>
      </c>
      <c r="D5020" t="s">
        <v>148</v>
      </c>
      <c r="E5020">
        <v>69636</v>
      </c>
      <c r="F5020">
        <v>178970</v>
      </c>
      <c r="G5020">
        <v>1</v>
      </c>
      <c r="H5020">
        <v>848.25</v>
      </c>
      <c r="I5020">
        <v>3.5261011730935001E+43</v>
      </c>
      <c r="J5020">
        <v>32</v>
      </c>
      <c r="K5020" t="s">
        <v>18</v>
      </c>
      <c r="L5020" t="s">
        <v>102</v>
      </c>
    </row>
    <row r="5021" spans="1:14" x14ac:dyDescent="0.25">
      <c r="A5021">
        <v>101</v>
      </c>
      <c r="B5021" s="1">
        <v>46304</v>
      </c>
      <c r="C5021" t="s">
        <v>820</v>
      </c>
      <c r="D5021" t="s">
        <v>475</v>
      </c>
      <c r="E5021">
        <v>68813</v>
      </c>
      <c r="F5021">
        <v>178971</v>
      </c>
      <c r="G5021">
        <v>1</v>
      </c>
      <c r="H5021" s="2">
        <v>1760.22</v>
      </c>
      <c r="I5021">
        <v>3.5261011730935001E+43</v>
      </c>
      <c r="J5021">
        <v>52</v>
      </c>
      <c r="K5021" t="s">
        <v>985</v>
      </c>
      <c r="L5021" t="s">
        <v>102</v>
      </c>
    </row>
    <row r="5022" spans="1:14" x14ac:dyDescent="0.25">
      <c r="A5022">
        <v>101</v>
      </c>
      <c r="B5022" s="1">
        <v>46304</v>
      </c>
      <c r="C5022" t="s">
        <v>478</v>
      </c>
      <c r="D5022" t="s">
        <v>479</v>
      </c>
      <c r="E5022">
        <v>69628</v>
      </c>
      <c r="F5022">
        <v>178972</v>
      </c>
      <c r="G5022">
        <v>1</v>
      </c>
      <c r="H5022" s="2">
        <v>8758.8799999999992</v>
      </c>
      <c r="I5022">
        <v>3.5261011730935001E+43</v>
      </c>
      <c r="J5022">
        <v>32</v>
      </c>
      <c r="K5022" t="s">
        <v>18</v>
      </c>
      <c r="L5022" t="s">
        <v>102</v>
      </c>
    </row>
    <row r="5023" spans="1:14" x14ac:dyDescent="0.25">
      <c r="A5023">
        <v>101</v>
      </c>
      <c r="B5023" s="1">
        <v>46304</v>
      </c>
      <c r="C5023" t="s">
        <v>822</v>
      </c>
      <c r="D5023" t="s">
        <v>823</v>
      </c>
      <c r="E5023">
        <v>68824</v>
      </c>
      <c r="F5023">
        <v>178973</v>
      </c>
      <c r="G5023">
        <v>1</v>
      </c>
      <c r="H5023" s="2">
        <v>1292.24</v>
      </c>
      <c r="I5023">
        <v>3.5261011730935001E+43</v>
      </c>
      <c r="J5023">
        <v>16</v>
      </c>
      <c r="K5023" t="s">
        <v>174</v>
      </c>
      <c r="L5023" t="s">
        <v>102</v>
      </c>
    </row>
    <row r="5024" spans="1:14" x14ac:dyDescent="0.25">
      <c r="A5024">
        <v>101</v>
      </c>
      <c r="B5024" s="1">
        <v>46304</v>
      </c>
      <c r="C5024" t="s">
        <v>416</v>
      </c>
      <c r="D5024" t="s">
        <v>417</v>
      </c>
      <c r="E5024">
        <v>65157</v>
      </c>
      <c r="F5024">
        <v>178974</v>
      </c>
      <c r="G5024">
        <v>1</v>
      </c>
      <c r="H5024" s="2">
        <v>17000</v>
      </c>
      <c r="I5024">
        <v>3.5261011730935001E+43</v>
      </c>
      <c r="J5024">
        <v>32</v>
      </c>
      <c r="K5024" t="s">
        <v>18</v>
      </c>
      <c r="L5024" t="s">
        <v>102</v>
      </c>
    </row>
    <row r="5025" spans="1:12" x14ac:dyDescent="0.25">
      <c r="A5025">
        <v>101</v>
      </c>
      <c r="B5025" s="1">
        <v>46304</v>
      </c>
      <c r="C5025" t="s">
        <v>413</v>
      </c>
      <c r="D5025" t="s">
        <v>414</v>
      </c>
      <c r="E5025">
        <v>69569</v>
      </c>
      <c r="F5025">
        <v>178978</v>
      </c>
      <c r="G5025">
        <v>1</v>
      </c>
      <c r="H5025" s="2">
        <v>9365.4</v>
      </c>
      <c r="I5025">
        <v>3.5261011730935001E+43</v>
      </c>
      <c r="J5025">
        <v>32</v>
      </c>
      <c r="K5025" t="s">
        <v>18</v>
      </c>
      <c r="L5025" t="s">
        <v>102</v>
      </c>
    </row>
    <row r="5026" spans="1:12" x14ac:dyDescent="0.25">
      <c r="A5026">
        <v>101</v>
      </c>
      <c r="B5026" s="1">
        <v>46304</v>
      </c>
      <c r="C5026" t="s">
        <v>159</v>
      </c>
      <c r="D5026" t="s">
        <v>160</v>
      </c>
      <c r="E5026">
        <v>69395</v>
      </c>
      <c r="F5026">
        <v>178979</v>
      </c>
      <c r="G5026">
        <v>1</v>
      </c>
      <c r="H5026" s="2">
        <v>10640</v>
      </c>
      <c r="I5026">
        <v>3.5261011730935001E+43</v>
      </c>
      <c r="J5026">
        <v>32</v>
      </c>
      <c r="K5026" t="s">
        <v>18</v>
      </c>
      <c r="L5026" t="s">
        <v>102</v>
      </c>
    </row>
    <row r="5027" spans="1:12" x14ac:dyDescent="0.25">
      <c r="A5027">
        <v>101</v>
      </c>
      <c r="B5027" s="1">
        <v>46304</v>
      </c>
      <c r="C5027" t="s">
        <v>159</v>
      </c>
      <c r="D5027" t="s">
        <v>160</v>
      </c>
      <c r="E5027">
        <v>69394</v>
      </c>
      <c r="F5027">
        <v>178980</v>
      </c>
      <c r="G5027">
        <v>1</v>
      </c>
      <c r="H5027" s="2">
        <v>16512</v>
      </c>
      <c r="I5027">
        <v>3.5261011730935001E+43</v>
      </c>
      <c r="J5027">
        <v>32</v>
      </c>
      <c r="K5027" t="s">
        <v>18</v>
      </c>
      <c r="L5027" t="s">
        <v>102</v>
      </c>
    </row>
    <row r="5028" spans="1:12" x14ac:dyDescent="0.25">
      <c r="A5028">
        <v>101</v>
      </c>
      <c r="B5028" s="1">
        <v>46304</v>
      </c>
      <c r="C5028" t="s">
        <v>476</v>
      </c>
      <c r="D5028" t="s">
        <v>477</v>
      </c>
      <c r="E5028">
        <v>68865</v>
      </c>
      <c r="F5028">
        <v>178981</v>
      </c>
      <c r="G5028">
        <v>1</v>
      </c>
      <c r="H5028">
        <v>31.05</v>
      </c>
      <c r="I5028">
        <v>3.5261011730935001E+43</v>
      </c>
      <c r="J5028">
        <v>51</v>
      </c>
      <c r="K5028" t="s">
        <v>254</v>
      </c>
      <c r="L5028" t="s">
        <v>102</v>
      </c>
    </row>
    <row r="5029" spans="1:12" x14ac:dyDescent="0.25">
      <c r="A5029">
        <v>101</v>
      </c>
      <c r="B5029" s="1">
        <v>46304</v>
      </c>
      <c r="C5029" t="s">
        <v>162</v>
      </c>
      <c r="D5029" t="s">
        <v>133</v>
      </c>
      <c r="E5029">
        <v>69643</v>
      </c>
      <c r="F5029">
        <v>178982</v>
      </c>
      <c r="G5029">
        <v>1</v>
      </c>
      <c r="H5029" s="2">
        <v>3260</v>
      </c>
      <c r="J5029">
        <v>32</v>
      </c>
      <c r="K5029" t="s">
        <v>18</v>
      </c>
      <c r="L5029" t="s">
        <v>102</v>
      </c>
    </row>
    <row r="5030" spans="1:12" x14ac:dyDescent="0.25">
      <c r="A5030">
        <v>101</v>
      </c>
      <c r="B5030" s="1">
        <v>46304</v>
      </c>
      <c r="C5030" t="s">
        <v>162</v>
      </c>
      <c r="D5030" t="s">
        <v>133</v>
      </c>
      <c r="E5030">
        <v>69648</v>
      </c>
      <c r="F5030">
        <v>178983</v>
      </c>
      <c r="G5030">
        <v>1</v>
      </c>
      <c r="H5030" s="2">
        <v>32600</v>
      </c>
      <c r="J5030">
        <v>32</v>
      </c>
      <c r="K5030" t="s">
        <v>18</v>
      </c>
      <c r="L5030" t="s">
        <v>102</v>
      </c>
    </row>
    <row r="5031" spans="1:12" x14ac:dyDescent="0.25">
      <c r="A5031">
        <v>101</v>
      </c>
      <c r="B5031" s="1">
        <v>46304</v>
      </c>
      <c r="C5031" t="s">
        <v>385</v>
      </c>
      <c r="D5031" t="s">
        <v>58</v>
      </c>
      <c r="E5031">
        <v>69934</v>
      </c>
      <c r="F5031">
        <v>178984</v>
      </c>
      <c r="G5031">
        <v>1</v>
      </c>
      <c r="H5031" s="2">
        <v>5568.7</v>
      </c>
      <c r="I5031">
        <v>3.5261011730935001E+43</v>
      </c>
      <c r="J5031">
        <v>32</v>
      </c>
      <c r="K5031" t="s">
        <v>18</v>
      </c>
      <c r="L5031" t="s">
        <v>102</v>
      </c>
    </row>
    <row r="5032" spans="1:12" x14ac:dyDescent="0.25">
      <c r="A5032">
        <v>101</v>
      </c>
      <c r="B5032" s="1">
        <v>46304</v>
      </c>
      <c r="C5032" t="s">
        <v>159</v>
      </c>
      <c r="D5032" t="s">
        <v>160</v>
      </c>
      <c r="E5032">
        <v>62288</v>
      </c>
      <c r="F5032">
        <v>178985</v>
      </c>
      <c r="G5032">
        <v>1</v>
      </c>
      <c r="H5032" s="2">
        <v>11700</v>
      </c>
      <c r="I5032">
        <v>3.5261011730935001E+43</v>
      </c>
      <c r="J5032">
        <v>32</v>
      </c>
      <c r="K5032" t="s">
        <v>18</v>
      </c>
      <c r="L5032" t="s">
        <v>102</v>
      </c>
    </row>
    <row r="5033" spans="1:12" x14ac:dyDescent="0.25">
      <c r="A5033">
        <v>101</v>
      </c>
      <c r="B5033" s="1">
        <v>46304</v>
      </c>
      <c r="C5033" t="s">
        <v>385</v>
      </c>
      <c r="D5033" t="s">
        <v>58</v>
      </c>
      <c r="E5033">
        <v>69935</v>
      </c>
      <c r="F5033">
        <v>178986</v>
      </c>
      <c r="G5033">
        <v>1</v>
      </c>
      <c r="H5033" s="2">
        <v>4918.6000000000004</v>
      </c>
      <c r="I5033">
        <v>3.5261011730935001E+43</v>
      </c>
      <c r="J5033">
        <v>32</v>
      </c>
      <c r="K5033" t="s">
        <v>18</v>
      </c>
      <c r="L5033" t="s">
        <v>102</v>
      </c>
    </row>
    <row r="5034" spans="1:12" x14ac:dyDescent="0.25">
      <c r="A5034">
        <v>101</v>
      </c>
      <c r="B5034" s="1">
        <v>46304</v>
      </c>
      <c r="C5034" t="s">
        <v>346</v>
      </c>
      <c r="D5034" t="s">
        <v>131</v>
      </c>
      <c r="E5034">
        <v>69393</v>
      </c>
      <c r="F5034">
        <v>178987</v>
      </c>
      <c r="G5034">
        <v>1</v>
      </c>
      <c r="H5034" s="2">
        <v>7095.74</v>
      </c>
      <c r="I5034">
        <v>3.5261011730935001E+43</v>
      </c>
      <c r="J5034">
        <v>32</v>
      </c>
      <c r="K5034" t="s">
        <v>18</v>
      </c>
      <c r="L5034" t="s">
        <v>102</v>
      </c>
    </row>
    <row r="5035" spans="1:12" x14ac:dyDescent="0.25">
      <c r="A5035">
        <v>101</v>
      </c>
      <c r="B5035" s="1">
        <v>46304</v>
      </c>
      <c r="C5035" t="s">
        <v>151</v>
      </c>
      <c r="D5035" t="s">
        <v>152</v>
      </c>
      <c r="E5035">
        <v>69466</v>
      </c>
      <c r="F5035">
        <v>178988</v>
      </c>
      <c r="G5035">
        <v>1</v>
      </c>
      <c r="H5035">
        <v>90.68</v>
      </c>
      <c r="I5035">
        <v>3.5261011730935001E+43</v>
      </c>
      <c r="J5035">
        <v>32</v>
      </c>
      <c r="K5035" t="s">
        <v>18</v>
      </c>
      <c r="L5035" t="s">
        <v>102</v>
      </c>
    </row>
    <row r="5036" spans="1:12" x14ac:dyDescent="0.25">
      <c r="A5036">
        <v>101</v>
      </c>
      <c r="B5036" s="1">
        <v>46304</v>
      </c>
      <c r="C5036" t="s">
        <v>151</v>
      </c>
      <c r="D5036" t="s">
        <v>152</v>
      </c>
      <c r="E5036">
        <v>69624</v>
      </c>
      <c r="F5036">
        <v>178989</v>
      </c>
      <c r="G5036">
        <v>1</v>
      </c>
      <c r="H5036">
        <v>50.7</v>
      </c>
      <c r="I5036">
        <v>3.5261011730935001E+43</v>
      </c>
      <c r="J5036">
        <v>32</v>
      </c>
      <c r="K5036" t="s">
        <v>18</v>
      </c>
      <c r="L5036" t="s">
        <v>102</v>
      </c>
    </row>
    <row r="5037" spans="1:12" x14ac:dyDescent="0.25">
      <c r="A5037">
        <v>101</v>
      </c>
      <c r="B5037" s="1">
        <v>46304</v>
      </c>
      <c r="C5037" t="s">
        <v>151</v>
      </c>
      <c r="D5037" t="s">
        <v>152</v>
      </c>
      <c r="E5037">
        <v>69622</v>
      </c>
      <c r="F5037">
        <v>178990</v>
      </c>
      <c r="G5037">
        <v>1</v>
      </c>
      <c r="H5037" s="2">
        <v>1335</v>
      </c>
      <c r="I5037">
        <v>3.5261011730935001E+43</v>
      </c>
      <c r="J5037">
        <v>32</v>
      </c>
      <c r="K5037" t="s">
        <v>18</v>
      </c>
      <c r="L5037" t="s">
        <v>102</v>
      </c>
    </row>
    <row r="5038" spans="1:12" x14ac:dyDescent="0.25">
      <c r="A5038">
        <v>101</v>
      </c>
      <c r="B5038" s="1">
        <v>46304</v>
      </c>
      <c r="C5038" t="s">
        <v>151</v>
      </c>
      <c r="D5038" t="s">
        <v>152</v>
      </c>
      <c r="E5038">
        <v>69539</v>
      </c>
      <c r="F5038">
        <v>178991</v>
      </c>
      <c r="G5038">
        <v>1</v>
      </c>
      <c r="H5038">
        <v>161.04</v>
      </c>
      <c r="I5038">
        <v>3.5261011730935001E+43</v>
      </c>
      <c r="J5038">
        <v>32</v>
      </c>
      <c r="K5038" t="s">
        <v>18</v>
      </c>
      <c r="L5038" t="s">
        <v>102</v>
      </c>
    </row>
    <row r="5039" spans="1:12" x14ac:dyDescent="0.25">
      <c r="A5039">
        <v>101</v>
      </c>
      <c r="B5039" s="1">
        <v>46304</v>
      </c>
      <c r="C5039" t="s">
        <v>476</v>
      </c>
      <c r="D5039" t="s">
        <v>477</v>
      </c>
      <c r="E5039">
        <v>69747</v>
      </c>
      <c r="F5039">
        <v>178992</v>
      </c>
      <c r="G5039">
        <v>1</v>
      </c>
      <c r="H5039" s="2">
        <v>3984.99</v>
      </c>
      <c r="I5039">
        <v>3.5261011730935001E+43</v>
      </c>
      <c r="J5039">
        <v>51</v>
      </c>
      <c r="K5039" t="s">
        <v>254</v>
      </c>
      <c r="L5039" t="s">
        <v>102</v>
      </c>
    </row>
    <row r="5040" spans="1:12" x14ac:dyDescent="0.25">
      <c r="A5040">
        <v>101</v>
      </c>
      <c r="B5040" s="1">
        <v>46304</v>
      </c>
      <c r="C5040" t="s">
        <v>390</v>
      </c>
      <c r="D5040" t="s">
        <v>296</v>
      </c>
      <c r="E5040">
        <v>68789</v>
      </c>
      <c r="F5040">
        <v>178993</v>
      </c>
      <c r="G5040">
        <v>1</v>
      </c>
      <c r="H5040" s="2">
        <v>9225.1</v>
      </c>
      <c r="I5040">
        <v>3.5261011730935001E+43</v>
      </c>
      <c r="J5040">
        <v>32</v>
      </c>
      <c r="K5040" t="s">
        <v>18</v>
      </c>
      <c r="L5040" t="s">
        <v>102</v>
      </c>
    </row>
    <row r="5041" spans="1:12" x14ac:dyDescent="0.25">
      <c r="A5041">
        <v>101</v>
      </c>
      <c r="B5041" s="1">
        <v>46304</v>
      </c>
      <c r="C5041" t="s">
        <v>151</v>
      </c>
      <c r="D5041" t="s">
        <v>152</v>
      </c>
      <c r="E5041">
        <v>68188</v>
      </c>
      <c r="F5041">
        <v>178994</v>
      </c>
      <c r="G5041">
        <v>1</v>
      </c>
      <c r="H5041" s="2">
        <v>5692.68</v>
      </c>
      <c r="I5041">
        <v>3.5261011730935001E+43</v>
      </c>
      <c r="J5041">
        <v>32</v>
      </c>
      <c r="K5041" t="s">
        <v>18</v>
      </c>
      <c r="L5041" t="s">
        <v>102</v>
      </c>
    </row>
    <row r="5042" spans="1:12" x14ac:dyDescent="0.25">
      <c r="A5042">
        <v>101</v>
      </c>
      <c r="B5042" s="1">
        <v>46304</v>
      </c>
      <c r="C5042" t="s">
        <v>151</v>
      </c>
      <c r="D5042" t="s">
        <v>152</v>
      </c>
      <c r="E5042">
        <v>69486</v>
      </c>
      <c r="F5042">
        <v>178995</v>
      </c>
      <c r="G5042">
        <v>1</v>
      </c>
      <c r="H5042" s="2">
        <v>1691</v>
      </c>
      <c r="I5042">
        <v>3.5261011730935001E+43</v>
      </c>
      <c r="J5042">
        <v>32</v>
      </c>
      <c r="K5042" t="s">
        <v>18</v>
      </c>
      <c r="L5042" t="s">
        <v>102</v>
      </c>
    </row>
    <row r="5043" spans="1:12" x14ac:dyDescent="0.25">
      <c r="A5043">
        <v>101</v>
      </c>
      <c r="B5043" s="1">
        <v>46304</v>
      </c>
      <c r="C5043" t="s">
        <v>151</v>
      </c>
      <c r="D5043" t="s">
        <v>152</v>
      </c>
      <c r="E5043">
        <v>69467</v>
      </c>
      <c r="F5043">
        <v>178996</v>
      </c>
      <c r="G5043">
        <v>1</v>
      </c>
      <c r="H5043">
        <v>90.68</v>
      </c>
      <c r="I5043">
        <v>3.5261011730935001E+43</v>
      </c>
      <c r="J5043">
        <v>32</v>
      </c>
      <c r="K5043" t="s">
        <v>18</v>
      </c>
      <c r="L5043" t="s">
        <v>102</v>
      </c>
    </row>
    <row r="5044" spans="1:12" x14ac:dyDescent="0.25">
      <c r="A5044">
        <v>101</v>
      </c>
      <c r="B5044" s="1">
        <v>46304</v>
      </c>
      <c r="C5044" t="s">
        <v>344</v>
      </c>
      <c r="D5044" t="s">
        <v>994</v>
      </c>
      <c r="E5044">
        <v>69356</v>
      </c>
      <c r="F5044">
        <v>178997</v>
      </c>
      <c r="G5044">
        <v>1</v>
      </c>
      <c r="H5044" s="2">
        <v>4442.67</v>
      </c>
      <c r="I5044">
        <v>3.5261011730935001E+43</v>
      </c>
      <c r="J5044">
        <v>32</v>
      </c>
      <c r="K5044" t="s">
        <v>18</v>
      </c>
      <c r="L5044" t="s">
        <v>102</v>
      </c>
    </row>
    <row r="5045" spans="1:12" x14ac:dyDescent="0.25">
      <c r="A5045">
        <v>101</v>
      </c>
      <c r="B5045" s="1">
        <v>46304</v>
      </c>
      <c r="C5045" t="s">
        <v>207</v>
      </c>
      <c r="D5045" t="s">
        <v>106</v>
      </c>
      <c r="E5045">
        <v>69352</v>
      </c>
      <c r="F5045">
        <v>178998</v>
      </c>
      <c r="G5045">
        <v>1</v>
      </c>
      <c r="H5045">
        <v>521.02</v>
      </c>
      <c r="I5045">
        <v>3.5261011730935001E+43</v>
      </c>
      <c r="J5045">
        <v>32</v>
      </c>
      <c r="K5045" t="s">
        <v>18</v>
      </c>
      <c r="L5045" t="s">
        <v>102</v>
      </c>
    </row>
    <row r="5046" spans="1:12" x14ac:dyDescent="0.25">
      <c r="A5046">
        <v>101</v>
      </c>
      <c r="B5046" s="1">
        <v>46304</v>
      </c>
      <c r="C5046" t="s">
        <v>207</v>
      </c>
      <c r="D5046" t="s">
        <v>106</v>
      </c>
      <c r="E5046">
        <v>69149</v>
      </c>
      <c r="F5046">
        <v>178999</v>
      </c>
      <c r="G5046">
        <v>1</v>
      </c>
      <c r="H5046">
        <v>305.2</v>
      </c>
      <c r="I5046">
        <v>3.5261011730935001E+43</v>
      </c>
      <c r="J5046">
        <v>32</v>
      </c>
      <c r="K5046" t="s">
        <v>18</v>
      </c>
      <c r="L5046" t="s">
        <v>102</v>
      </c>
    </row>
    <row r="5047" spans="1:12" x14ac:dyDescent="0.25">
      <c r="A5047">
        <v>101</v>
      </c>
      <c r="B5047" s="1">
        <v>46304</v>
      </c>
      <c r="C5047" t="s">
        <v>340</v>
      </c>
      <c r="D5047" t="s">
        <v>341</v>
      </c>
      <c r="E5047">
        <v>69312</v>
      </c>
      <c r="F5047">
        <v>179000</v>
      </c>
      <c r="G5047">
        <v>1</v>
      </c>
      <c r="H5047" s="2">
        <v>6832.8</v>
      </c>
      <c r="I5047">
        <v>3.5261011730935001E+43</v>
      </c>
      <c r="J5047">
        <v>32</v>
      </c>
      <c r="K5047" t="s">
        <v>18</v>
      </c>
      <c r="L5047" t="s">
        <v>102</v>
      </c>
    </row>
    <row r="5048" spans="1:12" x14ac:dyDescent="0.25">
      <c r="A5048">
        <v>101</v>
      </c>
      <c r="B5048" s="1">
        <v>46304</v>
      </c>
      <c r="C5048" t="s">
        <v>602</v>
      </c>
      <c r="D5048" t="s">
        <v>603</v>
      </c>
      <c r="E5048">
        <v>69950</v>
      </c>
      <c r="F5048">
        <v>179001</v>
      </c>
      <c r="G5048">
        <v>1</v>
      </c>
      <c r="H5048">
        <v>62.72</v>
      </c>
      <c r="I5048">
        <v>3.5261011730935001E+43</v>
      </c>
      <c r="J5048">
        <v>14</v>
      </c>
      <c r="K5048" t="s">
        <v>279</v>
      </c>
      <c r="L5048" t="s">
        <v>102</v>
      </c>
    </row>
    <row r="5049" spans="1:12" x14ac:dyDescent="0.25">
      <c r="A5049">
        <v>101</v>
      </c>
      <c r="B5049" s="1">
        <v>46304</v>
      </c>
      <c r="C5049" t="s">
        <v>359</v>
      </c>
      <c r="D5049" t="s">
        <v>232</v>
      </c>
      <c r="E5049">
        <v>69911</v>
      </c>
      <c r="F5049">
        <v>179002</v>
      </c>
      <c r="G5049">
        <v>1</v>
      </c>
      <c r="H5049">
        <v>442</v>
      </c>
      <c r="I5049">
        <v>3.5261011730935001E+43</v>
      </c>
      <c r="J5049">
        <v>63</v>
      </c>
      <c r="K5049" t="s">
        <v>177</v>
      </c>
      <c r="L5049" t="s">
        <v>102</v>
      </c>
    </row>
    <row r="5050" spans="1:12" x14ac:dyDescent="0.25">
      <c r="A5050">
        <v>101</v>
      </c>
      <c r="B5050" s="1">
        <v>46304</v>
      </c>
      <c r="C5050" t="s">
        <v>109</v>
      </c>
      <c r="D5050" t="s">
        <v>106</v>
      </c>
      <c r="E5050">
        <v>69649</v>
      </c>
      <c r="F5050">
        <v>179003</v>
      </c>
      <c r="G5050">
        <v>1</v>
      </c>
      <c r="H5050" s="2">
        <v>13547.5</v>
      </c>
      <c r="I5050">
        <v>3.5261011730935001E+43</v>
      </c>
      <c r="J5050">
        <v>32</v>
      </c>
      <c r="K5050" t="s">
        <v>18</v>
      </c>
      <c r="L5050" t="s">
        <v>102</v>
      </c>
    </row>
    <row r="5051" spans="1:12" x14ac:dyDescent="0.25">
      <c r="A5051">
        <v>101</v>
      </c>
      <c r="B5051" s="1">
        <v>46304</v>
      </c>
      <c r="C5051" t="s">
        <v>347</v>
      </c>
      <c r="D5051" t="s">
        <v>131</v>
      </c>
      <c r="E5051">
        <v>69384</v>
      </c>
      <c r="F5051">
        <v>179004</v>
      </c>
      <c r="G5051">
        <v>1</v>
      </c>
      <c r="H5051" s="2">
        <v>6740.68</v>
      </c>
      <c r="I5051">
        <v>3.5261011730935001E+43</v>
      </c>
      <c r="J5051">
        <v>32</v>
      </c>
      <c r="K5051" t="s">
        <v>18</v>
      </c>
      <c r="L5051" t="s">
        <v>102</v>
      </c>
    </row>
    <row r="5052" spans="1:12" x14ac:dyDescent="0.25">
      <c r="A5052">
        <v>101</v>
      </c>
      <c r="B5052" s="1">
        <v>46304</v>
      </c>
      <c r="C5052" t="s">
        <v>538</v>
      </c>
      <c r="D5052" t="s">
        <v>539</v>
      </c>
      <c r="E5052">
        <v>69322</v>
      </c>
      <c r="F5052">
        <v>179005</v>
      </c>
      <c r="G5052">
        <v>1</v>
      </c>
      <c r="H5052" s="2">
        <v>21379.54</v>
      </c>
      <c r="I5052">
        <v>3.5261011730935001E+43</v>
      </c>
      <c r="J5052">
        <v>32</v>
      </c>
      <c r="K5052" t="s">
        <v>18</v>
      </c>
      <c r="L5052" t="s">
        <v>102</v>
      </c>
    </row>
    <row r="5053" spans="1:12" x14ac:dyDescent="0.25">
      <c r="A5053">
        <v>101</v>
      </c>
      <c r="B5053" s="1">
        <v>46304</v>
      </c>
      <c r="C5053" t="s">
        <v>252</v>
      </c>
      <c r="D5053" t="s">
        <v>253</v>
      </c>
      <c r="E5053">
        <v>69392</v>
      </c>
      <c r="F5053">
        <v>179006</v>
      </c>
      <c r="G5053">
        <v>1</v>
      </c>
      <c r="H5053" s="2">
        <v>1983.9</v>
      </c>
      <c r="J5053">
        <v>51</v>
      </c>
      <c r="K5053" t="s">
        <v>254</v>
      </c>
      <c r="L5053" t="s">
        <v>102</v>
      </c>
    </row>
    <row r="5054" spans="1:12" x14ac:dyDescent="0.25">
      <c r="A5054">
        <v>101</v>
      </c>
      <c r="B5054" s="1">
        <v>46304</v>
      </c>
      <c r="C5054" t="s">
        <v>907</v>
      </c>
      <c r="D5054" t="s">
        <v>908</v>
      </c>
      <c r="E5054">
        <v>69651</v>
      </c>
      <c r="F5054">
        <v>179007</v>
      </c>
      <c r="G5054">
        <v>1</v>
      </c>
      <c r="H5054" s="2">
        <v>4432.04</v>
      </c>
      <c r="J5054">
        <v>63</v>
      </c>
      <c r="K5054" t="s">
        <v>177</v>
      </c>
      <c r="L5054" t="s">
        <v>102</v>
      </c>
    </row>
    <row r="5055" spans="1:12" x14ac:dyDescent="0.25">
      <c r="A5055">
        <v>101</v>
      </c>
      <c r="B5055" s="1">
        <v>46304</v>
      </c>
      <c r="C5055" t="s">
        <v>124</v>
      </c>
      <c r="D5055" t="s">
        <v>125</v>
      </c>
      <c r="E5055">
        <v>69790</v>
      </c>
      <c r="F5055">
        <v>179008</v>
      </c>
      <c r="G5055">
        <v>1</v>
      </c>
      <c r="H5055">
        <v>447</v>
      </c>
      <c r="J5055">
        <v>32</v>
      </c>
      <c r="K5055" t="s">
        <v>18</v>
      </c>
      <c r="L5055" t="s">
        <v>102</v>
      </c>
    </row>
    <row r="5056" spans="1:12" x14ac:dyDescent="0.25">
      <c r="A5056">
        <v>101</v>
      </c>
      <c r="B5056" s="1">
        <v>46304</v>
      </c>
      <c r="C5056" t="s">
        <v>124</v>
      </c>
      <c r="D5056" t="s">
        <v>125</v>
      </c>
      <c r="E5056">
        <v>66223</v>
      </c>
      <c r="F5056">
        <v>179009</v>
      </c>
      <c r="G5056">
        <v>1</v>
      </c>
      <c r="H5056">
        <v>907.2</v>
      </c>
      <c r="J5056">
        <v>32</v>
      </c>
      <c r="K5056" t="s">
        <v>18</v>
      </c>
      <c r="L5056" t="s">
        <v>102</v>
      </c>
    </row>
    <row r="5057" spans="1:12" x14ac:dyDescent="0.25">
      <c r="A5057">
        <v>101</v>
      </c>
      <c r="B5057" s="1">
        <v>46304</v>
      </c>
      <c r="C5057" t="s">
        <v>124</v>
      </c>
      <c r="D5057" t="s">
        <v>125</v>
      </c>
      <c r="E5057">
        <v>68140</v>
      </c>
      <c r="F5057">
        <v>179010</v>
      </c>
      <c r="G5057">
        <v>1</v>
      </c>
      <c r="H5057" s="2">
        <v>2977.92</v>
      </c>
      <c r="J5057">
        <v>32</v>
      </c>
      <c r="K5057" t="s">
        <v>18</v>
      </c>
      <c r="L5057" t="s">
        <v>102</v>
      </c>
    </row>
    <row r="5058" spans="1:12" x14ac:dyDescent="0.25">
      <c r="A5058">
        <v>101</v>
      </c>
      <c r="B5058" s="1">
        <v>46304</v>
      </c>
      <c r="C5058" t="s">
        <v>124</v>
      </c>
      <c r="D5058" t="s">
        <v>125</v>
      </c>
      <c r="E5058">
        <v>68247</v>
      </c>
      <c r="F5058">
        <v>179011</v>
      </c>
      <c r="G5058">
        <v>1</v>
      </c>
      <c r="H5058">
        <v>450</v>
      </c>
      <c r="I5058">
        <v>3.5261011730935001E+43</v>
      </c>
      <c r="J5058">
        <v>32</v>
      </c>
      <c r="K5058" t="s">
        <v>18</v>
      </c>
      <c r="L5058" t="s">
        <v>102</v>
      </c>
    </row>
    <row r="5059" spans="1:12" x14ac:dyDescent="0.25">
      <c r="A5059">
        <v>101</v>
      </c>
      <c r="B5059" s="1">
        <v>46304</v>
      </c>
      <c r="C5059" t="s">
        <v>130</v>
      </c>
      <c r="D5059" t="s">
        <v>131</v>
      </c>
      <c r="E5059">
        <v>69332</v>
      </c>
      <c r="F5059">
        <v>179012</v>
      </c>
      <c r="G5059">
        <v>1</v>
      </c>
      <c r="H5059" s="2">
        <v>5131.3999999999996</v>
      </c>
      <c r="I5059">
        <v>3.5261011730935001E+43</v>
      </c>
      <c r="J5059">
        <v>32</v>
      </c>
      <c r="K5059" t="s">
        <v>18</v>
      </c>
      <c r="L5059" t="s">
        <v>102</v>
      </c>
    </row>
    <row r="5060" spans="1:12" x14ac:dyDescent="0.25">
      <c r="A5060">
        <v>101</v>
      </c>
      <c r="B5060" s="1">
        <v>46304</v>
      </c>
      <c r="C5060" t="s">
        <v>118</v>
      </c>
      <c r="D5060" t="s">
        <v>119</v>
      </c>
      <c r="E5060">
        <v>69937</v>
      </c>
      <c r="F5060">
        <v>179013</v>
      </c>
      <c r="G5060">
        <v>1</v>
      </c>
      <c r="H5060" s="2">
        <v>1187.5</v>
      </c>
      <c r="I5060">
        <v>3.5261011730935001E+43</v>
      </c>
      <c r="J5060">
        <v>32</v>
      </c>
      <c r="K5060" t="s">
        <v>18</v>
      </c>
      <c r="L5060" t="s">
        <v>102</v>
      </c>
    </row>
    <row r="5061" spans="1:12" x14ac:dyDescent="0.25">
      <c r="A5061">
        <v>101</v>
      </c>
      <c r="B5061" s="1">
        <v>46304</v>
      </c>
      <c r="C5061" t="s">
        <v>995</v>
      </c>
      <c r="D5061" t="s">
        <v>139</v>
      </c>
      <c r="E5061">
        <v>69436</v>
      </c>
      <c r="F5061">
        <v>179014</v>
      </c>
      <c r="G5061">
        <v>1</v>
      </c>
      <c r="H5061">
        <v>804.72</v>
      </c>
      <c r="I5061">
        <v>3.5261011730935001E+43</v>
      </c>
      <c r="J5061">
        <v>26</v>
      </c>
      <c r="K5061" t="s">
        <v>44</v>
      </c>
      <c r="L5061" t="s">
        <v>102</v>
      </c>
    </row>
    <row r="5062" spans="1:12" x14ac:dyDescent="0.25">
      <c r="A5062">
        <v>101</v>
      </c>
      <c r="B5062" s="1">
        <v>46304</v>
      </c>
      <c r="C5062" t="s">
        <v>207</v>
      </c>
      <c r="D5062" t="s">
        <v>106</v>
      </c>
      <c r="E5062">
        <v>69351</v>
      </c>
      <c r="F5062">
        <v>179015</v>
      </c>
      <c r="G5062">
        <v>1</v>
      </c>
      <c r="H5062" s="2">
        <v>2600.4499999999998</v>
      </c>
      <c r="I5062">
        <v>3.5261011730935001E+43</v>
      </c>
      <c r="J5062">
        <v>32</v>
      </c>
      <c r="K5062" t="s">
        <v>18</v>
      </c>
      <c r="L5062" t="s">
        <v>102</v>
      </c>
    </row>
    <row r="5063" spans="1:12" x14ac:dyDescent="0.25">
      <c r="A5063">
        <v>101</v>
      </c>
      <c r="B5063" s="1">
        <v>46304</v>
      </c>
      <c r="C5063" t="s">
        <v>170</v>
      </c>
      <c r="D5063" t="s">
        <v>171</v>
      </c>
      <c r="E5063">
        <v>68124</v>
      </c>
      <c r="F5063">
        <v>179016</v>
      </c>
      <c r="G5063">
        <v>1</v>
      </c>
      <c r="H5063" s="2">
        <v>5155</v>
      </c>
      <c r="I5063">
        <v>3.5261011730935001E+43</v>
      </c>
      <c r="J5063">
        <v>7</v>
      </c>
      <c r="K5063" t="s">
        <v>44</v>
      </c>
      <c r="L5063" t="s">
        <v>102</v>
      </c>
    </row>
    <row r="5064" spans="1:12" x14ac:dyDescent="0.25">
      <c r="A5064">
        <v>101</v>
      </c>
      <c r="B5064" s="1">
        <v>46304</v>
      </c>
      <c r="C5064" t="s">
        <v>109</v>
      </c>
      <c r="D5064" t="s">
        <v>106</v>
      </c>
      <c r="E5064">
        <v>69447</v>
      </c>
      <c r="F5064">
        <v>179017</v>
      </c>
      <c r="G5064">
        <v>1</v>
      </c>
      <c r="H5064" s="2">
        <v>3982.5</v>
      </c>
      <c r="I5064">
        <v>3.5261011730935001E+43</v>
      </c>
      <c r="J5064">
        <v>32</v>
      </c>
      <c r="K5064" t="s">
        <v>18</v>
      </c>
      <c r="L5064" t="s">
        <v>102</v>
      </c>
    </row>
    <row r="5065" spans="1:12" x14ac:dyDescent="0.25">
      <c r="A5065">
        <v>101</v>
      </c>
      <c r="B5065" s="1">
        <v>46304</v>
      </c>
      <c r="C5065" t="s">
        <v>109</v>
      </c>
      <c r="D5065" t="s">
        <v>106</v>
      </c>
      <c r="E5065">
        <v>69093</v>
      </c>
      <c r="F5065">
        <v>179018</v>
      </c>
      <c r="G5065">
        <v>1</v>
      </c>
      <c r="H5065">
        <v>550</v>
      </c>
      <c r="I5065">
        <v>3.5261011730935001E+43</v>
      </c>
      <c r="J5065">
        <v>32</v>
      </c>
      <c r="K5065" t="s">
        <v>18</v>
      </c>
      <c r="L5065" t="s">
        <v>102</v>
      </c>
    </row>
    <row r="5066" spans="1:12" x14ac:dyDescent="0.25">
      <c r="A5066">
        <v>101</v>
      </c>
      <c r="B5066" s="1">
        <v>46304</v>
      </c>
      <c r="C5066" t="s">
        <v>109</v>
      </c>
      <c r="D5066" t="s">
        <v>106</v>
      </c>
      <c r="E5066">
        <v>69156</v>
      </c>
      <c r="F5066">
        <v>179019</v>
      </c>
      <c r="G5066">
        <v>1</v>
      </c>
      <c r="H5066">
        <v>622.44000000000005</v>
      </c>
      <c r="I5066">
        <v>3.5261011730935001E+43</v>
      </c>
      <c r="J5066">
        <v>32</v>
      </c>
      <c r="K5066" t="s">
        <v>18</v>
      </c>
      <c r="L5066" t="s">
        <v>102</v>
      </c>
    </row>
    <row r="5067" spans="1:12" x14ac:dyDescent="0.25">
      <c r="A5067">
        <v>101</v>
      </c>
      <c r="B5067" s="1">
        <v>46304</v>
      </c>
      <c r="C5067" t="s">
        <v>109</v>
      </c>
      <c r="D5067" t="s">
        <v>106</v>
      </c>
      <c r="E5067">
        <v>69017</v>
      </c>
      <c r="F5067">
        <v>179020</v>
      </c>
      <c r="G5067">
        <v>1</v>
      </c>
      <c r="H5067">
        <v>88.92</v>
      </c>
      <c r="I5067">
        <v>3.5261011730935001E+43</v>
      </c>
      <c r="J5067">
        <v>32</v>
      </c>
      <c r="K5067" t="s">
        <v>18</v>
      </c>
      <c r="L5067" t="s">
        <v>102</v>
      </c>
    </row>
    <row r="5068" spans="1:12" x14ac:dyDescent="0.25">
      <c r="A5068">
        <v>101</v>
      </c>
      <c r="B5068" s="1">
        <v>46304</v>
      </c>
      <c r="C5068" t="s">
        <v>109</v>
      </c>
      <c r="D5068" t="s">
        <v>106</v>
      </c>
      <c r="E5068">
        <v>69004</v>
      </c>
      <c r="F5068">
        <v>179021</v>
      </c>
      <c r="G5068">
        <v>1</v>
      </c>
      <c r="H5068">
        <v>666.9</v>
      </c>
      <c r="I5068">
        <v>3.5261011730935001E+43</v>
      </c>
      <c r="J5068">
        <v>32</v>
      </c>
      <c r="K5068" t="s">
        <v>18</v>
      </c>
      <c r="L5068" t="s">
        <v>102</v>
      </c>
    </row>
    <row r="5069" spans="1:12" x14ac:dyDescent="0.25">
      <c r="A5069">
        <v>101</v>
      </c>
      <c r="B5069" s="1">
        <v>46304</v>
      </c>
      <c r="C5069" t="s">
        <v>109</v>
      </c>
      <c r="D5069" t="s">
        <v>106</v>
      </c>
      <c r="E5069">
        <v>69155</v>
      </c>
      <c r="F5069">
        <v>179022</v>
      </c>
      <c r="G5069">
        <v>1</v>
      </c>
      <c r="H5069">
        <v>666.9</v>
      </c>
      <c r="I5069">
        <v>3.5261011730935001E+43</v>
      </c>
      <c r="J5069">
        <v>32</v>
      </c>
      <c r="K5069" t="s">
        <v>18</v>
      </c>
      <c r="L5069" t="s">
        <v>102</v>
      </c>
    </row>
    <row r="5070" spans="1:12" x14ac:dyDescent="0.25">
      <c r="A5070">
        <v>101</v>
      </c>
      <c r="B5070" s="1">
        <v>46304</v>
      </c>
      <c r="C5070" t="s">
        <v>109</v>
      </c>
      <c r="D5070" t="s">
        <v>106</v>
      </c>
      <c r="E5070">
        <v>69030</v>
      </c>
      <c r="F5070">
        <v>179023</v>
      </c>
      <c r="G5070">
        <v>1</v>
      </c>
      <c r="H5070">
        <v>666.9</v>
      </c>
      <c r="I5070">
        <v>3.5261011730935001E+43</v>
      </c>
      <c r="J5070">
        <v>32</v>
      </c>
      <c r="K5070" t="s">
        <v>18</v>
      </c>
      <c r="L5070" t="s">
        <v>102</v>
      </c>
    </row>
    <row r="5071" spans="1:12" x14ac:dyDescent="0.25">
      <c r="A5071">
        <v>101</v>
      </c>
      <c r="B5071" s="1">
        <v>46304</v>
      </c>
      <c r="C5071" t="s">
        <v>109</v>
      </c>
      <c r="D5071" t="s">
        <v>106</v>
      </c>
      <c r="E5071">
        <v>69018</v>
      </c>
      <c r="F5071">
        <v>179024</v>
      </c>
      <c r="G5071">
        <v>1</v>
      </c>
      <c r="H5071">
        <v>666.9</v>
      </c>
      <c r="I5071">
        <v>3.5261011730935001E+43</v>
      </c>
      <c r="J5071">
        <v>32</v>
      </c>
      <c r="K5071" t="s">
        <v>18</v>
      </c>
      <c r="L5071" t="s">
        <v>102</v>
      </c>
    </row>
    <row r="5072" spans="1:12" x14ac:dyDescent="0.25">
      <c r="A5072">
        <v>101</v>
      </c>
      <c r="B5072" s="1">
        <v>46304</v>
      </c>
      <c r="C5072" t="s">
        <v>109</v>
      </c>
      <c r="D5072" t="s">
        <v>106</v>
      </c>
      <c r="E5072">
        <v>69015</v>
      </c>
      <c r="F5072">
        <v>179025</v>
      </c>
      <c r="G5072">
        <v>1</v>
      </c>
      <c r="H5072">
        <v>88.92</v>
      </c>
      <c r="I5072">
        <v>3.5261011730935001E+43</v>
      </c>
      <c r="J5072">
        <v>32</v>
      </c>
      <c r="K5072" t="s">
        <v>18</v>
      </c>
      <c r="L5072" t="s">
        <v>102</v>
      </c>
    </row>
    <row r="5073" spans="1:12" x14ac:dyDescent="0.25">
      <c r="A5073">
        <v>101</v>
      </c>
      <c r="B5073" s="1">
        <v>46304</v>
      </c>
      <c r="C5073" t="s">
        <v>287</v>
      </c>
      <c r="D5073" t="s">
        <v>106</v>
      </c>
      <c r="E5073">
        <v>69428</v>
      </c>
      <c r="F5073">
        <v>179026</v>
      </c>
      <c r="G5073">
        <v>1</v>
      </c>
      <c r="H5073" s="2">
        <v>1395.2</v>
      </c>
      <c r="I5073">
        <v>3.5261011730935001E+43</v>
      </c>
      <c r="J5073">
        <v>32</v>
      </c>
      <c r="K5073" t="s">
        <v>18</v>
      </c>
      <c r="L5073" t="s">
        <v>102</v>
      </c>
    </row>
    <row r="5074" spans="1:12" x14ac:dyDescent="0.25">
      <c r="A5074">
        <v>101</v>
      </c>
      <c r="B5074" s="1">
        <v>46304</v>
      </c>
      <c r="C5074" t="s">
        <v>534</v>
      </c>
      <c r="D5074" t="s">
        <v>106</v>
      </c>
      <c r="E5074">
        <v>68771</v>
      </c>
      <c r="F5074">
        <v>179027</v>
      </c>
      <c r="G5074">
        <v>1</v>
      </c>
      <c r="H5074">
        <v>392.4</v>
      </c>
      <c r="I5074">
        <v>3.5261011730935001E+43</v>
      </c>
      <c r="J5074">
        <v>32</v>
      </c>
      <c r="K5074" t="s">
        <v>18</v>
      </c>
      <c r="L5074" t="s">
        <v>102</v>
      </c>
    </row>
    <row r="5075" spans="1:12" x14ac:dyDescent="0.25">
      <c r="A5075">
        <v>101</v>
      </c>
      <c r="B5075" s="1">
        <v>46304</v>
      </c>
      <c r="C5075" t="s">
        <v>534</v>
      </c>
      <c r="D5075" t="s">
        <v>106</v>
      </c>
      <c r="E5075">
        <v>68960</v>
      </c>
      <c r="F5075">
        <v>179028</v>
      </c>
      <c r="G5075">
        <v>1</v>
      </c>
      <c r="H5075">
        <v>305.2</v>
      </c>
      <c r="I5075">
        <v>3.5261011730935001E+43</v>
      </c>
      <c r="J5075">
        <v>15</v>
      </c>
      <c r="K5075" t="s">
        <v>18</v>
      </c>
      <c r="L5075" t="s">
        <v>102</v>
      </c>
    </row>
    <row r="5076" spans="1:12" x14ac:dyDescent="0.25">
      <c r="A5076">
        <v>101</v>
      </c>
      <c r="B5076" s="1">
        <v>46304</v>
      </c>
      <c r="C5076" t="s">
        <v>287</v>
      </c>
      <c r="D5076" t="s">
        <v>106</v>
      </c>
      <c r="E5076">
        <v>68963</v>
      </c>
      <c r="F5076">
        <v>179029</v>
      </c>
      <c r="G5076">
        <v>1</v>
      </c>
      <c r="H5076">
        <v>610.4</v>
      </c>
      <c r="I5076">
        <v>3.5261011730935001E+43</v>
      </c>
      <c r="J5076">
        <v>32</v>
      </c>
      <c r="K5076" t="s">
        <v>18</v>
      </c>
      <c r="L5076" t="s">
        <v>102</v>
      </c>
    </row>
    <row r="5077" spans="1:12" x14ac:dyDescent="0.25">
      <c r="A5077">
        <v>101</v>
      </c>
      <c r="B5077" s="1">
        <v>46304</v>
      </c>
      <c r="C5077" t="s">
        <v>996</v>
      </c>
      <c r="D5077" t="s">
        <v>997</v>
      </c>
      <c r="E5077">
        <v>69456</v>
      </c>
      <c r="F5077">
        <v>179030</v>
      </c>
      <c r="G5077">
        <v>1</v>
      </c>
      <c r="H5077">
        <v>37.64</v>
      </c>
      <c r="I5077">
        <v>3.5261011730935001E+43</v>
      </c>
      <c r="J5077">
        <v>14</v>
      </c>
      <c r="K5077" t="s">
        <v>279</v>
      </c>
      <c r="L5077" t="s">
        <v>102</v>
      </c>
    </row>
    <row r="5078" spans="1:12" x14ac:dyDescent="0.25">
      <c r="A5078">
        <v>101</v>
      </c>
      <c r="B5078" s="1">
        <v>46304</v>
      </c>
      <c r="C5078" t="s">
        <v>277</v>
      </c>
      <c r="D5078" t="s">
        <v>278</v>
      </c>
      <c r="E5078">
        <v>69962</v>
      </c>
      <c r="F5078">
        <v>179031</v>
      </c>
      <c r="G5078">
        <v>1</v>
      </c>
      <c r="H5078">
        <v>48.99</v>
      </c>
      <c r="I5078">
        <v>3.5261011730935001E+43</v>
      </c>
      <c r="J5078">
        <v>14</v>
      </c>
      <c r="K5078" t="s">
        <v>279</v>
      </c>
      <c r="L5078" t="s">
        <v>102</v>
      </c>
    </row>
    <row r="5079" spans="1:12" x14ac:dyDescent="0.25">
      <c r="A5079">
        <v>101</v>
      </c>
      <c r="B5079" s="1">
        <v>46304</v>
      </c>
      <c r="C5079" t="s">
        <v>225</v>
      </c>
      <c r="D5079" t="s">
        <v>226</v>
      </c>
      <c r="E5079">
        <v>68854</v>
      </c>
      <c r="F5079">
        <v>179032</v>
      </c>
      <c r="G5079">
        <v>1</v>
      </c>
      <c r="H5079" s="2">
        <v>11702.28</v>
      </c>
      <c r="I5079">
        <v>3.5261011730935001E+43</v>
      </c>
      <c r="J5079">
        <v>32</v>
      </c>
      <c r="K5079" t="s">
        <v>18</v>
      </c>
      <c r="L5079" t="s">
        <v>102</v>
      </c>
    </row>
    <row r="5080" spans="1:12" x14ac:dyDescent="0.25">
      <c r="A5080">
        <v>101</v>
      </c>
      <c r="B5080" s="1">
        <v>46304</v>
      </c>
      <c r="C5080" t="s">
        <v>124</v>
      </c>
      <c r="D5080" t="s">
        <v>125</v>
      </c>
      <c r="E5080">
        <v>69519</v>
      </c>
      <c r="F5080">
        <v>179033</v>
      </c>
      <c r="G5080">
        <v>1</v>
      </c>
      <c r="H5080" s="2">
        <v>7279.84</v>
      </c>
      <c r="I5080">
        <v>3.5261011730935001E+43</v>
      </c>
      <c r="J5080">
        <v>32</v>
      </c>
      <c r="K5080" t="s">
        <v>18</v>
      </c>
      <c r="L5080" t="s">
        <v>102</v>
      </c>
    </row>
    <row r="5081" spans="1:12" x14ac:dyDescent="0.25">
      <c r="A5081">
        <v>101</v>
      </c>
      <c r="B5081" s="1">
        <v>46304</v>
      </c>
      <c r="C5081" t="s">
        <v>257</v>
      </c>
      <c r="D5081" t="s">
        <v>258</v>
      </c>
      <c r="E5081">
        <v>69310</v>
      </c>
      <c r="F5081">
        <v>179035</v>
      </c>
      <c r="G5081">
        <v>1</v>
      </c>
      <c r="H5081" s="2">
        <v>1271.0999999999999</v>
      </c>
      <c r="I5081">
        <v>3.5261011730935001E+43</v>
      </c>
      <c r="J5081">
        <v>51</v>
      </c>
      <c r="K5081" t="s">
        <v>254</v>
      </c>
      <c r="L5081" t="s">
        <v>102</v>
      </c>
    </row>
    <row r="5082" spans="1:12" x14ac:dyDescent="0.25">
      <c r="A5082">
        <v>101</v>
      </c>
      <c r="B5082" s="1">
        <v>46304</v>
      </c>
      <c r="C5082" t="s">
        <v>216</v>
      </c>
      <c r="D5082" t="s">
        <v>217</v>
      </c>
      <c r="E5082">
        <v>69463</v>
      </c>
      <c r="F5082">
        <v>179036</v>
      </c>
      <c r="G5082">
        <v>1</v>
      </c>
      <c r="H5082" s="2">
        <v>6908</v>
      </c>
      <c r="I5082">
        <v>3.5261011730935001E+43</v>
      </c>
      <c r="J5082">
        <v>32</v>
      </c>
      <c r="K5082" t="s">
        <v>18</v>
      </c>
      <c r="L5082" t="s">
        <v>102</v>
      </c>
    </row>
    <row r="5083" spans="1:12" x14ac:dyDescent="0.25">
      <c r="A5083">
        <v>101</v>
      </c>
      <c r="B5083" s="1">
        <v>46304</v>
      </c>
      <c r="C5083" t="s">
        <v>212</v>
      </c>
      <c r="D5083" t="s">
        <v>213</v>
      </c>
      <c r="E5083">
        <v>69452</v>
      </c>
      <c r="F5083">
        <v>179037</v>
      </c>
      <c r="G5083">
        <v>1</v>
      </c>
      <c r="H5083" s="2">
        <v>1874</v>
      </c>
      <c r="I5083">
        <v>3.5261011730935001E+43</v>
      </c>
      <c r="J5083">
        <v>32</v>
      </c>
      <c r="K5083" t="s">
        <v>18</v>
      </c>
      <c r="L5083" t="s">
        <v>102</v>
      </c>
    </row>
    <row r="5084" spans="1:12" x14ac:dyDescent="0.25">
      <c r="A5084">
        <v>101</v>
      </c>
      <c r="B5084" s="1">
        <v>46304</v>
      </c>
      <c r="C5084" t="s">
        <v>207</v>
      </c>
      <c r="D5084" t="s">
        <v>106</v>
      </c>
      <c r="E5084">
        <v>69437</v>
      </c>
      <c r="F5084">
        <v>179039</v>
      </c>
      <c r="G5084">
        <v>1</v>
      </c>
      <c r="H5084" s="2">
        <v>2078.34</v>
      </c>
      <c r="I5084">
        <v>3.5261011730935001E+43</v>
      </c>
      <c r="J5084">
        <v>32</v>
      </c>
      <c r="K5084" t="s">
        <v>18</v>
      </c>
      <c r="L5084" t="s">
        <v>102</v>
      </c>
    </row>
    <row r="5085" spans="1:12" x14ac:dyDescent="0.25">
      <c r="A5085">
        <v>101</v>
      </c>
      <c r="B5085" s="1">
        <v>46304</v>
      </c>
      <c r="C5085" t="s">
        <v>110</v>
      </c>
      <c r="D5085" t="s">
        <v>111</v>
      </c>
      <c r="E5085">
        <v>69688</v>
      </c>
      <c r="F5085">
        <v>179040</v>
      </c>
      <c r="G5085">
        <v>1</v>
      </c>
      <c r="H5085">
        <v>597.36</v>
      </c>
      <c r="I5085">
        <v>3.5261011730935001E+43</v>
      </c>
      <c r="J5085">
        <v>32</v>
      </c>
      <c r="K5085" t="s">
        <v>18</v>
      </c>
      <c r="L5085" t="s">
        <v>102</v>
      </c>
    </row>
    <row r="5086" spans="1:12" x14ac:dyDescent="0.25">
      <c r="A5086">
        <v>101</v>
      </c>
      <c r="B5086" s="1">
        <v>46304</v>
      </c>
      <c r="C5086" t="s">
        <v>110</v>
      </c>
      <c r="D5086" t="s">
        <v>111</v>
      </c>
      <c r="E5086">
        <v>69753</v>
      </c>
      <c r="F5086">
        <v>179041</v>
      </c>
      <c r="G5086">
        <v>1</v>
      </c>
      <c r="H5086">
        <v>347.2</v>
      </c>
      <c r="I5086">
        <v>3.5261011730935001E+43</v>
      </c>
      <c r="J5086">
        <v>32</v>
      </c>
      <c r="K5086" t="s">
        <v>18</v>
      </c>
      <c r="L5086" t="s">
        <v>102</v>
      </c>
    </row>
    <row r="5087" spans="1:12" x14ac:dyDescent="0.25">
      <c r="A5087">
        <v>101</v>
      </c>
      <c r="B5087" s="1">
        <v>46304</v>
      </c>
      <c r="C5087" t="s">
        <v>110</v>
      </c>
      <c r="D5087" t="s">
        <v>111</v>
      </c>
      <c r="E5087">
        <v>69689</v>
      </c>
      <c r="F5087">
        <v>179042</v>
      </c>
      <c r="G5087">
        <v>1</v>
      </c>
      <c r="H5087" s="2">
        <v>1609.15</v>
      </c>
      <c r="I5087">
        <v>3.5261011730935001E+43</v>
      </c>
      <c r="J5087">
        <v>32</v>
      </c>
      <c r="K5087" t="s">
        <v>18</v>
      </c>
      <c r="L5087" t="s">
        <v>102</v>
      </c>
    </row>
    <row r="5088" spans="1:12" x14ac:dyDescent="0.25">
      <c r="A5088">
        <v>101</v>
      </c>
      <c r="B5088" s="1">
        <v>46304</v>
      </c>
      <c r="C5088" t="s">
        <v>998</v>
      </c>
      <c r="D5088" t="s">
        <v>512</v>
      </c>
      <c r="E5088">
        <v>69285</v>
      </c>
      <c r="F5088">
        <v>179043</v>
      </c>
      <c r="G5088">
        <v>1</v>
      </c>
      <c r="H5088">
        <v>764.9</v>
      </c>
      <c r="I5088">
        <v>3.5261011730935001E+43</v>
      </c>
      <c r="J5088">
        <v>32</v>
      </c>
      <c r="K5088" t="s">
        <v>18</v>
      </c>
      <c r="L5088" t="s">
        <v>102</v>
      </c>
    </row>
    <row r="5089" spans="1:12" x14ac:dyDescent="0.25">
      <c r="A5089">
        <v>101</v>
      </c>
      <c r="B5089" s="1">
        <v>46304</v>
      </c>
      <c r="C5089" t="s">
        <v>116</v>
      </c>
      <c r="D5089" t="s">
        <v>117</v>
      </c>
      <c r="E5089">
        <v>69744</v>
      </c>
      <c r="F5089">
        <v>179044</v>
      </c>
      <c r="G5089">
        <v>1</v>
      </c>
      <c r="H5089" s="2">
        <v>35025.4</v>
      </c>
      <c r="I5089">
        <v>3.5261011730935001E+43</v>
      </c>
      <c r="J5089">
        <v>32</v>
      </c>
      <c r="K5089" t="s">
        <v>18</v>
      </c>
      <c r="L5089" t="s">
        <v>102</v>
      </c>
    </row>
    <row r="5090" spans="1:12" x14ac:dyDescent="0.25">
      <c r="A5090">
        <v>101</v>
      </c>
      <c r="B5090" s="1">
        <v>46304</v>
      </c>
      <c r="C5090" t="s">
        <v>116</v>
      </c>
      <c r="D5090" t="s">
        <v>117</v>
      </c>
      <c r="E5090">
        <v>68675</v>
      </c>
      <c r="F5090">
        <v>179045</v>
      </c>
      <c r="G5090">
        <v>1</v>
      </c>
      <c r="H5090" s="2">
        <v>2764.8</v>
      </c>
      <c r="I5090">
        <v>3.5261011730935001E+43</v>
      </c>
      <c r="J5090">
        <v>32</v>
      </c>
      <c r="K5090" t="s">
        <v>18</v>
      </c>
      <c r="L5090" t="s">
        <v>102</v>
      </c>
    </row>
    <row r="5091" spans="1:12" x14ac:dyDescent="0.25">
      <c r="A5091">
        <v>101</v>
      </c>
      <c r="B5091" s="1">
        <v>46304</v>
      </c>
      <c r="C5091" t="s">
        <v>907</v>
      </c>
      <c r="D5091" t="s">
        <v>908</v>
      </c>
      <c r="E5091">
        <v>69651</v>
      </c>
      <c r="F5091">
        <v>179046</v>
      </c>
      <c r="G5091">
        <v>1</v>
      </c>
      <c r="H5091" s="2">
        <v>4432.04</v>
      </c>
      <c r="I5091">
        <v>3.5261011730935001E+43</v>
      </c>
      <c r="J5091">
        <v>63</v>
      </c>
      <c r="K5091" t="s">
        <v>177</v>
      </c>
      <c r="L5091" t="s">
        <v>102</v>
      </c>
    </row>
    <row r="5092" spans="1:12" x14ac:dyDescent="0.25">
      <c r="A5092">
        <v>101</v>
      </c>
      <c r="B5092" s="1">
        <v>46305</v>
      </c>
      <c r="C5092" t="s">
        <v>448</v>
      </c>
      <c r="D5092" t="s">
        <v>106</v>
      </c>
      <c r="E5092">
        <v>69616</v>
      </c>
      <c r="F5092">
        <v>179047</v>
      </c>
      <c r="G5092">
        <v>1</v>
      </c>
      <c r="H5092" s="2">
        <v>3520.5</v>
      </c>
      <c r="I5092">
        <v>3.5261011730935001E+43</v>
      </c>
      <c r="J5092">
        <v>32</v>
      </c>
      <c r="K5092" t="s">
        <v>18</v>
      </c>
      <c r="L5092" t="s">
        <v>102</v>
      </c>
    </row>
    <row r="5093" spans="1:12" x14ac:dyDescent="0.25">
      <c r="A5093">
        <v>101</v>
      </c>
      <c r="B5093" s="1">
        <v>46305</v>
      </c>
      <c r="C5093" t="s">
        <v>314</v>
      </c>
      <c r="D5093" t="s">
        <v>106</v>
      </c>
      <c r="E5093">
        <v>69430</v>
      </c>
      <c r="F5093">
        <v>179048</v>
      </c>
      <c r="G5093">
        <v>1</v>
      </c>
      <c r="H5093" s="2">
        <v>2864.4</v>
      </c>
      <c r="I5093">
        <v>3.5261011730935001E+43</v>
      </c>
      <c r="J5093">
        <v>32</v>
      </c>
      <c r="K5093" t="s">
        <v>18</v>
      </c>
      <c r="L5093" t="s">
        <v>102</v>
      </c>
    </row>
    <row r="5094" spans="1:12" x14ac:dyDescent="0.25">
      <c r="A5094">
        <v>101</v>
      </c>
      <c r="B5094" s="1">
        <v>46305</v>
      </c>
      <c r="C5094" t="s">
        <v>264</v>
      </c>
      <c r="D5094" t="s">
        <v>106</v>
      </c>
      <c r="E5094">
        <v>69153</v>
      </c>
      <c r="F5094">
        <v>179049</v>
      </c>
      <c r="G5094">
        <v>1</v>
      </c>
      <c r="H5094">
        <v>305.2</v>
      </c>
      <c r="I5094">
        <v>3.5261011730935001E+43</v>
      </c>
      <c r="J5094">
        <v>15</v>
      </c>
      <c r="K5094" t="s">
        <v>18</v>
      </c>
      <c r="L5094" t="s">
        <v>102</v>
      </c>
    </row>
    <row r="5095" spans="1:12" x14ac:dyDescent="0.25">
      <c r="A5095">
        <v>101</v>
      </c>
      <c r="B5095" s="1">
        <v>46305</v>
      </c>
      <c r="C5095" t="s">
        <v>314</v>
      </c>
      <c r="D5095" t="s">
        <v>106</v>
      </c>
      <c r="E5095">
        <v>69397</v>
      </c>
      <c r="F5095">
        <v>179050</v>
      </c>
      <c r="G5095">
        <v>1</v>
      </c>
      <c r="H5095">
        <v>397.8</v>
      </c>
      <c r="I5095">
        <v>3.5261011730935001E+43</v>
      </c>
      <c r="J5095">
        <v>32</v>
      </c>
      <c r="K5095" t="s">
        <v>18</v>
      </c>
      <c r="L5095" t="s">
        <v>102</v>
      </c>
    </row>
    <row r="5096" spans="1:12" x14ac:dyDescent="0.25">
      <c r="A5096">
        <v>101</v>
      </c>
      <c r="B5096" s="1">
        <v>46305</v>
      </c>
      <c r="C5096" t="s">
        <v>800</v>
      </c>
      <c r="D5096" t="s">
        <v>801</v>
      </c>
      <c r="E5096">
        <v>69066</v>
      </c>
      <c r="F5096">
        <v>179051</v>
      </c>
      <c r="G5096">
        <v>1</v>
      </c>
      <c r="H5096">
        <v>300.57</v>
      </c>
      <c r="I5096">
        <v>3.5261011730935001E+43</v>
      </c>
      <c r="J5096">
        <v>32</v>
      </c>
      <c r="K5096" t="s">
        <v>18</v>
      </c>
      <c r="L5096" t="s">
        <v>102</v>
      </c>
    </row>
    <row r="5097" spans="1:12" x14ac:dyDescent="0.25">
      <c r="A5097">
        <v>101</v>
      </c>
      <c r="B5097" s="1">
        <v>46305</v>
      </c>
      <c r="C5097" t="s">
        <v>159</v>
      </c>
      <c r="D5097" t="s">
        <v>160</v>
      </c>
      <c r="E5097">
        <v>69417</v>
      </c>
      <c r="F5097">
        <v>179052</v>
      </c>
      <c r="G5097">
        <v>1</v>
      </c>
      <c r="H5097" s="2">
        <v>41294.800000000003</v>
      </c>
      <c r="I5097">
        <v>3.5261011730935001E+43</v>
      </c>
      <c r="J5097">
        <v>32</v>
      </c>
      <c r="K5097" t="s">
        <v>18</v>
      </c>
      <c r="L5097" t="s">
        <v>102</v>
      </c>
    </row>
    <row r="5098" spans="1:12" x14ac:dyDescent="0.25">
      <c r="A5098">
        <v>101</v>
      </c>
      <c r="B5098" s="1">
        <v>46305</v>
      </c>
      <c r="C5098" t="s">
        <v>105</v>
      </c>
      <c r="D5098" t="s">
        <v>106</v>
      </c>
      <c r="E5098">
        <v>69413</v>
      </c>
      <c r="F5098">
        <v>179053</v>
      </c>
      <c r="G5098">
        <v>1</v>
      </c>
      <c r="H5098">
        <v>316.10000000000002</v>
      </c>
      <c r="I5098">
        <v>3.5261011730935001E+43</v>
      </c>
      <c r="J5098">
        <v>32</v>
      </c>
      <c r="K5098" t="s">
        <v>18</v>
      </c>
      <c r="L5098" t="s">
        <v>102</v>
      </c>
    </row>
    <row r="5099" spans="1:12" x14ac:dyDescent="0.25">
      <c r="A5099">
        <v>101</v>
      </c>
      <c r="B5099" s="1">
        <v>46305</v>
      </c>
      <c r="C5099" t="s">
        <v>105</v>
      </c>
      <c r="D5099" t="s">
        <v>106</v>
      </c>
      <c r="E5099">
        <v>69410</v>
      </c>
      <c r="F5099">
        <v>179054</v>
      </c>
      <c r="G5099">
        <v>1</v>
      </c>
      <c r="H5099">
        <v>239.8</v>
      </c>
      <c r="I5099">
        <v>3.5261011730935001E+43</v>
      </c>
      <c r="J5099">
        <v>32</v>
      </c>
      <c r="K5099" t="s">
        <v>18</v>
      </c>
      <c r="L5099" t="s">
        <v>102</v>
      </c>
    </row>
    <row r="5100" spans="1:12" x14ac:dyDescent="0.25">
      <c r="A5100">
        <v>101</v>
      </c>
      <c r="B5100" s="1">
        <v>46305</v>
      </c>
      <c r="C5100" t="s">
        <v>105</v>
      </c>
      <c r="D5100" t="s">
        <v>106</v>
      </c>
      <c r="E5100">
        <v>69412</v>
      </c>
      <c r="F5100">
        <v>179055</v>
      </c>
      <c r="G5100">
        <v>1</v>
      </c>
      <c r="H5100">
        <v>239.8</v>
      </c>
      <c r="I5100">
        <v>3.5261011730935001E+43</v>
      </c>
      <c r="J5100">
        <v>32</v>
      </c>
      <c r="K5100" t="s">
        <v>18</v>
      </c>
      <c r="L5100" t="s">
        <v>102</v>
      </c>
    </row>
    <row r="5101" spans="1:12" x14ac:dyDescent="0.25">
      <c r="A5101">
        <v>101</v>
      </c>
      <c r="B5101" s="1">
        <v>46305</v>
      </c>
      <c r="C5101" t="s">
        <v>105</v>
      </c>
      <c r="D5101" t="s">
        <v>106</v>
      </c>
      <c r="E5101">
        <v>66760</v>
      </c>
      <c r="F5101">
        <v>179056</v>
      </c>
      <c r="G5101">
        <v>1</v>
      </c>
      <c r="H5101" s="2">
        <v>3487.5</v>
      </c>
      <c r="I5101">
        <v>3.5261011730935001E+43</v>
      </c>
      <c r="J5101">
        <v>32</v>
      </c>
      <c r="K5101" t="s">
        <v>18</v>
      </c>
      <c r="L5101" t="s">
        <v>102</v>
      </c>
    </row>
    <row r="5102" spans="1:12" x14ac:dyDescent="0.25">
      <c r="A5102">
        <v>101</v>
      </c>
      <c r="B5102" s="1">
        <v>46305</v>
      </c>
      <c r="C5102" t="s">
        <v>105</v>
      </c>
      <c r="D5102" t="s">
        <v>106</v>
      </c>
      <c r="E5102">
        <v>69409</v>
      </c>
      <c r="F5102">
        <v>179057</v>
      </c>
      <c r="G5102">
        <v>1</v>
      </c>
      <c r="H5102">
        <v>316.10000000000002</v>
      </c>
      <c r="I5102">
        <v>3.5261011730935001E+43</v>
      </c>
      <c r="J5102">
        <v>32</v>
      </c>
      <c r="K5102" t="s">
        <v>18</v>
      </c>
      <c r="L5102" t="s">
        <v>102</v>
      </c>
    </row>
    <row r="5103" spans="1:12" x14ac:dyDescent="0.25">
      <c r="A5103">
        <v>101</v>
      </c>
      <c r="B5103" s="1">
        <v>46305</v>
      </c>
      <c r="C5103" t="s">
        <v>105</v>
      </c>
      <c r="D5103" t="s">
        <v>106</v>
      </c>
      <c r="E5103">
        <v>69408</v>
      </c>
      <c r="F5103">
        <v>179058</v>
      </c>
      <c r="G5103">
        <v>1</v>
      </c>
      <c r="H5103">
        <v>344.44</v>
      </c>
      <c r="I5103">
        <v>3.5261011730935001E+43</v>
      </c>
      <c r="J5103">
        <v>32</v>
      </c>
      <c r="K5103" t="s">
        <v>18</v>
      </c>
      <c r="L5103" t="s">
        <v>102</v>
      </c>
    </row>
    <row r="5104" spans="1:12" x14ac:dyDescent="0.25">
      <c r="A5104">
        <v>101</v>
      </c>
      <c r="B5104" s="1">
        <v>46305</v>
      </c>
      <c r="C5104" t="s">
        <v>105</v>
      </c>
      <c r="D5104" t="s">
        <v>106</v>
      </c>
      <c r="E5104">
        <v>68769</v>
      </c>
      <c r="F5104">
        <v>179059</v>
      </c>
      <c r="G5104">
        <v>1</v>
      </c>
      <c r="H5104">
        <v>258.33</v>
      </c>
      <c r="I5104">
        <v>3.5261011730935001E+43</v>
      </c>
      <c r="J5104">
        <v>32</v>
      </c>
      <c r="K5104" t="s">
        <v>18</v>
      </c>
      <c r="L5104" t="s">
        <v>102</v>
      </c>
    </row>
    <row r="5105" spans="1:12" x14ac:dyDescent="0.25">
      <c r="A5105">
        <v>101</v>
      </c>
      <c r="B5105" s="1">
        <v>46305</v>
      </c>
      <c r="C5105" t="s">
        <v>105</v>
      </c>
      <c r="D5105" t="s">
        <v>106</v>
      </c>
      <c r="E5105">
        <v>68770</v>
      </c>
      <c r="F5105">
        <v>179060</v>
      </c>
      <c r="G5105">
        <v>1</v>
      </c>
      <c r="H5105">
        <v>344.44</v>
      </c>
      <c r="I5105">
        <v>3.5261011730935001E+43</v>
      </c>
      <c r="J5105">
        <v>32</v>
      </c>
      <c r="K5105" t="s">
        <v>18</v>
      </c>
      <c r="L5105" t="s">
        <v>102</v>
      </c>
    </row>
    <row r="5106" spans="1:12" x14ac:dyDescent="0.25">
      <c r="A5106">
        <v>101</v>
      </c>
      <c r="B5106" s="1">
        <v>46305</v>
      </c>
      <c r="C5106" t="s">
        <v>105</v>
      </c>
      <c r="D5106" t="s">
        <v>106</v>
      </c>
      <c r="E5106">
        <v>68773</v>
      </c>
      <c r="F5106">
        <v>179061</v>
      </c>
      <c r="G5106">
        <v>1</v>
      </c>
      <c r="H5106">
        <v>258.33</v>
      </c>
      <c r="I5106">
        <v>3.5261011730935001E+43</v>
      </c>
      <c r="J5106">
        <v>32</v>
      </c>
      <c r="K5106" t="s">
        <v>18</v>
      </c>
      <c r="L5106" t="s">
        <v>102</v>
      </c>
    </row>
    <row r="5107" spans="1:12" x14ac:dyDescent="0.25">
      <c r="A5107">
        <v>101</v>
      </c>
      <c r="B5107" s="1">
        <v>46305</v>
      </c>
      <c r="C5107" t="s">
        <v>105</v>
      </c>
      <c r="D5107" t="s">
        <v>106</v>
      </c>
      <c r="E5107">
        <v>69399</v>
      </c>
      <c r="F5107">
        <v>179062</v>
      </c>
      <c r="G5107">
        <v>1</v>
      </c>
      <c r="H5107">
        <v>431.64</v>
      </c>
      <c r="I5107">
        <v>3.5261011730935001E+43</v>
      </c>
      <c r="J5107">
        <v>32</v>
      </c>
      <c r="K5107" t="s">
        <v>18</v>
      </c>
      <c r="L5107" t="s">
        <v>102</v>
      </c>
    </row>
    <row r="5108" spans="1:12" x14ac:dyDescent="0.25">
      <c r="A5108">
        <v>101</v>
      </c>
      <c r="B5108" s="1">
        <v>46305</v>
      </c>
      <c r="C5108" t="s">
        <v>105</v>
      </c>
      <c r="D5108" t="s">
        <v>106</v>
      </c>
      <c r="E5108">
        <v>69494</v>
      </c>
      <c r="F5108">
        <v>179063</v>
      </c>
      <c r="G5108">
        <v>1</v>
      </c>
      <c r="H5108">
        <v>359.7</v>
      </c>
      <c r="I5108">
        <v>3.5261011730935001E+43</v>
      </c>
      <c r="J5108">
        <v>32</v>
      </c>
      <c r="K5108" t="s">
        <v>18</v>
      </c>
      <c r="L5108" t="s">
        <v>102</v>
      </c>
    </row>
    <row r="5109" spans="1:12" x14ac:dyDescent="0.25">
      <c r="A5109">
        <v>101</v>
      </c>
      <c r="B5109" s="1">
        <v>46305</v>
      </c>
      <c r="C5109" t="s">
        <v>105</v>
      </c>
      <c r="D5109" t="s">
        <v>106</v>
      </c>
      <c r="E5109">
        <v>69419</v>
      </c>
      <c r="F5109">
        <v>179064</v>
      </c>
      <c r="G5109">
        <v>1</v>
      </c>
      <c r="H5109">
        <v>359.7</v>
      </c>
      <c r="I5109">
        <v>3.5261011730935001E+43</v>
      </c>
      <c r="J5109">
        <v>32</v>
      </c>
      <c r="K5109" t="s">
        <v>18</v>
      </c>
      <c r="L5109" t="s">
        <v>102</v>
      </c>
    </row>
    <row r="5110" spans="1:12" x14ac:dyDescent="0.25">
      <c r="A5110">
        <v>101</v>
      </c>
      <c r="B5110" s="1">
        <v>46305</v>
      </c>
      <c r="C5110" t="s">
        <v>105</v>
      </c>
      <c r="D5110" t="s">
        <v>106</v>
      </c>
      <c r="E5110">
        <v>69036</v>
      </c>
      <c r="F5110">
        <v>179065</v>
      </c>
      <c r="G5110">
        <v>1</v>
      </c>
      <c r="H5110">
        <v>215.82</v>
      </c>
      <c r="I5110">
        <v>3.5261011730935001E+43</v>
      </c>
      <c r="J5110">
        <v>32</v>
      </c>
      <c r="K5110" t="s">
        <v>18</v>
      </c>
      <c r="L5110" t="s">
        <v>102</v>
      </c>
    </row>
    <row r="5111" spans="1:12" x14ac:dyDescent="0.25">
      <c r="A5111">
        <v>101</v>
      </c>
      <c r="B5111" s="1">
        <v>46305</v>
      </c>
      <c r="C5111" t="s">
        <v>105</v>
      </c>
      <c r="D5111" t="s">
        <v>106</v>
      </c>
      <c r="E5111">
        <v>68748</v>
      </c>
      <c r="F5111">
        <v>179066</v>
      </c>
      <c r="G5111">
        <v>1</v>
      </c>
      <c r="H5111" s="2">
        <v>1078.8900000000001</v>
      </c>
      <c r="I5111">
        <v>3.5261011730935001E+43</v>
      </c>
      <c r="J5111">
        <v>32</v>
      </c>
      <c r="K5111" t="s">
        <v>18</v>
      </c>
      <c r="L5111" t="s">
        <v>102</v>
      </c>
    </row>
    <row r="5112" spans="1:12" x14ac:dyDescent="0.25">
      <c r="A5112">
        <v>101</v>
      </c>
      <c r="B5112" s="1">
        <v>46305</v>
      </c>
      <c r="C5112" t="s">
        <v>263</v>
      </c>
      <c r="D5112" t="s">
        <v>106</v>
      </c>
      <c r="E5112">
        <v>68925</v>
      </c>
      <c r="F5112">
        <v>179067</v>
      </c>
      <c r="G5112">
        <v>1</v>
      </c>
      <c r="H5112">
        <v>743.38</v>
      </c>
      <c r="I5112">
        <v>3.5261011730935001E+43</v>
      </c>
      <c r="J5112">
        <v>32</v>
      </c>
      <c r="K5112" t="s">
        <v>18</v>
      </c>
      <c r="L5112" t="s">
        <v>102</v>
      </c>
    </row>
    <row r="5113" spans="1:12" x14ac:dyDescent="0.25">
      <c r="A5113">
        <v>101</v>
      </c>
      <c r="B5113" s="1">
        <v>46305</v>
      </c>
      <c r="C5113" t="s">
        <v>621</v>
      </c>
      <c r="D5113" t="s">
        <v>106</v>
      </c>
      <c r="E5113">
        <v>68915</v>
      </c>
      <c r="F5113">
        <v>179068</v>
      </c>
      <c r="G5113">
        <v>1</v>
      </c>
      <c r="H5113" s="2">
        <v>1351.6</v>
      </c>
      <c r="I5113">
        <v>3.5261011730935001E+43</v>
      </c>
      <c r="J5113">
        <v>32</v>
      </c>
      <c r="K5113" t="s">
        <v>18</v>
      </c>
      <c r="L5113" t="s">
        <v>102</v>
      </c>
    </row>
    <row r="5114" spans="1:12" x14ac:dyDescent="0.25">
      <c r="A5114">
        <v>101</v>
      </c>
      <c r="B5114" s="1">
        <v>46305</v>
      </c>
      <c r="C5114" t="s">
        <v>105</v>
      </c>
      <c r="D5114" t="s">
        <v>106</v>
      </c>
      <c r="E5114">
        <v>68763</v>
      </c>
      <c r="F5114">
        <v>179069</v>
      </c>
      <c r="G5114">
        <v>1</v>
      </c>
      <c r="H5114">
        <v>179.85</v>
      </c>
      <c r="I5114">
        <v>3.5261011730935001E+43</v>
      </c>
      <c r="J5114">
        <v>32</v>
      </c>
      <c r="K5114" t="s">
        <v>18</v>
      </c>
      <c r="L5114" t="s">
        <v>102</v>
      </c>
    </row>
    <row r="5115" spans="1:12" x14ac:dyDescent="0.25">
      <c r="A5115">
        <v>101</v>
      </c>
      <c r="B5115" s="1">
        <v>46305</v>
      </c>
      <c r="C5115" t="s">
        <v>105</v>
      </c>
      <c r="D5115" t="s">
        <v>106</v>
      </c>
      <c r="E5115">
        <v>66933</v>
      </c>
      <c r="F5115">
        <v>179070</v>
      </c>
      <c r="G5115">
        <v>1</v>
      </c>
      <c r="H5115" s="2">
        <v>1278.75</v>
      </c>
      <c r="I5115">
        <v>3.5261011730935001E+43</v>
      </c>
      <c r="J5115">
        <v>32</v>
      </c>
      <c r="K5115" t="s">
        <v>18</v>
      </c>
      <c r="L5115" t="s">
        <v>102</v>
      </c>
    </row>
    <row r="5116" spans="1:12" x14ac:dyDescent="0.25">
      <c r="A5116">
        <v>101</v>
      </c>
      <c r="B5116" s="1">
        <v>46305</v>
      </c>
      <c r="C5116" t="s">
        <v>105</v>
      </c>
      <c r="D5116" t="s">
        <v>106</v>
      </c>
      <c r="E5116">
        <v>68200</v>
      </c>
      <c r="F5116">
        <v>179071</v>
      </c>
      <c r="G5116">
        <v>1</v>
      </c>
      <c r="H5116">
        <v>775</v>
      </c>
      <c r="I5116">
        <v>3.5261011730935001E+43</v>
      </c>
      <c r="J5116">
        <v>32</v>
      </c>
      <c r="K5116" t="s">
        <v>18</v>
      </c>
      <c r="L5116" t="s">
        <v>102</v>
      </c>
    </row>
    <row r="5117" spans="1:12" x14ac:dyDescent="0.25">
      <c r="A5117">
        <v>101</v>
      </c>
      <c r="B5117" s="1">
        <v>46305</v>
      </c>
      <c r="C5117" t="s">
        <v>105</v>
      </c>
      <c r="D5117" t="s">
        <v>106</v>
      </c>
      <c r="E5117">
        <v>68080</v>
      </c>
      <c r="F5117">
        <v>179072</v>
      </c>
      <c r="G5117">
        <v>1</v>
      </c>
      <c r="H5117">
        <v>232.5</v>
      </c>
      <c r="I5117">
        <v>3.5261011730935001E+43</v>
      </c>
      <c r="J5117">
        <v>32</v>
      </c>
      <c r="K5117" t="s">
        <v>18</v>
      </c>
      <c r="L5117" t="s">
        <v>102</v>
      </c>
    </row>
    <row r="5118" spans="1:12" x14ac:dyDescent="0.25">
      <c r="A5118">
        <v>101</v>
      </c>
      <c r="B5118" s="1">
        <v>46305</v>
      </c>
      <c r="C5118" t="s">
        <v>263</v>
      </c>
      <c r="D5118" t="s">
        <v>106</v>
      </c>
      <c r="E5118">
        <v>69151</v>
      </c>
      <c r="F5118">
        <v>179073</v>
      </c>
      <c r="G5118">
        <v>1</v>
      </c>
      <c r="H5118">
        <v>366.24</v>
      </c>
      <c r="I5118">
        <v>3.5261011730935001E+43</v>
      </c>
      <c r="J5118">
        <v>32</v>
      </c>
      <c r="K5118" t="s">
        <v>18</v>
      </c>
      <c r="L5118" t="s">
        <v>102</v>
      </c>
    </row>
    <row r="5119" spans="1:12" x14ac:dyDescent="0.25">
      <c r="A5119">
        <v>101</v>
      </c>
      <c r="B5119" s="1">
        <v>46305</v>
      </c>
      <c r="C5119" t="s">
        <v>105</v>
      </c>
      <c r="D5119" t="s">
        <v>106</v>
      </c>
      <c r="E5119">
        <v>68775</v>
      </c>
      <c r="F5119">
        <v>179074</v>
      </c>
      <c r="G5119">
        <v>1</v>
      </c>
      <c r="H5119">
        <v>114.45</v>
      </c>
      <c r="I5119">
        <v>3.5261011730935001E+43</v>
      </c>
      <c r="J5119">
        <v>32</v>
      </c>
      <c r="K5119" t="s">
        <v>18</v>
      </c>
      <c r="L5119" t="s">
        <v>102</v>
      </c>
    </row>
    <row r="5120" spans="1:12" x14ac:dyDescent="0.25">
      <c r="A5120">
        <v>101</v>
      </c>
      <c r="B5120" s="1">
        <v>46305</v>
      </c>
      <c r="C5120" t="s">
        <v>161</v>
      </c>
      <c r="D5120" t="s">
        <v>106</v>
      </c>
      <c r="E5120">
        <v>69435</v>
      </c>
      <c r="F5120">
        <v>179075</v>
      </c>
      <c r="G5120">
        <v>1</v>
      </c>
      <c r="H5120">
        <v>821.8</v>
      </c>
      <c r="I5120">
        <v>3.5261011730935001E+43</v>
      </c>
      <c r="J5120">
        <v>32</v>
      </c>
      <c r="K5120" t="s">
        <v>18</v>
      </c>
      <c r="L5120" t="s">
        <v>102</v>
      </c>
    </row>
    <row r="5121" spans="1:12" x14ac:dyDescent="0.25">
      <c r="A5121">
        <v>101</v>
      </c>
      <c r="B5121" s="1">
        <v>46305</v>
      </c>
      <c r="C5121" t="s">
        <v>161</v>
      </c>
      <c r="D5121" t="s">
        <v>106</v>
      </c>
      <c r="E5121">
        <v>69721</v>
      </c>
      <c r="F5121">
        <v>179076</v>
      </c>
      <c r="G5121">
        <v>1</v>
      </c>
      <c r="H5121">
        <v>410.9</v>
      </c>
      <c r="I5121">
        <v>3.5261011730935001E+43</v>
      </c>
      <c r="J5121">
        <v>32</v>
      </c>
      <c r="K5121" t="s">
        <v>18</v>
      </c>
      <c r="L5121" t="s">
        <v>102</v>
      </c>
    </row>
    <row r="5122" spans="1:12" x14ac:dyDescent="0.25">
      <c r="A5122">
        <v>101</v>
      </c>
      <c r="B5122" s="1">
        <v>46305</v>
      </c>
      <c r="C5122" t="s">
        <v>161</v>
      </c>
      <c r="D5122" t="s">
        <v>106</v>
      </c>
      <c r="E5122">
        <v>69429</v>
      </c>
      <c r="F5122">
        <v>179077</v>
      </c>
      <c r="G5122">
        <v>1</v>
      </c>
      <c r="H5122">
        <v>246.54</v>
      </c>
      <c r="I5122">
        <v>3.5261011730935001E+43</v>
      </c>
      <c r="J5122">
        <v>32</v>
      </c>
      <c r="K5122" t="s">
        <v>18</v>
      </c>
      <c r="L5122" t="s">
        <v>102</v>
      </c>
    </row>
    <row r="5123" spans="1:12" x14ac:dyDescent="0.25">
      <c r="A5123">
        <v>101</v>
      </c>
      <c r="B5123" s="1">
        <v>46305</v>
      </c>
      <c r="C5123" t="s">
        <v>453</v>
      </c>
      <c r="D5123" t="s">
        <v>106</v>
      </c>
      <c r="E5123">
        <v>69161</v>
      </c>
      <c r="F5123">
        <v>179078</v>
      </c>
      <c r="G5123">
        <v>1</v>
      </c>
      <c r="H5123" s="2">
        <v>1744</v>
      </c>
      <c r="I5123">
        <v>3.5261011730935001E+43</v>
      </c>
      <c r="J5123">
        <v>32</v>
      </c>
      <c r="K5123" t="s">
        <v>18</v>
      </c>
      <c r="L5123" t="s">
        <v>102</v>
      </c>
    </row>
    <row r="5124" spans="1:12" x14ac:dyDescent="0.25">
      <c r="A5124">
        <v>101</v>
      </c>
      <c r="B5124" s="1">
        <v>46305</v>
      </c>
      <c r="C5124" t="s">
        <v>105</v>
      </c>
      <c r="D5124" t="s">
        <v>106</v>
      </c>
      <c r="E5124">
        <v>68764</v>
      </c>
      <c r="F5124">
        <v>179079</v>
      </c>
      <c r="G5124">
        <v>1</v>
      </c>
      <c r="H5124">
        <v>258.33</v>
      </c>
      <c r="I5124">
        <v>3.5261011730935001E+43</v>
      </c>
      <c r="J5124">
        <v>32</v>
      </c>
      <c r="K5124" t="s">
        <v>18</v>
      </c>
      <c r="L5124" t="s">
        <v>102</v>
      </c>
    </row>
    <row r="5125" spans="1:12" x14ac:dyDescent="0.25">
      <c r="A5125">
        <v>101</v>
      </c>
      <c r="B5125" s="1">
        <v>46305</v>
      </c>
      <c r="C5125" t="s">
        <v>105</v>
      </c>
      <c r="D5125" t="s">
        <v>106</v>
      </c>
      <c r="E5125">
        <v>68772</v>
      </c>
      <c r="F5125">
        <v>179080</v>
      </c>
      <c r="G5125">
        <v>1</v>
      </c>
      <c r="H5125">
        <v>296.48</v>
      </c>
      <c r="I5125">
        <v>3.5261011730935001E+43</v>
      </c>
      <c r="J5125">
        <v>32</v>
      </c>
      <c r="K5125" t="s">
        <v>18</v>
      </c>
      <c r="L5125" t="s">
        <v>102</v>
      </c>
    </row>
    <row r="5126" spans="1:12" x14ac:dyDescent="0.25">
      <c r="A5126">
        <v>101</v>
      </c>
      <c r="B5126" s="1">
        <v>46305</v>
      </c>
      <c r="C5126" t="s">
        <v>105</v>
      </c>
      <c r="D5126" t="s">
        <v>106</v>
      </c>
      <c r="E5126">
        <v>68757</v>
      </c>
      <c r="F5126">
        <v>179081</v>
      </c>
      <c r="G5126">
        <v>1</v>
      </c>
      <c r="H5126">
        <v>210.37</v>
      </c>
      <c r="I5126">
        <v>3.5261011730935001E+43</v>
      </c>
      <c r="J5126">
        <v>32</v>
      </c>
      <c r="K5126" t="s">
        <v>18</v>
      </c>
      <c r="L5126" t="s">
        <v>102</v>
      </c>
    </row>
    <row r="5127" spans="1:12" x14ac:dyDescent="0.25">
      <c r="A5127">
        <v>101</v>
      </c>
      <c r="B5127" s="1">
        <v>46305</v>
      </c>
      <c r="C5127" t="s">
        <v>105</v>
      </c>
      <c r="D5127" t="s">
        <v>106</v>
      </c>
      <c r="E5127">
        <v>68767</v>
      </c>
      <c r="F5127">
        <v>179082</v>
      </c>
      <c r="G5127">
        <v>1</v>
      </c>
      <c r="H5127">
        <v>210.37</v>
      </c>
      <c r="I5127">
        <v>3.5261011730935001E+43</v>
      </c>
      <c r="J5127">
        <v>32</v>
      </c>
      <c r="K5127" t="s">
        <v>18</v>
      </c>
      <c r="L5127" t="s">
        <v>102</v>
      </c>
    </row>
    <row r="5128" spans="1:12" x14ac:dyDescent="0.25">
      <c r="A5128">
        <v>101</v>
      </c>
      <c r="B5128" s="1">
        <v>46305</v>
      </c>
      <c r="C5128" t="s">
        <v>105</v>
      </c>
      <c r="D5128" t="s">
        <v>106</v>
      </c>
      <c r="E5128">
        <v>68766</v>
      </c>
      <c r="F5128">
        <v>179083</v>
      </c>
      <c r="G5128">
        <v>1</v>
      </c>
      <c r="H5128">
        <v>210.37</v>
      </c>
      <c r="I5128">
        <v>3.5261011730935001E+43</v>
      </c>
      <c r="J5128">
        <v>32</v>
      </c>
      <c r="K5128" t="s">
        <v>18</v>
      </c>
      <c r="L5128" t="s">
        <v>102</v>
      </c>
    </row>
    <row r="5129" spans="1:12" x14ac:dyDescent="0.25">
      <c r="A5129">
        <v>101</v>
      </c>
      <c r="B5129" s="1">
        <v>46305</v>
      </c>
      <c r="C5129" t="s">
        <v>261</v>
      </c>
      <c r="D5129" t="s">
        <v>106</v>
      </c>
      <c r="E5129">
        <v>68959</v>
      </c>
      <c r="F5129">
        <v>179084</v>
      </c>
      <c r="G5129">
        <v>1</v>
      </c>
      <c r="H5129" s="2">
        <v>1455.15</v>
      </c>
      <c r="I5129">
        <v>3.5261011730935001E+43</v>
      </c>
      <c r="J5129">
        <v>32</v>
      </c>
      <c r="K5129" t="s">
        <v>18</v>
      </c>
      <c r="L5129" t="s">
        <v>102</v>
      </c>
    </row>
    <row r="5130" spans="1:12" x14ac:dyDescent="0.25">
      <c r="A5130">
        <v>101</v>
      </c>
      <c r="B5130" s="1">
        <v>46305</v>
      </c>
      <c r="C5130" t="s">
        <v>789</v>
      </c>
      <c r="D5130" t="s">
        <v>106</v>
      </c>
      <c r="E5130">
        <v>69150</v>
      </c>
      <c r="F5130">
        <v>179085</v>
      </c>
      <c r="G5130">
        <v>1</v>
      </c>
      <c r="H5130">
        <v>457.8</v>
      </c>
      <c r="I5130">
        <v>3.5261011730935001E+43</v>
      </c>
      <c r="J5130">
        <v>32</v>
      </c>
      <c r="K5130" t="s">
        <v>18</v>
      </c>
      <c r="L5130" t="s">
        <v>102</v>
      </c>
    </row>
    <row r="5131" spans="1:12" x14ac:dyDescent="0.25">
      <c r="A5131">
        <v>101</v>
      </c>
      <c r="B5131" s="1">
        <v>46305</v>
      </c>
      <c r="C5131" t="s">
        <v>327</v>
      </c>
      <c r="D5131" t="s">
        <v>106</v>
      </c>
      <c r="E5131">
        <v>69163</v>
      </c>
      <c r="F5131">
        <v>179086</v>
      </c>
      <c r="G5131">
        <v>1</v>
      </c>
      <c r="H5131">
        <v>244.16</v>
      </c>
      <c r="I5131">
        <v>3.5261011730935001E+43</v>
      </c>
      <c r="J5131">
        <v>15</v>
      </c>
      <c r="K5131" t="s">
        <v>18</v>
      </c>
      <c r="L5131" t="s">
        <v>102</v>
      </c>
    </row>
    <row r="5132" spans="1:12" x14ac:dyDescent="0.25">
      <c r="A5132">
        <v>101</v>
      </c>
      <c r="B5132" s="1">
        <v>46305</v>
      </c>
      <c r="C5132" t="s">
        <v>105</v>
      </c>
      <c r="D5132" t="s">
        <v>106</v>
      </c>
      <c r="E5132">
        <v>68761</v>
      </c>
      <c r="F5132">
        <v>179087</v>
      </c>
      <c r="G5132">
        <v>1</v>
      </c>
      <c r="H5132">
        <v>210.37</v>
      </c>
      <c r="I5132">
        <v>3.5261011730935001E+43</v>
      </c>
      <c r="J5132">
        <v>32</v>
      </c>
      <c r="K5132" t="s">
        <v>18</v>
      </c>
      <c r="L5132" t="s">
        <v>102</v>
      </c>
    </row>
    <row r="5133" spans="1:12" x14ac:dyDescent="0.25">
      <c r="A5133">
        <v>101</v>
      </c>
      <c r="B5133" s="1">
        <v>46305</v>
      </c>
      <c r="C5133" t="s">
        <v>105</v>
      </c>
      <c r="D5133" t="s">
        <v>106</v>
      </c>
      <c r="E5133">
        <v>68179</v>
      </c>
      <c r="F5133">
        <v>179088</v>
      </c>
      <c r="G5133">
        <v>1</v>
      </c>
      <c r="H5133" s="2">
        <v>7285</v>
      </c>
      <c r="I5133">
        <v>3.5261011730935001E+43</v>
      </c>
      <c r="J5133">
        <v>32</v>
      </c>
      <c r="K5133" t="s">
        <v>18</v>
      </c>
      <c r="L5133" t="s">
        <v>102</v>
      </c>
    </row>
    <row r="5134" spans="1:12" x14ac:dyDescent="0.25">
      <c r="A5134">
        <v>101</v>
      </c>
      <c r="B5134" s="1">
        <v>46305</v>
      </c>
      <c r="C5134" t="s">
        <v>105</v>
      </c>
      <c r="D5134" t="s">
        <v>106</v>
      </c>
      <c r="E5134">
        <v>69407</v>
      </c>
      <c r="F5134">
        <v>179089</v>
      </c>
      <c r="G5134">
        <v>1</v>
      </c>
      <c r="H5134">
        <v>277.95</v>
      </c>
      <c r="I5134">
        <v>3.5261011730935001E+43</v>
      </c>
      <c r="J5134">
        <v>32</v>
      </c>
      <c r="K5134" t="s">
        <v>18</v>
      </c>
      <c r="L5134" t="s">
        <v>102</v>
      </c>
    </row>
    <row r="5135" spans="1:12" x14ac:dyDescent="0.25">
      <c r="A5135">
        <v>101</v>
      </c>
      <c r="B5135" s="1">
        <v>46305</v>
      </c>
      <c r="C5135" t="s">
        <v>161</v>
      </c>
      <c r="D5135" t="s">
        <v>106</v>
      </c>
      <c r="E5135">
        <v>69722</v>
      </c>
      <c r="F5135">
        <v>179090</v>
      </c>
      <c r="G5135">
        <v>1</v>
      </c>
      <c r="H5135">
        <v>467.61</v>
      </c>
      <c r="I5135">
        <v>3.5261011730935001E+43</v>
      </c>
      <c r="J5135">
        <v>32</v>
      </c>
      <c r="K5135" t="s">
        <v>18</v>
      </c>
      <c r="L5135" t="s">
        <v>102</v>
      </c>
    </row>
    <row r="5136" spans="1:12" x14ac:dyDescent="0.25">
      <c r="A5136">
        <v>101</v>
      </c>
      <c r="B5136" s="1">
        <v>46305</v>
      </c>
      <c r="C5136" t="s">
        <v>105</v>
      </c>
      <c r="D5136" t="s">
        <v>106</v>
      </c>
      <c r="E5136">
        <v>69455</v>
      </c>
      <c r="F5136">
        <v>179091</v>
      </c>
      <c r="G5136">
        <v>1</v>
      </c>
      <c r="H5136">
        <v>215.82</v>
      </c>
      <c r="I5136">
        <v>3.5261011730935001E+43</v>
      </c>
      <c r="J5136">
        <v>32</v>
      </c>
      <c r="K5136" t="s">
        <v>18</v>
      </c>
      <c r="L5136" t="s">
        <v>102</v>
      </c>
    </row>
    <row r="5137" spans="1:12" x14ac:dyDescent="0.25">
      <c r="A5137">
        <v>101</v>
      </c>
      <c r="B5137" s="1">
        <v>46305</v>
      </c>
      <c r="C5137" t="s">
        <v>105</v>
      </c>
      <c r="D5137" t="s">
        <v>106</v>
      </c>
      <c r="E5137">
        <v>67637</v>
      </c>
      <c r="F5137">
        <v>179092</v>
      </c>
      <c r="G5137">
        <v>1</v>
      </c>
      <c r="H5137">
        <v>232.5</v>
      </c>
      <c r="I5137">
        <v>3.5261011730935001E+43</v>
      </c>
      <c r="J5137">
        <v>32</v>
      </c>
      <c r="K5137" t="s">
        <v>18</v>
      </c>
      <c r="L5137" t="s">
        <v>102</v>
      </c>
    </row>
    <row r="5138" spans="1:12" x14ac:dyDescent="0.25">
      <c r="A5138">
        <v>101</v>
      </c>
      <c r="B5138" s="1">
        <v>46305</v>
      </c>
      <c r="C5138" t="s">
        <v>105</v>
      </c>
      <c r="D5138" t="s">
        <v>106</v>
      </c>
      <c r="E5138">
        <v>67626</v>
      </c>
      <c r="F5138">
        <v>179093</v>
      </c>
      <c r="G5138">
        <v>1</v>
      </c>
      <c r="H5138">
        <v>232.5</v>
      </c>
      <c r="I5138">
        <v>3.5261011730935001E+43</v>
      </c>
      <c r="J5138">
        <v>32</v>
      </c>
      <c r="K5138" t="s">
        <v>18</v>
      </c>
      <c r="L5138" t="s">
        <v>102</v>
      </c>
    </row>
    <row r="5139" spans="1:12" x14ac:dyDescent="0.25">
      <c r="A5139">
        <v>101</v>
      </c>
      <c r="B5139" s="1">
        <v>46305</v>
      </c>
      <c r="C5139" t="s">
        <v>105</v>
      </c>
      <c r="D5139" t="s">
        <v>106</v>
      </c>
      <c r="E5139">
        <v>67614</v>
      </c>
      <c r="F5139">
        <v>179094</v>
      </c>
      <c r="G5139">
        <v>1</v>
      </c>
      <c r="H5139">
        <v>232.5</v>
      </c>
      <c r="I5139">
        <v>3.5261011730935001E+43</v>
      </c>
      <c r="J5139">
        <v>32</v>
      </c>
      <c r="K5139" t="s">
        <v>18</v>
      </c>
      <c r="L5139" t="s">
        <v>102</v>
      </c>
    </row>
    <row r="5140" spans="1:12" x14ac:dyDescent="0.25">
      <c r="A5140">
        <v>101</v>
      </c>
      <c r="B5140" s="1">
        <v>46305</v>
      </c>
      <c r="C5140" t="s">
        <v>105</v>
      </c>
      <c r="D5140" t="s">
        <v>106</v>
      </c>
      <c r="E5140">
        <v>66649</v>
      </c>
      <c r="F5140">
        <v>179095</v>
      </c>
      <c r="G5140">
        <v>1</v>
      </c>
      <c r="H5140">
        <v>193.75</v>
      </c>
      <c r="I5140">
        <v>3.5261011730935001E+43</v>
      </c>
      <c r="J5140">
        <v>32</v>
      </c>
      <c r="K5140" t="s">
        <v>18</v>
      </c>
      <c r="L5140" t="s">
        <v>102</v>
      </c>
    </row>
    <row r="5141" spans="1:12" x14ac:dyDescent="0.25">
      <c r="A5141">
        <v>101</v>
      </c>
      <c r="B5141" s="1">
        <v>46305</v>
      </c>
      <c r="C5141" t="s">
        <v>105</v>
      </c>
      <c r="D5141" t="s">
        <v>106</v>
      </c>
      <c r="E5141">
        <v>66762</v>
      </c>
      <c r="F5141">
        <v>179096</v>
      </c>
      <c r="G5141">
        <v>1</v>
      </c>
      <c r="H5141">
        <v>775</v>
      </c>
      <c r="I5141">
        <v>3.5261011730935001E+43</v>
      </c>
      <c r="J5141">
        <v>32</v>
      </c>
      <c r="K5141" t="s">
        <v>18</v>
      </c>
      <c r="L5141" t="s">
        <v>102</v>
      </c>
    </row>
    <row r="5142" spans="1:12" x14ac:dyDescent="0.25">
      <c r="A5142">
        <v>101</v>
      </c>
      <c r="B5142" s="1">
        <v>46305</v>
      </c>
      <c r="C5142" t="s">
        <v>105</v>
      </c>
      <c r="D5142" t="s">
        <v>106</v>
      </c>
      <c r="E5142">
        <v>68921</v>
      </c>
      <c r="F5142">
        <v>179097</v>
      </c>
      <c r="G5142">
        <v>1</v>
      </c>
      <c r="H5142">
        <v>359.7</v>
      </c>
      <c r="I5142">
        <v>3.5261011730935001E+43</v>
      </c>
      <c r="J5142">
        <v>32</v>
      </c>
      <c r="K5142" t="s">
        <v>18</v>
      </c>
      <c r="L5142" t="s">
        <v>102</v>
      </c>
    </row>
    <row r="5143" spans="1:12" x14ac:dyDescent="0.25">
      <c r="A5143">
        <v>101</v>
      </c>
      <c r="B5143" s="1">
        <v>46305</v>
      </c>
      <c r="C5143" t="s">
        <v>105</v>
      </c>
      <c r="D5143" t="s">
        <v>106</v>
      </c>
      <c r="E5143">
        <v>66722</v>
      </c>
      <c r="F5143">
        <v>179098</v>
      </c>
      <c r="G5143">
        <v>1</v>
      </c>
      <c r="H5143">
        <v>232.5</v>
      </c>
      <c r="I5143">
        <v>3.5261011730935001E+43</v>
      </c>
      <c r="J5143">
        <v>32</v>
      </c>
      <c r="K5143" t="s">
        <v>18</v>
      </c>
      <c r="L5143" t="s">
        <v>102</v>
      </c>
    </row>
    <row r="5144" spans="1:12" x14ac:dyDescent="0.25">
      <c r="A5144">
        <v>101</v>
      </c>
      <c r="B5144" s="1">
        <v>46305</v>
      </c>
      <c r="C5144" t="s">
        <v>105</v>
      </c>
      <c r="D5144" t="s">
        <v>106</v>
      </c>
      <c r="E5144">
        <v>69033</v>
      </c>
      <c r="F5144">
        <v>179099</v>
      </c>
      <c r="G5144">
        <v>1</v>
      </c>
      <c r="H5144">
        <v>206.01</v>
      </c>
      <c r="I5144">
        <v>3.5261011730935001E+43</v>
      </c>
      <c r="J5144">
        <v>32</v>
      </c>
      <c r="K5144" t="s">
        <v>18</v>
      </c>
      <c r="L5144" t="s">
        <v>102</v>
      </c>
    </row>
    <row r="5145" spans="1:12" x14ac:dyDescent="0.25">
      <c r="A5145">
        <v>101</v>
      </c>
      <c r="B5145" s="1">
        <v>46305</v>
      </c>
      <c r="C5145" t="s">
        <v>105</v>
      </c>
      <c r="D5145" t="s">
        <v>106</v>
      </c>
      <c r="E5145">
        <v>69031</v>
      </c>
      <c r="F5145">
        <v>179100</v>
      </c>
      <c r="G5145">
        <v>1</v>
      </c>
      <c r="H5145">
        <v>206.01</v>
      </c>
      <c r="I5145">
        <v>3.5261011730935001E+43</v>
      </c>
      <c r="J5145">
        <v>32</v>
      </c>
      <c r="K5145" t="s">
        <v>18</v>
      </c>
      <c r="L5145" t="s">
        <v>102</v>
      </c>
    </row>
    <row r="5146" spans="1:12" x14ac:dyDescent="0.25">
      <c r="A5146">
        <v>101</v>
      </c>
      <c r="B5146" s="1">
        <v>46305</v>
      </c>
      <c r="C5146" t="s">
        <v>105</v>
      </c>
      <c r="D5146" t="s">
        <v>106</v>
      </c>
      <c r="E5146">
        <v>69432</v>
      </c>
      <c r="F5146">
        <v>179101</v>
      </c>
      <c r="G5146">
        <v>1</v>
      </c>
      <c r="H5146">
        <v>244.16</v>
      </c>
      <c r="I5146">
        <v>3.5261011730935001E+43</v>
      </c>
      <c r="J5146">
        <v>32</v>
      </c>
      <c r="K5146" t="s">
        <v>18</v>
      </c>
      <c r="L5146" t="s">
        <v>102</v>
      </c>
    </row>
    <row r="5147" spans="1:12" x14ac:dyDescent="0.25">
      <c r="A5147">
        <v>101</v>
      </c>
      <c r="B5147" s="1">
        <v>46305</v>
      </c>
      <c r="C5147" t="s">
        <v>105</v>
      </c>
      <c r="D5147" t="s">
        <v>106</v>
      </c>
      <c r="E5147">
        <v>69405</v>
      </c>
      <c r="F5147">
        <v>179102</v>
      </c>
      <c r="G5147">
        <v>1</v>
      </c>
      <c r="H5147">
        <v>304.14</v>
      </c>
      <c r="I5147">
        <v>3.5261011730935001E+43</v>
      </c>
      <c r="J5147">
        <v>32</v>
      </c>
      <c r="K5147" t="s">
        <v>18</v>
      </c>
      <c r="L5147" t="s">
        <v>102</v>
      </c>
    </row>
    <row r="5148" spans="1:12" x14ac:dyDescent="0.25">
      <c r="A5148">
        <v>101</v>
      </c>
      <c r="B5148" s="1">
        <v>46305</v>
      </c>
      <c r="C5148" t="s">
        <v>105</v>
      </c>
      <c r="D5148" t="s">
        <v>106</v>
      </c>
      <c r="E5148">
        <v>69060</v>
      </c>
      <c r="F5148">
        <v>179103</v>
      </c>
      <c r="G5148">
        <v>1</v>
      </c>
      <c r="H5148">
        <v>304.14</v>
      </c>
      <c r="I5148">
        <v>3.5261011730935001E+43</v>
      </c>
      <c r="J5148">
        <v>32</v>
      </c>
      <c r="K5148" t="s">
        <v>18</v>
      </c>
      <c r="L5148" t="s">
        <v>102</v>
      </c>
    </row>
    <row r="5149" spans="1:12" x14ac:dyDescent="0.25">
      <c r="A5149">
        <v>101</v>
      </c>
      <c r="B5149" s="1">
        <v>46305</v>
      </c>
      <c r="C5149" t="s">
        <v>105</v>
      </c>
      <c r="D5149" t="s">
        <v>106</v>
      </c>
      <c r="E5149">
        <v>69401</v>
      </c>
      <c r="F5149">
        <v>179104</v>
      </c>
      <c r="G5149">
        <v>1</v>
      </c>
      <c r="H5149" s="2">
        <v>1013.7</v>
      </c>
      <c r="I5149">
        <v>3.5261011730935001E+43</v>
      </c>
      <c r="J5149">
        <v>32</v>
      </c>
      <c r="K5149" t="s">
        <v>18</v>
      </c>
      <c r="L5149" t="s">
        <v>102</v>
      </c>
    </row>
    <row r="5150" spans="1:12" x14ac:dyDescent="0.25">
      <c r="A5150">
        <v>101</v>
      </c>
      <c r="B5150" s="1">
        <v>46305</v>
      </c>
      <c r="C5150" t="s">
        <v>105</v>
      </c>
      <c r="D5150" t="s">
        <v>106</v>
      </c>
      <c r="E5150">
        <v>68754</v>
      </c>
      <c r="F5150">
        <v>179105</v>
      </c>
      <c r="G5150">
        <v>1</v>
      </c>
      <c r="H5150" s="2">
        <v>1007.16</v>
      </c>
      <c r="I5150">
        <v>3.5261011730935001E+43</v>
      </c>
      <c r="J5150">
        <v>32</v>
      </c>
      <c r="K5150" t="s">
        <v>18</v>
      </c>
      <c r="L5150" t="s">
        <v>102</v>
      </c>
    </row>
    <row r="5151" spans="1:12" x14ac:dyDescent="0.25">
      <c r="A5151">
        <v>101</v>
      </c>
      <c r="B5151" s="1">
        <v>46305</v>
      </c>
      <c r="C5151" t="s">
        <v>105</v>
      </c>
      <c r="D5151" t="s">
        <v>106</v>
      </c>
      <c r="E5151">
        <v>69398</v>
      </c>
      <c r="F5151">
        <v>179106</v>
      </c>
      <c r="G5151">
        <v>1</v>
      </c>
      <c r="H5151">
        <v>287.76</v>
      </c>
      <c r="I5151">
        <v>3.5261011730935001E+43</v>
      </c>
      <c r="J5151">
        <v>32</v>
      </c>
      <c r="K5151" t="s">
        <v>18</v>
      </c>
      <c r="L5151" t="s">
        <v>102</v>
      </c>
    </row>
    <row r="5152" spans="1:12" x14ac:dyDescent="0.25">
      <c r="A5152">
        <v>101</v>
      </c>
      <c r="B5152" s="1">
        <v>46305</v>
      </c>
      <c r="C5152" t="s">
        <v>105</v>
      </c>
      <c r="D5152" t="s">
        <v>106</v>
      </c>
      <c r="E5152">
        <v>68735</v>
      </c>
      <c r="F5152">
        <v>179107</v>
      </c>
      <c r="G5152">
        <v>1</v>
      </c>
      <c r="H5152">
        <v>163.5</v>
      </c>
      <c r="I5152">
        <v>3.5261011730935001E+43</v>
      </c>
      <c r="J5152">
        <v>32</v>
      </c>
      <c r="K5152" t="s">
        <v>18</v>
      </c>
      <c r="L5152" t="s">
        <v>102</v>
      </c>
    </row>
    <row r="5153" spans="1:12" x14ac:dyDescent="0.25">
      <c r="A5153">
        <v>101</v>
      </c>
      <c r="B5153" s="1">
        <v>46305</v>
      </c>
      <c r="C5153" t="s">
        <v>105</v>
      </c>
      <c r="D5153" t="s">
        <v>106</v>
      </c>
      <c r="E5153">
        <v>68705</v>
      </c>
      <c r="F5153">
        <v>179108</v>
      </c>
      <c r="G5153">
        <v>1</v>
      </c>
      <c r="H5153" s="2">
        <v>1438.8</v>
      </c>
      <c r="I5153">
        <v>3.5261011730935001E+43</v>
      </c>
      <c r="J5153">
        <v>32</v>
      </c>
      <c r="K5153" t="s">
        <v>18</v>
      </c>
      <c r="L5153" t="s">
        <v>102</v>
      </c>
    </row>
    <row r="5154" spans="1:12" x14ac:dyDescent="0.25">
      <c r="A5154">
        <v>101</v>
      </c>
      <c r="B5154" s="1">
        <v>46305</v>
      </c>
      <c r="C5154" t="s">
        <v>105</v>
      </c>
      <c r="D5154" t="s">
        <v>106</v>
      </c>
      <c r="E5154">
        <v>67666</v>
      </c>
      <c r="F5154">
        <v>179109</v>
      </c>
      <c r="G5154">
        <v>1</v>
      </c>
      <c r="H5154">
        <v>193.75</v>
      </c>
      <c r="I5154">
        <v>3.5261011730935001E+43</v>
      </c>
      <c r="J5154">
        <v>32</v>
      </c>
      <c r="K5154" t="s">
        <v>18</v>
      </c>
      <c r="L5154" t="s">
        <v>102</v>
      </c>
    </row>
    <row r="5155" spans="1:12" x14ac:dyDescent="0.25">
      <c r="A5155">
        <v>101</v>
      </c>
      <c r="B5155" s="1">
        <v>46305</v>
      </c>
      <c r="C5155" t="s">
        <v>105</v>
      </c>
      <c r="D5155" t="s">
        <v>106</v>
      </c>
      <c r="E5155">
        <v>66709</v>
      </c>
      <c r="F5155">
        <v>179110</v>
      </c>
      <c r="G5155">
        <v>1</v>
      </c>
      <c r="H5155" s="2">
        <v>3875</v>
      </c>
      <c r="I5155">
        <v>3.5261011730935001E+43</v>
      </c>
      <c r="J5155">
        <v>32</v>
      </c>
      <c r="K5155" t="s">
        <v>18</v>
      </c>
      <c r="L5155" t="s">
        <v>102</v>
      </c>
    </row>
    <row r="5156" spans="1:12" x14ac:dyDescent="0.25">
      <c r="A5156">
        <v>101</v>
      </c>
      <c r="B5156" s="1">
        <v>46305</v>
      </c>
      <c r="C5156" t="s">
        <v>105</v>
      </c>
      <c r="D5156" t="s">
        <v>106</v>
      </c>
      <c r="E5156">
        <v>66212</v>
      </c>
      <c r="F5156">
        <v>179111</v>
      </c>
      <c r="G5156">
        <v>1</v>
      </c>
      <c r="H5156" s="2">
        <v>3177.5</v>
      </c>
      <c r="I5156">
        <v>3.5261011730935001E+43</v>
      </c>
      <c r="J5156">
        <v>32</v>
      </c>
      <c r="K5156" t="s">
        <v>18</v>
      </c>
      <c r="L5156" t="s">
        <v>102</v>
      </c>
    </row>
    <row r="5157" spans="1:12" x14ac:dyDescent="0.25">
      <c r="A5157">
        <v>101</v>
      </c>
      <c r="B5157" s="1">
        <v>46305</v>
      </c>
      <c r="C5157" t="s">
        <v>105</v>
      </c>
      <c r="D5157" t="s">
        <v>106</v>
      </c>
      <c r="E5157">
        <v>66647</v>
      </c>
      <c r="F5157">
        <v>179112</v>
      </c>
      <c r="G5157">
        <v>1</v>
      </c>
      <c r="H5157">
        <v>387.5</v>
      </c>
      <c r="I5157">
        <v>3.5261011730935001E+43</v>
      </c>
      <c r="J5157">
        <v>32</v>
      </c>
      <c r="K5157" t="s">
        <v>18</v>
      </c>
      <c r="L5157" t="s">
        <v>102</v>
      </c>
    </row>
    <row r="5158" spans="1:12" x14ac:dyDescent="0.25">
      <c r="A5158">
        <v>101</v>
      </c>
      <c r="B5158" s="1">
        <v>46305</v>
      </c>
      <c r="C5158" t="s">
        <v>788</v>
      </c>
      <c r="D5158" t="s">
        <v>106</v>
      </c>
      <c r="E5158">
        <v>69724</v>
      </c>
      <c r="F5158">
        <v>179113</v>
      </c>
      <c r="G5158">
        <v>1</v>
      </c>
      <c r="H5158">
        <v>505.76</v>
      </c>
      <c r="I5158">
        <v>3.5261011730935001E+43</v>
      </c>
      <c r="J5158">
        <v>32</v>
      </c>
      <c r="K5158" t="s">
        <v>18</v>
      </c>
      <c r="L5158" t="s">
        <v>102</v>
      </c>
    </row>
    <row r="5159" spans="1:12" x14ac:dyDescent="0.25">
      <c r="A5159">
        <v>101</v>
      </c>
      <c r="B5159" s="1">
        <v>46305</v>
      </c>
      <c r="C5159" t="s">
        <v>105</v>
      </c>
      <c r="D5159" t="s">
        <v>106</v>
      </c>
      <c r="E5159">
        <v>68683</v>
      </c>
      <c r="F5159">
        <v>179114</v>
      </c>
      <c r="G5159">
        <v>1</v>
      </c>
      <c r="H5159" s="2">
        <v>1162.5</v>
      </c>
      <c r="I5159">
        <v>3.5261011730935001E+43</v>
      </c>
      <c r="J5159">
        <v>32</v>
      </c>
      <c r="K5159" t="s">
        <v>18</v>
      </c>
      <c r="L5159" t="s">
        <v>102</v>
      </c>
    </row>
    <row r="5160" spans="1:12" x14ac:dyDescent="0.25">
      <c r="A5160">
        <v>101</v>
      </c>
      <c r="B5160" s="1">
        <v>46305</v>
      </c>
      <c r="C5160" t="s">
        <v>105</v>
      </c>
      <c r="D5160" t="s">
        <v>106</v>
      </c>
      <c r="E5160">
        <v>69404</v>
      </c>
      <c r="F5160">
        <v>179115</v>
      </c>
      <c r="G5160">
        <v>1</v>
      </c>
      <c r="H5160">
        <v>770.6</v>
      </c>
      <c r="I5160">
        <v>3.5261011730935001E+43</v>
      </c>
      <c r="J5160">
        <v>32</v>
      </c>
      <c r="K5160" t="s">
        <v>18</v>
      </c>
      <c r="L5160" t="s">
        <v>102</v>
      </c>
    </row>
    <row r="5161" spans="1:12" x14ac:dyDescent="0.25">
      <c r="A5161">
        <v>101</v>
      </c>
      <c r="B5161" s="1">
        <v>46305</v>
      </c>
      <c r="C5161" t="s">
        <v>161</v>
      </c>
      <c r="D5161" t="s">
        <v>106</v>
      </c>
      <c r="E5161">
        <v>69752</v>
      </c>
      <c r="F5161">
        <v>179116</v>
      </c>
      <c r="G5161">
        <v>1</v>
      </c>
      <c r="H5161">
        <v>287.76</v>
      </c>
      <c r="I5161">
        <v>3.5261011730935001E+43</v>
      </c>
      <c r="J5161">
        <v>32</v>
      </c>
      <c r="K5161" t="s">
        <v>18</v>
      </c>
      <c r="L5161" t="s">
        <v>102</v>
      </c>
    </row>
    <row r="5162" spans="1:12" x14ac:dyDescent="0.25">
      <c r="A5162">
        <v>101</v>
      </c>
      <c r="B5162" s="1">
        <v>46305</v>
      </c>
      <c r="C5162" t="s">
        <v>161</v>
      </c>
      <c r="D5162" t="s">
        <v>106</v>
      </c>
      <c r="E5162">
        <v>69749</v>
      </c>
      <c r="F5162">
        <v>179117</v>
      </c>
      <c r="G5162">
        <v>1</v>
      </c>
      <c r="H5162" s="2">
        <v>1798.5</v>
      </c>
      <c r="I5162">
        <v>3.5261011730935001E+43</v>
      </c>
      <c r="J5162">
        <v>32</v>
      </c>
      <c r="K5162" t="s">
        <v>18</v>
      </c>
      <c r="L5162" t="s">
        <v>102</v>
      </c>
    </row>
    <row r="5163" spans="1:12" x14ac:dyDescent="0.25">
      <c r="A5163">
        <v>101</v>
      </c>
      <c r="B5163" s="1">
        <v>46305</v>
      </c>
      <c r="C5163" t="s">
        <v>105</v>
      </c>
      <c r="D5163" t="s">
        <v>106</v>
      </c>
      <c r="E5163">
        <v>68760</v>
      </c>
      <c r="F5163">
        <v>179118</v>
      </c>
      <c r="G5163">
        <v>1</v>
      </c>
      <c r="H5163" s="2">
        <v>1343.4</v>
      </c>
      <c r="I5163">
        <v>3.5261011730935001E+43</v>
      </c>
      <c r="J5163">
        <v>32</v>
      </c>
      <c r="K5163" t="s">
        <v>18</v>
      </c>
      <c r="L5163" t="s">
        <v>102</v>
      </c>
    </row>
    <row r="5164" spans="1:12" x14ac:dyDescent="0.25">
      <c r="A5164">
        <v>101</v>
      </c>
      <c r="B5164" s="1">
        <v>46305</v>
      </c>
      <c r="C5164" t="s">
        <v>105</v>
      </c>
      <c r="D5164" t="s">
        <v>106</v>
      </c>
      <c r="E5164">
        <v>69042</v>
      </c>
      <c r="F5164">
        <v>179119</v>
      </c>
      <c r="G5164">
        <v>1</v>
      </c>
      <c r="H5164">
        <v>840</v>
      </c>
      <c r="I5164">
        <v>3.5261011730935001E+43</v>
      </c>
      <c r="J5164">
        <v>32</v>
      </c>
      <c r="K5164" t="s">
        <v>18</v>
      </c>
      <c r="L5164" t="s">
        <v>102</v>
      </c>
    </row>
    <row r="5165" spans="1:12" x14ac:dyDescent="0.25">
      <c r="A5165">
        <v>101</v>
      </c>
      <c r="B5165" s="1">
        <v>46305</v>
      </c>
      <c r="C5165" t="s">
        <v>263</v>
      </c>
      <c r="D5165" t="s">
        <v>106</v>
      </c>
      <c r="E5165">
        <v>69847</v>
      </c>
      <c r="F5165">
        <v>179120</v>
      </c>
      <c r="G5165">
        <v>1</v>
      </c>
      <c r="H5165">
        <v>874.66</v>
      </c>
      <c r="I5165">
        <v>3.5261011730935001E+43</v>
      </c>
      <c r="J5165">
        <v>32</v>
      </c>
      <c r="K5165" t="s">
        <v>18</v>
      </c>
      <c r="L5165" t="s">
        <v>102</v>
      </c>
    </row>
    <row r="5166" spans="1:12" x14ac:dyDescent="0.25">
      <c r="A5166">
        <v>101</v>
      </c>
      <c r="B5166" s="1">
        <v>46305</v>
      </c>
      <c r="C5166" t="s">
        <v>207</v>
      </c>
      <c r="D5166" t="s">
        <v>106</v>
      </c>
      <c r="E5166">
        <v>69611</v>
      </c>
      <c r="F5166">
        <v>179121</v>
      </c>
      <c r="G5166">
        <v>1</v>
      </c>
      <c r="H5166">
        <v>553.5</v>
      </c>
      <c r="J5166">
        <v>32</v>
      </c>
      <c r="K5166" t="s">
        <v>18</v>
      </c>
      <c r="L5166" t="s">
        <v>102</v>
      </c>
    </row>
    <row r="5167" spans="1:12" x14ac:dyDescent="0.25">
      <c r="A5167">
        <v>101</v>
      </c>
      <c r="B5167" s="1">
        <v>46305</v>
      </c>
      <c r="C5167" t="s">
        <v>463</v>
      </c>
      <c r="D5167" t="s">
        <v>106</v>
      </c>
      <c r="E5167">
        <v>69905</v>
      </c>
      <c r="F5167">
        <v>179122</v>
      </c>
      <c r="G5167">
        <v>1</v>
      </c>
      <c r="H5167" s="2">
        <v>2439.1</v>
      </c>
      <c r="J5167">
        <v>32</v>
      </c>
      <c r="K5167" t="s">
        <v>18</v>
      </c>
      <c r="L5167" t="s">
        <v>102</v>
      </c>
    </row>
    <row r="5168" spans="1:12" x14ac:dyDescent="0.25">
      <c r="A5168">
        <v>101</v>
      </c>
      <c r="B5168" s="1">
        <v>46305</v>
      </c>
      <c r="C5168" t="s">
        <v>105</v>
      </c>
      <c r="D5168" t="s">
        <v>106</v>
      </c>
      <c r="E5168">
        <v>68440</v>
      </c>
      <c r="F5168">
        <v>179123</v>
      </c>
      <c r="G5168">
        <v>1</v>
      </c>
      <c r="H5168">
        <v>955.4</v>
      </c>
      <c r="J5168">
        <v>32</v>
      </c>
      <c r="K5168" t="s">
        <v>18</v>
      </c>
      <c r="L5168" t="s">
        <v>102</v>
      </c>
    </row>
    <row r="5169" spans="1:12" x14ac:dyDescent="0.25">
      <c r="A5169">
        <v>101</v>
      </c>
      <c r="B5169" s="1">
        <v>46305</v>
      </c>
      <c r="C5169" t="s">
        <v>105</v>
      </c>
      <c r="D5169" t="s">
        <v>106</v>
      </c>
      <c r="E5169">
        <v>68759</v>
      </c>
      <c r="F5169">
        <v>179124</v>
      </c>
      <c r="G5169">
        <v>1</v>
      </c>
      <c r="H5169">
        <v>295.2</v>
      </c>
      <c r="J5169">
        <v>32</v>
      </c>
      <c r="K5169" t="s">
        <v>18</v>
      </c>
      <c r="L5169" t="s">
        <v>102</v>
      </c>
    </row>
    <row r="5170" spans="1:12" x14ac:dyDescent="0.25">
      <c r="A5170">
        <v>101</v>
      </c>
      <c r="B5170" s="1">
        <v>46305</v>
      </c>
      <c r="C5170" t="s">
        <v>105</v>
      </c>
      <c r="D5170" t="s">
        <v>106</v>
      </c>
      <c r="E5170">
        <v>69314</v>
      </c>
      <c r="F5170">
        <v>179125</v>
      </c>
      <c r="G5170">
        <v>1</v>
      </c>
      <c r="H5170">
        <v>791.34</v>
      </c>
      <c r="I5170">
        <v>3.5261011730935001E+43</v>
      </c>
      <c r="J5170">
        <v>32</v>
      </c>
      <c r="K5170" t="s">
        <v>18</v>
      </c>
      <c r="L5170" t="s">
        <v>102</v>
      </c>
    </row>
    <row r="5171" spans="1:12" x14ac:dyDescent="0.25">
      <c r="A5171">
        <v>101</v>
      </c>
      <c r="B5171" s="1">
        <v>46305</v>
      </c>
      <c r="C5171" t="s">
        <v>783</v>
      </c>
      <c r="D5171" t="s">
        <v>106</v>
      </c>
      <c r="E5171">
        <v>69032</v>
      </c>
      <c r="F5171">
        <v>179126</v>
      </c>
      <c r="G5171">
        <v>1</v>
      </c>
      <c r="H5171" s="2">
        <v>1719.94</v>
      </c>
      <c r="I5171">
        <v>3.5261011730935001E+43</v>
      </c>
      <c r="J5171">
        <v>32</v>
      </c>
      <c r="K5171" t="s">
        <v>18</v>
      </c>
      <c r="L5171" t="s">
        <v>102</v>
      </c>
    </row>
    <row r="5172" spans="1:12" x14ac:dyDescent="0.25">
      <c r="A5172">
        <v>101</v>
      </c>
      <c r="B5172" s="1">
        <v>46305</v>
      </c>
      <c r="C5172" t="s">
        <v>552</v>
      </c>
      <c r="D5172" t="s">
        <v>553</v>
      </c>
      <c r="E5172">
        <v>66483</v>
      </c>
      <c r="F5172">
        <v>179127</v>
      </c>
      <c r="G5172">
        <v>1</v>
      </c>
      <c r="H5172" s="2">
        <v>6800</v>
      </c>
      <c r="I5172">
        <v>3.5261011730935001E+43</v>
      </c>
      <c r="J5172">
        <v>32</v>
      </c>
      <c r="K5172" t="s">
        <v>18</v>
      </c>
      <c r="L5172" t="s">
        <v>102</v>
      </c>
    </row>
    <row r="5173" spans="1:12" x14ac:dyDescent="0.25">
      <c r="A5173">
        <v>101</v>
      </c>
      <c r="B5173" s="1">
        <v>46305</v>
      </c>
      <c r="C5173" t="s">
        <v>552</v>
      </c>
      <c r="D5173" t="s">
        <v>553</v>
      </c>
      <c r="E5173">
        <v>69216</v>
      </c>
      <c r="F5173">
        <v>179128</v>
      </c>
      <c r="G5173">
        <v>1</v>
      </c>
      <c r="H5173" s="2">
        <v>1506.44</v>
      </c>
      <c r="I5173">
        <v>3.5261011730935001E+43</v>
      </c>
      <c r="J5173">
        <v>32</v>
      </c>
      <c r="K5173" t="s">
        <v>18</v>
      </c>
      <c r="L5173" t="s">
        <v>102</v>
      </c>
    </row>
    <row r="5174" spans="1:12" x14ac:dyDescent="0.25">
      <c r="A5174">
        <v>101</v>
      </c>
      <c r="B5174" s="1">
        <v>46305</v>
      </c>
      <c r="C5174" t="s">
        <v>327</v>
      </c>
      <c r="D5174" t="s">
        <v>106</v>
      </c>
      <c r="E5174">
        <v>69598</v>
      </c>
      <c r="F5174">
        <v>179129</v>
      </c>
      <c r="G5174">
        <v>1</v>
      </c>
      <c r="H5174">
        <v>744.71</v>
      </c>
      <c r="I5174">
        <v>3.5261011730935001E+43</v>
      </c>
      <c r="J5174">
        <v>32</v>
      </c>
      <c r="K5174" t="s">
        <v>18</v>
      </c>
      <c r="L5174" t="s">
        <v>102</v>
      </c>
    </row>
    <row r="5175" spans="1:12" x14ac:dyDescent="0.25">
      <c r="A5175">
        <v>101</v>
      </c>
      <c r="B5175" s="1">
        <v>46305</v>
      </c>
      <c r="C5175" t="s">
        <v>161</v>
      </c>
      <c r="D5175" t="s">
        <v>106</v>
      </c>
      <c r="E5175">
        <v>69581</v>
      </c>
      <c r="F5175">
        <v>179130</v>
      </c>
      <c r="G5175">
        <v>1</v>
      </c>
      <c r="H5175" s="2">
        <v>9047</v>
      </c>
      <c r="I5175">
        <v>3.5261011730935001E+43</v>
      </c>
      <c r="J5175">
        <v>32</v>
      </c>
      <c r="K5175" t="s">
        <v>18</v>
      </c>
      <c r="L5175" t="s">
        <v>102</v>
      </c>
    </row>
    <row r="5176" spans="1:12" x14ac:dyDescent="0.25">
      <c r="A5176">
        <v>101</v>
      </c>
      <c r="B5176" s="1">
        <v>46305</v>
      </c>
      <c r="C5176" t="s">
        <v>161</v>
      </c>
      <c r="D5176" t="s">
        <v>106</v>
      </c>
      <c r="E5176">
        <v>69403</v>
      </c>
      <c r="F5176">
        <v>179131</v>
      </c>
      <c r="G5176">
        <v>1</v>
      </c>
      <c r="H5176">
        <v>621.29999999999995</v>
      </c>
      <c r="I5176">
        <v>3.5261011730935001E+43</v>
      </c>
      <c r="J5176">
        <v>32</v>
      </c>
      <c r="K5176" t="s">
        <v>18</v>
      </c>
      <c r="L5176" t="s">
        <v>102</v>
      </c>
    </row>
    <row r="5177" spans="1:12" x14ac:dyDescent="0.25">
      <c r="A5177">
        <v>101</v>
      </c>
      <c r="B5177" s="1">
        <v>46305</v>
      </c>
      <c r="C5177" t="s">
        <v>453</v>
      </c>
      <c r="D5177" t="s">
        <v>106</v>
      </c>
      <c r="E5177">
        <v>69061</v>
      </c>
      <c r="F5177">
        <v>179132</v>
      </c>
      <c r="G5177">
        <v>1</v>
      </c>
      <c r="H5177" s="2">
        <v>5521.75</v>
      </c>
      <c r="I5177">
        <v>3.5261011730935001E+43</v>
      </c>
      <c r="J5177">
        <v>32</v>
      </c>
      <c r="K5177" t="s">
        <v>18</v>
      </c>
      <c r="L5177" t="s">
        <v>102</v>
      </c>
    </row>
    <row r="5178" spans="1:12" x14ac:dyDescent="0.25">
      <c r="A5178">
        <v>101</v>
      </c>
      <c r="B5178" s="1">
        <v>46305</v>
      </c>
      <c r="C5178" t="s">
        <v>120</v>
      </c>
      <c r="D5178" t="s">
        <v>121</v>
      </c>
      <c r="E5178">
        <v>68633</v>
      </c>
      <c r="F5178">
        <v>179133</v>
      </c>
      <c r="G5178">
        <v>1</v>
      </c>
      <c r="H5178" s="2">
        <v>1496</v>
      </c>
      <c r="I5178">
        <v>3.5261011730935001E+43</v>
      </c>
      <c r="L5178" t="s">
        <v>102</v>
      </c>
    </row>
    <row r="5179" spans="1:12" x14ac:dyDescent="0.25">
      <c r="A5179">
        <v>101</v>
      </c>
      <c r="B5179" s="1">
        <v>46305</v>
      </c>
      <c r="C5179" t="s">
        <v>136</v>
      </c>
      <c r="D5179" t="s">
        <v>137</v>
      </c>
      <c r="E5179">
        <v>69353</v>
      </c>
      <c r="F5179">
        <v>179134</v>
      </c>
      <c r="G5179">
        <v>1</v>
      </c>
      <c r="H5179">
        <v>441.69</v>
      </c>
      <c r="I5179">
        <v>3.5261011730935001E+43</v>
      </c>
      <c r="J5179">
        <v>32</v>
      </c>
      <c r="K5179" t="s">
        <v>18</v>
      </c>
      <c r="L5179" t="s">
        <v>102</v>
      </c>
    </row>
    <row r="5180" spans="1:12" x14ac:dyDescent="0.25">
      <c r="A5180">
        <v>101</v>
      </c>
      <c r="B5180" s="1">
        <v>46305</v>
      </c>
      <c r="C5180" t="s">
        <v>120</v>
      </c>
      <c r="D5180" t="s">
        <v>121</v>
      </c>
      <c r="E5180">
        <v>68629</v>
      </c>
      <c r="F5180">
        <v>179135</v>
      </c>
      <c r="G5180">
        <v>1</v>
      </c>
      <c r="H5180">
        <v>204</v>
      </c>
      <c r="I5180">
        <v>3.5261011730935001E+43</v>
      </c>
      <c r="L5180" t="s">
        <v>102</v>
      </c>
    </row>
    <row r="5181" spans="1:12" x14ac:dyDescent="0.25">
      <c r="A5181">
        <v>101</v>
      </c>
      <c r="B5181" s="1">
        <v>46305</v>
      </c>
      <c r="C5181" t="s">
        <v>120</v>
      </c>
      <c r="D5181" t="s">
        <v>121</v>
      </c>
      <c r="E5181">
        <v>67520</v>
      </c>
      <c r="F5181">
        <v>179136</v>
      </c>
      <c r="G5181">
        <v>1</v>
      </c>
      <c r="H5181" s="2">
        <v>6800</v>
      </c>
      <c r="I5181">
        <v>3.5261011730935001E+43</v>
      </c>
      <c r="J5181">
        <v>32</v>
      </c>
      <c r="K5181" t="s">
        <v>18</v>
      </c>
      <c r="L5181" t="s">
        <v>102</v>
      </c>
    </row>
    <row r="5182" spans="1:12" x14ac:dyDescent="0.25">
      <c r="A5182">
        <v>101</v>
      </c>
      <c r="B5182" s="1">
        <v>46305</v>
      </c>
      <c r="C5182" t="s">
        <v>263</v>
      </c>
      <c r="D5182" t="s">
        <v>106</v>
      </c>
      <c r="E5182">
        <v>69538</v>
      </c>
      <c r="F5182">
        <v>179137</v>
      </c>
      <c r="G5182">
        <v>1</v>
      </c>
      <c r="H5182">
        <v>847.33</v>
      </c>
      <c r="I5182">
        <v>3.5261011730935001E+43</v>
      </c>
      <c r="J5182">
        <v>32</v>
      </c>
      <c r="K5182" t="s">
        <v>18</v>
      </c>
      <c r="L5182" t="s">
        <v>102</v>
      </c>
    </row>
    <row r="5183" spans="1:12" x14ac:dyDescent="0.25">
      <c r="A5183">
        <v>101</v>
      </c>
      <c r="B5183" s="1">
        <v>46305</v>
      </c>
      <c r="C5183" t="s">
        <v>568</v>
      </c>
      <c r="D5183" t="s">
        <v>121</v>
      </c>
      <c r="E5183">
        <v>63717</v>
      </c>
      <c r="F5183">
        <v>179138</v>
      </c>
      <c r="G5183">
        <v>1</v>
      </c>
      <c r="H5183" s="2">
        <v>16400</v>
      </c>
      <c r="I5183">
        <v>3.5261011730935001E+43</v>
      </c>
      <c r="J5183">
        <v>32</v>
      </c>
      <c r="K5183" t="s">
        <v>18</v>
      </c>
      <c r="L5183" t="s">
        <v>102</v>
      </c>
    </row>
    <row r="5184" spans="1:12" x14ac:dyDescent="0.25">
      <c r="A5184">
        <v>101</v>
      </c>
      <c r="B5184" s="1">
        <v>46305</v>
      </c>
      <c r="C5184" t="s">
        <v>568</v>
      </c>
      <c r="D5184" t="s">
        <v>121</v>
      </c>
      <c r="E5184">
        <v>66692</v>
      </c>
      <c r="F5184">
        <v>179139</v>
      </c>
      <c r="G5184">
        <v>1</v>
      </c>
      <c r="H5184">
        <v>673.2</v>
      </c>
      <c r="I5184">
        <v>3.5261011730935001E+43</v>
      </c>
      <c r="J5184">
        <v>7</v>
      </c>
      <c r="K5184" t="s">
        <v>44</v>
      </c>
      <c r="L5184" t="s">
        <v>102</v>
      </c>
    </row>
    <row r="5185" spans="1:12" x14ac:dyDescent="0.25">
      <c r="A5185">
        <v>101</v>
      </c>
      <c r="B5185" s="1">
        <v>46305</v>
      </c>
      <c r="C5185" t="s">
        <v>105</v>
      </c>
      <c r="D5185" t="s">
        <v>106</v>
      </c>
      <c r="E5185">
        <v>69047</v>
      </c>
      <c r="F5185">
        <v>179140</v>
      </c>
      <c r="G5185">
        <v>1</v>
      </c>
      <c r="H5185" s="2">
        <v>1968.15</v>
      </c>
      <c r="I5185">
        <v>3.5261011730935001E+43</v>
      </c>
      <c r="J5185">
        <v>32</v>
      </c>
      <c r="K5185" t="s">
        <v>18</v>
      </c>
      <c r="L5185" t="s">
        <v>102</v>
      </c>
    </row>
    <row r="5186" spans="1:12" x14ac:dyDescent="0.25">
      <c r="A5186">
        <v>101</v>
      </c>
      <c r="B5186" s="1">
        <v>46305</v>
      </c>
      <c r="C5186" t="s">
        <v>552</v>
      </c>
      <c r="D5186" t="s">
        <v>553</v>
      </c>
      <c r="E5186">
        <v>69874</v>
      </c>
      <c r="F5186">
        <v>179141</v>
      </c>
      <c r="G5186">
        <v>1</v>
      </c>
      <c r="H5186">
        <v>401.65</v>
      </c>
      <c r="I5186">
        <v>3.5261011730935001E+43</v>
      </c>
      <c r="J5186">
        <v>32</v>
      </c>
      <c r="K5186" t="s">
        <v>18</v>
      </c>
      <c r="L5186" t="s">
        <v>102</v>
      </c>
    </row>
    <row r="5187" spans="1:12" x14ac:dyDescent="0.25">
      <c r="A5187">
        <v>101</v>
      </c>
      <c r="B5187" s="1">
        <v>46305</v>
      </c>
      <c r="C5187" t="s">
        <v>136</v>
      </c>
      <c r="D5187" t="s">
        <v>137</v>
      </c>
      <c r="E5187">
        <v>69718</v>
      </c>
      <c r="F5187">
        <v>179142</v>
      </c>
      <c r="G5187">
        <v>1</v>
      </c>
      <c r="H5187">
        <v>324.88</v>
      </c>
      <c r="I5187">
        <v>3.5261011730935001E+43</v>
      </c>
      <c r="J5187">
        <v>32</v>
      </c>
      <c r="K5187" t="s">
        <v>18</v>
      </c>
      <c r="L5187" t="s">
        <v>102</v>
      </c>
    </row>
    <row r="5188" spans="1:12" x14ac:dyDescent="0.25">
      <c r="A5188">
        <v>101</v>
      </c>
      <c r="B5188" s="1">
        <v>46305</v>
      </c>
      <c r="C5188" t="s">
        <v>551</v>
      </c>
      <c r="D5188" t="s">
        <v>106</v>
      </c>
      <c r="E5188">
        <v>69543</v>
      </c>
      <c r="F5188">
        <v>179143</v>
      </c>
      <c r="G5188">
        <v>1</v>
      </c>
      <c r="H5188" s="2">
        <v>30712.720000000001</v>
      </c>
      <c r="J5188">
        <v>32</v>
      </c>
      <c r="K5188" t="s">
        <v>18</v>
      </c>
      <c r="L5188" t="s">
        <v>102</v>
      </c>
    </row>
    <row r="5189" spans="1:12" x14ac:dyDescent="0.25">
      <c r="A5189">
        <v>101</v>
      </c>
      <c r="B5189" s="1">
        <v>46305</v>
      </c>
      <c r="C5189" t="s">
        <v>568</v>
      </c>
      <c r="D5189" t="s">
        <v>121</v>
      </c>
      <c r="E5189">
        <v>68729</v>
      </c>
      <c r="F5189">
        <v>179144</v>
      </c>
      <c r="G5189">
        <v>1</v>
      </c>
      <c r="H5189" s="2">
        <v>5212.55</v>
      </c>
      <c r="I5189">
        <v>3.5261011730935001E+43</v>
      </c>
      <c r="J5189">
        <v>32</v>
      </c>
      <c r="K5189" t="s">
        <v>18</v>
      </c>
      <c r="L5189" t="s">
        <v>102</v>
      </c>
    </row>
    <row r="5190" spans="1:12" x14ac:dyDescent="0.25">
      <c r="A5190">
        <v>101</v>
      </c>
      <c r="B5190" s="1">
        <v>46305</v>
      </c>
      <c r="C5190" t="s">
        <v>136</v>
      </c>
      <c r="D5190" t="s">
        <v>137</v>
      </c>
      <c r="E5190">
        <v>69875</v>
      </c>
      <c r="F5190">
        <v>179145</v>
      </c>
      <c r="G5190">
        <v>1</v>
      </c>
      <c r="H5190">
        <v>360.12</v>
      </c>
      <c r="I5190">
        <v>3.5261011730935001E+43</v>
      </c>
      <c r="J5190">
        <v>32</v>
      </c>
      <c r="K5190" t="s">
        <v>18</v>
      </c>
      <c r="L5190" t="s">
        <v>102</v>
      </c>
    </row>
    <row r="5191" spans="1:12" x14ac:dyDescent="0.25">
      <c r="A5191">
        <v>101</v>
      </c>
      <c r="B5191" s="1">
        <v>46305</v>
      </c>
      <c r="C5191" t="s">
        <v>999</v>
      </c>
      <c r="D5191" t="s">
        <v>1000</v>
      </c>
      <c r="E5191">
        <v>69867</v>
      </c>
      <c r="F5191">
        <v>179146</v>
      </c>
      <c r="G5191">
        <v>1</v>
      </c>
      <c r="H5191">
        <v>621.6</v>
      </c>
      <c r="I5191">
        <v>3.5261011730935001E+43</v>
      </c>
      <c r="J5191">
        <v>32</v>
      </c>
      <c r="K5191" t="s">
        <v>18</v>
      </c>
      <c r="L5191" t="s">
        <v>102</v>
      </c>
    </row>
    <row r="5192" spans="1:12" x14ac:dyDescent="0.25">
      <c r="A5192">
        <v>101</v>
      </c>
      <c r="B5192" s="1">
        <v>46305</v>
      </c>
      <c r="C5192" t="s">
        <v>136</v>
      </c>
      <c r="D5192" t="s">
        <v>137</v>
      </c>
      <c r="E5192">
        <v>66312</v>
      </c>
      <c r="F5192">
        <v>179147</v>
      </c>
      <c r="G5192">
        <v>1</v>
      </c>
      <c r="H5192" s="2">
        <v>6664</v>
      </c>
      <c r="I5192">
        <v>3.5261011730935001E+43</v>
      </c>
      <c r="L5192" t="s">
        <v>102</v>
      </c>
    </row>
    <row r="5193" spans="1:12" x14ac:dyDescent="0.25">
      <c r="A5193">
        <v>101</v>
      </c>
      <c r="B5193" s="1">
        <v>46305</v>
      </c>
      <c r="C5193" t="s">
        <v>395</v>
      </c>
      <c r="D5193" t="s">
        <v>396</v>
      </c>
      <c r="E5193">
        <v>69776</v>
      </c>
      <c r="F5193">
        <v>179148</v>
      </c>
      <c r="G5193">
        <v>1</v>
      </c>
      <c r="H5193" s="2">
        <v>15052.2</v>
      </c>
      <c r="I5193">
        <v>3.5261011730935001E+43</v>
      </c>
      <c r="J5193">
        <v>32</v>
      </c>
      <c r="K5193" t="s">
        <v>18</v>
      </c>
      <c r="L5193" t="s">
        <v>102</v>
      </c>
    </row>
    <row r="5194" spans="1:12" x14ac:dyDescent="0.25">
      <c r="A5194">
        <v>101</v>
      </c>
      <c r="B5194" s="1">
        <v>46306</v>
      </c>
      <c r="C5194" t="s">
        <v>210</v>
      </c>
      <c r="D5194" t="s">
        <v>211</v>
      </c>
      <c r="E5194">
        <v>69873</v>
      </c>
      <c r="F5194">
        <v>179149</v>
      </c>
      <c r="G5194">
        <v>1</v>
      </c>
      <c r="H5194" s="2">
        <v>7009.72</v>
      </c>
      <c r="I5194">
        <v>3.5261011730935001E+43</v>
      </c>
      <c r="J5194">
        <v>32</v>
      </c>
      <c r="K5194" t="s">
        <v>18</v>
      </c>
      <c r="L5194" t="s">
        <v>102</v>
      </c>
    </row>
    <row r="5195" spans="1:12" x14ac:dyDescent="0.25">
      <c r="A5195">
        <v>101</v>
      </c>
      <c r="B5195" s="1">
        <v>46306</v>
      </c>
      <c r="C5195" t="s">
        <v>114</v>
      </c>
      <c r="D5195" t="s">
        <v>115</v>
      </c>
      <c r="E5195">
        <v>69266</v>
      </c>
      <c r="F5195">
        <v>179150</v>
      </c>
      <c r="G5195">
        <v>1</v>
      </c>
      <c r="H5195" s="2">
        <v>2153.8000000000002</v>
      </c>
      <c r="I5195">
        <v>3.5261011730935001E+43</v>
      </c>
      <c r="J5195">
        <v>32</v>
      </c>
      <c r="K5195" t="s">
        <v>18</v>
      </c>
      <c r="L5195" t="s">
        <v>102</v>
      </c>
    </row>
    <row r="5196" spans="1:12" x14ac:dyDescent="0.25">
      <c r="A5196">
        <v>101</v>
      </c>
      <c r="B5196" s="1">
        <v>46306</v>
      </c>
      <c r="C5196" t="s">
        <v>118</v>
      </c>
      <c r="D5196" t="s">
        <v>119</v>
      </c>
      <c r="E5196">
        <v>69682</v>
      </c>
      <c r="F5196">
        <v>179151</v>
      </c>
      <c r="G5196">
        <v>1</v>
      </c>
      <c r="H5196">
        <v>513</v>
      </c>
      <c r="I5196">
        <v>3.5261011730935001E+43</v>
      </c>
      <c r="J5196">
        <v>32</v>
      </c>
      <c r="K5196" t="s">
        <v>18</v>
      </c>
      <c r="L5196" t="s">
        <v>102</v>
      </c>
    </row>
    <row r="5197" spans="1:12" x14ac:dyDescent="0.25">
      <c r="A5197">
        <v>101</v>
      </c>
      <c r="B5197" s="1">
        <v>46306</v>
      </c>
      <c r="C5197" t="s">
        <v>568</v>
      </c>
      <c r="D5197" t="s">
        <v>121</v>
      </c>
      <c r="E5197">
        <v>69559</v>
      </c>
      <c r="F5197">
        <v>179152</v>
      </c>
      <c r="G5197">
        <v>1</v>
      </c>
      <c r="H5197">
        <v>844.76</v>
      </c>
      <c r="I5197">
        <v>3.5261011730935001E+43</v>
      </c>
      <c r="J5197">
        <v>32</v>
      </c>
      <c r="K5197" t="s">
        <v>18</v>
      </c>
      <c r="L5197" t="s">
        <v>102</v>
      </c>
    </row>
    <row r="5198" spans="1:12" x14ac:dyDescent="0.25">
      <c r="A5198">
        <v>101</v>
      </c>
      <c r="B5198" s="1">
        <v>46306</v>
      </c>
      <c r="C5198" t="s">
        <v>244</v>
      </c>
      <c r="D5198" t="s">
        <v>245</v>
      </c>
      <c r="E5198">
        <v>68505</v>
      </c>
      <c r="F5198">
        <v>179153</v>
      </c>
      <c r="G5198">
        <v>1</v>
      </c>
      <c r="H5198" s="2">
        <v>4648.51</v>
      </c>
      <c r="I5198">
        <v>3.5261011730935001E+43</v>
      </c>
      <c r="J5198">
        <v>32</v>
      </c>
      <c r="K5198" t="s">
        <v>18</v>
      </c>
      <c r="L5198" t="s">
        <v>102</v>
      </c>
    </row>
    <row r="5199" spans="1:12" x14ac:dyDescent="0.25">
      <c r="A5199">
        <v>101</v>
      </c>
      <c r="B5199" s="1">
        <v>46306</v>
      </c>
      <c r="C5199" t="s">
        <v>395</v>
      </c>
      <c r="D5199" t="s">
        <v>396</v>
      </c>
      <c r="E5199">
        <v>69529</v>
      </c>
      <c r="F5199">
        <v>179154</v>
      </c>
      <c r="G5199">
        <v>1</v>
      </c>
      <c r="H5199" s="2">
        <v>33717.5</v>
      </c>
      <c r="I5199">
        <v>3.5261011730935001E+43</v>
      </c>
      <c r="J5199">
        <v>32</v>
      </c>
      <c r="K5199" t="s">
        <v>18</v>
      </c>
      <c r="L5199" t="s">
        <v>102</v>
      </c>
    </row>
    <row r="5200" spans="1:12" x14ac:dyDescent="0.25">
      <c r="A5200">
        <v>101</v>
      </c>
      <c r="B5200" s="1">
        <v>46306</v>
      </c>
      <c r="C5200" t="s">
        <v>679</v>
      </c>
      <c r="D5200" t="s">
        <v>680</v>
      </c>
      <c r="E5200">
        <v>68506</v>
      </c>
      <c r="F5200">
        <v>179155</v>
      </c>
      <c r="G5200">
        <v>1</v>
      </c>
      <c r="H5200" s="2">
        <v>8360.6299999999992</v>
      </c>
      <c r="I5200">
        <v>3.5261011730935001E+43</v>
      </c>
      <c r="J5200">
        <v>32</v>
      </c>
      <c r="K5200" t="s">
        <v>18</v>
      </c>
      <c r="L5200" t="s">
        <v>102</v>
      </c>
    </row>
    <row r="5201" spans="1:12" x14ac:dyDescent="0.25">
      <c r="A5201">
        <v>101</v>
      </c>
      <c r="B5201" s="1">
        <v>46306</v>
      </c>
      <c r="C5201" t="s">
        <v>120</v>
      </c>
      <c r="D5201" t="s">
        <v>121</v>
      </c>
      <c r="E5201">
        <v>69500</v>
      </c>
      <c r="F5201">
        <v>179156</v>
      </c>
      <c r="G5201">
        <v>1</v>
      </c>
      <c r="H5201" s="2">
        <v>60882.400000000001</v>
      </c>
      <c r="I5201">
        <v>3.5261011730935001E+43</v>
      </c>
      <c r="J5201">
        <v>32</v>
      </c>
      <c r="K5201" t="s">
        <v>18</v>
      </c>
      <c r="L5201" t="s">
        <v>102</v>
      </c>
    </row>
    <row r="5202" spans="1:12" x14ac:dyDescent="0.25">
      <c r="A5202">
        <v>101</v>
      </c>
      <c r="B5202" s="1">
        <v>46306</v>
      </c>
      <c r="C5202" t="s">
        <v>854</v>
      </c>
      <c r="D5202" t="s">
        <v>133</v>
      </c>
      <c r="E5202">
        <v>67806</v>
      </c>
      <c r="F5202">
        <v>179157</v>
      </c>
      <c r="G5202">
        <v>1</v>
      </c>
      <c r="H5202" s="2">
        <v>2556</v>
      </c>
      <c r="I5202">
        <v>3.5261011730935001E+43</v>
      </c>
      <c r="J5202">
        <v>57</v>
      </c>
      <c r="K5202" t="s">
        <v>267</v>
      </c>
      <c r="L5202" t="s">
        <v>102</v>
      </c>
    </row>
    <row r="5203" spans="1:12" x14ac:dyDescent="0.25">
      <c r="A5203">
        <v>101</v>
      </c>
      <c r="B5203" s="1">
        <v>46306</v>
      </c>
      <c r="C5203" t="s">
        <v>128</v>
      </c>
      <c r="D5203" t="s">
        <v>129</v>
      </c>
      <c r="E5203">
        <v>68724</v>
      </c>
      <c r="F5203">
        <v>179158</v>
      </c>
      <c r="G5203">
        <v>1</v>
      </c>
      <c r="H5203">
        <v>355</v>
      </c>
      <c r="I5203">
        <v>3.5261011730935001E+43</v>
      </c>
      <c r="J5203">
        <v>15</v>
      </c>
      <c r="K5203" t="s">
        <v>18</v>
      </c>
      <c r="L5203" t="s">
        <v>102</v>
      </c>
    </row>
    <row r="5204" spans="1:12" x14ac:dyDescent="0.25">
      <c r="A5204">
        <v>101</v>
      </c>
      <c r="B5204" s="1">
        <v>46306</v>
      </c>
      <c r="C5204" t="s">
        <v>810</v>
      </c>
      <c r="D5204" t="s">
        <v>811</v>
      </c>
      <c r="E5204">
        <v>68459</v>
      </c>
      <c r="F5204">
        <v>179159</v>
      </c>
      <c r="G5204">
        <v>1</v>
      </c>
      <c r="H5204">
        <v>761.75</v>
      </c>
      <c r="I5204">
        <v>3.5261011730935001E+43</v>
      </c>
      <c r="J5204">
        <v>7</v>
      </c>
      <c r="K5204" t="s">
        <v>44</v>
      </c>
      <c r="L5204" t="s">
        <v>102</v>
      </c>
    </row>
    <row r="5205" spans="1:12" x14ac:dyDescent="0.25">
      <c r="A5205">
        <v>101</v>
      </c>
      <c r="B5205" s="1">
        <v>46306</v>
      </c>
      <c r="C5205" t="s">
        <v>771</v>
      </c>
      <c r="D5205" t="s">
        <v>772</v>
      </c>
      <c r="E5205">
        <v>68287</v>
      </c>
      <c r="F5205">
        <v>179160</v>
      </c>
      <c r="G5205">
        <v>1</v>
      </c>
      <c r="H5205">
        <v>237.2</v>
      </c>
      <c r="I5205">
        <v>3.5261011730935001E+43</v>
      </c>
      <c r="J5205">
        <v>15</v>
      </c>
      <c r="K5205" t="s">
        <v>18</v>
      </c>
      <c r="L5205" t="s">
        <v>102</v>
      </c>
    </row>
    <row r="5206" spans="1:12" x14ac:dyDescent="0.25">
      <c r="A5206">
        <v>101</v>
      </c>
      <c r="B5206" s="1">
        <v>46306</v>
      </c>
      <c r="C5206" t="s">
        <v>792</v>
      </c>
      <c r="D5206" t="s">
        <v>793</v>
      </c>
      <c r="E5206">
        <v>69258</v>
      </c>
      <c r="F5206">
        <v>179161</v>
      </c>
      <c r="G5206">
        <v>1</v>
      </c>
      <c r="H5206">
        <v>128.69999999999999</v>
      </c>
      <c r="I5206">
        <v>3.5261011730935001E+43</v>
      </c>
      <c r="J5206">
        <v>7</v>
      </c>
      <c r="K5206" t="s">
        <v>44</v>
      </c>
      <c r="L5206" t="s">
        <v>102</v>
      </c>
    </row>
    <row r="5207" spans="1:12" x14ac:dyDescent="0.25">
      <c r="A5207">
        <v>101</v>
      </c>
      <c r="B5207" s="1">
        <v>46306</v>
      </c>
      <c r="C5207" t="s">
        <v>120</v>
      </c>
      <c r="D5207" t="s">
        <v>121</v>
      </c>
      <c r="E5207">
        <v>64885</v>
      </c>
      <c r="F5207">
        <v>179162</v>
      </c>
      <c r="G5207">
        <v>1</v>
      </c>
      <c r="H5207" s="2">
        <v>4590</v>
      </c>
      <c r="I5207">
        <v>3.5261011730935001E+43</v>
      </c>
      <c r="J5207">
        <v>32</v>
      </c>
      <c r="K5207" t="s">
        <v>18</v>
      </c>
      <c r="L5207" t="s">
        <v>102</v>
      </c>
    </row>
    <row r="5208" spans="1:12" x14ac:dyDescent="0.25">
      <c r="A5208">
        <v>101</v>
      </c>
      <c r="B5208" s="1">
        <v>46306</v>
      </c>
      <c r="C5208" t="s">
        <v>338</v>
      </c>
      <c r="D5208" t="s">
        <v>339</v>
      </c>
      <c r="E5208">
        <v>69717</v>
      </c>
      <c r="F5208">
        <v>179163</v>
      </c>
      <c r="G5208">
        <v>1</v>
      </c>
      <c r="H5208" s="2">
        <v>2575.17</v>
      </c>
      <c r="I5208">
        <v>3.5261011730935001E+43</v>
      </c>
      <c r="J5208">
        <v>32</v>
      </c>
      <c r="K5208" t="s">
        <v>18</v>
      </c>
      <c r="L5208" t="s">
        <v>102</v>
      </c>
    </row>
    <row r="5209" spans="1:12" x14ac:dyDescent="0.25">
      <c r="A5209">
        <v>101</v>
      </c>
      <c r="B5209" s="1">
        <v>46306</v>
      </c>
      <c r="C5209" t="s">
        <v>542</v>
      </c>
      <c r="D5209" t="s">
        <v>543</v>
      </c>
      <c r="E5209">
        <v>69812</v>
      </c>
      <c r="F5209">
        <v>179164</v>
      </c>
      <c r="G5209">
        <v>1</v>
      </c>
      <c r="H5209">
        <v>27.8</v>
      </c>
      <c r="J5209">
        <v>46</v>
      </c>
      <c r="K5209" t="s">
        <v>361</v>
      </c>
      <c r="L5209" t="s">
        <v>102</v>
      </c>
    </row>
    <row r="5210" spans="1:12" x14ac:dyDescent="0.25">
      <c r="A5210">
        <v>101</v>
      </c>
      <c r="B5210" s="1">
        <v>46306</v>
      </c>
      <c r="C5210" t="s">
        <v>542</v>
      </c>
      <c r="D5210" t="s">
        <v>543</v>
      </c>
      <c r="E5210">
        <v>69517</v>
      </c>
      <c r="F5210">
        <v>179165</v>
      </c>
      <c r="G5210">
        <v>1</v>
      </c>
      <c r="H5210">
        <v>13.2</v>
      </c>
      <c r="J5210">
        <v>46</v>
      </c>
      <c r="K5210" t="s">
        <v>361</v>
      </c>
      <c r="L5210" t="s">
        <v>102</v>
      </c>
    </row>
    <row r="5211" spans="1:12" x14ac:dyDescent="0.25">
      <c r="A5211">
        <v>101</v>
      </c>
      <c r="B5211" s="1">
        <v>46306</v>
      </c>
      <c r="C5211" t="s">
        <v>398</v>
      </c>
      <c r="D5211" t="s">
        <v>399</v>
      </c>
      <c r="E5211">
        <v>69892</v>
      </c>
      <c r="F5211">
        <v>179166</v>
      </c>
      <c r="G5211">
        <v>1</v>
      </c>
      <c r="H5211">
        <v>45.6</v>
      </c>
      <c r="J5211">
        <v>46</v>
      </c>
      <c r="K5211" t="s">
        <v>361</v>
      </c>
      <c r="L5211" t="s">
        <v>102</v>
      </c>
    </row>
    <row r="5212" spans="1:12" x14ac:dyDescent="0.25">
      <c r="A5212">
        <v>101</v>
      </c>
      <c r="B5212" s="1">
        <v>46306</v>
      </c>
      <c r="C5212" t="s">
        <v>540</v>
      </c>
      <c r="D5212" t="s">
        <v>541</v>
      </c>
      <c r="E5212">
        <v>69712</v>
      </c>
      <c r="F5212">
        <v>179167</v>
      </c>
      <c r="G5212">
        <v>1</v>
      </c>
      <c r="H5212">
        <v>9.02</v>
      </c>
      <c r="J5212">
        <v>46</v>
      </c>
      <c r="K5212" t="s">
        <v>361</v>
      </c>
      <c r="L5212" t="s">
        <v>102</v>
      </c>
    </row>
    <row r="5213" spans="1:12" x14ac:dyDescent="0.25">
      <c r="A5213">
        <v>101</v>
      </c>
      <c r="B5213" s="1">
        <v>46306</v>
      </c>
      <c r="C5213" t="s">
        <v>540</v>
      </c>
      <c r="D5213" t="s">
        <v>541</v>
      </c>
      <c r="E5213">
        <v>69714</v>
      </c>
      <c r="F5213">
        <v>179168</v>
      </c>
      <c r="G5213">
        <v>1</v>
      </c>
      <c r="H5213">
        <v>44</v>
      </c>
      <c r="J5213">
        <v>46</v>
      </c>
      <c r="K5213" t="s">
        <v>361</v>
      </c>
      <c r="L5213" t="s">
        <v>102</v>
      </c>
    </row>
    <row r="5214" spans="1:12" x14ac:dyDescent="0.25">
      <c r="A5214">
        <v>101</v>
      </c>
      <c r="B5214" s="1">
        <v>46306</v>
      </c>
      <c r="C5214" t="s">
        <v>398</v>
      </c>
      <c r="D5214" t="s">
        <v>399</v>
      </c>
      <c r="E5214">
        <v>69759</v>
      </c>
      <c r="F5214">
        <v>179169</v>
      </c>
      <c r="G5214">
        <v>1</v>
      </c>
      <c r="H5214">
        <v>30.6</v>
      </c>
      <c r="J5214">
        <v>46</v>
      </c>
      <c r="K5214" t="s">
        <v>361</v>
      </c>
      <c r="L5214" t="s">
        <v>102</v>
      </c>
    </row>
    <row r="5215" spans="1:12" x14ac:dyDescent="0.25">
      <c r="A5215">
        <v>101</v>
      </c>
      <c r="B5215" s="1">
        <v>46306</v>
      </c>
      <c r="C5215" t="s">
        <v>381</v>
      </c>
      <c r="D5215" t="s">
        <v>382</v>
      </c>
      <c r="E5215">
        <v>69783</v>
      </c>
      <c r="F5215">
        <v>179170</v>
      </c>
      <c r="G5215">
        <v>1</v>
      </c>
      <c r="H5215" s="2">
        <v>1611</v>
      </c>
      <c r="J5215">
        <v>32</v>
      </c>
      <c r="K5215" t="s">
        <v>18</v>
      </c>
      <c r="L5215" t="s">
        <v>102</v>
      </c>
    </row>
    <row r="5216" spans="1:12" x14ac:dyDescent="0.25">
      <c r="A5216">
        <v>101</v>
      </c>
      <c r="B5216" s="1">
        <v>46306</v>
      </c>
      <c r="C5216" t="s">
        <v>163</v>
      </c>
      <c r="D5216" t="s">
        <v>133</v>
      </c>
      <c r="E5216">
        <v>69315</v>
      </c>
      <c r="F5216">
        <v>179171</v>
      </c>
      <c r="G5216">
        <v>1</v>
      </c>
      <c r="H5216">
        <v>417.6</v>
      </c>
      <c r="J5216">
        <v>7</v>
      </c>
      <c r="K5216" t="s">
        <v>44</v>
      </c>
      <c r="L5216" t="s">
        <v>102</v>
      </c>
    </row>
    <row r="5217" spans="1:12" x14ac:dyDescent="0.25">
      <c r="A5217">
        <v>101</v>
      </c>
      <c r="B5217" s="1">
        <v>46306</v>
      </c>
      <c r="C5217" t="s">
        <v>1001</v>
      </c>
      <c r="D5217" t="s">
        <v>198</v>
      </c>
      <c r="E5217">
        <v>68869</v>
      </c>
      <c r="F5217">
        <v>179172</v>
      </c>
      <c r="G5217">
        <v>1</v>
      </c>
      <c r="H5217" s="2">
        <v>1021.28</v>
      </c>
      <c r="J5217">
        <v>16</v>
      </c>
      <c r="K5217" t="s">
        <v>174</v>
      </c>
      <c r="L5217" t="s">
        <v>102</v>
      </c>
    </row>
    <row r="5218" spans="1:12" x14ac:dyDescent="0.25">
      <c r="A5218">
        <v>101</v>
      </c>
      <c r="B5218" s="1">
        <v>46306</v>
      </c>
      <c r="C5218" t="s">
        <v>386</v>
      </c>
      <c r="D5218" t="s">
        <v>387</v>
      </c>
      <c r="E5218">
        <v>68948</v>
      </c>
      <c r="F5218">
        <v>179173</v>
      </c>
      <c r="G5218">
        <v>1</v>
      </c>
      <c r="H5218">
        <v>69.900000000000006</v>
      </c>
      <c r="J5218">
        <v>32</v>
      </c>
      <c r="K5218" t="s">
        <v>18</v>
      </c>
      <c r="L5218" t="s">
        <v>102</v>
      </c>
    </row>
    <row r="5219" spans="1:12" x14ac:dyDescent="0.25">
      <c r="A5219">
        <v>101</v>
      </c>
      <c r="B5219" s="1">
        <v>46306</v>
      </c>
      <c r="C5219" t="s">
        <v>386</v>
      </c>
      <c r="D5219" t="s">
        <v>387</v>
      </c>
      <c r="E5219">
        <v>67646</v>
      </c>
      <c r="F5219">
        <v>179174</v>
      </c>
      <c r="G5219">
        <v>1</v>
      </c>
      <c r="H5219">
        <v>496.7</v>
      </c>
      <c r="J5219">
        <v>32</v>
      </c>
      <c r="K5219" t="s">
        <v>18</v>
      </c>
      <c r="L5219" t="s">
        <v>102</v>
      </c>
    </row>
    <row r="5220" spans="1:12" x14ac:dyDescent="0.25">
      <c r="A5220">
        <v>101</v>
      </c>
      <c r="B5220" s="1">
        <v>46306</v>
      </c>
      <c r="C5220" t="s">
        <v>342</v>
      </c>
      <c r="D5220" t="s">
        <v>343</v>
      </c>
      <c r="E5220">
        <v>69508</v>
      </c>
      <c r="F5220">
        <v>179175</v>
      </c>
      <c r="G5220">
        <v>1</v>
      </c>
      <c r="H5220" s="2">
        <v>3573.59</v>
      </c>
      <c r="J5220">
        <v>32</v>
      </c>
      <c r="K5220" t="s">
        <v>18</v>
      </c>
      <c r="L5220" t="s">
        <v>102</v>
      </c>
    </row>
    <row r="5221" spans="1:12" x14ac:dyDescent="0.25">
      <c r="A5221">
        <v>101</v>
      </c>
      <c r="B5221" s="1">
        <v>46306</v>
      </c>
      <c r="C5221" t="s">
        <v>342</v>
      </c>
      <c r="D5221" t="s">
        <v>343</v>
      </c>
      <c r="E5221">
        <v>69513</v>
      </c>
      <c r="F5221">
        <v>179176</v>
      </c>
      <c r="G5221">
        <v>1</v>
      </c>
      <c r="H5221" s="2">
        <v>1975.2</v>
      </c>
      <c r="I5221">
        <v>3.5261011730935001E+43</v>
      </c>
      <c r="J5221">
        <v>32</v>
      </c>
      <c r="K5221" t="s">
        <v>18</v>
      </c>
      <c r="L5221" t="s">
        <v>102</v>
      </c>
    </row>
    <row r="5222" spans="1:12" x14ac:dyDescent="0.25">
      <c r="A5222">
        <v>101</v>
      </c>
      <c r="B5222" s="1">
        <v>46306</v>
      </c>
      <c r="C5222" t="s">
        <v>163</v>
      </c>
      <c r="D5222" t="s">
        <v>133</v>
      </c>
      <c r="E5222">
        <v>68499</v>
      </c>
      <c r="F5222">
        <v>179177</v>
      </c>
      <c r="G5222">
        <v>1</v>
      </c>
      <c r="H5222" s="2">
        <v>3763</v>
      </c>
      <c r="I5222" s="9">
        <v>3.5261E+43</v>
      </c>
      <c r="J5222">
        <v>7</v>
      </c>
      <c r="K5222" t="s">
        <v>44</v>
      </c>
      <c r="L5222" t="s">
        <v>102</v>
      </c>
    </row>
    <row r="5223" spans="1:12" x14ac:dyDescent="0.25">
      <c r="A5223">
        <v>101</v>
      </c>
      <c r="B5223" s="1">
        <v>46306</v>
      </c>
      <c r="C5223" t="s">
        <v>159</v>
      </c>
      <c r="D5223" t="s">
        <v>160</v>
      </c>
      <c r="E5223">
        <v>69603</v>
      </c>
      <c r="F5223">
        <v>179178</v>
      </c>
      <c r="G5223">
        <v>1</v>
      </c>
      <c r="H5223" s="2">
        <v>14150.4</v>
      </c>
      <c r="I5223" s="9">
        <v>3.5261E+43</v>
      </c>
      <c r="J5223">
        <v>32</v>
      </c>
      <c r="K5223" t="s">
        <v>18</v>
      </c>
      <c r="L5223" t="s">
        <v>102</v>
      </c>
    </row>
    <row r="5224" spans="1:12" x14ac:dyDescent="0.25">
      <c r="A5224">
        <v>101</v>
      </c>
      <c r="B5224" s="1">
        <v>46306</v>
      </c>
      <c r="C5224" t="s">
        <v>390</v>
      </c>
      <c r="D5224" t="s">
        <v>296</v>
      </c>
      <c r="E5224">
        <v>69665</v>
      </c>
      <c r="F5224">
        <v>179179</v>
      </c>
      <c r="G5224">
        <v>1</v>
      </c>
      <c r="H5224" s="2">
        <v>5978.3</v>
      </c>
      <c r="I5224" s="9">
        <v>3.5261E+43</v>
      </c>
      <c r="J5224">
        <v>32</v>
      </c>
      <c r="K5224" t="s">
        <v>18</v>
      </c>
      <c r="L5224" t="s">
        <v>102</v>
      </c>
    </row>
    <row r="5225" spans="1:12" x14ac:dyDescent="0.25">
      <c r="A5225">
        <v>101</v>
      </c>
      <c r="B5225" s="1">
        <v>46306</v>
      </c>
      <c r="C5225" t="s">
        <v>476</v>
      </c>
      <c r="D5225" t="s">
        <v>477</v>
      </c>
      <c r="E5225">
        <v>69343</v>
      </c>
      <c r="F5225">
        <v>179180</v>
      </c>
      <c r="G5225">
        <v>1</v>
      </c>
      <c r="H5225" s="2">
        <v>1281.22</v>
      </c>
      <c r="I5225" s="9">
        <v>3.5261E+43</v>
      </c>
      <c r="J5225">
        <v>51</v>
      </c>
      <c r="K5225" t="s">
        <v>254</v>
      </c>
      <c r="L5225" t="s">
        <v>102</v>
      </c>
    </row>
    <row r="5226" spans="1:12" x14ac:dyDescent="0.25">
      <c r="A5226">
        <v>101</v>
      </c>
      <c r="B5226" s="1">
        <v>46306</v>
      </c>
      <c r="C5226" t="s">
        <v>453</v>
      </c>
      <c r="D5226" t="s">
        <v>106</v>
      </c>
      <c r="E5226">
        <v>69701</v>
      </c>
      <c r="F5226">
        <v>179181</v>
      </c>
      <c r="G5226">
        <v>1</v>
      </c>
      <c r="H5226" s="2">
        <v>4093.7</v>
      </c>
      <c r="I5226" s="9">
        <v>3.5261E+43</v>
      </c>
      <c r="J5226">
        <v>32</v>
      </c>
      <c r="K5226" t="s">
        <v>18</v>
      </c>
      <c r="L5226" t="s">
        <v>102</v>
      </c>
    </row>
    <row r="5227" spans="1:12" x14ac:dyDescent="0.25">
      <c r="A5227">
        <v>101</v>
      </c>
      <c r="B5227" s="1">
        <v>46306</v>
      </c>
      <c r="C5227" t="s">
        <v>362</v>
      </c>
      <c r="D5227" t="s">
        <v>363</v>
      </c>
      <c r="E5227">
        <v>66876</v>
      </c>
      <c r="F5227">
        <v>179182</v>
      </c>
      <c r="G5227">
        <v>1</v>
      </c>
      <c r="H5227" s="2">
        <v>2822.1</v>
      </c>
      <c r="I5227" s="9">
        <v>3.5261E+43</v>
      </c>
      <c r="J5227">
        <v>7</v>
      </c>
      <c r="K5227" t="s">
        <v>44</v>
      </c>
      <c r="L5227" t="s">
        <v>102</v>
      </c>
    </row>
    <row r="5228" spans="1:12" x14ac:dyDescent="0.25">
      <c r="A5228">
        <v>101</v>
      </c>
      <c r="B5228" s="1">
        <v>46306</v>
      </c>
      <c r="C5228" t="s">
        <v>283</v>
      </c>
      <c r="D5228" t="s">
        <v>284</v>
      </c>
      <c r="E5228">
        <v>64673</v>
      </c>
      <c r="F5228">
        <v>179183</v>
      </c>
      <c r="G5228">
        <v>1</v>
      </c>
      <c r="H5228" s="2">
        <v>1526.04</v>
      </c>
      <c r="I5228" s="9">
        <v>3.5261E+43</v>
      </c>
      <c r="J5228">
        <v>32</v>
      </c>
      <c r="K5228" t="s">
        <v>18</v>
      </c>
      <c r="L5228" t="s">
        <v>102</v>
      </c>
    </row>
    <row r="5229" spans="1:12" x14ac:dyDescent="0.25">
      <c r="A5229">
        <v>101</v>
      </c>
      <c r="B5229" s="1">
        <v>46306</v>
      </c>
      <c r="C5229" t="s">
        <v>155</v>
      </c>
      <c r="D5229" t="s">
        <v>156</v>
      </c>
      <c r="E5229">
        <v>67833</v>
      </c>
      <c r="F5229">
        <v>179184</v>
      </c>
      <c r="G5229">
        <v>1</v>
      </c>
      <c r="H5229">
        <v>352</v>
      </c>
      <c r="I5229" s="9">
        <v>3.5261E+43</v>
      </c>
      <c r="J5229">
        <v>32</v>
      </c>
      <c r="K5229" t="s">
        <v>18</v>
      </c>
      <c r="L5229" t="s">
        <v>102</v>
      </c>
    </row>
    <row r="5230" spans="1:12" x14ac:dyDescent="0.25">
      <c r="A5230">
        <v>101</v>
      </c>
      <c r="B5230" s="1">
        <v>46306</v>
      </c>
      <c r="C5230" t="s">
        <v>114</v>
      </c>
      <c r="D5230" t="s">
        <v>115</v>
      </c>
      <c r="E5230">
        <v>69946</v>
      </c>
      <c r="F5230">
        <v>179185</v>
      </c>
      <c r="G5230">
        <v>1</v>
      </c>
      <c r="H5230">
        <v>615.4</v>
      </c>
      <c r="I5230" s="9">
        <v>3.5261E+43</v>
      </c>
      <c r="J5230">
        <v>32</v>
      </c>
      <c r="K5230" t="s">
        <v>18</v>
      </c>
      <c r="L5230" t="s">
        <v>102</v>
      </c>
    </row>
    <row r="5231" spans="1:12" x14ac:dyDescent="0.25">
      <c r="A5231">
        <v>101</v>
      </c>
      <c r="B5231" s="1">
        <v>46306</v>
      </c>
      <c r="C5231" t="s">
        <v>272</v>
      </c>
      <c r="D5231" t="s">
        <v>273</v>
      </c>
      <c r="E5231">
        <v>66362</v>
      </c>
      <c r="F5231">
        <v>179186</v>
      </c>
      <c r="G5231">
        <v>1</v>
      </c>
      <c r="H5231">
        <v>440</v>
      </c>
      <c r="I5231" s="9">
        <v>3.5261E+43</v>
      </c>
      <c r="J5231">
        <v>7</v>
      </c>
      <c r="K5231" t="s">
        <v>44</v>
      </c>
      <c r="L5231" t="s">
        <v>102</v>
      </c>
    </row>
    <row r="5232" spans="1:12" x14ac:dyDescent="0.25">
      <c r="A5232">
        <v>101</v>
      </c>
      <c r="B5232" s="1">
        <v>46306</v>
      </c>
      <c r="C5232" t="s">
        <v>292</v>
      </c>
      <c r="D5232" t="s">
        <v>293</v>
      </c>
      <c r="E5232">
        <v>69440</v>
      </c>
      <c r="F5232">
        <v>179187</v>
      </c>
      <c r="G5232">
        <v>1</v>
      </c>
      <c r="H5232">
        <v>740.5</v>
      </c>
      <c r="I5232" s="9">
        <v>3.5261E+43</v>
      </c>
      <c r="J5232">
        <v>32</v>
      </c>
      <c r="K5232" t="s">
        <v>18</v>
      </c>
      <c r="L5232" t="s">
        <v>102</v>
      </c>
    </row>
    <row r="5233" spans="1:12" x14ac:dyDescent="0.25">
      <c r="A5233">
        <v>101</v>
      </c>
      <c r="B5233" s="1">
        <v>46306</v>
      </c>
      <c r="C5233" t="s">
        <v>663</v>
      </c>
      <c r="D5233" t="s">
        <v>664</v>
      </c>
      <c r="E5233">
        <v>68640</v>
      </c>
      <c r="F5233">
        <v>179188</v>
      </c>
      <c r="G5233">
        <v>1</v>
      </c>
      <c r="H5233" s="2">
        <v>17634.599999999999</v>
      </c>
      <c r="I5233" s="9">
        <v>3.5261E+43</v>
      </c>
      <c r="J5233">
        <v>60</v>
      </c>
      <c r="K5233" t="s">
        <v>236</v>
      </c>
      <c r="L5233" t="s">
        <v>102</v>
      </c>
    </row>
    <row r="5234" spans="1:12" x14ac:dyDescent="0.25">
      <c r="A5234">
        <v>101</v>
      </c>
      <c r="B5234" s="1">
        <v>46306</v>
      </c>
      <c r="C5234" t="s">
        <v>455</v>
      </c>
      <c r="D5234" t="s">
        <v>456</v>
      </c>
      <c r="E5234">
        <v>67820</v>
      </c>
      <c r="F5234">
        <v>179189</v>
      </c>
      <c r="G5234">
        <v>1</v>
      </c>
      <c r="H5234">
        <v>504</v>
      </c>
      <c r="I5234" s="9">
        <v>3.5261E+43</v>
      </c>
      <c r="J5234">
        <v>32</v>
      </c>
      <c r="K5234" t="s">
        <v>18</v>
      </c>
      <c r="L5234" t="s">
        <v>102</v>
      </c>
    </row>
    <row r="5235" spans="1:12" x14ac:dyDescent="0.25">
      <c r="A5235">
        <v>101</v>
      </c>
      <c r="B5235" s="1">
        <v>46306</v>
      </c>
      <c r="C5235" t="s">
        <v>163</v>
      </c>
      <c r="D5235" t="s">
        <v>133</v>
      </c>
      <c r="E5235">
        <v>69209</v>
      </c>
      <c r="F5235">
        <v>179190</v>
      </c>
      <c r="G5235">
        <v>1</v>
      </c>
      <c r="H5235">
        <v>144</v>
      </c>
      <c r="I5235" s="9">
        <v>3.5261E+43</v>
      </c>
      <c r="J5235">
        <v>7</v>
      </c>
      <c r="K5235" t="s">
        <v>44</v>
      </c>
      <c r="L5235" t="s">
        <v>102</v>
      </c>
    </row>
    <row r="5236" spans="1:12" x14ac:dyDescent="0.25">
      <c r="A5236">
        <v>101</v>
      </c>
      <c r="B5236" s="1">
        <v>46306</v>
      </c>
      <c r="C5236" t="s">
        <v>653</v>
      </c>
      <c r="D5236" t="s">
        <v>654</v>
      </c>
      <c r="E5236">
        <v>69490</v>
      </c>
      <c r="F5236">
        <v>179191</v>
      </c>
      <c r="G5236">
        <v>1</v>
      </c>
      <c r="H5236">
        <v>123</v>
      </c>
      <c r="I5236" s="9">
        <v>3.5261E+43</v>
      </c>
      <c r="J5236">
        <v>32</v>
      </c>
      <c r="K5236" t="s">
        <v>18</v>
      </c>
      <c r="L5236" t="s">
        <v>102</v>
      </c>
    </row>
    <row r="5237" spans="1:12" x14ac:dyDescent="0.25">
      <c r="A5237">
        <v>101</v>
      </c>
      <c r="B5237" s="1">
        <v>46306</v>
      </c>
      <c r="C5237" t="s">
        <v>469</v>
      </c>
      <c r="D5237" t="s">
        <v>470</v>
      </c>
      <c r="E5237">
        <v>69640</v>
      </c>
      <c r="F5237">
        <v>179192</v>
      </c>
      <c r="G5237">
        <v>1</v>
      </c>
      <c r="H5237">
        <v>650.49</v>
      </c>
      <c r="I5237" s="9">
        <v>3.5261E+43</v>
      </c>
      <c r="J5237">
        <v>32</v>
      </c>
      <c r="K5237" t="s">
        <v>18</v>
      </c>
      <c r="L5237" t="s">
        <v>102</v>
      </c>
    </row>
    <row r="5238" spans="1:12" x14ac:dyDescent="0.25">
      <c r="A5238">
        <v>101</v>
      </c>
      <c r="B5238" s="1">
        <v>46306</v>
      </c>
      <c r="C5238" t="s">
        <v>466</v>
      </c>
      <c r="D5238" t="s">
        <v>467</v>
      </c>
      <c r="E5238">
        <v>69635</v>
      </c>
      <c r="F5238">
        <v>179193</v>
      </c>
      <c r="G5238">
        <v>1</v>
      </c>
      <c r="H5238">
        <v>553.83000000000004</v>
      </c>
      <c r="I5238" s="9">
        <v>3.5261E+43</v>
      </c>
      <c r="J5238">
        <v>32</v>
      </c>
      <c r="K5238" t="s">
        <v>18</v>
      </c>
      <c r="L5238" t="s">
        <v>102</v>
      </c>
    </row>
    <row r="5239" spans="1:12" x14ac:dyDescent="0.25">
      <c r="A5239">
        <v>101</v>
      </c>
      <c r="B5239" s="1">
        <v>46306</v>
      </c>
      <c r="C5239" t="s">
        <v>1002</v>
      </c>
      <c r="D5239" t="s">
        <v>1003</v>
      </c>
      <c r="E5239">
        <v>68893</v>
      </c>
      <c r="F5239">
        <v>179194</v>
      </c>
      <c r="G5239">
        <v>1</v>
      </c>
      <c r="H5239">
        <v>504</v>
      </c>
      <c r="I5239" s="9">
        <v>3.5261E+43</v>
      </c>
      <c r="J5239">
        <v>32</v>
      </c>
      <c r="K5239" t="s">
        <v>18</v>
      </c>
      <c r="L5239" t="s">
        <v>102</v>
      </c>
    </row>
    <row r="5240" spans="1:12" x14ac:dyDescent="0.25">
      <c r="A5240">
        <v>101</v>
      </c>
      <c r="B5240" s="1">
        <v>46306</v>
      </c>
      <c r="C5240" t="s">
        <v>800</v>
      </c>
      <c r="D5240" t="s">
        <v>801</v>
      </c>
      <c r="E5240">
        <v>69070</v>
      </c>
      <c r="F5240">
        <v>179195</v>
      </c>
      <c r="G5240">
        <v>1</v>
      </c>
      <c r="H5240">
        <v>301.20999999999998</v>
      </c>
      <c r="I5240" s="9">
        <v>3.5261E+43</v>
      </c>
      <c r="J5240">
        <v>32</v>
      </c>
      <c r="K5240" t="s">
        <v>18</v>
      </c>
      <c r="L5240" t="s">
        <v>102</v>
      </c>
    </row>
    <row r="5241" spans="1:12" x14ac:dyDescent="0.25">
      <c r="A5241">
        <v>101</v>
      </c>
      <c r="B5241" s="1">
        <v>46306</v>
      </c>
      <c r="C5241" t="s">
        <v>800</v>
      </c>
      <c r="D5241" t="s">
        <v>801</v>
      </c>
      <c r="E5241">
        <v>69068</v>
      </c>
      <c r="F5241">
        <v>179196</v>
      </c>
      <c r="G5241">
        <v>1</v>
      </c>
      <c r="H5241">
        <v>322.08999999999997</v>
      </c>
      <c r="I5241" s="9">
        <v>3.5261E+43</v>
      </c>
      <c r="J5241">
        <v>32</v>
      </c>
      <c r="K5241" t="s">
        <v>18</v>
      </c>
      <c r="L5241" t="s">
        <v>102</v>
      </c>
    </row>
    <row r="5242" spans="1:12" x14ac:dyDescent="0.25">
      <c r="A5242">
        <v>101</v>
      </c>
      <c r="B5242" s="1">
        <v>46306</v>
      </c>
      <c r="C5242" t="s">
        <v>244</v>
      </c>
      <c r="D5242" t="s">
        <v>245</v>
      </c>
      <c r="E5242">
        <v>69179</v>
      </c>
      <c r="F5242">
        <v>179197</v>
      </c>
      <c r="G5242">
        <v>1</v>
      </c>
      <c r="H5242" s="2">
        <v>4548.18</v>
      </c>
      <c r="I5242" s="9">
        <v>3.5261E+43</v>
      </c>
      <c r="J5242">
        <v>32</v>
      </c>
      <c r="K5242" t="s">
        <v>18</v>
      </c>
      <c r="L5242" t="s">
        <v>102</v>
      </c>
    </row>
    <row r="5243" spans="1:12" x14ac:dyDescent="0.25">
      <c r="A5243">
        <v>101</v>
      </c>
      <c r="B5243" s="1">
        <v>46306</v>
      </c>
      <c r="C5243" t="s">
        <v>471</v>
      </c>
      <c r="D5243" t="s">
        <v>472</v>
      </c>
      <c r="E5243">
        <v>69641</v>
      </c>
      <c r="F5243">
        <v>179198</v>
      </c>
      <c r="G5243">
        <v>1</v>
      </c>
      <c r="H5243">
        <v>641.76</v>
      </c>
      <c r="I5243">
        <v>3.5261011730935001E+43</v>
      </c>
      <c r="J5243">
        <v>32</v>
      </c>
      <c r="K5243" t="s">
        <v>18</v>
      </c>
      <c r="L5243" t="s">
        <v>102</v>
      </c>
    </row>
    <row r="5244" spans="1:12" x14ac:dyDescent="0.25">
      <c r="A5244">
        <v>101</v>
      </c>
      <c r="B5244" s="1">
        <v>46306</v>
      </c>
      <c r="C5244" t="s">
        <v>237</v>
      </c>
      <c r="D5244" t="s">
        <v>238</v>
      </c>
      <c r="E5244">
        <v>69487</v>
      </c>
      <c r="F5244">
        <v>179199</v>
      </c>
      <c r="G5244">
        <v>1</v>
      </c>
      <c r="H5244">
        <v>704.4</v>
      </c>
      <c r="I5244">
        <v>3.5261011730935001E+43</v>
      </c>
      <c r="J5244">
        <v>32</v>
      </c>
      <c r="K5244" t="s">
        <v>18</v>
      </c>
      <c r="L5244" t="s">
        <v>102</v>
      </c>
    </row>
    <row r="5245" spans="1:12" x14ac:dyDescent="0.25">
      <c r="A5245">
        <v>101</v>
      </c>
      <c r="B5245" s="1">
        <v>46306</v>
      </c>
      <c r="C5245" t="s">
        <v>527</v>
      </c>
      <c r="D5245" t="s">
        <v>528</v>
      </c>
      <c r="E5245">
        <v>68599</v>
      </c>
      <c r="F5245">
        <v>179200</v>
      </c>
      <c r="G5245">
        <v>1</v>
      </c>
      <c r="H5245" s="2">
        <v>2384.5700000000002</v>
      </c>
      <c r="I5245">
        <v>3.5261011730935001E+43</v>
      </c>
      <c r="J5245">
        <v>32</v>
      </c>
      <c r="K5245" t="s">
        <v>18</v>
      </c>
      <c r="L5245" t="s">
        <v>102</v>
      </c>
    </row>
    <row r="5246" spans="1:12" x14ac:dyDescent="0.25">
      <c r="A5246">
        <v>101</v>
      </c>
      <c r="B5246" s="1">
        <v>46307</v>
      </c>
      <c r="C5246" t="s">
        <v>901</v>
      </c>
      <c r="D5246" t="s">
        <v>902</v>
      </c>
      <c r="E5246">
        <v>69785</v>
      </c>
      <c r="F5246">
        <v>179201</v>
      </c>
      <c r="G5246">
        <v>1</v>
      </c>
      <c r="H5246" s="2">
        <v>1691.84</v>
      </c>
      <c r="I5246">
        <v>3.5261011730935001E+43</v>
      </c>
      <c r="J5246">
        <v>32</v>
      </c>
      <c r="K5246" t="s">
        <v>18</v>
      </c>
      <c r="L5246" t="s">
        <v>102</v>
      </c>
    </row>
    <row r="5247" spans="1:12" x14ac:dyDescent="0.25">
      <c r="A5247">
        <v>101</v>
      </c>
      <c r="B5247" s="1">
        <v>46307</v>
      </c>
      <c r="C5247" t="s">
        <v>126</v>
      </c>
      <c r="D5247" t="s">
        <v>127</v>
      </c>
      <c r="E5247">
        <v>69193</v>
      </c>
      <c r="F5247">
        <v>179202</v>
      </c>
      <c r="G5247">
        <v>1</v>
      </c>
      <c r="H5247">
        <v>891</v>
      </c>
      <c r="I5247">
        <v>3.5261011730935001E+43</v>
      </c>
      <c r="J5247">
        <v>32</v>
      </c>
      <c r="K5247" t="s">
        <v>18</v>
      </c>
      <c r="L5247" t="s">
        <v>102</v>
      </c>
    </row>
    <row r="5248" spans="1:12" x14ac:dyDescent="0.25">
      <c r="A5248">
        <v>101</v>
      </c>
      <c r="B5248" s="1">
        <v>46307</v>
      </c>
      <c r="C5248" t="s">
        <v>126</v>
      </c>
      <c r="D5248" t="s">
        <v>127</v>
      </c>
      <c r="E5248">
        <v>69291</v>
      </c>
      <c r="F5248">
        <v>179203</v>
      </c>
      <c r="G5248">
        <v>1</v>
      </c>
      <c r="H5248">
        <v>990</v>
      </c>
      <c r="I5248">
        <v>3.5261011730935001E+43</v>
      </c>
      <c r="J5248">
        <v>32</v>
      </c>
      <c r="K5248" t="s">
        <v>18</v>
      </c>
      <c r="L5248" t="s">
        <v>102</v>
      </c>
    </row>
    <row r="5249" spans="1:14" x14ac:dyDescent="0.25">
      <c r="A5249">
        <v>101</v>
      </c>
      <c r="B5249" s="1">
        <v>46307</v>
      </c>
      <c r="C5249" t="s">
        <v>138</v>
      </c>
      <c r="D5249" t="s">
        <v>139</v>
      </c>
      <c r="E5249">
        <v>69751</v>
      </c>
      <c r="F5249">
        <v>179204</v>
      </c>
      <c r="G5249">
        <v>1</v>
      </c>
      <c r="H5249" s="2">
        <v>10116.290000000001</v>
      </c>
      <c r="I5249">
        <v>3.5261011730935001E+43</v>
      </c>
      <c r="J5249">
        <v>32</v>
      </c>
      <c r="K5249" t="s">
        <v>18</v>
      </c>
      <c r="L5249" t="s">
        <v>102</v>
      </c>
      <c r="N5249" t="s">
        <v>144</v>
      </c>
    </row>
    <row r="5250" spans="1:14" x14ac:dyDescent="0.25">
      <c r="A5250">
        <v>101</v>
      </c>
      <c r="B5250" s="1">
        <v>46307</v>
      </c>
      <c r="C5250" t="s">
        <v>212</v>
      </c>
      <c r="D5250" t="s">
        <v>213</v>
      </c>
      <c r="E5250">
        <v>69653</v>
      </c>
      <c r="F5250">
        <v>179205</v>
      </c>
      <c r="G5250">
        <v>1</v>
      </c>
      <c r="H5250" s="2">
        <v>2341.1</v>
      </c>
      <c r="I5250">
        <v>3.5261011730935001E+43</v>
      </c>
      <c r="J5250">
        <v>32</v>
      </c>
      <c r="K5250" t="s">
        <v>18</v>
      </c>
      <c r="L5250" t="s">
        <v>102</v>
      </c>
    </row>
    <row r="5251" spans="1:14" x14ac:dyDescent="0.25">
      <c r="A5251">
        <v>101</v>
      </c>
      <c r="B5251" s="1">
        <v>46307</v>
      </c>
      <c r="C5251" t="s">
        <v>134</v>
      </c>
      <c r="D5251" t="s">
        <v>135</v>
      </c>
      <c r="E5251">
        <v>68877</v>
      </c>
      <c r="F5251">
        <v>179206</v>
      </c>
      <c r="G5251">
        <v>1</v>
      </c>
      <c r="H5251" s="2">
        <v>8424.48</v>
      </c>
      <c r="I5251">
        <v>3.5261011730935001E+43</v>
      </c>
      <c r="J5251">
        <v>32</v>
      </c>
      <c r="K5251" t="s">
        <v>18</v>
      </c>
      <c r="L5251" t="s">
        <v>102</v>
      </c>
    </row>
    <row r="5252" spans="1:14" x14ac:dyDescent="0.25">
      <c r="A5252">
        <v>101</v>
      </c>
      <c r="B5252" s="1">
        <v>46307</v>
      </c>
      <c r="C5252" t="s">
        <v>138</v>
      </c>
      <c r="D5252" t="s">
        <v>139</v>
      </c>
      <c r="E5252">
        <v>68880</v>
      </c>
      <c r="F5252">
        <v>179207</v>
      </c>
      <c r="G5252">
        <v>1</v>
      </c>
      <c r="H5252">
        <v>901.2</v>
      </c>
      <c r="I5252">
        <v>3.5261011730935001E+43</v>
      </c>
      <c r="J5252">
        <v>32</v>
      </c>
      <c r="K5252" t="s">
        <v>18</v>
      </c>
      <c r="L5252" t="s">
        <v>102</v>
      </c>
    </row>
    <row r="5253" spans="1:14" x14ac:dyDescent="0.25">
      <c r="A5253">
        <v>101</v>
      </c>
      <c r="B5253" s="1">
        <v>46307</v>
      </c>
      <c r="C5253" t="s">
        <v>138</v>
      </c>
      <c r="D5253" t="s">
        <v>139</v>
      </c>
      <c r="E5253">
        <v>68268</v>
      </c>
      <c r="F5253">
        <v>179208</v>
      </c>
      <c r="G5253">
        <v>1</v>
      </c>
      <c r="H5253">
        <v>630.84</v>
      </c>
      <c r="I5253">
        <v>3.5261011730935001E+43</v>
      </c>
      <c r="J5253">
        <v>32</v>
      </c>
      <c r="K5253" t="s">
        <v>18</v>
      </c>
      <c r="L5253" t="s">
        <v>102</v>
      </c>
    </row>
    <row r="5254" spans="1:14" x14ac:dyDescent="0.25">
      <c r="A5254">
        <v>101</v>
      </c>
      <c r="B5254" s="1">
        <v>46307</v>
      </c>
      <c r="C5254" t="s">
        <v>557</v>
      </c>
      <c r="D5254" t="s">
        <v>191</v>
      </c>
      <c r="E5254">
        <v>69676</v>
      </c>
      <c r="F5254">
        <v>179209</v>
      </c>
      <c r="G5254">
        <v>1</v>
      </c>
      <c r="H5254" s="2">
        <v>2535.8000000000002</v>
      </c>
      <c r="I5254">
        <v>3.5261011730935001E+43</v>
      </c>
      <c r="J5254">
        <v>26</v>
      </c>
      <c r="K5254" t="s">
        <v>44</v>
      </c>
      <c r="L5254" t="s">
        <v>102</v>
      </c>
    </row>
    <row r="5255" spans="1:14" x14ac:dyDescent="0.25">
      <c r="A5255">
        <v>101</v>
      </c>
      <c r="B5255" s="1">
        <v>46307</v>
      </c>
      <c r="C5255" t="s">
        <v>700</v>
      </c>
      <c r="D5255" t="s">
        <v>701</v>
      </c>
      <c r="E5255">
        <v>69318</v>
      </c>
      <c r="F5255">
        <v>179210</v>
      </c>
      <c r="G5255">
        <v>1</v>
      </c>
      <c r="H5255" s="2">
        <v>1126.24</v>
      </c>
      <c r="I5255">
        <v>3.5261011730935001E+43</v>
      </c>
      <c r="J5255">
        <v>7</v>
      </c>
      <c r="K5255" t="s">
        <v>44</v>
      </c>
      <c r="L5255" t="s">
        <v>102</v>
      </c>
    </row>
    <row r="5256" spans="1:14" x14ac:dyDescent="0.25">
      <c r="A5256">
        <v>101</v>
      </c>
      <c r="B5256" s="1">
        <v>46307</v>
      </c>
      <c r="C5256" t="s">
        <v>1004</v>
      </c>
      <c r="D5256" t="s">
        <v>1005</v>
      </c>
      <c r="E5256">
        <v>68979</v>
      </c>
      <c r="F5256">
        <v>179211</v>
      </c>
      <c r="G5256">
        <v>1</v>
      </c>
      <c r="H5256" s="2">
        <v>1920</v>
      </c>
      <c r="I5256">
        <v>3.5261011730935001E+43</v>
      </c>
      <c r="J5256">
        <v>32</v>
      </c>
      <c r="K5256" t="s">
        <v>18</v>
      </c>
      <c r="L5256" t="s">
        <v>102</v>
      </c>
    </row>
    <row r="5257" spans="1:14" x14ac:dyDescent="0.25">
      <c r="A5257">
        <v>101</v>
      </c>
      <c r="B5257" s="1">
        <v>46307</v>
      </c>
      <c r="C5257" t="s">
        <v>1006</v>
      </c>
      <c r="D5257" t="s">
        <v>1007</v>
      </c>
      <c r="E5257">
        <v>69782</v>
      </c>
      <c r="F5257">
        <v>179212</v>
      </c>
      <c r="G5257">
        <v>1</v>
      </c>
      <c r="H5257" s="2">
        <v>1164.4000000000001</v>
      </c>
      <c r="I5257">
        <v>3.5261011730935001E+43</v>
      </c>
      <c r="J5257">
        <v>32</v>
      </c>
      <c r="K5257" t="s">
        <v>18</v>
      </c>
      <c r="L5257" t="s">
        <v>102</v>
      </c>
    </row>
    <row r="5258" spans="1:14" x14ac:dyDescent="0.25">
      <c r="A5258">
        <v>101</v>
      </c>
      <c r="B5258" s="1">
        <v>46307</v>
      </c>
      <c r="C5258" t="s">
        <v>1008</v>
      </c>
      <c r="D5258" t="s">
        <v>1009</v>
      </c>
      <c r="E5258">
        <v>69784</v>
      </c>
      <c r="F5258">
        <v>179213</v>
      </c>
      <c r="G5258">
        <v>1</v>
      </c>
      <c r="H5258">
        <v>789.14</v>
      </c>
      <c r="I5258">
        <v>3.5261011730935001E+43</v>
      </c>
      <c r="J5258">
        <v>32</v>
      </c>
      <c r="K5258" t="s">
        <v>18</v>
      </c>
      <c r="L5258" t="s">
        <v>102</v>
      </c>
    </row>
    <row r="5259" spans="1:14" x14ac:dyDescent="0.25">
      <c r="A5259">
        <v>101</v>
      </c>
      <c r="B5259" s="1">
        <v>46307</v>
      </c>
      <c r="C5259" t="s">
        <v>103</v>
      </c>
      <c r="D5259" t="s">
        <v>104</v>
      </c>
      <c r="E5259">
        <v>69629</v>
      </c>
      <c r="F5259">
        <v>179214</v>
      </c>
      <c r="G5259">
        <v>1</v>
      </c>
      <c r="H5259" s="2">
        <v>4417.8999999999996</v>
      </c>
      <c r="I5259">
        <v>3.5261011730935001E+43</v>
      </c>
      <c r="J5259">
        <v>32</v>
      </c>
      <c r="K5259" t="s">
        <v>18</v>
      </c>
      <c r="L5259" t="s">
        <v>102</v>
      </c>
    </row>
    <row r="5260" spans="1:14" x14ac:dyDescent="0.25">
      <c r="A5260">
        <v>101</v>
      </c>
      <c r="B5260" s="1">
        <v>46307</v>
      </c>
      <c r="C5260" t="s">
        <v>225</v>
      </c>
      <c r="D5260" t="s">
        <v>226</v>
      </c>
      <c r="E5260">
        <v>69868</v>
      </c>
      <c r="F5260">
        <v>179215</v>
      </c>
      <c r="G5260">
        <v>1</v>
      </c>
      <c r="H5260" s="2">
        <v>5080.74</v>
      </c>
      <c r="I5260">
        <v>3.5261011730935001E+43</v>
      </c>
      <c r="J5260">
        <v>32</v>
      </c>
      <c r="K5260" t="s">
        <v>18</v>
      </c>
      <c r="L5260" t="s">
        <v>102</v>
      </c>
    </row>
    <row r="5261" spans="1:14" x14ac:dyDescent="0.25">
      <c r="A5261">
        <v>101</v>
      </c>
      <c r="B5261" s="1">
        <v>46307</v>
      </c>
      <c r="C5261" t="s">
        <v>348</v>
      </c>
      <c r="D5261" t="s">
        <v>349</v>
      </c>
      <c r="E5261">
        <v>69296</v>
      </c>
      <c r="F5261">
        <v>179216</v>
      </c>
      <c r="G5261">
        <v>1</v>
      </c>
      <c r="H5261" s="2">
        <v>4464.26</v>
      </c>
      <c r="I5261">
        <v>3.5261011730935001E+43</v>
      </c>
      <c r="J5261">
        <v>32</v>
      </c>
      <c r="K5261" t="s">
        <v>18</v>
      </c>
      <c r="L5261" t="s">
        <v>102</v>
      </c>
    </row>
    <row r="5262" spans="1:14" x14ac:dyDescent="0.25">
      <c r="A5262">
        <v>101</v>
      </c>
      <c r="B5262" s="1">
        <v>46307</v>
      </c>
      <c r="C5262" t="s">
        <v>820</v>
      </c>
      <c r="D5262" t="s">
        <v>475</v>
      </c>
      <c r="E5262">
        <v>69342</v>
      </c>
      <c r="F5262">
        <v>179217</v>
      </c>
      <c r="G5262">
        <v>1</v>
      </c>
      <c r="H5262">
        <v>224.1</v>
      </c>
      <c r="I5262">
        <v>3.5261011730935001E+43</v>
      </c>
      <c r="J5262">
        <v>52</v>
      </c>
      <c r="K5262" t="s">
        <v>985</v>
      </c>
      <c r="L5262" t="s">
        <v>102</v>
      </c>
    </row>
    <row r="5263" spans="1:14" x14ac:dyDescent="0.25">
      <c r="A5263">
        <v>101</v>
      </c>
      <c r="B5263" s="1">
        <v>46307</v>
      </c>
      <c r="C5263" t="s">
        <v>386</v>
      </c>
      <c r="D5263" t="s">
        <v>387</v>
      </c>
      <c r="E5263">
        <v>69780</v>
      </c>
      <c r="F5263">
        <v>179218</v>
      </c>
      <c r="G5263">
        <v>1</v>
      </c>
      <c r="H5263" s="2">
        <v>1872.8</v>
      </c>
      <c r="I5263">
        <v>3.5261011730935001E+43</v>
      </c>
      <c r="J5263">
        <v>32</v>
      </c>
      <c r="K5263" t="s">
        <v>18</v>
      </c>
      <c r="L5263" t="s">
        <v>102</v>
      </c>
    </row>
    <row r="5264" spans="1:14" x14ac:dyDescent="0.25">
      <c r="A5264">
        <v>101</v>
      </c>
      <c r="B5264" s="1">
        <v>46307</v>
      </c>
      <c r="C5264" t="s">
        <v>178</v>
      </c>
      <c r="D5264" t="s">
        <v>179</v>
      </c>
      <c r="E5264">
        <v>69482</v>
      </c>
      <c r="F5264">
        <v>179219</v>
      </c>
      <c r="G5264">
        <v>1</v>
      </c>
      <c r="H5264" s="2">
        <v>5388.8</v>
      </c>
      <c r="I5264">
        <v>3.5261011730935001E+43</v>
      </c>
      <c r="J5264">
        <v>32</v>
      </c>
      <c r="K5264" t="s">
        <v>18</v>
      </c>
      <c r="L5264" t="s">
        <v>102</v>
      </c>
    </row>
    <row r="5265" spans="1:12" x14ac:dyDescent="0.25">
      <c r="A5265">
        <v>101</v>
      </c>
      <c r="B5265" s="1">
        <v>46307</v>
      </c>
      <c r="C5265" t="s">
        <v>348</v>
      </c>
      <c r="D5265" t="s">
        <v>349</v>
      </c>
      <c r="E5265">
        <v>69297</v>
      </c>
      <c r="F5265">
        <v>179220</v>
      </c>
      <c r="G5265">
        <v>1</v>
      </c>
      <c r="H5265" s="2">
        <v>4464.26</v>
      </c>
      <c r="J5265">
        <v>32</v>
      </c>
      <c r="K5265" t="s">
        <v>18</v>
      </c>
      <c r="L5265" t="s">
        <v>102</v>
      </c>
    </row>
    <row r="5266" spans="1:12" x14ac:dyDescent="0.25">
      <c r="A5266">
        <v>101</v>
      </c>
      <c r="B5266" s="1">
        <v>46307</v>
      </c>
      <c r="C5266" t="s">
        <v>107</v>
      </c>
      <c r="D5266" t="s">
        <v>108</v>
      </c>
      <c r="E5266">
        <v>69484</v>
      </c>
      <c r="F5266">
        <v>179221</v>
      </c>
      <c r="G5266">
        <v>1</v>
      </c>
      <c r="H5266" s="2">
        <v>1606.84</v>
      </c>
      <c r="J5266">
        <v>32</v>
      </c>
      <c r="K5266" t="s">
        <v>18</v>
      </c>
      <c r="L5266" t="s">
        <v>102</v>
      </c>
    </row>
    <row r="5267" spans="1:12" x14ac:dyDescent="0.25">
      <c r="A5267">
        <v>101</v>
      </c>
      <c r="B5267" s="1">
        <v>46307</v>
      </c>
      <c r="C5267" t="s">
        <v>576</v>
      </c>
      <c r="D5267" t="s">
        <v>296</v>
      </c>
      <c r="E5267">
        <v>68860</v>
      </c>
      <c r="F5267">
        <v>179222</v>
      </c>
      <c r="G5267">
        <v>1</v>
      </c>
      <c r="H5267">
        <v>450</v>
      </c>
      <c r="J5267">
        <v>32</v>
      </c>
      <c r="K5267" t="s">
        <v>18</v>
      </c>
      <c r="L5267" t="s">
        <v>102</v>
      </c>
    </row>
    <row r="5268" spans="1:12" x14ac:dyDescent="0.25">
      <c r="A5268">
        <v>101</v>
      </c>
      <c r="B5268" s="1">
        <v>46307</v>
      </c>
      <c r="C5268" t="s">
        <v>107</v>
      </c>
      <c r="D5268" t="s">
        <v>108</v>
      </c>
      <c r="E5268">
        <v>69302</v>
      </c>
      <c r="F5268">
        <v>179223</v>
      </c>
      <c r="G5268">
        <v>1</v>
      </c>
      <c r="H5268" s="2">
        <v>1239.8399999999999</v>
      </c>
      <c r="J5268">
        <v>32</v>
      </c>
      <c r="K5268" t="s">
        <v>18</v>
      </c>
      <c r="L5268" t="s">
        <v>102</v>
      </c>
    </row>
    <row r="5269" spans="1:12" x14ac:dyDescent="0.25">
      <c r="A5269">
        <v>101</v>
      </c>
      <c r="B5269" s="1">
        <v>46307</v>
      </c>
      <c r="C5269" t="s">
        <v>653</v>
      </c>
      <c r="D5269" t="s">
        <v>654</v>
      </c>
      <c r="E5269">
        <v>69491</v>
      </c>
      <c r="F5269">
        <v>179224</v>
      </c>
      <c r="G5269">
        <v>1</v>
      </c>
      <c r="H5269">
        <v>516.84</v>
      </c>
      <c r="J5269">
        <v>32</v>
      </c>
      <c r="K5269" t="s">
        <v>18</v>
      </c>
      <c r="L5269" t="s">
        <v>102</v>
      </c>
    </row>
    <row r="5270" spans="1:12" x14ac:dyDescent="0.25">
      <c r="A5270">
        <v>101</v>
      </c>
      <c r="B5270" s="1">
        <v>46307</v>
      </c>
      <c r="C5270" t="s">
        <v>134</v>
      </c>
      <c r="D5270" t="s">
        <v>135</v>
      </c>
      <c r="E5270">
        <v>69396</v>
      </c>
      <c r="F5270">
        <v>179225</v>
      </c>
      <c r="G5270">
        <v>1</v>
      </c>
      <c r="H5270">
        <v>389.86</v>
      </c>
      <c r="J5270">
        <v>32</v>
      </c>
      <c r="K5270" t="s">
        <v>18</v>
      </c>
      <c r="L5270" t="s">
        <v>102</v>
      </c>
    </row>
    <row r="5271" spans="1:12" x14ac:dyDescent="0.25">
      <c r="A5271">
        <v>101</v>
      </c>
      <c r="B5271" s="1">
        <v>46307</v>
      </c>
      <c r="C5271" t="s">
        <v>110</v>
      </c>
      <c r="D5271" t="s">
        <v>111</v>
      </c>
      <c r="E5271">
        <v>69692</v>
      </c>
      <c r="F5271">
        <v>179226</v>
      </c>
      <c r="G5271">
        <v>1</v>
      </c>
      <c r="H5271" s="2">
        <v>2100</v>
      </c>
      <c r="J5271">
        <v>32</v>
      </c>
      <c r="K5271" t="s">
        <v>18</v>
      </c>
      <c r="L5271" t="s">
        <v>102</v>
      </c>
    </row>
    <row r="5272" spans="1:12" x14ac:dyDescent="0.25">
      <c r="A5272">
        <v>101</v>
      </c>
      <c r="B5272" s="1">
        <v>46307</v>
      </c>
      <c r="C5272" t="s">
        <v>182</v>
      </c>
      <c r="D5272" t="s">
        <v>183</v>
      </c>
      <c r="E5272">
        <v>69760</v>
      </c>
      <c r="F5272">
        <v>179227</v>
      </c>
      <c r="G5272">
        <v>1</v>
      </c>
      <c r="H5272">
        <v>365.66</v>
      </c>
      <c r="I5272">
        <v>3.5261011730935001E+43</v>
      </c>
      <c r="J5272">
        <v>32</v>
      </c>
      <c r="K5272" t="s">
        <v>18</v>
      </c>
      <c r="L5272" t="s">
        <v>102</v>
      </c>
    </row>
    <row r="5273" spans="1:12" x14ac:dyDescent="0.25">
      <c r="A5273">
        <v>101</v>
      </c>
      <c r="B5273" s="1">
        <v>46307</v>
      </c>
      <c r="C5273" t="s">
        <v>107</v>
      </c>
      <c r="D5273" t="s">
        <v>108</v>
      </c>
      <c r="E5273">
        <v>69855</v>
      </c>
      <c r="F5273">
        <v>179228</v>
      </c>
      <c r="G5273">
        <v>1</v>
      </c>
      <c r="H5273">
        <v>800.64</v>
      </c>
      <c r="I5273">
        <v>3.5261011730935001E+43</v>
      </c>
      <c r="J5273">
        <v>32</v>
      </c>
      <c r="K5273" t="s">
        <v>18</v>
      </c>
      <c r="L5273" t="s">
        <v>102</v>
      </c>
    </row>
    <row r="5274" spans="1:12" x14ac:dyDescent="0.25">
      <c r="A5274">
        <v>101</v>
      </c>
      <c r="B5274" s="1">
        <v>46307</v>
      </c>
      <c r="C5274" t="s">
        <v>134</v>
      </c>
      <c r="D5274" t="s">
        <v>135</v>
      </c>
      <c r="E5274">
        <v>69383</v>
      </c>
      <c r="F5274">
        <v>179229</v>
      </c>
      <c r="G5274">
        <v>1</v>
      </c>
      <c r="H5274">
        <v>277.08</v>
      </c>
      <c r="I5274">
        <v>3.5261011730935001E+43</v>
      </c>
      <c r="J5274">
        <v>32</v>
      </c>
      <c r="K5274" t="s">
        <v>18</v>
      </c>
      <c r="L5274" t="s">
        <v>102</v>
      </c>
    </row>
    <row r="5275" spans="1:12" x14ac:dyDescent="0.25">
      <c r="A5275">
        <v>101</v>
      </c>
      <c r="B5275" s="1">
        <v>46307</v>
      </c>
      <c r="C5275" t="s">
        <v>214</v>
      </c>
      <c r="D5275" t="s">
        <v>215</v>
      </c>
      <c r="E5275">
        <v>69703</v>
      </c>
      <c r="F5275">
        <v>179230</v>
      </c>
      <c r="G5275">
        <v>1</v>
      </c>
      <c r="H5275" s="2">
        <v>1287</v>
      </c>
      <c r="I5275">
        <v>3.5261011730935001E+43</v>
      </c>
      <c r="J5275">
        <v>32</v>
      </c>
      <c r="K5275" t="s">
        <v>18</v>
      </c>
      <c r="L5275" t="s">
        <v>102</v>
      </c>
    </row>
    <row r="5276" spans="1:12" x14ac:dyDescent="0.25">
      <c r="A5276">
        <v>101</v>
      </c>
      <c r="B5276" s="1">
        <v>46307</v>
      </c>
      <c r="C5276" t="s">
        <v>527</v>
      </c>
      <c r="D5276" t="s">
        <v>528</v>
      </c>
      <c r="E5276">
        <v>69478</v>
      </c>
      <c r="F5276">
        <v>179231</v>
      </c>
      <c r="G5276">
        <v>1</v>
      </c>
      <c r="H5276" s="2">
        <v>3681.05</v>
      </c>
      <c r="I5276">
        <v>3.5261011730935001E+43</v>
      </c>
      <c r="J5276">
        <v>32</v>
      </c>
      <c r="K5276" t="s">
        <v>18</v>
      </c>
      <c r="L5276" t="s">
        <v>102</v>
      </c>
    </row>
    <row r="5277" spans="1:12" x14ac:dyDescent="0.25">
      <c r="A5277">
        <v>101</v>
      </c>
      <c r="B5277" s="1">
        <v>46307</v>
      </c>
      <c r="C5277" t="s">
        <v>134</v>
      </c>
      <c r="D5277" t="s">
        <v>135</v>
      </c>
      <c r="E5277">
        <v>69380</v>
      </c>
      <c r="F5277">
        <v>179232</v>
      </c>
      <c r="G5277">
        <v>1</v>
      </c>
      <c r="H5277" s="2">
        <v>3716.7</v>
      </c>
      <c r="I5277">
        <v>3.5261011730935001E+43</v>
      </c>
      <c r="J5277">
        <v>32</v>
      </c>
      <c r="K5277" t="s">
        <v>18</v>
      </c>
      <c r="L5277" t="s">
        <v>102</v>
      </c>
    </row>
    <row r="5278" spans="1:12" x14ac:dyDescent="0.25">
      <c r="A5278">
        <v>101</v>
      </c>
      <c r="B5278" s="1">
        <v>46307</v>
      </c>
      <c r="C5278" t="s">
        <v>107</v>
      </c>
      <c r="D5278" t="s">
        <v>108</v>
      </c>
      <c r="E5278">
        <v>69926</v>
      </c>
      <c r="F5278">
        <v>179233</v>
      </c>
      <c r="G5278">
        <v>1</v>
      </c>
      <c r="H5278" s="2">
        <v>4909.5</v>
      </c>
      <c r="I5278">
        <v>3.5261011730935001E+43</v>
      </c>
      <c r="J5278">
        <v>32</v>
      </c>
      <c r="K5278" t="s">
        <v>18</v>
      </c>
      <c r="L5278" t="s">
        <v>102</v>
      </c>
    </row>
    <row r="5279" spans="1:12" x14ac:dyDescent="0.25">
      <c r="A5279">
        <v>101</v>
      </c>
      <c r="B5279" s="1">
        <v>46307</v>
      </c>
      <c r="C5279" t="s">
        <v>1010</v>
      </c>
      <c r="D5279" t="s">
        <v>1011</v>
      </c>
      <c r="E5279">
        <v>69550</v>
      </c>
      <c r="F5279">
        <v>179234</v>
      </c>
      <c r="G5279">
        <v>1</v>
      </c>
      <c r="H5279">
        <v>952.8</v>
      </c>
      <c r="I5279">
        <v>3.5261011730935001E+43</v>
      </c>
      <c r="J5279">
        <v>32</v>
      </c>
      <c r="K5279" t="s">
        <v>18</v>
      </c>
      <c r="L5279" t="s">
        <v>102</v>
      </c>
    </row>
    <row r="5280" spans="1:12" x14ac:dyDescent="0.25">
      <c r="A5280">
        <v>101</v>
      </c>
      <c r="B5280" s="1">
        <v>46307</v>
      </c>
      <c r="C5280" t="s">
        <v>112</v>
      </c>
      <c r="D5280" t="s">
        <v>113</v>
      </c>
      <c r="E5280">
        <v>69376</v>
      </c>
      <c r="F5280">
        <v>179235</v>
      </c>
      <c r="G5280">
        <v>1</v>
      </c>
      <c r="H5280" s="2">
        <v>5081.88</v>
      </c>
      <c r="I5280">
        <v>3.5261011730935001E+43</v>
      </c>
      <c r="J5280">
        <v>32</v>
      </c>
      <c r="K5280" t="s">
        <v>18</v>
      </c>
      <c r="L5280" t="s">
        <v>102</v>
      </c>
    </row>
    <row r="5281" spans="1:12" x14ac:dyDescent="0.25">
      <c r="A5281">
        <v>101</v>
      </c>
      <c r="B5281" s="1">
        <v>46307</v>
      </c>
      <c r="C5281" t="s">
        <v>126</v>
      </c>
      <c r="D5281" t="s">
        <v>127</v>
      </c>
      <c r="E5281">
        <v>69597</v>
      </c>
      <c r="F5281">
        <v>179236</v>
      </c>
      <c r="G5281">
        <v>1</v>
      </c>
      <c r="H5281" s="2">
        <v>62087.3</v>
      </c>
      <c r="I5281">
        <v>3.5261011730935001E+43</v>
      </c>
      <c r="J5281">
        <v>32</v>
      </c>
      <c r="K5281" t="s">
        <v>18</v>
      </c>
      <c r="L5281" t="s">
        <v>102</v>
      </c>
    </row>
    <row r="5282" spans="1:12" x14ac:dyDescent="0.25">
      <c r="A5282">
        <v>101</v>
      </c>
      <c r="B5282" s="1">
        <v>46307</v>
      </c>
      <c r="C5282" t="s">
        <v>622</v>
      </c>
      <c r="D5282" t="s">
        <v>623</v>
      </c>
      <c r="E5282">
        <v>69554</v>
      </c>
      <c r="F5282">
        <v>179237</v>
      </c>
      <c r="G5282">
        <v>1</v>
      </c>
      <c r="H5282" s="2">
        <v>2009.47</v>
      </c>
      <c r="I5282">
        <v>3.5261011730935001E+43</v>
      </c>
      <c r="J5282">
        <v>32</v>
      </c>
      <c r="K5282" t="s">
        <v>18</v>
      </c>
      <c r="L5282" t="s">
        <v>102</v>
      </c>
    </row>
    <row r="5283" spans="1:12" x14ac:dyDescent="0.25">
      <c r="A5283">
        <v>101</v>
      </c>
      <c r="B5283" s="1">
        <v>46307</v>
      </c>
      <c r="C5283" t="s">
        <v>626</v>
      </c>
      <c r="D5283" t="s">
        <v>296</v>
      </c>
      <c r="E5283">
        <v>69231</v>
      </c>
      <c r="F5283">
        <v>179239</v>
      </c>
      <c r="G5283">
        <v>1</v>
      </c>
      <c r="H5283" s="2">
        <v>8419.14</v>
      </c>
      <c r="I5283">
        <v>3.5261011730935001E+43</v>
      </c>
      <c r="J5283">
        <v>16</v>
      </c>
      <c r="K5283" t="s">
        <v>174</v>
      </c>
      <c r="L5283" t="s">
        <v>102</v>
      </c>
    </row>
    <row r="5284" spans="1:12" x14ac:dyDescent="0.25">
      <c r="A5284">
        <v>101</v>
      </c>
      <c r="B5284" s="1">
        <v>46307</v>
      </c>
      <c r="C5284" t="s">
        <v>424</v>
      </c>
      <c r="D5284" t="s">
        <v>425</v>
      </c>
      <c r="E5284">
        <v>69282</v>
      </c>
      <c r="F5284">
        <v>179240</v>
      </c>
      <c r="G5284">
        <v>1</v>
      </c>
      <c r="H5284" s="2">
        <v>6749.72</v>
      </c>
      <c r="I5284">
        <v>3.5261011730935001E+43</v>
      </c>
      <c r="J5284">
        <v>51</v>
      </c>
      <c r="K5284" t="s">
        <v>254</v>
      </c>
      <c r="L5284" t="s">
        <v>102</v>
      </c>
    </row>
    <row r="5285" spans="1:12" x14ac:dyDescent="0.25">
      <c r="A5285">
        <v>101</v>
      </c>
      <c r="B5285" s="1">
        <v>46307</v>
      </c>
      <c r="C5285" t="s">
        <v>225</v>
      </c>
      <c r="D5285" t="s">
        <v>226</v>
      </c>
      <c r="E5285">
        <v>69871</v>
      </c>
      <c r="F5285">
        <v>179241</v>
      </c>
      <c r="G5285">
        <v>1</v>
      </c>
      <c r="H5285" s="2">
        <v>11974</v>
      </c>
      <c r="I5285">
        <v>3.5261011730935001E+43</v>
      </c>
      <c r="J5285">
        <v>32</v>
      </c>
      <c r="K5285" t="s">
        <v>18</v>
      </c>
      <c r="L5285" t="s">
        <v>102</v>
      </c>
    </row>
    <row r="5286" spans="1:12" x14ac:dyDescent="0.25">
      <c r="A5286">
        <v>101</v>
      </c>
      <c r="B5286" s="1">
        <v>46307</v>
      </c>
      <c r="C5286" t="s">
        <v>308</v>
      </c>
      <c r="D5286" t="s">
        <v>309</v>
      </c>
      <c r="E5286">
        <v>69212</v>
      </c>
      <c r="F5286">
        <v>179242</v>
      </c>
      <c r="G5286">
        <v>1</v>
      </c>
      <c r="H5286" s="2">
        <v>3136.1</v>
      </c>
      <c r="I5286">
        <v>3.5261011730935001E+43</v>
      </c>
      <c r="J5286">
        <v>32</v>
      </c>
      <c r="K5286" t="s">
        <v>18</v>
      </c>
      <c r="L5286" t="s">
        <v>102</v>
      </c>
    </row>
    <row r="5287" spans="1:12" x14ac:dyDescent="0.25">
      <c r="A5287">
        <v>101</v>
      </c>
      <c r="B5287" s="1">
        <v>46307</v>
      </c>
      <c r="C5287" t="s">
        <v>747</v>
      </c>
      <c r="D5287" t="s">
        <v>672</v>
      </c>
      <c r="E5287">
        <v>69234</v>
      </c>
      <c r="F5287">
        <v>179243</v>
      </c>
      <c r="G5287">
        <v>1</v>
      </c>
      <c r="H5287" s="2">
        <v>2158.1</v>
      </c>
      <c r="I5287">
        <v>3.5261011730935001E+43</v>
      </c>
      <c r="J5287">
        <v>32</v>
      </c>
      <c r="K5287" t="s">
        <v>18</v>
      </c>
      <c r="L5287" t="s">
        <v>102</v>
      </c>
    </row>
    <row r="5288" spans="1:12" x14ac:dyDescent="0.25">
      <c r="A5288">
        <v>101</v>
      </c>
      <c r="B5288" s="1">
        <v>46307</v>
      </c>
      <c r="C5288" t="s">
        <v>1012</v>
      </c>
      <c r="D5288" t="s">
        <v>1013</v>
      </c>
      <c r="E5288">
        <v>68357</v>
      </c>
      <c r="F5288">
        <v>179244</v>
      </c>
      <c r="G5288">
        <v>1</v>
      </c>
      <c r="H5288" s="2">
        <v>1218.92</v>
      </c>
      <c r="I5288">
        <v>3.5261011730935001E+43</v>
      </c>
      <c r="J5288">
        <v>16</v>
      </c>
      <c r="K5288" t="s">
        <v>174</v>
      </c>
      <c r="L5288" t="s">
        <v>102</v>
      </c>
    </row>
    <row r="5289" spans="1:12" x14ac:dyDescent="0.25">
      <c r="A5289">
        <v>101</v>
      </c>
      <c r="B5289" s="1">
        <v>46307</v>
      </c>
      <c r="C5289" t="s">
        <v>1014</v>
      </c>
      <c r="D5289" t="s">
        <v>198</v>
      </c>
      <c r="E5289">
        <v>69647</v>
      </c>
      <c r="F5289">
        <v>179245</v>
      </c>
      <c r="G5289">
        <v>1</v>
      </c>
      <c r="H5289" s="2">
        <v>1363.62</v>
      </c>
      <c r="I5289">
        <v>3.5261011730935001E+43</v>
      </c>
      <c r="J5289">
        <v>16</v>
      </c>
      <c r="K5289" t="s">
        <v>174</v>
      </c>
      <c r="L5289" t="s">
        <v>102</v>
      </c>
    </row>
    <row r="5290" spans="1:12" x14ac:dyDescent="0.25">
      <c r="A5290">
        <v>101</v>
      </c>
      <c r="B5290" s="1">
        <v>46307</v>
      </c>
      <c r="C5290" t="s">
        <v>1015</v>
      </c>
      <c r="D5290" t="s">
        <v>1016</v>
      </c>
      <c r="E5290">
        <v>69644</v>
      </c>
      <c r="F5290">
        <v>179246</v>
      </c>
      <c r="G5290">
        <v>1</v>
      </c>
      <c r="H5290">
        <v>667.2</v>
      </c>
      <c r="I5290">
        <v>3.5261011730935001E+43</v>
      </c>
      <c r="J5290">
        <v>26</v>
      </c>
      <c r="K5290" t="s">
        <v>44</v>
      </c>
      <c r="L5290" t="s">
        <v>102</v>
      </c>
    </row>
    <row r="5291" spans="1:12" x14ac:dyDescent="0.25">
      <c r="A5291">
        <v>101</v>
      </c>
      <c r="B5291" s="1">
        <v>46307</v>
      </c>
      <c r="C5291" t="s">
        <v>810</v>
      </c>
      <c r="D5291" t="s">
        <v>811</v>
      </c>
      <c r="E5291">
        <v>68453</v>
      </c>
      <c r="F5291">
        <v>179247</v>
      </c>
      <c r="G5291">
        <v>1</v>
      </c>
      <c r="H5291" s="2">
        <v>3241.96</v>
      </c>
      <c r="I5291">
        <v>3.5261011730935001E+43</v>
      </c>
      <c r="J5291">
        <v>7</v>
      </c>
      <c r="K5291" t="s">
        <v>44</v>
      </c>
      <c r="L5291" t="s">
        <v>102</v>
      </c>
    </row>
    <row r="5292" spans="1:12" x14ac:dyDescent="0.25">
      <c r="A5292">
        <v>101</v>
      </c>
      <c r="B5292" s="1">
        <v>46307</v>
      </c>
      <c r="C5292" t="s">
        <v>810</v>
      </c>
      <c r="D5292" t="s">
        <v>811</v>
      </c>
      <c r="E5292">
        <v>68454</v>
      </c>
      <c r="F5292">
        <v>179248</v>
      </c>
      <c r="G5292">
        <v>1</v>
      </c>
      <c r="H5292" s="2">
        <v>2480.21</v>
      </c>
      <c r="I5292">
        <v>3.5261011730935001E+43</v>
      </c>
      <c r="J5292">
        <v>7</v>
      </c>
      <c r="K5292" t="s">
        <v>44</v>
      </c>
      <c r="L5292" t="s">
        <v>102</v>
      </c>
    </row>
    <row r="5293" spans="1:12" x14ac:dyDescent="0.25">
      <c r="A5293">
        <v>101</v>
      </c>
      <c r="B5293" s="1">
        <v>46307</v>
      </c>
      <c r="C5293" t="s">
        <v>808</v>
      </c>
      <c r="D5293" t="s">
        <v>809</v>
      </c>
      <c r="E5293">
        <v>67396</v>
      </c>
      <c r="F5293">
        <v>179249</v>
      </c>
      <c r="G5293">
        <v>1</v>
      </c>
      <c r="H5293" s="2">
        <v>1991.6</v>
      </c>
      <c r="I5293">
        <v>3.5261011730935001E+43</v>
      </c>
      <c r="J5293">
        <v>7</v>
      </c>
      <c r="K5293" t="s">
        <v>44</v>
      </c>
      <c r="L5293" t="s">
        <v>102</v>
      </c>
    </row>
    <row r="5294" spans="1:12" x14ac:dyDescent="0.25">
      <c r="A5294">
        <v>101</v>
      </c>
      <c r="B5294" s="1">
        <v>46307</v>
      </c>
      <c r="C5294" t="s">
        <v>1017</v>
      </c>
      <c r="D5294" t="s">
        <v>1018</v>
      </c>
      <c r="E5294">
        <v>68494</v>
      </c>
      <c r="F5294">
        <v>179250</v>
      </c>
      <c r="G5294">
        <v>1</v>
      </c>
      <c r="H5294">
        <v>749.79</v>
      </c>
      <c r="I5294">
        <v>3.5261011730935001E+43</v>
      </c>
      <c r="J5294">
        <v>32</v>
      </c>
      <c r="K5294" t="s">
        <v>18</v>
      </c>
      <c r="L5294" t="s">
        <v>102</v>
      </c>
    </row>
    <row r="5295" spans="1:12" x14ac:dyDescent="0.25">
      <c r="A5295">
        <v>101</v>
      </c>
      <c r="B5295" s="1">
        <v>46307</v>
      </c>
      <c r="C5295" t="s">
        <v>149</v>
      </c>
      <c r="D5295" t="s">
        <v>150</v>
      </c>
      <c r="E5295">
        <v>69510</v>
      </c>
      <c r="F5295">
        <v>179251</v>
      </c>
      <c r="G5295">
        <v>1</v>
      </c>
      <c r="H5295">
        <v>338.8</v>
      </c>
      <c r="I5295">
        <v>3.5261011730935001E+43</v>
      </c>
      <c r="J5295">
        <v>32</v>
      </c>
      <c r="K5295" t="s">
        <v>18</v>
      </c>
      <c r="L5295" t="s">
        <v>102</v>
      </c>
    </row>
    <row r="5296" spans="1:12" x14ac:dyDescent="0.25">
      <c r="A5296">
        <v>101</v>
      </c>
      <c r="B5296" s="1">
        <v>46307</v>
      </c>
      <c r="C5296" t="s">
        <v>1019</v>
      </c>
      <c r="D5296" t="s">
        <v>1020</v>
      </c>
      <c r="E5296">
        <v>69913</v>
      </c>
      <c r="F5296">
        <v>179252</v>
      </c>
      <c r="G5296">
        <v>1</v>
      </c>
      <c r="H5296" s="2">
        <v>2712.68</v>
      </c>
      <c r="I5296">
        <v>3.5261011730935001E+43</v>
      </c>
      <c r="J5296">
        <v>32</v>
      </c>
      <c r="K5296" t="s">
        <v>18</v>
      </c>
      <c r="L5296" t="s">
        <v>102</v>
      </c>
    </row>
    <row r="5297" spans="1:12" x14ac:dyDescent="0.25">
      <c r="A5297">
        <v>101</v>
      </c>
      <c r="B5297" s="1">
        <v>46307</v>
      </c>
      <c r="C5297" t="s">
        <v>1021</v>
      </c>
      <c r="D5297" t="s">
        <v>169</v>
      </c>
      <c r="E5297">
        <v>69675</v>
      </c>
      <c r="F5297">
        <v>179253</v>
      </c>
      <c r="G5297">
        <v>1</v>
      </c>
      <c r="H5297">
        <v>646.72</v>
      </c>
      <c r="I5297">
        <v>3.5261011730935001E+43</v>
      </c>
      <c r="J5297">
        <v>26</v>
      </c>
      <c r="K5297" t="s">
        <v>44</v>
      </c>
      <c r="L5297" t="s">
        <v>102</v>
      </c>
    </row>
    <row r="5298" spans="1:12" x14ac:dyDescent="0.25">
      <c r="A5298">
        <v>101</v>
      </c>
      <c r="B5298" s="1">
        <v>46307</v>
      </c>
      <c r="C5298" t="s">
        <v>583</v>
      </c>
      <c r="D5298" t="s">
        <v>169</v>
      </c>
      <c r="E5298">
        <v>69565</v>
      </c>
      <c r="F5298">
        <v>179254</v>
      </c>
      <c r="G5298">
        <v>1</v>
      </c>
      <c r="H5298" s="2">
        <v>1615.1</v>
      </c>
      <c r="I5298">
        <v>3.5261011730935001E+43</v>
      </c>
      <c r="J5298">
        <v>26</v>
      </c>
      <c r="K5298" t="s">
        <v>44</v>
      </c>
      <c r="L5298" t="s">
        <v>102</v>
      </c>
    </row>
    <row r="5299" spans="1:12" x14ac:dyDescent="0.25">
      <c r="A5299">
        <v>101</v>
      </c>
      <c r="B5299" s="1">
        <v>46307</v>
      </c>
      <c r="C5299" t="s">
        <v>409</v>
      </c>
      <c r="D5299" t="s">
        <v>410</v>
      </c>
      <c r="E5299">
        <v>69558</v>
      </c>
      <c r="F5299">
        <v>179255</v>
      </c>
      <c r="G5299">
        <v>1</v>
      </c>
      <c r="H5299">
        <v>568.62</v>
      </c>
      <c r="I5299">
        <v>3.5261011730935001E+43</v>
      </c>
      <c r="J5299">
        <v>32</v>
      </c>
      <c r="K5299" t="s">
        <v>18</v>
      </c>
      <c r="L5299" t="s">
        <v>102</v>
      </c>
    </row>
    <row r="5300" spans="1:12" x14ac:dyDescent="0.25">
      <c r="A5300">
        <v>101</v>
      </c>
      <c r="B5300" s="1">
        <v>46307</v>
      </c>
      <c r="C5300" t="s">
        <v>240</v>
      </c>
      <c r="D5300" t="s">
        <v>169</v>
      </c>
      <c r="E5300">
        <v>69568</v>
      </c>
      <c r="F5300">
        <v>179256</v>
      </c>
      <c r="G5300">
        <v>1</v>
      </c>
      <c r="H5300">
        <v>596.09</v>
      </c>
      <c r="I5300">
        <v>3.5261011730935001E+43</v>
      </c>
      <c r="J5300">
        <v>26</v>
      </c>
      <c r="K5300" t="s">
        <v>44</v>
      </c>
      <c r="L5300" t="s">
        <v>102</v>
      </c>
    </row>
    <row r="5301" spans="1:12" x14ac:dyDescent="0.25">
      <c r="A5301">
        <v>101</v>
      </c>
      <c r="B5301" s="1">
        <v>46307</v>
      </c>
      <c r="C5301" t="s">
        <v>605</v>
      </c>
      <c r="D5301" t="s">
        <v>169</v>
      </c>
      <c r="E5301">
        <v>69221</v>
      </c>
      <c r="F5301">
        <v>179257</v>
      </c>
      <c r="G5301">
        <v>1</v>
      </c>
      <c r="H5301" s="2">
        <v>1377.66</v>
      </c>
      <c r="I5301">
        <v>3.5261011730935001E+43</v>
      </c>
      <c r="J5301">
        <v>32</v>
      </c>
      <c r="K5301" t="s">
        <v>18</v>
      </c>
      <c r="L5301" t="s">
        <v>102</v>
      </c>
    </row>
    <row r="5302" spans="1:12" x14ac:dyDescent="0.25">
      <c r="A5302">
        <v>101</v>
      </c>
      <c r="B5302" s="1">
        <v>46307</v>
      </c>
      <c r="C5302" t="s">
        <v>185</v>
      </c>
      <c r="D5302" t="s">
        <v>186</v>
      </c>
      <c r="E5302">
        <v>69557</v>
      </c>
      <c r="F5302">
        <v>179258</v>
      </c>
      <c r="G5302">
        <v>1</v>
      </c>
      <c r="H5302" s="2">
        <v>2750.5</v>
      </c>
      <c r="I5302">
        <v>3.5261011730935001E+43</v>
      </c>
      <c r="J5302">
        <v>26</v>
      </c>
      <c r="K5302" t="s">
        <v>44</v>
      </c>
      <c r="L5302" t="s">
        <v>102</v>
      </c>
    </row>
    <row r="5303" spans="1:12" x14ac:dyDescent="0.25">
      <c r="A5303">
        <v>101</v>
      </c>
      <c r="B5303" s="1">
        <v>46307</v>
      </c>
      <c r="C5303" t="s">
        <v>295</v>
      </c>
      <c r="D5303" t="s">
        <v>296</v>
      </c>
      <c r="E5303">
        <v>69283</v>
      </c>
      <c r="F5303">
        <v>179259</v>
      </c>
      <c r="G5303">
        <v>1</v>
      </c>
      <c r="H5303" s="2">
        <v>2467.12</v>
      </c>
      <c r="I5303">
        <v>3.5261011730935001E+43</v>
      </c>
      <c r="J5303">
        <v>16</v>
      </c>
      <c r="K5303" t="s">
        <v>174</v>
      </c>
      <c r="L5303" t="s">
        <v>102</v>
      </c>
    </row>
    <row r="5304" spans="1:12" x14ac:dyDescent="0.25">
      <c r="A5304">
        <v>101</v>
      </c>
      <c r="B5304" s="1">
        <v>46307</v>
      </c>
      <c r="C5304" t="s">
        <v>112</v>
      </c>
      <c r="D5304" t="s">
        <v>113</v>
      </c>
      <c r="E5304">
        <v>69375</v>
      </c>
      <c r="F5304">
        <v>179260</v>
      </c>
      <c r="G5304">
        <v>1</v>
      </c>
      <c r="H5304" s="2">
        <v>3432.88</v>
      </c>
      <c r="I5304">
        <v>3.5261011730935001E+43</v>
      </c>
      <c r="J5304">
        <v>32</v>
      </c>
      <c r="K5304" t="s">
        <v>18</v>
      </c>
      <c r="L5304" t="s">
        <v>102</v>
      </c>
    </row>
    <row r="5305" spans="1:12" x14ac:dyDescent="0.25">
      <c r="A5305">
        <v>101</v>
      </c>
      <c r="B5305" s="1">
        <v>46307</v>
      </c>
      <c r="C5305" t="s">
        <v>134</v>
      </c>
      <c r="D5305" t="s">
        <v>135</v>
      </c>
      <c r="E5305">
        <v>69806</v>
      </c>
      <c r="F5305">
        <v>179262</v>
      </c>
      <c r="G5305">
        <v>1</v>
      </c>
      <c r="H5305" s="2">
        <v>4710.8900000000003</v>
      </c>
      <c r="I5305">
        <v>3.5261011730935001E+43</v>
      </c>
      <c r="J5305">
        <v>32</v>
      </c>
      <c r="K5305" t="s">
        <v>18</v>
      </c>
      <c r="L5305" t="s">
        <v>102</v>
      </c>
    </row>
    <row r="5306" spans="1:12" x14ac:dyDescent="0.25">
      <c r="A5306">
        <v>101</v>
      </c>
      <c r="B5306" s="1">
        <v>46308</v>
      </c>
      <c r="C5306" t="s">
        <v>138</v>
      </c>
      <c r="D5306" t="s">
        <v>139</v>
      </c>
      <c r="E5306">
        <v>69754</v>
      </c>
      <c r="F5306">
        <v>179263</v>
      </c>
      <c r="G5306">
        <v>1</v>
      </c>
      <c r="H5306">
        <v>214.98</v>
      </c>
      <c r="I5306">
        <v>3.5261011730935001E+43</v>
      </c>
      <c r="J5306">
        <v>32</v>
      </c>
      <c r="K5306" t="s">
        <v>18</v>
      </c>
      <c r="L5306" t="s">
        <v>102</v>
      </c>
    </row>
    <row r="5307" spans="1:12" x14ac:dyDescent="0.25">
      <c r="A5307">
        <v>101</v>
      </c>
      <c r="B5307" s="1">
        <v>46308</v>
      </c>
      <c r="C5307" t="s">
        <v>134</v>
      </c>
      <c r="D5307" t="s">
        <v>135</v>
      </c>
      <c r="E5307">
        <v>69382</v>
      </c>
      <c r="F5307">
        <v>179265</v>
      </c>
      <c r="G5307">
        <v>1</v>
      </c>
      <c r="H5307" s="2">
        <v>17732.740000000002</v>
      </c>
      <c r="I5307">
        <v>3.5261011730935001E+43</v>
      </c>
      <c r="J5307">
        <v>32</v>
      </c>
      <c r="K5307" t="s">
        <v>18</v>
      </c>
      <c r="L5307" t="s">
        <v>102</v>
      </c>
    </row>
    <row r="5308" spans="1:12" x14ac:dyDescent="0.25">
      <c r="A5308">
        <v>101</v>
      </c>
      <c r="B5308" s="1">
        <v>46308</v>
      </c>
      <c r="C5308" t="s">
        <v>138</v>
      </c>
      <c r="D5308" t="s">
        <v>139</v>
      </c>
      <c r="E5308">
        <v>69368</v>
      </c>
      <c r="F5308">
        <v>179266</v>
      </c>
      <c r="G5308">
        <v>1</v>
      </c>
      <c r="H5308" s="2">
        <v>8900.41</v>
      </c>
      <c r="I5308">
        <v>3.5261011730935001E+43</v>
      </c>
      <c r="J5308">
        <v>32</v>
      </c>
      <c r="K5308" t="s">
        <v>18</v>
      </c>
      <c r="L5308" t="s">
        <v>102</v>
      </c>
    </row>
    <row r="5309" spans="1:12" x14ac:dyDescent="0.25">
      <c r="A5309">
        <v>101</v>
      </c>
      <c r="B5309" s="1">
        <v>46308</v>
      </c>
      <c r="C5309" t="s">
        <v>651</v>
      </c>
      <c r="D5309" t="s">
        <v>169</v>
      </c>
      <c r="E5309">
        <v>69514</v>
      </c>
      <c r="F5309">
        <v>179267</v>
      </c>
      <c r="G5309">
        <v>1</v>
      </c>
      <c r="H5309">
        <v>45.36</v>
      </c>
      <c r="I5309">
        <v>3.5261011730935001E+43</v>
      </c>
      <c r="J5309">
        <v>46</v>
      </c>
      <c r="K5309" t="s">
        <v>361</v>
      </c>
      <c r="L5309" t="s">
        <v>102</v>
      </c>
    </row>
    <row r="5310" spans="1:12" x14ac:dyDescent="0.25">
      <c r="A5310">
        <v>101</v>
      </c>
      <c r="B5310" s="1">
        <v>46308</v>
      </c>
      <c r="C5310" t="s">
        <v>151</v>
      </c>
      <c r="D5310" t="s">
        <v>152</v>
      </c>
      <c r="E5310">
        <v>68186</v>
      </c>
      <c r="F5310">
        <v>179268</v>
      </c>
      <c r="G5310">
        <v>1</v>
      </c>
      <c r="H5310" s="2">
        <v>5692.68</v>
      </c>
      <c r="I5310">
        <v>3.5261011730935001E+43</v>
      </c>
      <c r="J5310">
        <v>32</v>
      </c>
      <c r="K5310" t="s">
        <v>18</v>
      </c>
      <c r="L5310" t="s">
        <v>102</v>
      </c>
    </row>
    <row r="5311" spans="1:12" x14ac:dyDescent="0.25">
      <c r="A5311">
        <v>101</v>
      </c>
      <c r="B5311" s="1">
        <v>46308</v>
      </c>
      <c r="C5311" t="s">
        <v>591</v>
      </c>
      <c r="D5311" t="s">
        <v>592</v>
      </c>
      <c r="E5311">
        <v>69774</v>
      </c>
      <c r="F5311">
        <v>179269</v>
      </c>
      <c r="G5311">
        <v>1</v>
      </c>
      <c r="H5311">
        <v>833.92</v>
      </c>
      <c r="I5311">
        <v>3.5261011730935001E+43</v>
      </c>
      <c r="J5311">
        <v>32</v>
      </c>
      <c r="K5311" t="s">
        <v>18</v>
      </c>
      <c r="L5311" t="s">
        <v>102</v>
      </c>
    </row>
    <row r="5312" spans="1:12" x14ac:dyDescent="0.25">
      <c r="A5312">
        <v>101</v>
      </c>
      <c r="B5312" s="1">
        <v>46308</v>
      </c>
      <c r="C5312" t="s">
        <v>928</v>
      </c>
      <c r="D5312" t="s">
        <v>721</v>
      </c>
      <c r="E5312">
        <v>69656</v>
      </c>
      <c r="F5312">
        <v>179270</v>
      </c>
      <c r="G5312">
        <v>1</v>
      </c>
      <c r="H5312">
        <v>283.60000000000002</v>
      </c>
      <c r="I5312">
        <v>3.5261011730935001E+43</v>
      </c>
      <c r="J5312">
        <v>32</v>
      </c>
      <c r="K5312" t="s">
        <v>18</v>
      </c>
      <c r="L5312" t="s">
        <v>102</v>
      </c>
    </row>
    <row r="5313" spans="1:12" x14ac:dyDescent="0.25">
      <c r="A5313">
        <v>101</v>
      </c>
      <c r="B5313" s="1">
        <v>46308</v>
      </c>
      <c r="C5313" t="s">
        <v>303</v>
      </c>
      <c r="D5313" t="s">
        <v>304</v>
      </c>
      <c r="E5313">
        <v>68800</v>
      </c>
      <c r="F5313">
        <v>179271</v>
      </c>
      <c r="G5313">
        <v>1</v>
      </c>
      <c r="H5313" s="2">
        <v>1414.25</v>
      </c>
      <c r="I5313">
        <v>3.5261011730935001E+43</v>
      </c>
      <c r="J5313">
        <v>32</v>
      </c>
      <c r="K5313" t="s">
        <v>18</v>
      </c>
      <c r="L5313" t="s">
        <v>102</v>
      </c>
    </row>
    <row r="5314" spans="1:12" x14ac:dyDescent="0.25">
      <c r="A5314">
        <v>101</v>
      </c>
      <c r="B5314" s="1">
        <v>46308</v>
      </c>
      <c r="C5314" t="s">
        <v>509</v>
      </c>
      <c r="D5314" t="s">
        <v>510</v>
      </c>
      <c r="E5314">
        <v>69770</v>
      </c>
      <c r="F5314">
        <v>179272</v>
      </c>
      <c r="G5314">
        <v>1</v>
      </c>
      <c r="H5314" s="2">
        <v>1249.2</v>
      </c>
      <c r="I5314">
        <v>3.5261011730935001E+43</v>
      </c>
      <c r="J5314">
        <v>60</v>
      </c>
      <c r="K5314" t="s">
        <v>236</v>
      </c>
      <c r="L5314" t="s">
        <v>102</v>
      </c>
    </row>
    <row r="5315" spans="1:12" x14ac:dyDescent="0.25">
      <c r="A5315">
        <v>101</v>
      </c>
      <c r="B5315" s="1">
        <v>46308</v>
      </c>
      <c r="C5315" t="s">
        <v>188</v>
      </c>
      <c r="D5315" t="s">
        <v>189</v>
      </c>
      <c r="E5315">
        <v>69477</v>
      </c>
      <c r="F5315">
        <v>179273</v>
      </c>
      <c r="G5315">
        <v>1</v>
      </c>
      <c r="H5315" s="2">
        <v>7943.55</v>
      </c>
      <c r="I5315">
        <v>3.5261011730935001E+43</v>
      </c>
      <c r="J5315">
        <v>32</v>
      </c>
      <c r="K5315" t="s">
        <v>18</v>
      </c>
      <c r="L5315" t="s">
        <v>102</v>
      </c>
    </row>
    <row r="5316" spans="1:12" x14ac:dyDescent="0.25">
      <c r="A5316">
        <v>101</v>
      </c>
      <c r="B5316" s="1">
        <v>46308</v>
      </c>
      <c r="C5316" t="s">
        <v>353</v>
      </c>
      <c r="D5316" t="s">
        <v>354</v>
      </c>
      <c r="E5316">
        <v>68851</v>
      </c>
      <c r="F5316">
        <v>179274</v>
      </c>
      <c r="G5316">
        <v>1</v>
      </c>
      <c r="H5316" s="2">
        <v>2093.44</v>
      </c>
      <c r="I5316">
        <v>3.5261011730935001E+43</v>
      </c>
      <c r="J5316">
        <v>60</v>
      </c>
      <c r="K5316" t="s">
        <v>236</v>
      </c>
      <c r="L5316" t="s">
        <v>102</v>
      </c>
    </row>
    <row r="5317" spans="1:12" x14ac:dyDescent="0.25">
      <c r="A5317">
        <v>101</v>
      </c>
      <c r="B5317" s="1">
        <v>46308</v>
      </c>
      <c r="C5317" t="s">
        <v>690</v>
      </c>
      <c r="D5317" t="s">
        <v>691</v>
      </c>
      <c r="E5317">
        <v>69781</v>
      </c>
      <c r="F5317">
        <v>179275</v>
      </c>
      <c r="G5317">
        <v>1</v>
      </c>
      <c r="H5317" s="2">
        <v>1074</v>
      </c>
      <c r="I5317">
        <v>3.5261011730935001E+43</v>
      </c>
      <c r="J5317">
        <v>32</v>
      </c>
      <c r="K5317" t="s">
        <v>18</v>
      </c>
      <c r="L5317" t="s">
        <v>102</v>
      </c>
    </row>
    <row r="5318" spans="1:12" x14ac:dyDescent="0.25">
      <c r="A5318">
        <v>101</v>
      </c>
      <c r="B5318" s="1">
        <v>46308</v>
      </c>
      <c r="C5318" t="s">
        <v>233</v>
      </c>
      <c r="D5318" t="s">
        <v>234</v>
      </c>
      <c r="E5318">
        <v>69748</v>
      </c>
      <c r="F5318">
        <v>179276</v>
      </c>
      <c r="G5318">
        <v>1</v>
      </c>
      <c r="H5318" s="2">
        <v>1498.17</v>
      </c>
      <c r="I5318">
        <v>3.5261011730935001E+43</v>
      </c>
      <c r="J5318">
        <v>16</v>
      </c>
      <c r="K5318" t="s">
        <v>174</v>
      </c>
      <c r="L5318" t="s">
        <v>102</v>
      </c>
    </row>
    <row r="5319" spans="1:12" x14ac:dyDescent="0.25">
      <c r="A5319">
        <v>101</v>
      </c>
      <c r="B5319" s="1">
        <v>46308</v>
      </c>
      <c r="C5319" t="s">
        <v>548</v>
      </c>
      <c r="D5319" t="s">
        <v>198</v>
      </c>
      <c r="E5319">
        <v>69771</v>
      </c>
      <c r="F5319">
        <v>179277</v>
      </c>
      <c r="G5319">
        <v>1</v>
      </c>
      <c r="H5319" s="2">
        <v>1003.13</v>
      </c>
      <c r="I5319">
        <v>3.5261011730935001E+43</v>
      </c>
      <c r="J5319">
        <v>16</v>
      </c>
      <c r="K5319" t="s">
        <v>174</v>
      </c>
      <c r="L5319" t="s">
        <v>102</v>
      </c>
    </row>
    <row r="5320" spans="1:12" x14ac:dyDescent="0.25">
      <c r="A5320">
        <v>101</v>
      </c>
      <c r="B5320" s="1">
        <v>46308</v>
      </c>
      <c r="C5320" t="s">
        <v>903</v>
      </c>
      <c r="D5320" t="s">
        <v>904</v>
      </c>
      <c r="E5320">
        <v>67697</v>
      </c>
      <c r="F5320">
        <v>179278</v>
      </c>
      <c r="G5320">
        <v>1</v>
      </c>
      <c r="H5320" s="2">
        <v>1965.6</v>
      </c>
      <c r="J5320">
        <v>7</v>
      </c>
      <c r="K5320" t="s">
        <v>44</v>
      </c>
      <c r="L5320" t="s">
        <v>102</v>
      </c>
    </row>
    <row r="5321" spans="1:12" x14ac:dyDescent="0.25">
      <c r="A5321">
        <v>101</v>
      </c>
      <c r="B5321" s="1">
        <v>46308</v>
      </c>
      <c r="C5321" t="s">
        <v>562</v>
      </c>
      <c r="D5321" t="s">
        <v>563</v>
      </c>
      <c r="E5321">
        <v>69765</v>
      </c>
      <c r="F5321">
        <v>179279</v>
      </c>
      <c r="G5321">
        <v>1</v>
      </c>
      <c r="H5321">
        <v>863.42</v>
      </c>
      <c r="J5321">
        <v>60</v>
      </c>
      <c r="K5321" t="s">
        <v>236</v>
      </c>
      <c r="L5321" t="s">
        <v>102</v>
      </c>
    </row>
    <row r="5322" spans="1:12" x14ac:dyDescent="0.25">
      <c r="A5322">
        <v>101</v>
      </c>
      <c r="B5322" s="1">
        <v>46308</v>
      </c>
      <c r="C5322" t="s">
        <v>163</v>
      </c>
      <c r="D5322" t="s">
        <v>133</v>
      </c>
      <c r="E5322">
        <v>69923</v>
      </c>
      <c r="F5322">
        <v>179280</v>
      </c>
      <c r="G5322">
        <v>1</v>
      </c>
      <c r="H5322" s="2">
        <v>5800</v>
      </c>
      <c r="J5322">
        <v>7</v>
      </c>
      <c r="K5322" t="s">
        <v>44</v>
      </c>
      <c r="L5322" t="s">
        <v>102</v>
      </c>
    </row>
    <row r="5323" spans="1:12" x14ac:dyDescent="0.25">
      <c r="A5323">
        <v>101</v>
      </c>
      <c r="B5323" s="1">
        <v>46308</v>
      </c>
      <c r="C5323" t="s">
        <v>280</v>
      </c>
      <c r="D5323" t="s">
        <v>281</v>
      </c>
      <c r="E5323">
        <v>69758</v>
      </c>
      <c r="F5323">
        <v>179281</v>
      </c>
      <c r="G5323">
        <v>1</v>
      </c>
      <c r="H5323" s="2">
        <v>1346.79</v>
      </c>
      <c r="J5323">
        <v>60</v>
      </c>
      <c r="K5323" t="s">
        <v>236</v>
      </c>
      <c r="L5323" t="s">
        <v>102</v>
      </c>
    </row>
    <row r="5324" spans="1:12" x14ac:dyDescent="0.25">
      <c r="A5324">
        <v>101</v>
      </c>
      <c r="B5324" s="1">
        <v>46308</v>
      </c>
      <c r="C5324" t="s">
        <v>255</v>
      </c>
      <c r="D5324" t="s">
        <v>256</v>
      </c>
      <c r="E5324">
        <v>69775</v>
      </c>
      <c r="F5324">
        <v>179282</v>
      </c>
      <c r="G5324">
        <v>1</v>
      </c>
      <c r="H5324" s="2">
        <v>2435.8000000000002</v>
      </c>
      <c r="J5324">
        <v>52</v>
      </c>
      <c r="K5324" t="s">
        <v>985</v>
      </c>
      <c r="L5324" t="s">
        <v>102</v>
      </c>
    </row>
    <row r="5325" spans="1:12" x14ac:dyDescent="0.25">
      <c r="A5325">
        <v>101</v>
      </c>
      <c r="B5325" s="1">
        <v>46308</v>
      </c>
      <c r="C5325" t="s">
        <v>162</v>
      </c>
      <c r="D5325" t="s">
        <v>133</v>
      </c>
      <c r="E5325">
        <v>69531</v>
      </c>
      <c r="F5325">
        <v>179283</v>
      </c>
      <c r="G5325">
        <v>1</v>
      </c>
      <c r="H5325" s="2">
        <v>9253</v>
      </c>
      <c r="J5325">
        <v>15</v>
      </c>
      <c r="K5325" t="s">
        <v>18</v>
      </c>
      <c r="L5325" t="s">
        <v>102</v>
      </c>
    </row>
    <row r="5326" spans="1:12" x14ac:dyDescent="0.25">
      <c r="A5326">
        <v>101</v>
      </c>
      <c r="B5326" s="1">
        <v>46308</v>
      </c>
      <c r="C5326" t="s">
        <v>400</v>
      </c>
      <c r="D5326" t="s">
        <v>401</v>
      </c>
      <c r="E5326">
        <v>69772</v>
      </c>
      <c r="F5326">
        <v>179284</v>
      </c>
      <c r="G5326">
        <v>1</v>
      </c>
      <c r="H5326" s="2">
        <v>4696.7299999999996</v>
      </c>
      <c r="J5326">
        <v>60</v>
      </c>
      <c r="K5326" t="s">
        <v>236</v>
      </c>
      <c r="L5326" t="s">
        <v>102</v>
      </c>
    </row>
    <row r="5327" spans="1:12" x14ac:dyDescent="0.25">
      <c r="A5327">
        <v>101</v>
      </c>
      <c r="B5327" s="1">
        <v>46308</v>
      </c>
      <c r="C5327" t="s">
        <v>1022</v>
      </c>
      <c r="D5327" t="s">
        <v>1023</v>
      </c>
      <c r="E5327">
        <v>69587</v>
      </c>
      <c r="F5327">
        <v>179285</v>
      </c>
      <c r="G5327">
        <v>1</v>
      </c>
      <c r="H5327" s="2">
        <v>1165.2</v>
      </c>
      <c r="J5327">
        <v>32</v>
      </c>
      <c r="K5327" t="s">
        <v>18</v>
      </c>
      <c r="L5327" t="s">
        <v>102</v>
      </c>
    </row>
    <row r="5328" spans="1:12" x14ac:dyDescent="0.25">
      <c r="A5328">
        <v>101</v>
      </c>
      <c r="B5328" s="1">
        <v>46308</v>
      </c>
      <c r="C5328" t="s">
        <v>140</v>
      </c>
      <c r="D5328" t="s">
        <v>141</v>
      </c>
      <c r="E5328">
        <v>69577</v>
      </c>
      <c r="F5328">
        <v>179286</v>
      </c>
      <c r="G5328">
        <v>1</v>
      </c>
      <c r="H5328" s="2">
        <v>5236.78</v>
      </c>
      <c r="J5328">
        <v>32</v>
      </c>
      <c r="K5328" t="s">
        <v>18</v>
      </c>
      <c r="L5328" t="s">
        <v>102</v>
      </c>
    </row>
    <row r="5329" spans="1:12" x14ac:dyDescent="0.25">
      <c r="A5329">
        <v>101</v>
      </c>
      <c r="B5329" s="1">
        <v>46308</v>
      </c>
      <c r="C5329" t="s">
        <v>105</v>
      </c>
      <c r="D5329" t="s">
        <v>106</v>
      </c>
      <c r="E5329">
        <v>69585</v>
      </c>
      <c r="F5329">
        <v>179287</v>
      </c>
      <c r="G5329">
        <v>1</v>
      </c>
      <c r="H5329">
        <v>287.76</v>
      </c>
      <c r="I5329">
        <v>3.5261011730935001E+43</v>
      </c>
      <c r="J5329">
        <v>32</v>
      </c>
      <c r="K5329" t="s">
        <v>18</v>
      </c>
      <c r="L5329" t="s">
        <v>102</v>
      </c>
    </row>
    <row r="5330" spans="1:12" x14ac:dyDescent="0.25">
      <c r="A5330">
        <v>101</v>
      </c>
      <c r="B5330" s="1">
        <v>46308</v>
      </c>
      <c r="C5330" t="s">
        <v>105</v>
      </c>
      <c r="D5330" t="s">
        <v>106</v>
      </c>
      <c r="E5330">
        <v>69599</v>
      </c>
      <c r="F5330">
        <v>179288</v>
      </c>
      <c r="G5330">
        <v>1</v>
      </c>
      <c r="H5330" s="2">
        <v>1438.8</v>
      </c>
      <c r="I5330">
        <v>3.5261011730935001E+43</v>
      </c>
      <c r="J5330">
        <v>32</v>
      </c>
      <c r="K5330" t="s">
        <v>18</v>
      </c>
      <c r="L5330" t="s">
        <v>102</v>
      </c>
    </row>
    <row r="5331" spans="1:12" x14ac:dyDescent="0.25">
      <c r="A5331">
        <v>101</v>
      </c>
      <c r="B5331" s="1">
        <v>46308</v>
      </c>
      <c r="C5331" t="s">
        <v>162</v>
      </c>
      <c r="D5331" t="s">
        <v>133</v>
      </c>
      <c r="E5331">
        <v>69704</v>
      </c>
      <c r="F5331">
        <v>179289</v>
      </c>
      <c r="G5331">
        <v>1</v>
      </c>
      <c r="H5331" s="2">
        <v>1260</v>
      </c>
      <c r="I5331">
        <v>3.5261011730935001E+43</v>
      </c>
      <c r="J5331">
        <v>32</v>
      </c>
      <c r="K5331" t="s">
        <v>18</v>
      </c>
      <c r="L5331" t="s">
        <v>102</v>
      </c>
    </row>
    <row r="5332" spans="1:12" x14ac:dyDescent="0.25">
      <c r="A5332">
        <v>101</v>
      </c>
      <c r="B5332" s="1">
        <v>46308</v>
      </c>
      <c r="C5332" t="s">
        <v>800</v>
      </c>
      <c r="D5332" t="s">
        <v>801</v>
      </c>
      <c r="E5332">
        <v>69072</v>
      </c>
      <c r="F5332">
        <v>179290</v>
      </c>
      <c r="G5332">
        <v>1</v>
      </c>
      <c r="H5332">
        <v>300.83999999999997</v>
      </c>
      <c r="I5332">
        <v>3.5261011730935001E+43</v>
      </c>
      <c r="J5332">
        <v>7</v>
      </c>
      <c r="K5332" t="s">
        <v>44</v>
      </c>
      <c r="L5332" t="s">
        <v>102</v>
      </c>
    </row>
    <row r="5333" spans="1:12" x14ac:dyDescent="0.25">
      <c r="A5333">
        <v>101</v>
      </c>
      <c r="B5333" s="1">
        <v>46308</v>
      </c>
      <c r="C5333" t="s">
        <v>155</v>
      </c>
      <c r="D5333" t="s">
        <v>156</v>
      </c>
      <c r="E5333">
        <v>69328</v>
      </c>
      <c r="F5333">
        <v>179291</v>
      </c>
      <c r="G5333">
        <v>1</v>
      </c>
      <c r="H5333" s="2">
        <v>1193.1099999999999</v>
      </c>
      <c r="I5333">
        <v>3.5261011730935001E+43</v>
      </c>
      <c r="J5333">
        <v>32</v>
      </c>
      <c r="K5333" t="s">
        <v>18</v>
      </c>
      <c r="L5333" t="s">
        <v>102</v>
      </c>
    </row>
    <row r="5334" spans="1:12" x14ac:dyDescent="0.25">
      <c r="A5334">
        <v>101</v>
      </c>
      <c r="B5334" s="1">
        <v>46308</v>
      </c>
      <c r="C5334" t="s">
        <v>353</v>
      </c>
      <c r="D5334" t="s">
        <v>354</v>
      </c>
      <c r="E5334">
        <v>69773</v>
      </c>
      <c r="F5334">
        <v>179292</v>
      </c>
      <c r="G5334">
        <v>1</v>
      </c>
      <c r="H5334" s="2">
        <v>2829.28</v>
      </c>
      <c r="I5334">
        <v>3.5261011730935001E+43</v>
      </c>
      <c r="J5334">
        <v>60</v>
      </c>
      <c r="K5334" t="s">
        <v>236</v>
      </c>
      <c r="L5334" t="s">
        <v>102</v>
      </c>
    </row>
    <row r="5335" spans="1:12" x14ac:dyDescent="0.25">
      <c r="A5335">
        <v>101</v>
      </c>
      <c r="B5335" s="1">
        <v>46308</v>
      </c>
      <c r="C5335" t="s">
        <v>446</v>
      </c>
      <c r="D5335" t="s">
        <v>106</v>
      </c>
      <c r="E5335">
        <v>69895</v>
      </c>
      <c r="F5335">
        <v>179293</v>
      </c>
      <c r="G5335">
        <v>1</v>
      </c>
      <c r="H5335" s="2">
        <v>2541</v>
      </c>
      <c r="I5335">
        <v>3.5261011730935001E+43</v>
      </c>
      <c r="J5335">
        <v>52</v>
      </c>
      <c r="K5335" t="s">
        <v>985</v>
      </c>
      <c r="L5335" t="s">
        <v>102</v>
      </c>
    </row>
    <row r="5336" spans="1:12" x14ac:dyDescent="0.25">
      <c r="A5336">
        <v>101</v>
      </c>
      <c r="B5336" s="1">
        <v>46308</v>
      </c>
      <c r="C5336" t="s">
        <v>122</v>
      </c>
      <c r="D5336" t="s">
        <v>123</v>
      </c>
      <c r="E5336">
        <v>69945</v>
      </c>
      <c r="F5336">
        <v>179294</v>
      </c>
      <c r="G5336">
        <v>1</v>
      </c>
      <c r="H5336" s="2">
        <v>2100</v>
      </c>
      <c r="I5336">
        <v>3.5261011730935001E+43</v>
      </c>
      <c r="J5336">
        <v>32</v>
      </c>
      <c r="K5336" t="s">
        <v>18</v>
      </c>
      <c r="L5336" t="s">
        <v>102</v>
      </c>
    </row>
    <row r="5337" spans="1:12" x14ac:dyDescent="0.25">
      <c r="A5337">
        <v>101</v>
      </c>
      <c r="B5337" s="1">
        <v>46308</v>
      </c>
      <c r="C5337" t="s">
        <v>122</v>
      </c>
      <c r="D5337" t="s">
        <v>123</v>
      </c>
      <c r="E5337">
        <v>69958</v>
      </c>
      <c r="F5337">
        <v>179295</v>
      </c>
      <c r="G5337">
        <v>1</v>
      </c>
      <c r="H5337" s="2">
        <v>15485.79</v>
      </c>
      <c r="I5337">
        <v>3.5261011730935001E+43</v>
      </c>
      <c r="J5337">
        <v>32</v>
      </c>
      <c r="K5337" t="s">
        <v>18</v>
      </c>
      <c r="L5337" t="s">
        <v>102</v>
      </c>
    </row>
    <row r="5338" spans="1:12" x14ac:dyDescent="0.25">
      <c r="A5338">
        <v>101</v>
      </c>
      <c r="B5338" s="1">
        <v>46308</v>
      </c>
      <c r="C5338" t="s">
        <v>255</v>
      </c>
      <c r="D5338" t="s">
        <v>256</v>
      </c>
      <c r="E5338">
        <v>69346</v>
      </c>
      <c r="F5338">
        <v>179296</v>
      </c>
      <c r="G5338">
        <v>1</v>
      </c>
      <c r="H5338" s="2">
        <v>8925.2099999999991</v>
      </c>
      <c r="J5338">
        <v>52</v>
      </c>
      <c r="K5338" t="s">
        <v>985</v>
      </c>
      <c r="L5338" t="s">
        <v>102</v>
      </c>
    </row>
    <row r="5339" spans="1:12" x14ac:dyDescent="0.25">
      <c r="A5339">
        <v>101</v>
      </c>
      <c r="B5339" s="1">
        <v>46308</v>
      </c>
      <c r="C5339" t="s">
        <v>149</v>
      </c>
      <c r="D5339" t="s">
        <v>150</v>
      </c>
      <c r="E5339">
        <v>69939</v>
      </c>
      <c r="F5339">
        <v>179297</v>
      </c>
      <c r="G5339">
        <v>1</v>
      </c>
      <c r="H5339">
        <v>292.36</v>
      </c>
      <c r="J5339">
        <v>32</v>
      </c>
      <c r="K5339" t="s">
        <v>18</v>
      </c>
      <c r="L5339" t="s">
        <v>102</v>
      </c>
    </row>
    <row r="5340" spans="1:12" x14ac:dyDescent="0.25">
      <c r="A5340">
        <v>101</v>
      </c>
      <c r="B5340" s="1">
        <v>46308</v>
      </c>
      <c r="C5340" t="s">
        <v>149</v>
      </c>
      <c r="D5340" t="s">
        <v>150</v>
      </c>
      <c r="E5340">
        <v>69942</v>
      </c>
      <c r="F5340">
        <v>179298</v>
      </c>
      <c r="G5340">
        <v>1</v>
      </c>
      <c r="H5340">
        <v>146.18</v>
      </c>
      <c r="J5340">
        <v>32</v>
      </c>
      <c r="K5340" t="s">
        <v>18</v>
      </c>
      <c r="L5340" t="s">
        <v>102</v>
      </c>
    </row>
    <row r="5341" spans="1:12" x14ac:dyDescent="0.25">
      <c r="A5341">
        <v>101</v>
      </c>
      <c r="B5341" s="1">
        <v>46308</v>
      </c>
      <c r="C5341" t="s">
        <v>105</v>
      </c>
      <c r="D5341" t="s">
        <v>106</v>
      </c>
      <c r="E5341">
        <v>69728</v>
      </c>
      <c r="F5341">
        <v>179299</v>
      </c>
      <c r="G5341">
        <v>1</v>
      </c>
      <c r="H5341">
        <v>608.28</v>
      </c>
      <c r="J5341">
        <v>32</v>
      </c>
      <c r="K5341" t="s">
        <v>18</v>
      </c>
      <c r="L5341" t="s">
        <v>102</v>
      </c>
    </row>
    <row r="5342" spans="1:12" x14ac:dyDescent="0.25">
      <c r="A5342">
        <v>101</v>
      </c>
      <c r="B5342" s="1">
        <v>46308</v>
      </c>
      <c r="C5342" t="s">
        <v>105</v>
      </c>
      <c r="D5342" t="s">
        <v>106</v>
      </c>
      <c r="E5342">
        <v>69720</v>
      </c>
      <c r="F5342">
        <v>179300</v>
      </c>
      <c r="G5342">
        <v>1</v>
      </c>
      <c r="H5342">
        <v>608.28</v>
      </c>
      <c r="J5342">
        <v>32</v>
      </c>
      <c r="K5342" t="s">
        <v>18</v>
      </c>
      <c r="L5342" t="s">
        <v>102</v>
      </c>
    </row>
    <row r="5343" spans="1:12" x14ac:dyDescent="0.25">
      <c r="A5343">
        <v>101</v>
      </c>
      <c r="B5343" s="1">
        <v>46308</v>
      </c>
      <c r="C5343" t="s">
        <v>105</v>
      </c>
      <c r="D5343" t="s">
        <v>106</v>
      </c>
      <c r="E5343">
        <v>69537</v>
      </c>
      <c r="F5343">
        <v>179301</v>
      </c>
      <c r="G5343">
        <v>1</v>
      </c>
      <c r="H5343">
        <v>608.28</v>
      </c>
      <c r="J5343">
        <v>32</v>
      </c>
      <c r="K5343" t="s">
        <v>18</v>
      </c>
      <c r="L5343" t="s">
        <v>102</v>
      </c>
    </row>
    <row r="5344" spans="1:12" x14ac:dyDescent="0.25">
      <c r="A5344">
        <v>101</v>
      </c>
      <c r="B5344" s="1">
        <v>46308</v>
      </c>
      <c r="C5344" t="s">
        <v>105</v>
      </c>
      <c r="D5344" t="s">
        <v>106</v>
      </c>
      <c r="E5344">
        <v>69864</v>
      </c>
      <c r="F5344">
        <v>179302</v>
      </c>
      <c r="G5344">
        <v>1</v>
      </c>
      <c r="H5344">
        <v>760.35</v>
      </c>
      <c r="J5344">
        <v>32</v>
      </c>
      <c r="K5344" t="s">
        <v>18</v>
      </c>
      <c r="L5344" t="s">
        <v>102</v>
      </c>
    </row>
    <row r="5345" spans="1:12" x14ac:dyDescent="0.25">
      <c r="A5345">
        <v>101</v>
      </c>
      <c r="B5345" s="1">
        <v>46308</v>
      </c>
      <c r="C5345" t="s">
        <v>105</v>
      </c>
      <c r="D5345" t="s">
        <v>106</v>
      </c>
      <c r="E5345">
        <v>69901</v>
      </c>
      <c r="F5345">
        <v>179303</v>
      </c>
      <c r="G5345">
        <v>1</v>
      </c>
      <c r="H5345">
        <v>506.9</v>
      </c>
      <c r="J5345">
        <v>32</v>
      </c>
      <c r="K5345" t="s">
        <v>18</v>
      </c>
      <c r="L5345" t="s">
        <v>102</v>
      </c>
    </row>
    <row r="5346" spans="1:12" x14ac:dyDescent="0.25">
      <c r="A5346">
        <v>101</v>
      </c>
      <c r="B5346" s="1">
        <v>46308</v>
      </c>
      <c r="C5346" t="s">
        <v>105</v>
      </c>
      <c r="D5346" t="s">
        <v>106</v>
      </c>
      <c r="E5346">
        <v>69433</v>
      </c>
      <c r="F5346">
        <v>179304</v>
      </c>
      <c r="G5346">
        <v>1</v>
      </c>
      <c r="H5346">
        <v>506.9</v>
      </c>
      <c r="J5346">
        <v>32</v>
      </c>
      <c r="K5346" t="s">
        <v>18</v>
      </c>
      <c r="L5346" t="s">
        <v>102</v>
      </c>
    </row>
    <row r="5347" spans="1:12" x14ac:dyDescent="0.25">
      <c r="A5347">
        <v>101</v>
      </c>
      <c r="B5347" s="1">
        <v>46308</v>
      </c>
      <c r="C5347" t="s">
        <v>720</v>
      </c>
      <c r="D5347" t="s">
        <v>721</v>
      </c>
      <c r="E5347">
        <v>69690</v>
      </c>
      <c r="F5347">
        <v>179305</v>
      </c>
      <c r="G5347">
        <v>1</v>
      </c>
      <c r="H5347" s="2">
        <v>2783.73</v>
      </c>
      <c r="J5347">
        <v>32</v>
      </c>
      <c r="K5347" t="s">
        <v>18</v>
      </c>
      <c r="L5347" t="s">
        <v>102</v>
      </c>
    </row>
    <row r="5348" spans="1:12" x14ac:dyDescent="0.25">
      <c r="A5348">
        <v>101</v>
      </c>
      <c r="B5348" s="1">
        <v>46308</v>
      </c>
      <c r="C5348" t="s">
        <v>162</v>
      </c>
      <c r="D5348" t="s">
        <v>133</v>
      </c>
      <c r="E5348">
        <v>69073</v>
      </c>
      <c r="F5348">
        <v>179306</v>
      </c>
      <c r="G5348">
        <v>1</v>
      </c>
      <c r="H5348" s="2">
        <v>45231</v>
      </c>
      <c r="J5348">
        <v>32</v>
      </c>
      <c r="K5348" t="s">
        <v>18</v>
      </c>
      <c r="L5348" t="s">
        <v>102</v>
      </c>
    </row>
    <row r="5349" spans="1:12" x14ac:dyDescent="0.25">
      <c r="A5349">
        <v>101</v>
      </c>
      <c r="B5349" s="1">
        <v>46308</v>
      </c>
      <c r="C5349" t="s">
        <v>105</v>
      </c>
      <c r="D5349" t="s">
        <v>106</v>
      </c>
      <c r="E5349">
        <v>69872</v>
      </c>
      <c r="F5349">
        <v>179307</v>
      </c>
      <c r="G5349">
        <v>1</v>
      </c>
      <c r="H5349">
        <v>258.33</v>
      </c>
      <c r="J5349">
        <v>32</v>
      </c>
      <c r="K5349" t="s">
        <v>18</v>
      </c>
      <c r="L5349" t="s">
        <v>102</v>
      </c>
    </row>
    <row r="5350" spans="1:12" x14ac:dyDescent="0.25">
      <c r="A5350">
        <v>101</v>
      </c>
      <c r="B5350" s="1">
        <v>46308</v>
      </c>
      <c r="C5350" t="s">
        <v>105</v>
      </c>
      <c r="D5350" t="s">
        <v>106</v>
      </c>
      <c r="E5350">
        <v>69890</v>
      </c>
      <c r="F5350">
        <v>179308</v>
      </c>
      <c r="G5350">
        <v>1</v>
      </c>
      <c r="H5350">
        <v>258.33</v>
      </c>
      <c r="J5350">
        <v>32</v>
      </c>
      <c r="K5350" t="s">
        <v>18</v>
      </c>
      <c r="L5350" t="s">
        <v>102</v>
      </c>
    </row>
    <row r="5351" spans="1:12" x14ac:dyDescent="0.25">
      <c r="A5351">
        <v>101</v>
      </c>
      <c r="B5351" s="1">
        <v>46308</v>
      </c>
      <c r="C5351" t="s">
        <v>105</v>
      </c>
      <c r="D5351" t="s">
        <v>106</v>
      </c>
      <c r="E5351">
        <v>69846</v>
      </c>
      <c r="F5351">
        <v>179309</v>
      </c>
      <c r="G5351">
        <v>1</v>
      </c>
      <c r="H5351">
        <v>258.33</v>
      </c>
      <c r="J5351">
        <v>32</v>
      </c>
      <c r="K5351" t="s">
        <v>18</v>
      </c>
      <c r="L5351" t="s">
        <v>102</v>
      </c>
    </row>
    <row r="5352" spans="1:12" x14ac:dyDescent="0.25">
      <c r="A5352">
        <v>101</v>
      </c>
      <c r="B5352" s="1">
        <v>46308</v>
      </c>
      <c r="C5352" t="s">
        <v>149</v>
      </c>
      <c r="D5352" t="s">
        <v>150</v>
      </c>
      <c r="E5352">
        <v>69972</v>
      </c>
      <c r="F5352">
        <v>179310</v>
      </c>
      <c r="G5352">
        <v>1</v>
      </c>
      <c r="H5352">
        <v>955.2</v>
      </c>
      <c r="J5352">
        <v>32</v>
      </c>
      <c r="K5352" t="s">
        <v>18</v>
      </c>
      <c r="L5352" t="s">
        <v>102</v>
      </c>
    </row>
    <row r="5353" spans="1:12" x14ac:dyDescent="0.25">
      <c r="A5353">
        <v>101</v>
      </c>
      <c r="B5353" s="1">
        <v>46308</v>
      </c>
      <c r="C5353" t="s">
        <v>149</v>
      </c>
      <c r="D5353" t="s">
        <v>150</v>
      </c>
      <c r="E5353">
        <v>69965</v>
      </c>
      <c r="F5353">
        <v>179311</v>
      </c>
      <c r="G5353">
        <v>1</v>
      </c>
      <c r="H5353" s="2">
        <v>1122.72</v>
      </c>
      <c r="J5353">
        <v>32</v>
      </c>
      <c r="K5353" t="s">
        <v>18</v>
      </c>
      <c r="L5353" t="s">
        <v>102</v>
      </c>
    </row>
    <row r="5354" spans="1:12" x14ac:dyDescent="0.25">
      <c r="A5354">
        <v>101</v>
      </c>
      <c r="B5354" s="1">
        <v>46308</v>
      </c>
      <c r="C5354" t="s">
        <v>149</v>
      </c>
      <c r="D5354" t="s">
        <v>150</v>
      </c>
      <c r="E5354">
        <v>69964</v>
      </c>
      <c r="F5354">
        <v>179312</v>
      </c>
      <c r="G5354">
        <v>1</v>
      </c>
      <c r="H5354">
        <v>474.06</v>
      </c>
      <c r="J5354">
        <v>32</v>
      </c>
      <c r="K5354" t="s">
        <v>18</v>
      </c>
      <c r="L5354" t="s">
        <v>102</v>
      </c>
    </row>
    <row r="5355" spans="1:12" x14ac:dyDescent="0.25">
      <c r="A5355">
        <v>101</v>
      </c>
      <c r="B5355" s="1">
        <v>46308</v>
      </c>
      <c r="C5355" t="s">
        <v>149</v>
      </c>
      <c r="D5355" t="s">
        <v>150</v>
      </c>
      <c r="E5355">
        <v>69966</v>
      </c>
      <c r="F5355">
        <v>179313</v>
      </c>
      <c r="G5355">
        <v>1</v>
      </c>
      <c r="H5355" s="2">
        <v>1235.94</v>
      </c>
      <c r="J5355">
        <v>32</v>
      </c>
      <c r="K5355" t="s">
        <v>18</v>
      </c>
      <c r="L5355" t="s">
        <v>102</v>
      </c>
    </row>
    <row r="5356" spans="1:12" x14ac:dyDescent="0.25">
      <c r="A5356">
        <v>101</v>
      </c>
      <c r="B5356" s="1">
        <v>46308</v>
      </c>
      <c r="C5356" t="s">
        <v>149</v>
      </c>
      <c r="D5356" t="s">
        <v>150</v>
      </c>
      <c r="E5356">
        <v>69810</v>
      </c>
      <c r="F5356">
        <v>179314</v>
      </c>
      <c r="G5356">
        <v>1</v>
      </c>
      <c r="H5356">
        <v>268.10000000000002</v>
      </c>
      <c r="J5356">
        <v>32</v>
      </c>
      <c r="K5356" t="s">
        <v>18</v>
      </c>
      <c r="L5356" t="s">
        <v>102</v>
      </c>
    </row>
    <row r="5357" spans="1:12" x14ac:dyDescent="0.25">
      <c r="A5357">
        <v>101</v>
      </c>
      <c r="B5357" s="1">
        <v>46308</v>
      </c>
      <c r="C5357" t="s">
        <v>163</v>
      </c>
      <c r="D5357" t="s">
        <v>133</v>
      </c>
      <c r="E5357">
        <v>69713</v>
      </c>
      <c r="F5357">
        <v>179315</v>
      </c>
      <c r="G5357">
        <v>1</v>
      </c>
      <c r="H5357" s="2">
        <v>6683.04</v>
      </c>
      <c r="I5357">
        <v>3.5261011730935001E+43</v>
      </c>
      <c r="J5357">
        <v>7</v>
      </c>
      <c r="K5357" t="s">
        <v>44</v>
      </c>
      <c r="L5357" t="s">
        <v>102</v>
      </c>
    </row>
    <row r="5358" spans="1:12" x14ac:dyDescent="0.25">
      <c r="A5358">
        <v>101</v>
      </c>
      <c r="B5358" s="1">
        <v>46308</v>
      </c>
      <c r="C5358" t="s">
        <v>105</v>
      </c>
      <c r="D5358" t="s">
        <v>106</v>
      </c>
      <c r="E5358">
        <v>69400</v>
      </c>
      <c r="F5358">
        <v>179316</v>
      </c>
      <c r="G5358">
        <v>1</v>
      </c>
      <c r="H5358" s="2">
        <v>1079.0999999999999</v>
      </c>
      <c r="I5358">
        <v>3.5261011730935001E+43</v>
      </c>
      <c r="J5358">
        <v>32</v>
      </c>
      <c r="K5358" t="s">
        <v>18</v>
      </c>
      <c r="L5358" t="s">
        <v>102</v>
      </c>
    </row>
    <row r="5359" spans="1:12" x14ac:dyDescent="0.25">
      <c r="A5359">
        <v>101</v>
      </c>
      <c r="B5359" s="1">
        <v>46308</v>
      </c>
      <c r="C5359" t="s">
        <v>105</v>
      </c>
      <c r="D5359" t="s">
        <v>106</v>
      </c>
      <c r="E5359">
        <v>69431</v>
      </c>
      <c r="F5359">
        <v>179317</v>
      </c>
      <c r="G5359">
        <v>1</v>
      </c>
      <c r="H5359" s="2">
        <v>2877.6</v>
      </c>
      <c r="I5359">
        <v>3.5261011730935001E+43</v>
      </c>
      <c r="J5359">
        <v>32</v>
      </c>
      <c r="K5359" t="s">
        <v>18</v>
      </c>
      <c r="L5359" t="s">
        <v>102</v>
      </c>
    </row>
    <row r="5360" spans="1:12" x14ac:dyDescent="0.25">
      <c r="A5360">
        <v>101</v>
      </c>
      <c r="B5360" s="1">
        <v>46308</v>
      </c>
      <c r="C5360" t="s">
        <v>105</v>
      </c>
      <c r="D5360" t="s">
        <v>106</v>
      </c>
      <c r="E5360">
        <v>69406</v>
      </c>
      <c r="F5360">
        <v>179318</v>
      </c>
      <c r="G5360">
        <v>1</v>
      </c>
      <c r="H5360">
        <v>215.82</v>
      </c>
      <c r="I5360">
        <v>3.5261011730935001E+43</v>
      </c>
      <c r="J5360">
        <v>32</v>
      </c>
      <c r="K5360" t="s">
        <v>18</v>
      </c>
      <c r="L5360" t="s">
        <v>102</v>
      </c>
    </row>
    <row r="5361" spans="1:12" x14ac:dyDescent="0.25">
      <c r="A5361">
        <v>101</v>
      </c>
      <c r="B5361" s="1">
        <v>46308</v>
      </c>
      <c r="C5361" t="s">
        <v>105</v>
      </c>
      <c r="D5361" t="s">
        <v>106</v>
      </c>
      <c r="E5361">
        <v>69453</v>
      </c>
      <c r="F5361">
        <v>179319</v>
      </c>
      <c r="G5361">
        <v>1</v>
      </c>
      <c r="H5361" s="2">
        <v>1079.0999999999999</v>
      </c>
      <c r="I5361">
        <v>3.5261011730935001E+43</v>
      </c>
      <c r="J5361">
        <v>32</v>
      </c>
      <c r="K5361" t="s">
        <v>18</v>
      </c>
      <c r="L5361" t="s">
        <v>102</v>
      </c>
    </row>
    <row r="5362" spans="1:12" x14ac:dyDescent="0.25">
      <c r="A5362">
        <v>101</v>
      </c>
      <c r="B5362" s="1">
        <v>46308</v>
      </c>
      <c r="C5362" t="s">
        <v>105</v>
      </c>
      <c r="D5362" t="s">
        <v>106</v>
      </c>
      <c r="E5362">
        <v>69604</v>
      </c>
      <c r="F5362">
        <v>179320</v>
      </c>
      <c r="G5362">
        <v>1</v>
      </c>
      <c r="H5362" s="2">
        <v>1438.8</v>
      </c>
      <c r="I5362">
        <v>3.5261011730935001E+43</v>
      </c>
      <c r="J5362">
        <v>32</v>
      </c>
      <c r="K5362" t="s">
        <v>18</v>
      </c>
      <c r="L5362" t="s">
        <v>102</v>
      </c>
    </row>
    <row r="5363" spans="1:12" x14ac:dyDescent="0.25">
      <c r="A5363">
        <v>101</v>
      </c>
      <c r="B5363" s="1">
        <v>46308</v>
      </c>
      <c r="C5363" t="s">
        <v>105</v>
      </c>
      <c r="D5363" t="s">
        <v>106</v>
      </c>
      <c r="E5363">
        <v>69451</v>
      </c>
      <c r="F5363">
        <v>179321</v>
      </c>
      <c r="G5363">
        <v>1</v>
      </c>
      <c r="H5363" s="2">
        <v>4316.3999999999996</v>
      </c>
      <c r="I5363">
        <v>3.5261011730935001E+43</v>
      </c>
      <c r="J5363">
        <v>32</v>
      </c>
      <c r="K5363" t="s">
        <v>18</v>
      </c>
      <c r="L5363" t="s">
        <v>102</v>
      </c>
    </row>
    <row r="5364" spans="1:12" x14ac:dyDescent="0.25">
      <c r="A5364">
        <v>101</v>
      </c>
      <c r="B5364" s="1">
        <v>46308</v>
      </c>
      <c r="C5364" t="s">
        <v>262</v>
      </c>
      <c r="D5364" t="s">
        <v>106</v>
      </c>
      <c r="E5364">
        <v>69450</v>
      </c>
      <c r="F5364">
        <v>179322</v>
      </c>
      <c r="G5364">
        <v>1</v>
      </c>
      <c r="H5364" s="2">
        <v>4496.25</v>
      </c>
      <c r="I5364">
        <v>3.5261011730935001E+43</v>
      </c>
      <c r="J5364">
        <v>32</v>
      </c>
      <c r="K5364" t="s">
        <v>18</v>
      </c>
      <c r="L5364" t="s">
        <v>102</v>
      </c>
    </row>
    <row r="5365" spans="1:12" x14ac:dyDescent="0.25">
      <c r="A5365">
        <v>101</v>
      </c>
      <c r="B5365" s="1">
        <v>46308</v>
      </c>
      <c r="C5365" t="s">
        <v>105</v>
      </c>
      <c r="D5365" t="s">
        <v>106</v>
      </c>
      <c r="E5365">
        <v>69059</v>
      </c>
      <c r="F5365">
        <v>179323</v>
      </c>
      <c r="G5365">
        <v>1</v>
      </c>
      <c r="H5365">
        <v>611.49</v>
      </c>
      <c r="I5365">
        <v>3.5261011730935001E+43</v>
      </c>
      <c r="J5365">
        <v>32</v>
      </c>
      <c r="K5365" t="s">
        <v>18</v>
      </c>
      <c r="L5365" t="s">
        <v>102</v>
      </c>
    </row>
    <row r="5366" spans="1:12" x14ac:dyDescent="0.25">
      <c r="A5366">
        <v>101</v>
      </c>
      <c r="B5366" s="1">
        <v>46308</v>
      </c>
      <c r="C5366" t="s">
        <v>105</v>
      </c>
      <c r="D5366" t="s">
        <v>106</v>
      </c>
      <c r="E5366">
        <v>69582</v>
      </c>
      <c r="F5366">
        <v>179324</v>
      </c>
      <c r="G5366">
        <v>1</v>
      </c>
      <c r="H5366">
        <v>206.01</v>
      </c>
      <c r="I5366">
        <v>3.5261011730935001E+43</v>
      </c>
      <c r="J5366">
        <v>32</v>
      </c>
      <c r="K5366" t="s">
        <v>18</v>
      </c>
      <c r="L5366" t="s">
        <v>102</v>
      </c>
    </row>
    <row r="5367" spans="1:12" x14ac:dyDescent="0.25">
      <c r="A5367">
        <v>101</v>
      </c>
      <c r="B5367" s="1">
        <v>46308</v>
      </c>
      <c r="C5367" t="s">
        <v>105</v>
      </c>
      <c r="D5367" t="s">
        <v>106</v>
      </c>
      <c r="E5367">
        <v>69532</v>
      </c>
      <c r="F5367">
        <v>179325</v>
      </c>
      <c r="G5367">
        <v>1</v>
      </c>
      <c r="H5367">
        <v>200.56</v>
      </c>
      <c r="I5367">
        <v>3.5261011730935001E+43</v>
      </c>
      <c r="J5367">
        <v>32</v>
      </c>
      <c r="K5367" t="s">
        <v>18</v>
      </c>
      <c r="L5367" t="s">
        <v>102</v>
      </c>
    </row>
    <row r="5368" spans="1:12" x14ac:dyDescent="0.25">
      <c r="A5368">
        <v>101</v>
      </c>
      <c r="B5368" s="1">
        <v>46308</v>
      </c>
      <c r="C5368" t="s">
        <v>105</v>
      </c>
      <c r="D5368" t="s">
        <v>106</v>
      </c>
      <c r="E5368">
        <v>69495</v>
      </c>
      <c r="F5368">
        <v>179326</v>
      </c>
      <c r="G5368">
        <v>1</v>
      </c>
      <c r="H5368">
        <v>248.52</v>
      </c>
      <c r="I5368">
        <v>3.5261011730935001E+43</v>
      </c>
      <c r="J5368">
        <v>32</v>
      </c>
      <c r="K5368" t="s">
        <v>18</v>
      </c>
      <c r="L5368" t="s">
        <v>102</v>
      </c>
    </row>
    <row r="5369" spans="1:12" x14ac:dyDescent="0.25">
      <c r="A5369">
        <v>101</v>
      </c>
      <c r="B5369" s="1">
        <v>46308</v>
      </c>
      <c r="C5369" t="s">
        <v>105</v>
      </c>
      <c r="D5369" t="s">
        <v>106</v>
      </c>
      <c r="E5369">
        <v>69844</v>
      </c>
      <c r="F5369">
        <v>179327</v>
      </c>
      <c r="G5369">
        <v>1</v>
      </c>
      <c r="H5369">
        <v>210.37</v>
      </c>
      <c r="I5369">
        <v>3.5261011730935001E+43</v>
      </c>
      <c r="J5369">
        <v>32</v>
      </c>
      <c r="K5369" t="s">
        <v>18</v>
      </c>
      <c r="L5369" t="s">
        <v>102</v>
      </c>
    </row>
    <row r="5370" spans="1:12" x14ac:dyDescent="0.25">
      <c r="A5370">
        <v>101</v>
      </c>
      <c r="B5370" s="1">
        <v>46308</v>
      </c>
      <c r="C5370" t="s">
        <v>105</v>
      </c>
      <c r="D5370" t="s">
        <v>106</v>
      </c>
      <c r="E5370">
        <v>69536</v>
      </c>
      <c r="F5370">
        <v>179328</v>
      </c>
      <c r="G5370">
        <v>1</v>
      </c>
      <c r="H5370">
        <v>206.01</v>
      </c>
      <c r="I5370">
        <v>3.5261011730935001E+43</v>
      </c>
      <c r="J5370">
        <v>32</v>
      </c>
      <c r="K5370" t="s">
        <v>18</v>
      </c>
      <c r="L5370" t="s">
        <v>102</v>
      </c>
    </row>
    <row r="5371" spans="1:12" x14ac:dyDescent="0.25">
      <c r="A5371">
        <v>101</v>
      </c>
      <c r="B5371" s="1">
        <v>46308</v>
      </c>
      <c r="C5371" t="s">
        <v>105</v>
      </c>
      <c r="D5371" t="s">
        <v>106</v>
      </c>
      <c r="E5371">
        <v>69465</v>
      </c>
      <c r="F5371">
        <v>179329</v>
      </c>
      <c r="G5371">
        <v>1</v>
      </c>
      <c r="H5371">
        <v>239.8</v>
      </c>
      <c r="I5371">
        <v>3.5261011730935001E+43</v>
      </c>
      <c r="J5371">
        <v>32</v>
      </c>
      <c r="K5371" t="s">
        <v>18</v>
      </c>
      <c r="L5371" t="s">
        <v>102</v>
      </c>
    </row>
    <row r="5372" spans="1:12" x14ac:dyDescent="0.25">
      <c r="A5372">
        <v>101</v>
      </c>
      <c r="B5372" s="1">
        <v>46308</v>
      </c>
      <c r="C5372" t="s">
        <v>105</v>
      </c>
      <c r="D5372" t="s">
        <v>106</v>
      </c>
      <c r="E5372">
        <v>69843</v>
      </c>
      <c r="F5372">
        <v>179330</v>
      </c>
      <c r="G5372">
        <v>1</v>
      </c>
      <c r="H5372">
        <v>206.01</v>
      </c>
      <c r="I5372">
        <v>3.5261011730935001E+43</v>
      </c>
      <c r="J5372">
        <v>32</v>
      </c>
      <c r="K5372" t="s">
        <v>18</v>
      </c>
      <c r="L5372" t="s">
        <v>102</v>
      </c>
    </row>
    <row r="5373" spans="1:12" x14ac:dyDescent="0.25">
      <c r="A5373">
        <v>101</v>
      </c>
      <c r="B5373" s="1">
        <v>46308</v>
      </c>
      <c r="C5373" t="s">
        <v>105</v>
      </c>
      <c r="D5373" t="s">
        <v>106</v>
      </c>
      <c r="E5373">
        <v>69476</v>
      </c>
      <c r="F5373">
        <v>179331</v>
      </c>
      <c r="G5373">
        <v>1</v>
      </c>
      <c r="H5373">
        <v>221.27</v>
      </c>
      <c r="I5373">
        <v>3.5261011730935001E+43</v>
      </c>
      <c r="J5373">
        <v>32</v>
      </c>
      <c r="K5373" t="s">
        <v>18</v>
      </c>
      <c r="L5373" t="s">
        <v>102</v>
      </c>
    </row>
    <row r="5374" spans="1:12" x14ac:dyDescent="0.25">
      <c r="A5374">
        <v>101</v>
      </c>
      <c r="B5374" s="1">
        <v>46308</v>
      </c>
      <c r="C5374" t="s">
        <v>149</v>
      </c>
      <c r="D5374" t="s">
        <v>150</v>
      </c>
      <c r="E5374">
        <v>69975</v>
      </c>
      <c r="F5374">
        <v>179332</v>
      </c>
      <c r="G5374">
        <v>1</v>
      </c>
      <c r="H5374">
        <v>193.8</v>
      </c>
      <c r="I5374">
        <v>3.5261011730935001E+43</v>
      </c>
      <c r="J5374">
        <v>32</v>
      </c>
      <c r="K5374" t="s">
        <v>18</v>
      </c>
      <c r="L5374" t="s">
        <v>102</v>
      </c>
    </row>
    <row r="5375" spans="1:12" x14ac:dyDescent="0.25">
      <c r="A5375">
        <v>101</v>
      </c>
      <c r="B5375" s="1">
        <v>46308</v>
      </c>
      <c r="C5375" t="s">
        <v>149</v>
      </c>
      <c r="D5375" t="s">
        <v>150</v>
      </c>
      <c r="E5375">
        <v>69976</v>
      </c>
      <c r="F5375">
        <v>179333</v>
      </c>
      <c r="G5375">
        <v>1</v>
      </c>
      <c r="H5375">
        <v>217.5</v>
      </c>
      <c r="I5375">
        <v>3.5261011730935001E+43</v>
      </c>
      <c r="J5375">
        <v>32</v>
      </c>
      <c r="K5375" t="s">
        <v>18</v>
      </c>
      <c r="L5375" t="s">
        <v>102</v>
      </c>
    </row>
    <row r="5376" spans="1:12" x14ac:dyDescent="0.25">
      <c r="A5376">
        <v>101</v>
      </c>
      <c r="B5376" s="1">
        <v>46308</v>
      </c>
      <c r="C5376" t="s">
        <v>149</v>
      </c>
      <c r="D5376" t="s">
        <v>150</v>
      </c>
      <c r="E5376">
        <v>69974</v>
      </c>
      <c r="F5376">
        <v>179334</v>
      </c>
      <c r="G5376">
        <v>1</v>
      </c>
      <c r="H5376">
        <v>145</v>
      </c>
      <c r="I5376">
        <v>3.5261011730935001E+43</v>
      </c>
      <c r="J5376">
        <v>32</v>
      </c>
      <c r="K5376" t="s">
        <v>18</v>
      </c>
      <c r="L5376" t="s">
        <v>102</v>
      </c>
    </row>
    <row r="5377" spans="1:12" x14ac:dyDescent="0.25">
      <c r="A5377">
        <v>101</v>
      </c>
      <c r="B5377" s="1">
        <v>46308</v>
      </c>
      <c r="C5377" t="s">
        <v>149</v>
      </c>
      <c r="D5377" t="s">
        <v>150</v>
      </c>
      <c r="E5377">
        <v>69973</v>
      </c>
      <c r="F5377">
        <v>179335</v>
      </c>
      <c r="G5377">
        <v>1</v>
      </c>
      <c r="H5377">
        <v>583.54</v>
      </c>
      <c r="I5377">
        <v>3.5261011730935001E+43</v>
      </c>
      <c r="J5377">
        <v>32</v>
      </c>
      <c r="K5377" t="s">
        <v>18</v>
      </c>
      <c r="L5377" t="s">
        <v>102</v>
      </c>
    </row>
    <row r="5378" spans="1:12" x14ac:dyDescent="0.25">
      <c r="A5378">
        <v>101</v>
      </c>
      <c r="B5378" s="1">
        <v>46308</v>
      </c>
      <c r="C5378" t="s">
        <v>105</v>
      </c>
      <c r="D5378" t="s">
        <v>106</v>
      </c>
      <c r="E5378">
        <v>69534</v>
      </c>
      <c r="F5378">
        <v>179336</v>
      </c>
      <c r="G5378">
        <v>1</v>
      </c>
      <c r="H5378">
        <v>206.01</v>
      </c>
      <c r="I5378">
        <v>3.5261011730935001E+43</v>
      </c>
      <c r="J5378">
        <v>32</v>
      </c>
      <c r="K5378" t="s">
        <v>18</v>
      </c>
      <c r="L5378" t="s">
        <v>102</v>
      </c>
    </row>
    <row r="5379" spans="1:12" x14ac:dyDescent="0.25">
      <c r="A5379">
        <v>101</v>
      </c>
      <c r="B5379" s="1">
        <v>46308</v>
      </c>
      <c r="C5379" t="s">
        <v>162</v>
      </c>
      <c r="D5379" t="s">
        <v>133</v>
      </c>
      <c r="E5379">
        <v>69711</v>
      </c>
      <c r="F5379">
        <v>179337</v>
      </c>
      <c r="G5379">
        <v>1</v>
      </c>
      <c r="H5379" s="2">
        <v>71000</v>
      </c>
      <c r="I5379">
        <v>3.5261011730935001E+43</v>
      </c>
      <c r="J5379">
        <v>32</v>
      </c>
      <c r="K5379" t="s">
        <v>18</v>
      </c>
      <c r="L5379" t="s">
        <v>102</v>
      </c>
    </row>
    <row r="5380" spans="1:12" x14ac:dyDescent="0.25">
      <c r="A5380">
        <v>101</v>
      </c>
      <c r="B5380" s="1">
        <v>46308</v>
      </c>
      <c r="C5380" t="s">
        <v>163</v>
      </c>
      <c r="D5380" t="s">
        <v>133</v>
      </c>
      <c r="E5380">
        <v>69683</v>
      </c>
      <c r="F5380">
        <v>179338</v>
      </c>
      <c r="G5380">
        <v>1</v>
      </c>
      <c r="H5380" s="2">
        <v>14200</v>
      </c>
      <c r="I5380">
        <v>3.5261011730935001E+43</v>
      </c>
      <c r="J5380">
        <v>7</v>
      </c>
      <c r="K5380" t="s">
        <v>44</v>
      </c>
      <c r="L5380" t="s">
        <v>102</v>
      </c>
    </row>
    <row r="5381" spans="1:12" x14ac:dyDescent="0.25">
      <c r="A5381">
        <v>101</v>
      </c>
      <c r="B5381" s="1">
        <v>46308</v>
      </c>
      <c r="C5381" t="s">
        <v>362</v>
      </c>
      <c r="D5381" t="s">
        <v>363</v>
      </c>
      <c r="E5381">
        <v>69468</v>
      </c>
      <c r="F5381">
        <v>179340</v>
      </c>
      <c r="G5381">
        <v>1</v>
      </c>
      <c r="H5381" s="2">
        <v>1531.16</v>
      </c>
      <c r="I5381">
        <v>3.5261011730935001E+43</v>
      </c>
      <c r="J5381">
        <v>7</v>
      </c>
      <c r="K5381" t="s">
        <v>44</v>
      </c>
      <c r="L5381" t="s">
        <v>102</v>
      </c>
    </row>
    <row r="5382" spans="1:12" x14ac:dyDescent="0.25">
      <c r="A5382">
        <v>101</v>
      </c>
      <c r="B5382" s="1">
        <v>46308</v>
      </c>
      <c r="C5382" t="s">
        <v>105</v>
      </c>
      <c r="D5382" t="s">
        <v>106</v>
      </c>
      <c r="E5382">
        <v>70032</v>
      </c>
      <c r="F5382">
        <v>179341</v>
      </c>
      <c r="G5382">
        <v>1</v>
      </c>
      <c r="H5382">
        <v>405.52</v>
      </c>
      <c r="I5382">
        <v>3.5261011730935001E+43</v>
      </c>
      <c r="J5382">
        <v>32</v>
      </c>
      <c r="K5382" t="s">
        <v>18</v>
      </c>
      <c r="L5382" t="s">
        <v>102</v>
      </c>
    </row>
    <row r="5383" spans="1:12" x14ac:dyDescent="0.25">
      <c r="A5383">
        <v>101</v>
      </c>
      <c r="B5383" s="1">
        <v>46308</v>
      </c>
      <c r="C5383" t="s">
        <v>105</v>
      </c>
      <c r="D5383" t="s">
        <v>106</v>
      </c>
      <c r="E5383">
        <v>69898</v>
      </c>
      <c r="F5383">
        <v>179342</v>
      </c>
      <c r="G5383">
        <v>1</v>
      </c>
      <c r="H5383">
        <v>258.33</v>
      </c>
      <c r="I5383">
        <v>3.5261011730935001E+43</v>
      </c>
      <c r="J5383">
        <v>32</v>
      </c>
      <c r="K5383" t="s">
        <v>18</v>
      </c>
      <c r="L5383" t="s">
        <v>102</v>
      </c>
    </row>
    <row r="5384" spans="1:12" x14ac:dyDescent="0.25">
      <c r="A5384">
        <v>101</v>
      </c>
      <c r="B5384" s="1">
        <v>46308</v>
      </c>
      <c r="C5384" t="s">
        <v>105</v>
      </c>
      <c r="D5384" t="s">
        <v>106</v>
      </c>
      <c r="E5384">
        <v>70029</v>
      </c>
      <c r="F5384">
        <v>179343</v>
      </c>
      <c r="G5384">
        <v>1</v>
      </c>
      <c r="H5384">
        <v>572.25</v>
      </c>
      <c r="I5384">
        <v>3.5261011730935001E+43</v>
      </c>
      <c r="J5384">
        <v>32</v>
      </c>
      <c r="K5384" t="s">
        <v>18</v>
      </c>
      <c r="L5384" t="s">
        <v>102</v>
      </c>
    </row>
    <row r="5385" spans="1:12" x14ac:dyDescent="0.25">
      <c r="A5385">
        <v>101</v>
      </c>
      <c r="B5385" s="1">
        <v>46308</v>
      </c>
      <c r="C5385" t="s">
        <v>105</v>
      </c>
      <c r="D5385" t="s">
        <v>106</v>
      </c>
      <c r="E5385">
        <v>70038</v>
      </c>
      <c r="F5385">
        <v>179344</v>
      </c>
      <c r="G5385">
        <v>1</v>
      </c>
      <c r="H5385">
        <v>258.33</v>
      </c>
      <c r="I5385">
        <v>3.5261011730935001E+43</v>
      </c>
      <c r="J5385">
        <v>32</v>
      </c>
      <c r="K5385" t="s">
        <v>18</v>
      </c>
      <c r="L5385" t="s">
        <v>102</v>
      </c>
    </row>
    <row r="5386" spans="1:12" x14ac:dyDescent="0.25">
      <c r="A5386">
        <v>101</v>
      </c>
      <c r="B5386" s="1">
        <v>46308</v>
      </c>
      <c r="C5386" t="s">
        <v>105</v>
      </c>
      <c r="D5386" t="s">
        <v>106</v>
      </c>
      <c r="E5386">
        <v>69904</v>
      </c>
      <c r="F5386">
        <v>179345</v>
      </c>
      <c r="G5386">
        <v>1</v>
      </c>
      <c r="H5386">
        <v>225.63</v>
      </c>
      <c r="I5386">
        <v>3.5261011730935001E+43</v>
      </c>
      <c r="J5386">
        <v>32</v>
      </c>
      <c r="K5386" t="s">
        <v>18</v>
      </c>
      <c r="L5386" t="s">
        <v>102</v>
      </c>
    </row>
    <row r="5387" spans="1:12" x14ac:dyDescent="0.25">
      <c r="A5387">
        <v>101</v>
      </c>
      <c r="B5387" s="1">
        <v>46308</v>
      </c>
      <c r="C5387" t="s">
        <v>105</v>
      </c>
      <c r="D5387" t="s">
        <v>106</v>
      </c>
      <c r="E5387">
        <v>70031</v>
      </c>
      <c r="F5387">
        <v>179346</v>
      </c>
      <c r="G5387">
        <v>1</v>
      </c>
      <c r="H5387">
        <v>258.33</v>
      </c>
      <c r="I5387">
        <v>3.5261011730935001E+43</v>
      </c>
      <c r="J5387">
        <v>32</v>
      </c>
      <c r="K5387" t="s">
        <v>18</v>
      </c>
      <c r="L5387" t="s">
        <v>102</v>
      </c>
    </row>
    <row r="5388" spans="1:12" x14ac:dyDescent="0.25">
      <c r="A5388">
        <v>101</v>
      </c>
      <c r="B5388" s="1">
        <v>46308</v>
      </c>
      <c r="C5388" t="s">
        <v>105</v>
      </c>
      <c r="D5388" t="s">
        <v>106</v>
      </c>
      <c r="E5388">
        <v>69595</v>
      </c>
      <c r="F5388">
        <v>179347</v>
      </c>
      <c r="G5388">
        <v>1</v>
      </c>
      <c r="H5388">
        <v>450.17</v>
      </c>
      <c r="I5388">
        <v>3.5261011730935001E+43</v>
      </c>
      <c r="J5388">
        <v>32</v>
      </c>
      <c r="K5388" t="s">
        <v>18</v>
      </c>
      <c r="L5388" t="s">
        <v>102</v>
      </c>
    </row>
    <row r="5389" spans="1:12" x14ac:dyDescent="0.25">
      <c r="A5389">
        <v>101</v>
      </c>
      <c r="B5389" s="1">
        <v>46308</v>
      </c>
      <c r="C5389" t="s">
        <v>105</v>
      </c>
      <c r="D5389" t="s">
        <v>106</v>
      </c>
      <c r="E5389">
        <v>69602</v>
      </c>
      <c r="F5389">
        <v>179348</v>
      </c>
      <c r="G5389">
        <v>1</v>
      </c>
      <c r="H5389">
        <v>244.16</v>
      </c>
      <c r="I5389">
        <v>3.5261011730935001E+43</v>
      </c>
      <c r="J5389">
        <v>32</v>
      </c>
      <c r="K5389" t="s">
        <v>18</v>
      </c>
      <c r="L5389" t="s">
        <v>102</v>
      </c>
    </row>
    <row r="5390" spans="1:12" x14ac:dyDescent="0.25">
      <c r="A5390">
        <v>101</v>
      </c>
      <c r="B5390" s="1">
        <v>46308</v>
      </c>
      <c r="C5390" t="s">
        <v>105</v>
      </c>
      <c r="D5390" t="s">
        <v>106</v>
      </c>
      <c r="E5390">
        <v>70037</v>
      </c>
      <c r="F5390">
        <v>179349</v>
      </c>
      <c r="G5390">
        <v>1</v>
      </c>
      <c r="H5390">
        <v>206.01</v>
      </c>
      <c r="I5390">
        <v>3.5261011730935001E+43</v>
      </c>
      <c r="J5390">
        <v>32</v>
      </c>
      <c r="K5390" t="s">
        <v>18</v>
      </c>
      <c r="L5390" t="s">
        <v>102</v>
      </c>
    </row>
    <row r="5391" spans="1:12" x14ac:dyDescent="0.25">
      <c r="A5391">
        <v>101</v>
      </c>
      <c r="B5391" s="1">
        <v>46308</v>
      </c>
      <c r="C5391" t="s">
        <v>105</v>
      </c>
      <c r="D5391" t="s">
        <v>106</v>
      </c>
      <c r="E5391">
        <v>70036</v>
      </c>
      <c r="F5391">
        <v>179350</v>
      </c>
      <c r="G5391">
        <v>1</v>
      </c>
      <c r="H5391">
        <v>258.33</v>
      </c>
      <c r="I5391">
        <v>3.5261011730935001E+43</v>
      </c>
      <c r="J5391">
        <v>32</v>
      </c>
      <c r="K5391" t="s">
        <v>18</v>
      </c>
      <c r="L5391" t="s">
        <v>102</v>
      </c>
    </row>
    <row r="5392" spans="1:12" x14ac:dyDescent="0.25">
      <c r="A5392">
        <v>101</v>
      </c>
      <c r="B5392" s="1">
        <v>46308</v>
      </c>
      <c r="C5392" t="s">
        <v>105</v>
      </c>
      <c r="D5392" t="s">
        <v>106</v>
      </c>
      <c r="E5392">
        <v>70030</v>
      </c>
      <c r="F5392">
        <v>179351</v>
      </c>
      <c r="G5392">
        <v>1</v>
      </c>
      <c r="H5392">
        <v>258.33</v>
      </c>
      <c r="I5392">
        <v>3.5261011730935001E+43</v>
      </c>
      <c r="J5392">
        <v>32</v>
      </c>
      <c r="K5392" t="s">
        <v>18</v>
      </c>
      <c r="L5392" t="s">
        <v>102</v>
      </c>
    </row>
    <row r="5393" spans="1:12" x14ac:dyDescent="0.25">
      <c r="A5393">
        <v>101</v>
      </c>
      <c r="B5393" s="1">
        <v>46308</v>
      </c>
      <c r="C5393" t="s">
        <v>149</v>
      </c>
      <c r="D5393" t="s">
        <v>150</v>
      </c>
      <c r="E5393">
        <v>69968</v>
      </c>
      <c r="F5393">
        <v>179352</v>
      </c>
      <c r="G5393">
        <v>1</v>
      </c>
      <c r="H5393">
        <v>749.3</v>
      </c>
      <c r="I5393">
        <v>3.5261011730935001E+43</v>
      </c>
      <c r="J5393">
        <v>32</v>
      </c>
      <c r="K5393" t="s">
        <v>18</v>
      </c>
      <c r="L5393" t="s">
        <v>102</v>
      </c>
    </row>
    <row r="5394" spans="1:12" x14ac:dyDescent="0.25">
      <c r="A5394">
        <v>101</v>
      </c>
      <c r="B5394" s="1">
        <v>46308</v>
      </c>
      <c r="C5394" t="s">
        <v>149</v>
      </c>
      <c r="D5394" t="s">
        <v>150</v>
      </c>
      <c r="E5394">
        <v>69963</v>
      </c>
      <c r="F5394">
        <v>179353</v>
      </c>
      <c r="G5394">
        <v>1</v>
      </c>
      <c r="H5394" s="2">
        <v>1398.92</v>
      </c>
      <c r="I5394">
        <v>3.5261011730935001E+43</v>
      </c>
      <c r="J5394">
        <v>32</v>
      </c>
      <c r="K5394" t="s">
        <v>18</v>
      </c>
      <c r="L5394" t="s">
        <v>102</v>
      </c>
    </row>
    <row r="5395" spans="1:12" x14ac:dyDescent="0.25">
      <c r="A5395">
        <v>101</v>
      </c>
      <c r="B5395" s="1">
        <v>46308</v>
      </c>
      <c r="C5395" t="s">
        <v>105</v>
      </c>
      <c r="D5395" t="s">
        <v>106</v>
      </c>
      <c r="E5395">
        <v>69596</v>
      </c>
      <c r="F5395">
        <v>179354</v>
      </c>
      <c r="G5395">
        <v>1</v>
      </c>
      <c r="H5395">
        <v>215.82</v>
      </c>
      <c r="I5395">
        <v>3.5261011730935001E+43</v>
      </c>
      <c r="J5395">
        <v>32</v>
      </c>
      <c r="K5395" t="s">
        <v>18</v>
      </c>
      <c r="L5395" t="s">
        <v>102</v>
      </c>
    </row>
    <row r="5396" spans="1:12" x14ac:dyDescent="0.25">
      <c r="A5396">
        <v>101</v>
      </c>
      <c r="B5396" s="1">
        <v>46308</v>
      </c>
      <c r="C5396" t="s">
        <v>105</v>
      </c>
      <c r="D5396" t="s">
        <v>106</v>
      </c>
      <c r="E5396">
        <v>69612</v>
      </c>
      <c r="F5396">
        <v>179357</v>
      </c>
      <c r="G5396">
        <v>1</v>
      </c>
      <c r="H5396">
        <v>96.19</v>
      </c>
      <c r="I5396">
        <v>3.5261011730935001E+43</v>
      </c>
      <c r="J5396">
        <v>32</v>
      </c>
      <c r="K5396" t="s">
        <v>18</v>
      </c>
      <c r="L5396" t="s">
        <v>102</v>
      </c>
    </row>
    <row r="5397" spans="1:12" x14ac:dyDescent="0.25">
      <c r="A5397">
        <v>101</v>
      </c>
      <c r="B5397" s="1">
        <v>46308</v>
      </c>
      <c r="C5397" t="s">
        <v>105</v>
      </c>
      <c r="D5397" t="s">
        <v>106</v>
      </c>
      <c r="E5397">
        <v>69609</v>
      </c>
      <c r="F5397">
        <v>179358</v>
      </c>
      <c r="G5397">
        <v>1</v>
      </c>
      <c r="H5397" s="2">
        <v>1718.38</v>
      </c>
      <c r="I5397">
        <v>3.5261011730935001E+43</v>
      </c>
      <c r="J5397">
        <v>32</v>
      </c>
      <c r="K5397" t="s">
        <v>18</v>
      </c>
      <c r="L5397" t="s">
        <v>102</v>
      </c>
    </row>
    <row r="5398" spans="1:12" x14ac:dyDescent="0.25">
      <c r="A5398">
        <v>101</v>
      </c>
      <c r="B5398" s="1">
        <v>46308</v>
      </c>
      <c r="C5398" t="s">
        <v>105</v>
      </c>
      <c r="D5398" t="s">
        <v>106</v>
      </c>
      <c r="E5398">
        <v>69880</v>
      </c>
      <c r="F5398">
        <v>179359</v>
      </c>
      <c r="G5398">
        <v>1</v>
      </c>
      <c r="H5398">
        <v>330.27</v>
      </c>
      <c r="I5398">
        <v>3.5261011730935001E+43</v>
      </c>
      <c r="J5398">
        <v>32</v>
      </c>
      <c r="K5398" t="s">
        <v>18</v>
      </c>
      <c r="L5398" t="s">
        <v>102</v>
      </c>
    </row>
    <row r="5399" spans="1:12" x14ac:dyDescent="0.25">
      <c r="A5399">
        <v>101</v>
      </c>
      <c r="B5399" s="1">
        <v>46308</v>
      </c>
      <c r="C5399" t="s">
        <v>163</v>
      </c>
      <c r="D5399" t="s">
        <v>133</v>
      </c>
      <c r="E5399">
        <v>68477</v>
      </c>
      <c r="F5399">
        <v>179360</v>
      </c>
      <c r="G5399">
        <v>1</v>
      </c>
      <c r="H5399" s="2">
        <v>40740</v>
      </c>
      <c r="I5399">
        <v>3.5261011730935001E+43</v>
      </c>
      <c r="J5399">
        <v>7</v>
      </c>
      <c r="K5399" t="s">
        <v>44</v>
      </c>
      <c r="L5399" t="s">
        <v>102</v>
      </c>
    </row>
    <row r="5400" spans="1:12" x14ac:dyDescent="0.25">
      <c r="A5400">
        <v>101</v>
      </c>
      <c r="B5400" s="1">
        <v>46308</v>
      </c>
      <c r="C5400" t="s">
        <v>162</v>
      </c>
      <c r="D5400" t="s">
        <v>133</v>
      </c>
      <c r="E5400">
        <v>69706</v>
      </c>
      <c r="F5400">
        <v>179361</v>
      </c>
      <c r="G5400">
        <v>1</v>
      </c>
      <c r="H5400" s="2">
        <v>63840</v>
      </c>
      <c r="I5400">
        <v>3.5261011730935001E+43</v>
      </c>
      <c r="J5400">
        <v>32</v>
      </c>
      <c r="K5400" t="s">
        <v>18</v>
      </c>
      <c r="L5400" t="s">
        <v>102</v>
      </c>
    </row>
    <row r="5401" spans="1:12" x14ac:dyDescent="0.25">
      <c r="A5401">
        <v>101</v>
      </c>
      <c r="B5401" s="1">
        <v>46308</v>
      </c>
      <c r="C5401" t="s">
        <v>149</v>
      </c>
      <c r="D5401" t="s">
        <v>150</v>
      </c>
      <c r="E5401">
        <v>69941</v>
      </c>
      <c r="F5401">
        <v>179362</v>
      </c>
      <c r="G5401">
        <v>1</v>
      </c>
      <c r="H5401" s="2">
        <v>12026.7</v>
      </c>
      <c r="I5401">
        <v>3.5261011730935001E+43</v>
      </c>
      <c r="J5401">
        <v>32</v>
      </c>
      <c r="K5401" t="s">
        <v>18</v>
      </c>
      <c r="L5401" t="s">
        <v>102</v>
      </c>
    </row>
    <row r="5402" spans="1:12" x14ac:dyDescent="0.25">
      <c r="A5402">
        <v>101</v>
      </c>
      <c r="B5402" s="1">
        <v>46308</v>
      </c>
      <c r="C5402" t="s">
        <v>149</v>
      </c>
      <c r="D5402" t="s">
        <v>150</v>
      </c>
      <c r="E5402">
        <v>69970</v>
      </c>
      <c r="F5402">
        <v>179363</v>
      </c>
      <c r="G5402">
        <v>1</v>
      </c>
      <c r="H5402" s="2">
        <v>3283.14</v>
      </c>
      <c r="I5402">
        <v>3.5261011730935001E+43</v>
      </c>
      <c r="J5402">
        <v>32</v>
      </c>
      <c r="K5402" t="s">
        <v>18</v>
      </c>
      <c r="L5402" t="s">
        <v>102</v>
      </c>
    </row>
    <row r="5403" spans="1:12" x14ac:dyDescent="0.25">
      <c r="A5403">
        <v>101</v>
      </c>
      <c r="B5403" s="1">
        <v>46308</v>
      </c>
      <c r="C5403" t="s">
        <v>164</v>
      </c>
      <c r="D5403" t="s">
        <v>165</v>
      </c>
      <c r="E5403">
        <v>69001</v>
      </c>
      <c r="F5403">
        <v>179364</v>
      </c>
      <c r="G5403">
        <v>1</v>
      </c>
      <c r="H5403">
        <v>578.1</v>
      </c>
      <c r="I5403">
        <v>3.5261011730935001E+43</v>
      </c>
      <c r="J5403">
        <v>32</v>
      </c>
      <c r="K5403" t="s">
        <v>18</v>
      </c>
      <c r="L5403" t="s">
        <v>102</v>
      </c>
    </row>
    <row r="5404" spans="1:12" x14ac:dyDescent="0.25">
      <c r="A5404">
        <v>101</v>
      </c>
      <c r="B5404" s="1">
        <v>46308</v>
      </c>
      <c r="C5404" t="s">
        <v>110</v>
      </c>
      <c r="D5404" t="s">
        <v>111</v>
      </c>
      <c r="E5404">
        <v>69691</v>
      </c>
      <c r="F5404">
        <v>179365</v>
      </c>
      <c r="G5404">
        <v>1</v>
      </c>
      <c r="H5404">
        <v>248.9</v>
      </c>
      <c r="I5404">
        <v>3.5261011730935001E+43</v>
      </c>
      <c r="J5404">
        <v>32</v>
      </c>
      <c r="K5404" t="s">
        <v>18</v>
      </c>
      <c r="L5404" t="s">
        <v>102</v>
      </c>
    </row>
    <row r="5405" spans="1:12" x14ac:dyDescent="0.25">
      <c r="A5405">
        <v>101</v>
      </c>
      <c r="B5405" s="1">
        <v>46308</v>
      </c>
      <c r="C5405" t="s">
        <v>105</v>
      </c>
      <c r="D5405" t="s">
        <v>106</v>
      </c>
      <c r="E5405">
        <v>69902</v>
      </c>
      <c r="F5405">
        <v>179366</v>
      </c>
      <c r="G5405">
        <v>1</v>
      </c>
      <c r="H5405">
        <v>152.52000000000001</v>
      </c>
      <c r="I5405">
        <v>3.5261011730935001E+43</v>
      </c>
      <c r="J5405">
        <v>32</v>
      </c>
      <c r="K5405" t="s">
        <v>18</v>
      </c>
      <c r="L5405" t="s">
        <v>102</v>
      </c>
    </row>
    <row r="5406" spans="1:12" x14ac:dyDescent="0.25">
      <c r="A5406">
        <v>101</v>
      </c>
      <c r="B5406" s="1">
        <v>46308</v>
      </c>
      <c r="C5406" t="s">
        <v>455</v>
      </c>
      <c r="D5406" t="s">
        <v>456</v>
      </c>
      <c r="E5406">
        <v>67592</v>
      </c>
      <c r="F5406">
        <v>179367</v>
      </c>
      <c r="G5406">
        <v>1</v>
      </c>
      <c r="H5406">
        <v>285.83</v>
      </c>
      <c r="I5406">
        <v>3.5261011730935001E+43</v>
      </c>
      <c r="J5406">
        <v>32</v>
      </c>
      <c r="K5406" t="s">
        <v>18</v>
      </c>
      <c r="L5406" t="s">
        <v>102</v>
      </c>
    </row>
    <row r="5407" spans="1:12" x14ac:dyDescent="0.25">
      <c r="A5407">
        <v>101</v>
      </c>
      <c r="B5407" s="1">
        <v>46308</v>
      </c>
      <c r="C5407" t="s">
        <v>1024</v>
      </c>
      <c r="D5407" t="s">
        <v>1025</v>
      </c>
      <c r="E5407">
        <v>69658</v>
      </c>
      <c r="F5407">
        <v>179368</v>
      </c>
      <c r="G5407">
        <v>1</v>
      </c>
      <c r="H5407" s="2">
        <v>3064.28</v>
      </c>
      <c r="I5407">
        <v>3.5261011730935001E+43</v>
      </c>
      <c r="J5407">
        <v>7</v>
      </c>
      <c r="K5407" t="s">
        <v>44</v>
      </c>
      <c r="L5407" t="s">
        <v>102</v>
      </c>
    </row>
    <row r="5408" spans="1:12" x14ac:dyDescent="0.25">
      <c r="A5408">
        <v>101</v>
      </c>
      <c r="B5408" s="1">
        <v>46308</v>
      </c>
      <c r="C5408" t="s">
        <v>118</v>
      </c>
      <c r="D5408" t="s">
        <v>119</v>
      </c>
      <c r="E5408">
        <v>69264</v>
      </c>
      <c r="F5408">
        <v>179369</v>
      </c>
      <c r="G5408">
        <v>1</v>
      </c>
      <c r="H5408" s="2">
        <v>26935.55</v>
      </c>
      <c r="I5408">
        <v>3.5261011730935001E+43</v>
      </c>
      <c r="J5408">
        <v>32</v>
      </c>
      <c r="K5408" t="s">
        <v>18</v>
      </c>
      <c r="L5408" t="s">
        <v>102</v>
      </c>
    </row>
    <row r="5409" spans="1:12" x14ac:dyDescent="0.25">
      <c r="A5409">
        <v>101</v>
      </c>
      <c r="B5409" s="1">
        <v>46308</v>
      </c>
      <c r="C5409" t="s">
        <v>395</v>
      </c>
      <c r="D5409" t="s">
        <v>396</v>
      </c>
      <c r="E5409">
        <v>69279</v>
      </c>
      <c r="F5409">
        <v>179370</v>
      </c>
      <c r="G5409">
        <v>1</v>
      </c>
      <c r="H5409" s="2">
        <v>28735.33</v>
      </c>
      <c r="I5409">
        <v>3.5261011730935001E+43</v>
      </c>
      <c r="J5409">
        <v>32</v>
      </c>
      <c r="K5409" t="s">
        <v>18</v>
      </c>
      <c r="L5409" t="s">
        <v>102</v>
      </c>
    </row>
    <row r="5410" spans="1:12" x14ac:dyDescent="0.25">
      <c r="A5410">
        <v>101</v>
      </c>
      <c r="B5410" s="1">
        <v>46309</v>
      </c>
      <c r="C5410" t="s">
        <v>128</v>
      </c>
      <c r="D5410" t="s">
        <v>129</v>
      </c>
      <c r="E5410">
        <v>69498</v>
      </c>
      <c r="F5410">
        <v>179371</v>
      </c>
      <c r="G5410">
        <v>1</v>
      </c>
      <c r="H5410">
        <v>850.4</v>
      </c>
      <c r="I5410">
        <v>3.5261011730935001E+43</v>
      </c>
      <c r="J5410">
        <v>15</v>
      </c>
      <c r="K5410" t="s">
        <v>18</v>
      </c>
      <c r="L5410" t="s">
        <v>102</v>
      </c>
    </row>
    <row r="5411" spans="1:12" x14ac:dyDescent="0.25">
      <c r="A5411">
        <v>101</v>
      </c>
      <c r="B5411" s="1">
        <v>46309</v>
      </c>
      <c r="C5411" t="s">
        <v>110</v>
      </c>
      <c r="D5411" t="s">
        <v>111</v>
      </c>
      <c r="E5411">
        <v>69859</v>
      </c>
      <c r="F5411">
        <v>179372</v>
      </c>
      <c r="G5411">
        <v>1</v>
      </c>
      <c r="H5411" s="2">
        <v>1213.28</v>
      </c>
      <c r="I5411">
        <v>3.5261011730935001E+43</v>
      </c>
      <c r="J5411">
        <v>32</v>
      </c>
      <c r="K5411" t="s">
        <v>18</v>
      </c>
      <c r="L5411" t="s">
        <v>102</v>
      </c>
    </row>
    <row r="5412" spans="1:12" x14ac:dyDescent="0.25">
      <c r="A5412">
        <v>101</v>
      </c>
      <c r="B5412" s="1">
        <v>46309</v>
      </c>
      <c r="C5412" t="s">
        <v>439</v>
      </c>
      <c r="D5412" t="s">
        <v>169</v>
      </c>
      <c r="E5412">
        <v>69700</v>
      </c>
      <c r="F5412">
        <v>179373</v>
      </c>
      <c r="G5412">
        <v>1</v>
      </c>
      <c r="H5412" s="2">
        <v>1219.98</v>
      </c>
      <c r="I5412">
        <v>3.5261011730935001E+43</v>
      </c>
      <c r="J5412">
        <v>32</v>
      </c>
      <c r="K5412" t="s">
        <v>18</v>
      </c>
      <c r="L5412" t="s">
        <v>102</v>
      </c>
    </row>
    <row r="5413" spans="1:12" x14ac:dyDescent="0.25">
      <c r="A5413">
        <v>101</v>
      </c>
      <c r="B5413" s="1">
        <v>46309</v>
      </c>
      <c r="C5413" t="s">
        <v>449</v>
      </c>
      <c r="D5413" t="s">
        <v>450</v>
      </c>
      <c r="E5413">
        <v>69792</v>
      </c>
      <c r="F5413">
        <v>179374</v>
      </c>
      <c r="G5413">
        <v>1</v>
      </c>
      <c r="H5413" s="2">
        <v>4762.8</v>
      </c>
      <c r="I5413">
        <v>3.5261011730935001E+43</v>
      </c>
      <c r="J5413">
        <v>32</v>
      </c>
      <c r="K5413" t="s">
        <v>18</v>
      </c>
      <c r="L5413" t="s">
        <v>102</v>
      </c>
    </row>
    <row r="5414" spans="1:12" x14ac:dyDescent="0.25">
      <c r="A5414">
        <v>101</v>
      </c>
      <c r="B5414" s="1">
        <v>46309</v>
      </c>
      <c r="C5414" t="s">
        <v>128</v>
      </c>
      <c r="D5414" t="s">
        <v>129</v>
      </c>
      <c r="E5414">
        <v>69316</v>
      </c>
      <c r="F5414">
        <v>179375</v>
      </c>
      <c r="G5414">
        <v>1</v>
      </c>
      <c r="H5414">
        <v>453.6</v>
      </c>
      <c r="I5414">
        <v>3.5261011730935001E+43</v>
      </c>
      <c r="J5414">
        <v>32</v>
      </c>
      <c r="K5414" t="s">
        <v>18</v>
      </c>
      <c r="L5414" t="s">
        <v>102</v>
      </c>
    </row>
    <row r="5415" spans="1:12" x14ac:dyDescent="0.25">
      <c r="A5415">
        <v>101</v>
      </c>
      <c r="B5415" s="1">
        <v>46309</v>
      </c>
      <c r="C5415" t="s">
        <v>180</v>
      </c>
      <c r="D5415" t="s">
        <v>181</v>
      </c>
      <c r="E5415">
        <v>69488</v>
      </c>
      <c r="F5415">
        <v>179376</v>
      </c>
      <c r="G5415">
        <v>1</v>
      </c>
      <c r="H5415" s="2">
        <v>5147.3999999999996</v>
      </c>
      <c r="I5415">
        <v>3.5261011730935001E+43</v>
      </c>
      <c r="J5415">
        <v>32</v>
      </c>
      <c r="K5415" t="s">
        <v>18</v>
      </c>
      <c r="L5415" t="s">
        <v>102</v>
      </c>
    </row>
    <row r="5416" spans="1:12" x14ac:dyDescent="0.25">
      <c r="A5416">
        <v>101</v>
      </c>
      <c r="B5416" s="1">
        <v>46309</v>
      </c>
      <c r="C5416" t="s">
        <v>128</v>
      </c>
      <c r="D5416" t="s">
        <v>129</v>
      </c>
      <c r="E5416">
        <v>69800</v>
      </c>
      <c r="F5416">
        <v>179377</v>
      </c>
      <c r="G5416">
        <v>1</v>
      </c>
      <c r="H5416" s="2">
        <v>4762.8</v>
      </c>
      <c r="I5416">
        <v>3.5261011730935001E+43</v>
      </c>
      <c r="J5416">
        <v>32</v>
      </c>
      <c r="K5416" t="s">
        <v>18</v>
      </c>
      <c r="L5416" t="s">
        <v>102</v>
      </c>
    </row>
    <row r="5417" spans="1:12" x14ac:dyDescent="0.25">
      <c r="A5417">
        <v>101</v>
      </c>
      <c r="B5417" s="1">
        <v>46309</v>
      </c>
      <c r="C5417" t="s">
        <v>820</v>
      </c>
      <c r="D5417" t="s">
        <v>475</v>
      </c>
      <c r="E5417">
        <v>69309</v>
      </c>
      <c r="F5417">
        <v>179378</v>
      </c>
      <c r="G5417">
        <v>1</v>
      </c>
      <c r="H5417" s="2">
        <v>2715.76</v>
      </c>
      <c r="I5417">
        <v>3.5261011730935001E+43</v>
      </c>
      <c r="J5417">
        <v>52</v>
      </c>
      <c r="K5417" t="s">
        <v>985</v>
      </c>
      <c r="L5417" t="s">
        <v>102</v>
      </c>
    </row>
    <row r="5418" spans="1:12" x14ac:dyDescent="0.25">
      <c r="A5418">
        <v>101</v>
      </c>
      <c r="B5418" s="1">
        <v>46309</v>
      </c>
      <c r="C5418" t="s">
        <v>277</v>
      </c>
      <c r="D5418" t="s">
        <v>278</v>
      </c>
      <c r="E5418">
        <v>69504</v>
      </c>
      <c r="F5418">
        <v>179379</v>
      </c>
      <c r="G5418">
        <v>1</v>
      </c>
      <c r="H5418">
        <v>22.59</v>
      </c>
      <c r="I5418">
        <v>3.5261011730935001E+43</v>
      </c>
      <c r="J5418">
        <v>63</v>
      </c>
      <c r="K5418" t="s">
        <v>177</v>
      </c>
      <c r="L5418" t="s">
        <v>102</v>
      </c>
    </row>
    <row r="5419" spans="1:12" x14ac:dyDescent="0.25">
      <c r="A5419">
        <v>101</v>
      </c>
      <c r="B5419" s="1">
        <v>46309</v>
      </c>
      <c r="C5419" t="s">
        <v>105</v>
      </c>
      <c r="D5419" t="s">
        <v>106</v>
      </c>
      <c r="E5419">
        <v>69618</v>
      </c>
      <c r="F5419">
        <v>179380</v>
      </c>
      <c r="G5419">
        <v>1</v>
      </c>
      <c r="H5419" s="2">
        <v>16955.88</v>
      </c>
      <c r="I5419">
        <v>3.5261011730935001E+43</v>
      </c>
      <c r="J5419">
        <v>32</v>
      </c>
      <c r="K5419" t="s">
        <v>18</v>
      </c>
      <c r="L5419" t="s">
        <v>102</v>
      </c>
    </row>
    <row r="5420" spans="1:12" x14ac:dyDescent="0.25">
      <c r="A5420">
        <v>101</v>
      </c>
      <c r="B5420" s="1">
        <v>46309</v>
      </c>
      <c r="C5420" t="s">
        <v>295</v>
      </c>
      <c r="D5420" t="s">
        <v>296</v>
      </c>
      <c r="E5420">
        <v>69659</v>
      </c>
      <c r="F5420">
        <v>179381</v>
      </c>
      <c r="G5420">
        <v>1</v>
      </c>
      <c r="H5420" s="2">
        <v>1218.9100000000001</v>
      </c>
      <c r="I5420">
        <v>3.5261011730935001E+43</v>
      </c>
      <c r="J5420">
        <v>16</v>
      </c>
      <c r="K5420" t="s">
        <v>174</v>
      </c>
      <c r="L5420" t="s">
        <v>102</v>
      </c>
    </row>
    <row r="5421" spans="1:12" x14ac:dyDescent="0.25">
      <c r="A5421">
        <v>101</v>
      </c>
      <c r="B5421" s="1">
        <v>46309</v>
      </c>
      <c r="C5421" t="s">
        <v>295</v>
      </c>
      <c r="D5421" t="s">
        <v>296</v>
      </c>
      <c r="E5421">
        <v>69679</v>
      </c>
      <c r="F5421">
        <v>179382</v>
      </c>
      <c r="G5421">
        <v>1</v>
      </c>
      <c r="H5421">
        <v>364.16</v>
      </c>
      <c r="I5421">
        <v>3.5261011730935001E+43</v>
      </c>
      <c r="J5421">
        <v>16</v>
      </c>
      <c r="K5421" t="s">
        <v>174</v>
      </c>
      <c r="L5421" t="s">
        <v>102</v>
      </c>
    </row>
    <row r="5422" spans="1:12" x14ac:dyDescent="0.25">
      <c r="A5422">
        <v>101</v>
      </c>
      <c r="B5422" s="1">
        <v>46309</v>
      </c>
      <c r="C5422" t="s">
        <v>268</v>
      </c>
      <c r="D5422" t="s">
        <v>269</v>
      </c>
      <c r="E5422">
        <v>69910</v>
      </c>
      <c r="F5422">
        <v>179383</v>
      </c>
      <c r="G5422">
        <v>1</v>
      </c>
      <c r="H5422" s="2">
        <v>6720</v>
      </c>
      <c r="I5422">
        <v>3.5261011730935001E+43</v>
      </c>
      <c r="J5422">
        <v>32</v>
      </c>
      <c r="K5422" t="s">
        <v>18</v>
      </c>
      <c r="L5422" t="s">
        <v>102</v>
      </c>
    </row>
    <row r="5423" spans="1:12" x14ac:dyDescent="0.25">
      <c r="A5423">
        <v>101</v>
      </c>
      <c r="B5423" s="1">
        <v>46309</v>
      </c>
      <c r="C5423" t="s">
        <v>951</v>
      </c>
      <c r="D5423" t="s">
        <v>952</v>
      </c>
      <c r="E5423">
        <v>69869</v>
      </c>
      <c r="F5423">
        <v>179384</v>
      </c>
      <c r="G5423">
        <v>1</v>
      </c>
      <c r="H5423">
        <v>392.4</v>
      </c>
      <c r="I5423">
        <v>3.5261011730935001E+43</v>
      </c>
      <c r="J5423">
        <v>32</v>
      </c>
      <c r="K5423" t="s">
        <v>18</v>
      </c>
      <c r="L5423" t="s">
        <v>102</v>
      </c>
    </row>
    <row r="5424" spans="1:12" x14ac:dyDescent="0.25">
      <c r="A5424">
        <v>101</v>
      </c>
      <c r="B5424" s="1">
        <v>46309</v>
      </c>
      <c r="C5424" t="s">
        <v>626</v>
      </c>
      <c r="D5424" t="s">
        <v>296</v>
      </c>
      <c r="E5424">
        <v>69230</v>
      </c>
      <c r="F5424">
        <v>179385</v>
      </c>
      <c r="G5424">
        <v>1</v>
      </c>
      <c r="H5424" s="2">
        <v>1164</v>
      </c>
      <c r="I5424">
        <v>3.5261011730935001E+43</v>
      </c>
      <c r="J5424">
        <v>16</v>
      </c>
      <c r="K5424" t="s">
        <v>174</v>
      </c>
      <c r="L5424" t="s">
        <v>102</v>
      </c>
    </row>
    <row r="5425" spans="1:12" x14ac:dyDescent="0.25">
      <c r="A5425">
        <v>101</v>
      </c>
      <c r="B5425" s="1">
        <v>46309</v>
      </c>
      <c r="C5425" t="s">
        <v>105</v>
      </c>
      <c r="D5425" t="s">
        <v>106</v>
      </c>
      <c r="E5425">
        <v>69594</v>
      </c>
      <c r="F5425">
        <v>179386</v>
      </c>
      <c r="G5425">
        <v>1</v>
      </c>
      <c r="H5425">
        <v>675.8</v>
      </c>
      <c r="I5425">
        <v>3.5261011730935001E+43</v>
      </c>
      <c r="J5425">
        <v>32</v>
      </c>
      <c r="K5425" t="s">
        <v>18</v>
      </c>
      <c r="L5425" t="s">
        <v>102</v>
      </c>
    </row>
    <row r="5426" spans="1:12" x14ac:dyDescent="0.25">
      <c r="A5426">
        <v>101</v>
      </c>
      <c r="B5426" s="1">
        <v>46309</v>
      </c>
      <c r="C5426" t="s">
        <v>964</v>
      </c>
      <c r="D5426" t="s">
        <v>965</v>
      </c>
      <c r="E5426">
        <v>69663</v>
      </c>
      <c r="F5426">
        <v>179387</v>
      </c>
      <c r="G5426">
        <v>1</v>
      </c>
      <c r="H5426" s="2">
        <v>2160</v>
      </c>
      <c r="I5426">
        <v>3.5261011730935001E+43</v>
      </c>
      <c r="J5426">
        <v>32</v>
      </c>
      <c r="K5426" t="s">
        <v>18</v>
      </c>
      <c r="L5426" t="s">
        <v>102</v>
      </c>
    </row>
    <row r="5427" spans="1:12" x14ac:dyDescent="0.25">
      <c r="A5427">
        <v>101</v>
      </c>
      <c r="B5427" s="1">
        <v>46309</v>
      </c>
      <c r="C5427" t="s">
        <v>128</v>
      </c>
      <c r="D5427" t="s">
        <v>129</v>
      </c>
      <c r="E5427">
        <v>69842</v>
      </c>
      <c r="F5427">
        <v>179388</v>
      </c>
      <c r="G5427">
        <v>1</v>
      </c>
      <c r="H5427">
        <v>84</v>
      </c>
      <c r="I5427">
        <v>3.5261011730935001E+43</v>
      </c>
      <c r="J5427">
        <v>32</v>
      </c>
      <c r="K5427" t="s">
        <v>18</v>
      </c>
      <c r="L5427" t="s">
        <v>102</v>
      </c>
    </row>
    <row r="5428" spans="1:12" x14ac:dyDescent="0.25">
      <c r="A5428">
        <v>101</v>
      </c>
      <c r="B5428" s="1">
        <v>46309</v>
      </c>
      <c r="C5428" t="s">
        <v>128</v>
      </c>
      <c r="D5428" t="s">
        <v>129</v>
      </c>
      <c r="E5428">
        <v>69795</v>
      </c>
      <c r="F5428">
        <v>179389</v>
      </c>
      <c r="G5428">
        <v>1</v>
      </c>
      <c r="H5428">
        <v>284</v>
      </c>
      <c r="I5428">
        <v>3.5261011730935001E+43</v>
      </c>
      <c r="J5428">
        <v>32</v>
      </c>
      <c r="K5428" t="s">
        <v>18</v>
      </c>
      <c r="L5428" t="s">
        <v>102</v>
      </c>
    </row>
    <row r="5429" spans="1:12" x14ac:dyDescent="0.25">
      <c r="A5429">
        <v>101</v>
      </c>
      <c r="B5429" s="1">
        <v>46309</v>
      </c>
      <c r="C5429" t="s">
        <v>495</v>
      </c>
      <c r="D5429" t="s">
        <v>133</v>
      </c>
      <c r="E5429">
        <v>69198</v>
      </c>
      <c r="F5429">
        <v>179390</v>
      </c>
      <c r="G5429">
        <v>1</v>
      </c>
      <c r="H5429" s="2">
        <v>10213</v>
      </c>
      <c r="I5429">
        <v>3.5261011730935001E+43</v>
      </c>
      <c r="J5429">
        <v>57</v>
      </c>
      <c r="K5429" t="s">
        <v>267</v>
      </c>
      <c r="L5429" t="s">
        <v>102</v>
      </c>
    </row>
    <row r="5430" spans="1:12" x14ac:dyDescent="0.25">
      <c r="A5430">
        <v>101</v>
      </c>
      <c r="B5430" s="1">
        <v>46309</v>
      </c>
      <c r="C5430" t="s">
        <v>157</v>
      </c>
      <c r="D5430" t="s">
        <v>158</v>
      </c>
      <c r="E5430">
        <v>68809</v>
      </c>
      <c r="F5430">
        <v>179391</v>
      </c>
      <c r="G5430">
        <v>1</v>
      </c>
      <c r="H5430">
        <v>923</v>
      </c>
      <c r="I5430">
        <v>3.5261011730935001E+43</v>
      </c>
      <c r="J5430">
        <v>15</v>
      </c>
      <c r="K5430" t="s">
        <v>18</v>
      </c>
      <c r="L5430" t="s">
        <v>102</v>
      </c>
    </row>
    <row r="5431" spans="1:12" x14ac:dyDescent="0.25">
      <c r="A5431">
        <v>101</v>
      </c>
      <c r="B5431" s="1">
        <v>46309</v>
      </c>
      <c r="C5431" t="s">
        <v>180</v>
      </c>
      <c r="D5431" t="s">
        <v>181</v>
      </c>
      <c r="E5431">
        <v>69798</v>
      </c>
      <c r="F5431">
        <v>179392</v>
      </c>
      <c r="G5431">
        <v>1</v>
      </c>
      <c r="H5431" s="2">
        <v>4357.7700000000004</v>
      </c>
      <c r="I5431">
        <v>3.5261011730935001E+43</v>
      </c>
      <c r="J5431">
        <v>32</v>
      </c>
      <c r="K5431" t="s">
        <v>18</v>
      </c>
      <c r="L5431" t="s">
        <v>102</v>
      </c>
    </row>
    <row r="5432" spans="1:12" x14ac:dyDescent="0.25">
      <c r="A5432">
        <v>101</v>
      </c>
      <c r="B5432" s="1">
        <v>46309</v>
      </c>
      <c r="C5432" t="s">
        <v>385</v>
      </c>
      <c r="D5432" t="s">
        <v>58</v>
      </c>
      <c r="E5432">
        <v>69686</v>
      </c>
      <c r="F5432">
        <v>179393</v>
      </c>
      <c r="G5432">
        <v>1</v>
      </c>
      <c r="H5432" s="2">
        <v>3131.08</v>
      </c>
      <c r="I5432">
        <v>3.5261011730935001E+43</v>
      </c>
      <c r="J5432">
        <v>32</v>
      </c>
      <c r="K5432" t="s">
        <v>18</v>
      </c>
      <c r="L5432" t="s">
        <v>102</v>
      </c>
    </row>
    <row r="5433" spans="1:12" x14ac:dyDescent="0.25">
      <c r="A5433">
        <v>101</v>
      </c>
      <c r="B5433" s="1">
        <v>46309</v>
      </c>
      <c r="C5433" t="s">
        <v>436</v>
      </c>
      <c r="D5433" t="s">
        <v>169</v>
      </c>
      <c r="E5433">
        <v>69917</v>
      </c>
      <c r="F5433">
        <v>179394</v>
      </c>
      <c r="G5433">
        <v>1</v>
      </c>
      <c r="H5433" s="2">
        <v>1647.31</v>
      </c>
      <c r="I5433">
        <v>3.5261011730935001E+43</v>
      </c>
      <c r="J5433">
        <v>32</v>
      </c>
      <c r="K5433" t="s">
        <v>18</v>
      </c>
      <c r="L5433" t="s">
        <v>102</v>
      </c>
    </row>
    <row r="5434" spans="1:12" x14ac:dyDescent="0.25">
      <c r="A5434">
        <v>101</v>
      </c>
      <c r="B5434" s="1">
        <v>46309</v>
      </c>
      <c r="C5434" t="s">
        <v>665</v>
      </c>
      <c r="D5434" t="s">
        <v>666</v>
      </c>
      <c r="E5434">
        <v>69894</v>
      </c>
      <c r="F5434">
        <v>179395</v>
      </c>
      <c r="G5434">
        <v>1</v>
      </c>
      <c r="H5434" s="2">
        <v>3165</v>
      </c>
      <c r="I5434">
        <v>3.5261011730935001E+43</v>
      </c>
      <c r="J5434">
        <v>7</v>
      </c>
      <c r="K5434" t="s">
        <v>44</v>
      </c>
      <c r="L5434" t="s">
        <v>102</v>
      </c>
    </row>
    <row r="5435" spans="1:12" x14ac:dyDescent="0.25">
      <c r="A5435">
        <v>101</v>
      </c>
      <c r="B5435" s="1">
        <v>46309</v>
      </c>
      <c r="C5435" t="s">
        <v>285</v>
      </c>
      <c r="D5435" t="s">
        <v>286</v>
      </c>
      <c r="E5435">
        <v>69660</v>
      </c>
      <c r="F5435">
        <v>179396</v>
      </c>
      <c r="G5435">
        <v>1</v>
      </c>
      <c r="H5435" s="2">
        <v>7280.76</v>
      </c>
      <c r="I5435">
        <v>3.5261011730935001E+43</v>
      </c>
      <c r="J5435">
        <v>16</v>
      </c>
      <c r="K5435" t="s">
        <v>174</v>
      </c>
      <c r="L5435" t="s">
        <v>102</v>
      </c>
    </row>
    <row r="5436" spans="1:12" x14ac:dyDescent="0.25">
      <c r="A5436">
        <v>101</v>
      </c>
      <c r="B5436" s="1">
        <v>46309</v>
      </c>
      <c r="C5436" t="s">
        <v>444</v>
      </c>
      <c r="D5436" t="s">
        <v>445</v>
      </c>
      <c r="E5436">
        <v>67821</v>
      </c>
      <c r="F5436">
        <v>179397</v>
      </c>
      <c r="G5436">
        <v>1</v>
      </c>
      <c r="H5436" s="2">
        <v>1668.01</v>
      </c>
      <c r="I5436">
        <v>3.5261011730935001E+43</v>
      </c>
      <c r="J5436">
        <v>7</v>
      </c>
      <c r="K5436" t="s">
        <v>44</v>
      </c>
      <c r="L5436" t="s">
        <v>102</v>
      </c>
    </row>
    <row r="5437" spans="1:12" x14ac:dyDescent="0.25">
      <c r="A5437">
        <v>101</v>
      </c>
      <c r="B5437" s="1">
        <v>46309</v>
      </c>
      <c r="C5437" t="s">
        <v>180</v>
      </c>
      <c r="D5437" t="s">
        <v>181</v>
      </c>
      <c r="E5437">
        <v>68993</v>
      </c>
      <c r="F5437">
        <v>179398</v>
      </c>
      <c r="G5437">
        <v>1</v>
      </c>
      <c r="H5437">
        <v>141.94</v>
      </c>
      <c r="I5437">
        <v>3.5261011730935001E+43</v>
      </c>
      <c r="J5437">
        <v>32</v>
      </c>
      <c r="K5437" t="s">
        <v>18</v>
      </c>
      <c r="L5437" t="s">
        <v>102</v>
      </c>
    </row>
    <row r="5438" spans="1:12" x14ac:dyDescent="0.25">
      <c r="A5438">
        <v>101</v>
      </c>
      <c r="B5438" s="1">
        <v>46309</v>
      </c>
      <c r="C5438" t="s">
        <v>380</v>
      </c>
      <c r="D5438" t="s">
        <v>169</v>
      </c>
      <c r="E5438">
        <v>69275</v>
      </c>
      <c r="F5438">
        <v>179399</v>
      </c>
      <c r="G5438">
        <v>1</v>
      </c>
      <c r="H5438">
        <v>762.9</v>
      </c>
      <c r="I5438">
        <v>3.5261011730935001E+43</v>
      </c>
      <c r="J5438">
        <v>32</v>
      </c>
      <c r="K5438" t="s">
        <v>18</v>
      </c>
      <c r="L5438" t="s">
        <v>102</v>
      </c>
    </row>
    <row r="5439" spans="1:12" x14ac:dyDescent="0.25">
      <c r="A5439">
        <v>101</v>
      </c>
      <c r="B5439" s="1">
        <v>46309</v>
      </c>
      <c r="C5439" t="s">
        <v>157</v>
      </c>
      <c r="D5439" t="s">
        <v>158</v>
      </c>
      <c r="E5439">
        <v>69370</v>
      </c>
      <c r="F5439">
        <v>179400</v>
      </c>
      <c r="G5439">
        <v>1</v>
      </c>
      <c r="H5439" s="2">
        <v>1903.5</v>
      </c>
      <c r="I5439">
        <v>3.5261011730935001E+43</v>
      </c>
      <c r="J5439">
        <v>32</v>
      </c>
      <c r="K5439" t="s">
        <v>18</v>
      </c>
      <c r="L5439" t="s">
        <v>102</v>
      </c>
    </row>
    <row r="5440" spans="1:12" x14ac:dyDescent="0.25">
      <c r="A5440">
        <v>101</v>
      </c>
      <c r="B5440" s="1">
        <v>46309</v>
      </c>
      <c r="C5440" t="s">
        <v>110</v>
      </c>
      <c r="D5440" t="s">
        <v>111</v>
      </c>
      <c r="E5440">
        <v>69953</v>
      </c>
      <c r="F5440">
        <v>179401</v>
      </c>
      <c r="G5440">
        <v>1</v>
      </c>
      <c r="H5440">
        <v>859.28</v>
      </c>
      <c r="I5440">
        <v>3.5261011730935001E+43</v>
      </c>
      <c r="J5440">
        <v>32</v>
      </c>
      <c r="K5440" t="s">
        <v>18</v>
      </c>
      <c r="L5440" t="s">
        <v>102</v>
      </c>
    </row>
    <row r="5441" spans="1:14" x14ac:dyDescent="0.25">
      <c r="A5441">
        <v>101</v>
      </c>
      <c r="B5441" s="1">
        <v>46309</v>
      </c>
      <c r="C5441" t="s">
        <v>626</v>
      </c>
      <c r="D5441" t="s">
        <v>296</v>
      </c>
      <c r="E5441">
        <v>69664</v>
      </c>
      <c r="F5441">
        <v>179402</v>
      </c>
      <c r="G5441">
        <v>1</v>
      </c>
      <c r="H5441" s="2">
        <v>8120.04</v>
      </c>
      <c r="I5441">
        <v>3.5261011730935001E+43</v>
      </c>
      <c r="J5441">
        <v>16</v>
      </c>
      <c r="K5441" t="s">
        <v>174</v>
      </c>
      <c r="L5441" t="s">
        <v>102</v>
      </c>
    </row>
    <row r="5442" spans="1:14" x14ac:dyDescent="0.25">
      <c r="A5442">
        <v>101</v>
      </c>
      <c r="B5442" s="1">
        <v>46309</v>
      </c>
      <c r="C5442" t="s">
        <v>110</v>
      </c>
      <c r="D5442" t="s">
        <v>111</v>
      </c>
      <c r="E5442">
        <v>69818</v>
      </c>
      <c r="F5442">
        <v>179403</v>
      </c>
      <c r="G5442">
        <v>1</v>
      </c>
      <c r="H5442" s="2">
        <v>15490.5</v>
      </c>
      <c r="I5442">
        <v>3.5261011730935001E+43</v>
      </c>
      <c r="J5442">
        <v>32</v>
      </c>
      <c r="K5442" t="s">
        <v>18</v>
      </c>
      <c r="L5442" t="s">
        <v>102</v>
      </c>
    </row>
    <row r="5443" spans="1:14" x14ac:dyDescent="0.25">
      <c r="A5443">
        <v>101</v>
      </c>
      <c r="B5443" s="1">
        <v>46309</v>
      </c>
      <c r="C5443" t="s">
        <v>212</v>
      </c>
      <c r="D5443" t="s">
        <v>213</v>
      </c>
      <c r="E5443">
        <v>69909</v>
      </c>
      <c r="F5443">
        <v>179404</v>
      </c>
      <c r="G5443">
        <v>1</v>
      </c>
      <c r="H5443" s="2">
        <v>1148.23</v>
      </c>
      <c r="I5443">
        <v>3.5261011730935001E+43</v>
      </c>
      <c r="J5443">
        <v>32</v>
      </c>
      <c r="K5443" t="s">
        <v>18</v>
      </c>
      <c r="L5443" t="s">
        <v>102</v>
      </c>
    </row>
    <row r="5444" spans="1:14" x14ac:dyDescent="0.25">
      <c r="A5444">
        <v>101</v>
      </c>
      <c r="B5444" s="1">
        <v>46309</v>
      </c>
      <c r="C5444" t="s">
        <v>163</v>
      </c>
      <c r="D5444" t="s">
        <v>133</v>
      </c>
      <c r="E5444">
        <v>69313</v>
      </c>
      <c r="F5444">
        <v>179405</v>
      </c>
      <c r="G5444">
        <v>1</v>
      </c>
      <c r="H5444" s="2">
        <v>5026.08</v>
      </c>
      <c r="I5444">
        <v>3.5261011730935001E+43</v>
      </c>
      <c r="J5444">
        <v>7</v>
      </c>
      <c r="K5444" t="s">
        <v>44</v>
      </c>
      <c r="L5444" t="s">
        <v>102</v>
      </c>
    </row>
    <row r="5445" spans="1:14" x14ac:dyDescent="0.25">
      <c r="A5445">
        <v>101</v>
      </c>
      <c r="B5445" s="1">
        <v>46309</v>
      </c>
      <c r="C5445" t="s">
        <v>568</v>
      </c>
      <c r="D5445" t="s">
        <v>121</v>
      </c>
      <c r="E5445">
        <v>70089</v>
      </c>
      <c r="F5445">
        <v>179406</v>
      </c>
      <c r="G5445">
        <v>1</v>
      </c>
      <c r="H5445" s="2">
        <v>16400</v>
      </c>
      <c r="I5445">
        <v>3.5261011730935001E+43</v>
      </c>
      <c r="J5445">
        <v>32</v>
      </c>
      <c r="K5445" t="s">
        <v>18</v>
      </c>
      <c r="L5445" t="s">
        <v>102</v>
      </c>
    </row>
    <row r="5446" spans="1:14" x14ac:dyDescent="0.25">
      <c r="A5446">
        <v>101</v>
      </c>
      <c r="B5446" s="1">
        <v>46309</v>
      </c>
      <c r="C5446" t="s">
        <v>1026</v>
      </c>
      <c r="D5446" t="s">
        <v>1027</v>
      </c>
      <c r="E5446">
        <v>69441</v>
      </c>
      <c r="F5446">
        <v>179407</v>
      </c>
      <c r="G5446">
        <v>1</v>
      </c>
      <c r="H5446">
        <v>43.47</v>
      </c>
      <c r="I5446">
        <v>3.5261011730935001E+43</v>
      </c>
      <c r="J5446">
        <v>14</v>
      </c>
      <c r="K5446" t="s">
        <v>279</v>
      </c>
      <c r="L5446" t="s">
        <v>102</v>
      </c>
    </row>
    <row r="5447" spans="1:14" x14ac:dyDescent="0.25">
      <c r="A5447">
        <v>101</v>
      </c>
      <c r="B5447" s="1">
        <v>46309</v>
      </c>
      <c r="C5447" t="s">
        <v>820</v>
      </c>
      <c r="D5447" t="s">
        <v>475</v>
      </c>
      <c r="E5447">
        <v>69801</v>
      </c>
      <c r="F5447">
        <v>179408</v>
      </c>
      <c r="G5447">
        <v>1</v>
      </c>
      <c r="H5447" s="2">
        <v>17151.82</v>
      </c>
      <c r="I5447">
        <v>3.5261011730935001E+43</v>
      </c>
      <c r="J5447">
        <v>52</v>
      </c>
      <c r="K5447" t="s">
        <v>985</v>
      </c>
      <c r="L5447" t="s">
        <v>102</v>
      </c>
      <c r="N5447" t="s">
        <v>144</v>
      </c>
    </row>
    <row r="5448" spans="1:14" x14ac:dyDescent="0.25">
      <c r="A5448">
        <v>101</v>
      </c>
      <c r="B5448" s="1">
        <v>46309</v>
      </c>
      <c r="C5448" t="s">
        <v>163</v>
      </c>
      <c r="D5448" t="s">
        <v>133</v>
      </c>
      <c r="E5448">
        <v>68726</v>
      </c>
      <c r="F5448">
        <v>179411</v>
      </c>
      <c r="G5448">
        <v>1</v>
      </c>
      <c r="H5448" s="2">
        <v>5463</v>
      </c>
      <c r="J5448">
        <v>7</v>
      </c>
      <c r="K5448" t="s">
        <v>44</v>
      </c>
      <c r="L5448" t="s">
        <v>102</v>
      </c>
    </row>
    <row r="5449" spans="1:14" x14ac:dyDescent="0.25">
      <c r="A5449">
        <v>101</v>
      </c>
      <c r="B5449" s="1">
        <v>46309</v>
      </c>
      <c r="C5449" t="s">
        <v>163</v>
      </c>
      <c r="D5449" t="s">
        <v>133</v>
      </c>
      <c r="E5449">
        <v>68975</v>
      </c>
      <c r="F5449">
        <v>179412</v>
      </c>
      <c r="G5449">
        <v>1</v>
      </c>
      <c r="H5449" s="2">
        <v>5893</v>
      </c>
      <c r="J5449">
        <v>7</v>
      </c>
      <c r="K5449" t="s">
        <v>44</v>
      </c>
      <c r="L5449" t="s">
        <v>102</v>
      </c>
    </row>
    <row r="5450" spans="1:14" x14ac:dyDescent="0.25">
      <c r="A5450">
        <v>101</v>
      </c>
      <c r="B5450" s="1">
        <v>46309</v>
      </c>
      <c r="C5450" t="s">
        <v>157</v>
      </c>
      <c r="D5450" t="s">
        <v>158</v>
      </c>
      <c r="E5450">
        <v>68807</v>
      </c>
      <c r="F5450">
        <v>179413</v>
      </c>
      <c r="G5450">
        <v>1</v>
      </c>
      <c r="H5450" s="2">
        <v>2147.5500000000002</v>
      </c>
      <c r="J5450">
        <v>32</v>
      </c>
      <c r="K5450" t="s">
        <v>18</v>
      </c>
      <c r="L5450" t="s">
        <v>102</v>
      </c>
    </row>
    <row r="5451" spans="1:14" x14ac:dyDescent="0.25">
      <c r="A5451">
        <v>101</v>
      </c>
      <c r="B5451" s="1">
        <v>46309</v>
      </c>
      <c r="C5451" t="s">
        <v>128</v>
      </c>
      <c r="D5451" t="s">
        <v>129</v>
      </c>
      <c r="E5451">
        <v>68902</v>
      </c>
      <c r="F5451">
        <v>179414</v>
      </c>
      <c r="G5451">
        <v>1</v>
      </c>
      <c r="H5451">
        <v>200</v>
      </c>
      <c r="J5451">
        <v>32</v>
      </c>
      <c r="K5451" t="s">
        <v>18</v>
      </c>
      <c r="L5451" t="s">
        <v>102</v>
      </c>
    </row>
    <row r="5452" spans="1:14" x14ac:dyDescent="0.25">
      <c r="A5452">
        <v>101</v>
      </c>
      <c r="B5452" s="1">
        <v>46309</v>
      </c>
      <c r="C5452" t="s">
        <v>157</v>
      </c>
      <c r="D5452" t="s">
        <v>158</v>
      </c>
      <c r="E5452">
        <v>70010</v>
      </c>
      <c r="F5452">
        <v>179415</v>
      </c>
      <c r="G5452">
        <v>1</v>
      </c>
      <c r="H5452" s="2">
        <v>4759.8999999999996</v>
      </c>
      <c r="J5452">
        <v>32</v>
      </c>
      <c r="K5452" t="s">
        <v>18</v>
      </c>
      <c r="L5452" t="s">
        <v>102</v>
      </c>
    </row>
    <row r="5453" spans="1:14" x14ac:dyDescent="0.25">
      <c r="A5453">
        <v>101</v>
      </c>
      <c r="B5453" s="1">
        <v>46309</v>
      </c>
      <c r="C5453" t="s">
        <v>262</v>
      </c>
      <c r="D5453" t="s">
        <v>106</v>
      </c>
      <c r="E5453">
        <v>70025</v>
      </c>
      <c r="F5453">
        <v>179416</v>
      </c>
      <c r="G5453">
        <v>1</v>
      </c>
      <c r="H5453" s="2">
        <v>13838.8</v>
      </c>
      <c r="J5453">
        <v>32</v>
      </c>
      <c r="K5453" t="s">
        <v>18</v>
      </c>
      <c r="L5453" t="s">
        <v>102</v>
      </c>
    </row>
    <row r="5454" spans="1:14" x14ac:dyDescent="0.25">
      <c r="A5454">
        <v>101</v>
      </c>
      <c r="B5454" s="1">
        <v>46309</v>
      </c>
      <c r="C5454" t="s">
        <v>162</v>
      </c>
      <c r="D5454" t="s">
        <v>133</v>
      </c>
      <c r="E5454">
        <v>69311</v>
      </c>
      <c r="F5454">
        <v>179417</v>
      </c>
      <c r="G5454">
        <v>1</v>
      </c>
      <c r="H5454" s="2">
        <v>10092.4</v>
      </c>
      <c r="J5454">
        <v>32</v>
      </c>
      <c r="K5454" t="s">
        <v>18</v>
      </c>
      <c r="L5454" t="s">
        <v>102</v>
      </c>
    </row>
    <row r="5455" spans="1:14" x14ac:dyDescent="0.25">
      <c r="A5455">
        <v>101</v>
      </c>
      <c r="B5455" s="1">
        <v>46309</v>
      </c>
      <c r="C5455" t="s">
        <v>170</v>
      </c>
      <c r="D5455" t="s">
        <v>171</v>
      </c>
      <c r="E5455">
        <v>69317</v>
      </c>
      <c r="F5455">
        <v>179418</v>
      </c>
      <c r="G5455">
        <v>1</v>
      </c>
      <c r="H5455" s="2">
        <v>6518.4</v>
      </c>
      <c r="J5455">
        <v>7</v>
      </c>
      <c r="K5455" t="s">
        <v>44</v>
      </c>
      <c r="L5455" t="s">
        <v>102</v>
      </c>
    </row>
    <row r="5456" spans="1:14" x14ac:dyDescent="0.25">
      <c r="A5456">
        <v>101</v>
      </c>
      <c r="B5456" s="1">
        <v>46309</v>
      </c>
      <c r="C5456" t="s">
        <v>792</v>
      </c>
      <c r="D5456" t="s">
        <v>793</v>
      </c>
      <c r="E5456">
        <v>69255</v>
      </c>
      <c r="F5456">
        <v>179420</v>
      </c>
      <c r="G5456">
        <v>1</v>
      </c>
      <c r="H5456">
        <v>811.2</v>
      </c>
      <c r="J5456">
        <v>7</v>
      </c>
      <c r="K5456" t="s">
        <v>44</v>
      </c>
      <c r="L5456" t="s">
        <v>102</v>
      </c>
    </row>
    <row r="5457" spans="1:12" x14ac:dyDescent="0.25">
      <c r="A5457">
        <v>101</v>
      </c>
      <c r="B5457" s="1">
        <v>46309</v>
      </c>
      <c r="C5457" t="s">
        <v>344</v>
      </c>
      <c r="D5457" t="s">
        <v>994</v>
      </c>
      <c r="E5457">
        <v>70062</v>
      </c>
      <c r="F5457">
        <v>179421</v>
      </c>
      <c r="G5457">
        <v>1</v>
      </c>
      <c r="H5457" s="2">
        <v>3159.05</v>
      </c>
      <c r="J5457">
        <v>32</v>
      </c>
      <c r="K5457" t="s">
        <v>18</v>
      </c>
      <c r="L5457" t="s">
        <v>102</v>
      </c>
    </row>
    <row r="5458" spans="1:12" x14ac:dyDescent="0.25">
      <c r="A5458">
        <v>101</v>
      </c>
      <c r="B5458" s="1">
        <v>46309</v>
      </c>
      <c r="C5458" t="s">
        <v>105</v>
      </c>
      <c r="D5458" t="s">
        <v>106</v>
      </c>
      <c r="E5458">
        <v>69907</v>
      </c>
      <c r="F5458">
        <v>179423</v>
      </c>
      <c r="G5458">
        <v>1</v>
      </c>
      <c r="H5458" s="2">
        <v>19498.5</v>
      </c>
      <c r="J5458">
        <v>32</v>
      </c>
      <c r="K5458" t="s">
        <v>18</v>
      </c>
      <c r="L5458" t="s">
        <v>102</v>
      </c>
    </row>
    <row r="5459" spans="1:12" x14ac:dyDescent="0.25">
      <c r="A5459">
        <v>101</v>
      </c>
      <c r="B5459" s="1">
        <v>46309</v>
      </c>
      <c r="C5459" t="s">
        <v>360</v>
      </c>
      <c r="D5459" t="s">
        <v>169</v>
      </c>
      <c r="E5459">
        <v>69341</v>
      </c>
      <c r="F5459">
        <v>179424</v>
      </c>
      <c r="G5459">
        <v>1</v>
      </c>
      <c r="H5459" s="2">
        <v>8143.44</v>
      </c>
      <c r="J5459">
        <v>57</v>
      </c>
      <c r="K5459" t="s">
        <v>267</v>
      </c>
      <c r="L5459" t="s">
        <v>102</v>
      </c>
    </row>
    <row r="5460" spans="1:12" x14ac:dyDescent="0.25">
      <c r="A5460">
        <v>101</v>
      </c>
      <c r="B5460" s="1">
        <v>46309</v>
      </c>
      <c r="C5460" t="s">
        <v>110</v>
      </c>
      <c r="D5460" t="s">
        <v>111</v>
      </c>
      <c r="E5460">
        <v>69954</v>
      </c>
      <c r="F5460">
        <v>179425</v>
      </c>
      <c r="G5460">
        <v>1</v>
      </c>
      <c r="H5460" s="2">
        <v>1955.45</v>
      </c>
      <c r="J5460">
        <v>32</v>
      </c>
      <c r="K5460" t="s">
        <v>18</v>
      </c>
      <c r="L5460" t="s">
        <v>102</v>
      </c>
    </row>
    <row r="5461" spans="1:12" x14ac:dyDescent="0.25">
      <c r="A5461">
        <v>101</v>
      </c>
      <c r="B5461" s="1">
        <v>46309</v>
      </c>
      <c r="C5461" t="s">
        <v>110</v>
      </c>
      <c r="D5461" t="s">
        <v>111</v>
      </c>
      <c r="E5461">
        <v>70042</v>
      </c>
      <c r="F5461">
        <v>179426</v>
      </c>
      <c r="G5461">
        <v>1</v>
      </c>
      <c r="H5461" s="2">
        <v>1958.52</v>
      </c>
      <c r="J5461">
        <v>32</v>
      </c>
      <c r="K5461" t="s">
        <v>18</v>
      </c>
      <c r="L5461" t="s">
        <v>102</v>
      </c>
    </row>
    <row r="5462" spans="1:12" x14ac:dyDescent="0.25">
      <c r="A5462">
        <v>101</v>
      </c>
      <c r="B5462" s="1">
        <v>46309</v>
      </c>
      <c r="C5462" t="s">
        <v>360</v>
      </c>
      <c r="D5462" t="s">
        <v>169</v>
      </c>
      <c r="E5462">
        <v>69755</v>
      </c>
      <c r="F5462">
        <v>179428</v>
      </c>
      <c r="G5462">
        <v>1</v>
      </c>
      <c r="H5462" s="2">
        <v>1987.13</v>
      </c>
      <c r="I5462">
        <v>3.5261011730935001E+43</v>
      </c>
      <c r="J5462">
        <v>57</v>
      </c>
      <c r="K5462" t="s">
        <v>267</v>
      </c>
      <c r="L5462" t="s">
        <v>102</v>
      </c>
    </row>
    <row r="5463" spans="1:12" x14ac:dyDescent="0.25">
      <c r="A5463">
        <v>101</v>
      </c>
      <c r="B5463" s="1">
        <v>46309</v>
      </c>
      <c r="C5463" t="s">
        <v>413</v>
      </c>
      <c r="D5463" t="s">
        <v>414</v>
      </c>
      <c r="E5463">
        <v>70063</v>
      </c>
      <c r="F5463">
        <v>179429</v>
      </c>
      <c r="G5463">
        <v>1</v>
      </c>
      <c r="H5463" s="2">
        <v>1690.48</v>
      </c>
      <c r="I5463">
        <v>3.5261011730935001E+43</v>
      </c>
      <c r="J5463">
        <v>32</v>
      </c>
      <c r="K5463" t="s">
        <v>18</v>
      </c>
      <c r="L5463" t="s">
        <v>102</v>
      </c>
    </row>
    <row r="5464" spans="1:12" x14ac:dyDescent="0.25">
      <c r="A5464">
        <v>101</v>
      </c>
      <c r="B5464" s="1">
        <v>46309</v>
      </c>
      <c r="C5464" t="s">
        <v>729</v>
      </c>
      <c r="D5464" t="s">
        <v>169</v>
      </c>
      <c r="E5464">
        <v>69955</v>
      </c>
      <c r="F5464">
        <v>179430</v>
      </c>
      <c r="G5464">
        <v>1</v>
      </c>
      <c r="H5464" s="2">
        <v>1594.8</v>
      </c>
      <c r="I5464">
        <v>3.5261011730935001E+43</v>
      </c>
      <c r="J5464">
        <v>32</v>
      </c>
      <c r="K5464" t="s">
        <v>18</v>
      </c>
      <c r="L5464" t="s">
        <v>102</v>
      </c>
    </row>
    <row r="5465" spans="1:12" x14ac:dyDescent="0.25">
      <c r="A5465">
        <v>101</v>
      </c>
      <c r="B5465" s="1">
        <v>46309</v>
      </c>
      <c r="C5465" t="s">
        <v>151</v>
      </c>
      <c r="D5465" t="s">
        <v>152</v>
      </c>
      <c r="E5465">
        <v>70047</v>
      </c>
      <c r="F5465">
        <v>179432</v>
      </c>
      <c r="G5465">
        <v>1</v>
      </c>
      <c r="H5465" s="2">
        <v>1638</v>
      </c>
      <c r="I5465">
        <v>3.5261011730935001E+43</v>
      </c>
      <c r="J5465">
        <v>32</v>
      </c>
      <c r="K5465" t="s">
        <v>18</v>
      </c>
      <c r="L5465" t="s">
        <v>102</v>
      </c>
    </row>
    <row r="5466" spans="1:12" x14ac:dyDescent="0.25">
      <c r="A5466">
        <v>101</v>
      </c>
      <c r="B5466" s="1">
        <v>46309</v>
      </c>
      <c r="C5466" t="s">
        <v>157</v>
      </c>
      <c r="D5466" t="s">
        <v>158</v>
      </c>
      <c r="E5466">
        <v>69778</v>
      </c>
      <c r="F5466">
        <v>179433</v>
      </c>
      <c r="G5466">
        <v>1</v>
      </c>
      <c r="H5466">
        <v>600</v>
      </c>
      <c r="I5466">
        <v>3.5261011730935001E+43</v>
      </c>
      <c r="J5466">
        <v>32</v>
      </c>
      <c r="K5466" t="s">
        <v>18</v>
      </c>
      <c r="L5466" t="s">
        <v>102</v>
      </c>
    </row>
    <row r="5467" spans="1:12" x14ac:dyDescent="0.25">
      <c r="A5467">
        <v>101</v>
      </c>
      <c r="B5467" s="1">
        <v>46309</v>
      </c>
      <c r="C5467" t="s">
        <v>340</v>
      </c>
      <c r="D5467" t="s">
        <v>341</v>
      </c>
      <c r="E5467">
        <v>70060</v>
      </c>
      <c r="F5467">
        <v>179435</v>
      </c>
      <c r="G5467">
        <v>1</v>
      </c>
      <c r="H5467" s="2">
        <v>1406.66</v>
      </c>
      <c r="I5467">
        <v>3.5261011730935001E+43</v>
      </c>
      <c r="J5467">
        <v>32</v>
      </c>
      <c r="K5467" t="s">
        <v>18</v>
      </c>
      <c r="L5467" t="s">
        <v>102</v>
      </c>
    </row>
    <row r="5468" spans="1:12" x14ac:dyDescent="0.25">
      <c r="A5468">
        <v>101</v>
      </c>
      <c r="B5468" s="1">
        <v>46309</v>
      </c>
      <c r="C5468" t="s">
        <v>110</v>
      </c>
      <c r="D5468" t="s">
        <v>111</v>
      </c>
      <c r="E5468">
        <v>70039</v>
      </c>
      <c r="F5468">
        <v>179436</v>
      </c>
      <c r="G5468">
        <v>1</v>
      </c>
      <c r="H5468">
        <v>934.08</v>
      </c>
      <c r="I5468">
        <v>3.5261011730935001E+43</v>
      </c>
      <c r="J5468">
        <v>32</v>
      </c>
      <c r="K5468" t="s">
        <v>18</v>
      </c>
      <c r="L5468" t="s">
        <v>102</v>
      </c>
    </row>
    <row r="5469" spans="1:12" x14ac:dyDescent="0.25">
      <c r="A5469">
        <v>101</v>
      </c>
      <c r="B5469" s="1">
        <v>46309</v>
      </c>
      <c r="C5469" t="s">
        <v>159</v>
      </c>
      <c r="D5469" t="s">
        <v>160</v>
      </c>
      <c r="E5469">
        <v>69078</v>
      </c>
      <c r="F5469">
        <v>179437</v>
      </c>
      <c r="G5469">
        <v>1</v>
      </c>
      <c r="H5469" s="2">
        <v>1417.5</v>
      </c>
      <c r="I5469">
        <v>3.5261011730935001E+43</v>
      </c>
      <c r="J5469">
        <v>32</v>
      </c>
      <c r="K5469" t="s">
        <v>18</v>
      </c>
      <c r="L5469" t="s">
        <v>102</v>
      </c>
    </row>
    <row r="5470" spans="1:12" x14ac:dyDescent="0.25">
      <c r="A5470">
        <v>101</v>
      </c>
      <c r="B5470" s="1">
        <v>46309</v>
      </c>
      <c r="C5470" t="s">
        <v>1028</v>
      </c>
      <c r="D5470" t="s">
        <v>1029</v>
      </c>
      <c r="E5470">
        <v>69590</v>
      </c>
      <c r="F5470">
        <v>179438</v>
      </c>
      <c r="G5470">
        <v>1</v>
      </c>
      <c r="H5470" s="2">
        <v>9450</v>
      </c>
      <c r="I5470">
        <v>3.5261011730935001E+43</v>
      </c>
      <c r="J5470">
        <v>32</v>
      </c>
      <c r="K5470" t="s">
        <v>18</v>
      </c>
      <c r="L5470" t="s">
        <v>102</v>
      </c>
    </row>
    <row r="5471" spans="1:12" x14ac:dyDescent="0.25">
      <c r="A5471">
        <v>101</v>
      </c>
      <c r="B5471" s="1">
        <v>46309</v>
      </c>
      <c r="C5471" t="s">
        <v>1030</v>
      </c>
      <c r="D5471" t="s">
        <v>768</v>
      </c>
      <c r="E5471">
        <v>70045</v>
      </c>
      <c r="F5471">
        <v>179439</v>
      </c>
      <c r="G5471">
        <v>1</v>
      </c>
      <c r="H5471">
        <v>870</v>
      </c>
      <c r="I5471">
        <v>3.5261011730935001E+43</v>
      </c>
      <c r="J5471">
        <v>32</v>
      </c>
      <c r="K5471" t="s">
        <v>18</v>
      </c>
      <c r="L5471" t="s">
        <v>102</v>
      </c>
    </row>
    <row r="5472" spans="1:12" x14ac:dyDescent="0.25">
      <c r="A5472">
        <v>101</v>
      </c>
      <c r="B5472" s="1">
        <v>46309</v>
      </c>
      <c r="C5472" t="s">
        <v>1028</v>
      </c>
      <c r="D5472" t="s">
        <v>1029</v>
      </c>
      <c r="E5472">
        <v>69591</v>
      </c>
      <c r="F5472">
        <v>179440</v>
      </c>
      <c r="G5472">
        <v>1</v>
      </c>
      <c r="H5472" s="2">
        <v>7425</v>
      </c>
      <c r="I5472">
        <v>3.5261011730935001E+43</v>
      </c>
      <c r="J5472">
        <v>32</v>
      </c>
      <c r="K5472" t="s">
        <v>18</v>
      </c>
      <c r="L5472" t="s">
        <v>102</v>
      </c>
    </row>
    <row r="5473" spans="1:12" x14ac:dyDescent="0.25">
      <c r="A5473">
        <v>101</v>
      </c>
      <c r="B5473" s="1">
        <v>46309</v>
      </c>
      <c r="C5473" t="s">
        <v>771</v>
      </c>
      <c r="D5473" t="s">
        <v>772</v>
      </c>
      <c r="E5473">
        <v>68282</v>
      </c>
      <c r="F5473">
        <v>179441</v>
      </c>
      <c r="G5473">
        <v>1</v>
      </c>
      <c r="H5473" s="2">
        <v>1749.84</v>
      </c>
      <c r="I5473">
        <v>3.5261011730935001E+43</v>
      </c>
      <c r="J5473">
        <v>32</v>
      </c>
      <c r="K5473" t="s">
        <v>18</v>
      </c>
      <c r="L5473" t="s">
        <v>102</v>
      </c>
    </row>
    <row r="5474" spans="1:12" x14ac:dyDescent="0.25">
      <c r="A5474">
        <v>101</v>
      </c>
      <c r="B5474" s="1">
        <v>46309</v>
      </c>
      <c r="C5474" t="s">
        <v>782</v>
      </c>
      <c r="D5474" t="s">
        <v>339</v>
      </c>
      <c r="E5474">
        <v>69807</v>
      </c>
      <c r="F5474">
        <v>179442</v>
      </c>
      <c r="G5474">
        <v>1</v>
      </c>
      <c r="H5474" s="2">
        <v>4760</v>
      </c>
      <c r="I5474">
        <v>3.5261011730935001E+43</v>
      </c>
      <c r="J5474">
        <v>32</v>
      </c>
      <c r="K5474" t="s">
        <v>18</v>
      </c>
      <c r="L5474" t="s">
        <v>102</v>
      </c>
    </row>
    <row r="5475" spans="1:12" x14ac:dyDescent="0.25">
      <c r="A5475">
        <v>101</v>
      </c>
      <c r="B5475" s="1">
        <v>46309</v>
      </c>
      <c r="C5475" t="s">
        <v>674</v>
      </c>
      <c r="D5475" t="s">
        <v>675</v>
      </c>
      <c r="E5475">
        <v>60311</v>
      </c>
      <c r="F5475">
        <v>179443</v>
      </c>
      <c r="G5475">
        <v>1</v>
      </c>
      <c r="H5475" s="2">
        <v>2380</v>
      </c>
      <c r="I5475">
        <v>3.5261011730935001E+43</v>
      </c>
      <c r="J5475">
        <v>32</v>
      </c>
      <c r="K5475" t="s">
        <v>18</v>
      </c>
      <c r="L5475" t="s">
        <v>102</v>
      </c>
    </row>
    <row r="5476" spans="1:12" x14ac:dyDescent="0.25">
      <c r="A5476">
        <v>101</v>
      </c>
      <c r="B5476" s="1">
        <v>46309</v>
      </c>
      <c r="C5476" t="s">
        <v>114</v>
      </c>
      <c r="D5476" t="s">
        <v>115</v>
      </c>
      <c r="E5476">
        <v>68612</v>
      </c>
      <c r="F5476">
        <v>179444</v>
      </c>
      <c r="G5476">
        <v>1</v>
      </c>
      <c r="H5476" s="2">
        <v>3250</v>
      </c>
      <c r="I5476">
        <v>3.5261011730935001E+43</v>
      </c>
      <c r="J5476">
        <v>32</v>
      </c>
      <c r="K5476" t="s">
        <v>18</v>
      </c>
      <c r="L5476" t="s">
        <v>102</v>
      </c>
    </row>
    <row r="5477" spans="1:12" x14ac:dyDescent="0.25">
      <c r="A5477">
        <v>101</v>
      </c>
      <c r="B5477" s="1">
        <v>46309</v>
      </c>
      <c r="C5477" t="s">
        <v>1031</v>
      </c>
      <c r="D5477" t="s">
        <v>1032</v>
      </c>
      <c r="E5477">
        <v>70134</v>
      </c>
      <c r="F5477">
        <v>179445</v>
      </c>
      <c r="G5477">
        <v>1</v>
      </c>
      <c r="H5477" s="2">
        <v>4740</v>
      </c>
      <c r="I5477">
        <v>3.5261011730935001E+43</v>
      </c>
      <c r="J5477">
        <v>63</v>
      </c>
      <c r="K5477" t="s">
        <v>177</v>
      </c>
      <c r="L5477" t="s">
        <v>102</v>
      </c>
    </row>
    <row r="5478" spans="1:12" x14ac:dyDescent="0.25">
      <c r="A5478">
        <v>101</v>
      </c>
      <c r="B5478" s="1">
        <v>46309</v>
      </c>
      <c r="C5478" t="s">
        <v>1033</v>
      </c>
      <c r="D5478" t="s">
        <v>1034</v>
      </c>
      <c r="E5478">
        <v>70135</v>
      </c>
      <c r="F5478">
        <v>179446</v>
      </c>
      <c r="G5478">
        <v>1</v>
      </c>
      <c r="H5478" s="2">
        <v>5445</v>
      </c>
      <c r="I5478">
        <v>3.5261011730935001E+43</v>
      </c>
      <c r="J5478">
        <v>63</v>
      </c>
      <c r="K5478" t="s">
        <v>177</v>
      </c>
      <c r="L5478" t="s">
        <v>102</v>
      </c>
    </row>
    <row r="5479" spans="1:12" x14ac:dyDescent="0.25">
      <c r="A5479">
        <v>101</v>
      </c>
      <c r="B5479" s="1">
        <v>46309</v>
      </c>
      <c r="C5479" t="s">
        <v>1035</v>
      </c>
      <c r="D5479" t="s">
        <v>1036</v>
      </c>
      <c r="E5479">
        <v>70136</v>
      </c>
      <c r="F5479">
        <v>179447</v>
      </c>
      <c r="G5479">
        <v>1</v>
      </c>
      <c r="H5479" s="2">
        <v>6600</v>
      </c>
      <c r="I5479">
        <v>3.5261011730935001E+43</v>
      </c>
      <c r="J5479">
        <v>63</v>
      </c>
      <c r="K5479" t="s">
        <v>177</v>
      </c>
      <c r="L5479" t="s">
        <v>102</v>
      </c>
    </row>
    <row r="5480" spans="1:12" x14ac:dyDescent="0.25">
      <c r="A5480">
        <v>101</v>
      </c>
      <c r="B5480" s="1">
        <v>46309</v>
      </c>
      <c r="C5480" t="s">
        <v>1019</v>
      </c>
      <c r="D5480" t="s">
        <v>1020</v>
      </c>
      <c r="E5480">
        <v>69915</v>
      </c>
      <c r="F5480">
        <v>179448</v>
      </c>
      <c r="G5480">
        <v>1</v>
      </c>
      <c r="H5480" s="2">
        <v>6825</v>
      </c>
      <c r="I5480">
        <v>3.5261011730935001E+43</v>
      </c>
      <c r="J5480">
        <v>63</v>
      </c>
      <c r="K5480" t="s">
        <v>177</v>
      </c>
      <c r="L5480" t="s">
        <v>102</v>
      </c>
    </row>
    <row r="5481" spans="1:12" x14ac:dyDescent="0.25">
      <c r="A5481">
        <v>101</v>
      </c>
      <c r="B5481" s="1">
        <v>46309</v>
      </c>
      <c r="C5481" t="s">
        <v>1037</v>
      </c>
      <c r="D5481" t="s">
        <v>133</v>
      </c>
      <c r="E5481">
        <v>69916</v>
      </c>
      <c r="F5481">
        <v>179449</v>
      </c>
      <c r="G5481">
        <v>1</v>
      </c>
      <c r="H5481" s="2">
        <v>4260</v>
      </c>
      <c r="I5481">
        <v>3.5261011730935001E+43</v>
      </c>
      <c r="J5481">
        <v>63</v>
      </c>
      <c r="K5481" t="s">
        <v>177</v>
      </c>
      <c r="L5481" t="s">
        <v>102</v>
      </c>
    </row>
    <row r="5482" spans="1:12" x14ac:dyDescent="0.25">
      <c r="A5482">
        <v>101</v>
      </c>
      <c r="B5482" s="1">
        <v>46309</v>
      </c>
      <c r="C5482" t="s">
        <v>1038</v>
      </c>
      <c r="D5482" t="s">
        <v>1039</v>
      </c>
      <c r="E5482">
        <v>69919</v>
      </c>
      <c r="F5482">
        <v>179450</v>
      </c>
      <c r="G5482">
        <v>1</v>
      </c>
      <c r="H5482">
        <v>560</v>
      </c>
      <c r="I5482">
        <v>3.5261011730935001E+43</v>
      </c>
      <c r="J5482">
        <v>63</v>
      </c>
      <c r="K5482" t="s">
        <v>177</v>
      </c>
      <c r="L5482" t="s">
        <v>102</v>
      </c>
    </row>
    <row r="5483" spans="1:12" x14ac:dyDescent="0.25">
      <c r="A5483">
        <v>101</v>
      </c>
      <c r="B5483" s="1">
        <v>46309</v>
      </c>
      <c r="C5483" t="s">
        <v>1040</v>
      </c>
      <c r="D5483" t="s">
        <v>133</v>
      </c>
      <c r="E5483">
        <v>69922</v>
      </c>
      <c r="F5483">
        <v>179451</v>
      </c>
      <c r="G5483">
        <v>1</v>
      </c>
      <c r="H5483" s="2">
        <v>3565</v>
      </c>
      <c r="I5483">
        <v>3.5261011730935001E+43</v>
      </c>
      <c r="J5483">
        <v>63</v>
      </c>
      <c r="K5483" t="s">
        <v>177</v>
      </c>
      <c r="L5483" t="s">
        <v>102</v>
      </c>
    </row>
    <row r="5484" spans="1:12" x14ac:dyDescent="0.25">
      <c r="A5484">
        <v>101</v>
      </c>
      <c r="B5484" s="1">
        <v>46309</v>
      </c>
      <c r="C5484" t="s">
        <v>1041</v>
      </c>
      <c r="D5484" t="s">
        <v>1042</v>
      </c>
      <c r="E5484">
        <v>69920</v>
      </c>
      <c r="F5484">
        <v>179452</v>
      </c>
      <c r="G5484">
        <v>1</v>
      </c>
      <c r="H5484" s="2">
        <v>6345</v>
      </c>
      <c r="I5484">
        <v>3.5261011730935001E+43</v>
      </c>
      <c r="J5484">
        <v>63</v>
      </c>
      <c r="K5484" t="s">
        <v>177</v>
      </c>
      <c r="L5484" t="s">
        <v>102</v>
      </c>
    </row>
    <row r="5485" spans="1:12" x14ac:dyDescent="0.25">
      <c r="A5485">
        <v>101</v>
      </c>
      <c r="B5485" s="1">
        <v>46309</v>
      </c>
      <c r="C5485" t="s">
        <v>1041</v>
      </c>
      <c r="D5485" t="s">
        <v>1042</v>
      </c>
      <c r="E5485">
        <v>69921</v>
      </c>
      <c r="F5485">
        <v>179453</v>
      </c>
      <c r="G5485">
        <v>1</v>
      </c>
      <c r="H5485" s="2">
        <v>6345</v>
      </c>
      <c r="I5485">
        <v>3.5261011730935001E+43</v>
      </c>
      <c r="J5485">
        <v>63</v>
      </c>
      <c r="K5485" t="s">
        <v>177</v>
      </c>
      <c r="L5485" t="s">
        <v>102</v>
      </c>
    </row>
    <row r="5486" spans="1:12" x14ac:dyDescent="0.25">
      <c r="A5486">
        <v>101</v>
      </c>
      <c r="B5486" s="1">
        <v>46309</v>
      </c>
      <c r="C5486" t="s">
        <v>1043</v>
      </c>
      <c r="D5486" t="s">
        <v>1044</v>
      </c>
      <c r="E5486">
        <v>70145</v>
      </c>
      <c r="F5486">
        <v>179454</v>
      </c>
      <c r="G5486">
        <v>1</v>
      </c>
      <c r="H5486" s="2">
        <v>4845</v>
      </c>
      <c r="I5486">
        <v>3.5261011730935001E+43</v>
      </c>
      <c r="J5486">
        <v>63</v>
      </c>
      <c r="K5486" t="s">
        <v>177</v>
      </c>
      <c r="L5486" t="s">
        <v>102</v>
      </c>
    </row>
    <row r="5487" spans="1:12" x14ac:dyDescent="0.25">
      <c r="A5487">
        <v>101</v>
      </c>
      <c r="B5487" s="1">
        <v>46309</v>
      </c>
      <c r="C5487" t="s">
        <v>257</v>
      </c>
      <c r="D5487" t="s">
        <v>258</v>
      </c>
      <c r="E5487">
        <v>69809</v>
      </c>
      <c r="F5487">
        <v>179455</v>
      </c>
      <c r="G5487">
        <v>1</v>
      </c>
      <c r="H5487" s="2">
        <v>2811.76</v>
      </c>
      <c r="I5487">
        <v>3.5261011730935001E+43</v>
      </c>
      <c r="J5487">
        <v>51</v>
      </c>
      <c r="K5487" t="s">
        <v>254</v>
      </c>
      <c r="L5487" t="s">
        <v>102</v>
      </c>
    </row>
    <row r="5488" spans="1:12" x14ac:dyDescent="0.25">
      <c r="A5488">
        <v>101</v>
      </c>
      <c r="B5488" s="1">
        <v>46309</v>
      </c>
      <c r="C5488" t="s">
        <v>180</v>
      </c>
      <c r="D5488" t="s">
        <v>181</v>
      </c>
      <c r="E5488">
        <v>69388</v>
      </c>
      <c r="F5488">
        <v>179456</v>
      </c>
      <c r="G5488">
        <v>1</v>
      </c>
      <c r="H5488" s="2">
        <v>35065.599999999999</v>
      </c>
      <c r="I5488">
        <v>3.5261011730935001E+43</v>
      </c>
      <c r="J5488">
        <v>32</v>
      </c>
      <c r="K5488" t="s">
        <v>18</v>
      </c>
      <c r="L5488" t="s">
        <v>102</v>
      </c>
    </row>
    <row r="5489" spans="1:12" x14ac:dyDescent="0.25">
      <c r="A5489">
        <v>101</v>
      </c>
      <c r="B5489" s="1">
        <v>46310</v>
      </c>
      <c r="C5489" t="s">
        <v>395</v>
      </c>
      <c r="D5489" t="s">
        <v>396</v>
      </c>
      <c r="E5489">
        <v>69777</v>
      </c>
      <c r="F5489">
        <v>179457</v>
      </c>
      <c r="G5489">
        <v>1</v>
      </c>
      <c r="H5489">
        <v>45</v>
      </c>
      <c r="I5489">
        <v>3.5261011730935001E+43</v>
      </c>
      <c r="J5489">
        <v>15</v>
      </c>
      <c r="K5489" t="s">
        <v>18</v>
      </c>
      <c r="L5489" t="s">
        <v>102</v>
      </c>
    </row>
    <row r="5490" spans="1:12" x14ac:dyDescent="0.25">
      <c r="A5490">
        <v>101</v>
      </c>
      <c r="B5490" s="1">
        <v>46310</v>
      </c>
      <c r="C5490" t="s">
        <v>244</v>
      </c>
      <c r="D5490" t="s">
        <v>245</v>
      </c>
      <c r="E5490">
        <v>69789</v>
      </c>
      <c r="F5490">
        <v>179458</v>
      </c>
      <c r="G5490">
        <v>1</v>
      </c>
      <c r="H5490" s="2">
        <v>6977.89</v>
      </c>
      <c r="I5490">
        <v>3.5261011730935001E+43</v>
      </c>
      <c r="J5490">
        <v>32</v>
      </c>
      <c r="K5490" t="s">
        <v>18</v>
      </c>
      <c r="L5490" t="s">
        <v>102</v>
      </c>
    </row>
    <row r="5491" spans="1:12" x14ac:dyDescent="0.25">
      <c r="A5491">
        <v>101</v>
      </c>
      <c r="B5491" s="1">
        <v>46310</v>
      </c>
      <c r="C5491" t="s">
        <v>359</v>
      </c>
      <c r="D5491" t="s">
        <v>232</v>
      </c>
      <c r="E5491">
        <v>69961</v>
      </c>
      <c r="F5491">
        <v>179459</v>
      </c>
      <c r="G5491">
        <v>1</v>
      </c>
      <c r="H5491" s="2">
        <v>21714</v>
      </c>
      <c r="I5491">
        <v>3.5261011730935001E+43</v>
      </c>
      <c r="J5491">
        <v>32</v>
      </c>
      <c r="K5491" t="s">
        <v>18</v>
      </c>
      <c r="L5491" t="s">
        <v>102</v>
      </c>
    </row>
    <row r="5492" spans="1:12" x14ac:dyDescent="0.25">
      <c r="A5492">
        <v>101</v>
      </c>
      <c r="B5492" s="1">
        <v>46310</v>
      </c>
      <c r="C5492" t="s">
        <v>162</v>
      </c>
      <c r="D5492" t="s">
        <v>133</v>
      </c>
      <c r="E5492">
        <v>69820</v>
      </c>
      <c r="F5492">
        <v>179460</v>
      </c>
      <c r="G5492">
        <v>1</v>
      </c>
      <c r="H5492">
        <v>472.7</v>
      </c>
      <c r="I5492">
        <v>3.5261011730935001E+43</v>
      </c>
      <c r="J5492">
        <v>32</v>
      </c>
      <c r="K5492" t="s">
        <v>18</v>
      </c>
      <c r="L5492" t="s">
        <v>102</v>
      </c>
    </row>
    <row r="5493" spans="1:12" x14ac:dyDescent="0.25">
      <c r="A5493">
        <v>101</v>
      </c>
      <c r="B5493" s="1">
        <v>46310</v>
      </c>
      <c r="C5493" t="s">
        <v>257</v>
      </c>
      <c r="D5493" t="s">
        <v>258</v>
      </c>
      <c r="E5493">
        <v>68853</v>
      </c>
      <c r="F5493">
        <v>179461</v>
      </c>
      <c r="G5493">
        <v>1</v>
      </c>
      <c r="H5493" s="2">
        <v>4219.2700000000004</v>
      </c>
      <c r="I5493">
        <v>3.5261011730935001E+43</v>
      </c>
      <c r="J5493">
        <v>51</v>
      </c>
      <c r="K5493" t="s">
        <v>254</v>
      </c>
      <c r="L5493" t="s">
        <v>102</v>
      </c>
    </row>
    <row r="5494" spans="1:12" x14ac:dyDescent="0.25">
      <c r="A5494">
        <v>101</v>
      </c>
      <c r="B5494" s="1">
        <v>46310</v>
      </c>
      <c r="C5494" t="s">
        <v>651</v>
      </c>
      <c r="D5494" t="s">
        <v>169</v>
      </c>
      <c r="E5494">
        <v>69805</v>
      </c>
      <c r="F5494">
        <v>179462</v>
      </c>
      <c r="G5494">
        <v>1</v>
      </c>
      <c r="H5494" s="2">
        <v>1374.25</v>
      </c>
      <c r="I5494">
        <v>3.5261011730935001E+43</v>
      </c>
      <c r="J5494">
        <v>51</v>
      </c>
      <c r="K5494" t="s">
        <v>254</v>
      </c>
      <c r="L5494" t="s">
        <v>102</v>
      </c>
    </row>
    <row r="5495" spans="1:12" x14ac:dyDescent="0.25">
      <c r="A5495">
        <v>101</v>
      </c>
      <c r="B5495" s="1">
        <v>46310</v>
      </c>
      <c r="C5495" t="s">
        <v>416</v>
      </c>
      <c r="D5495" t="s">
        <v>417</v>
      </c>
      <c r="E5495">
        <v>69879</v>
      </c>
      <c r="F5495">
        <v>179463</v>
      </c>
      <c r="G5495">
        <v>1</v>
      </c>
      <c r="H5495">
        <v>360</v>
      </c>
      <c r="I5495">
        <v>3.5261011730935001E+43</v>
      </c>
      <c r="J5495">
        <v>32</v>
      </c>
      <c r="K5495" t="s">
        <v>18</v>
      </c>
      <c r="L5495" t="s">
        <v>102</v>
      </c>
    </row>
    <row r="5496" spans="1:12" x14ac:dyDescent="0.25">
      <c r="A5496">
        <v>101</v>
      </c>
      <c r="B5496" s="1">
        <v>46310</v>
      </c>
      <c r="C5496" t="s">
        <v>100</v>
      </c>
      <c r="D5496" t="s">
        <v>101</v>
      </c>
      <c r="E5496">
        <v>69930</v>
      </c>
      <c r="F5496">
        <v>179464</v>
      </c>
      <c r="G5496">
        <v>1</v>
      </c>
      <c r="H5496" s="2">
        <v>12803.04</v>
      </c>
      <c r="I5496">
        <v>3.5261011730935001E+43</v>
      </c>
      <c r="J5496">
        <v>32</v>
      </c>
      <c r="K5496" t="s">
        <v>18</v>
      </c>
      <c r="L5496" t="s">
        <v>102</v>
      </c>
    </row>
    <row r="5497" spans="1:12" x14ac:dyDescent="0.25">
      <c r="A5497">
        <v>101</v>
      </c>
      <c r="B5497" s="1">
        <v>46310</v>
      </c>
      <c r="C5497" t="s">
        <v>346</v>
      </c>
      <c r="D5497" t="s">
        <v>131</v>
      </c>
      <c r="E5497">
        <v>69460</v>
      </c>
      <c r="F5497">
        <v>179465</v>
      </c>
      <c r="G5497">
        <v>1</v>
      </c>
      <c r="H5497" s="2">
        <v>1203.5999999999999</v>
      </c>
      <c r="I5497">
        <v>3.5261011730935001E+43</v>
      </c>
      <c r="J5497">
        <v>32</v>
      </c>
      <c r="K5497" t="s">
        <v>18</v>
      </c>
      <c r="L5497" t="s">
        <v>102</v>
      </c>
    </row>
    <row r="5498" spans="1:12" x14ac:dyDescent="0.25">
      <c r="A5498">
        <v>101</v>
      </c>
      <c r="B5498" s="1">
        <v>46310</v>
      </c>
      <c r="C5498" t="s">
        <v>347</v>
      </c>
      <c r="D5498" t="s">
        <v>131</v>
      </c>
      <c r="E5498">
        <v>69459</v>
      </c>
      <c r="F5498">
        <v>179466</v>
      </c>
      <c r="G5498">
        <v>1</v>
      </c>
      <c r="H5498" s="2">
        <v>1227.8</v>
      </c>
      <c r="I5498">
        <v>3.5261011730935001E+43</v>
      </c>
      <c r="J5498">
        <v>32</v>
      </c>
      <c r="K5498" t="s">
        <v>18</v>
      </c>
      <c r="L5498" t="s">
        <v>102</v>
      </c>
    </row>
    <row r="5499" spans="1:12" x14ac:dyDescent="0.25">
      <c r="A5499">
        <v>101</v>
      </c>
      <c r="B5499" s="1">
        <v>46310</v>
      </c>
      <c r="C5499" t="s">
        <v>454</v>
      </c>
      <c r="D5499" t="s">
        <v>131</v>
      </c>
      <c r="E5499">
        <v>69339</v>
      </c>
      <c r="F5499">
        <v>179467</v>
      </c>
      <c r="G5499">
        <v>1</v>
      </c>
      <c r="H5499" s="2">
        <v>1276.2</v>
      </c>
      <c r="I5499">
        <v>3.5261011730935001E+43</v>
      </c>
      <c r="J5499">
        <v>32</v>
      </c>
      <c r="K5499" t="s">
        <v>18</v>
      </c>
      <c r="L5499" t="s">
        <v>102</v>
      </c>
    </row>
    <row r="5500" spans="1:12" x14ac:dyDescent="0.25">
      <c r="A5500">
        <v>101</v>
      </c>
      <c r="B5500" s="1">
        <v>46310</v>
      </c>
      <c r="C5500" t="s">
        <v>415</v>
      </c>
      <c r="D5500" t="s">
        <v>131</v>
      </c>
      <c r="E5500">
        <v>69338</v>
      </c>
      <c r="F5500">
        <v>179468</v>
      </c>
      <c r="G5500">
        <v>1</v>
      </c>
      <c r="H5500" s="2">
        <v>1592.28</v>
      </c>
      <c r="I5500">
        <v>3.5261011730935001E+43</v>
      </c>
      <c r="J5500">
        <v>32</v>
      </c>
      <c r="K5500" t="s">
        <v>18</v>
      </c>
      <c r="L5500" t="s">
        <v>102</v>
      </c>
    </row>
    <row r="5501" spans="1:12" x14ac:dyDescent="0.25">
      <c r="A5501">
        <v>101</v>
      </c>
      <c r="B5501" s="1">
        <v>46310</v>
      </c>
      <c r="C5501" t="s">
        <v>454</v>
      </c>
      <c r="D5501" t="s">
        <v>131</v>
      </c>
      <c r="E5501">
        <v>67100</v>
      </c>
      <c r="F5501">
        <v>179469</v>
      </c>
      <c r="G5501">
        <v>1</v>
      </c>
      <c r="H5501">
        <v>29.7</v>
      </c>
      <c r="I5501">
        <v>3.5261011730935001E+43</v>
      </c>
      <c r="J5501">
        <v>32</v>
      </c>
      <c r="K5501" t="s">
        <v>18</v>
      </c>
      <c r="L5501" t="s">
        <v>102</v>
      </c>
    </row>
    <row r="5502" spans="1:12" x14ac:dyDescent="0.25">
      <c r="A5502">
        <v>101</v>
      </c>
      <c r="B5502" s="1">
        <v>46310</v>
      </c>
      <c r="C5502" t="s">
        <v>359</v>
      </c>
      <c r="D5502" t="s">
        <v>232</v>
      </c>
      <c r="E5502">
        <v>69924</v>
      </c>
      <c r="F5502">
        <v>179470</v>
      </c>
      <c r="G5502">
        <v>1</v>
      </c>
      <c r="H5502">
        <v>552</v>
      </c>
      <c r="I5502">
        <v>3.5261011730935001E+43</v>
      </c>
      <c r="J5502">
        <v>32</v>
      </c>
      <c r="K5502" t="s">
        <v>18</v>
      </c>
      <c r="L5502" t="s">
        <v>102</v>
      </c>
    </row>
    <row r="5503" spans="1:12" x14ac:dyDescent="0.25">
      <c r="A5503">
        <v>101</v>
      </c>
      <c r="B5503" s="1">
        <v>46310</v>
      </c>
      <c r="C5503" t="s">
        <v>359</v>
      </c>
      <c r="D5503" t="s">
        <v>232</v>
      </c>
      <c r="E5503">
        <v>69929</v>
      </c>
      <c r="F5503">
        <v>179471</v>
      </c>
      <c r="G5503">
        <v>1</v>
      </c>
      <c r="H5503">
        <v>118.3</v>
      </c>
      <c r="I5503">
        <v>3.5261011730935001E+43</v>
      </c>
      <c r="J5503">
        <v>32</v>
      </c>
      <c r="K5503" t="s">
        <v>18</v>
      </c>
      <c r="L5503" t="s">
        <v>102</v>
      </c>
    </row>
    <row r="5504" spans="1:12" x14ac:dyDescent="0.25">
      <c r="A5504">
        <v>101</v>
      </c>
      <c r="B5504" s="1">
        <v>46310</v>
      </c>
      <c r="C5504" t="s">
        <v>130</v>
      </c>
      <c r="D5504" t="s">
        <v>131</v>
      </c>
      <c r="E5504">
        <v>70061</v>
      </c>
      <c r="F5504">
        <v>179472</v>
      </c>
      <c r="G5504">
        <v>1</v>
      </c>
      <c r="H5504" s="2">
        <v>4700.8999999999996</v>
      </c>
      <c r="I5504">
        <v>3.5261011730935001E+43</v>
      </c>
      <c r="J5504">
        <v>32</v>
      </c>
      <c r="K5504" t="s">
        <v>18</v>
      </c>
      <c r="L5504" t="s">
        <v>102</v>
      </c>
    </row>
    <row r="5505" spans="1:12" x14ac:dyDescent="0.25">
      <c r="A5505">
        <v>101</v>
      </c>
      <c r="B5505" s="1">
        <v>46310</v>
      </c>
      <c r="C5505" t="s">
        <v>862</v>
      </c>
      <c r="D5505" t="s">
        <v>169</v>
      </c>
      <c r="E5505">
        <v>69730</v>
      </c>
      <c r="F5505">
        <v>179473</v>
      </c>
      <c r="G5505">
        <v>1</v>
      </c>
      <c r="H5505">
        <v>584.9</v>
      </c>
      <c r="I5505">
        <v>3.5261011730935001E+43</v>
      </c>
      <c r="J5505">
        <v>26</v>
      </c>
      <c r="K5505" t="s">
        <v>44</v>
      </c>
      <c r="L5505" t="s">
        <v>102</v>
      </c>
    </row>
    <row r="5506" spans="1:12" x14ac:dyDescent="0.25">
      <c r="A5506">
        <v>101</v>
      </c>
      <c r="B5506" s="1">
        <v>46310</v>
      </c>
      <c r="C5506" t="s">
        <v>265</v>
      </c>
      <c r="D5506" t="s">
        <v>266</v>
      </c>
      <c r="E5506">
        <v>69932</v>
      </c>
      <c r="F5506">
        <v>179474</v>
      </c>
      <c r="G5506">
        <v>1</v>
      </c>
      <c r="H5506" s="2">
        <v>6734.48</v>
      </c>
      <c r="I5506">
        <v>3.5261011730935001E+43</v>
      </c>
      <c r="J5506">
        <v>57</v>
      </c>
      <c r="K5506" t="s">
        <v>267</v>
      </c>
      <c r="L5506" t="s">
        <v>102</v>
      </c>
    </row>
    <row r="5507" spans="1:12" x14ac:dyDescent="0.25">
      <c r="A5507">
        <v>101</v>
      </c>
      <c r="B5507" s="1">
        <v>46310</v>
      </c>
      <c r="C5507" t="s">
        <v>1028</v>
      </c>
      <c r="D5507" t="s">
        <v>1029</v>
      </c>
      <c r="E5507">
        <v>69590</v>
      </c>
      <c r="F5507">
        <v>179475</v>
      </c>
      <c r="G5507">
        <v>1</v>
      </c>
      <c r="H5507" s="2">
        <v>9450</v>
      </c>
      <c r="I5507">
        <v>3.5261011730935001E+43</v>
      </c>
      <c r="J5507">
        <v>32</v>
      </c>
      <c r="K5507" t="s">
        <v>18</v>
      </c>
      <c r="L5507" t="s">
        <v>102</v>
      </c>
    </row>
    <row r="5508" spans="1:12" x14ac:dyDescent="0.25">
      <c r="A5508">
        <v>101</v>
      </c>
      <c r="B5508" s="1">
        <v>46310</v>
      </c>
      <c r="C5508" t="s">
        <v>1030</v>
      </c>
      <c r="D5508" t="s">
        <v>768</v>
      </c>
      <c r="E5508">
        <v>70045</v>
      </c>
      <c r="F5508">
        <v>179476</v>
      </c>
      <c r="G5508">
        <v>1</v>
      </c>
      <c r="H5508">
        <v>870</v>
      </c>
      <c r="I5508">
        <v>3.5261011730935001E+43</v>
      </c>
      <c r="J5508">
        <v>32</v>
      </c>
      <c r="K5508" t="s">
        <v>18</v>
      </c>
      <c r="L5508" t="s">
        <v>102</v>
      </c>
    </row>
    <row r="5509" spans="1:12" x14ac:dyDescent="0.25">
      <c r="A5509">
        <v>101</v>
      </c>
      <c r="B5509" s="1">
        <v>46310</v>
      </c>
      <c r="C5509" t="s">
        <v>1028</v>
      </c>
      <c r="D5509" t="s">
        <v>1029</v>
      </c>
      <c r="E5509">
        <v>69591</v>
      </c>
      <c r="F5509">
        <v>179477</v>
      </c>
      <c r="G5509">
        <v>1</v>
      </c>
      <c r="H5509" s="2">
        <v>7425</v>
      </c>
      <c r="I5509">
        <v>3.5261011730935001E+43</v>
      </c>
      <c r="J5509">
        <v>32</v>
      </c>
      <c r="K5509" t="s">
        <v>18</v>
      </c>
      <c r="L5509" t="s">
        <v>102</v>
      </c>
    </row>
    <row r="5510" spans="1:12" x14ac:dyDescent="0.25">
      <c r="A5510">
        <v>101</v>
      </c>
      <c r="B5510" s="1">
        <v>46310</v>
      </c>
      <c r="C5510" t="s">
        <v>151</v>
      </c>
      <c r="D5510" t="s">
        <v>152</v>
      </c>
      <c r="E5510">
        <v>70149</v>
      </c>
      <c r="F5510">
        <v>179478</v>
      </c>
      <c r="G5510">
        <v>1</v>
      </c>
      <c r="H5510" s="2">
        <v>3775.5</v>
      </c>
      <c r="I5510">
        <v>3.5261011730935001E+43</v>
      </c>
      <c r="J5510">
        <v>32</v>
      </c>
      <c r="K5510" t="s">
        <v>18</v>
      </c>
      <c r="L5510" t="s">
        <v>102</v>
      </c>
    </row>
    <row r="5511" spans="1:12" x14ac:dyDescent="0.25">
      <c r="A5511">
        <v>101</v>
      </c>
      <c r="B5511" s="1">
        <v>46310</v>
      </c>
      <c r="C5511" t="s">
        <v>1045</v>
      </c>
      <c r="D5511" t="s">
        <v>169</v>
      </c>
      <c r="E5511">
        <v>70008</v>
      </c>
      <c r="F5511">
        <v>179479</v>
      </c>
      <c r="G5511">
        <v>1</v>
      </c>
      <c r="H5511">
        <v>958.3</v>
      </c>
      <c r="I5511">
        <v>3.5261011730935001E+43</v>
      </c>
      <c r="J5511">
        <v>26</v>
      </c>
      <c r="K5511" t="s">
        <v>44</v>
      </c>
      <c r="L5511" t="s">
        <v>102</v>
      </c>
    </row>
    <row r="5512" spans="1:12" x14ac:dyDescent="0.25">
      <c r="A5512">
        <v>101</v>
      </c>
      <c r="B5512" s="1">
        <v>46310</v>
      </c>
      <c r="C5512" t="s">
        <v>418</v>
      </c>
      <c r="D5512" t="s">
        <v>419</v>
      </c>
      <c r="E5512">
        <v>69862</v>
      </c>
      <c r="F5512">
        <v>179480</v>
      </c>
      <c r="G5512">
        <v>1</v>
      </c>
      <c r="H5512" s="2">
        <v>12949.2</v>
      </c>
      <c r="I5512">
        <v>3.5261011730935001E+43</v>
      </c>
      <c r="J5512">
        <v>16</v>
      </c>
      <c r="K5512" t="s">
        <v>174</v>
      </c>
      <c r="L5512" t="s">
        <v>102</v>
      </c>
    </row>
    <row r="5513" spans="1:12" x14ac:dyDescent="0.25">
      <c r="A5513">
        <v>101</v>
      </c>
      <c r="B5513" s="1">
        <v>46310</v>
      </c>
      <c r="C5513" t="s">
        <v>476</v>
      </c>
      <c r="D5513" t="s">
        <v>477</v>
      </c>
      <c r="E5513">
        <v>69804</v>
      </c>
      <c r="F5513">
        <v>179481</v>
      </c>
      <c r="G5513">
        <v>1</v>
      </c>
      <c r="H5513" s="2">
        <v>2451.42</v>
      </c>
      <c r="I5513">
        <v>3.5261011730935001E+43</v>
      </c>
      <c r="J5513">
        <v>51</v>
      </c>
      <c r="K5513" t="s">
        <v>254</v>
      </c>
      <c r="L5513" t="s">
        <v>102</v>
      </c>
    </row>
    <row r="5514" spans="1:12" x14ac:dyDescent="0.25">
      <c r="A5514">
        <v>101</v>
      </c>
      <c r="B5514" s="1">
        <v>46310</v>
      </c>
      <c r="C5514" t="s">
        <v>516</v>
      </c>
      <c r="D5514" t="s">
        <v>406</v>
      </c>
      <c r="E5514">
        <v>69835</v>
      </c>
      <c r="F5514">
        <v>179482</v>
      </c>
      <c r="G5514">
        <v>1</v>
      </c>
      <c r="H5514">
        <v>889.55</v>
      </c>
      <c r="I5514">
        <v>3.5261011730935001E+43</v>
      </c>
      <c r="J5514">
        <v>26</v>
      </c>
      <c r="K5514" t="s">
        <v>44</v>
      </c>
      <c r="L5514" t="s">
        <v>102</v>
      </c>
    </row>
    <row r="5515" spans="1:12" x14ac:dyDescent="0.25">
      <c r="A5515">
        <v>101</v>
      </c>
      <c r="B5515" s="1">
        <v>46310</v>
      </c>
      <c r="C5515" t="s">
        <v>1046</v>
      </c>
      <c r="D5515" t="s">
        <v>1047</v>
      </c>
      <c r="E5515">
        <v>69836</v>
      </c>
      <c r="F5515">
        <v>179483</v>
      </c>
      <c r="G5515">
        <v>1</v>
      </c>
      <c r="H5515">
        <v>981.19</v>
      </c>
      <c r="I5515">
        <v>3.5261011730935001E+43</v>
      </c>
      <c r="J5515">
        <v>26</v>
      </c>
      <c r="K5515" t="s">
        <v>44</v>
      </c>
      <c r="L5515" t="s">
        <v>102</v>
      </c>
    </row>
    <row r="5516" spans="1:12" x14ac:dyDescent="0.25">
      <c r="A5516">
        <v>101</v>
      </c>
      <c r="B5516" s="1">
        <v>46310</v>
      </c>
      <c r="C5516" t="s">
        <v>579</v>
      </c>
      <c r="D5516" t="s">
        <v>580</v>
      </c>
      <c r="E5516">
        <v>67458</v>
      </c>
      <c r="F5516">
        <v>179484</v>
      </c>
      <c r="G5516">
        <v>1</v>
      </c>
      <c r="H5516">
        <v>193.15</v>
      </c>
      <c r="I5516">
        <v>3.5261011730935001E+43</v>
      </c>
      <c r="J5516">
        <v>32</v>
      </c>
      <c r="K5516" t="s">
        <v>18</v>
      </c>
      <c r="L5516" t="s">
        <v>102</v>
      </c>
    </row>
    <row r="5517" spans="1:12" x14ac:dyDescent="0.25">
      <c r="A5517">
        <v>101</v>
      </c>
      <c r="B5517" s="1">
        <v>46310</v>
      </c>
      <c r="C5517" t="s">
        <v>270</v>
      </c>
      <c r="D5517" t="s">
        <v>271</v>
      </c>
      <c r="E5517">
        <v>66981</v>
      </c>
      <c r="F5517">
        <v>179485</v>
      </c>
      <c r="G5517">
        <v>1</v>
      </c>
      <c r="H5517">
        <v>295.89999999999998</v>
      </c>
      <c r="I5517">
        <v>3.5261011730935001E+43</v>
      </c>
      <c r="J5517">
        <v>15</v>
      </c>
      <c r="K5517" t="s">
        <v>18</v>
      </c>
      <c r="L5517" t="s">
        <v>102</v>
      </c>
    </row>
    <row r="5518" spans="1:12" x14ac:dyDescent="0.25">
      <c r="A5518">
        <v>101</v>
      </c>
      <c r="B5518" s="1">
        <v>46310</v>
      </c>
      <c r="C5518" t="s">
        <v>107</v>
      </c>
      <c r="D5518" t="s">
        <v>108</v>
      </c>
      <c r="E5518">
        <v>69857</v>
      </c>
      <c r="F5518">
        <v>179486</v>
      </c>
      <c r="G5518">
        <v>1</v>
      </c>
      <c r="H5518" s="2">
        <v>1258.8</v>
      </c>
      <c r="I5518">
        <v>3.5261011730935001E+43</v>
      </c>
      <c r="J5518">
        <v>32</v>
      </c>
      <c r="K5518" t="s">
        <v>18</v>
      </c>
      <c r="L5518" t="s">
        <v>102</v>
      </c>
    </row>
    <row r="5519" spans="1:12" x14ac:dyDescent="0.25">
      <c r="A5519">
        <v>101</v>
      </c>
      <c r="B5519" s="1">
        <v>46310</v>
      </c>
      <c r="C5519" t="s">
        <v>395</v>
      </c>
      <c r="D5519" t="s">
        <v>396</v>
      </c>
      <c r="E5519">
        <v>70091</v>
      </c>
      <c r="F5519">
        <v>179487</v>
      </c>
      <c r="G5519">
        <v>1</v>
      </c>
      <c r="H5519">
        <v>45</v>
      </c>
      <c r="I5519">
        <v>3.5261011730935001E+43</v>
      </c>
      <c r="J5519">
        <v>32</v>
      </c>
      <c r="K5519" t="s">
        <v>18</v>
      </c>
      <c r="L5519" t="s">
        <v>102</v>
      </c>
    </row>
    <row r="5520" spans="1:12" x14ac:dyDescent="0.25">
      <c r="A5520">
        <v>101</v>
      </c>
      <c r="B5520" s="1">
        <v>46310</v>
      </c>
      <c r="C5520" t="s">
        <v>162</v>
      </c>
      <c r="D5520" t="s">
        <v>133</v>
      </c>
      <c r="E5520">
        <v>69214</v>
      </c>
      <c r="F5520">
        <v>179488</v>
      </c>
      <c r="G5520">
        <v>1</v>
      </c>
      <c r="H5520" s="2">
        <v>31019.200000000001</v>
      </c>
      <c r="I5520">
        <v>3.5261011730935001E+43</v>
      </c>
      <c r="J5520">
        <v>32</v>
      </c>
      <c r="K5520" t="s">
        <v>18</v>
      </c>
      <c r="L5520" t="s">
        <v>102</v>
      </c>
    </row>
    <row r="5521" spans="1:14" x14ac:dyDescent="0.25">
      <c r="A5521">
        <v>101</v>
      </c>
      <c r="B5521" s="1">
        <v>46310</v>
      </c>
      <c r="C5521" t="s">
        <v>673</v>
      </c>
      <c r="D5521" t="s">
        <v>189</v>
      </c>
      <c r="E5521">
        <v>69808</v>
      </c>
      <c r="F5521">
        <v>179489</v>
      </c>
      <c r="G5521">
        <v>1</v>
      </c>
      <c r="H5521" s="2">
        <v>1746.28</v>
      </c>
      <c r="I5521">
        <v>3.5261011730935001E+43</v>
      </c>
      <c r="J5521">
        <v>51</v>
      </c>
      <c r="K5521" t="s">
        <v>254</v>
      </c>
      <c r="L5521" t="s">
        <v>102</v>
      </c>
    </row>
    <row r="5522" spans="1:14" x14ac:dyDescent="0.25">
      <c r="A5522">
        <v>101</v>
      </c>
      <c r="B5522" s="1">
        <v>46310</v>
      </c>
      <c r="C5522" t="s">
        <v>252</v>
      </c>
      <c r="D5522" t="s">
        <v>253</v>
      </c>
      <c r="E5522">
        <v>69813</v>
      </c>
      <c r="F5522">
        <v>179490</v>
      </c>
      <c r="G5522">
        <v>1</v>
      </c>
      <c r="H5522" s="2">
        <v>2399.42</v>
      </c>
      <c r="I5522">
        <v>3.5261011730935001E+43</v>
      </c>
      <c r="J5522">
        <v>51</v>
      </c>
      <c r="K5522" t="s">
        <v>254</v>
      </c>
      <c r="L5522" t="s">
        <v>102</v>
      </c>
    </row>
    <row r="5523" spans="1:14" x14ac:dyDescent="0.25">
      <c r="A5523">
        <v>101</v>
      </c>
      <c r="B5523" s="1">
        <v>46310</v>
      </c>
      <c r="C5523" t="s">
        <v>995</v>
      </c>
      <c r="D5523" t="s">
        <v>139</v>
      </c>
      <c r="E5523">
        <v>69899</v>
      </c>
      <c r="F5523">
        <v>179491</v>
      </c>
      <c r="G5523">
        <v>1</v>
      </c>
      <c r="H5523">
        <v>938.84</v>
      </c>
      <c r="I5523">
        <v>3.5261011730935001E+43</v>
      </c>
      <c r="J5523">
        <v>26</v>
      </c>
      <c r="K5523" t="s">
        <v>44</v>
      </c>
      <c r="L5523" t="s">
        <v>102</v>
      </c>
    </row>
    <row r="5524" spans="1:14" x14ac:dyDescent="0.25">
      <c r="A5524">
        <v>101</v>
      </c>
      <c r="B5524" s="1">
        <v>46310</v>
      </c>
      <c r="C5524" t="s">
        <v>205</v>
      </c>
      <c r="D5524" t="s">
        <v>206</v>
      </c>
      <c r="E5524">
        <v>69884</v>
      </c>
      <c r="F5524">
        <v>179492</v>
      </c>
      <c r="G5524">
        <v>1</v>
      </c>
      <c r="H5524" s="2">
        <v>2787.7</v>
      </c>
      <c r="I5524">
        <v>3.5261011730935001E+43</v>
      </c>
      <c r="J5524">
        <v>32</v>
      </c>
      <c r="K5524" t="s">
        <v>18</v>
      </c>
      <c r="L5524" t="s">
        <v>102</v>
      </c>
    </row>
    <row r="5525" spans="1:14" x14ac:dyDescent="0.25">
      <c r="A5525">
        <v>101</v>
      </c>
      <c r="B5525" s="1">
        <v>46310</v>
      </c>
      <c r="C5525" t="s">
        <v>840</v>
      </c>
      <c r="D5525" t="s">
        <v>841</v>
      </c>
      <c r="E5525">
        <v>69831</v>
      </c>
      <c r="F5525">
        <v>179493</v>
      </c>
      <c r="G5525">
        <v>1</v>
      </c>
      <c r="H5525" s="2">
        <v>1788.3</v>
      </c>
      <c r="I5525">
        <v>3.5261011730935001E+43</v>
      </c>
      <c r="J5525">
        <v>32</v>
      </c>
      <c r="K5525" t="s">
        <v>18</v>
      </c>
      <c r="L5525" t="s">
        <v>102</v>
      </c>
    </row>
    <row r="5526" spans="1:14" x14ac:dyDescent="0.25">
      <c r="A5526">
        <v>101</v>
      </c>
      <c r="B5526" s="1">
        <v>46310</v>
      </c>
      <c r="C5526" t="s">
        <v>110</v>
      </c>
      <c r="D5526" t="s">
        <v>111</v>
      </c>
      <c r="E5526">
        <v>69949</v>
      </c>
      <c r="F5526">
        <v>179494</v>
      </c>
      <c r="G5526">
        <v>1</v>
      </c>
      <c r="H5526" s="2">
        <v>17074.04</v>
      </c>
      <c r="I5526">
        <v>3.5261011730935001E+43</v>
      </c>
      <c r="J5526">
        <v>32</v>
      </c>
      <c r="K5526" t="s">
        <v>18</v>
      </c>
      <c r="L5526" t="s">
        <v>102</v>
      </c>
    </row>
    <row r="5527" spans="1:14" x14ac:dyDescent="0.25">
      <c r="A5527">
        <v>101</v>
      </c>
      <c r="B5527" s="1">
        <v>46310</v>
      </c>
      <c r="C5527" t="s">
        <v>116</v>
      </c>
      <c r="D5527" t="s">
        <v>117</v>
      </c>
      <c r="E5527">
        <v>70210</v>
      </c>
      <c r="F5527">
        <v>179495</v>
      </c>
      <c r="G5527">
        <v>1</v>
      </c>
      <c r="H5527" s="2">
        <v>2304</v>
      </c>
      <c r="I5527">
        <v>3.5261011730935001E+43</v>
      </c>
      <c r="J5527">
        <v>32</v>
      </c>
      <c r="K5527" t="s">
        <v>18</v>
      </c>
      <c r="L5527" t="s">
        <v>102</v>
      </c>
    </row>
    <row r="5528" spans="1:14" x14ac:dyDescent="0.25">
      <c r="A5528">
        <v>101</v>
      </c>
      <c r="B5528" s="1">
        <v>46310</v>
      </c>
      <c r="C5528" t="s">
        <v>239</v>
      </c>
      <c r="D5528" t="s">
        <v>169</v>
      </c>
      <c r="E5528">
        <v>70073</v>
      </c>
      <c r="F5528">
        <v>179496</v>
      </c>
      <c r="G5528">
        <v>1</v>
      </c>
      <c r="H5528" s="2">
        <v>5366.52</v>
      </c>
      <c r="I5528">
        <v>3.5261011730935001E+43</v>
      </c>
      <c r="J5528">
        <v>32</v>
      </c>
      <c r="K5528" t="s">
        <v>18</v>
      </c>
      <c r="L5528" t="s">
        <v>102</v>
      </c>
    </row>
    <row r="5529" spans="1:14" x14ac:dyDescent="0.25">
      <c r="A5529">
        <v>101</v>
      </c>
      <c r="B5529" s="1">
        <v>46310</v>
      </c>
      <c r="C5529" t="s">
        <v>655</v>
      </c>
      <c r="D5529" t="s">
        <v>656</v>
      </c>
      <c r="E5529">
        <v>70077</v>
      </c>
      <c r="F5529">
        <v>179497</v>
      </c>
      <c r="G5529">
        <v>1</v>
      </c>
      <c r="H5529" s="2">
        <v>3484.09</v>
      </c>
      <c r="I5529">
        <v>3.5261011730935001E+43</v>
      </c>
      <c r="J5529">
        <v>32</v>
      </c>
      <c r="K5529" t="s">
        <v>18</v>
      </c>
      <c r="L5529" t="s">
        <v>102</v>
      </c>
    </row>
    <row r="5530" spans="1:14" x14ac:dyDescent="0.25">
      <c r="A5530">
        <v>101</v>
      </c>
      <c r="B5530" s="1">
        <v>46310</v>
      </c>
      <c r="C5530" t="s">
        <v>743</v>
      </c>
      <c r="D5530" t="s">
        <v>169</v>
      </c>
      <c r="E5530">
        <v>70074</v>
      </c>
      <c r="F5530">
        <v>179498</v>
      </c>
      <c r="G5530">
        <v>1</v>
      </c>
      <c r="H5530" s="2">
        <v>2087.5</v>
      </c>
      <c r="I5530">
        <v>3.5261011730935001E+43</v>
      </c>
      <c r="J5530">
        <v>32</v>
      </c>
      <c r="K5530" t="s">
        <v>18</v>
      </c>
      <c r="L5530" t="s">
        <v>102</v>
      </c>
    </row>
    <row r="5531" spans="1:14" x14ac:dyDescent="0.25">
      <c r="A5531">
        <v>101</v>
      </c>
      <c r="B5531" s="1">
        <v>46310</v>
      </c>
      <c r="C5531" t="s">
        <v>395</v>
      </c>
      <c r="D5531" t="s">
        <v>396</v>
      </c>
      <c r="E5531">
        <v>70092</v>
      </c>
      <c r="F5531">
        <v>179499</v>
      </c>
      <c r="G5531">
        <v>1</v>
      </c>
      <c r="H5531">
        <v>108</v>
      </c>
      <c r="I5531">
        <v>3.5261011730935001E+43</v>
      </c>
      <c r="J5531">
        <v>46</v>
      </c>
      <c r="K5531" t="s">
        <v>361</v>
      </c>
      <c r="L5531" t="s">
        <v>102</v>
      </c>
    </row>
    <row r="5532" spans="1:14" x14ac:dyDescent="0.25">
      <c r="A5532">
        <v>101</v>
      </c>
      <c r="B5532" s="1">
        <v>46310</v>
      </c>
      <c r="C5532" t="s">
        <v>283</v>
      </c>
      <c r="D5532" t="s">
        <v>284</v>
      </c>
      <c r="E5532">
        <v>69738</v>
      </c>
      <c r="F5532">
        <v>179500</v>
      </c>
      <c r="G5532">
        <v>1</v>
      </c>
      <c r="H5532" s="2">
        <v>11946.84</v>
      </c>
      <c r="I5532">
        <v>3.5261011730935001E+43</v>
      </c>
      <c r="J5532">
        <v>32</v>
      </c>
      <c r="K5532" t="s">
        <v>18</v>
      </c>
      <c r="L5532" t="s">
        <v>102</v>
      </c>
    </row>
    <row r="5533" spans="1:14" x14ac:dyDescent="0.25">
      <c r="A5533">
        <v>101</v>
      </c>
      <c r="B5533" s="1">
        <v>46310</v>
      </c>
      <c r="C5533" t="s">
        <v>283</v>
      </c>
      <c r="D5533" t="s">
        <v>284</v>
      </c>
      <c r="E5533">
        <v>69542</v>
      </c>
      <c r="F5533">
        <v>179501</v>
      </c>
      <c r="G5533">
        <v>1</v>
      </c>
      <c r="H5533" s="2">
        <v>52512.4</v>
      </c>
      <c r="I5533">
        <v>3.5261011730935001E+43</v>
      </c>
      <c r="J5533">
        <v>32</v>
      </c>
      <c r="K5533" t="s">
        <v>18</v>
      </c>
      <c r="L5533" t="s">
        <v>102</v>
      </c>
      <c r="N5533" t="s">
        <v>144</v>
      </c>
    </row>
    <row r="5534" spans="1:14" x14ac:dyDescent="0.25">
      <c r="A5534">
        <v>101</v>
      </c>
      <c r="B5534" s="1">
        <v>46310</v>
      </c>
      <c r="C5534" t="s">
        <v>626</v>
      </c>
      <c r="D5534" t="s">
        <v>296</v>
      </c>
      <c r="E5534">
        <v>69232</v>
      </c>
      <c r="F5534">
        <v>179502</v>
      </c>
      <c r="G5534">
        <v>1</v>
      </c>
      <c r="H5534" s="2">
        <v>15364.56</v>
      </c>
      <c r="I5534">
        <v>3.5261011730935001E+43</v>
      </c>
      <c r="J5534">
        <v>16</v>
      </c>
      <c r="K5534" t="s">
        <v>174</v>
      </c>
      <c r="L5534" t="s">
        <v>102</v>
      </c>
    </row>
    <row r="5535" spans="1:14" x14ac:dyDescent="0.25">
      <c r="A5535">
        <v>101</v>
      </c>
      <c r="B5535" s="1">
        <v>46310</v>
      </c>
      <c r="C5535" t="s">
        <v>802</v>
      </c>
      <c r="D5535" t="s">
        <v>803</v>
      </c>
      <c r="E5535">
        <v>70018</v>
      </c>
      <c r="F5535">
        <v>179503</v>
      </c>
      <c r="G5535">
        <v>1</v>
      </c>
      <c r="H5535">
        <v>653.1</v>
      </c>
      <c r="I5535">
        <v>3.5261011730935001E+43</v>
      </c>
      <c r="L5535" t="s">
        <v>102</v>
      </c>
    </row>
    <row r="5536" spans="1:14" x14ac:dyDescent="0.25">
      <c r="A5536">
        <v>101</v>
      </c>
      <c r="B5536" s="1">
        <v>46310</v>
      </c>
      <c r="C5536" t="s">
        <v>478</v>
      </c>
      <c r="D5536" t="s">
        <v>479</v>
      </c>
      <c r="E5536">
        <v>65953</v>
      </c>
      <c r="F5536">
        <v>179504</v>
      </c>
      <c r="G5536">
        <v>1</v>
      </c>
      <c r="H5536" s="2">
        <v>2858.4</v>
      </c>
      <c r="I5536">
        <v>3.5261011730935001E+43</v>
      </c>
      <c r="J5536">
        <v>32</v>
      </c>
      <c r="K5536" t="s">
        <v>18</v>
      </c>
      <c r="L5536" t="s">
        <v>102</v>
      </c>
    </row>
    <row r="5537" spans="1:12" x14ac:dyDescent="0.25">
      <c r="A5537">
        <v>101</v>
      </c>
      <c r="B5537" s="1">
        <v>46310</v>
      </c>
      <c r="C5537" t="s">
        <v>212</v>
      </c>
      <c r="D5537" t="s">
        <v>213</v>
      </c>
      <c r="E5537">
        <v>70084</v>
      </c>
      <c r="F5537">
        <v>179505</v>
      </c>
      <c r="G5537">
        <v>1</v>
      </c>
      <c r="H5537" s="2">
        <v>1154.73</v>
      </c>
      <c r="I5537">
        <v>3.5261011730935001E+43</v>
      </c>
      <c r="J5537">
        <v>32</v>
      </c>
      <c r="K5537" t="s">
        <v>18</v>
      </c>
      <c r="L5537" t="s">
        <v>102</v>
      </c>
    </row>
    <row r="5538" spans="1:12" x14ac:dyDescent="0.25">
      <c r="A5538">
        <v>101</v>
      </c>
      <c r="B5538" s="1">
        <v>46310</v>
      </c>
      <c r="C5538" t="s">
        <v>537</v>
      </c>
      <c r="D5538" t="s">
        <v>169</v>
      </c>
      <c r="E5538">
        <v>69731</v>
      </c>
      <c r="F5538">
        <v>179506</v>
      </c>
      <c r="G5538">
        <v>1</v>
      </c>
      <c r="H5538" s="2">
        <v>2530.02</v>
      </c>
      <c r="I5538">
        <v>3.5261011730935001E+43</v>
      </c>
      <c r="J5538">
        <v>26</v>
      </c>
      <c r="K5538" t="s">
        <v>44</v>
      </c>
      <c r="L5538" t="s">
        <v>102</v>
      </c>
    </row>
    <row r="5539" spans="1:12" x14ac:dyDescent="0.25">
      <c r="A5539">
        <v>101</v>
      </c>
      <c r="B5539" s="1">
        <v>46310</v>
      </c>
      <c r="C5539" t="s">
        <v>214</v>
      </c>
      <c r="D5539" t="s">
        <v>215</v>
      </c>
      <c r="E5539">
        <v>70132</v>
      </c>
      <c r="F5539">
        <v>179507</v>
      </c>
      <c r="G5539">
        <v>1</v>
      </c>
      <c r="H5539" s="2">
        <v>2574.64</v>
      </c>
      <c r="I5539">
        <v>3.5261011730935001E+43</v>
      </c>
      <c r="J5539">
        <v>32</v>
      </c>
      <c r="K5539" t="s">
        <v>18</v>
      </c>
      <c r="L5539" t="s">
        <v>102</v>
      </c>
    </row>
    <row r="5540" spans="1:12" x14ac:dyDescent="0.25">
      <c r="A5540">
        <v>101</v>
      </c>
      <c r="B5540" s="1">
        <v>46310</v>
      </c>
      <c r="C5540" t="s">
        <v>857</v>
      </c>
      <c r="D5540" t="s">
        <v>139</v>
      </c>
      <c r="E5540">
        <v>69833</v>
      </c>
      <c r="F5540">
        <v>179508</v>
      </c>
      <c r="G5540">
        <v>1</v>
      </c>
      <c r="H5540">
        <v>715.19</v>
      </c>
      <c r="I5540">
        <v>3.5261011730935001E+43</v>
      </c>
      <c r="J5540">
        <v>32</v>
      </c>
      <c r="K5540" t="s">
        <v>18</v>
      </c>
      <c r="L5540" t="s">
        <v>102</v>
      </c>
    </row>
    <row r="5541" spans="1:12" x14ac:dyDescent="0.25">
      <c r="A5541">
        <v>101</v>
      </c>
      <c r="B5541" s="1">
        <v>46310</v>
      </c>
      <c r="C5541" t="s">
        <v>351</v>
      </c>
      <c r="D5541" t="s">
        <v>352</v>
      </c>
      <c r="E5541">
        <v>69832</v>
      </c>
      <c r="F5541">
        <v>179509</v>
      </c>
      <c r="G5541">
        <v>1</v>
      </c>
      <c r="H5541" s="2">
        <v>7577.7</v>
      </c>
      <c r="I5541">
        <v>3.5261011730935001E+43</v>
      </c>
      <c r="J5541">
        <v>32</v>
      </c>
      <c r="K5541" t="s">
        <v>18</v>
      </c>
      <c r="L5541" t="s">
        <v>102</v>
      </c>
    </row>
    <row r="5542" spans="1:12" x14ac:dyDescent="0.25">
      <c r="A5542">
        <v>101</v>
      </c>
      <c r="B5542" s="1">
        <v>46310</v>
      </c>
      <c r="C5542" t="s">
        <v>323</v>
      </c>
      <c r="D5542" t="s">
        <v>324</v>
      </c>
      <c r="E5542">
        <v>70059</v>
      </c>
      <c r="F5542">
        <v>179510</v>
      </c>
      <c r="G5542">
        <v>1</v>
      </c>
      <c r="H5542" s="2">
        <v>3196.24</v>
      </c>
      <c r="I5542">
        <v>3.5261011730935001E+43</v>
      </c>
      <c r="J5542">
        <v>32</v>
      </c>
      <c r="K5542" t="s">
        <v>18</v>
      </c>
      <c r="L5542" t="s">
        <v>102</v>
      </c>
    </row>
    <row r="5543" spans="1:12" x14ac:dyDescent="0.25">
      <c r="A5543">
        <v>101</v>
      </c>
      <c r="B5543" s="1">
        <v>46310</v>
      </c>
      <c r="C5543" t="s">
        <v>822</v>
      </c>
      <c r="D5543" t="s">
        <v>823</v>
      </c>
      <c r="E5543">
        <v>69750</v>
      </c>
      <c r="F5543">
        <v>179511</v>
      </c>
      <c r="G5543">
        <v>1</v>
      </c>
      <c r="H5543" s="2">
        <v>1520.89</v>
      </c>
      <c r="I5543">
        <v>3.5261011730935001E+43</v>
      </c>
      <c r="J5543">
        <v>16</v>
      </c>
      <c r="K5543" t="s">
        <v>174</v>
      </c>
      <c r="L5543" t="s">
        <v>102</v>
      </c>
    </row>
    <row r="5544" spans="1:12" x14ac:dyDescent="0.25">
      <c r="A5544">
        <v>101</v>
      </c>
      <c r="B5544" s="1">
        <v>46310</v>
      </c>
      <c r="C5544" t="s">
        <v>310</v>
      </c>
      <c r="D5544" t="s">
        <v>169</v>
      </c>
      <c r="E5544">
        <v>69827</v>
      </c>
      <c r="F5544">
        <v>179512</v>
      </c>
      <c r="G5544">
        <v>1</v>
      </c>
      <c r="H5544" s="2">
        <v>1931.94</v>
      </c>
      <c r="I5544">
        <v>3.5261011730935001E+43</v>
      </c>
      <c r="J5544">
        <v>32</v>
      </c>
      <c r="K5544" t="s">
        <v>18</v>
      </c>
      <c r="L5544" t="s">
        <v>102</v>
      </c>
    </row>
    <row r="5545" spans="1:12" x14ac:dyDescent="0.25">
      <c r="A5545">
        <v>101</v>
      </c>
      <c r="B5545" s="1">
        <v>46310</v>
      </c>
      <c r="C5545" t="s">
        <v>375</v>
      </c>
      <c r="D5545" t="s">
        <v>376</v>
      </c>
      <c r="E5545">
        <v>69248</v>
      </c>
      <c r="F5545">
        <v>179513</v>
      </c>
      <c r="G5545">
        <v>1</v>
      </c>
      <c r="H5545" s="2">
        <v>9739.98</v>
      </c>
      <c r="I5545">
        <v>3.5261011730935001E+43</v>
      </c>
      <c r="J5545">
        <v>7</v>
      </c>
      <c r="K5545" t="s">
        <v>44</v>
      </c>
      <c r="L5545" t="s">
        <v>102</v>
      </c>
    </row>
    <row r="5546" spans="1:12" x14ac:dyDescent="0.25">
      <c r="A5546">
        <v>101</v>
      </c>
      <c r="B5546" s="1">
        <v>46310</v>
      </c>
      <c r="C5546" t="s">
        <v>486</v>
      </c>
      <c r="D5546" t="s">
        <v>337</v>
      </c>
      <c r="E5546">
        <v>69726</v>
      </c>
      <c r="F5546">
        <v>179514</v>
      </c>
      <c r="G5546">
        <v>1</v>
      </c>
      <c r="H5546" s="2">
        <v>4710.55</v>
      </c>
      <c r="I5546">
        <v>3.5261011730935001E+43</v>
      </c>
      <c r="J5546">
        <v>32</v>
      </c>
      <c r="K5546" t="s">
        <v>18</v>
      </c>
      <c r="L5546" t="s">
        <v>102</v>
      </c>
    </row>
    <row r="5547" spans="1:12" x14ac:dyDescent="0.25">
      <c r="A5547">
        <v>101</v>
      </c>
      <c r="B5547" s="1">
        <v>46310</v>
      </c>
      <c r="C5547" t="s">
        <v>262</v>
      </c>
      <c r="D5547" t="s">
        <v>106</v>
      </c>
      <c r="E5547">
        <v>70104</v>
      </c>
      <c r="F5547">
        <v>179515</v>
      </c>
      <c r="G5547">
        <v>1</v>
      </c>
      <c r="H5547" s="2">
        <v>3064.44</v>
      </c>
      <c r="I5547">
        <v>3.5261011730935001E+43</v>
      </c>
      <c r="J5547">
        <v>32</v>
      </c>
      <c r="K5547" t="s">
        <v>18</v>
      </c>
      <c r="L5547" t="s">
        <v>102</v>
      </c>
    </row>
    <row r="5548" spans="1:12" x14ac:dyDescent="0.25">
      <c r="A5548">
        <v>101</v>
      </c>
      <c r="B5548" s="1">
        <v>46310</v>
      </c>
      <c r="C5548" t="s">
        <v>375</v>
      </c>
      <c r="D5548" t="s">
        <v>376</v>
      </c>
      <c r="E5548">
        <v>65142</v>
      </c>
      <c r="F5548">
        <v>179516</v>
      </c>
      <c r="G5548">
        <v>1</v>
      </c>
      <c r="H5548">
        <v>789</v>
      </c>
      <c r="I5548">
        <v>3.5261011730935001E+43</v>
      </c>
      <c r="J5548">
        <v>14</v>
      </c>
      <c r="K5548" t="s">
        <v>279</v>
      </c>
      <c r="L5548" t="s">
        <v>102</v>
      </c>
    </row>
    <row r="5549" spans="1:12" x14ac:dyDescent="0.25">
      <c r="A5549">
        <v>101</v>
      </c>
      <c r="B5549" s="1">
        <v>46310</v>
      </c>
      <c r="C5549" t="s">
        <v>1048</v>
      </c>
      <c r="D5549" t="s">
        <v>133</v>
      </c>
      <c r="E5549">
        <v>68220</v>
      </c>
      <c r="F5549">
        <v>179517</v>
      </c>
      <c r="G5549">
        <v>1</v>
      </c>
      <c r="H5549">
        <v>127.8</v>
      </c>
      <c r="I5549">
        <v>3.5261011730935001E+43</v>
      </c>
      <c r="J5549">
        <v>7</v>
      </c>
      <c r="K5549" t="s">
        <v>44</v>
      </c>
      <c r="L5549" t="s">
        <v>102</v>
      </c>
    </row>
    <row r="5550" spans="1:12" x14ac:dyDescent="0.25">
      <c r="A5550">
        <v>101</v>
      </c>
      <c r="B5550" s="1">
        <v>46310</v>
      </c>
      <c r="C5550" t="s">
        <v>604</v>
      </c>
      <c r="D5550" t="s">
        <v>189</v>
      </c>
      <c r="E5550">
        <v>69746</v>
      </c>
      <c r="F5550">
        <v>179518</v>
      </c>
      <c r="G5550">
        <v>1</v>
      </c>
      <c r="H5550" s="2">
        <v>5395.52</v>
      </c>
      <c r="I5550">
        <v>3.5261011730935001E+43</v>
      </c>
      <c r="J5550">
        <v>32</v>
      </c>
      <c r="K5550" t="s">
        <v>18</v>
      </c>
      <c r="L5550" t="s">
        <v>102</v>
      </c>
    </row>
    <row r="5551" spans="1:12" x14ac:dyDescent="0.25">
      <c r="A5551">
        <v>101</v>
      </c>
      <c r="B5551" s="1">
        <v>46310</v>
      </c>
      <c r="C5551" t="s">
        <v>795</v>
      </c>
      <c r="D5551" t="s">
        <v>512</v>
      </c>
      <c r="E5551">
        <v>69979</v>
      </c>
      <c r="F5551">
        <v>179519</v>
      </c>
      <c r="G5551">
        <v>1</v>
      </c>
      <c r="H5551" s="2">
        <v>1807.29</v>
      </c>
      <c r="I5551">
        <v>3.5261011730935001E+43</v>
      </c>
      <c r="J5551">
        <v>26</v>
      </c>
      <c r="K5551" t="s">
        <v>44</v>
      </c>
      <c r="L5551" t="s">
        <v>102</v>
      </c>
    </row>
    <row r="5552" spans="1:12" x14ac:dyDescent="0.25">
      <c r="A5552">
        <v>101</v>
      </c>
      <c r="B5552" s="1">
        <v>46310</v>
      </c>
      <c r="C5552" t="s">
        <v>1049</v>
      </c>
      <c r="D5552" t="s">
        <v>1016</v>
      </c>
      <c r="E5552">
        <v>68934</v>
      </c>
      <c r="F5552">
        <v>179520</v>
      </c>
      <c r="G5552">
        <v>1</v>
      </c>
      <c r="H5552" s="2">
        <v>1476.75</v>
      </c>
      <c r="I5552">
        <v>3.5261011730935001E+43</v>
      </c>
      <c r="J5552">
        <v>26</v>
      </c>
      <c r="K5552" t="s">
        <v>44</v>
      </c>
      <c r="L5552" t="s">
        <v>102</v>
      </c>
    </row>
    <row r="5553" spans="1:12" x14ac:dyDescent="0.25">
      <c r="A5553">
        <v>101</v>
      </c>
      <c r="B5553" s="1">
        <v>46310</v>
      </c>
      <c r="C5553" t="s">
        <v>627</v>
      </c>
      <c r="D5553" t="s">
        <v>169</v>
      </c>
      <c r="E5553">
        <v>69821</v>
      </c>
      <c r="F5553">
        <v>179521</v>
      </c>
      <c r="G5553">
        <v>1</v>
      </c>
      <c r="H5553" s="2">
        <v>1137.3699999999999</v>
      </c>
      <c r="I5553">
        <v>3.5261011730935001E+43</v>
      </c>
      <c r="J5553">
        <v>32</v>
      </c>
      <c r="K5553" t="s">
        <v>18</v>
      </c>
      <c r="L5553" t="s">
        <v>102</v>
      </c>
    </row>
    <row r="5554" spans="1:12" x14ac:dyDescent="0.25">
      <c r="A5554">
        <v>101</v>
      </c>
      <c r="B5554" s="1">
        <v>46310</v>
      </c>
      <c r="C5554" t="s">
        <v>163</v>
      </c>
      <c r="D5554" t="s">
        <v>133</v>
      </c>
      <c r="E5554">
        <v>69200</v>
      </c>
      <c r="F5554">
        <v>179522</v>
      </c>
      <c r="G5554">
        <v>1</v>
      </c>
      <c r="H5554" s="2">
        <v>31559.200000000001</v>
      </c>
      <c r="I5554">
        <v>3.5261011730935001E+43</v>
      </c>
      <c r="J5554">
        <v>7</v>
      </c>
      <c r="K5554" t="s">
        <v>44</v>
      </c>
      <c r="L5554" t="s">
        <v>102</v>
      </c>
    </row>
    <row r="5555" spans="1:12" x14ac:dyDescent="0.25">
      <c r="A5555">
        <v>101</v>
      </c>
      <c r="B5555" s="1">
        <v>46310</v>
      </c>
      <c r="C5555" t="s">
        <v>720</v>
      </c>
      <c r="D5555" t="s">
        <v>721</v>
      </c>
      <c r="E5555">
        <v>70064</v>
      </c>
      <c r="F5555">
        <v>179523</v>
      </c>
      <c r="G5555">
        <v>1</v>
      </c>
      <c r="H5555">
        <v>466.6</v>
      </c>
      <c r="I5555">
        <v>3.5261011730935001E+43</v>
      </c>
      <c r="J5555">
        <v>32</v>
      </c>
      <c r="K5555" t="s">
        <v>18</v>
      </c>
      <c r="L5555" t="s">
        <v>102</v>
      </c>
    </row>
    <row r="5556" spans="1:12" x14ac:dyDescent="0.25">
      <c r="A5556">
        <v>101</v>
      </c>
      <c r="B5556" s="1">
        <v>46310</v>
      </c>
      <c r="C5556" t="s">
        <v>783</v>
      </c>
      <c r="D5556" t="s">
        <v>106</v>
      </c>
      <c r="E5556">
        <v>70065</v>
      </c>
      <c r="F5556">
        <v>179524</v>
      </c>
      <c r="G5556">
        <v>1</v>
      </c>
      <c r="H5556">
        <v>100.28</v>
      </c>
      <c r="I5556">
        <v>3.5261011730935001E+43</v>
      </c>
      <c r="J5556">
        <v>32</v>
      </c>
      <c r="K5556" t="s">
        <v>18</v>
      </c>
      <c r="L5556" t="s">
        <v>102</v>
      </c>
    </row>
    <row r="5557" spans="1:12" x14ac:dyDescent="0.25">
      <c r="A5557">
        <v>101</v>
      </c>
      <c r="B5557" s="1">
        <v>46310</v>
      </c>
      <c r="C5557" t="s">
        <v>314</v>
      </c>
      <c r="D5557" t="s">
        <v>106</v>
      </c>
      <c r="E5557">
        <v>70103</v>
      </c>
      <c r="F5557">
        <v>179525</v>
      </c>
      <c r="G5557">
        <v>1</v>
      </c>
      <c r="H5557" s="2">
        <v>2398</v>
      </c>
      <c r="I5557">
        <v>3.5261011730935001E+43</v>
      </c>
      <c r="J5557">
        <v>32</v>
      </c>
      <c r="K5557" t="s">
        <v>18</v>
      </c>
      <c r="L5557" t="s">
        <v>102</v>
      </c>
    </row>
    <row r="5558" spans="1:12" x14ac:dyDescent="0.25">
      <c r="A5558">
        <v>101</v>
      </c>
      <c r="B5558" s="1">
        <v>46310</v>
      </c>
      <c r="C5558" t="s">
        <v>1050</v>
      </c>
      <c r="D5558" t="s">
        <v>169</v>
      </c>
      <c r="E5558">
        <v>69645</v>
      </c>
      <c r="F5558">
        <v>179526</v>
      </c>
      <c r="G5558">
        <v>1</v>
      </c>
      <c r="H5558">
        <v>943.12</v>
      </c>
      <c r="I5558">
        <v>3.5261011730935001E+43</v>
      </c>
      <c r="J5558">
        <v>26</v>
      </c>
      <c r="K5558" t="s">
        <v>44</v>
      </c>
      <c r="L5558" t="s">
        <v>102</v>
      </c>
    </row>
    <row r="5559" spans="1:12" x14ac:dyDescent="0.25">
      <c r="A5559">
        <v>101</v>
      </c>
      <c r="B5559" s="1">
        <v>46310</v>
      </c>
      <c r="C5559" t="s">
        <v>243</v>
      </c>
      <c r="D5559" t="s">
        <v>139</v>
      </c>
      <c r="E5559">
        <v>69851</v>
      </c>
      <c r="F5559">
        <v>179527</v>
      </c>
      <c r="G5559">
        <v>1</v>
      </c>
      <c r="H5559" s="2">
        <v>2031.12</v>
      </c>
      <c r="I5559">
        <v>3.5261011730935001E+43</v>
      </c>
      <c r="J5559">
        <v>32</v>
      </c>
      <c r="K5559" t="s">
        <v>18</v>
      </c>
      <c r="L5559" t="s">
        <v>102</v>
      </c>
    </row>
    <row r="5560" spans="1:12" x14ac:dyDescent="0.25">
      <c r="A5560">
        <v>101</v>
      </c>
      <c r="B5560" s="1">
        <v>46310</v>
      </c>
      <c r="C5560" t="s">
        <v>151</v>
      </c>
      <c r="D5560" t="s">
        <v>152</v>
      </c>
      <c r="E5560">
        <v>70051</v>
      </c>
      <c r="F5560">
        <v>179528</v>
      </c>
      <c r="G5560">
        <v>1</v>
      </c>
      <c r="H5560" s="2">
        <v>1638</v>
      </c>
      <c r="I5560">
        <v>3.5261011730935001E+43</v>
      </c>
      <c r="J5560">
        <v>32</v>
      </c>
      <c r="K5560" t="s">
        <v>18</v>
      </c>
      <c r="L5560" t="s">
        <v>102</v>
      </c>
    </row>
    <row r="5561" spans="1:12" x14ac:dyDescent="0.25">
      <c r="A5561">
        <v>101</v>
      </c>
      <c r="B5561" s="1">
        <v>46310</v>
      </c>
      <c r="C5561" t="s">
        <v>114</v>
      </c>
      <c r="D5561" t="s">
        <v>115</v>
      </c>
      <c r="E5561">
        <v>69673</v>
      </c>
      <c r="F5561">
        <v>179529</v>
      </c>
      <c r="G5561">
        <v>1</v>
      </c>
      <c r="H5561" s="2">
        <v>3978</v>
      </c>
      <c r="I5561">
        <v>3.5261011730935001E+43</v>
      </c>
      <c r="J5561">
        <v>32</v>
      </c>
      <c r="K5561" t="s">
        <v>18</v>
      </c>
      <c r="L5561" t="s">
        <v>102</v>
      </c>
    </row>
    <row r="5562" spans="1:12" x14ac:dyDescent="0.25">
      <c r="A5562">
        <v>101</v>
      </c>
      <c r="B5562" s="1">
        <v>46310</v>
      </c>
      <c r="C5562" t="s">
        <v>229</v>
      </c>
      <c r="D5562" t="s">
        <v>230</v>
      </c>
      <c r="E5562">
        <v>70043</v>
      </c>
      <c r="F5562">
        <v>179530</v>
      </c>
      <c r="G5562">
        <v>1</v>
      </c>
      <c r="H5562">
        <v>621.20000000000005</v>
      </c>
      <c r="I5562">
        <v>3.5261011730935001E+43</v>
      </c>
      <c r="J5562">
        <v>32</v>
      </c>
      <c r="K5562" t="s">
        <v>18</v>
      </c>
      <c r="L5562" t="s">
        <v>102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9EA5-35B1-4A39-9D87-8AAFAA08C231}">
  <dimension ref="A1:M3"/>
  <sheetViews>
    <sheetView workbookViewId="0">
      <selection activeCell="K2" sqref="K2"/>
    </sheetView>
  </sheetViews>
  <sheetFormatPr defaultRowHeight="15" x14ac:dyDescent="0.25"/>
  <cols>
    <col min="2" max="2" width="12" customWidth="1"/>
    <col min="7" max="7" width="11.85546875" customWidth="1"/>
    <col min="8" max="8" width="11.42578125" customWidth="1"/>
    <col min="9" max="9" width="11.28515625" customWidth="1"/>
    <col min="10" max="10" width="12.7109375" customWidth="1"/>
    <col min="11" max="11" width="9.7109375" customWidth="1"/>
  </cols>
  <sheetData>
    <row r="1" spans="1:13" x14ac:dyDescent="0.25">
      <c r="A1" t="s">
        <v>1051</v>
      </c>
      <c r="B1" s="1">
        <v>46174</v>
      </c>
      <c r="C1" t="s">
        <v>361</v>
      </c>
      <c r="E1" t="s">
        <v>1052</v>
      </c>
      <c r="F1" t="s">
        <v>87</v>
      </c>
      <c r="G1" t="s">
        <v>1053</v>
      </c>
      <c r="H1" t="s">
        <v>1054</v>
      </c>
      <c r="I1" t="s">
        <v>90</v>
      </c>
      <c r="J1" t="s">
        <v>1055</v>
      </c>
      <c r="K1" t="s">
        <v>1056</v>
      </c>
      <c r="L1" t="s">
        <v>1057</v>
      </c>
      <c r="M1" t="s">
        <v>1058</v>
      </c>
    </row>
    <row r="2" spans="1:13" x14ac:dyDescent="0.25">
      <c r="F2">
        <v>101</v>
      </c>
      <c r="G2" s="1">
        <v>46171</v>
      </c>
      <c r="H2" t="s">
        <v>1059</v>
      </c>
      <c r="I2" t="s">
        <v>135</v>
      </c>
      <c r="J2">
        <v>59434</v>
      </c>
      <c r="K2">
        <v>167718</v>
      </c>
      <c r="L2" s="44">
        <v>17276.16</v>
      </c>
      <c r="M2" s="1">
        <v>46175</v>
      </c>
    </row>
    <row r="3" spans="1:13" x14ac:dyDescent="0.25">
      <c r="F3">
        <v>101</v>
      </c>
      <c r="G3" s="1">
        <v>46171</v>
      </c>
      <c r="H3" t="s">
        <v>1060</v>
      </c>
      <c r="I3" t="s">
        <v>133</v>
      </c>
      <c r="L3" s="44">
        <v>11024.76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8489-E323-4B87-AB94-1345B8553206}">
  <dimension ref="A1:A38"/>
  <sheetViews>
    <sheetView workbookViewId="0">
      <selection activeCell="A18" sqref="A18"/>
    </sheetView>
  </sheetViews>
  <sheetFormatPr defaultRowHeight="15" x14ac:dyDescent="0.25"/>
  <cols>
    <col min="1" max="1" width="12.28515625" bestFit="1" customWidth="1"/>
  </cols>
  <sheetData>
    <row r="1" spans="1:1" x14ac:dyDescent="0.25">
      <c r="A1" t="s">
        <v>1061</v>
      </c>
    </row>
    <row r="2" spans="1:1" x14ac:dyDescent="0.25">
      <c r="A2" t="s">
        <v>76</v>
      </c>
    </row>
    <row r="3" spans="1:1" x14ac:dyDescent="0.25">
      <c r="A3" t="s">
        <v>26</v>
      </c>
    </row>
    <row r="4" spans="1:1" x14ac:dyDescent="0.25">
      <c r="A4" t="s">
        <v>30</v>
      </c>
    </row>
    <row r="5" spans="1:1" x14ac:dyDescent="0.25">
      <c r="A5" t="s">
        <v>51</v>
      </c>
    </row>
    <row r="6" spans="1:1" x14ac:dyDescent="0.25">
      <c r="A6" t="s">
        <v>1062</v>
      </c>
    </row>
    <row r="7" spans="1:1" x14ac:dyDescent="0.25">
      <c r="A7" t="s">
        <v>22</v>
      </c>
    </row>
    <row r="8" spans="1:1" x14ac:dyDescent="0.25">
      <c r="A8" t="s">
        <v>17</v>
      </c>
    </row>
    <row r="9" spans="1:1" x14ac:dyDescent="0.25">
      <c r="A9" t="s">
        <v>48</v>
      </c>
    </row>
    <row r="10" spans="1:1" x14ac:dyDescent="0.25">
      <c r="A10" t="s">
        <v>53</v>
      </c>
    </row>
    <row r="11" spans="1:1" x14ac:dyDescent="0.25">
      <c r="A11" t="s">
        <v>49</v>
      </c>
    </row>
    <row r="12" spans="1:1" x14ac:dyDescent="0.25">
      <c r="A12" t="s">
        <v>84</v>
      </c>
    </row>
    <row r="13" spans="1:1" x14ac:dyDescent="0.25">
      <c r="A13" s="14" t="s">
        <v>25</v>
      </c>
    </row>
    <row r="14" spans="1:1" x14ac:dyDescent="0.25">
      <c r="A14" s="14" t="s">
        <v>36</v>
      </c>
    </row>
    <row r="15" spans="1:1" x14ac:dyDescent="0.25">
      <c r="A15" t="s">
        <v>43</v>
      </c>
    </row>
    <row r="16" spans="1:1" x14ac:dyDescent="0.25">
      <c r="A16" t="s">
        <v>52</v>
      </c>
    </row>
    <row r="17" spans="1:1" x14ac:dyDescent="0.25">
      <c r="A17" s="14" t="s">
        <v>86</v>
      </c>
    </row>
    <row r="18" spans="1:1" x14ac:dyDescent="0.25">
      <c r="A18" s="14" t="s">
        <v>83</v>
      </c>
    </row>
    <row r="19" spans="1:1" x14ac:dyDescent="0.25">
      <c r="A19" s="14" t="s">
        <v>27</v>
      </c>
    </row>
    <row r="20" spans="1:1" x14ac:dyDescent="0.25">
      <c r="A20" s="14" t="s">
        <v>85</v>
      </c>
    </row>
    <row r="21" spans="1:1" x14ac:dyDescent="0.25">
      <c r="A21" s="14" t="s">
        <v>81</v>
      </c>
    </row>
    <row r="22" spans="1:1" x14ac:dyDescent="0.25">
      <c r="A22" t="s">
        <v>33</v>
      </c>
    </row>
    <row r="23" spans="1:1" x14ac:dyDescent="0.25">
      <c r="A23" t="s">
        <v>21</v>
      </c>
    </row>
    <row r="24" spans="1:1" x14ac:dyDescent="0.25">
      <c r="A24" t="s">
        <v>1063</v>
      </c>
    </row>
    <row r="25" spans="1:1" x14ac:dyDescent="0.25">
      <c r="A25" t="s">
        <v>29</v>
      </c>
    </row>
    <row r="26" spans="1:1" x14ac:dyDescent="0.25">
      <c r="A26" s="14" t="s">
        <v>46</v>
      </c>
    </row>
    <row r="27" spans="1:1" x14ac:dyDescent="0.25">
      <c r="A27" t="s">
        <v>32</v>
      </c>
    </row>
    <row r="28" spans="1:1" x14ac:dyDescent="0.25">
      <c r="A28" s="14" t="s">
        <v>1064</v>
      </c>
    </row>
    <row r="29" spans="1:1" x14ac:dyDescent="0.25">
      <c r="A29" s="14" t="s">
        <v>47</v>
      </c>
    </row>
    <row r="30" spans="1:1" x14ac:dyDescent="0.25">
      <c r="A30" s="14" t="s">
        <v>24</v>
      </c>
    </row>
    <row r="32" spans="1:1" x14ac:dyDescent="0.25">
      <c r="A32" s="14" t="s">
        <v>40</v>
      </c>
    </row>
    <row r="33" spans="1:1" x14ac:dyDescent="0.25">
      <c r="A33" s="14" t="s">
        <v>39</v>
      </c>
    </row>
    <row r="34" spans="1:1" x14ac:dyDescent="0.25">
      <c r="A34" s="14" t="s">
        <v>19</v>
      </c>
    </row>
    <row r="35" spans="1:1" x14ac:dyDescent="0.25">
      <c r="A35" s="14" t="s">
        <v>65</v>
      </c>
    </row>
    <row r="37" spans="1:1" x14ac:dyDescent="0.25">
      <c r="A37" s="14" t="s">
        <v>20</v>
      </c>
    </row>
    <row r="38" spans="1:1" x14ac:dyDescent="0.25">
      <c r="A38" s="14" t="s">
        <v>23</v>
      </c>
    </row>
  </sheetData>
  <sortState xmlns:xlrd2="http://schemas.microsoft.com/office/spreadsheetml/2017/richdata2" ref="A2:A12">
    <sortCondition ref="A2:A12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3BD8-FFF9-4BA5-A666-AB89AC2DEE43}">
  <sheetPr>
    <tabColor rgb="FF92D050"/>
  </sheetPr>
  <dimension ref="A1:G62"/>
  <sheetViews>
    <sheetView showGridLines="0" workbookViewId="0">
      <selection activeCell="A12" sqref="A12"/>
    </sheetView>
  </sheetViews>
  <sheetFormatPr defaultColWidth="9.140625" defaultRowHeight="18.75" x14ac:dyDescent="0.3"/>
  <cols>
    <col min="1" max="1" width="23.42578125" style="39" customWidth="1"/>
    <col min="2" max="2" width="9" style="39" hidden="1" customWidth="1"/>
    <col min="3" max="3" width="20" style="39" bestFit="1" customWidth="1"/>
    <col min="4" max="4" width="18.28515625" style="39" bestFit="1" customWidth="1"/>
    <col min="5" max="5" width="22.85546875" style="39" bestFit="1" customWidth="1"/>
    <col min="6" max="6" width="21.42578125" style="39" bestFit="1" customWidth="1"/>
    <col min="7" max="7" width="18" style="40" bestFit="1" customWidth="1"/>
    <col min="8" max="8" width="22.140625" style="39" bestFit="1" customWidth="1"/>
    <col min="9" max="97" width="11.28515625" style="39" bestFit="1" customWidth="1"/>
    <col min="98" max="98" width="14.5703125" style="39" bestFit="1" customWidth="1"/>
    <col min="99" max="193" width="11.28515625" style="39" bestFit="1" customWidth="1"/>
    <col min="194" max="194" width="18.140625" style="39" bestFit="1" customWidth="1"/>
    <col min="195" max="289" width="11.28515625" style="39" bestFit="1" customWidth="1"/>
    <col min="290" max="290" width="17" style="39" bestFit="1" customWidth="1"/>
    <col min="291" max="385" width="11.28515625" style="39" bestFit="1" customWidth="1"/>
    <col min="386" max="386" width="23.28515625" style="39" bestFit="1" customWidth="1"/>
    <col min="387" max="387" width="11.85546875" style="39" bestFit="1" customWidth="1"/>
    <col min="388" max="438" width="13" style="39" bestFit="1" customWidth="1"/>
    <col min="439" max="439" width="12" style="39" bestFit="1" customWidth="1"/>
    <col min="440" max="463" width="13" style="39" bestFit="1" customWidth="1"/>
    <col min="464" max="464" width="11.85546875" style="39" bestFit="1" customWidth="1"/>
    <col min="465" max="465" width="13" style="39" bestFit="1" customWidth="1"/>
    <col min="466" max="466" width="12" style="39" bestFit="1" customWidth="1"/>
    <col min="467" max="479" width="13" style="39" bestFit="1" customWidth="1"/>
    <col min="480" max="480" width="11.85546875" style="39" bestFit="1" customWidth="1"/>
    <col min="481" max="481" width="13" style="39" bestFit="1" customWidth="1"/>
    <col min="482" max="482" width="20.7109375" style="39" bestFit="1" customWidth="1"/>
    <col min="483" max="483" width="19.5703125" style="39" bestFit="1" customWidth="1"/>
    <col min="484" max="484" width="23.140625" style="39" bestFit="1" customWidth="1"/>
    <col min="485" max="485" width="22.140625" style="39" bestFit="1" customWidth="1"/>
    <col min="486" max="486" width="28" style="39" bestFit="1" customWidth="1"/>
    <col min="487" max="16384" width="9.140625" style="39"/>
  </cols>
  <sheetData>
    <row r="1" spans="1:7" x14ac:dyDescent="0.3">
      <c r="A1" s="38" t="s">
        <v>2</v>
      </c>
      <c r="B1" s="38" t="s">
        <v>3</v>
      </c>
      <c r="C1" s="38" t="s">
        <v>1065</v>
      </c>
      <c r="D1" s="38" t="s">
        <v>1066</v>
      </c>
      <c r="E1" s="38" t="s">
        <v>1067</v>
      </c>
      <c r="F1" s="38" t="s">
        <v>1068</v>
      </c>
      <c r="G1"/>
    </row>
    <row r="2" spans="1:7" x14ac:dyDescent="0.3">
      <c r="A2" s="38" t="s">
        <v>26</v>
      </c>
      <c r="B2" s="38"/>
      <c r="C2" s="38">
        <v>10</v>
      </c>
      <c r="D2" s="38">
        <v>69</v>
      </c>
      <c r="E2" s="38">
        <v>0</v>
      </c>
      <c r="F2" s="38"/>
      <c r="G2"/>
    </row>
    <row r="3" spans="1:7" x14ac:dyDescent="0.3">
      <c r="A3" s="38" t="s">
        <v>30</v>
      </c>
      <c r="B3" s="38"/>
      <c r="C3" s="38">
        <v>38</v>
      </c>
      <c r="D3" s="38">
        <v>131</v>
      </c>
      <c r="E3" s="38">
        <v>0</v>
      </c>
      <c r="F3" s="38"/>
      <c r="G3"/>
    </row>
    <row r="4" spans="1:7" x14ac:dyDescent="0.3">
      <c r="A4" s="38" t="s">
        <v>22</v>
      </c>
      <c r="B4" s="38"/>
      <c r="C4" s="38">
        <v>26</v>
      </c>
      <c r="D4" s="38">
        <v>52</v>
      </c>
      <c r="E4" s="38">
        <v>0</v>
      </c>
      <c r="F4" s="38"/>
      <c r="G4"/>
    </row>
    <row r="5" spans="1:7" x14ac:dyDescent="0.3">
      <c r="A5" s="38" t="s">
        <v>1069</v>
      </c>
      <c r="B5" s="38"/>
      <c r="C5" s="38">
        <v>6899</v>
      </c>
      <c r="D5" s="38">
        <v>0</v>
      </c>
      <c r="E5" s="38">
        <v>0</v>
      </c>
      <c r="F5" s="38">
        <v>0</v>
      </c>
      <c r="G5"/>
    </row>
    <row r="6" spans="1:7" x14ac:dyDescent="0.3">
      <c r="A6" s="38" t="s">
        <v>25</v>
      </c>
      <c r="B6" s="38"/>
      <c r="C6" s="38">
        <v>7</v>
      </c>
      <c r="D6" s="38">
        <v>45</v>
      </c>
      <c r="E6" s="38">
        <v>0</v>
      </c>
      <c r="F6" s="38"/>
      <c r="G6"/>
    </row>
    <row r="7" spans="1:7" x14ac:dyDescent="0.3">
      <c r="A7" s="38" t="s">
        <v>27</v>
      </c>
      <c r="B7" s="38"/>
      <c r="C7" s="38">
        <v>26</v>
      </c>
      <c r="D7" s="38">
        <v>142</v>
      </c>
      <c r="E7" s="38">
        <v>0</v>
      </c>
      <c r="F7" s="38">
        <v>0</v>
      </c>
      <c r="G7"/>
    </row>
    <row r="8" spans="1:7" x14ac:dyDescent="0.3">
      <c r="A8" s="38" t="s">
        <v>32</v>
      </c>
      <c r="B8" s="38"/>
      <c r="C8" s="38">
        <v>10</v>
      </c>
      <c r="D8" s="38">
        <v>10</v>
      </c>
      <c r="E8" s="38">
        <v>0</v>
      </c>
      <c r="F8" s="38"/>
      <c r="G8"/>
    </row>
    <row r="9" spans="1:7" x14ac:dyDescent="0.3">
      <c r="A9" s="38" t="s">
        <v>28</v>
      </c>
      <c r="B9" s="38"/>
      <c r="C9" s="38">
        <v>1</v>
      </c>
      <c r="D9" s="38">
        <v>1</v>
      </c>
      <c r="E9" s="38"/>
      <c r="F9" s="38"/>
      <c r="G9"/>
    </row>
    <row r="10" spans="1:7" x14ac:dyDescent="0.3">
      <c r="A10" s="38" t="s">
        <v>24</v>
      </c>
      <c r="B10" s="62">
        <v>46302</v>
      </c>
      <c r="C10" s="38">
        <v>2</v>
      </c>
      <c r="D10" s="38">
        <v>10</v>
      </c>
      <c r="E10" s="38"/>
      <c r="F10" s="38"/>
      <c r="G10"/>
    </row>
    <row r="11" spans="1:7" x14ac:dyDescent="0.3">
      <c r="A11" s="38"/>
      <c r="B11" s="62">
        <v>46304</v>
      </c>
      <c r="C11" s="38">
        <v>8</v>
      </c>
      <c r="D11" s="38">
        <v>17</v>
      </c>
      <c r="E11" s="38">
        <v>0</v>
      </c>
      <c r="F11" s="38"/>
      <c r="G11"/>
    </row>
    <row r="12" spans="1:7" x14ac:dyDescent="0.3">
      <c r="A12" s="38" t="s">
        <v>1070</v>
      </c>
      <c r="B12" s="38"/>
      <c r="C12" s="38">
        <v>10</v>
      </c>
      <c r="D12" s="38">
        <v>27</v>
      </c>
      <c r="E12" s="38">
        <v>0</v>
      </c>
      <c r="F12" s="38"/>
      <c r="G12"/>
    </row>
    <row r="13" spans="1:7" x14ac:dyDescent="0.3">
      <c r="A13" s="38" t="s">
        <v>47</v>
      </c>
      <c r="B13" s="62">
        <v>46302</v>
      </c>
      <c r="C13" s="38">
        <v>1</v>
      </c>
      <c r="D13" s="38">
        <v>6</v>
      </c>
      <c r="E13" s="38"/>
      <c r="F13" s="38"/>
      <c r="G13"/>
    </row>
    <row r="14" spans="1:7" x14ac:dyDescent="0.3">
      <c r="A14" s="38"/>
      <c r="B14" s="62">
        <v>46303</v>
      </c>
      <c r="C14" s="38">
        <v>4</v>
      </c>
      <c r="D14" s="38">
        <v>23</v>
      </c>
      <c r="E14" s="38">
        <v>0</v>
      </c>
      <c r="F14" s="38"/>
      <c r="G14"/>
    </row>
    <row r="15" spans="1:7" x14ac:dyDescent="0.3">
      <c r="A15" s="38"/>
      <c r="B15" s="62">
        <v>46304</v>
      </c>
      <c r="C15" s="38">
        <v>1</v>
      </c>
      <c r="D15" s="38">
        <v>1</v>
      </c>
      <c r="E15" s="38">
        <v>0</v>
      </c>
      <c r="F15" s="38"/>
      <c r="G15"/>
    </row>
    <row r="16" spans="1:7" x14ac:dyDescent="0.3">
      <c r="A16" s="38" t="s">
        <v>1071</v>
      </c>
      <c r="B16" s="38"/>
      <c r="C16" s="38">
        <v>6</v>
      </c>
      <c r="D16" s="38">
        <v>30</v>
      </c>
      <c r="E16" s="38">
        <v>0</v>
      </c>
      <c r="F16" s="38"/>
      <c r="G16"/>
    </row>
    <row r="17" spans="1:7" x14ac:dyDescent="0.3">
      <c r="A17" s="38" t="s">
        <v>29</v>
      </c>
      <c r="B17" s="62">
        <v>46302</v>
      </c>
      <c r="C17" s="38">
        <v>3</v>
      </c>
      <c r="D17" s="38">
        <v>47</v>
      </c>
      <c r="E17" s="38">
        <v>0</v>
      </c>
      <c r="F17" s="38"/>
      <c r="G17"/>
    </row>
    <row r="18" spans="1:7" x14ac:dyDescent="0.3">
      <c r="A18" s="38"/>
      <c r="B18" s="62">
        <v>46303</v>
      </c>
      <c r="C18" s="38">
        <v>5</v>
      </c>
      <c r="D18" s="38">
        <v>77</v>
      </c>
      <c r="E18" s="38">
        <v>0</v>
      </c>
      <c r="F18" s="38"/>
      <c r="G18"/>
    </row>
    <row r="19" spans="1:7" x14ac:dyDescent="0.3">
      <c r="A19" s="38"/>
      <c r="B19" s="62">
        <v>46304</v>
      </c>
      <c r="C19" s="38">
        <v>6</v>
      </c>
      <c r="D19" s="38">
        <v>18</v>
      </c>
      <c r="E19" s="38">
        <v>0</v>
      </c>
      <c r="F19" s="38"/>
      <c r="G19"/>
    </row>
    <row r="20" spans="1:7" x14ac:dyDescent="0.3">
      <c r="A20" s="38"/>
      <c r="B20" s="62">
        <v>46305</v>
      </c>
      <c r="C20" s="38">
        <v>10</v>
      </c>
      <c r="D20" s="38">
        <v>46</v>
      </c>
      <c r="E20" s="38">
        <v>0</v>
      </c>
      <c r="F20" s="38"/>
      <c r="G20"/>
    </row>
    <row r="21" spans="1:7" x14ac:dyDescent="0.3">
      <c r="A21" s="38"/>
      <c r="B21" s="62">
        <v>46306</v>
      </c>
      <c r="C21" s="38">
        <v>8</v>
      </c>
      <c r="D21" s="38">
        <v>5</v>
      </c>
      <c r="E21" s="38">
        <v>0</v>
      </c>
      <c r="F21" s="38"/>
      <c r="G21"/>
    </row>
    <row r="22" spans="1:7" x14ac:dyDescent="0.3">
      <c r="A22" s="38" t="s">
        <v>1072</v>
      </c>
      <c r="B22" s="38"/>
      <c r="C22" s="38">
        <v>32</v>
      </c>
      <c r="D22" s="38">
        <v>193</v>
      </c>
      <c r="E22" s="38">
        <v>0</v>
      </c>
      <c r="F22" s="38"/>
      <c r="G22"/>
    </row>
    <row r="23" spans="1:7" x14ac:dyDescent="0.3">
      <c r="A23" s="38" t="s">
        <v>46</v>
      </c>
      <c r="B23" s="62">
        <v>46302</v>
      </c>
      <c r="C23" s="38">
        <v>5</v>
      </c>
      <c r="D23" s="38">
        <v>8</v>
      </c>
      <c r="E23" s="38">
        <v>0</v>
      </c>
      <c r="F23" s="38"/>
      <c r="G23"/>
    </row>
    <row r="24" spans="1:7" x14ac:dyDescent="0.3">
      <c r="A24" s="38"/>
      <c r="B24" s="62">
        <v>46303</v>
      </c>
      <c r="C24" s="38">
        <v>6</v>
      </c>
      <c r="D24" s="38">
        <v>10</v>
      </c>
      <c r="E24" s="38">
        <v>0</v>
      </c>
      <c r="F24" s="38"/>
      <c r="G24"/>
    </row>
    <row r="25" spans="1:7" x14ac:dyDescent="0.3">
      <c r="A25" s="38" t="s">
        <v>1073</v>
      </c>
      <c r="B25" s="38"/>
      <c r="C25" s="38">
        <v>11</v>
      </c>
      <c r="D25" s="38">
        <v>18</v>
      </c>
      <c r="E25" s="38">
        <v>0</v>
      </c>
      <c r="F25" s="38"/>
      <c r="G25"/>
    </row>
    <row r="26" spans="1:7" x14ac:dyDescent="0.3">
      <c r="A26" s="38" t="s">
        <v>21</v>
      </c>
      <c r="B26" s="62">
        <v>46302</v>
      </c>
      <c r="C26" s="38">
        <v>1</v>
      </c>
      <c r="D26" s="38">
        <v>41</v>
      </c>
      <c r="E26" s="38">
        <v>0</v>
      </c>
      <c r="F26" s="38"/>
      <c r="G26"/>
    </row>
    <row r="27" spans="1:7" x14ac:dyDescent="0.3">
      <c r="A27" s="38"/>
      <c r="B27" s="62">
        <v>46303</v>
      </c>
      <c r="C27" s="38">
        <v>7</v>
      </c>
      <c r="D27" s="38">
        <v>29</v>
      </c>
      <c r="E27" s="38">
        <v>0</v>
      </c>
      <c r="F27" s="38"/>
      <c r="G27"/>
    </row>
    <row r="28" spans="1:7" x14ac:dyDescent="0.3">
      <c r="A28" s="38"/>
      <c r="B28" s="62">
        <v>46304</v>
      </c>
      <c r="C28" s="38">
        <v>7</v>
      </c>
      <c r="D28" s="38">
        <v>23</v>
      </c>
      <c r="E28" s="38">
        <v>0</v>
      </c>
      <c r="F28" s="38"/>
      <c r="G28"/>
    </row>
    <row r="29" spans="1:7" x14ac:dyDescent="0.3">
      <c r="A29" s="38"/>
      <c r="B29" s="62">
        <v>46305</v>
      </c>
      <c r="C29" s="38">
        <v>23</v>
      </c>
      <c r="D29" s="38">
        <v>31</v>
      </c>
      <c r="E29" s="38">
        <v>0</v>
      </c>
      <c r="F29" s="38"/>
      <c r="G29"/>
    </row>
    <row r="30" spans="1:7" x14ac:dyDescent="0.3">
      <c r="A30" s="38" t="s">
        <v>1074</v>
      </c>
      <c r="B30" s="38"/>
      <c r="C30" s="38">
        <v>38</v>
      </c>
      <c r="D30" s="38">
        <v>124</v>
      </c>
      <c r="E30" s="38">
        <v>0</v>
      </c>
      <c r="F30" s="38"/>
      <c r="G30"/>
    </row>
    <row r="31" spans="1:7" x14ac:dyDescent="0.3">
      <c r="A31" s="38" t="s">
        <v>33</v>
      </c>
      <c r="B31" s="62">
        <v>46302</v>
      </c>
      <c r="C31" s="38">
        <v>1</v>
      </c>
      <c r="D31" s="38">
        <v>1</v>
      </c>
      <c r="E31" s="38">
        <v>0</v>
      </c>
      <c r="F31" s="38"/>
      <c r="G31"/>
    </row>
    <row r="32" spans="1:7" x14ac:dyDescent="0.3">
      <c r="A32" s="38"/>
      <c r="B32" s="62">
        <v>46304</v>
      </c>
      <c r="C32" s="38">
        <v>3</v>
      </c>
      <c r="D32" s="38">
        <v>8</v>
      </c>
      <c r="E32" s="38">
        <v>0</v>
      </c>
      <c r="F32" s="38"/>
      <c r="G32" s="39"/>
    </row>
    <row r="33" spans="1:6" s="39" customFormat="1" x14ac:dyDescent="0.3">
      <c r="A33" s="38" t="s">
        <v>1075</v>
      </c>
      <c r="B33" s="38"/>
      <c r="C33" s="38">
        <v>4</v>
      </c>
      <c r="D33" s="38">
        <v>9</v>
      </c>
      <c r="E33" s="38">
        <v>0</v>
      </c>
      <c r="F33" s="38"/>
    </row>
    <row r="34" spans="1:6" s="39" customFormat="1" x14ac:dyDescent="0.3">
      <c r="A34" s="38" t="s">
        <v>36</v>
      </c>
      <c r="B34" s="62">
        <v>46303</v>
      </c>
      <c r="C34" s="38">
        <v>2</v>
      </c>
      <c r="D34" s="38">
        <v>6</v>
      </c>
      <c r="E34" s="38">
        <v>0</v>
      </c>
      <c r="F34" s="38"/>
    </row>
    <row r="35" spans="1:6" s="39" customFormat="1" x14ac:dyDescent="0.3">
      <c r="A35" s="38"/>
      <c r="B35" s="62">
        <v>46304</v>
      </c>
      <c r="C35" s="38">
        <v>4</v>
      </c>
      <c r="D35" s="38">
        <v>10</v>
      </c>
      <c r="E35" s="38">
        <v>0</v>
      </c>
      <c r="F35" s="38"/>
    </row>
    <row r="36" spans="1:6" s="39" customFormat="1" x14ac:dyDescent="0.3">
      <c r="A36" s="38" t="s">
        <v>1076</v>
      </c>
      <c r="B36" s="38"/>
      <c r="C36" s="38">
        <v>6</v>
      </c>
      <c r="D36" s="38">
        <v>16</v>
      </c>
      <c r="E36" s="38">
        <v>0</v>
      </c>
      <c r="F36" s="38"/>
    </row>
    <row r="37" spans="1:6" s="39" customFormat="1" x14ac:dyDescent="0.3">
      <c r="A37" s="38" t="s">
        <v>43</v>
      </c>
      <c r="B37" s="62">
        <v>46303</v>
      </c>
      <c r="C37" s="38">
        <v>15</v>
      </c>
      <c r="D37" s="38">
        <v>20</v>
      </c>
      <c r="E37" s="38">
        <v>0</v>
      </c>
      <c r="F37" s="38"/>
    </row>
    <row r="38" spans="1:6" s="39" customFormat="1" x14ac:dyDescent="0.3">
      <c r="A38" s="38"/>
      <c r="B38" s="62">
        <v>46304</v>
      </c>
      <c r="C38" s="38">
        <v>1</v>
      </c>
      <c r="D38" s="38">
        <v>1</v>
      </c>
      <c r="E38" s="38">
        <v>0</v>
      </c>
      <c r="F38" s="38"/>
    </row>
    <row r="39" spans="1:6" s="39" customFormat="1" x14ac:dyDescent="0.3">
      <c r="A39" s="38" t="s">
        <v>1077</v>
      </c>
      <c r="B39" s="38"/>
      <c r="C39" s="38">
        <v>16</v>
      </c>
      <c r="D39" s="38">
        <v>21</v>
      </c>
      <c r="E39" s="38">
        <v>0</v>
      </c>
      <c r="F39" s="38"/>
    </row>
    <row r="40" spans="1:6" s="39" customFormat="1" x14ac:dyDescent="0.3">
      <c r="A40" s="38" t="s">
        <v>49</v>
      </c>
      <c r="B40" s="62">
        <v>46303</v>
      </c>
      <c r="C40" s="38">
        <v>1</v>
      </c>
      <c r="D40" s="38">
        <v>5</v>
      </c>
      <c r="E40" s="38">
        <v>0</v>
      </c>
      <c r="F40" s="38"/>
    </row>
    <row r="41" spans="1:6" s="39" customFormat="1" x14ac:dyDescent="0.3">
      <c r="A41" s="38" t="s">
        <v>1078</v>
      </c>
      <c r="B41" s="38"/>
      <c r="C41" s="38">
        <v>1</v>
      </c>
      <c r="D41" s="38">
        <v>5</v>
      </c>
      <c r="E41" s="38">
        <v>0</v>
      </c>
      <c r="F41" s="38"/>
    </row>
    <row r="42" spans="1:6" s="39" customFormat="1" x14ac:dyDescent="0.3">
      <c r="A42" s="38" t="s">
        <v>48</v>
      </c>
      <c r="B42" s="62">
        <v>46303</v>
      </c>
      <c r="C42" s="38">
        <v>1</v>
      </c>
      <c r="D42" s="38">
        <v>6</v>
      </c>
      <c r="E42" s="38">
        <v>0</v>
      </c>
      <c r="F42" s="38"/>
    </row>
    <row r="43" spans="1:6" s="39" customFormat="1" x14ac:dyDescent="0.3">
      <c r="A43" s="38"/>
      <c r="B43" s="62">
        <v>46304</v>
      </c>
      <c r="C43" s="38">
        <v>1</v>
      </c>
      <c r="D43" s="38">
        <v>32</v>
      </c>
      <c r="E43" s="38">
        <v>0</v>
      </c>
      <c r="F43" s="38"/>
    </row>
    <row r="44" spans="1:6" s="39" customFormat="1" x14ac:dyDescent="0.3">
      <c r="A44" s="38"/>
      <c r="B44" s="62">
        <v>46305</v>
      </c>
      <c r="C44" s="38">
        <v>21</v>
      </c>
      <c r="D44" s="38">
        <v>19</v>
      </c>
      <c r="E44" s="38">
        <v>0</v>
      </c>
      <c r="F44" s="38"/>
    </row>
    <row r="45" spans="1:6" s="39" customFormat="1" x14ac:dyDescent="0.3">
      <c r="A45" s="38"/>
      <c r="B45" s="62">
        <v>46306</v>
      </c>
      <c r="C45" s="38">
        <v>7</v>
      </c>
      <c r="D45" s="38">
        <v>29</v>
      </c>
      <c r="E45" s="38">
        <v>0</v>
      </c>
      <c r="F45" s="38"/>
    </row>
    <row r="46" spans="1:6" s="39" customFormat="1" x14ac:dyDescent="0.3">
      <c r="A46" s="38" t="s">
        <v>1079</v>
      </c>
      <c r="B46" s="38"/>
      <c r="C46" s="38">
        <v>30</v>
      </c>
      <c r="D46" s="38">
        <v>86</v>
      </c>
      <c r="E46" s="38">
        <v>0</v>
      </c>
      <c r="F46" s="38"/>
    </row>
    <row r="47" spans="1:6" s="39" customFormat="1" x14ac:dyDescent="0.3">
      <c r="A47" s="38" t="s">
        <v>17</v>
      </c>
      <c r="B47" s="62">
        <v>46304</v>
      </c>
      <c r="C47" s="38">
        <v>5</v>
      </c>
      <c r="D47" s="38">
        <v>44</v>
      </c>
      <c r="E47" s="38">
        <v>0</v>
      </c>
      <c r="F47" s="38"/>
    </row>
    <row r="48" spans="1:6" s="39" customFormat="1" x14ac:dyDescent="0.3">
      <c r="A48" s="38"/>
      <c r="B48" s="62">
        <v>46305</v>
      </c>
      <c r="C48" s="38">
        <v>14</v>
      </c>
      <c r="D48" s="38">
        <v>55</v>
      </c>
      <c r="E48" s="38">
        <v>0</v>
      </c>
      <c r="F48" s="38"/>
    </row>
    <row r="49" spans="1:6" s="39" customFormat="1" x14ac:dyDescent="0.3">
      <c r="A49" s="38" t="s">
        <v>1080</v>
      </c>
      <c r="B49" s="38"/>
      <c r="C49" s="38">
        <v>19</v>
      </c>
      <c r="D49" s="38">
        <v>99</v>
      </c>
      <c r="E49" s="38">
        <v>0</v>
      </c>
      <c r="F49" s="38"/>
    </row>
    <row r="50" spans="1:6" s="39" customFormat="1" x14ac:dyDescent="0.3">
      <c r="A50" s="38" t="s">
        <v>53</v>
      </c>
      <c r="B50" s="62">
        <v>46304</v>
      </c>
      <c r="C50" s="38">
        <v>4</v>
      </c>
      <c r="D50" s="38">
        <v>18</v>
      </c>
      <c r="E50" s="38">
        <v>0</v>
      </c>
      <c r="F50" s="38"/>
    </row>
    <row r="51" spans="1:6" s="39" customFormat="1" x14ac:dyDescent="0.3">
      <c r="A51" s="38"/>
      <c r="B51" s="62">
        <v>46305</v>
      </c>
      <c r="C51" s="38">
        <v>11</v>
      </c>
      <c r="D51" s="38">
        <v>30</v>
      </c>
      <c r="E51" s="38">
        <v>0</v>
      </c>
      <c r="F51" s="38"/>
    </row>
    <row r="52" spans="1:6" s="39" customFormat="1" x14ac:dyDescent="0.3">
      <c r="A52" s="38"/>
      <c r="B52" s="62">
        <v>46306</v>
      </c>
      <c r="C52" s="38">
        <v>3</v>
      </c>
      <c r="D52" s="38">
        <v>7</v>
      </c>
      <c r="E52" s="38">
        <v>0</v>
      </c>
      <c r="F52" s="38"/>
    </row>
    <row r="53" spans="1:6" s="39" customFormat="1" x14ac:dyDescent="0.3">
      <c r="A53" s="38" t="s">
        <v>1081</v>
      </c>
      <c r="B53" s="38"/>
      <c r="C53" s="38">
        <v>18</v>
      </c>
      <c r="D53" s="38">
        <v>55</v>
      </c>
      <c r="E53" s="38">
        <v>0</v>
      </c>
      <c r="F53" s="38"/>
    </row>
    <row r="54" spans="1:6" s="39" customFormat="1" x14ac:dyDescent="0.3">
      <c r="A54" s="38" t="s">
        <v>51</v>
      </c>
      <c r="B54" s="62">
        <v>46304</v>
      </c>
      <c r="C54" s="38">
        <v>5</v>
      </c>
      <c r="D54" s="38">
        <v>27</v>
      </c>
      <c r="E54" s="38">
        <v>0</v>
      </c>
      <c r="F54" s="38"/>
    </row>
    <row r="55" spans="1:6" s="39" customFormat="1" x14ac:dyDescent="0.3">
      <c r="A55" s="38"/>
      <c r="B55" s="62">
        <v>46305</v>
      </c>
      <c r="C55" s="38">
        <v>8</v>
      </c>
      <c r="D55" s="38">
        <v>34</v>
      </c>
      <c r="E55" s="38">
        <v>0</v>
      </c>
      <c r="F55" s="38"/>
    </row>
    <row r="56" spans="1:6" s="39" customFormat="1" x14ac:dyDescent="0.3">
      <c r="A56" s="38"/>
      <c r="B56" s="62">
        <v>46306</v>
      </c>
      <c r="C56" s="38">
        <v>3</v>
      </c>
      <c r="D56" s="38">
        <v>7</v>
      </c>
      <c r="E56" s="38">
        <v>0</v>
      </c>
      <c r="F56" s="38"/>
    </row>
    <row r="57" spans="1:6" s="39" customFormat="1" x14ac:dyDescent="0.3">
      <c r="A57" s="38" t="s">
        <v>1082</v>
      </c>
      <c r="B57" s="38"/>
      <c r="C57" s="38">
        <v>16</v>
      </c>
      <c r="D57" s="38">
        <v>68</v>
      </c>
      <c r="E57" s="38">
        <v>0</v>
      </c>
      <c r="F57" s="38"/>
    </row>
    <row r="58" spans="1:6" x14ac:dyDescent="0.3">
      <c r="A58" s="38" t="s">
        <v>52</v>
      </c>
      <c r="B58" s="62">
        <v>46304</v>
      </c>
      <c r="C58" s="38">
        <v>2</v>
      </c>
      <c r="D58" s="38">
        <v>13</v>
      </c>
      <c r="E58" s="38">
        <v>0</v>
      </c>
      <c r="F58" s="38"/>
    </row>
    <row r="59" spans="1:6" x14ac:dyDescent="0.3">
      <c r="A59" s="38"/>
      <c r="B59" s="62">
        <v>46305</v>
      </c>
      <c r="C59" s="38">
        <v>12</v>
      </c>
      <c r="D59" s="38">
        <v>37</v>
      </c>
      <c r="E59" s="38">
        <v>0</v>
      </c>
      <c r="F59" s="38"/>
    </row>
    <row r="60" spans="1:6" x14ac:dyDescent="0.3">
      <c r="A60" s="38"/>
      <c r="B60" s="62">
        <v>46306</v>
      </c>
      <c r="C60" s="38">
        <v>5</v>
      </c>
      <c r="D60" s="38">
        <v>3</v>
      </c>
      <c r="E60" s="38">
        <v>0</v>
      </c>
      <c r="F60" s="38"/>
    </row>
    <row r="61" spans="1:6" x14ac:dyDescent="0.3">
      <c r="A61" s="38" t="s">
        <v>1083</v>
      </c>
      <c r="B61" s="38"/>
      <c r="C61" s="38">
        <v>19</v>
      </c>
      <c r="D61" s="38">
        <v>53</v>
      </c>
      <c r="E61" s="38">
        <v>0</v>
      </c>
      <c r="F61" s="38"/>
    </row>
    <row r="62" spans="1:6" x14ac:dyDescent="0.3">
      <c r="A62" s="38" t="s">
        <v>1084</v>
      </c>
      <c r="B62" s="38"/>
      <c r="C62" s="38">
        <v>7243</v>
      </c>
      <c r="D62" s="38">
        <v>1254</v>
      </c>
      <c r="E62" s="38">
        <v>0</v>
      </c>
      <c r="F62" s="38">
        <v>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D897-0F01-494E-BDE6-FD95AAE0D908}">
  <sheetPr>
    <tabColor rgb="FFFF0000"/>
  </sheetPr>
  <dimension ref="A1:P122741"/>
  <sheetViews>
    <sheetView workbookViewId="0">
      <pane ySplit="1" topLeftCell="A2910" activePane="bottomLeft" state="frozen"/>
      <selection pane="bottomLeft" activeCell="A2927" sqref="A2927:M3341"/>
    </sheetView>
  </sheetViews>
  <sheetFormatPr defaultRowHeight="15" x14ac:dyDescent="0.25"/>
  <cols>
    <col min="1" max="1" width="6.140625" bestFit="1" customWidth="1"/>
    <col min="2" max="2" width="11.140625" style="1" bestFit="1" customWidth="1"/>
    <col min="3" max="3" width="10.85546875" bestFit="1" customWidth="1"/>
    <col min="4" max="4" width="24.28515625" bestFit="1" customWidth="1"/>
    <col min="5" max="5" width="24.5703125" bestFit="1" customWidth="1"/>
    <col min="6" max="6" width="7.7109375" bestFit="1" customWidth="1"/>
    <col min="7" max="7" width="8" bestFit="1" customWidth="1"/>
    <col min="8" max="8" width="79.5703125" bestFit="1" customWidth="1"/>
    <col min="9" max="9" width="13.28515625" bestFit="1" customWidth="1"/>
    <col min="10" max="10" width="9.85546875" bestFit="1" customWidth="1"/>
    <col min="11" max="11" width="16.5703125" bestFit="1" customWidth="1"/>
    <col min="12" max="12" width="13.85546875" bestFit="1" customWidth="1"/>
  </cols>
  <sheetData>
    <row r="1" spans="1:13" x14ac:dyDescent="0.25">
      <c r="A1" t="s">
        <v>87</v>
      </c>
      <c r="B1" t="s">
        <v>88</v>
      </c>
      <c r="C1" t="s">
        <v>1085</v>
      </c>
      <c r="D1" t="s">
        <v>1086</v>
      </c>
      <c r="E1" t="s">
        <v>90</v>
      </c>
      <c r="F1" t="s">
        <v>1087</v>
      </c>
      <c r="G1" t="s">
        <v>1088</v>
      </c>
      <c r="H1" t="s">
        <v>1089</v>
      </c>
      <c r="I1" t="s">
        <v>1090</v>
      </c>
      <c r="J1" t="s">
        <v>1091</v>
      </c>
      <c r="K1" t="s">
        <v>1092</v>
      </c>
      <c r="L1" t="s">
        <v>1093</v>
      </c>
      <c r="M1" t="s">
        <v>1094</v>
      </c>
    </row>
    <row r="2" spans="1:13" x14ac:dyDescent="0.25">
      <c r="A2">
        <v>101</v>
      </c>
      <c r="B2" s="1">
        <v>46153</v>
      </c>
      <c r="C2">
        <v>58116</v>
      </c>
      <c r="D2" t="s">
        <v>1095</v>
      </c>
      <c r="E2" t="s">
        <v>1096</v>
      </c>
      <c r="F2">
        <v>160001</v>
      </c>
      <c r="G2" t="s">
        <v>1097</v>
      </c>
      <c r="H2">
        <v>4</v>
      </c>
      <c r="I2">
        <v>0</v>
      </c>
      <c r="J2">
        <v>345.86</v>
      </c>
      <c r="K2">
        <v>9003</v>
      </c>
      <c r="L2">
        <v>561</v>
      </c>
      <c r="M2">
        <v>1</v>
      </c>
    </row>
    <row r="3" spans="1:13" x14ac:dyDescent="0.25">
      <c r="A3">
        <v>101</v>
      </c>
      <c r="B3" s="1">
        <v>46153</v>
      </c>
      <c r="C3">
        <v>58116</v>
      </c>
      <c r="D3" t="s">
        <v>1095</v>
      </c>
      <c r="E3" t="s">
        <v>1096</v>
      </c>
      <c r="F3">
        <v>280382</v>
      </c>
      <c r="G3" t="s">
        <v>1098</v>
      </c>
      <c r="H3">
        <v>4</v>
      </c>
      <c r="I3">
        <v>0</v>
      </c>
      <c r="J3">
        <v>365.4</v>
      </c>
      <c r="K3">
        <v>9003</v>
      </c>
      <c r="L3">
        <v>717</v>
      </c>
      <c r="M3">
        <v>1</v>
      </c>
    </row>
    <row r="4" spans="1:13" x14ac:dyDescent="0.25">
      <c r="A4">
        <v>101</v>
      </c>
      <c r="B4" s="1">
        <v>46181</v>
      </c>
      <c r="C4">
        <v>60105</v>
      </c>
      <c r="D4" t="s">
        <v>109</v>
      </c>
      <c r="E4" t="s">
        <v>106</v>
      </c>
      <c r="F4">
        <v>15196</v>
      </c>
      <c r="G4" t="s">
        <v>1099</v>
      </c>
      <c r="H4" s="7">
        <v>35000</v>
      </c>
      <c r="I4">
        <v>0</v>
      </c>
      <c r="J4" s="2">
        <v>122850</v>
      </c>
      <c r="K4">
        <v>9003</v>
      </c>
      <c r="L4">
        <v>501</v>
      </c>
      <c r="M4">
        <v>1</v>
      </c>
    </row>
    <row r="5" spans="1:13" x14ac:dyDescent="0.25">
      <c r="A5">
        <v>101</v>
      </c>
      <c r="B5" s="1">
        <v>46195</v>
      </c>
      <c r="C5">
        <v>61413</v>
      </c>
      <c r="D5" t="s">
        <v>1100</v>
      </c>
      <c r="E5" t="s">
        <v>1101</v>
      </c>
      <c r="F5">
        <v>15400</v>
      </c>
      <c r="G5" t="s">
        <v>1102</v>
      </c>
      <c r="H5">
        <v>1</v>
      </c>
      <c r="I5">
        <v>0</v>
      </c>
      <c r="J5">
        <v>26.24</v>
      </c>
      <c r="K5">
        <v>9003</v>
      </c>
      <c r="L5">
        <v>722</v>
      </c>
      <c r="M5">
        <v>1</v>
      </c>
    </row>
    <row r="6" spans="1:13" x14ac:dyDescent="0.25">
      <c r="A6">
        <v>101</v>
      </c>
      <c r="B6" s="1">
        <v>46206</v>
      </c>
      <c r="C6">
        <v>62288</v>
      </c>
      <c r="D6" t="s">
        <v>159</v>
      </c>
      <c r="E6" t="s">
        <v>160</v>
      </c>
      <c r="F6">
        <v>14710</v>
      </c>
      <c r="G6" t="s">
        <v>1103</v>
      </c>
      <c r="H6" s="7">
        <v>6000</v>
      </c>
      <c r="I6">
        <v>0</v>
      </c>
      <c r="J6" s="2">
        <v>11700</v>
      </c>
      <c r="K6">
        <v>9003</v>
      </c>
      <c r="L6">
        <v>501</v>
      </c>
      <c r="M6">
        <v>1</v>
      </c>
    </row>
    <row r="7" spans="1:13" x14ac:dyDescent="0.25">
      <c r="A7">
        <v>101</v>
      </c>
      <c r="B7" s="1">
        <v>46217</v>
      </c>
      <c r="C7">
        <v>62906</v>
      </c>
      <c r="D7" t="s">
        <v>270</v>
      </c>
      <c r="E7" t="s">
        <v>271</v>
      </c>
      <c r="F7">
        <v>190229</v>
      </c>
      <c r="G7" t="s">
        <v>1104</v>
      </c>
      <c r="H7">
        <v>187</v>
      </c>
      <c r="I7">
        <v>2</v>
      </c>
      <c r="J7" s="2">
        <v>5095.75</v>
      </c>
      <c r="K7">
        <v>9003</v>
      </c>
      <c r="L7">
        <v>501</v>
      </c>
      <c r="M7">
        <v>1</v>
      </c>
    </row>
    <row r="8" spans="1:13" x14ac:dyDescent="0.25">
      <c r="A8">
        <v>101</v>
      </c>
      <c r="B8" s="1">
        <v>46225</v>
      </c>
      <c r="C8">
        <v>63681</v>
      </c>
      <c r="D8" t="s">
        <v>221</v>
      </c>
      <c r="E8" t="s">
        <v>222</v>
      </c>
      <c r="F8">
        <v>15420</v>
      </c>
      <c r="G8" t="s">
        <v>1105</v>
      </c>
      <c r="H8">
        <v>2</v>
      </c>
      <c r="I8">
        <v>0</v>
      </c>
      <c r="J8">
        <v>38.4</v>
      </c>
      <c r="L8">
        <v>507</v>
      </c>
      <c r="M8">
        <v>1</v>
      </c>
    </row>
    <row r="9" spans="1:13" x14ac:dyDescent="0.25">
      <c r="A9">
        <v>101</v>
      </c>
      <c r="B9" s="1">
        <v>46225</v>
      </c>
      <c r="C9">
        <v>63681</v>
      </c>
      <c r="D9" t="s">
        <v>221</v>
      </c>
      <c r="E9" t="s">
        <v>222</v>
      </c>
      <c r="F9">
        <v>60007</v>
      </c>
      <c r="G9" t="s">
        <v>1106</v>
      </c>
      <c r="H9">
        <v>6</v>
      </c>
      <c r="I9">
        <v>0</v>
      </c>
      <c r="J9">
        <v>15.54</v>
      </c>
      <c r="K9">
        <v>9003</v>
      </c>
      <c r="L9">
        <v>501</v>
      </c>
      <c r="M9">
        <v>1</v>
      </c>
    </row>
    <row r="10" spans="1:13" x14ac:dyDescent="0.25">
      <c r="A10">
        <v>101</v>
      </c>
      <c r="B10" s="1">
        <v>46225</v>
      </c>
      <c r="C10">
        <v>63681</v>
      </c>
      <c r="D10" t="s">
        <v>221</v>
      </c>
      <c r="E10" t="s">
        <v>222</v>
      </c>
      <c r="F10">
        <v>60008</v>
      </c>
      <c r="G10" t="s">
        <v>1107</v>
      </c>
      <c r="H10">
        <v>10</v>
      </c>
      <c r="I10">
        <v>0</v>
      </c>
      <c r="J10">
        <v>47</v>
      </c>
      <c r="K10">
        <v>9003</v>
      </c>
      <c r="L10">
        <v>501</v>
      </c>
      <c r="M10">
        <v>1</v>
      </c>
    </row>
    <row r="11" spans="1:13" x14ac:dyDescent="0.25">
      <c r="A11">
        <v>101</v>
      </c>
      <c r="B11" s="1">
        <v>46225</v>
      </c>
      <c r="C11">
        <v>63681</v>
      </c>
      <c r="D11" t="s">
        <v>221</v>
      </c>
      <c r="E11" t="s">
        <v>222</v>
      </c>
      <c r="F11">
        <v>70130</v>
      </c>
      <c r="G11" t="s">
        <v>1108</v>
      </c>
      <c r="H11">
        <v>4</v>
      </c>
      <c r="I11">
        <v>0</v>
      </c>
      <c r="J11">
        <v>40.799999999999997</v>
      </c>
      <c r="K11">
        <v>9003</v>
      </c>
      <c r="L11">
        <v>802</v>
      </c>
      <c r="M11">
        <v>1</v>
      </c>
    </row>
    <row r="12" spans="1:13" x14ac:dyDescent="0.25">
      <c r="A12">
        <v>101</v>
      </c>
      <c r="B12" s="1">
        <v>46225</v>
      </c>
      <c r="C12">
        <v>63681</v>
      </c>
      <c r="D12" t="s">
        <v>221</v>
      </c>
      <c r="E12" t="s">
        <v>222</v>
      </c>
      <c r="F12">
        <v>70151</v>
      </c>
      <c r="G12" t="s">
        <v>1109</v>
      </c>
      <c r="H12">
        <v>2</v>
      </c>
      <c r="I12">
        <v>0</v>
      </c>
      <c r="J12">
        <v>19.8</v>
      </c>
      <c r="L12">
        <v>802</v>
      </c>
      <c r="M12">
        <v>1</v>
      </c>
    </row>
    <row r="13" spans="1:13" x14ac:dyDescent="0.25">
      <c r="A13">
        <v>101</v>
      </c>
      <c r="B13" s="1">
        <v>46225</v>
      </c>
      <c r="C13">
        <v>63681</v>
      </c>
      <c r="D13" t="s">
        <v>221</v>
      </c>
      <c r="E13" t="s">
        <v>222</v>
      </c>
      <c r="F13">
        <v>70152</v>
      </c>
      <c r="G13" t="s">
        <v>1110</v>
      </c>
      <c r="H13">
        <v>3</v>
      </c>
      <c r="I13">
        <v>0</v>
      </c>
      <c r="J13">
        <v>29.7</v>
      </c>
      <c r="L13">
        <v>802</v>
      </c>
      <c r="M13">
        <v>1</v>
      </c>
    </row>
    <row r="14" spans="1:13" x14ac:dyDescent="0.25">
      <c r="A14">
        <v>101</v>
      </c>
      <c r="B14" s="1">
        <v>46225</v>
      </c>
      <c r="C14">
        <v>63681</v>
      </c>
      <c r="D14" t="s">
        <v>221</v>
      </c>
      <c r="E14" t="s">
        <v>222</v>
      </c>
      <c r="F14">
        <v>70153</v>
      </c>
      <c r="G14" t="s">
        <v>1111</v>
      </c>
      <c r="H14">
        <v>2</v>
      </c>
      <c r="I14">
        <v>0</v>
      </c>
      <c r="J14">
        <v>19.8</v>
      </c>
      <c r="L14">
        <v>802</v>
      </c>
      <c r="M14">
        <v>1</v>
      </c>
    </row>
    <row r="15" spans="1:13" x14ac:dyDescent="0.25">
      <c r="A15">
        <v>101</v>
      </c>
      <c r="B15" s="1">
        <v>46225</v>
      </c>
      <c r="C15">
        <v>63681</v>
      </c>
      <c r="D15" t="s">
        <v>221</v>
      </c>
      <c r="E15" t="s">
        <v>222</v>
      </c>
      <c r="F15">
        <v>80119</v>
      </c>
      <c r="G15" t="s">
        <v>1112</v>
      </c>
      <c r="H15">
        <v>6</v>
      </c>
      <c r="I15">
        <v>0</v>
      </c>
      <c r="J15">
        <v>98.82</v>
      </c>
      <c r="K15">
        <v>9003</v>
      </c>
      <c r="L15">
        <v>501</v>
      </c>
      <c r="M15">
        <v>1</v>
      </c>
    </row>
    <row r="16" spans="1:13" x14ac:dyDescent="0.25">
      <c r="A16">
        <v>101</v>
      </c>
      <c r="B16" s="1">
        <v>46225</v>
      </c>
      <c r="C16">
        <v>63681</v>
      </c>
      <c r="D16" t="s">
        <v>221</v>
      </c>
      <c r="E16" t="s">
        <v>222</v>
      </c>
      <c r="F16">
        <v>80358</v>
      </c>
      <c r="G16" t="s">
        <v>1113</v>
      </c>
      <c r="H16">
        <v>1</v>
      </c>
      <c r="I16">
        <v>0</v>
      </c>
      <c r="J16">
        <v>33.83</v>
      </c>
      <c r="K16">
        <v>9003</v>
      </c>
      <c r="L16">
        <v>507</v>
      </c>
      <c r="M16">
        <v>1</v>
      </c>
    </row>
    <row r="17" spans="1:13" x14ac:dyDescent="0.25">
      <c r="A17">
        <v>101</v>
      </c>
      <c r="B17" s="1">
        <v>46225</v>
      </c>
      <c r="C17">
        <v>63681</v>
      </c>
      <c r="D17" t="s">
        <v>221</v>
      </c>
      <c r="E17" t="s">
        <v>222</v>
      </c>
      <c r="F17">
        <v>160039</v>
      </c>
      <c r="G17" t="s">
        <v>1114</v>
      </c>
      <c r="H17">
        <v>2</v>
      </c>
      <c r="I17">
        <v>0</v>
      </c>
      <c r="J17">
        <v>97</v>
      </c>
      <c r="K17">
        <v>9003</v>
      </c>
      <c r="L17">
        <v>507</v>
      </c>
      <c r="M17">
        <v>1</v>
      </c>
    </row>
    <row r="18" spans="1:13" x14ac:dyDescent="0.25">
      <c r="A18">
        <v>101</v>
      </c>
      <c r="B18" s="1">
        <v>46225</v>
      </c>
      <c r="C18">
        <v>63681</v>
      </c>
      <c r="D18" t="s">
        <v>221</v>
      </c>
      <c r="E18" t="s">
        <v>222</v>
      </c>
      <c r="F18">
        <v>160049</v>
      </c>
      <c r="G18" t="s">
        <v>1115</v>
      </c>
      <c r="H18">
        <v>2</v>
      </c>
      <c r="I18">
        <v>0</v>
      </c>
      <c r="J18">
        <v>150</v>
      </c>
      <c r="K18">
        <v>9003</v>
      </c>
      <c r="L18">
        <v>507</v>
      </c>
      <c r="M18">
        <v>1</v>
      </c>
    </row>
    <row r="19" spans="1:13" x14ac:dyDescent="0.25">
      <c r="A19">
        <v>101</v>
      </c>
      <c r="B19" s="1">
        <v>46225</v>
      </c>
      <c r="C19">
        <v>63681</v>
      </c>
      <c r="D19" t="s">
        <v>221</v>
      </c>
      <c r="E19" t="s">
        <v>222</v>
      </c>
      <c r="F19">
        <v>160054</v>
      </c>
      <c r="G19" t="s">
        <v>1116</v>
      </c>
      <c r="H19">
        <v>1</v>
      </c>
      <c r="I19">
        <v>0</v>
      </c>
      <c r="J19">
        <v>34.880000000000003</v>
      </c>
      <c r="K19">
        <v>9003</v>
      </c>
      <c r="L19">
        <v>501</v>
      </c>
      <c r="M19">
        <v>1</v>
      </c>
    </row>
    <row r="20" spans="1:13" x14ac:dyDescent="0.25">
      <c r="A20">
        <v>101</v>
      </c>
      <c r="B20" s="1">
        <v>46225</v>
      </c>
      <c r="C20">
        <v>63681</v>
      </c>
      <c r="D20" t="s">
        <v>221</v>
      </c>
      <c r="E20" t="s">
        <v>222</v>
      </c>
      <c r="F20">
        <v>170106</v>
      </c>
      <c r="G20" t="s">
        <v>1117</v>
      </c>
      <c r="H20">
        <v>15</v>
      </c>
      <c r="I20">
        <v>0</v>
      </c>
      <c r="J20">
        <v>46.5</v>
      </c>
      <c r="K20">
        <v>9003</v>
      </c>
      <c r="L20">
        <v>507</v>
      </c>
      <c r="M20">
        <v>1</v>
      </c>
    </row>
    <row r="21" spans="1:13" x14ac:dyDescent="0.25">
      <c r="A21">
        <v>101</v>
      </c>
      <c r="B21" s="1">
        <v>46225</v>
      </c>
      <c r="C21">
        <v>63681</v>
      </c>
      <c r="D21" t="s">
        <v>221</v>
      </c>
      <c r="E21" t="s">
        <v>222</v>
      </c>
      <c r="F21">
        <v>260021</v>
      </c>
      <c r="G21" t="s">
        <v>1118</v>
      </c>
      <c r="H21">
        <v>1</v>
      </c>
      <c r="I21">
        <v>0</v>
      </c>
      <c r="J21">
        <v>23.48</v>
      </c>
      <c r="K21">
        <v>9003</v>
      </c>
      <c r="L21">
        <v>501</v>
      </c>
      <c r="M21">
        <v>1</v>
      </c>
    </row>
    <row r="22" spans="1:13" x14ac:dyDescent="0.25">
      <c r="A22">
        <v>101</v>
      </c>
      <c r="B22" s="1">
        <v>46225</v>
      </c>
      <c r="C22">
        <v>63681</v>
      </c>
      <c r="D22" t="s">
        <v>221</v>
      </c>
      <c r="E22" t="s">
        <v>222</v>
      </c>
      <c r="F22">
        <v>280707</v>
      </c>
      <c r="G22" t="s">
        <v>1119</v>
      </c>
      <c r="H22">
        <v>2</v>
      </c>
      <c r="I22">
        <v>0</v>
      </c>
      <c r="J22">
        <v>12.1</v>
      </c>
      <c r="K22">
        <v>9003</v>
      </c>
      <c r="L22">
        <v>501</v>
      </c>
      <c r="M22">
        <v>1</v>
      </c>
    </row>
    <row r="23" spans="1:13" x14ac:dyDescent="0.25">
      <c r="A23">
        <v>101</v>
      </c>
      <c r="B23" s="1">
        <v>46225</v>
      </c>
      <c r="C23">
        <v>63681</v>
      </c>
      <c r="D23" t="s">
        <v>221</v>
      </c>
      <c r="E23" t="s">
        <v>222</v>
      </c>
      <c r="F23">
        <v>280710</v>
      </c>
      <c r="G23" t="s">
        <v>1120</v>
      </c>
      <c r="H23">
        <v>2</v>
      </c>
      <c r="I23">
        <v>0</v>
      </c>
      <c r="J23">
        <v>12.1</v>
      </c>
      <c r="K23">
        <v>9003</v>
      </c>
      <c r="L23">
        <v>501</v>
      </c>
      <c r="M23">
        <v>1</v>
      </c>
    </row>
    <row r="24" spans="1:13" x14ac:dyDescent="0.25">
      <c r="A24">
        <v>101</v>
      </c>
      <c r="B24" s="1">
        <v>46225</v>
      </c>
      <c r="C24">
        <v>63717</v>
      </c>
      <c r="D24" t="s">
        <v>568</v>
      </c>
      <c r="E24" t="s">
        <v>121</v>
      </c>
      <c r="F24">
        <v>15744</v>
      </c>
      <c r="G24" t="s">
        <v>1121</v>
      </c>
      <c r="H24" s="7">
        <v>20000</v>
      </c>
      <c r="I24">
        <v>0</v>
      </c>
      <c r="J24" s="2">
        <v>16400</v>
      </c>
      <c r="K24">
        <v>9003</v>
      </c>
      <c r="L24">
        <v>501</v>
      </c>
      <c r="M24">
        <v>1</v>
      </c>
    </row>
    <row r="25" spans="1:13" x14ac:dyDescent="0.25">
      <c r="A25">
        <v>101</v>
      </c>
      <c r="B25" s="1">
        <v>46227</v>
      </c>
      <c r="C25">
        <v>63892</v>
      </c>
      <c r="D25" t="s">
        <v>105</v>
      </c>
      <c r="E25" t="s">
        <v>106</v>
      </c>
      <c r="F25">
        <v>170064</v>
      </c>
      <c r="G25" t="s">
        <v>1122</v>
      </c>
      <c r="H25">
        <v>100</v>
      </c>
      <c r="I25">
        <v>0</v>
      </c>
      <c r="J25">
        <v>314</v>
      </c>
      <c r="K25">
        <v>9003</v>
      </c>
      <c r="L25">
        <v>501</v>
      </c>
      <c r="M25">
        <v>1</v>
      </c>
    </row>
    <row r="26" spans="1:13" x14ac:dyDescent="0.25">
      <c r="A26">
        <v>101</v>
      </c>
      <c r="B26" s="1">
        <v>46232</v>
      </c>
      <c r="C26">
        <v>64084</v>
      </c>
      <c r="D26" t="s">
        <v>155</v>
      </c>
      <c r="E26" t="s">
        <v>156</v>
      </c>
      <c r="F26">
        <v>170067</v>
      </c>
      <c r="G26" t="s">
        <v>1123</v>
      </c>
      <c r="H26">
        <v>3</v>
      </c>
      <c r="I26">
        <v>0</v>
      </c>
      <c r="J26">
        <v>93.36</v>
      </c>
      <c r="K26">
        <v>9003</v>
      </c>
      <c r="L26">
        <v>501</v>
      </c>
      <c r="M26">
        <v>1</v>
      </c>
    </row>
    <row r="27" spans="1:13" x14ac:dyDescent="0.25">
      <c r="A27">
        <v>101</v>
      </c>
      <c r="B27" s="1">
        <v>46238</v>
      </c>
      <c r="C27">
        <v>64354</v>
      </c>
      <c r="D27" t="s">
        <v>277</v>
      </c>
      <c r="E27" t="s">
        <v>278</v>
      </c>
      <c r="F27">
        <v>80201</v>
      </c>
      <c r="G27" t="s">
        <v>1124</v>
      </c>
      <c r="H27">
        <v>2</v>
      </c>
      <c r="I27">
        <v>0</v>
      </c>
      <c r="J27">
        <v>26.86</v>
      </c>
      <c r="L27">
        <v>682</v>
      </c>
      <c r="M27">
        <v>1</v>
      </c>
    </row>
    <row r="28" spans="1:13" x14ac:dyDescent="0.25">
      <c r="A28">
        <v>101</v>
      </c>
      <c r="B28" s="1">
        <v>46239</v>
      </c>
      <c r="C28">
        <v>64514</v>
      </c>
      <c r="D28" t="s">
        <v>149</v>
      </c>
      <c r="E28" t="s">
        <v>150</v>
      </c>
      <c r="F28">
        <v>120238</v>
      </c>
      <c r="G28" t="s">
        <v>1125</v>
      </c>
      <c r="H28">
        <v>10</v>
      </c>
      <c r="I28">
        <v>0</v>
      </c>
      <c r="J28" s="2">
        <v>2328.4</v>
      </c>
      <c r="K28">
        <v>9003</v>
      </c>
      <c r="L28">
        <v>909</v>
      </c>
      <c r="M28">
        <v>1</v>
      </c>
    </row>
    <row r="29" spans="1:13" x14ac:dyDescent="0.25">
      <c r="A29">
        <v>101</v>
      </c>
      <c r="B29" s="1">
        <v>46240</v>
      </c>
      <c r="C29">
        <v>64673</v>
      </c>
      <c r="D29" t="s">
        <v>283</v>
      </c>
      <c r="E29" t="s">
        <v>284</v>
      </c>
      <c r="F29">
        <v>170009</v>
      </c>
      <c r="G29" t="s">
        <v>1126</v>
      </c>
      <c r="H29">
        <v>3</v>
      </c>
      <c r="I29">
        <v>0</v>
      </c>
      <c r="J29" s="2">
        <v>1526.04</v>
      </c>
      <c r="K29">
        <v>9003</v>
      </c>
      <c r="L29">
        <v>501</v>
      </c>
      <c r="M29">
        <v>1</v>
      </c>
    </row>
    <row r="30" spans="1:13" x14ac:dyDescent="0.25">
      <c r="A30">
        <v>101</v>
      </c>
      <c r="B30" s="1">
        <v>46241</v>
      </c>
      <c r="C30">
        <v>64819</v>
      </c>
      <c r="D30" t="s">
        <v>172</v>
      </c>
      <c r="E30" t="s">
        <v>173</v>
      </c>
      <c r="F30">
        <v>10016</v>
      </c>
      <c r="G30" t="s">
        <v>1127</v>
      </c>
      <c r="H30">
        <v>1</v>
      </c>
      <c r="I30">
        <v>1</v>
      </c>
      <c r="J30">
        <v>7.25</v>
      </c>
      <c r="K30">
        <v>9003</v>
      </c>
      <c r="L30">
        <v>501</v>
      </c>
      <c r="M30">
        <v>1</v>
      </c>
    </row>
    <row r="31" spans="1:13" x14ac:dyDescent="0.25">
      <c r="A31">
        <v>101</v>
      </c>
      <c r="B31" s="1">
        <v>46241</v>
      </c>
      <c r="C31">
        <v>64819</v>
      </c>
      <c r="D31" t="s">
        <v>172</v>
      </c>
      <c r="E31" t="s">
        <v>173</v>
      </c>
      <c r="F31">
        <v>30220</v>
      </c>
      <c r="G31" t="s">
        <v>1128</v>
      </c>
      <c r="H31">
        <v>2</v>
      </c>
      <c r="I31">
        <v>2</v>
      </c>
      <c r="J31">
        <v>32.5</v>
      </c>
      <c r="K31">
        <v>9003</v>
      </c>
      <c r="L31">
        <v>501</v>
      </c>
      <c r="M31">
        <v>1</v>
      </c>
    </row>
    <row r="32" spans="1:13" x14ac:dyDescent="0.25">
      <c r="A32">
        <v>101</v>
      </c>
      <c r="B32" s="1">
        <v>46241</v>
      </c>
      <c r="C32">
        <v>64819</v>
      </c>
      <c r="D32" t="s">
        <v>172</v>
      </c>
      <c r="E32" t="s">
        <v>173</v>
      </c>
      <c r="F32">
        <v>60001</v>
      </c>
      <c r="G32" t="s">
        <v>1129</v>
      </c>
      <c r="H32">
        <v>3</v>
      </c>
      <c r="I32">
        <v>3</v>
      </c>
      <c r="J32">
        <v>7.95</v>
      </c>
      <c r="K32">
        <v>9003</v>
      </c>
      <c r="L32">
        <v>501</v>
      </c>
      <c r="M32">
        <v>1</v>
      </c>
    </row>
    <row r="33" spans="1:13" x14ac:dyDescent="0.25">
      <c r="A33">
        <v>101</v>
      </c>
      <c r="B33" s="1">
        <v>46241</v>
      </c>
      <c r="C33">
        <v>64819</v>
      </c>
      <c r="D33" t="s">
        <v>172</v>
      </c>
      <c r="E33" t="s">
        <v>173</v>
      </c>
      <c r="F33">
        <v>60007</v>
      </c>
      <c r="G33" t="s">
        <v>1106</v>
      </c>
      <c r="H33">
        <v>3</v>
      </c>
      <c r="I33">
        <v>3</v>
      </c>
      <c r="J33">
        <v>4.47</v>
      </c>
      <c r="K33">
        <v>9003</v>
      </c>
      <c r="L33">
        <v>501</v>
      </c>
      <c r="M33">
        <v>1</v>
      </c>
    </row>
    <row r="34" spans="1:13" x14ac:dyDescent="0.25">
      <c r="A34">
        <v>101</v>
      </c>
      <c r="B34" s="1">
        <v>46241</v>
      </c>
      <c r="C34">
        <v>64819</v>
      </c>
      <c r="D34" t="s">
        <v>172</v>
      </c>
      <c r="E34" t="s">
        <v>173</v>
      </c>
      <c r="F34">
        <v>70067</v>
      </c>
      <c r="G34" t="s">
        <v>1130</v>
      </c>
      <c r="H34">
        <v>1</v>
      </c>
      <c r="I34">
        <v>1</v>
      </c>
      <c r="J34">
        <v>5.6</v>
      </c>
      <c r="K34">
        <v>9003</v>
      </c>
      <c r="L34">
        <v>802</v>
      </c>
      <c r="M34">
        <v>1</v>
      </c>
    </row>
    <row r="35" spans="1:13" x14ac:dyDescent="0.25">
      <c r="A35">
        <v>101</v>
      </c>
      <c r="B35" s="1">
        <v>46241</v>
      </c>
      <c r="C35">
        <v>64819</v>
      </c>
      <c r="D35" t="s">
        <v>172</v>
      </c>
      <c r="E35" t="s">
        <v>173</v>
      </c>
      <c r="F35">
        <v>70126</v>
      </c>
      <c r="G35" t="s">
        <v>1131</v>
      </c>
      <c r="H35">
        <v>1</v>
      </c>
      <c r="I35">
        <v>1</v>
      </c>
      <c r="J35">
        <v>5.6</v>
      </c>
      <c r="K35">
        <v>9003</v>
      </c>
      <c r="L35">
        <v>802</v>
      </c>
      <c r="M35">
        <v>1</v>
      </c>
    </row>
    <row r="36" spans="1:13" x14ac:dyDescent="0.25">
      <c r="A36">
        <v>101</v>
      </c>
      <c r="B36" s="1">
        <v>46241</v>
      </c>
      <c r="C36">
        <v>64819</v>
      </c>
      <c r="D36" t="s">
        <v>172</v>
      </c>
      <c r="E36" t="s">
        <v>173</v>
      </c>
      <c r="F36">
        <v>130008</v>
      </c>
      <c r="G36" t="s">
        <v>1132</v>
      </c>
      <c r="H36">
        <v>1</v>
      </c>
      <c r="I36">
        <v>1</v>
      </c>
      <c r="J36">
        <v>11.02</v>
      </c>
      <c r="K36">
        <v>9003</v>
      </c>
      <c r="L36">
        <v>501</v>
      </c>
      <c r="M36">
        <v>1</v>
      </c>
    </row>
    <row r="37" spans="1:13" x14ac:dyDescent="0.25">
      <c r="A37">
        <v>101</v>
      </c>
      <c r="B37" s="1">
        <v>46241</v>
      </c>
      <c r="C37">
        <v>64819</v>
      </c>
      <c r="D37" t="s">
        <v>172</v>
      </c>
      <c r="E37" t="s">
        <v>173</v>
      </c>
      <c r="F37">
        <v>160005</v>
      </c>
      <c r="G37" t="s">
        <v>1133</v>
      </c>
      <c r="H37">
        <v>1</v>
      </c>
      <c r="I37">
        <v>1</v>
      </c>
      <c r="J37">
        <v>38.729999999999997</v>
      </c>
      <c r="K37">
        <v>9003</v>
      </c>
      <c r="L37">
        <v>501</v>
      </c>
      <c r="M37">
        <v>1</v>
      </c>
    </row>
    <row r="38" spans="1:13" x14ac:dyDescent="0.25">
      <c r="A38">
        <v>101</v>
      </c>
      <c r="B38" s="1">
        <v>46241</v>
      </c>
      <c r="C38">
        <v>64819</v>
      </c>
      <c r="D38" t="s">
        <v>172</v>
      </c>
      <c r="E38" t="s">
        <v>173</v>
      </c>
      <c r="F38">
        <v>160048</v>
      </c>
      <c r="G38" t="s">
        <v>1134</v>
      </c>
      <c r="H38">
        <v>1</v>
      </c>
      <c r="I38">
        <v>1</v>
      </c>
      <c r="J38">
        <v>29.43</v>
      </c>
      <c r="K38">
        <v>9003</v>
      </c>
      <c r="L38">
        <v>501</v>
      </c>
      <c r="M38">
        <v>1</v>
      </c>
    </row>
    <row r="39" spans="1:13" x14ac:dyDescent="0.25">
      <c r="A39">
        <v>101</v>
      </c>
      <c r="B39" s="1">
        <v>46241</v>
      </c>
      <c r="C39">
        <v>64819</v>
      </c>
      <c r="D39" t="s">
        <v>172</v>
      </c>
      <c r="E39" t="s">
        <v>173</v>
      </c>
      <c r="F39">
        <v>170028</v>
      </c>
      <c r="G39" t="s">
        <v>1135</v>
      </c>
      <c r="H39">
        <v>3</v>
      </c>
      <c r="I39">
        <v>3</v>
      </c>
      <c r="J39">
        <v>3.63</v>
      </c>
      <c r="K39">
        <v>9003</v>
      </c>
      <c r="L39">
        <v>501</v>
      </c>
      <c r="M39">
        <v>1</v>
      </c>
    </row>
    <row r="40" spans="1:13" x14ac:dyDescent="0.25">
      <c r="A40">
        <v>101</v>
      </c>
      <c r="B40" s="1">
        <v>46241</v>
      </c>
      <c r="C40">
        <v>64819</v>
      </c>
      <c r="D40" t="s">
        <v>172</v>
      </c>
      <c r="E40" t="s">
        <v>173</v>
      </c>
      <c r="F40">
        <v>170052</v>
      </c>
      <c r="G40" t="s">
        <v>1136</v>
      </c>
      <c r="H40">
        <v>1</v>
      </c>
      <c r="I40">
        <v>1</v>
      </c>
      <c r="J40">
        <v>21.75</v>
      </c>
      <c r="L40">
        <v>501</v>
      </c>
      <c r="M40">
        <v>1</v>
      </c>
    </row>
    <row r="41" spans="1:13" x14ac:dyDescent="0.25">
      <c r="A41">
        <v>101</v>
      </c>
      <c r="B41" s="1">
        <v>46241</v>
      </c>
      <c r="C41">
        <v>64819</v>
      </c>
      <c r="D41" t="s">
        <v>172</v>
      </c>
      <c r="E41" t="s">
        <v>173</v>
      </c>
      <c r="F41">
        <v>250010</v>
      </c>
      <c r="G41" t="s">
        <v>1137</v>
      </c>
      <c r="H41">
        <v>1</v>
      </c>
      <c r="I41">
        <v>1</v>
      </c>
      <c r="J41">
        <v>12.55</v>
      </c>
      <c r="K41">
        <v>9003</v>
      </c>
      <c r="L41">
        <v>501</v>
      </c>
      <c r="M41">
        <v>1</v>
      </c>
    </row>
    <row r="42" spans="1:13" x14ac:dyDescent="0.25">
      <c r="A42">
        <v>101</v>
      </c>
      <c r="B42" s="1">
        <v>46241</v>
      </c>
      <c r="C42">
        <v>64819</v>
      </c>
      <c r="D42" t="s">
        <v>172</v>
      </c>
      <c r="E42" t="s">
        <v>173</v>
      </c>
      <c r="F42">
        <v>280237</v>
      </c>
      <c r="G42" t="s">
        <v>1138</v>
      </c>
      <c r="H42">
        <v>1</v>
      </c>
      <c r="I42">
        <v>1</v>
      </c>
      <c r="J42">
        <v>64.84</v>
      </c>
      <c r="K42">
        <v>9003</v>
      </c>
      <c r="L42">
        <v>802</v>
      </c>
      <c r="M42">
        <v>1</v>
      </c>
    </row>
    <row r="43" spans="1:13" x14ac:dyDescent="0.25">
      <c r="A43">
        <v>101</v>
      </c>
      <c r="B43" s="1">
        <v>46241</v>
      </c>
      <c r="C43">
        <v>64819</v>
      </c>
      <c r="D43" t="s">
        <v>172</v>
      </c>
      <c r="E43" t="s">
        <v>173</v>
      </c>
      <c r="F43">
        <v>390511</v>
      </c>
      <c r="G43" t="s">
        <v>1139</v>
      </c>
      <c r="H43">
        <v>13</v>
      </c>
      <c r="I43">
        <v>13</v>
      </c>
      <c r="J43">
        <v>187.46</v>
      </c>
      <c r="K43">
        <v>9003</v>
      </c>
      <c r="L43">
        <v>501</v>
      </c>
      <c r="M43">
        <v>1</v>
      </c>
    </row>
    <row r="44" spans="1:13" x14ac:dyDescent="0.25">
      <c r="A44">
        <v>101</v>
      </c>
      <c r="B44" s="1">
        <v>46244</v>
      </c>
      <c r="C44">
        <v>64885</v>
      </c>
      <c r="D44" t="s">
        <v>120</v>
      </c>
      <c r="E44" t="s">
        <v>121</v>
      </c>
      <c r="F44">
        <v>15261</v>
      </c>
      <c r="G44" t="s">
        <v>1140</v>
      </c>
      <c r="H44" s="7">
        <v>17800</v>
      </c>
      <c r="I44">
        <v>0</v>
      </c>
      <c r="J44" s="2">
        <v>12104</v>
      </c>
      <c r="K44">
        <v>9003</v>
      </c>
      <c r="L44">
        <v>501</v>
      </c>
      <c r="M44">
        <v>1</v>
      </c>
    </row>
    <row r="45" spans="1:13" x14ac:dyDescent="0.25">
      <c r="A45">
        <v>101</v>
      </c>
      <c r="B45" s="1">
        <v>46244</v>
      </c>
      <c r="C45">
        <v>64892</v>
      </c>
      <c r="D45" t="s">
        <v>609</v>
      </c>
      <c r="E45" t="s">
        <v>169</v>
      </c>
      <c r="F45">
        <v>14837</v>
      </c>
      <c r="G45" t="s">
        <v>1141</v>
      </c>
      <c r="H45">
        <v>4</v>
      </c>
      <c r="I45">
        <v>3</v>
      </c>
      <c r="J45">
        <v>325.8</v>
      </c>
      <c r="K45">
        <v>9003</v>
      </c>
      <c r="L45">
        <v>501</v>
      </c>
      <c r="M45">
        <v>1</v>
      </c>
    </row>
    <row r="46" spans="1:13" x14ac:dyDescent="0.25">
      <c r="A46">
        <v>101</v>
      </c>
      <c r="B46" s="1">
        <v>46245</v>
      </c>
      <c r="C46">
        <v>65033</v>
      </c>
      <c r="D46" t="s">
        <v>607</v>
      </c>
      <c r="E46" t="s">
        <v>296</v>
      </c>
      <c r="F46">
        <v>15084</v>
      </c>
      <c r="G46" t="s">
        <v>1142</v>
      </c>
      <c r="H46">
        <v>15</v>
      </c>
      <c r="I46">
        <v>0</v>
      </c>
      <c r="J46">
        <v>170.55</v>
      </c>
      <c r="K46">
        <v>9003</v>
      </c>
      <c r="L46">
        <v>501</v>
      </c>
      <c r="M46">
        <v>1</v>
      </c>
    </row>
    <row r="47" spans="1:13" x14ac:dyDescent="0.25">
      <c r="A47">
        <v>101</v>
      </c>
      <c r="B47" s="1">
        <v>46245</v>
      </c>
      <c r="C47">
        <v>65033</v>
      </c>
      <c r="D47" t="s">
        <v>607</v>
      </c>
      <c r="E47" t="s">
        <v>296</v>
      </c>
      <c r="F47">
        <v>15408</v>
      </c>
      <c r="G47" t="s">
        <v>1143</v>
      </c>
      <c r="H47">
        <v>40</v>
      </c>
      <c r="I47">
        <v>0</v>
      </c>
      <c r="J47" s="2">
        <v>1907.2</v>
      </c>
      <c r="K47">
        <v>9003</v>
      </c>
      <c r="L47">
        <v>802</v>
      </c>
      <c r="M47">
        <v>1</v>
      </c>
    </row>
    <row r="48" spans="1:13" x14ac:dyDescent="0.25">
      <c r="A48">
        <v>101</v>
      </c>
      <c r="B48" s="1">
        <v>46245</v>
      </c>
      <c r="C48">
        <v>65033</v>
      </c>
      <c r="D48" t="s">
        <v>607</v>
      </c>
      <c r="E48" t="s">
        <v>296</v>
      </c>
      <c r="F48">
        <v>20132</v>
      </c>
      <c r="G48" t="s">
        <v>1144</v>
      </c>
      <c r="H48">
        <v>40</v>
      </c>
      <c r="I48">
        <v>0</v>
      </c>
      <c r="J48" s="2">
        <v>3676.8</v>
      </c>
      <c r="K48">
        <v>9003</v>
      </c>
      <c r="L48">
        <v>501</v>
      </c>
      <c r="M48">
        <v>1</v>
      </c>
    </row>
    <row r="49" spans="1:13" x14ac:dyDescent="0.25">
      <c r="A49">
        <v>101</v>
      </c>
      <c r="B49" s="1">
        <v>46245</v>
      </c>
      <c r="C49">
        <v>65033</v>
      </c>
      <c r="D49" t="s">
        <v>607</v>
      </c>
      <c r="E49" t="s">
        <v>296</v>
      </c>
      <c r="F49">
        <v>250061</v>
      </c>
      <c r="G49" t="s">
        <v>1145</v>
      </c>
      <c r="H49">
        <v>20</v>
      </c>
      <c r="I49">
        <v>0</v>
      </c>
      <c r="J49">
        <v>316.60000000000002</v>
      </c>
      <c r="K49">
        <v>9003</v>
      </c>
      <c r="L49">
        <v>501</v>
      </c>
      <c r="M49">
        <v>1</v>
      </c>
    </row>
    <row r="50" spans="1:13" x14ac:dyDescent="0.25">
      <c r="A50">
        <v>101</v>
      </c>
      <c r="B50" s="1">
        <v>46245</v>
      </c>
      <c r="C50">
        <v>65033</v>
      </c>
      <c r="D50" t="s">
        <v>607</v>
      </c>
      <c r="E50" t="s">
        <v>296</v>
      </c>
      <c r="F50">
        <v>280243</v>
      </c>
      <c r="G50" t="s">
        <v>1146</v>
      </c>
      <c r="H50">
        <v>14</v>
      </c>
      <c r="I50">
        <v>0</v>
      </c>
      <c r="J50">
        <v>509.74</v>
      </c>
      <c r="K50">
        <v>9003</v>
      </c>
      <c r="L50">
        <v>501</v>
      </c>
      <c r="M50">
        <v>1</v>
      </c>
    </row>
    <row r="51" spans="1:13" x14ac:dyDescent="0.25">
      <c r="A51">
        <v>101</v>
      </c>
      <c r="B51" s="1">
        <v>46245</v>
      </c>
      <c r="C51">
        <v>65033</v>
      </c>
      <c r="D51" t="s">
        <v>607</v>
      </c>
      <c r="E51" t="s">
        <v>296</v>
      </c>
      <c r="F51">
        <v>399998</v>
      </c>
      <c r="G51" t="s">
        <v>1147</v>
      </c>
      <c r="H51">
        <v>40</v>
      </c>
      <c r="I51">
        <v>0</v>
      </c>
      <c r="J51" s="2">
        <v>3393.2</v>
      </c>
      <c r="K51">
        <v>9003</v>
      </c>
      <c r="L51">
        <v>501</v>
      </c>
      <c r="M51">
        <v>1</v>
      </c>
    </row>
    <row r="52" spans="1:13" x14ac:dyDescent="0.25">
      <c r="A52">
        <v>101</v>
      </c>
      <c r="B52" s="1">
        <v>46245</v>
      </c>
      <c r="C52">
        <v>65062</v>
      </c>
      <c r="D52" t="s">
        <v>109</v>
      </c>
      <c r="E52" t="s">
        <v>106</v>
      </c>
      <c r="F52">
        <v>30070</v>
      </c>
      <c r="G52" t="s">
        <v>1148</v>
      </c>
      <c r="H52" s="7">
        <v>1000</v>
      </c>
      <c r="I52">
        <v>0</v>
      </c>
      <c r="J52" s="2">
        <v>1770</v>
      </c>
      <c r="K52">
        <v>9003</v>
      </c>
      <c r="L52">
        <v>501</v>
      </c>
      <c r="M52">
        <v>1</v>
      </c>
    </row>
    <row r="53" spans="1:13" x14ac:dyDescent="0.25">
      <c r="A53">
        <v>101</v>
      </c>
      <c r="B53" s="1">
        <v>46245</v>
      </c>
      <c r="C53">
        <v>65062</v>
      </c>
      <c r="D53" t="s">
        <v>109</v>
      </c>
      <c r="E53" t="s">
        <v>106</v>
      </c>
      <c r="F53">
        <v>30071</v>
      </c>
      <c r="G53" t="s">
        <v>1149</v>
      </c>
      <c r="H53" s="7">
        <v>5996</v>
      </c>
      <c r="I53">
        <v>0</v>
      </c>
      <c r="J53" s="2">
        <v>13191.2</v>
      </c>
      <c r="K53">
        <v>9003</v>
      </c>
      <c r="L53">
        <v>501</v>
      </c>
      <c r="M53">
        <v>1</v>
      </c>
    </row>
    <row r="54" spans="1:13" x14ac:dyDescent="0.25">
      <c r="A54">
        <v>101</v>
      </c>
      <c r="B54" s="1">
        <v>46245</v>
      </c>
      <c r="C54">
        <v>65062</v>
      </c>
      <c r="D54" t="s">
        <v>109</v>
      </c>
      <c r="E54" t="s">
        <v>106</v>
      </c>
      <c r="F54">
        <v>30534</v>
      </c>
      <c r="G54" t="s">
        <v>1150</v>
      </c>
      <c r="H54">
        <v>400</v>
      </c>
      <c r="I54">
        <v>0</v>
      </c>
      <c r="J54">
        <v>440</v>
      </c>
      <c r="K54">
        <v>9003</v>
      </c>
      <c r="L54">
        <v>501</v>
      </c>
      <c r="M54">
        <v>1</v>
      </c>
    </row>
    <row r="55" spans="1:13" x14ac:dyDescent="0.25">
      <c r="A55">
        <v>101</v>
      </c>
      <c r="B55" s="1">
        <v>46245</v>
      </c>
      <c r="C55">
        <v>65097</v>
      </c>
      <c r="D55" t="s">
        <v>116</v>
      </c>
      <c r="E55" t="s">
        <v>117</v>
      </c>
      <c r="F55">
        <v>250061</v>
      </c>
      <c r="G55" t="s">
        <v>1145</v>
      </c>
      <c r="H55">
        <v>90</v>
      </c>
      <c r="I55">
        <v>80</v>
      </c>
      <c r="J55" s="2">
        <v>1260</v>
      </c>
      <c r="K55">
        <v>9003</v>
      </c>
      <c r="L55">
        <v>501</v>
      </c>
      <c r="M55">
        <v>1</v>
      </c>
    </row>
    <row r="56" spans="1:13" x14ac:dyDescent="0.25">
      <c r="A56">
        <v>101</v>
      </c>
      <c r="B56" s="1">
        <v>46246</v>
      </c>
      <c r="C56">
        <v>65142</v>
      </c>
      <c r="D56" t="s">
        <v>375</v>
      </c>
      <c r="E56" t="s">
        <v>376</v>
      </c>
      <c r="F56">
        <v>280100</v>
      </c>
      <c r="G56" t="s">
        <v>1151</v>
      </c>
      <c r="H56">
        <v>20</v>
      </c>
      <c r="I56">
        <v>0</v>
      </c>
      <c r="J56">
        <v>789</v>
      </c>
      <c r="K56">
        <v>9003</v>
      </c>
      <c r="L56">
        <v>501</v>
      </c>
      <c r="M56">
        <v>1</v>
      </c>
    </row>
    <row r="57" spans="1:13" x14ac:dyDescent="0.25">
      <c r="A57">
        <v>101</v>
      </c>
      <c r="B57" s="1">
        <v>46246</v>
      </c>
      <c r="C57">
        <v>65157</v>
      </c>
      <c r="D57" t="s">
        <v>416</v>
      </c>
      <c r="E57" t="s">
        <v>417</v>
      </c>
      <c r="F57">
        <v>390907</v>
      </c>
      <c r="G57" t="s">
        <v>1152</v>
      </c>
      <c r="H57" s="7">
        <v>10000</v>
      </c>
      <c r="I57">
        <v>0</v>
      </c>
      <c r="J57" s="2">
        <v>8500</v>
      </c>
      <c r="K57">
        <v>9003</v>
      </c>
      <c r="L57">
        <v>501</v>
      </c>
      <c r="M57">
        <v>1</v>
      </c>
    </row>
    <row r="58" spans="1:13" x14ac:dyDescent="0.25">
      <c r="A58">
        <v>101</v>
      </c>
      <c r="B58" s="1">
        <v>46246</v>
      </c>
      <c r="C58">
        <v>65157</v>
      </c>
      <c r="D58" t="s">
        <v>416</v>
      </c>
      <c r="E58" t="s">
        <v>417</v>
      </c>
      <c r="F58">
        <v>390907</v>
      </c>
      <c r="G58" t="s">
        <v>1152</v>
      </c>
      <c r="H58" s="7">
        <v>10000</v>
      </c>
      <c r="I58">
        <v>0</v>
      </c>
      <c r="J58" s="2">
        <v>8500</v>
      </c>
      <c r="K58">
        <v>9003</v>
      </c>
      <c r="L58">
        <v>501</v>
      </c>
      <c r="M58">
        <v>1</v>
      </c>
    </row>
    <row r="59" spans="1:13" x14ac:dyDescent="0.25">
      <c r="A59">
        <v>101</v>
      </c>
      <c r="B59" s="1">
        <v>46246</v>
      </c>
      <c r="C59">
        <v>65157</v>
      </c>
      <c r="D59" t="s">
        <v>416</v>
      </c>
      <c r="E59" t="s">
        <v>417</v>
      </c>
      <c r="F59">
        <v>390917</v>
      </c>
      <c r="G59" t="s">
        <v>1153</v>
      </c>
      <c r="H59" s="7">
        <v>10000</v>
      </c>
      <c r="I59">
        <v>0</v>
      </c>
      <c r="J59" s="2">
        <v>8500</v>
      </c>
      <c r="K59">
        <v>9003</v>
      </c>
      <c r="L59">
        <v>501</v>
      </c>
      <c r="M59">
        <v>1</v>
      </c>
    </row>
    <row r="60" spans="1:13" x14ac:dyDescent="0.25">
      <c r="A60">
        <v>101</v>
      </c>
      <c r="B60" s="1">
        <v>46248</v>
      </c>
      <c r="C60">
        <v>65698</v>
      </c>
      <c r="D60" t="s">
        <v>644</v>
      </c>
      <c r="E60" t="s">
        <v>133</v>
      </c>
      <c r="F60">
        <v>30410</v>
      </c>
      <c r="G60" t="s">
        <v>1154</v>
      </c>
      <c r="H60">
        <v>100</v>
      </c>
      <c r="I60">
        <v>0</v>
      </c>
      <c r="J60">
        <v>42.67</v>
      </c>
      <c r="K60">
        <v>9003</v>
      </c>
      <c r="L60">
        <v>501</v>
      </c>
      <c r="M60">
        <v>1</v>
      </c>
    </row>
    <row r="61" spans="1:13" x14ac:dyDescent="0.25">
      <c r="A61">
        <v>101</v>
      </c>
      <c r="B61" s="1">
        <v>46248</v>
      </c>
      <c r="C61">
        <v>65698</v>
      </c>
      <c r="D61" t="s">
        <v>644</v>
      </c>
      <c r="E61" t="s">
        <v>133</v>
      </c>
      <c r="F61">
        <v>250006</v>
      </c>
      <c r="G61" t="s">
        <v>1155</v>
      </c>
      <c r="H61">
        <v>35</v>
      </c>
      <c r="I61">
        <v>0</v>
      </c>
      <c r="J61">
        <v>330.75</v>
      </c>
      <c r="K61">
        <v>9003</v>
      </c>
      <c r="L61">
        <v>501</v>
      </c>
      <c r="M61">
        <v>1</v>
      </c>
    </row>
    <row r="62" spans="1:13" x14ac:dyDescent="0.25">
      <c r="A62">
        <v>101</v>
      </c>
      <c r="B62" s="1">
        <v>46248</v>
      </c>
      <c r="C62">
        <v>65698</v>
      </c>
      <c r="D62" t="s">
        <v>644</v>
      </c>
      <c r="E62" t="s">
        <v>133</v>
      </c>
      <c r="F62">
        <v>270016</v>
      </c>
      <c r="G62" t="s">
        <v>1156</v>
      </c>
      <c r="H62">
        <v>20</v>
      </c>
      <c r="I62">
        <v>0</v>
      </c>
      <c r="J62">
        <v>185.6</v>
      </c>
      <c r="K62">
        <v>9003</v>
      </c>
      <c r="L62">
        <v>501</v>
      </c>
      <c r="M62">
        <v>1</v>
      </c>
    </row>
    <row r="63" spans="1:13" x14ac:dyDescent="0.25">
      <c r="A63">
        <v>101</v>
      </c>
      <c r="B63" s="1">
        <v>46248</v>
      </c>
      <c r="C63">
        <v>65698</v>
      </c>
      <c r="D63" t="s">
        <v>644</v>
      </c>
      <c r="E63" t="s">
        <v>133</v>
      </c>
      <c r="F63">
        <v>280480</v>
      </c>
      <c r="G63" t="s">
        <v>1157</v>
      </c>
      <c r="H63">
        <v>500</v>
      </c>
      <c r="I63">
        <v>0</v>
      </c>
      <c r="J63">
        <v>200</v>
      </c>
      <c r="K63">
        <v>9003</v>
      </c>
      <c r="L63">
        <v>801</v>
      </c>
      <c r="M63">
        <v>1</v>
      </c>
    </row>
    <row r="64" spans="1:13" x14ac:dyDescent="0.25">
      <c r="A64">
        <v>101</v>
      </c>
      <c r="B64" s="1">
        <v>46248</v>
      </c>
      <c r="C64">
        <v>65698</v>
      </c>
      <c r="D64" t="s">
        <v>644</v>
      </c>
      <c r="E64" t="s">
        <v>133</v>
      </c>
      <c r="F64">
        <v>280499</v>
      </c>
      <c r="G64" t="s">
        <v>1158</v>
      </c>
      <c r="H64">
        <v>2</v>
      </c>
      <c r="I64">
        <v>0</v>
      </c>
      <c r="J64">
        <v>30.18</v>
      </c>
      <c r="K64">
        <v>9003</v>
      </c>
      <c r="L64">
        <v>501</v>
      </c>
      <c r="M64">
        <v>1</v>
      </c>
    </row>
    <row r="65" spans="1:13" x14ac:dyDescent="0.25">
      <c r="A65">
        <v>101</v>
      </c>
      <c r="B65" s="1">
        <v>46248</v>
      </c>
      <c r="C65">
        <v>65698</v>
      </c>
      <c r="D65" t="s">
        <v>644</v>
      </c>
      <c r="E65" t="s">
        <v>133</v>
      </c>
      <c r="F65">
        <v>280520</v>
      </c>
      <c r="G65" t="s">
        <v>1159</v>
      </c>
      <c r="H65">
        <v>6</v>
      </c>
      <c r="I65">
        <v>0</v>
      </c>
      <c r="J65">
        <v>426</v>
      </c>
      <c r="K65">
        <v>9003</v>
      </c>
      <c r="L65">
        <v>501</v>
      </c>
      <c r="M65">
        <v>1</v>
      </c>
    </row>
    <row r="66" spans="1:13" x14ac:dyDescent="0.25">
      <c r="A66">
        <v>101</v>
      </c>
      <c r="B66" s="1">
        <v>46248</v>
      </c>
      <c r="C66">
        <v>65698</v>
      </c>
      <c r="D66" t="s">
        <v>644</v>
      </c>
      <c r="E66" t="s">
        <v>133</v>
      </c>
      <c r="F66">
        <v>280637</v>
      </c>
      <c r="G66" t="s">
        <v>1160</v>
      </c>
      <c r="H66">
        <v>20</v>
      </c>
      <c r="I66">
        <v>0</v>
      </c>
      <c r="J66">
        <v>63</v>
      </c>
      <c r="K66">
        <v>9010</v>
      </c>
      <c r="L66">
        <v>501</v>
      </c>
      <c r="M66">
        <v>1</v>
      </c>
    </row>
    <row r="67" spans="1:13" x14ac:dyDescent="0.25">
      <c r="A67">
        <v>101</v>
      </c>
      <c r="B67" s="1">
        <v>46248</v>
      </c>
      <c r="C67">
        <v>65698</v>
      </c>
      <c r="D67" t="s">
        <v>644</v>
      </c>
      <c r="E67" t="s">
        <v>133</v>
      </c>
      <c r="F67">
        <v>390122</v>
      </c>
      <c r="G67" t="s">
        <v>1161</v>
      </c>
      <c r="H67">
        <v>4</v>
      </c>
      <c r="I67">
        <v>0</v>
      </c>
      <c r="J67">
        <v>9.48</v>
      </c>
      <c r="K67">
        <v>9010</v>
      </c>
      <c r="L67">
        <v>501</v>
      </c>
      <c r="M67">
        <v>1</v>
      </c>
    </row>
    <row r="68" spans="1:13" x14ac:dyDescent="0.25">
      <c r="A68">
        <v>101</v>
      </c>
      <c r="B68" s="1">
        <v>46248</v>
      </c>
      <c r="C68">
        <v>65698</v>
      </c>
      <c r="D68" t="s">
        <v>644</v>
      </c>
      <c r="E68" t="s">
        <v>133</v>
      </c>
      <c r="F68">
        <v>390145</v>
      </c>
      <c r="G68" t="s">
        <v>1162</v>
      </c>
      <c r="H68">
        <v>1</v>
      </c>
      <c r="I68">
        <v>0</v>
      </c>
      <c r="J68">
        <v>32.67</v>
      </c>
      <c r="K68">
        <v>9003</v>
      </c>
      <c r="L68">
        <v>501</v>
      </c>
      <c r="M68">
        <v>1</v>
      </c>
    </row>
    <row r="69" spans="1:13" x14ac:dyDescent="0.25">
      <c r="A69">
        <v>101</v>
      </c>
      <c r="B69" s="1">
        <v>46248</v>
      </c>
      <c r="C69">
        <v>65698</v>
      </c>
      <c r="D69" t="s">
        <v>644</v>
      </c>
      <c r="E69" t="s">
        <v>133</v>
      </c>
      <c r="F69">
        <v>390146</v>
      </c>
      <c r="G69" t="s">
        <v>1163</v>
      </c>
      <c r="H69">
        <v>2</v>
      </c>
      <c r="I69">
        <v>0</v>
      </c>
      <c r="J69">
        <v>8.52</v>
      </c>
      <c r="K69">
        <v>9003</v>
      </c>
      <c r="L69">
        <v>501</v>
      </c>
      <c r="M69">
        <v>1</v>
      </c>
    </row>
    <row r="70" spans="1:13" x14ac:dyDescent="0.25">
      <c r="A70">
        <v>101</v>
      </c>
      <c r="B70" s="1">
        <v>46248</v>
      </c>
      <c r="C70">
        <v>65757</v>
      </c>
      <c r="D70" t="s">
        <v>105</v>
      </c>
      <c r="E70" t="s">
        <v>106</v>
      </c>
      <c r="F70">
        <v>15568</v>
      </c>
      <c r="G70" t="s">
        <v>1164</v>
      </c>
      <c r="H70">
        <v>12</v>
      </c>
      <c r="I70">
        <v>0</v>
      </c>
      <c r="J70">
        <v>465</v>
      </c>
      <c r="K70">
        <v>9003</v>
      </c>
      <c r="L70">
        <v>501</v>
      </c>
      <c r="M70">
        <v>1</v>
      </c>
    </row>
    <row r="71" spans="1:13" x14ac:dyDescent="0.25">
      <c r="A71">
        <v>101</v>
      </c>
      <c r="B71" s="1">
        <v>46248</v>
      </c>
      <c r="C71">
        <v>65758</v>
      </c>
      <c r="D71" t="s">
        <v>105</v>
      </c>
      <c r="E71" t="s">
        <v>106</v>
      </c>
      <c r="F71">
        <v>15568</v>
      </c>
      <c r="G71" t="s">
        <v>1164</v>
      </c>
      <c r="H71">
        <v>6</v>
      </c>
      <c r="I71">
        <v>0</v>
      </c>
      <c r="J71">
        <v>232.5</v>
      </c>
      <c r="K71">
        <v>9003</v>
      </c>
      <c r="L71">
        <v>501</v>
      </c>
      <c r="M71">
        <v>1</v>
      </c>
    </row>
    <row r="72" spans="1:13" x14ac:dyDescent="0.25">
      <c r="A72">
        <v>101</v>
      </c>
      <c r="B72" s="1">
        <v>46248</v>
      </c>
      <c r="C72">
        <v>65781</v>
      </c>
      <c r="D72" t="s">
        <v>207</v>
      </c>
      <c r="E72" t="s">
        <v>106</v>
      </c>
      <c r="F72">
        <v>280250</v>
      </c>
      <c r="G72" t="s">
        <v>1165</v>
      </c>
      <c r="H72">
        <v>10</v>
      </c>
      <c r="I72">
        <v>5</v>
      </c>
      <c r="J72">
        <v>337.9</v>
      </c>
      <c r="K72">
        <v>9003</v>
      </c>
      <c r="L72">
        <v>501</v>
      </c>
      <c r="M72">
        <v>1</v>
      </c>
    </row>
    <row r="73" spans="1:13" x14ac:dyDescent="0.25">
      <c r="A73">
        <v>101</v>
      </c>
      <c r="B73" s="1">
        <v>46251</v>
      </c>
      <c r="C73">
        <v>65825</v>
      </c>
      <c r="D73" t="s">
        <v>116</v>
      </c>
      <c r="E73" t="s">
        <v>117</v>
      </c>
      <c r="F73">
        <v>160048</v>
      </c>
      <c r="G73" t="s">
        <v>1134</v>
      </c>
      <c r="H73">
        <v>31</v>
      </c>
      <c r="I73">
        <v>6</v>
      </c>
      <c r="J73">
        <v>731.6</v>
      </c>
      <c r="K73">
        <v>9003</v>
      </c>
      <c r="L73">
        <v>501</v>
      </c>
      <c r="M73">
        <v>1</v>
      </c>
    </row>
    <row r="74" spans="1:13" x14ac:dyDescent="0.25">
      <c r="A74">
        <v>101</v>
      </c>
      <c r="B74" s="1">
        <v>46252</v>
      </c>
      <c r="C74">
        <v>65923</v>
      </c>
      <c r="D74" t="s">
        <v>212</v>
      </c>
      <c r="E74" t="s">
        <v>213</v>
      </c>
      <c r="F74">
        <v>280685</v>
      </c>
      <c r="G74" t="s">
        <v>1128</v>
      </c>
      <c r="H74">
        <v>62</v>
      </c>
      <c r="I74">
        <v>58</v>
      </c>
      <c r="J74" s="2">
        <v>1364</v>
      </c>
      <c r="K74">
        <v>9003</v>
      </c>
      <c r="L74">
        <v>501</v>
      </c>
      <c r="M74">
        <v>1</v>
      </c>
    </row>
    <row r="75" spans="1:13" x14ac:dyDescent="0.25">
      <c r="A75">
        <v>101</v>
      </c>
      <c r="B75" s="1">
        <v>46252</v>
      </c>
      <c r="C75">
        <v>65934</v>
      </c>
      <c r="D75" t="s">
        <v>579</v>
      </c>
      <c r="E75" t="s">
        <v>580</v>
      </c>
      <c r="F75">
        <v>280285</v>
      </c>
      <c r="G75" t="s">
        <v>1166</v>
      </c>
      <c r="H75">
        <v>13</v>
      </c>
      <c r="I75">
        <v>0</v>
      </c>
      <c r="J75">
        <v>40.43</v>
      </c>
      <c r="K75">
        <v>9010</v>
      </c>
      <c r="L75">
        <v>501</v>
      </c>
      <c r="M75">
        <v>1</v>
      </c>
    </row>
    <row r="76" spans="1:13" x14ac:dyDescent="0.25">
      <c r="A76">
        <v>101</v>
      </c>
      <c r="B76" s="1">
        <v>46252</v>
      </c>
      <c r="C76">
        <v>65952</v>
      </c>
      <c r="D76" t="s">
        <v>478</v>
      </c>
      <c r="E76" t="s">
        <v>479</v>
      </c>
      <c r="F76">
        <v>15136</v>
      </c>
      <c r="G76" t="s">
        <v>1167</v>
      </c>
      <c r="H76">
        <v>450</v>
      </c>
      <c r="I76">
        <v>0</v>
      </c>
      <c r="J76" s="2">
        <v>2281.5</v>
      </c>
      <c r="K76">
        <v>9003</v>
      </c>
      <c r="L76">
        <v>501</v>
      </c>
      <c r="M76">
        <v>1</v>
      </c>
    </row>
    <row r="77" spans="1:13" x14ac:dyDescent="0.25">
      <c r="A77">
        <v>101</v>
      </c>
      <c r="B77" s="1">
        <v>46252</v>
      </c>
      <c r="C77">
        <v>65952</v>
      </c>
      <c r="D77" t="s">
        <v>478</v>
      </c>
      <c r="E77" t="s">
        <v>479</v>
      </c>
      <c r="F77">
        <v>15137</v>
      </c>
      <c r="G77" t="s">
        <v>1168</v>
      </c>
      <c r="H77">
        <v>90</v>
      </c>
      <c r="I77">
        <v>0</v>
      </c>
      <c r="J77">
        <v>576.9</v>
      </c>
      <c r="K77">
        <v>9003</v>
      </c>
      <c r="L77">
        <v>501</v>
      </c>
      <c r="M77">
        <v>1</v>
      </c>
    </row>
    <row r="78" spans="1:13" x14ac:dyDescent="0.25">
      <c r="A78">
        <v>101</v>
      </c>
      <c r="B78" s="1">
        <v>46253</v>
      </c>
      <c r="C78">
        <v>66013</v>
      </c>
      <c r="D78" t="s">
        <v>149</v>
      </c>
      <c r="E78" t="s">
        <v>150</v>
      </c>
      <c r="F78">
        <v>15408</v>
      </c>
      <c r="G78" t="s">
        <v>1143</v>
      </c>
      <c r="H78">
        <v>6</v>
      </c>
      <c r="I78">
        <v>3</v>
      </c>
      <c r="J78">
        <v>442.08</v>
      </c>
      <c r="K78">
        <v>9003</v>
      </c>
      <c r="L78">
        <v>802</v>
      </c>
      <c r="M78">
        <v>1</v>
      </c>
    </row>
    <row r="79" spans="1:13" x14ac:dyDescent="0.25">
      <c r="A79">
        <v>101</v>
      </c>
      <c r="B79" s="1">
        <v>46254</v>
      </c>
      <c r="C79">
        <v>66211</v>
      </c>
      <c r="D79" t="s">
        <v>105</v>
      </c>
      <c r="E79" t="s">
        <v>106</v>
      </c>
      <c r="F79">
        <v>15568</v>
      </c>
      <c r="G79" t="s">
        <v>1164</v>
      </c>
      <c r="H79">
        <v>18</v>
      </c>
      <c r="I79">
        <v>0</v>
      </c>
      <c r="J79">
        <v>697.5</v>
      </c>
      <c r="K79">
        <v>9003</v>
      </c>
      <c r="L79">
        <v>501</v>
      </c>
      <c r="M79">
        <v>1</v>
      </c>
    </row>
    <row r="80" spans="1:13" x14ac:dyDescent="0.25">
      <c r="A80">
        <v>101</v>
      </c>
      <c r="B80" s="1">
        <v>46254</v>
      </c>
      <c r="C80">
        <v>66211</v>
      </c>
      <c r="D80" t="s">
        <v>105</v>
      </c>
      <c r="E80" t="s">
        <v>106</v>
      </c>
      <c r="F80">
        <v>15568</v>
      </c>
      <c r="G80" t="s">
        <v>1164</v>
      </c>
      <c r="H80">
        <v>18</v>
      </c>
      <c r="I80">
        <v>0</v>
      </c>
      <c r="J80">
        <v>697.5</v>
      </c>
      <c r="K80">
        <v>9003</v>
      </c>
      <c r="L80">
        <v>501</v>
      </c>
      <c r="M80">
        <v>1</v>
      </c>
    </row>
    <row r="81" spans="1:13" x14ac:dyDescent="0.25">
      <c r="A81">
        <v>101</v>
      </c>
      <c r="B81" s="1">
        <v>46254</v>
      </c>
      <c r="C81">
        <v>66212</v>
      </c>
      <c r="D81" t="s">
        <v>105</v>
      </c>
      <c r="E81" t="s">
        <v>106</v>
      </c>
      <c r="F81">
        <v>30304</v>
      </c>
      <c r="G81" t="s">
        <v>1169</v>
      </c>
      <c r="H81">
        <v>82</v>
      </c>
      <c r="I81">
        <v>0</v>
      </c>
      <c r="J81" s="2">
        <v>3177.5</v>
      </c>
      <c r="L81">
        <v>501</v>
      </c>
      <c r="M81">
        <v>1</v>
      </c>
    </row>
    <row r="82" spans="1:13" x14ac:dyDescent="0.25">
      <c r="A82">
        <v>101</v>
      </c>
      <c r="B82" s="1">
        <v>46254</v>
      </c>
      <c r="C82">
        <v>66223</v>
      </c>
      <c r="D82" t="s">
        <v>124</v>
      </c>
      <c r="E82" t="s">
        <v>125</v>
      </c>
      <c r="F82">
        <v>15533</v>
      </c>
      <c r="G82" t="s">
        <v>1170</v>
      </c>
      <c r="H82">
        <v>40</v>
      </c>
      <c r="I82">
        <v>0</v>
      </c>
      <c r="J82">
        <v>907.2</v>
      </c>
      <c r="K82">
        <v>9003</v>
      </c>
      <c r="L82">
        <v>501</v>
      </c>
      <c r="M82">
        <v>1</v>
      </c>
    </row>
    <row r="83" spans="1:13" x14ac:dyDescent="0.25">
      <c r="A83">
        <v>101</v>
      </c>
      <c r="B83" s="1">
        <v>46255</v>
      </c>
      <c r="C83">
        <v>66258</v>
      </c>
      <c r="D83" t="s">
        <v>418</v>
      </c>
      <c r="E83" t="s">
        <v>419</v>
      </c>
      <c r="F83">
        <v>15944</v>
      </c>
      <c r="G83" t="s">
        <v>1171</v>
      </c>
      <c r="H83">
        <v>20</v>
      </c>
      <c r="I83">
        <v>7</v>
      </c>
      <c r="J83" s="2">
        <v>21338.400000000001</v>
      </c>
      <c r="K83">
        <v>9003</v>
      </c>
      <c r="L83">
        <v>501</v>
      </c>
      <c r="M83">
        <v>1</v>
      </c>
    </row>
    <row r="84" spans="1:13" x14ac:dyDescent="0.25">
      <c r="A84">
        <v>101</v>
      </c>
      <c r="B84" s="1">
        <v>46255</v>
      </c>
      <c r="C84">
        <v>66312</v>
      </c>
      <c r="D84" t="s">
        <v>136</v>
      </c>
      <c r="E84" t="s">
        <v>137</v>
      </c>
      <c r="F84">
        <v>15797</v>
      </c>
      <c r="G84" t="s">
        <v>1172</v>
      </c>
      <c r="H84" s="7">
        <v>9800</v>
      </c>
      <c r="I84">
        <v>0</v>
      </c>
      <c r="J84" s="2">
        <v>6664</v>
      </c>
      <c r="K84">
        <v>9003</v>
      </c>
      <c r="L84">
        <v>507</v>
      </c>
      <c r="M84">
        <v>1</v>
      </c>
    </row>
    <row r="85" spans="1:13" x14ac:dyDescent="0.25">
      <c r="A85">
        <v>101</v>
      </c>
      <c r="B85" s="1">
        <v>46258</v>
      </c>
      <c r="C85">
        <v>66362</v>
      </c>
      <c r="D85" t="s">
        <v>272</v>
      </c>
      <c r="E85" t="s">
        <v>273</v>
      </c>
      <c r="F85">
        <v>30316</v>
      </c>
      <c r="G85" t="s">
        <v>1173</v>
      </c>
      <c r="H85">
        <v>20</v>
      </c>
      <c r="I85">
        <v>0</v>
      </c>
      <c r="J85">
        <v>440</v>
      </c>
      <c r="K85">
        <v>9003</v>
      </c>
      <c r="L85">
        <v>501</v>
      </c>
      <c r="M85">
        <v>1</v>
      </c>
    </row>
    <row r="86" spans="1:13" x14ac:dyDescent="0.25">
      <c r="A86">
        <v>101</v>
      </c>
      <c r="B86" s="1">
        <v>46258</v>
      </c>
      <c r="C86">
        <v>66384</v>
      </c>
      <c r="D86" t="s">
        <v>306</v>
      </c>
      <c r="E86" t="s">
        <v>307</v>
      </c>
      <c r="F86">
        <v>400000</v>
      </c>
      <c r="G86" t="s">
        <v>1174</v>
      </c>
      <c r="H86">
        <v>10</v>
      </c>
      <c r="I86">
        <v>5</v>
      </c>
      <c r="J86">
        <v>873.1</v>
      </c>
      <c r="K86">
        <v>9003</v>
      </c>
      <c r="L86">
        <v>501</v>
      </c>
      <c r="M86">
        <v>1</v>
      </c>
    </row>
    <row r="87" spans="1:13" x14ac:dyDescent="0.25">
      <c r="A87">
        <v>101</v>
      </c>
      <c r="B87" s="1">
        <v>46259</v>
      </c>
      <c r="C87">
        <v>66419</v>
      </c>
      <c r="D87" t="s">
        <v>359</v>
      </c>
      <c r="E87" t="s">
        <v>232</v>
      </c>
      <c r="F87">
        <v>280759</v>
      </c>
      <c r="G87" t="s">
        <v>1175</v>
      </c>
      <c r="H87">
        <v>8</v>
      </c>
      <c r="I87">
        <v>1</v>
      </c>
      <c r="J87">
        <v>135.19999999999999</v>
      </c>
      <c r="K87">
        <v>9003</v>
      </c>
      <c r="L87">
        <v>501</v>
      </c>
      <c r="M87">
        <v>1</v>
      </c>
    </row>
    <row r="88" spans="1:13" x14ac:dyDescent="0.25">
      <c r="A88">
        <v>101</v>
      </c>
      <c r="B88" s="1">
        <v>46260</v>
      </c>
      <c r="C88">
        <v>66483</v>
      </c>
      <c r="D88" t="s">
        <v>552</v>
      </c>
      <c r="E88" t="s">
        <v>553</v>
      </c>
      <c r="F88">
        <v>15797</v>
      </c>
      <c r="G88" t="s">
        <v>1172</v>
      </c>
      <c r="H88" s="7">
        <v>10000</v>
      </c>
      <c r="I88">
        <v>0</v>
      </c>
      <c r="J88" s="2">
        <v>6800</v>
      </c>
      <c r="K88">
        <v>9003</v>
      </c>
      <c r="L88">
        <v>501</v>
      </c>
      <c r="M88">
        <v>1</v>
      </c>
    </row>
    <row r="89" spans="1:13" x14ac:dyDescent="0.25">
      <c r="A89">
        <v>101</v>
      </c>
      <c r="B89" s="1">
        <v>46262</v>
      </c>
      <c r="C89">
        <v>66647</v>
      </c>
      <c r="D89" t="s">
        <v>105</v>
      </c>
      <c r="E89" t="s">
        <v>106</v>
      </c>
      <c r="F89">
        <v>30304</v>
      </c>
      <c r="G89" t="s">
        <v>1169</v>
      </c>
      <c r="H89">
        <v>10</v>
      </c>
      <c r="I89">
        <v>0</v>
      </c>
      <c r="J89">
        <v>387.5</v>
      </c>
      <c r="L89">
        <v>501</v>
      </c>
      <c r="M89">
        <v>1</v>
      </c>
    </row>
    <row r="90" spans="1:13" x14ac:dyDescent="0.25">
      <c r="A90">
        <v>101</v>
      </c>
      <c r="B90" s="1">
        <v>46262</v>
      </c>
      <c r="C90">
        <v>66649</v>
      </c>
      <c r="D90" t="s">
        <v>105</v>
      </c>
      <c r="E90" t="s">
        <v>106</v>
      </c>
      <c r="F90">
        <v>30304</v>
      </c>
      <c r="G90" t="s">
        <v>1169</v>
      </c>
      <c r="H90">
        <v>5</v>
      </c>
      <c r="I90">
        <v>0</v>
      </c>
      <c r="J90">
        <v>193.75</v>
      </c>
      <c r="L90">
        <v>501</v>
      </c>
      <c r="M90">
        <v>1</v>
      </c>
    </row>
    <row r="91" spans="1:13" x14ac:dyDescent="0.25">
      <c r="A91">
        <v>101</v>
      </c>
      <c r="B91" s="1">
        <v>46262</v>
      </c>
      <c r="C91">
        <v>66692</v>
      </c>
      <c r="D91" t="s">
        <v>568</v>
      </c>
      <c r="E91" t="s">
        <v>121</v>
      </c>
      <c r="F91">
        <v>12322</v>
      </c>
      <c r="G91" t="s">
        <v>1176</v>
      </c>
      <c r="H91">
        <v>300</v>
      </c>
      <c r="I91">
        <v>0</v>
      </c>
      <c r="J91">
        <v>156</v>
      </c>
      <c r="K91">
        <v>9003</v>
      </c>
      <c r="L91">
        <v>802</v>
      </c>
      <c r="M91">
        <v>1</v>
      </c>
    </row>
    <row r="92" spans="1:13" x14ac:dyDescent="0.25">
      <c r="A92">
        <v>101</v>
      </c>
      <c r="B92" s="1">
        <v>46262</v>
      </c>
      <c r="C92">
        <v>66692</v>
      </c>
      <c r="D92" t="s">
        <v>568</v>
      </c>
      <c r="E92" t="s">
        <v>121</v>
      </c>
      <c r="F92">
        <v>12323</v>
      </c>
      <c r="G92" t="s">
        <v>1177</v>
      </c>
      <c r="H92">
        <v>210</v>
      </c>
      <c r="I92">
        <v>0</v>
      </c>
      <c r="J92">
        <v>109.2</v>
      </c>
      <c r="K92">
        <v>9003</v>
      </c>
      <c r="L92">
        <v>802</v>
      </c>
      <c r="M92">
        <v>1</v>
      </c>
    </row>
    <row r="93" spans="1:13" x14ac:dyDescent="0.25">
      <c r="A93">
        <v>101</v>
      </c>
      <c r="B93" s="1">
        <v>46262</v>
      </c>
      <c r="C93">
        <v>66692</v>
      </c>
      <c r="D93" t="s">
        <v>568</v>
      </c>
      <c r="E93" t="s">
        <v>121</v>
      </c>
      <c r="F93">
        <v>150376</v>
      </c>
      <c r="G93" t="s">
        <v>1178</v>
      </c>
      <c r="H93">
        <v>600</v>
      </c>
      <c r="I93">
        <v>0</v>
      </c>
      <c r="J93">
        <v>408</v>
      </c>
      <c r="K93">
        <v>9003</v>
      </c>
      <c r="L93">
        <v>802</v>
      </c>
      <c r="M93">
        <v>1</v>
      </c>
    </row>
    <row r="94" spans="1:13" x14ac:dyDescent="0.25">
      <c r="A94">
        <v>101</v>
      </c>
      <c r="B94" s="1">
        <v>46262</v>
      </c>
      <c r="C94">
        <v>66709</v>
      </c>
      <c r="D94" t="s">
        <v>105</v>
      </c>
      <c r="E94" t="s">
        <v>106</v>
      </c>
      <c r="F94">
        <v>30304</v>
      </c>
      <c r="G94" t="s">
        <v>1169</v>
      </c>
      <c r="H94">
        <v>100</v>
      </c>
      <c r="I94">
        <v>0</v>
      </c>
      <c r="J94" s="2">
        <v>3875</v>
      </c>
      <c r="L94">
        <v>501</v>
      </c>
      <c r="M94">
        <v>1</v>
      </c>
    </row>
    <row r="95" spans="1:13" x14ac:dyDescent="0.25">
      <c r="A95">
        <v>101</v>
      </c>
      <c r="B95" s="1">
        <v>46263</v>
      </c>
      <c r="C95">
        <v>66722</v>
      </c>
      <c r="D95" t="s">
        <v>105</v>
      </c>
      <c r="E95" t="s">
        <v>106</v>
      </c>
      <c r="F95">
        <v>30304</v>
      </c>
      <c r="G95" t="s">
        <v>1169</v>
      </c>
      <c r="H95">
        <v>6</v>
      </c>
      <c r="I95">
        <v>0</v>
      </c>
      <c r="J95">
        <v>232.5</v>
      </c>
      <c r="L95">
        <v>501</v>
      </c>
      <c r="M95">
        <v>1</v>
      </c>
    </row>
    <row r="96" spans="1:13" x14ac:dyDescent="0.25">
      <c r="A96">
        <v>101</v>
      </c>
      <c r="B96" s="1">
        <v>46263</v>
      </c>
      <c r="C96">
        <v>66736</v>
      </c>
      <c r="D96" t="s">
        <v>161</v>
      </c>
      <c r="E96" t="s">
        <v>106</v>
      </c>
      <c r="F96">
        <v>130012</v>
      </c>
      <c r="G96" t="s">
        <v>1179</v>
      </c>
      <c r="H96">
        <v>46</v>
      </c>
      <c r="I96">
        <v>0</v>
      </c>
      <c r="J96" s="2">
        <v>1559.4</v>
      </c>
      <c r="K96">
        <v>9003</v>
      </c>
      <c r="L96">
        <v>501</v>
      </c>
      <c r="M96">
        <v>1</v>
      </c>
    </row>
    <row r="97" spans="1:13" x14ac:dyDescent="0.25">
      <c r="A97">
        <v>101</v>
      </c>
      <c r="B97" s="1">
        <v>46263</v>
      </c>
      <c r="C97">
        <v>66744</v>
      </c>
      <c r="D97" t="s">
        <v>109</v>
      </c>
      <c r="E97" t="s">
        <v>106</v>
      </c>
      <c r="F97">
        <v>130012</v>
      </c>
      <c r="G97" t="s">
        <v>1179</v>
      </c>
      <c r="H97">
        <v>202</v>
      </c>
      <c r="I97">
        <v>0</v>
      </c>
      <c r="J97" s="2">
        <v>6847.8</v>
      </c>
      <c r="K97">
        <v>9003</v>
      </c>
      <c r="L97">
        <v>501</v>
      </c>
      <c r="M97">
        <v>1</v>
      </c>
    </row>
    <row r="98" spans="1:13" x14ac:dyDescent="0.25">
      <c r="A98">
        <v>101</v>
      </c>
      <c r="B98" s="1">
        <v>46263</v>
      </c>
      <c r="C98">
        <v>66744</v>
      </c>
      <c r="D98" t="s">
        <v>109</v>
      </c>
      <c r="E98" t="s">
        <v>106</v>
      </c>
      <c r="F98">
        <v>280107</v>
      </c>
      <c r="G98" t="s">
        <v>1180</v>
      </c>
      <c r="H98">
        <v>90</v>
      </c>
      <c r="I98">
        <v>0</v>
      </c>
      <c r="J98" s="2">
        <v>6040.8</v>
      </c>
      <c r="K98">
        <v>9003</v>
      </c>
      <c r="L98">
        <v>501</v>
      </c>
      <c r="M98">
        <v>1</v>
      </c>
    </row>
    <row r="99" spans="1:13" x14ac:dyDescent="0.25">
      <c r="A99">
        <v>101</v>
      </c>
      <c r="B99" s="1">
        <v>46263</v>
      </c>
      <c r="C99">
        <v>66744</v>
      </c>
      <c r="D99" t="s">
        <v>109</v>
      </c>
      <c r="E99" t="s">
        <v>106</v>
      </c>
      <c r="F99">
        <v>280137</v>
      </c>
      <c r="G99" t="s">
        <v>1181</v>
      </c>
      <c r="H99">
        <v>60</v>
      </c>
      <c r="I99">
        <v>0</v>
      </c>
      <c r="J99" s="2">
        <v>6762</v>
      </c>
      <c r="K99">
        <v>9003</v>
      </c>
      <c r="L99">
        <v>501</v>
      </c>
      <c r="M99">
        <v>1</v>
      </c>
    </row>
    <row r="100" spans="1:13" x14ac:dyDescent="0.25">
      <c r="A100">
        <v>101</v>
      </c>
      <c r="B100" s="1">
        <v>46263</v>
      </c>
      <c r="C100">
        <v>66745</v>
      </c>
      <c r="D100" t="s">
        <v>109</v>
      </c>
      <c r="E100" t="s">
        <v>106</v>
      </c>
      <c r="F100">
        <v>15482</v>
      </c>
      <c r="G100" t="s">
        <v>1182</v>
      </c>
      <c r="H100">
        <v>100</v>
      </c>
      <c r="I100">
        <v>0</v>
      </c>
      <c r="J100" s="2">
        <v>5419</v>
      </c>
      <c r="K100">
        <v>9003</v>
      </c>
      <c r="L100">
        <v>501</v>
      </c>
      <c r="M100">
        <v>1</v>
      </c>
    </row>
    <row r="101" spans="1:13" x14ac:dyDescent="0.25">
      <c r="A101">
        <v>101</v>
      </c>
      <c r="B101" s="1">
        <v>46263</v>
      </c>
      <c r="C101">
        <v>66745</v>
      </c>
      <c r="D101" t="s">
        <v>109</v>
      </c>
      <c r="E101" t="s">
        <v>106</v>
      </c>
      <c r="F101">
        <v>15539</v>
      </c>
      <c r="G101" t="s">
        <v>1183</v>
      </c>
      <c r="H101">
        <v>3</v>
      </c>
      <c r="I101">
        <v>0</v>
      </c>
      <c r="J101">
        <v>49.92</v>
      </c>
      <c r="K101">
        <v>9003</v>
      </c>
      <c r="L101">
        <v>501</v>
      </c>
      <c r="M101">
        <v>1</v>
      </c>
    </row>
    <row r="102" spans="1:13" x14ac:dyDescent="0.25">
      <c r="A102">
        <v>101</v>
      </c>
      <c r="B102" s="1">
        <v>46265</v>
      </c>
      <c r="C102">
        <v>66760</v>
      </c>
      <c r="D102" t="s">
        <v>105</v>
      </c>
      <c r="E102" t="s">
        <v>106</v>
      </c>
      <c r="F102">
        <v>280694</v>
      </c>
      <c r="G102" t="s">
        <v>1184</v>
      </c>
      <c r="H102">
        <v>90</v>
      </c>
      <c r="I102">
        <v>0</v>
      </c>
      <c r="J102" s="2">
        <v>3487.5</v>
      </c>
      <c r="K102">
        <v>9003</v>
      </c>
      <c r="L102">
        <v>501</v>
      </c>
      <c r="M102">
        <v>1</v>
      </c>
    </row>
    <row r="103" spans="1:13" x14ac:dyDescent="0.25">
      <c r="A103">
        <v>101</v>
      </c>
      <c r="B103" s="1">
        <v>46265</v>
      </c>
      <c r="C103">
        <v>66762</v>
      </c>
      <c r="D103" t="s">
        <v>105</v>
      </c>
      <c r="E103" t="s">
        <v>106</v>
      </c>
      <c r="F103">
        <v>30304</v>
      </c>
      <c r="G103" t="s">
        <v>1169</v>
      </c>
      <c r="H103">
        <v>20</v>
      </c>
      <c r="I103">
        <v>0</v>
      </c>
      <c r="J103">
        <v>775</v>
      </c>
      <c r="L103">
        <v>501</v>
      </c>
      <c r="M103">
        <v>1</v>
      </c>
    </row>
    <row r="104" spans="1:13" x14ac:dyDescent="0.25">
      <c r="A104">
        <v>101</v>
      </c>
      <c r="B104" s="1">
        <v>46265</v>
      </c>
      <c r="C104">
        <v>66810</v>
      </c>
      <c r="D104" t="s">
        <v>134</v>
      </c>
      <c r="E104" t="s">
        <v>135</v>
      </c>
      <c r="F104">
        <v>280638</v>
      </c>
      <c r="G104" t="s">
        <v>1185</v>
      </c>
      <c r="H104">
        <v>9</v>
      </c>
      <c r="I104">
        <v>9</v>
      </c>
      <c r="J104">
        <v>136.71</v>
      </c>
      <c r="K104">
        <v>9003</v>
      </c>
      <c r="L104">
        <v>501</v>
      </c>
      <c r="M104">
        <v>1</v>
      </c>
    </row>
    <row r="105" spans="1:13" x14ac:dyDescent="0.25">
      <c r="A105">
        <v>101</v>
      </c>
      <c r="B105" s="1">
        <v>46266</v>
      </c>
      <c r="C105">
        <v>66876</v>
      </c>
      <c r="D105" t="s">
        <v>362</v>
      </c>
      <c r="E105" t="s">
        <v>363</v>
      </c>
      <c r="F105">
        <v>30046</v>
      </c>
      <c r="G105" t="s">
        <v>1186</v>
      </c>
      <c r="H105">
        <v>69</v>
      </c>
      <c r="I105">
        <v>0</v>
      </c>
      <c r="J105" s="2">
        <v>2822.1</v>
      </c>
      <c r="K105">
        <v>9003</v>
      </c>
      <c r="L105">
        <v>501</v>
      </c>
      <c r="M105">
        <v>1</v>
      </c>
    </row>
    <row r="106" spans="1:13" x14ac:dyDescent="0.25">
      <c r="A106">
        <v>101</v>
      </c>
      <c r="B106" s="1">
        <v>46267</v>
      </c>
      <c r="C106">
        <v>66940</v>
      </c>
      <c r="D106" t="s">
        <v>227</v>
      </c>
      <c r="E106" t="s">
        <v>228</v>
      </c>
      <c r="F106">
        <v>280701</v>
      </c>
      <c r="G106" t="s">
        <v>1187</v>
      </c>
      <c r="H106">
        <v>80</v>
      </c>
      <c r="I106">
        <v>25</v>
      </c>
      <c r="J106">
        <v>640</v>
      </c>
      <c r="K106">
        <v>9003</v>
      </c>
      <c r="L106">
        <v>501</v>
      </c>
      <c r="M106">
        <v>1</v>
      </c>
    </row>
    <row r="107" spans="1:13" x14ac:dyDescent="0.25">
      <c r="A107">
        <v>101</v>
      </c>
      <c r="B107" s="1">
        <v>46267</v>
      </c>
      <c r="C107">
        <v>66981</v>
      </c>
      <c r="D107" t="s">
        <v>270</v>
      </c>
      <c r="E107" t="s">
        <v>271</v>
      </c>
      <c r="F107">
        <v>190406</v>
      </c>
      <c r="G107" t="s">
        <v>1188</v>
      </c>
      <c r="H107">
        <v>11</v>
      </c>
      <c r="I107">
        <v>0</v>
      </c>
      <c r="J107">
        <v>295.89999999999998</v>
      </c>
      <c r="K107">
        <v>9003</v>
      </c>
      <c r="L107">
        <v>501</v>
      </c>
      <c r="M107">
        <v>1</v>
      </c>
    </row>
    <row r="108" spans="1:13" x14ac:dyDescent="0.25">
      <c r="A108">
        <v>101</v>
      </c>
      <c r="B108" s="1">
        <v>46267</v>
      </c>
      <c r="C108">
        <v>67000</v>
      </c>
      <c r="D108" t="s">
        <v>118</v>
      </c>
      <c r="E108" t="s">
        <v>119</v>
      </c>
      <c r="F108">
        <v>30250</v>
      </c>
      <c r="G108" t="s">
        <v>1189</v>
      </c>
      <c r="H108">
        <v>88</v>
      </c>
      <c r="I108">
        <v>0</v>
      </c>
      <c r="J108">
        <v>501.6</v>
      </c>
      <c r="K108">
        <v>9003</v>
      </c>
      <c r="L108">
        <v>501</v>
      </c>
      <c r="M108">
        <v>1</v>
      </c>
    </row>
    <row r="109" spans="1:13" x14ac:dyDescent="0.25">
      <c r="A109">
        <v>101</v>
      </c>
      <c r="B109" s="1">
        <v>46267</v>
      </c>
      <c r="C109">
        <v>67001</v>
      </c>
      <c r="D109" t="s">
        <v>579</v>
      </c>
      <c r="E109" t="s">
        <v>580</v>
      </c>
      <c r="F109">
        <v>170071</v>
      </c>
      <c r="G109" t="s">
        <v>1190</v>
      </c>
      <c r="H109">
        <v>11</v>
      </c>
      <c r="I109">
        <v>0</v>
      </c>
      <c r="J109">
        <v>199.1</v>
      </c>
      <c r="K109">
        <v>9003</v>
      </c>
      <c r="L109">
        <v>501</v>
      </c>
      <c r="M109">
        <v>1</v>
      </c>
    </row>
    <row r="110" spans="1:13" x14ac:dyDescent="0.25">
      <c r="A110">
        <v>101</v>
      </c>
      <c r="B110" s="1">
        <v>46268</v>
      </c>
      <c r="C110">
        <v>67069</v>
      </c>
      <c r="D110" t="s">
        <v>162</v>
      </c>
      <c r="E110" t="s">
        <v>133</v>
      </c>
      <c r="F110">
        <v>60043</v>
      </c>
      <c r="G110" t="s">
        <v>1191</v>
      </c>
      <c r="H110">
        <v>100</v>
      </c>
      <c r="I110">
        <v>0</v>
      </c>
      <c r="J110" s="2">
        <v>7100</v>
      </c>
      <c r="K110">
        <v>9003</v>
      </c>
      <c r="L110">
        <v>501</v>
      </c>
      <c r="M110">
        <v>1</v>
      </c>
    </row>
    <row r="111" spans="1:13" x14ac:dyDescent="0.25">
      <c r="A111">
        <v>101</v>
      </c>
      <c r="B111" s="1">
        <v>46268</v>
      </c>
      <c r="C111">
        <v>67088</v>
      </c>
      <c r="D111" t="s">
        <v>683</v>
      </c>
      <c r="E111" t="s">
        <v>133</v>
      </c>
      <c r="F111">
        <v>15408</v>
      </c>
      <c r="G111" t="s">
        <v>1143</v>
      </c>
      <c r="H111">
        <v>10</v>
      </c>
      <c r="I111">
        <v>0</v>
      </c>
      <c r="J111">
        <v>464</v>
      </c>
      <c r="K111">
        <v>9003</v>
      </c>
      <c r="L111">
        <v>802</v>
      </c>
      <c r="M111">
        <v>1</v>
      </c>
    </row>
    <row r="112" spans="1:13" x14ac:dyDescent="0.25">
      <c r="A112">
        <v>101</v>
      </c>
      <c r="B112" s="1">
        <v>46268</v>
      </c>
      <c r="C112">
        <v>67088</v>
      </c>
      <c r="D112" t="s">
        <v>683</v>
      </c>
      <c r="E112" t="s">
        <v>133</v>
      </c>
      <c r="F112">
        <v>15715</v>
      </c>
      <c r="G112" t="s">
        <v>1192</v>
      </c>
      <c r="H112">
        <v>1</v>
      </c>
      <c r="I112">
        <v>0</v>
      </c>
      <c r="J112">
        <v>80.5</v>
      </c>
      <c r="K112">
        <v>9003</v>
      </c>
      <c r="L112">
        <v>501</v>
      </c>
      <c r="M112">
        <v>1</v>
      </c>
    </row>
    <row r="113" spans="1:13" x14ac:dyDescent="0.25">
      <c r="A113">
        <v>101</v>
      </c>
      <c r="B113" s="1">
        <v>46268</v>
      </c>
      <c r="C113">
        <v>67088</v>
      </c>
      <c r="D113" t="s">
        <v>683</v>
      </c>
      <c r="E113" t="s">
        <v>133</v>
      </c>
      <c r="F113">
        <v>20132</v>
      </c>
      <c r="G113" t="s">
        <v>1144</v>
      </c>
      <c r="H113">
        <v>10</v>
      </c>
      <c r="I113">
        <v>0</v>
      </c>
      <c r="J113">
        <v>814.8</v>
      </c>
      <c r="K113">
        <v>9003</v>
      </c>
      <c r="L113">
        <v>501</v>
      </c>
      <c r="M113">
        <v>1</v>
      </c>
    </row>
    <row r="114" spans="1:13" x14ac:dyDescent="0.25">
      <c r="A114">
        <v>101</v>
      </c>
      <c r="B114" s="1">
        <v>46268</v>
      </c>
      <c r="C114">
        <v>67088</v>
      </c>
      <c r="D114" t="s">
        <v>683</v>
      </c>
      <c r="E114" t="s">
        <v>133</v>
      </c>
      <c r="F114">
        <v>30006</v>
      </c>
      <c r="G114" t="s">
        <v>1193</v>
      </c>
      <c r="H114">
        <v>4</v>
      </c>
      <c r="I114">
        <v>0</v>
      </c>
      <c r="J114">
        <v>72</v>
      </c>
      <c r="K114">
        <v>9003</v>
      </c>
      <c r="L114">
        <v>501</v>
      </c>
      <c r="M114">
        <v>1</v>
      </c>
    </row>
    <row r="115" spans="1:13" x14ac:dyDescent="0.25">
      <c r="A115">
        <v>101</v>
      </c>
      <c r="B115" s="1">
        <v>46268</v>
      </c>
      <c r="C115">
        <v>67088</v>
      </c>
      <c r="D115" t="s">
        <v>683</v>
      </c>
      <c r="E115" t="s">
        <v>133</v>
      </c>
      <c r="F115">
        <v>30315</v>
      </c>
      <c r="G115" t="s">
        <v>1194</v>
      </c>
      <c r="H115">
        <v>5</v>
      </c>
      <c r="I115">
        <v>0</v>
      </c>
      <c r="J115">
        <v>65</v>
      </c>
      <c r="K115">
        <v>9003</v>
      </c>
      <c r="L115">
        <v>501</v>
      </c>
      <c r="M115">
        <v>1</v>
      </c>
    </row>
    <row r="116" spans="1:13" x14ac:dyDescent="0.25">
      <c r="A116">
        <v>101</v>
      </c>
      <c r="B116" s="1">
        <v>46268</v>
      </c>
      <c r="C116">
        <v>67088</v>
      </c>
      <c r="D116" t="s">
        <v>683</v>
      </c>
      <c r="E116" t="s">
        <v>133</v>
      </c>
      <c r="F116">
        <v>30316</v>
      </c>
      <c r="G116" t="s">
        <v>1173</v>
      </c>
      <c r="H116">
        <v>10</v>
      </c>
      <c r="I116">
        <v>0</v>
      </c>
      <c r="J116">
        <v>224</v>
      </c>
      <c r="K116">
        <v>9003</v>
      </c>
      <c r="L116">
        <v>501</v>
      </c>
      <c r="M116">
        <v>1</v>
      </c>
    </row>
    <row r="117" spans="1:13" x14ac:dyDescent="0.25">
      <c r="A117">
        <v>101</v>
      </c>
      <c r="B117" s="1">
        <v>46268</v>
      </c>
      <c r="C117">
        <v>67088</v>
      </c>
      <c r="D117" t="s">
        <v>683</v>
      </c>
      <c r="E117" t="s">
        <v>133</v>
      </c>
      <c r="F117">
        <v>30352</v>
      </c>
      <c r="G117" t="s">
        <v>1195</v>
      </c>
      <c r="H117">
        <v>4</v>
      </c>
      <c r="I117">
        <v>0</v>
      </c>
      <c r="J117">
        <v>112</v>
      </c>
      <c r="K117">
        <v>9003</v>
      </c>
      <c r="L117">
        <v>501</v>
      </c>
      <c r="M117">
        <v>1</v>
      </c>
    </row>
    <row r="118" spans="1:13" x14ac:dyDescent="0.25">
      <c r="A118">
        <v>101</v>
      </c>
      <c r="B118" s="1">
        <v>46268</v>
      </c>
      <c r="C118">
        <v>67088</v>
      </c>
      <c r="D118" t="s">
        <v>683</v>
      </c>
      <c r="E118" t="s">
        <v>133</v>
      </c>
      <c r="F118">
        <v>50202</v>
      </c>
      <c r="G118" t="s">
        <v>1196</v>
      </c>
      <c r="H118">
        <v>4</v>
      </c>
      <c r="I118">
        <v>0</v>
      </c>
      <c r="J118">
        <v>10.24</v>
      </c>
      <c r="K118">
        <v>9003</v>
      </c>
      <c r="L118">
        <v>501</v>
      </c>
      <c r="M118">
        <v>1</v>
      </c>
    </row>
    <row r="119" spans="1:13" x14ac:dyDescent="0.25">
      <c r="A119">
        <v>101</v>
      </c>
      <c r="B119" s="1">
        <v>46268</v>
      </c>
      <c r="C119">
        <v>67088</v>
      </c>
      <c r="D119" t="s">
        <v>683</v>
      </c>
      <c r="E119" t="s">
        <v>133</v>
      </c>
      <c r="F119">
        <v>60001</v>
      </c>
      <c r="G119" t="s">
        <v>1129</v>
      </c>
      <c r="H119">
        <v>2</v>
      </c>
      <c r="I119">
        <v>0</v>
      </c>
      <c r="J119">
        <v>6.18</v>
      </c>
      <c r="K119">
        <v>9003</v>
      </c>
      <c r="L119">
        <v>501</v>
      </c>
      <c r="M119">
        <v>1</v>
      </c>
    </row>
    <row r="120" spans="1:13" x14ac:dyDescent="0.25">
      <c r="A120">
        <v>101</v>
      </c>
      <c r="B120" s="1">
        <v>46268</v>
      </c>
      <c r="C120">
        <v>67088</v>
      </c>
      <c r="D120" t="s">
        <v>683</v>
      </c>
      <c r="E120" t="s">
        <v>133</v>
      </c>
      <c r="F120">
        <v>150043</v>
      </c>
      <c r="G120" t="s">
        <v>1197</v>
      </c>
      <c r="H120">
        <v>80</v>
      </c>
      <c r="I120">
        <v>0</v>
      </c>
      <c r="J120">
        <v>188</v>
      </c>
      <c r="K120">
        <v>9003</v>
      </c>
      <c r="L120">
        <v>802</v>
      </c>
      <c r="M120">
        <v>1</v>
      </c>
    </row>
    <row r="121" spans="1:13" x14ac:dyDescent="0.25">
      <c r="A121">
        <v>101</v>
      </c>
      <c r="B121" s="1">
        <v>46268</v>
      </c>
      <c r="C121">
        <v>67088</v>
      </c>
      <c r="D121" t="s">
        <v>683</v>
      </c>
      <c r="E121" t="s">
        <v>133</v>
      </c>
      <c r="F121">
        <v>160020</v>
      </c>
      <c r="G121" t="s">
        <v>1198</v>
      </c>
      <c r="H121">
        <v>4</v>
      </c>
      <c r="I121">
        <v>0</v>
      </c>
      <c r="J121">
        <v>218.52</v>
      </c>
      <c r="K121">
        <v>9003</v>
      </c>
      <c r="L121">
        <v>501</v>
      </c>
      <c r="M121">
        <v>1</v>
      </c>
    </row>
    <row r="122" spans="1:13" x14ac:dyDescent="0.25">
      <c r="A122">
        <v>101</v>
      </c>
      <c r="B122" s="1">
        <v>46268</v>
      </c>
      <c r="C122">
        <v>67088</v>
      </c>
      <c r="D122" t="s">
        <v>683</v>
      </c>
      <c r="E122" t="s">
        <v>133</v>
      </c>
      <c r="F122">
        <v>280441</v>
      </c>
      <c r="G122" t="s">
        <v>1199</v>
      </c>
      <c r="H122">
        <v>40</v>
      </c>
      <c r="I122">
        <v>0</v>
      </c>
      <c r="J122">
        <v>96.8</v>
      </c>
      <c r="K122">
        <v>9003</v>
      </c>
      <c r="L122">
        <v>501</v>
      </c>
      <c r="M122">
        <v>1</v>
      </c>
    </row>
    <row r="123" spans="1:13" x14ac:dyDescent="0.25">
      <c r="A123">
        <v>101</v>
      </c>
      <c r="B123" s="1">
        <v>46268</v>
      </c>
      <c r="C123">
        <v>67088</v>
      </c>
      <c r="D123" t="s">
        <v>683</v>
      </c>
      <c r="E123" t="s">
        <v>133</v>
      </c>
      <c r="F123">
        <v>280443</v>
      </c>
      <c r="G123" t="s">
        <v>1200</v>
      </c>
      <c r="H123">
        <v>40</v>
      </c>
      <c r="I123">
        <v>0</v>
      </c>
      <c r="J123">
        <v>212</v>
      </c>
      <c r="K123">
        <v>9003</v>
      </c>
      <c r="L123">
        <v>501</v>
      </c>
      <c r="M123">
        <v>1</v>
      </c>
    </row>
    <row r="124" spans="1:13" x14ac:dyDescent="0.25">
      <c r="A124">
        <v>101</v>
      </c>
      <c r="B124" s="1">
        <v>46268</v>
      </c>
      <c r="C124">
        <v>67088</v>
      </c>
      <c r="D124" t="s">
        <v>683</v>
      </c>
      <c r="E124" t="s">
        <v>133</v>
      </c>
      <c r="F124">
        <v>280447</v>
      </c>
      <c r="G124" t="s">
        <v>1201</v>
      </c>
      <c r="H124">
        <v>10</v>
      </c>
      <c r="I124">
        <v>0</v>
      </c>
      <c r="J124">
        <v>168</v>
      </c>
      <c r="K124">
        <v>9003</v>
      </c>
      <c r="L124">
        <v>501</v>
      </c>
      <c r="M124">
        <v>1</v>
      </c>
    </row>
    <row r="125" spans="1:13" x14ac:dyDescent="0.25">
      <c r="A125">
        <v>101</v>
      </c>
      <c r="B125" s="1">
        <v>46268</v>
      </c>
      <c r="C125">
        <v>67088</v>
      </c>
      <c r="D125" t="s">
        <v>683</v>
      </c>
      <c r="E125" t="s">
        <v>133</v>
      </c>
      <c r="F125">
        <v>280637</v>
      </c>
      <c r="G125" t="s">
        <v>1160</v>
      </c>
      <c r="H125">
        <v>15</v>
      </c>
      <c r="I125">
        <v>0</v>
      </c>
      <c r="J125">
        <v>47.25</v>
      </c>
      <c r="K125">
        <v>9010</v>
      </c>
      <c r="L125">
        <v>501</v>
      </c>
      <c r="M125">
        <v>1</v>
      </c>
    </row>
    <row r="126" spans="1:13" x14ac:dyDescent="0.25">
      <c r="A126">
        <v>101</v>
      </c>
      <c r="B126" s="1">
        <v>46268</v>
      </c>
      <c r="C126">
        <v>67088</v>
      </c>
      <c r="D126" t="s">
        <v>683</v>
      </c>
      <c r="E126" t="s">
        <v>133</v>
      </c>
      <c r="F126">
        <v>390017</v>
      </c>
      <c r="G126" t="s">
        <v>1202</v>
      </c>
      <c r="H126">
        <v>30</v>
      </c>
      <c r="I126">
        <v>0</v>
      </c>
      <c r="J126">
        <v>102</v>
      </c>
      <c r="K126">
        <v>9003</v>
      </c>
      <c r="L126">
        <v>501</v>
      </c>
      <c r="M126">
        <v>1</v>
      </c>
    </row>
    <row r="127" spans="1:13" x14ac:dyDescent="0.25">
      <c r="A127">
        <v>101</v>
      </c>
      <c r="B127" s="1">
        <v>46268</v>
      </c>
      <c r="C127">
        <v>67088</v>
      </c>
      <c r="D127" t="s">
        <v>683</v>
      </c>
      <c r="E127" t="s">
        <v>133</v>
      </c>
      <c r="F127">
        <v>390086</v>
      </c>
      <c r="G127" t="s">
        <v>1203</v>
      </c>
      <c r="H127">
        <v>3</v>
      </c>
      <c r="I127">
        <v>0</v>
      </c>
      <c r="J127">
        <v>97.92</v>
      </c>
      <c r="K127">
        <v>9003</v>
      </c>
      <c r="L127">
        <v>501</v>
      </c>
      <c r="M127">
        <v>1</v>
      </c>
    </row>
    <row r="128" spans="1:13" x14ac:dyDescent="0.25">
      <c r="A128">
        <v>101</v>
      </c>
      <c r="B128" s="1">
        <v>46268</v>
      </c>
      <c r="C128">
        <v>67088</v>
      </c>
      <c r="D128" t="s">
        <v>683</v>
      </c>
      <c r="E128" t="s">
        <v>133</v>
      </c>
      <c r="F128">
        <v>390116</v>
      </c>
      <c r="G128" t="s">
        <v>1204</v>
      </c>
      <c r="H128">
        <v>2</v>
      </c>
      <c r="I128">
        <v>0</v>
      </c>
      <c r="J128">
        <v>10</v>
      </c>
      <c r="K128">
        <v>9003</v>
      </c>
      <c r="L128">
        <v>501</v>
      </c>
      <c r="M128">
        <v>1</v>
      </c>
    </row>
    <row r="129" spans="1:13" x14ac:dyDescent="0.25">
      <c r="A129">
        <v>101</v>
      </c>
      <c r="B129" s="1">
        <v>46268</v>
      </c>
      <c r="C129">
        <v>67088</v>
      </c>
      <c r="D129" t="s">
        <v>683</v>
      </c>
      <c r="E129" t="s">
        <v>133</v>
      </c>
      <c r="F129">
        <v>390145</v>
      </c>
      <c r="G129" t="s">
        <v>1162</v>
      </c>
      <c r="H129">
        <v>4</v>
      </c>
      <c r="I129">
        <v>0</v>
      </c>
      <c r="J129">
        <v>130.68</v>
      </c>
      <c r="K129">
        <v>9003</v>
      </c>
      <c r="L129">
        <v>501</v>
      </c>
      <c r="M129">
        <v>1</v>
      </c>
    </row>
    <row r="130" spans="1:13" x14ac:dyDescent="0.25">
      <c r="A130">
        <v>101</v>
      </c>
      <c r="B130" s="1">
        <v>46268</v>
      </c>
      <c r="C130">
        <v>67088</v>
      </c>
      <c r="D130" t="s">
        <v>683</v>
      </c>
      <c r="E130" t="s">
        <v>133</v>
      </c>
      <c r="F130">
        <v>390145</v>
      </c>
      <c r="G130" t="s">
        <v>1162</v>
      </c>
      <c r="H130">
        <v>4</v>
      </c>
      <c r="I130">
        <v>0</v>
      </c>
      <c r="J130">
        <v>130.68</v>
      </c>
      <c r="K130">
        <v>9003</v>
      </c>
      <c r="L130">
        <v>501</v>
      </c>
      <c r="M130">
        <v>1</v>
      </c>
    </row>
    <row r="131" spans="1:13" x14ac:dyDescent="0.25">
      <c r="A131">
        <v>101</v>
      </c>
      <c r="B131" s="1">
        <v>46268</v>
      </c>
      <c r="C131">
        <v>67088</v>
      </c>
      <c r="D131" t="s">
        <v>683</v>
      </c>
      <c r="E131" t="s">
        <v>133</v>
      </c>
      <c r="F131">
        <v>390146</v>
      </c>
      <c r="G131" t="s">
        <v>1163</v>
      </c>
      <c r="H131">
        <v>3</v>
      </c>
      <c r="I131">
        <v>0</v>
      </c>
      <c r="J131">
        <v>11.76</v>
      </c>
      <c r="K131">
        <v>9003</v>
      </c>
      <c r="L131">
        <v>501</v>
      </c>
      <c r="M131">
        <v>1</v>
      </c>
    </row>
    <row r="132" spans="1:13" x14ac:dyDescent="0.25">
      <c r="A132">
        <v>101</v>
      </c>
      <c r="B132" s="1">
        <v>46268</v>
      </c>
      <c r="C132">
        <v>67088</v>
      </c>
      <c r="D132" t="s">
        <v>683</v>
      </c>
      <c r="E132" t="s">
        <v>133</v>
      </c>
      <c r="F132">
        <v>390269</v>
      </c>
      <c r="G132" t="s">
        <v>1205</v>
      </c>
      <c r="H132">
        <v>3</v>
      </c>
      <c r="I132">
        <v>0</v>
      </c>
      <c r="J132">
        <v>9.7200000000000006</v>
      </c>
      <c r="K132">
        <v>9003</v>
      </c>
      <c r="L132">
        <v>501</v>
      </c>
      <c r="M132">
        <v>1</v>
      </c>
    </row>
    <row r="133" spans="1:13" x14ac:dyDescent="0.25">
      <c r="A133">
        <v>101</v>
      </c>
      <c r="B133" s="1">
        <v>46268</v>
      </c>
      <c r="C133">
        <v>67088</v>
      </c>
      <c r="D133" t="s">
        <v>683</v>
      </c>
      <c r="E133" t="s">
        <v>133</v>
      </c>
      <c r="F133">
        <v>390324</v>
      </c>
      <c r="G133" t="s">
        <v>1206</v>
      </c>
      <c r="H133">
        <v>5</v>
      </c>
      <c r="I133">
        <v>0</v>
      </c>
      <c r="J133">
        <v>98</v>
      </c>
      <c r="K133">
        <v>9003</v>
      </c>
      <c r="L133">
        <v>501</v>
      </c>
      <c r="M133">
        <v>1</v>
      </c>
    </row>
    <row r="134" spans="1:13" x14ac:dyDescent="0.25">
      <c r="A134">
        <v>101</v>
      </c>
      <c r="B134" s="1">
        <v>46268</v>
      </c>
      <c r="C134">
        <v>67097</v>
      </c>
      <c r="D134" t="s">
        <v>647</v>
      </c>
      <c r="E134" t="s">
        <v>133</v>
      </c>
      <c r="F134">
        <v>10016</v>
      </c>
      <c r="G134" t="s">
        <v>1127</v>
      </c>
      <c r="H134">
        <v>2</v>
      </c>
      <c r="I134">
        <v>0</v>
      </c>
      <c r="J134">
        <v>11.32</v>
      </c>
      <c r="K134">
        <v>9003</v>
      </c>
      <c r="L134">
        <v>501</v>
      </c>
      <c r="M134">
        <v>1</v>
      </c>
    </row>
    <row r="135" spans="1:13" x14ac:dyDescent="0.25">
      <c r="A135">
        <v>101</v>
      </c>
      <c r="B135" s="1">
        <v>46268</v>
      </c>
      <c r="C135">
        <v>67097</v>
      </c>
      <c r="D135" t="s">
        <v>647</v>
      </c>
      <c r="E135" t="s">
        <v>133</v>
      </c>
      <c r="F135">
        <v>14822</v>
      </c>
      <c r="G135" t="s">
        <v>1207</v>
      </c>
      <c r="H135">
        <v>50</v>
      </c>
      <c r="I135">
        <v>0</v>
      </c>
      <c r="J135">
        <v>600</v>
      </c>
      <c r="K135">
        <v>9003</v>
      </c>
      <c r="L135">
        <v>501</v>
      </c>
      <c r="M135">
        <v>1</v>
      </c>
    </row>
    <row r="136" spans="1:13" x14ac:dyDescent="0.25">
      <c r="A136">
        <v>101</v>
      </c>
      <c r="B136" s="1">
        <v>46268</v>
      </c>
      <c r="C136">
        <v>67097</v>
      </c>
      <c r="D136" t="s">
        <v>647</v>
      </c>
      <c r="E136" t="s">
        <v>133</v>
      </c>
      <c r="F136">
        <v>15137</v>
      </c>
      <c r="G136" t="s">
        <v>1168</v>
      </c>
      <c r="H136">
        <v>6</v>
      </c>
      <c r="I136">
        <v>0</v>
      </c>
      <c r="J136">
        <v>37.56</v>
      </c>
      <c r="K136">
        <v>9003</v>
      </c>
      <c r="L136">
        <v>501</v>
      </c>
      <c r="M136">
        <v>1</v>
      </c>
    </row>
    <row r="137" spans="1:13" x14ac:dyDescent="0.25">
      <c r="A137">
        <v>101</v>
      </c>
      <c r="B137" s="1">
        <v>46268</v>
      </c>
      <c r="C137">
        <v>67097</v>
      </c>
      <c r="D137" t="s">
        <v>647</v>
      </c>
      <c r="E137" t="s">
        <v>133</v>
      </c>
      <c r="F137">
        <v>15211</v>
      </c>
      <c r="G137" t="s">
        <v>1208</v>
      </c>
      <c r="H137">
        <v>1</v>
      </c>
      <c r="I137">
        <v>0</v>
      </c>
      <c r="J137">
        <v>299.74</v>
      </c>
      <c r="K137">
        <v>9003</v>
      </c>
      <c r="L137">
        <v>501</v>
      </c>
      <c r="M137">
        <v>1</v>
      </c>
    </row>
    <row r="138" spans="1:13" x14ac:dyDescent="0.25">
      <c r="A138">
        <v>101</v>
      </c>
      <c r="B138" s="1">
        <v>46268</v>
      </c>
      <c r="C138">
        <v>67097</v>
      </c>
      <c r="D138" t="s">
        <v>647</v>
      </c>
      <c r="E138" t="s">
        <v>133</v>
      </c>
      <c r="F138">
        <v>15408</v>
      </c>
      <c r="G138" t="s">
        <v>1143</v>
      </c>
      <c r="H138">
        <v>50</v>
      </c>
      <c r="I138">
        <v>0</v>
      </c>
      <c r="J138" s="2">
        <v>2320</v>
      </c>
      <c r="K138">
        <v>9003</v>
      </c>
      <c r="L138">
        <v>802</v>
      </c>
      <c r="M138">
        <v>1</v>
      </c>
    </row>
    <row r="139" spans="1:13" x14ac:dyDescent="0.25">
      <c r="A139">
        <v>101</v>
      </c>
      <c r="B139" s="1">
        <v>46268</v>
      </c>
      <c r="C139">
        <v>67097</v>
      </c>
      <c r="D139" t="s">
        <v>647</v>
      </c>
      <c r="E139" t="s">
        <v>133</v>
      </c>
      <c r="F139">
        <v>15715</v>
      </c>
      <c r="G139" t="s">
        <v>1192</v>
      </c>
      <c r="H139">
        <v>1</v>
      </c>
      <c r="I139">
        <v>0</v>
      </c>
      <c r="J139">
        <v>80.5</v>
      </c>
      <c r="K139">
        <v>9003</v>
      </c>
      <c r="L139">
        <v>501</v>
      </c>
      <c r="M139">
        <v>1</v>
      </c>
    </row>
    <row r="140" spans="1:13" x14ac:dyDescent="0.25">
      <c r="A140">
        <v>101</v>
      </c>
      <c r="B140" s="1">
        <v>46268</v>
      </c>
      <c r="C140">
        <v>67097</v>
      </c>
      <c r="D140" t="s">
        <v>647</v>
      </c>
      <c r="E140" t="s">
        <v>133</v>
      </c>
      <c r="F140">
        <v>20132</v>
      </c>
      <c r="G140" t="s">
        <v>1144</v>
      </c>
      <c r="H140">
        <v>31</v>
      </c>
      <c r="I140">
        <v>0</v>
      </c>
      <c r="J140" s="2">
        <v>2525.88</v>
      </c>
      <c r="K140">
        <v>9003</v>
      </c>
      <c r="L140">
        <v>501</v>
      </c>
      <c r="M140">
        <v>1</v>
      </c>
    </row>
    <row r="141" spans="1:13" x14ac:dyDescent="0.25">
      <c r="A141">
        <v>101</v>
      </c>
      <c r="B141" s="1">
        <v>46268</v>
      </c>
      <c r="C141">
        <v>67097</v>
      </c>
      <c r="D141" t="s">
        <v>647</v>
      </c>
      <c r="E141" t="s">
        <v>133</v>
      </c>
      <c r="F141">
        <v>30002</v>
      </c>
      <c r="G141" t="s">
        <v>1209</v>
      </c>
      <c r="H141">
        <v>2</v>
      </c>
      <c r="I141">
        <v>0</v>
      </c>
      <c r="J141">
        <v>244.28</v>
      </c>
      <c r="K141">
        <v>9003</v>
      </c>
      <c r="L141">
        <v>501</v>
      </c>
      <c r="M141">
        <v>1</v>
      </c>
    </row>
    <row r="142" spans="1:13" x14ac:dyDescent="0.25">
      <c r="A142">
        <v>101</v>
      </c>
      <c r="B142" s="1">
        <v>46268</v>
      </c>
      <c r="C142">
        <v>67097</v>
      </c>
      <c r="D142" t="s">
        <v>647</v>
      </c>
      <c r="E142" t="s">
        <v>133</v>
      </c>
      <c r="F142">
        <v>30006</v>
      </c>
      <c r="G142" t="s">
        <v>1193</v>
      </c>
      <c r="H142">
        <v>10</v>
      </c>
      <c r="I142">
        <v>0</v>
      </c>
      <c r="J142">
        <v>180</v>
      </c>
      <c r="K142">
        <v>9003</v>
      </c>
      <c r="L142">
        <v>501</v>
      </c>
      <c r="M142">
        <v>1</v>
      </c>
    </row>
    <row r="143" spans="1:13" x14ac:dyDescent="0.25">
      <c r="A143">
        <v>101</v>
      </c>
      <c r="B143" s="1">
        <v>46268</v>
      </c>
      <c r="C143">
        <v>67097</v>
      </c>
      <c r="D143" t="s">
        <v>647</v>
      </c>
      <c r="E143" t="s">
        <v>133</v>
      </c>
      <c r="F143">
        <v>30315</v>
      </c>
      <c r="G143" t="s">
        <v>1194</v>
      </c>
      <c r="H143">
        <v>10</v>
      </c>
      <c r="I143">
        <v>0</v>
      </c>
      <c r="J143">
        <v>130</v>
      </c>
      <c r="K143">
        <v>9003</v>
      </c>
      <c r="L143">
        <v>501</v>
      </c>
      <c r="M143">
        <v>1</v>
      </c>
    </row>
    <row r="144" spans="1:13" x14ac:dyDescent="0.25">
      <c r="A144">
        <v>101</v>
      </c>
      <c r="B144" s="1">
        <v>46268</v>
      </c>
      <c r="C144">
        <v>67097</v>
      </c>
      <c r="D144" t="s">
        <v>647</v>
      </c>
      <c r="E144" t="s">
        <v>133</v>
      </c>
      <c r="F144">
        <v>30316</v>
      </c>
      <c r="G144" t="s">
        <v>1173</v>
      </c>
      <c r="H144">
        <v>22</v>
      </c>
      <c r="I144">
        <v>0</v>
      </c>
      <c r="J144">
        <v>492.8</v>
      </c>
      <c r="K144">
        <v>9003</v>
      </c>
      <c r="L144">
        <v>501</v>
      </c>
      <c r="M144">
        <v>1</v>
      </c>
    </row>
    <row r="145" spans="1:13" x14ac:dyDescent="0.25">
      <c r="A145">
        <v>101</v>
      </c>
      <c r="B145" s="1">
        <v>46268</v>
      </c>
      <c r="C145">
        <v>67097</v>
      </c>
      <c r="D145" t="s">
        <v>647</v>
      </c>
      <c r="E145" t="s">
        <v>133</v>
      </c>
      <c r="F145">
        <v>30333</v>
      </c>
      <c r="G145" t="s">
        <v>1210</v>
      </c>
      <c r="H145">
        <v>17</v>
      </c>
      <c r="I145">
        <v>0</v>
      </c>
      <c r="J145">
        <v>255</v>
      </c>
      <c r="K145">
        <v>9003</v>
      </c>
      <c r="L145">
        <v>501</v>
      </c>
      <c r="M145">
        <v>1</v>
      </c>
    </row>
    <row r="146" spans="1:13" x14ac:dyDescent="0.25">
      <c r="A146">
        <v>101</v>
      </c>
      <c r="B146" s="1">
        <v>46268</v>
      </c>
      <c r="C146">
        <v>67097</v>
      </c>
      <c r="D146" t="s">
        <v>647</v>
      </c>
      <c r="E146" t="s">
        <v>133</v>
      </c>
      <c r="F146">
        <v>30352</v>
      </c>
      <c r="G146" t="s">
        <v>1195</v>
      </c>
      <c r="H146">
        <v>1</v>
      </c>
      <c r="I146">
        <v>0</v>
      </c>
      <c r="J146">
        <v>28</v>
      </c>
      <c r="K146">
        <v>9003</v>
      </c>
      <c r="L146">
        <v>501</v>
      </c>
      <c r="M146">
        <v>1</v>
      </c>
    </row>
    <row r="147" spans="1:13" x14ac:dyDescent="0.25">
      <c r="A147">
        <v>101</v>
      </c>
      <c r="B147" s="1">
        <v>46268</v>
      </c>
      <c r="C147">
        <v>67097</v>
      </c>
      <c r="D147" t="s">
        <v>647</v>
      </c>
      <c r="E147" t="s">
        <v>133</v>
      </c>
      <c r="F147">
        <v>50083</v>
      </c>
      <c r="G147" t="s">
        <v>1211</v>
      </c>
      <c r="H147">
        <v>2</v>
      </c>
      <c r="I147">
        <v>0</v>
      </c>
      <c r="J147">
        <v>13.56</v>
      </c>
      <c r="K147">
        <v>9003</v>
      </c>
      <c r="L147">
        <v>507</v>
      </c>
      <c r="M147">
        <v>1</v>
      </c>
    </row>
    <row r="148" spans="1:13" x14ac:dyDescent="0.25">
      <c r="A148">
        <v>101</v>
      </c>
      <c r="B148" s="1">
        <v>46268</v>
      </c>
      <c r="C148">
        <v>67097</v>
      </c>
      <c r="D148" t="s">
        <v>647</v>
      </c>
      <c r="E148" t="s">
        <v>133</v>
      </c>
      <c r="F148">
        <v>130008</v>
      </c>
      <c r="G148" t="s">
        <v>1132</v>
      </c>
      <c r="H148">
        <v>38</v>
      </c>
      <c r="I148">
        <v>0</v>
      </c>
      <c r="J148">
        <v>266</v>
      </c>
      <c r="K148">
        <v>9003</v>
      </c>
      <c r="L148">
        <v>501</v>
      </c>
      <c r="M148">
        <v>1</v>
      </c>
    </row>
    <row r="149" spans="1:13" x14ac:dyDescent="0.25">
      <c r="A149">
        <v>101</v>
      </c>
      <c r="B149" s="1">
        <v>46268</v>
      </c>
      <c r="C149">
        <v>67097</v>
      </c>
      <c r="D149" t="s">
        <v>647</v>
      </c>
      <c r="E149" t="s">
        <v>133</v>
      </c>
      <c r="F149">
        <v>160020</v>
      </c>
      <c r="G149" t="s">
        <v>1198</v>
      </c>
      <c r="H149">
        <v>3</v>
      </c>
      <c r="I149">
        <v>0</v>
      </c>
      <c r="J149">
        <v>163.89</v>
      </c>
      <c r="K149">
        <v>9003</v>
      </c>
      <c r="L149">
        <v>501</v>
      </c>
      <c r="M149">
        <v>1</v>
      </c>
    </row>
    <row r="150" spans="1:13" x14ac:dyDescent="0.25">
      <c r="A150">
        <v>101</v>
      </c>
      <c r="B150" s="1">
        <v>46268</v>
      </c>
      <c r="C150">
        <v>67097</v>
      </c>
      <c r="D150" t="s">
        <v>647</v>
      </c>
      <c r="E150" t="s">
        <v>133</v>
      </c>
      <c r="F150">
        <v>280443</v>
      </c>
      <c r="G150" t="s">
        <v>1200</v>
      </c>
      <c r="H150">
        <v>20</v>
      </c>
      <c r="I150">
        <v>0</v>
      </c>
      <c r="J150">
        <v>106</v>
      </c>
      <c r="K150">
        <v>9003</v>
      </c>
      <c r="L150">
        <v>501</v>
      </c>
      <c r="M150">
        <v>1</v>
      </c>
    </row>
    <row r="151" spans="1:13" x14ac:dyDescent="0.25">
      <c r="A151">
        <v>101</v>
      </c>
      <c r="B151" s="1">
        <v>46268</v>
      </c>
      <c r="C151">
        <v>67097</v>
      </c>
      <c r="D151" t="s">
        <v>647</v>
      </c>
      <c r="E151" t="s">
        <v>133</v>
      </c>
      <c r="F151">
        <v>280499</v>
      </c>
      <c r="G151" t="s">
        <v>1158</v>
      </c>
      <c r="H151">
        <v>8</v>
      </c>
      <c r="I151">
        <v>0</v>
      </c>
      <c r="J151">
        <v>120.72</v>
      </c>
      <c r="K151">
        <v>9003</v>
      </c>
      <c r="L151">
        <v>501</v>
      </c>
      <c r="M151">
        <v>1</v>
      </c>
    </row>
    <row r="152" spans="1:13" x14ac:dyDescent="0.25">
      <c r="A152">
        <v>101</v>
      </c>
      <c r="B152" s="1">
        <v>46268</v>
      </c>
      <c r="C152">
        <v>67097</v>
      </c>
      <c r="D152" t="s">
        <v>647</v>
      </c>
      <c r="E152" t="s">
        <v>133</v>
      </c>
      <c r="F152">
        <v>280637</v>
      </c>
      <c r="G152" t="s">
        <v>1160</v>
      </c>
      <c r="H152">
        <v>130</v>
      </c>
      <c r="I152">
        <v>0</v>
      </c>
      <c r="J152">
        <v>409.5</v>
      </c>
      <c r="K152">
        <v>9010</v>
      </c>
      <c r="L152">
        <v>501</v>
      </c>
      <c r="M152">
        <v>1</v>
      </c>
    </row>
    <row r="153" spans="1:13" x14ac:dyDescent="0.25">
      <c r="A153">
        <v>101</v>
      </c>
      <c r="B153" s="1">
        <v>46268</v>
      </c>
      <c r="C153">
        <v>67097</v>
      </c>
      <c r="D153" t="s">
        <v>647</v>
      </c>
      <c r="E153" t="s">
        <v>133</v>
      </c>
      <c r="F153">
        <v>390017</v>
      </c>
      <c r="G153" t="s">
        <v>1202</v>
      </c>
      <c r="H153">
        <v>150</v>
      </c>
      <c r="I153">
        <v>0</v>
      </c>
      <c r="J153">
        <v>510</v>
      </c>
      <c r="K153">
        <v>9003</v>
      </c>
      <c r="L153">
        <v>501</v>
      </c>
      <c r="M153">
        <v>1</v>
      </c>
    </row>
    <row r="154" spans="1:13" x14ac:dyDescent="0.25">
      <c r="A154">
        <v>101</v>
      </c>
      <c r="B154" s="1">
        <v>46268</v>
      </c>
      <c r="C154">
        <v>67097</v>
      </c>
      <c r="D154" t="s">
        <v>647</v>
      </c>
      <c r="E154" t="s">
        <v>133</v>
      </c>
      <c r="F154">
        <v>390086</v>
      </c>
      <c r="G154" t="s">
        <v>1203</v>
      </c>
      <c r="H154">
        <v>1</v>
      </c>
      <c r="I154">
        <v>0</v>
      </c>
      <c r="J154">
        <v>32.64</v>
      </c>
      <c r="K154">
        <v>9003</v>
      </c>
      <c r="L154">
        <v>501</v>
      </c>
      <c r="M154">
        <v>1</v>
      </c>
    </row>
    <row r="155" spans="1:13" x14ac:dyDescent="0.25">
      <c r="A155">
        <v>101</v>
      </c>
      <c r="B155" s="1">
        <v>46268</v>
      </c>
      <c r="C155">
        <v>67097</v>
      </c>
      <c r="D155" t="s">
        <v>647</v>
      </c>
      <c r="E155" t="s">
        <v>133</v>
      </c>
      <c r="F155">
        <v>390116</v>
      </c>
      <c r="G155" t="s">
        <v>1204</v>
      </c>
      <c r="H155">
        <v>12</v>
      </c>
      <c r="I155">
        <v>0</v>
      </c>
      <c r="J155">
        <v>60</v>
      </c>
      <c r="K155">
        <v>9003</v>
      </c>
      <c r="L155">
        <v>501</v>
      </c>
      <c r="M155">
        <v>1</v>
      </c>
    </row>
    <row r="156" spans="1:13" x14ac:dyDescent="0.25">
      <c r="A156">
        <v>101</v>
      </c>
      <c r="B156" s="1">
        <v>46268</v>
      </c>
      <c r="C156">
        <v>67097</v>
      </c>
      <c r="D156" t="s">
        <v>647</v>
      </c>
      <c r="E156" t="s">
        <v>133</v>
      </c>
      <c r="F156">
        <v>390145</v>
      </c>
      <c r="G156" t="s">
        <v>1162</v>
      </c>
      <c r="H156">
        <v>5</v>
      </c>
      <c r="I156">
        <v>0</v>
      </c>
      <c r="J156">
        <v>163.35</v>
      </c>
      <c r="K156">
        <v>9003</v>
      </c>
      <c r="L156">
        <v>501</v>
      </c>
      <c r="M156">
        <v>1</v>
      </c>
    </row>
    <row r="157" spans="1:13" x14ac:dyDescent="0.25">
      <c r="A157">
        <v>101</v>
      </c>
      <c r="B157" s="1">
        <v>46268</v>
      </c>
      <c r="C157">
        <v>67097</v>
      </c>
      <c r="D157" t="s">
        <v>647</v>
      </c>
      <c r="E157" t="s">
        <v>133</v>
      </c>
      <c r="F157">
        <v>390146</v>
      </c>
      <c r="G157" t="s">
        <v>1163</v>
      </c>
      <c r="H157">
        <v>2</v>
      </c>
      <c r="I157">
        <v>0</v>
      </c>
      <c r="J157">
        <v>7.84</v>
      </c>
      <c r="K157">
        <v>9003</v>
      </c>
      <c r="L157">
        <v>501</v>
      </c>
      <c r="M157">
        <v>1</v>
      </c>
    </row>
    <row r="158" spans="1:13" x14ac:dyDescent="0.25">
      <c r="A158">
        <v>101</v>
      </c>
      <c r="B158" s="1">
        <v>46268</v>
      </c>
      <c r="C158">
        <v>67097</v>
      </c>
      <c r="D158" t="s">
        <v>647</v>
      </c>
      <c r="E158" t="s">
        <v>133</v>
      </c>
      <c r="F158">
        <v>390269</v>
      </c>
      <c r="G158" t="s">
        <v>1205</v>
      </c>
      <c r="H158">
        <v>5</v>
      </c>
      <c r="I158">
        <v>0</v>
      </c>
      <c r="J158">
        <v>16.2</v>
      </c>
      <c r="K158">
        <v>9003</v>
      </c>
      <c r="L158">
        <v>501</v>
      </c>
      <c r="M158">
        <v>1</v>
      </c>
    </row>
    <row r="159" spans="1:13" x14ac:dyDescent="0.25">
      <c r="A159">
        <v>101</v>
      </c>
      <c r="B159" s="1">
        <v>46268</v>
      </c>
      <c r="C159">
        <v>67100</v>
      </c>
      <c r="D159" t="s">
        <v>454</v>
      </c>
      <c r="E159" t="s">
        <v>131</v>
      </c>
      <c r="F159">
        <v>90076</v>
      </c>
      <c r="G159" t="s">
        <v>1212</v>
      </c>
      <c r="H159">
        <v>10</v>
      </c>
      <c r="I159">
        <v>0</v>
      </c>
      <c r="J159">
        <v>29.7</v>
      </c>
      <c r="K159">
        <v>9003</v>
      </c>
      <c r="L159">
        <v>501</v>
      </c>
      <c r="M159">
        <v>1</v>
      </c>
    </row>
    <row r="160" spans="1:13" x14ac:dyDescent="0.25">
      <c r="A160">
        <v>101</v>
      </c>
      <c r="B160" s="1">
        <v>46268</v>
      </c>
      <c r="C160">
        <v>67106</v>
      </c>
      <c r="D160" t="s">
        <v>558</v>
      </c>
      <c r="E160" t="s">
        <v>133</v>
      </c>
      <c r="F160">
        <v>14822</v>
      </c>
      <c r="G160" t="s">
        <v>1207</v>
      </c>
      <c r="H160">
        <v>120</v>
      </c>
      <c r="I160">
        <v>0</v>
      </c>
      <c r="J160" s="2">
        <v>1440</v>
      </c>
      <c r="K160">
        <v>9003</v>
      </c>
      <c r="L160">
        <v>501</v>
      </c>
      <c r="M160">
        <v>1</v>
      </c>
    </row>
    <row r="161" spans="1:13" x14ac:dyDescent="0.25">
      <c r="A161">
        <v>101</v>
      </c>
      <c r="B161" s="1">
        <v>46268</v>
      </c>
      <c r="C161">
        <v>67106</v>
      </c>
      <c r="D161" t="s">
        <v>558</v>
      </c>
      <c r="E161" t="s">
        <v>133</v>
      </c>
      <c r="F161">
        <v>15408</v>
      </c>
      <c r="G161" t="s">
        <v>1143</v>
      </c>
      <c r="H161">
        <v>20</v>
      </c>
      <c r="I161">
        <v>0</v>
      </c>
      <c r="J161" s="2">
        <v>1015.4</v>
      </c>
      <c r="K161">
        <v>9003</v>
      </c>
      <c r="L161">
        <v>802</v>
      </c>
      <c r="M161">
        <v>1</v>
      </c>
    </row>
    <row r="162" spans="1:13" x14ac:dyDescent="0.25">
      <c r="A162">
        <v>101</v>
      </c>
      <c r="B162" s="1">
        <v>46268</v>
      </c>
      <c r="C162">
        <v>67106</v>
      </c>
      <c r="D162" t="s">
        <v>558</v>
      </c>
      <c r="E162" t="s">
        <v>133</v>
      </c>
      <c r="F162">
        <v>15715</v>
      </c>
      <c r="G162" t="s">
        <v>1192</v>
      </c>
      <c r="H162">
        <v>5</v>
      </c>
      <c r="I162">
        <v>0</v>
      </c>
      <c r="J162">
        <v>402.5</v>
      </c>
      <c r="K162">
        <v>9003</v>
      </c>
      <c r="L162">
        <v>501</v>
      </c>
      <c r="M162">
        <v>1</v>
      </c>
    </row>
    <row r="163" spans="1:13" x14ac:dyDescent="0.25">
      <c r="A163">
        <v>101</v>
      </c>
      <c r="B163" s="1">
        <v>46268</v>
      </c>
      <c r="C163">
        <v>67106</v>
      </c>
      <c r="D163" t="s">
        <v>558</v>
      </c>
      <c r="E163" t="s">
        <v>133</v>
      </c>
      <c r="F163">
        <v>20132</v>
      </c>
      <c r="G163" t="s">
        <v>1144</v>
      </c>
      <c r="H163">
        <v>20</v>
      </c>
      <c r="I163">
        <v>0</v>
      </c>
      <c r="J163" s="2">
        <v>1629.6</v>
      </c>
      <c r="K163">
        <v>9003</v>
      </c>
      <c r="L163">
        <v>501</v>
      </c>
      <c r="M163">
        <v>1</v>
      </c>
    </row>
    <row r="164" spans="1:13" x14ac:dyDescent="0.25">
      <c r="A164">
        <v>101</v>
      </c>
      <c r="B164" s="1">
        <v>46268</v>
      </c>
      <c r="C164">
        <v>67106</v>
      </c>
      <c r="D164" t="s">
        <v>558</v>
      </c>
      <c r="E164" t="s">
        <v>133</v>
      </c>
      <c r="F164">
        <v>30002</v>
      </c>
      <c r="G164" t="s">
        <v>1209</v>
      </c>
      <c r="H164">
        <v>4</v>
      </c>
      <c r="I164">
        <v>0</v>
      </c>
      <c r="J164">
        <v>488.56</v>
      </c>
      <c r="K164">
        <v>9003</v>
      </c>
      <c r="L164">
        <v>501</v>
      </c>
      <c r="M164">
        <v>1</v>
      </c>
    </row>
    <row r="165" spans="1:13" x14ac:dyDescent="0.25">
      <c r="A165">
        <v>101</v>
      </c>
      <c r="B165" s="1">
        <v>46268</v>
      </c>
      <c r="C165">
        <v>67106</v>
      </c>
      <c r="D165" t="s">
        <v>558</v>
      </c>
      <c r="E165" t="s">
        <v>133</v>
      </c>
      <c r="F165">
        <v>30006</v>
      </c>
      <c r="G165" t="s">
        <v>1193</v>
      </c>
      <c r="H165">
        <v>7</v>
      </c>
      <c r="I165">
        <v>0</v>
      </c>
      <c r="J165">
        <v>126</v>
      </c>
      <c r="K165">
        <v>9003</v>
      </c>
      <c r="L165">
        <v>501</v>
      </c>
      <c r="M165">
        <v>1</v>
      </c>
    </row>
    <row r="166" spans="1:13" x14ac:dyDescent="0.25">
      <c r="A166">
        <v>101</v>
      </c>
      <c r="B166" s="1">
        <v>46268</v>
      </c>
      <c r="C166">
        <v>67106</v>
      </c>
      <c r="D166" t="s">
        <v>558</v>
      </c>
      <c r="E166" t="s">
        <v>133</v>
      </c>
      <c r="F166">
        <v>30315</v>
      </c>
      <c r="G166" t="s">
        <v>1194</v>
      </c>
      <c r="H166">
        <v>12</v>
      </c>
      <c r="I166">
        <v>0</v>
      </c>
      <c r="J166">
        <v>156</v>
      </c>
      <c r="K166">
        <v>9003</v>
      </c>
      <c r="L166">
        <v>501</v>
      </c>
      <c r="M166">
        <v>1</v>
      </c>
    </row>
    <row r="167" spans="1:13" x14ac:dyDescent="0.25">
      <c r="A167">
        <v>101</v>
      </c>
      <c r="B167" s="1">
        <v>46268</v>
      </c>
      <c r="C167">
        <v>67106</v>
      </c>
      <c r="D167" t="s">
        <v>558</v>
      </c>
      <c r="E167" t="s">
        <v>133</v>
      </c>
      <c r="F167">
        <v>30316</v>
      </c>
      <c r="G167" t="s">
        <v>1173</v>
      </c>
      <c r="H167">
        <v>10</v>
      </c>
      <c r="I167">
        <v>0</v>
      </c>
      <c r="J167">
        <v>224</v>
      </c>
      <c r="K167">
        <v>9003</v>
      </c>
      <c r="L167">
        <v>501</v>
      </c>
      <c r="M167">
        <v>1</v>
      </c>
    </row>
    <row r="168" spans="1:13" x14ac:dyDescent="0.25">
      <c r="A168">
        <v>101</v>
      </c>
      <c r="B168" s="1">
        <v>46268</v>
      </c>
      <c r="C168">
        <v>67106</v>
      </c>
      <c r="D168" t="s">
        <v>558</v>
      </c>
      <c r="E168" t="s">
        <v>133</v>
      </c>
      <c r="F168">
        <v>30333</v>
      </c>
      <c r="G168" t="s">
        <v>1210</v>
      </c>
      <c r="H168">
        <v>6</v>
      </c>
      <c r="I168">
        <v>0</v>
      </c>
      <c r="J168">
        <v>90</v>
      </c>
      <c r="K168">
        <v>9003</v>
      </c>
      <c r="L168">
        <v>501</v>
      </c>
      <c r="M168">
        <v>1</v>
      </c>
    </row>
    <row r="169" spans="1:13" x14ac:dyDescent="0.25">
      <c r="A169">
        <v>101</v>
      </c>
      <c r="B169" s="1">
        <v>46268</v>
      </c>
      <c r="C169">
        <v>67106</v>
      </c>
      <c r="D169" t="s">
        <v>558</v>
      </c>
      <c r="E169" t="s">
        <v>133</v>
      </c>
      <c r="F169">
        <v>30352</v>
      </c>
      <c r="G169" t="s">
        <v>1195</v>
      </c>
      <c r="H169">
        <v>5</v>
      </c>
      <c r="I169">
        <v>0</v>
      </c>
      <c r="J169">
        <v>140</v>
      </c>
      <c r="K169">
        <v>9003</v>
      </c>
      <c r="L169">
        <v>501</v>
      </c>
      <c r="M169">
        <v>1</v>
      </c>
    </row>
    <row r="170" spans="1:13" x14ac:dyDescent="0.25">
      <c r="A170">
        <v>101</v>
      </c>
      <c r="B170" s="1">
        <v>46268</v>
      </c>
      <c r="C170">
        <v>67106</v>
      </c>
      <c r="D170" t="s">
        <v>558</v>
      </c>
      <c r="E170" t="s">
        <v>133</v>
      </c>
      <c r="F170">
        <v>30414</v>
      </c>
      <c r="G170" t="s">
        <v>1213</v>
      </c>
      <c r="H170">
        <v>9</v>
      </c>
      <c r="I170">
        <v>0</v>
      </c>
      <c r="J170">
        <v>288</v>
      </c>
      <c r="K170">
        <v>9003</v>
      </c>
      <c r="L170">
        <v>501</v>
      </c>
      <c r="M170">
        <v>1</v>
      </c>
    </row>
    <row r="171" spans="1:13" x14ac:dyDescent="0.25">
      <c r="A171">
        <v>101</v>
      </c>
      <c r="B171" s="1">
        <v>46268</v>
      </c>
      <c r="C171">
        <v>67106</v>
      </c>
      <c r="D171" t="s">
        <v>558</v>
      </c>
      <c r="E171" t="s">
        <v>133</v>
      </c>
      <c r="F171">
        <v>43057</v>
      </c>
      <c r="G171" t="s">
        <v>1214</v>
      </c>
      <c r="H171">
        <v>1</v>
      </c>
      <c r="I171">
        <v>0</v>
      </c>
      <c r="J171">
        <v>164.26</v>
      </c>
      <c r="K171">
        <v>9003</v>
      </c>
      <c r="L171">
        <v>501</v>
      </c>
      <c r="M171">
        <v>1</v>
      </c>
    </row>
    <row r="172" spans="1:13" x14ac:dyDescent="0.25">
      <c r="A172">
        <v>101</v>
      </c>
      <c r="B172" s="1">
        <v>46268</v>
      </c>
      <c r="C172">
        <v>67106</v>
      </c>
      <c r="D172" t="s">
        <v>558</v>
      </c>
      <c r="E172" t="s">
        <v>133</v>
      </c>
      <c r="F172">
        <v>130008</v>
      </c>
      <c r="G172" t="s">
        <v>1132</v>
      </c>
      <c r="H172">
        <v>20</v>
      </c>
      <c r="I172">
        <v>0</v>
      </c>
      <c r="J172">
        <v>140</v>
      </c>
      <c r="K172">
        <v>9003</v>
      </c>
      <c r="L172">
        <v>501</v>
      </c>
      <c r="M172">
        <v>1</v>
      </c>
    </row>
    <row r="173" spans="1:13" x14ac:dyDescent="0.25">
      <c r="A173">
        <v>101</v>
      </c>
      <c r="B173" s="1">
        <v>46268</v>
      </c>
      <c r="C173">
        <v>67106</v>
      </c>
      <c r="D173" t="s">
        <v>558</v>
      </c>
      <c r="E173" t="s">
        <v>133</v>
      </c>
      <c r="F173">
        <v>190103</v>
      </c>
      <c r="G173" t="s">
        <v>1215</v>
      </c>
      <c r="H173">
        <v>3</v>
      </c>
      <c r="I173">
        <v>0</v>
      </c>
      <c r="J173">
        <v>36</v>
      </c>
      <c r="K173">
        <v>9003</v>
      </c>
      <c r="L173">
        <v>802</v>
      </c>
      <c r="M173">
        <v>1</v>
      </c>
    </row>
    <row r="174" spans="1:13" x14ac:dyDescent="0.25">
      <c r="A174">
        <v>101</v>
      </c>
      <c r="B174" s="1">
        <v>46268</v>
      </c>
      <c r="C174">
        <v>67106</v>
      </c>
      <c r="D174" t="s">
        <v>558</v>
      </c>
      <c r="E174" t="s">
        <v>133</v>
      </c>
      <c r="F174">
        <v>270016</v>
      </c>
      <c r="G174" t="s">
        <v>1156</v>
      </c>
      <c r="H174">
        <v>5</v>
      </c>
      <c r="I174">
        <v>0</v>
      </c>
      <c r="J174">
        <v>46.4</v>
      </c>
      <c r="K174">
        <v>9003</v>
      </c>
      <c r="L174">
        <v>501</v>
      </c>
      <c r="M174">
        <v>1</v>
      </c>
    </row>
    <row r="175" spans="1:13" x14ac:dyDescent="0.25">
      <c r="A175">
        <v>101</v>
      </c>
      <c r="B175" s="1">
        <v>46268</v>
      </c>
      <c r="C175">
        <v>67106</v>
      </c>
      <c r="D175" t="s">
        <v>558</v>
      </c>
      <c r="E175" t="s">
        <v>133</v>
      </c>
      <c r="F175">
        <v>280443</v>
      </c>
      <c r="G175" t="s">
        <v>1200</v>
      </c>
      <c r="H175">
        <v>20</v>
      </c>
      <c r="I175">
        <v>0</v>
      </c>
      <c r="J175">
        <v>106</v>
      </c>
      <c r="K175">
        <v>9003</v>
      </c>
      <c r="L175">
        <v>501</v>
      </c>
      <c r="M175">
        <v>1</v>
      </c>
    </row>
    <row r="176" spans="1:13" x14ac:dyDescent="0.25">
      <c r="A176">
        <v>101</v>
      </c>
      <c r="B176" s="1">
        <v>46268</v>
      </c>
      <c r="C176">
        <v>67106</v>
      </c>
      <c r="D176" t="s">
        <v>558</v>
      </c>
      <c r="E176" t="s">
        <v>133</v>
      </c>
      <c r="F176">
        <v>280637</v>
      </c>
      <c r="G176" t="s">
        <v>1160</v>
      </c>
      <c r="H176">
        <v>250</v>
      </c>
      <c r="I176">
        <v>0</v>
      </c>
      <c r="J176">
        <v>787.5</v>
      </c>
      <c r="K176">
        <v>9010</v>
      </c>
      <c r="L176">
        <v>501</v>
      </c>
      <c r="M176">
        <v>1</v>
      </c>
    </row>
    <row r="177" spans="1:13" x14ac:dyDescent="0.25">
      <c r="A177">
        <v>101</v>
      </c>
      <c r="B177" s="1">
        <v>46268</v>
      </c>
      <c r="C177">
        <v>67106</v>
      </c>
      <c r="D177" t="s">
        <v>558</v>
      </c>
      <c r="E177" t="s">
        <v>133</v>
      </c>
      <c r="F177">
        <v>320304</v>
      </c>
      <c r="G177" t="s">
        <v>1216</v>
      </c>
      <c r="H177">
        <v>5</v>
      </c>
      <c r="I177">
        <v>0</v>
      </c>
      <c r="J177">
        <v>45</v>
      </c>
      <c r="K177">
        <v>9003</v>
      </c>
      <c r="L177">
        <v>501</v>
      </c>
      <c r="M177">
        <v>1</v>
      </c>
    </row>
    <row r="178" spans="1:13" x14ac:dyDescent="0.25">
      <c r="A178">
        <v>101</v>
      </c>
      <c r="B178" s="1">
        <v>46268</v>
      </c>
      <c r="C178">
        <v>67106</v>
      </c>
      <c r="D178" t="s">
        <v>558</v>
      </c>
      <c r="E178" t="s">
        <v>133</v>
      </c>
      <c r="F178">
        <v>390086</v>
      </c>
      <c r="G178" t="s">
        <v>1203</v>
      </c>
      <c r="H178">
        <v>1</v>
      </c>
      <c r="I178">
        <v>0</v>
      </c>
      <c r="J178">
        <v>32.64</v>
      </c>
      <c r="K178">
        <v>9003</v>
      </c>
      <c r="L178">
        <v>501</v>
      </c>
      <c r="M178">
        <v>1</v>
      </c>
    </row>
    <row r="179" spans="1:13" x14ac:dyDescent="0.25">
      <c r="A179">
        <v>101</v>
      </c>
      <c r="B179" s="1">
        <v>46268</v>
      </c>
      <c r="C179">
        <v>67106</v>
      </c>
      <c r="D179" t="s">
        <v>558</v>
      </c>
      <c r="E179" t="s">
        <v>133</v>
      </c>
      <c r="F179">
        <v>390116</v>
      </c>
      <c r="G179" t="s">
        <v>1204</v>
      </c>
      <c r="H179">
        <v>10</v>
      </c>
      <c r="I179">
        <v>0</v>
      </c>
      <c r="J179">
        <v>50</v>
      </c>
      <c r="K179">
        <v>9003</v>
      </c>
      <c r="L179">
        <v>501</v>
      </c>
      <c r="M179">
        <v>1</v>
      </c>
    </row>
    <row r="180" spans="1:13" x14ac:dyDescent="0.25">
      <c r="A180">
        <v>101</v>
      </c>
      <c r="B180" s="1">
        <v>46268</v>
      </c>
      <c r="C180">
        <v>67106</v>
      </c>
      <c r="D180" t="s">
        <v>558</v>
      </c>
      <c r="E180" t="s">
        <v>133</v>
      </c>
      <c r="F180">
        <v>390122</v>
      </c>
      <c r="G180" t="s">
        <v>1161</v>
      </c>
      <c r="H180">
        <v>5</v>
      </c>
      <c r="I180">
        <v>0</v>
      </c>
      <c r="J180">
        <v>25</v>
      </c>
      <c r="K180">
        <v>9010</v>
      </c>
      <c r="L180">
        <v>501</v>
      </c>
      <c r="M180">
        <v>1</v>
      </c>
    </row>
    <row r="181" spans="1:13" x14ac:dyDescent="0.25">
      <c r="A181">
        <v>101</v>
      </c>
      <c r="B181" s="1">
        <v>46268</v>
      </c>
      <c r="C181">
        <v>67106</v>
      </c>
      <c r="D181" t="s">
        <v>558</v>
      </c>
      <c r="E181" t="s">
        <v>133</v>
      </c>
      <c r="F181">
        <v>390145</v>
      </c>
      <c r="G181" t="s">
        <v>1162</v>
      </c>
      <c r="H181">
        <v>3</v>
      </c>
      <c r="I181">
        <v>0</v>
      </c>
      <c r="J181">
        <v>98.01</v>
      </c>
      <c r="K181">
        <v>9003</v>
      </c>
      <c r="L181">
        <v>501</v>
      </c>
      <c r="M181">
        <v>1</v>
      </c>
    </row>
    <row r="182" spans="1:13" x14ac:dyDescent="0.25">
      <c r="A182">
        <v>101</v>
      </c>
      <c r="B182" s="1">
        <v>46268</v>
      </c>
      <c r="C182">
        <v>67106</v>
      </c>
      <c r="D182" t="s">
        <v>558</v>
      </c>
      <c r="E182" t="s">
        <v>133</v>
      </c>
      <c r="F182">
        <v>390269</v>
      </c>
      <c r="G182" t="s">
        <v>1205</v>
      </c>
      <c r="H182">
        <v>12</v>
      </c>
      <c r="I182">
        <v>0</v>
      </c>
      <c r="J182">
        <v>38.880000000000003</v>
      </c>
      <c r="K182">
        <v>9003</v>
      </c>
      <c r="L182">
        <v>501</v>
      </c>
      <c r="M182">
        <v>1</v>
      </c>
    </row>
    <row r="183" spans="1:13" x14ac:dyDescent="0.25">
      <c r="A183">
        <v>101</v>
      </c>
      <c r="B183" s="1">
        <v>46268</v>
      </c>
      <c r="C183">
        <v>67106</v>
      </c>
      <c r="D183" t="s">
        <v>558</v>
      </c>
      <c r="E183" t="s">
        <v>133</v>
      </c>
      <c r="F183">
        <v>390784</v>
      </c>
      <c r="G183" t="s">
        <v>1217</v>
      </c>
      <c r="H183">
        <v>2</v>
      </c>
      <c r="I183">
        <v>0</v>
      </c>
      <c r="J183">
        <v>12</v>
      </c>
      <c r="K183">
        <v>9003</v>
      </c>
      <c r="L183">
        <v>501</v>
      </c>
      <c r="M183">
        <v>1</v>
      </c>
    </row>
    <row r="184" spans="1:13" x14ac:dyDescent="0.25">
      <c r="A184">
        <v>101</v>
      </c>
      <c r="B184" s="1">
        <v>46268</v>
      </c>
      <c r="C184">
        <v>67112</v>
      </c>
      <c r="D184" t="s">
        <v>559</v>
      </c>
      <c r="E184" t="s">
        <v>133</v>
      </c>
      <c r="F184">
        <v>14822</v>
      </c>
      <c r="G184" t="s">
        <v>1207</v>
      </c>
      <c r="H184">
        <v>175</v>
      </c>
      <c r="I184">
        <v>0</v>
      </c>
      <c r="J184" s="2">
        <v>2100</v>
      </c>
      <c r="K184">
        <v>9003</v>
      </c>
      <c r="L184">
        <v>501</v>
      </c>
      <c r="M184">
        <v>1</v>
      </c>
    </row>
    <row r="185" spans="1:13" x14ac:dyDescent="0.25">
      <c r="A185">
        <v>101</v>
      </c>
      <c r="B185" s="1">
        <v>46268</v>
      </c>
      <c r="C185">
        <v>67112</v>
      </c>
      <c r="D185" t="s">
        <v>559</v>
      </c>
      <c r="E185" t="s">
        <v>133</v>
      </c>
      <c r="F185">
        <v>15211</v>
      </c>
      <c r="G185" t="s">
        <v>1208</v>
      </c>
      <c r="H185">
        <v>1</v>
      </c>
      <c r="I185">
        <v>0</v>
      </c>
      <c r="J185">
        <v>299.74</v>
      </c>
      <c r="K185">
        <v>9003</v>
      </c>
      <c r="L185">
        <v>501</v>
      </c>
      <c r="M185">
        <v>1</v>
      </c>
    </row>
    <row r="186" spans="1:13" x14ac:dyDescent="0.25">
      <c r="A186">
        <v>101</v>
      </c>
      <c r="B186" s="1">
        <v>46268</v>
      </c>
      <c r="C186">
        <v>67112</v>
      </c>
      <c r="D186" t="s">
        <v>559</v>
      </c>
      <c r="E186" t="s">
        <v>133</v>
      </c>
      <c r="F186">
        <v>15408</v>
      </c>
      <c r="G186" t="s">
        <v>1143</v>
      </c>
      <c r="H186">
        <v>50</v>
      </c>
      <c r="I186">
        <v>0</v>
      </c>
      <c r="J186" s="2">
        <v>2320</v>
      </c>
      <c r="K186">
        <v>9003</v>
      </c>
      <c r="L186">
        <v>802</v>
      </c>
      <c r="M186">
        <v>1</v>
      </c>
    </row>
    <row r="187" spans="1:13" x14ac:dyDescent="0.25">
      <c r="A187">
        <v>101</v>
      </c>
      <c r="B187" s="1">
        <v>46268</v>
      </c>
      <c r="C187">
        <v>67112</v>
      </c>
      <c r="D187" t="s">
        <v>559</v>
      </c>
      <c r="E187" t="s">
        <v>133</v>
      </c>
      <c r="F187">
        <v>15408</v>
      </c>
      <c r="G187" t="s">
        <v>1143</v>
      </c>
      <c r="H187">
        <v>50</v>
      </c>
      <c r="I187">
        <v>0</v>
      </c>
      <c r="J187" s="2">
        <v>2320</v>
      </c>
      <c r="K187">
        <v>9003</v>
      </c>
      <c r="L187">
        <v>802</v>
      </c>
      <c r="M187">
        <v>1</v>
      </c>
    </row>
    <row r="188" spans="1:13" x14ac:dyDescent="0.25">
      <c r="A188">
        <v>101</v>
      </c>
      <c r="B188" s="1">
        <v>46268</v>
      </c>
      <c r="C188">
        <v>67112</v>
      </c>
      <c r="D188" t="s">
        <v>559</v>
      </c>
      <c r="E188" t="s">
        <v>133</v>
      </c>
      <c r="F188">
        <v>20132</v>
      </c>
      <c r="G188" t="s">
        <v>1144</v>
      </c>
      <c r="H188">
        <v>70</v>
      </c>
      <c r="I188">
        <v>0</v>
      </c>
      <c r="J188" s="2">
        <v>5703.6</v>
      </c>
      <c r="K188">
        <v>9003</v>
      </c>
      <c r="L188">
        <v>501</v>
      </c>
      <c r="M188">
        <v>1</v>
      </c>
    </row>
    <row r="189" spans="1:13" x14ac:dyDescent="0.25">
      <c r="A189">
        <v>101</v>
      </c>
      <c r="B189" s="1">
        <v>46268</v>
      </c>
      <c r="C189">
        <v>67112</v>
      </c>
      <c r="D189" t="s">
        <v>559</v>
      </c>
      <c r="E189" t="s">
        <v>133</v>
      </c>
      <c r="F189">
        <v>30315</v>
      </c>
      <c r="G189" t="s">
        <v>1194</v>
      </c>
      <c r="H189">
        <v>19</v>
      </c>
      <c r="I189">
        <v>0</v>
      </c>
      <c r="J189">
        <v>247</v>
      </c>
      <c r="K189">
        <v>9003</v>
      </c>
      <c r="L189">
        <v>501</v>
      </c>
      <c r="M189">
        <v>1</v>
      </c>
    </row>
    <row r="190" spans="1:13" x14ac:dyDescent="0.25">
      <c r="A190">
        <v>101</v>
      </c>
      <c r="B190" s="1">
        <v>46268</v>
      </c>
      <c r="C190">
        <v>67112</v>
      </c>
      <c r="D190" t="s">
        <v>559</v>
      </c>
      <c r="E190" t="s">
        <v>133</v>
      </c>
      <c r="F190">
        <v>30316</v>
      </c>
      <c r="G190" t="s">
        <v>1173</v>
      </c>
      <c r="H190">
        <v>20</v>
      </c>
      <c r="I190">
        <v>0</v>
      </c>
      <c r="J190">
        <v>448</v>
      </c>
      <c r="K190">
        <v>9003</v>
      </c>
      <c r="L190">
        <v>501</v>
      </c>
      <c r="M190">
        <v>1</v>
      </c>
    </row>
    <row r="191" spans="1:13" x14ac:dyDescent="0.25">
      <c r="A191">
        <v>101</v>
      </c>
      <c r="B191" s="1">
        <v>46268</v>
      </c>
      <c r="C191">
        <v>67112</v>
      </c>
      <c r="D191" t="s">
        <v>559</v>
      </c>
      <c r="E191" t="s">
        <v>133</v>
      </c>
      <c r="F191">
        <v>43057</v>
      </c>
      <c r="G191" t="s">
        <v>1214</v>
      </c>
      <c r="H191">
        <v>7</v>
      </c>
      <c r="I191">
        <v>0</v>
      </c>
      <c r="J191" s="2">
        <v>1149.82</v>
      </c>
      <c r="K191">
        <v>9003</v>
      </c>
      <c r="L191">
        <v>501</v>
      </c>
      <c r="M191">
        <v>1</v>
      </c>
    </row>
    <row r="192" spans="1:13" x14ac:dyDescent="0.25">
      <c r="A192">
        <v>101</v>
      </c>
      <c r="B192" s="1">
        <v>46268</v>
      </c>
      <c r="C192">
        <v>67112</v>
      </c>
      <c r="D192" t="s">
        <v>559</v>
      </c>
      <c r="E192" t="s">
        <v>133</v>
      </c>
      <c r="F192">
        <v>43057</v>
      </c>
      <c r="G192" t="s">
        <v>1214</v>
      </c>
      <c r="H192">
        <v>7</v>
      </c>
      <c r="I192">
        <v>0</v>
      </c>
      <c r="J192" s="2">
        <v>1149.82</v>
      </c>
      <c r="K192">
        <v>9003</v>
      </c>
      <c r="L192">
        <v>501</v>
      </c>
      <c r="M192">
        <v>1</v>
      </c>
    </row>
    <row r="193" spans="1:13" x14ac:dyDescent="0.25">
      <c r="A193">
        <v>101</v>
      </c>
      <c r="B193" s="1">
        <v>46268</v>
      </c>
      <c r="C193">
        <v>67112</v>
      </c>
      <c r="D193" t="s">
        <v>559</v>
      </c>
      <c r="E193" t="s">
        <v>133</v>
      </c>
      <c r="F193">
        <v>50083</v>
      </c>
      <c r="G193" t="s">
        <v>1211</v>
      </c>
      <c r="H193">
        <v>2</v>
      </c>
      <c r="I193">
        <v>0</v>
      </c>
      <c r="J193">
        <v>13.56</v>
      </c>
      <c r="K193">
        <v>9003</v>
      </c>
      <c r="L193">
        <v>507</v>
      </c>
      <c r="M193">
        <v>1</v>
      </c>
    </row>
    <row r="194" spans="1:13" x14ac:dyDescent="0.25">
      <c r="A194">
        <v>101</v>
      </c>
      <c r="B194" s="1">
        <v>46268</v>
      </c>
      <c r="C194">
        <v>67112</v>
      </c>
      <c r="D194" t="s">
        <v>559</v>
      </c>
      <c r="E194" t="s">
        <v>133</v>
      </c>
      <c r="F194">
        <v>270016</v>
      </c>
      <c r="G194" t="s">
        <v>1156</v>
      </c>
      <c r="H194">
        <v>6</v>
      </c>
      <c r="I194">
        <v>0</v>
      </c>
      <c r="J194">
        <v>55.68</v>
      </c>
      <c r="K194">
        <v>9003</v>
      </c>
      <c r="L194">
        <v>501</v>
      </c>
      <c r="M194">
        <v>1</v>
      </c>
    </row>
    <row r="195" spans="1:13" x14ac:dyDescent="0.25">
      <c r="A195">
        <v>101</v>
      </c>
      <c r="B195" s="1">
        <v>46268</v>
      </c>
      <c r="C195">
        <v>67112</v>
      </c>
      <c r="D195" t="s">
        <v>559</v>
      </c>
      <c r="E195" t="s">
        <v>133</v>
      </c>
      <c r="F195">
        <v>280441</v>
      </c>
      <c r="G195" t="s">
        <v>1199</v>
      </c>
      <c r="H195">
        <v>120</v>
      </c>
      <c r="I195">
        <v>0</v>
      </c>
      <c r="J195">
        <v>290.39999999999998</v>
      </c>
      <c r="K195">
        <v>9003</v>
      </c>
      <c r="L195">
        <v>501</v>
      </c>
      <c r="M195">
        <v>1</v>
      </c>
    </row>
    <row r="196" spans="1:13" x14ac:dyDescent="0.25">
      <c r="A196">
        <v>101</v>
      </c>
      <c r="B196" s="1">
        <v>46268</v>
      </c>
      <c r="C196">
        <v>67112</v>
      </c>
      <c r="D196" t="s">
        <v>559</v>
      </c>
      <c r="E196" t="s">
        <v>133</v>
      </c>
      <c r="F196">
        <v>280442</v>
      </c>
      <c r="G196" t="s">
        <v>1218</v>
      </c>
      <c r="H196">
        <v>20</v>
      </c>
      <c r="I196">
        <v>0</v>
      </c>
      <c r="J196">
        <v>70</v>
      </c>
      <c r="K196">
        <v>9003</v>
      </c>
      <c r="L196">
        <v>501</v>
      </c>
      <c r="M196">
        <v>1</v>
      </c>
    </row>
    <row r="197" spans="1:13" x14ac:dyDescent="0.25">
      <c r="A197">
        <v>101</v>
      </c>
      <c r="B197" s="1">
        <v>46268</v>
      </c>
      <c r="C197">
        <v>67112</v>
      </c>
      <c r="D197" t="s">
        <v>559</v>
      </c>
      <c r="E197" t="s">
        <v>133</v>
      </c>
      <c r="F197">
        <v>280443</v>
      </c>
      <c r="G197" t="s">
        <v>1200</v>
      </c>
      <c r="H197">
        <v>100</v>
      </c>
      <c r="I197">
        <v>0</v>
      </c>
      <c r="J197">
        <v>530</v>
      </c>
      <c r="K197">
        <v>9003</v>
      </c>
      <c r="L197">
        <v>501</v>
      </c>
      <c r="M197">
        <v>1</v>
      </c>
    </row>
    <row r="198" spans="1:13" x14ac:dyDescent="0.25">
      <c r="A198">
        <v>101</v>
      </c>
      <c r="B198" s="1">
        <v>46268</v>
      </c>
      <c r="C198">
        <v>67112</v>
      </c>
      <c r="D198" t="s">
        <v>559</v>
      </c>
      <c r="E198" t="s">
        <v>133</v>
      </c>
      <c r="F198">
        <v>280445</v>
      </c>
      <c r="G198" t="s">
        <v>1219</v>
      </c>
      <c r="H198">
        <v>20</v>
      </c>
      <c r="I198">
        <v>0</v>
      </c>
      <c r="J198">
        <v>210.2</v>
      </c>
      <c r="K198">
        <v>9003</v>
      </c>
      <c r="L198">
        <v>501</v>
      </c>
      <c r="M198">
        <v>1</v>
      </c>
    </row>
    <row r="199" spans="1:13" x14ac:dyDescent="0.25">
      <c r="A199">
        <v>101</v>
      </c>
      <c r="B199" s="1">
        <v>46268</v>
      </c>
      <c r="C199">
        <v>67112</v>
      </c>
      <c r="D199" t="s">
        <v>559</v>
      </c>
      <c r="E199" t="s">
        <v>133</v>
      </c>
      <c r="F199">
        <v>280520</v>
      </c>
      <c r="G199" t="s">
        <v>1159</v>
      </c>
      <c r="H199">
        <v>1</v>
      </c>
      <c r="I199">
        <v>0</v>
      </c>
      <c r="J199">
        <v>71</v>
      </c>
      <c r="K199">
        <v>9003</v>
      </c>
      <c r="L199">
        <v>501</v>
      </c>
      <c r="M199">
        <v>1</v>
      </c>
    </row>
    <row r="200" spans="1:13" x14ac:dyDescent="0.25">
      <c r="A200">
        <v>101</v>
      </c>
      <c r="B200" s="1">
        <v>46268</v>
      </c>
      <c r="C200">
        <v>67112</v>
      </c>
      <c r="D200" t="s">
        <v>559</v>
      </c>
      <c r="E200" t="s">
        <v>133</v>
      </c>
      <c r="F200">
        <v>280637</v>
      </c>
      <c r="G200" t="s">
        <v>1160</v>
      </c>
      <c r="H200">
        <v>100</v>
      </c>
      <c r="I200">
        <v>0</v>
      </c>
      <c r="J200">
        <v>315</v>
      </c>
      <c r="K200">
        <v>9010</v>
      </c>
      <c r="L200">
        <v>501</v>
      </c>
      <c r="M200">
        <v>1</v>
      </c>
    </row>
    <row r="201" spans="1:13" x14ac:dyDescent="0.25">
      <c r="A201">
        <v>101</v>
      </c>
      <c r="B201" s="1">
        <v>46268</v>
      </c>
      <c r="C201">
        <v>67112</v>
      </c>
      <c r="D201" t="s">
        <v>559</v>
      </c>
      <c r="E201" t="s">
        <v>133</v>
      </c>
      <c r="F201">
        <v>390086</v>
      </c>
      <c r="G201" t="s">
        <v>1203</v>
      </c>
      <c r="H201">
        <v>4</v>
      </c>
      <c r="I201">
        <v>0</v>
      </c>
      <c r="J201">
        <v>130.56</v>
      </c>
      <c r="K201">
        <v>9003</v>
      </c>
      <c r="L201">
        <v>501</v>
      </c>
      <c r="M201">
        <v>1</v>
      </c>
    </row>
    <row r="202" spans="1:13" x14ac:dyDescent="0.25">
      <c r="A202">
        <v>101</v>
      </c>
      <c r="B202" s="1">
        <v>46268</v>
      </c>
      <c r="C202">
        <v>67112</v>
      </c>
      <c r="D202" t="s">
        <v>559</v>
      </c>
      <c r="E202" t="s">
        <v>133</v>
      </c>
      <c r="F202">
        <v>390116</v>
      </c>
      <c r="G202" t="s">
        <v>1204</v>
      </c>
      <c r="H202">
        <v>6</v>
      </c>
      <c r="I202">
        <v>0</v>
      </c>
      <c r="J202">
        <v>30</v>
      </c>
      <c r="K202">
        <v>9003</v>
      </c>
      <c r="L202">
        <v>501</v>
      </c>
      <c r="M202">
        <v>1</v>
      </c>
    </row>
    <row r="203" spans="1:13" x14ac:dyDescent="0.25">
      <c r="A203">
        <v>101</v>
      </c>
      <c r="B203" s="1">
        <v>46268</v>
      </c>
      <c r="C203">
        <v>67112</v>
      </c>
      <c r="D203" t="s">
        <v>559</v>
      </c>
      <c r="E203" t="s">
        <v>133</v>
      </c>
      <c r="F203">
        <v>390122</v>
      </c>
      <c r="G203" t="s">
        <v>1161</v>
      </c>
      <c r="H203">
        <v>3</v>
      </c>
      <c r="I203">
        <v>0</v>
      </c>
      <c r="J203">
        <v>15</v>
      </c>
      <c r="K203">
        <v>9010</v>
      </c>
      <c r="L203">
        <v>501</v>
      </c>
      <c r="M203">
        <v>1</v>
      </c>
    </row>
    <row r="204" spans="1:13" x14ac:dyDescent="0.25">
      <c r="A204">
        <v>101</v>
      </c>
      <c r="B204" s="1">
        <v>46268</v>
      </c>
      <c r="C204">
        <v>67112</v>
      </c>
      <c r="D204" t="s">
        <v>559</v>
      </c>
      <c r="E204" t="s">
        <v>133</v>
      </c>
      <c r="F204">
        <v>390145</v>
      </c>
      <c r="G204" t="s">
        <v>1162</v>
      </c>
      <c r="H204">
        <v>9</v>
      </c>
      <c r="I204">
        <v>0</v>
      </c>
      <c r="J204">
        <v>294.02999999999997</v>
      </c>
      <c r="K204">
        <v>9003</v>
      </c>
      <c r="L204">
        <v>501</v>
      </c>
      <c r="M204">
        <v>1</v>
      </c>
    </row>
    <row r="205" spans="1:13" x14ac:dyDescent="0.25">
      <c r="A205">
        <v>101</v>
      </c>
      <c r="B205" s="1">
        <v>46268</v>
      </c>
      <c r="C205">
        <v>67112</v>
      </c>
      <c r="D205" t="s">
        <v>559</v>
      </c>
      <c r="E205" t="s">
        <v>133</v>
      </c>
      <c r="F205">
        <v>390146</v>
      </c>
      <c r="G205" t="s">
        <v>1163</v>
      </c>
      <c r="H205">
        <v>4</v>
      </c>
      <c r="I205">
        <v>0</v>
      </c>
      <c r="J205">
        <v>15.68</v>
      </c>
      <c r="K205">
        <v>9003</v>
      </c>
      <c r="L205">
        <v>501</v>
      </c>
      <c r="M205">
        <v>1</v>
      </c>
    </row>
    <row r="206" spans="1:13" x14ac:dyDescent="0.25">
      <c r="A206">
        <v>101</v>
      </c>
      <c r="B206" s="1">
        <v>46268</v>
      </c>
      <c r="C206">
        <v>67112</v>
      </c>
      <c r="D206" t="s">
        <v>559</v>
      </c>
      <c r="E206" t="s">
        <v>133</v>
      </c>
      <c r="F206">
        <v>390150</v>
      </c>
      <c r="G206" t="s">
        <v>1220</v>
      </c>
      <c r="H206">
        <v>2</v>
      </c>
      <c r="I206">
        <v>0</v>
      </c>
      <c r="J206">
        <v>211</v>
      </c>
      <c r="K206">
        <v>9003</v>
      </c>
      <c r="L206">
        <v>501</v>
      </c>
      <c r="M206">
        <v>1</v>
      </c>
    </row>
    <row r="207" spans="1:13" x14ac:dyDescent="0.25">
      <c r="A207">
        <v>101</v>
      </c>
      <c r="B207" s="1">
        <v>46268</v>
      </c>
      <c r="C207">
        <v>67112</v>
      </c>
      <c r="D207" t="s">
        <v>559</v>
      </c>
      <c r="E207" t="s">
        <v>133</v>
      </c>
      <c r="F207">
        <v>390269</v>
      </c>
      <c r="G207" t="s">
        <v>1205</v>
      </c>
      <c r="H207">
        <v>23</v>
      </c>
      <c r="I207">
        <v>0</v>
      </c>
      <c r="J207">
        <v>74.52</v>
      </c>
      <c r="K207">
        <v>9003</v>
      </c>
      <c r="L207">
        <v>501</v>
      </c>
      <c r="M207">
        <v>1</v>
      </c>
    </row>
    <row r="208" spans="1:13" x14ac:dyDescent="0.25">
      <c r="A208">
        <v>101</v>
      </c>
      <c r="B208" s="1">
        <v>46268</v>
      </c>
      <c r="C208">
        <v>67112</v>
      </c>
      <c r="D208" t="s">
        <v>559</v>
      </c>
      <c r="E208" t="s">
        <v>133</v>
      </c>
      <c r="F208">
        <v>390784</v>
      </c>
      <c r="G208" t="s">
        <v>1217</v>
      </c>
      <c r="H208">
        <v>5</v>
      </c>
      <c r="I208">
        <v>0</v>
      </c>
      <c r="J208">
        <v>30</v>
      </c>
      <c r="K208">
        <v>9003</v>
      </c>
      <c r="L208">
        <v>501</v>
      </c>
      <c r="M208">
        <v>1</v>
      </c>
    </row>
    <row r="209" spans="1:13" x14ac:dyDescent="0.25">
      <c r="A209">
        <v>101</v>
      </c>
      <c r="B209" s="1">
        <v>46268</v>
      </c>
      <c r="C209">
        <v>67116</v>
      </c>
      <c r="D209" t="s">
        <v>526</v>
      </c>
      <c r="E209" t="s">
        <v>133</v>
      </c>
      <c r="F209">
        <v>10016</v>
      </c>
      <c r="G209" t="s">
        <v>1127</v>
      </c>
      <c r="H209">
        <v>20</v>
      </c>
      <c r="I209">
        <v>0</v>
      </c>
      <c r="J209">
        <v>113.2</v>
      </c>
      <c r="K209">
        <v>9003</v>
      </c>
      <c r="L209">
        <v>501</v>
      </c>
      <c r="M209">
        <v>1</v>
      </c>
    </row>
    <row r="210" spans="1:13" x14ac:dyDescent="0.25">
      <c r="A210">
        <v>101</v>
      </c>
      <c r="B210" s="1">
        <v>46268</v>
      </c>
      <c r="C210">
        <v>67116</v>
      </c>
      <c r="D210" t="s">
        <v>526</v>
      </c>
      <c r="E210" t="s">
        <v>133</v>
      </c>
      <c r="F210">
        <v>14822</v>
      </c>
      <c r="G210" t="s">
        <v>1207</v>
      </c>
      <c r="H210">
        <v>10</v>
      </c>
      <c r="I210">
        <v>0</v>
      </c>
      <c r="J210">
        <v>120</v>
      </c>
      <c r="K210">
        <v>9003</v>
      </c>
      <c r="L210">
        <v>501</v>
      </c>
      <c r="M210">
        <v>1</v>
      </c>
    </row>
    <row r="211" spans="1:13" x14ac:dyDescent="0.25">
      <c r="A211">
        <v>101</v>
      </c>
      <c r="B211" s="1">
        <v>46268</v>
      </c>
      <c r="C211">
        <v>67116</v>
      </c>
      <c r="D211" t="s">
        <v>526</v>
      </c>
      <c r="E211" t="s">
        <v>133</v>
      </c>
      <c r="F211">
        <v>15137</v>
      </c>
      <c r="G211" t="s">
        <v>1168</v>
      </c>
      <c r="H211">
        <v>42</v>
      </c>
      <c r="I211">
        <v>0</v>
      </c>
      <c r="J211">
        <v>262.92</v>
      </c>
      <c r="K211">
        <v>9003</v>
      </c>
      <c r="L211">
        <v>501</v>
      </c>
      <c r="M211">
        <v>1</v>
      </c>
    </row>
    <row r="212" spans="1:13" x14ac:dyDescent="0.25">
      <c r="A212">
        <v>101</v>
      </c>
      <c r="B212" s="1">
        <v>46268</v>
      </c>
      <c r="C212">
        <v>67116</v>
      </c>
      <c r="D212" t="s">
        <v>526</v>
      </c>
      <c r="E212" t="s">
        <v>133</v>
      </c>
      <c r="F212">
        <v>15408</v>
      </c>
      <c r="G212" t="s">
        <v>1143</v>
      </c>
      <c r="H212">
        <v>15</v>
      </c>
      <c r="I212">
        <v>0</v>
      </c>
      <c r="J212">
        <v>696</v>
      </c>
      <c r="K212">
        <v>9003</v>
      </c>
      <c r="L212">
        <v>802</v>
      </c>
      <c r="M212">
        <v>1</v>
      </c>
    </row>
    <row r="213" spans="1:13" x14ac:dyDescent="0.25">
      <c r="A213">
        <v>101</v>
      </c>
      <c r="B213" s="1">
        <v>46268</v>
      </c>
      <c r="C213">
        <v>67116</v>
      </c>
      <c r="D213" t="s">
        <v>526</v>
      </c>
      <c r="E213" t="s">
        <v>133</v>
      </c>
      <c r="F213">
        <v>20132</v>
      </c>
      <c r="G213" t="s">
        <v>1144</v>
      </c>
      <c r="H213">
        <v>32</v>
      </c>
      <c r="I213">
        <v>0</v>
      </c>
      <c r="J213" s="2">
        <v>2607.36</v>
      </c>
      <c r="K213">
        <v>9003</v>
      </c>
      <c r="L213">
        <v>501</v>
      </c>
      <c r="M213">
        <v>1</v>
      </c>
    </row>
    <row r="214" spans="1:13" x14ac:dyDescent="0.25">
      <c r="A214">
        <v>101</v>
      </c>
      <c r="B214" s="1">
        <v>46268</v>
      </c>
      <c r="C214">
        <v>67116</v>
      </c>
      <c r="D214" t="s">
        <v>526</v>
      </c>
      <c r="E214" t="s">
        <v>133</v>
      </c>
      <c r="F214">
        <v>30006</v>
      </c>
      <c r="G214" t="s">
        <v>1193</v>
      </c>
      <c r="H214">
        <v>8</v>
      </c>
      <c r="I214">
        <v>0</v>
      </c>
      <c r="J214">
        <v>144</v>
      </c>
      <c r="K214">
        <v>9003</v>
      </c>
      <c r="L214">
        <v>501</v>
      </c>
      <c r="M214">
        <v>1</v>
      </c>
    </row>
    <row r="215" spans="1:13" x14ac:dyDescent="0.25">
      <c r="A215">
        <v>101</v>
      </c>
      <c r="B215" s="1">
        <v>46268</v>
      </c>
      <c r="C215">
        <v>67116</v>
      </c>
      <c r="D215" t="s">
        <v>526</v>
      </c>
      <c r="E215" t="s">
        <v>133</v>
      </c>
      <c r="F215">
        <v>30315</v>
      </c>
      <c r="G215" t="s">
        <v>1194</v>
      </c>
      <c r="H215">
        <v>2</v>
      </c>
      <c r="I215">
        <v>0</v>
      </c>
      <c r="J215">
        <v>26</v>
      </c>
      <c r="K215">
        <v>9003</v>
      </c>
      <c r="L215">
        <v>501</v>
      </c>
      <c r="M215">
        <v>1</v>
      </c>
    </row>
    <row r="216" spans="1:13" x14ac:dyDescent="0.25">
      <c r="A216">
        <v>101</v>
      </c>
      <c r="B216" s="1">
        <v>46268</v>
      </c>
      <c r="C216">
        <v>67116</v>
      </c>
      <c r="D216" t="s">
        <v>526</v>
      </c>
      <c r="E216" t="s">
        <v>133</v>
      </c>
      <c r="F216">
        <v>30316</v>
      </c>
      <c r="G216" t="s">
        <v>1173</v>
      </c>
      <c r="H216">
        <v>2</v>
      </c>
      <c r="I216">
        <v>0</v>
      </c>
      <c r="J216">
        <v>44.8</v>
      </c>
      <c r="K216">
        <v>9003</v>
      </c>
      <c r="L216">
        <v>501</v>
      </c>
      <c r="M216">
        <v>1</v>
      </c>
    </row>
    <row r="217" spans="1:13" x14ac:dyDescent="0.25">
      <c r="A217">
        <v>101</v>
      </c>
      <c r="B217" s="1">
        <v>46268</v>
      </c>
      <c r="C217">
        <v>67116</v>
      </c>
      <c r="D217" t="s">
        <v>526</v>
      </c>
      <c r="E217" t="s">
        <v>133</v>
      </c>
      <c r="F217">
        <v>30333</v>
      </c>
      <c r="G217" t="s">
        <v>1210</v>
      </c>
      <c r="H217">
        <v>12</v>
      </c>
      <c r="I217">
        <v>0</v>
      </c>
      <c r="J217">
        <v>180</v>
      </c>
      <c r="K217">
        <v>9003</v>
      </c>
      <c r="L217">
        <v>501</v>
      </c>
      <c r="M217">
        <v>1</v>
      </c>
    </row>
    <row r="218" spans="1:13" x14ac:dyDescent="0.25">
      <c r="A218">
        <v>101</v>
      </c>
      <c r="B218" s="1">
        <v>46268</v>
      </c>
      <c r="C218">
        <v>67116</v>
      </c>
      <c r="D218" t="s">
        <v>526</v>
      </c>
      <c r="E218" t="s">
        <v>133</v>
      </c>
      <c r="F218">
        <v>50083</v>
      </c>
      <c r="G218" t="s">
        <v>1211</v>
      </c>
      <c r="H218">
        <v>5</v>
      </c>
      <c r="I218">
        <v>0</v>
      </c>
      <c r="J218">
        <v>33.9</v>
      </c>
      <c r="K218">
        <v>9003</v>
      </c>
      <c r="L218">
        <v>507</v>
      </c>
      <c r="M218">
        <v>1</v>
      </c>
    </row>
    <row r="219" spans="1:13" x14ac:dyDescent="0.25">
      <c r="A219">
        <v>101</v>
      </c>
      <c r="B219" s="1">
        <v>46268</v>
      </c>
      <c r="C219">
        <v>67116</v>
      </c>
      <c r="D219" t="s">
        <v>526</v>
      </c>
      <c r="E219" t="s">
        <v>133</v>
      </c>
      <c r="F219">
        <v>50268</v>
      </c>
      <c r="G219" t="s">
        <v>1221</v>
      </c>
      <c r="H219">
        <v>15</v>
      </c>
      <c r="I219">
        <v>0</v>
      </c>
      <c r="J219">
        <v>135</v>
      </c>
      <c r="K219">
        <v>9003</v>
      </c>
      <c r="L219">
        <v>501</v>
      </c>
      <c r="M219">
        <v>1</v>
      </c>
    </row>
    <row r="220" spans="1:13" x14ac:dyDescent="0.25">
      <c r="A220">
        <v>101</v>
      </c>
      <c r="B220" s="1">
        <v>46268</v>
      </c>
      <c r="C220">
        <v>67116</v>
      </c>
      <c r="D220" t="s">
        <v>526</v>
      </c>
      <c r="E220" t="s">
        <v>133</v>
      </c>
      <c r="F220">
        <v>130008</v>
      </c>
      <c r="G220" t="s">
        <v>1132</v>
      </c>
      <c r="H220">
        <v>127</v>
      </c>
      <c r="I220">
        <v>0</v>
      </c>
      <c r="J220">
        <v>889</v>
      </c>
      <c r="K220">
        <v>9003</v>
      </c>
      <c r="L220">
        <v>501</v>
      </c>
      <c r="M220">
        <v>1</v>
      </c>
    </row>
    <row r="221" spans="1:13" x14ac:dyDescent="0.25">
      <c r="A221">
        <v>101</v>
      </c>
      <c r="B221" s="1">
        <v>46268</v>
      </c>
      <c r="C221">
        <v>67116</v>
      </c>
      <c r="D221" t="s">
        <v>526</v>
      </c>
      <c r="E221" t="s">
        <v>133</v>
      </c>
      <c r="F221">
        <v>150106</v>
      </c>
      <c r="G221" t="s">
        <v>1222</v>
      </c>
      <c r="H221">
        <v>2</v>
      </c>
      <c r="I221">
        <v>0</v>
      </c>
      <c r="J221">
        <v>126.32</v>
      </c>
      <c r="K221">
        <v>9003</v>
      </c>
      <c r="L221">
        <v>802</v>
      </c>
      <c r="M221">
        <v>1</v>
      </c>
    </row>
    <row r="222" spans="1:13" x14ac:dyDescent="0.25">
      <c r="A222">
        <v>101</v>
      </c>
      <c r="B222" s="1">
        <v>46268</v>
      </c>
      <c r="C222">
        <v>67116</v>
      </c>
      <c r="D222" t="s">
        <v>526</v>
      </c>
      <c r="E222" t="s">
        <v>133</v>
      </c>
      <c r="F222">
        <v>150106</v>
      </c>
      <c r="G222" t="s">
        <v>1222</v>
      </c>
      <c r="H222">
        <v>2</v>
      </c>
      <c r="I222">
        <v>0</v>
      </c>
      <c r="J222">
        <v>126.32</v>
      </c>
      <c r="K222">
        <v>9003</v>
      </c>
      <c r="L222">
        <v>802</v>
      </c>
      <c r="M222">
        <v>1</v>
      </c>
    </row>
    <row r="223" spans="1:13" x14ac:dyDescent="0.25">
      <c r="A223">
        <v>101</v>
      </c>
      <c r="B223" s="1">
        <v>46268</v>
      </c>
      <c r="C223">
        <v>67116</v>
      </c>
      <c r="D223" t="s">
        <v>526</v>
      </c>
      <c r="E223" t="s">
        <v>133</v>
      </c>
      <c r="F223">
        <v>150381</v>
      </c>
      <c r="G223" t="s">
        <v>1223</v>
      </c>
      <c r="H223">
        <v>1</v>
      </c>
      <c r="I223">
        <v>0</v>
      </c>
      <c r="J223">
        <v>18.5</v>
      </c>
      <c r="L223">
        <v>501</v>
      </c>
      <c r="M223">
        <v>1</v>
      </c>
    </row>
    <row r="224" spans="1:13" x14ac:dyDescent="0.25">
      <c r="A224">
        <v>101</v>
      </c>
      <c r="B224" s="1">
        <v>46268</v>
      </c>
      <c r="C224">
        <v>67116</v>
      </c>
      <c r="D224" t="s">
        <v>526</v>
      </c>
      <c r="E224" t="s">
        <v>133</v>
      </c>
      <c r="F224">
        <v>270016</v>
      </c>
      <c r="G224" t="s">
        <v>1156</v>
      </c>
      <c r="H224">
        <v>30</v>
      </c>
      <c r="I224">
        <v>0</v>
      </c>
      <c r="J224">
        <v>278.39999999999998</v>
      </c>
      <c r="K224">
        <v>9003</v>
      </c>
      <c r="L224">
        <v>501</v>
      </c>
      <c r="M224">
        <v>1</v>
      </c>
    </row>
    <row r="225" spans="1:13" x14ac:dyDescent="0.25">
      <c r="A225">
        <v>101</v>
      </c>
      <c r="B225" s="1">
        <v>46268</v>
      </c>
      <c r="C225">
        <v>67116</v>
      </c>
      <c r="D225" t="s">
        <v>526</v>
      </c>
      <c r="E225" t="s">
        <v>133</v>
      </c>
      <c r="F225">
        <v>280443</v>
      </c>
      <c r="G225" t="s">
        <v>1200</v>
      </c>
      <c r="H225">
        <v>40</v>
      </c>
      <c r="I225">
        <v>0</v>
      </c>
      <c r="J225">
        <v>212</v>
      </c>
      <c r="K225">
        <v>9003</v>
      </c>
      <c r="L225">
        <v>501</v>
      </c>
      <c r="M225">
        <v>1</v>
      </c>
    </row>
    <row r="226" spans="1:13" x14ac:dyDescent="0.25">
      <c r="A226">
        <v>101</v>
      </c>
      <c r="B226" s="1">
        <v>46268</v>
      </c>
      <c r="C226">
        <v>67116</v>
      </c>
      <c r="D226" t="s">
        <v>526</v>
      </c>
      <c r="E226" t="s">
        <v>133</v>
      </c>
      <c r="F226">
        <v>280499</v>
      </c>
      <c r="G226" t="s">
        <v>1158</v>
      </c>
      <c r="H226">
        <v>2</v>
      </c>
      <c r="I226">
        <v>0</v>
      </c>
      <c r="J226">
        <v>30.18</v>
      </c>
      <c r="K226">
        <v>9003</v>
      </c>
      <c r="L226">
        <v>501</v>
      </c>
      <c r="M226">
        <v>1</v>
      </c>
    </row>
    <row r="227" spans="1:13" x14ac:dyDescent="0.25">
      <c r="A227">
        <v>101</v>
      </c>
      <c r="B227" s="1">
        <v>46268</v>
      </c>
      <c r="C227">
        <v>67116</v>
      </c>
      <c r="D227" t="s">
        <v>526</v>
      </c>
      <c r="E227" t="s">
        <v>133</v>
      </c>
      <c r="F227">
        <v>280637</v>
      </c>
      <c r="G227" t="s">
        <v>1160</v>
      </c>
      <c r="H227">
        <v>297</v>
      </c>
      <c r="I227">
        <v>0</v>
      </c>
      <c r="J227">
        <v>935.55</v>
      </c>
      <c r="K227">
        <v>9010</v>
      </c>
      <c r="L227">
        <v>501</v>
      </c>
      <c r="M227">
        <v>1</v>
      </c>
    </row>
    <row r="228" spans="1:13" x14ac:dyDescent="0.25">
      <c r="A228">
        <v>101</v>
      </c>
      <c r="B228" s="1">
        <v>46268</v>
      </c>
      <c r="C228">
        <v>67116</v>
      </c>
      <c r="D228" t="s">
        <v>526</v>
      </c>
      <c r="E228" t="s">
        <v>133</v>
      </c>
      <c r="F228">
        <v>390019</v>
      </c>
      <c r="G228" t="s">
        <v>1224</v>
      </c>
      <c r="H228">
        <v>4</v>
      </c>
      <c r="I228">
        <v>0</v>
      </c>
      <c r="J228">
        <v>36</v>
      </c>
      <c r="L228">
        <v>501</v>
      </c>
      <c r="M228">
        <v>1</v>
      </c>
    </row>
    <row r="229" spans="1:13" x14ac:dyDescent="0.25">
      <c r="A229">
        <v>101</v>
      </c>
      <c r="B229" s="1">
        <v>46268</v>
      </c>
      <c r="C229">
        <v>67116</v>
      </c>
      <c r="D229" t="s">
        <v>526</v>
      </c>
      <c r="E229" t="s">
        <v>133</v>
      </c>
      <c r="F229">
        <v>390269</v>
      </c>
      <c r="G229" t="s">
        <v>1205</v>
      </c>
      <c r="H229">
        <v>8</v>
      </c>
      <c r="I229">
        <v>0</v>
      </c>
      <c r="J229">
        <v>25.92</v>
      </c>
      <c r="K229">
        <v>9003</v>
      </c>
      <c r="L229">
        <v>501</v>
      </c>
      <c r="M229">
        <v>1</v>
      </c>
    </row>
    <row r="230" spans="1:13" x14ac:dyDescent="0.25">
      <c r="A230">
        <v>101</v>
      </c>
      <c r="B230" s="1">
        <v>46268</v>
      </c>
      <c r="C230">
        <v>67116</v>
      </c>
      <c r="D230" t="s">
        <v>526</v>
      </c>
      <c r="E230" t="s">
        <v>133</v>
      </c>
      <c r="F230">
        <v>390605</v>
      </c>
      <c r="G230" t="s">
        <v>1225</v>
      </c>
      <c r="H230">
        <v>50</v>
      </c>
      <c r="I230">
        <v>0</v>
      </c>
      <c r="J230">
        <v>32</v>
      </c>
      <c r="K230">
        <v>9003</v>
      </c>
      <c r="L230">
        <v>501</v>
      </c>
      <c r="M230">
        <v>1</v>
      </c>
    </row>
    <row r="231" spans="1:13" x14ac:dyDescent="0.25">
      <c r="A231">
        <v>101</v>
      </c>
      <c r="B231" s="1">
        <v>46269</v>
      </c>
      <c r="C231">
        <v>67168</v>
      </c>
      <c r="D231" t="s">
        <v>476</v>
      </c>
      <c r="E231" t="s">
        <v>477</v>
      </c>
      <c r="F231">
        <v>10016</v>
      </c>
      <c r="G231" t="s">
        <v>1127</v>
      </c>
      <c r="H231">
        <v>48</v>
      </c>
      <c r="I231">
        <v>0</v>
      </c>
      <c r="J231">
        <v>360.48</v>
      </c>
      <c r="K231">
        <v>9003</v>
      </c>
      <c r="L231">
        <v>501</v>
      </c>
      <c r="M231">
        <v>1</v>
      </c>
    </row>
    <row r="232" spans="1:13" x14ac:dyDescent="0.25">
      <c r="A232">
        <v>101</v>
      </c>
      <c r="B232" s="1">
        <v>46269</v>
      </c>
      <c r="C232">
        <v>67168</v>
      </c>
      <c r="D232" t="s">
        <v>476</v>
      </c>
      <c r="E232" t="s">
        <v>477</v>
      </c>
      <c r="F232">
        <v>30065</v>
      </c>
      <c r="G232" t="s">
        <v>1226</v>
      </c>
      <c r="H232">
        <v>37</v>
      </c>
      <c r="I232">
        <v>0</v>
      </c>
      <c r="J232" s="2">
        <v>1602.47</v>
      </c>
      <c r="K232">
        <v>9003</v>
      </c>
      <c r="L232">
        <v>501</v>
      </c>
      <c r="M232">
        <v>1</v>
      </c>
    </row>
    <row r="233" spans="1:13" x14ac:dyDescent="0.25">
      <c r="A233">
        <v>101</v>
      </c>
      <c r="B233" s="1">
        <v>46269</v>
      </c>
      <c r="C233">
        <v>67168</v>
      </c>
      <c r="D233" t="s">
        <v>476</v>
      </c>
      <c r="E233" t="s">
        <v>477</v>
      </c>
      <c r="F233">
        <v>30415</v>
      </c>
      <c r="G233" t="s">
        <v>1227</v>
      </c>
      <c r="H233">
        <v>7</v>
      </c>
      <c r="I233">
        <v>0</v>
      </c>
      <c r="J233">
        <v>43.4</v>
      </c>
      <c r="K233">
        <v>9003</v>
      </c>
      <c r="L233">
        <v>501</v>
      </c>
      <c r="M233">
        <v>1</v>
      </c>
    </row>
    <row r="234" spans="1:13" x14ac:dyDescent="0.25">
      <c r="A234">
        <v>101</v>
      </c>
      <c r="B234" s="1">
        <v>46269</v>
      </c>
      <c r="C234">
        <v>67168</v>
      </c>
      <c r="D234" t="s">
        <v>476</v>
      </c>
      <c r="E234" t="s">
        <v>477</v>
      </c>
      <c r="F234">
        <v>43059</v>
      </c>
      <c r="G234" t="s">
        <v>1228</v>
      </c>
      <c r="H234">
        <v>1</v>
      </c>
      <c r="I234">
        <v>0</v>
      </c>
      <c r="J234">
        <v>12.45</v>
      </c>
      <c r="K234">
        <v>9003</v>
      </c>
      <c r="L234">
        <v>501</v>
      </c>
      <c r="M234">
        <v>1</v>
      </c>
    </row>
    <row r="235" spans="1:13" x14ac:dyDescent="0.25">
      <c r="A235">
        <v>101</v>
      </c>
      <c r="B235" s="1">
        <v>46269</v>
      </c>
      <c r="C235">
        <v>67168</v>
      </c>
      <c r="D235" t="s">
        <v>476</v>
      </c>
      <c r="E235" t="s">
        <v>477</v>
      </c>
      <c r="F235">
        <v>110026</v>
      </c>
      <c r="G235" t="s">
        <v>1229</v>
      </c>
      <c r="H235">
        <v>10</v>
      </c>
      <c r="I235">
        <v>0</v>
      </c>
      <c r="J235">
        <v>380.4</v>
      </c>
      <c r="K235">
        <v>9003</v>
      </c>
      <c r="L235">
        <v>802</v>
      </c>
      <c r="M235">
        <v>1</v>
      </c>
    </row>
    <row r="236" spans="1:13" x14ac:dyDescent="0.25">
      <c r="A236">
        <v>101</v>
      </c>
      <c r="B236" s="1">
        <v>46269</v>
      </c>
      <c r="C236">
        <v>67168</v>
      </c>
      <c r="D236" t="s">
        <v>476</v>
      </c>
      <c r="E236" t="s">
        <v>477</v>
      </c>
      <c r="F236">
        <v>150027</v>
      </c>
      <c r="G236" t="s">
        <v>1230</v>
      </c>
      <c r="H236">
        <v>60</v>
      </c>
      <c r="I236">
        <v>0</v>
      </c>
      <c r="J236">
        <v>549</v>
      </c>
      <c r="K236">
        <v>9003</v>
      </c>
      <c r="L236">
        <v>501</v>
      </c>
      <c r="M236">
        <v>1</v>
      </c>
    </row>
    <row r="237" spans="1:13" x14ac:dyDescent="0.25">
      <c r="A237">
        <v>101</v>
      </c>
      <c r="B237" s="1">
        <v>46269</v>
      </c>
      <c r="C237">
        <v>67168</v>
      </c>
      <c r="D237" t="s">
        <v>476</v>
      </c>
      <c r="E237" t="s">
        <v>477</v>
      </c>
      <c r="F237">
        <v>150034</v>
      </c>
      <c r="G237" t="s">
        <v>1231</v>
      </c>
      <c r="H237">
        <v>800</v>
      </c>
      <c r="I237">
        <v>0</v>
      </c>
      <c r="J237">
        <v>592</v>
      </c>
      <c r="K237">
        <v>9003</v>
      </c>
      <c r="L237">
        <v>501</v>
      </c>
      <c r="M237">
        <v>1</v>
      </c>
    </row>
    <row r="238" spans="1:13" x14ac:dyDescent="0.25">
      <c r="A238">
        <v>101</v>
      </c>
      <c r="B238" s="1">
        <v>46269</v>
      </c>
      <c r="C238">
        <v>67168</v>
      </c>
      <c r="D238" t="s">
        <v>476</v>
      </c>
      <c r="E238" t="s">
        <v>477</v>
      </c>
      <c r="F238">
        <v>150086</v>
      </c>
      <c r="G238" t="s">
        <v>1232</v>
      </c>
      <c r="H238">
        <v>4</v>
      </c>
      <c r="I238">
        <v>0</v>
      </c>
      <c r="J238">
        <v>23.96</v>
      </c>
      <c r="K238">
        <v>9003</v>
      </c>
      <c r="L238">
        <v>501</v>
      </c>
      <c r="M238">
        <v>1</v>
      </c>
    </row>
    <row r="239" spans="1:13" x14ac:dyDescent="0.25">
      <c r="A239">
        <v>101</v>
      </c>
      <c r="B239" s="1">
        <v>46269</v>
      </c>
      <c r="C239">
        <v>67168</v>
      </c>
      <c r="D239" t="s">
        <v>476</v>
      </c>
      <c r="E239" t="s">
        <v>477</v>
      </c>
      <c r="F239">
        <v>150475</v>
      </c>
      <c r="G239" t="s">
        <v>1233</v>
      </c>
      <c r="H239">
        <v>39</v>
      </c>
      <c r="I239">
        <v>0</v>
      </c>
      <c r="J239">
        <v>674.31</v>
      </c>
      <c r="K239">
        <v>9003</v>
      </c>
      <c r="L239">
        <v>501</v>
      </c>
      <c r="M239">
        <v>1</v>
      </c>
    </row>
    <row r="240" spans="1:13" x14ac:dyDescent="0.25">
      <c r="A240">
        <v>101</v>
      </c>
      <c r="B240" s="1">
        <v>46269</v>
      </c>
      <c r="C240">
        <v>67323</v>
      </c>
      <c r="D240" t="s">
        <v>690</v>
      </c>
      <c r="E240" t="s">
        <v>691</v>
      </c>
      <c r="F240">
        <v>280328</v>
      </c>
      <c r="G240" t="s">
        <v>1234</v>
      </c>
      <c r="H240">
        <v>6</v>
      </c>
      <c r="I240">
        <v>0</v>
      </c>
      <c r="J240">
        <v>325.2</v>
      </c>
      <c r="K240">
        <v>9003</v>
      </c>
      <c r="L240">
        <v>909</v>
      </c>
      <c r="M240">
        <v>1</v>
      </c>
    </row>
    <row r="241" spans="1:13" x14ac:dyDescent="0.25">
      <c r="A241">
        <v>101</v>
      </c>
      <c r="B241" s="1">
        <v>46269</v>
      </c>
      <c r="C241">
        <v>67323</v>
      </c>
      <c r="D241" t="s">
        <v>690</v>
      </c>
      <c r="E241" t="s">
        <v>691</v>
      </c>
      <c r="F241">
        <v>280734</v>
      </c>
      <c r="G241" t="s">
        <v>1235</v>
      </c>
      <c r="H241">
        <v>10</v>
      </c>
      <c r="I241">
        <v>0</v>
      </c>
      <c r="J241">
        <v>571.29999999999995</v>
      </c>
      <c r="K241">
        <v>9003</v>
      </c>
      <c r="L241">
        <v>909</v>
      </c>
      <c r="M241">
        <v>1</v>
      </c>
    </row>
    <row r="242" spans="1:13" x14ac:dyDescent="0.25">
      <c r="A242">
        <v>101</v>
      </c>
      <c r="B242" s="1">
        <v>46273</v>
      </c>
      <c r="C242">
        <v>67396</v>
      </c>
      <c r="D242" t="s">
        <v>808</v>
      </c>
      <c r="E242" t="s">
        <v>809</v>
      </c>
      <c r="F242">
        <v>15408</v>
      </c>
      <c r="G242" t="s">
        <v>1143</v>
      </c>
      <c r="H242">
        <v>12</v>
      </c>
      <c r="I242">
        <v>0</v>
      </c>
      <c r="J242">
        <v>831</v>
      </c>
      <c r="K242">
        <v>9003</v>
      </c>
      <c r="L242">
        <v>802</v>
      </c>
      <c r="M242">
        <v>1</v>
      </c>
    </row>
    <row r="243" spans="1:13" x14ac:dyDescent="0.25">
      <c r="A243">
        <v>101</v>
      </c>
      <c r="B243" s="1">
        <v>46273</v>
      </c>
      <c r="C243">
        <v>67396</v>
      </c>
      <c r="D243" t="s">
        <v>808</v>
      </c>
      <c r="E243" t="s">
        <v>809</v>
      </c>
      <c r="F243">
        <v>20132</v>
      </c>
      <c r="G243" t="s">
        <v>1144</v>
      </c>
      <c r="H243">
        <v>10</v>
      </c>
      <c r="I243">
        <v>0</v>
      </c>
      <c r="J243" s="2">
        <v>1160.5999999999999</v>
      </c>
      <c r="K243">
        <v>9003</v>
      </c>
      <c r="L243">
        <v>501</v>
      </c>
      <c r="M243">
        <v>1</v>
      </c>
    </row>
    <row r="244" spans="1:13" x14ac:dyDescent="0.25">
      <c r="A244">
        <v>101</v>
      </c>
      <c r="B244" s="1">
        <v>46273</v>
      </c>
      <c r="C244">
        <v>67458</v>
      </c>
      <c r="D244" t="s">
        <v>579</v>
      </c>
      <c r="E244" t="s">
        <v>580</v>
      </c>
      <c r="F244">
        <v>170047</v>
      </c>
      <c r="G244" t="s">
        <v>1236</v>
      </c>
      <c r="H244">
        <v>5</v>
      </c>
      <c r="I244">
        <v>0</v>
      </c>
      <c r="J244">
        <v>193.15</v>
      </c>
      <c r="L244">
        <v>501</v>
      </c>
      <c r="M244">
        <v>1</v>
      </c>
    </row>
    <row r="245" spans="1:13" x14ac:dyDescent="0.25">
      <c r="A245">
        <v>101</v>
      </c>
      <c r="B245" s="1">
        <v>46273</v>
      </c>
      <c r="C245">
        <v>67490</v>
      </c>
      <c r="D245" t="s">
        <v>126</v>
      </c>
      <c r="E245" t="s">
        <v>127</v>
      </c>
      <c r="F245">
        <v>15265</v>
      </c>
      <c r="G245" t="s">
        <v>1237</v>
      </c>
      <c r="H245">
        <v>433</v>
      </c>
      <c r="I245">
        <v>0</v>
      </c>
      <c r="J245" s="2">
        <v>30431.24</v>
      </c>
      <c r="K245">
        <v>9003</v>
      </c>
      <c r="L245">
        <v>501</v>
      </c>
      <c r="M245">
        <v>1</v>
      </c>
    </row>
    <row r="246" spans="1:13" x14ac:dyDescent="0.25">
      <c r="A246">
        <v>101</v>
      </c>
      <c r="B246" s="1">
        <v>46273</v>
      </c>
      <c r="C246">
        <v>67490</v>
      </c>
      <c r="D246" t="s">
        <v>126</v>
      </c>
      <c r="E246" t="s">
        <v>127</v>
      </c>
      <c r="F246">
        <v>15825</v>
      </c>
      <c r="G246" t="s">
        <v>1238</v>
      </c>
      <c r="H246">
        <v>340</v>
      </c>
      <c r="I246">
        <v>0</v>
      </c>
      <c r="J246" s="2">
        <v>8153.2</v>
      </c>
      <c r="K246">
        <v>9003</v>
      </c>
      <c r="L246">
        <v>501</v>
      </c>
      <c r="M246">
        <v>1</v>
      </c>
    </row>
    <row r="247" spans="1:13" x14ac:dyDescent="0.25">
      <c r="A247">
        <v>101</v>
      </c>
      <c r="B247" s="1">
        <v>46273</v>
      </c>
      <c r="C247">
        <v>67490</v>
      </c>
      <c r="D247" t="s">
        <v>126</v>
      </c>
      <c r="E247" t="s">
        <v>127</v>
      </c>
      <c r="F247">
        <v>30127</v>
      </c>
      <c r="G247" t="s">
        <v>1239</v>
      </c>
      <c r="H247">
        <v>18</v>
      </c>
      <c r="I247">
        <v>0</v>
      </c>
      <c r="J247">
        <v>555.84</v>
      </c>
      <c r="K247">
        <v>9003</v>
      </c>
      <c r="L247">
        <v>501</v>
      </c>
      <c r="M247">
        <v>1</v>
      </c>
    </row>
    <row r="248" spans="1:13" x14ac:dyDescent="0.25">
      <c r="A248">
        <v>101</v>
      </c>
      <c r="B248" s="1">
        <v>46273</v>
      </c>
      <c r="C248">
        <v>67490</v>
      </c>
      <c r="D248" t="s">
        <v>126</v>
      </c>
      <c r="E248" t="s">
        <v>127</v>
      </c>
      <c r="F248">
        <v>30406</v>
      </c>
      <c r="G248" t="s">
        <v>1240</v>
      </c>
      <c r="H248">
        <v>540</v>
      </c>
      <c r="I248">
        <v>0</v>
      </c>
      <c r="J248" s="2">
        <v>9973.7999999999993</v>
      </c>
      <c r="K248">
        <v>9003</v>
      </c>
      <c r="L248">
        <v>501</v>
      </c>
      <c r="M248">
        <v>1</v>
      </c>
    </row>
    <row r="249" spans="1:13" x14ac:dyDescent="0.25">
      <c r="A249">
        <v>101</v>
      </c>
      <c r="B249" s="1">
        <v>46273</v>
      </c>
      <c r="C249">
        <v>67490</v>
      </c>
      <c r="D249" t="s">
        <v>126</v>
      </c>
      <c r="E249" t="s">
        <v>127</v>
      </c>
      <c r="F249">
        <v>30577</v>
      </c>
      <c r="G249" t="s">
        <v>1241</v>
      </c>
      <c r="H249">
        <v>315</v>
      </c>
      <c r="I249">
        <v>0</v>
      </c>
      <c r="J249" s="2">
        <v>17050.95</v>
      </c>
      <c r="K249">
        <v>9003</v>
      </c>
      <c r="L249">
        <v>501</v>
      </c>
      <c r="M249">
        <v>1</v>
      </c>
    </row>
    <row r="250" spans="1:13" x14ac:dyDescent="0.25">
      <c r="A250">
        <v>101</v>
      </c>
      <c r="B250" s="1">
        <v>46274</v>
      </c>
      <c r="C250">
        <v>67520</v>
      </c>
      <c r="D250" t="s">
        <v>120</v>
      </c>
      <c r="E250" t="s">
        <v>121</v>
      </c>
      <c r="F250">
        <v>15261</v>
      </c>
      <c r="G250" t="s">
        <v>1140</v>
      </c>
      <c r="H250" s="7">
        <v>10000</v>
      </c>
      <c r="I250">
        <v>0</v>
      </c>
      <c r="J250" s="2">
        <v>6800</v>
      </c>
      <c r="K250">
        <v>9003</v>
      </c>
      <c r="L250">
        <v>501</v>
      </c>
      <c r="M250">
        <v>1</v>
      </c>
    </row>
    <row r="251" spans="1:13" x14ac:dyDescent="0.25">
      <c r="A251">
        <v>101</v>
      </c>
      <c r="B251" s="1">
        <v>46274</v>
      </c>
      <c r="C251">
        <v>67523</v>
      </c>
      <c r="D251" t="s">
        <v>118</v>
      </c>
      <c r="E251" t="s">
        <v>119</v>
      </c>
      <c r="F251">
        <v>399998</v>
      </c>
      <c r="G251" t="s">
        <v>1147</v>
      </c>
      <c r="H251">
        <v>60</v>
      </c>
      <c r="I251">
        <v>37</v>
      </c>
      <c r="J251" s="2">
        <v>4770</v>
      </c>
      <c r="K251">
        <v>9003</v>
      </c>
      <c r="L251">
        <v>501</v>
      </c>
      <c r="M251">
        <v>1</v>
      </c>
    </row>
    <row r="252" spans="1:13" x14ac:dyDescent="0.25">
      <c r="A252">
        <v>101</v>
      </c>
      <c r="B252" s="1">
        <v>46274</v>
      </c>
      <c r="C252">
        <v>67523</v>
      </c>
      <c r="D252" t="s">
        <v>118</v>
      </c>
      <c r="E252" t="s">
        <v>119</v>
      </c>
      <c r="F252">
        <v>399998</v>
      </c>
      <c r="G252" t="s">
        <v>1147</v>
      </c>
      <c r="H252">
        <v>60</v>
      </c>
      <c r="I252">
        <v>37</v>
      </c>
      <c r="J252" s="2">
        <v>4770</v>
      </c>
      <c r="K252">
        <v>9003</v>
      </c>
      <c r="L252">
        <v>501</v>
      </c>
      <c r="M252">
        <v>1</v>
      </c>
    </row>
    <row r="253" spans="1:13" x14ac:dyDescent="0.25">
      <c r="A253">
        <v>101</v>
      </c>
      <c r="B253" s="1">
        <v>46274</v>
      </c>
      <c r="C253">
        <v>67531</v>
      </c>
      <c r="D253" t="s">
        <v>388</v>
      </c>
      <c r="E253" t="s">
        <v>389</v>
      </c>
      <c r="F253">
        <v>280518</v>
      </c>
      <c r="G253" t="s">
        <v>1242</v>
      </c>
      <c r="H253">
        <v>120</v>
      </c>
      <c r="I253">
        <v>0</v>
      </c>
      <c r="J253" s="2">
        <v>8965.2000000000007</v>
      </c>
      <c r="K253">
        <v>9003</v>
      </c>
      <c r="L253">
        <v>501</v>
      </c>
      <c r="M253">
        <v>1</v>
      </c>
    </row>
    <row r="254" spans="1:13" x14ac:dyDescent="0.25">
      <c r="A254">
        <v>101</v>
      </c>
      <c r="B254" s="1">
        <v>46274</v>
      </c>
      <c r="C254">
        <v>67592</v>
      </c>
      <c r="D254" t="s">
        <v>455</v>
      </c>
      <c r="E254" t="s">
        <v>456</v>
      </c>
      <c r="F254">
        <v>14824</v>
      </c>
      <c r="G254" t="s">
        <v>1243</v>
      </c>
      <c r="H254">
        <v>10</v>
      </c>
      <c r="I254">
        <v>0</v>
      </c>
      <c r="J254">
        <v>252</v>
      </c>
      <c r="L254">
        <v>501</v>
      </c>
      <c r="M254">
        <v>1</v>
      </c>
    </row>
    <row r="255" spans="1:13" x14ac:dyDescent="0.25">
      <c r="A255">
        <v>101</v>
      </c>
      <c r="B255" s="1">
        <v>46274</v>
      </c>
      <c r="C255">
        <v>67592</v>
      </c>
      <c r="D255" t="s">
        <v>455</v>
      </c>
      <c r="E255" t="s">
        <v>456</v>
      </c>
      <c r="F255">
        <v>14825</v>
      </c>
      <c r="G255" t="s">
        <v>1244</v>
      </c>
      <c r="H255">
        <v>1</v>
      </c>
      <c r="I255">
        <v>0</v>
      </c>
      <c r="J255">
        <v>33.83</v>
      </c>
      <c r="K255">
        <v>9003</v>
      </c>
      <c r="L255">
        <v>501</v>
      </c>
      <c r="M255">
        <v>1</v>
      </c>
    </row>
    <row r="256" spans="1:13" x14ac:dyDescent="0.25">
      <c r="A256">
        <v>101</v>
      </c>
      <c r="B256" s="1">
        <v>46274</v>
      </c>
      <c r="C256">
        <v>67592</v>
      </c>
      <c r="D256" t="s">
        <v>455</v>
      </c>
      <c r="E256" t="s">
        <v>456</v>
      </c>
      <c r="F256">
        <v>15468</v>
      </c>
      <c r="G256" t="s">
        <v>1245</v>
      </c>
      <c r="H256">
        <v>13</v>
      </c>
      <c r="I256">
        <v>0</v>
      </c>
      <c r="J256">
        <v>511.55</v>
      </c>
      <c r="K256">
        <v>9003</v>
      </c>
      <c r="L256">
        <v>501</v>
      </c>
      <c r="M256">
        <v>1</v>
      </c>
    </row>
    <row r="257" spans="1:13" x14ac:dyDescent="0.25">
      <c r="A257">
        <v>101</v>
      </c>
      <c r="B257" s="1">
        <v>46274</v>
      </c>
      <c r="C257">
        <v>67614</v>
      </c>
      <c r="D257" t="s">
        <v>105</v>
      </c>
      <c r="E257" t="s">
        <v>106</v>
      </c>
      <c r="F257">
        <v>30304</v>
      </c>
      <c r="G257" t="s">
        <v>1169</v>
      </c>
      <c r="H257">
        <v>6</v>
      </c>
      <c r="I257">
        <v>0</v>
      </c>
      <c r="J257">
        <v>232.5</v>
      </c>
      <c r="L257">
        <v>501</v>
      </c>
      <c r="M257">
        <v>1</v>
      </c>
    </row>
    <row r="258" spans="1:13" x14ac:dyDescent="0.25">
      <c r="A258">
        <v>101</v>
      </c>
      <c r="B258" s="1">
        <v>46274</v>
      </c>
      <c r="C258">
        <v>67626</v>
      </c>
      <c r="D258" t="s">
        <v>105</v>
      </c>
      <c r="E258" t="s">
        <v>106</v>
      </c>
      <c r="F258">
        <v>30304</v>
      </c>
      <c r="G258" t="s">
        <v>1169</v>
      </c>
      <c r="H258">
        <v>6</v>
      </c>
      <c r="I258">
        <v>0</v>
      </c>
      <c r="J258">
        <v>232.5</v>
      </c>
      <c r="L258">
        <v>501</v>
      </c>
      <c r="M258">
        <v>1</v>
      </c>
    </row>
    <row r="259" spans="1:13" x14ac:dyDescent="0.25">
      <c r="A259">
        <v>101</v>
      </c>
      <c r="B259" s="1">
        <v>46274</v>
      </c>
      <c r="C259">
        <v>67637</v>
      </c>
      <c r="D259" t="s">
        <v>105</v>
      </c>
      <c r="E259" t="s">
        <v>106</v>
      </c>
      <c r="F259">
        <v>30304</v>
      </c>
      <c r="G259" t="s">
        <v>1169</v>
      </c>
      <c r="H259">
        <v>6</v>
      </c>
      <c r="I259">
        <v>0</v>
      </c>
      <c r="J259">
        <v>232.5</v>
      </c>
      <c r="L259">
        <v>501</v>
      </c>
      <c r="M259">
        <v>1</v>
      </c>
    </row>
    <row r="260" spans="1:13" x14ac:dyDescent="0.25">
      <c r="A260">
        <v>101</v>
      </c>
      <c r="B260" s="1">
        <v>46274</v>
      </c>
      <c r="C260">
        <v>67646</v>
      </c>
      <c r="D260" t="s">
        <v>386</v>
      </c>
      <c r="E260" t="s">
        <v>387</v>
      </c>
      <c r="F260">
        <v>250061</v>
      </c>
      <c r="G260" t="s">
        <v>1145</v>
      </c>
      <c r="H260">
        <v>10</v>
      </c>
      <c r="I260">
        <v>0</v>
      </c>
      <c r="J260">
        <v>198</v>
      </c>
      <c r="K260">
        <v>9003</v>
      </c>
      <c r="L260">
        <v>501</v>
      </c>
      <c r="M260">
        <v>1</v>
      </c>
    </row>
    <row r="261" spans="1:13" x14ac:dyDescent="0.25">
      <c r="A261">
        <v>101</v>
      </c>
      <c r="B261" s="1">
        <v>46274</v>
      </c>
      <c r="C261">
        <v>67646</v>
      </c>
      <c r="D261" t="s">
        <v>386</v>
      </c>
      <c r="E261" t="s">
        <v>387</v>
      </c>
      <c r="F261">
        <v>250069</v>
      </c>
      <c r="G261" t="s">
        <v>1246</v>
      </c>
      <c r="H261">
        <v>10</v>
      </c>
      <c r="I261">
        <v>0</v>
      </c>
      <c r="J261">
        <v>229.8</v>
      </c>
      <c r="K261">
        <v>9003</v>
      </c>
      <c r="L261">
        <v>501</v>
      </c>
      <c r="M261">
        <v>1</v>
      </c>
    </row>
    <row r="262" spans="1:13" x14ac:dyDescent="0.25">
      <c r="A262">
        <v>101</v>
      </c>
      <c r="B262" s="1">
        <v>46274</v>
      </c>
      <c r="C262">
        <v>67646</v>
      </c>
      <c r="D262" t="s">
        <v>386</v>
      </c>
      <c r="E262" t="s">
        <v>387</v>
      </c>
      <c r="F262">
        <v>390762</v>
      </c>
      <c r="G262" t="s">
        <v>1141</v>
      </c>
      <c r="H262">
        <v>1</v>
      </c>
      <c r="I262">
        <v>0</v>
      </c>
      <c r="J262">
        <v>68.900000000000006</v>
      </c>
      <c r="K262">
        <v>9010</v>
      </c>
      <c r="L262">
        <v>501</v>
      </c>
      <c r="M262">
        <v>1</v>
      </c>
    </row>
    <row r="263" spans="1:13" x14ac:dyDescent="0.25">
      <c r="A263">
        <v>101</v>
      </c>
      <c r="B263" s="1">
        <v>46274</v>
      </c>
      <c r="C263">
        <v>67666</v>
      </c>
      <c r="D263" t="s">
        <v>105</v>
      </c>
      <c r="E263" t="s">
        <v>106</v>
      </c>
      <c r="F263">
        <v>30304</v>
      </c>
      <c r="G263" t="s">
        <v>1169</v>
      </c>
      <c r="H263">
        <v>5</v>
      </c>
      <c r="I263">
        <v>0</v>
      </c>
      <c r="J263">
        <v>193.75</v>
      </c>
      <c r="L263">
        <v>501</v>
      </c>
      <c r="M263">
        <v>1</v>
      </c>
    </row>
    <row r="264" spans="1:13" x14ac:dyDescent="0.25">
      <c r="A264">
        <v>101</v>
      </c>
      <c r="B264" s="1">
        <v>46275</v>
      </c>
      <c r="C264">
        <v>67672</v>
      </c>
      <c r="D264" t="s">
        <v>598</v>
      </c>
      <c r="E264" t="s">
        <v>599</v>
      </c>
      <c r="F264">
        <v>15661</v>
      </c>
      <c r="G264" t="s">
        <v>1247</v>
      </c>
      <c r="H264">
        <v>40</v>
      </c>
      <c r="I264">
        <v>0</v>
      </c>
      <c r="J264" s="2">
        <v>8742</v>
      </c>
      <c r="K264">
        <v>9003</v>
      </c>
      <c r="L264">
        <v>501</v>
      </c>
      <c r="M264">
        <v>1</v>
      </c>
    </row>
    <row r="265" spans="1:13" x14ac:dyDescent="0.25">
      <c r="A265">
        <v>101</v>
      </c>
      <c r="B265" s="1">
        <v>46275</v>
      </c>
      <c r="C265">
        <v>67672</v>
      </c>
      <c r="D265" t="s">
        <v>598</v>
      </c>
      <c r="E265" t="s">
        <v>599</v>
      </c>
      <c r="F265">
        <v>15661</v>
      </c>
      <c r="G265" t="s">
        <v>1247</v>
      </c>
      <c r="H265">
        <v>40</v>
      </c>
      <c r="I265">
        <v>0</v>
      </c>
      <c r="J265" s="2">
        <v>8742</v>
      </c>
      <c r="K265">
        <v>9003</v>
      </c>
      <c r="L265">
        <v>501</v>
      </c>
      <c r="M265">
        <v>1</v>
      </c>
    </row>
    <row r="266" spans="1:13" x14ac:dyDescent="0.25">
      <c r="A266">
        <v>101</v>
      </c>
      <c r="B266" s="1">
        <v>46275</v>
      </c>
      <c r="C266">
        <v>67672</v>
      </c>
      <c r="D266" t="s">
        <v>598</v>
      </c>
      <c r="E266" t="s">
        <v>599</v>
      </c>
      <c r="F266">
        <v>30090</v>
      </c>
      <c r="G266" t="s">
        <v>1248</v>
      </c>
      <c r="H266">
        <v>5</v>
      </c>
      <c r="I266">
        <v>0</v>
      </c>
      <c r="J266">
        <v>954</v>
      </c>
      <c r="K266">
        <v>9003</v>
      </c>
      <c r="L266">
        <v>501</v>
      </c>
      <c r="M266">
        <v>1</v>
      </c>
    </row>
    <row r="267" spans="1:13" x14ac:dyDescent="0.25">
      <c r="A267">
        <v>101</v>
      </c>
      <c r="B267" s="1">
        <v>46275</v>
      </c>
      <c r="C267">
        <v>67684</v>
      </c>
      <c r="D267" t="s">
        <v>476</v>
      </c>
      <c r="E267" t="s">
        <v>477</v>
      </c>
      <c r="F267">
        <v>30415</v>
      </c>
      <c r="G267" t="s">
        <v>1227</v>
      </c>
      <c r="H267">
        <v>15</v>
      </c>
      <c r="I267">
        <v>0</v>
      </c>
      <c r="J267">
        <v>93</v>
      </c>
      <c r="K267">
        <v>9003</v>
      </c>
      <c r="L267">
        <v>501</v>
      </c>
      <c r="M267">
        <v>1</v>
      </c>
    </row>
    <row r="268" spans="1:13" x14ac:dyDescent="0.25">
      <c r="A268">
        <v>101</v>
      </c>
      <c r="B268" s="1">
        <v>46275</v>
      </c>
      <c r="C268">
        <v>67697</v>
      </c>
      <c r="D268" t="s">
        <v>903</v>
      </c>
      <c r="E268" t="s">
        <v>904</v>
      </c>
      <c r="F268">
        <v>280637</v>
      </c>
      <c r="G268" t="s">
        <v>1160</v>
      </c>
      <c r="H268">
        <v>624</v>
      </c>
      <c r="I268">
        <v>0</v>
      </c>
      <c r="J268" s="2">
        <v>1965.6</v>
      </c>
      <c r="K268">
        <v>9010</v>
      </c>
      <c r="L268">
        <v>501</v>
      </c>
      <c r="M268">
        <v>1</v>
      </c>
    </row>
    <row r="269" spans="1:13" x14ac:dyDescent="0.25">
      <c r="A269">
        <v>101</v>
      </c>
      <c r="B269" s="1">
        <v>46275</v>
      </c>
      <c r="C269">
        <v>67806</v>
      </c>
      <c r="D269" t="s">
        <v>854</v>
      </c>
      <c r="E269" t="s">
        <v>133</v>
      </c>
      <c r="F269">
        <v>280777</v>
      </c>
      <c r="G269" t="s">
        <v>1249</v>
      </c>
      <c r="H269">
        <v>36</v>
      </c>
      <c r="I269">
        <v>0</v>
      </c>
      <c r="J269" s="2">
        <v>2556</v>
      </c>
      <c r="K269">
        <v>9003</v>
      </c>
      <c r="L269">
        <v>501</v>
      </c>
      <c r="M269">
        <v>1</v>
      </c>
    </row>
    <row r="270" spans="1:13" x14ac:dyDescent="0.25">
      <c r="A270">
        <v>101</v>
      </c>
      <c r="B270" s="1">
        <v>46275</v>
      </c>
      <c r="C270">
        <v>67820</v>
      </c>
      <c r="D270" t="s">
        <v>455</v>
      </c>
      <c r="E270" t="s">
        <v>456</v>
      </c>
      <c r="F270">
        <v>14824</v>
      </c>
      <c r="G270" t="s">
        <v>1243</v>
      </c>
      <c r="H270">
        <v>20</v>
      </c>
      <c r="I270">
        <v>0</v>
      </c>
      <c r="J270">
        <v>504</v>
      </c>
      <c r="L270">
        <v>501</v>
      </c>
      <c r="M270">
        <v>1</v>
      </c>
    </row>
    <row r="271" spans="1:13" x14ac:dyDescent="0.25">
      <c r="A271">
        <v>101</v>
      </c>
      <c r="B271" s="1">
        <v>46275</v>
      </c>
      <c r="C271">
        <v>67821</v>
      </c>
      <c r="D271" t="s">
        <v>444</v>
      </c>
      <c r="E271" t="s">
        <v>445</v>
      </c>
      <c r="F271">
        <v>10094</v>
      </c>
      <c r="G271" t="s">
        <v>1250</v>
      </c>
      <c r="H271">
        <v>30</v>
      </c>
      <c r="I271">
        <v>0</v>
      </c>
      <c r="J271">
        <v>104.1</v>
      </c>
      <c r="L271">
        <v>501</v>
      </c>
      <c r="M271">
        <v>1</v>
      </c>
    </row>
    <row r="272" spans="1:13" x14ac:dyDescent="0.25">
      <c r="A272">
        <v>101</v>
      </c>
      <c r="B272" s="1">
        <v>46275</v>
      </c>
      <c r="C272">
        <v>67821</v>
      </c>
      <c r="D272" t="s">
        <v>444</v>
      </c>
      <c r="E272" t="s">
        <v>445</v>
      </c>
      <c r="F272">
        <v>80358</v>
      </c>
      <c r="G272" t="s">
        <v>1113</v>
      </c>
      <c r="H272">
        <v>3</v>
      </c>
      <c r="I272">
        <v>0</v>
      </c>
      <c r="J272">
        <v>47.55</v>
      </c>
      <c r="K272">
        <v>9003</v>
      </c>
      <c r="L272">
        <v>501</v>
      </c>
      <c r="M272">
        <v>1</v>
      </c>
    </row>
    <row r="273" spans="1:13" x14ac:dyDescent="0.25">
      <c r="A273">
        <v>101</v>
      </c>
      <c r="B273" s="1">
        <v>46275</v>
      </c>
      <c r="C273">
        <v>67821</v>
      </c>
      <c r="D273" t="s">
        <v>444</v>
      </c>
      <c r="E273" t="s">
        <v>445</v>
      </c>
      <c r="F273">
        <v>90016</v>
      </c>
      <c r="G273" t="s">
        <v>1251</v>
      </c>
      <c r="H273">
        <v>10</v>
      </c>
      <c r="I273">
        <v>0</v>
      </c>
      <c r="J273">
        <v>75.599999999999994</v>
      </c>
      <c r="L273">
        <v>501</v>
      </c>
      <c r="M273">
        <v>1</v>
      </c>
    </row>
    <row r="274" spans="1:13" x14ac:dyDescent="0.25">
      <c r="A274">
        <v>101</v>
      </c>
      <c r="B274" s="1">
        <v>46275</v>
      </c>
      <c r="C274">
        <v>67821</v>
      </c>
      <c r="D274" t="s">
        <v>444</v>
      </c>
      <c r="E274" t="s">
        <v>445</v>
      </c>
      <c r="F274">
        <v>160033</v>
      </c>
      <c r="G274" t="s">
        <v>1252</v>
      </c>
      <c r="H274">
        <v>2</v>
      </c>
      <c r="I274">
        <v>0</v>
      </c>
      <c r="J274">
        <v>304.5</v>
      </c>
      <c r="K274">
        <v>9003</v>
      </c>
      <c r="L274">
        <v>501</v>
      </c>
      <c r="M274">
        <v>1</v>
      </c>
    </row>
    <row r="275" spans="1:13" x14ac:dyDescent="0.25">
      <c r="A275">
        <v>101</v>
      </c>
      <c r="B275" s="1">
        <v>46275</v>
      </c>
      <c r="C275">
        <v>67821</v>
      </c>
      <c r="D275" t="s">
        <v>444</v>
      </c>
      <c r="E275" t="s">
        <v>445</v>
      </c>
      <c r="F275">
        <v>170007</v>
      </c>
      <c r="G275" t="s">
        <v>1253</v>
      </c>
      <c r="H275">
        <v>2</v>
      </c>
      <c r="I275">
        <v>0</v>
      </c>
      <c r="J275">
        <v>794.36</v>
      </c>
      <c r="K275">
        <v>9003</v>
      </c>
      <c r="L275">
        <v>501</v>
      </c>
      <c r="M275">
        <v>1</v>
      </c>
    </row>
    <row r="276" spans="1:13" x14ac:dyDescent="0.25">
      <c r="A276">
        <v>101</v>
      </c>
      <c r="B276" s="1">
        <v>46275</v>
      </c>
      <c r="C276">
        <v>67821</v>
      </c>
      <c r="D276" t="s">
        <v>444</v>
      </c>
      <c r="E276" t="s">
        <v>445</v>
      </c>
      <c r="F276">
        <v>280004</v>
      </c>
      <c r="G276" t="s">
        <v>1254</v>
      </c>
      <c r="H276">
        <v>2</v>
      </c>
      <c r="I276">
        <v>0</v>
      </c>
      <c r="J276">
        <v>341.9</v>
      </c>
      <c r="K276">
        <v>9003</v>
      </c>
      <c r="L276">
        <v>507</v>
      </c>
      <c r="M276">
        <v>1</v>
      </c>
    </row>
    <row r="277" spans="1:13" x14ac:dyDescent="0.25">
      <c r="A277">
        <v>101</v>
      </c>
      <c r="B277" s="1">
        <v>46275</v>
      </c>
      <c r="C277">
        <v>67821</v>
      </c>
      <c r="D277" t="s">
        <v>444</v>
      </c>
      <c r="E277" t="s">
        <v>445</v>
      </c>
      <c r="F277">
        <v>280285</v>
      </c>
      <c r="G277" t="s">
        <v>1166</v>
      </c>
      <c r="H277">
        <v>30</v>
      </c>
      <c r="I277">
        <v>0</v>
      </c>
      <c r="J277">
        <v>93.3</v>
      </c>
      <c r="K277">
        <v>9003</v>
      </c>
      <c r="L277">
        <v>501</v>
      </c>
      <c r="M277">
        <v>1</v>
      </c>
    </row>
    <row r="278" spans="1:13" x14ac:dyDescent="0.25">
      <c r="A278">
        <v>101</v>
      </c>
      <c r="B278" s="1">
        <v>46275</v>
      </c>
      <c r="C278">
        <v>67833</v>
      </c>
      <c r="D278" t="s">
        <v>155</v>
      </c>
      <c r="E278" t="s">
        <v>156</v>
      </c>
      <c r="F278">
        <v>80104</v>
      </c>
      <c r="G278" t="s">
        <v>1255</v>
      </c>
      <c r="H278">
        <v>16</v>
      </c>
      <c r="I278">
        <v>0</v>
      </c>
      <c r="J278">
        <v>352</v>
      </c>
      <c r="L278">
        <v>801</v>
      </c>
      <c r="M278">
        <v>1</v>
      </c>
    </row>
    <row r="279" spans="1:13" x14ac:dyDescent="0.25">
      <c r="A279">
        <v>101</v>
      </c>
      <c r="B279" s="1">
        <v>46275</v>
      </c>
      <c r="C279">
        <v>67838</v>
      </c>
      <c r="D279" t="s">
        <v>110</v>
      </c>
      <c r="E279" t="s">
        <v>111</v>
      </c>
      <c r="F279">
        <v>30292</v>
      </c>
      <c r="G279" t="s">
        <v>1256</v>
      </c>
      <c r="H279">
        <v>51</v>
      </c>
      <c r="I279">
        <v>43</v>
      </c>
      <c r="J279">
        <v>918.51</v>
      </c>
      <c r="K279">
        <v>9003</v>
      </c>
      <c r="L279">
        <v>501</v>
      </c>
      <c r="M279">
        <v>1</v>
      </c>
    </row>
    <row r="280" spans="1:13" x14ac:dyDescent="0.25">
      <c r="A280">
        <v>101</v>
      </c>
      <c r="B280" s="1">
        <v>46276</v>
      </c>
      <c r="C280">
        <v>67901</v>
      </c>
      <c r="D280" t="s">
        <v>568</v>
      </c>
      <c r="E280" t="s">
        <v>121</v>
      </c>
      <c r="F280">
        <v>15744</v>
      </c>
      <c r="G280" t="s">
        <v>1121</v>
      </c>
      <c r="H280" s="7">
        <v>10000</v>
      </c>
      <c r="I280">
        <v>0</v>
      </c>
      <c r="J280" s="2">
        <v>8199</v>
      </c>
      <c r="K280">
        <v>9003</v>
      </c>
      <c r="L280">
        <v>501</v>
      </c>
      <c r="M280">
        <v>1</v>
      </c>
    </row>
    <row r="281" spans="1:13" x14ac:dyDescent="0.25">
      <c r="A281">
        <v>101</v>
      </c>
      <c r="B281" s="1">
        <v>46276</v>
      </c>
      <c r="C281">
        <v>67901</v>
      </c>
      <c r="D281" t="s">
        <v>568</v>
      </c>
      <c r="E281" t="s">
        <v>121</v>
      </c>
      <c r="F281">
        <v>15745</v>
      </c>
      <c r="G281" t="s">
        <v>1257</v>
      </c>
      <c r="H281" s="7">
        <v>10000</v>
      </c>
      <c r="I281">
        <v>0</v>
      </c>
      <c r="J281" s="2">
        <v>8200</v>
      </c>
      <c r="K281">
        <v>9003</v>
      </c>
      <c r="L281">
        <v>501</v>
      </c>
      <c r="M281">
        <v>1</v>
      </c>
    </row>
    <row r="282" spans="1:13" x14ac:dyDescent="0.25">
      <c r="A282">
        <v>101</v>
      </c>
      <c r="B282" s="1">
        <v>46276</v>
      </c>
      <c r="C282">
        <v>67924</v>
      </c>
      <c r="D282" t="s">
        <v>162</v>
      </c>
      <c r="E282" t="s">
        <v>133</v>
      </c>
      <c r="F282">
        <v>30076</v>
      </c>
      <c r="G282" t="s">
        <v>1258</v>
      </c>
      <c r="H282">
        <v>400</v>
      </c>
      <c r="I282">
        <v>0</v>
      </c>
      <c r="J282" s="2">
        <v>17472</v>
      </c>
      <c r="K282">
        <v>9003</v>
      </c>
      <c r="L282">
        <v>501</v>
      </c>
      <c r="M282">
        <v>1</v>
      </c>
    </row>
    <row r="283" spans="1:13" x14ac:dyDescent="0.25">
      <c r="A283">
        <v>101</v>
      </c>
      <c r="B283" s="1">
        <v>46276</v>
      </c>
      <c r="C283">
        <v>68000</v>
      </c>
      <c r="D283" t="s">
        <v>903</v>
      </c>
      <c r="E283" t="s">
        <v>904</v>
      </c>
      <c r="F283">
        <v>15137</v>
      </c>
      <c r="G283" t="s">
        <v>1168</v>
      </c>
      <c r="H283">
        <v>30</v>
      </c>
      <c r="I283">
        <v>0</v>
      </c>
      <c r="J283">
        <v>187.8</v>
      </c>
      <c r="K283">
        <v>9003</v>
      </c>
      <c r="L283">
        <v>501</v>
      </c>
      <c r="M283">
        <v>1</v>
      </c>
    </row>
    <row r="284" spans="1:13" x14ac:dyDescent="0.25">
      <c r="A284">
        <v>101</v>
      </c>
      <c r="B284" s="1">
        <v>46276</v>
      </c>
      <c r="C284">
        <v>68000</v>
      </c>
      <c r="D284" t="s">
        <v>903</v>
      </c>
      <c r="E284" t="s">
        <v>904</v>
      </c>
      <c r="F284">
        <v>30314</v>
      </c>
      <c r="G284" t="s">
        <v>1259</v>
      </c>
      <c r="H284">
        <v>5</v>
      </c>
      <c r="I284">
        <v>0</v>
      </c>
      <c r="J284">
        <v>53.5</v>
      </c>
      <c r="K284">
        <v>9003</v>
      </c>
      <c r="L284">
        <v>501</v>
      </c>
      <c r="M284">
        <v>1</v>
      </c>
    </row>
    <row r="285" spans="1:13" x14ac:dyDescent="0.25">
      <c r="A285">
        <v>101</v>
      </c>
      <c r="B285" s="1">
        <v>46279</v>
      </c>
      <c r="C285">
        <v>68080</v>
      </c>
      <c r="D285" t="s">
        <v>105</v>
      </c>
      <c r="E285" t="s">
        <v>106</v>
      </c>
      <c r="F285">
        <v>30304</v>
      </c>
      <c r="G285" t="s">
        <v>1169</v>
      </c>
      <c r="H285">
        <v>6</v>
      </c>
      <c r="I285">
        <v>0</v>
      </c>
      <c r="J285">
        <v>232.5</v>
      </c>
      <c r="L285">
        <v>501</v>
      </c>
      <c r="M285">
        <v>1</v>
      </c>
    </row>
    <row r="286" spans="1:13" x14ac:dyDescent="0.25">
      <c r="A286">
        <v>101</v>
      </c>
      <c r="B286" s="1">
        <v>46279</v>
      </c>
      <c r="C286">
        <v>68098</v>
      </c>
      <c r="D286" t="s">
        <v>1038</v>
      </c>
      <c r="E286" t="s">
        <v>1039</v>
      </c>
      <c r="F286">
        <v>120025</v>
      </c>
      <c r="G286" t="s">
        <v>1260</v>
      </c>
      <c r="H286">
        <v>12</v>
      </c>
      <c r="I286">
        <v>0</v>
      </c>
      <c r="J286" s="2">
        <v>1140</v>
      </c>
      <c r="K286">
        <v>9003</v>
      </c>
      <c r="L286">
        <v>909</v>
      </c>
      <c r="M286">
        <v>1</v>
      </c>
    </row>
    <row r="287" spans="1:13" x14ac:dyDescent="0.25">
      <c r="A287">
        <v>101</v>
      </c>
      <c r="B287" s="1">
        <v>46279</v>
      </c>
      <c r="C287">
        <v>68098</v>
      </c>
      <c r="D287" t="s">
        <v>1038</v>
      </c>
      <c r="E287" t="s">
        <v>1039</v>
      </c>
      <c r="F287">
        <v>280259</v>
      </c>
      <c r="G287" t="s">
        <v>1261</v>
      </c>
      <c r="H287">
        <v>1</v>
      </c>
      <c r="I287">
        <v>0</v>
      </c>
      <c r="J287">
        <v>280</v>
      </c>
      <c r="K287">
        <v>9003</v>
      </c>
      <c r="L287">
        <v>909</v>
      </c>
      <c r="M287">
        <v>1</v>
      </c>
    </row>
    <row r="288" spans="1:13" x14ac:dyDescent="0.25">
      <c r="A288">
        <v>101</v>
      </c>
      <c r="B288" s="1">
        <v>46279</v>
      </c>
      <c r="C288">
        <v>68101</v>
      </c>
      <c r="D288" t="s">
        <v>1262</v>
      </c>
      <c r="E288" t="s">
        <v>1263</v>
      </c>
      <c r="F288">
        <v>120025</v>
      </c>
      <c r="G288" t="s">
        <v>1260</v>
      </c>
      <c r="H288">
        <v>16</v>
      </c>
      <c r="I288">
        <v>0</v>
      </c>
      <c r="J288" s="2">
        <v>1520</v>
      </c>
      <c r="K288">
        <v>9003</v>
      </c>
      <c r="L288">
        <v>909</v>
      </c>
      <c r="M288">
        <v>1</v>
      </c>
    </row>
    <row r="289" spans="1:13" x14ac:dyDescent="0.25">
      <c r="A289">
        <v>101</v>
      </c>
      <c r="B289" s="1">
        <v>46279</v>
      </c>
      <c r="C289">
        <v>68101</v>
      </c>
      <c r="D289" t="s">
        <v>1262</v>
      </c>
      <c r="E289" t="s">
        <v>1263</v>
      </c>
      <c r="F289">
        <v>280259</v>
      </c>
      <c r="G289" t="s">
        <v>1261</v>
      </c>
      <c r="H289">
        <v>24</v>
      </c>
      <c r="I289">
        <v>0</v>
      </c>
      <c r="J289" s="2">
        <v>6720</v>
      </c>
      <c r="K289">
        <v>9003</v>
      </c>
      <c r="L289">
        <v>909</v>
      </c>
      <c r="M289">
        <v>1</v>
      </c>
    </row>
    <row r="290" spans="1:13" x14ac:dyDescent="0.25">
      <c r="A290">
        <v>101</v>
      </c>
      <c r="B290" s="1">
        <v>46279</v>
      </c>
      <c r="C290">
        <v>68102</v>
      </c>
      <c r="D290" t="s">
        <v>1264</v>
      </c>
      <c r="E290" t="s">
        <v>1265</v>
      </c>
      <c r="F290">
        <v>120025</v>
      </c>
      <c r="G290" t="s">
        <v>1260</v>
      </c>
      <c r="H290">
        <v>7</v>
      </c>
      <c r="I290">
        <v>0</v>
      </c>
      <c r="J290">
        <v>665</v>
      </c>
      <c r="K290">
        <v>9003</v>
      </c>
      <c r="L290">
        <v>909</v>
      </c>
      <c r="M290">
        <v>1</v>
      </c>
    </row>
    <row r="291" spans="1:13" x14ac:dyDescent="0.25">
      <c r="A291">
        <v>101</v>
      </c>
      <c r="B291" s="1">
        <v>46279</v>
      </c>
      <c r="C291">
        <v>68102</v>
      </c>
      <c r="D291" t="s">
        <v>1264</v>
      </c>
      <c r="E291" t="s">
        <v>1265</v>
      </c>
      <c r="F291">
        <v>280259</v>
      </c>
      <c r="G291" t="s">
        <v>1261</v>
      </c>
      <c r="H291">
        <v>3</v>
      </c>
      <c r="I291">
        <v>0</v>
      </c>
      <c r="J291">
        <v>840</v>
      </c>
      <c r="K291">
        <v>9003</v>
      </c>
      <c r="L291">
        <v>909</v>
      </c>
      <c r="M291">
        <v>1</v>
      </c>
    </row>
    <row r="292" spans="1:13" x14ac:dyDescent="0.25">
      <c r="A292">
        <v>101</v>
      </c>
      <c r="B292" s="1">
        <v>46280</v>
      </c>
      <c r="C292">
        <v>68124</v>
      </c>
      <c r="D292" t="s">
        <v>170</v>
      </c>
      <c r="E292" t="s">
        <v>171</v>
      </c>
      <c r="F292">
        <v>15408</v>
      </c>
      <c r="G292" t="s">
        <v>1143</v>
      </c>
      <c r="H292">
        <v>50</v>
      </c>
      <c r="I292">
        <v>0</v>
      </c>
      <c r="J292" s="2">
        <v>2320</v>
      </c>
      <c r="K292">
        <v>9003</v>
      </c>
      <c r="L292">
        <v>802</v>
      </c>
      <c r="M292">
        <v>1</v>
      </c>
    </row>
    <row r="293" spans="1:13" x14ac:dyDescent="0.25">
      <c r="A293">
        <v>101</v>
      </c>
      <c r="B293" s="1">
        <v>46280</v>
      </c>
      <c r="C293">
        <v>68124</v>
      </c>
      <c r="D293" t="s">
        <v>170</v>
      </c>
      <c r="E293" t="s">
        <v>171</v>
      </c>
      <c r="F293">
        <v>250006</v>
      </c>
      <c r="G293" t="s">
        <v>1155</v>
      </c>
      <c r="H293">
        <v>300</v>
      </c>
      <c r="I293">
        <v>0</v>
      </c>
      <c r="J293" s="2">
        <v>2835</v>
      </c>
      <c r="K293">
        <v>9003</v>
      </c>
      <c r="L293">
        <v>501</v>
      </c>
      <c r="M293">
        <v>1</v>
      </c>
    </row>
    <row r="294" spans="1:13" x14ac:dyDescent="0.25">
      <c r="A294">
        <v>101</v>
      </c>
      <c r="B294" s="1">
        <v>46280</v>
      </c>
      <c r="C294">
        <v>68133</v>
      </c>
      <c r="D294" t="s">
        <v>120</v>
      </c>
      <c r="E294" t="s">
        <v>121</v>
      </c>
      <c r="F294">
        <v>15797</v>
      </c>
      <c r="G294" t="s">
        <v>1172</v>
      </c>
      <c r="H294" s="7">
        <v>23908</v>
      </c>
      <c r="I294">
        <v>0</v>
      </c>
      <c r="J294" s="2">
        <v>16257.44</v>
      </c>
      <c r="K294">
        <v>9003</v>
      </c>
      <c r="L294">
        <v>501</v>
      </c>
      <c r="M294">
        <v>1</v>
      </c>
    </row>
    <row r="295" spans="1:13" x14ac:dyDescent="0.25">
      <c r="A295">
        <v>101</v>
      </c>
      <c r="B295" s="1">
        <v>46280</v>
      </c>
      <c r="C295">
        <v>68133</v>
      </c>
      <c r="D295" t="s">
        <v>120</v>
      </c>
      <c r="E295" t="s">
        <v>121</v>
      </c>
      <c r="F295">
        <v>15797</v>
      </c>
      <c r="G295" t="s">
        <v>1172</v>
      </c>
      <c r="H295" s="7">
        <v>23908</v>
      </c>
      <c r="I295">
        <v>0</v>
      </c>
      <c r="J295" s="2">
        <v>16257.44</v>
      </c>
      <c r="K295">
        <v>9003</v>
      </c>
      <c r="L295">
        <v>501</v>
      </c>
      <c r="M295">
        <v>1</v>
      </c>
    </row>
    <row r="296" spans="1:13" x14ac:dyDescent="0.25">
      <c r="A296">
        <v>101</v>
      </c>
      <c r="B296" s="1">
        <v>46280</v>
      </c>
      <c r="C296">
        <v>68140</v>
      </c>
      <c r="D296" t="s">
        <v>124</v>
      </c>
      <c r="E296" t="s">
        <v>125</v>
      </c>
      <c r="F296">
        <v>15423</v>
      </c>
      <c r="G296" t="s">
        <v>1266</v>
      </c>
      <c r="H296">
        <v>44</v>
      </c>
      <c r="I296">
        <v>0</v>
      </c>
      <c r="J296" s="2">
        <v>2977.92</v>
      </c>
      <c r="K296">
        <v>9003</v>
      </c>
      <c r="L296">
        <v>802</v>
      </c>
      <c r="M296">
        <v>1</v>
      </c>
    </row>
    <row r="297" spans="1:13" x14ac:dyDescent="0.25">
      <c r="A297">
        <v>101</v>
      </c>
      <c r="B297" s="1">
        <v>46280</v>
      </c>
      <c r="C297">
        <v>68144</v>
      </c>
      <c r="D297" t="s">
        <v>388</v>
      </c>
      <c r="E297" t="s">
        <v>389</v>
      </c>
      <c r="F297">
        <v>280518</v>
      </c>
      <c r="G297" t="s">
        <v>1242</v>
      </c>
      <c r="H297">
        <v>120</v>
      </c>
      <c r="I297">
        <v>0</v>
      </c>
      <c r="J297" s="2">
        <v>8965.2000000000007</v>
      </c>
      <c r="K297">
        <v>9003</v>
      </c>
      <c r="L297">
        <v>501</v>
      </c>
      <c r="M297">
        <v>1</v>
      </c>
    </row>
    <row r="298" spans="1:13" x14ac:dyDescent="0.25">
      <c r="A298">
        <v>101</v>
      </c>
      <c r="B298" s="1">
        <v>46280</v>
      </c>
      <c r="C298">
        <v>68165</v>
      </c>
      <c r="D298" t="s">
        <v>118</v>
      </c>
      <c r="E298" t="s">
        <v>119</v>
      </c>
      <c r="F298">
        <v>15517</v>
      </c>
      <c r="G298" t="s">
        <v>1267</v>
      </c>
      <c r="H298">
        <v>6</v>
      </c>
      <c r="I298">
        <v>0</v>
      </c>
      <c r="J298">
        <v>222.18</v>
      </c>
      <c r="K298">
        <v>9003</v>
      </c>
      <c r="L298">
        <v>909</v>
      </c>
      <c r="M298">
        <v>1</v>
      </c>
    </row>
    <row r="299" spans="1:13" x14ac:dyDescent="0.25">
      <c r="A299">
        <v>101</v>
      </c>
      <c r="B299" s="1">
        <v>46280</v>
      </c>
      <c r="C299">
        <v>68165</v>
      </c>
      <c r="D299" t="s">
        <v>118</v>
      </c>
      <c r="E299" t="s">
        <v>119</v>
      </c>
      <c r="F299">
        <v>15530</v>
      </c>
      <c r="G299" t="s">
        <v>1268</v>
      </c>
      <c r="H299">
        <v>6</v>
      </c>
      <c r="I299">
        <v>0</v>
      </c>
      <c r="J299" s="2">
        <v>1209.72</v>
      </c>
      <c r="K299">
        <v>9003</v>
      </c>
      <c r="L299">
        <v>909</v>
      </c>
      <c r="M299">
        <v>1</v>
      </c>
    </row>
    <row r="300" spans="1:13" x14ac:dyDescent="0.25">
      <c r="A300">
        <v>101</v>
      </c>
      <c r="B300" s="1">
        <v>46280</v>
      </c>
      <c r="C300">
        <v>68165</v>
      </c>
      <c r="D300" t="s">
        <v>118</v>
      </c>
      <c r="E300" t="s">
        <v>119</v>
      </c>
      <c r="F300">
        <v>120252</v>
      </c>
      <c r="G300" t="s">
        <v>1269</v>
      </c>
      <c r="H300">
        <v>3</v>
      </c>
      <c r="I300">
        <v>0</v>
      </c>
      <c r="J300">
        <v>201.63</v>
      </c>
      <c r="K300">
        <v>9003</v>
      </c>
      <c r="L300">
        <v>909</v>
      </c>
      <c r="M300">
        <v>1</v>
      </c>
    </row>
    <row r="301" spans="1:13" x14ac:dyDescent="0.25">
      <c r="A301">
        <v>101</v>
      </c>
      <c r="B301" s="1">
        <v>46280</v>
      </c>
      <c r="C301">
        <v>68169</v>
      </c>
      <c r="D301" t="s">
        <v>1270</v>
      </c>
      <c r="E301" t="s">
        <v>133</v>
      </c>
      <c r="F301">
        <v>120025</v>
      </c>
      <c r="G301" t="s">
        <v>1260</v>
      </c>
      <c r="H301">
        <v>15</v>
      </c>
      <c r="I301">
        <v>0</v>
      </c>
      <c r="J301" s="2">
        <v>1425</v>
      </c>
      <c r="K301">
        <v>9003</v>
      </c>
      <c r="L301">
        <v>909</v>
      </c>
      <c r="M301">
        <v>1</v>
      </c>
    </row>
    <row r="302" spans="1:13" x14ac:dyDescent="0.25">
      <c r="A302">
        <v>101</v>
      </c>
      <c r="B302" s="1">
        <v>46280</v>
      </c>
      <c r="C302">
        <v>68169</v>
      </c>
      <c r="D302" t="s">
        <v>1270</v>
      </c>
      <c r="E302" t="s">
        <v>133</v>
      </c>
      <c r="F302">
        <v>120038</v>
      </c>
      <c r="G302" t="s">
        <v>1271</v>
      </c>
      <c r="H302">
        <v>10</v>
      </c>
      <c r="I302">
        <v>0</v>
      </c>
      <c r="J302" s="2">
        <v>1200</v>
      </c>
      <c r="K302">
        <v>9003</v>
      </c>
      <c r="L302">
        <v>909</v>
      </c>
      <c r="M302">
        <v>1</v>
      </c>
    </row>
    <row r="303" spans="1:13" x14ac:dyDescent="0.25">
      <c r="A303">
        <v>101</v>
      </c>
      <c r="B303" s="1">
        <v>46280</v>
      </c>
      <c r="C303">
        <v>68169</v>
      </c>
      <c r="D303" t="s">
        <v>1270</v>
      </c>
      <c r="E303" t="s">
        <v>133</v>
      </c>
      <c r="F303">
        <v>280259</v>
      </c>
      <c r="G303" t="s">
        <v>1261</v>
      </c>
      <c r="H303">
        <v>10</v>
      </c>
      <c r="I303">
        <v>0</v>
      </c>
      <c r="J303" s="2">
        <v>2800</v>
      </c>
      <c r="K303">
        <v>9003</v>
      </c>
      <c r="L303">
        <v>909</v>
      </c>
      <c r="M303">
        <v>1</v>
      </c>
    </row>
    <row r="304" spans="1:13" x14ac:dyDescent="0.25">
      <c r="A304">
        <v>101</v>
      </c>
      <c r="B304" s="1">
        <v>46280</v>
      </c>
      <c r="C304">
        <v>68170</v>
      </c>
      <c r="D304" t="s">
        <v>118</v>
      </c>
      <c r="E304" t="s">
        <v>119</v>
      </c>
      <c r="F304">
        <v>15517</v>
      </c>
      <c r="G304" t="s">
        <v>1267</v>
      </c>
      <c r="H304">
        <v>15</v>
      </c>
      <c r="I304">
        <v>0</v>
      </c>
      <c r="J304">
        <v>555.45000000000005</v>
      </c>
      <c r="K304">
        <v>9003</v>
      </c>
      <c r="L304">
        <v>909</v>
      </c>
      <c r="M304">
        <v>1</v>
      </c>
    </row>
    <row r="305" spans="1:13" x14ac:dyDescent="0.25">
      <c r="A305">
        <v>101</v>
      </c>
      <c r="B305" s="1">
        <v>46280</v>
      </c>
      <c r="C305">
        <v>68170</v>
      </c>
      <c r="D305" t="s">
        <v>118</v>
      </c>
      <c r="E305" t="s">
        <v>119</v>
      </c>
      <c r="F305">
        <v>15830</v>
      </c>
      <c r="G305" t="s">
        <v>1272</v>
      </c>
      <c r="H305">
        <v>21</v>
      </c>
      <c r="I305">
        <v>0</v>
      </c>
      <c r="J305" s="2">
        <v>4234.0200000000004</v>
      </c>
      <c r="L305">
        <v>909</v>
      </c>
      <c r="M305">
        <v>1</v>
      </c>
    </row>
    <row r="306" spans="1:13" x14ac:dyDescent="0.25">
      <c r="A306">
        <v>101</v>
      </c>
      <c r="B306" s="1">
        <v>46280</v>
      </c>
      <c r="C306">
        <v>68170</v>
      </c>
      <c r="D306" t="s">
        <v>118</v>
      </c>
      <c r="E306" t="s">
        <v>119</v>
      </c>
      <c r="F306">
        <v>120252</v>
      </c>
      <c r="G306" t="s">
        <v>1269</v>
      </c>
      <c r="H306">
        <v>8</v>
      </c>
      <c r="I306">
        <v>0</v>
      </c>
      <c r="J306">
        <v>537.67999999999995</v>
      </c>
      <c r="K306">
        <v>9003</v>
      </c>
      <c r="L306">
        <v>909</v>
      </c>
      <c r="M306">
        <v>1</v>
      </c>
    </row>
    <row r="307" spans="1:13" x14ac:dyDescent="0.25">
      <c r="A307">
        <v>101</v>
      </c>
      <c r="B307" s="1">
        <v>46280</v>
      </c>
      <c r="C307">
        <v>68186</v>
      </c>
      <c r="D307" t="s">
        <v>151</v>
      </c>
      <c r="E307" t="s">
        <v>152</v>
      </c>
      <c r="F307">
        <v>30007</v>
      </c>
      <c r="G307" t="s">
        <v>1273</v>
      </c>
      <c r="H307">
        <v>63</v>
      </c>
      <c r="I307">
        <v>0</v>
      </c>
      <c r="J307" s="2">
        <v>1707.93</v>
      </c>
      <c r="K307">
        <v>9003</v>
      </c>
      <c r="L307">
        <v>501</v>
      </c>
      <c r="M307">
        <v>1</v>
      </c>
    </row>
    <row r="308" spans="1:13" x14ac:dyDescent="0.25">
      <c r="A308">
        <v>101</v>
      </c>
      <c r="B308" s="1">
        <v>46280</v>
      </c>
      <c r="C308">
        <v>68186</v>
      </c>
      <c r="D308" t="s">
        <v>151</v>
      </c>
      <c r="E308" t="s">
        <v>152</v>
      </c>
      <c r="F308">
        <v>280147</v>
      </c>
      <c r="G308" t="s">
        <v>1274</v>
      </c>
      <c r="H308">
        <v>75</v>
      </c>
      <c r="I308">
        <v>0</v>
      </c>
      <c r="J308" s="2">
        <v>2376</v>
      </c>
      <c r="K308">
        <v>9003</v>
      </c>
      <c r="L308">
        <v>501</v>
      </c>
      <c r="M308">
        <v>1</v>
      </c>
    </row>
    <row r="309" spans="1:13" x14ac:dyDescent="0.25">
      <c r="A309">
        <v>101</v>
      </c>
      <c r="B309" s="1">
        <v>46280</v>
      </c>
      <c r="C309">
        <v>68186</v>
      </c>
      <c r="D309" t="s">
        <v>151</v>
      </c>
      <c r="E309" t="s">
        <v>152</v>
      </c>
      <c r="F309">
        <v>280685</v>
      </c>
      <c r="G309" t="s">
        <v>1128</v>
      </c>
      <c r="H309">
        <v>75</v>
      </c>
      <c r="I309">
        <v>0</v>
      </c>
      <c r="J309" s="2">
        <v>1608.75</v>
      </c>
      <c r="K309">
        <v>9003</v>
      </c>
      <c r="L309">
        <v>501</v>
      </c>
      <c r="M309">
        <v>1</v>
      </c>
    </row>
    <row r="310" spans="1:13" x14ac:dyDescent="0.25">
      <c r="A310">
        <v>101</v>
      </c>
      <c r="B310" s="1">
        <v>46280</v>
      </c>
      <c r="C310">
        <v>68188</v>
      </c>
      <c r="D310" t="s">
        <v>151</v>
      </c>
      <c r="E310" t="s">
        <v>152</v>
      </c>
      <c r="F310">
        <v>30007</v>
      </c>
      <c r="G310" t="s">
        <v>1273</v>
      </c>
      <c r="H310">
        <v>63</v>
      </c>
      <c r="I310">
        <v>0</v>
      </c>
      <c r="J310" s="2">
        <v>1707.93</v>
      </c>
      <c r="K310">
        <v>9003</v>
      </c>
      <c r="L310">
        <v>501</v>
      </c>
      <c r="M310">
        <v>1</v>
      </c>
    </row>
    <row r="311" spans="1:13" x14ac:dyDescent="0.25">
      <c r="A311">
        <v>101</v>
      </c>
      <c r="B311" s="1">
        <v>46280</v>
      </c>
      <c r="C311">
        <v>68188</v>
      </c>
      <c r="D311" t="s">
        <v>151</v>
      </c>
      <c r="E311" t="s">
        <v>152</v>
      </c>
      <c r="F311">
        <v>280147</v>
      </c>
      <c r="G311" t="s">
        <v>1274</v>
      </c>
      <c r="H311">
        <v>75</v>
      </c>
      <c r="I311">
        <v>0</v>
      </c>
      <c r="J311" s="2">
        <v>2376</v>
      </c>
      <c r="K311">
        <v>9003</v>
      </c>
      <c r="L311">
        <v>501</v>
      </c>
      <c r="M311">
        <v>1</v>
      </c>
    </row>
    <row r="312" spans="1:13" x14ac:dyDescent="0.25">
      <c r="A312">
        <v>101</v>
      </c>
      <c r="B312" s="1">
        <v>46280</v>
      </c>
      <c r="C312">
        <v>68188</v>
      </c>
      <c r="D312" t="s">
        <v>151</v>
      </c>
      <c r="E312" t="s">
        <v>152</v>
      </c>
      <c r="F312">
        <v>280685</v>
      </c>
      <c r="G312" t="s">
        <v>1128</v>
      </c>
      <c r="H312">
        <v>75</v>
      </c>
      <c r="I312">
        <v>0</v>
      </c>
      <c r="J312" s="2">
        <v>1608.75</v>
      </c>
      <c r="K312">
        <v>9003</v>
      </c>
      <c r="L312">
        <v>501</v>
      </c>
      <c r="M312">
        <v>1</v>
      </c>
    </row>
    <row r="313" spans="1:13" x14ac:dyDescent="0.25">
      <c r="A313">
        <v>101</v>
      </c>
      <c r="B313" s="1">
        <v>46280</v>
      </c>
      <c r="C313">
        <v>68197</v>
      </c>
      <c r="D313" t="s">
        <v>105</v>
      </c>
      <c r="E313" t="s">
        <v>106</v>
      </c>
      <c r="F313">
        <v>280694</v>
      </c>
      <c r="G313" t="s">
        <v>1184</v>
      </c>
      <c r="H313">
        <v>43</v>
      </c>
      <c r="I313">
        <v>0</v>
      </c>
      <c r="J313" s="2">
        <v>1666.25</v>
      </c>
      <c r="K313">
        <v>9003</v>
      </c>
      <c r="L313">
        <v>501</v>
      </c>
      <c r="M313">
        <v>1</v>
      </c>
    </row>
    <row r="314" spans="1:13" x14ac:dyDescent="0.25">
      <c r="A314">
        <v>101</v>
      </c>
      <c r="B314" s="1">
        <v>46280</v>
      </c>
      <c r="C314">
        <v>68200</v>
      </c>
      <c r="D314" t="s">
        <v>105</v>
      </c>
      <c r="E314" t="s">
        <v>106</v>
      </c>
      <c r="F314">
        <v>30304</v>
      </c>
      <c r="G314" t="s">
        <v>1169</v>
      </c>
      <c r="H314">
        <v>20</v>
      </c>
      <c r="I314">
        <v>0</v>
      </c>
      <c r="J314">
        <v>775</v>
      </c>
      <c r="L314">
        <v>501</v>
      </c>
      <c r="M314">
        <v>1</v>
      </c>
    </row>
    <row r="315" spans="1:13" x14ac:dyDescent="0.25">
      <c r="A315">
        <v>101</v>
      </c>
      <c r="B315" s="1">
        <v>46281</v>
      </c>
      <c r="C315">
        <v>68220</v>
      </c>
      <c r="D315" t="s">
        <v>1048</v>
      </c>
      <c r="E315" t="s">
        <v>133</v>
      </c>
      <c r="F315">
        <v>120089</v>
      </c>
      <c r="G315" t="s">
        <v>1275</v>
      </c>
      <c r="H315">
        <v>20</v>
      </c>
      <c r="I315">
        <v>0</v>
      </c>
      <c r="J315">
        <v>127.8</v>
      </c>
      <c r="K315">
        <v>9003</v>
      </c>
      <c r="L315">
        <v>909</v>
      </c>
      <c r="M315">
        <v>1</v>
      </c>
    </row>
    <row r="316" spans="1:13" x14ac:dyDescent="0.25">
      <c r="A316">
        <v>101</v>
      </c>
      <c r="B316" s="1">
        <v>46281</v>
      </c>
      <c r="C316">
        <v>68236</v>
      </c>
      <c r="D316" t="s">
        <v>126</v>
      </c>
      <c r="E316" t="s">
        <v>127</v>
      </c>
      <c r="F316">
        <v>30585</v>
      </c>
      <c r="G316" t="s">
        <v>1276</v>
      </c>
      <c r="H316">
        <v>489</v>
      </c>
      <c r="I316">
        <v>400</v>
      </c>
      <c r="J316">
        <v>356.97</v>
      </c>
      <c r="K316">
        <v>9003</v>
      </c>
      <c r="L316">
        <v>501</v>
      </c>
      <c r="M316">
        <v>1</v>
      </c>
    </row>
    <row r="317" spans="1:13" x14ac:dyDescent="0.25">
      <c r="A317">
        <v>101</v>
      </c>
      <c r="B317" s="1">
        <v>46281</v>
      </c>
      <c r="C317">
        <v>68247</v>
      </c>
      <c r="D317" t="s">
        <v>124</v>
      </c>
      <c r="E317" t="s">
        <v>125</v>
      </c>
      <c r="F317">
        <v>20156</v>
      </c>
      <c r="G317" t="s">
        <v>1277</v>
      </c>
      <c r="H317">
        <v>90</v>
      </c>
      <c r="I317">
        <v>0</v>
      </c>
      <c r="J317">
        <v>450</v>
      </c>
      <c r="K317">
        <v>9003</v>
      </c>
      <c r="L317">
        <v>501</v>
      </c>
      <c r="M317">
        <v>1</v>
      </c>
    </row>
    <row r="318" spans="1:13" x14ac:dyDescent="0.25">
      <c r="A318">
        <v>101</v>
      </c>
      <c r="B318" s="1">
        <v>46281</v>
      </c>
      <c r="C318">
        <v>68252</v>
      </c>
      <c r="D318" t="s">
        <v>162</v>
      </c>
      <c r="E318" t="s">
        <v>133</v>
      </c>
      <c r="F318">
        <v>15408</v>
      </c>
      <c r="G318" t="s">
        <v>1143</v>
      </c>
      <c r="H318" s="7">
        <v>1000</v>
      </c>
      <c r="I318">
        <v>0</v>
      </c>
      <c r="J318" s="2">
        <v>46400</v>
      </c>
      <c r="K318">
        <v>9003</v>
      </c>
      <c r="L318">
        <v>802</v>
      </c>
      <c r="M318">
        <v>1</v>
      </c>
    </row>
    <row r="319" spans="1:13" x14ac:dyDescent="0.25">
      <c r="A319">
        <v>101</v>
      </c>
      <c r="B319" s="1">
        <v>46281</v>
      </c>
      <c r="C319">
        <v>68253</v>
      </c>
      <c r="D319" t="s">
        <v>162</v>
      </c>
      <c r="E319" t="s">
        <v>133</v>
      </c>
      <c r="F319">
        <v>15408</v>
      </c>
      <c r="G319" t="s">
        <v>1143</v>
      </c>
      <c r="H319" s="7">
        <v>1000</v>
      </c>
      <c r="I319">
        <v>0</v>
      </c>
      <c r="J319" s="2">
        <v>46400</v>
      </c>
      <c r="K319">
        <v>9003</v>
      </c>
      <c r="L319">
        <v>802</v>
      </c>
      <c r="M319">
        <v>1</v>
      </c>
    </row>
    <row r="320" spans="1:13" x14ac:dyDescent="0.25">
      <c r="A320">
        <v>101</v>
      </c>
      <c r="B320" s="1">
        <v>46281</v>
      </c>
      <c r="C320">
        <v>68262</v>
      </c>
      <c r="D320" t="s">
        <v>1278</v>
      </c>
      <c r="E320" t="s">
        <v>1279</v>
      </c>
      <c r="F320">
        <v>280764</v>
      </c>
      <c r="G320" t="s">
        <v>1280</v>
      </c>
      <c r="H320">
        <v>150</v>
      </c>
      <c r="I320">
        <v>0</v>
      </c>
      <c r="J320">
        <v>228</v>
      </c>
      <c r="K320">
        <v>9003</v>
      </c>
      <c r="L320">
        <v>801</v>
      </c>
      <c r="M320">
        <v>1</v>
      </c>
    </row>
    <row r="321" spans="1:13" x14ac:dyDescent="0.25">
      <c r="A321">
        <v>101</v>
      </c>
      <c r="B321" s="1">
        <v>46281</v>
      </c>
      <c r="C321">
        <v>68262</v>
      </c>
      <c r="D321" t="s">
        <v>1278</v>
      </c>
      <c r="E321" t="s">
        <v>1279</v>
      </c>
      <c r="F321">
        <v>280765</v>
      </c>
      <c r="G321" t="s">
        <v>1281</v>
      </c>
      <c r="H321">
        <v>150</v>
      </c>
      <c r="I321">
        <v>0</v>
      </c>
      <c r="J321">
        <v>375</v>
      </c>
      <c r="K321">
        <v>9003</v>
      </c>
      <c r="L321">
        <v>801</v>
      </c>
      <c r="M321">
        <v>1</v>
      </c>
    </row>
    <row r="322" spans="1:13" x14ac:dyDescent="0.25">
      <c r="A322">
        <v>101</v>
      </c>
      <c r="B322" s="1">
        <v>46281</v>
      </c>
      <c r="C322">
        <v>68262</v>
      </c>
      <c r="D322" t="s">
        <v>1278</v>
      </c>
      <c r="E322" t="s">
        <v>1279</v>
      </c>
      <c r="F322">
        <v>280766</v>
      </c>
      <c r="G322" t="s">
        <v>1282</v>
      </c>
      <c r="H322">
        <v>150</v>
      </c>
      <c r="I322">
        <v>0</v>
      </c>
      <c r="J322">
        <v>375</v>
      </c>
      <c r="K322">
        <v>9003</v>
      </c>
      <c r="L322">
        <v>801</v>
      </c>
      <c r="M322">
        <v>1</v>
      </c>
    </row>
    <row r="323" spans="1:13" x14ac:dyDescent="0.25">
      <c r="A323">
        <v>101</v>
      </c>
      <c r="B323" s="1">
        <v>46281</v>
      </c>
      <c r="C323">
        <v>68262</v>
      </c>
      <c r="D323" t="s">
        <v>1278</v>
      </c>
      <c r="E323" t="s">
        <v>1279</v>
      </c>
      <c r="F323">
        <v>280767</v>
      </c>
      <c r="G323" t="s">
        <v>1283</v>
      </c>
      <c r="H323">
        <v>150</v>
      </c>
      <c r="I323">
        <v>0</v>
      </c>
      <c r="J323">
        <v>375</v>
      </c>
      <c r="K323">
        <v>9003</v>
      </c>
      <c r="L323">
        <v>801</v>
      </c>
      <c r="M323">
        <v>1</v>
      </c>
    </row>
    <row r="324" spans="1:13" x14ac:dyDescent="0.25">
      <c r="A324">
        <v>101</v>
      </c>
      <c r="B324" s="1">
        <v>46281</v>
      </c>
      <c r="C324">
        <v>68262</v>
      </c>
      <c r="D324" t="s">
        <v>1278</v>
      </c>
      <c r="E324" t="s">
        <v>1279</v>
      </c>
      <c r="F324">
        <v>280768</v>
      </c>
      <c r="G324" t="s">
        <v>1284</v>
      </c>
      <c r="H324">
        <v>150</v>
      </c>
      <c r="I324">
        <v>0</v>
      </c>
      <c r="J324">
        <v>375</v>
      </c>
      <c r="K324">
        <v>9003</v>
      </c>
      <c r="L324">
        <v>801</v>
      </c>
      <c r="M324">
        <v>1</v>
      </c>
    </row>
    <row r="325" spans="1:13" x14ac:dyDescent="0.25">
      <c r="A325">
        <v>101</v>
      </c>
      <c r="B325" s="1">
        <v>46281</v>
      </c>
      <c r="C325">
        <v>68262</v>
      </c>
      <c r="D325" t="s">
        <v>1278</v>
      </c>
      <c r="E325" t="s">
        <v>1279</v>
      </c>
      <c r="F325">
        <v>280769</v>
      </c>
      <c r="G325" t="s">
        <v>1285</v>
      </c>
      <c r="H325">
        <v>150</v>
      </c>
      <c r="I325">
        <v>0</v>
      </c>
      <c r="J325">
        <v>585</v>
      </c>
      <c r="K325">
        <v>9003</v>
      </c>
      <c r="L325">
        <v>501</v>
      </c>
      <c r="M325">
        <v>1</v>
      </c>
    </row>
    <row r="326" spans="1:13" x14ac:dyDescent="0.25">
      <c r="A326">
        <v>101</v>
      </c>
      <c r="B326" s="1">
        <v>46281</v>
      </c>
      <c r="C326">
        <v>68262</v>
      </c>
      <c r="D326" t="s">
        <v>1278</v>
      </c>
      <c r="E326" t="s">
        <v>1279</v>
      </c>
      <c r="F326">
        <v>280770</v>
      </c>
      <c r="G326" t="s">
        <v>1286</v>
      </c>
      <c r="H326">
        <v>150</v>
      </c>
      <c r="I326">
        <v>0</v>
      </c>
      <c r="J326" s="2">
        <v>2022</v>
      </c>
      <c r="K326">
        <v>9003</v>
      </c>
      <c r="L326">
        <v>501</v>
      </c>
      <c r="M326">
        <v>1</v>
      </c>
    </row>
    <row r="327" spans="1:13" x14ac:dyDescent="0.25">
      <c r="A327">
        <v>101</v>
      </c>
      <c r="B327" s="1">
        <v>46281</v>
      </c>
      <c r="C327">
        <v>68268</v>
      </c>
      <c r="D327" t="s">
        <v>138</v>
      </c>
      <c r="E327" t="s">
        <v>139</v>
      </c>
      <c r="F327">
        <v>280760</v>
      </c>
      <c r="G327" t="s">
        <v>1127</v>
      </c>
      <c r="H327">
        <v>84</v>
      </c>
      <c r="I327">
        <v>0</v>
      </c>
      <c r="J327">
        <v>630.84</v>
      </c>
      <c r="K327">
        <v>9003</v>
      </c>
      <c r="L327">
        <v>501</v>
      </c>
      <c r="M327">
        <v>1</v>
      </c>
    </row>
    <row r="328" spans="1:13" x14ac:dyDescent="0.25">
      <c r="A328">
        <v>101</v>
      </c>
      <c r="B328" s="1">
        <v>46281</v>
      </c>
      <c r="C328">
        <v>68282</v>
      </c>
      <c r="D328" t="s">
        <v>771</v>
      </c>
      <c r="E328" t="s">
        <v>772</v>
      </c>
      <c r="F328">
        <v>15291</v>
      </c>
      <c r="G328" t="s">
        <v>1287</v>
      </c>
      <c r="H328">
        <v>8</v>
      </c>
      <c r="I328">
        <v>0</v>
      </c>
      <c r="J328">
        <v>151.52000000000001</v>
      </c>
      <c r="K328">
        <v>9003</v>
      </c>
      <c r="L328">
        <v>501</v>
      </c>
      <c r="M328">
        <v>1</v>
      </c>
    </row>
    <row r="329" spans="1:13" x14ac:dyDescent="0.25">
      <c r="A329">
        <v>101</v>
      </c>
      <c r="B329" s="1">
        <v>46281</v>
      </c>
      <c r="C329">
        <v>68282</v>
      </c>
      <c r="D329" t="s">
        <v>771</v>
      </c>
      <c r="E329" t="s">
        <v>772</v>
      </c>
      <c r="F329">
        <v>20132</v>
      </c>
      <c r="G329" t="s">
        <v>1144</v>
      </c>
      <c r="H329">
        <v>8</v>
      </c>
      <c r="I329">
        <v>0</v>
      </c>
      <c r="J329">
        <v>664</v>
      </c>
      <c r="K329">
        <v>9003</v>
      </c>
      <c r="L329">
        <v>501</v>
      </c>
      <c r="M329">
        <v>1</v>
      </c>
    </row>
    <row r="330" spans="1:13" x14ac:dyDescent="0.25">
      <c r="A330">
        <v>101</v>
      </c>
      <c r="B330" s="1">
        <v>46281</v>
      </c>
      <c r="C330">
        <v>68282</v>
      </c>
      <c r="D330" t="s">
        <v>771</v>
      </c>
      <c r="E330" t="s">
        <v>772</v>
      </c>
      <c r="F330">
        <v>20156</v>
      </c>
      <c r="G330" t="s">
        <v>1277</v>
      </c>
      <c r="H330">
        <v>5</v>
      </c>
      <c r="I330">
        <v>0</v>
      </c>
      <c r="J330">
        <v>20</v>
      </c>
      <c r="K330">
        <v>9003</v>
      </c>
      <c r="L330">
        <v>501</v>
      </c>
      <c r="M330">
        <v>1</v>
      </c>
    </row>
    <row r="331" spans="1:13" x14ac:dyDescent="0.25">
      <c r="A331">
        <v>101</v>
      </c>
      <c r="B331" s="1">
        <v>46281</v>
      </c>
      <c r="C331">
        <v>68282</v>
      </c>
      <c r="D331" t="s">
        <v>771</v>
      </c>
      <c r="E331" t="s">
        <v>772</v>
      </c>
      <c r="F331">
        <v>30008</v>
      </c>
      <c r="G331" t="s">
        <v>1288</v>
      </c>
      <c r="H331">
        <v>3</v>
      </c>
      <c r="I331">
        <v>0</v>
      </c>
      <c r="J331">
        <v>95.34</v>
      </c>
      <c r="K331">
        <v>9003</v>
      </c>
      <c r="L331">
        <v>501</v>
      </c>
      <c r="M331">
        <v>1</v>
      </c>
    </row>
    <row r="332" spans="1:13" x14ac:dyDescent="0.25">
      <c r="A332">
        <v>101</v>
      </c>
      <c r="B332" s="1">
        <v>46281</v>
      </c>
      <c r="C332">
        <v>68282</v>
      </c>
      <c r="D332" t="s">
        <v>771</v>
      </c>
      <c r="E332" t="s">
        <v>772</v>
      </c>
      <c r="F332">
        <v>30049</v>
      </c>
      <c r="G332" t="s">
        <v>1289</v>
      </c>
      <c r="H332">
        <v>2</v>
      </c>
      <c r="I332">
        <v>0</v>
      </c>
      <c r="J332">
        <v>23.04</v>
      </c>
      <c r="K332">
        <v>9003</v>
      </c>
      <c r="L332">
        <v>501</v>
      </c>
      <c r="M332">
        <v>1</v>
      </c>
    </row>
    <row r="333" spans="1:13" x14ac:dyDescent="0.25">
      <c r="A333">
        <v>101</v>
      </c>
      <c r="B333" s="1">
        <v>46281</v>
      </c>
      <c r="C333">
        <v>68282</v>
      </c>
      <c r="D333" t="s">
        <v>771</v>
      </c>
      <c r="E333" t="s">
        <v>772</v>
      </c>
      <c r="F333">
        <v>30116</v>
      </c>
      <c r="G333" t="s">
        <v>1290</v>
      </c>
      <c r="H333">
        <v>22</v>
      </c>
      <c r="I333">
        <v>0</v>
      </c>
      <c r="J333">
        <v>440</v>
      </c>
      <c r="K333">
        <v>9003</v>
      </c>
      <c r="L333">
        <v>501</v>
      </c>
      <c r="M333">
        <v>1</v>
      </c>
    </row>
    <row r="334" spans="1:13" x14ac:dyDescent="0.25">
      <c r="A334">
        <v>101</v>
      </c>
      <c r="B334" s="1">
        <v>46281</v>
      </c>
      <c r="C334">
        <v>68282</v>
      </c>
      <c r="D334" t="s">
        <v>771</v>
      </c>
      <c r="E334" t="s">
        <v>772</v>
      </c>
      <c r="F334">
        <v>30164</v>
      </c>
      <c r="G334" t="s">
        <v>1291</v>
      </c>
      <c r="H334">
        <v>1</v>
      </c>
      <c r="I334">
        <v>0</v>
      </c>
      <c r="J334">
        <v>55</v>
      </c>
      <c r="K334">
        <v>9003</v>
      </c>
      <c r="L334">
        <v>501</v>
      </c>
      <c r="M334">
        <v>1</v>
      </c>
    </row>
    <row r="335" spans="1:13" x14ac:dyDescent="0.25">
      <c r="A335">
        <v>101</v>
      </c>
      <c r="B335" s="1">
        <v>46281</v>
      </c>
      <c r="C335">
        <v>68282</v>
      </c>
      <c r="D335" t="s">
        <v>771</v>
      </c>
      <c r="E335" t="s">
        <v>772</v>
      </c>
      <c r="F335">
        <v>30384</v>
      </c>
      <c r="G335" t="s">
        <v>1292</v>
      </c>
      <c r="H335">
        <v>2</v>
      </c>
      <c r="I335">
        <v>0</v>
      </c>
      <c r="J335">
        <v>9.66</v>
      </c>
      <c r="K335">
        <v>9003</v>
      </c>
      <c r="L335">
        <v>501</v>
      </c>
      <c r="M335">
        <v>1</v>
      </c>
    </row>
    <row r="336" spans="1:13" x14ac:dyDescent="0.25">
      <c r="A336">
        <v>101</v>
      </c>
      <c r="B336" s="1">
        <v>46281</v>
      </c>
      <c r="C336">
        <v>68282</v>
      </c>
      <c r="D336" t="s">
        <v>771</v>
      </c>
      <c r="E336" t="s">
        <v>772</v>
      </c>
      <c r="F336">
        <v>30413</v>
      </c>
      <c r="G336" t="s">
        <v>1293</v>
      </c>
      <c r="H336">
        <v>3</v>
      </c>
      <c r="I336">
        <v>0</v>
      </c>
      <c r="J336">
        <v>60</v>
      </c>
      <c r="K336">
        <v>9003</v>
      </c>
      <c r="L336">
        <v>501</v>
      </c>
      <c r="M336">
        <v>1</v>
      </c>
    </row>
    <row r="337" spans="1:13" x14ac:dyDescent="0.25">
      <c r="A337">
        <v>101</v>
      </c>
      <c r="B337" s="1">
        <v>46281</v>
      </c>
      <c r="C337">
        <v>68282</v>
      </c>
      <c r="D337" t="s">
        <v>771</v>
      </c>
      <c r="E337" t="s">
        <v>772</v>
      </c>
      <c r="F337">
        <v>30468</v>
      </c>
      <c r="G337" t="s">
        <v>1294</v>
      </c>
      <c r="H337">
        <v>1</v>
      </c>
      <c r="I337">
        <v>0</v>
      </c>
      <c r="J337">
        <v>15.57</v>
      </c>
      <c r="L337">
        <v>501</v>
      </c>
      <c r="M337">
        <v>1</v>
      </c>
    </row>
    <row r="338" spans="1:13" x14ac:dyDescent="0.25">
      <c r="A338">
        <v>101</v>
      </c>
      <c r="B338" s="1">
        <v>46281</v>
      </c>
      <c r="C338">
        <v>68282</v>
      </c>
      <c r="D338" t="s">
        <v>771</v>
      </c>
      <c r="E338" t="s">
        <v>772</v>
      </c>
      <c r="F338">
        <v>80358</v>
      </c>
      <c r="G338" t="s">
        <v>1113</v>
      </c>
      <c r="H338">
        <v>2</v>
      </c>
      <c r="I338">
        <v>0</v>
      </c>
      <c r="J338">
        <v>47</v>
      </c>
      <c r="K338">
        <v>9003</v>
      </c>
      <c r="L338">
        <v>501</v>
      </c>
      <c r="M338">
        <v>1</v>
      </c>
    </row>
    <row r="339" spans="1:13" x14ac:dyDescent="0.25">
      <c r="A339">
        <v>101</v>
      </c>
      <c r="B339" s="1">
        <v>46281</v>
      </c>
      <c r="C339">
        <v>68282</v>
      </c>
      <c r="D339" t="s">
        <v>771</v>
      </c>
      <c r="E339" t="s">
        <v>772</v>
      </c>
      <c r="F339">
        <v>90001</v>
      </c>
      <c r="G339" t="s">
        <v>1295</v>
      </c>
      <c r="H339">
        <v>2</v>
      </c>
      <c r="I339">
        <v>0</v>
      </c>
      <c r="J339">
        <v>6.16</v>
      </c>
      <c r="K339">
        <v>9003</v>
      </c>
      <c r="L339">
        <v>501</v>
      </c>
      <c r="M339">
        <v>1</v>
      </c>
    </row>
    <row r="340" spans="1:13" x14ac:dyDescent="0.25">
      <c r="A340">
        <v>101</v>
      </c>
      <c r="B340" s="1">
        <v>46281</v>
      </c>
      <c r="C340">
        <v>68282</v>
      </c>
      <c r="D340" t="s">
        <v>771</v>
      </c>
      <c r="E340" t="s">
        <v>772</v>
      </c>
      <c r="F340">
        <v>90074</v>
      </c>
      <c r="G340" t="s">
        <v>1296</v>
      </c>
      <c r="H340">
        <v>2</v>
      </c>
      <c r="I340">
        <v>0</v>
      </c>
      <c r="J340">
        <v>23.78</v>
      </c>
      <c r="K340">
        <v>9003</v>
      </c>
      <c r="L340">
        <v>501</v>
      </c>
      <c r="M340">
        <v>1</v>
      </c>
    </row>
    <row r="341" spans="1:13" x14ac:dyDescent="0.25">
      <c r="A341">
        <v>101</v>
      </c>
      <c r="B341" s="1">
        <v>46281</v>
      </c>
      <c r="C341">
        <v>68282</v>
      </c>
      <c r="D341" t="s">
        <v>771</v>
      </c>
      <c r="E341" t="s">
        <v>772</v>
      </c>
      <c r="F341">
        <v>190010</v>
      </c>
      <c r="G341" t="s">
        <v>1297</v>
      </c>
      <c r="H341">
        <v>1</v>
      </c>
      <c r="I341">
        <v>0</v>
      </c>
      <c r="J341">
        <v>18.5</v>
      </c>
      <c r="K341">
        <v>9003</v>
      </c>
      <c r="L341">
        <v>802</v>
      </c>
      <c r="M341">
        <v>1</v>
      </c>
    </row>
    <row r="342" spans="1:13" x14ac:dyDescent="0.25">
      <c r="A342">
        <v>101</v>
      </c>
      <c r="B342" s="1">
        <v>46281</v>
      </c>
      <c r="C342">
        <v>68282</v>
      </c>
      <c r="D342" t="s">
        <v>771</v>
      </c>
      <c r="E342" t="s">
        <v>772</v>
      </c>
      <c r="F342">
        <v>190055</v>
      </c>
      <c r="G342" t="s">
        <v>1298</v>
      </c>
      <c r="H342">
        <v>1</v>
      </c>
      <c r="I342">
        <v>0</v>
      </c>
      <c r="J342">
        <v>61.44</v>
      </c>
      <c r="K342">
        <v>9003</v>
      </c>
      <c r="L342">
        <v>501</v>
      </c>
      <c r="M342">
        <v>1</v>
      </c>
    </row>
    <row r="343" spans="1:13" x14ac:dyDescent="0.25">
      <c r="A343">
        <v>101</v>
      </c>
      <c r="B343" s="1">
        <v>46281</v>
      </c>
      <c r="C343">
        <v>68282</v>
      </c>
      <c r="D343" t="s">
        <v>771</v>
      </c>
      <c r="E343" t="s">
        <v>772</v>
      </c>
      <c r="F343">
        <v>250061</v>
      </c>
      <c r="G343" t="s">
        <v>1145</v>
      </c>
      <c r="H343">
        <v>8</v>
      </c>
      <c r="I343">
        <v>0</v>
      </c>
      <c r="J343">
        <v>74.400000000000006</v>
      </c>
      <c r="K343">
        <v>9003</v>
      </c>
      <c r="L343">
        <v>501</v>
      </c>
      <c r="M343">
        <v>1</v>
      </c>
    </row>
    <row r="344" spans="1:13" x14ac:dyDescent="0.25">
      <c r="A344">
        <v>101</v>
      </c>
      <c r="B344" s="1">
        <v>46281</v>
      </c>
      <c r="C344">
        <v>68287</v>
      </c>
      <c r="D344" t="s">
        <v>771</v>
      </c>
      <c r="E344" t="s">
        <v>772</v>
      </c>
      <c r="F344">
        <v>15408</v>
      </c>
      <c r="G344" t="s">
        <v>1143</v>
      </c>
      <c r="H344">
        <v>4</v>
      </c>
      <c r="I344">
        <v>0</v>
      </c>
      <c r="J344">
        <v>237.2</v>
      </c>
      <c r="K344">
        <v>9003</v>
      </c>
      <c r="L344">
        <v>802</v>
      </c>
      <c r="M344">
        <v>1</v>
      </c>
    </row>
    <row r="345" spans="1:13" x14ac:dyDescent="0.25">
      <c r="A345">
        <v>101</v>
      </c>
      <c r="B345" s="1">
        <v>46281</v>
      </c>
      <c r="C345">
        <v>68290</v>
      </c>
      <c r="D345" t="s">
        <v>569</v>
      </c>
      <c r="E345" t="s">
        <v>570</v>
      </c>
      <c r="F345">
        <v>250006</v>
      </c>
      <c r="G345" t="s">
        <v>1155</v>
      </c>
      <c r="H345">
        <v>1</v>
      </c>
      <c r="I345">
        <v>0</v>
      </c>
      <c r="J345">
        <v>4.9000000000000004</v>
      </c>
      <c r="K345">
        <v>9003</v>
      </c>
      <c r="L345">
        <v>682</v>
      </c>
      <c r="M345">
        <v>1</v>
      </c>
    </row>
    <row r="346" spans="1:13" x14ac:dyDescent="0.25">
      <c r="A346">
        <v>101</v>
      </c>
      <c r="B346" s="1">
        <v>46282</v>
      </c>
      <c r="C346">
        <v>68327</v>
      </c>
      <c r="D346" t="s">
        <v>114</v>
      </c>
      <c r="E346" t="s">
        <v>115</v>
      </c>
      <c r="F346">
        <v>15704</v>
      </c>
      <c r="G346" t="s">
        <v>1299</v>
      </c>
      <c r="H346">
        <v>100</v>
      </c>
      <c r="I346">
        <v>0</v>
      </c>
      <c r="J346" s="2">
        <v>6000</v>
      </c>
      <c r="K346">
        <v>9003</v>
      </c>
      <c r="L346">
        <v>501</v>
      </c>
      <c r="M346">
        <v>1</v>
      </c>
    </row>
    <row r="347" spans="1:13" x14ac:dyDescent="0.25">
      <c r="A347">
        <v>101</v>
      </c>
      <c r="B347" s="1">
        <v>46282</v>
      </c>
      <c r="C347">
        <v>68327</v>
      </c>
      <c r="D347" t="s">
        <v>114</v>
      </c>
      <c r="E347" t="s">
        <v>115</v>
      </c>
      <c r="F347">
        <v>15954</v>
      </c>
      <c r="G347" t="s">
        <v>1300</v>
      </c>
      <c r="H347">
        <v>600</v>
      </c>
      <c r="I347">
        <v>0</v>
      </c>
      <c r="J347" s="2">
        <v>23790</v>
      </c>
      <c r="K347">
        <v>9003</v>
      </c>
      <c r="L347">
        <v>501</v>
      </c>
      <c r="M347">
        <v>1</v>
      </c>
    </row>
    <row r="348" spans="1:13" x14ac:dyDescent="0.25">
      <c r="A348">
        <v>101</v>
      </c>
      <c r="B348" s="1">
        <v>46282</v>
      </c>
      <c r="C348">
        <v>68327</v>
      </c>
      <c r="D348" t="s">
        <v>114</v>
      </c>
      <c r="E348" t="s">
        <v>115</v>
      </c>
      <c r="F348">
        <v>15956</v>
      </c>
      <c r="G348" t="s">
        <v>1301</v>
      </c>
      <c r="H348">
        <v>100</v>
      </c>
      <c r="I348">
        <v>0</v>
      </c>
      <c r="J348" s="2">
        <v>5500</v>
      </c>
      <c r="K348">
        <v>9003</v>
      </c>
      <c r="L348">
        <v>501</v>
      </c>
      <c r="M348">
        <v>1</v>
      </c>
    </row>
    <row r="349" spans="1:13" x14ac:dyDescent="0.25">
      <c r="A349">
        <v>101</v>
      </c>
      <c r="B349" s="1">
        <v>46282</v>
      </c>
      <c r="C349">
        <v>68327</v>
      </c>
      <c r="D349" t="s">
        <v>114</v>
      </c>
      <c r="E349" t="s">
        <v>115</v>
      </c>
      <c r="F349">
        <v>15959</v>
      </c>
      <c r="G349" t="s">
        <v>1302</v>
      </c>
      <c r="H349">
        <v>100</v>
      </c>
      <c r="I349">
        <v>0</v>
      </c>
      <c r="J349" s="2">
        <v>4000</v>
      </c>
      <c r="K349">
        <v>9003</v>
      </c>
      <c r="L349">
        <v>501</v>
      </c>
      <c r="M349">
        <v>1</v>
      </c>
    </row>
    <row r="350" spans="1:13" x14ac:dyDescent="0.25">
      <c r="A350">
        <v>101</v>
      </c>
      <c r="B350" s="1">
        <v>46282</v>
      </c>
      <c r="C350">
        <v>68327</v>
      </c>
      <c r="D350" t="s">
        <v>114</v>
      </c>
      <c r="E350" t="s">
        <v>115</v>
      </c>
      <c r="F350">
        <v>280763</v>
      </c>
      <c r="G350" t="s">
        <v>1303</v>
      </c>
      <c r="H350">
        <v>150</v>
      </c>
      <c r="I350">
        <v>0</v>
      </c>
      <c r="J350" s="2">
        <v>5940</v>
      </c>
      <c r="K350">
        <v>9003</v>
      </c>
      <c r="L350">
        <v>501</v>
      </c>
      <c r="M350">
        <v>1</v>
      </c>
    </row>
    <row r="351" spans="1:13" x14ac:dyDescent="0.25">
      <c r="A351">
        <v>101</v>
      </c>
      <c r="B351" s="1">
        <v>46282</v>
      </c>
      <c r="C351">
        <v>68344</v>
      </c>
      <c r="D351" t="s">
        <v>114</v>
      </c>
      <c r="E351" t="s">
        <v>115</v>
      </c>
      <c r="F351">
        <v>15903</v>
      </c>
      <c r="G351" t="s">
        <v>1304</v>
      </c>
      <c r="H351">
        <v>100</v>
      </c>
      <c r="I351">
        <v>0</v>
      </c>
      <c r="J351" s="2">
        <v>3608</v>
      </c>
      <c r="K351">
        <v>9003</v>
      </c>
      <c r="L351">
        <v>501</v>
      </c>
      <c r="M351">
        <v>1</v>
      </c>
    </row>
    <row r="352" spans="1:13" x14ac:dyDescent="0.25">
      <c r="A352">
        <v>101</v>
      </c>
      <c r="B352" s="1">
        <v>46282</v>
      </c>
      <c r="C352">
        <v>68344</v>
      </c>
      <c r="D352" t="s">
        <v>114</v>
      </c>
      <c r="E352" t="s">
        <v>115</v>
      </c>
      <c r="F352">
        <v>15906</v>
      </c>
      <c r="G352" t="s">
        <v>1305</v>
      </c>
      <c r="H352">
        <v>30</v>
      </c>
      <c r="I352">
        <v>0</v>
      </c>
      <c r="J352" s="2">
        <v>3230.7</v>
      </c>
      <c r="K352">
        <v>9003</v>
      </c>
      <c r="L352">
        <v>501</v>
      </c>
      <c r="M352">
        <v>1</v>
      </c>
    </row>
    <row r="353" spans="1:13" x14ac:dyDescent="0.25">
      <c r="A353">
        <v>101</v>
      </c>
      <c r="B353" s="1">
        <v>46282</v>
      </c>
      <c r="C353">
        <v>68357</v>
      </c>
      <c r="D353" t="s">
        <v>1012</v>
      </c>
      <c r="E353" t="s">
        <v>1013</v>
      </c>
      <c r="F353">
        <v>15408</v>
      </c>
      <c r="G353" t="s">
        <v>1143</v>
      </c>
      <c r="H353">
        <v>6</v>
      </c>
      <c r="I353">
        <v>0</v>
      </c>
      <c r="J353">
        <v>295.74</v>
      </c>
      <c r="K353">
        <v>9003</v>
      </c>
      <c r="L353">
        <v>802</v>
      </c>
      <c r="M353">
        <v>1</v>
      </c>
    </row>
    <row r="354" spans="1:13" x14ac:dyDescent="0.25">
      <c r="A354">
        <v>101</v>
      </c>
      <c r="B354" s="1">
        <v>46282</v>
      </c>
      <c r="C354">
        <v>68357</v>
      </c>
      <c r="D354" t="s">
        <v>1012</v>
      </c>
      <c r="E354" t="s">
        <v>1013</v>
      </c>
      <c r="F354">
        <v>20132</v>
      </c>
      <c r="G354" t="s">
        <v>1144</v>
      </c>
      <c r="H354">
        <v>8</v>
      </c>
      <c r="I354">
        <v>0</v>
      </c>
      <c r="J354">
        <v>759.68</v>
      </c>
      <c r="K354">
        <v>9003</v>
      </c>
      <c r="L354">
        <v>501</v>
      </c>
      <c r="M354">
        <v>1</v>
      </c>
    </row>
    <row r="355" spans="1:13" x14ac:dyDescent="0.25">
      <c r="A355">
        <v>101</v>
      </c>
      <c r="B355" s="1">
        <v>46282</v>
      </c>
      <c r="C355">
        <v>68357</v>
      </c>
      <c r="D355" t="s">
        <v>1012</v>
      </c>
      <c r="E355" t="s">
        <v>1013</v>
      </c>
      <c r="F355">
        <v>250061</v>
      </c>
      <c r="G355" t="s">
        <v>1145</v>
      </c>
      <c r="H355">
        <v>10</v>
      </c>
      <c r="I355">
        <v>0</v>
      </c>
      <c r="J355">
        <v>163.5</v>
      </c>
      <c r="K355">
        <v>9003</v>
      </c>
      <c r="L355">
        <v>501</v>
      </c>
      <c r="M355">
        <v>1</v>
      </c>
    </row>
    <row r="356" spans="1:13" x14ac:dyDescent="0.25">
      <c r="A356">
        <v>101</v>
      </c>
      <c r="B356" s="1">
        <v>46282</v>
      </c>
      <c r="C356">
        <v>68358</v>
      </c>
      <c r="D356" t="s">
        <v>114</v>
      </c>
      <c r="E356" t="s">
        <v>115</v>
      </c>
      <c r="F356">
        <v>15896</v>
      </c>
      <c r="G356" t="s">
        <v>1306</v>
      </c>
      <c r="H356" s="7">
        <v>1463</v>
      </c>
      <c r="I356">
        <v>0</v>
      </c>
      <c r="J356" s="2">
        <v>2480.66</v>
      </c>
      <c r="K356">
        <v>9003</v>
      </c>
      <c r="L356">
        <v>501</v>
      </c>
      <c r="M356">
        <v>1</v>
      </c>
    </row>
    <row r="357" spans="1:13" x14ac:dyDescent="0.25">
      <c r="A357">
        <v>101</v>
      </c>
      <c r="B357" s="1">
        <v>46282</v>
      </c>
      <c r="C357">
        <v>68358</v>
      </c>
      <c r="D357" t="s">
        <v>114</v>
      </c>
      <c r="E357" t="s">
        <v>115</v>
      </c>
      <c r="F357">
        <v>15900</v>
      </c>
      <c r="G357" t="s">
        <v>1307</v>
      </c>
      <c r="H357">
        <v>5</v>
      </c>
      <c r="I357">
        <v>0</v>
      </c>
      <c r="J357" s="2">
        <v>1075</v>
      </c>
      <c r="K357">
        <v>9003</v>
      </c>
      <c r="L357">
        <v>501</v>
      </c>
      <c r="M357">
        <v>1</v>
      </c>
    </row>
    <row r="358" spans="1:13" x14ac:dyDescent="0.25">
      <c r="A358">
        <v>101</v>
      </c>
      <c r="B358" s="1">
        <v>46282</v>
      </c>
      <c r="C358">
        <v>68358</v>
      </c>
      <c r="D358" t="s">
        <v>114</v>
      </c>
      <c r="E358" t="s">
        <v>115</v>
      </c>
      <c r="F358">
        <v>15910</v>
      </c>
      <c r="G358" t="s">
        <v>1308</v>
      </c>
      <c r="H358">
        <v>20</v>
      </c>
      <c r="I358">
        <v>0</v>
      </c>
      <c r="J358" s="2">
        <v>4643.6000000000004</v>
      </c>
      <c r="K358">
        <v>9003</v>
      </c>
      <c r="L358">
        <v>501</v>
      </c>
      <c r="M358">
        <v>1</v>
      </c>
    </row>
    <row r="359" spans="1:13" x14ac:dyDescent="0.25">
      <c r="A359">
        <v>101</v>
      </c>
      <c r="B359" s="1">
        <v>46282</v>
      </c>
      <c r="C359">
        <v>68358</v>
      </c>
      <c r="D359" t="s">
        <v>114</v>
      </c>
      <c r="E359" t="s">
        <v>115</v>
      </c>
      <c r="F359">
        <v>15911</v>
      </c>
      <c r="G359" t="s">
        <v>1309</v>
      </c>
      <c r="H359">
        <v>150</v>
      </c>
      <c r="I359">
        <v>0</v>
      </c>
      <c r="J359" s="2">
        <v>53193</v>
      </c>
      <c r="K359">
        <v>9003</v>
      </c>
      <c r="L359">
        <v>501</v>
      </c>
      <c r="M359">
        <v>1</v>
      </c>
    </row>
    <row r="360" spans="1:13" x14ac:dyDescent="0.25">
      <c r="A360">
        <v>101</v>
      </c>
      <c r="B360" s="1">
        <v>46282</v>
      </c>
      <c r="C360">
        <v>68358</v>
      </c>
      <c r="D360" t="s">
        <v>114</v>
      </c>
      <c r="E360" t="s">
        <v>115</v>
      </c>
      <c r="F360">
        <v>15918</v>
      </c>
      <c r="G360" t="s">
        <v>1310</v>
      </c>
      <c r="H360">
        <v>5</v>
      </c>
      <c r="I360">
        <v>0</v>
      </c>
      <c r="J360" s="2">
        <v>3597</v>
      </c>
      <c r="K360">
        <v>9003</v>
      </c>
      <c r="L360">
        <v>501</v>
      </c>
      <c r="M360">
        <v>1</v>
      </c>
    </row>
    <row r="361" spans="1:13" x14ac:dyDescent="0.25">
      <c r="A361">
        <v>101</v>
      </c>
      <c r="B361" s="1">
        <v>46282</v>
      </c>
      <c r="C361">
        <v>68358</v>
      </c>
      <c r="D361" t="s">
        <v>114</v>
      </c>
      <c r="E361" t="s">
        <v>115</v>
      </c>
      <c r="F361">
        <v>15963</v>
      </c>
      <c r="G361" t="s">
        <v>1311</v>
      </c>
      <c r="H361">
        <v>27</v>
      </c>
      <c r="I361">
        <v>0</v>
      </c>
      <c r="J361" s="2">
        <v>12960</v>
      </c>
      <c r="K361">
        <v>9003</v>
      </c>
      <c r="L361">
        <v>501</v>
      </c>
      <c r="M361">
        <v>1</v>
      </c>
    </row>
    <row r="362" spans="1:13" x14ac:dyDescent="0.25">
      <c r="A362">
        <v>101</v>
      </c>
      <c r="B362" s="1">
        <v>46282</v>
      </c>
      <c r="C362">
        <v>68371</v>
      </c>
      <c r="D362" t="s">
        <v>983</v>
      </c>
      <c r="E362" t="s">
        <v>984</v>
      </c>
      <c r="F362">
        <v>280211</v>
      </c>
      <c r="G362" t="s">
        <v>1312</v>
      </c>
      <c r="H362" s="7">
        <v>1000</v>
      </c>
      <c r="I362">
        <v>0</v>
      </c>
      <c r="J362">
        <v>490</v>
      </c>
      <c r="K362">
        <v>9003</v>
      </c>
      <c r="L362">
        <v>801</v>
      </c>
      <c r="M362">
        <v>1</v>
      </c>
    </row>
    <row r="363" spans="1:13" x14ac:dyDescent="0.25">
      <c r="A363">
        <v>101</v>
      </c>
      <c r="B363" s="1">
        <v>46282</v>
      </c>
      <c r="C363">
        <v>68410</v>
      </c>
      <c r="D363" t="s">
        <v>542</v>
      </c>
      <c r="E363" t="s">
        <v>543</v>
      </c>
      <c r="F363">
        <v>70113</v>
      </c>
      <c r="G363" t="s">
        <v>1313</v>
      </c>
      <c r="H363">
        <v>10</v>
      </c>
      <c r="I363">
        <v>0</v>
      </c>
      <c r="J363">
        <v>111.5</v>
      </c>
      <c r="K363">
        <v>9003</v>
      </c>
      <c r="L363">
        <v>720</v>
      </c>
      <c r="M363">
        <v>1</v>
      </c>
    </row>
    <row r="364" spans="1:13" x14ac:dyDescent="0.25">
      <c r="A364">
        <v>101</v>
      </c>
      <c r="B364" s="1">
        <v>46282</v>
      </c>
      <c r="C364">
        <v>68410</v>
      </c>
      <c r="D364" t="s">
        <v>542</v>
      </c>
      <c r="E364" t="s">
        <v>543</v>
      </c>
      <c r="F364">
        <v>70114</v>
      </c>
      <c r="G364" t="s">
        <v>1314</v>
      </c>
      <c r="H364">
        <v>10</v>
      </c>
      <c r="I364">
        <v>0</v>
      </c>
      <c r="J364">
        <v>111.5</v>
      </c>
      <c r="K364">
        <v>9003</v>
      </c>
      <c r="L364">
        <v>720</v>
      </c>
      <c r="M364">
        <v>1</v>
      </c>
    </row>
    <row r="365" spans="1:13" x14ac:dyDescent="0.25">
      <c r="A365">
        <v>101</v>
      </c>
      <c r="B365" s="1">
        <v>46282</v>
      </c>
      <c r="C365">
        <v>68410</v>
      </c>
      <c r="D365" t="s">
        <v>542</v>
      </c>
      <c r="E365" t="s">
        <v>543</v>
      </c>
      <c r="F365">
        <v>120266</v>
      </c>
      <c r="G365" t="s">
        <v>1315</v>
      </c>
      <c r="H365">
        <v>31</v>
      </c>
      <c r="I365">
        <v>0</v>
      </c>
      <c r="J365">
        <v>773.14</v>
      </c>
      <c r="K365">
        <v>9003</v>
      </c>
      <c r="L365">
        <v>720</v>
      </c>
      <c r="M365">
        <v>1</v>
      </c>
    </row>
    <row r="366" spans="1:13" x14ac:dyDescent="0.25">
      <c r="A366">
        <v>101</v>
      </c>
      <c r="B366" s="1">
        <v>46282</v>
      </c>
      <c r="C366">
        <v>68410</v>
      </c>
      <c r="D366" t="s">
        <v>542</v>
      </c>
      <c r="E366" t="s">
        <v>543</v>
      </c>
      <c r="F366">
        <v>390008</v>
      </c>
      <c r="G366" t="s">
        <v>1316</v>
      </c>
      <c r="H366">
        <v>5</v>
      </c>
      <c r="I366">
        <v>0</v>
      </c>
      <c r="J366">
        <v>200</v>
      </c>
      <c r="K366">
        <v>9010</v>
      </c>
      <c r="L366">
        <v>720</v>
      </c>
      <c r="M366">
        <v>1</v>
      </c>
    </row>
    <row r="367" spans="1:13" x14ac:dyDescent="0.25">
      <c r="A367">
        <v>101</v>
      </c>
      <c r="B367" s="1">
        <v>46282</v>
      </c>
      <c r="C367">
        <v>68410</v>
      </c>
      <c r="D367" t="s">
        <v>542</v>
      </c>
      <c r="E367" t="s">
        <v>543</v>
      </c>
      <c r="F367">
        <v>390010</v>
      </c>
      <c r="G367" t="s">
        <v>1317</v>
      </c>
      <c r="H367">
        <v>4</v>
      </c>
      <c r="I367">
        <v>0</v>
      </c>
      <c r="J367">
        <v>56</v>
      </c>
      <c r="K367">
        <v>9010</v>
      </c>
      <c r="L367">
        <v>720</v>
      </c>
      <c r="M367">
        <v>1</v>
      </c>
    </row>
    <row r="368" spans="1:13" x14ac:dyDescent="0.25">
      <c r="A368">
        <v>101</v>
      </c>
      <c r="B368" s="1">
        <v>46282</v>
      </c>
      <c r="C368">
        <v>68410</v>
      </c>
      <c r="D368" t="s">
        <v>542</v>
      </c>
      <c r="E368" t="s">
        <v>543</v>
      </c>
      <c r="F368">
        <v>390042</v>
      </c>
      <c r="G368" t="s">
        <v>1318</v>
      </c>
      <c r="H368">
        <v>51</v>
      </c>
      <c r="I368">
        <v>0</v>
      </c>
      <c r="J368">
        <v>115.77</v>
      </c>
      <c r="K368">
        <v>9010</v>
      </c>
      <c r="L368">
        <v>720</v>
      </c>
      <c r="M368">
        <v>1</v>
      </c>
    </row>
    <row r="369" spans="1:13" x14ac:dyDescent="0.25">
      <c r="A369">
        <v>101</v>
      </c>
      <c r="B369" s="1">
        <v>46282</v>
      </c>
      <c r="C369">
        <v>68410</v>
      </c>
      <c r="D369" t="s">
        <v>542</v>
      </c>
      <c r="E369" t="s">
        <v>543</v>
      </c>
      <c r="F369">
        <v>390055</v>
      </c>
      <c r="G369" t="s">
        <v>1319</v>
      </c>
      <c r="H369">
        <v>2</v>
      </c>
      <c r="I369">
        <v>0</v>
      </c>
      <c r="J369">
        <v>17</v>
      </c>
      <c r="K369">
        <v>9010</v>
      </c>
      <c r="L369">
        <v>720</v>
      </c>
      <c r="M369">
        <v>1</v>
      </c>
    </row>
    <row r="370" spans="1:13" x14ac:dyDescent="0.25">
      <c r="A370">
        <v>101</v>
      </c>
      <c r="B370" s="1">
        <v>46282</v>
      </c>
      <c r="C370">
        <v>68410</v>
      </c>
      <c r="D370" t="s">
        <v>542</v>
      </c>
      <c r="E370" t="s">
        <v>543</v>
      </c>
      <c r="F370">
        <v>390056</v>
      </c>
      <c r="G370" t="s">
        <v>1320</v>
      </c>
      <c r="H370">
        <v>21</v>
      </c>
      <c r="I370">
        <v>0</v>
      </c>
      <c r="J370" s="2">
        <v>1428</v>
      </c>
      <c r="K370">
        <v>9010</v>
      </c>
      <c r="L370">
        <v>720</v>
      </c>
      <c r="M370">
        <v>1</v>
      </c>
    </row>
    <row r="371" spans="1:13" x14ac:dyDescent="0.25">
      <c r="A371">
        <v>101</v>
      </c>
      <c r="B371" s="1">
        <v>46282</v>
      </c>
      <c r="C371">
        <v>68410</v>
      </c>
      <c r="D371" t="s">
        <v>542</v>
      </c>
      <c r="E371" t="s">
        <v>543</v>
      </c>
      <c r="F371">
        <v>390057</v>
      </c>
      <c r="G371" t="s">
        <v>1321</v>
      </c>
      <c r="H371">
        <v>201</v>
      </c>
      <c r="I371">
        <v>0</v>
      </c>
      <c r="J371" s="2">
        <v>3216</v>
      </c>
      <c r="K371">
        <v>9010</v>
      </c>
      <c r="L371">
        <v>720</v>
      </c>
      <c r="M371">
        <v>1</v>
      </c>
    </row>
    <row r="372" spans="1:13" x14ac:dyDescent="0.25">
      <c r="A372">
        <v>101</v>
      </c>
      <c r="B372" s="1">
        <v>46282</v>
      </c>
      <c r="C372">
        <v>68410</v>
      </c>
      <c r="D372" t="s">
        <v>542</v>
      </c>
      <c r="E372" t="s">
        <v>543</v>
      </c>
      <c r="F372">
        <v>390266</v>
      </c>
      <c r="G372" t="s">
        <v>1322</v>
      </c>
      <c r="H372">
        <v>2</v>
      </c>
      <c r="I372">
        <v>0</v>
      </c>
      <c r="J372">
        <v>210</v>
      </c>
      <c r="K372">
        <v>9010</v>
      </c>
      <c r="L372">
        <v>720</v>
      </c>
      <c r="M372">
        <v>1</v>
      </c>
    </row>
    <row r="373" spans="1:13" x14ac:dyDescent="0.25">
      <c r="A373">
        <v>101</v>
      </c>
      <c r="B373" s="1">
        <v>46282</v>
      </c>
      <c r="C373">
        <v>68410</v>
      </c>
      <c r="D373" t="s">
        <v>542</v>
      </c>
      <c r="E373" t="s">
        <v>543</v>
      </c>
      <c r="F373">
        <v>390329</v>
      </c>
      <c r="G373" t="s">
        <v>1323</v>
      </c>
      <c r="H373">
        <v>5</v>
      </c>
      <c r="I373">
        <v>0</v>
      </c>
      <c r="J373">
        <v>351.3</v>
      </c>
      <c r="L373">
        <v>720</v>
      </c>
      <c r="M373">
        <v>1</v>
      </c>
    </row>
    <row r="374" spans="1:13" x14ac:dyDescent="0.25">
      <c r="A374">
        <v>101</v>
      </c>
      <c r="B374" s="1">
        <v>46282</v>
      </c>
      <c r="C374">
        <v>68410</v>
      </c>
      <c r="D374" t="s">
        <v>542</v>
      </c>
      <c r="E374" t="s">
        <v>543</v>
      </c>
      <c r="F374">
        <v>390435</v>
      </c>
      <c r="G374" t="s">
        <v>1324</v>
      </c>
      <c r="H374">
        <v>10</v>
      </c>
      <c r="I374">
        <v>0</v>
      </c>
      <c r="J374">
        <v>41</v>
      </c>
      <c r="L374">
        <v>720</v>
      </c>
      <c r="M374">
        <v>1</v>
      </c>
    </row>
    <row r="375" spans="1:13" x14ac:dyDescent="0.25">
      <c r="A375">
        <v>101</v>
      </c>
      <c r="B375" s="1">
        <v>46282</v>
      </c>
      <c r="C375">
        <v>68410</v>
      </c>
      <c r="D375" t="s">
        <v>542</v>
      </c>
      <c r="E375" t="s">
        <v>543</v>
      </c>
      <c r="F375">
        <v>390436</v>
      </c>
      <c r="G375" t="s">
        <v>1325</v>
      </c>
      <c r="H375">
        <v>22</v>
      </c>
      <c r="I375">
        <v>0</v>
      </c>
      <c r="J375">
        <v>550</v>
      </c>
      <c r="K375">
        <v>9010</v>
      </c>
      <c r="L375">
        <v>720</v>
      </c>
      <c r="M375">
        <v>1</v>
      </c>
    </row>
    <row r="376" spans="1:13" x14ac:dyDescent="0.25">
      <c r="A376">
        <v>101</v>
      </c>
      <c r="B376" s="1">
        <v>46282</v>
      </c>
      <c r="C376">
        <v>68410</v>
      </c>
      <c r="D376" t="s">
        <v>542</v>
      </c>
      <c r="E376" t="s">
        <v>543</v>
      </c>
      <c r="F376">
        <v>390437</v>
      </c>
      <c r="G376" t="s">
        <v>1326</v>
      </c>
      <c r="H376">
        <v>36</v>
      </c>
      <c r="I376">
        <v>0</v>
      </c>
      <c r="J376">
        <v>504</v>
      </c>
      <c r="L376">
        <v>720</v>
      </c>
      <c r="M376">
        <v>1</v>
      </c>
    </row>
    <row r="377" spans="1:13" x14ac:dyDescent="0.25">
      <c r="A377">
        <v>101</v>
      </c>
      <c r="B377" s="1">
        <v>46282</v>
      </c>
      <c r="C377">
        <v>68410</v>
      </c>
      <c r="D377" t="s">
        <v>542</v>
      </c>
      <c r="E377" t="s">
        <v>543</v>
      </c>
      <c r="F377">
        <v>390488</v>
      </c>
      <c r="G377" t="s">
        <v>1327</v>
      </c>
      <c r="H377">
        <v>151</v>
      </c>
      <c r="I377">
        <v>0</v>
      </c>
      <c r="J377">
        <v>188.75</v>
      </c>
      <c r="K377">
        <v>9010</v>
      </c>
      <c r="L377">
        <v>720</v>
      </c>
      <c r="M377">
        <v>1</v>
      </c>
    </row>
    <row r="378" spans="1:13" x14ac:dyDescent="0.25">
      <c r="A378">
        <v>101</v>
      </c>
      <c r="B378" s="1">
        <v>46282</v>
      </c>
      <c r="C378">
        <v>68424</v>
      </c>
      <c r="D378" t="s">
        <v>163</v>
      </c>
      <c r="E378" t="s">
        <v>133</v>
      </c>
      <c r="F378">
        <v>15185</v>
      </c>
      <c r="G378" t="s">
        <v>1328</v>
      </c>
      <c r="H378">
        <v>100</v>
      </c>
      <c r="I378">
        <v>0</v>
      </c>
      <c r="J378">
        <v>813</v>
      </c>
      <c r="K378">
        <v>9003</v>
      </c>
      <c r="L378">
        <v>501</v>
      </c>
      <c r="M378">
        <v>1</v>
      </c>
    </row>
    <row r="379" spans="1:13" x14ac:dyDescent="0.25">
      <c r="A379">
        <v>101</v>
      </c>
      <c r="B379" s="1">
        <v>46282</v>
      </c>
      <c r="C379">
        <v>68424</v>
      </c>
      <c r="D379" t="s">
        <v>163</v>
      </c>
      <c r="E379" t="s">
        <v>133</v>
      </c>
      <c r="F379">
        <v>15715</v>
      </c>
      <c r="G379" t="s">
        <v>1192</v>
      </c>
      <c r="H379">
        <v>9</v>
      </c>
      <c r="I379">
        <v>0</v>
      </c>
      <c r="J379">
        <v>724.5</v>
      </c>
      <c r="K379">
        <v>9003</v>
      </c>
      <c r="L379">
        <v>501</v>
      </c>
      <c r="M379">
        <v>1</v>
      </c>
    </row>
    <row r="380" spans="1:13" x14ac:dyDescent="0.25">
      <c r="A380">
        <v>101</v>
      </c>
      <c r="B380" s="1">
        <v>46282</v>
      </c>
      <c r="C380">
        <v>68424</v>
      </c>
      <c r="D380" t="s">
        <v>163</v>
      </c>
      <c r="E380" t="s">
        <v>133</v>
      </c>
      <c r="F380">
        <v>30314</v>
      </c>
      <c r="G380" t="s">
        <v>1259</v>
      </c>
      <c r="H380">
        <v>230</v>
      </c>
      <c r="I380">
        <v>0</v>
      </c>
      <c r="J380" s="2">
        <v>2461</v>
      </c>
      <c r="K380">
        <v>9003</v>
      </c>
      <c r="L380">
        <v>501</v>
      </c>
      <c r="M380">
        <v>1</v>
      </c>
    </row>
    <row r="381" spans="1:13" x14ac:dyDescent="0.25">
      <c r="A381">
        <v>101</v>
      </c>
      <c r="B381" s="1">
        <v>46282</v>
      </c>
      <c r="C381">
        <v>68424</v>
      </c>
      <c r="D381" t="s">
        <v>163</v>
      </c>
      <c r="E381" t="s">
        <v>133</v>
      </c>
      <c r="F381">
        <v>170026</v>
      </c>
      <c r="G381" t="s">
        <v>1329</v>
      </c>
      <c r="H381">
        <v>440</v>
      </c>
      <c r="I381">
        <v>0</v>
      </c>
      <c r="J381">
        <v>259.60000000000002</v>
      </c>
      <c r="K381">
        <v>9003</v>
      </c>
      <c r="L381">
        <v>501</v>
      </c>
      <c r="M381">
        <v>1</v>
      </c>
    </row>
    <row r="382" spans="1:13" x14ac:dyDescent="0.25">
      <c r="A382">
        <v>101</v>
      </c>
      <c r="B382" s="1">
        <v>46282</v>
      </c>
      <c r="C382">
        <v>68424</v>
      </c>
      <c r="D382" t="s">
        <v>163</v>
      </c>
      <c r="E382" t="s">
        <v>133</v>
      </c>
      <c r="F382">
        <v>170028</v>
      </c>
      <c r="G382" t="s">
        <v>1135</v>
      </c>
      <c r="H382" s="7">
        <v>1000</v>
      </c>
      <c r="I382">
        <v>0</v>
      </c>
      <c r="J382" s="2">
        <v>1410</v>
      </c>
      <c r="K382">
        <v>9003</v>
      </c>
      <c r="L382">
        <v>501</v>
      </c>
      <c r="M382">
        <v>1</v>
      </c>
    </row>
    <row r="383" spans="1:13" x14ac:dyDescent="0.25">
      <c r="A383">
        <v>101</v>
      </c>
      <c r="B383" s="1">
        <v>46282</v>
      </c>
      <c r="C383">
        <v>68424</v>
      </c>
      <c r="D383" t="s">
        <v>163</v>
      </c>
      <c r="E383" t="s">
        <v>133</v>
      </c>
      <c r="F383">
        <v>170064</v>
      </c>
      <c r="G383" t="s">
        <v>1122</v>
      </c>
      <c r="H383">
        <v>30</v>
      </c>
      <c r="I383">
        <v>0</v>
      </c>
      <c r="J383">
        <v>74.400000000000006</v>
      </c>
      <c r="K383">
        <v>9003</v>
      </c>
      <c r="L383">
        <v>501</v>
      </c>
      <c r="M383">
        <v>1</v>
      </c>
    </row>
    <row r="384" spans="1:13" x14ac:dyDescent="0.25">
      <c r="A384">
        <v>101</v>
      </c>
      <c r="B384" s="1">
        <v>46282</v>
      </c>
      <c r="C384">
        <v>68424</v>
      </c>
      <c r="D384" t="s">
        <v>163</v>
      </c>
      <c r="E384" t="s">
        <v>133</v>
      </c>
      <c r="F384">
        <v>280499</v>
      </c>
      <c r="G384" t="s">
        <v>1158</v>
      </c>
      <c r="H384">
        <v>35</v>
      </c>
      <c r="I384">
        <v>0</v>
      </c>
      <c r="J384">
        <v>528.15</v>
      </c>
      <c r="K384">
        <v>9003</v>
      </c>
      <c r="L384">
        <v>501</v>
      </c>
      <c r="M384">
        <v>1</v>
      </c>
    </row>
    <row r="385" spans="1:13" x14ac:dyDescent="0.25">
      <c r="A385">
        <v>101</v>
      </c>
      <c r="B385" s="1">
        <v>46282</v>
      </c>
      <c r="C385">
        <v>68440</v>
      </c>
      <c r="D385" t="s">
        <v>105</v>
      </c>
      <c r="E385" t="s">
        <v>106</v>
      </c>
      <c r="F385">
        <v>15715</v>
      </c>
      <c r="G385" t="s">
        <v>1192</v>
      </c>
      <c r="H385">
        <v>2</v>
      </c>
      <c r="I385">
        <v>0</v>
      </c>
      <c r="J385">
        <v>192.4</v>
      </c>
      <c r="K385">
        <v>9003</v>
      </c>
      <c r="L385">
        <v>501</v>
      </c>
      <c r="M385">
        <v>1</v>
      </c>
    </row>
    <row r="386" spans="1:13" x14ac:dyDescent="0.25">
      <c r="A386">
        <v>101</v>
      </c>
      <c r="B386" s="1">
        <v>46282</v>
      </c>
      <c r="C386">
        <v>68440</v>
      </c>
      <c r="D386" t="s">
        <v>105</v>
      </c>
      <c r="E386" t="s">
        <v>106</v>
      </c>
      <c r="F386">
        <v>30046</v>
      </c>
      <c r="G386" t="s">
        <v>1186</v>
      </c>
      <c r="H386">
        <v>20</v>
      </c>
      <c r="I386">
        <v>0</v>
      </c>
      <c r="J386">
        <v>763</v>
      </c>
      <c r="K386">
        <v>9003</v>
      </c>
      <c r="L386">
        <v>501</v>
      </c>
      <c r="M386">
        <v>1</v>
      </c>
    </row>
    <row r="387" spans="1:13" x14ac:dyDescent="0.25">
      <c r="A387">
        <v>101</v>
      </c>
      <c r="B387" s="1">
        <v>46282</v>
      </c>
      <c r="C387">
        <v>68450</v>
      </c>
      <c r="D387" t="s">
        <v>366</v>
      </c>
      <c r="E387" t="s">
        <v>367</v>
      </c>
      <c r="F387">
        <v>170008</v>
      </c>
      <c r="G387" t="s">
        <v>1330</v>
      </c>
      <c r="H387">
        <v>1</v>
      </c>
      <c r="I387">
        <v>0</v>
      </c>
      <c r="J387">
        <v>308.22000000000003</v>
      </c>
      <c r="K387">
        <v>9003</v>
      </c>
      <c r="L387">
        <v>501</v>
      </c>
      <c r="M387">
        <v>1</v>
      </c>
    </row>
    <row r="388" spans="1:13" x14ac:dyDescent="0.25">
      <c r="A388">
        <v>101</v>
      </c>
      <c r="B388" s="1">
        <v>46283</v>
      </c>
      <c r="C388">
        <v>68453</v>
      </c>
      <c r="D388" t="s">
        <v>810</v>
      </c>
      <c r="E388" t="s">
        <v>811</v>
      </c>
      <c r="F388">
        <v>15408</v>
      </c>
      <c r="G388" t="s">
        <v>1143</v>
      </c>
      <c r="H388">
        <v>20</v>
      </c>
      <c r="I388">
        <v>0</v>
      </c>
      <c r="J388" s="2">
        <v>1385</v>
      </c>
      <c r="K388">
        <v>9003</v>
      </c>
      <c r="L388">
        <v>802</v>
      </c>
      <c r="M388">
        <v>1</v>
      </c>
    </row>
    <row r="389" spans="1:13" x14ac:dyDescent="0.25">
      <c r="A389">
        <v>101</v>
      </c>
      <c r="B389" s="1">
        <v>46283</v>
      </c>
      <c r="C389">
        <v>68453</v>
      </c>
      <c r="D389" t="s">
        <v>810</v>
      </c>
      <c r="E389" t="s">
        <v>811</v>
      </c>
      <c r="F389">
        <v>20132</v>
      </c>
      <c r="G389" t="s">
        <v>1144</v>
      </c>
      <c r="H389">
        <v>16</v>
      </c>
      <c r="I389">
        <v>0</v>
      </c>
      <c r="J389" s="2">
        <v>1856.96</v>
      </c>
      <c r="K389">
        <v>9003</v>
      </c>
      <c r="L389">
        <v>501</v>
      </c>
      <c r="M389">
        <v>1</v>
      </c>
    </row>
    <row r="390" spans="1:13" x14ac:dyDescent="0.25">
      <c r="A390">
        <v>101</v>
      </c>
      <c r="B390" s="1">
        <v>46283</v>
      </c>
      <c r="C390">
        <v>68454</v>
      </c>
      <c r="D390" t="s">
        <v>810</v>
      </c>
      <c r="E390" t="s">
        <v>811</v>
      </c>
      <c r="F390">
        <v>15408</v>
      </c>
      <c r="G390" t="s">
        <v>1143</v>
      </c>
      <c r="H390">
        <v>9</v>
      </c>
      <c r="I390">
        <v>0</v>
      </c>
      <c r="J390">
        <v>623.25</v>
      </c>
      <c r="K390">
        <v>9003</v>
      </c>
      <c r="L390">
        <v>802</v>
      </c>
      <c r="M390">
        <v>1</v>
      </c>
    </row>
    <row r="391" spans="1:13" x14ac:dyDescent="0.25">
      <c r="A391">
        <v>101</v>
      </c>
      <c r="B391" s="1">
        <v>46283</v>
      </c>
      <c r="C391">
        <v>68454</v>
      </c>
      <c r="D391" t="s">
        <v>810</v>
      </c>
      <c r="E391" t="s">
        <v>811</v>
      </c>
      <c r="F391">
        <v>20132</v>
      </c>
      <c r="G391" t="s">
        <v>1144</v>
      </c>
      <c r="H391">
        <v>16</v>
      </c>
      <c r="I391">
        <v>0</v>
      </c>
      <c r="J391" s="2">
        <v>1856.96</v>
      </c>
      <c r="K391">
        <v>9003</v>
      </c>
      <c r="L391">
        <v>501</v>
      </c>
      <c r="M391">
        <v>1</v>
      </c>
    </row>
    <row r="392" spans="1:13" x14ac:dyDescent="0.25">
      <c r="A392">
        <v>101</v>
      </c>
      <c r="B392" s="1">
        <v>46283</v>
      </c>
      <c r="C392">
        <v>68455</v>
      </c>
      <c r="D392" t="s">
        <v>820</v>
      </c>
      <c r="E392" t="s">
        <v>475</v>
      </c>
      <c r="F392">
        <v>43059</v>
      </c>
      <c r="G392" t="s">
        <v>1228</v>
      </c>
      <c r="H392">
        <v>11</v>
      </c>
      <c r="I392">
        <v>1</v>
      </c>
      <c r="J392">
        <v>136.94999999999999</v>
      </c>
      <c r="K392">
        <v>9003</v>
      </c>
      <c r="L392">
        <v>501</v>
      </c>
      <c r="M392">
        <v>1</v>
      </c>
    </row>
    <row r="393" spans="1:13" x14ac:dyDescent="0.25">
      <c r="A393">
        <v>101</v>
      </c>
      <c r="B393" s="1">
        <v>46283</v>
      </c>
      <c r="C393">
        <v>68459</v>
      </c>
      <c r="D393" t="s">
        <v>810</v>
      </c>
      <c r="E393" t="s">
        <v>811</v>
      </c>
      <c r="F393">
        <v>15408</v>
      </c>
      <c r="G393" t="s">
        <v>1143</v>
      </c>
      <c r="H393">
        <v>11</v>
      </c>
      <c r="I393">
        <v>0</v>
      </c>
      <c r="J393">
        <v>761.75</v>
      </c>
      <c r="K393">
        <v>9003</v>
      </c>
      <c r="L393">
        <v>802</v>
      </c>
      <c r="M393">
        <v>1</v>
      </c>
    </row>
    <row r="394" spans="1:13" x14ac:dyDescent="0.25">
      <c r="A394">
        <v>101</v>
      </c>
      <c r="B394" s="1">
        <v>46283</v>
      </c>
      <c r="C394">
        <v>68463</v>
      </c>
      <c r="D394" t="s">
        <v>690</v>
      </c>
      <c r="E394" t="s">
        <v>691</v>
      </c>
      <c r="F394">
        <v>14958</v>
      </c>
      <c r="G394" t="s">
        <v>1331</v>
      </c>
      <c r="H394">
        <v>2</v>
      </c>
      <c r="I394">
        <v>0</v>
      </c>
      <c r="J394">
        <v>680</v>
      </c>
      <c r="L394">
        <v>501</v>
      </c>
      <c r="M394">
        <v>1</v>
      </c>
    </row>
    <row r="395" spans="1:13" x14ac:dyDescent="0.25">
      <c r="A395">
        <v>101</v>
      </c>
      <c r="B395" s="1">
        <v>46283</v>
      </c>
      <c r="C395">
        <v>68463</v>
      </c>
      <c r="D395" t="s">
        <v>690</v>
      </c>
      <c r="E395" t="s">
        <v>691</v>
      </c>
      <c r="F395">
        <v>14958</v>
      </c>
      <c r="G395" t="s">
        <v>1331</v>
      </c>
      <c r="H395">
        <v>2</v>
      </c>
      <c r="I395">
        <v>0</v>
      </c>
      <c r="J395">
        <v>680</v>
      </c>
      <c r="L395">
        <v>501</v>
      </c>
      <c r="M395">
        <v>1</v>
      </c>
    </row>
    <row r="396" spans="1:13" x14ac:dyDescent="0.25">
      <c r="A396">
        <v>101</v>
      </c>
      <c r="B396" s="1">
        <v>46283</v>
      </c>
      <c r="C396">
        <v>68474</v>
      </c>
      <c r="D396" t="s">
        <v>221</v>
      </c>
      <c r="E396" t="s">
        <v>222</v>
      </c>
      <c r="F396">
        <v>12421</v>
      </c>
      <c r="G396" t="s">
        <v>1332</v>
      </c>
      <c r="H396">
        <v>6</v>
      </c>
      <c r="I396">
        <v>0</v>
      </c>
      <c r="J396">
        <v>13.92</v>
      </c>
      <c r="K396">
        <v>9003</v>
      </c>
      <c r="L396">
        <v>501</v>
      </c>
      <c r="M396">
        <v>1</v>
      </c>
    </row>
    <row r="397" spans="1:13" x14ac:dyDescent="0.25">
      <c r="A397">
        <v>101</v>
      </c>
      <c r="B397" s="1">
        <v>46283</v>
      </c>
      <c r="C397">
        <v>68474</v>
      </c>
      <c r="D397" t="s">
        <v>221</v>
      </c>
      <c r="E397" t="s">
        <v>222</v>
      </c>
      <c r="F397">
        <v>60007</v>
      </c>
      <c r="G397" t="s">
        <v>1106</v>
      </c>
      <c r="H397">
        <v>10</v>
      </c>
      <c r="I397">
        <v>0</v>
      </c>
      <c r="J397">
        <v>25.9</v>
      </c>
      <c r="K397">
        <v>9003</v>
      </c>
      <c r="L397">
        <v>501</v>
      </c>
      <c r="M397">
        <v>1</v>
      </c>
    </row>
    <row r="398" spans="1:13" x14ac:dyDescent="0.25">
      <c r="A398">
        <v>101</v>
      </c>
      <c r="B398" s="1">
        <v>46283</v>
      </c>
      <c r="C398">
        <v>68474</v>
      </c>
      <c r="D398" t="s">
        <v>221</v>
      </c>
      <c r="E398" t="s">
        <v>222</v>
      </c>
      <c r="F398">
        <v>60008</v>
      </c>
      <c r="G398" t="s">
        <v>1107</v>
      </c>
      <c r="H398">
        <v>5</v>
      </c>
      <c r="I398">
        <v>0</v>
      </c>
      <c r="J398">
        <v>23.5</v>
      </c>
      <c r="K398">
        <v>9003</v>
      </c>
      <c r="L398">
        <v>501</v>
      </c>
      <c r="M398">
        <v>1</v>
      </c>
    </row>
    <row r="399" spans="1:13" x14ac:dyDescent="0.25">
      <c r="A399">
        <v>101</v>
      </c>
      <c r="B399" s="1">
        <v>46283</v>
      </c>
      <c r="C399">
        <v>68474</v>
      </c>
      <c r="D399" t="s">
        <v>221</v>
      </c>
      <c r="E399" t="s">
        <v>222</v>
      </c>
      <c r="F399">
        <v>70126</v>
      </c>
      <c r="G399" t="s">
        <v>1131</v>
      </c>
      <c r="H399">
        <v>5</v>
      </c>
      <c r="I399">
        <v>0</v>
      </c>
      <c r="J399">
        <v>47.85</v>
      </c>
      <c r="K399">
        <v>9003</v>
      </c>
      <c r="L399">
        <v>802</v>
      </c>
      <c r="M399">
        <v>1</v>
      </c>
    </row>
    <row r="400" spans="1:13" x14ac:dyDescent="0.25">
      <c r="A400">
        <v>101</v>
      </c>
      <c r="B400" s="1">
        <v>46283</v>
      </c>
      <c r="C400">
        <v>68474</v>
      </c>
      <c r="D400" t="s">
        <v>221</v>
      </c>
      <c r="E400" t="s">
        <v>222</v>
      </c>
      <c r="F400">
        <v>70130</v>
      </c>
      <c r="G400" t="s">
        <v>1108</v>
      </c>
      <c r="H400">
        <v>5</v>
      </c>
      <c r="I400">
        <v>0</v>
      </c>
      <c r="J400">
        <v>51</v>
      </c>
      <c r="K400">
        <v>9003</v>
      </c>
      <c r="L400">
        <v>802</v>
      </c>
      <c r="M400">
        <v>1</v>
      </c>
    </row>
    <row r="401" spans="1:13" x14ac:dyDescent="0.25">
      <c r="A401">
        <v>101</v>
      </c>
      <c r="B401" s="1">
        <v>46283</v>
      </c>
      <c r="C401">
        <v>68474</v>
      </c>
      <c r="D401" t="s">
        <v>221</v>
      </c>
      <c r="E401" t="s">
        <v>222</v>
      </c>
      <c r="F401">
        <v>160054</v>
      </c>
      <c r="G401" t="s">
        <v>1116</v>
      </c>
      <c r="H401">
        <v>1</v>
      </c>
      <c r="I401">
        <v>0</v>
      </c>
      <c r="J401">
        <v>34.880000000000003</v>
      </c>
      <c r="K401">
        <v>9003</v>
      </c>
      <c r="L401">
        <v>501</v>
      </c>
      <c r="M401">
        <v>1</v>
      </c>
    </row>
    <row r="402" spans="1:13" x14ac:dyDescent="0.25">
      <c r="A402">
        <v>101</v>
      </c>
      <c r="B402" s="1">
        <v>46283</v>
      </c>
      <c r="C402">
        <v>68477</v>
      </c>
      <c r="D402" t="s">
        <v>163</v>
      </c>
      <c r="E402" t="s">
        <v>133</v>
      </c>
      <c r="F402">
        <v>20132</v>
      </c>
      <c r="G402" t="s">
        <v>1144</v>
      </c>
      <c r="H402">
        <v>500</v>
      </c>
      <c r="I402">
        <v>0</v>
      </c>
      <c r="J402" s="2">
        <v>40740</v>
      </c>
      <c r="K402">
        <v>9003</v>
      </c>
      <c r="L402">
        <v>501</v>
      </c>
      <c r="M402">
        <v>1</v>
      </c>
    </row>
    <row r="403" spans="1:13" x14ac:dyDescent="0.25">
      <c r="A403">
        <v>101</v>
      </c>
      <c r="B403" s="1">
        <v>46283</v>
      </c>
      <c r="C403">
        <v>68494</v>
      </c>
      <c r="D403" t="s">
        <v>1017</v>
      </c>
      <c r="E403" t="s">
        <v>1018</v>
      </c>
      <c r="F403">
        <v>15503</v>
      </c>
      <c r="G403" t="s">
        <v>1333</v>
      </c>
      <c r="H403">
        <v>30</v>
      </c>
      <c r="I403">
        <v>0</v>
      </c>
      <c r="J403">
        <v>450</v>
      </c>
      <c r="K403">
        <v>9003</v>
      </c>
      <c r="L403">
        <v>501</v>
      </c>
      <c r="M403">
        <v>1</v>
      </c>
    </row>
    <row r="404" spans="1:13" x14ac:dyDescent="0.25">
      <c r="A404">
        <v>101</v>
      </c>
      <c r="B404" s="1">
        <v>46283</v>
      </c>
      <c r="C404">
        <v>68494</v>
      </c>
      <c r="D404" t="s">
        <v>1017</v>
      </c>
      <c r="E404" t="s">
        <v>1018</v>
      </c>
      <c r="F404">
        <v>20132</v>
      </c>
      <c r="G404" t="s">
        <v>1144</v>
      </c>
      <c r="H404">
        <v>3</v>
      </c>
      <c r="I404">
        <v>0</v>
      </c>
      <c r="J404">
        <v>299.79000000000002</v>
      </c>
      <c r="K404">
        <v>9003</v>
      </c>
      <c r="L404">
        <v>501</v>
      </c>
      <c r="M404">
        <v>1</v>
      </c>
    </row>
    <row r="405" spans="1:13" x14ac:dyDescent="0.25">
      <c r="A405">
        <v>101</v>
      </c>
      <c r="B405" s="1">
        <v>46283</v>
      </c>
      <c r="C405">
        <v>68499</v>
      </c>
      <c r="D405" t="s">
        <v>163</v>
      </c>
      <c r="E405" t="s">
        <v>133</v>
      </c>
      <c r="F405">
        <v>280777</v>
      </c>
      <c r="G405" t="s">
        <v>1249</v>
      </c>
      <c r="H405">
        <v>53</v>
      </c>
      <c r="I405">
        <v>0</v>
      </c>
      <c r="J405" s="2">
        <v>3763</v>
      </c>
      <c r="K405">
        <v>9003</v>
      </c>
      <c r="L405">
        <v>501</v>
      </c>
      <c r="M405">
        <v>1</v>
      </c>
    </row>
    <row r="406" spans="1:13" x14ac:dyDescent="0.25">
      <c r="A406">
        <v>101</v>
      </c>
      <c r="B406" s="1">
        <v>46283</v>
      </c>
      <c r="C406">
        <v>68505</v>
      </c>
      <c r="D406" t="s">
        <v>244</v>
      </c>
      <c r="E406" t="s">
        <v>245</v>
      </c>
      <c r="F406">
        <v>280687</v>
      </c>
      <c r="G406" t="s">
        <v>1334</v>
      </c>
      <c r="H406">
        <v>139</v>
      </c>
      <c r="I406">
        <v>0</v>
      </c>
      <c r="J406" s="2">
        <v>4648.51</v>
      </c>
      <c r="K406">
        <v>9010</v>
      </c>
      <c r="L406">
        <v>501</v>
      </c>
      <c r="M406">
        <v>1</v>
      </c>
    </row>
    <row r="407" spans="1:13" x14ac:dyDescent="0.25">
      <c r="A407">
        <v>101</v>
      </c>
      <c r="B407" s="1">
        <v>46283</v>
      </c>
      <c r="C407">
        <v>68506</v>
      </c>
      <c r="D407" t="s">
        <v>679</v>
      </c>
      <c r="E407" t="s">
        <v>680</v>
      </c>
      <c r="F407">
        <v>280687</v>
      </c>
      <c r="G407" t="s">
        <v>1334</v>
      </c>
      <c r="H407">
        <v>250</v>
      </c>
      <c r="I407">
        <v>0</v>
      </c>
      <c r="J407" s="2">
        <v>8360.6299999999992</v>
      </c>
      <c r="K407">
        <v>9010</v>
      </c>
      <c r="L407">
        <v>501</v>
      </c>
      <c r="M407">
        <v>1</v>
      </c>
    </row>
    <row r="408" spans="1:13" x14ac:dyDescent="0.25">
      <c r="A408">
        <v>101</v>
      </c>
      <c r="B408" s="1">
        <v>46286</v>
      </c>
      <c r="C408">
        <v>68521</v>
      </c>
      <c r="D408" t="s">
        <v>380</v>
      </c>
      <c r="E408" t="s">
        <v>169</v>
      </c>
      <c r="F408">
        <v>399968</v>
      </c>
      <c r="G408" t="s">
        <v>1335</v>
      </c>
      <c r="H408">
        <v>72</v>
      </c>
      <c r="I408">
        <v>0</v>
      </c>
      <c r="J408">
        <v>200.16</v>
      </c>
      <c r="K408">
        <v>9003</v>
      </c>
      <c r="L408">
        <v>802</v>
      </c>
      <c r="M408">
        <v>1</v>
      </c>
    </row>
    <row r="409" spans="1:13" x14ac:dyDescent="0.25">
      <c r="A409">
        <v>101</v>
      </c>
      <c r="B409" s="1">
        <v>46286</v>
      </c>
      <c r="C409">
        <v>68521</v>
      </c>
      <c r="D409" t="s">
        <v>380</v>
      </c>
      <c r="E409" t="s">
        <v>169</v>
      </c>
      <c r="F409">
        <v>399970</v>
      </c>
      <c r="G409" t="s">
        <v>1336</v>
      </c>
      <c r="H409">
        <v>120</v>
      </c>
      <c r="I409">
        <v>0</v>
      </c>
      <c r="J409">
        <v>333.6</v>
      </c>
      <c r="K409">
        <v>9003</v>
      </c>
      <c r="L409">
        <v>802</v>
      </c>
      <c r="M409">
        <v>1</v>
      </c>
    </row>
    <row r="410" spans="1:13" x14ac:dyDescent="0.25">
      <c r="A410">
        <v>101</v>
      </c>
      <c r="B410" s="1">
        <v>46286</v>
      </c>
      <c r="C410">
        <v>68538</v>
      </c>
      <c r="D410" t="s">
        <v>277</v>
      </c>
      <c r="E410" t="s">
        <v>278</v>
      </c>
      <c r="F410">
        <v>80201</v>
      </c>
      <c r="G410" t="s">
        <v>1124</v>
      </c>
      <c r="H410">
        <v>2</v>
      </c>
      <c r="I410">
        <v>0</v>
      </c>
      <c r="J410">
        <v>26.86</v>
      </c>
      <c r="L410">
        <v>682</v>
      </c>
      <c r="M410">
        <v>1</v>
      </c>
    </row>
    <row r="411" spans="1:13" x14ac:dyDescent="0.25">
      <c r="A411">
        <v>101</v>
      </c>
      <c r="B411" s="1">
        <v>46286</v>
      </c>
      <c r="C411">
        <v>68538</v>
      </c>
      <c r="D411" t="s">
        <v>277</v>
      </c>
      <c r="E411" t="s">
        <v>278</v>
      </c>
      <c r="F411">
        <v>90059</v>
      </c>
      <c r="G411" t="s">
        <v>1337</v>
      </c>
      <c r="H411">
        <v>4</v>
      </c>
      <c r="I411">
        <v>0</v>
      </c>
      <c r="J411">
        <v>72</v>
      </c>
      <c r="K411">
        <v>9003</v>
      </c>
      <c r="L411">
        <v>682</v>
      </c>
      <c r="M411">
        <v>1</v>
      </c>
    </row>
    <row r="412" spans="1:13" x14ac:dyDescent="0.25">
      <c r="A412">
        <v>101</v>
      </c>
      <c r="B412" s="1">
        <v>46286</v>
      </c>
      <c r="C412">
        <v>68538</v>
      </c>
      <c r="D412" t="s">
        <v>277</v>
      </c>
      <c r="E412" t="s">
        <v>278</v>
      </c>
      <c r="F412">
        <v>90146</v>
      </c>
      <c r="G412" t="s">
        <v>1338</v>
      </c>
      <c r="H412">
        <v>4</v>
      </c>
      <c r="I412">
        <v>0</v>
      </c>
      <c r="J412">
        <v>58.32</v>
      </c>
      <c r="K412">
        <v>9003</v>
      </c>
      <c r="L412">
        <v>682</v>
      </c>
      <c r="M412">
        <v>1</v>
      </c>
    </row>
    <row r="413" spans="1:13" x14ac:dyDescent="0.25">
      <c r="A413">
        <v>101</v>
      </c>
      <c r="B413" s="1">
        <v>46286</v>
      </c>
      <c r="C413">
        <v>68540</v>
      </c>
      <c r="D413" t="s">
        <v>114</v>
      </c>
      <c r="E413" t="s">
        <v>115</v>
      </c>
      <c r="F413">
        <v>280232</v>
      </c>
      <c r="G413" t="s">
        <v>1339</v>
      </c>
      <c r="H413" s="7">
        <v>2000</v>
      </c>
      <c r="I413">
        <v>0</v>
      </c>
      <c r="J413">
        <v>370</v>
      </c>
      <c r="K413">
        <v>9003</v>
      </c>
      <c r="L413">
        <v>501</v>
      </c>
      <c r="M413">
        <v>1</v>
      </c>
    </row>
    <row r="414" spans="1:13" x14ac:dyDescent="0.25">
      <c r="A414">
        <v>101</v>
      </c>
      <c r="B414" s="1">
        <v>46286</v>
      </c>
      <c r="C414">
        <v>68599</v>
      </c>
      <c r="D414" t="s">
        <v>527</v>
      </c>
      <c r="E414" t="s">
        <v>528</v>
      </c>
      <c r="F414">
        <v>110134</v>
      </c>
      <c r="G414" t="s">
        <v>1340</v>
      </c>
      <c r="H414">
        <v>108</v>
      </c>
      <c r="I414">
        <v>0</v>
      </c>
      <c r="J414">
        <v>334.8</v>
      </c>
      <c r="K414">
        <v>9003</v>
      </c>
      <c r="L414">
        <v>802</v>
      </c>
      <c r="M414">
        <v>1</v>
      </c>
    </row>
    <row r="415" spans="1:13" x14ac:dyDescent="0.25">
      <c r="A415">
        <v>101</v>
      </c>
      <c r="B415" s="1">
        <v>46286</v>
      </c>
      <c r="C415">
        <v>68599</v>
      </c>
      <c r="D415" t="s">
        <v>527</v>
      </c>
      <c r="E415" t="s">
        <v>528</v>
      </c>
      <c r="F415">
        <v>280094</v>
      </c>
      <c r="G415" t="s">
        <v>1341</v>
      </c>
      <c r="H415">
        <v>1</v>
      </c>
      <c r="I415">
        <v>0</v>
      </c>
      <c r="J415">
        <v>16.21</v>
      </c>
      <c r="K415">
        <v>9003</v>
      </c>
      <c r="L415">
        <v>802</v>
      </c>
      <c r="M415">
        <v>1</v>
      </c>
    </row>
    <row r="416" spans="1:13" x14ac:dyDescent="0.25">
      <c r="A416">
        <v>101</v>
      </c>
      <c r="B416" s="1">
        <v>46286</v>
      </c>
      <c r="C416">
        <v>68599</v>
      </c>
      <c r="D416" t="s">
        <v>527</v>
      </c>
      <c r="E416" t="s">
        <v>528</v>
      </c>
      <c r="F416">
        <v>280241</v>
      </c>
      <c r="G416" t="s">
        <v>1342</v>
      </c>
      <c r="H416">
        <v>5</v>
      </c>
      <c r="I416">
        <v>0</v>
      </c>
      <c r="J416">
        <v>465</v>
      </c>
      <c r="K416">
        <v>9003</v>
      </c>
      <c r="L416">
        <v>501</v>
      </c>
      <c r="M416">
        <v>1</v>
      </c>
    </row>
    <row r="417" spans="1:13" x14ac:dyDescent="0.25">
      <c r="A417">
        <v>101</v>
      </c>
      <c r="B417" s="1">
        <v>46286</v>
      </c>
      <c r="C417">
        <v>68599</v>
      </c>
      <c r="D417" t="s">
        <v>527</v>
      </c>
      <c r="E417" t="s">
        <v>528</v>
      </c>
      <c r="F417">
        <v>390523</v>
      </c>
      <c r="G417" t="s">
        <v>1343</v>
      </c>
      <c r="H417">
        <v>6</v>
      </c>
      <c r="I417">
        <v>0</v>
      </c>
      <c r="J417">
        <v>45.6</v>
      </c>
      <c r="K417">
        <v>9003</v>
      </c>
      <c r="L417">
        <v>802</v>
      </c>
      <c r="M417">
        <v>1</v>
      </c>
    </row>
    <row r="418" spans="1:13" x14ac:dyDescent="0.25">
      <c r="A418">
        <v>101</v>
      </c>
      <c r="B418" s="1">
        <v>46286</v>
      </c>
      <c r="C418">
        <v>68599</v>
      </c>
      <c r="D418" t="s">
        <v>527</v>
      </c>
      <c r="E418" t="s">
        <v>528</v>
      </c>
      <c r="F418">
        <v>390530</v>
      </c>
      <c r="G418" t="s">
        <v>1344</v>
      </c>
      <c r="H418">
        <v>2</v>
      </c>
      <c r="I418">
        <v>0</v>
      </c>
      <c r="J418">
        <v>53.04</v>
      </c>
      <c r="K418">
        <v>9003</v>
      </c>
      <c r="L418">
        <v>808</v>
      </c>
      <c r="M418">
        <v>1</v>
      </c>
    </row>
    <row r="419" spans="1:13" x14ac:dyDescent="0.25">
      <c r="A419">
        <v>101</v>
      </c>
      <c r="B419" s="1">
        <v>46286</v>
      </c>
      <c r="C419">
        <v>68599</v>
      </c>
      <c r="D419" t="s">
        <v>527</v>
      </c>
      <c r="E419" t="s">
        <v>528</v>
      </c>
      <c r="F419">
        <v>399963</v>
      </c>
      <c r="G419" t="s">
        <v>1345</v>
      </c>
      <c r="H419">
        <v>2</v>
      </c>
      <c r="I419">
        <v>0</v>
      </c>
      <c r="J419">
        <v>210.18</v>
      </c>
      <c r="K419">
        <v>9003</v>
      </c>
      <c r="L419">
        <v>501</v>
      </c>
      <c r="M419">
        <v>1</v>
      </c>
    </row>
    <row r="420" spans="1:13" x14ac:dyDescent="0.25">
      <c r="A420">
        <v>101</v>
      </c>
      <c r="B420" s="1">
        <v>46286</v>
      </c>
      <c r="C420">
        <v>68599</v>
      </c>
      <c r="D420" t="s">
        <v>527</v>
      </c>
      <c r="E420" t="s">
        <v>528</v>
      </c>
      <c r="F420">
        <v>399964</v>
      </c>
      <c r="G420" t="s">
        <v>1346</v>
      </c>
      <c r="H420">
        <v>2</v>
      </c>
      <c r="I420">
        <v>0</v>
      </c>
      <c r="J420">
        <v>65.540000000000006</v>
      </c>
      <c r="K420">
        <v>9003</v>
      </c>
      <c r="L420">
        <v>808</v>
      </c>
      <c r="M420">
        <v>1</v>
      </c>
    </row>
    <row r="421" spans="1:13" x14ac:dyDescent="0.25">
      <c r="A421">
        <v>101</v>
      </c>
      <c r="B421" s="1">
        <v>46286</v>
      </c>
      <c r="C421">
        <v>68599</v>
      </c>
      <c r="D421" t="s">
        <v>527</v>
      </c>
      <c r="E421" t="s">
        <v>528</v>
      </c>
      <c r="F421">
        <v>399983</v>
      </c>
      <c r="G421" t="s">
        <v>1347</v>
      </c>
      <c r="H421">
        <v>15</v>
      </c>
      <c r="I421">
        <v>0</v>
      </c>
      <c r="J421">
        <v>448.95</v>
      </c>
      <c r="K421">
        <v>9003</v>
      </c>
      <c r="L421">
        <v>501</v>
      </c>
      <c r="M421">
        <v>1</v>
      </c>
    </row>
    <row r="422" spans="1:13" x14ac:dyDescent="0.25">
      <c r="A422">
        <v>101</v>
      </c>
      <c r="B422" s="1">
        <v>46286</v>
      </c>
      <c r="C422">
        <v>68599</v>
      </c>
      <c r="D422" t="s">
        <v>527</v>
      </c>
      <c r="E422" t="s">
        <v>528</v>
      </c>
      <c r="F422">
        <v>399989</v>
      </c>
      <c r="G422" t="s">
        <v>1348</v>
      </c>
      <c r="H422">
        <v>5</v>
      </c>
      <c r="I422">
        <v>0</v>
      </c>
      <c r="J422">
        <v>154.35</v>
      </c>
      <c r="K422">
        <v>9003</v>
      </c>
      <c r="L422">
        <v>802</v>
      </c>
      <c r="M422">
        <v>1</v>
      </c>
    </row>
    <row r="423" spans="1:13" x14ac:dyDescent="0.25">
      <c r="A423">
        <v>101</v>
      </c>
      <c r="B423" s="1">
        <v>46286</v>
      </c>
      <c r="C423">
        <v>68599</v>
      </c>
      <c r="D423" t="s">
        <v>527</v>
      </c>
      <c r="E423" t="s">
        <v>528</v>
      </c>
      <c r="F423">
        <v>399990</v>
      </c>
      <c r="G423" t="s">
        <v>1349</v>
      </c>
      <c r="H423">
        <v>5</v>
      </c>
      <c r="I423">
        <v>0</v>
      </c>
      <c r="J423">
        <v>154.35</v>
      </c>
      <c r="K423">
        <v>9003</v>
      </c>
      <c r="L423">
        <v>802</v>
      </c>
      <c r="M423">
        <v>1</v>
      </c>
    </row>
    <row r="424" spans="1:13" x14ac:dyDescent="0.25">
      <c r="A424">
        <v>101</v>
      </c>
      <c r="B424" s="1">
        <v>46286</v>
      </c>
      <c r="C424">
        <v>68599</v>
      </c>
      <c r="D424" t="s">
        <v>527</v>
      </c>
      <c r="E424" t="s">
        <v>528</v>
      </c>
      <c r="F424">
        <v>400000</v>
      </c>
      <c r="G424" t="s">
        <v>1174</v>
      </c>
      <c r="H424">
        <v>5</v>
      </c>
      <c r="I424">
        <v>0</v>
      </c>
      <c r="J424">
        <v>436.55</v>
      </c>
      <c r="K424">
        <v>9003</v>
      </c>
      <c r="L424">
        <v>501</v>
      </c>
      <c r="M424">
        <v>1</v>
      </c>
    </row>
    <row r="425" spans="1:13" x14ac:dyDescent="0.25">
      <c r="A425">
        <v>101</v>
      </c>
      <c r="B425" s="1">
        <v>46286</v>
      </c>
      <c r="C425">
        <v>68603</v>
      </c>
      <c r="D425" t="s">
        <v>277</v>
      </c>
      <c r="E425" t="s">
        <v>278</v>
      </c>
      <c r="F425">
        <v>90001</v>
      </c>
      <c r="G425" t="s">
        <v>1295</v>
      </c>
      <c r="H425">
        <v>4</v>
      </c>
      <c r="I425">
        <v>0</v>
      </c>
      <c r="J425">
        <v>8.8000000000000007</v>
      </c>
      <c r="K425">
        <v>9003</v>
      </c>
      <c r="L425">
        <v>682</v>
      </c>
      <c r="M425">
        <v>1</v>
      </c>
    </row>
    <row r="426" spans="1:13" x14ac:dyDescent="0.25">
      <c r="A426">
        <v>101</v>
      </c>
      <c r="B426" s="1">
        <v>46286</v>
      </c>
      <c r="C426">
        <v>68603</v>
      </c>
      <c r="D426" t="s">
        <v>277</v>
      </c>
      <c r="E426" t="s">
        <v>278</v>
      </c>
      <c r="F426">
        <v>90129</v>
      </c>
      <c r="G426" t="s">
        <v>1350</v>
      </c>
      <c r="H426">
        <v>4</v>
      </c>
      <c r="I426">
        <v>0</v>
      </c>
      <c r="J426">
        <v>12.8</v>
      </c>
      <c r="K426">
        <v>9003</v>
      </c>
      <c r="L426">
        <v>682</v>
      </c>
      <c r="M426">
        <v>1</v>
      </c>
    </row>
    <row r="427" spans="1:13" x14ac:dyDescent="0.25">
      <c r="A427">
        <v>101</v>
      </c>
      <c r="B427" s="1">
        <v>46287</v>
      </c>
      <c r="C427">
        <v>68629</v>
      </c>
      <c r="D427" t="s">
        <v>120</v>
      </c>
      <c r="E427" t="s">
        <v>121</v>
      </c>
      <c r="F427">
        <v>15260</v>
      </c>
      <c r="G427" t="s">
        <v>1351</v>
      </c>
      <c r="H427">
        <v>300</v>
      </c>
      <c r="I427">
        <v>0</v>
      </c>
      <c r="J427">
        <v>204</v>
      </c>
      <c r="K427">
        <v>9003</v>
      </c>
      <c r="L427">
        <v>501</v>
      </c>
      <c r="M427">
        <v>1</v>
      </c>
    </row>
    <row r="428" spans="1:13" x14ac:dyDescent="0.25">
      <c r="A428">
        <v>101</v>
      </c>
      <c r="B428" s="1">
        <v>46287</v>
      </c>
      <c r="C428">
        <v>68633</v>
      </c>
      <c r="D428" t="s">
        <v>120</v>
      </c>
      <c r="E428" t="s">
        <v>121</v>
      </c>
      <c r="F428">
        <v>15261</v>
      </c>
      <c r="G428" t="s">
        <v>1140</v>
      </c>
      <c r="H428" s="7">
        <v>2200</v>
      </c>
      <c r="I428">
        <v>0</v>
      </c>
      <c r="J428" s="2">
        <v>1496</v>
      </c>
      <c r="K428">
        <v>9003</v>
      </c>
      <c r="L428">
        <v>501</v>
      </c>
      <c r="M428">
        <v>1</v>
      </c>
    </row>
    <row r="429" spans="1:13" x14ac:dyDescent="0.25">
      <c r="A429">
        <v>101</v>
      </c>
      <c r="B429" s="1">
        <v>46287</v>
      </c>
      <c r="C429">
        <v>68655</v>
      </c>
      <c r="D429" t="s">
        <v>440</v>
      </c>
      <c r="E429" t="s">
        <v>441</v>
      </c>
      <c r="F429">
        <v>390535</v>
      </c>
      <c r="G429" t="s">
        <v>1352</v>
      </c>
      <c r="H429">
        <v>162</v>
      </c>
      <c r="I429">
        <v>0</v>
      </c>
      <c r="J429">
        <v>453.6</v>
      </c>
      <c r="K429">
        <v>9003</v>
      </c>
      <c r="L429">
        <v>802</v>
      </c>
      <c r="M429">
        <v>1</v>
      </c>
    </row>
    <row r="430" spans="1:13" x14ac:dyDescent="0.25">
      <c r="A430">
        <v>101</v>
      </c>
      <c r="B430" s="1">
        <v>46287</v>
      </c>
      <c r="C430">
        <v>68655</v>
      </c>
      <c r="D430" t="s">
        <v>440</v>
      </c>
      <c r="E430" t="s">
        <v>441</v>
      </c>
      <c r="F430">
        <v>399969</v>
      </c>
      <c r="G430" t="s">
        <v>1353</v>
      </c>
      <c r="H430">
        <v>189</v>
      </c>
      <c r="I430">
        <v>0</v>
      </c>
      <c r="J430">
        <v>689.85</v>
      </c>
      <c r="K430">
        <v>9003</v>
      </c>
      <c r="L430">
        <v>501</v>
      </c>
      <c r="M430">
        <v>1</v>
      </c>
    </row>
    <row r="431" spans="1:13" x14ac:dyDescent="0.25">
      <c r="A431">
        <v>101</v>
      </c>
      <c r="B431" s="1">
        <v>46287</v>
      </c>
      <c r="C431">
        <v>68655</v>
      </c>
      <c r="D431" t="s">
        <v>440</v>
      </c>
      <c r="E431" t="s">
        <v>441</v>
      </c>
      <c r="F431">
        <v>399970</v>
      </c>
      <c r="G431" t="s">
        <v>1336</v>
      </c>
      <c r="H431">
        <v>63</v>
      </c>
      <c r="I431">
        <v>0</v>
      </c>
      <c r="J431">
        <v>175.14</v>
      </c>
      <c r="K431">
        <v>9003</v>
      </c>
      <c r="L431">
        <v>802</v>
      </c>
      <c r="M431">
        <v>1</v>
      </c>
    </row>
    <row r="432" spans="1:13" x14ac:dyDescent="0.25">
      <c r="A432">
        <v>101</v>
      </c>
      <c r="B432" s="1">
        <v>46287</v>
      </c>
      <c r="C432">
        <v>68675</v>
      </c>
      <c r="D432" t="s">
        <v>116</v>
      </c>
      <c r="E432" t="s">
        <v>117</v>
      </c>
      <c r="F432">
        <v>15408</v>
      </c>
      <c r="G432" t="s">
        <v>1143</v>
      </c>
      <c r="H432">
        <v>60</v>
      </c>
      <c r="I432">
        <v>0</v>
      </c>
      <c r="J432" s="2">
        <v>2764.8</v>
      </c>
      <c r="K432">
        <v>9003</v>
      </c>
      <c r="L432">
        <v>802</v>
      </c>
      <c r="M432">
        <v>1</v>
      </c>
    </row>
    <row r="433" spans="1:13" x14ac:dyDescent="0.25">
      <c r="A433">
        <v>101</v>
      </c>
      <c r="B433" s="1">
        <v>46287</v>
      </c>
      <c r="C433">
        <v>68681</v>
      </c>
      <c r="D433" t="s">
        <v>114</v>
      </c>
      <c r="E433" t="s">
        <v>115</v>
      </c>
      <c r="F433">
        <v>15923</v>
      </c>
      <c r="G433" t="s">
        <v>1354</v>
      </c>
      <c r="H433">
        <v>19</v>
      </c>
      <c r="I433">
        <v>0</v>
      </c>
      <c r="J433" s="2">
        <v>4692.05</v>
      </c>
      <c r="K433">
        <v>9003</v>
      </c>
      <c r="L433">
        <v>501</v>
      </c>
      <c r="M433">
        <v>1</v>
      </c>
    </row>
    <row r="434" spans="1:13" x14ac:dyDescent="0.25">
      <c r="A434">
        <v>101</v>
      </c>
      <c r="B434" s="1">
        <v>46287</v>
      </c>
      <c r="C434">
        <v>68683</v>
      </c>
      <c r="D434" t="s">
        <v>105</v>
      </c>
      <c r="E434" t="s">
        <v>106</v>
      </c>
      <c r="F434">
        <v>280694</v>
      </c>
      <c r="G434" t="s">
        <v>1184</v>
      </c>
      <c r="H434">
        <v>30</v>
      </c>
      <c r="I434">
        <v>0</v>
      </c>
      <c r="J434" s="2">
        <v>1162.5</v>
      </c>
      <c r="K434">
        <v>9003</v>
      </c>
      <c r="L434">
        <v>501</v>
      </c>
      <c r="M434">
        <v>1</v>
      </c>
    </row>
    <row r="435" spans="1:13" x14ac:dyDescent="0.25">
      <c r="A435">
        <v>101</v>
      </c>
      <c r="B435" s="1">
        <v>46287</v>
      </c>
      <c r="C435">
        <v>68701</v>
      </c>
      <c r="D435" t="s">
        <v>277</v>
      </c>
      <c r="E435" t="s">
        <v>278</v>
      </c>
      <c r="F435">
        <v>15897</v>
      </c>
      <c r="G435" t="s">
        <v>1355</v>
      </c>
      <c r="H435">
        <v>10</v>
      </c>
      <c r="I435">
        <v>0</v>
      </c>
      <c r="J435">
        <v>160</v>
      </c>
      <c r="K435">
        <v>9003</v>
      </c>
      <c r="L435">
        <v>682</v>
      </c>
      <c r="M435">
        <v>1</v>
      </c>
    </row>
    <row r="436" spans="1:13" x14ac:dyDescent="0.25">
      <c r="A436">
        <v>101</v>
      </c>
      <c r="B436" s="1">
        <v>46287</v>
      </c>
      <c r="C436">
        <v>68704</v>
      </c>
      <c r="D436" t="s">
        <v>227</v>
      </c>
      <c r="E436" t="s">
        <v>228</v>
      </c>
      <c r="F436">
        <v>280147</v>
      </c>
      <c r="G436" t="s">
        <v>1274</v>
      </c>
      <c r="H436">
        <v>80</v>
      </c>
      <c r="I436">
        <v>0</v>
      </c>
      <c r="J436" s="2">
        <v>2276</v>
      </c>
      <c r="K436">
        <v>9003</v>
      </c>
      <c r="L436">
        <v>501</v>
      </c>
      <c r="M436">
        <v>1</v>
      </c>
    </row>
    <row r="437" spans="1:13" x14ac:dyDescent="0.25">
      <c r="A437">
        <v>101</v>
      </c>
      <c r="B437" s="1">
        <v>46287</v>
      </c>
      <c r="C437">
        <v>68705</v>
      </c>
      <c r="D437" t="s">
        <v>105</v>
      </c>
      <c r="E437" t="s">
        <v>106</v>
      </c>
      <c r="F437">
        <v>30076</v>
      </c>
      <c r="G437" t="s">
        <v>1258</v>
      </c>
      <c r="H437">
        <v>40</v>
      </c>
      <c r="I437">
        <v>0</v>
      </c>
      <c r="J437" s="2">
        <v>1438.8</v>
      </c>
      <c r="K437">
        <v>9003</v>
      </c>
      <c r="L437">
        <v>501</v>
      </c>
      <c r="M437">
        <v>1</v>
      </c>
    </row>
    <row r="438" spans="1:13" x14ac:dyDescent="0.25">
      <c r="A438">
        <v>101</v>
      </c>
      <c r="B438" s="1">
        <v>46287</v>
      </c>
      <c r="C438">
        <v>68718</v>
      </c>
      <c r="D438" t="s">
        <v>395</v>
      </c>
      <c r="E438" t="s">
        <v>396</v>
      </c>
      <c r="F438">
        <v>60009</v>
      </c>
      <c r="G438" t="s">
        <v>1356</v>
      </c>
      <c r="H438">
        <v>50</v>
      </c>
      <c r="I438">
        <v>0</v>
      </c>
      <c r="J438">
        <v>105</v>
      </c>
      <c r="K438">
        <v>9003</v>
      </c>
      <c r="L438">
        <v>720</v>
      </c>
      <c r="M438">
        <v>1</v>
      </c>
    </row>
    <row r="439" spans="1:13" x14ac:dyDescent="0.25">
      <c r="A439">
        <v>101</v>
      </c>
      <c r="B439" s="1">
        <v>46287</v>
      </c>
      <c r="C439">
        <v>68718</v>
      </c>
      <c r="D439" t="s">
        <v>395</v>
      </c>
      <c r="E439" t="s">
        <v>396</v>
      </c>
      <c r="F439">
        <v>120266</v>
      </c>
      <c r="G439" t="s">
        <v>1315</v>
      </c>
      <c r="H439">
        <v>5</v>
      </c>
      <c r="I439">
        <v>0</v>
      </c>
      <c r="J439">
        <v>125</v>
      </c>
      <c r="K439">
        <v>9003</v>
      </c>
      <c r="L439">
        <v>720</v>
      </c>
      <c r="M439">
        <v>1</v>
      </c>
    </row>
    <row r="440" spans="1:13" x14ac:dyDescent="0.25">
      <c r="A440">
        <v>101</v>
      </c>
      <c r="B440" s="1">
        <v>46287</v>
      </c>
      <c r="C440">
        <v>68718</v>
      </c>
      <c r="D440" t="s">
        <v>395</v>
      </c>
      <c r="E440" t="s">
        <v>396</v>
      </c>
      <c r="F440">
        <v>390010</v>
      </c>
      <c r="G440" t="s">
        <v>1317</v>
      </c>
      <c r="H440">
        <v>4</v>
      </c>
      <c r="I440">
        <v>0</v>
      </c>
      <c r="J440">
        <v>60</v>
      </c>
      <c r="K440">
        <v>9010</v>
      </c>
      <c r="L440">
        <v>720</v>
      </c>
      <c r="M440">
        <v>1</v>
      </c>
    </row>
    <row r="441" spans="1:13" x14ac:dyDescent="0.25">
      <c r="A441">
        <v>101</v>
      </c>
      <c r="B441" s="1">
        <v>46287</v>
      </c>
      <c r="C441">
        <v>68718</v>
      </c>
      <c r="D441" t="s">
        <v>395</v>
      </c>
      <c r="E441" t="s">
        <v>396</v>
      </c>
      <c r="F441">
        <v>390042</v>
      </c>
      <c r="G441" t="s">
        <v>1318</v>
      </c>
      <c r="H441">
        <v>10</v>
      </c>
      <c r="I441">
        <v>0</v>
      </c>
      <c r="J441">
        <v>23</v>
      </c>
      <c r="K441">
        <v>9010</v>
      </c>
      <c r="L441">
        <v>720</v>
      </c>
      <c r="M441">
        <v>1</v>
      </c>
    </row>
    <row r="442" spans="1:13" x14ac:dyDescent="0.25">
      <c r="A442">
        <v>101</v>
      </c>
      <c r="B442" s="1">
        <v>46287</v>
      </c>
      <c r="C442">
        <v>68718</v>
      </c>
      <c r="D442" t="s">
        <v>395</v>
      </c>
      <c r="E442" t="s">
        <v>396</v>
      </c>
      <c r="F442">
        <v>390054</v>
      </c>
      <c r="G442" t="s">
        <v>1357</v>
      </c>
      <c r="H442">
        <v>5</v>
      </c>
      <c r="I442">
        <v>0</v>
      </c>
      <c r="J442">
        <v>170</v>
      </c>
      <c r="K442">
        <v>9010</v>
      </c>
      <c r="L442">
        <v>720</v>
      </c>
      <c r="M442">
        <v>1</v>
      </c>
    </row>
    <row r="443" spans="1:13" x14ac:dyDescent="0.25">
      <c r="A443">
        <v>101</v>
      </c>
      <c r="B443" s="1">
        <v>46287</v>
      </c>
      <c r="C443">
        <v>68718</v>
      </c>
      <c r="D443" t="s">
        <v>395</v>
      </c>
      <c r="E443" t="s">
        <v>396</v>
      </c>
      <c r="F443">
        <v>390057</v>
      </c>
      <c r="G443" t="s">
        <v>1321</v>
      </c>
      <c r="H443">
        <v>300</v>
      </c>
      <c r="I443">
        <v>0</v>
      </c>
      <c r="J443" s="2">
        <v>5400</v>
      </c>
      <c r="K443">
        <v>9010</v>
      </c>
      <c r="L443">
        <v>720</v>
      </c>
      <c r="M443">
        <v>1</v>
      </c>
    </row>
    <row r="444" spans="1:13" x14ac:dyDescent="0.25">
      <c r="A444">
        <v>101</v>
      </c>
      <c r="B444" s="1">
        <v>46287</v>
      </c>
      <c r="C444">
        <v>68718</v>
      </c>
      <c r="D444" t="s">
        <v>395</v>
      </c>
      <c r="E444" t="s">
        <v>396</v>
      </c>
      <c r="F444">
        <v>390060</v>
      </c>
      <c r="G444" t="s">
        <v>1358</v>
      </c>
      <c r="H444">
        <v>20</v>
      </c>
      <c r="I444">
        <v>0</v>
      </c>
      <c r="J444" s="2">
        <v>1160</v>
      </c>
      <c r="K444">
        <v>9010</v>
      </c>
      <c r="L444">
        <v>720</v>
      </c>
      <c r="M444">
        <v>1</v>
      </c>
    </row>
    <row r="445" spans="1:13" x14ac:dyDescent="0.25">
      <c r="A445">
        <v>101</v>
      </c>
      <c r="B445" s="1">
        <v>46287</v>
      </c>
      <c r="C445">
        <v>68718</v>
      </c>
      <c r="D445" t="s">
        <v>395</v>
      </c>
      <c r="E445" t="s">
        <v>396</v>
      </c>
      <c r="F445">
        <v>390065</v>
      </c>
      <c r="G445" t="s">
        <v>1359</v>
      </c>
      <c r="H445">
        <v>3</v>
      </c>
      <c r="I445">
        <v>0</v>
      </c>
      <c r="J445">
        <v>99</v>
      </c>
      <c r="K445">
        <v>9010</v>
      </c>
      <c r="L445">
        <v>720</v>
      </c>
      <c r="M445">
        <v>1</v>
      </c>
    </row>
    <row r="446" spans="1:13" x14ac:dyDescent="0.25">
      <c r="A446">
        <v>101</v>
      </c>
      <c r="B446" s="1">
        <v>46287</v>
      </c>
      <c r="C446">
        <v>68718</v>
      </c>
      <c r="D446" t="s">
        <v>395</v>
      </c>
      <c r="E446" t="s">
        <v>396</v>
      </c>
      <c r="F446">
        <v>390066</v>
      </c>
      <c r="G446" t="s">
        <v>1360</v>
      </c>
      <c r="H446">
        <v>3</v>
      </c>
      <c r="I446">
        <v>0</v>
      </c>
      <c r="J446">
        <v>63</v>
      </c>
      <c r="K446">
        <v>9010</v>
      </c>
      <c r="L446">
        <v>720</v>
      </c>
      <c r="M446">
        <v>1</v>
      </c>
    </row>
    <row r="447" spans="1:13" x14ac:dyDescent="0.25">
      <c r="A447">
        <v>101</v>
      </c>
      <c r="B447" s="1">
        <v>46287</v>
      </c>
      <c r="C447">
        <v>68718</v>
      </c>
      <c r="D447" t="s">
        <v>395</v>
      </c>
      <c r="E447" t="s">
        <v>396</v>
      </c>
      <c r="F447">
        <v>390067</v>
      </c>
      <c r="G447" t="s">
        <v>1361</v>
      </c>
      <c r="H447">
        <v>2</v>
      </c>
      <c r="I447">
        <v>0</v>
      </c>
      <c r="J447">
        <v>42</v>
      </c>
      <c r="K447">
        <v>9010</v>
      </c>
      <c r="L447">
        <v>720</v>
      </c>
      <c r="M447">
        <v>1</v>
      </c>
    </row>
    <row r="448" spans="1:13" x14ac:dyDescent="0.25">
      <c r="A448">
        <v>101</v>
      </c>
      <c r="B448" s="1">
        <v>46287</v>
      </c>
      <c r="C448">
        <v>68718</v>
      </c>
      <c r="D448" t="s">
        <v>395</v>
      </c>
      <c r="E448" t="s">
        <v>396</v>
      </c>
      <c r="F448">
        <v>390068</v>
      </c>
      <c r="G448" t="s">
        <v>1362</v>
      </c>
      <c r="H448">
        <v>15</v>
      </c>
      <c r="I448">
        <v>0</v>
      </c>
      <c r="J448">
        <v>45</v>
      </c>
      <c r="K448">
        <v>9010</v>
      </c>
      <c r="L448">
        <v>720</v>
      </c>
      <c r="M448">
        <v>1</v>
      </c>
    </row>
    <row r="449" spans="1:13" x14ac:dyDescent="0.25">
      <c r="A449">
        <v>101</v>
      </c>
      <c r="B449" s="1">
        <v>46287</v>
      </c>
      <c r="C449">
        <v>68718</v>
      </c>
      <c r="D449" t="s">
        <v>395</v>
      </c>
      <c r="E449" t="s">
        <v>396</v>
      </c>
      <c r="F449">
        <v>390243</v>
      </c>
      <c r="G449" t="s">
        <v>1363</v>
      </c>
      <c r="H449">
        <v>5</v>
      </c>
      <c r="I449">
        <v>0</v>
      </c>
      <c r="J449">
        <v>12</v>
      </c>
      <c r="K449">
        <v>9010</v>
      </c>
      <c r="L449">
        <v>720</v>
      </c>
      <c r="M449">
        <v>1</v>
      </c>
    </row>
    <row r="450" spans="1:13" x14ac:dyDescent="0.25">
      <c r="A450">
        <v>101</v>
      </c>
      <c r="B450" s="1">
        <v>46287</v>
      </c>
      <c r="C450">
        <v>68718</v>
      </c>
      <c r="D450" t="s">
        <v>395</v>
      </c>
      <c r="E450" t="s">
        <v>396</v>
      </c>
      <c r="F450">
        <v>390266</v>
      </c>
      <c r="G450" t="s">
        <v>1322</v>
      </c>
      <c r="H450">
        <v>4</v>
      </c>
      <c r="I450">
        <v>0</v>
      </c>
      <c r="J450">
        <v>391.6</v>
      </c>
      <c r="K450">
        <v>9010</v>
      </c>
      <c r="L450">
        <v>720</v>
      </c>
      <c r="M450">
        <v>1</v>
      </c>
    </row>
    <row r="451" spans="1:13" x14ac:dyDescent="0.25">
      <c r="A451">
        <v>101</v>
      </c>
      <c r="B451" s="1">
        <v>46287</v>
      </c>
      <c r="C451">
        <v>68718</v>
      </c>
      <c r="D451" t="s">
        <v>395</v>
      </c>
      <c r="E451" t="s">
        <v>396</v>
      </c>
      <c r="F451">
        <v>390329</v>
      </c>
      <c r="G451" t="s">
        <v>1323</v>
      </c>
      <c r="H451">
        <v>3</v>
      </c>
      <c r="I451">
        <v>0</v>
      </c>
      <c r="J451">
        <v>240</v>
      </c>
      <c r="L451">
        <v>720</v>
      </c>
      <c r="M451">
        <v>1</v>
      </c>
    </row>
    <row r="452" spans="1:13" x14ac:dyDescent="0.25">
      <c r="A452">
        <v>101</v>
      </c>
      <c r="B452" s="1">
        <v>46287</v>
      </c>
      <c r="C452">
        <v>68718</v>
      </c>
      <c r="D452" t="s">
        <v>395</v>
      </c>
      <c r="E452" t="s">
        <v>396</v>
      </c>
      <c r="F452">
        <v>390437</v>
      </c>
      <c r="G452" t="s">
        <v>1326</v>
      </c>
      <c r="H452">
        <v>10</v>
      </c>
      <c r="I452">
        <v>0</v>
      </c>
      <c r="J452">
        <v>140</v>
      </c>
      <c r="L452">
        <v>720</v>
      </c>
      <c r="M452">
        <v>1</v>
      </c>
    </row>
    <row r="453" spans="1:13" x14ac:dyDescent="0.25">
      <c r="A453">
        <v>101</v>
      </c>
      <c r="B453" s="1">
        <v>46287</v>
      </c>
      <c r="C453">
        <v>68718</v>
      </c>
      <c r="D453" t="s">
        <v>395</v>
      </c>
      <c r="E453" t="s">
        <v>396</v>
      </c>
      <c r="F453">
        <v>390488</v>
      </c>
      <c r="G453" t="s">
        <v>1327</v>
      </c>
      <c r="H453">
        <v>30</v>
      </c>
      <c r="I453">
        <v>0</v>
      </c>
      <c r="J453">
        <v>37.5</v>
      </c>
      <c r="K453">
        <v>9010</v>
      </c>
      <c r="L453">
        <v>720</v>
      </c>
      <c r="M453">
        <v>1</v>
      </c>
    </row>
    <row r="454" spans="1:13" x14ac:dyDescent="0.25">
      <c r="A454">
        <v>101</v>
      </c>
      <c r="B454" s="1">
        <v>46287</v>
      </c>
      <c r="C454">
        <v>68718</v>
      </c>
      <c r="D454" t="s">
        <v>395</v>
      </c>
      <c r="E454" t="s">
        <v>396</v>
      </c>
      <c r="F454">
        <v>390633</v>
      </c>
      <c r="G454" t="s">
        <v>1364</v>
      </c>
      <c r="H454">
        <v>4</v>
      </c>
      <c r="I454">
        <v>0</v>
      </c>
      <c r="J454">
        <v>22</v>
      </c>
      <c r="L454">
        <v>720</v>
      </c>
      <c r="M454">
        <v>1</v>
      </c>
    </row>
    <row r="455" spans="1:13" x14ac:dyDescent="0.25">
      <c r="A455">
        <v>101</v>
      </c>
      <c r="B455" s="1">
        <v>46287</v>
      </c>
      <c r="C455">
        <v>68718</v>
      </c>
      <c r="D455" t="s">
        <v>395</v>
      </c>
      <c r="E455" t="s">
        <v>396</v>
      </c>
      <c r="F455">
        <v>390694</v>
      </c>
      <c r="G455" t="s">
        <v>1365</v>
      </c>
      <c r="H455">
        <v>5</v>
      </c>
      <c r="I455">
        <v>0</v>
      </c>
      <c r="J455">
        <v>12.5</v>
      </c>
      <c r="K455">
        <v>9010</v>
      </c>
      <c r="L455">
        <v>720</v>
      </c>
      <c r="M455">
        <v>1</v>
      </c>
    </row>
    <row r="456" spans="1:13" x14ac:dyDescent="0.25">
      <c r="A456">
        <v>101</v>
      </c>
      <c r="B456" s="1">
        <v>46287</v>
      </c>
      <c r="C456">
        <v>68723</v>
      </c>
      <c r="D456" t="s">
        <v>128</v>
      </c>
      <c r="E456" t="s">
        <v>129</v>
      </c>
      <c r="F456">
        <v>30315</v>
      </c>
      <c r="G456" t="s">
        <v>1194</v>
      </c>
      <c r="H456">
        <v>25</v>
      </c>
      <c r="I456">
        <v>0</v>
      </c>
      <c r="J456">
        <v>325</v>
      </c>
      <c r="K456">
        <v>9003</v>
      </c>
      <c r="L456">
        <v>501</v>
      </c>
      <c r="M456">
        <v>1</v>
      </c>
    </row>
    <row r="457" spans="1:13" x14ac:dyDescent="0.25">
      <c r="A457">
        <v>101</v>
      </c>
      <c r="B457" s="1">
        <v>46287</v>
      </c>
      <c r="C457">
        <v>68723</v>
      </c>
      <c r="D457" t="s">
        <v>128</v>
      </c>
      <c r="E457" t="s">
        <v>129</v>
      </c>
      <c r="F457">
        <v>190103</v>
      </c>
      <c r="G457" t="s">
        <v>1215</v>
      </c>
      <c r="H457">
        <v>7</v>
      </c>
      <c r="I457">
        <v>0</v>
      </c>
      <c r="J457">
        <v>84</v>
      </c>
      <c r="K457">
        <v>9003</v>
      </c>
      <c r="L457">
        <v>802</v>
      </c>
      <c r="M457">
        <v>1</v>
      </c>
    </row>
    <row r="458" spans="1:13" x14ac:dyDescent="0.25">
      <c r="A458">
        <v>101</v>
      </c>
      <c r="B458" s="1">
        <v>46287</v>
      </c>
      <c r="C458">
        <v>68723</v>
      </c>
      <c r="D458" t="s">
        <v>128</v>
      </c>
      <c r="E458" t="s">
        <v>129</v>
      </c>
      <c r="F458">
        <v>280637</v>
      </c>
      <c r="G458" t="s">
        <v>1160</v>
      </c>
      <c r="H458">
        <v>375</v>
      </c>
      <c r="I458">
        <v>0</v>
      </c>
      <c r="J458" s="2">
        <v>1181.25</v>
      </c>
      <c r="K458">
        <v>9010</v>
      </c>
      <c r="L458">
        <v>501</v>
      </c>
      <c r="M458">
        <v>1</v>
      </c>
    </row>
    <row r="459" spans="1:13" x14ac:dyDescent="0.25">
      <c r="A459">
        <v>101</v>
      </c>
      <c r="B459" s="1">
        <v>46287</v>
      </c>
      <c r="C459">
        <v>68724</v>
      </c>
      <c r="D459" t="s">
        <v>128</v>
      </c>
      <c r="E459" t="s">
        <v>129</v>
      </c>
      <c r="F459">
        <v>280777</v>
      </c>
      <c r="G459" t="s">
        <v>1249</v>
      </c>
      <c r="H459">
        <v>5</v>
      </c>
      <c r="I459">
        <v>0</v>
      </c>
      <c r="J459">
        <v>355</v>
      </c>
      <c r="K459">
        <v>9003</v>
      </c>
      <c r="L459">
        <v>501</v>
      </c>
      <c r="M459">
        <v>1</v>
      </c>
    </row>
    <row r="460" spans="1:13" x14ac:dyDescent="0.25">
      <c r="A460">
        <v>101</v>
      </c>
      <c r="B460" s="1">
        <v>46287</v>
      </c>
      <c r="C460">
        <v>68726</v>
      </c>
      <c r="D460" t="s">
        <v>163</v>
      </c>
      <c r="E460" t="s">
        <v>133</v>
      </c>
      <c r="F460">
        <v>160020</v>
      </c>
      <c r="G460" t="s">
        <v>1198</v>
      </c>
      <c r="H460">
        <v>200</v>
      </c>
      <c r="I460">
        <v>0</v>
      </c>
      <c r="J460" s="2">
        <v>10926</v>
      </c>
      <c r="K460">
        <v>9003</v>
      </c>
      <c r="L460">
        <v>501</v>
      </c>
      <c r="M460">
        <v>1</v>
      </c>
    </row>
    <row r="461" spans="1:13" x14ac:dyDescent="0.25">
      <c r="A461">
        <v>101</v>
      </c>
      <c r="B461" s="1">
        <v>46287</v>
      </c>
      <c r="C461">
        <v>68729</v>
      </c>
      <c r="D461" t="s">
        <v>568</v>
      </c>
      <c r="E461" t="s">
        <v>121</v>
      </c>
      <c r="F461">
        <v>10077</v>
      </c>
      <c r="G461" t="s">
        <v>1366</v>
      </c>
      <c r="H461">
        <v>30</v>
      </c>
      <c r="I461">
        <v>0</v>
      </c>
      <c r="J461">
        <v>411</v>
      </c>
      <c r="K461">
        <v>9003</v>
      </c>
      <c r="L461">
        <v>501</v>
      </c>
      <c r="M461">
        <v>1</v>
      </c>
    </row>
    <row r="462" spans="1:13" x14ac:dyDescent="0.25">
      <c r="A462">
        <v>101</v>
      </c>
      <c r="B462" s="1">
        <v>46287</v>
      </c>
      <c r="C462">
        <v>68729</v>
      </c>
      <c r="D462" t="s">
        <v>568</v>
      </c>
      <c r="E462" t="s">
        <v>121</v>
      </c>
      <c r="F462">
        <v>15137</v>
      </c>
      <c r="G462" t="s">
        <v>1168</v>
      </c>
      <c r="H462">
        <v>348</v>
      </c>
      <c r="I462">
        <v>0</v>
      </c>
      <c r="J462" s="2">
        <v>2366.4</v>
      </c>
      <c r="K462">
        <v>9003</v>
      </c>
      <c r="L462">
        <v>501</v>
      </c>
      <c r="M462">
        <v>1</v>
      </c>
    </row>
    <row r="463" spans="1:13" x14ac:dyDescent="0.25">
      <c r="A463">
        <v>101</v>
      </c>
      <c r="B463" s="1">
        <v>46287</v>
      </c>
      <c r="C463">
        <v>68729</v>
      </c>
      <c r="D463" t="s">
        <v>568</v>
      </c>
      <c r="E463" t="s">
        <v>121</v>
      </c>
      <c r="F463">
        <v>20132</v>
      </c>
      <c r="G463" t="s">
        <v>1144</v>
      </c>
      <c r="H463">
        <v>25</v>
      </c>
      <c r="I463">
        <v>0</v>
      </c>
      <c r="J463" s="2">
        <v>2250.75</v>
      </c>
      <c r="K463">
        <v>9003</v>
      </c>
      <c r="L463">
        <v>501</v>
      </c>
      <c r="M463">
        <v>1</v>
      </c>
    </row>
    <row r="464" spans="1:13" x14ac:dyDescent="0.25">
      <c r="A464">
        <v>101</v>
      </c>
      <c r="B464" s="1">
        <v>46287</v>
      </c>
      <c r="C464">
        <v>68729</v>
      </c>
      <c r="D464" t="s">
        <v>568</v>
      </c>
      <c r="E464" t="s">
        <v>121</v>
      </c>
      <c r="F464">
        <v>250043</v>
      </c>
      <c r="G464" t="s">
        <v>1367</v>
      </c>
      <c r="H464">
        <v>20</v>
      </c>
      <c r="I464">
        <v>0</v>
      </c>
      <c r="J464">
        <v>184.4</v>
      </c>
      <c r="K464">
        <v>9003</v>
      </c>
      <c r="L464">
        <v>501</v>
      </c>
      <c r="M464">
        <v>1</v>
      </c>
    </row>
    <row r="465" spans="1:13" x14ac:dyDescent="0.25">
      <c r="A465">
        <v>101</v>
      </c>
      <c r="B465" s="1">
        <v>46287</v>
      </c>
      <c r="C465">
        <v>68733</v>
      </c>
      <c r="D465" t="s">
        <v>621</v>
      </c>
      <c r="E465" t="s">
        <v>106</v>
      </c>
      <c r="F465">
        <v>30006</v>
      </c>
      <c r="G465" t="s">
        <v>1193</v>
      </c>
      <c r="H465">
        <v>15</v>
      </c>
      <c r="I465">
        <v>0</v>
      </c>
      <c r="J465">
        <v>261.60000000000002</v>
      </c>
      <c r="K465">
        <v>9003</v>
      </c>
      <c r="L465">
        <v>501</v>
      </c>
      <c r="M465">
        <v>1</v>
      </c>
    </row>
    <row r="466" spans="1:13" x14ac:dyDescent="0.25">
      <c r="A466">
        <v>101</v>
      </c>
      <c r="B466" s="1">
        <v>46287</v>
      </c>
      <c r="C466">
        <v>68733</v>
      </c>
      <c r="D466" t="s">
        <v>621</v>
      </c>
      <c r="E466" t="s">
        <v>106</v>
      </c>
      <c r="F466">
        <v>30007</v>
      </c>
      <c r="G466" t="s">
        <v>1273</v>
      </c>
      <c r="H466">
        <v>25</v>
      </c>
      <c r="I466">
        <v>0</v>
      </c>
      <c r="J466">
        <v>626.75</v>
      </c>
      <c r="K466">
        <v>9003</v>
      </c>
      <c r="L466">
        <v>501</v>
      </c>
      <c r="M466">
        <v>1</v>
      </c>
    </row>
    <row r="467" spans="1:13" x14ac:dyDescent="0.25">
      <c r="A467">
        <v>101</v>
      </c>
      <c r="B467" s="1">
        <v>46287</v>
      </c>
      <c r="C467">
        <v>68733</v>
      </c>
      <c r="D467" t="s">
        <v>621</v>
      </c>
      <c r="E467" t="s">
        <v>106</v>
      </c>
      <c r="F467">
        <v>30080</v>
      </c>
      <c r="G467" t="s">
        <v>1368</v>
      </c>
      <c r="H467">
        <v>35</v>
      </c>
      <c r="I467">
        <v>0</v>
      </c>
      <c r="J467" s="2">
        <v>1438.15</v>
      </c>
      <c r="K467">
        <v>9003</v>
      </c>
      <c r="L467">
        <v>501</v>
      </c>
      <c r="M467">
        <v>1</v>
      </c>
    </row>
    <row r="468" spans="1:13" x14ac:dyDescent="0.25">
      <c r="A468">
        <v>101</v>
      </c>
      <c r="B468" s="1">
        <v>46287</v>
      </c>
      <c r="C468">
        <v>68733</v>
      </c>
      <c r="D468" t="s">
        <v>621</v>
      </c>
      <c r="E468" t="s">
        <v>106</v>
      </c>
      <c r="F468">
        <v>280147</v>
      </c>
      <c r="G468" t="s">
        <v>1274</v>
      </c>
      <c r="H468">
        <v>10</v>
      </c>
      <c r="I468">
        <v>0</v>
      </c>
      <c r="J468">
        <v>305.2</v>
      </c>
      <c r="K468">
        <v>9003</v>
      </c>
      <c r="L468">
        <v>501</v>
      </c>
      <c r="M468">
        <v>1</v>
      </c>
    </row>
    <row r="469" spans="1:13" x14ac:dyDescent="0.25">
      <c r="A469">
        <v>101</v>
      </c>
      <c r="B469" s="1">
        <v>46287</v>
      </c>
      <c r="C469">
        <v>68733</v>
      </c>
      <c r="D469" t="s">
        <v>621</v>
      </c>
      <c r="E469" t="s">
        <v>106</v>
      </c>
      <c r="F469">
        <v>390357</v>
      </c>
      <c r="G469" t="s">
        <v>1369</v>
      </c>
      <c r="H469">
        <v>30</v>
      </c>
      <c r="I469">
        <v>0</v>
      </c>
      <c r="J469">
        <v>784.8</v>
      </c>
      <c r="K469">
        <v>9003</v>
      </c>
      <c r="L469">
        <v>501</v>
      </c>
      <c r="M469">
        <v>1</v>
      </c>
    </row>
    <row r="470" spans="1:13" x14ac:dyDescent="0.25">
      <c r="A470">
        <v>101</v>
      </c>
      <c r="B470" s="1">
        <v>46287</v>
      </c>
      <c r="C470">
        <v>68735</v>
      </c>
      <c r="D470" t="s">
        <v>105</v>
      </c>
      <c r="E470" t="s">
        <v>106</v>
      </c>
      <c r="F470">
        <v>30006</v>
      </c>
      <c r="G470" t="s">
        <v>1193</v>
      </c>
      <c r="H470">
        <v>2</v>
      </c>
      <c r="I470">
        <v>0</v>
      </c>
      <c r="J470">
        <v>34.880000000000003</v>
      </c>
      <c r="K470">
        <v>9003</v>
      </c>
      <c r="L470">
        <v>501</v>
      </c>
      <c r="M470">
        <v>1</v>
      </c>
    </row>
    <row r="471" spans="1:13" x14ac:dyDescent="0.25">
      <c r="A471">
        <v>101</v>
      </c>
      <c r="B471" s="1">
        <v>46287</v>
      </c>
      <c r="C471">
        <v>68735</v>
      </c>
      <c r="D471" t="s">
        <v>105</v>
      </c>
      <c r="E471" t="s">
        <v>106</v>
      </c>
      <c r="F471">
        <v>30045</v>
      </c>
      <c r="G471" t="s">
        <v>1370</v>
      </c>
      <c r="H471">
        <v>4</v>
      </c>
      <c r="I471">
        <v>0</v>
      </c>
      <c r="J471">
        <v>56.68</v>
      </c>
      <c r="K471">
        <v>9003</v>
      </c>
      <c r="L471">
        <v>501</v>
      </c>
      <c r="M471">
        <v>1</v>
      </c>
    </row>
    <row r="472" spans="1:13" x14ac:dyDescent="0.25">
      <c r="A472">
        <v>101</v>
      </c>
      <c r="B472" s="1">
        <v>46287</v>
      </c>
      <c r="C472">
        <v>68735</v>
      </c>
      <c r="D472" t="s">
        <v>105</v>
      </c>
      <c r="E472" t="s">
        <v>106</v>
      </c>
      <c r="F472">
        <v>30076</v>
      </c>
      <c r="G472" t="s">
        <v>1258</v>
      </c>
      <c r="H472">
        <v>2</v>
      </c>
      <c r="I472">
        <v>0</v>
      </c>
      <c r="J472">
        <v>71.94</v>
      </c>
      <c r="K472">
        <v>9003</v>
      </c>
      <c r="L472">
        <v>501</v>
      </c>
      <c r="M472">
        <v>1</v>
      </c>
    </row>
    <row r="473" spans="1:13" x14ac:dyDescent="0.25">
      <c r="A473">
        <v>101</v>
      </c>
      <c r="B473" s="1">
        <v>46287</v>
      </c>
      <c r="C473">
        <v>68736</v>
      </c>
      <c r="D473" t="s">
        <v>105</v>
      </c>
      <c r="E473" t="s">
        <v>106</v>
      </c>
      <c r="F473">
        <v>170120</v>
      </c>
      <c r="G473" t="s">
        <v>1371</v>
      </c>
      <c r="H473">
        <v>60</v>
      </c>
      <c r="I473">
        <v>0</v>
      </c>
      <c r="J473">
        <v>73.8</v>
      </c>
      <c r="K473">
        <v>9003</v>
      </c>
      <c r="L473">
        <v>501</v>
      </c>
      <c r="M473">
        <v>1</v>
      </c>
    </row>
    <row r="474" spans="1:13" x14ac:dyDescent="0.25">
      <c r="A474">
        <v>101</v>
      </c>
      <c r="B474" s="1">
        <v>46287</v>
      </c>
      <c r="C474">
        <v>68737</v>
      </c>
      <c r="D474" t="s">
        <v>105</v>
      </c>
      <c r="E474" t="s">
        <v>106</v>
      </c>
      <c r="F474">
        <v>15718</v>
      </c>
      <c r="G474" t="s">
        <v>1372</v>
      </c>
      <c r="H474">
        <v>100</v>
      </c>
      <c r="I474">
        <v>0</v>
      </c>
      <c r="J474" s="2">
        <v>3379</v>
      </c>
      <c r="K474">
        <v>9003</v>
      </c>
      <c r="L474">
        <v>501</v>
      </c>
      <c r="M474">
        <v>1</v>
      </c>
    </row>
    <row r="475" spans="1:13" x14ac:dyDescent="0.25">
      <c r="A475">
        <v>101</v>
      </c>
      <c r="B475" s="1">
        <v>46287</v>
      </c>
      <c r="C475">
        <v>68737</v>
      </c>
      <c r="D475" t="s">
        <v>105</v>
      </c>
      <c r="E475" t="s">
        <v>106</v>
      </c>
      <c r="F475">
        <v>280636</v>
      </c>
      <c r="G475" t="s">
        <v>1373</v>
      </c>
      <c r="H475">
        <v>100</v>
      </c>
      <c r="I475">
        <v>0</v>
      </c>
      <c r="J475" s="2">
        <v>3597</v>
      </c>
      <c r="K475">
        <v>9003</v>
      </c>
      <c r="L475">
        <v>501</v>
      </c>
      <c r="M475">
        <v>1</v>
      </c>
    </row>
    <row r="476" spans="1:13" x14ac:dyDescent="0.25">
      <c r="A476">
        <v>101</v>
      </c>
      <c r="B476" s="1">
        <v>46287</v>
      </c>
      <c r="C476">
        <v>68740</v>
      </c>
      <c r="D476" t="s">
        <v>105</v>
      </c>
      <c r="E476" t="s">
        <v>106</v>
      </c>
      <c r="F476">
        <v>280716</v>
      </c>
      <c r="G476" t="s">
        <v>1374</v>
      </c>
      <c r="H476">
        <v>30</v>
      </c>
      <c r="I476">
        <v>0</v>
      </c>
      <c r="J476" s="2">
        <v>1079.0999999999999</v>
      </c>
      <c r="K476">
        <v>9003</v>
      </c>
      <c r="L476">
        <v>501</v>
      </c>
      <c r="M476">
        <v>1</v>
      </c>
    </row>
    <row r="477" spans="1:13" x14ac:dyDescent="0.25">
      <c r="A477">
        <v>101</v>
      </c>
      <c r="B477" s="1">
        <v>46287</v>
      </c>
      <c r="C477">
        <v>68748</v>
      </c>
      <c r="D477" t="s">
        <v>105</v>
      </c>
      <c r="E477" t="s">
        <v>106</v>
      </c>
      <c r="F477">
        <v>15505</v>
      </c>
      <c r="G477" t="s">
        <v>1375</v>
      </c>
      <c r="H477">
        <v>1</v>
      </c>
      <c r="I477">
        <v>0</v>
      </c>
      <c r="J477">
        <v>58.32</v>
      </c>
      <c r="K477">
        <v>9003</v>
      </c>
      <c r="L477">
        <v>501</v>
      </c>
      <c r="M477">
        <v>1</v>
      </c>
    </row>
    <row r="478" spans="1:13" x14ac:dyDescent="0.25">
      <c r="A478">
        <v>101</v>
      </c>
      <c r="B478" s="1">
        <v>46287</v>
      </c>
      <c r="C478">
        <v>68748</v>
      </c>
      <c r="D478" t="s">
        <v>105</v>
      </c>
      <c r="E478" t="s">
        <v>106</v>
      </c>
      <c r="F478">
        <v>15506</v>
      </c>
      <c r="G478" t="s">
        <v>1376</v>
      </c>
      <c r="H478">
        <v>1</v>
      </c>
      <c r="I478">
        <v>0</v>
      </c>
      <c r="J478">
        <v>37.39</v>
      </c>
      <c r="K478">
        <v>9003</v>
      </c>
      <c r="L478">
        <v>501</v>
      </c>
      <c r="M478">
        <v>1</v>
      </c>
    </row>
    <row r="479" spans="1:13" x14ac:dyDescent="0.25">
      <c r="A479">
        <v>101</v>
      </c>
      <c r="B479" s="1">
        <v>46287</v>
      </c>
      <c r="C479">
        <v>68748</v>
      </c>
      <c r="D479" t="s">
        <v>105</v>
      </c>
      <c r="E479" t="s">
        <v>106</v>
      </c>
      <c r="F479">
        <v>15700</v>
      </c>
      <c r="G479" t="s">
        <v>1377</v>
      </c>
      <c r="H479">
        <v>2</v>
      </c>
      <c r="I479">
        <v>0</v>
      </c>
      <c r="J479">
        <v>67.58</v>
      </c>
      <c r="K479">
        <v>9003</v>
      </c>
      <c r="L479">
        <v>501</v>
      </c>
      <c r="M479">
        <v>1</v>
      </c>
    </row>
    <row r="480" spans="1:13" x14ac:dyDescent="0.25">
      <c r="A480">
        <v>101</v>
      </c>
      <c r="B480" s="1">
        <v>46287</v>
      </c>
      <c r="C480">
        <v>68748</v>
      </c>
      <c r="D480" t="s">
        <v>105</v>
      </c>
      <c r="E480" t="s">
        <v>106</v>
      </c>
      <c r="F480">
        <v>30007</v>
      </c>
      <c r="G480" t="s">
        <v>1273</v>
      </c>
      <c r="H480">
        <v>20</v>
      </c>
      <c r="I480">
        <v>0</v>
      </c>
      <c r="J480">
        <v>501.4</v>
      </c>
      <c r="K480">
        <v>9003</v>
      </c>
      <c r="L480">
        <v>501</v>
      </c>
      <c r="M480">
        <v>1</v>
      </c>
    </row>
    <row r="481" spans="1:13" x14ac:dyDescent="0.25">
      <c r="A481">
        <v>101</v>
      </c>
      <c r="B481" s="1">
        <v>46287</v>
      </c>
      <c r="C481">
        <v>68748</v>
      </c>
      <c r="D481" t="s">
        <v>105</v>
      </c>
      <c r="E481" t="s">
        <v>106</v>
      </c>
      <c r="F481">
        <v>30046</v>
      </c>
      <c r="G481" t="s">
        <v>1186</v>
      </c>
      <c r="H481">
        <v>4</v>
      </c>
      <c r="I481">
        <v>0</v>
      </c>
      <c r="J481">
        <v>152.6</v>
      </c>
      <c r="K481">
        <v>9003</v>
      </c>
      <c r="L481">
        <v>501</v>
      </c>
      <c r="M481">
        <v>1</v>
      </c>
    </row>
    <row r="482" spans="1:13" x14ac:dyDescent="0.25">
      <c r="A482">
        <v>101</v>
      </c>
      <c r="B482" s="1">
        <v>46287</v>
      </c>
      <c r="C482">
        <v>68748</v>
      </c>
      <c r="D482" t="s">
        <v>105</v>
      </c>
      <c r="E482" t="s">
        <v>106</v>
      </c>
      <c r="F482">
        <v>390357</v>
      </c>
      <c r="G482" t="s">
        <v>1369</v>
      </c>
      <c r="H482">
        <v>10</v>
      </c>
      <c r="I482">
        <v>0</v>
      </c>
      <c r="J482">
        <v>261.60000000000002</v>
      </c>
      <c r="K482">
        <v>9003</v>
      </c>
      <c r="L482">
        <v>501</v>
      </c>
      <c r="M482">
        <v>1</v>
      </c>
    </row>
    <row r="483" spans="1:13" x14ac:dyDescent="0.25">
      <c r="A483">
        <v>101</v>
      </c>
      <c r="B483" s="1">
        <v>46287</v>
      </c>
      <c r="C483">
        <v>68749</v>
      </c>
      <c r="D483" t="s">
        <v>105</v>
      </c>
      <c r="E483" t="s">
        <v>106</v>
      </c>
      <c r="F483">
        <v>15137</v>
      </c>
      <c r="G483" t="s">
        <v>1168</v>
      </c>
      <c r="H483">
        <v>60</v>
      </c>
      <c r="I483">
        <v>0</v>
      </c>
      <c r="J483">
        <v>506.9</v>
      </c>
      <c r="K483">
        <v>9003</v>
      </c>
      <c r="L483">
        <v>501</v>
      </c>
      <c r="M483">
        <v>1</v>
      </c>
    </row>
    <row r="484" spans="1:13" x14ac:dyDescent="0.25">
      <c r="A484">
        <v>101</v>
      </c>
      <c r="B484" s="1">
        <v>46287</v>
      </c>
      <c r="C484">
        <v>68754</v>
      </c>
      <c r="D484" t="s">
        <v>105</v>
      </c>
      <c r="E484" t="s">
        <v>106</v>
      </c>
      <c r="F484">
        <v>30076</v>
      </c>
      <c r="G484" t="s">
        <v>1258</v>
      </c>
      <c r="H484">
        <v>28</v>
      </c>
      <c r="I484">
        <v>0</v>
      </c>
      <c r="J484" s="2">
        <v>1007.16</v>
      </c>
      <c r="K484">
        <v>9003</v>
      </c>
      <c r="L484">
        <v>501</v>
      </c>
      <c r="M484">
        <v>1</v>
      </c>
    </row>
    <row r="485" spans="1:13" x14ac:dyDescent="0.25">
      <c r="A485">
        <v>101</v>
      </c>
      <c r="B485" s="1">
        <v>46287</v>
      </c>
      <c r="C485">
        <v>68757</v>
      </c>
      <c r="D485" t="s">
        <v>105</v>
      </c>
      <c r="E485" t="s">
        <v>106</v>
      </c>
      <c r="F485">
        <v>30046</v>
      </c>
      <c r="G485" t="s">
        <v>1186</v>
      </c>
      <c r="H485">
        <v>1</v>
      </c>
      <c r="I485">
        <v>0</v>
      </c>
      <c r="J485">
        <v>38.15</v>
      </c>
      <c r="K485">
        <v>9003</v>
      </c>
      <c r="L485">
        <v>501</v>
      </c>
      <c r="M485">
        <v>1</v>
      </c>
    </row>
    <row r="486" spans="1:13" x14ac:dyDescent="0.25">
      <c r="A486">
        <v>101</v>
      </c>
      <c r="B486" s="1">
        <v>46287</v>
      </c>
      <c r="C486">
        <v>68757</v>
      </c>
      <c r="D486" t="s">
        <v>105</v>
      </c>
      <c r="E486" t="s">
        <v>106</v>
      </c>
      <c r="F486">
        <v>30090</v>
      </c>
      <c r="G486" t="s">
        <v>1248</v>
      </c>
      <c r="H486">
        <v>2</v>
      </c>
      <c r="I486">
        <v>0</v>
      </c>
      <c r="J486">
        <v>172.22</v>
      </c>
      <c r="K486">
        <v>9003</v>
      </c>
      <c r="L486">
        <v>501</v>
      </c>
      <c r="M486">
        <v>1</v>
      </c>
    </row>
    <row r="487" spans="1:13" x14ac:dyDescent="0.25">
      <c r="A487">
        <v>101</v>
      </c>
      <c r="B487" s="1">
        <v>46287</v>
      </c>
      <c r="C487">
        <v>68759</v>
      </c>
      <c r="D487" t="s">
        <v>105</v>
      </c>
      <c r="E487" t="s">
        <v>106</v>
      </c>
      <c r="F487">
        <v>170120</v>
      </c>
      <c r="G487" t="s">
        <v>1371</v>
      </c>
      <c r="H487">
        <v>240</v>
      </c>
      <c r="I487">
        <v>0</v>
      </c>
      <c r="J487">
        <v>295.2</v>
      </c>
      <c r="K487">
        <v>9003</v>
      </c>
      <c r="L487">
        <v>501</v>
      </c>
      <c r="M487">
        <v>1</v>
      </c>
    </row>
    <row r="488" spans="1:13" x14ac:dyDescent="0.25">
      <c r="A488">
        <v>101</v>
      </c>
      <c r="B488" s="1">
        <v>46287</v>
      </c>
      <c r="C488">
        <v>68760</v>
      </c>
      <c r="D488" t="s">
        <v>105</v>
      </c>
      <c r="E488" t="s">
        <v>106</v>
      </c>
      <c r="F488">
        <v>15715</v>
      </c>
      <c r="G488" t="s">
        <v>1192</v>
      </c>
      <c r="H488">
        <v>10</v>
      </c>
      <c r="I488">
        <v>0</v>
      </c>
      <c r="J488">
        <v>961.9</v>
      </c>
      <c r="K488">
        <v>9003</v>
      </c>
      <c r="L488">
        <v>501</v>
      </c>
      <c r="M488">
        <v>1</v>
      </c>
    </row>
    <row r="489" spans="1:13" x14ac:dyDescent="0.25">
      <c r="A489">
        <v>101</v>
      </c>
      <c r="B489" s="1">
        <v>46287</v>
      </c>
      <c r="C489">
        <v>68760</v>
      </c>
      <c r="D489" t="s">
        <v>105</v>
      </c>
      <c r="E489" t="s">
        <v>106</v>
      </c>
      <c r="F489">
        <v>30046</v>
      </c>
      <c r="G489" t="s">
        <v>1186</v>
      </c>
      <c r="H489">
        <v>10</v>
      </c>
      <c r="I489">
        <v>0</v>
      </c>
      <c r="J489">
        <v>381.5</v>
      </c>
      <c r="K489">
        <v>9003</v>
      </c>
      <c r="L489">
        <v>501</v>
      </c>
      <c r="M489">
        <v>1</v>
      </c>
    </row>
    <row r="490" spans="1:13" x14ac:dyDescent="0.25">
      <c r="A490">
        <v>101</v>
      </c>
      <c r="B490" s="1">
        <v>46287</v>
      </c>
      <c r="C490">
        <v>68761</v>
      </c>
      <c r="D490" t="s">
        <v>105</v>
      </c>
      <c r="E490" t="s">
        <v>106</v>
      </c>
      <c r="F490">
        <v>30046</v>
      </c>
      <c r="G490" t="s">
        <v>1186</v>
      </c>
      <c r="H490">
        <v>1</v>
      </c>
      <c r="I490">
        <v>0</v>
      </c>
      <c r="J490">
        <v>38.15</v>
      </c>
      <c r="K490">
        <v>9003</v>
      </c>
      <c r="L490">
        <v>501</v>
      </c>
      <c r="M490">
        <v>1</v>
      </c>
    </row>
    <row r="491" spans="1:13" x14ac:dyDescent="0.25">
      <c r="A491">
        <v>101</v>
      </c>
      <c r="B491" s="1">
        <v>46287</v>
      </c>
      <c r="C491">
        <v>68761</v>
      </c>
      <c r="D491" t="s">
        <v>105</v>
      </c>
      <c r="E491" t="s">
        <v>106</v>
      </c>
      <c r="F491">
        <v>30090</v>
      </c>
      <c r="G491" t="s">
        <v>1248</v>
      </c>
      <c r="H491">
        <v>2</v>
      </c>
      <c r="I491">
        <v>0</v>
      </c>
      <c r="J491">
        <v>172.22</v>
      </c>
      <c r="K491">
        <v>9003</v>
      </c>
      <c r="L491">
        <v>501</v>
      </c>
      <c r="M491">
        <v>1</v>
      </c>
    </row>
    <row r="492" spans="1:13" x14ac:dyDescent="0.25">
      <c r="A492">
        <v>101</v>
      </c>
      <c r="B492" s="1">
        <v>46287</v>
      </c>
      <c r="C492">
        <v>68763</v>
      </c>
      <c r="D492" t="s">
        <v>105</v>
      </c>
      <c r="E492" t="s">
        <v>106</v>
      </c>
      <c r="F492">
        <v>30304</v>
      </c>
      <c r="G492" t="s">
        <v>1169</v>
      </c>
      <c r="H492">
        <v>5</v>
      </c>
      <c r="I492">
        <v>0</v>
      </c>
      <c r="J492">
        <v>179.85</v>
      </c>
      <c r="K492">
        <v>9003</v>
      </c>
      <c r="L492">
        <v>501</v>
      </c>
      <c r="M492">
        <v>1</v>
      </c>
    </row>
    <row r="493" spans="1:13" x14ac:dyDescent="0.25">
      <c r="A493">
        <v>101</v>
      </c>
      <c r="B493" s="1">
        <v>46287</v>
      </c>
      <c r="C493">
        <v>68764</v>
      </c>
      <c r="D493" t="s">
        <v>105</v>
      </c>
      <c r="E493" t="s">
        <v>106</v>
      </c>
      <c r="F493">
        <v>30090</v>
      </c>
      <c r="G493" t="s">
        <v>1248</v>
      </c>
      <c r="H493">
        <v>3</v>
      </c>
      <c r="I493">
        <v>0</v>
      </c>
      <c r="J493">
        <v>258.33</v>
      </c>
      <c r="K493">
        <v>9003</v>
      </c>
      <c r="L493">
        <v>501</v>
      </c>
      <c r="M493">
        <v>1</v>
      </c>
    </row>
    <row r="494" spans="1:13" x14ac:dyDescent="0.25">
      <c r="A494">
        <v>101</v>
      </c>
      <c r="B494" s="1">
        <v>46287</v>
      </c>
      <c r="C494">
        <v>68765</v>
      </c>
      <c r="D494" t="s">
        <v>105</v>
      </c>
      <c r="E494" t="s">
        <v>106</v>
      </c>
      <c r="F494">
        <v>30046</v>
      </c>
      <c r="G494" t="s">
        <v>1186</v>
      </c>
      <c r="H494">
        <v>1</v>
      </c>
      <c r="I494">
        <v>0</v>
      </c>
      <c r="J494">
        <v>38.15</v>
      </c>
      <c r="K494">
        <v>9003</v>
      </c>
      <c r="L494">
        <v>501</v>
      </c>
      <c r="M494">
        <v>1</v>
      </c>
    </row>
    <row r="495" spans="1:13" x14ac:dyDescent="0.25">
      <c r="A495">
        <v>101</v>
      </c>
      <c r="B495" s="1">
        <v>46287</v>
      </c>
      <c r="C495">
        <v>68765</v>
      </c>
      <c r="D495" t="s">
        <v>105</v>
      </c>
      <c r="E495" t="s">
        <v>106</v>
      </c>
      <c r="F495">
        <v>30090</v>
      </c>
      <c r="G495" t="s">
        <v>1248</v>
      </c>
      <c r="H495">
        <v>3</v>
      </c>
      <c r="I495">
        <v>0</v>
      </c>
      <c r="J495">
        <v>258.33</v>
      </c>
      <c r="K495">
        <v>9003</v>
      </c>
      <c r="L495">
        <v>501</v>
      </c>
      <c r="M495">
        <v>1</v>
      </c>
    </row>
    <row r="496" spans="1:13" x14ac:dyDescent="0.25">
      <c r="A496">
        <v>101</v>
      </c>
      <c r="B496" s="1">
        <v>46287</v>
      </c>
      <c r="C496">
        <v>68765</v>
      </c>
      <c r="D496" t="s">
        <v>105</v>
      </c>
      <c r="E496" t="s">
        <v>106</v>
      </c>
      <c r="F496">
        <v>280250</v>
      </c>
      <c r="G496" t="s">
        <v>1165</v>
      </c>
      <c r="H496">
        <v>1</v>
      </c>
      <c r="I496">
        <v>0</v>
      </c>
      <c r="J496">
        <v>33.79</v>
      </c>
      <c r="K496">
        <v>9003</v>
      </c>
      <c r="L496">
        <v>501</v>
      </c>
      <c r="M496">
        <v>1</v>
      </c>
    </row>
    <row r="497" spans="1:13" x14ac:dyDescent="0.25">
      <c r="A497">
        <v>101</v>
      </c>
      <c r="B497" s="1">
        <v>46287</v>
      </c>
      <c r="C497">
        <v>68766</v>
      </c>
      <c r="D497" t="s">
        <v>105</v>
      </c>
      <c r="E497" t="s">
        <v>106</v>
      </c>
      <c r="F497">
        <v>30046</v>
      </c>
      <c r="G497" t="s">
        <v>1186</v>
      </c>
      <c r="H497">
        <v>1</v>
      </c>
      <c r="I497">
        <v>0</v>
      </c>
      <c r="J497">
        <v>38.15</v>
      </c>
      <c r="K497">
        <v>9003</v>
      </c>
      <c r="L497">
        <v>501</v>
      </c>
      <c r="M497">
        <v>1</v>
      </c>
    </row>
    <row r="498" spans="1:13" x14ac:dyDescent="0.25">
      <c r="A498">
        <v>101</v>
      </c>
      <c r="B498" s="1">
        <v>46287</v>
      </c>
      <c r="C498">
        <v>68766</v>
      </c>
      <c r="D498" t="s">
        <v>105</v>
      </c>
      <c r="E498" t="s">
        <v>106</v>
      </c>
      <c r="F498">
        <v>30090</v>
      </c>
      <c r="G498" t="s">
        <v>1248</v>
      </c>
      <c r="H498">
        <v>2</v>
      </c>
      <c r="I498">
        <v>0</v>
      </c>
      <c r="J498">
        <v>172.22</v>
      </c>
      <c r="K498">
        <v>9003</v>
      </c>
      <c r="L498">
        <v>501</v>
      </c>
      <c r="M498">
        <v>1</v>
      </c>
    </row>
    <row r="499" spans="1:13" x14ac:dyDescent="0.25">
      <c r="A499">
        <v>101</v>
      </c>
      <c r="B499" s="1">
        <v>46287</v>
      </c>
      <c r="C499">
        <v>68767</v>
      </c>
      <c r="D499" t="s">
        <v>105</v>
      </c>
      <c r="E499" t="s">
        <v>106</v>
      </c>
      <c r="F499">
        <v>30046</v>
      </c>
      <c r="G499" t="s">
        <v>1186</v>
      </c>
      <c r="H499">
        <v>1</v>
      </c>
      <c r="I499">
        <v>0</v>
      </c>
      <c r="J499">
        <v>38.15</v>
      </c>
      <c r="K499">
        <v>9003</v>
      </c>
      <c r="L499">
        <v>501</v>
      </c>
      <c r="M499">
        <v>1</v>
      </c>
    </row>
    <row r="500" spans="1:13" x14ac:dyDescent="0.25">
      <c r="A500">
        <v>101</v>
      </c>
      <c r="B500" s="1">
        <v>46287</v>
      </c>
      <c r="C500">
        <v>68767</v>
      </c>
      <c r="D500" t="s">
        <v>105</v>
      </c>
      <c r="E500" t="s">
        <v>106</v>
      </c>
      <c r="F500">
        <v>30090</v>
      </c>
      <c r="G500" t="s">
        <v>1248</v>
      </c>
      <c r="H500">
        <v>2</v>
      </c>
      <c r="I500">
        <v>0</v>
      </c>
      <c r="J500">
        <v>172.22</v>
      </c>
      <c r="K500">
        <v>9003</v>
      </c>
      <c r="L500">
        <v>501</v>
      </c>
      <c r="M500">
        <v>1</v>
      </c>
    </row>
    <row r="501" spans="1:13" x14ac:dyDescent="0.25">
      <c r="A501">
        <v>101</v>
      </c>
      <c r="B501" s="1">
        <v>46287</v>
      </c>
      <c r="C501">
        <v>68768</v>
      </c>
      <c r="D501" t="s">
        <v>261</v>
      </c>
      <c r="E501" t="s">
        <v>106</v>
      </c>
      <c r="F501">
        <v>30090</v>
      </c>
      <c r="G501" t="s">
        <v>1248</v>
      </c>
      <c r="H501">
        <v>6</v>
      </c>
      <c r="I501">
        <v>0</v>
      </c>
      <c r="J501">
        <v>516.66</v>
      </c>
      <c r="K501">
        <v>9003</v>
      </c>
      <c r="L501">
        <v>501</v>
      </c>
      <c r="M501">
        <v>1</v>
      </c>
    </row>
    <row r="502" spans="1:13" x14ac:dyDescent="0.25">
      <c r="A502">
        <v>101</v>
      </c>
      <c r="B502" s="1">
        <v>46287</v>
      </c>
      <c r="C502">
        <v>68768</v>
      </c>
      <c r="D502" t="s">
        <v>261</v>
      </c>
      <c r="E502" t="s">
        <v>106</v>
      </c>
      <c r="F502">
        <v>30164</v>
      </c>
      <c r="G502" t="s">
        <v>1291</v>
      </c>
      <c r="H502">
        <v>10</v>
      </c>
      <c r="I502">
        <v>0</v>
      </c>
      <c r="J502">
        <v>621.29999999999995</v>
      </c>
      <c r="K502">
        <v>9003</v>
      </c>
      <c r="L502">
        <v>501</v>
      </c>
      <c r="M502">
        <v>1</v>
      </c>
    </row>
    <row r="503" spans="1:13" x14ac:dyDescent="0.25">
      <c r="A503">
        <v>101</v>
      </c>
      <c r="B503" s="1">
        <v>46287</v>
      </c>
      <c r="C503">
        <v>68768</v>
      </c>
      <c r="D503" t="s">
        <v>261</v>
      </c>
      <c r="E503" t="s">
        <v>106</v>
      </c>
      <c r="F503">
        <v>30239</v>
      </c>
      <c r="G503" t="s">
        <v>1378</v>
      </c>
      <c r="H503">
        <v>25</v>
      </c>
      <c r="I503">
        <v>0</v>
      </c>
      <c r="J503">
        <v>683.25</v>
      </c>
      <c r="K503">
        <v>9003</v>
      </c>
      <c r="L503">
        <v>501</v>
      </c>
      <c r="M503">
        <v>1</v>
      </c>
    </row>
    <row r="504" spans="1:13" x14ac:dyDescent="0.25">
      <c r="A504">
        <v>101</v>
      </c>
      <c r="B504" s="1">
        <v>46287</v>
      </c>
      <c r="C504">
        <v>68768</v>
      </c>
      <c r="D504" t="s">
        <v>261</v>
      </c>
      <c r="E504" t="s">
        <v>106</v>
      </c>
      <c r="F504">
        <v>280147</v>
      </c>
      <c r="G504" t="s">
        <v>1274</v>
      </c>
      <c r="H504">
        <v>5</v>
      </c>
      <c r="I504">
        <v>0</v>
      </c>
      <c r="J504">
        <v>152.6</v>
      </c>
      <c r="K504">
        <v>9003</v>
      </c>
      <c r="L504">
        <v>501</v>
      </c>
      <c r="M504">
        <v>1</v>
      </c>
    </row>
    <row r="505" spans="1:13" x14ac:dyDescent="0.25">
      <c r="A505">
        <v>101</v>
      </c>
      <c r="B505" s="1">
        <v>46287</v>
      </c>
      <c r="C505">
        <v>68768</v>
      </c>
      <c r="D505" t="s">
        <v>261</v>
      </c>
      <c r="E505" t="s">
        <v>106</v>
      </c>
      <c r="F505">
        <v>390357</v>
      </c>
      <c r="G505" t="s">
        <v>1369</v>
      </c>
      <c r="H505">
        <v>25</v>
      </c>
      <c r="I505">
        <v>0</v>
      </c>
      <c r="J505">
        <v>654</v>
      </c>
      <c r="K505">
        <v>9003</v>
      </c>
      <c r="L505">
        <v>501</v>
      </c>
      <c r="M505">
        <v>1</v>
      </c>
    </row>
    <row r="506" spans="1:13" x14ac:dyDescent="0.25">
      <c r="A506">
        <v>101</v>
      </c>
      <c r="B506" s="1">
        <v>46287</v>
      </c>
      <c r="C506">
        <v>68769</v>
      </c>
      <c r="D506" t="s">
        <v>105</v>
      </c>
      <c r="E506" t="s">
        <v>106</v>
      </c>
      <c r="F506">
        <v>30090</v>
      </c>
      <c r="G506" t="s">
        <v>1248</v>
      </c>
      <c r="H506">
        <v>3</v>
      </c>
      <c r="I506">
        <v>0</v>
      </c>
      <c r="J506">
        <v>258.33</v>
      </c>
      <c r="K506">
        <v>9003</v>
      </c>
      <c r="L506">
        <v>501</v>
      </c>
      <c r="M506">
        <v>1</v>
      </c>
    </row>
    <row r="507" spans="1:13" x14ac:dyDescent="0.25">
      <c r="A507">
        <v>101</v>
      </c>
      <c r="B507" s="1">
        <v>46287</v>
      </c>
      <c r="C507">
        <v>68770</v>
      </c>
      <c r="D507" t="s">
        <v>105</v>
      </c>
      <c r="E507" t="s">
        <v>106</v>
      </c>
      <c r="F507">
        <v>30090</v>
      </c>
      <c r="G507" t="s">
        <v>1248</v>
      </c>
      <c r="H507">
        <v>4</v>
      </c>
      <c r="I507">
        <v>0</v>
      </c>
      <c r="J507">
        <v>344.44</v>
      </c>
      <c r="K507">
        <v>9003</v>
      </c>
      <c r="L507">
        <v>501</v>
      </c>
      <c r="M507">
        <v>1</v>
      </c>
    </row>
    <row r="508" spans="1:13" x14ac:dyDescent="0.25">
      <c r="A508">
        <v>101</v>
      </c>
      <c r="B508" s="1">
        <v>46287</v>
      </c>
      <c r="C508">
        <v>68771</v>
      </c>
      <c r="D508" t="s">
        <v>534</v>
      </c>
      <c r="E508" t="s">
        <v>106</v>
      </c>
      <c r="F508">
        <v>390357</v>
      </c>
      <c r="G508" t="s">
        <v>1369</v>
      </c>
      <c r="H508">
        <v>15</v>
      </c>
      <c r="I508">
        <v>0</v>
      </c>
      <c r="J508">
        <v>392.4</v>
      </c>
      <c r="K508">
        <v>9003</v>
      </c>
      <c r="L508">
        <v>501</v>
      </c>
      <c r="M508">
        <v>1</v>
      </c>
    </row>
    <row r="509" spans="1:13" x14ac:dyDescent="0.25">
      <c r="A509">
        <v>101</v>
      </c>
      <c r="B509" s="1">
        <v>46287</v>
      </c>
      <c r="C509">
        <v>68772</v>
      </c>
      <c r="D509" t="s">
        <v>105</v>
      </c>
      <c r="E509" t="s">
        <v>106</v>
      </c>
      <c r="F509">
        <v>30046</v>
      </c>
      <c r="G509" t="s">
        <v>1186</v>
      </c>
      <c r="H509">
        <v>1</v>
      </c>
      <c r="I509">
        <v>0</v>
      </c>
      <c r="J509">
        <v>38.15</v>
      </c>
      <c r="K509">
        <v>9003</v>
      </c>
      <c r="L509">
        <v>501</v>
      </c>
      <c r="M509">
        <v>1</v>
      </c>
    </row>
    <row r="510" spans="1:13" x14ac:dyDescent="0.25">
      <c r="A510">
        <v>101</v>
      </c>
      <c r="B510" s="1">
        <v>46287</v>
      </c>
      <c r="C510">
        <v>68772</v>
      </c>
      <c r="D510" t="s">
        <v>105</v>
      </c>
      <c r="E510" t="s">
        <v>106</v>
      </c>
      <c r="F510">
        <v>30090</v>
      </c>
      <c r="G510" t="s">
        <v>1248</v>
      </c>
      <c r="H510">
        <v>3</v>
      </c>
      <c r="I510">
        <v>0</v>
      </c>
      <c r="J510">
        <v>258.33</v>
      </c>
      <c r="K510">
        <v>9003</v>
      </c>
      <c r="L510">
        <v>501</v>
      </c>
      <c r="M510">
        <v>1</v>
      </c>
    </row>
    <row r="511" spans="1:13" x14ac:dyDescent="0.25">
      <c r="A511">
        <v>101</v>
      </c>
      <c r="B511" s="1">
        <v>46288</v>
      </c>
      <c r="C511">
        <v>68773</v>
      </c>
      <c r="D511" t="s">
        <v>105</v>
      </c>
      <c r="E511" t="s">
        <v>106</v>
      </c>
      <c r="F511">
        <v>30090</v>
      </c>
      <c r="G511" t="s">
        <v>1248</v>
      </c>
      <c r="H511">
        <v>3</v>
      </c>
      <c r="I511">
        <v>0</v>
      </c>
      <c r="J511">
        <v>258.33</v>
      </c>
      <c r="K511">
        <v>9003</v>
      </c>
      <c r="L511">
        <v>501</v>
      </c>
      <c r="M511">
        <v>1</v>
      </c>
    </row>
    <row r="512" spans="1:13" x14ac:dyDescent="0.25">
      <c r="A512">
        <v>101</v>
      </c>
      <c r="B512" s="1">
        <v>46288</v>
      </c>
      <c r="C512">
        <v>68775</v>
      </c>
      <c r="D512" t="s">
        <v>105</v>
      </c>
      <c r="E512" t="s">
        <v>106</v>
      </c>
      <c r="F512">
        <v>30046</v>
      </c>
      <c r="G512" t="s">
        <v>1186</v>
      </c>
      <c r="H512">
        <v>3</v>
      </c>
      <c r="I512">
        <v>0</v>
      </c>
      <c r="J512">
        <v>114.45</v>
      </c>
      <c r="K512">
        <v>9003</v>
      </c>
      <c r="L512">
        <v>501</v>
      </c>
      <c r="M512">
        <v>1</v>
      </c>
    </row>
    <row r="513" spans="1:13" x14ac:dyDescent="0.25">
      <c r="A513">
        <v>101</v>
      </c>
      <c r="B513" s="1">
        <v>46288</v>
      </c>
      <c r="C513">
        <v>68789</v>
      </c>
      <c r="D513" t="s">
        <v>390</v>
      </c>
      <c r="E513" t="s">
        <v>296</v>
      </c>
      <c r="F513">
        <v>14837</v>
      </c>
      <c r="G513" t="s">
        <v>1141</v>
      </c>
      <c r="H513">
        <v>75</v>
      </c>
      <c r="I513">
        <v>0</v>
      </c>
      <c r="J513" s="2">
        <v>5820</v>
      </c>
      <c r="K513">
        <v>9003</v>
      </c>
      <c r="L513">
        <v>501</v>
      </c>
      <c r="M513">
        <v>1</v>
      </c>
    </row>
    <row r="514" spans="1:13" x14ac:dyDescent="0.25">
      <c r="A514">
        <v>101</v>
      </c>
      <c r="B514" s="1">
        <v>46288</v>
      </c>
      <c r="C514">
        <v>68789</v>
      </c>
      <c r="D514" t="s">
        <v>390</v>
      </c>
      <c r="E514" t="s">
        <v>296</v>
      </c>
      <c r="F514">
        <v>15423</v>
      </c>
      <c r="G514" t="s">
        <v>1266</v>
      </c>
      <c r="H514">
        <v>20</v>
      </c>
      <c r="I514">
        <v>0</v>
      </c>
      <c r="J514" s="2">
        <v>2613.6</v>
      </c>
      <c r="K514">
        <v>9003</v>
      </c>
      <c r="L514">
        <v>802</v>
      </c>
      <c r="M514">
        <v>1</v>
      </c>
    </row>
    <row r="515" spans="1:13" x14ac:dyDescent="0.25">
      <c r="A515">
        <v>101</v>
      </c>
      <c r="B515" s="1">
        <v>46288</v>
      </c>
      <c r="C515">
        <v>68789</v>
      </c>
      <c r="D515" t="s">
        <v>390</v>
      </c>
      <c r="E515" t="s">
        <v>296</v>
      </c>
      <c r="F515">
        <v>250061</v>
      </c>
      <c r="G515" t="s">
        <v>1145</v>
      </c>
      <c r="H515">
        <v>50</v>
      </c>
      <c r="I515">
        <v>0</v>
      </c>
      <c r="J515">
        <v>791.5</v>
      </c>
      <c r="K515">
        <v>9003</v>
      </c>
      <c r="L515">
        <v>501</v>
      </c>
      <c r="M515">
        <v>1</v>
      </c>
    </row>
    <row r="516" spans="1:13" x14ac:dyDescent="0.25">
      <c r="A516">
        <v>101</v>
      </c>
      <c r="B516" s="1">
        <v>46288</v>
      </c>
      <c r="C516">
        <v>68800</v>
      </c>
      <c r="D516" t="s">
        <v>303</v>
      </c>
      <c r="E516" t="s">
        <v>304</v>
      </c>
      <c r="F516">
        <v>160001</v>
      </c>
      <c r="G516" t="s">
        <v>1097</v>
      </c>
      <c r="H516">
        <v>8</v>
      </c>
      <c r="I516">
        <v>0</v>
      </c>
      <c r="J516" s="2">
        <v>1106.8</v>
      </c>
      <c r="K516">
        <v>9003</v>
      </c>
      <c r="L516">
        <v>507</v>
      </c>
      <c r="M516">
        <v>1</v>
      </c>
    </row>
    <row r="517" spans="1:13" x14ac:dyDescent="0.25">
      <c r="A517">
        <v>101</v>
      </c>
      <c r="B517" s="1">
        <v>46288</v>
      </c>
      <c r="C517">
        <v>68800</v>
      </c>
      <c r="D517" t="s">
        <v>303</v>
      </c>
      <c r="E517" t="s">
        <v>304</v>
      </c>
      <c r="F517">
        <v>160193</v>
      </c>
      <c r="G517" t="s">
        <v>1379</v>
      </c>
      <c r="H517">
        <v>5</v>
      </c>
      <c r="I517">
        <v>0</v>
      </c>
      <c r="J517">
        <v>307.45</v>
      </c>
      <c r="L517">
        <v>501</v>
      </c>
      <c r="M517">
        <v>1</v>
      </c>
    </row>
    <row r="518" spans="1:13" x14ac:dyDescent="0.25">
      <c r="A518">
        <v>101</v>
      </c>
      <c r="B518" s="1">
        <v>46288</v>
      </c>
      <c r="C518">
        <v>68807</v>
      </c>
      <c r="D518" t="s">
        <v>157</v>
      </c>
      <c r="E518" t="s">
        <v>158</v>
      </c>
      <c r="F518">
        <v>280637</v>
      </c>
      <c r="G518" t="s">
        <v>1160</v>
      </c>
      <c r="H518">
        <v>617</v>
      </c>
      <c r="I518">
        <v>0</v>
      </c>
      <c r="J518" s="2">
        <v>1943.55</v>
      </c>
      <c r="K518">
        <v>9010</v>
      </c>
      <c r="L518">
        <v>501</v>
      </c>
      <c r="M518">
        <v>1</v>
      </c>
    </row>
    <row r="519" spans="1:13" x14ac:dyDescent="0.25">
      <c r="A519">
        <v>101</v>
      </c>
      <c r="B519" s="1">
        <v>46288</v>
      </c>
      <c r="C519">
        <v>68807</v>
      </c>
      <c r="D519" t="s">
        <v>157</v>
      </c>
      <c r="E519" t="s">
        <v>158</v>
      </c>
      <c r="F519">
        <v>390017</v>
      </c>
      <c r="G519" t="s">
        <v>1202</v>
      </c>
      <c r="H519">
        <v>60</v>
      </c>
      <c r="I519">
        <v>0</v>
      </c>
      <c r="J519">
        <v>204</v>
      </c>
      <c r="K519">
        <v>9003</v>
      </c>
      <c r="L519">
        <v>501</v>
      </c>
      <c r="M519">
        <v>1</v>
      </c>
    </row>
    <row r="520" spans="1:13" x14ac:dyDescent="0.25">
      <c r="A520">
        <v>101</v>
      </c>
      <c r="B520" s="1">
        <v>46288</v>
      </c>
      <c r="C520">
        <v>68808</v>
      </c>
      <c r="D520" t="s">
        <v>118</v>
      </c>
      <c r="E520" t="s">
        <v>119</v>
      </c>
      <c r="F520">
        <v>12021</v>
      </c>
      <c r="G520" t="s">
        <v>1380</v>
      </c>
      <c r="H520">
        <v>117</v>
      </c>
      <c r="I520">
        <v>0</v>
      </c>
      <c r="J520" s="2">
        <v>10494.9</v>
      </c>
      <c r="K520">
        <v>9003</v>
      </c>
      <c r="L520">
        <v>501</v>
      </c>
      <c r="M520">
        <v>1</v>
      </c>
    </row>
    <row r="521" spans="1:13" x14ac:dyDescent="0.25">
      <c r="A521">
        <v>101</v>
      </c>
      <c r="B521" s="1">
        <v>46288</v>
      </c>
      <c r="C521">
        <v>68808</v>
      </c>
      <c r="D521" t="s">
        <v>118</v>
      </c>
      <c r="E521" t="s">
        <v>119</v>
      </c>
      <c r="F521">
        <v>15408</v>
      </c>
      <c r="G521" t="s">
        <v>1143</v>
      </c>
      <c r="H521">
        <v>73</v>
      </c>
      <c r="I521">
        <v>0</v>
      </c>
      <c r="J521" s="2">
        <v>3467.5</v>
      </c>
      <c r="K521">
        <v>9003</v>
      </c>
      <c r="L521">
        <v>802</v>
      </c>
      <c r="M521">
        <v>1</v>
      </c>
    </row>
    <row r="522" spans="1:13" x14ac:dyDescent="0.25">
      <c r="A522">
        <v>101</v>
      </c>
      <c r="B522" s="1">
        <v>46288</v>
      </c>
      <c r="C522">
        <v>68808</v>
      </c>
      <c r="D522" t="s">
        <v>118</v>
      </c>
      <c r="E522" t="s">
        <v>119</v>
      </c>
      <c r="F522">
        <v>15717</v>
      </c>
      <c r="G522" t="s">
        <v>1381</v>
      </c>
      <c r="H522">
        <v>4</v>
      </c>
      <c r="I522">
        <v>0</v>
      </c>
      <c r="J522">
        <v>63.6</v>
      </c>
      <c r="K522">
        <v>9003</v>
      </c>
      <c r="L522">
        <v>501</v>
      </c>
      <c r="M522">
        <v>1</v>
      </c>
    </row>
    <row r="523" spans="1:13" x14ac:dyDescent="0.25">
      <c r="A523">
        <v>101</v>
      </c>
      <c r="B523" s="1">
        <v>46288</v>
      </c>
      <c r="C523">
        <v>68808</v>
      </c>
      <c r="D523" t="s">
        <v>118</v>
      </c>
      <c r="E523" t="s">
        <v>119</v>
      </c>
      <c r="F523">
        <v>15718</v>
      </c>
      <c r="G523" t="s">
        <v>1372</v>
      </c>
      <c r="H523">
        <v>24</v>
      </c>
      <c r="I523">
        <v>0</v>
      </c>
      <c r="J523">
        <v>381.6</v>
      </c>
      <c r="K523">
        <v>9003</v>
      </c>
      <c r="L523">
        <v>501</v>
      </c>
      <c r="M523">
        <v>1</v>
      </c>
    </row>
    <row r="524" spans="1:13" x14ac:dyDescent="0.25">
      <c r="A524">
        <v>101</v>
      </c>
      <c r="B524" s="1">
        <v>46288</v>
      </c>
      <c r="C524">
        <v>68808</v>
      </c>
      <c r="D524" t="s">
        <v>118</v>
      </c>
      <c r="E524" t="s">
        <v>119</v>
      </c>
      <c r="F524">
        <v>30049</v>
      </c>
      <c r="G524" t="s">
        <v>1289</v>
      </c>
      <c r="H524">
        <v>90</v>
      </c>
      <c r="I524">
        <v>0</v>
      </c>
      <c r="J524">
        <v>696.6</v>
      </c>
      <c r="K524">
        <v>9003</v>
      </c>
      <c r="L524">
        <v>501</v>
      </c>
      <c r="M524">
        <v>1</v>
      </c>
    </row>
    <row r="525" spans="1:13" x14ac:dyDescent="0.25">
      <c r="A525">
        <v>101</v>
      </c>
      <c r="B525" s="1">
        <v>46288</v>
      </c>
      <c r="C525">
        <v>68808</v>
      </c>
      <c r="D525" t="s">
        <v>118</v>
      </c>
      <c r="E525" t="s">
        <v>119</v>
      </c>
      <c r="F525">
        <v>30362</v>
      </c>
      <c r="G525" t="s">
        <v>1382</v>
      </c>
      <c r="H525">
        <v>10</v>
      </c>
      <c r="I525">
        <v>0</v>
      </c>
      <c r="J525">
        <v>57</v>
      </c>
      <c r="K525">
        <v>9003</v>
      </c>
      <c r="L525">
        <v>501</v>
      </c>
      <c r="M525">
        <v>1</v>
      </c>
    </row>
    <row r="526" spans="1:13" x14ac:dyDescent="0.25">
      <c r="A526">
        <v>101</v>
      </c>
      <c r="B526" s="1">
        <v>46288</v>
      </c>
      <c r="C526">
        <v>68808</v>
      </c>
      <c r="D526" t="s">
        <v>118</v>
      </c>
      <c r="E526" t="s">
        <v>119</v>
      </c>
      <c r="F526">
        <v>250037</v>
      </c>
      <c r="G526" t="s">
        <v>1383</v>
      </c>
      <c r="H526">
        <v>120</v>
      </c>
      <c r="I526">
        <v>0</v>
      </c>
      <c r="J526" s="2">
        <v>1416</v>
      </c>
      <c r="K526">
        <v>9003</v>
      </c>
      <c r="L526">
        <v>501</v>
      </c>
      <c r="M526">
        <v>1</v>
      </c>
    </row>
    <row r="527" spans="1:13" x14ac:dyDescent="0.25">
      <c r="A527">
        <v>101</v>
      </c>
      <c r="B527" s="1">
        <v>46288</v>
      </c>
      <c r="C527">
        <v>68808</v>
      </c>
      <c r="D527" t="s">
        <v>118</v>
      </c>
      <c r="E527" t="s">
        <v>119</v>
      </c>
      <c r="F527">
        <v>280307</v>
      </c>
      <c r="G527" t="s">
        <v>1384</v>
      </c>
      <c r="H527">
        <v>50</v>
      </c>
      <c r="I527">
        <v>0</v>
      </c>
      <c r="J527" s="2">
        <v>5247.5</v>
      </c>
      <c r="K527">
        <v>9003</v>
      </c>
      <c r="L527">
        <v>802</v>
      </c>
      <c r="M527">
        <v>1</v>
      </c>
    </row>
    <row r="528" spans="1:13" x14ac:dyDescent="0.25">
      <c r="A528">
        <v>101</v>
      </c>
      <c r="B528" s="1">
        <v>46288</v>
      </c>
      <c r="C528">
        <v>68808</v>
      </c>
      <c r="D528" t="s">
        <v>118</v>
      </c>
      <c r="E528" t="s">
        <v>119</v>
      </c>
      <c r="F528">
        <v>399998</v>
      </c>
      <c r="G528" t="s">
        <v>1147</v>
      </c>
      <c r="H528">
        <v>60</v>
      </c>
      <c r="I528">
        <v>0</v>
      </c>
      <c r="J528" s="2">
        <v>4770</v>
      </c>
      <c r="K528">
        <v>9003</v>
      </c>
      <c r="L528">
        <v>501</v>
      </c>
      <c r="M528">
        <v>1</v>
      </c>
    </row>
    <row r="529" spans="1:13" x14ac:dyDescent="0.25">
      <c r="A529">
        <v>101</v>
      </c>
      <c r="B529" s="1">
        <v>46288</v>
      </c>
      <c r="C529">
        <v>68809</v>
      </c>
      <c r="D529" t="s">
        <v>157</v>
      </c>
      <c r="E529" t="s">
        <v>158</v>
      </c>
      <c r="F529">
        <v>60044</v>
      </c>
      <c r="G529" t="s">
        <v>1385</v>
      </c>
      <c r="H529">
        <v>13</v>
      </c>
      <c r="I529">
        <v>0</v>
      </c>
      <c r="J529">
        <v>923</v>
      </c>
      <c r="K529">
        <v>9003</v>
      </c>
      <c r="L529">
        <v>501</v>
      </c>
      <c r="M529">
        <v>1</v>
      </c>
    </row>
    <row r="530" spans="1:13" x14ac:dyDescent="0.25">
      <c r="A530">
        <v>101</v>
      </c>
      <c r="B530" s="1">
        <v>46288</v>
      </c>
      <c r="C530">
        <v>68813</v>
      </c>
      <c r="D530" t="s">
        <v>820</v>
      </c>
      <c r="E530" t="s">
        <v>475</v>
      </c>
      <c r="F530">
        <v>15136</v>
      </c>
      <c r="G530" t="s">
        <v>1167</v>
      </c>
      <c r="H530">
        <v>30</v>
      </c>
      <c r="I530">
        <v>0</v>
      </c>
      <c r="J530">
        <v>172.5</v>
      </c>
      <c r="K530">
        <v>9003</v>
      </c>
      <c r="L530">
        <v>501</v>
      </c>
      <c r="M530">
        <v>1</v>
      </c>
    </row>
    <row r="531" spans="1:13" x14ac:dyDescent="0.25">
      <c r="A531">
        <v>101</v>
      </c>
      <c r="B531" s="1">
        <v>46288</v>
      </c>
      <c r="C531">
        <v>68813</v>
      </c>
      <c r="D531" t="s">
        <v>820</v>
      </c>
      <c r="E531" t="s">
        <v>475</v>
      </c>
      <c r="F531">
        <v>15137</v>
      </c>
      <c r="G531" t="s">
        <v>1168</v>
      </c>
      <c r="H531">
        <v>60</v>
      </c>
      <c r="I531">
        <v>0</v>
      </c>
      <c r="J531">
        <v>422.4</v>
      </c>
      <c r="K531">
        <v>9003</v>
      </c>
      <c r="L531">
        <v>501</v>
      </c>
      <c r="M531">
        <v>1</v>
      </c>
    </row>
    <row r="532" spans="1:13" x14ac:dyDescent="0.25">
      <c r="A532">
        <v>101</v>
      </c>
      <c r="B532" s="1">
        <v>46288</v>
      </c>
      <c r="C532">
        <v>68813</v>
      </c>
      <c r="D532" t="s">
        <v>820</v>
      </c>
      <c r="E532" t="s">
        <v>475</v>
      </c>
      <c r="F532">
        <v>110009</v>
      </c>
      <c r="G532" t="s">
        <v>1386</v>
      </c>
      <c r="H532">
        <v>1</v>
      </c>
      <c r="I532">
        <v>0</v>
      </c>
      <c r="J532">
        <v>51.16</v>
      </c>
      <c r="K532">
        <v>9003</v>
      </c>
      <c r="L532">
        <v>802</v>
      </c>
      <c r="M532">
        <v>1</v>
      </c>
    </row>
    <row r="533" spans="1:13" x14ac:dyDescent="0.25">
      <c r="A533">
        <v>101</v>
      </c>
      <c r="B533" s="1">
        <v>46288</v>
      </c>
      <c r="C533">
        <v>68813</v>
      </c>
      <c r="D533" t="s">
        <v>820</v>
      </c>
      <c r="E533" t="s">
        <v>475</v>
      </c>
      <c r="F533">
        <v>110018</v>
      </c>
      <c r="G533" t="s">
        <v>1387</v>
      </c>
      <c r="H533">
        <v>3</v>
      </c>
      <c r="I533">
        <v>0</v>
      </c>
      <c r="J533">
        <v>14.19</v>
      </c>
      <c r="L533">
        <v>501</v>
      </c>
      <c r="M533">
        <v>1</v>
      </c>
    </row>
    <row r="534" spans="1:13" x14ac:dyDescent="0.25">
      <c r="A534">
        <v>101</v>
      </c>
      <c r="B534" s="1">
        <v>46288</v>
      </c>
      <c r="C534">
        <v>68813</v>
      </c>
      <c r="D534" t="s">
        <v>820</v>
      </c>
      <c r="E534" t="s">
        <v>475</v>
      </c>
      <c r="F534">
        <v>110019</v>
      </c>
      <c r="G534" t="s">
        <v>1388</v>
      </c>
      <c r="H534">
        <v>53</v>
      </c>
      <c r="I534">
        <v>0</v>
      </c>
      <c r="J534">
        <v>210.94</v>
      </c>
      <c r="L534">
        <v>501</v>
      </c>
      <c r="M534">
        <v>1</v>
      </c>
    </row>
    <row r="535" spans="1:13" x14ac:dyDescent="0.25">
      <c r="A535">
        <v>101</v>
      </c>
      <c r="B535" s="1">
        <v>46288</v>
      </c>
      <c r="C535">
        <v>68813</v>
      </c>
      <c r="D535" t="s">
        <v>820</v>
      </c>
      <c r="E535" t="s">
        <v>475</v>
      </c>
      <c r="F535">
        <v>130003</v>
      </c>
      <c r="G535" t="s">
        <v>1389</v>
      </c>
      <c r="H535">
        <v>2</v>
      </c>
      <c r="I535">
        <v>0</v>
      </c>
      <c r="J535">
        <v>16.72</v>
      </c>
      <c r="K535">
        <v>9003</v>
      </c>
      <c r="L535">
        <v>501</v>
      </c>
      <c r="M535">
        <v>1</v>
      </c>
    </row>
    <row r="536" spans="1:13" x14ac:dyDescent="0.25">
      <c r="A536">
        <v>101</v>
      </c>
      <c r="B536" s="1">
        <v>46288</v>
      </c>
      <c r="C536">
        <v>68813</v>
      </c>
      <c r="D536" t="s">
        <v>820</v>
      </c>
      <c r="E536" t="s">
        <v>475</v>
      </c>
      <c r="F536">
        <v>150087</v>
      </c>
      <c r="G536" t="s">
        <v>1390</v>
      </c>
      <c r="H536">
        <v>19</v>
      </c>
      <c r="I536">
        <v>0</v>
      </c>
      <c r="J536">
        <v>202.16</v>
      </c>
      <c r="K536">
        <v>9003</v>
      </c>
      <c r="L536">
        <v>501</v>
      </c>
      <c r="M536">
        <v>1</v>
      </c>
    </row>
    <row r="537" spans="1:13" x14ac:dyDescent="0.25">
      <c r="A537">
        <v>101</v>
      </c>
      <c r="B537" s="1">
        <v>46288</v>
      </c>
      <c r="C537">
        <v>68813</v>
      </c>
      <c r="D537" t="s">
        <v>820</v>
      </c>
      <c r="E537" t="s">
        <v>475</v>
      </c>
      <c r="F537">
        <v>150119</v>
      </c>
      <c r="G537" t="s">
        <v>1391</v>
      </c>
      <c r="H537">
        <v>9</v>
      </c>
      <c r="I537">
        <v>0</v>
      </c>
      <c r="J537">
        <v>429.39</v>
      </c>
      <c r="K537">
        <v>9003</v>
      </c>
      <c r="L537">
        <v>501</v>
      </c>
      <c r="M537">
        <v>1</v>
      </c>
    </row>
    <row r="538" spans="1:13" x14ac:dyDescent="0.25">
      <c r="A538">
        <v>101</v>
      </c>
      <c r="B538" s="1">
        <v>46288</v>
      </c>
      <c r="C538">
        <v>68813</v>
      </c>
      <c r="D538" t="s">
        <v>820</v>
      </c>
      <c r="E538" t="s">
        <v>475</v>
      </c>
      <c r="F538">
        <v>150121</v>
      </c>
      <c r="G538" t="s">
        <v>1392</v>
      </c>
      <c r="H538">
        <v>20</v>
      </c>
      <c r="I538">
        <v>0</v>
      </c>
      <c r="J538">
        <v>133.4</v>
      </c>
      <c r="K538">
        <v>9003</v>
      </c>
      <c r="L538">
        <v>501</v>
      </c>
      <c r="M538">
        <v>1</v>
      </c>
    </row>
    <row r="539" spans="1:13" x14ac:dyDescent="0.25">
      <c r="A539">
        <v>101</v>
      </c>
      <c r="B539" s="1">
        <v>46288</v>
      </c>
      <c r="C539">
        <v>68813</v>
      </c>
      <c r="D539" t="s">
        <v>820</v>
      </c>
      <c r="E539" t="s">
        <v>475</v>
      </c>
      <c r="F539">
        <v>150397</v>
      </c>
      <c r="G539" t="s">
        <v>1393</v>
      </c>
      <c r="H539">
        <v>11</v>
      </c>
      <c r="I539">
        <v>0</v>
      </c>
      <c r="J539">
        <v>107.36</v>
      </c>
      <c r="K539">
        <v>9003</v>
      </c>
      <c r="L539">
        <v>501</v>
      </c>
      <c r="M539">
        <v>1</v>
      </c>
    </row>
    <row r="540" spans="1:13" x14ac:dyDescent="0.25">
      <c r="A540">
        <v>101</v>
      </c>
      <c r="B540" s="1">
        <v>46288</v>
      </c>
      <c r="C540">
        <v>68822</v>
      </c>
      <c r="D540" t="s">
        <v>162</v>
      </c>
      <c r="E540" t="s">
        <v>133</v>
      </c>
      <c r="F540">
        <v>30076</v>
      </c>
      <c r="G540" t="s">
        <v>1258</v>
      </c>
      <c r="H540">
        <v>400</v>
      </c>
      <c r="I540">
        <v>0</v>
      </c>
      <c r="J540" s="2">
        <v>17472</v>
      </c>
      <c r="K540">
        <v>9003</v>
      </c>
      <c r="L540">
        <v>501</v>
      </c>
      <c r="M540">
        <v>1</v>
      </c>
    </row>
    <row r="541" spans="1:13" x14ac:dyDescent="0.25">
      <c r="A541">
        <v>101</v>
      </c>
      <c r="B541" s="1">
        <v>46288</v>
      </c>
      <c r="C541">
        <v>68824</v>
      </c>
      <c r="D541" t="s">
        <v>822</v>
      </c>
      <c r="E541" t="s">
        <v>823</v>
      </c>
      <c r="F541">
        <v>15137</v>
      </c>
      <c r="G541" t="s">
        <v>1168</v>
      </c>
      <c r="H541">
        <v>12</v>
      </c>
      <c r="I541">
        <v>0</v>
      </c>
      <c r="J541">
        <v>84.48</v>
      </c>
      <c r="K541">
        <v>9003</v>
      </c>
      <c r="L541">
        <v>501</v>
      </c>
      <c r="M541">
        <v>1</v>
      </c>
    </row>
    <row r="542" spans="1:13" x14ac:dyDescent="0.25">
      <c r="A542">
        <v>101</v>
      </c>
      <c r="B542" s="1">
        <v>46288</v>
      </c>
      <c r="C542">
        <v>68824</v>
      </c>
      <c r="D542" t="s">
        <v>822</v>
      </c>
      <c r="E542" t="s">
        <v>823</v>
      </c>
      <c r="F542">
        <v>150029</v>
      </c>
      <c r="G542" t="s">
        <v>1394</v>
      </c>
      <c r="H542">
        <v>180</v>
      </c>
      <c r="I542">
        <v>0</v>
      </c>
      <c r="J542" s="2">
        <v>1107</v>
      </c>
      <c r="K542">
        <v>9003</v>
      </c>
      <c r="L542">
        <v>501</v>
      </c>
      <c r="M542">
        <v>1</v>
      </c>
    </row>
    <row r="543" spans="1:13" x14ac:dyDescent="0.25">
      <c r="A543">
        <v>101</v>
      </c>
      <c r="B543" s="1">
        <v>46288</v>
      </c>
      <c r="C543">
        <v>68824</v>
      </c>
      <c r="D543" t="s">
        <v>822</v>
      </c>
      <c r="E543" t="s">
        <v>823</v>
      </c>
      <c r="F543">
        <v>150087</v>
      </c>
      <c r="G543" t="s">
        <v>1390</v>
      </c>
      <c r="H543">
        <v>1</v>
      </c>
      <c r="I543">
        <v>0</v>
      </c>
      <c r="J543">
        <v>10.64</v>
      </c>
      <c r="K543">
        <v>9003</v>
      </c>
      <c r="L543">
        <v>501</v>
      </c>
      <c r="M543">
        <v>1</v>
      </c>
    </row>
    <row r="544" spans="1:13" x14ac:dyDescent="0.25">
      <c r="A544">
        <v>101</v>
      </c>
      <c r="B544" s="1">
        <v>46288</v>
      </c>
      <c r="C544">
        <v>68824</v>
      </c>
      <c r="D544" t="s">
        <v>822</v>
      </c>
      <c r="E544" t="s">
        <v>823</v>
      </c>
      <c r="F544">
        <v>280760</v>
      </c>
      <c r="G544" t="s">
        <v>1127</v>
      </c>
      <c r="H544">
        <v>12</v>
      </c>
      <c r="I544">
        <v>0</v>
      </c>
      <c r="J544">
        <v>90.12</v>
      </c>
      <c r="K544">
        <v>9003</v>
      </c>
      <c r="L544">
        <v>501</v>
      </c>
      <c r="M544">
        <v>1</v>
      </c>
    </row>
    <row r="545" spans="1:13" x14ac:dyDescent="0.25">
      <c r="A545">
        <v>101</v>
      </c>
      <c r="B545" s="1">
        <v>46288</v>
      </c>
      <c r="C545">
        <v>68851</v>
      </c>
      <c r="D545" t="s">
        <v>353</v>
      </c>
      <c r="E545" t="s">
        <v>354</v>
      </c>
      <c r="F545">
        <v>15137</v>
      </c>
      <c r="G545" t="s">
        <v>1168</v>
      </c>
      <c r="H545">
        <v>12</v>
      </c>
      <c r="I545">
        <v>0</v>
      </c>
      <c r="J545">
        <v>84.48</v>
      </c>
      <c r="K545">
        <v>9003</v>
      </c>
      <c r="L545">
        <v>501</v>
      </c>
      <c r="M545">
        <v>1</v>
      </c>
    </row>
    <row r="546" spans="1:13" x14ac:dyDescent="0.25">
      <c r="A546">
        <v>101</v>
      </c>
      <c r="B546" s="1">
        <v>46288</v>
      </c>
      <c r="C546">
        <v>68851</v>
      </c>
      <c r="D546" t="s">
        <v>353</v>
      </c>
      <c r="E546" t="s">
        <v>354</v>
      </c>
      <c r="F546">
        <v>15718</v>
      </c>
      <c r="G546" t="s">
        <v>1372</v>
      </c>
      <c r="H546">
        <v>10</v>
      </c>
      <c r="I546">
        <v>0</v>
      </c>
      <c r="J546">
        <v>391.8</v>
      </c>
      <c r="K546">
        <v>9003</v>
      </c>
      <c r="L546">
        <v>501</v>
      </c>
      <c r="M546">
        <v>1</v>
      </c>
    </row>
    <row r="547" spans="1:13" x14ac:dyDescent="0.25">
      <c r="A547">
        <v>101</v>
      </c>
      <c r="B547" s="1">
        <v>46288</v>
      </c>
      <c r="C547">
        <v>68851</v>
      </c>
      <c r="D547" t="s">
        <v>353</v>
      </c>
      <c r="E547" t="s">
        <v>354</v>
      </c>
      <c r="F547">
        <v>30065</v>
      </c>
      <c r="G547" t="s">
        <v>1226</v>
      </c>
      <c r="H547">
        <v>25</v>
      </c>
      <c r="I547">
        <v>0</v>
      </c>
      <c r="J547" s="2">
        <v>1082.75</v>
      </c>
      <c r="K547">
        <v>9003</v>
      </c>
      <c r="L547">
        <v>501</v>
      </c>
      <c r="M547">
        <v>1</v>
      </c>
    </row>
    <row r="548" spans="1:13" x14ac:dyDescent="0.25">
      <c r="A548">
        <v>101</v>
      </c>
      <c r="B548" s="1">
        <v>46288</v>
      </c>
      <c r="C548">
        <v>68851</v>
      </c>
      <c r="D548" t="s">
        <v>353</v>
      </c>
      <c r="E548" t="s">
        <v>354</v>
      </c>
      <c r="F548">
        <v>110009</v>
      </c>
      <c r="G548" t="s">
        <v>1386</v>
      </c>
      <c r="H548">
        <v>2</v>
      </c>
      <c r="I548">
        <v>0</v>
      </c>
      <c r="J548">
        <v>102.32</v>
      </c>
      <c r="K548">
        <v>9003</v>
      </c>
      <c r="L548">
        <v>802</v>
      </c>
      <c r="M548">
        <v>1</v>
      </c>
    </row>
    <row r="549" spans="1:13" x14ac:dyDescent="0.25">
      <c r="A549">
        <v>101</v>
      </c>
      <c r="B549" s="1">
        <v>46288</v>
      </c>
      <c r="C549">
        <v>68851</v>
      </c>
      <c r="D549" t="s">
        <v>353</v>
      </c>
      <c r="E549" t="s">
        <v>354</v>
      </c>
      <c r="F549">
        <v>150086</v>
      </c>
      <c r="G549" t="s">
        <v>1232</v>
      </c>
      <c r="H549">
        <v>27</v>
      </c>
      <c r="I549">
        <v>0</v>
      </c>
      <c r="J549">
        <v>161.72999999999999</v>
      </c>
      <c r="K549">
        <v>9003</v>
      </c>
      <c r="L549">
        <v>501</v>
      </c>
      <c r="M549">
        <v>1</v>
      </c>
    </row>
    <row r="550" spans="1:13" x14ac:dyDescent="0.25">
      <c r="A550">
        <v>101</v>
      </c>
      <c r="B550" s="1">
        <v>46288</v>
      </c>
      <c r="C550">
        <v>68851</v>
      </c>
      <c r="D550" t="s">
        <v>353</v>
      </c>
      <c r="E550" t="s">
        <v>354</v>
      </c>
      <c r="F550">
        <v>280760</v>
      </c>
      <c r="G550" t="s">
        <v>1127</v>
      </c>
      <c r="H550">
        <v>36</v>
      </c>
      <c r="I550">
        <v>0</v>
      </c>
      <c r="J550">
        <v>270.36</v>
      </c>
      <c r="K550">
        <v>9003</v>
      </c>
      <c r="L550">
        <v>501</v>
      </c>
      <c r="M550">
        <v>1</v>
      </c>
    </row>
    <row r="551" spans="1:13" x14ac:dyDescent="0.25">
      <c r="A551">
        <v>101</v>
      </c>
      <c r="B551" s="1">
        <v>46288</v>
      </c>
      <c r="C551">
        <v>68853</v>
      </c>
      <c r="D551" t="s">
        <v>257</v>
      </c>
      <c r="E551" t="s">
        <v>258</v>
      </c>
      <c r="F551">
        <v>30391</v>
      </c>
      <c r="G551" t="s">
        <v>1395</v>
      </c>
      <c r="H551">
        <v>15</v>
      </c>
      <c r="I551">
        <v>0</v>
      </c>
      <c r="J551">
        <v>199.2</v>
      </c>
      <c r="K551">
        <v>9003</v>
      </c>
      <c r="L551">
        <v>501</v>
      </c>
      <c r="M551">
        <v>1</v>
      </c>
    </row>
    <row r="552" spans="1:13" x14ac:dyDescent="0.25">
      <c r="A552">
        <v>101</v>
      </c>
      <c r="B552" s="1">
        <v>46288</v>
      </c>
      <c r="C552">
        <v>68853</v>
      </c>
      <c r="D552" t="s">
        <v>257</v>
      </c>
      <c r="E552" t="s">
        <v>258</v>
      </c>
      <c r="F552">
        <v>60001</v>
      </c>
      <c r="G552" t="s">
        <v>1129</v>
      </c>
      <c r="H552">
        <v>36</v>
      </c>
      <c r="I552">
        <v>0</v>
      </c>
      <c r="J552">
        <v>101.52</v>
      </c>
      <c r="K552">
        <v>9003</v>
      </c>
      <c r="L552">
        <v>501</v>
      </c>
      <c r="M552">
        <v>1</v>
      </c>
    </row>
    <row r="553" spans="1:13" x14ac:dyDescent="0.25">
      <c r="A553">
        <v>101</v>
      </c>
      <c r="B553" s="1">
        <v>46288</v>
      </c>
      <c r="C553">
        <v>68853</v>
      </c>
      <c r="D553" t="s">
        <v>257</v>
      </c>
      <c r="E553" t="s">
        <v>258</v>
      </c>
      <c r="F553">
        <v>60002</v>
      </c>
      <c r="G553" t="s">
        <v>1396</v>
      </c>
      <c r="H553">
        <v>12</v>
      </c>
      <c r="I553">
        <v>0</v>
      </c>
      <c r="J553">
        <v>28.68</v>
      </c>
      <c r="L553">
        <v>501</v>
      </c>
      <c r="M553">
        <v>1</v>
      </c>
    </row>
    <row r="554" spans="1:13" x14ac:dyDescent="0.25">
      <c r="A554">
        <v>101</v>
      </c>
      <c r="B554" s="1">
        <v>46288</v>
      </c>
      <c r="C554">
        <v>68853</v>
      </c>
      <c r="D554" t="s">
        <v>257</v>
      </c>
      <c r="E554" t="s">
        <v>258</v>
      </c>
      <c r="F554">
        <v>80006</v>
      </c>
      <c r="G554" t="s">
        <v>1397</v>
      </c>
      <c r="H554">
        <v>12</v>
      </c>
      <c r="I554">
        <v>0</v>
      </c>
      <c r="J554">
        <v>45.36</v>
      </c>
      <c r="L554">
        <v>501</v>
      </c>
      <c r="M554">
        <v>1</v>
      </c>
    </row>
    <row r="555" spans="1:13" x14ac:dyDescent="0.25">
      <c r="A555">
        <v>101</v>
      </c>
      <c r="B555" s="1">
        <v>46288</v>
      </c>
      <c r="C555">
        <v>68853</v>
      </c>
      <c r="D555" t="s">
        <v>257</v>
      </c>
      <c r="E555" t="s">
        <v>258</v>
      </c>
      <c r="F555">
        <v>110026</v>
      </c>
      <c r="G555" t="s">
        <v>1229</v>
      </c>
      <c r="H555">
        <v>70</v>
      </c>
      <c r="I555">
        <v>0</v>
      </c>
      <c r="J555" s="2">
        <v>2662.8</v>
      </c>
      <c r="K555">
        <v>9003</v>
      </c>
      <c r="L555">
        <v>802</v>
      </c>
      <c r="M555">
        <v>1</v>
      </c>
    </row>
    <row r="556" spans="1:13" x14ac:dyDescent="0.25">
      <c r="A556">
        <v>101</v>
      </c>
      <c r="B556" s="1">
        <v>46288</v>
      </c>
      <c r="C556">
        <v>68853</v>
      </c>
      <c r="D556" t="s">
        <v>257</v>
      </c>
      <c r="E556" t="s">
        <v>258</v>
      </c>
      <c r="F556">
        <v>150027</v>
      </c>
      <c r="G556" t="s">
        <v>1230</v>
      </c>
      <c r="H556">
        <v>40</v>
      </c>
      <c r="I556">
        <v>0</v>
      </c>
      <c r="J556">
        <v>366</v>
      </c>
      <c r="K556">
        <v>9003</v>
      </c>
      <c r="L556">
        <v>501</v>
      </c>
      <c r="M556">
        <v>1</v>
      </c>
    </row>
    <row r="557" spans="1:13" x14ac:dyDescent="0.25">
      <c r="A557">
        <v>101</v>
      </c>
      <c r="B557" s="1">
        <v>46288</v>
      </c>
      <c r="C557">
        <v>68853</v>
      </c>
      <c r="D557" t="s">
        <v>257</v>
      </c>
      <c r="E557" t="s">
        <v>258</v>
      </c>
      <c r="F557">
        <v>150034</v>
      </c>
      <c r="G557" t="s">
        <v>1231</v>
      </c>
      <c r="H557">
        <v>40</v>
      </c>
      <c r="I557">
        <v>0</v>
      </c>
      <c r="J557">
        <v>29.6</v>
      </c>
      <c r="K557">
        <v>9003</v>
      </c>
      <c r="L557">
        <v>501</v>
      </c>
      <c r="M557">
        <v>1</v>
      </c>
    </row>
    <row r="558" spans="1:13" x14ac:dyDescent="0.25">
      <c r="A558">
        <v>101</v>
      </c>
      <c r="B558" s="1">
        <v>46288</v>
      </c>
      <c r="C558">
        <v>68853</v>
      </c>
      <c r="D558" t="s">
        <v>257</v>
      </c>
      <c r="E558" t="s">
        <v>258</v>
      </c>
      <c r="F558">
        <v>150089</v>
      </c>
      <c r="G558" t="s">
        <v>1398</v>
      </c>
      <c r="H558">
        <v>10</v>
      </c>
      <c r="I558">
        <v>0</v>
      </c>
      <c r="J558">
        <v>279.39999999999998</v>
      </c>
      <c r="K558">
        <v>9003</v>
      </c>
      <c r="L558">
        <v>501</v>
      </c>
      <c r="M558">
        <v>1</v>
      </c>
    </row>
    <row r="559" spans="1:13" x14ac:dyDescent="0.25">
      <c r="A559">
        <v>101</v>
      </c>
      <c r="B559" s="1">
        <v>46288</v>
      </c>
      <c r="C559">
        <v>68853</v>
      </c>
      <c r="D559" t="s">
        <v>257</v>
      </c>
      <c r="E559" t="s">
        <v>258</v>
      </c>
      <c r="F559">
        <v>170026</v>
      </c>
      <c r="G559" t="s">
        <v>1329</v>
      </c>
      <c r="H559">
        <v>40</v>
      </c>
      <c r="I559">
        <v>0</v>
      </c>
      <c r="J559">
        <v>36</v>
      </c>
      <c r="K559">
        <v>9003</v>
      </c>
      <c r="L559">
        <v>501</v>
      </c>
      <c r="M559">
        <v>1</v>
      </c>
    </row>
    <row r="560" spans="1:13" x14ac:dyDescent="0.25">
      <c r="A560">
        <v>101</v>
      </c>
      <c r="B560" s="1">
        <v>46288</v>
      </c>
      <c r="C560">
        <v>68853</v>
      </c>
      <c r="D560" t="s">
        <v>257</v>
      </c>
      <c r="E560" t="s">
        <v>258</v>
      </c>
      <c r="F560">
        <v>280243</v>
      </c>
      <c r="G560" t="s">
        <v>1146</v>
      </c>
      <c r="H560">
        <v>11</v>
      </c>
      <c r="I560">
        <v>0</v>
      </c>
      <c r="J560">
        <v>335.83</v>
      </c>
      <c r="K560">
        <v>9003</v>
      </c>
      <c r="L560">
        <v>501</v>
      </c>
      <c r="M560">
        <v>1</v>
      </c>
    </row>
    <row r="561" spans="1:13" x14ac:dyDescent="0.25">
      <c r="A561">
        <v>101</v>
      </c>
      <c r="B561" s="1">
        <v>46288</v>
      </c>
      <c r="C561">
        <v>68853</v>
      </c>
      <c r="D561" t="s">
        <v>257</v>
      </c>
      <c r="E561" t="s">
        <v>258</v>
      </c>
      <c r="F561">
        <v>280760</v>
      </c>
      <c r="G561" t="s">
        <v>1127</v>
      </c>
      <c r="H561">
        <v>24</v>
      </c>
      <c r="I561">
        <v>0</v>
      </c>
      <c r="J561">
        <v>180.24</v>
      </c>
      <c r="K561">
        <v>9003</v>
      </c>
      <c r="L561">
        <v>501</v>
      </c>
      <c r="M561">
        <v>1</v>
      </c>
    </row>
    <row r="562" spans="1:13" x14ac:dyDescent="0.25">
      <c r="A562">
        <v>101</v>
      </c>
      <c r="B562" s="1">
        <v>46288</v>
      </c>
      <c r="C562">
        <v>68854</v>
      </c>
      <c r="D562" t="s">
        <v>225</v>
      </c>
      <c r="E562" t="s">
        <v>226</v>
      </c>
      <c r="F562">
        <v>14837</v>
      </c>
      <c r="G562" t="s">
        <v>1141</v>
      </c>
      <c r="H562">
        <v>30</v>
      </c>
      <c r="I562">
        <v>0</v>
      </c>
      <c r="J562" s="2">
        <v>2091</v>
      </c>
      <c r="K562">
        <v>9003</v>
      </c>
      <c r="L562">
        <v>501</v>
      </c>
      <c r="M562">
        <v>1</v>
      </c>
    </row>
    <row r="563" spans="1:13" x14ac:dyDescent="0.25">
      <c r="A563">
        <v>101</v>
      </c>
      <c r="B563" s="1">
        <v>46288</v>
      </c>
      <c r="C563">
        <v>68854</v>
      </c>
      <c r="D563" t="s">
        <v>225</v>
      </c>
      <c r="E563" t="s">
        <v>226</v>
      </c>
      <c r="F563">
        <v>15291</v>
      </c>
      <c r="G563" t="s">
        <v>1287</v>
      </c>
      <c r="H563">
        <v>108</v>
      </c>
      <c r="I563">
        <v>0</v>
      </c>
      <c r="J563" s="2">
        <v>3068.28</v>
      </c>
      <c r="K563">
        <v>9003</v>
      </c>
      <c r="L563">
        <v>501</v>
      </c>
      <c r="M563">
        <v>1</v>
      </c>
    </row>
    <row r="564" spans="1:13" x14ac:dyDescent="0.25">
      <c r="A564">
        <v>101</v>
      </c>
      <c r="B564" s="1">
        <v>46288</v>
      </c>
      <c r="C564">
        <v>68854</v>
      </c>
      <c r="D564" t="s">
        <v>225</v>
      </c>
      <c r="E564" t="s">
        <v>226</v>
      </c>
      <c r="F564">
        <v>15408</v>
      </c>
      <c r="G564" t="s">
        <v>1143</v>
      </c>
      <c r="H564">
        <v>30</v>
      </c>
      <c r="I564">
        <v>0</v>
      </c>
      <c r="J564" s="2">
        <v>1575</v>
      </c>
      <c r="K564">
        <v>9003</v>
      </c>
      <c r="L564">
        <v>802</v>
      </c>
      <c r="M564">
        <v>1</v>
      </c>
    </row>
    <row r="565" spans="1:13" x14ac:dyDescent="0.25">
      <c r="A565">
        <v>101</v>
      </c>
      <c r="B565" s="1">
        <v>46288</v>
      </c>
      <c r="C565">
        <v>68854</v>
      </c>
      <c r="D565" t="s">
        <v>225</v>
      </c>
      <c r="E565" t="s">
        <v>226</v>
      </c>
      <c r="F565">
        <v>15423</v>
      </c>
      <c r="G565" t="s">
        <v>1266</v>
      </c>
      <c r="H565">
        <v>2</v>
      </c>
      <c r="I565">
        <v>0</v>
      </c>
      <c r="J565">
        <v>191</v>
      </c>
      <c r="K565">
        <v>9003</v>
      </c>
      <c r="L565">
        <v>802</v>
      </c>
      <c r="M565">
        <v>1</v>
      </c>
    </row>
    <row r="566" spans="1:13" x14ac:dyDescent="0.25">
      <c r="A566">
        <v>101</v>
      </c>
      <c r="B566" s="1">
        <v>46288</v>
      </c>
      <c r="C566">
        <v>68854</v>
      </c>
      <c r="D566" t="s">
        <v>225</v>
      </c>
      <c r="E566" t="s">
        <v>226</v>
      </c>
      <c r="F566">
        <v>20132</v>
      </c>
      <c r="G566" t="s">
        <v>1144</v>
      </c>
      <c r="H566">
        <v>31</v>
      </c>
      <c r="I566">
        <v>0</v>
      </c>
      <c r="J566" s="2">
        <v>2997.7</v>
      </c>
      <c r="K566">
        <v>9003</v>
      </c>
      <c r="L566">
        <v>501</v>
      </c>
      <c r="M566">
        <v>1</v>
      </c>
    </row>
    <row r="567" spans="1:13" x14ac:dyDescent="0.25">
      <c r="A567">
        <v>101</v>
      </c>
      <c r="B567" s="1">
        <v>46288</v>
      </c>
      <c r="C567">
        <v>68854</v>
      </c>
      <c r="D567" t="s">
        <v>225</v>
      </c>
      <c r="E567" t="s">
        <v>226</v>
      </c>
      <c r="F567">
        <v>250061</v>
      </c>
      <c r="G567" t="s">
        <v>1145</v>
      </c>
      <c r="H567">
        <v>90</v>
      </c>
      <c r="I567">
        <v>0</v>
      </c>
      <c r="J567" s="2">
        <v>1779.3</v>
      </c>
      <c r="K567">
        <v>9003</v>
      </c>
      <c r="L567">
        <v>501</v>
      </c>
      <c r="M567">
        <v>1</v>
      </c>
    </row>
    <row r="568" spans="1:13" x14ac:dyDescent="0.25">
      <c r="A568">
        <v>101</v>
      </c>
      <c r="B568" s="1">
        <v>46288</v>
      </c>
      <c r="C568">
        <v>68855</v>
      </c>
      <c r="D568" t="s">
        <v>418</v>
      </c>
      <c r="E568" t="s">
        <v>419</v>
      </c>
      <c r="F568">
        <v>15893</v>
      </c>
      <c r="G568" t="s">
        <v>1399</v>
      </c>
      <c r="H568">
        <v>27</v>
      </c>
      <c r="I568">
        <v>10</v>
      </c>
      <c r="J568" s="2">
        <v>6601.5</v>
      </c>
      <c r="K568">
        <v>9003</v>
      </c>
      <c r="L568">
        <v>501</v>
      </c>
      <c r="M568">
        <v>1</v>
      </c>
    </row>
    <row r="569" spans="1:13" x14ac:dyDescent="0.25">
      <c r="A569">
        <v>101</v>
      </c>
      <c r="B569" s="1">
        <v>46288</v>
      </c>
      <c r="C569">
        <v>68858</v>
      </c>
      <c r="D569" t="s">
        <v>126</v>
      </c>
      <c r="E569" t="s">
        <v>127</v>
      </c>
      <c r="F569">
        <v>30558</v>
      </c>
      <c r="G569" t="s">
        <v>1400</v>
      </c>
      <c r="H569">
        <v>274</v>
      </c>
      <c r="I569">
        <v>0</v>
      </c>
      <c r="J569" s="2">
        <v>7713.1</v>
      </c>
      <c r="K569">
        <v>9003</v>
      </c>
      <c r="L569">
        <v>501</v>
      </c>
      <c r="M569">
        <v>1</v>
      </c>
    </row>
    <row r="570" spans="1:13" x14ac:dyDescent="0.25">
      <c r="A570">
        <v>101</v>
      </c>
      <c r="B570" s="1">
        <v>46288</v>
      </c>
      <c r="C570">
        <v>68858</v>
      </c>
      <c r="D570" t="s">
        <v>126</v>
      </c>
      <c r="E570" t="s">
        <v>127</v>
      </c>
      <c r="F570">
        <v>30559</v>
      </c>
      <c r="G570" t="s">
        <v>1401</v>
      </c>
      <c r="H570">
        <v>175</v>
      </c>
      <c r="I570">
        <v>0</v>
      </c>
      <c r="J570" s="2">
        <v>2772</v>
      </c>
      <c r="K570">
        <v>9003</v>
      </c>
      <c r="L570">
        <v>501</v>
      </c>
      <c r="M570">
        <v>1</v>
      </c>
    </row>
    <row r="571" spans="1:13" x14ac:dyDescent="0.25">
      <c r="A571">
        <v>101</v>
      </c>
      <c r="B571" s="1">
        <v>46288</v>
      </c>
      <c r="C571">
        <v>68858</v>
      </c>
      <c r="D571" t="s">
        <v>126</v>
      </c>
      <c r="E571" t="s">
        <v>127</v>
      </c>
      <c r="F571">
        <v>30562</v>
      </c>
      <c r="G571" t="s">
        <v>1402</v>
      </c>
      <c r="H571">
        <v>21</v>
      </c>
      <c r="I571">
        <v>0</v>
      </c>
      <c r="J571" s="2">
        <v>3143.49</v>
      </c>
      <c r="K571">
        <v>9003</v>
      </c>
      <c r="L571">
        <v>501</v>
      </c>
      <c r="M571">
        <v>1</v>
      </c>
    </row>
    <row r="572" spans="1:13" x14ac:dyDescent="0.25">
      <c r="A572">
        <v>101</v>
      </c>
      <c r="B572" s="1">
        <v>46288</v>
      </c>
      <c r="C572">
        <v>68859</v>
      </c>
      <c r="D572" t="s">
        <v>476</v>
      </c>
      <c r="E572" t="s">
        <v>477</v>
      </c>
      <c r="F572">
        <v>15136</v>
      </c>
      <c r="G572" t="s">
        <v>1167</v>
      </c>
      <c r="H572">
        <v>12</v>
      </c>
      <c r="I572">
        <v>0</v>
      </c>
      <c r="J572">
        <v>69</v>
      </c>
      <c r="K572">
        <v>9003</v>
      </c>
      <c r="L572">
        <v>501</v>
      </c>
      <c r="M572">
        <v>1</v>
      </c>
    </row>
    <row r="573" spans="1:13" x14ac:dyDescent="0.25">
      <c r="A573">
        <v>101</v>
      </c>
      <c r="B573" s="1">
        <v>46288</v>
      </c>
      <c r="C573">
        <v>68859</v>
      </c>
      <c r="D573" t="s">
        <v>476</v>
      </c>
      <c r="E573" t="s">
        <v>477</v>
      </c>
      <c r="F573">
        <v>15784</v>
      </c>
      <c r="G573" t="s">
        <v>1403</v>
      </c>
      <c r="H573">
        <v>12</v>
      </c>
      <c r="I573">
        <v>0</v>
      </c>
      <c r="J573">
        <v>111.24</v>
      </c>
      <c r="K573">
        <v>9003</v>
      </c>
      <c r="L573">
        <v>501</v>
      </c>
      <c r="M573">
        <v>1</v>
      </c>
    </row>
    <row r="574" spans="1:13" x14ac:dyDescent="0.25">
      <c r="A574">
        <v>101</v>
      </c>
      <c r="B574" s="1">
        <v>46288</v>
      </c>
      <c r="C574">
        <v>68859</v>
      </c>
      <c r="D574" t="s">
        <v>476</v>
      </c>
      <c r="E574" t="s">
        <v>477</v>
      </c>
      <c r="F574">
        <v>30065</v>
      </c>
      <c r="G574" t="s">
        <v>1226</v>
      </c>
      <c r="H574">
        <v>51</v>
      </c>
      <c r="I574">
        <v>0</v>
      </c>
      <c r="J574" s="2">
        <v>2208.81</v>
      </c>
      <c r="K574">
        <v>9003</v>
      </c>
      <c r="L574">
        <v>501</v>
      </c>
      <c r="M574">
        <v>1</v>
      </c>
    </row>
    <row r="575" spans="1:13" x14ac:dyDescent="0.25">
      <c r="A575">
        <v>101</v>
      </c>
      <c r="B575" s="1">
        <v>46288</v>
      </c>
      <c r="C575">
        <v>68859</v>
      </c>
      <c r="D575" t="s">
        <v>476</v>
      </c>
      <c r="E575" t="s">
        <v>477</v>
      </c>
      <c r="F575">
        <v>150026</v>
      </c>
      <c r="G575" t="s">
        <v>1404</v>
      </c>
      <c r="H575">
        <v>120</v>
      </c>
      <c r="I575">
        <v>0</v>
      </c>
      <c r="J575">
        <v>596.4</v>
      </c>
      <c r="K575">
        <v>9003</v>
      </c>
      <c r="L575">
        <v>501</v>
      </c>
      <c r="M575">
        <v>1</v>
      </c>
    </row>
    <row r="576" spans="1:13" x14ac:dyDescent="0.25">
      <c r="A576">
        <v>101</v>
      </c>
      <c r="B576" s="1">
        <v>46288</v>
      </c>
      <c r="C576">
        <v>68859</v>
      </c>
      <c r="D576" t="s">
        <v>476</v>
      </c>
      <c r="E576" t="s">
        <v>477</v>
      </c>
      <c r="F576">
        <v>150034</v>
      </c>
      <c r="G576" t="s">
        <v>1231</v>
      </c>
      <c r="H576">
        <v>340</v>
      </c>
      <c r="I576">
        <v>0</v>
      </c>
      <c r="J576">
        <v>251.6</v>
      </c>
      <c r="K576">
        <v>9003</v>
      </c>
      <c r="L576">
        <v>501</v>
      </c>
      <c r="M576">
        <v>1</v>
      </c>
    </row>
    <row r="577" spans="1:13" x14ac:dyDescent="0.25">
      <c r="A577">
        <v>101</v>
      </c>
      <c r="B577" s="1">
        <v>46288</v>
      </c>
      <c r="C577">
        <v>68859</v>
      </c>
      <c r="D577" t="s">
        <v>476</v>
      </c>
      <c r="E577" t="s">
        <v>477</v>
      </c>
      <c r="F577">
        <v>150086</v>
      </c>
      <c r="G577" t="s">
        <v>1232</v>
      </c>
      <c r="H577">
        <v>26</v>
      </c>
      <c r="I577">
        <v>0</v>
      </c>
      <c r="J577">
        <v>155.74</v>
      </c>
      <c r="K577">
        <v>9003</v>
      </c>
      <c r="L577">
        <v>501</v>
      </c>
      <c r="M577">
        <v>1</v>
      </c>
    </row>
    <row r="578" spans="1:13" x14ac:dyDescent="0.25">
      <c r="A578">
        <v>101</v>
      </c>
      <c r="B578" s="1">
        <v>46288</v>
      </c>
      <c r="C578">
        <v>68859</v>
      </c>
      <c r="D578" t="s">
        <v>476</v>
      </c>
      <c r="E578" t="s">
        <v>477</v>
      </c>
      <c r="F578">
        <v>150116</v>
      </c>
      <c r="G578" t="s">
        <v>1405</v>
      </c>
      <c r="H578">
        <v>1</v>
      </c>
      <c r="I578">
        <v>0</v>
      </c>
      <c r="J578">
        <v>297.66000000000003</v>
      </c>
      <c r="K578">
        <v>9003</v>
      </c>
      <c r="L578">
        <v>501</v>
      </c>
      <c r="M578">
        <v>1</v>
      </c>
    </row>
    <row r="579" spans="1:13" x14ac:dyDescent="0.25">
      <c r="A579">
        <v>101</v>
      </c>
      <c r="B579" s="1">
        <v>46288</v>
      </c>
      <c r="C579">
        <v>68859</v>
      </c>
      <c r="D579" t="s">
        <v>476</v>
      </c>
      <c r="E579" t="s">
        <v>477</v>
      </c>
      <c r="F579">
        <v>150475</v>
      </c>
      <c r="G579" t="s">
        <v>1233</v>
      </c>
      <c r="H579">
        <v>35</v>
      </c>
      <c r="I579">
        <v>0</v>
      </c>
      <c r="J579">
        <v>605.15</v>
      </c>
      <c r="K579">
        <v>9003</v>
      </c>
      <c r="L579">
        <v>501</v>
      </c>
      <c r="M579">
        <v>1</v>
      </c>
    </row>
    <row r="580" spans="1:13" x14ac:dyDescent="0.25">
      <c r="A580">
        <v>101</v>
      </c>
      <c r="B580" s="1">
        <v>46288</v>
      </c>
      <c r="C580">
        <v>68859</v>
      </c>
      <c r="D580" t="s">
        <v>476</v>
      </c>
      <c r="E580" t="s">
        <v>477</v>
      </c>
      <c r="F580">
        <v>280760</v>
      </c>
      <c r="G580" t="s">
        <v>1127</v>
      </c>
      <c r="H580">
        <v>48</v>
      </c>
      <c r="I580">
        <v>0</v>
      </c>
      <c r="J580">
        <v>360.48</v>
      </c>
      <c r="K580">
        <v>9003</v>
      </c>
      <c r="L580">
        <v>501</v>
      </c>
      <c r="M580">
        <v>1</v>
      </c>
    </row>
    <row r="581" spans="1:13" x14ac:dyDescent="0.25">
      <c r="A581">
        <v>101</v>
      </c>
      <c r="B581" s="1">
        <v>46288</v>
      </c>
      <c r="C581">
        <v>68860</v>
      </c>
      <c r="D581" t="s">
        <v>576</v>
      </c>
      <c r="E581" t="s">
        <v>296</v>
      </c>
      <c r="F581">
        <v>110014</v>
      </c>
      <c r="G581" t="s">
        <v>1406</v>
      </c>
      <c r="H581">
        <v>45</v>
      </c>
      <c r="I581">
        <v>0</v>
      </c>
      <c r="J581">
        <v>450</v>
      </c>
      <c r="L581">
        <v>501</v>
      </c>
      <c r="M581">
        <v>1</v>
      </c>
    </row>
    <row r="582" spans="1:13" x14ac:dyDescent="0.25">
      <c r="A582">
        <v>101</v>
      </c>
      <c r="B582" s="1">
        <v>46288</v>
      </c>
      <c r="C582">
        <v>68861</v>
      </c>
      <c r="D582" t="s">
        <v>126</v>
      </c>
      <c r="E582" t="s">
        <v>127</v>
      </c>
      <c r="F582">
        <v>30567</v>
      </c>
      <c r="G582" t="s">
        <v>1407</v>
      </c>
      <c r="H582">
        <v>15</v>
      </c>
      <c r="I582">
        <v>0</v>
      </c>
      <c r="J582">
        <v>213.9</v>
      </c>
      <c r="K582">
        <v>9003</v>
      </c>
      <c r="L582">
        <v>501</v>
      </c>
      <c r="M582">
        <v>1</v>
      </c>
    </row>
    <row r="583" spans="1:13" x14ac:dyDescent="0.25">
      <c r="A583">
        <v>101</v>
      </c>
      <c r="B583" s="1">
        <v>46288</v>
      </c>
      <c r="C583">
        <v>68861</v>
      </c>
      <c r="D583" t="s">
        <v>126</v>
      </c>
      <c r="E583" t="s">
        <v>127</v>
      </c>
      <c r="F583">
        <v>30568</v>
      </c>
      <c r="G583" t="s">
        <v>1408</v>
      </c>
      <c r="H583">
        <v>64</v>
      </c>
      <c r="I583">
        <v>0</v>
      </c>
      <c r="J583" s="2">
        <v>3041.28</v>
      </c>
      <c r="K583">
        <v>9003</v>
      </c>
      <c r="L583">
        <v>501</v>
      </c>
      <c r="M583">
        <v>1</v>
      </c>
    </row>
    <row r="584" spans="1:13" x14ac:dyDescent="0.25">
      <c r="A584">
        <v>101</v>
      </c>
      <c r="B584" s="1">
        <v>46288</v>
      </c>
      <c r="C584">
        <v>68865</v>
      </c>
      <c r="D584" t="s">
        <v>476</v>
      </c>
      <c r="E584" t="s">
        <v>477</v>
      </c>
      <c r="F584">
        <v>30415</v>
      </c>
      <c r="G584" t="s">
        <v>1227</v>
      </c>
      <c r="H584">
        <v>3</v>
      </c>
      <c r="I584">
        <v>0</v>
      </c>
      <c r="J584">
        <v>18.600000000000001</v>
      </c>
      <c r="K584">
        <v>9003</v>
      </c>
      <c r="L584">
        <v>501</v>
      </c>
      <c r="M584">
        <v>1</v>
      </c>
    </row>
    <row r="585" spans="1:13" x14ac:dyDescent="0.25">
      <c r="A585">
        <v>101</v>
      </c>
      <c r="B585" s="1">
        <v>46288</v>
      </c>
      <c r="C585">
        <v>68865</v>
      </c>
      <c r="D585" t="s">
        <v>476</v>
      </c>
      <c r="E585" t="s">
        <v>477</v>
      </c>
      <c r="F585">
        <v>43059</v>
      </c>
      <c r="G585" t="s">
        <v>1228</v>
      </c>
      <c r="H585">
        <v>1</v>
      </c>
      <c r="I585">
        <v>0</v>
      </c>
      <c r="J585">
        <v>12.45</v>
      </c>
      <c r="K585">
        <v>9003</v>
      </c>
      <c r="L585">
        <v>501</v>
      </c>
      <c r="M585">
        <v>1</v>
      </c>
    </row>
    <row r="586" spans="1:13" x14ac:dyDescent="0.25">
      <c r="A586">
        <v>101</v>
      </c>
      <c r="B586" s="1">
        <v>46288</v>
      </c>
      <c r="C586">
        <v>68869</v>
      </c>
      <c r="D586" t="s">
        <v>1001</v>
      </c>
      <c r="E586" t="s">
        <v>198</v>
      </c>
      <c r="F586">
        <v>20132</v>
      </c>
      <c r="G586" t="s">
        <v>1144</v>
      </c>
      <c r="H586">
        <v>8</v>
      </c>
      <c r="I586">
        <v>0</v>
      </c>
      <c r="J586">
        <v>759.68</v>
      </c>
      <c r="K586">
        <v>9003</v>
      </c>
      <c r="L586">
        <v>501</v>
      </c>
      <c r="M586">
        <v>1</v>
      </c>
    </row>
    <row r="587" spans="1:13" x14ac:dyDescent="0.25">
      <c r="A587">
        <v>101</v>
      </c>
      <c r="B587" s="1">
        <v>46288</v>
      </c>
      <c r="C587">
        <v>68869</v>
      </c>
      <c r="D587" t="s">
        <v>1001</v>
      </c>
      <c r="E587" t="s">
        <v>198</v>
      </c>
      <c r="F587">
        <v>250061</v>
      </c>
      <c r="G587" t="s">
        <v>1145</v>
      </c>
      <c r="H587">
        <v>16</v>
      </c>
      <c r="I587">
        <v>0</v>
      </c>
      <c r="J587">
        <v>261.60000000000002</v>
      </c>
      <c r="K587">
        <v>9003</v>
      </c>
      <c r="L587">
        <v>501</v>
      </c>
      <c r="M587">
        <v>1</v>
      </c>
    </row>
    <row r="588" spans="1:13" x14ac:dyDescent="0.25">
      <c r="A588">
        <v>101</v>
      </c>
      <c r="B588" s="1">
        <v>46288</v>
      </c>
      <c r="C588">
        <v>68875</v>
      </c>
      <c r="D588" t="s">
        <v>180</v>
      </c>
      <c r="E588" t="s">
        <v>181</v>
      </c>
      <c r="F588">
        <v>15136</v>
      </c>
      <c r="G588" t="s">
        <v>1167</v>
      </c>
      <c r="H588" s="7">
        <v>1962</v>
      </c>
      <c r="I588">
        <v>0</v>
      </c>
      <c r="J588" s="2">
        <v>11281.5</v>
      </c>
      <c r="K588">
        <v>9003</v>
      </c>
      <c r="L588">
        <v>501</v>
      </c>
      <c r="M588">
        <v>1</v>
      </c>
    </row>
    <row r="589" spans="1:13" x14ac:dyDescent="0.25">
      <c r="A589">
        <v>101</v>
      </c>
      <c r="B589" s="1">
        <v>46288</v>
      </c>
      <c r="C589">
        <v>68877</v>
      </c>
      <c r="D589" t="s">
        <v>134</v>
      </c>
      <c r="E589" t="s">
        <v>135</v>
      </c>
      <c r="F589">
        <v>10014</v>
      </c>
      <c r="G589" t="s">
        <v>1409</v>
      </c>
      <c r="H589">
        <v>492</v>
      </c>
      <c r="I589">
        <v>0</v>
      </c>
      <c r="J589" s="2">
        <v>6164.76</v>
      </c>
      <c r="K589">
        <v>9003</v>
      </c>
      <c r="L589">
        <v>801</v>
      </c>
      <c r="M589">
        <v>1</v>
      </c>
    </row>
    <row r="590" spans="1:13" x14ac:dyDescent="0.25">
      <c r="A590">
        <v>101</v>
      </c>
      <c r="B590" s="1">
        <v>46288</v>
      </c>
      <c r="C590">
        <v>68877</v>
      </c>
      <c r="D590" t="s">
        <v>134</v>
      </c>
      <c r="E590" t="s">
        <v>135</v>
      </c>
      <c r="F590">
        <v>10023</v>
      </c>
      <c r="G590" t="s">
        <v>1410</v>
      </c>
      <c r="H590">
        <v>12</v>
      </c>
      <c r="I590">
        <v>0</v>
      </c>
      <c r="J590">
        <v>126.36</v>
      </c>
      <c r="K590">
        <v>9003</v>
      </c>
      <c r="L590">
        <v>801</v>
      </c>
      <c r="M590">
        <v>1</v>
      </c>
    </row>
    <row r="591" spans="1:13" x14ac:dyDescent="0.25">
      <c r="A591">
        <v>101</v>
      </c>
      <c r="B591" s="1">
        <v>46288</v>
      </c>
      <c r="C591">
        <v>68877</v>
      </c>
      <c r="D591" t="s">
        <v>134</v>
      </c>
      <c r="E591" t="s">
        <v>135</v>
      </c>
      <c r="F591">
        <v>280546</v>
      </c>
      <c r="G591" t="s">
        <v>1411</v>
      </c>
      <c r="H591">
        <v>48</v>
      </c>
      <c r="I591">
        <v>0</v>
      </c>
      <c r="J591">
        <v>150.72</v>
      </c>
      <c r="K591">
        <v>9003</v>
      </c>
      <c r="L591">
        <v>501</v>
      </c>
      <c r="M591">
        <v>1</v>
      </c>
    </row>
    <row r="592" spans="1:13" x14ac:dyDescent="0.25">
      <c r="A592">
        <v>101</v>
      </c>
      <c r="B592" s="1">
        <v>46288</v>
      </c>
      <c r="C592">
        <v>68877</v>
      </c>
      <c r="D592" t="s">
        <v>134</v>
      </c>
      <c r="E592" t="s">
        <v>135</v>
      </c>
      <c r="F592">
        <v>280760</v>
      </c>
      <c r="G592" t="s">
        <v>1127</v>
      </c>
      <c r="H592">
        <v>264</v>
      </c>
      <c r="I592">
        <v>0</v>
      </c>
      <c r="J592" s="2">
        <v>1982.64</v>
      </c>
      <c r="K592">
        <v>9003</v>
      </c>
      <c r="L592">
        <v>501</v>
      </c>
      <c r="M592">
        <v>1</v>
      </c>
    </row>
    <row r="593" spans="1:13" x14ac:dyDescent="0.25">
      <c r="A593">
        <v>101</v>
      </c>
      <c r="B593" s="1">
        <v>46288</v>
      </c>
      <c r="C593">
        <v>68880</v>
      </c>
      <c r="D593" t="s">
        <v>138</v>
      </c>
      <c r="E593" t="s">
        <v>139</v>
      </c>
      <c r="F593">
        <v>280760</v>
      </c>
      <c r="G593" t="s">
        <v>1127</v>
      </c>
      <c r="H593">
        <v>120</v>
      </c>
      <c r="I593">
        <v>0</v>
      </c>
      <c r="J593">
        <v>901.2</v>
      </c>
      <c r="K593">
        <v>9003</v>
      </c>
      <c r="L593">
        <v>501</v>
      </c>
      <c r="M593">
        <v>1</v>
      </c>
    </row>
    <row r="594" spans="1:13" x14ac:dyDescent="0.25">
      <c r="A594">
        <v>101</v>
      </c>
      <c r="B594" s="1">
        <v>46288</v>
      </c>
      <c r="C594">
        <v>68888</v>
      </c>
      <c r="D594" t="s">
        <v>190</v>
      </c>
      <c r="E594" t="s">
        <v>191</v>
      </c>
      <c r="F594">
        <v>280760</v>
      </c>
      <c r="G594" t="s">
        <v>1127</v>
      </c>
      <c r="H594">
        <v>24</v>
      </c>
      <c r="I594">
        <v>0</v>
      </c>
      <c r="J594">
        <v>180.24</v>
      </c>
      <c r="K594">
        <v>9003</v>
      </c>
      <c r="L594">
        <v>501</v>
      </c>
      <c r="M594">
        <v>1</v>
      </c>
    </row>
    <row r="595" spans="1:13" x14ac:dyDescent="0.25">
      <c r="A595">
        <v>101</v>
      </c>
      <c r="B595" s="1">
        <v>46288</v>
      </c>
      <c r="C595">
        <v>68893</v>
      </c>
      <c r="D595" t="s">
        <v>1002</v>
      </c>
      <c r="E595" t="s">
        <v>1003</v>
      </c>
      <c r="F595">
        <v>90016</v>
      </c>
      <c r="G595" t="s">
        <v>1251</v>
      </c>
      <c r="H595">
        <v>30</v>
      </c>
      <c r="I595">
        <v>0</v>
      </c>
      <c r="J595">
        <v>265.5</v>
      </c>
      <c r="L595">
        <v>501</v>
      </c>
      <c r="M595">
        <v>1</v>
      </c>
    </row>
    <row r="596" spans="1:13" x14ac:dyDescent="0.25">
      <c r="A596">
        <v>101</v>
      </c>
      <c r="B596" s="1">
        <v>46288</v>
      </c>
      <c r="C596">
        <v>68893</v>
      </c>
      <c r="D596" t="s">
        <v>1002</v>
      </c>
      <c r="E596" t="s">
        <v>1003</v>
      </c>
      <c r="F596">
        <v>120064</v>
      </c>
      <c r="G596" t="s">
        <v>1412</v>
      </c>
      <c r="H596">
        <v>5</v>
      </c>
      <c r="I596">
        <v>0</v>
      </c>
      <c r="J596">
        <v>238.5</v>
      </c>
      <c r="K596">
        <v>9003</v>
      </c>
      <c r="L596">
        <v>501</v>
      </c>
      <c r="M596">
        <v>1</v>
      </c>
    </row>
    <row r="597" spans="1:13" x14ac:dyDescent="0.25">
      <c r="A597">
        <v>101</v>
      </c>
      <c r="B597" s="1">
        <v>46288</v>
      </c>
      <c r="C597">
        <v>68894</v>
      </c>
      <c r="D597" t="s">
        <v>690</v>
      </c>
      <c r="E597" t="s">
        <v>691</v>
      </c>
      <c r="F597">
        <v>15423</v>
      </c>
      <c r="G597" t="s">
        <v>1266</v>
      </c>
      <c r="H597">
        <v>3</v>
      </c>
      <c r="I597">
        <v>0</v>
      </c>
      <c r="J597">
        <v>425.55</v>
      </c>
      <c r="K597">
        <v>9003</v>
      </c>
      <c r="L597">
        <v>802</v>
      </c>
      <c r="M597">
        <v>1</v>
      </c>
    </row>
    <row r="598" spans="1:13" x14ac:dyDescent="0.25">
      <c r="A598">
        <v>101</v>
      </c>
      <c r="B598" s="1">
        <v>46288</v>
      </c>
      <c r="C598">
        <v>68894</v>
      </c>
      <c r="D598" t="s">
        <v>690</v>
      </c>
      <c r="E598" t="s">
        <v>691</v>
      </c>
      <c r="F598">
        <v>30080</v>
      </c>
      <c r="G598" t="s">
        <v>1368</v>
      </c>
      <c r="H598">
        <v>2</v>
      </c>
      <c r="I598">
        <v>0</v>
      </c>
      <c r="J598">
        <v>84</v>
      </c>
      <c r="K598">
        <v>9003</v>
      </c>
      <c r="L598">
        <v>501</v>
      </c>
      <c r="M598">
        <v>1</v>
      </c>
    </row>
    <row r="599" spans="1:13" x14ac:dyDescent="0.25">
      <c r="A599">
        <v>101</v>
      </c>
      <c r="B599" s="1">
        <v>46289</v>
      </c>
      <c r="C599">
        <v>68896</v>
      </c>
      <c r="D599" t="s">
        <v>268</v>
      </c>
      <c r="E599" t="s">
        <v>269</v>
      </c>
      <c r="F599">
        <v>280763</v>
      </c>
      <c r="G599" t="s">
        <v>1303</v>
      </c>
      <c r="H599">
        <v>50</v>
      </c>
      <c r="I599">
        <v>0</v>
      </c>
      <c r="J599" s="2">
        <v>2700</v>
      </c>
      <c r="K599">
        <v>9003</v>
      </c>
      <c r="L599">
        <v>501</v>
      </c>
      <c r="M599">
        <v>1</v>
      </c>
    </row>
    <row r="600" spans="1:13" x14ac:dyDescent="0.25">
      <c r="A600">
        <v>101</v>
      </c>
      <c r="B600" s="1">
        <v>46289</v>
      </c>
      <c r="C600">
        <v>68897</v>
      </c>
      <c r="D600" t="s">
        <v>268</v>
      </c>
      <c r="E600" t="s">
        <v>269</v>
      </c>
      <c r="F600">
        <v>280763</v>
      </c>
      <c r="G600" t="s">
        <v>1303</v>
      </c>
      <c r="H600">
        <v>50</v>
      </c>
      <c r="I600">
        <v>0</v>
      </c>
      <c r="J600" s="2">
        <v>2700</v>
      </c>
      <c r="K600">
        <v>9003</v>
      </c>
      <c r="L600">
        <v>501</v>
      </c>
      <c r="M600">
        <v>1</v>
      </c>
    </row>
    <row r="601" spans="1:13" x14ac:dyDescent="0.25">
      <c r="A601">
        <v>101</v>
      </c>
      <c r="B601" s="1">
        <v>46289</v>
      </c>
      <c r="C601">
        <v>68904</v>
      </c>
      <c r="D601" t="s">
        <v>105</v>
      </c>
      <c r="E601" t="s">
        <v>106</v>
      </c>
      <c r="F601">
        <v>30304</v>
      </c>
      <c r="G601" t="s">
        <v>1169</v>
      </c>
      <c r="H601">
        <v>6</v>
      </c>
      <c r="I601">
        <v>0</v>
      </c>
      <c r="J601">
        <v>215.82</v>
      </c>
      <c r="K601">
        <v>9003</v>
      </c>
      <c r="L601">
        <v>902</v>
      </c>
      <c r="M601">
        <v>1</v>
      </c>
    </row>
    <row r="602" spans="1:13" x14ac:dyDescent="0.25">
      <c r="A602">
        <v>101</v>
      </c>
      <c r="B602" s="1">
        <v>46289</v>
      </c>
      <c r="C602">
        <v>68915</v>
      </c>
      <c r="D602" t="s">
        <v>621</v>
      </c>
      <c r="E602" t="s">
        <v>106</v>
      </c>
      <c r="F602">
        <v>280250</v>
      </c>
      <c r="G602" t="s">
        <v>1165</v>
      </c>
      <c r="H602">
        <v>40</v>
      </c>
      <c r="I602">
        <v>0</v>
      </c>
      <c r="J602" s="2">
        <v>1351.6</v>
      </c>
      <c r="K602">
        <v>9003</v>
      </c>
      <c r="L602">
        <v>501</v>
      </c>
      <c r="M602">
        <v>1</v>
      </c>
    </row>
    <row r="603" spans="1:13" x14ac:dyDescent="0.25">
      <c r="A603">
        <v>101</v>
      </c>
      <c r="B603" s="1">
        <v>46289</v>
      </c>
      <c r="C603">
        <v>68921</v>
      </c>
      <c r="D603" t="s">
        <v>105</v>
      </c>
      <c r="E603" t="s">
        <v>106</v>
      </c>
      <c r="F603">
        <v>30304</v>
      </c>
      <c r="G603" t="s">
        <v>1169</v>
      </c>
      <c r="H603">
        <v>10</v>
      </c>
      <c r="I603">
        <v>0</v>
      </c>
      <c r="J603">
        <v>359.7</v>
      </c>
      <c r="K603">
        <v>9003</v>
      </c>
      <c r="L603">
        <v>501</v>
      </c>
      <c r="M603">
        <v>1</v>
      </c>
    </row>
    <row r="604" spans="1:13" x14ac:dyDescent="0.25">
      <c r="A604">
        <v>101</v>
      </c>
      <c r="B604" s="1">
        <v>46289</v>
      </c>
      <c r="C604">
        <v>68925</v>
      </c>
      <c r="D604" t="s">
        <v>263</v>
      </c>
      <c r="E604" t="s">
        <v>106</v>
      </c>
      <c r="F604">
        <v>280250</v>
      </c>
      <c r="G604" t="s">
        <v>1165</v>
      </c>
      <c r="H604">
        <v>22</v>
      </c>
      <c r="I604">
        <v>0</v>
      </c>
      <c r="J604">
        <v>743.38</v>
      </c>
      <c r="K604">
        <v>9003</v>
      </c>
      <c r="L604">
        <v>501</v>
      </c>
      <c r="M604">
        <v>1</v>
      </c>
    </row>
    <row r="605" spans="1:13" x14ac:dyDescent="0.25">
      <c r="A605">
        <v>101</v>
      </c>
      <c r="B605" s="1">
        <v>46289</v>
      </c>
      <c r="C605">
        <v>68934</v>
      </c>
      <c r="D605" t="s">
        <v>1049</v>
      </c>
      <c r="E605" t="s">
        <v>1016</v>
      </c>
      <c r="F605">
        <v>10016</v>
      </c>
      <c r="G605" t="s">
        <v>1127</v>
      </c>
      <c r="H605">
        <v>5</v>
      </c>
      <c r="I605">
        <v>0</v>
      </c>
      <c r="J605">
        <v>34.35</v>
      </c>
      <c r="K605">
        <v>9003</v>
      </c>
      <c r="L605">
        <v>501</v>
      </c>
      <c r="M605">
        <v>1</v>
      </c>
    </row>
    <row r="606" spans="1:13" x14ac:dyDescent="0.25">
      <c r="A606">
        <v>101</v>
      </c>
      <c r="B606" s="1">
        <v>46289</v>
      </c>
      <c r="C606">
        <v>68934</v>
      </c>
      <c r="D606" t="s">
        <v>1049</v>
      </c>
      <c r="E606" t="s">
        <v>1016</v>
      </c>
      <c r="F606">
        <v>14837</v>
      </c>
      <c r="G606" t="s">
        <v>1141</v>
      </c>
      <c r="H606">
        <v>4</v>
      </c>
      <c r="I606">
        <v>0</v>
      </c>
      <c r="J606">
        <v>336.6</v>
      </c>
      <c r="K606">
        <v>9003</v>
      </c>
      <c r="L606">
        <v>501</v>
      </c>
      <c r="M606">
        <v>1</v>
      </c>
    </row>
    <row r="607" spans="1:13" x14ac:dyDescent="0.25">
      <c r="A607">
        <v>101</v>
      </c>
      <c r="B607" s="1">
        <v>46289</v>
      </c>
      <c r="C607">
        <v>68934</v>
      </c>
      <c r="D607" t="s">
        <v>1049</v>
      </c>
      <c r="E607" t="s">
        <v>1016</v>
      </c>
      <c r="F607">
        <v>15408</v>
      </c>
      <c r="G607" t="s">
        <v>1143</v>
      </c>
      <c r="H607">
        <v>6</v>
      </c>
      <c r="I607">
        <v>0</v>
      </c>
      <c r="J607">
        <v>295.74</v>
      </c>
      <c r="K607">
        <v>9003</v>
      </c>
      <c r="L607">
        <v>802</v>
      </c>
      <c r="M607">
        <v>1</v>
      </c>
    </row>
    <row r="608" spans="1:13" x14ac:dyDescent="0.25">
      <c r="A608">
        <v>101</v>
      </c>
      <c r="B608" s="1">
        <v>46289</v>
      </c>
      <c r="C608">
        <v>68934</v>
      </c>
      <c r="D608" t="s">
        <v>1049</v>
      </c>
      <c r="E608" t="s">
        <v>1016</v>
      </c>
      <c r="F608">
        <v>20132</v>
      </c>
      <c r="G608" t="s">
        <v>1144</v>
      </c>
      <c r="H608">
        <v>6</v>
      </c>
      <c r="I608">
        <v>0</v>
      </c>
      <c r="J608">
        <v>569.76</v>
      </c>
      <c r="K608">
        <v>9003</v>
      </c>
      <c r="L608">
        <v>501</v>
      </c>
      <c r="M608">
        <v>1</v>
      </c>
    </row>
    <row r="609" spans="1:13" x14ac:dyDescent="0.25">
      <c r="A609">
        <v>101</v>
      </c>
      <c r="B609" s="1">
        <v>46289</v>
      </c>
      <c r="C609">
        <v>68934</v>
      </c>
      <c r="D609" t="s">
        <v>1049</v>
      </c>
      <c r="E609" t="s">
        <v>1016</v>
      </c>
      <c r="F609">
        <v>80004</v>
      </c>
      <c r="G609" t="s">
        <v>1413</v>
      </c>
      <c r="H609">
        <v>10</v>
      </c>
      <c r="I609">
        <v>0</v>
      </c>
      <c r="J609">
        <v>107.4</v>
      </c>
      <c r="K609">
        <v>9003</v>
      </c>
      <c r="L609">
        <v>801</v>
      </c>
      <c r="M609">
        <v>1</v>
      </c>
    </row>
    <row r="610" spans="1:13" x14ac:dyDescent="0.25">
      <c r="A610">
        <v>101</v>
      </c>
      <c r="B610" s="1">
        <v>46289</v>
      </c>
      <c r="C610">
        <v>68934</v>
      </c>
      <c r="D610" t="s">
        <v>1049</v>
      </c>
      <c r="E610" t="s">
        <v>1016</v>
      </c>
      <c r="F610">
        <v>250043</v>
      </c>
      <c r="G610" t="s">
        <v>1367</v>
      </c>
      <c r="H610">
        <v>10</v>
      </c>
      <c r="I610">
        <v>0</v>
      </c>
      <c r="J610">
        <v>132.9</v>
      </c>
      <c r="K610">
        <v>9003</v>
      </c>
      <c r="L610">
        <v>501</v>
      </c>
      <c r="M610">
        <v>1</v>
      </c>
    </row>
    <row r="611" spans="1:13" x14ac:dyDescent="0.25">
      <c r="A611">
        <v>101</v>
      </c>
      <c r="B611" s="1">
        <v>46289</v>
      </c>
      <c r="C611">
        <v>68937</v>
      </c>
      <c r="D611" t="s">
        <v>992</v>
      </c>
      <c r="E611" t="s">
        <v>993</v>
      </c>
      <c r="F611">
        <v>15408</v>
      </c>
      <c r="G611" t="s">
        <v>1143</v>
      </c>
      <c r="H611">
        <v>10</v>
      </c>
      <c r="I611">
        <v>0</v>
      </c>
      <c r="J611">
        <v>492.9</v>
      </c>
      <c r="K611">
        <v>9003</v>
      </c>
      <c r="L611">
        <v>802</v>
      </c>
      <c r="M611">
        <v>1</v>
      </c>
    </row>
    <row r="612" spans="1:13" x14ac:dyDescent="0.25">
      <c r="A612">
        <v>101</v>
      </c>
      <c r="B612" s="1">
        <v>46289</v>
      </c>
      <c r="C612">
        <v>68937</v>
      </c>
      <c r="D612" t="s">
        <v>992</v>
      </c>
      <c r="E612" t="s">
        <v>993</v>
      </c>
      <c r="F612">
        <v>20132</v>
      </c>
      <c r="G612" t="s">
        <v>1144</v>
      </c>
      <c r="H612">
        <v>10</v>
      </c>
      <c r="I612">
        <v>0</v>
      </c>
      <c r="J612">
        <v>949.6</v>
      </c>
      <c r="K612">
        <v>9003</v>
      </c>
      <c r="L612">
        <v>501</v>
      </c>
      <c r="M612">
        <v>1</v>
      </c>
    </row>
    <row r="613" spans="1:13" x14ac:dyDescent="0.25">
      <c r="A613">
        <v>101</v>
      </c>
      <c r="B613" s="1">
        <v>46289</v>
      </c>
      <c r="C613">
        <v>68937</v>
      </c>
      <c r="D613" t="s">
        <v>992</v>
      </c>
      <c r="E613" t="s">
        <v>993</v>
      </c>
      <c r="F613">
        <v>80004</v>
      </c>
      <c r="G613" t="s">
        <v>1413</v>
      </c>
      <c r="H613">
        <v>10</v>
      </c>
      <c r="I613">
        <v>0</v>
      </c>
      <c r="J613">
        <v>107.4</v>
      </c>
      <c r="K613">
        <v>9003</v>
      </c>
      <c r="L613">
        <v>801</v>
      </c>
      <c r="M613">
        <v>1</v>
      </c>
    </row>
    <row r="614" spans="1:13" x14ac:dyDescent="0.25">
      <c r="A614">
        <v>101</v>
      </c>
      <c r="B614" s="1">
        <v>46289</v>
      </c>
      <c r="C614">
        <v>68942</v>
      </c>
      <c r="D614" t="s">
        <v>1414</v>
      </c>
      <c r="E614" t="s">
        <v>1415</v>
      </c>
      <c r="F614">
        <v>14958</v>
      </c>
      <c r="G614" t="s">
        <v>1331</v>
      </c>
      <c r="H614">
        <v>4</v>
      </c>
      <c r="I614">
        <v>0</v>
      </c>
      <c r="J614" s="2">
        <v>1074.5999999999999</v>
      </c>
      <c r="L614">
        <v>501</v>
      </c>
      <c r="M614">
        <v>1</v>
      </c>
    </row>
    <row r="615" spans="1:13" x14ac:dyDescent="0.25">
      <c r="A615">
        <v>101</v>
      </c>
      <c r="B615" s="1">
        <v>46289</v>
      </c>
      <c r="C615">
        <v>68945</v>
      </c>
      <c r="D615" t="s">
        <v>780</v>
      </c>
      <c r="E615" t="s">
        <v>781</v>
      </c>
      <c r="F615">
        <v>15715</v>
      </c>
      <c r="G615" t="s">
        <v>1192</v>
      </c>
      <c r="H615">
        <v>3</v>
      </c>
      <c r="I615">
        <v>0</v>
      </c>
      <c r="J615">
        <v>252.45</v>
      </c>
      <c r="K615">
        <v>9003</v>
      </c>
      <c r="L615">
        <v>501</v>
      </c>
      <c r="M615">
        <v>1</v>
      </c>
    </row>
    <row r="616" spans="1:13" x14ac:dyDescent="0.25">
      <c r="A616">
        <v>101</v>
      </c>
      <c r="B616" s="1">
        <v>46289</v>
      </c>
      <c r="C616">
        <v>68945</v>
      </c>
      <c r="D616" t="s">
        <v>780</v>
      </c>
      <c r="E616" t="s">
        <v>781</v>
      </c>
      <c r="F616">
        <v>30080</v>
      </c>
      <c r="G616" t="s">
        <v>1368</v>
      </c>
      <c r="H616">
        <v>20</v>
      </c>
      <c r="I616">
        <v>0</v>
      </c>
      <c r="J616">
        <v>840</v>
      </c>
      <c r="K616">
        <v>9003</v>
      </c>
      <c r="L616">
        <v>501</v>
      </c>
      <c r="M616">
        <v>1</v>
      </c>
    </row>
    <row r="617" spans="1:13" x14ac:dyDescent="0.25">
      <c r="A617">
        <v>101</v>
      </c>
      <c r="B617" s="1">
        <v>46289</v>
      </c>
      <c r="C617">
        <v>68945</v>
      </c>
      <c r="D617" t="s">
        <v>780</v>
      </c>
      <c r="E617" t="s">
        <v>781</v>
      </c>
      <c r="F617">
        <v>280636</v>
      </c>
      <c r="G617" t="s">
        <v>1373</v>
      </c>
      <c r="H617">
        <v>55</v>
      </c>
      <c r="I617">
        <v>0</v>
      </c>
      <c r="J617" s="2">
        <v>2310</v>
      </c>
      <c r="K617">
        <v>9003</v>
      </c>
      <c r="L617">
        <v>501</v>
      </c>
      <c r="M617">
        <v>1</v>
      </c>
    </row>
    <row r="618" spans="1:13" x14ac:dyDescent="0.25">
      <c r="A618">
        <v>101</v>
      </c>
      <c r="B618" s="1">
        <v>46289</v>
      </c>
      <c r="C618">
        <v>68948</v>
      </c>
      <c r="D618" t="s">
        <v>386</v>
      </c>
      <c r="E618" t="s">
        <v>387</v>
      </c>
      <c r="F618">
        <v>14837</v>
      </c>
      <c r="G618" t="s">
        <v>1141</v>
      </c>
      <c r="H618">
        <v>1</v>
      </c>
      <c r="I618">
        <v>0</v>
      </c>
      <c r="J618">
        <v>69.900000000000006</v>
      </c>
      <c r="K618">
        <v>9003</v>
      </c>
      <c r="L618">
        <v>501</v>
      </c>
      <c r="M618">
        <v>1</v>
      </c>
    </row>
    <row r="619" spans="1:13" x14ac:dyDescent="0.25">
      <c r="A619">
        <v>101</v>
      </c>
      <c r="B619" s="1">
        <v>46289</v>
      </c>
      <c r="C619">
        <v>68959</v>
      </c>
      <c r="D619" t="s">
        <v>261</v>
      </c>
      <c r="E619" t="s">
        <v>106</v>
      </c>
      <c r="F619">
        <v>280147</v>
      </c>
      <c r="G619" t="s">
        <v>1274</v>
      </c>
      <c r="H619">
        <v>20</v>
      </c>
      <c r="I619">
        <v>0</v>
      </c>
      <c r="J619">
        <v>610.4</v>
      </c>
      <c r="K619">
        <v>9003</v>
      </c>
      <c r="L619">
        <v>501</v>
      </c>
      <c r="M619">
        <v>1</v>
      </c>
    </row>
    <row r="620" spans="1:13" x14ac:dyDescent="0.25">
      <c r="A620">
        <v>101</v>
      </c>
      <c r="B620" s="1">
        <v>46289</v>
      </c>
      <c r="C620">
        <v>68959</v>
      </c>
      <c r="D620" t="s">
        <v>261</v>
      </c>
      <c r="E620" t="s">
        <v>106</v>
      </c>
      <c r="F620">
        <v>280250</v>
      </c>
      <c r="G620" t="s">
        <v>1165</v>
      </c>
      <c r="H620">
        <v>25</v>
      </c>
      <c r="I620">
        <v>0</v>
      </c>
      <c r="J620">
        <v>844.75</v>
      </c>
      <c r="K620">
        <v>9003</v>
      </c>
      <c r="L620">
        <v>501</v>
      </c>
      <c r="M620">
        <v>1</v>
      </c>
    </row>
    <row r="621" spans="1:13" x14ac:dyDescent="0.25">
      <c r="A621">
        <v>101</v>
      </c>
      <c r="B621" s="1">
        <v>46289</v>
      </c>
      <c r="C621">
        <v>68960</v>
      </c>
      <c r="D621" t="s">
        <v>534</v>
      </c>
      <c r="E621" t="s">
        <v>106</v>
      </c>
      <c r="F621">
        <v>280147</v>
      </c>
      <c r="G621" t="s">
        <v>1274</v>
      </c>
      <c r="H621">
        <v>10</v>
      </c>
      <c r="I621">
        <v>0</v>
      </c>
      <c r="J621">
        <v>305.2</v>
      </c>
      <c r="K621">
        <v>9003</v>
      </c>
      <c r="L621">
        <v>501</v>
      </c>
      <c r="M621">
        <v>1</v>
      </c>
    </row>
    <row r="622" spans="1:13" x14ac:dyDescent="0.25">
      <c r="A622">
        <v>101</v>
      </c>
      <c r="B622" s="1">
        <v>46289</v>
      </c>
      <c r="C622">
        <v>68963</v>
      </c>
      <c r="D622" t="s">
        <v>287</v>
      </c>
      <c r="E622" t="s">
        <v>106</v>
      </c>
      <c r="F622">
        <v>280147</v>
      </c>
      <c r="G622" t="s">
        <v>1274</v>
      </c>
      <c r="H622">
        <v>20</v>
      </c>
      <c r="I622">
        <v>0</v>
      </c>
      <c r="J622">
        <v>610.4</v>
      </c>
      <c r="K622">
        <v>9003</v>
      </c>
      <c r="L622">
        <v>501</v>
      </c>
      <c r="M622">
        <v>1</v>
      </c>
    </row>
    <row r="623" spans="1:13" x14ac:dyDescent="0.25">
      <c r="A623">
        <v>101</v>
      </c>
      <c r="B623" s="1">
        <v>46289</v>
      </c>
      <c r="C623">
        <v>68967</v>
      </c>
      <c r="D623" t="s">
        <v>690</v>
      </c>
      <c r="E623" t="s">
        <v>691</v>
      </c>
      <c r="F623">
        <v>30490</v>
      </c>
      <c r="G623" t="s">
        <v>1416</v>
      </c>
      <c r="H623">
        <v>10</v>
      </c>
      <c r="I623">
        <v>0</v>
      </c>
      <c r="J623">
        <v>990</v>
      </c>
      <c r="L623">
        <v>501</v>
      </c>
      <c r="M623">
        <v>1</v>
      </c>
    </row>
    <row r="624" spans="1:13" x14ac:dyDescent="0.25">
      <c r="A624">
        <v>101</v>
      </c>
      <c r="B624" s="1">
        <v>46289</v>
      </c>
      <c r="C624">
        <v>68968</v>
      </c>
      <c r="D624" t="s">
        <v>364</v>
      </c>
      <c r="E624" t="s">
        <v>365</v>
      </c>
      <c r="F624">
        <v>15408</v>
      </c>
      <c r="G624" t="s">
        <v>1143</v>
      </c>
      <c r="H624">
        <v>100</v>
      </c>
      <c r="I624">
        <v>0</v>
      </c>
      <c r="J624" s="2">
        <v>6237.04</v>
      </c>
      <c r="K624">
        <v>9003</v>
      </c>
      <c r="L624">
        <v>802</v>
      </c>
      <c r="M624">
        <v>1</v>
      </c>
    </row>
    <row r="625" spans="1:13" x14ac:dyDescent="0.25">
      <c r="A625">
        <v>101</v>
      </c>
      <c r="B625" s="1">
        <v>46289</v>
      </c>
      <c r="C625">
        <v>68968</v>
      </c>
      <c r="D625" t="s">
        <v>364</v>
      </c>
      <c r="E625" t="s">
        <v>365</v>
      </c>
      <c r="F625">
        <v>250061</v>
      </c>
      <c r="G625" t="s">
        <v>1145</v>
      </c>
      <c r="H625">
        <v>150</v>
      </c>
      <c r="I625">
        <v>0</v>
      </c>
      <c r="J625" s="2">
        <v>2025</v>
      </c>
      <c r="K625">
        <v>9003</v>
      </c>
      <c r="L625">
        <v>501</v>
      </c>
      <c r="M625">
        <v>1</v>
      </c>
    </row>
    <row r="626" spans="1:13" x14ac:dyDescent="0.25">
      <c r="A626">
        <v>101</v>
      </c>
      <c r="B626" s="1">
        <v>46289</v>
      </c>
      <c r="C626">
        <v>68968</v>
      </c>
      <c r="D626" t="s">
        <v>364</v>
      </c>
      <c r="E626" t="s">
        <v>365</v>
      </c>
      <c r="F626">
        <v>390510</v>
      </c>
      <c r="G626" t="s">
        <v>1144</v>
      </c>
      <c r="H626">
        <v>120</v>
      </c>
      <c r="I626">
        <v>0</v>
      </c>
      <c r="J626" s="2">
        <v>11279.95</v>
      </c>
      <c r="K626">
        <v>9003</v>
      </c>
      <c r="L626">
        <v>501</v>
      </c>
      <c r="M626">
        <v>1</v>
      </c>
    </row>
    <row r="627" spans="1:13" x14ac:dyDescent="0.25">
      <c r="A627">
        <v>101</v>
      </c>
      <c r="B627" s="1">
        <v>46289</v>
      </c>
      <c r="C627">
        <v>68975</v>
      </c>
      <c r="D627" t="s">
        <v>163</v>
      </c>
      <c r="E627" t="s">
        <v>133</v>
      </c>
      <c r="F627">
        <v>60044</v>
      </c>
      <c r="G627" t="s">
        <v>1385</v>
      </c>
      <c r="H627">
        <v>83</v>
      </c>
      <c r="I627">
        <v>0</v>
      </c>
      <c r="J627" s="2">
        <v>5893</v>
      </c>
      <c r="K627">
        <v>9003</v>
      </c>
      <c r="L627">
        <v>501</v>
      </c>
      <c r="M627">
        <v>1</v>
      </c>
    </row>
    <row r="628" spans="1:13" x14ac:dyDescent="0.25">
      <c r="A628">
        <v>101</v>
      </c>
      <c r="B628" s="1">
        <v>46290</v>
      </c>
      <c r="C628">
        <v>68977</v>
      </c>
      <c r="D628" t="s">
        <v>790</v>
      </c>
      <c r="E628" t="s">
        <v>791</v>
      </c>
      <c r="F628">
        <v>40031</v>
      </c>
      <c r="G628" t="s">
        <v>1417</v>
      </c>
      <c r="H628">
        <v>1</v>
      </c>
      <c r="I628">
        <v>0</v>
      </c>
      <c r="J628">
        <v>184.21</v>
      </c>
      <c r="K628">
        <v>9003</v>
      </c>
      <c r="L628">
        <v>501</v>
      </c>
      <c r="M628">
        <v>1</v>
      </c>
    </row>
    <row r="629" spans="1:13" x14ac:dyDescent="0.25">
      <c r="A629">
        <v>101</v>
      </c>
      <c r="B629" s="1">
        <v>46290</v>
      </c>
      <c r="C629">
        <v>68977</v>
      </c>
      <c r="D629" t="s">
        <v>790</v>
      </c>
      <c r="E629" t="s">
        <v>791</v>
      </c>
      <c r="F629">
        <v>170027</v>
      </c>
      <c r="G629" t="s">
        <v>1418</v>
      </c>
      <c r="H629">
        <v>200</v>
      </c>
      <c r="I629">
        <v>0</v>
      </c>
      <c r="J629">
        <v>252</v>
      </c>
      <c r="K629">
        <v>9003</v>
      </c>
      <c r="L629">
        <v>501</v>
      </c>
      <c r="M629">
        <v>1</v>
      </c>
    </row>
    <row r="630" spans="1:13" x14ac:dyDescent="0.25">
      <c r="A630">
        <v>101</v>
      </c>
      <c r="B630" s="1">
        <v>46290</v>
      </c>
      <c r="C630">
        <v>68977</v>
      </c>
      <c r="D630" t="s">
        <v>790</v>
      </c>
      <c r="E630" t="s">
        <v>791</v>
      </c>
      <c r="F630">
        <v>170028</v>
      </c>
      <c r="G630" t="s">
        <v>1135</v>
      </c>
      <c r="H630">
        <v>100</v>
      </c>
      <c r="I630">
        <v>0</v>
      </c>
      <c r="J630">
        <v>166</v>
      </c>
      <c r="K630">
        <v>9003</v>
      </c>
      <c r="L630">
        <v>501</v>
      </c>
      <c r="M630">
        <v>1</v>
      </c>
    </row>
    <row r="631" spans="1:13" x14ac:dyDescent="0.25">
      <c r="A631">
        <v>101</v>
      </c>
      <c r="B631" s="1">
        <v>46290</v>
      </c>
      <c r="C631">
        <v>68977</v>
      </c>
      <c r="D631" t="s">
        <v>790</v>
      </c>
      <c r="E631" t="s">
        <v>791</v>
      </c>
      <c r="F631">
        <v>170083</v>
      </c>
      <c r="G631" t="s">
        <v>1419</v>
      </c>
      <c r="H631">
        <v>6</v>
      </c>
      <c r="I631">
        <v>0</v>
      </c>
      <c r="J631">
        <v>138.18</v>
      </c>
      <c r="L631">
        <v>501</v>
      </c>
      <c r="M631">
        <v>1</v>
      </c>
    </row>
    <row r="632" spans="1:13" x14ac:dyDescent="0.25">
      <c r="A632">
        <v>101</v>
      </c>
      <c r="B632" s="1">
        <v>46290</v>
      </c>
      <c r="C632">
        <v>68978</v>
      </c>
      <c r="D632" t="s">
        <v>790</v>
      </c>
      <c r="E632" t="s">
        <v>791</v>
      </c>
      <c r="F632">
        <v>40031</v>
      </c>
      <c r="G632" t="s">
        <v>1417</v>
      </c>
      <c r="H632">
        <v>1</v>
      </c>
      <c r="I632">
        <v>0</v>
      </c>
      <c r="J632">
        <v>184.21</v>
      </c>
      <c r="K632">
        <v>9003</v>
      </c>
      <c r="L632">
        <v>501</v>
      </c>
      <c r="M632">
        <v>1</v>
      </c>
    </row>
    <row r="633" spans="1:13" x14ac:dyDescent="0.25">
      <c r="A633">
        <v>101</v>
      </c>
      <c r="B633" s="1">
        <v>46290</v>
      </c>
      <c r="C633">
        <v>68978</v>
      </c>
      <c r="D633" t="s">
        <v>790</v>
      </c>
      <c r="E633" t="s">
        <v>791</v>
      </c>
      <c r="F633">
        <v>170027</v>
      </c>
      <c r="G633" t="s">
        <v>1418</v>
      </c>
      <c r="H633">
        <v>200</v>
      </c>
      <c r="I633">
        <v>0</v>
      </c>
      <c r="J633">
        <v>252</v>
      </c>
      <c r="K633">
        <v>9003</v>
      </c>
      <c r="L633">
        <v>501</v>
      </c>
      <c r="M633">
        <v>1</v>
      </c>
    </row>
    <row r="634" spans="1:13" x14ac:dyDescent="0.25">
      <c r="A634">
        <v>101</v>
      </c>
      <c r="B634" s="1">
        <v>46290</v>
      </c>
      <c r="C634">
        <v>68978</v>
      </c>
      <c r="D634" t="s">
        <v>790</v>
      </c>
      <c r="E634" t="s">
        <v>791</v>
      </c>
      <c r="F634">
        <v>170028</v>
      </c>
      <c r="G634" t="s">
        <v>1135</v>
      </c>
      <c r="H634">
        <v>100</v>
      </c>
      <c r="I634">
        <v>0</v>
      </c>
      <c r="J634">
        <v>166</v>
      </c>
      <c r="K634">
        <v>9003</v>
      </c>
      <c r="L634">
        <v>501</v>
      </c>
      <c r="M634">
        <v>1</v>
      </c>
    </row>
    <row r="635" spans="1:13" x14ac:dyDescent="0.25">
      <c r="A635">
        <v>101</v>
      </c>
      <c r="B635" s="1">
        <v>46290</v>
      </c>
      <c r="C635">
        <v>68978</v>
      </c>
      <c r="D635" t="s">
        <v>790</v>
      </c>
      <c r="E635" t="s">
        <v>791</v>
      </c>
      <c r="F635">
        <v>170083</v>
      </c>
      <c r="G635" t="s">
        <v>1419</v>
      </c>
      <c r="H635">
        <v>6</v>
      </c>
      <c r="I635">
        <v>0</v>
      </c>
      <c r="J635">
        <v>138.18</v>
      </c>
      <c r="L635">
        <v>501</v>
      </c>
      <c r="M635">
        <v>1</v>
      </c>
    </row>
    <row r="636" spans="1:13" x14ac:dyDescent="0.25">
      <c r="A636">
        <v>101</v>
      </c>
      <c r="B636" s="1">
        <v>46290</v>
      </c>
      <c r="C636">
        <v>68979</v>
      </c>
      <c r="D636" t="s">
        <v>1004</v>
      </c>
      <c r="E636" t="s">
        <v>1005</v>
      </c>
      <c r="F636">
        <v>170006</v>
      </c>
      <c r="G636" t="s">
        <v>1420</v>
      </c>
      <c r="H636">
        <v>4</v>
      </c>
      <c r="I636">
        <v>0</v>
      </c>
      <c r="J636" s="2">
        <v>1920</v>
      </c>
      <c r="K636">
        <v>9003</v>
      </c>
      <c r="L636">
        <v>501</v>
      </c>
      <c r="M636">
        <v>1</v>
      </c>
    </row>
    <row r="637" spans="1:13" x14ac:dyDescent="0.25">
      <c r="A637">
        <v>101</v>
      </c>
      <c r="B637" s="1">
        <v>46290</v>
      </c>
      <c r="C637">
        <v>68990</v>
      </c>
      <c r="D637" t="s">
        <v>655</v>
      </c>
      <c r="E637" t="s">
        <v>656</v>
      </c>
      <c r="F637">
        <v>15408</v>
      </c>
      <c r="G637" t="s">
        <v>1143</v>
      </c>
      <c r="H637">
        <v>10</v>
      </c>
      <c r="I637">
        <v>0</v>
      </c>
      <c r="J637">
        <v>492.9</v>
      </c>
      <c r="K637">
        <v>9003</v>
      </c>
      <c r="L637">
        <v>802</v>
      </c>
      <c r="M637">
        <v>1</v>
      </c>
    </row>
    <row r="638" spans="1:13" x14ac:dyDescent="0.25">
      <c r="A638">
        <v>101</v>
      </c>
      <c r="B638" s="1">
        <v>46290</v>
      </c>
      <c r="C638">
        <v>68990</v>
      </c>
      <c r="D638" t="s">
        <v>655</v>
      </c>
      <c r="E638" t="s">
        <v>656</v>
      </c>
      <c r="F638">
        <v>80004</v>
      </c>
      <c r="G638" t="s">
        <v>1413</v>
      </c>
      <c r="H638">
        <v>6</v>
      </c>
      <c r="I638">
        <v>0</v>
      </c>
      <c r="J638">
        <v>64.44</v>
      </c>
      <c r="K638">
        <v>9003</v>
      </c>
      <c r="L638">
        <v>801</v>
      </c>
      <c r="M638">
        <v>1</v>
      </c>
    </row>
    <row r="639" spans="1:13" x14ac:dyDescent="0.25">
      <c r="A639">
        <v>101</v>
      </c>
      <c r="B639" s="1">
        <v>46290</v>
      </c>
      <c r="C639">
        <v>68990</v>
      </c>
      <c r="D639" t="s">
        <v>655</v>
      </c>
      <c r="E639" t="s">
        <v>656</v>
      </c>
      <c r="F639">
        <v>250043</v>
      </c>
      <c r="G639" t="s">
        <v>1367</v>
      </c>
      <c r="H639">
        <v>24</v>
      </c>
      <c r="I639">
        <v>0</v>
      </c>
      <c r="J639">
        <v>318.95999999999998</v>
      </c>
      <c r="K639">
        <v>9003</v>
      </c>
      <c r="L639">
        <v>501</v>
      </c>
      <c r="M639">
        <v>1</v>
      </c>
    </row>
    <row r="640" spans="1:13" x14ac:dyDescent="0.25">
      <c r="A640">
        <v>101</v>
      </c>
      <c r="B640" s="1">
        <v>46290</v>
      </c>
      <c r="C640">
        <v>68990</v>
      </c>
      <c r="D640" t="s">
        <v>655</v>
      </c>
      <c r="E640" t="s">
        <v>656</v>
      </c>
      <c r="F640">
        <v>250061</v>
      </c>
      <c r="G640" t="s">
        <v>1145</v>
      </c>
      <c r="H640">
        <v>24</v>
      </c>
      <c r="I640">
        <v>0</v>
      </c>
      <c r="J640">
        <v>392.4</v>
      </c>
      <c r="K640">
        <v>9003</v>
      </c>
      <c r="L640">
        <v>501</v>
      </c>
      <c r="M640">
        <v>1</v>
      </c>
    </row>
    <row r="641" spans="1:13" x14ac:dyDescent="0.25">
      <c r="A641">
        <v>101</v>
      </c>
      <c r="B641" s="1">
        <v>46290</v>
      </c>
      <c r="C641">
        <v>68993</v>
      </c>
      <c r="D641" t="s">
        <v>180</v>
      </c>
      <c r="E641" t="s">
        <v>181</v>
      </c>
      <c r="F641">
        <v>10023</v>
      </c>
      <c r="G641" t="s">
        <v>1410</v>
      </c>
      <c r="H641">
        <v>12</v>
      </c>
      <c r="I641">
        <v>0</v>
      </c>
      <c r="J641">
        <v>126.36</v>
      </c>
      <c r="K641">
        <v>9003</v>
      </c>
      <c r="L641">
        <v>801</v>
      </c>
      <c r="M641">
        <v>1</v>
      </c>
    </row>
    <row r="642" spans="1:13" x14ac:dyDescent="0.25">
      <c r="A642">
        <v>101</v>
      </c>
      <c r="B642" s="1">
        <v>46290</v>
      </c>
      <c r="C642">
        <v>68993</v>
      </c>
      <c r="D642" t="s">
        <v>180</v>
      </c>
      <c r="E642" t="s">
        <v>181</v>
      </c>
      <c r="F642">
        <v>15204</v>
      </c>
      <c r="G642" t="s">
        <v>1421</v>
      </c>
      <c r="H642">
        <v>1</v>
      </c>
      <c r="I642">
        <v>0</v>
      </c>
      <c r="J642">
        <v>21.26</v>
      </c>
      <c r="K642">
        <v>9003</v>
      </c>
      <c r="L642">
        <v>501</v>
      </c>
      <c r="M642">
        <v>1</v>
      </c>
    </row>
    <row r="643" spans="1:13" x14ac:dyDescent="0.25">
      <c r="A643">
        <v>101</v>
      </c>
      <c r="B643" s="1">
        <v>46290</v>
      </c>
      <c r="C643">
        <v>68993</v>
      </c>
      <c r="D643" t="s">
        <v>180</v>
      </c>
      <c r="E643" t="s">
        <v>181</v>
      </c>
      <c r="F643">
        <v>15320</v>
      </c>
      <c r="G643" t="s">
        <v>1422</v>
      </c>
      <c r="H643">
        <v>58</v>
      </c>
      <c r="I643">
        <v>0</v>
      </c>
      <c r="J643">
        <v>87.58</v>
      </c>
      <c r="K643">
        <v>9003</v>
      </c>
      <c r="L643">
        <v>501</v>
      </c>
      <c r="M643">
        <v>1</v>
      </c>
    </row>
    <row r="644" spans="1:13" x14ac:dyDescent="0.25">
      <c r="A644">
        <v>101</v>
      </c>
      <c r="B644" s="1">
        <v>46290</v>
      </c>
      <c r="C644">
        <v>68993</v>
      </c>
      <c r="D644" t="s">
        <v>180</v>
      </c>
      <c r="E644" t="s">
        <v>181</v>
      </c>
      <c r="F644">
        <v>15404</v>
      </c>
      <c r="G644" t="s">
        <v>1423</v>
      </c>
      <c r="H644">
        <v>1</v>
      </c>
      <c r="I644">
        <v>0</v>
      </c>
      <c r="J644">
        <v>71.09</v>
      </c>
      <c r="K644">
        <v>9003</v>
      </c>
      <c r="L644">
        <v>501</v>
      </c>
      <c r="M644">
        <v>1</v>
      </c>
    </row>
    <row r="645" spans="1:13" x14ac:dyDescent="0.25">
      <c r="A645">
        <v>101</v>
      </c>
      <c r="B645" s="1">
        <v>46290</v>
      </c>
      <c r="C645">
        <v>68993</v>
      </c>
      <c r="D645" t="s">
        <v>180</v>
      </c>
      <c r="E645" t="s">
        <v>181</v>
      </c>
      <c r="F645">
        <v>15717</v>
      </c>
      <c r="G645" t="s">
        <v>1381</v>
      </c>
      <c r="H645">
        <v>5</v>
      </c>
      <c r="I645">
        <v>0</v>
      </c>
      <c r="J645">
        <v>322.2</v>
      </c>
      <c r="K645">
        <v>9003</v>
      </c>
      <c r="L645">
        <v>501</v>
      </c>
      <c r="M645">
        <v>1</v>
      </c>
    </row>
    <row r="646" spans="1:13" x14ac:dyDescent="0.25">
      <c r="A646">
        <v>101</v>
      </c>
      <c r="B646" s="1">
        <v>46290</v>
      </c>
      <c r="C646">
        <v>68993</v>
      </c>
      <c r="D646" t="s">
        <v>180</v>
      </c>
      <c r="E646" t="s">
        <v>181</v>
      </c>
      <c r="F646">
        <v>15784</v>
      </c>
      <c r="G646" t="s">
        <v>1403</v>
      </c>
      <c r="H646">
        <v>12</v>
      </c>
      <c r="I646">
        <v>0</v>
      </c>
      <c r="J646">
        <v>111.24</v>
      </c>
      <c r="K646">
        <v>9003</v>
      </c>
      <c r="L646">
        <v>501</v>
      </c>
      <c r="M646">
        <v>1</v>
      </c>
    </row>
    <row r="647" spans="1:13" x14ac:dyDescent="0.25">
      <c r="A647">
        <v>101</v>
      </c>
      <c r="B647" s="1">
        <v>46290</v>
      </c>
      <c r="C647">
        <v>68993</v>
      </c>
      <c r="D647" t="s">
        <v>180</v>
      </c>
      <c r="E647" t="s">
        <v>181</v>
      </c>
      <c r="F647">
        <v>20162</v>
      </c>
      <c r="G647" t="s">
        <v>1424</v>
      </c>
      <c r="H647">
        <v>17</v>
      </c>
      <c r="I647">
        <v>0</v>
      </c>
      <c r="J647">
        <v>228.31</v>
      </c>
      <c r="K647">
        <v>9003</v>
      </c>
      <c r="L647">
        <v>501</v>
      </c>
      <c r="M647">
        <v>1</v>
      </c>
    </row>
    <row r="648" spans="1:13" x14ac:dyDescent="0.25">
      <c r="A648">
        <v>101</v>
      </c>
      <c r="B648" s="1">
        <v>46290</v>
      </c>
      <c r="C648">
        <v>68993</v>
      </c>
      <c r="D648" t="s">
        <v>180</v>
      </c>
      <c r="E648" t="s">
        <v>181</v>
      </c>
      <c r="F648">
        <v>30006</v>
      </c>
      <c r="G648" t="s">
        <v>1193</v>
      </c>
      <c r="H648">
        <v>12</v>
      </c>
      <c r="I648">
        <v>0</v>
      </c>
      <c r="J648">
        <v>281.76</v>
      </c>
      <c r="K648">
        <v>9003</v>
      </c>
      <c r="L648">
        <v>501</v>
      </c>
      <c r="M648">
        <v>1</v>
      </c>
    </row>
    <row r="649" spans="1:13" x14ac:dyDescent="0.25">
      <c r="A649">
        <v>101</v>
      </c>
      <c r="B649" s="1">
        <v>46290</v>
      </c>
      <c r="C649">
        <v>68993</v>
      </c>
      <c r="D649" t="s">
        <v>180</v>
      </c>
      <c r="E649" t="s">
        <v>181</v>
      </c>
      <c r="F649">
        <v>30007</v>
      </c>
      <c r="G649" t="s">
        <v>1273</v>
      </c>
      <c r="H649">
        <v>15</v>
      </c>
      <c r="I649">
        <v>0</v>
      </c>
      <c r="J649">
        <v>388.05</v>
      </c>
      <c r="K649">
        <v>9003</v>
      </c>
      <c r="L649">
        <v>501</v>
      </c>
      <c r="M649">
        <v>1</v>
      </c>
    </row>
    <row r="650" spans="1:13" x14ac:dyDescent="0.25">
      <c r="A650">
        <v>101</v>
      </c>
      <c r="B650" s="1">
        <v>46290</v>
      </c>
      <c r="C650">
        <v>68993</v>
      </c>
      <c r="D650" t="s">
        <v>180</v>
      </c>
      <c r="E650" t="s">
        <v>181</v>
      </c>
      <c r="F650">
        <v>30032</v>
      </c>
      <c r="G650" t="s">
        <v>1425</v>
      </c>
      <c r="H650">
        <v>26</v>
      </c>
      <c r="I650">
        <v>0</v>
      </c>
      <c r="J650">
        <v>711.1</v>
      </c>
      <c r="K650">
        <v>9003</v>
      </c>
      <c r="L650">
        <v>501</v>
      </c>
      <c r="M650">
        <v>1</v>
      </c>
    </row>
    <row r="651" spans="1:13" x14ac:dyDescent="0.25">
      <c r="A651">
        <v>101</v>
      </c>
      <c r="B651" s="1">
        <v>46290</v>
      </c>
      <c r="C651">
        <v>68993</v>
      </c>
      <c r="D651" t="s">
        <v>180</v>
      </c>
      <c r="E651" t="s">
        <v>181</v>
      </c>
      <c r="F651">
        <v>30046</v>
      </c>
      <c r="G651" t="s">
        <v>1186</v>
      </c>
      <c r="H651">
        <v>8</v>
      </c>
      <c r="I651">
        <v>0</v>
      </c>
      <c r="J651">
        <v>644.08000000000004</v>
      </c>
      <c r="K651">
        <v>9003</v>
      </c>
      <c r="L651">
        <v>501</v>
      </c>
      <c r="M651">
        <v>1</v>
      </c>
    </row>
    <row r="652" spans="1:13" x14ac:dyDescent="0.25">
      <c r="A652">
        <v>101</v>
      </c>
      <c r="B652" s="1">
        <v>46290</v>
      </c>
      <c r="C652">
        <v>68993</v>
      </c>
      <c r="D652" t="s">
        <v>180</v>
      </c>
      <c r="E652" t="s">
        <v>181</v>
      </c>
      <c r="F652">
        <v>30064</v>
      </c>
      <c r="G652" t="s">
        <v>1426</v>
      </c>
      <c r="H652">
        <v>4</v>
      </c>
      <c r="I652">
        <v>0</v>
      </c>
      <c r="J652">
        <v>343.28</v>
      </c>
      <c r="K652">
        <v>9003</v>
      </c>
      <c r="L652">
        <v>501</v>
      </c>
      <c r="M652">
        <v>1</v>
      </c>
    </row>
    <row r="653" spans="1:13" x14ac:dyDescent="0.25">
      <c r="A653">
        <v>101</v>
      </c>
      <c r="B653" s="1">
        <v>46290</v>
      </c>
      <c r="C653">
        <v>68993</v>
      </c>
      <c r="D653" t="s">
        <v>180</v>
      </c>
      <c r="E653" t="s">
        <v>181</v>
      </c>
      <c r="F653">
        <v>30065</v>
      </c>
      <c r="G653" t="s">
        <v>1226</v>
      </c>
      <c r="H653">
        <v>25</v>
      </c>
      <c r="I653">
        <v>0</v>
      </c>
      <c r="J653" s="2">
        <v>1082.75</v>
      </c>
      <c r="K653">
        <v>9003</v>
      </c>
      <c r="L653">
        <v>501</v>
      </c>
      <c r="M653">
        <v>1</v>
      </c>
    </row>
    <row r="654" spans="1:13" x14ac:dyDescent="0.25">
      <c r="A654">
        <v>101</v>
      </c>
      <c r="B654" s="1">
        <v>46290</v>
      </c>
      <c r="C654">
        <v>68993</v>
      </c>
      <c r="D654" t="s">
        <v>180</v>
      </c>
      <c r="E654" t="s">
        <v>181</v>
      </c>
      <c r="F654">
        <v>30073</v>
      </c>
      <c r="G654" t="s">
        <v>1427</v>
      </c>
      <c r="H654">
        <v>36</v>
      </c>
      <c r="I654">
        <v>0</v>
      </c>
      <c r="J654" s="2">
        <v>3403.08</v>
      </c>
      <c r="K654">
        <v>9003</v>
      </c>
      <c r="L654">
        <v>501</v>
      </c>
      <c r="M654">
        <v>1</v>
      </c>
    </row>
    <row r="655" spans="1:13" x14ac:dyDescent="0.25">
      <c r="A655">
        <v>101</v>
      </c>
      <c r="B655" s="1">
        <v>46290</v>
      </c>
      <c r="C655">
        <v>68993</v>
      </c>
      <c r="D655" t="s">
        <v>180</v>
      </c>
      <c r="E655" t="s">
        <v>181</v>
      </c>
      <c r="F655">
        <v>30239</v>
      </c>
      <c r="G655" t="s">
        <v>1378</v>
      </c>
      <c r="H655">
        <v>36</v>
      </c>
      <c r="I655">
        <v>0</v>
      </c>
      <c r="J655">
        <v>832.68</v>
      </c>
      <c r="K655">
        <v>9003</v>
      </c>
      <c r="L655">
        <v>501</v>
      </c>
      <c r="M655">
        <v>1</v>
      </c>
    </row>
    <row r="656" spans="1:13" x14ac:dyDescent="0.25">
      <c r="A656">
        <v>101</v>
      </c>
      <c r="B656" s="1">
        <v>46290</v>
      </c>
      <c r="C656">
        <v>68993</v>
      </c>
      <c r="D656" t="s">
        <v>180</v>
      </c>
      <c r="E656" t="s">
        <v>181</v>
      </c>
      <c r="F656">
        <v>30273</v>
      </c>
      <c r="G656" t="s">
        <v>1428</v>
      </c>
      <c r="H656">
        <v>11</v>
      </c>
      <c r="I656">
        <v>0</v>
      </c>
      <c r="J656">
        <v>140.58000000000001</v>
      </c>
      <c r="K656">
        <v>9003</v>
      </c>
      <c r="L656">
        <v>501</v>
      </c>
      <c r="M656">
        <v>1</v>
      </c>
    </row>
    <row r="657" spans="1:13" x14ac:dyDescent="0.25">
      <c r="A657">
        <v>101</v>
      </c>
      <c r="B657" s="1">
        <v>46290</v>
      </c>
      <c r="C657">
        <v>68993</v>
      </c>
      <c r="D657" t="s">
        <v>180</v>
      </c>
      <c r="E657" t="s">
        <v>181</v>
      </c>
      <c r="F657">
        <v>30413</v>
      </c>
      <c r="G657" t="s">
        <v>1293</v>
      </c>
      <c r="H657">
        <v>6</v>
      </c>
      <c r="I657">
        <v>0</v>
      </c>
      <c r="J657">
        <v>221.16</v>
      </c>
      <c r="K657">
        <v>9003</v>
      </c>
      <c r="L657">
        <v>501</v>
      </c>
      <c r="M657">
        <v>1</v>
      </c>
    </row>
    <row r="658" spans="1:13" x14ac:dyDescent="0.25">
      <c r="A658">
        <v>101</v>
      </c>
      <c r="B658" s="1">
        <v>46290</v>
      </c>
      <c r="C658">
        <v>68993</v>
      </c>
      <c r="D658" t="s">
        <v>180</v>
      </c>
      <c r="E658" t="s">
        <v>181</v>
      </c>
      <c r="F658">
        <v>60001</v>
      </c>
      <c r="G658" t="s">
        <v>1129</v>
      </c>
      <c r="H658">
        <v>24</v>
      </c>
      <c r="I658">
        <v>0</v>
      </c>
      <c r="J658">
        <v>67.680000000000007</v>
      </c>
      <c r="K658">
        <v>9003</v>
      </c>
      <c r="L658">
        <v>501</v>
      </c>
      <c r="M658">
        <v>1</v>
      </c>
    </row>
    <row r="659" spans="1:13" x14ac:dyDescent="0.25">
      <c r="A659">
        <v>101</v>
      </c>
      <c r="B659" s="1">
        <v>46290</v>
      </c>
      <c r="C659">
        <v>68993</v>
      </c>
      <c r="D659" t="s">
        <v>180</v>
      </c>
      <c r="E659" t="s">
        <v>181</v>
      </c>
      <c r="F659">
        <v>110001</v>
      </c>
      <c r="G659" t="s">
        <v>1429</v>
      </c>
      <c r="H659">
        <v>1</v>
      </c>
      <c r="I659">
        <v>0</v>
      </c>
      <c r="J659">
        <v>4.72</v>
      </c>
      <c r="L659">
        <v>501</v>
      </c>
      <c r="M659">
        <v>1</v>
      </c>
    </row>
    <row r="660" spans="1:13" x14ac:dyDescent="0.25">
      <c r="A660">
        <v>101</v>
      </c>
      <c r="B660" s="1">
        <v>46290</v>
      </c>
      <c r="C660">
        <v>68993</v>
      </c>
      <c r="D660" t="s">
        <v>180</v>
      </c>
      <c r="E660" t="s">
        <v>181</v>
      </c>
      <c r="F660">
        <v>110009</v>
      </c>
      <c r="G660" t="s">
        <v>1386</v>
      </c>
      <c r="H660">
        <v>1</v>
      </c>
      <c r="I660">
        <v>0</v>
      </c>
      <c r="J660">
        <v>51.16</v>
      </c>
      <c r="K660">
        <v>9003</v>
      </c>
      <c r="L660">
        <v>802</v>
      </c>
      <c r="M660">
        <v>1</v>
      </c>
    </row>
    <row r="661" spans="1:13" x14ac:dyDescent="0.25">
      <c r="A661">
        <v>101</v>
      </c>
      <c r="B661" s="1">
        <v>46290</v>
      </c>
      <c r="C661">
        <v>68993</v>
      </c>
      <c r="D661" t="s">
        <v>180</v>
      </c>
      <c r="E661" t="s">
        <v>181</v>
      </c>
      <c r="F661">
        <v>110123</v>
      </c>
      <c r="G661" t="s">
        <v>1430</v>
      </c>
      <c r="H661">
        <v>4</v>
      </c>
      <c r="I661">
        <v>0</v>
      </c>
      <c r="J661">
        <v>251.12</v>
      </c>
      <c r="K661">
        <v>9003</v>
      </c>
      <c r="L661">
        <v>802</v>
      </c>
      <c r="M661">
        <v>1</v>
      </c>
    </row>
    <row r="662" spans="1:13" x14ac:dyDescent="0.25">
      <c r="A662">
        <v>101</v>
      </c>
      <c r="B662" s="1">
        <v>46290</v>
      </c>
      <c r="C662">
        <v>68993</v>
      </c>
      <c r="D662" t="s">
        <v>180</v>
      </c>
      <c r="E662" t="s">
        <v>181</v>
      </c>
      <c r="F662">
        <v>110124</v>
      </c>
      <c r="G662" t="s">
        <v>1431</v>
      </c>
      <c r="H662">
        <v>1</v>
      </c>
      <c r="I662">
        <v>0</v>
      </c>
      <c r="J662">
        <v>14.47</v>
      </c>
      <c r="K662">
        <v>9003</v>
      </c>
      <c r="L662">
        <v>501</v>
      </c>
      <c r="M662">
        <v>1</v>
      </c>
    </row>
    <row r="663" spans="1:13" x14ac:dyDescent="0.25">
      <c r="A663">
        <v>101</v>
      </c>
      <c r="B663" s="1">
        <v>46290</v>
      </c>
      <c r="C663">
        <v>68993</v>
      </c>
      <c r="D663" t="s">
        <v>180</v>
      </c>
      <c r="E663" t="s">
        <v>181</v>
      </c>
      <c r="F663">
        <v>110134</v>
      </c>
      <c r="G663" t="s">
        <v>1340</v>
      </c>
      <c r="H663">
        <v>405</v>
      </c>
      <c r="I663">
        <v>0</v>
      </c>
      <c r="J663" s="2">
        <v>1117.8</v>
      </c>
      <c r="K663">
        <v>9003</v>
      </c>
      <c r="L663">
        <v>802</v>
      </c>
      <c r="M663">
        <v>1</v>
      </c>
    </row>
    <row r="664" spans="1:13" x14ac:dyDescent="0.25">
      <c r="A664">
        <v>101</v>
      </c>
      <c r="B664" s="1">
        <v>46290</v>
      </c>
      <c r="C664">
        <v>68993</v>
      </c>
      <c r="D664" t="s">
        <v>180</v>
      </c>
      <c r="E664" t="s">
        <v>181</v>
      </c>
      <c r="F664">
        <v>130003</v>
      </c>
      <c r="G664" t="s">
        <v>1389</v>
      </c>
      <c r="H664">
        <v>11</v>
      </c>
      <c r="I664">
        <v>0</v>
      </c>
      <c r="J664">
        <v>91.96</v>
      </c>
      <c r="K664">
        <v>9003</v>
      </c>
      <c r="L664">
        <v>501</v>
      </c>
      <c r="M664">
        <v>1</v>
      </c>
    </row>
    <row r="665" spans="1:13" x14ac:dyDescent="0.25">
      <c r="A665">
        <v>101</v>
      </c>
      <c r="B665" s="1">
        <v>46290</v>
      </c>
      <c r="C665">
        <v>68993</v>
      </c>
      <c r="D665" t="s">
        <v>180</v>
      </c>
      <c r="E665" t="s">
        <v>181</v>
      </c>
      <c r="F665">
        <v>130005</v>
      </c>
      <c r="G665" t="s">
        <v>1432</v>
      </c>
      <c r="H665">
        <v>50</v>
      </c>
      <c r="I665">
        <v>0</v>
      </c>
      <c r="J665" s="2">
        <v>2540.5</v>
      </c>
      <c r="K665">
        <v>9003</v>
      </c>
      <c r="L665">
        <v>501</v>
      </c>
      <c r="M665">
        <v>1</v>
      </c>
    </row>
    <row r="666" spans="1:13" x14ac:dyDescent="0.25">
      <c r="A666">
        <v>101</v>
      </c>
      <c r="B666" s="1">
        <v>46290</v>
      </c>
      <c r="C666">
        <v>68993</v>
      </c>
      <c r="D666" t="s">
        <v>180</v>
      </c>
      <c r="E666" t="s">
        <v>181</v>
      </c>
      <c r="F666">
        <v>150017</v>
      </c>
      <c r="G666" t="s">
        <v>1433</v>
      </c>
      <c r="H666">
        <v>20</v>
      </c>
      <c r="I666">
        <v>0</v>
      </c>
      <c r="J666">
        <v>803.4</v>
      </c>
      <c r="K666">
        <v>9003</v>
      </c>
      <c r="L666">
        <v>501</v>
      </c>
      <c r="M666">
        <v>1</v>
      </c>
    </row>
    <row r="667" spans="1:13" x14ac:dyDescent="0.25">
      <c r="A667">
        <v>101</v>
      </c>
      <c r="B667" s="1">
        <v>46290</v>
      </c>
      <c r="C667">
        <v>68993</v>
      </c>
      <c r="D667" t="s">
        <v>180</v>
      </c>
      <c r="E667" t="s">
        <v>181</v>
      </c>
      <c r="F667">
        <v>150026</v>
      </c>
      <c r="G667" t="s">
        <v>1404</v>
      </c>
      <c r="H667">
        <v>540</v>
      </c>
      <c r="I667">
        <v>0</v>
      </c>
      <c r="J667" s="2">
        <v>2683.8</v>
      </c>
      <c r="K667">
        <v>9003</v>
      </c>
      <c r="L667">
        <v>501</v>
      </c>
      <c r="M667">
        <v>1</v>
      </c>
    </row>
    <row r="668" spans="1:13" x14ac:dyDescent="0.25">
      <c r="A668">
        <v>101</v>
      </c>
      <c r="B668" s="1">
        <v>46290</v>
      </c>
      <c r="C668">
        <v>68993</v>
      </c>
      <c r="D668" t="s">
        <v>180</v>
      </c>
      <c r="E668" t="s">
        <v>181</v>
      </c>
      <c r="F668">
        <v>150027</v>
      </c>
      <c r="G668" t="s">
        <v>1230</v>
      </c>
      <c r="H668">
        <v>40</v>
      </c>
      <c r="I668">
        <v>0</v>
      </c>
      <c r="J668">
        <v>366</v>
      </c>
      <c r="K668">
        <v>9003</v>
      </c>
      <c r="L668">
        <v>501</v>
      </c>
      <c r="M668">
        <v>1</v>
      </c>
    </row>
    <row r="669" spans="1:13" x14ac:dyDescent="0.25">
      <c r="A669">
        <v>101</v>
      </c>
      <c r="B669" s="1">
        <v>46290</v>
      </c>
      <c r="C669">
        <v>68993</v>
      </c>
      <c r="D669" t="s">
        <v>180</v>
      </c>
      <c r="E669" t="s">
        <v>181</v>
      </c>
      <c r="F669">
        <v>150030</v>
      </c>
      <c r="G669" t="s">
        <v>1434</v>
      </c>
      <c r="H669">
        <v>322</v>
      </c>
      <c r="I669">
        <v>0</v>
      </c>
      <c r="J669" s="2">
        <v>1072.26</v>
      </c>
      <c r="K669">
        <v>9003</v>
      </c>
      <c r="L669">
        <v>501</v>
      </c>
      <c r="M669">
        <v>1</v>
      </c>
    </row>
    <row r="670" spans="1:13" x14ac:dyDescent="0.25">
      <c r="A670">
        <v>101</v>
      </c>
      <c r="B670" s="1">
        <v>46290</v>
      </c>
      <c r="C670">
        <v>68993</v>
      </c>
      <c r="D670" t="s">
        <v>180</v>
      </c>
      <c r="E670" t="s">
        <v>181</v>
      </c>
      <c r="F670">
        <v>150032</v>
      </c>
      <c r="G670" t="s">
        <v>1435</v>
      </c>
      <c r="H670">
        <v>375</v>
      </c>
      <c r="I670">
        <v>0</v>
      </c>
      <c r="J670" s="2">
        <v>6382.5</v>
      </c>
      <c r="K670">
        <v>9003</v>
      </c>
      <c r="L670">
        <v>501</v>
      </c>
      <c r="M670">
        <v>1</v>
      </c>
    </row>
    <row r="671" spans="1:13" x14ac:dyDescent="0.25">
      <c r="A671">
        <v>101</v>
      </c>
      <c r="B671" s="1">
        <v>46290</v>
      </c>
      <c r="C671">
        <v>68993</v>
      </c>
      <c r="D671" t="s">
        <v>180</v>
      </c>
      <c r="E671" t="s">
        <v>181</v>
      </c>
      <c r="F671">
        <v>150034</v>
      </c>
      <c r="G671" t="s">
        <v>1231</v>
      </c>
      <c r="H671">
        <v>40</v>
      </c>
      <c r="I671">
        <v>0</v>
      </c>
      <c r="J671">
        <v>29.6</v>
      </c>
      <c r="K671">
        <v>9003</v>
      </c>
      <c r="L671">
        <v>501</v>
      </c>
      <c r="M671">
        <v>1</v>
      </c>
    </row>
    <row r="672" spans="1:13" x14ac:dyDescent="0.25">
      <c r="A672">
        <v>101</v>
      </c>
      <c r="B672" s="1">
        <v>46290</v>
      </c>
      <c r="C672">
        <v>68993</v>
      </c>
      <c r="D672" t="s">
        <v>180</v>
      </c>
      <c r="E672" t="s">
        <v>181</v>
      </c>
      <c r="F672">
        <v>150074</v>
      </c>
      <c r="G672" t="s">
        <v>1436</v>
      </c>
      <c r="H672">
        <v>9</v>
      </c>
      <c r="I672">
        <v>0</v>
      </c>
      <c r="J672">
        <v>81.540000000000006</v>
      </c>
      <c r="K672">
        <v>9003</v>
      </c>
      <c r="L672">
        <v>802</v>
      </c>
      <c r="M672">
        <v>1</v>
      </c>
    </row>
    <row r="673" spans="1:13" x14ac:dyDescent="0.25">
      <c r="A673">
        <v>101</v>
      </c>
      <c r="B673" s="1">
        <v>46290</v>
      </c>
      <c r="C673">
        <v>68993</v>
      </c>
      <c r="D673" t="s">
        <v>180</v>
      </c>
      <c r="E673" t="s">
        <v>181</v>
      </c>
      <c r="F673">
        <v>150086</v>
      </c>
      <c r="G673" t="s">
        <v>1232</v>
      </c>
      <c r="H673">
        <v>20</v>
      </c>
      <c r="I673">
        <v>0</v>
      </c>
      <c r="J673">
        <v>119.8</v>
      </c>
      <c r="K673">
        <v>9003</v>
      </c>
      <c r="L673">
        <v>501</v>
      </c>
      <c r="M673">
        <v>1</v>
      </c>
    </row>
    <row r="674" spans="1:13" x14ac:dyDescent="0.25">
      <c r="A674">
        <v>101</v>
      </c>
      <c r="B674" s="1">
        <v>46290</v>
      </c>
      <c r="C674">
        <v>68993</v>
      </c>
      <c r="D674" t="s">
        <v>180</v>
      </c>
      <c r="E674" t="s">
        <v>181</v>
      </c>
      <c r="F674">
        <v>150115</v>
      </c>
      <c r="G674" t="s">
        <v>1437</v>
      </c>
      <c r="H674">
        <v>2</v>
      </c>
      <c r="I674">
        <v>0</v>
      </c>
      <c r="J674">
        <v>24.7</v>
      </c>
      <c r="K674">
        <v>9003</v>
      </c>
      <c r="L674">
        <v>501</v>
      </c>
      <c r="M674">
        <v>1</v>
      </c>
    </row>
    <row r="675" spans="1:13" x14ac:dyDescent="0.25">
      <c r="A675">
        <v>101</v>
      </c>
      <c r="B675" s="1">
        <v>46290</v>
      </c>
      <c r="C675">
        <v>68993</v>
      </c>
      <c r="D675" t="s">
        <v>180</v>
      </c>
      <c r="E675" t="s">
        <v>181</v>
      </c>
      <c r="F675">
        <v>150116</v>
      </c>
      <c r="G675" t="s">
        <v>1405</v>
      </c>
      <c r="H675">
        <v>1</v>
      </c>
      <c r="I675">
        <v>0</v>
      </c>
      <c r="J675">
        <v>297.66000000000003</v>
      </c>
      <c r="K675">
        <v>9003</v>
      </c>
      <c r="L675">
        <v>501</v>
      </c>
      <c r="M675">
        <v>1</v>
      </c>
    </row>
    <row r="676" spans="1:13" x14ac:dyDescent="0.25">
      <c r="A676">
        <v>101</v>
      </c>
      <c r="B676" s="1">
        <v>46290</v>
      </c>
      <c r="C676">
        <v>68993</v>
      </c>
      <c r="D676" t="s">
        <v>180</v>
      </c>
      <c r="E676" t="s">
        <v>181</v>
      </c>
      <c r="F676">
        <v>150119</v>
      </c>
      <c r="G676" t="s">
        <v>1391</v>
      </c>
      <c r="H676">
        <v>34</v>
      </c>
      <c r="I676">
        <v>0</v>
      </c>
      <c r="J676" s="2">
        <v>1622.14</v>
      </c>
      <c r="K676">
        <v>9003</v>
      </c>
      <c r="L676">
        <v>501</v>
      </c>
      <c r="M676">
        <v>1</v>
      </c>
    </row>
    <row r="677" spans="1:13" x14ac:dyDescent="0.25">
      <c r="A677">
        <v>101</v>
      </c>
      <c r="B677" s="1">
        <v>46290</v>
      </c>
      <c r="C677">
        <v>68993</v>
      </c>
      <c r="D677" t="s">
        <v>180</v>
      </c>
      <c r="E677" t="s">
        <v>181</v>
      </c>
      <c r="F677">
        <v>150121</v>
      </c>
      <c r="G677" t="s">
        <v>1392</v>
      </c>
      <c r="H677">
        <v>110</v>
      </c>
      <c r="I677">
        <v>0</v>
      </c>
      <c r="J677">
        <v>733.7</v>
      </c>
      <c r="K677">
        <v>9003</v>
      </c>
      <c r="L677">
        <v>501</v>
      </c>
      <c r="M677">
        <v>1</v>
      </c>
    </row>
    <row r="678" spans="1:13" x14ac:dyDescent="0.25">
      <c r="A678">
        <v>101</v>
      </c>
      <c r="B678" s="1">
        <v>46290</v>
      </c>
      <c r="C678">
        <v>68993</v>
      </c>
      <c r="D678" t="s">
        <v>180</v>
      </c>
      <c r="E678" t="s">
        <v>181</v>
      </c>
      <c r="F678">
        <v>150125</v>
      </c>
      <c r="G678" t="s">
        <v>1438</v>
      </c>
      <c r="H678">
        <v>32</v>
      </c>
      <c r="I678">
        <v>0</v>
      </c>
      <c r="J678">
        <v>937.28</v>
      </c>
      <c r="K678">
        <v>9003</v>
      </c>
      <c r="L678">
        <v>501</v>
      </c>
      <c r="M678">
        <v>1</v>
      </c>
    </row>
    <row r="679" spans="1:13" x14ac:dyDescent="0.25">
      <c r="A679">
        <v>101</v>
      </c>
      <c r="B679" s="1">
        <v>46290</v>
      </c>
      <c r="C679">
        <v>68993</v>
      </c>
      <c r="D679" t="s">
        <v>180</v>
      </c>
      <c r="E679" t="s">
        <v>181</v>
      </c>
      <c r="F679">
        <v>150475</v>
      </c>
      <c r="G679" t="s">
        <v>1233</v>
      </c>
      <c r="H679">
        <v>4</v>
      </c>
      <c r="I679">
        <v>0</v>
      </c>
      <c r="J679">
        <v>69.16</v>
      </c>
      <c r="K679">
        <v>9003</v>
      </c>
      <c r="L679">
        <v>501</v>
      </c>
      <c r="M679">
        <v>1</v>
      </c>
    </row>
    <row r="680" spans="1:13" x14ac:dyDescent="0.25">
      <c r="A680">
        <v>101</v>
      </c>
      <c r="B680" s="1">
        <v>46290</v>
      </c>
      <c r="C680">
        <v>68993</v>
      </c>
      <c r="D680" t="s">
        <v>180</v>
      </c>
      <c r="E680" t="s">
        <v>181</v>
      </c>
      <c r="F680">
        <v>170006</v>
      </c>
      <c r="G680" t="s">
        <v>1420</v>
      </c>
      <c r="H680">
        <v>1</v>
      </c>
      <c r="I680">
        <v>0</v>
      </c>
      <c r="J680">
        <v>593.46</v>
      </c>
      <c r="K680">
        <v>9003</v>
      </c>
      <c r="L680">
        <v>501</v>
      </c>
      <c r="M680">
        <v>1</v>
      </c>
    </row>
    <row r="681" spans="1:13" x14ac:dyDescent="0.25">
      <c r="A681">
        <v>101</v>
      </c>
      <c r="B681" s="1">
        <v>46290</v>
      </c>
      <c r="C681">
        <v>68993</v>
      </c>
      <c r="D681" t="s">
        <v>180</v>
      </c>
      <c r="E681" t="s">
        <v>181</v>
      </c>
      <c r="F681">
        <v>170026</v>
      </c>
      <c r="G681" t="s">
        <v>1329</v>
      </c>
      <c r="H681">
        <v>10</v>
      </c>
      <c r="I681">
        <v>0</v>
      </c>
      <c r="J681">
        <v>9</v>
      </c>
      <c r="K681">
        <v>9003</v>
      </c>
      <c r="L681">
        <v>501</v>
      </c>
      <c r="M681">
        <v>1</v>
      </c>
    </row>
    <row r="682" spans="1:13" x14ac:dyDescent="0.25">
      <c r="A682">
        <v>101</v>
      </c>
      <c r="B682" s="1">
        <v>46290</v>
      </c>
      <c r="C682">
        <v>68993</v>
      </c>
      <c r="D682" t="s">
        <v>180</v>
      </c>
      <c r="E682" t="s">
        <v>181</v>
      </c>
      <c r="F682">
        <v>280243</v>
      </c>
      <c r="G682" t="s">
        <v>1146</v>
      </c>
      <c r="H682">
        <v>80</v>
      </c>
      <c r="I682">
        <v>0</v>
      </c>
      <c r="J682" s="2">
        <v>2442.4</v>
      </c>
      <c r="K682">
        <v>9003</v>
      </c>
      <c r="L682">
        <v>501</v>
      </c>
      <c r="M682">
        <v>1</v>
      </c>
    </row>
    <row r="683" spans="1:13" x14ac:dyDescent="0.25">
      <c r="A683">
        <v>101</v>
      </c>
      <c r="B683" s="1">
        <v>46290</v>
      </c>
      <c r="C683">
        <v>68993</v>
      </c>
      <c r="D683" t="s">
        <v>180</v>
      </c>
      <c r="E683" t="s">
        <v>181</v>
      </c>
      <c r="F683">
        <v>280546</v>
      </c>
      <c r="G683" t="s">
        <v>1411</v>
      </c>
      <c r="H683">
        <v>96</v>
      </c>
      <c r="I683">
        <v>0</v>
      </c>
      <c r="J683">
        <v>301.44</v>
      </c>
      <c r="K683">
        <v>9003</v>
      </c>
      <c r="L683">
        <v>501</v>
      </c>
      <c r="M683">
        <v>1</v>
      </c>
    </row>
    <row r="684" spans="1:13" x14ac:dyDescent="0.25">
      <c r="A684">
        <v>101</v>
      </c>
      <c r="B684" s="1">
        <v>46290</v>
      </c>
      <c r="C684">
        <v>68993</v>
      </c>
      <c r="D684" t="s">
        <v>180</v>
      </c>
      <c r="E684" t="s">
        <v>181</v>
      </c>
      <c r="F684">
        <v>280760</v>
      </c>
      <c r="G684" t="s">
        <v>1127</v>
      </c>
      <c r="H684">
        <v>384</v>
      </c>
      <c r="I684">
        <v>0</v>
      </c>
      <c r="J684" s="2">
        <v>2883.84</v>
      </c>
      <c r="K684">
        <v>9003</v>
      </c>
      <c r="L684">
        <v>501</v>
      </c>
      <c r="M684">
        <v>1</v>
      </c>
    </row>
    <row r="685" spans="1:13" x14ac:dyDescent="0.25">
      <c r="A685">
        <v>101</v>
      </c>
      <c r="B685" s="1">
        <v>46290</v>
      </c>
      <c r="C685">
        <v>68994</v>
      </c>
      <c r="D685" t="s">
        <v>334</v>
      </c>
      <c r="E685" t="s">
        <v>335</v>
      </c>
      <c r="F685">
        <v>14837</v>
      </c>
      <c r="G685" t="s">
        <v>1141</v>
      </c>
      <c r="H685">
        <v>20</v>
      </c>
      <c r="I685">
        <v>0</v>
      </c>
      <c r="J685" s="2">
        <v>1683</v>
      </c>
      <c r="K685">
        <v>9003</v>
      </c>
      <c r="L685">
        <v>501</v>
      </c>
      <c r="M685">
        <v>1</v>
      </c>
    </row>
    <row r="686" spans="1:13" x14ac:dyDescent="0.25">
      <c r="A686">
        <v>101</v>
      </c>
      <c r="B686" s="1">
        <v>46290</v>
      </c>
      <c r="C686">
        <v>68994</v>
      </c>
      <c r="D686" t="s">
        <v>334</v>
      </c>
      <c r="E686" t="s">
        <v>335</v>
      </c>
      <c r="F686">
        <v>15408</v>
      </c>
      <c r="G686" t="s">
        <v>1143</v>
      </c>
      <c r="H686">
        <v>10</v>
      </c>
      <c r="I686">
        <v>0</v>
      </c>
      <c r="J686">
        <v>492.9</v>
      </c>
      <c r="K686">
        <v>9003</v>
      </c>
      <c r="L686">
        <v>802</v>
      </c>
      <c r="M686">
        <v>1</v>
      </c>
    </row>
    <row r="687" spans="1:13" x14ac:dyDescent="0.25">
      <c r="A687">
        <v>101</v>
      </c>
      <c r="B687" s="1">
        <v>46290</v>
      </c>
      <c r="C687">
        <v>68994</v>
      </c>
      <c r="D687" t="s">
        <v>334</v>
      </c>
      <c r="E687" t="s">
        <v>335</v>
      </c>
      <c r="F687">
        <v>20132</v>
      </c>
      <c r="G687" t="s">
        <v>1144</v>
      </c>
      <c r="H687">
        <v>10</v>
      </c>
      <c r="I687">
        <v>0</v>
      </c>
      <c r="J687">
        <v>949.6</v>
      </c>
      <c r="K687">
        <v>9003</v>
      </c>
      <c r="L687">
        <v>501</v>
      </c>
      <c r="M687">
        <v>1</v>
      </c>
    </row>
    <row r="688" spans="1:13" x14ac:dyDescent="0.25">
      <c r="A688">
        <v>101</v>
      </c>
      <c r="B688" s="1">
        <v>46290</v>
      </c>
      <c r="C688">
        <v>68999</v>
      </c>
      <c r="D688" t="s">
        <v>330</v>
      </c>
      <c r="E688" t="s">
        <v>331</v>
      </c>
      <c r="F688">
        <v>15408</v>
      </c>
      <c r="G688" t="s">
        <v>1143</v>
      </c>
      <c r="H688">
        <v>3</v>
      </c>
      <c r="I688">
        <v>0</v>
      </c>
      <c r="J688">
        <v>147.87</v>
      </c>
      <c r="K688">
        <v>9003</v>
      </c>
      <c r="L688">
        <v>802</v>
      </c>
      <c r="M688">
        <v>1</v>
      </c>
    </row>
    <row r="689" spans="1:13" x14ac:dyDescent="0.25">
      <c r="A689">
        <v>101</v>
      </c>
      <c r="B689" s="1">
        <v>46290</v>
      </c>
      <c r="C689">
        <v>68999</v>
      </c>
      <c r="D689" t="s">
        <v>330</v>
      </c>
      <c r="E689" t="s">
        <v>331</v>
      </c>
      <c r="F689">
        <v>20132</v>
      </c>
      <c r="G689" t="s">
        <v>1144</v>
      </c>
      <c r="H689">
        <v>3</v>
      </c>
      <c r="I689">
        <v>0</v>
      </c>
      <c r="J689">
        <v>284.88</v>
      </c>
      <c r="K689">
        <v>9003</v>
      </c>
      <c r="L689">
        <v>501</v>
      </c>
      <c r="M689">
        <v>1</v>
      </c>
    </row>
    <row r="690" spans="1:13" x14ac:dyDescent="0.25">
      <c r="A690">
        <v>101</v>
      </c>
      <c r="B690" s="1">
        <v>46290</v>
      </c>
      <c r="C690">
        <v>68999</v>
      </c>
      <c r="D690" t="s">
        <v>330</v>
      </c>
      <c r="E690" t="s">
        <v>331</v>
      </c>
      <c r="F690">
        <v>250043</v>
      </c>
      <c r="G690" t="s">
        <v>1367</v>
      </c>
      <c r="H690">
        <v>6</v>
      </c>
      <c r="I690">
        <v>0</v>
      </c>
      <c r="J690">
        <v>79.739999999999995</v>
      </c>
      <c r="K690">
        <v>9003</v>
      </c>
      <c r="L690">
        <v>501</v>
      </c>
      <c r="M690">
        <v>1</v>
      </c>
    </row>
    <row r="691" spans="1:13" x14ac:dyDescent="0.25">
      <c r="A691">
        <v>101</v>
      </c>
      <c r="B691" s="1">
        <v>46290</v>
      </c>
      <c r="C691">
        <v>68999</v>
      </c>
      <c r="D691" t="s">
        <v>330</v>
      </c>
      <c r="E691" t="s">
        <v>331</v>
      </c>
      <c r="F691">
        <v>250061</v>
      </c>
      <c r="G691" t="s">
        <v>1145</v>
      </c>
      <c r="H691">
        <v>4</v>
      </c>
      <c r="I691">
        <v>0</v>
      </c>
      <c r="J691">
        <v>65.400000000000006</v>
      </c>
      <c r="K691">
        <v>9003</v>
      </c>
      <c r="L691">
        <v>501</v>
      </c>
      <c r="M691">
        <v>1</v>
      </c>
    </row>
    <row r="692" spans="1:13" x14ac:dyDescent="0.25">
      <c r="A692">
        <v>101</v>
      </c>
      <c r="B692" s="1">
        <v>46290</v>
      </c>
      <c r="C692">
        <v>68999</v>
      </c>
      <c r="D692" t="s">
        <v>330</v>
      </c>
      <c r="E692" t="s">
        <v>331</v>
      </c>
      <c r="F692">
        <v>399998</v>
      </c>
      <c r="G692" t="s">
        <v>1147</v>
      </c>
      <c r="H692">
        <v>4</v>
      </c>
      <c r="I692">
        <v>0</v>
      </c>
      <c r="J692">
        <v>339.32</v>
      </c>
      <c r="K692">
        <v>9003</v>
      </c>
      <c r="L692">
        <v>501</v>
      </c>
      <c r="M692">
        <v>1</v>
      </c>
    </row>
    <row r="693" spans="1:13" x14ac:dyDescent="0.25">
      <c r="A693">
        <v>101</v>
      </c>
      <c r="B693" s="1">
        <v>46290</v>
      </c>
      <c r="C693">
        <v>69031</v>
      </c>
      <c r="D693" t="s">
        <v>105</v>
      </c>
      <c r="E693" t="s">
        <v>106</v>
      </c>
      <c r="F693">
        <v>30090</v>
      </c>
      <c r="G693" t="s">
        <v>1248</v>
      </c>
      <c r="H693">
        <v>2</v>
      </c>
      <c r="I693">
        <v>0</v>
      </c>
      <c r="J693">
        <v>172.22</v>
      </c>
      <c r="K693">
        <v>9003</v>
      </c>
      <c r="L693">
        <v>501</v>
      </c>
      <c r="M693">
        <v>1</v>
      </c>
    </row>
    <row r="694" spans="1:13" x14ac:dyDescent="0.25">
      <c r="A694">
        <v>101</v>
      </c>
      <c r="B694" s="1">
        <v>46290</v>
      </c>
      <c r="C694">
        <v>69031</v>
      </c>
      <c r="D694" t="s">
        <v>105</v>
      </c>
      <c r="E694" t="s">
        <v>106</v>
      </c>
      <c r="F694">
        <v>280250</v>
      </c>
      <c r="G694" t="s">
        <v>1165</v>
      </c>
      <c r="H694">
        <v>1</v>
      </c>
      <c r="I694">
        <v>0</v>
      </c>
      <c r="J694">
        <v>33.79</v>
      </c>
      <c r="K694">
        <v>9003</v>
      </c>
      <c r="L694">
        <v>501</v>
      </c>
      <c r="M694">
        <v>1</v>
      </c>
    </row>
    <row r="695" spans="1:13" x14ac:dyDescent="0.25">
      <c r="A695">
        <v>101</v>
      </c>
      <c r="B695" s="1">
        <v>46290</v>
      </c>
      <c r="C695">
        <v>69032</v>
      </c>
      <c r="D695" t="s">
        <v>783</v>
      </c>
      <c r="E695" t="s">
        <v>106</v>
      </c>
      <c r="F695">
        <v>15506</v>
      </c>
      <c r="G695" t="s">
        <v>1376</v>
      </c>
      <c r="H695">
        <v>46</v>
      </c>
      <c r="I695">
        <v>0</v>
      </c>
      <c r="J695" s="2">
        <v>1719.94</v>
      </c>
      <c r="K695">
        <v>9003</v>
      </c>
      <c r="L695">
        <v>501</v>
      </c>
      <c r="M695">
        <v>1</v>
      </c>
    </row>
    <row r="696" spans="1:13" x14ac:dyDescent="0.25">
      <c r="A696">
        <v>101</v>
      </c>
      <c r="B696" s="1">
        <v>46290</v>
      </c>
      <c r="C696">
        <v>69033</v>
      </c>
      <c r="D696" t="s">
        <v>105</v>
      </c>
      <c r="E696" t="s">
        <v>106</v>
      </c>
      <c r="F696">
        <v>30090</v>
      </c>
      <c r="G696" t="s">
        <v>1248</v>
      </c>
      <c r="H696">
        <v>2</v>
      </c>
      <c r="I696">
        <v>0</v>
      </c>
      <c r="J696">
        <v>172.22</v>
      </c>
      <c r="K696">
        <v>9003</v>
      </c>
      <c r="L696">
        <v>501</v>
      </c>
      <c r="M696">
        <v>1</v>
      </c>
    </row>
    <row r="697" spans="1:13" x14ac:dyDescent="0.25">
      <c r="A697">
        <v>101</v>
      </c>
      <c r="B697" s="1">
        <v>46290</v>
      </c>
      <c r="C697">
        <v>69033</v>
      </c>
      <c r="D697" t="s">
        <v>105</v>
      </c>
      <c r="E697" t="s">
        <v>106</v>
      </c>
      <c r="F697">
        <v>280250</v>
      </c>
      <c r="G697" t="s">
        <v>1165</v>
      </c>
      <c r="H697">
        <v>1</v>
      </c>
      <c r="I697">
        <v>0</v>
      </c>
      <c r="J697">
        <v>33.79</v>
      </c>
      <c r="K697">
        <v>9003</v>
      </c>
      <c r="L697">
        <v>501</v>
      </c>
      <c r="M697">
        <v>1</v>
      </c>
    </row>
    <row r="698" spans="1:13" x14ac:dyDescent="0.25">
      <c r="A698">
        <v>101</v>
      </c>
      <c r="B698" s="1">
        <v>46290</v>
      </c>
      <c r="C698">
        <v>69036</v>
      </c>
      <c r="D698" t="s">
        <v>105</v>
      </c>
      <c r="E698" t="s">
        <v>106</v>
      </c>
      <c r="F698">
        <v>30304</v>
      </c>
      <c r="G698" t="s">
        <v>1169</v>
      </c>
      <c r="H698">
        <v>6</v>
      </c>
      <c r="I698">
        <v>0</v>
      </c>
      <c r="J698">
        <v>215.82</v>
      </c>
      <c r="K698">
        <v>9003</v>
      </c>
      <c r="L698">
        <v>501</v>
      </c>
      <c r="M698">
        <v>1</v>
      </c>
    </row>
    <row r="699" spans="1:13" x14ac:dyDescent="0.25">
      <c r="A699">
        <v>101</v>
      </c>
      <c r="B699" s="1">
        <v>46290</v>
      </c>
      <c r="C699">
        <v>69040</v>
      </c>
      <c r="D699" t="s">
        <v>262</v>
      </c>
      <c r="E699" t="s">
        <v>106</v>
      </c>
      <c r="F699">
        <v>280147</v>
      </c>
      <c r="G699" t="s">
        <v>1274</v>
      </c>
      <c r="H699">
        <v>20</v>
      </c>
      <c r="I699">
        <v>0</v>
      </c>
      <c r="J699">
        <v>610.4</v>
      </c>
      <c r="K699">
        <v>9003</v>
      </c>
      <c r="L699">
        <v>501</v>
      </c>
      <c r="M699">
        <v>1</v>
      </c>
    </row>
    <row r="700" spans="1:13" x14ac:dyDescent="0.25">
      <c r="A700">
        <v>101</v>
      </c>
      <c r="B700" s="1">
        <v>46290</v>
      </c>
      <c r="C700">
        <v>69040</v>
      </c>
      <c r="D700" t="s">
        <v>262</v>
      </c>
      <c r="E700" t="s">
        <v>106</v>
      </c>
      <c r="F700">
        <v>280250</v>
      </c>
      <c r="G700" t="s">
        <v>1165</v>
      </c>
      <c r="H700">
        <v>30</v>
      </c>
      <c r="I700">
        <v>0</v>
      </c>
      <c r="J700" s="2">
        <v>1013.7</v>
      </c>
      <c r="K700">
        <v>9003</v>
      </c>
      <c r="L700">
        <v>501</v>
      </c>
      <c r="M700">
        <v>1</v>
      </c>
    </row>
    <row r="701" spans="1:13" x14ac:dyDescent="0.25">
      <c r="A701">
        <v>101</v>
      </c>
      <c r="B701" s="1">
        <v>46290</v>
      </c>
      <c r="C701">
        <v>69040</v>
      </c>
      <c r="D701" t="s">
        <v>262</v>
      </c>
      <c r="E701" t="s">
        <v>106</v>
      </c>
      <c r="F701">
        <v>390357</v>
      </c>
      <c r="G701" t="s">
        <v>1369</v>
      </c>
      <c r="H701">
        <v>100</v>
      </c>
      <c r="I701">
        <v>0</v>
      </c>
      <c r="J701" s="2">
        <v>2616</v>
      </c>
      <c r="K701">
        <v>9003</v>
      </c>
      <c r="L701">
        <v>501</v>
      </c>
      <c r="M701">
        <v>1</v>
      </c>
    </row>
    <row r="702" spans="1:13" x14ac:dyDescent="0.25">
      <c r="A702">
        <v>101</v>
      </c>
      <c r="B702" s="1">
        <v>46290</v>
      </c>
      <c r="C702">
        <v>69041</v>
      </c>
      <c r="D702" t="s">
        <v>114</v>
      </c>
      <c r="E702" t="s">
        <v>115</v>
      </c>
      <c r="F702">
        <v>15903</v>
      </c>
      <c r="G702" t="s">
        <v>1304</v>
      </c>
      <c r="H702">
        <v>28</v>
      </c>
      <c r="I702">
        <v>0</v>
      </c>
      <c r="J702" s="2">
        <v>1010.24</v>
      </c>
      <c r="K702">
        <v>9003</v>
      </c>
      <c r="L702">
        <v>501</v>
      </c>
      <c r="M702">
        <v>1</v>
      </c>
    </row>
    <row r="703" spans="1:13" x14ac:dyDescent="0.25">
      <c r="A703">
        <v>101</v>
      </c>
      <c r="B703" s="1">
        <v>46290</v>
      </c>
      <c r="C703">
        <v>69042</v>
      </c>
      <c r="D703" t="s">
        <v>105</v>
      </c>
      <c r="E703" t="s">
        <v>106</v>
      </c>
      <c r="F703">
        <v>170064</v>
      </c>
      <c r="G703" t="s">
        <v>1122</v>
      </c>
      <c r="H703">
        <v>150</v>
      </c>
      <c r="I703">
        <v>0</v>
      </c>
      <c r="J703">
        <v>471</v>
      </c>
      <c r="K703">
        <v>9003</v>
      </c>
      <c r="L703">
        <v>501</v>
      </c>
      <c r="M703">
        <v>1</v>
      </c>
    </row>
    <row r="704" spans="1:13" x14ac:dyDescent="0.25">
      <c r="A704">
        <v>101</v>
      </c>
      <c r="B704" s="1">
        <v>46290</v>
      </c>
      <c r="C704">
        <v>69042</v>
      </c>
      <c r="D704" t="s">
        <v>105</v>
      </c>
      <c r="E704" t="s">
        <v>106</v>
      </c>
      <c r="F704">
        <v>170120</v>
      </c>
      <c r="G704" t="s">
        <v>1371</v>
      </c>
      <c r="H704">
        <v>300</v>
      </c>
      <c r="I704">
        <v>0</v>
      </c>
      <c r="J704">
        <v>369</v>
      </c>
      <c r="K704">
        <v>9003</v>
      </c>
      <c r="L704">
        <v>501</v>
      </c>
      <c r="M704">
        <v>1</v>
      </c>
    </row>
    <row r="705" spans="1:13" x14ac:dyDescent="0.25">
      <c r="A705">
        <v>101</v>
      </c>
      <c r="B705" s="1">
        <v>46290</v>
      </c>
      <c r="C705">
        <v>69043</v>
      </c>
      <c r="D705" t="s">
        <v>105</v>
      </c>
      <c r="E705" t="s">
        <v>106</v>
      </c>
      <c r="F705">
        <v>30046</v>
      </c>
      <c r="G705" t="s">
        <v>1186</v>
      </c>
      <c r="H705">
        <v>1</v>
      </c>
      <c r="I705">
        <v>0</v>
      </c>
      <c r="J705">
        <v>38.15</v>
      </c>
      <c r="K705">
        <v>9003</v>
      </c>
      <c r="L705">
        <v>501</v>
      </c>
      <c r="M705">
        <v>1</v>
      </c>
    </row>
    <row r="706" spans="1:13" x14ac:dyDescent="0.25">
      <c r="A706">
        <v>101</v>
      </c>
      <c r="B706" s="1">
        <v>46290</v>
      </c>
      <c r="C706">
        <v>69043</v>
      </c>
      <c r="D706" t="s">
        <v>105</v>
      </c>
      <c r="E706" t="s">
        <v>106</v>
      </c>
      <c r="F706">
        <v>30090</v>
      </c>
      <c r="G706" t="s">
        <v>1248</v>
      </c>
      <c r="H706">
        <v>2</v>
      </c>
      <c r="I706">
        <v>0</v>
      </c>
      <c r="J706">
        <v>172.22</v>
      </c>
      <c r="K706">
        <v>9003</v>
      </c>
      <c r="L706">
        <v>501</v>
      </c>
      <c r="M706">
        <v>1</v>
      </c>
    </row>
    <row r="707" spans="1:13" x14ac:dyDescent="0.25">
      <c r="A707">
        <v>101</v>
      </c>
      <c r="B707" s="1">
        <v>46290</v>
      </c>
      <c r="C707">
        <v>69043</v>
      </c>
      <c r="D707" t="s">
        <v>105</v>
      </c>
      <c r="E707" t="s">
        <v>106</v>
      </c>
      <c r="F707">
        <v>280250</v>
      </c>
      <c r="G707" t="s">
        <v>1165</v>
      </c>
      <c r="H707">
        <v>2</v>
      </c>
      <c r="I707">
        <v>0</v>
      </c>
      <c r="J707">
        <v>67.58</v>
      </c>
      <c r="K707">
        <v>9003</v>
      </c>
      <c r="L707">
        <v>501</v>
      </c>
      <c r="M707">
        <v>1</v>
      </c>
    </row>
    <row r="708" spans="1:13" x14ac:dyDescent="0.25">
      <c r="A708">
        <v>101</v>
      </c>
      <c r="B708" s="1">
        <v>46290</v>
      </c>
      <c r="C708">
        <v>69047</v>
      </c>
      <c r="D708" t="s">
        <v>105</v>
      </c>
      <c r="E708" t="s">
        <v>106</v>
      </c>
      <c r="F708">
        <v>15165</v>
      </c>
      <c r="G708" t="s">
        <v>1439</v>
      </c>
      <c r="H708">
        <v>100</v>
      </c>
      <c r="I708">
        <v>0</v>
      </c>
      <c r="J708">
        <v>314</v>
      </c>
      <c r="K708">
        <v>9003</v>
      </c>
      <c r="L708">
        <v>501</v>
      </c>
      <c r="M708">
        <v>1</v>
      </c>
    </row>
    <row r="709" spans="1:13" x14ac:dyDescent="0.25">
      <c r="A709">
        <v>101</v>
      </c>
      <c r="B709" s="1">
        <v>46290</v>
      </c>
      <c r="C709">
        <v>69047</v>
      </c>
      <c r="D709" t="s">
        <v>105</v>
      </c>
      <c r="E709" t="s">
        <v>106</v>
      </c>
      <c r="F709">
        <v>30090</v>
      </c>
      <c r="G709" t="s">
        <v>1248</v>
      </c>
      <c r="H709">
        <v>15</v>
      </c>
      <c r="I709">
        <v>0</v>
      </c>
      <c r="J709" s="2">
        <v>1291.6500000000001</v>
      </c>
      <c r="K709">
        <v>9003</v>
      </c>
      <c r="L709">
        <v>501</v>
      </c>
      <c r="M709">
        <v>1</v>
      </c>
    </row>
    <row r="710" spans="1:13" x14ac:dyDescent="0.25">
      <c r="A710">
        <v>101</v>
      </c>
      <c r="B710" s="1">
        <v>46290</v>
      </c>
      <c r="C710">
        <v>69047</v>
      </c>
      <c r="D710" t="s">
        <v>105</v>
      </c>
      <c r="E710" t="s">
        <v>106</v>
      </c>
      <c r="F710">
        <v>170120</v>
      </c>
      <c r="G710" t="s">
        <v>1371</v>
      </c>
      <c r="H710">
        <v>20</v>
      </c>
      <c r="I710">
        <v>0</v>
      </c>
      <c r="J710">
        <v>24.6</v>
      </c>
      <c r="K710">
        <v>9003</v>
      </c>
      <c r="L710">
        <v>501</v>
      </c>
      <c r="M710">
        <v>1</v>
      </c>
    </row>
    <row r="711" spans="1:13" x14ac:dyDescent="0.25">
      <c r="A711">
        <v>101</v>
      </c>
      <c r="B711" s="1">
        <v>46290</v>
      </c>
      <c r="C711">
        <v>69047</v>
      </c>
      <c r="D711" t="s">
        <v>105</v>
      </c>
      <c r="E711" t="s">
        <v>106</v>
      </c>
      <c r="F711">
        <v>280250</v>
      </c>
      <c r="G711" t="s">
        <v>1165</v>
      </c>
      <c r="H711">
        <v>10</v>
      </c>
      <c r="I711">
        <v>0</v>
      </c>
      <c r="J711">
        <v>337.9</v>
      </c>
      <c r="K711">
        <v>9003</v>
      </c>
      <c r="L711">
        <v>501</v>
      </c>
      <c r="M711">
        <v>1</v>
      </c>
    </row>
    <row r="712" spans="1:13" x14ac:dyDescent="0.25">
      <c r="A712">
        <v>101</v>
      </c>
      <c r="B712" s="1">
        <v>46290</v>
      </c>
      <c r="C712">
        <v>69060</v>
      </c>
      <c r="D712" t="s">
        <v>105</v>
      </c>
      <c r="E712" t="s">
        <v>106</v>
      </c>
      <c r="F712">
        <v>15137</v>
      </c>
      <c r="G712" t="s">
        <v>1168</v>
      </c>
      <c r="H712">
        <v>36</v>
      </c>
      <c r="I712">
        <v>0</v>
      </c>
      <c r="J712">
        <v>304.14</v>
      </c>
      <c r="K712">
        <v>9003</v>
      </c>
      <c r="L712">
        <v>501</v>
      </c>
      <c r="M712">
        <v>1</v>
      </c>
    </row>
    <row r="713" spans="1:13" x14ac:dyDescent="0.25">
      <c r="A713">
        <v>101</v>
      </c>
      <c r="B713" s="1">
        <v>46290</v>
      </c>
      <c r="C713">
        <v>69061</v>
      </c>
      <c r="D713" t="s">
        <v>453</v>
      </c>
      <c r="E713" t="s">
        <v>106</v>
      </c>
      <c r="F713">
        <v>30046</v>
      </c>
      <c r="G713" t="s">
        <v>1186</v>
      </c>
      <c r="H713">
        <v>20</v>
      </c>
      <c r="I713">
        <v>0</v>
      </c>
      <c r="J713">
        <v>763</v>
      </c>
      <c r="K713">
        <v>9003</v>
      </c>
      <c r="L713">
        <v>501</v>
      </c>
      <c r="M713">
        <v>1</v>
      </c>
    </row>
    <row r="714" spans="1:13" x14ac:dyDescent="0.25">
      <c r="A714">
        <v>101</v>
      </c>
      <c r="B714" s="1">
        <v>46290</v>
      </c>
      <c r="C714">
        <v>69061</v>
      </c>
      <c r="D714" t="s">
        <v>453</v>
      </c>
      <c r="E714" t="s">
        <v>106</v>
      </c>
      <c r="F714">
        <v>30080</v>
      </c>
      <c r="G714" t="s">
        <v>1368</v>
      </c>
      <c r="H714">
        <v>15</v>
      </c>
      <c r="I714">
        <v>0</v>
      </c>
      <c r="J714">
        <v>616.35</v>
      </c>
      <c r="K714">
        <v>9003</v>
      </c>
      <c r="L714">
        <v>501</v>
      </c>
      <c r="M714">
        <v>1</v>
      </c>
    </row>
    <row r="715" spans="1:13" x14ac:dyDescent="0.25">
      <c r="A715">
        <v>101</v>
      </c>
      <c r="B715" s="1">
        <v>46290</v>
      </c>
      <c r="C715">
        <v>69061</v>
      </c>
      <c r="D715" t="s">
        <v>453</v>
      </c>
      <c r="E715" t="s">
        <v>106</v>
      </c>
      <c r="F715">
        <v>30090</v>
      </c>
      <c r="G715" t="s">
        <v>1248</v>
      </c>
      <c r="H715">
        <v>20</v>
      </c>
      <c r="I715">
        <v>0</v>
      </c>
      <c r="J715" s="2">
        <v>1722.2</v>
      </c>
      <c r="K715">
        <v>9003</v>
      </c>
      <c r="L715">
        <v>501</v>
      </c>
      <c r="M715">
        <v>1</v>
      </c>
    </row>
    <row r="716" spans="1:13" x14ac:dyDescent="0.25">
      <c r="A716">
        <v>101</v>
      </c>
      <c r="B716" s="1">
        <v>46290</v>
      </c>
      <c r="C716">
        <v>69061</v>
      </c>
      <c r="D716" t="s">
        <v>453</v>
      </c>
      <c r="E716" t="s">
        <v>106</v>
      </c>
      <c r="F716">
        <v>30164</v>
      </c>
      <c r="G716" t="s">
        <v>1291</v>
      </c>
      <c r="H716">
        <v>15</v>
      </c>
      <c r="I716">
        <v>0</v>
      </c>
      <c r="J716">
        <v>931.95</v>
      </c>
      <c r="K716">
        <v>9003</v>
      </c>
      <c r="L716">
        <v>501</v>
      </c>
      <c r="M716">
        <v>1</v>
      </c>
    </row>
    <row r="717" spans="1:13" x14ac:dyDescent="0.25">
      <c r="A717">
        <v>101</v>
      </c>
      <c r="B717" s="1">
        <v>46290</v>
      </c>
      <c r="C717">
        <v>69061</v>
      </c>
      <c r="D717" t="s">
        <v>453</v>
      </c>
      <c r="E717" t="s">
        <v>106</v>
      </c>
      <c r="F717">
        <v>30239</v>
      </c>
      <c r="G717" t="s">
        <v>1378</v>
      </c>
      <c r="H717">
        <v>5</v>
      </c>
      <c r="I717">
        <v>0</v>
      </c>
      <c r="J717">
        <v>136.65</v>
      </c>
      <c r="K717">
        <v>9003</v>
      </c>
      <c r="L717">
        <v>501</v>
      </c>
      <c r="M717">
        <v>1</v>
      </c>
    </row>
    <row r="718" spans="1:13" x14ac:dyDescent="0.25">
      <c r="A718">
        <v>101</v>
      </c>
      <c r="B718" s="1">
        <v>46290</v>
      </c>
      <c r="C718">
        <v>69061</v>
      </c>
      <c r="D718" t="s">
        <v>453</v>
      </c>
      <c r="E718" t="s">
        <v>106</v>
      </c>
      <c r="F718">
        <v>280250</v>
      </c>
      <c r="G718" t="s">
        <v>1165</v>
      </c>
      <c r="H718">
        <v>40</v>
      </c>
      <c r="I718">
        <v>0</v>
      </c>
      <c r="J718" s="2">
        <v>1351.6</v>
      </c>
      <c r="K718">
        <v>9003</v>
      </c>
      <c r="L718">
        <v>501</v>
      </c>
      <c r="M718">
        <v>1</v>
      </c>
    </row>
    <row r="719" spans="1:13" x14ac:dyDescent="0.25">
      <c r="A719">
        <v>101</v>
      </c>
      <c r="B719" s="1">
        <v>46290</v>
      </c>
      <c r="C719">
        <v>69065</v>
      </c>
      <c r="D719" t="s">
        <v>159</v>
      </c>
      <c r="E719" t="s">
        <v>160</v>
      </c>
      <c r="F719">
        <v>15264</v>
      </c>
      <c r="G719" t="s">
        <v>1440</v>
      </c>
      <c r="H719">
        <v>40</v>
      </c>
      <c r="I719">
        <v>0</v>
      </c>
      <c r="J719" s="2">
        <v>1354</v>
      </c>
      <c r="K719">
        <v>9003</v>
      </c>
      <c r="L719">
        <v>501</v>
      </c>
      <c r="M719">
        <v>1</v>
      </c>
    </row>
    <row r="720" spans="1:13" x14ac:dyDescent="0.25">
      <c r="A720">
        <v>101</v>
      </c>
      <c r="B720" s="1">
        <v>46290</v>
      </c>
      <c r="C720">
        <v>69065</v>
      </c>
      <c r="D720" t="s">
        <v>159</v>
      </c>
      <c r="E720" t="s">
        <v>160</v>
      </c>
      <c r="F720">
        <v>15713</v>
      </c>
      <c r="G720" t="s">
        <v>1441</v>
      </c>
      <c r="H720">
        <v>60</v>
      </c>
      <c r="I720">
        <v>0</v>
      </c>
      <c r="J720" s="2">
        <v>3432</v>
      </c>
      <c r="K720">
        <v>9003</v>
      </c>
      <c r="L720">
        <v>501</v>
      </c>
      <c r="M720">
        <v>1</v>
      </c>
    </row>
    <row r="721" spans="1:13" x14ac:dyDescent="0.25">
      <c r="A721">
        <v>101</v>
      </c>
      <c r="B721" s="1">
        <v>46290</v>
      </c>
      <c r="C721">
        <v>69065</v>
      </c>
      <c r="D721" t="s">
        <v>159</v>
      </c>
      <c r="E721" t="s">
        <v>160</v>
      </c>
      <c r="F721">
        <v>30577</v>
      </c>
      <c r="G721" t="s">
        <v>1241</v>
      </c>
      <c r="H721">
        <v>160</v>
      </c>
      <c r="I721">
        <v>0</v>
      </c>
      <c r="J721" s="2">
        <v>7440</v>
      </c>
      <c r="K721">
        <v>9003</v>
      </c>
      <c r="L721">
        <v>501</v>
      </c>
      <c r="M721">
        <v>1</v>
      </c>
    </row>
    <row r="722" spans="1:13" x14ac:dyDescent="0.25">
      <c r="A722">
        <v>101</v>
      </c>
      <c r="B722" s="1">
        <v>46290</v>
      </c>
      <c r="C722">
        <v>69065</v>
      </c>
      <c r="D722" t="s">
        <v>159</v>
      </c>
      <c r="E722" t="s">
        <v>160</v>
      </c>
      <c r="F722">
        <v>280636</v>
      </c>
      <c r="G722" t="s">
        <v>1373</v>
      </c>
      <c r="H722">
        <v>13</v>
      </c>
      <c r="I722">
        <v>0</v>
      </c>
      <c r="J722">
        <v>526.5</v>
      </c>
      <c r="K722">
        <v>9003</v>
      </c>
      <c r="L722">
        <v>501</v>
      </c>
      <c r="M722">
        <v>1</v>
      </c>
    </row>
    <row r="723" spans="1:13" x14ac:dyDescent="0.25">
      <c r="A723">
        <v>101</v>
      </c>
      <c r="B723" s="1">
        <v>46290</v>
      </c>
      <c r="C723">
        <v>69065</v>
      </c>
      <c r="D723" t="s">
        <v>159</v>
      </c>
      <c r="E723" t="s">
        <v>160</v>
      </c>
      <c r="F723">
        <v>280693</v>
      </c>
      <c r="G723" t="s">
        <v>1442</v>
      </c>
      <c r="H723">
        <v>140</v>
      </c>
      <c r="I723">
        <v>0</v>
      </c>
      <c r="J723" s="2">
        <v>5670</v>
      </c>
      <c r="K723">
        <v>9003</v>
      </c>
      <c r="L723">
        <v>501</v>
      </c>
      <c r="M723">
        <v>1</v>
      </c>
    </row>
    <row r="724" spans="1:13" x14ac:dyDescent="0.25">
      <c r="A724">
        <v>101</v>
      </c>
      <c r="B724" s="1">
        <v>46290</v>
      </c>
      <c r="C724">
        <v>69065</v>
      </c>
      <c r="D724" t="s">
        <v>159</v>
      </c>
      <c r="E724" t="s">
        <v>160</v>
      </c>
      <c r="F724">
        <v>280763</v>
      </c>
      <c r="G724" t="s">
        <v>1303</v>
      </c>
      <c r="H724">
        <v>240</v>
      </c>
      <c r="I724">
        <v>0</v>
      </c>
      <c r="J724" s="2">
        <v>14760</v>
      </c>
      <c r="K724">
        <v>9003</v>
      </c>
      <c r="L724">
        <v>501</v>
      </c>
      <c r="M724">
        <v>1</v>
      </c>
    </row>
    <row r="725" spans="1:13" x14ac:dyDescent="0.25">
      <c r="A725">
        <v>101</v>
      </c>
      <c r="B725" s="1">
        <v>46290</v>
      </c>
      <c r="C725">
        <v>69066</v>
      </c>
      <c r="D725" t="s">
        <v>800</v>
      </c>
      <c r="E725" t="s">
        <v>801</v>
      </c>
      <c r="F725">
        <v>10010</v>
      </c>
      <c r="G725" t="s">
        <v>1443</v>
      </c>
      <c r="H725">
        <v>3</v>
      </c>
      <c r="I725">
        <v>0</v>
      </c>
      <c r="J725">
        <v>25.5</v>
      </c>
      <c r="K725">
        <v>9003</v>
      </c>
      <c r="L725">
        <v>501</v>
      </c>
      <c r="M725">
        <v>1</v>
      </c>
    </row>
    <row r="726" spans="1:13" x14ac:dyDescent="0.25">
      <c r="A726">
        <v>101</v>
      </c>
      <c r="B726" s="1">
        <v>46290</v>
      </c>
      <c r="C726">
        <v>69066</v>
      </c>
      <c r="D726" t="s">
        <v>800</v>
      </c>
      <c r="E726" t="s">
        <v>801</v>
      </c>
      <c r="F726">
        <v>12046</v>
      </c>
      <c r="G726" t="s">
        <v>1444</v>
      </c>
      <c r="H726">
        <v>5</v>
      </c>
      <c r="I726">
        <v>0</v>
      </c>
      <c r="J726">
        <v>6.4</v>
      </c>
      <c r="L726">
        <v>501</v>
      </c>
      <c r="M726">
        <v>1</v>
      </c>
    </row>
    <row r="727" spans="1:13" x14ac:dyDescent="0.25">
      <c r="A727">
        <v>101</v>
      </c>
      <c r="B727" s="1">
        <v>46290</v>
      </c>
      <c r="C727">
        <v>69066</v>
      </c>
      <c r="D727" t="s">
        <v>800</v>
      </c>
      <c r="E727" t="s">
        <v>801</v>
      </c>
      <c r="F727">
        <v>30314</v>
      </c>
      <c r="G727" t="s">
        <v>1259</v>
      </c>
      <c r="H727">
        <v>2</v>
      </c>
      <c r="I727">
        <v>0</v>
      </c>
      <c r="J727">
        <v>20.059999999999999</v>
      </c>
      <c r="K727">
        <v>9003</v>
      </c>
      <c r="L727">
        <v>501</v>
      </c>
      <c r="M727">
        <v>1</v>
      </c>
    </row>
    <row r="728" spans="1:13" x14ac:dyDescent="0.25">
      <c r="A728">
        <v>101</v>
      </c>
      <c r="B728" s="1">
        <v>46290</v>
      </c>
      <c r="C728">
        <v>69066</v>
      </c>
      <c r="D728" t="s">
        <v>800</v>
      </c>
      <c r="E728" t="s">
        <v>801</v>
      </c>
      <c r="F728">
        <v>30315</v>
      </c>
      <c r="G728" t="s">
        <v>1194</v>
      </c>
      <c r="H728">
        <v>2</v>
      </c>
      <c r="I728">
        <v>0</v>
      </c>
      <c r="J728">
        <v>25.46</v>
      </c>
      <c r="K728">
        <v>9003</v>
      </c>
      <c r="L728">
        <v>501</v>
      </c>
      <c r="M728">
        <v>1</v>
      </c>
    </row>
    <row r="729" spans="1:13" x14ac:dyDescent="0.25">
      <c r="A729">
        <v>101</v>
      </c>
      <c r="B729" s="1">
        <v>46290</v>
      </c>
      <c r="C729">
        <v>69066</v>
      </c>
      <c r="D729" t="s">
        <v>800</v>
      </c>
      <c r="E729" t="s">
        <v>801</v>
      </c>
      <c r="F729">
        <v>30316</v>
      </c>
      <c r="G729" t="s">
        <v>1173</v>
      </c>
      <c r="H729">
        <v>2</v>
      </c>
      <c r="I729">
        <v>0</v>
      </c>
      <c r="J729">
        <v>45.26</v>
      </c>
      <c r="K729">
        <v>9003</v>
      </c>
      <c r="L729">
        <v>501</v>
      </c>
      <c r="M729">
        <v>1</v>
      </c>
    </row>
    <row r="730" spans="1:13" x14ac:dyDescent="0.25">
      <c r="A730">
        <v>101</v>
      </c>
      <c r="B730" s="1">
        <v>46290</v>
      </c>
      <c r="C730">
        <v>69066</v>
      </c>
      <c r="D730" t="s">
        <v>800</v>
      </c>
      <c r="E730" t="s">
        <v>801</v>
      </c>
      <c r="F730">
        <v>60001</v>
      </c>
      <c r="G730" t="s">
        <v>1129</v>
      </c>
      <c r="H730">
        <v>5</v>
      </c>
      <c r="I730">
        <v>0</v>
      </c>
      <c r="J730">
        <v>14</v>
      </c>
      <c r="K730">
        <v>9003</v>
      </c>
      <c r="L730">
        <v>501</v>
      </c>
      <c r="M730">
        <v>1</v>
      </c>
    </row>
    <row r="731" spans="1:13" x14ac:dyDescent="0.25">
      <c r="A731">
        <v>101</v>
      </c>
      <c r="B731" s="1">
        <v>46290</v>
      </c>
      <c r="C731">
        <v>69066</v>
      </c>
      <c r="D731" t="s">
        <v>800</v>
      </c>
      <c r="E731" t="s">
        <v>801</v>
      </c>
      <c r="F731">
        <v>60007</v>
      </c>
      <c r="G731" t="s">
        <v>1106</v>
      </c>
      <c r="H731">
        <v>5</v>
      </c>
      <c r="I731">
        <v>0</v>
      </c>
      <c r="J731">
        <v>7.15</v>
      </c>
      <c r="K731">
        <v>9003</v>
      </c>
      <c r="L731">
        <v>501</v>
      </c>
      <c r="M731">
        <v>1</v>
      </c>
    </row>
    <row r="732" spans="1:13" x14ac:dyDescent="0.25">
      <c r="A732">
        <v>101</v>
      </c>
      <c r="B732" s="1">
        <v>46290</v>
      </c>
      <c r="C732">
        <v>69066</v>
      </c>
      <c r="D732" t="s">
        <v>800</v>
      </c>
      <c r="E732" t="s">
        <v>801</v>
      </c>
      <c r="F732">
        <v>80015</v>
      </c>
      <c r="G732" t="s">
        <v>1445</v>
      </c>
      <c r="H732">
        <v>3</v>
      </c>
      <c r="I732">
        <v>0</v>
      </c>
      <c r="J732">
        <v>22.2</v>
      </c>
      <c r="K732">
        <v>9003</v>
      </c>
      <c r="L732">
        <v>501</v>
      </c>
      <c r="M732">
        <v>1</v>
      </c>
    </row>
    <row r="733" spans="1:13" x14ac:dyDescent="0.25">
      <c r="A733">
        <v>101</v>
      </c>
      <c r="B733" s="1">
        <v>46290</v>
      </c>
      <c r="C733">
        <v>69066</v>
      </c>
      <c r="D733" t="s">
        <v>800</v>
      </c>
      <c r="E733" t="s">
        <v>801</v>
      </c>
      <c r="F733">
        <v>80119</v>
      </c>
      <c r="G733" t="s">
        <v>1112</v>
      </c>
      <c r="H733">
        <v>1</v>
      </c>
      <c r="I733">
        <v>0</v>
      </c>
      <c r="J733">
        <v>10.37</v>
      </c>
      <c r="K733">
        <v>9003</v>
      </c>
      <c r="L733">
        <v>501</v>
      </c>
      <c r="M733">
        <v>1</v>
      </c>
    </row>
    <row r="734" spans="1:13" x14ac:dyDescent="0.25">
      <c r="A734">
        <v>101</v>
      </c>
      <c r="B734" s="1">
        <v>46290</v>
      </c>
      <c r="C734">
        <v>69066</v>
      </c>
      <c r="D734" t="s">
        <v>800</v>
      </c>
      <c r="E734" t="s">
        <v>801</v>
      </c>
      <c r="F734">
        <v>80358</v>
      </c>
      <c r="G734" t="s">
        <v>1113</v>
      </c>
      <c r="H734">
        <v>3</v>
      </c>
      <c r="I734">
        <v>0</v>
      </c>
      <c r="J734">
        <v>50.04</v>
      </c>
      <c r="K734">
        <v>9003</v>
      </c>
      <c r="L734">
        <v>501</v>
      </c>
      <c r="M734">
        <v>1</v>
      </c>
    </row>
    <row r="735" spans="1:13" x14ac:dyDescent="0.25">
      <c r="A735">
        <v>101</v>
      </c>
      <c r="B735" s="1">
        <v>46290</v>
      </c>
      <c r="C735">
        <v>69066</v>
      </c>
      <c r="D735" t="s">
        <v>800</v>
      </c>
      <c r="E735" t="s">
        <v>801</v>
      </c>
      <c r="F735">
        <v>100001</v>
      </c>
      <c r="G735" t="s">
        <v>1446</v>
      </c>
      <c r="H735">
        <v>2</v>
      </c>
      <c r="I735">
        <v>0</v>
      </c>
      <c r="J735">
        <v>9.36</v>
      </c>
      <c r="K735">
        <v>9003</v>
      </c>
      <c r="L735">
        <v>501</v>
      </c>
      <c r="M735">
        <v>1</v>
      </c>
    </row>
    <row r="736" spans="1:13" x14ac:dyDescent="0.25">
      <c r="A736">
        <v>101</v>
      </c>
      <c r="B736" s="1">
        <v>46290</v>
      </c>
      <c r="C736">
        <v>69066</v>
      </c>
      <c r="D736" t="s">
        <v>800</v>
      </c>
      <c r="E736" t="s">
        <v>801</v>
      </c>
      <c r="F736">
        <v>100004</v>
      </c>
      <c r="G736" t="s">
        <v>1447</v>
      </c>
      <c r="H736">
        <v>1</v>
      </c>
      <c r="I736">
        <v>0</v>
      </c>
      <c r="J736">
        <v>9.5399999999999991</v>
      </c>
      <c r="L736">
        <v>501</v>
      </c>
      <c r="M736">
        <v>1</v>
      </c>
    </row>
    <row r="737" spans="1:13" x14ac:dyDescent="0.25">
      <c r="A737">
        <v>101</v>
      </c>
      <c r="B737" s="1">
        <v>46290</v>
      </c>
      <c r="C737">
        <v>69066</v>
      </c>
      <c r="D737" t="s">
        <v>800</v>
      </c>
      <c r="E737" t="s">
        <v>801</v>
      </c>
      <c r="F737">
        <v>170026</v>
      </c>
      <c r="G737" t="s">
        <v>1329</v>
      </c>
      <c r="H737">
        <v>5</v>
      </c>
      <c r="I737">
        <v>0</v>
      </c>
      <c r="J737">
        <v>4.5</v>
      </c>
      <c r="K737">
        <v>9003</v>
      </c>
      <c r="L737">
        <v>501</v>
      </c>
      <c r="M737">
        <v>1</v>
      </c>
    </row>
    <row r="738" spans="1:13" x14ac:dyDescent="0.25">
      <c r="A738">
        <v>101</v>
      </c>
      <c r="B738" s="1">
        <v>46290</v>
      </c>
      <c r="C738">
        <v>69066</v>
      </c>
      <c r="D738" t="s">
        <v>800</v>
      </c>
      <c r="E738" t="s">
        <v>801</v>
      </c>
      <c r="F738">
        <v>170028</v>
      </c>
      <c r="G738" t="s">
        <v>1135</v>
      </c>
      <c r="H738">
        <v>5</v>
      </c>
      <c r="I738">
        <v>0</v>
      </c>
      <c r="J738">
        <v>6.65</v>
      </c>
      <c r="K738">
        <v>9003</v>
      </c>
      <c r="L738">
        <v>501</v>
      </c>
      <c r="M738">
        <v>1</v>
      </c>
    </row>
    <row r="739" spans="1:13" x14ac:dyDescent="0.25">
      <c r="A739">
        <v>101</v>
      </c>
      <c r="B739" s="1">
        <v>46290</v>
      </c>
      <c r="C739">
        <v>69066</v>
      </c>
      <c r="D739" t="s">
        <v>800</v>
      </c>
      <c r="E739" t="s">
        <v>801</v>
      </c>
      <c r="F739">
        <v>190085</v>
      </c>
      <c r="G739" t="s">
        <v>1448</v>
      </c>
      <c r="H739">
        <v>1</v>
      </c>
      <c r="I739">
        <v>0</v>
      </c>
      <c r="J739">
        <v>13.08</v>
      </c>
      <c r="K739">
        <v>9003</v>
      </c>
      <c r="L739">
        <v>501</v>
      </c>
      <c r="M739">
        <v>1</v>
      </c>
    </row>
    <row r="740" spans="1:13" x14ac:dyDescent="0.25">
      <c r="A740">
        <v>101</v>
      </c>
      <c r="B740" s="1">
        <v>46290</v>
      </c>
      <c r="C740">
        <v>69066</v>
      </c>
      <c r="D740" t="s">
        <v>800</v>
      </c>
      <c r="E740" t="s">
        <v>801</v>
      </c>
      <c r="F740">
        <v>280760</v>
      </c>
      <c r="G740" t="s">
        <v>1127</v>
      </c>
      <c r="H740">
        <v>5</v>
      </c>
      <c r="I740">
        <v>0</v>
      </c>
      <c r="J740">
        <v>31</v>
      </c>
      <c r="K740">
        <v>9003</v>
      </c>
      <c r="L740">
        <v>501</v>
      </c>
      <c r="M740">
        <v>1</v>
      </c>
    </row>
    <row r="741" spans="1:13" x14ac:dyDescent="0.25">
      <c r="A741">
        <v>101</v>
      </c>
      <c r="B741" s="1">
        <v>46290</v>
      </c>
      <c r="C741">
        <v>69068</v>
      </c>
      <c r="D741" t="s">
        <v>800</v>
      </c>
      <c r="E741" t="s">
        <v>801</v>
      </c>
      <c r="F741">
        <v>10010</v>
      </c>
      <c r="G741" t="s">
        <v>1443</v>
      </c>
      <c r="H741">
        <v>3</v>
      </c>
      <c r="I741">
        <v>0</v>
      </c>
      <c r="J741">
        <v>25.5</v>
      </c>
      <c r="K741">
        <v>9003</v>
      </c>
      <c r="L741">
        <v>501</v>
      </c>
      <c r="M741">
        <v>1</v>
      </c>
    </row>
    <row r="742" spans="1:13" x14ac:dyDescent="0.25">
      <c r="A742">
        <v>101</v>
      </c>
      <c r="B742" s="1">
        <v>46290</v>
      </c>
      <c r="C742">
        <v>69068</v>
      </c>
      <c r="D742" t="s">
        <v>800</v>
      </c>
      <c r="E742" t="s">
        <v>801</v>
      </c>
      <c r="F742">
        <v>12313</v>
      </c>
      <c r="G742" t="s">
        <v>1449</v>
      </c>
      <c r="H742">
        <v>4</v>
      </c>
      <c r="I742">
        <v>0</v>
      </c>
      <c r="J742">
        <v>16.600000000000001</v>
      </c>
      <c r="K742">
        <v>9003</v>
      </c>
      <c r="L742">
        <v>802</v>
      </c>
      <c r="M742">
        <v>1</v>
      </c>
    </row>
    <row r="743" spans="1:13" x14ac:dyDescent="0.25">
      <c r="A743">
        <v>101</v>
      </c>
      <c r="B743" s="1">
        <v>46290</v>
      </c>
      <c r="C743">
        <v>69068</v>
      </c>
      <c r="D743" t="s">
        <v>800</v>
      </c>
      <c r="E743" t="s">
        <v>801</v>
      </c>
      <c r="F743">
        <v>30314</v>
      </c>
      <c r="G743" t="s">
        <v>1259</v>
      </c>
      <c r="H743">
        <v>2</v>
      </c>
      <c r="I743">
        <v>0</v>
      </c>
      <c r="J743">
        <v>20.059999999999999</v>
      </c>
      <c r="K743">
        <v>9003</v>
      </c>
      <c r="L743">
        <v>501</v>
      </c>
      <c r="M743">
        <v>1</v>
      </c>
    </row>
    <row r="744" spans="1:13" x14ac:dyDescent="0.25">
      <c r="A744">
        <v>101</v>
      </c>
      <c r="B744" s="1">
        <v>46290</v>
      </c>
      <c r="C744">
        <v>69068</v>
      </c>
      <c r="D744" t="s">
        <v>800</v>
      </c>
      <c r="E744" t="s">
        <v>801</v>
      </c>
      <c r="F744">
        <v>30315</v>
      </c>
      <c r="G744" t="s">
        <v>1194</v>
      </c>
      <c r="H744">
        <v>2</v>
      </c>
      <c r="I744">
        <v>0</v>
      </c>
      <c r="J744">
        <v>25.46</v>
      </c>
      <c r="K744">
        <v>9003</v>
      </c>
      <c r="L744">
        <v>501</v>
      </c>
      <c r="M744">
        <v>1</v>
      </c>
    </row>
    <row r="745" spans="1:13" x14ac:dyDescent="0.25">
      <c r="A745">
        <v>101</v>
      </c>
      <c r="B745" s="1">
        <v>46290</v>
      </c>
      <c r="C745">
        <v>69068</v>
      </c>
      <c r="D745" t="s">
        <v>800</v>
      </c>
      <c r="E745" t="s">
        <v>801</v>
      </c>
      <c r="F745">
        <v>30316</v>
      </c>
      <c r="G745" t="s">
        <v>1173</v>
      </c>
      <c r="H745">
        <v>3</v>
      </c>
      <c r="I745">
        <v>0</v>
      </c>
      <c r="J745">
        <v>67.89</v>
      </c>
      <c r="K745">
        <v>9003</v>
      </c>
      <c r="L745">
        <v>501</v>
      </c>
      <c r="M745">
        <v>1</v>
      </c>
    </row>
    <row r="746" spans="1:13" x14ac:dyDescent="0.25">
      <c r="A746">
        <v>101</v>
      </c>
      <c r="B746" s="1">
        <v>46290</v>
      </c>
      <c r="C746">
        <v>69068</v>
      </c>
      <c r="D746" t="s">
        <v>800</v>
      </c>
      <c r="E746" t="s">
        <v>801</v>
      </c>
      <c r="F746">
        <v>60001</v>
      </c>
      <c r="G746" t="s">
        <v>1129</v>
      </c>
      <c r="H746">
        <v>5</v>
      </c>
      <c r="I746">
        <v>0</v>
      </c>
      <c r="J746">
        <v>14</v>
      </c>
      <c r="K746">
        <v>9003</v>
      </c>
      <c r="L746">
        <v>501</v>
      </c>
      <c r="M746">
        <v>1</v>
      </c>
    </row>
    <row r="747" spans="1:13" x14ac:dyDescent="0.25">
      <c r="A747">
        <v>101</v>
      </c>
      <c r="B747" s="1">
        <v>46290</v>
      </c>
      <c r="C747">
        <v>69068</v>
      </c>
      <c r="D747" t="s">
        <v>800</v>
      </c>
      <c r="E747" t="s">
        <v>801</v>
      </c>
      <c r="F747">
        <v>60007</v>
      </c>
      <c r="G747" t="s">
        <v>1106</v>
      </c>
      <c r="H747">
        <v>8</v>
      </c>
      <c r="I747">
        <v>0</v>
      </c>
      <c r="J747">
        <v>11.44</v>
      </c>
      <c r="K747">
        <v>9003</v>
      </c>
      <c r="L747">
        <v>501</v>
      </c>
      <c r="M747">
        <v>1</v>
      </c>
    </row>
    <row r="748" spans="1:13" x14ac:dyDescent="0.25">
      <c r="A748">
        <v>101</v>
      </c>
      <c r="B748" s="1">
        <v>46290</v>
      </c>
      <c r="C748">
        <v>69068</v>
      </c>
      <c r="D748" t="s">
        <v>800</v>
      </c>
      <c r="E748" t="s">
        <v>801</v>
      </c>
      <c r="F748">
        <v>80015</v>
      </c>
      <c r="G748" t="s">
        <v>1445</v>
      </c>
      <c r="H748">
        <v>3</v>
      </c>
      <c r="I748">
        <v>0</v>
      </c>
      <c r="J748">
        <v>22.2</v>
      </c>
      <c r="K748">
        <v>9003</v>
      </c>
      <c r="L748">
        <v>501</v>
      </c>
      <c r="M748">
        <v>1</v>
      </c>
    </row>
    <row r="749" spans="1:13" x14ac:dyDescent="0.25">
      <c r="A749">
        <v>101</v>
      </c>
      <c r="B749" s="1">
        <v>46290</v>
      </c>
      <c r="C749">
        <v>69068</v>
      </c>
      <c r="D749" t="s">
        <v>800</v>
      </c>
      <c r="E749" t="s">
        <v>801</v>
      </c>
      <c r="F749">
        <v>80119</v>
      </c>
      <c r="G749" t="s">
        <v>1112</v>
      </c>
      <c r="H749">
        <v>1</v>
      </c>
      <c r="I749">
        <v>0</v>
      </c>
      <c r="J749">
        <v>10.37</v>
      </c>
      <c r="K749">
        <v>9003</v>
      </c>
      <c r="L749">
        <v>501</v>
      </c>
      <c r="M749">
        <v>1</v>
      </c>
    </row>
    <row r="750" spans="1:13" x14ac:dyDescent="0.25">
      <c r="A750">
        <v>101</v>
      </c>
      <c r="B750" s="1">
        <v>46290</v>
      </c>
      <c r="C750">
        <v>69068</v>
      </c>
      <c r="D750" t="s">
        <v>800</v>
      </c>
      <c r="E750" t="s">
        <v>801</v>
      </c>
      <c r="F750">
        <v>80358</v>
      </c>
      <c r="G750" t="s">
        <v>1113</v>
      </c>
      <c r="H750">
        <v>3</v>
      </c>
      <c r="I750">
        <v>0</v>
      </c>
      <c r="J750">
        <v>50.04</v>
      </c>
      <c r="K750">
        <v>9003</v>
      </c>
      <c r="L750">
        <v>501</v>
      </c>
      <c r="M750">
        <v>1</v>
      </c>
    </row>
    <row r="751" spans="1:13" x14ac:dyDescent="0.25">
      <c r="A751">
        <v>101</v>
      </c>
      <c r="B751" s="1">
        <v>46290</v>
      </c>
      <c r="C751">
        <v>69068</v>
      </c>
      <c r="D751" t="s">
        <v>800</v>
      </c>
      <c r="E751" t="s">
        <v>801</v>
      </c>
      <c r="F751">
        <v>90090</v>
      </c>
      <c r="G751" t="s">
        <v>1450</v>
      </c>
      <c r="H751">
        <v>1</v>
      </c>
      <c r="I751">
        <v>0</v>
      </c>
      <c r="J751">
        <v>5.83</v>
      </c>
      <c r="K751">
        <v>9003</v>
      </c>
      <c r="L751">
        <v>501</v>
      </c>
      <c r="M751">
        <v>1</v>
      </c>
    </row>
    <row r="752" spans="1:13" x14ac:dyDescent="0.25">
      <c r="A752">
        <v>101</v>
      </c>
      <c r="B752" s="1">
        <v>46290</v>
      </c>
      <c r="C752">
        <v>69068</v>
      </c>
      <c r="D752" t="s">
        <v>800</v>
      </c>
      <c r="E752" t="s">
        <v>801</v>
      </c>
      <c r="F752">
        <v>100001</v>
      </c>
      <c r="G752" t="s">
        <v>1446</v>
      </c>
      <c r="H752">
        <v>2</v>
      </c>
      <c r="I752">
        <v>0</v>
      </c>
      <c r="J752">
        <v>9.36</v>
      </c>
      <c r="K752">
        <v>9003</v>
      </c>
      <c r="L752">
        <v>501</v>
      </c>
      <c r="M752">
        <v>1</v>
      </c>
    </row>
    <row r="753" spans="1:13" x14ac:dyDescent="0.25">
      <c r="A753">
        <v>101</v>
      </c>
      <c r="B753" s="1">
        <v>46290</v>
      </c>
      <c r="C753">
        <v>69068</v>
      </c>
      <c r="D753" t="s">
        <v>800</v>
      </c>
      <c r="E753" t="s">
        <v>801</v>
      </c>
      <c r="F753">
        <v>100004</v>
      </c>
      <c r="G753" t="s">
        <v>1447</v>
      </c>
      <c r="H753">
        <v>1</v>
      </c>
      <c r="I753">
        <v>0</v>
      </c>
      <c r="J753">
        <v>9.5399999999999991</v>
      </c>
      <c r="L753">
        <v>501</v>
      </c>
      <c r="M753">
        <v>1</v>
      </c>
    </row>
    <row r="754" spans="1:13" x14ac:dyDescent="0.25">
      <c r="A754">
        <v>101</v>
      </c>
      <c r="B754" s="1">
        <v>46290</v>
      </c>
      <c r="C754">
        <v>69068</v>
      </c>
      <c r="D754" t="s">
        <v>800</v>
      </c>
      <c r="E754" t="s">
        <v>801</v>
      </c>
      <c r="F754">
        <v>170026</v>
      </c>
      <c r="G754" t="s">
        <v>1329</v>
      </c>
      <c r="H754">
        <v>10</v>
      </c>
      <c r="I754">
        <v>0</v>
      </c>
      <c r="J754">
        <v>9</v>
      </c>
      <c r="K754">
        <v>9003</v>
      </c>
      <c r="L754">
        <v>501</v>
      </c>
      <c r="M754">
        <v>1</v>
      </c>
    </row>
    <row r="755" spans="1:13" x14ac:dyDescent="0.25">
      <c r="A755">
        <v>101</v>
      </c>
      <c r="B755" s="1">
        <v>46290</v>
      </c>
      <c r="C755">
        <v>69068</v>
      </c>
      <c r="D755" t="s">
        <v>800</v>
      </c>
      <c r="E755" t="s">
        <v>801</v>
      </c>
      <c r="F755">
        <v>280760</v>
      </c>
      <c r="G755" t="s">
        <v>1127</v>
      </c>
      <c r="H755">
        <v>4</v>
      </c>
      <c r="I755">
        <v>0</v>
      </c>
      <c r="J755">
        <v>24.8</v>
      </c>
      <c r="K755">
        <v>9003</v>
      </c>
      <c r="L755">
        <v>501</v>
      </c>
      <c r="M755">
        <v>1</v>
      </c>
    </row>
    <row r="756" spans="1:13" x14ac:dyDescent="0.25">
      <c r="A756">
        <v>101</v>
      </c>
      <c r="B756" s="1">
        <v>46290</v>
      </c>
      <c r="C756">
        <v>69070</v>
      </c>
      <c r="D756" t="s">
        <v>800</v>
      </c>
      <c r="E756" t="s">
        <v>801</v>
      </c>
      <c r="F756">
        <v>10010</v>
      </c>
      <c r="G756" t="s">
        <v>1443</v>
      </c>
      <c r="H756">
        <v>3</v>
      </c>
      <c r="I756">
        <v>0</v>
      </c>
      <c r="J756">
        <v>25.5</v>
      </c>
      <c r="K756">
        <v>9003</v>
      </c>
      <c r="L756">
        <v>501</v>
      </c>
      <c r="M756">
        <v>1</v>
      </c>
    </row>
    <row r="757" spans="1:13" x14ac:dyDescent="0.25">
      <c r="A757">
        <v>101</v>
      </c>
      <c r="B757" s="1">
        <v>46290</v>
      </c>
      <c r="C757">
        <v>69070</v>
      </c>
      <c r="D757" t="s">
        <v>800</v>
      </c>
      <c r="E757" t="s">
        <v>801</v>
      </c>
      <c r="F757">
        <v>12313</v>
      </c>
      <c r="G757" t="s">
        <v>1449</v>
      </c>
      <c r="H757">
        <v>6</v>
      </c>
      <c r="I757">
        <v>0</v>
      </c>
      <c r="J757">
        <v>24.9</v>
      </c>
      <c r="K757">
        <v>9003</v>
      </c>
      <c r="L757">
        <v>802</v>
      </c>
      <c r="M757">
        <v>1</v>
      </c>
    </row>
    <row r="758" spans="1:13" x14ac:dyDescent="0.25">
      <c r="A758">
        <v>101</v>
      </c>
      <c r="B758" s="1">
        <v>46290</v>
      </c>
      <c r="C758">
        <v>69070</v>
      </c>
      <c r="D758" t="s">
        <v>800</v>
      </c>
      <c r="E758" t="s">
        <v>801</v>
      </c>
      <c r="F758">
        <v>30314</v>
      </c>
      <c r="G758" t="s">
        <v>1259</v>
      </c>
      <c r="H758">
        <v>3</v>
      </c>
      <c r="I758">
        <v>0</v>
      </c>
      <c r="J758">
        <v>30.09</v>
      </c>
      <c r="K758">
        <v>9003</v>
      </c>
      <c r="L758">
        <v>501</v>
      </c>
      <c r="M758">
        <v>1</v>
      </c>
    </row>
    <row r="759" spans="1:13" x14ac:dyDescent="0.25">
      <c r="A759">
        <v>101</v>
      </c>
      <c r="B759" s="1">
        <v>46290</v>
      </c>
      <c r="C759">
        <v>69070</v>
      </c>
      <c r="D759" t="s">
        <v>800</v>
      </c>
      <c r="E759" t="s">
        <v>801</v>
      </c>
      <c r="F759">
        <v>30316</v>
      </c>
      <c r="G759" t="s">
        <v>1173</v>
      </c>
      <c r="H759">
        <v>3</v>
      </c>
      <c r="I759">
        <v>0</v>
      </c>
      <c r="J759">
        <v>67.89</v>
      </c>
      <c r="K759">
        <v>9003</v>
      </c>
      <c r="L759">
        <v>501</v>
      </c>
      <c r="M759">
        <v>1</v>
      </c>
    </row>
    <row r="760" spans="1:13" x14ac:dyDescent="0.25">
      <c r="A760">
        <v>101</v>
      </c>
      <c r="B760" s="1">
        <v>46290</v>
      </c>
      <c r="C760">
        <v>69070</v>
      </c>
      <c r="D760" t="s">
        <v>800</v>
      </c>
      <c r="E760" t="s">
        <v>801</v>
      </c>
      <c r="F760">
        <v>60001</v>
      </c>
      <c r="G760" t="s">
        <v>1129</v>
      </c>
      <c r="H760">
        <v>2</v>
      </c>
      <c r="I760">
        <v>0</v>
      </c>
      <c r="J760">
        <v>5.6</v>
      </c>
      <c r="K760">
        <v>9003</v>
      </c>
      <c r="L760">
        <v>501</v>
      </c>
      <c r="M760">
        <v>1</v>
      </c>
    </row>
    <row r="761" spans="1:13" x14ac:dyDescent="0.25">
      <c r="A761">
        <v>101</v>
      </c>
      <c r="B761" s="1">
        <v>46290</v>
      </c>
      <c r="C761">
        <v>69070</v>
      </c>
      <c r="D761" t="s">
        <v>800</v>
      </c>
      <c r="E761" t="s">
        <v>801</v>
      </c>
      <c r="F761">
        <v>80015</v>
      </c>
      <c r="G761" t="s">
        <v>1445</v>
      </c>
      <c r="H761">
        <v>4</v>
      </c>
      <c r="I761">
        <v>0</v>
      </c>
      <c r="J761">
        <v>29.6</v>
      </c>
      <c r="K761">
        <v>9003</v>
      </c>
      <c r="L761">
        <v>501</v>
      </c>
      <c r="M761">
        <v>1</v>
      </c>
    </row>
    <row r="762" spans="1:13" x14ac:dyDescent="0.25">
      <c r="A762">
        <v>101</v>
      </c>
      <c r="B762" s="1">
        <v>46290</v>
      </c>
      <c r="C762">
        <v>69070</v>
      </c>
      <c r="D762" t="s">
        <v>800</v>
      </c>
      <c r="E762" t="s">
        <v>801</v>
      </c>
      <c r="F762">
        <v>80358</v>
      </c>
      <c r="G762" t="s">
        <v>1113</v>
      </c>
      <c r="H762">
        <v>3</v>
      </c>
      <c r="I762">
        <v>0</v>
      </c>
      <c r="J762">
        <v>50.04</v>
      </c>
      <c r="K762">
        <v>9003</v>
      </c>
      <c r="L762">
        <v>501</v>
      </c>
      <c r="M762">
        <v>1</v>
      </c>
    </row>
    <row r="763" spans="1:13" x14ac:dyDescent="0.25">
      <c r="A763">
        <v>101</v>
      </c>
      <c r="B763" s="1">
        <v>46290</v>
      </c>
      <c r="C763">
        <v>69070</v>
      </c>
      <c r="D763" t="s">
        <v>800</v>
      </c>
      <c r="E763" t="s">
        <v>801</v>
      </c>
      <c r="F763">
        <v>90006</v>
      </c>
      <c r="G763" t="s">
        <v>1451</v>
      </c>
      <c r="H763">
        <v>2</v>
      </c>
      <c r="I763">
        <v>0</v>
      </c>
      <c r="J763">
        <v>7.8</v>
      </c>
      <c r="L763">
        <v>501</v>
      </c>
      <c r="M763">
        <v>1</v>
      </c>
    </row>
    <row r="764" spans="1:13" x14ac:dyDescent="0.25">
      <c r="A764">
        <v>101</v>
      </c>
      <c r="B764" s="1">
        <v>46290</v>
      </c>
      <c r="C764">
        <v>69070</v>
      </c>
      <c r="D764" t="s">
        <v>800</v>
      </c>
      <c r="E764" t="s">
        <v>801</v>
      </c>
      <c r="F764">
        <v>90016</v>
      </c>
      <c r="G764" t="s">
        <v>1251</v>
      </c>
      <c r="H764">
        <v>2</v>
      </c>
      <c r="I764">
        <v>0</v>
      </c>
      <c r="J764">
        <v>12.76</v>
      </c>
      <c r="L764">
        <v>501</v>
      </c>
      <c r="M764">
        <v>1</v>
      </c>
    </row>
    <row r="765" spans="1:13" x14ac:dyDescent="0.25">
      <c r="A765">
        <v>101</v>
      </c>
      <c r="B765" s="1">
        <v>46290</v>
      </c>
      <c r="C765">
        <v>69070</v>
      </c>
      <c r="D765" t="s">
        <v>800</v>
      </c>
      <c r="E765" t="s">
        <v>801</v>
      </c>
      <c r="F765">
        <v>90090</v>
      </c>
      <c r="G765" t="s">
        <v>1450</v>
      </c>
      <c r="H765">
        <v>1</v>
      </c>
      <c r="I765">
        <v>0</v>
      </c>
      <c r="J765">
        <v>5.83</v>
      </c>
      <c r="K765">
        <v>9003</v>
      </c>
      <c r="L765">
        <v>501</v>
      </c>
      <c r="M765">
        <v>1</v>
      </c>
    </row>
    <row r="766" spans="1:13" x14ac:dyDescent="0.25">
      <c r="A766">
        <v>101</v>
      </c>
      <c r="B766" s="1">
        <v>46290</v>
      </c>
      <c r="C766">
        <v>69070</v>
      </c>
      <c r="D766" t="s">
        <v>800</v>
      </c>
      <c r="E766" t="s">
        <v>801</v>
      </c>
      <c r="F766">
        <v>90116</v>
      </c>
      <c r="G766" t="s">
        <v>1452</v>
      </c>
      <c r="H766">
        <v>2</v>
      </c>
      <c r="I766">
        <v>0</v>
      </c>
      <c r="J766">
        <v>5.86</v>
      </c>
      <c r="K766">
        <v>9003</v>
      </c>
      <c r="L766">
        <v>501</v>
      </c>
      <c r="M766">
        <v>1</v>
      </c>
    </row>
    <row r="767" spans="1:13" x14ac:dyDescent="0.25">
      <c r="A767">
        <v>101</v>
      </c>
      <c r="B767" s="1">
        <v>46290</v>
      </c>
      <c r="C767">
        <v>69070</v>
      </c>
      <c r="D767" t="s">
        <v>800</v>
      </c>
      <c r="E767" t="s">
        <v>801</v>
      </c>
      <c r="F767">
        <v>100001</v>
      </c>
      <c r="G767" t="s">
        <v>1446</v>
      </c>
      <c r="H767">
        <v>3</v>
      </c>
      <c r="I767">
        <v>0</v>
      </c>
      <c r="J767">
        <v>14.04</v>
      </c>
      <c r="K767">
        <v>9003</v>
      </c>
      <c r="L767">
        <v>501</v>
      </c>
      <c r="M767">
        <v>1</v>
      </c>
    </row>
    <row r="768" spans="1:13" x14ac:dyDescent="0.25">
      <c r="A768">
        <v>101</v>
      </c>
      <c r="B768" s="1">
        <v>46290</v>
      </c>
      <c r="C768">
        <v>69070</v>
      </c>
      <c r="D768" t="s">
        <v>800</v>
      </c>
      <c r="E768" t="s">
        <v>801</v>
      </c>
      <c r="F768">
        <v>170026</v>
      </c>
      <c r="G768" t="s">
        <v>1329</v>
      </c>
      <c r="H768">
        <v>3</v>
      </c>
      <c r="I768">
        <v>0</v>
      </c>
      <c r="J768">
        <v>2.7</v>
      </c>
      <c r="K768">
        <v>9003</v>
      </c>
      <c r="L768">
        <v>501</v>
      </c>
      <c r="M768">
        <v>1</v>
      </c>
    </row>
    <row r="769" spans="1:13" x14ac:dyDescent="0.25">
      <c r="A769">
        <v>101</v>
      </c>
      <c r="B769" s="1">
        <v>46290</v>
      </c>
      <c r="C769">
        <v>69070</v>
      </c>
      <c r="D769" t="s">
        <v>800</v>
      </c>
      <c r="E769" t="s">
        <v>801</v>
      </c>
      <c r="F769">
        <v>280760</v>
      </c>
      <c r="G769" t="s">
        <v>1127</v>
      </c>
      <c r="H769">
        <v>3</v>
      </c>
      <c r="I769">
        <v>0</v>
      </c>
      <c r="J769">
        <v>18.600000000000001</v>
      </c>
      <c r="K769">
        <v>9003</v>
      </c>
      <c r="L769">
        <v>501</v>
      </c>
      <c r="M769">
        <v>1</v>
      </c>
    </row>
    <row r="770" spans="1:13" x14ac:dyDescent="0.25">
      <c r="A770">
        <v>101</v>
      </c>
      <c r="B770" s="1">
        <v>46290</v>
      </c>
      <c r="C770">
        <v>69071</v>
      </c>
      <c r="D770" t="s">
        <v>800</v>
      </c>
      <c r="E770" t="s">
        <v>801</v>
      </c>
      <c r="F770">
        <v>10010</v>
      </c>
      <c r="G770" t="s">
        <v>1443</v>
      </c>
      <c r="H770">
        <v>3</v>
      </c>
      <c r="I770">
        <v>0</v>
      </c>
      <c r="J770">
        <v>25.5</v>
      </c>
      <c r="K770">
        <v>9003</v>
      </c>
      <c r="L770">
        <v>501</v>
      </c>
      <c r="M770">
        <v>1</v>
      </c>
    </row>
    <row r="771" spans="1:13" x14ac:dyDescent="0.25">
      <c r="A771">
        <v>101</v>
      </c>
      <c r="B771" s="1">
        <v>46290</v>
      </c>
      <c r="C771">
        <v>69071</v>
      </c>
      <c r="D771" t="s">
        <v>800</v>
      </c>
      <c r="E771" t="s">
        <v>801</v>
      </c>
      <c r="F771">
        <v>12046</v>
      </c>
      <c r="G771" t="s">
        <v>1444</v>
      </c>
      <c r="H771">
        <v>4</v>
      </c>
      <c r="I771">
        <v>0</v>
      </c>
      <c r="J771">
        <v>5.12</v>
      </c>
      <c r="L771">
        <v>501</v>
      </c>
      <c r="M771">
        <v>1</v>
      </c>
    </row>
    <row r="772" spans="1:13" x14ac:dyDescent="0.25">
      <c r="A772">
        <v>101</v>
      </c>
      <c r="B772" s="1">
        <v>46290</v>
      </c>
      <c r="C772">
        <v>69071</v>
      </c>
      <c r="D772" t="s">
        <v>800</v>
      </c>
      <c r="E772" t="s">
        <v>801</v>
      </c>
      <c r="F772">
        <v>12313</v>
      </c>
      <c r="G772" t="s">
        <v>1449</v>
      </c>
      <c r="H772">
        <v>4</v>
      </c>
      <c r="I772">
        <v>0</v>
      </c>
      <c r="J772">
        <v>16.600000000000001</v>
      </c>
      <c r="K772">
        <v>9003</v>
      </c>
      <c r="L772">
        <v>802</v>
      </c>
      <c r="M772">
        <v>1</v>
      </c>
    </row>
    <row r="773" spans="1:13" x14ac:dyDescent="0.25">
      <c r="A773">
        <v>101</v>
      </c>
      <c r="B773" s="1">
        <v>46290</v>
      </c>
      <c r="C773">
        <v>69071</v>
      </c>
      <c r="D773" t="s">
        <v>800</v>
      </c>
      <c r="E773" t="s">
        <v>801</v>
      </c>
      <c r="F773">
        <v>30314</v>
      </c>
      <c r="G773" t="s">
        <v>1259</v>
      </c>
      <c r="H773">
        <v>2</v>
      </c>
      <c r="I773">
        <v>0</v>
      </c>
      <c r="J773">
        <v>20.059999999999999</v>
      </c>
      <c r="K773">
        <v>9003</v>
      </c>
      <c r="L773">
        <v>501</v>
      </c>
      <c r="M773">
        <v>1</v>
      </c>
    </row>
    <row r="774" spans="1:13" x14ac:dyDescent="0.25">
      <c r="A774">
        <v>101</v>
      </c>
      <c r="B774" s="1">
        <v>46290</v>
      </c>
      <c r="C774">
        <v>69071</v>
      </c>
      <c r="D774" t="s">
        <v>800</v>
      </c>
      <c r="E774" t="s">
        <v>801</v>
      </c>
      <c r="F774">
        <v>30315</v>
      </c>
      <c r="G774" t="s">
        <v>1194</v>
      </c>
      <c r="H774">
        <v>2</v>
      </c>
      <c r="I774">
        <v>0</v>
      </c>
      <c r="J774">
        <v>25.46</v>
      </c>
      <c r="K774">
        <v>9003</v>
      </c>
      <c r="L774">
        <v>501</v>
      </c>
      <c r="M774">
        <v>1</v>
      </c>
    </row>
    <row r="775" spans="1:13" x14ac:dyDescent="0.25">
      <c r="A775">
        <v>101</v>
      </c>
      <c r="B775" s="1">
        <v>46290</v>
      </c>
      <c r="C775">
        <v>69071</v>
      </c>
      <c r="D775" t="s">
        <v>800</v>
      </c>
      <c r="E775" t="s">
        <v>801</v>
      </c>
      <c r="F775">
        <v>30316</v>
      </c>
      <c r="G775" t="s">
        <v>1173</v>
      </c>
      <c r="H775">
        <v>3</v>
      </c>
      <c r="I775">
        <v>0</v>
      </c>
      <c r="J775">
        <v>67.89</v>
      </c>
      <c r="K775">
        <v>9003</v>
      </c>
      <c r="L775">
        <v>501</v>
      </c>
      <c r="M775">
        <v>1</v>
      </c>
    </row>
    <row r="776" spans="1:13" x14ac:dyDescent="0.25">
      <c r="A776">
        <v>101</v>
      </c>
      <c r="B776" s="1">
        <v>46290</v>
      </c>
      <c r="C776">
        <v>69071</v>
      </c>
      <c r="D776" t="s">
        <v>800</v>
      </c>
      <c r="E776" t="s">
        <v>801</v>
      </c>
      <c r="F776">
        <v>60001</v>
      </c>
      <c r="G776" t="s">
        <v>1129</v>
      </c>
      <c r="H776">
        <v>5</v>
      </c>
      <c r="I776">
        <v>0</v>
      </c>
      <c r="J776">
        <v>14</v>
      </c>
      <c r="K776">
        <v>9003</v>
      </c>
      <c r="L776">
        <v>501</v>
      </c>
      <c r="M776">
        <v>1</v>
      </c>
    </row>
    <row r="777" spans="1:13" x14ac:dyDescent="0.25">
      <c r="A777">
        <v>101</v>
      </c>
      <c r="B777" s="1">
        <v>46290</v>
      </c>
      <c r="C777">
        <v>69071</v>
      </c>
      <c r="D777" t="s">
        <v>800</v>
      </c>
      <c r="E777" t="s">
        <v>801</v>
      </c>
      <c r="F777">
        <v>60007</v>
      </c>
      <c r="G777" t="s">
        <v>1106</v>
      </c>
      <c r="H777">
        <v>5</v>
      </c>
      <c r="I777">
        <v>0</v>
      </c>
      <c r="J777">
        <v>7.15</v>
      </c>
      <c r="K777">
        <v>9003</v>
      </c>
      <c r="L777">
        <v>501</v>
      </c>
      <c r="M777">
        <v>1</v>
      </c>
    </row>
    <row r="778" spans="1:13" x14ac:dyDescent="0.25">
      <c r="A778">
        <v>101</v>
      </c>
      <c r="B778" s="1">
        <v>46290</v>
      </c>
      <c r="C778">
        <v>69071</v>
      </c>
      <c r="D778" t="s">
        <v>800</v>
      </c>
      <c r="E778" t="s">
        <v>801</v>
      </c>
      <c r="F778">
        <v>80015</v>
      </c>
      <c r="G778" t="s">
        <v>1445</v>
      </c>
      <c r="H778">
        <v>3</v>
      </c>
      <c r="I778">
        <v>0</v>
      </c>
      <c r="J778">
        <v>22.2</v>
      </c>
      <c r="K778">
        <v>9003</v>
      </c>
      <c r="L778">
        <v>501</v>
      </c>
      <c r="M778">
        <v>1</v>
      </c>
    </row>
    <row r="779" spans="1:13" x14ac:dyDescent="0.25">
      <c r="A779">
        <v>101</v>
      </c>
      <c r="B779" s="1">
        <v>46290</v>
      </c>
      <c r="C779">
        <v>69071</v>
      </c>
      <c r="D779" t="s">
        <v>800</v>
      </c>
      <c r="E779" t="s">
        <v>801</v>
      </c>
      <c r="F779">
        <v>80119</v>
      </c>
      <c r="G779" t="s">
        <v>1112</v>
      </c>
      <c r="H779">
        <v>2</v>
      </c>
      <c r="I779">
        <v>0</v>
      </c>
      <c r="J779">
        <v>20.74</v>
      </c>
      <c r="K779">
        <v>9003</v>
      </c>
      <c r="L779">
        <v>501</v>
      </c>
      <c r="M779">
        <v>1</v>
      </c>
    </row>
    <row r="780" spans="1:13" x14ac:dyDescent="0.25">
      <c r="A780">
        <v>101</v>
      </c>
      <c r="B780" s="1">
        <v>46290</v>
      </c>
      <c r="C780">
        <v>69071</v>
      </c>
      <c r="D780" t="s">
        <v>800</v>
      </c>
      <c r="E780" t="s">
        <v>801</v>
      </c>
      <c r="F780">
        <v>80358</v>
      </c>
      <c r="G780" t="s">
        <v>1113</v>
      </c>
      <c r="H780">
        <v>3</v>
      </c>
      <c r="I780">
        <v>0</v>
      </c>
      <c r="J780">
        <v>50.04</v>
      </c>
      <c r="K780">
        <v>9003</v>
      </c>
      <c r="L780">
        <v>501</v>
      </c>
      <c r="M780">
        <v>1</v>
      </c>
    </row>
    <row r="781" spans="1:13" x14ac:dyDescent="0.25">
      <c r="A781">
        <v>101</v>
      </c>
      <c r="B781" s="1">
        <v>46290</v>
      </c>
      <c r="C781">
        <v>69071</v>
      </c>
      <c r="D781" t="s">
        <v>800</v>
      </c>
      <c r="E781" t="s">
        <v>801</v>
      </c>
      <c r="F781">
        <v>90001</v>
      </c>
      <c r="G781" t="s">
        <v>1295</v>
      </c>
      <c r="H781">
        <v>1</v>
      </c>
      <c r="I781">
        <v>0</v>
      </c>
      <c r="J781">
        <v>2</v>
      </c>
      <c r="K781">
        <v>9003</v>
      </c>
      <c r="L781">
        <v>501</v>
      </c>
      <c r="M781">
        <v>1</v>
      </c>
    </row>
    <row r="782" spans="1:13" x14ac:dyDescent="0.25">
      <c r="A782">
        <v>101</v>
      </c>
      <c r="B782" s="1">
        <v>46290</v>
      </c>
      <c r="C782">
        <v>69071</v>
      </c>
      <c r="D782" t="s">
        <v>800</v>
      </c>
      <c r="E782" t="s">
        <v>801</v>
      </c>
      <c r="F782">
        <v>90110</v>
      </c>
      <c r="G782" t="s">
        <v>1453</v>
      </c>
      <c r="H782">
        <v>1</v>
      </c>
      <c r="I782">
        <v>0</v>
      </c>
      <c r="J782">
        <v>5.35</v>
      </c>
      <c r="L782">
        <v>501</v>
      </c>
      <c r="M782">
        <v>1</v>
      </c>
    </row>
    <row r="783" spans="1:13" x14ac:dyDescent="0.25">
      <c r="A783">
        <v>101</v>
      </c>
      <c r="B783" s="1">
        <v>46290</v>
      </c>
      <c r="C783">
        <v>69071</v>
      </c>
      <c r="D783" t="s">
        <v>800</v>
      </c>
      <c r="E783" t="s">
        <v>801</v>
      </c>
      <c r="F783">
        <v>100004</v>
      </c>
      <c r="G783" t="s">
        <v>1447</v>
      </c>
      <c r="H783">
        <v>2</v>
      </c>
      <c r="I783">
        <v>0</v>
      </c>
      <c r="J783">
        <v>19.079999999999998</v>
      </c>
      <c r="L783">
        <v>501</v>
      </c>
      <c r="M783">
        <v>1</v>
      </c>
    </row>
    <row r="784" spans="1:13" x14ac:dyDescent="0.25">
      <c r="A784">
        <v>101</v>
      </c>
      <c r="B784" s="1">
        <v>46290</v>
      </c>
      <c r="C784">
        <v>69071</v>
      </c>
      <c r="D784" t="s">
        <v>800</v>
      </c>
      <c r="E784" t="s">
        <v>801</v>
      </c>
      <c r="F784">
        <v>170026</v>
      </c>
      <c r="G784" t="s">
        <v>1329</v>
      </c>
      <c r="H784">
        <v>7</v>
      </c>
      <c r="I784">
        <v>0</v>
      </c>
      <c r="J784">
        <v>6.3</v>
      </c>
      <c r="K784">
        <v>9003</v>
      </c>
      <c r="L784">
        <v>501</v>
      </c>
      <c r="M784">
        <v>1</v>
      </c>
    </row>
    <row r="785" spans="1:13" x14ac:dyDescent="0.25">
      <c r="A785">
        <v>101</v>
      </c>
      <c r="B785" s="1">
        <v>46290</v>
      </c>
      <c r="C785">
        <v>69071</v>
      </c>
      <c r="D785" t="s">
        <v>800</v>
      </c>
      <c r="E785" t="s">
        <v>801</v>
      </c>
      <c r="F785">
        <v>170028</v>
      </c>
      <c r="G785" t="s">
        <v>1135</v>
      </c>
      <c r="H785">
        <v>4</v>
      </c>
      <c r="I785">
        <v>0</v>
      </c>
      <c r="J785">
        <v>5.32</v>
      </c>
      <c r="K785">
        <v>9003</v>
      </c>
      <c r="L785">
        <v>501</v>
      </c>
      <c r="M785">
        <v>1</v>
      </c>
    </row>
    <row r="786" spans="1:13" x14ac:dyDescent="0.25">
      <c r="A786">
        <v>101</v>
      </c>
      <c r="B786" s="1">
        <v>46290</v>
      </c>
      <c r="C786">
        <v>69071</v>
      </c>
      <c r="D786" t="s">
        <v>800</v>
      </c>
      <c r="E786" t="s">
        <v>801</v>
      </c>
      <c r="F786">
        <v>260046</v>
      </c>
      <c r="G786" t="s">
        <v>1454</v>
      </c>
      <c r="H786">
        <v>5</v>
      </c>
      <c r="I786">
        <v>0</v>
      </c>
      <c r="J786">
        <v>12.5</v>
      </c>
      <c r="K786">
        <v>9003</v>
      </c>
      <c r="L786">
        <v>501</v>
      </c>
      <c r="M786">
        <v>1</v>
      </c>
    </row>
    <row r="787" spans="1:13" x14ac:dyDescent="0.25">
      <c r="A787">
        <v>101</v>
      </c>
      <c r="B787" s="1">
        <v>46290</v>
      </c>
      <c r="C787">
        <v>69071</v>
      </c>
      <c r="D787" t="s">
        <v>800</v>
      </c>
      <c r="E787" t="s">
        <v>801</v>
      </c>
      <c r="F787">
        <v>280760</v>
      </c>
      <c r="G787" t="s">
        <v>1127</v>
      </c>
      <c r="H787">
        <v>4</v>
      </c>
      <c r="I787">
        <v>0</v>
      </c>
      <c r="J787">
        <v>24.8</v>
      </c>
      <c r="K787">
        <v>9003</v>
      </c>
      <c r="L787">
        <v>501</v>
      </c>
      <c r="M787">
        <v>1</v>
      </c>
    </row>
    <row r="788" spans="1:13" x14ac:dyDescent="0.25">
      <c r="A788">
        <v>101</v>
      </c>
      <c r="B788" s="1">
        <v>46290</v>
      </c>
      <c r="C788">
        <v>69072</v>
      </c>
      <c r="D788" t="s">
        <v>800</v>
      </c>
      <c r="E788" t="s">
        <v>801</v>
      </c>
      <c r="F788">
        <v>10010</v>
      </c>
      <c r="G788" t="s">
        <v>1443</v>
      </c>
      <c r="H788">
        <v>3</v>
      </c>
      <c r="I788">
        <v>0</v>
      </c>
      <c r="J788">
        <v>25.5</v>
      </c>
      <c r="K788">
        <v>9003</v>
      </c>
      <c r="L788">
        <v>501</v>
      </c>
      <c r="M788">
        <v>1</v>
      </c>
    </row>
    <row r="789" spans="1:13" x14ac:dyDescent="0.25">
      <c r="A789">
        <v>101</v>
      </c>
      <c r="B789" s="1">
        <v>46290</v>
      </c>
      <c r="C789">
        <v>69072</v>
      </c>
      <c r="D789" t="s">
        <v>800</v>
      </c>
      <c r="E789" t="s">
        <v>801</v>
      </c>
      <c r="F789">
        <v>12313</v>
      </c>
      <c r="G789" t="s">
        <v>1449</v>
      </c>
      <c r="H789">
        <v>3</v>
      </c>
      <c r="I789">
        <v>0</v>
      </c>
      <c r="J789">
        <v>12.45</v>
      </c>
      <c r="K789">
        <v>9003</v>
      </c>
      <c r="L789">
        <v>802</v>
      </c>
      <c r="M789">
        <v>1</v>
      </c>
    </row>
    <row r="790" spans="1:13" x14ac:dyDescent="0.25">
      <c r="A790">
        <v>101</v>
      </c>
      <c r="B790" s="1">
        <v>46290</v>
      </c>
      <c r="C790">
        <v>69072</v>
      </c>
      <c r="D790" t="s">
        <v>800</v>
      </c>
      <c r="E790" t="s">
        <v>801</v>
      </c>
      <c r="F790">
        <v>30314</v>
      </c>
      <c r="G790" t="s">
        <v>1259</v>
      </c>
      <c r="H790">
        <v>3</v>
      </c>
      <c r="I790">
        <v>0</v>
      </c>
      <c r="J790">
        <v>30.09</v>
      </c>
      <c r="K790">
        <v>9003</v>
      </c>
      <c r="L790">
        <v>501</v>
      </c>
      <c r="M790">
        <v>1</v>
      </c>
    </row>
    <row r="791" spans="1:13" x14ac:dyDescent="0.25">
      <c r="A791">
        <v>101</v>
      </c>
      <c r="B791" s="1">
        <v>46290</v>
      </c>
      <c r="C791">
        <v>69072</v>
      </c>
      <c r="D791" t="s">
        <v>800</v>
      </c>
      <c r="E791" t="s">
        <v>801</v>
      </c>
      <c r="F791">
        <v>30315</v>
      </c>
      <c r="G791" t="s">
        <v>1194</v>
      </c>
      <c r="H791">
        <v>2</v>
      </c>
      <c r="I791">
        <v>0</v>
      </c>
      <c r="J791">
        <v>25.46</v>
      </c>
      <c r="K791">
        <v>9003</v>
      </c>
      <c r="L791">
        <v>501</v>
      </c>
      <c r="M791">
        <v>1</v>
      </c>
    </row>
    <row r="792" spans="1:13" x14ac:dyDescent="0.25">
      <c r="A792">
        <v>101</v>
      </c>
      <c r="B792" s="1">
        <v>46290</v>
      </c>
      <c r="C792">
        <v>69072</v>
      </c>
      <c r="D792" t="s">
        <v>800</v>
      </c>
      <c r="E792" t="s">
        <v>801</v>
      </c>
      <c r="F792">
        <v>30316</v>
      </c>
      <c r="G792" t="s">
        <v>1173</v>
      </c>
      <c r="H792">
        <v>3</v>
      </c>
      <c r="I792">
        <v>0</v>
      </c>
      <c r="J792">
        <v>67.89</v>
      </c>
      <c r="K792">
        <v>9003</v>
      </c>
      <c r="L792">
        <v>501</v>
      </c>
      <c r="M792">
        <v>1</v>
      </c>
    </row>
    <row r="793" spans="1:13" x14ac:dyDescent="0.25">
      <c r="A793">
        <v>101</v>
      </c>
      <c r="B793" s="1">
        <v>46290</v>
      </c>
      <c r="C793">
        <v>69072</v>
      </c>
      <c r="D793" t="s">
        <v>800</v>
      </c>
      <c r="E793" t="s">
        <v>801</v>
      </c>
      <c r="F793">
        <v>60001</v>
      </c>
      <c r="G793" t="s">
        <v>1129</v>
      </c>
      <c r="H793">
        <v>4</v>
      </c>
      <c r="I793">
        <v>0</v>
      </c>
      <c r="J793">
        <v>11.2</v>
      </c>
      <c r="K793">
        <v>9003</v>
      </c>
      <c r="L793">
        <v>501</v>
      </c>
      <c r="M793">
        <v>1</v>
      </c>
    </row>
    <row r="794" spans="1:13" x14ac:dyDescent="0.25">
      <c r="A794">
        <v>101</v>
      </c>
      <c r="B794" s="1">
        <v>46290</v>
      </c>
      <c r="C794">
        <v>69072</v>
      </c>
      <c r="D794" t="s">
        <v>800</v>
      </c>
      <c r="E794" t="s">
        <v>801</v>
      </c>
      <c r="F794">
        <v>60007</v>
      </c>
      <c r="G794" t="s">
        <v>1106</v>
      </c>
      <c r="H794">
        <v>5</v>
      </c>
      <c r="I794">
        <v>0</v>
      </c>
      <c r="J794">
        <v>7.15</v>
      </c>
      <c r="K794">
        <v>9003</v>
      </c>
      <c r="L794">
        <v>501</v>
      </c>
      <c r="M794">
        <v>1</v>
      </c>
    </row>
    <row r="795" spans="1:13" x14ac:dyDescent="0.25">
      <c r="A795">
        <v>101</v>
      </c>
      <c r="B795" s="1">
        <v>46290</v>
      </c>
      <c r="C795">
        <v>69072</v>
      </c>
      <c r="D795" t="s">
        <v>800</v>
      </c>
      <c r="E795" t="s">
        <v>801</v>
      </c>
      <c r="F795">
        <v>80015</v>
      </c>
      <c r="G795" t="s">
        <v>1445</v>
      </c>
      <c r="H795">
        <v>3</v>
      </c>
      <c r="I795">
        <v>0</v>
      </c>
      <c r="J795">
        <v>22.2</v>
      </c>
      <c r="K795">
        <v>9003</v>
      </c>
      <c r="L795">
        <v>501</v>
      </c>
      <c r="M795">
        <v>1</v>
      </c>
    </row>
    <row r="796" spans="1:13" x14ac:dyDescent="0.25">
      <c r="A796">
        <v>101</v>
      </c>
      <c r="B796" s="1">
        <v>46290</v>
      </c>
      <c r="C796">
        <v>69072</v>
      </c>
      <c r="D796" t="s">
        <v>800</v>
      </c>
      <c r="E796" t="s">
        <v>801</v>
      </c>
      <c r="F796">
        <v>80358</v>
      </c>
      <c r="G796" t="s">
        <v>1113</v>
      </c>
      <c r="H796">
        <v>4</v>
      </c>
      <c r="I796">
        <v>0</v>
      </c>
      <c r="J796">
        <v>66.72</v>
      </c>
      <c r="K796">
        <v>9003</v>
      </c>
      <c r="L796">
        <v>501</v>
      </c>
      <c r="M796">
        <v>1</v>
      </c>
    </row>
    <row r="797" spans="1:13" x14ac:dyDescent="0.25">
      <c r="A797">
        <v>101</v>
      </c>
      <c r="B797" s="1">
        <v>46290</v>
      </c>
      <c r="C797">
        <v>69072</v>
      </c>
      <c r="D797" t="s">
        <v>800</v>
      </c>
      <c r="E797" t="s">
        <v>801</v>
      </c>
      <c r="F797">
        <v>100001</v>
      </c>
      <c r="G797" t="s">
        <v>1446</v>
      </c>
      <c r="H797">
        <v>1</v>
      </c>
      <c r="I797">
        <v>0</v>
      </c>
      <c r="J797">
        <v>4.68</v>
      </c>
      <c r="K797">
        <v>9003</v>
      </c>
      <c r="L797">
        <v>501</v>
      </c>
      <c r="M797">
        <v>1</v>
      </c>
    </row>
    <row r="798" spans="1:13" x14ac:dyDescent="0.25">
      <c r="A798">
        <v>101</v>
      </c>
      <c r="B798" s="1">
        <v>46290</v>
      </c>
      <c r="C798">
        <v>69072</v>
      </c>
      <c r="D798" t="s">
        <v>800</v>
      </c>
      <c r="E798" t="s">
        <v>801</v>
      </c>
      <c r="F798">
        <v>170026</v>
      </c>
      <c r="G798" t="s">
        <v>1329</v>
      </c>
      <c r="H798">
        <v>3</v>
      </c>
      <c r="I798">
        <v>0</v>
      </c>
      <c r="J798">
        <v>2.7</v>
      </c>
      <c r="K798">
        <v>9003</v>
      </c>
      <c r="L798">
        <v>501</v>
      </c>
      <c r="M798">
        <v>1</v>
      </c>
    </row>
    <row r="799" spans="1:13" x14ac:dyDescent="0.25">
      <c r="A799">
        <v>101</v>
      </c>
      <c r="B799" s="1">
        <v>46290</v>
      </c>
      <c r="C799">
        <v>69072</v>
      </c>
      <c r="D799" t="s">
        <v>800</v>
      </c>
      <c r="E799" t="s">
        <v>801</v>
      </c>
      <c r="F799">
        <v>280760</v>
      </c>
      <c r="G799" t="s">
        <v>1127</v>
      </c>
      <c r="H799">
        <v>4</v>
      </c>
      <c r="I799">
        <v>0</v>
      </c>
      <c r="J799">
        <v>24.8</v>
      </c>
      <c r="K799">
        <v>9003</v>
      </c>
      <c r="L799">
        <v>501</v>
      </c>
      <c r="M799">
        <v>1</v>
      </c>
    </row>
    <row r="800" spans="1:13" x14ac:dyDescent="0.25">
      <c r="A800">
        <v>101</v>
      </c>
      <c r="B800" s="1">
        <v>46290</v>
      </c>
      <c r="C800">
        <v>69073</v>
      </c>
      <c r="D800" t="s">
        <v>162</v>
      </c>
      <c r="E800" t="s">
        <v>133</v>
      </c>
      <c r="F800">
        <v>15381</v>
      </c>
      <c r="G800" t="s">
        <v>1455</v>
      </c>
      <c r="H800" s="7">
        <v>1000</v>
      </c>
      <c r="I800">
        <v>0</v>
      </c>
      <c r="J800" s="2">
        <v>43680</v>
      </c>
      <c r="K800">
        <v>9003</v>
      </c>
      <c r="L800">
        <v>501</v>
      </c>
      <c r="M800">
        <v>1</v>
      </c>
    </row>
    <row r="801" spans="1:13" x14ac:dyDescent="0.25">
      <c r="A801">
        <v>101</v>
      </c>
      <c r="B801" s="1">
        <v>46290</v>
      </c>
      <c r="C801">
        <v>69073</v>
      </c>
      <c r="D801" t="s">
        <v>162</v>
      </c>
      <c r="E801" t="s">
        <v>133</v>
      </c>
      <c r="F801">
        <v>280522</v>
      </c>
      <c r="G801" t="s">
        <v>1456</v>
      </c>
      <c r="H801">
        <v>30</v>
      </c>
      <c r="I801">
        <v>0</v>
      </c>
      <c r="J801" s="2">
        <v>1551</v>
      </c>
      <c r="K801">
        <v>9003</v>
      </c>
      <c r="L801">
        <v>501</v>
      </c>
      <c r="M801">
        <v>1</v>
      </c>
    </row>
    <row r="802" spans="1:13" x14ac:dyDescent="0.25">
      <c r="A802">
        <v>101</v>
      </c>
      <c r="B802" s="1">
        <v>46290</v>
      </c>
      <c r="C802">
        <v>69076</v>
      </c>
      <c r="D802" t="s">
        <v>162</v>
      </c>
      <c r="E802" t="s">
        <v>133</v>
      </c>
      <c r="F802">
        <v>280776</v>
      </c>
      <c r="G802" t="s">
        <v>1191</v>
      </c>
      <c r="H802">
        <v>140</v>
      </c>
      <c r="I802">
        <v>0</v>
      </c>
      <c r="J802" s="2">
        <v>9940</v>
      </c>
      <c r="K802">
        <v>9003</v>
      </c>
      <c r="L802">
        <v>501</v>
      </c>
      <c r="M802">
        <v>1</v>
      </c>
    </row>
    <row r="803" spans="1:13" x14ac:dyDescent="0.25">
      <c r="A803">
        <v>101</v>
      </c>
      <c r="B803" s="1">
        <v>46290</v>
      </c>
      <c r="C803">
        <v>69093</v>
      </c>
      <c r="D803" t="s">
        <v>109</v>
      </c>
      <c r="E803" t="s">
        <v>106</v>
      </c>
      <c r="F803">
        <v>30071</v>
      </c>
      <c r="G803" t="s">
        <v>1149</v>
      </c>
      <c r="H803">
        <v>250</v>
      </c>
      <c r="I803">
        <v>0</v>
      </c>
      <c r="J803">
        <v>550</v>
      </c>
      <c r="K803">
        <v>9003</v>
      </c>
      <c r="L803">
        <v>501</v>
      </c>
      <c r="M803">
        <v>1</v>
      </c>
    </row>
    <row r="804" spans="1:13" x14ac:dyDescent="0.25">
      <c r="A804">
        <v>101</v>
      </c>
      <c r="B804" s="1">
        <v>46290</v>
      </c>
      <c r="C804">
        <v>69097</v>
      </c>
      <c r="D804" t="s">
        <v>277</v>
      </c>
      <c r="E804" t="s">
        <v>278</v>
      </c>
      <c r="F804">
        <v>12021</v>
      </c>
      <c r="G804" t="s">
        <v>1380</v>
      </c>
      <c r="H804">
        <v>117</v>
      </c>
      <c r="I804">
        <v>0</v>
      </c>
      <c r="J804" s="2">
        <v>10953.54</v>
      </c>
      <c r="K804">
        <v>9003</v>
      </c>
      <c r="L804">
        <v>682</v>
      </c>
      <c r="M804">
        <v>1</v>
      </c>
    </row>
    <row r="805" spans="1:13" x14ac:dyDescent="0.25">
      <c r="A805">
        <v>101</v>
      </c>
      <c r="B805" s="1">
        <v>46293</v>
      </c>
      <c r="C805">
        <v>69147</v>
      </c>
      <c r="D805" t="s">
        <v>105</v>
      </c>
      <c r="E805" t="s">
        <v>106</v>
      </c>
      <c r="F805">
        <v>280147</v>
      </c>
      <c r="G805" t="s">
        <v>1274</v>
      </c>
      <c r="H805">
        <v>70</v>
      </c>
      <c r="I805">
        <v>0</v>
      </c>
      <c r="J805" s="2">
        <v>2136.4</v>
      </c>
      <c r="K805">
        <v>9003</v>
      </c>
      <c r="L805">
        <v>501</v>
      </c>
      <c r="M805">
        <v>1</v>
      </c>
    </row>
    <row r="806" spans="1:13" x14ac:dyDescent="0.25">
      <c r="A806">
        <v>101</v>
      </c>
      <c r="B806" s="1">
        <v>46293</v>
      </c>
      <c r="C806">
        <v>69149</v>
      </c>
      <c r="D806" t="s">
        <v>207</v>
      </c>
      <c r="E806" t="s">
        <v>106</v>
      </c>
      <c r="F806">
        <v>280147</v>
      </c>
      <c r="G806" t="s">
        <v>1274</v>
      </c>
      <c r="H806">
        <v>10</v>
      </c>
      <c r="I806">
        <v>0</v>
      </c>
      <c r="J806">
        <v>305.2</v>
      </c>
      <c r="K806">
        <v>9003</v>
      </c>
      <c r="L806">
        <v>501</v>
      </c>
      <c r="M806">
        <v>1</v>
      </c>
    </row>
    <row r="807" spans="1:13" x14ac:dyDescent="0.25">
      <c r="A807">
        <v>101</v>
      </c>
      <c r="B807" s="1">
        <v>46293</v>
      </c>
      <c r="C807">
        <v>69150</v>
      </c>
      <c r="D807" t="s">
        <v>789</v>
      </c>
      <c r="E807" t="s">
        <v>106</v>
      </c>
      <c r="F807">
        <v>280147</v>
      </c>
      <c r="G807" t="s">
        <v>1274</v>
      </c>
      <c r="H807">
        <v>15</v>
      </c>
      <c r="I807">
        <v>0</v>
      </c>
      <c r="J807">
        <v>457.8</v>
      </c>
      <c r="K807">
        <v>9003</v>
      </c>
      <c r="L807">
        <v>501</v>
      </c>
      <c r="M807">
        <v>1</v>
      </c>
    </row>
    <row r="808" spans="1:13" x14ac:dyDescent="0.25">
      <c r="A808">
        <v>101</v>
      </c>
      <c r="B808" s="1">
        <v>46293</v>
      </c>
      <c r="C808">
        <v>69151</v>
      </c>
      <c r="D808" t="s">
        <v>263</v>
      </c>
      <c r="E808" t="s">
        <v>106</v>
      </c>
      <c r="F808">
        <v>280147</v>
      </c>
      <c r="G808" t="s">
        <v>1274</v>
      </c>
      <c r="H808">
        <v>12</v>
      </c>
      <c r="I808">
        <v>0</v>
      </c>
      <c r="J808">
        <v>366.24</v>
      </c>
      <c r="K808">
        <v>9003</v>
      </c>
      <c r="L808">
        <v>501</v>
      </c>
      <c r="M808">
        <v>1</v>
      </c>
    </row>
    <row r="809" spans="1:13" x14ac:dyDescent="0.25">
      <c r="A809">
        <v>101</v>
      </c>
      <c r="B809" s="1">
        <v>46293</v>
      </c>
      <c r="C809">
        <v>69153</v>
      </c>
      <c r="D809" t="s">
        <v>264</v>
      </c>
      <c r="E809" t="s">
        <v>106</v>
      </c>
      <c r="F809">
        <v>280147</v>
      </c>
      <c r="G809" t="s">
        <v>1274</v>
      </c>
      <c r="H809">
        <v>10</v>
      </c>
      <c r="I809">
        <v>0</v>
      </c>
      <c r="J809">
        <v>305.2</v>
      </c>
      <c r="K809">
        <v>9003</v>
      </c>
      <c r="L809">
        <v>501</v>
      </c>
      <c r="M809">
        <v>1</v>
      </c>
    </row>
    <row r="810" spans="1:13" x14ac:dyDescent="0.25">
      <c r="A810">
        <v>101</v>
      </c>
      <c r="B810" s="1">
        <v>46293</v>
      </c>
      <c r="C810">
        <v>69154</v>
      </c>
      <c r="D810" t="s">
        <v>161</v>
      </c>
      <c r="E810" t="s">
        <v>106</v>
      </c>
      <c r="F810">
        <v>280147</v>
      </c>
      <c r="G810" t="s">
        <v>1274</v>
      </c>
      <c r="H810">
        <v>150</v>
      </c>
      <c r="I810">
        <v>0</v>
      </c>
      <c r="J810" s="2">
        <v>4578</v>
      </c>
      <c r="K810">
        <v>9003</v>
      </c>
      <c r="L810">
        <v>501</v>
      </c>
      <c r="M810">
        <v>1</v>
      </c>
    </row>
    <row r="811" spans="1:13" x14ac:dyDescent="0.25">
      <c r="A811">
        <v>101</v>
      </c>
      <c r="B811" s="1">
        <v>46293</v>
      </c>
      <c r="C811">
        <v>69161</v>
      </c>
      <c r="D811" t="s">
        <v>453</v>
      </c>
      <c r="E811" t="s">
        <v>106</v>
      </c>
      <c r="F811">
        <v>280147</v>
      </c>
      <c r="G811" t="s">
        <v>1274</v>
      </c>
      <c r="H811">
        <v>40</v>
      </c>
      <c r="I811">
        <v>0</v>
      </c>
      <c r="J811" s="2">
        <v>1220.8</v>
      </c>
      <c r="K811">
        <v>9003</v>
      </c>
      <c r="L811">
        <v>501</v>
      </c>
      <c r="M811">
        <v>1</v>
      </c>
    </row>
    <row r="812" spans="1:13" x14ac:dyDescent="0.25">
      <c r="A812">
        <v>101</v>
      </c>
      <c r="B812" s="1">
        <v>46293</v>
      </c>
      <c r="C812">
        <v>69161</v>
      </c>
      <c r="D812" t="s">
        <v>453</v>
      </c>
      <c r="E812" t="s">
        <v>106</v>
      </c>
      <c r="F812">
        <v>390357</v>
      </c>
      <c r="G812" t="s">
        <v>1369</v>
      </c>
      <c r="H812">
        <v>20</v>
      </c>
      <c r="I812">
        <v>0</v>
      </c>
      <c r="J812">
        <v>523.20000000000005</v>
      </c>
      <c r="K812">
        <v>9003</v>
      </c>
      <c r="L812">
        <v>501</v>
      </c>
      <c r="M812">
        <v>1</v>
      </c>
    </row>
    <row r="813" spans="1:13" x14ac:dyDescent="0.25">
      <c r="A813">
        <v>101</v>
      </c>
      <c r="B813" s="1">
        <v>46293</v>
      </c>
      <c r="C813">
        <v>69163</v>
      </c>
      <c r="D813" t="s">
        <v>327</v>
      </c>
      <c r="E813" t="s">
        <v>106</v>
      </c>
      <c r="F813">
        <v>280147</v>
      </c>
      <c r="G813" t="s">
        <v>1274</v>
      </c>
      <c r="H813">
        <v>8</v>
      </c>
      <c r="I813">
        <v>0</v>
      </c>
      <c r="J813">
        <v>244.16</v>
      </c>
      <c r="K813">
        <v>9003</v>
      </c>
      <c r="L813">
        <v>501</v>
      </c>
      <c r="M813">
        <v>1</v>
      </c>
    </row>
    <row r="814" spans="1:13" x14ac:dyDescent="0.25">
      <c r="A814">
        <v>101</v>
      </c>
      <c r="B814" s="1">
        <v>46293</v>
      </c>
      <c r="C814">
        <v>69169</v>
      </c>
      <c r="D814" t="s">
        <v>790</v>
      </c>
      <c r="E814" t="s">
        <v>791</v>
      </c>
      <c r="F814">
        <v>160031</v>
      </c>
      <c r="G814" t="s">
        <v>1457</v>
      </c>
      <c r="H814">
        <v>20</v>
      </c>
      <c r="I814">
        <v>0</v>
      </c>
      <c r="J814">
        <v>378</v>
      </c>
      <c r="K814">
        <v>9003</v>
      </c>
      <c r="L814">
        <v>501</v>
      </c>
      <c r="M814">
        <v>1</v>
      </c>
    </row>
    <row r="815" spans="1:13" x14ac:dyDescent="0.25">
      <c r="A815">
        <v>101</v>
      </c>
      <c r="B815" s="1">
        <v>46293</v>
      </c>
      <c r="C815">
        <v>69174</v>
      </c>
      <c r="D815" t="s">
        <v>328</v>
      </c>
      <c r="E815" t="s">
        <v>329</v>
      </c>
      <c r="F815">
        <v>390511</v>
      </c>
      <c r="G815" t="s">
        <v>1139</v>
      </c>
      <c r="H815">
        <v>300</v>
      </c>
      <c r="I815">
        <v>0</v>
      </c>
      <c r="J815" s="2">
        <v>3420</v>
      </c>
      <c r="K815">
        <v>9003</v>
      </c>
      <c r="L815">
        <v>501</v>
      </c>
      <c r="M815">
        <v>1</v>
      </c>
    </row>
    <row r="816" spans="1:13" x14ac:dyDescent="0.25">
      <c r="A816">
        <v>101</v>
      </c>
      <c r="B816" s="1">
        <v>46293</v>
      </c>
      <c r="C816">
        <v>69177</v>
      </c>
      <c r="D816" t="s">
        <v>332</v>
      </c>
      <c r="E816" t="s">
        <v>169</v>
      </c>
      <c r="F816">
        <v>110134</v>
      </c>
      <c r="G816" t="s">
        <v>1340</v>
      </c>
      <c r="H816">
        <v>270</v>
      </c>
      <c r="I816">
        <v>0</v>
      </c>
      <c r="J816">
        <v>837</v>
      </c>
      <c r="K816">
        <v>9003</v>
      </c>
      <c r="L816">
        <v>802</v>
      </c>
      <c r="M816">
        <v>1</v>
      </c>
    </row>
    <row r="817" spans="1:13" x14ac:dyDescent="0.25">
      <c r="A817">
        <v>101</v>
      </c>
      <c r="B817" s="1">
        <v>46293</v>
      </c>
      <c r="C817">
        <v>69177</v>
      </c>
      <c r="D817" t="s">
        <v>332</v>
      </c>
      <c r="E817" t="s">
        <v>169</v>
      </c>
      <c r="F817">
        <v>280094</v>
      </c>
      <c r="G817" t="s">
        <v>1341</v>
      </c>
      <c r="H817">
        <v>5</v>
      </c>
      <c r="I817">
        <v>0</v>
      </c>
      <c r="J817">
        <v>81.05</v>
      </c>
      <c r="K817">
        <v>9003</v>
      </c>
      <c r="L817">
        <v>802</v>
      </c>
      <c r="M817">
        <v>1</v>
      </c>
    </row>
    <row r="818" spans="1:13" x14ac:dyDescent="0.25">
      <c r="A818">
        <v>101</v>
      </c>
      <c r="B818" s="1">
        <v>46293</v>
      </c>
      <c r="C818">
        <v>69177</v>
      </c>
      <c r="D818" t="s">
        <v>332</v>
      </c>
      <c r="E818" t="s">
        <v>169</v>
      </c>
      <c r="F818">
        <v>390283</v>
      </c>
      <c r="G818" t="s">
        <v>1458</v>
      </c>
      <c r="H818">
        <v>20</v>
      </c>
      <c r="I818">
        <v>0</v>
      </c>
      <c r="J818" s="2">
        <v>1415.8</v>
      </c>
      <c r="K818">
        <v>9003</v>
      </c>
      <c r="L818">
        <v>808</v>
      </c>
      <c r="M818">
        <v>1</v>
      </c>
    </row>
    <row r="819" spans="1:13" x14ac:dyDescent="0.25">
      <c r="A819">
        <v>101</v>
      </c>
      <c r="B819" s="1">
        <v>46293</v>
      </c>
      <c r="C819">
        <v>69177</v>
      </c>
      <c r="D819" t="s">
        <v>332</v>
      </c>
      <c r="E819" t="s">
        <v>169</v>
      </c>
      <c r="F819">
        <v>390549</v>
      </c>
      <c r="G819" t="s">
        <v>1459</v>
      </c>
      <c r="H819">
        <v>270</v>
      </c>
      <c r="I819">
        <v>0</v>
      </c>
      <c r="J819">
        <v>615.6</v>
      </c>
      <c r="K819">
        <v>9003</v>
      </c>
      <c r="L819">
        <v>802</v>
      </c>
      <c r="M819">
        <v>1</v>
      </c>
    </row>
    <row r="820" spans="1:13" x14ac:dyDescent="0.25">
      <c r="A820">
        <v>101</v>
      </c>
      <c r="B820" s="1">
        <v>46293</v>
      </c>
      <c r="C820">
        <v>69177</v>
      </c>
      <c r="D820" t="s">
        <v>332</v>
      </c>
      <c r="E820" t="s">
        <v>169</v>
      </c>
      <c r="F820">
        <v>399959</v>
      </c>
      <c r="G820" t="s">
        <v>1460</v>
      </c>
      <c r="H820">
        <v>270</v>
      </c>
      <c r="I820">
        <v>0</v>
      </c>
      <c r="J820">
        <v>615.6</v>
      </c>
      <c r="K820">
        <v>9003</v>
      </c>
      <c r="L820">
        <v>802</v>
      </c>
      <c r="M820">
        <v>1</v>
      </c>
    </row>
    <row r="821" spans="1:13" x14ac:dyDescent="0.25">
      <c r="A821">
        <v>101</v>
      </c>
      <c r="B821" s="1">
        <v>46293</v>
      </c>
      <c r="C821">
        <v>69177</v>
      </c>
      <c r="D821" t="s">
        <v>332</v>
      </c>
      <c r="E821" t="s">
        <v>169</v>
      </c>
      <c r="F821">
        <v>399964</v>
      </c>
      <c r="G821" t="s">
        <v>1346</v>
      </c>
      <c r="H821">
        <v>2</v>
      </c>
      <c r="I821">
        <v>0</v>
      </c>
      <c r="J821">
        <v>65.540000000000006</v>
      </c>
      <c r="K821">
        <v>9003</v>
      </c>
      <c r="L821">
        <v>808</v>
      </c>
      <c r="M821">
        <v>1</v>
      </c>
    </row>
    <row r="822" spans="1:13" x14ac:dyDescent="0.25">
      <c r="A822">
        <v>101</v>
      </c>
      <c r="B822" s="1">
        <v>46293</v>
      </c>
      <c r="C822">
        <v>69177</v>
      </c>
      <c r="D822" t="s">
        <v>332</v>
      </c>
      <c r="E822" t="s">
        <v>169</v>
      </c>
      <c r="F822">
        <v>399969</v>
      </c>
      <c r="G822" t="s">
        <v>1353</v>
      </c>
      <c r="H822">
        <v>270</v>
      </c>
      <c r="I822">
        <v>0</v>
      </c>
      <c r="J822">
        <v>985.5</v>
      </c>
      <c r="K822">
        <v>9003</v>
      </c>
      <c r="L822">
        <v>501</v>
      </c>
      <c r="M822">
        <v>1</v>
      </c>
    </row>
    <row r="823" spans="1:13" x14ac:dyDescent="0.25">
      <c r="A823">
        <v>101</v>
      </c>
      <c r="B823" s="1">
        <v>46293</v>
      </c>
      <c r="C823">
        <v>69177</v>
      </c>
      <c r="D823" t="s">
        <v>332</v>
      </c>
      <c r="E823" t="s">
        <v>169</v>
      </c>
      <c r="F823">
        <v>399983</v>
      </c>
      <c r="G823" t="s">
        <v>1347</v>
      </c>
      <c r="H823">
        <v>20</v>
      </c>
      <c r="I823">
        <v>0</v>
      </c>
      <c r="J823">
        <v>598.6</v>
      </c>
      <c r="K823">
        <v>9003</v>
      </c>
      <c r="L823">
        <v>501</v>
      </c>
      <c r="M823">
        <v>1</v>
      </c>
    </row>
    <row r="824" spans="1:13" x14ac:dyDescent="0.25">
      <c r="A824">
        <v>101</v>
      </c>
      <c r="B824" s="1">
        <v>46293</v>
      </c>
      <c r="C824">
        <v>69177</v>
      </c>
      <c r="D824" t="s">
        <v>332</v>
      </c>
      <c r="E824" t="s">
        <v>169</v>
      </c>
      <c r="F824">
        <v>399989</v>
      </c>
      <c r="G824" t="s">
        <v>1348</v>
      </c>
      <c r="H824">
        <v>10</v>
      </c>
      <c r="I824">
        <v>0</v>
      </c>
      <c r="J824">
        <v>308.7</v>
      </c>
      <c r="K824">
        <v>9003</v>
      </c>
      <c r="L824">
        <v>802</v>
      </c>
      <c r="M824">
        <v>1</v>
      </c>
    </row>
    <row r="825" spans="1:13" x14ac:dyDescent="0.25">
      <c r="A825">
        <v>101</v>
      </c>
      <c r="B825" s="1">
        <v>46293</v>
      </c>
      <c r="C825">
        <v>69177</v>
      </c>
      <c r="D825" t="s">
        <v>332</v>
      </c>
      <c r="E825" t="s">
        <v>169</v>
      </c>
      <c r="F825">
        <v>399990</v>
      </c>
      <c r="G825" t="s">
        <v>1349</v>
      </c>
      <c r="H825">
        <v>10</v>
      </c>
      <c r="I825">
        <v>0</v>
      </c>
      <c r="J825">
        <v>308.7</v>
      </c>
      <c r="K825">
        <v>9003</v>
      </c>
      <c r="L825">
        <v>802</v>
      </c>
      <c r="M825">
        <v>1</v>
      </c>
    </row>
    <row r="826" spans="1:13" x14ac:dyDescent="0.25">
      <c r="A826">
        <v>101</v>
      </c>
      <c r="B826" s="1">
        <v>46293</v>
      </c>
      <c r="C826">
        <v>69177</v>
      </c>
      <c r="D826" t="s">
        <v>332</v>
      </c>
      <c r="E826" t="s">
        <v>169</v>
      </c>
      <c r="F826">
        <v>400000</v>
      </c>
      <c r="G826" t="s">
        <v>1174</v>
      </c>
      <c r="H826">
        <v>10</v>
      </c>
      <c r="I826">
        <v>0</v>
      </c>
      <c r="J826">
        <v>873.1</v>
      </c>
      <c r="K826">
        <v>9003</v>
      </c>
      <c r="L826">
        <v>501</v>
      </c>
      <c r="M826">
        <v>1</v>
      </c>
    </row>
    <row r="827" spans="1:13" x14ac:dyDescent="0.25">
      <c r="A827">
        <v>101</v>
      </c>
      <c r="B827" s="1">
        <v>46293</v>
      </c>
      <c r="C827">
        <v>69179</v>
      </c>
      <c r="D827" t="s">
        <v>244</v>
      </c>
      <c r="E827" t="s">
        <v>245</v>
      </c>
      <c r="F827">
        <v>280687</v>
      </c>
      <c r="G827" t="s">
        <v>1334</v>
      </c>
      <c r="H827">
        <v>136</v>
      </c>
      <c r="I827">
        <v>0</v>
      </c>
      <c r="J827" s="2">
        <v>4548.18</v>
      </c>
      <c r="K827">
        <v>9010</v>
      </c>
      <c r="L827">
        <v>501</v>
      </c>
      <c r="M827">
        <v>1</v>
      </c>
    </row>
    <row r="828" spans="1:13" x14ac:dyDescent="0.25">
      <c r="A828">
        <v>101</v>
      </c>
      <c r="B828" s="1">
        <v>46293</v>
      </c>
      <c r="C828">
        <v>69190</v>
      </c>
      <c r="D828" t="s">
        <v>126</v>
      </c>
      <c r="E828" t="s">
        <v>127</v>
      </c>
      <c r="F828">
        <v>30578</v>
      </c>
      <c r="G828" t="s">
        <v>1461</v>
      </c>
      <c r="H828">
        <v>10</v>
      </c>
      <c r="I828">
        <v>0</v>
      </c>
      <c r="J828">
        <v>727.1</v>
      </c>
      <c r="L828">
        <v>501</v>
      </c>
      <c r="M828">
        <v>1</v>
      </c>
    </row>
    <row r="829" spans="1:13" x14ac:dyDescent="0.25">
      <c r="A829">
        <v>101</v>
      </c>
      <c r="B829" s="1">
        <v>46293</v>
      </c>
      <c r="C829">
        <v>69194</v>
      </c>
      <c r="D829" t="s">
        <v>114</v>
      </c>
      <c r="E829" t="s">
        <v>115</v>
      </c>
      <c r="F829">
        <v>15918</v>
      </c>
      <c r="G829" t="s">
        <v>1310</v>
      </c>
      <c r="H829">
        <v>5</v>
      </c>
      <c r="I829">
        <v>0</v>
      </c>
      <c r="J829" s="2">
        <v>3597</v>
      </c>
      <c r="K829">
        <v>9003</v>
      </c>
      <c r="L829">
        <v>501</v>
      </c>
      <c r="M829">
        <v>1</v>
      </c>
    </row>
    <row r="830" spans="1:13" x14ac:dyDescent="0.25">
      <c r="A830">
        <v>101</v>
      </c>
      <c r="B830" s="1">
        <v>46293</v>
      </c>
      <c r="C830">
        <v>69194</v>
      </c>
      <c r="D830" t="s">
        <v>114</v>
      </c>
      <c r="E830" t="s">
        <v>115</v>
      </c>
      <c r="F830">
        <v>15930</v>
      </c>
      <c r="G830" t="s">
        <v>1462</v>
      </c>
      <c r="H830">
        <v>5</v>
      </c>
      <c r="I830">
        <v>0</v>
      </c>
      <c r="J830">
        <v>203.1</v>
      </c>
      <c r="K830">
        <v>9003</v>
      </c>
      <c r="L830">
        <v>501</v>
      </c>
      <c r="M830">
        <v>1</v>
      </c>
    </row>
    <row r="831" spans="1:13" x14ac:dyDescent="0.25">
      <c r="A831">
        <v>101</v>
      </c>
      <c r="B831" s="1">
        <v>46293</v>
      </c>
      <c r="C831">
        <v>69195</v>
      </c>
      <c r="D831" t="s">
        <v>114</v>
      </c>
      <c r="E831" t="s">
        <v>115</v>
      </c>
      <c r="F831">
        <v>15905</v>
      </c>
      <c r="G831" t="s">
        <v>1463</v>
      </c>
      <c r="H831">
        <v>25</v>
      </c>
      <c r="I831">
        <v>0</v>
      </c>
      <c r="J831" s="2">
        <v>1538.5</v>
      </c>
      <c r="K831">
        <v>9003</v>
      </c>
      <c r="L831">
        <v>501</v>
      </c>
      <c r="M831">
        <v>1</v>
      </c>
    </row>
    <row r="832" spans="1:13" x14ac:dyDescent="0.25">
      <c r="A832">
        <v>101</v>
      </c>
      <c r="B832" s="1">
        <v>46293</v>
      </c>
      <c r="C832">
        <v>69198</v>
      </c>
      <c r="D832" t="s">
        <v>495</v>
      </c>
      <c r="E832" t="s">
        <v>133</v>
      </c>
      <c r="F832">
        <v>130008</v>
      </c>
      <c r="G832" t="s">
        <v>1132</v>
      </c>
      <c r="H832" s="7">
        <v>1459</v>
      </c>
      <c r="I832">
        <v>0</v>
      </c>
      <c r="J832" s="2">
        <v>10213</v>
      </c>
      <c r="K832">
        <v>9003</v>
      </c>
      <c r="L832">
        <v>501</v>
      </c>
      <c r="M832">
        <v>1</v>
      </c>
    </row>
    <row r="833" spans="1:13" x14ac:dyDescent="0.25">
      <c r="A833">
        <v>101</v>
      </c>
      <c r="B833" s="1">
        <v>46293</v>
      </c>
      <c r="C833">
        <v>69200</v>
      </c>
      <c r="D833" t="s">
        <v>163</v>
      </c>
      <c r="E833" t="s">
        <v>133</v>
      </c>
      <c r="F833">
        <v>15381</v>
      </c>
      <c r="G833" t="s">
        <v>1455</v>
      </c>
      <c r="H833">
        <v>400</v>
      </c>
      <c r="I833">
        <v>0</v>
      </c>
      <c r="J833" s="2">
        <v>17480</v>
      </c>
      <c r="K833">
        <v>9003</v>
      </c>
      <c r="L833">
        <v>501</v>
      </c>
      <c r="M833">
        <v>1</v>
      </c>
    </row>
    <row r="834" spans="1:13" x14ac:dyDescent="0.25">
      <c r="A834">
        <v>101</v>
      </c>
      <c r="B834" s="1">
        <v>46293</v>
      </c>
      <c r="C834">
        <v>69200</v>
      </c>
      <c r="D834" t="s">
        <v>163</v>
      </c>
      <c r="E834" t="s">
        <v>133</v>
      </c>
      <c r="F834">
        <v>15408</v>
      </c>
      <c r="G834" t="s">
        <v>1143</v>
      </c>
      <c r="H834">
        <v>18</v>
      </c>
      <c r="I834">
        <v>0</v>
      </c>
      <c r="J834">
        <v>835.2</v>
      </c>
      <c r="K834">
        <v>9003</v>
      </c>
      <c r="L834">
        <v>802</v>
      </c>
      <c r="M834">
        <v>1</v>
      </c>
    </row>
    <row r="835" spans="1:13" x14ac:dyDescent="0.25">
      <c r="A835">
        <v>101</v>
      </c>
      <c r="B835" s="1">
        <v>46293</v>
      </c>
      <c r="C835">
        <v>69200</v>
      </c>
      <c r="D835" t="s">
        <v>163</v>
      </c>
      <c r="E835" t="s">
        <v>133</v>
      </c>
      <c r="F835">
        <v>30005</v>
      </c>
      <c r="G835" t="s">
        <v>1464</v>
      </c>
      <c r="H835">
        <v>50</v>
      </c>
      <c r="I835">
        <v>0</v>
      </c>
      <c r="J835" s="2">
        <v>2744</v>
      </c>
      <c r="K835">
        <v>9003</v>
      </c>
      <c r="L835">
        <v>501</v>
      </c>
      <c r="M835">
        <v>1</v>
      </c>
    </row>
    <row r="836" spans="1:13" x14ac:dyDescent="0.25">
      <c r="A836">
        <v>101</v>
      </c>
      <c r="B836" s="1">
        <v>46293</v>
      </c>
      <c r="C836">
        <v>69200</v>
      </c>
      <c r="D836" t="s">
        <v>163</v>
      </c>
      <c r="E836" t="s">
        <v>133</v>
      </c>
      <c r="F836">
        <v>30316</v>
      </c>
      <c r="G836" t="s">
        <v>1173</v>
      </c>
      <c r="H836">
        <v>500</v>
      </c>
      <c r="I836">
        <v>0</v>
      </c>
      <c r="J836" s="2">
        <v>11200</v>
      </c>
      <c r="K836">
        <v>9003</v>
      </c>
      <c r="L836">
        <v>501</v>
      </c>
      <c r="M836">
        <v>1</v>
      </c>
    </row>
    <row r="837" spans="1:13" x14ac:dyDescent="0.25">
      <c r="A837">
        <v>101</v>
      </c>
      <c r="B837" s="1">
        <v>46293</v>
      </c>
      <c r="C837">
        <v>69200</v>
      </c>
      <c r="D837" t="s">
        <v>163</v>
      </c>
      <c r="E837" t="s">
        <v>133</v>
      </c>
      <c r="F837">
        <v>30337</v>
      </c>
      <c r="G837" t="s">
        <v>1465</v>
      </c>
      <c r="H837">
        <v>250</v>
      </c>
      <c r="I837">
        <v>0</v>
      </c>
      <c r="J837" s="2">
        <v>10500</v>
      </c>
      <c r="K837">
        <v>9003</v>
      </c>
      <c r="L837">
        <v>501</v>
      </c>
      <c r="M837">
        <v>1</v>
      </c>
    </row>
    <row r="838" spans="1:13" x14ac:dyDescent="0.25">
      <c r="A838">
        <v>101</v>
      </c>
      <c r="B838" s="1">
        <v>46293</v>
      </c>
      <c r="C838">
        <v>69209</v>
      </c>
      <c r="D838" t="s">
        <v>163</v>
      </c>
      <c r="E838" t="s">
        <v>133</v>
      </c>
      <c r="F838">
        <v>30351</v>
      </c>
      <c r="G838" t="s">
        <v>1466</v>
      </c>
      <c r="H838">
        <v>9</v>
      </c>
      <c r="I838">
        <v>0</v>
      </c>
      <c r="J838">
        <v>144</v>
      </c>
      <c r="K838">
        <v>9003</v>
      </c>
      <c r="L838">
        <v>501</v>
      </c>
      <c r="M838">
        <v>1</v>
      </c>
    </row>
    <row r="839" spans="1:13" x14ac:dyDescent="0.25">
      <c r="A839">
        <v>101</v>
      </c>
      <c r="B839" s="1">
        <v>46294</v>
      </c>
      <c r="C839">
        <v>69211</v>
      </c>
      <c r="D839" t="s">
        <v>100</v>
      </c>
      <c r="E839" t="s">
        <v>101</v>
      </c>
      <c r="F839">
        <v>15425</v>
      </c>
      <c r="G839" t="s">
        <v>1467</v>
      </c>
      <c r="H839">
        <v>60</v>
      </c>
      <c r="I839">
        <v>0</v>
      </c>
      <c r="J839" s="2">
        <v>6417.6</v>
      </c>
      <c r="K839">
        <v>9003</v>
      </c>
      <c r="L839">
        <v>802</v>
      </c>
      <c r="M839">
        <v>1</v>
      </c>
    </row>
    <row r="840" spans="1:13" x14ac:dyDescent="0.25">
      <c r="A840">
        <v>101</v>
      </c>
      <c r="B840" s="1">
        <v>46294</v>
      </c>
      <c r="C840">
        <v>69212</v>
      </c>
      <c r="D840" t="s">
        <v>308</v>
      </c>
      <c r="E840" t="s">
        <v>309</v>
      </c>
      <c r="F840">
        <v>15425</v>
      </c>
      <c r="G840" t="s">
        <v>1467</v>
      </c>
      <c r="H840">
        <v>5</v>
      </c>
      <c r="I840">
        <v>0</v>
      </c>
      <c r="J840">
        <v>647</v>
      </c>
      <c r="K840">
        <v>9003</v>
      </c>
      <c r="L840">
        <v>802</v>
      </c>
      <c r="M840">
        <v>1</v>
      </c>
    </row>
    <row r="841" spans="1:13" x14ac:dyDescent="0.25">
      <c r="A841">
        <v>101</v>
      </c>
      <c r="B841" s="1">
        <v>46294</v>
      </c>
      <c r="C841">
        <v>69212</v>
      </c>
      <c r="D841" t="s">
        <v>308</v>
      </c>
      <c r="E841" t="s">
        <v>309</v>
      </c>
      <c r="F841">
        <v>250037</v>
      </c>
      <c r="G841" t="s">
        <v>1383</v>
      </c>
      <c r="H841">
        <v>12</v>
      </c>
      <c r="I841">
        <v>0</v>
      </c>
      <c r="J841">
        <v>129.6</v>
      </c>
      <c r="K841">
        <v>9003</v>
      </c>
      <c r="L841">
        <v>501</v>
      </c>
      <c r="M841">
        <v>1</v>
      </c>
    </row>
    <row r="842" spans="1:13" x14ac:dyDescent="0.25">
      <c r="A842">
        <v>101</v>
      </c>
      <c r="B842" s="1">
        <v>46294</v>
      </c>
      <c r="C842">
        <v>69212</v>
      </c>
      <c r="D842" t="s">
        <v>308</v>
      </c>
      <c r="E842" t="s">
        <v>309</v>
      </c>
      <c r="F842">
        <v>399998</v>
      </c>
      <c r="G842" t="s">
        <v>1147</v>
      </c>
      <c r="H842">
        <v>30</v>
      </c>
      <c r="I842">
        <v>0</v>
      </c>
      <c r="J842" s="2">
        <v>2359.5</v>
      </c>
      <c r="K842">
        <v>9003</v>
      </c>
      <c r="L842">
        <v>501</v>
      </c>
      <c r="M842">
        <v>1</v>
      </c>
    </row>
    <row r="843" spans="1:13" x14ac:dyDescent="0.25">
      <c r="A843">
        <v>101</v>
      </c>
      <c r="B843" s="1">
        <v>46294</v>
      </c>
      <c r="C843">
        <v>69214</v>
      </c>
      <c r="D843" t="s">
        <v>162</v>
      </c>
      <c r="E843" t="s">
        <v>133</v>
      </c>
      <c r="F843">
        <v>15136</v>
      </c>
      <c r="G843" t="s">
        <v>1167</v>
      </c>
      <c r="H843" s="7">
        <v>5004</v>
      </c>
      <c r="I843">
        <v>0</v>
      </c>
      <c r="J843" s="2">
        <v>24019.200000000001</v>
      </c>
      <c r="K843">
        <v>9003</v>
      </c>
      <c r="L843">
        <v>501</v>
      </c>
      <c r="M843">
        <v>1</v>
      </c>
    </row>
    <row r="844" spans="1:13" x14ac:dyDescent="0.25">
      <c r="A844">
        <v>101</v>
      </c>
      <c r="B844" s="1">
        <v>46294</v>
      </c>
      <c r="C844">
        <v>69214</v>
      </c>
      <c r="D844" t="s">
        <v>162</v>
      </c>
      <c r="E844" t="s">
        <v>133</v>
      </c>
      <c r="F844">
        <v>30325</v>
      </c>
      <c r="G844" t="s">
        <v>1468</v>
      </c>
      <c r="H844">
        <v>250</v>
      </c>
      <c r="I844">
        <v>0</v>
      </c>
      <c r="J844" s="2">
        <v>7000</v>
      </c>
      <c r="L844">
        <v>501</v>
      </c>
      <c r="M844">
        <v>1</v>
      </c>
    </row>
    <row r="845" spans="1:13" x14ac:dyDescent="0.25">
      <c r="A845">
        <v>101</v>
      </c>
      <c r="B845" s="1">
        <v>46294</v>
      </c>
      <c r="C845">
        <v>69216</v>
      </c>
      <c r="D845" t="s">
        <v>552</v>
      </c>
      <c r="E845" t="s">
        <v>553</v>
      </c>
      <c r="F845">
        <v>12323</v>
      </c>
      <c r="G845" t="s">
        <v>1177</v>
      </c>
      <c r="H845" s="7">
        <v>2897</v>
      </c>
      <c r="I845">
        <v>0</v>
      </c>
      <c r="J845" s="2">
        <v>1506.44</v>
      </c>
      <c r="K845">
        <v>9003</v>
      </c>
      <c r="L845">
        <v>802</v>
      </c>
      <c r="M845">
        <v>1</v>
      </c>
    </row>
    <row r="846" spans="1:13" x14ac:dyDescent="0.25">
      <c r="A846">
        <v>101</v>
      </c>
      <c r="B846" s="1">
        <v>46294</v>
      </c>
      <c r="C846">
        <v>69219</v>
      </c>
      <c r="D846" t="s">
        <v>440</v>
      </c>
      <c r="E846" t="s">
        <v>441</v>
      </c>
      <c r="F846">
        <v>390535</v>
      </c>
      <c r="G846" t="s">
        <v>1352</v>
      </c>
      <c r="H846">
        <v>18</v>
      </c>
      <c r="I846">
        <v>0</v>
      </c>
      <c r="J846">
        <v>50.4</v>
      </c>
      <c r="K846">
        <v>9003</v>
      </c>
      <c r="L846">
        <v>802</v>
      </c>
      <c r="M846">
        <v>1</v>
      </c>
    </row>
    <row r="847" spans="1:13" x14ac:dyDescent="0.25">
      <c r="A847">
        <v>101</v>
      </c>
      <c r="B847" s="1">
        <v>46294</v>
      </c>
      <c r="C847">
        <v>69219</v>
      </c>
      <c r="D847" t="s">
        <v>440</v>
      </c>
      <c r="E847" t="s">
        <v>441</v>
      </c>
      <c r="F847">
        <v>399970</v>
      </c>
      <c r="G847" t="s">
        <v>1336</v>
      </c>
      <c r="H847">
        <v>57</v>
      </c>
      <c r="I847">
        <v>0</v>
      </c>
      <c r="J847">
        <v>158.46</v>
      </c>
      <c r="K847">
        <v>9003</v>
      </c>
      <c r="L847">
        <v>802</v>
      </c>
      <c r="M847">
        <v>1</v>
      </c>
    </row>
    <row r="848" spans="1:13" x14ac:dyDescent="0.25">
      <c r="A848">
        <v>101</v>
      </c>
      <c r="B848" s="1">
        <v>46294</v>
      </c>
      <c r="C848">
        <v>69220</v>
      </c>
      <c r="D848" t="s">
        <v>162</v>
      </c>
      <c r="E848" t="s">
        <v>133</v>
      </c>
      <c r="F848">
        <v>30007</v>
      </c>
      <c r="G848" t="s">
        <v>1273</v>
      </c>
      <c r="H848">
        <v>2</v>
      </c>
      <c r="I848">
        <v>0</v>
      </c>
      <c r="J848">
        <v>59.92</v>
      </c>
      <c r="K848">
        <v>9003</v>
      </c>
      <c r="L848">
        <v>501</v>
      </c>
      <c r="M848">
        <v>1</v>
      </c>
    </row>
    <row r="849" spans="1:13" x14ac:dyDescent="0.25">
      <c r="A849">
        <v>101</v>
      </c>
      <c r="B849" s="1">
        <v>46294</v>
      </c>
      <c r="C849">
        <v>69220</v>
      </c>
      <c r="D849" t="s">
        <v>162</v>
      </c>
      <c r="E849" t="s">
        <v>133</v>
      </c>
      <c r="F849">
        <v>280760</v>
      </c>
      <c r="G849" t="s">
        <v>1127</v>
      </c>
      <c r="H849" s="7">
        <v>1800</v>
      </c>
      <c r="I849">
        <v>0</v>
      </c>
      <c r="J849" s="2">
        <v>10188</v>
      </c>
      <c r="K849">
        <v>9003</v>
      </c>
      <c r="L849">
        <v>501</v>
      </c>
      <c r="M849">
        <v>1</v>
      </c>
    </row>
    <row r="850" spans="1:13" x14ac:dyDescent="0.25">
      <c r="A850">
        <v>101</v>
      </c>
      <c r="B850" s="1">
        <v>46294</v>
      </c>
      <c r="C850">
        <v>69221</v>
      </c>
      <c r="D850" t="s">
        <v>605</v>
      </c>
      <c r="E850" t="s">
        <v>169</v>
      </c>
      <c r="F850">
        <v>15408</v>
      </c>
      <c r="G850" t="s">
        <v>1143</v>
      </c>
      <c r="H850">
        <v>6</v>
      </c>
      <c r="I850">
        <v>0</v>
      </c>
      <c r="J850">
        <v>295.74</v>
      </c>
      <c r="K850">
        <v>9003</v>
      </c>
      <c r="L850">
        <v>802</v>
      </c>
      <c r="M850">
        <v>1</v>
      </c>
    </row>
    <row r="851" spans="1:13" x14ac:dyDescent="0.25">
      <c r="A851">
        <v>101</v>
      </c>
      <c r="B851" s="1">
        <v>46294</v>
      </c>
      <c r="C851">
        <v>69221</v>
      </c>
      <c r="D851" t="s">
        <v>605</v>
      </c>
      <c r="E851" t="s">
        <v>169</v>
      </c>
      <c r="F851">
        <v>20132</v>
      </c>
      <c r="G851" t="s">
        <v>1144</v>
      </c>
      <c r="H851">
        <v>4</v>
      </c>
      <c r="I851">
        <v>0</v>
      </c>
      <c r="J851">
        <v>379.84</v>
      </c>
      <c r="K851">
        <v>9003</v>
      </c>
      <c r="L851">
        <v>501</v>
      </c>
      <c r="M851">
        <v>1</v>
      </c>
    </row>
    <row r="852" spans="1:13" x14ac:dyDescent="0.25">
      <c r="A852">
        <v>101</v>
      </c>
      <c r="B852" s="1">
        <v>46294</v>
      </c>
      <c r="C852">
        <v>69221</v>
      </c>
      <c r="D852" t="s">
        <v>605</v>
      </c>
      <c r="E852" t="s">
        <v>169</v>
      </c>
      <c r="F852">
        <v>80004</v>
      </c>
      <c r="G852" t="s">
        <v>1413</v>
      </c>
      <c r="H852">
        <v>8</v>
      </c>
      <c r="I852">
        <v>0</v>
      </c>
      <c r="J852">
        <v>85.92</v>
      </c>
      <c r="K852">
        <v>9003</v>
      </c>
      <c r="L852">
        <v>801</v>
      </c>
      <c r="M852">
        <v>1</v>
      </c>
    </row>
    <row r="853" spans="1:13" x14ac:dyDescent="0.25">
      <c r="A853">
        <v>101</v>
      </c>
      <c r="B853" s="1">
        <v>46294</v>
      </c>
      <c r="C853">
        <v>69221</v>
      </c>
      <c r="D853" t="s">
        <v>605</v>
      </c>
      <c r="E853" t="s">
        <v>169</v>
      </c>
      <c r="F853">
        <v>250043</v>
      </c>
      <c r="G853" t="s">
        <v>1367</v>
      </c>
      <c r="H853">
        <v>4</v>
      </c>
      <c r="I853">
        <v>0</v>
      </c>
      <c r="J853">
        <v>53.16</v>
      </c>
      <c r="K853">
        <v>9003</v>
      </c>
      <c r="L853">
        <v>501</v>
      </c>
      <c r="M853">
        <v>1</v>
      </c>
    </row>
    <row r="854" spans="1:13" x14ac:dyDescent="0.25">
      <c r="A854">
        <v>101</v>
      </c>
      <c r="B854" s="1">
        <v>46294</v>
      </c>
      <c r="C854">
        <v>69221</v>
      </c>
      <c r="D854" t="s">
        <v>605</v>
      </c>
      <c r="E854" t="s">
        <v>169</v>
      </c>
      <c r="F854">
        <v>250061</v>
      </c>
      <c r="G854" t="s">
        <v>1145</v>
      </c>
      <c r="H854">
        <v>12</v>
      </c>
      <c r="I854">
        <v>0</v>
      </c>
      <c r="J854">
        <v>196.2</v>
      </c>
      <c r="K854">
        <v>9003</v>
      </c>
      <c r="L854">
        <v>501</v>
      </c>
      <c r="M854">
        <v>1</v>
      </c>
    </row>
    <row r="855" spans="1:13" x14ac:dyDescent="0.25">
      <c r="A855">
        <v>101</v>
      </c>
      <c r="B855" s="1">
        <v>46294</v>
      </c>
      <c r="C855">
        <v>69221</v>
      </c>
      <c r="D855" t="s">
        <v>605</v>
      </c>
      <c r="E855" t="s">
        <v>169</v>
      </c>
      <c r="F855">
        <v>280760</v>
      </c>
      <c r="G855" t="s">
        <v>1127</v>
      </c>
      <c r="H855">
        <v>4</v>
      </c>
      <c r="I855">
        <v>0</v>
      </c>
      <c r="J855">
        <v>27.48</v>
      </c>
      <c r="K855">
        <v>9003</v>
      </c>
      <c r="L855">
        <v>501</v>
      </c>
      <c r="M855">
        <v>1</v>
      </c>
    </row>
    <row r="856" spans="1:13" x14ac:dyDescent="0.25">
      <c r="A856">
        <v>101</v>
      </c>
      <c r="B856" s="1">
        <v>46294</v>
      </c>
      <c r="C856">
        <v>69221</v>
      </c>
      <c r="D856" t="s">
        <v>605</v>
      </c>
      <c r="E856" t="s">
        <v>169</v>
      </c>
      <c r="F856">
        <v>399998</v>
      </c>
      <c r="G856" t="s">
        <v>1147</v>
      </c>
      <c r="H856">
        <v>4</v>
      </c>
      <c r="I856">
        <v>0</v>
      </c>
      <c r="J856">
        <v>339.32</v>
      </c>
      <c r="K856">
        <v>9003</v>
      </c>
      <c r="L856">
        <v>501</v>
      </c>
      <c r="M856">
        <v>1</v>
      </c>
    </row>
    <row r="857" spans="1:13" x14ac:dyDescent="0.25">
      <c r="A857">
        <v>101</v>
      </c>
      <c r="B857" s="1">
        <v>46294</v>
      </c>
      <c r="C857">
        <v>69230</v>
      </c>
      <c r="D857" t="s">
        <v>626</v>
      </c>
      <c r="E857" t="s">
        <v>296</v>
      </c>
      <c r="F857">
        <v>14837</v>
      </c>
      <c r="G857" t="s">
        <v>1141</v>
      </c>
      <c r="H857">
        <v>15</v>
      </c>
      <c r="I857">
        <v>0</v>
      </c>
      <c r="J857" s="2">
        <v>1164</v>
      </c>
      <c r="K857">
        <v>9003</v>
      </c>
      <c r="L857">
        <v>501</v>
      </c>
      <c r="M857">
        <v>1</v>
      </c>
    </row>
    <row r="858" spans="1:13" x14ac:dyDescent="0.25">
      <c r="A858">
        <v>101</v>
      </c>
      <c r="B858" s="1">
        <v>46294</v>
      </c>
      <c r="C858">
        <v>69231</v>
      </c>
      <c r="D858" t="s">
        <v>626</v>
      </c>
      <c r="E858" t="s">
        <v>296</v>
      </c>
      <c r="F858">
        <v>15408</v>
      </c>
      <c r="G858" t="s">
        <v>1143</v>
      </c>
      <c r="H858">
        <v>48</v>
      </c>
      <c r="I858">
        <v>0</v>
      </c>
      <c r="J858" s="2">
        <v>2184.96</v>
      </c>
      <c r="K858">
        <v>9003</v>
      </c>
      <c r="L858">
        <v>802</v>
      </c>
      <c r="M858">
        <v>1</v>
      </c>
    </row>
    <row r="859" spans="1:13" x14ac:dyDescent="0.25">
      <c r="A859">
        <v>101</v>
      </c>
      <c r="B859" s="1">
        <v>46294</v>
      </c>
      <c r="C859">
        <v>69231</v>
      </c>
      <c r="D859" t="s">
        <v>626</v>
      </c>
      <c r="E859" t="s">
        <v>296</v>
      </c>
      <c r="F859">
        <v>20132</v>
      </c>
      <c r="G859" t="s">
        <v>1144</v>
      </c>
      <c r="H859">
        <v>44</v>
      </c>
      <c r="I859">
        <v>0</v>
      </c>
      <c r="J859" s="2">
        <v>3859.68</v>
      </c>
      <c r="K859">
        <v>9003</v>
      </c>
      <c r="L859">
        <v>501</v>
      </c>
      <c r="M859">
        <v>1</v>
      </c>
    </row>
    <row r="860" spans="1:13" x14ac:dyDescent="0.25">
      <c r="A860">
        <v>101</v>
      </c>
      <c r="B860" s="1">
        <v>46294</v>
      </c>
      <c r="C860">
        <v>69231</v>
      </c>
      <c r="D860" t="s">
        <v>626</v>
      </c>
      <c r="E860" t="s">
        <v>296</v>
      </c>
      <c r="F860">
        <v>250061</v>
      </c>
      <c r="G860" t="s">
        <v>1145</v>
      </c>
      <c r="H860">
        <v>150</v>
      </c>
      <c r="I860">
        <v>0</v>
      </c>
      <c r="J860" s="2">
        <v>2374.5</v>
      </c>
      <c r="K860">
        <v>9003</v>
      </c>
      <c r="L860">
        <v>501</v>
      </c>
      <c r="M860">
        <v>1</v>
      </c>
    </row>
    <row r="861" spans="1:13" x14ac:dyDescent="0.25">
      <c r="A861">
        <v>101</v>
      </c>
      <c r="B861" s="1">
        <v>46294</v>
      </c>
      <c r="C861">
        <v>69234</v>
      </c>
      <c r="D861" t="s">
        <v>747</v>
      </c>
      <c r="E861" t="s">
        <v>672</v>
      </c>
      <c r="F861">
        <v>15408</v>
      </c>
      <c r="G861" t="s">
        <v>1143</v>
      </c>
      <c r="H861">
        <v>10</v>
      </c>
      <c r="I861">
        <v>0</v>
      </c>
      <c r="J861">
        <v>674.9</v>
      </c>
      <c r="K861">
        <v>9003</v>
      </c>
      <c r="L861">
        <v>802</v>
      </c>
      <c r="M861">
        <v>1</v>
      </c>
    </row>
    <row r="862" spans="1:13" x14ac:dyDescent="0.25">
      <c r="A862">
        <v>101</v>
      </c>
      <c r="B862" s="1">
        <v>46294</v>
      </c>
      <c r="C862">
        <v>69234</v>
      </c>
      <c r="D862" t="s">
        <v>747</v>
      </c>
      <c r="E862" t="s">
        <v>672</v>
      </c>
      <c r="F862">
        <v>20132</v>
      </c>
      <c r="G862" t="s">
        <v>1144</v>
      </c>
      <c r="H862">
        <v>18</v>
      </c>
      <c r="I862">
        <v>0</v>
      </c>
      <c r="J862" s="2">
        <v>1328.4</v>
      </c>
      <c r="K862">
        <v>9003</v>
      </c>
      <c r="L862">
        <v>501</v>
      </c>
      <c r="M862">
        <v>1</v>
      </c>
    </row>
    <row r="863" spans="1:13" x14ac:dyDescent="0.25">
      <c r="A863">
        <v>101</v>
      </c>
      <c r="B863" s="1">
        <v>46294</v>
      </c>
      <c r="C863">
        <v>69234</v>
      </c>
      <c r="D863" t="s">
        <v>747</v>
      </c>
      <c r="E863" t="s">
        <v>672</v>
      </c>
      <c r="F863">
        <v>250024</v>
      </c>
      <c r="G863" t="s">
        <v>1469</v>
      </c>
      <c r="H863">
        <v>6</v>
      </c>
      <c r="I863">
        <v>0</v>
      </c>
      <c r="J863">
        <v>154.80000000000001</v>
      </c>
      <c r="K863">
        <v>9003</v>
      </c>
      <c r="L863">
        <v>501</v>
      </c>
      <c r="M863">
        <v>1</v>
      </c>
    </row>
    <row r="864" spans="1:13" x14ac:dyDescent="0.25">
      <c r="A864">
        <v>101</v>
      </c>
      <c r="B864" s="1">
        <v>46294</v>
      </c>
      <c r="C864">
        <v>69234</v>
      </c>
      <c r="D864" t="s">
        <v>747</v>
      </c>
      <c r="E864" t="s">
        <v>672</v>
      </c>
      <c r="F864">
        <v>280551</v>
      </c>
      <c r="G864" t="s">
        <v>1470</v>
      </c>
      <c r="H864">
        <v>1</v>
      </c>
      <c r="I864">
        <v>0</v>
      </c>
      <c r="J864">
        <v>50.7</v>
      </c>
      <c r="K864">
        <v>9003</v>
      </c>
      <c r="L864">
        <v>501</v>
      </c>
      <c r="M864">
        <v>1</v>
      </c>
    </row>
    <row r="865" spans="1:13" x14ac:dyDescent="0.25">
      <c r="A865">
        <v>101</v>
      </c>
      <c r="B865" s="1">
        <v>46294</v>
      </c>
      <c r="C865">
        <v>69235</v>
      </c>
      <c r="D865" t="s">
        <v>103</v>
      </c>
      <c r="E865" t="s">
        <v>104</v>
      </c>
      <c r="F865">
        <v>14837</v>
      </c>
      <c r="G865" t="s">
        <v>1141</v>
      </c>
      <c r="H865">
        <v>15</v>
      </c>
      <c r="I865">
        <v>0</v>
      </c>
      <c r="J865" s="2">
        <v>1164</v>
      </c>
      <c r="K865">
        <v>9003</v>
      </c>
      <c r="L865">
        <v>501</v>
      </c>
      <c r="M865">
        <v>1</v>
      </c>
    </row>
    <row r="866" spans="1:13" x14ac:dyDescent="0.25">
      <c r="A866">
        <v>101</v>
      </c>
      <c r="B866" s="1">
        <v>46294</v>
      </c>
      <c r="C866">
        <v>69235</v>
      </c>
      <c r="D866" t="s">
        <v>103</v>
      </c>
      <c r="E866" t="s">
        <v>104</v>
      </c>
      <c r="F866">
        <v>15408</v>
      </c>
      <c r="G866" t="s">
        <v>1143</v>
      </c>
      <c r="H866">
        <v>3</v>
      </c>
      <c r="I866">
        <v>0</v>
      </c>
      <c r="J866">
        <v>136.56</v>
      </c>
      <c r="K866">
        <v>9003</v>
      </c>
      <c r="L866">
        <v>802</v>
      </c>
      <c r="M866">
        <v>1</v>
      </c>
    </row>
    <row r="867" spans="1:13" x14ac:dyDescent="0.25">
      <c r="A867">
        <v>101</v>
      </c>
      <c r="B867" s="1">
        <v>46294</v>
      </c>
      <c r="C867">
        <v>69235</v>
      </c>
      <c r="D867" t="s">
        <v>103</v>
      </c>
      <c r="E867" t="s">
        <v>104</v>
      </c>
      <c r="F867">
        <v>250061</v>
      </c>
      <c r="G867" t="s">
        <v>1145</v>
      </c>
      <c r="H867">
        <v>15</v>
      </c>
      <c r="I867">
        <v>0</v>
      </c>
      <c r="J867">
        <v>237.45</v>
      </c>
      <c r="K867">
        <v>9003</v>
      </c>
      <c r="L867">
        <v>501</v>
      </c>
      <c r="M867">
        <v>1</v>
      </c>
    </row>
    <row r="868" spans="1:13" x14ac:dyDescent="0.25">
      <c r="A868">
        <v>101</v>
      </c>
      <c r="B868" s="1">
        <v>46294</v>
      </c>
      <c r="C868">
        <v>69238</v>
      </c>
      <c r="D868" t="s">
        <v>416</v>
      </c>
      <c r="E868" t="s">
        <v>417</v>
      </c>
      <c r="F868">
        <v>280778</v>
      </c>
      <c r="G868" t="s">
        <v>1471</v>
      </c>
      <c r="H868">
        <v>20</v>
      </c>
      <c r="I868">
        <v>0</v>
      </c>
      <c r="J868" s="2">
        <v>6400</v>
      </c>
      <c r="K868">
        <v>9003</v>
      </c>
      <c r="L868">
        <v>501</v>
      </c>
      <c r="M868">
        <v>1</v>
      </c>
    </row>
    <row r="869" spans="1:13" x14ac:dyDescent="0.25">
      <c r="A869">
        <v>101</v>
      </c>
      <c r="B869" s="1">
        <v>46294</v>
      </c>
      <c r="C869">
        <v>69238</v>
      </c>
      <c r="D869" t="s">
        <v>416</v>
      </c>
      <c r="E869" t="s">
        <v>417</v>
      </c>
      <c r="F869">
        <v>280779</v>
      </c>
      <c r="G869" t="s">
        <v>1472</v>
      </c>
      <c r="H869">
        <v>20</v>
      </c>
      <c r="I869">
        <v>0</v>
      </c>
      <c r="J869" s="2">
        <v>6400</v>
      </c>
      <c r="K869">
        <v>9003</v>
      </c>
      <c r="L869">
        <v>501</v>
      </c>
      <c r="M869">
        <v>1</v>
      </c>
    </row>
    <row r="870" spans="1:13" x14ac:dyDescent="0.25">
      <c r="A870">
        <v>101</v>
      </c>
      <c r="B870" s="1">
        <v>46294</v>
      </c>
      <c r="C870">
        <v>69238</v>
      </c>
      <c r="D870" t="s">
        <v>416</v>
      </c>
      <c r="E870" t="s">
        <v>417</v>
      </c>
      <c r="F870">
        <v>280780</v>
      </c>
      <c r="G870" t="s">
        <v>1473</v>
      </c>
      <c r="H870">
        <v>20</v>
      </c>
      <c r="I870">
        <v>0</v>
      </c>
      <c r="J870" s="2">
        <v>6400</v>
      </c>
      <c r="K870">
        <v>9003</v>
      </c>
      <c r="L870">
        <v>501</v>
      </c>
      <c r="M870">
        <v>1</v>
      </c>
    </row>
    <row r="871" spans="1:13" x14ac:dyDescent="0.25">
      <c r="A871">
        <v>101</v>
      </c>
      <c r="B871" s="1">
        <v>46294</v>
      </c>
      <c r="C871">
        <v>69238</v>
      </c>
      <c r="D871" t="s">
        <v>416</v>
      </c>
      <c r="E871" t="s">
        <v>417</v>
      </c>
      <c r="F871">
        <v>280781</v>
      </c>
      <c r="G871" t="s">
        <v>1474</v>
      </c>
      <c r="H871">
        <v>20</v>
      </c>
      <c r="I871">
        <v>0</v>
      </c>
      <c r="J871" s="2">
        <v>6400</v>
      </c>
      <c r="K871">
        <v>9003</v>
      </c>
      <c r="L871">
        <v>501</v>
      </c>
      <c r="M871">
        <v>1</v>
      </c>
    </row>
    <row r="872" spans="1:13" x14ac:dyDescent="0.25">
      <c r="A872">
        <v>101</v>
      </c>
      <c r="B872" s="1">
        <v>46294</v>
      </c>
      <c r="C872">
        <v>69238</v>
      </c>
      <c r="D872" t="s">
        <v>416</v>
      </c>
      <c r="E872" t="s">
        <v>417</v>
      </c>
      <c r="F872">
        <v>280782</v>
      </c>
      <c r="G872" t="s">
        <v>1475</v>
      </c>
      <c r="H872">
        <v>20</v>
      </c>
      <c r="I872">
        <v>0</v>
      </c>
      <c r="J872" s="2">
        <v>6400</v>
      </c>
      <c r="K872">
        <v>9003</v>
      </c>
      <c r="L872">
        <v>501</v>
      </c>
      <c r="M872">
        <v>1</v>
      </c>
    </row>
    <row r="873" spans="1:13" x14ac:dyDescent="0.25">
      <c r="A873">
        <v>101</v>
      </c>
      <c r="B873" s="1">
        <v>46294</v>
      </c>
      <c r="C873">
        <v>69238</v>
      </c>
      <c r="D873" t="s">
        <v>416</v>
      </c>
      <c r="E873" t="s">
        <v>417</v>
      </c>
      <c r="F873">
        <v>280783</v>
      </c>
      <c r="G873" t="s">
        <v>1476</v>
      </c>
      <c r="H873">
        <v>20</v>
      </c>
      <c r="I873">
        <v>0</v>
      </c>
      <c r="J873" s="2">
        <v>6400</v>
      </c>
      <c r="K873">
        <v>9003</v>
      </c>
      <c r="L873">
        <v>501</v>
      </c>
      <c r="M873">
        <v>1</v>
      </c>
    </row>
    <row r="874" spans="1:13" x14ac:dyDescent="0.25">
      <c r="A874">
        <v>101</v>
      </c>
      <c r="B874" s="1">
        <v>46294</v>
      </c>
      <c r="C874">
        <v>69238</v>
      </c>
      <c r="D874" t="s">
        <v>416</v>
      </c>
      <c r="E874" t="s">
        <v>417</v>
      </c>
      <c r="F874">
        <v>280784</v>
      </c>
      <c r="G874" t="s">
        <v>1477</v>
      </c>
      <c r="H874">
        <v>20</v>
      </c>
      <c r="I874">
        <v>0</v>
      </c>
      <c r="J874" s="2">
        <v>6400</v>
      </c>
      <c r="K874">
        <v>9003</v>
      </c>
      <c r="L874">
        <v>501</v>
      </c>
      <c r="M874">
        <v>1</v>
      </c>
    </row>
    <row r="875" spans="1:13" x14ac:dyDescent="0.25">
      <c r="A875">
        <v>101</v>
      </c>
      <c r="B875" s="1">
        <v>46294</v>
      </c>
      <c r="C875">
        <v>69242</v>
      </c>
      <c r="D875" t="s">
        <v>759</v>
      </c>
      <c r="E875" t="s">
        <v>341</v>
      </c>
      <c r="F875">
        <v>12313</v>
      </c>
      <c r="G875" t="s">
        <v>1449</v>
      </c>
      <c r="H875">
        <v>3</v>
      </c>
      <c r="I875">
        <v>0</v>
      </c>
      <c r="J875">
        <v>16.8</v>
      </c>
      <c r="K875">
        <v>9003</v>
      </c>
      <c r="L875">
        <v>802</v>
      </c>
      <c r="M875">
        <v>1</v>
      </c>
    </row>
    <row r="876" spans="1:13" x14ac:dyDescent="0.25">
      <c r="A876">
        <v>101</v>
      </c>
      <c r="B876" s="1">
        <v>46294</v>
      </c>
      <c r="C876">
        <v>69242</v>
      </c>
      <c r="D876" t="s">
        <v>759</v>
      </c>
      <c r="E876" t="s">
        <v>341</v>
      </c>
      <c r="F876">
        <v>15291</v>
      </c>
      <c r="G876" t="s">
        <v>1287</v>
      </c>
      <c r="H876">
        <v>11</v>
      </c>
      <c r="I876">
        <v>0</v>
      </c>
      <c r="J876">
        <v>208.34</v>
      </c>
      <c r="K876">
        <v>9003</v>
      </c>
      <c r="L876">
        <v>501</v>
      </c>
      <c r="M876">
        <v>1</v>
      </c>
    </row>
    <row r="877" spans="1:13" x14ac:dyDescent="0.25">
      <c r="A877">
        <v>101</v>
      </c>
      <c r="B877" s="1">
        <v>46294</v>
      </c>
      <c r="C877">
        <v>69242</v>
      </c>
      <c r="D877" t="s">
        <v>759</v>
      </c>
      <c r="E877" t="s">
        <v>341</v>
      </c>
      <c r="F877">
        <v>15408</v>
      </c>
      <c r="G877" t="s">
        <v>1143</v>
      </c>
      <c r="H877">
        <v>11</v>
      </c>
      <c r="I877">
        <v>0</v>
      </c>
      <c r="J877">
        <v>652.29999999999995</v>
      </c>
      <c r="K877">
        <v>9003</v>
      </c>
      <c r="L877">
        <v>802</v>
      </c>
      <c r="M877">
        <v>1</v>
      </c>
    </row>
    <row r="878" spans="1:13" x14ac:dyDescent="0.25">
      <c r="A878">
        <v>101</v>
      </c>
      <c r="B878" s="1">
        <v>46294</v>
      </c>
      <c r="C878">
        <v>69242</v>
      </c>
      <c r="D878" t="s">
        <v>759</v>
      </c>
      <c r="E878" t="s">
        <v>341</v>
      </c>
      <c r="F878">
        <v>15955</v>
      </c>
      <c r="G878" t="s">
        <v>1478</v>
      </c>
      <c r="H878">
        <v>2</v>
      </c>
      <c r="I878">
        <v>0</v>
      </c>
      <c r="J878">
        <v>69.7</v>
      </c>
      <c r="K878">
        <v>9003</v>
      </c>
      <c r="L878">
        <v>501</v>
      </c>
      <c r="M878">
        <v>1</v>
      </c>
    </row>
    <row r="879" spans="1:13" x14ac:dyDescent="0.25">
      <c r="A879">
        <v>101</v>
      </c>
      <c r="B879" s="1">
        <v>46294</v>
      </c>
      <c r="C879">
        <v>69242</v>
      </c>
      <c r="D879" t="s">
        <v>759</v>
      </c>
      <c r="E879" t="s">
        <v>341</v>
      </c>
      <c r="F879">
        <v>20132</v>
      </c>
      <c r="G879" t="s">
        <v>1144</v>
      </c>
      <c r="H879">
        <v>13</v>
      </c>
      <c r="I879">
        <v>0</v>
      </c>
      <c r="J879" s="2">
        <v>1079</v>
      </c>
      <c r="K879">
        <v>9003</v>
      </c>
      <c r="L879">
        <v>501</v>
      </c>
      <c r="M879">
        <v>1</v>
      </c>
    </row>
    <row r="880" spans="1:13" x14ac:dyDescent="0.25">
      <c r="A880">
        <v>101</v>
      </c>
      <c r="B880" s="1">
        <v>46294</v>
      </c>
      <c r="C880">
        <v>69242</v>
      </c>
      <c r="D880" t="s">
        <v>759</v>
      </c>
      <c r="E880" t="s">
        <v>341</v>
      </c>
      <c r="F880">
        <v>30049</v>
      </c>
      <c r="G880" t="s">
        <v>1289</v>
      </c>
      <c r="H880">
        <v>2</v>
      </c>
      <c r="I880">
        <v>0</v>
      </c>
      <c r="J880">
        <v>23.04</v>
      </c>
      <c r="K880">
        <v>9003</v>
      </c>
      <c r="L880">
        <v>501</v>
      </c>
      <c r="M880">
        <v>1</v>
      </c>
    </row>
    <row r="881" spans="1:13" x14ac:dyDescent="0.25">
      <c r="A881">
        <v>101</v>
      </c>
      <c r="B881" s="1">
        <v>46294</v>
      </c>
      <c r="C881">
        <v>69242</v>
      </c>
      <c r="D881" t="s">
        <v>759</v>
      </c>
      <c r="E881" t="s">
        <v>341</v>
      </c>
      <c r="F881">
        <v>30164</v>
      </c>
      <c r="G881" t="s">
        <v>1291</v>
      </c>
      <c r="H881">
        <v>2</v>
      </c>
      <c r="I881">
        <v>0</v>
      </c>
      <c r="J881">
        <v>110</v>
      </c>
      <c r="K881">
        <v>9003</v>
      </c>
      <c r="L881">
        <v>501</v>
      </c>
      <c r="M881">
        <v>1</v>
      </c>
    </row>
    <row r="882" spans="1:13" x14ac:dyDescent="0.25">
      <c r="A882">
        <v>101</v>
      </c>
      <c r="B882" s="1">
        <v>46294</v>
      </c>
      <c r="C882">
        <v>69242</v>
      </c>
      <c r="D882" t="s">
        <v>759</v>
      </c>
      <c r="E882" t="s">
        <v>341</v>
      </c>
      <c r="F882">
        <v>30468</v>
      </c>
      <c r="G882" t="s">
        <v>1294</v>
      </c>
      <c r="H882">
        <v>2</v>
      </c>
      <c r="I882">
        <v>0</v>
      </c>
      <c r="J882">
        <v>31.14</v>
      </c>
      <c r="L882">
        <v>501</v>
      </c>
      <c r="M882">
        <v>1</v>
      </c>
    </row>
    <row r="883" spans="1:13" x14ac:dyDescent="0.25">
      <c r="A883">
        <v>101</v>
      </c>
      <c r="B883" s="1">
        <v>46294</v>
      </c>
      <c r="C883">
        <v>69242</v>
      </c>
      <c r="D883" t="s">
        <v>759</v>
      </c>
      <c r="E883" t="s">
        <v>341</v>
      </c>
      <c r="F883">
        <v>60001</v>
      </c>
      <c r="G883" t="s">
        <v>1129</v>
      </c>
      <c r="H883">
        <v>5</v>
      </c>
      <c r="I883">
        <v>0</v>
      </c>
      <c r="J883">
        <v>13.4</v>
      </c>
      <c r="K883">
        <v>9003</v>
      </c>
      <c r="L883">
        <v>501</v>
      </c>
      <c r="M883">
        <v>1</v>
      </c>
    </row>
    <row r="884" spans="1:13" x14ac:dyDescent="0.25">
      <c r="A884">
        <v>101</v>
      </c>
      <c r="B884" s="1">
        <v>46294</v>
      </c>
      <c r="C884">
        <v>69242</v>
      </c>
      <c r="D884" t="s">
        <v>759</v>
      </c>
      <c r="E884" t="s">
        <v>341</v>
      </c>
      <c r="F884">
        <v>70043</v>
      </c>
      <c r="G884" t="s">
        <v>1479</v>
      </c>
      <c r="H884">
        <v>10</v>
      </c>
      <c r="I884">
        <v>0</v>
      </c>
      <c r="J884">
        <v>7</v>
      </c>
      <c r="K884">
        <v>9003</v>
      </c>
      <c r="L884">
        <v>501</v>
      </c>
      <c r="M884">
        <v>1</v>
      </c>
    </row>
    <row r="885" spans="1:13" x14ac:dyDescent="0.25">
      <c r="A885">
        <v>101</v>
      </c>
      <c r="B885" s="1">
        <v>46294</v>
      </c>
      <c r="C885">
        <v>69242</v>
      </c>
      <c r="D885" t="s">
        <v>759</v>
      </c>
      <c r="E885" t="s">
        <v>341</v>
      </c>
      <c r="F885">
        <v>80004</v>
      </c>
      <c r="G885" t="s">
        <v>1413</v>
      </c>
      <c r="H885">
        <v>4</v>
      </c>
      <c r="I885">
        <v>0</v>
      </c>
      <c r="J885">
        <v>40.24</v>
      </c>
      <c r="K885">
        <v>9003</v>
      </c>
      <c r="L885">
        <v>801</v>
      </c>
      <c r="M885">
        <v>1</v>
      </c>
    </row>
    <row r="886" spans="1:13" x14ac:dyDescent="0.25">
      <c r="A886">
        <v>101</v>
      </c>
      <c r="B886" s="1">
        <v>46294</v>
      </c>
      <c r="C886">
        <v>69242</v>
      </c>
      <c r="D886" t="s">
        <v>759</v>
      </c>
      <c r="E886" t="s">
        <v>341</v>
      </c>
      <c r="F886">
        <v>80015</v>
      </c>
      <c r="G886" t="s">
        <v>1445</v>
      </c>
      <c r="H886">
        <v>2</v>
      </c>
      <c r="I886">
        <v>0</v>
      </c>
      <c r="J886">
        <v>24.8</v>
      </c>
      <c r="K886">
        <v>9003</v>
      </c>
      <c r="L886">
        <v>501</v>
      </c>
      <c r="M886">
        <v>1</v>
      </c>
    </row>
    <row r="887" spans="1:13" x14ac:dyDescent="0.25">
      <c r="A887">
        <v>101</v>
      </c>
      <c r="B887" s="1">
        <v>46294</v>
      </c>
      <c r="C887">
        <v>69242</v>
      </c>
      <c r="D887" t="s">
        <v>759</v>
      </c>
      <c r="E887" t="s">
        <v>341</v>
      </c>
      <c r="F887">
        <v>80039</v>
      </c>
      <c r="G887" t="s">
        <v>1480</v>
      </c>
      <c r="H887">
        <v>2</v>
      </c>
      <c r="I887">
        <v>0</v>
      </c>
      <c r="J887">
        <v>12.52</v>
      </c>
      <c r="K887">
        <v>9003</v>
      </c>
      <c r="L887">
        <v>501</v>
      </c>
      <c r="M887">
        <v>1</v>
      </c>
    </row>
    <row r="888" spans="1:13" x14ac:dyDescent="0.25">
      <c r="A888">
        <v>101</v>
      </c>
      <c r="B888" s="1">
        <v>46294</v>
      </c>
      <c r="C888">
        <v>69242</v>
      </c>
      <c r="D888" t="s">
        <v>759</v>
      </c>
      <c r="E888" t="s">
        <v>341</v>
      </c>
      <c r="F888">
        <v>80199</v>
      </c>
      <c r="G888" t="s">
        <v>1481</v>
      </c>
      <c r="H888">
        <v>2</v>
      </c>
      <c r="I888">
        <v>0</v>
      </c>
      <c r="J888">
        <v>47</v>
      </c>
      <c r="L888">
        <v>501</v>
      </c>
      <c r="M888">
        <v>1</v>
      </c>
    </row>
    <row r="889" spans="1:13" x14ac:dyDescent="0.25">
      <c r="A889">
        <v>101</v>
      </c>
      <c r="B889" s="1">
        <v>46294</v>
      </c>
      <c r="C889">
        <v>69242</v>
      </c>
      <c r="D889" t="s">
        <v>759</v>
      </c>
      <c r="E889" t="s">
        <v>341</v>
      </c>
      <c r="F889">
        <v>250061</v>
      </c>
      <c r="G889" t="s">
        <v>1145</v>
      </c>
      <c r="H889">
        <v>11</v>
      </c>
      <c r="I889">
        <v>0</v>
      </c>
      <c r="J889">
        <v>102.3</v>
      </c>
      <c r="K889">
        <v>9003</v>
      </c>
      <c r="L889">
        <v>501</v>
      </c>
      <c r="M889">
        <v>1</v>
      </c>
    </row>
    <row r="890" spans="1:13" x14ac:dyDescent="0.25">
      <c r="A890">
        <v>101</v>
      </c>
      <c r="B890" s="1">
        <v>46294</v>
      </c>
      <c r="C890">
        <v>69242</v>
      </c>
      <c r="D890" t="s">
        <v>759</v>
      </c>
      <c r="E890" t="s">
        <v>341</v>
      </c>
      <c r="F890">
        <v>390371</v>
      </c>
      <c r="G890" t="s">
        <v>1127</v>
      </c>
      <c r="H890">
        <v>5</v>
      </c>
      <c r="I890">
        <v>0</v>
      </c>
      <c r="J890">
        <v>29</v>
      </c>
      <c r="K890">
        <v>9003</v>
      </c>
      <c r="L890">
        <v>501</v>
      </c>
      <c r="M890">
        <v>1</v>
      </c>
    </row>
    <row r="891" spans="1:13" x14ac:dyDescent="0.25">
      <c r="A891">
        <v>101</v>
      </c>
      <c r="B891" s="1">
        <v>46294</v>
      </c>
      <c r="C891">
        <v>69246</v>
      </c>
      <c r="D891" t="s">
        <v>214</v>
      </c>
      <c r="E891" t="s">
        <v>215</v>
      </c>
      <c r="F891">
        <v>280718</v>
      </c>
      <c r="G891" t="s">
        <v>1482</v>
      </c>
      <c r="H891">
        <v>63</v>
      </c>
      <c r="I891">
        <v>0</v>
      </c>
      <c r="J891" s="2">
        <v>2601.9</v>
      </c>
      <c r="K891">
        <v>9003</v>
      </c>
      <c r="L891">
        <v>501</v>
      </c>
      <c r="M891">
        <v>1</v>
      </c>
    </row>
    <row r="892" spans="1:13" x14ac:dyDescent="0.25">
      <c r="A892">
        <v>101</v>
      </c>
      <c r="B892" s="1">
        <v>46294</v>
      </c>
      <c r="C892">
        <v>69248</v>
      </c>
      <c r="D892" t="s">
        <v>375</v>
      </c>
      <c r="E892" t="s">
        <v>376</v>
      </c>
      <c r="F892">
        <v>12426</v>
      </c>
      <c r="G892" t="s">
        <v>1483</v>
      </c>
      <c r="H892">
        <v>101</v>
      </c>
      <c r="I892">
        <v>0</v>
      </c>
      <c r="J892" s="2">
        <v>19288.98</v>
      </c>
      <c r="K892">
        <v>9003</v>
      </c>
      <c r="L892">
        <v>501</v>
      </c>
      <c r="M892">
        <v>1</v>
      </c>
    </row>
    <row r="893" spans="1:13" x14ac:dyDescent="0.25">
      <c r="A893">
        <v>101</v>
      </c>
      <c r="B893" s="1">
        <v>46294</v>
      </c>
      <c r="C893">
        <v>69252</v>
      </c>
      <c r="D893" t="s">
        <v>110</v>
      </c>
      <c r="E893" t="s">
        <v>111</v>
      </c>
      <c r="F893">
        <v>30300</v>
      </c>
      <c r="G893" t="s">
        <v>1484</v>
      </c>
      <c r="H893">
        <v>8</v>
      </c>
      <c r="I893">
        <v>0</v>
      </c>
      <c r="J893" s="2">
        <v>1868.16</v>
      </c>
      <c r="K893">
        <v>9003</v>
      </c>
      <c r="L893">
        <v>501</v>
      </c>
      <c r="M893">
        <v>1</v>
      </c>
    </row>
    <row r="894" spans="1:13" x14ac:dyDescent="0.25">
      <c r="A894">
        <v>101</v>
      </c>
      <c r="B894" s="1">
        <v>46294</v>
      </c>
      <c r="C894">
        <v>69255</v>
      </c>
      <c r="D894" t="s">
        <v>792</v>
      </c>
      <c r="E894" t="s">
        <v>793</v>
      </c>
      <c r="F894">
        <v>20132</v>
      </c>
      <c r="G894" t="s">
        <v>1144</v>
      </c>
      <c r="H894">
        <v>12</v>
      </c>
      <c r="I894">
        <v>0</v>
      </c>
      <c r="J894">
        <v>811.2</v>
      </c>
      <c r="K894">
        <v>9003</v>
      </c>
      <c r="L894">
        <v>501</v>
      </c>
      <c r="M894">
        <v>1</v>
      </c>
    </row>
    <row r="895" spans="1:13" x14ac:dyDescent="0.25">
      <c r="A895">
        <v>101</v>
      </c>
      <c r="B895" s="1">
        <v>46294</v>
      </c>
      <c r="C895">
        <v>69258</v>
      </c>
      <c r="D895" t="s">
        <v>792</v>
      </c>
      <c r="E895" t="s">
        <v>793</v>
      </c>
      <c r="F895">
        <v>15408</v>
      </c>
      <c r="G895" t="s">
        <v>1143</v>
      </c>
      <c r="H895">
        <v>3</v>
      </c>
      <c r="I895">
        <v>0</v>
      </c>
      <c r="J895">
        <v>128.69999999999999</v>
      </c>
      <c r="K895">
        <v>9003</v>
      </c>
      <c r="L895">
        <v>802</v>
      </c>
      <c r="M895">
        <v>1</v>
      </c>
    </row>
    <row r="896" spans="1:13" x14ac:dyDescent="0.25">
      <c r="A896">
        <v>101</v>
      </c>
      <c r="B896" s="1">
        <v>46294</v>
      </c>
      <c r="C896">
        <v>69261</v>
      </c>
      <c r="D896" t="s">
        <v>385</v>
      </c>
      <c r="E896" t="s">
        <v>58</v>
      </c>
      <c r="F896">
        <v>150029</v>
      </c>
      <c r="G896" t="s">
        <v>1394</v>
      </c>
      <c r="H896">
        <v>500</v>
      </c>
      <c r="I896">
        <v>0</v>
      </c>
      <c r="J896" s="2">
        <v>1725</v>
      </c>
      <c r="K896">
        <v>9003</v>
      </c>
      <c r="L896">
        <v>501</v>
      </c>
      <c r="M896">
        <v>1</v>
      </c>
    </row>
    <row r="897" spans="1:13" x14ac:dyDescent="0.25">
      <c r="A897">
        <v>101</v>
      </c>
      <c r="B897" s="1">
        <v>46294</v>
      </c>
      <c r="C897">
        <v>69261</v>
      </c>
      <c r="D897" t="s">
        <v>385</v>
      </c>
      <c r="E897" t="s">
        <v>58</v>
      </c>
      <c r="F897">
        <v>160048</v>
      </c>
      <c r="G897" t="s">
        <v>1134</v>
      </c>
      <c r="H897">
        <v>20</v>
      </c>
      <c r="I897">
        <v>0</v>
      </c>
      <c r="J897">
        <v>334</v>
      </c>
      <c r="K897">
        <v>9003</v>
      </c>
      <c r="L897">
        <v>501</v>
      </c>
      <c r="M897">
        <v>1</v>
      </c>
    </row>
    <row r="898" spans="1:13" x14ac:dyDescent="0.25">
      <c r="A898">
        <v>101</v>
      </c>
      <c r="B898" s="1">
        <v>46294</v>
      </c>
      <c r="C898">
        <v>69261</v>
      </c>
      <c r="D898" t="s">
        <v>385</v>
      </c>
      <c r="E898" t="s">
        <v>58</v>
      </c>
      <c r="F898">
        <v>170119</v>
      </c>
      <c r="G898" t="s">
        <v>1485</v>
      </c>
      <c r="H898">
        <v>300</v>
      </c>
      <c r="I898">
        <v>0</v>
      </c>
      <c r="J898">
        <v>420</v>
      </c>
      <c r="K898">
        <v>9003</v>
      </c>
      <c r="L898">
        <v>705</v>
      </c>
      <c r="M898">
        <v>1</v>
      </c>
    </row>
    <row r="899" spans="1:13" x14ac:dyDescent="0.25">
      <c r="A899">
        <v>101</v>
      </c>
      <c r="B899" s="1">
        <v>46294</v>
      </c>
      <c r="C899">
        <v>69261</v>
      </c>
      <c r="D899" t="s">
        <v>385</v>
      </c>
      <c r="E899" t="s">
        <v>58</v>
      </c>
      <c r="F899">
        <v>200137</v>
      </c>
      <c r="G899" t="s">
        <v>1486</v>
      </c>
      <c r="H899">
        <v>4</v>
      </c>
      <c r="I899">
        <v>0</v>
      </c>
      <c r="J899">
        <v>166.6</v>
      </c>
      <c r="K899">
        <v>9003</v>
      </c>
      <c r="L899">
        <v>501</v>
      </c>
      <c r="M899">
        <v>1</v>
      </c>
    </row>
    <row r="900" spans="1:13" x14ac:dyDescent="0.25">
      <c r="A900">
        <v>101</v>
      </c>
      <c r="B900" s="1">
        <v>46294</v>
      </c>
      <c r="C900">
        <v>69261</v>
      </c>
      <c r="D900" t="s">
        <v>385</v>
      </c>
      <c r="E900" t="s">
        <v>58</v>
      </c>
      <c r="F900">
        <v>280760</v>
      </c>
      <c r="G900" t="s">
        <v>1127</v>
      </c>
      <c r="H900">
        <v>480</v>
      </c>
      <c r="I900">
        <v>0</v>
      </c>
      <c r="J900" s="2">
        <v>2448</v>
      </c>
      <c r="K900">
        <v>9003</v>
      </c>
      <c r="L900">
        <v>501</v>
      </c>
      <c r="M900">
        <v>1</v>
      </c>
    </row>
    <row r="901" spans="1:13" x14ac:dyDescent="0.25">
      <c r="A901">
        <v>101</v>
      </c>
      <c r="B901" s="1">
        <v>46294</v>
      </c>
      <c r="C901">
        <v>69266</v>
      </c>
      <c r="D901" t="s">
        <v>114</v>
      </c>
      <c r="E901" t="s">
        <v>115</v>
      </c>
      <c r="F901">
        <v>15906</v>
      </c>
      <c r="G901" t="s">
        <v>1305</v>
      </c>
      <c r="H901">
        <v>20</v>
      </c>
      <c r="I901">
        <v>0</v>
      </c>
      <c r="J901" s="2">
        <v>2153.8000000000002</v>
      </c>
      <c r="K901">
        <v>9003</v>
      </c>
      <c r="L901">
        <v>501</v>
      </c>
      <c r="M901">
        <v>1</v>
      </c>
    </row>
    <row r="902" spans="1:13" x14ac:dyDescent="0.25">
      <c r="A902">
        <v>101</v>
      </c>
      <c r="B902" s="1">
        <v>46294</v>
      </c>
      <c r="C902">
        <v>69274</v>
      </c>
      <c r="D902" t="s">
        <v>380</v>
      </c>
      <c r="E902" t="s">
        <v>169</v>
      </c>
      <c r="F902">
        <v>390535</v>
      </c>
      <c r="G902" t="s">
        <v>1352</v>
      </c>
      <c r="H902">
        <v>180</v>
      </c>
      <c r="I902">
        <v>0</v>
      </c>
      <c r="J902">
        <v>504</v>
      </c>
      <c r="K902">
        <v>9003</v>
      </c>
      <c r="L902">
        <v>802</v>
      </c>
      <c r="M902">
        <v>1</v>
      </c>
    </row>
    <row r="903" spans="1:13" x14ac:dyDescent="0.25">
      <c r="A903">
        <v>101</v>
      </c>
      <c r="B903" s="1">
        <v>46295</v>
      </c>
      <c r="C903">
        <v>69282</v>
      </c>
      <c r="D903" t="s">
        <v>424</v>
      </c>
      <c r="E903" t="s">
        <v>425</v>
      </c>
      <c r="F903">
        <v>15408</v>
      </c>
      <c r="G903" t="s">
        <v>1143</v>
      </c>
      <c r="H903">
        <v>50</v>
      </c>
      <c r="I903">
        <v>0</v>
      </c>
      <c r="J903" s="2">
        <v>2276</v>
      </c>
      <c r="K903">
        <v>9003</v>
      </c>
      <c r="L903">
        <v>802</v>
      </c>
      <c r="M903">
        <v>1</v>
      </c>
    </row>
    <row r="904" spans="1:13" x14ac:dyDescent="0.25">
      <c r="A904">
        <v>101</v>
      </c>
      <c r="B904" s="1">
        <v>46295</v>
      </c>
      <c r="C904">
        <v>69282</v>
      </c>
      <c r="D904" t="s">
        <v>424</v>
      </c>
      <c r="E904" t="s">
        <v>425</v>
      </c>
      <c r="F904">
        <v>20132</v>
      </c>
      <c r="G904" t="s">
        <v>1144</v>
      </c>
      <c r="H904">
        <v>51</v>
      </c>
      <c r="I904">
        <v>0</v>
      </c>
      <c r="J904" s="2">
        <v>4473.72</v>
      </c>
      <c r="K904">
        <v>9003</v>
      </c>
      <c r="L904">
        <v>501</v>
      </c>
      <c r="M904">
        <v>1</v>
      </c>
    </row>
    <row r="905" spans="1:13" x14ac:dyDescent="0.25">
      <c r="A905">
        <v>101</v>
      </c>
      <c r="B905" s="1">
        <v>46295</v>
      </c>
      <c r="C905">
        <v>69283</v>
      </c>
      <c r="D905" t="s">
        <v>295</v>
      </c>
      <c r="E905" t="s">
        <v>296</v>
      </c>
      <c r="F905">
        <v>15408</v>
      </c>
      <c r="G905" t="s">
        <v>1143</v>
      </c>
      <c r="H905">
        <v>31</v>
      </c>
      <c r="I905">
        <v>0</v>
      </c>
      <c r="J905" s="2">
        <v>1411.12</v>
      </c>
      <c r="K905">
        <v>9003</v>
      </c>
      <c r="L905">
        <v>802</v>
      </c>
      <c r="M905">
        <v>1</v>
      </c>
    </row>
    <row r="906" spans="1:13" x14ac:dyDescent="0.25">
      <c r="A906">
        <v>101</v>
      </c>
      <c r="B906" s="1">
        <v>46295</v>
      </c>
      <c r="C906">
        <v>69283</v>
      </c>
      <c r="D906" t="s">
        <v>295</v>
      </c>
      <c r="E906" t="s">
        <v>296</v>
      </c>
      <c r="F906">
        <v>280164</v>
      </c>
      <c r="G906" t="s">
        <v>1487</v>
      </c>
      <c r="H906">
        <v>4</v>
      </c>
      <c r="I906">
        <v>0</v>
      </c>
      <c r="J906" s="2">
        <v>1056</v>
      </c>
      <c r="K906">
        <v>9003</v>
      </c>
      <c r="L906">
        <v>501</v>
      </c>
      <c r="M906">
        <v>1</v>
      </c>
    </row>
    <row r="907" spans="1:13" x14ac:dyDescent="0.25">
      <c r="A907">
        <v>101</v>
      </c>
      <c r="B907" s="1">
        <v>46295</v>
      </c>
      <c r="C907">
        <v>69284</v>
      </c>
      <c r="D907" t="s">
        <v>100</v>
      </c>
      <c r="E907" t="s">
        <v>101</v>
      </c>
      <c r="F907">
        <v>14837</v>
      </c>
      <c r="G907" t="s">
        <v>1141</v>
      </c>
      <c r="H907">
        <v>95</v>
      </c>
      <c r="I907">
        <v>0</v>
      </c>
      <c r="J907" s="2">
        <v>7372</v>
      </c>
      <c r="K907">
        <v>9003</v>
      </c>
      <c r="L907">
        <v>501</v>
      </c>
      <c r="M907">
        <v>1</v>
      </c>
    </row>
    <row r="908" spans="1:13" x14ac:dyDescent="0.25">
      <c r="A908">
        <v>101</v>
      </c>
      <c r="B908" s="1">
        <v>46295</v>
      </c>
      <c r="C908">
        <v>69284</v>
      </c>
      <c r="D908" t="s">
        <v>100</v>
      </c>
      <c r="E908" t="s">
        <v>101</v>
      </c>
      <c r="F908">
        <v>15423</v>
      </c>
      <c r="G908" t="s">
        <v>1266</v>
      </c>
      <c r="H908">
        <v>26</v>
      </c>
      <c r="I908">
        <v>0</v>
      </c>
      <c r="J908" s="2">
        <v>3397.68</v>
      </c>
      <c r="K908">
        <v>9003</v>
      </c>
      <c r="L908">
        <v>802</v>
      </c>
      <c r="M908">
        <v>1</v>
      </c>
    </row>
    <row r="909" spans="1:13" x14ac:dyDescent="0.25">
      <c r="A909">
        <v>101</v>
      </c>
      <c r="B909" s="1">
        <v>46295</v>
      </c>
      <c r="C909">
        <v>69284</v>
      </c>
      <c r="D909" t="s">
        <v>100</v>
      </c>
      <c r="E909" t="s">
        <v>101</v>
      </c>
      <c r="F909">
        <v>15425</v>
      </c>
      <c r="G909" t="s">
        <v>1467</v>
      </c>
      <c r="H909">
        <v>49</v>
      </c>
      <c r="I909">
        <v>0</v>
      </c>
      <c r="J909" s="2">
        <v>5241.04</v>
      </c>
      <c r="K909">
        <v>9003</v>
      </c>
      <c r="L909">
        <v>802</v>
      </c>
      <c r="M909">
        <v>1</v>
      </c>
    </row>
    <row r="910" spans="1:13" x14ac:dyDescent="0.25">
      <c r="A910">
        <v>101</v>
      </c>
      <c r="B910" s="1">
        <v>46295</v>
      </c>
      <c r="C910">
        <v>69284</v>
      </c>
      <c r="D910" t="s">
        <v>100</v>
      </c>
      <c r="E910" t="s">
        <v>101</v>
      </c>
      <c r="F910">
        <v>15622</v>
      </c>
      <c r="G910" t="s">
        <v>1488</v>
      </c>
      <c r="H910">
        <v>100</v>
      </c>
      <c r="I910">
        <v>0</v>
      </c>
      <c r="J910" s="2">
        <v>1583</v>
      </c>
      <c r="K910">
        <v>9003</v>
      </c>
      <c r="L910">
        <v>501</v>
      </c>
      <c r="M910">
        <v>1</v>
      </c>
    </row>
    <row r="911" spans="1:13" x14ac:dyDescent="0.25">
      <c r="A911">
        <v>101</v>
      </c>
      <c r="B911" s="1">
        <v>46295</v>
      </c>
      <c r="C911">
        <v>69284</v>
      </c>
      <c r="D911" t="s">
        <v>100</v>
      </c>
      <c r="E911" t="s">
        <v>101</v>
      </c>
      <c r="F911">
        <v>20132</v>
      </c>
      <c r="G911" t="s">
        <v>1144</v>
      </c>
      <c r="H911">
        <v>74</v>
      </c>
      <c r="I911">
        <v>0</v>
      </c>
      <c r="J911" s="2">
        <v>6491.28</v>
      </c>
      <c r="K911">
        <v>9003</v>
      </c>
      <c r="L911">
        <v>501</v>
      </c>
      <c r="M911">
        <v>1</v>
      </c>
    </row>
    <row r="912" spans="1:13" x14ac:dyDescent="0.25">
      <c r="A912">
        <v>101</v>
      </c>
      <c r="B912" s="1">
        <v>46295</v>
      </c>
      <c r="C912">
        <v>69285</v>
      </c>
      <c r="D912" t="s">
        <v>998</v>
      </c>
      <c r="E912" t="s">
        <v>512</v>
      </c>
      <c r="F912">
        <v>15408</v>
      </c>
      <c r="G912" t="s">
        <v>1143</v>
      </c>
      <c r="H912">
        <v>3</v>
      </c>
      <c r="I912">
        <v>0</v>
      </c>
      <c r="J912">
        <v>147.87</v>
      </c>
      <c r="K912">
        <v>9003</v>
      </c>
      <c r="L912">
        <v>802</v>
      </c>
      <c r="M912">
        <v>1</v>
      </c>
    </row>
    <row r="913" spans="1:13" x14ac:dyDescent="0.25">
      <c r="A913">
        <v>101</v>
      </c>
      <c r="B913" s="1">
        <v>46295</v>
      </c>
      <c r="C913">
        <v>69285</v>
      </c>
      <c r="D913" t="s">
        <v>998</v>
      </c>
      <c r="E913" t="s">
        <v>512</v>
      </c>
      <c r="F913">
        <v>20132</v>
      </c>
      <c r="G913" t="s">
        <v>1144</v>
      </c>
      <c r="H913">
        <v>2</v>
      </c>
      <c r="I913">
        <v>0</v>
      </c>
      <c r="J913">
        <v>189.92</v>
      </c>
      <c r="K913">
        <v>9003</v>
      </c>
      <c r="L913">
        <v>501</v>
      </c>
      <c r="M913">
        <v>1</v>
      </c>
    </row>
    <row r="914" spans="1:13" x14ac:dyDescent="0.25">
      <c r="A914">
        <v>101</v>
      </c>
      <c r="B914" s="1">
        <v>46295</v>
      </c>
      <c r="C914">
        <v>69285</v>
      </c>
      <c r="D914" t="s">
        <v>998</v>
      </c>
      <c r="E914" t="s">
        <v>512</v>
      </c>
      <c r="F914">
        <v>250043</v>
      </c>
      <c r="G914" t="s">
        <v>1367</v>
      </c>
      <c r="H914">
        <v>6</v>
      </c>
      <c r="I914">
        <v>0</v>
      </c>
      <c r="J914">
        <v>79.739999999999995</v>
      </c>
      <c r="K914">
        <v>9003</v>
      </c>
      <c r="L914">
        <v>501</v>
      </c>
      <c r="M914">
        <v>1</v>
      </c>
    </row>
    <row r="915" spans="1:13" x14ac:dyDescent="0.25">
      <c r="A915">
        <v>101</v>
      </c>
      <c r="B915" s="1">
        <v>46295</v>
      </c>
      <c r="C915">
        <v>69285</v>
      </c>
      <c r="D915" t="s">
        <v>998</v>
      </c>
      <c r="E915" t="s">
        <v>512</v>
      </c>
      <c r="F915">
        <v>250061</v>
      </c>
      <c r="G915" t="s">
        <v>1145</v>
      </c>
      <c r="H915">
        <v>4</v>
      </c>
      <c r="I915">
        <v>0</v>
      </c>
      <c r="J915">
        <v>65.400000000000006</v>
      </c>
      <c r="K915">
        <v>9003</v>
      </c>
      <c r="L915">
        <v>501</v>
      </c>
      <c r="M915">
        <v>1</v>
      </c>
    </row>
    <row r="916" spans="1:13" x14ac:dyDescent="0.25">
      <c r="A916">
        <v>101</v>
      </c>
      <c r="B916" s="1">
        <v>46295</v>
      </c>
      <c r="C916">
        <v>69285</v>
      </c>
      <c r="D916" t="s">
        <v>998</v>
      </c>
      <c r="E916" t="s">
        <v>512</v>
      </c>
      <c r="F916">
        <v>280760</v>
      </c>
      <c r="G916" t="s">
        <v>1127</v>
      </c>
      <c r="H916">
        <v>4</v>
      </c>
      <c r="I916">
        <v>0</v>
      </c>
      <c r="J916">
        <v>27.48</v>
      </c>
      <c r="K916">
        <v>9003</v>
      </c>
      <c r="L916">
        <v>501</v>
      </c>
      <c r="M916">
        <v>1</v>
      </c>
    </row>
    <row r="917" spans="1:13" x14ac:dyDescent="0.25">
      <c r="A917">
        <v>101</v>
      </c>
      <c r="B917" s="1">
        <v>46295</v>
      </c>
      <c r="C917">
        <v>69285</v>
      </c>
      <c r="D917" t="s">
        <v>998</v>
      </c>
      <c r="E917" t="s">
        <v>512</v>
      </c>
      <c r="F917">
        <v>399998</v>
      </c>
      <c r="G917" t="s">
        <v>1147</v>
      </c>
      <c r="H917">
        <v>3</v>
      </c>
      <c r="I917">
        <v>0</v>
      </c>
      <c r="J917">
        <v>254.49</v>
      </c>
      <c r="K917">
        <v>9003</v>
      </c>
      <c r="L917">
        <v>501</v>
      </c>
      <c r="M917">
        <v>1</v>
      </c>
    </row>
    <row r="918" spans="1:13" x14ac:dyDescent="0.25">
      <c r="A918">
        <v>101</v>
      </c>
      <c r="B918" s="1">
        <v>46295</v>
      </c>
      <c r="C918">
        <v>69286</v>
      </c>
      <c r="D918" t="s">
        <v>393</v>
      </c>
      <c r="E918" t="s">
        <v>394</v>
      </c>
      <c r="F918">
        <v>14837</v>
      </c>
      <c r="G918" t="s">
        <v>1141</v>
      </c>
      <c r="H918">
        <v>30</v>
      </c>
      <c r="I918">
        <v>0</v>
      </c>
      <c r="J918" s="2">
        <v>2524.5</v>
      </c>
      <c r="K918">
        <v>9003</v>
      </c>
      <c r="L918">
        <v>501</v>
      </c>
      <c r="M918">
        <v>1</v>
      </c>
    </row>
    <row r="919" spans="1:13" x14ac:dyDescent="0.25">
      <c r="A919">
        <v>101</v>
      </c>
      <c r="B919" s="1">
        <v>46295</v>
      </c>
      <c r="C919">
        <v>69286</v>
      </c>
      <c r="D919" t="s">
        <v>393</v>
      </c>
      <c r="E919" t="s">
        <v>394</v>
      </c>
      <c r="F919">
        <v>250043</v>
      </c>
      <c r="G919" t="s">
        <v>1367</v>
      </c>
      <c r="H919">
        <v>50</v>
      </c>
      <c r="I919">
        <v>0</v>
      </c>
      <c r="J919">
        <v>664.5</v>
      </c>
      <c r="K919">
        <v>9003</v>
      </c>
      <c r="L919">
        <v>501</v>
      </c>
      <c r="M919">
        <v>1</v>
      </c>
    </row>
    <row r="920" spans="1:13" x14ac:dyDescent="0.25">
      <c r="A920">
        <v>101</v>
      </c>
      <c r="B920" s="1">
        <v>46295</v>
      </c>
      <c r="C920">
        <v>69287</v>
      </c>
      <c r="D920" t="s">
        <v>243</v>
      </c>
      <c r="E920" t="s">
        <v>139</v>
      </c>
      <c r="F920">
        <v>250043</v>
      </c>
      <c r="G920" t="s">
        <v>1367</v>
      </c>
      <c r="H920">
        <v>30</v>
      </c>
      <c r="I920">
        <v>0</v>
      </c>
      <c r="J920">
        <v>398.7</v>
      </c>
      <c r="K920">
        <v>9003</v>
      </c>
      <c r="L920">
        <v>501</v>
      </c>
      <c r="M920">
        <v>1</v>
      </c>
    </row>
    <row r="921" spans="1:13" x14ac:dyDescent="0.25">
      <c r="A921">
        <v>101</v>
      </c>
      <c r="B921" s="1">
        <v>46295</v>
      </c>
      <c r="C921">
        <v>69287</v>
      </c>
      <c r="D921" t="s">
        <v>243</v>
      </c>
      <c r="E921" t="s">
        <v>139</v>
      </c>
      <c r="F921">
        <v>250061</v>
      </c>
      <c r="G921" t="s">
        <v>1145</v>
      </c>
      <c r="H921">
        <v>10</v>
      </c>
      <c r="I921">
        <v>0</v>
      </c>
      <c r="J921">
        <v>163.5</v>
      </c>
      <c r="K921">
        <v>9003</v>
      </c>
      <c r="L921">
        <v>501</v>
      </c>
      <c r="M921">
        <v>1</v>
      </c>
    </row>
    <row r="922" spans="1:13" x14ac:dyDescent="0.25">
      <c r="A922">
        <v>101</v>
      </c>
      <c r="B922" s="1">
        <v>46295</v>
      </c>
      <c r="C922">
        <v>69288</v>
      </c>
      <c r="D922" t="s">
        <v>237</v>
      </c>
      <c r="E922" t="s">
        <v>238</v>
      </c>
      <c r="F922">
        <v>14837</v>
      </c>
      <c r="G922" t="s">
        <v>1141</v>
      </c>
      <c r="H922">
        <v>30</v>
      </c>
      <c r="I922">
        <v>0</v>
      </c>
      <c r="J922" s="2">
        <v>2524.5</v>
      </c>
      <c r="K922">
        <v>9003</v>
      </c>
      <c r="L922">
        <v>501</v>
      </c>
      <c r="M922">
        <v>1</v>
      </c>
    </row>
    <row r="923" spans="1:13" x14ac:dyDescent="0.25">
      <c r="A923">
        <v>101</v>
      </c>
      <c r="B923" s="1">
        <v>46295</v>
      </c>
      <c r="C923">
        <v>69288</v>
      </c>
      <c r="D923" t="s">
        <v>237</v>
      </c>
      <c r="E923" t="s">
        <v>238</v>
      </c>
      <c r="F923">
        <v>15408</v>
      </c>
      <c r="G923" t="s">
        <v>1143</v>
      </c>
      <c r="H923">
        <v>25</v>
      </c>
      <c r="I923">
        <v>0</v>
      </c>
      <c r="J923" s="2">
        <v>1232.25</v>
      </c>
      <c r="K923">
        <v>9003</v>
      </c>
      <c r="L923">
        <v>802</v>
      </c>
      <c r="M923">
        <v>1</v>
      </c>
    </row>
    <row r="924" spans="1:13" x14ac:dyDescent="0.25">
      <c r="A924">
        <v>101</v>
      </c>
      <c r="B924" s="1">
        <v>46295</v>
      </c>
      <c r="C924">
        <v>69288</v>
      </c>
      <c r="D924" t="s">
        <v>237</v>
      </c>
      <c r="E924" t="s">
        <v>238</v>
      </c>
      <c r="F924">
        <v>20132</v>
      </c>
      <c r="G924" t="s">
        <v>1144</v>
      </c>
      <c r="H924">
        <v>30</v>
      </c>
      <c r="I924">
        <v>0</v>
      </c>
      <c r="J924" s="2">
        <v>2848.8</v>
      </c>
      <c r="K924">
        <v>9003</v>
      </c>
      <c r="L924">
        <v>501</v>
      </c>
      <c r="M924">
        <v>1</v>
      </c>
    </row>
    <row r="925" spans="1:13" x14ac:dyDescent="0.25">
      <c r="A925">
        <v>101</v>
      </c>
      <c r="B925" s="1">
        <v>46295</v>
      </c>
      <c r="C925">
        <v>69288</v>
      </c>
      <c r="D925" t="s">
        <v>237</v>
      </c>
      <c r="E925" t="s">
        <v>238</v>
      </c>
      <c r="F925">
        <v>250043</v>
      </c>
      <c r="G925" t="s">
        <v>1367</v>
      </c>
      <c r="H925">
        <v>50</v>
      </c>
      <c r="I925">
        <v>0</v>
      </c>
      <c r="J925">
        <v>664.5</v>
      </c>
      <c r="K925">
        <v>9003</v>
      </c>
      <c r="L925">
        <v>501</v>
      </c>
      <c r="M925">
        <v>1</v>
      </c>
    </row>
    <row r="926" spans="1:13" x14ac:dyDescent="0.25">
      <c r="A926">
        <v>101</v>
      </c>
      <c r="B926" s="1">
        <v>46295</v>
      </c>
      <c r="C926">
        <v>69288</v>
      </c>
      <c r="D926" t="s">
        <v>237</v>
      </c>
      <c r="E926" t="s">
        <v>238</v>
      </c>
      <c r="F926">
        <v>250061</v>
      </c>
      <c r="G926" t="s">
        <v>1145</v>
      </c>
      <c r="H926">
        <v>50</v>
      </c>
      <c r="I926">
        <v>0</v>
      </c>
      <c r="J926">
        <v>817.5</v>
      </c>
      <c r="K926">
        <v>9003</v>
      </c>
      <c r="L926">
        <v>501</v>
      </c>
      <c r="M926">
        <v>1</v>
      </c>
    </row>
    <row r="927" spans="1:13" x14ac:dyDescent="0.25">
      <c r="A927">
        <v>101</v>
      </c>
      <c r="B927" s="1">
        <v>46295</v>
      </c>
      <c r="C927">
        <v>69295</v>
      </c>
      <c r="D927" t="s">
        <v>107</v>
      </c>
      <c r="E927" t="s">
        <v>108</v>
      </c>
      <c r="F927">
        <v>14837</v>
      </c>
      <c r="G927" t="s">
        <v>1141</v>
      </c>
      <c r="H927">
        <v>120</v>
      </c>
      <c r="I927">
        <v>0</v>
      </c>
      <c r="J927" s="2">
        <v>7911.6</v>
      </c>
      <c r="K927">
        <v>9003</v>
      </c>
      <c r="L927">
        <v>501</v>
      </c>
      <c r="M927">
        <v>1</v>
      </c>
    </row>
    <row r="928" spans="1:13" x14ac:dyDescent="0.25">
      <c r="A928">
        <v>101</v>
      </c>
      <c r="B928" s="1">
        <v>46295</v>
      </c>
      <c r="C928">
        <v>69295</v>
      </c>
      <c r="D928" t="s">
        <v>107</v>
      </c>
      <c r="E928" t="s">
        <v>108</v>
      </c>
      <c r="F928">
        <v>15408</v>
      </c>
      <c r="G928" t="s">
        <v>1143</v>
      </c>
      <c r="H928">
        <v>100</v>
      </c>
      <c r="I928">
        <v>0</v>
      </c>
      <c r="J928" s="2">
        <v>4712</v>
      </c>
      <c r="K928">
        <v>9003</v>
      </c>
      <c r="L928">
        <v>802</v>
      </c>
      <c r="M928">
        <v>1</v>
      </c>
    </row>
    <row r="929" spans="1:13" x14ac:dyDescent="0.25">
      <c r="A929">
        <v>101</v>
      </c>
      <c r="B929" s="1">
        <v>46295</v>
      </c>
      <c r="C929">
        <v>69295</v>
      </c>
      <c r="D929" t="s">
        <v>107</v>
      </c>
      <c r="E929" t="s">
        <v>108</v>
      </c>
      <c r="F929">
        <v>15423</v>
      </c>
      <c r="G929" t="s">
        <v>1266</v>
      </c>
      <c r="H929">
        <v>25</v>
      </c>
      <c r="I929">
        <v>0</v>
      </c>
      <c r="J929" s="2">
        <v>2447.75</v>
      </c>
      <c r="K929">
        <v>9003</v>
      </c>
      <c r="L929">
        <v>802</v>
      </c>
      <c r="M929">
        <v>1</v>
      </c>
    </row>
    <row r="930" spans="1:13" x14ac:dyDescent="0.25">
      <c r="A930">
        <v>101</v>
      </c>
      <c r="B930" s="1">
        <v>46295</v>
      </c>
      <c r="C930">
        <v>69295</v>
      </c>
      <c r="D930" t="s">
        <v>107</v>
      </c>
      <c r="E930" t="s">
        <v>108</v>
      </c>
      <c r="F930">
        <v>390510</v>
      </c>
      <c r="G930" t="s">
        <v>1144</v>
      </c>
      <c r="H930">
        <v>100</v>
      </c>
      <c r="I930">
        <v>0</v>
      </c>
      <c r="J930" s="2">
        <v>7521</v>
      </c>
      <c r="K930">
        <v>9003</v>
      </c>
      <c r="L930">
        <v>501</v>
      </c>
      <c r="M930">
        <v>1</v>
      </c>
    </row>
    <row r="931" spans="1:13" x14ac:dyDescent="0.25">
      <c r="A931">
        <v>101</v>
      </c>
      <c r="B931" s="1">
        <v>46295</v>
      </c>
      <c r="C931">
        <v>69296</v>
      </c>
      <c r="D931" t="s">
        <v>348</v>
      </c>
      <c r="E931" t="s">
        <v>349</v>
      </c>
      <c r="F931">
        <v>110134</v>
      </c>
      <c r="G931" t="s">
        <v>1340</v>
      </c>
      <c r="H931">
        <v>135</v>
      </c>
      <c r="I931">
        <v>0</v>
      </c>
      <c r="J931">
        <v>418.5</v>
      </c>
      <c r="K931">
        <v>9003</v>
      </c>
      <c r="L931">
        <v>802</v>
      </c>
      <c r="M931">
        <v>1</v>
      </c>
    </row>
    <row r="932" spans="1:13" x14ac:dyDescent="0.25">
      <c r="A932">
        <v>101</v>
      </c>
      <c r="B932" s="1">
        <v>46295</v>
      </c>
      <c r="C932">
        <v>69296</v>
      </c>
      <c r="D932" t="s">
        <v>348</v>
      </c>
      <c r="E932" t="s">
        <v>349</v>
      </c>
      <c r="F932">
        <v>280094</v>
      </c>
      <c r="G932" t="s">
        <v>1341</v>
      </c>
      <c r="H932">
        <v>12</v>
      </c>
      <c r="I932">
        <v>0</v>
      </c>
      <c r="J932">
        <v>194.52</v>
      </c>
      <c r="K932">
        <v>9003</v>
      </c>
      <c r="L932">
        <v>802</v>
      </c>
      <c r="M932">
        <v>1</v>
      </c>
    </row>
    <row r="933" spans="1:13" x14ac:dyDescent="0.25">
      <c r="A933">
        <v>101</v>
      </c>
      <c r="B933" s="1">
        <v>46295</v>
      </c>
      <c r="C933">
        <v>69296</v>
      </c>
      <c r="D933" t="s">
        <v>348</v>
      </c>
      <c r="E933" t="s">
        <v>349</v>
      </c>
      <c r="F933">
        <v>390283</v>
      </c>
      <c r="G933" t="s">
        <v>1458</v>
      </c>
      <c r="H933">
        <v>8</v>
      </c>
      <c r="I933">
        <v>0</v>
      </c>
      <c r="J933">
        <v>566.32000000000005</v>
      </c>
      <c r="K933">
        <v>9003</v>
      </c>
      <c r="L933">
        <v>808</v>
      </c>
      <c r="M933">
        <v>1</v>
      </c>
    </row>
    <row r="934" spans="1:13" x14ac:dyDescent="0.25">
      <c r="A934">
        <v>101</v>
      </c>
      <c r="B934" s="1">
        <v>46295</v>
      </c>
      <c r="C934">
        <v>69296</v>
      </c>
      <c r="D934" t="s">
        <v>348</v>
      </c>
      <c r="E934" t="s">
        <v>349</v>
      </c>
      <c r="F934">
        <v>390549</v>
      </c>
      <c r="G934" t="s">
        <v>1459</v>
      </c>
      <c r="H934">
        <v>135</v>
      </c>
      <c r="I934">
        <v>0</v>
      </c>
      <c r="J934">
        <v>307.8</v>
      </c>
      <c r="K934">
        <v>9003</v>
      </c>
      <c r="L934">
        <v>802</v>
      </c>
      <c r="M934">
        <v>1</v>
      </c>
    </row>
    <row r="935" spans="1:13" x14ac:dyDescent="0.25">
      <c r="A935">
        <v>101</v>
      </c>
      <c r="B935" s="1">
        <v>46295</v>
      </c>
      <c r="C935">
        <v>69296</v>
      </c>
      <c r="D935" t="s">
        <v>348</v>
      </c>
      <c r="E935" t="s">
        <v>349</v>
      </c>
      <c r="F935">
        <v>399959</v>
      </c>
      <c r="G935" t="s">
        <v>1460</v>
      </c>
      <c r="H935">
        <v>162</v>
      </c>
      <c r="I935">
        <v>0</v>
      </c>
      <c r="J935">
        <v>369.36</v>
      </c>
      <c r="K935">
        <v>9003</v>
      </c>
      <c r="L935">
        <v>802</v>
      </c>
      <c r="M935">
        <v>1</v>
      </c>
    </row>
    <row r="936" spans="1:13" x14ac:dyDescent="0.25">
      <c r="A936">
        <v>101</v>
      </c>
      <c r="B936" s="1">
        <v>46295</v>
      </c>
      <c r="C936">
        <v>69296</v>
      </c>
      <c r="D936" t="s">
        <v>348</v>
      </c>
      <c r="E936" t="s">
        <v>349</v>
      </c>
      <c r="F936">
        <v>399969</v>
      </c>
      <c r="G936" t="s">
        <v>1353</v>
      </c>
      <c r="H936">
        <v>216</v>
      </c>
      <c r="I936">
        <v>0</v>
      </c>
      <c r="J936">
        <v>788.4</v>
      </c>
      <c r="K936">
        <v>9003</v>
      </c>
      <c r="L936">
        <v>501</v>
      </c>
      <c r="M936">
        <v>1</v>
      </c>
    </row>
    <row r="937" spans="1:13" x14ac:dyDescent="0.25">
      <c r="A937">
        <v>101</v>
      </c>
      <c r="B937" s="1">
        <v>46295</v>
      </c>
      <c r="C937">
        <v>69296</v>
      </c>
      <c r="D937" t="s">
        <v>348</v>
      </c>
      <c r="E937" t="s">
        <v>349</v>
      </c>
      <c r="F937">
        <v>399978</v>
      </c>
      <c r="G937" t="s">
        <v>1489</v>
      </c>
      <c r="H937">
        <v>10</v>
      </c>
      <c r="I937">
        <v>0</v>
      </c>
      <c r="J937">
        <v>278.39999999999998</v>
      </c>
      <c r="K937">
        <v>9003</v>
      </c>
      <c r="L937">
        <v>802</v>
      </c>
      <c r="M937">
        <v>1</v>
      </c>
    </row>
    <row r="938" spans="1:13" x14ac:dyDescent="0.25">
      <c r="A938">
        <v>101</v>
      </c>
      <c r="B938" s="1">
        <v>46295</v>
      </c>
      <c r="C938">
        <v>69296</v>
      </c>
      <c r="D938" t="s">
        <v>348</v>
      </c>
      <c r="E938" t="s">
        <v>349</v>
      </c>
      <c r="F938">
        <v>399983</v>
      </c>
      <c r="G938" t="s">
        <v>1347</v>
      </c>
      <c r="H938">
        <v>12</v>
      </c>
      <c r="I938">
        <v>0</v>
      </c>
      <c r="J938">
        <v>359.16</v>
      </c>
      <c r="K938">
        <v>9003</v>
      </c>
      <c r="L938">
        <v>501</v>
      </c>
      <c r="M938">
        <v>1</v>
      </c>
    </row>
    <row r="939" spans="1:13" x14ac:dyDescent="0.25">
      <c r="A939">
        <v>101</v>
      </c>
      <c r="B939" s="1">
        <v>46295</v>
      </c>
      <c r="C939">
        <v>69296</v>
      </c>
      <c r="D939" t="s">
        <v>348</v>
      </c>
      <c r="E939" t="s">
        <v>349</v>
      </c>
      <c r="F939">
        <v>399989</v>
      </c>
      <c r="G939" t="s">
        <v>1348</v>
      </c>
      <c r="H939">
        <v>10</v>
      </c>
      <c r="I939">
        <v>0</v>
      </c>
      <c r="J939">
        <v>308.7</v>
      </c>
      <c r="K939">
        <v>9003</v>
      </c>
      <c r="L939">
        <v>802</v>
      </c>
      <c r="M939">
        <v>1</v>
      </c>
    </row>
    <row r="940" spans="1:13" x14ac:dyDescent="0.25">
      <c r="A940">
        <v>101</v>
      </c>
      <c r="B940" s="1">
        <v>46295</v>
      </c>
      <c r="C940">
        <v>69296</v>
      </c>
      <c r="D940" t="s">
        <v>348</v>
      </c>
      <c r="E940" t="s">
        <v>349</v>
      </c>
      <c r="F940">
        <v>400000</v>
      </c>
      <c r="G940" t="s">
        <v>1174</v>
      </c>
      <c r="H940">
        <v>10</v>
      </c>
      <c r="I940">
        <v>0</v>
      </c>
      <c r="J940">
        <v>873.1</v>
      </c>
      <c r="K940">
        <v>9003</v>
      </c>
      <c r="L940">
        <v>501</v>
      </c>
      <c r="M940">
        <v>1</v>
      </c>
    </row>
    <row r="941" spans="1:13" x14ac:dyDescent="0.25">
      <c r="A941">
        <v>101</v>
      </c>
      <c r="B941" s="1">
        <v>46295</v>
      </c>
      <c r="C941">
        <v>69297</v>
      </c>
      <c r="D941" t="s">
        <v>348</v>
      </c>
      <c r="E941" t="s">
        <v>349</v>
      </c>
      <c r="F941">
        <v>110134</v>
      </c>
      <c r="G941" t="s">
        <v>1340</v>
      </c>
      <c r="H941">
        <v>135</v>
      </c>
      <c r="I941">
        <v>0</v>
      </c>
      <c r="J941">
        <v>418.5</v>
      </c>
      <c r="K941">
        <v>9003</v>
      </c>
      <c r="L941">
        <v>802</v>
      </c>
      <c r="M941">
        <v>1</v>
      </c>
    </row>
    <row r="942" spans="1:13" x14ac:dyDescent="0.25">
      <c r="A942">
        <v>101</v>
      </c>
      <c r="B942" s="1">
        <v>46295</v>
      </c>
      <c r="C942">
        <v>69297</v>
      </c>
      <c r="D942" t="s">
        <v>348</v>
      </c>
      <c r="E942" t="s">
        <v>349</v>
      </c>
      <c r="F942">
        <v>280094</v>
      </c>
      <c r="G942" t="s">
        <v>1341</v>
      </c>
      <c r="H942">
        <v>12</v>
      </c>
      <c r="I942">
        <v>0</v>
      </c>
      <c r="J942">
        <v>194.52</v>
      </c>
      <c r="K942">
        <v>9003</v>
      </c>
      <c r="L942">
        <v>802</v>
      </c>
      <c r="M942">
        <v>1</v>
      </c>
    </row>
    <row r="943" spans="1:13" x14ac:dyDescent="0.25">
      <c r="A943">
        <v>101</v>
      </c>
      <c r="B943" s="1">
        <v>46295</v>
      </c>
      <c r="C943">
        <v>69297</v>
      </c>
      <c r="D943" t="s">
        <v>348</v>
      </c>
      <c r="E943" t="s">
        <v>349</v>
      </c>
      <c r="F943">
        <v>390283</v>
      </c>
      <c r="G943" t="s">
        <v>1458</v>
      </c>
      <c r="H943">
        <v>8</v>
      </c>
      <c r="I943">
        <v>0</v>
      </c>
      <c r="J943">
        <v>566.32000000000005</v>
      </c>
      <c r="K943">
        <v>9003</v>
      </c>
      <c r="L943">
        <v>808</v>
      </c>
      <c r="M943">
        <v>1</v>
      </c>
    </row>
    <row r="944" spans="1:13" x14ac:dyDescent="0.25">
      <c r="A944">
        <v>101</v>
      </c>
      <c r="B944" s="1">
        <v>46295</v>
      </c>
      <c r="C944">
        <v>69297</v>
      </c>
      <c r="D944" t="s">
        <v>348</v>
      </c>
      <c r="E944" t="s">
        <v>349</v>
      </c>
      <c r="F944">
        <v>390549</v>
      </c>
      <c r="G944" t="s">
        <v>1459</v>
      </c>
      <c r="H944">
        <v>135</v>
      </c>
      <c r="I944">
        <v>0</v>
      </c>
      <c r="J944">
        <v>307.8</v>
      </c>
      <c r="K944">
        <v>9003</v>
      </c>
      <c r="L944">
        <v>802</v>
      </c>
      <c r="M944">
        <v>1</v>
      </c>
    </row>
    <row r="945" spans="1:13" x14ac:dyDescent="0.25">
      <c r="A945">
        <v>101</v>
      </c>
      <c r="B945" s="1">
        <v>46295</v>
      </c>
      <c r="C945">
        <v>69297</v>
      </c>
      <c r="D945" t="s">
        <v>348</v>
      </c>
      <c r="E945" t="s">
        <v>349</v>
      </c>
      <c r="F945">
        <v>399959</v>
      </c>
      <c r="G945" t="s">
        <v>1460</v>
      </c>
      <c r="H945">
        <v>162</v>
      </c>
      <c r="I945">
        <v>0</v>
      </c>
      <c r="J945">
        <v>369.36</v>
      </c>
      <c r="K945">
        <v>9003</v>
      </c>
      <c r="L945">
        <v>802</v>
      </c>
      <c r="M945">
        <v>1</v>
      </c>
    </row>
    <row r="946" spans="1:13" x14ac:dyDescent="0.25">
      <c r="A946">
        <v>101</v>
      </c>
      <c r="B946" s="1">
        <v>46295</v>
      </c>
      <c r="C946">
        <v>69297</v>
      </c>
      <c r="D946" t="s">
        <v>348</v>
      </c>
      <c r="E946" t="s">
        <v>349</v>
      </c>
      <c r="F946">
        <v>399969</v>
      </c>
      <c r="G946" t="s">
        <v>1353</v>
      </c>
      <c r="H946">
        <v>216</v>
      </c>
      <c r="I946">
        <v>0</v>
      </c>
      <c r="J946">
        <v>788.4</v>
      </c>
      <c r="K946">
        <v>9003</v>
      </c>
      <c r="L946">
        <v>501</v>
      </c>
      <c r="M946">
        <v>1</v>
      </c>
    </row>
    <row r="947" spans="1:13" x14ac:dyDescent="0.25">
      <c r="A947">
        <v>101</v>
      </c>
      <c r="B947" s="1">
        <v>46295</v>
      </c>
      <c r="C947">
        <v>69297</v>
      </c>
      <c r="D947" t="s">
        <v>348</v>
      </c>
      <c r="E947" t="s">
        <v>349</v>
      </c>
      <c r="F947">
        <v>399978</v>
      </c>
      <c r="G947" t="s">
        <v>1489</v>
      </c>
      <c r="H947">
        <v>10</v>
      </c>
      <c r="I947">
        <v>0</v>
      </c>
      <c r="J947">
        <v>278.39999999999998</v>
      </c>
      <c r="K947">
        <v>9003</v>
      </c>
      <c r="L947">
        <v>802</v>
      </c>
      <c r="M947">
        <v>1</v>
      </c>
    </row>
    <row r="948" spans="1:13" x14ac:dyDescent="0.25">
      <c r="A948">
        <v>101</v>
      </c>
      <c r="B948" s="1">
        <v>46295</v>
      </c>
      <c r="C948">
        <v>69297</v>
      </c>
      <c r="D948" t="s">
        <v>348</v>
      </c>
      <c r="E948" t="s">
        <v>349</v>
      </c>
      <c r="F948">
        <v>399983</v>
      </c>
      <c r="G948" t="s">
        <v>1347</v>
      </c>
      <c r="H948">
        <v>12</v>
      </c>
      <c r="I948">
        <v>0</v>
      </c>
      <c r="J948">
        <v>359.16</v>
      </c>
      <c r="K948">
        <v>9003</v>
      </c>
      <c r="L948">
        <v>501</v>
      </c>
      <c r="M948">
        <v>1</v>
      </c>
    </row>
    <row r="949" spans="1:13" x14ac:dyDescent="0.25">
      <c r="A949">
        <v>101</v>
      </c>
      <c r="B949" s="1">
        <v>46295</v>
      </c>
      <c r="C949">
        <v>69297</v>
      </c>
      <c r="D949" t="s">
        <v>348</v>
      </c>
      <c r="E949" t="s">
        <v>349</v>
      </c>
      <c r="F949">
        <v>399989</v>
      </c>
      <c r="G949" t="s">
        <v>1348</v>
      </c>
      <c r="H949">
        <v>10</v>
      </c>
      <c r="I949">
        <v>0</v>
      </c>
      <c r="J949">
        <v>308.7</v>
      </c>
      <c r="K949">
        <v>9003</v>
      </c>
      <c r="L949">
        <v>802</v>
      </c>
      <c r="M949">
        <v>1</v>
      </c>
    </row>
    <row r="950" spans="1:13" x14ac:dyDescent="0.25">
      <c r="A950">
        <v>101</v>
      </c>
      <c r="B950" s="1">
        <v>46295</v>
      </c>
      <c r="C950">
        <v>69297</v>
      </c>
      <c r="D950" t="s">
        <v>348</v>
      </c>
      <c r="E950" t="s">
        <v>349</v>
      </c>
      <c r="F950">
        <v>400000</v>
      </c>
      <c r="G950" t="s">
        <v>1174</v>
      </c>
      <c r="H950">
        <v>10</v>
      </c>
      <c r="I950">
        <v>0</v>
      </c>
      <c r="J950">
        <v>873.1</v>
      </c>
      <c r="K950">
        <v>9003</v>
      </c>
      <c r="L950">
        <v>501</v>
      </c>
      <c r="M950">
        <v>1</v>
      </c>
    </row>
    <row r="951" spans="1:13" x14ac:dyDescent="0.25">
      <c r="A951">
        <v>101</v>
      </c>
      <c r="B951" s="1">
        <v>46295</v>
      </c>
      <c r="C951">
        <v>69300</v>
      </c>
      <c r="D951" t="s">
        <v>107</v>
      </c>
      <c r="E951" t="s">
        <v>108</v>
      </c>
      <c r="F951">
        <v>15083</v>
      </c>
      <c r="G951" t="s">
        <v>1490</v>
      </c>
      <c r="H951">
        <v>300</v>
      </c>
      <c r="I951">
        <v>0</v>
      </c>
      <c r="J951" s="2">
        <v>2826</v>
      </c>
      <c r="K951">
        <v>9003</v>
      </c>
      <c r="L951">
        <v>501</v>
      </c>
      <c r="M951">
        <v>1</v>
      </c>
    </row>
    <row r="952" spans="1:13" x14ac:dyDescent="0.25">
      <c r="A952">
        <v>101</v>
      </c>
      <c r="B952" s="1">
        <v>46295</v>
      </c>
      <c r="C952">
        <v>69300</v>
      </c>
      <c r="D952" t="s">
        <v>107</v>
      </c>
      <c r="E952" t="s">
        <v>108</v>
      </c>
      <c r="F952">
        <v>15265</v>
      </c>
      <c r="G952" t="s">
        <v>1237</v>
      </c>
      <c r="H952">
        <v>250</v>
      </c>
      <c r="I952">
        <v>0</v>
      </c>
      <c r="J952" s="2">
        <v>13755</v>
      </c>
      <c r="K952">
        <v>9003</v>
      </c>
      <c r="L952">
        <v>501</v>
      </c>
      <c r="M952">
        <v>1</v>
      </c>
    </row>
    <row r="953" spans="1:13" x14ac:dyDescent="0.25">
      <c r="A953">
        <v>101</v>
      </c>
      <c r="B953" s="1">
        <v>46295</v>
      </c>
      <c r="C953">
        <v>69300</v>
      </c>
      <c r="D953" t="s">
        <v>107</v>
      </c>
      <c r="E953" t="s">
        <v>108</v>
      </c>
      <c r="F953">
        <v>30032</v>
      </c>
      <c r="G953" t="s">
        <v>1425</v>
      </c>
      <c r="H953">
        <v>10</v>
      </c>
      <c r="I953">
        <v>0</v>
      </c>
      <c r="J953">
        <v>288.10000000000002</v>
      </c>
      <c r="K953">
        <v>9003</v>
      </c>
      <c r="L953">
        <v>501</v>
      </c>
      <c r="M953">
        <v>1</v>
      </c>
    </row>
    <row r="954" spans="1:13" x14ac:dyDescent="0.25">
      <c r="A954">
        <v>101</v>
      </c>
      <c r="B954" s="1">
        <v>46295</v>
      </c>
      <c r="C954">
        <v>69300</v>
      </c>
      <c r="D954" t="s">
        <v>107</v>
      </c>
      <c r="E954" t="s">
        <v>108</v>
      </c>
      <c r="F954">
        <v>30086</v>
      </c>
      <c r="G954" t="s">
        <v>1491</v>
      </c>
      <c r="H954">
        <v>100</v>
      </c>
      <c r="I954">
        <v>0</v>
      </c>
      <c r="J954" s="2">
        <v>2412</v>
      </c>
      <c r="K954">
        <v>9003</v>
      </c>
      <c r="L954">
        <v>501</v>
      </c>
      <c r="M954">
        <v>1</v>
      </c>
    </row>
    <row r="955" spans="1:13" x14ac:dyDescent="0.25">
      <c r="A955">
        <v>101</v>
      </c>
      <c r="B955" s="1">
        <v>46295</v>
      </c>
      <c r="C955">
        <v>69300</v>
      </c>
      <c r="D955" t="s">
        <v>107</v>
      </c>
      <c r="E955" t="s">
        <v>108</v>
      </c>
      <c r="F955">
        <v>30091</v>
      </c>
      <c r="G955" t="s">
        <v>1492</v>
      </c>
      <c r="H955">
        <v>60</v>
      </c>
      <c r="I955">
        <v>0</v>
      </c>
      <c r="J955" s="2">
        <v>3325.8</v>
      </c>
      <c r="K955">
        <v>9003</v>
      </c>
      <c r="L955">
        <v>501</v>
      </c>
      <c r="M955">
        <v>1</v>
      </c>
    </row>
    <row r="956" spans="1:13" x14ac:dyDescent="0.25">
      <c r="A956">
        <v>101</v>
      </c>
      <c r="B956" s="1">
        <v>46295</v>
      </c>
      <c r="C956">
        <v>69300</v>
      </c>
      <c r="D956" t="s">
        <v>107</v>
      </c>
      <c r="E956" t="s">
        <v>108</v>
      </c>
      <c r="F956">
        <v>30127</v>
      </c>
      <c r="G956" t="s">
        <v>1239</v>
      </c>
      <c r="H956">
        <v>5</v>
      </c>
      <c r="I956">
        <v>0</v>
      </c>
      <c r="J956">
        <v>196.2</v>
      </c>
      <c r="K956">
        <v>9003</v>
      </c>
      <c r="L956">
        <v>501</v>
      </c>
      <c r="M956">
        <v>1</v>
      </c>
    </row>
    <row r="957" spans="1:13" x14ac:dyDescent="0.25">
      <c r="A957">
        <v>101</v>
      </c>
      <c r="B957" s="1">
        <v>46295</v>
      </c>
      <c r="C957">
        <v>69300</v>
      </c>
      <c r="D957" t="s">
        <v>107</v>
      </c>
      <c r="E957" t="s">
        <v>108</v>
      </c>
      <c r="F957">
        <v>30383</v>
      </c>
      <c r="G957" t="s">
        <v>1493</v>
      </c>
      <c r="H957">
        <v>40</v>
      </c>
      <c r="I957">
        <v>0</v>
      </c>
      <c r="J957" s="2">
        <v>2333.6</v>
      </c>
      <c r="K957">
        <v>9003</v>
      </c>
      <c r="L957">
        <v>501</v>
      </c>
      <c r="M957">
        <v>1</v>
      </c>
    </row>
    <row r="958" spans="1:13" x14ac:dyDescent="0.25">
      <c r="A958">
        <v>101</v>
      </c>
      <c r="B958" s="1">
        <v>46295</v>
      </c>
      <c r="C958">
        <v>69300</v>
      </c>
      <c r="D958" t="s">
        <v>107</v>
      </c>
      <c r="E958" t="s">
        <v>108</v>
      </c>
      <c r="F958">
        <v>280243</v>
      </c>
      <c r="G958" t="s">
        <v>1146</v>
      </c>
      <c r="H958">
        <v>150</v>
      </c>
      <c r="I958">
        <v>0</v>
      </c>
      <c r="J958" s="2">
        <v>3970.5</v>
      </c>
      <c r="K958">
        <v>9003</v>
      </c>
      <c r="L958">
        <v>501</v>
      </c>
      <c r="M958">
        <v>1</v>
      </c>
    </row>
    <row r="959" spans="1:13" x14ac:dyDescent="0.25">
      <c r="A959">
        <v>101</v>
      </c>
      <c r="B959" s="1">
        <v>46295</v>
      </c>
      <c r="C959">
        <v>69304</v>
      </c>
      <c r="D959" t="s">
        <v>348</v>
      </c>
      <c r="E959" t="s">
        <v>349</v>
      </c>
      <c r="F959">
        <v>280094</v>
      </c>
      <c r="G959" t="s">
        <v>1341</v>
      </c>
      <c r="H959">
        <v>12</v>
      </c>
      <c r="I959">
        <v>0</v>
      </c>
      <c r="J959">
        <v>194.52</v>
      </c>
      <c r="K959">
        <v>9003</v>
      </c>
      <c r="L959">
        <v>802</v>
      </c>
      <c r="M959">
        <v>1</v>
      </c>
    </row>
    <row r="960" spans="1:13" x14ac:dyDescent="0.25">
      <c r="A960">
        <v>101</v>
      </c>
      <c r="B960" s="1">
        <v>46295</v>
      </c>
      <c r="C960">
        <v>69304</v>
      </c>
      <c r="D960" t="s">
        <v>348</v>
      </c>
      <c r="E960" t="s">
        <v>349</v>
      </c>
      <c r="F960">
        <v>390283</v>
      </c>
      <c r="G960" t="s">
        <v>1458</v>
      </c>
      <c r="H960">
        <v>8</v>
      </c>
      <c r="I960">
        <v>0</v>
      </c>
      <c r="J960">
        <v>566.32000000000005</v>
      </c>
      <c r="K960">
        <v>9003</v>
      </c>
      <c r="L960">
        <v>808</v>
      </c>
      <c r="M960">
        <v>1</v>
      </c>
    </row>
    <row r="961" spans="1:13" x14ac:dyDescent="0.25">
      <c r="A961">
        <v>101</v>
      </c>
      <c r="B961" s="1">
        <v>46295</v>
      </c>
      <c r="C961">
        <v>69304</v>
      </c>
      <c r="D961" t="s">
        <v>348</v>
      </c>
      <c r="E961" t="s">
        <v>349</v>
      </c>
      <c r="F961">
        <v>399959</v>
      </c>
      <c r="G961" t="s">
        <v>1460</v>
      </c>
      <c r="H961">
        <v>162</v>
      </c>
      <c r="I961">
        <v>0</v>
      </c>
      <c r="J961">
        <v>369.36</v>
      </c>
      <c r="K961">
        <v>9003</v>
      </c>
      <c r="L961">
        <v>802</v>
      </c>
      <c r="M961">
        <v>1</v>
      </c>
    </row>
    <row r="962" spans="1:13" x14ac:dyDescent="0.25">
      <c r="A962">
        <v>101</v>
      </c>
      <c r="B962" s="1">
        <v>46295</v>
      </c>
      <c r="C962">
        <v>69304</v>
      </c>
      <c r="D962" t="s">
        <v>348</v>
      </c>
      <c r="E962" t="s">
        <v>349</v>
      </c>
      <c r="F962">
        <v>399969</v>
      </c>
      <c r="G962" t="s">
        <v>1353</v>
      </c>
      <c r="H962">
        <v>216</v>
      </c>
      <c r="I962">
        <v>0</v>
      </c>
      <c r="J962">
        <v>788.4</v>
      </c>
      <c r="K962">
        <v>9003</v>
      </c>
      <c r="L962">
        <v>501</v>
      </c>
      <c r="M962">
        <v>1</v>
      </c>
    </row>
    <row r="963" spans="1:13" x14ac:dyDescent="0.25">
      <c r="A963">
        <v>101</v>
      </c>
      <c r="B963" s="1">
        <v>46295</v>
      </c>
      <c r="C963">
        <v>69304</v>
      </c>
      <c r="D963" t="s">
        <v>348</v>
      </c>
      <c r="E963" t="s">
        <v>349</v>
      </c>
      <c r="F963">
        <v>399983</v>
      </c>
      <c r="G963" t="s">
        <v>1347</v>
      </c>
      <c r="H963">
        <v>12</v>
      </c>
      <c r="I963">
        <v>0</v>
      </c>
      <c r="J963">
        <v>359.16</v>
      </c>
      <c r="K963">
        <v>9003</v>
      </c>
      <c r="L963">
        <v>501</v>
      </c>
      <c r="M963">
        <v>1</v>
      </c>
    </row>
    <row r="964" spans="1:13" x14ac:dyDescent="0.25">
      <c r="A964">
        <v>101</v>
      </c>
      <c r="B964" s="1">
        <v>46295</v>
      </c>
      <c r="C964">
        <v>69304</v>
      </c>
      <c r="D964" t="s">
        <v>348</v>
      </c>
      <c r="E964" t="s">
        <v>349</v>
      </c>
      <c r="F964">
        <v>400000</v>
      </c>
      <c r="G964" t="s">
        <v>1174</v>
      </c>
      <c r="H964">
        <v>10</v>
      </c>
      <c r="I964">
        <v>0</v>
      </c>
      <c r="J964">
        <v>873.1</v>
      </c>
      <c r="K964">
        <v>9003</v>
      </c>
      <c r="L964">
        <v>501</v>
      </c>
      <c r="M964">
        <v>1</v>
      </c>
    </row>
    <row r="965" spans="1:13" x14ac:dyDescent="0.25">
      <c r="A965">
        <v>101</v>
      </c>
      <c r="B965" s="1">
        <v>46295</v>
      </c>
      <c r="C965">
        <v>69306</v>
      </c>
      <c r="D965" t="s">
        <v>476</v>
      </c>
      <c r="E965" t="s">
        <v>477</v>
      </c>
      <c r="F965">
        <v>15136</v>
      </c>
      <c r="G965" t="s">
        <v>1167</v>
      </c>
      <c r="H965">
        <v>30</v>
      </c>
      <c r="I965">
        <v>0</v>
      </c>
      <c r="J965">
        <v>172.5</v>
      </c>
      <c r="K965">
        <v>9003</v>
      </c>
      <c r="L965">
        <v>501</v>
      </c>
      <c r="M965">
        <v>1</v>
      </c>
    </row>
    <row r="966" spans="1:13" x14ac:dyDescent="0.25">
      <c r="A966">
        <v>101</v>
      </c>
      <c r="B966" s="1">
        <v>46295</v>
      </c>
      <c r="C966">
        <v>69306</v>
      </c>
      <c r="D966" t="s">
        <v>476</v>
      </c>
      <c r="E966" t="s">
        <v>477</v>
      </c>
      <c r="F966">
        <v>30065</v>
      </c>
      <c r="G966" t="s">
        <v>1226</v>
      </c>
      <c r="H966">
        <v>32</v>
      </c>
      <c r="I966">
        <v>0</v>
      </c>
      <c r="J966" s="2">
        <v>1385.92</v>
      </c>
      <c r="K966">
        <v>9003</v>
      </c>
      <c r="L966">
        <v>501</v>
      </c>
      <c r="M966">
        <v>1</v>
      </c>
    </row>
    <row r="967" spans="1:13" x14ac:dyDescent="0.25">
      <c r="A967">
        <v>101</v>
      </c>
      <c r="B967" s="1">
        <v>46295</v>
      </c>
      <c r="C967">
        <v>69306</v>
      </c>
      <c r="D967" t="s">
        <v>476</v>
      </c>
      <c r="E967" t="s">
        <v>477</v>
      </c>
      <c r="F967">
        <v>110026</v>
      </c>
      <c r="G967" t="s">
        <v>1229</v>
      </c>
      <c r="H967">
        <v>40</v>
      </c>
      <c r="I967">
        <v>0</v>
      </c>
      <c r="J967" s="2">
        <v>1521.6</v>
      </c>
      <c r="K967">
        <v>9003</v>
      </c>
      <c r="L967">
        <v>802</v>
      </c>
      <c r="M967">
        <v>1</v>
      </c>
    </row>
    <row r="968" spans="1:13" x14ac:dyDescent="0.25">
      <c r="A968">
        <v>101</v>
      </c>
      <c r="B968" s="1">
        <v>46295</v>
      </c>
      <c r="C968">
        <v>69306</v>
      </c>
      <c r="D968" t="s">
        <v>476</v>
      </c>
      <c r="E968" t="s">
        <v>477</v>
      </c>
      <c r="F968">
        <v>150026</v>
      </c>
      <c r="G968" t="s">
        <v>1404</v>
      </c>
      <c r="H968">
        <v>60</v>
      </c>
      <c r="I968">
        <v>0</v>
      </c>
      <c r="J968">
        <v>298.2</v>
      </c>
      <c r="K968">
        <v>9003</v>
      </c>
      <c r="L968">
        <v>501</v>
      </c>
      <c r="M968">
        <v>1</v>
      </c>
    </row>
    <row r="969" spans="1:13" x14ac:dyDescent="0.25">
      <c r="A969">
        <v>101</v>
      </c>
      <c r="B969" s="1">
        <v>46295</v>
      </c>
      <c r="C969">
        <v>69306</v>
      </c>
      <c r="D969" t="s">
        <v>476</v>
      </c>
      <c r="E969" t="s">
        <v>477</v>
      </c>
      <c r="F969">
        <v>150027</v>
      </c>
      <c r="G969" t="s">
        <v>1230</v>
      </c>
      <c r="H969">
        <v>120</v>
      </c>
      <c r="I969">
        <v>0</v>
      </c>
      <c r="J969" s="2">
        <v>1098</v>
      </c>
      <c r="K969">
        <v>9003</v>
      </c>
      <c r="L969">
        <v>501</v>
      </c>
      <c r="M969">
        <v>1</v>
      </c>
    </row>
    <row r="970" spans="1:13" x14ac:dyDescent="0.25">
      <c r="A970">
        <v>101</v>
      </c>
      <c r="B970" s="1">
        <v>46295</v>
      </c>
      <c r="C970">
        <v>69306</v>
      </c>
      <c r="D970" t="s">
        <v>476</v>
      </c>
      <c r="E970" t="s">
        <v>477</v>
      </c>
      <c r="F970">
        <v>150029</v>
      </c>
      <c r="G970" t="s">
        <v>1394</v>
      </c>
      <c r="H970">
        <v>80</v>
      </c>
      <c r="I970">
        <v>0</v>
      </c>
      <c r="J970">
        <v>492</v>
      </c>
      <c r="K970">
        <v>9003</v>
      </c>
      <c r="L970">
        <v>501</v>
      </c>
      <c r="M970">
        <v>1</v>
      </c>
    </row>
    <row r="971" spans="1:13" x14ac:dyDescent="0.25">
      <c r="A971">
        <v>101</v>
      </c>
      <c r="B971" s="1">
        <v>46295</v>
      </c>
      <c r="C971">
        <v>69306</v>
      </c>
      <c r="D971" t="s">
        <v>476</v>
      </c>
      <c r="E971" t="s">
        <v>477</v>
      </c>
      <c r="F971">
        <v>150034</v>
      </c>
      <c r="G971" t="s">
        <v>1231</v>
      </c>
      <c r="H971" s="7">
        <v>1350</v>
      </c>
      <c r="I971">
        <v>0</v>
      </c>
      <c r="J971">
        <v>999</v>
      </c>
      <c r="K971">
        <v>9003</v>
      </c>
      <c r="L971">
        <v>501</v>
      </c>
      <c r="M971">
        <v>1</v>
      </c>
    </row>
    <row r="972" spans="1:13" x14ac:dyDescent="0.25">
      <c r="A972">
        <v>101</v>
      </c>
      <c r="B972" s="1">
        <v>46295</v>
      </c>
      <c r="C972">
        <v>69306</v>
      </c>
      <c r="D972" t="s">
        <v>476</v>
      </c>
      <c r="E972" t="s">
        <v>477</v>
      </c>
      <c r="F972">
        <v>150086</v>
      </c>
      <c r="G972" t="s">
        <v>1232</v>
      </c>
      <c r="H972">
        <v>12</v>
      </c>
      <c r="I972">
        <v>0</v>
      </c>
      <c r="J972">
        <v>71.88</v>
      </c>
      <c r="K972">
        <v>9003</v>
      </c>
      <c r="L972">
        <v>501</v>
      </c>
      <c r="M972">
        <v>1</v>
      </c>
    </row>
    <row r="973" spans="1:13" x14ac:dyDescent="0.25">
      <c r="A973">
        <v>101</v>
      </c>
      <c r="B973" s="1">
        <v>46295</v>
      </c>
      <c r="C973">
        <v>69306</v>
      </c>
      <c r="D973" t="s">
        <v>476</v>
      </c>
      <c r="E973" t="s">
        <v>477</v>
      </c>
      <c r="F973">
        <v>280760</v>
      </c>
      <c r="G973" t="s">
        <v>1127</v>
      </c>
      <c r="H973">
        <v>72</v>
      </c>
      <c r="I973">
        <v>0</v>
      </c>
      <c r="J973">
        <v>540.72</v>
      </c>
      <c r="K973">
        <v>9003</v>
      </c>
      <c r="L973">
        <v>501</v>
      </c>
      <c r="M973">
        <v>1</v>
      </c>
    </row>
    <row r="974" spans="1:13" x14ac:dyDescent="0.25">
      <c r="A974">
        <v>101</v>
      </c>
      <c r="B974" s="1">
        <v>46295</v>
      </c>
      <c r="C974">
        <v>69308</v>
      </c>
      <c r="D974" t="s">
        <v>519</v>
      </c>
      <c r="E974" t="s">
        <v>520</v>
      </c>
      <c r="F974">
        <v>390283</v>
      </c>
      <c r="G974" t="s">
        <v>1458</v>
      </c>
      <c r="H974">
        <v>10</v>
      </c>
      <c r="I974">
        <v>0</v>
      </c>
      <c r="J974">
        <v>707.9</v>
      </c>
      <c r="K974">
        <v>9003</v>
      </c>
      <c r="L974">
        <v>808</v>
      </c>
      <c r="M974">
        <v>1</v>
      </c>
    </row>
    <row r="975" spans="1:13" x14ac:dyDescent="0.25">
      <c r="A975">
        <v>101</v>
      </c>
      <c r="B975" s="1">
        <v>46295</v>
      </c>
      <c r="C975">
        <v>69308</v>
      </c>
      <c r="D975" t="s">
        <v>519</v>
      </c>
      <c r="E975" t="s">
        <v>520</v>
      </c>
      <c r="F975">
        <v>390523</v>
      </c>
      <c r="G975" t="s">
        <v>1343</v>
      </c>
      <c r="H975">
        <v>12</v>
      </c>
      <c r="I975">
        <v>0</v>
      </c>
      <c r="J975">
        <v>91.2</v>
      </c>
      <c r="K975">
        <v>9003</v>
      </c>
      <c r="L975">
        <v>802</v>
      </c>
      <c r="M975">
        <v>1</v>
      </c>
    </row>
    <row r="976" spans="1:13" x14ac:dyDescent="0.25">
      <c r="A976">
        <v>101</v>
      </c>
      <c r="B976" s="1">
        <v>46295</v>
      </c>
      <c r="C976">
        <v>69308</v>
      </c>
      <c r="D976" t="s">
        <v>519</v>
      </c>
      <c r="E976" t="s">
        <v>520</v>
      </c>
      <c r="F976">
        <v>390525</v>
      </c>
      <c r="G976" t="s">
        <v>1494</v>
      </c>
      <c r="H976">
        <v>12</v>
      </c>
      <c r="I976">
        <v>0</v>
      </c>
      <c r="J976">
        <v>103.44</v>
      </c>
      <c r="K976">
        <v>9003</v>
      </c>
      <c r="L976">
        <v>802</v>
      </c>
      <c r="M976">
        <v>1</v>
      </c>
    </row>
    <row r="977" spans="1:13" x14ac:dyDescent="0.25">
      <c r="A977">
        <v>101</v>
      </c>
      <c r="B977" s="1">
        <v>46295</v>
      </c>
      <c r="C977">
        <v>69308</v>
      </c>
      <c r="D977" t="s">
        <v>519</v>
      </c>
      <c r="E977" t="s">
        <v>520</v>
      </c>
      <c r="F977">
        <v>390538</v>
      </c>
      <c r="G977" t="s">
        <v>1495</v>
      </c>
      <c r="H977">
        <v>108</v>
      </c>
      <c r="I977">
        <v>0</v>
      </c>
      <c r="J977">
        <v>264.60000000000002</v>
      </c>
      <c r="K977">
        <v>9003</v>
      </c>
      <c r="L977">
        <v>802</v>
      </c>
      <c r="M977">
        <v>1</v>
      </c>
    </row>
    <row r="978" spans="1:13" x14ac:dyDescent="0.25">
      <c r="A978">
        <v>101</v>
      </c>
      <c r="B978" s="1">
        <v>46295</v>
      </c>
      <c r="C978">
        <v>69308</v>
      </c>
      <c r="D978" t="s">
        <v>519</v>
      </c>
      <c r="E978" t="s">
        <v>520</v>
      </c>
      <c r="F978">
        <v>399959</v>
      </c>
      <c r="G978" t="s">
        <v>1460</v>
      </c>
      <c r="H978">
        <v>108</v>
      </c>
      <c r="I978">
        <v>0</v>
      </c>
      <c r="J978">
        <v>246.24</v>
      </c>
      <c r="K978">
        <v>9003</v>
      </c>
      <c r="L978">
        <v>802</v>
      </c>
      <c r="M978">
        <v>1</v>
      </c>
    </row>
    <row r="979" spans="1:13" x14ac:dyDescent="0.25">
      <c r="A979">
        <v>101</v>
      </c>
      <c r="B979" s="1">
        <v>46295</v>
      </c>
      <c r="C979">
        <v>69308</v>
      </c>
      <c r="D979" t="s">
        <v>519</v>
      </c>
      <c r="E979" t="s">
        <v>520</v>
      </c>
      <c r="F979">
        <v>399964</v>
      </c>
      <c r="G979" t="s">
        <v>1346</v>
      </c>
      <c r="H979">
        <v>5</v>
      </c>
      <c r="I979">
        <v>0</v>
      </c>
      <c r="J979">
        <v>163.85</v>
      </c>
      <c r="K979">
        <v>9003</v>
      </c>
      <c r="L979">
        <v>808</v>
      </c>
      <c r="M979">
        <v>1</v>
      </c>
    </row>
    <row r="980" spans="1:13" x14ac:dyDescent="0.25">
      <c r="A980">
        <v>101</v>
      </c>
      <c r="B980" s="1">
        <v>46295</v>
      </c>
      <c r="C980">
        <v>69308</v>
      </c>
      <c r="D980" t="s">
        <v>519</v>
      </c>
      <c r="E980" t="s">
        <v>520</v>
      </c>
      <c r="F980">
        <v>399969</v>
      </c>
      <c r="G980" t="s">
        <v>1353</v>
      </c>
      <c r="H980">
        <v>108</v>
      </c>
      <c r="I980">
        <v>0</v>
      </c>
      <c r="J980">
        <v>394.2</v>
      </c>
      <c r="K980">
        <v>9003</v>
      </c>
      <c r="L980">
        <v>501</v>
      </c>
      <c r="M980">
        <v>1</v>
      </c>
    </row>
    <row r="981" spans="1:13" x14ac:dyDescent="0.25">
      <c r="A981">
        <v>101</v>
      </c>
      <c r="B981" s="1">
        <v>46295</v>
      </c>
      <c r="C981">
        <v>69308</v>
      </c>
      <c r="D981" t="s">
        <v>519</v>
      </c>
      <c r="E981" t="s">
        <v>520</v>
      </c>
      <c r="F981">
        <v>399983</v>
      </c>
      <c r="G981" t="s">
        <v>1347</v>
      </c>
      <c r="H981">
        <v>15</v>
      </c>
      <c r="I981">
        <v>0</v>
      </c>
      <c r="J981">
        <v>448.95</v>
      </c>
      <c r="K981">
        <v>9003</v>
      </c>
      <c r="L981">
        <v>501</v>
      </c>
      <c r="M981">
        <v>1</v>
      </c>
    </row>
    <row r="982" spans="1:13" x14ac:dyDescent="0.25">
      <c r="A982">
        <v>101</v>
      </c>
      <c r="B982" s="1">
        <v>46295</v>
      </c>
      <c r="C982">
        <v>69308</v>
      </c>
      <c r="D982" t="s">
        <v>519</v>
      </c>
      <c r="E982" t="s">
        <v>520</v>
      </c>
      <c r="F982">
        <v>399990</v>
      </c>
      <c r="G982" t="s">
        <v>1349</v>
      </c>
      <c r="H982">
        <v>25</v>
      </c>
      <c r="I982">
        <v>0</v>
      </c>
      <c r="J982">
        <v>771.75</v>
      </c>
      <c r="K982">
        <v>9003</v>
      </c>
      <c r="L982">
        <v>802</v>
      </c>
      <c r="M982">
        <v>1</v>
      </c>
    </row>
    <row r="983" spans="1:13" x14ac:dyDescent="0.25">
      <c r="A983">
        <v>101</v>
      </c>
      <c r="B983" s="1">
        <v>46295</v>
      </c>
      <c r="C983">
        <v>69308</v>
      </c>
      <c r="D983" t="s">
        <v>519</v>
      </c>
      <c r="E983" t="s">
        <v>520</v>
      </c>
      <c r="F983">
        <v>400000</v>
      </c>
      <c r="G983" t="s">
        <v>1174</v>
      </c>
      <c r="H983">
        <v>15</v>
      </c>
      <c r="I983">
        <v>0</v>
      </c>
      <c r="J983" s="2">
        <v>1309.6500000000001</v>
      </c>
      <c r="K983">
        <v>9003</v>
      </c>
      <c r="L983">
        <v>501</v>
      </c>
      <c r="M983">
        <v>1</v>
      </c>
    </row>
    <row r="984" spans="1:13" x14ac:dyDescent="0.25">
      <c r="A984">
        <v>101</v>
      </c>
      <c r="B984" s="1">
        <v>46295</v>
      </c>
      <c r="C984">
        <v>69309</v>
      </c>
      <c r="D984" t="s">
        <v>820</v>
      </c>
      <c r="E984" t="s">
        <v>475</v>
      </c>
      <c r="F984">
        <v>15137</v>
      </c>
      <c r="G984" t="s">
        <v>1168</v>
      </c>
      <c r="H984">
        <v>84</v>
      </c>
      <c r="I984">
        <v>0</v>
      </c>
      <c r="J984">
        <v>591.36</v>
      </c>
      <c r="K984">
        <v>9003</v>
      </c>
      <c r="L984">
        <v>501</v>
      </c>
      <c r="M984">
        <v>1</v>
      </c>
    </row>
    <row r="985" spans="1:13" x14ac:dyDescent="0.25">
      <c r="A985">
        <v>101</v>
      </c>
      <c r="B985" s="1">
        <v>46295</v>
      </c>
      <c r="C985">
        <v>69309</v>
      </c>
      <c r="D985" t="s">
        <v>820</v>
      </c>
      <c r="E985" t="s">
        <v>475</v>
      </c>
      <c r="F985">
        <v>30065</v>
      </c>
      <c r="G985" t="s">
        <v>1226</v>
      </c>
      <c r="H985">
        <v>17</v>
      </c>
      <c r="I985">
        <v>0</v>
      </c>
      <c r="J985">
        <v>736.27</v>
      </c>
      <c r="K985">
        <v>9003</v>
      </c>
      <c r="L985">
        <v>501</v>
      </c>
      <c r="M985">
        <v>1</v>
      </c>
    </row>
    <row r="986" spans="1:13" x14ac:dyDescent="0.25">
      <c r="A986">
        <v>101</v>
      </c>
      <c r="B986" s="1">
        <v>46295</v>
      </c>
      <c r="C986">
        <v>69309</v>
      </c>
      <c r="D986" t="s">
        <v>820</v>
      </c>
      <c r="E986" t="s">
        <v>475</v>
      </c>
      <c r="F986">
        <v>50494</v>
      </c>
      <c r="G986" t="s">
        <v>1496</v>
      </c>
      <c r="H986">
        <v>1</v>
      </c>
      <c r="I986">
        <v>0</v>
      </c>
      <c r="J986">
        <v>111.93</v>
      </c>
      <c r="K986">
        <v>9003</v>
      </c>
      <c r="L986">
        <v>501</v>
      </c>
      <c r="M986">
        <v>1</v>
      </c>
    </row>
    <row r="987" spans="1:13" x14ac:dyDescent="0.25">
      <c r="A987">
        <v>101</v>
      </c>
      <c r="B987" s="1">
        <v>46295</v>
      </c>
      <c r="C987">
        <v>69309</v>
      </c>
      <c r="D987" t="s">
        <v>820</v>
      </c>
      <c r="E987" t="s">
        <v>475</v>
      </c>
      <c r="F987">
        <v>60001</v>
      </c>
      <c r="G987" t="s">
        <v>1129</v>
      </c>
      <c r="H987">
        <v>12</v>
      </c>
      <c r="I987">
        <v>0</v>
      </c>
      <c r="J987">
        <v>33.840000000000003</v>
      </c>
      <c r="K987">
        <v>9003</v>
      </c>
      <c r="L987">
        <v>501</v>
      </c>
      <c r="M987">
        <v>1</v>
      </c>
    </row>
    <row r="988" spans="1:13" x14ac:dyDescent="0.25">
      <c r="A988">
        <v>101</v>
      </c>
      <c r="B988" s="1">
        <v>46295</v>
      </c>
      <c r="C988">
        <v>69309</v>
      </c>
      <c r="D988" t="s">
        <v>820</v>
      </c>
      <c r="E988" t="s">
        <v>475</v>
      </c>
      <c r="F988">
        <v>110009</v>
      </c>
      <c r="G988" t="s">
        <v>1386</v>
      </c>
      <c r="H988">
        <v>14</v>
      </c>
      <c r="I988">
        <v>0</v>
      </c>
      <c r="J988">
        <v>716.24</v>
      </c>
      <c r="K988">
        <v>9003</v>
      </c>
      <c r="L988">
        <v>802</v>
      </c>
      <c r="M988">
        <v>1</v>
      </c>
    </row>
    <row r="989" spans="1:13" x14ac:dyDescent="0.25">
      <c r="A989">
        <v>101</v>
      </c>
      <c r="B989" s="1">
        <v>46295</v>
      </c>
      <c r="C989">
        <v>69309</v>
      </c>
      <c r="D989" t="s">
        <v>820</v>
      </c>
      <c r="E989" t="s">
        <v>475</v>
      </c>
      <c r="F989">
        <v>130003</v>
      </c>
      <c r="G989" t="s">
        <v>1389</v>
      </c>
      <c r="H989">
        <v>2</v>
      </c>
      <c r="I989">
        <v>0</v>
      </c>
      <c r="J989">
        <v>16.72</v>
      </c>
      <c r="K989">
        <v>9003</v>
      </c>
      <c r="L989">
        <v>501</v>
      </c>
      <c r="M989">
        <v>1</v>
      </c>
    </row>
    <row r="990" spans="1:13" x14ac:dyDescent="0.25">
      <c r="A990">
        <v>101</v>
      </c>
      <c r="B990" s="1">
        <v>46295</v>
      </c>
      <c r="C990">
        <v>69309</v>
      </c>
      <c r="D990" t="s">
        <v>820</v>
      </c>
      <c r="E990" t="s">
        <v>475</v>
      </c>
      <c r="F990">
        <v>150028</v>
      </c>
      <c r="G990" t="s">
        <v>1497</v>
      </c>
      <c r="H990">
        <v>20</v>
      </c>
      <c r="I990">
        <v>0</v>
      </c>
      <c r="J990">
        <v>230</v>
      </c>
      <c r="K990">
        <v>9003</v>
      </c>
      <c r="L990">
        <v>501</v>
      </c>
      <c r="M990">
        <v>1</v>
      </c>
    </row>
    <row r="991" spans="1:13" x14ac:dyDescent="0.25">
      <c r="A991">
        <v>101</v>
      </c>
      <c r="B991" s="1">
        <v>46295</v>
      </c>
      <c r="C991">
        <v>69309</v>
      </c>
      <c r="D991" t="s">
        <v>820</v>
      </c>
      <c r="E991" t="s">
        <v>475</v>
      </c>
      <c r="F991">
        <v>150089</v>
      </c>
      <c r="G991" t="s">
        <v>1398</v>
      </c>
      <c r="H991">
        <v>10</v>
      </c>
      <c r="I991">
        <v>0</v>
      </c>
      <c r="J991">
        <v>279.39999999999998</v>
      </c>
      <c r="K991">
        <v>9003</v>
      </c>
      <c r="L991">
        <v>501</v>
      </c>
      <c r="M991">
        <v>1</v>
      </c>
    </row>
    <row r="992" spans="1:13" x14ac:dyDescent="0.25">
      <c r="A992">
        <v>101</v>
      </c>
      <c r="B992" s="1">
        <v>46295</v>
      </c>
      <c r="C992">
        <v>69310</v>
      </c>
      <c r="D992" t="s">
        <v>257</v>
      </c>
      <c r="E992" t="s">
        <v>258</v>
      </c>
      <c r="F992">
        <v>30006</v>
      </c>
      <c r="G992" t="s">
        <v>1193</v>
      </c>
      <c r="H992">
        <v>1</v>
      </c>
      <c r="I992">
        <v>0</v>
      </c>
      <c r="J992">
        <v>23.48</v>
      </c>
      <c r="K992">
        <v>9003</v>
      </c>
      <c r="L992">
        <v>501</v>
      </c>
      <c r="M992">
        <v>1</v>
      </c>
    </row>
    <row r="993" spans="1:13" x14ac:dyDescent="0.25">
      <c r="A993">
        <v>101</v>
      </c>
      <c r="B993" s="1">
        <v>46295</v>
      </c>
      <c r="C993">
        <v>69310</v>
      </c>
      <c r="D993" t="s">
        <v>257</v>
      </c>
      <c r="E993" t="s">
        <v>258</v>
      </c>
      <c r="F993">
        <v>80006</v>
      </c>
      <c r="G993" t="s">
        <v>1397</v>
      </c>
      <c r="H993">
        <v>12</v>
      </c>
      <c r="I993">
        <v>0</v>
      </c>
      <c r="J993">
        <v>45.36</v>
      </c>
      <c r="L993">
        <v>501</v>
      </c>
      <c r="M993">
        <v>1</v>
      </c>
    </row>
    <row r="994" spans="1:13" x14ac:dyDescent="0.25">
      <c r="A994">
        <v>101</v>
      </c>
      <c r="B994" s="1">
        <v>46295</v>
      </c>
      <c r="C994">
        <v>69310</v>
      </c>
      <c r="D994" t="s">
        <v>257</v>
      </c>
      <c r="E994" t="s">
        <v>258</v>
      </c>
      <c r="F994">
        <v>110026</v>
      </c>
      <c r="G994" t="s">
        <v>1229</v>
      </c>
      <c r="H994">
        <v>30</v>
      </c>
      <c r="I994">
        <v>0</v>
      </c>
      <c r="J994" s="2">
        <v>1141.2</v>
      </c>
      <c r="K994">
        <v>9003</v>
      </c>
      <c r="L994">
        <v>802</v>
      </c>
      <c r="M994">
        <v>1</v>
      </c>
    </row>
    <row r="995" spans="1:13" x14ac:dyDescent="0.25">
      <c r="A995">
        <v>101</v>
      </c>
      <c r="B995" s="1">
        <v>46295</v>
      </c>
      <c r="C995">
        <v>69310</v>
      </c>
      <c r="D995" t="s">
        <v>257</v>
      </c>
      <c r="E995" t="s">
        <v>258</v>
      </c>
      <c r="F995">
        <v>280243</v>
      </c>
      <c r="G995" t="s">
        <v>1146</v>
      </c>
      <c r="H995">
        <v>2</v>
      </c>
      <c r="I995">
        <v>0</v>
      </c>
      <c r="J995">
        <v>61.06</v>
      </c>
      <c r="K995">
        <v>9003</v>
      </c>
      <c r="L995">
        <v>501</v>
      </c>
      <c r="M995">
        <v>1</v>
      </c>
    </row>
    <row r="996" spans="1:13" x14ac:dyDescent="0.25">
      <c r="A996">
        <v>101</v>
      </c>
      <c r="B996" s="1">
        <v>46295</v>
      </c>
      <c r="C996">
        <v>69311</v>
      </c>
      <c r="D996" t="s">
        <v>162</v>
      </c>
      <c r="E996" t="s">
        <v>133</v>
      </c>
      <c r="F996">
        <v>15199</v>
      </c>
      <c r="G996" t="s">
        <v>1498</v>
      </c>
      <c r="H996">
        <v>594</v>
      </c>
      <c r="I996">
        <v>0</v>
      </c>
      <c r="J996" s="2">
        <v>9682.2000000000007</v>
      </c>
      <c r="K996">
        <v>9003</v>
      </c>
      <c r="L996">
        <v>501</v>
      </c>
      <c r="M996">
        <v>1</v>
      </c>
    </row>
    <row r="997" spans="1:13" x14ac:dyDescent="0.25">
      <c r="A997">
        <v>101</v>
      </c>
      <c r="B997" s="1">
        <v>46295</v>
      </c>
      <c r="C997">
        <v>69311</v>
      </c>
      <c r="D997" t="s">
        <v>162</v>
      </c>
      <c r="E997" t="s">
        <v>133</v>
      </c>
      <c r="F997">
        <v>30007</v>
      </c>
      <c r="G997" t="s">
        <v>1273</v>
      </c>
      <c r="H997">
        <v>3</v>
      </c>
      <c r="I997">
        <v>0</v>
      </c>
      <c r="J997">
        <v>89.88</v>
      </c>
      <c r="K997">
        <v>9003</v>
      </c>
      <c r="L997">
        <v>501</v>
      </c>
      <c r="M997">
        <v>1</v>
      </c>
    </row>
    <row r="998" spans="1:13" x14ac:dyDescent="0.25">
      <c r="A998">
        <v>101</v>
      </c>
      <c r="B998" s="1">
        <v>46295</v>
      </c>
      <c r="C998">
        <v>69311</v>
      </c>
      <c r="D998" t="s">
        <v>162</v>
      </c>
      <c r="E998" t="s">
        <v>133</v>
      </c>
      <c r="F998">
        <v>30046</v>
      </c>
      <c r="G998" t="s">
        <v>1186</v>
      </c>
      <c r="H998">
        <v>1</v>
      </c>
      <c r="I998">
        <v>0</v>
      </c>
      <c r="J998">
        <v>40.32</v>
      </c>
      <c r="K998">
        <v>9003</v>
      </c>
      <c r="L998">
        <v>501</v>
      </c>
      <c r="M998">
        <v>1</v>
      </c>
    </row>
    <row r="999" spans="1:13" x14ac:dyDescent="0.25">
      <c r="A999">
        <v>101</v>
      </c>
      <c r="B999" s="1">
        <v>46295</v>
      </c>
      <c r="C999">
        <v>69311</v>
      </c>
      <c r="D999" t="s">
        <v>162</v>
      </c>
      <c r="E999" t="s">
        <v>133</v>
      </c>
      <c r="F999">
        <v>280442</v>
      </c>
      <c r="G999" t="s">
        <v>1218</v>
      </c>
      <c r="H999">
        <v>80</v>
      </c>
      <c r="I999">
        <v>0</v>
      </c>
      <c r="J999">
        <v>280</v>
      </c>
      <c r="K999">
        <v>9003</v>
      </c>
      <c r="L999">
        <v>501</v>
      </c>
      <c r="M999">
        <v>1</v>
      </c>
    </row>
    <row r="1000" spans="1:13" x14ac:dyDescent="0.25">
      <c r="A1000">
        <v>101</v>
      </c>
      <c r="B1000" s="1">
        <v>46295</v>
      </c>
      <c r="C1000">
        <v>69312</v>
      </c>
      <c r="D1000" t="s">
        <v>340</v>
      </c>
      <c r="E1000" t="s">
        <v>341</v>
      </c>
      <c r="F1000">
        <v>12313</v>
      </c>
      <c r="G1000" t="s">
        <v>1449</v>
      </c>
      <c r="H1000">
        <v>8</v>
      </c>
      <c r="I1000">
        <v>0</v>
      </c>
      <c r="J1000">
        <v>44.8</v>
      </c>
      <c r="K1000">
        <v>9003</v>
      </c>
      <c r="L1000">
        <v>802</v>
      </c>
      <c r="M1000">
        <v>1</v>
      </c>
    </row>
    <row r="1001" spans="1:13" x14ac:dyDescent="0.25">
      <c r="A1001">
        <v>101</v>
      </c>
      <c r="B1001" s="1">
        <v>46295</v>
      </c>
      <c r="C1001">
        <v>69312</v>
      </c>
      <c r="D1001" t="s">
        <v>340</v>
      </c>
      <c r="E1001" t="s">
        <v>341</v>
      </c>
      <c r="F1001">
        <v>12314</v>
      </c>
      <c r="G1001" t="s">
        <v>1499</v>
      </c>
      <c r="H1001">
        <v>8</v>
      </c>
      <c r="I1001">
        <v>0</v>
      </c>
      <c r="J1001">
        <v>44.8</v>
      </c>
      <c r="K1001">
        <v>9003</v>
      </c>
      <c r="L1001">
        <v>802</v>
      </c>
      <c r="M1001">
        <v>1</v>
      </c>
    </row>
    <row r="1002" spans="1:13" x14ac:dyDescent="0.25">
      <c r="A1002">
        <v>101</v>
      </c>
      <c r="B1002" s="1">
        <v>46295</v>
      </c>
      <c r="C1002">
        <v>69312</v>
      </c>
      <c r="D1002" t="s">
        <v>340</v>
      </c>
      <c r="E1002" t="s">
        <v>341</v>
      </c>
      <c r="F1002">
        <v>12421</v>
      </c>
      <c r="G1002" t="s">
        <v>1332</v>
      </c>
      <c r="H1002">
        <v>50</v>
      </c>
      <c r="I1002">
        <v>0</v>
      </c>
      <c r="J1002">
        <v>92.5</v>
      </c>
      <c r="K1002">
        <v>9003</v>
      </c>
      <c r="L1002">
        <v>501</v>
      </c>
      <c r="M1002">
        <v>1</v>
      </c>
    </row>
    <row r="1003" spans="1:13" x14ac:dyDescent="0.25">
      <c r="A1003">
        <v>101</v>
      </c>
      <c r="B1003" s="1">
        <v>46295</v>
      </c>
      <c r="C1003">
        <v>69312</v>
      </c>
      <c r="D1003" t="s">
        <v>340</v>
      </c>
      <c r="E1003" t="s">
        <v>341</v>
      </c>
      <c r="F1003">
        <v>15291</v>
      </c>
      <c r="G1003" t="s">
        <v>1287</v>
      </c>
      <c r="H1003">
        <v>42</v>
      </c>
      <c r="I1003">
        <v>0</v>
      </c>
      <c r="J1003">
        <v>795.48</v>
      </c>
      <c r="K1003">
        <v>9003</v>
      </c>
      <c r="L1003">
        <v>501</v>
      </c>
      <c r="M1003">
        <v>1</v>
      </c>
    </row>
    <row r="1004" spans="1:13" x14ac:dyDescent="0.25">
      <c r="A1004">
        <v>101</v>
      </c>
      <c r="B1004" s="1">
        <v>46295</v>
      </c>
      <c r="C1004">
        <v>69312</v>
      </c>
      <c r="D1004" t="s">
        <v>340</v>
      </c>
      <c r="E1004" t="s">
        <v>341</v>
      </c>
      <c r="F1004">
        <v>15408</v>
      </c>
      <c r="G1004" t="s">
        <v>1143</v>
      </c>
      <c r="H1004">
        <v>4</v>
      </c>
      <c r="I1004">
        <v>0</v>
      </c>
      <c r="J1004">
        <v>237.2</v>
      </c>
      <c r="K1004">
        <v>9003</v>
      </c>
      <c r="L1004">
        <v>802</v>
      </c>
      <c r="M1004">
        <v>1</v>
      </c>
    </row>
    <row r="1005" spans="1:13" x14ac:dyDescent="0.25">
      <c r="A1005">
        <v>101</v>
      </c>
      <c r="B1005" s="1">
        <v>46295</v>
      </c>
      <c r="C1005">
        <v>69312</v>
      </c>
      <c r="D1005" t="s">
        <v>340</v>
      </c>
      <c r="E1005" t="s">
        <v>341</v>
      </c>
      <c r="F1005">
        <v>15423</v>
      </c>
      <c r="G1005" t="s">
        <v>1266</v>
      </c>
      <c r="H1005">
        <v>4</v>
      </c>
      <c r="I1005">
        <v>0</v>
      </c>
      <c r="J1005">
        <v>317</v>
      </c>
      <c r="K1005">
        <v>9003</v>
      </c>
      <c r="L1005">
        <v>802</v>
      </c>
      <c r="M1005">
        <v>1</v>
      </c>
    </row>
    <row r="1006" spans="1:13" x14ac:dyDescent="0.25">
      <c r="A1006">
        <v>101</v>
      </c>
      <c r="B1006" s="1">
        <v>46295</v>
      </c>
      <c r="C1006">
        <v>69312</v>
      </c>
      <c r="D1006" t="s">
        <v>340</v>
      </c>
      <c r="E1006" t="s">
        <v>341</v>
      </c>
      <c r="F1006">
        <v>15700</v>
      </c>
      <c r="G1006" t="s">
        <v>1377</v>
      </c>
      <c r="H1006">
        <v>2</v>
      </c>
      <c r="I1006">
        <v>0</v>
      </c>
      <c r="J1006">
        <v>56</v>
      </c>
      <c r="K1006">
        <v>9003</v>
      </c>
      <c r="L1006">
        <v>501</v>
      </c>
      <c r="M1006">
        <v>1</v>
      </c>
    </row>
    <row r="1007" spans="1:13" x14ac:dyDescent="0.25">
      <c r="A1007">
        <v>101</v>
      </c>
      <c r="B1007" s="1">
        <v>46295</v>
      </c>
      <c r="C1007">
        <v>69312</v>
      </c>
      <c r="D1007" t="s">
        <v>340</v>
      </c>
      <c r="E1007" t="s">
        <v>341</v>
      </c>
      <c r="F1007">
        <v>15955</v>
      </c>
      <c r="G1007" t="s">
        <v>1478</v>
      </c>
      <c r="H1007">
        <v>10</v>
      </c>
      <c r="I1007">
        <v>0</v>
      </c>
      <c r="J1007">
        <v>348.5</v>
      </c>
      <c r="K1007">
        <v>9003</v>
      </c>
      <c r="L1007">
        <v>501</v>
      </c>
      <c r="M1007">
        <v>1</v>
      </c>
    </row>
    <row r="1008" spans="1:13" x14ac:dyDescent="0.25">
      <c r="A1008">
        <v>101</v>
      </c>
      <c r="B1008" s="1">
        <v>46295</v>
      </c>
      <c r="C1008">
        <v>69312</v>
      </c>
      <c r="D1008" t="s">
        <v>340</v>
      </c>
      <c r="E1008" t="s">
        <v>341</v>
      </c>
      <c r="F1008">
        <v>20132</v>
      </c>
      <c r="G1008" t="s">
        <v>1144</v>
      </c>
      <c r="H1008">
        <v>20</v>
      </c>
      <c r="I1008">
        <v>0</v>
      </c>
      <c r="J1008" s="2">
        <v>1660</v>
      </c>
      <c r="K1008">
        <v>9003</v>
      </c>
      <c r="L1008">
        <v>501</v>
      </c>
      <c r="M1008">
        <v>1</v>
      </c>
    </row>
    <row r="1009" spans="1:13" x14ac:dyDescent="0.25">
      <c r="A1009">
        <v>101</v>
      </c>
      <c r="B1009" s="1">
        <v>46295</v>
      </c>
      <c r="C1009">
        <v>69312</v>
      </c>
      <c r="D1009" t="s">
        <v>340</v>
      </c>
      <c r="E1009" t="s">
        <v>341</v>
      </c>
      <c r="F1009">
        <v>30006</v>
      </c>
      <c r="G1009" t="s">
        <v>1193</v>
      </c>
      <c r="H1009">
        <v>4</v>
      </c>
      <c r="I1009">
        <v>0</v>
      </c>
      <c r="J1009">
        <v>68.400000000000006</v>
      </c>
      <c r="K1009">
        <v>9003</v>
      </c>
      <c r="L1009">
        <v>501</v>
      </c>
      <c r="M1009">
        <v>1</v>
      </c>
    </row>
    <row r="1010" spans="1:13" x14ac:dyDescent="0.25">
      <c r="A1010">
        <v>101</v>
      </c>
      <c r="B1010" s="1">
        <v>46295</v>
      </c>
      <c r="C1010">
        <v>69312</v>
      </c>
      <c r="D1010" t="s">
        <v>340</v>
      </c>
      <c r="E1010" t="s">
        <v>341</v>
      </c>
      <c r="F1010">
        <v>30008</v>
      </c>
      <c r="G1010" t="s">
        <v>1288</v>
      </c>
      <c r="H1010">
        <v>8</v>
      </c>
      <c r="I1010">
        <v>0</v>
      </c>
      <c r="J1010">
        <v>254.24</v>
      </c>
      <c r="K1010">
        <v>9003</v>
      </c>
      <c r="L1010">
        <v>501</v>
      </c>
      <c r="M1010">
        <v>1</v>
      </c>
    </row>
    <row r="1011" spans="1:13" x14ac:dyDescent="0.25">
      <c r="A1011">
        <v>101</v>
      </c>
      <c r="B1011" s="1">
        <v>46295</v>
      </c>
      <c r="C1011">
        <v>69312</v>
      </c>
      <c r="D1011" t="s">
        <v>340</v>
      </c>
      <c r="E1011" t="s">
        <v>341</v>
      </c>
      <c r="F1011">
        <v>30080</v>
      </c>
      <c r="G1011" t="s">
        <v>1368</v>
      </c>
      <c r="H1011">
        <v>3</v>
      </c>
      <c r="I1011">
        <v>0</v>
      </c>
      <c r="J1011">
        <v>116.28</v>
      </c>
      <c r="K1011">
        <v>9003</v>
      </c>
      <c r="L1011">
        <v>501</v>
      </c>
      <c r="M1011">
        <v>1</v>
      </c>
    </row>
    <row r="1012" spans="1:13" x14ac:dyDescent="0.25">
      <c r="A1012">
        <v>101</v>
      </c>
      <c r="B1012" s="1">
        <v>46295</v>
      </c>
      <c r="C1012">
        <v>69312</v>
      </c>
      <c r="D1012" t="s">
        <v>340</v>
      </c>
      <c r="E1012" t="s">
        <v>341</v>
      </c>
      <c r="F1012">
        <v>30094</v>
      </c>
      <c r="G1012" t="s">
        <v>1500</v>
      </c>
      <c r="H1012">
        <v>6</v>
      </c>
      <c r="I1012">
        <v>0</v>
      </c>
      <c r="J1012">
        <v>106.68</v>
      </c>
      <c r="K1012">
        <v>9003</v>
      </c>
      <c r="L1012">
        <v>501</v>
      </c>
      <c r="M1012">
        <v>1</v>
      </c>
    </row>
    <row r="1013" spans="1:13" x14ac:dyDescent="0.25">
      <c r="A1013">
        <v>101</v>
      </c>
      <c r="B1013" s="1">
        <v>46295</v>
      </c>
      <c r="C1013">
        <v>69312</v>
      </c>
      <c r="D1013" t="s">
        <v>340</v>
      </c>
      <c r="E1013" t="s">
        <v>341</v>
      </c>
      <c r="F1013">
        <v>30116</v>
      </c>
      <c r="G1013" t="s">
        <v>1290</v>
      </c>
      <c r="H1013">
        <v>16</v>
      </c>
      <c r="I1013">
        <v>0</v>
      </c>
      <c r="J1013">
        <v>320</v>
      </c>
      <c r="K1013">
        <v>9003</v>
      </c>
      <c r="L1013">
        <v>501</v>
      </c>
      <c r="M1013">
        <v>1</v>
      </c>
    </row>
    <row r="1014" spans="1:13" x14ac:dyDescent="0.25">
      <c r="A1014">
        <v>101</v>
      </c>
      <c r="B1014" s="1">
        <v>46295</v>
      </c>
      <c r="C1014">
        <v>69312</v>
      </c>
      <c r="D1014" t="s">
        <v>340</v>
      </c>
      <c r="E1014" t="s">
        <v>341</v>
      </c>
      <c r="F1014">
        <v>30164</v>
      </c>
      <c r="G1014" t="s">
        <v>1291</v>
      </c>
      <c r="H1014">
        <v>5</v>
      </c>
      <c r="I1014">
        <v>0</v>
      </c>
      <c r="J1014">
        <v>275</v>
      </c>
      <c r="K1014">
        <v>9003</v>
      </c>
      <c r="L1014">
        <v>501</v>
      </c>
      <c r="M1014">
        <v>1</v>
      </c>
    </row>
    <row r="1015" spans="1:13" x14ac:dyDescent="0.25">
      <c r="A1015">
        <v>101</v>
      </c>
      <c r="B1015" s="1">
        <v>46295</v>
      </c>
      <c r="C1015">
        <v>69312</v>
      </c>
      <c r="D1015" t="s">
        <v>340</v>
      </c>
      <c r="E1015" t="s">
        <v>341</v>
      </c>
      <c r="F1015">
        <v>30331</v>
      </c>
      <c r="G1015" t="s">
        <v>1501</v>
      </c>
      <c r="H1015">
        <v>6</v>
      </c>
      <c r="I1015">
        <v>0</v>
      </c>
      <c r="J1015">
        <v>291</v>
      </c>
      <c r="K1015">
        <v>9003</v>
      </c>
      <c r="L1015">
        <v>501</v>
      </c>
      <c r="M1015">
        <v>1</v>
      </c>
    </row>
    <row r="1016" spans="1:13" x14ac:dyDescent="0.25">
      <c r="A1016">
        <v>101</v>
      </c>
      <c r="B1016" s="1">
        <v>46295</v>
      </c>
      <c r="C1016">
        <v>69312</v>
      </c>
      <c r="D1016" t="s">
        <v>340</v>
      </c>
      <c r="E1016" t="s">
        <v>341</v>
      </c>
      <c r="F1016">
        <v>30413</v>
      </c>
      <c r="G1016" t="s">
        <v>1293</v>
      </c>
      <c r="H1016">
        <v>10</v>
      </c>
      <c r="I1016">
        <v>0</v>
      </c>
      <c r="J1016">
        <v>200</v>
      </c>
      <c r="K1016">
        <v>9003</v>
      </c>
      <c r="L1016">
        <v>501</v>
      </c>
      <c r="M1016">
        <v>1</v>
      </c>
    </row>
    <row r="1017" spans="1:13" x14ac:dyDescent="0.25">
      <c r="A1017">
        <v>101</v>
      </c>
      <c r="B1017" s="1">
        <v>46295</v>
      </c>
      <c r="C1017">
        <v>69312</v>
      </c>
      <c r="D1017" t="s">
        <v>340</v>
      </c>
      <c r="E1017" t="s">
        <v>341</v>
      </c>
      <c r="F1017">
        <v>60001</v>
      </c>
      <c r="G1017" t="s">
        <v>1129</v>
      </c>
      <c r="H1017">
        <v>40</v>
      </c>
      <c r="I1017">
        <v>0</v>
      </c>
      <c r="J1017">
        <v>107.2</v>
      </c>
      <c r="K1017">
        <v>9003</v>
      </c>
      <c r="L1017">
        <v>501</v>
      </c>
      <c r="M1017">
        <v>1</v>
      </c>
    </row>
    <row r="1018" spans="1:13" x14ac:dyDescent="0.25">
      <c r="A1018">
        <v>101</v>
      </c>
      <c r="B1018" s="1">
        <v>46295</v>
      </c>
      <c r="C1018">
        <v>69312</v>
      </c>
      <c r="D1018" t="s">
        <v>340</v>
      </c>
      <c r="E1018" t="s">
        <v>341</v>
      </c>
      <c r="F1018">
        <v>70048</v>
      </c>
      <c r="G1018" t="s">
        <v>1502</v>
      </c>
      <c r="H1018">
        <v>40</v>
      </c>
      <c r="I1018">
        <v>0</v>
      </c>
      <c r="J1018">
        <v>80.8</v>
      </c>
      <c r="K1018">
        <v>9003</v>
      </c>
      <c r="L1018">
        <v>501</v>
      </c>
      <c r="M1018">
        <v>1</v>
      </c>
    </row>
    <row r="1019" spans="1:13" x14ac:dyDescent="0.25">
      <c r="A1019">
        <v>101</v>
      </c>
      <c r="B1019" s="1">
        <v>46295</v>
      </c>
      <c r="C1019">
        <v>69312</v>
      </c>
      <c r="D1019" t="s">
        <v>340</v>
      </c>
      <c r="E1019" t="s">
        <v>341</v>
      </c>
      <c r="F1019">
        <v>70140</v>
      </c>
      <c r="G1019" t="s">
        <v>1503</v>
      </c>
      <c r="H1019">
        <v>6</v>
      </c>
      <c r="I1019">
        <v>0</v>
      </c>
      <c r="J1019">
        <v>49.98</v>
      </c>
      <c r="K1019">
        <v>9003</v>
      </c>
      <c r="L1019">
        <v>802</v>
      </c>
      <c r="M1019">
        <v>1</v>
      </c>
    </row>
    <row r="1020" spans="1:13" x14ac:dyDescent="0.25">
      <c r="A1020">
        <v>101</v>
      </c>
      <c r="B1020" s="1">
        <v>46295</v>
      </c>
      <c r="C1020">
        <v>69312</v>
      </c>
      <c r="D1020" t="s">
        <v>340</v>
      </c>
      <c r="E1020" t="s">
        <v>341</v>
      </c>
      <c r="F1020">
        <v>80004</v>
      </c>
      <c r="G1020" t="s">
        <v>1413</v>
      </c>
      <c r="H1020">
        <v>2</v>
      </c>
      <c r="I1020">
        <v>0</v>
      </c>
      <c r="J1020">
        <v>20.12</v>
      </c>
      <c r="K1020">
        <v>9003</v>
      </c>
      <c r="L1020">
        <v>801</v>
      </c>
      <c r="M1020">
        <v>1</v>
      </c>
    </row>
    <row r="1021" spans="1:13" x14ac:dyDescent="0.25">
      <c r="A1021">
        <v>101</v>
      </c>
      <c r="B1021" s="1">
        <v>46295</v>
      </c>
      <c r="C1021">
        <v>69312</v>
      </c>
      <c r="D1021" t="s">
        <v>340</v>
      </c>
      <c r="E1021" t="s">
        <v>341</v>
      </c>
      <c r="F1021">
        <v>80358</v>
      </c>
      <c r="G1021" t="s">
        <v>1113</v>
      </c>
      <c r="H1021">
        <v>8</v>
      </c>
      <c r="I1021">
        <v>0</v>
      </c>
      <c r="J1021">
        <v>188</v>
      </c>
      <c r="K1021">
        <v>9003</v>
      </c>
      <c r="L1021">
        <v>501</v>
      </c>
      <c r="M1021">
        <v>1</v>
      </c>
    </row>
    <row r="1022" spans="1:13" x14ac:dyDescent="0.25">
      <c r="A1022">
        <v>101</v>
      </c>
      <c r="B1022" s="1">
        <v>46295</v>
      </c>
      <c r="C1022">
        <v>69312</v>
      </c>
      <c r="D1022" t="s">
        <v>340</v>
      </c>
      <c r="E1022" t="s">
        <v>341</v>
      </c>
      <c r="F1022">
        <v>90001</v>
      </c>
      <c r="G1022" t="s">
        <v>1295</v>
      </c>
      <c r="H1022">
        <v>3</v>
      </c>
      <c r="I1022">
        <v>0</v>
      </c>
      <c r="J1022">
        <v>9.24</v>
      </c>
      <c r="K1022">
        <v>9003</v>
      </c>
      <c r="L1022">
        <v>501</v>
      </c>
      <c r="M1022">
        <v>1</v>
      </c>
    </row>
    <row r="1023" spans="1:13" x14ac:dyDescent="0.25">
      <c r="A1023">
        <v>101</v>
      </c>
      <c r="B1023" s="1">
        <v>46295</v>
      </c>
      <c r="C1023">
        <v>69312</v>
      </c>
      <c r="D1023" t="s">
        <v>340</v>
      </c>
      <c r="E1023" t="s">
        <v>341</v>
      </c>
      <c r="F1023">
        <v>90016</v>
      </c>
      <c r="G1023" t="s">
        <v>1251</v>
      </c>
      <c r="H1023">
        <v>4</v>
      </c>
      <c r="I1023">
        <v>0</v>
      </c>
      <c r="J1023">
        <v>30.16</v>
      </c>
      <c r="L1023">
        <v>501</v>
      </c>
      <c r="M1023">
        <v>1</v>
      </c>
    </row>
    <row r="1024" spans="1:13" x14ac:dyDescent="0.25">
      <c r="A1024">
        <v>101</v>
      </c>
      <c r="B1024" s="1">
        <v>46295</v>
      </c>
      <c r="C1024">
        <v>69312</v>
      </c>
      <c r="D1024" t="s">
        <v>340</v>
      </c>
      <c r="E1024" t="s">
        <v>341</v>
      </c>
      <c r="F1024">
        <v>90020</v>
      </c>
      <c r="G1024" t="s">
        <v>1504</v>
      </c>
      <c r="H1024">
        <v>8</v>
      </c>
      <c r="I1024">
        <v>0</v>
      </c>
      <c r="J1024">
        <v>57.2</v>
      </c>
      <c r="K1024">
        <v>9003</v>
      </c>
      <c r="L1024">
        <v>501</v>
      </c>
      <c r="M1024">
        <v>1</v>
      </c>
    </row>
    <row r="1025" spans="1:13" x14ac:dyDescent="0.25">
      <c r="A1025">
        <v>101</v>
      </c>
      <c r="B1025" s="1">
        <v>46295</v>
      </c>
      <c r="C1025">
        <v>69312</v>
      </c>
      <c r="D1025" t="s">
        <v>340</v>
      </c>
      <c r="E1025" t="s">
        <v>341</v>
      </c>
      <c r="F1025">
        <v>90024</v>
      </c>
      <c r="G1025" t="s">
        <v>1505</v>
      </c>
      <c r="H1025">
        <v>4</v>
      </c>
      <c r="I1025">
        <v>0</v>
      </c>
      <c r="J1025">
        <v>111.96</v>
      </c>
      <c r="K1025">
        <v>9003</v>
      </c>
      <c r="L1025">
        <v>501</v>
      </c>
      <c r="M1025">
        <v>1</v>
      </c>
    </row>
    <row r="1026" spans="1:13" x14ac:dyDescent="0.25">
      <c r="A1026">
        <v>101</v>
      </c>
      <c r="B1026" s="1">
        <v>46295</v>
      </c>
      <c r="C1026">
        <v>69312</v>
      </c>
      <c r="D1026" t="s">
        <v>340</v>
      </c>
      <c r="E1026" t="s">
        <v>341</v>
      </c>
      <c r="F1026">
        <v>90092</v>
      </c>
      <c r="G1026" t="s">
        <v>1506</v>
      </c>
      <c r="H1026">
        <v>2</v>
      </c>
      <c r="I1026">
        <v>0</v>
      </c>
      <c r="J1026">
        <v>11.16</v>
      </c>
      <c r="L1026">
        <v>501</v>
      </c>
      <c r="M1026">
        <v>1</v>
      </c>
    </row>
    <row r="1027" spans="1:13" x14ac:dyDescent="0.25">
      <c r="A1027">
        <v>101</v>
      </c>
      <c r="B1027" s="1">
        <v>46295</v>
      </c>
      <c r="C1027">
        <v>69312</v>
      </c>
      <c r="D1027" t="s">
        <v>340</v>
      </c>
      <c r="E1027" t="s">
        <v>341</v>
      </c>
      <c r="F1027">
        <v>100001</v>
      </c>
      <c r="G1027" t="s">
        <v>1446</v>
      </c>
      <c r="H1027">
        <v>15</v>
      </c>
      <c r="I1027">
        <v>0</v>
      </c>
      <c r="J1027">
        <v>75.75</v>
      </c>
      <c r="K1027">
        <v>9003</v>
      </c>
      <c r="L1027">
        <v>501</v>
      </c>
      <c r="M1027">
        <v>1</v>
      </c>
    </row>
    <row r="1028" spans="1:13" x14ac:dyDescent="0.25">
      <c r="A1028">
        <v>101</v>
      </c>
      <c r="B1028" s="1">
        <v>46295</v>
      </c>
      <c r="C1028">
        <v>69312</v>
      </c>
      <c r="D1028" t="s">
        <v>340</v>
      </c>
      <c r="E1028" t="s">
        <v>341</v>
      </c>
      <c r="F1028">
        <v>160021</v>
      </c>
      <c r="G1028" t="s">
        <v>1507</v>
      </c>
      <c r="H1028">
        <v>3</v>
      </c>
      <c r="I1028">
        <v>0</v>
      </c>
      <c r="J1028">
        <v>243</v>
      </c>
      <c r="K1028">
        <v>9003</v>
      </c>
      <c r="L1028">
        <v>501</v>
      </c>
      <c r="M1028">
        <v>1</v>
      </c>
    </row>
    <row r="1029" spans="1:13" x14ac:dyDescent="0.25">
      <c r="A1029">
        <v>101</v>
      </c>
      <c r="B1029" s="1">
        <v>46295</v>
      </c>
      <c r="C1029">
        <v>69312</v>
      </c>
      <c r="D1029" t="s">
        <v>340</v>
      </c>
      <c r="E1029" t="s">
        <v>341</v>
      </c>
      <c r="F1029">
        <v>160028</v>
      </c>
      <c r="G1029" t="s">
        <v>1508</v>
      </c>
      <c r="H1029">
        <v>2</v>
      </c>
      <c r="I1029">
        <v>0</v>
      </c>
      <c r="J1029">
        <v>310</v>
      </c>
      <c r="L1029">
        <v>507</v>
      </c>
      <c r="M1029">
        <v>1</v>
      </c>
    </row>
    <row r="1030" spans="1:13" x14ac:dyDescent="0.25">
      <c r="A1030">
        <v>101</v>
      </c>
      <c r="B1030" s="1">
        <v>46295</v>
      </c>
      <c r="C1030">
        <v>69312</v>
      </c>
      <c r="D1030" t="s">
        <v>340</v>
      </c>
      <c r="E1030" t="s">
        <v>341</v>
      </c>
      <c r="F1030">
        <v>160030</v>
      </c>
      <c r="G1030" t="s">
        <v>1509</v>
      </c>
      <c r="H1030">
        <v>2</v>
      </c>
      <c r="I1030">
        <v>0</v>
      </c>
      <c r="J1030">
        <v>101.36</v>
      </c>
      <c r="K1030">
        <v>9003</v>
      </c>
      <c r="L1030">
        <v>501</v>
      </c>
      <c r="M1030">
        <v>1</v>
      </c>
    </row>
    <row r="1031" spans="1:13" x14ac:dyDescent="0.25">
      <c r="A1031">
        <v>101</v>
      </c>
      <c r="B1031" s="1">
        <v>46295</v>
      </c>
      <c r="C1031">
        <v>69312</v>
      </c>
      <c r="D1031" t="s">
        <v>340</v>
      </c>
      <c r="E1031" t="s">
        <v>341</v>
      </c>
      <c r="F1031">
        <v>170042</v>
      </c>
      <c r="G1031" t="s">
        <v>1510</v>
      </c>
      <c r="H1031">
        <v>3</v>
      </c>
      <c r="I1031">
        <v>0</v>
      </c>
      <c r="J1031">
        <v>57.81</v>
      </c>
      <c r="L1031">
        <v>501</v>
      </c>
      <c r="M1031">
        <v>1</v>
      </c>
    </row>
    <row r="1032" spans="1:13" x14ac:dyDescent="0.25">
      <c r="A1032">
        <v>101</v>
      </c>
      <c r="B1032" s="1">
        <v>46295</v>
      </c>
      <c r="C1032">
        <v>69312</v>
      </c>
      <c r="D1032" t="s">
        <v>340</v>
      </c>
      <c r="E1032" t="s">
        <v>341</v>
      </c>
      <c r="F1032">
        <v>170071</v>
      </c>
      <c r="G1032" t="s">
        <v>1190</v>
      </c>
      <c r="H1032">
        <v>2</v>
      </c>
      <c r="I1032">
        <v>0</v>
      </c>
      <c r="J1032">
        <v>35.36</v>
      </c>
      <c r="K1032">
        <v>9003</v>
      </c>
      <c r="L1032">
        <v>501</v>
      </c>
      <c r="M1032">
        <v>1</v>
      </c>
    </row>
    <row r="1033" spans="1:13" x14ac:dyDescent="0.25">
      <c r="A1033">
        <v>101</v>
      </c>
      <c r="B1033" s="1">
        <v>46295</v>
      </c>
      <c r="C1033">
        <v>69312</v>
      </c>
      <c r="D1033" t="s">
        <v>340</v>
      </c>
      <c r="E1033" t="s">
        <v>341</v>
      </c>
      <c r="F1033">
        <v>190050</v>
      </c>
      <c r="G1033" t="s">
        <v>1511</v>
      </c>
      <c r="H1033">
        <v>5</v>
      </c>
      <c r="I1033">
        <v>0</v>
      </c>
      <c r="J1033">
        <v>121</v>
      </c>
      <c r="K1033">
        <v>9003</v>
      </c>
      <c r="L1033">
        <v>501</v>
      </c>
      <c r="M1033">
        <v>1</v>
      </c>
    </row>
    <row r="1034" spans="1:13" x14ac:dyDescent="0.25">
      <c r="A1034">
        <v>101</v>
      </c>
      <c r="B1034" s="1">
        <v>46295</v>
      </c>
      <c r="C1034">
        <v>69312</v>
      </c>
      <c r="D1034" t="s">
        <v>340</v>
      </c>
      <c r="E1034" t="s">
        <v>341</v>
      </c>
      <c r="F1034">
        <v>190055</v>
      </c>
      <c r="G1034" t="s">
        <v>1298</v>
      </c>
      <c r="H1034">
        <v>2</v>
      </c>
      <c r="I1034">
        <v>0</v>
      </c>
      <c r="J1034">
        <v>122.88</v>
      </c>
      <c r="K1034">
        <v>9003</v>
      </c>
      <c r="L1034">
        <v>501</v>
      </c>
      <c r="M1034">
        <v>1</v>
      </c>
    </row>
    <row r="1035" spans="1:13" x14ac:dyDescent="0.25">
      <c r="A1035">
        <v>101</v>
      </c>
      <c r="B1035" s="1">
        <v>46295</v>
      </c>
      <c r="C1035">
        <v>69312</v>
      </c>
      <c r="D1035" t="s">
        <v>340</v>
      </c>
      <c r="E1035" t="s">
        <v>341</v>
      </c>
      <c r="F1035">
        <v>280070</v>
      </c>
      <c r="G1035" t="s">
        <v>1512</v>
      </c>
      <c r="H1035">
        <v>8</v>
      </c>
      <c r="I1035">
        <v>0</v>
      </c>
      <c r="J1035">
        <v>44.8</v>
      </c>
      <c r="K1035">
        <v>9003</v>
      </c>
      <c r="L1035">
        <v>802</v>
      </c>
      <c r="M1035">
        <v>1</v>
      </c>
    </row>
    <row r="1036" spans="1:13" x14ac:dyDescent="0.25">
      <c r="A1036">
        <v>101</v>
      </c>
      <c r="B1036" s="1">
        <v>46295</v>
      </c>
      <c r="C1036">
        <v>69312</v>
      </c>
      <c r="D1036" t="s">
        <v>340</v>
      </c>
      <c r="E1036" t="s">
        <v>341</v>
      </c>
      <c r="F1036">
        <v>280071</v>
      </c>
      <c r="G1036" t="s">
        <v>1513</v>
      </c>
      <c r="H1036">
        <v>8</v>
      </c>
      <c r="I1036">
        <v>0</v>
      </c>
      <c r="J1036">
        <v>44.8</v>
      </c>
      <c r="K1036">
        <v>9003</v>
      </c>
      <c r="L1036">
        <v>802</v>
      </c>
      <c r="M1036">
        <v>1</v>
      </c>
    </row>
    <row r="1037" spans="1:13" x14ac:dyDescent="0.25">
      <c r="A1037">
        <v>101</v>
      </c>
      <c r="B1037" s="1">
        <v>46295</v>
      </c>
      <c r="C1037">
        <v>69312</v>
      </c>
      <c r="D1037" t="s">
        <v>340</v>
      </c>
      <c r="E1037" t="s">
        <v>341</v>
      </c>
      <c r="F1037">
        <v>390371</v>
      </c>
      <c r="G1037" t="s">
        <v>1127</v>
      </c>
      <c r="H1037">
        <v>10</v>
      </c>
      <c r="I1037">
        <v>0</v>
      </c>
      <c r="J1037">
        <v>58</v>
      </c>
      <c r="K1037">
        <v>9003</v>
      </c>
      <c r="L1037">
        <v>501</v>
      </c>
      <c r="M1037">
        <v>1</v>
      </c>
    </row>
    <row r="1038" spans="1:13" x14ac:dyDescent="0.25">
      <c r="A1038">
        <v>101</v>
      </c>
      <c r="B1038" s="1">
        <v>46295</v>
      </c>
      <c r="C1038">
        <v>69313</v>
      </c>
      <c r="D1038" t="s">
        <v>163</v>
      </c>
      <c r="E1038" t="s">
        <v>133</v>
      </c>
      <c r="F1038">
        <v>280760</v>
      </c>
      <c r="G1038" t="s">
        <v>1127</v>
      </c>
      <c r="H1038">
        <v>888</v>
      </c>
      <c r="I1038">
        <v>0</v>
      </c>
      <c r="J1038" s="2">
        <v>5026.08</v>
      </c>
      <c r="K1038">
        <v>9003</v>
      </c>
      <c r="L1038">
        <v>501</v>
      </c>
      <c r="M1038">
        <v>1</v>
      </c>
    </row>
    <row r="1039" spans="1:13" x14ac:dyDescent="0.25">
      <c r="A1039">
        <v>101</v>
      </c>
      <c r="B1039" s="1">
        <v>46295</v>
      </c>
      <c r="C1039">
        <v>69314</v>
      </c>
      <c r="D1039" t="s">
        <v>105</v>
      </c>
      <c r="E1039" t="s">
        <v>106</v>
      </c>
      <c r="F1039">
        <v>15381</v>
      </c>
      <c r="G1039" t="s">
        <v>1455</v>
      </c>
      <c r="H1039">
        <v>22</v>
      </c>
      <c r="I1039">
        <v>0</v>
      </c>
      <c r="J1039">
        <v>791.34</v>
      </c>
      <c r="K1039">
        <v>9003</v>
      </c>
      <c r="L1039">
        <v>501</v>
      </c>
      <c r="M1039">
        <v>1</v>
      </c>
    </row>
    <row r="1040" spans="1:13" x14ac:dyDescent="0.25">
      <c r="A1040">
        <v>101</v>
      </c>
      <c r="B1040" s="1">
        <v>46295</v>
      </c>
      <c r="C1040">
        <v>69315</v>
      </c>
      <c r="D1040" t="s">
        <v>163</v>
      </c>
      <c r="E1040" t="s">
        <v>133</v>
      </c>
      <c r="F1040">
        <v>15408</v>
      </c>
      <c r="G1040" t="s">
        <v>1143</v>
      </c>
      <c r="H1040">
        <v>9</v>
      </c>
      <c r="I1040">
        <v>0</v>
      </c>
      <c r="J1040">
        <v>417.6</v>
      </c>
      <c r="K1040">
        <v>9003</v>
      </c>
      <c r="L1040">
        <v>802</v>
      </c>
      <c r="M1040">
        <v>1</v>
      </c>
    </row>
    <row r="1041" spans="1:13" x14ac:dyDescent="0.25">
      <c r="A1041">
        <v>101</v>
      </c>
      <c r="B1041" s="1">
        <v>46295</v>
      </c>
      <c r="C1041">
        <v>69316</v>
      </c>
      <c r="D1041" t="s">
        <v>128</v>
      </c>
      <c r="E1041" t="s">
        <v>129</v>
      </c>
      <c r="F1041">
        <v>250006</v>
      </c>
      <c r="G1041" t="s">
        <v>1155</v>
      </c>
      <c r="H1041">
        <v>48</v>
      </c>
      <c r="I1041">
        <v>0</v>
      </c>
      <c r="J1041">
        <v>453.6</v>
      </c>
      <c r="K1041">
        <v>9003</v>
      </c>
      <c r="L1041">
        <v>501</v>
      </c>
      <c r="M1041">
        <v>1</v>
      </c>
    </row>
    <row r="1042" spans="1:13" x14ac:dyDescent="0.25">
      <c r="A1042">
        <v>101</v>
      </c>
      <c r="B1042" s="1">
        <v>46295</v>
      </c>
      <c r="C1042">
        <v>69317</v>
      </c>
      <c r="D1042" t="s">
        <v>170</v>
      </c>
      <c r="E1042" t="s">
        <v>171</v>
      </c>
      <c r="F1042">
        <v>20132</v>
      </c>
      <c r="G1042" t="s">
        <v>1144</v>
      </c>
      <c r="H1042">
        <v>80</v>
      </c>
      <c r="I1042">
        <v>0</v>
      </c>
      <c r="J1042" s="2">
        <v>6518.4</v>
      </c>
      <c r="K1042">
        <v>9003</v>
      </c>
      <c r="L1042">
        <v>501</v>
      </c>
      <c r="M1042">
        <v>1</v>
      </c>
    </row>
    <row r="1043" spans="1:13" x14ac:dyDescent="0.25">
      <c r="A1043">
        <v>101</v>
      </c>
      <c r="B1043" s="1">
        <v>46295</v>
      </c>
      <c r="C1043">
        <v>69318</v>
      </c>
      <c r="D1043" t="s">
        <v>700</v>
      </c>
      <c r="E1043" t="s">
        <v>701</v>
      </c>
      <c r="F1043">
        <v>10010</v>
      </c>
      <c r="G1043" t="s">
        <v>1443</v>
      </c>
      <c r="H1043">
        <v>2</v>
      </c>
      <c r="I1043">
        <v>0</v>
      </c>
      <c r="J1043">
        <v>32</v>
      </c>
      <c r="K1043">
        <v>9003</v>
      </c>
      <c r="L1043">
        <v>501</v>
      </c>
      <c r="M1043">
        <v>1</v>
      </c>
    </row>
    <row r="1044" spans="1:13" x14ac:dyDescent="0.25">
      <c r="A1044">
        <v>101</v>
      </c>
      <c r="B1044" s="1">
        <v>46295</v>
      </c>
      <c r="C1044">
        <v>69318</v>
      </c>
      <c r="D1044" t="s">
        <v>700</v>
      </c>
      <c r="E1044" t="s">
        <v>701</v>
      </c>
      <c r="F1044">
        <v>14837</v>
      </c>
      <c r="G1044" t="s">
        <v>1141</v>
      </c>
      <c r="H1044">
        <v>7</v>
      </c>
      <c r="I1044">
        <v>0</v>
      </c>
      <c r="J1044">
        <v>406</v>
      </c>
      <c r="K1044">
        <v>9003</v>
      </c>
      <c r="L1044">
        <v>501</v>
      </c>
      <c r="M1044">
        <v>1</v>
      </c>
    </row>
    <row r="1045" spans="1:13" x14ac:dyDescent="0.25">
      <c r="A1045">
        <v>101</v>
      </c>
      <c r="B1045" s="1">
        <v>46295</v>
      </c>
      <c r="C1045">
        <v>69318</v>
      </c>
      <c r="D1045" t="s">
        <v>700</v>
      </c>
      <c r="E1045" t="s">
        <v>701</v>
      </c>
      <c r="F1045">
        <v>15423</v>
      </c>
      <c r="G1045" t="s">
        <v>1266</v>
      </c>
      <c r="H1045">
        <v>7</v>
      </c>
      <c r="I1045">
        <v>0</v>
      </c>
      <c r="J1045">
        <v>637.84</v>
      </c>
      <c r="K1045">
        <v>9003</v>
      </c>
      <c r="L1045">
        <v>802</v>
      </c>
      <c r="M1045">
        <v>1</v>
      </c>
    </row>
    <row r="1046" spans="1:13" x14ac:dyDescent="0.25">
      <c r="A1046">
        <v>101</v>
      </c>
      <c r="B1046" s="1">
        <v>46295</v>
      </c>
      <c r="C1046">
        <v>69318</v>
      </c>
      <c r="D1046" t="s">
        <v>700</v>
      </c>
      <c r="E1046" t="s">
        <v>701</v>
      </c>
      <c r="F1046">
        <v>30250</v>
      </c>
      <c r="G1046" t="s">
        <v>1189</v>
      </c>
      <c r="H1046">
        <v>3</v>
      </c>
      <c r="I1046">
        <v>0</v>
      </c>
      <c r="J1046">
        <v>50.4</v>
      </c>
      <c r="K1046">
        <v>9003</v>
      </c>
      <c r="L1046">
        <v>501</v>
      </c>
      <c r="M1046">
        <v>1</v>
      </c>
    </row>
    <row r="1047" spans="1:13" x14ac:dyDescent="0.25">
      <c r="A1047">
        <v>101</v>
      </c>
      <c r="B1047" s="1">
        <v>46295</v>
      </c>
      <c r="C1047">
        <v>69320</v>
      </c>
      <c r="D1047" t="s">
        <v>415</v>
      </c>
      <c r="E1047" t="s">
        <v>131</v>
      </c>
      <c r="F1047">
        <v>12313</v>
      </c>
      <c r="G1047" t="s">
        <v>1449</v>
      </c>
      <c r="H1047">
        <v>10</v>
      </c>
      <c r="I1047">
        <v>0</v>
      </c>
      <c r="J1047">
        <v>56</v>
      </c>
      <c r="K1047">
        <v>9003</v>
      </c>
      <c r="L1047">
        <v>802</v>
      </c>
      <c r="M1047">
        <v>1</v>
      </c>
    </row>
    <row r="1048" spans="1:13" x14ac:dyDescent="0.25">
      <c r="A1048">
        <v>101</v>
      </c>
      <c r="B1048" s="1">
        <v>46295</v>
      </c>
      <c r="C1048">
        <v>69320</v>
      </c>
      <c r="D1048" t="s">
        <v>415</v>
      </c>
      <c r="E1048" t="s">
        <v>131</v>
      </c>
      <c r="F1048">
        <v>12314</v>
      </c>
      <c r="G1048" t="s">
        <v>1499</v>
      </c>
      <c r="H1048">
        <v>4</v>
      </c>
      <c r="I1048">
        <v>0</v>
      </c>
      <c r="J1048">
        <v>22.4</v>
      </c>
      <c r="K1048">
        <v>9003</v>
      </c>
      <c r="L1048">
        <v>802</v>
      </c>
      <c r="M1048">
        <v>1</v>
      </c>
    </row>
    <row r="1049" spans="1:13" x14ac:dyDescent="0.25">
      <c r="A1049">
        <v>101</v>
      </c>
      <c r="B1049" s="1">
        <v>46295</v>
      </c>
      <c r="C1049">
        <v>69320</v>
      </c>
      <c r="D1049" t="s">
        <v>415</v>
      </c>
      <c r="E1049" t="s">
        <v>131</v>
      </c>
      <c r="F1049">
        <v>12421</v>
      </c>
      <c r="G1049" t="s">
        <v>1332</v>
      </c>
      <c r="H1049">
        <v>60</v>
      </c>
      <c r="I1049">
        <v>0</v>
      </c>
      <c r="J1049">
        <v>111</v>
      </c>
      <c r="K1049">
        <v>9003</v>
      </c>
      <c r="L1049">
        <v>501</v>
      </c>
      <c r="M1049">
        <v>1</v>
      </c>
    </row>
    <row r="1050" spans="1:13" x14ac:dyDescent="0.25">
      <c r="A1050">
        <v>101</v>
      </c>
      <c r="B1050" s="1">
        <v>46295</v>
      </c>
      <c r="C1050">
        <v>69320</v>
      </c>
      <c r="D1050" t="s">
        <v>415</v>
      </c>
      <c r="E1050" t="s">
        <v>131</v>
      </c>
      <c r="F1050">
        <v>15291</v>
      </c>
      <c r="G1050" t="s">
        <v>1287</v>
      </c>
      <c r="H1050">
        <v>72</v>
      </c>
      <c r="I1050">
        <v>0</v>
      </c>
      <c r="J1050" s="2">
        <v>1363.68</v>
      </c>
      <c r="K1050">
        <v>9003</v>
      </c>
      <c r="L1050">
        <v>501</v>
      </c>
      <c r="M1050">
        <v>1</v>
      </c>
    </row>
    <row r="1051" spans="1:13" x14ac:dyDescent="0.25">
      <c r="A1051">
        <v>101</v>
      </c>
      <c r="B1051" s="1">
        <v>46295</v>
      </c>
      <c r="C1051">
        <v>69320</v>
      </c>
      <c r="D1051" t="s">
        <v>415</v>
      </c>
      <c r="E1051" t="s">
        <v>131</v>
      </c>
      <c r="F1051">
        <v>15408</v>
      </c>
      <c r="G1051" t="s">
        <v>1143</v>
      </c>
      <c r="H1051">
        <v>12</v>
      </c>
      <c r="I1051">
        <v>0</v>
      </c>
      <c r="J1051">
        <v>711.6</v>
      </c>
      <c r="K1051">
        <v>9003</v>
      </c>
      <c r="L1051">
        <v>802</v>
      </c>
      <c r="M1051">
        <v>1</v>
      </c>
    </row>
    <row r="1052" spans="1:13" x14ac:dyDescent="0.25">
      <c r="A1052">
        <v>101</v>
      </c>
      <c r="B1052" s="1">
        <v>46295</v>
      </c>
      <c r="C1052">
        <v>69320</v>
      </c>
      <c r="D1052" t="s">
        <v>415</v>
      </c>
      <c r="E1052" t="s">
        <v>131</v>
      </c>
      <c r="F1052">
        <v>15423</v>
      </c>
      <c r="G1052" t="s">
        <v>1266</v>
      </c>
      <c r="H1052">
        <v>10</v>
      </c>
      <c r="I1052">
        <v>0</v>
      </c>
      <c r="J1052">
        <v>792.5</v>
      </c>
      <c r="K1052">
        <v>9003</v>
      </c>
      <c r="L1052">
        <v>802</v>
      </c>
      <c r="M1052">
        <v>1</v>
      </c>
    </row>
    <row r="1053" spans="1:13" x14ac:dyDescent="0.25">
      <c r="A1053">
        <v>101</v>
      </c>
      <c r="B1053" s="1">
        <v>46295</v>
      </c>
      <c r="C1053">
        <v>69320</v>
      </c>
      <c r="D1053" t="s">
        <v>415</v>
      </c>
      <c r="E1053" t="s">
        <v>131</v>
      </c>
      <c r="F1053">
        <v>15700</v>
      </c>
      <c r="G1053" t="s">
        <v>1377</v>
      </c>
      <c r="H1053">
        <v>10</v>
      </c>
      <c r="I1053">
        <v>0</v>
      </c>
      <c r="J1053">
        <v>280</v>
      </c>
      <c r="K1053">
        <v>9003</v>
      </c>
      <c r="L1053">
        <v>501</v>
      </c>
      <c r="M1053">
        <v>1</v>
      </c>
    </row>
    <row r="1054" spans="1:13" x14ac:dyDescent="0.25">
      <c r="A1054">
        <v>101</v>
      </c>
      <c r="B1054" s="1">
        <v>46295</v>
      </c>
      <c r="C1054">
        <v>69320</v>
      </c>
      <c r="D1054" t="s">
        <v>415</v>
      </c>
      <c r="E1054" t="s">
        <v>131</v>
      </c>
      <c r="F1054">
        <v>15955</v>
      </c>
      <c r="G1054" t="s">
        <v>1478</v>
      </c>
      <c r="H1054">
        <v>16</v>
      </c>
      <c r="I1054">
        <v>0</v>
      </c>
      <c r="J1054">
        <v>557.6</v>
      </c>
      <c r="K1054">
        <v>9003</v>
      </c>
      <c r="L1054">
        <v>501</v>
      </c>
      <c r="M1054">
        <v>1</v>
      </c>
    </row>
    <row r="1055" spans="1:13" x14ac:dyDescent="0.25">
      <c r="A1055">
        <v>101</v>
      </c>
      <c r="B1055" s="1">
        <v>46295</v>
      </c>
      <c r="C1055">
        <v>69320</v>
      </c>
      <c r="D1055" t="s">
        <v>415</v>
      </c>
      <c r="E1055" t="s">
        <v>131</v>
      </c>
      <c r="F1055">
        <v>20132</v>
      </c>
      <c r="G1055" t="s">
        <v>1144</v>
      </c>
      <c r="H1055">
        <v>38</v>
      </c>
      <c r="I1055">
        <v>0</v>
      </c>
      <c r="J1055" s="2">
        <v>3154</v>
      </c>
      <c r="K1055">
        <v>9003</v>
      </c>
      <c r="L1055">
        <v>501</v>
      </c>
      <c r="M1055">
        <v>1</v>
      </c>
    </row>
    <row r="1056" spans="1:13" x14ac:dyDescent="0.25">
      <c r="A1056">
        <v>101</v>
      </c>
      <c r="B1056" s="1">
        <v>46295</v>
      </c>
      <c r="C1056">
        <v>69320</v>
      </c>
      <c r="D1056" t="s">
        <v>415</v>
      </c>
      <c r="E1056" t="s">
        <v>131</v>
      </c>
      <c r="F1056">
        <v>20156</v>
      </c>
      <c r="G1056" t="s">
        <v>1277</v>
      </c>
      <c r="H1056">
        <v>10</v>
      </c>
      <c r="I1056">
        <v>0</v>
      </c>
      <c r="J1056">
        <v>40</v>
      </c>
      <c r="K1056">
        <v>9003</v>
      </c>
      <c r="L1056">
        <v>501</v>
      </c>
      <c r="M1056">
        <v>1</v>
      </c>
    </row>
    <row r="1057" spans="1:13" x14ac:dyDescent="0.25">
      <c r="A1057">
        <v>101</v>
      </c>
      <c r="B1057" s="1">
        <v>46295</v>
      </c>
      <c r="C1057">
        <v>69320</v>
      </c>
      <c r="D1057" t="s">
        <v>415</v>
      </c>
      <c r="E1057" t="s">
        <v>131</v>
      </c>
      <c r="F1057">
        <v>30080</v>
      </c>
      <c r="G1057" t="s">
        <v>1368</v>
      </c>
      <c r="H1057">
        <v>6</v>
      </c>
      <c r="I1057">
        <v>0</v>
      </c>
      <c r="J1057">
        <v>232.56</v>
      </c>
      <c r="K1057">
        <v>9003</v>
      </c>
      <c r="L1057">
        <v>501</v>
      </c>
      <c r="M1057">
        <v>1</v>
      </c>
    </row>
    <row r="1058" spans="1:13" x14ac:dyDescent="0.25">
      <c r="A1058">
        <v>101</v>
      </c>
      <c r="B1058" s="1">
        <v>46295</v>
      </c>
      <c r="C1058">
        <v>69320</v>
      </c>
      <c r="D1058" t="s">
        <v>415</v>
      </c>
      <c r="E1058" t="s">
        <v>131</v>
      </c>
      <c r="F1058">
        <v>30094</v>
      </c>
      <c r="G1058" t="s">
        <v>1500</v>
      </c>
      <c r="H1058">
        <v>4</v>
      </c>
      <c r="I1058">
        <v>0</v>
      </c>
      <c r="J1058">
        <v>71.12</v>
      </c>
      <c r="K1058">
        <v>9003</v>
      </c>
      <c r="L1058">
        <v>501</v>
      </c>
      <c r="M1058">
        <v>1</v>
      </c>
    </row>
    <row r="1059" spans="1:13" x14ac:dyDescent="0.25">
      <c r="A1059">
        <v>101</v>
      </c>
      <c r="B1059" s="1">
        <v>46295</v>
      </c>
      <c r="C1059">
        <v>69320</v>
      </c>
      <c r="D1059" t="s">
        <v>415</v>
      </c>
      <c r="E1059" t="s">
        <v>131</v>
      </c>
      <c r="F1059">
        <v>30116</v>
      </c>
      <c r="G1059" t="s">
        <v>1290</v>
      </c>
      <c r="H1059">
        <v>30</v>
      </c>
      <c r="I1059">
        <v>0</v>
      </c>
      <c r="J1059">
        <v>600</v>
      </c>
      <c r="K1059">
        <v>9003</v>
      </c>
      <c r="L1059">
        <v>501</v>
      </c>
      <c r="M1059">
        <v>1</v>
      </c>
    </row>
    <row r="1060" spans="1:13" x14ac:dyDescent="0.25">
      <c r="A1060">
        <v>101</v>
      </c>
      <c r="B1060" s="1">
        <v>46295</v>
      </c>
      <c r="C1060">
        <v>69320</v>
      </c>
      <c r="D1060" t="s">
        <v>415</v>
      </c>
      <c r="E1060" t="s">
        <v>131</v>
      </c>
      <c r="F1060">
        <v>30164</v>
      </c>
      <c r="G1060" t="s">
        <v>1291</v>
      </c>
      <c r="H1060">
        <v>10</v>
      </c>
      <c r="I1060">
        <v>0</v>
      </c>
      <c r="J1060">
        <v>550</v>
      </c>
      <c r="K1060">
        <v>9003</v>
      </c>
      <c r="L1060">
        <v>501</v>
      </c>
      <c r="M1060">
        <v>1</v>
      </c>
    </row>
    <row r="1061" spans="1:13" x14ac:dyDescent="0.25">
      <c r="A1061">
        <v>101</v>
      </c>
      <c r="B1061" s="1">
        <v>46295</v>
      </c>
      <c r="C1061">
        <v>69320</v>
      </c>
      <c r="D1061" t="s">
        <v>415</v>
      </c>
      <c r="E1061" t="s">
        <v>131</v>
      </c>
      <c r="F1061">
        <v>30413</v>
      </c>
      <c r="G1061" t="s">
        <v>1293</v>
      </c>
      <c r="H1061">
        <v>10</v>
      </c>
      <c r="I1061">
        <v>0</v>
      </c>
      <c r="J1061">
        <v>200</v>
      </c>
      <c r="K1061">
        <v>9003</v>
      </c>
      <c r="L1061">
        <v>501</v>
      </c>
      <c r="M1061">
        <v>1</v>
      </c>
    </row>
    <row r="1062" spans="1:13" x14ac:dyDescent="0.25">
      <c r="A1062">
        <v>101</v>
      </c>
      <c r="B1062" s="1">
        <v>46295</v>
      </c>
      <c r="C1062">
        <v>69320</v>
      </c>
      <c r="D1062" t="s">
        <v>415</v>
      </c>
      <c r="E1062" t="s">
        <v>131</v>
      </c>
      <c r="F1062">
        <v>60001</v>
      </c>
      <c r="G1062" t="s">
        <v>1129</v>
      </c>
      <c r="H1062">
        <v>50</v>
      </c>
      <c r="I1062">
        <v>0</v>
      </c>
      <c r="J1062">
        <v>134</v>
      </c>
      <c r="K1062">
        <v>9003</v>
      </c>
      <c r="L1062">
        <v>501</v>
      </c>
      <c r="M1062">
        <v>1</v>
      </c>
    </row>
    <row r="1063" spans="1:13" x14ac:dyDescent="0.25">
      <c r="A1063">
        <v>101</v>
      </c>
      <c r="B1063" s="1">
        <v>46295</v>
      </c>
      <c r="C1063">
        <v>69320</v>
      </c>
      <c r="D1063" t="s">
        <v>415</v>
      </c>
      <c r="E1063" t="s">
        <v>131</v>
      </c>
      <c r="F1063">
        <v>70048</v>
      </c>
      <c r="G1063" t="s">
        <v>1502</v>
      </c>
      <c r="H1063">
        <v>50</v>
      </c>
      <c r="I1063">
        <v>0</v>
      </c>
      <c r="J1063">
        <v>101</v>
      </c>
      <c r="K1063">
        <v>9003</v>
      </c>
      <c r="L1063">
        <v>501</v>
      </c>
      <c r="M1063">
        <v>1</v>
      </c>
    </row>
    <row r="1064" spans="1:13" x14ac:dyDescent="0.25">
      <c r="A1064">
        <v>101</v>
      </c>
      <c r="B1064" s="1">
        <v>46295</v>
      </c>
      <c r="C1064">
        <v>69320</v>
      </c>
      <c r="D1064" t="s">
        <v>415</v>
      </c>
      <c r="E1064" t="s">
        <v>131</v>
      </c>
      <c r="F1064">
        <v>70140</v>
      </c>
      <c r="G1064" t="s">
        <v>1503</v>
      </c>
      <c r="H1064">
        <v>6</v>
      </c>
      <c r="I1064">
        <v>0</v>
      </c>
      <c r="J1064">
        <v>49.98</v>
      </c>
      <c r="K1064">
        <v>9003</v>
      </c>
      <c r="L1064">
        <v>802</v>
      </c>
      <c r="M1064">
        <v>1</v>
      </c>
    </row>
    <row r="1065" spans="1:13" x14ac:dyDescent="0.25">
      <c r="A1065">
        <v>101</v>
      </c>
      <c r="B1065" s="1">
        <v>46295</v>
      </c>
      <c r="C1065">
        <v>69320</v>
      </c>
      <c r="D1065" t="s">
        <v>415</v>
      </c>
      <c r="E1065" t="s">
        <v>131</v>
      </c>
      <c r="F1065">
        <v>80004</v>
      </c>
      <c r="G1065" t="s">
        <v>1413</v>
      </c>
      <c r="H1065">
        <v>2</v>
      </c>
      <c r="I1065">
        <v>0</v>
      </c>
      <c r="J1065">
        <v>20.12</v>
      </c>
      <c r="K1065">
        <v>9003</v>
      </c>
      <c r="L1065">
        <v>801</v>
      </c>
      <c r="M1065">
        <v>1</v>
      </c>
    </row>
    <row r="1066" spans="1:13" x14ac:dyDescent="0.25">
      <c r="A1066">
        <v>101</v>
      </c>
      <c r="B1066" s="1">
        <v>46295</v>
      </c>
      <c r="C1066">
        <v>69320</v>
      </c>
      <c r="D1066" t="s">
        <v>415</v>
      </c>
      <c r="E1066" t="s">
        <v>131</v>
      </c>
      <c r="F1066">
        <v>80358</v>
      </c>
      <c r="G1066" t="s">
        <v>1113</v>
      </c>
      <c r="H1066">
        <v>8</v>
      </c>
      <c r="I1066">
        <v>0</v>
      </c>
      <c r="J1066">
        <v>188</v>
      </c>
      <c r="K1066">
        <v>9003</v>
      </c>
      <c r="L1066">
        <v>501</v>
      </c>
      <c r="M1066">
        <v>1</v>
      </c>
    </row>
    <row r="1067" spans="1:13" x14ac:dyDescent="0.25">
      <c r="A1067">
        <v>101</v>
      </c>
      <c r="B1067" s="1">
        <v>46295</v>
      </c>
      <c r="C1067">
        <v>69320</v>
      </c>
      <c r="D1067" t="s">
        <v>415</v>
      </c>
      <c r="E1067" t="s">
        <v>131</v>
      </c>
      <c r="F1067">
        <v>90001</v>
      </c>
      <c r="G1067" t="s">
        <v>1295</v>
      </c>
      <c r="H1067">
        <v>2</v>
      </c>
      <c r="I1067">
        <v>0</v>
      </c>
      <c r="J1067">
        <v>6.16</v>
      </c>
      <c r="K1067">
        <v>9003</v>
      </c>
      <c r="L1067">
        <v>501</v>
      </c>
      <c r="M1067">
        <v>1</v>
      </c>
    </row>
    <row r="1068" spans="1:13" x14ac:dyDescent="0.25">
      <c r="A1068">
        <v>101</v>
      </c>
      <c r="B1068" s="1">
        <v>46295</v>
      </c>
      <c r="C1068">
        <v>69320</v>
      </c>
      <c r="D1068" t="s">
        <v>415</v>
      </c>
      <c r="E1068" t="s">
        <v>131</v>
      </c>
      <c r="F1068">
        <v>90016</v>
      </c>
      <c r="G1068" t="s">
        <v>1251</v>
      </c>
      <c r="H1068">
        <v>6</v>
      </c>
      <c r="I1068">
        <v>0</v>
      </c>
      <c r="J1068">
        <v>45.24</v>
      </c>
      <c r="L1068">
        <v>501</v>
      </c>
      <c r="M1068">
        <v>1</v>
      </c>
    </row>
    <row r="1069" spans="1:13" x14ac:dyDescent="0.25">
      <c r="A1069">
        <v>101</v>
      </c>
      <c r="B1069" s="1">
        <v>46295</v>
      </c>
      <c r="C1069">
        <v>69320</v>
      </c>
      <c r="D1069" t="s">
        <v>415</v>
      </c>
      <c r="E1069" t="s">
        <v>131</v>
      </c>
      <c r="F1069">
        <v>90020</v>
      </c>
      <c r="G1069" t="s">
        <v>1504</v>
      </c>
      <c r="H1069">
        <v>6</v>
      </c>
      <c r="I1069">
        <v>0</v>
      </c>
      <c r="J1069">
        <v>42.9</v>
      </c>
      <c r="K1069">
        <v>9003</v>
      </c>
      <c r="L1069">
        <v>501</v>
      </c>
      <c r="M1069">
        <v>1</v>
      </c>
    </row>
    <row r="1070" spans="1:13" x14ac:dyDescent="0.25">
      <c r="A1070">
        <v>101</v>
      </c>
      <c r="B1070" s="1">
        <v>46295</v>
      </c>
      <c r="C1070">
        <v>69320</v>
      </c>
      <c r="D1070" t="s">
        <v>415</v>
      </c>
      <c r="E1070" t="s">
        <v>131</v>
      </c>
      <c r="F1070">
        <v>90024</v>
      </c>
      <c r="G1070" t="s">
        <v>1505</v>
      </c>
      <c r="H1070">
        <v>5</v>
      </c>
      <c r="I1070">
        <v>0</v>
      </c>
      <c r="J1070">
        <v>139.94999999999999</v>
      </c>
      <c r="K1070">
        <v>9003</v>
      </c>
      <c r="L1070">
        <v>501</v>
      </c>
      <c r="M1070">
        <v>1</v>
      </c>
    </row>
    <row r="1071" spans="1:13" x14ac:dyDescent="0.25">
      <c r="A1071">
        <v>101</v>
      </c>
      <c r="B1071" s="1">
        <v>46295</v>
      </c>
      <c r="C1071">
        <v>69320</v>
      </c>
      <c r="D1071" t="s">
        <v>415</v>
      </c>
      <c r="E1071" t="s">
        <v>131</v>
      </c>
      <c r="F1071">
        <v>90092</v>
      </c>
      <c r="G1071" t="s">
        <v>1506</v>
      </c>
      <c r="H1071">
        <v>2</v>
      </c>
      <c r="I1071">
        <v>0</v>
      </c>
      <c r="J1071">
        <v>11.16</v>
      </c>
      <c r="L1071">
        <v>501</v>
      </c>
      <c r="M1071">
        <v>1</v>
      </c>
    </row>
    <row r="1072" spans="1:13" x14ac:dyDescent="0.25">
      <c r="A1072">
        <v>101</v>
      </c>
      <c r="B1072" s="1">
        <v>46295</v>
      </c>
      <c r="C1072">
        <v>69320</v>
      </c>
      <c r="D1072" t="s">
        <v>415</v>
      </c>
      <c r="E1072" t="s">
        <v>131</v>
      </c>
      <c r="F1072">
        <v>100001</v>
      </c>
      <c r="G1072" t="s">
        <v>1446</v>
      </c>
      <c r="H1072">
        <v>10</v>
      </c>
      <c r="I1072">
        <v>0</v>
      </c>
      <c r="J1072">
        <v>50.5</v>
      </c>
      <c r="K1072">
        <v>9003</v>
      </c>
      <c r="L1072">
        <v>501</v>
      </c>
      <c r="M1072">
        <v>1</v>
      </c>
    </row>
    <row r="1073" spans="1:13" x14ac:dyDescent="0.25">
      <c r="A1073">
        <v>101</v>
      </c>
      <c r="B1073" s="1">
        <v>46295</v>
      </c>
      <c r="C1073">
        <v>69320</v>
      </c>
      <c r="D1073" t="s">
        <v>415</v>
      </c>
      <c r="E1073" t="s">
        <v>131</v>
      </c>
      <c r="F1073">
        <v>160021</v>
      </c>
      <c r="G1073" t="s">
        <v>1507</v>
      </c>
      <c r="H1073">
        <v>4</v>
      </c>
      <c r="I1073">
        <v>0</v>
      </c>
      <c r="J1073">
        <v>324</v>
      </c>
      <c r="K1073">
        <v>9003</v>
      </c>
      <c r="L1073">
        <v>501</v>
      </c>
      <c r="M1073">
        <v>1</v>
      </c>
    </row>
    <row r="1074" spans="1:13" x14ac:dyDescent="0.25">
      <c r="A1074">
        <v>101</v>
      </c>
      <c r="B1074" s="1">
        <v>46295</v>
      </c>
      <c r="C1074">
        <v>69320</v>
      </c>
      <c r="D1074" t="s">
        <v>415</v>
      </c>
      <c r="E1074" t="s">
        <v>131</v>
      </c>
      <c r="F1074">
        <v>160028</v>
      </c>
      <c r="G1074" t="s">
        <v>1508</v>
      </c>
      <c r="H1074">
        <v>2</v>
      </c>
      <c r="I1074">
        <v>0</v>
      </c>
      <c r="J1074">
        <v>310</v>
      </c>
      <c r="L1074">
        <v>507</v>
      </c>
      <c r="M1074">
        <v>1</v>
      </c>
    </row>
    <row r="1075" spans="1:13" x14ac:dyDescent="0.25">
      <c r="A1075">
        <v>101</v>
      </c>
      <c r="B1075" s="1">
        <v>46295</v>
      </c>
      <c r="C1075">
        <v>69320</v>
      </c>
      <c r="D1075" t="s">
        <v>415</v>
      </c>
      <c r="E1075" t="s">
        <v>131</v>
      </c>
      <c r="F1075">
        <v>160030</v>
      </c>
      <c r="G1075" t="s">
        <v>1509</v>
      </c>
      <c r="H1075">
        <v>2</v>
      </c>
      <c r="I1075">
        <v>0</v>
      </c>
      <c r="J1075">
        <v>101.36</v>
      </c>
      <c r="K1075">
        <v>9003</v>
      </c>
      <c r="L1075">
        <v>501</v>
      </c>
      <c r="M1075">
        <v>1</v>
      </c>
    </row>
    <row r="1076" spans="1:13" x14ac:dyDescent="0.25">
      <c r="A1076">
        <v>101</v>
      </c>
      <c r="B1076" s="1">
        <v>46295</v>
      </c>
      <c r="C1076">
        <v>69320</v>
      </c>
      <c r="D1076" t="s">
        <v>415</v>
      </c>
      <c r="E1076" t="s">
        <v>131</v>
      </c>
      <c r="F1076">
        <v>160045</v>
      </c>
      <c r="G1076" t="s">
        <v>1514</v>
      </c>
      <c r="H1076">
        <v>4</v>
      </c>
      <c r="I1076">
        <v>0</v>
      </c>
      <c r="J1076">
        <v>432</v>
      </c>
      <c r="K1076">
        <v>9003</v>
      </c>
      <c r="L1076">
        <v>501</v>
      </c>
      <c r="M1076">
        <v>1</v>
      </c>
    </row>
    <row r="1077" spans="1:13" x14ac:dyDescent="0.25">
      <c r="A1077">
        <v>101</v>
      </c>
      <c r="B1077" s="1">
        <v>46295</v>
      </c>
      <c r="C1077">
        <v>69320</v>
      </c>
      <c r="D1077" t="s">
        <v>415</v>
      </c>
      <c r="E1077" t="s">
        <v>131</v>
      </c>
      <c r="F1077">
        <v>170042</v>
      </c>
      <c r="G1077" t="s">
        <v>1510</v>
      </c>
      <c r="H1077">
        <v>2</v>
      </c>
      <c r="I1077">
        <v>0</v>
      </c>
      <c r="J1077">
        <v>38.54</v>
      </c>
      <c r="L1077">
        <v>501</v>
      </c>
      <c r="M1077">
        <v>1</v>
      </c>
    </row>
    <row r="1078" spans="1:13" x14ac:dyDescent="0.25">
      <c r="A1078">
        <v>101</v>
      </c>
      <c r="B1078" s="1">
        <v>46295</v>
      </c>
      <c r="C1078">
        <v>69320</v>
      </c>
      <c r="D1078" t="s">
        <v>415</v>
      </c>
      <c r="E1078" t="s">
        <v>131</v>
      </c>
      <c r="F1078">
        <v>170066</v>
      </c>
      <c r="G1078" t="s">
        <v>1515</v>
      </c>
      <c r="H1078">
        <v>2</v>
      </c>
      <c r="I1078">
        <v>0</v>
      </c>
      <c r="J1078">
        <v>35.36</v>
      </c>
      <c r="K1078">
        <v>9003</v>
      </c>
      <c r="L1078">
        <v>501</v>
      </c>
      <c r="M1078">
        <v>1</v>
      </c>
    </row>
    <row r="1079" spans="1:13" x14ac:dyDescent="0.25">
      <c r="A1079">
        <v>101</v>
      </c>
      <c r="B1079" s="1">
        <v>46295</v>
      </c>
      <c r="C1079">
        <v>69320</v>
      </c>
      <c r="D1079" t="s">
        <v>415</v>
      </c>
      <c r="E1079" t="s">
        <v>131</v>
      </c>
      <c r="F1079">
        <v>170071</v>
      </c>
      <c r="G1079" t="s">
        <v>1190</v>
      </c>
      <c r="H1079">
        <v>2</v>
      </c>
      <c r="I1079">
        <v>0</v>
      </c>
      <c r="J1079">
        <v>35.36</v>
      </c>
      <c r="K1079">
        <v>9003</v>
      </c>
      <c r="L1079">
        <v>501</v>
      </c>
      <c r="M1079">
        <v>1</v>
      </c>
    </row>
    <row r="1080" spans="1:13" x14ac:dyDescent="0.25">
      <c r="A1080">
        <v>101</v>
      </c>
      <c r="B1080" s="1">
        <v>46295</v>
      </c>
      <c r="C1080">
        <v>69320</v>
      </c>
      <c r="D1080" t="s">
        <v>415</v>
      </c>
      <c r="E1080" t="s">
        <v>131</v>
      </c>
      <c r="F1080">
        <v>190050</v>
      </c>
      <c r="G1080" t="s">
        <v>1511</v>
      </c>
      <c r="H1080">
        <v>6</v>
      </c>
      <c r="I1080">
        <v>0</v>
      </c>
      <c r="J1080">
        <v>145.19999999999999</v>
      </c>
      <c r="K1080">
        <v>9003</v>
      </c>
      <c r="L1080">
        <v>501</v>
      </c>
      <c r="M1080">
        <v>1</v>
      </c>
    </row>
    <row r="1081" spans="1:13" x14ac:dyDescent="0.25">
      <c r="A1081">
        <v>101</v>
      </c>
      <c r="B1081" s="1">
        <v>46295</v>
      </c>
      <c r="C1081">
        <v>69320</v>
      </c>
      <c r="D1081" t="s">
        <v>415</v>
      </c>
      <c r="E1081" t="s">
        <v>131</v>
      </c>
      <c r="F1081">
        <v>250061</v>
      </c>
      <c r="G1081" t="s">
        <v>1145</v>
      </c>
      <c r="H1081">
        <v>48</v>
      </c>
      <c r="I1081">
        <v>0</v>
      </c>
      <c r="J1081">
        <v>446.4</v>
      </c>
      <c r="K1081">
        <v>9003</v>
      </c>
      <c r="L1081">
        <v>501</v>
      </c>
      <c r="M1081">
        <v>1</v>
      </c>
    </row>
    <row r="1082" spans="1:13" x14ac:dyDescent="0.25">
      <c r="A1082">
        <v>101</v>
      </c>
      <c r="B1082" s="1">
        <v>46295</v>
      </c>
      <c r="C1082">
        <v>69320</v>
      </c>
      <c r="D1082" t="s">
        <v>415</v>
      </c>
      <c r="E1082" t="s">
        <v>131</v>
      </c>
      <c r="F1082">
        <v>280070</v>
      </c>
      <c r="G1082" t="s">
        <v>1512</v>
      </c>
      <c r="H1082">
        <v>10</v>
      </c>
      <c r="I1082">
        <v>0</v>
      </c>
      <c r="J1082">
        <v>56</v>
      </c>
      <c r="K1082">
        <v>9003</v>
      </c>
      <c r="L1082">
        <v>802</v>
      </c>
      <c r="M1082">
        <v>1</v>
      </c>
    </row>
    <row r="1083" spans="1:13" x14ac:dyDescent="0.25">
      <c r="A1083">
        <v>101</v>
      </c>
      <c r="B1083" s="1">
        <v>46295</v>
      </c>
      <c r="C1083">
        <v>69320</v>
      </c>
      <c r="D1083" t="s">
        <v>415</v>
      </c>
      <c r="E1083" t="s">
        <v>131</v>
      </c>
      <c r="F1083">
        <v>280071</v>
      </c>
      <c r="G1083" t="s">
        <v>1513</v>
      </c>
      <c r="H1083">
        <v>4</v>
      </c>
      <c r="I1083">
        <v>0</v>
      </c>
      <c r="J1083">
        <v>22.4</v>
      </c>
      <c r="K1083">
        <v>9003</v>
      </c>
      <c r="L1083">
        <v>802</v>
      </c>
      <c r="M1083">
        <v>1</v>
      </c>
    </row>
    <row r="1084" spans="1:13" x14ac:dyDescent="0.25">
      <c r="A1084">
        <v>101</v>
      </c>
      <c r="B1084" s="1">
        <v>46295</v>
      </c>
      <c r="C1084">
        <v>69320</v>
      </c>
      <c r="D1084" t="s">
        <v>415</v>
      </c>
      <c r="E1084" t="s">
        <v>131</v>
      </c>
      <c r="F1084">
        <v>390371</v>
      </c>
      <c r="G1084" t="s">
        <v>1127</v>
      </c>
      <c r="H1084">
        <v>10</v>
      </c>
      <c r="I1084">
        <v>0</v>
      </c>
      <c r="J1084">
        <v>58</v>
      </c>
      <c r="K1084">
        <v>9003</v>
      </c>
      <c r="L1084">
        <v>501</v>
      </c>
      <c r="M1084">
        <v>1</v>
      </c>
    </row>
    <row r="1085" spans="1:13" x14ac:dyDescent="0.25">
      <c r="A1085">
        <v>101</v>
      </c>
      <c r="B1085" s="1">
        <v>46295</v>
      </c>
      <c r="C1085">
        <v>69324</v>
      </c>
      <c r="D1085" t="s">
        <v>233</v>
      </c>
      <c r="E1085" t="s">
        <v>234</v>
      </c>
      <c r="F1085">
        <v>30413</v>
      </c>
      <c r="G1085" t="s">
        <v>1293</v>
      </c>
      <c r="H1085">
        <v>24</v>
      </c>
      <c r="I1085">
        <v>0</v>
      </c>
      <c r="J1085">
        <v>884.64</v>
      </c>
      <c r="K1085">
        <v>9003</v>
      </c>
      <c r="L1085">
        <v>501</v>
      </c>
      <c r="M1085">
        <v>1</v>
      </c>
    </row>
    <row r="1086" spans="1:13" x14ac:dyDescent="0.25">
      <c r="A1086">
        <v>101</v>
      </c>
      <c r="B1086" s="1">
        <v>46295</v>
      </c>
      <c r="C1086">
        <v>69324</v>
      </c>
      <c r="D1086" t="s">
        <v>233</v>
      </c>
      <c r="E1086" t="s">
        <v>234</v>
      </c>
      <c r="F1086">
        <v>110009</v>
      </c>
      <c r="G1086" t="s">
        <v>1386</v>
      </c>
      <c r="H1086">
        <v>4</v>
      </c>
      <c r="I1086">
        <v>0</v>
      </c>
      <c r="J1086">
        <v>204.64</v>
      </c>
      <c r="K1086">
        <v>9003</v>
      </c>
      <c r="L1086">
        <v>802</v>
      </c>
      <c r="M1086">
        <v>1</v>
      </c>
    </row>
    <row r="1087" spans="1:13" x14ac:dyDescent="0.25">
      <c r="A1087">
        <v>101</v>
      </c>
      <c r="B1087" s="1">
        <v>46295</v>
      </c>
      <c r="C1087">
        <v>69324</v>
      </c>
      <c r="D1087" t="s">
        <v>233</v>
      </c>
      <c r="E1087" t="s">
        <v>234</v>
      </c>
      <c r="F1087">
        <v>110018</v>
      </c>
      <c r="G1087" t="s">
        <v>1387</v>
      </c>
      <c r="H1087">
        <v>4</v>
      </c>
      <c r="I1087">
        <v>0</v>
      </c>
      <c r="J1087">
        <v>18.920000000000002</v>
      </c>
      <c r="L1087">
        <v>501</v>
      </c>
      <c r="M1087">
        <v>1</v>
      </c>
    </row>
    <row r="1088" spans="1:13" x14ac:dyDescent="0.25">
      <c r="A1088">
        <v>101</v>
      </c>
      <c r="B1088" s="1">
        <v>46295</v>
      </c>
      <c r="C1088">
        <v>69324</v>
      </c>
      <c r="D1088" t="s">
        <v>233</v>
      </c>
      <c r="E1088" t="s">
        <v>234</v>
      </c>
      <c r="F1088">
        <v>110019</v>
      </c>
      <c r="G1088" t="s">
        <v>1388</v>
      </c>
      <c r="H1088">
        <v>4</v>
      </c>
      <c r="I1088">
        <v>0</v>
      </c>
      <c r="J1088">
        <v>15.92</v>
      </c>
      <c r="L1088">
        <v>501</v>
      </c>
      <c r="M1088">
        <v>1</v>
      </c>
    </row>
    <row r="1089" spans="1:13" x14ac:dyDescent="0.25">
      <c r="A1089">
        <v>101</v>
      </c>
      <c r="B1089" s="1">
        <v>46295</v>
      </c>
      <c r="C1089">
        <v>69324</v>
      </c>
      <c r="D1089" t="s">
        <v>233</v>
      </c>
      <c r="E1089" t="s">
        <v>234</v>
      </c>
      <c r="F1089">
        <v>150029</v>
      </c>
      <c r="G1089" t="s">
        <v>1394</v>
      </c>
      <c r="H1089">
        <v>140</v>
      </c>
      <c r="I1089">
        <v>0</v>
      </c>
      <c r="J1089">
        <v>861</v>
      </c>
      <c r="K1089">
        <v>9003</v>
      </c>
      <c r="L1089">
        <v>501</v>
      </c>
      <c r="M1089">
        <v>1</v>
      </c>
    </row>
    <row r="1090" spans="1:13" x14ac:dyDescent="0.25">
      <c r="A1090">
        <v>101</v>
      </c>
      <c r="B1090" s="1">
        <v>46295</v>
      </c>
      <c r="C1090">
        <v>69326</v>
      </c>
      <c r="D1090" t="s">
        <v>562</v>
      </c>
      <c r="E1090" t="s">
        <v>563</v>
      </c>
      <c r="F1090">
        <v>15136</v>
      </c>
      <c r="G1090" t="s">
        <v>1167</v>
      </c>
      <c r="H1090">
        <v>72</v>
      </c>
      <c r="I1090">
        <v>0</v>
      </c>
      <c r="J1090">
        <v>414</v>
      </c>
      <c r="K1090">
        <v>9003</v>
      </c>
      <c r="L1090">
        <v>501</v>
      </c>
      <c r="M1090">
        <v>1</v>
      </c>
    </row>
    <row r="1091" spans="1:13" x14ac:dyDescent="0.25">
      <c r="A1091">
        <v>101</v>
      </c>
      <c r="B1091" s="1">
        <v>46295</v>
      </c>
      <c r="C1091">
        <v>69326</v>
      </c>
      <c r="D1091" t="s">
        <v>562</v>
      </c>
      <c r="E1091" t="s">
        <v>563</v>
      </c>
      <c r="F1091">
        <v>15137</v>
      </c>
      <c r="G1091" t="s">
        <v>1168</v>
      </c>
      <c r="H1091">
        <v>60</v>
      </c>
      <c r="I1091">
        <v>0</v>
      </c>
      <c r="J1091">
        <v>422.4</v>
      </c>
      <c r="K1091">
        <v>9003</v>
      </c>
      <c r="L1091">
        <v>501</v>
      </c>
      <c r="M1091">
        <v>1</v>
      </c>
    </row>
    <row r="1092" spans="1:13" x14ac:dyDescent="0.25">
      <c r="A1092">
        <v>101</v>
      </c>
      <c r="B1092" s="1">
        <v>46295</v>
      </c>
      <c r="C1092">
        <v>69326</v>
      </c>
      <c r="D1092" t="s">
        <v>562</v>
      </c>
      <c r="E1092" t="s">
        <v>563</v>
      </c>
      <c r="F1092">
        <v>150080</v>
      </c>
      <c r="G1092" t="s">
        <v>1516</v>
      </c>
      <c r="H1092">
        <v>3</v>
      </c>
      <c r="I1092">
        <v>0</v>
      </c>
      <c r="J1092">
        <v>21.03</v>
      </c>
      <c r="K1092">
        <v>9003</v>
      </c>
      <c r="L1092">
        <v>802</v>
      </c>
      <c r="M1092">
        <v>1</v>
      </c>
    </row>
    <row r="1093" spans="1:13" x14ac:dyDescent="0.25">
      <c r="A1093">
        <v>101</v>
      </c>
      <c r="B1093" s="1">
        <v>46295</v>
      </c>
      <c r="C1093">
        <v>69326</v>
      </c>
      <c r="D1093" t="s">
        <v>562</v>
      </c>
      <c r="E1093" t="s">
        <v>563</v>
      </c>
      <c r="F1093">
        <v>150086</v>
      </c>
      <c r="G1093" t="s">
        <v>1232</v>
      </c>
      <c r="H1093">
        <v>17</v>
      </c>
      <c r="I1093">
        <v>0</v>
      </c>
      <c r="J1093">
        <v>101.83</v>
      </c>
      <c r="K1093">
        <v>9003</v>
      </c>
      <c r="L1093">
        <v>501</v>
      </c>
      <c r="M1093">
        <v>1</v>
      </c>
    </row>
    <row r="1094" spans="1:13" x14ac:dyDescent="0.25">
      <c r="A1094">
        <v>101</v>
      </c>
      <c r="B1094" s="1">
        <v>46295</v>
      </c>
      <c r="C1094">
        <v>69326</v>
      </c>
      <c r="D1094" t="s">
        <v>562</v>
      </c>
      <c r="E1094" t="s">
        <v>563</v>
      </c>
      <c r="F1094">
        <v>150119</v>
      </c>
      <c r="G1094" t="s">
        <v>1391</v>
      </c>
      <c r="H1094">
        <v>3</v>
      </c>
      <c r="I1094">
        <v>0</v>
      </c>
      <c r="J1094">
        <v>143.13</v>
      </c>
      <c r="K1094">
        <v>9003</v>
      </c>
      <c r="L1094">
        <v>501</v>
      </c>
      <c r="M1094">
        <v>1</v>
      </c>
    </row>
    <row r="1095" spans="1:13" x14ac:dyDescent="0.25">
      <c r="A1095">
        <v>101</v>
      </c>
      <c r="B1095" s="1">
        <v>46295</v>
      </c>
      <c r="C1095">
        <v>69326</v>
      </c>
      <c r="D1095" t="s">
        <v>562</v>
      </c>
      <c r="E1095" t="s">
        <v>563</v>
      </c>
      <c r="F1095">
        <v>280760</v>
      </c>
      <c r="G1095" t="s">
        <v>1127</v>
      </c>
      <c r="H1095">
        <v>12</v>
      </c>
      <c r="I1095">
        <v>0</v>
      </c>
      <c r="J1095">
        <v>90.12</v>
      </c>
      <c r="K1095">
        <v>9003</v>
      </c>
      <c r="L1095">
        <v>501</v>
      </c>
      <c r="M1095">
        <v>1</v>
      </c>
    </row>
    <row r="1096" spans="1:13" x14ac:dyDescent="0.25">
      <c r="A1096">
        <v>101</v>
      </c>
      <c r="B1096" s="1">
        <v>46295</v>
      </c>
      <c r="C1096">
        <v>69328</v>
      </c>
      <c r="D1096" t="s">
        <v>155</v>
      </c>
      <c r="E1096" t="s">
        <v>156</v>
      </c>
      <c r="F1096">
        <v>80004</v>
      </c>
      <c r="G1096" t="s">
        <v>1413</v>
      </c>
      <c r="H1096">
        <v>30</v>
      </c>
      <c r="I1096">
        <v>0</v>
      </c>
      <c r="J1096">
        <v>283.5</v>
      </c>
      <c r="K1096">
        <v>9003</v>
      </c>
      <c r="L1096">
        <v>801</v>
      </c>
      <c r="M1096">
        <v>1</v>
      </c>
    </row>
    <row r="1097" spans="1:13" x14ac:dyDescent="0.25">
      <c r="A1097">
        <v>101</v>
      </c>
      <c r="B1097" s="1">
        <v>46295</v>
      </c>
      <c r="C1097">
        <v>69328</v>
      </c>
      <c r="D1097" t="s">
        <v>155</v>
      </c>
      <c r="E1097" t="s">
        <v>156</v>
      </c>
      <c r="F1097">
        <v>160015</v>
      </c>
      <c r="G1097" t="s">
        <v>1517</v>
      </c>
      <c r="H1097">
        <v>80</v>
      </c>
      <c r="I1097">
        <v>0</v>
      </c>
      <c r="J1097">
        <v>945.2</v>
      </c>
      <c r="K1097">
        <v>9003</v>
      </c>
      <c r="L1097">
        <v>501</v>
      </c>
      <c r="M1097">
        <v>1</v>
      </c>
    </row>
    <row r="1098" spans="1:13" x14ac:dyDescent="0.25">
      <c r="A1098">
        <v>101</v>
      </c>
      <c r="B1098" s="1">
        <v>46295</v>
      </c>
      <c r="C1098">
        <v>69328</v>
      </c>
      <c r="D1098" t="s">
        <v>155</v>
      </c>
      <c r="E1098" t="s">
        <v>156</v>
      </c>
      <c r="F1098">
        <v>170026</v>
      </c>
      <c r="G1098" t="s">
        <v>1329</v>
      </c>
      <c r="H1098">
        <v>200</v>
      </c>
      <c r="I1098">
        <v>0</v>
      </c>
      <c r="J1098">
        <v>118</v>
      </c>
      <c r="K1098">
        <v>9003</v>
      </c>
      <c r="L1098">
        <v>501</v>
      </c>
      <c r="M1098">
        <v>1</v>
      </c>
    </row>
    <row r="1099" spans="1:13" x14ac:dyDescent="0.25">
      <c r="A1099">
        <v>101</v>
      </c>
      <c r="B1099" s="1">
        <v>46295</v>
      </c>
      <c r="C1099">
        <v>69329</v>
      </c>
      <c r="D1099" t="s">
        <v>822</v>
      </c>
      <c r="E1099" t="s">
        <v>823</v>
      </c>
      <c r="F1099">
        <v>15137</v>
      </c>
      <c r="G1099" t="s">
        <v>1168</v>
      </c>
      <c r="H1099">
        <v>30</v>
      </c>
      <c r="I1099">
        <v>0</v>
      </c>
      <c r="J1099">
        <v>211.2</v>
      </c>
      <c r="K1099">
        <v>9003</v>
      </c>
      <c r="L1099">
        <v>501</v>
      </c>
      <c r="M1099">
        <v>1</v>
      </c>
    </row>
    <row r="1100" spans="1:13" x14ac:dyDescent="0.25">
      <c r="A1100">
        <v>101</v>
      </c>
      <c r="B1100" s="1">
        <v>46295</v>
      </c>
      <c r="C1100">
        <v>69329</v>
      </c>
      <c r="D1100" t="s">
        <v>822</v>
      </c>
      <c r="E1100" t="s">
        <v>823</v>
      </c>
      <c r="F1100">
        <v>130004</v>
      </c>
      <c r="G1100" t="s">
        <v>1518</v>
      </c>
      <c r="H1100">
        <v>3</v>
      </c>
      <c r="I1100">
        <v>0</v>
      </c>
      <c r="J1100">
        <v>185.13</v>
      </c>
      <c r="K1100">
        <v>9003</v>
      </c>
      <c r="L1100">
        <v>501</v>
      </c>
      <c r="M1100">
        <v>1</v>
      </c>
    </row>
    <row r="1101" spans="1:13" x14ac:dyDescent="0.25">
      <c r="A1101">
        <v>101</v>
      </c>
      <c r="B1101" s="1">
        <v>46295</v>
      </c>
      <c r="C1101">
        <v>69329</v>
      </c>
      <c r="D1101" t="s">
        <v>822</v>
      </c>
      <c r="E1101" t="s">
        <v>823</v>
      </c>
      <c r="F1101">
        <v>150029</v>
      </c>
      <c r="G1101" t="s">
        <v>1394</v>
      </c>
      <c r="H1101">
        <v>120</v>
      </c>
      <c r="I1101">
        <v>0</v>
      </c>
      <c r="J1101">
        <v>738</v>
      </c>
      <c r="K1101">
        <v>9003</v>
      </c>
      <c r="L1101">
        <v>501</v>
      </c>
      <c r="M1101">
        <v>1</v>
      </c>
    </row>
    <row r="1102" spans="1:13" x14ac:dyDescent="0.25">
      <c r="A1102">
        <v>101</v>
      </c>
      <c r="B1102" s="1">
        <v>46295</v>
      </c>
      <c r="C1102">
        <v>69329</v>
      </c>
      <c r="D1102" t="s">
        <v>822</v>
      </c>
      <c r="E1102" t="s">
        <v>823</v>
      </c>
      <c r="F1102">
        <v>150087</v>
      </c>
      <c r="G1102" t="s">
        <v>1390</v>
      </c>
      <c r="H1102">
        <v>2</v>
      </c>
      <c r="I1102">
        <v>0</v>
      </c>
      <c r="J1102">
        <v>21.28</v>
      </c>
      <c r="K1102">
        <v>9003</v>
      </c>
      <c r="L1102">
        <v>501</v>
      </c>
      <c r="M1102">
        <v>1</v>
      </c>
    </row>
    <row r="1103" spans="1:13" x14ac:dyDescent="0.25">
      <c r="A1103">
        <v>101</v>
      </c>
      <c r="B1103" s="1">
        <v>46295</v>
      </c>
      <c r="C1103">
        <v>69329</v>
      </c>
      <c r="D1103" t="s">
        <v>822</v>
      </c>
      <c r="E1103" t="s">
        <v>823</v>
      </c>
      <c r="F1103">
        <v>280760</v>
      </c>
      <c r="G1103" t="s">
        <v>1127</v>
      </c>
      <c r="H1103">
        <v>12</v>
      </c>
      <c r="I1103">
        <v>0</v>
      </c>
      <c r="J1103">
        <v>90.12</v>
      </c>
      <c r="K1103">
        <v>9003</v>
      </c>
      <c r="L1103">
        <v>501</v>
      </c>
      <c r="M1103">
        <v>1</v>
      </c>
    </row>
    <row r="1104" spans="1:13" x14ac:dyDescent="0.25">
      <c r="A1104">
        <v>101</v>
      </c>
      <c r="B1104" s="1">
        <v>46295</v>
      </c>
      <c r="C1104">
        <v>69331</v>
      </c>
      <c r="D1104" t="s">
        <v>454</v>
      </c>
      <c r="E1104" t="s">
        <v>131</v>
      </c>
      <c r="F1104">
        <v>12313</v>
      </c>
      <c r="G1104" t="s">
        <v>1449</v>
      </c>
      <c r="H1104">
        <v>12</v>
      </c>
      <c r="I1104">
        <v>0</v>
      </c>
      <c r="J1104">
        <v>67.2</v>
      </c>
      <c r="K1104">
        <v>9003</v>
      </c>
      <c r="L1104">
        <v>802</v>
      </c>
      <c r="M1104">
        <v>1</v>
      </c>
    </row>
    <row r="1105" spans="1:13" x14ac:dyDescent="0.25">
      <c r="A1105">
        <v>101</v>
      </c>
      <c r="B1105" s="1">
        <v>46295</v>
      </c>
      <c r="C1105">
        <v>69331</v>
      </c>
      <c r="D1105" t="s">
        <v>454</v>
      </c>
      <c r="E1105" t="s">
        <v>131</v>
      </c>
      <c r="F1105">
        <v>12314</v>
      </c>
      <c r="G1105" t="s">
        <v>1499</v>
      </c>
      <c r="H1105">
        <v>12</v>
      </c>
      <c r="I1105">
        <v>0</v>
      </c>
      <c r="J1105">
        <v>67.2</v>
      </c>
      <c r="K1105">
        <v>9003</v>
      </c>
      <c r="L1105">
        <v>802</v>
      </c>
      <c r="M1105">
        <v>1</v>
      </c>
    </row>
    <row r="1106" spans="1:13" x14ac:dyDescent="0.25">
      <c r="A1106">
        <v>101</v>
      </c>
      <c r="B1106" s="1">
        <v>46295</v>
      </c>
      <c r="C1106">
        <v>69331</v>
      </c>
      <c r="D1106" t="s">
        <v>454</v>
      </c>
      <c r="E1106" t="s">
        <v>131</v>
      </c>
      <c r="F1106">
        <v>12421</v>
      </c>
      <c r="G1106" t="s">
        <v>1332</v>
      </c>
      <c r="H1106">
        <v>60</v>
      </c>
      <c r="I1106">
        <v>0</v>
      </c>
      <c r="J1106">
        <v>111</v>
      </c>
      <c r="K1106">
        <v>9003</v>
      </c>
      <c r="L1106">
        <v>501</v>
      </c>
      <c r="M1106">
        <v>1</v>
      </c>
    </row>
    <row r="1107" spans="1:13" x14ac:dyDescent="0.25">
      <c r="A1107">
        <v>101</v>
      </c>
      <c r="B1107" s="1">
        <v>46295</v>
      </c>
      <c r="C1107">
        <v>69331</v>
      </c>
      <c r="D1107" t="s">
        <v>454</v>
      </c>
      <c r="E1107" t="s">
        <v>131</v>
      </c>
      <c r="F1107">
        <v>15291</v>
      </c>
      <c r="G1107" t="s">
        <v>1287</v>
      </c>
      <c r="H1107">
        <v>48</v>
      </c>
      <c r="I1107">
        <v>0</v>
      </c>
      <c r="J1107">
        <v>909.12</v>
      </c>
      <c r="K1107">
        <v>9003</v>
      </c>
      <c r="L1107">
        <v>501</v>
      </c>
      <c r="M1107">
        <v>1</v>
      </c>
    </row>
    <row r="1108" spans="1:13" x14ac:dyDescent="0.25">
      <c r="A1108">
        <v>101</v>
      </c>
      <c r="B1108" s="1">
        <v>46295</v>
      </c>
      <c r="C1108">
        <v>69331</v>
      </c>
      <c r="D1108" t="s">
        <v>454</v>
      </c>
      <c r="E1108" t="s">
        <v>131</v>
      </c>
      <c r="F1108">
        <v>15408</v>
      </c>
      <c r="G1108" t="s">
        <v>1143</v>
      </c>
      <c r="H1108">
        <v>12</v>
      </c>
      <c r="I1108">
        <v>0</v>
      </c>
      <c r="J1108">
        <v>711.6</v>
      </c>
      <c r="K1108">
        <v>9003</v>
      </c>
      <c r="L1108">
        <v>802</v>
      </c>
      <c r="M1108">
        <v>1</v>
      </c>
    </row>
    <row r="1109" spans="1:13" x14ac:dyDescent="0.25">
      <c r="A1109">
        <v>101</v>
      </c>
      <c r="B1109" s="1">
        <v>46295</v>
      </c>
      <c r="C1109">
        <v>69331</v>
      </c>
      <c r="D1109" t="s">
        <v>454</v>
      </c>
      <c r="E1109" t="s">
        <v>131</v>
      </c>
      <c r="F1109">
        <v>15423</v>
      </c>
      <c r="G1109" t="s">
        <v>1266</v>
      </c>
      <c r="H1109">
        <v>5</v>
      </c>
      <c r="I1109">
        <v>0</v>
      </c>
      <c r="J1109">
        <v>396.25</v>
      </c>
      <c r="K1109">
        <v>9003</v>
      </c>
      <c r="L1109">
        <v>802</v>
      </c>
      <c r="M1109">
        <v>1</v>
      </c>
    </row>
    <row r="1110" spans="1:13" x14ac:dyDescent="0.25">
      <c r="A1110">
        <v>101</v>
      </c>
      <c r="B1110" s="1">
        <v>46295</v>
      </c>
      <c r="C1110">
        <v>69331</v>
      </c>
      <c r="D1110" t="s">
        <v>454</v>
      </c>
      <c r="E1110" t="s">
        <v>131</v>
      </c>
      <c r="F1110">
        <v>15955</v>
      </c>
      <c r="G1110" t="s">
        <v>1478</v>
      </c>
      <c r="H1110">
        <v>12</v>
      </c>
      <c r="I1110">
        <v>0</v>
      </c>
      <c r="J1110">
        <v>418.2</v>
      </c>
      <c r="K1110">
        <v>9003</v>
      </c>
      <c r="L1110">
        <v>501</v>
      </c>
      <c r="M1110">
        <v>1</v>
      </c>
    </row>
    <row r="1111" spans="1:13" x14ac:dyDescent="0.25">
      <c r="A1111">
        <v>101</v>
      </c>
      <c r="B1111" s="1">
        <v>46295</v>
      </c>
      <c r="C1111">
        <v>69331</v>
      </c>
      <c r="D1111" t="s">
        <v>454</v>
      </c>
      <c r="E1111" t="s">
        <v>131</v>
      </c>
      <c r="F1111">
        <v>20132</v>
      </c>
      <c r="G1111" t="s">
        <v>1144</v>
      </c>
      <c r="H1111">
        <v>24</v>
      </c>
      <c r="I1111">
        <v>0</v>
      </c>
      <c r="J1111" s="2">
        <v>1992</v>
      </c>
      <c r="K1111">
        <v>9003</v>
      </c>
      <c r="L1111">
        <v>501</v>
      </c>
      <c r="M1111">
        <v>1</v>
      </c>
    </row>
    <row r="1112" spans="1:13" x14ac:dyDescent="0.25">
      <c r="A1112">
        <v>101</v>
      </c>
      <c r="B1112" s="1">
        <v>46295</v>
      </c>
      <c r="C1112">
        <v>69331</v>
      </c>
      <c r="D1112" t="s">
        <v>454</v>
      </c>
      <c r="E1112" t="s">
        <v>131</v>
      </c>
      <c r="F1112">
        <v>20156</v>
      </c>
      <c r="G1112" t="s">
        <v>1277</v>
      </c>
      <c r="H1112">
        <v>10</v>
      </c>
      <c r="I1112">
        <v>0</v>
      </c>
      <c r="J1112">
        <v>40</v>
      </c>
      <c r="K1112">
        <v>9003</v>
      </c>
      <c r="L1112">
        <v>501</v>
      </c>
      <c r="M1112">
        <v>1</v>
      </c>
    </row>
    <row r="1113" spans="1:13" x14ac:dyDescent="0.25">
      <c r="A1113">
        <v>101</v>
      </c>
      <c r="B1113" s="1">
        <v>46295</v>
      </c>
      <c r="C1113">
        <v>69331</v>
      </c>
      <c r="D1113" t="s">
        <v>454</v>
      </c>
      <c r="E1113" t="s">
        <v>131</v>
      </c>
      <c r="F1113">
        <v>30008</v>
      </c>
      <c r="G1113" t="s">
        <v>1288</v>
      </c>
      <c r="H1113">
        <v>8</v>
      </c>
      <c r="I1113">
        <v>0</v>
      </c>
      <c r="J1113">
        <v>254.24</v>
      </c>
      <c r="K1113">
        <v>9003</v>
      </c>
      <c r="L1113">
        <v>501</v>
      </c>
      <c r="M1113">
        <v>1</v>
      </c>
    </row>
    <row r="1114" spans="1:13" x14ac:dyDescent="0.25">
      <c r="A1114">
        <v>101</v>
      </c>
      <c r="B1114" s="1">
        <v>46295</v>
      </c>
      <c r="C1114">
        <v>69331</v>
      </c>
      <c r="D1114" t="s">
        <v>454</v>
      </c>
      <c r="E1114" t="s">
        <v>131</v>
      </c>
      <c r="F1114">
        <v>30049</v>
      </c>
      <c r="G1114" t="s">
        <v>1289</v>
      </c>
      <c r="H1114">
        <v>10</v>
      </c>
      <c r="I1114">
        <v>0</v>
      </c>
      <c r="J1114">
        <v>115.2</v>
      </c>
      <c r="K1114">
        <v>9003</v>
      </c>
      <c r="L1114">
        <v>501</v>
      </c>
      <c r="M1114">
        <v>1</v>
      </c>
    </row>
    <row r="1115" spans="1:13" x14ac:dyDescent="0.25">
      <c r="A1115">
        <v>101</v>
      </c>
      <c r="B1115" s="1">
        <v>46295</v>
      </c>
      <c r="C1115">
        <v>69331</v>
      </c>
      <c r="D1115" t="s">
        <v>454</v>
      </c>
      <c r="E1115" t="s">
        <v>131</v>
      </c>
      <c r="F1115">
        <v>30080</v>
      </c>
      <c r="G1115" t="s">
        <v>1368</v>
      </c>
      <c r="H1115">
        <v>4</v>
      </c>
      <c r="I1115">
        <v>0</v>
      </c>
      <c r="J1115">
        <v>155.04</v>
      </c>
      <c r="K1115">
        <v>9003</v>
      </c>
      <c r="L1115">
        <v>501</v>
      </c>
      <c r="M1115">
        <v>1</v>
      </c>
    </row>
    <row r="1116" spans="1:13" x14ac:dyDescent="0.25">
      <c r="A1116">
        <v>101</v>
      </c>
      <c r="B1116" s="1">
        <v>46295</v>
      </c>
      <c r="C1116">
        <v>69331</v>
      </c>
      <c r="D1116" t="s">
        <v>454</v>
      </c>
      <c r="E1116" t="s">
        <v>131</v>
      </c>
      <c r="F1116">
        <v>30094</v>
      </c>
      <c r="G1116" t="s">
        <v>1500</v>
      </c>
      <c r="H1116">
        <v>8</v>
      </c>
      <c r="I1116">
        <v>0</v>
      </c>
      <c r="J1116">
        <v>142.24</v>
      </c>
      <c r="K1116">
        <v>9003</v>
      </c>
      <c r="L1116">
        <v>501</v>
      </c>
      <c r="M1116">
        <v>1</v>
      </c>
    </row>
    <row r="1117" spans="1:13" x14ac:dyDescent="0.25">
      <c r="A1117">
        <v>101</v>
      </c>
      <c r="B1117" s="1">
        <v>46295</v>
      </c>
      <c r="C1117">
        <v>69331</v>
      </c>
      <c r="D1117" t="s">
        <v>454</v>
      </c>
      <c r="E1117" t="s">
        <v>131</v>
      </c>
      <c r="F1117">
        <v>30116</v>
      </c>
      <c r="G1117" t="s">
        <v>1290</v>
      </c>
      <c r="H1117">
        <v>35</v>
      </c>
      <c r="I1117">
        <v>0</v>
      </c>
      <c r="J1117">
        <v>700</v>
      </c>
      <c r="K1117">
        <v>9003</v>
      </c>
      <c r="L1117">
        <v>501</v>
      </c>
      <c r="M1117">
        <v>1</v>
      </c>
    </row>
    <row r="1118" spans="1:13" x14ac:dyDescent="0.25">
      <c r="A1118">
        <v>101</v>
      </c>
      <c r="B1118" s="1">
        <v>46295</v>
      </c>
      <c r="C1118">
        <v>69331</v>
      </c>
      <c r="D1118" t="s">
        <v>454</v>
      </c>
      <c r="E1118" t="s">
        <v>131</v>
      </c>
      <c r="F1118">
        <v>30164</v>
      </c>
      <c r="G1118" t="s">
        <v>1291</v>
      </c>
      <c r="H1118">
        <v>16</v>
      </c>
      <c r="I1118">
        <v>0</v>
      </c>
      <c r="J1118">
        <v>880</v>
      </c>
      <c r="K1118">
        <v>9003</v>
      </c>
      <c r="L1118">
        <v>501</v>
      </c>
      <c r="M1118">
        <v>1</v>
      </c>
    </row>
    <row r="1119" spans="1:13" x14ac:dyDescent="0.25">
      <c r="A1119">
        <v>101</v>
      </c>
      <c r="B1119" s="1">
        <v>46295</v>
      </c>
      <c r="C1119">
        <v>69331</v>
      </c>
      <c r="D1119" t="s">
        <v>454</v>
      </c>
      <c r="E1119" t="s">
        <v>131</v>
      </c>
      <c r="F1119">
        <v>30252</v>
      </c>
      <c r="G1119" t="s">
        <v>1519</v>
      </c>
      <c r="H1119">
        <v>5</v>
      </c>
      <c r="I1119">
        <v>0</v>
      </c>
      <c r="J1119">
        <v>100.95</v>
      </c>
      <c r="K1119">
        <v>9003</v>
      </c>
      <c r="L1119">
        <v>501</v>
      </c>
      <c r="M1119">
        <v>1</v>
      </c>
    </row>
    <row r="1120" spans="1:13" x14ac:dyDescent="0.25">
      <c r="A1120">
        <v>101</v>
      </c>
      <c r="B1120" s="1">
        <v>46295</v>
      </c>
      <c r="C1120">
        <v>69331</v>
      </c>
      <c r="D1120" t="s">
        <v>454</v>
      </c>
      <c r="E1120" t="s">
        <v>131</v>
      </c>
      <c r="F1120">
        <v>30331</v>
      </c>
      <c r="G1120" t="s">
        <v>1501</v>
      </c>
      <c r="H1120">
        <v>8</v>
      </c>
      <c r="I1120">
        <v>0</v>
      </c>
      <c r="J1120">
        <v>388</v>
      </c>
      <c r="K1120">
        <v>9003</v>
      </c>
      <c r="L1120">
        <v>501</v>
      </c>
      <c r="M1120">
        <v>1</v>
      </c>
    </row>
    <row r="1121" spans="1:13" x14ac:dyDescent="0.25">
      <c r="A1121">
        <v>101</v>
      </c>
      <c r="B1121" s="1">
        <v>46295</v>
      </c>
      <c r="C1121">
        <v>69331</v>
      </c>
      <c r="D1121" t="s">
        <v>454</v>
      </c>
      <c r="E1121" t="s">
        <v>131</v>
      </c>
      <c r="F1121">
        <v>30413</v>
      </c>
      <c r="G1121" t="s">
        <v>1293</v>
      </c>
      <c r="H1121">
        <v>8</v>
      </c>
      <c r="I1121">
        <v>0</v>
      </c>
      <c r="J1121">
        <v>160</v>
      </c>
      <c r="K1121">
        <v>9003</v>
      </c>
      <c r="L1121">
        <v>501</v>
      </c>
      <c r="M1121">
        <v>1</v>
      </c>
    </row>
    <row r="1122" spans="1:13" x14ac:dyDescent="0.25">
      <c r="A1122">
        <v>101</v>
      </c>
      <c r="B1122" s="1">
        <v>46295</v>
      </c>
      <c r="C1122">
        <v>69331</v>
      </c>
      <c r="D1122" t="s">
        <v>454</v>
      </c>
      <c r="E1122" t="s">
        <v>131</v>
      </c>
      <c r="F1122">
        <v>60001</v>
      </c>
      <c r="G1122" t="s">
        <v>1129</v>
      </c>
      <c r="H1122">
        <v>50</v>
      </c>
      <c r="I1122">
        <v>0</v>
      </c>
      <c r="J1122">
        <v>134</v>
      </c>
      <c r="K1122">
        <v>9003</v>
      </c>
      <c r="L1122">
        <v>501</v>
      </c>
      <c r="M1122">
        <v>1</v>
      </c>
    </row>
    <row r="1123" spans="1:13" x14ac:dyDescent="0.25">
      <c r="A1123">
        <v>101</v>
      </c>
      <c r="B1123" s="1">
        <v>46295</v>
      </c>
      <c r="C1123">
        <v>69331</v>
      </c>
      <c r="D1123" t="s">
        <v>454</v>
      </c>
      <c r="E1123" t="s">
        <v>131</v>
      </c>
      <c r="F1123">
        <v>70140</v>
      </c>
      <c r="G1123" t="s">
        <v>1503</v>
      </c>
      <c r="H1123">
        <v>6</v>
      </c>
      <c r="I1123">
        <v>0</v>
      </c>
      <c r="J1123">
        <v>49.98</v>
      </c>
      <c r="K1123">
        <v>9003</v>
      </c>
      <c r="L1123">
        <v>802</v>
      </c>
      <c r="M1123">
        <v>1</v>
      </c>
    </row>
    <row r="1124" spans="1:13" x14ac:dyDescent="0.25">
      <c r="A1124">
        <v>101</v>
      </c>
      <c r="B1124" s="1">
        <v>46295</v>
      </c>
      <c r="C1124">
        <v>69331</v>
      </c>
      <c r="D1124" t="s">
        <v>454</v>
      </c>
      <c r="E1124" t="s">
        <v>131</v>
      </c>
      <c r="F1124">
        <v>80004</v>
      </c>
      <c r="G1124" t="s">
        <v>1413</v>
      </c>
      <c r="H1124">
        <v>2</v>
      </c>
      <c r="I1124">
        <v>0</v>
      </c>
      <c r="J1124">
        <v>20.12</v>
      </c>
      <c r="K1124">
        <v>9003</v>
      </c>
      <c r="L1124">
        <v>801</v>
      </c>
      <c r="M1124">
        <v>1</v>
      </c>
    </row>
    <row r="1125" spans="1:13" x14ac:dyDescent="0.25">
      <c r="A1125">
        <v>101</v>
      </c>
      <c r="B1125" s="1">
        <v>46295</v>
      </c>
      <c r="C1125">
        <v>69331</v>
      </c>
      <c r="D1125" t="s">
        <v>454</v>
      </c>
      <c r="E1125" t="s">
        <v>131</v>
      </c>
      <c r="F1125">
        <v>80286</v>
      </c>
      <c r="G1125" t="s">
        <v>1520</v>
      </c>
      <c r="H1125">
        <v>2</v>
      </c>
      <c r="I1125">
        <v>0</v>
      </c>
      <c r="J1125">
        <v>44.42</v>
      </c>
      <c r="K1125">
        <v>9003</v>
      </c>
      <c r="L1125">
        <v>501</v>
      </c>
      <c r="M1125">
        <v>1</v>
      </c>
    </row>
    <row r="1126" spans="1:13" x14ac:dyDescent="0.25">
      <c r="A1126">
        <v>101</v>
      </c>
      <c r="B1126" s="1">
        <v>46295</v>
      </c>
      <c r="C1126">
        <v>69331</v>
      </c>
      <c r="D1126" t="s">
        <v>454</v>
      </c>
      <c r="E1126" t="s">
        <v>131</v>
      </c>
      <c r="F1126">
        <v>80358</v>
      </c>
      <c r="G1126" t="s">
        <v>1113</v>
      </c>
      <c r="H1126">
        <v>8</v>
      </c>
      <c r="I1126">
        <v>0</v>
      </c>
      <c r="J1126">
        <v>188</v>
      </c>
      <c r="K1126">
        <v>9003</v>
      </c>
      <c r="L1126">
        <v>501</v>
      </c>
      <c r="M1126">
        <v>1</v>
      </c>
    </row>
    <row r="1127" spans="1:13" x14ac:dyDescent="0.25">
      <c r="A1127">
        <v>101</v>
      </c>
      <c r="B1127" s="1">
        <v>46295</v>
      </c>
      <c r="C1127">
        <v>69331</v>
      </c>
      <c r="D1127" t="s">
        <v>454</v>
      </c>
      <c r="E1127" t="s">
        <v>131</v>
      </c>
      <c r="F1127">
        <v>90001</v>
      </c>
      <c r="G1127" t="s">
        <v>1295</v>
      </c>
      <c r="H1127">
        <v>3</v>
      </c>
      <c r="I1127">
        <v>0</v>
      </c>
      <c r="J1127">
        <v>9.24</v>
      </c>
      <c r="K1127">
        <v>9003</v>
      </c>
      <c r="L1127">
        <v>501</v>
      </c>
      <c r="M1127">
        <v>1</v>
      </c>
    </row>
    <row r="1128" spans="1:13" x14ac:dyDescent="0.25">
      <c r="A1128">
        <v>101</v>
      </c>
      <c r="B1128" s="1">
        <v>46295</v>
      </c>
      <c r="C1128">
        <v>69331</v>
      </c>
      <c r="D1128" t="s">
        <v>454</v>
      </c>
      <c r="E1128" t="s">
        <v>131</v>
      </c>
      <c r="F1128">
        <v>90016</v>
      </c>
      <c r="G1128" t="s">
        <v>1251</v>
      </c>
      <c r="H1128">
        <v>6</v>
      </c>
      <c r="I1128">
        <v>0</v>
      </c>
      <c r="J1128">
        <v>45.24</v>
      </c>
      <c r="L1128">
        <v>501</v>
      </c>
      <c r="M1128">
        <v>1</v>
      </c>
    </row>
    <row r="1129" spans="1:13" x14ac:dyDescent="0.25">
      <c r="A1129">
        <v>101</v>
      </c>
      <c r="B1129" s="1">
        <v>46295</v>
      </c>
      <c r="C1129">
        <v>69331</v>
      </c>
      <c r="D1129" t="s">
        <v>454</v>
      </c>
      <c r="E1129" t="s">
        <v>131</v>
      </c>
      <c r="F1129">
        <v>90024</v>
      </c>
      <c r="G1129" t="s">
        <v>1505</v>
      </c>
      <c r="H1129">
        <v>6</v>
      </c>
      <c r="I1129">
        <v>0</v>
      </c>
      <c r="J1129">
        <v>167.94</v>
      </c>
      <c r="K1129">
        <v>9003</v>
      </c>
      <c r="L1129">
        <v>501</v>
      </c>
      <c r="M1129">
        <v>1</v>
      </c>
    </row>
    <row r="1130" spans="1:13" x14ac:dyDescent="0.25">
      <c r="A1130">
        <v>101</v>
      </c>
      <c r="B1130" s="1">
        <v>46295</v>
      </c>
      <c r="C1130">
        <v>69331</v>
      </c>
      <c r="D1130" t="s">
        <v>454</v>
      </c>
      <c r="E1130" t="s">
        <v>131</v>
      </c>
      <c r="F1130">
        <v>90092</v>
      </c>
      <c r="G1130" t="s">
        <v>1506</v>
      </c>
      <c r="H1130">
        <v>2</v>
      </c>
      <c r="I1130">
        <v>0</v>
      </c>
      <c r="J1130">
        <v>11.16</v>
      </c>
      <c r="L1130">
        <v>501</v>
      </c>
      <c r="M1130">
        <v>1</v>
      </c>
    </row>
    <row r="1131" spans="1:13" x14ac:dyDescent="0.25">
      <c r="A1131">
        <v>101</v>
      </c>
      <c r="B1131" s="1">
        <v>46295</v>
      </c>
      <c r="C1131">
        <v>69331</v>
      </c>
      <c r="D1131" t="s">
        <v>454</v>
      </c>
      <c r="E1131" t="s">
        <v>131</v>
      </c>
      <c r="F1131">
        <v>90118</v>
      </c>
      <c r="G1131" t="s">
        <v>1521</v>
      </c>
      <c r="H1131">
        <v>2</v>
      </c>
      <c r="I1131">
        <v>0</v>
      </c>
      <c r="J1131">
        <v>7.54</v>
      </c>
      <c r="K1131">
        <v>9003</v>
      </c>
      <c r="L1131">
        <v>501</v>
      </c>
      <c r="M1131">
        <v>1</v>
      </c>
    </row>
    <row r="1132" spans="1:13" x14ac:dyDescent="0.25">
      <c r="A1132">
        <v>101</v>
      </c>
      <c r="B1132" s="1">
        <v>46295</v>
      </c>
      <c r="C1132">
        <v>69331</v>
      </c>
      <c r="D1132" t="s">
        <v>454</v>
      </c>
      <c r="E1132" t="s">
        <v>131</v>
      </c>
      <c r="F1132">
        <v>100001</v>
      </c>
      <c r="G1132" t="s">
        <v>1446</v>
      </c>
      <c r="H1132">
        <v>10</v>
      </c>
      <c r="I1132">
        <v>0</v>
      </c>
      <c r="J1132">
        <v>50.5</v>
      </c>
      <c r="K1132">
        <v>9003</v>
      </c>
      <c r="L1132">
        <v>501</v>
      </c>
      <c r="M1132">
        <v>1</v>
      </c>
    </row>
    <row r="1133" spans="1:13" x14ac:dyDescent="0.25">
      <c r="A1133">
        <v>101</v>
      </c>
      <c r="B1133" s="1">
        <v>46295</v>
      </c>
      <c r="C1133">
        <v>69331</v>
      </c>
      <c r="D1133" t="s">
        <v>454</v>
      </c>
      <c r="E1133" t="s">
        <v>131</v>
      </c>
      <c r="F1133">
        <v>160021</v>
      </c>
      <c r="G1133" t="s">
        <v>1507</v>
      </c>
      <c r="H1133">
        <v>4</v>
      </c>
      <c r="I1133">
        <v>0</v>
      </c>
      <c r="J1133">
        <v>324</v>
      </c>
      <c r="K1133">
        <v>9003</v>
      </c>
      <c r="L1133">
        <v>501</v>
      </c>
      <c r="M1133">
        <v>1</v>
      </c>
    </row>
    <row r="1134" spans="1:13" x14ac:dyDescent="0.25">
      <c r="A1134">
        <v>101</v>
      </c>
      <c r="B1134" s="1">
        <v>46295</v>
      </c>
      <c r="C1134">
        <v>69331</v>
      </c>
      <c r="D1134" t="s">
        <v>454</v>
      </c>
      <c r="E1134" t="s">
        <v>131</v>
      </c>
      <c r="F1134">
        <v>160028</v>
      </c>
      <c r="G1134" t="s">
        <v>1508</v>
      </c>
      <c r="H1134">
        <v>2</v>
      </c>
      <c r="I1134">
        <v>0</v>
      </c>
      <c r="J1134">
        <v>310</v>
      </c>
      <c r="L1134">
        <v>507</v>
      </c>
      <c r="M1134">
        <v>1</v>
      </c>
    </row>
    <row r="1135" spans="1:13" x14ac:dyDescent="0.25">
      <c r="A1135">
        <v>101</v>
      </c>
      <c r="B1135" s="1">
        <v>46295</v>
      </c>
      <c r="C1135">
        <v>69331</v>
      </c>
      <c r="D1135" t="s">
        <v>454</v>
      </c>
      <c r="E1135" t="s">
        <v>131</v>
      </c>
      <c r="F1135">
        <v>160030</v>
      </c>
      <c r="G1135" t="s">
        <v>1509</v>
      </c>
      <c r="H1135">
        <v>2</v>
      </c>
      <c r="I1135">
        <v>0</v>
      </c>
      <c r="J1135">
        <v>101.36</v>
      </c>
      <c r="K1135">
        <v>9003</v>
      </c>
      <c r="L1135">
        <v>501</v>
      </c>
      <c r="M1135">
        <v>1</v>
      </c>
    </row>
    <row r="1136" spans="1:13" x14ac:dyDescent="0.25">
      <c r="A1136">
        <v>101</v>
      </c>
      <c r="B1136" s="1">
        <v>46295</v>
      </c>
      <c r="C1136">
        <v>69331</v>
      </c>
      <c r="D1136" t="s">
        <v>454</v>
      </c>
      <c r="E1136" t="s">
        <v>131</v>
      </c>
      <c r="F1136">
        <v>160045</v>
      </c>
      <c r="G1136" t="s">
        <v>1514</v>
      </c>
      <c r="H1136">
        <v>4</v>
      </c>
      <c r="I1136">
        <v>0</v>
      </c>
      <c r="J1136">
        <v>432</v>
      </c>
      <c r="K1136">
        <v>9003</v>
      </c>
      <c r="L1136">
        <v>501</v>
      </c>
      <c r="M1136">
        <v>1</v>
      </c>
    </row>
    <row r="1137" spans="1:13" x14ac:dyDescent="0.25">
      <c r="A1137">
        <v>101</v>
      </c>
      <c r="B1137" s="1">
        <v>46295</v>
      </c>
      <c r="C1137">
        <v>69331</v>
      </c>
      <c r="D1137" t="s">
        <v>454</v>
      </c>
      <c r="E1137" t="s">
        <v>131</v>
      </c>
      <c r="F1137">
        <v>170042</v>
      </c>
      <c r="G1137" t="s">
        <v>1510</v>
      </c>
      <c r="H1137">
        <v>2</v>
      </c>
      <c r="I1137">
        <v>0</v>
      </c>
      <c r="J1137">
        <v>38.54</v>
      </c>
      <c r="L1137">
        <v>501</v>
      </c>
      <c r="M1137">
        <v>1</v>
      </c>
    </row>
    <row r="1138" spans="1:13" x14ac:dyDescent="0.25">
      <c r="A1138">
        <v>101</v>
      </c>
      <c r="B1138" s="1">
        <v>46295</v>
      </c>
      <c r="C1138">
        <v>69331</v>
      </c>
      <c r="D1138" t="s">
        <v>454</v>
      </c>
      <c r="E1138" t="s">
        <v>131</v>
      </c>
      <c r="F1138">
        <v>170066</v>
      </c>
      <c r="G1138" t="s">
        <v>1515</v>
      </c>
      <c r="H1138">
        <v>2</v>
      </c>
      <c r="I1138">
        <v>0</v>
      </c>
      <c r="J1138">
        <v>35.36</v>
      </c>
      <c r="K1138">
        <v>9003</v>
      </c>
      <c r="L1138">
        <v>501</v>
      </c>
      <c r="M1138">
        <v>1</v>
      </c>
    </row>
    <row r="1139" spans="1:13" x14ac:dyDescent="0.25">
      <c r="A1139">
        <v>101</v>
      </c>
      <c r="B1139" s="1">
        <v>46295</v>
      </c>
      <c r="C1139">
        <v>69331</v>
      </c>
      <c r="D1139" t="s">
        <v>454</v>
      </c>
      <c r="E1139" t="s">
        <v>131</v>
      </c>
      <c r="F1139">
        <v>170071</v>
      </c>
      <c r="G1139" t="s">
        <v>1190</v>
      </c>
      <c r="H1139">
        <v>2</v>
      </c>
      <c r="I1139">
        <v>0</v>
      </c>
      <c r="J1139">
        <v>35.36</v>
      </c>
      <c r="K1139">
        <v>9003</v>
      </c>
      <c r="L1139">
        <v>501</v>
      </c>
      <c r="M1139">
        <v>1</v>
      </c>
    </row>
    <row r="1140" spans="1:13" x14ac:dyDescent="0.25">
      <c r="A1140">
        <v>101</v>
      </c>
      <c r="B1140" s="1">
        <v>46295</v>
      </c>
      <c r="C1140">
        <v>69331</v>
      </c>
      <c r="D1140" t="s">
        <v>454</v>
      </c>
      <c r="E1140" t="s">
        <v>131</v>
      </c>
      <c r="F1140">
        <v>250061</v>
      </c>
      <c r="G1140" t="s">
        <v>1145</v>
      </c>
      <c r="H1140">
        <v>36</v>
      </c>
      <c r="I1140">
        <v>0</v>
      </c>
      <c r="J1140">
        <v>334.8</v>
      </c>
      <c r="K1140">
        <v>9003</v>
      </c>
      <c r="L1140">
        <v>501</v>
      </c>
      <c r="M1140">
        <v>1</v>
      </c>
    </row>
    <row r="1141" spans="1:13" x14ac:dyDescent="0.25">
      <c r="A1141">
        <v>101</v>
      </c>
      <c r="B1141" s="1">
        <v>46295</v>
      </c>
      <c r="C1141">
        <v>69331</v>
      </c>
      <c r="D1141" t="s">
        <v>454</v>
      </c>
      <c r="E1141" t="s">
        <v>131</v>
      </c>
      <c r="F1141">
        <v>280070</v>
      </c>
      <c r="G1141" t="s">
        <v>1512</v>
      </c>
      <c r="H1141">
        <v>12</v>
      </c>
      <c r="I1141">
        <v>0</v>
      </c>
      <c r="J1141">
        <v>67.2</v>
      </c>
      <c r="K1141">
        <v>9003</v>
      </c>
      <c r="L1141">
        <v>802</v>
      </c>
      <c r="M1141">
        <v>1</v>
      </c>
    </row>
    <row r="1142" spans="1:13" x14ac:dyDescent="0.25">
      <c r="A1142">
        <v>101</v>
      </c>
      <c r="B1142" s="1">
        <v>46295</v>
      </c>
      <c r="C1142">
        <v>69331</v>
      </c>
      <c r="D1142" t="s">
        <v>454</v>
      </c>
      <c r="E1142" t="s">
        <v>131</v>
      </c>
      <c r="F1142">
        <v>280071</v>
      </c>
      <c r="G1142" t="s">
        <v>1513</v>
      </c>
      <c r="H1142">
        <v>12</v>
      </c>
      <c r="I1142">
        <v>0</v>
      </c>
      <c r="J1142">
        <v>67.2</v>
      </c>
      <c r="K1142">
        <v>9003</v>
      </c>
      <c r="L1142">
        <v>802</v>
      </c>
      <c r="M1142">
        <v>1</v>
      </c>
    </row>
    <row r="1143" spans="1:13" x14ac:dyDescent="0.25">
      <c r="A1143">
        <v>101</v>
      </c>
      <c r="B1143" s="1">
        <v>46295</v>
      </c>
      <c r="C1143">
        <v>69331</v>
      </c>
      <c r="D1143" t="s">
        <v>454</v>
      </c>
      <c r="E1143" t="s">
        <v>131</v>
      </c>
      <c r="F1143">
        <v>280419</v>
      </c>
      <c r="G1143" t="s">
        <v>1522</v>
      </c>
      <c r="H1143">
        <v>1</v>
      </c>
      <c r="I1143">
        <v>0</v>
      </c>
      <c r="J1143">
        <v>29.87</v>
      </c>
      <c r="K1143">
        <v>9003</v>
      </c>
      <c r="L1143">
        <v>501</v>
      </c>
      <c r="M1143">
        <v>1</v>
      </c>
    </row>
    <row r="1144" spans="1:13" x14ac:dyDescent="0.25">
      <c r="A1144">
        <v>101</v>
      </c>
      <c r="B1144" s="1">
        <v>46295</v>
      </c>
      <c r="C1144">
        <v>69331</v>
      </c>
      <c r="D1144" t="s">
        <v>454</v>
      </c>
      <c r="E1144" t="s">
        <v>131</v>
      </c>
      <c r="F1144">
        <v>390371</v>
      </c>
      <c r="G1144" t="s">
        <v>1127</v>
      </c>
      <c r="H1144">
        <v>10</v>
      </c>
      <c r="I1144">
        <v>0</v>
      </c>
      <c r="J1144">
        <v>58</v>
      </c>
      <c r="K1144">
        <v>9003</v>
      </c>
      <c r="L1144">
        <v>501</v>
      </c>
      <c r="M1144">
        <v>1</v>
      </c>
    </row>
    <row r="1145" spans="1:13" x14ac:dyDescent="0.25">
      <c r="A1145">
        <v>101</v>
      </c>
      <c r="B1145" s="1">
        <v>46295</v>
      </c>
      <c r="C1145">
        <v>69332</v>
      </c>
      <c r="D1145" t="s">
        <v>130</v>
      </c>
      <c r="E1145" t="s">
        <v>131</v>
      </c>
      <c r="F1145">
        <v>12313</v>
      </c>
      <c r="G1145" t="s">
        <v>1449</v>
      </c>
      <c r="H1145">
        <v>10</v>
      </c>
      <c r="I1145">
        <v>0</v>
      </c>
      <c r="J1145">
        <v>56</v>
      </c>
      <c r="K1145">
        <v>9003</v>
      </c>
      <c r="L1145">
        <v>802</v>
      </c>
      <c r="M1145">
        <v>1</v>
      </c>
    </row>
    <row r="1146" spans="1:13" x14ac:dyDescent="0.25">
      <c r="A1146">
        <v>101</v>
      </c>
      <c r="B1146" s="1">
        <v>46295</v>
      </c>
      <c r="C1146">
        <v>69332</v>
      </c>
      <c r="D1146" t="s">
        <v>130</v>
      </c>
      <c r="E1146" t="s">
        <v>131</v>
      </c>
      <c r="F1146">
        <v>12314</v>
      </c>
      <c r="G1146" t="s">
        <v>1499</v>
      </c>
      <c r="H1146">
        <v>10</v>
      </c>
      <c r="I1146">
        <v>0</v>
      </c>
      <c r="J1146">
        <v>56</v>
      </c>
      <c r="K1146">
        <v>9003</v>
      </c>
      <c r="L1146">
        <v>802</v>
      </c>
      <c r="M1146">
        <v>1</v>
      </c>
    </row>
    <row r="1147" spans="1:13" x14ac:dyDescent="0.25">
      <c r="A1147">
        <v>101</v>
      </c>
      <c r="B1147" s="1">
        <v>46295</v>
      </c>
      <c r="C1147">
        <v>69332</v>
      </c>
      <c r="D1147" t="s">
        <v>130</v>
      </c>
      <c r="E1147" t="s">
        <v>131</v>
      </c>
      <c r="F1147">
        <v>12421</v>
      </c>
      <c r="G1147" t="s">
        <v>1332</v>
      </c>
      <c r="H1147">
        <v>50</v>
      </c>
      <c r="I1147">
        <v>0</v>
      </c>
      <c r="J1147">
        <v>92.5</v>
      </c>
      <c r="K1147">
        <v>9003</v>
      </c>
      <c r="L1147">
        <v>501</v>
      </c>
      <c r="M1147">
        <v>1</v>
      </c>
    </row>
    <row r="1148" spans="1:13" x14ac:dyDescent="0.25">
      <c r="A1148">
        <v>101</v>
      </c>
      <c r="B1148" s="1">
        <v>46295</v>
      </c>
      <c r="C1148">
        <v>69332</v>
      </c>
      <c r="D1148" t="s">
        <v>130</v>
      </c>
      <c r="E1148" t="s">
        <v>131</v>
      </c>
      <c r="F1148">
        <v>15291</v>
      </c>
      <c r="G1148" t="s">
        <v>1287</v>
      </c>
      <c r="H1148">
        <v>36</v>
      </c>
      <c r="I1148">
        <v>0</v>
      </c>
      <c r="J1148">
        <v>681.84</v>
      </c>
      <c r="K1148">
        <v>9003</v>
      </c>
      <c r="L1148">
        <v>501</v>
      </c>
      <c r="M1148">
        <v>1</v>
      </c>
    </row>
    <row r="1149" spans="1:13" x14ac:dyDescent="0.25">
      <c r="A1149">
        <v>101</v>
      </c>
      <c r="B1149" s="1">
        <v>46295</v>
      </c>
      <c r="C1149">
        <v>69332</v>
      </c>
      <c r="D1149" t="s">
        <v>130</v>
      </c>
      <c r="E1149" t="s">
        <v>131</v>
      </c>
      <c r="F1149">
        <v>15408</v>
      </c>
      <c r="G1149" t="s">
        <v>1143</v>
      </c>
      <c r="H1149">
        <v>5</v>
      </c>
      <c r="I1149">
        <v>0</v>
      </c>
      <c r="J1149">
        <v>296.5</v>
      </c>
      <c r="K1149">
        <v>9003</v>
      </c>
      <c r="L1149">
        <v>802</v>
      </c>
      <c r="M1149">
        <v>1</v>
      </c>
    </row>
    <row r="1150" spans="1:13" x14ac:dyDescent="0.25">
      <c r="A1150">
        <v>101</v>
      </c>
      <c r="B1150" s="1">
        <v>46295</v>
      </c>
      <c r="C1150">
        <v>69332</v>
      </c>
      <c r="D1150" t="s">
        <v>130</v>
      </c>
      <c r="E1150" t="s">
        <v>131</v>
      </c>
      <c r="F1150">
        <v>15423</v>
      </c>
      <c r="G1150" t="s">
        <v>1266</v>
      </c>
      <c r="H1150">
        <v>8</v>
      </c>
      <c r="I1150">
        <v>0</v>
      </c>
      <c r="J1150">
        <v>634</v>
      </c>
      <c r="K1150">
        <v>9003</v>
      </c>
      <c r="L1150">
        <v>802</v>
      </c>
      <c r="M1150">
        <v>1</v>
      </c>
    </row>
    <row r="1151" spans="1:13" x14ac:dyDescent="0.25">
      <c r="A1151">
        <v>101</v>
      </c>
      <c r="B1151" s="1">
        <v>46295</v>
      </c>
      <c r="C1151">
        <v>69332</v>
      </c>
      <c r="D1151" t="s">
        <v>130</v>
      </c>
      <c r="E1151" t="s">
        <v>131</v>
      </c>
      <c r="F1151">
        <v>15700</v>
      </c>
      <c r="G1151" t="s">
        <v>1377</v>
      </c>
      <c r="H1151">
        <v>6</v>
      </c>
      <c r="I1151">
        <v>0</v>
      </c>
      <c r="J1151">
        <v>168</v>
      </c>
      <c r="K1151">
        <v>9003</v>
      </c>
      <c r="L1151">
        <v>501</v>
      </c>
      <c r="M1151">
        <v>1</v>
      </c>
    </row>
    <row r="1152" spans="1:13" x14ac:dyDescent="0.25">
      <c r="A1152">
        <v>101</v>
      </c>
      <c r="B1152" s="1">
        <v>46295</v>
      </c>
      <c r="C1152">
        <v>69332</v>
      </c>
      <c r="D1152" t="s">
        <v>130</v>
      </c>
      <c r="E1152" t="s">
        <v>131</v>
      </c>
      <c r="F1152">
        <v>15955</v>
      </c>
      <c r="G1152" t="s">
        <v>1478</v>
      </c>
      <c r="H1152">
        <v>12</v>
      </c>
      <c r="I1152">
        <v>0</v>
      </c>
      <c r="J1152">
        <v>418.2</v>
      </c>
      <c r="K1152">
        <v>9003</v>
      </c>
      <c r="L1152">
        <v>501</v>
      </c>
      <c r="M1152">
        <v>1</v>
      </c>
    </row>
    <row r="1153" spans="1:13" x14ac:dyDescent="0.25">
      <c r="A1153">
        <v>101</v>
      </c>
      <c r="B1153" s="1">
        <v>46295</v>
      </c>
      <c r="C1153">
        <v>69332</v>
      </c>
      <c r="D1153" t="s">
        <v>130</v>
      </c>
      <c r="E1153" t="s">
        <v>131</v>
      </c>
      <c r="F1153">
        <v>20132</v>
      </c>
      <c r="G1153" t="s">
        <v>1144</v>
      </c>
      <c r="H1153">
        <v>14</v>
      </c>
      <c r="I1153">
        <v>0</v>
      </c>
      <c r="J1153" s="2">
        <v>1162</v>
      </c>
      <c r="K1153">
        <v>9003</v>
      </c>
      <c r="L1153">
        <v>501</v>
      </c>
      <c r="M1153">
        <v>1</v>
      </c>
    </row>
    <row r="1154" spans="1:13" x14ac:dyDescent="0.25">
      <c r="A1154">
        <v>101</v>
      </c>
      <c r="B1154" s="1">
        <v>46295</v>
      </c>
      <c r="C1154">
        <v>69332</v>
      </c>
      <c r="D1154" t="s">
        <v>130</v>
      </c>
      <c r="E1154" t="s">
        <v>131</v>
      </c>
      <c r="F1154">
        <v>20156</v>
      </c>
      <c r="G1154" t="s">
        <v>1277</v>
      </c>
      <c r="H1154">
        <v>20</v>
      </c>
      <c r="I1154">
        <v>0</v>
      </c>
      <c r="J1154">
        <v>80</v>
      </c>
      <c r="K1154">
        <v>9003</v>
      </c>
      <c r="L1154">
        <v>501</v>
      </c>
      <c r="M1154">
        <v>1</v>
      </c>
    </row>
    <row r="1155" spans="1:13" x14ac:dyDescent="0.25">
      <c r="A1155">
        <v>101</v>
      </c>
      <c r="B1155" s="1">
        <v>46295</v>
      </c>
      <c r="C1155">
        <v>69332</v>
      </c>
      <c r="D1155" t="s">
        <v>130</v>
      </c>
      <c r="E1155" t="s">
        <v>131</v>
      </c>
      <c r="F1155">
        <v>30006</v>
      </c>
      <c r="G1155" t="s">
        <v>1193</v>
      </c>
      <c r="H1155">
        <v>6</v>
      </c>
      <c r="I1155">
        <v>0</v>
      </c>
      <c r="J1155">
        <v>102.6</v>
      </c>
      <c r="K1155">
        <v>9003</v>
      </c>
      <c r="L1155">
        <v>501</v>
      </c>
      <c r="M1155">
        <v>1</v>
      </c>
    </row>
    <row r="1156" spans="1:13" x14ac:dyDescent="0.25">
      <c r="A1156">
        <v>101</v>
      </c>
      <c r="B1156" s="1">
        <v>46295</v>
      </c>
      <c r="C1156">
        <v>69332</v>
      </c>
      <c r="D1156" t="s">
        <v>130</v>
      </c>
      <c r="E1156" t="s">
        <v>131</v>
      </c>
      <c r="F1156">
        <v>30046</v>
      </c>
      <c r="G1156" t="s">
        <v>1186</v>
      </c>
      <c r="H1156">
        <v>4</v>
      </c>
      <c r="I1156">
        <v>0</v>
      </c>
      <c r="J1156">
        <v>148.52000000000001</v>
      </c>
      <c r="K1156">
        <v>9003</v>
      </c>
      <c r="L1156">
        <v>501</v>
      </c>
      <c r="M1156">
        <v>1</v>
      </c>
    </row>
    <row r="1157" spans="1:13" x14ac:dyDescent="0.25">
      <c r="A1157">
        <v>101</v>
      </c>
      <c r="B1157" s="1">
        <v>46295</v>
      </c>
      <c r="C1157">
        <v>69332</v>
      </c>
      <c r="D1157" t="s">
        <v>130</v>
      </c>
      <c r="E1157" t="s">
        <v>131</v>
      </c>
      <c r="F1157">
        <v>30080</v>
      </c>
      <c r="G1157" t="s">
        <v>1368</v>
      </c>
      <c r="H1157">
        <v>6</v>
      </c>
      <c r="I1157">
        <v>0</v>
      </c>
      <c r="J1157">
        <v>232.56</v>
      </c>
      <c r="K1157">
        <v>9003</v>
      </c>
      <c r="L1157">
        <v>501</v>
      </c>
      <c r="M1157">
        <v>1</v>
      </c>
    </row>
    <row r="1158" spans="1:13" x14ac:dyDescent="0.25">
      <c r="A1158">
        <v>101</v>
      </c>
      <c r="B1158" s="1">
        <v>46295</v>
      </c>
      <c r="C1158">
        <v>69332</v>
      </c>
      <c r="D1158" t="s">
        <v>130</v>
      </c>
      <c r="E1158" t="s">
        <v>131</v>
      </c>
      <c r="F1158">
        <v>30116</v>
      </c>
      <c r="G1158" t="s">
        <v>1290</v>
      </c>
      <c r="H1158">
        <v>30</v>
      </c>
      <c r="I1158">
        <v>0</v>
      </c>
      <c r="J1158">
        <v>600</v>
      </c>
      <c r="K1158">
        <v>9003</v>
      </c>
      <c r="L1158">
        <v>501</v>
      </c>
      <c r="M1158">
        <v>1</v>
      </c>
    </row>
    <row r="1159" spans="1:13" x14ac:dyDescent="0.25">
      <c r="A1159">
        <v>101</v>
      </c>
      <c r="B1159" s="1">
        <v>46295</v>
      </c>
      <c r="C1159">
        <v>69332</v>
      </c>
      <c r="D1159" t="s">
        <v>130</v>
      </c>
      <c r="E1159" t="s">
        <v>131</v>
      </c>
      <c r="F1159">
        <v>30164</v>
      </c>
      <c r="G1159" t="s">
        <v>1291</v>
      </c>
      <c r="H1159">
        <v>6</v>
      </c>
      <c r="I1159">
        <v>0</v>
      </c>
      <c r="J1159">
        <v>330</v>
      </c>
      <c r="K1159">
        <v>9003</v>
      </c>
      <c r="L1159">
        <v>501</v>
      </c>
      <c r="M1159">
        <v>1</v>
      </c>
    </row>
    <row r="1160" spans="1:13" x14ac:dyDescent="0.25">
      <c r="A1160">
        <v>101</v>
      </c>
      <c r="B1160" s="1">
        <v>46295</v>
      </c>
      <c r="C1160">
        <v>69332</v>
      </c>
      <c r="D1160" t="s">
        <v>130</v>
      </c>
      <c r="E1160" t="s">
        <v>131</v>
      </c>
      <c r="F1160">
        <v>30331</v>
      </c>
      <c r="G1160" t="s">
        <v>1501</v>
      </c>
      <c r="H1160">
        <v>4</v>
      </c>
      <c r="I1160">
        <v>0</v>
      </c>
      <c r="J1160">
        <v>194</v>
      </c>
      <c r="K1160">
        <v>9003</v>
      </c>
      <c r="L1160">
        <v>501</v>
      </c>
      <c r="M1160">
        <v>1</v>
      </c>
    </row>
    <row r="1161" spans="1:13" x14ac:dyDescent="0.25">
      <c r="A1161">
        <v>101</v>
      </c>
      <c r="B1161" s="1">
        <v>46295</v>
      </c>
      <c r="C1161">
        <v>69332</v>
      </c>
      <c r="D1161" t="s">
        <v>130</v>
      </c>
      <c r="E1161" t="s">
        <v>131</v>
      </c>
      <c r="F1161">
        <v>30384</v>
      </c>
      <c r="G1161" t="s">
        <v>1292</v>
      </c>
      <c r="H1161">
        <v>12</v>
      </c>
      <c r="I1161">
        <v>0</v>
      </c>
      <c r="J1161">
        <v>57.96</v>
      </c>
      <c r="K1161">
        <v>9003</v>
      </c>
      <c r="L1161">
        <v>501</v>
      </c>
      <c r="M1161">
        <v>1</v>
      </c>
    </row>
    <row r="1162" spans="1:13" x14ac:dyDescent="0.25">
      <c r="A1162">
        <v>101</v>
      </c>
      <c r="B1162" s="1">
        <v>46295</v>
      </c>
      <c r="C1162">
        <v>69332</v>
      </c>
      <c r="D1162" t="s">
        <v>130</v>
      </c>
      <c r="E1162" t="s">
        <v>131</v>
      </c>
      <c r="F1162">
        <v>30413</v>
      </c>
      <c r="G1162" t="s">
        <v>1293</v>
      </c>
      <c r="H1162">
        <v>10</v>
      </c>
      <c r="I1162">
        <v>0</v>
      </c>
      <c r="J1162">
        <v>200</v>
      </c>
      <c r="K1162">
        <v>9003</v>
      </c>
      <c r="L1162">
        <v>501</v>
      </c>
      <c r="M1162">
        <v>1</v>
      </c>
    </row>
    <row r="1163" spans="1:13" x14ac:dyDescent="0.25">
      <c r="A1163">
        <v>101</v>
      </c>
      <c r="B1163" s="1">
        <v>46295</v>
      </c>
      <c r="C1163">
        <v>69332</v>
      </c>
      <c r="D1163" t="s">
        <v>130</v>
      </c>
      <c r="E1163" t="s">
        <v>131</v>
      </c>
      <c r="F1163">
        <v>60001</v>
      </c>
      <c r="G1163" t="s">
        <v>1129</v>
      </c>
      <c r="H1163">
        <v>60</v>
      </c>
      <c r="I1163">
        <v>0</v>
      </c>
      <c r="J1163">
        <v>160.80000000000001</v>
      </c>
      <c r="K1163">
        <v>9003</v>
      </c>
      <c r="L1163">
        <v>501</v>
      </c>
      <c r="M1163">
        <v>1</v>
      </c>
    </row>
    <row r="1164" spans="1:13" x14ac:dyDescent="0.25">
      <c r="A1164">
        <v>101</v>
      </c>
      <c r="B1164" s="1">
        <v>46295</v>
      </c>
      <c r="C1164">
        <v>69332</v>
      </c>
      <c r="D1164" t="s">
        <v>130</v>
      </c>
      <c r="E1164" t="s">
        <v>131</v>
      </c>
      <c r="F1164">
        <v>70048</v>
      </c>
      <c r="G1164" t="s">
        <v>1502</v>
      </c>
      <c r="H1164">
        <v>40</v>
      </c>
      <c r="I1164">
        <v>0</v>
      </c>
      <c r="J1164">
        <v>80.8</v>
      </c>
      <c r="K1164">
        <v>9003</v>
      </c>
      <c r="L1164">
        <v>501</v>
      </c>
      <c r="M1164">
        <v>1</v>
      </c>
    </row>
    <row r="1165" spans="1:13" x14ac:dyDescent="0.25">
      <c r="A1165">
        <v>101</v>
      </c>
      <c r="B1165" s="1">
        <v>46295</v>
      </c>
      <c r="C1165">
        <v>69332</v>
      </c>
      <c r="D1165" t="s">
        <v>130</v>
      </c>
      <c r="E1165" t="s">
        <v>131</v>
      </c>
      <c r="F1165">
        <v>70140</v>
      </c>
      <c r="G1165" t="s">
        <v>1503</v>
      </c>
      <c r="H1165">
        <v>6</v>
      </c>
      <c r="I1165">
        <v>0</v>
      </c>
      <c r="J1165">
        <v>49.98</v>
      </c>
      <c r="K1165">
        <v>9003</v>
      </c>
      <c r="L1165">
        <v>802</v>
      </c>
      <c r="M1165">
        <v>1</v>
      </c>
    </row>
    <row r="1166" spans="1:13" x14ac:dyDescent="0.25">
      <c r="A1166">
        <v>101</v>
      </c>
      <c r="B1166" s="1">
        <v>46295</v>
      </c>
      <c r="C1166">
        <v>69332</v>
      </c>
      <c r="D1166" t="s">
        <v>130</v>
      </c>
      <c r="E1166" t="s">
        <v>131</v>
      </c>
      <c r="F1166">
        <v>80004</v>
      </c>
      <c r="G1166" t="s">
        <v>1413</v>
      </c>
      <c r="H1166">
        <v>2</v>
      </c>
      <c r="I1166">
        <v>0</v>
      </c>
      <c r="J1166">
        <v>20.12</v>
      </c>
      <c r="K1166">
        <v>9003</v>
      </c>
      <c r="L1166">
        <v>801</v>
      </c>
      <c r="M1166">
        <v>1</v>
      </c>
    </row>
    <row r="1167" spans="1:13" x14ac:dyDescent="0.25">
      <c r="A1167">
        <v>101</v>
      </c>
      <c r="B1167" s="1">
        <v>46295</v>
      </c>
      <c r="C1167">
        <v>69332</v>
      </c>
      <c r="D1167" t="s">
        <v>130</v>
      </c>
      <c r="E1167" t="s">
        <v>131</v>
      </c>
      <c r="F1167">
        <v>80358</v>
      </c>
      <c r="G1167" t="s">
        <v>1113</v>
      </c>
      <c r="H1167">
        <v>8</v>
      </c>
      <c r="I1167">
        <v>0</v>
      </c>
      <c r="J1167">
        <v>188</v>
      </c>
      <c r="K1167">
        <v>9003</v>
      </c>
      <c r="L1167">
        <v>501</v>
      </c>
      <c r="M1167">
        <v>1</v>
      </c>
    </row>
    <row r="1168" spans="1:13" x14ac:dyDescent="0.25">
      <c r="A1168">
        <v>101</v>
      </c>
      <c r="B1168" s="1">
        <v>46295</v>
      </c>
      <c r="C1168">
        <v>69332</v>
      </c>
      <c r="D1168" t="s">
        <v>130</v>
      </c>
      <c r="E1168" t="s">
        <v>131</v>
      </c>
      <c r="F1168">
        <v>90001</v>
      </c>
      <c r="G1168" t="s">
        <v>1295</v>
      </c>
      <c r="H1168">
        <v>4</v>
      </c>
      <c r="I1168">
        <v>0</v>
      </c>
      <c r="J1168">
        <v>12.32</v>
      </c>
      <c r="K1168">
        <v>9003</v>
      </c>
      <c r="L1168">
        <v>501</v>
      </c>
      <c r="M1168">
        <v>1</v>
      </c>
    </row>
    <row r="1169" spans="1:13" x14ac:dyDescent="0.25">
      <c r="A1169">
        <v>101</v>
      </c>
      <c r="B1169" s="1">
        <v>46295</v>
      </c>
      <c r="C1169">
        <v>69332</v>
      </c>
      <c r="D1169" t="s">
        <v>130</v>
      </c>
      <c r="E1169" t="s">
        <v>131</v>
      </c>
      <c r="F1169">
        <v>90020</v>
      </c>
      <c r="G1169" t="s">
        <v>1504</v>
      </c>
      <c r="H1169">
        <v>8</v>
      </c>
      <c r="I1169">
        <v>0</v>
      </c>
      <c r="J1169">
        <v>57.2</v>
      </c>
      <c r="K1169">
        <v>9003</v>
      </c>
      <c r="L1169">
        <v>501</v>
      </c>
      <c r="M1169">
        <v>1</v>
      </c>
    </row>
    <row r="1170" spans="1:13" x14ac:dyDescent="0.25">
      <c r="A1170">
        <v>101</v>
      </c>
      <c r="B1170" s="1">
        <v>46295</v>
      </c>
      <c r="C1170">
        <v>69332</v>
      </c>
      <c r="D1170" t="s">
        <v>130</v>
      </c>
      <c r="E1170" t="s">
        <v>131</v>
      </c>
      <c r="F1170">
        <v>90024</v>
      </c>
      <c r="G1170" t="s">
        <v>1505</v>
      </c>
      <c r="H1170">
        <v>6</v>
      </c>
      <c r="I1170">
        <v>0</v>
      </c>
      <c r="J1170">
        <v>167.94</v>
      </c>
      <c r="K1170">
        <v>9003</v>
      </c>
      <c r="L1170">
        <v>501</v>
      </c>
      <c r="M1170">
        <v>1</v>
      </c>
    </row>
    <row r="1171" spans="1:13" x14ac:dyDescent="0.25">
      <c r="A1171">
        <v>101</v>
      </c>
      <c r="B1171" s="1">
        <v>46295</v>
      </c>
      <c r="C1171">
        <v>69332</v>
      </c>
      <c r="D1171" t="s">
        <v>130</v>
      </c>
      <c r="E1171" t="s">
        <v>131</v>
      </c>
      <c r="F1171">
        <v>100001</v>
      </c>
      <c r="G1171" t="s">
        <v>1446</v>
      </c>
      <c r="H1171">
        <v>12</v>
      </c>
      <c r="I1171">
        <v>0</v>
      </c>
      <c r="J1171">
        <v>60.6</v>
      </c>
      <c r="K1171">
        <v>9003</v>
      </c>
      <c r="L1171">
        <v>501</v>
      </c>
      <c r="M1171">
        <v>1</v>
      </c>
    </row>
    <row r="1172" spans="1:13" x14ac:dyDescent="0.25">
      <c r="A1172">
        <v>101</v>
      </c>
      <c r="B1172" s="1">
        <v>46295</v>
      </c>
      <c r="C1172">
        <v>69332</v>
      </c>
      <c r="D1172" t="s">
        <v>130</v>
      </c>
      <c r="E1172" t="s">
        <v>131</v>
      </c>
      <c r="F1172">
        <v>160021</v>
      </c>
      <c r="G1172" t="s">
        <v>1507</v>
      </c>
      <c r="H1172">
        <v>4</v>
      </c>
      <c r="I1172">
        <v>0</v>
      </c>
      <c r="J1172">
        <v>324</v>
      </c>
      <c r="K1172">
        <v>9003</v>
      </c>
      <c r="L1172">
        <v>501</v>
      </c>
      <c r="M1172">
        <v>1</v>
      </c>
    </row>
    <row r="1173" spans="1:13" x14ac:dyDescent="0.25">
      <c r="A1173">
        <v>101</v>
      </c>
      <c r="B1173" s="1">
        <v>46295</v>
      </c>
      <c r="C1173">
        <v>69332</v>
      </c>
      <c r="D1173" t="s">
        <v>130</v>
      </c>
      <c r="E1173" t="s">
        <v>131</v>
      </c>
      <c r="F1173">
        <v>160028</v>
      </c>
      <c r="G1173" t="s">
        <v>1508</v>
      </c>
      <c r="H1173">
        <v>2</v>
      </c>
      <c r="I1173">
        <v>0</v>
      </c>
      <c r="J1173">
        <v>310</v>
      </c>
      <c r="L1173">
        <v>507</v>
      </c>
      <c r="M1173">
        <v>1</v>
      </c>
    </row>
    <row r="1174" spans="1:13" x14ac:dyDescent="0.25">
      <c r="A1174">
        <v>101</v>
      </c>
      <c r="B1174" s="1">
        <v>46295</v>
      </c>
      <c r="C1174">
        <v>69332</v>
      </c>
      <c r="D1174" t="s">
        <v>130</v>
      </c>
      <c r="E1174" t="s">
        <v>131</v>
      </c>
      <c r="F1174">
        <v>160030</v>
      </c>
      <c r="G1174" t="s">
        <v>1509</v>
      </c>
      <c r="H1174">
        <v>4</v>
      </c>
      <c r="I1174">
        <v>0</v>
      </c>
      <c r="J1174">
        <v>202.72</v>
      </c>
      <c r="K1174">
        <v>9003</v>
      </c>
      <c r="L1174">
        <v>501</v>
      </c>
      <c r="M1174">
        <v>1</v>
      </c>
    </row>
    <row r="1175" spans="1:13" x14ac:dyDescent="0.25">
      <c r="A1175">
        <v>101</v>
      </c>
      <c r="B1175" s="1">
        <v>46295</v>
      </c>
      <c r="C1175">
        <v>69332</v>
      </c>
      <c r="D1175" t="s">
        <v>130</v>
      </c>
      <c r="E1175" t="s">
        <v>131</v>
      </c>
      <c r="F1175">
        <v>160045</v>
      </c>
      <c r="G1175" t="s">
        <v>1514</v>
      </c>
      <c r="H1175">
        <v>3</v>
      </c>
      <c r="I1175">
        <v>0</v>
      </c>
      <c r="J1175">
        <v>324</v>
      </c>
      <c r="K1175">
        <v>9003</v>
      </c>
      <c r="L1175">
        <v>501</v>
      </c>
      <c r="M1175">
        <v>1</v>
      </c>
    </row>
    <row r="1176" spans="1:13" x14ac:dyDescent="0.25">
      <c r="A1176">
        <v>101</v>
      </c>
      <c r="B1176" s="1">
        <v>46295</v>
      </c>
      <c r="C1176">
        <v>69332</v>
      </c>
      <c r="D1176" t="s">
        <v>130</v>
      </c>
      <c r="E1176" t="s">
        <v>131</v>
      </c>
      <c r="F1176">
        <v>170042</v>
      </c>
      <c r="G1176" t="s">
        <v>1510</v>
      </c>
      <c r="H1176">
        <v>2</v>
      </c>
      <c r="I1176">
        <v>0</v>
      </c>
      <c r="J1176">
        <v>38.54</v>
      </c>
      <c r="L1176">
        <v>501</v>
      </c>
      <c r="M1176">
        <v>1</v>
      </c>
    </row>
    <row r="1177" spans="1:13" x14ac:dyDescent="0.25">
      <c r="A1177">
        <v>101</v>
      </c>
      <c r="B1177" s="1">
        <v>46295</v>
      </c>
      <c r="C1177">
        <v>69332</v>
      </c>
      <c r="D1177" t="s">
        <v>130</v>
      </c>
      <c r="E1177" t="s">
        <v>131</v>
      </c>
      <c r="F1177">
        <v>170066</v>
      </c>
      <c r="G1177" t="s">
        <v>1515</v>
      </c>
      <c r="H1177">
        <v>2</v>
      </c>
      <c r="I1177">
        <v>0</v>
      </c>
      <c r="J1177">
        <v>35.36</v>
      </c>
      <c r="K1177">
        <v>9003</v>
      </c>
      <c r="L1177">
        <v>501</v>
      </c>
      <c r="M1177">
        <v>1</v>
      </c>
    </row>
    <row r="1178" spans="1:13" x14ac:dyDescent="0.25">
      <c r="A1178">
        <v>101</v>
      </c>
      <c r="B1178" s="1">
        <v>46295</v>
      </c>
      <c r="C1178">
        <v>69332</v>
      </c>
      <c r="D1178" t="s">
        <v>130</v>
      </c>
      <c r="E1178" t="s">
        <v>131</v>
      </c>
      <c r="F1178">
        <v>170071</v>
      </c>
      <c r="G1178" t="s">
        <v>1190</v>
      </c>
      <c r="H1178">
        <v>2</v>
      </c>
      <c r="I1178">
        <v>0</v>
      </c>
      <c r="J1178">
        <v>35.36</v>
      </c>
      <c r="K1178">
        <v>9003</v>
      </c>
      <c r="L1178">
        <v>501</v>
      </c>
      <c r="M1178">
        <v>1</v>
      </c>
    </row>
    <row r="1179" spans="1:13" x14ac:dyDescent="0.25">
      <c r="A1179">
        <v>101</v>
      </c>
      <c r="B1179" s="1">
        <v>46295</v>
      </c>
      <c r="C1179">
        <v>69332</v>
      </c>
      <c r="D1179" t="s">
        <v>130</v>
      </c>
      <c r="E1179" t="s">
        <v>131</v>
      </c>
      <c r="F1179">
        <v>250061</v>
      </c>
      <c r="G1179" t="s">
        <v>1145</v>
      </c>
      <c r="H1179">
        <v>36</v>
      </c>
      <c r="I1179">
        <v>0</v>
      </c>
      <c r="J1179">
        <v>334.8</v>
      </c>
      <c r="K1179">
        <v>9003</v>
      </c>
      <c r="L1179">
        <v>501</v>
      </c>
      <c r="M1179">
        <v>1</v>
      </c>
    </row>
    <row r="1180" spans="1:13" x14ac:dyDescent="0.25">
      <c r="A1180">
        <v>101</v>
      </c>
      <c r="B1180" s="1">
        <v>46295</v>
      </c>
      <c r="C1180">
        <v>69332</v>
      </c>
      <c r="D1180" t="s">
        <v>130</v>
      </c>
      <c r="E1180" t="s">
        <v>131</v>
      </c>
      <c r="F1180">
        <v>280070</v>
      </c>
      <c r="G1180" t="s">
        <v>1512</v>
      </c>
      <c r="H1180">
        <v>10</v>
      </c>
      <c r="I1180">
        <v>0</v>
      </c>
      <c r="J1180">
        <v>56</v>
      </c>
      <c r="K1180">
        <v>9003</v>
      </c>
      <c r="L1180">
        <v>802</v>
      </c>
      <c r="M1180">
        <v>1</v>
      </c>
    </row>
    <row r="1181" spans="1:13" x14ac:dyDescent="0.25">
      <c r="A1181">
        <v>101</v>
      </c>
      <c r="B1181" s="1">
        <v>46295</v>
      </c>
      <c r="C1181">
        <v>69332</v>
      </c>
      <c r="D1181" t="s">
        <v>130</v>
      </c>
      <c r="E1181" t="s">
        <v>131</v>
      </c>
      <c r="F1181">
        <v>280071</v>
      </c>
      <c r="G1181" t="s">
        <v>1513</v>
      </c>
      <c r="H1181">
        <v>10</v>
      </c>
      <c r="I1181">
        <v>0</v>
      </c>
      <c r="J1181">
        <v>56</v>
      </c>
      <c r="K1181">
        <v>9003</v>
      </c>
      <c r="L1181">
        <v>802</v>
      </c>
      <c r="M1181">
        <v>1</v>
      </c>
    </row>
    <row r="1182" spans="1:13" x14ac:dyDescent="0.25">
      <c r="A1182">
        <v>101</v>
      </c>
      <c r="B1182" s="1">
        <v>46295</v>
      </c>
      <c r="C1182">
        <v>69332</v>
      </c>
      <c r="D1182" t="s">
        <v>130</v>
      </c>
      <c r="E1182" t="s">
        <v>131</v>
      </c>
      <c r="F1182">
        <v>390371</v>
      </c>
      <c r="G1182" t="s">
        <v>1127</v>
      </c>
      <c r="H1182">
        <v>12</v>
      </c>
      <c r="I1182">
        <v>0</v>
      </c>
      <c r="J1182">
        <v>69.599999999999994</v>
      </c>
      <c r="K1182">
        <v>9003</v>
      </c>
      <c r="L1182">
        <v>501</v>
      </c>
      <c r="M1182">
        <v>1</v>
      </c>
    </row>
    <row r="1183" spans="1:13" x14ac:dyDescent="0.25">
      <c r="A1183">
        <v>101</v>
      </c>
      <c r="B1183" s="1">
        <v>46295</v>
      </c>
      <c r="C1183">
        <v>69341</v>
      </c>
      <c r="D1183" t="s">
        <v>360</v>
      </c>
      <c r="E1183" t="s">
        <v>169</v>
      </c>
      <c r="F1183">
        <v>15136</v>
      </c>
      <c r="G1183" t="s">
        <v>1167</v>
      </c>
      <c r="H1183">
        <v>42</v>
      </c>
      <c r="I1183">
        <v>0</v>
      </c>
      <c r="J1183">
        <v>241.5</v>
      </c>
      <c r="K1183">
        <v>9003</v>
      </c>
      <c r="L1183">
        <v>501</v>
      </c>
      <c r="M1183">
        <v>1</v>
      </c>
    </row>
    <row r="1184" spans="1:13" x14ac:dyDescent="0.25">
      <c r="A1184">
        <v>101</v>
      </c>
      <c r="B1184" s="1">
        <v>46295</v>
      </c>
      <c r="C1184">
        <v>69341</v>
      </c>
      <c r="D1184" t="s">
        <v>360</v>
      </c>
      <c r="E1184" t="s">
        <v>169</v>
      </c>
      <c r="F1184">
        <v>15320</v>
      </c>
      <c r="G1184" t="s">
        <v>1422</v>
      </c>
      <c r="H1184">
        <v>3</v>
      </c>
      <c r="I1184">
        <v>0</v>
      </c>
      <c r="J1184">
        <v>4.53</v>
      </c>
      <c r="K1184">
        <v>9003</v>
      </c>
      <c r="L1184">
        <v>501</v>
      </c>
      <c r="M1184">
        <v>1</v>
      </c>
    </row>
    <row r="1185" spans="1:13" x14ac:dyDescent="0.25">
      <c r="A1185">
        <v>101</v>
      </c>
      <c r="B1185" s="1">
        <v>46295</v>
      </c>
      <c r="C1185">
        <v>69341</v>
      </c>
      <c r="D1185" t="s">
        <v>360</v>
      </c>
      <c r="E1185" t="s">
        <v>169</v>
      </c>
      <c r="F1185">
        <v>43065</v>
      </c>
      <c r="G1185" t="s">
        <v>1523</v>
      </c>
      <c r="H1185">
        <v>2</v>
      </c>
      <c r="I1185">
        <v>0</v>
      </c>
      <c r="J1185">
        <v>332.16</v>
      </c>
      <c r="K1185">
        <v>9003</v>
      </c>
      <c r="L1185">
        <v>501</v>
      </c>
      <c r="M1185">
        <v>1</v>
      </c>
    </row>
    <row r="1186" spans="1:13" x14ac:dyDescent="0.25">
      <c r="A1186">
        <v>101</v>
      </c>
      <c r="B1186" s="1">
        <v>46295</v>
      </c>
      <c r="C1186">
        <v>69341</v>
      </c>
      <c r="D1186" t="s">
        <v>360</v>
      </c>
      <c r="E1186" t="s">
        <v>169</v>
      </c>
      <c r="F1186">
        <v>150004</v>
      </c>
      <c r="G1186" t="s">
        <v>1524</v>
      </c>
      <c r="H1186">
        <v>4</v>
      </c>
      <c r="I1186">
        <v>0</v>
      </c>
      <c r="J1186">
        <v>803.32</v>
      </c>
      <c r="K1186">
        <v>9003</v>
      </c>
      <c r="L1186">
        <v>501</v>
      </c>
      <c r="M1186">
        <v>1</v>
      </c>
    </row>
    <row r="1187" spans="1:13" x14ac:dyDescent="0.25">
      <c r="A1187">
        <v>101</v>
      </c>
      <c r="B1187" s="1">
        <v>46295</v>
      </c>
      <c r="C1187">
        <v>69341</v>
      </c>
      <c r="D1187" t="s">
        <v>360</v>
      </c>
      <c r="E1187" t="s">
        <v>169</v>
      </c>
      <c r="F1187">
        <v>150026</v>
      </c>
      <c r="G1187" t="s">
        <v>1404</v>
      </c>
      <c r="H1187">
        <v>40</v>
      </c>
      <c r="I1187">
        <v>0</v>
      </c>
      <c r="J1187">
        <v>198.8</v>
      </c>
      <c r="K1187">
        <v>9003</v>
      </c>
      <c r="L1187">
        <v>501</v>
      </c>
      <c r="M1187">
        <v>1</v>
      </c>
    </row>
    <row r="1188" spans="1:13" x14ac:dyDescent="0.25">
      <c r="A1188">
        <v>101</v>
      </c>
      <c r="B1188" s="1">
        <v>46295</v>
      </c>
      <c r="C1188">
        <v>69341</v>
      </c>
      <c r="D1188" t="s">
        <v>360</v>
      </c>
      <c r="E1188" t="s">
        <v>169</v>
      </c>
      <c r="F1188">
        <v>150030</v>
      </c>
      <c r="G1188" t="s">
        <v>1434</v>
      </c>
      <c r="H1188" s="7">
        <v>1680</v>
      </c>
      <c r="I1188">
        <v>0</v>
      </c>
      <c r="J1188" s="2">
        <v>5594.4</v>
      </c>
      <c r="K1188">
        <v>9003</v>
      </c>
      <c r="L1188">
        <v>501</v>
      </c>
      <c r="M1188">
        <v>1</v>
      </c>
    </row>
    <row r="1189" spans="1:13" x14ac:dyDescent="0.25">
      <c r="A1189">
        <v>101</v>
      </c>
      <c r="B1189" s="1">
        <v>46295</v>
      </c>
      <c r="C1189">
        <v>69341</v>
      </c>
      <c r="D1189" t="s">
        <v>360</v>
      </c>
      <c r="E1189" t="s">
        <v>169</v>
      </c>
      <c r="F1189">
        <v>150032</v>
      </c>
      <c r="G1189" t="s">
        <v>1435</v>
      </c>
      <c r="H1189">
        <v>35</v>
      </c>
      <c r="I1189">
        <v>0</v>
      </c>
      <c r="J1189">
        <v>595.70000000000005</v>
      </c>
      <c r="K1189">
        <v>9003</v>
      </c>
      <c r="L1189">
        <v>501</v>
      </c>
      <c r="M1189">
        <v>1</v>
      </c>
    </row>
    <row r="1190" spans="1:13" x14ac:dyDescent="0.25">
      <c r="A1190">
        <v>101</v>
      </c>
      <c r="B1190" s="1">
        <v>46295</v>
      </c>
      <c r="C1190">
        <v>69341</v>
      </c>
      <c r="D1190" t="s">
        <v>360</v>
      </c>
      <c r="E1190" t="s">
        <v>169</v>
      </c>
      <c r="F1190">
        <v>150119</v>
      </c>
      <c r="G1190" t="s">
        <v>1391</v>
      </c>
      <c r="H1190">
        <v>2</v>
      </c>
      <c r="I1190">
        <v>0</v>
      </c>
      <c r="J1190">
        <v>95.42</v>
      </c>
      <c r="K1190">
        <v>9003</v>
      </c>
      <c r="L1190">
        <v>501</v>
      </c>
      <c r="M1190">
        <v>1</v>
      </c>
    </row>
    <row r="1191" spans="1:13" x14ac:dyDescent="0.25">
      <c r="A1191">
        <v>101</v>
      </c>
      <c r="B1191" s="1">
        <v>46295</v>
      </c>
      <c r="C1191">
        <v>69341</v>
      </c>
      <c r="D1191" t="s">
        <v>360</v>
      </c>
      <c r="E1191" t="s">
        <v>169</v>
      </c>
      <c r="F1191">
        <v>280696</v>
      </c>
      <c r="G1191" t="s">
        <v>1525</v>
      </c>
      <c r="H1191">
        <v>1</v>
      </c>
      <c r="I1191">
        <v>0</v>
      </c>
      <c r="J1191">
        <v>7.25</v>
      </c>
      <c r="K1191">
        <v>9003</v>
      </c>
      <c r="L1191">
        <v>802</v>
      </c>
      <c r="M1191">
        <v>1</v>
      </c>
    </row>
    <row r="1192" spans="1:13" x14ac:dyDescent="0.25">
      <c r="A1192">
        <v>101</v>
      </c>
      <c r="B1192" s="1">
        <v>46295</v>
      </c>
      <c r="C1192">
        <v>69341</v>
      </c>
      <c r="D1192" t="s">
        <v>360</v>
      </c>
      <c r="E1192" t="s">
        <v>169</v>
      </c>
      <c r="F1192">
        <v>280760</v>
      </c>
      <c r="G1192" t="s">
        <v>1127</v>
      </c>
      <c r="H1192">
        <v>36</v>
      </c>
      <c r="I1192">
        <v>0</v>
      </c>
      <c r="J1192">
        <v>270.36</v>
      </c>
      <c r="K1192">
        <v>9003</v>
      </c>
      <c r="L1192">
        <v>501</v>
      </c>
      <c r="M1192">
        <v>1</v>
      </c>
    </row>
    <row r="1193" spans="1:13" x14ac:dyDescent="0.25">
      <c r="A1193">
        <v>101</v>
      </c>
      <c r="B1193" s="1">
        <v>46295</v>
      </c>
      <c r="C1193">
        <v>69345</v>
      </c>
      <c r="D1193" t="s">
        <v>400</v>
      </c>
      <c r="E1193" t="s">
        <v>401</v>
      </c>
      <c r="F1193">
        <v>30065</v>
      </c>
      <c r="G1193" t="s">
        <v>1226</v>
      </c>
      <c r="H1193">
        <v>1</v>
      </c>
      <c r="I1193">
        <v>0</v>
      </c>
      <c r="J1193">
        <v>43.31</v>
      </c>
      <c r="K1193">
        <v>9003</v>
      </c>
      <c r="L1193">
        <v>501</v>
      </c>
      <c r="M1193">
        <v>1</v>
      </c>
    </row>
    <row r="1194" spans="1:13" x14ac:dyDescent="0.25">
      <c r="A1194">
        <v>101</v>
      </c>
      <c r="B1194" s="1">
        <v>46295</v>
      </c>
      <c r="C1194">
        <v>69345</v>
      </c>
      <c r="D1194" t="s">
        <v>400</v>
      </c>
      <c r="E1194" t="s">
        <v>401</v>
      </c>
      <c r="F1194">
        <v>30295</v>
      </c>
      <c r="G1194" t="s">
        <v>1526</v>
      </c>
      <c r="H1194">
        <v>4</v>
      </c>
      <c r="I1194">
        <v>0</v>
      </c>
      <c r="J1194">
        <v>63.56</v>
      </c>
      <c r="K1194">
        <v>9003</v>
      </c>
      <c r="L1194">
        <v>501</v>
      </c>
      <c r="M1194">
        <v>1</v>
      </c>
    </row>
    <row r="1195" spans="1:13" x14ac:dyDescent="0.25">
      <c r="A1195">
        <v>101</v>
      </c>
      <c r="B1195" s="1">
        <v>46295</v>
      </c>
      <c r="C1195">
        <v>69345</v>
      </c>
      <c r="D1195" t="s">
        <v>400</v>
      </c>
      <c r="E1195" t="s">
        <v>401</v>
      </c>
      <c r="F1195">
        <v>110011</v>
      </c>
      <c r="G1195" t="s">
        <v>1527</v>
      </c>
      <c r="H1195">
        <v>51</v>
      </c>
      <c r="I1195">
        <v>0</v>
      </c>
      <c r="J1195">
        <v>473.28</v>
      </c>
      <c r="L1195">
        <v>501</v>
      </c>
      <c r="M1195">
        <v>1</v>
      </c>
    </row>
    <row r="1196" spans="1:13" x14ac:dyDescent="0.25">
      <c r="A1196">
        <v>101</v>
      </c>
      <c r="B1196" s="1">
        <v>46295</v>
      </c>
      <c r="C1196">
        <v>69345</v>
      </c>
      <c r="D1196" t="s">
        <v>400</v>
      </c>
      <c r="E1196" t="s">
        <v>401</v>
      </c>
      <c r="F1196">
        <v>110026</v>
      </c>
      <c r="G1196" t="s">
        <v>1229</v>
      </c>
      <c r="H1196">
        <v>30</v>
      </c>
      <c r="I1196">
        <v>0</v>
      </c>
      <c r="J1196" s="2">
        <v>1141.2</v>
      </c>
      <c r="K1196">
        <v>9003</v>
      </c>
      <c r="L1196">
        <v>802</v>
      </c>
      <c r="M1196">
        <v>1</v>
      </c>
    </row>
    <row r="1197" spans="1:13" x14ac:dyDescent="0.25">
      <c r="A1197">
        <v>101</v>
      </c>
      <c r="B1197" s="1">
        <v>46295</v>
      </c>
      <c r="C1197">
        <v>69345</v>
      </c>
      <c r="D1197" t="s">
        <v>400</v>
      </c>
      <c r="E1197" t="s">
        <v>401</v>
      </c>
      <c r="F1197">
        <v>150089</v>
      </c>
      <c r="G1197" t="s">
        <v>1398</v>
      </c>
      <c r="H1197">
        <v>12</v>
      </c>
      <c r="I1197">
        <v>0</v>
      </c>
      <c r="J1197">
        <v>335.28</v>
      </c>
      <c r="K1197">
        <v>9003</v>
      </c>
      <c r="L1197">
        <v>501</v>
      </c>
      <c r="M1197">
        <v>1</v>
      </c>
    </row>
    <row r="1198" spans="1:13" x14ac:dyDescent="0.25">
      <c r="A1198">
        <v>101</v>
      </c>
      <c r="B1198" s="1">
        <v>46295</v>
      </c>
      <c r="C1198">
        <v>69345</v>
      </c>
      <c r="D1198" t="s">
        <v>400</v>
      </c>
      <c r="E1198" t="s">
        <v>401</v>
      </c>
      <c r="F1198">
        <v>170026</v>
      </c>
      <c r="G1198" t="s">
        <v>1329</v>
      </c>
      <c r="H1198">
        <v>20</v>
      </c>
      <c r="I1198">
        <v>0</v>
      </c>
      <c r="J1198">
        <v>18</v>
      </c>
      <c r="K1198">
        <v>9003</v>
      </c>
      <c r="L1198">
        <v>501</v>
      </c>
      <c r="M1198">
        <v>1</v>
      </c>
    </row>
    <row r="1199" spans="1:13" x14ac:dyDescent="0.25">
      <c r="A1199">
        <v>101</v>
      </c>
      <c r="B1199" s="1">
        <v>46295</v>
      </c>
      <c r="C1199">
        <v>69345</v>
      </c>
      <c r="D1199" t="s">
        <v>400</v>
      </c>
      <c r="E1199" t="s">
        <v>401</v>
      </c>
      <c r="F1199">
        <v>280108</v>
      </c>
      <c r="G1199" t="s">
        <v>1528</v>
      </c>
      <c r="H1199">
        <v>1</v>
      </c>
      <c r="I1199">
        <v>0</v>
      </c>
      <c r="J1199">
        <v>51.2</v>
      </c>
      <c r="K1199">
        <v>9003</v>
      </c>
      <c r="L1199">
        <v>501</v>
      </c>
      <c r="M1199">
        <v>1</v>
      </c>
    </row>
    <row r="1200" spans="1:13" x14ac:dyDescent="0.25">
      <c r="A1200">
        <v>101</v>
      </c>
      <c r="B1200" s="1">
        <v>46295</v>
      </c>
      <c r="C1200">
        <v>69345</v>
      </c>
      <c r="D1200" t="s">
        <v>400</v>
      </c>
      <c r="E1200" t="s">
        <v>401</v>
      </c>
      <c r="F1200">
        <v>280760</v>
      </c>
      <c r="G1200" t="s">
        <v>1127</v>
      </c>
      <c r="H1200">
        <v>12</v>
      </c>
      <c r="I1200">
        <v>0</v>
      </c>
      <c r="J1200">
        <v>90.12</v>
      </c>
      <c r="K1200">
        <v>9003</v>
      </c>
      <c r="L1200">
        <v>501</v>
      </c>
      <c r="M1200">
        <v>1</v>
      </c>
    </row>
    <row r="1201" spans="1:13" x14ac:dyDescent="0.25">
      <c r="A1201">
        <v>101</v>
      </c>
      <c r="B1201" s="1">
        <v>46295</v>
      </c>
      <c r="C1201">
        <v>69345</v>
      </c>
      <c r="D1201" t="s">
        <v>400</v>
      </c>
      <c r="E1201" t="s">
        <v>401</v>
      </c>
      <c r="F1201">
        <v>390370</v>
      </c>
      <c r="G1201" t="s">
        <v>1529</v>
      </c>
      <c r="H1201">
        <v>3</v>
      </c>
      <c r="I1201">
        <v>0</v>
      </c>
      <c r="J1201">
        <v>278.97000000000003</v>
      </c>
      <c r="K1201">
        <v>9003</v>
      </c>
      <c r="L1201">
        <v>501</v>
      </c>
      <c r="M1201">
        <v>1</v>
      </c>
    </row>
    <row r="1202" spans="1:13" x14ac:dyDescent="0.25">
      <c r="A1202">
        <v>101</v>
      </c>
      <c r="B1202" s="1">
        <v>46295</v>
      </c>
      <c r="C1202">
        <v>69346</v>
      </c>
      <c r="D1202" t="s">
        <v>255</v>
      </c>
      <c r="E1202" t="s">
        <v>256</v>
      </c>
      <c r="F1202">
        <v>15136</v>
      </c>
      <c r="G1202" t="s">
        <v>1167</v>
      </c>
      <c r="H1202">
        <v>24</v>
      </c>
      <c r="I1202">
        <v>0</v>
      </c>
      <c r="J1202">
        <v>138</v>
      </c>
      <c r="K1202">
        <v>9003</v>
      </c>
      <c r="L1202">
        <v>501</v>
      </c>
      <c r="M1202">
        <v>1</v>
      </c>
    </row>
    <row r="1203" spans="1:13" x14ac:dyDescent="0.25">
      <c r="A1203">
        <v>101</v>
      </c>
      <c r="B1203" s="1">
        <v>46295</v>
      </c>
      <c r="C1203">
        <v>69346</v>
      </c>
      <c r="D1203" t="s">
        <v>255</v>
      </c>
      <c r="E1203" t="s">
        <v>256</v>
      </c>
      <c r="F1203">
        <v>15137</v>
      </c>
      <c r="G1203" t="s">
        <v>1168</v>
      </c>
      <c r="H1203">
        <v>90</v>
      </c>
      <c r="I1203">
        <v>0</v>
      </c>
      <c r="J1203">
        <v>633.6</v>
      </c>
      <c r="K1203">
        <v>9003</v>
      </c>
      <c r="L1203">
        <v>501</v>
      </c>
      <c r="M1203">
        <v>1</v>
      </c>
    </row>
    <row r="1204" spans="1:13" x14ac:dyDescent="0.25">
      <c r="A1204">
        <v>101</v>
      </c>
      <c r="B1204" s="1">
        <v>46295</v>
      </c>
      <c r="C1204">
        <v>69346</v>
      </c>
      <c r="D1204" t="s">
        <v>255</v>
      </c>
      <c r="E1204" t="s">
        <v>256</v>
      </c>
      <c r="F1204">
        <v>30068</v>
      </c>
      <c r="G1204" t="s">
        <v>1530</v>
      </c>
      <c r="H1204">
        <v>6</v>
      </c>
      <c r="I1204">
        <v>0</v>
      </c>
      <c r="J1204">
        <v>481.14</v>
      </c>
      <c r="K1204">
        <v>9003</v>
      </c>
      <c r="L1204">
        <v>501</v>
      </c>
      <c r="M1204">
        <v>1</v>
      </c>
    </row>
    <row r="1205" spans="1:13" x14ac:dyDescent="0.25">
      <c r="A1205">
        <v>101</v>
      </c>
      <c r="B1205" s="1">
        <v>46295</v>
      </c>
      <c r="C1205">
        <v>69346</v>
      </c>
      <c r="D1205" t="s">
        <v>255</v>
      </c>
      <c r="E1205" t="s">
        <v>256</v>
      </c>
      <c r="F1205">
        <v>30391</v>
      </c>
      <c r="G1205" t="s">
        <v>1395</v>
      </c>
      <c r="H1205">
        <v>4</v>
      </c>
      <c r="I1205">
        <v>0</v>
      </c>
      <c r="J1205">
        <v>53.12</v>
      </c>
      <c r="K1205">
        <v>9003</v>
      </c>
      <c r="L1205">
        <v>501</v>
      </c>
      <c r="M1205">
        <v>1</v>
      </c>
    </row>
    <row r="1206" spans="1:13" x14ac:dyDescent="0.25">
      <c r="A1206">
        <v>101</v>
      </c>
      <c r="B1206" s="1">
        <v>46295</v>
      </c>
      <c r="C1206">
        <v>69346</v>
      </c>
      <c r="D1206" t="s">
        <v>255</v>
      </c>
      <c r="E1206" t="s">
        <v>256</v>
      </c>
      <c r="F1206">
        <v>43059</v>
      </c>
      <c r="G1206" t="s">
        <v>1228</v>
      </c>
      <c r="H1206">
        <v>7</v>
      </c>
      <c r="I1206">
        <v>0</v>
      </c>
      <c r="J1206">
        <v>87.15</v>
      </c>
      <c r="K1206">
        <v>9003</v>
      </c>
      <c r="L1206">
        <v>501</v>
      </c>
      <c r="M1206">
        <v>1</v>
      </c>
    </row>
    <row r="1207" spans="1:13" x14ac:dyDescent="0.25">
      <c r="A1207">
        <v>101</v>
      </c>
      <c r="B1207" s="1">
        <v>46295</v>
      </c>
      <c r="C1207">
        <v>69346</v>
      </c>
      <c r="D1207" t="s">
        <v>255</v>
      </c>
      <c r="E1207" t="s">
        <v>256</v>
      </c>
      <c r="F1207">
        <v>110009</v>
      </c>
      <c r="G1207" t="s">
        <v>1386</v>
      </c>
      <c r="H1207">
        <v>7</v>
      </c>
      <c r="I1207">
        <v>0</v>
      </c>
      <c r="J1207">
        <v>358.12</v>
      </c>
      <c r="K1207">
        <v>9003</v>
      </c>
      <c r="L1207">
        <v>802</v>
      </c>
      <c r="M1207">
        <v>1</v>
      </c>
    </row>
    <row r="1208" spans="1:13" x14ac:dyDescent="0.25">
      <c r="A1208">
        <v>101</v>
      </c>
      <c r="B1208" s="1">
        <v>46295</v>
      </c>
      <c r="C1208">
        <v>69346</v>
      </c>
      <c r="D1208" t="s">
        <v>255</v>
      </c>
      <c r="E1208" t="s">
        <v>256</v>
      </c>
      <c r="F1208">
        <v>110019</v>
      </c>
      <c r="G1208" t="s">
        <v>1388</v>
      </c>
      <c r="H1208">
        <v>10</v>
      </c>
      <c r="I1208">
        <v>0</v>
      </c>
      <c r="J1208">
        <v>39.799999999999997</v>
      </c>
      <c r="L1208">
        <v>501</v>
      </c>
      <c r="M1208">
        <v>1</v>
      </c>
    </row>
    <row r="1209" spans="1:13" x14ac:dyDescent="0.25">
      <c r="A1209">
        <v>101</v>
      </c>
      <c r="B1209" s="1">
        <v>46295</v>
      </c>
      <c r="C1209">
        <v>69346</v>
      </c>
      <c r="D1209" t="s">
        <v>255</v>
      </c>
      <c r="E1209" t="s">
        <v>256</v>
      </c>
      <c r="F1209">
        <v>110026</v>
      </c>
      <c r="G1209" t="s">
        <v>1229</v>
      </c>
      <c r="H1209">
        <v>20</v>
      </c>
      <c r="I1209">
        <v>0</v>
      </c>
      <c r="J1209">
        <v>760.8</v>
      </c>
      <c r="K1209">
        <v>9003</v>
      </c>
      <c r="L1209">
        <v>802</v>
      </c>
      <c r="M1209">
        <v>1</v>
      </c>
    </row>
    <row r="1210" spans="1:13" x14ac:dyDescent="0.25">
      <c r="A1210">
        <v>101</v>
      </c>
      <c r="B1210" s="1">
        <v>46295</v>
      </c>
      <c r="C1210">
        <v>69346</v>
      </c>
      <c r="D1210" t="s">
        <v>255</v>
      </c>
      <c r="E1210" t="s">
        <v>256</v>
      </c>
      <c r="F1210">
        <v>110113</v>
      </c>
      <c r="G1210" t="s">
        <v>1531</v>
      </c>
      <c r="H1210">
        <v>72</v>
      </c>
      <c r="I1210">
        <v>0</v>
      </c>
      <c r="J1210" s="2">
        <v>2000.88</v>
      </c>
      <c r="K1210">
        <v>9003</v>
      </c>
      <c r="L1210">
        <v>802</v>
      </c>
      <c r="M1210">
        <v>1</v>
      </c>
    </row>
    <row r="1211" spans="1:13" x14ac:dyDescent="0.25">
      <c r="A1211">
        <v>101</v>
      </c>
      <c r="B1211" s="1">
        <v>46295</v>
      </c>
      <c r="C1211">
        <v>69346</v>
      </c>
      <c r="D1211" t="s">
        <v>255</v>
      </c>
      <c r="E1211" t="s">
        <v>256</v>
      </c>
      <c r="F1211">
        <v>130005</v>
      </c>
      <c r="G1211" t="s">
        <v>1432</v>
      </c>
      <c r="H1211">
        <v>50</v>
      </c>
      <c r="I1211">
        <v>0</v>
      </c>
      <c r="J1211" s="2">
        <v>2540.5</v>
      </c>
      <c r="K1211">
        <v>9003</v>
      </c>
      <c r="L1211">
        <v>501</v>
      </c>
      <c r="M1211">
        <v>1</v>
      </c>
    </row>
    <row r="1212" spans="1:13" x14ac:dyDescent="0.25">
      <c r="A1212">
        <v>101</v>
      </c>
      <c r="B1212" s="1">
        <v>46295</v>
      </c>
      <c r="C1212">
        <v>69346</v>
      </c>
      <c r="D1212" t="s">
        <v>255</v>
      </c>
      <c r="E1212" t="s">
        <v>256</v>
      </c>
      <c r="F1212">
        <v>150004</v>
      </c>
      <c r="G1212" t="s">
        <v>1524</v>
      </c>
      <c r="H1212">
        <v>4</v>
      </c>
      <c r="I1212">
        <v>0</v>
      </c>
      <c r="J1212">
        <v>803.32</v>
      </c>
      <c r="K1212">
        <v>9003</v>
      </c>
      <c r="L1212">
        <v>501</v>
      </c>
      <c r="M1212">
        <v>1</v>
      </c>
    </row>
    <row r="1213" spans="1:13" x14ac:dyDescent="0.25">
      <c r="A1213">
        <v>101</v>
      </c>
      <c r="B1213" s="1">
        <v>46295</v>
      </c>
      <c r="C1213">
        <v>69346</v>
      </c>
      <c r="D1213" t="s">
        <v>255</v>
      </c>
      <c r="E1213" t="s">
        <v>256</v>
      </c>
      <c r="F1213">
        <v>150086</v>
      </c>
      <c r="G1213" t="s">
        <v>1232</v>
      </c>
      <c r="H1213">
        <v>9</v>
      </c>
      <c r="I1213">
        <v>0</v>
      </c>
      <c r="J1213">
        <v>53.91</v>
      </c>
      <c r="K1213">
        <v>9003</v>
      </c>
      <c r="L1213">
        <v>501</v>
      </c>
      <c r="M1213">
        <v>1</v>
      </c>
    </row>
    <row r="1214" spans="1:13" x14ac:dyDescent="0.25">
      <c r="A1214">
        <v>101</v>
      </c>
      <c r="B1214" s="1">
        <v>46295</v>
      </c>
      <c r="C1214">
        <v>69346</v>
      </c>
      <c r="D1214" t="s">
        <v>255</v>
      </c>
      <c r="E1214" t="s">
        <v>256</v>
      </c>
      <c r="F1214">
        <v>150116</v>
      </c>
      <c r="G1214" t="s">
        <v>1405</v>
      </c>
      <c r="H1214">
        <v>1</v>
      </c>
      <c r="I1214">
        <v>0</v>
      </c>
      <c r="J1214">
        <v>297.66000000000003</v>
      </c>
      <c r="K1214">
        <v>9003</v>
      </c>
      <c r="L1214">
        <v>501</v>
      </c>
      <c r="M1214">
        <v>1</v>
      </c>
    </row>
    <row r="1215" spans="1:13" x14ac:dyDescent="0.25">
      <c r="A1215">
        <v>101</v>
      </c>
      <c r="B1215" s="1">
        <v>46295</v>
      </c>
      <c r="C1215">
        <v>69346</v>
      </c>
      <c r="D1215" t="s">
        <v>255</v>
      </c>
      <c r="E1215" t="s">
        <v>256</v>
      </c>
      <c r="F1215">
        <v>150119</v>
      </c>
      <c r="G1215" t="s">
        <v>1391</v>
      </c>
      <c r="H1215">
        <v>5</v>
      </c>
      <c r="I1215">
        <v>0</v>
      </c>
      <c r="J1215">
        <v>238.55</v>
      </c>
      <c r="K1215">
        <v>9003</v>
      </c>
      <c r="L1215">
        <v>501</v>
      </c>
      <c r="M1215">
        <v>1</v>
      </c>
    </row>
    <row r="1216" spans="1:13" x14ac:dyDescent="0.25">
      <c r="A1216">
        <v>101</v>
      </c>
      <c r="B1216" s="1">
        <v>46295</v>
      </c>
      <c r="C1216">
        <v>69346</v>
      </c>
      <c r="D1216" t="s">
        <v>255</v>
      </c>
      <c r="E1216" t="s">
        <v>256</v>
      </c>
      <c r="F1216">
        <v>150121</v>
      </c>
      <c r="G1216" t="s">
        <v>1392</v>
      </c>
      <c r="H1216">
        <v>10</v>
      </c>
      <c r="I1216">
        <v>0</v>
      </c>
      <c r="J1216">
        <v>66.7</v>
      </c>
      <c r="K1216">
        <v>9003</v>
      </c>
      <c r="L1216">
        <v>501</v>
      </c>
      <c r="M1216">
        <v>1</v>
      </c>
    </row>
    <row r="1217" spans="1:13" x14ac:dyDescent="0.25">
      <c r="A1217">
        <v>101</v>
      </c>
      <c r="B1217" s="1">
        <v>46295</v>
      </c>
      <c r="C1217">
        <v>69346</v>
      </c>
      <c r="D1217" t="s">
        <v>255</v>
      </c>
      <c r="E1217" t="s">
        <v>256</v>
      </c>
      <c r="F1217">
        <v>390370</v>
      </c>
      <c r="G1217" t="s">
        <v>1529</v>
      </c>
      <c r="H1217">
        <v>4</v>
      </c>
      <c r="I1217">
        <v>0</v>
      </c>
      <c r="J1217">
        <v>371.96</v>
      </c>
      <c r="K1217">
        <v>9003</v>
      </c>
      <c r="L1217">
        <v>501</v>
      </c>
      <c r="M1217">
        <v>1</v>
      </c>
    </row>
    <row r="1218" spans="1:13" x14ac:dyDescent="0.25">
      <c r="A1218">
        <v>101</v>
      </c>
      <c r="B1218" s="1">
        <v>46295</v>
      </c>
      <c r="C1218">
        <v>69347</v>
      </c>
      <c r="D1218" t="s">
        <v>277</v>
      </c>
      <c r="E1218" t="s">
        <v>278</v>
      </c>
      <c r="F1218">
        <v>10140</v>
      </c>
      <c r="G1218" t="s">
        <v>1532</v>
      </c>
      <c r="H1218">
        <v>2</v>
      </c>
      <c r="I1218">
        <v>0</v>
      </c>
      <c r="J1218">
        <v>44</v>
      </c>
      <c r="K1218">
        <v>9003</v>
      </c>
      <c r="L1218">
        <v>682</v>
      </c>
      <c r="M1218">
        <v>1</v>
      </c>
    </row>
    <row r="1219" spans="1:13" x14ac:dyDescent="0.25">
      <c r="A1219">
        <v>101</v>
      </c>
      <c r="B1219" s="1">
        <v>46295</v>
      </c>
      <c r="C1219">
        <v>69347</v>
      </c>
      <c r="D1219" t="s">
        <v>277</v>
      </c>
      <c r="E1219" t="s">
        <v>278</v>
      </c>
      <c r="F1219">
        <v>12314</v>
      </c>
      <c r="G1219" t="s">
        <v>1499</v>
      </c>
      <c r="H1219">
        <v>2</v>
      </c>
      <c r="I1219">
        <v>0</v>
      </c>
      <c r="J1219">
        <v>11.5</v>
      </c>
      <c r="K1219">
        <v>9003</v>
      </c>
      <c r="L1219">
        <v>682</v>
      </c>
      <c r="M1219">
        <v>1</v>
      </c>
    </row>
    <row r="1220" spans="1:13" x14ac:dyDescent="0.25">
      <c r="A1220">
        <v>101</v>
      </c>
      <c r="B1220" s="1">
        <v>46295</v>
      </c>
      <c r="C1220">
        <v>69347</v>
      </c>
      <c r="D1220" t="s">
        <v>277</v>
      </c>
      <c r="E1220" t="s">
        <v>278</v>
      </c>
      <c r="F1220">
        <v>15423</v>
      </c>
      <c r="G1220" t="s">
        <v>1266</v>
      </c>
      <c r="H1220">
        <v>3</v>
      </c>
      <c r="I1220">
        <v>0</v>
      </c>
      <c r="J1220">
        <v>151.5</v>
      </c>
      <c r="K1220">
        <v>9003</v>
      </c>
      <c r="L1220">
        <v>682</v>
      </c>
      <c r="M1220">
        <v>1</v>
      </c>
    </row>
    <row r="1221" spans="1:13" x14ac:dyDescent="0.25">
      <c r="A1221">
        <v>101</v>
      </c>
      <c r="B1221" s="1">
        <v>46295</v>
      </c>
      <c r="C1221">
        <v>69347</v>
      </c>
      <c r="D1221" t="s">
        <v>277</v>
      </c>
      <c r="E1221" t="s">
        <v>278</v>
      </c>
      <c r="F1221">
        <v>30406</v>
      </c>
      <c r="G1221" t="s">
        <v>1240</v>
      </c>
      <c r="H1221">
        <v>4</v>
      </c>
      <c r="I1221">
        <v>0</v>
      </c>
      <c r="J1221">
        <v>75.52</v>
      </c>
      <c r="K1221">
        <v>9003</v>
      </c>
      <c r="L1221">
        <v>682</v>
      </c>
      <c r="M1221">
        <v>1</v>
      </c>
    </row>
    <row r="1222" spans="1:13" x14ac:dyDescent="0.25">
      <c r="A1222">
        <v>101</v>
      </c>
      <c r="B1222" s="1">
        <v>46295</v>
      </c>
      <c r="C1222">
        <v>69347</v>
      </c>
      <c r="D1222" t="s">
        <v>277</v>
      </c>
      <c r="E1222" t="s">
        <v>278</v>
      </c>
      <c r="F1222">
        <v>30593</v>
      </c>
      <c r="G1222" t="s">
        <v>1533</v>
      </c>
      <c r="H1222">
        <v>4</v>
      </c>
      <c r="I1222">
        <v>0</v>
      </c>
      <c r="J1222">
        <v>337.84</v>
      </c>
      <c r="K1222">
        <v>9003</v>
      </c>
      <c r="L1222">
        <v>682</v>
      </c>
      <c r="M1222">
        <v>1</v>
      </c>
    </row>
    <row r="1223" spans="1:13" x14ac:dyDescent="0.25">
      <c r="A1223">
        <v>101</v>
      </c>
      <c r="B1223" s="1">
        <v>46295</v>
      </c>
      <c r="C1223">
        <v>69347</v>
      </c>
      <c r="D1223" t="s">
        <v>277</v>
      </c>
      <c r="E1223" t="s">
        <v>278</v>
      </c>
      <c r="F1223">
        <v>60008</v>
      </c>
      <c r="G1223" t="s">
        <v>1107</v>
      </c>
      <c r="H1223">
        <v>7</v>
      </c>
      <c r="I1223">
        <v>0</v>
      </c>
      <c r="J1223">
        <v>17.71</v>
      </c>
      <c r="K1223">
        <v>9003</v>
      </c>
      <c r="L1223">
        <v>682</v>
      </c>
      <c r="M1223">
        <v>1</v>
      </c>
    </row>
    <row r="1224" spans="1:13" x14ac:dyDescent="0.25">
      <c r="A1224">
        <v>101</v>
      </c>
      <c r="B1224" s="1">
        <v>46295</v>
      </c>
      <c r="C1224">
        <v>69347</v>
      </c>
      <c r="D1224" t="s">
        <v>277</v>
      </c>
      <c r="E1224" t="s">
        <v>278</v>
      </c>
      <c r="F1224">
        <v>60060</v>
      </c>
      <c r="G1224" t="s">
        <v>1534</v>
      </c>
      <c r="H1224">
        <v>10</v>
      </c>
      <c r="I1224">
        <v>0</v>
      </c>
      <c r="J1224">
        <v>18.5</v>
      </c>
      <c r="K1224">
        <v>9003</v>
      </c>
      <c r="L1224">
        <v>682</v>
      </c>
      <c r="M1224">
        <v>1</v>
      </c>
    </row>
    <row r="1225" spans="1:13" x14ac:dyDescent="0.25">
      <c r="A1225">
        <v>101</v>
      </c>
      <c r="B1225" s="1">
        <v>46295</v>
      </c>
      <c r="C1225">
        <v>69347</v>
      </c>
      <c r="D1225" t="s">
        <v>277</v>
      </c>
      <c r="E1225" t="s">
        <v>278</v>
      </c>
      <c r="F1225">
        <v>70126</v>
      </c>
      <c r="G1225" t="s">
        <v>1131</v>
      </c>
      <c r="H1225">
        <v>4</v>
      </c>
      <c r="I1225">
        <v>0</v>
      </c>
      <c r="J1225">
        <v>48</v>
      </c>
      <c r="K1225">
        <v>9003</v>
      </c>
      <c r="L1225">
        <v>682</v>
      </c>
      <c r="M1225">
        <v>1</v>
      </c>
    </row>
    <row r="1226" spans="1:13" x14ac:dyDescent="0.25">
      <c r="A1226">
        <v>101</v>
      </c>
      <c r="B1226" s="1">
        <v>46295</v>
      </c>
      <c r="C1226">
        <v>69347</v>
      </c>
      <c r="D1226" t="s">
        <v>277</v>
      </c>
      <c r="E1226" t="s">
        <v>278</v>
      </c>
      <c r="F1226">
        <v>80015</v>
      </c>
      <c r="G1226" t="s">
        <v>1445</v>
      </c>
      <c r="H1226">
        <v>2</v>
      </c>
      <c r="I1226">
        <v>0</v>
      </c>
      <c r="J1226">
        <v>16.440000000000001</v>
      </c>
      <c r="K1226">
        <v>9003</v>
      </c>
      <c r="L1226">
        <v>682</v>
      </c>
      <c r="M1226">
        <v>1</v>
      </c>
    </row>
    <row r="1227" spans="1:13" x14ac:dyDescent="0.25">
      <c r="A1227">
        <v>101</v>
      </c>
      <c r="B1227" s="1">
        <v>46295</v>
      </c>
      <c r="C1227">
        <v>69347</v>
      </c>
      <c r="D1227" t="s">
        <v>277</v>
      </c>
      <c r="E1227" t="s">
        <v>278</v>
      </c>
      <c r="F1227">
        <v>80021</v>
      </c>
      <c r="G1227" t="s">
        <v>1535</v>
      </c>
      <c r="H1227">
        <v>2</v>
      </c>
      <c r="I1227">
        <v>0</v>
      </c>
      <c r="J1227">
        <v>4.7</v>
      </c>
      <c r="K1227">
        <v>9003</v>
      </c>
      <c r="L1227">
        <v>682</v>
      </c>
      <c r="M1227">
        <v>1</v>
      </c>
    </row>
    <row r="1228" spans="1:13" x14ac:dyDescent="0.25">
      <c r="A1228">
        <v>101</v>
      </c>
      <c r="B1228" s="1">
        <v>46295</v>
      </c>
      <c r="C1228">
        <v>69347</v>
      </c>
      <c r="D1228" t="s">
        <v>277</v>
      </c>
      <c r="E1228" t="s">
        <v>278</v>
      </c>
      <c r="F1228">
        <v>80201</v>
      </c>
      <c r="G1228" t="s">
        <v>1124</v>
      </c>
      <c r="H1228">
        <v>5</v>
      </c>
      <c r="I1228">
        <v>0</v>
      </c>
      <c r="J1228">
        <v>67.150000000000006</v>
      </c>
      <c r="L1228">
        <v>682</v>
      </c>
      <c r="M1228">
        <v>1</v>
      </c>
    </row>
    <row r="1229" spans="1:13" x14ac:dyDescent="0.25">
      <c r="A1229">
        <v>101</v>
      </c>
      <c r="B1229" s="1">
        <v>46295</v>
      </c>
      <c r="C1229">
        <v>69347</v>
      </c>
      <c r="D1229" t="s">
        <v>277</v>
      </c>
      <c r="E1229" t="s">
        <v>278</v>
      </c>
      <c r="F1229">
        <v>110003</v>
      </c>
      <c r="G1229" t="s">
        <v>1536</v>
      </c>
      <c r="H1229">
        <v>2</v>
      </c>
      <c r="I1229">
        <v>0</v>
      </c>
      <c r="J1229">
        <v>7.48</v>
      </c>
      <c r="K1229">
        <v>9003</v>
      </c>
      <c r="L1229">
        <v>682</v>
      </c>
      <c r="M1229">
        <v>1</v>
      </c>
    </row>
    <row r="1230" spans="1:13" x14ac:dyDescent="0.25">
      <c r="A1230">
        <v>101</v>
      </c>
      <c r="B1230" s="1">
        <v>46295</v>
      </c>
      <c r="C1230">
        <v>69347</v>
      </c>
      <c r="D1230" t="s">
        <v>277</v>
      </c>
      <c r="E1230" t="s">
        <v>278</v>
      </c>
      <c r="F1230">
        <v>110009</v>
      </c>
      <c r="G1230" t="s">
        <v>1386</v>
      </c>
      <c r="H1230">
        <v>4</v>
      </c>
      <c r="I1230">
        <v>0</v>
      </c>
      <c r="J1230">
        <v>100.8</v>
      </c>
      <c r="K1230">
        <v>9003</v>
      </c>
      <c r="L1230">
        <v>682</v>
      </c>
      <c r="M1230">
        <v>1</v>
      </c>
    </row>
    <row r="1231" spans="1:13" x14ac:dyDescent="0.25">
      <c r="A1231">
        <v>101</v>
      </c>
      <c r="B1231" s="1">
        <v>46295</v>
      </c>
      <c r="C1231">
        <v>69347</v>
      </c>
      <c r="D1231" t="s">
        <v>277</v>
      </c>
      <c r="E1231" t="s">
        <v>278</v>
      </c>
      <c r="F1231">
        <v>160054</v>
      </c>
      <c r="G1231" t="s">
        <v>1116</v>
      </c>
      <c r="H1231">
        <v>2</v>
      </c>
      <c r="I1231">
        <v>0</v>
      </c>
      <c r="J1231">
        <v>49.7</v>
      </c>
      <c r="K1231">
        <v>9003</v>
      </c>
      <c r="L1231">
        <v>682</v>
      </c>
      <c r="M1231">
        <v>1</v>
      </c>
    </row>
    <row r="1232" spans="1:13" x14ac:dyDescent="0.25">
      <c r="A1232">
        <v>101</v>
      </c>
      <c r="B1232" s="1">
        <v>46295</v>
      </c>
      <c r="C1232">
        <v>69347</v>
      </c>
      <c r="D1232" t="s">
        <v>277</v>
      </c>
      <c r="E1232" t="s">
        <v>278</v>
      </c>
      <c r="F1232">
        <v>170028</v>
      </c>
      <c r="G1232" t="s">
        <v>1135</v>
      </c>
      <c r="H1232">
        <v>4</v>
      </c>
      <c r="I1232">
        <v>0</v>
      </c>
      <c r="J1232">
        <v>4.28</v>
      </c>
      <c r="K1232">
        <v>9003</v>
      </c>
      <c r="L1232">
        <v>682</v>
      </c>
      <c r="M1232">
        <v>1</v>
      </c>
    </row>
    <row r="1233" spans="1:13" x14ac:dyDescent="0.25">
      <c r="A1233">
        <v>101</v>
      </c>
      <c r="B1233" s="1">
        <v>46295</v>
      </c>
      <c r="C1233">
        <v>69347</v>
      </c>
      <c r="D1233" t="s">
        <v>277</v>
      </c>
      <c r="E1233" t="s">
        <v>278</v>
      </c>
      <c r="F1233">
        <v>250037</v>
      </c>
      <c r="G1233" t="s">
        <v>1383</v>
      </c>
      <c r="H1233">
        <v>1</v>
      </c>
      <c r="I1233">
        <v>0</v>
      </c>
      <c r="J1233">
        <v>6.06</v>
      </c>
      <c r="K1233">
        <v>9003</v>
      </c>
      <c r="L1233">
        <v>682</v>
      </c>
      <c r="M1233">
        <v>1</v>
      </c>
    </row>
    <row r="1234" spans="1:13" x14ac:dyDescent="0.25">
      <c r="A1234">
        <v>101</v>
      </c>
      <c r="B1234" s="1">
        <v>46295</v>
      </c>
      <c r="C1234">
        <v>69347</v>
      </c>
      <c r="D1234" t="s">
        <v>277</v>
      </c>
      <c r="E1234" t="s">
        <v>278</v>
      </c>
      <c r="F1234">
        <v>250043</v>
      </c>
      <c r="G1234" t="s">
        <v>1367</v>
      </c>
      <c r="H1234">
        <v>3</v>
      </c>
      <c r="I1234">
        <v>0</v>
      </c>
      <c r="J1234">
        <v>23.55</v>
      </c>
      <c r="K1234">
        <v>9003</v>
      </c>
      <c r="L1234">
        <v>682</v>
      </c>
      <c r="M1234">
        <v>1</v>
      </c>
    </row>
    <row r="1235" spans="1:13" x14ac:dyDescent="0.25">
      <c r="A1235">
        <v>101</v>
      </c>
      <c r="B1235" s="1">
        <v>46295</v>
      </c>
      <c r="C1235">
        <v>69347</v>
      </c>
      <c r="D1235" t="s">
        <v>277</v>
      </c>
      <c r="E1235" t="s">
        <v>278</v>
      </c>
      <c r="F1235">
        <v>260028</v>
      </c>
      <c r="G1235" t="s">
        <v>1537</v>
      </c>
      <c r="H1235">
        <v>2</v>
      </c>
      <c r="I1235">
        <v>0</v>
      </c>
      <c r="J1235">
        <v>13.08</v>
      </c>
      <c r="K1235">
        <v>9003</v>
      </c>
      <c r="L1235">
        <v>682</v>
      </c>
      <c r="M1235">
        <v>1</v>
      </c>
    </row>
    <row r="1236" spans="1:13" x14ac:dyDescent="0.25">
      <c r="A1236">
        <v>101</v>
      </c>
      <c r="B1236" s="1">
        <v>46295</v>
      </c>
      <c r="C1236">
        <v>69347</v>
      </c>
      <c r="D1236" t="s">
        <v>277</v>
      </c>
      <c r="E1236" t="s">
        <v>278</v>
      </c>
      <c r="F1236">
        <v>280057</v>
      </c>
      <c r="G1236" t="s">
        <v>1538</v>
      </c>
      <c r="H1236">
        <v>2</v>
      </c>
      <c r="I1236">
        <v>0</v>
      </c>
      <c r="J1236">
        <v>47.74</v>
      </c>
      <c r="K1236">
        <v>9003</v>
      </c>
      <c r="L1236">
        <v>682</v>
      </c>
      <c r="M1236">
        <v>1</v>
      </c>
    </row>
    <row r="1237" spans="1:13" x14ac:dyDescent="0.25">
      <c r="A1237">
        <v>101</v>
      </c>
      <c r="B1237" s="1">
        <v>46295</v>
      </c>
      <c r="C1237">
        <v>69347</v>
      </c>
      <c r="D1237" t="s">
        <v>277</v>
      </c>
      <c r="E1237" t="s">
        <v>278</v>
      </c>
      <c r="F1237">
        <v>280298</v>
      </c>
      <c r="G1237" t="s">
        <v>1539</v>
      </c>
      <c r="H1237">
        <v>2</v>
      </c>
      <c r="I1237">
        <v>0</v>
      </c>
      <c r="J1237">
        <v>27.9</v>
      </c>
      <c r="K1237">
        <v>9003</v>
      </c>
      <c r="L1237">
        <v>682</v>
      </c>
      <c r="M1237">
        <v>1</v>
      </c>
    </row>
    <row r="1238" spans="1:13" x14ac:dyDescent="0.25">
      <c r="A1238">
        <v>101</v>
      </c>
      <c r="B1238" s="1">
        <v>46295</v>
      </c>
      <c r="C1238">
        <v>69347</v>
      </c>
      <c r="D1238" t="s">
        <v>277</v>
      </c>
      <c r="E1238" t="s">
        <v>278</v>
      </c>
      <c r="F1238">
        <v>280527</v>
      </c>
      <c r="G1238" t="s">
        <v>1540</v>
      </c>
      <c r="H1238">
        <v>3</v>
      </c>
      <c r="I1238">
        <v>0</v>
      </c>
      <c r="J1238">
        <v>213.75</v>
      </c>
      <c r="K1238">
        <v>9003</v>
      </c>
      <c r="L1238">
        <v>682</v>
      </c>
      <c r="M1238">
        <v>1</v>
      </c>
    </row>
    <row r="1239" spans="1:13" x14ac:dyDescent="0.25">
      <c r="A1239">
        <v>101</v>
      </c>
      <c r="B1239" s="1">
        <v>46295</v>
      </c>
      <c r="C1239">
        <v>69347</v>
      </c>
      <c r="D1239" t="s">
        <v>277</v>
      </c>
      <c r="E1239" t="s">
        <v>278</v>
      </c>
      <c r="F1239">
        <v>280775</v>
      </c>
      <c r="G1239" t="s">
        <v>1541</v>
      </c>
      <c r="H1239">
        <v>2</v>
      </c>
      <c r="I1239">
        <v>0</v>
      </c>
      <c r="J1239">
        <v>104</v>
      </c>
      <c r="K1239">
        <v>9003</v>
      </c>
      <c r="L1239">
        <v>682</v>
      </c>
      <c r="M1239">
        <v>1</v>
      </c>
    </row>
    <row r="1240" spans="1:13" x14ac:dyDescent="0.25">
      <c r="A1240">
        <v>101</v>
      </c>
      <c r="B1240" s="1">
        <v>46295</v>
      </c>
      <c r="C1240">
        <v>69347</v>
      </c>
      <c r="D1240" t="s">
        <v>277</v>
      </c>
      <c r="E1240" t="s">
        <v>278</v>
      </c>
      <c r="F1240">
        <v>390047</v>
      </c>
      <c r="G1240" t="s">
        <v>1542</v>
      </c>
      <c r="H1240">
        <v>2</v>
      </c>
      <c r="I1240">
        <v>0</v>
      </c>
      <c r="J1240">
        <v>232.1</v>
      </c>
      <c r="K1240">
        <v>9010</v>
      </c>
      <c r="L1240">
        <v>682</v>
      </c>
      <c r="M1240">
        <v>1</v>
      </c>
    </row>
    <row r="1241" spans="1:13" x14ac:dyDescent="0.25">
      <c r="A1241">
        <v>101</v>
      </c>
      <c r="B1241" s="1">
        <v>46295</v>
      </c>
      <c r="C1241">
        <v>69347</v>
      </c>
      <c r="D1241" t="s">
        <v>277</v>
      </c>
      <c r="E1241" t="s">
        <v>278</v>
      </c>
      <c r="F1241">
        <v>399998</v>
      </c>
      <c r="G1241" t="s">
        <v>1147</v>
      </c>
      <c r="H1241">
        <v>3</v>
      </c>
      <c r="I1241">
        <v>0</v>
      </c>
      <c r="J1241">
        <v>109.5</v>
      </c>
      <c r="K1241">
        <v>9003</v>
      </c>
      <c r="L1241">
        <v>682</v>
      </c>
      <c r="M1241">
        <v>1</v>
      </c>
    </row>
    <row r="1242" spans="1:13" x14ac:dyDescent="0.25">
      <c r="A1242">
        <v>101</v>
      </c>
      <c r="B1242" s="1">
        <v>46295</v>
      </c>
      <c r="C1242">
        <v>69351</v>
      </c>
      <c r="D1242" t="s">
        <v>207</v>
      </c>
      <c r="E1242" t="s">
        <v>106</v>
      </c>
      <c r="F1242">
        <v>30006</v>
      </c>
      <c r="G1242" t="s">
        <v>1193</v>
      </c>
      <c r="H1242">
        <v>10</v>
      </c>
      <c r="I1242">
        <v>0</v>
      </c>
      <c r="J1242">
        <v>174.4</v>
      </c>
      <c r="K1242">
        <v>9003</v>
      </c>
      <c r="L1242">
        <v>501</v>
      </c>
      <c r="M1242">
        <v>1</v>
      </c>
    </row>
    <row r="1243" spans="1:13" x14ac:dyDescent="0.25">
      <c r="A1243">
        <v>101</v>
      </c>
      <c r="B1243" s="1">
        <v>46295</v>
      </c>
      <c r="C1243">
        <v>69351</v>
      </c>
      <c r="D1243" t="s">
        <v>207</v>
      </c>
      <c r="E1243" t="s">
        <v>106</v>
      </c>
      <c r="F1243">
        <v>30046</v>
      </c>
      <c r="G1243" t="s">
        <v>1186</v>
      </c>
      <c r="H1243">
        <v>10</v>
      </c>
      <c r="I1243">
        <v>0</v>
      </c>
      <c r="J1243">
        <v>381.5</v>
      </c>
      <c r="K1243">
        <v>9003</v>
      </c>
      <c r="L1243">
        <v>501</v>
      </c>
      <c r="M1243">
        <v>1</v>
      </c>
    </row>
    <row r="1244" spans="1:13" x14ac:dyDescent="0.25">
      <c r="A1244">
        <v>101</v>
      </c>
      <c r="B1244" s="1">
        <v>46295</v>
      </c>
      <c r="C1244">
        <v>69351</v>
      </c>
      <c r="D1244" t="s">
        <v>207</v>
      </c>
      <c r="E1244" t="s">
        <v>106</v>
      </c>
      <c r="F1244">
        <v>30090</v>
      </c>
      <c r="G1244" t="s">
        <v>1248</v>
      </c>
      <c r="H1244">
        <v>10</v>
      </c>
      <c r="I1244">
        <v>0</v>
      </c>
      <c r="J1244">
        <v>861.1</v>
      </c>
      <c r="K1244">
        <v>9003</v>
      </c>
      <c r="L1244">
        <v>501</v>
      </c>
      <c r="M1244">
        <v>1</v>
      </c>
    </row>
    <row r="1245" spans="1:13" x14ac:dyDescent="0.25">
      <c r="A1245">
        <v>101</v>
      </c>
      <c r="B1245" s="1">
        <v>46295</v>
      </c>
      <c r="C1245">
        <v>69351</v>
      </c>
      <c r="D1245" t="s">
        <v>207</v>
      </c>
      <c r="E1245" t="s">
        <v>106</v>
      </c>
      <c r="F1245">
        <v>30164</v>
      </c>
      <c r="G1245" t="s">
        <v>1291</v>
      </c>
      <c r="H1245">
        <v>5</v>
      </c>
      <c r="I1245">
        <v>0</v>
      </c>
      <c r="J1245">
        <v>310.64999999999998</v>
      </c>
      <c r="K1245">
        <v>9003</v>
      </c>
      <c r="L1245">
        <v>501</v>
      </c>
      <c r="M1245">
        <v>1</v>
      </c>
    </row>
    <row r="1246" spans="1:13" x14ac:dyDescent="0.25">
      <c r="A1246">
        <v>101</v>
      </c>
      <c r="B1246" s="1">
        <v>46295</v>
      </c>
      <c r="C1246">
        <v>69351</v>
      </c>
      <c r="D1246" t="s">
        <v>207</v>
      </c>
      <c r="E1246" t="s">
        <v>106</v>
      </c>
      <c r="F1246">
        <v>30239</v>
      </c>
      <c r="G1246" t="s">
        <v>1378</v>
      </c>
      <c r="H1246">
        <v>10</v>
      </c>
      <c r="I1246">
        <v>0</v>
      </c>
      <c r="J1246">
        <v>273.3</v>
      </c>
      <c r="K1246">
        <v>9003</v>
      </c>
      <c r="L1246">
        <v>501</v>
      </c>
      <c r="M1246">
        <v>1</v>
      </c>
    </row>
    <row r="1247" spans="1:13" x14ac:dyDescent="0.25">
      <c r="A1247">
        <v>101</v>
      </c>
      <c r="B1247" s="1">
        <v>46295</v>
      </c>
      <c r="C1247">
        <v>69351</v>
      </c>
      <c r="D1247" t="s">
        <v>207</v>
      </c>
      <c r="E1247" t="s">
        <v>106</v>
      </c>
      <c r="F1247">
        <v>280250</v>
      </c>
      <c r="G1247" t="s">
        <v>1165</v>
      </c>
      <c r="H1247">
        <v>10</v>
      </c>
      <c r="I1247">
        <v>0</v>
      </c>
      <c r="J1247">
        <v>337.9</v>
      </c>
      <c r="K1247">
        <v>9003</v>
      </c>
      <c r="L1247">
        <v>501</v>
      </c>
      <c r="M1247">
        <v>1</v>
      </c>
    </row>
    <row r="1248" spans="1:13" x14ac:dyDescent="0.25">
      <c r="A1248">
        <v>101</v>
      </c>
      <c r="B1248" s="1">
        <v>46295</v>
      </c>
      <c r="C1248">
        <v>69351</v>
      </c>
      <c r="D1248" t="s">
        <v>207</v>
      </c>
      <c r="E1248" t="s">
        <v>106</v>
      </c>
      <c r="F1248">
        <v>390357</v>
      </c>
      <c r="G1248" t="s">
        <v>1369</v>
      </c>
      <c r="H1248">
        <v>10</v>
      </c>
      <c r="I1248">
        <v>0</v>
      </c>
      <c r="J1248">
        <v>261.60000000000002</v>
      </c>
      <c r="K1248">
        <v>9003</v>
      </c>
      <c r="L1248">
        <v>501</v>
      </c>
      <c r="M1248">
        <v>1</v>
      </c>
    </row>
    <row r="1249" spans="1:13" x14ac:dyDescent="0.25">
      <c r="A1249">
        <v>101</v>
      </c>
      <c r="B1249" s="1">
        <v>46295</v>
      </c>
      <c r="C1249">
        <v>69352</v>
      </c>
      <c r="D1249" t="s">
        <v>207</v>
      </c>
      <c r="E1249" t="s">
        <v>106</v>
      </c>
      <c r="F1249">
        <v>280147</v>
      </c>
      <c r="G1249" t="s">
        <v>1274</v>
      </c>
      <c r="H1249">
        <v>10</v>
      </c>
      <c r="I1249">
        <v>0</v>
      </c>
      <c r="J1249">
        <v>305.2</v>
      </c>
      <c r="K1249">
        <v>9003</v>
      </c>
      <c r="L1249">
        <v>501</v>
      </c>
      <c r="M1249">
        <v>1</v>
      </c>
    </row>
    <row r="1250" spans="1:13" x14ac:dyDescent="0.25">
      <c r="A1250">
        <v>101</v>
      </c>
      <c r="B1250" s="1">
        <v>46295</v>
      </c>
      <c r="C1250">
        <v>69352</v>
      </c>
      <c r="D1250" t="s">
        <v>207</v>
      </c>
      <c r="E1250" t="s">
        <v>106</v>
      </c>
      <c r="F1250">
        <v>280716</v>
      </c>
      <c r="G1250" t="s">
        <v>1374</v>
      </c>
      <c r="H1250">
        <v>6</v>
      </c>
      <c r="I1250">
        <v>0</v>
      </c>
      <c r="J1250">
        <v>215.82</v>
      </c>
      <c r="K1250">
        <v>9003</v>
      </c>
      <c r="L1250">
        <v>501</v>
      </c>
      <c r="M1250">
        <v>1</v>
      </c>
    </row>
    <row r="1251" spans="1:13" x14ac:dyDescent="0.25">
      <c r="A1251">
        <v>101</v>
      </c>
      <c r="B1251" s="1">
        <v>46295</v>
      </c>
      <c r="C1251">
        <v>69353</v>
      </c>
      <c r="D1251" t="s">
        <v>136</v>
      </c>
      <c r="E1251" t="s">
        <v>137</v>
      </c>
      <c r="F1251">
        <v>170008</v>
      </c>
      <c r="G1251" t="s">
        <v>1330</v>
      </c>
      <c r="H1251">
        <v>1</v>
      </c>
      <c r="I1251">
        <v>0</v>
      </c>
      <c r="J1251">
        <v>211.19</v>
      </c>
      <c r="K1251">
        <v>9003</v>
      </c>
      <c r="L1251">
        <v>501</v>
      </c>
      <c r="M1251">
        <v>1</v>
      </c>
    </row>
    <row r="1252" spans="1:13" x14ac:dyDescent="0.25">
      <c r="A1252">
        <v>101</v>
      </c>
      <c r="B1252" s="1">
        <v>46295</v>
      </c>
      <c r="C1252">
        <v>69353</v>
      </c>
      <c r="D1252" t="s">
        <v>136</v>
      </c>
      <c r="E1252" t="s">
        <v>137</v>
      </c>
      <c r="F1252">
        <v>250043</v>
      </c>
      <c r="G1252" t="s">
        <v>1367</v>
      </c>
      <c r="H1252">
        <v>25</v>
      </c>
      <c r="I1252">
        <v>0</v>
      </c>
      <c r="J1252">
        <v>230.5</v>
      </c>
      <c r="K1252">
        <v>9003</v>
      </c>
      <c r="L1252">
        <v>501</v>
      </c>
      <c r="M1252">
        <v>1</v>
      </c>
    </row>
    <row r="1253" spans="1:13" x14ac:dyDescent="0.25">
      <c r="A1253">
        <v>101</v>
      </c>
      <c r="B1253" s="1">
        <v>46295</v>
      </c>
      <c r="C1253">
        <v>69354</v>
      </c>
      <c r="D1253" t="s">
        <v>953</v>
      </c>
      <c r="E1253" t="s">
        <v>954</v>
      </c>
      <c r="F1253">
        <v>390060</v>
      </c>
      <c r="G1253" t="s">
        <v>1543</v>
      </c>
      <c r="H1253">
        <v>100</v>
      </c>
      <c r="I1253">
        <v>0</v>
      </c>
      <c r="J1253" s="2">
        <v>6082</v>
      </c>
      <c r="K1253">
        <v>9010</v>
      </c>
      <c r="L1253">
        <v>745</v>
      </c>
      <c r="M1253">
        <v>1</v>
      </c>
    </row>
    <row r="1254" spans="1:13" x14ac:dyDescent="0.25">
      <c r="A1254">
        <v>101</v>
      </c>
      <c r="B1254" s="1">
        <v>46295</v>
      </c>
      <c r="C1254">
        <v>69354</v>
      </c>
      <c r="D1254" t="s">
        <v>953</v>
      </c>
      <c r="E1254" t="s">
        <v>954</v>
      </c>
      <c r="F1254">
        <v>390241</v>
      </c>
      <c r="G1254" t="s">
        <v>1544</v>
      </c>
      <c r="H1254">
        <v>120</v>
      </c>
      <c r="I1254">
        <v>0</v>
      </c>
      <c r="J1254">
        <v>502.8</v>
      </c>
      <c r="K1254">
        <v>9010</v>
      </c>
      <c r="L1254">
        <v>517</v>
      </c>
      <c r="M1254">
        <v>1</v>
      </c>
    </row>
    <row r="1255" spans="1:13" x14ac:dyDescent="0.25">
      <c r="A1255">
        <v>101</v>
      </c>
      <c r="B1255" s="1">
        <v>46295</v>
      </c>
      <c r="C1255">
        <v>69356</v>
      </c>
      <c r="D1255" t="s">
        <v>344</v>
      </c>
      <c r="E1255" t="s">
        <v>345</v>
      </c>
      <c r="F1255">
        <v>12313</v>
      </c>
      <c r="G1255" t="s">
        <v>1449</v>
      </c>
      <c r="H1255">
        <v>6</v>
      </c>
      <c r="I1255">
        <v>0</v>
      </c>
      <c r="J1255">
        <v>33.6</v>
      </c>
      <c r="K1255">
        <v>9003</v>
      </c>
      <c r="L1255">
        <v>802</v>
      </c>
      <c r="M1255">
        <v>1</v>
      </c>
    </row>
    <row r="1256" spans="1:13" x14ac:dyDescent="0.25">
      <c r="A1256">
        <v>101</v>
      </c>
      <c r="B1256" s="1">
        <v>46295</v>
      </c>
      <c r="C1256">
        <v>69356</v>
      </c>
      <c r="D1256" t="s">
        <v>344</v>
      </c>
      <c r="E1256" t="s">
        <v>345</v>
      </c>
      <c r="F1256">
        <v>12314</v>
      </c>
      <c r="G1256" t="s">
        <v>1499</v>
      </c>
      <c r="H1256">
        <v>6</v>
      </c>
      <c r="I1256">
        <v>0</v>
      </c>
      <c r="J1256">
        <v>33.6</v>
      </c>
      <c r="K1256">
        <v>9003</v>
      </c>
      <c r="L1256">
        <v>802</v>
      </c>
      <c r="M1256">
        <v>1</v>
      </c>
    </row>
    <row r="1257" spans="1:13" x14ac:dyDescent="0.25">
      <c r="A1257">
        <v>101</v>
      </c>
      <c r="B1257" s="1">
        <v>46295</v>
      </c>
      <c r="C1257">
        <v>69356</v>
      </c>
      <c r="D1257" t="s">
        <v>344</v>
      </c>
      <c r="E1257" t="s">
        <v>345</v>
      </c>
      <c r="F1257">
        <v>12421</v>
      </c>
      <c r="G1257" t="s">
        <v>1332</v>
      </c>
      <c r="H1257">
        <v>50</v>
      </c>
      <c r="I1257">
        <v>0</v>
      </c>
      <c r="J1257">
        <v>92.5</v>
      </c>
      <c r="K1257">
        <v>9003</v>
      </c>
      <c r="L1257">
        <v>501</v>
      </c>
      <c r="M1257">
        <v>1</v>
      </c>
    </row>
    <row r="1258" spans="1:13" x14ac:dyDescent="0.25">
      <c r="A1258">
        <v>101</v>
      </c>
      <c r="B1258" s="1">
        <v>46295</v>
      </c>
      <c r="C1258">
        <v>69356</v>
      </c>
      <c r="D1258" t="s">
        <v>344</v>
      </c>
      <c r="E1258" t="s">
        <v>345</v>
      </c>
      <c r="F1258">
        <v>14839</v>
      </c>
      <c r="G1258" t="s">
        <v>1545</v>
      </c>
      <c r="H1258">
        <v>1</v>
      </c>
      <c r="I1258">
        <v>0</v>
      </c>
      <c r="J1258">
        <v>40</v>
      </c>
      <c r="K1258">
        <v>9003</v>
      </c>
      <c r="L1258">
        <v>801</v>
      </c>
      <c r="M1258">
        <v>1</v>
      </c>
    </row>
    <row r="1259" spans="1:13" x14ac:dyDescent="0.25">
      <c r="A1259">
        <v>101</v>
      </c>
      <c r="B1259" s="1">
        <v>46295</v>
      </c>
      <c r="C1259">
        <v>69356</v>
      </c>
      <c r="D1259" t="s">
        <v>344</v>
      </c>
      <c r="E1259" t="s">
        <v>345</v>
      </c>
      <c r="F1259">
        <v>15291</v>
      </c>
      <c r="G1259" t="s">
        <v>1287</v>
      </c>
      <c r="H1259">
        <v>36</v>
      </c>
      <c r="I1259">
        <v>0</v>
      </c>
      <c r="J1259">
        <v>681.84</v>
      </c>
      <c r="K1259">
        <v>9003</v>
      </c>
      <c r="L1259">
        <v>501</v>
      </c>
      <c r="M1259">
        <v>1</v>
      </c>
    </row>
    <row r="1260" spans="1:13" x14ac:dyDescent="0.25">
      <c r="A1260">
        <v>101</v>
      </c>
      <c r="B1260" s="1">
        <v>46295</v>
      </c>
      <c r="C1260">
        <v>69356</v>
      </c>
      <c r="D1260" t="s">
        <v>344</v>
      </c>
      <c r="E1260" t="s">
        <v>345</v>
      </c>
      <c r="F1260">
        <v>15380</v>
      </c>
      <c r="G1260" t="s">
        <v>1546</v>
      </c>
      <c r="H1260">
        <v>2</v>
      </c>
      <c r="I1260">
        <v>0</v>
      </c>
      <c r="J1260">
        <v>310</v>
      </c>
      <c r="K1260">
        <v>9003</v>
      </c>
      <c r="L1260">
        <v>501</v>
      </c>
      <c r="M1260">
        <v>1</v>
      </c>
    </row>
    <row r="1261" spans="1:13" x14ac:dyDescent="0.25">
      <c r="A1261">
        <v>101</v>
      </c>
      <c r="B1261" s="1">
        <v>46295</v>
      </c>
      <c r="C1261">
        <v>69356</v>
      </c>
      <c r="D1261" t="s">
        <v>344</v>
      </c>
      <c r="E1261" t="s">
        <v>345</v>
      </c>
      <c r="F1261">
        <v>15955</v>
      </c>
      <c r="G1261" t="s">
        <v>1478</v>
      </c>
      <c r="H1261">
        <v>6</v>
      </c>
      <c r="I1261">
        <v>0</v>
      </c>
      <c r="J1261">
        <v>209.1</v>
      </c>
      <c r="K1261">
        <v>9003</v>
      </c>
      <c r="L1261">
        <v>501</v>
      </c>
      <c r="M1261">
        <v>1</v>
      </c>
    </row>
    <row r="1262" spans="1:13" x14ac:dyDescent="0.25">
      <c r="A1262">
        <v>101</v>
      </c>
      <c r="B1262" s="1">
        <v>46295</v>
      </c>
      <c r="C1262">
        <v>69356</v>
      </c>
      <c r="D1262" t="s">
        <v>344</v>
      </c>
      <c r="E1262" t="s">
        <v>345</v>
      </c>
      <c r="F1262">
        <v>20132</v>
      </c>
      <c r="G1262" t="s">
        <v>1144</v>
      </c>
      <c r="H1262">
        <v>18</v>
      </c>
      <c r="I1262">
        <v>0</v>
      </c>
      <c r="J1262" s="2">
        <v>1494</v>
      </c>
      <c r="K1262">
        <v>9003</v>
      </c>
      <c r="L1262">
        <v>501</v>
      </c>
      <c r="M1262">
        <v>1</v>
      </c>
    </row>
    <row r="1263" spans="1:13" x14ac:dyDescent="0.25">
      <c r="A1263">
        <v>101</v>
      </c>
      <c r="B1263" s="1">
        <v>46295</v>
      </c>
      <c r="C1263">
        <v>69356</v>
      </c>
      <c r="D1263" t="s">
        <v>344</v>
      </c>
      <c r="E1263" t="s">
        <v>345</v>
      </c>
      <c r="F1263">
        <v>30008</v>
      </c>
      <c r="G1263" t="s">
        <v>1288</v>
      </c>
      <c r="H1263">
        <v>8</v>
      </c>
      <c r="I1263">
        <v>0</v>
      </c>
      <c r="J1263">
        <v>254.24</v>
      </c>
      <c r="K1263">
        <v>9003</v>
      </c>
      <c r="L1263">
        <v>501</v>
      </c>
      <c r="M1263">
        <v>1</v>
      </c>
    </row>
    <row r="1264" spans="1:13" x14ac:dyDescent="0.25">
      <c r="A1264">
        <v>101</v>
      </c>
      <c r="B1264" s="1">
        <v>46295</v>
      </c>
      <c r="C1264">
        <v>69356</v>
      </c>
      <c r="D1264" t="s">
        <v>344</v>
      </c>
      <c r="E1264" t="s">
        <v>345</v>
      </c>
      <c r="F1264">
        <v>30080</v>
      </c>
      <c r="G1264" t="s">
        <v>1368</v>
      </c>
      <c r="H1264">
        <v>18</v>
      </c>
      <c r="I1264">
        <v>0</v>
      </c>
      <c r="J1264">
        <v>697.68</v>
      </c>
      <c r="K1264">
        <v>9003</v>
      </c>
      <c r="L1264">
        <v>501</v>
      </c>
      <c r="M1264">
        <v>1</v>
      </c>
    </row>
    <row r="1265" spans="1:13" x14ac:dyDescent="0.25">
      <c r="A1265">
        <v>101</v>
      </c>
      <c r="B1265" s="1">
        <v>46295</v>
      </c>
      <c r="C1265">
        <v>69356</v>
      </c>
      <c r="D1265" t="s">
        <v>344</v>
      </c>
      <c r="E1265" t="s">
        <v>345</v>
      </c>
      <c r="F1265">
        <v>30094</v>
      </c>
      <c r="G1265" t="s">
        <v>1500</v>
      </c>
      <c r="H1265">
        <v>8</v>
      </c>
      <c r="I1265">
        <v>0</v>
      </c>
      <c r="J1265">
        <v>142.24</v>
      </c>
      <c r="K1265">
        <v>9003</v>
      </c>
      <c r="L1265">
        <v>501</v>
      </c>
      <c r="M1265">
        <v>1</v>
      </c>
    </row>
    <row r="1266" spans="1:13" x14ac:dyDescent="0.25">
      <c r="A1266">
        <v>101</v>
      </c>
      <c r="B1266" s="1">
        <v>46295</v>
      </c>
      <c r="C1266">
        <v>69356</v>
      </c>
      <c r="D1266" t="s">
        <v>344</v>
      </c>
      <c r="E1266" t="s">
        <v>345</v>
      </c>
      <c r="F1266">
        <v>30116</v>
      </c>
      <c r="G1266" t="s">
        <v>1290</v>
      </c>
      <c r="H1266">
        <v>6</v>
      </c>
      <c r="I1266">
        <v>0</v>
      </c>
      <c r="J1266">
        <v>120</v>
      </c>
      <c r="K1266">
        <v>9003</v>
      </c>
      <c r="L1266">
        <v>501</v>
      </c>
      <c r="M1266">
        <v>1</v>
      </c>
    </row>
    <row r="1267" spans="1:13" x14ac:dyDescent="0.25">
      <c r="A1267">
        <v>101</v>
      </c>
      <c r="B1267" s="1">
        <v>46295</v>
      </c>
      <c r="C1267">
        <v>69356</v>
      </c>
      <c r="D1267" t="s">
        <v>344</v>
      </c>
      <c r="E1267" t="s">
        <v>345</v>
      </c>
      <c r="F1267">
        <v>30164</v>
      </c>
      <c r="G1267" t="s">
        <v>1291</v>
      </c>
      <c r="H1267">
        <v>6</v>
      </c>
      <c r="I1267">
        <v>0</v>
      </c>
      <c r="J1267">
        <v>330</v>
      </c>
      <c r="K1267">
        <v>9003</v>
      </c>
      <c r="L1267">
        <v>501</v>
      </c>
      <c r="M1267">
        <v>1</v>
      </c>
    </row>
    <row r="1268" spans="1:13" x14ac:dyDescent="0.25">
      <c r="A1268">
        <v>101</v>
      </c>
      <c r="B1268" s="1">
        <v>46295</v>
      </c>
      <c r="C1268">
        <v>69356</v>
      </c>
      <c r="D1268" t="s">
        <v>344</v>
      </c>
      <c r="E1268" t="s">
        <v>345</v>
      </c>
      <c r="F1268">
        <v>60001</v>
      </c>
      <c r="G1268" t="s">
        <v>1129</v>
      </c>
      <c r="H1268">
        <v>80</v>
      </c>
      <c r="I1268">
        <v>0</v>
      </c>
      <c r="J1268">
        <v>214.4</v>
      </c>
      <c r="K1268">
        <v>9003</v>
      </c>
      <c r="L1268">
        <v>501</v>
      </c>
      <c r="M1268">
        <v>1</v>
      </c>
    </row>
    <row r="1269" spans="1:13" x14ac:dyDescent="0.25">
      <c r="A1269">
        <v>101</v>
      </c>
      <c r="B1269" s="1">
        <v>46295</v>
      </c>
      <c r="C1269">
        <v>69356</v>
      </c>
      <c r="D1269" t="s">
        <v>344</v>
      </c>
      <c r="E1269" t="s">
        <v>345</v>
      </c>
      <c r="F1269">
        <v>70048</v>
      </c>
      <c r="G1269" t="s">
        <v>1502</v>
      </c>
      <c r="H1269">
        <v>40</v>
      </c>
      <c r="I1269">
        <v>0</v>
      </c>
      <c r="J1269">
        <v>80.8</v>
      </c>
      <c r="K1269">
        <v>9003</v>
      </c>
      <c r="L1269">
        <v>501</v>
      </c>
      <c r="M1269">
        <v>1</v>
      </c>
    </row>
    <row r="1270" spans="1:13" x14ac:dyDescent="0.25">
      <c r="A1270">
        <v>101</v>
      </c>
      <c r="B1270" s="1">
        <v>46295</v>
      </c>
      <c r="C1270">
        <v>69356</v>
      </c>
      <c r="D1270" t="s">
        <v>344</v>
      </c>
      <c r="E1270" t="s">
        <v>345</v>
      </c>
      <c r="F1270">
        <v>70140</v>
      </c>
      <c r="G1270" t="s">
        <v>1503</v>
      </c>
      <c r="H1270">
        <v>4</v>
      </c>
      <c r="I1270">
        <v>0</v>
      </c>
      <c r="J1270">
        <v>33.32</v>
      </c>
      <c r="K1270">
        <v>9003</v>
      </c>
      <c r="L1270">
        <v>802</v>
      </c>
      <c r="M1270">
        <v>1</v>
      </c>
    </row>
    <row r="1271" spans="1:13" x14ac:dyDescent="0.25">
      <c r="A1271">
        <v>101</v>
      </c>
      <c r="B1271" s="1">
        <v>46295</v>
      </c>
      <c r="C1271">
        <v>69356</v>
      </c>
      <c r="D1271" t="s">
        <v>344</v>
      </c>
      <c r="E1271" t="s">
        <v>345</v>
      </c>
      <c r="F1271">
        <v>80004</v>
      </c>
      <c r="G1271" t="s">
        <v>1413</v>
      </c>
      <c r="H1271">
        <v>2</v>
      </c>
      <c r="I1271">
        <v>0</v>
      </c>
      <c r="J1271">
        <v>20.12</v>
      </c>
      <c r="K1271">
        <v>9003</v>
      </c>
      <c r="L1271">
        <v>801</v>
      </c>
      <c r="M1271">
        <v>1</v>
      </c>
    </row>
    <row r="1272" spans="1:13" x14ac:dyDescent="0.25">
      <c r="A1272">
        <v>101</v>
      </c>
      <c r="B1272" s="1">
        <v>46295</v>
      </c>
      <c r="C1272">
        <v>69356</v>
      </c>
      <c r="D1272" t="s">
        <v>344</v>
      </c>
      <c r="E1272" t="s">
        <v>345</v>
      </c>
      <c r="F1272">
        <v>80358</v>
      </c>
      <c r="G1272" t="s">
        <v>1113</v>
      </c>
      <c r="H1272">
        <v>6</v>
      </c>
      <c r="I1272">
        <v>0</v>
      </c>
      <c r="J1272">
        <v>141</v>
      </c>
      <c r="K1272">
        <v>9003</v>
      </c>
      <c r="L1272">
        <v>501</v>
      </c>
      <c r="M1272">
        <v>1</v>
      </c>
    </row>
    <row r="1273" spans="1:13" x14ac:dyDescent="0.25">
      <c r="A1273">
        <v>101</v>
      </c>
      <c r="B1273" s="1">
        <v>46295</v>
      </c>
      <c r="C1273">
        <v>69356</v>
      </c>
      <c r="D1273" t="s">
        <v>344</v>
      </c>
      <c r="E1273" t="s">
        <v>345</v>
      </c>
      <c r="F1273">
        <v>90001</v>
      </c>
      <c r="G1273" t="s">
        <v>1295</v>
      </c>
      <c r="H1273">
        <v>3</v>
      </c>
      <c r="I1273">
        <v>0</v>
      </c>
      <c r="J1273">
        <v>9.24</v>
      </c>
      <c r="K1273">
        <v>9003</v>
      </c>
      <c r="L1273">
        <v>501</v>
      </c>
      <c r="M1273">
        <v>1</v>
      </c>
    </row>
    <row r="1274" spans="1:13" x14ac:dyDescent="0.25">
      <c r="A1274">
        <v>101</v>
      </c>
      <c r="B1274" s="1">
        <v>46295</v>
      </c>
      <c r="C1274">
        <v>69356</v>
      </c>
      <c r="D1274" t="s">
        <v>344</v>
      </c>
      <c r="E1274" t="s">
        <v>345</v>
      </c>
      <c r="F1274">
        <v>90020</v>
      </c>
      <c r="G1274" t="s">
        <v>1504</v>
      </c>
      <c r="H1274">
        <v>6</v>
      </c>
      <c r="I1274">
        <v>0</v>
      </c>
      <c r="J1274">
        <v>42.9</v>
      </c>
      <c r="K1274">
        <v>9003</v>
      </c>
      <c r="L1274">
        <v>501</v>
      </c>
      <c r="M1274">
        <v>1</v>
      </c>
    </row>
    <row r="1275" spans="1:13" x14ac:dyDescent="0.25">
      <c r="A1275">
        <v>101</v>
      </c>
      <c r="B1275" s="1">
        <v>46295</v>
      </c>
      <c r="C1275">
        <v>69356</v>
      </c>
      <c r="D1275" t="s">
        <v>344</v>
      </c>
      <c r="E1275" t="s">
        <v>345</v>
      </c>
      <c r="F1275">
        <v>90024</v>
      </c>
      <c r="G1275" t="s">
        <v>1505</v>
      </c>
      <c r="H1275">
        <v>5</v>
      </c>
      <c r="I1275">
        <v>0</v>
      </c>
      <c r="J1275">
        <v>139.94999999999999</v>
      </c>
      <c r="K1275">
        <v>9003</v>
      </c>
      <c r="L1275">
        <v>501</v>
      </c>
      <c r="M1275">
        <v>1</v>
      </c>
    </row>
    <row r="1276" spans="1:13" x14ac:dyDescent="0.25">
      <c r="A1276">
        <v>101</v>
      </c>
      <c r="B1276" s="1">
        <v>46295</v>
      </c>
      <c r="C1276">
        <v>69356</v>
      </c>
      <c r="D1276" t="s">
        <v>344</v>
      </c>
      <c r="E1276" t="s">
        <v>345</v>
      </c>
      <c r="F1276">
        <v>100001</v>
      </c>
      <c r="G1276" t="s">
        <v>1446</v>
      </c>
      <c r="H1276">
        <v>10</v>
      </c>
      <c r="I1276">
        <v>0</v>
      </c>
      <c r="J1276">
        <v>50.5</v>
      </c>
      <c r="K1276">
        <v>9003</v>
      </c>
      <c r="L1276">
        <v>501</v>
      </c>
      <c r="M1276">
        <v>1</v>
      </c>
    </row>
    <row r="1277" spans="1:13" x14ac:dyDescent="0.25">
      <c r="A1277">
        <v>101</v>
      </c>
      <c r="B1277" s="1">
        <v>46295</v>
      </c>
      <c r="C1277">
        <v>69356</v>
      </c>
      <c r="D1277" t="s">
        <v>344</v>
      </c>
      <c r="E1277" t="s">
        <v>345</v>
      </c>
      <c r="F1277">
        <v>160021</v>
      </c>
      <c r="G1277" t="s">
        <v>1507</v>
      </c>
      <c r="H1277">
        <v>2</v>
      </c>
      <c r="I1277">
        <v>0</v>
      </c>
      <c r="J1277">
        <v>162</v>
      </c>
      <c r="K1277">
        <v>9003</v>
      </c>
      <c r="L1277">
        <v>501</v>
      </c>
      <c r="M1277">
        <v>1</v>
      </c>
    </row>
    <row r="1278" spans="1:13" x14ac:dyDescent="0.25">
      <c r="A1278">
        <v>101</v>
      </c>
      <c r="B1278" s="1">
        <v>46295</v>
      </c>
      <c r="C1278">
        <v>69356</v>
      </c>
      <c r="D1278" t="s">
        <v>344</v>
      </c>
      <c r="E1278" t="s">
        <v>345</v>
      </c>
      <c r="F1278">
        <v>160028</v>
      </c>
      <c r="G1278" t="s">
        <v>1508</v>
      </c>
      <c r="H1278">
        <v>1</v>
      </c>
      <c r="I1278">
        <v>0</v>
      </c>
      <c r="J1278">
        <v>155</v>
      </c>
      <c r="L1278">
        <v>507</v>
      </c>
      <c r="M1278">
        <v>1</v>
      </c>
    </row>
    <row r="1279" spans="1:13" x14ac:dyDescent="0.25">
      <c r="A1279">
        <v>101</v>
      </c>
      <c r="B1279" s="1">
        <v>46295</v>
      </c>
      <c r="C1279">
        <v>69356</v>
      </c>
      <c r="D1279" t="s">
        <v>344</v>
      </c>
      <c r="E1279" t="s">
        <v>345</v>
      </c>
      <c r="F1279">
        <v>160030</v>
      </c>
      <c r="G1279" t="s">
        <v>1509</v>
      </c>
      <c r="H1279">
        <v>2</v>
      </c>
      <c r="I1279">
        <v>0</v>
      </c>
      <c r="J1279">
        <v>101.36</v>
      </c>
      <c r="K1279">
        <v>9003</v>
      </c>
      <c r="L1279">
        <v>501</v>
      </c>
      <c r="M1279">
        <v>1</v>
      </c>
    </row>
    <row r="1280" spans="1:13" x14ac:dyDescent="0.25">
      <c r="A1280">
        <v>101</v>
      </c>
      <c r="B1280" s="1">
        <v>46295</v>
      </c>
      <c r="C1280">
        <v>69356</v>
      </c>
      <c r="D1280" t="s">
        <v>344</v>
      </c>
      <c r="E1280" t="s">
        <v>345</v>
      </c>
      <c r="F1280">
        <v>160045</v>
      </c>
      <c r="G1280" t="s">
        <v>1514</v>
      </c>
      <c r="H1280">
        <v>2</v>
      </c>
      <c r="I1280">
        <v>0</v>
      </c>
      <c r="J1280">
        <v>216</v>
      </c>
      <c r="K1280">
        <v>9003</v>
      </c>
      <c r="L1280">
        <v>501</v>
      </c>
      <c r="M1280">
        <v>1</v>
      </c>
    </row>
    <row r="1281" spans="1:13" x14ac:dyDescent="0.25">
      <c r="A1281">
        <v>101</v>
      </c>
      <c r="B1281" s="1">
        <v>46295</v>
      </c>
      <c r="C1281">
        <v>69356</v>
      </c>
      <c r="D1281" t="s">
        <v>344</v>
      </c>
      <c r="E1281" t="s">
        <v>345</v>
      </c>
      <c r="F1281">
        <v>170042</v>
      </c>
      <c r="G1281" t="s">
        <v>1510</v>
      </c>
      <c r="H1281">
        <v>3</v>
      </c>
      <c r="I1281">
        <v>0</v>
      </c>
      <c r="J1281">
        <v>57.81</v>
      </c>
      <c r="L1281">
        <v>501</v>
      </c>
      <c r="M1281">
        <v>1</v>
      </c>
    </row>
    <row r="1282" spans="1:13" x14ac:dyDescent="0.25">
      <c r="A1282">
        <v>101</v>
      </c>
      <c r="B1282" s="1">
        <v>46295</v>
      </c>
      <c r="C1282">
        <v>69356</v>
      </c>
      <c r="D1282" t="s">
        <v>344</v>
      </c>
      <c r="E1282" t="s">
        <v>345</v>
      </c>
      <c r="F1282">
        <v>170066</v>
      </c>
      <c r="G1282" t="s">
        <v>1515</v>
      </c>
      <c r="H1282">
        <v>2</v>
      </c>
      <c r="I1282">
        <v>0</v>
      </c>
      <c r="J1282">
        <v>35.36</v>
      </c>
      <c r="K1282">
        <v>9003</v>
      </c>
      <c r="L1282">
        <v>501</v>
      </c>
      <c r="M1282">
        <v>1</v>
      </c>
    </row>
    <row r="1283" spans="1:13" x14ac:dyDescent="0.25">
      <c r="A1283">
        <v>101</v>
      </c>
      <c r="B1283" s="1">
        <v>46295</v>
      </c>
      <c r="C1283">
        <v>69356</v>
      </c>
      <c r="D1283" t="s">
        <v>344</v>
      </c>
      <c r="E1283" t="s">
        <v>345</v>
      </c>
      <c r="F1283">
        <v>170071</v>
      </c>
      <c r="G1283" t="s">
        <v>1190</v>
      </c>
      <c r="H1283">
        <v>2</v>
      </c>
      <c r="I1283">
        <v>0</v>
      </c>
      <c r="J1283">
        <v>35.36</v>
      </c>
      <c r="K1283">
        <v>9003</v>
      </c>
      <c r="L1283">
        <v>501</v>
      </c>
      <c r="M1283">
        <v>1</v>
      </c>
    </row>
    <row r="1284" spans="1:13" x14ac:dyDescent="0.25">
      <c r="A1284">
        <v>101</v>
      </c>
      <c r="B1284" s="1">
        <v>46295</v>
      </c>
      <c r="C1284">
        <v>69356</v>
      </c>
      <c r="D1284" t="s">
        <v>344</v>
      </c>
      <c r="E1284" t="s">
        <v>345</v>
      </c>
      <c r="F1284">
        <v>250061</v>
      </c>
      <c r="G1284" t="s">
        <v>1145</v>
      </c>
      <c r="H1284">
        <v>36</v>
      </c>
      <c r="I1284">
        <v>0</v>
      </c>
      <c r="J1284">
        <v>334.8</v>
      </c>
      <c r="K1284">
        <v>9003</v>
      </c>
      <c r="L1284">
        <v>501</v>
      </c>
      <c r="M1284">
        <v>1</v>
      </c>
    </row>
    <row r="1285" spans="1:13" x14ac:dyDescent="0.25">
      <c r="A1285">
        <v>101</v>
      </c>
      <c r="B1285" s="1">
        <v>46295</v>
      </c>
      <c r="C1285">
        <v>69356</v>
      </c>
      <c r="D1285" t="s">
        <v>344</v>
      </c>
      <c r="E1285" t="s">
        <v>345</v>
      </c>
      <c r="F1285">
        <v>280070</v>
      </c>
      <c r="G1285" t="s">
        <v>1512</v>
      </c>
      <c r="H1285">
        <v>6</v>
      </c>
      <c r="I1285">
        <v>0</v>
      </c>
      <c r="J1285">
        <v>33.6</v>
      </c>
      <c r="K1285">
        <v>9003</v>
      </c>
      <c r="L1285">
        <v>802</v>
      </c>
      <c r="M1285">
        <v>1</v>
      </c>
    </row>
    <row r="1286" spans="1:13" x14ac:dyDescent="0.25">
      <c r="A1286">
        <v>101</v>
      </c>
      <c r="B1286" s="1">
        <v>46295</v>
      </c>
      <c r="C1286">
        <v>69356</v>
      </c>
      <c r="D1286" t="s">
        <v>344</v>
      </c>
      <c r="E1286" t="s">
        <v>345</v>
      </c>
      <c r="F1286">
        <v>280071</v>
      </c>
      <c r="G1286" t="s">
        <v>1513</v>
      </c>
      <c r="H1286">
        <v>6</v>
      </c>
      <c r="I1286">
        <v>0</v>
      </c>
      <c r="J1286">
        <v>33.6</v>
      </c>
      <c r="K1286">
        <v>9003</v>
      </c>
      <c r="L1286">
        <v>802</v>
      </c>
      <c r="M1286">
        <v>1</v>
      </c>
    </row>
    <row r="1287" spans="1:13" x14ac:dyDescent="0.25">
      <c r="A1287">
        <v>101</v>
      </c>
      <c r="B1287" s="1">
        <v>46295</v>
      </c>
      <c r="C1287">
        <v>69356</v>
      </c>
      <c r="D1287" t="s">
        <v>344</v>
      </c>
      <c r="E1287" t="s">
        <v>345</v>
      </c>
      <c r="F1287">
        <v>390371</v>
      </c>
      <c r="G1287" t="s">
        <v>1127</v>
      </c>
      <c r="H1287">
        <v>10</v>
      </c>
      <c r="I1287">
        <v>0</v>
      </c>
      <c r="J1287">
        <v>58</v>
      </c>
      <c r="K1287">
        <v>9003</v>
      </c>
      <c r="L1287">
        <v>501</v>
      </c>
      <c r="M1287">
        <v>1</v>
      </c>
    </row>
    <row r="1288" spans="1:13" x14ac:dyDescent="0.25">
      <c r="A1288">
        <v>101</v>
      </c>
      <c r="B1288" s="1">
        <v>46295</v>
      </c>
      <c r="C1288">
        <v>69361</v>
      </c>
      <c r="D1288" t="s">
        <v>953</v>
      </c>
      <c r="E1288" t="s">
        <v>954</v>
      </c>
      <c r="F1288">
        <v>60009</v>
      </c>
      <c r="G1288" t="s">
        <v>1547</v>
      </c>
      <c r="H1288">
        <v>340</v>
      </c>
      <c r="I1288">
        <v>0</v>
      </c>
      <c r="J1288">
        <v>748</v>
      </c>
      <c r="K1288">
        <v>9003</v>
      </c>
      <c r="L1288">
        <v>517</v>
      </c>
      <c r="M1288">
        <v>1</v>
      </c>
    </row>
    <row r="1289" spans="1:13" x14ac:dyDescent="0.25">
      <c r="A1289">
        <v>101</v>
      </c>
      <c r="B1289" s="1">
        <v>46295</v>
      </c>
      <c r="C1289">
        <v>69361</v>
      </c>
      <c r="D1289" t="s">
        <v>953</v>
      </c>
      <c r="E1289" t="s">
        <v>954</v>
      </c>
      <c r="F1289">
        <v>60009</v>
      </c>
      <c r="G1289" t="s">
        <v>1547</v>
      </c>
      <c r="H1289">
        <v>340</v>
      </c>
      <c r="I1289">
        <v>0</v>
      </c>
      <c r="J1289">
        <v>748</v>
      </c>
      <c r="K1289">
        <v>9003</v>
      </c>
      <c r="L1289">
        <v>517</v>
      </c>
      <c r="M1289">
        <v>1</v>
      </c>
    </row>
    <row r="1290" spans="1:13" x14ac:dyDescent="0.25">
      <c r="A1290">
        <v>101</v>
      </c>
      <c r="B1290" s="1">
        <v>46295</v>
      </c>
      <c r="C1290">
        <v>69361</v>
      </c>
      <c r="D1290" t="s">
        <v>953</v>
      </c>
      <c r="E1290" t="s">
        <v>954</v>
      </c>
      <c r="F1290">
        <v>390042</v>
      </c>
      <c r="G1290" t="s">
        <v>1548</v>
      </c>
      <c r="H1290">
        <v>96</v>
      </c>
      <c r="I1290">
        <v>0</v>
      </c>
      <c r="J1290">
        <v>231.36</v>
      </c>
      <c r="K1290">
        <v>9010</v>
      </c>
      <c r="L1290">
        <v>517</v>
      </c>
      <c r="M1290">
        <v>1</v>
      </c>
    </row>
    <row r="1291" spans="1:13" x14ac:dyDescent="0.25">
      <c r="A1291">
        <v>101</v>
      </c>
      <c r="B1291" s="1">
        <v>46295</v>
      </c>
      <c r="C1291">
        <v>69361</v>
      </c>
      <c r="D1291" t="s">
        <v>953</v>
      </c>
      <c r="E1291" t="s">
        <v>954</v>
      </c>
      <c r="F1291">
        <v>390265</v>
      </c>
      <c r="G1291" t="s">
        <v>1549</v>
      </c>
      <c r="H1291">
        <v>320</v>
      </c>
      <c r="I1291">
        <v>0</v>
      </c>
      <c r="J1291">
        <v>537.6</v>
      </c>
      <c r="K1291">
        <v>9010</v>
      </c>
      <c r="L1291">
        <v>517</v>
      </c>
      <c r="M1291">
        <v>1</v>
      </c>
    </row>
    <row r="1292" spans="1:13" x14ac:dyDescent="0.25">
      <c r="A1292">
        <v>101</v>
      </c>
      <c r="B1292" s="1">
        <v>46295</v>
      </c>
      <c r="C1292">
        <v>69361</v>
      </c>
      <c r="D1292" t="s">
        <v>953</v>
      </c>
      <c r="E1292" t="s">
        <v>954</v>
      </c>
      <c r="F1292">
        <v>390488</v>
      </c>
      <c r="G1292" t="s">
        <v>1550</v>
      </c>
      <c r="H1292">
        <v>960</v>
      </c>
      <c r="I1292">
        <v>0</v>
      </c>
      <c r="J1292" s="2">
        <v>1257.5999999999999</v>
      </c>
      <c r="K1292">
        <v>9010</v>
      </c>
      <c r="L1292">
        <v>517</v>
      </c>
      <c r="M1292">
        <v>1</v>
      </c>
    </row>
    <row r="1293" spans="1:13" x14ac:dyDescent="0.25">
      <c r="A1293">
        <v>101</v>
      </c>
      <c r="B1293" s="1">
        <v>46295</v>
      </c>
      <c r="C1293">
        <v>69362</v>
      </c>
      <c r="D1293" t="s">
        <v>953</v>
      </c>
      <c r="E1293" t="s">
        <v>954</v>
      </c>
      <c r="F1293">
        <v>390006</v>
      </c>
      <c r="G1293" t="s">
        <v>1551</v>
      </c>
      <c r="H1293">
        <v>920</v>
      </c>
      <c r="I1293">
        <v>0</v>
      </c>
      <c r="J1293" s="2">
        <v>3854.8</v>
      </c>
      <c r="K1293">
        <v>9010</v>
      </c>
      <c r="L1293">
        <v>517</v>
      </c>
      <c r="M1293">
        <v>1</v>
      </c>
    </row>
    <row r="1294" spans="1:13" x14ac:dyDescent="0.25">
      <c r="A1294">
        <v>101</v>
      </c>
      <c r="B1294" s="1">
        <v>46295</v>
      </c>
      <c r="C1294">
        <v>69362</v>
      </c>
      <c r="D1294" t="s">
        <v>953</v>
      </c>
      <c r="E1294" t="s">
        <v>954</v>
      </c>
      <c r="F1294">
        <v>390065</v>
      </c>
      <c r="G1294" t="s">
        <v>1552</v>
      </c>
      <c r="H1294">
        <v>18</v>
      </c>
      <c r="I1294">
        <v>0</v>
      </c>
      <c r="J1294">
        <v>622.79999999999995</v>
      </c>
      <c r="K1294">
        <v>9010</v>
      </c>
      <c r="L1294">
        <v>517</v>
      </c>
      <c r="M1294">
        <v>1</v>
      </c>
    </row>
    <row r="1295" spans="1:13" x14ac:dyDescent="0.25">
      <c r="A1295">
        <v>101</v>
      </c>
      <c r="B1295" s="1">
        <v>46295</v>
      </c>
      <c r="C1295">
        <v>69362</v>
      </c>
      <c r="D1295" t="s">
        <v>953</v>
      </c>
      <c r="E1295" t="s">
        <v>954</v>
      </c>
      <c r="F1295">
        <v>390065</v>
      </c>
      <c r="G1295" t="s">
        <v>1552</v>
      </c>
      <c r="H1295">
        <v>18</v>
      </c>
      <c r="I1295">
        <v>0</v>
      </c>
      <c r="J1295">
        <v>622.79999999999995</v>
      </c>
      <c r="K1295">
        <v>9010</v>
      </c>
      <c r="L1295">
        <v>517</v>
      </c>
      <c r="M1295">
        <v>1</v>
      </c>
    </row>
    <row r="1296" spans="1:13" x14ac:dyDescent="0.25">
      <c r="A1296">
        <v>101</v>
      </c>
      <c r="B1296" s="1">
        <v>46295</v>
      </c>
      <c r="C1296">
        <v>69365</v>
      </c>
      <c r="D1296" t="s">
        <v>353</v>
      </c>
      <c r="E1296" t="s">
        <v>354</v>
      </c>
      <c r="F1296">
        <v>15137</v>
      </c>
      <c r="G1296" t="s">
        <v>1168</v>
      </c>
      <c r="H1296">
        <v>24</v>
      </c>
      <c r="I1296">
        <v>0</v>
      </c>
      <c r="J1296">
        <v>168.96</v>
      </c>
      <c r="K1296">
        <v>9003</v>
      </c>
      <c r="L1296">
        <v>501</v>
      </c>
      <c r="M1296">
        <v>1</v>
      </c>
    </row>
    <row r="1297" spans="1:13" x14ac:dyDescent="0.25">
      <c r="A1297">
        <v>101</v>
      </c>
      <c r="B1297" s="1">
        <v>46295</v>
      </c>
      <c r="C1297">
        <v>69365</v>
      </c>
      <c r="D1297" t="s">
        <v>353</v>
      </c>
      <c r="E1297" t="s">
        <v>354</v>
      </c>
      <c r="F1297">
        <v>30065</v>
      </c>
      <c r="G1297" t="s">
        <v>1226</v>
      </c>
      <c r="H1297">
        <v>6</v>
      </c>
      <c r="I1297">
        <v>0</v>
      </c>
      <c r="J1297">
        <v>259.86</v>
      </c>
      <c r="K1297">
        <v>9003</v>
      </c>
      <c r="L1297">
        <v>501</v>
      </c>
      <c r="M1297">
        <v>1</v>
      </c>
    </row>
    <row r="1298" spans="1:13" x14ac:dyDescent="0.25">
      <c r="A1298">
        <v>101</v>
      </c>
      <c r="B1298" s="1">
        <v>46295</v>
      </c>
      <c r="C1298">
        <v>69365</v>
      </c>
      <c r="D1298" t="s">
        <v>353</v>
      </c>
      <c r="E1298" t="s">
        <v>354</v>
      </c>
      <c r="F1298">
        <v>150032</v>
      </c>
      <c r="G1298" t="s">
        <v>1435</v>
      </c>
      <c r="H1298">
        <v>30</v>
      </c>
      <c r="I1298">
        <v>0</v>
      </c>
      <c r="J1298">
        <v>510.6</v>
      </c>
      <c r="K1298">
        <v>9003</v>
      </c>
      <c r="L1298">
        <v>501</v>
      </c>
      <c r="M1298">
        <v>1</v>
      </c>
    </row>
    <row r="1299" spans="1:13" x14ac:dyDescent="0.25">
      <c r="A1299">
        <v>101</v>
      </c>
      <c r="B1299" s="1">
        <v>46295</v>
      </c>
      <c r="C1299">
        <v>69365</v>
      </c>
      <c r="D1299" t="s">
        <v>353</v>
      </c>
      <c r="E1299" t="s">
        <v>354</v>
      </c>
      <c r="F1299">
        <v>150086</v>
      </c>
      <c r="G1299" t="s">
        <v>1232</v>
      </c>
      <c r="H1299">
        <v>76</v>
      </c>
      <c r="I1299">
        <v>0</v>
      </c>
      <c r="J1299">
        <v>455.24</v>
      </c>
      <c r="K1299">
        <v>9003</v>
      </c>
      <c r="L1299">
        <v>501</v>
      </c>
      <c r="M1299">
        <v>1</v>
      </c>
    </row>
    <row r="1300" spans="1:13" x14ac:dyDescent="0.25">
      <c r="A1300">
        <v>101</v>
      </c>
      <c r="B1300" s="1">
        <v>46295</v>
      </c>
      <c r="C1300">
        <v>69365</v>
      </c>
      <c r="D1300" t="s">
        <v>353</v>
      </c>
      <c r="E1300" t="s">
        <v>354</v>
      </c>
      <c r="F1300">
        <v>280760</v>
      </c>
      <c r="G1300" t="s">
        <v>1127</v>
      </c>
      <c r="H1300">
        <v>60</v>
      </c>
      <c r="I1300">
        <v>0</v>
      </c>
      <c r="J1300">
        <v>450.6</v>
      </c>
      <c r="K1300">
        <v>9003</v>
      </c>
      <c r="L1300">
        <v>501</v>
      </c>
      <c r="M1300">
        <v>1</v>
      </c>
    </row>
    <row r="1301" spans="1:13" x14ac:dyDescent="0.25">
      <c r="A1301">
        <v>101</v>
      </c>
      <c r="B1301" s="1">
        <v>46296</v>
      </c>
      <c r="C1301">
        <v>69369</v>
      </c>
      <c r="D1301" t="s">
        <v>138</v>
      </c>
      <c r="E1301" t="s">
        <v>139</v>
      </c>
      <c r="F1301">
        <v>280760</v>
      </c>
      <c r="G1301" t="s">
        <v>1127</v>
      </c>
      <c r="H1301">
        <v>72</v>
      </c>
      <c r="I1301">
        <v>0</v>
      </c>
      <c r="J1301">
        <v>540.72</v>
      </c>
      <c r="K1301">
        <v>9003</v>
      </c>
      <c r="L1301">
        <v>501</v>
      </c>
      <c r="M1301">
        <v>1</v>
      </c>
    </row>
    <row r="1302" spans="1:13" x14ac:dyDescent="0.25">
      <c r="A1302">
        <v>101</v>
      </c>
      <c r="B1302" s="1">
        <v>46296</v>
      </c>
      <c r="C1302">
        <v>69370</v>
      </c>
      <c r="D1302" t="s">
        <v>157</v>
      </c>
      <c r="E1302" t="s">
        <v>158</v>
      </c>
      <c r="F1302">
        <v>50268</v>
      </c>
      <c r="G1302" t="s">
        <v>1221</v>
      </c>
      <c r="H1302">
        <v>3</v>
      </c>
      <c r="I1302">
        <v>0</v>
      </c>
      <c r="J1302">
        <v>27</v>
      </c>
      <c r="K1302">
        <v>9003</v>
      </c>
      <c r="L1302">
        <v>501</v>
      </c>
      <c r="M1302">
        <v>1</v>
      </c>
    </row>
    <row r="1303" spans="1:13" x14ac:dyDescent="0.25">
      <c r="A1303">
        <v>101</v>
      </c>
      <c r="B1303" s="1">
        <v>46296</v>
      </c>
      <c r="C1303">
        <v>69370</v>
      </c>
      <c r="D1303" t="s">
        <v>157</v>
      </c>
      <c r="E1303" t="s">
        <v>158</v>
      </c>
      <c r="F1303">
        <v>250006</v>
      </c>
      <c r="G1303" t="s">
        <v>1155</v>
      </c>
      <c r="H1303">
        <v>30</v>
      </c>
      <c r="I1303">
        <v>0</v>
      </c>
      <c r="J1303">
        <v>283.5</v>
      </c>
      <c r="K1303">
        <v>9003</v>
      </c>
      <c r="L1303">
        <v>501</v>
      </c>
      <c r="M1303">
        <v>1</v>
      </c>
    </row>
    <row r="1304" spans="1:13" x14ac:dyDescent="0.25">
      <c r="A1304">
        <v>101</v>
      </c>
      <c r="B1304" s="1">
        <v>46296</v>
      </c>
      <c r="C1304">
        <v>69370</v>
      </c>
      <c r="D1304" t="s">
        <v>157</v>
      </c>
      <c r="E1304" t="s">
        <v>158</v>
      </c>
      <c r="F1304">
        <v>390019</v>
      </c>
      <c r="G1304" t="s">
        <v>1224</v>
      </c>
      <c r="H1304">
        <v>177</v>
      </c>
      <c r="I1304">
        <v>0</v>
      </c>
      <c r="J1304" s="2">
        <v>1593</v>
      </c>
      <c r="L1304">
        <v>501</v>
      </c>
      <c r="M1304">
        <v>1</v>
      </c>
    </row>
    <row r="1305" spans="1:13" x14ac:dyDescent="0.25">
      <c r="A1305">
        <v>101</v>
      </c>
      <c r="B1305" s="1">
        <v>46296</v>
      </c>
      <c r="C1305">
        <v>69375</v>
      </c>
      <c r="D1305" t="s">
        <v>112</v>
      </c>
      <c r="E1305" t="s">
        <v>113</v>
      </c>
      <c r="F1305">
        <v>130003</v>
      </c>
      <c r="G1305" t="s">
        <v>1389</v>
      </c>
      <c r="H1305">
        <v>2</v>
      </c>
      <c r="I1305">
        <v>0</v>
      </c>
      <c r="J1305">
        <v>16.72</v>
      </c>
      <c r="K1305">
        <v>9003</v>
      </c>
      <c r="L1305">
        <v>501</v>
      </c>
      <c r="M1305">
        <v>1</v>
      </c>
    </row>
    <row r="1306" spans="1:13" x14ac:dyDescent="0.25">
      <c r="A1306">
        <v>101</v>
      </c>
      <c r="B1306" s="1">
        <v>46296</v>
      </c>
      <c r="C1306">
        <v>69375</v>
      </c>
      <c r="D1306" t="s">
        <v>112</v>
      </c>
      <c r="E1306" t="s">
        <v>113</v>
      </c>
      <c r="F1306">
        <v>150027</v>
      </c>
      <c r="G1306" t="s">
        <v>1230</v>
      </c>
      <c r="H1306">
        <v>20</v>
      </c>
      <c r="I1306">
        <v>0</v>
      </c>
      <c r="J1306">
        <v>183</v>
      </c>
      <c r="K1306">
        <v>9003</v>
      </c>
      <c r="L1306">
        <v>501</v>
      </c>
      <c r="M1306">
        <v>1</v>
      </c>
    </row>
    <row r="1307" spans="1:13" x14ac:dyDescent="0.25">
      <c r="A1307">
        <v>101</v>
      </c>
      <c r="B1307" s="1">
        <v>46296</v>
      </c>
      <c r="C1307">
        <v>69375</v>
      </c>
      <c r="D1307" t="s">
        <v>112</v>
      </c>
      <c r="E1307" t="s">
        <v>113</v>
      </c>
      <c r="F1307">
        <v>150032</v>
      </c>
      <c r="G1307" t="s">
        <v>1435</v>
      </c>
      <c r="H1307">
        <v>30</v>
      </c>
      <c r="I1307">
        <v>0</v>
      </c>
      <c r="J1307">
        <v>510.6</v>
      </c>
      <c r="K1307">
        <v>9003</v>
      </c>
      <c r="L1307">
        <v>501</v>
      </c>
      <c r="M1307">
        <v>1</v>
      </c>
    </row>
    <row r="1308" spans="1:13" x14ac:dyDescent="0.25">
      <c r="A1308">
        <v>101</v>
      </c>
      <c r="B1308" s="1">
        <v>46296</v>
      </c>
      <c r="C1308">
        <v>69375</v>
      </c>
      <c r="D1308" t="s">
        <v>112</v>
      </c>
      <c r="E1308" t="s">
        <v>113</v>
      </c>
      <c r="F1308">
        <v>150034</v>
      </c>
      <c r="G1308" t="s">
        <v>1231</v>
      </c>
      <c r="H1308" s="7">
        <v>1350</v>
      </c>
      <c r="I1308">
        <v>0</v>
      </c>
      <c r="J1308">
        <v>999</v>
      </c>
      <c r="K1308">
        <v>9003</v>
      </c>
      <c r="L1308">
        <v>501</v>
      </c>
      <c r="M1308">
        <v>1</v>
      </c>
    </row>
    <row r="1309" spans="1:13" x14ac:dyDescent="0.25">
      <c r="A1309">
        <v>101</v>
      </c>
      <c r="B1309" s="1">
        <v>46296</v>
      </c>
      <c r="C1309">
        <v>69375</v>
      </c>
      <c r="D1309" t="s">
        <v>112</v>
      </c>
      <c r="E1309" t="s">
        <v>113</v>
      </c>
      <c r="F1309">
        <v>150087</v>
      </c>
      <c r="G1309" t="s">
        <v>1390</v>
      </c>
      <c r="H1309">
        <v>40</v>
      </c>
      <c r="I1309">
        <v>0</v>
      </c>
      <c r="J1309">
        <v>425.6</v>
      </c>
      <c r="K1309">
        <v>9003</v>
      </c>
      <c r="L1309">
        <v>501</v>
      </c>
      <c r="M1309">
        <v>1</v>
      </c>
    </row>
    <row r="1310" spans="1:13" x14ac:dyDescent="0.25">
      <c r="A1310">
        <v>101</v>
      </c>
      <c r="B1310" s="1">
        <v>46296</v>
      </c>
      <c r="C1310">
        <v>69375</v>
      </c>
      <c r="D1310" t="s">
        <v>112</v>
      </c>
      <c r="E1310" t="s">
        <v>113</v>
      </c>
      <c r="F1310">
        <v>150119</v>
      </c>
      <c r="G1310" t="s">
        <v>1391</v>
      </c>
      <c r="H1310">
        <v>11</v>
      </c>
      <c r="I1310">
        <v>0</v>
      </c>
      <c r="J1310">
        <v>524.80999999999995</v>
      </c>
      <c r="K1310">
        <v>9003</v>
      </c>
      <c r="L1310">
        <v>501</v>
      </c>
      <c r="M1310">
        <v>1</v>
      </c>
    </row>
    <row r="1311" spans="1:13" x14ac:dyDescent="0.25">
      <c r="A1311">
        <v>101</v>
      </c>
      <c r="B1311" s="1">
        <v>46296</v>
      </c>
      <c r="C1311">
        <v>69375</v>
      </c>
      <c r="D1311" t="s">
        <v>112</v>
      </c>
      <c r="E1311" t="s">
        <v>113</v>
      </c>
      <c r="F1311">
        <v>150121</v>
      </c>
      <c r="G1311" t="s">
        <v>1392</v>
      </c>
      <c r="H1311">
        <v>20</v>
      </c>
      <c r="I1311">
        <v>0</v>
      </c>
      <c r="J1311">
        <v>133.4</v>
      </c>
      <c r="K1311">
        <v>9003</v>
      </c>
      <c r="L1311">
        <v>501</v>
      </c>
      <c r="M1311">
        <v>1</v>
      </c>
    </row>
    <row r="1312" spans="1:13" x14ac:dyDescent="0.25">
      <c r="A1312">
        <v>101</v>
      </c>
      <c r="B1312" s="1">
        <v>46296</v>
      </c>
      <c r="C1312">
        <v>69375</v>
      </c>
      <c r="D1312" t="s">
        <v>112</v>
      </c>
      <c r="E1312" t="s">
        <v>113</v>
      </c>
      <c r="F1312">
        <v>150397</v>
      </c>
      <c r="G1312" t="s">
        <v>1393</v>
      </c>
      <c r="H1312">
        <v>59</v>
      </c>
      <c r="I1312">
        <v>0</v>
      </c>
      <c r="J1312">
        <v>575.84</v>
      </c>
      <c r="K1312">
        <v>9003</v>
      </c>
      <c r="L1312">
        <v>501</v>
      </c>
      <c r="M1312">
        <v>1</v>
      </c>
    </row>
    <row r="1313" spans="1:13" x14ac:dyDescent="0.25">
      <c r="A1313">
        <v>101</v>
      </c>
      <c r="B1313" s="1">
        <v>46296</v>
      </c>
      <c r="C1313">
        <v>69375</v>
      </c>
      <c r="D1313" t="s">
        <v>112</v>
      </c>
      <c r="E1313" t="s">
        <v>113</v>
      </c>
      <c r="F1313">
        <v>150433</v>
      </c>
      <c r="G1313" t="s">
        <v>1553</v>
      </c>
      <c r="H1313">
        <v>18</v>
      </c>
      <c r="I1313">
        <v>0</v>
      </c>
      <c r="J1313">
        <v>61.56</v>
      </c>
      <c r="K1313">
        <v>9003</v>
      </c>
      <c r="L1313">
        <v>501</v>
      </c>
      <c r="M1313">
        <v>1</v>
      </c>
    </row>
    <row r="1314" spans="1:13" x14ac:dyDescent="0.25">
      <c r="A1314">
        <v>101</v>
      </c>
      <c r="B1314" s="1">
        <v>46296</v>
      </c>
      <c r="C1314">
        <v>69376</v>
      </c>
      <c r="D1314" t="s">
        <v>112</v>
      </c>
      <c r="E1314" t="s">
        <v>113</v>
      </c>
      <c r="F1314">
        <v>15136</v>
      </c>
      <c r="G1314" t="s">
        <v>1167</v>
      </c>
      <c r="H1314">
        <v>612</v>
      </c>
      <c r="I1314">
        <v>0</v>
      </c>
      <c r="J1314" s="2">
        <v>3519</v>
      </c>
      <c r="K1314">
        <v>9003</v>
      </c>
      <c r="L1314">
        <v>501</v>
      </c>
      <c r="M1314">
        <v>1</v>
      </c>
    </row>
    <row r="1315" spans="1:13" x14ac:dyDescent="0.25">
      <c r="A1315">
        <v>101</v>
      </c>
      <c r="B1315" s="1">
        <v>46296</v>
      </c>
      <c r="C1315">
        <v>69376</v>
      </c>
      <c r="D1315" t="s">
        <v>112</v>
      </c>
      <c r="E1315" t="s">
        <v>113</v>
      </c>
      <c r="F1315">
        <v>15137</v>
      </c>
      <c r="G1315" t="s">
        <v>1168</v>
      </c>
      <c r="H1315">
        <v>222</v>
      </c>
      <c r="I1315">
        <v>0</v>
      </c>
      <c r="J1315" s="2">
        <v>1562.88</v>
      </c>
      <c r="K1315">
        <v>9003</v>
      </c>
      <c r="L1315">
        <v>501</v>
      </c>
      <c r="M1315">
        <v>1</v>
      </c>
    </row>
    <row r="1316" spans="1:13" x14ac:dyDescent="0.25">
      <c r="A1316">
        <v>101</v>
      </c>
      <c r="B1316" s="1">
        <v>46296</v>
      </c>
      <c r="C1316">
        <v>69380</v>
      </c>
      <c r="D1316" t="s">
        <v>134</v>
      </c>
      <c r="E1316" t="s">
        <v>135</v>
      </c>
      <c r="F1316">
        <v>15136</v>
      </c>
      <c r="G1316" t="s">
        <v>1167</v>
      </c>
      <c r="H1316">
        <v>426</v>
      </c>
      <c r="I1316">
        <v>0</v>
      </c>
      <c r="J1316" s="2">
        <v>2449.5</v>
      </c>
      <c r="K1316">
        <v>9003</v>
      </c>
      <c r="L1316">
        <v>501</v>
      </c>
      <c r="M1316">
        <v>1</v>
      </c>
    </row>
    <row r="1317" spans="1:13" x14ac:dyDescent="0.25">
      <c r="A1317">
        <v>101</v>
      </c>
      <c r="B1317" s="1">
        <v>46296</v>
      </c>
      <c r="C1317">
        <v>69380</v>
      </c>
      <c r="D1317" t="s">
        <v>134</v>
      </c>
      <c r="E1317" t="s">
        <v>135</v>
      </c>
      <c r="F1317">
        <v>15137</v>
      </c>
      <c r="G1317" t="s">
        <v>1168</v>
      </c>
      <c r="H1317">
        <v>180</v>
      </c>
      <c r="I1317">
        <v>0</v>
      </c>
      <c r="J1317" s="2">
        <v>1267.2</v>
      </c>
      <c r="K1317">
        <v>9003</v>
      </c>
      <c r="L1317">
        <v>501</v>
      </c>
      <c r="M1317">
        <v>1</v>
      </c>
    </row>
    <row r="1318" spans="1:13" x14ac:dyDescent="0.25">
      <c r="A1318">
        <v>101</v>
      </c>
      <c r="B1318" s="1">
        <v>46296</v>
      </c>
      <c r="C1318">
        <v>69382</v>
      </c>
      <c r="D1318" t="s">
        <v>134</v>
      </c>
      <c r="E1318" t="s">
        <v>135</v>
      </c>
      <c r="F1318">
        <v>15545</v>
      </c>
      <c r="G1318" t="s">
        <v>1554</v>
      </c>
      <c r="H1318">
        <v>20</v>
      </c>
      <c r="I1318">
        <v>0</v>
      </c>
      <c r="J1318">
        <v>106</v>
      </c>
      <c r="K1318">
        <v>9003</v>
      </c>
      <c r="L1318">
        <v>501</v>
      </c>
      <c r="M1318">
        <v>1</v>
      </c>
    </row>
    <row r="1319" spans="1:13" x14ac:dyDescent="0.25">
      <c r="A1319">
        <v>101</v>
      </c>
      <c r="B1319" s="1">
        <v>46296</v>
      </c>
      <c r="C1319">
        <v>69382</v>
      </c>
      <c r="D1319" t="s">
        <v>134</v>
      </c>
      <c r="E1319" t="s">
        <v>135</v>
      </c>
      <c r="F1319">
        <v>15616</v>
      </c>
      <c r="G1319" t="s">
        <v>1555</v>
      </c>
      <c r="H1319">
        <v>2</v>
      </c>
      <c r="I1319">
        <v>0</v>
      </c>
      <c r="J1319">
        <v>5.38</v>
      </c>
      <c r="L1319">
        <v>802</v>
      </c>
      <c r="M1319">
        <v>1</v>
      </c>
    </row>
    <row r="1320" spans="1:13" x14ac:dyDescent="0.25">
      <c r="A1320">
        <v>101</v>
      </c>
      <c r="B1320" s="1">
        <v>46296</v>
      </c>
      <c r="C1320">
        <v>69382</v>
      </c>
      <c r="D1320" t="s">
        <v>134</v>
      </c>
      <c r="E1320" t="s">
        <v>135</v>
      </c>
      <c r="F1320">
        <v>30065</v>
      </c>
      <c r="G1320" t="s">
        <v>1226</v>
      </c>
      <c r="H1320">
        <v>91</v>
      </c>
      <c r="I1320">
        <v>0</v>
      </c>
      <c r="J1320" s="2">
        <v>3941.21</v>
      </c>
      <c r="K1320">
        <v>9003</v>
      </c>
      <c r="L1320">
        <v>501</v>
      </c>
      <c r="M1320">
        <v>1</v>
      </c>
    </row>
    <row r="1321" spans="1:13" x14ac:dyDescent="0.25">
      <c r="A1321">
        <v>101</v>
      </c>
      <c r="B1321" s="1">
        <v>46296</v>
      </c>
      <c r="C1321">
        <v>69382</v>
      </c>
      <c r="D1321" t="s">
        <v>134</v>
      </c>
      <c r="E1321" t="s">
        <v>135</v>
      </c>
      <c r="F1321">
        <v>30065</v>
      </c>
      <c r="G1321" t="s">
        <v>1226</v>
      </c>
      <c r="H1321">
        <v>91</v>
      </c>
      <c r="I1321">
        <v>0</v>
      </c>
      <c r="J1321" s="2">
        <v>3941.21</v>
      </c>
      <c r="K1321">
        <v>9003</v>
      </c>
      <c r="L1321">
        <v>501</v>
      </c>
      <c r="M1321">
        <v>1</v>
      </c>
    </row>
    <row r="1322" spans="1:13" x14ac:dyDescent="0.25">
      <c r="A1322">
        <v>101</v>
      </c>
      <c r="B1322" s="1">
        <v>46296</v>
      </c>
      <c r="C1322">
        <v>69382</v>
      </c>
      <c r="D1322" t="s">
        <v>134</v>
      </c>
      <c r="E1322" t="s">
        <v>135</v>
      </c>
      <c r="F1322">
        <v>30068</v>
      </c>
      <c r="G1322" t="s">
        <v>1530</v>
      </c>
      <c r="H1322">
        <v>16</v>
      </c>
      <c r="I1322">
        <v>0</v>
      </c>
      <c r="J1322" s="2">
        <v>1283.04</v>
      </c>
      <c r="K1322">
        <v>9003</v>
      </c>
      <c r="L1322">
        <v>501</v>
      </c>
      <c r="M1322">
        <v>1</v>
      </c>
    </row>
    <row r="1323" spans="1:13" x14ac:dyDescent="0.25">
      <c r="A1323">
        <v>101</v>
      </c>
      <c r="B1323" s="1">
        <v>46296</v>
      </c>
      <c r="C1323">
        <v>69382</v>
      </c>
      <c r="D1323" t="s">
        <v>134</v>
      </c>
      <c r="E1323" t="s">
        <v>135</v>
      </c>
      <c r="F1323">
        <v>30068</v>
      </c>
      <c r="G1323" t="s">
        <v>1530</v>
      </c>
      <c r="H1323">
        <v>16</v>
      </c>
      <c r="I1323">
        <v>0</v>
      </c>
      <c r="J1323" s="2">
        <v>1283.04</v>
      </c>
      <c r="K1323">
        <v>9003</v>
      </c>
      <c r="L1323">
        <v>501</v>
      </c>
      <c r="M1323">
        <v>1</v>
      </c>
    </row>
    <row r="1324" spans="1:13" x14ac:dyDescent="0.25">
      <c r="A1324">
        <v>101</v>
      </c>
      <c r="B1324" s="1">
        <v>46296</v>
      </c>
      <c r="C1324">
        <v>69382</v>
      </c>
      <c r="D1324" t="s">
        <v>134</v>
      </c>
      <c r="E1324" t="s">
        <v>135</v>
      </c>
      <c r="F1324">
        <v>30069</v>
      </c>
      <c r="G1324" t="s">
        <v>1556</v>
      </c>
      <c r="H1324">
        <v>7</v>
      </c>
      <c r="I1324">
        <v>0</v>
      </c>
      <c r="J1324">
        <v>370.02</v>
      </c>
      <c r="K1324">
        <v>9003</v>
      </c>
      <c r="L1324">
        <v>501</v>
      </c>
      <c r="M1324">
        <v>1</v>
      </c>
    </row>
    <row r="1325" spans="1:13" x14ac:dyDescent="0.25">
      <c r="A1325">
        <v>101</v>
      </c>
      <c r="B1325" s="1">
        <v>46296</v>
      </c>
      <c r="C1325">
        <v>69382</v>
      </c>
      <c r="D1325" t="s">
        <v>134</v>
      </c>
      <c r="E1325" t="s">
        <v>135</v>
      </c>
      <c r="F1325">
        <v>100039</v>
      </c>
      <c r="G1325" t="s">
        <v>1557</v>
      </c>
      <c r="H1325">
        <v>4</v>
      </c>
      <c r="I1325">
        <v>0</v>
      </c>
      <c r="J1325">
        <v>217.2</v>
      </c>
      <c r="K1325">
        <v>9003</v>
      </c>
      <c r="L1325">
        <v>501</v>
      </c>
      <c r="M1325">
        <v>1</v>
      </c>
    </row>
    <row r="1326" spans="1:13" x14ac:dyDescent="0.25">
      <c r="A1326">
        <v>101</v>
      </c>
      <c r="B1326" s="1">
        <v>46296</v>
      </c>
      <c r="C1326">
        <v>69382</v>
      </c>
      <c r="D1326" t="s">
        <v>134</v>
      </c>
      <c r="E1326" t="s">
        <v>135</v>
      </c>
      <c r="F1326">
        <v>130004</v>
      </c>
      <c r="G1326" t="s">
        <v>1518</v>
      </c>
      <c r="H1326">
        <v>18</v>
      </c>
      <c r="I1326">
        <v>0</v>
      </c>
      <c r="J1326" s="2">
        <v>1110.78</v>
      </c>
      <c r="K1326">
        <v>9003</v>
      </c>
      <c r="L1326">
        <v>501</v>
      </c>
      <c r="M1326">
        <v>1</v>
      </c>
    </row>
    <row r="1327" spans="1:13" x14ac:dyDescent="0.25">
      <c r="A1327">
        <v>101</v>
      </c>
      <c r="B1327" s="1">
        <v>46296</v>
      </c>
      <c r="C1327">
        <v>69382</v>
      </c>
      <c r="D1327" t="s">
        <v>134</v>
      </c>
      <c r="E1327" t="s">
        <v>135</v>
      </c>
      <c r="F1327">
        <v>150004</v>
      </c>
      <c r="G1327" t="s">
        <v>1524</v>
      </c>
      <c r="H1327">
        <v>44</v>
      </c>
      <c r="I1327">
        <v>0</v>
      </c>
      <c r="J1327" s="2">
        <v>8836.52</v>
      </c>
      <c r="K1327">
        <v>9003</v>
      </c>
      <c r="L1327">
        <v>501</v>
      </c>
      <c r="M1327">
        <v>1</v>
      </c>
    </row>
    <row r="1328" spans="1:13" x14ac:dyDescent="0.25">
      <c r="A1328">
        <v>101</v>
      </c>
      <c r="B1328" s="1">
        <v>46296</v>
      </c>
      <c r="C1328">
        <v>69382</v>
      </c>
      <c r="D1328" t="s">
        <v>134</v>
      </c>
      <c r="E1328" t="s">
        <v>135</v>
      </c>
      <c r="F1328">
        <v>150026</v>
      </c>
      <c r="G1328" t="s">
        <v>1404</v>
      </c>
      <c r="H1328">
        <v>340</v>
      </c>
      <c r="I1328">
        <v>0</v>
      </c>
      <c r="J1328" s="2">
        <v>1689.8</v>
      </c>
      <c r="K1328">
        <v>9003</v>
      </c>
      <c r="L1328">
        <v>501</v>
      </c>
      <c r="M1328">
        <v>1</v>
      </c>
    </row>
    <row r="1329" spans="1:13" x14ac:dyDescent="0.25">
      <c r="A1329">
        <v>101</v>
      </c>
      <c r="B1329" s="1">
        <v>46296</v>
      </c>
      <c r="C1329">
        <v>69382</v>
      </c>
      <c r="D1329" t="s">
        <v>134</v>
      </c>
      <c r="E1329" t="s">
        <v>135</v>
      </c>
      <c r="F1329">
        <v>150028</v>
      </c>
      <c r="G1329" t="s">
        <v>1497</v>
      </c>
      <c r="H1329">
        <v>40</v>
      </c>
      <c r="I1329">
        <v>0</v>
      </c>
      <c r="J1329">
        <v>460</v>
      </c>
      <c r="K1329">
        <v>9003</v>
      </c>
      <c r="L1329">
        <v>501</v>
      </c>
      <c r="M1329">
        <v>1</v>
      </c>
    </row>
    <row r="1330" spans="1:13" x14ac:dyDescent="0.25">
      <c r="A1330">
        <v>101</v>
      </c>
      <c r="B1330" s="1">
        <v>46296</v>
      </c>
      <c r="C1330">
        <v>69382</v>
      </c>
      <c r="D1330" t="s">
        <v>134</v>
      </c>
      <c r="E1330" t="s">
        <v>135</v>
      </c>
      <c r="F1330">
        <v>150034</v>
      </c>
      <c r="G1330" t="s">
        <v>1231</v>
      </c>
      <c r="H1330" s="7">
        <v>1350</v>
      </c>
      <c r="I1330">
        <v>0</v>
      </c>
      <c r="J1330">
        <v>999</v>
      </c>
      <c r="K1330">
        <v>9003</v>
      </c>
      <c r="L1330">
        <v>501</v>
      </c>
      <c r="M1330">
        <v>1</v>
      </c>
    </row>
    <row r="1331" spans="1:13" x14ac:dyDescent="0.25">
      <c r="A1331">
        <v>101</v>
      </c>
      <c r="B1331" s="1">
        <v>46296</v>
      </c>
      <c r="C1331">
        <v>69382</v>
      </c>
      <c r="D1331" t="s">
        <v>134</v>
      </c>
      <c r="E1331" t="s">
        <v>135</v>
      </c>
      <c r="F1331">
        <v>150080</v>
      </c>
      <c r="G1331" t="s">
        <v>1516</v>
      </c>
      <c r="H1331">
        <v>3</v>
      </c>
      <c r="I1331">
        <v>0</v>
      </c>
      <c r="J1331">
        <v>21.03</v>
      </c>
      <c r="K1331">
        <v>9003</v>
      </c>
      <c r="L1331">
        <v>802</v>
      </c>
      <c r="M1331">
        <v>1</v>
      </c>
    </row>
    <row r="1332" spans="1:13" x14ac:dyDescent="0.25">
      <c r="A1332">
        <v>101</v>
      </c>
      <c r="B1332" s="1">
        <v>46296</v>
      </c>
      <c r="C1332">
        <v>69382</v>
      </c>
      <c r="D1332" t="s">
        <v>134</v>
      </c>
      <c r="E1332" t="s">
        <v>135</v>
      </c>
      <c r="F1332">
        <v>150080</v>
      </c>
      <c r="G1332" t="s">
        <v>1516</v>
      </c>
      <c r="H1332">
        <v>3</v>
      </c>
      <c r="I1332">
        <v>0</v>
      </c>
      <c r="J1332">
        <v>21.03</v>
      </c>
      <c r="K1332">
        <v>9003</v>
      </c>
      <c r="L1332">
        <v>802</v>
      </c>
      <c r="M1332">
        <v>1</v>
      </c>
    </row>
    <row r="1333" spans="1:13" x14ac:dyDescent="0.25">
      <c r="A1333">
        <v>101</v>
      </c>
      <c r="B1333" s="1">
        <v>46296</v>
      </c>
      <c r="C1333">
        <v>69382</v>
      </c>
      <c r="D1333" t="s">
        <v>134</v>
      </c>
      <c r="E1333" t="s">
        <v>135</v>
      </c>
      <c r="F1333">
        <v>150084</v>
      </c>
      <c r="G1333" t="s">
        <v>1558</v>
      </c>
      <c r="H1333">
        <v>1</v>
      </c>
      <c r="I1333">
        <v>0</v>
      </c>
      <c r="J1333">
        <v>19.21</v>
      </c>
      <c r="L1333">
        <v>501</v>
      </c>
      <c r="M1333">
        <v>1</v>
      </c>
    </row>
    <row r="1334" spans="1:13" x14ac:dyDescent="0.25">
      <c r="A1334">
        <v>101</v>
      </c>
      <c r="B1334" s="1">
        <v>46296</v>
      </c>
      <c r="C1334">
        <v>69382</v>
      </c>
      <c r="D1334" t="s">
        <v>134</v>
      </c>
      <c r="E1334" t="s">
        <v>135</v>
      </c>
      <c r="F1334">
        <v>150085</v>
      </c>
      <c r="G1334" t="s">
        <v>1559</v>
      </c>
      <c r="H1334">
        <v>12</v>
      </c>
      <c r="I1334">
        <v>0</v>
      </c>
      <c r="J1334">
        <v>294.48</v>
      </c>
      <c r="K1334">
        <v>9003</v>
      </c>
      <c r="L1334">
        <v>501</v>
      </c>
      <c r="M1334">
        <v>1</v>
      </c>
    </row>
    <row r="1335" spans="1:13" x14ac:dyDescent="0.25">
      <c r="A1335">
        <v>101</v>
      </c>
      <c r="B1335" s="1">
        <v>46296</v>
      </c>
      <c r="C1335">
        <v>69382</v>
      </c>
      <c r="D1335" t="s">
        <v>134</v>
      </c>
      <c r="E1335" t="s">
        <v>135</v>
      </c>
      <c r="F1335">
        <v>150091</v>
      </c>
      <c r="G1335" t="s">
        <v>1560</v>
      </c>
      <c r="H1335">
        <v>1</v>
      </c>
      <c r="I1335">
        <v>0</v>
      </c>
      <c r="J1335">
        <v>43.11</v>
      </c>
      <c r="K1335">
        <v>9003</v>
      </c>
      <c r="L1335">
        <v>802</v>
      </c>
      <c r="M1335">
        <v>1</v>
      </c>
    </row>
    <row r="1336" spans="1:13" x14ac:dyDescent="0.25">
      <c r="A1336">
        <v>101</v>
      </c>
      <c r="B1336" s="1">
        <v>46296</v>
      </c>
      <c r="C1336">
        <v>69382</v>
      </c>
      <c r="D1336" t="s">
        <v>134</v>
      </c>
      <c r="E1336" t="s">
        <v>135</v>
      </c>
      <c r="F1336">
        <v>150115</v>
      </c>
      <c r="G1336" t="s">
        <v>1437</v>
      </c>
      <c r="H1336">
        <v>16</v>
      </c>
      <c r="I1336">
        <v>0</v>
      </c>
      <c r="J1336">
        <v>197.6</v>
      </c>
      <c r="K1336">
        <v>9003</v>
      </c>
      <c r="L1336">
        <v>501</v>
      </c>
      <c r="M1336">
        <v>1</v>
      </c>
    </row>
    <row r="1337" spans="1:13" x14ac:dyDescent="0.25">
      <c r="A1337">
        <v>101</v>
      </c>
      <c r="B1337" s="1">
        <v>46296</v>
      </c>
      <c r="C1337">
        <v>69382</v>
      </c>
      <c r="D1337" t="s">
        <v>134</v>
      </c>
      <c r="E1337" t="s">
        <v>135</v>
      </c>
      <c r="F1337">
        <v>150125</v>
      </c>
      <c r="G1337" t="s">
        <v>1438</v>
      </c>
      <c r="H1337">
        <v>4</v>
      </c>
      <c r="I1337">
        <v>0</v>
      </c>
      <c r="J1337">
        <v>117.16</v>
      </c>
      <c r="K1337">
        <v>9003</v>
      </c>
      <c r="L1337">
        <v>501</v>
      </c>
      <c r="M1337">
        <v>1</v>
      </c>
    </row>
    <row r="1338" spans="1:13" x14ac:dyDescent="0.25">
      <c r="A1338">
        <v>101</v>
      </c>
      <c r="B1338" s="1">
        <v>46296</v>
      </c>
      <c r="C1338">
        <v>69382</v>
      </c>
      <c r="D1338" t="s">
        <v>134</v>
      </c>
      <c r="E1338" t="s">
        <v>135</v>
      </c>
      <c r="F1338">
        <v>150384</v>
      </c>
      <c r="G1338" t="s">
        <v>1561</v>
      </c>
      <c r="H1338">
        <v>18</v>
      </c>
      <c r="I1338">
        <v>0</v>
      </c>
      <c r="J1338">
        <v>878.58</v>
      </c>
      <c r="K1338">
        <v>9003</v>
      </c>
      <c r="L1338">
        <v>802</v>
      </c>
      <c r="M1338">
        <v>1</v>
      </c>
    </row>
    <row r="1339" spans="1:13" x14ac:dyDescent="0.25">
      <c r="A1339">
        <v>101</v>
      </c>
      <c r="B1339" s="1">
        <v>46296</v>
      </c>
      <c r="C1339">
        <v>69382</v>
      </c>
      <c r="D1339" t="s">
        <v>134</v>
      </c>
      <c r="E1339" t="s">
        <v>135</v>
      </c>
      <c r="F1339">
        <v>150384</v>
      </c>
      <c r="G1339" t="s">
        <v>1561</v>
      </c>
      <c r="H1339">
        <v>18</v>
      </c>
      <c r="I1339">
        <v>0</v>
      </c>
      <c r="J1339">
        <v>878.58</v>
      </c>
      <c r="K1339">
        <v>9003</v>
      </c>
      <c r="L1339">
        <v>802</v>
      </c>
      <c r="M1339">
        <v>1</v>
      </c>
    </row>
    <row r="1340" spans="1:13" x14ac:dyDescent="0.25">
      <c r="A1340">
        <v>101</v>
      </c>
      <c r="B1340" s="1">
        <v>46296</v>
      </c>
      <c r="C1340">
        <v>69382</v>
      </c>
      <c r="D1340" t="s">
        <v>134</v>
      </c>
      <c r="E1340" t="s">
        <v>135</v>
      </c>
      <c r="F1340">
        <v>150385</v>
      </c>
      <c r="G1340" t="s">
        <v>1562</v>
      </c>
      <c r="H1340">
        <v>9</v>
      </c>
      <c r="I1340">
        <v>0</v>
      </c>
      <c r="J1340">
        <v>292.86</v>
      </c>
      <c r="K1340">
        <v>9003</v>
      </c>
      <c r="L1340">
        <v>802</v>
      </c>
      <c r="M1340">
        <v>1</v>
      </c>
    </row>
    <row r="1341" spans="1:13" x14ac:dyDescent="0.25">
      <c r="A1341">
        <v>101</v>
      </c>
      <c r="B1341" s="1">
        <v>46296</v>
      </c>
      <c r="C1341">
        <v>69382</v>
      </c>
      <c r="D1341" t="s">
        <v>134</v>
      </c>
      <c r="E1341" t="s">
        <v>135</v>
      </c>
      <c r="F1341">
        <v>150433</v>
      </c>
      <c r="G1341" t="s">
        <v>1553</v>
      </c>
      <c r="H1341">
        <v>40</v>
      </c>
      <c r="I1341">
        <v>0</v>
      </c>
      <c r="J1341">
        <v>136.80000000000001</v>
      </c>
      <c r="K1341">
        <v>9003</v>
      </c>
      <c r="L1341">
        <v>501</v>
      </c>
      <c r="M1341">
        <v>1</v>
      </c>
    </row>
    <row r="1342" spans="1:13" x14ac:dyDescent="0.25">
      <c r="A1342">
        <v>101</v>
      </c>
      <c r="B1342" s="1">
        <v>46296</v>
      </c>
      <c r="C1342">
        <v>69382</v>
      </c>
      <c r="D1342" t="s">
        <v>134</v>
      </c>
      <c r="E1342" t="s">
        <v>135</v>
      </c>
      <c r="F1342">
        <v>280696</v>
      </c>
      <c r="G1342" t="s">
        <v>1525</v>
      </c>
      <c r="H1342">
        <v>1</v>
      </c>
      <c r="I1342">
        <v>0</v>
      </c>
      <c r="J1342">
        <v>7.25</v>
      </c>
      <c r="K1342">
        <v>9003</v>
      </c>
      <c r="L1342">
        <v>802</v>
      </c>
      <c r="M1342">
        <v>1</v>
      </c>
    </row>
    <row r="1343" spans="1:13" x14ac:dyDescent="0.25">
      <c r="A1343">
        <v>101</v>
      </c>
      <c r="B1343" s="1">
        <v>46296</v>
      </c>
      <c r="C1343">
        <v>69382</v>
      </c>
      <c r="D1343" t="s">
        <v>134</v>
      </c>
      <c r="E1343" t="s">
        <v>135</v>
      </c>
      <c r="F1343">
        <v>280714</v>
      </c>
      <c r="G1343" t="s">
        <v>1563</v>
      </c>
      <c r="H1343">
        <v>1</v>
      </c>
      <c r="I1343">
        <v>0</v>
      </c>
      <c r="J1343">
        <v>6.73</v>
      </c>
      <c r="K1343">
        <v>9003</v>
      </c>
      <c r="L1343">
        <v>802</v>
      </c>
      <c r="M1343">
        <v>1</v>
      </c>
    </row>
    <row r="1344" spans="1:13" x14ac:dyDescent="0.25">
      <c r="A1344">
        <v>101</v>
      </c>
      <c r="B1344" s="1">
        <v>46296</v>
      </c>
      <c r="C1344">
        <v>69382</v>
      </c>
      <c r="D1344" t="s">
        <v>134</v>
      </c>
      <c r="E1344" t="s">
        <v>135</v>
      </c>
      <c r="F1344">
        <v>300001</v>
      </c>
      <c r="G1344" t="s">
        <v>1564</v>
      </c>
      <c r="H1344">
        <v>107</v>
      </c>
      <c r="I1344">
        <v>0</v>
      </c>
      <c r="J1344">
        <v>988.68</v>
      </c>
      <c r="K1344">
        <v>9003</v>
      </c>
      <c r="L1344">
        <v>501</v>
      </c>
      <c r="M1344">
        <v>1</v>
      </c>
    </row>
    <row r="1345" spans="1:13" x14ac:dyDescent="0.25">
      <c r="A1345">
        <v>101</v>
      </c>
      <c r="B1345" s="1">
        <v>46296</v>
      </c>
      <c r="C1345">
        <v>69383</v>
      </c>
      <c r="D1345" t="s">
        <v>134</v>
      </c>
      <c r="E1345" t="s">
        <v>135</v>
      </c>
      <c r="F1345">
        <v>10023</v>
      </c>
      <c r="G1345" t="s">
        <v>1410</v>
      </c>
      <c r="H1345">
        <v>12</v>
      </c>
      <c r="I1345">
        <v>0</v>
      </c>
      <c r="J1345">
        <v>126.36</v>
      </c>
      <c r="K1345">
        <v>9003</v>
      </c>
      <c r="L1345">
        <v>801</v>
      </c>
      <c r="M1345">
        <v>1</v>
      </c>
    </row>
    <row r="1346" spans="1:13" x14ac:dyDescent="0.25">
      <c r="A1346">
        <v>101</v>
      </c>
      <c r="B1346" s="1">
        <v>46296</v>
      </c>
      <c r="C1346">
        <v>69383</v>
      </c>
      <c r="D1346" t="s">
        <v>134</v>
      </c>
      <c r="E1346" t="s">
        <v>135</v>
      </c>
      <c r="F1346">
        <v>280546</v>
      </c>
      <c r="G1346" t="s">
        <v>1411</v>
      </c>
      <c r="H1346">
        <v>48</v>
      </c>
      <c r="I1346">
        <v>0</v>
      </c>
      <c r="J1346">
        <v>150.72</v>
      </c>
      <c r="K1346">
        <v>9003</v>
      </c>
      <c r="L1346">
        <v>501</v>
      </c>
      <c r="M1346">
        <v>1</v>
      </c>
    </row>
    <row r="1347" spans="1:13" x14ac:dyDescent="0.25">
      <c r="A1347">
        <v>101</v>
      </c>
      <c r="B1347" s="1">
        <v>46296</v>
      </c>
      <c r="C1347">
        <v>69384</v>
      </c>
      <c r="D1347" t="s">
        <v>347</v>
      </c>
      <c r="E1347" t="s">
        <v>131</v>
      </c>
      <c r="F1347">
        <v>12313</v>
      </c>
      <c r="G1347" t="s">
        <v>1449</v>
      </c>
      <c r="H1347">
        <v>6</v>
      </c>
      <c r="I1347">
        <v>0</v>
      </c>
      <c r="J1347">
        <v>33.6</v>
      </c>
      <c r="K1347">
        <v>9003</v>
      </c>
      <c r="L1347">
        <v>802</v>
      </c>
      <c r="M1347">
        <v>1</v>
      </c>
    </row>
    <row r="1348" spans="1:13" x14ac:dyDescent="0.25">
      <c r="A1348">
        <v>101</v>
      </c>
      <c r="B1348" s="1">
        <v>46296</v>
      </c>
      <c r="C1348">
        <v>69384</v>
      </c>
      <c r="D1348" t="s">
        <v>347</v>
      </c>
      <c r="E1348" t="s">
        <v>131</v>
      </c>
      <c r="F1348">
        <v>12314</v>
      </c>
      <c r="G1348" t="s">
        <v>1499</v>
      </c>
      <c r="H1348">
        <v>6</v>
      </c>
      <c r="I1348">
        <v>0</v>
      </c>
      <c r="J1348">
        <v>33.6</v>
      </c>
      <c r="K1348">
        <v>9003</v>
      </c>
      <c r="L1348">
        <v>802</v>
      </c>
      <c r="M1348">
        <v>1</v>
      </c>
    </row>
    <row r="1349" spans="1:13" x14ac:dyDescent="0.25">
      <c r="A1349">
        <v>101</v>
      </c>
      <c r="B1349" s="1">
        <v>46296</v>
      </c>
      <c r="C1349">
        <v>69384</v>
      </c>
      <c r="D1349" t="s">
        <v>347</v>
      </c>
      <c r="E1349" t="s">
        <v>131</v>
      </c>
      <c r="F1349">
        <v>12421</v>
      </c>
      <c r="G1349" t="s">
        <v>1332</v>
      </c>
      <c r="H1349">
        <v>50</v>
      </c>
      <c r="I1349">
        <v>0</v>
      </c>
      <c r="J1349">
        <v>92.5</v>
      </c>
      <c r="K1349">
        <v>9003</v>
      </c>
      <c r="L1349">
        <v>501</v>
      </c>
      <c r="M1349">
        <v>1</v>
      </c>
    </row>
    <row r="1350" spans="1:13" x14ac:dyDescent="0.25">
      <c r="A1350">
        <v>101</v>
      </c>
      <c r="B1350" s="1">
        <v>46296</v>
      </c>
      <c r="C1350">
        <v>69384</v>
      </c>
      <c r="D1350" t="s">
        <v>347</v>
      </c>
      <c r="E1350" t="s">
        <v>131</v>
      </c>
      <c r="F1350">
        <v>15291</v>
      </c>
      <c r="G1350" t="s">
        <v>1287</v>
      </c>
      <c r="H1350">
        <v>36</v>
      </c>
      <c r="I1350">
        <v>0</v>
      </c>
      <c r="J1350">
        <v>681.84</v>
      </c>
      <c r="K1350">
        <v>9003</v>
      </c>
      <c r="L1350">
        <v>501</v>
      </c>
      <c r="M1350">
        <v>1</v>
      </c>
    </row>
    <row r="1351" spans="1:13" x14ac:dyDescent="0.25">
      <c r="A1351">
        <v>101</v>
      </c>
      <c r="B1351" s="1">
        <v>46296</v>
      </c>
      <c r="C1351">
        <v>69384</v>
      </c>
      <c r="D1351" t="s">
        <v>347</v>
      </c>
      <c r="E1351" t="s">
        <v>131</v>
      </c>
      <c r="F1351">
        <v>15380</v>
      </c>
      <c r="G1351" t="s">
        <v>1546</v>
      </c>
      <c r="H1351">
        <v>3</v>
      </c>
      <c r="I1351">
        <v>0</v>
      </c>
      <c r="J1351">
        <v>465</v>
      </c>
      <c r="K1351">
        <v>9003</v>
      </c>
      <c r="L1351">
        <v>501</v>
      </c>
      <c r="M1351">
        <v>1</v>
      </c>
    </row>
    <row r="1352" spans="1:13" x14ac:dyDescent="0.25">
      <c r="A1352">
        <v>101</v>
      </c>
      <c r="B1352" s="1">
        <v>46296</v>
      </c>
      <c r="C1352">
        <v>69384</v>
      </c>
      <c r="D1352" t="s">
        <v>347</v>
      </c>
      <c r="E1352" t="s">
        <v>131</v>
      </c>
      <c r="F1352">
        <v>15408</v>
      </c>
      <c r="G1352" t="s">
        <v>1143</v>
      </c>
      <c r="H1352">
        <v>8</v>
      </c>
      <c r="I1352">
        <v>0</v>
      </c>
      <c r="J1352">
        <v>474.4</v>
      </c>
      <c r="K1352">
        <v>9003</v>
      </c>
      <c r="L1352">
        <v>802</v>
      </c>
      <c r="M1352">
        <v>1</v>
      </c>
    </row>
    <row r="1353" spans="1:13" x14ac:dyDescent="0.25">
      <c r="A1353">
        <v>101</v>
      </c>
      <c r="B1353" s="1">
        <v>46296</v>
      </c>
      <c r="C1353">
        <v>69384</v>
      </c>
      <c r="D1353" t="s">
        <v>347</v>
      </c>
      <c r="E1353" t="s">
        <v>131</v>
      </c>
      <c r="F1353">
        <v>15700</v>
      </c>
      <c r="G1353" t="s">
        <v>1377</v>
      </c>
      <c r="H1353">
        <v>6</v>
      </c>
      <c r="I1353">
        <v>0</v>
      </c>
      <c r="J1353">
        <v>168</v>
      </c>
      <c r="K1353">
        <v>9003</v>
      </c>
      <c r="L1353">
        <v>501</v>
      </c>
      <c r="M1353">
        <v>1</v>
      </c>
    </row>
    <row r="1354" spans="1:13" x14ac:dyDescent="0.25">
      <c r="A1354">
        <v>101</v>
      </c>
      <c r="B1354" s="1">
        <v>46296</v>
      </c>
      <c r="C1354">
        <v>69384</v>
      </c>
      <c r="D1354" t="s">
        <v>347</v>
      </c>
      <c r="E1354" t="s">
        <v>131</v>
      </c>
      <c r="F1354">
        <v>15955</v>
      </c>
      <c r="G1354" t="s">
        <v>1478</v>
      </c>
      <c r="H1354">
        <v>6</v>
      </c>
      <c r="I1354">
        <v>0</v>
      </c>
      <c r="J1354">
        <v>209.1</v>
      </c>
      <c r="K1354">
        <v>9003</v>
      </c>
      <c r="L1354">
        <v>501</v>
      </c>
      <c r="M1354">
        <v>1</v>
      </c>
    </row>
    <row r="1355" spans="1:13" x14ac:dyDescent="0.25">
      <c r="A1355">
        <v>101</v>
      </c>
      <c r="B1355" s="1">
        <v>46296</v>
      </c>
      <c r="C1355">
        <v>69384</v>
      </c>
      <c r="D1355" t="s">
        <v>347</v>
      </c>
      <c r="E1355" t="s">
        <v>131</v>
      </c>
      <c r="F1355">
        <v>20132</v>
      </c>
      <c r="G1355" t="s">
        <v>1144</v>
      </c>
      <c r="H1355">
        <v>18</v>
      </c>
      <c r="I1355">
        <v>0</v>
      </c>
      <c r="J1355" s="2">
        <v>1494</v>
      </c>
      <c r="K1355">
        <v>9003</v>
      </c>
      <c r="L1355">
        <v>501</v>
      </c>
      <c r="M1355">
        <v>1</v>
      </c>
    </row>
    <row r="1356" spans="1:13" x14ac:dyDescent="0.25">
      <c r="A1356">
        <v>101</v>
      </c>
      <c r="B1356" s="1">
        <v>46296</v>
      </c>
      <c r="C1356">
        <v>69384</v>
      </c>
      <c r="D1356" t="s">
        <v>347</v>
      </c>
      <c r="E1356" t="s">
        <v>131</v>
      </c>
      <c r="F1356">
        <v>30008</v>
      </c>
      <c r="G1356" t="s">
        <v>1288</v>
      </c>
      <c r="H1356">
        <v>8</v>
      </c>
      <c r="I1356">
        <v>0</v>
      </c>
      <c r="J1356">
        <v>254.24</v>
      </c>
      <c r="K1356">
        <v>9003</v>
      </c>
      <c r="L1356">
        <v>501</v>
      </c>
      <c r="M1356">
        <v>1</v>
      </c>
    </row>
    <row r="1357" spans="1:13" x14ac:dyDescent="0.25">
      <c r="A1357">
        <v>101</v>
      </c>
      <c r="B1357" s="1">
        <v>46296</v>
      </c>
      <c r="C1357">
        <v>69384</v>
      </c>
      <c r="D1357" t="s">
        <v>347</v>
      </c>
      <c r="E1357" t="s">
        <v>131</v>
      </c>
      <c r="F1357">
        <v>30080</v>
      </c>
      <c r="G1357" t="s">
        <v>1368</v>
      </c>
      <c r="H1357">
        <v>18</v>
      </c>
      <c r="I1357">
        <v>0</v>
      </c>
      <c r="J1357">
        <v>697.68</v>
      </c>
      <c r="K1357">
        <v>9003</v>
      </c>
      <c r="L1357">
        <v>501</v>
      </c>
      <c r="M1357">
        <v>1</v>
      </c>
    </row>
    <row r="1358" spans="1:13" x14ac:dyDescent="0.25">
      <c r="A1358">
        <v>101</v>
      </c>
      <c r="B1358" s="1">
        <v>46296</v>
      </c>
      <c r="C1358">
        <v>69384</v>
      </c>
      <c r="D1358" t="s">
        <v>347</v>
      </c>
      <c r="E1358" t="s">
        <v>131</v>
      </c>
      <c r="F1358">
        <v>30116</v>
      </c>
      <c r="G1358" t="s">
        <v>1290</v>
      </c>
      <c r="H1358">
        <v>20</v>
      </c>
      <c r="I1358">
        <v>0</v>
      </c>
      <c r="J1358">
        <v>400</v>
      </c>
      <c r="K1358">
        <v>9003</v>
      </c>
      <c r="L1358">
        <v>501</v>
      </c>
      <c r="M1358">
        <v>1</v>
      </c>
    </row>
    <row r="1359" spans="1:13" x14ac:dyDescent="0.25">
      <c r="A1359">
        <v>101</v>
      </c>
      <c r="B1359" s="1">
        <v>46296</v>
      </c>
      <c r="C1359">
        <v>69384</v>
      </c>
      <c r="D1359" t="s">
        <v>347</v>
      </c>
      <c r="E1359" t="s">
        <v>131</v>
      </c>
      <c r="F1359">
        <v>30164</v>
      </c>
      <c r="G1359" t="s">
        <v>1291</v>
      </c>
      <c r="H1359">
        <v>6</v>
      </c>
      <c r="I1359">
        <v>0</v>
      </c>
      <c r="J1359">
        <v>330</v>
      </c>
      <c r="K1359">
        <v>9003</v>
      </c>
      <c r="L1359">
        <v>501</v>
      </c>
      <c r="M1359">
        <v>1</v>
      </c>
    </row>
    <row r="1360" spans="1:13" x14ac:dyDescent="0.25">
      <c r="A1360">
        <v>101</v>
      </c>
      <c r="B1360" s="1">
        <v>46296</v>
      </c>
      <c r="C1360">
        <v>69384</v>
      </c>
      <c r="D1360" t="s">
        <v>347</v>
      </c>
      <c r="E1360" t="s">
        <v>131</v>
      </c>
      <c r="F1360">
        <v>60001</v>
      </c>
      <c r="G1360" t="s">
        <v>1129</v>
      </c>
      <c r="H1360">
        <v>40</v>
      </c>
      <c r="I1360">
        <v>0</v>
      </c>
      <c r="J1360">
        <v>107.2</v>
      </c>
      <c r="K1360">
        <v>9003</v>
      </c>
      <c r="L1360">
        <v>501</v>
      </c>
      <c r="M1360">
        <v>1</v>
      </c>
    </row>
    <row r="1361" spans="1:13" x14ac:dyDescent="0.25">
      <c r="A1361">
        <v>101</v>
      </c>
      <c r="B1361" s="1">
        <v>46296</v>
      </c>
      <c r="C1361">
        <v>69384</v>
      </c>
      <c r="D1361" t="s">
        <v>347</v>
      </c>
      <c r="E1361" t="s">
        <v>131</v>
      </c>
      <c r="F1361">
        <v>70048</v>
      </c>
      <c r="G1361" t="s">
        <v>1502</v>
      </c>
      <c r="H1361">
        <v>40</v>
      </c>
      <c r="I1361">
        <v>0</v>
      </c>
      <c r="J1361">
        <v>80.8</v>
      </c>
      <c r="K1361">
        <v>9003</v>
      </c>
      <c r="L1361">
        <v>501</v>
      </c>
      <c r="M1361">
        <v>1</v>
      </c>
    </row>
    <row r="1362" spans="1:13" x14ac:dyDescent="0.25">
      <c r="A1362">
        <v>101</v>
      </c>
      <c r="B1362" s="1">
        <v>46296</v>
      </c>
      <c r="C1362">
        <v>69384</v>
      </c>
      <c r="D1362" t="s">
        <v>347</v>
      </c>
      <c r="E1362" t="s">
        <v>131</v>
      </c>
      <c r="F1362">
        <v>80004</v>
      </c>
      <c r="G1362" t="s">
        <v>1413</v>
      </c>
      <c r="H1362">
        <v>1</v>
      </c>
      <c r="I1362">
        <v>0</v>
      </c>
      <c r="J1362">
        <v>10.06</v>
      </c>
      <c r="K1362">
        <v>9003</v>
      </c>
      <c r="L1362">
        <v>801</v>
      </c>
      <c r="M1362">
        <v>1</v>
      </c>
    </row>
    <row r="1363" spans="1:13" x14ac:dyDescent="0.25">
      <c r="A1363">
        <v>101</v>
      </c>
      <c r="B1363" s="1">
        <v>46296</v>
      </c>
      <c r="C1363">
        <v>69384</v>
      </c>
      <c r="D1363" t="s">
        <v>347</v>
      </c>
      <c r="E1363" t="s">
        <v>131</v>
      </c>
      <c r="F1363">
        <v>80286</v>
      </c>
      <c r="G1363" t="s">
        <v>1520</v>
      </c>
      <c r="H1363">
        <v>2</v>
      </c>
      <c r="I1363">
        <v>0</v>
      </c>
      <c r="J1363">
        <v>44.42</v>
      </c>
      <c r="K1363">
        <v>9003</v>
      </c>
      <c r="L1363">
        <v>501</v>
      </c>
      <c r="M1363">
        <v>1</v>
      </c>
    </row>
    <row r="1364" spans="1:13" x14ac:dyDescent="0.25">
      <c r="A1364">
        <v>101</v>
      </c>
      <c r="B1364" s="1">
        <v>46296</v>
      </c>
      <c r="C1364">
        <v>69384</v>
      </c>
      <c r="D1364" t="s">
        <v>347</v>
      </c>
      <c r="E1364" t="s">
        <v>131</v>
      </c>
      <c r="F1364">
        <v>80358</v>
      </c>
      <c r="G1364" t="s">
        <v>1113</v>
      </c>
      <c r="H1364">
        <v>6</v>
      </c>
      <c r="I1364">
        <v>0</v>
      </c>
      <c r="J1364">
        <v>141</v>
      </c>
      <c r="K1364">
        <v>9003</v>
      </c>
      <c r="L1364">
        <v>501</v>
      </c>
      <c r="M1364">
        <v>1</v>
      </c>
    </row>
    <row r="1365" spans="1:13" x14ac:dyDescent="0.25">
      <c r="A1365">
        <v>101</v>
      </c>
      <c r="B1365" s="1">
        <v>46296</v>
      </c>
      <c r="C1365">
        <v>69384</v>
      </c>
      <c r="D1365" t="s">
        <v>347</v>
      </c>
      <c r="E1365" t="s">
        <v>131</v>
      </c>
      <c r="F1365">
        <v>90001</v>
      </c>
      <c r="G1365" t="s">
        <v>1295</v>
      </c>
      <c r="H1365">
        <v>2</v>
      </c>
      <c r="I1365">
        <v>0</v>
      </c>
      <c r="J1365">
        <v>6.16</v>
      </c>
      <c r="K1365">
        <v>9003</v>
      </c>
      <c r="L1365">
        <v>501</v>
      </c>
      <c r="M1365">
        <v>1</v>
      </c>
    </row>
    <row r="1366" spans="1:13" x14ac:dyDescent="0.25">
      <c r="A1366">
        <v>101</v>
      </c>
      <c r="B1366" s="1">
        <v>46296</v>
      </c>
      <c r="C1366">
        <v>69384</v>
      </c>
      <c r="D1366" t="s">
        <v>347</v>
      </c>
      <c r="E1366" t="s">
        <v>131</v>
      </c>
      <c r="F1366">
        <v>90024</v>
      </c>
      <c r="G1366" t="s">
        <v>1505</v>
      </c>
      <c r="H1366">
        <v>4</v>
      </c>
      <c r="I1366">
        <v>0</v>
      </c>
      <c r="J1366">
        <v>111.96</v>
      </c>
      <c r="K1366">
        <v>9003</v>
      </c>
      <c r="L1366">
        <v>501</v>
      </c>
      <c r="M1366">
        <v>1</v>
      </c>
    </row>
    <row r="1367" spans="1:13" x14ac:dyDescent="0.25">
      <c r="A1367">
        <v>101</v>
      </c>
      <c r="B1367" s="1">
        <v>46296</v>
      </c>
      <c r="C1367">
        <v>69384</v>
      </c>
      <c r="D1367" t="s">
        <v>347</v>
      </c>
      <c r="E1367" t="s">
        <v>131</v>
      </c>
      <c r="F1367">
        <v>90092</v>
      </c>
      <c r="G1367" t="s">
        <v>1506</v>
      </c>
      <c r="H1367">
        <v>2</v>
      </c>
      <c r="I1367">
        <v>0</v>
      </c>
      <c r="J1367">
        <v>11.16</v>
      </c>
      <c r="L1367">
        <v>501</v>
      </c>
      <c r="M1367">
        <v>1</v>
      </c>
    </row>
    <row r="1368" spans="1:13" x14ac:dyDescent="0.25">
      <c r="A1368">
        <v>101</v>
      </c>
      <c r="B1368" s="1">
        <v>46296</v>
      </c>
      <c r="C1368">
        <v>69384</v>
      </c>
      <c r="D1368" t="s">
        <v>347</v>
      </c>
      <c r="E1368" t="s">
        <v>131</v>
      </c>
      <c r="F1368">
        <v>100001</v>
      </c>
      <c r="G1368" t="s">
        <v>1446</v>
      </c>
      <c r="H1368">
        <v>10</v>
      </c>
      <c r="I1368">
        <v>0</v>
      </c>
      <c r="J1368">
        <v>50.5</v>
      </c>
      <c r="K1368">
        <v>9003</v>
      </c>
      <c r="L1368">
        <v>501</v>
      </c>
      <c r="M1368">
        <v>1</v>
      </c>
    </row>
    <row r="1369" spans="1:13" x14ac:dyDescent="0.25">
      <c r="A1369">
        <v>101</v>
      </c>
      <c r="B1369" s="1">
        <v>46296</v>
      </c>
      <c r="C1369">
        <v>69384</v>
      </c>
      <c r="D1369" t="s">
        <v>347</v>
      </c>
      <c r="E1369" t="s">
        <v>131</v>
      </c>
      <c r="F1369">
        <v>160021</v>
      </c>
      <c r="G1369" t="s">
        <v>1507</v>
      </c>
      <c r="H1369">
        <v>1</v>
      </c>
      <c r="I1369">
        <v>0</v>
      </c>
      <c r="J1369">
        <v>81</v>
      </c>
      <c r="K1369">
        <v>9003</v>
      </c>
      <c r="L1369">
        <v>501</v>
      </c>
      <c r="M1369">
        <v>1</v>
      </c>
    </row>
    <row r="1370" spans="1:13" x14ac:dyDescent="0.25">
      <c r="A1370">
        <v>101</v>
      </c>
      <c r="B1370" s="1">
        <v>46296</v>
      </c>
      <c r="C1370">
        <v>69384</v>
      </c>
      <c r="D1370" t="s">
        <v>347</v>
      </c>
      <c r="E1370" t="s">
        <v>131</v>
      </c>
      <c r="F1370">
        <v>160030</v>
      </c>
      <c r="G1370" t="s">
        <v>1509</v>
      </c>
      <c r="H1370">
        <v>1</v>
      </c>
      <c r="I1370">
        <v>0</v>
      </c>
      <c r="J1370">
        <v>50.68</v>
      </c>
      <c r="K1370">
        <v>9003</v>
      </c>
      <c r="L1370">
        <v>501</v>
      </c>
      <c r="M1370">
        <v>1</v>
      </c>
    </row>
    <row r="1371" spans="1:13" x14ac:dyDescent="0.25">
      <c r="A1371">
        <v>101</v>
      </c>
      <c r="B1371" s="1">
        <v>46296</v>
      </c>
      <c r="C1371">
        <v>69384</v>
      </c>
      <c r="D1371" t="s">
        <v>347</v>
      </c>
      <c r="E1371" t="s">
        <v>131</v>
      </c>
      <c r="F1371">
        <v>160045</v>
      </c>
      <c r="G1371" t="s">
        <v>1514</v>
      </c>
      <c r="H1371">
        <v>2</v>
      </c>
      <c r="I1371">
        <v>0</v>
      </c>
      <c r="J1371">
        <v>216</v>
      </c>
      <c r="K1371">
        <v>9003</v>
      </c>
      <c r="L1371">
        <v>501</v>
      </c>
      <c r="M1371">
        <v>1</v>
      </c>
    </row>
    <row r="1372" spans="1:13" x14ac:dyDescent="0.25">
      <c r="A1372">
        <v>101</v>
      </c>
      <c r="B1372" s="1">
        <v>46296</v>
      </c>
      <c r="C1372">
        <v>69384</v>
      </c>
      <c r="D1372" t="s">
        <v>347</v>
      </c>
      <c r="E1372" t="s">
        <v>131</v>
      </c>
      <c r="F1372">
        <v>170042</v>
      </c>
      <c r="G1372" t="s">
        <v>1510</v>
      </c>
      <c r="H1372">
        <v>2</v>
      </c>
      <c r="I1372">
        <v>0</v>
      </c>
      <c r="J1372">
        <v>38.54</v>
      </c>
      <c r="L1372">
        <v>501</v>
      </c>
      <c r="M1372">
        <v>1</v>
      </c>
    </row>
    <row r="1373" spans="1:13" x14ac:dyDescent="0.25">
      <c r="A1373">
        <v>101</v>
      </c>
      <c r="B1373" s="1">
        <v>46296</v>
      </c>
      <c r="C1373">
        <v>69384</v>
      </c>
      <c r="D1373" t="s">
        <v>347</v>
      </c>
      <c r="E1373" t="s">
        <v>131</v>
      </c>
      <c r="F1373">
        <v>170066</v>
      </c>
      <c r="G1373" t="s">
        <v>1515</v>
      </c>
      <c r="H1373">
        <v>2</v>
      </c>
      <c r="I1373">
        <v>0</v>
      </c>
      <c r="J1373">
        <v>35.36</v>
      </c>
      <c r="K1373">
        <v>9003</v>
      </c>
      <c r="L1373">
        <v>501</v>
      </c>
      <c r="M1373">
        <v>1</v>
      </c>
    </row>
    <row r="1374" spans="1:13" x14ac:dyDescent="0.25">
      <c r="A1374">
        <v>101</v>
      </c>
      <c r="B1374" s="1">
        <v>46296</v>
      </c>
      <c r="C1374">
        <v>69384</v>
      </c>
      <c r="D1374" t="s">
        <v>347</v>
      </c>
      <c r="E1374" t="s">
        <v>131</v>
      </c>
      <c r="F1374">
        <v>170071</v>
      </c>
      <c r="G1374" t="s">
        <v>1190</v>
      </c>
      <c r="H1374">
        <v>1</v>
      </c>
      <c r="I1374">
        <v>0</v>
      </c>
      <c r="J1374">
        <v>17.68</v>
      </c>
      <c r="K1374">
        <v>9003</v>
      </c>
      <c r="L1374">
        <v>501</v>
      </c>
      <c r="M1374">
        <v>1</v>
      </c>
    </row>
    <row r="1375" spans="1:13" x14ac:dyDescent="0.25">
      <c r="A1375">
        <v>101</v>
      </c>
      <c r="B1375" s="1">
        <v>46296</v>
      </c>
      <c r="C1375">
        <v>69384</v>
      </c>
      <c r="D1375" t="s">
        <v>347</v>
      </c>
      <c r="E1375" t="s">
        <v>131</v>
      </c>
      <c r="F1375">
        <v>250061</v>
      </c>
      <c r="G1375" t="s">
        <v>1145</v>
      </c>
      <c r="H1375">
        <v>30</v>
      </c>
      <c r="I1375">
        <v>0</v>
      </c>
      <c r="J1375">
        <v>279</v>
      </c>
      <c r="K1375">
        <v>9003</v>
      </c>
      <c r="L1375">
        <v>501</v>
      </c>
      <c r="M1375">
        <v>1</v>
      </c>
    </row>
    <row r="1376" spans="1:13" x14ac:dyDescent="0.25">
      <c r="A1376">
        <v>101</v>
      </c>
      <c r="B1376" s="1">
        <v>46296</v>
      </c>
      <c r="C1376">
        <v>69384</v>
      </c>
      <c r="D1376" t="s">
        <v>347</v>
      </c>
      <c r="E1376" t="s">
        <v>131</v>
      </c>
      <c r="F1376">
        <v>280070</v>
      </c>
      <c r="G1376" t="s">
        <v>1512</v>
      </c>
      <c r="H1376">
        <v>6</v>
      </c>
      <c r="I1376">
        <v>0</v>
      </c>
      <c r="J1376">
        <v>33.6</v>
      </c>
      <c r="K1376">
        <v>9003</v>
      </c>
      <c r="L1376">
        <v>802</v>
      </c>
      <c r="M1376">
        <v>1</v>
      </c>
    </row>
    <row r="1377" spans="1:13" x14ac:dyDescent="0.25">
      <c r="A1377">
        <v>101</v>
      </c>
      <c r="B1377" s="1">
        <v>46296</v>
      </c>
      <c r="C1377">
        <v>69384</v>
      </c>
      <c r="D1377" t="s">
        <v>347</v>
      </c>
      <c r="E1377" t="s">
        <v>131</v>
      </c>
      <c r="F1377">
        <v>280071</v>
      </c>
      <c r="G1377" t="s">
        <v>1513</v>
      </c>
      <c r="H1377">
        <v>6</v>
      </c>
      <c r="I1377">
        <v>0</v>
      </c>
      <c r="J1377">
        <v>33.6</v>
      </c>
      <c r="K1377">
        <v>9003</v>
      </c>
      <c r="L1377">
        <v>802</v>
      </c>
      <c r="M1377">
        <v>1</v>
      </c>
    </row>
    <row r="1378" spans="1:13" x14ac:dyDescent="0.25">
      <c r="A1378">
        <v>101</v>
      </c>
      <c r="B1378" s="1">
        <v>46296</v>
      </c>
      <c r="C1378">
        <v>69384</v>
      </c>
      <c r="D1378" t="s">
        <v>347</v>
      </c>
      <c r="E1378" t="s">
        <v>131</v>
      </c>
      <c r="F1378">
        <v>390371</v>
      </c>
      <c r="G1378" t="s">
        <v>1127</v>
      </c>
      <c r="H1378">
        <v>10</v>
      </c>
      <c r="I1378">
        <v>0</v>
      </c>
      <c r="J1378">
        <v>58</v>
      </c>
      <c r="K1378">
        <v>9003</v>
      </c>
      <c r="L1378">
        <v>501</v>
      </c>
      <c r="M1378">
        <v>1</v>
      </c>
    </row>
    <row r="1379" spans="1:13" x14ac:dyDescent="0.25">
      <c r="A1379">
        <v>101</v>
      </c>
      <c r="B1379" s="1">
        <v>46296</v>
      </c>
      <c r="C1379">
        <v>69385</v>
      </c>
      <c r="D1379" t="s">
        <v>180</v>
      </c>
      <c r="E1379" t="s">
        <v>181</v>
      </c>
      <c r="F1379">
        <v>110009</v>
      </c>
      <c r="G1379" t="s">
        <v>1386</v>
      </c>
      <c r="H1379">
        <v>1</v>
      </c>
      <c r="I1379">
        <v>0</v>
      </c>
      <c r="J1379">
        <v>51.16</v>
      </c>
      <c r="K1379">
        <v>9003</v>
      </c>
      <c r="L1379">
        <v>802</v>
      </c>
      <c r="M1379">
        <v>1</v>
      </c>
    </row>
    <row r="1380" spans="1:13" x14ac:dyDescent="0.25">
      <c r="A1380">
        <v>101</v>
      </c>
      <c r="B1380" s="1">
        <v>46296</v>
      </c>
      <c r="C1380">
        <v>69385</v>
      </c>
      <c r="D1380" t="s">
        <v>180</v>
      </c>
      <c r="E1380" t="s">
        <v>181</v>
      </c>
      <c r="F1380">
        <v>110123</v>
      </c>
      <c r="G1380" t="s">
        <v>1430</v>
      </c>
      <c r="H1380">
        <v>18</v>
      </c>
      <c r="I1380">
        <v>0</v>
      </c>
      <c r="J1380" s="2">
        <v>1130.04</v>
      </c>
      <c r="K1380">
        <v>9003</v>
      </c>
      <c r="L1380">
        <v>802</v>
      </c>
      <c r="M1380">
        <v>1</v>
      </c>
    </row>
    <row r="1381" spans="1:13" x14ac:dyDescent="0.25">
      <c r="A1381">
        <v>101</v>
      </c>
      <c r="B1381" s="1">
        <v>46296</v>
      </c>
      <c r="C1381">
        <v>69385</v>
      </c>
      <c r="D1381" t="s">
        <v>180</v>
      </c>
      <c r="E1381" t="s">
        <v>181</v>
      </c>
      <c r="F1381">
        <v>110134</v>
      </c>
      <c r="G1381" t="s">
        <v>1340</v>
      </c>
      <c r="H1381">
        <v>513</v>
      </c>
      <c r="I1381">
        <v>0</v>
      </c>
      <c r="J1381" s="2">
        <v>1415.88</v>
      </c>
      <c r="K1381">
        <v>9003</v>
      </c>
      <c r="L1381">
        <v>802</v>
      </c>
      <c r="M1381">
        <v>1</v>
      </c>
    </row>
    <row r="1382" spans="1:13" x14ac:dyDescent="0.25">
      <c r="A1382">
        <v>101</v>
      </c>
      <c r="B1382" s="1">
        <v>46296</v>
      </c>
      <c r="C1382">
        <v>69385</v>
      </c>
      <c r="D1382" t="s">
        <v>180</v>
      </c>
      <c r="E1382" t="s">
        <v>181</v>
      </c>
      <c r="F1382">
        <v>150030</v>
      </c>
      <c r="G1382" t="s">
        <v>1434</v>
      </c>
      <c r="H1382">
        <v>840</v>
      </c>
      <c r="I1382">
        <v>0</v>
      </c>
      <c r="J1382" s="2">
        <v>2797.2</v>
      </c>
      <c r="K1382">
        <v>9003</v>
      </c>
      <c r="L1382">
        <v>501</v>
      </c>
      <c r="M1382">
        <v>1</v>
      </c>
    </row>
    <row r="1383" spans="1:13" x14ac:dyDescent="0.25">
      <c r="A1383">
        <v>101</v>
      </c>
      <c r="B1383" s="1">
        <v>46296</v>
      </c>
      <c r="C1383">
        <v>69385</v>
      </c>
      <c r="D1383" t="s">
        <v>180</v>
      </c>
      <c r="E1383" t="s">
        <v>181</v>
      </c>
      <c r="F1383">
        <v>150032</v>
      </c>
      <c r="G1383" t="s">
        <v>1435</v>
      </c>
      <c r="H1383">
        <v>288</v>
      </c>
      <c r="I1383">
        <v>0</v>
      </c>
      <c r="J1383" s="2">
        <v>4901.76</v>
      </c>
      <c r="K1383">
        <v>9003</v>
      </c>
      <c r="L1383">
        <v>501</v>
      </c>
      <c r="M1383">
        <v>1</v>
      </c>
    </row>
    <row r="1384" spans="1:13" x14ac:dyDescent="0.25">
      <c r="A1384">
        <v>101</v>
      </c>
      <c r="B1384" s="1">
        <v>46296</v>
      </c>
      <c r="C1384">
        <v>69385</v>
      </c>
      <c r="D1384" t="s">
        <v>180</v>
      </c>
      <c r="E1384" t="s">
        <v>181</v>
      </c>
      <c r="F1384">
        <v>150118</v>
      </c>
      <c r="G1384" t="s">
        <v>1565</v>
      </c>
      <c r="H1384">
        <v>5</v>
      </c>
      <c r="I1384">
        <v>0</v>
      </c>
      <c r="J1384" s="2">
        <v>2009.05</v>
      </c>
      <c r="K1384">
        <v>9003</v>
      </c>
      <c r="L1384">
        <v>501</v>
      </c>
      <c r="M1384">
        <v>1</v>
      </c>
    </row>
    <row r="1385" spans="1:13" x14ac:dyDescent="0.25">
      <c r="A1385">
        <v>101</v>
      </c>
      <c r="B1385" s="1">
        <v>46296</v>
      </c>
      <c r="C1385">
        <v>69386</v>
      </c>
      <c r="D1385" t="s">
        <v>180</v>
      </c>
      <c r="E1385" t="s">
        <v>181</v>
      </c>
      <c r="F1385">
        <v>10014</v>
      </c>
      <c r="G1385" t="s">
        <v>1409</v>
      </c>
      <c r="H1385">
        <v>12</v>
      </c>
      <c r="I1385">
        <v>0</v>
      </c>
      <c r="J1385">
        <v>150.36000000000001</v>
      </c>
      <c r="K1385">
        <v>9003</v>
      </c>
      <c r="L1385">
        <v>801</v>
      </c>
      <c r="M1385">
        <v>1</v>
      </c>
    </row>
    <row r="1386" spans="1:13" x14ac:dyDescent="0.25">
      <c r="A1386">
        <v>101</v>
      </c>
      <c r="B1386" s="1">
        <v>46296</v>
      </c>
      <c r="C1386">
        <v>69386</v>
      </c>
      <c r="D1386" t="s">
        <v>180</v>
      </c>
      <c r="E1386" t="s">
        <v>181</v>
      </c>
      <c r="F1386">
        <v>15136</v>
      </c>
      <c r="G1386" t="s">
        <v>1167</v>
      </c>
      <c r="H1386" s="7">
        <v>1398</v>
      </c>
      <c r="I1386">
        <v>0</v>
      </c>
      <c r="J1386" s="2">
        <v>8038.5</v>
      </c>
      <c r="K1386">
        <v>9003</v>
      </c>
      <c r="L1386">
        <v>501</v>
      </c>
      <c r="M1386">
        <v>1</v>
      </c>
    </row>
    <row r="1387" spans="1:13" x14ac:dyDescent="0.25">
      <c r="A1387">
        <v>101</v>
      </c>
      <c r="B1387" s="1">
        <v>46296</v>
      </c>
      <c r="C1387">
        <v>69386</v>
      </c>
      <c r="D1387" t="s">
        <v>180</v>
      </c>
      <c r="E1387" t="s">
        <v>181</v>
      </c>
      <c r="F1387">
        <v>15137</v>
      </c>
      <c r="G1387" t="s">
        <v>1168</v>
      </c>
      <c r="H1387">
        <v>108</v>
      </c>
      <c r="I1387">
        <v>0</v>
      </c>
      <c r="J1387">
        <v>760.32</v>
      </c>
      <c r="K1387">
        <v>9003</v>
      </c>
      <c r="L1387">
        <v>501</v>
      </c>
      <c r="M1387">
        <v>1</v>
      </c>
    </row>
    <row r="1388" spans="1:13" x14ac:dyDescent="0.25">
      <c r="A1388">
        <v>101</v>
      </c>
      <c r="B1388" s="1">
        <v>46296</v>
      </c>
      <c r="C1388">
        <v>69386</v>
      </c>
      <c r="D1388" t="s">
        <v>180</v>
      </c>
      <c r="E1388" t="s">
        <v>181</v>
      </c>
      <c r="F1388">
        <v>280546</v>
      </c>
      <c r="G1388" t="s">
        <v>1411</v>
      </c>
      <c r="H1388">
        <v>96</v>
      </c>
      <c r="I1388">
        <v>0</v>
      </c>
      <c r="J1388">
        <v>301.44</v>
      </c>
      <c r="K1388">
        <v>9003</v>
      </c>
      <c r="L1388">
        <v>501</v>
      </c>
      <c r="M1388">
        <v>1</v>
      </c>
    </row>
    <row r="1389" spans="1:13" x14ac:dyDescent="0.25">
      <c r="A1389">
        <v>101</v>
      </c>
      <c r="B1389" s="1">
        <v>46296</v>
      </c>
      <c r="C1389">
        <v>69388</v>
      </c>
      <c r="D1389" t="s">
        <v>180</v>
      </c>
      <c r="E1389" t="s">
        <v>181</v>
      </c>
      <c r="F1389">
        <v>15204</v>
      </c>
      <c r="G1389" t="s">
        <v>1421</v>
      </c>
      <c r="H1389">
        <v>1</v>
      </c>
      <c r="I1389">
        <v>0</v>
      </c>
      <c r="J1389">
        <v>21.26</v>
      </c>
      <c r="K1389">
        <v>9003</v>
      </c>
      <c r="L1389">
        <v>501</v>
      </c>
      <c r="M1389">
        <v>1</v>
      </c>
    </row>
    <row r="1390" spans="1:13" x14ac:dyDescent="0.25">
      <c r="A1390">
        <v>101</v>
      </c>
      <c r="B1390" s="1">
        <v>46296</v>
      </c>
      <c r="C1390">
        <v>69388</v>
      </c>
      <c r="D1390" t="s">
        <v>180</v>
      </c>
      <c r="E1390" t="s">
        <v>181</v>
      </c>
      <c r="F1390">
        <v>15614</v>
      </c>
      <c r="G1390" t="s">
        <v>1566</v>
      </c>
      <c r="H1390">
        <v>35</v>
      </c>
      <c r="I1390">
        <v>0</v>
      </c>
      <c r="J1390">
        <v>33.6</v>
      </c>
      <c r="L1390">
        <v>501</v>
      </c>
      <c r="M1390">
        <v>1</v>
      </c>
    </row>
    <row r="1391" spans="1:13" x14ac:dyDescent="0.25">
      <c r="A1391">
        <v>101</v>
      </c>
      <c r="B1391" s="1">
        <v>46296</v>
      </c>
      <c r="C1391">
        <v>69388</v>
      </c>
      <c r="D1391" t="s">
        <v>180</v>
      </c>
      <c r="E1391" t="s">
        <v>181</v>
      </c>
      <c r="F1391">
        <v>15717</v>
      </c>
      <c r="G1391" t="s">
        <v>1381</v>
      </c>
      <c r="H1391">
        <v>1</v>
      </c>
      <c r="I1391">
        <v>0</v>
      </c>
      <c r="J1391">
        <v>64.44</v>
      </c>
      <c r="K1391">
        <v>9003</v>
      </c>
      <c r="L1391">
        <v>501</v>
      </c>
      <c r="M1391">
        <v>1</v>
      </c>
    </row>
    <row r="1392" spans="1:13" x14ac:dyDescent="0.25">
      <c r="A1392">
        <v>101</v>
      </c>
      <c r="B1392" s="1">
        <v>46296</v>
      </c>
      <c r="C1392">
        <v>69388</v>
      </c>
      <c r="D1392" t="s">
        <v>180</v>
      </c>
      <c r="E1392" t="s">
        <v>181</v>
      </c>
      <c r="F1392">
        <v>20162</v>
      </c>
      <c r="G1392" t="s">
        <v>1424</v>
      </c>
      <c r="H1392">
        <v>7</v>
      </c>
      <c r="I1392">
        <v>0</v>
      </c>
      <c r="J1392">
        <v>94.01</v>
      </c>
      <c r="K1392">
        <v>9003</v>
      </c>
      <c r="L1392">
        <v>501</v>
      </c>
      <c r="M1392">
        <v>1</v>
      </c>
    </row>
    <row r="1393" spans="1:13" x14ac:dyDescent="0.25">
      <c r="A1393">
        <v>101</v>
      </c>
      <c r="B1393" s="1">
        <v>46296</v>
      </c>
      <c r="C1393">
        <v>69388</v>
      </c>
      <c r="D1393" t="s">
        <v>180</v>
      </c>
      <c r="E1393" t="s">
        <v>181</v>
      </c>
      <c r="F1393">
        <v>30006</v>
      </c>
      <c r="G1393" t="s">
        <v>1193</v>
      </c>
      <c r="H1393">
        <v>19</v>
      </c>
      <c r="I1393">
        <v>0</v>
      </c>
      <c r="J1393">
        <v>446.12</v>
      </c>
      <c r="K1393">
        <v>9003</v>
      </c>
      <c r="L1393">
        <v>501</v>
      </c>
      <c r="M1393">
        <v>1</v>
      </c>
    </row>
    <row r="1394" spans="1:13" x14ac:dyDescent="0.25">
      <c r="A1394">
        <v>101</v>
      </c>
      <c r="B1394" s="1">
        <v>46296</v>
      </c>
      <c r="C1394">
        <v>69388</v>
      </c>
      <c r="D1394" t="s">
        <v>180</v>
      </c>
      <c r="E1394" t="s">
        <v>181</v>
      </c>
      <c r="F1394">
        <v>30007</v>
      </c>
      <c r="G1394" t="s">
        <v>1273</v>
      </c>
      <c r="H1394">
        <v>29</v>
      </c>
      <c r="I1394">
        <v>0</v>
      </c>
      <c r="J1394">
        <v>750.23</v>
      </c>
      <c r="K1394">
        <v>9003</v>
      </c>
      <c r="L1394">
        <v>501</v>
      </c>
      <c r="M1394">
        <v>1</v>
      </c>
    </row>
    <row r="1395" spans="1:13" x14ac:dyDescent="0.25">
      <c r="A1395">
        <v>101</v>
      </c>
      <c r="B1395" s="1">
        <v>46296</v>
      </c>
      <c r="C1395">
        <v>69388</v>
      </c>
      <c r="D1395" t="s">
        <v>180</v>
      </c>
      <c r="E1395" t="s">
        <v>181</v>
      </c>
      <c r="F1395">
        <v>30032</v>
      </c>
      <c r="G1395" t="s">
        <v>1425</v>
      </c>
      <c r="H1395">
        <v>29</v>
      </c>
      <c r="I1395">
        <v>0</v>
      </c>
      <c r="J1395">
        <v>793.15</v>
      </c>
      <c r="K1395">
        <v>9003</v>
      </c>
      <c r="L1395">
        <v>501</v>
      </c>
      <c r="M1395">
        <v>1</v>
      </c>
    </row>
    <row r="1396" spans="1:13" x14ac:dyDescent="0.25">
      <c r="A1396">
        <v>101</v>
      </c>
      <c r="B1396" s="1">
        <v>46296</v>
      </c>
      <c r="C1396">
        <v>69388</v>
      </c>
      <c r="D1396" t="s">
        <v>180</v>
      </c>
      <c r="E1396" t="s">
        <v>181</v>
      </c>
      <c r="F1396">
        <v>30046</v>
      </c>
      <c r="G1396" t="s">
        <v>1186</v>
      </c>
      <c r="H1396">
        <v>2</v>
      </c>
      <c r="I1396">
        <v>0</v>
      </c>
      <c r="J1396">
        <v>161.02000000000001</v>
      </c>
      <c r="K1396">
        <v>9003</v>
      </c>
      <c r="L1396">
        <v>501</v>
      </c>
      <c r="M1396">
        <v>1</v>
      </c>
    </row>
    <row r="1397" spans="1:13" x14ac:dyDescent="0.25">
      <c r="A1397">
        <v>101</v>
      </c>
      <c r="B1397" s="1">
        <v>46296</v>
      </c>
      <c r="C1397">
        <v>69388</v>
      </c>
      <c r="D1397" t="s">
        <v>180</v>
      </c>
      <c r="E1397" t="s">
        <v>181</v>
      </c>
      <c r="F1397">
        <v>30069</v>
      </c>
      <c r="G1397" t="s">
        <v>1556</v>
      </c>
      <c r="H1397">
        <v>2</v>
      </c>
      <c r="I1397">
        <v>0</v>
      </c>
      <c r="J1397">
        <v>105.72</v>
      </c>
      <c r="K1397">
        <v>9003</v>
      </c>
      <c r="L1397">
        <v>501</v>
      </c>
      <c r="M1397">
        <v>1</v>
      </c>
    </row>
    <row r="1398" spans="1:13" x14ac:dyDescent="0.25">
      <c r="A1398">
        <v>101</v>
      </c>
      <c r="B1398" s="1">
        <v>46296</v>
      </c>
      <c r="C1398">
        <v>69388</v>
      </c>
      <c r="D1398" t="s">
        <v>180</v>
      </c>
      <c r="E1398" t="s">
        <v>181</v>
      </c>
      <c r="F1398">
        <v>30239</v>
      </c>
      <c r="G1398" t="s">
        <v>1378</v>
      </c>
      <c r="H1398">
        <v>25</v>
      </c>
      <c r="I1398">
        <v>0</v>
      </c>
      <c r="J1398">
        <v>578.25</v>
      </c>
      <c r="K1398">
        <v>9003</v>
      </c>
      <c r="L1398">
        <v>501</v>
      </c>
      <c r="M1398">
        <v>1</v>
      </c>
    </row>
    <row r="1399" spans="1:13" x14ac:dyDescent="0.25">
      <c r="A1399">
        <v>101</v>
      </c>
      <c r="B1399" s="1">
        <v>46296</v>
      </c>
      <c r="C1399">
        <v>69388</v>
      </c>
      <c r="D1399" t="s">
        <v>180</v>
      </c>
      <c r="E1399" t="s">
        <v>181</v>
      </c>
      <c r="F1399">
        <v>30273</v>
      </c>
      <c r="G1399" t="s">
        <v>1428</v>
      </c>
      <c r="H1399">
        <v>14</v>
      </c>
      <c r="I1399">
        <v>0</v>
      </c>
      <c r="J1399">
        <v>178.92</v>
      </c>
      <c r="K1399">
        <v>9003</v>
      </c>
      <c r="L1399">
        <v>501</v>
      </c>
      <c r="M1399">
        <v>1</v>
      </c>
    </row>
    <row r="1400" spans="1:13" x14ac:dyDescent="0.25">
      <c r="A1400">
        <v>101</v>
      </c>
      <c r="B1400" s="1">
        <v>46296</v>
      </c>
      <c r="C1400">
        <v>69388</v>
      </c>
      <c r="D1400" t="s">
        <v>180</v>
      </c>
      <c r="E1400" t="s">
        <v>181</v>
      </c>
      <c r="F1400">
        <v>30490</v>
      </c>
      <c r="G1400" t="s">
        <v>1416</v>
      </c>
      <c r="H1400">
        <v>1</v>
      </c>
      <c r="I1400">
        <v>0</v>
      </c>
      <c r="J1400">
        <v>107</v>
      </c>
      <c r="L1400">
        <v>501</v>
      </c>
      <c r="M1400">
        <v>1</v>
      </c>
    </row>
    <row r="1401" spans="1:13" x14ac:dyDescent="0.25">
      <c r="A1401">
        <v>101</v>
      </c>
      <c r="B1401" s="1">
        <v>46296</v>
      </c>
      <c r="C1401">
        <v>69388</v>
      </c>
      <c r="D1401" t="s">
        <v>180</v>
      </c>
      <c r="E1401" t="s">
        <v>181</v>
      </c>
      <c r="F1401">
        <v>60001</v>
      </c>
      <c r="G1401" t="s">
        <v>1129</v>
      </c>
      <c r="H1401">
        <v>60</v>
      </c>
      <c r="I1401">
        <v>0</v>
      </c>
      <c r="J1401">
        <v>169.2</v>
      </c>
      <c r="K1401">
        <v>9003</v>
      </c>
      <c r="L1401">
        <v>501</v>
      </c>
      <c r="M1401">
        <v>1</v>
      </c>
    </row>
    <row r="1402" spans="1:13" x14ac:dyDescent="0.25">
      <c r="A1402">
        <v>101</v>
      </c>
      <c r="B1402" s="1">
        <v>46296</v>
      </c>
      <c r="C1402">
        <v>69388</v>
      </c>
      <c r="D1402" t="s">
        <v>180</v>
      </c>
      <c r="E1402" t="s">
        <v>181</v>
      </c>
      <c r="F1402">
        <v>130003</v>
      </c>
      <c r="G1402" t="s">
        <v>1389</v>
      </c>
      <c r="H1402">
        <v>17</v>
      </c>
      <c r="I1402">
        <v>0</v>
      </c>
      <c r="J1402">
        <v>142.12</v>
      </c>
      <c r="K1402">
        <v>9003</v>
      </c>
      <c r="L1402">
        <v>501</v>
      </c>
      <c r="M1402">
        <v>1</v>
      </c>
    </row>
    <row r="1403" spans="1:13" x14ac:dyDescent="0.25">
      <c r="A1403">
        <v>101</v>
      </c>
      <c r="B1403" s="1">
        <v>46296</v>
      </c>
      <c r="C1403">
        <v>69388</v>
      </c>
      <c r="D1403" t="s">
        <v>180</v>
      </c>
      <c r="E1403" t="s">
        <v>181</v>
      </c>
      <c r="F1403">
        <v>130005</v>
      </c>
      <c r="G1403" t="s">
        <v>1432</v>
      </c>
      <c r="H1403">
        <v>350</v>
      </c>
      <c r="I1403">
        <v>0</v>
      </c>
      <c r="J1403" s="2">
        <v>17783.5</v>
      </c>
      <c r="K1403">
        <v>9003</v>
      </c>
      <c r="L1403">
        <v>501</v>
      </c>
      <c r="M1403">
        <v>1</v>
      </c>
    </row>
    <row r="1404" spans="1:13" x14ac:dyDescent="0.25">
      <c r="A1404">
        <v>101</v>
      </c>
      <c r="B1404" s="1">
        <v>46296</v>
      </c>
      <c r="C1404">
        <v>69388</v>
      </c>
      <c r="D1404" t="s">
        <v>180</v>
      </c>
      <c r="E1404" t="s">
        <v>181</v>
      </c>
      <c r="F1404">
        <v>150017</v>
      </c>
      <c r="G1404" t="s">
        <v>1433</v>
      </c>
      <c r="H1404">
        <v>19</v>
      </c>
      <c r="I1404">
        <v>0</v>
      </c>
      <c r="J1404">
        <v>763.23</v>
      </c>
      <c r="K1404">
        <v>9003</v>
      </c>
      <c r="L1404">
        <v>501</v>
      </c>
      <c r="M1404">
        <v>1</v>
      </c>
    </row>
    <row r="1405" spans="1:13" x14ac:dyDescent="0.25">
      <c r="A1405">
        <v>101</v>
      </c>
      <c r="B1405" s="1">
        <v>46296</v>
      </c>
      <c r="C1405">
        <v>69388</v>
      </c>
      <c r="D1405" t="s">
        <v>180</v>
      </c>
      <c r="E1405" t="s">
        <v>181</v>
      </c>
      <c r="F1405">
        <v>150026</v>
      </c>
      <c r="G1405" t="s">
        <v>1404</v>
      </c>
      <c r="H1405">
        <v>380</v>
      </c>
      <c r="I1405">
        <v>0</v>
      </c>
      <c r="J1405" s="2">
        <v>1888.6</v>
      </c>
      <c r="K1405">
        <v>9003</v>
      </c>
      <c r="L1405">
        <v>501</v>
      </c>
      <c r="M1405">
        <v>1</v>
      </c>
    </row>
    <row r="1406" spans="1:13" x14ac:dyDescent="0.25">
      <c r="A1406">
        <v>101</v>
      </c>
      <c r="B1406" s="1">
        <v>46296</v>
      </c>
      <c r="C1406">
        <v>69388</v>
      </c>
      <c r="D1406" t="s">
        <v>180</v>
      </c>
      <c r="E1406" t="s">
        <v>181</v>
      </c>
      <c r="F1406">
        <v>150074</v>
      </c>
      <c r="G1406" t="s">
        <v>1436</v>
      </c>
      <c r="H1406">
        <v>5</v>
      </c>
      <c r="I1406">
        <v>0</v>
      </c>
      <c r="J1406">
        <v>45.3</v>
      </c>
      <c r="K1406">
        <v>9003</v>
      </c>
      <c r="L1406">
        <v>802</v>
      </c>
      <c r="M1406">
        <v>1</v>
      </c>
    </row>
    <row r="1407" spans="1:13" x14ac:dyDescent="0.25">
      <c r="A1407">
        <v>101</v>
      </c>
      <c r="B1407" s="1">
        <v>46296</v>
      </c>
      <c r="C1407">
        <v>69388</v>
      </c>
      <c r="D1407" t="s">
        <v>180</v>
      </c>
      <c r="E1407" t="s">
        <v>181</v>
      </c>
      <c r="F1407">
        <v>150086</v>
      </c>
      <c r="G1407" t="s">
        <v>1232</v>
      </c>
      <c r="H1407">
        <v>13</v>
      </c>
      <c r="I1407">
        <v>0</v>
      </c>
      <c r="J1407">
        <v>77.87</v>
      </c>
      <c r="K1407">
        <v>9003</v>
      </c>
      <c r="L1407">
        <v>501</v>
      </c>
      <c r="M1407">
        <v>1</v>
      </c>
    </row>
    <row r="1408" spans="1:13" x14ac:dyDescent="0.25">
      <c r="A1408">
        <v>101</v>
      </c>
      <c r="B1408" s="1">
        <v>46296</v>
      </c>
      <c r="C1408">
        <v>69388</v>
      </c>
      <c r="D1408" t="s">
        <v>180</v>
      </c>
      <c r="E1408" t="s">
        <v>181</v>
      </c>
      <c r="F1408">
        <v>150121</v>
      </c>
      <c r="G1408" t="s">
        <v>1392</v>
      </c>
      <c r="H1408">
        <v>130</v>
      </c>
      <c r="I1408">
        <v>0</v>
      </c>
      <c r="J1408">
        <v>867.1</v>
      </c>
      <c r="K1408">
        <v>9003</v>
      </c>
      <c r="L1408">
        <v>501</v>
      </c>
      <c r="M1408">
        <v>1</v>
      </c>
    </row>
    <row r="1409" spans="1:13" x14ac:dyDescent="0.25">
      <c r="A1409">
        <v>101</v>
      </c>
      <c r="B1409" s="1">
        <v>46296</v>
      </c>
      <c r="C1409">
        <v>69388</v>
      </c>
      <c r="D1409" t="s">
        <v>180</v>
      </c>
      <c r="E1409" t="s">
        <v>181</v>
      </c>
      <c r="F1409">
        <v>150125</v>
      </c>
      <c r="G1409" t="s">
        <v>1438</v>
      </c>
      <c r="H1409">
        <v>150</v>
      </c>
      <c r="I1409">
        <v>0</v>
      </c>
      <c r="J1409" s="2">
        <v>4393.5</v>
      </c>
      <c r="K1409">
        <v>9003</v>
      </c>
      <c r="L1409">
        <v>501</v>
      </c>
      <c r="M1409">
        <v>1</v>
      </c>
    </row>
    <row r="1410" spans="1:13" x14ac:dyDescent="0.25">
      <c r="A1410">
        <v>101</v>
      </c>
      <c r="B1410" s="1">
        <v>46296</v>
      </c>
      <c r="C1410">
        <v>69388</v>
      </c>
      <c r="D1410" t="s">
        <v>180</v>
      </c>
      <c r="E1410" t="s">
        <v>181</v>
      </c>
      <c r="F1410">
        <v>170026</v>
      </c>
      <c r="G1410" t="s">
        <v>1329</v>
      </c>
      <c r="H1410">
        <v>30</v>
      </c>
      <c r="I1410">
        <v>0</v>
      </c>
      <c r="J1410">
        <v>27</v>
      </c>
      <c r="K1410">
        <v>9003</v>
      </c>
      <c r="L1410">
        <v>501</v>
      </c>
      <c r="M1410">
        <v>1</v>
      </c>
    </row>
    <row r="1411" spans="1:13" x14ac:dyDescent="0.25">
      <c r="A1411">
        <v>101</v>
      </c>
      <c r="B1411" s="1">
        <v>46296</v>
      </c>
      <c r="C1411">
        <v>69388</v>
      </c>
      <c r="D1411" t="s">
        <v>180</v>
      </c>
      <c r="E1411" t="s">
        <v>181</v>
      </c>
      <c r="F1411">
        <v>280243</v>
      </c>
      <c r="G1411" t="s">
        <v>1146</v>
      </c>
      <c r="H1411">
        <v>117</v>
      </c>
      <c r="I1411">
        <v>0</v>
      </c>
      <c r="J1411" s="2">
        <v>3572.01</v>
      </c>
      <c r="K1411">
        <v>9003</v>
      </c>
      <c r="L1411">
        <v>501</v>
      </c>
      <c r="M1411">
        <v>1</v>
      </c>
    </row>
    <row r="1412" spans="1:13" x14ac:dyDescent="0.25">
      <c r="A1412">
        <v>101</v>
      </c>
      <c r="B1412" s="1">
        <v>46296</v>
      </c>
      <c r="C1412">
        <v>69388</v>
      </c>
      <c r="D1412" t="s">
        <v>180</v>
      </c>
      <c r="E1412" t="s">
        <v>181</v>
      </c>
      <c r="F1412">
        <v>280760</v>
      </c>
      <c r="G1412" t="s">
        <v>1127</v>
      </c>
      <c r="H1412">
        <v>348</v>
      </c>
      <c r="I1412">
        <v>0</v>
      </c>
      <c r="J1412" s="2">
        <v>2613.48</v>
      </c>
      <c r="K1412">
        <v>9003</v>
      </c>
      <c r="L1412">
        <v>501</v>
      </c>
      <c r="M1412">
        <v>1</v>
      </c>
    </row>
    <row r="1413" spans="1:13" x14ac:dyDescent="0.25">
      <c r="A1413">
        <v>101</v>
      </c>
      <c r="B1413" s="1">
        <v>46296</v>
      </c>
      <c r="C1413">
        <v>69389</v>
      </c>
      <c r="D1413" t="s">
        <v>162</v>
      </c>
      <c r="E1413" t="s">
        <v>133</v>
      </c>
      <c r="F1413">
        <v>150102</v>
      </c>
      <c r="G1413" t="s">
        <v>1567</v>
      </c>
      <c r="H1413">
        <v>63</v>
      </c>
      <c r="I1413">
        <v>0</v>
      </c>
      <c r="J1413">
        <v>204.12</v>
      </c>
      <c r="K1413">
        <v>9003</v>
      </c>
      <c r="L1413">
        <v>501</v>
      </c>
      <c r="M1413">
        <v>1</v>
      </c>
    </row>
    <row r="1414" spans="1:13" x14ac:dyDescent="0.25">
      <c r="A1414">
        <v>101</v>
      </c>
      <c r="B1414" s="1">
        <v>46296</v>
      </c>
      <c r="C1414">
        <v>69391</v>
      </c>
      <c r="D1414" t="s">
        <v>190</v>
      </c>
      <c r="E1414" t="s">
        <v>191</v>
      </c>
      <c r="F1414">
        <v>280760</v>
      </c>
      <c r="G1414" t="s">
        <v>1127</v>
      </c>
      <c r="H1414">
        <v>12</v>
      </c>
      <c r="I1414">
        <v>0</v>
      </c>
      <c r="J1414">
        <v>90.12</v>
      </c>
      <c r="K1414">
        <v>9003</v>
      </c>
      <c r="L1414">
        <v>501</v>
      </c>
      <c r="M1414">
        <v>1</v>
      </c>
    </row>
    <row r="1415" spans="1:13" x14ac:dyDescent="0.25">
      <c r="A1415">
        <v>101</v>
      </c>
      <c r="B1415" s="1">
        <v>46296</v>
      </c>
      <c r="C1415">
        <v>69392</v>
      </c>
      <c r="D1415" t="s">
        <v>252</v>
      </c>
      <c r="E1415" t="s">
        <v>253</v>
      </c>
      <c r="F1415">
        <v>15136</v>
      </c>
      <c r="G1415" t="s">
        <v>1167</v>
      </c>
      <c r="H1415">
        <v>90</v>
      </c>
      <c r="I1415">
        <v>0</v>
      </c>
      <c r="J1415">
        <v>517.5</v>
      </c>
      <c r="K1415">
        <v>9003</v>
      </c>
      <c r="L1415">
        <v>501</v>
      </c>
      <c r="M1415">
        <v>1</v>
      </c>
    </row>
    <row r="1416" spans="1:13" x14ac:dyDescent="0.25">
      <c r="A1416">
        <v>101</v>
      </c>
      <c r="B1416" s="1">
        <v>46296</v>
      </c>
      <c r="C1416">
        <v>69392</v>
      </c>
      <c r="D1416" t="s">
        <v>252</v>
      </c>
      <c r="E1416" t="s">
        <v>253</v>
      </c>
      <c r="F1416">
        <v>30065</v>
      </c>
      <c r="G1416" t="s">
        <v>1226</v>
      </c>
      <c r="H1416">
        <v>4</v>
      </c>
      <c r="I1416">
        <v>0</v>
      </c>
      <c r="J1416">
        <v>173.24</v>
      </c>
      <c r="K1416">
        <v>9003</v>
      </c>
      <c r="L1416">
        <v>501</v>
      </c>
      <c r="M1416">
        <v>1</v>
      </c>
    </row>
    <row r="1417" spans="1:13" x14ac:dyDescent="0.25">
      <c r="A1417">
        <v>101</v>
      </c>
      <c r="B1417" s="1">
        <v>46296</v>
      </c>
      <c r="C1417">
        <v>69392</v>
      </c>
      <c r="D1417" t="s">
        <v>252</v>
      </c>
      <c r="E1417" t="s">
        <v>253</v>
      </c>
      <c r="F1417">
        <v>110009</v>
      </c>
      <c r="G1417" t="s">
        <v>1386</v>
      </c>
      <c r="H1417">
        <v>1</v>
      </c>
      <c r="I1417">
        <v>0</v>
      </c>
      <c r="J1417">
        <v>51.16</v>
      </c>
      <c r="K1417">
        <v>9003</v>
      </c>
      <c r="L1417">
        <v>802</v>
      </c>
      <c r="M1417">
        <v>1</v>
      </c>
    </row>
    <row r="1418" spans="1:13" x14ac:dyDescent="0.25">
      <c r="A1418">
        <v>101</v>
      </c>
      <c r="B1418" s="1">
        <v>46296</v>
      </c>
      <c r="C1418">
        <v>69392</v>
      </c>
      <c r="D1418" t="s">
        <v>252</v>
      </c>
      <c r="E1418" t="s">
        <v>253</v>
      </c>
      <c r="F1418">
        <v>150032</v>
      </c>
      <c r="G1418" t="s">
        <v>1435</v>
      </c>
      <c r="H1418">
        <v>30</v>
      </c>
      <c r="I1418">
        <v>0</v>
      </c>
      <c r="J1418">
        <v>510.6</v>
      </c>
      <c r="K1418">
        <v>9003</v>
      </c>
      <c r="L1418">
        <v>501</v>
      </c>
      <c r="M1418">
        <v>1</v>
      </c>
    </row>
    <row r="1419" spans="1:13" x14ac:dyDescent="0.25">
      <c r="A1419">
        <v>101</v>
      </c>
      <c r="B1419" s="1">
        <v>46296</v>
      </c>
      <c r="C1419">
        <v>69392</v>
      </c>
      <c r="D1419" t="s">
        <v>252</v>
      </c>
      <c r="E1419" t="s">
        <v>253</v>
      </c>
      <c r="F1419">
        <v>150087</v>
      </c>
      <c r="G1419" t="s">
        <v>1390</v>
      </c>
      <c r="H1419">
        <v>12</v>
      </c>
      <c r="I1419">
        <v>0</v>
      </c>
      <c r="J1419">
        <v>127.68</v>
      </c>
      <c r="K1419">
        <v>9003</v>
      </c>
      <c r="L1419">
        <v>501</v>
      </c>
      <c r="M1419">
        <v>1</v>
      </c>
    </row>
    <row r="1420" spans="1:13" x14ac:dyDescent="0.25">
      <c r="A1420">
        <v>101</v>
      </c>
      <c r="B1420" s="1">
        <v>46296</v>
      </c>
      <c r="C1420">
        <v>69392</v>
      </c>
      <c r="D1420" t="s">
        <v>252</v>
      </c>
      <c r="E1420" t="s">
        <v>253</v>
      </c>
      <c r="F1420">
        <v>150119</v>
      </c>
      <c r="G1420" t="s">
        <v>1391</v>
      </c>
      <c r="H1420">
        <v>2</v>
      </c>
      <c r="I1420">
        <v>0</v>
      </c>
      <c r="J1420">
        <v>95.42</v>
      </c>
      <c r="K1420">
        <v>9003</v>
      </c>
      <c r="L1420">
        <v>501</v>
      </c>
      <c r="M1420">
        <v>1</v>
      </c>
    </row>
    <row r="1421" spans="1:13" x14ac:dyDescent="0.25">
      <c r="A1421">
        <v>101</v>
      </c>
      <c r="B1421" s="1">
        <v>46296</v>
      </c>
      <c r="C1421">
        <v>69392</v>
      </c>
      <c r="D1421" t="s">
        <v>252</v>
      </c>
      <c r="E1421" t="s">
        <v>253</v>
      </c>
      <c r="F1421">
        <v>150121</v>
      </c>
      <c r="G1421" t="s">
        <v>1392</v>
      </c>
      <c r="H1421">
        <v>10</v>
      </c>
      <c r="I1421">
        <v>0</v>
      </c>
      <c r="J1421">
        <v>66.7</v>
      </c>
      <c r="K1421">
        <v>9003</v>
      </c>
      <c r="L1421">
        <v>501</v>
      </c>
      <c r="M1421">
        <v>1</v>
      </c>
    </row>
    <row r="1422" spans="1:13" x14ac:dyDescent="0.25">
      <c r="A1422">
        <v>101</v>
      </c>
      <c r="B1422" s="1">
        <v>46296</v>
      </c>
      <c r="C1422">
        <v>69392</v>
      </c>
      <c r="D1422" t="s">
        <v>252</v>
      </c>
      <c r="E1422" t="s">
        <v>253</v>
      </c>
      <c r="F1422">
        <v>150125</v>
      </c>
      <c r="G1422" t="s">
        <v>1438</v>
      </c>
      <c r="H1422">
        <v>12</v>
      </c>
      <c r="I1422">
        <v>0</v>
      </c>
      <c r="J1422">
        <v>351.48</v>
      </c>
      <c r="K1422">
        <v>9003</v>
      </c>
      <c r="L1422">
        <v>501</v>
      </c>
      <c r="M1422">
        <v>1</v>
      </c>
    </row>
    <row r="1423" spans="1:13" x14ac:dyDescent="0.25">
      <c r="A1423">
        <v>101</v>
      </c>
      <c r="B1423" s="1">
        <v>46296</v>
      </c>
      <c r="C1423">
        <v>69392</v>
      </c>
      <c r="D1423" t="s">
        <v>252</v>
      </c>
      <c r="E1423" t="s">
        <v>253</v>
      </c>
      <c r="F1423">
        <v>280760</v>
      </c>
      <c r="G1423" t="s">
        <v>1127</v>
      </c>
      <c r="H1423">
        <v>12</v>
      </c>
      <c r="I1423">
        <v>0</v>
      </c>
      <c r="J1423">
        <v>90.12</v>
      </c>
      <c r="K1423">
        <v>9003</v>
      </c>
      <c r="L1423">
        <v>501</v>
      </c>
      <c r="M1423">
        <v>1</v>
      </c>
    </row>
    <row r="1424" spans="1:13" x14ac:dyDescent="0.25">
      <c r="A1424">
        <v>101</v>
      </c>
      <c r="B1424" s="1">
        <v>46296</v>
      </c>
      <c r="C1424">
        <v>69393</v>
      </c>
      <c r="D1424" t="s">
        <v>346</v>
      </c>
      <c r="E1424" t="s">
        <v>131</v>
      </c>
      <c r="F1424">
        <v>12313</v>
      </c>
      <c r="G1424" t="s">
        <v>1449</v>
      </c>
      <c r="H1424">
        <v>6</v>
      </c>
      <c r="I1424">
        <v>0</v>
      </c>
      <c r="J1424">
        <v>33.6</v>
      </c>
      <c r="K1424">
        <v>9003</v>
      </c>
      <c r="L1424">
        <v>802</v>
      </c>
      <c r="M1424">
        <v>1</v>
      </c>
    </row>
    <row r="1425" spans="1:13" x14ac:dyDescent="0.25">
      <c r="A1425">
        <v>101</v>
      </c>
      <c r="B1425" s="1">
        <v>46296</v>
      </c>
      <c r="C1425">
        <v>69393</v>
      </c>
      <c r="D1425" t="s">
        <v>346</v>
      </c>
      <c r="E1425" t="s">
        <v>131</v>
      </c>
      <c r="F1425">
        <v>12314</v>
      </c>
      <c r="G1425" t="s">
        <v>1499</v>
      </c>
      <c r="H1425">
        <v>6</v>
      </c>
      <c r="I1425">
        <v>0</v>
      </c>
      <c r="J1425">
        <v>33.6</v>
      </c>
      <c r="K1425">
        <v>9003</v>
      </c>
      <c r="L1425">
        <v>802</v>
      </c>
      <c r="M1425">
        <v>1</v>
      </c>
    </row>
    <row r="1426" spans="1:13" x14ac:dyDescent="0.25">
      <c r="A1426">
        <v>101</v>
      </c>
      <c r="B1426" s="1">
        <v>46296</v>
      </c>
      <c r="C1426">
        <v>69393</v>
      </c>
      <c r="D1426" t="s">
        <v>346</v>
      </c>
      <c r="E1426" t="s">
        <v>131</v>
      </c>
      <c r="F1426">
        <v>12421</v>
      </c>
      <c r="G1426" t="s">
        <v>1332</v>
      </c>
      <c r="H1426">
        <v>50</v>
      </c>
      <c r="I1426">
        <v>0</v>
      </c>
      <c r="J1426">
        <v>92.5</v>
      </c>
      <c r="K1426">
        <v>9003</v>
      </c>
      <c r="L1426">
        <v>501</v>
      </c>
      <c r="M1426">
        <v>1</v>
      </c>
    </row>
    <row r="1427" spans="1:13" x14ac:dyDescent="0.25">
      <c r="A1427">
        <v>101</v>
      </c>
      <c r="B1427" s="1">
        <v>46296</v>
      </c>
      <c r="C1427">
        <v>69393</v>
      </c>
      <c r="D1427" t="s">
        <v>346</v>
      </c>
      <c r="E1427" t="s">
        <v>131</v>
      </c>
      <c r="F1427">
        <v>15291</v>
      </c>
      <c r="G1427" t="s">
        <v>1287</v>
      </c>
      <c r="H1427">
        <v>30</v>
      </c>
      <c r="I1427">
        <v>0</v>
      </c>
      <c r="J1427">
        <v>568.20000000000005</v>
      </c>
      <c r="K1427">
        <v>9003</v>
      </c>
      <c r="L1427">
        <v>501</v>
      </c>
      <c r="M1427">
        <v>1</v>
      </c>
    </row>
    <row r="1428" spans="1:13" x14ac:dyDescent="0.25">
      <c r="A1428">
        <v>101</v>
      </c>
      <c r="B1428" s="1">
        <v>46296</v>
      </c>
      <c r="C1428">
        <v>69393</v>
      </c>
      <c r="D1428" t="s">
        <v>346</v>
      </c>
      <c r="E1428" t="s">
        <v>131</v>
      </c>
      <c r="F1428">
        <v>15380</v>
      </c>
      <c r="G1428" t="s">
        <v>1546</v>
      </c>
      <c r="H1428">
        <v>3</v>
      </c>
      <c r="I1428">
        <v>0</v>
      </c>
      <c r="J1428">
        <v>465</v>
      </c>
      <c r="K1428">
        <v>9003</v>
      </c>
      <c r="L1428">
        <v>501</v>
      </c>
      <c r="M1428">
        <v>1</v>
      </c>
    </row>
    <row r="1429" spans="1:13" x14ac:dyDescent="0.25">
      <c r="A1429">
        <v>101</v>
      </c>
      <c r="B1429" s="1">
        <v>46296</v>
      </c>
      <c r="C1429">
        <v>69393</v>
      </c>
      <c r="D1429" t="s">
        <v>346</v>
      </c>
      <c r="E1429" t="s">
        <v>131</v>
      </c>
      <c r="F1429">
        <v>15408</v>
      </c>
      <c r="G1429" t="s">
        <v>1143</v>
      </c>
      <c r="H1429">
        <v>8</v>
      </c>
      <c r="I1429">
        <v>0</v>
      </c>
      <c r="J1429">
        <v>474.4</v>
      </c>
      <c r="K1429">
        <v>9003</v>
      </c>
      <c r="L1429">
        <v>802</v>
      </c>
      <c r="M1429">
        <v>1</v>
      </c>
    </row>
    <row r="1430" spans="1:13" x14ac:dyDescent="0.25">
      <c r="A1430">
        <v>101</v>
      </c>
      <c r="B1430" s="1">
        <v>46296</v>
      </c>
      <c r="C1430">
        <v>69393</v>
      </c>
      <c r="D1430" t="s">
        <v>346</v>
      </c>
      <c r="E1430" t="s">
        <v>131</v>
      </c>
      <c r="F1430">
        <v>15955</v>
      </c>
      <c r="G1430" t="s">
        <v>1478</v>
      </c>
      <c r="H1430">
        <v>5</v>
      </c>
      <c r="I1430">
        <v>0</v>
      </c>
      <c r="J1430">
        <v>174.25</v>
      </c>
      <c r="K1430">
        <v>9003</v>
      </c>
      <c r="L1430">
        <v>501</v>
      </c>
      <c r="M1430">
        <v>1</v>
      </c>
    </row>
    <row r="1431" spans="1:13" x14ac:dyDescent="0.25">
      <c r="A1431">
        <v>101</v>
      </c>
      <c r="B1431" s="1">
        <v>46296</v>
      </c>
      <c r="C1431">
        <v>69393</v>
      </c>
      <c r="D1431" t="s">
        <v>346</v>
      </c>
      <c r="E1431" t="s">
        <v>131</v>
      </c>
      <c r="F1431">
        <v>20132</v>
      </c>
      <c r="G1431" t="s">
        <v>1144</v>
      </c>
      <c r="H1431">
        <v>20</v>
      </c>
      <c r="I1431">
        <v>0</v>
      </c>
      <c r="J1431" s="2">
        <v>1660</v>
      </c>
      <c r="K1431">
        <v>9003</v>
      </c>
      <c r="L1431">
        <v>501</v>
      </c>
      <c r="M1431">
        <v>1</v>
      </c>
    </row>
    <row r="1432" spans="1:13" x14ac:dyDescent="0.25">
      <c r="A1432">
        <v>101</v>
      </c>
      <c r="B1432" s="1">
        <v>46296</v>
      </c>
      <c r="C1432">
        <v>69393</v>
      </c>
      <c r="D1432" t="s">
        <v>346</v>
      </c>
      <c r="E1432" t="s">
        <v>131</v>
      </c>
      <c r="F1432">
        <v>30006</v>
      </c>
      <c r="G1432" t="s">
        <v>1193</v>
      </c>
      <c r="H1432">
        <v>2</v>
      </c>
      <c r="I1432">
        <v>0</v>
      </c>
      <c r="J1432">
        <v>34.200000000000003</v>
      </c>
      <c r="K1432">
        <v>9003</v>
      </c>
      <c r="L1432">
        <v>501</v>
      </c>
      <c r="M1432">
        <v>1</v>
      </c>
    </row>
    <row r="1433" spans="1:13" x14ac:dyDescent="0.25">
      <c r="A1433">
        <v>101</v>
      </c>
      <c r="B1433" s="1">
        <v>46296</v>
      </c>
      <c r="C1433">
        <v>69393</v>
      </c>
      <c r="D1433" t="s">
        <v>346</v>
      </c>
      <c r="E1433" t="s">
        <v>131</v>
      </c>
      <c r="F1433">
        <v>30080</v>
      </c>
      <c r="G1433" t="s">
        <v>1368</v>
      </c>
      <c r="H1433">
        <v>14</v>
      </c>
      <c r="I1433">
        <v>0</v>
      </c>
      <c r="J1433">
        <v>542.64</v>
      </c>
      <c r="K1433">
        <v>9003</v>
      </c>
      <c r="L1433">
        <v>501</v>
      </c>
      <c r="M1433">
        <v>1</v>
      </c>
    </row>
    <row r="1434" spans="1:13" x14ac:dyDescent="0.25">
      <c r="A1434">
        <v>101</v>
      </c>
      <c r="B1434" s="1">
        <v>46296</v>
      </c>
      <c r="C1434">
        <v>69393</v>
      </c>
      <c r="D1434" t="s">
        <v>346</v>
      </c>
      <c r="E1434" t="s">
        <v>131</v>
      </c>
      <c r="F1434">
        <v>30116</v>
      </c>
      <c r="G1434" t="s">
        <v>1290</v>
      </c>
      <c r="H1434">
        <v>24</v>
      </c>
      <c r="I1434">
        <v>0</v>
      </c>
      <c r="J1434">
        <v>480</v>
      </c>
      <c r="K1434">
        <v>9003</v>
      </c>
      <c r="L1434">
        <v>501</v>
      </c>
      <c r="M1434">
        <v>1</v>
      </c>
    </row>
    <row r="1435" spans="1:13" x14ac:dyDescent="0.25">
      <c r="A1435">
        <v>101</v>
      </c>
      <c r="B1435" s="1">
        <v>46296</v>
      </c>
      <c r="C1435">
        <v>69393</v>
      </c>
      <c r="D1435" t="s">
        <v>346</v>
      </c>
      <c r="E1435" t="s">
        <v>131</v>
      </c>
      <c r="F1435">
        <v>30164</v>
      </c>
      <c r="G1435" t="s">
        <v>1291</v>
      </c>
      <c r="H1435">
        <v>8</v>
      </c>
      <c r="I1435">
        <v>0</v>
      </c>
      <c r="J1435">
        <v>440</v>
      </c>
      <c r="K1435">
        <v>9003</v>
      </c>
      <c r="L1435">
        <v>501</v>
      </c>
      <c r="M1435">
        <v>1</v>
      </c>
    </row>
    <row r="1436" spans="1:13" x14ac:dyDescent="0.25">
      <c r="A1436">
        <v>101</v>
      </c>
      <c r="B1436" s="1">
        <v>46296</v>
      </c>
      <c r="C1436">
        <v>69393</v>
      </c>
      <c r="D1436" t="s">
        <v>346</v>
      </c>
      <c r="E1436" t="s">
        <v>131</v>
      </c>
      <c r="F1436">
        <v>60001</v>
      </c>
      <c r="G1436" t="s">
        <v>1129</v>
      </c>
      <c r="H1436">
        <v>40</v>
      </c>
      <c r="I1436">
        <v>0</v>
      </c>
      <c r="J1436">
        <v>107.2</v>
      </c>
      <c r="K1436">
        <v>9003</v>
      </c>
      <c r="L1436">
        <v>501</v>
      </c>
      <c r="M1436">
        <v>1</v>
      </c>
    </row>
    <row r="1437" spans="1:13" x14ac:dyDescent="0.25">
      <c r="A1437">
        <v>101</v>
      </c>
      <c r="B1437" s="1">
        <v>46296</v>
      </c>
      <c r="C1437">
        <v>69393</v>
      </c>
      <c r="D1437" t="s">
        <v>346</v>
      </c>
      <c r="E1437" t="s">
        <v>131</v>
      </c>
      <c r="F1437">
        <v>70048</v>
      </c>
      <c r="G1437" t="s">
        <v>1502</v>
      </c>
      <c r="H1437">
        <v>30</v>
      </c>
      <c r="I1437">
        <v>0</v>
      </c>
      <c r="J1437">
        <v>60.6</v>
      </c>
      <c r="K1437">
        <v>9003</v>
      </c>
      <c r="L1437">
        <v>501</v>
      </c>
      <c r="M1437">
        <v>1</v>
      </c>
    </row>
    <row r="1438" spans="1:13" x14ac:dyDescent="0.25">
      <c r="A1438">
        <v>101</v>
      </c>
      <c r="B1438" s="1">
        <v>46296</v>
      </c>
      <c r="C1438">
        <v>69393</v>
      </c>
      <c r="D1438" t="s">
        <v>346</v>
      </c>
      <c r="E1438" t="s">
        <v>131</v>
      </c>
      <c r="F1438">
        <v>70140</v>
      </c>
      <c r="G1438" t="s">
        <v>1503</v>
      </c>
      <c r="H1438">
        <v>5</v>
      </c>
      <c r="I1438">
        <v>0</v>
      </c>
      <c r="J1438">
        <v>41.65</v>
      </c>
      <c r="K1438">
        <v>9003</v>
      </c>
      <c r="L1438">
        <v>802</v>
      </c>
      <c r="M1438">
        <v>1</v>
      </c>
    </row>
    <row r="1439" spans="1:13" x14ac:dyDescent="0.25">
      <c r="A1439">
        <v>101</v>
      </c>
      <c r="B1439" s="1">
        <v>46296</v>
      </c>
      <c r="C1439">
        <v>69393</v>
      </c>
      <c r="D1439" t="s">
        <v>346</v>
      </c>
      <c r="E1439" t="s">
        <v>131</v>
      </c>
      <c r="F1439">
        <v>80004</v>
      </c>
      <c r="G1439" t="s">
        <v>1413</v>
      </c>
      <c r="H1439">
        <v>2</v>
      </c>
      <c r="I1439">
        <v>0</v>
      </c>
      <c r="J1439">
        <v>20.12</v>
      </c>
      <c r="K1439">
        <v>9003</v>
      </c>
      <c r="L1439">
        <v>801</v>
      </c>
      <c r="M1439">
        <v>1</v>
      </c>
    </row>
    <row r="1440" spans="1:13" x14ac:dyDescent="0.25">
      <c r="A1440">
        <v>101</v>
      </c>
      <c r="B1440" s="1">
        <v>46296</v>
      </c>
      <c r="C1440">
        <v>69393</v>
      </c>
      <c r="D1440" t="s">
        <v>346</v>
      </c>
      <c r="E1440" t="s">
        <v>131</v>
      </c>
      <c r="F1440">
        <v>80286</v>
      </c>
      <c r="G1440" t="s">
        <v>1520</v>
      </c>
      <c r="H1440">
        <v>2</v>
      </c>
      <c r="I1440">
        <v>0</v>
      </c>
      <c r="J1440">
        <v>44.42</v>
      </c>
      <c r="K1440">
        <v>9003</v>
      </c>
      <c r="L1440">
        <v>501</v>
      </c>
      <c r="M1440">
        <v>1</v>
      </c>
    </row>
    <row r="1441" spans="1:13" x14ac:dyDescent="0.25">
      <c r="A1441">
        <v>101</v>
      </c>
      <c r="B1441" s="1">
        <v>46296</v>
      </c>
      <c r="C1441">
        <v>69393</v>
      </c>
      <c r="D1441" t="s">
        <v>346</v>
      </c>
      <c r="E1441" t="s">
        <v>131</v>
      </c>
      <c r="F1441">
        <v>80358</v>
      </c>
      <c r="G1441" t="s">
        <v>1113</v>
      </c>
      <c r="H1441">
        <v>6</v>
      </c>
      <c r="I1441">
        <v>0</v>
      </c>
      <c r="J1441">
        <v>141</v>
      </c>
      <c r="K1441">
        <v>9003</v>
      </c>
      <c r="L1441">
        <v>501</v>
      </c>
      <c r="M1441">
        <v>1</v>
      </c>
    </row>
    <row r="1442" spans="1:13" x14ac:dyDescent="0.25">
      <c r="A1442">
        <v>101</v>
      </c>
      <c r="B1442" s="1">
        <v>46296</v>
      </c>
      <c r="C1442">
        <v>69393</v>
      </c>
      <c r="D1442" t="s">
        <v>346</v>
      </c>
      <c r="E1442" t="s">
        <v>131</v>
      </c>
      <c r="F1442">
        <v>90001</v>
      </c>
      <c r="G1442" t="s">
        <v>1295</v>
      </c>
      <c r="H1442">
        <v>2</v>
      </c>
      <c r="I1442">
        <v>0</v>
      </c>
      <c r="J1442">
        <v>6.16</v>
      </c>
      <c r="K1442">
        <v>9003</v>
      </c>
      <c r="L1442">
        <v>501</v>
      </c>
      <c r="M1442">
        <v>1</v>
      </c>
    </row>
    <row r="1443" spans="1:13" x14ac:dyDescent="0.25">
      <c r="A1443">
        <v>101</v>
      </c>
      <c r="B1443" s="1">
        <v>46296</v>
      </c>
      <c r="C1443">
        <v>69393</v>
      </c>
      <c r="D1443" t="s">
        <v>346</v>
      </c>
      <c r="E1443" t="s">
        <v>131</v>
      </c>
      <c r="F1443">
        <v>90024</v>
      </c>
      <c r="G1443" t="s">
        <v>1505</v>
      </c>
      <c r="H1443">
        <v>4</v>
      </c>
      <c r="I1443">
        <v>0</v>
      </c>
      <c r="J1443">
        <v>111.96</v>
      </c>
      <c r="K1443">
        <v>9003</v>
      </c>
      <c r="L1443">
        <v>501</v>
      </c>
      <c r="M1443">
        <v>1</v>
      </c>
    </row>
    <row r="1444" spans="1:13" x14ac:dyDescent="0.25">
      <c r="A1444">
        <v>101</v>
      </c>
      <c r="B1444" s="1">
        <v>46296</v>
      </c>
      <c r="C1444">
        <v>69393</v>
      </c>
      <c r="D1444" t="s">
        <v>346</v>
      </c>
      <c r="E1444" t="s">
        <v>131</v>
      </c>
      <c r="F1444">
        <v>90092</v>
      </c>
      <c r="G1444" t="s">
        <v>1506</v>
      </c>
      <c r="H1444">
        <v>2</v>
      </c>
      <c r="I1444">
        <v>0</v>
      </c>
      <c r="J1444">
        <v>11.16</v>
      </c>
      <c r="L1444">
        <v>501</v>
      </c>
      <c r="M1444">
        <v>1</v>
      </c>
    </row>
    <row r="1445" spans="1:13" x14ac:dyDescent="0.25">
      <c r="A1445">
        <v>101</v>
      </c>
      <c r="B1445" s="1">
        <v>46296</v>
      </c>
      <c r="C1445">
        <v>69393</v>
      </c>
      <c r="D1445" t="s">
        <v>346</v>
      </c>
      <c r="E1445" t="s">
        <v>131</v>
      </c>
      <c r="F1445">
        <v>100001</v>
      </c>
      <c r="G1445" t="s">
        <v>1446</v>
      </c>
      <c r="H1445">
        <v>10</v>
      </c>
      <c r="I1445">
        <v>0</v>
      </c>
      <c r="J1445">
        <v>50.5</v>
      </c>
      <c r="K1445">
        <v>9003</v>
      </c>
      <c r="L1445">
        <v>501</v>
      </c>
      <c r="M1445">
        <v>1</v>
      </c>
    </row>
    <row r="1446" spans="1:13" x14ac:dyDescent="0.25">
      <c r="A1446">
        <v>101</v>
      </c>
      <c r="B1446" s="1">
        <v>46296</v>
      </c>
      <c r="C1446">
        <v>69393</v>
      </c>
      <c r="D1446" t="s">
        <v>346</v>
      </c>
      <c r="E1446" t="s">
        <v>131</v>
      </c>
      <c r="F1446">
        <v>160021</v>
      </c>
      <c r="G1446" t="s">
        <v>1507</v>
      </c>
      <c r="H1446">
        <v>3</v>
      </c>
      <c r="I1446">
        <v>0</v>
      </c>
      <c r="J1446">
        <v>243</v>
      </c>
      <c r="K1446">
        <v>9003</v>
      </c>
      <c r="L1446">
        <v>501</v>
      </c>
      <c r="M1446">
        <v>1</v>
      </c>
    </row>
    <row r="1447" spans="1:13" x14ac:dyDescent="0.25">
      <c r="A1447">
        <v>101</v>
      </c>
      <c r="B1447" s="1">
        <v>46296</v>
      </c>
      <c r="C1447">
        <v>69393</v>
      </c>
      <c r="D1447" t="s">
        <v>346</v>
      </c>
      <c r="E1447" t="s">
        <v>131</v>
      </c>
      <c r="F1447">
        <v>160028</v>
      </c>
      <c r="G1447" t="s">
        <v>1508</v>
      </c>
      <c r="H1447">
        <v>1</v>
      </c>
      <c r="I1447">
        <v>0</v>
      </c>
      <c r="J1447">
        <v>155</v>
      </c>
      <c r="L1447">
        <v>507</v>
      </c>
      <c r="M1447">
        <v>1</v>
      </c>
    </row>
    <row r="1448" spans="1:13" x14ac:dyDescent="0.25">
      <c r="A1448">
        <v>101</v>
      </c>
      <c r="B1448" s="1">
        <v>46296</v>
      </c>
      <c r="C1448">
        <v>69393</v>
      </c>
      <c r="D1448" t="s">
        <v>346</v>
      </c>
      <c r="E1448" t="s">
        <v>131</v>
      </c>
      <c r="F1448">
        <v>160030</v>
      </c>
      <c r="G1448" t="s">
        <v>1509</v>
      </c>
      <c r="H1448">
        <v>1</v>
      </c>
      <c r="I1448">
        <v>0</v>
      </c>
      <c r="J1448">
        <v>50.68</v>
      </c>
      <c r="K1448">
        <v>9003</v>
      </c>
      <c r="L1448">
        <v>501</v>
      </c>
      <c r="M1448">
        <v>1</v>
      </c>
    </row>
    <row r="1449" spans="1:13" x14ac:dyDescent="0.25">
      <c r="A1449">
        <v>101</v>
      </c>
      <c r="B1449" s="1">
        <v>46296</v>
      </c>
      <c r="C1449">
        <v>69393</v>
      </c>
      <c r="D1449" t="s">
        <v>346</v>
      </c>
      <c r="E1449" t="s">
        <v>131</v>
      </c>
      <c r="F1449">
        <v>160045</v>
      </c>
      <c r="G1449" t="s">
        <v>1514</v>
      </c>
      <c r="H1449">
        <v>3</v>
      </c>
      <c r="I1449">
        <v>0</v>
      </c>
      <c r="J1449">
        <v>324</v>
      </c>
      <c r="K1449">
        <v>9003</v>
      </c>
      <c r="L1449">
        <v>501</v>
      </c>
      <c r="M1449">
        <v>1</v>
      </c>
    </row>
    <row r="1450" spans="1:13" x14ac:dyDescent="0.25">
      <c r="A1450">
        <v>101</v>
      </c>
      <c r="B1450" s="1">
        <v>46296</v>
      </c>
      <c r="C1450">
        <v>69393</v>
      </c>
      <c r="D1450" t="s">
        <v>346</v>
      </c>
      <c r="E1450" t="s">
        <v>131</v>
      </c>
      <c r="F1450">
        <v>170042</v>
      </c>
      <c r="G1450" t="s">
        <v>1510</v>
      </c>
      <c r="H1450">
        <v>2</v>
      </c>
      <c r="I1450">
        <v>0</v>
      </c>
      <c r="J1450">
        <v>38.54</v>
      </c>
      <c r="L1450">
        <v>501</v>
      </c>
      <c r="M1450">
        <v>1</v>
      </c>
    </row>
    <row r="1451" spans="1:13" x14ac:dyDescent="0.25">
      <c r="A1451">
        <v>101</v>
      </c>
      <c r="B1451" s="1">
        <v>46296</v>
      </c>
      <c r="C1451">
        <v>69393</v>
      </c>
      <c r="D1451" t="s">
        <v>346</v>
      </c>
      <c r="E1451" t="s">
        <v>131</v>
      </c>
      <c r="F1451">
        <v>170066</v>
      </c>
      <c r="G1451" t="s">
        <v>1515</v>
      </c>
      <c r="H1451">
        <v>1</v>
      </c>
      <c r="I1451">
        <v>0</v>
      </c>
      <c r="J1451">
        <v>17.68</v>
      </c>
      <c r="K1451">
        <v>9003</v>
      </c>
      <c r="L1451">
        <v>501</v>
      </c>
      <c r="M1451">
        <v>1</v>
      </c>
    </row>
    <row r="1452" spans="1:13" x14ac:dyDescent="0.25">
      <c r="A1452">
        <v>101</v>
      </c>
      <c r="B1452" s="1">
        <v>46296</v>
      </c>
      <c r="C1452">
        <v>69393</v>
      </c>
      <c r="D1452" t="s">
        <v>346</v>
      </c>
      <c r="E1452" t="s">
        <v>131</v>
      </c>
      <c r="F1452">
        <v>170071</v>
      </c>
      <c r="G1452" t="s">
        <v>1190</v>
      </c>
      <c r="H1452">
        <v>1</v>
      </c>
      <c r="I1452">
        <v>0</v>
      </c>
      <c r="J1452">
        <v>17.68</v>
      </c>
      <c r="K1452">
        <v>9003</v>
      </c>
      <c r="L1452">
        <v>501</v>
      </c>
      <c r="M1452">
        <v>1</v>
      </c>
    </row>
    <row r="1453" spans="1:13" x14ac:dyDescent="0.25">
      <c r="A1453">
        <v>101</v>
      </c>
      <c r="B1453" s="1">
        <v>46296</v>
      </c>
      <c r="C1453">
        <v>69393</v>
      </c>
      <c r="D1453" t="s">
        <v>346</v>
      </c>
      <c r="E1453" t="s">
        <v>131</v>
      </c>
      <c r="F1453">
        <v>190088</v>
      </c>
      <c r="G1453" t="s">
        <v>1568</v>
      </c>
      <c r="H1453">
        <v>2</v>
      </c>
      <c r="I1453">
        <v>0</v>
      </c>
      <c r="J1453">
        <v>196</v>
      </c>
      <c r="K1453">
        <v>9003</v>
      </c>
      <c r="L1453">
        <v>501</v>
      </c>
      <c r="M1453">
        <v>1</v>
      </c>
    </row>
    <row r="1454" spans="1:13" x14ac:dyDescent="0.25">
      <c r="A1454">
        <v>101</v>
      </c>
      <c r="B1454" s="1">
        <v>46296</v>
      </c>
      <c r="C1454">
        <v>69393</v>
      </c>
      <c r="D1454" t="s">
        <v>346</v>
      </c>
      <c r="E1454" t="s">
        <v>131</v>
      </c>
      <c r="F1454">
        <v>250061</v>
      </c>
      <c r="G1454" t="s">
        <v>1145</v>
      </c>
      <c r="H1454">
        <v>36</v>
      </c>
      <c r="I1454">
        <v>0</v>
      </c>
      <c r="J1454">
        <v>334.8</v>
      </c>
      <c r="K1454">
        <v>9003</v>
      </c>
      <c r="L1454">
        <v>501</v>
      </c>
      <c r="M1454">
        <v>1</v>
      </c>
    </row>
    <row r="1455" spans="1:13" x14ac:dyDescent="0.25">
      <c r="A1455">
        <v>101</v>
      </c>
      <c r="B1455" s="1">
        <v>46296</v>
      </c>
      <c r="C1455">
        <v>69393</v>
      </c>
      <c r="D1455" t="s">
        <v>346</v>
      </c>
      <c r="E1455" t="s">
        <v>131</v>
      </c>
      <c r="F1455">
        <v>280070</v>
      </c>
      <c r="G1455" t="s">
        <v>1512</v>
      </c>
      <c r="H1455">
        <v>6</v>
      </c>
      <c r="I1455">
        <v>0</v>
      </c>
      <c r="J1455">
        <v>33.6</v>
      </c>
      <c r="K1455">
        <v>9003</v>
      </c>
      <c r="L1455">
        <v>802</v>
      </c>
      <c r="M1455">
        <v>1</v>
      </c>
    </row>
    <row r="1456" spans="1:13" x14ac:dyDescent="0.25">
      <c r="A1456">
        <v>101</v>
      </c>
      <c r="B1456" s="1">
        <v>46296</v>
      </c>
      <c r="C1456">
        <v>69393</v>
      </c>
      <c r="D1456" t="s">
        <v>346</v>
      </c>
      <c r="E1456" t="s">
        <v>131</v>
      </c>
      <c r="F1456">
        <v>280071</v>
      </c>
      <c r="G1456" t="s">
        <v>1513</v>
      </c>
      <c r="H1456">
        <v>6</v>
      </c>
      <c r="I1456">
        <v>0</v>
      </c>
      <c r="J1456">
        <v>33.6</v>
      </c>
      <c r="K1456">
        <v>9003</v>
      </c>
      <c r="L1456">
        <v>802</v>
      </c>
      <c r="M1456">
        <v>1</v>
      </c>
    </row>
    <row r="1457" spans="1:13" x14ac:dyDescent="0.25">
      <c r="A1457">
        <v>101</v>
      </c>
      <c r="B1457" s="1">
        <v>46296</v>
      </c>
      <c r="C1457">
        <v>69393</v>
      </c>
      <c r="D1457" t="s">
        <v>346</v>
      </c>
      <c r="E1457" t="s">
        <v>131</v>
      </c>
      <c r="F1457">
        <v>390371</v>
      </c>
      <c r="G1457" t="s">
        <v>1127</v>
      </c>
      <c r="H1457">
        <v>10</v>
      </c>
      <c r="I1457">
        <v>0</v>
      </c>
      <c r="J1457">
        <v>58</v>
      </c>
      <c r="K1457">
        <v>9003</v>
      </c>
      <c r="L1457">
        <v>501</v>
      </c>
      <c r="M1457">
        <v>1</v>
      </c>
    </row>
    <row r="1458" spans="1:13" x14ac:dyDescent="0.25">
      <c r="A1458">
        <v>101</v>
      </c>
      <c r="B1458" s="1">
        <v>46296</v>
      </c>
      <c r="C1458">
        <v>69394</v>
      </c>
      <c r="D1458" t="s">
        <v>159</v>
      </c>
      <c r="E1458" t="s">
        <v>160</v>
      </c>
      <c r="F1458">
        <v>15137</v>
      </c>
      <c r="G1458" t="s">
        <v>1168</v>
      </c>
      <c r="H1458">
        <v>150</v>
      </c>
      <c r="I1458">
        <v>0</v>
      </c>
      <c r="J1458" s="2">
        <v>1242</v>
      </c>
      <c r="K1458">
        <v>9003</v>
      </c>
      <c r="L1458">
        <v>501</v>
      </c>
      <c r="M1458">
        <v>1</v>
      </c>
    </row>
    <row r="1459" spans="1:13" x14ac:dyDescent="0.25">
      <c r="A1459">
        <v>101</v>
      </c>
      <c r="B1459" s="1">
        <v>46296</v>
      </c>
      <c r="C1459">
        <v>69394</v>
      </c>
      <c r="D1459" t="s">
        <v>159</v>
      </c>
      <c r="E1459" t="s">
        <v>160</v>
      </c>
      <c r="F1459">
        <v>280037</v>
      </c>
      <c r="G1459" t="s">
        <v>1569</v>
      </c>
      <c r="H1459" s="7">
        <v>3000</v>
      </c>
      <c r="I1459">
        <v>0</v>
      </c>
      <c r="J1459" s="2">
        <v>15270</v>
      </c>
      <c r="K1459">
        <v>9003</v>
      </c>
      <c r="L1459">
        <v>501</v>
      </c>
      <c r="M1459">
        <v>1</v>
      </c>
    </row>
    <row r="1460" spans="1:13" x14ac:dyDescent="0.25">
      <c r="A1460">
        <v>101</v>
      </c>
      <c r="B1460" s="1">
        <v>46296</v>
      </c>
      <c r="C1460">
        <v>69395</v>
      </c>
      <c r="D1460" t="s">
        <v>159</v>
      </c>
      <c r="E1460" t="s">
        <v>160</v>
      </c>
      <c r="F1460">
        <v>14704</v>
      </c>
      <c r="G1460" t="s">
        <v>1570</v>
      </c>
      <c r="H1460">
        <v>500</v>
      </c>
      <c r="I1460">
        <v>0</v>
      </c>
      <c r="J1460" s="2">
        <v>10640</v>
      </c>
      <c r="K1460">
        <v>9003</v>
      </c>
      <c r="L1460">
        <v>501</v>
      </c>
      <c r="M1460">
        <v>1</v>
      </c>
    </row>
    <row r="1461" spans="1:13" x14ac:dyDescent="0.25">
      <c r="A1461">
        <v>101</v>
      </c>
      <c r="B1461" s="1">
        <v>46296</v>
      </c>
      <c r="C1461">
        <v>69396</v>
      </c>
      <c r="D1461" t="s">
        <v>134</v>
      </c>
      <c r="E1461" t="s">
        <v>135</v>
      </c>
      <c r="F1461">
        <v>15545</v>
      </c>
      <c r="G1461" t="s">
        <v>1554</v>
      </c>
      <c r="H1461">
        <v>20</v>
      </c>
      <c r="I1461">
        <v>0</v>
      </c>
      <c r="J1461">
        <v>106</v>
      </c>
      <c r="K1461">
        <v>9003</v>
      </c>
      <c r="L1461">
        <v>501</v>
      </c>
      <c r="M1461">
        <v>1</v>
      </c>
    </row>
    <row r="1462" spans="1:13" x14ac:dyDescent="0.25">
      <c r="A1462">
        <v>101</v>
      </c>
      <c r="B1462" s="1">
        <v>46296</v>
      </c>
      <c r="C1462">
        <v>69396</v>
      </c>
      <c r="D1462" t="s">
        <v>134</v>
      </c>
      <c r="E1462" t="s">
        <v>135</v>
      </c>
      <c r="F1462">
        <v>150004</v>
      </c>
      <c r="G1462" t="s">
        <v>1524</v>
      </c>
      <c r="H1462">
        <v>125</v>
      </c>
      <c r="I1462">
        <v>0</v>
      </c>
      <c r="J1462" s="2">
        <v>25103.75</v>
      </c>
      <c r="K1462">
        <v>9003</v>
      </c>
      <c r="L1462">
        <v>501</v>
      </c>
      <c r="M1462">
        <v>1</v>
      </c>
    </row>
    <row r="1463" spans="1:13" x14ac:dyDescent="0.25">
      <c r="A1463">
        <v>101</v>
      </c>
      <c r="B1463" s="1">
        <v>46296</v>
      </c>
      <c r="C1463">
        <v>69396</v>
      </c>
      <c r="D1463" t="s">
        <v>134</v>
      </c>
      <c r="E1463" t="s">
        <v>135</v>
      </c>
      <c r="F1463">
        <v>150004</v>
      </c>
      <c r="G1463" t="s">
        <v>1524</v>
      </c>
      <c r="H1463">
        <v>125</v>
      </c>
      <c r="I1463">
        <v>0</v>
      </c>
      <c r="J1463" s="2">
        <v>25103.75</v>
      </c>
      <c r="K1463">
        <v>9003</v>
      </c>
      <c r="L1463">
        <v>501</v>
      </c>
      <c r="M1463">
        <v>1</v>
      </c>
    </row>
    <row r="1464" spans="1:13" x14ac:dyDescent="0.25">
      <c r="A1464">
        <v>101</v>
      </c>
      <c r="B1464" s="1">
        <v>46296</v>
      </c>
      <c r="C1464">
        <v>69396</v>
      </c>
      <c r="D1464" t="s">
        <v>134</v>
      </c>
      <c r="E1464" t="s">
        <v>135</v>
      </c>
      <c r="F1464">
        <v>150433</v>
      </c>
      <c r="G1464" t="s">
        <v>1553</v>
      </c>
      <c r="H1464">
        <v>83</v>
      </c>
      <c r="I1464">
        <v>0</v>
      </c>
      <c r="J1464">
        <v>283.86</v>
      </c>
      <c r="K1464">
        <v>9003</v>
      </c>
      <c r="L1464">
        <v>501</v>
      </c>
      <c r="M1464">
        <v>1</v>
      </c>
    </row>
    <row r="1465" spans="1:13" x14ac:dyDescent="0.25">
      <c r="A1465">
        <v>101</v>
      </c>
      <c r="B1465" s="1">
        <v>46296</v>
      </c>
      <c r="C1465">
        <v>69397</v>
      </c>
      <c r="D1465" t="s">
        <v>314</v>
      </c>
      <c r="E1465" t="s">
        <v>106</v>
      </c>
      <c r="F1465">
        <v>170027</v>
      </c>
      <c r="G1465" t="s">
        <v>1418</v>
      </c>
      <c r="H1465">
        <v>260</v>
      </c>
      <c r="I1465">
        <v>0</v>
      </c>
      <c r="J1465">
        <v>397.8</v>
      </c>
      <c r="K1465">
        <v>9003</v>
      </c>
      <c r="L1465">
        <v>501</v>
      </c>
      <c r="M1465">
        <v>1</v>
      </c>
    </row>
    <row r="1466" spans="1:13" x14ac:dyDescent="0.25">
      <c r="A1466">
        <v>101</v>
      </c>
      <c r="B1466" s="1">
        <v>46296</v>
      </c>
      <c r="C1466">
        <v>69398</v>
      </c>
      <c r="D1466" t="s">
        <v>105</v>
      </c>
      <c r="E1466" t="s">
        <v>106</v>
      </c>
      <c r="F1466">
        <v>15381</v>
      </c>
      <c r="G1466" t="s">
        <v>1455</v>
      </c>
      <c r="H1466">
        <v>8</v>
      </c>
      <c r="I1466">
        <v>0</v>
      </c>
      <c r="J1466">
        <v>287.76</v>
      </c>
      <c r="K1466">
        <v>9003</v>
      </c>
      <c r="L1466">
        <v>501</v>
      </c>
      <c r="M1466">
        <v>1</v>
      </c>
    </row>
    <row r="1467" spans="1:13" x14ac:dyDescent="0.25">
      <c r="A1467">
        <v>101</v>
      </c>
      <c r="B1467" s="1">
        <v>46296</v>
      </c>
      <c r="C1467">
        <v>69399</v>
      </c>
      <c r="D1467" t="s">
        <v>105</v>
      </c>
      <c r="E1467" t="s">
        <v>106</v>
      </c>
      <c r="F1467">
        <v>30304</v>
      </c>
      <c r="G1467" t="s">
        <v>1169</v>
      </c>
      <c r="H1467">
        <v>12</v>
      </c>
      <c r="I1467">
        <v>0</v>
      </c>
      <c r="J1467">
        <v>431.64</v>
      </c>
      <c r="K1467">
        <v>9003</v>
      </c>
      <c r="L1467">
        <v>501</v>
      </c>
      <c r="M1467">
        <v>1</v>
      </c>
    </row>
    <row r="1468" spans="1:13" x14ac:dyDescent="0.25">
      <c r="A1468">
        <v>101</v>
      </c>
      <c r="B1468" s="1">
        <v>46296</v>
      </c>
      <c r="C1468">
        <v>69401</v>
      </c>
      <c r="D1468" t="s">
        <v>105</v>
      </c>
      <c r="E1468" t="s">
        <v>106</v>
      </c>
      <c r="F1468">
        <v>15718</v>
      </c>
      <c r="G1468" t="s">
        <v>1372</v>
      </c>
      <c r="H1468">
        <v>30</v>
      </c>
      <c r="I1468">
        <v>0</v>
      </c>
      <c r="J1468" s="2">
        <v>1013.7</v>
      </c>
      <c r="K1468">
        <v>9003</v>
      </c>
      <c r="L1468">
        <v>501</v>
      </c>
      <c r="M1468">
        <v>1</v>
      </c>
    </row>
    <row r="1469" spans="1:13" x14ac:dyDescent="0.25">
      <c r="A1469">
        <v>101</v>
      </c>
      <c r="B1469" s="1">
        <v>46296</v>
      </c>
      <c r="C1469">
        <v>69403</v>
      </c>
      <c r="D1469" t="s">
        <v>161</v>
      </c>
      <c r="E1469" t="s">
        <v>106</v>
      </c>
      <c r="F1469">
        <v>30164</v>
      </c>
      <c r="G1469" t="s">
        <v>1291</v>
      </c>
      <c r="H1469">
        <v>10</v>
      </c>
      <c r="I1469">
        <v>0</v>
      </c>
      <c r="J1469">
        <v>621.29999999999995</v>
      </c>
      <c r="K1469">
        <v>9003</v>
      </c>
      <c r="L1469">
        <v>501</v>
      </c>
      <c r="M1469">
        <v>1</v>
      </c>
    </row>
    <row r="1470" spans="1:13" x14ac:dyDescent="0.25">
      <c r="A1470">
        <v>101</v>
      </c>
      <c r="B1470" s="1">
        <v>46296</v>
      </c>
      <c r="C1470">
        <v>69404</v>
      </c>
      <c r="D1470" t="s">
        <v>105</v>
      </c>
      <c r="E1470" t="s">
        <v>106</v>
      </c>
      <c r="F1470">
        <v>15519</v>
      </c>
      <c r="G1470" t="s">
        <v>1571</v>
      </c>
      <c r="H1470">
        <v>10</v>
      </c>
      <c r="I1470">
        <v>0</v>
      </c>
      <c r="J1470">
        <v>410.9</v>
      </c>
      <c r="K1470">
        <v>9003</v>
      </c>
      <c r="L1470">
        <v>501</v>
      </c>
      <c r="M1470">
        <v>1</v>
      </c>
    </row>
    <row r="1471" spans="1:13" x14ac:dyDescent="0.25">
      <c r="A1471">
        <v>101</v>
      </c>
      <c r="B1471" s="1">
        <v>46296</v>
      </c>
      <c r="C1471">
        <v>69404</v>
      </c>
      <c r="D1471" t="s">
        <v>105</v>
      </c>
      <c r="E1471" t="s">
        <v>106</v>
      </c>
      <c r="F1471">
        <v>280716</v>
      </c>
      <c r="G1471" t="s">
        <v>1374</v>
      </c>
      <c r="H1471">
        <v>10</v>
      </c>
      <c r="I1471">
        <v>0</v>
      </c>
      <c r="J1471">
        <v>359.7</v>
      </c>
      <c r="K1471">
        <v>9003</v>
      </c>
      <c r="L1471">
        <v>501</v>
      </c>
      <c r="M1471">
        <v>1</v>
      </c>
    </row>
    <row r="1472" spans="1:13" x14ac:dyDescent="0.25">
      <c r="A1472">
        <v>101</v>
      </c>
      <c r="B1472" s="1">
        <v>46296</v>
      </c>
      <c r="C1472">
        <v>69405</v>
      </c>
      <c r="D1472" t="s">
        <v>105</v>
      </c>
      <c r="E1472" t="s">
        <v>106</v>
      </c>
      <c r="F1472">
        <v>15137</v>
      </c>
      <c r="G1472" t="s">
        <v>1168</v>
      </c>
      <c r="H1472">
        <v>36</v>
      </c>
      <c r="I1472">
        <v>0</v>
      </c>
      <c r="J1472">
        <v>304.14</v>
      </c>
      <c r="K1472">
        <v>9003</v>
      </c>
      <c r="L1472">
        <v>501</v>
      </c>
      <c r="M1472">
        <v>1</v>
      </c>
    </row>
    <row r="1473" spans="1:13" x14ac:dyDescent="0.25">
      <c r="A1473">
        <v>101</v>
      </c>
      <c r="B1473" s="1">
        <v>46296</v>
      </c>
      <c r="C1473">
        <v>69407</v>
      </c>
      <c r="D1473" t="s">
        <v>105</v>
      </c>
      <c r="E1473" t="s">
        <v>106</v>
      </c>
      <c r="F1473">
        <v>30046</v>
      </c>
      <c r="G1473" t="s">
        <v>1186</v>
      </c>
      <c r="H1473">
        <v>1</v>
      </c>
      <c r="I1473">
        <v>0</v>
      </c>
      <c r="J1473">
        <v>38.15</v>
      </c>
      <c r="K1473">
        <v>9003</v>
      </c>
      <c r="L1473">
        <v>501</v>
      </c>
      <c r="M1473">
        <v>1</v>
      </c>
    </row>
    <row r="1474" spans="1:13" x14ac:dyDescent="0.25">
      <c r="A1474">
        <v>101</v>
      </c>
      <c r="B1474" s="1">
        <v>46296</v>
      </c>
      <c r="C1474">
        <v>69407</v>
      </c>
      <c r="D1474" t="s">
        <v>105</v>
      </c>
      <c r="E1474" t="s">
        <v>106</v>
      </c>
      <c r="F1474">
        <v>30090</v>
      </c>
      <c r="G1474" t="s">
        <v>1248</v>
      </c>
      <c r="H1474">
        <v>2</v>
      </c>
      <c r="I1474">
        <v>0</v>
      </c>
      <c r="J1474">
        <v>172.22</v>
      </c>
      <c r="K1474">
        <v>9003</v>
      </c>
      <c r="L1474">
        <v>501</v>
      </c>
      <c r="M1474">
        <v>1</v>
      </c>
    </row>
    <row r="1475" spans="1:13" x14ac:dyDescent="0.25">
      <c r="A1475">
        <v>101</v>
      </c>
      <c r="B1475" s="1">
        <v>46296</v>
      </c>
      <c r="C1475">
        <v>69407</v>
      </c>
      <c r="D1475" t="s">
        <v>105</v>
      </c>
      <c r="E1475" t="s">
        <v>106</v>
      </c>
      <c r="F1475">
        <v>280250</v>
      </c>
      <c r="G1475" t="s">
        <v>1165</v>
      </c>
      <c r="H1475">
        <v>2</v>
      </c>
      <c r="I1475">
        <v>0</v>
      </c>
      <c r="J1475">
        <v>67.58</v>
      </c>
      <c r="K1475">
        <v>9003</v>
      </c>
      <c r="L1475">
        <v>501</v>
      </c>
      <c r="M1475">
        <v>1</v>
      </c>
    </row>
    <row r="1476" spans="1:13" x14ac:dyDescent="0.25">
      <c r="A1476">
        <v>101</v>
      </c>
      <c r="B1476" s="1">
        <v>46296</v>
      </c>
      <c r="C1476">
        <v>69408</v>
      </c>
      <c r="D1476" t="s">
        <v>105</v>
      </c>
      <c r="E1476" t="s">
        <v>106</v>
      </c>
      <c r="F1476">
        <v>30090</v>
      </c>
      <c r="G1476" t="s">
        <v>1248</v>
      </c>
      <c r="H1476">
        <v>4</v>
      </c>
      <c r="I1476">
        <v>0</v>
      </c>
      <c r="J1476">
        <v>344.44</v>
      </c>
      <c r="K1476">
        <v>9003</v>
      </c>
      <c r="L1476">
        <v>501</v>
      </c>
      <c r="M1476">
        <v>1</v>
      </c>
    </row>
    <row r="1477" spans="1:13" x14ac:dyDescent="0.25">
      <c r="A1477">
        <v>101</v>
      </c>
      <c r="B1477" s="1">
        <v>46296</v>
      </c>
      <c r="C1477">
        <v>69409</v>
      </c>
      <c r="D1477" t="s">
        <v>105</v>
      </c>
      <c r="E1477" t="s">
        <v>106</v>
      </c>
      <c r="F1477">
        <v>30046</v>
      </c>
      <c r="G1477" t="s">
        <v>1186</v>
      </c>
      <c r="H1477">
        <v>2</v>
      </c>
      <c r="I1477">
        <v>0</v>
      </c>
      <c r="J1477">
        <v>76.3</v>
      </c>
      <c r="K1477">
        <v>9003</v>
      </c>
      <c r="L1477">
        <v>501</v>
      </c>
      <c r="M1477">
        <v>1</v>
      </c>
    </row>
    <row r="1478" spans="1:13" x14ac:dyDescent="0.25">
      <c r="A1478">
        <v>101</v>
      </c>
      <c r="B1478" s="1">
        <v>46296</v>
      </c>
      <c r="C1478">
        <v>69409</v>
      </c>
      <c r="D1478" t="s">
        <v>105</v>
      </c>
      <c r="E1478" t="s">
        <v>106</v>
      </c>
      <c r="F1478">
        <v>30090</v>
      </c>
      <c r="G1478" t="s">
        <v>1248</v>
      </c>
      <c r="H1478">
        <v>2</v>
      </c>
      <c r="I1478">
        <v>0</v>
      </c>
      <c r="J1478">
        <v>172.22</v>
      </c>
      <c r="K1478">
        <v>9003</v>
      </c>
      <c r="L1478">
        <v>501</v>
      </c>
      <c r="M1478">
        <v>1</v>
      </c>
    </row>
    <row r="1479" spans="1:13" x14ac:dyDescent="0.25">
      <c r="A1479">
        <v>101</v>
      </c>
      <c r="B1479" s="1">
        <v>46296</v>
      </c>
      <c r="C1479">
        <v>69409</v>
      </c>
      <c r="D1479" t="s">
        <v>105</v>
      </c>
      <c r="E1479" t="s">
        <v>106</v>
      </c>
      <c r="F1479">
        <v>280250</v>
      </c>
      <c r="G1479" t="s">
        <v>1165</v>
      </c>
      <c r="H1479">
        <v>2</v>
      </c>
      <c r="I1479">
        <v>0</v>
      </c>
      <c r="J1479">
        <v>67.58</v>
      </c>
      <c r="K1479">
        <v>9003</v>
      </c>
      <c r="L1479">
        <v>501</v>
      </c>
      <c r="M1479">
        <v>1</v>
      </c>
    </row>
    <row r="1480" spans="1:13" x14ac:dyDescent="0.25">
      <c r="A1480">
        <v>101</v>
      </c>
      <c r="B1480" s="1">
        <v>46296</v>
      </c>
      <c r="C1480">
        <v>69410</v>
      </c>
      <c r="D1480" t="s">
        <v>105</v>
      </c>
      <c r="E1480" t="s">
        <v>106</v>
      </c>
      <c r="F1480">
        <v>30090</v>
      </c>
      <c r="G1480" t="s">
        <v>1248</v>
      </c>
      <c r="H1480">
        <v>2</v>
      </c>
      <c r="I1480">
        <v>0</v>
      </c>
      <c r="J1480">
        <v>172.22</v>
      </c>
      <c r="K1480">
        <v>9003</v>
      </c>
      <c r="L1480">
        <v>501</v>
      </c>
      <c r="M1480">
        <v>1</v>
      </c>
    </row>
    <row r="1481" spans="1:13" x14ac:dyDescent="0.25">
      <c r="A1481">
        <v>101</v>
      </c>
      <c r="B1481" s="1">
        <v>46296</v>
      </c>
      <c r="C1481">
        <v>69410</v>
      </c>
      <c r="D1481" t="s">
        <v>105</v>
      </c>
      <c r="E1481" t="s">
        <v>106</v>
      </c>
      <c r="F1481">
        <v>280250</v>
      </c>
      <c r="G1481" t="s">
        <v>1165</v>
      </c>
      <c r="H1481">
        <v>2</v>
      </c>
      <c r="I1481">
        <v>0</v>
      </c>
      <c r="J1481">
        <v>67.58</v>
      </c>
      <c r="K1481">
        <v>9003</v>
      </c>
      <c r="L1481">
        <v>501</v>
      </c>
      <c r="M1481">
        <v>1</v>
      </c>
    </row>
    <row r="1482" spans="1:13" x14ac:dyDescent="0.25">
      <c r="A1482">
        <v>101</v>
      </c>
      <c r="B1482" s="1">
        <v>46296</v>
      </c>
      <c r="C1482">
        <v>69412</v>
      </c>
      <c r="D1482" t="s">
        <v>105</v>
      </c>
      <c r="E1482" t="s">
        <v>106</v>
      </c>
      <c r="F1482">
        <v>30090</v>
      </c>
      <c r="G1482" t="s">
        <v>1248</v>
      </c>
      <c r="H1482">
        <v>2</v>
      </c>
      <c r="I1482">
        <v>0</v>
      </c>
      <c r="J1482">
        <v>172.22</v>
      </c>
      <c r="K1482">
        <v>9003</v>
      </c>
      <c r="L1482">
        <v>501</v>
      </c>
      <c r="M1482">
        <v>1</v>
      </c>
    </row>
    <row r="1483" spans="1:13" x14ac:dyDescent="0.25">
      <c r="A1483">
        <v>101</v>
      </c>
      <c r="B1483" s="1">
        <v>46296</v>
      </c>
      <c r="C1483">
        <v>69412</v>
      </c>
      <c r="D1483" t="s">
        <v>105</v>
      </c>
      <c r="E1483" t="s">
        <v>106</v>
      </c>
      <c r="F1483">
        <v>280250</v>
      </c>
      <c r="G1483" t="s">
        <v>1165</v>
      </c>
      <c r="H1483">
        <v>2</v>
      </c>
      <c r="I1483">
        <v>0</v>
      </c>
      <c r="J1483">
        <v>67.58</v>
      </c>
      <c r="K1483">
        <v>9003</v>
      </c>
      <c r="L1483">
        <v>501</v>
      </c>
      <c r="M1483">
        <v>1</v>
      </c>
    </row>
    <row r="1484" spans="1:13" x14ac:dyDescent="0.25">
      <c r="A1484">
        <v>101</v>
      </c>
      <c r="B1484" s="1">
        <v>46296</v>
      </c>
      <c r="C1484">
        <v>69413</v>
      </c>
      <c r="D1484" t="s">
        <v>105</v>
      </c>
      <c r="E1484" t="s">
        <v>106</v>
      </c>
      <c r="F1484">
        <v>30046</v>
      </c>
      <c r="G1484" t="s">
        <v>1186</v>
      </c>
      <c r="H1484">
        <v>2</v>
      </c>
      <c r="I1484">
        <v>0</v>
      </c>
      <c r="J1484">
        <v>76.3</v>
      </c>
      <c r="K1484">
        <v>9003</v>
      </c>
      <c r="L1484">
        <v>501</v>
      </c>
      <c r="M1484">
        <v>1</v>
      </c>
    </row>
    <row r="1485" spans="1:13" x14ac:dyDescent="0.25">
      <c r="A1485">
        <v>101</v>
      </c>
      <c r="B1485" s="1">
        <v>46296</v>
      </c>
      <c r="C1485">
        <v>69413</v>
      </c>
      <c r="D1485" t="s">
        <v>105</v>
      </c>
      <c r="E1485" t="s">
        <v>106</v>
      </c>
      <c r="F1485">
        <v>30090</v>
      </c>
      <c r="G1485" t="s">
        <v>1248</v>
      </c>
      <c r="H1485">
        <v>2</v>
      </c>
      <c r="I1485">
        <v>0</v>
      </c>
      <c r="J1485">
        <v>172.22</v>
      </c>
      <c r="K1485">
        <v>9003</v>
      </c>
      <c r="L1485">
        <v>501</v>
      </c>
      <c r="M1485">
        <v>1</v>
      </c>
    </row>
    <row r="1486" spans="1:13" x14ac:dyDescent="0.25">
      <c r="A1486">
        <v>101</v>
      </c>
      <c r="B1486" s="1">
        <v>46296</v>
      </c>
      <c r="C1486">
        <v>69413</v>
      </c>
      <c r="D1486" t="s">
        <v>105</v>
      </c>
      <c r="E1486" t="s">
        <v>106</v>
      </c>
      <c r="F1486">
        <v>280250</v>
      </c>
      <c r="G1486" t="s">
        <v>1165</v>
      </c>
      <c r="H1486">
        <v>2</v>
      </c>
      <c r="I1486">
        <v>0</v>
      </c>
      <c r="J1486">
        <v>67.58</v>
      </c>
      <c r="K1486">
        <v>9003</v>
      </c>
      <c r="L1486">
        <v>501</v>
      </c>
      <c r="M1486">
        <v>1</v>
      </c>
    </row>
    <row r="1487" spans="1:13" x14ac:dyDescent="0.25">
      <c r="A1487">
        <v>101</v>
      </c>
      <c r="B1487" s="1">
        <v>46296</v>
      </c>
      <c r="C1487">
        <v>69417</v>
      </c>
      <c r="D1487" t="s">
        <v>159</v>
      </c>
      <c r="E1487" t="s">
        <v>160</v>
      </c>
      <c r="F1487">
        <v>14704</v>
      </c>
      <c r="G1487" t="s">
        <v>1570</v>
      </c>
      <c r="H1487">
        <v>200</v>
      </c>
      <c r="I1487">
        <v>0</v>
      </c>
      <c r="J1487" s="2">
        <v>4256</v>
      </c>
      <c r="K1487">
        <v>9003</v>
      </c>
      <c r="L1487">
        <v>501</v>
      </c>
      <c r="M1487">
        <v>1</v>
      </c>
    </row>
    <row r="1488" spans="1:13" x14ac:dyDescent="0.25">
      <c r="A1488">
        <v>101</v>
      </c>
      <c r="B1488" s="1">
        <v>46296</v>
      </c>
      <c r="C1488">
        <v>69417</v>
      </c>
      <c r="D1488" t="s">
        <v>159</v>
      </c>
      <c r="E1488" t="s">
        <v>160</v>
      </c>
      <c r="F1488">
        <v>15136</v>
      </c>
      <c r="G1488" t="s">
        <v>1167</v>
      </c>
      <c r="H1488">
        <v>48</v>
      </c>
      <c r="I1488">
        <v>0</v>
      </c>
      <c r="J1488">
        <v>260.64</v>
      </c>
      <c r="K1488">
        <v>9003</v>
      </c>
      <c r="L1488">
        <v>501</v>
      </c>
      <c r="M1488">
        <v>1</v>
      </c>
    </row>
    <row r="1489" spans="1:13" x14ac:dyDescent="0.25">
      <c r="A1489">
        <v>101</v>
      </c>
      <c r="B1489" s="1">
        <v>46296</v>
      </c>
      <c r="C1489">
        <v>69417</v>
      </c>
      <c r="D1489" t="s">
        <v>159</v>
      </c>
      <c r="E1489" t="s">
        <v>160</v>
      </c>
      <c r="F1489">
        <v>15137</v>
      </c>
      <c r="G1489" t="s">
        <v>1168</v>
      </c>
      <c r="H1489">
        <v>222</v>
      </c>
      <c r="I1489">
        <v>0</v>
      </c>
      <c r="J1489" s="2">
        <v>1838.16</v>
      </c>
      <c r="K1489">
        <v>9003</v>
      </c>
      <c r="L1489">
        <v>501</v>
      </c>
      <c r="M1489">
        <v>1</v>
      </c>
    </row>
    <row r="1490" spans="1:13" x14ac:dyDescent="0.25">
      <c r="A1490">
        <v>101</v>
      </c>
      <c r="B1490" s="1">
        <v>46296</v>
      </c>
      <c r="C1490">
        <v>69417</v>
      </c>
      <c r="D1490" t="s">
        <v>159</v>
      </c>
      <c r="E1490" t="s">
        <v>160</v>
      </c>
      <c r="F1490">
        <v>150461</v>
      </c>
      <c r="G1490" t="s">
        <v>1572</v>
      </c>
      <c r="H1490" s="7">
        <v>1000</v>
      </c>
      <c r="I1490">
        <v>0</v>
      </c>
      <c r="J1490" s="2">
        <v>6860</v>
      </c>
      <c r="L1490">
        <v>501</v>
      </c>
      <c r="M1490">
        <v>1</v>
      </c>
    </row>
    <row r="1491" spans="1:13" x14ac:dyDescent="0.25">
      <c r="A1491">
        <v>101</v>
      </c>
      <c r="B1491" s="1">
        <v>46296</v>
      </c>
      <c r="C1491">
        <v>69417</v>
      </c>
      <c r="D1491" t="s">
        <v>159</v>
      </c>
      <c r="E1491" t="s">
        <v>160</v>
      </c>
      <c r="F1491">
        <v>280037</v>
      </c>
      <c r="G1491" t="s">
        <v>1569</v>
      </c>
      <c r="H1491" s="7">
        <v>4500</v>
      </c>
      <c r="I1491">
        <v>0</v>
      </c>
      <c r="J1491" s="2">
        <v>22905</v>
      </c>
      <c r="K1491">
        <v>9003</v>
      </c>
      <c r="L1491">
        <v>501</v>
      </c>
      <c r="M1491">
        <v>1</v>
      </c>
    </row>
    <row r="1492" spans="1:13" x14ac:dyDescent="0.25">
      <c r="A1492">
        <v>101</v>
      </c>
      <c r="B1492" s="1">
        <v>46296</v>
      </c>
      <c r="C1492">
        <v>69417</v>
      </c>
      <c r="D1492" t="s">
        <v>159</v>
      </c>
      <c r="E1492" t="s">
        <v>160</v>
      </c>
      <c r="F1492">
        <v>280152</v>
      </c>
      <c r="G1492" t="s">
        <v>1573</v>
      </c>
      <c r="H1492">
        <v>150</v>
      </c>
      <c r="I1492">
        <v>0</v>
      </c>
      <c r="J1492" s="2">
        <v>5175</v>
      </c>
      <c r="K1492">
        <v>9003</v>
      </c>
      <c r="L1492">
        <v>501</v>
      </c>
      <c r="M1492">
        <v>1</v>
      </c>
    </row>
    <row r="1493" spans="1:13" x14ac:dyDescent="0.25">
      <c r="A1493">
        <v>101</v>
      </c>
      <c r="B1493" s="1">
        <v>46296</v>
      </c>
      <c r="C1493">
        <v>69419</v>
      </c>
      <c r="D1493" t="s">
        <v>105</v>
      </c>
      <c r="E1493" t="s">
        <v>106</v>
      </c>
      <c r="F1493">
        <v>30304</v>
      </c>
      <c r="G1493" t="s">
        <v>1169</v>
      </c>
      <c r="H1493">
        <v>10</v>
      </c>
      <c r="I1493">
        <v>0</v>
      </c>
      <c r="J1493">
        <v>359.7</v>
      </c>
      <c r="K1493">
        <v>9003</v>
      </c>
      <c r="L1493">
        <v>501</v>
      </c>
      <c r="M1493">
        <v>1</v>
      </c>
    </row>
    <row r="1494" spans="1:13" x14ac:dyDescent="0.25">
      <c r="A1494">
        <v>101</v>
      </c>
      <c r="B1494" s="1">
        <v>46296</v>
      </c>
      <c r="C1494">
        <v>69420</v>
      </c>
      <c r="D1494" t="s">
        <v>600</v>
      </c>
      <c r="E1494" t="s">
        <v>601</v>
      </c>
      <c r="F1494">
        <v>30006</v>
      </c>
      <c r="G1494" t="s">
        <v>1193</v>
      </c>
      <c r="H1494">
        <v>22</v>
      </c>
      <c r="I1494">
        <v>0</v>
      </c>
      <c r="J1494">
        <v>459.8</v>
      </c>
      <c r="K1494">
        <v>9003</v>
      </c>
      <c r="L1494">
        <v>501</v>
      </c>
      <c r="M1494">
        <v>1</v>
      </c>
    </row>
    <row r="1495" spans="1:13" x14ac:dyDescent="0.25">
      <c r="A1495">
        <v>101</v>
      </c>
      <c r="B1495" s="1">
        <v>46296</v>
      </c>
      <c r="C1495">
        <v>69420</v>
      </c>
      <c r="D1495" t="s">
        <v>600</v>
      </c>
      <c r="E1495" t="s">
        <v>601</v>
      </c>
      <c r="F1495">
        <v>30046</v>
      </c>
      <c r="G1495" t="s">
        <v>1186</v>
      </c>
      <c r="H1495">
        <v>17</v>
      </c>
      <c r="I1495">
        <v>0</v>
      </c>
      <c r="J1495">
        <v>757.35</v>
      </c>
      <c r="K1495">
        <v>9003</v>
      </c>
      <c r="L1495">
        <v>501</v>
      </c>
      <c r="M1495">
        <v>1</v>
      </c>
    </row>
    <row r="1496" spans="1:13" x14ac:dyDescent="0.25">
      <c r="A1496">
        <v>101</v>
      </c>
      <c r="B1496" s="1">
        <v>46296</v>
      </c>
      <c r="C1496">
        <v>69420</v>
      </c>
      <c r="D1496" t="s">
        <v>600</v>
      </c>
      <c r="E1496" t="s">
        <v>601</v>
      </c>
      <c r="F1496">
        <v>170027</v>
      </c>
      <c r="G1496" t="s">
        <v>1418</v>
      </c>
      <c r="H1496">
        <v>90</v>
      </c>
      <c r="I1496">
        <v>0</v>
      </c>
      <c r="J1496">
        <v>108</v>
      </c>
      <c r="K1496">
        <v>9003</v>
      </c>
      <c r="L1496">
        <v>501</v>
      </c>
      <c r="M1496">
        <v>1</v>
      </c>
    </row>
    <row r="1497" spans="1:13" x14ac:dyDescent="0.25">
      <c r="A1497">
        <v>101</v>
      </c>
      <c r="B1497" s="1">
        <v>46296</v>
      </c>
      <c r="C1497">
        <v>69420</v>
      </c>
      <c r="D1497" t="s">
        <v>600</v>
      </c>
      <c r="E1497" t="s">
        <v>601</v>
      </c>
      <c r="F1497">
        <v>170064</v>
      </c>
      <c r="G1497" t="s">
        <v>1122</v>
      </c>
      <c r="H1497">
        <v>330</v>
      </c>
      <c r="I1497">
        <v>0</v>
      </c>
      <c r="J1497">
        <v>653.4</v>
      </c>
      <c r="K1497">
        <v>9003</v>
      </c>
      <c r="L1497">
        <v>501</v>
      </c>
      <c r="M1497">
        <v>1</v>
      </c>
    </row>
    <row r="1498" spans="1:13" x14ac:dyDescent="0.25">
      <c r="A1498">
        <v>101</v>
      </c>
      <c r="B1498" s="1">
        <v>46296</v>
      </c>
      <c r="C1498">
        <v>69422</v>
      </c>
      <c r="D1498" t="s">
        <v>964</v>
      </c>
      <c r="E1498" t="s">
        <v>965</v>
      </c>
      <c r="F1498">
        <v>43094</v>
      </c>
      <c r="G1498" t="s">
        <v>1574</v>
      </c>
      <c r="H1498">
        <v>40</v>
      </c>
      <c r="I1498">
        <v>0</v>
      </c>
      <c r="J1498" s="2">
        <v>4360</v>
      </c>
      <c r="K1498">
        <v>9003</v>
      </c>
      <c r="L1498">
        <v>721</v>
      </c>
      <c r="M1498">
        <v>1</v>
      </c>
    </row>
    <row r="1499" spans="1:13" x14ac:dyDescent="0.25">
      <c r="A1499">
        <v>101</v>
      </c>
      <c r="B1499" s="1">
        <v>46296</v>
      </c>
      <c r="C1499">
        <v>69423</v>
      </c>
      <c r="D1499" t="s">
        <v>105</v>
      </c>
      <c r="E1499" t="s">
        <v>106</v>
      </c>
      <c r="F1499">
        <v>280716</v>
      </c>
      <c r="G1499" t="s">
        <v>1374</v>
      </c>
      <c r="H1499">
        <v>20</v>
      </c>
      <c r="I1499">
        <v>0</v>
      </c>
      <c r="J1499">
        <v>719.4</v>
      </c>
      <c r="K1499">
        <v>9003</v>
      </c>
      <c r="L1499">
        <v>501</v>
      </c>
      <c r="M1499">
        <v>1</v>
      </c>
    </row>
    <row r="1500" spans="1:13" x14ac:dyDescent="0.25">
      <c r="A1500">
        <v>101</v>
      </c>
      <c r="B1500" s="1">
        <v>46296</v>
      </c>
      <c r="C1500">
        <v>69424</v>
      </c>
      <c r="D1500" t="s">
        <v>105</v>
      </c>
      <c r="E1500" t="s">
        <v>106</v>
      </c>
      <c r="F1500">
        <v>30090</v>
      </c>
      <c r="G1500" t="s">
        <v>1248</v>
      </c>
      <c r="H1500">
        <v>15</v>
      </c>
      <c r="I1500">
        <v>0</v>
      </c>
      <c r="J1500" s="2">
        <v>1291.6500000000001</v>
      </c>
      <c r="K1500">
        <v>9003</v>
      </c>
      <c r="L1500">
        <v>501</v>
      </c>
      <c r="M1500">
        <v>1</v>
      </c>
    </row>
    <row r="1501" spans="1:13" x14ac:dyDescent="0.25">
      <c r="A1501">
        <v>101</v>
      </c>
      <c r="B1501" s="1">
        <v>46296</v>
      </c>
      <c r="C1501">
        <v>69424</v>
      </c>
      <c r="D1501" t="s">
        <v>105</v>
      </c>
      <c r="E1501" t="s">
        <v>106</v>
      </c>
      <c r="F1501">
        <v>30164</v>
      </c>
      <c r="G1501" t="s">
        <v>1291</v>
      </c>
      <c r="H1501">
        <v>4</v>
      </c>
      <c r="I1501">
        <v>0</v>
      </c>
      <c r="J1501">
        <v>248.52</v>
      </c>
      <c r="K1501">
        <v>9003</v>
      </c>
      <c r="L1501">
        <v>501</v>
      </c>
      <c r="M1501">
        <v>1</v>
      </c>
    </row>
    <row r="1502" spans="1:13" x14ac:dyDescent="0.25">
      <c r="A1502">
        <v>101</v>
      </c>
      <c r="B1502" s="1">
        <v>46296</v>
      </c>
      <c r="C1502">
        <v>69424</v>
      </c>
      <c r="D1502" t="s">
        <v>105</v>
      </c>
      <c r="E1502" t="s">
        <v>106</v>
      </c>
      <c r="F1502">
        <v>280147</v>
      </c>
      <c r="G1502" t="s">
        <v>1274</v>
      </c>
      <c r="H1502">
        <v>10</v>
      </c>
      <c r="I1502">
        <v>0</v>
      </c>
      <c r="J1502">
        <v>305.2</v>
      </c>
      <c r="K1502">
        <v>9003</v>
      </c>
      <c r="L1502">
        <v>501</v>
      </c>
      <c r="M1502">
        <v>1</v>
      </c>
    </row>
    <row r="1503" spans="1:13" x14ac:dyDescent="0.25">
      <c r="A1503">
        <v>101</v>
      </c>
      <c r="B1503" s="1">
        <v>46296</v>
      </c>
      <c r="C1503">
        <v>69424</v>
      </c>
      <c r="D1503" t="s">
        <v>105</v>
      </c>
      <c r="E1503" t="s">
        <v>106</v>
      </c>
      <c r="F1503">
        <v>280250</v>
      </c>
      <c r="G1503" t="s">
        <v>1165</v>
      </c>
      <c r="H1503">
        <v>3</v>
      </c>
      <c r="I1503">
        <v>0</v>
      </c>
      <c r="J1503">
        <v>101.37</v>
      </c>
      <c r="K1503">
        <v>9003</v>
      </c>
      <c r="L1503">
        <v>501</v>
      </c>
      <c r="M1503">
        <v>1</v>
      </c>
    </row>
    <row r="1504" spans="1:13" x14ac:dyDescent="0.25">
      <c r="A1504">
        <v>101</v>
      </c>
      <c r="B1504" s="1">
        <v>46296</v>
      </c>
      <c r="C1504">
        <v>69424</v>
      </c>
      <c r="D1504" t="s">
        <v>105</v>
      </c>
      <c r="E1504" t="s">
        <v>106</v>
      </c>
      <c r="F1504">
        <v>390357</v>
      </c>
      <c r="G1504" t="s">
        <v>1369</v>
      </c>
      <c r="H1504">
        <v>15</v>
      </c>
      <c r="I1504">
        <v>0</v>
      </c>
      <c r="J1504">
        <v>392.4</v>
      </c>
      <c r="K1504">
        <v>9003</v>
      </c>
      <c r="L1504">
        <v>501</v>
      </c>
      <c r="M1504">
        <v>1</v>
      </c>
    </row>
    <row r="1505" spans="1:13" x14ac:dyDescent="0.25">
      <c r="A1505">
        <v>101</v>
      </c>
      <c r="B1505" s="1">
        <v>46296</v>
      </c>
      <c r="C1505">
        <v>69425</v>
      </c>
      <c r="D1505" t="s">
        <v>690</v>
      </c>
      <c r="E1505" t="s">
        <v>691</v>
      </c>
      <c r="F1505">
        <v>15425</v>
      </c>
      <c r="G1505" t="s">
        <v>1467</v>
      </c>
      <c r="H1505">
        <v>5</v>
      </c>
      <c r="I1505">
        <v>0</v>
      </c>
      <c r="J1505">
        <v>919.9</v>
      </c>
      <c r="K1505">
        <v>9003</v>
      </c>
      <c r="L1505">
        <v>802</v>
      </c>
      <c r="M1505">
        <v>1</v>
      </c>
    </row>
    <row r="1506" spans="1:13" x14ac:dyDescent="0.25">
      <c r="A1506">
        <v>101</v>
      </c>
      <c r="B1506" s="1">
        <v>46296</v>
      </c>
      <c r="C1506">
        <v>69426</v>
      </c>
      <c r="D1506" t="s">
        <v>161</v>
      </c>
      <c r="E1506" t="s">
        <v>106</v>
      </c>
      <c r="F1506">
        <v>15265</v>
      </c>
      <c r="G1506" t="s">
        <v>1237</v>
      </c>
      <c r="H1506">
        <v>50</v>
      </c>
      <c r="I1506">
        <v>0</v>
      </c>
      <c r="J1506" s="2">
        <v>2997.5</v>
      </c>
      <c r="K1506">
        <v>9003</v>
      </c>
      <c r="L1506">
        <v>501</v>
      </c>
      <c r="M1506">
        <v>1</v>
      </c>
    </row>
    <row r="1507" spans="1:13" x14ac:dyDescent="0.25">
      <c r="A1507">
        <v>101</v>
      </c>
      <c r="B1507" s="1">
        <v>46296</v>
      </c>
      <c r="C1507">
        <v>69426</v>
      </c>
      <c r="D1507" t="s">
        <v>161</v>
      </c>
      <c r="E1507" t="s">
        <v>106</v>
      </c>
      <c r="F1507">
        <v>15715</v>
      </c>
      <c r="G1507" t="s">
        <v>1192</v>
      </c>
      <c r="H1507">
        <v>20</v>
      </c>
      <c r="I1507">
        <v>0</v>
      </c>
      <c r="J1507" s="2">
        <v>1923.8</v>
      </c>
      <c r="K1507">
        <v>9003</v>
      </c>
      <c r="L1507">
        <v>501</v>
      </c>
      <c r="M1507">
        <v>1</v>
      </c>
    </row>
    <row r="1508" spans="1:13" x14ac:dyDescent="0.25">
      <c r="A1508">
        <v>101</v>
      </c>
      <c r="B1508" s="1">
        <v>46296</v>
      </c>
      <c r="C1508">
        <v>69426</v>
      </c>
      <c r="D1508" t="s">
        <v>161</v>
      </c>
      <c r="E1508" t="s">
        <v>106</v>
      </c>
      <c r="F1508">
        <v>30007</v>
      </c>
      <c r="G1508" t="s">
        <v>1273</v>
      </c>
      <c r="H1508">
        <v>50</v>
      </c>
      <c r="I1508">
        <v>0</v>
      </c>
      <c r="J1508" s="2">
        <v>1253.5</v>
      </c>
      <c r="K1508">
        <v>9003</v>
      </c>
      <c r="L1508">
        <v>501</v>
      </c>
      <c r="M1508">
        <v>1</v>
      </c>
    </row>
    <row r="1509" spans="1:13" x14ac:dyDescent="0.25">
      <c r="A1509">
        <v>101</v>
      </c>
      <c r="B1509" s="1">
        <v>46296</v>
      </c>
      <c r="C1509">
        <v>69426</v>
      </c>
      <c r="D1509" t="s">
        <v>161</v>
      </c>
      <c r="E1509" t="s">
        <v>106</v>
      </c>
      <c r="F1509">
        <v>280147</v>
      </c>
      <c r="G1509" t="s">
        <v>1274</v>
      </c>
      <c r="H1509">
        <v>150</v>
      </c>
      <c r="I1509">
        <v>0</v>
      </c>
      <c r="J1509" s="2">
        <v>4578</v>
      </c>
      <c r="K1509">
        <v>9003</v>
      </c>
      <c r="L1509">
        <v>501</v>
      </c>
      <c r="M1509">
        <v>1</v>
      </c>
    </row>
    <row r="1510" spans="1:13" x14ac:dyDescent="0.25">
      <c r="A1510">
        <v>101</v>
      </c>
      <c r="B1510" s="1">
        <v>46296</v>
      </c>
      <c r="C1510">
        <v>69426</v>
      </c>
      <c r="D1510" t="s">
        <v>161</v>
      </c>
      <c r="E1510" t="s">
        <v>106</v>
      </c>
      <c r="F1510">
        <v>280250</v>
      </c>
      <c r="G1510" t="s">
        <v>1165</v>
      </c>
      <c r="H1510">
        <v>50</v>
      </c>
      <c r="I1510">
        <v>0</v>
      </c>
      <c r="J1510" s="2">
        <v>1689.5</v>
      </c>
      <c r="K1510">
        <v>9003</v>
      </c>
      <c r="L1510">
        <v>501</v>
      </c>
      <c r="M1510">
        <v>1</v>
      </c>
    </row>
    <row r="1511" spans="1:13" x14ac:dyDescent="0.25">
      <c r="A1511">
        <v>101</v>
      </c>
      <c r="B1511" s="1">
        <v>46296</v>
      </c>
      <c r="C1511">
        <v>69426</v>
      </c>
      <c r="D1511" t="s">
        <v>161</v>
      </c>
      <c r="E1511" t="s">
        <v>106</v>
      </c>
      <c r="F1511">
        <v>390357</v>
      </c>
      <c r="G1511" t="s">
        <v>1369</v>
      </c>
      <c r="H1511">
        <v>100</v>
      </c>
      <c r="I1511">
        <v>0</v>
      </c>
      <c r="J1511" s="2">
        <v>2616</v>
      </c>
      <c r="K1511">
        <v>9003</v>
      </c>
      <c r="L1511">
        <v>501</v>
      </c>
      <c r="M1511">
        <v>1</v>
      </c>
    </row>
    <row r="1512" spans="1:13" x14ac:dyDescent="0.25">
      <c r="A1512">
        <v>101</v>
      </c>
      <c r="B1512" s="1">
        <v>46296</v>
      </c>
      <c r="C1512">
        <v>69427</v>
      </c>
      <c r="D1512" t="s">
        <v>276</v>
      </c>
      <c r="E1512" t="s">
        <v>106</v>
      </c>
      <c r="F1512">
        <v>30080</v>
      </c>
      <c r="G1512" t="s">
        <v>1368</v>
      </c>
      <c r="H1512">
        <v>30</v>
      </c>
      <c r="I1512">
        <v>0</v>
      </c>
      <c r="J1512" s="2">
        <v>1232.7</v>
      </c>
      <c r="K1512">
        <v>9003</v>
      </c>
      <c r="L1512">
        <v>501</v>
      </c>
      <c r="M1512">
        <v>1</v>
      </c>
    </row>
    <row r="1513" spans="1:13" x14ac:dyDescent="0.25">
      <c r="A1513">
        <v>101</v>
      </c>
      <c r="B1513" s="1">
        <v>46296</v>
      </c>
      <c r="C1513">
        <v>69427</v>
      </c>
      <c r="D1513" t="s">
        <v>276</v>
      </c>
      <c r="E1513" t="s">
        <v>106</v>
      </c>
      <c r="F1513">
        <v>30090</v>
      </c>
      <c r="G1513" t="s">
        <v>1248</v>
      </c>
      <c r="H1513">
        <v>20</v>
      </c>
      <c r="I1513">
        <v>0</v>
      </c>
      <c r="J1513" s="2">
        <v>1722.2</v>
      </c>
      <c r="K1513">
        <v>9003</v>
      </c>
      <c r="L1513">
        <v>501</v>
      </c>
      <c r="M1513">
        <v>1</v>
      </c>
    </row>
    <row r="1514" spans="1:13" x14ac:dyDescent="0.25">
      <c r="A1514">
        <v>101</v>
      </c>
      <c r="B1514" s="1">
        <v>46296</v>
      </c>
      <c r="C1514">
        <v>69427</v>
      </c>
      <c r="D1514" t="s">
        <v>276</v>
      </c>
      <c r="E1514" t="s">
        <v>106</v>
      </c>
      <c r="F1514">
        <v>280147</v>
      </c>
      <c r="G1514" t="s">
        <v>1274</v>
      </c>
      <c r="H1514">
        <v>30</v>
      </c>
      <c r="I1514">
        <v>0</v>
      </c>
      <c r="J1514">
        <v>915.6</v>
      </c>
      <c r="K1514">
        <v>9003</v>
      </c>
      <c r="L1514">
        <v>501</v>
      </c>
      <c r="M1514">
        <v>1</v>
      </c>
    </row>
    <row r="1515" spans="1:13" x14ac:dyDescent="0.25">
      <c r="A1515">
        <v>101</v>
      </c>
      <c r="B1515" s="1">
        <v>46296</v>
      </c>
      <c r="C1515">
        <v>69427</v>
      </c>
      <c r="D1515" t="s">
        <v>276</v>
      </c>
      <c r="E1515" t="s">
        <v>106</v>
      </c>
      <c r="F1515">
        <v>280250</v>
      </c>
      <c r="G1515" t="s">
        <v>1165</v>
      </c>
      <c r="H1515">
        <v>30</v>
      </c>
      <c r="I1515">
        <v>0</v>
      </c>
      <c r="J1515" s="2">
        <v>1013.7</v>
      </c>
      <c r="K1515">
        <v>9003</v>
      </c>
      <c r="L1515">
        <v>501</v>
      </c>
      <c r="M1515">
        <v>1</v>
      </c>
    </row>
    <row r="1516" spans="1:13" x14ac:dyDescent="0.25">
      <c r="A1516">
        <v>101</v>
      </c>
      <c r="B1516" s="1">
        <v>46296</v>
      </c>
      <c r="C1516">
        <v>69427</v>
      </c>
      <c r="D1516" t="s">
        <v>276</v>
      </c>
      <c r="E1516" t="s">
        <v>106</v>
      </c>
      <c r="F1516">
        <v>390357</v>
      </c>
      <c r="G1516" t="s">
        <v>1369</v>
      </c>
      <c r="H1516">
        <v>40</v>
      </c>
      <c r="I1516">
        <v>0</v>
      </c>
      <c r="J1516" s="2">
        <v>1046.4000000000001</v>
      </c>
      <c r="K1516">
        <v>9003</v>
      </c>
      <c r="L1516">
        <v>501</v>
      </c>
      <c r="M1516">
        <v>1</v>
      </c>
    </row>
    <row r="1517" spans="1:13" x14ac:dyDescent="0.25">
      <c r="A1517">
        <v>101</v>
      </c>
      <c r="B1517" s="1">
        <v>46296</v>
      </c>
      <c r="C1517">
        <v>69428</v>
      </c>
      <c r="D1517" t="s">
        <v>287</v>
      </c>
      <c r="E1517" t="s">
        <v>106</v>
      </c>
      <c r="F1517">
        <v>15700</v>
      </c>
      <c r="G1517" t="s">
        <v>1377</v>
      </c>
      <c r="H1517">
        <v>20</v>
      </c>
      <c r="I1517">
        <v>0</v>
      </c>
      <c r="J1517">
        <v>675.8</v>
      </c>
      <c r="K1517">
        <v>9003</v>
      </c>
      <c r="L1517">
        <v>501</v>
      </c>
      <c r="M1517">
        <v>1</v>
      </c>
    </row>
    <row r="1518" spans="1:13" x14ac:dyDescent="0.25">
      <c r="A1518">
        <v>101</v>
      </c>
      <c r="B1518" s="1">
        <v>46296</v>
      </c>
      <c r="C1518">
        <v>69428</v>
      </c>
      <c r="D1518" t="s">
        <v>287</v>
      </c>
      <c r="E1518" t="s">
        <v>106</v>
      </c>
      <c r="F1518">
        <v>30054</v>
      </c>
      <c r="G1518" t="s">
        <v>1575</v>
      </c>
      <c r="H1518">
        <v>10</v>
      </c>
      <c r="I1518">
        <v>0</v>
      </c>
      <c r="J1518">
        <v>152.6</v>
      </c>
      <c r="K1518">
        <v>9003</v>
      </c>
      <c r="L1518">
        <v>501</v>
      </c>
      <c r="M1518">
        <v>1</v>
      </c>
    </row>
    <row r="1519" spans="1:13" x14ac:dyDescent="0.25">
      <c r="A1519">
        <v>101</v>
      </c>
      <c r="B1519" s="1">
        <v>46296</v>
      </c>
      <c r="C1519">
        <v>69428</v>
      </c>
      <c r="D1519" t="s">
        <v>287</v>
      </c>
      <c r="E1519" t="s">
        <v>106</v>
      </c>
      <c r="F1519">
        <v>280147</v>
      </c>
      <c r="G1519" t="s">
        <v>1274</v>
      </c>
      <c r="H1519">
        <v>10</v>
      </c>
      <c r="I1519">
        <v>0</v>
      </c>
      <c r="J1519">
        <v>305.2</v>
      </c>
      <c r="K1519">
        <v>9003</v>
      </c>
      <c r="L1519">
        <v>501</v>
      </c>
      <c r="M1519">
        <v>1</v>
      </c>
    </row>
    <row r="1520" spans="1:13" x14ac:dyDescent="0.25">
      <c r="A1520">
        <v>101</v>
      </c>
      <c r="B1520" s="1">
        <v>46296</v>
      </c>
      <c r="C1520">
        <v>69428</v>
      </c>
      <c r="D1520" t="s">
        <v>287</v>
      </c>
      <c r="E1520" t="s">
        <v>106</v>
      </c>
      <c r="F1520">
        <v>390357</v>
      </c>
      <c r="G1520" t="s">
        <v>1369</v>
      </c>
      <c r="H1520">
        <v>10</v>
      </c>
      <c r="I1520">
        <v>0</v>
      </c>
      <c r="J1520">
        <v>261.60000000000002</v>
      </c>
      <c r="K1520">
        <v>9003</v>
      </c>
      <c r="L1520">
        <v>501</v>
      </c>
      <c r="M1520">
        <v>1</v>
      </c>
    </row>
    <row r="1521" spans="1:13" x14ac:dyDescent="0.25">
      <c r="A1521">
        <v>101</v>
      </c>
      <c r="B1521" s="1">
        <v>46296</v>
      </c>
      <c r="C1521">
        <v>69429</v>
      </c>
      <c r="D1521" t="s">
        <v>161</v>
      </c>
      <c r="E1521" t="s">
        <v>106</v>
      </c>
      <c r="F1521">
        <v>30080</v>
      </c>
      <c r="G1521" t="s">
        <v>1368</v>
      </c>
      <c r="H1521">
        <v>6</v>
      </c>
      <c r="I1521">
        <v>0</v>
      </c>
      <c r="J1521">
        <v>246.54</v>
      </c>
      <c r="K1521">
        <v>9003</v>
      </c>
      <c r="L1521">
        <v>501</v>
      </c>
      <c r="M1521">
        <v>1</v>
      </c>
    </row>
    <row r="1522" spans="1:13" x14ac:dyDescent="0.25">
      <c r="A1522">
        <v>101</v>
      </c>
      <c r="B1522" s="1">
        <v>46296</v>
      </c>
      <c r="C1522">
        <v>69430</v>
      </c>
      <c r="D1522" t="s">
        <v>314</v>
      </c>
      <c r="E1522" t="s">
        <v>106</v>
      </c>
      <c r="F1522">
        <v>30080</v>
      </c>
      <c r="G1522" t="s">
        <v>1368</v>
      </c>
      <c r="H1522">
        <v>40</v>
      </c>
      <c r="I1522">
        <v>0</v>
      </c>
      <c r="J1522" s="2">
        <v>1643.6</v>
      </c>
      <c r="K1522">
        <v>9003</v>
      </c>
      <c r="L1522">
        <v>501</v>
      </c>
      <c r="M1522">
        <v>1</v>
      </c>
    </row>
    <row r="1523" spans="1:13" x14ac:dyDescent="0.25">
      <c r="A1523">
        <v>101</v>
      </c>
      <c r="B1523" s="1">
        <v>46296</v>
      </c>
      <c r="C1523">
        <v>69430</v>
      </c>
      <c r="D1523" t="s">
        <v>314</v>
      </c>
      <c r="E1523" t="s">
        <v>106</v>
      </c>
      <c r="F1523">
        <v>280147</v>
      </c>
      <c r="G1523" t="s">
        <v>1274</v>
      </c>
      <c r="H1523">
        <v>40</v>
      </c>
      <c r="I1523">
        <v>0</v>
      </c>
      <c r="J1523" s="2">
        <v>1220.8</v>
      </c>
      <c r="K1523">
        <v>9003</v>
      </c>
      <c r="L1523">
        <v>501</v>
      </c>
      <c r="M1523">
        <v>1</v>
      </c>
    </row>
    <row r="1524" spans="1:13" x14ac:dyDescent="0.25">
      <c r="A1524">
        <v>101</v>
      </c>
      <c r="B1524" s="1">
        <v>46296</v>
      </c>
      <c r="C1524">
        <v>69432</v>
      </c>
      <c r="D1524" t="s">
        <v>105</v>
      </c>
      <c r="E1524" t="s">
        <v>106</v>
      </c>
      <c r="F1524">
        <v>30046</v>
      </c>
      <c r="G1524" t="s">
        <v>1186</v>
      </c>
      <c r="H1524">
        <v>1</v>
      </c>
      <c r="I1524">
        <v>0</v>
      </c>
      <c r="J1524">
        <v>38.15</v>
      </c>
      <c r="K1524">
        <v>9003</v>
      </c>
      <c r="L1524">
        <v>501</v>
      </c>
      <c r="M1524">
        <v>1</v>
      </c>
    </row>
    <row r="1525" spans="1:13" x14ac:dyDescent="0.25">
      <c r="A1525">
        <v>101</v>
      </c>
      <c r="B1525" s="1">
        <v>46296</v>
      </c>
      <c r="C1525">
        <v>69432</v>
      </c>
      <c r="D1525" t="s">
        <v>105</v>
      </c>
      <c r="E1525" t="s">
        <v>106</v>
      </c>
      <c r="F1525">
        <v>30090</v>
      </c>
      <c r="G1525" t="s">
        <v>1248</v>
      </c>
      <c r="H1525">
        <v>2</v>
      </c>
      <c r="I1525">
        <v>0</v>
      </c>
      <c r="J1525">
        <v>172.22</v>
      </c>
      <c r="K1525">
        <v>9003</v>
      </c>
      <c r="L1525">
        <v>501</v>
      </c>
      <c r="M1525">
        <v>1</v>
      </c>
    </row>
    <row r="1526" spans="1:13" x14ac:dyDescent="0.25">
      <c r="A1526">
        <v>101</v>
      </c>
      <c r="B1526" s="1">
        <v>46296</v>
      </c>
      <c r="C1526">
        <v>69432</v>
      </c>
      <c r="D1526" t="s">
        <v>105</v>
      </c>
      <c r="E1526" t="s">
        <v>106</v>
      </c>
      <c r="F1526">
        <v>280250</v>
      </c>
      <c r="G1526" t="s">
        <v>1165</v>
      </c>
      <c r="H1526">
        <v>1</v>
      </c>
      <c r="I1526">
        <v>0</v>
      </c>
      <c r="J1526">
        <v>33.79</v>
      </c>
      <c r="K1526">
        <v>9003</v>
      </c>
      <c r="L1526">
        <v>501</v>
      </c>
      <c r="M1526">
        <v>1</v>
      </c>
    </row>
    <row r="1527" spans="1:13" x14ac:dyDescent="0.25">
      <c r="A1527">
        <v>101</v>
      </c>
      <c r="B1527" s="1">
        <v>46296</v>
      </c>
      <c r="C1527">
        <v>69433</v>
      </c>
      <c r="D1527" t="s">
        <v>105</v>
      </c>
      <c r="E1527" t="s">
        <v>106</v>
      </c>
      <c r="F1527">
        <v>15137</v>
      </c>
      <c r="G1527" t="s">
        <v>1168</v>
      </c>
      <c r="H1527">
        <v>60</v>
      </c>
      <c r="I1527">
        <v>0</v>
      </c>
      <c r="J1527">
        <v>506.9</v>
      </c>
      <c r="K1527">
        <v>9003</v>
      </c>
      <c r="L1527">
        <v>501</v>
      </c>
      <c r="M1527">
        <v>1</v>
      </c>
    </row>
    <row r="1528" spans="1:13" x14ac:dyDescent="0.25">
      <c r="A1528">
        <v>101</v>
      </c>
      <c r="B1528" s="1">
        <v>46296</v>
      </c>
      <c r="C1528">
        <v>69435</v>
      </c>
      <c r="D1528" t="s">
        <v>161</v>
      </c>
      <c r="E1528" t="s">
        <v>106</v>
      </c>
      <c r="F1528">
        <v>30080</v>
      </c>
      <c r="G1528" t="s">
        <v>1368</v>
      </c>
      <c r="H1528">
        <v>20</v>
      </c>
      <c r="I1528">
        <v>0</v>
      </c>
      <c r="J1528">
        <v>821.8</v>
      </c>
      <c r="K1528">
        <v>9003</v>
      </c>
      <c r="L1528">
        <v>501</v>
      </c>
      <c r="M1528">
        <v>1</v>
      </c>
    </row>
    <row r="1529" spans="1:13" x14ac:dyDescent="0.25">
      <c r="A1529">
        <v>101</v>
      </c>
      <c r="B1529" s="1">
        <v>46296</v>
      </c>
      <c r="C1529">
        <v>69436</v>
      </c>
      <c r="D1529" t="s">
        <v>995</v>
      </c>
      <c r="E1529" t="s">
        <v>139</v>
      </c>
      <c r="F1529">
        <v>15408</v>
      </c>
      <c r="G1529" t="s">
        <v>1143</v>
      </c>
      <c r="H1529">
        <v>6</v>
      </c>
      <c r="I1529">
        <v>0</v>
      </c>
      <c r="J1529">
        <v>295.74</v>
      </c>
      <c r="K1529">
        <v>9003</v>
      </c>
      <c r="L1529">
        <v>802</v>
      </c>
      <c r="M1529">
        <v>1</v>
      </c>
    </row>
    <row r="1530" spans="1:13" x14ac:dyDescent="0.25">
      <c r="A1530">
        <v>101</v>
      </c>
      <c r="B1530" s="1">
        <v>46296</v>
      </c>
      <c r="C1530">
        <v>69436</v>
      </c>
      <c r="D1530" t="s">
        <v>995</v>
      </c>
      <c r="E1530" t="s">
        <v>139</v>
      </c>
      <c r="F1530">
        <v>399998</v>
      </c>
      <c r="G1530" t="s">
        <v>1147</v>
      </c>
      <c r="H1530">
        <v>6</v>
      </c>
      <c r="I1530">
        <v>0</v>
      </c>
      <c r="J1530">
        <v>508.98</v>
      </c>
      <c r="K1530">
        <v>9003</v>
      </c>
      <c r="L1530">
        <v>501</v>
      </c>
      <c r="M1530">
        <v>1</v>
      </c>
    </row>
    <row r="1531" spans="1:13" x14ac:dyDescent="0.25">
      <c r="A1531">
        <v>101</v>
      </c>
      <c r="B1531" s="1">
        <v>46296</v>
      </c>
      <c r="C1531">
        <v>69437</v>
      </c>
      <c r="D1531" t="s">
        <v>207</v>
      </c>
      <c r="E1531" t="s">
        <v>106</v>
      </c>
      <c r="F1531">
        <v>30006</v>
      </c>
      <c r="G1531" t="s">
        <v>1193</v>
      </c>
      <c r="H1531">
        <v>10</v>
      </c>
      <c r="I1531">
        <v>0</v>
      </c>
      <c r="J1531">
        <v>174.4</v>
      </c>
      <c r="K1531">
        <v>9003</v>
      </c>
      <c r="L1531">
        <v>501</v>
      </c>
      <c r="M1531">
        <v>1</v>
      </c>
    </row>
    <row r="1532" spans="1:13" x14ac:dyDescent="0.25">
      <c r="A1532">
        <v>101</v>
      </c>
      <c r="B1532" s="1">
        <v>46296</v>
      </c>
      <c r="C1532">
        <v>69437</v>
      </c>
      <c r="D1532" t="s">
        <v>207</v>
      </c>
      <c r="E1532" t="s">
        <v>106</v>
      </c>
      <c r="F1532">
        <v>30046</v>
      </c>
      <c r="G1532" t="s">
        <v>1186</v>
      </c>
      <c r="H1532">
        <v>10</v>
      </c>
      <c r="I1532">
        <v>0</v>
      </c>
      <c r="J1532">
        <v>381.5</v>
      </c>
      <c r="K1532">
        <v>9003</v>
      </c>
      <c r="L1532">
        <v>501</v>
      </c>
      <c r="M1532">
        <v>1</v>
      </c>
    </row>
    <row r="1533" spans="1:13" x14ac:dyDescent="0.25">
      <c r="A1533">
        <v>101</v>
      </c>
      <c r="B1533" s="1">
        <v>46296</v>
      </c>
      <c r="C1533">
        <v>69437</v>
      </c>
      <c r="D1533" t="s">
        <v>207</v>
      </c>
      <c r="E1533" t="s">
        <v>106</v>
      </c>
      <c r="F1533">
        <v>30090</v>
      </c>
      <c r="G1533" t="s">
        <v>1248</v>
      </c>
      <c r="H1533">
        <v>4</v>
      </c>
      <c r="I1533">
        <v>0</v>
      </c>
      <c r="J1533">
        <v>344.44</v>
      </c>
      <c r="K1533">
        <v>9003</v>
      </c>
      <c r="L1533">
        <v>501</v>
      </c>
      <c r="M1533">
        <v>1</v>
      </c>
    </row>
    <row r="1534" spans="1:13" x14ac:dyDescent="0.25">
      <c r="A1534">
        <v>101</v>
      </c>
      <c r="B1534" s="1">
        <v>46296</v>
      </c>
      <c r="C1534">
        <v>69437</v>
      </c>
      <c r="D1534" t="s">
        <v>207</v>
      </c>
      <c r="E1534" t="s">
        <v>106</v>
      </c>
      <c r="F1534">
        <v>30239</v>
      </c>
      <c r="G1534" t="s">
        <v>1378</v>
      </c>
      <c r="H1534">
        <v>10</v>
      </c>
      <c r="I1534">
        <v>0</v>
      </c>
      <c r="J1534">
        <v>273.3</v>
      </c>
      <c r="K1534">
        <v>9003</v>
      </c>
      <c r="L1534">
        <v>501</v>
      </c>
      <c r="M1534">
        <v>1</v>
      </c>
    </row>
    <row r="1535" spans="1:13" x14ac:dyDescent="0.25">
      <c r="A1535">
        <v>101</v>
      </c>
      <c r="B1535" s="1">
        <v>46296</v>
      </c>
      <c r="C1535">
        <v>69437</v>
      </c>
      <c r="D1535" t="s">
        <v>207</v>
      </c>
      <c r="E1535" t="s">
        <v>106</v>
      </c>
      <c r="F1535">
        <v>280147</v>
      </c>
      <c r="G1535" t="s">
        <v>1274</v>
      </c>
      <c r="H1535">
        <v>10</v>
      </c>
      <c r="I1535">
        <v>0</v>
      </c>
      <c r="J1535">
        <v>305.2</v>
      </c>
      <c r="K1535">
        <v>9003</v>
      </c>
      <c r="L1535">
        <v>501</v>
      </c>
      <c r="M1535">
        <v>1</v>
      </c>
    </row>
    <row r="1536" spans="1:13" x14ac:dyDescent="0.25">
      <c r="A1536">
        <v>101</v>
      </c>
      <c r="B1536" s="1">
        <v>46296</v>
      </c>
      <c r="C1536">
        <v>69437</v>
      </c>
      <c r="D1536" t="s">
        <v>207</v>
      </c>
      <c r="E1536" t="s">
        <v>106</v>
      </c>
      <c r="F1536">
        <v>280250</v>
      </c>
      <c r="G1536" t="s">
        <v>1165</v>
      </c>
      <c r="H1536">
        <v>10</v>
      </c>
      <c r="I1536">
        <v>0</v>
      </c>
      <c r="J1536">
        <v>337.9</v>
      </c>
      <c r="K1536">
        <v>9003</v>
      </c>
      <c r="L1536">
        <v>501</v>
      </c>
      <c r="M1536">
        <v>1</v>
      </c>
    </row>
    <row r="1537" spans="1:13" x14ac:dyDescent="0.25">
      <c r="A1537">
        <v>101</v>
      </c>
      <c r="B1537" s="1">
        <v>46296</v>
      </c>
      <c r="C1537">
        <v>69437</v>
      </c>
      <c r="D1537" t="s">
        <v>207</v>
      </c>
      <c r="E1537" t="s">
        <v>106</v>
      </c>
      <c r="F1537">
        <v>390357</v>
      </c>
      <c r="G1537" t="s">
        <v>1369</v>
      </c>
      <c r="H1537">
        <v>10</v>
      </c>
      <c r="I1537">
        <v>0</v>
      </c>
      <c r="J1537">
        <v>261.60000000000002</v>
      </c>
      <c r="K1537">
        <v>9003</v>
      </c>
      <c r="L1537">
        <v>501</v>
      </c>
      <c r="M1537">
        <v>1</v>
      </c>
    </row>
    <row r="1538" spans="1:13" x14ac:dyDescent="0.25">
      <c r="A1538">
        <v>101</v>
      </c>
      <c r="B1538" s="1">
        <v>46296</v>
      </c>
      <c r="C1538">
        <v>69438</v>
      </c>
      <c r="D1538" t="s">
        <v>555</v>
      </c>
      <c r="E1538" t="s">
        <v>556</v>
      </c>
      <c r="F1538">
        <v>20132</v>
      </c>
      <c r="G1538" t="s">
        <v>1144</v>
      </c>
      <c r="H1538">
        <v>1</v>
      </c>
      <c r="I1538">
        <v>0</v>
      </c>
      <c r="J1538">
        <v>94.96</v>
      </c>
      <c r="K1538">
        <v>9003</v>
      </c>
      <c r="L1538">
        <v>501</v>
      </c>
      <c r="M1538">
        <v>1</v>
      </c>
    </row>
    <row r="1539" spans="1:13" x14ac:dyDescent="0.25">
      <c r="A1539">
        <v>101</v>
      </c>
      <c r="B1539" s="1">
        <v>46296</v>
      </c>
      <c r="C1539">
        <v>69438</v>
      </c>
      <c r="D1539" t="s">
        <v>555</v>
      </c>
      <c r="E1539" t="s">
        <v>556</v>
      </c>
      <c r="F1539">
        <v>250043</v>
      </c>
      <c r="G1539" t="s">
        <v>1367</v>
      </c>
      <c r="H1539">
        <v>1</v>
      </c>
      <c r="I1539">
        <v>0</v>
      </c>
      <c r="J1539">
        <v>13.29</v>
      </c>
      <c r="K1539">
        <v>9003</v>
      </c>
      <c r="L1539">
        <v>501</v>
      </c>
      <c r="M1539">
        <v>1</v>
      </c>
    </row>
    <row r="1540" spans="1:13" x14ac:dyDescent="0.25">
      <c r="A1540">
        <v>101</v>
      </c>
      <c r="B1540" s="1">
        <v>46296</v>
      </c>
      <c r="C1540">
        <v>69438</v>
      </c>
      <c r="D1540" t="s">
        <v>555</v>
      </c>
      <c r="E1540" t="s">
        <v>556</v>
      </c>
      <c r="F1540">
        <v>250061</v>
      </c>
      <c r="G1540" t="s">
        <v>1145</v>
      </c>
      <c r="H1540">
        <v>1</v>
      </c>
      <c r="I1540">
        <v>0</v>
      </c>
      <c r="J1540">
        <v>16.350000000000001</v>
      </c>
      <c r="K1540">
        <v>9003</v>
      </c>
      <c r="L1540">
        <v>501</v>
      </c>
      <c r="M1540">
        <v>1</v>
      </c>
    </row>
    <row r="1541" spans="1:13" x14ac:dyDescent="0.25">
      <c r="A1541">
        <v>101</v>
      </c>
      <c r="B1541" s="1">
        <v>46296</v>
      </c>
      <c r="C1541">
        <v>69438</v>
      </c>
      <c r="D1541" t="s">
        <v>555</v>
      </c>
      <c r="E1541" t="s">
        <v>556</v>
      </c>
      <c r="F1541">
        <v>399998</v>
      </c>
      <c r="G1541" t="s">
        <v>1147</v>
      </c>
      <c r="H1541">
        <v>12</v>
      </c>
      <c r="I1541">
        <v>0</v>
      </c>
      <c r="J1541" s="2">
        <v>1017.96</v>
      </c>
      <c r="K1541">
        <v>9003</v>
      </c>
      <c r="L1541">
        <v>501</v>
      </c>
      <c r="M1541">
        <v>1</v>
      </c>
    </row>
    <row r="1542" spans="1:13" x14ac:dyDescent="0.25">
      <c r="A1542">
        <v>101</v>
      </c>
      <c r="B1542" s="1">
        <v>46296</v>
      </c>
      <c r="C1542">
        <v>69440</v>
      </c>
      <c r="D1542" t="s">
        <v>292</v>
      </c>
      <c r="E1542" t="s">
        <v>293</v>
      </c>
      <c r="F1542">
        <v>280095</v>
      </c>
      <c r="G1542" t="s">
        <v>1576</v>
      </c>
      <c r="H1542">
        <v>5</v>
      </c>
      <c r="I1542">
        <v>0</v>
      </c>
      <c r="J1542">
        <v>740.5</v>
      </c>
      <c r="K1542">
        <v>9003</v>
      </c>
      <c r="L1542">
        <v>501</v>
      </c>
      <c r="M1542">
        <v>1</v>
      </c>
    </row>
    <row r="1543" spans="1:13" x14ac:dyDescent="0.25">
      <c r="A1543">
        <v>101</v>
      </c>
      <c r="B1543" s="1">
        <v>46296</v>
      </c>
      <c r="C1543">
        <v>69441</v>
      </c>
      <c r="D1543" t="s">
        <v>1026</v>
      </c>
      <c r="E1543" t="s">
        <v>1027</v>
      </c>
      <c r="F1543">
        <v>80004</v>
      </c>
      <c r="G1543" t="s">
        <v>1413</v>
      </c>
      <c r="H1543">
        <v>1</v>
      </c>
      <c r="I1543">
        <v>0</v>
      </c>
      <c r="J1543">
        <v>6.88</v>
      </c>
      <c r="K1543">
        <v>9003</v>
      </c>
      <c r="L1543">
        <v>801</v>
      </c>
      <c r="M1543">
        <v>1</v>
      </c>
    </row>
    <row r="1544" spans="1:13" x14ac:dyDescent="0.25">
      <c r="A1544">
        <v>101</v>
      </c>
      <c r="B1544" s="1">
        <v>46296</v>
      </c>
      <c r="C1544">
        <v>69441</v>
      </c>
      <c r="D1544" t="s">
        <v>1026</v>
      </c>
      <c r="E1544" t="s">
        <v>1027</v>
      </c>
      <c r="F1544">
        <v>90001</v>
      </c>
      <c r="G1544" t="s">
        <v>1295</v>
      </c>
      <c r="H1544">
        <v>1</v>
      </c>
      <c r="I1544">
        <v>0</v>
      </c>
      <c r="J1544">
        <v>2.8</v>
      </c>
      <c r="K1544">
        <v>9003</v>
      </c>
      <c r="L1544">
        <v>501</v>
      </c>
      <c r="M1544">
        <v>1</v>
      </c>
    </row>
    <row r="1545" spans="1:13" x14ac:dyDescent="0.25">
      <c r="A1545">
        <v>101</v>
      </c>
      <c r="B1545" s="1">
        <v>46296</v>
      </c>
      <c r="C1545">
        <v>69441</v>
      </c>
      <c r="D1545" t="s">
        <v>1026</v>
      </c>
      <c r="E1545" t="s">
        <v>1027</v>
      </c>
      <c r="F1545">
        <v>90097</v>
      </c>
      <c r="G1545" t="s">
        <v>1577</v>
      </c>
      <c r="H1545">
        <v>1</v>
      </c>
      <c r="I1545">
        <v>0</v>
      </c>
      <c r="J1545">
        <v>4.3600000000000003</v>
      </c>
      <c r="L1545">
        <v>501</v>
      </c>
      <c r="M1545">
        <v>1</v>
      </c>
    </row>
    <row r="1546" spans="1:13" x14ac:dyDescent="0.25">
      <c r="A1546">
        <v>101</v>
      </c>
      <c r="B1546" s="1">
        <v>46296</v>
      </c>
      <c r="C1546">
        <v>69441</v>
      </c>
      <c r="D1546" t="s">
        <v>1026</v>
      </c>
      <c r="E1546" t="s">
        <v>1027</v>
      </c>
      <c r="F1546">
        <v>399989</v>
      </c>
      <c r="G1546" t="s">
        <v>1348</v>
      </c>
      <c r="H1546">
        <v>1</v>
      </c>
      <c r="I1546">
        <v>0</v>
      </c>
      <c r="J1546">
        <v>29.43</v>
      </c>
      <c r="K1546">
        <v>9003</v>
      </c>
      <c r="L1546">
        <v>802</v>
      </c>
      <c r="M1546">
        <v>1</v>
      </c>
    </row>
    <row r="1547" spans="1:13" x14ac:dyDescent="0.25">
      <c r="A1547">
        <v>101</v>
      </c>
      <c r="B1547" s="1">
        <v>46296</v>
      </c>
      <c r="C1547">
        <v>69443</v>
      </c>
      <c r="D1547" t="s">
        <v>105</v>
      </c>
      <c r="E1547" t="s">
        <v>106</v>
      </c>
      <c r="F1547">
        <v>30090</v>
      </c>
      <c r="G1547" t="s">
        <v>1248</v>
      </c>
      <c r="H1547">
        <v>2</v>
      </c>
      <c r="I1547">
        <v>0</v>
      </c>
      <c r="J1547">
        <v>172.22</v>
      </c>
      <c r="K1547">
        <v>9003</v>
      </c>
      <c r="L1547">
        <v>501</v>
      </c>
      <c r="M1547">
        <v>1</v>
      </c>
    </row>
    <row r="1548" spans="1:13" x14ac:dyDescent="0.25">
      <c r="A1548">
        <v>101</v>
      </c>
      <c r="B1548" s="1">
        <v>46296</v>
      </c>
      <c r="C1548">
        <v>69443</v>
      </c>
      <c r="D1548" t="s">
        <v>105</v>
      </c>
      <c r="E1548" t="s">
        <v>106</v>
      </c>
      <c r="F1548">
        <v>280250</v>
      </c>
      <c r="G1548" t="s">
        <v>1165</v>
      </c>
      <c r="H1548">
        <v>1</v>
      </c>
      <c r="I1548">
        <v>0</v>
      </c>
      <c r="J1548">
        <v>33.79</v>
      </c>
      <c r="K1548">
        <v>9003</v>
      </c>
      <c r="L1548">
        <v>501</v>
      </c>
      <c r="M1548">
        <v>1</v>
      </c>
    </row>
    <row r="1549" spans="1:13" x14ac:dyDescent="0.25">
      <c r="A1549">
        <v>101</v>
      </c>
      <c r="B1549" s="1">
        <v>46296</v>
      </c>
      <c r="C1549">
        <v>69452</v>
      </c>
      <c r="D1549" t="s">
        <v>212</v>
      </c>
      <c r="E1549" t="s">
        <v>213</v>
      </c>
      <c r="F1549">
        <v>15381</v>
      </c>
      <c r="G1549" t="s">
        <v>1455</v>
      </c>
      <c r="H1549">
        <v>10</v>
      </c>
      <c r="I1549">
        <v>0</v>
      </c>
      <c r="J1549">
        <v>429</v>
      </c>
      <c r="K1549">
        <v>9003</v>
      </c>
      <c r="L1549">
        <v>501</v>
      </c>
      <c r="M1549">
        <v>1</v>
      </c>
    </row>
    <row r="1550" spans="1:13" x14ac:dyDescent="0.25">
      <c r="A1550">
        <v>101</v>
      </c>
      <c r="B1550" s="1">
        <v>46296</v>
      </c>
      <c r="C1550">
        <v>69452</v>
      </c>
      <c r="D1550" t="s">
        <v>212</v>
      </c>
      <c r="E1550" t="s">
        <v>213</v>
      </c>
      <c r="F1550">
        <v>280147</v>
      </c>
      <c r="G1550" t="s">
        <v>1274</v>
      </c>
      <c r="H1550">
        <v>20</v>
      </c>
      <c r="I1550">
        <v>0</v>
      </c>
      <c r="J1550">
        <v>826</v>
      </c>
      <c r="K1550">
        <v>9003</v>
      </c>
      <c r="L1550">
        <v>501</v>
      </c>
      <c r="M1550">
        <v>1</v>
      </c>
    </row>
    <row r="1551" spans="1:13" x14ac:dyDescent="0.25">
      <c r="A1551">
        <v>101</v>
      </c>
      <c r="B1551" s="1">
        <v>46296</v>
      </c>
      <c r="C1551">
        <v>69452</v>
      </c>
      <c r="D1551" t="s">
        <v>212</v>
      </c>
      <c r="E1551" t="s">
        <v>213</v>
      </c>
      <c r="F1551">
        <v>280763</v>
      </c>
      <c r="G1551" t="s">
        <v>1303</v>
      </c>
      <c r="H1551">
        <v>10</v>
      </c>
      <c r="I1551">
        <v>0</v>
      </c>
      <c r="J1551">
        <v>619</v>
      </c>
      <c r="K1551">
        <v>9003</v>
      </c>
      <c r="L1551">
        <v>501</v>
      </c>
      <c r="M1551">
        <v>1</v>
      </c>
    </row>
    <row r="1552" spans="1:13" x14ac:dyDescent="0.25">
      <c r="A1552">
        <v>101</v>
      </c>
      <c r="B1552" s="1">
        <v>46296</v>
      </c>
      <c r="C1552">
        <v>69455</v>
      </c>
      <c r="D1552" t="s">
        <v>105</v>
      </c>
      <c r="E1552" t="s">
        <v>106</v>
      </c>
      <c r="F1552">
        <v>30304</v>
      </c>
      <c r="G1552" t="s">
        <v>1169</v>
      </c>
      <c r="H1552">
        <v>6</v>
      </c>
      <c r="I1552">
        <v>0</v>
      </c>
      <c r="J1552">
        <v>215.82</v>
      </c>
      <c r="K1552">
        <v>9003</v>
      </c>
      <c r="L1552">
        <v>501</v>
      </c>
      <c r="M1552">
        <v>1</v>
      </c>
    </row>
    <row r="1553" spans="1:13" x14ac:dyDescent="0.25">
      <c r="A1553">
        <v>101</v>
      </c>
      <c r="B1553" s="1">
        <v>46296</v>
      </c>
      <c r="C1553">
        <v>69456</v>
      </c>
      <c r="D1553" t="s">
        <v>996</v>
      </c>
      <c r="E1553" t="s">
        <v>997</v>
      </c>
      <c r="F1553">
        <v>15501</v>
      </c>
      <c r="G1553" t="s">
        <v>1578</v>
      </c>
      <c r="H1553">
        <v>1</v>
      </c>
      <c r="I1553">
        <v>0</v>
      </c>
      <c r="J1553">
        <v>16.29</v>
      </c>
      <c r="K1553">
        <v>9003</v>
      </c>
      <c r="L1553">
        <v>501</v>
      </c>
      <c r="M1553">
        <v>1</v>
      </c>
    </row>
    <row r="1554" spans="1:13" x14ac:dyDescent="0.25">
      <c r="A1554">
        <v>101</v>
      </c>
      <c r="B1554" s="1">
        <v>46296</v>
      </c>
      <c r="C1554">
        <v>69456</v>
      </c>
      <c r="D1554" t="s">
        <v>996</v>
      </c>
      <c r="E1554" t="s">
        <v>997</v>
      </c>
      <c r="F1554">
        <v>390454</v>
      </c>
      <c r="G1554" t="s">
        <v>1579</v>
      </c>
      <c r="H1554">
        <v>1</v>
      </c>
      <c r="I1554">
        <v>0</v>
      </c>
      <c r="J1554">
        <v>3.75</v>
      </c>
      <c r="K1554">
        <v>9003</v>
      </c>
      <c r="L1554">
        <v>501</v>
      </c>
      <c r="M1554">
        <v>1</v>
      </c>
    </row>
    <row r="1555" spans="1:13" x14ac:dyDescent="0.25">
      <c r="A1555">
        <v>101</v>
      </c>
      <c r="B1555" s="1">
        <v>46296</v>
      </c>
      <c r="C1555">
        <v>69456</v>
      </c>
      <c r="D1555" t="s">
        <v>996</v>
      </c>
      <c r="E1555" t="s">
        <v>997</v>
      </c>
      <c r="F1555">
        <v>390694</v>
      </c>
      <c r="G1555" t="s">
        <v>1580</v>
      </c>
      <c r="H1555">
        <v>5</v>
      </c>
      <c r="I1555">
        <v>0</v>
      </c>
      <c r="J1555">
        <v>17.600000000000001</v>
      </c>
      <c r="K1555">
        <v>9010</v>
      </c>
      <c r="L1555">
        <v>501</v>
      </c>
      <c r="M1555">
        <v>1</v>
      </c>
    </row>
    <row r="1556" spans="1:13" x14ac:dyDescent="0.25">
      <c r="A1556">
        <v>101</v>
      </c>
      <c r="B1556" s="1">
        <v>46296</v>
      </c>
      <c r="C1556">
        <v>69461</v>
      </c>
      <c r="D1556" t="s">
        <v>214</v>
      </c>
      <c r="E1556" t="s">
        <v>215</v>
      </c>
      <c r="F1556">
        <v>280763</v>
      </c>
      <c r="G1556" t="s">
        <v>1303</v>
      </c>
      <c r="H1556">
        <v>30</v>
      </c>
      <c r="I1556">
        <v>0</v>
      </c>
      <c r="J1556" s="2">
        <v>1857</v>
      </c>
      <c r="K1556">
        <v>9003</v>
      </c>
      <c r="L1556">
        <v>501</v>
      </c>
      <c r="M1556">
        <v>1</v>
      </c>
    </row>
    <row r="1557" spans="1:13" x14ac:dyDescent="0.25">
      <c r="A1557">
        <v>101</v>
      </c>
      <c r="B1557" s="1">
        <v>46296</v>
      </c>
      <c r="C1557">
        <v>69462</v>
      </c>
      <c r="D1557" t="s">
        <v>214</v>
      </c>
      <c r="E1557" t="s">
        <v>215</v>
      </c>
      <c r="F1557">
        <v>15381</v>
      </c>
      <c r="G1557" t="s">
        <v>1455</v>
      </c>
      <c r="H1557">
        <v>56</v>
      </c>
      <c r="I1557">
        <v>0</v>
      </c>
      <c r="J1557" s="2">
        <v>2402.4</v>
      </c>
      <c r="K1557">
        <v>9003</v>
      </c>
      <c r="L1557">
        <v>501</v>
      </c>
      <c r="M1557">
        <v>1</v>
      </c>
    </row>
    <row r="1558" spans="1:13" x14ac:dyDescent="0.25">
      <c r="A1558">
        <v>101</v>
      </c>
      <c r="B1558" s="1">
        <v>46296</v>
      </c>
      <c r="C1558">
        <v>69463</v>
      </c>
      <c r="D1558" t="s">
        <v>216</v>
      </c>
      <c r="E1558" t="s">
        <v>217</v>
      </c>
      <c r="F1558">
        <v>280147</v>
      </c>
      <c r="G1558" t="s">
        <v>1274</v>
      </c>
      <c r="H1558">
        <v>100</v>
      </c>
      <c r="I1558">
        <v>0</v>
      </c>
      <c r="J1558" s="2">
        <v>4130</v>
      </c>
      <c r="K1558">
        <v>9003</v>
      </c>
      <c r="L1558">
        <v>501</v>
      </c>
      <c r="M1558">
        <v>1</v>
      </c>
    </row>
    <row r="1559" spans="1:13" x14ac:dyDescent="0.25">
      <c r="A1559">
        <v>101</v>
      </c>
      <c r="B1559" s="1">
        <v>46296</v>
      </c>
      <c r="C1559">
        <v>69463</v>
      </c>
      <c r="D1559" t="s">
        <v>216</v>
      </c>
      <c r="E1559" t="s">
        <v>217</v>
      </c>
      <c r="F1559">
        <v>280685</v>
      </c>
      <c r="G1559" t="s">
        <v>1128</v>
      </c>
      <c r="H1559">
        <v>70</v>
      </c>
      <c r="I1559">
        <v>0</v>
      </c>
      <c r="J1559" s="2">
        <v>1540</v>
      </c>
      <c r="K1559">
        <v>9003</v>
      </c>
      <c r="L1559">
        <v>501</v>
      </c>
      <c r="M1559">
        <v>1</v>
      </c>
    </row>
    <row r="1560" spans="1:13" x14ac:dyDescent="0.25">
      <c r="A1560">
        <v>101</v>
      </c>
      <c r="B1560" s="1">
        <v>46296</v>
      </c>
      <c r="C1560">
        <v>69463</v>
      </c>
      <c r="D1560" t="s">
        <v>216</v>
      </c>
      <c r="E1560" t="s">
        <v>217</v>
      </c>
      <c r="F1560">
        <v>280763</v>
      </c>
      <c r="G1560" t="s">
        <v>1303</v>
      </c>
      <c r="H1560">
        <v>20</v>
      </c>
      <c r="I1560">
        <v>0</v>
      </c>
      <c r="J1560" s="2">
        <v>1238</v>
      </c>
      <c r="K1560">
        <v>9003</v>
      </c>
      <c r="L1560">
        <v>501</v>
      </c>
      <c r="M1560">
        <v>1</v>
      </c>
    </row>
    <row r="1561" spans="1:13" x14ac:dyDescent="0.25">
      <c r="A1561">
        <v>101</v>
      </c>
      <c r="B1561" s="1">
        <v>46296</v>
      </c>
      <c r="C1561">
        <v>69464</v>
      </c>
      <c r="D1561" t="s">
        <v>255</v>
      </c>
      <c r="E1561" t="s">
        <v>256</v>
      </c>
      <c r="F1561">
        <v>30391</v>
      </c>
      <c r="G1561" t="s">
        <v>1395</v>
      </c>
      <c r="H1561">
        <v>9</v>
      </c>
      <c r="I1561">
        <v>0</v>
      </c>
      <c r="J1561">
        <v>119.52</v>
      </c>
      <c r="K1561">
        <v>9003</v>
      </c>
      <c r="L1561">
        <v>501</v>
      </c>
      <c r="M1561">
        <v>1</v>
      </c>
    </row>
    <row r="1562" spans="1:13" x14ac:dyDescent="0.25">
      <c r="A1562">
        <v>101</v>
      </c>
      <c r="B1562" s="1">
        <v>46296</v>
      </c>
      <c r="C1562">
        <v>69464</v>
      </c>
      <c r="D1562" t="s">
        <v>255</v>
      </c>
      <c r="E1562" t="s">
        <v>256</v>
      </c>
      <c r="F1562">
        <v>43059</v>
      </c>
      <c r="G1562" t="s">
        <v>1228</v>
      </c>
      <c r="H1562">
        <v>6</v>
      </c>
      <c r="I1562">
        <v>0</v>
      </c>
      <c r="J1562">
        <v>74.7</v>
      </c>
      <c r="K1562">
        <v>9003</v>
      </c>
      <c r="L1562">
        <v>501</v>
      </c>
      <c r="M1562">
        <v>1</v>
      </c>
    </row>
    <row r="1563" spans="1:13" x14ac:dyDescent="0.25">
      <c r="A1563">
        <v>101</v>
      </c>
      <c r="B1563" s="1">
        <v>46296</v>
      </c>
      <c r="C1563">
        <v>69466</v>
      </c>
      <c r="D1563" t="s">
        <v>151</v>
      </c>
      <c r="E1563" t="s">
        <v>152</v>
      </c>
      <c r="F1563">
        <v>15962</v>
      </c>
      <c r="G1563" t="s">
        <v>1581</v>
      </c>
      <c r="H1563">
        <v>2</v>
      </c>
      <c r="I1563">
        <v>0</v>
      </c>
      <c r="J1563">
        <v>90.68</v>
      </c>
      <c r="K1563">
        <v>9003</v>
      </c>
      <c r="L1563">
        <v>501</v>
      </c>
      <c r="M1563">
        <v>1</v>
      </c>
    </row>
    <row r="1564" spans="1:13" x14ac:dyDescent="0.25">
      <c r="A1564">
        <v>101</v>
      </c>
      <c r="B1564" s="1">
        <v>46296</v>
      </c>
      <c r="C1564">
        <v>69467</v>
      </c>
      <c r="D1564" t="s">
        <v>151</v>
      </c>
      <c r="E1564" t="s">
        <v>152</v>
      </c>
      <c r="F1564">
        <v>15962</v>
      </c>
      <c r="G1564" t="s">
        <v>1581</v>
      </c>
      <c r="H1564">
        <v>2</v>
      </c>
      <c r="I1564">
        <v>0</v>
      </c>
      <c r="J1564">
        <v>90.68</v>
      </c>
      <c r="K1564">
        <v>9003</v>
      </c>
      <c r="L1564">
        <v>501</v>
      </c>
      <c r="M1564">
        <v>1</v>
      </c>
    </row>
    <row r="1565" spans="1:13" x14ac:dyDescent="0.25">
      <c r="A1565">
        <v>101</v>
      </c>
      <c r="B1565" s="1">
        <v>46297</v>
      </c>
      <c r="C1565">
        <v>69468</v>
      </c>
      <c r="D1565" t="s">
        <v>362</v>
      </c>
      <c r="E1565" t="s">
        <v>363</v>
      </c>
      <c r="F1565">
        <v>30315</v>
      </c>
      <c r="G1565" t="s">
        <v>1194</v>
      </c>
      <c r="H1565">
        <v>24</v>
      </c>
      <c r="I1565">
        <v>0</v>
      </c>
      <c r="J1565">
        <v>336</v>
      </c>
      <c r="K1565">
        <v>9003</v>
      </c>
      <c r="L1565">
        <v>501</v>
      </c>
      <c r="M1565">
        <v>1</v>
      </c>
    </row>
    <row r="1566" spans="1:13" x14ac:dyDescent="0.25">
      <c r="A1566">
        <v>101</v>
      </c>
      <c r="B1566" s="1">
        <v>46297</v>
      </c>
      <c r="C1566">
        <v>69468</v>
      </c>
      <c r="D1566" t="s">
        <v>362</v>
      </c>
      <c r="E1566" t="s">
        <v>363</v>
      </c>
      <c r="F1566">
        <v>30316</v>
      </c>
      <c r="G1566" t="s">
        <v>1173</v>
      </c>
      <c r="H1566">
        <v>47</v>
      </c>
      <c r="I1566">
        <v>0</v>
      </c>
      <c r="J1566" s="2">
        <v>1170.3</v>
      </c>
      <c r="K1566">
        <v>9003</v>
      </c>
      <c r="L1566">
        <v>501</v>
      </c>
      <c r="M1566">
        <v>1</v>
      </c>
    </row>
    <row r="1567" spans="1:13" x14ac:dyDescent="0.25">
      <c r="A1567">
        <v>101</v>
      </c>
      <c r="B1567" s="1">
        <v>46297</v>
      </c>
      <c r="C1567">
        <v>69468</v>
      </c>
      <c r="D1567" t="s">
        <v>362</v>
      </c>
      <c r="E1567" t="s">
        <v>363</v>
      </c>
      <c r="F1567">
        <v>170067</v>
      </c>
      <c r="G1567" t="s">
        <v>1123</v>
      </c>
      <c r="H1567">
        <v>1</v>
      </c>
      <c r="I1567">
        <v>0</v>
      </c>
      <c r="J1567">
        <v>24.86</v>
      </c>
      <c r="K1567">
        <v>9003</v>
      </c>
      <c r="L1567">
        <v>501</v>
      </c>
      <c r="M1567">
        <v>1</v>
      </c>
    </row>
    <row r="1568" spans="1:13" x14ac:dyDescent="0.25">
      <c r="A1568">
        <v>101</v>
      </c>
      <c r="B1568" s="1">
        <v>46297</v>
      </c>
      <c r="C1568">
        <v>69471</v>
      </c>
      <c r="D1568" t="s">
        <v>321</v>
      </c>
      <c r="E1568" t="s">
        <v>322</v>
      </c>
      <c r="F1568">
        <v>14837</v>
      </c>
      <c r="G1568" t="s">
        <v>1141</v>
      </c>
      <c r="H1568">
        <v>11</v>
      </c>
      <c r="I1568">
        <v>0</v>
      </c>
      <c r="J1568">
        <v>925.65</v>
      </c>
      <c r="K1568">
        <v>9003</v>
      </c>
      <c r="L1568">
        <v>501</v>
      </c>
      <c r="M1568">
        <v>1</v>
      </c>
    </row>
    <row r="1569" spans="1:13" x14ac:dyDescent="0.25">
      <c r="A1569">
        <v>101</v>
      </c>
      <c r="B1569" s="1">
        <v>46297</v>
      </c>
      <c r="C1569">
        <v>69471</v>
      </c>
      <c r="D1569" t="s">
        <v>321</v>
      </c>
      <c r="E1569" t="s">
        <v>322</v>
      </c>
      <c r="F1569">
        <v>15408</v>
      </c>
      <c r="G1569" t="s">
        <v>1143</v>
      </c>
      <c r="H1569">
        <v>8</v>
      </c>
      <c r="I1569">
        <v>0</v>
      </c>
      <c r="J1569">
        <v>394.32</v>
      </c>
      <c r="K1569">
        <v>9003</v>
      </c>
      <c r="L1569">
        <v>802</v>
      </c>
      <c r="M1569">
        <v>1</v>
      </c>
    </row>
    <row r="1570" spans="1:13" x14ac:dyDescent="0.25">
      <c r="A1570">
        <v>101</v>
      </c>
      <c r="B1570" s="1">
        <v>46297</v>
      </c>
      <c r="C1570">
        <v>69471</v>
      </c>
      <c r="D1570" t="s">
        <v>321</v>
      </c>
      <c r="E1570" t="s">
        <v>322</v>
      </c>
      <c r="F1570">
        <v>20132</v>
      </c>
      <c r="G1570" t="s">
        <v>1144</v>
      </c>
      <c r="H1570">
        <v>14</v>
      </c>
      <c r="I1570">
        <v>0</v>
      </c>
      <c r="J1570" s="2">
        <v>1329.44</v>
      </c>
      <c r="K1570">
        <v>9003</v>
      </c>
      <c r="L1570">
        <v>501</v>
      </c>
      <c r="M1570">
        <v>1</v>
      </c>
    </row>
    <row r="1571" spans="1:13" x14ac:dyDescent="0.25">
      <c r="A1571">
        <v>101</v>
      </c>
      <c r="B1571" s="1">
        <v>46297</v>
      </c>
      <c r="C1571">
        <v>69472</v>
      </c>
      <c r="D1571" t="s">
        <v>237</v>
      </c>
      <c r="E1571" t="s">
        <v>238</v>
      </c>
      <c r="F1571">
        <v>15423</v>
      </c>
      <c r="G1571" t="s">
        <v>1266</v>
      </c>
      <c r="H1571">
        <v>10</v>
      </c>
      <c r="I1571">
        <v>0</v>
      </c>
      <c r="J1571" s="2">
        <v>1416.5</v>
      </c>
      <c r="K1571">
        <v>9003</v>
      </c>
      <c r="L1571">
        <v>802</v>
      </c>
      <c r="M1571">
        <v>1</v>
      </c>
    </row>
    <row r="1572" spans="1:13" x14ac:dyDescent="0.25">
      <c r="A1572">
        <v>101</v>
      </c>
      <c r="B1572" s="1">
        <v>46297</v>
      </c>
      <c r="C1572">
        <v>69472</v>
      </c>
      <c r="D1572" t="s">
        <v>237</v>
      </c>
      <c r="E1572" t="s">
        <v>238</v>
      </c>
      <c r="F1572">
        <v>20132</v>
      </c>
      <c r="G1572" t="s">
        <v>1144</v>
      </c>
      <c r="H1572">
        <v>30</v>
      </c>
      <c r="I1572">
        <v>0</v>
      </c>
      <c r="J1572" s="2">
        <v>2848.8</v>
      </c>
      <c r="K1572">
        <v>9003</v>
      </c>
      <c r="L1572">
        <v>501</v>
      </c>
      <c r="M1572">
        <v>1</v>
      </c>
    </row>
    <row r="1573" spans="1:13" x14ac:dyDescent="0.25">
      <c r="A1573">
        <v>101</v>
      </c>
      <c r="B1573" s="1">
        <v>46297</v>
      </c>
      <c r="C1573">
        <v>69472</v>
      </c>
      <c r="D1573" t="s">
        <v>237</v>
      </c>
      <c r="E1573" t="s">
        <v>238</v>
      </c>
      <c r="F1573">
        <v>250043</v>
      </c>
      <c r="G1573" t="s">
        <v>1367</v>
      </c>
      <c r="H1573">
        <v>100</v>
      </c>
      <c r="I1573">
        <v>0</v>
      </c>
      <c r="J1573" s="2">
        <v>1329</v>
      </c>
      <c r="K1573">
        <v>9003</v>
      </c>
      <c r="L1573">
        <v>501</v>
      </c>
      <c r="M1573">
        <v>1</v>
      </c>
    </row>
    <row r="1574" spans="1:13" x14ac:dyDescent="0.25">
      <c r="A1574">
        <v>101</v>
      </c>
      <c r="B1574" s="1">
        <v>46297</v>
      </c>
      <c r="C1574">
        <v>69472</v>
      </c>
      <c r="D1574" t="s">
        <v>237</v>
      </c>
      <c r="E1574" t="s">
        <v>238</v>
      </c>
      <c r="F1574">
        <v>250061</v>
      </c>
      <c r="G1574" t="s">
        <v>1145</v>
      </c>
      <c r="H1574">
        <v>30</v>
      </c>
      <c r="I1574">
        <v>0</v>
      </c>
      <c r="J1574">
        <v>490.5</v>
      </c>
      <c r="K1574">
        <v>9003</v>
      </c>
      <c r="L1574">
        <v>501</v>
      </c>
      <c r="M1574">
        <v>1</v>
      </c>
    </row>
    <row r="1575" spans="1:13" x14ac:dyDescent="0.25">
      <c r="A1575">
        <v>101</v>
      </c>
      <c r="B1575" s="1">
        <v>46297</v>
      </c>
      <c r="C1575">
        <v>69475</v>
      </c>
      <c r="D1575" t="s">
        <v>439</v>
      </c>
      <c r="E1575" t="s">
        <v>169</v>
      </c>
      <c r="F1575">
        <v>390523</v>
      </c>
      <c r="G1575" t="s">
        <v>1343</v>
      </c>
      <c r="H1575">
        <v>12</v>
      </c>
      <c r="I1575">
        <v>0</v>
      </c>
      <c r="J1575">
        <v>91.2</v>
      </c>
      <c r="K1575">
        <v>9003</v>
      </c>
      <c r="L1575">
        <v>802</v>
      </c>
      <c r="M1575">
        <v>1</v>
      </c>
    </row>
    <row r="1576" spans="1:13" x14ac:dyDescent="0.25">
      <c r="A1576">
        <v>101</v>
      </c>
      <c r="B1576" s="1">
        <v>46297</v>
      </c>
      <c r="C1576">
        <v>69475</v>
      </c>
      <c r="D1576" t="s">
        <v>439</v>
      </c>
      <c r="E1576" t="s">
        <v>169</v>
      </c>
      <c r="F1576">
        <v>390524</v>
      </c>
      <c r="G1576" t="s">
        <v>1582</v>
      </c>
      <c r="H1576">
        <v>3</v>
      </c>
      <c r="I1576">
        <v>0</v>
      </c>
      <c r="J1576">
        <v>14.4</v>
      </c>
      <c r="K1576">
        <v>9003</v>
      </c>
      <c r="L1576">
        <v>501</v>
      </c>
      <c r="M1576">
        <v>1</v>
      </c>
    </row>
    <row r="1577" spans="1:13" x14ac:dyDescent="0.25">
      <c r="A1577">
        <v>101</v>
      </c>
      <c r="B1577" s="1">
        <v>46297</v>
      </c>
      <c r="C1577">
        <v>69475</v>
      </c>
      <c r="D1577" t="s">
        <v>439</v>
      </c>
      <c r="E1577" t="s">
        <v>169</v>
      </c>
      <c r="F1577">
        <v>390525</v>
      </c>
      <c r="G1577" t="s">
        <v>1494</v>
      </c>
      <c r="H1577">
        <v>5</v>
      </c>
      <c r="I1577">
        <v>0</v>
      </c>
      <c r="J1577">
        <v>43.1</v>
      </c>
      <c r="K1577">
        <v>9003</v>
      </c>
      <c r="L1577">
        <v>802</v>
      </c>
      <c r="M1577">
        <v>1</v>
      </c>
    </row>
    <row r="1578" spans="1:13" x14ac:dyDescent="0.25">
      <c r="A1578">
        <v>101</v>
      </c>
      <c r="B1578" s="1">
        <v>46297</v>
      </c>
      <c r="C1578">
        <v>69475</v>
      </c>
      <c r="D1578" t="s">
        <v>439</v>
      </c>
      <c r="E1578" t="s">
        <v>169</v>
      </c>
      <c r="F1578">
        <v>399963</v>
      </c>
      <c r="G1578" t="s">
        <v>1345</v>
      </c>
      <c r="H1578">
        <v>3</v>
      </c>
      <c r="I1578">
        <v>0</v>
      </c>
      <c r="J1578">
        <v>315.27</v>
      </c>
      <c r="K1578">
        <v>9003</v>
      </c>
      <c r="L1578">
        <v>501</v>
      </c>
      <c r="M1578">
        <v>1</v>
      </c>
    </row>
    <row r="1579" spans="1:13" x14ac:dyDescent="0.25">
      <c r="A1579">
        <v>101</v>
      </c>
      <c r="B1579" s="1">
        <v>46297</v>
      </c>
      <c r="C1579">
        <v>69475</v>
      </c>
      <c r="D1579" t="s">
        <v>439</v>
      </c>
      <c r="E1579" t="s">
        <v>169</v>
      </c>
      <c r="F1579">
        <v>399968</v>
      </c>
      <c r="G1579" t="s">
        <v>1335</v>
      </c>
      <c r="H1579">
        <v>72</v>
      </c>
      <c r="I1579">
        <v>0</v>
      </c>
      <c r="J1579">
        <v>200.16</v>
      </c>
      <c r="K1579">
        <v>9003</v>
      </c>
      <c r="L1579">
        <v>802</v>
      </c>
      <c r="M1579">
        <v>1</v>
      </c>
    </row>
    <row r="1580" spans="1:13" x14ac:dyDescent="0.25">
      <c r="A1580">
        <v>101</v>
      </c>
      <c r="B1580" s="1">
        <v>46297</v>
      </c>
      <c r="C1580">
        <v>69475</v>
      </c>
      <c r="D1580" t="s">
        <v>439</v>
      </c>
      <c r="E1580" t="s">
        <v>169</v>
      </c>
      <c r="F1580">
        <v>399969</v>
      </c>
      <c r="G1580" t="s">
        <v>1353</v>
      </c>
      <c r="H1580">
        <v>270</v>
      </c>
      <c r="I1580">
        <v>0</v>
      </c>
      <c r="J1580">
        <v>985.5</v>
      </c>
      <c r="K1580">
        <v>9003</v>
      </c>
      <c r="L1580">
        <v>501</v>
      </c>
      <c r="M1580">
        <v>1</v>
      </c>
    </row>
    <row r="1581" spans="1:13" x14ac:dyDescent="0.25">
      <c r="A1581">
        <v>101</v>
      </c>
      <c r="B1581" s="1">
        <v>46297</v>
      </c>
      <c r="C1581">
        <v>69475</v>
      </c>
      <c r="D1581" t="s">
        <v>439</v>
      </c>
      <c r="E1581" t="s">
        <v>169</v>
      </c>
      <c r="F1581">
        <v>399970</v>
      </c>
      <c r="G1581" t="s">
        <v>1336</v>
      </c>
      <c r="H1581">
        <v>72</v>
      </c>
      <c r="I1581">
        <v>0</v>
      </c>
      <c r="J1581">
        <v>200.16</v>
      </c>
      <c r="K1581">
        <v>9003</v>
      </c>
      <c r="L1581">
        <v>802</v>
      </c>
      <c r="M1581">
        <v>1</v>
      </c>
    </row>
    <row r="1582" spans="1:13" x14ac:dyDescent="0.25">
      <c r="A1582">
        <v>101</v>
      </c>
      <c r="B1582" s="1">
        <v>46297</v>
      </c>
      <c r="C1582">
        <v>69475</v>
      </c>
      <c r="D1582" t="s">
        <v>439</v>
      </c>
      <c r="E1582" t="s">
        <v>169</v>
      </c>
      <c r="F1582">
        <v>399971</v>
      </c>
      <c r="G1582" t="s">
        <v>1583</v>
      </c>
      <c r="H1582">
        <v>6</v>
      </c>
      <c r="I1582">
        <v>0</v>
      </c>
      <c r="J1582">
        <v>692.4</v>
      </c>
      <c r="K1582">
        <v>9003</v>
      </c>
      <c r="L1582">
        <v>501</v>
      </c>
      <c r="M1582">
        <v>1</v>
      </c>
    </row>
    <row r="1583" spans="1:13" x14ac:dyDescent="0.25">
      <c r="A1583">
        <v>101</v>
      </c>
      <c r="B1583" s="1">
        <v>46297</v>
      </c>
      <c r="C1583">
        <v>69475</v>
      </c>
      <c r="D1583" t="s">
        <v>439</v>
      </c>
      <c r="E1583" t="s">
        <v>169</v>
      </c>
      <c r="F1583">
        <v>399989</v>
      </c>
      <c r="G1583" t="s">
        <v>1348</v>
      </c>
      <c r="H1583">
        <v>15</v>
      </c>
      <c r="I1583">
        <v>0</v>
      </c>
      <c r="J1583">
        <v>463.05</v>
      </c>
      <c r="K1583">
        <v>9003</v>
      </c>
      <c r="L1583">
        <v>802</v>
      </c>
      <c r="M1583">
        <v>1</v>
      </c>
    </row>
    <row r="1584" spans="1:13" x14ac:dyDescent="0.25">
      <c r="A1584">
        <v>101</v>
      </c>
      <c r="B1584" s="1">
        <v>46297</v>
      </c>
      <c r="C1584">
        <v>69475</v>
      </c>
      <c r="D1584" t="s">
        <v>439</v>
      </c>
      <c r="E1584" t="s">
        <v>169</v>
      </c>
      <c r="F1584">
        <v>399990</v>
      </c>
      <c r="G1584" t="s">
        <v>1349</v>
      </c>
      <c r="H1584">
        <v>15</v>
      </c>
      <c r="I1584">
        <v>0</v>
      </c>
      <c r="J1584">
        <v>463.05</v>
      </c>
      <c r="K1584">
        <v>9003</v>
      </c>
      <c r="L1584">
        <v>802</v>
      </c>
      <c r="M1584">
        <v>1</v>
      </c>
    </row>
    <row r="1585" spans="1:13" x14ac:dyDescent="0.25">
      <c r="A1585">
        <v>101</v>
      </c>
      <c r="B1585" s="1">
        <v>46297</v>
      </c>
      <c r="C1585">
        <v>69475</v>
      </c>
      <c r="D1585" t="s">
        <v>439</v>
      </c>
      <c r="E1585" t="s">
        <v>169</v>
      </c>
      <c r="F1585">
        <v>400000</v>
      </c>
      <c r="G1585" t="s">
        <v>1174</v>
      </c>
      <c r="H1585">
        <v>4</v>
      </c>
      <c r="I1585">
        <v>0</v>
      </c>
      <c r="J1585">
        <v>349.24</v>
      </c>
      <c r="K1585">
        <v>9003</v>
      </c>
      <c r="L1585">
        <v>501</v>
      </c>
      <c r="M1585">
        <v>1</v>
      </c>
    </row>
    <row r="1586" spans="1:13" x14ac:dyDescent="0.25">
      <c r="A1586">
        <v>101</v>
      </c>
      <c r="B1586" s="1">
        <v>46297</v>
      </c>
      <c r="C1586">
        <v>69477</v>
      </c>
      <c r="D1586" t="s">
        <v>188</v>
      </c>
      <c r="E1586" t="s">
        <v>189</v>
      </c>
      <c r="F1586">
        <v>390283</v>
      </c>
      <c r="G1586" t="s">
        <v>1458</v>
      </c>
      <c r="H1586">
        <v>10</v>
      </c>
      <c r="I1586">
        <v>0</v>
      </c>
      <c r="J1586">
        <v>707.9</v>
      </c>
      <c r="K1586">
        <v>9003</v>
      </c>
      <c r="L1586">
        <v>808</v>
      </c>
      <c r="M1586">
        <v>1</v>
      </c>
    </row>
    <row r="1587" spans="1:13" x14ac:dyDescent="0.25">
      <c r="A1587">
        <v>101</v>
      </c>
      <c r="B1587" s="1">
        <v>46297</v>
      </c>
      <c r="C1587">
        <v>69477</v>
      </c>
      <c r="D1587" t="s">
        <v>188</v>
      </c>
      <c r="E1587" t="s">
        <v>189</v>
      </c>
      <c r="F1587">
        <v>390525</v>
      </c>
      <c r="G1587" t="s">
        <v>1494</v>
      </c>
      <c r="H1587">
        <v>10</v>
      </c>
      <c r="I1587">
        <v>0</v>
      </c>
      <c r="J1587">
        <v>86.2</v>
      </c>
      <c r="K1587">
        <v>9003</v>
      </c>
      <c r="L1587">
        <v>802</v>
      </c>
      <c r="M1587">
        <v>1</v>
      </c>
    </row>
    <row r="1588" spans="1:13" x14ac:dyDescent="0.25">
      <c r="A1588">
        <v>101</v>
      </c>
      <c r="B1588" s="1">
        <v>46297</v>
      </c>
      <c r="C1588">
        <v>69477</v>
      </c>
      <c r="D1588" t="s">
        <v>188</v>
      </c>
      <c r="E1588" t="s">
        <v>189</v>
      </c>
      <c r="F1588">
        <v>390534</v>
      </c>
      <c r="G1588" t="s">
        <v>1584</v>
      </c>
      <c r="H1588">
        <v>48</v>
      </c>
      <c r="I1588">
        <v>0</v>
      </c>
      <c r="J1588">
        <v>328.8</v>
      </c>
      <c r="K1588">
        <v>9003</v>
      </c>
      <c r="L1588">
        <v>802</v>
      </c>
      <c r="M1588">
        <v>1</v>
      </c>
    </row>
    <row r="1589" spans="1:13" x14ac:dyDescent="0.25">
      <c r="A1589">
        <v>101</v>
      </c>
      <c r="B1589" s="1">
        <v>46297</v>
      </c>
      <c r="C1589">
        <v>69477</v>
      </c>
      <c r="D1589" t="s">
        <v>188</v>
      </c>
      <c r="E1589" t="s">
        <v>189</v>
      </c>
      <c r="F1589">
        <v>390537</v>
      </c>
      <c r="G1589" t="s">
        <v>1585</v>
      </c>
      <c r="H1589">
        <v>48</v>
      </c>
      <c r="I1589">
        <v>0</v>
      </c>
      <c r="J1589">
        <v>328.8</v>
      </c>
      <c r="K1589">
        <v>9003</v>
      </c>
      <c r="L1589">
        <v>802</v>
      </c>
      <c r="M1589">
        <v>1</v>
      </c>
    </row>
    <row r="1590" spans="1:13" x14ac:dyDescent="0.25">
      <c r="A1590">
        <v>101</v>
      </c>
      <c r="B1590" s="1">
        <v>46297</v>
      </c>
      <c r="C1590">
        <v>69477</v>
      </c>
      <c r="D1590" t="s">
        <v>188</v>
      </c>
      <c r="E1590" t="s">
        <v>189</v>
      </c>
      <c r="F1590">
        <v>390549</v>
      </c>
      <c r="G1590" t="s">
        <v>1459</v>
      </c>
      <c r="H1590">
        <v>405</v>
      </c>
      <c r="I1590">
        <v>0</v>
      </c>
      <c r="J1590">
        <v>923.4</v>
      </c>
      <c r="K1590">
        <v>9003</v>
      </c>
      <c r="L1590">
        <v>802</v>
      </c>
      <c r="M1590">
        <v>1</v>
      </c>
    </row>
    <row r="1591" spans="1:13" x14ac:dyDescent="0.25">
      <c r="A1591">
        <v>101</v>
      </c>
      <c r="B1591" s="1">
        <v>46297</v>
      </c>
      <c r="C1591">
        <v>69477</v>
      </c>
      <c r="D1591" t="s">
        <v>188</v>
      </c>
      <c r="E1591" t="s">
        <v>189</v>
      </c>
      <c r="F1591">
        <v>399959</v>
      </c>
      <c r="G1591" t="s">
        <v>1460</v>
      </c>
      <c r="H1591">
        <v>405</v>
      </c>
      <c r="I1591">
        <v>0</v>
      </c>
      <c r="J1591">
        <v>923.4</v>
      </c>
      <c r="K1591">
        <v>9003</v>
      </c>
      <c r="L1591">
        <v>802</v>
      </c>
      <c r="M1591">
        <v>1</v>
      </c>
    </row>
    <row r="1592" spans="1:13" x14ac:dyDescent="0.25">
      <c r="A1592">
        <v>101</v>
      </c>
      <c r="B1592" s="1">
        <v>46297</v>
      </c>
      <c r="C1592">
        <v>69477</v>
      </c>
      <c r="D1592" t="s">
        <v>188</v>
      </c>
      <c r="E1592" t="s">
        <v>189</v>
      </c>
      <c r="F1592">
        <v>399963</v>
      </c>
      <c r="G1592" t="s">
        <v>1345</v>
      </c>
      <c r="H1592">
        <v>4</v>
      </c>
      <c r="I1592">
        <v>0</v>
      </c>
      <c r="J1592">
        <v>420.36</v>
      </c>
      <c r="K1592">
        <v>9003</v>
      </c>
      <c r="L1592">
        <v>501</v>
      </c>
      <c r="M1592">
        <v>1</v>
      </c>
    </row>
    <row r="1593" spans="1:13" x14ac:dyDescent="0.25">
      <c r="A1593">
        <v>101</v>
      </c>
      <c r="B1593" s="1">
        <v>46297</v>
      </c>
      <c r="C1593">
        <v>69477</v>
      </c>
      <c r="D1593" t="s">
        <v>188</v>
      </c>
      <c r="E1593" t="s">
        <v>189</v>
      </c>
      <c r="F1593">
        <v>399969</v>
      </c>
      <c r="G1593" t="s">
        <v>1353</v>
      </c>
      <c r="H1593">
        <v>405</v>
      </c>
      <c r="I1593">
        <v>0</v>
      </c>
      <c r="J1593" s="2">
        <v>1478.25</v>
      </c>
      <c r="K1593">
        <v>9003</v>
      </c>
      <c r="L1593">
        <v>501</v>
      </c>
      <c r="M1593">
        <v>1</v>
      </c>
    </row>
    <row r="1594" spans="1:13" x14ac:dyDescent="0.25">
      <c r="A1594">
        <v>101</v>
      </c>
      <c r="B1594" s="1">
        <v>46297</v>
      </c>
      <c r="C1594">
        <v>69477</v>
      </c>
      <c r="D1594" t="s">
        <v>188</v>
      </c>
      <c r="E1594" t="s">
        <v>189</v>
      </c>
      <c r="F1594">
        <v>399983</v>
      </c>
      <c r="G1594" t="s">
        <v>1347</v>
      </c>
      <c r="H1594">
        <v>15</v>
      </c>
      <c r="I1594">
        <v>0</v>
      </c>
      <c r="J1594">
        <v>448.95</v>
      </c>
      <c r="K1594">
        <v>9003</v>
      </c>
      <c r="L1594">
        <v>501</v>
      </c>
      <c r="M1594">
        <v>1</v>
      </c>
    </row>
    <row r="1595" spans="1:13" x14ac:dyDescent="0.25">
      <c r="A1595">
        <v>101</v>
      </c>
      <c r="B1595" s="1">
        <v>46297</v>
      </c>
      <c r="C1595">
        <v>69477</v>
      </c>
      <c r="D1595" t="s">
        <v>188</v>
      </c>
      <c r="E1595" t="s">
        <v>189</v>
      </c>
      <c r="F1595">
        <v>399989</v>
      </c>
      <c r="G1595" t="s">
        <v>1348</v>
      </c>
      <c r="H1595">
        <v>22</v>
      </c>
      <c r="I1595">
        <v>0</v>
      </c>
      <c r="J1595">
        <v>679.14</v>
      </c>
      <c r="K1595">
        <v>9003</v>
      </c>
      <c r="L1595">
        <v>802</v>
      </c>
      <c r="M1595">
        <v>1</v>
      </c>
    </row>
    <row r="1596" spans="1:13" x14ac:dyDescent="0.25">
      <c r="A1596">
        <v>101</v>
      </c>
      <c r="B1596" s="1">
        <v>46297</v>
      </c>
      <c r="C1596">
        <v>69477</v>
      </c>
      <c r="D1596" t="s">
        <v>188</v>
      </c>
      <c r="E1596" t="s">
        <v>189</v>
      </c>
      <c r="F1596">
        <v>399990</v>
      </c>
      <c r="G1596" t="s">
        <v>1349</v>
      </c>
      <c r="H1596">
        <v>10</v>
      </c>
      <c r="I1596">
        <v>0</v>
      </c>
      <c r="J1596">
        <v>308.7</v>
      </c>
      <c r="K1596">
        <v>9003</v>
      </c>
      <c r="L1596">
        <v>802</v>
      </c>
      <c r="M1596">
        <v>1</v>
      </c>
    </row>
    <row r="1597" spans="1:13" x14ac:dyDescent="0.25">
      <c r="A1597">
        <v>101</v>
      </c>
      <c r="B1597" s="1">
        <v>46297</v>
      </c>
      <c r="C1597">
        <v>69477</v>
      </c>
      <c r="D1597" t="s">
        <v>188</v>
      </c>
      <c r="E1597" t="s">
        <v>189</v>
      </c>
      <c r="F1597">
        <v>400000</v>
      </c>
      <c r="G1597" t="s">
        <v>1174</v>
      </c>
      <c r="H1597">
        <v>15</v>
      </c>
      <c r="I1597">
        <v>0</v>
      </c>
      <c r="J1597" s="2">
        <v>1309.6500000000001</v>
      </c>
      <c r="K1597">
        <v>9003</v>
      </c>
      <c r="L1597">
        <v>501</v>
      </c>
      <c r="M1597">
        <v>1</v>
      </c>
    </row>
    <row r="1598" spans="1:13" x14ac:dyDescent="0.25">
      <c r="A1598">
        <v>101</v>
      </c>
      <c r="B1598" s="1">
        <v>46297</v>
      </c>
      <c r="C1598">
        <v>69478</v>
      </c>
      <c r="D1598" t="s">
        <v>527</v>
      </c>
      <c r="E1598" t="s">
        <v>528</v>
      </c>
      <c r="F1598">
        <v>390283</v>
      </c>
      <c r="G1598" t="s">
        <v>1458</v>
      </c>
      <c r="H1598">
        <v>10</v>
      </c>
      <c r="I1598">
        <v>0</v>
      </c>
      <c r="J1598">
        <v>707.9</v>
      </c>
      <c r="K1598">
        <v>9003</v>
      </c>
      <c r="L1598">
        <v>808</v>
      </c>
      <c r="M1598">
        <v>1</v>
      </c>
    </row>
    <row r="1599" spans="1:13" x14ac:dyDescent="0.25">
      <c r="A1599">
        <v>101</v>
      </c>
      <c r="B1599" s="1">
        <v>46297</v>
      </c>
      <c r="C1599">
        <v>69478</v>
      </c>
      <c r="D1599" t="s">
        <v>527</v>
      </c>
      <c r="E1599" t="s">
        <v>528</v>
      </c>
      <c r="F1599">
        <v>390538</v>
      </c>
      <c r="G1599" t="s">
        <v>1495</v>
      </c>
      <c r="H1599">
        <v>270</v>
      </c>
      <c r="I1599">
        <v>0</v>
      </c>
      <c r="J1599">
        <v>661.5</v>
      </c>
      <c r="K1599">
        <v>9003</v>
      </c>
      <c r="L1599">
        <v>802</v>
      </c>
      <c r="M1599">
        <v>1</v>
      </c>
    </row>
    <row r="1600" spans="1:13" x14ac:dyDescent="0.25">
      <c r="A1600">
        <v>101</v>
      </c>
      <c r="B1600" s="1">
        <v>46297</v>
      </c>
      <c r="C1600">
        <v>69478</v>
      </c>
      <c r="D1600" t="s">
        <v>527</v>
      </c>
      <c r="E1600" t="s">
        <v>528</v>
      </c>
      <c r="F1600">
        <v>390549</v>
      </c>
      <c r="G1600" t="s">
        <v>1459</v>
      </c>
      <c r="H1600">
        <v>270</v>
      </c>
      <c r="I1600">
        <v>0</v>
      </c>
      <c r="J1600">
        <v>615.6</v>
      </c>
      <c r="K1600">
        <v>9003</v>
      </c>
      <c r="L1600">
        <v>802</v>
      </c>
      <c r="M1600">
        <v>1</v>
      </c>
    </row>
    <row r="1601" spans="1:13" x14ac:dyDescent="0.25">
      <c r="A1601">
        <v>101</v>
      </c>
      <c r="B1601" s="1">
        <v>46297</v>
      </c>
      <c r="C1601">
        <v>69478</v>
      </c>
      <c r="D1601" t="s">
        <v>527</v>
      </c>
      <c r="E1601" t="s">
        <v>528</v>
      </c>
      <c r="F1601">
        <v>399959</v>
      </c>
      <c r="G1601" t="s">
        <v>1460</v>
      </c>
      <c r="H1601">
        <v>270</v>
      </c>
      <c r="I1601">
        <v>0</v>
      </c>
      <c r="J1601">
        <v>615.6</v>
      </c>
      <c r="K1601">
        <v>9003</v>
      </c>
      <c r="L1601">
        <v>802</v>
      </c>
      <c r="M1601">
        <v>1</v>
      </c>
    </row>
    <row r="1602" spans="1:13" x14ac:dyDescent="0.25">
      <c r="A1602">
        <v>101</v>
      </c>
      <c r="B1602" s="1">
        <v>46297</v>
      </c>
      <c r="C1602">
        <v>69478</v>
      </c>
      <c r="D1602" t="s">
        <v>527</v>
      </c>
      <c r="E1602" t="s">
        <v>528</v>
      </c>
      <c r="F1602">
        <v>399989</v>
      </c>
      <c r="G1602" t="s">
        <v>1348</v>
      </c>
      <c r="H1602">
        <v>20</v>
      </c>
      <c r="I1602">
        <v>0</v>
      </c>
      <c r="J1602">
        <v>617.4</v>
      </c>
      <c r="K1602">
        <v>9003</v>
      </c>
      <c r="L1602">
        <v>802</v>
      </c>
      <c r="M1602">
        <v>1</v>
      </c>
    </row>
    <row r="1603" spans="1:13" x14ac:dyDescent="0.25">
      <c r="A1603">
        <v>101</v>
      </c>
      <c r="B1603" s="1">
        <v>46297</v>
      </c>
      <c r="C1603">
        <v>69478</v>
      </c>
      <c r="D1603" t="s">
        <v>527</v>
      </c>
      <c r="E1603" t="s">
        <v>528</v>
      </c>
      <c r="F1603">
        <v>399990</v>
      </c>
      <c r="G1603" t="s">
        <v>1349</v>
      </c>
      <c r="H1603">
        <v>15</v>
      </c>
      <c r="I1603">
        <v>0</v>
      </c>
      <c r="J1603">
        <v>463.05</v>
      </c>
      <c r="K1603">
        <v>9003</v>
      </c>
      <c r="L1603">
        <v>802</v>
      </c>
      <c r="M1603">
        <v>1</v>
      </c>
    </row>
    <row r="1604" spans="1:13" x14ac:dyDescent="0.25">
      <c r="A1604">
        <v>101</v>
      </c>
      <c r="B1604" s="1">
        <v>46297</v>
      </c>
      <c r="C1604">
        <v>69479</v>
      </c>
      <c r="D1604" t="s">
        <v>581</v>
      </c>
      <c r="E1604" t="s">
        <v>582</v>
      </c>
      <c r="F1604">
        <v>20132</v>
      </c>
      <c r="G1604" t="s">
        <v>1144</v>
      </c>
      <c r="H1604">
        <v>8</v>
      </c>
      <c r="I1604">
        <v>0</v>
      </c>
      <c r="J1604">
        <v>759.68</v>
      </c>
      <c r="K1604">
        <v>9003</v>
      </c>
      <c r="L1604">
        <v>501</v>
      </c>
      <c r="M1604">
        <v>1</v>
      </c>
    </row>
    <row r="1605" spans="1:13" x14ac:dyDescent="0.25">
      <c r="A1605">
        <v>101</v>
      </c>
      <c r="B1605" s="1">
        <v>46297</v>
      </c>
      <c r="C1605">
        <v>69481</v>
      </c>
      <c r="D1605" t="s">
        <v>398</v>
      </c>
      <c r="E1605" t="s">
        <v>399</v>
      </c>
      <c r="F1605">
        <v>390065</v>
      </c>
      <c r="G1605" t="s">
        <v>1552</v>
      </c>
      <c r="H1605">
        <v>1</v>
      </c>
      <c r="I1605">
        <v>0</v>
      </c>
      <c r="J1605">
        <v>37</v>
      </c>
      <c r="K1605">
        <v>9010</v>
      </c>
      <c r="L1605">
        <v>585</v>
      </c>
      <c r="M1605">
        <v>1</v>
      </c>
    </row>
    <row r="1606" spans="1:13" x14ac:dyDescent="0.25">
      <c r="A1606">
        <v>101</v>
      </c>
      <c r="B1606" s="1">
        <v>46297</v>
      </c>
      <c r="C1606">
        <v>69482</v>
      </c>
      <c r="D1606" t="s">
        <v>178</v>
      </c>
      <c r="E1606" t="s">
        <v>179</v>
      </c>
      <c r="F1606">
        <v>15408</v>
      </c>
      <c r="G1606" t="s">
        <v>1143</v>
      </c>
      <c r="H1606">
        <v>40</v>
      </c>
      <c r="I1606">
        <v>0</v>
      </c>
      <c r="J1606" s="2">
        <v>2422.4</v>
      </c>
      <c r="K1606">
        <v>9003</v>
      </c>
      <c r="L1606">
        <v>802</v>
      </c>
      <c r="M1606">
        <v>1</v>
      </c>
    </row>
    <row r="1607" spans="1:13" x14ac:dyDescent="0.25">
      <c r="A1607">
        <v>101</v>
      </c>
      <c r="B1607" s="1">
        <v>46297</v>
      </c>
      <c r="C1607">
        <v>69482</v>
      </c>
      <c r="D1607" t="s">
        <v>178</v>
      </c>
      <c r="E1607" t="s">
        <v>179</v>
      </c>
      <c r="F1607">
        <v>20132</v>
      </c>
      <c r="G1607" t="s">
        <v>1144</v>
      </c>
      <c r="H1607">
        <v>30</v>
      </c>
      <c r="I1607">
        <v>0</v>
      </c>
      <c r="J1607" s="2">
        <v>2966.4</v>
      </c>
      <c r="K1607">
        <v>9003</v>
      </c>
      <c r="L1607">
        <v>501</v>
      </c>
      <c r="M1607">
        <v>1</v>
      </c>
    </row>
    <row r="1608" spans="1:13" x14ac:dyDescent="0.25">
      <c r="A1608">
        <v>101</v>
      </c>
      <c r="B1608" s="1">
        <v>46297</v>
      </c>
      <c r="C1608">
        <v>69486</v>
      </c>
      <c r="D1608" t="s">
        <v>151</v>
      </c>
      <c r="E1608" t="s">
        <v>152</v>
      </c>
      <c r="F1608">
        <v>15381</v>
      </c>
      <c r="G1608" t="s">
        <v>1455</v>
      </c>
      <c r="H1608">
        <v>13</v>
      </c>
      <c r="I1608">
        <v>0</v>
      </c>
      <c r="J1608">
        <v>578.5</v>
      </c>
      <c r="K1608">
        <v>9003</v>
      </c>
      <c r="L1608">
        <v>501</v>
      </c>
      <c r="M1608">
        <v>1</v>
      </c>
    </row>
    <row r="1609" spans="1:13" x14ac:dyDescent="0.25">
      <c r="A1609">
        <v>101</v>
      </c>
      <c r="B1609" s="1">
        <v>46297</v>
      </c>
      <c r="C1609">
        <v>69486</v>
      </c>
      <c r="D1609" t="s">
        <v>151</v>
      </c>
      <c r="E1609" t="s">
        <v>152</v>
      </c>
      <c r="F1609">
        <v>30080</v>
      </c>
      <c r="G1609" t="s">
        <v>1368</v>
      </c>
      <c r="H1609">
        <v>25</v>
      </c>
      <c r="I1609">
        <v>0</v>
      </c>
      <c r="J1609" s="2">
        <v>1112.5</v>
      </c>
      <c r="K1609">
        <v>9003</v>
      </c>
      <c r="L1609">
        <v>501</v>
      </c>
      <c r="M1609">
        <v>1</v>
      </c>
    </row>
    <row r="1610" spans="1:13" x14ac:dyDescent="0.25">
      <c r="A1610">
        <v>101</v>
      </c>
      <c r="B1610" s="1">
        <v>46297</v>
      </c>
      <c r="C1610">
        <v>69487</v>
      </c>
      <c r="D1610" t="s">
        <v>237</v>
      </c>
      <c r="E1610" t="s">
        <v>238</v>
      </c>
      <c r="F1610">
        <v>30049</v>
      </c>
      <c r="G1610" t="s">
        <v>1289</v>
      </c>
      <c r="H1610">
        <v>10</v>
      </c>
      <c r="I1610">
        <v>0</v>
      </c>
      <c r="J1610">
        <v>113.7</v>
      </c>
      <c r="K1610">
        <v>9003</v>
      </c>
      <c r="L1610">
        <v>501</v>
      </c>
      <c r="M1610">
        <v>1</v>
      </c>
    </row>
    <row r="1611" spans="1:13" x14ac:dyDescent="0.25">
      <c r="A1611">
        <v>101</v>
      </c>
      <c r="B1611" s="1">
        <v>46297</v>
      </c>
      <c r="C1611">
        <v>69487</v>
      </c>
      <c r="D1611" t="s">
        <v>237</v>
      </c>
      <c r="E1611" t="s">
        <v>238</v>
      </c>
      <c r="F1611">
        <v>30220</v>
      </c>
      <c r="G1611" t="s">
        <v>1128</v>
      </c>
      <c r="H1611">
        <v>10</v>
      </c>
      <c r="I1611">
        <v>0</v>
      </c>
      <c r="J1611">
        <v>226.6</v>
      </c>
      <c r="K1611">
        <v>9003</v>
      </c>
      <c r="L1611">
        <v>501</v>
      </c>
      <c r="M1611">
        <v>1</v>
      </c>
    </row>
    <row r="1612" spans="1:13" x14ac:dyDescent="0.25">
      <c r="A1612">
        <v>101</v>
      </c>
      <c r="B1612" s="1">
        <v>46297</v>
      </c>
      <c r="C1612">
        <v>69487</v>
      </c>
      <c r="D1612" t="s">
        <v>237</v>
      </c>
      <c r="E1612" t="s">
        <v>238</v>
      </c>
      <c r="F1612">
        <v>280243</v>
      </c>
      <c r="G1612" t="s">
        <v>1146</v>
      </c>
      <c r="H1612">
        <v>10</v>
      </c>
      <c r="I1612">
        <v>0</v>
      </c>
      <c r="J1612">
        <v>364.1</v>
      </c>
      <c r="K1612">
        <v>9003</v>
      </c>
      <c r="L1612">
        <v>501</v>
      </c>
      <c r="M1612">
        <v>1</v>
      </c>
    </row>
    <row r="1613" spans="1:13" x14ac:dyDescent="0.25">
      <c r="A1613">
        <v>101</v>
      </c>
      <c r="B1613" s="1">
        <v>46297</v>
      </c>
      <c r="C1613">
        <v>69490</v>
      </c>
      <c r="D1613" t="s">
        <v>653</v>
      </c>
      <c r="E1613" t="s">
        <v>654</v>
      </c>
      <c r="F1613">
        <v>150029</v>
      </c>
      <c r="G1613" t="s">
        <v>1394</v>
      </c>
      <c r="H1613">
        <v>20</v>
      </c>
      <c r="I1613">
        <v>0</v>
      </c>
      <c r="J1613">
        <v>123</v>
      </c>
      <c r="K1613">
        <v>9003</v>
      </c>
      <c r="L1613">
        <v>501</v>
      </c>
      <c r="M1613">
        <v>1</v>
      </c>
    </row>
    <row r="1614" spans="1:13" x14ac:dyDescent="0.25">
      <c r="A1614">
        <v>101</v>
      </c>
      <c r="B1614" s="1">
        <v>46297</v>
      </c>
      <c r="C1614">
        <v>69491</v>
      </c>
      <c r="D1614" t="s">
        <v>653</v>
      </c>
      <c r="E1614" t="s">
        <v>654</v>
      </c>
      <c r="F1614">
        <v>150006</v>
      </c>
      <c r="G1614" t="s">
        <v>1586</v>
      </c>
      <c r="H1614">
        <v>12</v>
      </c>
      <c r="I1614">
        <v>0</v>
      </c>
      <c r="J1614">
        <v>516.84</v>
      </c>
      <c r="K1614">
        <v>9003</v>
      </c>
      <c r="L1614">
        <v>802</v>
      </c>
      <c r="M1614">
        <v>1</v>
      </c>
    </row>
    <row r="1615" spans="1:13" x14ac:dyDescent="0.25">
      <c r="A1615">
        <v>101</v>
      </c>
      <c r="B1615" s="1">
        <v>46297</v>
      </c>
      <c r="C1615">
        <v>69494</v>
      </c>
      <c r="D1615" t="s">
        <v>105</v>
      </c>
      <c r="E1615" t="s">
        <v>106</v>
      </c>
      <c r="F1615">
        <v>30304</v>
      </c>
      <c r="G1615" t="s">
        <v>1169</v>
      </c>
      <c r="H1615">
        <v>10</v>
      </c>
      <c r="I1615">
        <v>0</v>
      </c>
      <c r="J1615">
        <v>359.7</v>
      </c>
      <c r="K1615">
        <v>9003</v>
      </c>
      <c r="L1615">
        <v>501</v>
      </c>
      <c r="M1615">
        <v>1</v>
      </c>
    </row>
    <row r="1616" spans="1:13" x14ac:dyDescent="0.25">
      <c r="A1616">
        <v>101</v>
      </c>
      <c r="B1616" s="1">
        <v>46297</v>
      </c>
      <c r="C1616">
        <v>69497</v>
      </c>
      <c r="D1616" t="s">
        <v>128</v>
      </c>
      <c r="E1616" t="s">
        <v>129</v>
      </c>
      <c r="F1616">
        <v>15185</v>
      </c>
      <c r="G1616" t="s">
        <v>1328</v>
      </c>
      <c r="H1616">
        <v>80</v>
      </c>
      <c r="I1616">
        <v>0</v>
      </c>
      <c r="J1616">
        <v>650.4</v>
      </c>
      <c r="K1616">
        <v>9003</v>
      </c>
      <c r="L1616">
        <v>501</v>
      </c>
      <c r="M1616">
        <v>1</v>
      </c>
    </row>
    <row r="1617" spans="1:13" x14ac:dyDescent="0.25">
      <c r="A1617">
        <v>101</v>
      </c>
      <c r="B1617" s="1">
        <v>46297</v>
      </c>
      <c r="C1617">
        <v>69497</v>
      </c>
      <c r="D1617" t="s">
        <v>128</v>
      </c>
      <c r="E1617" t="s">
        <v>129</v>
      </c>
      <c r="F1617">
        <v>15715</v>
      </c>
      <c r="G1617" t="s">
        <v>1192</v>
      </c>
      <c r="H1617">
        <v>2</v>
      </c>
      <c r="I1617">
        <v>0</v>
      </c>
      <c r="J1617">
        <v>161</v>
      </c>
      <c r="K1617">
        <v>9003</v>
      </c>
      <c r="L1617">
        <v>501</v>
      </c>
      <c r="M1617">
        <v>1</v>
      </c>
    </row>
    <row r="1618" spans="1:13" x14ac:dyDescent="0.25">
      <c r="A1618">
        <v>101</v>
      </c>
      <c r="B1618" s="1">
        <v>46297</v>
      </c>
      <c r="C1618">
        <v>69497</v>
      </c>
      <c r="D1618" t="s">
        <v>128</v>
      </c>
      <c r="E1618" t="s">
        <v>129</v>
      </c>
      <c r="F1618">
        <v>170045</v>
      </c>
      <c r="G1618" t="s">
        <v>1587</v>
      </c>
      <c r="H1618">
        <v>4</v>
      </c>
      <c r="I1618">
        <v>0</v>
      </c>
      <c r="J1618">
        <v>156</v>
      </c>
      <c r="L1618">
        <v>501</v>
      </c>
      <c r="M1618">
        <v>1</v>
      </c>
    </row>
    <row r="1619" spans="1:13" x14ac:dyDescent="0.25">
      <c r="A1619">
        <v>101</v>
      </c>
      <c r="B1619" s="1">
        <v>46297</v>
      </c>
      <c r="C1619">
        <v>69499</v>
      </c>
      <c r="D1619" t="s">
        <v>1026</v>
      </c>
      <c r="E1619" t="s">
        <v>1027</v>
      </c>
      <c r="F1619">
        <v>20132</v>
      </c>
      <c r="G1619" t="s">
        <v>1144</v>
      </c>
      <c r="H1619">
        <v>1</v>
      </c>
      <c r="I1619">
        <v>0</v>
      </c>
      <c r="J1619">
        <v>62.38</v>
      </c>
      <c r="K1619">
        <v>9003</v>
      </c>
      <c r="L1619">
        <v>501</v>
      </c>
      <c r="M1619">
        <v>1</v>
      </c>
    </row>
    <row r="1620" spans="1:13" x14ac:dyDescent="0.25">
      <c r="A1620">
        <v>101</v>
      </c>
      <c r="B1620" s="1">
        <v>46297</v>
      </c>
      <c r="C1620">
        <v>69500</v>
      </c>
      <c r="D1620" t="s">
        <v>120</v>
      </c>
      <c r="E1620" t="s">
        <v>121</v>
      </c>
      <c r="F1620">
        <v>10077</v>
      </c>
      <c r="G1620" t="s">
        <v>1366</v>
      </c>
      <c r="H1620">
        <v>200</v>
      </c>
      <c r="I1620">
        <v>0</v>
      </c>
      <c r="J1620" s="2">
        <v>2740</v>
      </c>
      <c r="K1620">
        <v>9003</v>
      </c>
      <c r="L1620">
        <v>501</v>
      </c>
      <c r="M1620">
        <v>1</v>
      </c>
    </row>
    <row r="1621" spans="1:13" x14ac:dyDescent="0.25">
      <c r="A1621">
        <v>101</v>
      </c>
      <c r="B1621" s="1">
        <v>46297</v>
      </c>
      <c r="C1621">
        <v>69500</v>
      </c>
      <c r="D1621" t="s">
        <v>120</v>
      </c>
      <c r="E1621" t="s">
        <v>121</v>
      </c>
      <c r="F1621">
        <v>10216</v>
      </c>
      <c r="G1621" t="s">
        <v>1588</v>
      </c>
      <c r="H1621">
        <v>12</v>
      </c>
      <c r="I1621">
        <v>0</v>
      </c>
      <c r="J1621" s="2">
        <v>1668</v>
      </c>
      <c r="K1621">
        <v>9003</v>
      </c>
      <c r="L1621">
        <v>501</v>
      </c>
      <c r="M1621">
        <v>1</v>
      </c>
    </row>
    <row r="1622" spans="1:13" x14ac:dyDescent="0.25">
      <c r="A1622">
        <v>101</v>
      </c>
      <c r="B1622" s="1">
        <v>46297</v>
      </c>
      <c r="C1622">
        <v>69500</v>
      </c>
      <c r="D1622" t="s">
        <v>120</v>
      </c>
      <c r="E1622" t="s">
        <v>121</v>
      </c>
      <c r="F1622">
        <v>15408</v>
      </c>
      <c r="G1622" t="s">
        <v>1143</v>
      </c>
      <c r="H1622">
        <v>100</v>
      </c>
      <c r="I1622">
        <v>0</v>
      </c>
      <c r="J1622" s="2">
        <v>5444</v>
      </c>
      <c r="K1622">
        <v>9003</v>
      </c>
      <c r="L1622">
        <v>802</v>
      </c>
      <c r="M1622">
        <v>1</v>
      </c>
    </row>
    <row r="1623" spans="1:13" x14ac:dyDescent="0.25">
      <c r="A1623">
        <v>101</v>
      </c>
      <c r="B1623" s="1">
        <v>46297</v>
      </c>
      <c r="C1623">
        <v>69500</v>
      </c>
      <c r="D1623" t="s">
        <v>120</v>
      </c>
      <c r="E1623" t="s">
        <v>121</v>
      </c>
      <c r="F1623">
        <v>20132</v>
      </c>
      <c r="G1623" t="s">
        <v>1144</v>
      </c>
      <c r="H1623">
        <v>350</v>
      </c>
      <c r="I1623">
        <v>0</v>
      </c>
      <c r="J1623" s="2">
        <v>31510.5</v>
      </c>
      <c r="K1623">
        <v>9003</v>
      </c>
      <c r="L1623">
        <v>501</v>
      </c>
      <c r="M1623">
        <v>1</v>
      </c>
    </row>
    <row r="1624" spans="1:13" x14ac:dyDescent="0.25">
      <c r="A1624">
        <v>101</v>
      </c>
      <c r="B1624" s="1">
        <v>46297</v>
      </c>
      <c r="C1624">
        <v>69500</v>
      </c>
      <c r="D1624" t="s">
        <v>120</v>
      </c>
      <c r="E1624" t="s">
        <v>121</v>
      </c>
      <c r="F1624">
        <v>60122</v>
      </c>
      <c r="G1624" t="s">
        <v>1589</v>
      </c>
      <c r="H1624">
        <v>5</v>
      </c>
      <c r="I1624">
        <v>0</v>
      </c>
      <c r="J1624" s="2">
        <v>1523.9</v>
      </c>
      <c r="K1624">
        <v>9003</v>
      </c>
      <c r="L1624">
        <v>501</v>
      </c>
      <c r="M1624">
        <v>1</v>
      </c>
    </row>
    <row r="1625" spans="1:13" x14ac:dyDescent="0.25">
      <c r="A1625">
        <v>101</v>
      </c>
      <c r="B1625" s="1">
        <v>46297</v>
      </c>
      <c r="C1625">
        <v>69500</v>
      </c>
      <c r="D1625" t="s">
        <v>120</v>
      </c>
      <c r="E1625" t="s">
        <v>121</v>
      </c>
      <c r="F1625">
        <v>160012</v>
      </c>
      <c r="G1625" t="s">
        <v>1590</v>
      </c>
      <c r="H1625">
        <v>5</v>
      </c>
      <c r="I1625">
        <v>0</v>
      </c>
      <c r="J1625">
        <v>449.7</v>
      </c>
      <c r="K1625">
        <v>9003</v>
      </c>
      <c r="L1625">
        <v>507</v>
      </c>
      <c r="M1625">
        <v>1</v>
      </c>
    </row>
    <row r="1626" spans="1:13" x14ac:dyDescent="0.25">
      <c r="A1626">
        <v>101</v>
      </c>
      <c r="B1626" s="1">
        <v>46297</v>
      </c>
      <c r="C1626">
        <v>69500</v>
      </c>
      <c r="D1626" t="s">
        <v>120</v>
      </c>
      <c r="E1626" t="s">
        <v>121</v>
      </c>
      <c r="F1626">
        <v>170003</v>
      </c>
      <c r="G1626" t="s">
        <v>1591</v>
      </c>
      <c r="H1626">
        <v>2</v>
      </c>
      <c r="I1626">
        <v>0</v>
      </c>
      <c r="J1626">
        <v>356.48</v>
      </c>
      <c r="K1626">
        <v>9003</v>
      </c>
      <c r="L1626">
        <v>501</v>
      </c>
      <c r="M1626">
        <v>1</v>
      </c>
    </row>
    <row r="1627" spans="1:13" x14ac:dyDescent="0.25">
      <c r="A1627">
        <v>101</v>
      </c>
      <c r="B1627" s="1">
        <v>46297</v>
      </c>
      <c r="C1627">
        <v>69500</v>
      </c>
      <c r="D1627" t="s">
        <v>120</v>
      </c>
      <c r="E1627" t="s">
        <v>121</v>
      </c>
      <c r="F1627">
        <v>170006</v>
      </c>
      <c r="G1627" t="s">
        <v>1420</v>
      </c>
      <c r="H1627">
        <v>5</v>
      </c>
      <c r="I1627">
        <v>0</v>
      </c>
      <c r="J1627" s="2">
        <v>1665.75</v>
      </c>
      <c r="K1627">
        <v>9003</v>
      </c>
      <c r="L1627">
        <v>501</v>
      </c>
      <c r="M1627">
        <v>1</v>
      </c>
    </row>
    <row r="1628" spans="1:13" x14ac:dyDescent="0.25">
      <c r="A1628">
        <v>101</v>
      </c>
      <c r="B1628" s="1">
        <v>46297</v>
      </c>
      <c r="C1628">
        <v>69500</v>
      </c>
      <c r="D1628" t="s">
        <v>120</v>
      </c>
      <c r="E1628" t="s">
        <v>121</v>
      </c>
      <c r="F1628">
        <v>170008</v>
      </c>
      <c r="G1628" t="s">
        <v>1330</v>
      </c>
      <c r="H1628">
        <v>30</v>
      </c>
      <c r="I1628">
        <v>0</v>
      </c>
      <c r="J1628" s="2">
        <v>6335.7</v>
      </c>
      <c r="K1628">
        <v>9003</v>
      </c>
      <c r="L1628">
        <v>501</v>
      </c>
      <c r="M1628">
        <v>1</v>
      </c>
    </row>
    <row r="1629" spans="1:13" x14ac:dyDescent="0.25">
      <c r="A1629">
        <v>101</v>
      </c>
      <c r="B1629" s="1">
        <v>46297</v>
      </c>
      <c r="C1629">
        <v>69500</v>
      </c>
      <c r="D1629" t="s">
        <v>120</v>
      </c>
      <c r="E1629" t="s">
        <v>121</v>
      </c>
      <c r="F1629">
        <v>170013</v>
      </c>
      <c r="G1629" t="s">
        <v>1592</v>
      </c>
      <c r="H1629">
        <v>7</v>
      </c>
      <c r="I1629">
        <v>0</v>
      </c>
      <c r="J1629" s="2">
        <v>1616.93</v>
      </c>
      <c r="K1629">
        <v>9003</v>
      </c>
      <c r="L1629">
        <v>501</v>
      </c>
      <c r="M1629">
        <v>1</v>
      </c>
    </row>
    <row r="1630" spans="1:13" x14ac:dyDescent="0.25">
      <c r="A1630">
        <v>101</v>
      </c>
      <c r="B1630" s="1">
        <v>46297</v>
      </c>
      <c r="C1630">
        <v>69500</v>
      </c>
      <c r="D1630" t="s">
        <v>120</v>
      </c>
      <c r="E1630" t="s">
        <v>121</v>
      </c>
      <c r="F1630">
        <v>170101</v>
      </c>
      <c r="G1630" t="s">
        <v>1593</v>
      </c>
      <c r="H1630">
        <v>2</v>
      </c>
      <c r="I1630">
        <v>0</v>
      </c>
      <c r="J1630">
        <v>429.82</v>
      </c>
      <c r="K1630">
        <v>9003</v>
      </c>
      <c r="L1630">
        <v>501</v>
      </c>
      <c r="M1630">
        <v>1</v>
      </c>
    </row>
    <row r="1631" spans="1:13" x14ac:dyDescent="0.25">
      <c r="A1631">
        <v>101</v>
      </c>
      <c r="B1631" s="1">
        <v>46297</v>
      </c>
      <c r="C1631">
        <v>69500</v>
      </c>
      <c r="D1631" t="s">
        <v>120</v>
      </c>
      <c r="E1631" t="s">
        <v>121</v>
      </c>
      <c r="F1631">
        <v>250043</v>
      </c>
      <c r="G1631" t="s">
        <v>1367</v>
      </c>
      <c r="H1631">
        <v>360</v>
      </c>
      <c r="I1631">
        <v>0</v>
      </c>
      <c r="J1631" s="2">
        <v>3319.2</v>
      </c>
      <c r="K1631">
        <v>9003</v>
      </c>
      <c r="L1631">
        <v>501</v>
      </c>
      <c r="M1631">
        <v>1</v>
      </c>
    </row>
    <row r="1632" spans="1:13" x14ac:dyDescent="0.25">
      <c r="A1632">
        <v>101</v>
      </c>
      <c r="B1632" s="1">
        <v>46297</v>
      </c>
      <c r="C1632">
        <v>69500</v>
      </c>
      <c r="D1632" t="s">
        <v>120</v>
      </c>
      <c r="E1632" t="s">
        <v>121</v>
      </c>
      <c r="F1632">
        <v>250063</v>
      </c>
      <c r="G1632" t="s">
        <v>1594</v>
      </c>
      <c r="H1632">
        <v>90</v>
      </c>
      <c r="I1632">
        <v>0</v>
      </c>
      <c r="J1632" s="2">
        <v>2065.5</v>
      </c>
      <c r="K1632">
        <v>9003</v>
      </c>
      <c r="L1632">
        <v>501</v>
      </c>
      <c r="M1632">
        <v>1</v>
      </c>
    </row>
    <row r="1633" spans="1:13" x14ac:dyDescent="0.25">
      <c r="A1633">
        <v>101</v>
      </c>
      <c r="B1633" s="1">
        <v>46297</v>
      </c>
      <c r="C1633">
        <v>69500</v>
      </c>
      <c r="D1633" t="s">
        <v>120</v>
      </c>
      <c r="E1633" t="s">
        <v>121</v>
      </c>
      <c r="F1633">
        <v>399998</v>
      </c>
      <c r="G1633" t="s">
        <v>1147</v>
      </c>
      <c r="H1633">
        <v>22</v>
      </c>
      <c r="I1633">
        <v>0</v>
      </c>
      <c r="J1633" s="2">
        <v>1756.92</v>
      </c>
      <c r="K1633">
        <v>9003</v>
      </c>
      <c r="L1633">
        <v>501</v>
      </c>
      <c r="M1633">
        <v>1</v>
      </c>
    </row>
    <row r="1634" spans="1:13" x14ac:dyDescent="0.25">
      <c r="A1634">
        <v>101</v>
      </c>
      <c r="B1634" s="1">
        <v>46297</v>
      </c>
      <c r="C1634">
        <v>69504</v>
      </c>
      <c r="D1634" t="s">
        <v>277</v>
      </c>
      <c r="E1634" t="s">
        <v>278</v>
      </c>
      <c r="F1634">
        <v>250061</v>
      </c>
      <c r="G1634" t="s">
        <v>1145</v>
      </c>
      <c r="H1634">
        <v>3</v>
      </c>
      <c r="I1634">
        <v>0</v>
      </c>
      <c r="J1634">
        <v>22.59</v>
      </c>
      <c r="K1634">
        <v>9003</v>
      </c>
      <c r="L1634">
        <v>682</v>
      </c>
      <c r="M1634">
        <v>1</v>
      </c>
    </row>
    <row r="1635" spans="1:13" x14ac:dyDescent="0.25">
      <c r="A1635">
        <v>101</v>
      </c>
      <c r="B1635" s="1">
        <v>46297</v>
      </c>
      <c r="C1635">
        <v>69508</v>
      </c>
      <c r="D1635" t="s">
        <v>342</v>
      </c>
      <c r="E1635" t="s">
        <v>343</v>
      </c>
      <c r="F1635">
        <v>10010</v>
      </c>
      <c r="G1635" t="s">
        <v>1443</v>
      </c>
      <c r="H1635">
        <v>4</v>
      </c>
      <c r="I1635">
        <v>0</v>
      </c>
      <c r="J1635">
        <v>34</v>
      </c>
      <c r="K1635">
        <v>9003</v>
      </c>
      <c r="L1635">
        <v>501</v>
      </c>
      <c r="M1635">
        <v>1</v>
      </c>
    </row>
    <row r="1636" spans="1:13" x14ac:dyDescent="0.25">
      <c r="A1636">
        <v>101</v>
      </c>
      <c r="B1636" s="1">
        <v>46297</v>
      </c>
      <c r="C1636">
        <v>69508</v>
      </c>
      <c r="D1636" t="s">
        <v>342</v>
      </c>
      <c r="E1636" t="s">
        <v>343</v>
      </c>
      <c r="F1636">
        <v>10104</v>
      </c>
      <c r="G1636" t="s">
        <v>1595</v>
      </c>
      <c r="H1636">
        <v>3</v>
      </c>
      <c r="I1636">
        <v>0</v>
      </c>
      <c r="J1636">
        <v>58.11</v>
      </c>
      <c r="L1636">
        <v>501</v>
      </c>
      <c r="M1636">
        <v>1</v>
      </c>
    </row>
    <row r="1637" spans="1:13" x14ac:dyDescent="0.25">
      <c r="A1637">
        <v>101</v>
      </c>
      <c r="B1637" s="1">
        <v>46297</v>
      </c>
      <c r="C1637">
        <v>69508</v>
      </c>
      <c r="D1637" t="s">
        <v>342</v>
      </c>
      <c r="E1637" t="s">
        <v>343</v>
      </c>
      <c r="F1637">
        <v>15420</v>
      </c>
      <c r="G1637" t="s">
        <v>1596</v>
      </c>
      <c r="H1637">
        <v>2</v>
      </c>
      <c r="I1637">
        <v>0</v>
      </c>
      <c r="J1637">
        <v>10.24</v>
      </c>
      <c r="L1637">
        <v>501</v>
      </c>
      <c r="M1637">
        <v>1</v>
      </c>
    </row>
    <row r="1638" spans="1:13" x14ac:dyDescent="0.25">
      <c r="A1638">
        <v>101</v>
      </c>
      <c r="B1638" s="1">
        <v>46297</v>
      </c>
      <c r="C1638">
        <v>69508</v>
      </c>
      <c r="D1638" t="s">
        <v>342</v>
      </c>
      <c r="E1638" t="s">
        <v>343</v>
      </c>
      <c r="F1638">
        <v>15425</v>
      </c>
      <c r="G1638" t="s">
        <v>1467</v>
      </c>
      <c r="H1638">
        <v>10</v>
      </c>
      <c r="I1638">
        <v>0</v>
      </c>
      <c r="J1638" s="2">
        <v>1155.9000000000001</v>
      </c>
      <c r="K1638">
        <v>9003</v>
      </c>
      <c r="L1638">
        <v>802</v>
      </c>
      <c r="M1638">
        <v>1</v>
      </c>
    </row>
    <row r="1639" spans="1:13" x14ac:dyDescent="0.25">
      <c r="A1639">
        <v>101</v>
      </c>
      <c r="B1639" s="1">
        <v>46297</v>
      </c>
      <c r="C1639">
        <v>69508</v>
      </c>
      <c r="D1639" t="s">
        <v>342</v>
      </c>
      <c r="E1639" t="s">
        <v>343</v>
      </c>
      <c r="F1639">
        <v>15498</v>
      </c>
      <c r="G1639" t="s">
        <v>1597</v>
      </c>
      <c r="H1639">
        <v>3</v>
      </c>
      <c r="I1639">
        <v>0</v>
      </c>
      <c r="J1639">
        <v>75.599999999999994</v>
      </c>
      <c r="K1639">
        <v>9003</v>
      </c>
      <c r="L1639">
        <v>501</v>
      </c>
      <c r="M1639">
        <v>1</v>
      </c>
    </row>
    <row r="1640" spans="1:13" x14ac:dyDescent="0.25">
      <c r="A1640">
        <v>101</v>
      </c>
      <c r="B1640" s="1">
        <v>46297</v>
      </c>
      <c r="C1640">
        <v>69508</v>
      </c>
      <c r="D1640" t="s">
        <v>342</v>
      </c>
      <c r="E1640" t="s">
        <v>343</v>
      </c>
      <c r="F1640">
        <v>15529</v>
      </c>
      <c r="G1640" t="s">
        <v>1598</v>
      </c>
      <c r="H1640">
        <v>3</v>
      </c>
      <c r="I1640">
        <v>0</v>
      </c>
      <c r="J1640">
        <v>101.49</v>
      </c>
      <c r="K1640">
        <v>9003</v>
      </c>
      <c r="L1640">
        <v>501</v>
      </c>
      <c r="M1640">
        <v>1</v>
      </c>
    </row>
    <row r="1641" spans="1:13" x14ac:dyDescent="0.25">
      <c r="A1641">
        <v>101</v>
      </c>
      <c r="B1641" s="1">
        <v>46297</v>
      </c>
      <c r="C1641">
        <v>69508</v>
      </c>
      <c r="D1641" t="s">
        <v>342</v>
      </c>
      <c r="E1641" t="s">
        <v>343</v>
      </c>
      <c r="F1641">
        <v>15704</v>
      </c>
      <c r="G1641" t="s">
        <v>1299</v>
      </c>
      <c r="H1641">
        <v>3</v>
      </c>
      <c r="I1641">
        <v>0</v>
      </c>
      <c r="J1641">
        <v>124.47</v>
      </c>
      <c r="K1641">
        <v>9003</v>
      </c>
      <c r="L1641">
        <v>501</v>
      </c>
      <c r="M1641">
        <v>1</v>
      </c>
    </row>
    <row r="1642" spans="1:13" x14ac:dyDescent="0.25">
      <c r="A1642">
        <v>101</v>
      </c>
      <c r="B1642" s="1">
        <v>46297</v>
      </c>
      <c r="C1642">
        <v>69508</v>
      </c>
      <c r="D1642" t="s">
        <v>342</v>
      </c>
      <c r="E1642" t="s">
        <v>343</v>
      </c>
      <c r="F1642">
        <v>15760</v>
      </c>
      <c r="G1642" t="s">
        <v>1599</v>
      </c>
      <c r="H1642">
        <v>75</v>
      </c>
      <c r="I1642">
        <v>0</v>
      </c>
      <c r="J1642" s="2">
        <v>1617</v>
      </c>
      <c r="K1642">
        <v>9003</v>
      </c>
      <c r="L1642">
        <v>501</v>
      </c>
      <c r="M1642">
        <v>1</v>
      </c>
    </row>
    <row r="1643" spans="1:13" x14ac:dyDescent="0.25">
      <c r="A1643">
        <v>101</v>
      </c>
      <c r="B1643" s="1">
        <v>46297</v>
      </c>
      <c r="C1643">
        <v>69508</v>
      </c>
      <c r="D1643" t="s">
        <v>342</v>
      </c>
      <c r="E1643" t="s">
        <v>343</v>
      </c>
      <c r="F1643">
        <v>30049</v>
      </c>
      <c r="G1643" t="s">
        <v>1289</v>
      </c>
      <c r="H1643">
        <v>2</v>
      </c>
      <c r="I1643">
        <v>0</v>
      </c>
      <c r="J1643">
        <v>29.6</v>
      </c>
      <c r="K1643">
        <v>9003</v>
      </c>
      <c r="L1643">
        <v>501</v>
      </c>
      <c r="M1643">
        <v>1</v>
      </c>
    </row>
    <row r="1644" spans="1:13" x14ac:dyDescent="0.25">
      <c r="A1644">
        <v>101</v>
      </c>
      <c r="B1644" s="1">
        <v>46297</v>
      </c>
      <c r="C1644">
        <v>69508</v>
      </c>
      <c r="D1644" t="s">
        <v>342</v>
      </c>
      <c r="E1644" t="s">
        <v>343</v>
      </c>
      <c r="F1644">
        <v>30116</v>
      </c>
      <c r="G1644" t="s">
        <v>1290</v>
      </c>
      <c r="H1644">
        <v>4</v>
      </c>
      <c r="I1644">
        <v>0</v>
      </c>
      <c r="J1644">
        <v>87.88</v>
      </c>
      <c r="K1644">
        <v>9003</v>
      </c>
      <c r="L1644">
        <v>501</v>
      </c>
      <c r="M1644">
        <v>1</v>
      </c>
    </row>
    <row r="1645" spans="1:13" x14ac:dyDescent="0.25">
      <c r="A1645">
        <v>101</v>
      </c>
      <c r="B1645" s="1">
        <v>46297</v>
      </c>
      <c r="C1645">
        <v>69508</v>
      </c>
      <c r="D1645" t="s">
        <v>342</v>
      </c>
      <c r="E1645" t="s">
        <v>343</v>
      </c>
      <c r="F1645">
        <v>60001</v>
      </c>
      <c r="G1645" t="s">
        <v>1129</v>
      </c>
      <c r="H1645">
        <v>15</v>
      </c>
      <c r="I1645">
        <v>0</v>
      </c>
      <c r="J1645">
        <v>42</v>
      </c>
      <c r="K1645">
        <v>9003</v>
      </c>
      <c r="L1645">
        <v>501</v>
      </c>
      <c r="M1645">
        <v>1</v>
      </c>
    </row>
    <row r="1646" spans="1:13" x14ac:dyDescent="0.25">
      <c r="A1646">
        <v>101</v>
      </c>
      <c r="B1646" s="1">
        <v>46297</v>
      </c>
      <c r="C1646">
        <v>69508</v>
      </c>
      <c r="D1646" t="s">
        <v>342</v>
      </c>
      <c r="E1646" t="s">
        <v>343</v>
      </c>
      <c r="F1646">
        <v>60019</v>
      </c>
      <c r="G1646" t="s">
        <v>1600</v>
      </c>
      <c r="H1646">
        <v>1</v>
      </c>
      <c r="I1646">
        <v>0</v>
      </c>
      <c r="J1646">
        <v>11.05</v>
      </c>
      <c r="L1646">
        <v>501</v>
      </c>
      <c r="M1646">
        <v>1</v>
      </c>
    </row>
    <row r="1647" spans="1:13" x14ac:dyDescent="0.25">
      <c r="A1647">
        <v>101</v>
      </c>
      <c r="B1647" s="1">
        <v>46297</v>
      </c>
      <c r="C1647">
        <v>69508</v>
      </c>
      <c r="D1647" t="s">
        <v>342</v>
      </c>
      <c r="E1647" t="s">
        <v>343</v>
      </c>
      <c r="F1647">
        <v>80010</v>
      </c>
      <c r="G1647" t="s">
        <v>1601</v>
      </c>
      <c r="H1647">
        <v>4</v>
      </c>
      <c r="I1647">
        <v>0</v>
      </c>
      <c r="J1647">
        <v>12.32</v>
      </c>
      <c r="K1647">
        <v>9003</v>
      </c>
      <c r="L1647">
        <v>501</v>
      </c>
      <c r="M1647">
        <v>1</v>
      </c>
    </row>
    <row r="1648" spans="1:13" x14ac:dyDescent="0.25">
      <c r="A1648">
        <v>101</v>
      </c>
      <c r="B1648" s="1">
        <v>46297</v>
      </c>
      <c r="C1648">
        <v>69508</v>
      </c>
      <c r="D1648" t="s">
        <v>342</v>
      </c>
      <c r="E1648" t="s">
        <v>343</v>
      </c>
      <c r="F1648">
        <v>80067</v>
      </c>
      <c r="G1648" t="s">
        <v>1602</v>
      </c>
      <c r="H1648">
        <v>4</v>
      </c>
      <c r="I1648">
        <v>0</v>
      </c>
      <c r="J1648">
        <v>13.52</v>
      </c>
      <c r="K1648">
        <v>9003</v>
      </c>
      <c r="L1648">
        <v>501</v>
      </c>
      <c r="M1648">
        <v>1</v>
      </c>
    </row>
    <row r="1649" spans="1:13" x14ac:dyDescent="0.25">
      <c r="A1649">
        <v>101</v>
      </c>
      <c r="B1649" s="1">
        <v>46297</v>
      </c>
      <c r="C1649">
        <v>69508</v>
      </c>
      <c r="D1649" t="s">
        <v>342</v>
      </c>
      <c r="E1649" t="s">
        <v>343</v>
      </c>
      <c r="F1649">
        <v>80119</v>
      </c>
      <c r="G1649" t="s">
        <v>1112</v>
      </c>
      <c r="H1649">
        <v>1</v>
      </c>
      <c r="I1649">
        <v>0</v>
      </c>
      <c r="J1649">
        <v>10.37</v>
      </c>
      <c r="K1649">
        <v>9003</v>
      </c>
      <c r="L1649">
        <v>501</v>
      </c>
      <c r="M1649">
        <v>1</v>
      </c>
    </row>
    <row r="1650" spans="1:13" x14ac:dyDescent="0.25">
      <c r="A1650">
        <v>101</v>
      </c>
      <c r="B1650" s="1">
        <v>46297</v>
      </c>
      <c r="C1650">
        <v>69508</v>
      </c>
      <c r="D1650" t="s">
        <v>342</v>
      </c>
      <c r="E1650" t="s">
        <v>343</v>
      </c>
      <c r="F1650">
        <v>80175</v>
      </c>
      <c r="G1650" t="s">
        <v>1603</v>
      </c>
      <c r="H1650">
        <v>8</v>
      </c>
      <c r="I1650">
        <v>0</v>
      </c>
      <c r="J1650">
        <v>12.56</v>
      </c>
      <c r="L1650">
        <v>501</v>
      </c>
      <c r="M1650">
        <v>1</v>
      </c>
    </row>
    <row r="1651" spans="1:13" x14ac:dyDescent="0.25">
      <c r="A1651">
        <v>101</v>
      </c>
      <c r="B1651" s="1">
        <v>46297</v>
      </c>
      <c r="C1651">
        <v>69508</v>
      </c>
      <c r="D1651" t="s">
        <v>342</v>
      </c>
      <c r="E1651" t="s">
        <v>343</v>
      </c>
      <c r="F1651">
        <v>100001</v>
      </c>
      <c r="G1651" t="s">
        <v>1446</v>
      </c>
      <c r="H1651">
        <v>8</v>
      </c>
      <c r="I1651">
        <v>0</v>
      </c>
      <c r="J1651">
        <v>37.44</v>
      </c>
      <c r="K1651">
        <v>9003</v>
      </c>
      <c r="L1651">
        <v>501</v>
      </c>
      <c r="M1651">
        <v>1</v>
      </c>
    </row>
    <row r="1652" spans="1:13" x14ac:dyDescent="0.25">
      <c r="A1652">
        <v>101</v>
      </c>
      <c r="B1652" s="1">
        <v>46297</v>
      </c>
      <c r="C1652">
        <v>69508</v>
      </c>
      <c r="D1652" t="s">
        <v>342</v>
      </c>
      <c r="E1652" t="s">
        <v>343</v>
      </c>
      <c r="F1652">
        <v>170026</v>
      </c>
      <c r="G1652" t="s">
        <v>1329</v>
      </c>
      <c r="H1652">
        <v>10</v>
      </c>
      <c r="I1652">
        <v>0</v>
      </c>
      <c r="J1652">
        <v>9</v>
      </c>
      <c r="K1652">
        <v>9003</v>
      </c>
      <c r="L1652">
        <v>501</v>
      </c>
      <c r="M1652">
        <v>1</v>
      </c>
    </row>
    <row r="1653" spans="1:13" x14ac:dyDescent="0.25">
      <c r="A1653">
        <v>101</v>
      </c>
      <c r="B1653" s="1">
        <v>46297</v>
      </c>
      <c r="C1653">
        <v>69508</v>
      </c>
      <c r="D1653" t="s">
        <v>342</v>
      </c>
      <c r="E1653" t="s">
        <v>343</v>
      </c>
      <c r="F1653">
        <v>170028</v>
      </c>
      <c r="G1653" t="s">
        <v>1135</v>
      </c>
      <c r="H1653">
        <v>6</v>
      </c>
      <c r="I1653">
        <v>0</v>
      </c>
      <c r="J1653">
        <v>7.98</v>
      </c>
      <c r="K1653">
        <v>9003</v>
      </c>
      <c r="L1653">
        <v>501</v>
      </c>
      <c r="M1653">
        <v>1</v>
      </c>
    </row>
    <row r="1654" spans="1:13" x14ac:dyDescent="0.25">
      <c r="A1654">
        <v>101</v>
      </c>
      <c r="B1654" s="1">
        <v>46297</v>
      </c>
      <c r="C1654">
        <v>69508</v>
      </c>
      <c r="D1654" t="s">
        <v>342</v>
      </c>
      <c r="E1654" t="s">
        <v>343</v>
      </c>
      <c r="F1654">
        <v>250008</v>
      </c>
      <c r="G1654" t="s">
        <v>1604</v>
      </c>
      <c r="H1654">
        <v>2</v>
      </c>
      <c r="I1654">
        <v>0</v>
      </c>
      <c r="J1654">
        <v>53.46</v>
      </c>
      <c r="K1654">
        <v>9003</v>
      </c>
      <c r="L1654">
        <v>501</v>
      </c>
      <c r="M1654">
        <v>1</v>
      </c>
    </row>
    <row r="1655" spans="1:13" x14ac:dyDescent="0.25">
      <c r="A1655">
        <v>101</v>
      </c>
      <c r="B1655" s="1">
        <v>46297</v>
      </c>
      <c r="C1655">
        <v>69508</v>
      </c>
      <c r="D1655" t="s">
        <v>342</v>
      </c>
      <c r="E1655" t="s">
        <v>343</v>
      </c>
      <c r="F1655">
        <v>260046</v>
      </c>
      <c r="G1655" t="s">
        <v>1454</v>
      </c>
      <c r="H1655">
        <v>8</v>
      </c>
      <c r="I1655">
        <v>0</v>
      </c>
      <c r="J1655">
        <v>20</v>
      </c>
      <c r="K1655">
        <v>9003</v>
      </c>
      <c r="L1655">
        <v>501</v>
      </c>
      <c r="M1655">
        <v>1</v>
      </c>
    </row>
    <row r="1656" spans="1:13" x14ac:dyDescent="0.25">
      <c r="A1656">
        <v>101</v>
      </c>
      <c r="B1656" s="1">
        <v>46297</v>
      </c>
      <c r="C1656">
        <v>69508</v>
      </c>
      <c r="D1656" t="s">
        <v>342</v>
      </c>
      <c r="E1656" t="s">
        <v>343</v>
      </c>
      <c r="F1656">
        <v>280760</v>
      </c>
      <c r="G1656" t="s">
        <v>1127</v>
      </c>
      <c r="H1656">
        <v>8</v>
      </c>
      <c r="I1656">
        <v>0</v>
      </c>
      <c r="J1656">
        <v>49.6</v>
      </c>
      <c r="K1656">
        <v>9003</v>
      </c>
      <c r="L1656">
        <v>501</v>
      </c>
      <c r="M1656">
        <v>1</v>
      </c>
    </row>
    <row r="1657" spans="1:13" x14ac:dyDescent="0.25">
      <c r="A1657">
        <v>101</v>
      </c>
      <c r="B1657" s="1">
        <v>46297</v>
      </c>
      <c r="C1657">
        <v>69510</v>
      </c>
      <c r="D1657" t="s">
        <v>149</v>
      </c>
      <c r="E1657" t="s">
        <v>150</v>
      </c>
      <c r="F1657">
        <v>14837</v>
      </c>
      <c r="G1657" t="s">
        <v>1141</v>
      </c>
      <c r="H1657">
        <v>2</v>
      </c>
      <c r="I1657">
        <v>0</v>
      </c>
      <c r="J1657">
        <v>145</v>
      </c>
      <c r="K1657">
        <v>9003</v>
      </c>
      <c r="L1657">
        <v>501</v>
      </c>
      <c r="M1657">
        <v>1</v>
      </c>
    </row>
    <row r="1658" spans="1:13" x14ac:dyDescent="0.25">
      <c r="A1658">
        <v>101</v>
      </c>
      <c r="B1658" s="1">
        <v>46297</v>
      </c>
      <c r="C1658">
        <v>69510</v>
      </c>
      <c r="D1658" t="s">
        <v>149</v>
      </c>
      <c r="E1658" t="s">
        <v>150</v>
      </c>
      <c r="F1658">
        <v>20132</v>
      </c>
      <c r="G1658" t="s">
        <v>1144</v>
      </c>
      <c r="H1658">
        <v>2</v>
      </c>
      <c r="I1658">
        <v>0</v>
      </c>
      <c r="J1658">
        <v>193.8</v>
      </c>
      <c r="K1658">
        <v>9003</v>
      </c>
      <c r="L1658">
        <v>501</v>
      </c>
      <c r="M1658">
        <v>1</v>
      </c>
    </row>
    <row r="1659" spans="1:13" x14ac:dyDescent="0.25">
      <c r="A1659">
        <v>101</v>
      </c>
      <c r="B1659" s="1">
        <v>46297</v>
      </c>
      <c r="C1659">
        <v>69511</v>
      </c>
      <c r="D1659" t="s">
        <v>149</v>
      </c>
      <c r="E1659" t="s">
        <v>150</v>
      </c>
      <c r="F1659">
        <v>14837</v>
      </c>
      <c r="G1659" t="s">
        <v>1141</v>
      </c>
      <c r="H1659">
        <v>10</v>
      </c>
      <c r="I1659">
        <v>0</v>
      </c>
      <c r="J1659">
        <v>725</v>
      </c>
      <c r="K1659">
        <v>9003</v>
      </c>
      <c r="L1659">
        <v>501</v>
      </c>
      <c r="M1659">
        <v>1</v>
      </c>
    </row>
    <row r="1660" spans="1:13" x14ac:dyDescent="0.25">
      <c r="A1660">
        <v>101</v>
      </c>
      <c r="B1660" s="1">
        <v>46297</v>
      </c>
      <c r="C1660">
        <v>69511</v>
      </c>
      <c r="D1660" t="s">
        <v>149</v>
      </c>
      <c r="E1660" t="s">
        <v>150</v>
      </c>
      <c r="F1660">
        <v>15408</v>
      </c>
      <c r="G1660" t="s">
        <v>1143</v>
      </c>
      <c r="H1660">
        <v>4</v>
      </c>
      <c r="I1660">
        <v>0</v>
      </c>
      <c r="J1660">
        <v>294.72000000000003</v>
      </c>
      <c r="K1660">
        <v>9003</v>
      </c>
      <c r="L1660">
        <v>802</v>
      </c>
      <c r="M1660">
        <v>1</v>
      </c>
    </row>
    <row r="1661" spans="1:13" x14ac:dyDescent="0.25">
      <c r="A1661">
        <v>101</v>
      </c>
      <c r="B1661" s="1">
        <v>46297</v>
      </c>
      <c r="C1661">
        <v>69511</v>
      </c>
      <c r="D1661" t="s">
        <v>149</v>
      </c>
      <c r="E1661" t="s">
        <v>150</v>
      </c>
      <c r="F1661">
        <v>250069</v>
      </c>
      <c r="G1661" t="s">
        <v>1246</v>
      </c>
      <c r="H1661">
        <v>12</v>
      </c>
      <c r="I1661">
        <v>0</v>
      </c>
      <c r="J1661">
        <v>247.2</v>
      </c>
      <c r="K1661">
        <v>9003</v>
      </c>
      <c r="L1661">
        <v>501</v>
      </c>
      <c r="M1661">
        <v>1</v>
      </c>
    </row>
    <row r="1662" spans="1:13" x14ac:dyDescent="0.25">
      <c r="A1662">
        <v>101</v>
      </c>
      <c r="B1662" s="1">
        <v>46297</v>
      </c>
      <c r="C1662">
        <v>69511</v>
      </c>
      <c r="D1662" t="s">
        <v>149</v>
      </c>
      <c r="E1662" t="s">
        <v>150</v>
      </c>
      <c r="F1662">
        <v>280301</v>
      </c>
      <c r="G1662" t="s">
        <v>1605</v>
      </c>
      <c r="H1662">
        <v>18</v>
      </c>
      <c r="I1662">
        <v>0</v>
      </c>
      <c r="J1662">
        <v>274.32</v>
      </c>
      <c r="K1662">
        <v>9003</v>
      </c>
      <c r="L1662">
        <v>501</v>
      </c>
      <c r="M1662">
        <v>1</v>
      </c>
    </row>
    <row r="1663" spans="1:13" x14ac:dyDescent="0.25">
      <c r="A1663">
        <v>101</v>
      </c>
      <c r="B1663" s="1">
        <v>46297</v>
      </c>
      <c r="C1663">
        <v>69512</v>
      </c>
      <c r="D1663" t="s">
        <v>149</v>
      </c>
      <c r="E1663" t="s">
        <v>150</v>
      </c>
      <c r="F1663">
        <v>14837</v>
      </c>
      <c r="G1663" t="s">
        <v>1141</v>
      </c>
      <c r="H1663">
        <v>20</v>
      </c>
      <c r="I1663">
        <v>0</v>
      </c>
      <c r="J1663" s="2">
        <v>1450</v>
      </c>
      <c r="K1663">
        <v>9003</v>
      </c>
      <c r="L1663">
        <v>501</v>
      </c>
      <c r="M1663">
        <v>1</v>
      </c>
    </row>
    <row r="1664" spans="1:13" x14ac:dyDescent="0.25">
      <c r="A1664">
        <v>101</v>
      </c>
      <c r="B1664" s="1">
        <v>46297</v>
      </c>
      <c r="C1664">
        <v>69512</v>
      </c>
      <c r="D1664" t="s">
        <v>149</v>
      </c>
      <c r="E1664" t="s">
        <v>150</v>
      </c>
      <c r="F1664">
        <v>20132</v>
      </c>
      <c r="G1664" t="s">
        <v>1144</v>
      </c>
      <c r="H1664">
        <v>1</v>
      </c>
      <c r="I1664">
        <v>0</v>
      </c>
      <c r="J1664">
        <v>96.9</v>
      </c>
      <c r="K1664">
        <v>9003</v>
      </c>
      <c r="L1664">
        <v>501</v>
      </c>
      <c r="M1664">
        <v>1</v>
      </c>
    </row>
    <row r="1665" spans="1:13" x14ac:dyDescent="0.25">
      <c r="A1665">
        <v>101</v>
      </c>
      <c r="B1665" s="1">
        <v>46297</v>
      </c>
      <c r="C1665">
        <v>69513</v>
      </c>
      <c r="D1665" t="s">
        <v>342</v>
      </c>
      <c r="E1665" t="s">
        <v>343</v>
      </c>
      <c r="F1665">
        <v>10010</v>
      </c>
      <c r="G1665" t="s">
        <v>1443</v>
      </c>
      <c r="H1665">
        <v>4</v>
      </c>
      <c r="I1665">
        <v>0</v>
      </c>
      <c r="J1665">
        <v>34</v>
      </c>
      <c r="K1665">
        <v>9003</v>
      </c>
      <c r="L1665">
        <v>501</v>
      </c>
      <c r="M1665">
        <v>1</v>
      </c>
    </row>
    <row r="1666" spans="1:13" x14ac:dyDescent="0.25">
      <c r="A1666">
        <v>101</v>
      </c>
      <c r="B1666" s="1">
        <v>46297</v>
      </c>
      <c r="C1666">
        <v>69513</v>
      </c>
      <c r="D1666" t="s">
        <v>342</v>
      </c>
      <c r="E1666" t="s">
        <v>343</v>
      </c>
      <c r="F1666">
        <v>10104</v>
      </c>
      <c r="G1666" t="s">
        <v>1595</v>
      </c>
      <c r="H1666">
        <v>1</v>
      </c>
      <c r="I1666">
        <v>0</v>
      </c>
      <c r="J1666">
        <v>19.37</v>
      </c>
      <c r="L1666">
        <v>501</v>
      </c>
      <c r="M1666">
        <v>1</v>
      </c>
    </row>
    <row r="1667" spans="1:13" x14ac:dyDescent="0.25">
      <c r="A1667">
        <v>101</v>
      </c>
      <c r="B1667" s="1">
        <v>46297</v>
      </c>
      <c r="C1667">
        <v>69513</v>
      </c>
      <c r="D1667" t="s">
        <v>342</v>
      </c>
      <c r="E1667" t="s">
        <v>343</v>
      </c>
      <c r="F1667">
        <v>15420</v>
      </c>
      <c r="G1667" t="s">
        <v>1596</v>
      </c>
      <c r="H1667">
        <v>1</v>
      </c>
      <c r="I1667">
        <v>0</v>
      </c>
      <c r="J1667">
        <v>12.31</v>
      </c>
      <c r="L1667">
        <v>501</v>
      </c>
      <c r="M1667">
        <v>1</v>
      </c>
    </row>
    <row r="1668" spans="1:13" x14ac:dyDescent="0.25">
      <c r="A1668">
        <v>101</v>
      </c>
      <c r="B1668" s="1">
        <v>46297</v>
      </c>
      <c r="C1668">
        <v>69513</v>
      </c>
      <c r="D1668" t="s">
        <v>342</v>
      </c>
      <c r="E1668" t="s">
        <v>343</v>
      </c>
      <c r="F1668">
        <v>15425</v>
      </c>
      <c r="G1668" t="s">
        <v>1467</v>
      </c>
      <c r="H1668">
        <v>6</v>
      </c>
      <c r="I1668">
        <v>0</v>
      </c>
      <c r="J1668">
        <v>693.54</v>
      </c>
      <c r="K1668">
        <v>9003</v>
      </c>
      <c r="L1668">
        <v>802</v>
      </c>
      <c r="M1668">
        <v>1</v>
      </c>
    </row>
    <row r="1669" spans="1:13" x14ac:dyDescent="0.25">
      <c r="A1669">
        <v>101</v>
      </c>
      <c r="B1669" s="1">
        <v>46297</v>
      </c>
      <c r="C1669">
        <v>69513</v>
      </c>
      <c r="D1669" t="s">
        <v>342</v>
      </c>
      <c r="E1669" t="s">
        <v>343</v>
      </c>
      <c r="F1669">
        <v>15704</v>
      </c>
      <c r="G1669" t="s">
        <v>1299</v>
      </c>
      <c r="H1669">
        <v>2</v>
      </c>
      <c r="I1669">
        <v>0</v>
      </c>
      <c r="J1669">
        <v>82.98</v>
      </c>
      <c r="K1669">
        <v>9003</v>
      </c>
      <c r="L1669">
        <v>501</v>
      </c>
      <c r="M1669">
        <v>1</v>
      </c>
    </row>
    <row r="1670" spans="1:13" x14ac:dyDescent="0.25">
      <c r="A1670">
        <v>101</v>
      </c>
      <c r="B1670" s="1">
        <v>46297</v>
      </c>
      <c r="C1670">
        <v>69513</v>
      </c>
      <c r="D1670" t="s">
        <v>342</v>
      </c>
      <c r="E1670" t="s">
        <v>343</v>
      </c>
      <c r="F1670">
        <v>15760</v>
      </c>
      <c r="G1670" t="s">
        <v>1599</v>
      </c>
      <c r="H1670">
        <v>35</v>
      </c>
      <c r="I1670">
        <v>0</v>
      </c>
      <c r="J1670">
        <v>754.6</v>
      </c>
      <c r="K1670">
        <v>9003</v>
      </c>
      <c r="L1670">
        <v>501</v>
      </c>
      <c r="M1670">
        <v>1</v>
      </c>
    </row>
    <row r="1671" spans="1:13" x14ac:dyDescent="0.25">
      <c r="A1671">
        <v>101</v>
      </c>
      <c r="B1671" s="1">
        <v>46297</v>
      </c>
      <c r="C1671">
        <v>69513</v>
      </c>
      <c r="D1671" t="s">
        <v>342</v>
      </c>
      <c r="E1671" t="s">
        <v>343</v>
      </c>
      <c r="F1671">
        <v>30049</v>
      </c>
      <c r="G1671" t="s">
        <v>1289</v>
      </c>
      <c r="H1671">
        <v>3</v>
      </c>
      <c r="I1671">
        <v>0</v>
      </c>
      <c r="J1671">
        <v>44.4</v>
      </c>
      <c r="K1671">
        <v>9003</v>
      </c>
      <c r="L1671">
        <v>501</v>
      </c>
      <c r="M1671">
        <v>1</v>
      </c>
    </row>
    <row r="1672" spans="1:13" x14ac:dyDescent="0.25">
      <c r="A1672">
        <v>101</v>
      </c>
      <c r="B1672" s="1">
        <v>46297</v>
      </c>
      <c r="C1672">
        <v>69513</v>
      </c>
      <c r="D1672" t="s">
        <v>342</v>
      </c>
      <c r="E1672" t="s">
        <v>343</v>
      </c>
      <c r="F1672">
        <v>30116</v>
      </c>
      <c r="G1672" t="s">
        <v>1290</v>
      </c>
      <c r="H1672">
        <v>3</v>
      </c>
      <c r="I1672">
        <v>0</v>
      </c>
      <c r="J1672">
        <v>65.91</v>
      </c>
      <c r="K1672">
        <v>9003</v>
      </c>
      <c r="L1672">
        <v>501</v>
      </c>
      <c r="M1672">
        <v>1</v>
      </c>
    </row>
    <row r="1673" spans="1:13" x14ac:dyDescent="0.25">
      <c r="A1673">
        <v>101</v>
      </c>
      <c r="B1673" s="1">
        <v>46297</v>
      </c>
      <c r="C1673">
        <v>69513</v>
      </c>
      <c r="D1673" t="s">
        <v>342</v>
      </c>
      <c r="E1673" t="s">
        <v>343</v>
      </c>
      <c r="F1673">
        <v>30313</v>
      </c>
      <c r="G1673" t="s">
        <v>1606</v>
      </c>
      <c r="H1673">
        <v>3</v>
      </c>
      <c r="I1673">
        <v>0</v>
      </c>
      <c r="J1673">
        <v>21.6</v>
      </c>
      <c r="L1673">
        <v>501</v>
      </c>
      <c r="M1673">
        <v>1</v>
      </c>
    </row>
    <row r="1674" spans="1:13" x14ac:dyDescent="0.25">
      <c r="A1674">
        <v>101</v>
      </c>
      <c r="B1674" s="1">
        <v>46297</v>
      </c>
      <c r="C1674">
        <v>69513</v>
      </c>
      <c r="D1674" t="s">
        <v>342</v>
      </c>
      <c r="E1674" t="s">
        <v>343</v>
      </c>
      <c r="F1674">
        <v>60001</v>
      </c>
      <c r="G1674" t="s">
        <v>1129</v>
      </c>
      <c r="H1674">
        <v>10</v>
      </c>
      <c r="I1674">
        <v>0</v>
      </c>
      <c r="J1674">
        <v>28</v>
      </c>
      <c r="K1674">
        <v>9003</v>
      </c>
      <c r="L1674">
        <v>501</v>
      </c>
      <c r="M1674">
        <v>1</v>
      </c>
    </row>
    <row r="1675" spans="1:13" x14ac:dyDescent="0.25">
      <c r="A1675">
        <v>101</v>
      </c>
      <c r="B1675" s="1">
        <v>46297</v>
      </c>
      <c r="C1675">
        <v>69513</v>
      </c>
      <c r="D1675" t="s">
        <v>342</v>
      </c>
      <c r="E1675" t="s">
        <v>343</v>
      </c>
      <c r="F1675">
        <v>60007</v>
      </c>
      <c r="G1675" t="s">
        <v>1106</v>
      </c>
      <c r="H1675">
        <v>6</v>
      </c>
      <c r="I1675">
        <v>0</v>
      </c>
      <c r="J1675">
        <v>8.58</v>
      </c>
      <c r="K1675">
        <v>9003</v>
      </c>
      <c r="L1675">
        <v>501</v>
      </c>
      <c r="M1675">
        <v>1</v>
      </c>
    </row>
    <row r="1676" spans="1:13" x14ac:dyDescent="0.25">
      <c r="A1676">
        <v>101</v>
      </c>
      <c r="B1676" s="1">
        <v>46297</v>
      </c>
      <c r="C1676">
        <v>69513</v>
      </c>
      <c r="D1676" t="s">
        <v>342</v>
      </c>
      <c r="E1676" t="s">
        <v>343</v>
      </c>
      <c r="F1676">
        <v>60019</v>
      </c>
      <c r="G1676" t="s">
        <v>1600</v>
      </c>
      <c r="H1676">
        <v>1</v>
      </c>
      <c r="I1676">
        <v>0</v>
      </c>
      <c r="J1676">
        <v>11.05</v>
      </c>
      <c r="L1676">
        <v>501</v>
      </c>
      <c r="M1676">
        <v>1</v>
      </c>
    </row>
    <row r="1677" spans="1:13" x14ac:dyDescent="0.25">
      <c r="A1677">
        <v>101</v>
      </c>
      <c r="B1677" s="1">
        <v>46297</v>
      </c>
      <c r="C1677">
        <v>69513</v>
      </c>
      <c r="D1677" t="s">
        <v>342</v>
      </c>
      <c r="E1677" t="s">
        <v>343</v>
      </c>
      <c r="F1677">
        <v>80067</v>
      </c>
      <c r="G1677" t="s">
        <v>1602</v>
      </c>
      <c r="H1677">
        <v>3</v>
      </c>
      <c r="I1677">
        <v>0</v>
      </c>
      <c r="J1677">
        <v>10.14</v>
      </c>
      <c r="K1677">
        <v>9003</v>
      </c>
      <c r="L1677">
        <v>501</v>
      </c>
      <c r="M1677">
        <v>1</v>
      </c>
    </row>
    <row r="1678" spans="1:13" x14ac:dyDescent="0.25">
      <c r="A1678">
        <v>101</v>
      </c>
      <c r="B1678" s="1">
        <v>46297</v>
      </c>
      <c r="C1678">
        <v>69513</v>
      </c>
      <c r="D1678" t="s">
        <v>342</v>
      </c>
      <c r="E1678" t="s">
        <v>343</v>
      </c>
      <c r="F1678">
        <v>80116</v>
      </c>
      <c r="G1678" t="s">
        <v>1124</v>
      </c>
      <c r="H1678">
        <v>4</v>
      </c>
      <c r="I1678">
        <v>0</v>
      </c>
      <c r="J1678">
        <v>36.04</v>
      </c>
      <c r="L1678">
        <v>501</v>
      </c>
      <c r="M1678">
        <v>1</v>
      </c>
    </row>
    <row r="1679" spans="1:13" x14ac:dyDescent="0.25">
      <c r="A1679">
        <v>101</v>
      </c>
      <c r="B1679" s="1">
        <v>46297</v>
      </c>
      <c r="C1679">
        <v>69513</v>
      </c>
      <c r="D1679" t="s">
        <v>342</v>
      </c>
      <c r="E1679" t="s">
        <v>343</v>
      </c>
      <c r="F1679">
        <v>80119</v>
      </c>
      <c r="G1679" t="s">
        <v>1112</v>
      </c>
      <c r="H1679">
        <v>1</v>
      </c>
      <c r="I1679">
        <v>0</v>
      </c>
      <c r="J1679">
        <v>10.37</v>
      </c>
      <c r="K1679">
        <v>9003</v>
      </c>
      <c r="L1679">
        <v>501</v>
      </c>
      <c r="M1679">
        <v>1</v>
      </c>
    </row>
    <row r="1680" spans="1:13" x14ac:dyDescent="0.25">
      <c r="A1680">
        <v>101</v>
      </c>
      <c r="B1680" s="1">
        <v>46297</v>
      </c>
      <c r="C1680">
        <v>69513</v>
      </c>
      <c r="D1680" t="s">
        <v>342</v>
      </c>
      <c r="E1680" t="s">
        <v>343</v>
      </c>
      <c r="F1680">
        <v>80358</v>
      </c>
      <c r="G1680" t="s">
        <v>1113</v>
      </c>
      <c r="H1680">
        <v>2</v>
      </c>
      <c r="I1680">
        <v>0</v>
      </c>
      <c r="J1680">
        <v>25.3</v>
      </c>
      <c r="K1680">
        <v>9003</v>
      </c>
      <c r="L1680">
        <v>501</v>
      </c>
      <c r="M1680">
        <v>1</v>
      </c>
    </row>
    <row r="1681" spans="1:13" x14ac:dyDescent="0.25">
      <c r="A1681">
        <v>101</v>
      </c>
      <c r="B1681" s="1">
        <v>46297</v>
      </c>
      <c r="C1681">
        <v>69513</v>
      </c>
      <c r="D1681" t="s">
        <v>342</v>
      </c>
      <c r="E1681" t="s">
        <v>343</v>
      </c>
      <c r="F1681">
        <v>90001</v>
      </c>
      <c r="G1681" t="s">
        <v>1295</v>
      </c>
      <c r="H1681">
        <v>1</v>
      </c>
      <c r="I1681">
        <v>0</v>
      </c>
      <c r="J1681">
        <v>2</v>
      </c>
      <c r="K1681">
        <v>9003</v>
      </c>
      <c r="L1681">
        <v>501</v>
      </c>
      <c r="M1681">
        <v>1</v>
      </c>
    </row>
    <row r="1682" spans="1:13" x14ac:dyDescent="0.25">
      <c r="A1682">
        <v>101</v>
      </c>
      <c r="B1682" s="1">
        <v>46297</v>
      </c>
      <c r="C1682">
        <v>69513</v>
      </c>
      <c r="D1682" t="s">
        <v>342</v>
      </c>
      <c r="E1682" t="s">
        <v>343</v>
      </c>
      <c r="F1682">
        <v>90110</v>
      </c>
      <c r="G1682" t="s">
        <v>1453</v>
      </c>
      <c r="H1682">
        <v>1</v>
      </c>
      <c r="I1682">
        <v>0</v>
      </c>
      <c r="J1682">
        <v>5.35</v>
      </c>
      <c r="L1682">
        <v>501</v>
      </c>
      <c r="M1682">
        <v>1</v>
      </c>
    </row>
    <row r="1683" spans="1:13" x14ac:dyDescent="0.25">
      <c r="A1683">
        <v>101</v>
      </c>
      <c r="B1683" s="1">
        <v>46297</v>
      </c>
      <c r="C1683">
        <v>69513</v>
      </c>
      <c r="D1683" t="s">
        <v>342</v>
      </c>
      <c r="E1683" t="s">
        <v>343</v>
      </c>
      <c r="F1683">
        <v>170026</v>
      </c>
      <c r="G1683" t="s">
        <v>1329</v>
      </c>
      <c r="H1683">
        <v>10</v>
      </c>
      <c r="I1683">
        <v>0</v>
      </c>
      <c r="J1683">
        <v>9</v>
      </c>
      <c r="K1683">
        <v>9003</v>
      </c>
      <c r="L1683">
        <v>501</v>
      </c>
      <c r="M1683">
        <v>1</v>
      </c>
    </row>
    <row r="1684" spans="1:13" x14ac:dyDescent="0.25">
      <c r="A1684">
        <v>101</v>
      </c>
      <c r="B1684" s="1">
        <v>46297</v>
      </c>
      <c r="C1684">
        <v>69513</v>
      </c>
      <c r="D1684" t="s">
        <v>342</v>
      </c>
      <c r="E1684" t="s">
        <v>343</v>
      </c>
      <c r="F1684">
        <v>250008</v>
      </c>
      <c r="G1684" t="s">
        <v>1604</v>
      </c>
      <c r="H1684">
        <v>2</v>
      </c>
      <c r="I1684">
        <v>0</v>
      </c>
      <c r="J1684">
        <v>53.46</v>
      </c>
      <c r="K1684">
        <v>9003</v>
      </c>
      <c r="L1684">
        <v>501</v>
      </c>
      <c r="M1684">
        <v>1</v>
      </c>
    </row>
    <row r="1685" spans="1:13" x14ac:dyDescent="0.25">
      <c r="A1685">
        <v>101</v>
      </c>
      <c r="B1685" s="1">
        <v>46297</v>
      </c>
      <c r="C1685">
        <v>69513</v>
      </c>
      <c r="D1685" t="s">
        <v>342</v>
      </c>
      <c r="E1685" t="s">
        <v>343</v>
      </c>
      <c r="F1685">
        <v>260046</v>
      </c>
      <c r="G1685" t="s">
        <v>1454</v>
      </c>
      <c r="H1685">
        <v>4</v>
      </c>
      <c r="I1685">
        <v>0</v>
      </c>
      <c r="J1685">
        <v>10</v>
      </c>
      <c r="K1685">
        <v>9003</v>
      </c>
      <c r="L1685">
        <v>501</v>
      </c>
      <c r="M1685">
        <v>1</v>
      </c>
    </row>
    <row r="1686" spans="1:13" x14ac:dyDescent="0.25">
      <c r="A1686">
        <v>101</v>
      </c>
      <c r="B1686" s="1">
        <v>46297</v>
      </c>
      <c r="C1686">
        <v>69513</v>
      </c>
      <c r="D1686" t="s">
        <v>342</v>
      </c>
      <c r="E1686" t="s">
        <v>343</v>
      </c>
      <c r="F1686">
        <v>280760</v>
      </c>
      <c r="G1686" t="s">
        <v>1127</v>
      </c>
      <c r="H1686">
        <v>6</v>
      </c>
      <c r="I1686">
        <v>0</v>
      </c>
      <c r="J1686">
        <v>37.200000000000003</v>
      </c>
      <c r="K1686">
        <v>9003</v>
      </c>
      <c r="L1686">
        <v>501</v>
      </c>
      <c r="M1686">
        <v>1</v>
      </c>
    </row>
    <row r="1687" spans="1:13" x14ac:dyDescent="0.25">
      <c r="A1687">
        <v>101</v>
      </c>
      <c r="B1687" s="1">
        <v>46297</v>
      </c>
      <c r="C1687">
        <v>69514</v>
      </c>
      <c r="D1687" t="s">
        <v>651</v>
      </c>
      <c r="E1687" t="s">
        <v>169</v>
      </c>
      <c r="F1687">
        <v>130006</v>
      </c>
      <c r="G1687" t="s">
        <v>1607</v>
      </c>
      <c r="H1687">
        <v>2</v>
      </c>
      <c r="I1687">
        <v>0</v>
      </c>
      <c r="J1687">
        <v>45.36</v>
      </c>
      <c r="K1687">
        <v>9003</v>
      </c>
      <c r="L1687">
        <v>501</v>
      </c>
      <c r="M1687">
        <v>1</v>
      </c>
    </row>
    <row r="1688" spans="1:13" x14ac:dyDescent="0.25">
      <c r="A1688">
        <v>101</v>
      </c>
      <c r="B1688" s="1">
        <v>46297</v>
      </c>
      <c r="C1688">
        <v>69517</v>
      </c>
      <c r="D1688" t="s">
        <v>542</v>
      </c>
      <c r="E1688" t="s">
        <v>543</v>
      </c>
      <c r="F1688">
        <v>390034</v>
      </c>
      <c r="G1688" t="s">
        <v>1608</v>
      </c>
      <c r="H1688">
        <v>2</v>
      </c>
      <c r="I1688">
        <v>0</v>
      </c>
      <c r="J1688">
        <v>13.2</v>
      </c>
      <c r="K1688">
        <v>9010</v>
      </c>
      <c r="L1688">
        <v>585</v>
      </c>
      <c r="M1688">
        <v>1</v>
      </c>
    </row>
    <row r="1689" spans="1:13" x14ac:dyDescent="0.25">
      <c r="A1689">
        <v>101</v>
      </c>
      <c r="B1689" s="1">
        <v>46297</v>
      </c>
      <c r="C1689">
        <v>69519</v>
      </c>
      <c r="D1689" t="s">
        <v>124</v>
      </c>
      <c r="E1689" t="s">
        <v>125</v>
      </c>
      <c r="F1689">
        <v>15534</v>
      </c>
      <c r="G1689" t="s">
        <v>1609</v>
      </c>
      <c r="H1689">
        <v>10</v>
      </c>
      <c r="I1689">
        <v>0</v>
      </c>
      <c r="J1689">
        <v>468.1</v>
      </c>
      <c r="K1689">
        <v>9003</v>
      </c>
      <c r="L1689">
        <v>501</v>
      </c>
      <c r="M1689">
        <v>1</v>
      </c>
    </row>
    <row r="1690" spans="1:13" x14ac:dyDescent="0.25">
      <c r="A1690">
        <v>101</v>
      </c>
      <c r="B1690" s="1">
        <v>46297</v>
      </c>
      <c r="C1690">
        <v>69519</v>
      </c>
      <c r="D1690" t="s">
        <v>124</v>
      </c>
      <c r="E1690" t="s">
        <v>125</v>
      </c>
      <c r="F1690">
        <v>390510</v>
      </c>
      <c r="G1690" t="s">
        <v>1144</v>
      </c>
      <c r="H1690">
        <v>82</v>
      </c>
      <c r="I1690">
        <v>0</v>
      </c>
      <c r="J1690" s="2">
        <v>6811.74</v>
      </c>
      <c r="K1690">
        <v>9003</v>
      </c>
      <c r="L1690">
        <v>501</v>
      </c>
      <c r="M1690">
        <v>1</v>
      </c>
    </row>
    <row r="1691" spans="1:13" x14ac:dyDescent="0.25">
      <c r="A1691">
        <v>101</v>
      </c>
      <c r="B1691" s="1">
        <v>46297</v>
      </c>
      <c r="C1691">
        <v>69529</v>
      </c>
      <c r="D1691" t="s">
        <v>395</v>
      </c>
      <c r="E1691" t="s">
        <v>396</v>
      </c>
      <c r="F1691">
        <v>120266</v>
      </c>
      <c r="G1691" t="s">
        <v>1315</v>
      </c>
      <c r="H1691">
        <v>10</v>
      </c>
      <c r="I1691">
        <v>0</v>
      </c>
      <c r="J1691">
        <v>250</v>
      </c>
      <c r="K1691">
        <v>9003</v>
      </c>
      <c r="L1691">
        <v>720</v>
      </c>
      <c r="M1691">
        <v>1</v>
      </c>
    </row>
    <row r="1692" spans="1:13" x14ac:dyDescent="0.25">
      <c r="A1692">
        <v>101</v>
      </c>
      <c r="B1692" s="1">
        <v>46297</v>
      </c>
      <c r="C1692">
        <v>69529</v>
      </c>
      <c r="D1692" t="s">
        <v>395</v>
      </c>
      <c r="E1692" t="s">
        <v>396</v>
      </c>
      <c r="F1692">
        <v>150102</v>
      </c>
      <c r="G1692" t="s">
        <v>1610</v>
      </c>
      <c r="H1692">
        <v>4</v>
      </c>
      <c r="I1692">
        <v>0</v>
      </c>
      <c r="J1692">
        <v>22.4</v>
      </c>
      <c r="K1692">
        <v>9003</v>
      </c>
      <c r="L1692">
        <v>720</v>
      </c>
      <c r="M1692">
        <v>1</v>
      </c>
    </row>
    <row r="1693" spans="1:13" x14ac:dyDescent="0.25">
      <c r="A1693">
        <v>101</v>
      </c>
      <c r="B1693" s="1">
        <v>46297</v>
      </c>
      <c r="C1693">
        <v>69529</v>
      </c>
      <c r="D1693" t="s">
        <v>395</v>
      </c>
      <c r="E1693" t="s">
        <v>396</v>
      </c>
      <c r="F1693">
        <v>390003</v>
      </c>
      <c r="G1693" t="s">
        <v>1611</v>
      </c>
      <c r="H1693">
        <v>30</v>
      </c>
      <c r="I1693">
        <v>0</v>
      </c>
      <c r="J1693">
        <v>42</v>
      </c>
      <c r="K1693">
        <v>9010</v>
      </c>
      <c r="L1693">
        <v>720</v>
      </c>
      <c r="M1693">
        <v>1</v>
      </c>
    </row>
    <row r="1694" spans="1:13" x14ac:dyDescent="0.25">
      <c r="A1694">
        <v>101</v>
      </c>
      <c r="B1694" s="1">
        <v>46297</v>
      </c>
      <c r="C1694">
        <v>69529</v>
      </c>
      <c r="D1694" t="s">
        <v>395</v>
      </c>
      <c r="E1694" t="s">
        <v>396</v>
      </c>
      <c r="F1694">
        <v>390006</v>
      </c>
      <c r="G1694" t="s">
        <v>1612</v>
      </c>
      <c r="H1694">
        <v>30</v>
      </c>
      <c r="I1694">
        <v>0</v>
      </c>
      <c r="J1694">
        <v>120</v>
      </c>
      <c r="K1694">
        <v>9010</v>
      </c>
      <c r="L1694">
        <v>720</v>
      </c>
      <c r="M1694">
        <v>1</v>
      </c>
    </row>
    <row r="1695" spans="1:13" x14ac:dyDescent="0.25">
      <c r="A1695">
        <v>101</v>
      </c>
      <c r="B1695" s="1">
        <v>46297</v>
      </c>
      <c r="C1695">
        <v>69529</v>
      </c>
      <c r="D1695" t="s">
        <v>395</v>
      </c>
      <c r="E1695" t="s">
        <v>396</v>
      </c>
      <c r="F1695">
        <v>390010</v>
      </c>
      <c r="G1695" t="s">
        <v>1317</v>
      </c>
      <c r="H1695">
        <v>15</v>
      </c>
      <c r="I1695">
        <v>0</v>
      </c>
      <c r="J1695">
        <v>225</v>
      </c>
      <c r="K1695">
        <v>9010</v>
      </c>
      <c r="L1695">
        <v>720</v>
      </c>
      <c r="M1695">
        <v>1</v>
      </c>
    </row>
    <row r="1696" spans="1:13" x14ac:dyDescent="0.25">
      <c r="A1696">
        <v>101</v>
      </c>
      <c r="B1696" s="1">
        <v>46297</v>
      </c>
      <c r="C1696">
        <v>69529</v>
      </c>
      <c r="D1696" t="s">
        <v>395</v>
      </c>
      <c r="E1696" t="s">
        <v>396</v>
      </c>
      <c r="F1696">
        <v>390042</v>
      </c>
      <c r="G1696" t="s">
        <v>1318</v>
      </c>
      <c r="H1696">
        <v>50</v>
      </c>
      <c r="I1696">
        <v>0</v>
      </c>
      <c r="J1696">
        <v>115</v>
      </c>
      <c r="K1696">
        <v>9010</v>
      </c>
      <c r="L1696">
        <v>720</v>
      </c>
      <c r="M1696">
        <v>1</v>
      </c>
    </row>
    <row r="1697" spans="1:13" x14ac:dyDescent="0.25">
      <c r="A1697">
        <v>101</v>
      </c>
      <c r="B1697" s="1">
        <v>46297</v>
      </c>
      <c r="C1697">
        <v>69529</v>
      </c>
      <c r="D1697" t="s">
        <v>395</v>
      </c>
      <c r="E1697" t="s">
        <v>396</v>
      </c>
      <c r="F1697">
        <v>390047</v>
      </c>
      <c r="G1697" t="s">
        <v>1613</v>
      </c>
      <c r="H1697">
        <v>4</v>
      </c>
      <c r="I1697">
        <v>0</v>
      </c>
      <c r="J1697">
        <v>400</v>
      </c>
      <c r="K1697">
        <v>9010</v>
      </c>
      <c r="L1697">
        <v>720</v>
      </c>
      <c r="M1697">
        <v>1</v>
      </c>
    </row>
    <row r="1698" spans="1:13" x14ac:dyDescent="0.25">
      <c r="A1698">
        <v>101</v>
      </c>
      <c r="B1698" s="1">
        <v>46297</v>
      </c>
      <c r="C1698">
        <v>69529</v>
      </c>
      <c r="D1698" t="s">
        <v>395</v>
      </c>
      <c r="E1698" t="s">
        <v>396</v>
      </c>
      <c r="F1698">
        <v>390048</v>
      </c>
      <c r="G1698" t="s">
        <v>1614</v>
      </c>
      <c r="H1698">
        <v>2</v>
      </c>
      <c r="I1698">
        <v>0</v>
      </c>
      <c r="J1698">
        <v>44</v>
      </c>
      <c r="K1698">
        <v>9010</v>
      </c>
      <c r="L1698">
        <v>720</v>
      </c>
      <c r="M1698">
        <v>1</v>
      </c>
    </row>
    <row r="1699" spans="1:13" x14ac:dyDescent="0.25">
      <c r="A1699">
        <v>101</v>
      </c>
      <c r="B1699" s="1">
        <v>46297</v>
      </c>
      <c r="C1699">
        <v>69529</v>
      </c>
      <c r="D1699" t="s">
        <v>395</v>
      </c>
      <c r="E1699" t="s">
        <v>396</v>
      </c>
      <c r="F1699">
        <v>390056</v>
      </c>
      <c r="G1699" t="s">
        <v>1320</v>
      </c>
      <c r="H1699">
        <v>100</v>
      </c>
      <c r="I1699">
        <v>0</v>
      </c>
      <c r="J1699" s="2">
        <v>6400</v>
      </c>
      <c r="K1699">
        <v>9010</v>
      </c>
      <c r="L1699">
        <v>720</v>
      </c>
      <c r="M1699">
        <v>1</v>
      </c>
    </row>
    <row r="1700" spans="1:13" x14ac:dyDescent="0.25">
      <c r="A1700">
        <v>101</v>
      </c>
      <c r="B1700" s="1">
        <v>46297</v>
      </c>
      <c r="C1700">
        <v>69529</v>
      </c>
      <c r="D1700" t="s">
        <v>395</v>
      </c>
      <c r="E1700" t="s">
        <v>396</v>
      </c>
      <c r="F1700">
        <v>390057</v>
      </c>
      <c r="G1700" t="s">
        <v>1321</v>
      </c>
      <c r="H1700" s="7">
        <v>1200</v>
      </c>
      <c r="I1700">
        <v>0</v>
      </c>
      <c r="J1700" s="2">
        <v>21600</v>
      </c>
      <c r="K1700">
        <v>9010</v>
      </c>
      <c r="L1700">
        <v>720</v>
      </c>
      <c r="M1700">
        <v>1</v>
      </c>
    </row>
    <row r="1701" spans="1:13" x14ac:dyDescent="0.25">
      <c r="A1701">
        <v>101</v>
      </c>
      <c r="B1701" s="1">
        <v>46297</v>
      </c>
      <c r="C1701">
        <v>69529</v>
      </c>
      <c r="D1701" t="s">
        <v>395</v>
      </c>
      <c r="E1701" t="s">
        <v>396</v>
      </c>
      <c r="F1701">
        <v>390064</v>
      </c>
      <c r="G1701" t="s">
        <v>1615</v>
      </c>
      <c r="H1701">
        <v>6</v>
      </c>
      <c r="I1701">
        <v>0</v>
      </c>
      <c r="J1701">
        <v>210</v>
      </c>
      <c r="K1701">
        <v>9010</v>
      </c>
      <c r="L1701">
        <v>720</v>
      </c>
      <c r="M1701">
        <v>1</v>
      </c>
    </row>
    <row r="1702" spans="1:13" x14ac:dyDescent="0.25">
      <c r="A1702">
        <v>101</v>
      </c>
      <c r="B1702" s="1">
        <v>46297</v>
      </c>
      <c r="C1702">
        <v>69529</v>
      </c>
      <c r="D1702" t="s">
        <v>395</v>
      </c>
      <c r="E1702" t="s">
        <v>396</v>
      </c>
      <c r="F1702">
        <v>390066</v>
      </c>
      <c r="G1702" t="s">
        <v>1360</v>
      </c>
      <c r="H1702">
        <v>8</v>
      </c>
      <c r="I1702">
        <v>0</v>
      </c>
      <c r="J1702">
        <v>168</v>
      </c>
      <c r="K1702">
        <v>9010</v>
      </c>
      <c r="L1702">
        <v>720</v>
      </c>
      <c r="M1702">
        <v>1</v>
      </c>
    </row>
    <row r="1703" spans="1:13" x14ac:dyDescent="0.25">
      <c r="A1703">
        <v>101</v>
      </c>
      <c r="B1703" s="1">
        <v>46297</v>
      </c>
      <c r="C1703">
        <v>69529</v>
      </c>
      <c r="D1703" t="s">
        <v>395</v>
      </c>
      <c r="E1703" t="s">
        <v>396</v>
      </c>
      <c r="F1703">
        <v>390067</v>
      </c>
      <c r="G1703" t="s">
        <v>1361</v>
      </c>
      <c r="H1703">
        <v>8</v>
      </c>
      <c r="I1703">
        <v>0</v>
      </c>
      <c r="J1703">
        <v>168</v>
      </c>
      <c r="K1703">
        <v>9010</v>
      </c>
      <c r="L1703">
        <v>720</v>
      </c>
      <c r="M1703">
        <v>1</v>
      </c>
    </row>
    <row r="1704" spans="1:13" x14ac:dyDescent="0.25">
      <c r="A1704">
        <v>101</v>
      </c>
      <c r="B1704" s="1">
        <v>46297</v>
      </c>
      <c r="C1704">
        <v>69529</v>
      </c>
      <c r="D1704" t="s">
        <v>395</v>
      </c>
      <c r="E1704" t="s">
        <v>396</v>
      </c>
      <c r="F1704">
        <v>390068</v>
      </c>
      <c r="G1704" t="s">
        <v>1362</v>
      </c>
      <c r="H1704">
        <v>50</v>
      </c>
      <c r="I1704">
        <v>0</v>
      </c>
      <c r="J1704">
        <v>150</v>
      </c>
      <c r="K1704">
        <v>9010</v>
      </c>
      <c r="L1704">
        <v>720</v>
      </c>
      <c r="M1704">
        <v>1</v>
      </c>
    </row>
    <row r="1705" spans="1:13" x14ac:dyDescent="0.25">
      <c r="A1705">
        <v>101</v>
      </c>
      <c r="B1705" s="1">
        <v>46297</v>
      </c>
      <c r="C1705">
        <v>69529</v>
      </c>
      <c r="D1705" t="s">
        <v>395</v>
      </c>
      <c r="E1705" t="s">
        <v>396</v>
      </c>
      <c r="F1705">
        <v>390265</v>
      </c>
      <c r="G1705" t="s">
        <v>1616</v>
      </c>
      <c r="H1705">
        <v>16</v>
      </c>
      <c r="I1705">
        <v>0</v>
      </c>
      <c r="J1705">
        <v>25.6</v>
      </c>
      <c r="K1705">
        <v>9010</v>
      </c>
      <c r="L1705">
        <v>720</v>
      </c>
      <c r="M1705">
        <v>1</v>
      </c>
    </row>
    <row r="1706" spans="1:13" x14ac:dyDescent="0.25">
      <c r="A1706">
        <v>101</v>
      </c>
      <c r="B1706" s="1">
        <v>46297</v>
      </c>
      <c r="C1706">
        <v>69529</v>
      </c>
      <c r="D1706" t="s">
        <v>395</v>
      </c>
      <c r="E1706" t="s">
        <v>396</v>
      </c>
      <c r="F1706">
        <v>390266</v>
      </c>
      <c r="G1706" t="s">
        <v>1322</v>
      </c>
      <c r="H1706">
        <v>15</v>
      </c>
      <c r="I1706">
        <v>0</v>
      </c>
      <c r="J1706" s="2">
        <v>1468.5</v>
      </c>
      <c r="K1706">
        <v>9010</v>
      </c>
      <c r="L1706">
        <v>720</v>
      </c>
      <c r="M1706">
        <v>1</v>
      </c>
    </row>
    <row r="1707" spans="1:13" x14ac:dyDescent="0.25">
      <c r="A1707">
        <v>101</v>
      </c>
      <c r="B1707" s="1">
        <v>46297</v>
      </c>
      <c r="C1707">
        <v>69529</v>
      </c>
      <c r="D1707" t="s">
        <v>395</v>
      </c>
      <c r="E1707" t="s">
        <v>396</v>
      </c>
      <c r="F1707">
        <v>390436</v>
      </c>
      <c r="G1707" t="s">
        <v>1325</v>
      </c>
      <c r="H1707">
        <v>6</v>
      </c>
      <c r="I1707">
        <v>0</v>
      </c>
      <c r="J1707">
        <v>144</v>
      </c>
      <c r="K1707">
        <v>9010</v>
      </c>
      <c r="L1707">
        <v>720</v>
      </c>
      <c r="M1707">
        <v>1</v>
      </c>
    </row>
    <row r="1708" spans="1:13" x14ac:dyDescent="0.25">
      <c r="A1708">
        <v>101</v>
      </c>
      <c r="B1708" s="1">
        <v>46297</v>
      </c>
      <c r="C1708">
        <v>69529</v>
      </c>
      <c r="D1708" t="s">
        <v>395</v>
      </c>
      <c r="E1708" t="s">
        <v>396</v>
      </c>
      <c r="F1708">
        <v>390437</v>
      </c>
      <c r="G1708" t="s">
        <v>1326</v>
      </c>
      <c r="H1708">
        <v>130</v>
      </c>
      <c r="I1708">
        <v>0</v>
      </c>
      <c r="J1708" s="2">
        <v>1820</v>
      </c>
      <c r="L1708">
        <v>720</v>
      </c>
      <c r="M1708">
        <v>1</v>
      </c>
    </row>
    <row r="1709" spans="1:13" x14ac:dyDescent="0.25">
      <c r="A1709">
        <v>101</v>
      </c>
      <c r="B1709" s="1">
        <v>46297</v>
      </c>
      <c r="C1709">
        <v>69529</v>
      </c>
      <c r="D1709" t="s">
        <v>395</v>
      </c>
      <c r="E1709" t="s">
        <v>396</v>
      </c>
      <c r="F1709">
        <v>390488</v>
      </c>
      <c r="G1709" t="s">
        <v>1327</v>
      </c>
      <c r="H1709">
        <v>144</v>
      </c>
      <c r="I1709">
        <v>0</v>
      </c>
      <c r="J1709">
        <v>180</v>
      </c>
      <c r="K1709">
        <v>9010</v>
      </c>
      <c r="L1709">
        <v>720</v>
      </c>
      <c r="M1709">
        <v>1</v>
      </c>
    </row>
    <row r="1710" spans="1:13" x14ac:dyDescent="0.25">
      <c r="A1710">
        <v>101</v>
      </c>
      <c r="B1710" s="1">
        <v>46297</v>
      </c>
      <c r="C1710">
        <v>69529</v>
      </c>
      <c r="D1710" t="s">
        <v>395</v>
      </c>
      <c r="E1710" t="s">
        <v>396</v>
      </c>
      <c r="F1710">
        <v>390633</v>
      </c>
      <c r="G1710" t="s">
        <v>1364</v>
      </c>
      <c r="H1710">
        <v>30</v>
      </c>
      <c r="I1710">
        <v>0</v>
      </c>
      <c r="J1710">
        <v>165</v>
      </c>
      <c r="L1710">
        <v>720</v>
      </c>
      <c r="M1710">
        <v>1</v>
      </c>
    </row>
    <row r="1711" spans="1:13" x14ac:dyDescent="0.25">
      <c r="A1711">
        <v>101</v>
      </c>
      <c r="B1711" s="1">
        <v>46297</v>
      </c>
      <c r="C1711">
        <v>69531</v>
      </c>
      <c r="D1711" t="s">
        <v>162</v>
      </c>
      <c r="E1711" t="s">
        <v>133</v>
      </c>
      <c r="F1711">
        <v>30076</v>
      </c>
      <c r="G1711" t="s">
        <v>1258</v>
      </c>
      <c r="H1711">
        <v>200</v>
      </c>
      <c r="I1711">
        <v>0</v>
      </c>
      <c r="J1711" s="2">
        <v>8736</v>
      </c>
      <c r="K1711">
        <v>9003</v>
      </c>
      <c r="L1711">
        <v>501</v>
      </c>
      <c r="M1711">
        <v>1</v>
      </c>
    </row>
    <row r="1712" spans="1:13" x14ac:dyDescent="0.25">
      <c r="A1712">
        <v>101</v>
      </c>
      <c r="B1712" s="1">
        <v>46297</v>
      </c>
      <c r="C1712">
        <v>69535</v>
      </c>
      <c r="D1712" t="s">
        <v>149</v>
      </c>
      <c r="E1712" t="s">
        <v>150</v>
      </c>
      <c r="F1712">
        <v>14837</v>
      </c>
      <c r="G1712" t="s">
        <v>1141</v>
      </c>
      <c r="H1712">
        <v>5</v>
      </c>
      <c r="I1712">
        <v>0</v>
      </c>
      <c r="J1712">
        <v>362.5</v>
      </c>
      <c r="K1712">
        <v>9003</v>
      </c>
      <c r="L1712">
        <v>501</v>
      </c>
      <c r="M1712">
        <v>1</v>
      </c>
    </row>
    <row r="1713" spans="1:13" x14ac:dyDescent="0.25">
      <c r="A1713">
        <v>101</v>
      </c>
      <c r="B1713" s="1">
        <v>46297</v>
      </c>
      <c r="C1713">
        <v>69535</v>
      </c>
      <c r="D1713" t="s">
        <v>149</v>
      </c>
      <c r="E1713" t="s">
        <v>150</v>
      </c>
      <c r="F1713">
        <v>15408</v>
      </c>
      <c r="G1713" t="s">
        <v>1143</v>
      </c>
      <c r="H1713">
        <v>3</v>
      </c>
      <c r="I1713">
        <v>0</v>
      </c>
      <c r="J1713">
        <v>221.04</v>
      </c>
      <c r="K1713">
        <v>9003</v>
      </c>
      <c r="L1713">
        <v>802</v>
      </c>
      <c r="M1713">
        <v>1</v>
      </c>
    </row>
    <row r="1714" spans="1:13" x14ac:dyDescent="0.25">
      <c r="A1714">
        <v>101</v>
      </c>
      <c r="B1714" s="1">
        <v>46297</v>
      </c>
      <c r="C1714">
        <v>69539</v>
      </c>
      <c r="D1714" t="s">
        <v>151</v>
      </c>
      <c r="E1714" t="s">
        <v>152</v>
      </c>
      <c r="F1714">
        <v>10148</v>
      </c>
      <c r="G1714" t="s">
        <v>1617</v>
      </c>
      <c r="H1714">
        <v>6</v>
      </c>
      <c r="I1714">
        <v>0</v>
      </c>
      <c r="J1714">
        <v>161.04</v>
      </c>
      <c r="K1714">
        <v>9003</v>
      </c>
      <c r="L1714">
        <v>501</v>
      </c>
      <c r="M1714">
        <v>1</v>
      </c>
    </row>
    <row r="1715" spans="1:13" x14ac:dyDescent="0.25">
      <c r="A1715">
        <v>101</v>
      </c>
      <c r="B1715" s="1">
        <v>46297</v>
      </c>
      <c r="C1715">
        <v>69540</v>
      </c>
      <c r="D1715" t="s">
        <v>149</v>
      </c>
      <c r="E1715" t="s">
        <v>150</v>
      </c>
      <c r="F1715">
        <v>14837</v>
      </c>
      <c r="G1715" t="s">
        <v>1141</v>
      </c>
      <c r="H1715">
        <v>50</v>
      </c>
      <c r="I1715">
        <v>0</v>
      </c>
      <c r="J1715" s="2">
        <v>3625</v>
      </c>
      <c r="K1715">
        <v>9003</v>
      </c>
      <c r="L1715">
        <v>501</v>
      </c>
      <c r="M1715">
        <v>1</v>
      </c>
    </row>
    <row r="1716" spans="1:13" x14ac:dyDescent="0.25">
      <c r="A1716">
        <v>101</v>
      </c>
      <c r="B1716" s="1">
        <v>46297</v>
      </c>
      <c r="C1716">
        <v>69540</v>
      </c>
      <c r="D1716" t="s">
        <v>149</v>
      </c>
      <c r="E1716" t="s">
        <v>150</v>
      </c>
      <c r="F1716">
        <v>15408</v>
      </c>
      <c r="G1716" t="s">
        <v>1143</v>
      </c>
      <c r="H1716">
        <v>35</v>
      </c>
      <c r="I1716">
        <v>0</v>
      </c>
      <c r="J1716" s="2">
        <v>2578.8000000000002</v>
      </c>
      <c r="K1716">
        <v>9003</v>
      </c>
      <c r="L1716">
        <v>802</v>
      </c>
      <c r="M1716">
        <v>1</v>
      </c>
    </row>
    <row r="1717" spans="1:13" x14ac:dyDescent="0.25">
      <c r="A1717">
        <v>101</v>
      </c>
      <c r="B1717" s="1">
        <v>46297</v>
      </c>
      <c r="C1717">
        <v>69540</v>
      </c>
      <c r="D1717" t="s">
        <v>149</v>
      </c>
      <c r="E1717" t="s">
        <v>150</v>
      </c>
      <c r="F1717">
        <v>20132</v>
      </c>
      <c r="G1717" t="s">
        <v>1144</v>
      </c>
      <c r="H1717">
        <v>12</v>
      </c>
      <c r="I1717">
        <v>0</v>
      </c>
      <c r="J1717" s="2">
        <v>1162.8</v>
      </c>
      <c r="K1717">
        <v>9003</v>
      </c>
      <c r="L1717">
        <v>501</v>
      </c>
      <c r="M1717">
        <v>1</v>
      </c>
    </row>
    <row r="1718" spans="1:13" x14ac:dyDescent="0.25">
      <c r="A1718">
        <v>101</v>
      </c>
      <c r="B1718" s="1">
        <v>46297</v>
      </c>
      <c r="C1718">
        <v>69540</v>
      </c>
      <c r="D1718" t="s">
        <v>149</v>
      </c>
      <c r="E1718" t="s">
        <v>150</v>
      </c>
      <c r="F1718">
        <v>250069</v>
      </c>
      <c r="G1718" t="s">
        <v>1246</v>
      </c>
      <c r="H1718">
        <v>54</v>
      </c>
      <c r="I1718">
        <v>0</v>
      </c>
      <c r="J1718" s="2">
        <v>1112.4000000000001</v>
      </c>
      <c r="K1718">
        <v>9003</v>
      </c>
      <c r="L1718">
        <v>501</v>
      </c>
      <c r="M1718">
        <v>1</v>
      </c>
    </row>
    <row r="1719" spans="1:13" x14ac:dyDescent="0.25">
      <c r="A1719">
        <v>101</v>
      </c>
      <c r="B1719" s="1">
        <v>46297</v>
      </c>
      <c r="C1719">
        <v>69540</v>
      </c>
      <c r="D1719" t="s">
        <v>149</v>
      </c>
      <c r="E1719" t="s">
        <v>150</v>
      </c>
      <c r="F1719">
        <v>280301</v>
      </c>
      <c r="G1719" t="s">
        <v>1605</v>
      </c>
      <c r="H1719">
        <v>144</v>
      </c>
      <c r="I1719">
        <v>0</v>
      </c>
      <c r="J1719" s="2">
        <v>2194.56</v>
      </c>
      <c r="K1719">
        <v>9003</v>
      </c>
      <c r="L1719">
        <v>501</v>
      </c>
      <c r="M1719">
        <v>1</v>
      </c>
    </row>
    <row r="1720" spans="1:13" x14ac:dyDescent="0.25">
      <c r="A1720">
        <v>101</v>
      </c>
      <c r="B1720" s="1">
        <v>46297</v>
      </c>
      <c r="C1720">
        <v>69542</v>
      </c>
      <c r="D1720" t="s">
        <v>283</v>
      </c>
      <c r="E1720" t="s">
        <v>284</v>
      </c>
      <c r="F1720">
        <v>12200</v>
      </c>
      <c r="G1720" t="s">
        <v>1618</v>
      </c>
      <c r="H1720">
        <v>650</v>
      </c>
      <c r="I1720">
        <v>0</v>
      </c>
      <c r="J1720" s="2">
        <v>6188</v>
      </c>
      <c r="K1720">
        <v>9003</v>
      </c>
      <c r="L1720">
        <v>501</v>
      </c>
      <c r="M1720">
        <v>1</v>
      </c>
    </row>
    <row r="1721" spans="1:13" x14ac:dyDescent="0.25">
      <c r="A1721">
        <v>101</v>
      </c>
      <c r="B1721" s="1">
        <v>46297</v>
      </c>
      <c r="C1721">
        <v>69542</v>
      </c>
      <c r="D1721" t="s">
        <v>283</v>
      </c>
      <c r="E1721" t="s">
        <v>284</v>
      </c>
      <c r="F1721">
        <v>280296</v>
      </c>
      <c r="G1721" t="s">
        <v>1619</v>
      </c>
      <c r="H1721" s="7">
        <v>2500</v>
      </c>
      <c r="I1721">
        <v>0</v>
      </c>
      <c r="J1721" s="2">
        <v>19625</v>
      </c>
      <c r="K1721">
        <v>9003</v>
      </c>
      <c r="L1721">
        <v>501</v>
      </c>
      <c r="M1721">
        <v>1</v>
      </c>
    </row>
    <row r="1722" spans="1:13" x14ac:dyDescent="0.25">
      <c r="A1722">
        <v>101</v>
      </c>
      <c r="B1722" s="1">
        <v>46297</v>
      </c>
      <c r="C1722">
        <v>69542</v>
      </c>
      <c r="D1722" t="s">
        <v>283</v>
      </c>
      <c r="E1722" t="s">
        <v>284</v>
      </c>
      <c r="F1722">
        <v>280296</v>
      </c>
      <c r="G1722" t="s">
        <v>1619</v>
      </c>
      <c r="H1722" s="7">
        <v>2500</v>
      </c>
      <c r="I1722">
        <v>0</v>
      </c>
      <c r="J1722" s="2">
        <v>19625</v>
      </c>
      <c r="K1722">
        <v>9003</v>
      </c>
      <c r="L1722">
        <v>501</v>
      </c>
      <c r="M1722">
        <v>1</v>
      </c>
    </row>
    <row r="1723" spans="1:13" x14ac:dyDescent="0.25">
      <c r="A1723">
        <v>101</v>
      </c>
      <c r="B1723" s="1">
        <v>46297</v>
      </c>
      <c r="C1723">
        <v>69542</v>
      </c>
      <c r="D1723" t="s">
        <v>283</v>
      </c>
      <c r="E1723" t="s">
        <v>284</v>
      </c>
      <c r="F1723">
        <v>280297</v>
      </c>
      <c r="G1723" t="s">
        <v>1620</v>
      </c>
      <c r="H1723">
        <v>60</v>
      </c>
      <c r="I1723">
        <v>0</v>
      </c>
      <c r="J1723">
        <v>760.2</v>
      </c>
      <c r="K1723">
        <v>9003</v>
      </c>
      <c r="L1723">
        <v>501</v>
      </c>
      <c r="M1723">
        <v>1</v>
      </c>
    </row>
    <row r="1724" spans="1:13" x14ac:dyDescent="0.25">
      <c r="A1724">
        <v>101</v>
      </c>
      <c r="B1724" s="1">
        <v>46297</v>
      </c>
      <c r="C1724">
        <v>69542</v>
      </c>
      <c r="D1724" t="s">
        <v>283</v>
      </c>
      <c r="E1724" t="s">
        <v>284</v>
      </c>
      <c r="F1724">
        <v>280298</v>
      </c>
      <c r="G1724" t="s">
        <v>1539</v>
      </c>
      <c r="H1724">
        <v>150</v>
      </c>
      <c r="I1724">
        <v>0</v>
      </c>
      <c r="J1724" s="2">
        <v>3544.5</v>
      </c>
      <c r="K1724">
        <v>9003</v>
      </c>
      <c r="L1724">
        <v>501</v>
      </c>
      <c r="M1724">
        <v>1</v>
      </c>
    </row>
    <row r="1725" spans="1:13" x14ac:dyDescent="0.25">
      <c r="A1725">
        <v>101</v>
      </c>
      <c r="B1725" s="1">
        <v>46297</v>
      </c>
      <c r="C1725">
        <v>69542</v>
      </c>
      <c r="D1725" t="s">
        <v>283</v>
      </c>
      <c r="E1725" t="s">
        <v>284</v>
      </c>
      <c r="F1725">
        <v>280298</v>
      </c>
      <c r="G1725" t="s">
        <v>1539</v>
      </c>
      <c r="H1725">
        <v>150</v>
      </c>
      <c r="I1725">
        <v>0</v>
      </c>
      <c r="J1725" s="2">
        <v>3544.5</v>
      </c>
      <c r="K1725">
        <v>9003</v>
      </c>
      <c r="L1725">
        <v>501</v>
      </c>
      <c r="M1725">
        <v>1</v>
      </c>
    </row>
    <row r="1726" spans="1:13" x14ac:dyDescent="0.25">
      <c r="A1726">
        <v>101</v>
      </c>
      <c r="B1726" s="1">
        <v>46297</v>
      </c>
      <c r="C1726">
        <v>69542</v>
      </c>
      <c r="D1726" t="s">
        <v>283</v>
      </c>
      <c r="E1726" t="s">
        <v>284</v>
      </c>
      <c r="F1726">
        <v>280299</v>
      </c>
      <c r="G1726" t="s">
        <v>1621</v>
      </c>
      <c r="H1726">
        <v>900</v>
      </c>
      <c r="I1726">
        <v>0</v>
      </c>
      <c r="J1726" s="2">
        <v>12852</v>
      </c>
      <c r="K1726">
        <v>9003</v>
      </c>
      <c r="L1726">
        <v>501</v>
      </c>
      <c r="M1726">
        <v>1</v>
      </c>
    </row>
    <row r="1727" spans="1:13" x14ac:dyDescent="0.25">
      <c r="A1727">
        <v>101</v>
      </c>
      <c r="B1727" s="1">
        <v>46297</v>
      </c>
      <c r="C1727">
        <v>69542</v>
      </c>
      <c r="D1727" t="s">
        <v>283</v>
      </c>
      <c r="E1727" t="s">
        <v>284</v>
      </c>
      <c r="F1727">
        <v>280299</v>
      </c>
      <c r="G1727" t="s">
        <v>1621</v>
      </c>
      <c r="H1727">
        <v>900</v>
      </c>
      <c r="I1727">
        <v>0</v>
      </c>
      <c r="J1727" s="2">
        <v>12852</v>
      </c>
      <c r="K1727">
        <v>9003</v>
      </c>
      <c r="L1727">
        <v>501</v>
      </c>
      <c r="M1727">
        <v>1</v>
      </c>
    </row>
    <row r="1728" spans="1:13" x14ac:dyDescent="0.25">
      <c r="A1728">
        <v>101</v>
      </c>
      <c r="B1728" s="1">
        <v>46297</v>
      </c>
      <c r="C1728">
        <v>69542</v>
      </c>
      <c r="D1728" t="s">
        <v>283</v>
      </c>
      <c r="E1728" t="s">
        <v>284</v>
      </c>
      <c r="F1728">
        <v>280300</v>
      </c>
      <c r="G1728" t="s">
        <v>1622</v>
      </c>
      <c r="H1728">
        <v>800</v>
      </c>
      <c r="I1728">
        <v>0</v>
      </c>
      <c r="J1728" s="2">
        <v>9232</v>
      </c>
      <c r="K1728">
        <v>9003</v>
      </c>
      <c r="L1728">
        <v>501</v>
      </c>
      <c r="M1728">
        <v>1</v>
      </c>
    </row>
    <row r="1729" spans="1:13" x14ac:dyDescent="0.25">
      <c r="A1729">
        <v>101</v>
      </c>
      <c r="B1729" s="1">
        <v>46297</v>
      </c>
      <c r="C1729">
        <v>69542</v>
      </c>
      <c r="D1729" t="s">
        <v>283</v>
      </c>
      <c r="E1729" t="s">
        <v>284</v>
      </c>
      <c r="F1729">
        <v>280300</v>
      </c>
      <c r="G1729" t="s">
        <v>1622</v>
      </c>
      <c r="H1729">
        <v>800</v>
      </c>
      <c r="I1729">
        <v>0</v>
      </c>
      <c r="J1729" s="2">
        <v>9232</v>
      </c>
      <c r="K1729">
        <v>9003</v>
      </c>
      <c r="L1729">
        <v>501</v>
      </c>
      <c r="M1729">
        <v>1</v>
      </c>
    </row>
    <row r="1730" spans="1:13" x14ac:dyDescent="0.25">
      <c r="A1730">
        <v>101</v>
      </c>
      <c r="B1730" s="1">
        <v>46297</v>
      </c>
      <c r="C1730">
        <v>69542</v>
      </c>
      <c r="D1730" t="s">
        <v>283</v>
      </c>
      <c r="E1730" t="s">
        <v>284</v>
      </c>
      <c r="F1730">
        <v>280301</v>
      </c>
      <c r="G1730" t="s">
        <v>1605</v>
      </c>
      <c r="H1730">
        <v>200</v>
      </c>
      <c r="I1730">
        <v>0</v>
      </c>
      <c r="J1730" s="2">
        <v>2594</v>
      </c>
      <c r="K1730">
        <v>9003</v>
      </c>
      <c r="L1730">
        <v>501</v>
      </c>
      <c r="M1730">
        <v>1</v>
      </c>
    </row>
    <row r="1731" spans="1:13" x14ac:dyDescent="0.25">
      <c r="A1731">
        <v>101</v>
      </c>
      <c r="B1731" s="1">
        <v>46297</v>
      </c>
      <c r="C1731">
        <v>69542</v>
      </c>
      <c r="D1731" t="s">
        <v>283</v>
      </c>
      <c r="E1731" t="s">
        <v>284</v>
      </c>
      <c r="F1731">
        <v>280425</v>
      </c>
      <c r="G1731" t="s">
        <v>1623</v>
      </c>
      <c r="H1731" s="7">
        <v>2100</v>
      </c>
      <c r="I1731">
        <v>0</v>
      </c>
      <c r="J1731" s="2">
        <v>21252</v>
      </c>
      <c r="K1731">
        <v>9003</v>
      </c>
      <c r="L1731">
        <v>501</v>
      </c>
      <c r="M1731">
        <v>1</v>
      </c>
    </row>
    <row r="1732" spans="1:13" x14ac:dyDescent="0.25">
      <c r="A1732">
        <v>101</v>
      </c>
      <c r="B1732" s="1">
        <v>46297</v>
      </c>
      <c r="C1732">
        <v>69542</v>
      </c>
      <c r="D1732" t="s">
        <v>283</v>
      </c>
      <c r="E1732" t="s">
        <v>284</v>
      </c>
      <c r="F1732">
        <v>280425</v>
      </c>
      <c r="G1732" t="s">
        <v>1623</v>
      </c>
      <c r="H1732" s="7">
        <v>2100</v>
      </c>
      <c r="I1732">
        <v>0</v>
      </c>
      <c r="J1732" s="2">
        <v>21252</v>
      </c>
      <c r="K1732">
        <v>9003</v>
      </c>
      <c r="L1732">
        <v>501</v>
      </c>
      <c r="M1732">
        <v>1</v>
      </c>
    </row>
    <row r="1733" spans="1:13" x14ac:dyDescent="0.25">
      <c r="A1733">
        <v>101</v>
      </c>
      <c r="B1733" s="1">
        <v>46297</v>
      </c>
      <c r="C1733">
        <v>69545</v>
      </c>
      <c r="D1733" t="s">
        <v>449</v>
      </c>
      <c r="E1733" t="s">
        <v>450</v>
      </c>
      <c r="F1733">
        <v>30434</v>
      </c>
      <c r="G1733" t="s">
        <v>1624</v>
      </c>
      <c r="H1733">
        <v>9</v>
      </c>
      <c r="I1733">
        <v>0</v>
      </c>
      <c r="J1733" s="2">
        <v>1080</v>
      </c>
      <c r="K1733">
        <v>9003</v>
      </c>
      <c r="L1733">
        <v>501</v>
      </c>
      <c r="M1733">
        <v>1</v>
      </c>
    </row>
    <row r="1734" spans="1:13" x14ac:dyDescent="0.25">
      <c r="A1734">
        <v>101</v>
      </c>
      <c r="B1734" s="1">
        <v>46297</v>
      </c>
      <c r="C1734">
        <v>69547</v>
      </c>
      <c r="D1734" t="s">
        <v>149</v>
      </c>
      <c r="E1734" t="s">
        <v>150</v>
      </c>
      <c r="F1734">
        <v>250069</v>
      </c>
      <c r="G1734" t="s">
        <v>1246</v>
      </c>
      <c r="H1734">
        <v>5</v>
      </c>
      <c r="I1734">
        <v>0</v>
      </c>
      <c r="J1734">
        <v>103</v>
      </c>
      <c r="K1734">
        <v>9003</v>
      </c>
      <c r="L1734">
        <v>501</v>
      </c>
      <c r="M1734">
        <v>1</v>
      </c>
    </row>
    <row r="1735" spans="1:13" x14ac:dyDescent="0.25">
      <c r="A1735">
        <v>101</v>
      </c>
      <c r="B1735" s="1">
        <v>46297</v>
      </c>
      <c r="C1735">
        <v>69548</v>
      </c>
      <c r="D1735" t="s">
        <v>149</v>
      </c>
      <c r="E1735" t="s">
        <v>150</v>
      </c>
      <c r="F1735">
        <v>14837</v>
      </c>
      <c r="G1735" t="s">
        <v>1141</v>
      </c>
      <c r="H1735">
        <v>3</v>
      </c>
      <c r="I1735">
        <v>0</v>
      </c>
      <c r="J1735">
        <v>217.5</v>
      </c>
      <c r="K1735">
        <v>9003</v>
      </c>
      <c r="L1735">
        <v>501</v>
      </c>
      <c r="M1735">
        <v>1</v>
      </c>
    </row>
    <row r="1736" spans="1:13" x14ac:dyDescent="0.25">
      <c r="A1736">
        <v>101</v>
      </c>
      <c r="B1736" s="1">
        <v>46297</v>
      </c>
      <c r="C1736">
        <v>69550</v>
      </c>
      <c r="D1736" t="s">
        <v>1010</v>
      </c>
      <c r="E1736" t="s">
        <v>1011</v>
      </c>
      <c r="F1736">
        <v>15700</v>
      </c>
      <c r="G1736" t="s">
        <v>1377</v>
      </c>
      <c r="H1736">
        <v>20</v>
      </c>
      <c r="I1736">
        <v>0</v>
      </c>
      <c r="J1736">
        <v>632</v>
      </c>
      <c r="K1736">
        <v>9003</v>
      </c>
      <c r="L1736">
        <v>501</v>
      </c>
      <c r="M1736">
        <v>1</v>
      </c>
    </row>
    <row r="1737" spans="1:13" x14ac:dyDescent="0.25">
      <c r="A1737">
        <v>101</v>
      </c>
      <c r="B1737" s="1">
        <v>46297</v>
      </c>
      <c r="C1737">
        <v>69550</v>
      </c>
      <c r="D1737" t="s">
        <v>1010</v>
      </c>
      <c r="E1737" t="s">
        <v>1011</v>
      </c>
      <c r="F1737">
        <v>30049</v>
      </c>
      <c r="G1737" t="s">
        <v>1289</v>
      </c>
      <c r="H1737">
        <v>20</v>
      </c>
      <c r="I1737">
        <v>0</v>
      </c>
      <c r="J1737">
        <v>210</v>
      </c>
      <c r="K1737">
        <v>9003</v>
      </c>
      <c r="L1737">
        <v>501</v>
      </c>
      <c r="M1737">
        <v>1</v>
      </c>
    </row>
    <row r="1738" spans="1:13" x14ac:dyDescent="0.25">
      <c r="A1738">
        <v>101</v>
      </c>
      <c r="B1738" s="1">
        <v>46297</v>
      </c>
      <c r="C1738">
        <v>69550</v>
      </c>
      <c r="D1738" t="s">
        <v>1010</v>
      </c>
      <c r="E1738" t="s">
        <v>1011</v>
      </c>
      <c r="F1738">
        <v>30362</v>
      </c>
      <c r="G1738" t="s">
        <v>1382</v>
      </c>
      <c r="H1738">
        <v>8</v>
      </c>
      <c r="I1738">
        <v>0</v>
      </c>
      <c r="J1738">
        <v>110.8</v>
      </c>
      <c r="K1738">
        <v>9003</v>
      </c>
      <c r="L1738">
        <v>501</v>
      </c>
      <c r="M1738">
        <v>1</v>
      </c>
    </row>
    <row r="1739" spans="1:13" x14ac:dyDescent="0.25">
      <c r="A1739">
        <v>101</v>
      </c>
      <c r="B1739" s="1">
        <v>46300</v>
      </c>
      <c r="C1739">
        <v>69551</v>
      </c>
      <c r="D1739" t="s">
        <v>1625</v>
      </c>
      <c r="E1739" t="s">
        <v>1626</v>
      </c>
      <c r="F1739">
        <v>12341</v>
      </c>
      <c r="G1739" t="s">
        <v>1627</v>
      </c>
      <c r="H1739">
        <v>300</v>
      </c>
      <c r="I1739">
        <v>0</v>
      </c>
      <c r="J1739" s="2">
        <v>8100</v>
      </c>
      <c r="K1739">
        <v>9003</v>
      </c>
      <c r="L1739">
        <v>802</v>
      </c>
      <c r="M1739">
        <v>1</v>
      </c>
    </row>
    <row r="1740" spans="1:13" x14ac:dyDescent="0.25">
      <c r="A1740">
        <v>101</v>
      </c>
      <c r="B1740" s="1">
        <v>46300</v>
      </c>
      <c r="C1740">
        <v>69552</v>
      </c>
      <c r="D1740" t="s">
        <v>180</v>
      </c>
      <c r="E1740" t="s">
        <v>181</v>
      </c>
      <c r="F1740">
        <v>280546</v>
      </c>
      <c r="G1740" t="s">
        <v>1411</v>
      </c>
      <c r="H1740">
        <v>72</v>
      </c>
      <c r="I1740">
        <v>0</v>
      </c>
      <c r="J1740">
        <v>226.08</v>
      </c>
      <c r="K1740">
        <v>9003</v>
      </c>
      <c r="L1740">
        <v>501</v>
      </c>
      <c r="M1740">
        <v>1</v>
      </c>
    </row>
    <row r="1741" spans="1:13" x14ac:dyDescent="0.25">
      <c r="A1741">
        <v>101</v>
      </c>
      <c r="B1741" s="1">
        <v>46300</v>
      </c>
      <c r="C1741">
        <v>69553</v>
      </c>
      <c r="D1741" t="s">
        <v>532</v>
      </c>
      <c r="E1741" t="s">
        <v>533</v>
      </c>
      <c r="F1741">
        <v>14837</v>
      </c>
      <c r="G1741" t="s">
        <v>1141</v>
      </c>
      <c r="H1741">
        <v>20</v>
      </c>
      <c r="I1741">
        <v>0</v>
      </c>
      <c r="J1741" s="2">
        <v>1683</v>
      </c>
      <c r="K1741">
        <v>9003</v>
      </c>
      <c r="L1741">
        <v>501</v>
      </c>
      <c r="M1741">
        <v>1</v>
      </c>
    </row>
    <row r="1742" spans="1:13" x14ac:dyDescent="0.25">
      <c r="A1742">
        <v>101</v>
      </c>
      <c r="B1742" s="1">
        <v>46300</v>
      </c>
      <c r="C1742">
        <v>69553</v>
      </c>
      <c r="D1742" t="s">
        <v>532</v>
      </c>
      <c r="E1742" t="s">
        <v>533</v>
      </c>
      <c r="F1742">
        <v>15408</v>
      </c>
      <c r="G1742" t="s">
        <v>1143</v>
      </c>
      <c r="H1742">
        <v>20</v>
      </c>
      <c r="I1742">
        <v>0</v>
      </c>
      <c r="J1742">
        <v>985.8</v>
      </c>
      <c r="K1742">
        <v>9003</v>
      </c>
      <c r="L1742">
        <v>802</v>
      </c>
      <c r="M1742">
        <v>1</v>
      </c>
    </row>
    <row r="1743" spans="1:13" x14ac:dyDescent="0.25">
      <c r="A1743">
        <v>101</v>
      </c>
      <c r="B1743" s="1">
        <v>46300</v>
      </c>
      <c r="C1743">
        <v>69553</v>
      </c>
      <c r="D1743" t="s">
        <v>532</v>
      </c>
      <c r="E1743" t="s">
        <v>533</v>
      </c>
      <c r="F1743">
        <v>20132</v>
      </c>
      <c r="G1743" t="s">
        <v>1144</v>
      </c>
      <c r="H1743">
        <v>20</v>
      </c>
      <c r="I1743">
        <v>0</v>
      </c>
      <c r="J1743" s="2">
        <v>1899.2</v>
      </c>
      <c r="K1743">
        <v>9003</v>
      </c>
      <c r="L1743">
        <v>501</v>
      </c>
      <c r="M1743">
        <v>1</v>
      </c>
    </row>
    <row r="1744" spans="1:13" x14ac:dyDescent="0.25">
      <c r="A1744">
        <v>101</v>
      </c>
      <c r="B1744" s="1">
        <v>46300</v>
      </c>
      <c r="C1744">
        <v>69553</v>
      </c>
      <c r="D1744" t="s">
        <v>532</v>
      </c>
      <c r="E1744" t="s">
        <v>533</v>
      </c>
      <c r="F1744">
        <v>250043</v>
      </c>
      <c r="G1744" t="s">
        <v>1367</v>
      </c>
      <c r="H1744">
        <v>40</v>
      </c>
      <c r="I1744">
        <v>0</v>
      </c>
      <c r="J1744">
        <v>531.6</v>
      </c>
      <c r="K1744">
        <v>9003</v>
      </c>
      <c r="L1744">
        <v>501</v>
      </c>
      <c r="M1744">
        <v>1</v>
      </c>
    </row>
    <row r="1745" spans="1:13" x14ac:dyDescent="0.25">
      <c r="A1745">
        <v>101</v>
      </c>
      <c r="B1745" s="1">
        <v>46300</v>
      </c>
      <c r="C1745">
        <v>69553</v>
      </c>
      <c r="D1745" t="s">
        <v>532</v>
      </c>
      <c r="E1745" t="s">
        <v>533</v>
      </c>
      <c r="F1745">
        <v>250061</v>
      </c>
      <c r="G1745" t="s">
        <v>1145</v>
      </c>
      <c r="H1745">
        <v>30</v>
      </c>
      <c r="I1745">
        <v>0</v>
      </c>
      <c r="J1745">
        <v>490.5</v>
      </c>
      <c r="K1745">
        <v>9003</v>
      </c>
      <c r="L1745">
        <v>501</v>
      </c>
      <c r="M1745">
        <v>1</v>
      </c>
    </row>
    <row r="1746" spans="1:13" x14ac:dyDescent="0.25">
      <c r="A1746">
        <v>101</v>
      </c>
      <c r="B1746" s="1">
        <v>46300</v>
      </c>
      <c r="C1746">
        <v>69554</v>
      </c>
      <c r="D1746" t="s">
        <v>622</v>
      </c>
      <c r="E1746" t="s">
        <v>623</v>
      </c>
      <c r="F1746">
        <v>15408</v>
      </c>
      <c r="G1746" t="s">
        <v>1143</v>
      </c>
      <c r="H1746">
        <v>7</v>
      </c>
      <c r="I1746">
        <v>0</v>
      </c>
      <c r="J1746">
        <v>345.03</v>
      </c>
      <c r="K1746">
        <v>9003</v>
      </c>
      <c r="L1746">
        <v>802</v>
      </c>
      <c r="M1746">
        <v>1</v>
      </c>
    </row>
    <row r="1747" spans="1:13" x14ac:dyDescent="0.25">
      <c r="A1747">
        <v>101</v>
      </c>
      <c r="B1747" s="1">
        <v>46300</v>
      </c>
      <c r="C1747">
        <v>69554</v>
      </c>
      <c r="D1747" t="s">
        <v>622</v>
      </c>
      <c r="E1747" t="s">
        <v>623</v>
      </c>
      <c r="F1747">
        <v>15423</v>
      </c>
      <c r="G1747" t="s">
        <v>1266</v>
      </c>
      <c r="H1747">
        <v>5</v>
      </c>
      <c r="I1747">
        <v>0</v>
      </c>
      <c r="J1747">
        <v>708.25</v>
      </c>
      <c r="K1747">
        <v>9003</v>
      </c>
      <c r="L1747">
        <v>802</v>
      </c>
      <c r="M1747">
        <v>1</v>
      </c>
    </row>
    <row r="1748" spans="1:13" x14ac:dyDescent="0.25">
      <c r="A1748">
        <v>101</v>
      </c>
      <c r="B1748" s="1">
        <v>46300</v>
      </c>
      <c r="C1748">
        <v>69554</v>
      </c>
      <c r="D1748" t="s">
        <v>622</v>
      </c>
      <c r="E1748" t="s">
        <v>623</v>
      </c>
      <c r="F1748">
        <v>15700</v>
      </c>
      <c r="G1748" t="s">
        <v>1377</v>
      </c>
      <c r="H1748">
        <v>1</v>
      </c>
      <c r="I1748">
        <v>0</v>
      </c>
      <c r="J1748">
        <v>38.01</v>
      </c>
      <c r="K1748">
        <v>9003</v>
      </c>
      <c r="L1748">
        <v>501</v>
      </c>
      <c r="M1748">
        <v>1</v>
      </c>
    </row>
    <row r="1749" spans="1:13" x14ac:dyDescent="0.25">
      <c r="A1749">
        <v>101</v>
      </c>
      <c r="B1749" s="1">
        <v>46300</v>
      </c>
      <c r="C1749">
        <v>69554</v>
      </c>
      <c r="D1749" t="s">
        <v>622</v>
      </c>
      <c r="E1749" t="s">
        <v>623</v>
      </c>
      <c r="F1749">
        <v>15715</v>
      </c>
      <c r="G1749" t="s">
        <v>1192</v>
      </c>
      <c r="H1749">
        <v>1</v>
      </c>
      <c r="I1749">
        <v>0</v>
      </c>
      <c r="J1749">
        <v>75.62</v>
      </c>
      <c r="K1749">
        <v>9003</v>
      </c>
      <c r="L1749">
        <v>501</v>
      </c>
      <c r="M1749">
        <v>1</v>
      </c>
    </row>
    <row r="1750" spans="1:13" x14ac:dyDescent="0.25">
      <c r="A1750">
        <v>101</v>
      </c>
      <c r="B1750" s="1">
        <v>46300</v>
      </c>
      <c r="C1750">
        <v>69554</v>
      </c>
      <c r="D1750" t="s">
        <v>622</v>
      </c>
      <c r="E1750" t="s">
        <v>623</v>
      </c>
      <c r="F1750">
        <v>20132</v>
      </c>
      <c r="G1750" t="s">
        <v>1144</v>
      </c>
      <c r="H1750">
        <v>7</v>
      </c>
      <c r="I1750">
        <v>0</v>
      </c>
      <c r="J1750">
        <v>664.72</v>
      </c>
      <c r="K1750">
        <v>9003</v>
      </c>
      <c r="L1750">
        <v>501</v>
      </c>
      <c r="M1750">
        <v>1</v>
      </c>
    </row>
    <row r="1751" spans="1:13" x14ac:dyDescent="0.25">
      <c r="A1751">
        <v>101</v>
      </c>
      <c r="B1751" s="1">
        <v>46300</v>
      </c>
      <c r="C1751">
        <v>69554</v>
      </c>
      <c r="D1751" t="s">
        <v>622</v>
      </c>
      <c r="E1751" t="s">
        <v>623</v>
      </c>
      <c r="F1751">
        <v>250043</v>
      </c>
      <c r="G1751" t="s">
        <v>1367</v>
      </c>
      <c r="H1751">
        <v>6</v>
      </c>
      <c r="I1751">
        <v>0</v>
      </c>
      <c r="J1751">
        <v>79.739999999999995</v>
      </c>
      <c r="K1751">
        <v>9003</v>
      </c>
      <c r="L1751">
        <v>501</v>
      </c>
      <c r="M1751">
        <v>1</v>
      </c>
    </row>
    <row r="1752" spans="1:13" x14ac:dyDescent="0.25">
      <c r="A1752">
        <v>101</v>
      </c>
      <c r="B1752" s="1">
        <v>46300</v>
      </c>
      <c r="C1752">
        <v>69554</v>
      </c>
      <c r="D1752" t="s">
        <v>622</v>
      </c>
      <c r="E1752" t="s">
        <v>623</v>
      </c>
      <c r="F1752">
        <v>250061</v>
      </c>
      <c r="G1752" t="s">
        <v>1145</v>
      </c>
      <c r="H1752">
        <v>6</v>
      </c>
      <c r="I1752">
        <v>0</v>
      </c>
      <c r="J1752">
        <v>98.1</v>
      </c>
      <c r="K1752">
        <v>9003</v>
      </c>
      <c r="L1752">
        <v>501</v>
      </c>
      <c r="M1752">
        <v>1</v>
      </c>
    </row>
    <row r="1753" spans="1:13" x14ac:dyDescent="0.25">
      <c r="A1753">
        <v>101</v>
      </c>
      <c r="B1753" s="1">
        <v>46300</v>
      </c>
      <c r="C1753">
        <v>69555</v>
      </c>
      <c r="D1753" t="s">
        <v>575</v>
      </c>
      <c r="E1753" t="s">
        <v>169</v>
      </c>
      <c r="F1753">
        <v>15423</v>
      </c>
      <c r="G1753" t="s">
        <v>1266</v>
      </c>
      <c r="H1753">
        <v>10</v>
      </c>
      <c r="I1753">
        <v>0</v>
      </c>
      <c r="J1753" s="2">
        <v>1416.5</v>
      </c>
      <c r="K1753">
        <v>9003</v>
      </c>
      <c r="L1753">
        <v>802</v>
      </c>
      <c r="M1753">
        <v>1</v>
      </c>
    </row>
    <row r="1754" spans="1:13" x14ac:dyDescent="0.25">
      <c r="A1754">
        <v>101</v>
      </c>
      <c r="B1754" s="1">
        <v>46300</v>
      </c>
      <c r="C1754">
        <v>69555</v>
      </c>
      <c r="D1754" t="s">
        <v>575</v>
      </c>
      <c r="E1754" t="s">
        <v>169</v>
      </c>
      <c r="F1754">
        <v>20156</v>
      </c>
      <c r="G1754" t="s">
        <v>1277</v>
      </c>
      <c r="H1754">
        <v>50</v>
      </c>
      <c r="I1754">
        <v>0</v>
      </c>
      <c r="J1754">
        <v>261</v>
      </c>
      <c r="K1754">
        <v>9003</v>
      </c>
      <c r="L1754">
        <v>501</v>
      </c>
      <c r="M1754">
        <v>1</v>
      </c>
    </row>
    <row r="1755" spans="1:13" x14ac:dyDescent="0.25">
      <c r="A1755">
        <v>101</v>
      </c>
      <c r="B1755" s="1">
        <v>46300</v>
      </c>
      <c r="C1755">
        <v>69555</v>
      </c>
      <c r="D1755" t="s">
        <v>575</v>
      </c>
      <c r="E1755" t="s">
        <v>169</v>
      </c>
      <c r="F1755">
        <v>399998</v>
      </c>
      <c r="G1755" t="s">
        <v>1147</v>
      </c>
      <c r="H1755">
        <v>10</v>
      </c>
      <c r="I1755">
        <v>0</v>
      </c>
      <c r="J1755">
        <v>848.3</v>
      </c>
      <c r="K1755">
        <v>9003</v>
      </c>
      <c r="L1755">
        <v>501</v>
      </c>
      <c r="M1755">
        <v>1</v>
      </c>
    </row>
    <row r="1756" spans="1:13" x14ac:dyDescent="0.25">
      <c r="A1756">
        <v>101</v>
      </c>
      <c r="B1756" s="1">
        <v>46300</v>
      </c>
      <c r="C1756">
        <v>69557</v>
      </c>
      <c r="D1756" t="s">
        <v>185</v>
      </c>
      <c r="E1756" t="s">
        <v>186</v>
      </c>
      <c r="F1756">
        <v>14837</v>
      </c>
      <c r="G1756" t="s">
        <v>1141</v>
      </c>
      <c r="H1756">
        <v>12</v>
      </c>
      <c r="I1756">
        <v>0</v>
      </c>
      <c r="J1756" s="2">
        <v>1009.8</v>
      </c>
      <c r="K1756">
        <v>9003</v>
      </c>
      <c r="L1756">
        <v>501</v>
      </c>
      <c r="M1756">
        <v>1</v>
      </c>
    </row>
    <row r="1757" spans="1:13" x14ac:dyDescent="0.25">
      <c r="A1757">
        <v>101</v>
      </c>
      <c r="B1757" s="1">
        <v>46300</v>
      </c>
      <c r="C1757">
        <v>69557</v>
      </c>
      <c r="D1757" t="s">
        <v>185</v>
      </c>
      <c r="E1757" t="s">
        <v>186</v>
      </c>
      <c r="F1757">
        <v>20132</v>
      </c>
      <c r="G1757" t="s">
        <v>1144</v>
      </c>
      <c r="H1757">
        <v>10</v>
      </c>
      <c r="I1757">
        <v>0</v>
      </c>
      <c r="J1757">
        <v>949.6</v>
      </c>
      <c r="K1757">
        <v>9003</v>
      </c>
      <c r="L1757">
        <v>501</v>
      </c>
      <c r="M1757">
        <v>1</v>
      </c>
    </row>
    <row r="1758" spans="1:13" x14ac:dyDescent="0.25">
      <c r="A1758">
        <v>101</v>
      </c>
      <c r="B1758" s="1">
        <v>46300</v>
      </c>
      <c r="C1758">
        <v>69557</v>
      </c>
      <c r="D1758" t="s">
        <v>185</v>
      </c>
      <c r="E1758" t="s">
        <v>186</v>
      </c>
      <c r="F1758">
        <v>250043</v>
      </c>
      <c r="G1758" t="s">
        <v>1367</v>
      </c>
      <c r="H1758">
        <v>30</v>
      </c>
      <c r="I1758">
        <v>0</v>
      </c>
      <c r="J1758">
        <v>398.7</v>
      </c>
      <c r="K1758">
        <v>9003</v>
      </c>
      <c r="L1758">
        <v>501</v>
      </c>
      <c r="M1758">
        <v>1</v>
      </c>
    </row>
    <row r="1759" spans="1:13" x14ac:dyDescent="0.25">
      <c r="A1759">
        <v>101</v>
      </c>
      <c r="B1759" s="1">
        <v>46300</v>
      </c>
      <c r="C1759">
        <v>69557</v>
      </c>
      <c r="D1759" t="s">
        <v>185</v>
      </c>
      <c r="E1759" t="s">
        <v>186</v>
      </c>
      <c r="F1759">
        <v>250061</v>
      </c>
      <c r="G1759" t="s">
        <v>1145</v>
      </c>
      <c r="H1759">
        <v>24</v>
      </c>
      <c r="I1759">
        <v>0</v>
      </c>
      <c r="J1759">
        <v>392.4</v>
      </c>
      <c r="K1759">
        <v>9003</v>
      </c>
      <c r="L1759">
        <v>501</v>
      </c>
      <c r="M1759">
        <v>1</v>
      </c>
    </row>
    <row r="1760" spans="1:13" x14ac:dyDescent="0.25">
      <c r="A1760">
        <v>101</v>
      </c>
      <c r="B1760" s="1">
        <v>46300</v>
      </c>
      <c r="C1760">
        <v>69558</v>
      </c>
      <c r="D1760" t="s">
        <v>409</v>
      </c>
      <c r="E1760" t="s">
        <v>410</v>
      </c>
      <c r="F1760">
        <v>14837</v>
      </c>
      <c r="G1760" t="s">
        <v>1141</v>
      </c>
      <c r="H1760">
        <v>5</v>
      </c>
      <c r="I1760">
        <v>0</v>
      </c>
      <c r="J1760">
        <v>420.75</v>
      </c>
      <c r="K1760">
        <v>9003</v>
      </c>
      <c r="L1760">
        <v>501</v>
      </c>
      <c r="M1760">
        <v>1</v>
      </c>
    </row>
    <row r="1761" spans="1:13" x14ac:dyDescent="0.25">
      <c r="A1761">
        <v>101</v>
      </c>
      <c r="B1761" s="1">
        <v>46300</v>
      </c>
      <c r="C1761">
        <v>69558</v>
      </c>
      <c r="D1761" t="s">
        <v>409</v>
      </c>
      <c r="E1761" t="s">
        <v>410</v>
      </c>
      <c r="F1761">
        <v>15408</v>
      </c>
      <c r="G1761" t="s">
        <v>1143</v>
      </c>
      <c r="H1761">
        <v>3</v>
      </c>
      <c r="I1761">
        <v>0</v>
      </c>
      <c r="J1761">
        <v>147.87</v>
      </c>
      <c r="K1761">
        <v>9003</v>
      </c>
      <c r="L1761">
        <v>802</v>
      </c>
      <c r="M1761">
        <v>1</v>
      </c>
    </row>
    <row r="1762" spans="1:13" x14ac:dyDescent="0.25">
      <c r="A1762">
        <v>101</v>
      </c>
      <c r="B1762" s="1">
        <v>46300</v>
      </c>
      <c r="C1762">
        <v>69559</v>
      </c>
      <c r="D1762" t="s">
        <v>568</v>
      </c>
      <c r="E1762" t="s">
        <v>121</v>
      </c>
      <c r="F1762">
        <v>170008</v>
      </c>
      <c r="G1762" t="s">
        <v>1330</v>
      </c>
      <c r="H1762">
        <v>4</v>
      </c>
      <c r="I1762">
        <v>0</v>
      </c>
      <c r="J1762">
        <v>844.76</v>
      </c>
      <c r="K1762">
        <v>9003</v>
      </c>
      <c r="L1762">
        <v>501</v>
      </c>
      <c r="M1762">
        <v>1</v>
      </c>
    </row>
    <row r="1763" spans="1:13" x14ac:dyDescent="0.25">
      <c r="A1763">
        <v>101</v>
      </c>
      <c r="B1763" s="1">
        <v>46300</v>
      </c>
      <c r="C1763">
        <v>69560</v>
      </c>
      <c r="D1763" t="s">
        <v>455</v>
      </c>
      <c r="E1763" t="s">
        <v>456</v>
      </c>
      <c r="F1763">
        <v>12200</v>
      </c>
      <c r="G1763" t="s">
        <v>1618</v>
      </c>
      <c r="H1763">
        <v>290</v>
      </c>
      <c r="I1763">
        <v>0</v>
      </c>
      <c r="J1763" s="2">
        <v>2583.9</v>
      </c>
      <c r="K1763">
        <v>9003</v>
      </c>
      <c r="L1763">
        <v>501</v>
      </c>
      <c r="M1763">
        <v>1</v>
      </c>
    </row>
    <row r="1764" spans="1:13" x14ac:dyDescent="0.25">
      <c r="A1764">
        <v>101</v>
      </c>
      <c r="B1764" s="1">
        <v>46300</v>
      </c>
      <c r="C1764">
        <v>69561</v>
      </c>
      <c r="D1764" t="s">
        <v>455</v>
      </c>
      <c r="E1764" t="s">
        <v>456</v>
      </c>
      <c r="F1764">
        <v>12200</v>
      </c>
      <c r="G1764" t="s">
        <v>1618</v>
      </c>
      <c r="H1764">
        <v>300</v>
      </c>
      <c r="I1764">
        <v>0</v>
      </c>
      <c r="J1764" s="2">
        <v>2673</v>
      </c>
      <c r="K1764">
        <v>9003</v>
      </c>
      <c r="L1764">
        <v>501</v>
      </c>
      <c r="M1764">
        <v>1</v>
      </c>
    </row>
    <row r="1765" spans="1:13" x14ac:dyDescent="0.25">
      <c r="A1765">
        <v>101</v>
      </c>
      <c r="B1765" s="1">
        <v>46300</v>
      </c>
      <c r="C1765">
        <v>69562</v>
      </c>
      <c r="D1765" t="s">
        <v>455</v>
      </c>
      <c r="E1765" t="s">
        <v>456</v>
      </c>
      <c r="F1765">
        <v>20153</v>
      </c>
      <c r="G1765" t="s">
        <v>1628</v>
      </c>
      <c r="H1765">
        <v>107</v>
      </c>
      <c r="I1765">
        <v>0</v>
      </c>
      <c r="J1765" s="2">
        <v>1449.85</v>
      </c>
      <c r="K1765">
        <v>9003</v>
      </c>
      <c r="L1765">
        <v>501</v>
      </c>
      <c r="M1765">
        <v>1</v>
      </c>
    </row>
    <row r="1766" spans="1:13" x14ac:dyDescent="0.25">
      <c r="A1766">
        <v>101</v>
      </c>
      <c r="B1766" s="1">
        <v>46300</v>
      </c>
      <c r="C1766">
        <v>69562</v>
      </c>
      <c r="D1766" t="s">
        <v>455</v>
      </c>
      <c r="E1766" t="s">
        <v>456</v>
      </c>
      <c r="F1766">
        <v>90016</v>
      </c>
      <c r="G1766" t="s">
        <v>1251</v>
      </c>
      <c r="H1766">
        <v>4</v>
      </c>
      <c r="I1766">
        <v>0</v>
      </c>
      <c r="J1766">
        <v>25.52</v>
      </c>
      <c r="L1766">
        <v>501</v>
      </c>
      <c r="M1766">
        <v>1</v>
      </c>
    </row>
    <row r="1767" spans="1:13" x14ac:dyDescent="0.25">
      <c r="A1767">
        <v>101</v>
      </c>
      <c r="B1767" s="1">
        <v>46300</v>
      </c>
      <c r="C1767">
        <v>69562</v>
      </c>
      <c r="D1767" t="s">
        <v>455</v>
      </c>
      <c r="E1767" t="s">
        <v>456</v>
      </c>
      <c r="F1767">
        <v>90059</v>
      </c>
      <c r="G1767" t="s">
        <v>1337</v>
      </c>
      <c r="H1767">
        <v>2</v>
      </c>
      <c r="I1767">
        <v>0</v>
      </c>
      <c r="J1767">
        <v>51.06</v>
      </c>
      <c r="K1767">
        <v>9003</v>
      </c>
      <c r="L1767">
        <v>501</v>
      </c>
      <c r="M1767">
        <v>1</v>
      </c>
    </row>
    <row r="1768" spans="1:13" x14ac:dyDescent="0.25">
      <c r="A1768">
        <v>101</v>
      </c>
      <c r="B1768" s="1">
        <v>46300</v>
      </c>
      <c r="C1768">
        <v>69562</v>
      </c>
      <c r="D1768" t="s">
        <v>455</v>
      </c>
      <c r="E1768" t="s">
        <v>456</v>
      </c>
      <c r="F1768">
        <v>90129</v>
      </c>
      <c r="G1768" t="s">
        <v>1350</v>
      </c>
      <c r="H1768">
        <v>2</v>
      </c>
      <c r="I1768">
        <v>0</v>
      </c>
      <c r="J1768">
        <v>7</v>
      </c>
      <c r="K1768">
        <v>9003</v>
      </c>
      <c r="L1768">
        <v>501</v>
      </c>
      <c r="M1768">
        <v>1</v>
      </c>
    </row>
    <row r="1769" spans="1:13" x14ac:dyDescent="0.25">
      <c r="A1769">
        <v>101</v>
      </c>
      <c r="B1769" s="1">
        <v>46300</v>
      </c>
      <c r="C1769">
        <v>69562</v>
      </c>
      <c r="D1769" t="s">
        <v>455</v>
      </c>
      <c r="E1769" t="s">
        <v>456</v>
      </c>
      <c r="F1769">
        <v>130008</v>
      </c>
      <c r="G1769" t="s">
        <v>1132</v>
      </c>
      <c r="H1769">
        <v>1</v>
      </c>
      <c r="I1769">
        <v>0</v>
      </c>
      <c r="J1769">
        <v>11.02</v>
      </c>
      <c r="K1769">
        <v>9003</v>
      </c>
      <c r="L1769">
        <v>501</v>
      </c>
      <c r="M1769">
        <v>1</v>
      </c>
    </row>
    <row r="1770" spans="1:13" x14ac:dyDescent="0.25">
      <c r="A1770">
        <v>101</v>
      </c>
      <c r="B1770" s="1">
        <v>46300</v>
      </c>
      <c r="C1770">
        <v>69562</v>
      </c>
      <c r="D1770" t="s">
        <v>455</v>
      </c>
      <c r="E1770" t="s">
        <v>456</v>
      </c>
      <c r="F1770">
        <v>170026</v>
      </c>
      <c r="G1770" t="s">
        <v>1329</v>
      </c>
      <c r="H1770">
        <v>20</v>
      </c>
      <c r="I1770">
        <v>0</v>
      </c>
      <c r="J1770">
        <v>18</v>
      </c>
      <c r="K1770">
        <v>9003</v>
      </c>
      <c r="L1770">
        <v>501</v>
      </c>
      <c r="M1770">
        <v>1</v>
      </c>
    </row>
    <row r="1771" spans="1:13" x14ac:dyDescent="0.25">
      <c r="A1771">
        <v>101</v>
      </c>
      <c r="B1771" s="1">
        <v>46300</v>
      </c>
      <c r="C1771">
        <v>69562</v>
      </c>
      <c r="D1771" t="s">
        <v>455</v>
      </c>
      <c r="E1771" t="s">
        <v>456</v>
      </c>
      <c r="F1771">
        <v>280566</v>
      </c>
      <c r="G1771" t="s">
        <v>1629</v>
      </c>
      <c r="H1771">
        <v>20</v>
      </c>
      <c r="I1771">
        <v>0</v>
      </c>
      <c r="J1771">
        <v>69.2</v>
      </c>
      <c r="K1771">
        <v>9003</v>
      </c>
      <c r="L1771">
        <v>501</v>
      </c>
      <c r="M1771">
        <v>1</v>
      </c>
    </row>
    <row r="1772" spans="1:13" x14ac:dyDescent="0.25">
      <c r="A1772">
        <v>101</v>
      </c>
      <c r="B1772" s="1">
        <v>46300</v>
      </c>
      <c r="C1772">
        <v>69562</v>
      </c>
      <c r="D1772" t="s">
        <v>455</v>
      </c>
      <c r="E1772" t="s">
        <v>456</v>
      </c>
      <c r="F1772">
        <v>280760</v>
      </c>
      <c r="G1772" t="s">
        <v>1127</v>
      </c>
      <c r="H1772">
        <v>36</v>
      </c>
      <c r="I1772">
        <v>0</v>
      </c>
      <c r="J1772">
        <v>261</v>
      </c>
      <c r="K1772">
        <v>9003</v>
      </c>
      <c r="L1772">
        <v>501</v>
      </c>
      <c r="M1772">
        <v>1</v>
      </c>
    </row>
    <row r="1773" spans="1:13" x14ac:dyDescent="0.25">
      <c r="A1773">
        <v>101</v>
      </c>
      <c r="B1773" s="1">
        <v>46300</v>
      </c>
      <c r="C1773">
        <v>69563</v>
      </c>
      <c r="D1773" t="s">
        <v>122</v>
      </c>
      <c r="E1773" t="s">
        <v>123</v>
      </c>
      <c r="F1773">
        <v>15423</v>
      </c>
      <c r="G1773" t="s">
        <v>1266</v>
      </c>
      <c r="H1773">
        <v>2</v>
      </c>
      <c r="I1773">
        <v>0</v>
      </c>
      <c r="J1773">
        <v>154.19999999999999</v>
      </c>
      <c r="K1773">
        <v>9003</v>
      </c>
      <c r="L1773">
        <v>802</v>
      </c>
      <c r="M1773">
        <v>1</v>
      </c>
    </row>
    <row r="1774" spans="1:13" x14ac:dyDescent="0.25">
      <c r="A1774">
        <v>101</v>
      </c>
      <c r="B1774" s="1">
        <v>46300</v>
      </c>
      <c r="C1774">
        <v>69563</v>
      </c>
      <c r="D1774" t="s">
        <v>122</v>
      </c>
      <c r="E1774" t="s">
        <v>123</v>
      </c>
      <c r="F1774">
        <v>15425</v>
      </c>
      <c r="G1774" t="s">
        <v>1467</v>
      </c>
      <c r="H1774">
        <v>60</v>
      </c>
      <c r="I1774">
        <v>0</v>
      </c>
      <c r="J1774" s="2">
        <v>6165</v>
      </c>
      <c r="K1774">
        <v>9003</v>
      </c>
      <c r="L1774">
        <v>802</v>
      </c>
      <c r="M1774">
        <v>1</v>
      </c>
    </row>
    <row r="1775" spans="1:13" x14ac:dyDescent="0.25">
      <c r="A1775">
        <v>101</v>
      </c>
      <c r="B1775" s="1">
        <v>46300</v>
      </c>
      <c r="C1775">
        <v>69563</v>
      </c>
      <c r="D1775" t="s">
        <v>122</v>
      </c>
      <c r="E1775" t="s">
        <v>123</v>
      </c>
      <c r="F1775">
        <v>15525</v>
      </c>
      <c r="G1775" t="s">
        <v>1630</v>
      </c>
      <c r="H1775">
        <v>2</v>
      </c>
      <c r="I1775">
        <v>0</v>
      </c>
      <c r="J1775">
        <v>514.55999999999995</v>
      </c>
      <c r="K1775">
        <v>9003</v>
      </c>
      <c r="L1775">
        <v>501</v>
      </c>
      <c r="M1775">
        <v>1</v>
      </c>
    </row>
    <row r="1776" spans="1:13" x14ac:dyDescent="0.25">
      <c r="A1776">
        <v>101</v>
      </c>
      <c r="B1776" s="1">
        <v>46300</v>
      </c>
      <c r="C1776">
        <v>69563</v>
      </c>
      <c r="D1776" t="s">
        <v>122</v>
      </c>
      <c r="E1776" t="s">
        <v>123</v>
      </c>
      <c r="F1776">
        <v>250061</v>
      </c>
      <c r="G1776" t="s">
        <v>1145</v>
      </c>
      <c r="H1776">
        <v>144</v>
      </c>
      <c r="I1776">
        <v>0</v>
      </c>
      <c r="J1776" s="2">
        <v>3244.32</v>
      </c>
      <c r="K1776">
        <v>9003</v>
      </c>
      <c r="L1776">
        <v>501</v>
      </c>
      <c r="M1776">
        <v>1</v>
      </c>
    </row>
    <row r="1777" spans="1:13" x14ac:dyDescent="0.25">
      <c r="A1777">
        <v>101</v>
      </c>
      <c r="B1777" s="1">
        <v>46300</v>
      </c>
      <c r="C1777">
        <v>69563</v>
      </c>
      <c r="D1777" t="s">
        <v>122</v>
      </c>
      <c r="E1777" t="s">
        <v>123</v>
      </c>
      <c r="F1777">
        <v>390510</v>
      </c>
      <c r="G1777" t="s">
        <v>1144</v>
      </c>
      <c r="H1777">
        <v>60</v>
      </c>
      <c r="I1777">
        <v>0</v>
      </c>
      <c r="J1777" s="2">
        <v>5547.6</v>
      </c>
      <c r="K1777">
        <v>9003</v>
      </c>
      <c r="L1777">
        <v>501</v>
      </c>
      <c r="M1777">
        <v>1</v>
      </c>
    </row>
    <row r="1778" spans="1:13" x14ac:dyDescent="0.25">
      <c r="A1778">
        <v>101</v>
      </c>
      <c r="B1778" s="1">
        <v>46300</v>
      </c>
      <c r="C1778">
        <v>69563</v>
      </c>
      <c r="D1778" t="s">
        <v>122</v>
      </c>
      <c r="E1778" t="s">
        <v>123</v>
      </c>
      <c r="F1778">
        <v>399998</v>
      </c>
      <c r="G1778" t="s">
        <v>1147</v>
      </c>
      <c r="H1778">
        <v>4</v>
      </c>
      <c r="I1778">
        <v>0</v>
      </c>
      <c r="J1778">
        <v>397</v>
      </c>
      <c r="K1778">
        <v>9003</v>
      </c>
      <c r="L1778">
        <v>501</v>
      </c>
      <c r="M1778">
        <v>1</v>
      </c>
    </row>
    <row r="1779" spans="1:13" x14ac:dyDescent="0.25">
      <c r="A1779">
        <v>101</v>
      </c>
      <c r="B1779" s="1">
        <v>46300</v>
      </c>
      <c r="C1779">
        <v>69565</v>
      </c>
      <c r="D1779" t="s">
        <v>583</v>
      </c>
      <c r="E1779" t="s">
        <v>169</v>
      </c>
      <c r="F1779">
        <v>80004</v>
      </c>
      <c r="G1779" t="s">
        <v>1413</v>
      </c>
      <c r="H1779">
        <v>12</v>
      </c>
      <c r="I1779">
        <v>0</v>
      </c>
      <c r="J1779">
        <v>128.88</v>
      </c>
      <c r="K1779">
        <v>9003</v>
      </c>
      <c r="L1779">
        <v>801</v>
      </c>
      <c r="M1779">
        <v>1</v>
      </c>
    </row>
    <row r="1780" spans="1:13" x14ac:dyDescent="0.25">
      <c r="A1780">
        <v>101</v>
      </c>
      <c r="B1780" s="1">
        <v>46300</v>
      </c>
      <c r="C1780">
        <v>69565</v>
      </c>
      <c r="D1780" t="s">
        <v>583</v>
      </c>
      <c r="E1780" t="s">
        <v>169</v>
      </c>
      <c r="F1780">
        <v>250043</v>
      </c>
      <c r="G1780" t="s">
        <v>1367</v>
      </c>
      <c r="H1780">
        <v>48</v>
      </c>
      <c r="I1780">
        <v>0</v>
      </c>
      <c r="J1780">
        <v>637.91999999999996</v>
      </c>
      <c r="K1780">
        <v>9003</v>
      </c>
      <c r="L1780">
        <v>501</v>
      </c>
      <c r="M1780">
        <v>1</v>
      </c>
    </row>
    <row r="1781" spans="1:13" x14ac:dyDescent="0.25">
      <c r="A1781">
        <v>101</v>
      </c>
      <c r="B1781" s="1">
        <v>46300</v>
      </c>
      <c r="C1781">
        <v>69565</v>
      </c>
      <c r="D1781" t="s">
        <v>583</v>
      </c>
      <c r="E1781" t="s">
        <v>169</v>
      </c>
      <c r="F1781">
        <v>399998</v>
      </c>
      <c r="G1781" t="s">
        <v>1147</v>
      </c>
      <c r="H1781">
        <v>10</v>
      </c>
      <c r="I1781">
        <v>0</v>
      </c>
      <c r="J1781">
        <v>848.3</v>
      </c>
      <c r="K1781">
        <v>9003</v>
      </c>
      <c r="L1781">
        <v>501</v>
      </c>
      <c r="M1781">
        <v>1</v>
      </c>
    </row>
    <row r="1782" spans="1:13" x14ac:dyDescent="0.25">
      <c r="A1782">
        <v>101</v>
      </c>
      <c r="B1782" s="1">
        <v>46300</v>
      </c>
      <c r="C1782">
        <v>69566</v>
      </c>
      <c r="D1782" t="s">
        <v>122</v>
      </c>
      <c r="E1782" t="s">
        <v>123</v>
      </c>
      <c r="F1782">
        <v>15425</v>
      </c>
      <c r="G1782" t="s">
        <v>1467</v>
      </c>
      <c r="H1782">
        <v>60</v>
      </c>
      <c r="I1782">
        <v>0</v>
      </c>
      <c r="J1782" s="2">
        <v>6165</v>
      </c>
      <c r="K1782">
        <v>9003</v>
      </c>
      <c r="L1782">
        <v>802</v>
      </c>
      <c r="M1782">
        <v>1</v>
      </c>
    </row>
    <row r="1783" spans="1:13" x14ac:dyDescent="0.25">
      <c r="A1783">
        <v>101</v>
      </c>
      <c r="B1783" s="1">
        <v>46300</v>
      </c>
      <c r="C1783">
        <v>69566</v>
      </c>
      <c r="D1783" t="s">
        <v>122</v>
      </c>
      <c r="E1783" t="s">
        <v>123</v>
      </c>
      <c r="F1783">
        <v>15525</v>
      </c>
      <c r="G1783" t="s">
        <v>1630</v>
      </c>
      <c r="H1783">
        <v>4</v>
      </c>
      <c r="I1783">
        <v>0</v>
      </c>
      <c r="J1783" s="2">
        <v>1029.1199999999999</v>
      </c>
      <c r="K1783">
        <v>9003</v>
      </c>
      <c r="L1783">
        <v>501</v>
      </c>
      <c r="M1783">
        <v>1</v>
      </c>
    </row>
    <row r="1784" spans="1:13" x14ac:dyDescent="0.25">
      <c r="A1784">
        <v>101</v>
      </c>
      <c r="B1784" s="1">
        <v>46300</v>
      </c>
      <c r="C1784">
        <v>69566</v>
      </c>
      <c r="D1784" t="s">
        <v>122</v>
      </c>
      <c r="E1784" t="s">
        <v>123</v>
      </c>
      <c r="F1784">
        <v>250061</v>
      </c>
      <c r="G1784" t="s">
        <v>1145</v>
      </c>
      <c r="H1784">
        <v>144</v>
      </c>
      <c r="I1784">
        <v>0</v>
      </c>
      <c r="J1784" s="2">
        <v>3244.32</v>
      </c>
      <c r="K1784">
        <v>9003</v>
      </c>
      <c r="L1784">
        <v>501</v>
      </c>
      <c r="M1784">
        <v>1</v>
      </c>
    </row>
    <row r="1785" spans="1:13" x14ac:dyDescent="0.25">
      <c r="A1785">
        <v>101</v>
      </c>
      <c r="B1785" s="1">
        <v>46300</v>
      </c>
      <c r="C1785">
        <v>69566</v>
      </c>
      <c r="D1785" t="s">
        <v>122</v>
      </c>
      <c r="E1785" t="s">
        <v>123</v>
      </c>
      <c r="F1785">
        <v>390510</v>
      </c>
      <c r="G1785" t="s">
        <v>1144</v>
      </c>
      <c r="H1785">
        <v>60</v>
      </c>
      <c r="I1785">
        <v>0</v>
      </c>
      <c r="J1785" s="2">
        <v>5547.6</v>
      </c>
      <c r="K1785">
        <v>9003</v>
      </c>
      <c r="L1785">
        <v>501</v>
      </c>
      <c r="M1785">
        <v>1</v>
      </c>
    </row>
    <row r="1786" spans="1:13" x14ac:dyDescent="0.25">
      <c r="A1786">
        <v>101</v>
      </c>
      <c r="B1786" s="1">
        <v>46300</v>
      </c>
      <c r="C1786">
        <v>69566</v>
      </c>
      <c r="D1786" t="s">
        <v>122</v>
      </c>
      <c r="E1786" t="s">
        <v>123</v>
      </c>
      <c r="F1786">
        <v>399998</v>
      </c>
      <c r="G1786" t="s">
        <v>1147</v>
      </c>
      <c r="H1786">
        <v>4</v>
      </c>
      <c r="I1786">
        <v>0</v>
      </c>
      <c r="J1786">
        <v>397</v>
      </c>
      <c r="K1786">
        <v>9003</v>
      </c>
      <c r="L1786">
        <v>501</v>
      </c>
      <c r="M1786">
        <v>1</v>
      </c>
    </row>
    <row r="1787" spans="1:13" x14ac:dyDescent="0.25">
      <c r="A1787">
        <v>101</v>
      </c>
      <c r="B1787" s="1">
        <v>46300</v>
      </c>
      <c r="C1787">
        <v>69568</v>
      </c>
      <c r="D1787" t="s">
        <v>240</v>
      </c>
      <c r="E1787" t="s">
        <v>169</v>
      </c>
      <c r="F1787">
        <v>15408</v>
      </c>
      <c r="G1787" t="s">
        <v>1143</v>
      </c>
      <c r="H1787">
        <v>3</v>
      </c>
      <c r="I1787">
        <v>0</v>
      </c>
      <c r="J1787">
        <v>147.87</v>
      </c>
      <c r="K1787">
        <v>9003</v>
      </c>
      <c r="L1787">
        <v>802</v>
      </c>
      <c r="M1787">
        <v>1</v>
      </c>
    </row>
    <row r="1788" spans="1:13" x14ac:dyDescent="0.25">
      <c r="A1788">
        <v>101</v>
      </c>
      <c r="B1788" s="1">
        <v>46300</v>
      </c>
      <c r="C1788">
        <v>69568</v>
      </c>
      <c r="D1788" t="s">
        <v>240</v>
      </c>
      <c r="E1788" t="s">
        <v>169</v>
      </c>
      <c r="F1788">
        <v>20132</v>
      </c>
      <c r="G1788" t="s">
        <v>1144</v>
      </c>
      <c r="H1788">
        <v>3</v>
      </c>
      <c r="I1788">
        <v>0</v>
      </c>
      <c r="J1788">
        <v>284.88</v>
      </c>
      <c r="K1788">
        <v>9003</v>
      </c>
      <c r="L1788">
        <v>501</v>
      </c>
      <c r="M1788">
        <v>1</v>
      </c>
    </row>
    <row r="1789" spans="1:13" x14ac:dyDescent="0.25">
      <c r="A1789">
        <v>101</v>
      </c>
      <c r="B1789" s="1">
        <v>46300</v>
      </c>
      <c r="C1789">
        <v>69568</v>
      </c>
      <c r="D1789" t="s">
        <v>240</v>
      </c>
      <c r="E1789" t="s">
        <v>169</v>
      </c>
      <c r="F1789">
        <v>60003</v>
      </c>
      <c r="G1789" t="s">
        <v>1631</v>
      </c>
      <c r="H1789">
        <v>3</v>
      </c>
      <c r="I1789">
        <v>0</v>
      </c>
      <c r="J1789">
        <v>10.5</v>
      </c>
      <c r="K1789">
        <v>9003</v>
      </c>
      <c r="L1789">
        <v>501</v>
      </c>
      <c r="M1789">
        <v>1</v>
      </c>
    </row>
    <row r="1790" spans="1:13" x14ac:dyDescent="0.25">
      <c r="A1790">
        <v>101</v>
      </c>
      <c r="B1790" s="1">
        <v>46300</v>
      </c>
      <c r="C1790">
        <v>69568</v>
      </c>
      <c r="D1790" t="s">
        <v>240</v>
      </c>
      <c r="E1790" t="s">
        <v>169</v>
      </c>
      <c r="F1790">
        <v>60007</v>
      </c>
      <c r="G1790" t="s">
        <v>1106</v>
      </c>
      <c r="H1790">
        <v>2</v>
      </c>
      <c r="I1790">
        <v>0</v>
      </c>
      <c r="J1790">
        <v>4.6399999999999997</v>
      </c>
      <c r="K1790">
        <v>9003</v>
      </c>
      <c r="L1790">
        <v>501</v>
      </c>
      <c r="M1790">
        <v>1</v>
      </c>
    </row>
    <row r="1791" spans="1:13" x14ac:dyDescent="0.25">
      <c r="A1791">
        <v>101</v>
      </c>
      <c r="B1791" s="1">
        <v>46300</v>
      </c>
      <c r="C1791">
        <v>69568</v>
      </c>
      <c r="D1791" t="s">
        <v>240</v>
      </c>
      <c r="E1791" t="s">
        <v>169</v>
      </c>
      <c r="F1791">
        <v>250043</v>
      </c>
      <c r="G1791" t="s">
        <v>1367</v>
      </c>
      <c r="H1791">
        <v>5</v>
      </c>
      <c r="I1791">
        <v>0</v>
      </c>
      <c r="J1791">
        <v>66.45</v>
      </c>
      <c r="K1791">
        <v>9003</v>
      </c>
      <c r="L1791">
        <v>501</v>
      </c>
      <c r="M1791">
        <v>1</v>
      </c>
    </row>
    <row r="1792" spans="1:13" x14ac:dyDescent="0.25">
      <c r="A1792">
        <v>101</v>
      </c>
      <c r="B1792" s="1">
        <v>46300</v>
      </c>
      <c r="C1792">
        <v>69568</v>
      </c>
      <c r="D1792" t="s">
        <v>240</v>
      </c>
      <c r="E1792" t="s">
        <v>169</v>
      </c>
      <c r="F1792">
        <v>250061</v>
      </c>
      <c r="G1792" t="s">
        <v>1145</v>
      </c>
      <c r="H1792">
        <v>5</v>
      </c>
      <c r="I1792">
        <v>0</v>
      </c>
      <c r="J1792">
        <v>81.75</v>
      </c>
      <c r="K1792">
        <v>9003</v>
      </c>
      <c r="L1792">
        <v>501</v>
      </c>
      <c r="M1792">
        <v>1</v>
      </c>
    </row>
    <row r="1793" spans="1:13" x14ac:dyDescent="0.25">
      <c r="A1793">
        <v>101</v>
      </c>
      <c r="B1793" s="1">
        <v>46300</v>
      </c>
      <c r="C1793">
        <v>69569</v>
      </c>
      <c r="D1793" t="s">
        <v>413</v>
      </c>
      <c r="E1793" t="s">
        <v>414</v>
      </c>
      <c r="F1793">
        <v>12313</v>
      </c>
      <c r="G1793" t="s">
        <v>1449</v>
      </c>
      <c r="H1793">
        <v>10</v>
      </c>
      <c r="I1793">
        <v>0</v>
      </c>
      <c r="J1793">
        <v>56</v>
      </c>
      <c r="K1793">
        <v>9003</v>
      </c>
      <c r="L1793">
        <v>802</v>
      </c>
      <c r="M1793">
        <v>1</v>
      </c>
    </row>
    <row r="1794" spans="1:13" x14ac:dyDescent="0.25">
      <c r="A1794">
        <v>101</v>
      </c>
      <c r="B1794" s="1">
        <v>46300</v>
      </c>
      <c r="C1794">
        <v>69569</v>
      </c>
      <c r="D1794" t="s">
        <v>413</v>
      </c>
      <c r="E1794" t="s">
        <v>414</v>
      </c>
      <c r="F1794">
        <v>12314</v>
      </c>
      <c r="G1794" t="s">
        <v>1499</v>
      </c>
      <c r="H1794">
        <v>10</v>
      </c>
      <c r="I1794">
        <v>0</v>
      </c>
      <c r="J1794">
        <v>56</v>
      </c>
      <c r="K1794">
        <v>9003</v>
      </c>
      <c r="L1794">
        <v>802</v>
      </c>
      <c r="M1794">
        <v>1</v>
      </c>
    </row>
    <row r="1795" spans="1:13" x14ac:dyDescent="0.25">
      <c r="A1795">
        <v>101</v>
      </c>
      <c r="B1795" s="1">
        <v>46300</v>
      </c>
      <c r="C1795">
        <v>69569</v>
      </c>
      <c r="D1795" t="s">
        <v>413</v>
      </c>
      <c r="E1795" t="s">
        <v>414</v>
      </c>
      <c r="F1795">
        <v>15291</v>
      </c>
      <c r="G1795" t="s">
        <v>1287</v>
      </c>
      <c r="H1795">
        <v>72</v>
      </c>
      <c r="I1795">
        <v>0</v>
      </c>
      <c r="J1795" s="2">
        <v>1363.68</v>
      </c>
      <c r="K1795">
        <v>9003</v>
      </c>
      <c r="L1795">
        <v>501</v>
      </c>
      <c r="M1795">
        <v>1</v>
      </c>
    </row>
    <row r="1796" spans="1:13" x14ac:dyDescent="0.25">
      <c r="A1796">
        <v>101</v>
      </c>
      <c r="B1796" s="1">
        <v>46300</v>
      </c>
      <c r="C1796">
        <v>69569</v>
      </c>
      <c r="D1796" t="s">
        <v>413</v>
      </c>
      <c r="E1796" t="s">
        <v>414</v>
      </c>
      <c r="F1796">
        <v>15380</v>
      </c>
      <c r="G1796" t="s">
        <v>1546</v>
      </c>
      <c r="H1796">
        <v>2</v>
      </c>
      <c r="I1796">
        <v>0</v>
      </c>
      <c r="J1796">
        <v>310</v>
      </c>
      <c r="K1796">
        <v>9003</v>
      </c>
      <c r="L1796">
        <v>501</v>
      </c>
      <c r="M1796">
        <v>1</v>
      </c>
    </row>
    <row r="1797" spans="1:13" x14ac:dyDescent="0.25">
      <c r="A1797">
        <v>101</v>
      </c>
      <c r="B1797" s="1">
        <v>46300</v>
      </c>
      <c r="C1797">
        <v>69569</v>
      </c>
      <c r="D1797" t="s">
        <v>413</v>
      </c>
      <c r="E1797" t="s">
        <v>414</v>
      </c>
      <c r="F1797">
        <v>15408</v>
      </c>
      <c r="G1797" t="s">
        <v>1143</v>
      </c>
      <c r="H1797">
        <v>6</v>
      </c>
      <c r="I1797">
        <v>0</v>
      </c>
      <c r="J1797">
        <v>355.8</v>
      </c>
      <c r="K1797">
        <v>9003</v>
      </c>
      <c r="L1797">
        <v>802</v>
      </c>
      <c r="M1797">
        <v>1</v>
      </c>
    </row>
    <row r="1798" spans="1:13" x14ac:dyDescent="0.25">
      <c r="A1798">
        <v>101</v>
      </c>
      <c r="B1798" s="1">
        <v>46300</v>
      </c>
      <c r="C1798">
        <v>69569</v>
      </c>
      <c r="D1798" t="s">
        <v>413</v>
      </c>
      <c r="E1798" t="s">
        <v>414</v>
      </c>
      <c r="F1798">
        <v>15700</v>
      </c>
      <c r="G1798" t="s">
        <v>1377</v>
      </c>
      <c r="H1798">
        <v>10</v>
      </c>
      <c r="I1798">
        <v>0</v>
      </c>
      <c r="J1798">
        <v>280</v>
      </c>
      <c r="K1798">
        <v>9003</v>
      </c>
      <c r="L1798">
        <v>501</v>
      </c>
      <c r="M1798">
        <v>1</v>
      </c>
    </row>
    <row r="1799" spans="1:13" x14ac:dyDescent="0.25">
      <c r="A1799">
        <v>101</v>
      </c>
      <c r="B1799" s="1">
        <v>46300</v>
      </c>
      <c r="C1799">
        <v>69569</v>
      </c>
      <c r="D1799" t="s">
        <v>413</v>
      </c>
      <c r="E1799" t="s">
        <v>414</v>
      </c>
      <c r="F1799">
        <v>20132</v>
      </c>
      <c r="G1799" t="s">
        <v>1144</v>
      </c>
      <c r="H1799">
        <v>20</v>
      </c>
      <c r="I1799">
        <v>0</v>
      </c>
      <c r="J1799" s="2">
        <v>1660</v>
      </c>
      <c r="K1799">
        <v>9003</v>
      </c>
      <c r="L1799">
        <v>501</v>
      </c>
      <c r="M1799">
        <v>1</v>
      </c>
    </row>
    <row r="1800" spans="1:13" x14ac:dyDescent="0.25">
      <c r="A1800">
        <v>101</v>
      </c>
      <c r="B1800" s="1">
        <v>46300</v>
      </c>
      <c r="C1800">
        <v>69569</v>
      </c>
      <c r="D1800" t="s">
        <v>413</v>
      </c>
      <c r="E1800" t="s">
        <v>414</v>
      </c>
      <c r="F1800">
        <v>20156</v>
      </c>
      <c r="G1800" t="s">
        <v>1277</v>
      </c>
      <c r="H1800">
        <v>25</v>
      </c>
      <c r="I1800">
        <v>0</v>
      </c>
      <c r="J1800">
        <v>100</v>
      </c>
      <c r="K1800">
        <v>9003</v>
      </c>
      <c r="L1800">
        <v>501</v>
      </c>
      <c r="M1800">
        <v>1</v>
      </c>
    </row>
    <row r="1801" spans="1:13" x14ac:dyDescent="0.25">
      <c r="A1801">
        <v>101</v>
      </c>
      <c r="B1801" s="1">
        <v>46300</v>
      </c>
      <c r="C1801">
        <v>69569</v>
      </c>
      <c r="D1801" t="s">
        <v>413</v>
      </c>
      <c r="E1801" t="s">
        <v>414</v>
      </c>
      <c r="F1801">
        <v>30008</v>
      </c>
      <c r="G1801" t="s">
        <v>1288</v>
      </c>
      <c r="H1801">
        <v>8</v>
      </c>
      <c r="I1801">
        <v>0</v>
      </c>
      <c r="J1801">
        <v>254.24</v>
      </c>
      <c r="K1801">
        <v>9003</v>
      </c>
      <c r="L1801">
        <v>501</v>
      </c>
      <c r="M1801">
        <v>1</v>
      </c>
    </row>
    <row r="1802" spans="1:13" x14ac:dyDescent="0.25">
      <c r="A1802">
        <v>101</v>
      </c>
      <c r="B1802" s="1">
        <v>46300</v>
      </c>
      <c r="C1802">
        <v>69569</v>
      </c>
      <c r="D1802" t="s">
        <v>413</v>
      </c>
      <c r="E1802" t="s">
        <v>414</v>
      </c>
      <c r="F1802">
        <v>30080</v>
      </c>
      <c r="G1802" t="s">
        <v>1368</v>
      </c>
      <c r="H1802">
        <v>20</v>
      </c>
      <c r="I1802">
        <v>0</v>
      </c>
      <c r="J1802">
        <v>775.2</v>
      </c>
      <c r="K1802">
        <v>9003</v>
      </c>
      <c r="L1802">
        <v>501</v>
      </c>
      <c r="M1802">
        <v>1</v>
      </c>
    </row>
    <row r="1803" spans="1:13" x14ac:dyDescent="0.25">
      <c r="A1803">
        <v>101</v>
      </c>
      <c r="B1803" s="1">
        <v>46300</v>
      </c>
      <c r="C1803">
        <v>69569</v>
      </c>
      <c r="D1803" t="s">
        <v>413</v>
      </c>
      <c r="E1803" t="s">
        <v>414</v>
      </c>
      <c r="F1803">
        <v>30094</v>
      </c>
      <c r="G1803" t="s">
        <v>1500</v>
      </c>
      <c r="H1803">
        <v>8</v>
      </c>
      <c r="I1803">
        <v>0</v>
      </c>
      <c r="J1803">
        <v>142.24</v>
      </c>
      <c r="K1803">
        <v>9003</v>
      </c>
      <c r="L1803">
        <v>501</v>
      </c>
      <c r="M1803">
        <v>1</v>
      </c>
    </row>
    <row r="1804" spans="1:13" x14ac:dyDescent="0.25">
      <c r="A1804">
        <v>101</v>
      </c>
      <c r="B1804" s="1">
        <v>46300</v>
      </c>
      <c r="C1804">
        <v>69569</v>
      </c>
      <c r="D1804" t="s">
        <v>413</v>
      </c>
      <c r="E1804" t="s">
        <v>414</v>
      </c>
      <c r="F1804">
        <v>30116</v>
      </c>
      <c r="G1804" t="s">
        <v>1290</v>
      </c>
      <c r="H1804">
        <v>30</v>
      </c>
      <c r="I1804">
        <v>0</v>
      </c>
      <c r="J1804">
        <v>600</v>
      </c>
      <c r="K1804">
        <v>9003</v>
      </c>
      <c r="L1804">
        <v>501</v>
      </c>
      <c r="M1804">
        <v>1</v>
      </c>
    </row>
    <row r="1805" spans="1:13" x14ac:dyDescent="0.25">
      <c r="A1805">
        <v>101</v>
      </c>
      <c r="B1805" s="1">
        <v>46300</v>
      </c>
      <c r="C1805">
        <v>69569</v>
      </c>
      <c r="D1805" t="s">
        <v>413</v>
      </c>
      <c r="E1805" t="s">
        <v>414</v>
      </c>
      <c r="F1805">
        <v>30413</v>
      </c>
      <c r="G1805" t="s">
        <v>1293</v>
      </c>
      <c r="H1805">
        <v>10</v>
      </c>
      <c r="I1805">
        <v>0</v>
      </c>
      <c r="J1805">
        <v>200</v>
      </c>
      <c r="K1805">
        <v>9003</v>
      </c>
      <c r="L1805">
        <v>501</v>
      </c>
      <c r="M1805">
        <v>1</v>
      </c>
    </row>
    <row r="1806" spans="1:13" x14ac:dyDescent="0.25">
      <c r="A1806">
        <v>101</v>
      </c>
      <c r="B1806" s="1">
        <v>46300</v>
      </c>
      <c r="C1806">
        <v>69569</v>
      </c>
      <c r="D1806" t="s">
        <v>413</v>
      </c>
      <c r="E1806" t="s">
        <v>414</v>
      </c>
      <c r="F1806">
        <v>60001</v>
      </c>
      <c r="G1806" t="s">
        <v>1129</v>
      </c>
      <c r="H1806">
        <v>50</v>
      </c>
      <c r="I1806">
        <v>0</v>
      </c>
      <c r="J1806">
        <v>134</v>
      </c>
      <c r="K1806">
        <v>9003</v>
      </c>
      <c r="L1806">
        <v>501</v>
      </c>
      <c r="M1806">
        <v>1</v>
      </c>
    </row>
    <row r="1807" spans="1:13" x14ac:dyDescent="0.25">
      <c r="A1807">
        <v>101</v>
      </c>
      <c r="B1807" s="1">
        <v>46300</v>
      </c>
      <c r="C1807">
        <v>69569</v>
      </c>
      <c r="D1807" t="s">
        <v>413</v>
      </c>
      <c r="E1807" t="s">
        <v>414</v>
      </c>
      <c r="F1807">
        <v>70048</v>
      </c>
      <c r="G1807" t="s">
        <v>1502</v>
      </c>
      <c r="H1807">
        <v>50</v>
      </c>
      <c r="I1807">
        <v>0</v>
      </c>
      <c r="J1807">
        <v>101</v>
      </c>
      <c r="K1807">
        <v>9003</v>
      </c>
      <c r="L1807">
        <v>501</v>
      </c>
      <c r="M1807">
        <v>1</v>
      </c>
    </row>
    <row r="1808" spans="1:13" x14ac:dyDescent="0.25">
      <c r="A1808">
        <v>101</v>
      </c>
      <c r="B1808" s="1">
        <v>46300</v>
      </c>
      <c r="C1808">
        <v>69569</v>
      </c>
      <c r="D1808" t="s">
        <v>413</v>
      </c>
      <c r="E1808" t="s">
        <v>414</v>
      </c>
      <c r="F1808">
        <v>80004</v>
      </c>
      <c r="G1808" t="s">
        <v>1413</v>
      </c>
      <c r="H1808">
        <v>4</v>
      </c>
      <c r="I1808">
        <v>0</v>
      </c>
      <c r="J1808">
        <v>40.24</v>
      </c>
      <c r="K1808">
        <v>9003</v>
      </c>
      <c r="L1808">
        <v>801</v>
      </c>
      <c r="M1808">
        <v>1</v>
      </c>
    </row>
    <row r="1809" spans="1:13" x14ac:dyDescent="0.25">
      <c r="A1809">
        <v>101</v>
      </c>
      <c r="B1809" s="1">
        <v>46300</v>
      </c>
      <c r="C1809">
        <v>69569</v>
      </c>
      <c r="D1809" t="s">
        <v>413</v>
      </c>
      <c r="E1809" t="s">
        <v>414</v>
      </c>
      <c r="F1809">
        <v>80358</v>
      </c>
      <c r="G1809" t="s">
        <v>1113</v>
      </c>
      <c r="H1809">
        <v>8</v>
      </c>
      <c r="I1809">
        <v>0</v>
      </c>
      <c r="J1809">
        <v>188</v>
      </c>
      <c r="K1809">
        <v>9003</v>
      </c>
      <c r="L1809">
        <v>501</v>
      </c>
      <c r="M1809">
        <v>1</v>
      </c>
    </row>
    <row r="1810" spans="1:13" x14ac:dyDescent="0.25">
      <c r="A1810">
        <v>101</v>
      </c>
      <c r="B1810" s="1">
        <v>46300</v>
      </c>
      <c r="C1810">
        <v>69569</v>
      </c>
      <c r="D1810" t="s">
        <v>413</v>
      </c>
      <c r="E1810" t="s">
        <v>414</v>
      </c>
      <c r="F1810">
        <v>90001</v>
      </c>
      <c r="G1810" t="s">
        <v>1295</v>
      </c>
      <c r="H1810">
        <v>3</v>
      </c>
      <c r="I1810">
        <v>0</v>
      </c>
      <c r="J1810">
        <v>9.24</v>
      </c>
      <c r="K1810">
        <v>9003</v>
      </c>
      <c r="L1810">
        <v>501</v>
      </c>
      <c r="M1810">
        <v>1</v>
      </c>
    </row>
    <row r="1811" spans="1:13" x14ac:dyDescent="0.25">
      <c r="A1811">
        <v>101</v>
      </c>
      <c r="B1811" s="1">
        <v>46300</v>
      </c>
      <c r="C1811">
        <v>69569</v>
      </c>
      <c r="D1811" t="s">
        <v>413</v>
      </c>
      <c r="E1811" t="s">
        <v>414</v>
      </c>
      <c r="F1811">
        <v>90020</v>
      </c>
      <c r="G1811" t="s">
        <v>1504</v>
      </c>
      <c r="H1811">
        <v>8</v>
      </c>
      <c r="I1811">
        <v>0</v>
      </c>
      <c r="J1811">
        <v>57.2</v>
      </c>
      <c r="K1811">
        <v>9003</v>
      </c>
      <c r="L1811">
        <v>501</v>
      </c>
      <c r="M1811">
        <v>1</v>
      </c>
    </row>
    <row r="1812" spans="1:13" x14ac:dyDescent="0.25">
      <c r="A1812">
        <v>101</v>
      </c>
      <c r="B1812" s="1">
        <v>46300</v>
      </c>
      <c r="C1812">
        <v>69569</v>
      </c>
      <c r="D1812" t="s">
        <v>413</v>
      </c>
      <c r="E1812" t="s">
        <v>414</v>
      </c>
      <c r="F1812">
        <v>90024</v>
      </c>
      <c r="G1812" t="s">
        <v>1505</v>
      </c>
      <c r="H1812">
        <v>6</v>
      </c>
      <c r="I1812">
        <v>0</v>
      </c>
      <c r="J1812">
        <v>167.94</v>
      </c>
      <c r="K1812">
        <v>9003</v>
      </c>
      <c r="L1812">
        <v>501</v>
      </c>
      <c r="M1812">
        <v>1</v>
      </c>
    </row>
    <row r="1813" spans="1:13" x14ac:dyDescent="0.25">
      <c r="A1813">
        <v>101</v>
      </c>
      <c r="B1813" s="1">
        <v>46300</v>
      </c>
      <c r="C1813">
        <v>69569</v>
      </c>
      <c r="D1813" t="s">
        <v>413</v>
      </c>
      <c r="E1813" t="s">
        <v>414</v>
      </c>
      <c r="F1813">
        <v>100001</v>
      </c>
      <c r="G1813" t="s">
        <v>1446</v>
      </c>
      <c r="H1813">
        <v>10</v>
      </c>
      <c r="I1813">
        <v>0</v>
      </c>
      <c r="J1813">
        <v>50.5</v>
      </c>
      <c r="K1813">
        <v>9003</v>
      </c>
      <c r="L1813">
        <v>501</v>
      </c>
      <c r="M1813">
        <v>1</v>
      </c>
    </row>
    <row r="1814" spans="1:13" x14ac:dyDescent="0.25">
      <c r="A1814">
        <v>101</v>
      </c>
      <c r="B1814" s="1">
        <v>46300</v>
      </c>
      <c r="C1814">
        <v>69569</v>
      </c>
      <c r="D1814" t="s">
        <v>413</v>
      </c>
      <c r="E1814" t="s">
        <v>414</v>
      </c>
      <c r="F1814">
        <v>160021</v>
      </c>
      <c r="G1814" t="s">
        <v>1507</v>
      </c>
      <c r="H1814">
        <v>4</v>
      </c>
      <c r="I1814">
        <v>0</v>
      </c>
      <c r="J1814">
        <v>324</v>
      </c>
      <c r="K1814">
        <v>9003</v>
      </c>
      <c r="L1814">
        <v>501</v>
      </c>
      <c r="M1814">
        <v>1</v>
      </c>
    </row>
    <row r="1815" spans="1:13" x14ac:dyDescent="0.25">
      <c r="A1815">
        <v>101</v>
      </c>
      <c r="B1815" s="1">
        <v>46300</v>
      </c>
      <c r="C1815">
        <v>69569</v>
      </c>
      <c r="D1815" t="s">
        <v>413</v>
      </c>
      <c r="E1815" t="s">
        <v>414</v>
      </c>
      <c r="F1815">
        <v>160028</v>
      </c>
      <c r="G1815" t="s">
        <v>1508</v>
      </c>
      <c r="H1815">
        <v>2</v>
      </c>
      <c r="I1815">
        <v>0</v>
      </c>
      <c r="J1815">
        <v>310</v>
      </c>
      <c r="L1815">
        <v>501</v>
      </c>
      <c r="M1815">
        <v>1</v>
      </c>
    </row>
    <row r="1816" spans="1:13" x14ac:dyDescent="0.25">
      <c r="A1816">
        <v>101</v>
      </c>
      <c r="B1816" s="1">
        <v>46300</v>
      </c>
      <c r="C1816">
        <v>69569</v>
      </c>
      <c r="D1816" t="s">
        <v>413</v>
      </c>
      <c r="E1816" t="s">
        <v>414</v>
      </c>
      <c r="F1816">
        <v>160030</v>
      </c>
      <c r="G1816" t="s">
        <v>1509</v>
      </c>
      <c r="H1816">
        <v>2</v>
      </c>
      <c r="I1816">
        <v>0</v>
      </c>
      <c r="J1816">
        <v>101.36</v>
      </c>
      <c r="K1816">
        <v>9003</v>
      </c>
      <c r="L1816">
        <v>501</v>
      </c>
      <c r="M1816">
        <v>1</v>
      </c>
    </row>
    <row r="1817" spans="1:13" x14ac:dyDescent="0.25">
      <c r="A1817">
        <v>101</v>
      </c>
      <c r="B1817" s="1">
        <v>46300</v>
      </c>
      <c r="C1817">
        <v>69569</v>
      </c>
      <c r="D1817" t="s">
        <v>413</v>
      </c>
      <c r="E1817" t="s">
        <v>414</v>
      </c>
      <c r="F1817">
        <v>160045</v>
      </c>
      <c r="G1817" t="s">
        <v>1514</v>
      </c>
      <c r="H1817">
        <v>4</v>
      </c>
      <c r="I1817">
        <v>0</v>
      </c>
      <c r="J1817">
        <v>432</v>
      </c>
      <c r="K1817">
        <v>9003</v>
      </c>
      <c r="L1817">
        <v>501</v>
      </c>
      <c r="M1817">
        <v>1</v>
      </c>
    </row>
    <row r="1818" spans="1:13" x14ac:dyDescent="0.25">
      <c r="A1818">
        <v>101</v>
      </c>
      <c r="B1818" s="1">
        <v>46300</v>
      </c>
      <c r="C1818">
        <v>69569</v>
      </c>
      <c r="D1818" t="s">
        <v>413</v>
      </c>
      <c r="E1818" t="s">
        <v>414</v>
      </c>
      <c r="F1818">
        <v>170028</v>
      </c>
      <c r="G1818" t="s">
        <v>1135</v>
      </c>
      <c r="H1818">
        <v>60</v>
      </c>
      <c r="I1818">
        <v>0</v>
      </c>
      <c r="J1818">
        <v>111</v>
      </c>
      <c r="K1818">
        <v>9003</v>
      </c>
      <c r="L1818">
        <v>501</v>
      </c>
      <c r="M1818">
        <v>1</v>
      </c>
    </row>
    <row r="1819" spans="1:13" x14ac:dyDescent="0.25">
      <c r="A1819">
        <v>101</v>
      </c>
      <c r="B1819" s="1">
        <v>46300</v>
      </c>
      <c r="C1819">
        <v>69569</v>
      </c>
      <c r="D1819" t="s">
        <v>413</v>
      </c>
      <c r="E1819" t="s">
        <v>414</v>
      </c>
      <c r="F1819">
        <v>170042</v>
      </c>
      <c r="G1819" t="s">
        <v>1510</v>
      </c>
      <c r="H1819">
        <v>2</v>
      </c>
      <c r="I1819">
        <v>0</v>
      </c>
      <c r="J1819">
        <v>38.54</v>
      </c>
      <c r="L1819">
        <v>501</v>
      </c>
      <c r="M1819">
        <v>1</v>
      </c>
    </row>
    <row r="1820" spans="1:13" x14ac:dyDescent="0.25">
      <c r="A1820">
        <v>101</v>
      </c>
      <c r="B1820" s="1">
        <v>46300</v>
      </c>
      <c r="C1820">
        <v>69569</v>
      </c>
      <c r="D1820" t="s">
        <v>413</v>
      </c>
      <c r="E1820" t="s">
        <v>414</v>
      </c>
      <c r="F1820">
        <v>170066</v>
      </c>
      <c r="G1820" t="s">
        <v>1515</v>
      </c>
      <c r="H1820">
        <v>2</v>
      </c>
      <c r="I1820">
        <v>0</v>
      </c>
      <c r="J1820">
        <v>35.36</v>
      </c>
      <c r="K1820">
        <v>9003</v>
      </c>
      <c r="L1820">
        <v>501</v>
      </c>
      <c r="M1820">
        <v>1</v>
      </c>
    </row>
    <row r="1821" spans="1:13" x14ac:dyDescent="0.25">
      <c r="A1821">
        <v>101</v>
      </c>
      <c r="B1821" s="1">
        <v>46300</v>
      </c>
      <c r="C1821">
        <v>69569</v>
      </c>
      <c r="D1821" t="s">
        <v>413</v>
      </c>
      <c r="E1821" t="s">
        <v>414</v>
      </c>
      <c r="F1821">
        <v>170071</v>
      </c>
      <c r="G1821" t="s">
        <v>1190</v>
      </c>
      <c r="H1821">
        <v>2</v>
      </c>
      <c r="I1821">
        <v>0</v>
      </c>
      <c r="J1821">
        <v>35.36</v>
      </c>
      <c r="K1821">
        <v>9003</v>
      </c>
      <c r="L1821">
        <v>501</v>
      </c>
      <c r="M1821">
        <v>1</v>
      </c>
    </row>
    <row r="1822" spans="1:13" x14ac:dyDescent="0.25">
      <c r="A1822">
        <v>101</v>
      </c>
      <c r="B1822" s="1">
        <v>46300</v>
      </c>
      <c r="C1822">
        <v>69569</v>
      </c>
      <c r="D1822" t="s">
        <v>413</v>
      </c>
      <c r="E1822" t="s">
        <v>414</v>
      </c>
      <c r="F1822">
        <v>250061</v>
      </c>
      <c r="G1822" t="s">
        <v>1145</v>
      </c>
      <c r="H1822">
        <v>60</v>
      </c>
      <c r="I1822">
        <v>0</v>
      </c>
      <c r="J1822">
        <v>558</v>
      </c>
      <c r="K1822">
        <v>9003</v>
      </c>
      <c r="L1822">
        <v>501</v>
      </c>
      <c r="M1822">
        <v>1</v>
      </c>
    </row>
    <row r="1823" spans="1:13" x14ac:dyDescent="0.25">
      <c r="A1823">
        <v>101</v>
      </c>
      <c r="B1823" s="1">
        <v>46300</v>
      </c>
      <c r="C1823">
        <v>69569</v>
      </c>
      <c r="D1823" t="s">
        <v>413</v>
      </c>
      <c r="E1823" t="s">
        <v>414</v>
      </c>
      <c r="F1823">
        <v>280070</v>
      </c>
      <c r="G1823" t="s">
        <v>1512</v>
      </c>
      <c r="H1823">
        <v>10</v>
      </c>
      <c r="I1823">
        <v>0</v>
      </c>
      <c r="J1823">
        <v>56</v>
      </c>
      <c r="K1823">
        <v>9003</v>
      </c>
      <c r="L1823">
        <v>802</v>
      </c>
      <c r="M1823">
        <v>1</v>
      </c>
    </row>
    <row r="1824" spans="1:13" x14ac:dyDescent="0.25">
      <c r="A1824">
        <v>101</v>
      </c>
      <c r="B1824" s="1">
        <v>46300</v>
      </c>
      <c r="C1824">
        <v>69569</v>
      </c>
      <c r="D1824" t="s">
        <v>413</v>
      </c>
      <c r="E1824" t="s">
        <v>414</v>
      </c>
      <c r="F1824">
        <v>280071</v>
      </c>
      <c r="G1824" t="s">
        <v>1513</v>
      </c>
      <c r="H1824">
        <v>10</v>
      </c>
      <c r="I1824">
        <v>0</v>
      </c>
      <c r="J1824">
        <v>56</v>
      </c>
      <c r="K1824">
        <v>9003</v>
      </c>
      <c r="L1824">
        <v>802</v>
      </c>
      <c r="M1824">
        <v>1</v>
      </c>
    </row>
    <row r="1825" spans="1:13" x14ac:dyDescent="0.25">
      <c r="A1825">
        <v>101</v>
      </c>
      <c r="B1825" s="1">
        <v>46300</v>
      </c>
      <c r="C1825">
        <v>69569</v>
      </c>
      <c r="D1825" t="s">
        <v>413</v>
      </c>
      <c r="E1825" t="s">
        <v>414</v>
      </c>
      <c r="F1825">
        <v>280147</v>
      </c>
      <c r="G1825" t="s">
        <v>1274</v>
      </c>
      <c r="H1825">
        <v>10</v>
      </c>
      <c r="I1825">
        <v>0</v>
      </c>
      <c r="J1825">
        <v>348.5</v>
      </c>
      <c r="K1825">
        <v>9003</v>
      </c>
      <c r="L1825">
        <v>501</v>
      </c>
      <c r="M1825">
        <v>1</v>
      </c>
    </row>
    <row r="1826" spans="1:13" x14ac:dyDescent="0.25">
      <c r="A1826">
        <v>101</v>
      </c>
      <c r="B1826" s="1">
        <v>46300</v>
      </c>
      <c r="C1826">
        <v>69569</v>
      </c>
      <c r="D1826" t="s">
        <v>413</v>
      </c>
      <c r="E1826" t="s">
        <v>414</v>
      </c>
      <c r="F1826">
        <v>280419</v>
      </c>
      <c r="G1826" t="s">
        <v>1522</v>
      </c>
      <c r="H1826">
        <v>2</v>
      </c>
      <c r="I1826">
        <v>0</v>
      </c>
      <c r="J1826">
        <v>59.74</v>
      </c>
      <c r="K1826">
        <v>9003</v>
      </c>
      <c r="L1826">
        <v>501</v>
      </c>
      <c r="M1826">
        <v>1</v>
      </c>
    </row>
    <row r="1827" spans="1:13" x14ac:dyDescent="0.25">
      <c r="A1827">
        <v>101</v>
      </c>
      <c r="B1827" s="1">
        <v>46300</v>
      </c>
      <c r="C1827">
        <v>69569</v>
      </c>
      <c r="D1827" t="s">
        <v>413</v>
      </c>
      <c r="E1827" t="s">
        <v>414</v>
      </c>
      <c r="F1827">
        <v>280760</v>
      </c>
      <c r="G1827" t="s">
        <v>1127</v>
      </c>
      <c r="H1827">
        <v>10</v>
      </c>
      <c r="I1827">
        <v>0</v>
      </c>
      <c r="J1827">
        <v>58</v>
      </c>
      <c r="K1827">
        <v>9003</v>
      </c>
      <c r="L1827">
        <v>501</v>
      </c>
      <c r="M1827">
        <v>1</v>
      </c>
    </row>
    <row r="1828" spans="1:13" x14ac:dyDescent="0.25">
      <c r="A1828">
        <v>101</v>
      </c>
      <c r="B1828" s="1">
        <v>46300</v>
      </c>
      <c r="C1828">
        <v>69573</v>
      </c>
      <c r="D1828" t="s">
        <v>688</v>
      </c>
      <c r="E1828" t="s">
        <v>689</v>
      </c>
      <c r="F1828">
        <v>110011</v>
      </c>
      <c r="G1828" t="s">
        <v>1527</v>
      </c>
      <c r="H1828">
        <v>3</v>
      </c>
      <c r="I1828">
        <v>0</v>
      </c>
      <c r="J1828">
        <v>25.08</v>
      </c>
      <c r="L1828">
        <v>501</v>
      </c>
      <c r="M1828">
        <v>1</v>
      </c>
    </row>
    <row r="1829" spans="1:13" x14ac:dyDescent="0.25">
      <c r="A1829">
        <v>101</v>
      </c>
      <c r="B1829" s="1">
        <v>46300</v>
      </c>
      <c r="C1829">
        <v>69573</v>
      </c>
      <c r="D1829" t="s">
        <v>688</v>
      </c>
      <c r="E1829" t="s">
        <v>689</v>
      </c>
      <c r="F1829">
        <v>110015</v>
      </c>
      <c r="G1829" t="s">
        <v>1632</v>
      </c>
      <c r="H1829">
        <v>2</v>
      </c>
      <c r="I1829">
        <v>0</v>
      </c>
      <c r="J1829">
        <v>29.92</v>
      </c>
      <c r="L1829">
        <v>501</v>
      </c>
      <c r="M1829">
        <v>1</v>
      </c>
    </row>
    <row r="1830" spans="1:13" x14ac:dyDescent="0.25">
      <c r="A1830">
        <v>101</v>
      </c>
      <c r="B1830" s="1">
        <v>46300</v>
      </c>
      <c r="C1830">
        <v>69573</v>
      </c>
      <c r="D1830" t="s">
        <v>688</v>
      </c>
      <c r="E1830" t="s">
        <v>689</v>
      </c>
      <c r="F1830">
        <v>280094</v>
      </c>
      <c r="G1830" t="s">
        <v>1341</v>
      </c>
      <c r="H1830">
        <v>4</v>
      </c>
      <c r="I1830">
        <v>0</v>
      </c>
      <c r="J1830">
        <v>64.84</v>
      </c>
      <c r="K1830">
        <v>9003</v>
      </c>
      <c r="L1830">
        <v>802</v>
      </c>
      <c r="M1830">
        <v>1</v>
      </c>
    </row>
    <row r="1831" spans="1:13" x14ac:dyDescent="0.25">
      <c r="A1831">
        <v>101</v>
      </c>
      <c r="B1831" s="1">
        <v>46300</v>
      </c>
      <c r="C1831">
        <v>69573</v>
      </c>
      <c r="D1831" t="s">
        <v>688</v>
      </c>
      <c r="E1831" t="s">
        <v>689</v>
      </c>
      <c r="F1831">
        <v>390283</v>
      </c>
      <c r="G1831" t="s">
        <v>1458</v>
      </c>
      <c r="H1831">
        <v>4</v>
      </c>
      <c r="I1831">
        <v>0</v>
      </c>
      <c r="J1831">
        <v>283.16000000000003</v>
      </c>
      <c r="K1831">
        <v>9003</v>
      </c>
      <c r="L1831">
        <v>808</v>
      </c>
      <c r="M1831">
        <v>1</v>
      </c>
    </row>
    <row r="1832" spans="1:13" x14ac:dyDescent="0.25">
      <c r="A1832">
        <v>101</v>
      </c>
      <c r="B1832" s="1">
        <v>46300</v>
      </c>
      <c r="C1832">
        <v>69573</v>
      </c>
      <c r="D1832" t="s">
        <v>688</v>
      </c>
      <c r="E1832" t="s">
        <v>689</v>
      </c>
      <c r="F1832">
        <v>390518</v>
      </c>
      <c r="G1832" t="s">
        <v>1633</v>
      </c>
      <c r="H1832">
        <v>3</v>
      </c>
      <c r="I1832">
        <v>0</v>
      </c>
      <c r="J1832">
        <v>27.66</v>
      </c>
      <c r="K1832">
        <v>9003</v>
      </c>
      <c r="L1832">
        <v>501</v>
      </c>
      <c r="M1832">
        <v>1</v>
      </c>
    </row>
    <row r="1833" spans="1:13" x14ac:dyDescent="0.25">
      <c r="A1833">
        <v>101</v>
      </c>
      <c r="B1833" s="1">
        <v>46300</v>
      </c>
      <c r="C1833">
        <v>69573</v>
      </c>
      <c r="D1833" t="s">
        <v>688</v>
      </c>
      <c r="E1833" t="s">
        <v>689</v>
      </c>
      <c r="F1833">
        <v>390519</v>
      </c>
      <c r="G1833" t="s">
        <v>1634</v>
      </c>
      <c r="H1833">
        <v>3</v>
      </c>
      <c r="I1833">
        <v>0</v>
      </c>
      <c r="J1833">
        <v>33</v>
      </c>
      <c r="K1833">
        <v>9003</v>
      </c>
      <c r="L1833">
        <v>501</v>
      </c>
      <c r="M1833">
        <v>1</v>
      </c>
    </row>
    <row r="1834" spans="1:13" x14ac:dyDescent="0.25">
      <c r="A1834">
        <v>101</v>
      </c>
      <c r="B1834" s="1">
        <v>46300</v>
      </c>
      <c r="C1834">
        <v>69573</v>
      </c>
      <c r="D1834" t="s">
        <v>688</v>
      </c>
      <c r="E1834" t="s">
        <v>689</v>
      </c>
      <c r="F1834">
        <v>390520</v>
      </c>
      <c r="G1834" t="s">
        <v>1635</v>
      </c>
      <c r="H1834">
        <v>3</v>
      </c>
      <c r="I1834">
        <v>0</v>
      </c>
      <c r="J1834">
        <v>27.66</v>
      </c>
      <c r="K1834">
        <v>9003</v>
      </c>
      <c r="L1834">
        <v>501</v>
      </c>
      <c r="M1834">
        <v>1</v>
      </c>
    </row>
    <row r="1835" spans="1:13" x14ac:dyDescent="0.25">
      <c r="A1835">
        <v>101</v>
      </c>
      <c r="B1835" s="1">
        <v>46300</v>
      </c>
      <c r="C1835">
        <v>69573</v>
      </c>
      <c r="D1835" t="s">
        <v>688</v>
      </c>
      <c r="E1835" t="s">
        <v>689</v>
      </c>
      <c r="F1835">
        <v>390521</v>
      </c>
      <c r="G1835" t="s">
        <v>1636</v>
      </c>
      <c r="H1835">
        <v>3</v>
      </c>
      <c r="I1835">
        <v>0</v>
      </c>
      <c r="J1835">
        <v>27.66</v>
      </c>
      <c r="K1835">
        <v>9003</v>
      </c>
      <c r="L1835">
        <v>501</v>
      </c>
      <c r="M1835">
        <v>1</v>
      </c>
    </row>
    <row r="1836" spans="1:13" x14ac:dyDescent="0.25">
      <c r="A1836">
        <v>101</v>
      </c>
      <c r="B1836" s="1">
        <v>46300</v>
      </c>
      <c r="C1836">
        <v>69573</v>
      </c>
      <c r="D1836" t="s">
        <v>688</v>
      </c>
      <c r="E1836" t="s">
        <v>689</v>
      </c>
      <c r="F1836">
        <v>399964</v>
      </c>
      <c r="G1836" t="s">
        <v>1346</v>
      </c>
      <c r="H1836">
        <v>3</v>
      </c>
      <c r="I1836">
        <v>0</v>
      </c>
      <c r="J1836">
        <v>98.31</v>
      </c>
      <c r="K1836">
        <v>9003</v>
      </c>
      <c r="L1836">
        <v>808</v>
      </c>
      <c r="M1836">
        <v>1</v>
      </c>
    </row>
    <row r="1837" spans="1:13" x14ac:dyDescent="0.25">
      <c r="A1837">
        <v>101</v>
      </c>
      <c r="B1837" s="1">
        <v>46300</v>
      </c>
      <c r="C1837">
        <v>69573</v>
      </c>
      <c r="D1837" t="s">
        <v>688</v>
      </c>
      <c r="E1837" t="s">
        <v>689</v>
      </c>
      <c r="F1837">
        <v>399983</v>
      </c>
      <c r="G1837" t="s">
        <v>1347</v>
      </c>
      <c r="H1837">
        <v>2</v>
      </c>
      <c r="I1837">
        <v>0</v>
      </c>
      <c r="J1837">
        <v>59.86</v>
      </c>
      <c r="K1837">
        <v>9003</v>
      </c>
      <c r="L1837">
        <v>501</v>
      </c>
      <c r="M1837">
        <v>1</v>
      </c>
    </row>
    <row r="1838" spans="1:13" x14ac:dyDescent="0.25">
      <c r="A1838">
        <v>101</v>
      </c>
      <c r="B1838" s="1">
        <v>46300</v>
      </c>
      <c r="C1838">
        <v>69574</v>
      </c>
      <c r="D1838" t="s">
        <v>360</v>
      </c>
      <c r="E1838" t="s">
        <v>169</v>
      </c>
      <c r="F1838">
        <v>280546</v>
      </c>
      <c r="G1838" t="s">
        <v>1411</v>
      </c>
      <c r="H1838">
        <v>24</v>
      </c>
      <c r="I1838">
        <v>0</v>
      </c>
      <c r="J1838">
        <v>75.36</v>
      </c>
      <c r="K1838">
        <v>9003</v>
      </c>
      <c r="L1838">
        <v>501</v>
      </c>
      <c r="M1838">
        <v>1</v>
      </c>
    </row>
    <row r="1839" spans="1:13" x14ac:dyDescent="0.25">
      <c r="A1839">
        <v>101</v>
      </c>
      <c r="B1839" s="1">
        <v>46300</v>
      </c>
      <c r="C1839">
        <v>69575</v>
      </c>
      <c r="D1839" t="s">
        <v>575</v>
      </c>
      <c r="E1839" t="s">
        <v>169</v>
      </c>
      <c r="F1839">
        <v>110134</v>
      </c>
      <c r="G1839" t="s">
        <v>1340</v>
      </c>
      <c r="H1839">
        <v>162</v>
      </c>
      <c r="I1839">
        <v>0</v>
      </c>
      <c r="J1839">
        <v>502.2</v>
      </c>
      <c r="K1839">
        <v>9003</v>
      </c>
      <c r="L1839">
        <v>802</v>
      </c>
      <c r="M1839">
        <v>1</v>
      </c>
    </row>
    <row r="1840" spans="1:13" x14ac:dyDescent="0.25">
      <c r="A1840">
        <v>101</v>
      </c>
      <c r="B1840" s="1">
        <v>46300</v>
      </c>
      <c r="C1840">
        <v>69575</v>
      </c>
      <c r="D1840" t="s">
        <v>575</v>
      </c>
      <c r="E1840" t="s">
        <v>169</v>
      </c>
      <c r="F1840">
        <v>390538</v>
      </c>
      <c r="G1840" t="s">
        <v>1495</v>
      </c>
      <c r="H1840">
        <v>81</v>
      </c>
      <c r="I1840">
        <v>0</v>
      </c>
      <c r="J1840">
        <v>198.45</v>
      </c>
      <c r="K1840">
        <v>9003</v>
      </c>
      <c r="L1840">
        <v>802</v>
      </c>
      <c r="M1840">
        <v>1</v>
      </c>
    </row>
    <row r="1841" spans="1:13" x14ac:dyDescent="0.25">
      <c r="A1841">
        <v>101</v>
      </c>
      <c r="B1841" s="1">
        <v>46300</v>
      </c>
      <c r="C1841">
        <v>69575</v>
      </c>
      <c r="D1841" t="s">
        <v>575</v>
      </c>
      <c r="E1841" t="s">
        <v>169</v>
      </c>
      <c r="F1841">
        <v>390549</v>
      </c>
      <c r="G1841" t="s">
        <v>1459</v>
      </c>
      <c r="H1841">
        <v>81</v>
      </c>
      <c r="I1841">
        <v>0</v>
      </c>
      <c r="J1841">
        <v>184.68</v>
      </c>
      <c r="K1841">
        <v>9003</v>
      </c>
      <c r="L1841">
        <v>802</v>
      </c>
      <c r="M1841">
        <v>1</v>
      </c>
    </row>
    <row r="1842" spans="1:13" x14ac:dyDescent="0.25">
      <c r="A1842">
        <v>101</v>
      </c>
      <c r="B1842" s="1">
        <v>46300</v>
      </c>
      <c r="C1842">
        <v>69575</v>
      </c>
      <c r="D1842" t="s">
        <v>575</v>
      </c>
      <c r="E1842" t="s">
        <v>169</v>
      </c>
      <c r="F1842">
        <v>399959</v>
      </c>
      <c r="G1842" t="s">
        <v>1460</v>
      </c>
      <c r="H1842">
        <v>81</v>
      </c>
      <c r="I1842">
        <v>0</v>
      </c>
      <c r="J1842">
        <v>184.68</v>
      </c>
      <c r="K1842">
        <v>9003</v>
      </c>
      <c r="L1842">
        <v>802</v>
      </c>
      <c r="M1842">
        <v>1</v>
      </c>
    </row>
    <row r="1843" spans="1:13" x14ac:dyDescent="0.25">
      <c r="A1843">
        <v>101</v>
      </c>
      <c r="B1843" s="1">
        <v>46300</v>
      </c>
      <c r="C1843">
        <v>69575</v>
      </c>
      <c r="D1843" t="s">
        <v>575</v>
      </c>
      <c r="E1843" t="s">
        <v>169</v>
      </c>
      <c r="F1843">
        <v>399969</v>
      </c>
      <c r="G1843" t="s">
        <v>1353</v>
      </c>
      <c r="H1843">
        <v>81</v>
      </c>
      <c r="I1843">
        <v>0</v>
      </c>
      <c r="J1843">
        <v>295.64999999999998</v>
      </c>
      <c r="K1843">
        <v>9003</v>
      </c>
      <c r="L1843">
        <v>501</v>
      </c>
      <c r="M1843">
        <v>1</v>
      </c>
    </row>
    <row r="1844" spans="1:13" x14ac:dyDescent="0.25">
      <c r="A1844">
        <v>101</v>
      </c>
      <c r="B1844" s="1">
        <v>46300</v>
      </c>
      <c r="C1844">
        <v>69575</v>
      </c>
      <c r="D1844" t="s">
        <v>575</v>
      </c>
      <c r="E1844" t="s">
        <v>169</v>
      </c>
      <c r="F1844">
        <v>399989</v>
      </c>
      <c r="G1844" t="s">
        <v>1348</v>
      </c>
      <c r="H1844">
        <v>15</v>
      </c>
      <c r="I1844">
        <v>0</v>
      </c>
      <c r="J1844">
        <v>463.05</v>
      </c>
      <c r="K1844">
        <v>9003</v>
      </c>
      <c r="L1844">
        <v>802</v>
      </c>
      <c r="M1844">
        <v>1</v>
      </c>
    </row>
    <row r="1845" spans="1:13" x14ac:dyDescent="0.25">
      <c r="A1845">
        <v>101</v>
      </c>
      <c r="B1845" s="1">
        <v>46300</v>
      </c>
      <c r="C1845">
        <v>69575</v>
      </c>
      <c r="D1845" t="s">
        <v>575</v>
      </c>
      <c r="E1845" t="s">
        <v>169</v>
      </c>
      <c r="F1845">
        <v>399990</v>
      </c>
      <c r="G1845" t="s">
        <v>1349</v>
      </c>
      <c r="H1845">
        <v>15</v>
      </c>
      <c r="I1845">
        <v>0</v>
      </c>
      <c r="J1845">
        <v>463.05</v>
      </c>
      <c r="K1845">
        <v>9003</v>
      </c>
      <c r="L1845">
        <v>802</v>
      </c>
      <c r="M1845">
        <v>1</v>
      </c>
    </row>
    <row r="1846" spans="1:13" x14ac:dyDescent="0.25">
      <c r="A1846">
        <v>101</v>
      </c>
      <c r="B1846" s="1">
        <v>46300</v>
      </c>
      <c r="C1846">
        <v>69575</v>
      </c>
      <c r="D1846" t="s">
        <v>575</v>
      </c>
      <c r="E1846" t="s">
        <v>169</v>
      </c>
      <c r="F1846">
        <v>400000</v>
      </c>
      <c r="G1846" t="s">
        <v>1174</v>
      </c>
      <c r="H1846">
        <v>15</v>
      </c>
      <c r="I1846">
        <v>0</v>
      </c>
      <c r="J1846" s="2">
        <v>1309.6500000000001</v>
      </c>
      <c r="K1846">
        <v>9003</v>
      </c>
      <c r="L1846">
        <v>501</v>
      </c>
      <c r="M1846">
        <v>1</v>
      </c>
    </row>
    <row r="1847" spans="1:13" x14ac:dyDescent="0.25">
      <c r="A1847">
        <v>101</v>
      </c>
      <c r="B1847" s="1">
        <v>46300</v>
      </c>
      <c r="C1847">
        <v>69576</v>
      </c>
      <c r="D1847" t="s">
        <v>149</v>
      </c>
      <c r="E1847" t="s">
        <v>150</v>
      </c>
      <c r="F1847">
        <v>14837</v>
      </c>
      <c r="G1847" t="s">
        <v>1141</v>
      </c>
      <c r="H1847">
        <v>4</v>
      </c>
      <c r="I1847">
        <v>0</v>
      </c>
      <c r="J1847">
        <v>290</v>
      </c>
      <c r="K1847">
        <v>9003</v>
      </c>
      <c r="L1847">
        <v>501</v>
      </c>
      <c r="M1847">
        <v>1</v>
      </c>
    </row>
    <row r="1848" spans="1:13" x14ac:dyDescent="0.25">
      <c r="A1848">
        <v>101</v>
      </c>
      <c r="B1848" s="1">
        <v>46300</v>
      </c>
      <c r="C1848">
        <v>69576</v>
      </c>
      <c r="D1848" t="s">
        <v>149</v>
      </c>
      <c r="E1848" t="s">
        <v>150</v>
      </c>
      <c r="F1848">
        <v>20132</v>
      </c>
      <c r="G1848" t="s">
        <v>1144</v>
      </c>
      <c r="H1848">
        <v>1</v>
      </c>
      <c r="I1848">
        <v>0</v>
      </c>
      <c r="J1848">
        <v>96.9</v>
      </c>
      <c r="K1848">
        <v>9003</v>
      </c>
      <c r="L1848">
        <v>501</v>
      </c>
      <c r="M1848">
        <v>1</v>
      </c>
    </row>
    <row r="1849" spans="1:13" x14ac:dyDescent="0.25">
      <c r="A1849">
        <v>101</v>
      </c>
      <c r="B1849" s="1">
        <v>46300</v>
      </c>
      <c r="C1849">
        <v>69576</v>
      </c>
      <c r="D1849" t="s">
        <v>149</v>
      </c>
      <c r="E1849" t="s">
        <v>150</v>
      </c>
      <c r="F1849">
        <v>280301</v>
      </c>
      <c r="G1849" t="s">
        <v>1605</v>
      </c>
      <c r="H1849">
        <v>6</v>
      </c>
      <c r="I1849">
        <v>0</v>
      </c>
      <c r="J1849">
        <v>91.44</v>
      </c>
      <c r="K1849">
        <v>9003</v>
      </c>
      <c r="L1849">
        <v>501</v>
      </c>
      <c r="M1849">
        <v>1</v>
      </c>
    </row>
    <row r="1850" spans="1:13" x14ac:dyDescent="0.25">
      <c r="A1850">
        <v>101</v>
      </c>
      <c r="B1850" s="1">
        <v>46300</v>
      </c>
      <c r="C1850">
        <v>69578</v>
      </c>
      <c r="D1850" t="s">
        <v>149</v>
      </c>
      <c r="E1850" t="s">
        <v>150</v>
      </c>
      <c r="F1850">
        <v>14837</v>
      </c>
      <c r="G1850" t="s">
        <v>1141</v>
      </c>
      <c r="H1850">
        <v>2</v>
      </c>
      <c r="I1850">
        <v>0</v>
      </c>
      <c r="J1850">
        <v>145</v>
      </c>
      <c r="K1850">
        <v>9003</v>
      </c>
      <c r="L1850">
        <v>501</v>
      </c>
      <c r="M1850">
        <v>1</v>
      </c>
    </row>
    <row r="1851" spans="1:13" x14ac:dyDescent="0.25">
      <c r="A1851">
        <v>101</v>
      </c>
      <c r="B1851" s="1">
        <v>46300</v>
      </c>
      <c r="C1851">
        <v>69578</v>
      </c>
      <c r="D1851" t="s">
        <v>149</v>
      </c>
      <c r="E1851" t="s">
        <v>150</v>
      </c>
      <c r="F1851">
        <v>15408</v>
      </c>
      <c r="G1851" t="s">
        <v>1143</v>
      </c>
      <c r="H1851">
        <v>1</v>
      </c>
      <c r="I1851">
        <v>0</v>
      </c>
      <c r="J1851">
        <v>73.680000000000007</v>
      </c>
      <c r="K1851">
        <v>9003</v>
      </c>
      <c r="L1851">
        <v>802</v>
      </c>
      <c r="M1851">
        <v>1</v>
      </c>
    </row>
    <row r="1852" spans="1:13" x14ac:dyDescent="0.25">
      <c r="A1852">
        <v>101</v>
      </c>
      <c r="B1852" s="1">
        <v>46300</v>
      </c>
      <c r="C1852">
        <v>69587</v>
      </c>
      <c r="D1852" t="s">
        <v>1022</v>
      </c>
      <c r="E1852" t="s">
        <v>1023</v>
      </c>
      <c r="F1852">
        <v>10010</v>
      </c>
      <c r="G1852" t="s">
        <v>1443</v>
      </c>
      <c r="H1852">
        <v>20</v>
      </c>
      <c r="I1852">
        <v>0</v>
      </c>
      <c r="J1852">
        <v>297.60000000000002</v>
      </c>
      <c r="K1852">
        <v>9003</v>
      </c>
      <c r="L1852">
        <v>501</v>
      </c>
      <c r="M1852">
        <v>1</v>
      </c>
    </row>
    <row r="1853" spans="1:13" x14ac:dyDescent="0.25">
      <c r="A1853">
        <v>101</v>
      </c>
      <c r="B1853" s="1">
        <v>46300</v>
      </c>
      <c r="C1853">
        <v>69587</v>
      </c>
      <c r="D1853" t="s">
        <v>1022</v>
      </c>
      <c r="E1853" t="s">
        <v>1023</v>
      </c>
      <c r="F1853">
        <v>15084</v>
      </c>
      <c r="G1853" t="s">
        <v>1142</v>
      </c>
      <c r="H1853">
        <v>5</v>
      </c>
      <c r="I1853">
        <v>0</v>
      </c>
      <c r="J1853">
        <v>57.25</v>
      </c>
      <c r="K1853">
        <v>9003</v>
      </c>
      <c r="L1853">
        <v>501</v>
      </c>
      <c r="M1853">
        <v>1</v>
      </c>
    </row>
    <row r="1854" spans="1:13" x14ac:dyDescent="0.25">
      <c r="A1854">
        <v>101</v>
      </c>
      <c r="B1854" s="1">
        <v>46300</v>
      </c>
      <c r="C1854">
        <v>69587</v>
      </c>
      <c r="D1854" t="s">
        <v>1022</v>
      </c>
      <c r="E1854" t="s">
        <v>1023</v>
      </c>
      <c r="F1854">
        <v>15784</v>
      </c>
      <c r="G1854" t="s">
        <v>1403</v>
      </c>
      <c r="H1854">
        <v>10</v>
      </c>
      <c r="I1854">
        <v>0</v>
      </c>
      <c r="J1854">
        <v>109</v>
      </c>
      <c r="K1854">
        <v>9003</v>
      </c>
      <c r="L1854">
        <v>501</v>
      </c>
      <c r="M1854">
        <v>1</v>
      </c>
    </row>
    <row r="1855" spans="1:13" x14ac:dyDescent="0.25">
      <c r="A1855">
        <v>101</v>
      </c>
      <c r="B1855" s="1">
        <v>46300</v>
      </c>
      <c r="C1855">
        <v>69587</v>
      </c>
      <c r="D1855" t="s">
        <v>1022</v>
      </c>
      <c r="E1855" t="s">
        <v>1023</v>
      </c>
      <c r="F1855">
        <v>60001</v>
      </c>
      <c r="G1855" t="s">
        <v>1129</v>
      </c>
      <c r="H1855">
        <v>10</v>
      </c>
      <c r="I1855">
        <v>0</v>
      </c>
      <c r="J1855">
        <v>29</v>
      </c>
      <c r="K1855">
        <v>9003</v>
      </c>
      <c r="L1855">
        <v>501</v>
      </c>
      <c r="M1855">
        <v>1</v>
      </c>
    </row>
    <row r="1856" spans="1:13" x14ac:dyDescent="0.25">
      <c r="A1856">
        <v>101</v>
      </c>
      <c r="B1856" s="1">
        <v>46300</v>
      </c>
      <c r="C1856">
        <v>69587</v>
      </c>
      <c r="D1856" t="s">
        <v>1022</v>
      </c>
      <c r="E1856" t="s">
        <v>1023</v>
      </c>
      <c r="F1856">
        <v>60007</v>
      </c>
      <c r="G1856" t="s">
        <v>1106</v>
      </c>
      <c r="H1856">
        <v>10</v>
      </c>
      <c r="I1856">
        <v>0</v>
      </c>
      <c r="J1856">
        <v>26.5</v>
      </c>
      <c r="K1856">
        <v>9003</v>
      </c>
      <c r="L1856">
        <v>501</v>
      </c>
      <c r="M1856">
        <v>1</v>
      </c>
    </row>
    <row r="1857" spans="1:13" x14ac:dyDescent="0.25">
      <c r="A1857">
        <v>101</v>
      </c>
      <c r="B1857" s="1">
        <v>46300</v>
      </c>
      <c r="C1857">
        <v>69587</v>
      </c>
      <c r="D1857" t="s">
        <v>1022</v>
      </c>
      <c r="E1857" t="s">
        <v>1023</v>
      </c>
      <c r="F1857">
        <v>80015</v>
      </c>
      <c r="G1857" t="s">
        <v>1445</v>
      </c>
      <c r="H1857">
        <v>6</v>
      </c>
      <c r="I1857">
        <v>0</v>
      </c>
      <c r="J1857">
        <v>84</v>
      </c>
      <c r="K1857">
        <v>9003</v>
      </c>
      <c r="L1857">
        <v>501</v>
      </c>
      <c r="M1857">
        <v>1</v>
      </c>
    </row>
    <row r="1858" spans="1:13" x14ac:dyDescent="0.25">
      <c r="A1858">
        <v>101</v>
      </c>
      <c r="B1858" s="1">
        <v>46300</v>
      </c>
      <c r="C1858">
        <v>69587</v>
      </c>
      <c r="D1858" t="s">
        <v>1022</v>
      </c>
      <c r="E1858" t="s">
        <v>1023</v>
      </c>
      <c r="F1858">
        <v>80039</v>
      </c>
      <c r="G1858" t="s">
        <v>1480</v>
      </c>
      <c r="H1858">
        <v>5</v>
      </c>
      <c r="I1858">
        <v>0</v>
      </c>
      <c r="J1858">
        <v>28.55</v>
      </c>
      <c r="K1858">
        <v>9003</v>
      </c>
      <c r="L1858">
        <v>501</v>
      </c>
      <c r="M1858">
        <v>1</v>
      </c>
    </row>
    <row r="1859" spans="1:13" x14ac:dyDescent="0.25">
      <c r="A1859">
        <v>101</v>
      </c>
      <c r="B1859" s="1">
        <v>46300</v>
      </c>
      <c r="C1859">
        <v>69587</v>
      </c>
      <c r="D1859" t="s">
        <v>1022</v>
      </c>
      <c r="E1859" t="s">
        <v>1023</v>
      </c>
      <c r="F1859">
        <v>80331</v>
      </c>
      <c r="G1859" t="s">
        <v>1637</v>
      </c>
      <c r="H1859">
        <v>6</v>
      </c>
      <c r="I1859">
        <v>0</v>
      </c>
      <c r="J1859">
        <v>17.16</v>
      </c>
      <c r="K1859">
        <v>9003</v>
      </c>
      <c r="L1859">
        <v>501</v>
      </c>
      <c r="M1859">
        <v>1</v>
      </c>
    </row>
    <row r="1860" spans="1:13" x14ac:dyDescent="0.25">
      <c r="A1860">
        <v>101</v>
      </c>
      <c r="B1860" s="1">
        <v>46300</v>
      </c>
      <c r="C1860">
        <v>69587</v>
      </c>
      <c r="D1860" t="s">
        <v>1022</v>
      </c>
      <c r="E1860" t="s">
        <v>1023</v>
      </c>
      <c r="F1860">
        <v>90090</v>
      </c>
      <c r="G1860" t="s">
        <v>1450</v>
      </c>
      <c r="H1860">
        <v>4</v>
      </c>
      <c r="I1860">
        <v>0</v>
      </c>
      <c r="J1860">
        <v>13.6</v>
      </c>
      <c r="K1860">
        <v>9003</v>
      </c>
      <c r="L1860">
        <v>501</v>
      </c>
      <c r="M1860">
        <v>1</v>
      </c>
    </row>
    <row r="1861" spans="1:13" x14ac:dyDescent="0.25">
      <c r="A1861">
        <v>101</v>
      </c>
      <c r="B1861" s="1">
        <v>46300</v>
      </c>
      <c r="C1861">
        <v>69587</v>
      </c>
      <c r="D1861" t="s">
        <v>1022</v>
      </c>
      <c r="E1861" t="s">
        <v>1023</v>
      </c>
      <c r="F1861">
        <v>90092</v>
      </c>
      <c r="G1861" t="s">
        <v>1506</v>
      </c>
      <c r="H1861">
        <v>3</v>
      </c>
      <c r="I1861">
        <v>0</v>
      </c>
      <c r="J1861">
        <v>17.97</v>
      </c>
      <c r="L1861">
        <v>501</v>
      </c>
      <c r="M1861">
        <v>1</v>
      </c>
    </row>
    <row r="1862" spans="1:13" x14ac:dyDescent="0.25">
      <c r="A1862">
        <v>101</v>
      </c>
      <c r="B1862" s="1">
        <v>46300</v>
      </c>
      <c r="C1862">
        <v>69587</v>
      </c>
      <c r="D1862" t="s">
        <v>1022</v>
      </c>
      <c r="E1862" t="s">
        <v>1023</v>
      </c>
      <c r="F1862">
        <v>90129</v>
      </c>
      <c r="G1862" t="s">
        <v>1350</v>
      </c>
      <c r="H1862">
        <v>4</v>
      </c>
      <c r="I1862">
        <v>0</v>
      </c>
      <c r="J1862">
        <v>18</v>
      </c>
      <c r="K1862">
        <v>9003</v>
      </c>
      <c r="L1862">
        <v>501</v>
      </c>
      <c r="M1862">
        <v>1</v>
      </c>
    </row>
    <row r="1863" spans="1:13" x14ac:dyDescent="0.25">
      <c r="A1863">
        <v>101</v>
      </c>
      <c r="B1863" s="1">
        <v>46300</v>
      </c>
      <c r="C1863">
        <v>69587</v>
      </c>
      <c r="D1863" t="s">
        <v>1022</v>
      </c>
      <c r="E1863" t="s">
        <v>1023</v>
      </c>
      <c r="F1863">
        <v>90129</v>
      </c>
      <c r="G1863" t="s">
        <v>1350</v>
      </c>
      <c r="H1863">
        <v>3</v>
      </c>
      <c r="I1863">
        <v>0</v>
      </c>
      <c r="J1863">
        <v>13.5</v>
      </c>
      <c r="K1863">
        <v>9003</v>
      </c>
      <c r="L1863">
        <v>501</v>
      </c>
      <c r="M1863">
        <v>1</v>
      </c>
    </row>
    <row r="1864" spans="1:13" x14ac:dyDescent="0.25">
      <c r="A1864">
        <v>101</v>
      </c>
      <c r="B1864" s="1">
        <v>46300</v>
      </c>
      <c r="C1864">
        <v>69587</v>
      </c>
      <c r="D1864" t="s">
        <v>1022</v>
      </c>
      <c r="E1864" t="s">
        <v>1023</v>
      </c>
      <c r="F1864">
        <v>170120</v>
      </c>
      <c r="G1864" t="s">
        <v>1371</v>
      </c>
      <c r="H1864">
        <v>10</v>
      </c>
      <c r="I1864">
        <v>0</v>
      </c>
      <c r="J1864">
        <v>17</v>
      </c>
      <c r="K1864">
        <v>9003</v>
      </c>
      <c r="L1864">
        <v>501</v>
      </c>
      <c r="M1864">
        <v>1</v>
      </c>
    </row>
    <row r="1865" spans="1:13" x14ac:dyDescent="0.25">
      <c r="A1865">
        <v>101</v>
      </c>
      <c r="B1865" s="1">
        <v>46300</v>
      </c>
      <c r="C1865">
        <v>69587</v>
      </c>
      <c r="D1865" t="s">
        <v>1022</v>
      </c>
      <c r="E1865" t="s">
        <v>1023</v>
      </c>
      <c r="F1865">
        <v>280298</v>
      </c>
      <c r="G1865" t="s">
        <v>1539</v>
      </c>
      <c r="H1865">
        <v>3</v>
      </c>
      <c r="I1865">
        <v>0</v>
      </c>
      <c r="J1865">
        <v>74.069999999999993</v>
      </c>
      <c r="K1865">
        <v>9003</v>
      </c>
      <c r="L1865">
        <v>501</v>
      </c>
      <c r="M1865">
        <v>1</v>
      </c>
    </row>
    <row r="1866" spans="1:13" x14ac:dyDescent="0.25">
      <c r="A1866">
        <v>101</v>
      </c>
      <c r="B1866" s="1">
        <v>46300</v>
      </c>
      <c r="C1866">
        <v>69587</v>
      </c>
      <c r="D1866" t="s">
        <v>1022</v>
      </c>
      <c r="E1866" t="s">
        <v>1023</v>
      </c>
      <c r="F1866">
        <v>280685</v>
      </c>
      <c r="G1866" t="s">
        <v>1128</v>
      </c>
      <c r="H1866">
        <v>5</v>
      </c>
      <c r="I1866">
        <v>0</v>
      </c>
      <c r="J1866">
        <v>110</v>
      </c>
      <c r="K1866">
        <v>9003</v>
      </c>
      <c r="L1866">
        <v>501</v>
      </c>
      <c r="M1866">
        <v>1</v>
      </c>
    </row>
    <row r="1867" spans="1:13" x14ac:dyDescent="0.25">
      <c r="A1867">
        <v>101</v>
      </c>
      <c r="B1867" s="1">
        <v>46300</v>
      </c>
      <c r="C1867">
        <v>69587</v>
      </c>
      <c r="D1867" t="s">
        <v>1022</v>
      </c>
      <c r="E1867" t="s">
        <v>1023</v>
      </c>
      <c r="F1867">
        <v>280718</v>
      </c>
      <c r="G1867" t="s">
        <v>1482</v>
      </c>
      <c r="H1867">
        <v>5</v>
      </c>
      <c r="I1867">
        <v>0</v>
      </c>
      <c r="J1867">
        <v>217.5</v>
      </c>
      <c r="K1867">
        <v>9003</v>
      </c>
      <c r="L1867">
        <v>501</v>
      </c>
      <c r="M1867">
        <v>1</v>
      </c>
    </row>
    <row r="1868" spans="1:13" x14ac:dyDescent="0.25">
      <c r="A1868">
        <v>101</v>
      </c>
      <c r="B1868" s="1">
        <v>46300</v>
      </c>
      <c r="C1868">
        <v>69587</v>
      </c>
      <c r="D1868" t="s">
        <v>1022</v>
      </c>
      <c r="E1868" t="s">
        <v>1023</v>
      </c>
      <c r="F1868">
        <v>280760</v>
      </c>
      <c r="G1868" t="s">
        <v>1127</v>
      </c>
      <c r="H1868">
        <v>5</v>
      </c>
      <c r="I1868">
        <v>0</v>
      </c>
      <c r="J1868">
        <v>34.5</v>
      </c>
      <c r="K1868">
        <v>9003</v>
      </c>
      <c r="L1868">
        <v>501</v>
      </c>
      <c r="M1868">
        <v>1</v>
      </c>
    </row>
    <row r="1869" spans="1:13" x14ac:dyDescent="0.25">
      <c r="A1869">
        <v>101</v>
      </c>
      <c r="B1869" s="1">
        <v>46300</v>
      </c>
      <c r="C1869">
        <v>69590</v>
      </c>
      <c r="D1869" t="s">
        <v>1028</v>
      </c>
      <c r="E1869" t="s">
        <v>1029</v>
      </c>
      <c r="F1869">
        <v>120025</v>
      </c>
      <c r="G1869" t="s">
        <v>1260</v>
      </c>
      <c r="H1869">
        <v>22</v>
      </c>
      <c r="I1869">
        <v>0</v>
      </c>
      <c r="J1869" s="2">
        <v>2090</v>
      </c>
      <c r="K1869">
        <v>9003</v>
      </c>
      <c r="L1869">
        <v>909</v>
      </c>
      <c r="M1869">
        <v>1</v>
      </c>
    </row>
    <row r="1870" spans="1:13" x14ac:dyDescent="0.25">
      <c r="A1870">
        <v>101</v>
      </c>
      <c r="B1870" s="1">
        <v>46300</v>
      </c>
      <c r="C1870">
        <v>69590</v>
      </c>
      <c r="D1870" t="s">
        <v>1028</v>
      </c>
      <c r="E1870" t="s">
        <v>1029</v>
      </c>
      <c r="F1870">
        <v>120038</v>
      </c>
      <c r="G1870" t="s">
        <v>1271</v>
      </c>
      <c r="H1870">
        <v>10</v>
      </c>
      <c r="I1870">
        <v>0</v>
      </c>
      <c r="J1870" s="2">
        <v>1200</v>
      </c>
      <c r="K1870">
        <v>9003</v>
      </c>
      <c r="L1870">
        <v>909</v>
      </c>
      <c r="M1870">
        <v>1</v>
      </c>
    </row>
    <row r="1871" spans="1:13" x14ac:dyDescent="0.25">
      <c r="A1871">
        <v>101</v>
      </c>
      <c r="B1871" s="1">
        <v>46300</v>
      </c>
      <c r="C1871">
        <v>69590</v>
      </c>
      <c r="D1871" t="s">
        <v>1028</v>
      </c>
      <c r="E1871" t="s">
        <v>1029</v>
      </c>
      <c r="F1871">
        <v>280259</v>
      </c>
      <c r="G1871" t="s">
        <v>1261</v>
      </c>
      <c r="H1871">
        <v>22</v>
      </c>
      <c r="I1871">
        <v>0</v>
      </c>
      <c r="J1871" s="2">
        <v>6160</v>
      </c>
      <c r="K1871">
        <v>9003</v>
      </c>
      <c r="L1871">
        <v>909</v>
      </c>
      <c r="M1871">
        <v>1</v>
      </c>
    </row>
    <row r="1872" spans="1:13" x14ac:dyDescent="0.25">
      <c r="A1872">
        <v>101</v>
      </c>
      <c r="B1872" s="1">
        <v>46300</v>
      </c>
      <c r="C1872">
        <v>69591</v>
      </c>
      <c r="D1872" t="s">
        <v>1028</v>
      </c>
      <c r="E1872" t="s">
        <v>1029</v>
      </c>
      <c r="F1872">
        <v>120025</v>
      </c>
      <c r="G1872" t="s">
        <v>1260</v>
      </c>
      <c r="H1872">
        <v>15</v>
      </c>
      <c r="I1872">
        <v>0</v>
      </c>
      <c r="J1872" s="2">
        <v>1425</v>
      </c>
      <c r="K1872">
        <v>9003</v>
      </c>
      <c r="L1872">
        <v>909</v>
      </c>
      <c r="M1872">
        <v>1</v>
      </c>
    </row>
    <row r="1873" spans="1:13" x14ac:dyDescent="0.25">
      <c r="A1873">
        <v>101</v>
      </c>
      <c r="B1873" s="1">
        <v>46300</v>
      </c>
      <c r="C1873">
        <v>69591</v>
      </c>
      <c r="D1873" t="s">
        <v>1028</v>
      </c>
      <c r="E1873" t="s">
        <v>1029</v>
      </c>
      <c r="F1873">
        <v>120038</v>
      </c>
      <c r="G1873" t="s">
        <v>1271</v>
      </c>
      <c r="H1873">
        <v>15</v>
      </c>
      <c r="I1873">
        <v>0</v>
      </c>
      <c r="J1873" s="2">
        <v>1800</v>
      </c>
      <c r="K1873">
        <v>9003</v>
      </c>
      <c r="L1873">
        <v>909</v>
      </c>
      <c r="M1873">
        <v>1</v>
      </c>
    </row>
    <row r="1874" spans="1:13" x14ac:dyDescent="0.25">
      <c r="A1874">
        <v>101</v>
      </c>
      <c r="B1874" s="1">
        <v>46300</v>
      </c>
      <c r="C1874">
        <v>69591</v>
      </c>
      <c r="D1874" t="s">
        <v>1028</v>
      </c>
      <c r="E1874" t="s">
        <v>1029</v>
      </c>
      <c r="F1874">
        <v>280259</v>
      </c>
      <c r="G1874" t="s">
        <v>1261</v>
      </c>
      <c r="H1874">
        <v>15</v>
      </c>
      <c r="I1874">
        <v>0</v>
      </c>
      <c r="J1874" s="2">
        <v>4200</v>
      </c>
      <c r="K1874">
        <v>9003</v>
      </c>
      <c r="L1874">
        <v>909</v>
      </c>
      <c r="M1874">
        <v>1</v>
      </c>
    </row>
    <row r="1875" spans="1:13" x14ac:dyDescent="0.25">
      <c r="A1875">
        <v>101</v>
      </c>
      <c r="B1875" s="1">
        <v>46300</v>
      </c>
      <c r="C1875">
        <v>69596</v>
      </c>
      <c r="D1875" t="s">
        <v>105</v>
      </c>
      <c r="E1875" t="s">
        <v>106</v>
      </c>
      <c r="F1875">
        <v>30304</v>
      </c>
      <c r="G1875" t="s">
        <v>1169</v>
      </c>
      <c r="H1875">
        <v>6</v>
      </c>
      <c r="I1875">
        <v>0</v>
      </c>
      <c r="J1875">
        <v>215.82</v>
      </c>
      <c r="K1875">
        <v>9003</v>
      </c>
      <c r="L1875">
        <v>501</v>
      </c>
      <c r="M1875">
        <v>1</v>
      </c>
    </row>
    <row r="1876" spans="1:13" x14ac:dyDescent="0.25">
      <c r="A1876">
        <v>101</v>
      </c>
      <c r="B1876" s="1">
        <v>46300</v>
      </c>
      <c r="C1876">
        <v>69603</v>
      </c>
      <c r="D1876" t="s">
        <v>159</v>
      </c>
      <c r="E1876" t="s">
        <v>160</v>
      </c>
      <c r="F1876">
        <v>15525</v>
      </c>
      <c r="G1876" t="s">
        <v>1630</v>
      </c>
      <c r="H1876">
        <v>55</v>
      </c>
      <c r="I1876">
        <v>0</v>
      </c>
      <c r="J1876" s="2">
        <v>14150.4</v>
      </c>
      <c r="K1876">
        <v>9003</v>
      </c>
      <c r="L1876">
        <v>501</v>
      </c>
      <c r="M1876">
        <v>1</v>
      </c>
    </row>
    <row r="1877" spans="1:13" x14ac:dyDescent="0.25">
      <c r="A1877">
        <v>101</v>
      </c>
      <c r="B1877" s="1">
        <v>46300</v>
      </c>
      <c r="C1877">
        <v>69605</v>
      </c>
      <c r="D1877" t="s">
        <v>786</v>
      </c>
      <c r="E1877" t="s">
        <v>787</v>
      </c>
      <c r="F1877">
        <v>160219</v>
      </c>
      <c r="G1877" t="s">
        <v>1638</v>
      </c>
      <c r="H1877">
        <v>16</v>
      </c>
      <c r="I1877">
        <v>0</v>
      </c>
      <c r="J1877">
        <v>964.8</v>
      </c>
      <c r="K1877">
        <v>9003</v>
      </c>
      <c r="L1877">
        <v>501</v>
      </c>
      <c r="M1877">
        <v>1</v>
      </c>
    </row>
    <row r="1878" spans="1:13" x14ac:dyDescent="0.25">
      <c r="A1878">
        <v>101</v>
      </c>
      <c r="B1878" s="1">
        <v>46300</v>
      </c>
      <c r="C1878">
        <v>69613</v>
      </c>
      <c r="D1878" t="s">
        <v>265</v>
      </c>
      <c r="E1878" t="s">
        <v>266</v>
      </c>
      <c r="F1878">
        <v>250061</v>
      </c>
      <c r="G1878" t="s">
        <v>1145</v>
      </c>
      <c r="H1878">
        <v>102</v>
      </c>
      <c r="I1878">
        <v>0</v>
      </c>
      <c r="J1878" s="2">
        <v>1399.44</v>
      </c>
      <c r="K1878">
        <v>9003</v>
      </c>
      <c r="L1878">
        <v>501</v>
      </c>
      <c r="M1878">
        <v>1</v>
      </c>
    </row>
    <row r="1879" spans="1:13" x14ac:dyDescent="0.25">
      <c r="A1879">
        <v>101</v>
      </c>
      <c r="B1879" s="1">
        <v>46300</v>
      </c>
      <c r="C1879">
        <v>69615</v>
      </c>
      <c r="D1879" t="s">
        <v>237</v>
      </c>
      <c r="E1879" t="s">
        <v>238</v>
      </c>
      <c r="F1879">
        <v>15423</v>
      </c>
      <c r="G1879" t="s">
        <v>1266</v>
      </c>
      <c r="H1879">
        <v>10</v>
      </c>
      <c r="I1879">
        <v>0</v>
      </c>
      <c r="J1879" s="2">
        <v>1416.5</v>
      </c>
      <c r="K1879">
        <v>9003</v>
      </c>
      <c r="L1879">
        <v>802</v>
      </c>
      <c r="M1879">
        <v>1</v>
      </c>
    </row>
    <row r="1880" spans="1:13" x14ac:dyDescent="0.25">
      <c r="A1880">
        <v>101</v>
      </c>
      <c r="B1880" s="1">
        <v>46300</v>
      </c>
      <c r="C1880">
        <v>69615</v>
      </c>
      <c r="D1880" t="s">
        <v>237</v>
      </c>
      <c r="E1880" t="s">
        <v>238</v>
      </c>
      <c r="F1880">
        <v>20132</v>
      </c>
      <c r="G1880" t="s">
        <v>1144</v>
      </c>
      <c r="H1880">
        <v>15</v>
      </c>
      <c r="I1880">
        <v>0</v>
      </c>
      <c r="J1880" s="2">
        <v>1424.4</v>
      </c>
      <c r="K1880">
        <v>9003</v>
      </c>
      <c r="L1880">
        <v>501</v>
      </c>
      <c r="M1880">
        <v>1</v>
      </c>
    </row>
    <row r="1881" spans="1:13" x14ac:dyDescent="0.25">
      <c r="A1881">
        <v>101</v>
      </c>
      <c r="B1881" s="1">
        <v>46300</v>
      </c>
      <c r="C1881">
        <v>69615</v>
      </c>
      <c r="D1881" t="s">
        <v>237</v>
      </c>
      <c r="E1881" t="s">
        <v>238</v>
      </c>
      <c r="F1881">
        <v>250043</v>
      </c>
      <c r="G1881" t="s">
        <v>1367</v>
      </c>
      <c r="H1881">
        <v>100</v>
      </c>
      <c r="I1881">
        <v>0</v>
      </c>
      <c r="J1881" s="2">
        <v>1329</v>
      </c>
      <c r="K1881">
        <v>9003</v>
      </c>
      <c r="L1881">
        <v>501</v>
      </c>
      <c r="M1881">
        <v>1</v>
      </c>
    </row>
    <row r="1882" spans="1:13" x14ac:dyDescent="0.25">
      <c r="A1882">
        <v>101</v>
      </c>
      <c r="B1882" s="1">
        <v>46300</v>
      </c>
      <c r="C1882">
        <v>69615</v>
      </c>
      <c r="D1882" t="s">
        <v>237</v>
      </c>
      <c r="E1882" t="s">
        <v>238</v>
      </c>
      <c r="F1882">
        <v>250061</v>
      </c>
      <c r="G1882" t="s">
        <v>1145</v>
      </c>
      <c r="H1882">
        <v>30</v>
      </c>
      <c r="I1882">
        <v>0</v>
      </c>
      <c r="J1882">
        <v>490.5</v>
      </c>
      <c r="K1882">
        <v>9003</v>
      </c>
      <c r="L1882">
        <v>501</v>
      </c>
      <c r="M1882">
        <v>1</v>
      </c>
    </row>
    <row r="1883" spans="1:13" x14ac:dyDescent="0.25">
      <c r="A1883">
        <v>101</v>
      </c>
      <c r="B1883" s="1">
        <v>46300</v>
      </c>
      <c r="C1883">
        <v>69619</v>
      </c>
      <c r="D1883" t="s">
        <v>161</v>
      </c>
      <c r="E1883" t="s">
        <v>106</v>
      </c>
      <c r="F1883">
        <v>30080</v>
      </c>
      <c r="G1883" t="s">
        <v>1368</v>
      </c>
      <c r="H1883">
        <v>6</v>
      </c>
      <c r="I1883">
        <v>0</v>
      </c>
      <c r="J1883">
        <v>246.54</v>
      </c>
      <c r="K1883">
        <v>9003</v>
      </c>
      <c r="L1883">
        <v>501</v>
      </c>
      <c r="M1883">
        <v>1</v>
      </c>
    </row>
    <row r="1884" spans="1:13" x14ac:dyDescent="0.25">
      <c r="A1884">
        <v>101</v>
      </c>
      <c r="B1884" s="1">
        <v>46300</v>
      </c>
      <c r="C1884">
        <v>69620</v>
      </c>
      <c r="D1884" t="s">
        <v>110</v>
      </c>
      <c r="E1884" t="s">
        <v>111</v>
      </c>
      <c r="F1884">
        <v>15709</v>
      </c>
      <c r="G1884" t="s">
        <v>1639</v>
      </c>
      <c r="H1884">
        <v>100</v>
      </c>
      <c r="I1884">
        <v>0</v>
      </c>
      <c r="J1884" s="2">
        <v>7092</v>
      </c>
      <c r="K1884">
        <v>9003</v>
      </c>
      <c r="L1884">
        <v>501</v>
      </c>
      <c r="M1884">
        <v>1</v>
      </c>
    </row>
    <row r="1885" spans="1:13" x14ac:dyDescent="0.25">
      <c r="A1885">
        <v>101</v>
      </c>
      <c r="B1885" s="1">
        <v>46300</v>
      </c>
      <c r="C1885">
        <v>69620</v>
      </c>
      <c r="D1885" t="s">
        <v>110</v>
      </c>
      <c r="E1885" t="s">
        <v>111</v>
      </c>
      <c r="F1885">
        <v>15711</v>
      </c>
      <c r="G1885" t="s">
        <v>1640</v>
      </c>
      <c r="H1885">
        <v>50</v>
      </c>
      <c r="I1885">
        <v>0</v>
      </c>
      <c r="J1885" s="2">
        <v>2799.5</v>
      </c>
      <c r="K1885">
        <v>9003</v>
      </c>
      <c r="L1885">
        <v>501</v>
      </c>
      <c r="M1885">
        <v>1</v>
      </c>
    </row>
    <row r="1886" spans="1:13" x14ac:dyDescent="0.25">
      <c r="A1886">
        <v>101</v>
      </c>
      <c r="B1886" s="1">
        <v>46300</v>
      </c>
      <c r="C1886">
        <v>69621</v>
      </c>
      <c r="D1886" t="s">
        <v>110</v>
      </c>
      <c r="E1886" t="s">
        <v>111</v>
      </c>
      <c r="F1886">
        <v>15707</v>
      </c>
      <c r="G1886" t="s">
        <v>1641</v>
      </c>
      <c r="H1886">
        <v>12</v>
      </c>
      <c r="I1886">
        <v>0</v>
      </c>
      <c r="J1886">
        <v>595.20000000000005</v>
      </c>
      <c r="K1886">
        <v>9003</v>
      </c>
      <c r="L1886">
        <v>501</v>
      </c>
      <c r="M1886">
        <v>1</v>
      </c>
    </row>
    <row r="1887" spans="1:13" x14ac:dyDescent="0.25">
      <c r="A1887">
        <v>101</v>
      </c>
      <c r="B1887" s="1">
        <v>46300</v>
      </c>
      <c r="C1887">
        <v>69621</v>
      </c>
      <c r="D1887" t="s">
        <v>110</v>
      </c>
      <c r="E1887" t="s">
        <v>111</v>
      </c>
      <c r="F1887">
        <v>60017</v>
      </c>
      <c r="G1887" t="s">
        <v>1642</v>
      </c>
      <c r="H1887">
        <v>23</v>
      </c>
      <c r="I1887">
        <v>0</v>
      </c>
      <c r="J1887" s="2">
        <v>2470.4299999999998</v>
      </c>
      <c r="K1887">
        <v>9003</v>
      </c>
      <c r="L1887">
        <v>501</v>
      </c>
      <c r="M1887">
        <v>1</v>
      </c>
    </row>
    <row r="1888" spans="1:13" x14ac:dyDescent="0.25">
      <c r="A1888">
        <v>101</v>
      </c>
      <c r="B1888" s="1">
        <v>46300</v>
      </c>
      <c r="C1888">
        <v>69622</v>
      </c>
      <c r="D1888" t="s">
        <v>151</v>
      </c>
      <c r="E1888" t="s">
        <v>152</v>
      </c>
      <c r="F1888">
        <v>30304</v>
      </c>
      <c r="G1888" t="s">
        <v>1169</v>
      </c>
      <c r="H1888">
        <v>30</v>
      </c>
      <c r="I1888">
        <v>0</v>
      </c>
      <c r="J1888" s="2">
        <v>1335</v>
      </c>
      <c r="K1888">
        <v>9003</v>
      </c>
      <c r="L1888">
        <v>501</v>
      </c>
      <c r="M1888">
        <v>1</v>
      </c>
    </row>
    <row r="1889" spans="1:13" x14ac:dyDescent="0.25">
      <c r="A1889">
        <v>101</v>
      </c>
      <c r="B1889" s="1">
        <v>46300</v>
      </c>
      <c r="C1889">
        <v>69624</v>
      </c>
      <c r="D1889" t="s">
        <v>151</v>
      </c>
      <c r="E1889" t="s">
        <v>152</v>
      </c>
      <c r="F1889">
        <v>12312</v>
      </c>
      <c r="G1889" t="s">
        <v>1643</v>
      </c>
      <c r="H1889">
        <v>13</v>
      </c>
      <c r="I1889">
        <v>0</v>
      </c>
      <c r="J1889">
        <v>50.7</v>
      </c>
      <c r="K1889">
        <v>9003</v>
      </c>
      <c r="L1889">
        <v>802</v>
      </c>
      <c r="M1889">
        <v>1</v>
      </c>
    </row>
    <row r="1890" spans="1:13" x14ac:dyDescent="0.25">
      <c r="A1890">
        <v>101</v>
      </c>
      <c r="B1890" s="1">
        <v>46300</v>
      </c>
      <c r="C1890">
        <v>69626</v>
      </c>
      <c r="D1890" t="s">
        <v>110</v>
      </c>
      <c r="E1890" t="s">
        <v>111</v>
      </c>
      <c r="F1890">
        <v>15715</v>
      </c>
      <c r="G1890" t="s">
        <v>1192</v>
      </c>
      <c r="H1890">
        <v>5</v>
      </c>
      <c r="I1890">
        <v>0</v>
      </c>
      <c r="J1890">
        <v>425</v>
      </c>
      <c r="K1890">
        <v>9003</v>
      </c>
      <c r="L1890">
        <v>501</v>
      </c>
      <c r="M1890">
        <v>1</v>
      </c>
    </row>
    <row r="1891" spans="1:13" x14ac:dyDescent="0.25">
      <c r="A1891">
        <v>101</v>
      </c>
      <c r="B1891" s="1">
        <v>46300</v>
      </c>
      <c r="C1891">
        <v>69627</v>
      </c>
      <c r="D1891" t="s">
        <v>388</v>
      </c>
      <c r="E1891" t="s">
        <v>389</v>
      </c>
      <c r="F1891">
        <v>280518</v>
      </c>
      <c r="G1891" t="s">
        <v>1242</v>
      </c>
      <c r="H1891">
        <v>120</v>
      </c>
      <c r="I1891">
        <v>0</v>
      </c>
      <c r="J1891" s="2">
        <v>8965.2000000000007</v>
      </c>
      <c r="K1891">
        <v>9003</v>
      </c>
      <c r="L1891">
        <v>501</v>
      </c>
      <c r="M1891">
        <v>1</v>
      </c>
    </row>
    <row r="1892" spans="1:13" x14ac:dyDescent="0.25">
      <c r="A1892">
        <v>101</v>
      </c>
      <c r="B1892" s="1">
        <v>46300</v>
      </c>
      <c r="C1892">
        <v>69628</v>
      </c>
      <c r="D1892" t="s">
        <v>478</v>
      </c>
      <c r="E1892" t="s">
        <v>479</v>
      </c>
      <c r="F1892">
        <v>15408</v>
      </c>
      <c r="G1892" t="s">
        <v>1143</v>
      </c>
      <c r="H1892">
        <v>44</v>
      </c>
      <c r="I1892">
        <v>0</v>
      </c>
      <c r="J1892" s="2">
        <v>2126.52</v>
      </c>
      <c r="K1892">
        <v>9003</v>
      </c>
      <c r="L1892">
        <v>802</v>
      </c>
      <c r="M1892">
        <v>1</v>
      </c>
    </row>
    <row r="1893" spans="1:13" x14ac:dyDescent="0.25">
      <c r="A1893">
        <v>101</v>
      </c>
      <c r="B1893" s="1">
        <v>46300</v>
      </c>
      <c r="C1893">
        <v>69628</v>
      </c>
      <c r="D1893" t="s">
        <v>478</v>
      </c>
      <c r="E1893" t="s">
        <v>479</v>
      </c>
      <c r="F1893">
        <v>20132</v>
      </c>
      <c r="G1893" t="s">
        <v>1144</v>
      </c>
      <c r="H1893">
        <v>58</v>
      </c>
      <c r="I1893">
        <v>0</v>
      </c>
      <c r="J1893" s="2">
        <v>5863.8</v>
      </c>
      <c r="K1893">
        <v>9003</v>
      </c>
      <c r="L1893">
        <v>501</v>
      </c>
      <c r="M1893">
        <v>1</v>
      </c>
    </row>
    <row r="1894" spans="1:13" x14ac:dyDescent="0.25">
      <c r="A1894">
        <v>101</v>
      </c>
      <c r="B1894" s="1">
        <v>46300</v>
      </c>
      <c r="C1894">
        <v>69628</v>
      </c>
      <c r="D1894" t="s">
        <v>478</v>
      </c>
      <c r="E1894" t="s">
        <v>479</v>
      </c>
      <c r="F1894">
        <v>20156</v>
      </c>
      <c r="G1894" t="s">
        <v>1277</v>
      </c>
      <c r="H1894">
        <v>40</v>
      </c>
      <c r="I1894">
        <v>0</v>
      </c>
      <c r="J1894">
        <v>152</v>
      </c>
      <c r="K1894">
        <v>9003</v>
      </c>
      <c r="L1894">
        <v>501</v>
      </c>
      <c r="M1894">
        <v>1</v>
      </c>
    </row>
    <row r="1895" spans="1:13" x14ac:dyDescent="0.25">
      <c r="A1895">
        <v>101</v>
      </c>
      <c r="B1895" s="1">
        <v>46300</v>
      </c>
      <c r="C1895">
        <v>69628</v>
      </c>
      <c r="D1895" t="s">
        <v>478</v>
      </c>
      <c r="E1895" t="s">
        <v>479</v>
      </c>
      <c r="F1895">
        <v>250037</v>
      </c>
      <c r="G1895" t="s">
        <v>1383</v>
      </c>
      <c r="H1895">
        <v>84</v>
      </c>
      <c r="I1895">
        <v>0</v>
      </c>
      <c r="J1895">
        <v>616.55999999999995</v>
      </c>
      <c r="K1895">
        <v>9003</v>
      </c>
      <c r="L1895">
        <v>501</v>
      </c>
      <c r="M1895">
        <v>1</v>
      </c>
    </row>
    <row r="1896" spans="1:13" x14ac:dyDescent="0.25">
      <c r="A1896">
        <v>101</v>
      </c>
      <c r="B1896" s="1">
        <v>46300</v>
      </c>
      <c r="C1896">
        <v>69629</v>
      </c>
      <c r="D1896" t="s">
        <v>103</v>
      </c>
      <c r="E1896" t="s">
        <v>104</v>
      </c>
      <c r="F1896">
        <v>14837</v>
      </c>
      <c r="G1896" t="s">
        <v>1141</v>
      </c>
      <c r="H1896">
        <v>35</v>
      </c>
      <c r="I1896">
        <v>0</v>
      </c>
      <c r="J1896" s="2">
        <v>2716</v>
      </c>
      <c r="K1896">
        <v>9003</v>
      </c>
      <c r="L1896">
        <v>501</v>
      </c>
      <c r="M1896">
        <v>1</v>
      </c>
    </row>
    <row r="1897" spans="1:13" x14ac:dyDescent="0.25">
      <c r="A1897">
        <v>101</v>
      </c>
      <c r="B1897" s="1">
        <v>46300</v>
      </c>
      <c r="C1897">
        <v>69629</v>
      </c>
      <c r="D1897" t="s">
        <v>103</v>
      </c>
      <c r="E1897" t="s">
        <v>104</v>
      </c>
      <c r="F1897">
        <v>15408</v>
      </c>
      <c r="G1897" t="s">
        <v>1143</v>
      </c>
      <c r="H1897">
        <v>20</v>
      </c>
      <c r="I1897">
        <v>0</v>
      </c>
      <c r="J1897">
        <v>910.4</v>
      </c>
      <c r="K1897">
        <v>9003</v>
      </c>
      <c r="L1897">
        <v>802</v>
      </c>
      <c r="M1897">
        <v>1</v>
      </c>
    </row>
    <row r="1898" spans="1:13" x14ac:dyDescent="0.25">
      <c r="A1898">
        <v>101</v>
      </c>
      <c r="B1898" s="1">
        <v>46300</v>
      </c>
      <c r="C1898">
        <v>69629</v>
      </c>
      <c r="D1898" t="s">
        <v>103</v>
      </c>
      <c r="E1898" t="s">
        <v>104</v>
      </c>
      <c r="F1898">
        <v>250061</v>
      </c>
      <c r="G1898" t="s">
        <v>1145</v>
      </c>
      <c r="H1898">
        <v>50</v>
      </c>
      <c r="I1898">
        <v>0</v>
      </c>
      <c r="J1898">
        <v>791.5</v>
      </c>
      <c r="K1898">
        <v>9003</v>
      </c>
      <c r="L1898">
        <v>501</v>
      </c>
      <c r="M1898">
        <v>1</v>
      </c>
    </row>
    <row r="1899" spans="1:13" x14ac:dyDescent="0.25">
      <c r="A1899">
        <v>101</v>
      </c>
      <c r="B1899" s="1">
        <v>46300</v>
      </c>
      <c r="C1899">
        <v>69630</v>
      </c>
      <c r="D1899" t="s">
        <v>497</v>
      </c>
      <c r="E1899" t="s">
        <v>498</v>
      </c>
      <c r="F1899">
        <v>15408</v>
      </c>
      <c r="G1899" t="s">
        <v>1143</v>
      </c>
      <c r="H1899">
        <v>3</v>
      </c>
      <c r="I1899">
        <v>0</v>
      </c>
      <c r="J1899">
        <v>144.99</v>
      </c>
      <c r="K1899">
        <v>9003</v>
      </c>
      <c r="L1899">
        <v>802</v>
      </c>
      <c r="M1899">
        <v>1</v>
      </c>
    </row>
    <row r="1900" spans="1:13" x14ac:dyDescent="0.25">
      <c r="A1900">
        <v>101</v>
      </c>
      <c r="B1900" s="1">
        <v>46300</v>
      </c>
      <c r="C1900">
        <v>69630</v>
      </c>
      <c r="D1900" t="s">
        <v>497</v>
      </c>
      <c r="E1900" t="s">
        <v>498</v>
      </c>
      <c r="F1900">
        <v>20132</v>
      </c>
      <c r="G1900" t="s">
        <v>1144</v>
      </c>
      <c r="H1900">
        <v>4</v>
      </c>
      <c r="I1900">
        <v>0</v>
      </c>
      <c r="J1900">
        <v>404.4</v>
      </c>
      <c r="K1900">
        <v>9003</v>
      </c>
      <c r="L1900">
        <v>501</v>
      </c>
      <c r="M1900">
        <v>1</v>
      </c>
    </row>
    <row r="1901" spans="1:13" x14ac:dyDescent="0.25">
      <c r="A1901">
        <v>101</v>
      </c>
      <c r="B1901" s="1">
        <v>46300</v>
      </c>
      <c r="C1901">
        <v>69630</v>
      </c>
      <c r="D1901" t="s">
        <v>497</v>
      </c>
      <c r="E1901" t="s">
        <v>498</v>
      </c>
      <c r="F1901">
        <v>250037</v>
      </c>
      <c r="G1901" t="s">
        <v>1383</v>
      </c>
      <c r="H1901">
        <v>18</v>
      </c>
      <c r="I1901">
        <v>0</v>
      </c>
      <c r="J1901">
        <v>132.12</v>
      </c>
      <c r="K1901">
        <v>9003</v>
      </c>
      <c r="L1901">
        <v>501</v>
      </c>
      <c r="M1901">
        <v>1</v>
      </c>
    </row>
    <row r="1902" spans="1:13" x14ac:dyDescent="0.25">
      <c r="A1902">
        <v>101</v>
      </c>
      <c r="B1902" s="1">
        <v>46300</v>
      </c>
      <c r="C1902">
        <v>69631</v>
      </c>
      <c r="D1902" t="s">
        <v>836</v>
      </c>
      <c r="E1902" t="s">
        <v>837</v>
      </c>
      <c r="F1902">
        <v>20132</v>
      </c>
      <c r="G1902" t="s">
        <v>1144</v>
      </c>
      <c r="H1902">
        <v>4</v>
      </c>
      <c r="I1902">
        <v>0</v>
      </c>
      <c r="J1902">
        <v>404.4</v>
      </c>
      <c r="K1902">
        <v>9003</v>
      </c>
      <c r="L1902">
        <v>501</v>
      </c>
      <c r="M1902">
        <v>1</v>
      </c>
    </row>
    <row r="1903" spans="1:13" x14ac:dyDescent="0.25">
      <c r="A1903">
        <v>101</v>
      </c>
      <c r="B1903" s="1">
        <v>46300</v>
      </c>
      <c r="C1903">
        <v>69631</v>
      </c>
      <c r="D1903" t="s">
        <v>836</v>
      </c>
      <c r="E1903" t="s">
        <v>837</v>
      </c>
      <c r="F1903">
        <v>250037</v>
      </c>
      <c r="G1903" t="s">
        <v>1383</v>
      </c>
      <c r="H1903">
        <v>18</v>
      </c>
      <c r="I1903">
        <v>0</v>
      </c>
      <c r="J1903">
        <v>132.12</v>
      </c>
      <c r="K1903">
        <v>9003</v>
      </c>
      <c r="L1903">
        <v>501</v>
      </c>
      <c r="M1903">
        <v>1</v>
      </c>
    </row>
    <row r="1904" spans="1:13" x14ac:dyDescent="0.25">
      <c r="A1904">
        <v>101</v>
      </c>
      <c r="B1904" s="1">
        <v>46300</v>
      </c>
      <c r="C1904">
        <v>69632</v>
      </c>
      <c r="D1904" t="s">
        <v>103</v>
      </c>
      <c r="E1904" t="s">
        <v>104</v>
      </c>
      <c r="F1904">
        <v>14837</v>
      </c>
      <c r="G1904" t="s">
        <v>1141</v>
      </c>
      <c r="H1904">
        <v>25</v>
      </c>
      <c r="I1904">
        <v>0</v>
      </c>
      <c r="J1904" s="2">
        <v>1940</v>
      </c>
      <c r="K1904">
        <v>9003</v>
      </c>
      <c r="L1904">
        <v>501</v>
      </c>
      <c r="M1904">
        <v>1</v>
      </c>
    </row>
    <row r="1905" spans="1:13" x14ac:dyDescent="0.25">
      <c r="A1905">
        <v>101</v>
      </c>
      <c r="B1905" s="1">
        <v>46300</v>
      </c>
      <c r="C1905">
        <v>69632</v>
      </c>
      <c r="D1905" t="s">
        <v>103</v>
      </c>
      <c r="E1905" t="s">
        <v>104</v>
      </c>
      <c r="F1905">
        <v>15408</v>
      </c>
      <c r="G1905" t="s">
        <v>1143</v>
      </c>
      <c r="H1905">
        <v>10</v>
      </c>
      <c r="I1905">
        <v>0</v>
      </c>
      <c r="J1905">
        <v>455.2</v>
      </c>
      <c r="K1905">
        <v>9003</v>
      </c>
      <c r="L1905">
        <v>802</v>
      </c>
      <c r="M1905">
        <v>1</v>
      </c>
    </row>
    <row r="1906" spans="1:13" x14ac:dyDescent="0.25">
      <c r="A1906">
        <v>101</v>
      </c>
      <c r="B1906" s="1">
        <v>46300</v>
      </c>
      <c r="C1906">
        <v>69632</v>
      </c>
      <c r="D1906" t="s">
        <v>103</v>
      </c>
      <c r="E1906" t="s">
        <v>104</v>
      </c>
      <c r="F1906">
        <v>250061</v>
      </c>
      <c r="G1906" t="s">
        <v>1145</v>
      </c>
      <c r="H1906">
        <v>25</v>
      </c>
      <c r="I1906">
        <v>0</v>
      </c>
      <c r="J1906">
        <v>395.75</v>
      </c>
      <c r="K1906">
        <v>9003</v>
      </c>
      <c r="L1906">
        <v>501</v>
      </c>
      <c r="M1906">
        <v>1</v>
      </c>
    </row>
    <row r="1907" spans="1:13" x14ac:dyDescent="0.25">
      <c r="A1907">
        <v>101</v>
      </c>
      <c r="B1907" s="1">
        <v>46300</v>
      </c>
      <c r="C1907">
        <v>69633</v>
      </c>
      <c r="D1907" t="s">
        <v>499</v>
      </c>
      <c r="E1907" t="s">
        <v>500</v>
      </c>
      <c r="F1907">
        <v>15408</v>
      </c>
      <c r="G1907" t="s">
        <v>1143</v>
      </c>
      <c r="H1907">
        <v>4</v>
      </c>
      <c r="I1907">
        <v>0</v>
      </c>
      <c r="J1907">
        <v>193.32</v>
      </c>
      <c r="K1907">
        <v>9003</v>
      </c>
      <c r="L1907">
        <v>802</v>
      </c>
      <c r="M1907">
        <v>1</v>
      </c>
    </row>
    <row r="1908" spans="1:13" x14ac:dyDescent="0.25">
      <c r="A1908">
        <v>101</v>
      </c>
      <c r="B1908" s="1">
        <v>46300</v>
      </c>
      <c r="C1908">
        <v>69633</v>
      </c>
      <c r="D1908" t="s">
        <v>499</v>
      </c>
      <c r="E1908" t="s">
        <v>500</v>
      </c>
      <c r="F1908">
        <v>20132</v>
      </c>
      <c r="G1908" t="s">
        <v>1144</v>
      </c>
      <c r="H1908">
        <v>6</v>
      </c>
      <c r="I1908">
        <v>0</v>
      </c>
      <c r="J1908">
        <v>606.6</v>
      </c>
      <c r="K1908">
        <v>9003</v>
      </c>
      <c r="L1908">
        <v>501</v>
      </c>
      <c r="M1908">
        <v>1</v>
      </c>
    </row>
    <row r="1909" spans="1:13" x14ac:dyDescent="0.25">
      <c r="A1909">
        <v>101</v>
      </c>
      <c r="B1909" s="1">
        <v>46300</v>
      </c>
      <c r="C1909">
        <v>69634</v>
      </c>
      <c r="D1909" t="s">
        <v>523</v>
      </c>
      <c r="E1909" t="s">
        <v>524</v>
      </c>
      <c r="F1909">
        <v>15408</v>
      </c>
      <c r="G1909" t="s">
        <v>1143</v>
      </c>
      <c r="H1909">
        <v>3</v>
      </c>
      <c r="I1909">
        <v>0</v>
      </c>
      <c r="J1909">
        <v>144.99</v>
      </c>
      <c r="K1909">
        <v>9003</v>
      </c>
      <c r="L1909">
        <v>802</v>
      </c>
      <c r="M1909">
        <v>1</v>
      </c>
    </row>
    <row r="1910" spans="1:13" x14ac:dyDescent="0.25">
      <c r="A1910">
        <v>101</v>
      </c>
      <c r="B1910" s="1">
        <v>46300</v>
      </c>
      <c r="C1910">
        <v>69634</v>
      </c>
      <c r="D1910" t="s">
        <v>523</v>
      </c>
      <c r="E1910" t="s">
        <v>524</v>
      </c>
      <c r="F1910">
        <v>20132</v>
      </c>
      <c r="G1910" t="s">
        <v>1144</v>
      </c>
      <c r="H1910">
        <v>5</v>
      </c>
      <c r="I1910">
        <v>0</v>
      </c>
      <c r="J1910">
        <v>505.5</v>
      </c>
      <c r="K1910">
        <v>9003</v>
      </c>
      <c r="L1910">
        <v>501</v>
      </c>
      <c r="M1910">
        <v>1</v>
      </c>
    </row>
    <row r="1911" spans="1:13" x14ac:dyDescent="0.25">
      <c r="A1911">
        <v>101</v>
      </c>
      <c r="B1911" s="1">
        <v>46300</v>
      </c>
      <c r="C1911">
        <v>69634</v>
      </c>
      <c r="D1911" t="s">
        <v>523</v>
      </c>
      <c r="E1911" t="s">
        <v>524</v>
      </c>
      <c r="F1911">
        <v>250037</v>
      </c>
      <c r="G1911" t="s">
        <v>1383</v>
      </c>
      <c r="H1911">
        <v>6</v>
      </c>
      <c r="I1911">
        <v>0</v>
      </c>
      <c r="J1911">
        <v>44.04</v>
      </c>
      <c r="K1911">
        <v>9003</v>
      </c>
      <c r="L1911">
        <v>501</v>
      </c>
      <c r="M1911">
        <v>1</v>
      </c>
    </row>
    <row r="1912" spans="1:13" x14ac:dyDescent="0.25">
      <c r="A1912">
        <v>101</v>
      </c>
      <c r="B1912" s="1">
        <v>46300</v>
      </c>
      <c r="C1912">
        <v>69634</v>
      </c>
      <c r="D1912" t="s">
        <v>523</v>
      </c>
      <c r="E1912" t="s">
        <v>524</v>
      </c>
      <c r="F1912">
        <v>250043</v>
      </c>
      <c r="G1912" t="s">
        <v>1367</v>
      </c>
      <c r="H1912">
        <v>6</v>
      </c>
      <c r="I1912">
        <v>0</v>
      </c>
      <c r="J1912">
        <v>87.3</v>
      </c>
      <c r="K1912">
        <v>9003</v>
      </c>
      <c r="L1912">
        <v>501</v>
      </c>
      <c r="M1912">
        <v>1</v>
      </c>
    </row>
    <row r="1913" spans="1:13" x14ac:dyDescent="0.25">
      <c r="A1913">
        <v>101</v>
      </c>
      <c r="B1913" s="1">
        <v>46300</v>
      </c>
      <c r="C1913">
        <v>69635</v>
      </c>
      <c r="D1913" t="s">
        <v>466</v>
      </c>
      <c r="E1913" t="s">
        <v>467</v>
      </c>
      <c r="F1913">
        <v>15408</v>
      </c>
      <c r="G1913" t="s">
        <v>1143</v>
      </c>
      <c r="H1913">
        <v>1</v>
      </c>
      <c r="I1913">
        <v>0</v>
      </c>
      <c r="J1913">
        <v>48.33</v>
      </c>
      <c r="K1913">
        <v>9003</v>
      </c>
      <c r="L1913">
        <v>802</v>
      </c>
      <c r="M1913">
        <v>1</v>
      </c>
    </row>
    <row r="1914" spans="1:13" x14ac:dyDescent="0.25">
      <c r="A1914">
        <v>101</v>
      </c>
      <c r="B1914" s="1">
        <v>46300</v>
      </c>
      <c r="C1914">
        <v>69635</v>
      </c>
      <c r="D1914" t="s">
        <v>466</v>
      </c>
      <c r="E1914" t="s">
        <v>467</v>
      </c>
      <c r="F1914">
        <v>20132</v>
      </c>
      <c r="G1914" t="s">
        <v>1144</v>
      </c>
      <c r="H1914">
        <v>5</v>
      </c>
      <c r="I1914">
        <v>0</v>
      </c>
      <c r="J1914">
        <v>505.5</v>
      </c>
      <c r="K1914">
        <v>9003</v>
      </c>
      <c r="L1914">
        <v>501</v>
      </c>
      <c r="M1914">
        <v>1</v>
      </c>
    </row>
    <row r="1915" spans="1:13" x14ac:dyDescent="0.25">
      <c r="A1915">
        <v>101</v>
      </c>
      <c r="B1915" s="1">
        <v>46300</v>
      </c>
      <c r="C1915">
        <v>69636</v>
      </c>
      <c r="D1915" t="s">
        <v>147</v>
      </c>
      <c r="E1915" t="s">
        <v>148</v>
      </c>
      <c r="F1915">
        <v>15408</v>
      </c>
      <c r="G1915" t="s">
        <v>1143</v>
      </c>
      <c r="H1915">
        <v>5</v>
      </c>
      <c r="I1915">
        <v>0</v>
      </c>
      <c r="J1915">
        <v>241.65</v>
      </c>
      <c r="K1915">
        <v>9003</v>
      </c>
      <c r="L1915">
        <v>802</v>
      </c>
      <c r="M1915">
        <v>1</v>
      </c>
    </row>
    <row r="1916" spans="1:13" x14ac:dyDescent="0.25">
      <c r="A1916">
        <v>101</v>
      </c>
      <c r="B1916" s="1">
        <v>46300</v>
      </c>
      <c r="C1916">
        <v>69636</v>
      </c>
      <c r="D1916" t="s">
        <v>147</v>
      </c>
      <c r="E1916" t="s">
        <v>148</v>
      </c>
      <c r="F1916">
        <v>20132</v>
      </c>
      <c r="G1916" t="s">
        <v>1144</v>
      </c>
      <c r="H1916">
        <v>6</v>
      </c>
      <c r="I1916">
        <v>0</v>
      </c>
      <c r="J1916">
        <v>606.6</v>
      </c>
      <c r="K1916">
        <v>9003</v>
      </c>
      <c r="L1916">
        <v>501</v>
      </c>
      <c r="M1916">
        <v>1</v>
      </c>
    </row>
    <row r="1917" spans="1:13" x14ac:dyDescent="0.25">
      <c r="A1917">
        <v>101</v>
      </c>
      <c r="B1917" s="1">
        <v>46300</v>
      </c>
      <c r="C1917">
        <v>69637</v>
      </c>
      <c r="D1917" t="s">
        <v>501</v>
      </c>
      <c r="E1917" t="s">
        <v>502</v>
      </c>
      <c r="F1917">
        <v>15408</v>
      </c>
      <c r="G1917" t="s">
        <v>1143</v>
      </c>
      <c r="H1917">
        <v>3</v>
      </c>
      <c r="I1917">
        <v>0</v>
      </c>
      <c r="J1917">
        <v>144.99</v>
      </c>
      <c r="K1917">
        <v>9003</v>
      </c>
      <c r="L1917">
        <v>802</v>
      </c>
      <c r="M1917">
        <v>1</v>
      </c>
    </row>
    <row r="1918" spans="1:13" x14ac:dyDescent="0.25">
      <c r="A1918">
        <v>101</v>
      </c>
      <c r="B1918" s="1">
        <v>46300</v>
      </c>
      <c r="C1918">
        <v>69637</v>
      </c>
      <c r="D1918" t="s">
        <v>501</v>
      </c>
      <c r="E1918" t="s">
        <v>502</v>
      </c>
      <c r="F1918">
        <v>20132</v>
      </c>
      <c r="G1918" t="s">
        <v>1144</v>
      </c>
      <c r="H1918">
        <v>6</v>
      </c>
      <c r="I1918">
        <v>0</v>
      </c>
      <c r="J1918">
        <v>606.6</v>
      </c>
      <c r="K1918">
        <v>9003</v>
      </c>
      <c r="L1918">
        <v>501</v>
      </c>
      <c r="M1918">
        <v>1</v>
      </c>
    </row>
    <row r="1919" spans="1:13" x14ac:dyDescent="0.25">
      <c r="A1919">
        <v>101</v>
      </c>
      <c r="B1919" s="1">
        <v>46300</v>
      </c>
      <c r="C1919">
        <v>69637</v>
      </c>
      <c r="D1919" t="s">
        <v>501</v>
      </c>
      <c r="E1919" t="s">
        <v>502</v>
      </c>
      <c r="F1919">
        <v>250037</v>
      </c>
      <c r="G1919" t="s">
        <v>1383</v>
      </c>
      <c r="H1919">
        <v>6</v>
      </c>
      <c r="I1919">
        <v>0</v>
      </c>
      <c r="J1919">
        <v>44.04</v>
      </c>
      <c r="K1919">
        <v>9003</v>
      </c>
      <c r="L1919">
        <v>501</v>
      </c>
      <c r="M1919">
        <v>1</v>
      </c>
    </row>
    <row r="1920" spans="1:13" x14ac:dyDescent="0.25">
      <c r="A1920">
        <v>101</v>
      </c>
      <c r="B1920" s="1">
        <v>46300</v>
      </c>
      <c r="C1920">
        <v>69638</v>
      </c>
      <c r="D1920" t="s">
        <v>503</v>
      </c>
      <c r="E1920" t="s">
        <v>504</v>
      </c>
      <c r="F1920">
        <v>15408</v>
      </c>
      <c r="G1920" t="s">
        <v>1143</v>
      </c>
      <c r="H1920">
        <v>7</v>
      </c>
      <c r="I1920">
        <v>0</v>
      </c>
      <c r="J1920">
        <v>338.31</v>
      </c>
      <c r="K1920">
        <v>9003</v>
      </c>
      <c r="L1920">
        <v>802</v>
      </c>
      <c r="M1920">
        <v>1</v>
      </c>
    </row>
    <row r="1921" spans="1:13" x14ac:dyDescent="0.25">
      <c r="A1921">
        <v>101</v>
      </c>
      <c r="B1921" s="1">
        <v>46300</v>
      </c>
      <c r="C1921">
        <v>69638</v>
      </c>
      <c r="D1921" t="s">
        <v>503</v>
      </c>
      <c r="E1921" t="s">
        <v>504</v>
      </c>
      <c r="F1921">
        <v>20132</v>
      </c>
      <c r="G1921" t="s">
        <v>1144</v>
      </c>
      <c r="H1921">
        <v>5</v>
      </c>
      <c r="I1921">
        <v>0</v>
      </c>
      <c r="J1921">
        <v>505.5</v>
      </c>
      <c r="K1921">
        <v>9003</v>
      </c>
      <c r="L1921">
        <v>501</v>
      </c>
      <c r="M1921">
        <v>1</v>
      </c>
    </row>
    <row r="1922" spans="1:13" x14ac:dyDescent="0.25">
      <c r="A1922">
        <v>101</v>
      </c>
      <c r="B1922" s="1">
        <v>46300</v>
      </c>
      <c r="C1922">
        <v>69638</v>
      </c>
      <c r="D1922" t="s">
        <v>503</v>
      </c>
      <c r="E1922" t="s">
        <v>504</v>
      </c>
      <c r="F1922">
        <v>250037</v>
      </c>
      <c r="G1922" t="s">
        <v>1383</v>
      </c>
      <c r="H1922">
        <v>6</v>
      </c>
      <c r="I1922">
        <v>0</v>
      </c>
      <c r="J1922">
        <v>44.04</v>
      </c>
      <c r="K1922">
        <v>9003</v>
      </c>
      <c r="L1922">
        <v>501</v>
      </c>
      <c r="M1922">
        <v>1</v>
      </c>
    </row>
    <row r="1923" spans="1:13" x14ac:dyDescent="0.25">
      <c r="A1923">
        <v>101</v>
      </c>
      <c r="B1923" s="1">
        <v>46300</v>
      </c>
      <c r="C1923">
        <v>69638</v>
      </c>
      <c r="D1923" t="s">
        <v>503</v>
      </c>
      <c r="E1923" t="s">
        <v>504</v>
      </c>
      <c r="F1923">
        <v>250043</v>
      </c>
      <c r="G1923" t="s">
        <v>1367</v>
      </c>
      <c r="H1923">
        <v>6</v>
      </c>
      <c r="I1923">
        <v>0</v>
      </c>
      <c r="J1923">
        <v>87.3</v>
      </c>
      <c r="K1923">
        <v>9003</v>
      </c>
      <c r="L1923">
        <v>501</v>
      </c>
      <c r="M1923">
        <v>1</v>
      </c>
    </row>
    <row r="1924" spans="1:13" x14ac:dyDescent="0.25">
      <c r="A1924">
        <v>101</v>
      </c>
      <c r="B1924" s="1">
        <v>46300</v>
      </c>
      <c r="C1924">
        <v>69639</v>
      </c>
      <c r="D1924" t="s">
        <v>505</v>
      </c>
      <c r="E1924" t="s">
        <v>506</v>
      </c>
      <c r="F1924">
        <v>15408</v>
      </c>
      <c r="G1924" t="s">
        <v>1143</v>
      </c>
      <c r="H1924">
        <v>10</v>
      </c>
      <c r="I1924">
        <v>0</v>
      </c>
      <c r="J1924">
        <v>483.3</v>
      </c>
      <c r="K1924">
        <v>9003</v>
      </c>
      <c r="L1924">
        <v>802</v>
      </c>
      <c r="M1924">
        <v>1</v>
      </c>
    </row>
    <row r="1925" spans="1:13" x14ac:dyDescent="0.25">
      <c r="A1925">
        <v>101</v>
      </c>
      <c r="B1925" s="1">
        <v>46300</v>
      </c>
      <c r="C1925">
        <v>69639</v>
      </c>
      <c r="D1925" t="s">
        <v>505</v>
      </c>
      <c r="E1925" t="s">
        <v>506</v>
      </c>
      <c r="F1925">
        <v>20132</v>
      </c>
      <c r="G1925" t="s">
        <v>1144</v>
      </c>
      <c r="H1925">
        <v>15</v>
      </c>
      <c r="I1925">
        <v>0</v>
      </c>
      <c r="J1925" s="2">
        <v>1516.5</v>
      </c>
      <c r="K1925">
        <v>9003</v>
      </c>
      <c r="L1925">
        <v>501</v>
      </c>
      <c r="M1925">
        <v>1</v>
      </c>
    </row>
    <row r="1926" spans="1:13" x14ac:dyDescent="0.25">
      <c r="A1926">
        <v>101</v>
      </c>
      <c r="B1926" s="1">
        <v>46300</v>
      </c>
      <c r="C1926">
        <v>69639</v>
      </c>
      <c r="D1926" t="s">
        <v>505</v>
      </c>
      <c r="E1926" t="s">
        <v>506</v>
      </c>
      <c r="F1926">
        <v>250037</v>
      </c>
      <c r="G1926" t="s">
        <v>1383</v>
      </c>
      <c r="H1926">
        <v>12</v>
      </c>
      <c r="I1926">
        <v>0</v>
      </c>
      <c r="J1926">
        <v>88.08</v>
      </c>
      <c r="K1926">
        <v>9003</v>
      </c>
      <c r="L1926">
        <v>501</v>
      </c>
      <c r="M1926">
        <v>1</v>
      </c>
    </row>
    <row r="1927" spans="1:13" x14ac:dyDescent="0.25">
      <c r="A1927">
        <v>101</v>
      </c>
      <c r="B1927" s="1">
        <v>46300</v>
      </c>
      <c r="C1927">
        <v>69639</v>
      </c>
      <c r="D1927" t="s">
        <v>505</v>
      </c>
      <c r="E1927" t="s">
        <v>506</v>
      </c>
      <c r="F1927">
        <v>250043</v>
      </c>
      <c r="G1927" t="s">
        <v>1367</v>
      </c>
      <c r="H1927">
        <v>6</v>
      </c>
      <c r="I1927">
        <v>0</v>
      </c>
      <c r="J1927">
        <v>87.3</v>
      </c>
      <c r="K1927">
        <v>9003</v>
      </c>
      <c r="L1927">
        <v>501</v>
      </c>
      <c r="M1927">
        <v>1</v>
      </c>
    </row>
    <row r="1928" spans="1:13" x14ac:dyDescent="0.25">
      <c r="A1928">
        <v>101</v>
      </c>
      <c r="B1928" s="1">
        <v>46300</v>
      </c>
      <c r="C1928">
        <v>69640</v>
      </c>
      <c r="D1928" t="s">
        <v>469</v>
      </c>
      <c r="E1928" t="s">
        <v>470</v>
      </c>
      <c r="F1928">
        <v>15408</v>
      </c>
      <c r="G1928" t="s">
        <v>1143</v>
      </c>
      <c r="H1928">
        <v>3</v>
      </c>
      <c r="I1928">
        <v>0</v>
      </c>
      <c r="J1928">
        <v>144.99</v>
      </c>
      <c r="K1928">
        <v>9003</v>
      </c>
      <c r="L1928">
        <v>802</v>
      </c>
      <c r="M1928">
        <v>1</v>
      </c>
    </row>
    <row r="1929" spans="1:13" x14ac:dyDescent="0.25">
      <c r="A1929">
        <v>101</v>
      </c>
      <c r="B1929" s="1">
        <v>46300</v>
      </c>
      <c r="C1929">
        <v>69640</v>
      </c>
      <c r="D1929" t="s">
        <v>469</v>
      </c>
      <c r="E1929" t="s">
        <v>470</v>
      </c>
      <c r="F1929">
        <v>20132</v>
      </c>
      <c r="G1929" t="s">
        <v>1144</v>
      </c>
      <c r="H1929">
        <v>5</v>
      </c>
      <c r="I1929">
        <v>0</v>
      </c>
      <c r="J1929">
        <v>505.5</v>
      </c>
      <c r="K1929">
        <v>9003</v>
      </c>
      <c r="L1929">
        <v>501</v>
      </c>
      <c r="M1929">
        <v>1</v>
      </c>
    </row>
    <row r="1930" spans="1:13" x14ac:dyDescent="0.25">
      <c r="A1930">
        <v>101</v>
      </c>
      <c r="B1930" s="1">
        <v>46300</v>
      </c>
      <c r="C1930">
        <v>69641</v>
      </c>
      <c r="D1930" t="s">
        <v>471</v>
      </c>
      <c r="E1930" t="s">
        <v>472</v>
      </c>
      <c r="F1930">
        <v>15408</v>
      </c>
      <c r="G1930" t="s">
        <v>1143</v>
      </c>
      <c r="H1930">
        <v>4</v>
      </c>
      <c r="I1930">
        <v>0</v>
      </c>
      <c r="J1930">
        <v>193.32</v>
      </c>
      <c r="K1930">
        <v>9003</v>
      </c>
      <c r="L1930">
        <v>802</v>
      </c>
      <c r="M1930">
        <v>1</v>
      </c>
    </row>
    <row r="1931" spans="1:13" x14ac:dyDescent="0.25">
      <c r="A1931">
        <v>101</v>
      </c>
      <c r="B1931" s="1">
        <v>46300</v>
      </c>
      <c r="C1931">
        <v>69641</v>
      </c>
      <c r="D1931" t="s">
        <v>471</v>
      </c>
      <c r="E1931" t="s">
        <v>472</v>
      </c>
      <c r="F1931">
        <v>20132</v>
      </c>
      <c r="G1931" t="s">
        <v>1144</v>
      </c>
      <c r="H1931">
        <v>4</v>
      </c>
      <c r="I1931">
        <v>0</v>
      </c>
      <c r="J1931">
        <v>404.4</v>
      </c>
      <c r="K1931">
        <v>9003</v>
      </c>
      <c r="L1931">
        <v>501</v>
      </c>
      <c r="M1931">
        <v>1</v>
      </c>
    </row>
    <row r="1932" spans="1:13" x14ac:dyDescent="0.25">
      <c r="A1932">
        <v>101</v>
      </c>
      <c r="B1932" s="1">
        <v>46300</v>
      </c>
      <c r="C1932">
        <v>69641</v>
      </c>
      <c r="D1932" t="s">
        <v>471</v>
      </c>
      <c r="E1932" t="s">
        <v>472</v>
      </c>
      <c r="F1932">
        <v>250037</v>
      </c>
      <c r="G1932" t="s">
        <v>1383</v>
      </c>
      <c r="H1932">
        <v>6</v>
      </c>
      <c r="I1932">
        <v>0</v>
      </c>
      <c r="J1932">
        <v>44.04</v>
      </c>
      <c r="K1932">
        <v>9003</v>
      </c>
      <c r="L1932">
        <v>501</v>
      </c>
      <c r="M1932">
        <v>1</v>
      </c>
    </row>
    <row r="1933" spans="1:13" x14ac:dyDescent="0.25">
      <c r="A1933">
        <v>101</v>
      </c>
      <c r="B1933" s="1">
        <v>46300</v>
      </c>
      <c r="C1933">
        <v>69642</v>
      </c>
      <c r="D1933" t="s">
        <v>140</v>
      </c>
      <c r="E1933" t="s">
        <v>141</v>
      </c>
      <c r="F1933">
        <v>15423</v>
      </c>
      <c r="G1933" t="s">
        <v>1266</v>
      </c>
      <c r="H1933">
        <v>5</v>
      </c>
      <c r="I1933">
        <v>0</v>
      </c>
      <c r="J1933">
        <v>708.25</v>
      </c>
      <c r="K1933">
        <v>9003</v>
      </c>
      <c r="L1933">
        <v>802</v>
      </c>
      <c r="M1933">
        <v>1</v>
      </c>
    </row>
    <row r="1934" spans="1:13" x14ac:dyDescent="0.25">
      <c r="A1934">
        <v>101</v>
      </c>
      <c r="B1934" s="1">
        <v>46300</v>
      </c>
      <c r="C1934">
        <v>69642</v>
      </c>
      <c r="D1934" t="s">
        <v>140</v>
      </c>
      <c r="E1934" t="s">
        <v>141</v>
      </c>
      <c r="F1934">
        <v>20132</v>
      </c>
      <c r="G1934" t="s">
        <v>1144</v>
      </c>
      <c r="H1934">
        <v>5</v>
      </c>
      <c r="I1934">
        <v>0</v>
      </c>
      <c r="J1934">
        <v>474.8</v>
      </c>
      <c r="K1934">
        <v>9003</v>
      </c>
      <c r="L1934">
        <v>501</v>
      </c>
      <c r="M1934">
        <v>1</v>
      </c>
    </row>
    <row r="1935" spans="1:13" x14ac:dyDescent="0.25">
      <c r="A1935">
        <v>101</v>
      </c>
      <c r="B1935" s="1">
        <v>46300</v>
      </c>
      <c r="C1935">
        <v>69642</v>
      </c>
      <c r="D1935" t="s">
        <v>140</v>
      </c>
      <c r="E1935" t="s">
        <v>141</v>
      </c>
      <c r="F1935">
        <v>20156</v>
      </c>
      <c r="G1935" t="s">
        <v>1277</v>
      </c>
      <c r="H1935">
        <v>50</v>
      </c>
      <c r="I1935">
        <v>0</v>
      </c>
      <c r="J1935">
        <v>252.5</v>
      </c>
      <c r="K1935">
        <v>9003</v>
      </c>
      <c r="L1935">
        <v>501</v>
      </c>
      <c r="M1935">
        <v>1</v>
      </c>
    </row>
    <row r="1936" spans="1:13" x14ac:dyDescent="0.25">
      <c r="A1936">
        <v>101</v>
      </c>
      <c r="B1936" s="1">
        <v>46300</v>
      </c>
      <c r="C1936">
        <v>69642</v>
      </c>
      <c r="D1936" t="s">
        <v>140</v>
      </c>
      <c r="E1936" t="s">
        <v>141</v>
      </c>
      <c r="F1936">
        <v>40031</v>
      </c>
      <c r="G1936" t="s">
        <v>1417</v>
      </c>
      <c r="H1936">
        <v>1</v>
      </c>
      <c r="I1936">
        <v>0</v>
      </c>
      <c r="J1936">
        <v>142.22</v>
      </c>
      <c r="K1936">
        <v>9003</v>
      </c>
      <c r="L1936">
        <v>501</v>
      </c>
      <c r="M1936">
        <v>1</v>
      </c>
    </row>
    <row r="1937" spans="1:13" x14ac:dyDescent="0.25">
      <c r="A1937">
        <v>101</v>
      </c>
      <c r="B1937" s="1">
        <v>46300</v>
      </c>
      <c r="C1937">
        <v>69642</v>
      </c>
      <c r="D1937" t="s">
        <v>140</v>
      </c>
      <c r="E1937" t="s">
        <v>141</v>
      </c>
      <c r="F1937">
        <v>250043</v>
      </c>
      <c r="G1937" t="s">
        <v>1367</v>
      </c>
      <c r="H1937">
        <v>50</v>
      </c>
      <c r="I1937">
        <v>0</v>
      </c>
      <c r="J1937">
        <v>664.5</v>
      </c>
      <c r="K1937">
        <v>9003</v>
      </c>
      <c r="L1937">
        <v>501</v>
      </c>
      <c r="M1937">
        <v>1</v>
      </c>
    </row>
    <row r="1938" spans="1:13" x14ac:dyDescent="0.25">
      <c r="A1938">
        <v>101</v>
      </c>
      <c r="B1938" s="1">
        <v>46300</v>
      </c>
      <c r="C1938">
        <v>69642</v>
      </c>
      <c r="D1938" t="s">
        <v>140</v>
      </c>
      <c r="E1938" t="s">
        <v>141</v>
      </c>
      <c r="F1938">
        <v>250061</v>
      </c>
      <c r="G1938" t="s">
        <v>1145</v>
      </c>
      <c r="H1938">
        <v>40</v>
      </c>
      <c r="I1938">
        <v>0</v>
      </c>
      <c r="J1938">
        <v>654</v>
      </c>
      <c r="K1938">
        <v>9003</v>
      </c>
      <c r="L1938">
        <v>501</v>
      </c>
      <c r="M1938">
        <v>1</v>
      </c>
    </row>
    <row r="1939" spans="1:13" x14ac:dyDescent="0.25">
      <c r="A1939">
        <v>101</v>
      </c>
      <c r="B1939" s="1">
        <v>46300</v>
      </c>
      <c r="C1939">
        <v>69642</v>
      </c>
      <c r="D1939" t="s">
        <v>140</v>
      </c>
      <c r="E1939" t="s">
        <v>141</v>
      </c>
      <c r="F1939">
        <v>399998</v>
      </c>
      <c r="G1939" t="s">
        <v>1147</v>
      </c>
      <c r="H1939">
        <v>20</v>
      </c>
      <c r="I1939">
        <v>0</v>
      </c>
      <c r="J1939" s="2">
        <v>1696.6</v>
      </c>
      <c r="K1939">
        <v>9003</v>
      </c>
      <c r="L1939">
        <v>501</v>
      </c>
      <c r="M1939">
        <v>1</v>
      </c>
    </row>
    <row r="1940" spans="1:13" x14ac:dyDescent="0.25">
      <c r="A1940">
        <v>101</v>
      </c>
      <c r="B1940" s="1">
        <v>46300</v>
      </c>
      <c r="C1940">
        <v>69643</v>
      </c>
      <c r="D1940" t="s">
        <v>162</v>
      </c>
      <c r="E1940" t="s">
        <v>133</v>
      </c>
      <c r="F1940">
        <v>15199</v>
      </c>
      <c r="G1940" t="s">
        <v>1498</v>
      </c>
      <c r="H1940">
        <v>200</v>
      </c>
      <c r="I1940">
        <v>0</v>
      </c>
      <c r="J1940" s="2">
        <v>3260</v>
      </c>
      <c r="K1940">
        <v>9003</v>
      </c>
      <c r="L1940">
        <v>501</v>
      </c>
      <c r="M1940">
        <v>1</v>
      </c>
    </row>
    <row r="1941" spans="1:13" x14ac:dyDescent="0.25">
      <c r="A1941">
        <v>101</v>
      </c>
      <c r="B1941" s="1">
        <v>46300</v>
      </c>
      <c r="C1941">
        <v>69644</v>
      </c>
      <c r="D1941" t="s">
        <v>1015</v>
      </c>
      <c r="E1941" t="s">
        <v>1016</v>
      </c>
      <c r="F1941">
        <v>14837</v>
      </c>
      <c r="G1941" t="s">
        <v>1141</v>
      </c>
      <c r="H1941">
        <v>5</v>
      </c>
      <c r="I1941">
        <v>0</v>
      </c>
      <c r="J1941">
        <v>420.75</v>
      </c>
      <c r="K1941">
        <v>9003</v>
      </c>
      <c r="L1941">
        <v>501</v>
      </c>
      <c r="M1941">
        <v>1</v>
      </c>
    </row>
    <row r="1942" spans="1:13" x14ac:dyDescent="0.25">
      <c r="A1942">
        <v>101</v>
      </c>
      <c r="B1942" s="1">
        <v>46300</v>
      </c>
      <c r="C1942">
        <v>69644</v>
      </c>
      <c r="D1942" t="s">
        <v>1015</v>
      </c>
      <c r="E1942" t="s">
        <v>1016</v>
      </c>
      <c r="F1942">
        <v>15408</v>
      </c>
      <c r="G1942" t="s">
        <v>1143</v>
      </c>
      <c r="H1942">
        <v>5</v>
      </c>
      <c r="I1942">
        <v>0</v>
      </c>
      <c r="J1942">
        <v>246.45</v>
      </c>
      <c r="K1942">
        <v>9003</v>
      </c>
      <c r="L1942">
        <v>802</v>
      </c>
      <c r="M1942">
        <v>1</v>
      </c>
    </row>
    <row r="1943" spans="1:13" x14ac:dyDescent="0.25">
      <c r="A1943">
        <v>101</v>
      </c>
      <c r="B1943" s="1">
        <v>46300</v>
      </c>
      <c r="C1943">
        <v>69645</v>
      </c>
      <c r="D1943" t="s">
        <v>1050</v>
      </c>
      <c r="E1943" t="s">
        <v>169</v>
      </c>
      <c r="F1943">
        <v>14837</v>
      </c>
      <c r="G1943" t="s">
        <v>1141</v>
      </c>
      <c r="H1943">
        <v>2</v>
      </c>
      <c r="I1943">
        <v>0</v>
      </c>
      <c r="J1943">
        <v>168.3</v>
      </c>
      <c r="K1943">
        <v>9003</v>
      </c>
      <c r="L1943">
        <v>501</v>
      </c>
      <c r="M1943">
        <v>1</v>
      </c>
    </row>
    <row r="1944" spans="1:13" x14ac:dyDescent="0.25">
      <c r="A1944">
        <v>101</v>
      </c>
      <c r="B1944" s="1">
        <v>46300</v>
      </c>
      <c r="C1944">
        <v>69645</v>
      </c>
      <c r="D1944" t="s">
        <v>1050</v>
      </c>
      <c r="E1944" t="s">
        <v>169</v>
      </c>
      <c r="F1944">
        <v>15408</v>
      </c>
      <c r="G1944" t="s">
        <v>1143</v>
      </c>
      <c r="H1944">
        <v>2</v>
      </c>
      <c r="I1944">
        <v>0</v>
      </c>
      <c r="J1944">
        <v>98.58</v>
      </c>
      <c r="K1944">
        <v>9003</v>
      </c>
      <c r="L1944">
        <v>802</v>
      </c>
      <c r="M1944">
        <v>1</v>
      </c>
    </row>
    <row r="1945" spans="1:13" x14ac:dyDescent="0.25">
      <c r="A1945">
        <v>101</v>
      </c>
      <c r="B1945" s="1">
        <v>46300</v>
      </c>
      <c r="C1945">
        <v>69645</v>
      </c>
      <c r="D1945" t="s">
        <v>1050</v>
      </c>
      <c r="E1945" t="s">
        <v>169</v>
      </c>
      <c r="F1945">
        <v>20132</v>
      </c>
      <c r="G1945" t="s">
        <v>1144</v>
      </c>
      <c r="H1945">
        <v>4</v>
      </c>
      <c r="I1945">
        <v>0</v>
      </c>
      <c r="J1945">
        <v>379.84</v>
      </c>
      <c r="K1945">
        <v>9003</v>
      </c>
      <c r="L1945">
        <v>501</v>
      </c>
      <c r="M1945">
        <v>1</v>
      </c>
    </row>
    <row r="1946" spans="1:13" x14ac:dyDescent="0.25">
      <c r="A1946">
        <v>101</v>
      </c>
      <c r="B1946" s="1">
        <v>46300</v>
      </c>
      <c r="C1946">
        <v>69645</v>
      </c>
      <c r="D1946" t="s">
        <v>1050</v>
      </c>
      <c r="E1946" t="s">
        <v>169</v>
      </c>
      <c r="F1946">
        <v>250043</v>
      </c>
      <c r="G1946" t="s">
        <v>1367</v>
      </c>
      <c r="H1946">
        <v>10</v>
      </c>
      <c r="I1946">
        <v>0</v>
      </c>
      <c r="J1946">
        <v>132.9</v>
      </c>
      <c r="K1946">
        <v>9003</v>
      </c>
      <c r="L1946">
        <v>501</v>
      </c>
      <c r="M1946">
        <v>1</v>
      </c>
    </row>
    <row r="1947" spans="1:13" x14ac:dyDescent="0.25">
      <c r="A1947">
        <v>101</v>
      </c>
      <c r="B1947" s="1">
        <v>46300</v>
      </c>
      <c r="C1947">
        <v>69645</v>
      </c>
      <c r="D1947" t="s">
        <v>1050</v>
      </c>
      <c r="E1947" t="s">
        <v>169</v>
      </c>
      <c r="F1947">
        <v>250061</v>
      </c>
      <c r="G1947" t="s">
        <v>1145</v>
      </c>
      <c r="H1947">
        <v>10</v>
      </c>
      <c r="I1947">
        <v>0</v>
      </c>
      <c r="J1947">
        <v>163.5</v>
      </c>
      <c r="K1947">
        <v>9003</v>
      </c>
      <c r="L1947">
        <v>501</v>
      </c>
      <c r="M1947">
        <v>1</v>
      </c>
    </row>
    <row r="1948" spans="1:13" x14ac:dyDescent="0.25">
      <c r="A1948">
        <v>101</v>
      </c>
      <c r="B1948" s="1">
        <v>46300</v>
      </c>
      <c r="C1948">
        <v>69647</v>
      </c>
      <c r="D1948" t="s">
        <v>1014</v>
      </c>
      <c r="E1948" t="s">
        <v>198</v>
      </c>
      <c r="F1948">
        <v>20132</v>
      </c>
      <c r="G1948" t="s">
        <v>1144</v>
      </c>
      <c r="H1948">
        <v>9</v>
      </c>
      <c r="I1948">
        <v>0</v>
      </c>
      <c r="J1948">
        <v>854.64</v>
      </c>
      <c r="K1948">
        <v>9003</v>
      </c>
      <c r="L1948">
        <v>501</v>
      </c>
      <c r="M1948">
        <v>1</v>
      </c>
    </row>
    <row r="1949" spans="1:13" x14ac:dyDescent="0.25">
      <c r="A1949">
        <v>101</v>
      </c>
      <c r="B1949" s="1">
        <v>46300</v>
      </c>
      <c r="C1949">
        <v>69647</v>
      </c>
      <c r="D1949" t="s">
        <v>1014</v>
      </c>
      <c r="E1949" t="s">
        <v>198</v>
      </c>
      <c r="F1949">
        <v>399998</v>
      </c>
      <c r="G1949" t="s">
        <v>1147</v>
      </c>
      <c r="H1949">
        <v>6</v>
      </c>
      <c r="I1949">
        <v>0</v>
      </c>
      <c r="J1949">
        <v>508.98</v>
      </c>
      <c r="K1949">
        <v>9003</v>
      </c>
      <c r="L1949">
        <v>501</v>
      </c>
      <c r="M1949">
        <v>1</v>
      </c>
    </row>
    <row r="1950" spans="1:13" x14ac:dyDescent="0.25">
      <c r="A1950">
        <v>101</v>
      </c>
      <c r="B1950" s="1">
        <v>46300</v>
      </c>
      <c r="C1950">
        <v>69648</v>
      </c>
      <c r="D1950" t="s">
        <v>162</v>
      </c>
      <c r="E1950" t="s">
        <v>133</v>
      </c>
      <c r="F1950">
        <v>15199</v>
      </c>
      <c r="G1950" t="s">
        <v>1498</v>
      </c>
      <c r="H1950" s="7">
        <v>2000</v>
      </c>
      <c r="I1950">
        <v>0</v>
      </c>
      <c r="J1950" s="2">
        <v>32600</v>
      </c>
      <c r="K1950">
        <v>9003</v>
      </c>
      <c r="L1950">
        <v>501</v>
      </c>
      <c r="M1950">
        <v>1</v>
      </c>
    </row>
    <row r="1951" spans="1:13" x14ac:dyDescent="0.25">
      <c r="A1951">
        <v>101</v>
      </c>
      <c r="B1951" s="1">
        <v>46301</v>
      </c>
      <c r="C1951">
        <v>69653</v>
      </c>
      <c r="D1951" t="s">
        <v>212</v>
      </c>
      <c r="E1951" t="s">
        <v>213</v>
      </c>
      <c r="F1951">
        <v>30006</v>
      </c>
      <c r="G1951" t="s">
        <v>1193</v>
      </c>
      <c r="H1951">
        <v>2</v>
      </c>
      <c r="I1951">
        <v>0</v>
      </c>
      <c r="J1951">
        <v>38.1</v>
      </c>
      <c r="K1951">
        <v>9003</v>
      </c>
      <c r="L1951">
        <v>501</v>
      </c>
      <c r="M1951">
        <v>1</v>
      </c>
    </row>
    <row r="1952" spans="1:13" x14ac:dyDescent="0.25">
      <c r="A1952">
        <v>101</v>
      </c>
      <c r="B1952" s="1">
        <v>46301</v>
      </c>
      <c r="C1952">
        <v>69653</v>
      </c>
      <c r="D1952" t="s">
        <v>212</v>
      </c>
      <c r="E1952" t="s">
        <v>213</v>
      </c>
      <c r="F1952">
        <v>30076</v>
      </c>
      <c r="G1952" t="s">
        <v>1258</v>
      </c>
      <c r="H1952">
        <v>20</v>
      </c>
      <c r="I1952">
        <v>0</v>
      </c>
      <c r="J1952">
        <v>858</v>
      </c>
      <c r="K1952">
        <v>9003</v>
      </c>
      <c r="L1952">
        <v>501</v>
      </c>
      <c r="M1952">
        <v>1</v>
      </c>
    </row>
    <row r="1953" spans="1:13" x14ac:dyDescent="0.25">
      <c r="A1953">
        <v>101</v>
      </c>
      <c r="B1953" s="1">
        <v>46301</v>
      </c>
      <c r="C1953">
        <v>69653</v>
      </c>
      <c r="D1953" t="s">
        <v>212</v>
      </c>
      <c r="E1953" t="s">
        <v>213</v>
      </c>
      <c r="F1953">
        <v>280147</v>
      </c>
      <c r="G1953" t="s">
        <v>1274</v>
      </c>
      <c r="H1953">
        <v>20</v>
      </c>
      <c r="I1953">
        <v>0</v>
      </c>
      <c r="J1953">
        <v>826</v>
      </c>
      <c r="K1953">
        <v>9003</v>
      </c>
      <c r="L1953">
        <v>501</v>
      </c>
      <c r="M1953">
        <v>1</v>
      </c>
    </row>
    <row r="1954" spans="1:13" x14ac:dyDescent="0.25">
      <c r="A1954">
        <v>101</v>
      </c>
      <c r="B1954" s="1">
        <v>46301</v>
      </c>
      <c r="C1954">
        <v>69653</v>
      </c>
      <c r="D1954" t="s">
        <v>212</v>
      </c>
      <c r="E1954" t="s">
        <v>213</v>
      </c>
      <c r="F1954">
        <v>280763</v>
      </c>
      <c r="G1954" t="s">
        <v>1303</v>
      </c>
      <c r="H1954">
        <v>10</v>
      </c>
      <c r="I1954">
        <v>0</v>
      </c>
      <c r="J1954">
        <v>619</v>
      </c>
      <c r="K1954">
        <v>9003</v>
      </c>
      <c r="L1954">
        <v>501</v>
      </c>
      <c r="M1954">
        <v>1</v>
      </c>
    </row>
    <row r="1955" spans="1:13" x14ac:dyDescent="0.25">
      <c r="A1955">
        <v>101</v>
      </c>
      <c r="B1955" s="1">
        <v>46301</v>
      </c>
      <c r="C1955">
        <v>69654</v>
      </c>
      <c r="D1955" t="s">
        <v>990</v>
      </c>
      <c r="E1955" t="s">
        <v>991</v>
      </c>
      <c r="F1955">
        <v>30383</v>
      </c>
      <c r="G1955" t="s">
        <v>1493</v>
      </c>
      <c r="H1955">
        <v>6</v>
      </c>
      <c r="I1955">
        <v>0</v>
      </c>
      <c r="J1955">
        <v>495.54</v>
      </c>
      <c r="K1955">
        <v>9003</v>
      </c>
      <c r="L1955">
        <v>501</v>
      </c>
      <c r="M1955">
        <v>1</v>
      </c>
    </row>
    <row r="1956" spans="1:13" x14ac:dyDescent="0.25">
      <c r="A1956">
        <v>101</v>
      </c>
      <c r="B1956" s="1">
        <v>46301</v>
      </c>
      <c r="C1956">
        <v>69655</v>
      </c>
      <c r="D1956" t="s">
        <v>1644</v>
      </c>
      <c r="E1956" t="s">
        <v>1645</v>
      </c>
      <c r="F1956">
        <v>15677</v>
      </c>
      <c r="G1956" t="s">
        <v>1646</v>
      </c>
      <c r="H1956">
        <v>6</v>
      </c>
      <c r="I1956">
        <v>0</v>
      </c>
      <c r="J1956">
        <v>173.1</v>
      </c>
      <c r="K1956">
        <v>9003</v>
      </c>
      <c r="L1956">
        <v>501</v>
      </c>
      <c r="M1956">
        <v>1</v>
      </c>
    </row>
    <row r="1957" spans="1:13" x14ac:dyDescent="0.25">
      <c r="A1957">
        <v>101</v>
      </c>
      <c r="B1957" s="1">
        <v>46301</v>
      </c>
      <c r="C1957">
        <v>69655</v>
      </c>
      <c r="D1957" t="s">
        <v>1644</v>
      </c>
      <c r="E1957" t="s">
        <v>1645</v>
      </c>
      <c r="F1957">
        <v>30127</v>
      </c>
      <c r="G1957" t="s">
        <v>1239</v>
      </c>
      <c r="H1957">
        <v>1</v>
      </c>
      <c r="I1957">
        <v>0</v>
      </c>
      <c r="J1957">
        <v>29.3</v>
      </c>
      <c r="K1957">
        <v>9003</v>
      </c>
      <c r="L1957">
        <v>501</v>
      </c>
      <c r="M1957">
        <v>1</v>
      </c>
    </row>
    <row r="1958" spans="1:13" x14ac:dyDescent="0.25">
      <c r="A1958">
        <v>101</v>
      </c>
      <c r="B1958" s="1">
        <v>46301</v>
      </c>
      <c r="C1958">
        <v>69655</v>
      </c>
      <c r="D1958" t="s">
        <v>1644</v>
      </c>
      <c r="E1958" t="s">
        <v>1645</v>
      </c>
      <c r="F1958">
        <v>280412</v>
      </c>
      <c r="G1958" t="s">
        <v>1647</v>
      </c>
      <c r="H1958">
        <v>500</v>
      </c>
      <c r="I1958">
        <v>0</v>
      </c>
      <c r="J1958">
        <v>310</v>
      </c>
      <c r="K1958">
        <v>9003</v>
      </c>
      <c r="L1958">
        <v>801</v>
      </c>
      <c r="M1958">
        <v>1</v>
      </c>
    </row>
    <row r="1959" spans="1:13" x14ac:dyDescent="0.25">
      <c r="A1959">
        <v>101</v>
      </c>
      <c r="B1959" s="1">
        <v>46301</v>
      </c>
      <c r="C1959">
        <v>69656</v>
      </c>
      <c r="D1959" t="s">
        <v>928</v>
      </c>
      <c r="E1959" t="s">
        <v>721</v>
      </c>
      <c r="F1959">
        <v>30049</v>
      </c>
      <c r="G1959" t="s">
        <v>1289</v>
      </c>
      <c r="H1959">
        <v>6</v>
      </c>
      <c r="I1959">
        <v>0</v>
      </c>
      <c r="J1959">
        <v>70.8</v>
      </c>
      <c r="K1959">
        <v>9003</v>
      </c>
      <c r="L1959">
        <v>501</v>
      </c>
      <c r="M1959">
        <v>1</v>
      </c>
    </row>
    <row r="1960" spans="1:13" x14ac:dyDescent="0.25">
      <c r="A1960">
        <v>101</v>
      </c>
      <c r="B1960" s="1">
        <v>46301</v>
      </c>
      <c r="C1960">
        <v>69656</v>
      </c>
      <c r="D1960" t="s">
        <v>928</v>
      </c>
      <c r="E1960" t="s">
        <v>721</v>
      </c>
      <c r="F1960">
        <v>30577</v>
      </c>
      <c r="G1960" t="s">
        <v>1241</v>
      </c>
      <c r="H1960">
        <v>4</v>
      </c>
      <c r="I1960">
        <v>0</v>
      </c>
      <c r="J1960">
        <v>212.8</v>
      </c>
      <c r="K1960">
        <v>9003</v>
      </c>
      <c r="L1960">
        <v>501</v>
      </c>
      <c r="M1960">
        <v>1</v>
      </c>
    </row>
    <row r="1961" spans="1:13" x14ac:dyDescent="0.25">
      <c r="A1961">
        <v>101</v>
      </c>
      <c r="B1961" s="1">
        <v>46301</v>
      </c>
      <c r="C1961">
        <v>69657</v>
      </c>
      <c r="D1961" t="s">
        <v>587</v>
      </c>
      <c r="E1961" t="s">
        <v>588</v>
      </c>
      <c r="F1961">
        <v>170064</v>
      </c>
      <c r="G1961" t="s">
        <v>1122</v>
      </c>
      <c r="H1961">
        <v>240</v>
      </c>
      <c r="I1961">
        <v>0</v>
      </c>
      <c r="J1961">
        <v>576</v>
      </c>
      <c r="K1961">
        <v>9003</v>
      </c>
      <c r="L1961">
        <v>501</v>
      </c>
      <c r="M1961">
        <v>1</v>
      </c>
    </row>
    <row r="1962" spans="1:13" x14ac:dyDescent="0.25">
      <c r="A1962">
        <v>101</v>
      </c>
      <c r="B1962" s="1">
        <v>46301</v>
      </c>
      <c r="C1962">
        <v>69658</v>
      </c>
      <c r="D1962" t="s">
        <v>1024</v>
      </c>
      <c r="E1962" t="s">
        <v>1025</v>
      </c>
      <c r="F1962">
        <v>10091</v>
      </c>
      <c r="G1962" t="s">
        <v>1648</v>
      </c>
      <c r="H1962">
        <v>15</v>
      </c>
      <c r="I1962">
        <v>0</v>
      </c>
      <c r="J1962">
        <v>186.3</v>
      </c>
      <c r="K1962">
        <v>9003</v>
      </c>
      <c r="L1962">
        <v>501</v>
      </c>
      <c r="M1962">
        <v>1</v>
      </c>
    </row>
    <row r="1963" spans="1:13" x14ac:dyDescent="0.25">
      <c r="A1963">
        <v>101</v>
      </c>
      <c r="B1963" s="1">
        <v>46301</v>
      </c>
      <c r="C1963">
        <v>69658</v>
      </c>
      <c r="D1963" t="s">
        <v>1024</v>
      </c>
      <c r="E1963" t="s">
        <v>1025</v>
      </c>
      <c r="F1963">
        <v>10148</v>
      </c>
      <c r="G1963" t="s">
        <v>1617</v>
      </c>
      <c r="H1963">
        <v>6</v>
      </c>
      <c r="I1963">
        <v>0</v>
      </c>
      <c r="J1963">
        <v>153</v>
      </c>
      <c r="K1963">
        <v>9003</v>
      </c>
      <c r="L1963">
        <v>501</v>
      </c>
      <c r="M1963">
        <v>1</v>
      </c>
    </row>
    <row r="1964" spans="1:13" x14ac:dyDescent="0.25">
      <c r="A1964">
        <v>101</v>
      </c>
      <c r="B1964" s="1">
        <v>46301</v>
      </c>
      <c r="C1964">
        <v>69658</v>
      </c>
      <c r="D1964" t="s">
        <v>1024</v>
      </c>
      <c r="E1964" t="s">
        <v>1025</v>
      </c>
      <c r="F1964">
        <v>12092</v>
      </c>
      <c r="G1964" t="s">
        <v>1649</v>
      </c>
      <c r="H1964">
        <v>4</v>
      </c>
      <c r="I1964">
        <v>0</v>
      </c>
      <c r="J1964">
        <v>67.2</v>
      </c>
      <c r="L1964">
        <v>501</v>
      </c>
      <c r="M1964">
        <v>1</v>
      </c>
    </row>
    <row r="1965" spans="1:13" x14ac:dyDescent="0.25">
      <c r="A1965">
        <v>101</v>
      </c>
      <c r="B1965" s="1">
        <v>46301</v>
      </c>
      <c r="C1965">
        <v>69658</v>
      </c>
      <c r="D1965" t="s">
        <v>1024</v>
      </c>
      <c r="E1965" t="s">
        <v>1025</v>
      </c>
      <c r="F1965">
        <v>160015</v>
      </c>
      <c r="G1965" t="s">
        <v>1517</v>
      </c>
      <c r="H1965">
        <v>65</v>
      </c>
      <c r="I1965">
        <v>0</v>
      </c>
      <c r="J1965">
        <v>816.4</v>
      </c>
      <c r="K1965">
        <v>9003</v>
      </c>
      <c r="L1965">
        <v>501</v>
      </c>
      <c r="M1965">
        <v>1</v>
      </c>
    </row>
    <row r="1966" spans="1:13" x14ac:dyDescent="0.25">
      <c r="A1966">
        <v>101</v>
      </c>
      <c r="B1966" s="1">
        <v>46301</v>
      </c>
      <c r="C1966">
        <v>69658</v>
      </c>
      <c r="D1966" t="s">
        <v>1024</v>
      </c>
      <c r="E1966" t="s">
        <v>1025</v>
      </c>
      <c r="F1966">
        <v>170032</v>
      </c>
      <c r="G1966" t="s">
        <v>1650</v>
      </c>
      <c r="H1966">
        <v>2</v>
      </c>
      <c r="I1966">
        <v>0</v>
      </c>
      <c r="J1966">
        <v>75.78</v>
      </c>
      <c r="K1966">
        <v>9003</v>
      </c>
      <c r="L1966">
        <v>501</v>
      </c>
      <c r="M1966">
        <v>1</v>
      </c>
    </row>
    <row r="1967" spans="1:13" x14ac:dyDescent="0.25">
      <c r="A1967">
        <v>101</v>
      </c>
      <c r="B1967" s="1">
        <v>46301</v>
      </c>
      <c r="C1967">
        <v>69658</v>
      </c>
      <c r="D1967" t="s">
        <v>1024</v>
      </c>
      <c r="E1967" t="s">
        <v>1025</v>
      </c>
      <c r="F1967">
        <v>170034</v>
      </c>
      <c r="G1967" t="s">
        <v>1190</v>
      </c>
      <c r="H1967">
        <v>2</v>
      </c>
      <c r="I1967">
        <v>0</v>
      </c>
      <c r="J1967">
        <v>38.700000000000003</v>
      </c>
      <c r="K1967">
        <v>9003</v>
      </c>
      <c r="L1967">
        <v>501</v>
      </c>
      <c r="M1967">
        <v>1</v>
      </c>
    </row>
    <row r="1968" spans="1:13" x14ac:dyDescent="0.25">
      <c r="A1968">
        <v>101</v>
      </c>
      <c r="B1968" s="1">
        <v>46301</v>
      </c>
      <c r="C1968">
        <v>69658</v>
      </c>
      <c r="D1968" t="s">
        <v>1024</v>
      </c>
      <c r="E1968" t="s">
        <v>1025</v>
      </c>
      <c r="F1968">
        <v>170085</v>
      </c>
      <c r="G1968" t="s">
        <v>1651</v>
      </c>
      <c r="H1968">
        <v>4</v>
      </c>
      <c r="I1968">
        <v>0</v>
      </c>
      <c r="J1968">
        <v>119.2</v>
      </c>
      <c r="K1968">
        <v>9003</v>
      </c>
      <c r="L1968">
        <v>501</v>
      </c>
      <c r="M1968">
        <v>1</v>
      </c>
    </row>
    <row r="1969" spans="1:13" x14ac:dyDescent="0.25">
      <c r="A1969">
        <v>101</v>
      </c>
      <c r="B1969" s="1">
        <v>46301</v>
      </c>
      <c r="C1969">
        <v>69658</v>
      </c>
      <c r="D1969" t="s">
        <v>1024</v>
      </c>
      <c r="E1969" t="s">
        <v>1025</v>
      </c>
      <c r="F1969">
        <v>280298</v>
      </c>
      <c r="G1969" t="s">
        <v>1539</v>
      </c>
      <c r="H1969">
        <v>60</v>
      </c>
      <c r="I1969">
        <v>0</v>
      </c>
      <c r="J1969" s="2">
        <v>1794</v>
      </c>
      <c r="K1969">
        <v>9003</v>
      </c>
      <c r="L1969">
        <v>501</v>
      </c>
      <c r="M1969">
        <v>1</v>
      </c>
    </row>
    <row r="1970" spans="1:13" x14ac:dyDescent="0.25">
      <c r="A1970">
        <v>101</v>
      </c>
      <c r="B1970" s="1">
        <v>46301</v>
      </c>
      <c r="C1970">
        <v>69659</v>
      </c>
      <c r="D1970" t="s">
        <v>295</v>
      </c>
      <c r="E1970" t="s">
        <v>296</v>
      </c>
      <c r="F1970">
        <v>250061</v>
      </c>
      <c r="G1970" t="s">
        <v>1145</v>
      </c>
      <c r="H1970">
        <v>77</v>
      </c>
      <c r="I1970">
        <v>0</v>
      </c>
      <c r="J1970" s="2">
        <v>1218.9100000000001</v>
      </c>
      <c r="K1970">
        <v>9003</v>
      </c>
      <c r="L1970">
        <v>501</v>
      </c>
      <c r="M1970">
        <v>1</v>
      </c>
    </row>
    <row r="1971" spans="1:13" x14ac:dyDescent="0.25">
      <c r="A1971">
        <v>101</v>
      </c>
      <c r="B1971" s="1">
        <v>46301</v>
      </c>
      <c r="C1971">
        <v>69660</v>
      </c>
      <c r="D1971" t="s">
        <v>285</v>
      </c>
      <c r="E1971" t="s">
        <v>286</v>
      </c>
      <c r="F1971">
        <v>20132</v>
      </c>
      <c r="G1971" t="s">
        <v>1144</v>
      </c>
      <c r="H1971">
        <v>83</v>
      </c>
      <c r="I1971">
        <v>0</v>
      </c>
      <c r="J1971" s="2">
        <v>7280.76</v>
      </c>
      <c r="K1971">
        <v>9003</v>
      </c>
      <c r="L1971">
        <v>501</v>
      </c>
      <c r="M1971">
        <v>1</v>
      </c>
    </row>
    <row r="1972" spans="1:13" x14ac:dyDescent="0.25">
      <c r="A1972">
        <v>101</v>
      </c>
      <c r="B1972" s="1">
        <v>46301</v>
      </c>
      <c r="C1972">
        <v>69663</v>
      </c>
      <c r="D1972" t="s">
        <v>964</v>
      </c>
      <c r="E1972" t="s">
        <v>965</v>
      </c>
      <c r="F1972">
        <v>43094</v>
      </c>
      <c r="G1972" t="s">
        <v>1574</v>
      </c>
      <c r="H1972">
        <v>20</v>
      </c>
      <c r="I1972">
        <v>0</v>
      </c>
      <c r="J1972" s="2">
        <v>2160</v>
      </c>
      <c r="K1972">
        <v>9003</v>
      </c>
      <c r="L1972">
        <v>803</v>
      </c>
      <c r="M1972">
        <v>1</v>
      </c>
    </row>
    <row r="1973" spans="1:13" x14ac:dyDescent="0.25">
      <c r="A1973">
        <v>101</v>
      </c>
      <c r="B1973" s="1">
        <v>46301</v>
      </c>
      <c r="C1973">
        <v>69664</v>
      </c>
      <c r="D1973" t="s">
        <v>626</v>
      </c>
      <c r="E1973" t="s">
        <v>296</v>
      </c>
      <c r="F1973">
        <v>15408</v>
      </c>
      <c r="G1973" t="s">
        <v>1143</v>
      </c>
      <c r="H1973">
        <v>30</v>
      </c>
      <c r="I1973">
        <v>0</v>
      </c>
      <c r="J1973" s="2">
        <v>1365.6</v>
      </c>
      <c r="K1973">
        <v>9003</v>
      </c>
      <c r="L1973">
        <v>802</v>
      </c>
      <c r="M1973">
        <v>1</v>
      </c>
    </row>
    <row r="1974" spans="1:13" x14ac:dyDescent="0.25">
      <c r="A1974">
        <v>101</v>
      </c>
      <c r="B1974" s="1">
        <v>46301</v>
      </c>
      <c r="C1974">
        <v>69664</v>
      </c>
      <c r="D1974" t="s">
        <v>626</v>
      </c>
      <c r="E1974" t="s">
        <v>296</v>
      </c>
      <c r="F1974">
        <v>20132</v>
      </c>
      <c r="G1974" t="s">
        <v>1144</v>
      </c>
      <c r="H1974">
        <v>77</v>
      </c>
      <c r="I1974">
        <v>0</v>
      </c>
      <c r="J1974" s="2">
        <v>6754.44</v>
      </c>
      <c r="K1974">
        <v>9003</v>
      </c>
      <c r="L1974">
        <v>501</v>
      </c>
      <c r="M1974">
        <v>1</v>
      </c>
    </row>
    <row r="1975" spans="1:13" x14ac:dyDescent="0.25">
      <c r="A1975">
        <v>101</v>
      </c>
      <c r="B1975" s="1">
        <v>46301</v>
      </c>
      <c r="C1975">
        <v>69665</v>
      </c>
      <c r="D1975" t="s">
        <v>390</v>
      </c>
      <c r="E1975" t="s">
        <v>296</v>
      </c>
      <c r="F1975">
        <v>14837</v>
      </c>
      <c r="G1975" t="s">
        <v>1141</v>
      </c>
      <c r="H1975">
        <v>50</v>
      </c>
      <c r="I1975">
        <v>0</v>
      </c>
      <c r="J1975" s="2">
        <v>3880</v>
      </c>
      <c r="K1975">
        <v>9003</v>
      </c>
      <c r="L1975">
        <v>501</v>
      </c>
      <c r="M1975">
        <v>1</v>
      </c>
    </row>
    <row r="1976" spans="1:13" x14ac:dyDescent="0.25">
      <c r="A1976">
        <v>101</v>
      </c>
      <c r="B1976" s="1">
        <v>46301</v>
      </c>
      <c r="C1976">
        <v>69665</v>
      </c>
      <c r="D1976" t="s">
        <v>390</v>
      </c>
      <c r="E1976" t="s">
        <v>296</v>
      </c>
      <c r="F1976">
        <v>15423</v>
      </c>
      <c r="G1976" t="s">
        <v>1266</v>
      </c>
      <c r="H1976">
        <v>10</v>
      </c>
      <c r="I1976">
        <v>0</v>
      </c>
      <c r="J1976" s="2">
        <v>1306.8</v>
      </c>
      <c r="K1976">
        <v>9003</v>
      </c>
      <c r="L1976">
        <v>802</v>
      </c>
      <c r="M1976">
        <v>1</v>
      </c>
    </row>
    <row r="1977" spans="1:13" x14ac:dyDescent="0.25">
      <c r="A1977">
        <v>101</v>
      </c>
      <c r="B1977" s="1">
        <v>46301</v>
      </c>
      <c r="C1977">
        <v>69665</v>
      </c>
      <c r="D1977" t="s">
        <v>390</v>
      </c>
      <c r="E1977" t="s">
        <v>296</v>
      </c>
      <c r="F1977">
        <v>250061</v>
      </c>
      <c r="G1977" t="s">
        <v>1145</v>
      </c>
      <c r="H1977">
        <v>50</v>
      </c>
      <c r="I1977">
        <v>0</v>
      </c>
      <c r="J1977">
        <v>791.5</v>
      </c>
      <c r="K1977">
        <v>9003</v>
      </c>
      <c r="L1977">
        <v>501</v>
      </c>
      <c r="M1977">
        <v>1</v>
      </c>
    </row>
    <row r="1978" spans="1:13" x14ac:dyDescent="0.25">
      <c r="A1978">
        <v>101</v>
      </c>
      <c r="B1978" s="1">
        <v>46301</v>
      </c>
      <c r="C1978">
        <v>69666</v>
      </c>
      <c r="D1978" t="s">
        <v>560</v>
      </c>
      <c r="E1978" t="s">
        <v>169</v>
      </c>
      <c r="F1978">
        <v>14837</v>
      </c>
      <c r="G1978" t="s">
        <v>1141</v>
      </c>
      <c r="H1978">
        <v>4</v>
      </c>
      <c r="I1978">
        <v>0</v>
      </c>
      <c r="J1978">
        <v>336.6</v>
      </c>
      <c r="K1978">
        <v>9003</v>
      </c>
      <c r="L1978">
        <v>501</v>
      </c>
      <c r="M1978">
        <v>1</v>
      </c>
    </row>
    <row r="1979" spans="1:13" x14ac:dyDescent="0.25">
      <c r="A1979">
        <v>101</v>
      </c>
      <c r="B1979" s="1">
        <v>46301</v>
      </c>
      <c r="C1979">
        <v>69666</v>
      </c>
      <c r="D1979" t="s">
        <v>560</v>
      </c>
      <c r="E1979" t="s">
        <v>169</v>
      </c>
      <c r="F1979">
        <v>15408</v>
      </c>
      <c r="G1979" t="s">
        <v>1143</v>
      </c>
      <c r="H1979">
        <v>6</v>
      </c>
      <c r="I1979">
        <v>0</v>
      </c>
      <c r="J1979">
        <v>295.74</v>
      </c>
      <c r="K1979">
        <v>9003</v>
      </c>
      <c r="L1979">
        <v>802</v>
      </c>
      <c r="M1979">
        <v>1</v>
      </c>
    </row>
    <row r="1980" spans="1:13" x14ac:dyDescent="0.25">
      <c r="A1980">
        <v>101</v>
      </c>
      <c r="B1980" s="1">
        <v>46301</v>
      </c>
      <c r="C1980">
        <v>69666</v>
      </c>
      <c r="D1980" t="s">
        <v>560</v>
      </c>
      <c r="E1980" t="s">
        <v>169</v>
      </c>
      <c r="F1980">
        <v>20132</v>
      </c>
      <c r="G1980" t="s">
        <v>1144</v>
      </c>
      <c r="H1980">
        <v>5</v>
      </c>
      <c r="I1980">
        <v>0</v>
      </c>
      <c r="J1980">
        <v>474.8</v>
      </c>
      <c r="K1980">
        <v>9003</v>
      </c>
      <c r="L1980">
        <v>501</v>
      </c>
      <c r="M1980">
        <v>1</v>
      </c>
    </row>
    <row r="1981" spans="1:13" x14ac:dyDescent="0.25">
      <c r="A1981">
        <v>101</v>
      </c>
      <c r="B1981" s="1">
        <v>46301</v>
      </c>
      <c r="C1981">
        <v>69666</v>
      </c>
      <c r="D1981" t="s">
        <v>560</v>
      </c>
      <c r="E1981" t="s">
        <v>169</v>
      </c>
      <c r="F1981">
        <v>80004</v>
      </c>
      <c r="G1981" t="s">
        <v>1413</v>
      </c>
      <c r="H1981">
        <v>2</v>
      </c>
      <c r="I1981">
        <v>0</v>
      </c>
      <c r="J1981">
        <v>21.48</v>
      </c>
      <c r="K1981">
        <v>9003</v>
      </c>
      <c r="L1981">
        <v>801</v>
      </c>
      <c r="M1981">
        <v>1</v>
      </c>
    </row>
    <row r="1982" spans="1:13" x14ac:dyDescent="0.25">
      <c r="A1982">
        <v>101</v>
      </c>
      <c r="B1982" s="1">
        <v>46301</v>
      </c>
      <c r="C1982">
        <v>69666</v>
      </c>
      <c r="D1982" t="s">
        <v>560</v>
      </c>
      <c r="E1982" t="s">
        <v>169</v>
      </c>
      <c r="F1982">
        <v>250043</v>
      </c>
      <c r="G1982" t="s">
        <v>1367</v>
      </c>
      <c r="H1982">
        <v>12</v>
      </c>
      <c r="I1982">
        <v>0</v>
      </c>
      <c r="J1982">
        <v>159.47999999999999</v>
      </c>
      <c r="K1982">
        <v>9003</v>
      </c>
      <c r="L1982">
        <v>501</v>
      </c>
      <c r="M1982">
        <v>1</v>
      </c>
    </row>
    <row r="1983" spans="1:13" x14ac:dyDescent="0.25">
      <c r="A1983">
        <v>101</v>
      </c>
      <c r="B1983" s="1">
        <v>46301</v>
      </c>
      <c r="C1983">
        <v>69666</v>
      </c>
      <c r="D1983" t="s">
        <v>560</v>
      </c>
      <c r="E1983" t="s">
        <v>169</v>
      </c>
      <c r="F1983">
        <v>250061</v>
      </c>
      <c r="G1983" t="s">
        <v>1145</v>
      </c>
      <c r="H1983">
        <v>12</v>
      </c>
      <c r="I1983">
        <v>0</v>
      </c>
      <c r="J1983">
        <v>196.2</v>
      </c>
      <c r="K1983">
        <v>9003</v>
      </c>
      <c r="L1983">
        <v>501</v>
      </c>
      <c r="M1983">
        <v>1</v>
      </c>
    </row>
    <row r="1984" spans="1:13" x14ac:dyDescent="0.25">
      <c r="A1984">
        <v>101</v>
      </c>
      <c r="B1984" s="1">
        <v>46301</v>
      </c>
      <c r="C1984">
        <v>69667</v>
      </c>
      <c r="D1984" t="s">
        <v>821</v>
      </c>
      <c r="E1984" t="s">
        <v>169</v>
      </c>
      <c r="F1984">
        <v>14837</v>
      </c>
      <c r="G1984" t="s">
        <v>1141</v>
      </c>
      <c r="H1984">
        <v>10</v>
      </c>
      <c r="I1984">
        <v>0</v>
      </c>
      <c r="J1984">
        <v>841.5</v>
      </c>
      <c r="K1984">
        <v>9003</v>
      </c>
      <c r="L1984">
        <v>501</v>
      </c>
      <c r="M1984">
        <v>1</v>
      </c>
    </row>
    <row r="1985" spans="1:13" x14ac:dyDescent="0.25">
      <c r="A1985">
        <v>101</v>
      </c>
      <c r="B1985" s="1">
        <v>46301</v>
      </c>
      <c r="C1985">
        <v>69667</v>
      </c>
      <c r="D1985" t="s">
        <v>821</v>
      </c>
      <c r="E1985" t="s">
        <v>169</v>
      </c>
      <c r="F1985">
        <v>15408</v>
      </c>
      <c r="G1985" t="s">
        <v>1143</v>
      </c>
      <c r="H1985">
        <v>6</v>
      </c>
      <c r="I1985">
        <v>0</v>
      </c>
      <c r="J1985">
        <v>295.74</v>
      </c>
      <c r="K1985">
        <v>9003</v>
      </c>
      <c r="L1985">
        <v>802</v>
      </c>
      <c r="M1985">
        <v>1</v>
      </c>
    </row>
    <row r="1986" spans="1:13" x14ac:dyDescent="0.25">
      <c r="A1986">
        <v>101</v>
      </c>
      <c r="B1986" s="1">
        <v>46301</v>
      </c>
      <c r="C1986">
        <v>69667</v>
      </c>
      <c r="D1986" t="s">
        <v>821</v>
      </c>
      <c r="E1986" t="s">
        <v>169</v>
      </c>
      <c r="F1986">
        <v>20132</v>
      </c>
      <c r="G1986" t="s">
        <v>1144</v>
      </c>
      <c r="H1986">
        <v>7</v>
      </c>
      <c r="I1986">
        <v>0</v>
      </c>
      <c r="J1986">
        <v>664.72</v>
      </c>
      <c r="K1986">
        <v>9003</v>
      </c>
      <c r="L1986">
        <v>501</v>
      </c>
      <c r="M1986">
        <v>1</v>
      </c>
    </row>
    <row r="1987" spans="1:13" x14ac:dyDescent="0.25">
      <c r="A1987">
        <v>101</v>
      </c>
      <c r="B1987" s="1">
        <v>46301</v>
      </c>
      <c r="C1987">
        <v>69667</v>
      </c>
      <c r="D1987" t="s">
        <v>821</v>
      </c>
      <c r="E1987" t="s">
        <v>169</v>
      </c>
      <c r="F1987">
        <v>250043</v>
      </c>
      <c r="G1987" t="s">
        <v>1367</v>
      </c>
      <c r="H1987">
        <v>12</v>
      </c>
      <c r="I1987">
        <v>0</v>
      </c>
      <c r="J1987">
        <v>159.47999999999999</v>
      </c>
      <c r="K1987">
        <v>9003</v>
      </c>
      <c r="L1987">
        <v>501</v>
      </c>
      <c r="M1987">
        <v>1</v>
      </c>
    </row>
    <row r="1988" spans="1:13" x14ac:dyDescent="0.25">
      <c r="A1988">
        <v>101</v>
      </c>
      <c r="B1988" s="1">
        <v>46301</v>
      </c>
      <c r="C1988">
        <v>69667</v>
      </c>
      <c r="D1988" t="s">
        <v>821</v>
      </c>
      <c r="E1988" t="s">
        <v>169</v>
      </c>
      <c r="F1988">
        <v>250061</v>
      </c>
      <c r="G1988" t="s">
        <v>1145</v>
      </c>
      <c r="H1988">
        <v>12</v>
      </c>
      <c r="I1988">
        <v>0</v>
      </c>
      <c r="J1988">
        <v>196.2</v>
      </c>
      <c r="K1988">
        <v>9003</v>
      </c>
      <c r="L1988">
        <v>501</v>
      </c>
      <c r="M1988">
        <v>1</v>
      </c>
    </row>
    <row r="1989" spans="1:13" x14ac:dyDescent="0.25">
      <c r="A1989">
        <v>101</v>
      </c>
      <c r="B1989" s="1">
        <v>46301</v>
      </c>
      <c r="C1989">
        <v>69670</v>
      </c>
      <c r="D1989" t="s">
        <v>987</v>
      </c>
      <c r="E1989" t="s">
        <v>169</v>
      </c>
      <c r="F1989">
        <v>14837</v>
      </c>
      <c r="G1989" t="s">
        <v>1141</v>
      </c>
      <c r="H1989">
        <v>2</v>
      </c>
      <c r="I1989">
        <v>0</v>
      </c>
      <c r="J1989">
        <v>168.3</v>
      </c>
      <c r="K1989">
        <v>9003</v>
      </c>
      <c r="L1989">
        <v>501</v>
      </c>
      <c r="M1989">
        <v>1</v>
      </c>
    </row>
    <row r="1990" spans="1:13" x14ac:dyDescent="0.25">
      <c r="A1990">
        <v>101</v>
      </c>
      <c r="B1990" s="1">
        <v>46301</v>
      </c>
      <c r="C1990">
        <v>69670</v>
      </c>
      <c r="D1990" t="s">
        <v>987</v>
      </c>
      <c r="E1990" t="s">
        <v>169</v>
      </c>
      <c r="F1990">
        <v>20132</v>
      </c>
      <c r="G1990" t="s">
        <v>1144</v>
      </c>
      <c r="H1990">
        <v>1</v>
      </c>
      <c r="I1990">
        <v>0</v>
      </c>
      <c r="J1990">
        <v>94.96</v>
      </c>
      <c r="K1990">
        <v>9003</v>
      </c>
      <c r="L1990">
        <v>501</v>
      </c>
      <c r="M1990">
        <v>1</v>
      </c>
    </row>
    <row r="1991" spans="1:13" x14ac:dyDescent="0.25">
      <c r="A1991">
        <v>101</v>
      </c>
      <c r="B1991" s="1">
        <v>46301</v>
      </c>
      <c r="C1991">
        <v>69670</v>
      </c>
      <c r="D1991" t="s">
        <v>987</v>
      </c>
      <c r="E1991" t="s">
        <v>169</v>
      </c>
      <c r="F1991">
        <v>80004</v>
      </c>
      <c r="G1991" t="s">
        <v>1413</v>
      </c>
      <c r="H1991">
        <v>25</v>
      </c>
      <c r="I1991">
        <v>0</v>
      </c>
      <c r="J1991">
        <v>268.5</v>
      </c>
      <c r="K1991">
        <v>9003</v>
      </c>
      <c r="L1991">
        <v>801</v>
      </c>
      <c r="M1991">
        <v>1</v>
      </c>
    </row>
    <row r="1992" spans="1:13" x14ac:dyDescent="0.25">
      <c r="A1992">
        <v>101</v>
      </c>
      <c r="B1992" s="1">
        <v>46301</v>
      </c>
      <c r="C1992">
        <v>69670</v>
      </c>
      <c r="D1992" t="s">
        <v>987</v>
      </c>
      <c r="E1992" t="s">
        <v>169</v>
      </c>
      <c r="F1992">
        <v>250043</v>
      </c>
      <c r="G1992" t="s">
        <v>1367</v>
      </c>
      <c r="H1992">
        <v>10</v>
      </c>
      <c r="I1992">
        <v>0</v>
      </c>
      <c r="J1992">
        <v>132.9</v>
      </c>
      <c r="K1992">
        <v>9003</v>
      </c>
      <c r="L1992">
        <v>501</v>
      </c>
      <c r="M1992">
        <v>1</v>
      </c>
    </row>
    <row r="1993" spans="1:13" x14ac:dyDescent="0.25">
      <c r="A1993">
        <v>101</v>
      </c>
      <c r="B1993" s="1">
        <v>46301</v>
      </c>
      <c r="C1993">
        <v>69670</v>
      </c>
      <c r="D1993" t="s">
        <v>987</v>
      </c>
      <c r="E1993" t="s">
        <v>169</v>
      </c>
      <c r="F1993">
        <v>280094</v>
      </c>
      <c r="G1993" t="s">
        <v>1341</v>
      </c>
      <c r="H1993">
        <v>4</v>
      </c>
      <c r="I1993">
        <v>0</v>
      </c>
      <c r="J1993">
        <v>64.84</v>
      </c>
      <c r="K1993">
        <v>9003</v>
      </c>
      <c r="L1993">
        <v>802</v>
      </c>
      <c r="M1993">
        <v>1</v>
      </c>
    </row>
    <row r="1994" spans="1:13" x14ac:dyDescent="0.25">
      <c r="A1994">
        <v>101</v>
      </c>
      <c r="B1994" s="1">
        <v>46301</v>
      </c>
      <c r="C1994">
        <v>69671</v>
      </c>
      <c r="D1994" t="s">
        <v>559</v>
      </c>
      <c r="E1994" t="s">
        <v>133</v>
      </c>
      <c r="F1994">
        <v>20132</v>
      </c>
      <c r="G1994" t="s">
        <v>1144</v>
      </c>
      <c r="H1994">
        <v>15</v>
      </c>
      <c r="I1994">
        <v>0</v>
      </c>
      <c r="J1994" s="2">
        <v>1222.2</v>
      </c>
      <c r="K1994">
        <v>9003</v>
      </c>
      <c r="L1994">
        <v>501</v>
      </c>
      <c r="M1994">
        <v>1</v>
      </c>
    </row>
    <row r="1995" spans="1:13" x14ac:dyDescent="0.25">
      <c r="A1995">
        <v>101</v>
      </c>
      <c r="B1995" s="1">
        <v>46301</v>
      </c>
      <c r="C1995">
        <v>69672</v>
      </c>
      <c r="D1995" t="s">
        <v>223</v>
      </c>
      <c r="E1995" t="s">
        <v>224</v>
      </c>
      <c r="F1995">
        <v>20132</v>
      </c>
      <c r="G1995" t="s">
        <v>1144</v>
      </c>
      <c r="H1995">
        <v>20</v>
      </c>
      <c r="I1995">
        <v>0</v>
      </c>
      <c r="J1995" s="2">
        <v>1899.2</v>
      </c>
      <c r="K1995">
        <v>9003</v>
      </c>
      <c r="L1995">
        <v>501</v>
      </c>
      <c r="M1995">
        <v>1</v>
      </c>
    </row>
    <row r="1996" spans="1:13" x14ac:dyDescent="0.25">
      <c r="A1996">
        <v>101</v>
      </c>
      <c r="B1996" s="1">
        <v>46301</v>
      </c>
      <c r="C1996">
        <v>69672</v>
      </c>
      <c r="D1996" t="s">
        <v>223</v>
      </c>
      <c r="E1996" t="s">
        <v>224</v>
      </c>
      <c r="F1996">
        <v>80004</v>
      </c>
      <c r="G1996" t="s">
        <v>1413</v>
      </c>
      <c r="H1996">
        <v>20</v>
      </c>
      <c r="I1996">
        <v>0</v>
      </c>
      <c r="J1996">
        <v>214.8</v>
      </c>
      <c r="K1996">
        <v>9003</v>
      </c>
      <c r="L1996">
        <v>801</v>
      </c>
      <c r="M1996">
        <v>1</v>
      </c>
    </row>
    <row r="1997" spans="1:13" x14ac:dyDescent="0.25">
      <c r="A1997">
        <v>101</v>
      </c>
      <c r="B1997" s="1">
        <v>46301</v>
      </c>
      <c r="C1997">
        <v>69674</v>
      </c>
      <c r="D1997" t="s">
        <v>297</v>
      </c>
      <c r="E1997" t="s">
        <v>238</v>
      </c>
      <c r="F1997">
        <v>20132</v>
      </c>
      <c r="G1997" t="s">
        <v>1144</v>
      </c>
      <c r="H1997">
        <v>3</v>
      </c>
      <c r="I1997">
        <v>0</v>
      </c>
      <c r="J1997">
        <v>284.88</v>
      </c>
      <c r="K1997">
        <v>9003</v>
      </c>
      <c r="L1997">
        <v>501</v>
      </c>
      <c r="M1997">
        <v>1</v>
      </c>
    </row>
    <row r="1998" spans="1:13" x14ac:dyDescent="0.25">
      <c r="A1998">
        <v>101</v>
      </c>
      <c r="B1998" s="1">
        <v>46301</v>
      </c>
      <c r="C1998">
        <v>69674</v>
      </c>
      <c r="D1998" t="s">
        <v>297</v>
      </c>
      <c r="E1998" t="s">
        <v>238</v>
      </c>
      <c r="F1998">
        <v>250043</v>
      </c>
      <c r="G1998" t="s">
        <v>1367</v>
      </c>
      <c r="H1998">
        <v>24</v>
      </c>
      <c r="I1998">
        <v>0</v>
      </c>
      <c r="J1998">
        <v>318.95999999999998</v>
      </c>
      <c r="K1998">
        <v>9003</v>
      </c>
      <c r="L1998">
        <v>501</v>
      </c>
      <c r="M1998">
        <v>1</v>
      </c>
    </row>
    <row r="1999" spans="1:13" x14ac:dyDescent="0.25">
      <c r="A1999">
        <v>101</v>
      </c>
      <c r="B1999" s="1">
        <v>46301</v>
      </c>
      <c r="C1999">
        <v>69675</v>
      </c>
      <c r="D1999" t="s">
        <v>1021</v>
      </c>
      <c r="E1999" t="s">
        <v>169</v>
      </c>
      <c r="F1999">
        <v>14837</v>
      </c>
      <c r="G1999" t="s">
        <v>1141</v>
      </c>
      <c r="H1999">
        <v>2</v>
      </c>
      <c r="I1999">
        <v>0</v>
      </c>
      <c r="J1999">
        <v>168.3</v>
      </c>
      <c r="K1999">
        <v>9003</v>
      </c>
      <c r="L1999">
        <v>501</v>
      </c>
      <c r="M1999">
        <v>1</v>
      </c>
    </row>
    <row r="2000" spans="1:13" x14ac:dyDescent="0.25">
      <c r="A2000">
        <v>101</v>
      </c>
      <c r="B2000" s="1">
        <v>46301</v>
      </c>
      <c r="C2000">
        <v>69675</v>
      </c>
      <c r="D2000" t="s">
        <v>1021</v>
      </c>
      <c r="E2000" t="s">
        <v>169</v>
      </c>
      <c r="F2000">
        <v>15408</v>
      </c>
      <c r="G2000" t="s">
        <v>1143</v>
      </c>
      <c r="H2000">
        <v>2</v>
      </c>
      <c r="I2000">
        <v>0</v>
      </c>
      <c r="J2000">
        <v>98.58</v>
      </c>
      <c r="K2000">
        <v>9003</v>
      </c>
      <c r="L2000">
        <v>802</v>
      </c>
      <c r="M2000">
        <v>1</v>
      </c>
    </row>
    <row r="2001" spans="1:13" x14ac:dyDescent="0.25">
      <c r="A2001">
        <v>101</v>
      </c>
      <c r="B2001" s="1">
        <v>46301</v>
      </c>
      <c r="C2001">
        <v>69675</v>
      </c>
      <c r="D2001" t="s">
        <v>1021</v>
      </c>
      <c r="E2001" t="s">
        <v>169</v>
      </c>
      <c r="F2001">
        <v>20132</v>
      </c>
      <c r="G2001" t="s">
        <v>1144</v>
      </c>
      <c r="H2001">
        <v>4</v>
      </c>
      <c r="I2001">
        <v>0</v>
      </c>
      <c r="J2001">
        <v>379.84</v>
      </c>
      <c r="K2001">
        <v>9003</v>
      </c>
      <c r="L2001">
        <v>501</v>
      </c>
      <c r="M2001">
        <v>1</v>
      </c>
    </row>
    <row r="2002" spans="1:13" x14ac:dyDescent="0.25">
      <c r="A2002">
        <v>101</v>
      </c>
      <c r="B2002" s="1">
        <v>46301</v>
      </c>
      <c r="C2002">
        <v>69676</v>
      </c>
      <c r="D2002" t="s">
        <v>557</v>
      </c>
      <c r="E2002" t="s">
        <v>191</v>
      </c>
      <c r="F2002">
        <v>15408</v>
      </c>
      <c r="G2002" t="s">
        <v>1143</v>
      </c>
      <c r="H2002">
        <v>8</v>
      </c>
      <c r="I2002">
        <v>0</v>
      </c>
      <c r="J2002">
        <v>394.32</v>
      </c>
      <c r="K2002">
        <v>9003</v>
      </c>
      <c r="L2002">
        <v>802</v>
      </c>
      <c r="M2002">
        <v>1</v>
      </c>
    </row>
    <row r="2003" spans="1:13" x14ac:dyDescent="0.25">
      <c r="A2003">
        <v>101</v>
      </c>
      <c r="B2003" s="1">
        <v>46301</v>
      </c>
      <c r="C2003">
        <v>69676</v>
      </c>
      <c r="D2003" t="s">
        <v>557</v>
      </c>
      <c r="E2003" t="s">
        <v>191</v>
      </c>
      <c r="F2003">
        <v>20132</v>
      </c>
      <c r="G2003" t="s">
        <v>1144</v>
      </c>
      <c r="H2003">
        <v>20</v>
      </c>
      <c r="I2003">
        <v>0</v>
      </c>
      <c r="J2003" s="2">
        <v>1899.2</v>
      </c>
      <c r="K2003">
        <v>9003</v>
      </c>
      <c r="L2003">
        <v>501</v>
      </c>
      <c r="M2003">
        <v>1</v>
      </c>
    </row>
    <row r="2004" spans="1:13" x14ac:dyDescent="0.25">
      <c r="A2004">
        <v>101</v>
      </c>
      <c r="B2004" s="1">
        <v>46301</v>
      </c>
      <c r="C2004">
        <v>69676</v>
      </c>
      <c r="D2004" t="s">
        <v>557</v>
      </c>
      <c r="E2004" t="s">
        <v>191</v>
      </c>
      <c r="F2004">
        <v>80004</v>
      </c>
      <c r="G2004" t="s">
        <v>1413</v>
      </c>
      <c r="H2004">
        <v>6</v>
      </c>
      <c r="I2004">
        <v>0</v>
      </c>
      <c r="J2004">
        <v>64.44</v>
      </c>
      <c r="K2004">
        <v>9003</v>
      </c>
      <c r="L2004">
        <v>801</v>
      </c>
      <c r="M2004">
        <v>1</v>
      </c>
    </row>
    <row r="2005" spans="1:13" x14ac:dyDescent="0.25">
      <c r="A2005">
        <v>101</v>
      </c>
      <c r="B2005" s="1">
        <v>46301</v>
      </c>
      <c r="C2005">
        <v>69676</v>
      </c>
      <c r="D2005" t="s">
        <v>557</v>
      </c>
      <c r="E2005" t="s">
        <v>191</v>
      </c>
      <c r="F2005">
        <v>250043</v>
      </c>
      <c r="G2005" t="s">
        <v>1367</v>
      </c>
      <c r="H2005">
        <v>6</v>
      </c>
      <c r="I2005">
        <v>0</v>
      </c>
      <c r="J2005">
        <v>79.739999999999995</v>
      </c>
      <c r="K2005">
        <v>9003</v>
      </c>
      <c r="L2005">
        <v>501</v>
      </c>
      <c r="M2005">
        <v>1</v>
      </c>
    </row>
    <row r="2006" spans="1:13" x14ac:dyDescent="0.25">
      <c r="A2006">
        <v>101</v>
      </c>
      <c r="B2006" s="1">
        <v>46301</v>
      </c>
      <c r="C2006">
        <v>69676</v>
      </c>
      <c r="D2006" t="s">
        <v>557</v>
      </c>
      <c r="E2006" t="s">
        <v>191</v>
      </c>
      <c r="F2006">
        <v>250061</v>
      </c>
      <c r="G2006" t="s">
        <v>1145</v>
      </c>
      <c r="H2006">
        <v>6</v>
      </c>
      <c r="I2006">
        <v>0</v>
      </c>
      <c r="J2006">
        <v>98.1</v>
      </c>
      <c r="K2006">
        <v>9003</v>
      </c>
      <c r="L2006">
        <v>501</v>
      </c>
      <c r="M2006">
        <v>1</v>
      </c>
    </row>
    <row r="2007" spans="1:13" x14ac:dyDescent="0.25">
      <c r="A2007">
        <v>101</v>
      </c>
      <c r="B2007" s="1">
        <v>46301</v>
      </c>
      <c r="C2007">
        <v>69679</v>
      </c>
      <c r="D2007" t="s">
        <v>295</v>
      </c>
      <c r="E2007" t="s">
        <v>296</v>
      </c>
      <c r="F2007">
        <v>15408</v>
      </c>
      <c r="G2007" t="s">
        <v>1143</v>
      </c>
      <c r="H2007">
        <v>8</v>
      </c>
      <c r="I2007">
        <v>0</v>
      </c>
      <c r="J2007">
        <v>364.16</v>
      </c>
      <c r="K2007">
        <v>9003</v>
      </c>
      <c r="L2007">
        <v>802</v>
      </c>
      <c r="M2007">
        <v>1</v>
      </c>
    </row>
    <row r="2008" spans="1:13" x14ac:dyDescent="0.25">
      <c r="A2008">
        <v>101</v>
      </c>
      <c r="B2008" s="1">
        <v>46301</v>
      </c>
      <c r="C2008">
        <v>69680</v>
      </c>
      <c r="D2008" t="s">
        <v>988</v>
      </c>
      <c r="E2008" t="s">
        <v>989</v>
      </c>
      <c r="F2008">
        <v>30503</v>
      </c>
      <c r="G2008" t="s">
        <v>1652</v>
      </c>
      <c r="H2008">
        <v>20</v>
      </c>
      <c r="I2008">
        <v>0</v>
      </c>
      <c r="J2008">
        <v>815.6</v>
      </c>
      <c r="K2008">
        <v>9003</v>
      </c>
      <c r="L2008">
        <v>501</v>
      </c>
      <c r="M2008">
        <v>1</v>
      </c>
    </row>
    <row r="2009" spans="1:13" x14ac:dyDescent="0.25">
      <c r="A2009">
        <v>101</v>
      </c>
      <c r="B2009" s="1">
        <v>46301</v>
      </c>
      <c r="C2009">
        <v>69682</v>
      </c>
      <c r="D2009" t="s">
        <v>118</v>
      </c>
      <c r="E2009" t="s">
        <v>119</v>
      </c>
      <c r="F2009">
        <v>30250</v>
      </c>
      <c r="G2009" t="s">
        <v>1189</v>
      </c>
      <c r="H2009">
        <v>90</v>
      </c>
      <c r="I2009">
        <v>0</v>
      </c>
      <c r="J2009">
        <v>513</v>
      </c>
      <c r="K2009">
        <v>9003</v>
      </c>
      <c r="L2009">
        <v>501</v>
      </c>
      <c r="M2009">
        <v>1</v>
      </c>
    </row>
    <row r="2010" spans="1:13" x14ac:dyDescent="0.25">
      <c r="A2010">
        <v>101</v>
      </c>
      <c r="B2010" s="1">
        <v>46301</v>
      </c>
      <c r="C2010">
        <v>69684</v>
      </c>
      <c r="D2010" t="s">
        <v>216</v>
      </c>
      <c r="E2010" t="s">
        <v>217</v>
      </c>
      <c r="F2010">
        <v>30333</v>
      </c>
      <c r="G2010" t="s">
        <v>1210</v>
      </c>
      <c r="H2010">
        <v>90</v>
      </c>
      <c r="I2010">
        <v>0</v>
      </c>
      <c r="J2010" s="2">
        <v>1422</v>
      </c>
      <c r="K2010">
        <v>9003</v>
      </c>
      <c r="L2010">
        <v>501</v>
      </c>
      <c r="M2010">
        <v>1</v>
      </c>
    </row>
    <row r="2011" spans="1:13" x14ac:dyDescent="0.25">
      <c r="A2011">
        <v>101</v>
      </c>
      <c r="B2011" s="1">
        <v>46301</v>
      </c>
      <c r="C2011">
        <v>69684</v>
      </c>
      <c r="D2011" t="s">
        <v>216</v>
      </c>
      <c r="E2011" t="s">
        <v>217</v>
      </c>
      <c r="F2011">
        <v>280763</v>
      </c>
      <c r="G2011" t="s">
        <v>1303</v>
      </c>
      <c r="H2011">
        <v>30</v>
      </c>
      <c r="I2011">
        <v>0</v>
      </c>
      <c r="J2011" s="2">
        <v>1857</v>
      </c>
      <c r="K2011">
        <v>9003</v>
      </c>
      <c r="L2011">
        <v>501</v>
      </c>
      <c r="M2011">
        <v>1</v>
      </c>
    </row>
    <row r="2012" spans="1:13" x14ac:dyDescent="0.25">
      <c r="A2012">
        <v>101</v>
      </c>
      <c r="B2012" s="1">
        <v>46301</v>
      </c>
      <c r="C2012">
        <v>69685</v>
      </c>
      <c r="D2012" t="s">
        <v>355</v>
      </c>
      <c r="E2012" t="s">
        <v>356</v>
      </c>
      <c r="F2012">
        <v>30064</v>
      </c>
      <c r="G2012" t="s">
        <v>1426</v>
      </c>
      <c r="H2012">
        <v>5</v>
      </c>
      <c r="I2012">
        <v>0</v>
      </c>
      <c r="J2012">
        <v>421.75</v>
      </c>
      <c r="K2012">
        <v>9003</v>
      </c>
      <c r="L2012">
        <v>501</v>
      </c>
      <c r="M2012">
        <v>1</v>
      </c>
    </row>
    <row r="2013" spans="1:13" x14ac:dyDescent="0.25">
      <c r="A2013">
        <v>101</v>
      </c>
      <c r="B2013" s="1">
        <v>46301</v>
      </c>
      <c r="C2013">
        <v>69685</v>
      </c>
      <c r="D2013" t="s">
        <v>355</v>
      </c>
      <c r="E2013" t="s">
        <v>356</v>
      </c>
      <c r="F2013">
        <v>280243</v>
      </c>
      <c r="G2013" t="s">
        <v>1146</v>
      </c>
      <c r="H2013">
        <v>40</v>
      </c>
      <c r="I2013">
        <v>0</v>
      </c>
      <c r="J2013" s="2">
        <v>1198</v>
      </c>
      <c r="K2013">
        <v>9003</v>
      </c>
      <c r="L2013">
        <v>501</v>
      </c>
      <c r="M2013">
        <v>1</v>
      </c>
    </row>
    <row r="2014" spans="1:13" x14ac:dyDescent="0.25">
      <c r="A2014">
        <v>101</v>
      </c>
      <c r="B2014" s="1">
        <v>46301</v>
      </c>
      <c r="C2014">
        <v>69685</v>
      </c>
      <c r="D2014" t="s">
        <v>355</v>
      </c>
      <c r="E2014" t="s">
        <v>356</v>
      </c>
      <c r="F2014">
        <v>280685</v>
      </c>
      <c r="G2014" t="s">
        <v>1128</v>
      </c>
      <c r="H2014">
        <v>50</v>
      </c>
      <c r="I2014">
        <v>0</v>
      </c>
      <c r="J2014">
        <v>950</v>
      </c>
      <c r="K2014">
        <v>9003</v>
      </c>
      <c r="L2014">
        <v>501</v>
      </c>
      <c r="M2014">
        <v>1</v>
      </c>
    </row>
    <row r="2015" spans="1:13" x14ac:dyDescent="0.25">
      <c r="A2015">
        <v>101</v>
      </c>
      <c r="B2015" s="1">
        <v>46301</v>
      </c>
      <c r="C2015">
        <v>69686</v>
      </c>
      <c r="D2015" t="s">
        <v>385</v>
      </c>
      <c r="E2015" t="s">
        <v>58</v>
      </c>
      <c r="F2015">
        <v>30090</v>
      </c>
      <c r="G2015" t="s">
        <v>1248</v>
      </c>
      <c r="H2015">
        <v>30</v>
      </c>
      <c r="I2015">
        <v>0</v>
      </c>
      <c r="J2015" s="2">
        <v>1825.8</v>
      </c>
      <c r="K2015">
        <v>9003</v>
      </c>
      <c r="L2015">
        <v>501</v>
      </c>
      <c r="M2015">
        <v>1</v>
      </c>
    </row>
    <row r="2016" spans="1:13" x14ac:dyDescent="0.25">
      <c r="A2016">
        <v>101</v>
      </c>
      <c r="B2016" s="1">
        <v>46301</v>
      </c>
      <c r="C2016">
        <v>69686</v>
      </c>
      <c r="D2016" t="s">
        <v>385</v>
      </c>
      <c r="E2016" t="s">
        <v>58</v>
      </c>
      <c r="F2016">
        <v>30384</v>
      </c>
      <c r="G2016" t="s">
        <v>1292</v>
      </c>
      <c r="H2016">
        <v>48</v>
      </c>
      <c r="I2016">
        <v>0</v>
      </c>
      <c r="J2016">
        <v>179.52</v>
      </c>
      <c r="K2016">
        <v>9003</v>
      </c>
      <c r="L2016">
        <v>501</v>
      </c>
      <c r="M2016">
        <v>1</v>
      </c>
    </row>
    <row r="2017" spans="1:13" x14ac:dyDescent="0.25">
      <c r="A2017">
        <v>101</v>
      </c>
      <c r="B2017" s="1">
        <v>46301</v>
      </c>
      <c r="C2017">
        <v>69686</v>
      </c>
      <c r="D2017" t="s">
        <v>385</v>
      </c>
      <c r="E2017" t="s">
        <v>58</v>
      </c>
      <c r="F2017">
        <v>70125</v>
      </c>
      <c r="G2017" t="s">
        <v>1653</v>
      </c>
      <c r="H2017">
        <v>50</v>
      </c>
      <c r="I2017">
        <v>0</v>
      </c>
      <c r="J2017">
        <v>351.5</v>
      </c>
      <c r="K2017">
        <v>9003</v>
      </c>
      <c r="L2017">
        <v>705</v>
      </c>
      <c r="M2017">
        <v>1</v>
      </c>
    </row>
    <row r="2018" spans="1:13" x14ac:dyDescent="0.25">
      <c r="A2018">
        <v>101</v>
      </c>
      <c r="B2018" s="1">
        <v>46301</v>
      </c>
      <c r="C2018">
        <v>69686</v>
      </c>
      <c r="D2018" t="s">
        <v>385</v>
      </c>
      <c r="E2018" t="s">
        <v>58</v>
      </c>
      <c r="F2018">
        <v>70129</v>
      </c>
      <c r="G2018" t="s">
        <v>1654</v>
      </c>
      <c r="H2018">
        <v>50</v>
      </c>
      <c r="I2018">
        <v>0</v>
      </c>
      <c r="J2018">
        <v>351.5</v>
      </c>
      <c r="K2018">
        <v>9003</v>
      </c>
      <c r="L2018">
        <v>705</v>
      </c>
      <c r="M2018">
        <v>1</v>
      </c>
    </row>
    <row r="2019" spans="1:13" x14ac:dyDescent="0.25">
      <c r="A2019">
        <v>101</v>
      </c>
      <c r="B2019" s="1">
        <v>46301</v>
      </c>
      <c r="C2019">
        <v>69686</v>
      </c>
      <c r="D2019" t="s">
        <v>385</v>
      </c>
      <c r="E2019" t="s">
        <v>58</v>
      </c>
      <c r="F2019">
        <v>80004</v>
      </c>
      <c r="G2019" t="s">
        <v>1413</v>
      </c>
      <c r="H2019">
        <v>240</v>
      </c>
      <c r="I2019">
        <v>0</v>
      </c>
      <c r="J2019" s="2">
        <v>1209.5999999999999</v>
      </c>
      <c r="K2019">
        <v>9003</v>
      </c>
      <c r="L2019">
        <v>705</v>
      </c>
      <c r="M2019">
        <v>1</v>
      </c>
    </row>
    <row r="2020" spans="1:13" x14ac:dyDescent="0.25">
      <c r="A2020">
        <v>101</v>
      </c>
      <c r="B2020" s="1">
        <v>46301</v>
      </c>
      <c r="C2020">
        <v>69686</v>
      </c>
      <c r="D2020" t="s">
        <v>385</v>
      </c>
      <c r="E2020" t="s">
        <v>58</v>
      </c>
      <c r="F2020">
        <v>170032</v>
      </c>
      <c r="G2020" t="s">
        <v>1650</v>
      </c>
      <c r="H2020">
        <v>20</v>
      </c>
      <c r="I2020">
        <v>0</v>
      </c>
      <c r="J2020">
        <v>630.79999999999995</v>
      </c>
      <c r="K2020">
        <v>9003</v>
      </c>
      <c r="L2020">
        <v>705</v>
      </c>
      <c r="M2020">
        <v>1</v>
      </c>
    </row>
    <row r="2021" spans="1:13" x14ac:dyDescent="0.25">
      <c r="A2021">
        <v>101</v>
      </c>
      <c r="B2021" s="1">
        <v>46301</v>
      </c>
      <c r="C2021">
        <v>69686</v>
      </c>
      <c r="D2021" t="s">
        <v>385</v>
      </c>
      <c r="E2021" t="s">
        <v>58</v>
      </c>
      <c r="F2021">
        <v>170066</v>
      </c>
      <c r="G2021" t="s">
        <v>1515</v>
      </c>
      <c r="H2021">
        <v>20</v>
      </c>
      <c r="I2021">
        <v>0</v>
      </c>
      <c r="J2021">
        <v>296.60000000000002</v>
      </c>
      <c r="K2021">
        <v>9003</v>
      </c>
      <c r="L2021">
        <v>705</v>
      </c>
      <c r="M2021">
        <v>1</v>
      </c>
    </row>
    <row r="2022" spans="1:13" x14ac:dyDescent="0.25">
      <c r="A2022">
        <v>101</v>
      </c>
      <c r="B2022" s="1">
        <v>46301</v>
      </c>
      <c r="C2022">
        <v>69687</v>
      </c>
      <c r="D2022" t="s">
        <v>162</v>
      </c>
      <c r="E2022" t="s">
        <v>133</v>
      </c>
      <c r="F2022">
        <v>280442</v>
      </c>
      <c r="G2022" t="s">
        <v>1218</v>
      </c>
      <c r="H2022" s="7">
        <v>3000</v>
      </c>
      <c r="I2022">
        <v>0</v>
      </c>
      <c r="J2022" s="2">
        <v>10500</v>
      </c>
      <c r="K2022">
        <v>9003</v>
      </c>
      <c r="L2022">
        <v>501</v>
      </c>
      <c r="M2022">
        <v>1</v>
      </c>
    </row>
    <row r="2023" spans="1:13" x14ac:dyDescent="0.25">
      <c r="A2023">
        <v>101</v>
      </c>
      <c r="B2023" s="1">
        <v>46301</v>
      </c>
      <c r="C2023">
        <v>69688</v>
      </c>
      <c r="D2023" t="s">
        <v>110</v>
      </c>
      <c r="E2023" t="s">
        <v>111</v>
      </c>
      <c r="F2023">
        <v>15962</v>
      </c>
      <c r="G2023" t="s">
        <v>1581</v>
      </c>
      <c r="H2023">
        <v>12</v>
      </c>
      <c r="I2023">
        <v>0</v>
      </c>
      <c r="J2023">
        <v>597.36</v>
      </c>
      <c r="K2023">
        <v>9003</v>
      </c>
      <c r="L2023">
        <v>501</v>
      </c>
      <c r="M2023">
        <v>1</v>
      </c>
    </row>
    <row r="2024" spans="1:13" x14ac:dyDescent="0.25">
      <c r="A2024">
        <v>101</v>
      </c>
      <c r="B2024" s="1">
        <v>46301</v>
      </c>
      <c r="C2024">
        <v>69689</v>
      </c>
      <c r="D2024" t="s">
        <v>110</v>
      </c>
      <c r="E2024" t="s">
        <v>111</v>
      </c>
      <c r="F2024">
        <v>30090</v>
      </c>
      <c r="G2024" t="s">
        <v>1248</v>
      </c>
      <c r="H2024">
        <v>13</v>
      </c>
      <c r="I2024">
        <v>0</v>
      </c>
      <c r="J2024" s="2">
        <v>1300</v>
      </c>
      <c r="K2024">
        <v>9003</v>
      </c>
      <c r="L2024">
        <v>501</v>
      </c>
      <c r="M2024">
        <v>1</v>
      </c>
    </row>
    <row r="2025" spans="1:13" x14ac:dyDescent="0.25">
      <c r="A2025">
        <v>101</v>
      </c>
      <c r="B2025" s="1">
        <v>46301</v>
      </c>
      <c r="C2025">
        <v>69689</v>
      </c>
      <c r="D2025" t="s">
        <v>110</v>
      </c>
      <c r="E2025" t="s">
        <v>111</v>
      </c>
      <c r="F2025">
        <v>30346</v>
      </c>
      <c r="G2025" t="s">
        <v>1655</v>
      </c>
      <c r="H2025">
        <v>15</v>
      </c>
      <c r="I2025">
        <v>0</v>
      </c>
      <c r="J2025">
        <v>309.14999999999998</v>
      </c>
      <c r="K2025">
        <v>9003</v>
      </c>
      <c r="L2025">
        <v>501</v>
      </c>
      <c r="M2025">
        <v>1</v>
      </c>
    </row>
    <row r="2026" spans="1:13" x14ac:dyDescent="0.25">
      <c r="A2026">
        <v>101</v>
      </c>
      <c r="B2026" s="1">
        <v>46301</v>
      </c>
      <c r="C2026">
        <v>69690</v>
      </c>
      <c r="D2026" t="s">
        <v>720</v>
      </c>
      <c r="E2026" t="s">
        <v>721</v>
      </c>
      <c r="F2026">
        <v>14838</v>
      </c>
      <c r="G2026" t="s">
        <v>1656</v>
      </c>
      <c r="H2026">
        <v>12</v>
      </c>
      <c r="I2026">
        <v>0</v>
      </c>
      <c r="J2026">
        <v>128.4</v>
      </c>
      <c r="K2026">
        <v>9003</v>
      </c>
      <c r="L2026">
        <v>501</v>
      </c>
      <c r="M2026">
        <v>1</v>
      </c>
    </row>
    <row r="2027" spans="1:13" x14ac:dyDescent="0.25">
      <c r="A2027">
        <v>101</v>
      </c>
      <c r="B2027" s="1">
        <v>46301</v>
      </c>
      <c r="C2027">
        <v>69690</v>
      </c>
      <c r="D2027" t="s">
        <v>720</v>
      </c>
      <c r="E2027" t="s">
        <v>721</v>
      </c>
      <c r="F2027">
        <v>15264</v>
      </c>
      <c r="G2027" t="s">
        <v>1440</v>
      </c>
      <c r="H2027">
        <v>3</v>
      </c>
      <c r="I2027">
        <v>0</v>
      </c>
      <c r="J2027">
        <v>118.5</v>
      </c>
      <c r="K2027">
        <v>9003</v>
      </c>
      <c r="L2027">
        <v>501</v>
      </c>
      <c r="M2027">
        <v>1</v>
      </c>
    </row>
    <row r="2028" spans="1:13" x14ac:dyDescent="0.25">
      <c r="A2028">
        <v>101</v>
      </c>
      <c r="B2028" s="1">
        <v>46301</v>
      </c>
      <c r="C2028">
        <v>69690</v>
      </c>
      <c r="D2028" t="s">
        <v>720</v>
      </c>
      <c r="E2028" t="s">
        <v>721</v>
      </c>
      <c r="F2028">
        <v>15715</v>
      </c>
      <c r="G2028" t="s">
        <v>1192</v>
      </c>
      <c r="H2028">
        <v>3</v>
      </c>
      <c r="I2028">
        <v>0</v>
      </c>
      <c r="J2028">
        <v>288.3</v>
      </c>
      <c r="K2028">
        <v>9003</v>
      </c>
      <c r="L2028">
        <v>501</v>
      </c>
      <c r="M2028">
        <v>1</v>
      </c>
    </row>
    <row r="2029" spans="1:13" x14ac:dyDescent="0.25">
      <c r="A2029">
        <v>101</v>
      </c>
      <c r="B2029" s="1">
        <v>46301</v>
      </c>
      <c r="C2029">
        <v>69690</v>
      </c>
      <c r="D2029" t="s">
        <v>720</v>
      </c>
      <c r="E2029" t="s">
        <v>721</v>
      </c>
      <c r="F2029">
        <v>15962</v>
      </c>
      <c r="G2029" t="s">
        <v>1581</v>
      </c>
      <c r="H2029">
        <v>3</v>
      </c>
      <c r="I2029">
        <v>0</v>
      </c>
      <c r="J2029">
        <v>132.30000000000001</v>
      </c>
      <c r="K2029">
        <v>9003</v>
      </c>
      <c r="L2029">
        <v>501</v>
      </c>
      <c r="M2029">
        <v>1</v>
      </c>
    </row>
    <row r="2030" spans="1:13" x14ac:dyDescent="0.25">
      <c r="A2030">
        <v>101</v>
      </c>
      <c r="B2030" s="1">
        <v>46301</v>
      </c>
      <c r="C2030">
        <v>69690</v>
      </c>
      <c r="D2030" t="s">
        <v>720</v>
      </c>
      <c r="E2030" t="s">
        <v>721</v>
      </c>
      <c r="F2030">
        <v>30049</v>
      </c>
      <c r="G2030" t="s">
        <v>1289</v>
      </c>
      <c r="H2030">
        <v>2</v>
      </c>
      <c r="I2030">
        <v>0</v>
      </c>
      <c r="J2030">
        <v>23.6</v>
      </c>
      <c r="K2030">
        <v>9003</v>
      </c>
      <c r="L2030">
        <v>501</v>
      </c>
      <c r="M2030">
        <v>1</v>
      </c>
    </row>
    <row r="2031" spans="1:13" x14ac:dyDescent="0.25">
      <c r="A2031">
        <v>101</v>
      </c>
      <c r="B2031" s="1">
        <v>46301</v>
      </c>
      <c r="C2031">
        <v>69690</v>
      </c>
      <c r="D2031" t="s">
        <v>720</v>
      </c>
      <c r="E2031" t="s">
        <v>721</v>
      </c>
      <c r="F2031">
        <v>30116</v>
      </c>
      <c r="G2031" t="s">
        <v>1290</v>
      </c>
      <c r="H2031">
        <v>2</v>
      </c>
      <c r="I2031">
        <v>0</v>
      </c>
      <c r="J2031">
        <v>46</v>
      </c>
      <c r="K2031">
        <v>9003</v>
      </c>
      <c r="L2031">
        <v>501</v>
      </c>
      <c r="M2031">
        <v>1</v>
      </c>
    </row>
    <row r="2032" spans="1:13" x14ac:dyDescent="0.25">
      <c r="A2032">
        <v>101</v>
      </c>
      <c r="B2032" s="1">
        <v>46301</v>
      </c>
      <c r="C2032">
        <v>69690</v>
      </c>
      <c r="D2032" t="s">
        <v>720</v>
      </c>
      <c r="E2032" t="s">
        <v>721</v>
      </c>
      <c r="F2032">
        <v>30250</v>
      </c>
      <c r="G2032" t="s">
        <v>1189</v>
      </c>
      <c r="H2032">
        <v>2</v>
      </c>
      <c r="I2032">
        <v>0</v>
      </c>
      <c r="J2032">
        <v>33.18</v>
      </c>
      <c r="K2032">
        <v>9003</v>
      </c>
      <c r="L2032">
        <v>501</v>
      </c>
      <c r="M2032">
        <v>1</v>
      </c>
    </row>
    <row r="2033" spans="1:13" x14ac:dyDescent="0.25">
      <c r="A2033">
        <v>101</v>
      </c>
      <c r="B2033" s="1">
        <v>46301</v>
      </c>
      <c r="C2033">
        <v>69690</v>
      </c>
      <c r="D2033" t="s">
        <v>720</v>
      </c>
      <c r="E2033" t="s">
        <v>721</v>
      </c>
      <c r="F2033">
        <v>30252</v>
      </c>
      <c r="G2033" t="s">
        <v>1519</v>
      </c>
      <c r="H2033">
        <v>2</v>
      </c>
      <c r="I2033">
        <v>0</v>
      </c>
      <c r="J2033">
        <v>44</v>
      </c>
      <c r="K2033">
        <v>9003</v>
      </c>
      <c r="L2033">
        <v>501</v>
      </c>
      <c r="M2033">
        <v>1</v>
      </c>
    </row>
    <row r="2034" spans="1:13" x14ac:dyDescent="0.25">
      <c r="A2034">
        <v>101</v>
      </c>
      <c r="B2034" s="1">
        <v>46301</v>
      </c>
      <c r="C2034">
        <v>69690</v>
      </c>
      <c r="D2034" t="s">
        <v>720</v>
      </c>
      <c r="E2034" t="s">
        <v>721</v>
      </c>
      <c r="F2034">
        <v>30383</v>
      </c>
      <c r="G2034" t="s">
        <v>1493</v>
      </c>
      <c r="H2034">
        <v>5</v>
      </c>
      <c r="I2034">
        <v>0</v>
      </c>
      <c r="J2034">
        <v>326</v>
      </c>
      <c r="K2034">
        <v>9003</v>
      </c>
      <c r="L2034">
        <v>501</v>
      </c>
      <c r="M2034">
        <v>1</v>
      </c>
    </row>
    <row r="2035" spans="1:13" x14ac:dyDescent="0.25">
      <c r="A2035">
        <v>101</v>
      </c>
      <c r="B2035" s="1">
        <v>46301</v>
      </c>
      <c r="C2035">
        <v>69690</v>
      </c>
      <c r="D2035" t="s">
        <v>720</v>
      </c>
      <c r="E2035" t="s">
        <v>721</v>
      </c>
      <c r="F2035">
        <v>30490</v>
      </c>
      <c r="G2035" t="s">
        <v>1416</v>
      </c>
      <c r="H2035">
        <v>3</v>
      </c>
      <c r="I2035">
        <v>0</v>
      </c>
      <c r="J2035">
        <v>231.45</v>
      </c>
      <c r="L2035">
        <v>501</v>
      </c>
      <c r="M2035">
        <v>1</v>
      </c>
    </row>
    <row r="2036" spans="1:13" x14ac:dyDescent="0.25">
      <c r="A2036">
        <v>101</v>
      </c>
      <c r="B2036" s="1">
        <v>46301</v>
      </c>
      <c r="C2036">
        <v>69690</v>
      </c>
      <c r="D2036" t="s">
        <v>720</v>
      </c>
      <c r="E2036" t="s">
        <v>721</v>
      </c>
      <c r="F2036">
        <v>30577</v>
      </c>
      <c r="G2036" t="s">
        <v>1241</v>
      </c>
      <c r="H2036">
        <v>4</v>
      </c>
      <c r="I2036">
        <v>0</v>
      </c>
      <c r="J2036">
        <v>212.8</v>
      </c>
      <c r="K2036">
        <v>9003</v>
      </c>
      <c r="L2036">
        <v>501</v>
      </c>
      <c r="M2036">
        <v>1</v>
      </c>
    </row>
    <row r="2037" spans="1:13" x14ac:dyDescent="0.25">
      <c r="A2037">
        <v>101</v>
      </c>
      <c r="B2037" s="1">
        <v>46301</v>
      </c>
      <c r="C2037">
        <v>69690</v>
      </c>
      <c r="D2037" t="s">
        <v>720</v>
      </c>
      <c r="E2037" t="s">
        <v>721</v>
      </c>
      <c r="F2037">
        <v>30593</v>
      </c>
      <c r="G2037" t="s">
        <v>1533</v>
      </c>
      <c r="H2037">
        <v>5</v>
      </c>
      <c r="I2037">
        <v>0</v>
      </c>
      <c r="J2037">
        <v>634.35</v>
      </c>
      <c r="K2037">
        <v>9003</v>
      </c>
      <c r="L2037">
        <v>501</v>
      </c>
      <c r="M2037">
        <v>1</v>
      </c>
    </row>
    <row r="2038" spans="1:13" x14ac:dyDescent="0.25">
      <c r="A2038">
        <v>101</v>
      </c>
      <c r="B2038" s="1">
        <v>46301</v>
      </c>
      <c r="C2038">
        <v>69690</v>
      </c>
      <c r="D2038" t="s">
        <v>720</v>
      </c>
      <c r="E2038" t="s">
        <v>721</v>
      </c>
      <c r="F2038">
        <v>80331</v>
      </c>
      <c r="G2038" t="s">
        <v>1637</v>
      </c>
      <c r="H2038">
        <v>15</v>
      </c>
      <c r="I2038">
        <v>0</v>
      </c>
      <c r="J2038">
        <v>41.25</v>
      </c>
      <c r="K2038">
        <v>9003</v>
      </c>
      <c r="L2038">
        <v>501</v>
      </c>
      <c r="M2038">
        <v>1</v>
      </c>
    </row>
    <row r="2039" spans="1:13" x14ac:dyDescent="0.25">
      <c r="A2039">
        <v>101</v>
      </c>
      <c r="B2039" s="1">
        <v>46301</v>
      </c>
      <c r="C2039">
        <v>69690</v>
      </c>
      <c r="D2039" t="s">
        <v>720</v>
      </c>
      <c r="E2039" t="s">
        <v>721</v>
      </c>
      <c r="F2039">
        <v>170026</v>
      </c>
      <c r="G2039" t="s">
        <v>1329</v>
      </c>
      <c r="H2039">
        <v>15</v>
      </c>
      <c r="I2039">
        <v>0</v>
      </c>
      <c r="J2039">
        <v>11.1</v>
      </c>
      <c r="K2039">
        <v>9003</v>
      </c>
      <c r="L2039">
        <v>501</v>
      </c>
      <c r="M2039">
        <v>1</v>
      </c>
    </row>
    <row r="2040" spans="1:13" x14ac:dyDescent="0.25">
      <c r="A2040">
        <v>101</v>
      </c>
      <c r="B2040" s="1">
        <v>46301</v>
      </c>
      <c r="C2040">
        <v>69690</v>
      </c>
      <c r="D2040" t="s">
        <v>720</v>
      </c>
      <c r="E2040" t="s">
        <v>721</v>
      </c>
      <c r="F2040">
        <v>280637</v>
      </c>
      <c r="G2040" t="s">
        <v>1160</v>
      </c>
      <c r="H2040">
        <v>125</v>
      </c>
      <c r="I2040">
        <v>0</v>
      </c>
      <c r="J2040">
        <v>512.5</v>
      </c>
      <c r="K2040">
        <v>9010</v>
      </c>
      <c r="L2040">
        <v>501</v>
      </c>
      <c r="M2040">
        <v>1</v>
      </c>
    </row>
    <row r="2041" spans="1:13" x14ac:dyDescent="0.25">
      <c r="A2041">
        <v>101</v>
      </c>
      <c r="B2041" s="1">
        <v>46301</v>
      </c>
      <c r="C2041">
        <v>69691</v>
      </c>
      <c r="D2041" t="s">
        <v>110</v>
      </c>
      <c r="E2041" t="s">
        <v>111</v>
      </c>
      <c r="F2041">
        <v>15962</v>
      </c>
      <c r="G2041" t="s">
        <v>1581</v>
      </c>
      <c r="H2041">
        <v>5</v>
      </c>
      <c r="I2041">
        <v>0</v>
      </c>
      <c r="J2041">
        <v>248.9</v>
      </c>
      <c r="K2041">
        <v>9003</v>
      </c>
      <c r="L2041">
        <v>501</v>
      </c>
      <c r="M2041">
        <v>1</v>
      </c>
    </row>
    <row r="2042" spans="1:13" x14ac:dyDescent="0.25">
      <c r="A2042">
        <v>101</v>
      </c>
      <c r="B2042" s="1">
        <v>46301</v>
      </c>
      <c r="C2042">
        <v>69692</v>
      </c>
      <c r="D2042" t="s">
        <v>110</v>
      </c>
      <c r="E2042" t="s">
        <v>111</v>
      </c>
      <c r="F2042">
        <v>30090</v>
      </c>
      <c r="G2042" t="s">
        <v>1248</v>
      </c>
      <c r="H2042">
        <v>21</v>
      </c>
      <c r="I2042">
        <v>0</v>
      </c>
      <c r="J2042" s="2">
        <v>2100</v>
      </c>
      <c r="K2042">
        <v>9003</v>
      </c>
      <c r="L2042">
        <v>501</v>
      </c>
      <c r="M2042">
        <v>1</v>
      </c>
    </row>
    <row r="2043" spans="1:13" x14ac:dyDescent="0.25">
      <c r="A2043">
        <v>101</v>
      </c>
      <c r="B2043" s="1">
        <v>46301</v>
      </c>
      <c r="C2043">
        <v>69703</v>
      </c>
      <c r="D2043" t="s">
        <v>214</v>
      </c>
      <c r="E2043" t="s">
        <v>215</v>
      </c>
      <c r="F2043">
        <v>30076</v>
      </c>
      <c r="G2043" t="s">
        <v>1258</v>
      </c>
      <c r="H2043">
        <v>30</v>
      </c>
      <c r="I2043">
        <v>0</v>
      </c>
      <c r="J2043" s="2">
        <v>1287</v>
      </c>
      <c r="K2043">
        <v>9003</v>
      </c>
      <c r="L2043">
        <v>501</v>
      </c>
      <c r="M2043">
        <v>1</v>
      </c>
    </row>
    <row r="2044" spans="1:13" x14ac:dyDescent="0.25">
      <c r="A2044">
        <v>101</v>
      </c>
      <c r="B2044" s="1">
        <v>46301</v>
      </c>
      <c r="C2044">
        <v>69705</v>
      </c>
      <c r="D2044" t="s">
        <v>391</v>
      </c>
      <c r="E2044" t="s">
        <v>392</v>
      </c>
      <c r="F2044">
        <v>390005</v>
      </c>
      <c r="G2044" t="s">
        <v>1657</v>
      </c>
      <c r="H2044">
        <v>313</v>
      </c>
      <c r="I2044">
        <v>0</v>
      </c>
      <c r="J2044" s="2">
        <v>1721.5</v>
      </c>
      <c r="K2044">
        <v>9010</v>
      </c>
      <c r="L2044">
        <v>727</v>
      </c>
      <c r="M2044">
        <v>1</v>
      </c>
    </row>
    <row r="2045" spans="1:13" x14ac:dyDescent="0.25">
      <c r="A2045">
        <v>101</v>
      </c>
      <c r="B2045" s="1">
        <v>46301</v>
      </c>
      <c r="C2045">
        <v>69705</v>
      </c>
      <c r="D2045" t="s">
        <v>391</v>
      </c>
      <c r="E2045" t="s">
        <v>392</v>
      </c>
      <c r="F2045">
        <v>390033</v>
      </c>
      <c r="G2045" t="s">
        <v>1658</v>
      </c>
      <c r="H2045">
        <v>823</v>
      </c>
      <c r="I2045">
        <v>0</v>
      </c>
      <c r="J2045" s="2">
        <v>30162.95</v>
      </c>
      <c r="K2045">
        <v>9010</v>
      </c>
      <c r="L2045">
        <v>727</v>
      </c>
      <c r="M2045">
        <v>1</v>
      </c>
    </row>
    <row r="2046" spans="1:13" x14ac:dyDescent="0.25">
      <c r="A2046">
        <v>101</v>
      </c>
      <c r="B2046" s="1">
        <v>46301</v>
      </c>
      <c r="C2046">
        <v>69705</v>
      </c>
      <c r="D2046" t="s">
        <v>391</v>
      </c>
      <c r="E2046" t="s">
        <v>392</v>
      </c>
      <c r="F2046">
        <v>390034</v>
      </c>
      <c r="G2046" t="s">
        <v>1608</v>
      </c>
      <c r="H2046">
        <v>113</v>
      </c>
      <c r="I2046">
        <v>0</v>
      </c>
      <c r="J2046" s="2">
        <v>1762.8</v>
      </c>
      <c r="K2046">
        <v>9010</v>
      </c>
      <c r="L2046">
        <v>727</v>
      </c>
      <c r="M2046">
        <v>1</v>
      </c>
    </row>
    <row r="2047" spans="1:13" x14ac:dyDescent="0.25">
      <c r="A2047">
        <v>101</v>
      </c>
      <c r="B2047" s="1">
        <v>46301</v>
      </c>
      <c r="C2047">
        <v>69705</v>
      </c>
      <c r="D2047" t="s">
        <v>391</v>
      </c>
      <c r="E2047" t="s">
        <v>392</v>
      </c>
      <c r="F2047">
        <v>390039</v>
      </c>
      <c r="G2047" t="s">
        <v>1659</v>
      </c>
      <c r="H2047">
        <v>14</v>
      </c>
      <c r="I2047">
        <v>0</v>
      </c>
      <c r="J2047">
        <v>70</v>
      </c>
      <c r="K2047">
        <v>9010</v>
      </c>
      <c r="L2047">
        <v>721</v>
      </c>
      <c r="M2047">
        <v>1</v>
      </c>
    </row>
    <row r="2048" spans="1:13" x14ac:dyDescent="0.25">
      <c r="A2048">
        <v>101</v>
      </c>
      <c r="B2048" s="1">
        <v>46301</v>
      </c>
      <c r="C2048">
        <v>69705</v>
      </c>
      <c r="D2048" t="s">
        <v>391</v>
      </c>
      <c r="E2048" t="s">
        <v>392</v>
      </c>
      <c r="F2048">
        <v>390305</v>
      </c>
      <c r="G2048" t="s">
        <v>1660</v>
      </c>
      <c r="H2048">
        <v>21</v>
      </c>
      <c r="I2048">
        <v>0</v>
      </c>
      <c r="J2048">
        <v>327.60000000000002</v>
      </c>
      <c r="K2048">
        <v>9010</v>
      </c>
      <c r="L2048">
        <v>727</v>
      </c>
      <c r="M2048">
        <v>1</v>
      </c>
    </row>
    <row r="2049" spans="1:13" x14ac:dyDescent="0.25">
      <c r="A2049">
        <v>101</v>
      </c>
      <c r="B2049" s="1">
        <v>46301</v>
      </c>
      <c r="C2049">
        <v>69706</v>
      </c>
      <c r="D2049" t="s">
        <v>162</v>
      </c>
      <c r="E2049" t="s">
        <v>133</v>
      </c>
      <c r="F2049">
        <v>30046</v>
      </c>
      <c r="G2049" t="s">
        <v>1186</v>
      </c>
      <c r="H2049">
        <v>500</v>
      </c>
      <c r="I2049">
        <v>0</v>
      </c>
      <c r="J2049" s="2">
        <v>20160</v>
      </c>
      <c r="K2049">
        <v>9003</v>
      </c>
      <c r="L2049">
        <v>501</v>
      </c>
      <c r="M2049">
        <v>1</v>
      </c>
    </row>
    <row r="2050" spans="1:13" x14ac:dyDescent="0.25">
      <c r="A2050">
        <v>101</v>
      </c>
      <c r="B2050" s="1">
        <v>46301</v>
      </c>
      <c r="C2050">
        <v>69706</v>
      </c>
      <c r="D2050" t="s">
        <v>162</v>
      </c>
      <c r="E2050" t="s">
        <v>133</v>
      </c>
      <c r="F2050">
        <v>30076</v>
      </c>
      <c r="G2050" t="s">
        <v>1258</v>
      </c>
      <c r="H2050" s="7">
        <v>1000</v>
      </c>
      <c r="I2050">
        <v>0</v>
      </c>
      <c r="J2050" s="2">
        <v>43680</v>
      </c>
      <c r="K2050">
        <v>9003</v>
      </c>
      <c r="L2050">
        <v>501</v>
      </c>
      <c r="M2050">
        <v>1</v>
      </c>
    </row>
    <row r="2051" spans="1:13" x14ac:dyDescent="0.25">
      <c r="A2051">
        <v>101</v>
      </c>
      <c r="B2051" s="1">
        <v>46301</v>
      </c>
      <c r="C2051">
        <v>69707</v>
      </c>
      <c r="D2051" t="s">
        <v>604</v>
      </c>
      <c r="E2051" t="s">
        <v>189</v>
      </c>
      <c r="F2051">
        <v>250043</v>
      </c>
      <c r="G2051" t="s">
        <v>1367</v>
      </c>
      <c r="H2051">
        <v>80</v>
      </c>
      <c r="I2051">
        <v>0</v>
      </c>
      <c r="J2051" s="2">
        <v>1063.2</v>
      </c>
      <c r="K2051">
        <v>9003</v>
      </c>
      <c r="L2051">
        <v>501</v>
      </c>
      <c r="M2051">
        <v>1</v>
      </c>
    </row>
    <row r="2052" spans="1:13" x14ac:dyDescent="0.25">
      <c r="A2052">
        <v>101</v>
      </c>
      <c r="B2052" s="1">
        <v>46301</v>
      </c>
      <c r="C2052">
        <v>69707</v>
      </c>
      <c r="D2052" t="s">
        <v>604</v>
      </c>
      <c r="E2052" t="s">
        <v>189</v>
      </c>
      <c r="F2052">
        <v>250061</v>
      </c>
      <c r="G2052" t="s">
        <v>1145</v>
      </c>
      <c r="H2052">
        <v>50</v>
      </c>
      <c r="I2052">
        <v>0</v>
      </c>
      <c r="J2052">
        <v>817.5</v>
      </c>
      <c r="K2052">
        <v>9003</v>
      </c>
      <c r="L2052">
        <v>501</v>
      </c>
      <c r="M2052">
        <v>1</v>
      </c>
    </row>
    <row r="2053" spans="1:13" x14ac:dyDescent="0.25">
      <c r="A2053">
        <v>101</v>
      </c>
      <c r="B2053" s="1">
        <v>46301</v>
      </c>
      <c r="C2053">
        <v>69707</v>
      </c>
      <c r="D2053" t="s">
        <v>604</v>
      </c>
      <c r="E2053" t="s">
        <v>189</v>
      </c>
      <c r="F2053">
        <v>399998</v>
      </c>
      <c r="G2053" t="s">
        <v>1147</v>
      </c>
      <c r="H2053">
        <v>60</v>
      </c>
      <c r="I2053">
        <v>0</v>
      </c>
      <c r="J2053" s="2">
        <v>5089.8</v>
      </c>
      <c r="K2053">
        <v>9003</v>
      </c>
      <c r="L2053">
        <v>501</v>
      </c>
      <c r="M2053">
        <v>1</v>
      </c>
    </row>
    <row r="2054" spans="1:13" x14ac:dyDescent="0.25">
      <c r="A2054">
        <v>101</v>
      </c>
      <c r="B2054" s="1">
        <v>46301</v>
      </c>
      <c r="C2054">
        <v>69708</v>
      </c>
      <c r="D2054" t="s">
        <v>584</v>
      </c>
      <c r="E2054" t="s">
        <v>189</v>
      </c>
      <c r="F2054">
        <v>399998</v>
      </c>
      <c r="G2054" t="s">
        <v>1147</v>
      </c>
      <c r="H2054">
        <v>15</v>
      </c>
      <c r="I2054">
        <v>0</v>
      </c>
      <c r="J2054" s="2">
        <v>1272.45</v>
      </c>
      <c r="K2054">
        <v>9003</v>
      </c>
      <c r="L2054">
        <v>501</v>
      </c>
      <c r="M2054">
        <v>1</v>
      </c>
    </row>
    <row r="2055" spans="1:13" x14ac:dyDescent="0.25">
      <c r="A2055">
        <v>101</v>
      </c>
      <c r="B2055" s="1">
        <v>46301</v>
      </c>
      <c r="C2055">
        <v>69709</v>
      </c>
      <c r="D2055" t="s">
        <v>584</v>
      </c>
      <c r="E2055" t="s">
        <v>189</v>
      </c>
      <c r="F2055">
        <v>399998</v>
      </c>
      <c r="G2055" t="s">
        <v>1147</v>
      </c>
      <c r="H2055">
        <v>20</v>
      </c>
      <c r="I2055">
        <v>0</v>
      </c>
      <c r="J2055" s="2">
        <v>1696.6</v>
      </c>
      <c r="K2055">
        <v>9003</v>
      </c>
      <c r="L2055">
        <v>501</v>
      </c>
      <c r="M2055">
        <v>1</v>
      </c>
    </row>
    <row r="2056" spans="1:13" x14ac:dyDescent="0.25">
      <c r="A2056">
        <v>101</v>
      </c>
      <c r="B2056" s="1">
        <v>46301</v>
      </c>
      <c r="C2056">
        <v>69712</v>
      </c>
      <c r="D2056" t="s">
        <v>540</v>
      </c>
      <c r="E2056" t="s">
        <v>541</v>
      </c>
      <c r="F2056">
        <v>390435</v>
      </c>
      <c r="G2056" t="s">
        <v>1661</v>
      </c>
      <c r="H2056">
        <v>2</v>
      </c>
      <c r="I2056">
        <v>0</v>
      </c>
      <c r="J2056">
        <v>9.02</v>
      </c>
      <c r="L2056">
        <v>585</v>
      </c>
      <c r="M2056">
        <v>1</v>
      </c>
    </row>
    <row r="2057" spans="1:13" x14ac:dyDescent="0.25">
      <c r="A2057">
        <v>101</v>
      </c>
      <c r="B2057" s="1">
        <v>46301</v>
      </c>
      <c r="C2057">
        <v>69713</v>
      </c>
      <c r="D2057" t="s">
        <v>163</v>
      </c>
      <c r="E2057" t="s">
        <v>133</v>
      </c>
      <c r="F2057">
        <v>30076</v>
      </c>
      <c r="G2057" t="s">
        <v>1258</v>
      </c>
      <c r="H2057">
        <v>153</v>
      </c>
      <c r="I2057">
        <v>0</v>
      </c>
      <c r="J2057" s="2">
        <v>6683.04</v>
      </c>
      <c r="K2057">
        <v>9003</v>
      </c>
      <c r="L2057">
        <v>501</v>
      </c>
      <c r="M2057">
        <v>1</v>
      </c>
    </row>
    <row r="2058" spans="1:13" x14ac:dyDescent="0.25">
      <c r="A2058">
        <v>101</v>
      </c>
      <c r="B2058" s="1">
        <v>46301</v>
      </c>
      <c r="C2058">
        <v>69714</v>
      </c>
      <c r="D2058" t="s">
        <v>540</v>
      </c>
      <c r="E2058" t="s">
        <v>541</v>
      </c>
      <c r="F2058">
        <v>390008</v>
      </c>
      <c r="G2058" t="s">
        <v>1662</v>
      </c>
      <c r="H2058">
        <v>1</v>
      </c>
      <c r="I2058">
        <v>0</v>
      </c>
      <c r="J2058">
        <v>44</v>
      </c>
      <c r="K2058">
        <v>9010</v>
      </c>
      <c r="L2058">
        <v>585</v>
      </c>
      <c r="M2058">
        <v>1</v>
      </c>
    </row>
    <row r="2059" spans="1:13" x14ac:dyDescent="0.25">
      <c r="A2059">
        <v>101</v>
      </c>
      <c r="B2059" s="1">
        <v>46301</v>
      </c>
      <c r="C2059">
        <v>69716</v>
      </c>
      <c r="D2059" t="s">
        <v>575</v>
      </c>
      <c r="E2059" t="s">
        <v>169</v>
      </c>
      <c r="F2059">
        <v>15423</v>
      </c>
      <c r="G2059" t="s">
        <v>1266</v>
      </c>
      <c r="H2059">
        <v>80</v>
      </c>
      <c r="I2059">
        <v>0</v>
      </c>
      <c r="J2059" s="2">
        <v>11332</v>
      </c>
      <c r="K2059">
        <v>9003</v>
      </c>
      <c r="L2059">
        <v>802</v>
      </c>
      <c r="M2059">
        <v>1</v>
      </c>
    </row>
    <row r="2060" spans="1:13" x14ac:dyDescent="0.25">
      <c r="A2060">
        <v>101</v>
      </c>
      <c r="B2060" s="1">
        <v>46301</v>
      </c>
      <c r="C2060">
        <v>69716</v>
      </c>
      <c r="D2060" t="s">
        <v>575</v>
      </c>
      <c r="E2060" t="s">
        <v>169</v>
      </c>
      <c r="F2060">
        <v>20156</v>
      </c>
      <c r="G2060" t="s">
        <v>1277</v>
      </c>
      <c r="H2060">
        <v>100</v>
      </c>
      <c r="I2060">
        <v>0</v>
      </c>
      <c r="J2060">
        <v>505</v>
      </c>
      <c r="K2060">
        <v>9003</v>
      </c>
      <c r="L2060">
        <v>501</v>
      </c>
      <c r="M2060">
        <v>1</v>
      </c>
    </row>
    <row r="2061" spans="1:13" x14ac:dyDescent="0.25">
      <c r="A2061">
        <v>101</v>
      </c>
      <c r="B2061" s="1">
        <v>46301</v>
      </c>
      <c r="C2061">
        <v>69716</v>
      </c>
      <c r="D2061" t="s">
        <v>575</v>
      </c>
      <c r="E2061" t="s">
        <v>169</v>
      </c>
      <c r="F2061">
        <v>399998</v>
      </c>
      <c r="G2061" t="s">
        <v>1147</v>
      </c>
      <c r="H2061">
        <v>90</v>
      </c>
      <c r="I2061">
        <v>0</v>
      </c>
      <c r="J2061" s="2">
        <v>7634.7</v>
      </c>
      <c r="K2061">
        <v>9003</v>
      </c>
      <c r="L2061">
        <v>501</v>
      </c>
      <c r="M2061">
        <v>1</v>
      </c>
    </row>
    <row r="2062" spans="1:13" x14ac:dyDescent="0.25">
      <c r="A2062">
        <v>101</v>
      </c>
      <c r="B2062" s="1">
        <v>46301</v>
      </c>
      <c r="C2062">
        <v>69719</v>
      </c>
      <c r="D2062" t="s">
        <v>126</v>
      </c>
      <c r="E2062" t="s">
        <v>127</v>
      </c>
      <c r="F2062">
        <v>15532</v>
      </c>
      <c r="G2062" t="s">
        <v>1663</v>
      </c>
      <c r="H2062">
        <v>1</v>
      </c>
      <c r="I2062">
        <v>0</v>
      </c>
      <c r="J2062">
        <v>34.14</v>
      </c>
      <c r="K2062">
        <v>9003</v>
      </c>
      <c r="L2062">
        <v>501</v>
      </c>
      <c r="M2062">
        <v>1</v>
      </c>
    </row>
    <row r="2063" spans="1:13" x14ac:dyDescent="0.25">
      <c r="A2063">
        <v>101</v>
      </c>
      <c r="B2063" s="1">
        <v>46301</v>
      </c>
      <c r="C2063">
        <v>69723</v>
      </c>
      <c r="D2063" t="s">
        <v>107</v>
      </c>
      <c r="E2063" t="s">
        <v>108</v>
      </c>
      <c r="F2063">
        <v>60125</v>
      </c>
      <c r="G2063" t="s">
        <v>1664</v>
      </c>
      <c r="H2063">
        <v>200</v>
      </c>
      <c r="I2063">
        <v>0</v>
      </c>
      <c r="J2063" s="2">
        <v>21580</v>
      </c>
      <c r="L2063">
        <v>501</v>
      </c>
      <c r="M2063">
        <v>1</v>
      </c>
    </row>
    <row r="2064" spans="1:13" x14ac:dyDescent="0.25">
      <c r="A2064">
        <v>101</v>
      </c>
      <c r="B2064" s="1">
        <v>46301</v>
      </c>
      <c r="C2064">
        <v>69726</v>
      </c>
      <c r="D2064" t="s">
        <v>486</v>
      </c>
      <c r="E2064" t="s">
        <v>337</v>
      </c>
      <c r="F2064">
        <v>110134</v>
      </c>
      <c r="G2064" t="s">
        <v>1340</v>
      </c>
      <c r="H2064">
        <v>216</v>
      </c>
      <c r="I2064">
        <v>0</v>
      </c>
      <c r="J2064">
        <v>669.6</v>
      </c>
      <c r="K2064">
        <v>9003</v>
      </c>
      <c r="L2064">
        <v>802</v>
      </c>
      <c r="M2064">
        <v>1</v>
      </c>
    </row>
    <row r="2065" spans="1:13" x14ac:dyDescent="0.25">
      <c r="A2065">
        <v>101</v>
      </c>
      <c r="B2065" s="1">
        <v>46301</v>
      </c>
      <c r="C2065">
        <v>69726</v>
      </c>
      <c r="D2065" t="s">
        <v>486</v>
      </c>
      <c r="E2065" t="s">
        <v>337</v>
      </c>
      <c r="F2065">
        <v>399983</v>
      </c>
      <c r="G2065" t="s">
        <v>1347</v>
      </c>
      <c r="H2065">
        <v>50</v>
      </c>
      <c r="I2065">
        <v>0</v>
      </c>
      <c r="J2065" s="2">
        <v>1496.5</v>
      </c>
      <c r="K2065">
        <v>9003</v>
      </c>
      <c r="L2065">
        <v>501</v>
      </c>
      <c r="M2065">
        <v>1</v>
      </c>
    </row>
    <row r="2066" spans="1:13" x14ac:dyDescent="0.25">
      <c r="A2066">
        <v>101</v>
      </c>
      <c r="B2066" s="1">
        <v>46301</v>
      </c>
      <c r="C2066">
        <v>69726</v>
      </c>
      <c r="D2066" t="s">
        <v>486</v>
      </c>
      <c r="E2066" t="s">
        <v>337</v>
      </c>
      <c r="F2066">
        <v>399989</v>
      </c>
      <c r="G2066" t="s">
        <v>1348</v>
      </c>
      <c r="H2066">
        <v>20</v>
      </c>
      <c r="I2066">
        <v>0</v>
      </c>
      <c r="J2066">
        <v>617.4</v>
      </c>
      <c r="K2066">
        <v>9003</v>
      </c>
      <c r="L2066">
        <v>802</v>
      </c>
      <c r="M2066">
        <v>1</v>
      </c>
    </row>
    <row r="2067" spans="1:13" x14ac:dyDescent="0.25">
      <c r="A2067">
        <v>101</v>
      </c>
      <c r="B2067" s="1">
        <v>46301</v>
      </c>
      <c r="C2067">
        <v>69726</v>
      </c>
      <c r="D2067" t="s">
        <v>486</v>
      </c>
      <c r="E2067" t="s">
        <v>337</v>
      </c>
      <c r="F2067">
        <v>399990</v>
      </c>
      <c r="G2067" t="s">
        <v>1349</v>
      </c>
      <c r="H2067">
        <v>20</v>
      </c>
      <c r="I2067">
        <v>0</v>
      </c>
      <c r="J2067">
        <v>617.4</v>
      </c>
      <c r="K2067">
        <v>9003</v>
      </c>
      <c r="L2067">
        <v>802</v>
      </c>
      <c r="M2067">
        <v>1</v>
      </c>
    </row>
    <row r="2068" spans="1:13" x14ac:dyDescent="0.25">
      <c r="A2068">
        <v>101</v>
      </c>
      <c r="B2068" s="1">
        <v>46301</v>
      </c>
      <c r="C2068">
        <v>69726</v>
      </c>
      <c r="D2068" t="s">
        <v>486</v>
      </c>
      <c r="E2068" t="s">
        <v>337</v>
      </c>
      <c r="F2068">
        <v>400000</v>
      </c>
      <c r="G2068" t="s">
        <v>1174</v>
      </c>
      <c r="H2068">
        <v>15</v>
      </c>
      <c r="I2068">
        <v>0</v>
      </c>
      <c r="J2068" s="2">
        <v>1309.6500000000001</v>
      </c>
      <c r="K2068">
        <v>9003</v>
      </c>
      <c r="L2068">
        <v>501</v>
      </c>
      <c r="M2068">
        <v>1</v>
      </c>
    </row>
    <row r="2069" spans="1:13" x14ac:dyDescent="0.25">
      <c r="A2069">
        <v>101</v>
      </c>
      <c r="B2069" s="1">
        <v>46301</v>
      </c>
      <c r="C2069">
        <v>69730</v>
      </c>
      <c r="D2069" t="s">
        <v>862</v>
      </c>
      <c r="E2069" t="s">
        <v>169</v>
      </c>
      <c r="F2069">
        <v>15408</v>
      </c>
      <c r="G2069" t="s">
        <v>1143</v>
      </c>
      <c r="H2069">
        <v>2</v>
      </c>
      <c r="I2069">
        <v>0</v>
      </c>
      <c r="J2069">
        <v>98.58</v>
      </c>
      <c r="K2069">
        <v>9003</v>
      </c>
      <c r="L2069">
        <v>802</v>
      </c>
      <c r="M2069">
        <v>1</v>
      </c>
    </row>
    <row r="2070" spans="1:13" x14ac:dyDescent="0.25">
      <c r="A2070">
        <v>101</v>
      </c>
      <c r="B2070" s="1">
        <v>46301</v>
      </c>
      <c r="C2070">
        <v>69730</v>
      </c>
      <c r="D2070" t="s">
        <v>862</v>
      </c>
      <c r="E2070" t="s">
        <v>169</v>
      </c>
      <c r="F2070">
        <v>20132</v>
      </c>
      <c r="G2070" t="s">
        <v>1144</v>
      </c>
      <c r="H2070">
        <v>2</v>
      </c>
      <c r="I2070">
        <v>0</v>
      </c>
      <c r="J2070">
        <v>189.92</v>
      </c>
      <c r="K2070">
        <v>9003</v>
      </c>
      <c r="L2070">
        <v>501</v>
      </c>
      <c r="M2070">
        <v>1</v>
      </c>
    </row>
    <row r="2071" spans="1:13" x14ac:dyDescent="0.25">
      <c r="A2071">
        <v>101</v>
      </c>
      <c r="B2071" s="1">
        <v>46301</v>
      </c>
      <c r="C2071">
        <v>69730</v>
      </c>
      <c r="D2071" t="s">
        <v>862</v>
      </c>
      <c r="E2071" t="s">
        <v>169</v>
      </c>
      <c r="F2071">
        <v>250043</v>
      </c>
      <c r="G2071" t="s">
        <v>1367</v>
      </c>
      <c r="H2071">
        <v>10</v>
      </c>
      <c r="I2071">
        <v>0</v>
      </c>
      <c r="J2071">
        <v>132.9</v>
      </c>
      <c r="K2071">
        <v>9003</v>
      </c>
      <c r="L2071">
        <v>501</v>
      </c>
      <c r="M2071">
        <v>1</v>
      </c>
    </row>
    <row r="2072" spans="1:13" x14ac:dyDescent="0.25">
      <c r="A2072">
        <v>101</v>
      </c>
      <c r="B2072" s="1">
        <v>46301</v>
      </c>
      <c r="C2072">
        <v>69730</v>
      </c>
      <c r="D2072" t="s">
        <v>862</v>
      </c>
      <c r="E2072" t="s">
        <v>169</v>
      </c>
      <c r="F2072">
        <v>250061</v>
      </c>
      <c r="G2072" t="s">
        <v>1145</v>
      </c>
      <c r="H2072">
        <v>10</v>
      </c>
      <c r="I2072">
        <v>0</v>
      </c>
      <c r="J2072">
        <v>163.5</v>
      </c>
      <c r="K2072">
        <v>9003</v>
      </c>
      <c r="L2072">
        <v>501</v>
      </c>
      <c r="M2072">
        <v>1</v>
      </c>
    </row>
    <row r="2073" spans="1:13" x14ac:dyDescent="0.25">
      <c r="A2073">
        <v>101</v>
      </c>
      <c r="B2073" s="1">
        <v>46301</v>
      </c>
      <c r="C2073">
        <v>69731</v>
      </c>
      <c r="D2073" t="s">
        <v>537</v>
      </c>
      <c r="E2073" t="s">
        <v>169</v>
      </c>
      <c r="F2073">
        <v>15408</v>
      </c>
      <c r="G2073" t="s">
        <v>1143</v>
      </c>
      <c r="H2073">
        <v>10</v>
      </c>
      <c r="I2073">
        <v>0</v>
      </c>
      <c r="J2073">
        <v>492.9</v>
      </c>
      <c r="K2073">
        <v>9003</v>
      </c>
      <c r="L2073">
        <v>802</v>
      </c>
      <c r="M2073">
        <v>1</v>
      </c>
    </row>
    <row r="2074" spans="1:13" x14ac:dyDescent="0.25">
      <c r="A2074">
        <v>101</v>
      </c>
      <c r="B2074" s="1">
        <v>46301</v>
      </c>
      <c r="C2074">
        <v>69731</v>
      </c>
      <c r="D2074" t="s">
        <v>537</v>
      </c>
      <c r="E2074" t="s">
        <v>169</v>
      </c>
      <c r="F2074">
        <v>20132</v>
      </c>
      <c r="G2074" t="s">
        <v>1144</v>
      </c>
      <c r="H2074">
        <v>10</v>
      </c>
      <c r="I2074">
        <v>0</v>
      </c>
      <c r="J2074">
        <v>949.6</v>
      </c>
      <c r="K2074">
        <v>9003</v>
      </c>
      <c r="L2074">
        <v>501</v>
      </c>
      <c r="M2074">
        <v>1</v>
      </c>
    </row>
    <row r="2075" spans="1:13" x14ac:dyDescent="0.25">
      <c r="A2075">
        <v>101</v>
      </c>
      <c r="B2075" s="1">
        <v>46301</v>
      </c>
      <c r="C2075">
        <v>69731</v>
      </c>
      <c r="D2075" t="s">
        <v>537</v>
      </c>
      <c r="E2075" t="s">
        <v>169</v>
      </c>
      <c r="F2075">
        <v>250043</v>
      </c>
      <c r="G2075" t="s">
        <v>1367</v>
      </c>
      <c r="H2075">
        <v>18</v>
      </c>
      <c r="I2075">
        <v>0</v>
      </c>
      <c r="J2075">
        <v>239.22</v>
      </c>
      <c r="K2075">
        <v>9003</v>
      </c>
      <c r="L2075">
        <v>501</v>
      </c>
      <c r="M2075">
        <v>1</v>
      </c>
    </row>
    <row r="2076" spans="1:13" x14ac:dyDescent="0.25">
      <c r="A2076">
        <v>101</v>
      </c>
      <c r="B2076" s="1">
        <v>46301</v>
      </c>
      <c r="C2076">
        <v>69731</v>
      </c>
      <c r="D2076" t="s">
        <v>537</v>
      </c>
      <c r="E2076" t="s">
        <v>169</v>
      </c>
      <c r="F2076">
        <v>399998</v>
      </c>
      <c r="G2076" t="s">
        <v>1147</v>
      </c>
      <c r="H2076">
        <v>10</v>
      </c>
      <c r="I2076">
        <v>0</v>
      </c>
      <c r="J2076">
        <v>848.3</v>
      </c>
      <c r="K2076">
        <v>9003</v>
      </c>
      <c r="L2076">
        <v>501</v>
      </c>
      <c r="M2076">
        <v>1</v>
      </c>
    </row>
    <row r="2077" spans="1:13" x14ac:dyDescent="0.25">
      <c r="A2077">
        <v>101</v>
      </c>
      <c r="B2077" s="1">
        <v>46301</v>
      </c>
      <c r="C2077">
        <v>69735</v>
      </c>
      <c r="D2077" t="s">
        <v>100</v>
      </c>
      <c r="E2077" t="s">
        <v>101</v>
      </c>
      <c r="F2077">
        <v>15499</v>
      </c>
      <c r="G2077" t="s">
        <v>1665</v>
      </c>
      <c r="H2077">
        <v>40</v>
      </c>
      <c r="I2077">
        <v>0</v>
      </c>
      <c r="J2077" s="2">
        <v>1866.8</v>
      </c>
      <c r="K2077">
        <v>9003</v>
      </c>
      <c r="L2077">
        <v>909</v>
      </c>
      <c r="M2077">
        <v>1</v>
      </c>
    </row>
    <row r="2078" spans="1:13" x14ac:dyDescent="0.25">
      <c r="A2078">
        <v>101</v>
      </c>
      <c r="B2078" s="1">
        <v>46301</v>
      </c>
      <c r="C2078">
        <v>69735</v>
      </c>
      <c r="D2078" t="s">
        <v>100</v>
      </c>
      <c r="E2078" t="s">
        <v>101</v>
      </c>
      <c r="F2078">
        <v>15830</v>
      </c>
      <c r="G2078" t="s">
        <v>1272</v>
      </c>
      <c r="H2078">
        <v>25</v>
      </c>
      <c r="I2078">
        <v>0</v>
      </c>
      <c r="J2078" s="2">
        <v>2563</v>
      </c>
      <c r="L2078">
        <v>909</v>
      </c>
      <c r="M2078">
        <v>1</v>
      </c>
    </row>
    <row r="2079" spans="1:13" x14ac:dyDescent="0.25">
      <c r="A2079">
        <v>101</v>
      </c>
      <c r="B2079" s="1">
        <v>46301</v>
      </c>
      <c r="C2079">
        <v>69737</v>
      </c>
      <c r="D2079" t="s">
        <v>720</v>
      </c>
      <c r="E2079" t="s">
        <v>721</v>
      </c>
      <c r="F2079">
        <v>14838</v>
      </c>
      <c r="G2079" t="s">
        <v>1656</v>
      </c>
      <c r="H2079">
        <v>30</v>
      </c>
      <c r="I2079">
        <v>0</v>
      </c>
      <c r="J2079">
        <v>321</v>
      </c>
      <c r="K2079">
        <v>9003</v>
      </c>
      <c r="L2079">
        <v>501</v>
      </c>
      <c r="M2079">
        <v>1</v>
      </c>
    </row>
    <row r="2080" spans="1:13" x14ac:dyDescent="0.25">
      <c r="A2080">
        <v>101</v>
      </c>
      <c r="B2080" s="1">
        <v>46301</v>
      </c>
      <c r="C2080">
        <v>69737</v>
      </c>
      <c r="D2080" t="s">
        <v>720</v>
      </c>
      <c r="E2080" t="s">
        <v>721</v>
      </c>
      <c r="F2080">
        <v>15264</v>
      </c>
      <c r="G2080" t="s">
        <v>1440</v>
      </c>
      <c r="H2080">
        <v>4</v>
      </c>
      <c r="I2080">
        <v>0</v>
      </c>
      <c r="J2080">
        <v>158</v>
      </c>
      <c r="K2080">
        <v>9003</v>
      </c>
      <c r="L2080">
        <v>501</v>
      </c>
      <c r="M2080">
        <v>1</v>
      </c>
    </row>
    <row r="2081" spans="1:13" x14ac:dyDescent="0.25">
      <c r="A2081">
        <v>101</v>
      </c>
      <c r="B2081" s="1">
        <v>46301</v>
      </c>
      <c r="C2081">
        <v>69737</v>
      </c>
      <c r="D2081" t="s">
        <v>720</v>
      </c>
      <c r="E2081" t="s">
        <v>721</v>
      </c>
      <c r="F2081">
        <v>30490</v>
      </c>
      <c r="G2081" t="s">
        <v>1416</v>
      </c>
      <c r="H2081">
        <v>4</v>
      </c>
      <c r="I2081">
        <v>0</v>
      </c>
      <c r="J2081">
        <v>308.60000000000002</v>
      </c>
      <c r="L2081">
        <v>501</v>
      </c>
      <c r="M2081">
        <v>1</v>
      </c>
    </row>
    <row r="2082" spans="1:13" x14ac:dyDescent="0.25">
      <c r="A2082">
        <v>101</v>
      </c>
      <c r="B2082" s="1">
        <v>46301</v>
      </c>
      <c r="C2082">
        <v>69737</v>
      </c>
      <c r="D2082" t="s">
        <v>720</v>
      </c>
      <c r="E2082" t="s">
        <v>721</v>
      </c>
      <c r="F2082">
        <v>40042</v>
      </c>
      <c r="G2082" t="s">
        <v>1666</v>
      </c>
      <c r="H2082">
        <v>1</v>
      </c>
      <c r="I2082">
        <v>0</v>
      </c>
      <c r="J2082">
        <v>124.5</v>
      </c>
      <c r="K2082">
        <v>9003</v>
      </c>
      <c r="L2082">
        <v>501</v>
      </c>
      <c r="M2082">
        <v>1</v>
      </c>
    </row>
    <row r="2083" spans="1:13" x14ac:dyDescent="0.25">
      <c r="A2083">
        <v>101</v>
      </c>
      <c r="B2083" s="1">
        <v>46301</v>
      </c>
      <c r="C2083">
        <v>69737</v>
      </c>
      <c r="D2083" t="s">
        <v>720</v>
      </c>
      <c r="E2083" t="s">
        <v>721</v>
      </c>
      <c r="F2083">
        <v>80004</v>
      </c>
      <c r="G2083" t="s">
        <v>1413</v>
      </c>
      <c r="H2083">
        <v>10</v>
      </c>
      <c r="I2083">
        <v>0</v>
      </c>
      <c r="J2083">
        <v>91</v>
      </c>
      <c r="K2083">
        <v>9003</v>
      </c>
      <c r="L2083">
        <v>801</v>
      </c>
      <c r="M2083">
        <v>1</v>
      </c>
    </row>
    <row r="2084" spans="1:13" x14ac:dyDescent="0.25">
      <c r="A2084" s="14">
        <v>101</v>
      </c>
      <c r="B2084" s="20">
        <v>46302</v>
      </c>
      <c r="C2084" s="14">
        <v>69738</v>
      </c>
      <c r="D2084" s="14" t="s">
        <v>283</v>
      </c>
      <c r="E2084" s="14" t="s">
        <v>284</v>
      </c>
      <c r="F2084" s="14">
        <v>160033</v>
      </c>
      <c r="G2084" s="14" t="s">
        <v>1252</v>
      </c>
      <c r="H2084" s="14">
        <v>4</v>
      </c>
      <c r="I2084" s="14">
        <v>0</v>
      </c>
      <c r="J2084" s="14">
        <v>642.16</v>
      </c>
      <c r="K2084" s="14">
        <v>9003</v>
      </c>
      <c r="L2084" s="14">
        <v>501</v>
      </c>
      <c r="M2084" s="14">
        <v>1</v>
      </c>
    </row>
    <row r="2085" spans="1:13" x14ac:dyDescent="0.25">
      <c r="A2085" s="14">
        <v>101</v>
      </c>
      <c r="B2085" s="20">
        <v>46302</v>
      </c>
      <c r="C2085" s="14">
        <v>69738</v>
      </c>
      <c r="D2085" s="14" t="s">
        <v>283</v>
      </c>
      <c r="E2085" s="14" t="s">
        <v>284</v>
      </c>
      <c r="F2085" s="14">
        <v>170005</v>
      </c>
      <c r="G2085" s="14" t="s">
        <v>1667</v>
      </c>
      <c r="H2085" s="14">
        <v>7</v>
      </c>
      <c r="I2085" s="14">
        <v>0</v>
      </c>
      <c r="J2085" s="22">
        <v>2392.04</v>
      </c>
      <c r="K2085" s="14"/>
      <c r="L2085" s="14">
        <v>501</v>
      </c>
      <c r="M2085" s="14">
        <v>1</v>
      </c>
    </row>
    <row r="2086" spans="1:13" x14ac:dyDescent="0.25">
      <c r="A2086" s="14">
        <v>101</v>
      </c>
      <c r="B2086" s="20">
        <v>46302</v>
      </c>
      <c r="C2086" s="14">
        <v>69738</v>
      </c>
      <c r="D2086" s="14" t="s">
        <v>283</v>
      </c>
      <c r="E2086" s="14" t="s">
        <v>284</v>
      </c>
      <c r="F2086" s="14">
        <v>170007</v>
      </c>
      <c r="G2086" s="14" t="s">
        <v>1253</v>
      </c>
      <c r="H2086" s="14">
        <v>8</v>
      </c>
      <c r="I2086" s="14">
        <v>0</v>
      </c>
      <c r="J2086" s="22">
        <v>2950.72</v>
      </c>
      <c r="K2086" s="14">
        <v>9003</v>
      </c>
      <c r="L2086" s="14">
        <v>501</v>
      </c>
      <c r="M2086" s="14">
        <v>1</v>
      </c>
    </row>
    <row r="2087" spans="1:13" x14ac:dyDescent="0.25">
      <c r="A2087" s="14">
        <v>101</v>
      </c>
      <c r="B2087" s="20">
        <v>46302</v>
      </c>
      <c r="C2087" s="14">
        <v>69738</v>
      </c>
      <c r="D2087" s="14" t="s">
        <v>283</v>
      </c>
      <c r="E2087" s="14" t="s">
        <v>284</v>
      </c>
      <c r="F2087" s="14">
        <v>170008</v>
      </c>
      <c r="G2087" s="14" t="s">
        <v>1330</v>
      </c>
      <c r="H2087" s="14">
        <v>8</v>
      </c>
      <c r="I2087" s="14">
        <v>0</v>
      </c>
      <c r="J2087" s="22">
        <v>2534.64</v>
      </c>
      <c r="K2087" s="14">
        <v>9003</v>
      </c>
      <c r="L2087" s="14">
        <v>501</v>
      </c>
      <c r="M2087" s="14">
        <v>1</v>
      </c>
    </row>
    <row r="2088" spans="1:13" x14ac:dyDescent="0.25">
      <c r="A2088" s="14">
        <v>101</v>
      </c>
      <c r="B2088" s="20">
        <v>46302</v>
      </c>
      <c r="C2088" s="14">
        <v>69738</v>
      </c>
      <c r="D2088" s="14" t="s">
        <v>283</v>
      </c>
      <c r="E2088" s="14" t="s">
        <v>284</v>
      </c>
      <c r="F2088" s="14">
        <v>170009</v>
      </c>
      <c r="G2088" s="14" t="s">
        <v>1126</v>
      </c>
      <c r="H2088" s="14">
        <v>8</v>
      </c>
      <c r="I2088" s="14">
        <v>0</v>
      </c>
      <c r="J2088" s="22">
        <v>4069.44</v>
      </c>
      <c r="K2088" s="14">
        <v>9003</v>
      </c>
      <c r="L2088" s="14">
        <v>501</v>
      </c>
      <c r="M2088" s="14">
        <v>1</v>
      </c>
    </row>
    <row r="2089" spans="1:13" x14ac:dyDescent="0.25">
      <c r="A2089" s="14">
        <v>101</v>
      </c>
      <c r="B2089" s="20">
        <v>46302</v>
      </c>
      <c r="C2089" s="14">
        <v>69739</v>
      </c>
      <c r="D2089" s="14" t="s">
        <v>487</v>
      </c>
      <c r="E2089" s="14" t="s">
        <v>488</v>
      </c>
      <c r="F2089" s="14">
        <v>60125</v>
      </c>
      <c r="G2089" s="14" t="s">
        <v>1664</v>
      </c>
      <c r="H2089" s="14">
        <v>85</v>
      </c>
      <c r="I2089" s="14">
        <v>0</v>
      </c>
      <c r="J2089" s="22">
        <v>7650</v>
      </c>
      <c r="K2089" s="14"/>
      <c r="L2089" s="14">
        <v>501</v>
      </c>
      <c r="M2089" s="14">
        <v>1</v>
      </c>
    </row>
    <row r="2090" spans="1:13" x14ac:dyDescent="0.25">
      <c r="A2090" s="14">
        <v>101</v>
      </c>
      <c r="B2090" s="20">
        <v>46302</v>
      </c>
      <c r="C2090" s="14">
        <v>69740</v>
      </c>
      <c r="D2090" s="14" t="s">
        <v>886</v>
      </c>
      <c r="E2090" s="14" t="s">
        <v>887</v>
      </c>
      <c r="F2090" s="14">
        <v>390545</v>
      </c>
      <c r="G2090" s="14" t="s">
        <v>1668</v>
      </c>
      <c r="H2090" s="24">
        <v>100000</v>
      </c>
      <c r="I2090" s="14">
        <v>0</v>
      </c>
      <c r="J2090" s="14" t="s">
        <v>1669</v>
      </c>
      <c r="K2090" s="14">
        <v>9003</v>
      </c>
      <c r="L2090" s="14">
        <v>602</v>
      </c>
      <c r="M2090" s="14">
        <v>1</v>
      </c>
    </row>
    <row r="2091" spans="1:13" x14ac:dyDescent="0.25">
      <c r="A2091" s="14">
        <v>101</v>
      </c>
      <c r="B2091" s="20">
        <v>46302</v>
      </c>
      <c r="C2091" s="14">
        <v>69741</v>
      </c>
      <c r="D2091" s="14" t="s">
        <v>336</v>
      </c>
      <c r="E2091" s="14" t="s">
        <v>337</v>
      </c>
      <c r="F2091" s="14">
        <v>20132</v>
      </c>
      <c r="G2091" s="14" t="s">
        <v>1144</v>
      </c>
      <c r="H2091" s="14">
        <v>10</v>
      </c>
      <c r="I2091" s="14">
        <v>0</v>
      </c>
      <c r="J2091" s="14">
        <v>949.6</v>
      </c>
      <c r="K2091" s="14">
        <v>9003</v>
      </c>
      <c r="L2091" s="14">
        <v>501</v>
      </c>
      <c r="M2091" s="14">
        <v>1</v>
      </c>
    </row>
    <row r="2092" spans="1:13" x14ac:dyDescent="0.25">
      <c r="A2092" s="14">
        <v>101</v>
      </c>
      <c r="B2092" s="20">
        <v>46302</v>
      </c>
      <c r="C2092" s="14">
        <v>69741</v>
      </c>
      <c r="D2092" s="14" t="s">
        <v>336</v>
      </c>
      <c r="E2092" s="14" t="s">
        <v>337</v>
      </c>
      <c r="F2092" s="14">
        <v>80004</v>
      </c>
      <c r="G2092" s="14" t="s">
        <v>1413</v>
      </c>
      <c r="H2092" s="14">
        <v>30</v>
      </c>
      <c r="I2092" s="14">
        <v>0</v>
      </c>
      <c r="J2092" s="14">
        <v>322.2</v>
      </c>
      <c r="K2092" s="14">
        <v>9003</v>
      </c>
      <c r="L2092" s="14">
        <v>801</v>
      </c>
      <c r="M2092" s="14">
        <v>1</v>
      </c>
    </row>
    <row r="2093" spans="1:13" x14ac:dyDescent="0.25">
      <c r="A2093" s="14">
        <v>101</v>
      </c>
      <c r="B2093" s="20">
        <v>46302</v>
      </c>
      <c r="C2093" s="14">
        <v>69741</v>
      </c>
      <c r="D2093" s="14" t="s">
        <v>336</v>
      </c>
      <c r="E2093" s="14" t="s">
        <v>337</v>
      </c>
      <c r="F2093" s="14">
        <v>250043</v>
      </c>
      <c r="G2093" s="14" t="s">
        <v>1367</v>
      </c>
      <c r="H2093" s="14">
        <v>70</v>
      </c>
      <c r="I2093" s="14">
        <v>0</v>
      </c>
      <c r="J2093" s="14">
        <v>930.3</v>
      </c>
      <c r="K2093" s="14">
        <v>9003</v>
      </c>
      <c r="L2093" s="14">
        <v>501</v>
      </c>
      <c r="M2093" s="14">
        <v>1</v>
      </c>
    </row>
    <row r="2094" spans="1:13" x14ac:dyDescent="0.25">
      <c r="A2094" s="14">
        <v>101</v>
      </c>
      <c r="B2094" s="20">
        <v>46302</v>
      </c>
      <c r="C2094" s="14">
        <v>69741</v>
      </c>
      <c r="D2094" s="14" t="s">
        <v>336</v>
      </c>
      <c r="E2094" s="14" t="s">
        <v>337</v>
      </c>
      <c r="F2094" s="14">
        <v>250061</v>
      </c>
      <c r="G2094" s="14" t="s">
        <v>1145</v>
      </c>
      <c r="H2094" s="14">
        <v>30</v>
      </c>
      <c r="I2094" s="14">
        <v>0</v>
      </c>
      <c r="J2094" s="14">
        <v>490.5</v>
      </c>
      <c r="K2094" s="14">
        <v>9003</v>
      </c>
      <c r="L2094" s="14">
        <v>501</v>
      </c>
      <c r="M2094" s="14">
        <v>1</v>
      </c>
    </row>
    <row r="2095" spans="1:13" x14ac:dyDescent="0.25">
      <c r="A2095" s="14">
        <v>101</v>
      </c>
      <c r="B2095" s="20">
        <v>46302</v>
      </c>
      <c r="C2095" s="14">
        <v>69741</v>
      </c>
      <c r="D2095" s="14" t="s">
        <v>336</v>
      </c>
      <c r="E2095" s="14" t="s">
        <v>337</v>
      </c>
      <c r="F2095" s="14">
        <v>260062</v>
      </c>
      <c r="G2095" s="14" t="s">
        <v>1670</v>
      </c>
      <c r="H2095" s="14">
        <v>4</v>
      </c>
      <c r="I2095" s="14">
        <v>0</v>
      </c>
      <c r="J2095" s="14">
        <v>28.8</v>
      </c>
      <c r="K2095" s="14">
        <v>9003</v>
      </c>
      <c r="L2095" s="14">
        <v>501</v>
      </c>
      <c r="M2095" s="14">
        <v>1</v>
      </c>
    </row>
    <row r="2096" spans="1:13" x14ac:dyDescent="0.25">
      <c r="A2096" s="14">
        <v>101</v>
      </c>
      <c r="B2096" s="20">
        <v>46302</v>
      </c>
      <c r="C2096" s="14">
        <v>69742</v>
      </c>
      <c r="D2096" s="14" t="s">
        <v>986</v>
      </c>
      <c r="E2096" s="14" t="s">
        <v>169</v>
      </c>
      <c r="F2096" s="14">
        <v>14837</v>
      </c>
      <c r="G2096" s="14" t="s">
        <v>1141</v>
      </c>
      <c r="H2096" s="14">
        <v>4</v>
      </c>
      <c r="I2096" s="14">
        <v>0</v>
      </c>
      <c r="J2096" s="14">
        <v>336.6</v>
      </c>
      <c r="K2096" s="14">
        <v>9003</v>
      </c>
      <c r="L2096" s="14">
        <v>501</v>
      </c>
      <c r="M2096" s="14">
        <v>1</v>
      </c>
    </row>
    <row r="2097" spans="1:13" x14ac:dyDescent="0.25">
      <c r="A2097" s="14">
        <v>101</v>
      </c>
      <c r="B2097" s="20">
        <v>46302</v>
      </c>
      <c r="C2097" s="14">
        <v>69742</v>
      </c>
      <c r="D2097" s="14" t="s">
        <v>986</v>
      </c>
      <c r="E2097" s="14" t="s">
        <v>169</v>
      </c>
      <c r="F2097" s="14">
        <v>15408</v>
      </c>
      <c r="G2097" s="14" t="s">
        <v>1143</v>
      </c>
      <c r="H2097" s="14">
        <v>3</v>
      </c>
      <c r="I2097" s="14">
        <v>0</v>
      </c>
      <c r="J2097" s="14">
        <v>147.87</v>
      </c>
      <c r="K2097" s="14">
        <v>9003</v>
      </c>
      <c r="L2097" s="14">
        <v>802</v>
      </c>
      <c r="M2097" s="14">
        <v>1</v>
      </c>
    </row>
    <row r="2098" spans="1:13" x14ac:dyDescent="0.25">
      <c r="A2098" s="14">
        <v>101</v>
      </c>
      <c r="B2098" s="20">
        <v>46302</v>
      </c>
      <c r="C2098" s="14">
        <v>69742</v>
      </c>
      <c r="D2098" s="14" t="s">
        <v>986</v>
      </c>
      <c r="E2098" s="14" t="s">
        <v>169</v>
      </c>
      <c r="F2098" s="14">
        <v>20132</v>
      </c>
      <c r="G2098" s="14" t="s">
        <v>1144</v>
      </c>
      <c r="H2098" s="14">
        <v>5</v>
      </c>
      <c r="I2098" s="14">
        <v>0</v>
      </c>
      <c r="J2098" s="14">
        <v>474.8</v>
      </c>
      <c r="K2098" s="14">
        <v>9003</v>
      </c>
      <c r="L2098" s="14">
        <v>501</v>
      </c>
      <c r="M2098" s="14">
        <v>1</v>
      </c>
    </row>
    <row r="2099" spans="1:13" x14ac:dyDescent="0.25">
      <c r="A2099" s="14">
        <v>101</v>
      </c>
      <c r="B2099" s="20">
        <v>46302</v>
      </c>
      <c r="C2099" s="14">
        <v>69742</v>
      </c>
      <c r="D2099" s="14" t="s">
        <v>986</v>
      </c>
      <c r="E2099" s="14" t="s">
        <v>169</v>
      </c>
      <c r="F2099" s="14">
        <v>80004</v>
      </c>
      <c r="G2099" s="14" t="s">
        <v>1413</v>
      </c>
      <c r="H2099" s="14">
        <v>2</v>
      </c>
      <c r="I2099" s="14">
        <v>0</v>
      </c>
      <c r="J2099" s="14">
        <v>21.48</v>
      </c>
      <c r="K2099" s="14">
        <v>9003</v>
      </c>
      <c r="L2099" s="14">
        <v>801</v>
      </c>
      <c r="M2099" s="14">
        <v>1</v>
      </c>
    </row>
    <row r="2100" spans="1:13" x14ac:dyDescent="0.25">
      <c r="A2100" s="14">
        <v>101</v>
      </c>
      <c r="B2100" s="20">
        <v>46302</v>
      </c>
      <c r="C2100" s="14">
        <v>69743</v>
      </c>
      <c r="D2100" s="14" t="s">
        <v>332</v>
      </c>
      <c r="E2100" s="14" t="s">
        <v>169</v>
      </c>
      <c r="F2100" s="14">
        <v>15408</v>
      </c>
      <c r="G2100" s="14" t="s">
        <v>1143</v>
      </c>
      <c r="H2100" s="14">
        <v>15</v>
      </c>
      <c r="I2100" s="14">
        <v>0</v>
      </c>
      <c r="J2100" s="14">
        <v>739.35</v>
      </c>
      <c r="K2100" s="14">
        <v>9003</v>
      </c>
      <c r="L2100" s="14">
        <v>802</v>
      </c>
      <c r="M2100" s="14">
        <v>1</v>
      </c>
    </row>
    <row r="2101" spans="1:13" x14ac:dyDescent="0.25">
      <c r="A2101" s="14">
        <v>101</v>
      </c>
      <c r="B2101" s="20">
        <v>46302</v>
      </c>
      <c r="C2101" s="14">
        <v>69743</v>
      </c>
      <c r="D2101" s="14" t="s">
        <v>332</v>
      </c>
      <c r="E2101" s="14" t="s">
        <v>169</v>
      </c>
      <c r="F2101" s="14">
        <v>15423</v>
      </c>
      <c r="G2101" s="14" t="s">
        <v>1266</v>
      </c>
      <c r="H2101" s="14">
        <v>15</v>
      </c>
      <c r="I2101" s="14">
        <v>0</v>
      </c>
      <c r="J2101" s="22">
        <v>2124.75</v>
      </c>
      <c r="K2101" s="14">
        <v>9003</v>
      </c>
      <c r="L2101" s="14">
        <v>802</v>
      </c>
      <c r="M2101" s="14">
        <v>1</v>
      </c>
    </row>
    <row r="2102" spans="1:13" x14ac:dyDescent="0.25">
      <c r="A2102" s="14">
        <v>101</v>
      </c>
      <c r="B2102" s="20">
        <v>46302</v>
      </c>
      <c r="C2102" s="14">
        <v>69743</v>
      </c>
      <c r="D2102" s="14" t="s">
        <v>332</v>
      </c>
      <c r="E2102" s="14" t="s">
        <v>169</v>
      </c>
      <c r="F2102" s="14">
        <v>20132</v>
      </c>
      <c r="G2102" s="14" t="s">
        <v>1144</v>
      </c>
      <c r="H2102" s="14">
        <v>10</v>
      </c>
      <c r="I2102" s="14">
        <v>0</v>
      </c>
      <c r="J2102" s="14">
        <v>949.6</v>
      </c>
      <c r="K2102" s="14">
        <v>9003</v>
      </c>
      <c r="L2102" s="14">
        <v>501</v>
      </c>
      <c r="M2102" s="14">
        <v>1</v>
      </c>
    </row>
    <row r="2103" spans="1:13" x14ac:dyDescent="0.25">
      <c r="A2103" s="14">
        <v>101</v>
      </c>
      <c r="B2103" s="20">
        <v>46302</v>
      </c>
      <c r="C2103" s="14">
        <v>69743</v>
      </c>
      <c r="D2103" s="14" t="s">
        <v>332</v>
      </c>
      <c r="E2103" s="14" t="s">
        <v>169</v>
      </c>
      <c r="F2103" s="14">
        <v>20156</v>
      </c>
      <c r="G2103" s="14" t="s">
        <v>1277</v>
      </c>
      <c r="H2103" s="14">
        <v>10</v>
      </c>
      <c r="I2103" s="14">
        <v>0</v>
      </c>
      <c r="J2103" s="14">
        <v>50.5</v>
      </c>
      <c r="K2103" s="14">
        <v>9003</v>
      </c>
      <c r="L2103" s="14">
        <v>501</v>
      </c>
      <c r="M2103" s="14">
        <v>1</v>
      </c>
    </row>
    <row r="2104" spans="1:13" x14ac:dyDescent="0.25">
      <c r="A2104" s="14">
        <v>101</v>
      </c>
      <c r="B2104" s="20">
        <v>46302</v>
      </c>
      <c r="C2104" s="14">
        <v>69743</v>
      </c>
      <c r="D2104" s="14" t="s">
        <v>332</v>
      </c>
      <c r="E2104" s="14" t="s">
        <v>169</v>
      </c>
      <c r="F2104" s="14">
        <v>250043</v>
      </c>
      <c r="G2104" s="14" t="s">
        <v>1367</v>
      </c>
      <c r="H2104" s="14">
        <v>15</v>
      </c>
      <c r="I2104" s="14">
        <v>0</v>
      </c>
      <c r="J2104" s="14">
        <v>199.35</v>
      </c>
      <c r="K2104" s="14">
        <v>9003</v>
      </c>
      <c r="L2104" s="14">
        <v>501</v>
      </c>
      <c r="M2104" s="14">
        <v>1</v>
      </c>
    </row>
    <row r="2105" spans="1:13" x14ac:dyDescent="0.25">
      <c r="A2105" s="14">
        <v>101</v>
      </c>
      <c r="B2105" s="20">
        <v>46302</v>
      </c>
      <c r="C2105" s="14">
        <v>69743</v>
      </c>
      <c r="D2105" s="14" t="s">
        <v>332</v>
      </c>
      <c r="E2105" s="14" t="s">
        <v>169</v>
      </c>
      <c r="F2105" s="14">
        <v>399998</v>
      </c>
      <c r="G2105" s="14" t="s">
        <v>1147</v>
      </c>
      <c r="H2105" s="14">
        <v>30</v>
      </c>
      <c r="I2105" s="14">
        <v>0</v>
      </c>
      <c r="J2105" s="22">
        <v>2544.9</v>
      </c>
      <c r="K2105" s="14">
        <v>9003</v>
      </c>
      <c r="L2105" s="14">
        <v>501</v>
      </c>
      <c r="M2105" s="14">
        <v>1</v>
      </c>
    </row>
    <row r="2106" spans="1:13" x14ac:dyDescent="0.25">
      <c r="A2106" s="14">
        <v>101</v>
      </c>
      <c r="B2106" s="20">
        <v>46302</v>
      </c>
      <c r="C2106" s="14">
        <v>69744</v>
      </c>
      <c r="D2106" s="14" t="s">
        <v>116</v>
      </c>
      <c r="E2106" s="14" t="s">
        <v>117</v>
      </c>
      <c r="F2106" s="14">
        <v>15380</v>
      </c>
      <c r="G2106" s="14" t="s">
        <v>1546</v>
      </c>
      <c r="H2106" s="14">
        <v>12</v>
      </c>
      <c r="I2106" s="14">
        <v>0</v>
      </c>
      <c r="J2106" s="22">
        <v>1559.04</v>
      </c>
      <c r="K2106" s="14">
        <v>9003</v>
      </c>
      <c r="L2106" s="14">
        <v>501</v>
      </c>
      <c r="M2106" s="14">
        <v>1</v>
      </c>
    </row>
    <row r="2107" spans="1:13" x14ac:dyDescent="0.25">
      <c r="A2107" s="14">
        <v>101</v>
      </c>
      <c r="B2107" s="20">
        <v>46302</v>
      </c>
      <c r="C2107" s="14">
        <v>69744</v>
      </c>
      <c r="D2107" s="14" t="s">
        <v>116</v>
      </c>
      <c r="E2107" s="14" t="s">
        <v>117</v>
      </c>
      <c r="F2107" s="14">
        <v>15408</v>
      </c>
      <c r="G2107" s="14" t="s">
        <v>1143</v>
      </c>
      <c r="H2107" s="14">
        <v>110</v>
      </c>
      <c r="I2107" s="14">
        <v>0</v>
      </c>
      <c r="J2107" s="22">
        <v>5068.8</v>
      </c>
      <c r="K2107" s="14">
        <v>9003</v>
      </c>
      <c r="L2107" s="14">
        <v>802</v>
      </c>
      <c r="M2107" s="14">
        <v>1</v>
      </c>
    </row>
    <row r="2108" spans="1:13" x14ac:dyDescent="0.25">
      <c r="A2108" s="14">
        <v>101</v>
      </c>
      <c r="B2108" s="20">
        <v>46302</v>
      </c>
      <c r="C2108" s="14">
        <v>69744</v>
      </c>
      <c r="D2108" s="14" t="s">
        <v>116</v>
      </c>
      <c r="E2108" s="14" t="s">
        <v>117</v>
      </c>
      <c r="F2108" s="14">
        <v>15706</v>
      </c>
      <c r="G2108" s="14" t="s">
        <v>1671</v>
      </c>
      <c r="H2108" s="14">
        <v>40</v>
      </c>
      <c r="I2108" s="14">
        <v>0</v>
      </c>
      <c r="J2108" s="22">
        <v>1324.8</v>
      </c>
      <c r="K2108" s="14">
        <v>9003</v>
      </c>
      <c r="L2108" s="14">
        <v>501</v>
      </c>
      <c r="M2108" s="14">
        <v>1</v>
      </c>
    </row>
    <row r="2109" spans="1:13" x14ac:dyDescent="0.25">
      <c r="A2109" s="14">
        <v>101</v>
      </c>
      <c r="B2109" s="20">
        <v>46302</v>
      </c>
      <c r="C2109" s="14">
        <v>69744</v>
      </c>
      <c r="D2109" s="14" t="s">
        <v>116</v>
      </c>
      <c r="E2109" s="14" t="s">
        <v>117</v>
      </c>
      <c r="F2109" s="14">
        <v>15715</v>
      </c>
      <c r="G2109" s="14" t="s">
        <v>1192</v>
      </c>
      <c r="H2109" s="14">
        <v>2</v>
      </c>
      <c r="I2109" s="14">
        <v>0</v>
      </c>
      <c r="J2109" s="14">
        <v>217.02</v>
      </c>
      <c r="K2109" s="14">
        <v>9003</v>
      </c>
      <c r="L2109" s="14">
        <v>501</v>
      </c>
      <c r="M2109" s="14">
        <v>1</v>
      </c>
    </row>
    <row r="2110" spans="1:13" x14ac:dyDescent="0.25">
      <c r="A2110" s="14">
        <v>101</v>
      </c>
      <c r="B2110" s="20">
        <v>46302</v>
      </c>
      <c r="C2110" s="14">
        <v>69744</v>
      </c>
      <c r="D2110" s="14" t="s">
        <v>116</v>
      </c>
      <c r="E2110" s="14" t="s">
        <v>117</v>
      </c>
      <c r="F2110" s="14">
        <v>30006</v>
      </c>
      <c r="G2110" s="14" t="s">
        <v>1193</v>
      </c>
      <c r="H2110" s="14">
        <v>40</v>
      </c>
      <c r="I2110" s="14">
        <v>0</v>
      </c>
      <c r="J2110" s="14">
        <v>959.2</v>
      </c>
      <c r="K2110" s="14">
        <v>9003</v>
      </c>
      <c r="L2110" s="14">
        <v>501</v>
      </c>
      <c r="M2110" s="14">
        <v>1</v>
      </c>
    </row>
    <row r="2111" spans="1:13" x14ac:dyDescent="0.25">
      <c r="A2111" s="14">
        <v>101</v>
      </c>
      <c r="B2111" s="20">
        <v>46302</v>
      </c>
      <c r="C2111" s="14">
        <v>69744</v>
      </c>
      <c r="D2111" s="14" t="s">
        <v>116</v>
      </c>
      <c r="E2111" s="14" t="s">
        <v>117</v>
      </c>
      <c r="F2111" s="14">
        <v>30092</v>
      </c>
      <c r="G2111" s="14" t="s">
        <v>1672</v>
      </c>
      <c r="H2111" s="14">
        <v>40</v>
      </c>
      <c r="I2111" s="14">
        <v>0</v>
      </c>
      <c r="J2111" s="14">
        <v>563.20000000000005</v>
      </c>
      <c r="K2111" s="14">
        <v>9003</v>
      </c>
      <c r="L2111" s="14">
        <v>501</v>
      </c>
      <c r="M2111" s="14">
        <v>1</v>
      </c>
    </row>
    <row r="2112" spans="1:13" x14ac:dyDescent="0.25">
      <c r="A2112" s="14">
        <v>101</v>
      </c>
      <c r="B2112" s="20">
        <v>46302</v>
      </c>
      <c r="C2112" s="14">
        <v>69744</v>
      </c>
      <c r="D2112" s="14" t="s">
        <v>116</v>
      </c>
      <c r="E2112" s="14" t="s">
        <v>117</v>
      </c>
      <c r="F2112" s="14">
        <v>30127</v>
      </c>
      <c r="G2112" s="14" t="s">
        <v>1239</v>
      </c>
      <c r="H2112" s="14">
        <v>2</v>
      </c>
      <c r="I2112" s="14">
        <v>0</v>
      </c>
      <c r="J2112" s="14">
        <v>79.959999999999994</v>
      </c>
      <c r="K2112" s="14">
        <v>9003</v>
      </c>
      <c r="L2112" s="14">
        <v>501</v>
      </c>
      <c r="M2112" s="14">
        <v>1</v>
      </c>
    </row>
    <row r="2113" spans="1:13" x14ac:dyDescent="0.25">
      <c r="A2113" s="14">
        <v>101</v>
      </c>
      <c r="B2113" s="20">
        <v>46302</v>
      </c>
      <c r="C2113" s="14">
        <v>69744</v>
      </c>
      <c r="D2113" s="14" t="s">
        <v>116</v>
      </c>
      <c r="E2113" s="14" t="s">
        <v>117</v>
      </c>
      <c r="F2113" s="14">
        <v>60001</v>
      </c>
      <c r="G2113" s="14" t="s">
        <v>1129</v>
      </c>
      <c r="H2113" s="14">
        <v>500</v>
      </c>
      <c r="I2113" s="14">
        <v>0</v>
      </c>
      <c r="J2113" s="22">
        <v>1470</v>
      </c>
      <c r="K2113" s="14">
        <v>9003</v>
      </c>
      <c r="L2113" s="14">
        <v>501</v>
      </c>
      <c r="M2113" s="14">
        <v>1</v>
      </c>
    </row>
    <row r="2114" spans="1:13" x14ac:dyDescent="0.25">
      <c r="A2114" s="14">
        <v>101</v>
      </c>
      <c r="B2114" s="20">
        <v>46302</v>
      </c>
      <c r="C2114" s="14">
        <v>69744</v>
      </c>
      <c r="D2114" s="14" t="s">
        <v>116</v>
      </c>
      <c r="E2114" s="14" t="s">
        <v>117</v>
      </c>
      <c r="F2114" s="14">
        <v>90092</v>
      </c>
      <c r="G2114" s="14" t="s">
        <v>1506</v>
      </c>
      <c r="H2114" s="14">
        <v>4</v>
      </c>
      <c r="I2114" s="14">
        <v>0</v>
      </c>
      <c r="J2114" s="14">
        <v>23.28</v>
      </c>
      <c r="K2114" s="14"/>
      <c r="L2114" s="14">
        <v>501</v>
      </c>
      <c r="M2114" s="14">
        <v>1</v>
      </c>
    </row>
    <row r="2115" spans="1:13" x14ac:dyDescent="0.25">
      <c r="A2115" s="14">
        <v>101</v>
      </c>
      <c r="B2115" s="20">
        <v>46302</v>
      </c>
      <c r="C2115" s="14">
        <v>69744</v>
      </c>
      <c r="D2115" s="14" t="s">
        <v>116</v>
      </c>
      <c r="E2115" s="14" t="s">
        <v>117</v>
      </c>
      <c r="F2115" s="14">
        <v>160048</v>
      </c>
      <c r="G2115" s="14" t="s">
        <v>1134</v>
      </c>
      <c r="H2115" s="14">
        <v>50</v>
      </c>
      <c r="I2115" s="14">
        <v>0</v>
      </c>
      <c r="J2115" s="22">
        <v>1180</v>
      </c>
      <c r="K2115" s="14">
        <v>9003</v>
      </c>
      <c r="L2115" s="14">
        <v>501</v>
      </c>
      <c r="M2115" s="14">
        <v>1</v>
      </c>
    </row>
    <row r="2116" spans="1:13" x14ac:dyDescent="0.25">
      <c r="A2116" s="14">
        <v>101</v>
      </c>
      <c r="B2116" s="20">
        <v>46302</v>
      </c>
      <c r="C2116" s="14">
        <v>69744</v>
      </c>
      <c r="D2116" s="14" t="s">
        <v>116</v>
      </c>
      <c r="E2116" s="14" t="s">
        <v>117</v>
      </c>
      <c r="F2116" s="14">
        <v>170026</v>
      </c>
      <c r="G2116" s="14" t="s">
        <v>1329</v>
      </c>
      <c r="H2116" s="14">
        <v>150</v>
      </c>
      <c r="I2116" s="14">
        <v>0</v>
      </c>
      <c r="J2116" s="14">
        <v>127.5</v>
      </c>
      <c r="K2116" s="14">
        <v>9003</v>
      </c>
      <c r="L2116" s="14">
        <v>501</v>
      </c>
      <c r="M2116" s="14">
        <v>1</v>
      </c>
    </row>
    <row r="2117" spans="1:13" x14ac:dyDescent="0.25">
      <c r="A2117" s="14">
        <v>101</v>
      </c>
      <c r="B2117" s="20">
        <v>46302</v>
      </c>
      <c r="C2117" s="14">
        <v>69744</v>
      </c>
      <c r="D2117" s="14" t="s">
        <v>116</v>
      </c>
      <c r="E2117" s="14" t="s">
        <v>117</v>
      </c>
      <c r="F2117" s="14">
        <v>170028</v>
      </c>
      <c r="G2117" s="14" t="s">
        <v>1135</v>
      </c>
      <c r="H2117" s="14">
        <v>150</v>
      </c>
      <c r="I2117" s="14">
        <v>0</v>
      </c>
      <c r="J2117" s="14">
        <v>189</v>
      </c>
      <c r="K2117" s="14">
        <v>9003</v>
      </c>
      <c r="L2117" s="14">
        <v>501</v>
      </c>
      <c r="M2117" s="14">
        <v>1</v>
      </c>
    </row>
    <row r="2118" spans="1:13" x14ac:dyDescent="0.25">
      <c r="A2118" s="14">
        <v>101</v>
      </c>
      <c r="B2118" s="20">
        <v>46302</v>
      </c>
      <c r="C2118" s="14">
        <v>69744</v>
      </c>
      <c r="D2118" s="14" t="s">
        <v>116</v>
      </c>
      <c r="E2118" s="14" t="s">
        <v>117</v>
      </c>
      <c r="F2118" s="14">
        <v>250061</v>
      </c>
      <c r="G2118" s="14" t="s">
        <v>1145</v>
      </c>
      <c r="H2118" s="14">
        <v>144</v>
      </c>
      <c r="I2118" s="14">
        <v>0</v>
      </c>
      <c r="J2118" s="22">
        <v>2016</v>
      </c>
      <c r="K2118" s="14">
        <v>9003</v>
      </c>
      <c r="L2118" s="14">
        <v>501</v>
      </c>
      <c r="M2118" s="14">
        <v>1</v>
      </c>
    </row>
    <row r="2119" spans="1:13" x14ac:dyDescent="0.25">
      <c r="A2119" s="14">
        <v>101</v>
      </c>
      <c r="B2119" s="20">
        <v>46302</v>
      </c>
      <c r="C2119" s="14">
        <v>69744</v>
      </c>
      <c r="D2119" s="14" t="s">
        <v>116</v>
      </c>
      <c r="E2119" s="14" t="s">
        <v>117</v>
      </c>
      <c r="F2119" s="14">
        <v>250069</v>
      </c>
      <c r="G2119" s="14" t="s">
        <v>1246</v>
      </c>
      <c r="H2119" s="14">
        <v>90</v>
      </c>
      <c r="I2119" s="14">
        <v>0</v>
      </c>
      <c r="J2119" s="22">
        <v>1170</v>
      </c>
      <c r="K2119" s="14">
        <v>9003</v>
      </c>
      <c r="L2119" s="14">
        <v>501</v>
      </c>
      <c r="M2119" s="14">
        <v>1</v>
      </c>
    </row>
    <row r="2120" spans="1:13" x14ac:dyDescent="0.25">
      <c r="A2120" s="14">
        <v>101</v>
      </c>
      <c r="B2120" s="20">
        <v>46302</v>
      </c>
      <c r="C2120" s="14">
        <v>69744</v>
      </c>
      <c r="D2120" s="14" t="s">
        <v>116</v>
      </c>
      <c r="E2120" s="14" t="s">
        <v>117</v>
      </c>
      <c r="F2120" s="14">
        <v>280243</v>
      </c>
      <c r="G2120" s="14" t="s">
        <v>1146</v>
      </c>
      <c r="H2120" s="14">
        <v>50</v>
      </c>
      <c r="I2120" s="14">
        <v>0</v>
      </c>
      <c r="J2120" s="22">
        <v>1299</v>
      </c>
      <c r="K2120" s="14">
        <v>9003</v>
      </c>
      <c r="L2120" s="14">
        <v>501</v>
      </c>
      <c r="M2120" s="14">
        <v>1</v>
      </c>
    </row>
    <row r="2121" spans="1:13" x14ac:dyDescent="0.25">
      <c r="A2121" s="14">
        <v>101</v>
      </c>
      <c r="B2121" s="20">
        <v>46302</v>
      </c>
      <c r="C2121" s="14">
        <v>69744</v>
      </c>
      <c r="D2121" s="14" t="s">
        <v>116</v>
      </c>
      <c r="E2121" s="14" t="s">
        <v>117</v>
      </c>
      <c r="F2121" s="14">
        <v>390511</v>
      </c>
      <c r="G2121" s="14" t="s">
        <v>1139</v>
      </c>
      <c r="H2121" s="24">
        <v>1190</v>
      </c>
      <c r="I2121" s="14">
        <v>0</v>
      </c>
      <c r="J2121" s="22">
        <v>17778.599999999999</v>
      </c>
      <c r="K2121" s="14">
        <v>9003</v>
      </c>
      <c r="L2121" s="14">
        <v>501</v>
      </c>
      <c r="M2121" s="14">
        <v>1</v>
      </c>
    </row>
    <row r="2122" spans="1:13" x14ac:dyDescent="0.25">
      <c r="A2122" s="14">
        <v>101</v>
      </c>
      <c r="B2122" s="20">
        <v>46302</v>
      </c>
      <c r="C2122" s="14">
        <v>69746</v>
      </c>
      <c r="D2122" s="14" t="s">
        <v>604</v>
      </c>
      <c r="E2122" s="14" t="s">
        <v>189</v>
      </c>
      <c r="F2122" s="14">
        <v>110134</v>
      </c>
      <c r="G2122" s="14" t="s">
        <v>1340</v>
      </c>
      <c r="H2122" s="14">
        <v>270</v>
      </c>
      <c r="I2122" s="14">
        <v>0</v>
      </c>
      <c r="J2122" s="14">
        <v>837</v>
      </c>
      <c r="K2122" s="14">
        <v>9003</v>
      </c>
      <c r="L2122" s="14">
        <v>802</v>
      </c>
      <c r="M2122" s="14">
        <v>1</v>
      </c>
    </row>
    <row r="2123" spans="1:13" x14ac:dyDescent="0.25">
      <c r="A2123" s="14">
        <v>101</v>
      </c>
      <c r="B2123" s="20">
        <v>46302</v>
      </c>
      <c r="C2123" s="14">
        <v>69746</v>
      </c>
      <c r="D2123" s="14" t="s">
        <v>604</v>
      </c>
      <c r="E2123" s="14" t="s">
        <v>189</v>
      </c>
      <c r="F2123" s="14">
        <v>280094</v>
      </c>
      <c r="G2123" s="14" t="s">
        <v>1341</v>
      </c>
      <c r="H2123" s="14">
        <v>3</v>
      </c>
      <c r="I2123" s="14">
        <v>0</v>
      </c>
      <c r="J2123" s="14">
        <v>48.63</v>
      </c>
      <c r="K2123" s="14">
        <v>9003</v>
      </c>
      <c r="L2123" s="14">
        <v>802</v>
      </c>
      <c r="M2123" s="14">
        <v>1</v>
      </c>
    </row>
    <row r="2124" spans="1:13" x14ac:dyDescent="0.25">
      <c r="A2124" s="14">
        <v>101</v>
      </c>
      <c r="B2124" s="20">
        <v>46302</v>
      </c>
      <c r="C2124" s="14">
        <v>69746</v>
      </c>
      <c r="D2124" s="14" t="s">
        <v>604</v>
      </c>
      <c r="E2124" s="14" t="s">
        <v>189</v>
      </c>
      <c r="F2124" s="14">
        <v>390283</v>
      </c>
      <c r="G2124" s="14" t="s">
        <v>1458</v>
      </c>
      <c r="H2124" s="14">
        <v>6</v>
      </c>
      <c r="I2124" s="14">
        <v>0</v>
      </c>
      <c r="J2124" s="14">
        <v>424.74</v>
      </c>
      <c r="K2124" s="14">
        <v>9003</v>
      </c>
      <c r="L2124" s="14">
        <v>808</v>
      </c>
      <c r="M2124" s="14">
        <v>1</v>
      </c>
    </row>
    <row r="2125" spans="1:13" x14ac:dyDescent="0.25">
      <c r="A2125" s="14">
        <v>101</v>
      </c>
      <c r="B2125" s="20">
        <v>46302</v>
      </c>
      <c r="C2125" s="14">
        <v>69746</v>
      </c>
      <c r="D2125" s="14" t="s">
        <v>604</v>
      </c>
      <c r="E2125" s="14" t="s">
        <v>189</v>
      </c>
      <c r="F2125" s="14">
        <v>390536</v>
      </c>
      <c r="G2125" s="14" t="s">
        <v>1673</v>
      </c>
      <c r="H2125" s="14">
        <v>48</v>
      </c>
      <c r="I2125" s="14">
        <v>0</v>
      </c>
      <c r="J2125" s="14">
        <v>328.8</v>
      </c>
      <c r="K2125" s="14">
        <v>9003</v>
      </c>
      <c r="L2125" s="14">
        <v>802</v>
      </c>
      <c r="M2125" s="14">
        <v>1</v>
      </c>
    </row>
    <row r="2126" spans="1:13" x14ac:dyDescent="0.25">
      <c r="A2126" s="14">
        <v>101</v>
      </c>
      <c r="B2126" s="20">
        <v>46302</v>
      </c>
      <c r="C2126" s="14">
        <v>69746</v>
      </c>
      <c r="D2126" s="14" t="s">
        <v>604</v>
      </c>
      <c r="E2126" s="14" t="s">
        <v>189</v>
      </c>
      <c r="F2126" s="14">
        <v>390537</v>
      </c>
      <c r="G2126" s="14" t="s">
        <v>1585</v>
      </c>
      <c r="H2126" s="14">
        <v>48</v>
      </c>
      <c r="I2126" s="14">
        <v>0</v>
      </c>
      <c r="J2126" s="14">
        <v>328.8</v>
      </c>
      <c r="K2126" s="14">
        <v>9003</v>
      </c>
      <c r="L2126" s="14">
        <v>802</v>
      </c>
      <c r="M2126" s="14">
        <v>1</v>
      </c>
    </row>
    <row r="2127" spans="1:13" x14ac:dyDescent="0.25">
      <c r="A2127" s="14">
        <v>101</v>
      </c>
      <c r="B2127" s="20">
        <v>46302</v>
      </c>
      <c r="C2127" s="14">
        <v>69746</v>
      </c>
      <c r="D2127" s="14" t="s">
        <v>604</v>
      </c>
      <c r="E2127" s="14" t="s">
        <v>189</v>
      </c>
      <c r="F2127" s="14">
        <v>390549</v>
      </c>
      <c r="G2127" s="14" t="s">
        <v>1459</v>
      </c>
      <c r="H2127" s="14">
        <v>270</v>
      </c>
      <c r="I2127" s="14">
        <v>0</v>
      </c>
      <c r="J2127" s="14">
        <v>615.6</v>
      </c>
      <c r="K2127" s="14">
        <v>9003</v>
      </c>
      <c r="L2127" s="14">
        <v>802</v>
      </c>
      <c r="M2127" s="14">
        <v>1</v>
      </c>
    </row>
    <row r="2128" spans="1:13" x14ac:dyDescent="0.25">
      <c r="A2128" s="14">
        <v>101</v>
      </c>
      <c r="B2128" s="20">
        <v>46302</v>
      </c>
      <c r="C2128" s="14">
        <v>69746</v>
      </c>
      <c r="D2128" s="14" t="s">
        <v>604</v>
      </c>
      <c r="E2128" s="14" t="s">
        <v>189</v>
      </c>
      <c r="F2128" s="14">
        <v>399959</v>
      </c>
      <c r="G2128" s="14" t="s">
        <v>1460</v>
      </c>
      <c r="H2128" s="14">
        <v>270</v>
      </c>
      <c r="I2128" s="14">
        <v>0</v>
      </c>
      <c r="J2128" s="14">
        <v>615.6</v>
      </c>
      <c r="K2128" s="14">
        <v>9003</v>
      </c>
      <c r="L2128" s="14">
        <v>802</v>
      </c>
      <c r="M2128" s="14">
        <v>1</v>
      </c>
    </row>
    <row r="2129" spans="1:13" x14ac:dyDescent="0.25">
      <c r="A2129" s="14">
        <v>101</v>
      </c>
      <c r="B2129" s="20">
        <v>46302</v>
      </c>
      <c r="C2129" s="14">
        <v>69746</v>
      </c>
      <c r="D2129" s="14" t="s">
        <v>604</v>
      </c>
      <c r="E2129" s="14" t="s">
        <v>189</v>
      </c>
      <c r="F2129" s="14">
        <v>399963</v>
      </c>
      <c r="G2129" s="14" t="s">
        <v>1345</v>
      </c>
      <c r="H2129" s="14">
        <v>10</v>
      </c>
      <c r="I2129" s="14">
        <v>0</v>
      </c>
      <c r="J2129" s="22">
        <v>1050.9000000000001</v>
      </c>
      <c r="K2129" s="14">
        <v>9003</v>
      </c>
      <c r="L2129" s="14">
        <v>501</v>
      </c>
      <c r="M2129" s="14">
        <v>1</v>
      </c>
    </row>
    <row r="2130" spans="1:13" x14ac:dyDescent="0.25">
      <c r="A2130" s="14">
        <v>101</v>
      </c>
      <c r="B2130" s="20">
        <v>46302</v>
      </c>
      <c r="C2130" s="14">
        <v>69746</v>
      </c>
      <c r="D2130" s="14" t="s">
        <v>604</v>
      </c>
      <c r="E2130" s="14" t="s">
        <v>189</v>
      </c>
      <c r="F2130" s="14">
        <v>399964</v>
      </c>
      <c r="G2130" s="14" t="s">
        <v>1346</v>
      </c>
      <c r="H2130" s="14">
        <v>7</v>
      </c>
      <c r="I2130" s="14">
        <v>0</v>
      </c>
      <c r="J2130" s="14">
        <v>229.39</v>
      </c>
      <c r="K2130" s="14">
        <v>9003</v>
      </c>
      <c r="L2130" s="14">
        <v>808</v>
      </c>
      <c r="M2130" s="14">
        <v>1</v>
      </c>
    </row>
    <row r="2131" spans="1:13" x14ac:dyDescent="0.25">
      <c r="A2131" s="14">
        <v>101</v>
      </c>
      <c r="B2131" s="20">
        <v>46302</v>
      </c>
      <c r="C2131" s="14">
        <v>69746</v>
      </c>
      <c r="D2131" s="14" t="s">
        <v>604</v>
      </c>
      <c r="E2131" s="14" t="s">
        <v>189</v>
      </c>
      <c r="F2131" s="14">
        <v>399971</v>
      </c>
      <c r="G2131" s="14" t="s">
        <v>1583</v>
      </c>
      <c r="H2131" s="14">
        <v>3</v>
      </c>
      <c r="I2131" s="14">
        <v>0</v>
      </c>
      <c r="J2131" s="14">
        <v>346.2</v>
      </c>
      <c r="K2131" s="14">
        <v>9003</v>
      </c>
      <c r="L2131" s="14">
        <v>507</v>
      </c>
      <c r="M2131" s="14">
        <v>1</v>
      </c>
    </row>
    <row r="2132" spans="1:13" x14ac:dyDescent="0.25">
      <c r="A2132" s="14">
        <v>101</v>
      </c>
      <c r="B2132" s="20">
        <v>46302</v>
      </c>
      <c r="C2132" s="14">
        <v>69746</v>
      </c>
      <c r="D2132" s="14" t="s">
        <v>604</v>
      </c>
      <c r="E2132" s="14" t="s">
        <v>189</v>
      </c>
      <c r="F2132" s="14">
        <v>399983</v>
      </c>
      <c r="G2132" s="14" t="s">
        <v>1347</v>
      </c>
      <c r="H2132" s="14">
        <v>10</v>
      </c>
      <c r="I2132" s="14">
        <v>0</v>
      </c>
      <c r="J2132" s="14">
        <v>299.3</v>
      </c>
      <c r="K2132" s="14">
        <v>9003</v>
      </c>
      <c r="L2132" s="14">
        <v>501</v>
      </c>
      <c r="M2132" s="14">
        <v>1</v>
      </c>
    </row>
    <row r="2133" spans="1:13" x14ac:dyDescent="0.25">
      <c r="A2133" s="14">
        <v>101</v>
      </c>
      <c r="B2133" s="20">
        <v>46302</v>
      </c>
      <c r="C2133" s="14">
        <v>69746</v>
      </c>
      <c r="D2133" s="14" t="s">
        <v>604</v>
      </c>
      <c r="E2133" s="14" t="s">
        <v>189</v>
      </c>
      <c r="F2133" s="14">
        <v>400000</v>
      </c>
      <c r="G2133" s="14" t="s">
        <v>1174</v>
      </c>
      <c r="H2133" s="14">
        <v>20</v>
      </c>
      <c r="I2133" s="14">
        <v>0</v>
      </c>
      <c r="J2133" s="22">
        <v>1746.2</v>
      </c>
      <c r="K2133" s="14">
        <v>9003</v>
      </c>
      <c r="L2133" s="14">
        <v>501</v>
      </c>
      <c r="M2133" s="14">
        <v>1</v>
      </c>
    </row>
    <row r="2134" spans="1:13" x14ac:dyDescent="0.25">
      <c r="A2134" s="14">
        <v>101</v>
      </c>
      <c r="B2134" s="20">
        <v>46302</v>
      </c>
      <c r="C2134" s="14">
        <v>69747</v>
      </c>
      <c r="D2134" s="14" t="s">
        <v>476</v>
      </c>
      <c r="E2134" s="14" t="s">
        <v>477</v>
      </c>
      <c r="F2134" s="14">
        <v>30065</v>
      </c>
      <c r="G2134" s="14" t="s">
        <v>1226</v>
      </c>
      <c r="H2134" s="14">
        <v>29</v>
      </c>
      <c r="I2134" s="14">
        <v>0</v>
      </c>
      <c r="J2134" s="22">
        <v>1255.99</v>
      </c>
      <c r="K2134" s="14">
        <v>9003</v>
      </c>
      <c r="L2134" s="14">
        <v>501</v>
      </c>
      <c r="M2134" s="14">
        <v>1</v>
      </c>
    </row>
    <row r="2135" spans="1:13" x14ac:dyDescent="0.25">
      <c r="A2135" s="14">
        <v>101</v>
      </c>
      <c r="B2135" s="20">
        <v>46302</v>
      </c>
      <c r="C2135" s="14">
        <v>69747</v>
      </c>
      <c r="D2135" s="14" t="s">
        <v>476</v>
      </c>
      <c r="E2135" s="14" t="s">
        <v>477</v>
      </c>
      <c r="F2135" s="14">
        <v>30065</v>
      </c>
      <c r="G2135" s="14" t="s">
        <v>1226</v>
      </c>
      <c r="H2135" s="14">
        <v>29</v>
      </c>
      <c r="I2135" s="14">
        <v>0</v>
      </c>
      <c r="J2135" s="22">
        <v>1255.99</v>
      </c>
      <c r="K2135" s="14">
        <v>9003</v>
      </c>
      <c r="L2135" s="14">
        <v>501</v>
      </c>
      <c r="M2135" s="14">
        <v>1</v>
      </c>
    </row>
    <row r="2136" spans="1:13" x14ac:dyDescent="0.25">
      <c r="A2136" s="14">
        <v>101</v>
      </c>
      <c r="B2136" s="20">
        <v>46302</v>
      </c>
      <c r="C2136" s="14">
        <v>69747</v>
      </c>
      <c r="D2136" s="14" t="s">
        <v>476</v>
      </c>
      <c r="E2136" s="14" t="s">
        <v>477</v>
      </c>
      <c r="F2136" s="14">
        <v>30415</v>
      </c>
      <c r="G2136" s="14" t="s">
        <v>1227</v>
      </c>
      <c r="H2136" s="14">
        <v>22</v>
      </c>
      <c r="I2136" s="14">
        <v>0</v>
      </c>
      <c r="J2136" s="14">
        <v>136.4</v>
      </c>
      <c r="K2136" s="14">
        <v>9003</v>
      </c>
      <c r="L2136" s="14">
        <v>501</v>
      </c>
      <c r="M2136" s="14">
        <v>1</v>
      </c>
    </row>
    <row r="2137" spans="1:13" x14ac:dyDescent="0.25">
      <c r="A2137" s="14">
        <v>101</v>
      </c>
      <c r="B2137" s="20">
        <v>46302</v>
      </c>
      <c r="C2137" s="14">
        <v>69747</v>
      </c>
      <c r="D2137" s="14" t="s">
        <v>476</v>
      </c>
      <c r="E2137" s="14" t="s">
        <v>477</v>
      </c>
      <c r="F2137" s="14">
        <v>43059</v>
      </c>
      <c r="G2137" s="14" t="s">
        <v>1228</v>
      </c>
      <c r="H2137" s="14">
        <v>1</v>
      </c>
      <c r="I2137" s="14">
        <v>0</v>
      </c>
      <c r="J2137" s="14">
        <v>12.45</v>
      </c>
      <c r="K2137" s="14">
        <v>9003</v>
      </c>
      <c r="L2137" s="14">
        <v>501</v>
      </c>
      <c r="M2137" s="14">
        <v>1</v>
      </c>
    </row>
    <row r="2138" spans="1:13" x14ac:dyDescent="0.25">
      <c r="A2138" s="14">
        <v>101</v>
      </c>
      <c r="B2138" s="20">
        <v>46302</v>
      </c>
      <c r="C2138" s="14">
        <v>69747</v>
      </c>
      <c r="D2138" s="14" t="s">
        <v>476</v>
      </c>
      <c r="E2138" s="14" t="s">
        <v>477</v>
      </c>
      <c r="F2138" s="14">
        <v>110026</v>
      </c>
      <c r="G2138" s="14" t="s">
        <v>1229</v>
      </c>
      <c r="H2138" s="14">
        <v>10</v>
      </c>
      <c r="I2138" s="14">
        <v>0</v>
      </c>
      <c r="J2138" s="14">
        <v>380.4</v>
      </c>
      <c r="K2138" s="14">
        <v>9003</v>
      </c>
      <c r="L2138" s="14">
        <v>802</v>
      </c>
      <c r="M2138" s="14">
        <v>1</v>
      </c>
    </row>
    <row r="2139" spans="1:13" x14ac:dyDescent="0.25">
      <c r="A2139" s="14">
        <v>101</v>
      </c>
      <c r="B2139" s="20">
        <v>46302</v>
      </c>
      <c r="C2139" s="14">
        <v>69747</v>
      </c>
      <c r="D2139" s="14" t="s">
        <v>476</v>
      </c>
      <c r="E2139" s="14" t="s">
        <v>477</v>
      </c>
      <c r="F2139" s="14">
        <v>150027</v>
      </c>
      <c r="G2139" s="14" t="s">
        <v>1230</v>
      </c>
      <c r="H2139" s="14">
        <v>60</v>
      </c>
      <c r="I2139" s="14">
        <v>0</v>
      </c>
      <c r="J2139" s="14">
        <v>549</v>
      </c>
      <c r="K2139" s="14">
        <v>9003</v>
      </c>
      <c r="L2139" s="14">
        <v>501</v>
      </c>
      <c r="M2139" s="14">
        <v>1</v>
      </c>
    </row>
    <row r="2140" spans="1:13" x14ac:dyDescent="0.25">
      <c r="A2140" s="14">
        <v>101</v>
      </c>
      <c r="B2140" s="20">
        <v>46302</v>
      </c>
      <c r="C2140" s="14">
        <v>69747</v>
      </c>
      <c r="D2140" s="14" t="s">
        <v>476</v>
      </c>
      <c r="E2140" s="14" t="s">
        <v>477</v>
      </c>
      <c r="F2140" s="14">
        <v>150034</v>
      </c>
      <c r="G2140" s="14" t="s">
        <v>1231</v>
      </c>
      <c r="H2140" s="14">
        <v>800</v>
      </c>
      <c r="I2140" s="14">
        <v>0</v>
      </c>
      <c r="J2140" s="14">
        <v>592</v>
      </c>
      <c r="K2140" s="14">
        <v>9003</v>
      </c>
      <c r="L2140" s="14">
        <v>501</v>
      </c>
      <c r="M2140" s="14">
        <v>1</v>
      </c>
    </row>
    <row r="2141" spans="1:13" x14ac:dyDescent="0.25">
      <c r="A2141" s="14">
        <v>101</v>
      </c>
      <c r="B2141" s="20">
        <v>46302</v>
      </c>
      <c r="C2141" s="14">
        <v>69747</v>
      </c>
      <c r="D2141" s="14" t="s">
        <v>476</v>
      </c>
      <c r="E2141" s="14" t="s">
        <v>477</v>
      </c>
      <c r="F2141" s="14">
        <v>150086</v>
      </c>
      <c r="G2141" s="14" t="s">
        <v>1232</v>
      </c>
      <c r="H2141" s="14">
        <v>4</v>
      </c>
      <c r="I2141" s="14">
        <v>0</v>
      </c>
      <c r="J2141" s="14">
        <v>23.96</v>
      </c>
      <c r="K2141" s="14">
        <v>9003</v>
      </c>
      <c r="L2141" s="14">
        <v>501</v>
      </c>
      <c r="M2141" s="14">
        <v>1</v>
      </c>
    </row>
    <row r="2142" spans="1:13" x14ac:dyDescent="0.25">
      <c r="A2142" s="14">
        <v>101</v>
      </c>
      <c r="B2142" s="20">
        <v>46302</v>
      </c>
      <c r="C2142" s="14">
        <v>69747</v>
      </c>
      <c r="D2142" s="14" t="s">
        <v>476</v>
      </c>
      <c r="E2142" s="14" t="s">
        <v>477</v>
      </c>
      <c r="F2142" s="14">
        <v>150475</v>
      </c>
      <c r="G2142" s="14" t="s">
        <v>1233</v>
      </c>
      <c r="H2142" s="14">
        <v>39</v>
      </c>
      <c r="I2142" s="14">
        <v>0</v>
      </c>
      <c r="J2142" s="14">
        <v>674.31</v>
      </c>
      <c r="K2142" s="14">
        <v>9003</v>
      </c>
      <c r="L2142" s="14">
        <v>501</v>
      </c>
      <c r="M2142" s="14">
        <v>1</v>
      </c>
    </row>
    <row r="2143" spans="1:13" x14ac:dyDescent="0.25">
      <c r="A2143" s="14">
        <v>101</v>
      </c>
      <c r="B2143" s="20">
        <v>46302</v>
      </c>
      <c r="C2143" s="14">
        <v>69747</v>
      </c>
      <c r="D2143" s="14" t="s">
        <v>476</v>
      </c>
      <c r="E2143" s="14" t="s">
        <v>477</v>
      </c>
      <c r="F2143" s="14">
        <v>280760</v>
      </c>
      <c r="G2143" s="14" t="s">
        <v>1127</v>
      </c>
      <c r="H2143" s="14">
        <v>48</v>
      </c>
      <c r="I2143" s="14">
        <v>0</v>
      </c>
      <c r="J2143" s="14">
        <v>360.48</v>
      </c>
      <c r="K2143" s="14">
        <v>9003</v>
      </c>
      <c r="L2143" s="14">
        <v>501</v>
      </c>
      <c r="M2143" s="14">
        <v>1</v>
      </c>
    </row>
    <row r="2144" spans="1:13" x14ac:dyDescent="0.25">
      <c r="A2144" s="14">
        <v>101</v>
      </c>
      <c r="B2144" s="20">
        <v>46302</v>
      </c>
      <c r="C2144" s="14">
        <v>69748</v>
      </c>
      <c r="D2144" s="14" t="s">
        <v>233</v>
      </c>
      <c r="E2144" s="14" t="s">
        <v>234</v>
      </c>
      <c r="F2144" s="14">
        <v>30067</v>
      </c>
      <c r="G2144" s="14" t="s">
        <v>1674</v>
      </c>
      <c r="H2144" s="14">
        <v>6</v>
      </c>
      <c r="I2144" s="14">
        <v>0</v>
      </c>
      <c r="J2144" s="14">
        <v>142.80000000000001</v>
      </c>
      <c r="K2144" s="14">
        <v>9003</v>
      </c>
      <c r="L2144" s="14">
        <v>501</v>
      </c>
      <c r="M2144" s="14">
        <v>1</v>
      </c>
    </row>
    <row r="2145" spans="1:13" x14ac:dyDescent="0.25">
      <c r="A2145" s="14">
        <v>101</v>
      </c>
      <c r="B2145" s="20">
        <v>46302</v>
      </c>
      <c r="C2145" s="14">
        <v>69748</v>
      </c>
      <c r="D2145" s="14" t="s">
        <v>233</v>
      </c>
      <c r="E2145" s="14" t="s">
        <v>234</v>
      </c>
      <c r="F2145" s="14">
        <v>43059</v>
      </c>
      <c r="G2145" s="14" t="s">
        <v>1228</v>
      </c>
      <c r="H2145" s="14">
        <v>1</v>
      </c>
      <c r="I2145" s="14">
        <v>0</v>
      </c>
      <c r="J2145" s="14">
        <v>12.45</v>
      </c>
      <c r="K2145" s="14">
        <v>9003</v>
      </c>
      <c r="L2145" s="14">
        <v>501</v>
      </c>
      <c r="M2145" s="14">
        <v>1</v>
      </c>
    </row>
    <row r="2146" spans="1:13" x14ac:dyDescent="0.25">
      <c r="A2146" s="14">
        <v>101</v>
      </c>
      <c r="B2146" s="20">
        <v>46302</v>
      </c>
      <c r="C2146" s="14">
        <v>69748</v>
      </c>
      <c r="D2146" s="14" t="s">
        <v>233</v>
      </c>
      <c r="E2146" s="14" t="s">
        <v>234</v>
      </c>
      <c r="F2146" s="14">
        <v>110113</v>
      </c>
      <c r="G2146" s="14" t="s">
        <v>1531</v>
      </c>
      <c r="H2146" s="14">
        <v>48</v>
      </c>
      <c r="I2146" s="14">
        <v>0</v>
      </c>
      <c r="J2146" s="22">
        <v>1333.92</v>
      </c>
      <c r="K2146" s="14">
        <v>9003</v>
      </c>
      <c r="L2146" s="14">
        <v>802</v>
      </c>
      <c r="M2146" s="14">
        <v>1</v>
      </c>
    </row>
    <row r="2147" spans="1:13" x14ac:dyDescent="0.25">
      <c r="A2147" s="14">
        <v>101</v>
      </c>
      <c r="B2147" s="20">
        <v>46302</v>
      </c>
      <c r="C2147" s="14">
        <v>69748</v>
      </c>
      <c r="D2147" s="14" t="s">
        <v>233</v>
      </c>
      <c r="E2147" s="14" t="s">
        <v>234</v>
      </c>
      <c r="F2147" s="14">
        <v>170026</v>
      </c>
      <c r="G2147" s="14" t="s">
        <v>1329</v>
      </c>
      <c r="H2147" s="14">
        <v>10</v>
      </c>
      <c r="I2147" s="14">
        <v>0</v>
      </c>
      <c r="J2147" s="14">
        <v>9</v>
      </c>
      <c r="K2147" s="14">
        <v>9003</v>
      </c>
      <c r="L2147" s="14">
        <v>501</v>
      </c>
      <c r="M2147" s="14">
        <v>1</v>
      </c>
    </row>
    <row r="2148" spans="1:13" x14ac:dyDescent="0.25">
      <c r="A2148" s="14">
        <v>101</v>
      </c>
      <c r="B2148" s="20">
        <v>46302</v>
      </c>
      <c r="C2148" s="14">
        <v>69750</v>
      </c>
      <c r="D2148" s="14" t="s">
        <v>822</v>
      </c>
      <c r="E2148" s="14" t="s">
        <v>823</v>
      </c>
      <c r="F2148" s="14">
        <v>15137</v>
      </c>
      <c r="G2148" s="14" t="s">
        <v>1168</v>
      </c>
      <c r="H2148" s="14">
        <v>12</v>
      </c>
      <c r="I2148" s="14">
        <v>0</v>
      </c>
      <c r="J2148" s="14">
        <v>84.48</v>
      </c>
      <c r="K2148" s="14">
        <v>9003</v>
      </c>
      <c r="L2148" s="14">
        <v>501</v>
      </c>
      <c r="M2148" s="14">
        <v>1</v>
      </c>
    </row>
    <row r="2149" spans="1:13" x14ac:dyDescent="0.25">
      <c r="A2149" s="14">
        <v>101</v>
      </c>
      <c r="B2149" s="20">
        <v>46302</v>
      </c>
      <c r="C2149" s="14">
        <v>69750</v>
      </c>
      <c r="D2149" s="14" t="s">
        <v>822</v>
      </c>
      <c r="E2149" s="14" t="s">
        <v>823</v>
      </c>
      <c r="F2149" s="14">
        <v>130004</v>
      </c>
      <c r="G2149" s="14" t="s">
        <v>1518</v>
      </c>
      <c r="H2149" s="14">
        <v>3</v>
      </c>
      <c r="I2149" s="14">
        <v>0</v>
      </c>
      <c r="J2149" s="14">
        <v>185.13</v>
      </c>
      <c r="K2149" s="14">
        <v>9003</v>
      </c>
      <c r="L2149" s="14">
        <v>501</v>
      </c>
      <c r="M2149" s="14">
        <v>1</v>
      </c>
    </row>
    <row r="2150" spans="1:13" x14ac:dyDescent="0.25">
      <c r="A2150" s="14">
        <v>101</v>
      </c>
      <c r="B2150" s="20">
        <v>46302</v>
      </c>
      <c r="C2150" s="14">
        <v>69750</v>
      </c>
      <c r="D2150" s="14" t="s">
        <v>822</v>
      </c>
      <c r="E2150" s="14" t="s">
        <v>823</v>
      </c>
      <c r="F2150" s="14">
        <v>150029</v>
      </c>
      <c r="G2150" s="14" t="s">
        <v>1394</v>
      </c>
      <c r="H2150" s="14">
        <v>200</v>
      </c>
      <c r="I2150" s="14">
        <v>0</v>
      </c>
      <c r="J2150" s="22">
        <v>1230</v>
      </c>
      <c r="K2150" s="14">
        <v>9003</v>
      </c>
      <c r="L2150" s="14">
        <v>501</v>
      </c>
      <c r="M2150" s="14">
        <v>1</v>
      </c>
    </row>
    <row r="2151" spans="1:13" x14ac:dyDescent="0.25">
      <c r="A2151" s="14">
        <v>101</v>
      </c>
      <c r="B2151" s="20">
        <v>46302</v>
      </c>
      <c r="C2151" s="14">
        <v>69750</v>
      </c>
      <c r="D2151" s="14" t="s">
        <v>822</v>
      </c>
      <c r="E2151" s="14" t="s">
        <v>823</v>
      </c>
      <c r="F2151" s="14">
        <v>150087</v>
      </c>
      <c r="G2151" s="14" t="s">
        <v>1390</v>
      </c>
      <c r="H2151" s="14">
        <v>2</v>
      </c>
      <c r="I2151" s="14">
        <v>0</v>
      </c>
      <c r="J2151" s="14">
        <v>21.28</v>
      </c>
      <c r="K2151" s="14">
        <v>9003</v>
      </c>
      <c r="L2151" s="14">
        <v>501</v>
      </c>
      <c r="M2151" s="14">
        <v>1</v>
      </c>
    </row>
    <row r="2152" spans="1:13" x14ac:dyDescent="0.25">
      <c r="A2152" s="14">
        <v>101</v>
      </c>
      <c r="B2152" s="20">
        <v>46302</v>
      </c>
      <c r="C2152" s="14">
        <v>69751</v>
      </c>
      <c r="D2152" s="14" t="s">
        <v>138</v>
      </c>
      <c r="E2152" s="14" t="s">
        <v>139</v>
      </c>
      <c r="F2152" s="14">
        <v>30046</v>
      </c>
      <c r="G2152" s="14" t="s">
        <v>1186</v>
      </c>
      <c r="H2152" s="14">
        <v>10</v>
      </c>
      <c r="I2152" s="14">
        <v>0</v>
      </c>
      <c r="J2152" s="14">
        <v>805.1</v>
      </c>
      <c r="K2152" s="14">
        <v>9003</v>
      </c>
      <c r="L2152" s="14">
        <v>501</v>
      </c>
      <c r="M2152" s="14">
        <v>1</v>
      </c>
    </row>
    <row r="2153" spans="1:13" x14ac:dyDescent="0.25">
      <c r="A2153" s="14">
        <v>101</v>
      </c>
      <c r="B2153" s="20">
        <v>46302</v>
      </c>
      <c r="C2153" s="14">
        <v>69751</v>
      </c>
      <c r="D2153" s="14" t="s">
        <v>138</v>
      </c>
      <c r="E2153" s="14" t="s">
        <v>139</v>
      </c>
      <c r="F2153" s="14">
        <v>150026</v>
      </c>
      <c r="G2153" s="14" t="s">
        <v>1404</v>
      </c>
      <c r="H2153" s="14">
        <v>300</v>
      </c>
      <c r="I2153" s="14">
        <v>0</v>
      </c>
      <c r="J2153" s="22">
        <v>1491</v>
      </c>
      <c r="K2153" s="14">
        <v>9003</v>
      </c>
      <c r="L2153" s="14">
        <v>501</v>
      </c>
      <c r="M2153" s="14">
        <v>1</v>
      </c>
    </row>
    <row r="2154" spans="1:13" x14ac:dyDescent="0.25">
      <c r="A2154" s="14">
        <v>101</v>
      </c>
      <c r="B2154" s="20">
        <v>46302</v>
      </c>
      <c r="C2154" s="14">
        <v>69751</v>
      </c>
      <c r="D2154" s="14" t="s">
        <v>138</v>
      </c>
      <c r="E2154" s="14" t="s">
        <v>139</v>
      </c>
      <c r="F2154" s="14">
        <v>150475</v>
      </c>
      <c r="G2154" s="14" t="s">
        <v>1233</v>
      </c>
      <c r="H2154" s="14">
        <v>261</v>
      </c>
      <c r="I2154" s="14">
        <v>0</v>
      </c>
      <c r="J2154" s="22">
        <v>4512.6899999999996</v>
      </c>
      <c r="K2154" s="14">
        <v>9003</v>
      </c>
      <c r="L2154" s="14">
        <v>501</v>
      </c>
      <c r="M2154" s="14">
        <v>1</v>
      </c>
    </row>
    <row r="2155" spans="1:13" x14ac:dyDescent="0.25">
      <c r="A2155" s="14">
        <v>101</v>
      </c>
      <c r="B2155" s="20">
        <v>46302</v>
      </c>
      <c r="C2155" s="14">
        <v>69751</v>
      </c>
      <c r="D2155" s="14" t="s">
        <v>138</v>
      </c>
      <c r="E2155" s="14" t="s">
        <v>139</v>
      </c>
      <c r="F2155" s="14">
        <v>280195</v>
      </c>
      <c r="G2155" s="14" t="s">
        <v>1675</v>
      </c>
      <c r="H2155" s="24">
        <v>9450</v>
      </c>
      <c r="I2155" s="14">
        <v>0</v>
      </c>
      <c r="J2155" s="22">
        <v>3307.5</v>
      </c>
      <c r="K2155" s="14">
        <v>9003</v>
      </c>
      <c r="L2155" s="14">
        <v>501</v>
      </c>
      <c r="M2155" s="14">
        <v>1</v>
      </c>
    </row>
    <row r="2156" spans="1:13" x14ac:dyDescent="0.25">
      <c r="A2156" s="14">
        <v>101</v>
      </c>
      <c r="B2156" s="20">
        <v>46302</v>
      </c>
      <c r="C2156" s="14">
        <v>69754</v>
      </c>
      <c r="D2156" s="14" t="s">
        <v>138</v>
      </c>
      <c r="E2156" s="14" t="s">
        <v>139</v>
      </c>
      <c r="F2156" s="14">
        <v>15618</v>
      </c>
      <c r="G2156" s="14" t="s">
        <v>1676</v>
      </c>
      <c r="H2156" s="14">
        <v>1</v>
      </c>
      <c r="I2156" s="14">
        <v>0</v>
      </c>
      <c r="J2156" s="14">
        <v>5.33</v>
      </c>
      <c r="K2156" s="14">
        <v>9003</v>
      </c>
      <c r="L2156" s="14">
        <v>802</v>
      </c>
      <c r="M2156" s="14">
        <v>1</v>
      </c>
    </row>
    <row r="2157" spans="1:13" x14ac:dyDescent="0.25">
      <c r="A2157" s="14">
        <v>101</v>
      </c>
      <c r="B2157" s="20">
        <v>46302</v>
      </c>
      <c r="C2157" s="14">
        <v>69754</v>
      </c>
      <c r="D2157" s="14" t="s">
        <v>138</v>
      </c>
      <c r="E2157" s="14" t="s">
        <v>139</v>
      </c>
      <c r="F2157" s="14">
        <v>150086</v>
      </c>
      <c r="G2157" s="14" t="s">
        <v>1232</v>
      </c>
      <c r="H2157" s="14">
        <v>35</v>
      </c>
      <c r="I2157" s="14">
        <v>0</v>
      </c>
      <c r="J2157" s="14">
        <v>209.65</v>
      </c>
      <c r="K2157" s="14">
        <v>9003</v>
      </c>
      <c r="L2157" s="14">
        <v>501</v>
      </c>
      <c r="M2157" s="14">
        <v>1</v>
      </c>
    </row>
    <row r="2158" spans="1:13" x14ac:dyDescent="0.25">
      <c r="A2158" s="14">
        <v>101</v>
      </c>
      <c r="B2158" s="20">
        <v>46302</v>
      </c>
      <c r="C2158" s="14">
        <v>69755</v>
      </c>
      <c r="D2158" s="14" t="s">
        <v>360</v>
      </c>
      <c r="E2158" s="14" t="s">
        <v>169</v>
      </c>
      <c r="F2158" s="14">
        <v>15136</v>
      </c>
      <c r="G2158" s="14" t="s">
        <v>1167</v>
      </c>
      <c r="H2158" s="14">
        <v>6</v>
      </c>
      <c r="I2158" s="14">
        <v>0</v>
      </c>
      <c r="J2158" s="14">
        <v>34.5</v>
      </c>
      <c r="K2158" s="14">
        <v>9003</v>
      </c>
      <c r="L2158" s="14">
        <v>501</v>
      </c>
      <c r="M2158" s="14">
        <v>1</v>
      </c>
    </row>
    <row r="2159" spans="1:13" x14ac:dyDescent="0.25">
      <c r="A2159" s="14">
        <v>101</v>
      </c>
      <c r="B2159" s="20">
        <v>46302</v>
      </c>
      <c r="C2159" s="14">
        <v>69755</v>
      </c>
      <c r="D2159" s="14" t="s">
        <v>360</v>
      </c>
      <c r="E2159" s="14" t="s">
        <v>169</v>
      </c>
      <c r="F2159" s="14">
        <v>15320</v>
      </c>
      <c r="G2159" s="14" t="s">
        <v>1422</v>
      </c>
      <c r="H2159" s="14">
        <v>6</v>
      </c>
      <c r="I2159" s="14">
        <v>0</v>
      </c>
      <c r="J2159" s="14">
        <v>9.06</v>
      </c>
      <c r="K2159" s="14">
        <v>9003</v>
      </c>
      <c r="L2159" s="14">
        <v>501</v>
      </c>
      <c r="M2159" s="14">
        <v>1</v>
      </c>
    </row>
    <row r="2160" spans="1:13" x14ac:dyDescent="0.25">
      <c r="A2160" s="14">
        <v>101</v>
      </c>
      <c r="B2160" s="20">
        <v>46302</v>
      </c>
      <c r="C2160" s="14">
        <v>69755</v>
      </c>
      <c r="D2160" s="14" t="s">
        <v>360</v>
      </c>
      <c r="E2160" s="14" t="s">
        <v>169</v>
      </c>
      <c r="F2160" s="14">
        <v>15549</v>
      </c>
      <c r="G2160" s="14" t="s">
        <v>1677</v>
      </c>
      <c r="H2160" s="14">
        <v>1</v>
      </c>
      <c r="I2160" s="14">
        <v>0</v>
      </c>
      <c r="J2160" s="14">
        <v>6.73</v>
      </c>
      <c r="K2160" s="14">
        <v>9003</v>
      </c>
      <c r="L2160" s="14">
        <v>802</v>
      </c>
      <c r="M2160" s="14">
        <v>1</v>
      </c>
    </row>
    <row r="2161" spans="1:13" x14ac:dyDescent="0.25">
      <c r="A2161" s="14">
        <v>101</v>
      </c>
      <c r="B2161" s="20">
        <v>46302</v>
      </c>
      <c r="C2161" s="14">
        <v>69755</v>
      </c>
      <c r="D2161" s="14" t="s">
        <v>360</v>
      </c>
      <c r="E2161" s="14" t="s">
        <v>169</v>
      </c>
      <c r="F2161" s="14">
        <v>150029</v>
      </c>
      <c r="G2161" s="14" t="s">
        <v>1394</v>
      </c>
      <c r="H2161" s="14">
        <v>140</v>
      </c>
      <c r="I2161" s="14">
        <v>0</v>
      </c>
      <c r="J2161" s="14">
        <v>861</v>
      </c>
      <c r="K2161" s="14">
        <v>9003</v>
      </c>
      <c r="L2161" s="14">
        <v>501</v>
      </c>
      <c r="M2161" s="14">
        <v>1</v>
      </c>
    </row>
    <row r="2162" spans="1:13" x14ac:dyDescent="0.25">
      <c r="A2162" s="14">
        <v>101</v>
      </c>
      <c r="B2162" s="20">
        <v>46302</v>
      </c>
      <c r="C2162" s="14">
        <v>69755</v>
      </c>
      <c r="D2162" s="14" t="s">
        <v>360</v>
      </c>
      <c r="E2162" s="14" t="s">
        <v>169</v>
      </c>
      <c r="F2162" s="14">
        <v>150034</v>
      </c>
      <c r="G2162" s="14" t="s">
        <v>1231</v>
      </c>
      <c r="H2162" s="24">
        <v>1350</v>
      </c>
      <c r="I2162" s="14">
        <v>0</v>
      </c>
      <c r="J2162" s="14">
        <v>999</v>
      </c>
      <c r="K2162" s="14">
        <v>9003</v>
      </c>
      <c r="L2162" s="14">
        <v>501</v>
      </c>
      <c r="M2162" s="14">
        <v>1</v>
      </c>
    </row>
    <row r="2163" spans="1:13" x14ac:dyDescent="0.25">
      <c r="A2163" s="14">
        <v>101</v>
      </c>
      <c r="B2163" s="20">
        <v>46302</v>
      </c>
      <c r="C2163" s="14">
        <v>69755</v>
      </c>
      <c r="D2163" s="14" t="s">
        <v>360</v>
      </c>
      <c r="E2163" s="14" t="s">
        <v>169</v>
      </c>
      <c r="F2163" s="14">
        <v>150084</v>
      </c>
      <c r="G2163" s="14" t="s">
        <v>1558</v>
      </c>
      <c r="H2163" s="14">
        <v>4</v>
      </c>
      <c r="I2163" s="14">
        <v>0</v>
      </c>
      <c r="J2163" s="14">
        <v>76.84</v>
      </c>
      <c r="K2163" s="14"/>
      <c r="L2163" s="14">
        <v>501</v>
      </c>
      <c r="M2163" s="14">
        <v>1</v>
      </c>
    </row>
    <row r="2164" spans="1:13" x14ac:dyDescent="0.25">
      <c r="A2164" s="14">
        <v>101</v>
      </c>
      <c r="B2164" s="20">
        <v>46302</v>
      </c>
      <c r="C2164" s="14">
        <v>69757</v>
      </c>
      <c r="D2164" s="14" t="s">
        <v>138</v>
      </c>
      <c r="E2164" s="14" t="s">
        <v>139</v>
      </c>
      <c r="F2164" s="14">
        <v>10014</v>
      </c>
      <c r="G2164" s="14" t="s">
        <v>1409</v>
      </c>
      <c r="H2164" s="14">
        <v>36</v>
      </c>
      <c r="I2164" s="14">
        <v>0</v>
      </c>
      <c r="J2164" s="14">
        <v>451.08</v>
      </c>
      <c r="K2164" s="14">
        <v>9003</v>
      </c>
      <c r="L2164" s="14">
        <v>801</v>
      </c>
      <c r="M2164" s="14">
        <v>1</v>
      </c>
    </row>
    <row r="2165" spans="1:13" x14ac:dyDescent="0.25">
      <c r="A2165" s="14">
        <v>101</v>
      </c>
      <c r="B2165" s="20">
        <v>46302</v>
      </c>
      <c r="C2165" s="14">
        <v>69757</v>
      </c>
      <c r="D2165" s="14" t="s">
        <v>138</v>
      </c>
      <c r="E2165" s="14" t="s">
        <v>139</v>
      </c>
      <c r="F2165" s="14">
        <v>280760</v>
      </c>
      <c r="G2165" s="14" t="s">
        <v>1127</v>
      </c>
      <c r="H2165" s="14">
        <v>84</v>
      </c>
      <c r="I2165" s="14">
        <v>0</v>
      </c>
      <c r="J2165" s="14">
        <v>630.84</v>
      </c>
      <c r="K2165" s="14">
        <v>9003</v>
      </c>
      <c r="L2165" s="14">
        <v>501</v>
      </c>
      <c r="M2165" s="14">
        <v>1</v>
      </c>
    </row>
    <row r="2166" spans="1:13" x14ac:dyDescent="0.25">
      <c r="A2166" s="14">
        <v>101</v>
      </c>
      <c r="B2166" s="20">
        <v>46302</v>
      </c>
      <c r="C2166" s="14">
        <v>69758</v>
      </c>
      <c r="D2166" s="14" t="s">
        <v>280</v>
      </c>
      <c r="E2166" s="14" t="s">
        <v>281</v>
      </c>
      <c r="F2166" s="14">
        <v>15136</v>
      </c>
      <c r="G2166" s="14" t="s">
        <v>1167</v>
      </c>
      <c r="H2166" s="14">
        <v>6</v>
      </c>
      <c r="I2166" s="14">
        <v>0</v>
      </c>
      <c r="J2166" s="14">
        <v>34.5</v>
      </c>
      <c r="K2166" s="14">
        <v>9003</v>
      </c>
      <c r="L2166" s="14">
        <v>501</v>
      </c>
      <c r="M2166" s="14">
        <v>1</v>
      </c>
    </row>
    <row r="2167" spans="1:13" x14ac:dyDescent="0.25">
      <c r="A2167" s="14">
        <v>101</v>
      </c>
      <c r="B2167" s="20">
        <v>46302</v>
      </c>
      <c r="C2167" s="14">
        <v>69758</v>
      </c>
      <c r="D2167" s="14" t="s">
        <v>280</v>
      </c>
      <c r="E2167" s="14" t="s">
        <v>281</v>
      </c>
      <c r="F2167" s="14">
        <v>130004</v>
      </c>
      <c r="G2167" s="14" t="s">
        <v>1518</v>
      </c>
      <c r="H2167" s="14">
        <v>13</v>
      </c>
      <c r="I2167" s="14">
        <v>0</v>
      </c>
      <c r="J2167" s="14">
        <v>802.23</v>
      </c>
      <c r="K2167" s="14">
        <v>9003</v>
      </c>
      <c r="L2167" s="14">
        <v>501</v>
      </c>
      <c r="M2167" s="14">
        <v>1</v>
      </c>
    </row>
    <row r="2168" spans="1:13" x14ac:dyDescent="0.25">
      <c r="A2168" s="14">
        <v>101</v>
      </c>
      <c r="B2168" s="20">
        <v>46302</v>
      </c>
      <c r="C2168" s="14">
        <v>69758</v>
      </c>
      <c r="D2168" s="14" t="s">
        <v>280</v>
      </c>
      <c r="E2168" s="14" t="s">
        <v>281</v>
      </c>
      <c r="F2168" s="14">
        <v>150029</v>
      </c>
      <c r="G2168" s="14" t="s">
        <v>1394</v>
      </c>
      <c r="H2168" s="14">
        <v>20</v>
      </c>
      <c r="I2168" s="14">
        <v>0</v>
      </c>
      <c r="J2168" s="14">
        <v>123</v>
      </c>
      <c r="K2168" s="14">
        <v>9003</v>
      </c>
      <c r="L2168" s="14">
        <v>501</v>
      </c>
      <c r="M2168" s="14">
        <v>1</v>
      </c>
    </row>
    <row r="2169" spans="1:13" x14ac:dyDescent="0.25">
      <c r="A2169" s="14">
        <v>101</v>
      </c>
      <c r="B2169" s="20">
        <v>46302</v>
      </c>
      <c r="C2169" s="14">
        <v>69758</v>
      </c>
      <c r="D2169" s="14" t="s">
        <v>280</v>
      </c>
      <c r="E2169" s="14" t="s">
        <v>281</v>
      </c>
      <c r="F2169" s="14">
        <v>150086</v>
      </c>
      <c r="G2169" s="14" t="s">
        <v>1232</v>
      </c>
      <c r="H2169" s="14">
        <v>3</v>
      </c>
      <c r="I2169" s="14">
        <v>0</v>
      </c>
      <c r="J2169" s="14">
        <v>17.97</v>
      </c>
      <c r="K2169" s="14">
        <v>9003</v>
      </c>
      <c r="L2169" s="14">
        <v>501</v>
      </c>
      <c r="M2169" s="14">
        <v>1</v>
      </c>
    </row>
    <row r="2170" spans="1:13" x14ac:dyDescent="0.25">
      <c r="A2170" s="14">
        <v>101</v>
      </c>
      <c r="B2170" s="20">
        <v>46302</v>
      </c>
      <c r="C2170" s="14">
        <v>69758</v>
      </c>
      <c r="D2170" s="14" t="s">
        <v>280</v>
      </c>
      <c r="E2170" s="14" t="s">
        <v>281</v>
      </c>
      <c r="F2170" s="14">
        <v>280760</v>
      </c>
      <c r="G2170" s="14" t="s">
        <v>1127</v>
      </c>
      <c r="H2170" s="14">
        <v>12</v>
      </c>
      <c r="I2170" s="14">
        <v>0</v>
      </c>
      <c r="J2170" s="14">
        <v>90.12</v>
      </c>
      <c r="K2170" s="14">
        <v>9003</v>
      </c>
      <c r="L2170" s="14">
        <v>501</v>
      </c>
      <c r="M2170" s="14">
        <v>1</v>
      </c>
    </row>
    <row r="2171" spans="1:13" x14ac:dyDescent="0.25">
      <c r="A2171" s="14">
        <v>101</v>
      </c>
      <c r="B2171" s="20">
        <v>46302</v>
      </c>
      <c r="C2171" s="14">
        <v>69758</v>
      </c>
      <c r="D2171" s="14" t="s">
        <v>280</v>
      </c>
      <c r="E2171" s="14" t="s">
        <v>281</v>
      </c>
      <c r="F2171" s="14">
        <v>390370</v>
      </c>
      <c r="G2171" s="14" t="s">
        <v>1529</v>
      </c>
      <c r="H2171" s="14">
        <v>3</v>
      </c>
      <c r="I2171" s="14">
        <v>0</v>
      </c>
      <c r="J2171" s="14">
        <v>278.97000000000003</v>
      </c>
      <c r="K2171" s="14">
        <v>9003</v>
      </c>
      <c r="L2171" s="14">
        <v>501</v>
      </c>
      <c r="M2171" s="14">
        <v>1</v>
      </c>
    </row>
    <row r="2172" spans="1:13" x14ac:dyDescent="0.25">
      <c r="A2172" s="14">
        <v>101</v>
      </c>
      <c r="B2172" s="20">
        <v>46302</v>
      </c>
      <c r="C2172" s="14">
        <v>69759</v>
      </c>
      <c r="D2172" s="14" t="s">
        <v>398</v>
      </c>
      <c r="E2172" s="14" t="s">
        <v>399</v>
      </c>
      <c r="F2172" s="14">
        <v>390437</v>
      </c>
      <c r="G2172" s="14" t="s">
        <v>1678</v>
      </c>
      <c r="H2172" s="14">
        <v>1</v>
      </c>
      <c r="I2172" s="14">
        <v>0</v>
      </c>
      <c r="J2172" s="14">
        <v>18</v>
      </c>
      <c r="K2172" s="14"/>
      <c r="L2172" s="14">
        <v>585</v>
      </c>
      <c r="M2172" s="14">
        <v>1</v>
      </c>
    </row>
    <row r="2173" spans="1:13" x14ac:dyDescent="0.25">
      <c r="A2173" s="14">
        <v>101</v>
      </c>
      <c r="B2173" s="20">
        <v>46302</v>
      </c>
      <c r="C2173" s="14">
        <v>69759</v>
      </c>
      <c r="D2173" s="14" t="s">
        <v>398</v>
      </c>
      <c r="E2173" s="14" t="s">
        <v>399</v>
      </c>
      <c r="F2173" s="14">
        <v>390488</v>
      </c>
      <c r="G2173" s="14" t="s">
        <v>1550</v>
      </c>
      <c r="H2173" s="14">
        <v>6</v>
      </c>
      <c r="I2173" s="14">
        <v>0</v>
      </c>
      <c r="J2173" s="14">
        <v>12.6</v>
      </c>
      <c r="K2173" s="14">
        <v>9010</v>
      </c>
      <c r="L2173" s="14">
        <v>585</v>
      </c>
      <c r="M2173" s="14">
        <v>1</v>
      </c>
    </row>
    <row r="2174" spans="1:13" x14ac:dyDescent="0.25">
      <c r="A2174" s="14">
        <v>101</v>
      </c>
      <c r="B2174" s="20">
        <v>46302</v>
      </c>
      <c r="C2174" s="14">
        <v>69760</v>
      </c>
      <c r="D2174" s="14" t="s">
        <v>182</v>
      </c>
      <c r="E2174" s="14" t="s">
        <v>183</v>
      </c>
      <c r="F2174" s="14">
        <v>30066</v>
      </c>
      <c r="G2174" s="14" t="s">
        <v>1679</v>
      </c>
      <c r="H2174" s="14">
        <v>1</v>
      </c>
      <c r="I2174" s="14">
        <v>0</v>
      </c>
      <c r="J2174" s="14">
        <v>68</v>
      </c>
      <c r="K2174" s="14">
        <v>9003</v>
      </c>
      <c r="L2174" s="14">
        <v>501</v>
      </c>
      <c r="M2174" s="14">
        <v>1</v>
      </c>
    </row>
    <row r="2175" spans="1:13" x14ac:dyDescent="0.25">
      <c r="A2175" s="14">
        <v>101</v>
      </c>
      <c r="B2175" s="20">
        <v>46302</v>
      </c>
      <c r="C2175" s="14">
        <v>69760</v>
      </c>
      <c r="D2175" s="14" t="s">
        <v>182</v>
      </c>
      <c r="E2175" s="14" t="s">
        <v>183</v>
      </c>
      <c r="F2175" s="14">
        <v>150116</v>
      </c>
      <c r="G2175" s="14" t="s">
        <v>1405</v>
      </c>
      <c r="H2175" s="14">
        <v>1</v>
      </c>
      <c r="I2175" s="14">
        <v>0</v>
      </c>
      <c r="J2175" s="14">
        <v>297.66000000000003</v>
      </c>
      <c r="K2175" s="14">
        <v>9003</v>
      </c>
      <c r="L2175" s="14">
        <v>501</v>
      </c>
      <c r="M2175" s="14">
        <v>1</v>
      </c>
    </row>
    <row r="2176" spans="1:13" x14ac:dyDescent="0.25">
      <c r="A2176" s="14">
        <v>101</v>
      </c>
      <c r="B2176" s="20">
        <v>46302</v>
      </c>
      <c r="C2176" s="14">
        <v>69761</v>
      </c>
      <c r="D2176" s="14" t="s">
        <v>182</v>
      </c>
      <c r="E2176" s="14" t="s">
        <v>183</v>
      </c>
      <c r="F2176" s="14">
        <v>30008</v>
      </c>
      <c r="G2176" s="14" t="s">
        <v>1288</v>
      </c>
      <c r="H2176" s="14">
        <v>13</v>
      </c>
      <c r="I2176" s="14">
        <v>0</v>
      </c>
      <c r="J2176" s="14">
        <v>511.16</v>
      </c>
      <c r="K2176" s="14">
        <v>9003</v>
      </c>
      <c r="L2176" s="14">
        <v>501</v>
      </c>
      <c r="M2176" s="14">
        <v>1</v>
      </c>
    </row>
    <row r="2177" spans="1:13" x14ac:dyDescent="0.25">
      <c r="A2177" s="14">
        <v>101</v>
      </c>
      <c r="B2177" s="20">
        <v>46302</v>
      </c>
      <c r="C2177" s="14">
        <v>69761</v>
      </c>
      <c r="D2177" s="14" t="s">
        <v>182</v>
      </c>
      <c r="E2177" s="14" t="s">
        <v>183</v>
      </c>
      <c r="F2177" s="14">
        <v>30069</v>
      </c>
      <c r="G2177" s="14" t="s">
        <v>1556</v>
      </c>
      <c r="H2177" s="14">
        <v>1</v>
      </c>
      <c r="I2177" s="14">
        <v>0</v>
      </c>
      <c r="J2177" s="14">
        <v>52.86</v>
      </c>
      <c r="K2177" s="14">
        <v>9003</v>
      </c>
      <c r="L2177" s="14">
        <v>501</v>
      </c>
      <c r="M2177" s="14">
        <v>1</v>
      </c>
    </row>
    <row r="2178" spans="1:13" x14ac:dyDescent="0.25">
      <c r="A2178" s="14">
        <v>101</v>
      </c>
      <c r="B2178" s="20">
        <v>46302</v>
      </c>
      <c r="C2178" s="14">
        <v>69762</v>
      </c>
      <c r="D2178" s="14" t="s">
        <v>182</v>
      </c>
      <c r="E2178" s="14" t="s">
        <v>183</v>
      </c>
      <c r="F2178" s="14">
        <v>15136</v>
      </c>
      <c r="G2178" s="14" t="s">
        <v>1167</v>
      </c>
      <c r="H2178" s="14">
        <v>18</v>
      </c>
      <c r="I2178" s="14">
        <v>0</v>
      </c>
      <c r="J2178" s="14">
        <v>103.5</v>
      </c>
      <c r="K2178" s="14">
        <v>9003</v>
      </c>
      <c r="L2178" s="14">
        <v>501</v>
      </c>
      <c r="M2178" s="14">
        <v>1</v>
      </c>
    </row>
    <row r="2179" spans="1:13" x14ac:dyDescent="0.25">
      <c r="A2179" s="14">
        <v>101</v>
      </c>
      <c r="B2179" s="20">
        <v>46302</v>
      </c>
      <c r="C2179" s="14">
        <v>69763</v>
      </c>
      <c r="D2179" s="14" t="s">
        <v>112</v>
      </c>
      <c r="E2179" s="14" t="s">
        <v>113</v>
      </c>
      <c r="F2179" s="14">
        <v>15320</v>
      </c>
      <c r="G2179" s="14" t="s">
        <v>1422</v>
      </c>
      <c r="H2179" s="14">
        <v>2</v>
      </c>
      <c r="I2179" s="14">
        <v>0</v>
      </c>
      <c r="J2179" s="14">
        <v>3.02</v>
      </c>
      <c r="K2179" s="14">
        <v>9003</v>
      </c>
      <c r="L2179" s="14">
        <v>501</v>
      </c>
      <c r="M2179" s="14">
        <v>1</v>
      </c>
    </row>
    <row r="2180" spans="1:13" x14ac:dyDescent="0.25">
      <c r="A2180" s="14">
        <v>101</v>
      </c>
      <c r="B2180" s="20">
        <v>46302</v>
      </c>
      <c r="C2180" s="14">
        <v>69763</v>
      </c>
      <c r="D2180" s="14" t="s">
        <v>112</v>
      </c>
      <c r="E2180" s="14" t="s">
        <v>113</v>
      </c>
      <c r="F2180" s="14">
        <v>15614</v>
      </c>
      <c r="G2180" s="14" t="s">
        <v>1566</v>
      </c>
      <c r="H2180" s="14">
        <v>2</v>
      </c>
      <c r="I2180" s="14">
        <v>0</v>
      </c>
      <c r="J2180" s="14">
        <v>1.92</v>
      </c>
      <c r="K2180" s="14"/>
      <c r="L2180" s="14">
        <v>501</v>
      </c>
      <c r="M2180" s="14">
        <v>1</v>
      </c>
    </row>
    <row r="2181" spans="1:13" x14ac:dyDescent="0.25">
      <c r="A2181" s="14">
        <v>101</v>
      </c>
      <c r="B2181" s="20">
        <v>46302</v>
      </c>
      <c r="C2181" s="14">
        <v>69763</v>
      </c>
      <c r="D2181" s="14" t="s">
        <v>112</v>
      </c>
      <c r="E2181" s="14" t="s">
        <v>113</v>
      </c>
      <c r="F2181" s="14">
        <v>30007</v>
      </c>
      <c r="G2181" s="14" t="s">
        <v>1273</v>
      </c>
      <c r="H2181" s="14">
        <v>1</v>
      </c>
      <c r="I2181" s="14">
        <v>0</v>
      </c>
      <c r="J2181" s="14">
        <v>25.87</v>
      </c>
      <c r="K2181" s="14">
        <v>9003</v>
      </c>
      <c r="L2181" s="14">
        <v>501</v>
      </c>
      <c r="M2181" s="14">
        <v>1</v>
      </c>
    </row>
    <row r="2182" spans="1:13" x14ac:dyDescent="0.25">
      <c r="A2182" s="14">
        <v>101</v>
      </c>
      <c r="B2182" s="20">
        <v>46302</v>
      </c>
      <c r="C2182" s="14">
        <v>69763</v>
      </c>
      <c r="D2182" s="14" t="s">
        <v>112</v>
      </c>
      <c r="E2182" s="14" t="s">
        <v>113</v>
      </c>
      <c r="F2182" s="14">
        <v>150029</v>
      </c>
      <c r="G2182" s="14" t="s">
        <v>1394</v>
      </c>
      <c r="H2182" s="14">
        <v>200</v>
      </c>
      <c r="I2182" s="14">
        <v>0</v>
      </c>
      <c r="J2182" s="22">
        <v>1230</v>
      </c>
      <c r="K2182" s="14">
        <v>9003</v>
      </c>
      <c r="L2182" s="14">
        <v>501</v>
      </c>
      <c r="M2182" s="14">
        <v>1</v>
      </c>
    </row>
    <row r="2183" spans="1:13" x14ac:dyDescent="0.25">
      <c r="A2183" s="14">
        <v>101</v>
      </c>
      <c r="B2183" s="20">
        <v>46302</v>
      </c>
      <c r="C2183" s="14">
        <v>69763</v>
      </c>
      <c r="D2183" s="14" t="s">
        <v>112</v>
      </c>
      <c r="E2183" s="14" t="s">
        <v>113</v>
      </c>
      <c r="F2183" s="14">
        <v>150032</v>
      </c>
      <c r="G2183" s="14" t="s">
        <v>1435</v>
      </c>
      <c r="H2183" s="14">
        <v>30</v>
      </c>
      <c r="I2183" s="14">
        <v>0</v>
      </c>
      <c r="J2183" s="14">
        <v>510.6</v>
      </c>
      <c r="K2183" s="14">
        <v>9003</v>
      </c>
      <c r="L2183" s="14">
        <v>501</v>
      </c>
      <c r="M2183" s="14">
        <v>1</v>
      </c>
    </row>
    <row r="2184" spans="1:13" x14ac:dyDescent="0.25">
      <c r="A2184" s="14">
        <v>101</v>
      </c>
      <c r="B2184" s="20">
        <v>46302</v>
      </c>
      <c r="C2184" s="14">
        <v>69763</v>
      </c>
      <c r="D2184" s="14" t="s">
        <v>112</v>
      </c>
      <c r="E2184" s="14" t="s">
        <v>113</v>
      </c>
      <c r="F2184" s="14">
        <v>150086</v>
      </c>
      <c r="G2184" s="14" t="s">
        <v>1232</v>
      </c>
      <c r="H2184" s="14">
        <v>12</v>
      </c>
      <c r="I2184" s="14">
        <v>0</v>
      </c>
      <c r="J2184" s="14">
        <v>71.88</v>
      </c>
      <c r="K2184" s="14">
        <v>9003</v>
      </c>
      <c r="L2184" s="14">
        <v>501</v>
      </c>
      <c r="M2184" s="14">
        <v>1</v>
      </c>
    </row>
    <row r="2185" spans="1:13" x14ac:dyDescent="0.25">
      <c r="A2185" s="14">
        <v>101</v>
      </c>
      <c r="B2185" s="20">
        <v>46302</v>
      </c>
      <c r="C2185" s="14">
        <v>69763</v>
      </c>
      <c r="D2185" s="14" t="s">
        <v>112</v>
      </c>
      <c r="E2185" s="14" t="s">
        <v>113</v>
      </c>
      <c r="F2185" s="14">
        <v>150087</v>
      </c>
      <c r="G2185" s="14" t="s">
        <v>1390</v>
      </c>
      <c r="H2185" s="14">
        <v>15</v>
      </c>
      <c r="I2185" s="14">
        <v>0</v>
      </c>
      <c r="J2185" s="14">
        <v>159.6</v>
      </c>
      <c r="K2185" s="14">
        <v>9003</v>
      </c>
      <c r="L2185" s="14">
        <v>501</v>
      </c>
      <c r="M2185" s="14">
        <v>1</v>
      </c>
    </row>
    <row r="2186" spans="1:13" x14ac:dyDescent="0.25">
      <c r="A2186" s="14">
        <v>101</v>
      </c>
      <c r="B2186" s="20">
        <v>46302</v>
      </c>
      <c r="C2186" s="14">
        <v>69763</v>
      </c>
      <c r="D2186" s="14" t="s">
        <v>112</v>
      </c>
      <c r="E2186" s="14" t="s">
        <v>113</v>
      </c>
      <c r="F2186" s="14">
        <v>150089</v>
      </c>
      <c r="G2186" s="14" t="s">
        <v>1398</v>
      </c>
      <c r="H2186" s="14">
        <v>10</v>
      </c>
      <c r="I2186" s="14">
        <v>0</v>
      </c>
      <c r="J2186" s="14">
        <v>279.39999999999998</v>
      </c>
      <c r="K2186" s="14">
        <v>9003</v>
      </c>
      <c r="L2186" s="14">
        <v>501</v>
      </c>
      <c r="M2186" s="14">
        <v>1</v>
      </c>
    </row>
    <row r="2187" spans="1:13" x14ac:dyDescent="0.25">
      <c r="A2187" s="14">
        <v>101</v>
      </c>
      <c r="B2187" s="20">
        <v>46302</v>
      </c>
      <c r="C2187" s="14">
        <v>69763</v>
      </c>
      <c r="D2187" s="14" t="s">
        <v>112</v>
      </c>
      <c r="E2187" s="14" t="s">
        <v>113</v>
      </c>
      <c r="F2187" s="14">
        <v>150115</v>
      </c>
      <c r="G2187" s="14" t="s">
        <v>1437</v>
      </c>
      <c r="H2187" s="14">
        <v>1</v>
      </c>
      <c r="I2187" s="14">
        <v>0</v>
      </c>
      <c r="J2187" s="14">
        <v>12.35</v>
      </c>
      <c r="K2187" s="14">
        <v>9003</v>
      </c>
      <c r="L2187" s="14">
        <v>501</v>
      </c>
      <c r="M2187" s="14">
        <v>1</v>
      </c>
    </row>
    <row r="2188" spans="1:13" x14ac:dyDescent="0.25">
      <c r="A2188" s="14">
        <v>101</v>
      </c>
      <c r="B2188" s="20">
        <v>46302</v>
      </c>
      <c r="C2188" s="14">
        <v>69763</v>
      </c>
      <c r="D2188" s="14" t="s">
        <v>112</v>
      </c>
      <c r="E2188" s="14" t="s">
        <v>113</v>
      </c>
      <c r="F2188" s="14">
        <v>150119</v>
      </c>
      <c r="G2188" s="14" t="s">
        <v>1391</v>
      </c>
      <c r="H2188" s="14">
        <v>18</v>
      </c>
      <c r="I2188" s="14">
        <v>0</v>
      </c>
      <c r="J2188" s="14">
        <v>858.78</v>
      </c>
      <c r="K2188" s="14">
        <v>9003</v>
      </c>
      <c r="L2188" s="14">
        <v>501</v>
      </c>
      <c r="M2188" s="14">
        <v>1</v>
      </c>
    </row>
    <row r="2189" spans="1:13" x14ac:dyDescent="0.25">
      <c r="A2189" s="14">
        <v>101</v>
      </c>
      <c r="B2189" s="20">
        <v>46302</v>
      </c>
      <c r="C2189" s="14">
        <v>69763</v>
      </c>
      <c r="D2189" s="14" t="s">
        <v>112</v>
      </c>
      <c r="E2189" s="14" t="s">
        <v>113</v>
      </c>
      <c r="F2189" s="14">
        <v>150121</v>
      </c>
      <c r="G2189" s="14" t="s">
        <v>1392</v>
      </c>
      <c r="H2189" s="14">
        <v>40</v>
      </c>
      <c r="I2189" s="14">
        <v>0</v>
      </c>
      <c r="J2189" s="14">
        <v>266.8</v>
      </c>
      <c r="K2189" s="14">
        <v>9003</v>
      </c>
      <c r="L2189" s="14">
        <v>501</v>
      </c>
      <c r="M2189" s="14">
        <v>1</v>
      </c>
    </row>
    <row r="2190" spans="1:13" x14ac:dyDescent="0.25">
      <c r="A2190" s="14">
        <v>101</v>
      </c>
      <c r="B2190" s="20">
        <v>46302</v>
      </c>
      <c r="C2190" s="14">
        <v>69763</v>
      </c>
      <c r="D2190" s="14" t="s">
        <v>112</v>
      </c>
      <c r="E2190" s="14" t="s">
        <v>113</v>
      </c>
      <c r="F2190" s="14">
        <v>150249</v>
      </c>
      <c r="G2190" s="14" t="s">
        <v>1680</v>
      </c>
      <c r="H2190" s="14">
        <v>4</v>
      </c>
      <c r="I2190" s="14">
        <v>0</v>
      </c>
      <c r="J2190" s="14">
        <v>12.48</v>
      </c>
      <c r="K2190" s="14">
        <v>9003</v>
      </c>
      <c r="L2190" s="14">
        <v>501</v>
      </c>
      <c r="M2190" s="14">
        <v>1</v>
      </c>
    </row>
    <row r="2191" spans="1:13" x14ac:dyDescent="0.25">
      <c r="A2191" s="14">
        <v>101</v>
      </c>
      <c r="B2191" s="20">
        <v>46302</v>
      </c>
      <c r="C2191" s="14">
        <v>69763</v>
      </c>
      <c r="D2191" s="14" t="s">
        <v>112</v>
      </c>
      <c r="E2191" s="14" t="s">
        <v>113</v>
      </c>
      <c r="F2191" s="14">
        <v>150433</v>
      </c>
      <c r="G2191" s="14" t="s">
        <v>1553</v>
      </c>
      <c r="H2191" s="14">
        <v>13</v>
      </c>
      <c r="I2191" s="14">
        <v>0</v>
      </c>
      <c r="J2191" s="14">
        <v>44.46</v>
      </c>
      <c r="K2191" s="14">
        <v>9003</v>
      </c>
      <c r="L2191" s="14">
        <v>501</v>
      </c>
      <c r="M2191" s="14">
        <v>1</v>
      </c>
    </row>
    <row r="2192" spans="1:13" x14ac:dyDescent="0.25">
      <c r="A2192" s="14">
        <v>101</v>
      </c>
      <c r="B2192" s="20">
        <v>46302</v>
      </c>
      <c r="C2192" s="14">
        <v>69763</v>
      </c>
      <c r="D2192" s="14" t="s">
        <v>112</v>
      </c>
      <c r="E2192" s="14" t="s">
        <v>113</v>
      </c>
      <c r="F2192" s="14">
        <v>170006</v>
      </c>
      <c r="G2192" s="14" t="s">
        <v>1420</v>
      </c>
      <c r="H2192" s="14">
        <v>1</v>
      </c>
      <c r="I2192" s="14">
        <v>0</v>
      </c>
      <c r="J2192" s="14">
        <v>593.46</v>
      </c>
      <c r="K2192" s="14">
        <v>9003</v>
      </c>
      <c r="L2192" s="14">
        <v>501</v>
      </c>
      <c r="M2192" s="14">
        <v>1</v>
      </c>
    </row>
    <row r="2193" spans="1:13" x14ac:dyDescent="0.25">
      <c r="A2193" s="14">
        <v>101</v>
      </c>
      <c r="B2193" s="20">
        <v>46302</v>
      </c>
      <c r="C2193" s="14">
        <v>69764</v>
      </c>
      <c r="D2193" s="14" t="s">
        <v>112</v>
      </c>
      <c r="E2193" s="14" t="s">
        <v>113</v>
      </c>
      <c r="F2193" s="14">
        <v>15136</v>
      </c>
      <c r="G2193" s="14" t="s">
        <v>1167</v>
      </c>
      <c r="H2193" s="14">
        <v>774</v>
      </c>
      <c r="I2193" s="14">
        <v>0</v>
      </c>
      <c r="J2193" s="22">
        <v>4450.5</v>
      </c>
      <c r="K2193" s="14">
        <v>9003</v>
      </c>
      <c r="L2193" s="14">
        <v>501</v>
      </c>
      <c r="M2193" s="14">
        <v>1</v>
      </c>
    </row>
    <row r="2194" spans="1:13" x14ac:dyDescent="0.25">
      <c r="A2194" s="14">
        <v>101</v>
      </c>
      <c r="B2194" s="20">
        <v>46302</v>
      </c>
      <c r="C2194" s="14">
        <v>69764</v>
      </c>
      <c r="D2194" s="14" t="s">
        <v>112</v>
      </c>
      <c r="E2194" s="14" t="s">
        <v>113</v>
      </c>
      <c r="F2194" s="14">
        <v>15137</v>
      </c>
      <c r="G2194" s="14" t="s">
        <v>1168</v>
      </c>
      <c r="H2194" s="14">
        <v>246</v>
      </c>
      <c r="I2194" s="14">
        <v>0</v>
      </c>
      <c r="J2194" s="22">
        <v>1731.84</v>
      </c>
      <c r="K2194" s="14">
        <v>9003</v>
      </c>
      <c r="L2194" s="14">
        <v>501</v>
      </c>
      <c r="M2194" s="14">
        <v>1</v>
      </c>
    </row>
    <row r="2195" spans="1:13" x14ac:dyDescent="0.25">
      <c r="A2195" s="14">
        <v>101</v>
      </c>
      <c r="B2195" s="20">
        <v>46302</v>
      </c>
      <c r="C2195" s="14">
        <v>69765</v>
      </c>
      <c r="D2195" s="14" t="s">
        <v>562</v>
      </c>
      <c r="E2195" s="14" t="s">
        <v>563</v>
      </c>
      <c r="F2195" s="14">
        <v>15136</v>
      </c>
      <c r="G2195" s="14" t="s">
        <v>1167</v>
      </c>
      <c r="H2195" s="14">
        <v>42</v>
      </c>
      <c r="I2195" s="14">
        <v>0</v>
      </c>
      <c r="J2195" s="14">
        <v>241.5</v>
      </c>
      <c r="K2195" s="14">
        <v>9003</v>
      </c>
      <c r="L2195" s="14">
        <v>501</v>
      </c>
      <c r="M2195" s="14">
        <v>1</v>
      </c>
    </row>
    <row r="2196" spans="1:13" x14ac:dyDescent="0.25">
      <c r="A2196" s="14">
        <v>101</v>
      </c>
      <c r="B2196" s="20">
        <v>46302</v>
      </c>
      <c r="C2196" s="14">
        <v>69765</v>
      </c>
      <c r="D2196" s="14" t="s">
        <v>562</v>
      </c>
      <c r="E2196" s="14" t="s">
        <v>563</v>
      </c>
      <c r="F2196" s="14">
        <v>15137</v>
      </c>
      <c r="G2196" s="14" t="s">
        <v>1168</v>
      </c>
      <c r="H2196" s="14">
        <v>42</v>
      </c>
      <c r="I2196" s="14">
        <v>0</v>
      </c>
      <c r="J2196" s="14">
        <v>295.68</v>
      </c>
      <c r="K2196" s="14">
        <v>9003</v>
      </c>
      <c r="L2196" s="14">
        <v>501</v>
      </c>
      <c r="M2196" s="14">
        <v>1</v>
      </c>
    </row>
    <row r="2197" spans="1:13" x14ac:dyDescent="0.25">
      <c r="A2197" s="14">
        <v>101</v>
      </c>
      <c r="B2197" s="20">
        <v>46302</v>
      </c>
      <c r="C2197" s="14">
        <v>69765</v>
      </c>
      <c r="D2197" s="14" t="s">
        <v>562</v>
      </c>
      <c r="E2197" s="14" t="s">
        <v>563</v>
      </c>
      <c r="F2197" s="14">
        <v>150119</v>
      </c>
      <c r="G2197" s="14" t="s">
        <v>1391</v>
      </c>
      <c r="H2197" s="14">
        <v>3</v>
      </c>
      <c r="I2197" s="14">
        <v>0</v>
      </c>
      <c r="J2197" s="14">
        <v>143.13</v>
      </c>
      <c r="K2197" s="14">
        <v>9003</v>
      </c>
      <c r="L2197" s="14">
        <v>501</v>
      </c>
      <c r="M2197" s="14">
        <v>1</v>
      </c>
    </row>
    <row r="2198" spans="1:13" x14ac:dyDescent="0.25">
      <c r="A2198" s="14">
        <v>101</v>
      </c>
      <c r="B2198" s="20">
        <v>46302</v>
      </c>
      <c r="C2198" s="14">
        <v>69765</v>
      </c>
      <c r="D2198" s="14" t="s">
        <v>562</v>
      </c>
      <c r="E2198" s="14" t="s">
        <v>563</v>
      </c>
      <c r="F2198" s="14">
        <v>280760</v>
      </c>
      <c r="G2198" s="14" t="s">
        <v>1127</v>
      </c>
      <c r="H2198" s="14">
        <v>12</v>
      </c>
      <c r="I2198" s="14">
        <v>0</v>
      </c>
      <c r="J2198" s="14">
        <v>90.12</v>
      </c>
      <c r="K2198" s="14">
        <v>9003</v>
      </c>
      <c r="L2198" s="14">
        <v>501</v>
      </c>
      <c r="M2198" s="14">
        <v>1</v>
      </c>
    </row>
    <row r="2199" spans="1:13" x14ac:dyDescent="0.25">
      <c r="A2199" s="14">
        <v>101</v>
      </c>
      <c r="B2199" s="20">
        <v>46302</v>
      </c>
      <c r="C2199" s="14">
        <v>69765</v>
      </c>
      <c r="D2199" s="14" t="s">
        <v>562</v>
      </c>
      <c r="E2199" s="14" t="s">
        <v>563</v>
      </c>
      <c r="F2199" s="14">
        <v>390370</v>
      </c>
      <c r="G2199" s="14" t="s">
        <v>1529</v>
      </c>
      <c r="H2199" s="14">
        <v>1</v>
      </c>
      <c r="I2199" s="14">
        <v>0</v>
      </c>
      <c r="J2199" s="14">
        <v>92.99</v>
      </c>
      <c r="K2199" s="14">
        <v>9003</v>
      </c>
      <c r="L2199" s="14">
        <v>501</v>
      </c>
      <c r="M2199" s="14">
        <v>1</v>
      </c>
    </row>
    <row r="2200" spans="1:13" x14ac:dyDescent="0.25">
      <c r="A2200" s="14">
        <v>101</v>
      </c>
      <c r="B2200" s="20">
        <v>46302</v>
      </c>
      <c r="C2200" s="14">
        <v>69767</v>
      </c>
      <c r="D2200" s="14" t="s">
        <v>659</v>
      </c>
      <c r="E2200" s="14" t="s">
        <v>371</v>
      </c>
      <c r="F2200" s="14">
        <v>30065</v>
      </c>
      <c r="G2200" s="14" t="s">
        <v>1226</v>
      </c>
      <c r="H2200" s="14">
        <v>7</v>
      </c>
      <c r="I2200" s="14">
        <v>0</v>
      </c>
      <c r="J2200" s="14">
        <v>303.17</v>
      </c>
      <c r="K2200" s="14">
        <v>9003</v>
      </c>
      <c r="L2200" s="14">
        <v>501</v>
      </c>
      <c r="M2200" s="14">
        <v>1</v>
      </c>
    </row>
    <row r="2201" spans="1:13" x14ac:dyDescent="0.25">
      <c r="A2201" s="14">
        <v>101</v>
      </c>
      <c r="B2201" s="20">
        <v>46302</v>
      </c>
      <c r="C2201" s="14">
        <v>69767</v>
      </c>
      <c r="D2201" s="14" t="s">
        <v>659</v>
      </c>
      <c r="E2201" s="14" t="s">
        <v>371</v>
      </c>
      <c r="F2201" s="14">
        <v>150026</v>
      </c>
      <c r="G2201" s="14" t="s">
        <v>1404</v>
      </c>
      <c r="H2201" s="14">
        <v>80</v>
      </c>
      <c r="I2201" s="14">
        <v>0</v>
      </c>
      <c r="J2201" s="14">
        <v>397.6</v>
      </c>
      <c r="K2201" s="14">
        <v>9003</v>
      </c>
      <c r="L2201" s="14">
        <v>501</v>
      </c>
      <c r="M2201" s="14">
        <v>1</v>
      </c>
    </row>
    <row r="2202" spans="1:13" x14ac:dyDescent="0.25">
      <c r="A2202" s="14">
        <v>101</v>
      </c>
      <c r="B2202" s="20">
        <v>46302</v>
      </c>
      <c r="C2202" s="14">
        <v>69767</v>
      </c>
      <c r="D2202" s="14" t="s">
        <v>659</v>
      </c>
      <c r="E2202" s="14" t="s">
        <v>371</v>
      </c>
      <c r="F2202" s="14">
        <v>150087</v>
      </c>
      <c r="G2202" s="14" t="s">
        <v>1390</v>
      </c>
      <c r="H2202" s="14">
        <v>12</v>
      </c>
      <c r="I2202" s="14">
        <v>0</v>
      </c>
      <c r="J2202" s="14">
        <v>127.68</v>
      </c>
      <c r="K2202" s="14">
        <v>9003</v>
      </c>
      <c r="L2202" s="14">
        <v>501</v>
      </c>
      <c r="M2202" s="14">
        <v>1</v>
      </c>
    </row>
    <row r="2203" spans="1:13" x14ac:dyDescent="0.25">
      <c r="A2203" s="14">
        <v>101</v>
      </c>
      <c r="B2203" s="20">
        <v>46302</v>
      </c>
      <c r="C2203" s="14">
        <v>69768</v>
      </c>
      <c r="D2203" s="14" t="s">
        <v>659</v>
      </c>
      <c r="E2203" s="14" t="s">
        <v>371</v>
      </c>
      <c r="F2203" s="14">
        <v>15136</v>
      </c>
      <c r="G2203" s="14" t="s">
        <v>1167</v>
      </c>
      <c r="H2203" s="14">
        <v>78</v>
      </c>
      <c r="I2203" s="14">
        <v>0</v>
      </c>
      <c r="J2203" s="14">
        <v>448.5</v>
      </c>
      <c r="K2203" s="14">
        <v>9003</v>
      </c>
      <c r="L2203" s="14">
        <v>501</v>
      </c>
      <c r="M2203" s="14">
        <v>1</v>
      </c>
    </row>
    <row r="2204" spans="1:13" x14ac:dyDescent="0.25">
      <c r="A2204" s="14">
        <v>101</v>
      </c>
      <c r="B2204" s="20">
        <v>46302</v>
      </c>
      <c r="C2204" s="14">
        <v>69769</v>
      </c>
      <c r="D2204" s="14" t="s">
        <v>659</v>
      </c>
      <c r="E2204" s="14" t="s">
        <v>371</v>
      </c>
      <c r="F2204" s="14">
        <v>280760</v>
      </c>
      <c r="G2204" s="14" t="s">
        <v>1127</v>
      </c>
      <c r="H2204" s="14">
        <v>12</v>
      </c>
      <c r="I2204" s="14">
        <v>0</v>
      </c>
      <c r="J2204" s="14">
        <v>90.12</v>
      </c>
      <c r="K2204" s="14">
        <v>9003</v>
      </c>
      <c r="L2204" s="14">
        <v>501</v>
      </c>
      <c r="M2204" s="14">
        <v>1</v>
      </c>
    </row>
    <row r="2205" spans="1:13" x14ac:dyDescent="0.25">
      <c r="A2205" s="14">
        <v>101</v>
      </c>
      <c r="B2205" s="20">
        <v>46302</v>
      </c>
      <c r="C2205" s="14">
        <v>69770</v>
      </c>
      <c r="D2205" s="14" t="s">
        <v>509</v>
      </c>
      <c r="E2205" s="14" t="s">
        <v>510</v>
      </c>
      <c r="F2205" s="14">
        <v>30006</v>
      </c>
      <c r="G2205" s="14" t="s">
        <v>1193</v>
      </c>
      <c r="H2205" s="14">
        <v>5</v>
      </c>
      <c r="I2205" s="14">
        <v>0</v>
      </c>
      <c r="J2205" s="14">
        <v>111.8</v>
      </c>
      <c r="K2205" s="14">
        <v>9003</v>
      </c>
      <c r="L2205" s="14">
        <v>501</v>
      </c>
      <c r="M2205" s="14">
        <v>1</v>
      </c>
    </row>
    <row r="2206" spans="1:13" x14ac:dyDescent="0.25">
      <c r="A2206" s="14">
        <v>101</v>
      </c>
      <c r="B2206" s="20">
        <v>46302</v>
      </c>
      <c r="C2206" s="14">
        <v>69770</v>
      </c>
      <c r="D2206" s="14" t="s">
        <v>509</v>
      </c>
      <c r="E2206" s="14" t="s">
        <v>510</v>
      </c>
      <c r="F2206" s="14">
        <v>30045</v>
      </c>
      <c r="G2206" s="14" t="s">
        <v>1370</v>
      </c>
      <c r="H2206" s="14">
        <v>10</v>
      </c>
      <c r="I2206" s="14">
        <v>0</v>
      </c>
      <c r="J2206" s="14">
        <v>138.4</v>
      </c>
      <c r="K2206" s="14">
        <v>9003</v>
      </c>
      <c r="L2206" s="14">
        <v>501</v>
      </c>
      <c r="M2206" s="14">
        <v>1</v>
      </c>
    </row>
    <row r="2207" spans="1:13" x14ac:dyDescent="0.25">
      <c r="A2207" s="14">
        <v>101</v>
      </c>
      <c r="B2207" s="20">
        <v>46302</v>
      </c>
      <c r="C2207" s="14">
        <v>69770</v>
      </c>
      <c r="D2207" s="14" t="s">
        <v>509</v>
      </c>
      <c r="E2207" s="14" t="s">
        <v>510</v>
      </c>
      <c r="F2207" s="14">
        <v>150034</v>
      </c>
      <c r="G2207" s="14" t="s">
        <v>1231</v>
      </c>
      <c r="H2207" s="24">
        <v>1350</v>
      </c>
      <c r="I2207" s="14">
        <v>0</v>
      </c>
      <c r="J2207" s="14">
        <v>999</v>
      </c>
      <c r="K2207" s="14">
        <v>9003</v>
      </c>
      <c r="L2207" s="14">
        <v>501</v>
      </c>
      <c r="M2207" s="14">
        <v>1</v>
      </c>
    </row>
    <row r="2208" spans="1:13" x14ac:dyDescent="0.25">
      <c r="A2208" s="14">
        <v>101</v>
      </c>
      <c r="B2208" s="20">
        <v>46302</v>
      </c>
      <c r="C2208" s="14">
        <v>69771</v>
      </c>
      <c r="D2208" s="14" t="s">
        <v>548</v>
      </c>
      <c r="E2208" s="14" t="s">
        <v>198</v>
      </c>
      <c r="F2208" s="14">
        <v>280760</v>
      </c>
      <c r="G2208" s="14" t="s">
        <v>1127</v>
      </c>
      <c r="H2208" s="14">
        <v>24</v>
      </c>
      <c r="I2208" s="14">
        <v>0</v>
      </c>
      <c r="J2208" s="14">
        <v>180.24</v>
      </c>
      <c r="K2208" s="14">
        <v>9003</v>
      </c>
      <c r="L2208" s="14">
        <v>501</v>
      </c>
      <c r="M2208" s="14">
        <v>1</v>
      </c>
    </row>
    <row r="2209" spans="1:13" x14ac:dyDescent="0.25">
      <c r="A2209" s="14">
        <v>101</v>
      </c>
      <c r="B2209" s="20">
        <v>46302</v>
      </c>
      <c r="C2209" s="14">
        <v>69772</v>
      </c>
      <c r="D2209" s="14" t="s">
        <v>400</v>
      </c>
      <c r="E2209" s="14" t="s">
        <v>401</v>
      </c>
      <c r="F2209" s="14">
        <v>15137</v>
      </c>
      <c r="G2209" s="14" t="s">
        <v>1168</v>
      </c>
      <c r="H2209" s="14">
        <v>18</v>
      </c>
      <c r="I2209" s="14">
        <v>0</v>
      </c>
      <c r="J2209" s="14">
        <v>126.72</v>
      </c>
      <c r="K2209" s="14">
        <v>9003</v>
      </c>
      <c r="L2209" s="14">
        <v>501</v>
      </c>
      <c r="M2209" s="14">
        <v>1</v>
      </c>
    </row>
    <row r="2210" spans="1:13" x14ac:dyDescent="0.25">
      <c r="A2210" s="14">
        <v>101</v>
      </c>
      <c r="B2210" s="20">
        <v>46302</v>
      </c>
      <c r="C2210" s="14">
        <v>69772</v>
      </c>
      <c r="D2210" s="14" t="s">
        <v>400</v>
      </c>
      <c r="E2210" s="14" t="s">
        <v>401</v>
      </c>
      <c r="F2210" s="14">
        <v>110011</v>
      </c>
      <c r="G2210" s="14" t="s">
        <v>1527</v>
      </c>
      <c r="H2210" s="14">
        <v>11</v>
      </c>
      <c r="I2210" s="14">
        <v>0</v>
      </c>
      <c r="J2210" s="14">
        <v>102.08</v>
      </c>
      <c r="K2210" s="14"/>
      <c r="L2210" s="14">
        <v>501</v>
      </c>
      <c r="M2210" s="14">
        <v>1</v>
      </c>
    </row>
    <row r="2211" spans="1:13" x14ac:dyDescent="0.25">
      <c r="A2211" s="14">
        <v>101</v>
      </c>
      <c r="B2211" s="20">
        <v>46302</v>
      </c>
      <c r="C2211" s="14">
        <v>69772</v>
      </c>
      <c r="D2211" s="14" t="s">
        <v>400</v>
      </c>
      <c r="E2211" s="14" t="s">
        <v>401</v>
      </c>
      <c r="F2211" s="14">
        <v>110026</v>
      </c>
      <c r="G2211" s="14" t="s">
        <v>1229</v>
      </c>
      <c r="H2211" s="14">
        <v>40</v>
      </c>
      <c r="I2211" s="14">
        <v>0</v>
      </c>
      <c r="J2211" s="22">
        <v>1521.6</v>
      </c>
      <c r="K2211" s="14">
        <v>9003</v>
      </c>
      <c r="L2211" s="14">
        <v>802</v>
      </c>
      <c r="M2211" s="14">
        <v>1</v>
      </c>
    </row>
    <row r="2212" spans="1:13" x14ac:dyDescent="0.25">
      <c r="A2212" s="14">
        <v>101</v>
      </c>
      <c r="B2212" s="20">
        <v>46302</v>
      </c>
      <c r="C2212" s="14">
        <v>69772</v>
      </c>
      <c r="D2212" s="14" t="s">
        <v>400</v>
      </c>
      <c r="E2212" s="14" t="s">
        <v>401</v>
      </c>
      <c r="F2212" s="14">
        <v>150029</v>
      </c>
      <c r="G2212" s="14" t="s">
        <v>1394</v>
      </c>
      <c r="H2212" s="14">
        <v>300</v>
      </c>
      <c r="I2212" s="14">
        <v>0</v>
      </c>
      <c r="J2212" s="22">
        <v>1845</v>
      </c>
      <c r="K2212" s="14">
        <v>9003</v>
      </c>
      <c r="L2212" s="14">
        <v>501</v>
      </c>
      <c r="M2212" s="14">
        <v>1</v>
      </c>
    </row>
    <row r="2213" spans="1:13" x14ac:dyDescent="0.25">
      <c r="A2213" s="14">
        <v>101</v>
      </c>
      <c r="B2213" s="20">
        <v>46302</v>
      </c>
      <c r="C2213" s="14">
        <v>69772</v>
      </c>
      <c r="D2213" s="14" t="s">
        <v>400</v>
      </c>
      <c r="E2213" s="14" t="s">
        <v>401</v>
      </c>
      <c r="F2213" s="14">
        <v>150089</v>
      </c>
      <c r="G2213" s="14" t="s">
        <v>1398</v>
      </c>
      <c r="H2213" s="14">
        <v>10</v>
      </c>
      <c r="I2213" s="14">
        <v>0</v>
      </c>
      <c r="J2213" s="14">
        <v>279.39999999999998</v>
      </c>
      <c r="K2213" s="14">
        <v>9003</v>
      </c>
      <c r="L2213" s="14">
        <v>501</v>
      </c>
      <c r="M2213" s="14">
        <v>1</v>
      </c>
    </row>
    <row r="2214" spans="1:13" x14ac:dyDescent="0.25">
      <c r="A2214" s="14">
        <v>101</v>
      </c>
      <c r="B2214" s="20">
        <v>46302</v>
      </c>
      <c r="C2214" s="14">
        <v>69772</v>
      </c>
      <c r="D2214" s="14" t="s">
        <v>400</v>
      </c>
      <c r="E2214" s="14" t="s">
        <v>401</v>
      </c>
      <c r="F2214" s="14">
        <v>280760</v>
      </c>
      <c r="G2214" s="14" t="s">
        <v>1127</v>
      </c>
      <c r="H2214" s="14">
        <v>36</v>
      </c>
      <c r="I2214" s="14">
        <v>0</v>
      </c>
      <c r="J2214" s="14">
        <v>270.36</v>
      </c>
      <c r="K2214" s="14">
        <v>9003</v>
      </c>
      <c r="L2214" s="14">
        <v>501</v>
      </c>
      <c r="M2214" s="14">
        <v>1</v>
      </c>
    </row>
    <row r="2215" spans="1:13" x14ac:dyDescent="0.25">
      <c r="A2215" s="14">
        <v>101</v>
      </c>
      <c r="B2215" s="20">
        <v>46302</v>
      </c>
      <c r="C2215" s="14">
        <v>69772</v>
      </c>
      <c r="D2215" s="14" t="s">
        <v>400</v>
      </c>
      <c r="E2215" s="14" t="s">
        <v>401</v>
      </c>
      <c r="F2215" s="14">
        <v>390370</v>
      </c>
      <c r="G2215" s="14" t="s">
        <v>1529</v>
      </c>
      <c r="H2215" s="14">
        <v>5</v>
      </c>
      <c r="I2215" s="14">
        <v>0</v>
      </c>
      <c r="J2215" s="14">
        <v>464.95</v>
      </c>
      <c r="K2215" s="14">
        <v>9003</v>
      </c>
      <c r="L2215" s="14">
        <v>501</v>
      </c>
      <c r="M2215" s="14">
        <v>1</v>
      </c>
    </row>
    <row r="2216" spans="1:13" x14ac:dyDescent="0.25">
      <c r="A2216" s="14">
        <v>101</v>
      </c>
      <c r="B2216" s="20">
        <v>46302</v>
      </c>
      <c r="C2216" s="14">
        <v>69773</v>
      </c>
      <c r="D2216" s="14" t="s">
        <v>353</v>
      </c>
      <c r="E2216" s="14" t="s">
        <v>354</v>
      </c>
      <c r="F2216" s="14">
        <v>15137</v>
      </c>
      <c r="G2216" s="14" t="s">
        <v>1168</v>
      </c>
      <c r="H2216" s="14">
        <v>12</v>
      </c>
      <c r="I2216" s="14">
        <v>0</v>
      </c>
      <c r="J2216" s="14">
        <v>84.48</v>
      </c>
      <c r="K2216" s="14">
        <v>9003</v>
      </c>
      <c r="L2216" s="14">
        <v>501</v>
      </c>
      <c r="M2216" s="14">
        <v>1</v>
      </c>
    </row>
    <row r="2217" spans="1:13" x14ac:dyDescent="0.25">
      <c r="A2217" s="14">
        <v>101</v>
      </c>
      <c r="B2217" s="20">
        <v>46302</v>
      </c>
      <c r="C2217" s="14">
        <v>69773</v>
      </c>
      <c r="D2217" s="14" t="s">
        <v>353</v>
      </c>
      <c r="E2217" s="14" t="s">
        <v>354</v>
      </c>
      <c r="F2217" s="14">
        <v>15718</v>
      </c>
      <c r="G2217" s="14" t="s">
        <v>1372</v>
      </c>
      <c r="H2217" s="14">
        <v>4</v>
      </c>
      <c r="I2217" s="14">
        <v>0</v>
      </c>
      <c r="J2217" s="14">
        <v>156.72</v>
      </c>
      <c r="K2217" s="14">
        <v>9003</v>
      </c>
      <c r="L2217" s="14">
        <v>501</v>
      </c>
      <c r="M2217" s="14">
        <v>1</v>
      </c>
    </row>
    <row r="2218" spans="1:13" x14ac:dyDescent="0.25">
      <c r="A2218" s="14">
        <v>101</v>
      </c>
      <c r="B2218" s="20">
        <v>46302</v>
      </c>
      <c r="C2218" s="14">
        <v>69773</v>
      </c>
      <c r="D2218" s="14" t="s">
        <v>353</v>
      </c>
      <c r="E2218" s="14" t="s">
        <v>354</v>
      </c>
      <c r="F2218" s="14">
        <v>30073</v>
      </c>
      <c r="G2218" s="14" t="s">
        <v>1427</v>
      </c>
      <c r="H2218" s="14">
        <v>12</v>
      </c>
      <c r="I2218" s="14">
        <v>0</v>
      </c>
      <c r="J2218" s="22">
        <v>1134.3599999999999</v>
      </c>
      <c r="K2218" s="14">
        <v>9003</v>
      </c>
      <c r="L2218" s="14">
        <v>501</v>
      </c>
      <c r="M2218" s="14">
        <v>1</v>
      </c>
    </row>
    <row r="2219" spans="1:13" x14ac:dyDescent="0.25">
      <c r="A2219" s="14">
        <v>101</v>
      </c>
      <c r="B2219" s="20">
        <v>46302</v>
      </c>
      <c r="C2219" s="14">
        <v>69773</v>
      </c>
      <c r="D2219" s="14" t="s">
        <v>353</v>
      </c>
      <c r="E2219" s="14" t="s">
        <v>354</v>
      </c>
      <c r="F2219" s="14">
        <v>110009</v>
      </c>
      <c r="G2219" s="14" t="s">
        <v>1386</v>
      </c>
      <c r="H2219" s="14">
        <v>1</v>
      </c>
      <c r="I2219" s="14">
        <v>0</v>
      </c>
      <c r="J2219" s="14">
        <v>51.16</v>
      </c>
      <c r="K2219" s="14">
        <v>9003</v>
      </c>
      <c r="L2219" s="14">
        <v>802</v>
      </c>
      <c r="M2219" s="14">
        <v>1</v>
      </c>
    </row>
    <row r="2220" spans="1:13" x14ac:dyDescent="0.25">
      <c r="A2220" s="14">
        <v>101</v>
      </c>
      <c r="B2220" s="20">
        <v>46302</v>
      </c>
      <c r="C2220" s="14">
        <v>69773</v>
      </c>
      <c r="D2220" s="14" t="s">
        <v>353</v>
      </c>
      <c r="E2220" s="14" t="s">
        <v>354</v>
      </c>
      <c r="F2220" s="14">
        <v>150025</v>
      </c>
      <c r="G2220" s="14" t="s">
        <v>1681</v>
      </c>
      <c r="H2220" s="14">
        <v>20</v>
      </c>
      <c r="I2220" s="14">
        <v>0</v>
      </c>
      <c r="J2220" s="14">
        <v>81.599999999999994</v>
      </c>
      <c r="K2220" s="14"/>
      <c r="L2220" s="14">
        <v>501</v>
      </c>
      <c r="M2220" s="14">
        <v>1</v>
      </c>
    </row>
    <row r="2221" spans="1:13" x14ac:dyDescent="0.25">
      <c r="A2221" s="14">
        <v>101</v>
      </c>
      <c r="B2221" s="20">
        <v>46302</v>
      </c>
      <c r="C2221" s="14">
        <v>69773</v>
      </c>
      <c r="D2221" s="14" t="s">
        <v>353</v>
      </c>
      <c r="E2221" s="14" t="s">
        <v>354</v>
      </c>
      <c r="F2221" s="14">
        <v>150034</v>
      </c>
      <c r="G2221" s="14" t="s">
        <v>1231</v>
      </c>
      <c r="H2221" s="24">
        <v>1350</v>
      </c>
      <c r="I2221" s="14">
        <v>0</v>
      </c>
      <c r="J2221" s="14">
        <v>999</v>
      </c>
      <c r="K2221" s="14">
        <v>9003</v>
      </c>
      <c r="L2221" s="14">
        <v>501</v>
      </c>
      <c r="M2221" s="14">
        <v>1</v>
      </c>
    </row>
    <row r="2222" spans="1:13" x14ac:dyDescent="0.25">
      <c r="A2222" s="14">
        <v>101</v>
      </c>
      <c r="B2222" s="20">
        <v>46302</v>
      </c>
      <c r="C2222" s="14">
        <v>69773</v>
      </c>
      <c r="D2222" s="14" t="s">
        <v>353</v>
      </c>
      <c r="E2222" s="14" t="s">
        <v>354</v>
      </c>
      <c r="F2222" s="14">
        <v>150087</v>
      </c>
      <c r="G2222" s="14" t="s">
        <v>1390</v>
      </c>
      <c r="H2222" s="14">
        <v>4</v>
      </c>
      <c r="I2222" s="14">
        <v>0</v>
      </c>
      <c r="J2222" s="14">
        <v>42.56</v>
      </c>
      <c r="K2222" s="14">
        <v>9003</v>
      </c>
      <c r="L2222" s="14">
        <v>501</v>
      </c>
      <c r="M2222" s="14">
        <v>1</v>
      </c>
    </row>
    <row r="2223" spans="1:13" x14ac:dyDescent="0.25">
      <c r="A2223" s="14">
        <v>101</v>
      </c>
      <c r="B2223" s="20">
        <v>46302</v>
      </c>
      <c r="C2223" s="14">
        <v>69773</v>
      </c>
      <c r="D2223" s="14" t="s">
        <v>353</v>
      </c>
      <c r="E2223" s="14" t="s">
        <v>354</v>
      </c>
      <c r="F2223" s="14">
        <v>150089</v>
      </c>
      <c r="G2223" s="14" t="s">
        <v>1398</v>
      </c>
      <c r="H2223" s="14">
        <v>10</v>
      </c>
      <c r="I2223" s="14">
        <v>0</v>
      </c>
      <c r="J2223" s="14">
        <v>279.39999999999998</v>
      </c>
      <c r="K2223" s="14">
        <v>9003</v>
      </c>
      <c r="L2223" s="14">
        <v>501</v>
      </c>
      <c r="M2223" s="14">
        <v>1</v>
      </c>
    </row>
    <row r="2224" spans="1:13" x14ac:dyDescent="0.25">
      <c r="A2224" s="14">
        <v>101</v>
      </c>
      <c r="B2224" s="20">
        <v>46302</v>
      </c>
      <c r="C2224" s="14">
        <v>69775</v>
      </c>
      <c r="D2224" s="14" t="s">
        <v>255</v>
      </c>
      <c r="E2224" s="14" t="s">
        <v>256</v>
      </c>
      <c r="F2224" s="14">
        <v>15136</v>
      </c>
      <c r="G2224" s="14" t="s">
        <v>1167</v>
      </c>
      <c r="H2224" s="14">
        <v>6</v>
      </c>
      <c r="I2224" s="14">
        <v>0</v>
      </c>
      <c r="J2224" s="14">
        <v>34.5</v>
      </c>
      <c r="K2224" s="14">
        <v>9003</v>
      </c>
      <c r="L2224" s="14">
        <v>501</v>
      </c>
      <c r="M2224" s="14">
        <v>1</v>
      </c>
    </row>
    <row r="2225" spans="1:13" x14ac:dyDescent="0.25">
      <c r="A2225" s="14">
        <v>101</v>
      </c>
      <c r="B2225" s="20">
        <v>46302</v>
      </c>
      <c r="C2225" s="14">
        <v>69775</v>
      </c>
      <c r="D2225" s="14" t="s">
        <v>255</v>
      </c>
      <c r="E2225" s="14" t="s">
        <v>256</v>
      </c>
      <c r="F2225" s="14">
        <v>30067</v>
      </c>
      <c r="G2225" s="14" t="s">
        <v>1674</v>
      </c>
      <c r="H2225" s="14">
        <v>9</v>
      </c>
      <c r="I2225" s="14">
        <v>0</v>
      </c>
      <c r="J2225" s="14">
        <v>214.2</v>
      </c>
      <c r="K2225" s="14">
        <v>9003</v>
      </c>
      <c r="L2225" s="14">
        <v>501</v>
      </c>
      <c r="M2225" s="14">
        <v>1</v>
      </c>
    </row>
    <row r="2226" spans="1:13" x14ac:dyDescent="0.25">
      <c r="A2226" s="14">
        <v>101</v>
      </c>
      <c r="B2226" s="20">
        <v>46302</v>
      </c>
      <c r="C2226" s="14">
        <v>69775</v>
      </c>
      <c r="D2226" s="14" t="s">
        <v>255</v>
      </c>
      <c r="E2226" s="14" t="s">
        <v>256</v>
      </c>
      <c r="F2226" s="14">
        <v>110018</v>
      </c>
      <c r="G2226" s="14" t="s">
        <v>1387</v>
      </c>
      <c r="H2226" s="14">
        <v>7</v>
      </c>
      <c r="I2226" s="14">
        <v>0</v>
      </c>
      <c r="J2226" s="14">
        <v>33.11</v>
      </c>
      <c r="K2226" s="14"/>
      <c r="L2226" s="14">
        <v>501</v>
      </c>
      <c r="M2226" s="14">
        <v>1</v>
      </c>
    </row>
    <row r="2227" spans="1:13" x14ac:dyDescent="0.25">
      <c r="A2227" s="14">
        <v>101</v>
      </c>
      <c r="B2227" s="20">
        <v>46302</v>
      </c>
      <c r="C2227" s="14">
        <v>69775</v>
      </c>
      <c r="D2227" s="14" t="s">
        <v>255</v>
      </c>
      <c r="E2227" s="14" t="s">
        <v>256</v>
      </c>
      <c r="F2227" s="14">
        <v>110019</v>
      </c>
      <c r="G2227" s="14" t="s">
        <v>1388</v>
      </c>
      <c r="H2227" s="14">
        <v>12</v>
      </c>
      <c r="I2227" s="14">
        <v>0</v>
      </c>
      <c r="J2227" s="14">
        <v>47.76</v>
      </c>
      <c r="K2227" s="14"/>
      <c r="L2227" s="14">
        <v>501</v>
      </c>
      <c r="M2227" s="14">
        <v>1</v>
      </c>
    </row>
    <row r="2228" spans="1:13" x14ac:dyDescent="0.25">
      <c r="A2228" s="14">
        <v>101</v>
      </c>
      <c r="B2228" s="20">
        <v>46302</v>
      </c>
      <c r="C2228" s="14">
        <v>69775</v>
      </c>
      <c r="D2228" s="14" t="s">
        <v>255</v>
      </c>
      <c r="E2228" s="14" t="s">
        <v>256</v>
      </c>
      <c r="F2228" s="14">
        <v>150026</v>
      </c>
      <c r="G2228" s="14" t="s">
        <v>1404</v>
      </c>
      <c r="H2228" s="14">
        <v>20</v>
      </c>
      <c r="I2228" s="14">
        <v>0</v>
      </c>
      <c r="J2228" s="14">
        <v>99.4</v>
      </c>
      <c r="K2228" s="14">
        <v>9003</v>
      </c>
      <c r="L2228" s="14">
        <v>501</v>
      </c>
      <c r="M2228" s="14">
        <v>1</v>
      </c>
    </row>
    <row r="2229" spans="1:13" x14ac:dyDescent="0.25">
      <c r="A2229" s="14">
        <v>101</v>
      </c>
      <c r="B2229" s="20">
        <v>46302</v>
      </c>
      <c r="C2229" s="14">
        <v>69775</v>
      </c>
      <c r="D2229" s="14" t="s">
        <v>255</v>
      </c>
      <c r="E2229" s="14" t="s">
        <v>256</v>
      </c>
      <c r="F2229" s="14">
        <v>150029</v>
      </c>
      <c r="G2229" s="14" t="s">
        <v>1394</v>
      </c>
      <c r="H2229" s="14">
        <v>140</v>
      </c>
      <c r="I2229" s="14">
        <v>0</v>
      </c>
      <c r="J2229" s="14">
        <v>861</v>
      </c>
      <c r="K2229" s="14">
        <v>9003</v>
      </c>
      <c r="L2229" s="14">
        <v>501</v>
      </c>
      <c r="M2229" s="14">
        <v>1</v>
      </c>
    </row>
    <row r="2230" spans="1:13" x14ac:dyDescent="0.25">
      <c r="A2230" s="14">
        <v>101</v>
      </c>
      <c r="B2230" s="20">
        <v>46302</v>
      </c>
      <c r="C2230" s="14">
        <v>69775</v>
      </c>
      <c r="D2230" s="14" t="s">
        <v>255</v>
      </c>
      <c r="E2230" s="14" t="s">
        <v>256</v>
      </c>
      <c r="F2230" s="14">
        <v>150034</v>
      </c>
      <c r="G2230" s="14" t="s">
        <v>1231</v>
      </c>
      <c r="H2230" s="24">
        <v>1350</v>
      </c>
      <c r="I2230" s="14">
        <v>0</v>
      </c>
      <c r="J2230" s="14">
        <v>999</v>
      </c>
      <c r="K2230" s="14">
        <v>9003</v>
      </c>
      <c r="L2230" s="14">
        <v>501</v>
      </c>
      <c r="M2230" s="14">
        <v>1</v>
      </c>
    </row>
    <row r="2231" spans="1:13" x14ac:dyDescent="0.25">
      <c r="A2231" s="14">
        <v>101</v>
      </c>
      <c r="B2231" s="20">
        <v>46302</v>
      </c>
      <c r="C2231" s="14">
        <v>69775</v>
      </c>
      <c r="D2231" s="14" t="s">
        <v>255</v>
      </c>
      <c r="E2231" s="14" t="s">
        <v>256</v>
      </c>
      <c r="F2231" s="14">
        <v>150119</v>
      </c>
      <c r="G2231" s="14" t="s">
        <v>1391</v>
      </c>
      <c r="H2231" s="14">
        <v>1</v>
      </c>
      <c r="I2231" s="14">
        <v>0</v>
      </c>
      <c r="J2231" s="14">
        <v>47.71</v>
      </c>
      <c r="K2231" s="14">
        <v>9003</v>
      </c>
      <c r="L2231" s="14">
        <v>501</v>
      </c>
      <c r="M2231" s="14">
        <v>1</v>
      </c>
    </row>
    <row r="2232" spans="1:13" x14ac:dyDescent="0.25">
      <c r="A2232" s="14">
        <v>101</v>
      </c>
      <c r="B2232" s="20">
        <v>46302</v>
      </c>
      <c r="C2232" s="14">
        <v>69775</v>
      </c>
      <c r="D2232" s="14" t="s">
        <v>255</v>
      </c>
      <c r="E2232" s="14" t="s">
        <v>256</v>
      </c>
      <c r="F2232" s="14">
        <v>170026</v>
      </c>
      <c r="G2232" s="14" t="s">
        <v>1329</v>
      </c>
      <c r="H2232" s="14">
        <v>10</v>
      </c>
      <c r="I2232" s="14">
        <v>0</v>
      </c>
      <c r="J2232" s="14">
        <v>9</v>
      </c>
      <c r="K2232" s="14">
        <v>9003</v>
      </c>
      <c r="L2232" s="14">
        <v>501</v>
      </c>
      <c r="M2232" s="14">
        <v>1</v>
      </c>
    </row>
    <row r="2233" spans="1:13" x14ac:dyDescent="0.25">
      <c r="A2233" s="14">
        <v>101</v>
      </c>
      <c r="B2233" s="20">
        <v>46302</v>
      </c>
      <c r="C2233" s="14">
        <v>69775</v>
      </c>
      <c r="D2233" s="14" t="s">
        <v>255</v>
      </c>
      <c r="E2233" s="14" t="s">
        <v>256</v>
      </c>
      <c r="F2233" s="14">
        <v>280760</v>
      </c>
      <c r="G2233" s="14" t="s">
        <v>1127</v>
      </c>
      <c r="H2233" s="14">
        <v>12</v>
      </c>
      <c r="I2233" s="14">
        <v>0</v>
      </c>
      <c r="J2233" s="14">
        <v>90.12</v>
      </c>
      <c r="K2233" s="14">
        <v>9003</v>
      </c>
      <c r="L2233" s="14">
        <v>501</v>
      </c>
      <c r="M2233" s="14">
        <v>1</v>
      </c>
    </row>
    <row r="2234" spans="1:13" x14ac:dyDescent="0.25">
      <c r="A2234" s="14">
        <v>101</v>
      </c>
      <c r="B2234" s="20">
        <v>46302</v>
      </c>
      <c r="C2234" s="14">
        <v>69776</v>
      </c>
      <c r="D2234" s="14" t="s">
        <v>395</v>
      </c>
      <c r="E2234" s="14" t="s">
        <v>396</v>
      </c>
      <c r="F2234" s="14">
        <v>12313</v>
      </c>
      <c r="G2234" s="14" t="s">
        <v>1682</v>
      </c>
      <c r="H2234" s="14">
        <v>4</v>
      </c>
      <c r="I2234" s="14">
        <v>0</v>
      </c>
      <c r="J2234" s="14">
        <v>16</v>
      </c>
      <c r="K2234" s="14">
        <v>9003</v>
      </c>
      <c r="L2234" s="14">
        <v>720</v>
      </c>
      <c r="M2234" s="14">
        <v>1</v>
      </c>
    </row>
    <row r="2235" spans="1:13" x14ac:dyDescent="0.25">
      <c r="A2235" s="14">
        <v>101</v>
      </c>
      <c r="B2235" s="20">
        <v>46302</v>
      </c>
      <c r="C2235" s="14">
        <v>69776</v>
      </c>
      <c r="D2235" s="14" t="s">
        <v>395</v>
      </c>
      <c r="E2235" s="14" t="s">
        <v>396</v>
      </c>
      <c r="F2235" s="14">
        <v>60009</v>
      </c>
      <c r="G2235" s="14" t="s">
        <v>1356</v>
      </c>
      <c r="H2235" s="14">
        <v>30</v>
      </c>
      <c r="I2235" s="14">
        <v>0</v>
      </c>
      <c r="J2235" s="14">
        <v>63</v>
      </c>
      <c r="K2235" s="14">
        <v>9003</v>
      </c>
      <c r="L2235" s="14">
        <v>720</v>
      </c>
      <c r="M2235" s="14">
        <v>1</v>
      </c>
    </row>
    <row r="2236" spans="1:13" x14ac:dyDescent="0.25">
      <c r="A2236" s="14">
        <v>101</v>
      </c>
      <c r="B2236" s="20">
        <v>46302</v>
      </c>
      <c r="C2236" s="14">
        <v>69776</v>
      </c>
      <c r="D2236" s="14" t="s">
        <v>395</v>
      </c>
      <c r="E2236" s="14" t="s">
        <v>396</v>
      </c>
      <c r="F2236" s="14">
        <v>70114</v>
      </c>
      <c r="G2236" s="14" t="s">
        <v>1314</v>
      </c>
      <c r="H2236" s="14">
        <v>1</v>
      </c>
      <c r="I2236" s="14">
        <v>0</v>
      </c>
      <c r="J2236" s="14">
        <v>11</v>
      </c>
      <c r="K2236" s="14">
        <v>9003</v>
      </c>
      <c r="L2236" s="14">
        <v>720</v>
      </c>
      <c r="M2236" s="14">
        <v>1</v>
      </c>
    </row>
    <row r="2237" spans="1:13" x14ac:dyDescent="0.25">
      <c r="A2237" s="14">
        <v>101</v>
      </c>
      <c r="B2237" s="20">
        <v>46302</v>
      </c>
      <c r="C2237" s="14">
        <v>69776</v>
      </c>
      <c r="D2237" s="14" t="s">
        <v>395</v>
      </c>
      <c r="E2237" s="14" t="s">
        <v>396</v>
      </c>
      <c r="F2237" s="14">
        <v>120266</v>
      </c>
      <c r="G2237" s="14" t="s">
        <v>1315</v>
      </c>
      <c r="H2237" s="14">
        <v>2</v>
      </c>
      <c r="I2237" s="14">
        <v>0</v>
      </c>
      <c r="J2237" s="14">
        <v>50</v>
      </c>
      <c r="K2237" s="14">
        <v>9003</v>
      </c>
      <c r="L2237" s="14">
        <v>720</v>
      </c>
      <c r="M2237" s="14">
        <v>1</v>
      </c>
    </row>
    <row r="2238" spans="1:13" x14ac:dyDescent="0.25">
      <c r="A2238" s="14">
        <v>101</v>
      </c>
      <c r="B2238" s="20">
        <v>46302</v>
      </c>
      <c r="C2238" s="14">
        <v>69776</v>
      </c>
      <c r="D2238" s="14" t="s">
        <v>395</v>
      </c>
      <c r="E2238" s="14" t="s">
        <v>396</v>
      </c>
      <c r="F2238" s="14">
        <v>390006</v>
      </c>
      <c r="G2238" s="14" t="s">
        <v>1612</v>
      </c>
      <c r="H2238" s="14">
        <v>4</v>
      </c>
      <c r="I2238" s="14">
        <v>0</v>
      </c>
      <c r="J2238" s="14">
        <v>16</v>
      </c>
      <c r="K2238" s="14">
        <v>9010</v>
      </c>
      <c r="L2238" s="14">
        <v>720</v>
      </c>
      <c r="M2238" s="14">
        <v>1</v>
      </c>
    </row>
    <row r="2239" spans="1:13" x14ac:dyDescent="0.25">
      <c r="A2239" s="14">
        <v>101</v>
      </c>
      <c r="B2239" s="20">
        <v>46302</v>
      </c>
      <c r="C2239" s="14">
        <v>69776</v>
      </c>
      <c r="D2239" s="14" t="s">
        <v>395</v>
      </c>
      <c r="E2239" s="14" t="s">
        <v>396</v>
      </c>
      <c r="F2239" s="14">
        <v>390008</v>
      </c>
      <c r="G2239" s="14" t="s">
        <v>1316</v>
      </c>
      <c r="H2239" s="14">
        <v>1</v>
      </c>
      <c r="I2239" s="14">
        <v>0</v>
      </c>
      <c r="J2239" s="14">
        <v>44</v>
      </c>
      <c r="K2239" s="14">
        <v>9010</v>
      </c>
      <c r="L2239" s="14">
        <v>720</v>
      </c>
      <c r="M2239" s="14">
        <v>1</v>
      </c>
    </row>
    <row r="2240" spans="1:13" x14ac:dyDescent="0.25">
      <c r="A2240" s="14">
        <v>101</v>
      </c>
      <c r="B2240" s="20">
        <v>46302</v>
      </c>
      <c r="C2240" s="14">
        <v>69776</v>
      </c>
      <c r="D2240" s="14" t="s">
        <v>395</v>
      </c>
      <c r="E2240" s="14" t="s">
        <v>396</v>
      </c>
      <c r="F2240" s="14">
        <v>390010</v>
      </c>
      <c r="G2240" s="14" t="s">
        <v>1317</v>
      </c>
      <c r="H2240" s="14">
        <v>4</v>
      </c>
      <c r="I2240" s="14">
        <v>0</v>
      </c>
      <c r="J2240" s="14">
        <v>60</v>
      </c>
      <c r="K2240" s="14">
        <v>9010</v>
      </c>
      <c r="L2240" s="14">
        <v>720</v>
      </c>
      <c r="M2240" s="14">
        <v>1</v>
      </c>
    </row>
    <row r="2241" spans="1:13" x14ac:dyDescent="0.25">
      <c r="A2241" s="14">
        <v>101</v>
      </c>
      <c r="B2241" s="20">
        <v>46302</v>
      </c>
      <c r="C2241" s="14">
        <v>69776</v>
      </c>
      <c r="D2241" s="14" t="s">
        <v>395</v>
      </c>
      <c r="E2241" s="14" t="s">
        <v>396</v>
      </c>
      <c r="F2241" s="14">
        <v>390012</v>
      </c>
      <c r="G2241" s="14" t="s">
        <v>1683</v>
      </c>
      <c r="H2241" s="14">
        <v>5</v>
      </c>
      <c r="I2241" s="14">
        <v>0</v>
      </c>
      <c r="J2241" s="14">
        <v>230</v>
      </c>
      <c r="K2241" s="14">
        <v>9010</v>
      </c>
      <c r="L2241" s="14">
        <v>720</v>
      </c>
      <c r="M2241" s="14">
        <v>1</v>
      </c>
    </row>
    <row r="2242" spans="1:13" x14ac:dyDescent="0.25">
      <c r="A2242" s="14">
        <v>101</v>
      </c>
      <c r="B2242" s="20">
        <v>46302</v>
      </c>
      <c r="C2242" s="14">
        <v>69776</v>
      </c>
      <c r="D2242" s="14" t="s">
        <v>395</v>
      </c>
      <c r="E2242" s="14" t="s">
        <v>396</v>
      </c>
      <c r="F2242" s="14">
        <v>390042</v>
      </c>
      <c r="G2242" s="14" t="s">
        <v>1318</v>
      </c>
      <c r="H2242" s="14">
        <v>12</v>
      </c>
      <c r="I2242" s="14">
        <v>0</v>
      </c>
      <c r="J2242" s="14">
        <v>27.6</v>
      </c>
      <c r="K2242" s="14">
        <v>9010</v>
      </c>
      <c r="L2242" s="14">
        <v>720</v>
      </c>
      <c r="M2242" s="14">
        <v>1</v>
      </c>
    </row>
    <row r="2243" spans="1:13" x14ac:dyDescent="0.25">
      <c r="A2243" s="14">
        <v>101</v>
      </c>
      <c r="B2243" s="20">
        <v>46302</v>
      </c>
      <c r="C2243" s="14">
        <v>69776</v>
      </c>
      <c r="D2243" s="14" t="s">
        <v>395</v>
      </c>
      <c r="E2243" s="14" t="s">
        <v>396</v>
      </c>
      <c r="F2243" s="14">
        <v>390047</v>
      </c>
      <c r="G2243" s="14" t="s">
        <v>1613</v>
      </c>
      <c r="H2243" s="14">
        <v>4</v>
      </c>
      <c r="I2243" s="14">
        <v>0</v>
      </c>
      <c r="J2243" s="14">
        <v>400</v>
      </c>
      <c r="K2243" s="14">
        <v>9010</v>
      </c>
      <c r="L2243" s="14">
        <v>720</v>
      </c>
      <c r="M2243" s="14">
        <v>1</v>
      </c>
    </row>
    <row r="2244" spans="1:13" x14ac:dyDescent="0.25">
      <c r="A2244" s="14">
        <v>101</v>
      </c>
      <c r="B2244" s="20">
        <v>46302</v>
      </c>
      <c r="C2244" s="14">
        <v>69776</v>
      </c>
      <c r="D2244" s="14" t="s">
        <v>395</v>
      </c>
      <c r="E2244" s="14" t="s">
        <v>396</v>
      </c>
      <c r="F2244" s="14">
        <v>390052</v>
      </c>
      <c r="G2244" s="14" t="s">
        <v>1684</v>
      </c>
      <c r="H2244" s="14">
        <v>3</v>
      </c>
      <c r="I2244" s="14">
        <v>0</v>
      </c>
      <c r="J2244" s="14">
        <v>8.4</v>
      </c>
      <c r="K2244" s="14">
        <v>9010</v>
      </c>
      <c r="L2244" s="14">
        <v>720</v>
      </c>
      <c r="M2244" s="14">
        <v>1</v>
      </c>
    </row>
    <row r="2245" spans="1:13" x14ac:dyDescent="0.25">
      <c r="A2245" s="14">
        <v>101</v>
      </c>
      <c r="B2245" s="20">
        <v>46302</v>
      </c>
      <c r="C2245" s="14">
        <v>69776</v>
      </c>
      <c r="D2245" s="14" t="s">
        <v>395</v>
      </c>
      <c r="E2245" s="14" t="s">
        <v>396</v>
      </c>
      <c r="F2245" s="14">
        <v>390054</v>
      </c>
      <c r="G2245" s="14" t="s">
        <v>1357</v>
      </c>
      <c r="H2245" s="14">
        <v>1</v>
      </c>
      <c r="I2245" s="14">
        <v>0</v>
      </c>
      <c r="J2245" s="14">
        <v>34</v>
      </c>
      <c r="K2245" s="14">
        <v>9010</v>
      </c>
      <c r="L2245" s="14">
        <v>720</v>
      </c>
      <c r="M2245" s="14">
        <v>1</v>
      </c>
    </row>
    <row r="2246" spans="1:13" x14ac:dyDescent="0.25">
      <c r="A2246" s="14">
        <v>101</v>
      </c>
      <c r="B2246" s="20">
        <v>46302</v>
      </c>
      <c r="C2246" s="14">
        <v>69776</v>
      </c>
      <c r="D2246" s="14" t="s">
        <v>395</v>
      </c>
      <c r="E2246" s="14" t="s">
        <v>396</v>
      </c>
      <c r="F2246" s="14">
        <v>390056</v>
      </c>
      <c r="G2246" s="14" t="s">
        <v>1320</v>
      </c>
      <c r="H2246" s="14">
        <v>80</v>
      </c>
      <c r="I2246" s="14">
        <v>0</v>
      </c>
      <c r="J2246" s="22">
        <v>5120</v>
      </c>
      <c r="K2246" s="14">
        <v>9010</v>
      </c>
      <c r="L2246" s="14">
        <v>720</v>
      </c>
      <c r="M2246" s="14">
        <v>1</v>
      </c>
    </row>
    <row r="2247" spans="1:13" x14ac:dyDescent="0.25">
      <c r="A2247" s="14">
        <v>101</v>
      </c>
      <c r="B2247" s="20">
        <v>46302</v>
      </c>
      <c r="C2247" s="14">
        <v>69776</v>
      </c>
      <c r="D2247" s="14" t="s">
        <v>395</v>
      </c>
      <c r="E2247" s="14" t="s">
        <v>396</v>
      </c>
      <c r="F2247" s="14">
        <v>390057</v>
      </c>
      <c r="G2247" s="14" t="s">
        <v>1321</v>
      </c>
      <c r="H2247" s="14">
        <v>420</v>
      </c>
      <c r="I2247" s="14">
        <v>0</v>
      </c>
      <c r="J2247" s="22">
        <v>7560</v>
      </c>
      <c r="K2247" s="14">
        <v>9010</v>
      </c>
      <c r="L2247" s="14">
        <v>720</v>
      </c>
      <c r="M2247" s="14">
        <v>1</v>
      </c>
    </row>
    <row r="2248" spans="1:13" x14ac:dyDescent="0.25">
      <c r="A2248" s="14">
        <v>101</v>
      </c>
      <c r="B2248" s="20">
        <v>46302</v>
      </c>
      <c r="C2248" s="14">
        <v>69776</v>
      </c>
      <c r="D2248" s="14" t="s">
        <v>395</v>
      </c>
      <c r="E2248" s="14" t="s">
        <v>396</v>
      </c>
      <c r="F2248" s="14">
        <v>390064</v>
      </c>
      <c r="G2248" s="14" t="s">
        <v>1615</v>
      </c>
      <c r="H2248" s="14">
        <v>1</v>
      </c>
      <c r="I2248" s="14">
        <v>0</v>
      </c>
      <c r="J2248" s="14">
        <v>35</v>
      </c>
      <c r="K2248" s="14">
        <v>9010</v>
      </c>
      <c r="L2248" s="14">
        <v>720</v>
      </c>
      <c r="M2248" s="14">
        <v>1</v>
      </c>
    </row>
    <row r="2249" spans="1:13" x14ac:dyDescent="0.25">
      <c r="A2249" s="14">
        <v>101</v>
      </c>
      <c r="B2249" s="20">
        <v>46302</v>
      </c>
      <c r="C2249" s="14">
        <v>69776</v>
      </c>
      <c r="D2249" s="14" t="s">
        <v>395</v>
      </c>
      <c r="E2249" s="14" t="s">
        <v>396</v>
      </c>
      <c r="F2249" s="14">
        <v>390070</v>
      </c>
      <c r="G2249" s="14" t="s">
        <v>1685</v>
      </c>
      <c r="H2249" s="14">
        <v>1</v>
      </c>
      <c r="I2249" s="14">
        <v>0</v>
      </c>
      <c r="J2249" s="14">
        <v>5.4</v>
      </c>
      <c r="K2249" s="14">
        <v>9010</v>
      </c>
      <c r="L2249" s="14">
        <v>720</v>
      </c>
      <c r="M2249" s="14">
        <v>1</v>
      </c>
    </row>
    <row r="2250" spans="1:13" x14ac:dyDescent="0.25">
      <c r="A2250" s="14">
        <v>101</v>
      </c>
      <c r="B2250" s="20">
        <v>46302</v>
      </c>
      <c r="C2250" s="14">
        <v>69776</v>
      </c>
      <c r="D2250" s="14" t="s">
        <v>395</v>
      </c>
      <c r="E2250" s="14" t="s">
        <v>396</v>
      </c>
      <c r="F2250" s="14">
        <v>390243</v>
      </c>
      <c r="G2250" s="14" t="s">
        <v>1363</v>
      </c>
      <c r="H2250" s="14">
        <v>20</v>
      </c>
      <c r="I2250" s="14">
        <v>0</v>
      </c>
      <c r="J2250" s="14">
        <v>48</v>
      </c>
      <c r="K2250" s="14">
        <v>9010</v>
      </c>
      <c r="L2250" s="14">
        <v>720</v>
      </c>
      <c r="M2250" s="14">
        <v>1</v>
      </c>
    </row>
    <row r="2251" spans="1:13" x14ac:dyDescent="0.25">
      <c r="A2251" s="14">
        <v>101</v>
      </c>
      <c r="B2251" s="20">
        <v>46302</v>
      </c>
      <c r="C2251" s="14">
        <v>69776</v>
      </c>
      <c r="D2251" s="14" t="s">
        <v>395</v>
      </c>
      <c r="E2251" s="14" t="s">
        <v>396</v>
      </c>
      <c r="F2251" s="14">
        <v>390265</v>
      </c>
      <c r="G2251" s="14" t="s">
        <v>1616</v>
      </c>
      <c r="H2251" s="14">
        <v>20</v>
      </c>
      <c r="I2251" s="14">
        <v>0</v>
      </c>
      <c r="J2251" s="14">
        <v>32</v>
      </c>
      <c r="K2251" s="14">
        <v>9010</v>
      </c>
      <c r="L2251" s="14">
        <v>720</v>
      </c>
      <c r="M2251" s="14">
        <v>1</v>
      </c>
    </row>
    <row r="2252" spans="1:13" x14ac:dyDescent="0.25">
      <c r="A2252" s="14">
        <v>101</v>
      </c>
      <c r="B2252" s="20">
        <v>46302</v>
      </c>
      <c r="C2252" s="14">
        <v>69776</v>
      </c>
      <c r="D2252" s="14" t="s">
        <v>395</v>
      </c>
      <c r="E2252" s="14" t="s">
        <v>396</v>
      </c>
      <c r="F2252" s="14">
        <v>390266</v>
      </c>
      <c r="G2252" s="14" t="s">
        <v>1322</v>
      </c>
      <c r="H2252" s="14">
        <v>6</v>
      </c>
      <c r="I2252" s="14">
        <v>0</v>
      </c>
      <c r="J2252" s="14">
        <v>587.4</v>
      </c>
      <c r="K2252" s="14">
        <v>9010</v>
      </c>
      <c r="L2252" s="14">
        <v>720</v>
      </c>
      <c r="M2252" s="14">
        <v>1</v>
      </c>
    </row>
    <row r="2253" spans="1:13" x14ac:dyDescent="0.25">
      <c r="A2253" s="14">
        <v>101</v>
      </c>
      <c r="B2253" s="20">
        <v>46302</v>
      </c>
      <c r="C2253" s="14">
        <v>69776</v>
      </c>
      <c r="D2253" s="14" t="s">
        <v>395</v>
      </c>
      <c r="E2253" s="14" t="s">
        <v>396</v>
      </c>
      <c r="F2253" s="14">
        <v>390314</v>
      </c>
      <c r="G2253" s="14" t="s">
        <v>1686</v>
      </c>
      <c r="H2253" s="14">
        <v>4</v>
      </c>
      <c r="I2253" s="14">
        <v>0</v>
      </c>
      <c r="J2253" s="14">
        <v>10.4</v>
      </c>
      <c r="K2253" s="14">
        <v>9010</v>
      </c>
      <c r="L2253" s="14">
        <v>720</v>
      </c>
      <c r="M2253" s="14">
        <v>1</v>
      </c>
    </row>
    <row r="2254" spans="1:13" x14ac:dyDescent="0.25">
      <c r="A2254" s="14">
        <v>101</v>
      </c>
      <c r="B2254" s="20">
        <v>46302</v>
      </c>
      <c r="C2254" s="14">
        <v>69776</v>
      </c>
      <c r="D2254" s="14" t="s">
        <v>395</v>
      </c>
      <c r="E2254" s="14" t="s">
        <v>396</v>
      </c>
      <c r="F2254" s="14">
        <v>390436</v>
      </c>
      <c r="G2254" s="14" t="s">
        <v>1325</v>
      </c>
      <c r="H2254" s="14">
        <v>3</v>
      </c>
      <c r="I2254" s="14">
        <v>0</v>
      </c>
      <c r="J2254" s="14">
        <v>72</v>
      </c>
      <c r="K2254" s="14">
        <v>9010</v>
      </c>
      <c r="L2254" s="14">
        <v>720</v>
      </c>
      <c r="M2254" s="14">
        <v>1</v>
      </c>
    </row>
    <row r="2255" spans="1:13" x14ac:dyDescent="0.25">
      <c r="A2255" s="14">
        <v>101</v>
      </c>
      <c r="B2255" s="20">
        <v>46302</v>
      </c>
      <c r="C2255" s="14">
        <v>69776</v>
      </c>
      <c r="D2255" s="14" t="s">
        <v>395</v>
      </c>
      <c r="E2255" s="14" t="s">
        <v>396</v>
      </c>
      <c r="F2255" s="14">
        <v>390437</v>
      </c>
      <c r="G2255" s="14" t="s">
        <v>1326</v>
      </c>
      <c r="H2255" s="14">
        <v>35</v>
      </c>
      <c r="I2255" s="14">
        <v>0</v>
      </c>
      <c r="J2255" s="14">
        <v>490</v>
      </c>
      <c r="K2255" s="14"/>
      <c r="L2255" s="14">
        <v>720</v>
      </c>
      <c r="M2255" s="14">
        <v>1</v>
      </c>
    </row>
    <row r="2256" spans="1:13" x14ac:dyDescent="0.25">
      <c r="A2256" s="14">
        <v>101</v>
      </c>
      <c r="B2256" s="20">
        <v>46302</v>
      </c>
      <c r="C2256" s="14">
        <v>69776</v>
      </c>
      <c r="D2256" s="14" t="s">
        <v>395</v>
      </c>
      <c r="E2256" s="14" t="s">
        <v>396</v>
      </c>
      <c r="F2256" s="14">
        <v>390488</v>
      </c>
      <c r="G2256" s="14" t="s">
        <v>1327</v>
      </c>
      <c r="H2256" s="14">
        <v>48</v>
      </c>
      <c r="I2256" s="14">
        <v>0</v>
      </c>
      <c r="J2256" s="14">
        <v>60</v>
      </c>
      <c r="K2256" s="14">
        <v>9010</v>
      </c>
      <c r="L2256" s="14">
        <v>720</v>
      </c>
      <c r="M2256" s="14">
        <v>1</v>
      </c>
    </row>
    <row r="2257" spans="1:13" x14ac:dyDescent="0.25">
      <c r="A2257" s="14">
        <v>101</v>
      </c>
      <c r="B2257" s="20">
        <v>46302</v>
      </c>
      <c r="C2257" s="14">
        <v>69776</v>
      </c>
      <c r="D2257" s="14" t="s">
        <v>395</v>
      </c>
      <c r="E2257" s="14" t="s">
        <v>396</v>
      </c>
      <c r="F2257" s="14">
        <v>390633</v>
      </c>
      <c r="G2257" s="14" t="s">
        <v>1364</v>
      </c>
      <c r="H2257" s="14">
        <v>4</v>
      </c>
      <c r="I2257" s="14">
        <v>0</v>
      </c>
      <c r="J2257" s="14">
        <v>22</v>
      </c>
      <c r="K2257" s="14"/>
      <c r="L2257" s="14">
        <v>720</v>
      </c>
      <c r="M2257" s="14">
        <v>1</v>
      </c>
    </row>
    <row r="2258" spans="1:13" x14ac:dyDescent="0.25">
      <c r="A2258" s="14">
        <v>101</v>
      </c>
      <c r="B2258" s="20">
        <v>46302</v>
      </c>
      <c r="C2258" s="14">
        <v>69776</v>
      </c>
      <c r="D2258" s="14" t="s">
        <v>395</v>
      </c>
      <c r="E2258" s="14" t="s">
        <v>396</v>
      </c>
      <c r="F2258" s="14">
        <v>390694</v>
      </c>
      <c r="G2258" s="14" t="s">
        <v>1365</v>
      </c>
      <c r="H2258" s="14">
        <v>20</v>
      </c>
      <c r="I2258" s="14">
        <v>0</v>
      </c>
      <c r="J2258" s="14">
        <v>50</v>
      </c>
      <c r="K2258" s="14">
        <v>9010</v>
      </c>
      <c r="L2258" s="14">
        <v>720</v>
      </c>
      <c r="M2258" s="14">
        <v>1</v>
      </c>
    </row>
    <row r="2259" spans="1:13" x14ac:dyDescent="0.25">
      <c r="A2259" s="14">
        <v>101</v>
      </c>
      <c r="B2259" s="20">
        <v>46302</v>
      </c>
      <c r="C2259" s="14">
        <v>69780</v>
      </c>
      <c r="D2259" s="14" t="s">
        <v>386</v>
      </c>
      <c r="E2259" s="14" t="s">
        <v>387</v>
      </c>
      <c r="F2259" s="14">
        <v>14837</v>
      </c>
      <c r="G2259" s="14" t="s">
        <v>1141</v>
      </c>
      <c r="H2259" s="14">
        <v>5</v>
      </c>
      <c r="I2259" s="14">
        <v>0</v>
      </c>
      <c r="J2259" s="14">
        <v>344.5</v>
      </c>
      <c r="K2259" s="14">
        <v>9003</v>
      </c>
      <c r="L2259" s="14">
        <v>501</v>
      </c>
      <c r="M2259" s="14">
        <v>1</v>
      </c>
    </row>
    <row r="2260" spans="1:13" x14ac:dyDescent="0.25">
      <c r="A2260" s="14">
        <v>101</v>
      </c>
      <c r="B2260" s="20">
        <v>46302</v>
      </c>
      <c r="C2260" s="14">
        <v>69780</v>
      </c>
      <c r="D2260" s="14" t="s">
        <v>386</v>
      </c>
      <c r="E2260" s="14" t="s">
        <v>387</v>
      </c>
      <c r="F2260" s="14">
        <v>15408</v>
      </c>
      <c r="G2260" s="14" t="s">
        <v>1143</v>
      </c>
      <c r="H2260" s="14">
        <v>10</v>
      </c>
      <c r="I2260" s="14">
        <v>0</v>
      </c>
      <c r="J2260" s="14">
        <v>529</v>
      </c>
      <c r="K2260" s="14">
        <v>9003</v>
      </c>
      <c r="L2260" s="14">
        <v>802</v>
      </c>
      <c r="M2260" s="14">
        <v>1</v>
      </c>
    </row>
    <row r="2261" spans="1:13" x14ac:dyDescent="0.25">
      <c r="A2261" s="14">
        <v>101</v>
      </c>
      <c r="B2261" s="20">
        <v>46302</v>
      </c>
      <c r="C2261" s="14">
        <v>69780</v>
      </c>
      <c r="D2261" s="14" t="s">
        <v>386</v>
      </c>
      <c r="E2261" s="14" t="s">
        <v>387</v>
      </c>
      <c r="F2261" s="14">
        <v>250061</v>
      </c>
      <c r="G2261" s="14" t="s">
        <v>1145</v>
      </c>
      <c r="H2261" s="14">
        <v>15</v>
      </c>
      <c r="I2261" s="14">
        <v>0</v>
      </c>
      <c r="J2261" s="14">
        <v>297</v>
      </c>
      <c r="K2261" s="14">
        <v>9003</v>
      </c>
      <c r="L2261" s="14">
        <v>501</v>
      </c>
      <c r="M2261" s="14">
        <v>1</v>
      </c>
    </row>
    <row r="2262" spans="1:13" x14ac:dyDescent="0.25">
      <c r="A2262" s="14">
        <v>101</v>
      </c>
      <c r="B2262" s="20">
        <v>46302</v>
      </c>
      <c r="C2262" s="14">
        <v>69780</v>
      </c>
      <c r="D2262" s="14" t="s">
        <v>386</v>
      </c>
      <c r="E2262" s="14" t="s">
        <v>387</v>
      </c>
      <c r="F2262" s="14">
        <v>250069</v>
      </c>
      <c r="G2262" s="14" t="s">
        <v>1246</v>
      </c>
      <c r="H2262" s="14">
        <v>5</v>
      </c>
      <c r="I2262" s="14">
        <v>0</v>
      </c>
      <c r="J2262" s="14">
        <v>114.9</v>
      </c>
      <c r="K2262" s="14">
        <v>9003</v>
      </c>
      <c r="L2262" s="14">
        <v>501</v>
      </c>
      <c r="M2262" s="14">
        <v>1</v>
      </c>
    </row>
    <row r="2263" spans="1:13" x14ac:dyDescent="0.25">
      <c r="A2263" s="14">
        <v>101</v>
      </c>
      <c r="B2263" s="20">
        <v>46302</v>
      </c>
      <c r="C2263" s="14">
        <v>69780</v>
      </c>
      <c r="D2263" s="14" t="s">
        <v>386</v>
      </c>
      <c r="E2263" s="14" t="s">
        <v>387</v>
      </c>
      <c r="F2263" s="14">
        <v>390510</v>
      </c>
      <c r="G2263" s="14" t="s">
        <v>1144</v>
      </c>
      <c r="H2263" s="14">
        <v>6</v>
      </c>
      <c r="I2263" s="14">
        <v>0</v>
      </c>
      <c r="J2263" s="14">
        <v>587.4</v>
      </c>
      <c r="K2263" s="14">
        <v>9003</v>
      </c>
      <c r="L2263" s="14">
        <v>501</v>
      </c>
      <c r="M2263" s="14">
        <v>1</v>
      </c>
    </row>
    <row r="2264" spans="1:13" x14ac:dyDescent="0.25">
      <c r="A2264" s="14">
        <v>101</v>
      </c>
      <c r="B2264" s="20">
        <v>46302</v>
      </c>
      <c r="C2264" s="14">
        <v>69781</v>
      </c>
      <c r="D2264" s="14" t="s">
        <v>690</v>
      </c>
      <c r="E2264" s="14" t="s">
        <v>691</v>
      </c>
      <c r="F2264" s="14">
        <v>30080</v>
      </c>
      <c r="G2264" s="14" t="s">
        <v>1368</v>
      </c>
      <c r="H2264" s="14">
        <v>2</v>
      </c>
      <c r="I2264" s="14">
        <v>0</v>
      </c>
      <c r="J2264" s="14">
        <v>84</v>
      </c>
      <c r="K2264" s="14">
        <v>9003</v>
      </c>
      <c r="L2264" s="14">
        <v>501</v>
      </c>
      <c r="M2264" s="14">
        <v>1</v>
      </c>
    </row>
    <row r="2265" spans="1:13" x14ac:dyDescent="0.25">
      <c r="A2265" s="14">
        <v>101</v>
      </c>
      <c r="B2265" s="20">
        <v>46302</v>
      </c>
      <c r="C2265" s="14">
        <v>69781</v>
      </c>
      <c r="D2265" s="14" t="s">
        <v>690</v>
      </c>
      <c r="E2265" s="14" t="s">
        <v>691</v>
      </c>
      <c r="F2265" s="14">
        <v>30490</v>
      </c>
      <c r="G2265" s="14" t="s">
        <v>1416</v>
      </c>
      <c r="H2265" s="14">
        <v>10</v>
      </c>
      <c r="I2265" s="14">
        <v>0</v>
      </c>
      <c r="J2265" s="14">
        <v>990</v>
      </c>
      <c r="K2265" s="14"/>
      <c r="L2265" s="14">
        <v>501</v>
      </c>
      <c r="M2265" s="14">
        <v>1</v>
      </c>
    </row>
    <row r="2266" spans="1:13" x14ac:dyDescent="0.25">
      <c r="A2266" s="14">
        <v>101</v>
      </c>
      <c r="B2266" s="20">
        <v>46302</v>
      </c>
      <c r="C2266" s="14">
        <v>69782</v>
      </c>
      <c r="D2266" s="14" t="s">
        <v>1006</v>
      </c>
      <c r="E2266" s="14" t="s">
        <v>1007</v>
      </c>
      <c r="F2266" s="14">
        <v>14837</v>
      </c>
      <c r="G2266" s="14" t="s">
        <v>1141</v>
      </c>
      <c r="H2266" s="14">
        <v>5</v>
      </c>
      <c r="I2266" s="14">
        <v>0</v>
      </c>
      <c r="J2266" s="14">
        <v>344.5</v>
      </c>
      <c r="K2266" s="14">
        <v>9003</v>
      </c>
      <c r="L2266" s="14">
        <v>501</v>
      </c>
      <c r="M2266" s="14">
        <v>1</v>
      </c>
    </row>
    <row r="2267" spans="1:13" x14ac:dyDescent="0.25">
      <c r="A2267" s="14">
        <v>101</v>
      </c>
      <c r="B2267" s="20">
        <v>46302</v>
      </c>
      <c r="C2267" s="14">
        <v>69782</v>
      </c>
      <c r="D2267" s="14" t="s">
        <v>1006</v>
      </c>
      <c r="E2267" s="14" t="s">
        <v>1007</v>
      </c>
      <c r="F2267" s="14">
        <v>15408</v>
      </c>
      <c r="G2267" s="14" t="s">
        <v>1143</v>
      </c>
      <c r="H2267" s="14">
        <v>4</v>
      </c>
      <c r="I2267" s="14">
        <v>0</v>
      </c>
      <c r="J2267" s="14">
        <v>211.6</v>
      </c>
      <c r="K2267" s="14">
        <v>9003</v>
      </c>
      <c r="L2267" s="14">
        <v>802</v>
      </c>
      <c r="M2267" s="14">
        <v>1</v>
      </c>
    </row>
    <row r="2268" spans="1:13" x14ac:dyDescent="0.25">
      <c r="A2268" s="14">
        <v>101</v>
      </c>
      <c r="B2268" s="20">
        <v>46302</v>
      </c>
      <c r="C2268" s="14">
        <v>69782</v>
      </c>
      <c r="D2268" s="14" t="s">
        <v>1006</v>
      </c>
      <c r="E2268" s="14" t="s">
        <v>1007</v>
      </c>
      <c r="F2268" s="14">
        <v>250061</v>
      </c>
      <c r="G2268" s="14" t="s">
        <v>1145</v>
      </c>
      <c r="H2268" s="14">
        <v>6</v>
      </c>
      <c r="I2268" s="14">
        <v>0</v>
      </c>
      <c r="J2268" s="14">
        <v>118.8</v>
      </c>
      <c r="K2268" s="14">
        <v>9003</v>
      </c>
      <c r="L2268" s="14">
        <v>501</v>
      </c>
      <c r="M2268" s="14">
        <v>1</v>
      </c>
    </row>
    <row r="2269" spans="1:13" x14ac:dyDescent="0.25">
      <c r="A2269" s="14">
        <v>101</v>
      </c>
      <c r="B2269" s="20">
        <v>46302</v>
      </c>
      <c r="C2269" s="14">
        <v>69782</v>
      </c>
      <c r="D2269" s="14" t="s">
        <v>1006</v>
      </c>
      <c r="E2269" s="14" t="s">
        <v>1007</v>
      </c>
      <c r="F2269" s="14">
        <v>390510</v>
      </c>
      <c r="G2269" s="14" t="s">
        <v>1144</v>
      </c>
      <c r="H2269" s="14">
        <v>5</v>
      </c>
      <c r="I2269" s="14">
        <v>0</v>
      </c>
      <c r="J2269" s="14">
        <v>489.5</v>
      </c>
      <c r="K2269" s="14">
        <v>9003</v>
      </c>
      <c r="L2269" s="14">
        <v>501</v>
      </c>
      <c r="M2269" s="14">
        <v>1</v>
      </c>
    </row>
    <row r="2270" spans="1:13" x14ac:dyDescent="0.25">
      <c r="A2270" s="14">
        <v>101</v>
      </c>
      <c r="B2270" s="20">
        <v>46302</v>
      </c>
      <c r="C2270" s="14">
        <v>69783</v>
      </c>
      <c r="D2270" s="14" t="s">
        <v>381</v>
      </c>
      <c r="E2270" s="14" t="s">
        <v>382</v>
      </c>
      <c r="F2270" s="14">
        <v>15408</v>
      </c>
      <c r="G2270" s="14" t="s">
        <v>1143</v>
      </c>
      <c r="H2270" s="14">
        <v>6</v>
      </c>
      <c r="I2270" s="14">
        <v>0</v>
      </c>
      <c r="J2270" s="14">
        <v>317.39999999999998</v>
      </c>
      <c r="K2270" s="14">
        <v>9003</v>
      </c>
      <c r="L2270" s="14">
        <v>802</v>
      </c>
      <c r="M2270" s="14">
        <v>1</v>
      </c>
    </row>
    <row r="2271" spans="1:13" x14ac:dyDescent="0.25">
      <c r="A2271" s="14">
        <v>101</v>
      </c>
      <c r="B2271" s="20">
        <v>46302</v>
      </c>
      <c r="C2271" s="14">
        <v>69783</v>
      </c>
      <c r="D2271" s="14" t="s">
        <v>381</v>
      </c>
      <c r="E2271" s="14" t="s">
        <v>382</v>
      </c>
      <c r="F2271" s="14">
        <v>250061</v>
      </c>
      <c r="G2271" s="14" t="s">
        <v>1145</v>
      </c>
      <c r="H2271" s="14">
        <v>6</v>
      </c>
      <c r="I2271" s="14">
        <v>0</v>
      </c>
      <c r="J2271" s="14">
        <v>118.8</v>
      </c>
      <c r="K2271" s="14">
        <v>9003</v>
      </c>
      <c r="L2271" s="14">
        <v>501</v>
      </c>
      <c r="M2271" s="14">
        <v>1</v>
      </c>
    </row>
    <row r="2272" spans="1:13" x14ac:dyDescent="0.25">
      <c r="A2272" s="14">
        <v>101</v>
      </c>
      <c r="B2272" s="20">
        <v>46302</v>
      </c>
      <c r="C2272" s="14">
        <v>69783</v>
      </c>
      <c r="D2272" s="14" t="s">
        <v>381</v>
      </c>
      <c r="E2272" s="14" t="s">
        <v>382</v>
      </c>
      <c r="F2272" s="14">
        <v>390510</v>
      </c>
      <c r="G2272" s="14" t="s">
        <v>1144</v>
      </c>
      <c r="H2272" s="14">
        <v>12</v>
      </c>
      <c r="I2272" s="14">
        <v>0</v>
      </c>
      <c r="J2272" s="22">
        <v>1174.8</v>
      </c>
      <c r="K2272" s="14">
        <v>9003</v>
      </c>
      <c r="L2272" s="14">
        <v>501</v>
      </c>
      <c r="M2272" s="14">
        <v>1</v>
      </c>
    </row>
    <row r="2273" spans="1:13" x14ac:dyDescent="0.25">
      <c r="A2273" s="14">
        <v>101</v>
      </c>
      <c r="B2273" s="20">
        <v>46302</v>
      </c>
      <c r="C2273" s="14">
        <v>69784</v>
      </c>
      <c r="D2273" s="14" t="s">
        <v>1008</v>
      </c>
      <c r="E2273" s="14" t="s">
        <v>1009</v>
      </c>
      <c r="F2273" s="14">
        <v>14837</v>
      </c>
      <c r="G2273" s="14" t="s">
        <v>1141</v>
      </c>
      <c r="H2273" s="14">
        <v>7</v>
      </c>
      <c r="I2273" s="14">
        <v>0</v>
      </c>
      <c r="J2273" s="14">
        <v>482.3</v>
      </c>
      <c r="K2273" s="14">
        <v>9003</v>
      </c>
      <c r="L2273" s="14">
        <v>501</v>
      </c>
      <c r="M2273" s="14">
        <v>1</v>
      </c>
    </row>
    <row r="2274" spans="1:13" x14ac:dyDescent="0.25">
      <c r="A2274" s="14">
        <v>101</v>
      </c>
      <c r="B2274" s="20">
        <v>46302</v>
      </c>
      <c r="C2274" s="14">
        <v>69784</v>
      </c>
      <c r="D2274" s="14" t="s">
        <v>1008</v>
      </c>
      <c r="E2274" s="14" t="s">
        <v>1009</v>
      </c>
      <c r="F2274" s="14">
        <v>15408</v>
      </c>
      <c r="G2274" s="14" t="s">
        <v>1143</v>
      </c>
      <c r="H2274" s="14">
        <v>3</v>
      </c>
      <c r="I2274" s="14">
        <v>0</v>
      </c>
      <c r="J2274" s="14">
        <v>158.69999999999999</v>
      </c>
      <c r="K2274" s="14">
        <v>9003</v>
      </c>
      <c r="L2274" s="14">
        <v>802</v>
      </c>
      <c r="M2274" s="14">
        <v>1</v>
      </c>
    </row>
    <row r="2275" spans="1:13" x14ac:dyDescent="0.25">
      <c r="A2275" s="14">
        <v>101</v>
      </c>
      <c r="B2275" s="20">
        <v>46302</v>
      </c>
      <c r="C2275" s="14">
        <v>69784</v>
      </c>
      <c r="D2275" s="14" t="s">
        <v>1008</v>
      </c>
      <c r="E2275" s="14" t="s">
        <v>1009</v>
      </c>
      <c r="F2275" s="14">
        <v>250061</v>
      </c>
      <c r="G2275" s="14" t="s">
        <v>1145</v>
      </c>
      <c r="H2275" s="14">
        <v>4</v>
      </c>
      <c r="I2275" s="14">
        <v>0</v>
      </c>
      <c r="J2275" s="14">
        <v>79.2</v>
      </c>
      <c r="K2275" s="14">
        <v>9003</v>
      </c>
      <c r="L2275" s="14">
        <v>501</v>
      </c>
      <c r="M2275" s="14">
        <v>1</v>
      </c>
    </row>
    <row r="2276" spans="1:13" x14ac:dyDescent="0.25">
      <c r="A2276" s="14">
        <v>101</v>
      </c>
      <c r="B2276" s="20">
        <v>46302</v>
      </c>
      <c r="C2276" s="14">
        <v>69784</v>
      </c>
      <c r="D2276" s="14" t="s">
        <v>1008</v>
      </c>
      <c r="E2276" s="14" t="s">
        <v>1009</v>
      </c>
      <c r="F2276" s="14">
        <v>250069</v>
      </c>
      <c r="G2276" s="14" t="s">
        <v>1246</v>
      </c>
      <c r="H2276" s="14">
        <v>3</v>
      </c>
      <c r="I2276" s="14">
        <v>0</v>
      </c>
      <c r="J2276" s="14">
        <v>68.94</v>
      </c>
      <c r="K2276" s="14">
        <v>9003</v>
      </c>
      <c r="L2276" s="14">
        <v>501</v>
      </c>
      <c r="M2276" s="14">
        <v>1</v>
      </c>
    </row>
    <row r="2277" spans="1:13" x14ac:dyDescent="0.25">
      <c r="A2277" s="14">
        <v>101</v>
      </c>
      <c r="B2277" s="20">
        <v>46302</v>
      </c>
      <c r="C2277" s="14">
        <v>69785</v>
      </c>
      <c r="D2277" s="14" t="s">
        <v>901</v>
      </c>
      <c r="E2277" s="14" t="s">
        <v>902</v>
      </c>
      <c r="F2277" s="14">
        <v>15408</v>
      </c>
      <c r="G2277" s="14" t="s">
        <v>1143</v>
      </c>
      <c r="H2277" s="14">
        <v>10</v>
      </c>
      <c r="I2277" s="14">
        <v>0</v>
      </c>
      <c r="J2277" s="14">
        <v>529</v>
      </c>
      <c r="K2277" s="14">
        <v>9003</v>
      </c>
      <c r="L2277" s="14">
        <v>802</v>
      </c>
      <c r="M2277" s="14">
        <v>1</v>
      </c>
    </row>
    <row r="2278" spans="1:13" x14ac:dyDescent="0.25">
      <c r="A2278" s="14">
        <v>101</v>
      </c>
      <c r="B2278" s="20">
        <v>46302</v>
      </c>
      <c r="C2278" s="14">
        <v>69785</v>
      </c>
      <c r="D2278" s="14" t="s">
        <v>901</v>
      </c>
      <c r="E2278" s="14" t="s">
        <v>902</v>
      </c>
      <c r="F2278" s="14">
        <v>250069</v>
      </c>
      <c r="G2278" s="14" t="s">
        <v>1246</v>
      </c>
      <c r="H2278" s="14">
        <v>8</v>
      </c>
      <c r="I2278" s="14">
        <v>0</v>
      </c>
      <c r="J2278" s="14">
        <v>183.84</v>
      </c>
      <c r="K2278" s="14">
        <v>9003</v>
      </c>
      <c r="L2278" s="14">
        <v>501</v>
      </c>
      <c r="M2278" s="14">
        <v>1</v>
      </c>
    </row>
    <row r="2279" spans="1:13" x14ac:dyDescent="0.25">
      <c r="A2279" s="14">
        <v>101</v>
      </c>
      <c r="B2279" s="20">
        <v>46302</v>
      </c>
      <c r="C2279" s="14">
        <v>69785</v>
      </c>
      <c r="D2279" s="14" t="s">
        <v>901</v>
      </c>
      <c r="E2279" s="14" t="s">
        <v>902</v>
      </c>
      <c r="F2279" s="14">
        <v>390510</v>
      </c>
      <c r="G2279" s="14" t="s">
        <v>1144</v>
      </c>
      <c r="H2279" s="14">
        <v>10</v>
      </c>
      <c r="I2279" s="14">
        <v>0</v>
      </c>
      <c r="J2279" s="14">
        <v>979</v>
      </c>
      <c r="K2279" s="14">
        <v>9003</v>
      </c>
      <c r="L2279" s="14">
        <v>501</v>
      </c>
      <c r="M2279" s="14">
        <v>1</v>
      </c>
    </row>
    <row r="2280" spans="1:13" x14ac:dyDescent="0.25">
      <c r="A2280" s="14">
        <v>101</v>
      </c>
      <c r="B2280" s="20">
        <v>46302</v>
      </c>
      <c r="C2280" s="14">
        <v>69786</v>
      </c>
      <c r="D2280" s="14" t="s">
        <v>368</v>
      </c>
      <c r="E2280" s="14" t="s">
        <v>369</v>
      </c>
      <c r="F2280" s="14">
        <v>15408</v>
      </c>
      <c r="G2280" s="14" t="s">
        <v>1143</v>
      </c>
      <c r="H2280" s="14">
        <v>15</v>
      </c>
      <c r="I2280" s="14">
        <v>0</v>
      </c>
      <c r="J2280" s="14">
        <v>793.5</v>
      </c>
      <c r="K2280" s="14">
        <v>9003</v>
      </c>
      <c r="L2280" s="14">
        <v>802</v>
      </c>
      <c r="M2280" s="14">
        <v>1</v>
      </c>
    </row>
    <row r="2281" spans="1:13" x14ac:dyDescent="0.25">
      <c r="A2281" s="14">
        <v>101</v>
      </c>
      <c r="B2281" s="20">
        <v>46302</v>
      </c>
      <c r="C2281" s="14">
        <v>69786</v>
      </c>
      <c r="D2281" s="14" t="s">
        <v>368</v>
      </c>
      <c r="E2281" s="14" t="s">
        <v>369</v>
      </c>
      <c r="F2281" s="14">
        <v>390510</v>
      </c>
      <c r="G2281" s="14" t="s">
        <v>1144</v>
      </c>
      <c r="H2281" s="14">
        <v>15</v>
      </c>
      <c r="I2281" s="14">
        <v>0</v>
      </c>
      <c r="J2281" s="22">
        <v>1468.5</v>
      </c>
      <c r="K2281" s="14">
        <v>9003</v>
      </c>
      <c r="L2281" s="14">
        <v>501</v>
      </c>
      <c r="M2281" s="14">
        <v>1</v>
      </c>
    </row>
    <row r="2282" spans="1:13" x14ac:dyDescent="0.25">
      <c r="A2282" s="14">
        <v>101</v>
      </c>
      <c r="B2282" s="20">
        <v>46302</v>
      </c>
      <c r="C2282" s="14">
        <v>69788</v>
      </c>
      <c r="D2282" s="14" t="s">
        <v>752</v>
      </c>
      <c r="E2282" s="14" t="s">
        <v>753</v>
      </c>
      <c r="F2282" s="14">
        <v>280688</v>
      </c>
      <c r="G2282" s="14" t="s">
        <v>1687</v>
      </c>
      <c r="H2282" s="14">
        <v>300</v>
      </c>
      <c r="I2282" s="14">
        <v>0</v>
      </c>
      <c r="J2282" s="22">
        <v>1575</v>
      </c>
      <c r="K2282" s="14">
        <v>9010</v>
      </c>
      <c r="L2282" s="14">
        <v>501</v>
      </c>
      <c r="M2282" s="14">
        <v>1</v>
      </c>
    </row>
    <row r="2283" spans="1:13" x14ac:dyDescent="0.25">
      <c r="A2283" s="14">
        <v>101</v>
      </c>
      <c r="B2283" s="20">
        <v>46302</v>
      </c>
      <c r="C2283" s="14">
        <v>69788</v>
      </c>
      <c r="D2283" s="14" t="s">
        <v>752</v>
      </c>
      <c r="E2283" s="14" t="s">
        <v>753</v>
      </c>
      <c r="F2283" s="14">
        <v>280690</v>
      </c>
      <c r="G2283" s="14" t="s">
        <v>1688</v>
      </c>
      <c r="H2283" s="14">
        <v>100</v>
      </c>
      <c r="I2283" s="14">
        <v>0</v>
      </c>
      <c r="J2283" s="14">
        <v>452</v>
      </c>
      <c r="K2283" s="14">
        <v>9010</v>
      </c>
      <c r="L2283" s="14">
        <v>501</v>
      </c>
      <c r="M2283" s="14">
        <v>1</v>
      </c>
    </row>
    <row r="2284" spans="1:13" x14ac:dyDescent="0.25">
      <c r="A2284" s="14">
        <v>101</v>
      </c>
      <c r="B2284" s="20">
        <v>46302</v>
      </c>
      <c r="C2284" s="14">
        <v>69789</v>
      </c>
      <c r="D2284" s="14" t="s">
        <v>244</v>
      </c>
      <c r="E2284" s="14" t="s">
        <v>245</v>
      </c>
      <c r="F2284" s="14">
        <v>280687</v>
      </c>
      <c r="G2284" s="14" t="s">
        <v>1334</v>
      </c>
      <c r="H2284" s="14">
        <v>186</v>
      </c>
      <c r="I2284" s="14">
        <v>0</v>
      </c>
      <c r="J2284" s="22">
        <v>6220.31</v>
      </c>
      <c r="K2284" s="14">
        <v>9010</v>
      </c>
      <c r="L2284" s="14">
        <v>501</v>
      </c>
      <c r="M2284" s="14">
        <v>1</v>
      </c>
    </row>
    <row r="2285" spans="1:13" x14ac:dyDescent="0.25">
      <c r="A2285" s="14">
        <v>101</v>
      </c>
      <c r="B2285" s="20">
        <v>46302</v>
      </c>
      <c r="C2285" s="14">
        <v>69789</v>
      </c>
      <c r="D2285" s="14" t="s">
        <v>244</v>
      </c>
      <c r="E2285" s="14" t="s">
        <v>245</v>
      </c>
      <c r="F2285" s="14">
        <v>390006</v>
      </c>
      <c r="G2285" s="14" t="s">
        <v>1551</v>
      </c>
      <c r="H2285" s="14">
        <v>185</v>
      </c>
      <c r="I2285" s="14">
        <v>0</v>
      </c>
      <c r="J2285" s="14">
        <v>757.58</v>
      </c>
      <c r="K2285" s="14">
        <v>9010</v>
      </c>
      <c r="L2285" s="14">
        <v>501</v>
      </c>
      <c r="M2285" s="14">
        <v>1</v>
      </c>
    </row>
    <row r="2286" spans="1:13" x14ac:dyDescent="0.25">
      <c r="A2286" s="14">
        <v>101</v>
      </c>
      <c r="B2286" s="20">
        <v>46302</v>
      </c>
      <c r="C2286" s="14">
        <v>69790</v>
      </c>
      <c r="D2286" s="14" t="s">
        <v>124</v>
      </c>
      <c r="E2286" s="14" t="s">
        <v>125</v>
      </c>
      <c r="F2286" s="14">
        <v>15532</v>
      </c>
      <c r="G2286" s="14" t="s">
        <v>1663</v>
      </c>
      <c r="H2286" s="14">
        <v>30</v>
      </c>
      <c r="I2286" s="14">
        <v>0</v>
      </c>
      <c r="J2286" s="14">
        <v>447</v>
      </c>
      <c r="K2286" s="14">
        <v>9003</v>
      </c>
      <c r="L2286" s="14">
        <v>501</v>
      </c>
      <c r="M2286" s="14">
        <v>1</v>
      </c>
    </row>
    <row r="2287" spans="1:13" x14ac:dyDescent="0.25">
      <c r="A2287" s="14">
        <v>101</v>
      </c>
      <c r="B2287" s="20">
        <v>46302</v>
      </c>
      <c r="C2287" s="14">
        <v>69791</v>
      </c>
      <c r="D2287" s="14" t="s">
        <v>639</v>
      </c>
      <c r="E2287" s="14" t="s">
        <v>640</v>
      </c>
      <c r="F2287" s="14">
        <v>280688</v>
      </c>
      <c r="G2287" s="14" t="s">
        <v>1687</v>
      </c>
      <c r="H2287" s="14">
        <v>500</v>
      </c>
      <c r="I2287" s="14">
        <v>0</v>
      </c>
      <c r="J2287" s="22">
        <v>2625</v>
      </c>
      <c r="K2287" s="14">
        <v>9010</v>
      </c>
      <c r="L2287" s="14">
        <v>501</v>
      </c>
      <c r="M2287" s="14">
        <v>1</v>
      </c>
    </row>
    <row r="2288" spans="1:13" x14ac:dyDescent="0.25">
      <c r="A2288" s="14">
        <v>101</v>
      </c>
      <c r="B2288" s="20">
        <v>46302</v>
      </c>
      <c r="C2288" s="14">
        <v>69793</v>
      </c>
      <c r="D2288" s="14" t="s">
        <v>1689</v>
      </c>
      <c r="E2288" s="14" t="s">
        <v>1690</v>
      </c>
      <c r="F2288" s="14">
        <v>280688</v>
      </c>
      <c r="G2288" s="14" t="s">
        <v>1687</v>
      </c>
      <c r="H2288" s="14">
        <v>880</v>
      </c>
      <c r="I2288" s="14">
        <v>0</v>
      </c>
      <c r="J2288" s="22">
        <v>4620</v>
      </c>
      <c r="K2288" s="14">
        <v>9010</v>
      </c>
      <c r="L2288" s="14">
        <v>501</v>
      </c>
      <c r="M2288" s="14">
        <v>1</v>
      </c>
    </row>
    <row r="2289" spans="1:13" x14ac:dyDescent="0.25">
      <c r="A2289" s="14">
        <v>101</v>
      </c>
      <c r="B2289" s="20">
        <v>46302</v>
      </c>
      <c r="C2289" s="14">
        <v>69795</v>
      </c>
      <c r="D2289" s="14" t="s">
        <v>128</v>
      </c>
      <c r="E2289" s="14" t="s">
        <v>129</v>
      </c>
      <c r="F2289" s="14">
        <v>60044</v>
      </c>
      <c r="G2289" s="14" t="s">
        <v>1385</v>
      </c>
      <c r="H2289" s="14">
        <v>3</v>
      </c>
      <c r="I2289" s="14">
        <v>0</v>
      </c>
      <c r="J2289" s="14">
        <v>213</v>
      </c>
      <c r="K2289" s="14">
        <v>9003</v>
      </c>
      <c r="L2289" s="14">
        <v>501</v>
      </c>
      <c r="M2289" s="14">
        <v>1</v>
      </c>
    </row>
    <row r="2290" spans="1:13" x14ac:dyDescent="0.25">
      <c r="A2290" s="14">
        <v>101</v>
      </c>
      <c r="B2290" s="20">
        <v>46302</v>
      </c>
      <c r="C2290" s="14">
        <v>69795</v>
      </c>
      <c r="D2290" s="14" t="s">
        <v>128</v>
      </c>
      <c r="E2290" s="14" t="s">
        <v>129</v>
      </c>
      <c r="F2290" s="14">
        <v>280773</v>
      </c>
      <c r="G2290" s="14" t="s">
        <v>1691</v>
      </c>
      <c r="H2290" s="14">
        <v>1</v>
      </c>
      <c r="I2290" s="14">
        <v>0</v>
      </c>
      <c r="J2290" s="14">
        <v>71</v>
      </c>
      <c r="K2290" s="14">
        <v>9003</v>
      </c>
      <c r="L2290" s="14">
        <v>501</v>
      </c>
      <c r="M2290" s="14">
        <v>1</v>
      </c>
    </row>
    <row r="2291" spans="1:13" x14ac:dyDescent="0.25">
      <c r="A2291" s="14">
        <v>101</v>
      </c>
      <c r="B2291" s="20">
        <v>46302</v>
      </c>
      <c r="C2291" s="14">
        <v>69798</v>
      </c>
      <c r="D2291" s="14" t="s">
        <v>180</v>
      </c>
      <c r="E2291" s="14" t="s">
        <v>181</v>
      </c>
      <c r="F2291" s="14">
        <v>15204</v>
      </c>
      <c r="G2291" s="14" t="s">
        <v>1421</v>
      </c>
      <c r="H2291" s="14">
        <v>1</v>
      </c>
      <c r="I2291" s="14">
        <v>0</v>
      </c>
      <c r="J2291" s="14">
        <v>21.26</v>
      </c>
      <c r="K2291" s="14">
        <v>9003</v>
      </c>
      <c r="L2291" s="14">
        <v>501</v>
      </c>
      <c r="M2291" s="14">
        <v>1</v>
      </c>
    </row>
    <row r="2292" spans="1:13" x14ac:dyDescent="0.25">
      <c r="A2292" s="14">
        <v>101</v>
      </c>
      <c r="B2292" s="20">
        <v>46302</v>
      </c>
      <c r="C2292" s="14">
        <v>69798</v>
      </c>
      <c r="D2292" s="14" t="s">
        <v>180</v>
      </c>
      <c r="E2292" s="14" t="s">
        <v>181</v>
      </c>
      <c r="F2292" s="14">
        <v>15614</v>
      </c>
      <c r="G2292" s="14" t="s">
        <v>1566</v>
      </c>
      <c r="H2292" s="14">
        <v>9</v>
      </c>
      <c r="I2292" s="14">
        <v>0</v>
      </c>
      <c r="J2292" s="14">
        <v>8.64</v>
      </c>
      <c r="K2292" s="14"/>
      <c r="L2292" s="14">
        <v>501</v>
      </c>
      <c r="M2292" s="14">
        <v>1</v>
      </c>
    </row>
    <row r="2293" spans="1:13" x14ac:dyDescent="0.25">
      <c r="A2293" s="14">
        <v>101</v>
      </c>
      <c r="B2293" s="20">
        <v>46302</v>
      </c>
      <c r="C2293" s="14">
        <v>69798</v>
      </c>
      <c r="D2293" s="14" t="s">
        <v>180</v>
      </c>
      <c r="E2293" s="14" t="s">
        <v>181</v>
      </c>
      <c r="F2293" s="14">
        <v>20162</v>
      </c>
      <c r="G2293" s="14" t="s">
        <v>1424</v>
      </c>
      <c r="H2293" s="14">
        <v>5</v>
      </c>
      <c r="I2293" s="14">
        <v>0</v>
      </c>
      <c r="J2293" s="14">
        <v>67.150000000000006</v>
      </c>
      <c r="K2293" s="14">
        <v>9003</v>
      </c>
      <c r="L2293" s="14">
        <v>501</v>
      </c>
      <c r="M2293" s="14">
        <v>1</v>
      </c>
    </row>
    <row r="2294" spans="1:13" x14ac:dyDescent="0.25">
      <c r="A2294" s="14">
        <v>101</v>
      </c>
      <c r="B2294" s="20">
        <v>46302</v>
      </c>
      <c r="C2294" s="14">
        <v>69798</v>
      </c>
      <c r="D2294" s="14" t="s">
        <v>180</v>
      </c>
      <c r="E2294" s="14" t="s">
        <v>181</v>
      </c>
      <c r="F2294" s="14">
        <v>60001</v>
      </c>
      <c r="G2294" s="14" t="s">
        <v>1129</v>
      </c>
      <c r="H2294" s="14">
        <v>120</v>
      </c>
      <c r="I2294" s="14">
        <v>0</v>
      </c>
      <c r="J2294" s="14">
        <v>338.4</v>
      </c>
      <c r="K2294" s="14">
        <v>9003</v>
      </c>
      <c r="L2294" s="14">
        <v>501</v>
      </c>
      <c r="M2294" s="14">
        <v>1</v>
      </c>
    </row>
    <row r="2295" spans="1:13" x14ac:dyDescent="0.25">
      <c r="A2295" s="14">
        <v>101</v>
      </c>
      <c r="B2295" s="20">
        <v>46302</v>
      </c>
      <c r="C2295" s="14">
        <v>69798</v>
      </c>
      <c r="D2295" s="14" t="s">
        <v>180</v>
      </c>
      <c r="E2295" s="14" t="s">
        <v>181</v>
      </c>
      <c r="F2295" s="14">
        <v>110050</v>
      </c>
      <c r="G2295" s="14" t="s">
        <v>1692</v>
      </c>
      <c r="H2295" s="14">
        <v>96</v>
      </c>
      <c r="I2295" s="14">
        <v>0</v>
      </c>
      <c r="J2295" s="22">
        <v>2431.6799999999998</v>
      </c>
      <c r="K2295" s="14">
        <v>9003</v>
      </c>
      <c r="L2295" s="14">
        <v>802</v>
      </c>
      <c r="M2295" s="14">
        <v>1</v>
      </c>
    </row>
    <row r="2296" spans="1:13" x14ac:dyDescent="0.25">
      <c r="A2296" s="14">
        <v>101</v>
      </c>
      <c r="B2296" s="20">
        <v>46302</v>
      </c>
      <c r="C2296" s="14">
        <v>69798</v>
      </c>
      <c r="D2296" s="14" t="s">
        <v>180</v>
      </c>
      <c r="E2296" s="14" t="s">
        <v>181</v>
      </c>
      <c r="F2296" s="14">
        <v>150116</v>
      </c>
      <c r="G2296" s="14" t="s">
        <v>1405</v>
      </c>
      <c r="H2296" s="14">
        <v>1</v>
      </c>
      <c r="I2296" s="14">
        <v>0</v>
      </c>
      <c r="J2296" s="14">
        <v>297.66000000000003</v>
      </c>
      <c r="K2296" s="14">
        <v>9003</v>
      </c>
      <c r="L2296" s="14">
        <v>501</v>
      </c>
      <c r="M2296" s="14">
        <v>1</v>
      </c>
    </row>
    <row r="2297" spans="1:13" x14ac:dyDescent="0.25">
      <c r="A2297" s="14">
        <v>101</v>
      </c>
      <c r="B2297" s="20">
        <v>46302</v>
      </c>
      <c r="C2297" s="14">
        <v>69798</v>
      </c>
      <c r="D2297" s="14" t="s">
        <v>180</v>
      </c>
      <c r="E2297" s="14" t="s">
        <v>181</v>
      </c>
      <c r="F2297" s="14">
        <v>150119</v>
      </c>
      <c r="G2297" s="14" t="s">
        <v>1391</v>
      </c>
      <c r="H2297" s="14">
        <v>12</v>
      </c>
      <c r="I2297" s="14">
        <v>0</v>
      </c>
      <c r="J2297" s="14">
        <v>572.52</v>
      </c>
      <c r="K2297" s="14">
        <v>9003</v>
      </c>
      <c r="L2297" s="14">
        <v>501</v>
      </c>
      <c r="M2297" s="14">
        <v>1</v>
      </c>
    </row>
    <row r="2298" spans="1:13" x14ac:dyDescent="0.25">
      <c r="A2298" s="14">
        <v>101</v>
      </c>
      <c r="B2298" s="20">
        <v>46302</v>
      </c>
      <c r="C2298" s="14">
        <v>69798</v>
      </c>
      <c r="D2298" s="14" t="s">
        <v>180</v>
      </c>
      <c r="E2298" s="14" t="s">
        <v>181</v>
      </c>
      <c r="F2298" s="14">
        <v>170006</v>
      </c>
      <c r="G2298" s="14" t="s">
        <v>1420</v>
      </c>
      <c r="H2298" s="14">
        <v>1</v>
      </c>
      <c r="I2298" s="14">
        <v>0</v>
      </c>
      <c r="J2298" s="14">
        <v>593.46</v>
      </c>
      <c r="K2298" s="14">
        <v>9003</v>
      </c>
      <c r="L2298" s="14">
        <v>501</v>
      </c>
      <c r="M2298" s="14">
        <v>1</v>
      </c>
    </row>
    <row r="2299" spans="1:13" x14ac:dyDescent="0.25">
      <c r="A2299" s="14">
        <v>101</v>
      </c>
      <c r="B2299" s="20">
        <v>46302</v>
      </c>
      <c r="C2299" s="14">
        <v>69798</v>
      </c>
      <c r="D2299" s="14" t="s">
        <v>180</v>
      </c>
      <c r="E2299" s="14" t="s">
        <v>181</v>
      </c>
      <c r="F2299" s="14">
        <v>170026</v>
      </c>
      <c r="G2299" s="14" t="s">
        <v>1329</v>
      </c>
      <c r="H2299" s="14">
        <v>30</v>
      </c>
      <c r="I2299" s="14">
        <v>0</v>
      </c>
      <c r="J2299" s="14">
        <v>27</v>
      </c>
      <c r="K2299" s="14">
        <v>9003</v>
      </c>
      <c r="L2299" s="14">
        <v>501</v>
      </c>
      <c r="M2299" s="14">
        <v>1</v>
      </c>
    </row>
    <row r="2300" spans="1:13" x14ac:dyDescent="0.25">
      <c r="A2300" s="14">
        <v>101</v>
      </c>
      <c r="B2300" s="20">
        <v>46302</v>
      </c>
      <c r="C2300" s="14">
        <v>69799</v>
      </c>
      <c r="D2300" s="14" t="s">
        <v>180</v>
      </c>
      <c r="E2300" s="14" t="s">
        <v>181</v>
      </c>
      <c r="F2300" s="14">
        <v>15136</v>
      </c>
      <c r="G2300" s="14" t="s">
        <v>1167</v>
      </c>
      <c r="H2300" s="24">
        <v>1878</v>
      </c>
      <c r="I2300" s="14">
        <v>0</v>
      </c>
      <c r="J2300" s="22">
        <v>10798.5</v>
      </c>
      <c r="K2300" s="14">
        <v>9003</v>
      </c>
      <c r="L2300" s="14">
        <v>501</v>
      </c>
      <c r="M2300" s="14">
        <v>1</v>
      </c>
    </row>
    <row r="2301" spans="1:13" x14ac:dyDescent="0.25">
      <c r="A2301" s="14">
        <v>101</v>
      </c>
      <c r="B2301" s="20">
        <v>46302</v>
      </c>
      <c r="C2301" s="14">
        <v>69799</v>
      </c>
      <c r="D2301" s="14" t="s">
        <v>180</v>
      </c>
      <c r="E2301" s="14" t="s">
        <v>181</v>
      </c>
      <c r="F2301" s="14">
        <v>15137</v>
      </c>
      <c r="G2301" s="14" t="s">
        <v>1168</v>
      </c>
      <c r="H2301" s="14">
        <v>822</v>
      </c>
      <c r="I2301" s="14">
        <v>0</v>
      </c>
      <c r="J2301" s="22">
        <v>5786.88</v>
      </c>
      <c r="K2301" s="14">
        <v>9003</v>
      </c>
      <c r="L2301" s="14">
        <v>501</v>
      </c>
      <c r="M2301" s="14">
        <v>1</v>
      </c>
    </row>
    <row r="2302" spans="1:13" x14ac:dyDescent="0.25">
      <c r="A2302" s="14">
        <v>101</v>
      </c>
      <c r="B2302" s="20">
        <v>46302</v>
      </c>
      <c r="C2302" s="14">
        <v>69800</v>
      </c>
      <c r="D2302" s="14" t="s">
        <v>128</v>
      </c>
      <c r="E2302" s="14" t="s">
        <v>129</v>
      </c>
      <c r="F2302" s="14">
        <v>250006</v>
      </c>
      <c r="G2302" s="14" t="s">
        <v>1155</v>
      </c>
      <c r="H2302" s="14">
        <v>504</v>
      </c>
      <c r="I2302" s="14">
        <v>0</v>
      </c>
      <c r="J2302" s="22">
        <v>4762.8</v>
      </c>
      <c r="K2302" s="14">
        <v>9003</v>
      </c>
      <c r="L2302" s="14">
        <v>501</v>
      </c>
      <c r="M2302" s="14">
        <v>1</v>
      </c>
    </row>
    <row r="2303" spans="1:13" x14ac:dyDescent="0.25">
      <c r="A2303" s="14">
        <v>101</v>
      </c>
      <c r="B2303" s="20">
        <v>46302</v>
      </c>
      <c r="C2303" s="14">
        <v>69800</v>
      </c>
      <c r="D2303" s="14" t="s">
        <v>128</v>
      </c>
      <c r="E2303" s="14" t="s">
        <v>129</v>
      </c>
      <c r="F2303" s="14">
        <v>390018</v>
      </c>
      <c r="G2303" s="14" t="s">
        <v>1693</v>
      </c>
      <c r="H2303" s="14">
        <v>1</v>
      </c>
      <c r="I2303" s="14">
        <v>0</v>
      </c>
      <c r="J2303" s="14">
        <v>25</v>
      </c>
      <c r="K2303" s="14">
        <v>9003</v>
      </c>
      <c r="L2303" s="14">
        <v>501</v>
      </c>
      <c r="M2303" s="14">
        <v>1</v>
      </c>
    </row>
    <row r="2304" spans="1:13" x14ac:dyDescent="0.25">
      <c r="A2304" s="14">
        <v>101</v>
      </c>
      <c r="B2304" s="20">
        <v>46302</v>
      </c>
      <c r="C2304" s="14">
        <v>69801</v>
      </c>
      <c r="D2304" s="14" t="s">
        <v>820</v>
      </c>
      <c r="E2304" s="14" t="s">
        <v>475</v>
      </c>
      <c r="F2304" s="14">
        <v>15136</v>
      </c>
      <c r="G2304" s="14" t="s">
        <v>1167</v>
      </c>
      <c r="H2304" s="14">
        <v>354</v>
      </c>
      <c r="I2304" s="14">
        <v>0</v>
      </c>
      <c r="J2304" s="22">
        <v>2035.5</v>
      </c>
      <c r="K2304" s="14">
        <v>9003</v>
      </c>
      <c r="L2304" s="14">
        <v>501</v>
      </c>
      <c r="M2304" s="14">
        <v>1</v>
      </c>
    </row>
    <row r="2305" spans="1:13" x14ac:dyDescent="0.25">
      <c r="A2305" s="14">
        <v>101</v>
      </c>
      <c r="B2305" s="20">
        <v>46302</v>
      </c>
      <c r="C2305" s="14">
        <v>69801</v>
      </c>
      <c r="D2305" s="14" t="s">
        <v>820</v>
      </c>
      <c r="E2305" s="14" t="s">
        <v>475</v>
      </c>
      <c r="F2305" s="14">
        <v>15137</v>
      </c>
      <c r="G2305" s="14" t="s">
        <v>1168</v>
      </c>
      <c r="H2305" s="14">
        <v>108</v>
      </c>
      <c r="I2305" s="14">
        <v>0</v>
      </c>
      <c r="J2305" s="14">
        <v>760.32</v>
      </c>
      <c r="K2305" s="14">
        <v>9003</v>
      </c>
      <c r="L2305" s="14">
        <v>501</v>
      </c>
      <c r="M2305" s="14">
        <v>1</v>
      </c>
    </row>
    <row r="2306" spans="1:13" x14ac:dyDescent="0.25">
      <c r="A2306" s="14">
        <v>101</v>
      </c>
      <c r="B2306" s="20">
        <v>46302</v>
      </c>
      <c r="C2306" s="14">
        <v>69801</v>
      </c>
      <c r="D2306" s="14" t="s">
        <v>820</v>
      </c>
      <c r="E2306" s="14" t="s">
        <v>475</v>
      </c>
      <c r="F2306" s="14">
        <v>43059</v>
      </c>
      <c r="G2306" s="14" t="s">
        <v>1228</v>
      </c>
      <c r="H2306" s="14">
        <v>15</v>
      </c>
      <c r="I2306" s="14">
        <v>0</v>
      </c>
      <c r="J2306" s="14">
        <v>186.75</v>
      </c>
      <c r="K2306" s="14">
        <v>9003</v>
      </c>
      <c r="L2306" s="14">
        <v>501</v>
      </c>
      <c r="M2306" s="14">
        <v>1</v>
      </c>
    </row>
    <row r="2307" spans="1:13" x14ac:dyDescent="0.25">
      <c r="A2307" s="14">
        <v>101</v>
      </c>
      <c r="B2307" s="20">
        <v>46302</v>
      </c>
      <c r="C2307" s="14">
        <v>69801</v>
      </c>
      <c r="D2307" s="14" t="s">
        <v>820</v>
      </c>
      <c r="E2307" s="14" t="s">
        <v>475</v>
      </c>
      <c r="F2307" s="14">
        <v>110009</v>
      </c>
      <c r="G2307" s="14" t="s">
        <v>1386</v>
      </c>
      <c r="H2307" s="14">
        <v>6</v>
      </c>
      <c r="I2307" s="14">
        <v>0</v>
      </c>
      <c r="J2307" s="14">
        <v>306.95999999999998</v>
      </c>
      <c r="K2307" s="14">
        <v>9003</v>
      </c>
      <c r="L2307" s="14">
        <v>802</v>
      </c>
      <c r="M2307" s="14">
        <v>1</v>
      </c>
    </row>
    <row r="2308" spans="1:13" x14ac:dyDescent="0.25">
      <c r="A2308" s="14">
        <v>101</v>
      </c>
      <c r="B2308" s="20">
        <v>46302</v>
      </c>
      <c r="C2308" s="14">
        <v>69801</v>
      </c>
      <c r="D2308" s="14" t="s">
        <v>820</v>
      </c>
      <c r="E2308" s="14" t="s">
        <v>475</v>
      </c>
      <c r="F2308" s="14">
        <v>110018</v>
      </c>
      <c r="G2308" s="14" t="s">
        <v>1387</v>
      </c>
      <c r="H2308" s="14">
        <v>34</v>
      </c>
      <c r="I2308" s="14">
        <v>0</v>
      </c>
      <c r="J2308" s="14">
        <v>160.82</v>
      </c>
      <c r="K2308" s="14"/>
      <c r="L2308" s="14">
        <v>501</v>
      </c>
      <c r="M2308" s="14">
        <v>1</v>
      </c>
    </row>
    <row r="2309" spans="1:13" x14ac:dyDescent="0.25">
      <c r="A2309" s="14">
        <v>101</v>
      </c>
      <c r="B2309" s="20">
        <v>46302</v>
      </c>
      <c r="C2309" s="14">
        <v>69801</v>
      </c>
      <c r="D2309" s="14" t="s">
        <v>820</v>
      </c>
      <c r="E2309" s="14" t="s">
        <v>475</v>
      </c>
      <c r="F2309" s="14">
        <v>110019</v>
      </c>
      <c r="G2309" s="14" t="s">
        <v>1388</v>
      </c>
      <c r="H2309" s="14">
        <v>52</v>
      </c>
      <c r="I2309" s="14">
        <v>0</v>
      </c>
      <c r="J2309" s="14">
        <v>206.96</v>
      </c>
      <c r="K2309" s="14"/>
      <c r="L2309" s="14">
        <v>501</v>
      </c>
      <c r="M2309" s="14">
        <v>1</v>
      </c>
    </row>
    <row r="2310" spans="1:13" x14ac:dyDescent="0.25">
      <c r="A2310" s="14">
        <v>101</v>
      </c>
      <c r="B2310" s="20">
        <v>46302</v>
      </c>
      <c r="C2310" s="14">
        <v>69801</v>
      </c>
      <c r="D2310" s="14" t="s">
        <v>820</v>
      </c>
      <c r="E2310" s="14" t="s">
        <v>475</v>
      </c>
      <c r="F2310" s="14">
        <v>130003</v>
      </c>
      <c r="G2310" s="14" t="s">
        <v>1389</v>
      </c>
      <c r="H2310" s="14">
        <v>10</v>
      </c>
      <c r="I2310" s="14">
        <v>0</v>
      </c>
      <c r="J2310" s="14">
        <v>83.6</v>
      </c>
      <c r="K2310" s="14">
        <v>9003</v>
      </c>
      <c r="L2310" s="14">
        <v>501</v>
      </c>
      <c r="M2310" s="14">
        <v>1</v>
      </c>
    </row>
    <row r="2311" spans="1:13" x14ac:dyDescent="0.25">
      <c r="A2311" s="14">
        <v>101</v>
      </c>
      <c r="B2311" s="20">
        <v>46302</v>
      </c>
      <c r="C2311" s="14">
        <v>69801</v>
      </c>
      <c r="D2311" s="14" t="s">
        <v>820</v>
      </c>
      <c r="E2311" s="14" t="s">
        <v>475</v>
      </c>
      <c r="F2311" s="14">
        <v>130005</v>
      </c>
      <c r="G2311" s="14" t="s">
        <v>1432</v>
      </c>
      <c r="H2311" s="14">
        <v>50</v>
      </c>
      <c r="I2311" s="14">
        <v>0</v>
      </c>
      <c r="J2311" s="22">
        <v>2540.5</v>
      </c>
      <c r="K2311" s="14">
        <v>9003</v>
      </c>
      <c r="L2311" s="14">
        <v>501</v>
      </c>
      <c r="M2311" s="14">
        <v>1</v>
      </c>
    </row>
    <row r="2312" spans="1:13" x14ac:dyDescent="0.25">
      <c r="A2312" s="14">
        <v>101</v>
      </c>
      <c r="B2312" s="20">
        <v>46302</v>
      </c>
      <c r="C2312" s="14">
        <v>69801</v>
      </c>
      <c r="D2312" s="14" t="s">
        <v>820</v>
      </c>
      <c r="E2312" s="14" t="s">
        <v>475</v>
      </c>
      <c r="F2312" s="14">
        <v>150034</v>
      </c>
      <c r="G2312" s="14" t="s">
        <v>1231</v>
      </c>
      <c r="H2312" s="24">
        <v>1350</v>
      </c>
      <c r="I2312" s="14">
        <v>0</v>
      </c>
      <c r="J2312" s="14">
        <v>999</v>
      </c>
      <c r="K2312" s="14">
        <v>9003</v>
      </c>
      <c r="L2312" s="14">
        <v>501</v>
      </c>
      <c r="M2312" s="14">
        <v>1</v>
      </c>
    </row>
    <row r="2313" spans="1:13" x14ac:dyDescent="0.25">
      <c r="A2313" s="14">
        <v>101</v>
      </c>
      <c r="B2313" s="20">
        <v>46302</v>
      </c>
      <c r="C2313" s="14">
        <v>69801</v>
      </c>
      <c r="D2313" s="14" t="s">
        <v>820</v>
      </c>
      <c r="E2313" s="14" t="s">
        <v>475</v>
      </c>
      <c r="F2313" s="14">
        <v>150087</v>
      </c>
      <c r="G2313" s="14" t="s">
        <v>1390</v>
      </c>
      <c r="H2313" s="14">
        <v>14</v>
      </c>
      <c r="I2313" s="14">
        <v>0</v>
      </c>
      <c r="J2313" s="14">
        <v>148.96</v>
      </c>
      <c r="K2313" s="14">
        <v>9003</v>
      </c>
      <c r="L2313" s="14">
        <v>501</v>
      </c>
      <c r="M2313" s="14">
        <v>1</v>
      </c>
    </row>
    <row r="2314" spans="1:13" x14ac:dyDescent="0.25">
      <c r="A2314" s="14">
        <v>101</v>
      </c>
      <c r="B2314" s="20">
        <v>46302</v>
      </c>
      <c r="C2314" s="14">
        <v>69801</v>
      </c>
      <c r="D2314" s="14" t="s">
        <v>820</v>
      </c>
      <c r="E2314" s="14" t="s">
        <v>475</v>
      </c>
      <c r="F2314" s="14">
        <v>150089</v>
      </c>
      <c r="G2314" s="14" t="s">
        <v>1398</v>
      </c>
      <c r="H2314" s="14">
        <v>10</v>
      </c>
      <c r="I2314" s="14">
        <v>0</v>
      </c>
      <c r="J2314" s="14">
        <v>279.39999999999998</v>
      </c>
      <c r="K2314" s="14">
        <v>9003</v>
      </c>
      <c r="L2314" s="14">
        <v>501</v>
      </c>
      <c r="M2314" s="14">
        <v>1</v>
      </c>
    </row>
    <row r="2315" spans="1:13" x14ac:dyDescent="0.25">
      <c r="A2315" s="14">
        <v>101</v>
      </c>
      <c r="B2315" s="20">
        <v>46302</v>
      </c>
      <c r="C2315" s="14">
        <v>69801</v>
      </c>
      <c r="D2315" s="14" t="s">
        <v>820</v>
      </c>
      <c r="E2315" s="14" t="s">
        <v>475</v>
      </c>
      <c r="F2315" s="14">
        <v>150119</v>
      </c>
      <c r="G2315" s="14" t="s">
        <v>1391</v>
      </c>
      <c r="H2315" s="14">
        <v>11</v>
      </c>
      <c r="I2315" s="14">
        <v>0</v>
      </c>
      <c r="J2315" s="14">
        <v>524.80999999999995</v>
      </c>
      <c r="K2315" s="14">
        <v>9003</v>
      </c>
      <c r="L2315" s="14">
        <v>501</v>
      </c>
      <c r="M2315" s="14">
        <v>1</v>
      </c>
    </row>
    <row r="2316" spans="1:13" x14ac:dyDescent="0.25">
      <c r="A2316" s="14">
        <v>101</v>
      </c>
      <c r="B2316" s="20">
        <v>46302</v>
      </c>
      <c r="C2316" s="14">
        <v>69801</v>
      </c>
      <c r="D2316" s="14" t="s">
        <v>820</v>
      </c>
      <c r="E2316" s="14" t="s">
        <v>475</v>
      </c>
      <c r="F2316" s="14">
        <v>150121</v>
      </c>
      <c r="G2316" s="14" t="s">
        <v>1392</v>
      </c>
      <c r="H2316" s="14">
        <v>10</v>
      </c>
      <c r="I2316" s="14">
        <v>0</v>
      </c>
      <c r="J2316" s="14">
        <v>66.7</v>
      </c>
      <c r="K2316" s="14">
        <v>9003</v>
      </c>
      <c r="L2316" s="14">
        <v>501</v>
      </c>
      <c r="M2316" s="14">
        <v>1</v>
      </c>
    </row>
    <row r="2317" spans="1:13" x14ac:dyDescent="0.25">
      <c r="A2317" s="14">
        <v>101</v>
      </c>
      <c r="B2317" s="20">
        <v>46302</v>
      </c>
      <c r="C2317" s="14">
        <v>69801</v>
      </c>
      <c r="D2317" s="14" t="s">
        <v>820</v>
      </c>
      <c r="E2317" s="14" t="s">
        <v>475</v>
      </c>
      <c r="F2317" s="14">
        <v>170006</v>
      </c>
      <c r="G2317" s="14" t="s">
        <v>1420</v>
      </c>
      <c r="H2317" s="14">
        <v>2</v>
      </c>
      <c r="I2317" s="14">
        <v>0</v>
      </c>
      <c r="J2317" s="22">
        <v>1186.92</v>
      </c>
      <c r="K2317" s="14">
        <v>9003</v>
      </c>
      <c r="L2317" s="14">
        <v>501</v>
      </c>
      <c r="M2317" s="14">
        <v>1</v>
      </c>
    </row>
    <row r="2318" spans="1:13" x14ac:dyDescent="0.25">
      <c r="A2318" s="14">
        <v>101</v>
      </c>
      <c r="B2318" s="20">
        <v>46302</v>
      </c>
      <c r="C2318" s="14">
        <v>69801</v>
      </c>
      <c r="D2318" s="14" t="s">
        <v>820</v>
      </c>
      <c r="E2318" s="14" t="s">
        <v>475</v>
      </c>
      <c r="F2318" s="14">
        <v>280760</v>
      </c>
      <c r="G2318" s="14" t="s">
        <v>1127</v>
      </c>
      <c r="H2318" s="14">
        <v>84</v>
      </c>
      <c r="I2318" s="14">
        <v>0</v>
      </c>
      <c r="J2318" s="14">
        <v>630.84</v>
      </c>
      <c r="K2318" s="14">
        <v>9003</v>
      </c>
      <c r="L2318" s="14">
        <v>501</v>
      </c>
      <c r="M2318" s="14">
        <v>1</v>
      </c>
    </row>
    <row r="2319" spans="1:13" x14ac:dyDescent="0.25">
      <c r="A2319" s="14">
        <v>101</v>
      </c>
      <c r="B2319" s="20">
        <v>46302</v>
      </c>
      <c r="C2319" s="14">
        <v>69802</v>
      </c>
      <c r="D2319" s="14" t="s">
        <v>134</v>
      </c>
      <c r="E2319" s="14" t="s">
        <v>135</v>
      </c>
      <c r="F2319" s="14">
        <v>15136</v>
      </c>
      <c r="G2319" s="14" t="s">
        <v>1167</v>
      </c>
      <c r="H2319" s="24">
        <v>2454</v>
      </c>
      <c r="I2319" s="14">
        <v>0</v>
      </c>
      <c r="J2319" s="22">
        <v>14110.5</v>
      </c>
      <c r="K2319" s="14">
        <v>9003</v>
      </c>
      <c r="L2319" s="14">
        <v>501</v>
      </c>
      <c r="M2319" s="14">
        <v>1</v>
      </c>
    </row>
    <row r="2320" spans="1:13" x14ac:dyDescent="0.25">
      <c r="A2320" s="14">
        <v>101</v>
      </c>
      <c r="B2320" s="20">
        <v>46302</v>
      </c>
      <c r="C2320" s="14">
        <v>69802</v>
      </c>
      <c r="D2320" s="14" t="s">
        <v>134</v>
      </c>
      <c r="E2320" s="14" t="s">
        <v>135</v>
      </c>
      <c r="F2320" s="14">
        <v>15137</v>
      </c>
      <c r="G2320" s="14" t="s">
        <v>1168</v>
      </c>
      <c r="H2320" s="24">
        <v>1842</v>
      </c>
      <c r="I2320" s="14">
        <v>0</v>
      </c>
      <c r="J2320" s="22">
        <v>12967.68</v>
      </c>
      <c r="K2320" s="14">
        <v>9003</v>
      </c>
      <c r="L2320" s="14">
        <v>501</v>
      </c>
      <c r="M2320" s="14">
        <v>1</v>
      </c>
    </row>
    <row r="2321" spans="1:13" x14ac:dyDescent="0.25">
      <c r="A2321" s="14">
        <v>101</v>
      </c>
      <c r="B2321" s="20">
        <v>46302</v>
      </c>
      <c r="C2321" s="14">
        <v>69803</v>
      </c>
      <c r="D2321" s="14" t="s">
        <v>134</v>
      </c>
      <c r="E2321" s="14" t="s">
        <v>135</v>
      </c>
      <c r="F2321" s="14">
        <v>10014</v>
      </c>
      <c r="G2321" s="14" t="s">
        <v>1409</v>
      </c>
      <c r="H2321" s="14">
        <v>108</v>
      </c>
      <c r="I2321" s="14">
        <v>0</v>
      </c>
      <c r="J2321" s="22">
        <v>1353.24</v>
      </c>
      <c r="K2321" s="14">
        <v>9003</v>
      </c>
      <c r="L2321" s="14">
        <v>801</v>
      </c>
      <c r="M2321" s="14">
        <v>1</v>
      </c>
    </row>
    <row r="2322" spans="1:13" x14ac:dyDescent="0.25">
      <c r="A2322" s="14">
        <v>101</v>
      </c>
      <c r="B2322" s="20">
        <v>46302</v>
      </c>
      <c r="C2322" s="14">
        <v>69803</v>
      </c>
      <c r="D2322" s="14" t="s">
        <v>134</v>
      </c>
      <c r="E2322" s="14" t="s">
        <v>135</v>
      </c>
      <c r="F2322" s="14">
        <v>10023</v>
      </c>
      <c r="G2322" s="14" t="s">
        <v>1410</v>
      </c>
      <c r="H2322" s="14">
        <v>12</v>
      </c>
      <c r="I2322" s="14">
        <v>0</v>
      </c>
      <c r="J2322" s="14">
        <v>126.36</v>
      </c>
      <c r="K2322" s="14">
        <v>9003</v>
      </c>
      <c r="L2322" s="14">
        <v>801</v>
      </c>
      <c r="M2322" s="14">
        <v>1</v>
      </c>
    </row>
    <row r="2323" spans="1:13" x14ac:dyDescent="0.25">
      <c r="A2323" s="14">
        <v>101</v>
      </c>
      <c r="B2323" s="20">
        <v>46302</v>
      </c>
      <c r="C2323" s="14">
        <v>69803</v>
      </c>
      <c r="D2323" s="14" t="s">
        <v>134</v>
      </c>
      <c r="E2323" s="14" t="s">
        <v>135</v>
      </c>
      <c r="F2323" s="14">
        <v>280546</v>
      </c>
      <c r="G2323" s="14" t="s">
        <v>1411</v>
      </c>
      <c r="H2323" s="14">
        <v>72</v>
      </c>
      <c r="I2323" s="14">
        <v>0</v>
      </c>
      <c r="J2323" s="14">
        <v>226.08</v>
      </c>
      <c r="K2323" s="14">
        <v>9003</v>
      </c>
      <c r="L2323" s="14">
        <v>501</v>
      </c>
      <c r="M2323" s="14">
        <v>1</v>
      </c>
    </row>
    <row r="2324" spans="1:13" x14ac:dyDescent="0.25">
      <c r="A2324" s="14">
        <v>101</v>
      </c>
      <c r="B2324" s="20">
        <v>46302</v>
      </c>
      <c r="C2324" s="14">
        <v>69803</v>
      </c>
      <c r="D2324" s="14" t="s">
        <v>134</v>
      </c>
      <c r="E2324" s="14" t="s">
        <v>135</v>
      </c>
      <c r="F2324" s="14">
        <v>280760</v>
      </c>
      <c r="G2324" s="14" t="s">
        <v>1127</v>
      </c>
      <c r="H2324" s="14">
        <v>168</v>
      </c>
      <c r="I2324" s="14">
        <v>0</v>
      </c>
      <c r="J2324" s="22">
        <v>1261.68</v>
      </c>
      <c r="K2324" s="14">
        <v>9003</v>
      </c>
      <c r="L2324" s="14">
        <v>501</v>
      </c>
      <c r="M2324" s="14">
        <v>1</v>
      </c>
    </row>
    <row r="2325" spans="1:13" x14ac:dyDescent="0.25">
      <c r="A2325" s="14">
        <v>101</v>
      </c>
      <c r="B2325" s="20">
        <v>46302</v>
      </c>
      <c r="C2325" s="14">
        <v>69804</v>
      </c>
      <c r="D2325" s="14" t="s">
        <v>476</v>
      </c>
      <c r="E2325" s="14" t="s">
        <v>477</v>
      </c>
      <c r="F2325" s="14">
        <v>15614</v>
      </c>
      <c r="G2325" s="14" t="s">
        <v>1566</v>
      </c>
      <c r="H2325" s="14">
        <v>6</v>
      </c>
      <c r="I2325" s="14">
        <v>0</v>
      </c>
      <c r="J2325" s="14">
        <v>5.76</v>
      </c>
      <c r="K2325" s="14"/>
      <c r="L2325" s="14">
        <v>501</v>
      </c>
      <c r="M2325" s="14">
        <v>1</v>
      </c>
    </row>
    <row r="2326" spans="1:13" x14ac:dyDescent="0.25">
      <c r="A2326" s="14">
        <v>101</v>
      </c>
      <c r="B2326" s="20">
        <v>46302</v>
      </c>
      <c r="C2326" s="14">
        <v>69804</v>
      </c>
      <c r="D2326" s="14" t="s">
        <v>476</v>
      </c>
      <c r="E2326" s="14" t="s">
        <v>477</v>
      </c>
      <c r="F2326" s="14">
        <v>30415</v>
      </c>
      <c r="G2326" s="14" t="s">
        <v>1227</v>
      </c>
      <c r="H2326" s="14">
        <v>9</v>
      </c>
      <c r="I2326" s="14">
        <v>0</v>
      </c>
      <c r="J2326" s="14">
        <v>55.8</v>
      </c>
      <c r="K2326" s="14">
        <v>9003</v>
      </c>
      <c r="L2326" s="14">
        <v>501</v>
      </c>
      <c r="M2326" s="14">
        <v>1</v>
      </c>
    </row>
    <row r="2327" spans="1:13" x14ac:dyDescent="0.25">
      <c r="A2327" s="14">
        <v>101</v>
      </c>
      <c r="B2327" s="20">
        <v>46302</v>
      </c>
      <c r="C2327" s="14">
        <v>69804</v>
      </c>
      <c r="D2327" s="14" t="s">
        <v>476</v>
      </c>
      <c r="E2327" s="14" t="s">
        <v>477</v>
      </c>
      <c r="F2327" s="14">
        <v>110026</v>
      </c>
      <c r="G2327" s="14" t="s">
        <v>1229</v>
      </c>
      <c r="H2327" s="14">
        <v>20</v>
      </c>
      <c r="I2327" s="14">
        <v>0</v>
      </c>
      <c r="J2327" s="14">
        <v>760.8</v>
      </c>
      <c r="K2327" s="14">
        <v>9003</v>
      </c>
      <c r="L2327" s="14">
        <v>802</v>
      </c>
      <c r="M2327" s="14">
        <v>1</v>
      </c>
    </row>
    <row r="2328" spans="1:13" x14ac:dyDescent="0.25">
      <c r="A2328" s="14">
        <v>101</v>
      </c>
      <c r="B2328" s="20">
        <v>46302</v>
      </c>
      <c r="C2328" s="14">
        <v>69804</v>
      </c>
      <c r="D2328" s="14" t="s">
        <v>476</v>
      </c>
      <c r="E2328" s="14" t="s">
        <v>477</v>
      </c>
      <c r="F2328" s="14">
        <v>150026</v>
      </c>
      <c r="G2328" s="14" t="s">
        <v>1404</v>
      </c>
      <c r="H2328" s="14">
        <v>40</v>
      </c>
      <c r="I2328" s="14">
        <v>0</v>
      </c>
      <c r="J2328" s="14">
        <v>198.8</v>
      </c>
      <c r="K2328" s="14">
        <v>9003</v>
      </c>
      <c r="L2328" s="14">
        <v>501</v>
      </c>
      <c r="M2328" s="14">
        <v>1</v>
      </c>
    </row>
    <row r="2329" spans="1:13" x14ac:dyDescent="0.25">
      <c r="A2329" s="14">
        <v>101</v>
      </c>
      <c r="B2329" s="20">
        <v>46302</v>
      </c>
      <c r="C2329" s="14">
        <v>69804</v>
      </c>
      <c r="D2329" s="14" t="s">
        <v>476</v>
      </c>
      <c r="E2329" s="14" t="s">
        <v>477</v>
      </c>
      <c r="F2329" s="14">
        <v>150086</v>
      </c>
      <c r="G2329" s="14" t="s">
        <v>1232</v>
      </c>
      <c r="H2329" s="14">
        <v>3</v>
      </c>
      <c r="I2329" s="14">
        <v>0</v>
      </c>
      <c r="J2329" s="14">
        <v>17.97</v>
      </c>
      <c r="K2329" s="14">
        <v>9003</v>
      </c>
      <c r="L2329" s="14">
        <v>501</v>
      </c>
      <c r="M2329" s="14">
        <v>1</v>
      </c>
    </row>
    <row r="2330" spans="1:13" x14ac:dyDescent="0.25">
      <c r="A2330" s="14">
        <v>101</v>
      </c>
      <c r="B2330" s="20">
        <v>46302</v>
      </c>
      <c r="C2330" s="14">
        <v>69804</v>
      </c>
      <c r="D2330" s="14" t="s">
        <v>476</v>
      </c>
      <c r="E2330" s="14" t="s">
        <v>477</v>
      </c>
      <c r="F2330" s="14">
        <v>150089</v>
      </c>
      <c r="G2330" s="14" t="s">
        <v>1398</v>
      </c>
      <c r="H2330" s="14">
        <v>10</v>
      </c>
      <c r="I2330" s="14">
        <v>0</v>
      </c>
      <c r="J2330" s="14">
        <v>279.39999999999998</v>
      </c>
      <c r="K2330" s="14">
        <v>9003</v>
      </c>
      <c r="L2330" s="14">
        <v>501</v>
      </c>
      <c r="M2330" s="14">
        <v>1</v>
      </c>
    </row>
    <row r="2331" spans="1:13" x14ac:dyDescent="0.25">
      <c r="A2331" s="14">
        <v>101</v>
      </c>
      <c r="B2331" s="20">
        <v>46302</v>
      </c>
      <c r="C2331" s="14">
        <v>69804</v>
      </c>
      <c r="D2331" s="14" t="s">
        <v>476</v>
      </c>
      <c r="E2331" s="14" t="s">
        <v>477</v>
      </c>
      <c r="F2331" s="14">
        <v>150116</v>
      </c>
      <c r="G2331" s="14" t="s">
        <v>1405</v>
      </c>
      <c r="H2331" s="14">
        <v>2</v>
      </c>
      <c r="I2331" s="14">
        <v>0</v>
      </c>
      <c r="J2331" s="14">
        <v>595.32000000000005</v>
      </c>
      <c r="K2331" s="14">
        <v>9003</v>
      </c>
      <c r="L2331" s="14">
        <v>501</v>
      </c>
      <c r="M2331" s="14">
        <v>1</v>
      </c>
    </row>
    <row r="2332" spans="1:13" x14ac:dyDescent="0.25">
      <c r="A2332" s="14">
        <v>101</v>
      </c>
      <c r="B2332" s="20">
        <v>46302</v>
      </c>
      <c r="C2332" s="14">
        <v>69804</v>
      </c>
      <c r="D2332" s="14" t="s">
        <v>476</v>
      </c>
      <c r="E2332" s="14" t="s">
        <v>477</v>
      </c>
      <c r="F2332" s="14">
        <v>150475</v>
      </c>
      <c r="G2332" s="14" t="s">
        <v>1233</v>
      </c>
      <c r="H2332" s="14">
        <v>21</v>
      </c>
      <c r="I2332" s="14">
        <v>0</v>
      </c>
      <c r="J2332" s="14">
        <v>363.09</v>
      </c>
      <c r="K2332" s="14">
        <v>9003</v>
      </c>
      <c r="L2332" s="14">
        <v>501</v>
      </c>
      <c r="M2332" s="14">
        <v>1</v>
      </c>
    </row>
    <row r="2333" spans="1:13" x14ac:dyDescent="0.25">
      <c r="A2333" s="14">
        <v>101</v>
      </c>
      <c r="B2333" s="20">
        <v>46302</v>
      </c>
      <c r="C2333" s="14">
        <v>69804</v>
      </c>
      <c r="D2333" s="14" t="s">
        <v>476</v>
      </c>
      <c r="E2333" s="14" t="s">
        <v>477</v>
      </c>
      <c r="F2333" s="14">
        <v>280760</v>
      </c>
      <c r="G2333" s="14" t="s">
        <v>1127</v>
      </c>
      <c r="H2333" s="14">
        <v>24</v>
      </c>
      <c r="I2333" s="14">
        <v>0</v>
      </c>
      <c r="J2333" s="14">
        <v>180.24</v>
      </c>
      <c r="K2333" s="14">
        <v>9003</v>
      </c>
      <c r="L2333" s="14">
        <v>501</v>
      </c>
      <c r="M2333" s="14">
        <v>1</v>
      </c>
    </row>
    <row r="2334" spans="1:13" x14ac:dyDescent="0.25">
      <c r="A2334" s="14">
        <v>101</v>
      </c>
      <c r="B2334" s="20">
        <v>46302</v>
      </c>
      <c r="C2334" s="14">
        <v>69805</v>
      </c>
      <c r="D2334" s="14" t="s">
        <v>651</v>
      </c>
      <c r="E2334" s="14" t="s">
        <v>169</v>
      </c>
      <c r="F2334" s="14">
        <v>15136</v>
      </c>
      <c r="G2334" s="14" t="s">
        <v>1167</v>
      </c>
      <c r="H2334" s="14">
        <v>48</v>
      </c>
      <c r="I2334" s="14">
        <v>0</v>
      </c>
      <c r="J2334" s="14">
        <v>276</v>
      </c>
      <c r="K2334" s="14">
        <v>9003</v>
      </c>
      <c r="L2334" s="14">
        <v>501</v>
      </c>
      <c r="M2334" s="14">
        <v>1</v>
      </c>
    </row>
    <row r="2335" spans="1:13" x14ac:dyDescent="0.25">
      <c r="A2335" s="14">
        <v>101</v>
      </c>
      <c r="B2335" s="20">
        <v>46302</v>
      </c>
      <c r="C2335" s="14">
        <v>69805</v>
      </c>
      <c r="D2335" s="14" t="s">
        <v>651</v>
      </c>
      <c r="E2335" s="14" t="s">
        <v>169</v>
      </c>
      <c r="F2335" s="14">
        <v>30046</v>
      </c>
      <c r="G2335" s="14" t="s">
        <v>1186</v>
      </c>
      <c r="H2335" s="14">
        <v>3</v>
      </c>
      <c r="I2335" s="14">
        <v>0</v>
      </c>
      <c r="J2335" s="14">
        <v>241.53</v>
      </c>
      <c r="K2335" s="14">
        <v>9003</v>
      </c>
      <c r="L2335" s="14">
        <v>501</v>
      </c>
      <c r="M2335" s="14">
        <v>1</v>
      </c>
    </row>
    <row r="2336" spans="1:13" x14ac:dyDescent="0.25">
      <c r="A2336" s="14">
        <v>101</v>
      </c>
      <c r="B2336" s="20">
        <v>46302</v>
      </c>
      <c r="C2336" s="14">
        <v>69805</v>
      </c>
      <c r="D2336" s="14" t="s">
        <v>651</v>
      </c>
      <c r="E2336" s="14" t="s">
        <v>169</v>
      </c>
      <c r="F2336" s="14">
        <v>150026</v>
      </c>
      <c r="G2336" s="14" t="s">
        <v>1404</v>
      </c>
      <c r="H2336" s="14">
        <v>80</v>
      </c>
      <c r="I2336" s="14">
        <v>0</v>
      </c>
      <c r="J2336" s="14">
        <v>397.6</v>
      </c>
      <c r="K2336" s="14">
        <v>9003</v>
      </c>
      <c r="L2336" s="14">
        <v>501</v>
      </c>
      <c r="M2336" s="14">
        <v>1</v>
      </c>
    </row>
    <row r="2337" spans="1:13" x14ac:dyDescent="0.25">
      <c r="A2337" s="14">
        <v>101</v>
      </c>
      <c r="B2337" s="20">
        <v>46302</v>
      </c>
      <c r="C2337" s="14">
        <v>69805</v>
      </c>
      <c r="D2337" s="14" t="s">
        <v>651</v>
      </c>
      <c r="E2337" s="14" t="s">
        <v>169</v>
      </c>
      <c r="F2337" s="14">
        <v>150029</v>
      </c>
      <c r="G2337" s="14" t="s">
        <v>1394</v>
      </c>
      <c r="H2337" s="14">
        <v>60</v>
      </c>
      <c r="I2337" s="14">
        <v>0</v>
      </c>
      <c r="J2337" s="14">
        <v>369</v>
      </c>
      <c r="K2337" s="14">
        <v>9003</v>
      </c>
      <c r="L2337" s="14">
        <v>501</v>
      </c>
      <c r="M2337" s="14">
        <v>1</v>
      </c>
    </row>
    <row r="2338" spans="1:13" x14ac:dyDescent="0.25">
      <c r="A2338" s="14">
        <v>101</v>
      </c>
      <c r="B2338" s="20">
        <v>46302</v>
      </c>
      <c r="C2338" s="14">
        <v>69805</v>
      </c>
      <c r="D2338" s="14" t="s">
        <v>651</v>
      </c>
      <c r="E2338" s="14" t="s">
        <v>169</v>
      </c>
      <c r="F2338" s="14">
        <v>280760</v>
      </c>
      <c r="G2338" s="14" t="s">
        <v>1127</v>
      </c>
      <c r="H2338" s="14">
        <v>12</v>
      </c>
      <c r="I2338" s="14">
        <v>0</v>
      </c>
      <c r="J2338" s="14">
        <v>90.12</v>
      </c>
      <c r="K2338" s="14">
        <v>9003</v>
      </c>
      <c r="L2338" s="14">
        <v>501</v>
      </c>
      <c r="M2338" s="14">
        <v>1</v>
      </c>
    </row>
    <row r="2339" spans="1:13" x14ac:dyDescent="0.25">
      <c r="A2339" s="14">
        <v>101</v>
      </c>
      <c r="B2339" s="20">
        <v>46302</v>
      </c>
      <c r="C2339" s="14">
        <v>69806</v>
      </c>
      <c r="D2339" s="14" t="s">
        <v>134</v>
      </c>
      <c r="E2339" s="14" t="s">
        <v>135</v>
      </c>
      <c r="F2339" s="14">
        <v>15404</v>
      </c>
      <c r="G2339" s="14" t="s">
        <v>1423</v>
      </c>
      <c r="H2339" s="14">
        <v>1</v>
      </c>
      <c r="I2339" s="14">
        <v>0</v>
      </c>
      <c r="J2339" s="14">
        <v>71.09</v>
      </c>
      <c r="K2339" s="14">
        <v>9003</v>
      </c>
      <c r="L2339" s="14">
        <v>501</v>
      </c>
      <c r="M2339" s="14">
        <v>1</v>
      </c>
    </row>
    <row r="2340" spans="1:13" x14ac:dyDescent="0.25">
      <c r="A2340" s="14">
        <v>101</v>
      </c>
      <c r="B2340" s="20">
        <v>46302</v>
      </c>
      <c r="C2340" s="14">
        <v>69806</v>
      </c>
      <c r="D2340" s="14" t="s">
        <v>134</v>
      </c>
      <c r="E2340" s="14" t="s">
        <v>135</v>
      </c>
      <c r="F2340" s="14">
        <v>15614</v>
      </c>
      <c r="G2340" s="14" t="s">
        <v>1566</v>
      </c>
      <c r="H2340" s="14">
        <v>2</v>
      </c>
      <c r="I2340" s="14">
        <v>0</v>
      </c>
      <c r="J2340" s="14">
        <v>1.92</v>
      </c>
      <c r="K2340" s="14"/>
      <c r="L2340" s="14">
        <v>501</v>
      </c>
      <c r="M2340" s="14">
        <v>1</v>
      </c>
    </row>
    <row r="2341" spans="1:13" x14ac:dyDescent="0.25">
      <c r="A2341" s="14">
        <v>101</v>
      </c>
      <c r="B2341" s="20">
        <v>46302</v>
      </c>
      <c r="C2341" s="14">
        <v>69806</v>
      </c>
      <c r="D2341" s="14" t="s">
        <v>134</v>
      </c>
      <c r="E2341" s="14" t="s">
        <v>135</v>
      </c>
      <c r="F2341" s="14">
        <v>30069</v>
      </c>
      <c r="G2341" s="14" t="s">
        <v>1556</v>
      </c>
      <c r="H2341" s="14">
        <v>9</v>
      </c>
      <c r="I2341" s="14">
        <v>0</v>
      </c>
      <c r="J2341" s="14">
        <v>475.74</v>
      </c>
      <c r="K2341" s="14">
        <v>9003</v>
      </c>
      <c r="L2341" s="14">
        <v>501</v>
      </c>
      <c r="M2341" s="14">
        <v>1</v>
      </c>
    </row>
    <row r="2342" spans="1:13" x14ac:dyDescent="0.25">
      <c r="A2342" s="14">
        <v>101</v>
      </c>
      <c r="B2342" s="20">
        <v>46302</v>
      </c>
      <c r="C2342" s="14">
        <v>69806</v>
      </c>
      <c r="D2342" s="14" t="s">
        <v>134</v>
      </c>
      <c r="E2342" s="14" t="s">
        <v>135</v>
      </c>
      <c r="F2342" s="14">
        <v>150024</v>
      </c>
      <c r="G2342" s="14" t="s">
        <v>1694</v>
      </c>
      <c r="H2342" s="14">
        <v>1</v>
      </c>
      <c r="I2342" s="14">
        <v>0</v>
      </c>
      <c r="J2342" s="14">
        <v>5.33</v>
      </c>
      <c r="K2342" s="14"/>
      <c r="L2342" s="14">
        <v>802</v>
      </c>
      <c r="M2342" s="14">
        <v>1</v>
      </c>
    </row>
    <row r="2343" spans="1:13" x14ac:dyDescent="0.25">
      <c r="A2343" s="14">
        <v>101</v>
      </c>
      <c r="B2343" s="20">
        <v>46302</v>
      </c>
      <c r="C2343" s="14">
        <v>69806</v>
      </c>
      <c r="D2343" s="14" t="s">
        <v>134</v>
      </c>
      <c r="E2343" s="14" t="s">
        <v>135</v>
      </c>
      <c r="F2343" s="14">
        <v>150032</v>
      </c>
      <c r="G2343" s="14" t="s">
        <v>1435</v>
      </c>
      <c r="H2343" s="14">
        <v>31</v>
      </c>
      <c r="I2343" s="14">
        <v>0</v>
      </c>
      <c r="J2343" s="14">
        <v>527.62</v>
      </c>
      <c r="K2343" s="14">
        <v>9003</v>
      </c>
      <c r="L2343" s="14">
        <v>501</v>
      </c>
      <c r="M2343" s="14">
        <v>1</v>
      </c>
    </row>
    <row r="2344" spans="1:13" x14ac:dyDescent="0.25">
      <c r="A2344" s="14">
        <v>101</v>
      </c>
      <c r="B2344" s="20">
        <v>46302</v>
      </c>
      <c r="C2344" s="14">
        <v>69806</v>
      </c>
      <c r="D2344" s="14" t="s">
        <v>134</v>
      </c>
      <c r="E2344" s="14" t="s">
        <v>135</v>
      </c>
      <c r="F2344" s="14">
        <v>150034</v>
      </c>
      <c r="G2344" s="14" t="s">
        <v>1231</v>
      </c>
      <c r="H2344" s="24">
        <v>1350</v>
      </c>
      <c r="I2344" s="14">
        <v>0</v>
      </c>
      <c r="J2344" s="14">
        <v>999</v>
      </c>
      <c r="K2344" s="14">
        <v>9003</v>
      </c>
      <c r="L2344" s="14">
        <v>501</v>
      </c>
      <c r="M2344" s="14">
        <v>1</v>
      </c>
    </row>
    <row r="2345" spans="1:13" x14ac:dyDescent="0.25">
      <c r="A2345" s="14">
        <v>101</v>
      </c>
      <c r="B2345" s="20">
        <v>46302</v>
      </c>
      <c r="C2345" s="14">
        <v>69806</v>
      </c>
      <c r="D2345" s="14" t="s">
        <v>134</v>
      </c>
      <c r="E2345" s="14" t="s">
        <v>135</v>
      </c>
      <c r="F2345" s="14">
        <v>150084</v>
      </c>
      <c r="G2345" s="14" t="s">
        <v>1558</v>
      </c>
      <c r="H2345" s="14">
        <v>1</v>
      </c>
      <c r="I2345" s="14">
        <v>0</v>
      </c>
      <c r="J2345" s="14">
        <v>19.21</v>
      </c>
      <c r="K2345" s="14"/>
      <c r="L2345" s="14">
        <v>501</v>
      </c>
      <c r="M2345" s="14">
        <v>1</v>
      </c>
    </row>
    <row r="2346" spans="1:13" x14ac:dyDescent="0.25">
      <c r="A2346" s="14">
        <v>101</v>
      </c>
      <c r="B2346" s="20">
        <v>46302</v>
      </c>
      <c r="C2346" s="14">
        <v>69806</v>
      </c>
      <c r="D2346" s="14" t="s">
        <v>134</v>
      </c>
      <c r="E2346" s="14" t="s">
        <v>135</v>
      </c>
      <c r="F2346" s="14">
        <v>150085</v>
      </c>
      <c r="G2346" s="14" t="s">
        <v>1559</v>
      </c>
      <c r="H2346" s="14">
        <v>9</v>
      </c>
      <c r="I2346" s="14">
        <v>0</v>
      </c>
      <c r="J2346" s="14">
        <v>220.86</v>
      </c>
      <c r="K2346" s="14">
        <v>9003</v>
      </c>
      <c r="L2346" s="14">
        <v>501</v>
      </c>
      <c r="M2346" s="14">
        <v>1</v>
      </c>
    </row>
    <row r="2347" spans="1:13" x14ac:dyDescent="0.25">
      <c r="A2347" s="14">
        <v>101</v>
      </c>
      <c r="B2347" s="20">
        <v>46302</v>
      </c>
      <c r="C2347" s="14">
        <v>69806</v>
      </c>
      <c r="D2347" s="14" t="s">
        <v>134</v>
      </c>
      <c r="E2347" s="14" t="s">
        <v>135</v>
      </c>
      <c r="F2347" s="14">
        <v>150089</v>
      </c>
      <c r="G2347" s="14" t="s">
        <v>1398</v>
      </c>
      <c r="H2347" s="14">
        <v>50</v>
      </c>
      <c r="I2347" s="14">
        <v>0</v>
      </c>
      <c r="J2347" s="22">
        <v>1397</v>
      </c>
      <c r="K2347" s="14">
        <v>9003</v>
      </c>
      <c r="L2347" s="14">
        <v>501</v>
      </c>
      <c r="M2347" s="14">
        <v>1</v>
      </c>
    </row>
    <row r="2348" spans="1:13" x14ac:dyDescent="0.25">
      <c r="A2348" s="14">
        <v>101</v>
      </c>
      <c r="B2348" s="20">
        <v>46302</v>
      </c>
      <c r="C2348" s="14">
        <v>69806</v>
      </c>
      <c r="D2348" s="14" t="s">
        <v>134</v>
      </c>
      <c r="E2348" s="14" t="s">
        <v>135</v>
      </c>
      <c r="F2348" s="14">
        <v>150121</v>
      </c>
      <c r="G2348" s="14" t="s">
        <v>1392</v>
      </c>
      <c r="H2348" s="14">
        <v>90</v>
      </c>
      <c r="I2348" s="14">
        <v>0</v>
      </c>
      <c r="J2348" s="14">
        <v>600.29999999999995</v>
      </c>
      <c r="K2348" s="14">
        <v>9003</v>
      </c>
      <c r="L2348" s="14">
        <v>501</v>
      </c>
      <c r="M2348" s="14">
        <v>1</v>
      </c>
    </row>
    <row r="2349" spans="1:13" x14ac:dyDescent="0.25">
      <c r="A2349" s="14">
        <v>101</v>
      </c>
      <c r="B2349" s="20">
        <v>46302</v>
      </c>
      <c r="C2349" s="14">
        <v>69806</v>
      </c>
      <c r="D2349" s="14" t="s">
        <v>134</v>
      </c>
      <c r="E2349" s="14" t="s">
        <v>135</v>
      </c>
      <c r="F2349" s="14">
        <v>150124</v>
      </c>
      <c r="G2349" s="14" t="s">
        <v>1695</v>
      </c>
      <c r="H2349" s="14">
        <v>20</v>
      </c>
      <c r="I2349" s="14">
        <v>0</v>
      </c>
      <c r="J2349" s="14">
        <v>659.4</v>
      </c>
      <c r="K2349" s="14"/>
      <c r="L2349" s="14">
        <v>501</v>
      </c>
      <c r="M2349" s="14">
        <v>1</v>
      </c>
    </row>
    <row r="2350" spans="1:13" x14ac:dyDescent="0.25">
      <c r="A2350" s="14">
        <v>101</v>
      </c>
      <c r="B2350" s="20">
        <v>46302</v>
      </c>
      <c r="C2350" s="14">
        <v>69806</v>
      </c>
      <c r="D2350" s="14" t="s">
        <v>134</v>
      </c>
      <c r="E2350" s="14" t="s">
        <v>135</v>
      </c>
      <c r="F2350" s="14">
        <v>150125</v>
      </c>
      <c r="G2350" s="14" t="s">
        <v>1438</v>
      </c>
      <c r="H2350" s="14">
        <v>2</v>
      </c>
      <c r="I2350" s="14">
        <v>0</v>
      </c>
      <c r="J2350" s="14">
        <v>58.58</v>
      </c>
      <c r="K2350" s="14">
        <v>9003</v>
      </c>
      <c r="L2350" s="14">
        <v>501</v>
      </c>
      <c r="M2350" s="14">
        <v>1</v>
      </c>
    </row>
    <row r="2351" spans="1:13" x14ac:dyDescent="0.25">
      <c r="A2351" s="14">
        <v>101</v>
      </c>
      <c r="B2351" s="20">
        <v>46302</v>
      </c>
      <c r="C2351" s="14">
        <v>69806</v>
      </c>
      <c r="D2351" s="14" t="s">
        <v>134</v>
      </c>
      <c r="E2351" s="14" t="s">
        <v>135</v>
      </c>
      <c r="F2351" s="14">
        <v>150249</v>
      </c>
      <c r="G2351" s="14" t="s">
        <v>1680</v>
      </c>
      <c r="H2351" s="14">
        <v>10</v>
      </c>
      <c r="I2351" s="14">
        <v>0</v>
      </c>
      <c r="J2351" s="14">
        <v>31.2</v>
      </c>
      <c r="K2351" s="14">
        <v>9003</v>
      </c>
      <c r="L2351" s="14">
        <v>501</v>
      </c>
      <c r="M2351" s="14">
        <v>1</v>
      </c>
    </row>
    <row r="2352" spans="1:13" x14ac:dyDescent="0.25">
      <c r="A2352" s="14">
        <v>101</v>
      </c>
      <c r="B2352" s="20">
        <v>46302</v>
      </c>
      <c r="C2352" s="14">
        <v>69806</v>
      </c>
      <c r="D2352" s="14" t="s">
        <v>134</v>
      </c>
      <c r="E2352" s="14" t="s">
        <v>135</v>
      </c>
      <c r="F2352" s="14">
        <v>150340</v>
      </c>
      <c r="G2352" s="14" t="s">
        <v>1696</v>
      </c>
      <c r="H2352" s="14">
        <v>2</v>
      </c>
      <c r="I2352" s="14">
        <v>0</v>
      </c>
      <c r="J2352" s="14">
        <v>31.9</v>
      </c>
      <c r="K2352" s="14">
        <v>9003</v>
      </c>
      <c r="L2352" s="14">
        <v>501</v>
      </c>
      <c r="M2352" s="14">
        <v>1</v>
      </c>
    </row>
    <row r="2353" spans="1:13" x14ac:dyDescent="0.25">
      <c r="A2353" s="14">
        <v>101</v>
      </c>
      <c r="B2353" s="20">
        <v>46302</v>
      </c>
      <c r="C2353" s="14">
        <v>69806</v>
      </c>
      <c r="D2353" s="14" t="s">
        <v>134</v>
      </c>
      <c r="E2353" s="14" t="s">
        <v>135</v>
      </c>
      <c r="F2353" s="14">
        <v>150433</v>
      </c>
      <c r="G2353" s="14" t="s">
        <v>1553</v>
      </c>
      <c r="H2353" s="14">
        <v>62</v>
      </c>
      <c r="I2353" s="14">
        <v>0</v>
      </c>
      <c r="J2353" s="14">
        <v>212.04</v>
      </c>
      <c r="K2353" s="14">
        <v>9003</v>
      </c>
      <c r="L2353" s="14">
        <v>501</v>
      </c>
      <c r="M2353" s="14">
        <v>1</v>
      </c>
    </row>
    <row r="2354" spans="1:13" x14ac:dyDescent="0.25">
      <c r="A2354" s="14">
        <v>101</v>
      </c>
      <c r="B2354" s="20">
        <v>46302</v>
      </c>
      <c r="C2354" s="14">
        <v>69808</v>
      </c>
      <c r="D2354" s="14" t="s">
        <v>673</v>
      </c>
      <c r="E2354" s="14" t="s">
        <v>189</v>
      </c>
      <c r="F2354" s="14">
        <v>15136</v>
      </c>
      <c r="G2354" s="14" t="s">
        <v>1167</v>
      </c>
      <c r="H2354" s="14">
        <v>300</v>
      </c>
      <c r="I2354" s="14">
        <v>0</v>
      </c>
      <c r="J2354" s="22">
        <v>1725</v>
      </c>
      <c r="K2354" s="14">
        <v>9003</v>
      </c>
      <c r="L2354" s="14">
        <v>501</v>
      </c>
      <c r="M2354" s="14">
        <v>1</v>
      </c>
    </row>
    <row r="2355" spans="1:13" x14ac:dyDescent="0.25">
      <c r="A2355" s="14">
        <v>101</v>
      </c>
      <c r="B2355" s="20">
        <v>46302</v>
      </c>
      <c r="C2355" s="14">
        <v>69808</v>
      </c>
      <c r="D2355" s="14" t="s">
        <v>673</v>
      </c>
      <c r="E2355" s="14" t="s">
        <v>189</v>
      </c>
      <c r="F2355" s="14">
        <v>150087</v>
      </c>
      <c r="G2355" s="14" t="s">
        <v>1390</v>
      </c>
      <c r="H2355" s="14">
        <v>2</v>
      </c>
      <c r="I2355" s="14">
        <v>0</v>
      </c>
      <c r="J2355" s="14">
        <v>21.28</v>
      </c>
      <c r="K2355" s="14">
        <v>9003</v>
      </c>
      <c r="L2355" s="14">
        <v>501</v>
      </c>
      <c r="M2355" s="14">
        <v>1</v>
      </c>
    </row>
    <row r="2356" spans="1:13" x14ac:dyDescent="0.25">
      <c r="A2356" s="14">
        <v>101</v>
      </c>
      <c r="B2356" s="20">
        <v>46302</v>
      </c>
      <c r="C2356" s="14">
        <v>69809</v>
      </c>
      <c r="D2356" s="14" t="s">
        <v>257</v>
      </c>
      <c r="E2356" s="14" t="s">
        <v>258</v>
      </c>
      <c r="F2356" s="14">
        <v>30391</v>
      </c>
      <c r="G2356" s="14" t="s">
        <v>1395</v>
      </c>
      <c r="H2356" s="14">
        <v>13</v>
      </c>
      <c r="I2356" s="14">
        <v>0</v>
      </c>
      <c r="J2356" s="14">
        <v>172.64</v>
      </c>
      <c r="K2356" s="14">
        <v>9003</v>
      </c>
      <c r="L2356" s="14">
        <v>501</v>
      </c>
      <c r="M2356" s="14">
        <v>1</v>
      </c>
    </row>
    <row r="2357" spans="1:13" x14ac:dyDescent="0.25">
      <c r="A2357" s="14">
        <v>101</v>
      </c>
      <c r="B2357" s="20">
        <v>46302</v>
      </c>
      <c r="C2357" s="14">
        <v>69809</v>
      </c>
      <c r="D2357" s="14" t="s">
        <v>257</v>
      </c>
      <c r="E2357" s="14" t="s">
        <v>258</v>
      </c>
      <c r="F2357" s="14">
        <v>80006</v>
      </c>
      <c r="G2357" s="14" t="s">
        <v>1397</v>
      </c>
      <c r="H2357" s="14">
        <v>12</v>
      </c>
      <c r="I2357" s="14">
        <v>0</v>
      </c>
      <c r="J2357" s="14">
        <v>45.36</v>
      </c>
      <c r="K2357" s="14"/>
      <c r="L2357" s="14">
        <v>501</v>
      </c>
      <c r="M2357" s="14">
        <v>1</v>
      </c>
    </row>
    <row r="2358" spans="1:13" x14ac:dyDescent="0.25">
      <c r="A2358" s="14">
        <v>101</v>
      </c>
      <c r="B2358" s="20">
        <v>46302</v>
      </c>
      <c r="C2358" s="14">
        <v>69809</v>
      </c>
      <c r="D2358" s="14" t="s">
        <v>257</v>
      </c>
      <c r="E2358" s="14" t="s">
        <v>258</v>
      </c>
      <c r="F2358" s="14">
        <v>150029</v>
      </c>
      <c r="G2358" s="14" t="s">
        <v>1394</v>
      </c>
      <c r="H2358" s="14">
        <v>100</v>
      </c>
      <c r="I2358" s="14">
        <v>0</v>
      </c>
      <c r="J2358" s="14">
        <v>615</v>
      </c>
      <c r="K2358" s="14">
        <v>9003</v>
      </c>
      <c r="L2358" s="14">
        <v>501</v>
      </c>
      <c r="M2358" s="14">
        <v>1</v>
      </c>
    </row>
    <row r="2359" spans="1:13" x14ac:dyDescent="0.25">
      <c r="A2359" s="14">
        <v>101</v>
      </c>
      <c r="B2359" s="20">
        <v>46302</v>
      </c>
      <c r="C2359" s="14">
        <v>69809</v>
      </c>
      <c r="D2359" s="14" t="s">
        <v>257</v>
      </c>
      <c r="E2359" s="14" t="s">
        <v>258</v>
      </c>
      <c r="F2359" s="14">
        <v>280243</v>
      </c>
      <c r="G2359" s="14" t="s">
        <v>1146</v>
      </c>
      <c r="H2359" s="14">
        <v>4</v>
      </c>
      <c r="I2359" s="14">
        <v>0</v>
      </c>
      <c r="J2359" s="14">
        <v>122.12</v>
      </c>
      <c r="K2359" s="14">
        <v>9003</v>
      </c>
      <c r="L2359" s="14">
        <v>501</v>
      </c>
      <c r="M2359" s="14">
        <v>1</v>
      </c>
    </row>
    <row r="2360" spans="1:13" x14ac:dyDescent="0.25">
      <c r="A2360" s="14">
        <v>101</v>
      </c>
      <c r="B2360" s="20">
        <v>46302</v>
      </c>
      <c r="C2360" s="14">
        <v>69811</v>
      </c>
      <c r="D2360" s="14" t="s">
        <v>134</v>
      </c>
      <c r="E2360" s="14" t="s">
        <v>135</v>
      </c>
      <c r="F2360" s="14">
        <v>15545</v>
      </c>
      <c r="G2360" s="14" t="s">
        <v>1554</v>
      </c>
      <c r="H2360" s="14">
        <v>20</v>
      </c>
      <c r="I2360" s="14">
        <v>0</v>
      </c>
      <c r="J2360" s="14">
        <v>106</v>
      </c>
      <c r="K2360" s="14">
        <v>9003</v>
      </c>
      <c r="L2360" s="14">
        <v>501</v>
      </c>
      <c r="M2360" s="14">
        <v>1</v>
      </c>
    </row>
    <row r="2361" spans="1:13" x14ac:dyDescent="0.25">
      <c r="A2361" s="14">
        <v>101</v>
      </c>
      <c r="B2361" s="20">
        <v>46302</v>
      </c>
      <c r="C2361" s="14">
        <v>69811</v>
      </c>
      <c r="D2361" s="14" t="s">
        <v>134</v>
      </c>
      <c r="E2361" s="14" t="s">
        <v>135</v>
      </c>
      <c r="F2361" s="14">
        <v>15616</v>
      </c>
      <c r="G2361" s="14" t="s">
        <v>1555</v>
      </c>
      <c r="H2361" s="14">
        <v>2</v>
      </c>
      <c r="I2361" s="14">
        <v>0</v>
      </c>
      <c r="J2361" s="14">
        <v>5.38</v>
      </c>
      <c r="K2361" s="14"/>
      <c r="L2361" s="14">
        <v>802</v>
      </c>
      <c r="M2361" s="14">
        <v>1</v>
      </c>
    </row>
    <row r="2362" spans="1:13" x14ac:dyDescent="0.25">
      <c r="A2362" s="14">
        <v>101</v>
      </c>
      <c r="B2362" s="20">
        <v>46302</v>
      </c>
      <c r="C2362" s="14">
        <v>69811</v>
      </c>
      <c r="D2362" s="14" t="s">
        <v>134</v>
      </c>
      <c r="E2362" s="14" t="s">
        <v>135</v>
      </c>
      <c r="F2362" s="14">
        <v>100039</v>
      </c>
      <c r="G2362" s="14" t="s">
        <v>1557</v>
      </c>
      <c r="H2362" s="14">
        <v>6</v>
      </c>
      <c r="I2362" s="14">
        <v>0</v>
      </c>
      <c r="J2362" s="14">
        <v>325.8</v>
      </c>
      <c r="K2362" s="14">
        <v>9003</v>
      </c>
      <c r="L2362" s="14">
        <v>501</v>
      </c>
      <c r="M2362" s="14">
        <v>1</v>
      </c>
    </row>
    <row r="2363" spans="1:13" x14ac:dyDescent="0.25">
      <c r="A2363" s="14">
        <v>101</v>
      </c>
      <c r="B2363" s="20">
        <v>46302</v>
      </c>
      <c r="C2363" s="14">
        <v>69811</v>
      </c>
      <c r="D2363" s="14" t="s">
        <v>134</v>
      </c>
      <c r="E2363" s="14" t="s">
        <v>135</v>
      </c>
      <c r="F2363" s="14">
        <v>110050</v>
      </c>
      <c r="G2363" s="14" t="s">
        <v>1692</v>
      </c>
      <c r="H2363" s="14">
        <v>12</v>
      </c>
      <c r="I2363" s="14">
        <v>0</v>
      </c>
      <c r="J2363" s="14">
        <v>303.95999999999998</v>
      </c>
      <c r="K2363" s="14">
        <v>9003</v>
      </c>
      <c r="L2363" s="14">
        <v>802</v>
      </c>
      <c r="M2363" s="14">
        <v>1</v>
      </c>
    </row>
    <row r="2364" spans="1:13" x14ac:dyDescent="0.25">
      <c r="A2364" s="14">
        <v>101</v>
      </c>
      <c r="B2364" s="20">
        <v>46302</v>
      </c>
      <c r="C2364" s="14">
        <v>69811</v>
      </c>
      <c r="D2364" s="14" t="s">
        <v>134</v>
      </c>
      <c r="E2364" s="14" t="s">
        <v>135</v>
      </c>
      <c r="F2364" s="14">
        <v>110126</v>
      </c>
      <c r="G2364" s="14" t="s">
        <v>1697</v>
      </c>
      <c r="H2364" s="14">
        <v>1</v>
      </c>
      <c r="I2364" s="14">
        <v>0</v>
      </c>
      <c r="J2364" s="14">
        <v>40.799999999999997</v>
      </c>
      <c r="K2364" s="14"/>
      <c r="L2364" s="14">
        <v>501</v>
      </c>
      <c r="M2364" s="14">
        <v>1</v>
      </c>
    </row>
    <row r="2365" spans="1:13" x14ac:dyDescent="0.25">
      <c r="A2365" s="14">
        <v>101</v>
      </c>
      <c r="B2365" s="20">
        <v>46302</v>
      </c>
      <c r="C2365" s="14">
        <v>69811</v>
      </c>
      <c r="D2365" s="14" t="s">
        <v>134</v>
      </c>
      <c r="E2365" s="14" t="s">
        <v>135</v>
      </c>
      <c r="F2365" s="14">
        <v>130005</v>
      </c>
      <c r="G2365" s="14" t="s">
        <v>1432</v>
      </c>
      <c r="H2365" s="14">
        <v>40</v>
      </c>
      <c r="I2365" s="14">
        <v>0</v>
      </c>
      <c r="J2365" s="22">
        <v>2032.4</v>
      </c>
      <c r="K2365" s="14">
        <v>9003</v>
      </c>
      <c r="L2365" s="14">
        <v>501</v>
      </c>
      <c r="M2365" s="14">
        <v>1</v>
      </c>
    </row>
    <row r="2366" spans="1:13" x14ac:dyDescent="0.25">
      <c r="A2366" s="14">
        <v>101</v>
      </c>
      <c r="B2366" s="20">
        <v>46302</v>
      </c>
      <c r="C2366" s="14">
        <v>69811</v>
      </c>
      <c r="D2366" s="14" t="s">
        <v>134</v>
      </c>
      <c r="E2366" s="14" t="s">
        <v>135</v>
      </c>
      <c r="F2366" s="14">
        <v>150025</v>
      </c>
      <c r="G2366" s="14" t="s">
        <v>1681</v>
      </c>
      <c r="H2366" s="14">
        <v>80</v>
      </c>
      <c r="I2366" s="14">
        <v>0</v>
      </c>
      <c r="J2366" s="14">
        <v>326.39999999999998</v>
      </c>
      <c r="K2366" s="14"/>
      <c r="L2366" s="14">
        <v>501</v>
      </c>
      <c r="M2366" s="14">
        <v>1</v>
      </c>
    </row>
    <row r="2367" spans="1:13" x14ac:dyDescent="0.25">
      <c r="A2367" s="14">
        <v>101</v>
      </c>
      <c r="B2367" s="20">
        <v>46302</v>
      </c>
      <c r="C2367" s="14">
        <v>69811</v>
      </c>
      <c r="D2367" s="14" t="s">
        <v>134</v>
      </c>
      <c r="E2367" s="14" t="s">
        <v>135</v>
      </c>
      <c r="F2367" s="14">
        <v>150026</v>
      </c>
      <c r="G2367" s="14" t="s">
        <v>1404</v>
      </c>
      <c r="H2367" s="14">
        <v>260</v>
      </c>
      <c r="I2367" s="14">
        <v>0</v>
      </c>
      <c r="J2367" s="22">
        <v>1292.2</v>
      </c>
      <c r="K2367" s="14">
        <v>9003</v>
      </c>
      <c r="L2367" s="14">
        <v>501</v>
      </c>
      <c r="M2367" s="14">
        <v>1</v>
      </c>
    </row>
    <row r="2368" spans="1:13" x14ac:dyDescent="0.25">
      <c r="A2368" s="14">
        <v>101</v>
      </c>
      <c r="B2368" s="20">
        <v>46302</v>
      </c>
      <c r="C2368" s="14">
        <v>69811</v>
      </c>
      <c r="D2368" s="14" t="s">
        <v>134</v>
      </c>
      <c r="E2368" s="14" t="s">
        <v>135</v>
      </c>
      <c r="F2368" s="14">
        <v>150027</v>
      </c>
      <c r="G2368" s="14" t="s">
        <v>1230</v>
      </c>
      <c r="H2368" s="14">
        <v>80</v>
      </c>
      <c r="I2368" s="14">
        <v>0</v>
      </c>
      <c r="J2368" s="14">
        <v>732</v>
      </c>
      <c r="K2368" s="14">
        <v>9003</v>
      </c>
      <c r="L2368" s="14">
        <v>501</v>
      </c>
      <c r="M2368" s="14">
        <v>1</v>
      </c>
    </row>
    <row r="2369" spans="1:13" x14ac:dyDescent="0.25">
      <c r="A2369" s="14">
        <v>101</v>
      </c>
      <c r="B2369" s="20">
        <v>46302</v>
      </c>
      <c r="C2369" s="14">
        <v>69811</v>
      </c>
      <c r="D2369" s="14" t="s">
        <v>134</v>
      </c>
      <c r="E2369" s="14" t="s">
        <v>135</v>
      </c>
      <c r="F2369" s="14">
        <v>150029</v>
      </c>
      <c r="G2369" s="14" t="s">
        <v>1394</v>
      </c>
      <c r="H2369" s="14">
        <v>600</v>
      </c>
      <c r="I2369" s="14">
        <v>0</v>
      </c>
      <c r="J2369" s="22">
        <v>3690</v>
      </c>
      <c r="K2369" s="14">
        <v>9003</v>
      </c>
      <c r="L2369" s="14">
        <v>501</v>
      </c>
      <c r="M2369" s="14">
        <v>1</v>
      </c>
    </row>
    <row r="2370" spans="1:13" x14ac:dyDescent="0.25">
      <c r="A2370" s="14">
        <v>101</v>
      </c>
      <c r="B2370" s="20">
        <v>46302</v>
      </c>
      <c r="C2370" s="14">
        <v>69811</v>
      </c>
      <c r="D2370" s="14" t="s">
        <v>134</v>
      </c>
      <c r="E2370" s="14" t="s">
        <v>135</v>
      </c>
      <c r="F2370" s="14">
        <v>150087</v>
      </c>
      <c r="G2370" s="14" t="s">
        <v>1390</v>
      </c>
      <c r="H2370" s="14">
        <v>87</v>
      </c>
      <c r="I2370" s="14">
        <v>0</v>
      </c>
      <c r="J2370" s="14">
        <v>925.68</v>
      </c>
      <c r="K2370" s="14">
        <v>9003</v>
      </c>
      <c r="L2370" s="14">
        <v>501</v>
      </c>
      <c r="M2370" s="14">
        <v>1</v>
      </c>
    </row>
    <row r="2371" spans="1:13" x14ac:dyDescent="0.25">
      <c r="A2371" s="14">
        <v>101</v>
      </c>
      <c r="B2371" s="20">
        <v>46302</v>
      </c>
      <c r="C2371" s="14">
        <v>69811</v>
      </c>
      <c r="D2371" s="14" t="s">
        <v>134</v>
      </c>
      <c r="E2371" s="14" t="s">
        <v>135</v>
      </c>
      <c r="F2371" s="14">
        <v>150115</v>
      </c>
      <c r="G2371" s="14" t="s">
        <v>1437</v>
      </c>
      <c r="H2371" s="14">
        <v>7</v>
      </c>
      <c r="I2371" s="14">
        <v>0</v>
      </c>
      <c r="J2371" s="14">
        <v>86.45</v>
      </c>
      <c r="K2371" s="14">
        <v>9003</v>
      </c>
      <c r="L2371" s="14">
        <v>501</v>
      </c>
      <c r="M2371" s="14">
        <v>1</v>
      </c>
    </row>
    <row r="2372" spans="1:13" x14ac:dyDescent="0.25">
      <c r="A2372" s="14">
        <v>101</v>
      </c>
      <c r="B2372" s="20">
        <v>46302</v>
      </c>
      <c r="C2372" s="14">
        <v>69811</v>
      </c>
      <c r="D2372" s="14" t="s">
        <v>134</v>
      </c>
      <c r="E2372" s="14" t="s">
        <v>135</v>
      </c>
      <c r="F2372" s="14">
        <v>150116</v>
      </c>
      <c r="G2372" s="14" t="s">
        <v>1405</v>
      </c>
      <c r="H2372" s="14">
        <v>1</v>
      </c>
      <c r="I2372" s="14">
        <v>0</v>
      </c>
      <c r="J2372" s="14">
        <v>297.66000000000003</v>
      </c>
      <c r="K2372" s="14">
        <v>9003</v>
      </c>
      <c r="L2372" s="14">
        <v>501</v>
      </c>
      <c r="M2372" s="14">
        <v>1</v>
      </c>
    </row>
    <row r="2373" spans="1:13" x14ac:dyDescent="0.25">
      <c r="A2373" s="14">
        <v>101</v>
      </c>
      <c r="B2373" s="20">
        <v>46302</v>
      </c>
      <c r="C2373" s="14">
        <v>69811</v>
      </c>
      <c r="D2373" s="14" t="s">
        <v>134</v>
      </c>
      <c r="E2373" s="14" t="s">
        <v>135</v>
      </c>
      <c r="F2373" s="14">
        <v>150118</v>
      </c>
      <c r="G2373" s="14" t="s">
        <v>1565</v>
      </c>
      <c r="H2373" s="14">
        <v>1</v>
      </c>
      <c r="I2373" s="14">
        <v>0</v>
      </c>
      <c r="J2373" s="14">
        <v>401.81</v>
      </c>
      <c r="K2373" s="14">
        <v>9003</v>
      </c>
      <c r="L2373" s="14">
        <v>501</v>
      </c>
      <c r="M2373" s="14">
        <v>1</v>
      </c>
    </row>
    <row r="2374" spans="1:13" x14ac:dyDescent="0.25">
      <c r="A2374" s="14">
        <v>101</v>
      </c>
      <c r="B2374" s="20">
        <v>46302</v>
      </c>
      <c r="C2374" s="14">
        <v>69811</v>
      </c>
      <c r="D2374" s="14" t="s">
        <v>134</v>
      </c>
      <c r="E2374" s="14" t="s">
        <v>135</v>
      </c>
      <c r="F2374" s="14">
        <v>150119</v>
      </c>
      <c r="G2374" s="14" t="s">
        <v>1391</v>
      </c>
      <c r="H2374" s="14">
        <v>72</v>
      </c>
      <c r="I2374" s="14">
        <v>0</v>
      </c>
      <c r="J2374" s="22">
        <v>3435.12</v>
      </c>
      <c r="K2374" s="14">
        <v>9003</v>
      </c>
      <c r="L2374" s="14">
        <v>501</v>
      </c>
      <c r="M2374" s="14">
        <v>1</v>
      </c>
    </row>
    <row r="2375" spans="1:13" x14ac:dyDescent="0.25">
      <c r="A2375" s="14">
        <v>101</v>
      </c>
      <c r="B2375" s="20">
        <v>46302</v>
      </c>
      <c r="C2375" s="14">
        <v>69811</v>
      </c>
      <c r="D2375" s="14" t="s">
        <v>134</v>
      </c>
      <c r="E2375" s="14" t="s">
        <v>135</v>
      </c>
      <c r="F2375" s="14">
        <v>150385</v>
      </c>
      <c r="G2375" s="14" t="s">
        <v>1562</v>
      </c>
      <c r="H2375" s="14">
        <v>2</v>
      </c>
      <c r="I2375" s="14">
        <v>0</v>
      </c>
      <c r="J2375" s="14">
        <v>65.08</v>
      </c>
      <c r="K2375" s="14">
        <v>9003</v>
      </c>
      <c r="L2375" s="14">
        <v>802</v>
      </c>
      <c r="M2375" s="14">
        <v>1</v>
      </c>
    </row>
    <row r="2376" spans="1:13" x14ac:dyDescent="0.25">
      <c r="A2376" s="14">
        <v>101</v>
      </c>
      <c r="B2376" s="20">
        <v>46302</v>
      </c>
      <c r="C2376" s="14">
        <v>69811</v>
      </c>
      <c r="D2376" s="14" t="s">
        <v>134</v>
      </c>
      <c r="E2376" s="14" t="s">
        <v>135</v>
      </c>
      <c r="F2376" s="14">
        <v>150399</v>
      </c>
      <c r="G2376" s="14" t="s">
        <v>1698</v>
      </c>
      <c r="H2376" s="14">
        <v>20</v>
      </c>
      <c r="I2376" s="14">
        <v>0</v>
      </c>
      <c r="J2376" s="14">
        <v>111.6</v>
      </c>
      <c r="K2376" s="14">
        <v>9003</v>
      </c>
      <c r="L2376" s="14">
        <v>501</v>
      </c>
      <c r="M2376" s="14">
        <v>1</v>
      </c>
    </row>
    <row r="2377" spans="1:13" x14ac:dyDescent="0.25">
      <c r="A2377" s="14">
        <v>101</v>
      </c>
      <c r="B2377" s="20">
        <v>46302</v>
      </c>
      <c r="C2377" s="14">
        <v>69811</v>
      </c>
      <c r="D2377" s="14" t="s">
        <v>134</v>
      </c>
      <c r="E2377" s="14" t="s">
        <v>135</v>
      </c>
      <c r="F2377" s="14">
        <v>170006</v>
      </c>
      <c r="G2377" s="14" t="s">
        <v>1420</v>
      </c>
      <c r="H2377" s="14">
        <v>5</v>
      </c>
      <c r="I2377" s="14">
        <v>0</v>
      </c>
      <c r="J2377" s="22">
        <v>2967.3</v>
      </c>
      <c r="K2377" s="14">
        <v>9003</v>
      </c>
      <c r="L2377" s="14">
        <v>501</v>
      </c>
      <c r="M2377" s="14">
        <v>1</v>
      </c>
    </row>
    <row r="2378" spans="1:13" x14ac:dyDescent="0.25">
      <c r="A2378" s="14">
        <v>101</v>
      </c>
      <c r="B2378" s="20">
        <v>46302</v>
      </c>
      <c r="C2378" s="14">
        <v>69812</v>
      </c>
      <c r="D2378" s="14" t="s">
        <v>542</v>
      </c>
      <c r="E2378" s="14" t="s">
        <v>543</v>
      </c>
      <c r="F2378" s="14">
        <v>390265</v>
      </c>
      <c r="G2378" s="14" t="s">
        <v>1549</v>
      </c>
      <c r="H2378" s="14">
        <v>1</v>
      </c>
      <c r="I2378" s="14">
        <v>0</v>
      </c>
      <c r="J2378" s="14">
        <v>2</v>
      </c>
      <c r="K2378" s="14">
        <v>9010</v>
      </c>
      <c r="L2378" s="14">
        <v>585</v>
      </c>
      <c r="M2378" s="14">
        <v>1</v>
      </c>
    </row>
    <row r="2379" spans="1:13" x14ac:dyDescent="0.25">
      <c r="A2379" s="14">
        <v>101</v>
      </c>
      <c r="B2379" s="20">
        <v>46302</v>
      </c>
      <c r="C2379" s="14">
        <v>69812</v>
      </c>
      <c r="D2379" s="14" t="s">
        <v>542</v>
      </c>
      <c r="E2379" s="14" t="s">
        <v>543</v>
      </c>
      <c r="F2379" s="14">
        <v>390488</v>
      </c>
      <c r="G2379" s="14" t="s">
        <v>1550</v>
      </c>
      <c r="H2379" s="14">
        <v>12</v>
      </c>
      <c r="I2379" s="14">
        <v>0</v>
      </c>
      <c r="J2379" s="14">
        <v>15</v>
      </c>
      <c r="K2379" s="14">
        <v>9010</v>
      </c>
      <c r="L2379" s="14">
        <v>585</v>
      </c>
      <c r="M2379" s="14">
        <v>1</v>
      </c>
    </row>
    <row r="2380" spans="1:13" x14ac:dyDescent="0.25">
      <c r="A2380" s="14">
        <v>101</v>
      </c>
      <c r="B2380" s="20">
        <v>46302</v>
      </c>
      <c r="C2380" s="14">
        <v>69812</v>
      </c>
      <c r="D2380" s="14" t="s">
        <v>542</v>
      </c>
      <c r="E2380" s="14" t="s">
        <v>543</v>
      </c>
      <c r="F2380" s="14">
        <v>390633</v>
      </c>
      <c r="G2380" s="14" t="s">
        <v>1699</v>
      </c>
      <c r="H2380" s="14">
        <v>2</v>
      </c>
      <c r="I2380" s="14">
        <v>0</v>
      </c>
      <c r="J2380" s="14">
        <v>10.8</v>
      </c>
      <c r="K2380" s="14"/>
      <c r="L2380" s="14">
        <v>585</v>
      </c>
      <c r="M2380" s="14">
        <v>1</v>
      </c>
    </row>
    <row r="2381" spans="1:13" x14ac:dyDescent="0.25">
      <c r="A2381" s="14">
        <v>101</v>
      </c>
      <c r="B2381" s="20">
        <v>46302</v>
      </c>
      <c r="C2381" s="14">
        <v>69813</v>
      </c>
      <c r="D2381" s="14" t="s">
        <v>252</v>
      </c>
      <c r="E2381" s="14" t="s">
        <v>253</v>
      </c>
      <c r="F2381" s="14">
        <v>15136</v>
      </c>
      <c r="G2381" s="14" t="s">
        <v>1167</v>
      </c>
      <c r="H2381" s="14">
        <v>186</v>
      </c>
      <c r="I2381" s="14">
        <v>0</v>
      </c>
      <c r="J2381" s="22">
        <v>1069.5</v>
      </c>
      <c r="K2381" s="14">
        <v>9003</v>
      </c>
      <c r="L2381" s="14">
        <v>501</v>
      </c>
      <c r="M2381" s="14">
        <v>1</v>
      </c>
    </row>
    <row r="2382" spans="1:13" x14ac:dyDescent="0.25">
      <c r="A2382" s="14">
        <v>101</v>
      </c>
      <c r="B2382" s="20">
        <v>46302</v>
      </c>
      <c r="C2382" s="14">
        <v>69813</v>
      </c>
      <c r="D2382" s="14" t="s">
        <v>252</v>
      </c>
      <c r="E2382" s="14" t="s">
        <v>253</v>
      </c>
      <c r="F2382" s="14">
        <v>110009</v>
      </c>
      <c r="G2382" s="14" t="s">
        <v>1386</v>
      </c>
      <c r="H2382" s="14">
        <v>1</v>
      </c>
      <c r="I2382" s="14">
        <v>0</v>
      </c>
      <c r="J2382" s="14">
        <v>51.16</v>
      </c>
      <c r="K2382" s="14">
        <v>9003</v>
      </c>
      <c r="L2382" s="14">
        <v>802</v>
      </c>
      <c r="M2382" s="14">
        <v>1</v>
      </c>
    </row>
    <row r="2383" spans="1:13" x14ac:dyDescent="0.25">
      <c r="A2383" s="14">
        <v>101</v>
      </c>
      <c r="B2383" s="20">
        <v>46302</v>
      </c>
      <c r="C2383" s="14">
        <v>69813</v>
      </c>
      <c r="D2383" s="14" t="s">
        <v>252</v>
      </c>
      <c r="E2383" s="14" t="s">
        <v>253</v>
      </c>
      <c r="F2383" s="14">
        <v>150026</v>
      </c>
      <c r="G2383" s="14" t="s">
        <v>1404</v>
      </c>
      <c r="H2383" s="14">
        <v>20</v>
      </c>
      <c r="I2383" s="14">
        <v>0</v>
      </c>
      <c r="J2383" s="14">
        <v>99.4</v>
      </c>
      <c r="K2383" s="14">
        <v>9003</v>
      </c>
      <c r="L2383" s="14">
        <v>501</v>
      </c>
      <c r="M2383" s="14">
        <v>1</v>
      </c>
    </row>
    <row r="2384" spans="1:13" x14ac:dyDescent="0.25">
      <c r="A2384" s="14">
        <v>101</v>
      </c>
      <c r="B2384" s="20">
        <v>46302</v>
      </c>
      <c r="C2384" s="14">
        <v>69813</v>
      </c>
      <c r="D2384" s="14" t="s">
        <v>252</v>
      </c>
      <c r="E2384" s="14" t="s">
        <v>253</v>
      </c>
      <c r="F2384" s="14">
        <v>150087</v>
      </c>
      <c r="G2384" s="14" t="s">
        <v>1390</v>
      </c>
      <c r="H2384" s="14">
        <v>23</v>
      </c>
      <c r="I2384" s="14">
        <v>0</v>
      </c>
      <c r="J2384" s="14">
        <v>244.72</v>
      </c>
      <c r="K2384" s="14">
        <v>9003</v>
      </c>
      <c r="L2384" s="14">
        <v>501</v>
      </c>
      <c r="M2384" s="14">
        <v>1</v>
      </c>
    </row>
    <row r="2385" spans="1:13" x14ac:dyDescent="0.25">
      <c r="A2385" s="14">
        <v>101</v>
      </c>
      <c r="B2385" s="20">
        <v>46302</v>
      </c>
      <c r="C2385" s="14">
        <v>69813</v>
      </c>
      <c r="D2385" s="14" t="s">
        <v>252</v>
      </c>
      <c r="E2385" s="14" t="s">
        <v>253</v>
      </c>
      <c r="F2385" s="14">
        <v>150119</v>
      </c>
      <c r="G2385" s="14" t="s">
        <v>1391</v>
      </c>
      <c r="H2385" s="14">
        <v>7</v>
      </c>
      <c r="I2385" s="14">
        <v>0</v>
      </c>
      <c r="J2385" s="14">
        <v>333.97</v>
      </c>
      <c r="K2385" s="14">
        <v>9003</v>
      </c>
      <c r="L2385" s="14">
        <v>501</v>
      </c>
      <c r="M2385" s="14">
        <v>1</v>
      </c>
    </row>
    <row r="2386" spans="1:13" x14ac:dyDescent="0.25">
      <c r="A2386" s="14">
        <v>101</v>
      </c>
      <c r="B2386" s="20">
        <v>46302</v>
      </c>
      <c r="C2386" s="14">
        <v>69813</v>
      </c>
      <c r="D2386" s="14" t="s">
        <v>252</v>
      </c>
      <c r="E2386" s="14" t="s">
        <v>253</v>
      </c>
      <c r="F2386" s="14">
        <v>150125</v>
      </c>
      <c r="G2386" s="14" t="s">
        <v>1438</v>
      </c>
      <c r="H2386" s="14">
        <v>9</v>
      </c>
      <c r="I2386" s="14">
        <v>0</v>
      </c>
      <c r="J2386" s="14">
        <v>263.61</v>
      </c>
      <c r="K2386" s="14">
        <v>9003</v>
      </c>
      <c r="L2386" s="14">
        <v>501</v>
      </c>
      <c r="M2386" s="14">
        <v>1</v>
      </c>
    </row>
    <row r="2387" spans="1:13" x14ac:dyDescent="0.25">
      <c r="A2387" s="14">
        <v>101</v>
      </c>
      <c r="B2387" s="20">
        <v>46302</v>
      </c>
      <c r="C2387" s="14">
        <v>69813</v>
      </c>
      <c r="D2387" s="14" t="s">
        <v>252</v>
      </c>
      <c r="E2387" s="14" t="s">
        <v>253</v>
      </c>
      <c r="F2387" s="14">
        <v>280760</v>
      </c>
      <c r="G2387" s="14" t="s">
        <v>1127</v>
      </c>
      <c r="H2387" s="14">
        <v>36</v>
      </c>
      <c r="I2387" s="14">
        <v>0</v>
      </c>
      <c r="J2387" s="14">
        <v>270.36</v>
      </c>
      <c r="K2387" s="14">
        <v>9003</v>
      </c>
      <c r="L2387" s="14">
        <v>501</v>
      </c>
      <c r="M2387" s="14">
        <v>1</v>
      </c>
    </row>
    <row r="2388" spans="1:13" x14ac:dyDescent="0.25">
      <c r="A2388" s="14">
        <v>101</v>
      </c>
      <c r="B2388" s="20">
        <v>46302</v>
      </c>
      <c r="C2388" s="14">
        <v>69814</v>
      </c>
      <c r="D2388" s="14" t="s">
        <v>134</v>
      </c>
      <c r="E2388" s="14" t="s">
        <v>135</v>
      </c>
      <c r="F2388" s="14">
        <v>30073</v>
      </c>
      <c r="G2388" s="14" t="s">
        <v>1427</v>
      </c>
      <c r="H2388" s="14">
        <v>24</v>
      </c>
      <c r="I2388" s="14">
        <v>0</v>
      </c>
      <c r="J2388" s="22">
        <v>2268.7199999999998</v>
      </c>
      <c r="K2388" s="14">
        <v>9003</v>
      </c>
      <c r="L2388" s="14">
        <v>501</v>
      </c>
      <c r="M2388" s="14">
        <v>1</v>
      </c>
    </row>
    <row r="2389" spans="1:13" x14ac:dyDescent="0.25">
      <c r="A2389" s="14">
        <v>101</v>
      </c>
      <c r="B2389" s="20">
        <v>46302</v>
      </c>
      <c r="C2389" s="14">
        <v>69816</v>
      </c>
      <c r="D2389" s="14" t="s">
        <v>180</v>
      </c>
      <c r="E2389" s="14" t="s">
        <v>181</v>
      </c>
      <c r="F2389" s="14">
        <v>30082</v>
      </c>
      <c r="G2389" s="14" t="s">
        <v>1700</v>
      </c>
      <c r="H2389" s="14">
        <v>20</v>
      </c>
      <c r="I2389" s="14">
        <v>0</v>
      </c>
      <c r="J2389" s="14">
        <v>956.2</v>
      </c>
      <c r="K2389" s="14">
        <v>9003</v>
      </c>
      <c r="L2389" s="14">
        <v>501</v>
      </c>
      <c r="M2389" s="14">
        <v>1</v>
      </c>
    </row>
    <row r="2390" spans="1:13" x14ac:dyDescent="0.25">
      <c r="A2390" s="14">
        <v>101</v>
      </c>
      <c r="B2390" s="20">
        <v>46302</v>
      </c>
      <c r="C2390" s="14">
        <v>69816</v>
      </c>
      <c r="D2390" s="14" t="s">
        <v>180</v>
      </c>
      <c r="E2390" s="14" t="s">
        <v>181</v>
      </c>
      <c r="F2390" s="14">
        <v>30094</v>
      </c>
      <c r="G2390" s="14" t="s">
        <v>1500</v>
      </c>
      <c r="H2390" s="14">
        <v>20</v>
      </c>
      <c r="I2390" s="14">
        <v>0</v>
      </c>
      <c r="J2390" s="14">
        <v>622</v>
      </c>
      <c r="K2390" s="14">
        <v>9003</v>
      </c>
      <c r="L2390" s="14">
        <v>501</v>
      </c>
      <c r="M2390" s="14">
        <v>1</v>
      </c>
    </row>
    <row r="2391" spans="1:13" x14ac:dyDescent="0.25">
      <c r="A2391" s="14">
        <v>101</v>
      </c>
      <c r="B2391" s="20">
        <v>46302</v>
      </c>
      <c r="C2391" s="14">
        <v>69816</v>
      </c>
      <c r="D2391" s="14" t="s">
        <v>180</v>
      </c>
      <c r="E2391" s="14" t="s">
        <v>181</v>
      </c>
      <c r="F2391" s="14">
        <v>110009</v>
      </c>
      <c r="G2391" s="14" t="s">
        <v>1386</v>
      </c>
      <c r="H2391" s="14">
        <v>3</v>
      </c>
      <c r="I2391" s="14">
        <v>0</v>
      </c>
      <c r="J2391" s="14">
        <v>153.47999999999999</v>
      </c>
      <c r="K2391" s="14">
        <v>9003</v>
      </c>
      <c r="L2391" s="14">
        <v>802</v>
      </c>
      <c r="M2391" s="14">
        <v>1</v>
      </c>
    </row>
    <row r="2392" spans="1:13" x14ac:dyDescent="0.25">
      <c r="A2392" s="14">
        <v>101</v>
      </c>
      <c r="B2392" s="20">
        <v>46302</v>
      </c>
      <c r="C2392" s="14">
        <v>69816</v>
      </c>
      <c r="D2392" s="14" t="s">
        <v>180</v>
      </c>
      <c r="E2392" s="14" t="s">
        <v>181</v>
      </c>
      <c r="F2392" s="14">
        <v>150122</v>
      </c>
      <c r="G2392" s="14" t="s">
        <v>1701</v>
      </c>
      <c r="H2392" s="14">
        <v>3</v>
      </c>
      <c r="I2392" s="14">
        <v>0</v>
      </c>
      <c r="J2392" s="14">
        <v>98.91</v>
      </c>
      <c r="K2392" s="14"/>
      <c r="L2392" s="14">
        <v>501</v>
      </c>
      <c r="M2392" s="14">
        <v>1</v>
      </c>
    </row>
    <row r="2393" spans="1:13" x14ac:dyDescent="0.25">
      <c r="A2393" s="14">
        <v>101</v>
      </c>
      <c r="B2393" s="20">
        <v>46302</v>
      </c>
      <c r="C2393" s="14">
        <v>69817</v>
      </c>
      <c r="D2393" s="14" t="s">
        <v>180</v>
      </c>
      <c r="E2393" s="14" t="s">
        <v>181</v>
      </c>
      <c r="F2393" s="14">
        <v>15717</v>
      </c>
      <c r="G2393" s="14" t="s">
        <v>1381</v>
      </c>
      <c r="H2393" s="14">
        <v>4</v>
      </c>
      <c r="I2393" s="14">
        <v>0</v>
      </c>
      <c r="J2393" s="14">
        <v>257.76</v>
      </c>
      <c r="K2393" s="14">
        <v>9003</v>
      </c>
      <c r="L2393" s="14">
        <v>501</v>
      </c>
      <c r="M2393" s="14">
        <v>1</v>
      </c>
    </row>
    <row r="2394" spans="1:13" x14ac:dyDescent="0.25">
      <c r="A2394" s="14">
        <v>101</v>
      </c>
      <c r="B2394" s="20">
        <v>46302</v>
      </c>
      <c r="C2394" s="14">
        <v>69817</v>
      </c>
      <c r="D2394" s="14" t="s">
        <v>180</v>
      </c>
      <c r="E2394" s="14" t="s">
        <v>181</v>
      </c>
      <c r="F2394" s="14">
        <v>30006</v>
      </c>
      <c r="G2394" s="14" t="s">
        <v>1193</v>
      </c>
      <c r="H2394" s="14">
        <v>20</v>
      </c>
      <c r="I2394" s="14">
        <v>0</v>
      </c>
      <c r="J2394" s="14">
        <v>469.6</v>
      </c>
      <c r="K2394" s="14">
        <v>9003</v>
      </c>
      <c r="L2394" s="14">
        <v>501</v>
      </c>
      <c r="M2394" s="14">
        <v>1</v>
      </c>
    </row>
    <row r="2395" spans="1:13" x14ac:dyDescent="0.25">
      <c r="A2395" s="14">
        <v>101</v>
      </c>
      <c r="B2395" s="20">
        <v>46302</v>
      </c>
      <c r="C2395" s="14">
        <v>69817</v>
      </c>
      <c r="D2395" s="14" t="s">
        <v>180</v>
      </c>
      <c r="E2395" s="14" t="s">
        <v>181</v>
      </c>
      <c r="F2395" s="14">
        <v>30007</v>
      </c>
      <c r="G2395" s="14" t="s">
        <v>1273</v>
      </c>
      <c r="H2395" s="14">
        <v>33</v>
      </c>
      <c r="I2395" s="14">
        <v>0</v>
      </c>
      <c r="J2395" s="14">
        <v>853.71</v>
      </c>
      <c r="K2395" s="14">
        <v>9003</v>
      </c>
      <c r="L2395" s="14">
        <v>501</v>
      </c>
      <c r="M2395" s="14">
        <v>1</v>
      </c>
    </row>
    <row r="2396" spans="1:13" x14ac:dyDescent="0.25">
      <c r="A2396" s="14">
        <v>101</v>
      </c>
      <c r="B2396" s="20">
        <v>46302</v>
      </c>
      <c r="C2396" s="14">
        <v>69817</v>
      </c>
      <c r="D2396" s="14" t="s">
        <v>180</v>
      </c>
      <c r="E2396" s="14" t="s">
        <v>181</v>
      </c>
      <c r="F2396" s="14">
        <v>30032</v>
      </c>
      <c r="G2396" s="14" t="s">
        <v>1425</v>
      </c>
      <c r="H2396" s="14">
        <v>36</v>
      </c>
      <c r="I2396" s="14">
        <v>0</v>
      </c>
      <c r="J2396" s="14">
        <v>984.6</v>
      </c>
      <c r="K2396" s="14">
        <v>9003</v>
      </c>
      <c r="L2396" s="14">
        <v>501</v>
      </c>
      <c r="M2396" s="14">
        <v>1</v>
      </c>
    </row>
    <row r="2397" spans="1:13" x14ac:dyDescent="0.25">
      <c r="A2397" s="14">
        <v>101</v>
      </c>
      <c r="B2397" s="20">
        <v>46302</v>
      </c>
      <c r="C2397" s="14">
        <v>69817</v>
      </c>
      <c r="D2397" s="14" t="s">
        <v>180</v>
      </c>
      <c r="E2397" s="14" t="s">
        <v>181</v>
      </c>
      <c r="F2397" s="14">
        <v>30046</v>
      </c>
      <c r="G2397" s="14" t="s">
        <v>1186</v>
      </c>
      <c r="H2397" s="14">
        <v>41</v>
      </c>
      <c r="I2397" s="14">
        <v>0</v>
      </c>
      <c r="J2397" s="22">
        <v>3300.91</v>
      </c>
      <c r="K2397" s="14">
        <v>9003</v>
      </c>
      <c r="L2397" s="14">
        <v>501</v>
      </c>
      <c r="M2397" s="14">
        <v>1</v>
      </c>
    </row>
    <row r="2398" spans="1:13" x14ac:dyDescent="0.25">
      <c r="A2398" s="14">
        <v>101</v>
      </c>
      <c r="B2398" s="20">
        <v>46302</v>
      </c>
      <c r="C2398" s="14">
        <v>69817</v>
      </c>
      <c r="D2398" s="14" t="s">
        <v>180</v>
      </c>
      <c r="E2398" s="14" t="s">
        <v>181</v>
      </c>
      <c r="F2398" s="14">
        <v>30063</v>
      </c>
      <c r="G2398" s="14" t="s">
        <v>1702</v>
      </c>
      <c r="H2398" s="14">
        <v>3</v>
      </c>
      <c r="I2398" s="14">
        <v>0</v>
      </c>
      <c r="J2398" s="14">
        <v>264.77999999999997</v>
      </c>
      <c r="K2398" s="14">
        <v>9003</v>
      </c>
      <c r="L2398" s="14">
        <v>501</v>
      </c>
      <c r="M2398" s="14">
        <v>1</v>
      </c>
    </row>
    <row r="2399" spans="1:13" x14ac:dyDescent="0.25">
      <c r="A2399" s="14">
        <v>101</v>
      </c>
      <c r="B2399" s="20">
        <v>46302</v>
      </c>
      <c r="C2399" s="14">
        <v>69817</v>
      </c>
      <c r="D2399" s="14" t="s">
        <v>180</v>
      </c>
      <c r="E2399" s="14" t="s">
        <v>181</v>
      </c>
      <c r="F2399" s="14">
        <v>30067</v>
      </c>
      <c r="G2399" s="14" t="s">
        <v>1674</v>
      </c>
      <c r="H2399" s="14">
        <v>22</v>
      </c>
      <c r="I2399" s="14">
        <v>0</v>
      </c>
      <c r="J2399" s="14">
        <v>523.6</v>
      </c>
      <c r="K2399" s="14">
        <v>9003</v>
      </c>
      <c r="L2399" s="14">
        <v>501</v>
      </c>
      <c r="M2399" s="14">
        <v>1</v>
      </c>
    </row>
    <row r="2400" spans="1:13" x14ac:dyDescent="0.25">
      <c r="A2400" s="14">
        <v>101</v>
      </c>
      <c r="B2400" s="20">
        <v>46302</v>
      </c>
      <c r="C2400" s="14">
        <v>69817</v>
      </c>
      <c r="D2400" s="14" t="s">
        <v>180</v>
      </c>
      <c r="E2400" s="14" t="s">
        <v>181</v>
      </c>
      <c r="F2400" s="14">
        <v>30239</v>
      </c>
      <c r="G2400" s="14" t="s">
        <v>1378</v>
      </c>
      <c r="H2400" s="14">
        <v>44</v>
      </c>
      <c r="I2400" s="14">
        <v>0</v>
      </c>
      <c r="J2400" s="22">
        <v>1017.72</v>
      </c>
      <c r="K2400" s="14">
        <v>9003</v>
      </c>
      <c r="L2400" s="14">
        <v>501</v>
      </c>
      <c r="M2400" s="14">
        <v>1</v>
      </c>
    </row>
    <row r="2401" spans="1:13" x14ac:dyDescent="0.25">
      <c r="A2401" s="14">
        <v>101</v>
      </c>
      <c r="B2401" s="20">
        <v>46302</v>
      </c>
      <c r="C2401" s="14">
        <v>69817</v>
      </c>
      <c r="D2401" s="14" t="s">
        <v>180</v>
      </c>
      <c r="E2401" s="14" t="s">
        <v>181</v>
      </c>
      <c r="F2401" s="14">
        <v>30273</v>
      </c>
      <c r="G2401" s="14" t="s">
        <v>1428</v>
      </c>
      <c r="H2401" s="14">
        <v>34</v>
      </c>
      <c r="I2401" s="14">
        <v>0</v>
      </c>
      <c r="J2401" s="14">
        <v>434.52</v>
      </c>
      <c r="K2401" s="14">
        <v>9003</v>
      </c>
      <c r="L2401" s="14">
        <v>501</v>
      </c>
      <c r="M2401" s="14">
        <v>1</v>
      </c>
    </row>
    <row r="2402" spans="1:13" x14ac:dyDescent="0.25">
      <c r="A2402" s="14">
        <v>101</v>
      </c>
      <c r="B2402" s="20">
        <v>46302</v>
      </c>
      <c r="C2402" s="14">
        <v>69817</v>
      </c>
      <c r="D2402" s="14" t="s">
        <v>180</v>
      </c>
      <c r="E2402" s="14" t="s">
        <v>181</v>
      </c>
      <c r="F2402" s="14">
        <v>30490</v>
      </c>
      <c r="G2402" s="14" t="s">
        <v>1416</v>
      </c>
      <c r="H2402" s="14">
        <v>4</v>
      </c>
      <c r="I2402" s="14">
        <v>0</v>
      </c>
      <c r="J2402" s="14">
        <v>428</v>
      </c>
      <c r="K2402" s="14"/>
      <c r="L2402" s="14">
        <v>501</v>
      </c>
      <c r="M2402" s="14">
        <v>1</v>
      </c>
    </row>
    <row r="2403" spans="1:13" x14ac:dyDescent="0.25">
      <c r="A2403" s="14">
        <v>101</v>
      </c>
      <c r="B2403" s="20">
        <v>46302</v>
      </c>
      <c r="C2403" s="14">
        <v>69819</v>
      </c>
      <c r="D2403" s="14" t="s">
        <v>180</v>
      </c>
      <c r="E2403" s="14" t="s">
        <v>181</v>
      </c>
      <c r="F2403" s="14">
        <v>15784</v>
      </c>
      <c r="G2403" s="14" t="s">
        <v>1403</v>
      </c>
      <c r="H2403" s="14">
        <v>12</v>
      </c>
      <c r="I2403" s="14">
        <v>0</v>
      </c>
      <c r="J2403" s="14">
        <v>111.24</v>
      </c>
      <c r="K2403" s="14">
        <v>9003</v>
      </c>
      <c r="L2403" s="14">
        <v>501</v>
      </c>
      <c r="M2403" s="14">
        <v>1</v>
      </c>
    </row>
    <row r="2404" spans="1:13" x14ac:dyDescent="0.25">
      <c r="A2404" s="14">
        <v>101</v>
      </c>
      <c r="B2404" s="20">
        <v>46302</v>
      </c>
      <c r="C2404" s="14">
        <v>69819</v>
      </c>
      <c r="D2404" s="14" t="s">
        <v>180</v>
      </c>
      <c r="E2404" s="14" t="s">
        <v>181</v>
      </c>
      <c r="F2404" s="14">
        <v>150017</v>
      </c>
      <c r="G2404" s="14" t="s">
        <v>1433</v>
      </c>
      <c r="H2404" s="14">
        <v>20</v>
      </c>
      <c r="I2404" s="14">
        <v>0</v>
      </c>
      <c r="J2404" s="14">
        <v>803.4</v>
      </c>
      <c r="K2404" s="14">
        <v>9003</v>
      </c>
      <c r="L2404" s="14">
        <v>501</v>
      </c>
      <c r="M2404" s="14">
        <v>1</v>
      </c>
    </row>
    <row r="2405" spans="1:13" x14ac:dyDescent="0.25">
      <c r="A2405" s="14">
        <v>101</v>
      </c>
      <c r="B2405" s="20">
        <v>46302</v>
      </c>
      <c r="C2405" s="14">
        <v>69819</v>
      </c>
      <c r="D2405" s="14" t="s">
        <v>180</v>
      </c>
      <c r="E2405" s="14" t="s">
        <v>181</v>
      </c>
      <c r="F2405" s="14">
        <v>150026</v>
      </c>
      <c r="G2405" s="14" t="s">
        <v>1404</v>
      </c>
      <c r="H2405" s="14">
        <v>780</v>
      </c>
      <c r="I2405" s="14">
        <v>0</v>
      </c>
      <c r="J2405" s="22">
        <v>3876.6</v>
      </c>
      <c r="K2405" s="14">
        <v>9003</v>
      </c>
      <c r="L2405" s="14">
        <v>501</v>
      </c>
      <c r="M2405" s="14">
        <v>1</v>
      </c>
    </row>
    <row r="2406" spans="1:13" x14ac:dyDescent="0.25">
      <c r="A2406" s="14">
        <v>101</v>
      </c>
      <c r="B2406" s="20">
        <v>46302</v>
      </c>
      <c r="C2406" s="14">
        <v>69819</v>
      </c>
      <c r="D2406" s="14" t="s">
        <v>180</v>
      </c>
      <c r="E2406" s="14" t="s">
        <v>181</v>
      </c>
      <c r="F2406" s="14">
        <v>150027</v>
      </c>
      <c r="G2406" s="14" t="s">
        <v>1230</v>
      </c>
      <c r="H2406" s="14">
        <v>120</v>
      </c>
      <c r="I2406" s="14">
        <v>0</v>
      </c>
      <c r="J2406" s="22">
        <v>1098</v>
      </c>
      <c r="K2406" s="14">
        <v>9003</v>
      </c>
      <c r="L2406" s="14">
        <v>501</v>
      </c>
      <c r="M2406" s="14">
        <v>1</v>
      </c>
    </row>
    <row r="2407" spans="1:13" x14ac:dyDescent="0.25">
      <c r="A2407" s="14">
        <v>101</v>
      </c>
      <c r="B2407" s="20">
        <v>46302</v>
      </c>
      <c r="C2407" s="14">
        <v>69819</v>
      </c>
      <c r="D2407" s="14" t="s">
        <v>180</v>
      </c>
      <c r="E2407" s="14" t="s">
        <v>181</v>
      </c>
      <c r="F2407" s="14">
        <v>150029</v>
      </c>
      <c r="G2407" s="14" t="s">
        <v>1394</v>
      </c>
      <c r="H2407" s="14">
        <v>500</v>
      </c>
      <c r="I2407" s="14">
        <v>0</v>
      </c>
      <c r="J2407" s="22">
        <v>3075</v>
      </c>
      <c r="K2407" s="14">
        <v>9003</v>
      </c>
      <c r="L2407" s="14">
        <v>501</v>
      </c>
      <c r="M2407" s="14">
        <v>1</v>
      </c>
    </row>
    <row r="2408" spans="1:13" x14ac:dyDescent="0.25">
      <c r="A2408" s="14">
        <v>101</v>
      </c>
      <c r="B2408" s="20">
        <v>46302</v>
      </c>
      <c r="C2408" s="14">
        <v>69819</v>
      </c>
      <c r="D2408" s="14" t="s">
        <v>180</v>
      </c>
      <c r="E2408" s="14" t="s">
        <v>181</v>
      </c>
      <c r="F2408" s="14">
        <v>150032</v>
      </c>
      <c r="G2408" s="14" t="s">
        <v>1435</v>
      </c>
      <c r="H2408" s="14">
        <v>555</v>
      </c>
      <c r="I2408" s="14">
        <v>0</v>
      </c>
      <c r="J2408" s="22">
        <v>9446.1</v>
      </c>
      <c r="K2408" s="14">
        <v>9003</v>
      </c>
      <c r="L2408" s="14">
        <v>501</v>
      </c>
      <c r="M2408" s="14">
        <v>1</v>
      </c>
    </row>
    <row r="2409" spans="1:13" x14ac:dyDescent="0.25">
      <c r="A2409" s="14">
        <v>101</v>
      </c>
      <c r="B2409" s="20">
        <v>46302</v>
      </c>
      <c r="C2409" s="14">
        <v>69819</v>
      </c>
      <c r="D2409" s="14" t="s">
        <v>180</v>
      </c>
      <c r="E2409" s="14" t="s">
        <v>181</v>
      </c>
      <c r="F2409" s="14">
        <v>150074</v>
      </c>
      <c r="G2409" s="14" t="s">
        <v>1436</v>
      </c>
      <c r="H2409" s="14">
        <v>10</v>
      </c>
      <c r="I2409" s="14">
        <v>0</v>
      </c>
      <c r="J2409" s="14">
        <v>90.6</v>
      </c>
      <c r="K2409" s="14">
        <v>9003</v>
      </c>
      <c r="L2409" s="14">
        <v>802</v>
      </c>
      <c r="M2409" s="14">
        <v>1</v>
      </c>
    </row>
    <row r="2410" spans="1:13" x14ac:dyDescent="0.25">
      <c r="A2410" s="14">
        <v>101</v>
      </c>
      <c r="B2410" s="20">
        <v>46302</v>
      </c>
      <c r="C2410" s="14">
        <v>69819</v>
      </c>
      <c r="D2410" s="14" t="s">
        <v>180</v>
      </c>
      <c r="E2410" s="14" t="s">
        <v>181</v>
      </c>
      <c r="F2410" s="14">
        <v>150077</v>
      </c>
      <c r="G2410" s="14" t="s">
        <v>1703</v>
      </c>
      <c r="H2410" s="14">
        <v>2</v>
      </c>
      <c r="I2410" s="14">
        <v>0</v>
      </c>
      <c r="J2410" s="14">
        <v>10.44</v>
      </c>
      <c r="K2410" s="14">
        <v>9003</v>
      </c>
      <c r="L2410" s="14">
        <v>802</v>
      </c>
      <c r="M2410" s="14">
        <v>1</v>
      </c>
    </row>
    <row r="2411" spans="1:13" x14ac:dyDescent="0.25">
      <c r="A2411" s="14">
        <v>101</v>
      </c>
      <c r="B2411" s="20">
        <v>46302</v>
      </c>
      <c r="C2411" s="14">
        <v>69819</v>
      </c>
      <c r="D2411" s="14" t="s">
        <v>180</v>
      </c>
      <c r="E2411" s="14" t="s">
        <v>181</v>
      </c>
      <c r="F2411" s="14">
        <v>150087</v>
      </c>
      <c r="G2411" s="14" t="s">
        <v>1390</v>
      </c>
      <c r="H2411" s="14">
        <v>459</v>
      </c>
      <c r="I2411" s="14">
        <v>0</v>
      </c>
      <c r="J2411" s="22">
        <v>4883.76</v>
      </c>
      <c r="K2411" s="14">
        <v>9003</v>
      </c>
      <c r="L2411" s="14">
        <v>501</v>
      </c>
      <c r="M2411" s="14">
        <v>1</v>
      </c>
    </row>
    <row r="2412" spans="1:13" x14ac:dyDescent="0.25">
      <c r="A2412" s="14">
        <v>101</v>
      </c>
      <c r="B2412" s="20">
        <v>46302</v>
      </c>
      <c r="C2412" s="14">
        <v>69819</v>
      </c>
      <c r="D2412" s="14" t="s">
        <v>180</v>
      </c>
      <c r="E2412" s="14" t="s">
        <v>181</v>
      </c>
      <c r="F2412" s="14">
        <v>150125</v>
      </c>
      <c r="G2412" s="14" t="s">
        <v>1438</v>
      </c>
      <c r="H2412" s="14">
        <v>179</v>
      </c>
      <c r="I2412" s="14">
        <v>0</v>
      </c>
      <c r="J2412" s="22">
        <v>5074.6499999999996</v>
      </c>
      <c r="K2412" s="14">
        <v>9003</v>
      </c>
      <c r="L2412" s="14">
        <v>501</v>
      </c>
      <c r="M2412" s="14">
        <v>1</v>
      </c>
    </row>
    <row r="2413" spans="1:13" x14ac:dyDescent="0.25">
      <c r="A2413" s="14">
        <v>101</v>
      </c>
      <c r="B2413" s="20">
        <v>46302</v>
      </c>
      <c r="C2413" s="14">
        <v>69819</v>
      </c>
      <c r="D2413" s="14" t="s">
        <v>180</v>
      </c>
      <c r="E2413" s="14" t="s">
        <v>181</v>
      </c>
      <c r="F2413" s="14">
        <v>150475</v>
      </c>
      <c r="G2413" s="14" t="s">
        <v>1233</v>
      </c>
      <c r="H2413" s="14">
        <v>96</v>
      </c>
      <c r="I2413" s="14">
        <v>0</v>
      </c>
      <c r="J2413" s="22">
        <v>1659.84</v>
      </c>
      <c r="K2413" s="14">
        <v>9003</v>
      </c>
      <c r="L2413" s="14">
        <v>501</v>
      </c>
      <c r="M2413" s="14">
        <v>1</v>
      </c>
    </row>
    <row r="2414" spans="1:13" x14ac:dyDescent="0.25">
      <c r="A2414" s="14">
        <v>101</v>
      </c>
      <c r="B2414" s="20">
        <v>46302</v>
      </c>
      <c r="C2414" s="14">
        <v>69819</v>
      </c>
      <c r="D2414" s="14" t="s">
        <v>180</v>
      </c>
      <c r="E2414" s="14" t="s">
        <v>181</v>
      </c>
      <c r="F2414" s="14">
        <v>280243</v>
      </c>
      <c r="G2414" s="14" t="s">
        <v>1146</v>
      </c>
      <c r="H2414" s="14">
        <v>113</v>
      </c>
      <c r="I2414" s="14">
        <v>0</v>
      </c>
      <c r="J2414" s="22">
        <v>3449.89</v>
      </c>
      <c r="K2414" s="14">
        <v>9003</v>
      </c>
      <c r="L2414" s="14">
        <v>501</v>
      </c>
      <c r="M2414" s="14">
        <v>1</v>
      </c>
    </row>
    <row r="2415" spans="1:13" x14ac:dyDescent="0.25">
      <c r="A2415" s="14">
        <v>101</v>
      </c>
      <c r="B2415" s="20">
        <v>46302</v>
      </c>
      <c r="C2415" s="14">
        <v>69819</v>
      </c>
      <c r="D2415" s="14" t="s">
        <v>180</v>
      </c>
      <c r="E2415" s="14" t="s">
        <v>181</v>
      </c>
      <c r="F2415" s="14">
        <v>280546</v>
      </c>
      <c r="G2415" s="14" t="s">
        <v>1411</v>
      </c>
      <c r="H2415" s="14">
        <v>96</v>
      </c>
      <c r="I2415" s="14">
        <v>0</v>
      </c>
      <c r="J2415" s="14">
        <v>301.44</v>
      </c>
      <c r="K2415" s="14">
        <v>9003</v>
      </c>
      <c r="L2415" s="14">
        <v>501</v>
      </c>
      <c r="M2415" s="14">
        <v>1</v>
      </c>
    </row>
    <row r="2416" spans="1:13" x14ac:dyDescent="0.25">
      <c r="A2416" s="14">
        <v>101</v>
      </c>
      <c r="B2416" s="20">
        <v>46302</v>
      </c>
      <c r="C2416" s="14">
        <v>69819</v>
      </c>
      <c r="D2416" s="14" t="s">
        <v>180</v>
      </c>
      <c r="E2416" s="14" t="s">
        <v>181</v>
      </c>
      <c r="F2416" s="14">
        <v>280760</v>
      </c>
      <c r="G2416" s="14" t="s">
        <v>1127</v>
      </c>
      <c r="H2416" s="14">
        <v>120</v>
      </c>
      <c r="I2416" s="14">
        <v>0</v>
      </c>
      <c r="J2416" s="14">
        <v>901.2</v>
      </c>
      <c r="K2416" s="14">
        <v>9003</v>
      </c>
      <c r="L2416" s="14">
        <v>501</v>
      </c>
      <c r="M2416" s="14">
        <v>1</v>
      </c>
    </row>
    <row r="2417" spans="1:13" x14ac:dyDescent="0.25">
      <c r="A2417" s="14">
        <v>101</v>
      </c>
      <c r="B2417" s="20">
        <v>46302</v>
      </c>
      <c r="C2417" s="14">
        <v>69820</v>
      </c>
      <c r="D2417" s="14" t="s">
        <v>162</v>
      </c>
      <c r="E2417" s="14" t="s">
        <v>133</v>
      </c>
      <c r="F2417" s="14">
        <v>15199</v>
      </c>
      <c r="G2417" s="14" t="s">
        <v>1498</v>
      </c>
      <c r="H2417" s="14">
        <v>29</v>
      </c>
      <c r="I2417" s="14">
        <v>0</v>
      </c>
      <c r="J2417" s="14">
        <v>472.7</v>
      </c>
      <c r="K2417" s="14">
        <v>9003</v>
      </c>
      <c r="L2417" s="14">
        <v>501</v>
      </c>
      <c r="M2417" s="14">
        <v>1</v>
      </c>
    </row>
    <row r="2418" spans="1:13" x14ac:dyDescent="0.25">
      <c r="A2418" s="14">
        <v>101</v>
      </c>
      <c r="B2418" s="20">
        <v>46302</v>
      </c>
      <c r="C2418" s="14">
        <v>69821</v>
      </c>
      <c r="D2418" s="14" t="s">
        <v>627</v>
      </c>
      <c r="E2418" s="14" t="s">
        <v>169</v>
      </c>
      <c r="F2418" s="14">
        <v>30384</v>
      </c>
      <c r="G2418" s="14" t="s">
        <v>1292</v>
      </c>
      <c r="H2418" s="14">
        <v>30</v>
      </c>
      <c r="I2418" s="14">
        <v>0</v>
      </c>
      <c r="J2418" s="14">
        <v>149.1</v>
      </c>
      <c r="K2418" s="14">
        <v>9003</v>
      </c>
      <c r="L2418" s="14">
        <v>501</v>
      </c>
      <c r="M2418" s="14">
        <v>1</v>
      </c>
    </row>
    <row r="2419" spans="1:13" x14ac:dyDescent="0.25">
      <c r="A2419" s="14">
        <v>101</v>
      </c>
      <c r="B2419" s="20">
        <v>46302</v>
      </c>
      <c r="C2419" s="14">
        <v>69821</v>
      </c>
      <c r="D2419" s="14" t="s">
        <v>627</v>
      </c>
      <c r="E2419" s="14" t="s">
        <v>169</v>
      </c>
      <c r="F2419" s="14">
        <v>40031</v>
      </c>
      <c r="G2419" s="14" t="s">
        <v>1417</v>
      </c>
      <c r="H2419" s="14">
        <v>2</v>
      </c>
      <c r="I2419" s="14">
        <v>0</v>
      </c>
      <c r="J2419" s="14">
        <v>284.44</v>
      </c>
      <c r="K2419" s="14">
        <v>9003</v>
      </c>
      <c r="L2419" s="14">
        <v>501</v>
      </c>
      <c r="M2419" s="14">
        <v>1</v>
      </c>
    </row>
    <row r="2420" spans="1:13" x14ac:dyDescent="0.25">
      <c r="A2420" s="14">
        <v>101</v>
      </c>
      <c r="B2420" s="20">
        <v>46302</v>
      </c>
      <c r="C2420" s="14">
        <v>69821</v>
      </c>
      <c r="D2420" s="14" t="s">
        <v>627</v>
      </c>
      <c r="E2420" s="14" t="s">
        <v>169</v>
      </c>
      <c r="F2420" s="14">
        <v>80004</v>
      </c>
      <c r="G2420" s="14" t="s">
        <v>1413</v>
      </c>
      <c r="H2420" s="14">
        <v>20</v>
      </c>
      <c r="I2420" s="14">
        <v>0</v>
      </c>
      <c r="J2420" s="14">
        <v>214.8</v>
      </c>
      <c r="K2420" s="14">
        <v>9003</v>
      </c>
      <c r="L2420" s="14">
        <v>801</v>
      </c>
      <c r="M2420" s="14">
        <v>1</v>
      </c>
    </row>
    <row r="2421" spans="1:13" x14ac:dyDescent="0.25">
      <c r="A2421" s="14">
        <v>101</v>
      </c>
      <c r="B2421" s="20">
        <v>46302</v>
      </c>
      <c r="C2421" s="14">
        <v>69821</v>
      </c>
      <c r="D2421" s="14" t="s">
        <v>627</v>
      </c>
      <c r="E2421" s="14" t="s">
        <v>169</v>
      </c>
      <c r="F2421" s="14">
        <v>80331</v>
      </c>
      <c r="G2421" s="14" t="s">
        <v>1637</v>
      </c>
      <c r="H2421" s="14">
        <v>14</v>
      </c>
      <c r="I2421" s="14">
        <v>0</v>
      </c>
      <c r="J2421" s="14">
        <v>79.099999999999994</v>
      </c>
      <c r="K2421" s="14">
        <v>9003</v>
      </c>
      <c r="L2421" s="14">
        <v>501</v>
      </c>
      <c r="M2421" s="14">
        <v>1</v>
      </c>
    </row>
    <row r="2422" spans="1:13" x14ac:dyDescent="0.25">
      <c r="A2422" s="14">
        <v>101</v>
      </c>
      <c r="B2422" s="20">
        <v>46302</v>
      </c>
      <c r="C2422" s="14">
        <v>69821</v>
      </c>
      <c r="D2422" s="14" t="s">
        <v>627</v>
      </c>
      <c r="E2422" s="14" t="s">
        <v>169</v>
      </c>
      <c r="F2422" s="14">
        <v>90114</v>
      </c>
      <c r="G2422" s="14" t="s">
        <v>1704</v>
      </c>
      <c r="H2422" s="14">
        <v>1</v>
      </c>
      <c r="I2422" s="14">
        <v>0</v>
      </c>
      <c r="J2422" s="14">
        <v>7.21</v>
      </c>
      <c r="K2422" s="14"/>
      <c r="L2422" s="14">
        <v>501</v>
      </c>
      <c r="M2422" s="14">
        <v>1</v>
      </c>
    </row>
    <row r="2423" spans="1:13" x14ac:dyDescent="0.25">
      <c r="A2423" s="14">
        <v>101</v>
      </c>
      <c r="B2423" s="20">
        <v>46302</v>
      </c>
      <c r="C2423" s="14">
        <v>69821</v>
      </c>
      <c r="D2423" s="14" t="s">
        <v>627</v>
      </c>
      <c r="E2423" s="14" t="s">
        <v>169</v>
      </c>
      <c r="F2423" s="14">
        <v>250043</v>
      </c>
      <c r="G2423" s="14" t="s">
        <v>1367</v>
      </c>
      <c r="H2423" s="14">
        <v>18</v>
      </c>
      <c r="I2423" s="14">
        <v>0</v>
      </c>
      <c r="J2423" s="14">
        <v>239.22</v>
      </c>
      <c r="K2423" s="14">
        <v>9003</v>
      </c>
      <c r="L2423" s="14">
        <v>501</v>
      </c>
      <c r="M2423" s="14">
        <v>1</v>
      </c>
    </row>
    <row r="2424" spans="1:13" x14ac:dyDescent="0.25">
      <c r="A2424" s="14">
        <v>101</v>
      </c>
      <c r="B2424" s="20">
        <v>46302</v>
      </c>
      <c r="C2424" s="14">
        <v>69821</v>
      </c>
      <c r="D2424" s="14" t="s">
        <v>627</v>
      </c>
      <c r="E2424" s="14" t="s">
        <v>169</v>
      </c>
      <c r="F2424" s="14">
        <v>250061</v>
      </c>
      <c r="G2424" s="14" t="s">
        <v>1145</v>
      </c>
      <c r="H2424" s="14">
        <v>10</v>
      </c>
      <c r="I2424" s="14">
        <v>0</v>
      </c>
      <c r="J2424" s="14">
        <v>163.5</v>
      </c>
      <c r="K2424" s="14">
        <v>9003</v>
      </c>
      <c r="L2424" s="14">
        <v>501</v>
      </c>
      <c r="M2424" s="14">
        <v>1</v>
      </c>
    </row>
    <row r="2425" spans="1:13" x14ac:dyDescent="0.25">
      <c r="A2425" s="14">
        <v>101</v>
      </c>
      <c r="B2425" s="20">
        <v>46302</v>
      </c>
      <c r="C2425" s="14">
        <v>69824</v>
      </c>
      <c r="D2425" s="14" t="s">
        <v>575</v>
      </c>
      <c r="E2425" s="14" t="s">
        <v>169</v>
      </c>
      <c r="F2425" s="14">
        <v>20156</v>
      </c>
      <c r="G2425" s="14" t="s">
        <v>1277</v>
      </c>
      <c r="H2425" s="14">
        <v>100</v>
      </c>
      <c r="I2425" s="14">
        <v>0</v>
      </c>
      <c r="J2425" s="14">
        <v>505</v>
      </c>
      <c r="K2425" s="14">
        <v>9003</v>
      </c>
      <c r="L2425" s="14">
        <v>501</v>
      </c>
      <c r="M2425" s="14">
        <v>1</v>
      </c>
    </row>
    <row r="2426" spans="1:13" x14ac:dyDescent="0.25">
      <c r="A2426" s="14">
        <v>101</v>
      </c>
      <c r="B2426" s="20">
        <v>46302</v>
      </c>
      <c r="C2426" s="14">
        <v>69824</v>
      </c>
      <c r="D2426" s="14" t="s">
        <v>575</v>
      </c>
      <c r="E2426" s="14" t="s">
        <v>169</v>
      </c>
      <c r="F2426" s="14">
        <v>30384</v>
      </c>
      <c r="G2426" s="14" t="s">
        <v>1292</v>
      </c>
      <c r="H2426" s="14">
        <v>150</v>
      </c>
      <c r="I2426" s="14">
        <v>0</v>
      </c>
      <c r="J2426" s="14">
        <v>745.5</v>
      </c>
      <c r="K2426" s="14">
        <v>9003</v>
      </c>
      <c r="L2426" s="14">
        <v>501</v>
      </c>
      <c r="M2426" s="14">
        <v>1</v>
      </c>
    </row>
    <row r="2427" spans="1:13" x14ac:dyDescent="0.25">
      <c r="A2427" s="14">
        <v>101</v>
      </c>
      <c r="B2427" s="20">
        <v>46302</v>
      </c>
      <c r="C2427" s="14">
        <v>69824</v>
      </c>
      <c r="D2427" s="14" t="s">
        <v>575</v>
      </c>
      <c r="E2427" s="14" t="s">
        <v>169</v>
      </c>
      <c r="F2427" s="14">
        <v>250043</v>
      </c>
      <c r="G2427" s="14" t="s">
        <v>1367</v>
      </c>
      <c r="H2427" s="14">
        <v>50</v>
      </c>
      <c r="I2427" s="14">
        <v>0</v>
      </c>
      <c r="J2427" s="14">
        <v>664.5</v>
      </c>
      <c r="K2427" s="14">
        <v>9003</v>
      </c>
      <c r="L2427" s="14">
        <v>501</v>
      </c>
      <c r="M2427" s="14">
        <v>1</v>
      </c>
    </row>
    <row r="2428" spans="1:13" x14ac:dyDescent="0.25">
      <c r="A2428" s="14">
        <v>101</v>
      </c>
      <c r="B2428" s="20">
        <v>46302</v>
      </c>
      <c r="C2428" s="14">
        <v>69824</v>
      </c>
      <c r="D2428" s="14" t="s">
        <v>575</v>
      </c>
      <c r="E2428" s="14" t="s">
        <v>169</v>
      </c>
      <c r="F2428" s="14">
        <v>399998</v>
      </c>
      <c r="G2428" s="14" t="s">
        <v>1147</v>
      </c>
      <c r="H2428" s="14">
        <v>180</v>
      </c>
      <c r="I2428" s="14">
        <v>0</v>
      </c>
      <c r="J2428" s="22">
        <v>15269.4</v>
      </c>
      <c r="K2428" s="14">
        <v>9003</v>
      </c>
      <c r="L2428" s="14">
        <v>501</v>
      </c>
      <c r="M2428" s="14">
        <v>1</v>
      </c>
    </row>
    <row r="2429" spans="1:13" x14ac:dyDescent="0.25">
      <c r="A2429" s="14">
        <v>101</v>
      </c>
      <c r="B2429" s="20">
        <v>46302</v>
      </c>
      <c r="C2429" s="14">
        <v>69827</v>
      </c>
      <c r="D2429" s="14" t="s">
        <v>310</v>
      </c>
      <c r="E2429" s="14" t="s">
        <v>169</v>
      </c>
      <c r="F2429" s="14">
        <v>14837</v>
      </c>
      <c r="G2429" s="14" t="s">
        <v>1141</v>
      </c>
      <c r="H2429" s="14">
        <v>6</v>
      </c>
      <c r="I2429" s="14">
        <v>0</v>
      </c>
      <c r="J2429" s="14">
        <v>504.9</v>
      </c>
      <c r="K2429" s="14">
        <v>9003</v>
      </c>
      <c r="L2429" s="14">
        <v>501</v>
      </c>
      <c r="M2429" s="14">
        <v>1</v>
      </c>
    </row>
    <row r="2430" spans="1:13" x14ac:dyDescent="0.25">
      <c r="A2430" s="14">
        <v>101</v>
      </c>
      <c r="B2430" s="20">
        <v>46302</v>
      </c>
      <c r="C2430" s="14">
        <v>69827</v>
      </c>
      <c r="D2430" s="14" t="s">
        <v>310</v>
      </c>
      <c r="E2430" s="14" t="s">
        <v>169</v>
      </c>
      <c r="F2430" s="14">
        <v>15408</v>
      </c>
      <c r="G2430" s="14" t="s">
        <v>1143</v>
      </c>
      <c r="H2430" s="14">
        <v>12</v>
      </c>
      <c r="I2430" s="14">
        <v>0</v>
      </c>
      <c r="J2430" s="14">
        <v>591.48</v>
      </c>
      <c r="K2430" s="14">
        <v>9003</v>
      </c>
      <c r="L2430" s="14">
        <v>802</v>
      </c>
      <c r="M2430" s="14">
        <v>1</v>
      </c>
    </row>
    <row r="2431" spans="1:13" x14ac:dyDescent="0.25">
      <c r="A2431" s="14">
        <v>101</v>
      </c>
      <c r="B2431" s="20">
        <v>46302</v>
      </c>
      <c r="C2431" s="14">
        <v>69827</v>
      </c>
      <c r="D2431" s="14" t="s">
        <v>310</v>
      </c>
      <c r="E2431" s="14" t="s">
        <v>169</v>
      </c>
      <c r="F2431" s="14">
        <v>20132</v>
      </c>
      <c r="G2431" s="14" t="s">
        <v>1144</v>
      </c>
      <c r="H2431" s="14">
        <v>6</v>
      </c>
      <c r="I2431" s="14">
        <v>0</v>
      </c>
      <c r="J2431" s="14">
        <v>569.76</v>
      </c>
      <c r="K2431" s="14">
        <v>9003</v>
      </c>
      <c r="L2431" s="14">
        <v>501</v>
      </c>
      <c r="M2431" s="14">
        <v>1</v>
      </c>
    </row>
    <row r="2432" spans="1:13" x14ac:dyDescent="0.25">
      <c r="A2432" s="14">
        <v>101</v>
      </c>
      <c r="B2432" s="20">
        <v>46302</v>
      </c>
      <c r="C2432" s="14">
        <v>69827</v>
      </c>
      <c r="D2432" s="14" t="s">
        <v>310</v>
      </c>
      <c r="E2432" s="14" t="s">
        <v>169</v>
      </c>
      <c r="F2432" s="14">
        <v>250043</v>
      </c>
      <c r="G2432" s="14" t="s">
        <v>1367</v>
      </c>
      <c r="H2432" s="14">
        <v>20</v>
      </c>
      <c r="I2432" s="14">
        <v>0</v>
      </c>
      <c r="J2432" s="14">
        <v>265.8</v>
      </c>
      <c r="K2432" s="14">
        <v>9003</v>
      </c>
      <c r="L2432" s="14">
        <v>501</v>
      </c>
      <c r="M2432" s="14">
        <v>1</v>
      </c>
    </row>
    <row r="2433" spans="1:13" x14ac:dyDescent="0.25">
      <c r="A2433" s="14">
        <v>101</v>
      </c>
      <c r="B2433" s="20">
        <v>46302</v>
      </c>
      <c r="C2433" s="14">
        <v>69829</v>
      </c>
      <c r="D2433" s="14" t="s">
        <v>359</v>
      </c>
      <c r="E2433" s="14" t="s">
        <v>232</v>
      </c>
      <c r="F2433" s="14">
        <v>280637</v>
      </c>
      <c r="G2433" s="14" t="s">
        <v>1160</v>
      </c>
      <c r="H2433" s="24">
        <v>2300</v>
      </c>
      <c r="I2433" s="14">
        <v>0</v>
      </c>
      <c r="J2433" s="22">
        <v>8832</v>
      </c>
      <c r="K2433" s="14">
        <v>9010</v>
      </c>
      <c r="L2433" s="14">
        <v>501</v>
      </c>
      <c r="M2433" s="14">
        <v>1</v>
      </c>
    </row>
    <row r="2434" spans="1:13" x14ac:dyDescent="0.25">
      <c r="A2434" s="14">
        <v>101</v>
      </c>
      <c r="B2434" s="20">
        <v>46302</v>
      </c>
      <c r="C2434" s="14">
        <v>69831</v>
      </c>
      <c r="D2434" s="14" t="s">
        <v>840</v>
      </c>
      <c r="E2434" s="14" t="s">
        <v>841</v>
      </c>
      <c r="F2434" s="14">
        <v>14837</v>
      </c>
      <c r="G2434" s="14" t="s">
        <v>1141</v>
      </c>
      <c r="H2434" s="14">
        <v>10</v>
      </c>
      <c r="I2434" s="14">
        <v>0</v>
      </c>
      <c r="J2434" s="14">
        <v>841.5</v>
      </c>
      <c r="K2434" s="14">
        <v>9003</v>
      </c>
      <c r="L2434" s="14">
        <v>501</v>
      </c>
      <c r="M2434" s="14">
        <v>1</v>
      </c>
    </row>
    <row r="2435" spans="1:13" x14ac:dyDescent="0.25">
      <c r="A2435" s="14">
        <v>101</v>
      </c>
      <c r="B2435" s="20">
        <v>46302</v>
      </c>
      <c r="C2435" s="14">
        <v>69831</v>
      </c>
      <c r="D2435" s="14" t="s">
        <v>840</v>
      </c>
      <c r="E2435" s="14" t="s">
        <v>841</v>
      </c>
      <c r="F2435" s="14">
        <v>20132</v>
      </c>
      <c r="G2435" s="14" t="s">
        <v>1144</v>
      </c>
      <c r="H2435" s="14">
        <v>5</v>
      </c>
      <c r="I2435" s="14">
        <v>0</v>
      </c>
      <c r="J2435" s="14">
        <v>474.8</v>
      </c>
      <c r="K2435" s="14">
        <v>9003</v>
      </c>
      <c r="L2435" s="14">
        <v>501</v>
      </c>
      <c r="M2435" s="14">
        <v>1</v>
      </c>
    </row>
    <row r="2436" spans="1:13" x14ac:dyDescent="0.25">
      <c r="A2436" s="14">
        <v>101</v>
      </c>
      <c r="B2436" s="20">
        <v>46302</v>
      </c>
      <c r="C2436" s="14">
        <v>69831</v>
      </c>
      <c r="D2436" s="14" t="s">
        <v>840</v>
      </c>
      <c r="E2436" s="14" t="s">
        <v>841</v>
      </c>
      <c r="F2436" s="14">
        <v>80004</v>
      </c>
      <c r="G2436" s="14" t="s">
        <v>1413</v>
      </c>
      <c r="H2436" s="14">
        <v>2</v>
      </c>
      <c r="I2436" s="14">
        <v>0</v>
      </c>
      <c r="J2436" s="14">
        <v>21.48</v>
      </c>
      <c r="K2436" s="14">
        <v>9003</v>
      </c>
      <c r="L2436" s="14">
        <v>801</v>
      </c>
      <c r="M2436" s="14">
        <v>1</v>
      </c>
    </row>
    <row r="2437" spans="1:13" x14ac:dyDescent="0.25">
      <c r="A2437" s="14">
        <v>101</v>
      </c>
      <c r="B2437" s="20">
        <v>46302</v>
      </c>
      <c r="C2437" s="14">
        <v>69831</v>
      </c>
      <c r="D2437" s="14" t="s">
        <v>840</v>
      </c>
      <c r="E2437" s="14" t="s">
        <v>841</v>
      </c>
      <c r="F2437" s="14">
        <v>80199</v>
      </c>
      <c r="G2437" s="14" t="s">
        <v>1481</v>
      </c>
      <c r="H2437" s="14">
        <v>1</v>
      </c>
      <c r="I2437" s="14">
        <v>0</v>
      </c>
      <c r="J2437" s="14">
        <v>15.1</v>
      </c>
      <c r="K2437" s="14"/>
      <c r="L2437" s="14">
        <v>501</v>
      </c>
      <c r="M2437" s="14">
        <v>1</v>
      </c>
    </row>
    <row r="2438" spans="1:13" x14ac:dyDescent="0.25">
      <c r="A2438" s="14">
        <v>101</v>
      </c>
      <c r="B2438" s="20">
        <v>46302</v>
      </c>
      <c r="C2438" s="14">
        <v>69831</v>
      </c>
      <c r="D2438" s="14" t="s">
        <v>840</v>
      </c>
      <c r="E2438" s="14" t="s">
        <v>841</v>
      </c>
      <c r="F2438" s="14">
        <v>250043</v>
      </c>
      <c r="G2438" s="14" t="s">
        <v>1367</v>
      </c>
      <c r="H2438" s="14">
        <v>18</v>
      </c>
      <c r="I2438" s="14">
        <v>0</v>
      </c>
      <c r="J2438" s="14">
        <v>239.22</v>
      </c>
      <c r="K2438" s="14">
        <v>9003</v>
      </c>
      <c r="L2438" s="14">
        <v>501</v>
      </c>
      <c r="M2438" s="14">
        <v>1</v>
      </c>
    </row>
    <row r="2439" spans="1:13" x14ac:dyDescent="0.25">
      <c r="A2439" s="14">
        <v>101</v>
      </c>
      <c r="B2439" s="20">
        <v>46302</v>
      </c>
      <c r="C2439" s="14">
        <v>69831</v>
      </c>
      <c r="D2439" s="14" t="s">
        <v>840</v>
      </c>
      <c r="E2439" s="14" t="s">
        <v>841</v>
      </c>
      <c r="F2439" s="14">
        <v>250061</v>
      </c>
      <c r="G2439" s="14" t="s">
        <v>1145</v>
      </c>
      <c r="H2439" s="14">
        <v>12</v>
      </c>
      <c r="I2439" s="14">
        <v>0</v>
      </c>
      <c r="J2439" s="14">
        <v>196.2</v>
      </c>
      <c r="K2439" s="14">
        <v>9003</v>
      </c>
      <c r="L2439" s="14">
        <v>501</v>
      </c>
      <c r="M2439" s="14">
        <v>1</v>
      </c>
    </row>
    <row r="2440" spans="1:13" x14ac:dyDescent="0.25">
      <c r="A2440" s="14">
        <v>101</v>
      </c>
      <c r="B2440" s="20">
        <v>46302</v>
      </c>
      <c r="C2440" s="14">
        <v>69832</v>
      </c>
      <c r="D2440" s="14" t="s">
        <v>351</v>
      </c>
      <c r="E2440" s="14" t="s">
        <v>352</v>
      </c>
      <c r="F2440" s="14">
        <v>14837</v>
      </c>
      <c r="G2440" s="14" t="s">
        <v>1141</v>
      </c>
      <c r="H2440" s="14">
        <v>30</v>
      </c>
      <c r="I2440" s="14">
        <v>0</v>
      </c>
      <c r="J2440" s="22">
        <v>2524.5</v>
      </c>
      <c r="K2440" s="14">
        <v>9003</v>
      </c>
      <c r="L2440" s="14">
        <v>501</v>
      </c>
      <c r="M2440" s="14">
        <v>1</v>
      </c>
    </row>
    <row r="2441" spans="1:13" x14ac:dyDescent="0.25">
      <c r="A2441" s="14">
        <v>101</v>
      </c>
      <c r="B2441" s="20">
        <v>46302</v>
      </c>
      <c r="C2441" s="14">
        <v>69832</v>
      </c>
      <c r="D2441" s="14" t="s">
        <v>351</v>
      </c>
      <c r="E2441" s="14" t="s">
        <v>352</v>
      </c>
      <c r="F2441" s="14">
        <v>15408</v>
      </c>
      <c r="G2441" s="14" t="s">
        <v>1143</v>
      </c>
      <c r="H2441" s="14">
        <v>30</v>
      </c>
      <c r="I2441" s="14">
        <v>0</v>
      </c>
      <c r="J2441" s="22">
        <v>1478.7</v>
      </c>
      <c r="K2441" s="14">
        <v>9003</v>
      </c>
      <c r="L2441" s="14">
        <v>802</v>
      </c>
      <c r="M2441" s="14">
        <v>1</v>
      </c>
    </row>
    <row r="2442" spans="1:13" x14ac:dyDescent="0.25">
      <c r="A2442" s="14">
        <v>101</v>
      </c>
      <c r="B2442" s="20">
        <v>46302</v>
      </c>
      <c r="C2442" s="14">
        <v>69832</v>
      </c>
      <c r="D2442" s="14" t="s">
        <v>351</v>
      </c>
      <c r="E2442" s="14" t="s">
        <v>352</v>
      </c>
      <c r="F2442" s="14">
        <v>20132</v>
      </c>
      <c r="G2442" s="14" t="s">
        <v>1144</v>
      </c>
      <c r="H2442" s="14">
        <v>30</v>
      </c>
      <c r="I2442" s="14">
        <v>0</v>
      </c>
      <c r="J2442" s="22">
        <v>2848.8</v>
      </c>
      <c r="K2442" s="14">
        <v>9003</v>
      </c>
      <c r="L2442" s="14">
        <v>501</v>
      </c>
      <c r="M2442" s="14">
        <v>1</v>
      </c>
    </row>
    <row r="2443" spans="1:13" x14ac:dyDescent="0.25">
      <c r="A2443" s="14">
        <v>101</v>
      </c>
      <c r="B2443" s="20">
        <v>46302</v>
      </c>
      <c r="C2443" s="14">
        <v>69832</v>
      </c>
      <c r="D2443" s="14" t="s">
        <v>351</v>
      </c>
      <c r="E2443" s="14" t="s">
        <v>352</v>
      </c>
      <c r="F2443" s="14">
        <v>250043</v>
      </c>
      <c r="G2443" s="14" t="s">
        <v>1367</v>
      </c>
      <c r="H2443" s="14">
        <v>30</v>
      </c>
      <c r="I2443" s="14">
        <v>0</v>
      </c>
      <c r="J2443" s="14">
        <v>398.7</v>
      </c>
      <c r="K2443" s="14">
        <v>9003</v>
      </c>
      <c r="L2443" s="14">
        <v>501</v>
      </c>
      <c r="M2443" s="14">
        <v>1</v>
      </c>
    </row>
    <row r="2444" spans="1:13" x14ac:dyDescent="0.25">
      <c r="A2444" s="14">
        <v>101</v>
      </c>
      <c r="B2444" s="20">
        <v>46302</v>
      </c>
      <c r="C2444" s="14">
        <v>69832</v>
      </c>
      <c r="D2444" s="14" t="s">
        <v>351</v>
      </c>
      <c r="E2444" s="14" t="s">
        <v>352</v>
      </c>
      <c r="F2444" s="14">
        <v>250061</v>
      </c>
      <c r="G2444" s="14" t="s">
        <v>1145</v>
      </c>
      <c r="H2444" s="14">
        <v>20</v>
      </c>
      <c r="I2444" s="14">
        <v>0</v>
      </c>
      <c r="J2444" s="14">
        <v>327</v>
      </c>
      <c r="K2444" s="14">
        <v>9003</v>
      </c>
      <c r="L2444" s="14">
        <v>501</v>
      </c>
      <c r="M2444" s="14">
        <v>1</v>
      </c>
    </row>
    <row r="2445" spans="1:13" x14ac:dyDescent="0.25">
      <c r="A2445" s="14">
        <v>101</v>
      </c>
      <c r="B2445" s="20">
        <v>46302</v>
      </c>
      <c r="C2445" s="14">
        <v>69833</v>
      </c>
      <c r="D2445" s="14" t="s">
        <v>857</v>
      </c>
      <c r="E2445" s="14" t="s">
        <v>139</v>
      </c>
      <c r="F2445" s="14">
        <v>15408</v>
      </c>
      <c r="G2445" s="14" t="s">
        <v>1143</v>
      </c>
      <c r="H2445" s="14">
        <v>3</v>
      </c>
      <c r="I2445" s="14">
        <v>0</v>
      </c>
      <c r="J2445" s="14">
        <v>147.87</v>
      </c>
      <c r="K2445" s="14">
        <v>9003</v>
      </c>
      <c r="L2445" s="14">
        <v>802</v>
      </c>
      <c r="M2445" s="14">
        <v>1</v>
      </c>
    </row>
    <row r="2446" spans="1:13" x14ac:dyDescent="0.25">
      <c r="A2446" s="14">
        <v>101</v>
      </c>
      <c r="B2446" s="20">
        <v>46302</v>
      </c>
      <c r="C2446" s="14">
        <v>69833</v>
      </c>
      <c r="D2446" s="14" t="s">
        <v>857</v>
      </c>
      <c r="E2446" s="14" t="s">
        <v>139</v>
      </c>
      <c r="F2446" s="14">
        <v>20132</v>
      </c>
      <c r="G2446" s="14" t="s">
        <v>1144</v>
      </c>
      <c r="H2446" s="14">
        <v>3</v>
      </c>
      <c r="I2446" s="14">
        <v>0</v>
      </c>
      <c r="J2446" s="14">
        <v>284.88</v>
      </c>
      <c r="K2446" s="14">
        <v>9003</v>
      </c>
      <c r="L2446" s="14">
        <v>501</v>
      </c>
      <c r="M2446" s="14">
        <v>1</v>
      </c>
    </row>
    <row r="2447" spans="1:13" x14ac:dyDescent="0.25">
      <c r="A2447" s="14">
        <v>101</v>
      </c>
      <c r="B2447" s="20">
        <v>46302</v>
      </c>
      <c r="C2447" s="14">
        <v>69833</v>
      </c>
      <c r="D2447" s="14" t="s">
        <v>857</v>
      </c>
      <c r="E2447" s="14" t="s">
        <v>139</v>
      </c>
      <c r="F2447" s="14">
        <v>30220</v>
      </c>
      <c r="G2447" s="14" t="s">
        <v>1128</v>
      </c>
      <c r="H2447" s="14">
        <v>2</v>
      </c>
      <c r="I2447" s="14">
        <v>0</v>
      </c>
      <c r="J2447" s="14">
        <v>45.32</v>
      </c>
      <c r="K2447" s="14">
        <v>9003</v>
      </c>
      <c r="L2447" s="14">
        <v>501</v>
      </c>
      <c r="M2447" s="14">
        <v>1</v>
      </c>
    </row>
    <row r="2448" spans="1:13" x14ac:dyDescent="0.25">
      <c r="A2448" s="14">
        <v>101</v>
      </c>
      <c r="B2448" s="20">
        <v>46302</v>
      </c>
      <c r="C2448" s="14">
        <v>69833</v>
      </c>
      <c r="D2448" s="14" t="s">
        <v>857</v>
      </c>
      <c r="E2448" s="14" t="s">
        <v>139</v>
      </c>
      <c r="F2448" s="14">
        <v>250043</v>
      </c>
      <c r="G2448" s="14" t="s">
        <v>1367</v>
      </c>
      <c r="H2448" s="14">
        <v>8</v>
      </c>
      <c r="I2448" s="14">
        <v>0</v>
      </c>
      <c r="J2448" s="14">
        <v>106.32</v>
      </c>
      <c r="K2448" s="14">
        <v>9003</v>
      </c>
      <c r="L2448" s="14">
        <v>501</v>
      </c>
      <c r="M2448" s="14">
        <v>1</v>
      </c>
    </row>
    <row r="2449" spans="1:13" x14ac:dyDescent="0.25">
      <c r="A2449" s="14">
        <v>101</v>
      </c>
      <c r="B2449" s="20">
        <v>46302</v>
      </c>
      <c r="C2449" s="14">
        <v>69833</v>
      </c>
      <c r="D2449" s="14" t="s">
        <v>857</v>
      </c>
      <c r="E2449" s="14" t="s">
        <v>139</v>
      </c>
      <c r="F2449" s="14">
        <v>250061</v>
      </c>
      <c r="G2449" s="14" t="s">
        <v>1145</v>
      </c>
      <c r="H2449" s="14">
        <v>8</v>
      </c>
      <c r="I2449" s="14">
        <v>0</v>
      </c>
      <c r="J2449" s="14">
        <v>130.80000000000001</v>
      </c>
      <c r="K2449" s="14">
        <v>9003</v>
      </c>
      <c r="L2449" s="14">
        <v>501</v>
      </c>
      <c r="M2449" s="14">
        <v>1</v>
      </c>
    </row>
    <row r="2450" spans="1:13" x14ac:dyDescent="0.25">
      <c r="A2450" s="14">
        <v>101</v>
      </c>
      <c r="B2450" s="20">
        <v>46302</v>
      </c>
      <c r="C2450" s="14">
        <v>69834</v>
      </c>
      <c r="D2450" s="14" t="s">
        <v>405</v>
      </c>
      <c r="E2450" s="14" t="s">
        <v>406</v>
      </c>
      <c r="F2450" s="14">
        <v>14837</v>
      </c>
      <c r="G2450" s="14" t="s">
        <v>1141</v>
      </c>
      <c r="H2450" s="14">
        <v>3</v>
      </c>
      <c r="I2450" s="14">
        <v>0</v>
      </c>
      <c r="J2450" s="14">
        <v>252.45</v>
      </c>
      <c r="K2450" s="14">
        <v>9003</v>
      </c>
      <c r="L2450" s="14">
        <v>501</v>
      </c>
      <c r="M2450" s="14">
        <v>1</v>
      </c>
    </row>
    <row r="2451" spans="1:13" x14ac:dyDescent="0.25">
      <c r="A2451" s="14">
        <v>101</v>
      </c>
      <c r="B2451" s="20">
        <v>46302</v>
      </c>
      <c r="C2451" s="14">
        <v>69834</v>
      </c>
      <c r="D2451" s="14" t="s">
        <v>405</v>
      </c>
      <c r="E2451" s="14" t="s">
        <v>406</v>
      </c>
      <c r="F2451" s="14">
        <v>15408</v>
      </c>
      <c r="G2451" s="14" t="s">
        <v>1143</v>
      </c>
      <c r="H2451" s="14">
        <v>8</v>
      </c>
      <c r="I2451" s="14">
        <v>0</v>
      </c>
      <c r="J2451" s="14">
        <v>394.32</v>
      </c>
      <c r="K2451" s="14">
        <v>9003</v>
      </c>
      <c r="L2451" s="14">
        <v>802</v>
      </c>
      <c r="M2451" s="14">
        <v>1</v>
      </c>
    </row>
    <row r="2452" spans="1:13" x14ac:dyDescent="0.25">
      <c r="A2452" s="14">
        <v>101</v>
      </c>
      <c r="B2452" s="20">
        <v>46302</v>
      </c>
      <c r="C2452" s="14">
        <v>69834</v>
      </c>
      <c r="D2452" s="14" t="s">
        <v>405</v>
      </c>
      <c r="E2452" s="14" t="s">
        <v>406</v>
      </c>
      <c r="F2452" s="14">
        <v>20132</v>
      </c>
      <c r="G2452" s="14" t="s">
        <v>1144</v>
      </c>
      <c r="H2452" s="14">
        <v>2</v>
      </c>
      <c r="I2452" s="14">
        <v>0</v>
      </c>
      <c r="J2452" s="14">
        <v>189.92</v>
      </c>
      <c r="K2452" s="14">
        <v>9003</v>
      </c>
      <c r="L2452" s="14">
        <v>501</v>
      </c>
      <c r="M2452" s="14">
        <v>1</v>
      </c>
    </row>
    <row r="2453" spans="1:13" x14ac:dyDescent="0.25">
      <c r="A2453" s="14">
        <v>101</v>
      </c>
      <c r="B2453" s="20">
        <v>46302</v>
      </c>
      <c r="C2453" s="14">
        <v>69834</v>
      </c>
      <c r="D2453" s="14" t="s">
        <v>405</v>
      </c>
      <c r="E2453" s="14" t="s">
        <v>406</v>
      </c>
      <c r="F2453" s="14">
        <v>80004</v>
      </c>
      <c r="G2453" s="14" t="s">
        <v>1413</v>
      </c>
      <c r="H2453" s="14">
        <v>6</v>
      </c>
      <c r="I2453" s="14">
        <v>0</v>
      </c>
      <c r="J2453" s="14">
        <v>64.44</v>
      </c>
      <c r="K2453" s="14">
        <v>9003</v>
      </c>
      <c r="L2453" s="14">
        <v>801</v>
      </c>
      <c r="M2453" s="14">
        <v>1</v>
      </c>
    </row>
    <row r="2454" spans="1:13" x14ac:dyDescent="0.25">
      <c r="A2454" s="14">
        <v>101</v>
      </c>
      <c r="B2454" s="20">
        <v>46302</v>
      </c>
      <c r="C2454" s="14">
        <v>69834</v>
      </c>
      <c r="D2454" s="14" t="s">
        <v>405</v>
      </c>
      <c r="E2454" s="14" t="s">
        <v>406</v>
      </c>
      <c r="F2454" s="14">
        <v>280760</v>
      </c>
      <c r="G2454" s="14" t="s">
        <v>1127</v>
      </c>
      <c r="H2454" s="14">
        <v>10</v>
      </c>
      <c r="I2454" s="14">
        <v>0</v>
      </c>
      <c r="J2454" s="14">
        <v>68.7</v>
      </c>
      <c r="K2454" s="14">
        <v>9003</v>
      </c>
      <c r="L2454" s="14">
        <v>501</v>
      </c>
      <c r="M2454" s="14">
        <v>1</v>
      </c>
    </row>
    <row r="2455" spans="1:13" x14ac:dyDescent="0.25">
      <c r="A2455" s="14">
        <v>101</v>
      </c>
      <c r="B2455" s="20">
        <v>46302</v>
      </c>
      <c r="C2455" s="14">
        <v>69835</v>
      </c>
      <c r="D2455" s="14" t="s">
        <v>516</v>
      </c>
      <c r="E2455" s="14" t="s">
        <v>406</v>
      </c>
      <c r="F2455" s="14">
        <v>14837</v>
      </c>
      <c r="G2455" s="14" t="s">
        <v>1141</v>
      </c>
      <c r="H2455" s="14">
        <v>2</v>
      </c>
      <c r="I2455" s="14">
        <v>0</v>
      </c>
      <c r="J2455" s="14">
        <v>168.3</v>
      </c>
      <c r="K2455" s="14">
        <v>9003</v>
      </c>
      <c r="L2455" s="14">
        <v>501</v>
      </c>
      <c r="M2455" s="14">
        <v>1</v>
      </c>
    </row>
    <row r="2456" spans="1:13" x14ac:dyDescent="0.25">
      <c r="A2456" s="14">
        <v>101</v>
      </c>
      <c r="B2456" s="20">
        <v>46302</v>
      </c>
      <c r="C2456" s="14">
        <v>69835</v>
      </c>
      <c r="D2456" s="14" t="s">
        <v>516</v>
      </c>
      <c r="E2456" s="14" t="s">
        <v>406</v>
      </c>
      <c r="F2456" s="14">
        <v>15408</v>
      </c>
      <c r="G2456" s="14" t="s">
        <v>1143</v>
      </c>
      <c r="H2456" s="14">
        <v>5</v>
      </c>
      <c r="I2456" s="14">
        <v>0</v>
      </c>
      <c r="J2456" s="14">
        <v>246.45</v>
      </c>
      <c r="K2456" s="14">
        <v>9003</v>
      </c>
      <c r="L2456" s="14">
        <v>802</v>
      </c>
      <c r="M2456" s="14">
        <v>1</v>
      </c>
    </row>
    <row r="2457" spans="1:13" x14ac:dyDescent="0.25">
      <c r="A2457" s="14">
        <v>101</v>
      </c>
      <c r="B2457" s="20">
        <v>46302</v>
      </c>
      <c r="C2457" s="14">
        <v>69835</v>
      </c>
      <c r="D2457" s="14" t="s">
        <v>516</v>
      </c>
      <c r="E2457" s="14" t="s">
        <v>406</v>
      </c>
      <c r="F2457" s="14">
        <v>20132</v>
      </c>
      <c r="G2457" s="14" t="s">
        <v>1144</v>
      </c>
      <c r="H2457" s="14">
        <v>5</v>
      </c>
      <c r="I2457" s="14">
        <v>0</v>
      </c>
      <c r="J2457" s="14">
        <v>474.8</v>
      </c>
      <c r="K2457" s="14">
        <v>9003</v>
      </c>
      <c r="L2457" s="14">
        <v>501</v>
      </c>
      <c r="M2457" s="14">
        <v>1</v>
      </c>
    </row>
    <row r="2458" spans="1:13" x14ac:dyDescent="0.25">
      <c r="A2458" s="14">
        <v>101</v>
      </c>
      <c r="B2458" s="20">
        <v>46302</v>
      </c>
      <c r="C2458" s="14">
        <v>69836</v>
      </c>
      <c r="D2458" s="14" t="s">
        <v>1046</v>
      </c>
      <c r="E2458" s="14" t="s">
        <v>1047</v>
      </c>
      <c r="F2458" s="14">
        <v>14837</v>
      </c>
      <c r="G2458" s="14" t="s">
        <v>1141</v>
      </c>
      <c r="H2458" s="14">
        <v>3</v>
      </c>
      <c r="I2458" s="14">
        <v>0</v>
      </c>
      <c r="J2458" s="14">
        <v>252.45</v>
      </c>
      <c r="K2458" s="14">
        <v>9003</v>
      </c>
      <c r="L2458" s="14">
        <v>501</v>
      </c>
      <c r="M2458" s="14">
        <v>1</v>
      </c>
    </row>
    <row r="2459" spans="1:13" x14ac:dyDescent="0.25">
      <c r="A2459" s="14">
        <v>101</v>
      </c>
      <c r="B2459" s="20">
        <v>46302</v>
      </c>
      <c r="C2459" s="14">
        <v>69836</v>
      </c>
      <c r="D2459" s="14" t="s">
        <v>1046</v>
      </c>
      <c r="E2459" s="14" t="s">
        <v>1047</v>
      </c>
      <c r="F2459" s="14">
        <v>15408</v>
      </c>
      <c r="G2459" s="14" t="s">
        <v>1143</v>
      </c>
      <c r="H2459" s="14">
        <v>6</v>
      </c>
      <c r="I2459" s="14">
        <v>0</v>
      </c>
      <c r="J2459" s="14">
        <v>295.74</v>
      </c>
      <c r="K2459" s="14">
        <v>9003</v>
      </c>
      <c r="L2459" s="14">
        <v>802</v>
      </c>
      <c r="M2459" s="14">
        <v>1</v>
      </c>
    </row>
    <row r="2460" spans="1:13" x14ac:dyDescent="0.25">
      <c r="A2460" s="14">
        <v>101</v>
      </c>
      <c r="B2460" s="20">
        <v>46302</v>
      </c>
      <c r="C2460" s="14">
        <v>69836</v>
      </c>
      <c r="D2460" s="14" t="s">
        <v>1046</v>
      </c>
      <c r="E2460" s="14" t="s">
        <v>1047</v>
      </c>
      <c r="F2460" s="14">
        <v>20132</v>
      </c>
      <c r="G2460" s="14" t="s">
        <v>1144</v>
      </c>
      <c r="H2460" s="14">
        <v>4</v>
      </c>
      <c r="I2460" s="14">
        <v>0</v>
      </c>
      <c r="J2460" s="14">
        <v>379.84</v>
      </c>
      <c r="K2460" s="14">
        <v>9003</v>
      </c>
      <c r="L2460" s="14">
        <v>501</v>
      </c>
      <c r="M2460" s="14">
        <v>1</v>
      </c>
    </row>
    <row r="2461" spans="1:13" x14ac:dyDescent="0.25">
      <c r="A2461" s="14">
        <v>101</v>
      </c>
      <c r="B2461" s="20">
        <v>46302</v>
      </c>
      <c r="C2461" s="14">
        <v>69836</v>
      </c>
      <c r="D2461" s="14" t="s">
        <v>1046</v>
      </c>
      <c r="E2461" s="14" t="s">
        <v>1047</v>
      </c>
      <c r="F2461" s="14">
        <v>250043</v>
      </c>
      <c r="G2461" s="14" t="s">
        <v>1367</v>
      </c>
      <c r="H2461" s="14">
        <v>4</v>
      </c>
      <c r="I2461" s="14">
        <v>0</v>
      </c>
      <c r="J2461" s="14">
        <v>53.16</v>
      </c>
      <c r="K2461" s="14">
        <v>9003</v>
      </c>
      <c r="L2461" s="14">
        <v>501</v>
      </c>
      <c r="M2461" s="14">
        <v>1</v>
      </c>
    </row>
    <row r="2462" spans="1:13" x14ac:dyDescent="0.25">
      <c r="A2462" s="14">
        <v>101</v>
      </c>
      <c r="B2462" s="20">
        <v>46302</v>
      </c>
      <c r="C2462" s="14">
        <v>69837</v>
      </c>
      <c r="D2462" s="14" t="s">
        <v>1705</v>
      </c>
      <c r="E2462" s="14" t="s">
        <v>198</v>
      </c>
      <c r="F2462" s="14">
        <v>15408</v>
      </c>
      <c r="G2462" s="14" t="s">
        <v>1143</v>
      </c>
      <c r="H2462" s="14">
        <v>5</v>
      </c>
      <c r="I2462" s="14">
        <v>0</v>
      </c>
      <c r="J2462" s="14">
        <v>246.45</v>
      </c>
      <c r="K2462" s="14">
        <v>9003</v>
      </c>
      <c r="L2462" s="14">
        <v>802</v>
      </c>
      <c r="M2462" s="14">
        <v>1</v>
      </c>
    </row>
    <row r="2463" spans="1:13" x14ac:dyDescent="0.25">
      <c r="A2463" s="14">
        <v>101</v>
      </c>
      <c r="B2463" s="20">
        <v>46302</v>
      </c>
      <c r="C2463" s="14">
        <v>69837</v>
      </c>
      <c r="D2463" s="14" t="s">
        <v>1705</v>
      </c>
      <c r="E2463" s="14" t="s">
        <v>198</v>
      </c>
      <c r="F2463" s="14">
        <v>20132</v>
      </c>
      <c r="G2463" s="14" t="s">
        <v>1144</v>
      </c>
      <c r="H2463" s="14">
        <v>10</v>
      </c>
      <c r="I2463" s="14">
        <v>0</v>
      </c>
      <c r="J2463" s="14">
        <v>949.6</v>
      </c>
      <c r="K2463" s="14">
        <v>9003</v>
      </c>
      <c r="L2463" s="14">
        <v>501</v>
      </c>
      <c r="M2463" s="14">
        <v>1</v>
      </c>
    </row>
    <row r="2464" spans="1:13" x14ac:dyDescent="0.25">
      <c r="A2464" s="14">
        <v>101</v>
      </c>
      <c r="B2464" s="20">
        <v>46302</v>
      </c>
      <c r="C2464" s="14">
        <v>69837</v>
      </c>
      <c r="D2464" s="14" t="s">
        <v>1705</v>
      </c>
      <c r="E2464" s="14" t="s">
        <v>198</v>
      </c>
      <c r="F2464" s="14">
        <v>80004</v>
      </c>
      <c r="G2464" s="14" t="s">
        <v>1413</v>
      </c>
      <c r="H2464" s="14">
        <v>5</v>
      </c>
      <c r="I2464" s="14">
        <v>0</v>
      </c>
      <c r="J2464" s="14">
        <v>53.7</v>
      </c>
      <c r="K2464" s="14">
        <v>9003</v>
      </c>
      <c r="L2464" s="14">
        <v>801</v>
      </c>
      <c r="M2464" s="14">
        <v>1</v>
      </c>
    </row>
    <row r="2465" spans="1:13" x14ac:dyDescent="0.25">
      <c r="A2465" s="14">
        <v>101</v>
      </c>
      <c r="B2465" s="20">
        <v>46302</v>
      </c>
      <c r="C2465" s="14">
        <v>69839</v>
      </c>
      <c r="D2465" s="14" t="s">
        <v>1706</v>
      </c>
      <c r="E2465" s="14" t="s">
        <v>1013</v>
      </c>
      <c r="F2465" s="14">
        <v>15408</v>
      </c>
      <c r="G2465" s="14" t="s">
        <v>1143</v>
      </c>
      <c r="H2465" s="14">
        <v>5</v>
      </c>
      <c r="I2465" s="14">
        <v>0</v>
      </c>
      <c r="J2465" s="14">
        <v>246.45</v>
      </c>
      <c r="K2465" s="14">
        <v>9003</v>
      </c>
      <c r="L2465" s="14">
        <v>802</v>
      </c>
      <c r="M2465" s="14">
        <v>1</v>
      </c>
    </row>
    <row r="2466" spans="1:13" x14ac:dyDescent="0.25">
      <c r="A2466" s="14">
        <v>101</v>
      </c>
      <c r="B2466" s="20">
        <v>46302</v>
      </c>
      <c r="C2466" s="14">
        <v>69839</v>
      </c>
      <c r="D2466" s="14" t="s">
        <v>1706</v>
      </c>
      <c r="E2466" s="14" t="s">
        <v>1013</v>
      </c>
      <c r="F2466" s="14">
        <v>20132</v>
      </c>
      <c r="G2466" s="14" t="s">
        <v>1144</v>
      </c>
      <c r="H2466" s="14">
        <v>10</v>
      </c>
      <c r="I2466" s="14">
        <v>0</v>
      </c>
      <c r="J2466" s="14">
        <v>949.6</v>
      </c>
      <c r="K2466" s="14">
        <v>9003</v>
      </c>
      <c r="L2466" s="14">
        <v>501</v>
      </c>
      <c r="M2466" s="14">
        <v>1</v>
      </c>
    </row>
    <row r="2467" spans="1:13" x14ac:dyDescent="0.25">
      <c r="A2467" s="14">
        <v>101</v>
      </c>
      <c r="B2467" s="20">
        <v>46302</v>
      </c>
      <c r="C2467" s="14">
        <v>69839</v>
      </c>
      <c r="D2467" s="14" t="s">
        <v>1706</v>
      </c>
      <c r="E2467" s="14" t="s">
        <v>1013</v>
      </c>
      <c r="F2467" s="14">
        <v>80004</v>
      </c>
      <c r="G2467" s="14" t="s">
        <v>1413</v>
      </c>
      <c r="H2467" s="14">
        <v>6</v>
      </c>
      <c r="I2467" s="14">
        <v>0</v>
      </c>
      <c r="J2467" s="14">
        <v>64.44</v>
      </c>
      <c r="K2467" s="14">
        <v>9003</v>
      </c>
      <c r="L2467" s="14">
        <v>801</v>
      </c>
      <c r="M2467" s="14">
        <v>1</v>
      </c>
    </row>
    <row r="2468" spans="1:13" x14ac:dyDescent="0.25">
      <c r="A2468" s="14">
        <v>101</v>
      </c>
      <c r="B2468" s="20">
        <v>46302</v>
      </c>
      <c r="C2468" s="14">
        <v>69840</v>
      </c>
      <c r="D2468" s="14" t="s">
        <v>907</v>
      </c>
      <c r="E2468" s="14" t="s">
        <v>908</v>
      </c>
      <c r="F2468" s="14">
        <v>10148</v>
      </c>
      <c r="G2468" s="14" t="s">
        <v>1617</v>
      </c>
      <c r="H2468" s="14">
        <v>6</v>
      </c>
      <c r="I2468" s="14">
        <v>0</v>
      </c>
      <c r="J2468" s="14">
        <v>182.82</v>
      </c>
      <c r="K2468" s="14">
        <v>9003</v>
      </c>
      <c r="L2468" s="14">
        <v>501</v>
      </c>
      <c r="M2468" s="14">
        <v>1</v>
      </c>
    </row>
    <row r="2469" spans="1:13" x14ac:dyDescent="0.25">
      <c r="A2469" s="14">
        <v>101</v>
      </c>
      <c r="B2469" s="20">
        <v>46302</v>
      </c>
      <c r="C2469" s="14">
        <v>69840</v>
      </c>
      <c r="D2469" s="14" t="s">
        <v>907</v>
      </c>
      <c r="E2469" s="14" t="s">
        <v>908</v>
      </c>
      <c r="F2469" s="14">
        <v>15380</v>
      </c>
      <c r="G2469" s="14" t="s">
        <v>1546</v>
      </c>
      <c r="H2469" s="14">
        <v>6</v>
      </c>
      <c r="I2469" s="14">
        <v>0</v>
      </c>
      <c r="J2469" s="14">
        <v>786.05</v>
      </c>
      <c r="K2469" s="14">
        <v>9003</v>
      </c>
      <c r="L2469" s="14">
        <v>501</v>
      </c>
      <c r="M2469" s="14">
        <v>1</v>
      </c>
    </row>
    <row r="2470" spans="1:13" x14ac:dyDescent="0.25">
      <c r="A2470" s="14">
        <v>101</v>
      </c>
      <c r="B2470" s="20">
        <v>46302</v>
      </c>
      <c r="C2470" s="14">
        <v>69841</v>
      </c>
      <c r="D2470" s="14" t="s">
        <v>424</v>
      </c>
      <c r="E2470" s="14" t="s">
        <v>425</v>
      </c>
      <c r="F2470" s="14">
        <v>15408</v>
      </c>
      <c r="G2470" s="14" t="s">
        <v>1143</v>
      </c>
      <c r="H2470" s="14">
        <v>50</v>
      </c>
      <c r="I2470" s="14">
        <v>0</v>
      </c>
      <c r="J2470" s="22">
        <v>2276</v>
      </c>
      <c r="K2470" s="14">
        <v>9003</v>
      </c>
      <c r="L2470" s="14">
        <v>802</v>
      </c>
      <c r="M2470" s="14">
        <v>1</v>
      </c>
    </row>
    <row r="2471" spans="1:13" x14ac:dyDescent="0.25">
      <c r="A2471" s="14">
        <v>101</v>
      </c>
      <c r="B2471" s="20">
        <v>46302</v>
      </c>
      <c r="C2471" s="14">
        <v>69841</v>
      </c>
      <c r="D2471" s="14" t="s">
        <v>424</v>
      </c>
      <c r="E2471" s="14" t="s">
        <v>425</v>
      </c>
      <c r="F2471" s="14">
        <v>20132</v>
      </c>
      <c r="G2471" s="14" t="s">
        <v>1144</v>
      </c>
      <c r="H2471" s="14">
        <v>96</v>
      </c>
      <c r="I2471" s="14">
        <v>0</v>
      </c>
      <c r="J2471" s="22">
        <v>8421.1200000000008</v>
      </c>
      <c r="K2471" s="14">
        <v>9003</v>
      </c>
      <c r="L2471" s="14">
        <v>501</v>
      </c>
      <c r="M2471" s="14">
        <v>1</v>
      </c>
    </row>
    <row r="2472" spans="1:13" x14ac:dyDescent="0.25">
      <c r="A2472" s="14">
        <v>101</v>
      </c>
      <c r="B2472" s="20">
        <v>46302</v>
      </c>
      <c r="C2472" s="14">
        <v>69842</v>
      </c>
      <c r="D2472" s="14" t="s">
        <v>128</v>
      </c>
      <c r="E2472" s="14" t="s">
        <v>129</v>
      </c>
      <c r="F2472" s="14">
        <v>190103</v>
      </c>
      <c r="G2472" s="14" t="s">
        <v>1215</v>
      </c>
      <c r="H2472" s="14">
        <v>7</v>
      </c>
      <c r="I2472" s="14">
        <v>0</v>
      </c>
      <c r="J2472" s="14">
        <v>84</v>
      </c>
      <c r="K2472" s="14">
        <v>9003</v>
      </c>
      <c r="L2472" s="14">
        <v>802</v>
      </c>
      <c r="M2472" s="14">
        <v>1</v>
      </c>
    </row>
    <row r="2473" spans="1:13" x14ac:dyDescent="0.25">
      <c r="A2473" s="14">
        <v>101</v>
      </c>
      <c r="B2473" s="20">
        <v>46303</v>
      </c>
      <c r="C2473" s="14">
        <v>69851</v>
      </c>
      <c r="D2473" s="14" t="s">
        <v>243</v>
      </c>
      <c r="E2473" s="14" t="s">
        <v>139</v>
      </c>
      <c r="F2473" s="14">
        <v>15408</v>
      </c>
      <c r="G2473" s="14" t="s">
        <v>1143</v>
      </c>
      <c r="H2473" s="14">
        <v>10</v>
      </c>
      <c r="I2473" s="14">
        <v>0</v>
      </c>
      <c r="J2473" s="14">
        <v>492.9</v>
      </c>
      <c r="K2473" s="14">
        <v>9003</v>
      </c>
      <c r="L2473" s="14">
        <v>802</v>
      </c>
      <c r="M2473" s="14">
        <v>1</v>
      </c>
    </row>
    <row r="2474" spans="1:13" x14ac:dyDescent="0.25">
      <c r="A2474" s="14">
        <v>101</v>
      </c>
      <c r="B2474" s="20">
        <v>46303</v>
      </c>
      <c r="C2474" s="14">
        <v>69851</v>
      </c>
      <c r="D2474" s="14" t="s">
        <v>243</v>
      </c>
      <c r="E2474" s="14" t="s">
        <v>139</v>
      </c>
      <c r="F2474" s="14">
        <v>20132</v>
      </c>
      <c r="G2474" s="14" t="s">
        <v>1144</v>
      </c>
      <c r="H2474" s="14">
        <v>12</v>
      </c>
      <c r="I2474" s="14">
        <v>0</v>
      </c>
      <c r="J2474" s="22">
        <v>1139.52</v>
      </c>
      <c r="K2474" s="14">
        <v>9003</v>
      </c>
      <c r="L2474" s="14">
        <v>501</v>
      </c>
      <c r="M2474" s="14">
        <v>1</v>
      </c>
    </row>
    <row r="2475" spans="1:13" x14ac:dyDescent="0.25">
      <c r="A2475" s="14">
        <v>101</v>
      </c>
      <c r="B2475" s="20">
        <v>46303</v>
      </c>
      <c r="C2475" s="14">
        <v>69851</v>
      </c>
      <c r="D2475" s="14" t="s">
        <v>243</v>
      </c>
      <c r="E2475" s="14" t="s">
        <v>139</v>
      </c>
      <c r="F2475" s="14">
        <v>250043</v>
      </c>
      <c r="G2475" s="14" t="s">
        <v>1367</v>
      </c>
      <c r="H2475" s="14">
        <v>30</v>
      </c>
      <c r="I2475" s="14">
        <v>0</v>
      </c>
      <c r="J2475" s="14">
        <v>398.7</v>
      </c>
      <c r="K2475" s="14">
        <v>9003</v>
      </c>
      <c r="L2475" s="14">
        <v>501</v>
      </c>
      <c r="M2475" s="14">
        <v>1</v>
      </c>
    </row>
    <row r="2476" spans="1:13" x14ac:dyDescent="0.25">
      <c r="A2476" s="14">
        <v>101</v>
      </c>
      <c r="B2476" s="20">
        <v>46303</v>
      </c>
      <c r="C2476" s="14">
        <v>69852</v>
      </c>
      <c r="D2476" s="14" t="s">
        <v>829</v>
      </c>
      <c r="E2476" s="14" t="s">
        <v>830</v>
      </c>
      <c r="F2476" s="14">
        <v>15767</v>
      </c>
      <c r="G2476" s="14" t="s">
        <v>1707</v>
      </c>
      <c r="H2476" s="14">
        <v>10</v>
      </c>
      <c r="I2476" s="14">
        <v>0</v>
      </c>
      <c r="J2476" s="22">
        <v>1231</v>
      </c>
      <c r="K2476" s="14"/>
      <c r="L2476" s="14">
        <v>501</v>
      </c>
      <c r="M2476" s="14">
        <v>1</v>
      </c>
    </row>
    <row r="2477" spans="1:13" x14ac:dyDescent="0.25">
      <c r="A2477" s="14">
        <v>101</v>
      </c>
      <c r="B2477" s="20">
        <v>46303</v>
      </c>
      <c r="C2477" s="14">
        <v>69852</v>
      </c>
      <c r="D2477" s="14" t="s">
        <v>829</v>
      </c>
      <c r="E2477" s="14" t="s">
        <v>830</v>
      </c>
      <c r="F2477" s="14">
        <v>160015</v>
      </c>
      <c r="G2477" s="14" t="s">
        <v>1517</v>
      </c>
      <c r="H2477" s="14">
        <v>192</v>
      </c>
      <c r="I2477" s="14">
        <v>0</v>
      </c>
      <c r="J2477" s="22">
        <v>3039.36</v>
      </c>
      <c r="K2477" s="14">
        <v>9003</v>
      </c>
      <c r="L2477" s="14">
        <v>501</v>
      </c>
      <c r="M2477" s="14">
        <v>1</v>
      </c>
    </row>
    <row r="2478" spans="1:13" x14ac:dyDescent="0.25">
      <c r="A2478" s="14">
        <v>101</v>
      </c>
      <c r="B2478" s="20">
        <v>46303</v>
      </c>
      <c r="C2478" s="14">
        <v>69852</v>
      </c>
      <c r="D2478" s="14" t="s">
        <v>829</v>
      </c>
      <c r="E2478" s="14" t="s">
        <v>830</v>
      </c>
      <c r="F2478" s="14">
        <v>160015</v>
      </c>
      <c r="G2478" s="14" t="s">
        <v>1517</v>
      </c>
      <c r="H2478" s="14">
        <v>192</v>
      </c>
      <c r="I2478" s="14">
        <v>0</v>
      </c>
      <c r="J2478" s="22">
        <v>3039.36</v>
      </c>
      <c r="K2478" s="14">
        <v>9003</v>
      </c>
      <c r="L2478" s="14">
        <v>501</v>
      </c>
      <c r="M2478" s="14">
        <v>1</v>
      </c>
    </row>
    <row r="2479" spans="1:13" x14ac:dyDescent="0.25">
      <c r="A2479" s="14">
        <v>101</v>
      </c>
      <c r="B2479" s="20">
        <v>46303</v>
      </c>
      <c r="C2479" s="14">
        <v>69854</v>
      </c>
      <c r="D2479" s="14" t="s">
        <v>184</v>
      </c>
      <c r="E2479" s="14" t="s">
        <v>169</v>
      </c>
      <c r="F2479" s="14">
        <v>14837</v>
      </c>
      <c r="G2479" s="14" t="s">
        <v>1141</v>
      </c>
      <c r="H2479" s="14">
        <v>20</v>
      </c>
      <c r="I2479" s="14">
        <v>0</v>
      </c>
      <c r="J2479" s="22">
        <v>1683</v>
      </c>
      <c r="K2479" s="14">
        <v>9003</v>
      </c>
      <c r="L2479" s="14">
        <v>501</v>
      </c>
      <c r="M2479" s="14">
        <v>1</v>
      </c>
    </row>
    <row r="2480" spans="1:13" x14ac:dyDescent="0.25">
      <c r="A2480" s="14">
        <v>101</v>
      </c>
      <c r="B2480" s="20">
        <v>46303</v>
      </c>
      <c r="C2480" s="14">
        <v>69854</v>
      </c>
      <c r="D2480" s="14" t="s">
        <v>184</v>
      </c>
      <c r="E2480" s="14" t="s">
        <v>169</v>
      </c>
      <c r="F2480" s="14">
        <v>15408</v>
      </c>
      <c r="G2480" s="14" t="s">
        <v>1143</v>
      </c>
      <c r="H2480" s="14">
        <v>15</v>
      </c>
      <c r="I2480" s="14">
        <v>0</v>
      </c>
      <c r="J2480" s="14">
        <v>739.35</v>
      </c>
      <c r="K2480" s="14">
        <v>9003</v>
      </c>
      <c r="L2480" s="14">
        <v>802</v>
      </c>
      <c r="M2480" s="14">
        <v>1</v>
      </c>
    </row>
    <row r="2481" spans="1:13" x14ac:dyDescent="0.25">
      <c r="A2481" s="14">
        <v>101</v>
      </c>
      <c r="B2481" s="20">
        <v>46303</v>
      </c>
      <c r="C2481" s="14">
        <v>69854</v>
      </c>
      <c r="D2481" s="14" t="s">
        <v>184</v>
      </c>
      <c r="E2481" s="14" t="s">
        <v>169</v>
      </c>
      <c r="F2481" s="14">
        <v>20132</v>
      </c>
      <c r="G2481" s="14" t="s">
        <v>1144</v>
      </c>
      <c r="H2481" s="14">
        <v>20</v>
      </c>
      <c r="I2481" s="14">
        <v>0</v>
      </c>
      <c r="J2481" s="22">
        <v>1899.2</v>
      </c>
      <c r="K2481" s="14">
        <v>9003</v>
      </c>
      <c r="L2481" s="14">
        <v>501</v>
      </c>
      <c r="M2481" s="14">
        <v>1</v>
      </c>
    </row>
    <row r="2482" spans="1:13" x14ac:dyDescent="0.25">
      <c r="A2482" s="14">
        <v>101</v>
      </c>
      <c r="B2482" s="20">
        <v>46303</v>
      </c>
      <c r="C2482" s="14">
        <v>69854</v>
      </c>
      <c r="D2482" s="14" t="s">
        <v>184</v>
      </c>
      <c r="E2482" s="14" t="s">
        <v>169</v>
      </c>
      <c r="F2482" s="14">
        <v>250043</v>
      </c>
      <c r="G2482" s="14" t="s">
        <v>1367</v>
      </c>
      <c r="H2482" s="14">
        <v>30</v>
      </c>
      <c r="I2482" s="14">
        <v>0</v>
      </c>
      <c r="J2482" s="14">
        <v>398.7</v>
      </c>
      <c r="K2482" s="14">
        <v>9003</v>
      </c>
      <c r="L2482" s="14">
        <v>501</v>
      </c>
      <c r="M2482" s="14">
        <v>1</v>
      </c>
    </row>
    <row r="2483" spans="1:13" x14ac:dyDescent="0.25">
      <c r="A2483" s="14">
        <v>101</v>
      </c>
      <c r="B2483" s="20">
        <v>46303</v>
      </c>
      <c r="C2483" s="14">
        <v>69854</v>
      </c>
      <c r="D2483" s="14" t="s">
        <v>184</v>
      </c>
      <c r="E2483" s="14" t="s">
        <v>169</v>
      </c>
      <c r="F2483" s="14">
        <v>250061</v>
      </c>
      <c r="G2483" s="14" t="s">
        <v>1145</v>
      </c>
      <c r="H2483" s="14">
        <v>30</v>
      </c>
      <c r="I2483" s="14">
        <v>0</v>
      </c>
      <c r="J2483" s="14">
        <v>490.5</v>
      </c>
      <c r="K2483" s="14">
        <v>9003</v>
      </c>
      <c r="L2483" s="14">
        <v>501</v>
      </c>
      <c r="M2483" s="14">
        <v>1</v>
      </c>
    </row>
    <row r="2484" spans="1:13" x14ac:dyDescent="0.25">
      <c r="A2484" s="14">
        <v>101</v>
      </c>
      <c r="B2484" s="20">
        <v>46303</v>
      </c>
      <c r="C2484" s="14">
        <v>69855</v>
      </c>
      <c r="D2484" s="14" t="s">
        <v>107</v>
      </c>
      <c r="E2484" s="14" t="s">
        <v>108</v>
      </c>
      <c r="F2484" s="14">
        <v>280760</v>
      </c>
      <c r="G2484" s="14" t="s">
        <v>1127</v>
      </c>
      <c r="H2484" s="14">
        <v>144</v>
      </c>
      <c r="I2484" s="14">
        <v>0</v>
      </c>
      <c r="J2484" s="14">
        <v>800.64</v>
      </c>
      <c r="K2484" s="14">
        <v>9003</v>
      </c>
      <c r="L2484" s="14">
        <v>501</v>
      </c>
      <c r="M2484" s="14">
        <v>1</v>
      </c>
    </row>
    <row r="2485" spans="1:13" x14ac:dyDescent="0.25">
      <c r="A2485" s="14">
        <v>101</v>
      </c>
      <c r="B2485" s="20">
        <v>46303</v>
      </c>
      <c r="C2485" s="14">
        <v>69856</v>
      </c>
      <c r="D2485" s="14" t="s">
        <v>107</v>
      </c>
      <c r="E2485" s="14" t="s">
        <v>108</v>
      </c>
      <c r="F2485" s="14">
        <v>14837</v>
      </c>
      <c r="G2485" s="14" t="s">
        <v>1141</v>
      </c>
      <c r="H2485" s="14">
        <v>150</v>
      </c>
      <c r="I2485" s="14">
        <v>0</v>
      </c>
      <c r="J2485" s="22">
        <v>9790.5</v>
      </c>
      <c r="K2485" s="14">
        <v>9003</v>
      </c>
      <c r="L2485" s="14">
        <v>501</v>
      </c>
      <c r="M2485" s="14">
        <v>1</v>
      </c>
    </row>
    <row r="2486" spans="1:13" x14ac:dyDescent="0.25">
      <c r="A2486" s="14">
        <v>101</v>
      </c>
      <c r="B2486" s="20">
        <v>46303</v>
      </c>
      <c r="C2486" s="14">
        <v>69856</v>
      </c>
      <c r="D2486" s="14" t="s">
        <v>107</v>
      </c>
      <c r="E2486" s="14" t="s">
        <v>108</v>
      </c>
      <c r="F2486" s="14">
        <v>15408</v>
      </c>
      <c r="G2486" s="14" t="s">
        <v>1143</v>
      </c>
      <c r="H2486" s="14">
        <v>100</v>
      </c>
      <c r="I2486" s="14">
        <v>0</v>
      </c>
      <c r="J2486" s="22">
        <v>4712</v>
      </c>
      <c r="K2486" s="14">
        <v>9003</v>
      </c>
      <c r="L2486" s="14">
        <v>802</v>
      </c>
      <c r="M2486" s="14">
        <v>1</v>
      </c>
    </row>
    <row r="2487" spans="1:13" x14ac:dyDescent="0.25">
      <c r="A2487" s="14">
        <v>101</v>
      </c>
      <c r="B2487" s="20">
        <v>46303</v>
      </c>
      <c r="C2487" s="14">
        <v>69856</v>
      </c>
      <c r="D2487" s="14" t="s">
        <v>107</v>
      </c>
      <c r="E2487" s="14" t="s">
        <v>108</v>
      </c>
      <c r="F2487" s="14">
        <v>15423</v>
      </c>
      <c r="G2487" s="14" t="s">
        <v>1266</v>
      </c>
      <c r="H2487" s="14">
        <v>40</v>
      </c>
      <c r="I2487" s="14">
        <v>0</v>
      </c>
      <c r="J2487" s="22">
        <v>3916.4</v>
      </c>
      <c r="K2487" s="14">
        <v>9003</v>
      </c>
      <c r="L2487" s="14">
        <v>802</v>
      </c>
      <c r="M2487" s="14">
        <v>1</v>
      </c>
    </row>
    <row r="2488" spans="1:13" x14ac:dyDescent="0.25">
      <c r="A2488" s="14">
        <v>101</v>
      </c>
      <c r="B2488" s="20">
        <v>46303</v>
      </c>
      <c r="C2488" s="14">
        <v>69856</v>
      </c>
      <c r="D2488" s="14" t="s">
        <v>107</v>
      </c>
      <c r="E2488" s="14" t="s">
        <v>108</v>
      </c>
      <c r="F2488" s="14">
        <v>15423</v>
      </c>
      <c r="G2488" s="14" t="s">
        <v>1266</v>
      </c>
      <c r="H2488" s="14">
        <v>40</v>
      </c>
      <c r="I2488" s="14">
        <v>0</v>
      </c>
      <c r="J2488" s="22">
        <v>3916.4</v>
      </c>
      <c r="K2488" s="14">
        <v>9003</v>
      </c>
      <c r="L2488" s="14">
        <v>802</v>
      </c>
      <c r="M2488" s="14">
        <v>1</v>
      </c>
    </row>
    <row r="2489" spans="1:13" x14ac:dyDescent="0.25">
      <c r="A2489" s="14">
        <v>101</v>
      </c>
      <c r="B2489" s="20">
        <v>46303</v>
      </c>
      <c r="C2489" s="14">
        <v>69856</v>
      </c>
      <c r="D2489" s="14" t="s">
        <v>107</v>
      </c>
      <c r="E2489" s="14" t="s">
        <v>108</v>
      </c>
      <c r="F2489" s="14">
        <v>390510</v>
      </c>
      <c r="G2489" s="14" t="s">
        <v>1144</v>
      </c>
      <c r="H2489" s="14">
        <v>120</v>
      </c>
      <c r="I2489" s="14">
        <v>0</v>
      </c>
      <c r="J2489" s="22">
        <v>9025.2000000000007</v>
      </c>
      <c r="K2489" s="14">
        <v>9003</v>
      </c>
      <c r="L2489" s="14">
        <v>501</v>
      </c>
      <c r="M2489" s="14">
        <v>1</v>
      </c>
    </row>
    <row r="2490" spans="1:13" x14ac:dyDescent="0.25">
      <c r="A2490" s="14">
        <v>101</v>
      </c>
      <c r="B2490" s="20">
        <v>46303</v>
      </c>
      <c r="C2490" s="14">
        <v>69857</v>
      </c>
      <c r="D2490" s="14" t="s">
        <v>107</v>
      </c>
      <c r="E2490" s="14" t="s">
        <v>108</v>
      </c>
      <c r="F2490" s="14">
        <v>30086</v>
      </c>
      <c r="G2490" s="14" t="s">
        <v>1491</v>
      </c>
      <c r="H2490" s="14">
        <v>50</v>
      </c>
      <c r="I2490" s="14">
        <v>0</v>
      </c>
      <c r="J2490" s="22">
        <v>1181.8800000000001</v>
      </c>
      <c r="K2490" s="14">
        <v>9003</v>
      </c>
      <c r="L2490" s="14">
        <v>501</v>
      </c>
      <c r="M2490" s="14">
        <v>1</v>
      </c>
    </row>
    <row r="2491" spans="1:13" x14ac:dyDescent="0.25">
      <c r="A2491" s="14">
        <v>101</v>
      </c>
      <c r="B2491" s="20">
        <v>46303</v>
      </c>
      <c r="C2491" s="14">
        <v>69857</v>
      </c>
      <c r="D2491" s="14" t="s">
        <v>107</v>
      </c>
      <c r="E2491" s="14" t="s">
        <v>108</v>
      </c>
      <c r="F2491" s="14">
        <v>30127</v>
      </c>
      <c r="G2491" s="14" t="s">
        <v>1239</v>
      </c>
      <c r="H2491" s="14">
        <v>2</v>
      </c>
      <c r="I2491" s="14">
        <v>0</v>
      </c>
      <c r="J2491" s="14">
        <v>76.92</v>
      </c>
      <c r="K2491" s="14">
        <v>9003</v>
      </c>
      <c r="L2491" s="14">
        <v>501</v>
      </c>
      <c r="M2491" s="14">
        <v>1</v>
      </c>
    </row>
    <row r="2492" spans="1:13" x14ac:dyDescent="0.25">
      <c r="A2492" s="14">
        <v>101</v>
      </c>
      <c r="B2492" s="20">
        <v>46303</v>
      </c>
      <c r="C2492" s="14">
        <v>69858</v>
      </c>
      <c r="D2492" s="14" t="s">
        <v>172</v>
      </c>
      <c r="E2492" s="14" t="s">
        <v>173</v>
      </c>
      <c r="F2492" s="14">
        <v>10241</v>
      </c>
      <c r="G2492" s="14" t="s">
        <v>1617</v>
      </c>
      <c r="H2492" s="14">
        <v>4</v>
      </c>
      <c r="I2492" s="14">
        <v>0</v>
      </c>
      <c r="J2492" s="14">
        <v>222.52</v>
      </c>
      <c r="K2492" s="14">
        <v>9003</v>
      </c>
      <c r="L2492" s="14">
        <v>501</v>
      </c>
      <c r="M2492" s="14">
        <v>1</v>
      </c>
    </row>
    <row r="2493" spans="1:13" x14ac:dyDescent="0.25">
      <c r="A2493" s="14">
        <v>101</v>
      </c>
      <c r="B2493" s="20">
        <v>46303</v>
      </c>
      <c r="C2493" s="14">
        <v>69858</v>
      </c>
      <c r="D2493" s="14" t="s">
        <v>172</v>
      </c>
      <c r="E2493" s="14" t="s">
        <v>173</v>
      </c>
      <c r="F2493" s="14">
        <v>12116</v>
      </c>
      <c r="G2493" s="14" t="s">
        <v>1708</v>
      </c>
      <c r="H2493" s="14">
        <v>15</v>
      </c>
      <c r="I2493" s="14">
        <v>0</v>
      </c>
      <c r="J2493" s="22">
        <v>1206.3</v>
      </c>
      <c r="K2493" s="14">
        <v>9003</v>
      </c>
      <c r="L2493" s="14">
        <v>501</v>
      </c>
      <c r="M2493" s="14">
        <v>1</v>
      </c>
    </row>
    <row r="2494" spans="1:13" x14ac:dyDescent="0.25">
      <c r="A2494" s="14">
        <v>101</v>
      </c>
      <c r="B2494" s="20">
        <v>46303</v>
      </c>
      <c r="C2494" s="14">
        <v>69858</v>
      </c>
      <c r="D2494" s="14" t="s">
        <v>172</v>
      </c>
      <c r="E2494" s="14" t="s">
        <v>173</v>
      </c>
      <c r="F2494" s="14">
        <v>12116</v>
      </c>
      <c r="G2494" s="14" t="s">
        <v>1708</v>
      </c>
      <c r="H2494" s="14">
        <v>15</v>
      </c>
      <c r="I2494" s="14">
        <v>0</v>
      </c>
      <c r="J2494" s="22">
        <v>1206.3</v>
      </c>
      <c r="K2494" s="14">
        <v>9003</v>
      </c>
      <c r="L2494" s="14">
        <v>501</v>
      </c>
      <c r="M2494" s="14">
        <v>1</v>
      </c>
    </row>
    <row r="2495" spans="1:13" x14ac:dyDescent="0.25">
      <c r="A2495" s="14">
        <v>101</v>
      </c>
      <c r="B2495" s="20">
        <v>46303</v>
      </c>
      <c r="C2495" s="14">
        <v>69858</v>
      </c>
      <c r="D2495" s="14" t="s">
        <v>172</v>
      </c>
      <c r="E2495" s="14" t="s">
        <v>173</v>
      </c>
      <c r="F2495" s="14">
        <v>15408</v>
      </c>
      <c r="G2495" s="14" t="s">
        <v>1143</v>
      </c>
      <c r="H2495" s="14">
        <v>125</v>
      </c>
      <c r="I2495" s="14">
        <v>0</v>
      </c>
      <c r="J2495" s="22">
        <v>7245</v>
      </c>
      <c r="K2495" s="14">
        <v>9003</v>
      </c>
      <c r="L2495" s="14">
        <v>802</v>
      </c>
      <c r="M2495" s="14">
        <v>1</v>
      </c>
    </row>
    <row r="2496" spans="1:13" x14ac:dyDescent="0.25">
      <c r="A2496" s="14">
        <v>101</v>
      </c>
      <c r="B2496" s="20">
        <v>46303</v>
      </c>
      <c r="C2496" s="14">
        <v>69858</v>
      </c>
      <c r="D2496" s="14" t="s">
        <v>172</v>
      </c>
      <c r="E2496" s="14" t="s">
        <v>173</v>
      </c>
      <c r="F2496" s="14">
        <v>15699</v>
      </c>
      <c r="G2496" s="14" t="s">
        <v>1709</v>
      </c>
      <c r="H2496" s="14">
        <v>15</v>
      </c>
      <c r="I2496" s="14">
        <v>0</v>
      </c>
      <c r="J2496" s="14">
        <v>572.70000000000005</v>
      </c>
      <c r="K2496" s="14">
        <v>9003</v>
      </c>
      <c r="L2496" s="14">
        <v>501</v>
      </c>
      <c r="M2496" s="14">
        <v>1</v>
      </c>
    </row>
    <row r="2497" spans="1:13" x14ac:dyDescent="0.25">
      <c r="A2497" s="14">
        <v>101</v>
      </c>
      <c r="B2497" s="20">
        <v>46303</v>
      </c>
      <c r="C2497" s="14">
        <v>69858</v>
      </c>
      <c r="D2497" s="14" t="s">
        <v>172</v>
      </c>
      <c r="E2497" s="14" t="s">
        <v>173</v>
      </c>
      <c r="F2497" s="14">
        <v>15700</v>
      </c>
      <c r="G2497" s="14" t="s">
        <v>1377</v>
      </c>
      <c r="H2497" s="14">
        <v>15</v>
      </c>
      <c r="I2497" s="14">
        <v>0</v>
      </c>
      <c r="J2497" s="14">
        <v>668.4</v>
      </c>
      <c r="K2497" s="14">
        <v>9003</v>
      </c>
      <c r="L2497" s="14">
        <v>501</v>
      </c>
      <c r="M2497" s="14">
        <v>1</v>
      </c>
    </row>
    <row r="2498" spans="1:13" x14ac:dyDescent="0.25">
      <c r="A2498" s="14">
        <v>101</v>
      </c>
      <c r="B2498" s="20">
        <v>46303</v>
      </c>
      <c r="C2498" s="14">
        <v>69858</v>
      </c>
      <c r="D2498" s="14" t="s">
        <v>172</v>
      </c>
      <c r="E2498" s="14" t="s">
        <v>173</v>
      </c>
      <c r="F2498" s="14">
        <v>15718</v>
      </c>
      <c r="G2498" s="14" t="s">
        <v>1372</v>
      </c>
      <c r="H2498" s="14">
        <v>15</v>
      </c>
      <c r="I2498" s="14">
        <v>0</v>
      </c>
      <c r="J2498" s="14">
        <v>443.85</v>
      </c>
      <c r="K2498" s="14">
        <v>9003</v>
      </c>
      <c r="L2498" s="14">
        <v>501</v>
      </c>
      <c r="M2498" s="14">
        <v>1</v>
      </c>
    </row>
    <row r="2499" spans="1:13" x14ac:dyDescent="0.25">
      <c r="A2499" s="14">
        <v>101</v>
      </c>
      <c r="B2499" s="20">
        <v>46303</v>
      </c>
      <c r="C2499" s="14">
        <v>69858</v>
      </c>
      <c r="D2499" s="14" t="s">
        <v>172</v>
      </c>
      <c r="E2499" s="14" t="s">
        <v>173</v>
      </c>
      <c r="F2499" s="14">
        <v>15760</v>
      </c>
      <c r="G2499" s="14" t="s">
        <v>1599</v>
      </c>
      <c r="H2499" s="14">
        <v>860</v>
      </c>
      <c r="I2499" s="14">
        <v>0</v>
      </c>
      <c r="J2499" s="22">
        <v>26316</v>
      </c>
      <c r="K2499" s="14">
        <v>9003</v>
      </c>
      <c r="L2499" s="14">
        <v>501</v>
      </c>
      <c r="M2499" s="14">
        <v>1</v>
      </c>
    </row>
    <row r="2500" spans="1:13" x14ac:dyDescent="0.25">
      <c r="A2500" s="14">
        <v>101</v>
      </c>
      <c r="B2500" s="20">
        <v>46303</v>
      </c>
      <c r="C2500" s="14">
        <v>69858</v>
      </c>
      <c r="D2500" s="14" t="s">
        <v>172</v>
      </c>
      <c r="E2500" s="14" t="s">
        <v>173</v>
      </c>
      <c r="F2500" s="14">
        <v>15760</v>
      </c>
      <c r="G2500" s="14" t="s">
        <v>1599</v>
      </c>
      <c r="H2500" s="14">
        <v>860</v>
      </c>
      <c r="I2500" s="14">
        <v>0</v>
      </c>
      <c r="J2500" s="22">
        <v>26316</v>
      </c>
      <c r="K2500" s="14">
        <v>9003</v>
      </c>
      <c r="L2500" s="14">
        <v>501</v>
      </c>
      <c r="M2500" s="14">
        <v>1</v>
      </c>
    </row>
    <row r="2501" spans="1:13" x14ac:dyDescent="0.25">
      <c r="A2501" s="14">
        <v>101</v>
      </c>
      <c r="B2501" s="20">
        <v>46303</v>
      </c>
      <c r="C2501" s="14">
        <v>69858</v>
      </c>
      <c r="D2501" s="14" t="s">
        <v>172</v>
      </c>
      <c r="E2501" s="14" t="s">
        <v>173</v>
      </c>
      <c r="F2501" s="14">
        <v>20030</v>
      </c>
      <c r="G2501" s="14" t="s">
        <v>1710</v>
      </c>
      <c r="H2501" s="14">
        <v>50</v>
      </c>
      <c r="I2501" s="14">
        <v>0</v>
      </c>
      <c r="J2501" s="22">
        <v>4218</v>
      </c>
      <c r="K2501" s="14">
        <v>9003</v>
      </c>
      <c r="L2501" s="14">
        <v>802</v>
      </c>
      <c r="M2501" s="14">
        <v>1</v>
      </c>
    </row>
    <row r="2502" spans="1:13" x14ac:dyDescent="0.25">
      <c r="A2502" s="14">
        <v>101</v>
      </c>
      <c r="B2502" s="20">
        <v>46303</v>
      </c>
      <c r="C2502" s="14">
        <v>69858</v>
      </c>
      <c r="D2502" s="14" t="s">
        <v>172</v>
      </c>
      <c r="E2502" s="14" t="s">
        <v>173</v>
      </c>
      <c r="F2502" s="14">
        <v>20132</v>
      </c>
      <c r="G2502" s="14" t="s">
        <v>1144</v>
      </c>
      <c r="H2502" s="14">
        <v>130</v>
      </c>
      <c r="I2502" s="14">
        <v>0</v>
      </c>
      <c r="J2502" s="22">
        <v>10964.2</v>
      </c>
      <c r="K2502" s="14">
        <v>9003</v>
      </c>
      <c r="L2502" s="14">
        <v>501</v>
      </c>
      <c r="M2502" s="14">
        <v>1</v>
      </c>
    </row>
    <row r="2503" spans="1:13" x14ac:dyDescent="0.25">
      <c r="A2503" s="14">
        <v>101</v>
      </c>
      <c r="B2503" s="20">
        <v>46303</v>
      </c>
      <c r="C2503" s="14">
        <v>69858</v>
      </c>
      <c r="D2503" s="14" t="s">
        <v>172</v>
      </c>
      <c r="E2503" s="14" t="s">
        <v>173</v>
      </c>
      <c r="F2503" s="14">
        <v>30049</v>
      </c>
      <c r="G2503" s="14" t="s">
        <v>1289</v>
      </c>
      <c r="H2503" s="14">
        <v>20</v>
      </c>
      <c r="I2503" s="14">
        <v>0</v>
      </c>
      <c r="J2503" s="14">
        <v>261.39999999999998</v>
      </c>
      <c r="K2503" s="14">
        <v>9003</v>
      </c>
      <c r="L2503" s="14">
        <v>501</v>
      </c>
      <c r="M2503" s="14">
        <v>1</v>
      </c>
    </row>
    <row r="2504" spans="1:13" x14ac:dyDescent="0.25">
      <c r="A2504" s="14">
        <v>101</v>
      </c>
      <c r="B2504" s="20">
        <v>46303</v>
      </c>
      <c r="C2504" s="14">
        <v>69858</v>
      </c>
      <c r="D2504" s="14" t="s">
        <v>172</v>
      </c>
      <c r="E2504" s="14" t="s">
        <v>173</v>
      </c>
      <c r="F2504" s="14">
        <v>30059</v>
      </c>
      <c r="G2504" s="14" t="s">
        <v>1711</v>
      </c>
      <c r="H2504" s="14">
        <v>30</v>
      </c>
      <c r="I2504" s="14">
        <v>0</v>
      </c>
      <c r="J2504" s="14">
        <v>563.70000000000005</v>
      </c>
      <c r="K2504" s="14">
        <v>9003</v>
      </c>
      <c r="L2504" s="14">
        <v>501</v>
      </c>
      <c r="M2504" s="14">
        <v>1</v>
      </c>
    </row>
    <row r="2505" spans="1:13" x14ac:dyDescent="0.25">
      <c r="A2505" s="14">
        <v>101</v>
      </c>
      <c r="B2505" s="20">
        <v>46303</v>
      </c>
      <c r="C2505" s="14">
        <v>69858</v>
      </c>
      <c r="D2505" s="14" t="s">
        <v>172</v>
      </c>
      <c r="E2505" s="14" t="s">
        <v>173</v>
      </c>
      <c r="F2505" s="14">
        <v>30105</v>
      </c>
      <c r="G2505" s="14" t="s">
        <v>1712</v>
      </c>
      <c r="H2505" s="14">
        <v>50</v>
      </c>
      <c r="I2505" s="14">
        <v>0</v>
      </c>
      <c r="J2505" s="22">
        <v>3565</v>
      </c>
      <c r="K2505" s="14">
        <v>9003</v>
      </c>
      <c r="L2505" s="14">
        <v>501</v>
      </c>
      <c r="M2505" s="14">
        <v>1</v>
      </c>
    </row>
    <row r="2506" spans="1:13" x14ac:dyDescent="0.25">
      <c r="A2506" s="14">
        <v>101</v>
      </c>
      <c r="B2506" s="20">
        <v>46303</v>
      </c>
      <c r="C2506" s="14">
        <v>69858</v>
      </c>
      <c r="D2506" s="14" t="s">
        <v>172</v>
      </c>
      <c r="E2506" s="14" t="s">
        <v>173</v>
      </c>
      <c r="F2506" s="14">
        <v>30241</v>
      </c>
      <c r="G2506" s="14" t="s">
        <v>1713</v>
      </c>
      <c r="H2506" s="14">
        <v>15</v>
      </c>
      <c r="I2506" s="14">
        <v>0</v>
      </c>
      <c r="J2506" s="14">
        <v>424.35</v>
      </c>
      <c r="K2506" s="14">
        <v>9003</v>
      </c>
      <c r="L2506" s="14">
        <v>501</v>
      </c>
      <c r="M2506" s="14">
        <v>1</v>
      </c>
    </row>
    <row r="2507" spans="1:13" x14ac:dyDescent="0.25">
      <c r="A2507" s="14">
        <v>101</v>
      </c>
      <c r="B2507" s="20">
        <v>46303</v>
      </c>
      <c r="C2507" s="14">
        <v>69858</v>
      </c>
      <c r="D2507" s="14" t="s">
        <v>172</v>
      </c>
      <c r="E2507" s="14" t="s">
        <v>173</v>
      </c>
      <c r="F2507" s="14">
        <v>30250</v>
      </c>
      <c r="G2507" s="14" t="s">
        <v>1189</v>
      </c>
      <c r="H2507" s="14">
        <v>15</v>
      </c>
      <c r="I2507" s="14">
        <v>0</v>
      </c>
      <c r="J2507" s="14">
        <v>215.85</v>
      </c>
      <c r="K2507" s="14">
        <v>9003</v>
      </c>
      <c r="L2507" s="14">
        <v>501</v>
      </c>
      <c r="M2507" s="14">
        <v>1</v>
      </c>
    </row>
    <row r="2508" spans="1:13" x14ac:dyDescent="0.25">
      <c r="A2508" s="14">
        <v>101</v>
      </c>
      <c r="B2508" s="20">
        <v>46303</v>
      </c>
      <c r="C2508" s="14">
        <v>69858</v>
      </c>
      <c r="D2508" s="14" t="s">
        <v>172</v>
      </c>
      <c r="E2508" s="14" t="s">
        <v>173</v>
      </c>
      <c r="F2508" s="14">
        <v>30252</v>
      </c>
      <c r="G2508" s="14" t="s">
        <v>1519</v>
      </c>
      <c r="H2508" s="14">
        <v>15</v>
      </c>
      <c r="I2508" s="14">
        <v>0</v>
      </c>
      <c r="J2508" s="14">
        <v>419.85</v>
      </c>
      <c r="K2508" s="14">
        <v>9003</v>
      </c>
      <c r="L2508" s="14">
        <v>501</v>
      </c>
      <c r="M2508" s="14">
        <v>1</v>
      </c>
    </row>
    <row r="2509" spans="1:13" x14ac:dyDescent="0.25">
      <c r="A2509" s="14">
        <v>101</v>
      </c>
      <c r="B2509" s="20">
        <v>46303</v>
      </c>
      <c r="C2509" s="14">
        <v>69858</v>
      </c>
      <c r="D2509" s="14" t="s">
        <v>172</v>
      </c>
      <c r="E2509" s="14" t="s">
        <v>173</v>
      </c>
      <c r="F2509" s="14">
        <v>30274</v>
      </c>
      <c r="G2509" s="14" t="s">
        <v>1714</v>
      </c>
      <c r="H2509" s="14">
        <v>15</v>
      </c>
      <c r="I2509" s="14">
        <v>0</v>
      </c>
      <c r="J2509" s="14">
        <v>195.6</v>
      </c>
      <c r="K2509" s="14">
        <v>9003</v>
      </c>
      <c r="L2509" s="14">
        <v>501</v>
      </c>
      <c r="M2509" s="14">
        <v>1</v>
      </c>
    </row>
    <row r="2510" spans="1:13" x14ac:dyDescent="0.25">
      <c r="A2510" s="14">
        <v>101</v>
      </c>
      <c r="B2510" s="20">
        <v>46303</v>
      </c>
      <c r="C2510" s="14">
        <v>69858</v>
      </c>
      <c r="D2510" s="14" t="s">
        <v>172</v>
      </c>
      <c r="E2510" s="14" t="s">
        <v>173</v>
      </c>
      <c r="F2510" s="14">
        <v>30319</v>
      </c>
      <c r="G2510" s="14" t="s">
        <v>1715</v>
      </c>
      <c r="H2510" s="14">
        <v>15</v>
      </c>
      <c r="I2510" s="14">
        <v>0</v>
      </c>
      <c r="J2510" s="14">
        <v>271.35000000000002</v>
      </c>
      <c r="K2510" s="14"/>
      <c r="L2510" s="14">
        <v>501</v>
      </c>
      <c r="M2510" s="14">
        <v>1</v>
      </c>
    </row>
    <row r="2511" spans="1:13" x14ac:dyDescent="0.25">
      <c r="A2511" s="14">
        <v>101</v>
      </c>
      <c r="B2511" s="20">
        <v>46303</v>
      </c>
      <c r="C2511" s="14">
        <v>69858</v>
      </c>
      <c r="D2511" s="14" t="s">
        <v>172</v>
      </c>
      <c r="E2511" s="14" t="s">
        <v>173</v>
      </c>
      <c r="F2511" s="14">
        <v>30350</v>
      </c>
      <c r="G2511" s="14" t="s">
        <v>1716</v>
      </c>
      <c r="H2511" s="14">
        <v>15</v>
      </c>
      <c r="I2511" s="14">
        <v>0</v>
      </c>
      <c r="J2511" s="14">
        <v>195.75</v>
      </c>
      <c r="K2511" s="14">
        <v>9003</v>
      </c>
      <c r="L2511" s="14">
        <v>501</v>
      </c>
      <c r="M2511" s="14">
        <v>1</v>
      </c>
    </row>
    <row r="2512" spans="1:13" x14ac:dyDescent="0.25">
      <c r="A2512" s="14">
        <v>101</v>
      </c>
      <c r="B2512" s="20">
        <v>46303</v>
      </c>
      <c r="C2512" s="14">
        <v>69858</v>
      </c>
      <c r="D2512" s="14" t="s">
        <v>172</v>
      </c>
      <c r="E2512" s="14" t="s">
        <v>173</v>
      </c>
      <c r="F2512" s="14">
        <v>30593</v>
      </c>
      <c r="G2512" s="14" t="s">
        <v>1533</v>
      </c>
      <c r="H2512" s="14">
        <v>60</v>
      </c>
      <c r="I2512" s="14">
        <v>0</v>
      </c>
      <c r="J2512" s="22">
        <v>7700.4</v>
      </c>
      <c r="K2512" s="14">
        <v>9003</v>
      </c>
      <c r="L2512" s="14">
        <v>501</v>
      </c>
      <c r="M2512" s="14">
        <v>1</v>
      </c>
    </row>
    <row r="2513" spans="1:13" x14ac:dyDescent="0.25">
      <c r="A2513" s="14">
        <v>101</v>
      </c>
      <c r="B2513" s="20">
        <v>46303</v>
      </c>
      <c r="C2513" s="14">
        <v>69858</v>
      </c>
      <c r="D2513" s="14" t="s">
        <v>172</v>
      </c>
      <c r="E2513" s="14" t="s">
        <v>173</v>
      </c>
      <c r="F2513" s="14">
        <v>60009</v>
      </c>
      <c r="G2513" s="14" t="s">
        <v>1547</v>
      </c>
      <c r="H2513" s="14">
        <v>3</v>
      </c>
      <c r="I2513" s="14">
        <v>0</v>
      </c>
      <c r="J2513" s="14">
        <v>6.45</v>
      </c>
      <c r="K2513" s="14">
        <v>9003</v>
      </c>
      <c r="L2513" s="14">
        <v>501</v>
      </c>
      <c r="M2513" s="14">
        <v>1</v>
      </c>
    </row>
    <row r="2514" spans="1:13" x14ac:dyDescent="0.25">
      <c r="A2514" s="14">
        <v>101</v>
      </c>
      <c r="B2514" s="20">
        <v>46303</v>
      </c>
      <c r="C2514" s="14">
        <v>69858</v>
      </c>
      <c r="D2514" s="14" t="s">
        <v>172</v>
      </c>
      <c r="E2514" s="14" t="s">
        <v>173</v>
      </c>
      <c r="F2514" s="14">
        <v>60090</v>
      </c>
      <c r="G2514" s="14" t="s">
        <v>1717</v>
      </c>
      <c r="H2514" s="14">
        <v>190</v>
      </c>
      <c r="I2514" s="14">
        <v>0</v>
      </c>
      <c r="J2514" s="14">
        <v>283.10000000000002</v>
      </c>
      <c r="K2514" s="14"/>
      <c r="L2514" s="14">
        <v>501</v>
      </c>
      <c r="M2514" s="14">
        <v>1</v>
      </c>
    </row>
    <row r="2515" spans="1:13" x14ac:dyDescent="0.25">
      <c r="A2515" s="14">
        <v>101</v>
      </c>
      <c r="B2515" s="20">
        <v>46303</v>
      </c>
      <c r="C2515" s="14">
        <v>69858</v>
      </c>
      <c r="D2515" s="14" t="s">
        <v>172</v>
      </c>
      <c r="E2515" s="14" t="s">
        <v>173</v>
      </c>
      <c r="F2515" s="14">
        <v>80004</v>
      </c>
      <c r="G2515" s="14" t="s">
        <v>1413</v>
      </c>
      <c r="H2515" s="14">
        <v>50</v>
      </c>
      <c r="I2515" s="14">
        <v>0</v>
      </c>
      <c r="J2515" s="14">
        <v>450.5</v>
      </c>
      <c r="K2515" s="14">
        <v>9003</v>
      </c>
      <c r="L2515" s="14">
        <v>801</v>
      </c>
      <c r="M2515" s="14">
        <v>1</v>
      </c>
    </row>
    <row r="2516" spans="1:13" x14ac:dyDescent="0.25">
      <c r="A2516" s="14">
        <v>101</v>
      </c>
      <c r="B2516" s="20">
        <v>46303</v>
      </c>
      <c r="C2516" s="14">
        <v>69858</v>
      </c>
      <c r="D2516" s="14" t="s">
        <v>172</v>
      </c>
      <c r="E2516" s="14" t="s">
        <v>173</v>
      </c>
      <c r="F2516" s="14">
        <v>80035</v>
      </c>
      <c r="G2516" s="14" t="s">
        <v>1718</v>
      </c>
      <c r="H2516" s="14">
        <v>40</v>
      </c>
      <c r="I2516" s="14">
        <v>0</v>
      </c>
      <c r="J2516" s="14">
        <v>285.60000000000002</v>
      </c>
      <c r="K2516" s="14">
        <v>9003</v>
      </c>
      <c r="L2516" s="14">
        <v>501</v>
      </c>
      <c r="M2516" s="14">
        <v>1</v>
      </c>
    </row>
    <row r="2517" spans="1:13" x14ac:dyDescent="0.25">
      <c r="A2517" s="14">
        <v>101</v>
      </c>
      <c r="B2517" s="20">
        <v>46303</v>
      </c>
      <c r="C2517" s="14">
        <v>69858</v>
      </c>
      <c r="D2517" s="14" t="s">
        <v>172</v>
      </c>
      <c r="E2517" s="14" t="s">
        <v>173</v>
      </c>
      <c r="F2517" s="14">
        <v>80119</v>
      </c>
      <c r="G2517" s="14" t="s">
        <v>1112</v>
      </c>
      <c r="H2517" s="14">
        <v>10</v>
      </c>
      <c r="I2517" s="14">
        <v>0</v>
      </c>
      <c r="J2517" s="14">
        <v>190</v>
      </c>
      <c r="K2517" s="14">
        <v>9003</v>
      </c>
      <c r="L2517" s="14">
        <v>501</v>
      </c>
      <c r="M2517" s="14">
        <v>1</v>
      </c>
    </row>
    <row r="2518" spans="1:13" x14ac:dyDescent="0.25">
      <c r="A2518" s="14">
        <v>101</v>
      </c>
      <c r="B2518" s="20">
        <v>46303</v>
      </c>
      <c r="C2518" s="14">
        <v>69858</v>
      </c>
      <c r="D2518" s="14" t="s">
        <v>172</v>
      </c>
      <c r="E2518" s="14" t="s">
        <v>173</v>
      </c>
      <c r="F2518" s="14">
        <v>80331</v>
      </c>
      <c r="G2518" s="14" t="s">
        <v>1637</v>
      </c>
      <c r="H2518" s="14">
        <v>350</v>
      </c>
      <c r="I2518" s="14">
        <v>0</v>
      </c>
      <c r="J2518" s="22">
        <v>1382.5</v>
      </c>
      <c r="K2518" s="14">
        <v>9003</v>
      </c>
      <c r="L2518" s="14">
        <v>501</v>
      </c>
      <c r="M2518" s="14">
        <v>1</v>
      </c>
    </row>
    <row r="2519" spans="1:13" x14ac:dyDescent="0.25">
      <c r="A2519" s="14">
        <v>101</v>
      </c>
      <c r="B2519" s="20">
        <v>46303</v>
      </c>
      <c r="C2519" s="14">
        <v>69858</v>
      </c>
      <c r="D2519" s="14" t="s">
        <v>172</v>
      </c>
      <c r="E2519" s="14" t="s">
        <v>173</v>
      </c>
      <c r="F2519" s="14">
        <v>80338</v>
      </c>
      <c r="G2519" s="14" t="s">
        <v>1719</v>
      </c>
      <c r="H2519" s="14">
        <v>65</v>
      </c>
      <c r="I2519" s="14">
        <v>0</v>
      </c>
      <c r="J2519" s="14">
        <v>942.5</v>
      </c>
      <c r="K2519" s="14"/>
      <c r="L2519" s="14">
        <v>501</v>
      </c>
      <c r="M2519" s="14">
        <v>1</v>
      </c>
    </row>
    <row r="2520" spans="1:13" x14ac:dyDescent="0.25">
      <c r="A2520" s="14">
        <v>101</v>
      </c>
      <c r="B2520" s="20">
        <v>46303</v>
      </c>
      <c r="C2520" s="14">
        <v>69858</v>
      </c>
      <c r="D2520" s="14" t="s">
        <v>172</v>
      </c>
      <c r="E2520" s="14" t="s">
        <v>173</v>
      </c>
      <c r="F2520" s="14">
        <v>90016</v>
      </c>
      <c r="G2520" s="14" t="s">
        <v>1251</v>
      </c>
      <c r="H2520" s="14">
        <v>10</v>
      </c>
      <c r="I2520" s="14">
        <v>0</v>
      </c>
      <c r="J2520" s="14">
        <v>63.8</v>
      </c>
      <c r="K2520" s="14"/>
      <c r="L2520" s="14">
        <v>501</v>
      </c>
      <c r="M2520" s="14">
        <v>1</v>
      </c>
    </row>
    <row r="2521" spans="1:13" x14ac:dyDescent="0.25">
      <c r="A2521" s="14">
        <v>101</v>
      </c>
      <c r="B2521" s="20">
        <v>46303</v>
      </c>
      <c r="C2521" s="14">
        <v>69858</v>
      </c>
      <c r="D2521" s="14" t="s">
        <v>172</v>
      </c>
      <c r="E2521" s="14" t="s">
        <v>173</v>
      </c>
      <c r="F2521" s="14">
        <v>90077</v>
      </c>
      <c r="G2521" s="14" t="s">
        <v>1720</v>
      </c>
      <c r="H2521" s="14">
        <v>20</v>
      </c>
      <c r="I2521" s="14">
        <v>0</v>
      </c>
      <c r="J2521" s="14">
        <v>431.6</v>
      </c>
      <c r="K2521" s="14">
        <v>9003</v>
      </c>
      <c r="L2521" s="14">
        <v>501</v>
      </c>
      <c r="M2521" s="14">
        <v>1</v>
      </c>
    </row>
    <row r="2522" spans="1:13" x14ac:dyDescent="0.25">
      <c r="A2522" s="14">
        <v>101</v>
      </c>
      <c r="B2522" s="20">
        <v>46303</v>
      </c>
      <c r="C2522" s="14">
        <v>69858</v>
      </c>
      <c r="D2522" s="14" t="s">
        <v>172</v>
      </c>
      <c r="E2522" s="14" t="s">
        <v>173</v>
      </c>
      <c r="F2522" s="14">
        <v>90118</v>
      </c>
      <c r="G2522" s="14" t="s">
        <v>1521</v>
      </c>
      <c r="H2522" s="14">
        <v>20</v>
      </c>
      <c r="I2522" s="14">
        <v>0</v>
      </c>
      <c r="J2522" s="14">
        <v>58.6</v>
      </c>
      <c r="K2522" s="14">
        <v>9003</v>
      </c>
      <c r="L2522" s="14">
        <v>501</v>
      </c>
      <c r="M2522" s="14">
        <v>1</v>
      </c>
    </row>
    <row r="2523" spans="1:13" x14ac:dyDescent="0.25">
      <c r="A2523" s="14">
        <v>101</v>
      </c>
      <c r="B2523" s="20">
        <v>46303</v>
      </c>
      <c r="C2523" s="14">
        <v>69858</v>
      </c>
      <c r="D2523" s="14" t="s">
        <v>172</v>
      </c>
      <c r="E2523" s="14" t="s">
        <v>173</v>
      </c>
      <c r="F2523" s="14">
        <v>90123</v>
      </c>
      <c r="G2523" s="14" t="s">
        <v>1721</v>
      </c>
      <c r="H2523" s="14">
        <v>20</v>
      </c>
      <c r="I2523" s="14">
        <v>0</v>
      </c>
      <c r="J2523" s="14">
        <v>149.6</v>
      </c>
      <c r="K2523" s="14">
        <v>9003</v>
      </c>
      <c r="L2523" s="14">
        <v>501</v>
      </c>
      <c r="M2523" s="14">
        <v>1</v>
      </c>
    </row>
    <row r="2524" spans="1:13" x14ac:dyDescent="0.25">
      <c r="A2524" s="14">
        <v>101</v>
      </c>
      <c r="B2524" s="20">
        <v>46303</v>
      </c>
      <c r="C2524" s="14">
        <v>69858</v>
      </c>
      <c r="D2524" s="14" t="s">
        <v>172</v>
      </c>
      <c r="E2524" s="14" t="s">
        <v>173</v>
      </c>
      <c r="F2524" s="14">
        <v>90124</v>
      </c>
      <c r="G2524" s="14" t="s">
        <v>1722</v>
      </c>
      <c r="H2524" s="14">
        <v>45</v>
      </c>
      <c r="I2524" s="14">
        <v>0</v>
      </c>
      <c r="J2524" s="14">
        <v>381.15</v>
      </c>
      <c r="K2524" s="14">
        <v>9003</v>
      </c>
      <c r="L2524" s="14">
        <v>501</v>
      </c>
      <c r="M2524" s="14">
        <v>1</v>
      </c>
    </row>
    <row r="2525" spans="1:13" x14ac:dyDescent="0.25">
      <c r="A2525" s="14">
        <v>101</v>
      </c>
      <c r="B2525" s="20">
        <v>46303</v>
      </c>
      <c r="C2525" s="14">
        <v>69858</v>
      </c>
      <c r="D2525" s="14" t="s">
        <v>172</v>
      </c>
      <c r="E2525" s="14" t="s">
        <v>173</v>
      </c>
      <c r="F2525" s="14">
        <v>100001</v>
      </c>
      <c r="G2525" s="14" t="s">
        <v>1446</v>
      </c>
      <c r="H2525" s="14">
        <v>10</v>
      </c>
      <c r="I2525" s="14">
        <v>0</v>
      </c>
      <c r="J2525" s="14">
        <v>46.8</v>
      </c>
      <c r="K2525" s="14">
        <v>9003</v>
      </c>
      <c r="L2525" s="14">
        <v>501</v>
      </c>
      <c r="M2525" s="14">
        <v>1</v>
      </c>
    </row>
    <row r="2526" spans="1:13" x14ac:dyDescent="0.25">
      <c r="A2526" s="14">
        <v>101</v>
      </c>
      <c r="B2526" s="20">
        <v>46303</v>
      </c>
      <c r="C2526" s="14">
        <v>69858</v>
      </c>
      <c r="D2526" s="14" t="s">
        <v>172</v>
      </c>
      <c r="E2526" s="14" t="s">
        <v>173</v>
      </c>
      <c r="F2526" s="14">
        <v>160055</v>
      </c>
      <c r="G2526" s="14" t="s">
        <v>1723</v>
      </c>
      <c r="H2526" s="14">
        <v>59</v>
      </c>
      <c r="I2526" s="14">
        <v>0</v>
      </c>
      <c r="J2526" s="22">
        <v>1439.6</v>
      </c>
      <c r="K2526" s="14"/>
      <c r="L2526" s="14">
        <v>501</v>
      </c>
      <c r="M2526" s="14">
        <v>1</v>
      </c>
    </row>
    <row r="2527" spans="1:13" x14ac:dyDescent="0.25">
      <c r="A2527" s="14">
        <v>101</v>
      </c>
      <c r="B2527" s="20">
        <v>46303</v>
      </c>
      <c r="C2527" s="14">
        <v>69858</v>
      </c>
      <c r="D2527" s="14" t="s">
        <v>172</v>
      </c>
      <c r="E2527" s="14" t="s">
        <v>173</v>
      </c>
      <c r="F2527" s="14">
        <v>170024</v>
      </c>
      <c r="G2527" s="14" t="s">
        <v>1724</v>
      </c>
      <c r="H2527" s="14">
        <v>320</v>
      </c>
      <c r="I2527" s="14">
        <v>0</v>
      </c>
      <c r="J2527" s="14">
        <v>457.6</v>
      </c>
      <c r="K2527" s="14"/>
      <c r="L2527" s="14">
        <v>501</v>
      </c>
      <c r="M2527" s="14">
        <v>1</v>
      </c>
    </row>
    <row r="2528" spans="1:13" x14ac:dyDescent="0.25">
      <c r="A2528" s="14">
        <v>101</v>
      </c>
      <c r="B2528" s="20">
        <v>46303</v>
      </c>
      <c r="C2528" s="14">
        <v>69858</v>
      </c>
      <c r="D2528" s="14" t="s">
        <v>172</v>
      </c>
      <c r="E2528" s="14" t="s">
        <v>173</v>
      </c>
      <c r="F2528" s="14">
        <v>170028</v>
      </c>
      <c r="G2528" s="14" t="s">
        <v>1135</v>
      </c>
      <c r="H2528" s="14">
        <v>50</v>
      </c>
      <c r="I2528" s="14">
        <v>0</v>
      </c>
      <c r="J2528" s="14">
        <v>60.5</v>
      </c>
      <c r="K2528" s="14">
        <v>9003</v>
      </c>
      <c r="L2528" s="14">
        <v>501</v>
      </c>
      <c r="M2528" s="14">
        <v>1</v>
      </c>
    </row>
    <row r="2529" spans="1:13" x14ac:dyDescent="0.25">
      <c r="A2529" s="14">
        <v>101</v>
      </c>
      <c r="B2529" s="20">
        <v>46303</v>
      </c>
      <c r="C2529" s="14">
        <v>69858</v>
      </c>
      <c r="D2529" s="14" t="s">
        <v>172</v>
      </c>
      <c r="E2529" s="14" t="s">
        <v>173</v>
      </c>
      <c r="F2529" s="14">
        <v>170050</v>
      </c>
      <c r="G2529" s="14" t="s">
        <v>1725</v>
      </c>
      <c r="H2529" s="14">
        <v>6</v>
      </c>
      <c r="I2529" s="14">
        <v>0</v>
      </c>
      <c r="J2529" s="14">
        <v>230.88</v>
      </c>
      <c r="K2529" s="14">
        <v>9003</v>
      </c>
      <c r="L2529" s="14">
        <v>501</v>
      </c>
      <c r="M2529" s="14">
        <v>1</v>
      </c>
    </row>
    <row r="2530" spans="1:13" x14ac:dyDescent="0.25">
      <c r="A2530" s="14">
        <v>101</v>
      </c>
      <c r="B2530" s="20">
        <v>46303</v>
      </c>
      <c r="C2530" s="14">
        <v>69858</v>
      </c>
      <c r="D2530" s="14" t="s">
        <v>172</v>
      </c>
      <c r="E2530" s="14" t="s">
        <v>173</v>
      </c>
      <c r="F2530" s="14">
        <v>170071</v>
      </c>
      <c r="G2530" s="14" t="s">
        <v>1190</v>
      </c>
      <c r="H2530" s="14">
        <v>3</v>
      </c>
      <c r="I2530" s="14">
        <v>0</v>
      </c>
      <c r="J2530" s="14">
        <v>51.39</v>
      </c>
      <c r="K2530" s="14">
        <v>9003</v>
      </c>
      <c r="L2530" s="14">
        <v>501</v>
      </c>
      <c r="M2530" s="14">
        <v>1</v>
      </c>
    </row>
    <row r="2531" spans="1:13" x14ac:dyDescent="0.25">
      <c r="A2531" s="14">
        <v>101</v>
      </c>
      <c r="B2531" s="20">
        <v>46303</v>
      </c>
      <c r="C2531" s="14">
        <v>69858</v>
      </c>
      <c r="D2531" s="14" t="s">
        <v>172</v>
      </c>
      <c r="E2531" s="14" t="s">
        <v>173</v>
      </c>
      <c r="F2531" s="14">
        <v>170119</v>
      </c>
      <c r="G2531" s="14" t="s">
        <v>1485</v>
      </c>
      <c r="H2531" s="14">
        <v>150</v>
      </c>
      <c r="I2531" s="14">
        <v>0</v>
      </c>
      <c r="J2531" s="14">
        <v>166.5</v>
      </c>
      <c r="K2531" s="14">
        <v>9003</v>
      </c>
      <c r="L2531" s="14">
        <v>501</v>
      </c>
      <c r="M2531" s="14">
        <v>1</v>
      </c>
    </row>
    <row r="2532" spans="1:13" x14ac:dyDescent="0.25">
      <c r="A2532" s="14">
        <v>101</v>
      </c>
      <c r="B2532" s="20">
        <v>46303</v>
      </c>
      <c r="C2532" s="14">
        <v>69858</v>
      </c>
      <c r="D2532" s="14" t="s">
        <v>172</v>
      </c>
      <c r="E2532" s="14" t="s">
        <v>173</v>
      </c>
      <c r="F2532" s="14">
        <v>280760</v>
      </c>
      <c r="G2532" s="14" t="s">
        <v>1127</v>
      </c>
      <c r="H2532" s="14">
        <v>164</v>
      </c>
      <c r="I2532" s="14">
        <v>0</v>
      </c>
      <c r="J2532" s="22">
        <v>1189</v>
      </c>
      <c r="K2532" s="14">
        <v>9003</v>
      </c>
      <c r="L2532" s="14">
        <v>501</v>
      </c>
      <c r="M2532" s="14">
        <v>1</v>
      </c>
    </row>
    <row r="2533" spans="1:13" x14ac:dyDescent="0.25">
      <c r="A2533" s="14">
        <v>101</v>
      </c>
      <c r="B2533" s="20">
        <v>46303</v>
      </c>
      <c r="C2533" s="14">
        <v>69858</v>
      </c>
      <c r="D2533" s="14" t="s">
        <v>172</v>
      </c>
      <c r="E2533" s="14" t="s">
        <v>173</v>
      </c>
      <c r="F2533" s="14">
        <v>320066</v>
      </c>
      <c r="G2533" s="14" t="s">
        <v>1726</v>
      </c>
      <c r="H2533" s="14">
        <v>215</v>
      </c>
      <c r="I2533" s="14">
        <v>0</v>
      </c>
      <c r="J2533" s="14">
        <v>722.4</v>
      </c>
      <c r="K2533" s="14">
        <v>9003</v>
      </c>
      <c r="L2533" s="14">
        <v>501</v>
      </c>
      <c r="M2533" s="14">
        <v>1</v>
      </c>
    </row>
    <row r="2534" spans="1:13" x14ac:dyDescent="0.25">
      <c r="A2534" s="14">
        <v>101</v>
      </c>
      <c r="B2534" s="20">
        <v>46303</v>
      </c>
      <c r="C2534" s="14">
        <v>69858</v>
      </c>
      <c r="D2534" s="14" t="s">
        <v>172</v>
      </c>
      <c r="E2534" s="14" t="s">
        <v>173</v>
      </c>
      <c r="F2534" s="14">
        <v>320232</v>
      </c>
      <c r="G2534" s="14" t="s">
        <v>1727</v>
      </c>
      <c r="H2534" s="14">
        <v>130</v>
      </c>
      <c r="I2534" s="14">
        <v>0</v>
      </c>
      <c r="J2534" s="14">
        <v>815.1</v>
      </c>
      <c r="K2534" s="14">
        <v>9003</v>
      </c>
      <c r="L2534" s="14">
        <v>501</v>
      </c>
      <c r="M2534" s="14">
        <v>1</v>
      </c>
    </row>
    <row r="2535" spans="1:13" x14ac:dyDescent="0.25">
      <c r="A2535" s="14">
        <v>101</v>
      </c>
      <c r="B2535" s="20">
        <v>46303</v>
      </c>
      <c r="C2535" s="14">
        <v>69858</v>
      </c>
      <c r="D2535" s="14" t="s">
        <v>172</v>
      </c>
      <c r="E2535" s="14" t="s">
        <v>173</v>
      </c>
      <c r="F2535" s="14">
        <v>320241</v>
      </c>
      <c r="G2535" s="14" t="s">
        <v>1728</v>
      </c>
      <c r="H2535" s="14">
        <v>95</v>
      </c>
      <c r="I2535" s="14">
        <v>0</v>
      </c>
      <c r="J2535" s="22">
        <v>4940</v>
      </c>
      <c r="K2535" s="14">
        <v>9003</v>
      </c>
      <c r="L2535" s="14">
        <v>501</v>
      </c>
      <c r="M2535" s="14">
        <v>1</v>
      </c>
    </row>
    <row r="2536" spans="1:13" x14ac:dyDescent="0.25">
      <c r="A2536" s="14">
        <v>101</v>
      </c>
      <c r="B2536" s="20">
        <v>46303</v>
      </c>
      <c r="C2536" s="14">
        <v>69858</v>
      </c>
      <c r="D2536" s="14" t="s">
        <v>172</v>
      </c>
      <c r="E2536" s="14" t="s">
        <v>173</v>
      </c>
      <c r="F2536" s="14">
        <v>320242</v>
      </c>
      <c r="G2536" s="14" t="s">
        <v>1729</v>
      </c>
      <c r="H2536" s="14">
        <v>25</v>
      </c>
      <c r="I2536" s="14">
        <v>0</v>
      </c>
      <c r="J2536" s="22">
        <v>1510.25</v>
      </c>
      <c r="K2536" s="14">
        <v>9003</v>
      </c>
      <c r="L2536" s="14">
        <v>501</v>
      </c>
      <c r="M2536" s="14">
        <v>1</v>
      </c>
    </row>
    <row r="2537" spans="1:13" x14ac:dyDescent="0.25">
      <c r="A2537" s="14">
        <v>101</v>
      </c>
      <c r="B2537" s="20">
        <v>46303</v>
      </c>
      <c r="C2537" s="14">
        <v>69858</v>
      </c>
      <c r="D2537" s="14" t="s">
        <v>172</v>
      </c>
      <c r="E2537" s="14" t="s">
        <v>173</v>
      </c>
      <c r="F2537" s="14">
        <v>320245</v>
      </c>
      <c r="G2537" s="14" t="s">
        <v>1730</v>
      </c>
      <c r="H2537" s="14">
        <v>6</v>
      </c>
      <c r="I2537" s="14">
        <v>0</v>
      </c>
      <c r="J2537" s="14">
        <v>451.26</v>
      </c>
      <c r="K2537" s="14">
        <v>9003</v>
      </c>
      <c r="L2537" s="14">
        <v>501</v>
      </c>
      <c r="M2537" s="14">
        <v>1</v>
      </c>
    </row>
    <row r="2538" spans="1:13" x14ac:dyDescent="0.25">
      <c r="A2538" s="14">
        <v>101</v>
      </c>
      <c r="B2538" s="20">
        <v>46303</v>
      </c>
      <c r="C2538" s="14">
        <v>69858</v>
      </c>
      <c r="D2538" s="14" t="s">
        <v>172</v>
      </c>
      <c r="E2538" s="14" t="s">
        <v>173</v>
      </c>
      <c r="F2538" s="14">
        <v>320247</v>
      </c>
      <c r="G2538" s="14" t="s">
        <v>1731</v>
      </c>
      <c r="H2538" s="14">
        <v>12</v>
      </c>
      <c r="I2538" s="14">
        <v>0</v>
      </c>
      <c r="J2538" s="14">
        <v>786.24</v>
      </c>
      <c r="K2538" s="14">
        <v>9003</v>
      </c>
      <c r="L2538" s="14">
        <v>501</v>
      </c>
      <c r="M2538" s="14">
        <v>1</v>
      </c>
    </row>
    <row r="2539" spans="1:13" x14ac:dyDescent="0.25">
      <c r="A2539" s="14">
        <v>101</v>
      </c>
      <c r="B2539" s="20">
        <v>46303</v>
      </c>
      <c r="C2539" s="14">
        <v>69858</v>
      </c>
      <c r="D2539" s="14" t="s">
        <v>172</v>
      </c>
      <c r="E2539" s="14" t="s">
        <v>173</v>
      </c>
      <c r="F2539" s="14">
        <v>320248</v>
      </c>
      <c r="G2539" s="14" t="s">
        <v>1732</v>
      </c>
      <c r="H2539" s="14">
        <v>50</v>
      </c>
      <c r="I2539" s="14">
        <v>0</v>
      </c>
      <c r="J2539" s="22">
        <v>4404</v>
      </c>
      <c r="K2539" s="14">
        <v>9003</v>
      </c>
      <c r="L2539" s="14">
        <v>501</v>
      </c>
      <c r="M2539" s="14">
        <v>1</v>
      </c>
    </row>
    <row r="2540" spans="1:13" x14ac:dyDescent="0.25">
      <c r="A2540" s="14">
        <v>101</v>
      </c>
      <c r="B2540" s="20">
        <v>46303</v>
      </c>
      <c r="C2540" s="14">
        <v>69858</v>
      </c>
      <c r="D2540" s="14" t="s">
        <v>172</v>
      </c>
      <c r="E2540" s="14" t="s">
        <v>173</v>
      </c>
      <c r="F2540" s="14">
        <v>320251</v>
      </c>
      <c r="G2540" s="14" t="s">
        <v>1733</v>
      </c>
      <c r="H2540" s="14">
        <v>65</v>
      </c>
      <c r="I2540" s="14">
        <v>0</v>
      </c>
      <c r="J2540" s="22">
        <v>2542.8000000000002</v>
      </c>
      <c r="K2540" s="14">
        <v>9003</v>
      </c>
      <c r="L2540" s="14">
        <v>501</v>
      </c>
      <c r="M2540" s="14">
        <v>1</v>
      </c>
    </row>
    <row r="2541" spans="1:13" x14ac:dyDescent="0.25">
      <c r="A2541" s="14">
        <v>101</v>
      </c>
      <c r="B2541" s="20">
        <v>46303</v>
      </c>
      <c r="C2541" s="14">
        <v>69860</v>
      </c>
      <c r="D2541" s="14" t="s">
        <v>418</v>
      </c>
      <c r="E2541" s="14" t="s">
        <v>419</v>
      </c>
      <c r="F2541" s="14">
        <v>15920</v>
      </c>
      <c r="G2541" s="14" t="s">
        <v>1734</v>
      </c>
      <c r="H2541" s="14">
        <v>15</v>
      </c>
      <c r="I2541" s="14">
        <v>0</v>
      </c>
      <c r="J2541" s="22">
        <v>12016.5</v>
      </c>
      <c r="K2541" s="14">
        <v>9003</v>
      </c>
      <c r="L2541" s="14">
        <v>501</v>
      </c>
      <c r="M2541" s="14">
        <v>1</v>
      </c>
    </row>
    <row r="2542" spans="1:13" x14ac:dyDescent="0.25">
      <c r="A2542" s="14">
        <v>101</v>
      </c>
      <c r="B2542" s="20">
        <v>46303</v>
      </c>
      <c r="C2542" s="14">
        <v>69861</v>
      </c>
      <c r="D2542" s="14" t="s">
        <v>874</v>
      </c>
      <c r="E2542" s="14" t="s">
        <v>169</v>
      </c>
      <c r="F2542" s="14">
        <v>15408</v>
      </c>
      <c r="G2542" s="14" t="s">
        <v>1143</v>
      </c>
      <c r="H2542" s="14">
        <v>3</v>
      </c>
      <c r="I2542" s="14">
        <v>0</v>
      </c>
      <c r="J2542" s="14">
        <v>147.87</v>
      </c>
      <c r="K2542" s="14">
        <v>9003</v>
      </c>
      <c r="L2542" s="14">
        <v>802</v>
      </c>
      <c r="M2542" s="14">
        <v>1</v>
      </c>
    </row>
    <row r="2543" spans="1:13" x14ac:dyDescent="0.25">
      <c r="A2543" s="14">
        <v>101</v>
      </c>
      <c r="B2543" s="20">
        <v>46303</v>
      </c>
      <c r="C2543" s="14">
        <v>69861</v>
      </c>
      <c r="D2543" s="14" t="s">
        <v>874</v>
      </c>
      <c r="E2543" s="14" t="s">
        <v>169</v>
      </c>
      <c r="F2543" s="14">
        <v>20132</v>
      </c>
      <c r="G2543" s="14" t="s">
        <v>1144</v>
      </c>
      <c r="H2543" s="14">
        <v>4</v>
      </c>
      <c r="I2543" s="14">
        <v>0</v>
      </c>
      <c r="J2543" s="14">
        <v>379.84</v>
      </c>
      <c r="K2543" s="14">
        <v>9003</v>
      </c>
      <c r="L2543" s="14">
        <v>501</v>
      </c>
      <c r="M2543" s="14">
        <v>1</v>
      </c>
    </row>
    <row r="2544" spans="1:13" x14ac:dyDescent="0.25">
      <c r="A2544" s="14">
        <v>101</v>
      </c>
      <c r="B2544" s="20">
        <v>46303</v>
      </c>
      <c r="C2544" s="14">
        <v>69861</v>
      </c>
      <c r="D2544" s="14" t="s">
        <v>874</v>
      </c>
      <c r="E2544" s="14" t="s">
        <v>169</v>
      </c>
      <c r="F2544" s="14">
        <v>80331</v>
      </c>
      <c r="G2544" s="14" t="s">
        <v>1637</v>
      </c>
      <c r="H2544" s="14">
        <v>10</v>
      </c>
      <c r="I2544" s="14">
        <v>0</v>
      </c>
      <c r="J2544" s="14">
        <v>56.5</v>
      </c>
      <c r="K2544" s="14">
        <v>9003</v>
      </c>
      <c r="L2544" s="14">
        <v>501</v>
      </c>
      <c r="M2544" s="14">
        <v>1</v>
      </c>
    </row>
    <row r="2545" spans="1:13" x14ac:dyDescent="0.25">
      <c r="A2545" s="14">
        <v>101</v>
      </c>
      <c r="B2545" s="20">
        <v>46303</v>
      </c>
      <c r="C2545" s="14">
        <v>69861</v>
      </c>
      <c r="D2545" s="14" t="s">
        <v>874</v>
      </c>
      <c r="E2545" s="14" t="s">
        <v>169</v>
      </c>
      <c r="F2545" s="14">
        <v>250043</v>
      </c>
      <c r="G2545" s="14" t="s">
        <v>1367</v>
      </c>
      <c r="H2545" s="14">
        <v>4</v>
      </c>
      <c r="I2545" s="14">
        <v>0</v>
      </c>
      <c r="J2545" s="14">
        <v>53.16</v>
      </c>
      <c r="K2545" s="14">
        <v>9003</v>
      </c>
      <c r="L2545" s="14">
        <v>501</v>
      </c>
      <c r="M2545" s="14">
        <v>1</v>
      </c>
    </row>
    <row r="2546" spans="1:13" x14ac:dyDescent="0.25">
      <c r="A2546" s="14">
        <v>101</v>
      </c>
      <c r="B2546" s="20">
        <v>46303</v>
      </c>
      <c r="C2546" s="14">
        <v>69862</v>
      </c>
      <c r="D2546" s="14" t="s">
        <v>418</v>
      </c>
      <c r="E2546" s="14" t="s">
        <v>419</v>
      </c>
      <c r="F2546" s="14">
        <v>15918</v>
      </c>
      <c r="G2546" s="14" t="s">
        <v>1310</v>
      </c>
      <c r="H2546" s="14">
        <v>18</v>
      </c>
      <c r="I2546" s="14">
        <v>0</v>
      </c>
      <c r="J2546" s="22">
        <v>12949.2</v>
      </c>
      <c r="K2546" s="14">
        <v>9003</v>
      </c>
      <c r="L2546" s="14">
        <v>501</v>
      </c>
      <c r="M2546" s="14">
        <v>1</v>
      </c>
    </row>
    <row r="2547" spans="1:13" x14ac:dyDescent="0.25">
      <c r="A2547" s="14">
        <v>101</v>
      </c>
      <c r="B2547" s="20">
        <v>46303</v>
      </c>
      <c r="C2547" s="14">
        <v>69867</v>
      </c>
      <c r="D2547" s="14" t="s">
        <v>999</v>
      </c>
      <c r="E2547" s="14" t="s">
        <v>1000</v>
      </c>
      <c r="F2547" s="14">
        <v>250069</v>
      </c>
      <c r="G2547" s="14" t="s">
        <v>1246</v>
      </c>
      <c r="H2547" s="14">
        <v>24</v>
      </c>
      <c r="I2547" s="14">
        <v>0</v>
      </c>
      <c r="J2547" s="14">
        <v>621.6</v>
      </c>
      <c r="K2547" s="14">
        <v>9003</v>
      </c>
      <c r="L2547" s="14">
        <v>501</v>
      </c>
      <c r="M2547" s="14">
        <v>1</v>
      </c>
    </row>
    <row r="2548" spans="1:13" x14ac:dyDescent="0.25">
      <c r="A2548" s="14">
        <v>101</v>
      </c>
      <c r="B2548" s="20">
        <v>46303</v>
      </c>
      <c r="C2548" s="14">
        <v>69868</v>
      </c>
      <c r="D2548" s="14" t="s">
        <v>225</v>
      </c>
      <c r="E2548" s="14" t="s">
        <v>226</v>
      </c>
      <c r="F2548" s="14">
        <v>15291</v>
      </c>
      <c r="G2548" s="14" t="s">
        <v>1287</v>
      </c>
      <c r="H2548" s="14">
        <v>18</v>
      </c>
      <c r="I2548" s="14">
        <v>0</v>
      </c>
      <c r="J2548" s="14">
        <v>511.38</v>
      </c>
      <c r="K2548" s="14">
        <v>9003</v>
      </c>
      <c r="L2548" s="14">
        <v>501</v>
      </c>
      <c r="M2548" s="14">
        <v>1</v>
      </c>
    </row>
    <row r="2549" spans="1:13" x14ac:dyDescent="0.25">
      <c r="A2549" s="14">
        <v>101</v>
      </c>
      <c r="B2549" s="20">
        <v>46303</v>
      </c>
      <c r="C2549" s="14">
        <v>69868</v>
      </c>
      <c r="D2549" s="14" t="s">
        <v>225</v>
      </c>
      <c r="E2549" s="14" t="s">
        <v>226</v>
      </c>
      <c r="F2549" s="14">
        <v>15408</v>
      </c>
      <c r="G2549" s="14" t="s">
        <v>1143</v>
      </c>
      <c r="H2549" s="14">
        <v>25</v>
      </c>
      <c r="I2549" s="14">
        <v>0</v>
      </c>
      <c r="J2549" s="22">
        <v>1312.5</v>
      </c>
      <c r="K2549" s="14">
        <v>9003</v>
      </c>
      <c r="L2549" s="14">
        <v>802</v>
      </c>
      <c r="M2549" s="14">
        <v>1</v>
      </c>
    </row>
    <row r="2550" spans="1:13" x14ac:dyDescent="0.25">
      <c r="A2550" s="14">
        <v>101</v>
      </c>
      <c r="B2550" s="20">
        <v>46303</v>
      </c>
      <c r="C2550" s="14">
        <v>69868</v>
      </c>
      <c r="D2550" s="14" t="s">
        <v>225</v>
      </c>
      <c r="E2550" s="14" t="s">
        <v>226</v>
      </c>
      <c r="F2550" s="14">
        <v>20132</v>
      </c>
      <c r="G2550" s="14" t="s">
        <v>1144</v>
      </c>
      <c r="H2550" s="14">
        <v>30</v>
      </c>
      <c r="I2550" s="14">
        <v>0</v>
      </c>
      <c r="J2550" s="22">
        <v>2901</v>
      </c>
      <c r="K2550" s="14">
        <v>9003</v>
      </c>
      <c r="L2550" s="14">
        <v>501</v>
      </c>
      <c r="M2550" s="14">
        <v>1</v>
      </c>
    </row>
    <row r="2551" spans="1:13" x14ac:dyDescent="0.25">
      <c r="A2551" s="14">
        <v>101</v>
      </c>
      <c r="B2551" s="20">
        <v>46303</v>
      </c>
      <c r="C2551" s="14">
        <v>69868</v>
      </c>
      <c r="D2551" s="14" t="s">
        <v>225</v>
      </c>
      <c r="E2551" s="14" t="s">
        <v>226</v>
      </c>
      <c r="F2551" s="14">
        <v>250061</v>
      </c>
      <c r="G2551" s="14" t="s">
        <v>1145</v>
      </c>
      <c r="H2551" s="14">
        <v>18</v>
      </c>
      <c r="I2551" s="14">
        <v>0</v>
      </c>
      <c r="J2551" s="14">
        <v>355.86</v>
      </c>
      <c r="K2551" s="14">
        <v>9003</v>
      </c>
      <c r="L2551" s="14">
        <v>501</v>
      </c>
      <c r="M2551" s="14">
        <v>1</v>
      </c>
    </row>
    <row r="2552" spans="1:13" x14ac:dyDescent="0.25">
      <c r="A2552" s="14">
        <v>101</v>
      </c>
      <c r="B2552" s="20">
        <v>46303</v>
      </c>
      <c r="C2552" s="14">
        <v>69871</v>
      </c>
      <c r="D2552" s="14" t="s">
        <v>225</v>
      </c>
      <c r="E2552" s="14" t="s">
        <v>226</v>
      </c>
      <c r="F2552" s="14">
        <v>14837</v>
      </c>
      <c r="G2552" s="14" t="s">
        <v>1141</v>
      </c>
      <c r="H2552" s="14">
        <v>37</v>
      </c>
      <c r="I2552" s="14">
        <v>0</v>
      </c>
      <c r="J2552" s="22">
        <v>2578.9</v>
      </c>
      <c r="K2552" s="14">
        <v>9003</v>
      </c>
      <c r="L2552" s="14">
        <v>501</v>
      </c>
      <c r="M2552" s="14">
        <v>1</v>
      </c>
    </row>
    <row r="2553" spans="1:13" x14ac:dyDescent="0.25">
      <c r="A2553" s="14">
        <v>101</v>
      </c>
      <c r="B2553" s="20">
        <v>46303</v>
      </c>
      <c r="C2553" s="14">
        <v>69871</v>
      </c>
      <c r="D2553" s="14" t="s">
        <v>225</v>
      </c>
      <c r="E2553" s="14" t="s">
        <v>226</v>
      </c>
      <c r="F2553" s="14">
        <v>15291</v>
      </c>
      <c r="G2553" s="14" t="s">
        <v>1287</v>
      </c>
      <c r="H2553" s="14">
        <v>90</v>
      </c>
      <c r="I2553" s="14">
        <v>0</v>
      </c>
      <c r="J2553" s="22">
        <v>2556.9</v>
      </c>
      <c r="K2553" s="14">
        <v>9003</v>
      </c>
      <c r="L2553" s="14">
        <v>501</v>
      </c>
      <c r="M2553" s="14">
        <v>1</v>
      </c>
    </row>
    <row r="2554" spans="1:13" x14ac:dyDescent="0.25">
      <c r="A2554" s="14">
        <v>101</v>
      </c>
      <c r="B2554" s="20">
        <v>46303</v>
      </c>
      <c r="C2554" s="14">
        <v>69871</v>
      </c>
      <c r="D2554" s="14" t="s">
        <v>225</v>
      </c>
      <c r="E2554" s="14" t="s">
        <v>226</v>
      </c>
      <c r="F2554" s="14">
        <v>15408</v>
      </c>
      <c r="G2554" s="14" t="s">
        <v>1143</v>
      </c>
      <c r="H2554" s="14">
        <v>25</v>
      </c>
      <c r="I2554" s="14">
        <v>0</v>
      </c>
      <c r="J2554" s="22">
        <v>1312.5</v>
      </c>
      <c r="K2554" s="14">
        <v>9003</v>
      </c>
      <c r="L2554" s="14">
        <v>802</v>
      </c>
      <c r="M2554" s="14">
        <v>1</v>
      </c>
    </row>
    <row r="2555" spans="1:13" x14ac:dyDescent="0.25">
      <c r="A2555" s="14">
        <v>101</v>
      </c>
      <c r="B2555" s="20">
        <v>46303</v>
      </c>
      <c r="C2555" s="14">
        <v>69871</v>
      </c>
      <c r="D2555" s="14" t="s">
        <v>225</v>
      </c>
      <c r="E2555" s="14" t="s">
        <v>226</v>
      </c>
      <c r="F2555" s="14">
        <v>15423</v>
      </c>
      <c r="G2555" s="14" t="s">
        <v>1266</v>
      </c>
      <c r="H2555" s="14">
        <v>10</v>
      </c>
      <c r="I2555" s="14">
        <v>0</v>
      </c>
      <c r="J2555" s="14">
        <v>955</v>
      </c>
      <c r="K2555" s="14">
        <v>9003</v>
      </c>
      <c r="L2555" s="14">
        <v>802</v>
      </c>
      <c r="M2555" s="14">
        <v>1</v>
      </c>
    </row>
    <row r="2556" spans="1:13" x14ac:dyDescent="0.25">
      <c r="A2556" s="14">
        <v>101</v>
      </c>
      <c r="B2556" s="20">
        <v>46303</v>
      </c>
      <c r="C2556" s="14">
        <v>69871</v>
      </c>
      <c r="D2556" s="14" t="s">
        <v>225</v>
      </c>
      <c r="E2556" s="14" t="s">
        <v>226</v>
      </c>
      <c r="F2556" s="14">
        <v>20132</v>
      </c>
      <c r="G2556" s="14" t="s">
        <v>1144</v>
      </c>
      <c r="H2556" s="14">
        <v>35</v>
      </c>
      <c r="I2556" s="14">
        <v>0</v>
      </c>
      <c r="J2556" s="22">
        <v>3384.5</v>
      </c>
      <c r="K2556" s="14">
        <v>9003</v>
      </c>
      <c r="L2556" s="14">
        <v>501</v>
      </c>
      <c r="M2556" s="14">
        <v>1</v>
      </c>
    </row>
    <row r="2557" spans="1:13" x14ac:dyDescent="0.25">
      <c r="A2557" s="14">
        <v>101</v>
      </c>
      <c r="B2557" s="20">
        <v>46303</v>
      </c>
      <c r="C2557" s="14">
        <v>69871</v>
      </c>
      <c r="D2557" s="14" t="s">
        <v>225</v>
      </c>
      <c r="E2557" s="14" t="s">
        <v>226</v>
      </c>
      <c r="F2557" s="14">
        <v>250061</v>
      </c>
      <c r="G2557" s="14" t="s">
        <v>1145</v>
      </c>
      <c r="H2557" s="14">
        <v>60</v>
      </c>
      <c r="I2557" s="14">
        <v>0</v>
      </c>
      <c r="J2557" s="22">
        <v>1186.2</v>
      </c>
      <c r="K2557" s="14">
        <v>9003</v>
      </c>
      <c r="L2557" s="14">
        <v>501</v>
      </c>
      <c r="M2557" s="14">
        <v>1</v>
      </c>
    </row>
    <row r="2558" spans="1:13" x14ac:dyDescent="0.25">
      <c r="A2558" s="14">
        <v>101</v>
      </c>
      <c r="B2558" s="20">
        <v>46303</v>
      </c>
      <c r="C2558" s="14">
        <v>69873</v>
      </c>
      <c r="D2558" s="14" t="s">
        <v>210</v>
      </c>
      <c r="E2558" s="14" t="s">
        <v>211</v>
      </c>
      <c r="F2558" s="14">
        <v>15408</v>
      </c>
      <c r="G2558" s="14" t="s">
        <v>1143</v>
      </c>
      <c r="H2558" s="14">
        <v>23</v>
      </c>
      <c r="I2558" s="14">
        <v>0</v>
      </c>
      <c r="J2558" s="22">
        <v>1207.5</v>
      </c>
      <c r="K2558" s="14">
        <v>9003</v>
      </c>
      <c r="L2558" s="14">
        <v>802</v>
      </c>
      <c r="M2558" s="14">
        <v>1</v>
      </c>
    </row>
    <row r="2559" spans="1:13" x14ac:dyDescent="0.25">
      <c r="A2559" s="14">
        <v>101</v>
      </c>
      <c r="B2559" s="20">
        <v>46303</v>
      </c>
      <c r="C2559" s="14">
        <v>69873</v>
      </c>
      <c r="D2559" s="14" t="s">
        <v>210</v>
      </c>
      <c r="E2559" s="14" t="s">
        <v>211</v>
      </c>
      <c r="F2559" s="14">
        <v>20132</v>
      </c>
      <c r="G2559" s="14" t="s">
        <v>1144</v>
      </c>
      <c r="H2559" s="14">
        <v>43</v>
      </c>
      <c r="I2559" s="14">
        <v>0</v>
      </c>
      <c r="J2559" s="22">
        <v>4158.1000000000004</v>
      </c>
      <c r="K2559" s="14">
        <v>9003</v>
      </c>
      <c r="L2559" s="14">
        <v>501</v>
      </c>
      <c r="M2559" s="14">
        <v>1</v>
      </c>
    </row>
    <row r="2560" spans="1:13" x14ac:dyDescent="0.25">
      <c r="A2560" s="14">
        <v>101</v>
      </c>
      <c r="B2560" s="20">
        <v>46303</v>
      </c>
      <c r="C2560" s="14">
        <v>69873</v>
      </c>
      <c r="D2560" s="14" t="s">
        <v>210</v>
      </c>
      <c r="E2560" s="14" t="s">
        <v>211</v>
      </c>
      <c r="F2560" s="14">
        <v>250061</v>
      </c>
      <c r="G2560" s="14" t="s">
        <v>1145</v>
      </c>
      <c r="H2560" s="14">
        <v>36</v>
      </c>
      <c r="I2560" s="14">
        <v>0</v>
      </c>
      <c r="J2560" s="14">
        <v>711.72</v>
      </c>
      <c r="K2560" s="14">
        <v>9003</v>
      </c>
      <c r="L2560" s="14">
        <v>501</v>
      </c>
      <c r="M2560" s="14">
        <v>1</v>
      </c>
    </row>
    <row r="2561" spans="1:13" x14ac:dyDescent="0.25">
      <c r="A2561" s="14">
        <v>101</v>
      </c>
      <c r="B2561" s="20">
        <v>46303</v>
      </c>
      <c r="C2561" s="14">
        <v>69873</v>
      </c>
      <c r="D2561" s="14" t="s">
        <v>210</v>
      </c>
      <c r="E2561" s="14" t="s">
        <v>211</v>
      </c>
      <c r="F2561" s="14">
        <v>250069</v>
      </c>
      <c r="G2561" s="14" t="s">
        <v>1246</v>
      </c>
      <c r="H2561" s="14">
        <v>36</v>
      </c>
      <c r="I2561" s="14">
        <v>0</v>
      </c>
      <c r="J2561" s="14">
        <v>932.4</v>
      </c>
      <c r="K2561" s="14">
        <v>9003</v>
      </c>
      <c r="L2561" s="14">
        <v>501</v>
      </c>
      <c r="M2561" s="14">
        <v>1</v>
      </c>
    </row>
    <row r="2562" spans="1:13" x14ac:dyDescent="0.25">
      <c r="A2562" s="14">
        <v>101</v>
      </c>
      <c r="B2562" s="20">
        <v>46303</v>
      </c>
      <c r="C2562" s="14">
        <v>69874</v>
      </c>
      <c r="D2562" s="14" t="s">
        <v>552</v>
      </c>
      <c r="E2562" s="14" t="s">
        <v>553</v>
      </c>
      <c r="F2562" s="14">
        <v>10077</v>
      </c>
      <c r="G2562" s="14" t="s">
        <v>1366</v>
      </c>
      <c r="H2562" s="14">
        <v>5</v>
      </c>
      <c r="I2562" s="14">
        <v>0</v>
      </c>
      <c r="J2562" s="14">
        <v>68.5</v>
      </c>
      <c r="K2562" s="14">
        <v>9003</v>
      </c>
      <c r="L2562" s="14">
        <v>501</v>
      </c>
      <c r="M2562" s="14">
        <v>1</v>
      </c>
    </row>
    <row r="2563" spans="1:13" x14ac:dyDescent="0.25">
      <c r="A2563" s="14">
        <v>101</v>
      </c>
      <c r="B2563" s="20">
        <v>46303</v>
      </c>
      <c r="C2563" s="14">
        <v>69874</v>
      </c>
      <c r="D2563" s="14" t="s">
        <v>552</v>
      </c>
      <c r="E2563" s="14" t="s">
        <v>553</v>
      </c>
      <c r="F2563" s="14">
        <v>170006</v>
      </c>
      <c r="G2563" s="14" t="s">
        <v>1420</v>
      </c>
      <c r="H2563" s="14">
        <v>1</v>
      </c>
      <c r="I2563" s="14">
        <v>0</v>
      </c>
      <c r="J2563" s="14">
        <v>333.15</v>
      </c>
      <c r="K2563" s="14">
        <v>9003</v>
      </c>
      <c r="L2563" s="14">
        <v>501</v>
      </c>
      <c r="M2563" s="14">
        <v>1</v>
      </c>
    </row>
    <row r="2564" spans="1:13" x14ac:dyDescent="0.25">
      <c r="A2564" s="14">
        <v>101</v>
      </c>
      <c r="B2564" s="20">
        <v>46303</v>
      </c>
      <c r="C2564" s="14">
        <v>69875</v>
      </c>
      <c r="D2564" s="14" t="s">
        <v>136</v>
      </c>
      <c r="E2564" s="14" t="s">
        <v>137</v>
      </c>
      <c r="F2564" s="14">
        <v>20132</v>
      </c>
      <c r="G2564" s="14" t="s">
        <v>1144</v>
      </c>
      <c r="H2564" s="14">
        <v>4</v>
      </c>
      <c r="I2564" s="14">
        <v>0</v>
      </c>
      <c r="J2564" s="14">
        <v>360.12</v>
      </c>
      <c r="K2564" s="14">
        <v>9003</v>
      </c>
      <c r="L2564" s="14">
        <v>501</v>
      </c>
      <c r="M2564" s="14">
        <v>1</v>
      </c>
    </row>
    <row r="2565" spans="1:13" x14ac:dyDescent="0.25">
      <c r="A2565" s="14">
        <v>101</v>
      </c>
      <c r="B2565" s="20">
        <v>46303</v>
      </c>
      <c r="C2565" s="14">
        <v>69876</v>
      </c>
      <c r="D2565" s="14" t="s">
        <v>881</v>
      </c>
      <c r="E2565" s="14" t="s">
        <v>590</v>
      </c>
      <c r="F2565" s="14">
        <v>15408</v>
      </c>
      <c r="G2565" s="14" t="s">
        <v>1143</v>
      </c>
      <c r="H2565" s="14">
        <v>10</v>
      </c>
      <c r="I2565" s="14">
        <v>0</v>
      </c>
      <c r="J2565" s="14">
        <v>492.9</v>
      </c>
      <c r="K2565" s="14">
        <v>9003</v>
      </c>
      <c r="L2565" s="14">
        <v>802</v>
      </c>
      <c r="M2565" s="14">
        <v>1</v>
      </c>
    </row>
    <row r="2566" spans="1:13" x14ac:dyDescent="0.25">
      <c r="A2566" s="14">
        <v>101</v>
      </c>
      <c r="B2566" s="20">
        <v>46303</v>
      </c>
      <c r="C2566" s="14">
        <v>69876</v>
      </c>
      <c r="D2566" s="14" t="s">
        <v>881</v>
      </c>
      <c r="E2566" s="14" t="s">
        <v>590</v>
      </c>
      <c r="F2566" s="14">
        <v>20132</v>
      </c>
      <c r="G2566" s="14" t="s">
        <v>1144</v>
      </c>
      <c r="H2566" s="14">
        <v>10</v>
      </c>
      <c r="I2566" s="14">
        <v>0</v>
      </c>
      <c r="J2566" s="14">
        <v>949.6</v>
      </c>
      <c r="K2566" s="14">
        <v>9003</v>
      </c>
      <c r="L2566" s="14">
        <v>501</v>
      </c>
      <c r="M2566" s="14">
        <v>1</v>
      </c>
    </row>
    <row r="2567" spans="1:13" x14ac:dyDescent="0.25">
      <c r="A2567" s="14">
        <v>101</v>
      </c>
      <c r="B2567" s="20">
        <v>46303</v>
      </c>
      <c r="C2567" s="14">
        <v>69877</v>
      </c>
      <c r="D2567" s="14" t="s">
        <v>235</v>
      </c>
      <c r="E2567" s="14" t="s">
        <v>189</v>
      </c>
      <c r="F2567" s="14">
        <v>15700</v>
      </c>
      <c r="G2567" s="14" t="s">
        <v>1377</v>
      </c>
      <c r="H2567" s="14">
        <v>23</v>
      </c>
      <c r="I2567" s="14">
        <v>0</v>
      </c>
      <c r="J2567" s="14">
        <v>874.23</v>
      </c>
      <c r="K2567" s="14">
        <v>9003</v>
      </c>
      <c r="L2567" s="14">
        <v>501</v>
      </c>
      <c r="M2567" s="14">
        <v>1</v>
      </c>
    </row>
    <row r="2568" spans="1:13" x14ac:dyDescent="0.25">
      <c r="A2568" s="14">
        <v>101</v>
      </c>
      <c r="B2568" s="20">
        <v>46303</v>
      </c>
      <c r="C2568" s="14">
        <v>69877</v>
      </c>
      <c r="D2568" s="14" t="s">
        <v>235</v>
      </c>
      <c r="E2568" s="14" t="s">
        <v>189</v>
      </c>
      <c r="F2568" s="14">
        <v>30250</v>
      </c>
      <c r="G2568" s="14" t="s">
        <v>1189</v>
      </c>
      <c r="H2568" s="14">
        <v>56</v>
      </c>
      <c r="I2568" s="14">
        <v>0</v>
      </c>
      <c r="J2568" s="14">
        <v>954.24</v>
      </c>
      <c r="K2568" s="14">
        <v>9003</v>
      </c>
      <c r="L2568" s="14">
        <v>501</v>
      </c>
      <c r="M2568" s="14">
        <v>1</v>
      </c>
    </row>
    <row r="2569" spans="1:13" x14ac:dyDescent="0.25">
      <c r="A2569" s="14">
        <v>101</v>
      </c>
      <c r="B2569" s="20">
        <v>46303</v>
      </c>
      <c r="C2569" s="14">
        <v>69878</v>
      </c>
      <c r="D2569" s="14" t="s">
        <v>1735</v>
      </c>
      <c r="E2569" s="14" t="s">
        <v>198</v>
      </c>
      <c r="F2569" s="14">
        <v>20132</v>
      </c>
      <c r="G2569" s="14" t="s">
        <v>1144</v>
      </c>
      <c r="H2569" s="14">
        <v>10</v>
      </c>
      <c r="I2569" s="14">
        <v>0</v>
      </c>
      <c r="J2569" s="14">
        <v>949.6</v>
      </c>
      <c r="K2569" s="14">
        <v>9003</v>
      </c>
      <c r="L2569" s="14">
        <v>501</v>
      </c>
      <c r="M2569" s="14">
        <v>1</v>
      </c>
    </row>
    <row r="2570" spans="1:13" x14ac:dyDescent="0.25">
      <c r="A2570" s="14">
        <v>101</v>
      </c>
      <c r="B2570" s="20">
        <v>46303</v>
      </c>
      <c r="C2570" s="14">
        <v>69878</v>
      </c>
      <c r="D2570" s="14" t="s">
        <v>1735</v>
      </c>
      <c r="E2570" s="14" t="s">
        <v>198</v>
      </c>
      <c r="F2570" s="14">
        <v>80199</v>
      </c>
      <c r="G2570" s="14" t="s">
        <v>1481</v>
      </c>
      <c r="H2570" s="14">
        <v>1</v>
      </c>
      <c r="I2570" s="14">
        <v>0</v>
      </c>
      <c r="J2570" s="14">
        <v>15.1</v>
      </c>
      <c r="K2570" s="14"/>
      <c r="L2570" s="14">
        <v>501</v>
      </c>
      <c r="M2570" s="14">
        <v>1</v>
      </c>
    </row>
    <row r="2571" spans="1:13" x14ac:dyDescent="0.25">
      <c r="A2571" s="14">
        <v>101</v>
      </c>
      <c r="B2571" s="20">
        <v>46303</v>
      </c>
      <c r="C2571" s="14">
        <v>69878</v>
      </c>
      <c r="D2571" s="14" t="s">
        <v>1735</v>
      </c>
      <c r="E2571" s="14" t="s">
        <v>198</v>
      </c>
      <c r="F2571" s="14">
        <v>250061</v>
      </c>
      <c r="G2571" s="14" t="s">
        <v>1145</v>
      </c>
      <c r="H2571" s="14">
        <v>8</v>
      </c>
      <c r="I2571" s="14">
        <v>0</v>
      </c>
      <c r="J2571" s="14">
        <v>130.80000000000001</v>
      </c>
      <c r="K2571" s="14">
        <v>9003</v>
      </c>
      <c r="L2571" s="14">
        <v>501</v>
      </c>
      <c r="M2571" s="14">
        <v>1</v>
      </c>
    </row>
    <row r="2572" spans="1:13" x14ac:dyDescent="0.25">
      <c r="A2572" s="14">
        <v>101</v>
      </c>
      <c r="B2572" s="20">
        <v>46303</v>
      </c>
      <c r="C2572" s="14">
        <v>69879</v>
      </c>
      <c r="D2572" s="14" t="s">
        <v>416</v>
      </c>
      <c r="E2572" s="14" t="s">
        <v>417</v>
      </c>
      <c r="F2572" s="14">
        <v>30391</v>
      </c>
      <c r="G2572" s="14" t="s">
        <v>1395</v>
      </c>
      <c r="H2572" s="14">
        <v>24</v>
      </c>
      <c r="I2572" s="14">
        <v>0</v>
      </c>
      <c r="J2572" s="14">
        <v>360</v>
      </c>
      <c r="K2572" s="14">
        <v>9003</v>
      </c>
      <c r="L2572" s="14">
        <v>501</v>
      </c>
      <c r="M2572" s="14">
        <v>1</v>
      </c>
    </row>
    <row r="2573" spans="1:13" x14ac:dyDescent="0.25">
      <c r="A2573" s="14">
        <v>101</v>
      </c>
      <c r="B2573" s="20">
        <v>46303</v>
      </c>
      <c r="C2573" s="14">
        <v>69883</v>
      </c>
      <c r="D2573" s="14" t="s">
        <v>194</v>
      </c>
      <c r="E2573" s="14" t="s">
        <v>195</v>
      </c>
      <c r="F2573" s="14">
        <v>15408</v>
      </c>
      <c r="G2573" s="14" t="s">
        <v>1143</v>
      </c>
      <c r="H2573" s="14">
        <v>30</v>
      </c>
      <c r="I2573" s="14">
        <v>0</v>
      </c>
      <c r="J2573" s="22">
        <v>1291.2</v>
      </c>
      <c r="K2573" s="14">
        <v>9003</v>
      </c>
      <c r="L2573" s="14">
        <v>802</v>
      </c>
      <c r="M2573" s="14">
        <v>1</v>
      </c>
    </row>
    <row r="2574" spans="1:13" x14ac:dyDescent="0.25">
      <c r="A2574" s="14">
        <v>101</v>
      </c>
      <c r="B2574" s="20">
        <v>46303</v>
      </c>
      <c r="C2574" s="14">
        <v>69883</v>
      </c>
      <c r="D2574" s="14" t="s">
        <v>194</v>
      </c>
      <c r="E2574" s="14" t="s">
        <v>195</v>
      </c>
      <c r="F2574" s="14">
        <v>20132</v>
      </c>
      <c r="G2574" s="14" t="s">
        <v>1144</v>
      </c>
      <c r="H2574" s="14">
        <v>50</v>
      </c>
      <c r="I2574" s="14">
        <v>0</v>
      </c>
      <c r="J2574" s="22">
        <v>3760.5</v>
      </c>
      <c r="K2574" s="14">
        <v>9003</v>
      </c>
      <c r="L2574" s="14">
        <v>501</v>
      </c>
      <c r="M2574" s="14">
        <v>1</v>
      </c>
    </row>
    <row r="2575" spans="1:13" x14ac:dyDescent="0.25">
      <c r="A2575" s="14">
        <v>101</v>
      </c>
      <c r="B2575" s="20">
        <v>46303</v>
      </c>
      <c r="C2575" s="14">
        <v>69883</v>
      </c>
      <c r="D2575" s="14" t="s">
        <v>194</v>
      </c>
      <c r="E2575" s="14" t="s">
        <v>195</v>
      </c>
      <c r="F2575" s="14">
        <v>250061</v>
      </c>
      <c r="G2575" s="14" t="s">
        <v>1145</v>
      </c>
      <c r="H2575" s="14">
        <v>100</v>
      </c>
      <c r="I2575" s="14">
        <v>0</v>
      </c>
      <c r="J2575" s="22">
        <v>1566</v>
      </c>
      <c r="K2575" s="14">
        <v>9003</v>
      </c>
      <c r="L2575" s="14">
        <v>501</v>
      </c>
      <c r="M2575" s="14">
        <v>1</v>
      </c>
    </row>
    <row r="2576" spans="1:13" x14ac:dyDescent="0.25">
      <c r="A2576" s="14">
        <v>101</v>
      </c>
      <c r="B2576" s="20">
        <v>46303</v>
      </c>
      <c r="C2576" s="14">
        <v>69884</v>
      </c>
      <c r="D2576" s="14" t="s">
        <v>205</v>
      </c>
      <c r="E2576" s="14" t="s">
        <v>206</v>
      </c>
      <c r="F2576" s="14">
        <v>14837</v>
      </c>
      <c r="G2576" s="14" t="s">
        <v>1141</v>
      </c>
      <c r="H2576" s="14">
        <v>10</v>
      </c>
      <c r="I2576" s="14">
        <v>0</v>
      </c>
      <c r="J2576" s="14">
        <v>841.5</v>
      </c>
      <c r="K2576" s="14">
        <v>9003</v>
      </c>
      <c r="L2576" s="14">
        <v>501</v>
      </c>
      <c r="M2576" s="14">
        <v>1</v>
      </c>
    </row>
    <row r="2577" spans="1:13" x14ac:dyDescent="0.25">
      <c r="A2577" s="14">
        <v>101</v>
      </c>
      <c r="B2577" s="20">
        <v>46303</v>
      </c>
      <c r="C2577" s="14">
        <v>69884</v>
      </c>
      <c r="D2577" s="14" t="s">
        <v>205</v>
      </c>
      <c r="E2577" s="14" t="s">
        <v>206</v>
      </c>
      <c r="F2577" s="14">
        <v>20132</v>
      </c>
      <c r="G2577" s="14" t="s">
        <v>1144</v>
      </c>
      <c r="H2577" s="14">
        <v>10</v>
      </c>
      <c r="I2577" s="14">
        <v>0</v>
      </c>
      <c r="J2577" s="14">
        <v>949.6</v>
      </c>
      <c r="K2577" s="14">
        <v>9003</v>
      </c>
      <c r="L2577" s="14">
        <v>501</v>
      </c>
      <c r="M2577" s="14">
        <v>1</v>
      </c>
    </row>
    <row r="2578" spans="1:13" x14ac:dyDescent="0.25">
      <c r="A2578" s="14">
        <v>101</v>
      </c>
      <c r="B2578" s="20">
        <v>46303</v>
      </c>
      <c r="C2578" s="14">
        <v>69884</v>
      </c>
      <c r="D2578" s="14" t="s">
        <v>205</v>
      </c>
      <c r="E2578" s="14" t="s">
        <v>206</v>
      </c>
      <c r="F2578" s="14">
        <v>80004</v>
      </c>
      <c r="G2578" s="14" t="s">
        <v>1413</v>
      </c>
      <c r="H2578" s="14">
        <v>10</v>
      </c>
      <c r="I2578" s="14">
        <v>0</v>
      </c>
      <c r="J2578" s="14">
        <v>107.4</v>
      </c>
      <c r="K2578" s="14">
        <v>9003</v>
      </c>
      <c r="L2578" s="14">
        <v>801</v>
      </c>
      <c r="M2578" s="14">
        <v>1</v>
      </c>
    </row>
    <row r="2579" spans="1:13" x14ac:dyDescent="0.25">
      <c r="A2579" s="14">
        <v>101</v>
      </c>
      <c r="B2579" s="20">
        <v>46303</v>
      </c>
      <c r="C2579" s="14">
        <v>69884</v>
      </c>
      <c r="D2579" s="14" t="s">
        <v>205</v>
      </c>
      <c r="E2579" s="14" t="s">
        <v>206</v>
      </c>
      <c r="F2579" s="14">
        <v>250043</v>
      </c>
      <c r="G2579" s="14" t="s">
        <v>1367</v>
      </c>
      <c r="H2579" s="14">
        <v>30</v>
      </c>
      <c r="I2579" s="14">
        <v>0</v>
      </c>
      <c r="J2579" s="14">
        <v>398.7</v>
      </c>
      <c r="K2579" s="14">
        <v>9003</v>
      </c>
      <c r="L2579" s="14">
        <v>501</v>
      </c>
      <c r="M2579" s="14">
        <v>1</v>
      </c>
    </row>
    <row r="2580" spans="1:13" x14ac:dyDescent="0.25">
      <c r="A2580" s="14">
        <v>101</v>
      </c>
      <c r="B2580" s="20">
        <v>46303</v>
      </c>
      <c r="C2580" s="14">
        <v>69884</v>
      </c>
      <c r="D2580" s="14" t="s">
        <v>205</v>
      </c>
      <c r="E2580" s="14" t="s">
        <v>206</v>
      </c>
      <c r="F2580" s="14">
        <v>250061</v>
      </c>
      <c r="G2580" s="14" t="s">
        <v>1145</v>
      </c>
      <c r="H2580" s="14">
        <v>30</v>
      </c>
      <c r="I2580" s="14">
        <v>0</v>
      </c>
      <c r="J2580" s="14">
        <v>490.5</v>
      </c>
      <c r="K2580" s="14">
        <v>9003</v>
      </c>
      <c r="L2580" s="14">
        <v>501</v>
      </c>
      <c r="M2580" s="14">
        <v>1</v>
      </c>
    </row>
    <row r="2581" spans="1:13" x14ac:dyDescent="0.25">
      <c r="A2581" s="14">
        <v>101</v>
      </c>
      <c r="B2581" s="20">
        <v>46303</v>
      </c>
      <c r="C2581" s="14">
        <v>69885</v>
      </c>
      <c r="D2581" s="14" t="s">
        <v>460</v>
      </c>
      <c r="E2581" s="14" t="s">
        <v>461</v>
      </c>
      <c r="F2581" s="14">
        <v>390875</v>
      </c>
      <c r="G2581" s="14" t="s">
        <v>1736</v>
      </c>
      <c r="H2581" s="24">
        <v>1000</v>
      </c>
      <c r="I2581" s="14">
        <v>0</v>
      </c>
      <c r="J2581" s="22">
        <v>1790</v>
      </c>
      <c r="K2581" s="14"/>
      <c r="L2581" s="14">
        <v>720</v>
      </c>
      <c r="M2581" s="14">
        <v>1</v>
      </c>
    </row>
    <row r="2582" spans="1:13" x14ac:dyDescent="0.25">
      <c r="A2582" s="14">
        <v>101</v>
      </c>
      <c r="B2582" s="20">
        <v>46303</v>
      </c>
      <c r="C2582" s="14">
        <v>69886</v>
      </c>
      <c r="D2582" s="14" t="s">
        <v>877</v>
      </c>
      <c r="E2582" s="14" t="s">
        <v>878</v>
      </c>
      <c r="F2582" s="14">
        <v>15408</v>
      </c>
      <c r="G2582" s="14" t="s">
        <v>1143</v>
      </c>
      <c r="H2582" s="14">
        <v>2</v>
      </c>
      <c r="I2582" s="14">
        <v>0</v>
      </c>
      <c r="J2582" s="14">
        <v>98.58</v>
      </c>
      <c r="K2582" s="14">
        <v>9003</v>
      </c>
      <c r="L2582" s="14">
        <v>802</v>
      </c>
      <c r="M2582" s="14">
        <v>1</v>
      </c>
    </row>
    <row r="2583" spans="1:13" x14ac:dyDescent="0.25">
      <c r="A2583" s="14">
        <v>101</v>
      </c>
      <c r="B2583" s="20">
        <v>46303</v>
      </c>
      <c r="C2583" s="14">
        <v>69886</v>
      </c>
      <c r="D2583" s="14" t="s">
        <v>877</v>
      </c>
      <c r="E2583" s="14" t="s">
        <v>878</v>
      </c>
      <c r="F2583" s="14">
        <v>20132</v>
      </c>
      <c r="G2583" s="14" t="s">
        <v>1144</v>
      </c>
      <c r="H2583" s="14">
        <v>3</v>
      </c>
      <c r="I2583" s="14">
        <v>0</v>
      </c>
      <c r="J2583" s="14">
        <v>284.88</v>
      </c>
      <c r="K2583" s="14">
        <v>9003</v>
      </c>
      <c r="L2583" s="14">
        <v>501</v>
      </c>
      <c r="M2583" s="14">
        <v>1</v>
      </c>
    </row>
    <row r="2584" spans="1:13" x14ac:dyDescent="0.25">
      <c r="A2584" s="14">
        <v>101</v>
      </c>
      <c r="B2584" s="20">
        <v>46303</v>
      </c>
      <c r="C2584" s="14">
        <v>69886</v>
      </c>
      <c r="D2584" s="14" t="s">
        <v>877</v>
      </c>
      <c r="E2584" s="14" t="s">
        <v>878</v>
      </c>
      <c r="F2584" s="14">
        <v>60001</v>
      </c>
      <c r="G2584" s="14" t="s">
        <v>1129</v>
      </c>
      <c r="H2584" s="14">
        <v>5</v>
      </c>
      <c r="I2584" s="14">
        <v>0</v>
      </c>
      <c r="J2584" s="14">
        <v>12.5</v>
      </c>
      <c r="K2584" s="14">
        <v>9003</v>
      </c>
      <c r="L2584" s="14">
        <v>501</v>
      </c>
      <c r="M2584" s="14">
        <v>1</v>
      </c>
    </row>
    <row r="2585" spans="1:13" x14ac:dyDescent="0.25">
      <c r="A2585" s="14">
        <v>101</v>
      </c>
      <c r="B2585" s="20">
        <v>46303</v>
      </c>
      <c r="C2585" s="14">
        <v>69886</v>
      </c>
      <c r="D2585" s="14" t="s">
        <v>877</v>
      </c>
      <c r="E2585" s="14" t="s">
        <v>878</v>
      </c>
      <c r="F2585" s="14">
        <v>80004</v>
      </c>
      <c r="G2585" s="14" t="s">
        <v>1413</v>
      </c>
      <c r="H2585" s="14">
        <v>2</v>
      </c>
      <c r="I2585" s="14">
        <v>0</v>
      </c>
      <c r="J2585" s="14">
        <v>21.48</v>
      </c>
      <c r="K2585" s="14">
        <v>9003</v>
      </c>
      <c r="L2585" s="14">
        <v>801</v>
      </c>
      <c r="M2585" s="14">
        <v>1</v>
      </c>
    </row>
    <row r="2586" spans="1:13" x14ac:dyDescent="0.25">
      <c r="A2586" s="14">
        <v>101</v>
      </c>
      <c r="B2586" s="20">
        <v>46303</v>
      </c>
      <c r="C2586" s="14">
        <v>69886</v>
      </c>
      <c r="D2586" s="14" t="s">
        <v>877</v>
      </c>
      <c r="E2586" s="14" t="s">
        <v>878</v>
      </c>
      <c r="F2586" s="14">
        <v>80331</v>
      </c>
      <c r="G2586" s="14" t="s">
        <v>1637</v>
      </c>
      <c r="H2586" s="14">
        <v>5</v>
      </c>
      <c r="I2586" s="14">
        <v>0</v>
      </c>
      <c r="J2586" s="14">
        <v>28.25</v>
      </c>
      <c r="K2586" s="14">
        <v>9003</v>
      </c>
      <c r="L2586" s="14">
        <v>501</v>
      </c>
      <c r="M2586" s="14">
        <v>1</v>
      </c>
    </row>
    <row r="2587" spans="1:13" x14ac:dyDescent="0.25">
      <c r="A2587" s="14">
        <v>101</v>
      </c>
      <c r="B2587" s="20">
        <v>46303</v>
      </c>
      <c r="C2587" s="14">
        <v>69886</v>
      </c>
      <c r="D2587" s="14" t="s">
        <v>877</v>
      </c>
      <c r="E2587" s="14" t="s">
        <v>878</v>
      </c>
      <c r="F2587" s="14">
        <v>280760</v>
      </c>
      <c r="G2587" s="14" t="s">
        <v>1127</v>
      </c>
      <c r="H2587" s="14">
        <v>4</v>
      </c>
      <c r="I2587" s="14">
        <v>0</v>
      </c>
      <c r="J2587" s="14">
        <v>27.48</v>
      </c>
      <c r="K2587" s="14">
        <v>9003</v>
      </c>
      <c r="L2587" s="14">
        <v>501</v>
      </c>
      <c r="M2587" s="14">
        <v>1</v>
      </c>
    </row>
    <row r="2588" spans="1:13" x14ac:dyDescent="0.25">
      <c r="A2588" s="14">
        <v>101</v>
      </c>
      <c r="B2588" s="20">
        <v>46303</v>
      </c>
      <c r="C2588" s="14">
        <v>69886</v>
      </c>
      <c r="D2588" s="14" t="s">
        <v>877</v>
      </c>
      <c r="E2588" s="14" t="s">
        <v>878</v>
      </c>
      <c r="F2588" s="14">
        <v>399998</v>
      </c>
      <c r="G2588" s="14" t="s">
        <v>1147</v>
      </c>
      <c r="H2588" s="14">
        <v>2</v>
      </c>
      <c r="I2588" s="14">
        <v>0</v>
      </c>
      <c r="J2588" s="14">
        <v>169.66</v>
      </c>
      <c r="K2588" s="14">
        <v>9003</v>
      </c>
      <c r="L2588" s="14">
        <v>501</v>
      </c>
      <c r="M2588" s="14">
        <v>1</v>
      </c>
    </row>
    <row r="2589" spans="1:13" x14ac:dyDescent="0.25">
      <c r="A2589" s="14">
        <v>101</v>
      </c>
      <c r="B2589" s="20">
        <v>46303</v>
      </c>
      <c r="C2589" s="14">
        <v>69887</v>
      </c>
      <c r="D2589" s="14" t="s">
        <v>641</v>
      </c>
      <c r="E2589" s="14" t="s">
        <v>512</v>
      </c>
      <c r="F2589" s="14">
        <v>20132</v>
      </c>
      <c r="G2589" s="14" t="s">
        <v>1144</v>
      </c>
      <c r="H2589" s="14">
        <v>3</v>
      </c>
      <c r="I2589" s="14">
        <v>0</v>
      </c>
      <c r="J2589" s="14">
        <v>284.88</v>
      </c>
      <c r="K2589" s="14">
        <v>9003</v>
      </c>
      <c r="L2589" s="14">
        <v>501</v>
      </c>
      <c r="M2589" s="14">
        <v>1</v>
      </c>
    </row>
    <row r="2590" spans="1:13" x14ac:dyDescent="0.25">
      <c r="A2590" s="14">
        <v>101</v>
      </c>
      <c r="B2590" s="20">
        <v>46303</v>
      </c>
      <c r="C2590" s="14">
        <v>69887</v>
      </c>
      <c r="D2590" s="14" t="s">
        <v>641</v>
      </c>
      <c r="E2590" s="14" t="s">
        <v>512</v>
      </c>
      <c r="F2590" s="14">
        <v>250043</v>
      </c>
      <c r="G2590" s="14" t="s">
        <v>1367</v>
      </c>
      <c r="H2590" s="14">
        <v>15</v>
      </c>
      <c r="I2590" s="14">
        <v>0</v>
      </c>
      <c r="J2590" s="14">
        <v>199.35</v>
      </c>
      <c r="K2590" s="14">
        <v>9003</v>
      </c>
      <c r="L2590" s="14">
        <v>501</v>
      </c>
      <c r="M2590" s="14">
        <v>1</v>
      </c>
    </row>
    <row r="2591" spans="1:13" x14ac:dyDescent="0.25">
      <c r="A2591" s="14">
        <v>101</v>
      </c>
      <c r="B2591" s="20">
        <v>46303</v>
      </c>
      <c r="C2591" s="14">
        <v>69887</v>
      </c>
      <c r="D2591" s="14" t="s">
        <v>641</v>
      </c>
      <c r="E2591" s="14" t="s">
        <v>512</v>
      </c>
      <c r="F2591" s="14">
        <v>399998</v>
      </c>
      <c r="G2591" s="14" t="s">
        <v>1147</v>
      </c>
      <c r="H2591" s="14">
        <v>4</v>
      </c>
      <c r="I2591" s="14">
        <v>0</v>
      </c>
      <c r="J2591" s="14">
        <v>339.32</v>
      </c>
      <c r="K2591" s="14">
        <v>9003</v>
      </c>
      <c r="L2591" s="14">
        <v>501</v>
      </c>
      <c r="M2591" s="14">
        <v>1</v>
      </c>
    </row>
    <row r="2592" spans="1:13" x14ac:dyDescent="0.25">
      <c r="A2592" s="14">
        <v>101</v>
      </c>
      <c r="B2592" s="20">
        <v>46303</v>
      </c>
      <c r="C2592" s="14">
        <v>69888</v>
      </c>
      <c r="D2592" s="14" t="s">
        <v>216</v>
      </c>
      <c r="E2592" s="14" t="s">
        <v>217</v>
      </c>
      <c r="F2592" s="14">
        <v>280636</v>
      </c>
      <c r="G2592" s="14" t="s">
        <v>1373</v>
      </c>
      <c r="H2592" s="14">
        <v>30</v>
      </c>
      <c r="I2592" s="14">
        <v>0</v>
      </c>
      <c r="J2592" s="22">
        <v>1707.9</v>
      </c>
      <c r="K2592" s="14">
        <v>9003</v>
      </c>
      <c r="L2592" s="14">
        <v>501</v>
      </c>
      <c r="M2592" s="14">
        <v>1</v>
      </c>
    </row>
    <row r="2593" spans="1:13" x14ac:dyDescent="0.25">
      <c r="A2593" s="14">
        <v>101</v>
      </c>
      <c r="B2593" s="20">
        <v>46303</v>
      </c>
      <c r="C2593" s="14">
        <v>69892</v>
      </c>
      <c r="D2593" s="14" t="s">
        <v>398</v>
      </c>
      <c r="E2593" s="14" t="s">
        <v>399</v>
      </c>
      <c r="F2593" s="14">
        <v>390042</v>
      </c>
      <c r="G2593" s="14" t="s">
        <v>1548</v>
      </c>
      <c r="H2593" s="14">
        <v>1</v>
      </c>
      <c r="I2593" s="14">
        <v>0</v>
      </c>
      <c r="J2593" s="14">
        <v>3.8</v>
      </c>
      <c r="K2593" s="14">
        <v>9010</v>
      </c>
      <c r="L2593" s="14">
        <v>585</v>
      </c>
      <c r="M2593" s="14">
        <v>1</v>
      </c>
    </row>
    <row r="2594" spans="1:13" x14ac:dyDescent="0.25">
      <c r="A2594">
        <v>101</v>
      </c>
      <c r="B2594" s="1">
        <v>46303</v>
      </c>
      <c r="C2594">
        <v>69893</v>
      </c>
      <c r="D2594" t="s">
        <v>576</v>
      </c>
      <c r="E2594" t="s">
        <v>296</v>
      </c>
      <c r="F2594">
        <v>280449</v>
      </c>
      <c r="G2594" t="s">
        <v>1737</v>
      </c>
      <c r="H2594">
        <v>5</v>
      </c>
      <c r="I2594">
        <v>0</v>
      </c>
      <c r="J2594">
        <v>296.39999999999998</v>
      </c>
      <c r="K2594">
        <v>9003</v>
      </c>
      <c r="L2594">
        <v>802</v>
      </c>
      <c r="M2594">
        <v>1</v>
      </c>
    </row>
    <row r="2595" spans="1:13" x14ac:dyDescent="0.25">
      <c r="A2595">
        <v>101</v>
      </c>
      <c r="B2595" s="1">
        <v>46303</v>
      </c>
      <c r="C2595">
        <v>69893</v>
      </c>
      <c r="D2595" t="s">
        <v>576</v>
      </c>
      <c r="E2595" t="s">
        <v>296</v>
      </c>
      <c r="F2595">
        <v>280450</v>
      </c>
      <c r="G2595" t="s">
        <v>1738</v>
      </c>
      <c r="H2595">
        <v>4</v>
      </c>
      <c r="I2595">
        <v>0</v>
      </c>
      <c r="J2595">
        <v>251.52</v>
      </c>
      <c r="K2595">
        <v>9003</v>
      </c>
      <c r="L2595">
        <v>802</v>
      </c>
      <c r="M2595">
        <v>1</v>
      </c>
    </row>
    <row r="2596" spans="1:13" x14ac:dyDescent="0.25">
      <c r="A2596">
        <v>101</v>
      </c>
      <c r="B2596" s="1">
        <v>46303</v>
      </c>
      <c r="C2596">
        <v>69893</v>
      </c>
      <c r="D2596" t="s">
        <v>576</v>
      </c>
      <c r="E2596" t="s">
        <v>296</v>
      </c>
      <c r="F2596">
        <v>399989</v>
      </c>
      <c r="G2596" t="s">
        <v>1348</v>
      </c>
      <c r="H2596">
        <v>5</v>
      </c>
      <c r="I2596">
        <v>0</v>
      </c>
      <c r="J2596">
        <v>149.4</v>
      </c>
      <c r="K2596">
        <v>9003</v>
      </c>
      <c r="L2596">
        <v>802</v>
      </c>
      <c r="M2596">
        <v>1</v>
      </c>
    </row>
    <row r="2597" spans="1:13" x14ac:dyDescent="0.25">
      <c r="A2597">
        <v>101</v>
      </c>
      <c r="B2597" s="1">
        <v>46303</v>
      </c>
      <c r="C2597">
        <v>69894</v>
      </c>
      <c r="D2597" t="s">
        <v>665</v>
      </c>
      <c r="E2597" t="s">
        <v>666</v>
      </c>
      <c r="F2597">
        <v>160017</v>
      </c>
      <c r="G2597" t="s">
        <v>1739</v>
      </c>
      <c r="H2597">
        <v>30</v>
      </c>
      <c r="I2597">
        <v>0</v>
      </c>
      <c r="J2597" s="2">
        <v>3165</v>
      </c>
      <c r="L2597">
        <v>501</v>
      </c>
      <c r="M2597">
        <v>1</v>
      </c>
    </row>
    <row r="2598" spans="1:13" x14ac:dyDescent="0.25">
      <c r="A2598">
        <v>101</v>
      </c>
      <c r="B2598" s="1">
        <v>46303</v>
      </c>
      <c r="C2598">
        <v>69897</v>
      </c>
      <c r="D2598" t="s">
        <v>681</v>
      </c>
      <c r="E2598" t="s">
        <v>106</v>
      </c>
      <c r="F2598">
        <v>30090</v>
      </c>
      <c r="G2598" t="s">
        <v>1248</v>
      </c>
      <c r="H2598">
        <v>10</v>
      </c>
      <c r="I2598">
        <v>0</v>
      </c>
      <c r="J2598">
        <v>861.1</v>
      </c>
      <c r="K2598">
        <v>9003</v>
      </c>
      <c r="L2598">
        <v>501</v>
      </c>
      <c r="M2598">
        <v>1</v>
      </c>
    </row>
    <row r="2599" spans="1:13" x14ac:dyDescent="0.25">
      <c r="A2599">
        <v>101</v>
      </c>
      <c r="B2599" s="1">
        <v>46303</v>
      </c>
      <c r="C2599">
        <v>69897</v>
      </c>
      <c r="D2599" t="s">
        <v>681</v>
      </c>
      <c r="E2599" t="s">
        <v>106</v>
      </c>
      <c r="F2599">
        <v>30164</v>
      </c>
      <c r="G2599" t="s">
        <v>1291</v>
      </c>
      <c r="H2599">
        <v>5</v>
      </c>
      <c r="I2599">
        <v>0</v>
      </c>
      <c r="J2599">
        <v>310.64999999999998</v>
      </c>
      <c r="K2599">
        <v>9003</v>
      </c>
      <c r="L2599">
        <v>501</v>
      </c>
      <c r="M2599">
        <v>1</v>
      </c>
    </row>
    <row r="2600" spans="1:13" x14ac:dyDescent="0.25">
      <c r="A2600">
        <v>101</v>
      </c>
      <c r="B2600" s="1">
        <v>46303</v>
      </c>
      <c r="C2600">
        <v>69897</v>
      </c>
      <c r="D2600" t="s">
        <v>681</v>
      </c>
      <c r="E2600" t="s">
        <v>106</v>
      </c>
      <c r="F2600">
        <v>30239</v>
      </c>
      <c r="G2600" t="s">
        <v>1378</v>
      </c>
      <c r="H2600">
        <v>10</v>
      </c>
      <c r="I2600">
        <v>0</v>
      </c>
      <c r="J2600">
        <v>273.3</v>
      </c>
      <c r="K2600">
        <v>9003</v>
      </c>
      <c r="L2600">
        <v>501</v>
      </c>
      <c r="M2600">
        <v>1</v>
      </c>
    </row>
    <row r="2601" spans="1:13" x14ac:dyDescent="0.25">
      <c r="A2601">
        <v>101</v>
      </c>
      <c r="B2601" s="1">
        <v>46303</v>
      </c>
      <c r="C2601">
        <v>69897</v>
      </c>
      <c r="D2601" t="s">
        <v>681</v>
      </c>
      <c r="E2601" t="s">
        <v>106</v>
      </c>
      <c r="F2601">
        <v>280147</v>
      </c>
      <c r="G2601" t="s">
        <v>1274</v>
      </c>
      <c r="H2601">
        <v>10</v>
      </c>
      <c r="I2601">
        <v>0</v>
      </c>
      <c r="J2601">
        <v>305.2</v>
      </c>
      <c r="K2601">
        <v>9003</v>
      </c>
      <c r="L2601">
        <v>501</v>
      </c>
      <c r="M2601">
        <v>1</v>
      </c>
    </row>
    <row r="2602" spans="1:13" x14ac:dyDescent="0.25">
      <c r="A2602">
        <v>101</v>
      </c>
      <c r="B2602" s="1">
        <v>46303</v>
      </c>
      <c r="C2602">
        <v>69897</v>
      </c>
      <c r="D2602" t="s">
        <v>681</v>
      </c>
      <c r="E2602" t="s">
        <v>106</v>
      </c>
      <c r="F2602">
        <v>390357</v>
      </c>
      <c r="G2602" t="s">
        <v>1369</v>
      </c>
      <c r="H2602">
        <v>10</v>
      </c>
      <c r="I2602">
        <v>0</v>
      </c>
      <c r="J2602">
        <v>261.60000000000002</v>
      </c>
      <c r="K2602">
        <v>9003</v>
      </c>
      <c r="L2602">
        <v>501</v>
      </c>
      <c r="M2602">
        <v>1</v>
      </c>
    </row>
    <row r="2603" spans="1:13" x14ac:dyDescent="0.25">
      <c r="A2603">
        <v>101</v>
      </c>
      <c r="B2603" s="1">
        <v>46303</v>
      </c>
      <c r="C2603">
        <v>69898</v>
      </c>
      <c r="D2603" t="s">
        <v>105</v>
      </c>
      <c r="E2603" t="s">
        <v>106</v>
      </c>
      <c r="F2603">
        <v>30090</v>
      </c>
      <c r="G2603" t="s">
        <v>1248</v>
      </c>
      <c r="H2603">
        <v>3</v>
      </c>
      <c r="I2603">
        <v>0</v>
      </c>
      <c r="J2603">
        <v>258.33</v>
      </c>
      <c r="K2603">
        <v>9003</v>
      </c>
      <c r="L2603">
        <v>501</v>
      </c>
      <c r="M2603">
        <v>1</v>
      </c>
    </row>
    <row r="2604" spans="1:13" x14ac:dyDescent="0.25">
      <c r="A2604">
        <v>101</v>
      </c>
      <c r="B2604" s="1">
        <v>46303</v>
      </c>
      <c r="C2604">
        <v>69899</v>
      </c>
      <c r="D2604" t="s">
        <v>995</v>
      </c>
      <c r="E2604" t="s">
        <v>139</v>
      </c>
      <c r="F2604">
        <v>15408</v>
      </c>
      <c r="G2604" t="s">
        <v>1143</v>
      </c>
      <c r="H2604">
        <v>7</v>
      </c>
      <c r="I2604">
        <v>0</v>
      </c>
      <c r="J2604">
        <v>345.03</v>
      </c>
      <c r="K2604">
        <v>9003</v>
      </c>
      <c r="L2604">
        <v>802</v>
      </c>
      <c r="M2604">
        <v>1</v>
      </c>
    </row>
    <row r="2605" spans="1:13" x14ac:dyDescent="0.25">
      <c r="A2605">
        <v>101</v>
      </c>
      <c r="B2605" s="1">
        <v>46303</v>
      </c>
      <c r="C2605">
        <v>69899</v>
      </c>
      <c r="D2605" t="s">
        <v>995</v>
      </c>
      <c r="E2605" t="s">
        <v>139</v>
      </c>
      <c r="F2605">
        <v>399998</v>
      </c>
      <c r="G2605" t="s">
        <v>1147</v>
      </c>
      <c r="H2605">
        <v>7</v>
      </c>
      <c r="I2605">
        <v>0</v>
      </c>
      <c r="J2605">
        <v>593.80999999999995</v>
      </c>
      <c r="K2605">
        <v>9003</v>
      </c>
      <c r="L2605">
        <v>501</v>
      </c>
      <c r="M2605">
        <v>1</v>
      </c>
    </row>
    <row r="2606" spans="1:13" x14ac:dyDescent="0.25">
      <c r="A2606">
        <v>101</v>
      </c>
      <c r="B2606" s="1">
        <v>46303</v>
      </c>
      <c r="C2606">
        <v>69901</v>
      </c>
      <c r="D2606" t="s">
        <v>105</v>
      </c>
      <c r="E2606" t="s">
        <v>106</v>
      </c>
      <c r="F2606">
        <v>15137</v>
      </c>
      <c r="G2606" t="s">
        <v>1168</v>
      </c>
      <c r="H2606">
        <v>60</v>
      </c>
      <c r="I2606">
        <v>0</v>
      </c>
      <c r="J2606">
        <v>506.9</v>
      </c>
      <c r="K2606">
        <v>9003</v>
      </c>
      <c r="L2606">
        <v>501</v>
      </c>
      <c r="M2606">
        <v>1</v>
      </c>
    </row>
    <row r="2607" spans="1:13" x14ac:dyDescent="0.25">
      <c r="A2607">
        <v>101</v>
      </c>
      <c r="B2607" s="1">
        <v>46303</v>
      </c>
      <c r="C2607">
        <v>69902</v>
      </c>
      <c r="D2607" t="s">
        <v>105</v>
      </c>
      <c r="E2607" t="s">
        <v>106</v>
      </c>
      <c r="F2607">
        <v>170120</v>
      </c>
      <c r="G2607" t="s">
        <v>1371</v>
      </c>
      <c r="H2607">
        <v>124</v>
      </c>
      <c r="I2607">
        <v>0</v>
      </c>
      <c r="J2607">
        <v>152.52000000000001</v>
      </c>
      <c r="K2607">
        <v>9003</v>
      </c>
      <c r="L2607">
        <v>501</v>
      </c>
      <c r="M2607">
        <v>1</v>
      </c>
    </row>
    <row r="2608" spans="1:13" x14ac:dyDescent="0.25">
      <c r="A2608">
        <v>101</v>
      </c>
      <c r="B2608" s="1">
        <v>46303</v>
      </c>
      <c r="C2608">
        <v>69904</v>
      </c>
      <c r="D2608" t="s">
        <v>105</v>
      </c>
      <c r="E2608" t="s">
        <v>106</v>
      </c>
      <c r="F2608">
        <v>30046</v>
      </c>
      <c r="G2608" t="s">
        <v>1186</v>
      </c>
      <c r="H2608">
        <v>1</v>
      </c>
      <c r="I2608">
        <v>0</v>
      </c>
      <c r="J2608">
        <v>38.15</v>
      </c>
      <c r="K2608">
        <v>9003</v>
      </c>
      <c r="L2608">
        <v>501</v>
      </c>
      <c r="M2608">
        <v>1</v>
      </c>
    </row>
    <row r="2609" spans="1:13" x14ac:dyDescent="0.25">
      <c r="A2609">
        <v>101</v>
      </c>
      <c r="B2609" s="1">
        <v>46303</v>
      </c>
      <c r="C2609">
        <v>69904</v>
      </c>
      <c r="D2609" t="s">
        <v>105</v>
      </c>
      <c r="E2609" t="s">
        <v>106</v>
      </c>
      <c r="F2609">
        <v>30090</v>
      </c>
      <c r="G2609" t="s">
        <v>1248</v>
      </c>
      <c r="H2609">
        <v>1</v>
      </c>
      <c r="I2609">
        <v>0</v>
      </c>
      <c r="J2609">
        <v>86.11</v>
      </c>
      <c r="K2609">
        <v>9003</v>
      </c>
      <c r="L2609">
        <v>501</v>
      </c>
      <c r="M2609">
        <v>1</v>
      </c>
    </row>
    <row r="2610" spans="1:13" x14ac:dyDescent="0.25">
      <c r="A2610">
        <v>101</v>
      </c>
      <c r="B2610" s="1">
        <v>46303</v>
      </c>
      <c r="C2610">
        <v>69904</v>
      </c>
      <c r="D2610" t="s">
        <v>105</v>
      </c>
      <c r="E2610" t="s">
        <v>106</v>
      </c>
      <c r="F2610">
        <v>280250</v>
      </c>
      <c r="G2610" t="s">
        <v>1165</v>
      </c>
      <c r="H2610">
        <v>3</v>
      </c>
      <c r="I2610">
        <v>0</v>
      </c>
      <c r="J2610">
        <v>101.37</v>
      </c>
      <c r="K2610">
        <v>9003</v>
      </c>
      <c r="L2610">
        <v>501</v>
      </c>
      <c r="M2610">
        <v>1</v>
      </c>
    </row>
    <row r="2611" spans="1:13" x14ac:dyDescent="0.25">
      <c r="A2611">
        <v>101</v>
      </c>
      <c r="B2611" s="1">
        <v>46303</v>
      </c>
      <c r="C2611">
        <v>69905</v>
      </c>
      <c r="D2611" t="s">
        <v>463</v>
      </c>
      <c r="E2611" t="s">
        <v>106</v>
      </c>
      <c r="F2611">
        <v>170120</v>
      </c>
      <c r="G2611" t="s">
        <v>1371</v>
      </c>
      <c r="H2611">
        <v>60</v>
      </c>
      <c r="I2611">
        <v>0</v>
      </c>
      <c r="J2611">
        <v>73.8</v>
      </c>
      <c r="K2611">
        <v>9003</v>
      </c>
      <c r="L2611">
        <v>501</v>
      </c>
      <c r="M2611">
        <v>1</v>
      </c>
    </row>
    <row r="2612" spans="1:13" x14ac:dyDescent="0.25">
      <c r="A2612">
        <v>101</v>
      </c>
      <c r="B2612" s="1">
        <v>46303</v>
      </c>
      <c r="C2612">
        <v>69905</v>
      </c>
      <c r="D2612" t="s">
        <v>463</v>
      </c>
      <c r="E2612" t="s">
        <v>106</v>
      </c>
      <c r="F2612">
        <v>280147</v>
      </c>
      <c r="G2612" t="s">
        <v>1274</v>
      </c>
      <c r="H2612">
        <v>10</v>
      </c>
      <c r="I2612">
        <v>0</v>
      </c>
      <c r="J2612">
        <v>305.2</v>
      </c>
      <c r="K2612">
        <v>9003</v>
      </c>
      <c r="L2612">
        <v>501</v>
      </c>
      <c r="M2612">
        <v>1</v>
      </c>
    </row>
    <row r="2613" spans="1:13" x14ac:dyDescent="0.25">
      <c r="A2613">
        <v>101</v>
      </c>
      <c r="B2613" s="1">
        <v>46303</v>
      </c>
      <c r="C2613">
        <v>69905</v>
      </c>
      <c r="D2613" t="s">
        <v>463</v>
      </c>
      <c r="E2613" t="s">
        <v>106</v>
      </c>
      <c r="F2613">
        <v>280250</v>
      </c>
      <c r="G2613" t="s">
        <v>1165</v>
      </c>
      <c r="H2613">
        <v>30</v>
      </c>
      <c r="I2613">
        <v>0</v>
      </c>
      <c r="J2613" s="2">
        <v>1013.7</v>
      </c>
      <c r="K2613">
        <v>9003</v>
      </c>
      <c r="L2613">
        <v>501</v>
      </c>
      <c r="M2613">
        <v>1</v>
      </c>
    </row>
    <row r="2614" spans="1:13" x14ac:dyDescent="0.25">
      <c r="A2614">
        <v>101</v>
      </c>
      <c r="B2614" s="1">
        <v>46303</v>
      </c>
      <c r="C2614">
        <v>69905</v>
      </c>
      <c r="D2614" t="s">
        <v>463</v>
      </c>
      <c r="E2614" t="s">
        <v>106</v>
      </c>
      <c r="F2614">
        <v>390357</v>
      </c>
      <c r="G2614" t="s">
        <v>1369</v>
      </c>
      <c r="H2614">
        <v>40</v>
      </c>
      <c r="I2614">
        <v>0</v>
      </c>
      <c r="J2614" s="2">
        <v>1046.4000000000001</v>
      </c>
      <c r="K2614">
        <v>9003</v>
      </c>
      <c r="L2614">
        <v>501</v>
      </c>
      <c r="M2614">
        <v>1</v>
      </c>
    </row>
    <row r="2615" spans="1:13" x14ac:dyDescent="0.25">
      <c r="A2615">
        <v>101</v>
      </c>
      <c r="B2615" s="1">
        <v>46303</v>
      </c>
      <c r="C2615">
        <v>69907</v>
      </c>
      <c r="D2615" t="s">
        <v>105</v>
      </c>
      <c r="E2615" t="s">
        <v>106</v>
      </c>
      <c r="F2615">
        <v>15715</v>
      </c>
      <c r="G2615" t="s">
        <v>1192</v>
      </c>
      <c r="H2615">
        <v>60</v>
      </c>
      <c r="I2615">
        <v>0</v>
      </c>
      <c r="J2615" s="2">
        <v>5771.4</v>
      </c>
      <c r="K2615">
        <v>9003</v>
      </c>
      <c r="L2615">
        <v>501</v>
      </c>
      <c r="M2615">
        <v>1</v>
      </c>
    </row>
    <row r="2616" spans="1:13" x14ac:dyDescent="0.25">
      <c r="A2616">
        <v>101</v>
      </c>
      <c r="B2616" s="1">
        <v>46303</v>
      </c>
      <c r="C2616">
        <v>69907</v>
      </c>
      <c r="D2616" t="s">
        <v>105</v>
      </c>
      <c r="E2616" t="s">
        <v>106</v>
      </c>
      <c r="F2616">
        <v>30007</v>
      </c>
      <c r="G2616" t="s">
        <v>1273</v>
      </c>
      <c r="H2616">
        <v>40</v>
      </c>
      <c r="I2616">
        <v>0</v>
      </c>
      <c r="J2616" s="2">
        <v>1002.8</v>
      </c>
      <c r="K2616">
        <v>9003</v>
      </c>
      <c r="L2616">
        <v>501</v>
      </c>
      <c r="M2616">
        <v>1</v>
      </c>
    </row>
    <row r="2617" spans="1:13" x14ac:dyDescent="0.25">
      <c r="A2617">
        <v>101</v>
      </c>
      <c r="B2617" s="1">
        <v>46303</v>
      </c>
      <c r="C2617">
        <v>69907</v>
      </c>
      <c r="D2617" t="s">
        <v>105</v>
      </c>
      <c r="E2617" t="s">
        <v>106</v>
      </c>
      <c r="F2617">
        <v>30046</v>
      </c>
      <c r="G2617" t="s">
        <v>1186</v>
      </c>
      <c r="H2617">
        <v>50</v>
      </c>
      <c r="I2617">
        <v>0</v>
      </c>
      <c r="J2617" s="2">
        <v>1907.5</v>
      </c>
      <c r="K2617">
        <v>9003</v>
      </c>
      <c r="L2617">
        <v>501</v>
      </c>
      <c r="M2617">
        <v>1</v>
      </c>
    </row>
    <row r="2618" spans="1:13" x14ac:dyDescent="0.25">
      <c r="A2618">
        <v>101</v>
      </c>
      <c r="B2618" s="1">
        <v>46303</v>
      </c>
      <c r="C2618">
        <v>69907</v>
      </c>
      <c r="D2618" t="s">
        <v>105</v>
      </c>
      <c r="E2618" t="s">
        <v>106</v>
      </c>
      <c r="F2618">
        <v>30090</v>
      </c>
      <c r="G2618" t="s">
        <v>1248</v>
      </c>
      <c r="H2618">
        <v>50</v>
      </c>
      <c r="I2618">
        <v>0</v>
      </c>
      <c r="J2618" s="2">
        <v>4305.5</v>
      </c>
      <c r="K2618">
        <v>9003</v>
      </c>
      <c r="L2618">
        <v>501</v>
      </c>
      <c r="M2618">
        <v>1</v>
      </c>
    </row>
    <row r="2619" spans="1:13" x14ac:dyDescent="0.25">
      <c r="A2619">
        <v>101</v>
      </c>
      <c r="B2619" s="1">
        <v>46303</v>
      </c>
      <c r="C2619">
        <v>69907</v>
      </c>
      <c r="D2619" t="s">
        <v>105</v>
      </c>
      <c r="E2619" t="s">
        <v>106</v>
      </c>
      <c r="F2619">
        <v>30239</v>
      </c>
      <c r="G2619" t="s">
        <v>1378</v>
      </c>
      <c r="H2619">
        <v>50</v>
      </c>
      <c r="I2619">
        <v>0</v>
      </c>
      <c r="J2619" s="2">
        <v>1366.5</v>
      </c>
      <c r="K2619">
        <v>9003</v>
      </c>
      <c r="L2619">
        <v>501</v>
      </c>
      <c r="M2619">
        <v>1</v>
      </c>
    </row>
    <row r="2620" spans="1:13" x14ac:dyDescent="0.25">
      <c r="A2620">
        <v>101</v>
      </c>
      <c r="B2620" s="1">
        <v>46303</v>
      </c>
      <c r="C2620">
        <v>69907</v>
      </c>
      <c r="D2620" t="s">
        <v>105</v>
      </c>
      <c r="E2620" t="s">
        <v>106</v>
      </c>
      <c r="F2620">
        <v>280147</v>
      </c>
      <c r="G2620" t="s">
        <v>1274</v>
      </c>
      <c r="H2620">
        <v>80</v>
      </c>
      <c r="I2620">
        <v>0</v>
      </c>
      <c r="J2620" s="2">
        <v>2441.6</v>
      </c>
      <c r="K2620">
        <v>9003</v>
      </c>
      <c r="L2620">
        <v>501</v>
      </c>
      <c r="M2620">
        <v>1</v>
      </c>
    </row>
    <row r="2621" spans="1:13" x14ac:dyDescent="0.25">
      <c r="A2621">
        <v>101</v>
      </c>
      <c r="B2621" s="1">
        <v>46303</v>
      </c>
      <c r="C2621">
        <v>69907</v>
      </c>
      <c r="D2621" t="s">
        <v>105</v>
      </c>
      <c r="E2621" t="s">
        <v>106</v>
      </c>
      <c r="F2621">
        <v>280250</v>
      </c>
      <c r="G2621" t="s">
        <v>1165</v>
      </c>
      <c r="H2621">
        <v>80</v>
      </c>
      <c r="I2621">
        <v>0</v>
      </c>
      <c r="J2621" s="2">
        <v>2703.2</v>
      </c>
      <c r="K2621">
        <v>9003</v>
      </c>
      <c r="L2621">
        <v>501</v>
      </c>
      <c r="M2621">
        <v>1</v>
      </c>
    </row>
    <row r="2622" spans="1:13" x14ac:dyDescent="0.25">
      <c r="A2622">
        <v>101</v>
      </c>
      <c r="B2622" s="1">
        <v>46304</v>
      </c>
      <c r="C2622">
        <v>69908</v>
      </c>
      <c r="D2622" t="s">
        <v>216</v>
      </c>
      <c r="E2622" t="s">
        <v>217</v>
      </c>
      <c r="F2622">
        <v>30333</v>
      </c>
      <c r="G2622" t="s">
        <v>1210</v>
      </c>
      <c r="H2622">
        <v>50</v>
      </c>
      <c r="I2622">
        <v>0</v>
      </c>
      <c r="J2622">
        <v>790</v>
      </c>
      <c r="K2622">
        <v>9003</v>
      </c>
      <c r="L2622">
        <v>501</v>
      </c>
      <c r="M2622">
        <v>1</v>
      </c>
    </row>
    <row r="2623" spans="1:13" x14ac:dyDescent="0.25">
      <c r="A2623">
        <v>101</v>
      </c>
      <c r="B2623" s="1">
        <v>46304</v>
      </c>
      <c r="C2623">
        <v>69908</v>
      </c>
      <c r="D2623" t="s">
        <v>216</v>
      </c>
      <c r="E2623" t="s">
        <v>217</v>
      </c>
      <c r="F2623">
        <v>280763</v>
      </c>
      <c r="G2623" t="s">
        <v>1303</v>
      </c>
      <c r="H2623">
        <v>30</v>
      </c>
      <c r="I2623">
        <v>0</v>
      </c>
      <c r="J2623" s="2">
        <v>1857</v>
      </c>
      <c r="K2623">
        <v>9003</v>
      </c>
      <c r="L2623">
        <v>501</v>
      </c>
      <c r="M2623">
        <v>1</v>
      </c>
    </row>
    <row r="2624" spans="1:13" x14ac:dyDescent="0.25">
      <c r="A2624">
        <v>101</v>
      </c>
      <c r="B2624" s="1">
        <v>46304</v>
      </c>
      <c r="C2624">
        <v>69909</v>
      </c>
      <c r="D2624" t="s">
        <v>212</v>
      </c>
      <c r="E2624" t="s">
        <v>213</v>
      </c>
      <c r="F2624">
        <v>60044</v>
      </c>
      <c r="G2624" t="s">
        <v>1385</v>
      </c>
      <c r="H2624">
        <v>3</v>
      </c>
      <c r="I2624">
        <v>0</v>
      </c>
      <c r="J2624">
        <v>322.23</v>
      </c>
      <c r="K2624">
        <v>9003</v>
      </c>
      <c r="L2624">
        <v>501</v>
      </c>
      <c r="M2624">
        <v>1</v>
      </c>
    </row>
    <row r="2625" spans="1:13" x14ac:dyDescent="0.25">
      <c r="A2625">
        <v>101</v>
      </c>
      <c r="B2625" s="1">
        <v>46304</v>
      </c>
      <c r="C2625">
        <v>69909</v>
      </c>
      <c r="D2625" t="s">
        <v>212</v>
      </c>
      <c r="E2625" t="s">
        <v>213</v>
      </c>
      <c r="F2625">
        <v>280147</v>
      </c>
      <c r="G2625" t="s">
        <v>1274</v>
      </c>
      <c r="H2625">
        <v>20</v>
      </c>
      <c r="I2625">
        <v>0</v>
      </c>
      <c r="J2625">
        <v>826</v>
      </c>
      <c r="K2625">
        <v>9003</v>
      </c>
      <c r="L2625">
        <v>501</v>
      </c>
      <c r="M2625">
        <v>1</v>
      </c>
    </row>
    <row r="2626" spans="1:13" x14ac:dyDescent="0.25">
      <c r="A2626">
        <v>101</v>
      </c>
      <c r="B2626" s="1">
        <v>46304</v>
      </c>
      <c r="C2626">
        <v>69910</v>
      </c>
      <c r="D2626" t="s">
        <v>268</v>
      </c>
      <c r="E2626" t="s">
        <v>269</v>
      </c>
      <c r="F2626">
        <v>280636</v>
      </c>
      <c r="G2626" t="s">
        <v>1373</v>
      </c>
      <c r="H2626">
        <v>160</v>
      </c>
      <c r="I2626">
        <v>0</v>
      </c>
      <c r="J2626" s="2">
        <v>6720</v>
      </c>
      <c r="K2626">
        <v>9003</v>
      </c>
      <c r="L2626">
        <v>501</v>
      </c>
      <c r="M2626">
        <v>1</v>
      </c>
    </row>
    <row r="2627" spans="1:13" x14ac:dyDescent="0.25">
      <c r="A2627">
        <v>101</v>
      </c>
      <c r="B2627" s="1">
        <v>46304</v>
      </c>
      <c r="C2627">
        <v>69911</v>
      </c>
      <c r="D2627" t="s">
        <v>359</v>
      </c>
      <c r="E2627" t="s">
        <v>232</v>
      </c>
      <c r="F2627">
        <v>120062</v>
      </c>
      <c r="G2627" t="s">
        <v>1740</v>
      </c>
      <c r="H2627">
        <v>10</v>
      </c>
      <c r="I2627">
        <v>0</v>
      </c>
      <c r="J2627">
        <v>442</v>
      </c>
      <c r="L2627">
        <v>909</v>
      </c>
      <c r="M2627">
        <v>1</v>
      </c>
    </row>
    <row r="2628" spans="1:13" x14ac:dyDescent="0.25">
      <c r="A2628">
        <v>101</v>
      </c>
      <c r="B2628" s="1">
        <v>46304</v>
      </c>
      <c r="C2628">
        <v>69912</v>
      </c>
      <c r="D2628" t="s">
        <v>306</v>
      </c>
      <c r="E2628" t="s">
        <v>307</v>
      </c>
      <c r="F2628">
        <v>110134</v>
      </c>
      <c r="G2628" t="s">
        <v>1340</v>
      </c>
      <c r="H2628">
        <v>270</v>
      </c>
      <c r="I2628">
        <v>0</v>
      </c>
      <c r="J2628">
        <v>837</v>
      </c>
      <c r="K2628" s="2">
        <v>9003</v>
      </c>
      <c r="L2628">
        <v>802</v>
      </c>
      <c r="M2628">
        <v>1</v>
      </c>
    </row>
    <row r="2629" spans="1:13" x14ac:dyDescent="0.25">
      <c r="A2629">
        <v>101</v>
      </c>
      <c r="B2629" s="1">
        <v>46304</v>
      </c>
      <c r="C2629">
        <v>69912</v>
      </c>
      <c r="D2629" t="s">
        <v>306</v>
      </c>
      <c r="E2629" t="s">
        <v>307</v>
      </c>
      <c r="F2629">
        <v>390283</v>
      </c>
      <c r="G2629" t="s">
        <v>1458</v>
      </c>
      <c r="H2629">
        <v>10</v>
      </c>
      <c r="I2629">
        <v>0</v>
      </c>
      <c r="J2629">
        <v>707.9</v>
      </c>
      <c r="K2629">
        <v>9003</v>
      </c>
      <c r="L2629">
        <v>808</v>
      </c>
      <c r="M2629">
        <v>1</v>
      </c>
    </row>
    <row r="2630" spans="1:13" x14ac:dyDescent="0.25">
      <c r="A2630">
        <v>101</v>
      </c>
      <c r="B2630" s="1">
        <v>46304</v>
      </c>
      <c r="C2630">
        <v>69912</v>
      </c>
      <c r="D2630" t="s">
        <v>306</v>
      </c>
      <c r="E2630" t="s">
        <v>307</v>
      </c>
      <c r="F2630">
        <v>390536</v>
      </c>
      <c r="G2630" t="s">
        <v>1673</v>
      </c>
      <c r="H2630">
        <v>24</v>
      </c>
      <c r="I2630">
        <v>0</v>
      </c>
      <c r="J2630">
        <v>164.4</v>
      </c>
      <c r="K2630">
        <v>9003</v>
      </c>
      <c r="L2630">
        <v>802</v>
      </c>
      <c r="M2630">
        <v>1</v>
      </c>
    </row>
    <row r="2631" spans="1:13" x14ac:dyDescent="0.25">
      <c r="A2631">
        <v>101</v>
      </c>
      <c r="B2631" s="1">
        <v>46304</v>
      </c>
      <c r="C2631">
        <v>69912</v>
      </c>
      <c r="D2631" t="s">
        <v>306</v>
      </c>
      <c r="E2631" t="s">
        <v>307</v>
      </c>
      <c r="F2631">
        <v>390537</v>
      </c>
      <c r="G2631" t="s">
        <v>1585</v>
      </c>
      <c r="H2631">
        <v>24</v>
      </c>
      <c r="I2631">
        <v>0</v>
      </c>
      <c r="J2631" s="7">
        <v>164.4</v>
      </c>
      <c r="K2631" s="2">
        <v>9003</v>
      </c>
      <c r="L2631" s="2">
        <v>802</v>
      </c>
      <c r="M2631">
        <v>1</v>
      </c>
    </row>
    <row r="2632" spans="1:13" x14ac:dyDescent="0.25">
      <c r="A2632">
        <v>101</v>
      </c>
      <c r="B2632" s="1">
        <v>46304</v>
      </c>
      <c r="C2632">
        <v>69912</v>
      </c>
      <c r="D2632" t="s">
        <v>306</v>
      </c>
      <c r="E2632" t="s">
        <v>307</v>
      </c>
      <c r="F2632">
        <v>390538</v>
      </c>
      <c r="G2632" t="s">
        <v>1495</v>
      </c>
      <c r="H2632">
        <v>108</v>
      </c>
      <c r="I2632">
        <v>0</v>
      </c>
      <c r="J2632" s="7">
        <v>264.60000000000002</v>
      </c>
      <c r="K2632" s="2">
        <v>9003</v>
      </c>
      <c r="L2632" s="2">
        <v>802</v>
      </c>
      <c r="M2632">
        <v>1</v>
      </c>
    </row>
    <row r="2633" spans="1:13" x14ac:dyDescent="0.25">
      <c r="A2633">
        <v>101</v>
      </c>
      <c r="B2633" s="1">
        <v>46304</v>
      </c>
      <c r="C2633">
        <v>69912</v>
      </c>
      <c r="D2633" t="s">
        <v>306</v>
      </c>
      <c r="E2633" t="s">
        <v>307</v>
      </c>
      <c r="F2633">
        <v>399959</v>
      </c>
      <c r="G2633" t="s">
        <v>1460</v>
      </c>
      <c r="H2633">
        <v>135</v>
      </c>
      <c r="I2633">
        <v>0</v>
      </c>
      <c r="J2633" s="7">
        <v>307.8</v>
      </c>
      <c r="K2633" s="2">
        <v>9003</v>
      </c>
      <c r="L2633" s="2">
        <v>802</v>
      </c>
      <c r="M2633">
        <v>1</v>
      </c>
    </row>
    <row r="2634" spans="1:13" x14ac:dyDescent="0.25">
      <c r="A2634">
        <v>101</v>
      </c>
      <c r="B2634" s="1">
        <v>46304</v>
      </c>
      <c r="C2634">
        <v>69912</v>
      </c>
      <c r="D2634" t="s">
        <v>306</v>
      </c>
      <c r="E2634" t="s">
        <v>307</v>
      </c>
      <c r="F2634">
        <v>399968</v>
      </c>
      <c r="G2634" t="s">
        <v>1335</v>
      </c>
      <c r="H2634">
        <v>18</v>
      </c>
      <c r="I2634">
        <v>0</v>
      </c>
      <c r="J2634">
        <v>50.04</v>
      </c>
      <c r="K2634">
        <v>9003</v>
      </c>
      <c r="L2634">
        <v>802</v>
      </c>
      <c r="M2634">
        <v>1</v>
      </c>
    </row>
    <row r="2635" spans="1:13" x14ac:dyDescent="0.25">
      <c r="A2635">
        <v>101</v>
      </c>
      <c r="B2635" s="1">
        <v>46304</v>
      </c>
      <c r="C2635">
        <v>69912</v>
      </c>
      <c r="D2635" t="s">
        <v>306</v>
      </c>
      <c r="E2635" t="s">
        <v>307</v>
      </c>
      <c r="F2635">
        <v>399969</v>
      </c>
      <c r="G2635" t="s">
        <v>1353</v>
      </c>
      <c r="H2635">
        <v>108</v>
      </c>
      <c r="I2635">
        <v>0</v>
      </c>
      <c r="J2635">
        <v>394.2</v>
      </c>
      <c r="K2635">
        <v>9003</v>
      </c>
      <c r="L2635">
        <v>501</v>
      </c>
      <c r="M2635">
        <v>1</v>
      </c>
    </row>
    <row r="2636" spans="1:13" x14ac:dyDescent="0.25">
      <c r="A2636">
        <v>101</v>
      </c>
      <c r="B2636" s="1">
        <v>46304</v>
      </c>
      <c r="C2636">
        <v>69912</v>
      </c>
      <c r="D2636" t="s">
        <v>306</v>
      </c>
      <c r="E2636" t="s">
        <v>307</v>
      </c>
      <c r="F2636">
        <v>399989</v>
      </c>
      <c r="G2636" t="s">
        <v>1348</v>
      </c>
      <c r="H2636">
        <v>10</v>
      </c>
      <c r="I2636">
        <v>0</v>
      </c>
      <c r="J2636">
        <v>308.7</v>
      </c>
      <c r="K2636">
        <v>9003</v>
      </c>
      <c r="L2636">
        <v>802</v>
      </c>
      <c r="M2636">
        <v>1</v>
      </c>
    </row>
    <row r="2637" spans="1:13" x14ac:dyDescent="0.25">
      <c r="A2637">
        <v>101</v>
      </c>
      <c r="B2637" s="1">
        <v>46304</v>
      </c>
      <c r="C2637">
        <v>69912</v>
      </c>
      <c r="D2637" t="s">
        <v>306</v>
      </c>
      <c r="E2637" t="s">
        <v>307</v>
      </c>
      <c r="F2637">
        <v>399990</v>
      </c>
      <c r="G2637" t="s">
        <v>1349</v>
      </c>
      <c r="H2637">
        <v>4</v>
      </c>
      <c r="I2637" s="8">
        <v>0</v>
      </c>
      <c r="J2637">
        <v>123.48</v>
      </c>
      <c r="K2637">
        <v>9003</v>
      </c>
      <c r="L2637">
        <v>802</v>
      </c>
      <c r="M2637">
        <v>1</v>
      </c>
    </row>
    <row r="2638" spans="1:13" x14ac:dyDescent="0.25">
      <c r="A2638">
        <v>101</v>
      </c>
      <c r="B2638" s="1">
        <v>46304</v>
      </c>
      <c r="C2638">
        <v>69912</v>
      </c>
      <c r="D2638" t="s">
        <v>306</v>
      </c>
      <c r="E2638" t="s">
        <v>307</v>
      </c>
      <c r="F2638">
        <v>400000</v>
      </c>
      <c r="G2638" t="s">
        <v>1174</v>
      </c>
      <c r="H2638">
        <v>7</v>
      </c>
      <c r="I2638">
        <v>0</v>
      </c>
      <c r="J2638">
        <v>611.16999999999996</v>
      </c>
      <c r="K2638">
        <v>9003</v>
      </c>
      <c r="L2638">
        <v>501</v>
      </c>
      <c r="M2638">
        <v>1</v>
      </c>
    </row>
    <row r="2639" spans="1:13" x14ac:dyDescent="0.25">
      <c r="A2639">
        <v>101</v>
      </c>
      <c r="B2639" s="1">
        <v>46304</v>
      </c>
      <c r="C2639">
        <v>69913</v>
      </c>
      <c r="D2639" t="s">
        <v>1019</v>
      </c>
      <c r="E2639" t="s">
        <v>1020</v>
      </c>
      <c r="F2639">
        <v>15408</v>
      </c>
      <c r="G2639" t="s">
        <v>1143</v>
      </c>
      <c r="H2639">
        <v>10</v>
      </c>
      <c r="I2639">
        <v>0</v>
      </c>
      <c r="J2639">
        <v>464</v>
      </c>
      <c r="K2639">
        <v>9003</v>
      </c>
      <c r="L2639">
        <v>802</v>
      </c>
      <c r="M2639">
        <v>1</v>
      </c>
    </row>
    <row r="2640" spans="1:13" x14ac:dyDescent="0.25">
      <c r="A2640">
        <v>101</v>
      </c>
      <c r="B2640" s="1">
        <v>46304</v>
      </c>
      <c r="C2640">
        <v>69913</v>
      </c>
      <c r="D2640" t="s">
        <v>1019</v>
      </c>
      <c r="E2640" t="s">
        <v>1020</v>
      </c>
      <c r="F2640">
        <v>20132</v>
      </c>
      <c r="G2640" t="s">
        <v>1144</v>
      </c>
      <c r="H2640">
        <v>16</v>
      </c>
      <c r="I2640">
        <v>0</v>
      </c>
      <c r="J2640" s="2">
        <v>1303.68</v>
      </c>
      <c r="K2640">
        <v>9003</v>
      </c>
      <c r="L2640">
        <v>501</v>
      </c>
      <c r="M2640">
        <v>1</v>
      </c>
    </row>
    <row r="2641" spans="1:13" x14ac:dyDescent="0.25">
      <c r="A2641">
        <v>101</v>
      </c>
      <c r="B2641" s="1">
        <v>46304</v>
      </c>
      <c r="C2641">
        <v>69913</v>
      </c>
      <c r="D2641" t="s">
        <v>1019</v>
      </c>
      <c r="E2641" t="s">
        <v>1020</v>
      </c>
      <c r="F2641">
        <v>250006</v>
      </c>
      <c r="G2641" t="s">
        <v>1155</v>
      </c>
      <c r="H2641">
        <v>100</v>
      </c>
      <c r="I2641">
        <v>0</v>
      </c>
      <c r="J2641">
        <v>945</v>
      </c>
      <c r="K2641">
        <v>9003</v>
      </c>
      <c r="L2641">
        <v>501</v>
      </c>
      <c r="M2641">
        <v>1</v>
      </c>
    </row>
    <row r="2642" spans="1:13" x14ac:dyDescent="0.25">
      <c r="A2642">
        <v>101</v>
      </c>
      <c r="B2642" s="1">
        <v>46304</v>
      </c>
      <c r="C2642">
        <v>69914</v>
      </c>
      <c r="D2642" t="s">
        <v>584</v>
      </c>
      <c r="E2642" t="s">
        <v>189</v>
      </c>
      <c r="F2642">
        <v>110134</v>
      </c>
      <c r="G2642" t="s">
        <v>1340</v>
      </c>
      <c r="H2642">
        <v>270</v>
      </c>
      <c r="I2642">
        <v>0</v>
      </c>
      <c r="J2642">
        <v>837</v>
      </c>
      <c r="K2642">
        <v>9003</v>
      </c>
      <c r="L2642">
        <v>802</v>
      </c>
      <c r="M2642">
        <v>1</v>
      </c>
    </row>
    <row r="2643" spans="1:13" x14ac:dyDescent="0.25">
      <c r="A2643">
        <v>101</v>
      </c>
      <c r="B2643" s="1">
        <v>46304</v>
      </c>
      <c r="C2643">
        <v>69914</v>
      </c>
      <c r="D2643" t="s">
        <v>584</v>
      </c>
      <c r="E2643" t="s">
        <v>189</v>
      </c>
      <c r="F2643">
        <v>280094</v>
      </c>
      <c r="G2643" t="s">
        <v>1341</v>
      </c>
      <c r="H2643">
        <v>3</v>
      </c>
      <c r="I2643">
        <v>0</v>
      </c>
      <c r="J2643">
        <v>48.63</v>
      </c>
      <c r="K2643">
        <v>9003</v>
      </c>
      <c r="L2643">
        <v>802</v>
      </c>
      <c r="M2643">
        <v>1</v>
      </c>
    </row>
    <row r="2644" spans="1:13" x14ac:dyDescent="0.25">
      <c r="A2644">
        <v>101</v>
      </c>
      <c r="B2644" s="1">
        <v>46304</v>
      </c>
      <c r="C2644">
        <v>69914</v>
      </c>
      <c r="D2644" t="s">
        <v>584</v>
      </c>
      <c r="E2644" t="s">
        <v>189</v>
      </c>
      <c r="F2644">
        <v>390283</v>
      </c>
      <c r="G2644" t="s">
        <v>1458</v>
      </c>
      <c r="H2644">
        <v>8</v>
      </c>
      <c r="I2644">
        <v>0</v>
      </c>
      <c r="J2644">
        <v>566.32000000000005</v>
      </c>
      <c r="K2644">
        <v>9003</v>
      </c>
      <c r="L2644">
        <v>808</v>
      </c>
      <c r="M2644">
        <v>1</v>
      </c>
    </row>
    <row r="2645" spans="1:13" x14ac:dyDescent="0.25">
      <c r="A2645">
        <v>101</v>
      </c>
      <c r="B2645" s="1">
        <v>46304</v>
      </c>
      <c r="C2645">
        <v>69914</v>
      </c>
      <c r="D2645" t="s">
        <v>584</v>
      </c>
      <c r="E2645" t="s">
        <v>189</v>
      </c>
      <c r="F2645">
        <v>399983</v>
      </c>
      <c r="G2645" t="s">
        <v>1347</v>
      </c>
      <c r="H2645">
        <v>20</v>
      </c>
      <c r="I2645">
        <v>0</v>
      </c>
      <c r="J2645">
        <v>598.6</v>
      </c>
      <c r="K2645">
        <v>9003</v>
      </c>
      <c r="L2645">
        <v>501</v>
      </c>
      <c r="M2645">
        <v>1</v>
      </c>
    </row>
    <row r="2646" spans="1:13" x14ac:dyDescent="0.25">
      <c r="A2646">
        <v>101</v>
      </c>
      <c r="B2646" s="1">
        <v>46304</v>
      </c>
      <c r="C2646">
        <v>69914</v>
      </c>
      <c r="D2646" t="s">
        <v>584</v>
      </c>
      <c r="E2646" t="s">
        <v>189</v>
      </c>
      <c r="F2646">
        <v>399989</v>
      </c>
      <c r="G2646" t="s">
        <v>1348</v>
      </c>
      <c r="H2646">
        <v>12</v>
      </c>
      <c r="I2646">
        <v>0</v>
      </c>
      <c r="J2646">
        <v>370.44</v>
      </c>
      <c r="K2646">
        <v>9003</v>
      </c>
      <c r="L2646">
        <v>802</v>
      </c>
      <c r="M2646">
        <v>1</v>
      </c>
    </row>
    <row r="2647" spans="1:13" x14ac:dyDescent="0.25">
      <c r="A2647">
        <v>101</v>
      </c>
      <c r="B2647" s="1">
        <v>46304</v>
      </c>
      <c r="C2647">
        <v>69914</v>
      </c>
      <c r="D2647" t="s">
        <v>584</v>
      </c>
      <c r="E2647" t="s">
        <v>189</v>
      </c>
      <c r="F2647">
        <v>399990</v>
      </c>
      <c r="G2647" t="s">
        <v>1349</v>
      </c>
      <c r="H2647">
        <v>10</v>
      </c>
      <c r="I2647">
        <v>0</v>
      </c>
      <c r="J2647">
        <v>308.7</v>
      </c>
      <c r="K2647">
        <v>9003</v>
      </c>
      <c r="L2647">
        <v>802</v>
      </c>
      <c r="M2647">
        <v>1</v>
      </c>
    </row>
    <row r="2648" spans="1:13" x14ac:dyDescent="0.25">
      <c r="A2648">
        <v>101</v>
      </c>
      <c r="B2648" s="1">
        <v>46304</v>
      </c>
      <c r="C2648">
        <v>69915</v>
      </c>
      <c r="D2648" t="s">
        <v>1019</v>
      </c>
      <c r="E2648" t="s">
        <v>1020</v>
      </c>
      <c r="F2648">
        <v>120025</v>
      </c>
      <c r="G2648" t="s">
        <v>1260</v>
      </c>
      <c r="H2648">
        <v>15</v>
      </c>
      <c r="I2648">
        <v>0</v>
      </c>
      <c r="J2648" s="2">
        <v>1425</v>
      </c>
      <c r="K2648">
        <v>9003</v>
      </c>
      <c r="L2648">
        <v>909</v>
      </c>
      <c r="M2648">
        <v>1</v>
      </c>
    </row>
    <row r="2649" spans="1:13" x14ac:dyDescent="0.25">
      <c r="A2649">
        <v>101</v>
      </c>
      <c r="B2649" s="1">
        <v>46304</v>
      </c>
      <c r="C2649">
        <v>69915</v>
      </c>
      <c r="D2649" t="s">
        <v>1019</v>
      </c>
      <c r="E2649" t="s">
        <v>1020</v>
      </c>
      <c r="F2649">
        <v>120038</v>
      </c>
      <c r="G2649" t="s">
        <v>1271</v>
      </c>
      <c r="H2649">
        <v>10</v>
      </c>
      <c r="I2649">
        <v>0</v>
      </c>
      <c r="J2649" s="2">
        <v>1200</v>
      </c>
      <c r="K2649">
        <v>9003</v>
      </c>
      <c r="L2649">
        <v>909</v>
      </c>
      <c r="M2649">
        <v>1</v>
      </c>
    </row>
    <row r="2650" spans="1:13" x14ac:dyDescent="0.25">
      <c r="A2650">
        <v>101</v>
      </c>
      <c r="B2650" s="1">
        <v>46304</v>
      </c>
      <c r="C2650">
        <v>69915</v>
      </c>
      <c r="D2650" t="s">
        <v>1019</v>
      </c>
      <c r="E2650" t="s">
        <v>1020</v>
      </c>
      <c r="F2650">
        <v>280259</v>
      </c>
      <c r="G2650" t="s">
        <v>1261</v>
      </c>
      <c r="H2650">
        <v>15</v>
      </c>
      <c r="I2650">
        <v>0</v>
      </c>
      <c r="J2650" s="2">
        <v>4200</v>
      </c>
      <c r="K2650">
        <v>9003</v>
      </c>
      <c r="L2650">
        <v>909</v>
      </c>
      <c r="M2650">
        <v>1</v>
      </c>
    </row>
    <row r="2651" spans="1:13" x14ac:dyDescent="0.25">
      <c r="A2651">
        <v>101</v>
      </c>
      <c r="B2651" s="1">
        <v>46304</v>
      </c>
      <c r="C2651">
        <v>69916</v>
      </c>
      <c r="D2651" t="s">
        <v>1037</v>
      </c>
      <c r="E2651" t="s">
        <v>133</v>
      </c>
      <c r="F2651">
        <v>120025</v>
      </c>
      <c r="G2651" t="s">
        <v>1260</v>
      </c>
      <c r="H2651">
        <v>12</v>
      </c>
      <c r="I2651">
        <v>0</v>
      </c>
      <c r="J2651" s="2">
        <v>1140</v>
      </c>
      <c r="K2651">
        <v>9003</v>
      </c>
      <c r="L2651">
        <v>909</v>
      </c>
      <c r="M2651">
        <v>1</v>
      </c>
    </row>
    <row r="2652" spans="1:13" x14ac:dyDescent="0.25">
      <c r="A2652">
        <v>101</v>
      </c>
      <c r="B2652" s="1">
        <v>46304</v>
      </c>
      <c r="C2652">
        <v>69916</v>
      </c>
      <c r="D2652" t="s">
        <v>1037</v>
      </c>
      <c r="E2652" t="s">
        <v>133</v>
      </c>
      <c r="F2652">
        <v>120038</v>
      </c>
      <c r="G2652" t="s">
        <v>1271</v>
      </c>
      <c r="H2652">
        <v>12</v>
      </c>
      <c r="I2652">
        <v>0</v>
      </c>
      <c r="J2652" s="2">
        <v>1440</v>
      </c>
      <c r="K2652">
        <v>9003</v>
      </c>
      <c r="L2652">
        <v>909</v>
      </c>
      <c r="M2652">
        <v>1</v>
      </c>
    </row>
    <row r="2653" spans="1:13" x14ac:dyDescent="0.25">
      <c r="A2653">
        <v>101</v>
      </c>
      <c r="B2653" s="1">
        <v>46304</v>
      </c>
      <c r="C2653">
        <v>69916</v>
      </c>
      <c r="D2653" t="s">
        <v>1037</v>
      </c>
      <c r="E2653" t="s">
        <v>133</v>
      </c>
      <c r="F2653">
        <v>280259</v>
      </c>
      <c r="G2653" t="s">
        <v>1261</v>
      </c>
      <c r="H2653">
        <v>6</v>
      </c>
      <c r="I2653">
        <v>0</v>
      </c>
      <c r="J2653" s="2">
        <v>1680</v>
      </c>
      <c r="K2653" s="2">
        <v>9003</v>
      </c>
      <c r="L2653">
        <v>909</v>
      </c>
      <c r="M2653">
        <v>1</v>
      </c>
    </row>
    <row r="2654" spans="1:13" x14ac:dyDescent="0.25">
      <c r="A2654">
        <v>101</v>
      </c>
      <c r="B2654" s="1">
        <v>46304</v>
      </c>
      <c r="C2654">
        <v>69917</v>
      </c>
      <c r="D2654" t="s">
        <v>436</v>
      </c>
      <c r="E2654" t="s">
        <v>169</v>
      </c>
      <c r="F2654">
        <v>390283</v>
      </c>
      <c r="G2654" t="s">
        <v>1458</v>
      </c>
      <c r="H2654">
        <v>1</v>
      </c>
      <c r="I2654">
        <v>0</v>
      </c>
      <c r="J2654">
        <v>70.790000000000006</v>
      </c>
      <c r="K2654" s="2">
        <v>9003</v>
      </c>
      <c r="L2654">
        <v>501</v>
      </c>
      <c r="M2654">
        <v>1</v>
      </c>
    </row>
    <row r="2655" spans="1:13" x14ac:dyDescent="0.25">
      <c r="A2655">
        <v>101</v>
      </c>
      <c r="B2655" s="1">
        <v>46304</v>
      </c>
      <c r="C2655">
        <v>69917</v>
      </c>
      <c r="D2655" t="s">
        <v>436</v>
      </c>
      <c r="E2655" t="s">
        <v>169</v>
      </c>
      <c r="F2655">
        <v>399964</v>
      </c>
      <c r="G2655" t="s">
        <v>1346</v>
      </c>
      <c r="H2655">
        <v>1</v>
      </c>
      <c r="I2655">
        <v>0</v>
      </c>
      <c r="J2655">
        <v>32.770000000000003</v>
      </c>
      <c r="K2655">
        <v>9003</v>
      </c>
      <c r="L2655">
        <v>501</v>
      </c>
      <c r="M2655">
        <v>1</v>
      </c>
    </row>
    <row r="2656" spans="1:13" x14ac:dyDescent="0.25">
      <c r="A2656">
        <v>101</v>
      </c>
      <c r="B2656" s="1">
        <v>46304</v>
      </c>
      <c r="C2656">
        <v>69917</v>
      </c>
      <c r="D2656" t="s">
        <v>436</v>
      </c>
      <c r="E2656" t="s">
        <v>169</v>
      </c>
      <c r="F2656">
        <v>399968</v>
      </c>
      <c r="G2656" t="s">
        <v>1335</v>
      </c>
      <c r="H2656">
        <v>24</v>
      </c>
      <c r="I2656">
        <v>0</v>
      </c>
      <c r="J2656">
        <v>66.72</v>
      </c>
      <c r="K2656">
        <v>9003</v>
      </c>
      <c r="L2656">
        <v>802</v>
      </c>
      <c r="M2656">
        <v>1</v>
      </c>
    </row>
    <row r="2657" spans="1:13" x14ac:dyDescent="0.25">
      <c r="A2657">
        <v>101</v>
      </c>
      <c r="B2657" s="1">
        <v>46304</v>
      </c>
      <c r="C2657">
        <v>69917</v>
      </c>
      <c r="D2657" t="s">
        <v>436</v>
      </c>
      <c r="E2657" t="s">
        <v>169</v>
      </c>
      <c r="F2657">
        <v>399970</v>
      </c>
      <c r="G2657" t="s">
        <v>1336</v>
      </c>
      <c r="H2657">
        <v>24</v>
      </c>
      <c r="I2657">
        <v>0</v>
      </c>
      <c r="J2657">
        <v>66.72</v>
      </c>
      <c r="K2657">
        <v>9003</v>
      </c>
      <c r="L2657">
        <v>802</v>
      </c>
      <c r="M2657">
        <v>1</v>
      </c>
    </row>
    <row r="2658" spans="1:13" x14ac:dyDescent="0.25">
      <c r="A2658">
        <v>101</v>
      </c>
      <c r="B2658" s="1">
        <v>46304</v>
      </c>
      <c r="C2658">
        <v>69917</v>
      </c>
      <c r="D2658" t="s">
        <v>436</v>
      </c>
      <c r="E2658" t="s">
        <v>169</v>
      </c>
      <c r="F2658">
        <v>399978</v>
      </c>
      <c r="G2658" t="s">
        <v>1489</v>
      </c>
      <c r="H2658">
        <v>10</v>
      </c>
      <c r="I2658">
        <v>0</v>
      </c>
      <c r="J2658">
        <v>278.39999999999998</v>
      </c>
      <c r="K2658">
        <v>9003</v>
      </c>
      <c r="L2658">
        <v>802</v>
      </c>
      <c r="M2658">
        <v>1</v>
      </c>
    </row>
    <row r="2659" spans="1:13" x14ac:dyDescent="0.25">
      <c r="A2659">
        <v>101</v>
      </c>
      <c r="B2659" s="1">
        <v>46304</v>
      </c>
      <c r="C2659">
        <v>69917</v>
      </c>
      <c r="D2659" t="s">
        <v>436</v>
      </c>
      <c r="E2659" t="s">
        <v>169</v>
      </c>
      <c r="F2659">
        <v>399983</v>
      </c>
      <c r="G2659" t="s">
        <v>1347</v>
      </c>
      <c r="H2659">
        <v>10</v>
      </c>
      <c r="I2659">
        <v>0</v>
      </c>
      <c r="J2659">
        <v>299.3</v>
      </c>
      <c r="K2659">
        <v>9003</v>
      </c>
      <c r="L2659">
        <v>501</v>
      </c>
      <c r="M2659">
        <v>1</v>
      </c>
    </row>
    <row r="2660" spans="1:13" x14ac:dyDescent="0.25">
      <c r="A2660">
        <v>101</v>
      </c>
      <c r="B2660" s="1">
        <v>46304</v>
      </c>
      <c r="C2660">
        <v>69917</v>
      </c>
      <c r="D2660" t="s">
        <v>436</v>
      </c>
      <c r="E2660" t="s">
        <v>169</v>
      </c>
      <c r="F2660">
        <v>399989</v>
      </c>
      <c r="G2660" t="s">
        <v>1348</v>
      </c>
      <c r="H2660">
        <v>10</v>
      </c>
      <c r="I2660">
        <v>0</v>
      </c>
      <c r="J2660">
        <v>308.7</v>
      </c>
      <c r="K2660">
        <v>9003</v>
      </c>
      <c r="L2660">
        <v>802</v>
      </c>
      <c r="M2660">
        <v>1</v>
      </c>
    </row>
    <row r="2661" spans="1:13" x14ac:dyDescent="0.25">
      <c r="A2661">
        <v>101</v>
      </c>
      <c r="B2661" s="1">
        <v>46304</v>
      </c>
      <c r="C2661">
        <v>69917</v>
      </c>
      <c r="D2661" t="s">
        <v>436</v>
      </c>
      <c r="E2661" t="s">
        <v>169</v>
      </c>
      <c r="F2661">
        <v>400000</v>
      </c>
      <c r="G2661" t="s">
        <v>1174</v>
      </c>
      <c r="H2661">
        <v>10</v>
      </c>
      <c r="I2661">
        <v>0</v>
      </c>
      <c r="J2661">
        <v>873.1</v>
      </c>
      <c r="K2661" s="2">
        <v>9003</v>
      </c>
      <c r="L2661">
        <v>501</v>
      </c>
      <c r="M2661">
        <v>1</v>
      </c>
    </row>
    <row r="2662" spans="1:13" x14ac:dyDescent="0.25">
      <c r="A2662">
        <v>101</v>
      </c>
      <c r="B2662" s="1">
        <v>46304</v>
      </c>
      <c r="C2662">
        <v>69918</v>
      </c>
      <c r="D2662" t="s">
        <v>225</v>
      </c>
      <c r="E2662" t="s">
        <v>226</v>
      </c>
      <c r="F2662">
        <v>14837</v>
      </c>
      <c r="G2662" t="s">
        <v>1141</v>
      </c>
      <c r="H2662">
        <v>37</v>
      </c>
      <c r="I2662">
        <v>0</v>
      </c>
      <c r="J2662" s="2">
        <v>2578.9</v>
      </c>
      <c r="K2662" s="2">
        <v>9003</v>
      </c>
      <c r="L2662">
        <v>501</v>
      </c>
      <c r="M2662">
        <v>1</v>
      </c>
    </row>
    <row r="2663" spans="1:13" x14ac:dyDescent="0.25">
      <c r="A2663">
        <v>101</v>
      </c>
      <c r="B2663" s="1">
        <v>46304</v>
      </c>
      <c r="C2663">
        <v>69918</v>
      </c>
      <c r="D2663" t="s">
        <v>225</v>
      </c>
      <c r="E2663" t="s">
        <v>226</v>
      </c>
      <c r="F2663">
        <v>15291</v>
      </c>
      <c r="G2663" t="s">
        <v>1287</v>
      </c>
      <c r="H2663">
        <v>90</v>
      </c>
      <c r="I2663">
        <v>0</v>
      </c>
      <c r="J2663" s="2">
        <v>2556.9</v>
      </c>
      <c r="K2663" s="2">
        <v>9003</v>
      </c>
      <c r="L2663" s="2">
        <v>501</v>
      </c>
      <c r="M2663">
        <v>1</v>
      </c>
    </row>
    <row r="2664" spans="1:13" x14ac:dyDescent="0.25">
      <c r="A2664">
        <v>101</v>
      </c>
      <c r="B2664" s="1">
        <v>46304</v>
      </c>
      <c r="C2664">
        <v>69918</v>
      </c>
      <c r="D2664" t="s">
        <v>225</v>
      </c>
      <c r="E2664" t="s">
        <v>226</v>
      </c>
      <c r="F2664">
        <v>15408</v>
      </c>
      <c r="G2664" t="s">
        <v>1143</v>
      </c>
      <c r="H2664">
        <v>25</v>
      </c>
      <c r="I2664">
        <v>0</v>
      </c>
      <c r="J2664" s="2">
        <v>1312.5</v>
      </c>
      <c r="K2664" s="2">
        <v>9003</v>
      </c>
      <c r="L2664" s="2">
        <v>802</v>
      </c>
      <c r="M2664">
        <v>1</v>
      </c>
    </row>
    <row r="2665" spans="1:13" x14ac:dyDescent="0.25">
      <c r="A2665">
        <v>101</v>
      </c>
      <c r="B2665" s="1">
        <v>46304</v>
      </c>
      <c r="C2665">
        <v>69918</v>
      </c>
      <c r="D2665" t="s">
        <v>225</v>
      </c>
      <c r="E2665" t="s">
        <v>226</v>
      </c>
      <c r="F2665">
        <v>15423</v>
      </c>
      <c r="G2665" t="s">
        <v>1266</v>
      </c>
      <c r="H2665">
        <v>10</v>
      </c>
      <c r="I2665">
        <v>0</v>
      </c>
      <c r="J2665">
        <v>955</v>
      </c>
      <c r="K2665">
        <v>9003</v>
      </c>
      <c r="L2665">
        <v>802</v>
      </c>
      <c r="M2665">
        <v>1</v>
      </c>
    </row>
    <row r="2666" spans="1:13" x14ac:dyDescent="0.25">
      <c r="A2666">
        <v>101</v>
      </c>
      <c r="B2666" s="1">
        <v>46304</v>
      </c>
      <c r="C2666">
        <v>69918</v>
      </c>
      <c r="D2666" t="s">
        <v>225</v>
      </c>
      <c r="E2666" t="s">
        <v>226</v>
      </c>
      <c r="F2666">
        <v>20132</v>
      </c>
      <c r="G2666" t="s">
        <v>1144</v>
      </c>
      <c r="H2666">
        <v>35</v>
      </c>
      <c r="I2666">
        <v>0</v>
      </c>
      <c r="J2666" s="2">
        <v>3384.5</v>
      </c>
      <c r="K2666" s="2">
        <v>9003</v>
      </c>
      <c r="L2666">
        <v>501</v>
      </c>
      <c r="M2666">
        <v>1</v>
      </c>
    </row>
    <row r="2667" spans="1:13" x14ac:dyDescent="0.25">
      <c r="A2667">
        <v>101</v>
      </c>
      <c r="B2667" s="1">
        <v>46304</v>
      </c>
      <c r="C2667">
        <v>69918</v>
      </c>
      <c r="D2667" t="s">
        <v>225</v>
      </c>
      <c r="E2667" t="s">
        <v>226</v>
      </c>
      <c r="F2667">
        <v>250061</v>
      </c>
      <c r="G2667" t="s">
        <v>1145</v>
      </c>
      <c r="H2667">
        <v>60</v>
      </c>
      <c r="I2667">
        <v>0</v>
      </c>
      <c r="J2667" s="2">
        <v>1186.2</v>
      </c>
      <c r="K2667">
        <v>9003</v>
      </c>
      <c r="L2667">
        <v>501</v>
      </c>
      <c r="M2667">
        <v>1</v>
      </c>
    </row>
    <row r="2668" spans="1:13" x14ac:dyDescent="0.25">
      <c r="A2668">
        <v>101</v>
      </c>
      <c r="B2668" s="1">
        <v>46304</v>
      </c>
      <c r="C2668">
        <v>69919</v>
      </c>
      <c r="D2668" t="s">
        <v>1038</v>
      </c>
      <c r="E2668" t="s">
        <v>1039</v>
      </c>
      <c r="F2668">
        <v>280259</v>
      </c>
      <c r="G2668" t="s">
        <v>1261</v>
      </c>
      <c r="H2668">
        <v>2</v>
      </c>
      <c r="I2668">
        <v>0</v>
      </c>
      <c r="J2668">
        <v>560</v>
      </c>
      <c r="K2668">
        <v>9003</v>
      </c>
      <c r="L2668">
        <v>909</v>
      </c>
      <c r="M2668">
        <v>1</v>
      </c>
    </row>
    <row r="2669" spans="1:13" x14ac:dyDescent="0.25">
      <c r="A2669">
        <v>101</v>
      </c>
      <c r="B2669" s="1">
        <v>46304</v>
      </c>
      <c r="C2669">
        <v>69920</v>
      </c>
      <c r="D2669" t="s">
        <v>1041</v>
      </c>
      <c r="E2669" t="s">
        <v>1042</v>
      </c>
      <c r="F2669">
        <v>120025</v>
      </c>
      <c r="G2669" t="s">
        <v>1260</v>
      </c>
      <c r="H2669">
        <v>15</v>
      </c>
      <c r="I2669">
        <v>0</v>
      </c>
      <c r="J2669" s="2">
        <v>1425</v>
      </c>
      <c r="K2669">
        <v>9003</v>
      </c>
      <c r="L2669">
        <v>909</v>
      </c>
      <c r="M2669">
        <v>1</v>
      </c>
    </row>
    <row r="2670" spans="1:13" x14ac:dyDescent="0.25">
      <c r="A2670">
        <v>101</v>
      </c>
      <c r="B2670" s="1">
        <v>46304</v>
      </c>
      <c r="C2670">
        <v>69920</v>
      </c>
      <c r="D2670" t="s">
        <v>1041</v>
      </c>
      <c r="E2670" t="s">
        <v>1042</v>
      </c>
      <c r="F2670">
        <v>120038</v>
      </c>
      <c r="G2670" t="s">
        <v>1271</v>
      </c>
      <c r="H2670">
        <v>6</v>
      </c>
      <c r="I2670">
        <v>0</v>
      </c>
      <c r="J2670">
        <v>720</v>
      </c>
      <c r="K2670">
        <v>9003</v>
      </c>
      <c r="L2670">
        <v>909</v>
      </c>
      <c r="M2670">
        <v>1</v>
      </c>
    </row>
    <row r="2671" spans="1:13" x14ac:dyDescent="0.25">
      <c r="A2671">
        <v>101</v>
      </c>
      <c r="B2671" s="1">
        <v>46304</v>
      </c>
      <c r="C2671">
        <v>69920</v>
      </c>
      <c r="D2671" t="s">
        <v>1041</v>
      </c>
      <c r="E2671" t="s">
        <v>1042</v>
      </c>
      <c r="F2671">
        <v>280259</v>
      </c>
      <c r="G2671" t="s">
        <v>1261</v>
      </c>
      <c r="H2671">
        <v>15</v>
      </c>
      <c r="I2671">
        <v>0</v>
      </c>
      <c r="J2671" s="2">
        <v>4200</v>
      </c>
      <c r="K2671">
        <v>9003</v>
      </c>
      <c r="L2671">
        <v>909</v>
      </c>
      <c r="M2671">
        <v>1</v>
      </c>
    </row>
    <row r="2672" spans="1:13" x14ac:dyDescent="0.25">
      <c r="A2672">
        <v>101</v>
      </c>
      <c r="B2672" s="1">
        <v>46304</v>
      </c>
      <c r="C2672">
        <v>69921</v>
      </c>
      <c r="D2672" t="s">
        <v>1041</v>
      </c>
      <c r="E2672" t="s">
        <v>1042</v>
      </c>
      <c r="F2672">
        <v>120025</v>
      </c>
      <c r="G2672" t="s">
        <v>1260</v>
      </c>
      <c r="H2672">
        <v>15</v>
      </c>
      <c r="I2672">
        <v>0</v>
      </c>
      <c r="J2672" s="2">
        <v>1425</v>
      </c>
      <c r="K2672">
        <v>9003</v>
      </c>
      <c r="L2672">
        <v>909</v>
      </c>
      <c r="M2672">
        <v>1</v>
      </c>
    </row>
    <row r="2673" spans="1:13" x14ac:dyDescent="0.25">
      <c r="A2673">
        <v>101</v>
      </c>
      <c r="B2673" s="1">
        <v>46304</v>
      </c>
      <c r="C2673">
        <v>69921</v>
      </c>
      <c r="D2673" t="s">
        <v>1041</v>
      </c>
      <c r="E2673" t="s">
        <v>1042</v>
      </c>
      <c r="F2673">
        <v>120038</v>
      </c>
      <c r="G2673" t="s">
        <v>1271</v>
      </c>
      <c r="H2673">
        <v>6</v>
      </c>
      <c r="I2673">
        <v>0</v>
      </c>
      <c r="J2673">
        <v>720</v>
      </c>
      <c r="K2673">
        <v>9003</v>
      </c>
      <c r="L2673">
        <v>909</v>
      </c>
      <c r="M2673">
        <v>1</v>
      </c>
    </row>
    <row r="2674" spans="1:13" x14ac:dyDescent="0.25">
      <c r="A2674">
        <v>101</v>
      </c>
      <c r="B2674" s="1">
        <v>46304</v>
      </c>
      <c r="C2674">
        <v>69921</v>
      </c>
      <c r="D2674" t="s">
        <v>1041</v>
      </c>
      <c r="E2674" t="s">
        <v>1042</v>
      </c>
      <c r="F2674">
        <v>280259</v>
      </c>
      <c r="G2674" t="s">
        <v>1261</v>
      </c>
      <c r="H2674">
        <v>15</v>
      </c>
      <c r="I2674">
        <v>0</v>
      </c>
      <c r="J2674" s="2">
        <v>4200</v>
      </c>
      <c r="K2674">
        <v>9003</v>
      </c>
      <c r="L2674">
        <v>909</v>
      </c>
      <c r="M2674">
        <v>1</v>
      </c>
    </row>
    <row r="2675" spans="1:13" x14ac:dyDescent="0.25">
      <c r="A2675">
        <v>101</v>
      </c>
      <c r="B2675" s="1">
        <v>46304</v>
      </c>
      <c r="C2675">
        <v>69922</v>
      </c>
      <c r="D2675" t="s">
        <v>1040</v>
      </c>
      <c r="E2675" t="s">
        <v>133</v>
      </c>
      <c r="F2675">
        <v>120025</v>
      </c>
      <c r="G2675" t="s">
        <v>1260</v>
      </c>
      <c r="H2675">
        <v>11</v>
      </c>
      <c r="I2675">
        <v>0</v>
      </c>
      <c r="J2675" s="2">
        <v>1045</v>
      </c>
      <c r="K2675">
        <v>9003</v>
      </c>
      <c r="L2675">
        <v>909</v>
      </c>
      <c r="M2675">
        <v>1</v>
      </c>
    </row>
    <row r="2676" spans="1:13" x14ac:dyDescent="0.25">
      <c r="A2676">
        <v>101</v>
      </c>
      <c r="B2676" s="1">
        <v>46304</v>
      </c>
      <c r="C2676">
        <v>69922</v>
      </c>
      <c r="D2676" t="s">
        <v>1040</v>
      </c>
      <c r="E2676" t="s">
        <v>133</v>
      </c>
      <c r="F2676">
        <v>120038</v>
      </c>
      <c r="G2676" t="s">
        <v>1271</v>
      </c>
      <c r="H2676">
        <v>7</v>
      </c>
      <c r="I2676">
        <v>0</v>
      </c>
      <c r="J2676">
        <v>840</v>
      </c>
      <c r="K2676">
        <v>9003</v>
      </c>
      <c r="L2676">
        <v>909</v>
      </c>
      <c r="M2676">
        <v>1</v>
      </c>
    </row>
    <row r="2677" spans="1:13" x14ac:dyDescent="0.25">
      <c r="A2677">
        <v>101</v>
      </c>
      <c r="B2677" s="1">
        <v>46304</v>
      </c>
      <c r="C2677">
        <v>69922</v>
      </c>
      <c r="D2677" t="s">
        <v>1040</v>
      </c>
      <c r="E2677" t="s">
        <v>133</v>
      </c>
      <c r="F2677">
        <v>280259</v>
      </c>
      <c r="G2677" t="s">
        <v>1261</v>
      </c>
      <c r="H2677">
        <v>6</v>
      </c>
      <c r="I2677">
        <v>0</v>
      </c>
      <c r="J2677" s="2">
        <v>1680</v>
      </c>
      <c r="K2677">
        <v>9003</v>
      </c>
      <c r="L2677">
        <v>909</v>
      </c>
      <c r="M2677">
        <v>1</v>
      </c>
    </row>
    <row r="2678" spans="1:13" x14ac:dyDescent="0.25">
      <c r="A2678">
        <v>101</v>
      </c>
      <c r="B2678" s="1">
        <v>46304</v>
      </c>
      <c r="C2678">
        <v>69923</v>
      </c>
      <c r="D2678" t="s">
        <v>163</v>
      </c>
      <c r="E2678" t="s">
        <v>133</v>
      </c>
      <c r="F2678">
        <v>15408</v>
      </c>
      <c r="G2678" t="s">
        <v>1143</v>
      </c>
      <c r="H2678">
        <v>125</v>
      </c>
      <c r="I2678">
        <v>0</v>
      </c>
      <c r="J2678" s="2">
        <v>5800</v>
      </c>
      <c r="K2678">
        <v>9003</v>
      </c>
      <c r="L2678">
        <v>802</v>
      </c>
      <c r="M2678">
        <v>1</v>
      </c>
    </row>
    <row r="2679" spans="1:13" x14ac:dyDescent="0.25">
      <c r="A2679">
        <v>101</v>
      </c>
      <c r="B2679" s="1">
        <v>46304</v>
      </c>
      <c r="C2679">
        <v>69924</v>
      </c>
      <c r="D2679" t="s">
        <v>359</v>
      </c>
      <c r="E2679" t="s">
        <v>232</v>
      </c>
      <c r="F2679">
        <v>390269</v>
      </c>
      <c r="G2679" t="s">
        <v>1205</v>
      </c>
      <c r="H2679">
        <v>60</v>
      </c>
      <c r="I2679">
        <v>0</v>
      </c>
      <c r="J2679">
        <v>552</v>
      </c>
      <c r="K2679">
        <v>9003</v>
      </c>
      <c r="L2679">
        <v>501</v>
      </c>
      <c r="M2679">
        <v>1</v>
      </c>
    </row>
    <row r="2680" spans="1:13" x14ac:dyDescent="0.25">
      <c r="A2680">
        <v>101</v>
      </c>
      <c r="B2680" s="1">
        <v>46304</v>
      </c>
      <c r="C2680">
        <v>69926</v>
      </c>
      <c r="D2680" t="s">
        <v>107</v>
      </c>
      <c r="E2680" t="s">
        <v>108</v>
      </c>
      <c r="F2680">
        <v>20128</v>
      </c>
      <c r="G2680" t="s">
        <v>1741</v>
      </c>
      <c r="H2680">
        <v>300</v>
      </c>
      <c r="I2680">
        <v>0</v>
      </c>
      <c r="J2680" s="2">
        <v>3615</v>
      </c>
      <c r="K2680">
        <v>9003</v>
      </c>
      <c r="L2680">
        <v>501</v>
      </c>
      <c r="M2680">
        <v>1</v>
      </c>
    </row>
    <row r="2681" spans="1:13" x14ac:dyDescent="0.25">
      <c r="A2681">
        <v>101</v>
      </c>
      <c r="B2681" s="1">
        <v>46304</v>
      </c>
      <c r="C2681">
        <v>69926</v>
      </c>
      <c r="D2681" t="s">
        <v>107</v>
      </c>
      <c r="E2681" t="s">
        <v>108</v>
      </c>
      <c r="F2681">
        <v>20129</v>
      </c>
      <c r="G2681" t="s">
        <v>1742</v>
      </c>
      <c r="H2681">
        <v>150</v>
      </c>
      <c r="I2681">
        <v>0</v>
      </c>
      <c r="J2681" s="2">
        <v>1294.5</v>
      </c>
      <c r="L2681">
        <v>501</v>
      </c>
      <c r="M2681">
        <v>1</v>
      </c>
    </row>
    <row r="2682" spans="1:13" x14ac:dyDescent="0.25">
      <c r="A2682">
        <v>101</v>
      </c>
      <c r="B2682" s="1">
        <v>46304</v>
      </c>
      <c r="C2682">
        <v>69930</v>
      </c>
      <c r="D2682" t="s">
        <v>100</v>
      </c>
      <c r="E2682" t="s">
        <v>101</v>
      </c>
      <c r="F2682">
        <v>14837</v>
      </c>
      <c r="G2682" t="s">
        <v>1141</v>
      </c>
      <c r="H2682">
        <v>75</v>
      </c>
      <c r="I2682">
        <v>0</v>
      </c>
      <c r="J2682" s="2">
        <v>5820</v>
      </c>
      <c r="K2682">
        <v>9003</v>
      </c>
      <c r="L2682">
        <v>501</v>
      </c>
      <c r="M2682">
        <v>1</v>
      </c>
    </row>
    <row r="2683" spans="1:13" x14ac:dyDescent="0.25">
      <c r="A2683">
        <v>101</v>
      </c>
      <c r="B2683" s="1">
        <v>46304</v>
      </c>
      <c r="C2683">
        <v>69930</v>
      </c>
      <c r="D2683" t="s">
        <v>100</v>
      </c>
      <c r="E2683" t="s">
        <v>101</v>
      </c>
      <c r="F2683">
        <v>15425</v>
      </c>
      <c r="G2683" t="s">
        <v>1467</v>
      </c>
      <c r="H2683">
        <v>21</v>
      </c>
      <c r="I2683">
        <v>0</v>
      </c>
      <c r="J2683" s="2">
        <v>2246.16</v>
      </c>
      <c r="K2683">
        <v>9003</v>
      </c>
      <c r="L2683">
        <v>802</v>
      </c>
      <c r="M2683">
        <v>1</v>
      </c>
    </row>
    <row r="2684" spans="1:13" x14ac:dyDescent="0.25">
      <c r="A2684">
        <v>101</v>
      </c>
      <c r="B2684" s="1">
        <v>46304</v>
      </c>
      <c r="C2684">
        <v>69930</v>
      </c>
      <c r="D2684" t="s">
        <v>100</v>
      </c>
      <c r="E2684" t="s">
        <v>101</v>
      </c>
      <c r="F2684">
        <v>20132</v>
      </c>
      <c r="G2684" t="s">
        <v>1144</v>
      </c>
      <c r="H2684">
        <v>54</v>
      </c>
      <c r="I2684">
        <v>0</v>
      </c>
      <c r="J2684" s="2">
        <v>4736.88</v>
      </c>
      <c r="K2684" s="2">
        <v>9003</v>
      </c>
      <c r="L2684">
        <v>501</v>
      </c>
      <c r="M2684">
        <v>1</v>
      </c>
    </row>
    <row r="2685" spans="1:13" x14ac:dyDescent="0.25">
      <c r="A2685">
        <v>101</v>
      </c>
      <c r="B2685" s="1">
        <v>46304</v>
      </c>
      <c r="C2685">
        <v>69932</v>
      </c>
      <c r="D2685" t="s">
        <v>265</v>
      </c>
      <c r="E2685" t="s">
        <v>266</v>
      </c>
      <c r="F2685">
        <v>15408</v>
      </c>
      <c r="G2685" t="s">
        <v>1143</v>
      </c>
      <c r="H2685">
        <v>28</v>
      </c>
      <c r="I2685">
        <v>0</v>
      </c>
      <c r="J2685" s="2">
        <v>1319.36</v>
      </c>
      <c r="K2685">
        <v>9003</v>
      </c>
      <c r="L2685">
        <v>802</v>
      </c>
      <c r="M2685">
        <v>1</v>
      </c>
    </row>
    <row r="2686" spans="1:13" x14ac:dyDescent="0.25">
      <c r="A2686">
        <v>101</v>
      </c>
      <c r="B2686" s="1">
        <v>46304</v>
      </c>
      <c r="C2686">
        <v>69932</v>
      </c>
      <c r="D2686" t="s">
        <v>265</v>
      </c>
      <c r="E2686" t="s">
        <v>266</v>
      </c>
      <c r="F2686">
        <v>20132</v>
      </c>
      <c r="G2686" t="s">
        <v>1144</v>
      </c>
      <c r="H2686">
        <v>72</v>
      </c>
      <c r="I2686">
        <v>0</v>
      </c>
      <c r="J2686" s="2">
        <v>5415.12</v>
      </c>
      <c r="K2686" s="2">
        <v>9003</v>
      </c>
      <c r="L2686" s="2">
        <v>501</v>
      </c>
      <c r="M2686">
        <v>1</v>
      </c>
    </row>
    <row r="2687" spans="1:13" x14ac:dyDescent="0.25">
      <c r="A2687">
        <v>101</v>
      </c>
      <c r="B2687" s="1">
        <v>46304</v>
      </c>
      <c r="C2687">
        <v>69939</v>
      </c>
      <c r="D2687" t="s">
        <v>149</v>
      </c>
      <c r="E2687" t="s">
        <v>150</v>
      </c>
      <c r="F2687">
        <v>14837</v>
      </c>
      <c r="G2687" t="s">
        <v>1141</v>
      </c>
      <c r="H2687">
        <v>2</v>
      </c>
      <c r="I2687">
        <v>0</v>
      </c>
      <c r="J2687">
        <v>145</v>
      </c>
      <c r="K2687">
        <v>9003</v>
      </c>
      <c r="L2687">
        <v>501</v>
      </c>
      <c r="M2687">
        <v>1</v>
      </c>
    </row>
    <row r="2688" spans="1:13" x14ac:dyDescent="0.25">
      <c r="A2688">
        <v>101</v>
      </c>
      <c r="B2688" s="1">
        <v>46304</v>
      </c>
      <c r="C2688">
        <v>69939</v>
      </c>
      <c r="D2688" t="s">
        <v>149</v>
      </c>
      <c r="E2688" t="s">
        <v>150</v>
      </c>
      <c r="F2688">
        <v>15408</v>
      </c>
      <c r="G2688" t="s">
        <v>1143</v>
      </c>
      <c r="H2688">
        <v>2</v>
      </c>
      <c r="I2688">
        <v>0</v>
      </c>
      <c r="J2688">
        <v>147.36000000000001</v>
      </c>
      <c r="K2688">
        <v>9003</v>
      </c>
      <c r="L2688">
        <v>802</v>
      </c>
      <c r="M2688">
        <v>1</v>
      </c>
    </row>
    <row r="2689" spans="1:13" x14ac:dyDescent="0.25">
      <c r="A2689">
        <v>101</v>
      </c>
      <c r="B2689" s="1">
        <v>46304</v>
      </c>
      <c r="C2689">
        <v>69941</v>
      </c>
      <c r="D2689" t="s">
        <v>149</v>
      </c>
      <c r="E2689" t="s">
        <v>150</v>
      </c>
      <c r="F2689">
        <v>14837</v>
      </c>
      <c r="G2689" t="s">
        <v>1141</v>
      </c>
      <c r="H2689">
        <v>60</v>
      </c>
      <c r="I2689">
        <v>0</v>
      </c>
      <c r="J2689" s="2">
        <v>4350</v>
      </c>
      <c r="K2689">
        <v>9003</v>
      </c>
      <c r="L2689">
        <v>501</v>
      </c>
      <c r="M2689">
        <v>1</v>
      </c>
    </row>
    <row r="2690" spans="1:13" x14ac:dyDescent="0.25">
      <c r="A2690">
        <v>101</v>
      </c>
      <c r="B2690" s="1">
        <v>46304</v>
      </c>
      <c r="C2690">
        <v>69941</v>
      </c>
      <c r="D2690" t="s">
        <v>149</v>
      </c>
      <c r="E2690" t="s">
        <v>150</v>
      </c>
      <c r="F2690">
        <v>15408</v>
      </c>
      <c r="G2690" t="s">
        <v>1143</v>
      </c>
      <c r="H2690">
        <v>30</v>
      </c>
      <c r="I2690">
        <v>0</v>
      </c>
      <c r="J2690" s="2">
        <v>2210.4</v>
      </c>
      <c r="K2690">
        <v>9003</v>
      </c>
      <c r="L2690">
        <v>802</v>
      </c>
      <c r="M2690">
        <v>1</v>
      </c>
    </row>
    <row r="2691" spans="1:13" x14ac:dyDescent="0.25">
      <c r="A2691">
        <v>101</v>
      </c>
      <c r="B2691" s="1">
        <v>46304</v>
      </c>
      <c r="C2691">
        <v>69941</v>
      </c>
      <c r="D2691" t="s">
        <v>149</v>
      </c>
      <c r="E2691" t="s">
        <v>150</v>
      </c>
      <c r="F2691">
        <v>15408</v>
      </c>
      <c r="G2691" t="s">
        <v>1143</v>
      </c>
      <c r="H2691">
        <v>30</v>
      </c>
      <c r="I2691">
        <v>0</v>
      </c>
      <c r="J2691" s="2">
        <v>2210.4</v>
      </c>
      <c r="K2691">
        <v>9003</v>
      </c>
      <c r="L2691">
        <v>802</v>
      </c>
      <c r="M2691">
        <v>1</v>
      </c>
    </row>
    <row r="2692" spans="1:13" x14ac:dyDescent="0.25">
      <c r="A2692">
        <v>101</v>
      </c>
      <c r="B2692" s="1">
        <v>46304</v>
      </c>
      <c r="C2692">
        <v>69941</v>
      </c>
      <c r="D2692" t="s">
        <v>149</v>
      </c>
      <c r="E2692" t="s">
        <v>150</v>
      </c>
      <c r="F2692">
        <v>20132</v>
      </c>
      <c r="G2692" t="s">
        <v>1144</v>
      </c>
      <c r="H2692">
        <v>15</v>
      </c>
      <c r="I2692">
        <v>0</v>
      </c>
      <c r="J2692" s="2">
        <v>1453.5</v>
      </c>
      <c r="K2692">
        <v>9003</v>
      </c>
      <c r="L2692">
        <v>501</v>
      </c>
      <c r="M2692">
        <v>1</v>
      </c>
    </row>
    <row r="2693" spans="1:13" x14ac:dyDescent="0.25">
      <c r="A2693">
        <v>101</v>
      </c>
      <c r="B2693" s="1">
        <v>46304</v>
      </c>
      <c r="C2693">
        <v>69941</v>
      </c>
      <c r="D2693" t="s">
        <v>149</v>
      </c>
      <c r="E2693" t="s">
        <v>150</v>
      </c>
      <c r="F2693">
        <v>250069</v>
      </c>
      <c r="G2693" t="s">
        <v>1246</v>
      </c>
      <c r="H2693">
        <v>108</v>
      </c>
      <c r="I2693">
        <v>0</v>
      </c>
      <c r="J2693" s="7">
        <v>2224.8000000000002</v>
      </c>
      <c r="K2693" s="2">
        <v>9003</v>
      </c>
      <c r="L2693" s="2">
        <v>501</v>
      </c>
      <c r="M2693">
        <v>1</v>
      </c>
    </row>
    <row r="2694" spans="1:13" x14ac:dyDescent="0.25">
      <c r="A2694">
        <v>101</v>
      </c>
      <c r="B2694" s="1">
        <v>46304</v>
      </c>
      <c r="C2694">
        <v>69941</v>
      </c>
      <c r="D2694" t="s">
        <v>149</v>
      </c>
      <c r="E2694" t="s">
        <v>150</v>
      </c>
      <c r="F2694">
        <v>280301</v>
      </c>
      <c r="G2694" t="s">
        <v>1605</v>
      </c>
      <c r="H2694">
        <v>156</v>
      </c>
      <c r="I2694">
        <v>0</v>
      </c>
      <c r="J2694" s="2">
        <v>2377.44</v>
      </c>
      <c r="K2694">
        <v>9003</v>
      </c>
      <c r="L2694">
        <v>501</v>
      </c>
      <c r="M2694">
        <v>1</v>
      </c>
    </row>
    <row r="2695" spans="1:13" x14ac:dyDescent="0.25">
      <c r="A2695">
        <v>101</v>
      </c>
      <c r="B2695" s="1">
        <v>46304</v>
      </c>
      <c r="C2695">
        <v>69942</v>
      </c>
      <c r="D2695" t="s">
        <v>149</v>
      </c>
      <c r="E2695" t="s">
        <v>150</v>
      </c>
      <c r="F2695">
        <v>14837</v>
      </c>
      <c r="G2695" t="s">
        <v>1141</v>
      </c>
      <c r="H2695">
        <v>1</v>
      </c>
      <c r="I2695">
        <v>0</v>
      </c>
      <c r="J2695">
        <v>72.5</v>
      </c>
      <c r="K2695">
        <v>9003</v>
      </c>
      <c r="L2695">
        <v>501</v>
      </c>
      <c r="M2695">
        <v>1</v>
      </c>
    </row>
    <row r="2696" spans="1:13" x14ac:dyDescent="0.25">
      <c r="A2696">
        <v>101</v>
      </c>
      <c r="B2696" s="1">
        <v>46304</v>
      </c>
      <c r="C2696">
        <v>69942</v>
      </c>
      <c r="D2696" t="s">
        <v>149</v>
      </c>
      <c r="E2696" t="s">
        <v>150</v>
      </c>
      <c r="F2696">
        <v>15408</v>
      </c>
      <c r="G2696" t="s">
        <v>1143</v>
      </c>
      <c r="H2696">
        <v>1</v>
      </c>
      <c r="I2696">
        <v>0</v>
      </c>
      <c r="J2696">
        <v>73.680000000000007</v>
      </c>
      <c r="K2696">
        <v>9003</v>
      </c>
      <c r="L2696">
        <v>802</v>
      </c>
      <c r="M2696">
        <v>1</v>
      </c>
    </row>
    <row r="2697" spans="1:13" x14ac:dyDescent="0.25">
      <c r="A2697">
        <v>101</v>
      </c>
      <c r="B2697" s="1">
        <v>46304</v>
      </c>
      <c r="C2697">
        <v>69945</v>
      </c>
      <c r="D2697" t="s">
        <v>122</v>
      </c>
      <c r="E2697" t="s">
        <v>123</v>
      </c>
      <c r="F2697">
        <v>30076</v>
      </c>
      <c r="G2697" t="s">
        <v>1258</v>
      </c>
      <c r="H2697">
        <v>50</v>
      </c>
      <c r="I2697">
        <v>0</v>
      </c>
      <c r="J2697" s="2">
        <v>2100</v>
      </c>
      <c r="K2697">
        <v>9003</v>
      </c>
      <c r="L2697">
        <v>501</v>
      </c>
      <c r="M2697">
        <v>1</v>
      </c>
    </row>
    <row r="2698" spans="1:13" x14ac:dyDescent="0.25">
      <c r="A2698">
        <v>101</v>
      </c>
      <c r="B2698" s="1">
        <v>46304</v>
      </c>
      <c r="C2698">
        <v>69946</v>
      </c>
      <c r="D2698" t="s">
        <v>114</v>
      </c>
      <c r="E2698" t="s">
        <v>115</v>
      </c>
      <c r="F2698">
        <v>15905</v>
      </c>
      <c r="G2698" t="s">
        <v>1463</v>
      </c>
      <c r="H2698">
        <v>10</v>
      </c>
      <c r="I2698">
        <v>0</v>
      </c>
      <c r="J2698">
        <v>615.4</v>
      </c>
      <c r="K2698">
        <v>9003</v>
      </c>
      <c r="L2698">
        <v>501</v>
      </c>
      <c r="M2698">
        <v>1</v>
      </c>
    </row>
    <row r="2699" spans="1:13" x14ac:dyDescent="0.25">
      <c r="A2699">
        <v>101</v>
      </c>
      <c r="B2699" s="1">
        <v>46304</v>
      </c>
      <c r="C2699">
        <v>69947</v>
      </c>
      <c r="D2699" t="s">
        <v>491</v>
      </c>
      <c r="E2699" t="s">
        <v>492</v>
      </c>
      <c r="F2699">
        <v>10148</v>
      </c>
      <c r="G2699" t="s">
        <v>1617</v>
      </c>
      <c r="H2699">
        <v>4</v>
      </c>
      <c r="I2699">
        <v>0</v>
      </c>
      <c r="J2699">
        <v>92.4</v>
      </c>
      <c r="K2699">
        <v>9003</v>
      </c>
      <c r="L2699">
        <v>501</v>
      </c>
      <c r="M2699">
        <v>1</v>
      </c>
    </row>
    <row r="2700" spans="1:13" x14ac:dyDescent="0.25">
      <c r="A2700">
        <v>101</v>
      </c>
      <c r="B2700" s="1">
        <v>46304</v>
      </c>
      <c r="C2700">
        <v>69947</v>
      </c>
      <c r="D2700" t="s">
        <v>491</v>
      </c>
      <c r="E2700" t="s">
        <v>492</v>
      </c>
      <c r="F2700">
        <v>160015</v>
      </c>
      <c r="G2700" t="s">
        <v>1517</v>
      </c>
      <c r="H2700">
        <v>4</v>
      </c>
      <c r="I2700">
        <v>0</v>
      </c>
      <c r="J2700">
        <v>47.26</v>
      </c>
      <c r="K2700">
        <v>9003</v>
      </c>
      <c r="L2700">
        <v>501</v>
      </c>
      <c r="M2700">
        <v>1</v>
      </c>
    </row>
    <row r="2701" spans="1:13" x14ac:dyDescent="0.25">
      <c r="A2701">
        <v>101</v>
      </c>
      <c r="B2701" s="1">
        <v>46304</v>
      </c>
      <c r="C2701">
        <v>69947</v>
      </c>
      <c r="D2701" t="s">
        <v>491</v>
      </c>
      <c r="E2701" t="s">
        <v>492</v>
      </c>
      <c r="F2701">
        <v>160017</v>
      </c>
      <c r="G2701" t="s">
        <v>1739</v>
      </c>
      <c r="H2701">
        <v>1</v>
      </c>
      <c r="I2701">
        <v>0</v>
      </c>
      <c r="J2701">
        <v>92.46</v>
      </c>
      <c r="L2701">
        <v>501</v>
      </c>
      <c r="M2701">
        <v>1</v>
      </c>
    </row>
    <row r="2702" spans="1:13" x14ac:dyDescent="0.25">
      <c r="A2702">
        <v>101</v>
      </c>
      <c r="B2702" s="1">
        <v>46304</v>
      </c>
      <c r="C2702">
        <v>69947</v>
      </c>
      <c r="D2702" t="s">
        <v>491</v>
      </c>
      <c r="E2702" t="s">
        <v>492</v>
      </c>
      <c r="F2702">
        <v>160033</v>
      </c>
      <c r="G2702" t="s">
        <v>1252</v>
      </c>
      <c r="H2702">
        <v>4</v>
      </c>
      <c r="I2702">
        <v>0</v>
      </c>
      <c r="J2702">
        <v>609</v>
      </c>
      <c r="K2702">
        <v>9003</v>
      </c>
      <c r="L2702">
        <v>501</v>
      </c>
      <c r="M2702">
        <v>1</v>
      </c>
    </row>
    <row r="2703" spans="1:13" x14ac:dyDescent="0.25">
      <c r="A2703">
        <v>101</v>
      </c>
      <c r="B2703" s="1">
        <v>46304</v>
      </c>
      <c r="C2703">
        <v>69947</v>
      </c>
      <c r="D2703" t="s">
        <v>491</v>
      </c>
      <c r="E2703" t="s">
        <v>492</v>
      </c>
      <c r="F2703">
        <v>170007</v>
      </c>
      <c r="G2703" t="s">
        <v>1253</v>
      </c>
      <c r="H2703">
        <v>2</v>
      </c>
      <c r="I2703">
        <v>0</v>
      </c>
      <c r="J2703">
        <v>794.36</v>
      </c>
      <c r="K2703">
        <v>9003</v>
      </c>
      <c r="L2703">
        <v>501</v>
      </c>
      <c r="M2703">
        <v>1</v>
      </c>
    </row>
    <row r="2704" spans="1:13" x14ac:dyDescent="0.25">
      <c r="A2704">
        <v>101</v>
      </c>
      <c r="B2704" s="1">
        <v>46304</v>
      </c>
      <c r="C2704">
        <v>69947</v>
      </c>
      <c r="D2704" t="s">
        <v>491</v>
      </c>
      <c r="E2704" t="s">
        <v>492</v>
      </c>
      <c r="F2704">
        <v>170008</v>
      </c>
      <c r="G2704" t="s">
        <v>1330</v>
      </c>
      <c r="H2704">
        <v>4</v>
      </c>
      <c r="I2704">
        <v>0</v>
      </c>
      <c r="J2704" s="2">
        <v>1232.8800000000001</v>
      </c>
      <c r="K2704">
        <v>9003</v>
      </c>
      <c r="L2704">
        <v>501</v>
      </c>
      <c r="M2704">
        <v>1</v>
      </c>
    </row>
    <row r="2705" spans="1:13" x14ac:dyDescent="0.25">
      <c r="A2705">
        <v>101</v>
      </c>
      <c r="B2705" s="1">
        <v>46304</v>
      </c>
      <c r="C2705">
        <v>69947</v>
      </c>
      <c r="D2705" t="s">
        <v>491</v>
      </c>
      <c r="E2705" t="s">
        <v>492</v>
      </c>
      <c r="F2705">
        <v>170011</v>
      </c>
      <c r="G2705" t="s">
        <v>1743</v>
      </c>
      <c r="H2705">
        <v>2</v>
      </c>
      <c r="I2705">
        <v>0</v>
      </c>
      <c r="J2705">
        <v>557.44000000000005</v>
      </c>
      <c r="K2705">
        <v>9003</v>
      </c>
      <c r="L2705">
        <v>501</v>
      </c>
      <c r="M2705">
        <v>1</v>
      </c>
    </row>
    <row r="2706" spans="1:13" x14ac:dyDescent="0.25">
      <c r="A2706">
        <v>101</v>
      </c>
      <c r="B2706" s="1">
        <v>46304</v>
      </c>
      <c r="C2706">
        <v>69947</v>
      </c>
      <c r="D2706" t="s">
        <v>491</v>
      </c>
      <c r="E2706" t="s">
        <v>492</v>
      </c>
      <c r="F2706">
        <v>170027</v>
      </c>
      <c r="G2706" t="s">
        <v>1418</v>
      </c>
      <c r="H2706">
        <v>60</v>
      </c>
      <c r="I2706">
        <v>0</v>
      </c>
      <c r="J2706">
        <v>64.8</v>
      </c>
      <c r="K2706">
        <v>9003</v>
      </c>
      <c r="L2706">
        <v>501</v>
      </c>
      <c r="M2706">
        <v>1</v>
      </c>
    </row>
    <row r="2707" spans="1:13" x14ac:dyDescent="0.25">
      <c r="A2707">
        <v>101</v>
      </c>
      <c r="B2707" s="1">
        <v>46304</v>
      </c>
      <c r="C2707">
        <v>69947</v>
      </c>
      <c r="D2707" t="s">
        <v>491</v>
      </c>
      <c r="E2707" t="s">
        <v>492</v>
      </c>
      <c r="F2707">
        <v>170028</v>
      </c>
      <c r="G2707" t="s">
        <v>1135</v>
      </c>
      <c r="H2707">
        <v>50</v>
      </c>
      <c r="I2707">
        <v>0</v>
      </c>
      <c r="J2707">
        <v>69</v>
      </c>
      <c r="K2707">
        <v>9003</v>
      </c>
      <c r="L2707">
        <v>501</v>
      </c>
      <c r="M2707">
        <v>1</v>
      </c>
    </row>
    <row r="2708" spans="1:13" x14ac:dyDescent="0.25">
      <c r="A2708">
        <v>101</v>
      </c>
      <c r="B2708" s="1">
        <v>46304</v>
      </c>
      <c r="C2708">
        <v>69947</v>
      </c>
      <c r="D2708" t="s">
        <v>491</v>
      </c>
      <c r="E2708" t="s">
        <v>492</v>
      </c>
      <c r="F2708">
        <v>170042</v>
      </c>
      <c r="G2708" t="s">
        <v>1510</v>
      </c>
      <c r="H2708">
        <v>5</v>
      </c>
      <c r="I2708">
        <v>0</v>
      </c>
      <c r="J2708">
        <v>91.35</v>
      </c>
      <c r="L2708">
        <v>501</v>
      </c>
      <c r="M2708">
        <v>1</v>
      </c>
    </row>
    <row r="2709" spans="1:13" x14ac:dyDescent="0.25">
      <c r="A2709">
        <v>101</v>
      </c>
      <c r="B2709" s="1">
        <v>46304</v>
      </c>
      <c r="C2709">
        <v>69947</v>
      </c>
      <c r="D2709" t="s">
        <v>491</v>
      </c>
      <c r="E2709" t="s">
        <v>492</v>
      </c>
      <c r="F2709">
        <v>170067</v>
      </c>
      <c r="G2709" t="s">
        <v>1123</v>
      </c>
      <c r="H2709">
        <v>2</v>
      </c>
      <c r="I2709">
        <v>0</v>
      </c>
      <c r="J2709">
        <v>62.24</v>
      </c>
      <c r="K2709">
        <v>9003</v>
      </c>
      <c r="L2709">
        <v>501</v>
      </c>
      <c r="M2709">
        <v>1</v>
      </c>
    </row>
    <row r="2710" spans="1:13" x14ac:dyDescent="0.25">
      <c r="A2710">
        <v>101</v>
      </c>
      <c r="B2710" s="1">
        <v>46304</v>
      </c>
      <c r="C2710">
        <v>69947</v>
      </c>
      <c r="D2710" t="s">
        <v>491</v>
      </c>
      <c r="E2710" t="s">
        <v>492</v>
      </c>
      <c r="F2710">
        <v>170098</v>
      </c>
      <c r="G2710" t="s">
        <v>1744</v>
      </c>
      <c r="H2710">
        <v>100</v>
      </c>
      <c r="I2710">
        <v>0</v>
      </c>
      <c r="J2710">
        <v>287</v>
      </c>
      <c r="K2710">
        <v>9003</v>
      </c>
      <c r="L2710">
        <v>501</v>
      </c>
      <c r="M2710">
        <v>1</v>
      </c>
    </row>
    <row r="2711" spans="1:13" x14ac:dyDescent="0.25">
      <c r="A2711">
        <v>101</v>
      </c>
      <c r="B2711" s="1">
        <v>46304</v>
      </c>
      <c r="C2711">
        <v>69947</v>
      </c>
      <c r="D2711" t="s">
        <v>491</v>
      </c>
      <c r="E2711" t="s">
        <v>492</v>
      </c>
      <c r="F2711">
        <v>280285</v>
      </c>
      <c r="G2711" t="s">
        <v>1166</v>
      </c>
      <c r="H2711">
        <v>75</v>
      </c>
      <c r="I2711">
        <v>0</v>
      </c>
      <c r="J2711">
        <v>233.25</v>
      </c>
      <c r="K2711">
        <v>9003</v>
      </c>
      <c r="L2711">
        <v>501</v>
      </c>
      <c r="M2711">
        <v>1</v>
      </c>
    </row>
    <row r="2712" spans="1:13" x14ac:dyDescent="0.25">
      <c r="A2712">
        <v>101</v>
      </c>
      <c r="B2712" s="1">
        <v>46304</v>
      </c>
      <c r="C2712">
        <v>69948</v>
      </c>
      <c r="D2712" t="s">
        <v>114</v>
      </c>
      <c r="E2712" t="s">
        <v>115</v>
      </c>
      <c r="F2712">
        <v>15896</v>
      </c>
      <c r="G2712" t="s">
        <v>1306</v>
      </c>
      <c r="H2712">
        <v>500</v>
      </c>
      <c r="I2712">
        <v>0</v>
      </c>
      <c r="J2712">
        <v>847.8</v>
      </c>
      <c r="K2712">
        <v>9003</v>
      </c>
      <c r="L2712">
        <v>501</v>
      </c>
      <c r="M2712">
        <v>1</v>
      </c>
    </row>
    <row r="2713" spans="1:13" x14ac:dyDescent="0.25">
      <c r="A2713">
        <v>101</v>
      </c>
      <c r="B2713" s="1">
        <v>46304</v>
      </c>
      <c r="C2713">
        <v>69948</v>
      </c>
      <c r="D2713" t="s">
        <v>114</v>
      </c>
      <c r="E2713" t="s">
        <v>115</v>
      </c>
      <c r="F2713">
        <v>15904</v>
      </c>
      <c r="G2713" t="s">
        <v>1745</v>
      </c>
      <c r="H2713">
        <v>1</v>
      </c>
      <c r="I2713">
        <v>0</v>
      </c>
      <c r="J2713">
        <v>86.9</v>
      </c>
      <c r="K2713">
        <v>9003</v>
      </c>
      <c r="L2713">
        <v>501</v>
      </c>
      <c r="M2713">
        <v>1</v>
      </c>
    </row>
    <row r="2714" spans="1:13" x14ac:dyDescent="0.25">
      <c r="A2714">
        <v>101</v>
      </c>
      <c r="B2714" s="1">
        <v>46304</v>
      </c>
      <c r="C2714">
        <v>69949</v>
      </c>
      <c r="D2714" t="s">
        <v>110</v>
      </c>
      <c r="E2714" t="s">
        <v>111</v>
      </c>
      <c r="F2714">
        <v>15707</v>
      </c>
      <c r="G2714" t="s">
        <v>1641</v>
      </c>
      <c r="H2714">
        <v>10</v>
      </c>
      <c r="I2714">
        <v>0</v>
      </c>
      <c r="J2714">
        <v>496</v>
      </c>
      <c r="K2714">
        <v>9003</v>
      </c>
      <c r="L2714">
        <v>501</v>
      </c>
      <c r="M2714">
        <v>1</v>
      </c>
    </row>
    <row r="2715" spans="1:13" x14ac:dyDescent="0.25">
      <c r="A2715">
        <v>101</v>
      </c>
      <c r="B2715" s="1">
        <v>46304</v>
      </c>
      <c r="C2715">
        <v>69949</v>
      </c>
      <c r="D2715" t="s">
        <v>110</v>
      </c>
      <c r="E2715" t="s">
        <v>111</v>
      </c>
      <c r="F2715">
        <v>15709</v>
      </c>
      <c r="G2715" t="s">
        <v>1639</v>
      </c>
      <c r="H2715">
        <v>150</v>
      </c>
      <c r="I2715">
        <v>0</v>
      </c>
      <c r="J2715" s="2">
        <v>10638</v>
      </c>
      <c r="K2715">
        <v>9003</v>
      </c>
      <c r="L2715">
        <v>501</v>
      </c>
      <c r="M2715">
        <v>1</v>
      </c>
    </row>
    <row r="2716" spans="1:13" x14ac:dyDescent="0.25">
      <c r="A2716">
        <v>101</v>
      </c>
      <c r="B2716" s="1">
        <v>46304</v>
      </c>
      <c r="C2716">
        <v>69949</v>
      </c>
      <c r="D2716" t="s">
        <v>110</v>
      </c>
      <c r="E2716" t="s">
        <v>111</v>
      </c>
      <c r="F2716">
        <v>15709</v>
      </c>
      <c r="G2716" t="s">
        <v>1639</v>
      </c>
      <c r="H2716">
        <v>150</v>
      </c>
      <c r="I2716">
        <v>0</v>
      </c>
      <c r="J2716" s="2">
        <v>10638</v>
      </c>
      <c r="K2716">
        <v>9003</v>
      </c>
      <c r="L2716">
        <v>501</v>
      </c>
      <c r="M2716">
        <v>1</v>
      </c>
    </row>
    <row r="2717" spans="1:13" x14ac:dyDescent="0.25">
      <c r="A2717">
        <v>101</v>
      </c>
      <c r="B2717" s="1">
        <v>46304</v>
      </c>
      <c r="C2717">
        <v>69949</v>
      </c>
      <c r="D2717" t="s">
        <v>110</v>
      </c>
      <c r="E2717" t="s">
        <v>111</v>
      </c>
      <c r="F2717">
        <v>15711</v>
      </c>
      <c r="G2717" t="s">
        <v>1640</v>
      </c>
      <c r="H2717">
        <v>120</v>
      </c>
      <c r="I2717">
        <v>0</v>
      </c>
      <c r="J2717" s="2">
        <v>6718.8</v>
      </c>
      <c r="K2717">
        <v>9003</v>
      </c>
      <c r="L2717">
        <v>501</v>
      </c>
      <c r="M2717">
        <v>1</v>
      </c>
    </row>
    <row r="2718" spans="1:13" x14ac:dyDescent="0.25">
      <c r="A2718">
        <v>101</v>
      </c>
      <c r="B2718" s="1">
        <v>46304</v>
      </c>
      <c r="C2718">
        <v>69949</v>
      </c>
      <c r="D2718" t="s">
        <v>110</v>
      </c>
      <c r="E2718" t="s">
        <v>111</v>
      </c>
      <c r="F2718">
        <v>15962</v>
      </c>
      <c r="G2718" t="s">
        <v>1581</v>
      </c>
      <c r="H2718">
        <v>10</v>
      </c>
      <c r="I2718">
        <v>0</v>
      </c>
      <c r="J2718">
        <v>497.8</v>
      </c>
      <c r="K2718" s="2">
        <v>9003</v>
      </c>
      <c r="L2718" s="2">
        <v>501</v>
      </c>
      <c r="M2718">
        <v>1</v>
      </c>
    </row>
    <row r="2719" spans="1:13" x14ac:dyDescent="0.25">
      <c r="A2719">
        <v>101</v>
      </c>
      <c r="B2719" s="1">
        <v>46304</v>
      </c>
      <c r="C2719">
        <v>69951</v>
      </c>
      <c r="D2719" t="s">
        <v>110</v>
      </c>
      <c r="E2719" t="s">
        <v>111</v>
      </c>
      <c r="F2719">
        <v>30292</v>
      </c>
      <c r="G2719" t="s">
        <v>1256</v>
      </c>
      <c r="H2719">
        <v>19</v>
      </c>
      <c r="I2719">
        <v>0</v>
      </c>
      <c r="J2719">
        <v>342.19</v>
      </c>
      <c r="K2719">
        <v>9003</v>
      </c>
      <c r="L2719">
        <v>501</v>
      </c>
      <c r="M2719">
        <v>1</v>
      </c>
    </row>
    <row r="2720" spans="1:13" x14ac:dyDescent="0.25">
      <c r="A2720">
        <v>101</v>
      </c>
      <c r="B2720" s="1">
        <v>46304</v>
      </c>
      <c r="C2720">
        <v>69952</v>
      </c>
      <c r="D2720" t="s">
        <v>1746</v>
      </c>
      <c r="E2720" t="s">
        <v>1747</v>
      </c>
      <c r="F2720">
        <v>160039</v>
      </c>
      <c r="G2720" t="s">
        <v>1114</v>
      </c>
      <c r="H2720">
        <v>20</v>
      </c>
      <c r="I2720">
        <v>0</v>
      </c>
      <c r="J2720">
        <v>744</v>
      </c>
      <c r="K2720">
        <v>9003</v>
      </c>
      <c r="L2720">
        <v>501</v>
      </c>
      <c r="M2720">
        <v>1</v>
      </c>
    </row>
    <row r="2721" spans="1:13" x14ac:dyDescent="0.25">
      <c r="A2721">
        <v>101</v>
      </c>
      <c r="B2721" s="1">
        <v>46304</v>
      </c>
      <c r="C2721">
        <v>69953</v>
      </c>
      <c r="D2721" t="s">
        <v>110</v>
      </c>
      <c r="E2721" t="s">
        <v>111</v>
      </c>
      <c r="F2721">
        <v>60017</v>
      </c>
      <c r="G2721" t="s">
        <v>1642</v>
      </c>
      <c r="H2721">
        <v>8</v>
      </c>
      <c r="I2721">
        <v>0</v>
      </c>
      <c r="J2721">
        <v>859.28</v>
      </c>
      <c r="K2721">
        <v>9003</v>
      </c>
      <c r="L2721">
        <v>501</v>
      </c>
      <c r="M2721">
        <v>1</v>
      </c>
    </row>
    <row r="2722" spans="1:13" x14ac:dyDescent="0.25">
      <c r="A2722">
        <v>101</v>
      </c>
      <c r="B2722" s="1">
        <v>46304</v>
      </c>
      <c r="C2722">
        <v>69954</v>
      </c>
      <c r="D2722" t="s">
        <v>110</v>
      </c>
      <c r="E2722" t="s">
        <v>111</v>
      </c>
      <c r="F2722">
        <v>30283</v>
      </c>
      <c r="G2722" t="s">
        <v>1748</v>
      </c>
      <c r="H2722">
        <v>35</v>
      </c>
      <c r="I2722">
        <v>0</v>
      </c>
      <c r="J2722" s="2">
        <v>1955.45</v>
      </c>
      <c r="K2722">
        <v>9003</v>
      </c>
      <c r="L2722">
        <v>501</v>
      </c>
      <c r="M2722">
        <v>1</v>
      </c>
    </row>
    <row r="2723" spans="1:13" x14ac:dyDescent="0.25">
      <c r="A2723">
        <v>101</v>
      </c>
      <c r="B2723" s="1">
        <v>46304</v>
      </c>
      <c r="C2723">
        <v>69955</v>
      </c>
      <c r="D2723" t="s">
        <v>729</v>
      </c>
      <c r="E2723" t="s">
        <v>169</v>
      </c>
      <c r="F2723">
        <v>250043</v>
      </c>
      <c r="G2723" t="s">
        <v>1367</v>
      </c>
      <c r="H2723">
        <v>120</v>
      </c>
      <c r="I2723">
        <v>0</v>
      </c>
      <c r="J2723" s="2">
        <v>1594.8</v>
      </c>
      <c r="K2723">
        <v>9003</v>
      </c>
      <c r="L2723">
        <v>501</v>
      </c>
      <c r="M2723">
        <v>1</v>
      </c>
    </row>
    <row r="2724" spans="1:13" x14ac:dyDescent="0.25">
      <c r="A2724">
        <v>101</v>
      </c>
      <c r="B2724" s="1">
        <v>46304</v>
      </c>
      <c r="C2724">
        <v>69956</v>
      </c>
      <c r="D2724" t="s">
        <v>145</v>
      </c>
      <c r="E2724" t="s">
        <v>146</v>
      </c>
      <c r="F2724">
        <v>80021</v>
      </c>
      <c r="G2724" t="s">
        <v>1535</v>
      </c>
      <c r="H2724">
        <v>12</v>
      </c>
      <c r="I2724">
        <v>0</v>
      </c>
      <c r="J2724">
        <v>41.88</v>
      </c>
      <c r="K2724">
        <v>9003</v>
      </c>
      <c r="L2724">
        <v>501</v>
      </c>
      <c r="M2724">
        <v>1</v>
      </c>
    </row>
    <row r="2725" spans="1:13" x14ac:dyDescent="0.25">
      <c r="A2725">
        <v>101</v>
      </c>
      <c r="B2725" s="1">
        <v>46304</v>
      </c>
      <c r="C2725">
        <v>69956</v>
      </c>
      <c r="D2725" t="s">
        <v>145</v>
      </c>
      <c r="E2725" t="s">
        <v>146</v>
      </c>
      <c r="F2725">
        <v>160011</v>
      </c>
      <c r="G2725" t="s">
        <v>1749</v>
      </c>
      <c r="H2725">
        <v>34</v>
      </c>
      <c r="I2725" s="8">
        <v>0</v>
      </c>
      <c r="J2725" s="2">
        <v>7469.46</v>
      </c>
      <c r="K2725">
        <v>9003</v>
      </c>
      <c r="L2725">
        <v>501</v>
      </c>
      <c r="M2725">
        <v>1</v>
      </c>
    </row>
    <row r="2726" spans="1:13" x14ac:dyDescent="0.25">
      <c r="A2726">
        <v>101</v>
      </c>
      <c r="B2726" s="1">
        <v>46304</v>
      </c>
      <c r="C2726">
        <v>69956</v>
      </c>
      <c r="D2726" t="s">
        <v>145</v>
      </c>
      <c r="E2726" t="s">
        <v>146</v>
      </c>
      <c r="F2726">
        <v>160015</v>
      </c>
      <c r="G2726" t="s">
        <v>1517</v>
      </c>
      <c r="H2726">
        <v>4</v>
      </c>
      <c r="I2726" s="8">
        <v>0</v>
      </c>
      <c r="J2726">
        <v>47.26</v>
      </c>
      <c r="K2726">
        <v>9003</v>
      </c>
      <c r="L2726">
        <v>501</v>
      </c>
      <c r="M2726">
        <v>1</v>
      </c>
    </row>
    <row r="2727" spans="1:13" x14ac:dyDescent="0.25">
      <c r="A2727">
        <v>101</v>
      </c>
      <c r="B2727" s="1">
        <v>46304</v>
      </c>
      <c r="C2727">
        <v>69956</v>
      </c>
      <c r="D2727" t="s">
        <v>145</v>
      </c>
      <c r="E2727" t="s">
        <v>146</v>
      </c>
      <c r="F2727">
        <v>170008</v>
      </c>
      <c r="G2727" t="s">
        <v>1330</v>
      </c>
      <c r="H2727">
        <v>40</v>
      </c>
      <c r="I2727">
        <v>0</v>
      </c>
      <c r="J2727" s="2">
        <v>12328.8</v>
      </c>
      <c r="K2727">
        <v>9003</v>
      </c>
      <c r="L2727">
        <v>501</v>
      </c>
      <c r="M2727">
        <v>1</v>
      </c>
    </row>
    <row r="2728" spans="1:13" x14ac:dyDescent="0.25">
      <c r="A2728">
        <v>101</v>
      </c>
      <c r="B2728" s="1">
        <v>46304</v>
      </c>
      <c r="C2728">
        <v>69956</v>
      </c>
      <c r="D2728" t="s">
        <v>145</v>
      </c>
      <c r="E2728" t="s">
        <v>146</v>
      </c>
      <c r="F2728">
        <v>280286</v>
      </c>
      <c r="G2728" t="s">
        <v>1750</v>
      </c>
      <c r="H2728">
        <v>50</v>
      </c>
      <c r="I2728" s="8">
        <v>0</v>
      </c>
      <c r="J2728">
        <v>237.5</v>
      </c>
      <c r="K2728">
        <v>9010</v>
      </c>
      <c r="L2728">
        <v>501</v>
      </c>
      <c r="M2728">
        <v>1</v>
      </c>
    </row>
    <row r="2729" spans="1:13" x14ac:dyDescent="0.25">
      <c r="A2729">
        <v>101</v>
      </c>
      <c r="B2729" s="1">
        <v>46304</v>
      </c>
      <c r="C2729">
        <v>69957</v>
      </c>
      <c r="D2729" t="s">
        <v>249</v>
      </c>
      <c r="E2729" t="s">
        <v>169</v>
      </c>
      <c r="F2729">
        <v>20132</v>
      </c>
      <c r="G2729" t="s">
        <v>1144</v>
      </c>
      <c r="H2729">
        <v>5</v>
      </c>
      <c r="I2729">
        <v>0</v>
      </c>
      <c r="J2729">
        <v>474.8</v>
      </c>
      <c r="K2729">
        <v>9003</v>
      </c>
      <c r="L2729">
        <v>501</v>
      </c>
      <c r="M2729">
        <v>1</v>
      </c>
    </row>
    <row r="2730" spans="1:13" x14ac:dyDescent="0.25">
      <c r="A2730">
        <v>101</v>
      </c>
      <c r="B2730" s="1">
        <v>46304</v>
      </c>
      <c r="C2730">
        <v>69957</v>
      </c>
      <c r="D2730" t="s">
        <v>249</v>
      </c>
      <c r="E2730" t="s">
        <v>169</v>
      </c>
      <c r="F2730">
        <v>250043</v>
      </c>
      <c r="G2730" t="s">
        <v>1367</v>
      </c>
      <c r="H2730">
        <v>12</v>
      </c>
      <c r="I2730">
        <v>0</v>
      </c>
      <c r="J2730">
        <v>159.47999999999999</v>
      </c>
      <c r="K2730" s="2">
        <v>9003</v>
      </c>
      <c r="L2730">
        <v>501</v>
      </c>
      <c r="M2730">
        <v>1</v>
      </c>
    </row>
    <row r="2731" spans="1:13" x14ac:dyDescent="0.25">
      <c r="A2731">
        <v>101</v>
      </c>
      <c r="B2731" s="1">
        <v>46304</v>
      </c>
      <c r="C2731">
        <v>69957</v>
      </c>
      <c r="D2731" t="s">
        <v>249</v>
      </c>
      <c r="E2731" t="s">
        <v>169</v>
      </c>
      <c r="F2731">
        <v>250061</v>
      </c>
      <c r="G2731" t="s">
        <v>1145</v>
      </c>
      <c r="H2731">
        <v>7</v>
      </c>
      <c r="I2731">
        <v>0</v>
      </c>
      <c r="J2731">
        <v>114.45</v>
      </c>
      <c r="K2731" s="2">
        <v>9003</v>
      </c>
      <c r="L2731">
        <v>501</v>
      </c>
      <c r="M2731">
        <v>1</v>
      </c>
    </row>
    <row r="2732" spans="1:13" x14ac:dyDescent="0.25">
      <c r="A2732">
        <v>101</v>
      </c>
      <c r="B2732" s="1">
        <v>46304</v>
      </c>
      <c r="C2732">
        <v>69957</v>
      </c>
      <c r="D2732" t="s">
        <v>249</v>
      </c>
      <c r="E2732" t="s">
        <v>169</v>
      </c>
      <c r="F2732">
        <v>399998</v>
      </c>
      <c r="G2732" t="s">
        <v>1147</v>
      </c>
      <c r="H2732">
        <v>5</v>
      </c>
      <c r="I2732">
        <v>0</v>
      </c>
      <c r="J2732">
        <v>424.15</v>
      </c>
      <c r="K2732">
        <v>9003</v>
      </c>
      <c r="L2732">
        <v>501</v>
      </c>
      <c r="M2732">
        <v>1</v>
      </c>
    </row>
    <row r="2733" spans="1:13" x14ac:dyDescent="0.25">
      <c r="A2733">
        <v>101</v>
      </c>
      <c r="B2733" s="1">
        <v>46304</v>
      </c>
      <c r="C2733">
        <v>69958</v>
      </c>
      <c r="D2733" t="s">
        <v>122</v>
      </c>
      <c r="E2733" t="s">
        <v>123</v>
      </c>
      <c r="F2733">
        <v>15425</v>
      </c>
      <c r="G2733" t="s">
        <v>1467</v>
      </c>
      <c r="H2733">
        <v>60</v>
      </c>
      <c r="I2733">
        <v>0</v>
      </c>
      <c r="J2733" s="2">
        <v>6165</v>
      </c>
      <c r="K2733">
        <v>9003</v>
      </c>
      <c r="L2733">
        <v>802</v>
      </c>
      <c r="M2733">
        <v>1</v>
      </c>
    </row>
    <row r="2734" spans="1:13" x14ac:dyDescent="0.25">
      <c r="A2734">
        <v>101</v>
      </c>
      <c r="B2734" s="1">
        <v>46304</v>
      </c>
      <c r="C2734">
        <v>69958</v>
      </c>
      <c r="D2734" t="s">
        <v>122</v>
      </c>
      <c r="E2734" t="s">
        <v>123</v>
      </c>
      <c r="F2734">
        <v>15525</v>
      </c>
      <c r="G2734" t="s">
        <v>1630</v>
      </c>
      <c r="H2734">
        <v>3</v>
      </c>
      <c r="I2734">
        <v>0</v>
      </c>
      <c r="J2734">
        <v>771.84</v>
      </c>
      <c r="K2734">
        <v>9003</v>
      </c>
      <c r="L2734">
        <v>501</v>
      </c>
      <c r="M2734">
        <v>1</v>
      </c>
    </row>
    <row r="2735" spans="1:13" x14ac:dyDescent="0.25">
      <c r="A2735">
        <v>101</v>
      </c>
      <c r="B2735" s="1">
        <v>46304</v>
      </c>
      <c r="C2735">
        <v>69958</v>
      </c>
      <c r="D2735" t="s">
        <v>122</v>
      </c>
      <c r="E2735" t="s">
        <v>123</v>
      </c>
      <c r="F2735">
        <v>15693</v>
      </c>
      <c r="G2735" t="s">
        <v>1751</v>
      </c>
      <c r="H2735">
        <v>2</v>
      </c>
      <c r="I2735">
        <v>0</v>
      </c>
      <c r="J2735">
        <v>304.76</v>
      </c>
      <c r="K2735">
        <v>9003</v>
      </c>
      <c r="L2735">
        <v>501</v>
      </c>
      <c r="M2735">
        <v>1</v>
      </c>
    </row>
    <row r="2736" spans="1:13" x14ac:dyDescent="0.25">
      <c r="A2736">
        <v>101</v>
      </c>
      <c r="B2736" s="1">
        <v>46304</v>
      </c>
      <c r="C2736">
        <v>69958</v>
      </c>
      <c r="D2736" t="s">
        <v>122</v>
      </c>
      <c r="E2736" t="s">
        <v>123</v>
      </c>
      <c r="F2736">
        <v>250061</v>
      </c>
      <c r="G2736" t="s">
        <v>1145</v>
      </c>
      <c r="H2736">
        <v>120</v>
      </c>
      <c r="I2736">
        <v>0</v>
      </c>
      <c r="J2736" s="2">
        <v>2703.6</v>
      </c>
      <c r="K2736">
        <v>9003</v>
      </c>
      <c r="L2736">
        <v>501</v>
      </c>
      <c r="M2736">
        <v>1</v>
      </c>
    </row>
    <row r="2737" spans="1:13" x14ac:dyDescent="0.25">
      <c r="A2737">
        <v>101</v>
      </c>
      <c r="B2737" s="1">
        <v>46304</v>
      </c>
      <c r="C2737">
        <v>69958</v>
      </c>
      <c r="D2737" t="s">
        <v>122</v>
      </c>
      <c r="E2737" t="s">
        <v>123</v>
      </c>
      <c r="F2737">
        <v>390510</v>
      </c>
      <c r="G2737" t="s">
        <v>1144</v>
      </c>
      <c r="H2737">
        <v>60</v>
      </c>
      <c r="I2737">
        <v>0</v>
      </c>
      <c r="J2737" s="2">
        <v>5547.6</v>
      </c>
      <c r="K2737">
        <v>9003</v>
      </c>
      <c r="L2737">
        <v>501</v>
      </c>
      <c r="M2737">
        <v>1</v>
      </c>
    </row>
    <row r="2738" spans="1:13" x14ac:dyDescent="0.25">
      <c r="A2738">
        <v>101</v>
      </c>
      <c r="B2738" s="1">
        <v>46304</v>
      </c>
      <c r="C2738">
        <v>69958</v>
      </c>
      <c r="D2738" t="s">
        <v>122</v>
      </c>
      <c r="E2738" t="s">
        <v>123</v>
      </c>
      <c r="F2738">
        <v>399998</v>
      </c>
      <c r="G2738" t="s">
        <v>1147</v>
      </c>
      <c r="H2738">
        <v>3</v>
      </c>
      <c r="I2738">
        <v>0</v>
      </c>
      <c r="J2738">
        <v>297.75</v>
      </c>
      <c r="K2738">
        <v>9003</v>
      </c>
      <c r="L2738">
        <v>501</v>
      </c>
      <c r="M2738">
        <v>1</v>
      </c>
    </row>
    <row r="2739" spans="1:13" x14ac:dyDescent="0.25">
      <c r="A2739">
        <v>101</v>
      </c>
      <c r="B2739" s="1">
        <v>46304</v>
      </c>
      <c r="C2739">
        <v>69959</v>
      </c>
      <c r="D2739" t="s">
        <v>120</v>
      </c>
      <c r="E2739" t="s">
        <v>121</v>
      </c>
      <c r="F2739">
        <v>160012</v>
      </c>
      <c r="G2739" t="s">
        <v>1590</v>
      </c>
      <c r="H2739">
        <v>10</v>
      </c>
      <c r="I2739">
        <v>0</v>
      </c>
      <c r="J2739">
        <v>899.4</v>
      </c>
      <c r="K2739">
        <v>9003</v>
      </c>
      <c r="L2739">
        <v>501</v>
      </c>
      <c r="M2739">
        <v>1</v>
      </c>
    </row>
    <row r="2740" spans="1:13" x14ac:dyDescent="0.25">
      <c r="A2740">
        <v>101</v>
      </c>
      <c r="B2740" s="1">
        <v>46304</v>
      </c>
      <c r="C2740">
        <v>69960</v>
      </c>
      <c r="D2740" t="s">
        <v>311</v>
      </c>
      <c r="E2740" t="s">
        <v>238</v>
      </c>
      <c r="F2740">
        <v>14837</v>
      </c>
      <c r="G2740" t="s">
        <v>1141</v>
      </c>
      <c r="H2740">
        <v>10</v>
      </c>
      <c r="I2740">
        <v>0</v>
      </c>
      <c r="J2740">
        <v>841.5</v>
      </c>
      <c r="K2740">
        <v>9003</v>
      </c>
      <c r="L2740">
        <v>501</v>
      </c>
      <c r="M2740">
        <v>1</v>
      </c>
    </row>
    <row r="2741" spans="1:13" x14ac:dyDescent="0.25">
      <c r="A2741">
        <v>101</v>
      </c>
      <c r="B2741" s="1">
        <v>46304</v>
      </c>
      <c r="C2741">
        <v>69960</v>
      </c>
      <c r="D2741" t="s">
        <v>311</v>
      </c>
      <c r="E2741" t="s">
        <v>238</v>
      </c>
      <c r="F2741">
        <v>20132</v>
      </c>
      <c r="G2741" t="s">
        <v>1144</v>
      </c>
      <c r="H2741">
        <v>12</v>
      </c>
      <c r="I2741">
        <v>0</v>
      </c>
      <c r="J2741" s="2">
        <v>1139.52</v>
      </c>
      <c r="K2741">
        <v>9003</v>
      </c>
      <c r="L2741">
        <v>501</v>
      </c>
      <c r="M2741">
        <v>1</v>
      </c>
    </row>
    <row r="2742" spans="1:13" x14ac:dyDescent="0.25">
      <c r="A2742">
        <v>101</v>
      </c>
      <c r="B2742" s="1">
        <v>46304</v>
      </c>
      <c r="C2742">
        <v>69960</v>
      </c>
      <c r="D2742" t="s">
        <v>311</v>
      </c>
      <c r="E2742" t="s">
        <v>238</v>
      </c>
      <c r="F2742">
        <v>250043</v>
      </c>
      <c r="G2742" t="s">
        <v>1367</v>
      </c>
      <c r="H2742">
        <v>30</v>
      </c>
      <c r="I2742">
        <v>0</v>
      </c>
      <c r="J2742">
        <v>398.7</v>
      </c>
      <c r="K2742">
        <v>9003</v>
      </c>
      <c r="L2742">
        <v>501</v>
      </c>
      <c r="M2742">
        <v>1</v>
      </c>
    </row>
    <row r="2743" spans="1:13" x14ac:dyDescent="0.25">
      <c r="A2743">
        <v>101</v>
      </c>
      <c r="B2743" s="1">
        <v>46304</v>
      </c>
      <c r="C2743">
        <v>69960</v>
      </c>
      <c r="D2743" t="s">
        <v>311</v>
      </c>
      <c r="E2743" t="s">
        <v>238</v>
      </c>
      <c r="F2743">
        <v>250061</v>
      </c>
      <c r="G2743" t="s">
        <v>1145</v>
      </c>
      <c r="H2743">
        <v>30</v>
      </c>
      <c r="I2743">
        <v>0</v>
      </c>
      <c r="J2743">
        <v>490.5</v>
      </c>
      <c r="K2743">
        <v>9003</v>
      </c>
      <c r="L2743">
        <v>501</v>
      </c>
      <c r="M2743">
        <v>1</v>
      </c>
    </row>
    <row r="2744" spans="1:13" x14ac:dyDescent="0.25">
      <c r="A2744">
        <v>101</v>
      </c>
      <c r="B2744" s="1">
        <v>46304</v>
      </c>
      <c r="C2744">
        <v>69961</v>
      </c>
      <c r="D2744" t="s">
        <v>359</v>
      </c>
      <c r="E2744" t="s">
        <v>232</v>
      </c>
      <c r="F2744">
        <v>150442</v>
      </c>
      <c r="G2744" t="s">
        <v>1752</v>
      </c>
      <c r="H2744">
        <v>329</v>
      </c>
      <c r="I2744">
        <v>0</v>
      </c>
      <c r="J2744" s="2">
        <v>7238</v>
      </c>
      <c r="K2744">
        <v>9003</v>
      </c>
      <c r="L2744">
        <v>802</v>
      </c>
      <c r="M2744">
        <v>1</v>
      </c>
    </row>
    <row r="2745" spans="1:13" x14ac:dyDescent="0.25">
      <c r="A2745">
        <v>101</v>
      </c>
      <c r="B2745" s="1">
        <v>46304</v>
      </c>
      <c r="C2745">
        <v>69961</v>
      </c>
      <c r="D2745" t="s">
        <v>359</v>
      </c>
      <c r="E2745" t="s">
        <v>232</v>
      </c>
      <c r="F2745">
        <v>150443</v>
      </c>
      <c r="G2745" t="s">
        <v>1753</v>
      </c>
      <c r="H2745">
        <v>329</v>
      </c>
      <c r="I2745">
        <v>0</v>
      </c>
      <c r="J2745" s="2">
        <v>7238</v>
      </c>
      <c r="L2745">
        <v>802</v>
      </c>
      <c r="M2745">
        <v>1</v>
      </c>
    </row>
    <row r="2746" spans="1:13" x14ac:dyDescent="0.25">
      <c r="A2746">
        <v>101</v>
      </c>
      <c r="B2746" s="1">
        <v>46304</v>
      </c>
      <c r="C2746">
        <v>69961</v>
      </c>
      <c r="D2746" t="s">
        <v>359</v>
      </c>
      <c r="E2746" t="s">
        <v>232</v>
      </c>
      <c r="F2746">
        <v>150444</v>
      </c>
      <c r="G2746" t="s">
        <v>1754</v>
      </c>
      <c r="H2746">
        <v>329</v>
      </c>
      <c r="I2746">
        <v>0</v>
      </c>
      <c r="J2746" s="2">
        <v>7238</v>
      </c>
      <c r="L2746">
        <v>802</v>
      </c>
      <c r="M2746">
        <v>1</v>
      </c>
    </row>
    <row r="2747" spans="1:13" x14ac:dyDescent="0.25">
      <c r="A2747">
        <v>101</v>
      </c>
      <c r="B2747" s="1">
        <v>46304</v>
      </c>
      <c r="C2747">
        <v>69963</v>
      </c>
      <c r="D2747" t="s">
        <v>149</v>
      </c>
      <c r="E2747" t="s">
        <v>150</v>
      </c>
      <c r="F2747">
        <v>14837</v>
      </c>
      <c r="G2747" t="s">
        <v>1141</v>
      </c>
      <c r="H2747">
        <v>4</v>
      </c>
      <c r="I2747">
        <v>0</v>
      </c>
      <c r="J2747">
        <v>290</v>
      </c>
      <c r="K2747">
        <v>9003</v>
      </c>
      <c r="L2747">
        <v>501</v>
      </c>
      <c r="M2747">
        <v>1</v>
      </c>
    </row>
    <row r="2748" spans="1:13" x14ac:dyDescent="0.25">
      <c r="A2748">
        <v>101</v>
      </c>
      <c r="B2748" s="1">
        <v>46304</v>
      </c>
      <c r="C2748">
        <v>69963</v>
      </c>
      <c r="D2748" t="s">
        <v>149</v>
      </c>
      <c r="E2748" t="s">
        <v>150</v>
      </c>
      <c r="F2748">
        <v>15408</v>
      </c>
      <c r="G2748" t="s">
        <v>1143</v>
      </c>
      <c r="H2748">
        <v>3</v>
      </c>
      <c r="I2748">
        <v>0</v>
      </c>
      <c r="J2748">
        <v>221.04</v>
      </c>
      <c r="K2748">
        <v>9003</v>
      </c>
      <c r="L2748">
        <v>802</v>
      </c>
      <c r="M2748">
        <v>1</v>
      </c>
    </row>
    <row r="2749" spans="1:13" x14ac:dyDescent="0.25">
      <c r="A2749">
        <v>101</v>
      </c>
      <c r="B2749" s="1">
        <v>46304</v>
      </c>
      <c r="C2749">
        <v>69963</v>
      </c>
      <c r="D2749" t="s">
        <v>149</v>
      </c>
      <c r="E2749" t="s">
        <v>150</v>
      </c>
      <c r="F2749">
        <v>20132</v>
      </c>
      <c r="G2749" t="s">
        <v>1144</v>
      </c>
      <c r="H2749">
        <v>6</v>
      </c>
      <c r="I2749">
        <v>0</v>
      </c>
      <c r="J2749">
        <v>581.4</v>
      </c>
      <c r="K2749">
        <v>9003</v>
      </c>
      <c r="L2749">
        <v>501</v>
      </c>
      <c r="M2749">
        <v>1</v>
      </c>
    </row>
    <row r="2750" spans="1:13" x14ac:dyDescent="0.25">
      <c r="A2750">
        <v>101</v>
      </c>
      <c r="B2750" s="1">
        <v>46304</v>
      </c>
      <c r="C2750">
        <v>69963</v>
      </c>
      <c r="D2750" t="s">
        <v>149</v>
      </c>
      <c r="E2750" t="s">
        <v>150</v>
      </c>
      <c r="F2750">
        <v>250069</v>
      </c>
      <c r="G2750" t="s">
        <v>1246</v>
      </c>
      <c r="H2750">
        <v>6</v>
      </c>
      <c r="I2750">
        <v>0</v>
      </c>
      <c r="J2750">
        <v>123.6</v>
      </c>
      <c r="K2750">
        <v>9003</v>
      </c>
      <c r="L2750">
        <v>501</v>
      </c>
      <c r="M2750">
        <v>1</v>
      </c>
    </row>
    <row r="2751" spans="1:13" x14ac:dyDescent="0.25">
      <c r="A2751">
        <v>101</v>
      </c>
      <c r="B2751" s="1">
        <v>46304</v>
      </c>
      <c r="C2751">
        <v>69963</v>
      </c>
      <c r="D2751" t="s">
        <v>149</v>
      </c>
      <c r="E2751" t="s">
        <v>150</v>
      </c>
      <c r="F2751">
        <v>280301</v>
      </c>
      <c r="G2751" t="s">
        <v>1605</v>
      </c>
      <c r="H2751">
        <v>12</v>
      </c>
      <c r="I2751">
        <v>0</v>
      </c>
      <c r="J2751">
        <v>182.88</v>
      </c>
      <c r="K2751">
        <v>9003</v>
      </c>
      <c r="L2751">
        <v>501</v>
      </c>
      <c r="M2751">
        <v>1</v>
      </c>
    </row>
    <row r="2752" spans="1:13" x14ac:dyDescent="0.25">
      <c r="A2752">
        <v>101</v>
      </c>
      <c r="B2752" s="1">
        <v>46304</v>
      </c>
      <c r="C2752">
        <v>69965</v>
      </c>
      <c r="D2752" t="s">
        <v>149</v>
      </c>
      <c r="E2752" t="s">
        <v>150</v>
      </c>
      <c r="F2752">
        <v>15408</v>
      </c>
      <c r="G2752" t="s">
        <v>1143</v>
      </c>
      <c r="H2752">
        <v>4</v>
      </c>
      <c r="I2752">
        <v>0</v>
      </c>
      <c r="J2752">
        <v>294.72000000000003</v>
      </c>
      <c r="K2752">
        <v>9003</v>
      </c>
      <c r="L2752">
        <v>802</v>
      </c>
      <c r="M2752">
        <v>1</v>
      </c>
    </row>
    <row r="2753" spans="1:13" x14ac:dyDescent="0.25">
      <c r="A2753">
        <v>101</v>
      </c>
      <c r="B2753" s="1">
        <v>46304</v>
      </c>
      <c r="C2753">
        <v>69965</v>
      </c>
      <c r="D2753" t="s">
        <v>149</v>
      </c>
      <c r="E2753" t="s">
        <v>150</v>
      </c>
      <c r="F2753">
        <v>250069</v>
      </c>
      <c r="G2753" t="s">
        <v>1246</v>
      </c>
      <c r="H2753">
        <v>18</v>
      </c>
      <c r="I2753">
        <v>0</v>
      </c>
      <c r="J2753">
        <v>370.8</v>
      </c>
      <c r="K2753">
        <v>9003</v>
      </c>
      <c r="L2753">
        <v>501</v>
      </c>
      <c r="M2753">
        <v>1</v>
      </c>
    </row>
    <row r="2754" spans="1:13" x14ac:dyDescent="0.25">
      <c r="A2754">
        <v>101</v>
      </c>
      <c r="B2754" s="1">
        <v>46304</v>
      </c>
      <c r="C2754">
        <v>69965</v>
      </c>
      <c r="D2754" t="s">
        <v>149</v>
      </c>
      <c r="E2754" t="s">
        <v>150</v>
      </c>
      <c r="F2754">
        <v>280301</v>
      </c>
      <c r="G2754" t="s">
        <v>1605</v>
      </c>
      <c r="H2754">
        <v>30</v>
      </c>
      <c r="I2754">
        <v>0</v>
      </c>
      <c r="J2754">
        <v>457.2</v>
      </c>
      <c r="K2754">
        <v>9003</v>
      </c>
      <c r="L2754">
        <v>501</v>
      </c>
      <c r="M2754">
        <v>1</v>
      </c>
    </row>
    <row r="2755" spans="1:13" x14ac:dyDescent="0.25">
      <c r="A2755">
        <v>101</v>
      </c>
      <c r="B2755" s="1">
        <v>46304</v>
      </c>
      <c r="C2755">
        <v>69966</v>
      </c>
      <c r="D2755" t="s">
        <v>149</v>
      </c>
      <c r="E2755" t="s">
        <v>150</v>
      </c>
      <c r="F2755">
        <v>14837</v>
      </c>
      <c r="G2755" t="s">
        <v>1141</v>
      </c>
      <c r="H2755">
        <v>9</v>
      </c>
      <c r="I2755">
        <v>0</v>
      </c>
      <c r="J2755">
        <v>652.5</v>
      </c>
      <c r="K2755">
        <v>9003</v>
      </c>
      <c r="L2755">
        <v>501</v>
      </c>
      <c r="M2755">
        <v>1</v>
      </c>
    </row>
    <row r="2756" spans="1:13" x14ac:dyDescent="0.25">
      <c r="A2756">
        <v>101</v>
      </c>
      <c r="B2756" s="1">
        <v>46304</v>
      </c>
      <c r="C2756">
        <v>69966</v>
      </c>
      <c r="D2756" t="s">
        <v>149</v>
      </c>
      <c r="E2756" t="s">
        <v>150</v>
      </c>
      <c r="F2756">
        <v>15408</v>
      </c>
      <c r="G2756" t="s">
        <v>1143</v>
      </c>
      <c r="H2756">
        <v>5</v>
      </c>
      <c r="I2756">
        <v>0</v>
      </c>
      <c r="J2756">
        <v>368.4</v>
      </c>
      <c r="K2756">
        <v>9003</v>
      </c>
      <c r="L2756">
        <v>802</v>
      </c>
      <c r="M2756">
        <v>1</v>
      </c>
    </row>
    <row r="2757" spans="1:13" x14ac:dyDescent="0.25">
      <c r="A2757">
        <v>101</v>
      </c>
      <c r="B2757" s="1">
        <v>46304</v>
      </c>
      <c r="C2757">
        <v>69966</v>
      </c>
      <c r="D2757" t="s">
        <v>149</v>
      </c>
      <c r="E2757" t="s">
        <v>150</v>
      </c>
      <c r="F2757">
        <v>250069</v>
      </c>
      <c r="G2757" t="s">
        <v>1246</v>
      </c>
      <c r="H2757">
        <v>6</v>
      </c>
      <c r="I2757">
        <v>0</v>
      </c>
      <c r="J2757">
        <v>123.6</v>
      </c>
      <c r="K2757">
        <v>9003</v>
      </c>
      <c r="L2757">
        <v>501</v>
      </c>
      <c r="M2757">
        <v>1</v>
      </c>
    </row>
    <row r="2758" spans="1:13" x14ac:dyDescent="0.25">
      <c r="A2758">
        <v>101</v>
      </c>
      <c r="B2758" s="1">
        <v>46304</v>
      </c>
      <c r="C2758">
        <v>69966</v>
      </c>
      <c r="D2758" t="s">
        <v>149</v>
      </c>
      <c r="E2758" t="s">
        <v>150</v>
      </c>
      <c r="F2758">
        <v>280301</v>
      </c>
      <c r="G2758" t="s">
        <v>1605</v>
      </c>
      <c r="H2758">
        <v>6</v>
      </c>
      <c r="I2758">
        <v>0</v>
      </c>
      <c r="J2758">
        <v>91.44</v>
      </c>
      <c r="K2758">
        <v>9003</v>
      </c>
      <c r="L2758">
        <v>501</v>
      </c>
      <c r="M2758">
        <v>1</v>
      </c>
    </row>
    <row r="2759" spans="1:13" x14ac:dyDescent="0.25">
      <c r="A2759">
        <v>101</v>
      </c>
      <c r="B2759" s="1">
        <v>46304</v>
      </c>
      <c r="C2759">
        <v>69967</v>
      </c>
      <c r="D2759" t="s">
        <v>122</v>
      </c>
      <c r="E2759" t="s">
        <v>123</v>
      </c>
      <c r="F2759">
        <v>15423</v>
      </c>
      <c r="G2759" t="s">
        <v>1266</v>
      </c>
      <c r="H2759">
        <v>2</v>
      </c>
      <c r="I2759">
        <v>0</v>
      </c>
      <c r="J2759">
        <v>154.19999999999999</v>
      </c>
      <c r="K2759">
        <v>9003</v>
      </c>
      <c r="L2759">
        <v>802</v>
      </c>
      <c r="M2759">
        <v>1</v>
      </c>
    </row>
    <row r="2760" spans="1:13" x14ac:dyDescent="0.25">
      <c r="A2760">
        <v>101</v>
      </c>
      <c r="B2760" s="1">
        <v>46304</v>
      </c>
      <c r="C2760">
        <v>69967</v>
      </c>
      <c r="D2760" t="s">
        <v>122</v>
      </c>
      <c r="E2760" t="s">
        <v>123</v>
      </c>
      <c r="F2760">
        <v>15425</v>
      </c>
      <c r="G2760" t="s">
        <v>1467</v>
      </c>
      <c r="H2760">
        <v>40</v>
      </c>
      <c r="I2760">
        <v>0</v>
      </c>
      <c r="J2760" s="2">
        <v>4110</v>
      </c>
      <c r="K2760">
        <v>9003</v>
      </c>
      <c r="L2760">
        <v>802</v>
      </c>
      <c r="M2760">
        <v>1</v>
      </c>
    </row>
    <row r="2761" spans="1:13" x14ac:dyDescent="0.25">
      <c r="A2761">
        <v>101</v>
      </c>
      <c r="B2761" s="1">
        <v>46304</v>
      </c>
      <c r="C2761">
        <v>69967</v>
      </c>
      <c r="D2761" t="s">
        <v>122</v>
      </c>
      <c r="E2761" t="s">
        <v>123</v>
      </c>
      <c r="F2761">
        <v>15425</v>
      </c>
      <c r="G2761" t="s">
        <v>1467</v>
      </c>
      <c r="H2761">
        <v>40</v>
      </c>
      <c r="I2761">
        <v>0</v>
      </c>
      <c r="J2761" s="2">
        <v>4110</v>
      </c>
      <c r="K2761">
        <v>9003</v>
      </c>
      <c r="L2761">
        <v>802</v>
      </c>
      <c r="M2761">
        <v>1</v>
      </c>
    </row>
    <row r="2762" spans="1:13" x14ac:dyDescent="0.25">
      <c r="A2762">
        <v>101</v>
      </c>
      <c r="B2762" s="1">
        <v>46304</v>
      </c>
      <c r="C2762">
        <v>69967</v>
      </c>
      <c r="D2762" t="s">
        <v>122</v>
      </c>
      <c r="E2762" t="s">
        <v>123</v>
      </c>
      <c r="F2762">
        <v>15525</v>
      </c>
      <c r="G2762" t="s">
        <v>1630</v>
      </c>
      <c r="H2762">
        <v>3</v>
      </c>
      <c r="I2762">
        <v>0</v>
      </c>
      <c r="J2762">
        <v>771.84</v>
      </c>
      <c r="K2762">
        <v>9003</v>
      </c>
      <c r="L2762">
        <v>501</v>
      </c>
      <c r="M2762">
        <v>1</v>
      </c>
    </row>
    <row r="2763" spans="1:13" x14ac:dyDescent="0.25">
      <c r="A2763">
        <v>101</v>
      </c>
      <c r="B2763" s="1">
        <v>46304</v>
      </c>
      <c r="C2763">
        <v>69967</v>
      </c>
      <c r="D2763" t="s">
        <v>122</v>
      </c>
      <c r="E2763" t="s">
        <v>123</v>
      </c>
      <c r="F2763">
        <v>15693</v>
      </c>
      <c r="G2763" t="s">
        <v>1751</v>
      </c>
      <c r="H2763">
        <v>1</v>
      </c>
      <c r="I2763">
        <v>0</v>
      </c>
      <c r="J2763">
        <v>152.38</v>
      </c>
      <c r="K2763">
        <v>9003</v>
      </c>
      <c r="L2763">
        <v>501</v>
      </c>
      <c r="M2763">
        <v>1</v>
      </c>
    </row>
    <row r="2764" spans="1:13" x14ac:dyDescent="0.25">
      <c r="A2764">
        <v>101</v>
      </c>
      <c r="B2764" s="1">
        <v>46304</v>
      </c>
      <c r="C2764">
        <v>69967</v>
      </c>
      <c r="D2764" t="s">
        <v>122</v>
      </c>
      <c r="E2764" t="s">
        <v>123</v>
      </c>
      <c r="F2764">
        <v>250061</v>
      </c>
      <c r="G2764" t="s">
        <v>1145</v>
      </c>
      <c r="H2764">
        <v>120</v>
      </c>
      <c r="I2764">
        <v>0</v>
      </c>
      <c r="J2764" s="2">
        <v>2703.6</v>
      </c>
      <c r="K2764">
        <v>9003</v>
      </c>
      <c r="L2764">
        <v>501</v>
      </c>
      <c r="M2764">
        <v>1</v>
      </c>
    </row>
    <row r="2765" spans="1:13" x14ac:dyDescent="0.25">
      <c r="A2765">
        <v>101</v>
      </c>
      <c r="B2765" s="1">
        <v>46304</v>
      </c>
      <c r="C2765">
        <v>69967</v>
      </c>
      <c r="D2765" t="s">
        <v>122</v>
      </c>
      <c r="E2765" t="s">
        <v>123</v>
      </c>
      <c r="F2765">
        <v>390510</v>
      </c>
      <c r="G2765" t="s">
        <v>1144</v>
      </c>
      <c r="H2765">
        <v>40</v>
      </c>
      <c r="I2765">
        <v>0</v>
      </c>
      <c r="J2765" s="2">
        <v>3698.4</v>
      </c>
      <c r="K2765">
        <v>9003</v>
      </c>
      <c r="L2765">
        <v>501</v>
      </c>
      <c r="M2765">
        <v>1</v>
      </c>
    </row>
    <row r="2766" spans="1:13" x14ac:dyDescent="0.25">
      <c r="A2766">
        <v>101</v>
      </c>
      <c r="B2766" s="1">
        <v>46304</v>
      </c>
      <c r="C2766">
        <v>69967</v>
      </c>
      <c r="D2766" t="s">
        <v>122</v>
      </c>
      <c r="E2766" t="s">
        <v>123</v>
      </c>
      <c r="F2766">
        <v>399998</v>
      </c>
      <c r="G2766" t="s">
        <v>1147</v>
      </c>
      <c r="H2766">
        <v>3</v>
      </c>
      <c r="I2766">
        <v>0</v>
      </c>
      <c r="J2766">
        <v>297.75</v>
      </c>
      <c r="K2766">
        <v>9003</v>
      </c>
      <c r="L2766">
        <v>501</v>
      </c>
      <c r="M2766">
        <v>1</v>
      </c>
    </row>
    <row r="2767" spans="1:13" x14ac:dyDescent="0.25">
      <c r="A2767">
        <v>101</v>
      </c>
      <c r="B2767" s="1">
        <v>46304</v>
      </c>
      <c r="C2767">
        <v>69970</v>
      </c>
      <c r="D2767" t="s">
        <v>149</v>
      </c>
      <c r="E2767" t="s">
        <v>150</v>
      </c>
      <c r="F2767">
        <v>14837</v>
      </c>
      <c r="G2767" t="s">
        <v>1141</v>
      </c>
      <c r="H2767">
        <v>9</v>
      </c>
      <c r="I2767">
        <v>0</v>
      </c>
      <c r="J2767">
        <v>652.5</v>
      </c>
      <c r="K2767">
        <v>9003</v>
      </c>
      <c r="L2767">
        <v>501</v>
      </c>
      <c r="M2767">
        <v>1</v>
      </c>
    </row>
    <row r="2768" spans="1:13" x14ac:dyDescent="0.25">
      <c r="A2768">
        <v>101</v>
      </c>
      <c r="B2768" s="1">
        <v>46304</v>
      </c>
      <c r="C2768">
        <v>69970</v>
      </c>
      <c r="D2768" t="s">
        <v>149</v>
      </c>
      <c r="E2768" t="s">
        <v>150</v>
      </c>
      <c r="F2768">
        <v>15408</v>
      </c>
      <c r="G2768" t="s">
        <v>1143</v>
      </c>
      <c r="H2768">
        <v>13</v>
      </c>
      <c r="I2768">
        <v>0</v>
      </c>
      <c r="J2768">
        <v>957.84</v>
      </c>
      <c r="K2768">
        <v>9003</v>
      </c>
      <c r="L2768">
        <v>802</v>
      </c>
      <c r="M2768">
        <v>1</v>
      </c>
    </row>
    <row r="2769" spans="1:13" x14ac:dyDescent="0.25">
      <c r="A2769">
        <v>101</v>
      </c>
      <c r="B2769" s="1">
        <v>46304</v>
      </c>
      <c r="C2769">
        <v>69970</v>
      </c>
      <c r="D2769" t="s">
        <v>149</v>
      </c>
      <c r="E2769" t="s">
        <v>150</v>
      </c>
      <c r="F2769">
        <v>20132</v>
      </c>
      <c r="G2769" t="s">
        <v>1144</v>
      </c>
      <c r="H2769">
        <v>4</v>
      </c>
      <c r="I2769">
        <v>0</v>
      </c>
      <c r="J2769">
        <v>387.6</v>
      </c>
      <c r="K2769">
        <v>9003</v>
      </c>
      <c r="L2769">
        <v>501</v>
      </c>
      <c r="M2769">
        <v>1</v>
      </c>
    </row>
    <row r="2770" spans="1:13" x14ac:dyDescent="0.25">
      <c r="A2770">
        <v>101</v>
      </c>
      <c r="B2770" s="1">
        <v>46304</v>
      </c>
      <c r="C2770">
        <v>69970</v>
      </c>
      <c r="D2770" t="s">
        <v>149</v>
      </c>
      <c r="E2770" t="s">
        <v>150</v>
      </c>
      <c r="F2770">
        <v>250069</v>
      </c>
      <c r="G2770" t="s">
        <v>1246</v>
      </c>
      <c r="H2770">
        <v>18</v>
      </c>
      <c r="I2770">
        <v>0</v>
      </c>
      <c r="J2770">
        <v>370.8</v>
      </c>
      <c r="K2770">
        <v>9003</v>
      </c>
      <c r="L2770">
        <v>501</v>
      </c>
      <c r="M2770">
        <v>1</v>
      </c>
    </row>
    <row r="2771" spans="1:13" x14ac:dyDescent="0.25">
      <c r="A2771">
        <v>101</v>
      </c>
      <c r="B2771" s="1">
        <v>46304</v>
      </c>
      <c r="C2771">
        <v>69970</v>
      </c>
      <c r="D2771" t="s">
        <v>149</v>
      </c>
      <c r="E2771" t="s">
        <v>150</v>
      </c>
      <c r="F2771">
        <v>280301</v>
      </c>
      <c r="G2771" t="s">
        <v>1605</v>
      </c>
      <c r="H2771">
        <v>60</v>
      </c>
      <c r="I2771">
        <v>0</v>
      </c>
      <c r="J2771">
        <v>914.4</v>
      </c>
      <c r="K2771">
        <v>9003</v>
      </c>
      <c r="L2771">
        <v>501</v>
      </c>
      <c r="M2771">
        <v>1</v>
      </c>
    </row>
    <row r="2772" spans="1:13" x14ac:dyDescent="0.25">
      <c r="A2772">
        <v>101</v>
      </c>
      <c r="B2772" s="1">
        <v>46304</v>
      </c>
      <c r="C2772">
        <v>69971</v>
      </c>
      <c r="D2772" t="s">
        <v>515</v>
      </c>
      <c r="E2772" t="s">
        <v>191</v>
      </c>
      <c r="F2772">
        <v>14837</v>
      </c>
      <c r="G2772" t="s">
        <v>1141</v>
      </c>
      <c r="H2772">
        <v>3</v>
      </c>
      <c r="I2772">
        <v>0</v>
      </c>
      <c r="J2772">
        <v>252.45</v>
      </c>
      <c r="K2772">
        <v>9003</v>
      </c>
      <c r="L2772">
        <v>501</v>
      </c>
      <c r="M2772">
        <v>1</v>
      </c>
    </row>
    <row r="2773" spans="1:13" x14ac:dyDescent="0.25">
      <c r="A2773">
        <v>101</v>
      </c>
      <c r="B2773" s="1">
        <v>46304</v>
      </c>
      <c r="C2773">
        <v>69971</v>
      </c>
      <c r="D2773" t="s">
        <v>515</v>
      </c>
      <c r="E2773" t="s">
        <v>191</v>
      </c>
      <c r="F2773">
        <v>20132</v>
      </c>
      <c r="G2773" t="s">
        <v>1144</v>
      </c>
      <c r="H2773">
        <v>3</v>
      </c>
      <c r="I2773">
        <v>0</v>
      </c>
      <c r="J2773">
        <v>284.88</v>
      </c>
      <c r="K2773">
        <v>9003</v>
      </c>
      <c r="L2773">
        <v>501</v>
      </c>
      <c r="M2773">
        <v>1</v>
      </c>
    </row>
    <row r="2774" spans="1:13" x14ac:dyDescent="0.25">
      <c r="A2774">
        <v>101</v>
      </c>
      <c r="B2774" s="1">
        <v>46304</v>
      </c>
      <c r="C2774">
        <v>69971</v>
      </c>
      <c r="D2774" t="s">
        <v>515</v>
      </c>
      <c r="E2774" t="s">
        <v>191</v>
      </c>
      <c r="F2774">
        <v>80004</v>
      </c>
      <c r="G2774" t="s">
        <v>1413</v>
      </c>
      <c r="H2774">
        <v>2</v>
      </c>
      <c r="I2774">
        <v>0</v>
      </c>
      <c r="J2774">
        <v>21.48</v>
      </c>
      <c r="K2774">
        <v>9003</v>
      </c>
      <c r="L2774">
        <v>501</v>
      </c>
      <c r="M2774">
        <v>1</v>
      </c>
    </row>
    <row r="2775" spans="1:13" x14ac:dyDescent="0.25">
      <c r="A2775">
        <v>101</v>
      </c>
      <c r="B2775" s="1">
        <v>46304</v>
      </c>
      <c r="C2775">
        <v>69971</v>
      </c>
      <c r="D2775" t="s">
        <v>515</v>
      </c>
      <c r="E2775" t="s">
        <v>191</v>
      </c>
      <c r="F2775">
        <v>90110</v>
      </c>
      <c r="G2775" t="s">
        <v>1453</v>
      </c>
      <c r="H2775">
        <v>1</v>
      </c>
      <c r="I2775">
        <v>0</v>
      </c>
      <c r="J2775">
        <v>7.06</v>
      </c>
      <c r="L2775">
        <v>501</v>
      </c>
      <c r="M2775">
        <v>1</v>
      </c>
    </row>
    <row r="2776" spans="1:13" x14ac:dyDescent="0.25">
      <c r="A2776">
        <v>101</v>
      </c>
      <c r="B2776" s="1">
        <v>46304</v>
      </c>
      <c r="C2776">
        <v>69971</v>
      </c>
      <c r="D2776" t="s">
        <v>515</v>
      </c>
      <c r="E2776" t="s">
        <v>191</v>
      </c>
      <c r="F2776">
        <v>250043</v>
      </c>
      <c r="G2776" t="s">
        <v>1367</v>
      </c>
      <c r="H2776">
        <v>5</v>
      </c>
      <c r="I2776">
        <v>0</v>
      </c>
      <c r="J2776">
        <v>66.45</v>
      </c>
      <c r="K2776">
        <v>9003</v>
      </c>
      <c r="L2776">
        <v>501</v>
      </c>
      <c r="M2776">
        <v>1</v>
      </c>
    </row>
    <row r="2777" spans="1:13" x14ac:dyDescent="0.25">
      <c r="A2777">
        <v>101</v>
      </c>
      <c r="B2777" s="1">
        <v>46304</v>
      </c>
      <c r="C2777">
        <v>69971</v>
      </c>
      <c r="D2777" t="s">
        <v>515</v>
      </c>
      <c r="E2777" t="s">
        <v>191</v>
      </c>
      <c r="F2777">
        <v>250061</v>
      </c>
      <c r="G2777" t="s">
        <v>1145</v>
      </c>
      <c r="H2777">
        <v>5</v>
      </c>
      <c r="I2777">
        <v>0</v>
      </c>
      <c r="J2777">
        <v>81.75</v>
      </c>
      <c r="K2777">
        <v>9003</v>
      </c>
      <c r="L2777">
        <v>501</v>
      </c>
      <c r="M2777">
        <v>1</v>
      </c>
    </row>
    <row r="2778" spans="1:13" x14ac:dyDescent="0.25">
      <c r="A2778">
        <v>101</v>
      </c>
      <c r="B2778" s="1">
        <v>46304</v>
      </c>
      <c r="C2778">
        <v>69971</v>
      </c>
      <c r="D2778" t="s">
        <v>515</v>
      </c>
      <c r="E2778" t="s">
        <v>191</v>
      </c>
      <c r="F2778">
        <v>260062</v>
      </c>
      <c r="G2778" t="s">
        <v>1670</v>
      </c>
      <c r="H2778">
        <v>1</v>
      </c>
      <c r="I2778">
        <v>0</v>
      </c>
      <c r="J2778">
        <v>7.2</v>
      </c>
      <c r="K2778">
        <v>9003</v>
      </c>
      <c r="L2778">
        <v>501</v>
      </c>
      <c r="M2778">
        <v>1</v>
      </c>
    </row>
    <row r="2779" spans="1:13" x14ac:dyDescent="0.25">
      <c r="A2779">
        <v>101</v>
      </c>
      <c r="B2779" s="1">
        <v>46304</v>
      </c>
      <c r="C2779">
        <v>69971</v>
      </c>
      <c r="D2779" t="s">
        <v>515</v>
      </c>
      <c r="E2779" t="s">
        <v>191</v>
      </c>
      <c r="F2779">
        <v>280185</v>
      </c>
      <c r="G2779" t="s">
        <v>1699</v>
      </c>
      <c r="H2779">
        <v>1</v>
      </c>
      <c r="I2779">
        <v>0</v>
      </c>
      <c r="J2779">
        <v>12.76</v>
      </c>
      <c r="K2779">
        <v>9003</v>
      </c>
      <c r="L2779">
        <v>501</v>
      </c>
      <c r="M2779">
        <v>1</v>
      </c>
    </row>
    <row r="2780" spans="1:13" x14ac:dyDescent="0.25">
      <c r="A2780">
        <v>101</v>
      </c>
      <c r="B2780" s="1">
        <v>46304</v>
      </c>
      <c r="C2780">
        <v>69972</v>
      </c>
      <c r="D2780" t="s">
        <v>149</v>
      </c>
      <c r="E2780" t="s">
        <v>150</v>
      </c>
      <c r="F2780">
        <v>15408</v>
      </c>
      <c r="G2780" t="s">
        <v>1143</v>
      </c>
      <c r="H2780">
        <v>8</v>
      </c>
      <c r="I2780">
        <v>0</v>
      </c>
      <c r="J2780">
        <v>589.44000000000005</v>
      </c>
      <c r="K2780" s="2">
        <v>9003</v>
      </c>
      <c r="L2780">
        <v>802</v>
      </c>
      <c r="M2780">
        <v>1</v>
      </c>
    </row>
    <row r="2781" spans="1:13" x14ac:dyDescent="0.25">
      <c r="A2781">
        <v>101</v>
      </c>
      <c r="B2781" s="1">
        <v>46304</v>
      </c>
      <c r="C2781">
        <v>69972</v>
      </c>
      <c r="D2781" t="s">
        <v>149</v>
      </c>
      <c r="E2781" t="s">
        <v>150</v>
      </c>
      <c r="F2781">
        <v>280301</v>
      </c>
      <c r="G2781" t="s">
        <v>1605</v>
      </c>
      <c r="H2781">
        <v>24</v>
      </c>
      <c r="I2781">
        <v>0</v>
      </c>
      <c r="J2781">
        <v>365.76</v>
      </c>
      <c r="K2781">
        <v>9003</v>
      </c>
      <c r="L2781">
        <v>501</v>
      </c>
      <c r="M2781">
        <v>1</v>
      </c>
    </row>
    <row r="2782" spans="1:13" x14ac:dyDescent="0.25">
      <c r="A2782">
        <v>101</v>
      </c>
      <c r="B2782" s="1">
        <v>46304</v>
      </c>
      <c r="C2782">
        <v>69973</v>
      </c>
      <c r="D2782" t="s">
        <v>149</v>
      </c>
      <c r="E2782" t="s">
        <v>150</v>
      </c>
      <c r="F2782">
        <v>14837</v>
      </c>
      <c r="G2782" t="s">
        <v>1141</v>
      </c>
      <c r="H2782">
        <v>5</v>
      </c>
      <c r="I2782">
        <v>0</v>
      </c>
      <c r="J2782">
        <v>362.5</v>
      </c>
      <c r="K2782">
        <v>9003</v>
      </c>
      <c r="L2782">
        <v>501</v>
      </c>
      <c r="M2782">
        <v>1</v>
      </c>
    </row>
    <row r="2783" spans="1:13" x14ac:dyDescent="0.25">
      <c r="A2783">
        <v>101</v>
      </c>
      <c r="B2783" s="1">
        <v>46304</v>
      </c>
      <c r="C2783">
        <v>69973</v>
      </c>
      <c r="D2783" t="s">
        <v>149</v>
      </c>
      <c r="E2783" t="s">
        <v>150</v>
      </c>
      <c r="F2783">
        <v>15408</v>
      </c>
      <c r="G2783" t="s">
        <v>1143</v>
      </c>
      <c r="H2783">
        <v>3</v>
      </c>
      <c r="I2783">
        <v>0</v>
      </c>
      <c r="J2783">
        <v>221.04</v>
      </c>
      <c r="K2783">
        <v>9003</v>
      </c>
      <c r="L2783">
        <v>802</v>
      </c>
      <c r="M2783">
        <v>1</v>
      </c>
    </row>
    <row r="2784" spans="1:13" x14ac:dyDescent="0.25">
      <c r="A2784">
        <v>101</v>
      </c>
      <c r="B2784" s="1">
        <v>46304</v>
      </c>
      <c r="C2784">
        <v>69974</v>
      </c>
      <c r="D2784" t="s">
        <v>149</v>
      </c>
      <c r="E2784" t="s">
        <v>150</v>
      </c>
      <c r="F2784">
        <v>14837</v>
      </c>
      <c r="G2784" t="s">
        <v>1141</v>
      </c>
      <c r="H2784">
        <v>2</v>
      </c>
      <c r="I2784">
        <v>0</v>
      </c>
      <c r="J2784">
        <v>145</v>
      </c>
      <c r="K2784">
        <v>9003</v>
      </c>
      <c r="L2784">
        <v>501</v>
      </c>
      <c r="M2784">
        <v>1</v>
      </c>
    </row>
    <row r="2785" spans="1:13" x14ac:dyDescent="0.25">
      <c r="A2785">
        <v>101</v>
      </c>
      <c r="B2785" s="1">
        <v>46304</v>
      </c>
      <c r="C2785">
        <v>69975</v>
      </c>
      <c r="D2785" t="s">
        <v>149</v>
      </c>
      <c r="E2785" t="s">
        <v>150</v>
      </c>
      <c r="F2785">
        <v>20132</v>
      </c>
      <c r="G2785" t="s">
        <v>1144</v>
      </c>
      <c r="H2785">
        <v>2</v>
      </c>
      <c r="I2785">
        <v>0</v>
      </c>
      <c r="J2785">
        <v>193.8</v>
      </c>
      <c r="K2785">
        <v>9003</v>
      </c>
      <c r="L2785">
        <v>501</v>
      </c>
      <c r="M2785">
        <v>1</v>
      </c>
    </row>
    <row r="2786" spans="1:13" x14ac:dyDescent="0.25">
      <c r="A2786">
        <v>101</v>
      </c>
      <c r="B2786" s="1">
        <v>46304</v>
      </c>
      <c r="C2786">
        <v>69976</v>
      </c>
      <c r="D2786" t="s">
        <v>149</v>
      </c>
      <c r="E2786" t="s">
        <v>150</v>
      </c>
      <c r="F2786">
        <v>14837</v>
      </c>
      <c r="G2786" t="s">
        <v>1141</v>
      </c>
      <c r="H2786">
        <v>3</v>
      </c>
      <c r="I2786">
        <v>0</v>
      </c>
      <c r="J2786">
        <v>217.5</v>
      </c>
      <c r="K2786">
        <v>9003</v>
      </c>
      <c r="L2786">
        <v>501</v>
      </c>
      <c r="M2786">
        <v>1</v>
      </c>
    </row>
    <row r="2787" spans="1:13" x14ac:dyDescent="0.25">
      <c r="A2787">
        <v>101</v>
      </c>
      <c r="B2787" s="1">
        <v>46304</v>
      </c>
      <c r="C2787">
        <v>69977</v>
      </c>
      <c r="D2787" t="s">
        <v>444</v>
      </c>
      <c r="E2787" t="s">
        <v>445</v>
      </c>
      <c r="F2787">
        <v>10094</v>
      </c>
      <c r="G2787" t="s">
        <v>1250</v>
      </c>
      <c r="H2787">
        <v>30</v>
      </c>
      <c r="I2787">
        <v>0</v>
      </c>
      <c r="J2787">
        <v>104.1</v>
      </c>
      <c r="L2787">
        <v>501</v>
      </c>
      <c r="M2787">
        <v>1</v>
      </c>
    </row>
    <row r="2788" spans="1:13" x14ac:dyDescent="0.25">
      <c r="A2788">
        <v>101</v>
      </c>
      <c r="B2788" s="1">
        <v>46304</v>
      </c>
      <c r="C2788">
        <v>69977</v>
      </c>
      <c r="D2788" t="s">
        <v>444</v>
      </c>
      <c r="E2788" t="s">
        <v>445</v>
      </c>
      <c r="F2788">
        <v>80358</v>
      </c>
      <c r="G2788" t="s">
        <v>1113</v>
      </c>
      <c r="H2788">
        <v>3</v>
      </c>
      <c r="I2788">
        <v>0</v>
      </c>
      <c r="J2788">
        <v>47.55</v>
      </c>
      <c r="K2788">
        <v>9003</v>
      </c>
      <c r="L2788">
        <v>501</v>
      </c>
      <c r="M2788">
        <v>1</v>
      </c>
    </row>
    <row r="2789" spans="1:13" x14ac:dyDescent="0.25">
      <c r="A2789">
        <v>101</v>
      </c>
      <c r="B2789" s="1">
        <v>46304</v>
      </c>
      <c r="C2789">
        <v>69977</v>
      </c>
      <c r="D2789" t="s">
        <v>444</v>
      </c>
      <c r="E2789" t="s">
        <v>445</v>
      </c>
      <c r="F2789">
        <v>90016</v>
      </c>
      <c r="G2789" t="s">
        <v>1251</v>
      </c>
      <c r="H2789">
        <v>10</v>
      </c>
      <c r="I2789">
        <v>0</v>
      </c>
      <c r="J2789">
        <v>75.599999999999994</v>
      </c>
      <c r="L2789">
        <v>501</v>
      </c>
      <c r="M2789">
        <v>1</v>
      </c>
    </row>
    <row r="2790" spans="1:13" x14ac:dyDescent="0.25">
      <c r="A2790">
        <v>101</v>
      </c>
      <c r="B2790" s="1">
        <v>46304</v>
      </c>
      <c r="C2790">
        <v>69977</v>
      </c>
      <c r="D2790" t="s">
        <v>444</v>
      </c>
      <c r="E2790" t="s">
        <v>445</v>
      </c>
      <c r="F2790">
        <v>160015</v>
      </c>
      <c r="G2790" t="s">
        <v>1517</v>
      </c>
      <c r="H2790">
        <v>24</v>
      </c>
      <c r="I2790">
        <v>0</v>
      </c>
      <c r="J2790">
        <v>283.56</v>
      </c>
      <c r="K2790">
        <v>9003</v>
      </c>
      <c r="L2790">
        <v>501</v>
      </c>
      <c r="M2790">
        <v>1</v>
      </c>
    </row>
    <row r="2791" spans="1:13" x14ac:dyDescent="0.25">
      <c r="A2791">
        <v>101</v>
      </c>
      <c r="B2791" s="1">
        <v>46304</v>
      </c>
      <c r="C2791">
        <v>69977</v>
      </c>
      <c r="D2791" t="s">
        <v>444</v>
      </c>
      <c r="E2791" t="s">
        <v>445</v>
      </c>
      <c r="F2791">
        <v>160033</v>
      </c>
      <c r="G2791" t="s">
        <v>1252</v>
      </c>
      <c r="H2791">
        <v>2</v>
      </c>
      <c r="I2791">
        <v>0</v>
      </c>
      <c r="J2791">
        <v>304.5</v>
      </c>
      <c r="K2791" s="2">
        <v>9003</v>
      </c>
      <c r="L2791">
        <v>501</v>
      </c>
      <c r="M2791">
        <v>1</v>
      </c>
    </row>
    <row r="2792" spans="1:13" x14ac:dyDescent="0.25">
      <c r="A2792">
        <v>101</v>
      </c>
      <c r="B2792" s="1">
        <v>46304</v>
      </c>
      <c r="C2792">
        <v>69977</v>
      </c>
      <c r="D2792" t="s">
        <v>444</v>
      </c>
      <c r="E2792" t="s">
        <v>445</v>
      </c>
      <c r="F2792">
        <v>170007</v>
      </c>
      <c r="G2792" t="s">
        <v>1253</v>
      </c>
      <c r="H2792">
        <v>2</v>
      </c>
      <c r="I2792">
        <v>0</v>
      </c>
      <c r="J2792">
        <v>794.36</v>
      </c>
      <c r="K2792">
        <v>9003</v>
      </c>
      <c r="L2792">
        <v>501</v>
      </c>
      <c r="M2792">
        <v>1</v>
      </c>
    </row>
    <row r="2793" spans="1:13" x14ac:dyDescent="0.25">
      <c r="A2793">
        <v>101</v>
      </c>
      <c r="B2793" s="1">
        <v>46304</v>
      </c>
      <c r="C2793">
        <v>69977</v>
      </c>
      <c r="D2793" t="s">
        <v>444</v>
      </c>
      <c r="E2793" t="s">
        <v>445</v>
      </c>
      <c r="F2793">
        <v>170026</v>
      </c>
      <c r="G2793" t="s">
        <v>1329</v>
      </c>
      <c r="H2793">
        <v>15</v>
      </c>
      <c r="I2793">
        <v>0</v>
      </c>
      <c r="J2793">
        <v>8.85</v>
      </c>
      <c r="K2793">
        <v>9003</v>
      </c>
      <c r="L2793">
        <v>501</v>
      </c>
      <c r="M2793">
        <v>1</v>
      </c>
    </row>
    <row r="2794" spans="1:13" x14ac:dyDescent="0.25">
      <c r="A2794">
        <v>101</v>
      </c>
      <c r="B2794" s="1">
        <v>46304</v>
      </c>
      <c r="C2794">
        <v>69977</v>
      </c>
      <c r="D2794" t="s">
        <v>444</v>
      </c>
      <c r="E2794" t="s">
        <v>445</v>
      </c>
      <c r="F2794">
        <v>170028</v>
      </c>
      <c r="G2794" t="s">
        <v>1135</v>
      </c>
      <c r="H2794">
        <v>15</v>
      </c>
      <c r="I2794">
        <v>0</v>
      </c>
      <c r="J2794">
        <v>20.7</v>
      </c>
      <c r="K2794">
        <v>9003</v>
      </c>
      <c r="L2794">
        <v>501</v>
      </c>
      <c r="M2794">
        <v>1</v>
      </c>
    </row>
    <row r="2795" spans="1:13" x14ac:dyDescent="0.25">
      <c r="A2795">
        <v>101</v>
      </c>
      <c r="B2795" s="1">
        <v>46304</v>
      </c>
      <c r="C2795">
        <v>69977</v>
      </c>
      <c r="D2795" t="s">
        <v>444</v>
      </c>
      <c r="E2795" t="s">
        <v>445</v>
      </c>
      <c r="F2795">
        <v>170066</v>
      </c>
      <c r="G2795" t="s">
        <v>1515</v>
      </c>
      <c r="H2795">
        <v>11</v>
      </c>
      <c r="I2795">
        <v>0</v>
      </c>
      <c r="J2795">
        <v>199.43</v>
      </c>
      <c r="K2795">
        <v>9003</v>
      </c>
      <c r="L2795">
        <v>501</v>
      </c>
      <c r="M2795">
        <v>1</v>
      </c>
    </row>
    <row r="2796" spans="1:13" x14ac:dyDescent="0.25">
      <c r="A2796">
        <v>101</v>
      </c>
      <c r="B2796" s="1">
        <v>46304</v>
      </c>
      <c r="C2796">
        <v>69977</v>
      </c>
      <c r="D2796" t="s">
        <v>444</v>
      </c>
      <c r="E2796" t="s">
        <v>445</v>
      </c>
      <c r="F2796">
        <v>280004</v>
      </c>
      <c r="G2796" t="s">
        <v>1254</v>
      </c>
      <c r="H2796">
        <v>2</v>
      </c>
      <c r="I2796">
        <v>0</v>
      </c>
      <c r="J2796">
        <v>341.92</v>
      </c>
      <c r="K2796">
        <v>9003</v>
      </c>
      <c r="L2796">
        <v>501</v>
      </c>
      <c r="M2796">
        <v>1</v>
      </c>
    </row>
    <row r="2797" spans="1:13" x14ac:dyDescent="0.25">
      <c r="A2797">
        <v>101</v>
      </c>
      <c r="B2797" s="1">
        <v>46304</v>
      </c>
      <c r="C2797">
        <v>69977</v>
      </c>
      <c r="D2797" t="s">
        <v>444</v>
      </c>
      <c r="E2797" t="s">
        <v>445</v>
      </c>
      <c r="F2797">
        <v>280285</v>
      </c>
      <c r="G2797" t="s">
        <v>1166</v>
      </c>
      <c r="H2797">
        <v>30</v>
      </c>
      <c r="I2797">
        <v>0</v>
      </c>
      <c r="J2797">
        <v>93.3</v>
      </c>
      <c r="K2797">
        <v>9003</v>
      </c>
      <c r="L2797">
        <v>501</v>
      </c>
      <c r="M2797">
        <v>1</v>
      </c>
    </row>
    <row r="2798" spans="1:13" x14ac:dyDescent="0.25">
      <c r="A2798">
        <v>101</v>
      </c>
      <c r="B2798" s="1">
        <v>46304</v>
      </c>
      <c r="C2798">
        <v>69978</v>
      </c>
      <c r="D2798" t="s">
        <v>518</v>
      </c>
      <c r="E2798" t="s">
        <v>512</v>
      </c>
      <c r="F2798">
        <v>14837</v>
      </c>
      <c r="G2798" t="s">
        <v>1141</v>
      </c>
      <c r="H2798">
        <v>2</v>
      </c>
      <c r="I2798">
        <v>0</v>
      </c>
      <c r="J2798">
        <v>168.3</v>
      </c>
      <c r="K2798">
        <v>9003</v>
      </c>
      <c r="L2798">
        <v>501</v>
      </c>
      <c r="M2798">
        <v>1</v>
      </c>
    </row>
    <row r="2799" spans="1:13" x14ac:dyDescent="0.25">
      <c r="A2799">
        <v>101</v>
      </c>
      <c r="B2799" s="1">
        <v>46304</v>
      </c>
      <c r="C2799">
        <v>69978</v>
      </c>
      <c r="D2799" t="s">
        <v>518</v>
      </c>
      <c r="E2799" t="s">
        <v>512</v>
      </c>
      <c r="F2799">
        <v>20132</v>
      </c>
      <c r="G2799" t="s">
        <v>1144</v>
      </c>
      <c r="H2799">
        <v>2</v>
      </c>
      <c r="I2799">
        <v>0</v>
      </c>
      <c r="J2799">
        <v>189.92</v>
      </c>
      <c r="K2799">
        <v>9003</v>
      </c>
      <c r="L2799">
        <v>501</v>
      </c>
      <c r="M2799">
        <v>1</v>
      </c>
    </row>
    <row r="2800" spans="1:13" x14ac:dyDescent="0.25">
      <c r="A2800">
        <v>101</v>
      </c>
      <c r="B2800" s="1">
        <v>46304</v>
      </c>
      <c r="C2800">
        <v>69978</v>
      </c>
      <c r="D2800" t="s">
        <v>518</v>
      </c>
      <c r="E2800" t="s">
        <v>512</v>
      </c>
      <c r="F2800">
        <v>80004</v>
      </c>
      <c r="G2800" t="s">
        <v>1413</v>
      </c>
      <c r="H2800">
        <v>2</v>
      </c>
      <c r="I2800">
        <v>0</v>
      </c>
      <c r="J2800">
        <v>21.48</v>
      </c>
      <c r="K2800">
        <v>9003</v>
      </c>
      <c r="L2800">
        <v>801</v>
      </c>
      <c r="M2800">
        <v>1</v>
      </c>
    </row>
    <row r="2801" spans="1:13" x14ac:dyDescent="0.25">
      <c r="A2801">
        <v>101</v>
      </c>
      <c r="B2801" s="1">
        <v>46304</v>
      </c>
      <c r="C2801">
        <v>69978</v>
      </c>
      <c r="D2801" t="s">
        <v>518</v>
      </c>
      <c r="E2801" t="s">
        <v>512</v>
      </c>
      <c r="F2801">
        <v>250061</v>
      </c>
      <c r="G2801" t="s">
        <v>1145</v>
      </c>
      <c r="H2801">
        <v>4</v>
      </c>
      <c r="I2801">
        <v>0</v>
      </c>
      <c r="J2801">
        <v>65.400000000000006</v>
      </c>
      <c r="K2801" s="2">
        <v>9003</v>
      </c>
      <c r="L2801">
        <v>501</v>
      </c>
      <c r="M2801">
        <v>1</v>
      </c>
    </row>
    <row r="2802" spans="1:13" x14ac:dyDescent="0.25">
      <c r="A2802">
        <v>101</v>
      </c>
      <c r="B2802" s="1">
        <v>46304</v>
      </c>
      <c r="C2802">
        <v>69979</v>
      </c>
      <c r="D2802" t="s">
        <v>795</v>
      </c>
      <c r="E2802" t="s">
        <v>512</v>
      </c>
      <c r="F2802">
        <v>15420</v>
      </c>
      <c r="G2802" t="s">
        <v>1596</v>
      </c>
      <c r="H2802">
        <v>3</v>
      </c>
      <c r="I2802">
        <v>0</v>
      </c>
      <c r="J2802">
        <v>37.590000000000003</v>
      </c>
      <c r="L2802">
        <v>501</v>
      </c>
      <c r="M2802">
        <v>1</v>
      </c>
    </row>
    <row r="2803" spans="1:13" x14ac:dyDescent="0.25">
      <c r="A2803">
        <v>101</v>
      </c>
      <c r="B2803" s="1">
        <v>46304</v>
      </c>
      <c r="C2803">
        <v>69979</v>
      </c>
      <c r="D2803" t="s">
        <v>795</v>
      </c>
      <c r="E2803" t="s">
        <v>512</v>
      </c>
      <c r="F2803">
        <v>20132</v>
      </c>
      <c r="G2803" t="s">
        <v>1144</v>
      </c>
      <c r="H2803">
        <v>6</v>
      </c>
      <c r="I2803">
        <v>0</v>
      </c>
      <c r="J2803">
        <v>569.76</v>
      </c>
      <c r="K2803">
        <v>9003</v>
      </c>
      <c r="L2803">
        <v>501</v>
      </c>
      <c r="M2803">
        <v>1</v>
      </c>
    </row>
    <row r="2804" spans="1:13" x14ac:dyDescent="0.25">
      <c r="A2804">
        <v>101</v>
      </c>
      <c r="B2804" s="1">
        <v>46304</v>
      </c>
      <c r="C2804">
        <v>69979</v>
      </c>
      <c r="D2804" t="s">
        <v>795</v>
      </c>
      <c r="E2804" t="s">
        <v>512</v>
      </c>
      <c r="F2804">
        <v>250043</v>
      </c>
      <c r="G2804" t="s">
        <v>1367</v>
      </c>
      <c r="H2804">
        <v>30</v>
      </c>
      <c r="I2804">
        <v>0</v>
      </c>
      <c r="J2804">
        <v>398.7</v>
      </c>
      <c r="K2804">
        <v>9003</v>
      </c>
      <c r="L2804">
        <v>501</v>
      </c>
      <c r="M2804">
        <v>1</v>
      </c>
    </row>
    <row r="2805" spans="1:13" x14ac:dyDescent="0.25">
      <c r="A2805">
        <v>101</v>
      </c>
      <c r="B2805" s="1">
        <v>46304</v>
      </c>
      <c r="C2805">
        <v>69979</v>
      </c>
      <c r="D2805" t="s">
        <v>795</v>
      </c>
      <c r="E2805" t="s">
        <v>512</v>
      </c>
      <c r="F2805">
        <v>250061</v>
      </c>
      <c r="G2805" t="s">
        <v>1145</v>
      </c>
      <c r="H2805">
        <v>5</v>
      </c>
      <c r="I2805">
        <v>0</v>
      </c>
      <c r="J2805">
        <v>81.75</v>
      </c>
      <c r="K2805" s="2">
        <v>9003</v>
      </c>
      <c r="L2805">
        <v>501</v>
      </c>
      <c r="M2805">
        <v>1</v>
      </c>
    </row>
    <row r="2806" spans="1:13" x14ac:dyDescent="0.25">
      <c r="A2806">
        <v>101</v>
      </c>
      <c r="B2806" s="1">
        <v>46304</v>
      </c>
      <c r="C2806">
        <v>69979</v>
      </c>
      <c r="D2806" t="s">
        <v>795</v>
      </c>
      <c r="E2806" t="s">
        <v>512</v>
      </c>
      <c r="F2806">
        <v>260062</v>
      </c>
      <c r="G2806" t="s">
        <v>1670</v>
      </c>
      <c r="H2806">
        <v>6</v>
      </c>
      <c r="I2806">
        <v>0</v>
      </c>
      <c r="J2806">
        <v>43.2</v>
      </c>
      <c r="K2806" s="2">
        <v>9003</v>
      </c>
      <c r="L2806">
        <v>501</v>
      </c>
      <c r="M2806">
        <v>1</v>
      </c>
    </row>
    <row r="2807" spans="1:13" x14ac:dyDescent="0.25">
      <c r="A2807">
        <v>101</v>
      </c>
      <c r="B2807" s="1">
        <v>46304</v>
      </c>
      <c r="C2807">
        <v>69979</v>
      </c>
      <c r="D2807" t="s">
        <v>795</v>
      </c>
      <c r="E2807" t="s">
        <v>512</v>
      </c>
      <c r="F2807">
        <v>280760</v>
      </c>
      <c r="G2807" t="s">
        <v>1127</v>
      </c>
      <c r="H2807">
        <v>4</v>
      </c>
      <c r="I2807">
        <v>0</v>
      </c>
      <c r="J2807">
        <v>27.48</v>
      </c>
      <c r="K2807">
        <v>9003</v>
      </c>
      <c r="L2807">
        <v>501</v>
      </c>
      <c r="M2807">
        <v>1</v>
      </c>
    </row>
    <row r="2808" spans="1:13" x14ac:dyDescent="0.25">
      <c r="A2808">
        <v>101</v>
      </c>
      <c r="B2808" s="1">
        <v>46304</v>
      </c>
      <c r="C2808">
        <v>69979</v>
      </c>
      <c r="D2808" t="s">
        <v>795</v>
      </c>
      <c r="E2808" t="s">
        <v>512</v>
      </c>
      <c r="F2808">
        <v>399998</v>
      </c>
      <c r="G2808" t="s">
        <v>1147</v>
      </c>
      <c r="H2808">
        <v>3</v>
      </c>
      <c r="I2808">
        <v>0</v>
      </c>
      <c r="J2808">
        <v>254.49</v>
      </c>
      <c r="K2808">
        <v>9003</v>
      </c>
      <c r="L2808">
        <v>501</v>
      </c>
      <c r="M2808">
        <v>1</v>
      </c>
    </row>
    <row r="2809" spans="1:13" x14ac:dyDescent="0.25">
      <c r="A2809">
        <v>101</v>
      </c>
      <c r="B2809" s="1">
        <v>46304</v>
      </c>
      <c r="C2809">
        <v>69980</v>
      </c>
      <c r="D2809" t="s">
        <v>134</v>
      </c>
      <c r="E2809" t="s">
        <v>135</v>
      </c>
      <c r="F2809">
        <v>20132</v>
      </c>
      <c r="G2809" t="s">
        <v>1144</v>
      </c>
      <c r="H2809">
        <v>20</v>
      </c>
      <c r="I2809">
        <v>0</v>
      </c>
      <c r="J2809" s="2">
        <v>1899.2</v>
      </c>
      <c r="K2809">
        <v>9003</v>
      </c>
      <c r="L2809">
        <v>501</v>
      </c>
      <c r="M2809">
        <v>1</v>
      </c>
    </row>
    <row r="2810" spans="1:13" x14ac:dyDescent="0.25">
      <c r="A2810">
        <v>101</v>
      </c>
      <c r="B2810" s="1">
        <v>46304</v>
      </c>
      <c r="C2810">
        <v>69980</v>
      </c>
      <c r="D2810" t="s">
        <v>134</v>
      </c>
      <c r="E2810" t="s">
        <v>135</v>
      </c>
      <c r="F2810">
        <v>250043</v>
      </c>
      <c r="G2810" t="s">
        <v>1367</v>
      </c>
      <c r="H2810">
        <v>60</v>
      </c>
      <c r="I2810">
        <v>0</v>
      </c>
      <c r="J2810">
        <v>797.4</v>
      </c>
      <c r="K2810">
        <v>9003</v>
      </c>
      <c r="L2810">
        <v>501</v>
      </c>
      <c r="M2810">
        <v>1</v>
      </c>
    </row>
    <row r="2811" spans="1:13" x14ac:dyDescent="0.25">
      <c r="A2811">
        <v>101</v>
      </c>
      <c r="B2811" s="1">
        <v>46308</v>
      </c>
      <c r="C2811">
        <v>70003</v>
      </c>
      <c r="D2811" t="s">
        <v>882</v>
      </c>
      <c r="E2811" t="s">
        <v>883</v>
      </c>
      <c r="F2811">
        <v>15408</v>
      </c>
      <c r="G2811" t="s">
        <v>1143</v>
      </c>
      <c r="H2811">
        <v>7</v>
      </c>
      <c r="I2811">
        <v>0</v>
      </c>
      <c r="J2811">
        <v>345.03</v>
      </c>
      <c r="K2811">
        <v>9003</v>
      </c>
      <c r="L2811">
        <v>802</v>
      </c>
      <c r="M2811">
        <v>1</v>
      </c>
    </row>
    <row r="2812" spans="1:13" x14ac:dyDescent="0.25">
      <c r="A2812">
        <v>101</v>
      </c>
      <c r="B2812" s="1">
        <v>46308</v>
      </c>
      <c r="C2812">
        <v>70003</v>
      </c>
      <c r="D2812" t="s">
        <v>882</v>
      </c>
      <c r="E2812" t="s">
        <v>883</v>
      </c>
      <c r="F2812">
        <v>250043</v>
      </c>
      <c r="G2812" t="s">
        <v>1367</v>
      </c>
      <c r="H2812">
        <v>6</v>
      </c>
      <c r="I2812">
        <v>0</v>
      </c>
      <c r="J2812">
        <v>79.739999999999995</v>
      </c>
      <c r="K2812">
        <v>9003</v>
      </c>
      <c r="L2812">
        <v>501</v>
      </c>
      <c r="M2812">
        <v>1</v>
      </c>
    </row>
    <row r="2813" spans="1:13" x14ac:dyDescent="0.25">
      <c r="A2813">
        <v>101</v>
      </c>
      <c r="B2813" s="1">
        <v>46308</v>
      </c>
      <c r="C2813">
        <v>70003</v>
      </c>
      <c r="D2813" t="s">
        <v>882</v>
      </c>
      <c r="E2813" t="s">
        <v>883</v>
      </c>
      <c r="F2813">
        <v>250061</v>
      </c>
      <c r="G2813" t="s">
        <v>1145</v>
      </c>
      <c r="H2813">
        <v>3</v>
      </c>
      <c r="I2813">
        <v>0</v>
      </c>
      <c r="J2813">
        <v>49.05</v>
      </c>
      <c r="K2813">
        <v>9003</v>
      </c>
      <c r="L2813">
        <v>501</v>
      </c>
      <c r="M2813">
        <v>1</v>
      </c>
    </row>
    <row r="2814" spans="1:13" x14ac:dyDescent="0.25">
      <c r="A2814">
        <v>101</v>
      </c>
      <c r="B2814" s="1">
        <v>46308</v>
      </c>
      <c r="C2814">
        <v>70003</v>
      </c>
      <c r="D2814" t="s">
        <v>882</v>
      </c>
      <c r="E2814" t="s">
        <v>883</v>
      </c>
      <c r="F2814">
        <v>280760</v>
      </c>
      <c r="G2814" t="s">
        <v>1127</v>
      </c>
      <c r="H2814">
        <v>4</v>
      </c>
      <c r="I2814">
        <v>0</v>
      </c>
      <c r="J2814">
        <v>27.48</v>
      </c>
      <c r="K2814">
        <v>9003</v>
      </c>
      <c r="L2814">
        <v>501</v>
      </c>
      <c r="M2814">
        <v>1</v>
      </c>
    </row>
    <row r="2815" spans="1:13" x14ac:dyDescent="0.25">
      <c r="A2815">
        <v>101</v>
      </c>
      <c r="B2815" s="1">
        <v>46308</v>
      </c>
      <c r="C2815">
        <v>70006</v>
      </c>
      <c r="D2815" t="s">
        <v>393</v>
      </c>
      <c r="E2815" t="s">
        <v>394</v>
      </c>
      <c r="F2815">
        <v>14837</v>
      </c>
      <c r="G2815" t="s">
        <v>1141</v>
      </c>
      <c r="H2815">
        <v>30</v>
      </c>
      <c r="I2815">
        <v>0</v>
      </c>
      <c r="J2815" s="2">
        <v>2524.5</v>
      </c>
      <c r="K2815" s="2">
        <v>9003</v>
      </c>
      <c r="L2815">
        <v>501</v>
      </c>
      <c r="M2815">
        <v>1</v>
      </c>
    </row>
    <row r="2816" spans="1:13" x14ac:dyDescent="0.25">
      <c r="A2816">
        <v>101</v>
      </c>
      <c r="B2816" s="1">
        <v>46308</v>
      </c>
      <c r="C2816">
        <v>70006</v>
      </c>
      <c r="D2816" t="s">
        <v>393</v>
      </c>
      <c r="E2816" t="s">
        <v>394</v>
      </c>
      <c r="F2816">
        <v>15408</v>
      </c>
      <c r="G2816" t="s">
        <v>1143</v>
      </c>
      <c r="H2816">
        <v>15</v>
      </c>
      <c r="I2816">
        <v>0</v>
      </c>
      <c r="J2816">
        <v>739.35</v>
      </c>
      <c r="K2816" s="2">
        <v>9003</v>
      </c>
      <c r="L2816">
        <v>802</v>
      </c>
      <c r="M2816">
        <v>1</v>
      </c>
    </row>
    <row r="2817" spans="1:13" x14ac:dyDescent="0.25">
      <c r="A2817">
        <v>101</v>
      </c>
      <c r="B2817" s="1">
        <v>46308</v>
      </c>
      <c r="C2817">
        <v>70006</v>
      </c>
      <c r="D2817" t="s">
        <v>393</v>
      </c>
      <c r="E2817" t="s">
        <v>394</v>
      </c>
      <c r="F2817">
        <v>20132</v>
      </c>
      <c r="G2817" t="s">
        <v>1144</v>
      </c>
      <c r="H2817">
        <v>20</v>
      </c>
      <c r="I2817">
        <v>0</v>
      </c>
      <c r="J2817" s="2">
        <v>1899.2</v>
      </c>
      <c r="K2817">
        <v>9003</v>
      </c>
      <c r="L2817">
        <v>501</v>
      </c>
      <c r="M2817">
        <v>1</v>
      </c>
    </row>
    <row r="2818" spans="1:13" x14ac:dyDescent="0.25">
      <c r="A2818">
        <v>101</v>
      </c>
      <c r="B2818" s="1">
        <v>46308</v>
      </c>
      <c r="C2818">
        <v>70006</v>
      </c>
      <c r="D2818" t="s">
        <v>393</v>
      </c>
      <c r="E2818" t="s">
        <v>394</v>
      </c>
      <c r="F2818">
        <v>250061</v>
      </c>
      <c r="G2818" t="s">
        <v>1145</v>
      </c>
      <c r="H2818">
        <v>30</v>
      </c>
      <c r="I2818">
        <v>0</v>
      </c>
      <c r="J2818">
        <v>490.5</v>
      </c>
      <c r="K2818">
        <v>9003</v>
      </c>
      <c r="L2818">
        <v>501</v>
      </c>
      <c r="M2818">
        <v>1</v>
      </c>
    </row>
    <row r="2819" spans="1:13" x14ac:dyDescent="0.25">
      <c r="A2819">
        <v>101</v>
      </c>
      <c r="B2819" s="1">
        <v>46308</v>
      </c>
      <c r="C2819">
        <v>70008</v>
      </c>
      <c r="D2819" t="s">
        <v>1045</v>
      </c>
      <c r="E2819" t="s">
        <v>169</v>
      </c>
      <c r="F2819">
        <v>15408</v>
      </c>
      <c r="G2819" t="s">
        <v>1143</v>
      </c>
      <c r="H2819">
        <v>4</v>
      </c>
      <c r="I2819">
        <v>0</v>
      </c>
      <c r="J2819">
        <v>197.16</v>
      </c>
      <c r="K2819">
        <v>9003</v>
      </c>
      <c r="L2819">
        <v>802</v>
      </c>
      <c r="M2819">
        <v>1</v>
      </c>
    </row>
    <row r="2820" spans="1:13" x14ac:dyDescent="0.25">
      <c r="A2820">
        <v>101</v>
      </c>
      <c r="B2820" s="1">
        <v>46308</v>
      </c>
      <c r="C2820">
        <v>70008</v>
      </c>
      <c r="D2820" t="s">
        <v>1045</v>
      </c>
      <c r="E2820" t="s">
        <v>169</v>
      </c>
      <c r="F2820">
        <v>20132</v>
      </c>
      <c r="G2820" t="s">
        <v>1144</v>
      </c>
      <c r="H2820">
        <v>4</v>
      </c>
      <c r="I2820">
        <v>0</v>
      </c>
      <c r="J2820">
        <v>379.84</v>
      </c>
      <c r="K2820">
        <v>9003</v>
      </c>
      <c r="L2820">
        <v>501</v>
      </c>
      <c r="M2820">
        <v>1</v>
      </c>
    </row>
    <row r="2821" spans="1:13" x14ac:dyDescent="0.25">
      <c r="A2821">
        <v>101</v>
      </c>
      <c r="B2821" s="1">
        <v>46308</v>
      </c>
      <c r="C2821">
        <v>70008</v>
      </c>
      <c r="D2821" t="s">
        <v>1045</v>
      </c>
      <c r="E2821" t="s">
        <v>169</v>
      </c>
      <c r="F2821">
        <v>250043</v>
      </c>
      <c r="G2821" t="s">
        <v>1367</v>
      </c>
      <c r="H2821">
        <v>25</v>
      </c>
      <c r="I2821">
        <v>0</v>
      </c>
      <c r="J2821">
        <v>332.25</v>
      </c>
      <c r="K2821">
        <v>9003</v>
      </c>
      <c r="L2821">
        <v>501</v>
      </c>
      <c r="M2821">
        <v>1</v>
      </c>
    </row>
    <row r="2822" spans="1:13" x14ac:dyDescent="0.25">
      <c r="A2822">
        <v>101</v>
      </c>
      <c r="B2822" s="1">
        <v>46308</v>
      </c>
      <c r="C2822">
        <v>70008</v>
      </c>
      <c r="D2822" t="s">
        <v>1045</v>
      </c>
      <c r="E2822" t="s">
        <v>169</v>
      </c>
      <c r="F2822">
        <v>250061</v>
      </c>
      <c r="G2822" t="s">
        <v>1145</v>
      </c>
      <c r="H2822">
        <v>3</v>
      </c>
      <c r="I2822">
        <v>0</v>
      </c>
      <c r="J2822">
        <v>49.05</v>
      </c>
      <c r="K2822">
        <v>9003</v>
      </c>
      <c r="L2822">
        <v>501</v>
      </c>
      <c r="M2822">
        <v>1</v>
      </c>
    </row>
    <row r="2823" spans="1:13" x14ac:dyDescent="0.25">
      <c r="A2823">
        <v>101</v>
      </c>
      <c r="B2823" s="1">
        <v>46308</v>
      </c>
      <c r="C2823">
        <v>70010</v>
      </c>
      <c r="D2823" t="s">
        <v>157</v>
      </c>
      <c r="E2823" t="s">
        <v>158</v>
      </c>
      <c r="F2823">
        <v>30046</v>
      </c>
      <c r="G2823" t="s">
        <v>1186</v>
      </c>
      <c r="H2823">
        <v>20</v>
      </c>
      <c r="I2823">
        <v>0</v>
      </c>
      <c r="J2823">
        <v>806.4</v>
      </c>
      <c r="K2823">
        <v>9003</v>
      </c>
      <c r="L2823">
        <v>501</v>
      </c>
      <c r="M2823">
        <v>1</v>
      </c>
    </row>
    <row r="2824" spans="1:13" x14ac:dyDescent="0.25">
      <c r="A2824">
        <v>101</v>
      </c>
      <c r="B2824" s="1">
        <v>46308</v>
      </c>
      <c r="C2824">
        <v>70010</v>
      </c>
      <c r="D2824" t="s">
        <v>157</v>
      </c>
      <c r="E2824" t="s">
        <v>158</v>
      </c>
      <c r="F2824">
        <v>30316</v>
      </c>
      <c r="G2824" t="s">
        <v>1173</v>
      </c>
      <c r="H2824">
        <v>80</v>
      </c>
      <c r="I2824">
        <v>0</v>
      </c>
      <c r="J2824" s="2">
        <v>1792</v>
      </c>
      <c r="K2824">
        <v>9003</v>
      </c>
      <c r="L2824">
        <v>501</v>
      </c>
      <c r="M2824">
        <v>1</v>
      </c>
    </row>
    <row r="2825" spans="1:13" x14ac:dyDescent="0.25">
      <c r="A2825">
        <v>101</v>
      </c>
      <c r="B2825" s="1">
        <v>46308</v>
      </c>
      <c r="C2825">
        <v>70010</v>
      </c>
      <c r="D2825" t="s">
        <v>157</v>
      </c>
      <c r="E2825" t="s">
        <v>158</v>
      </c>
      <c r="F2825">
        <v>50082</v>
      </c>
      <c r="G2825" t="s">
        <v>1755</v>
      </c>
      <c r="H2825">
        <v>6</v>
      </c>
      <c r="I2825">
        <v>0</v>
      </c>
      <c r="J2825">
        <v>40.68</v>
      </c>
      <c r="L2825">
        <v>501</v>
      </c>
      <c r="M2825">
        <v>1</v>
      </c>
    </row>
    <row r="2826" spans="1:13" x14ac:dyDescent="0.25">
      <c r="A2826">
        <v>101</v>
      </c>
      <c r="B2826" s="1">
        <v>46308</v>
      </c>
      <c r="C2826">
        <v>70010</v>
      </c>
      <c r="D2826" t="s">
        <v>157</v>
      </c>
      <c r="E2826" t="s">
        <v>158</v>
      </c>
      <c r="F2826">
        <v>50268</v>
      </c>
      <c r="G2826" t="s">
        <v>1221</v>
      </c>
      <c r="H2826">
        <v>12</v>
      </c>
      <c r="I2826">
        <v>0</v>
      </c>
      <c r="J2826">
        <v>108</v>
      </c>
      <c r="K2826">
        <v>9003</v>
      </c>
      <c r="L2826">
        <v>501</v>
      </c>
      <c r="M2826">
        <v>1</v>
      </c>
    </row>
    <row r="2827" spans="1:13" x14ac:dyDescent="0.25">
      <c r="A2827">
        <v>101</v>
      </c>
      <c r="B2827" s="1">
        <v>46308</v>
      </c>
      <c r="C2827">
        <v>70010</v>
      </c>
      <c r="D2827" t="s">
        <v>157</v>
      </c>
      <c r="E2827" t="s">
        <v>158</v>
      </c>
      <c r="F2827">
        <v>250006</v>
      </c>
      <c r="G2827" t="s">
        <v>1155</v>
      </c>
      <c r="H2827">
        <v>30</v>
      </c>
      <c r="I2827">
        <v>0</v>
      </c>
      <c r="J2827">
        <v>283.5</v>
      </c>
      <c r="K2827">
        <v>9003</v>
      </c>
      <c r="L2827">
        <v>501</v>
      </c>
      <c r="M2827">
        <v>1</v>
      </c>
    </row>
    <row r="2828" spans="1:13" x14ac:dyDescent="0.25">
      <c r="A2828">
        <v>101</v>
      </c>
      <c r="B2828" s="1">
        <v>46308</v>
      </c>
      <c r="C2828">
        <v>70010</v>
      </c>
      <c r="D2828" t="s">
        <v>157</v>
      </c>
      <c r="E2828" t="s">
        <v>158</v>
      </c>
      <c r="F2828">
        <v>280637</v>
      </c>
      <c r="G2828" t="s">
        <v>1160</v>
      </c>
      <c r="H2828">
        <v>400</v>
      </c>
      <c r="I2828">
        <v>0</v>
      </c>
      <c r="J2828" s="2">
        <v>1260</v>
      </c>
      <c r="K2828">
        <v>9010</v>
      </c>
      <c r="L2828">
        <v>501</v>
      </c>
      <c r="M2828">
        <v>1</v>
      </c>
    </row>
    <row r="2829" spans="1:13" x14ac:dyDescent="0.25">
      <c r="A2829">
        <v>101</v>
      </c>
      <c r="B2829" s="1">
        <v>46308</v>
      </c>
      <c r="C2829">
        <v>70010</v>
      </c>
      <c r="D2829" t="s">
        <v>157</v>
      </c>
      <c r="E2829" t="s">
        <v>158</v>
      </c>
      <c r="F2829">
        <v>280638</v>
      </c>
      <c r="G2829" t="s">
        <v>1185</v>
      </c>
      <c r="H2829">
        <v>30</v>
      </c>
      <c r="I2829">
        <v>0</v>
      </c>
      <c r="J2829">
        <v>210</v>
      </c>
      <c r="K2829">
        <v>9003</v>
      </c>
      <c r="L2829">
        <v>501</v>
      </c>
      <c r="M2829">
        <v>1</v>
      </c>
    </row>
    <row r="2830" spans="1:13" x14ac:dyDescent="0.25">
      <c r="A2830">
        <v>101</v>
      </c>
      <c r="B2830" s="1">
        <v>46308</v>
      </c>
      <c r="C2830">
        <v>70010</v>
      </c>
      <c r="D2830" t="s">
        <v>157</v>
      </c>
      <c r="E2830" t="s">
        <v>158</v>
      </c>
      <c r="F2830">
        <v>390018</v>
      </c>
      <c r="G2830" t="s">
        <v>1693</v>
      </c>
      <c r="H2830">
        <v>1</v>
      </c>
      <c r="I2830">
        <v>0</v>
      </c>
      <c r="J2830">
        <v>25</v>
      </c>
      <c r="K2830">
        <v>9003</v>
      </c>
      <c r="L2830">
        <v>501</v>
      </c>
      <c r="M2830">
        <v>1</v>
      </c>
    </row>
    <row r="2831" spans="1:13" x14ac:dyDescent="0.25">
      <c r="A2831">
        <v>101</v>
      </c>
      <c r="B2831" s="1">
        <v>46308</v>
      </c>
      <c r="C2831">
        <v>70010</v>
      </c>
      <c r="D2831" t="s">
        <v>157</v>
      </c>
      <c r="E2831" t="s">
        <v>158</v>
      </c>
      <c r="F2831">
        <v>390116</v>
      </c>
      <c r="G2831" t="s">
        <v>1204</v>
      </c>
      <c r="H2831">
        <v>60</v>
      </c>
      <c r="I2831">
        <v>0</v>
      </c>
      <c r="J2831">
        <v>300</v>
      </c>
      <c r="K2831">
        <v>9003</v>
      </c>
      <c r="L2831">
        <v>501</v>
      </c>
      <c r="M2831">
        <v>1</v>
      </c>
    </row>
    <row r="2832" spans="1:13" x14ac:dyDescent="0.25">
      <c r="A2832">
        <v>101</v>
      </c>
      <c r="B2832" s="1">
        <v>46308</v>
      </c>
      <c r="C2832">
        <v>70012</v>
      </c>
      <c r="D2832" t="s">
        <v>880</v>
      </c>
      <c r="E2832" t="s">
        <v>169</v>
      </c>
      <c r="F2832">
        <v>15408</v>
      </c>
      <c r="G2832" t="s">
        <v>1143</v>
      </c>
      <c r="H2832">
        <v>4</v>
      </c>
      <c r="I2832">
        <v>0</v>
      </c>
      <c r="J2832">
        <v>197.16</v>
      </c>
      <c r="K2832">
        <v>9003</v>
      </c>
      <c r="L2832">
        <v>802</v>
      </c>
      <c r="M2832">
        <v>1</v>
      </c>
    </row>
    <row r="2833" spans="1:13" x14ac:dyDescent="0.25">
      <c r="A2833">
        <v>101</v>
      </c>
      <c r="B2833" s="1">
        <v>46308</v>
      </c>
      <c r="C2833">
        <v>70012</v>
      </c>
      <c r="D2833" t="s">
        <v>880</v>
      </c>
      <c r="E2833" t="s">
        <v>169</v>
      </c>
      <c r="F2833">
        <v>20132</v>
      </c>
      <c r="G2833" t="s">
        <v>1144</v>
      </c>
      <c r="H2833">
        <v>2</v>
      </c>
      <c r="I2833">
        <v>0</v>
      </c>
      <c r="J2833">
        <v>189.92</v>
      </c>
      <c r="K2833">
        <v>9003</v>
      </c>
      <c r="L2833">
        <v>501</v>
      </c>
      <c r="M2833">
        <v>1</v>
      </c>
    </row>
    <row r="2834" spans="1:13" x14ac:dyDescent="0.25">
      <c r="A2834">
        <v>101</v>
      </c>
      <c r="B2834" s="1">
        <v>46308</v>
      </c>
      <c r="C2834">
        <v>70012</v>
      </c>
      <c r="D2834" t="s">
        <v>880</v>
      </c>
      <c r="E2834" t="s">
        <v>169</v>
      </c>
      <c r="F2834">
        <v>80004</v>
      </c>
      <c r="G2834" t="s">
        <v>1413</v>
      </c>
      <c r="H2834">
        <v>4</v>
      </c>
      <c r="I2834">
        <v>0</v>
      </c>
      <c r="J2834">
        <v>42.96</v>
      </c>
      <c r="K2834">
        <v>9003</v>
      </c>
      <c r="L2834">
        <v>801</v>
      </c>
      <c r="M2834">
        <v>1</v>
      </c>
    </row>
    <row r="2835" spans="1:13" x14ac:dyDescent="0.25">
      <c r="A2835">
        <v>101</v>
      </c>
      <c r="B2835" s="1">
        <v>46308</v>
      </c>
      <c r="C2835">
        <v>70012</v>
      </c>
      <c r="D2835" t="s">
        <v>880</v>
      </c>
      <c r="E2835" t="s">
        <v>169</v>
      </c>
      <c r="F2835">
        <v>280185</v>
      </c>
      <c r="G2835" t="s">
        <v>1699</v>
      </c>
      <c r="H2835">
        <v>2</v>
      </c>
      <c r="I2835">
        <v>0</v>
      </c>
      <c r="J2835">
        <v>25.52</v>
      </c>
      <c r="K2835">
        <v>9003</v>
      </c>
      <c r="L2835">
        <v>501</v>
      </c>
      <c r="M2835">
        <v>1</v>
      </c>
    </row>
    <row r="2836" spans="1:13" x14ac:dyDescent="0.25">
      <c r="A2836">
        <v>101</v>
      </c>
      <c r="B2836" s="1">
        <v>46308</v>
      </c>
      <c r="C2836">
        <v>70012</v>
      </c>
      <c r="D2836" t="s">
        <v>880</v>
      </c>
      <c r="E2836" t="s">
        <v>169</v>
      </c>
      <c r="F2836">
        <v>399998</v>
      </c>
      <c r="G2836" t="s">
        <v>1147</v>
      </c>
      <c r="H2836">
        <v>4</v>
      </c>
      <c r="I2836">
        <v>0</v>
      </c>
      <c r="J2836">
        <v>339.32</v>
      </c>
      <c r="K2836">
        <v>9003</v>
      </c>
      <c r="L2836">
        <v>501</v>
      </c>
      <c r="M2836">
        <v>1</v>
      </c>
    </row>
    <row r="2837" spans="1:13" x14ac:dyDescent="0.25">
      <c r="A2837">
        <v>101</v>
      </c>
      <c r="B2837" s="1">
        <v>46308</v>
      </c>
      <c r="C2837">
        <v>70015</v>
      </c>
      <c r="D2837" t="s">
        <v>404</v>
      </c>
      <c r="E2837" t="s">
        <v>169</v>
      </c>
      <c r="F2837">
        <v>14837</v>
      </c>
      <c r="G2837" t="s">
        <v>1141</v>
      </c>
      <c r="H2837">
        <v>5</v>
      </c>
      <c r="I2837">
        <v>0</v>
      </c>
      <c r="J2837">
        <v>420.75</v>
      </c>
      <c r="K2837">
        <v>9003</v>
      </c>
      <c r="L2837">
        <v>501</v>
      </c>
      <c r="M2837">
        <v>1</v>
      </c>
    </row>
    <row r="2838" spans="1:13" x14ac:dyDescent="0.25">
      <c r="A2838">
        <v>101</v>
      </c>
      <c r="B2838" s="1">
        <v>46308</v>
      </c>
      <c r="C2838">
        <v>70015</v>
      </c>
      <c r="D2838" t="s">
        <v>404</v>
      </c>
      <c r="E2838" t="s">
        <v>169</v>
      </c>
      <c r="F2838">
        <v>15408</v>
      </c>
      <c r="G2838" t="s">
        <v>1143</v>
      </c>
      <c r="H2838">
        <v>5</v>
      </c>
      <c r="I2838">
        <v>0</v>
      </c>
      <c r="J2838">
        <v>246.45</v>
      </c>
      <c r="K2838">
        <v>9003</v>
      </c>
      <c r="L2838">
        <v>802</v>
      </c>
      <c r="M2838">
        <v>1</v>
      </c>
    </row>
    <row r="2839" spans="1:13" x14ac:dyDescent="0.25">
      <c r="A2839">
        <v>101</v>
      </c>
      <c r="B2839" s="1">
        <v>46308</v>
      </c>
      <c r="C2839">
        <v>70015</v>
      </c>
      <c r="D2839" t="s">
        <v>404</v>
      </c>
      <c r="E2839" t="s">
        <v>169</v>
      </c>
      <c r="F2839">
        <v>250043</v>
      </c>
      <c r="G2839" t="s">
        <v>1367</v>
      </c>
      <c r="H2839">
        <v>20</v>
      </c>
      <c r="I2839">
        <v>0</v>
      </c>
      <c r="J2839">
        <v>265.8</v>
      </c>
      <c r="K2839">
        <v>9003</v>
      </c>
      <c r="L2839">
        <v>501</v>
      </c>
      <c r="M2839">
        <v>1</v>
      </c>
    </row>
    <row r="2840" spans="1:13" x14ac:dyDescent="0.25">
      <c r="A2840">
        <v>101</v>
      </c>
      <c r="B2840" s="1">
        <v>46308</v>
      </c>
      <c r="C2840">
        <v>70015</v>
      </c>
      <c r="D2840" t="s">
        <v>404</v>
      </c>
      <c r="E2840" t="s">
        <v>169</v>
      </c>
      <c r="F2840">
        <v>250061</v>
      </c>
      <c r="G2840" t="s">
        <v>1145</v>
      </c>
      <c r="H2840">
        <v>20</v>
      </c>
      <c r="I2840">
        <v>0</v>
      </c>
      <c r="J2840">
        <v>327</v>
      </c>
      <c r="K2840">
        <v>9003</v>
      </c>
      <c r="L2840">
        <v>501</v>
      </c>
      <c r="M2840">
        <v>1</v>
      </c>
    </row>
    <row r="2841" spans="1:13" x14ac:dyDescent="0.25">
      <c r="A2841">
        <v>101</v>
      </c>
      <c r="B2841" s="1">
        <v>46308</v>
      </c>
      <c r="C2841">
        <v>70016</v>
      </c>
      <c r="D2841" t="s">
        <v>162</v>
      </c>
      <c r="E2841" t="s">
        <v>133</v>
      </c>
      <c r="F2841">
        <v>15199</v>
      </c>
      <c r="G2841" t="s">
        <v>1498</v>
      </c>
      <c r="H2841">
        <v>73</v>
      </c>
      <c r="I2841">
        <v>0</v>
      </c>
      <c r="J2841" s="2">
        <v>1189.9000000000001</v>
      </c>
      <c r="K2841">
        <v>9003</v>
      </c>
      <c r="L2841">
        <v>501</v>
      </c>
      <c r="M2841">
        <v>1</v>
      </c>
    </row>
    <row r="2842" spans="1:13" x14ac:dyDescent="0.25">
      <c r="A2842">
        <v>101</v>
      </c>
      <c r="B2842" s="1">
        <v>46308</v>
      </c>
      <c r="C2842">
        <v>70016</v>
      </c>
      <c r="D2842" t="s">
        <v>162</v>
      </c>
      <c r="E2842" t="s">
        <v>133</v>
      </c>
      <c r="F2842">
        <v>30007</v>
      </c>
      <c r="G2842" t="s">
        <v>1273</v>
      </c>
      <c r="H2842">
        <v>1</v>
      </c>
      <c r="I2842">
        <v>0</v>
      </c>
      <c r="J2842">
        <v>29.96</v>
      </c>
      <c r="K2842">
        <v>9003</v>
      </c>
      <c r="L2842">
        <v>501</v>
      </c>
      <c r="M2842">
        <v>1</v>
      </c>
    </row>
    <row r="2843" spans="1:13" x14ac:dyDescent="0.25">
      <c r="A2843">
        <v>101</v>
      </c>
      <c r="B2843" s="1">
        <v>46308</v>
      </c>
      <c r="C2843">
        <v>70016</v>
      </c>
      <c r="D2843" t="s">
        <v>162</v>
      </c>
      <c r="E2843" t="s">
        <v>133</v>
      </c>
      <c r="F2843">
        <v>280443</v>
      </c>
      <c r="G2843" t="s">
        <v>1200</v>
      </c>
      <c r="H2843">
        <v>20</v>
      </c>
      <c r="I2843">
        <v>0</v>
      </c>
      <c r="J2843" s="7">
        <v>106</v>
      </c>
      <c r="K2843" s="2">
        <v>9003</v>
      </c>
      <c r="L2843" s="2">
        <v>501</v>
      </c>
      <c r="M2843">
        <v>1</v>
      </c>
    </row>
    <row r="2844" spans="1:13" x14ac:dyDescent="0.25">
      <c r="A2844">
        <v>101</v>
      </c>
      <c r="B2844" s="1">
        <v>46308</v>
      </c>
      <c r="C2844">
        <v>70016</v>
      </c>
      <c r="D2844" t="s">
        <v>162</v>
      </c>
      <c r="E2844" t="s">
        <v>133</v>
      </c>
      <c r="F2844">
        <v>280760</v>
      </c>
      <c r="G2844" t="s">
        <v>1127</v>
      </c>
      <c r="H2844">
        <v>12</v>
      </c>
      <c r="I2844">
        <v>0</v>
      </c>
      <c r="J2844" s="7">
        <v>67.92</v>
      </c>
      <c r="K2844">
        <v>9003</v>
      </c>
      <c r="L2844">
        <v>501</v>
      </c>
      <c r="M2844">
        <v>1</v>
      </c>
    </row>
    <row r="2845" spans="1:13" x14ac:dyDescent="0.25">
      <c r="A2845">
        <v>101</v>
      </c>
      <c r="B2845" s="1">
        <v>46308</v>
      </c>
      <c r="C2845">
        <v>70017</v>
      </c>
      <c r="D2845" t="s">
        <v>519</v>
      </c>
      <c r="E2845" t="s">
        <v>520</v>
      </c>
      <c r="F2845">
        <v>110134</v>
      </c>
      <c r="G2845" t="s">
        <v>1340</v>
      </c>
      <c r="H2845">
        <v>270</v>
      </c>
      <c r="I2845">
        <v>0</v>
      </c>
      <c r="J2845" s="7">
        <v>837</v>
      </c>
      <c r="K2845">
        <v>9003</v>
      </c>
      <c r="L2845">
        <v>802</v>
      </c>
      <c r="M2845">
        <v>1</v>
      </c>
    </row>
    <row r="2846" spans="1:13" x14ac:dyDescent="0.25">
      <c r="A2846">
        <v>101</v>
      </c>
      <c r="B2846" s="1">
        <v>46308</v>
      </c>
      <c r="C2846">
        <v>70017</v>
      </c>
      <c r="D2846" t="s">
        <v>519</v>
      </c>
      <c r="E2846" t="s">
        <v>520</v>
      </c>
      <c r="F2846">
        <v>390283</v>
      </c>
      <c r="G2846" t="s">
        <v>1458</v>
      </c>
      <c r="H2846">
        <v>10</v>
      </c>
      <c r="I2846">
        <v>0</v>
      </c>
      <c r="J2846" s="7">
        <v>707.9</v>
      </c>
      <c r="K2846" s="2">
        <v>9003</v>
      </c>
      <c r="L2846" s="2">
        <v>808</v>
      </c>
      <c r="M2846">
        <v>1</v>
      </c>
    </row>
    <row r="2847" spans="1:13" x14ac:dyDescent="0.25">
      <c r="A2847">
        <v>101</v>
      </c>
      <c r="B2847" s="1">
        <v>46308</v>
      </c>
      <c r="C2847">
        <v>70017</v>
      </c>
      <c r="D2847" t="s">
        <v>519</v>
      </c>
      <c r="E2847" t="s">
        <v>520</v>
      </c>
      <c r="F2847">
        <v>390525</v>
      </c>
      <c r="G2847" t="s">
        <v>1494</v>
      </c>
      <c r="H2847">
        <v>12</v>
      </c>
      <c r="I2847">
        <v>0</v>
      </c>
      <c r="J2847" s="7">
        <v>103.44</v>
      </c>
      <c r="K2847" s="2">
        <v>9003</v>
      </c>
      <c r="L2847" s="2">
        <v>802</v>
      </c>
      <c r="M2847">
        <v>1</v>
      </c>
    </row>
    <row r="2848" spans="1:13" x14ac:dyDescent="0.25">
      <c r="A2848">
        <v>101</v>
      </c>
      <c r="B2848" s="1">
        <v>46308</v>
      </c>
      <c r="C2848">
        <v>70017</v>
      </c>
      <c r="D2848" t="s">
        <v>519</v>
      </c>
      <c r="E2848" t="s">
        <v>520</v>
      </c>
      <c r="F2848">
        <v>390538</v>
      </c>
      <c r="G2848" t="s">
        <v>1495</v>
      </c>
      <c r="H2848">
        <v>108</v>
      </c>
      <c r="I2848">
        <v>0</v>
      </c>
      <c r="J2848" s="7">
        <v>264.60000000000002</v>
      </c>
      <c r="K2848">
        <v>9003</v>
      </c>
      <c r="L2848">
        <v>802</v>
      </c>
      <c r="M2848">
        <v>1</v>
      </c>
    </row>
    <row r="2849" spans="1:13" x14ac:dyDescent="0.25">
      <c r="A2849">
        <v>101</v>
      </c>
      <c r="B2849" s="1">
        <v>46308</v>
      </c>
      <c r="C2849">
        <v>70017</v>
      </c>
      <c r="D2849" t="s">
        <v>519</v>
      </c>
      <c r="E2849" t="s">
        <v>520</v>
      </c>
      <c r="F2849">
        <v>399959</v>
      </c>
      <c r="G2849" t="s">
        <v>1460</v>
      </c>
      <c r="H2849">
        <v>54</v>
      </c>
      <c r="I2849">
        <v>0</v>
      </c>
      <c r="J2849" s="7">
        <v>123.12</v>
      </c>
      <c r="K2849" s="2">
        <v>9003</v>
      </c>
      <c r="L2849" s="2">
        <v>802</v>
      </c>
      <c r="M2849">
        <v>1</v>
      </c>
    </row>
    <row r="2850" spans="1:13" x14ac:dyDescent="0.25">
      <c r="A2850">
        <v>101</v>
      </c>
      <c r="B2850" s="1">
        <v>46308</v>
      </c>
      <c r="C2850">
        <v>70017</v>
      </c>
      <c r="D2850" t="s">
        <v>519</v>
      </c>
      <c r="E2850" t="s">
        <v>520</v>
      </c>
      <c r="F2850">
        <v>399964</v>
      </c>
      <c r="G2850" t="s">
        <v>1346</v>
      </c>
      <c r="H2850">
        <v>5</v>
      </c>
      <c r="I2850">
        <v>0</v>
      </c>
      <c r="J2850">
        <v>163.85</v>
      </c>
      <c r="K2850">
        <v>9003</v>
      </c>
      <c r="L2850">
        <v>808</v>
      </c>
      <c r="M2850">
        <v>1</v>
      </c>
    </row>
    <row r="2851" spans="1:13" x14ac:dyDescent="0.25">
      <c r="A2851">
        <v>101</v>
      </c>
      <c r="B2851" s="1">
        <v>46308</v>
      </c>
      <c r="C2851">
        <v>70017</v>
      </c>
      <c r="D2851" t="s">
        <v>519</v>
      </c>
      <c r="E2851" t="s">
        <v>520</v>
      </c>
      <c r="F2851">
        <v>399969</v>
      </c>
      <c r="G2851" t="s">
        <v>1353</v>
      </c>
      <c r="H2851">
        <v>108</v>
      </c>
      <c r="I2851">
        <v>0</v>
      </c>
      <c r="J2851">
        <v>394.2</v>
      </c>
      <c r="K2851">
        <v>9003</v>
      </c>
      <c r="L2851">
        <v>501</v>
      </c>
      <c r="M2851">
        <v>1</v>
      </c>
    </row>
    <row r="2852" spans="1:13" x14ac:dyDescent="0.25">
      <c r="A2852">
        <v>101</v>
      </c>
      <c r="B2852" s="1">
        <v>46308</v>
      </c>
      <c r="C2852">
        <v>70017</v>
      </c>
      <c r="D2852" t="s">
        <v>519</v>
      </c>
      <c r="E2852" t="s">
        <v>520</v>
      </c>
      <c r="F2852">
        <v>399970</v>
      </c>
      <c r="G2852" t="s">
        <v>1336</v>
      </c>
      <c r="H2852">
        <v>108</v>
      </c>
      <c r="I2852">
        <v>0</v>
      </c>
      <c r="J2852">
        <v>300.24</v>
      </c>
      <c r="K2852">
        <v>9003</v>
      </c>
      <c r="L2852">
        <v>802</v>
      </c>
      <c r="M2852">
        <v>1</v>
      </c>
    </row>
    <row r="2853" spans="1:13" x14ac:dyDescent="0.25">
      <c r="A2853">
        <v>101</v>
      </c>
      <c r="B2853" s="1">
        <v>46308</v>
      </c>
      <c r="C2853">
        <v>70017</v>
      </c>
      <c r="D2853" t="s">
        <v>519</v>
      </c>
      <c r="E2853" t="s">
        <v>520</v>
      </c>
      <c r="F2853">
        <v>399983</v>
      </c>
      <c r="G2853" t="s">
        <v>1347</v>
      </c>
      <c r="H2853">
        <v>10</v>
      </c>
      <c r="I2853">
        <v>0</v>
      </c>
      <c r="J2853">
        <v>299.3</v>
      </c>
      <c r="K2853">
        <v>9003</v>
      </c>
      <c r="L2853">
        <v>501</v>
      </c>
      <c r="M2853">
        <v>1</v>
      </c>
    </row>
    <row r="2854" spans="1:13" x14ac:dyDescent="0.25">
      <c r="A2854">
        <v>101</v>
      </c>
      <c r="B2854" s="1">
        <v>46308</v>
      </c>
      <c r="C2854">
        <v>70017</v>
      </c>
      <c r="D2854" t="s">
        <v>519</v>
      </c>
      <c r="E2854" t="s">
        <v>520</v>
      </c>
      <c r="F2854">
        <v>399989</v>
      </c>
      <c r="G2854" t="s">
        <v>1348</v>
      </c>
      <c r="H2854">
        <v>30</v>
      </c>
      <c r="I2854">
        <v>0</v>
      </c>
      <c r="J2854">
        <v>926.1</v>
      </c>
      <c r="K2854">
        <v>9003</v>
      </c>
      <c r="L2854">
        <v>802</v>
      </c>
      <c r="M2854">
        <v>1</v>
      </c>
    </row>
    <row r="2855" spans="1:13" x14ac:dyDescent="0.25">
      <c r="A2855">
        <v>101</v>
      </c>
      <c r="B2855" s="1">
        <v>46308</v>
      </c>
      <c r="C2855">
        <v>70017</v>
      </c>
      <c r="D2855" t="s">
        <v>519</v>
      </c>
      <c r="E2855" t="s">
        <v>520</v>
      </c>
      <c r="F2855">
        <v>399990</v>
      </c>
      <c r="G2855" t="s">
        <v>1349</v>
      </c>
      <c r="H2855">
        <v>20</v>
      </c>
      <c r="I2855">
        <v>0</v>
      </c>
      <c r="J2855">
        <v>617.4</v>
      </c>
      <c r="K2855">
        <v>9003</v>
      </c>
      <c r="L2855">
        <v>802</v>
      </c>
      <c r="M2855">
        <v>1</v>
      </c>
    </row>
    <row r="2856" spans="1:13" x14ac:dyDescent="0.25">
      <c r="A2856">
        <v>101</v>
      </c>
      <c r="B2856" s="1">
        <v>46308</v>
      </c>
      <c r="C2856">
        <v>70017</v>
      </c>
      <c r="D2856" t="s">
        <v>519</v>
      </c>
      <c r="E2856" t="s">
        <v>520</v>
      </c>
      <c r="F2856">
        <v>400000</v>
      </c>
      <c r="G2856" t="s">
        <v>1174</v>
      </c>
      <c r="H2856">
        <v>10</v>
      </c>
      <c r="I2856">
        <v>0</v>
      </c>
      <c r="J2856">
        <v>873.1</v>
      </c>
      <c r="K2856">
        <v>9003</v>
      </c>
      <c r="L2856">
        <v>501</v>
      </c>
      <c r="M2856">
        <v>1</v>
      </c>
    </row>
    <row r="2857" spans="1:13" x14ac:dyDescent="0.25">
      <c r="A2857">
        <v>101</v>
      </c>
      <c r="B2857" s="1">
        <v>46308</v>
      </c>
      <c r="C2857">
        <v>70024</v>
      </c>
      <c r="D2857" t="s">
        <v>519</v>
      </c>
      <c r="E2857" t="s">
        <v>520</v>
      </c>
      <c r="F2857">
        <v>15201</v>
      </c>
      <c r="G2857" t="s">
        <v>1756</v>
      </c>
      <c r="H2857">
        <v>5</v>
      </c>
      <c r="I2857">
        <v>0</v>
      </c>
      <c r="J2857">
        <v>288.55</v>
      </c>
      <c r="K2857">
        <v>9003</v>
      </c>
      <c r="L2857">
        <v>501</v>
      </c>
      <c r="M2857">
        <v>1</v>
      </c>
    </row>
    <row r="2858" spans="1:13" x14ac:dyDescent="0.25">
      <c r="A2858">
        <v>101</v>
      </c>
      <c r="B2858" s="1">
        <v>46308</v>
      </c>
      <c r="C2858">
        <v>70024</v>
      </c>
      <c r="D2858" t="s">
        <v>519</v>
      </c>
      <c r="E2858" t="s">
        <v>520</v>
      </c>
      <c r="F2858">
        <v>390535</v>
      </c>
      <c r="G2858" t="s">
        <v>1352</v>
      </c>
      <c r="H2858">
        <v>90</v>
      </c>
      <c r="I2858">
        <v>0</v>
      </c>
      <c r="J2858">
        <v>270</v>
      </c>
      <c r="K2858">
        <v>9003</v>
      </c>
      <c r="L2858">
        <v>802</v>
      </c>
      <c r="M2858">
        <v>1</v>
      </c>
    </row>
    <row r="2859" spans="1:13" x14ac:dyDescent="0.25">
      <c r="A2859">
        <v>101</v>
      </c>
      <c r="B2859" s="1">
        <v>46308</v>
      </c>
      <c r="C2859">
        <v>70024</v>
      </c>
      <c r="D2859" t="s">
        <v>519</v>
      </c>
      <c r="E2859" t="s">
        <v>520</v>
      </c>
      <c r="F2859">
        <v>399964</v>
      </c>
      <c r="G2859" t="s">
        <v>1346</v>
      </c>
      <c r="H2859">
        <v>3</v>
      </c>
      <c r="I2859">
        <v>0</v>
      </c>
      <c r="J2859">
        <v>30</v>
      </c>
      <c r="K2859">
        <v>9003</v>
      </c>
      <c r="L2859">
        <v>808</v>
      </c>
      <c r="M2859">
        <v>1</v>
      </c>
    </row>
    <row r="2860" spans="1:13" x14ac:dyDescent="0.25">
      <c r="A2860">
        <v>101</v>
      </c>
      <c r="B2860" s="1">
        <v>46308</v>
      </c>
      <c r="C2860">
        <v>70025</v>
      </c>
      <c r="D2860" t="s">
        <v>262</v>
      </c>
      <c r="E2860" t="s">
        <v>106</v>
      </c>
      <c r="F2860">
        <v>15700</v>
      </c>
      <c r="G2860" t="s">
        <v>1377</v>
      </c>
      <c r="H2860">
        <v>50</v>
      </c>
      <c r="I2860">
        <v>0</v>
      </c>
      <c r="J2860" s="2">
        <v>1689.5</v>
      </c>
      <c r="K2860">
        <v>9003</v>
      </c>
      <c r="L2860">
        <v>501</v>
      </c>
      <c r="M2860">
        <v>1</v>
      </c>
    </row>
    <row r="2861" spans="1:13" x14ac:dyDescent="0.25">
      <c r="A2861">
        <v>101</v>
      </c>
      <c r="B2861" s="1">
        <v>46308</v>
      </c>
      <c r="C2861">
        <v>70025</v>
      </c>
      <c r="D2861" t="s">
        <v>262</v>
      </c>
      <c r="E2861" t="s">
        <v>106</v>
      </c>
      <c r="F2861">
        <v>30006</v>
      </c>
      <c r="G2861" t="s">
        <v>1193</v>
      </c>
      <c r="H2861">
        <v>20</v>
      </c>
      <c r="I2861">
        <v>0</v>
      </c>
      <c r="J2861">
        <v>348.8</v>
      </c>
      <c r="K2861">
        <v>9003</v>
      </c>
      <c r="L2861">
        <v>501</v>
      </c>
      <c r="M2861">
        <v>1</v>
      </c>
    </row>
    <row r="2862" spans="1:13" x14ac:dyDescent="0.25">
      <c r="A2862">
        <v>101</v>
      </c>
      <c r="B2862" s="1">
        <v>46308</v>
      </c>
      <c r="C2862">
        <v>70025</v>
      </c>
      <c r="D2862" t="s">
        <v>262</v>
      </c>
      <c r="E2862" t="s">
        <v>106</v>
      </c>
      <c r="F2862">
        <v>30046</v>
      </c>
      <c r="G2862" t="s">
        <v>1186</v>
      </c>
      <c r="H2862">
        <v>40</v>
      </c>
      <c r="I2862">
        <v>0</v>
      </c>
      <c r="J2862" s="2">
        <v>1526</v>
      </c>
      <c r="K2862">
        <v>9003</v>
      </c>
      <c r="L2862">
        <v>501</v>
      </c>
      <c r="M2862">
        <v>1</v>
      </c>
    </row>
    <row r="2863" spans="1:13" x14ac:dyDescent="0.25">
      <c r="A2863">
        <v>101</v>
      </c>
      <c r="B2863" s="1">
        <v>46308</v>
      </c>
      <c r="C2863">
        <v>70025</v>
      </c>
      <c r="D2863" t="s">
        <v>262</v>
      </c>
      <c r="E2863" t="s">
        <v>106</v>
      </c>
      <c r="F2863">
        <v>30076</v>
      </c>
      <c r="G2863" t="s">
        <v>1258</v>
      </c>
      <c r="H2863">
        <v>50</v>
      </c>
      <c r="I2863">
        <v>0</v>
      </c>
      <c r="J2863" s="2">
        <v>1798.5</v>
      </c>
      <c r="K2863">
        <v>9003</v>
      </c>
      <c r="L2863">
        <v>501</v>
      </c>
      <c r="M2863">
        <v>1</v>
      </c>
    </row>
    <row r="2864" spans="1:13" x14ac:dyDescent="0.25">
      <c r="A2864">
        <v>101</v>
      </c>
      <c r="B2864" s="1">
        <v>46308</v>
      </c>
      <c r="C2864">
        <v>70025</v>
      </c>
      <c r="D2864" t="s">
        <v>262</v>
      </c>
      <c r="E2864" t="s">
        <v>106</v>
      </c>
      <c r="F2864">
        <v>170064</v>
      </c>
      <c r="G2864" t="s">
        <v>1122</v>
      </c>
      <c r="H2864">
        <v>200</v>
      </c>
      <c r="I2864">
        <v>0</v>
      </c>
      <c r="J2864">
        <v>628</v>
      </c>
      <c r="K2864">
        <v>9003</v>
      </c>
      <c r="L2864">
        <v>501</v>
      </c>
      <c r="M2864">
        <v>1</v>
      </c>
    </row>
    <row r="2865" spans="1:13" x14ac:dyDescent="0.25">
      <c r="A2865">
        <v>101</v>
      </c>
      <c r="B2865" s="1">
        <v>46308</v>
      </c>
      <c r="C2865">
        <v>70025</v>
      </c>
      <c r="D2865" t="s">
        <v>262</v>
      </c>
      <c r="E2865" t="s">
        <v>106</v>
      </c>
      <c r="F2865">
        <v>280250</v>
      </c>
      <c r="G2865" t="s">
        <v>1165</v>
      </c>
      <c r="H2865">
        <v>50</v>
      </c>
      <c r="I2865">
        <v>0</v>
      </c>
      <c r="J2865" s="2">
        <v>1689.5</v>
      </c>
      <c r="K2865">
        <v>9003</v>
      </c>
      <c r="L2865">
        <v>501</v>
      </c>
      <c r="M2865">
        <v>1</v>
      </c>
    </row>
    <row r="2866" spans="1:13" x14ac:dyDescent="0.25">
      <c r="A2866">
        <v>101</v>
      </c>
      <c r="B2866" s="1">
        <v>46308</v>
      </c>
      <c r="C2866">
        <v>70025</v>
      </c>
      <c r="D2866" t="s">
        <v>262</v>
      </c>
      <c r="E2866" t="s">
        <v>106</v>
      </c>
      <c r="F2866">
        <v>390357</v>
      </c>
      <c r="G2866" t="s">
        <v>1369</v>
      </c>
      <c r="H2866">
        <v>300</v>
      </c>
      <c r="I2866">
        <v>0</v>
      </c>
      <c r="J2866" s="2">
        <v>7848</v>
      </c>
      <c r="K2866">
        <v>9003</v>
      </c>
      <c r="L2866">
        <v>501</v>
      </c>
      <c r="M2866">
        <v>1</v>
      </c>
    </row>
    <row r="2867" spans="1:13" x14ac:dyDescent="0.25">
      <c r="A2867">
        <v>101</v>
      </c>
      <c r="B2867" s="1">
        <v>46308</v>
      </c>
      <c r="C2867">
        <v>70027</v>
      </c>
      <c r="D2867" t="s">
        <v>285</v>
      </c>
      <c r="E2867" t="s">
        <v>286</v>
      </c>
      <c r="F2867">
        <v>250061</v>
      </c>
      <c r="G2867" t="s">
        <v>1145</v>
      </c>
      <c r="H2867">
        <v>300</v>
      </c>
      <c r="I2867">
        <v>0</v>
      </c>
      <c r="J2867" s="2">
        <v>4749</v>
      </c>
      <c r="K2867">
        <v>9003</v>
      </c>
      <c r="L2867">
        <v>501</v>
      </c>
      <c r="M2867">
        <v>1</v>
      </c>
    </row>
    <row r="2868" spans="1:13" x14ac:dyDescent="0.25">
      <c r="A2868">
        <v>101</v>
      </c>
      <c r="B2868" s="1">
        <v>46308</v>
      </c>
      <c r="C2868">
        <v>70028</v>
      </c>
      <c r="D2868" t="s">
        <v>105</v>
      </c>
      <c r="E2868" t="s">
        <v>106</v>
      </c>
      <c r="F2868">
        <v>170027</v>
      </c>
      <c r="G2868" t="s">
        <v>1418</v>
      </c>
      <c r="H2868">
        <v>200</v>
      </c>
      <c r="I2868">
        <v>0</v>
      </c>
      <c r="J2868">
        <v>306</v>
      </c>
      <c r="K2868">
        <v>9003</v>
      </c>
      <c r="L2868">
        <v>501</v>
      </c>
      <c r="M2868">
        <v>1</v>
      </c>
    </row>
    <row r="2869" spans="1:13" x14ac:dyDescent="0.25">
      <c r="A2869">
        <v>101</v>
      </c>
      <c r="B2869" s="1">
        <v>46308</v>
      </c>
      <c r="C2869">
        <v>70029</v>
      </c>
      <c r="D2869" t="s">
        <v>105</v>
      </c>
      <c r="E2869" t="s">
        <v>106</v>
      </c>
      <c r="F2869">
        <v>30046</v>
      </c>
      <c r="G2869" t="s">
        <v>1186</v>
      </c>
      <c r="H2869">
        <v>15</v>
      </c>
      <c r="I2869">
        <v>0</v>
      </c>
      <c r="J2869">
        <v>572.25</v>
      </c>
      <c r="K2869">
        <v>9003</v>
      </c>
      <c r="L2869">
        <v>501</v>
      </c>
      <c r="M2869">
        <v>1</v>
      </c>
    </row>
    <row r="2870" spans="1:13" x14ac:dyDescent="0.25">
      <c r="A2870">
        <v>101</v>
      </c>
      <c r="B2870" s="1">
        <v>46308</v>
      </c>
      <c r="C2870">
        <v>70030</v>
      </c>
      <c r="D2870" t="s">
        <v>105</v>
      </c>
      <c r="E2870" t="s">
        <v>106</v>
      </c>
      <c r="F2870">
        <v>30090</v>
      </c>
      <c r="G2870" t="s">
        <v>1248</v>
      </c>
      <c r="H2870">
        <v>3</v>
      </c>
      <c r="I2870">
        <v>0</v>
      </c>
      <c r="J2870">
        <v>258.33</v>
      </c>
      <c r="K2870" s="2">
        <v>9003</v>
      </c>
      <c r="L2870">
        <v>501</v>
      </c>
      <c r="M2870">
        <v>1</v>
      </c>
    </row>
    <row r="2871" spans="1:13" x14ac:dyDescent="0.25">
      <c r="A2871">
        <v>101</v>
      </c>
      <c r="B2871" s="1">
        <v>46308</v>
      </c>
      <c r="C2871">
        <v>70031</v>
      </c>
      <c r="D2871" t="s">
        <v>105</v>
      </c>
      <c r="E2871" t="s">
        <v>106</v>
      </c>
      <c r="F2871">
        <v>30090</v>
      </c>
      <c r="G2871" t="s">
        <v>1248</v>
      </c>
      <c r="H2871">
        <v>3</v>
      </c>
      <c r="I2871">
        <v>0</v>
      </c>
      <c r="J2871" s="7">
        <v>258.33</v>
      </c>
      <c r="K2871" s="2">
        <v>9003</v>
      </c>
      <c r="L2871" s="2">
        <v>501</v>
      </c>
      <c r="M2871">
        <v>1</v>
      </c>
    </row>
    <row r="2872" spans="1:13" x14ac:dyDescent="0.25">
      <c r="A2872">
        <v>101</v>
      </c>
      <c r="B2872" s="1">
        <v>46308</v>
      </c>
      <c r="C2872">
        <v>70032</v>
      </c>
      <c r="D2872" t="s">
        <v>105</v>
      </c>
      <c r="E2872" t="s">
        <v>106</v>
      </c>
      <c r="F2872">
        <v>15137</v>
      </c>
      <c r="G2872" t="s">
        <v>1168</v>
      </c>
      <c r="H2872">
        <v>48</v>
      </c>
      <c r="I2872">
        <v>0</v>
      </c>
      <c r="J2872" s="7">
        <v>405.52</v>
      </c>
      <c r="K2872" s="2">
        <v>9003</v>
      </c>
      <c r="L2872" s="2">
        <v>501</v>
      </c>
      <c r="M2872">
        <v>1</v>
      </c>
    </row>
    <row r="2873" spans="1:13" x14ac:dyDescent="0.25">
      <c r="A2873">
        <v>101</v>
      </c>
      <c r="B2873" s="1">
        <v>46308</v>
      </c>
      <c r="C2873">
        <v>70034</v>
      </c>
      <c r="D2873" t="s">
        <v>114</v>
      </c>
      <c r="E2873" t="s">
        <v>115</v>
      </c>
      <c r="F2873">
        <v>15899</v>
      </c>
      <c r="G2873" t="s">
        <v>1757</v>
      </c>
      <c r="H2873">
        <v>5</v>
      </c>
      <c r="I2873">
        <v>0</v>
      </c>
      <c r="J2873" s="7">
        <v>707.7</v>
      </c>
      <c r="K2873" s="2">
        <v>9003</v>
      </c>
      <c r="L2873" s="2">
        <v>501</v>
      </c>
      <c r="M2873">
        <v>1</v>
      </c>
    </row>
    <row r="2874" spans="1:13" x14ac:dyDescent="0.25">
      <c r="A2874">
        <v>101</v>
      </c>
      <c r="B2874" s="1">
        <v>46308</v>
      </c>
      <c r="C2874">
        <v>70034</v>
      </c>
      <c r="D2874" t="s">
        <v>114</v>
      </c>
      <c r="E2874" t="s">
        <v>115</v>
      </c>
      <c r="F2874">
        <v>15925</v>
      </c>
      <c r="G2874" t="s">
        <v>1758</v>
      </c>
      <c r="H2874">
        <v>4</v>
      </c>
      <c r="I2874">
        <v>0</v>
      </c>
      <c r="J2874" s="7">
        <v>1013.24</v>
      </c>
      <c r="K2874" s="2">
        <v>9003</v>
      </c>
      <c r="L2874" s="2">
        <v>501</v>
      </c>
      <c r="M2874">
        <v>1</v>
      </c>
    </row>
    <row r="2875" spans="1:13" x14ac:dyDescent="0.25">
      <c r="A2875">
        <v>101</v>
      </c>
      <c r="B2875" s="1">
        <v>46308</v>
      </c>
      <c r="C2875">
        <v>70036</v>
      </c>
      <c r="D2875" t="s">
        <v>105</v>
      </c>
      <c r="E2875" t="s">
        <v>106</v>
      </c>
      <c r="F2875">
        <v>30090</v>
      </c>
      <c r="G2875" t="s">
        <v>1248</v>
      </c>
      <c r="H2875">
        <v>3</v>
      </c>
      <c r="I2875">
        <v>0</v>
      </c>
      <c r="J2875">
        <v>258.33</v>
      </c>
      <c r="K2875" s="2">
        <v>9003</v>
      </c>
      <c r="L2875" s="2">
        <v>501</v>
      </c>
      <c r="M2875">
        <v>1</v>
      </c>
    </row>
    <row r="2876" spans="1:13" x14ac:dyDescent="0.25">
      <c r="A2876">
        <v>101</v>
      </c>
      <c r="B2876" s="1">
        <v>46308</v>
      </c>
      <c r="C2876">
        <v>70037</v>
      </c>
      <c r="D2876" t="s">
        <v>105</v>
      </c>
      <c r="E2876" t="s">
        <v>106</v>
      </c>
      <c r="F2876">
        <v>30090</v>
      </c>
      <c r="G2876" t="s">
        <v>1248</v>
      </c>
      <c r="H2876">
        <v>2</v>
      </c>
      <c r="I2876">
        <v>0</v>
      </c>
      <c r="J2876">
        <v>172.22</v>
      </c>
      <c r="K2876">
        <v>9003</v>
      </c>
      <c r="L2876">
        <v>501</v>
      </c>
      <c r="M2876">
        <v>1</v>
      </c>
    </row>
    <row r="2877" spans="1:13" x14ac:dyDescent="0.25">
      <c r="A2877">
        <v>101</v>
      </c>
      <c r="B2877" s="1">
        <v>46308</v>
      </c>
      <c r="C2877">
        <v>70037</v>
      </c>
      <c r="D2877" t="s">
        <v>105</v>
      </c>
      <c r="E2877" t="s">
        <v>106</v>
      </c>
      <c r="F2877">
        <v>280250</v>
      </c>
      <c r="G2877" t="s">
        <v>1165</v>
      </c>
      <c r="H2877">
        <v>1</v>
      </c>
      <c r="I2877">
        <v>0</v>
      </c>
      <c r="J2877">
        <v>33.79</v>
      </c>
      <c r="K2877">
        <v>9003</v>
      </c>
      <c r="L2877">
        <v>501</v>
      </c>
      <c r="M2877">
        <v>1</v>
      </c>
    </row>
    <row r="2878" spans="1:13" x14ac:dyDescent="0.25">
      <c r="A2878">
        <v>101</v>
      </c>
      <c r="B2878" s="1">
        <v>46308</v>
      </c>
      <c r="C2878">
        <v>70038</v>
      </c>
      <c r="D2878" t="s">
        <v>105</v>
      </c>
      <c r="E2878" t="s">
        <v>106</v>
      </c>
      <c r="F2878">
        <v>30090</v>
      </c>
      <c r="G2878" t="s">
        <v>1248</v>
      </c>
      <c r="H2878">
        <v>3</v>
      </c>
      <c r="I2878">
        <v>0</v>
      </c>
      <c r="J2878">
        <v>258.33</v>
      </c>
      <c r="K2878">
        <v>9003</v>
      </c>
      <c r="L2878">
        <v>501</v>
      </c>
      <c r="M2878">
        <v>1</v>
      </c>
    </row>
    <row r="2879" spans="1:13" x14ac:dyDescent="0.25">
      <c r="A2879">
        <v>101</v>
      </c>
      <c r="B2879" s="1">
        <v>46308</v>
      </c>
      <c r="C2879">
        <v>70039</v>
      </c>
      <c r="D2879" t="s">
        <v>110</v>
      </c>
      <c r="E2879" t="s">
        <v>111</v>
      </c>
      <c r="F2879">
        <v>30300</v>
      </c>
      <c r="G2879" t="s">
        <v>1484</v>
      </c>
      <c r="H2879">
        <v>4</v>
      </c>
      <c r="I2879">
        <v>0</v>
      </c>
      <c r="J2879">
        <v>934.08</v>
      </c>
      <c r="K2879">
        <v>9003</v>
      </c>
      <c r="L2879">
        <v>501</v>
      </c>
      <c r="M2879">
        <v>1</v>
      </c>
    </row>
    <row r="2880" spans="1:13" x14ac:dyDescent="0.25">
      <c r="A2880">
        <v>101</v>
      </c>
      <c r="B2880" s="1">
        <v>46308</v>
      </c>
      <c r="C2880">
        <v>70040</v>
      </c>
      <c r="D2880" t="s">
        <v>110</v>
      </c>
      <c r="E2880" t="s">
        <v>111</v>
      </c>
      <c r="F2880">
        <v>30300</v>
      </c>
      <c r="G2880" t="s">
        <v>1484</v>
      </c>
      <c r="H2880">
        <v>4</v>
      </c>
      <c r="I2880">
        <v>0</v>
      </c>
      <c r="J2880">
        <v>934.08</v>
      </c>
      <c r="K2880">
        <v>9003</v>
      </c>
      <c r="L2880">
        <v>501</v>
      </c>
      <c r="M2880">
        <v>1</v>
      </c>
    </row>
    <row r="2881" spans="1:13" x14ac:dyDescent="0.25">
      <c r="A2881">
        <v>101</v>
      </c>
      <c r="B2881" s="1">
        <v>46308</v>
      </c>
      <c r="C2881">
        <v>70042</v>
      </c>
      <c r="D2881" t="s">
        <v>110</v>
      </c>
      <c r="E2881" t="s">
        <v>111</v>
      </c>
      <c r="F2881">
        <v>30561</v>
      </c>
      <c r="G2881" t="s">
        <v>1759</v>
      </c>
      <c r="H2881">
        <v>19</v>
      </c>
      <c r="I2881">
        <v>0</v>
      </c>
      <c r="J2881" s="2">
        <v>1958.52</v>
      </c>
      <c r="K2881">
        <v>9003</v>
      </c>
      <c r="L2881">
        <v>501</v>
      </c>
      <c r="M2881">
        <v>1</v>
      </c>
    </row>
    <row r="2882" spans="1:13" x14ac:dyDescent="0.25">
      <c r="A2882">
        <v>101</v>
      </c>
      <c r="B2882" s="1">
        <v>46308</v>
      </c>
      <c r="C2882">
        <v>70043</v>
      </c>
      <c r="D2882" t="s">
        <v>229</v>
      </c>
      <c r="E2882" t="s">
        <v>230</v>
      </c>
      <c r="F2882">
        <v>14837</v>
      </c>
      <c r="G2882" t="s">
        <v>1141</v>
      </c>
      <c r="H2882">
        <v>8</v>
      </c>
      <c r="I2882">
        <v>0</v>
      </c>
      <c r="J2882">
        <v>621.20000000000005</v>
      </c>
      <c r="K2882">
        <v>9003</v>
      </c>
      <c r="L2882">
        <v>501</v>
      </c>
      <c r="M2882">
        <v>1</v>
      </c>
    </row>
    <row r="2883" spans="1:13" x14ac:dyDescent="0.25">
      <c r="A2883">
        <v>101</v>
      </c>
      <c r="B2883" s="1">
        <v>46308</v>
      </c>
      <c r="C2883">
        <v>70045</v>
      </c>
      <c r="D2883" t="s">
        <v>1030</v>
      </c>
      <c r="E2883" t="s">
        <v>768</v>
      </c>
      <c r="F2883">
        <v>120025</v>
      </c>
      <c r="G2883" t="s">
        <v>1260</v>
      </c>
      <c r="H2883">
        <v>2</v>
      </c>
      <c r="I2883">
        <v>0</v>
      </c>
      <c r="J2883">
        <v>190</v>
      </c>
      <c r="K2883">
        <v>9003</v>
      </c>
      <c r="L2883">
        <v>909</v>
      </c>
      <c r="M2883">
        <v>1</v>
      </c>
    </row>
    <row r="2884" spans="1:13" x14ac:dyDescent="0.25">
      <c r="A2884">
        <v>101</v>
      </c>
      <c r="B2884" s="1">
        <v>46308</v>
      </c>
      <c r="C2884">
        <v>70045</v>
      </c>
      <c r="D2884" t="s">
        <v>1030</v>
      </c>
      <c r="E2884" t="s">
        <v>768</v>
      </c>
      <c r="F2884">
        <v>120038</v>
      </c>
      <c r="G2884" t="s">
        <v>1271</v>
      </c>
      <c r="H2884">
        <v>1</v>
      </c>
      <c r="I2884">
        <v>0</v>
      </c>
      <c r="J2884">
        <v>120</v>
      </c>
      <c r="K2884">
        <v>9003</v>
      </c>
      <c r="L2884">
        <v>909</v>
      </c>
      <c r="M2884">
        <v>1</v>
      </c>
    </row>
    <row r="2885" spans="1:13" x14ac:dyDescent="0.25">
      <c r="A2885">
        <v>101</v>
      </c>
      <c r="B2885" s="1">
        <v>46308</v>
      </c>
      <c r="C2885">
        <v>70045</v>
      </c>
      <c r="D2885" t="s">
        <v>1030</v>
      </c>
      <c r="E2885" t="s">
        <v>768</v>
      </c>
      <c r="F2885">
        <v>280259</v>
      </c>
      <c r="G2885" t="s">
        <v>1261</v>
      </c>
      <c r="H2885">
        <v>2</v>
      </c>
      <c r="I2885">
        <v>0</v>
      </c>
      <c r="J2885">
        <v>560</v>
      </c>
      <c r="K2885">
        <v>9003</v>
      </c>
      <c r="L2885">
        <v>909</v>
      </c>
      <c r="M2885">
        <v>1</v>
      </c>
    </row>
    <row r="2886" spans="1:13" x14ac:dyDescent="0.25">
      <c r="A2886">
        <v>101</v>
      </c>
      <c r="B2886" s="1">
        <v>46308</v>
      </c>
      <c r="C2886">
        <v>70047</v>
      </c>
      <c r="D2886" t="s">
        <v>151</v>
      </c>
      <c r="E2886" t="s">
        <v>152</v>
      </c>
      <c r="F2886">
        <v>30046</v>
      </c>
      <c r="G2886" t="s">
        <v>1186</v>
      </c>
      <c r="H2886">
        <v>40</v>
      </c>
      <c r="I2886">
        <v>0</v>
      </c>
      <c r="J2886" s="2">
        <v>1638</v>
      </c>
      <c r="K2886">
        <v>9003</v>
      </c>
      <c r="L2886">
        <v>501</v>
      </c>
      <c r="M2886">
        <v>1</v>
      </c>
    </row>
    <row r="2887" spans="1:13" x14ac:dyDescent="0.25">
      <c r="A2887">
        <v>101</v>
      </c>
      <c r="B2887" s="1">
        <v>46308</v>
      </c>
      <c r="C2887">
        <v>70054</v>
      </c>
      <c r="D2887" t="s">
        <v>126</v>
      </c>
      <c r="E2887" t="s">
        <v>127</v>
      </c>
      <c r="F2887">
        <v>30595</v>
      </c>
      <c r="G2887" t="s">
        <v>1760</v>
      </c>
      <c r="H2887">
        <v>400</v>
      </c>
      <c r="I2887">
        <v>0</v>
      </c>
      <c r="J2887">
        <v>396</v>
      </c>
      <c r="K2887">
        <v>9003</v>
      </c>
      <c r="L2887">
        <v>501</v>
      </c>
      <c r="M2887">
        <v>1</v>
      </c>
    </row>
    <row r="2888" spans="1:13" x14ac:dyDescent="0.25">
      <c r="A2888">
        <v>101</v>
      </c>
      <c r="B2888" s="1">
        <v>46308</v>
      </c>
      <c r="C2888">
        <v>70059</v>
      </c>
      <c r="D2888" t="s">
        <v>323</v>
      </c>
      <c r="E2888" t="s">
        <v>324</v>
      </c>
      <c r="F2888">
        <v>15408</v>
      </c>
      <c r="G2888" t="s">
        <v>1143</v>
      </c>
      <c r="H2888">
        <v>20</v>
      </c>
      <c r="I2888">
        <v>0</v>
      </c>
      <c r="J2888">
        <v>985.8</v>
      </c>
      <c r="K2888">
        <v>9003</v>
      </c>
      <c r="L2888">
        <v>802</v>
      </c>
      <c r="M2888">
        <v>1</v>
      </c>
    </row>
    <row r="2889" spans="1:13" x14ac:dyDescent="0.25">
      <c r="A2889">
        <v>101</v>
      </c>
      <c r="B2889" s="1">
        <v>46308</v>
      </c>
      <c r="C2889">
        <v>70059</v>
      </c>
      <c r="D2889" t="s">
        <v>323</v>
      </c>
      <c r="E2889" t="s">
        <v>324</v>
      </c>
      <c r="F2889">
        <v>20132</v>
      </c>
      <c r="G2889" t="s">
        <v>1144</v>
      </c>
      <c r="H2889">
        <v>15</v>
      </c>
      <c r="I2889">
        <v>0</v>
      </c>
      <c r="J2889" s="2">
        <v>1424.4</v>
      </c>
      <c r="K2889">
        <v>9003</v>
      </c>
      <c r="L2889">
        <v>501</v>
      </c>
      <c r="M2889">
        <v>1</v>
      </c>
    </row>
    <row r="2890" spans="1:13" x14ac:dyDescent="0.25">
      <c r="A2890">
        <v>101</v>
      </c>
      <c r="B2890" s="1">
        <v>46308</v>
      </c>
      <c r="C2890">
        <v>70059</v>
      </c>
      <c r="D2890" t="s">
        <v>323</v>
      </c>
      <c r="E2890" t="s">
        <v>324</v>
      </c>
      <c r="F2890">
        <v>80004</v>
      </c>
      <c r="G2890" t="s">
        <v>1413</v>
      </c>
      <c r="H2890">
        <v>10</v>
      </c>
      <c r="I2890">
        <v>0</v>
      </c>
      <c r="J2890">
        <v>107.4</v>
      </c>
      <c r="K2890">
        <v>9003</v>
      </c>
      <c r="L2890">
        <v>801</v>
      </c>
      <c r="M2890">
        <v>1</v>
      </c>
    </row>
    <row r="2891" spans="1:13" x14ac:dyDescent="0.25">
      <c r="A2891">
        <v>101</v>
      </c>
      <c r="B2891" s="1">
        <v>46308</v>
      </c>
      <c r="C2891">
        <v>70059</v>
      </c>
      <c r="D2891" t="s">
        <v>323</v>
      </c>
      <c r="E2891" t="s">
        <v>324</v>
      </c>
      <c r="F2891">
        <v>399998</v>
      </c>
      <c r="G2891" t="s">
        <v>1147</v>
      </c>
      <c r="H2891">
        <v>8</v>
      </c>
      <c r="I2891">
        <v>0</v>
      </c>
      <c r="J2891">
        <v>678.64</v>
      </c>
      <c r="K2891">
        <v>9003</v>
      </c>
      <c r="L2891">
        <v>501</v>
      </c>
      <c r="M2891">
        <v>1</v>
      </c>
    </row>
    <row r="2892" spans="1:13" x14ac:dyDescent="0.25">
      <c r="A2892">
        <v>101</v>
      </c>
      <c r="B2892" s="1">
        <v>46308</v>
      </c>
      <c r="C2892">
        <v>70060</v>
      </c>
      <c r="D2892" t="s">
        <v>340</v>
      </c>
      <c r="E2892" t="s">
        <v>341</v>
      </c>
      <c r="F2892">
        <v>60125</v>
      </c>
      <c r="G2892" t="s">
        <v>1664</v>
      </c>
      <c r="H2892">
        <v>13</v>
      </c>
      <c r="I2892">
        <v>0</v>
      </c>
      <c r="J2892" s="2">
        <v>1131</v>
      </c>
      <c r="L2892">
        <v>501</v>
      </c>
      <c r="M2892">
        <v>1</v>
      </c>
    </row>
    <row r="2893" spans="1:13" x14ac:dyDescent="0.25">
      <c r="A2893">
        <v>101</v>
      </c>
      <c r="B2893" s="1">
        <v>46308</v>
      </c>
      <c r="C2893">
        <v>70060</v>
      </c>
      <c r="D2893" t="s">
        <v>340</v>
      </c>
      <c r="E2893" t="s">
        <v>341</v>
      </c>
      <c r="F2893">
        <v>90024</v>
      </c>
      <c r="G2893" t="s">
        <v>1505</v>
      </c>
      <c r="H2893">
        <v>2</v>
      </c>
      <c r="I2893">
        <v>0</v>
      </c>
      <c r="J2893">
        <v>55.98</v>
      </c>
      <c r="K2893">
        <v>9003</v>
      </c>
      <c r="L2893">
        <v>501</v>
      </c>
      <c r="M2893">
        <v>1</v>
      </c>
    </row>
    <row r="2894" spans="1:13" x14ac:dyDescent="0.25">
      <c r="A2894">
        <v>101</v>
      </c>
      <c r="B2894" s="1">
        <v>46308</v>
      </c>
      <c r="C2894">
        <v>70060</v>
      </c>
      <c r="D2894" t="s">
        <v>340</v>
      </c>
      <c r="E2894" t="s">
        <v>341</v>
      </c>
      <c r="F2894">
        <v>190050</v>
      </c>
      <c r="G2894" t="s">
        <v>1511</v>
      </c>
      <c r="H2894">
        <v>4</v>
      </c>
      <c r="I2894">
        <v>0</v>
      </c>
      <c r="J2894">
        <v>96.8</v>
      </c>
      <c r="K2894">
        <v>9003</v>
      </c>
      <c r="L2894">
        <v>501</v>
      </c>
      <c r="M2894">
        <v>1</v>
      </c>
    </row>
    <row r="2895" spans="1:13" x14ac:dyDescent="0.25">
      <c r="A2895">
        <v>101</v>
      </c>
      <c r="B2895" s="1">
        <v>46308</v>
      </c>
      <c r="C2895">
        <v>70060</v>
      </c>
      <c r="D2895" t="s">
        <v>340</v>
      </c>
      <c r="E2895" t="s">
        <v>341</v>
      </c>
      <c r="F2895">
        <v>190055</v>
      </c>
      <c r="G2895" t="s">
        <v>1298</v>
      </c>
      <c r="H2895">
        <v>2</v>
      </c>
      <c r="I2895">
        <v>0</v>
      </c>
      <c r="J2895">
        <v>122.88</v>
      </c>
      <c r="K2895">
        <v>9003</v>
      </c>
      <c r="L2895">
        <v>501</v>
      </c>
      <c r="M2895">
        <v>1</v>
      </c>
    </row>
    <row r="2896" spans="1:13" x14ac:dyDescent="0.25">
      <c r="A2896">
        <v>101</v>
      </c>
      <c r="B2896" s="1">
        <v>46308</v>
      </c>
      <c r="C2896">
        <v>70061</v>
      </c>
      <c r="D2896" t="s">
        <v>130</v>
      </c>
      <c r="E2896" t="s">
        <v>131</v>
      </c>
      <c r="F2896">
        <v>12421</v>
      </c>
      <c r="G2896" t="s">
        <v>1332</v>
      </c>
      <c r="H2896">
        <v>50</v>
      </c>
      <c r="I2896">
        <v>0</v>
      </c>
      <c r="J2896">
        <v>92.5</v>
      </c>
      <c r="K2896">
        <v>9003</v>
      </c>
      <c r="L2896">
        <v>501</v>
      </c>
      <c r="M2896">
        <v>1</v>
      </c>
    </row>
    <row r="2897" spans="1:13" x14ac:dyDescent="0.25">
      <c r="A2897">
        <v>101</v>
      </c>
      <c r="B2897" s="1">
        <v>46308</v>
      </c>
      <c r="C2897">
        <v>70061</v>
      </c>
      <c r="D2897" t="s">
        <v>130</v>
      </c>
      <c r="E2897" t="s">
        <v>131</v>
      </c>
      <c r="F2897">
        <v>15700</v>
      </c>
      <c r="G2897" t="s">
        <v>1377</v>
      </c>
      <c r="H2897">
        <v>6</v>
      </c>
      <c r="I2897">
        <v>0</v>
      </c>
      <c r="J2897">
        <v>168</v>
      </c>
      <c r="K2897">
        <v>9003</v>
      </c>
      <c r="L2897">
        <v>501</v>
      </c>
      <c r="M2897">
        <v>1</v>
      </c>
    </row>
    <row r="2898" spans="1:13" x14ac:dyDescent="0.25">
      <c r="A2898">
        <v>101</v>
      </c>
      <c r="B2898" s="1">
        <v>46308</v>
      </c>
      <c r="C2898">
        <v>70061</v>
      </c>
      <c r="D2898" t="s">
        <v>130</v>
      </c>
      <c r="E2898" t="s">
        <v>131</v>
      </c>
      <c r="F2898">
        <v>15955</v>
      </c>
      <c r="G2898" t="s">
        <v>1478</v>
      </c>
      <c r="H2898">
        <v>12</v>
      </c>
      <c r="I2898">
        <v>0</v>
      </c>
      <c r="J2898">
        <v>418.2</v>
      </c>
      <c r="K2898">
        <v>9003</v>
      </c>
      <c r="L2898">
        <v>501</v>
      </c>
      <c r="M2898">
        <v>1</v>
      </c>
    </row>
    <row r="2899" spans="1:13" x14ac:dyDescent="0.25">
      <c r="A2899">
        <v>101</v>
      </c>
      <c r="B2899" s="1">
        <v>46308</v>
      </c>
      <c r="C2899">
        <v>70061</v>
      </c>
      <c r="D2899" t="s">
        <v>130</v>
      </c>
      <c r="E2899" t="s">
        <v>131</v>
      </c>
      <c r="F2899">
        <v>30116</v>
      </c>
      <c r="G2899" t="s">
        <v>1290</v>
      </c>
      <c r="H2899">
        <v>30</v>
      </c>
      <c r="I2899">
        <v>0</v>
      </c>
      <c r="J2899">
        <v>600</v>
      </c>
      <c r="K2899">
        <v>9003</v>
      </c>
      <c r="L2899">
        <v>501</v>
      </c>
      <c r="M2899">
        <v>1</v>
      </c>
    </row>
    <row r="2900" spans="1:13" x14ac:dyDescent="0.25">
      <c r="A2900">
        <v>101</v>
      </c>
      <c r="B2900" s="1">
        <v>46308</v>
      </c>
      <c r="C2900">
        <v>70061</v>
      </c>
      <c r="D2900" t="s">
        <v>130</v>
      </c>
      <c r="E2900" t="s">
        <v>131</v>
      </c>
      <c r="F2900">
        <v>30164</v>
      </c>
      <c r="G2900" t="s">
        <v>1291</v>
      </c>
      <c r="H2900">
        <v>6</v>
      </c>
      <c r="I2900">
        <v>0</v>
      </c>
      <c r="J2900">
        <v>330</v>
      </c>
      <c r="K2900">
        <v>9003</v>
      </c>
      <c r="L2900">
        <v>501</v>
      </c>
      <c r="M2900">
        <v>1</v>
      </c>
    </row>
    <row r="2901" spans="1:13" x14ac:dyDescent="0.25">
      <c r="A2901">
        <v>101</v>
      </c>
      <c r="B2901" s="1">
        <v>46308</v>
      </c>
      <c r="C2901">
        <v>70061</v>
      </c>
      <c r="D2901" t="s">
        <v>130</v>
      </c>
      <c r="E2901" t="s">
        <v>131</v>
      </c>
      <c r="F2901">
        <v>30331</v>
      </c>
      <c r="G2901" t="s">
        <v>1501</v>
      </c>
      <c r="H2901">
        <v>4</v>
      </c>
      <c r="I2901">
        <v>0</v>
      </c>
      <c r="J2901">
        <v>194</v>
      </c>
      <c r="K2901">
        <v>9003</v>
      </c>
      <c r="L2901">
        <v>501</v>
      </c>
      <c r="M2901">
        <v>1</v>
      </c>
    </row>
    <row r="2902" spans="1:13" x14ac:dyDescent="0.25">
      <c r="A2902">
        <v>101</v>
      </c>
      <c r="B2902" s="1">
        <v>46308</v>
      </c>
      <c r="C2902">
        <v>70061</v>
      </c>
      <c r="D2902" t="s">
        <v>130</v>
      </c>
      <c r="E2902" t="s">
        <v>131</v>
      </c>
      <c r="F2902">
        <v>60125</v>
      </c>
      <c r="G2902" t="s">
        <v>1664</v>
      </c>
      <c r="H2902">
        <v>13</v>
      </c>
      <c r="I2902">
        <v>0</v>
      </c>
      <c r="J2902" s="2">
        <v>1131</v>
      </c>
      <c r="L2902">
        <v>501</v>
      </c>
      <c r="M2902">
        <v>1</v>
      </c>
    </row>
    <row r="2903" spans="1:13" x14ac:dyDescent="0.25">
      <c r="A2903">
        <v>101</v>
      </c>
      <c r="B2903" s="1">
        <v>46308</v>
      </c>
      <c r="C2903">
        <v>70061</v>
      </c>
      <c r="D2903" t="s">
        <v>130</v>
      </c>
      <c r="E2903" t="s">
        <v>131</v>
      </c>
      <c r="F2903">
        <v>160021</v>
      </c>
      <c r="G2903" t="s">
        <v>1507</v>
      </c>
      <c r="H2903">
        <v>4</v>
      </c>
      <c r="I2903">
        <v>0</v>
      </c>
      <c r="J2903">
        <v>324</v>
      </c>
      <c r="K2903">
        <v>9003</v>
      </c>
      <c r="L2903">
        <v>501</v>
      </c>
      <c r="M2903">
        <v>1</v>
      </c>
    </row>
    <row r="2904" spans="1:13" x14ac:dyDescent="0.25">
      <c r="A2904">
        <v>101</v>
      </c>
      <c r="B2904" s="1">
        <v>46308</v>
      </c>
      <c r="C2904">
        <v>70061</v>
      </c>
      <c r="D2904" t="s">
        <v>130</v>
      </c>
      <c r="E2904" t="s">
        <v>131</v>
      </c>
      <c r="F2904">
        <v>160028</v>
      </c>
      <c r="G2904" t="s">
        <v>1508</v>
      </c>
      <c r="H2904">
        <v>2</v>
      </c>
      <c r="I2904">
        <v>0</v>
      </c>
      <c r="J2904">
        <v>310</v>
      </c>
      <c r="L2904">
        <v>501</v>
      </c>
      <c r="M2904">
        <v>1</v>
      </c>
    </row>
    <row r="2905" spans="1:13" x14ac:dyDescent="0.25">
      <c r="A2905">
        <v>101</v>
      </c>
      <c r="B2905" s="1">
        <v>46308</v>
      </c>
      <c r="C2905">
        <v>70061</v>
      </c>
      <c r="D2905" t="s">
        <v>130</v>
      </c>
      <c r="E2905" t="s">
        <v>131</v>
      </c>
      <c r="F2905">
        <v>160030</v>
      </c>
      <c r="G2905" t="s">
        <v>1509</v>
      </c>
      <c r="H2905">
        <v>4</v>
      </c>
      <c r="I2905">
        <v>0</v>
      </c>
      <c r="J2905">
        <v>202.72</v>
      </c>
      <c r="K2905">
        <v>9003</v>
      </c>
      <c r="L2905">
        <v>501</v>
      </c>
      <c r="M2905">
        <v>1</v>
      </c>
    </row>
    <row r="2906" spans="1:13" x14ac:dyDescent="0.25">
      <c r="A2906">
        <v>101</v>
      </c>
      <c r="B2906" s="1">
        <v>46308</v>
      </c>
      <c r="C2906">
        <v>70061</v>
      </c>
      <c r="D2906" t="s">
        <v>130</v>
      </c>
      <c r="E2906" t="s">
        <v>131</v>
      </c>
      <c r="F2906">
        <v>160045</v>
      </c>
      <c r="G2906" t="s">
        <v>1514</v>
      </c>
      <c r="H2906">
        <v>3</v>
      </c>
      <c r="I2906">
        <v>0</v>
      </c>
      <c r="J2906">
        <v>324</v>
      </c>
      <c r="K2906">
        <v>9003</v>
      </c>
      <c r="L2906">
        <v>501</v>
      </c>
      <c r="M2906">
        <v>1</v>
      </c>
    </row>
    <row r="2907" spans="1:13" x14ac:dyDescent="0.25">
      <c r="A2907">
        <v>101</v>
      </c>
      <c r="B2907" s="1">
        <v>46308</v>
      </c>
      <c r="C2907">
        <v>70061</v>
      </c>
      <c r="D2907" t="s">
        <v>130</v>
      </c>
      <c r="E2907" t="s">
        <v>131</v>
      </c>
      <c r="F2907">
        <v>190050</v>
      </c>
      <c r="G2907" t="s">
        <v>1511</v>
      </c>
      <c r="H2907">
        <v>6</v>
      </c>
      <c r="I2907">
        <v>0</v>
      </c>
      <c r="J2907">
        <v>145.19999999999999</v>
      </c>
      <c r="K2907">
        <v>9003</v>
      </c>
      <c r="L2907">
        <v>501</v>
      </c>
      <c r="M2907">
        <v>1</v>
      </c>
    </row>
    <row r="2908" spans="1:13" x14ac:dyDescent="0.25">
      <c r="A2908">
        <v>101</v>
      </c>
      <c r="B2908" s="1">
        <v>46308</v>
      </c>
      <c r="C2908">
        <v>70061</v>
      </c>
      <c r="D2908" t="s">
        <v>130</v>
      </c>
      <c r="E2908" t="s">
        <v>131</v>
      </c>
      <c r="F2908">
        <v>190050</v>
      </c>
      <c r="G2908" t="s">
        <v>1511</v>
      </c>
      <c r="H2908">
        <v>6</v>
      </c>
      <c r="I2908">
        <v>0</v>
      </c>
      <c r="J2908">
        <v>145.19999999999999</v>
      </c>
      <c r="K2908">
        <v>9003</v>
      </c>
      <c r="L2908">
        <v>501</v>
      </c>
      <c r="M2908">
        <v>1</v>
      </c>
    </row>
    <row r="2909" spans="1:13" x14ac:dyDescent="0.25">
      <c r="A2909">
        <v>101</v>
      </c>
      <c r="B2909" s="1">
        <v>46308</v>
      </c>
      <c r="C2909">
        <v>70061</v>
      </c>
      <c r="D2909" t="s">
        <v>130</v>
      </c>
      <c r="E2909" t="s">
        <v>131</v>
      </c>
      <c r="F2909">
        <v>280636</v>
      </c>
      <c r="G2909" t="s">
        <v>1373</v>
      </c>
      <c r="H2909">
        <v>12</v>
      </c>
      <c r="I2909">
        <v>0</v>
      </c>
      <c r="J2909">
        <v>461.28</v>
      </c>
      <c r="K2909">
        <v>9003</v>
      </c>
      <c r="L2909">
        <v>501</v>
      </c>
      <c r="M2909">
        <v>1</v>
      </c>
    </row>
    <row r="2910" spans="1:13" x14ac:dyDescent="0.25">
      <c r="A2910">
        <v>101</v>
      </c>
      <c r="B2910" s="1">
        <v>46308</v>
      </c>
      <c r="C2910">
        <v>70062</v>
      </c>
      <c r="D2910" t="s">
        <v>344</v>
      </c>
      <c r="E2910" t="s">
        <v>345</v>
      </c>
      <c r="F2910">
        <v>14839</v>
      </c>
      <c r="G2910" t="s">
        <v>1545</v>
      </c>
      <c r="H2910">
        <v>1</v>
      </c>
      <c r="I2910">
        <v>0</v>
      </c>
      <c r="J2910">
        <v>20</v>
      </c>
      <c r="K2910">
        <v>9003</v>
      </c>
      <c r="L2910">
        <v>801</v>
      </c>
      <c r="M2910">
        <v>1</v>
      </c>
    </row>
    <row r="2911" spans="1:13" x14ac:dyDescent="0.25">
      <c r="A2911">
        <v>101</v>
      </c>
      <c r="B2911" s="1">
        <v>46308</v>
      </c>
      <c r="C2911">
        <v>70062</v>
      </c>
      <c r="D2911" t="s">
        <v>344</v>
      </c>
      <c r="E2911" t="s">
        <v>345</v>
      </c>
      <c r="F2911">
        <v>15380</v>
      </c>
      <c r="G2911" t="s">
        <v>1546</v>
      </c>
      <c r="H2911">
        <v>2</v>
      </c>
      <c r="I2911">
        <v>0</v>
      </c>
      <c r="J2911">
        <v>310</v>
      </c>
      <c r="K2911">
        <v>9003</v>
      </c>
      <c r="L2911">
        <v>501</v>
      </c>
      <c r="M2911">
        <v>1</v>
      </c>
    </row>
    <row r="2912" spans="1:13" x14ac:dyDescent="0.25">
      <c r="A2912">
        <v>101</v>
      </c>
      <c r="B2912" s="1">
        <v>46308</v>
      </c>
      <c r="C2912">
        <v>70062</v>
      </c>
      <c r="D2912" t="s">
        <v>344</v>
      </c>
      <c r="E2912" t="s">
        <v>345</v>
      </c>
      <c r="F2912">
        <v>15955</v>
      </c>
      <c r="G2912" t="s">
        <v>1478</v>
      </c>
      <c r="H2912">
        <v>6</v>
      </c>
      <c r="I2912">
        <v>0</v>
      </c>
      <c r="J2912">
        <v>209.1</v>
      </c>
      <c r="K2912">
        <v>9003</v>
      </c>
      <c r="L2912">
        <v>501</v>
      </c>
      <c r="M2912">
        <v>1</v>
      </c>
    </row>
    <row r="2913" spans="1:13" x14ac:dyDescent="0.25">
      <c r="A2913">
        <v>101</v>
      </c>
      <c r="B2913" s="1">
        <v>46308</v>
      </c>
      <c r="C2913">
        <v>70062</v>
      </c>
      <c r="D2913" t="s">
        <v>344</v>
      </c>
      <c r="E2913" t="s">
        <v>345</v>
      </c>
      <c r="F2913">
        <v>30008</v>
      </c>
      <c r="G2913" t="s">
        <v>1288</v>
      </c>
      <c r="H2913">
        <v>8</v>
      </c>
      <c r="I2913">
        <v>0</v>
      </c>
      <c r="J2913">
        <v>254.24</v>
      </c>
      <c r="K2913">
        <v>9003</v>
      </c>
      <c r="L2913">
        <v>501</v>
      </c>
      <c r="M2913">
        <v>1</v>
      </c>
    </row>
    <row r="2914" spans="1:13" x14ac:dyDescent="0.25">
      <c r="A2914">
        <v>101</v>
      </c>
      <c r="B2914" s="1">
        <v>46308</v>
      </c>
      <c r="C2914">
        <v>70062</v>
      </c>
      <c r="D2914" t="s">
        <v>344</v>
      </c>
      <c r="E2914" t="s">
        <v>345</v>
      </c>
      <c r="F2914">
        <v>30164</v>
      </c>
      <c r="G2914" t="s">
        <v>1291</v>
      </c>
      <c r="H2914">
        <v>6</v>
      </c>
      <c r="I2914">
        <v>0</v>
      </c>
      <c r="J2914">
        <v>330</v>
      </c>
      <c r="K2914">
        <v>9003</v>
      </c>
      <c r="L2914">
        <v>501</v>
      </c>
      <c r="M2914">
        <v>1</v>
      </c>
    </row>
    <row r="2915" spans="1:13" x14ac:dyDescent="0.25">
      <c r="A2915">
        <v>101</v>
      </c>
      <c r="B2915" s="1">
        <v>46308</v>
      </c>
      <c r="C2915">
        <v>70062</v>
      </c>
      <c r="D2915" t="s">
        <v>344</v>
      </c>
      <c r="E2915" t="s">
        <v>345</v>
      </c>
      <c r="F2915">
        <v>60125</v>
      </c>
      <c r="G2915" t="s">
        <v>1664</v>
      </c>
      <c r="H2915">
        <v>13</v>
      </c>
      <c r="I2915">
        <v>0</v>
      </c>
      <c r="J2915" s="2">
        <v>1131</v>
      </c>
      <c r="L2915">
        <v>501</v>
      </c>
      <c r="M2915">
        <v>1</v>
      </c>
    </row>
    <row r="2916" spans="1:13" x14ac:dyDescent="0.25">
      <c r="A2916">
        <v>101</v>
      </c>
      <c r="B2916" s="1">
        <v>46308</v>
      </c>
      <c r="C2916">
        <v>70062</v>
      </c>
      <c r="D2916" t="s">
        <v>344</v>
      </c>
      <c r="E2916" t="s">
        <v>345</v>
      </c>
      <c r="F2916">
        <v>90024</v>
      </c>
      <c r="G2916" t="s">
        <v>1505</v>
      </c>
      <c r="H2916">
        <v>5</v>
      </c>
      <c r="I2916">
        <v>0</v>
      </c>
      <c r="J2916">
        <v>139.94999999999999</v>
      </c>
      <c r="K2916">
        <v>9003</v>
      </c>
      <c r="L2916">
        <v>501</v>
      </c>
      <c r="M2916">
        <v>1</v>
      </c>
    </row>
    <row r="2917" spans="1:13" x14ac:dyDescent="0.25">
      <c r="A2917">
        <v>101</v>
      </c>
      <c r="B2917" s="1">
        <v>46308</v>
      </c>
      <c r="C2917">
        <v>70062</v>
      </c>
      <c r="D2917" t="s">
        <v>344</v>
      </c>
      <c r="E2917" t="s">
        <v>345</v>
      </c>
      <c r="F2917">
        <v>160021</v>
      </c>
      <c r="G2917" t="s">
        <v>1507</v>
      </c>
      <c r="H2917">
        <v>2</v>
      </c>
      <c r="I2917">
        <v>0</v>
      </c>
      <c r="J2917">
        <v>162</v>
      </c>
      <c r="K2917">
        <v>9003</v>
      </c>
      <c r="L2917">
        <v>501</v>
      </c>
      <c r="M2917">
        <v>1</v>
      </c>
    </row>
    <row r="2918" spans="1:13" x14ac:dyDescent="0.25">
      <c r="A2918">
        <v>101</v>
      </c>
      <c r="B2918" s="1">
        <v>46308</v>
      </c>
      <c r="C2918">
        <v>70062</v>
      </c>
      <c r="D2918" t="s">
        <v>344</v>
      </c>
      <c r="E2918" t="s">
        <v>345</v>
      </c>
      <c r="F2918">
        <v>160028</v>
      </c>
      <c r="G2918" t="s">
        <v>1508</v>
      </c>
      <c r="H2918">
        <v>1</v>
      </c>
      <c r="I2918">
        <v>0</v>
      </c>
      <c r="J2918">
        <v>155</v>
      </c>
      <c r="L2918">
        <v>501</v>
      </c>
      <c r="M2918">
        <v>1</v>
      </c>
    </row>
    <row r="2919" spans="1:13" x14ac:dyDescent="0.25">
      <c r="A2919">
        <v>101</v>
      </c>
      <c r="B2919" s="1">
        <v>46308</v>
      </c>
      <c r="C2919">
        <v>70062</v>
      </c>
      <c r="D2919" t="s">
        <v>344</v>
      </c>
      <c r="E2919" t="s">
        <v>345</v>
      </c>
      <c r="F2919">
        <v>160030</v>
      </c>
      <c r="G2919" t="s">
        <v>1509</v>
      </c>
      <c r="H2919">
        <v>2</v>
      </c>
      <c r="I2919">
        <v>0</v>
      </c>
      <c r="J2919">
        <v>101.36</v>
      </c>
      <c r="K2919">
        <v>9003</v>
      </c>
      <c r="L2919">
        <v>501</v>
      </c>
      <c r="M2919">
        <v>1</v>
      </c>
    </row>
    <row r="2920" spans="1:13" x14ac:dyDescent="0.25">
      <c r="A2920">
        <v>101</v>
      </c>
      <c r="B2920" s="1">
        <v>46308</v>
      </c>
      <c r="C2920">
        <v>70062</v>
      </c>
      <c r="D2920" t="s">
        <v>344</v>
      </c>
      <c r="E2920" t="s">
        <v>345</v>
      </c>
      <c r="F2920">
        <v>160045</v>
      </c>
      <c r="G2920" t="s">
        <v>1514</v>
      </c>
      <c r="H2920">
        <v>2</v>
      </c>
      <c r="I2920">
        <v>0</v>
      </c>
      <c r="J2920">
        <v>216</v>
      </c>
      <c r="K2920">
        <v>9003</v>
      </c>
      <c r="L2920">
        <v>501</v>
      </c>
      <c r="M2920">
        <v>1</v>
      </c>
    </row>
    <row r="2921" spans="1:13" x14ac:dyDescent="0.25">
      <c r="A2921">
        <v>101</v>
      </c>
      <c r="B2921" s="1">
        <v>46308</v>
      </c>
      <c r="C2921">
        <v>70062</v>
      </c>
      <c r="D2921" t="s">
        <v>344</v>
      </c>
      <c r="E2921" t="s">
        <v>345</v>
      </c>
      <c r="F2921">
        <v>190050</v>
      </c>
      <c r="G2921" t="s">
        <v>1511</v>
      </c>
      <c r="H2921">
        <v>4</v>
      </c>
      <c r="I2921">
        <v>0</v>
      </c>
      <c r="J2921">
        <v>96.8</v>
      </c>
      <c r="K2921">
        <v>9003</v>
      </c>
      <c r="L2921">
        <v>501</v>
      </c>
      <c r="M2921">
        <v>1</v>
      </c>
    </row>
    <row r="2922" spans="1:13" x14ac:dyDescent="0.25">
      <c r="A2922">
        <v>101</v>
      </c>
      <c r="B2922" s="1">
        <v>46308</v>
      </c>
      <c r="C2922">
        <v>70062</v>
      </c>
      <c r="D2922" t="s">
        <v>344</v>
      </c>
      <c r="E2922" t="s">
        <v>345</v>
      </c>
      <c r="F2922">
        <v>280070</v>
      </c>
      <c r="G2922" t="s">
        <v>1512</v>
      </c>
      <c r="H2922">
        <v>6</v>
      </c>
      <c r="I2922">
        <v>0</v>
      </c>
      <c r="J2922">
        <v>33.6</v>
      </c>
      <c r="K2922">
        <v>9003</v>
      </c>
      <c r="L2922">
        <v>802</v>
      </c>
      <c r="M2922">
        <v>1</v>
      </c>
    </row>
    <row r="2923" spans="1:13" x14ac:dyDescent="0.25">
      <c r="A2923">
        <v>101</v>
      </c>
      <c r="B2923" s="1">
        <v>46308</v>
      </c>
      <c r="C2923">
        <v>70063</v>
      </c>
      <c r="D2923" t="s">
        <v>413</v>
      </c>
      <c r="E2923" t="s">
        <v>414</v>
      </c>
      <c r="F2923">
        <v>10016</v>
      </c>
      <c r="G2923" t="s">
        <v>1127</v>
      </c>
      <c r="H2923">
        <v>10</v>
      </c>
      <c r="I2923">
        <v>0</v>
      </c>
      <c r="J2923">
        <v>58</v>
      </c>
      <c r="K2923">
        <v>9003</v>
      </c>
      <c r="L2923">
        <v>501</v>
      </c>
      <c r="M2923">
        <v>1</v>
      </c>
    </row>
    <row r="2924" spans="1:13" x14ac:dyDescent="0.25">
      <c r="A2924">
        <v>101</v>
      </c>
      <c r="B2924" s="1">
        <v>46308</v>
      </c>
      <c r="C2924">
        <v>70063</v>
      </c>
      <c r="D2924" t="s">
        <v>413</v>
      </c>
      <c r="E2924" t="s">
        <v>414</v>
      </c>
      <c r="F2924">
        <v>60125</v>
      </c>
      <c r="G2924" t="s">
        <v>1664</v>
      </c>
      <c r="H2924">
        <v>16</v>
      </c>
      <c r="I2924">
        <v>0</v>
      </c>
      <c r="J2924" s="2">
        <v>1392</v>
      </c>
      <c r="L2924">
        <v>501</v>
      </c>
      <c r="M2924">
        <v>1</v>
      </c>
    </row>
    <row r="2925" spans="1:13" x14ac:dyDescent="0.25">
      <c r="A2925">
        <v>101</v>
      </c>
      <c r="B2925" s="1">
        <v>46308</v>
      </c>
      <c r="C2925">
        <v>70063</v>
      </c>
      <c r="D2925" t="s">
        <v>413</v>
      </c>
      <c r="E2925" t="s">
        <v>414</v>
      </c>
      <c r="F2925">
        <v>190050</v>
      </c>
      <c r="G2925" t="s">
        <v>1511</v>
      </c>
      <c r="H2925">
        <v>5</v>
      </c>
      <c r="I2925">
        <v>0</v>
      </c>
      <c r="J2925">
        <v>121</v>
      </c>
      <c r="K2925">
        <v>9003</v>
      </c>
      <c r="L2925">
        <v>501</v>
      </c>
      <c r="M2925">
        <v>1</v>
      </c>
    </row>
    <row r="2926" spans="1:13" x14ac:dyDescent="0.25">
      <c r="A2926">
        <v>101</v>
      </c>
      <c r="B2926" s="1">
        <v>46308</v>
      </c>
      <c r="C2926">
        <v>70063</v>
      </c>
      <c r="D2926" t="s">
        <v>413</v>
      </c>
      <c r="E2926" t="s">
        <v>414</v>
      </c>
      <c r="F2926">
        <v>280419</v>
      </c>
      <c r="G2926" t="s">
        <v>1522</v>
      </c>
      <c r="H2926">
        <v>4</v>
      </c>
      <c r="I2926">
        <v>0</v>
      </c>
      <c r="J2926">
        <v>119.48</v>
      </c>
      <c r="K2926">
        <v>9003</v>
      </c>
      <c r="L2926">
        <v>501</v>
      </c>
      <c r="M2926">
        <v>1</v>
      </c>
    </row>
    <row r="2927" spans="1:13" x14ac:dyDescent="0.25">
      <c r="A2927">
        <v>101</v>
      </c>
      <c r="B2927" s="1">
        <v>46308</v>
      </c>
      <c r="C2927">
        <v>70068</v>
      </c>
      <c r="D2927" t="s">
        <v>1761</v>
      </c>
      <c r="E2927" t="s">
        <v>1762</v>
      </c>
      <c r="F2927">
        <v>50428</v>
      </c>
      <c r="G2927" t="s">
        <v>1763</v>
      </c>
      <c r="H2927">
        <v>2</v>
      </c>
      <c r="I2927">
        <v>0</v>
      </c>
      <c r="J2927">
        <v>7.76</v>
      </c>
      <c r="L2927">
        <v>720</v>
      </c>
      <c r="M2927">
        <v>1</v>
      </c>
    </row>
    <row r="2928" spans="1:13" x14ac:dyDescent="0.25">
      <c r="A2928">
        <v>101</v>
      </c>
      <c r="B2928" s="1">
        <v>46308</v>
      </c>
      <c r="C2928">
        <v>70068</v>
      </c>
      <c r="D2928" t="s">
        <v>1761</v>
      </c>
      <c r="E2928" t="s">
        <v>1762</v>
      </c>
      <c r="F2928">
        <v>390106</v>
      </c>
      <c r="G2928" t="s">
        <v>1764</v>
      </c>
      <c r="H2928">
        <v>1</v>
      </c>
      <c r="I2928">
        <v>0</v>
      </c>
      <c r="J2928">
        <v>8.26</v>
      </c>
      <c r="K2928">
        <v>9010</v>
      </c>
      <c r="L2928">
        <v>720</v>
      </c>
      <c r="M2928">
        <v>1</v>
      </c>
    </row>
    <row r="2929" spans="1:13" x14ac:dyDescent="0.25">
      <c r="A2929">
        <v>101</v>
      </c>
      <c r="B2929" s="1">
        <v>46308</v>
      </c>
      <c r="C2929">
        <v>70068</v>
      </c>
      <c r="D2929" t="s">
        <v>1761</v>
      </c>
      <c r="E2929" t="s">
        <v>1762</v>
      </c>
      <c r="F2929">
        <v>410146</v>
      </c>
      <c r="G2929" t="s">
        <v>1765</v>
      </c>
      <c r="H2929">
        <v>1</v>
      </c>
      <c r="I2929">
        <v>0</v>
      </c>
      <c r="J2929">
        <v>4.22</v>
      </c>
      <c r="K2929">
        <v>9010</v>
      </c>
      <c r="L2929">
        <v>720</v>
      </c>
      <c r="M2929">
        <v>8</v>
      </c>
    </row>
    <row r="2930" spans="1:13" x14ac:dyDescent="0.25">
      <c r="A2930">
        <v>101</v>
      </c>
      <c r="B2930" s="1">
        <v>46308</v>
      </c>
      <c r="C2930">
        <v>70068</v>
      </c>
      <c r="D2930" t="s">
        <v>1761</v>
      </c>
      <c r="E2930" t="s">
        <v>1762</v>
      </c>
      <c r="F2930">
        <v>410206</v>
      </c>
      <c r="G2930" t="s">
        <v>1766</v>
      </c>
      <c r="H2930">
        <v>5</v>
      </c>
      <c r="I2930">
        <v>0</v>
      </c>
      <c r="J2930">
        <v>90.8</v>
      </c>
      <c r="L2930">
        <v>720</v>
      </c>
      <c r="M2930">
        <v>8</v>
      </c>
    </row>
    <row r="2931" spans="1:13" x14ac:dyDescent="0.25">
      <c r="A2931">
        <v>101</v>
      </c>
      <c r="B2931" s="1">
        <v>46308</v>
      </c>
      <c r="C2931">
        <v>70068</v>
      </c>
      <c r="D2931" t="s">
        <v>1761</v>
      </c>
      <c r="E2931" t="s">
        <v>1762</v>
      </c>
      <c r="F2931">
        <v>410211</v>
      </c>
      <c r="G2931" t="s">
        <v>1767</v>
      </c>
      <c r="H2931">
        <v>5</v>
      </c>
      <c r="I2931">
        <v>0</v>
      </c>
      <c r="J2931">
        <v>188.6</v>
      </c>
      <c r="L2931">
        <v>720</v>
      </c>
      <c r="M2931">
        <v>8</v>
      </c>
    </row>
    <row r="2932" spans="1:13" x14ac:dyDescent="0.25">
      <c r="A2932">
        <v>101</v>
      </c>
      <c r="B2932" s="1">
        <v>46308</v>
      </c>
      <c r="C2932">
        <v>70068</v>
      </c>
      <c r="D2932" t="s">
        <v>1761</v>
      </c>
      <c r="E2932" t="s">
        <v>1762</v>
      </c>
      <c r="F2932">
        <v>410213</v>
      </c>
      <c r="G2932" t="s">
        <v>1768</v>
      </c>
      <c r="H2932">
        <v>5</v>
      </c>
      <c r="I2932">
        <v>0</v>
      </c>
      <c r="J2932">
        <v>94.75</v>
      </c>
      <c r="L2932">
        <v>720</v>
      </c>
      <c r="M2932">
        <v>8</v>
      </c>
    </row>
    <row r="2933" spans="1:13" x14ac:dyDescent="0.25">
      <c r="A2933">
        <v>101</v>
      </c>
      <c r="B2933" s="1">
        <v>46308</v>
      </c>
      <c r="C2933">
        <v>70068</v>
      </c>
      <c r="D2933" t="s">
        <v>1761</v>
      </c>
      <c r="E2933" t="s">
        <v>1762</v>
      </c>
      <c r="F2933">
        <v>410254</v>
      </c>
      <c r="G2933" t="s">
        <v>1769</v>
      </c>
      <c r="H2933">
        <v>2</v>
      </c>
      <c r="I2933">
        <v>0</v>
      </c>
      <c r="J2933">
        <v>41.06</v>
      </c>
      <c r="L2933">
        <v>720</v>
      </c>
      <c r="M2933">
        <v>8</v>
      </c>
    </row>
    <row r="2934" spans="1:13" x14ac:dyDescent="0.25">
      <c r="A2934">
        <v>101</v>
      </c>
      <c r="B2934" s="1">
        <v>46308</v>
      </c>
      <c r="C2934">
        <v>70069</v>
      </c>
      <c r="D2934" t="s">
        <v>1770</v>
      </c>
      <c r="E2934" t="s">
        <v>1771</v>
      </c>
      <c r="F2934">
        <v>410313</v>
      </c>
      <c r="G2934" t="s">
        <v>1772</v>
      </c>
      <c r="H2934">
        <v>3</v>
      </c>
      <c r="I2934">
        <v>0</v>
      </c>
      <c r="J2934">
        <v>28.53</v>
      </c>
      <c r="L2934">
        <v>720</v>
      </c>
      <c r="M2934">
        <v>8</v>
      </c>
    </row>
    <row r="2935" spans="1:13" x14ac:dyDescent="0.25">
      <c r="A2935">
        <v>101</v>
      </c>
      <c r="B2935" s="1">
        <v>46309</v>
      </c>
      <c r="C2935">
        <v>70070</v>
      </c>
      <c r="D2935" t="s">
        <v>626</v>
      </c>
      <c r="E2935" t="s">
        <v>296</v>
      </c>
      <c r="F2935">
        <v>30559</v>
      </c>
      <c r="G2935" t="s">
        <v>1401</v>
      </c>
      <c r="H2935">
        <v>100</v>
      </c>
      <c r="I2935">
        <v>0</v>
      </c>
      <c r="J2935" s="2">
        <v>1772</v>
      </c>
      <c r="K2935">
        <v>9003</v>
      </c>
      <c r="L2935">
        <v>501</v>
      </c>
      <c r="M2935">
        <v>1</v>
      </c>
    </row>
    <row r="2936" spans="1:13" x14ac:dyDescent="0.25">
      <c r="A2936">
        <v>101</v>
      </c>
      <c r="B2936" s="1">
        <v>46309</v>
      </c>
      <c r="C2936">
        <v>70072</v>
      </c>
      <c r="D2936" t="s">
        <v>626</v>
      </c>
      <c r="E2936" t="s">
        <v>296</v>
      </c>
      <c r="F2936">
        <v>14837</v>
      </c>
      <c r="G2936" t="s">
        <v>1141</v>
      </c>
      <c r="H2936">
        <v>13</v>
      </c>
      <c r="I2936">
        <v>0</v>
      </c>
      <c r="J2936" s="2">
        <v>1008.8</v>
      </c>
      <c r="K2936">
        <v>9003</v>
      </c>
      <c r="L2936">
        <v>501</v>
      </c>
      <c r="M2936">
        <v>1</v>
      </c>
    </row>
    <row r="2937" spans="1:13" x14ac:dyDescent="0.25">
      <c r="A2937">
        <v>101</v>
      </c>
      <c r="B2937" s="1">
        <v>46309</v>
      </c>
      <c r="C2937">
        <v>70076</v>
      </c>
      <c r="D2937" t="s">
        <v>395</v>
      </c>
      <c r="E2937" t="s">
        <v>396</v>
      </c>
      <c r="F2937">
        <v>120039</v>
      </c>
      <c r="G2937" t="s">
        <v>1773</v>
      </c>
      <c r="H2937">
        <v>12</v>
      </c>
      <c r="I2937">
        <v>0</v>
      </c>
      <c r="J2937">
        <v>270</v>
      </c>
      <c r="K2937">
        <v>9003</v>
      </c>
      <c r="L2937">
        <v>720</v>
      </c>
      <c r="M2937">
        <v>1</v>
      </c>
    </row>
    <row r="2938" spans="1:13" x14ac:dyDescent="0.25">
      <c r="A2938">
        <v>101</v>
      </c>
      <c r="B2938" s="1">
        <v>46309</v>
      </c>
      <c r="C2938">
        <v>70076</v>
      </c>
      <c r="D2938" t="s">
        <v>395</v>
      </c>
      <c r="E2938" t="s">
        <v>396</v>
      </c>
      <c r="F2938">
        <v>390065</v>
      </c>
      <c r="G2938" t="s">
        <v>1552</v>
      </c>
      <c r="H2938">
        <v>12</v>
      </c>
      <c r="I2938">
        <v>0</v>
      </c>
      <c r="J2938">
        <v>396</v>
      </c>
      <c r="K2938">
        <v>9010</v>
      </c>
      <c r="L2938">
        <v>720</v>
      </c>
      <c r="M2938">
        <v>1</v>
      </c>
    </row>
    <row r="2939" spans="1:13" x14ac:dyDescent="0.25">
      <c r="A2939">
        <v>101</v>
      </c>
      <c r="B2939" s="1">
        <v>46309</v>
      </c>
      <c r="C2939">
        <v>70076</v>
      </c>
      <c r="D2939" t="s">
        <v>395</v>
      </c>
      <c r="E2939" t="s">
        <v>396</v>
      </c>
      <c r="F2939">
        <v>390265</v>
      </c>
      <c r="G2939" t="s">
        <v>1549</v>
      </c>
      <c r="H2939">
        <v>34</v>
      </c>
      <c r="I2939">
        <v>0</v>
      </c>
      <c r="J2939">
        <v>54.4</v>
      </c>
      <c r="K2939">
        <v>9010</v>
      </c>
      <c r="L2939">
        <v>720</v>
      </c>
      <c r="M2939">
        <v>1</v>
      </c>
    </row>
    <row r="2940" spans="1:13" x14ac:dyDescent="0.25">
      <c r="A2940">
        <v>101</v>
      </c>
      <c r="B2940" s="1">
        <v>46309</v>
      </c>
      <c r="C2940">
        <v>70078</v>
      </c>
      <c r="D2940" t="s">
        <v>1774</v>
      </c>
      <c r="E2940" t="s">
        <v>868</v>
      </c>
      <c r="F2940">
        <v>20132</v>
      </c>
      <c r="G2940" t="s">
        <v>1144</v>
      </c>
      <c r="H2940">
        <v>11</v>
      </c>
      <c r="I2940">
        <v>0</v>
      </c>
      <c r="J2940" s="2">
        <v>1044.56</v>
      </c>
      <c r="K2940">
        <v>9003</v>
      </c>
      <c r="L2940">
        <v>501</v>
      </c>
      <c r="M2940">
        <v>1</v>
      </c>
    </row>
    <row r="2941" spans="1:13" x14ac:dyDescent="0.25">
      <c r="A2941">
        <v>101</v>
      </c>
      <c r="B2941" s="1">
        <v>46309</v>
      </c>
      <c r="C2941">
        <v>70080</v>
      </c>
      <c r="D2941" t="s">
        <v>395</v>
      </c>
      <c r="E2941" t="s">
        <v>396</v>
      </c>
      <c r="F2941">
        <v>390067</v>
      </c>
      <c r="G2941" t="s">
        <v>1775</v>
      </c>
      <c r="H2941">
        <v>1</v>
      </c>
      <c r="I2941">
        <v>0</v>
      </c>
      <c r="J2941">
        <v>21</v>
      </c>
      <c r="K2941">
        <v>9010</v>
      </c>
      <c r="L2941">
        <v>585</v>
      </c>
      <c r="M2941">
        <v>1</v>
      </c>
    </row>
    <row r="2942" spans="1:13" x14ac:dyDescent="0.25">
      <c r="A2942">
        <v>101</v>
      </c>
      <c r="B2942" s="1">
        <v>46309</v>
      </c>
      <c r="C2942">
        <v>70082</v>
      </c>
      <c r="D2942" t="s">
        <v>395</v>
      </c>
      <c r="E2942" t="s">
        <v>396</v>
      </c>
      <c r="F2942">
        <v>60009</v>
      </c>
      <c r="G2942" t="s">
        <v>1547</v>
      </c>
      <c r="H2942">
        <v>2</v>
      </c>
      <c r="I2942">
        <v>0</v>
      </c>
      <c r="J2942">
        <v>4.2</v>
      </c>
      <c r="K2942">
        <v>9003</v>
      </c>
      <c r="L2942">
        <v>585</v>
      </c>
      <c r="M2942">
        <v>1</v>
      </c>
    </row>
    <row r="2943" spans="1:13" x14ac:dyDescent="0.25">
      <c r="A2943">
        <v>101</v>
      </c>
      <c r="B2943" s="1">
        <v>46309</v>
      </c>
      <c r="C2943">
        <v>70082</v>
      </c>
      <c r="D2943" t="s">
        <v>395</v>
      </c>
      <c r="E2943" t="s">
        <v>396</v>
      </c>
      <c r="F2943">
        <v>390065</v>
      </c>
      <c r="G2943" t="s">
        <v>1552</v>
      </c>
      <c r="H2943">
        <v>2</v>
      </c>
      <c r="I2943">
        <v>0</v>
      </c>
      <c r="J2943">
        <v>66</v>
      </c>
      <c r="K2943">
        <v>9010</v>
      </c>
      <c r="L2943">
        <v>585</v>
      </c>
      <c r="M2943">
        <v>1</v>
      </c>
    </row>
    <row r="2944" spans="1:13" x14ac:dyDescent="0.25">
      <c r="A2944">
        <v>101</v>
      </c>
      <c r="B2944" s="1">
        <v>46309</v>
      </c>
      <c r="C2944">
        <v>70082</v>
      </c>
      <c r="D2944" t="s">
        <v>395</v>
      </c>
      <c r="E2944" t="s">
        <v>396</v>
      </c>
      <c r="F2944">
        <v>390066</v>
      </c>
      <c r="G2944" t="s">
        <v>1776</v>
      </c>
      <c r="H2944">
        <v>2</v>
      </c>
      <c r="I2944">
        <v>0</v>
      </c>
      <c r="J2944">
        <v>42</v>
      </c>
      <c r="K2944">
        <v>9010</v>
      </c>
      <c r="L2944">
        <v>585</v>
      </c>
      <c r="M2944">
        <v>1</v>
      </c>
    </row>
    <row r="2945" spans="1:13" x14ac:dyDescent="0.25">
      <c r="A2945">
        <v>101</v>
      </c>
      <c r="B2945" s="1">
        <v>46309</v>
      </c>
      <c r="C2945">
        <v>70082</v>
      </c>
      <c r="D2945" t="s">
        <v>395</v>
      </c>
      <c r="E2945" t="s">
        <v>396</v>
      </c>
      <c r="F2945">
        <v>390067</v>
      </c>
      <c r="G2945" t="s">
        <v>1775</v>
      </c>
      <c r="H2945">
        <v>1</v>
      </c>
      <c r="I2945">
        <v>0</v>
      </c>
      <c r="J2945">
        <v>21</v>
      </c>
      <c r="K2945">
        <v>9010</v>
      </c>
      <c r="L2945">
        <v>585</v>
      </c>
      <c r="M2945">
        <v>1</v>
      </c>
    </row>
    <row r="2946" spans="1:13" x14ac:dyDescent="0.25">
      <c r="A2946">
        <v>101</v>
      </c>
      <c r="B2946" s="1">
        <v>46309</v>
      </c>
      <c r="C2946">
        <v>70087</v>
      </c>
      <c r="D2946" t="s">
        <v>395</v>
      </c>
      <c r="E2946" t="s">
        <v>396</v>
      </c>
      <c r="F2946">
        <v>70113</v>
      </c>
      <c r="G2946" t="s">
        <v>1777</v>
      </c>
      <c r="H2946">
        <v>2</v>
      </c>
      <c r="I2946">
        <v>0</v>
      </c>
      <c r="J2946">
        <v>22</v>
      </c>
      <c r="K2946">
        <v>9003</v>
      </c>
      <c r="L2946">
        <v>585</v>
      </c>
      <c r="M2946">
        <v>1</v>
      </c>
    </row>
    <row r="2947" spans="1:13" x14ac:dyDescent="0.25">
      <c r="A2947">
        <v>101</v>
      </c>
      <c r="B2947" s="1">
        <v>46309</v>
      </c>
      <c r="C2947">
        <v>70087</v>
      </c>
      <c r="D2947" t="s">
        <v>395</v>
      </c>
      <c r="E2947" t="s">
        <v>396</v>
      </c>
      <c r="F2947">
        <v>120039</v>
      </c>
      <c r="G2947" t="s">
        <v>1773</v>
      </c>
      <c r="H2947">
        <v>5</v>
      </c>
      <c r="I2947">
        <v>0</v>
      </c>
      <c r="J2947">
        <v>112.5</v>
      </c>
      <c r="K2947">
        <v>9003</v>
      </c>
      <c r="L2947">
        <v>585</v>
      </c>
      <c r="M2947">
        <v>1</v>
      </c>
    </row>
    <row r="2948" spans="1:13" x14ac:dyDescent="0.25">
      <c r="A2948">
        <v>101</v>
      </c>
      <c r="B2948" s="1">
        <v>46309</v>
      </c>
      <c r="C2948">
        <v>70087</v>
      </c>
      <c r="D2948" t="s">
        <v>395</v>
      </c>
      <c r="E2948" t="s">
        <v>396</v>
      </c>
      <c r="F2948">
        <v>120266</v>
      </c>
      <c r="G2948" t="s">
        <v>1778</v>
      </c>
      <c r="H2948">
        <v>5</v>
      </c>
      <c r="I2948">
        <v>0</v>
      </c>
      <c r="J2948">
        <v>125</v>
      </c>
      <c r="K2948">
        <v>9003</v>
      </c>
      <c r="L2948">
        <v>585</v>
      </c>
      <c r="M2948">
        <v>1</v>
      </c>
    </row>
    <row r="2949" spans="1:13" x14ac:dyDescent="0.25">
      <c r="A2949">
        <v>101</v>
      </c>
      <c r="B2949" s="1">
        <v>46309</v>
      </c>
      <c r="C2949">
        <v>70087</v>
      </c>
      <c r="D2949" t="s">
        <v>395</v>
      </c>
      <c r="E2949" t="s">
        <v>396</v>
      </c>
      <c r="F2949">
        <v>150102</v>
      </c>
      <c r="G2949" t="s">
        <v>1567</v>
      </c>
      <c r="H2949">
        <v>3</v>
      </c>
      <c r="I2949">
        <v>0</v>
      </c>
      <c r="J2949">
        <v>16.8</v>
      </c>
      <c r="K2949">
        <v>9003</v>
      </c>
      <c r="L2949">
        <v>585</v>
      </c>
      <c r="M2949">
        <v>1</v>
      </c>
    </row>
    <row r="2950" spans="1:13" x14ac:dyDescent="0.25">
      <c r="A2950">
        <v>101</v>
      </c>
      <c r="B2950" s="1">
        <v>46309</v>
      </c>
      <c r="C2950">
        <v>70087</v>
      </c>
      <c r="D2950" t="s">
        <v>395</v>
      </c>
      <c r="E2950" t="s">
        <v>396</v>
      </c>
      <c r="F2950">
        <v>390003</v>
      </c>
      <c r="G2950" t="s">
        <v>1779</v>
      </c>
      <c r="H2950">
        <v>5</v>
      </c>
      <c r="I2950">
        <v>0</v>
      </c>
      <c r="J2950">
        <v>7</v>
      </c>
      <c r="K2950">
        <v>9010</v>
      </c>
      <c r="L2950">
        <v>585</v>
      </c>
      <c r="M2950">
        <v>1</v>
      </c>
    </row>
    <row r="2951" spans="1:13" x14ac:dyDescent="0.25">
      <c r="A2951">
        <v>101</v>
      </c>
      <c r="B2951" s="1">
        <v>46309</v>
      </c>
      <c r="C2951">
        <v>70087</v>
      </c>
      <c r="D2951" t="s">
        <v>395</v>
      </c>
      <c r="E2951" t="s">
        <v>396</v>
      </c>
      <c r="F2951">
        <v>390065</v>
      </c>
      <c r="G2951" t="s">
        <v>1552</v>
      </c>
      <c r="H2951">
        <v>1</v>
      </c>
      <c r="I2951">
        <v>0</v>
      </c>
      <c r="J2951">
        <v>33</v>
      </c>
      <c r="K2951">
        <v>9010</v>
      </c>
      <c r="L2951">
        <v>585</v>
      </c>
      <c r="M2951">
        <v>1</v>
      </c>
    </row>
    <row r="2952" spans="1:13" x14ac:dyDescent="0.25">
      <c r="A2952">
        <v>101</v>
      </c>
      <c r="B2952" s="1">
        <v>46309</v>
      </c>
      <c r="C2952">
        <v>70087</v>
      </c>
      <c r="D2952" t="s">
        <v>395</v>
      </c>
      <c r="E2952" t="s">
        <v>396</v>
      </c>
      <c r="F2952">
        <v>390243</v>
      </c>
      <c r="G2952" t="s">
        <v>1780</v>
      </c>
      <c r="H2952">
        <v>10</v>
      </c>
      <c r="I2952">
        <v>0</v>
      </c>
      <c r="J2952">
        <v>24</v>
      </c>
      <c r="K2952">
        <v>9010</v>
      </c>
      <c r="L2952">
        <v>585</v>
      </c>
      <c r="M2952">
        <v>1</v>
      </c>
    </row>
    <row r="2953" spans="1:13" x14ac:dyDescent="0.25">
      <c r="A2953">
        <v>101</v>
      </c>
      <c r="B2953" s="1">
        <v>46309</v>
      </c>
      <c r="C2953">
        <v>70087</v>
      </c>
      <c r="D2953" t="s">
        <v>395</v>
      </c>
      <c r="E2953" t="s">
        <v>396</v>
      </c>
      <c r="F2953">
        <v>390265</v>
      </c>
      <c r="G2953" t="s">
        <v>1549</v>
      </c>
      <c r="H2953">
        <v>20</v>
      </c>
      <c r="I2953">
        <v>0</v>
      </c>
      <c r="J2953">
        <v>32</v>
      </c>
      <c r="K2953">
        <v>9010</v>
      </c>
      <c r="L2953">
        <v>585</v>
      </c>
      <c r="M2953">
        <v>1</v>
      </c>
    </row>
    <row r="2954" spans="1:13" x14ac:dyDescent="0.25">
      <c r="A2954">
        <v>101</v>
      </c>
      <c r="B2954" s="1">
        <v>46309</v>
      </c>
      <c r="C2954">
        <v>70087</v>
      </c>
      <c r="D2954" t="s">
        <v>395</v>
      </c>
      <c r="E2954" t="s">
        <v>396</v>
      </c>
      <c r="F2954">
        <v>390314</v>
      </c>
      <c r="G2954" t="s">
        <v>1781</v>
      </c>
      <c r="H2954">
        <v>10</v>
      </c>
      <c r="I2954">
        <v>0</v>
      </c>
      <c r="J2954">
        <v>26</v>
      </c>
      <c r="K2954">
        <v>9010</v>
      </c>
      <c r="L2954">
        <v>585</v>
      </c>
      <c r="M2954">
        <v>1</v>
      </c>
    </row>
    <row r="2955" spans="1:13" x14ac:dyDescent="0.25">
      <c r="A2955">
        <v>101</v>
      </c>
      <c r="B2955" s="1">
        <v>46309</v>
      </c>
      <c r="C2955">
        <v>70087</v>
      </c>
      <c r="D2955" t="s">
        <v>395</v>
      </c>
      <c r="E2955" t="s">
        <v>396</v>
      </c>
      <c r="F2955">
        <v>390436</v>
      </c>
      <c r="G2955" t="s">
        <v>1782</v>
      </c>
      <c r="H2955">
        <v>1</v>
      </c>
      <c r="I2955">
        <v>0</v>
      </c>
      <c r="J2955">
        <v>24</v>
      </c>
      <c r="K2955">
        <v>9010</v>
      </c>
      <c r="L2955">
        <v>585</v>
      </c>
      <c r="M2955">
        <v>1</v>
      </c>
    </row>
    <row r="2956" spans="1:13" x14ac:dyDescent="0.25">
      <c r="A2956">
        <v>101</v>
      </c>
      <c r="B2956" s="1">
        <v>46309</v>
      </c>
      <c r="C2956">
        <v>70087</v>
      </c>
      <c r="D2956" t="s">
        <v>395</v>
      </c>
      <c r="E2956" t="s">
        <v>396</v>
      </c>
      <c r="F2956">
        <v>390633</v>
      </c>
      <c r="G2956" t="s">
        <v>1699</v>
      </c>
      <c r="H2956">
        <v>1</v>
      </c>
      <c r="I2956">
        <v>0</v>
      </c>
      <c r="J2956">
        <v>5.5</v>
      </c>
      <c r="L2956">
        <v>585</v>
      </c>
      <c r="M2956">
        <v>1</v>
      </c>
    </row>
    <row r="2957" spans="1:13" x14ac:dyDescent="0.25">
      <c r="A2957">
        <v>101</v>
      </c>
      <c r="B2957" s="1">
        <v>46309</v>
      </c>
      <c r="C2957">
        <v>70088</v>
      </c>
      <c r="D2957" t="s">
        <v>216</v>
      </c>
      <c r="E2957" t="s">
        <v>217</v>
      </c>
      <c r="F2957">
        <v>30333</v>
      </c>
      <c r="G2957" t="s">
        <v>1210</v>
      </c>
      <c r="H2957">
        <v>20</v>
      </c>
      <c r="I2957">
        <v>0</v>
      </c>
      <c r="J2957">
        <v>316</v>
      </c>
      <c r="K2957">
        <v>9003</v>
      </c>
      <c r="L2957">
        <v>501</v>
      </c>
      <c r="M2957">
        <v>1</v>
      </c>
    </row>
    <row r="2958" spans="1:13" x14ac:dyDescent="0.25">
      <c r="A2958">
        <v>101</v>
      </c>
      <c r="B2958" s="1">
        <v>46309</v>
      </c>
      <c r="C2958">
        <v>70088</v>
      </c>
      <c r="D2958" t="s">
        <v>216</v>
      </c>
      <c r="E2958" t="s">
        <v>217</v>
      </c>
      <c r="F2958">
        <v>280147</v>
      </c>
      <c r="G2958" t="s">
        <v>1274</v>
      </c>
      <c r="H2958">
        <v>20</v>
      </c>
      <c r="I2958">
        <v>0</v>
      </c>
      <c r="J2958">
        <v>826</v>
      </c>
      <c r="K2958">
        <v>9003</v>
      </c>
      <c r="L2958">
        <v>501</v>
      </c>
      <c r="M2958">
        <v>1</v>
      </c>
    </row>
    <row r="2959" spans="1:13" x14ac:dyDescent="0.25">
      <c r="A2959">
        <v>101</v>
      </c>
      <c r="B2959" s="1">
        <v>46309</v>
      </c>
      <c r="C2959">
        <v>70088</v>
      </c>
      <c r="D2959" t="s">
        <v>216</v>
      </c>
      <c r="E2959" t="s">
        <v>217</v>
      </c>
      <c r="F2959">
        <v>280636</v>
      </c>
      <c r="G2959" t="s">
        <v>1373</v>
      </c>
      <c r="H2959">
        <v>10</v>
      </c>
      <c r="I2959">
        <v>0</v>
      </c>
      <c r="J2959">
        <v>569.29999999999995</v>
      </c>
      <c r="K2959">
        <v>9003</v>
      </c>
      <c r="L2959">
        <v>501</v>
      </c>
      <c r="M2959">
        <v>1</v>
      </c>
    </row>
    <row r="2960" spans="1:13" x14ac:dyDescent="0.25">
      <c r="A2960">
        <v>101</v>
      </c>
      <c r="B2960" s="1">
        <v>46309</v>
      </c>
      <c r="C2960">
        <v>70088</v>
      </c>
      <c r="D2960" t="s">
        <v>216</v>
      </c>
      <c r="E2960" t="s">
        <v>217</v>
      </c>
      <c r="F2960">
        <v>280763</v>
      </c>
      <c r="G2960" t="s">
        <v>1303</v>
      </c>
      <c r="H2960">
        <v>10</v>
      </c>
      <c r="I2960">
        <v>0</v>
      </c>
      <c r="J2960">
        <v>619</v>
      </c>
      <c r="K2960">
        <v>9003</v>
      </c>
      <c r="L2960">
        <v>501</v>
      </c>
      <c r="M2960">
        <v>1</v>
      </c>
    </row>
    <row r="2961" spans="1:13" x14ac:dyDescent="0.25">
      <c r="A2961">
        <v>101</v>
      </c>
      <c r="B2961" s="1">
        <v>46309</v>
      </c>
      <c r="C2961">
        <v>70089</v>
      </c>
      <c r="D2961" t="s">
        <v>568</v>
      </c>
      <c r="E2961" t="s">
        <v>121</v>
      </c>
      <c r="F2961">
        <v>15744</v>
      </c>
      <c r="G2961" t="s">
        <v>1121</v>
      </c>
      <c r="H2961" s="7">
        <v>20000</v>
      </c>
      <c r="I2961">
        <v>0</v>
      </c>
      <c r="J2961" s="2">
        <v>16400</v>
      </c>
      <c r="K2961">
        <v>9003</v>
      </c>
      <c r="L2961">
        <v>501</v>
      </c>
      <c r="M2961">
        <v>1</v>
      </c>
    </row>
    <row r="2962" spans="1:13" x14ac:dyDescent="0.25">
      <c r="A2962">
        <v>101</v>
      </c>
      <c r="B2962" s="1">
        <v>46309</v>
      </c>
      <c r="C2962">
        <v>70089</v>
      </c>
      <c r="D2962" t="s">
        <v>568</v>
      </c>
      <c r="E2962" t="s">
        <v>121</v>
      </c>
      <c r="F2962">
        <v>15744</v>
      </c>
      <c r="G2962" t="s">
        <v>1121</v>
      </c>
      <c r="H2962" s="7">
        <v>20000</v>
      </c>
      <c r="I2962">
        <v>0</v>
      </c>
      <c r="J2962" s="2">
        <v>16400</v>
      </c>
      <c r="K2962">
        <v>9003</v>
      </c>
      <c r="L2962">
        <v>501</v>
      </c>
      <c r="M2962">
        <v>1</v>
      </c>
    </row>
    <row r="2963" spans="1:13" x14ac:dyDescent="0.25">
      <c r="A2963">
        <v>101</v>
      </c>
      <c r="B2963" s="1">
        <v>46309</v>
      </c>
      <c r="C2963">
        <v>70089</v>
      </c>
      <c r="D2963" t="s">
        <v>568</v>
      </c>
      <c r="E2963" t="s">
        <v>121</v>
      </c>
      <c r="F2963">
        <v>15744</v>
      </c>
      <c r="G2963" t="s">
        <v>1121</v>
      </c>
      <c r="H2963" s="7">
        <v>20000</v>
      </c>
      <c r="I2963">
        <v>0</v>
      </c>
      <c r="J2963" s="2">
        <v>16400</v>
      </c>
      <c r="K2963">
        <v>9003</v>
      </c>
      <c r="L2963">
        <v>501</v>
      </c>
      <c r="M2963">
        <v>1</v>
      </c>
    </row>
    <row r="2964" spans="1:13" x14ac:dyDescent="0.25">
      <c r="A2964">
        <v>101</v>
      </c>
      <c r="B2964" s="1">
        <v>46309</v>
      </c>
      <c r="C2964">
        <v>70090</v>
      </c>
      <c r="D2964" t="s">
        <v>744</v>
      </c>
      <c r="E2964" t="s">
        <v>745</v>
      </c>
      <c r="F2964">
        <v>10016</v>
      </c>
      <c r="G2964" t="s">
        <v>1127</v>
      </c>
      <c r="H2964">
        <v>4</v>
      </c>
      <c r="I2964">
        <v>0</v>
      </c>
      <c r="J2964">
        <v>33.6</v>
      </c>
      <c r="K2964">
        <v>9003</v>
      </c>
      <c r="L2964">
        <v>501</v>
      </c>
      <c r="M2964">
        <v>1</v>
      </c>
    </row>
    <row r="2965" spans="1:13" x14ac:dyDescent="0.25">
      <c r="A2965">
        <v>101</v>
      </c>
      <c r="B2965" s="1">
        <v>46309</v>
      </c>
      <c r="C2965">
        <v>70090</v>
      </c>
      <c r="D2965" t="s">
        <v>744</v>
      </c>
      <c r="E2965" t="s">
        <v>745</v>
      </c>
      <c r="F2965">
        <v>15423</v>
      </c>
      <c r="G2965" t="s">
        <v>1266</v>
      </c>
      <c r="H2965">
        <v>3</v>
      </c>
      <c r="I2965">
        <v>0</v>
      </c>
      <c r="J2965">
        <v>384</v>
      </c>
      <c r="K2965">
        <v>9003</v>
      </c>
      <c r="L2965">
        <v>802</v>
      </c>
      <c r="M2965">
        <v>1</v>
      </c>
    </row>
    <row r="2966" spans="1:13" x14ac:dyDescent="0.25">
      <c r="A2966">
        <v>101</v>
      </c>
      <c r="B2966" s="1">
        <v>46309</v>
      </c>
      <c r="C2966">
        <v>70090</v>
      </c>
      <c r="D2966" t="s">
        <v>744</v>
      </c>
      <c r="E2966" t="s">
        <v>745</v>
      </c>
      <c r="F2966">
        <v>15426</v>
      </c>
      <c r="G2966" t="s">
        <v>1783</v>
      </c>
      <c r="H2966">
        <v>35</v>
      </c>
      <c r="I2966">
        <v>0</v>
      </c>
      <c r="J2966" s="2">
        <v>2765</v>
      </c>
      <c r="K2966">
        <v>9003</v>
      </c>
      <c r="L2966">
        <v>501</v>
      </c>
      <c r="M2966">
        <v>1</v>
      </c>
    </row>
    <row r="2967" spans="1:13" x14ac:dyDescent="0.25">
      <c r="A2967">
        <v>101</v>
      </c>
      <c r="B2967" s="1">
        <v>46309</v>
      </c>
      <c r="C2967">
        <v>70090</v>
      </c>
      <c r="D2967" t="s">
        <v>744</v>
      </c>
      <c r="E2967" t="s">
        <v>745</v>
      </c>
      <c r="F2967">
        <v>30261</v>
      </c>
      <c r="G2967" t="s">
        <v>1784</v>
      </c>
      <c r="H2967">
        <v>6</v>
      </c>
      <c r="I2967">
        <v>0</v>
      </c>
      <c r="J2967">
        <v>99</v>
      </c>
      <c r="K2967">
        <v>9003</v>
      </c>
      <c r="L2967">
        <v>501</v>
      </c>
      <c r="M2967">
        <v>1</v>
      </c>
    </row>
    <row r="2968" spans="1:13" x14ac:dyDescent="0.25">
      <c r="A2968">
        <v>101</v>
      </c>
      <c r="B2968" s="1">
        <v>46309</v>
      </c>
      <c r="C2968">
        <v>70090</v>
      </c>
      <c r="D2968" t="s">
        <v>744</v>
      </c>
      <c r="E2968" t="s">
        <v>745</v>
      </c>
      <c r="F2968">
        <v>250037</v>
      </c>
      <c r="G2968" t="s">
        <v>1383</v>
      </c>
      <c r="H2968">
        <v>3</v>
      </c>
      <c r="I2968">
        <v>0</v>
      </c>
      <c r="J2968">
        <v>30.6</v>
      </c>
      <c r="K2968">
        <v>9003</v>
      </c>
      <c r="L2968">
        <v>501</v>
      </c>
      <c r="M2968">
        <v>1</v>
      </c>
    </row>
    <row r="2969" spans="1:13" x14ac:dyDescent="0.25">
      <c r="A2969">
        <v>101</v>
      </c>
      <c r="B2969" s="1">
        <v>46309</v>
      </c>
      <c r="C2969">
        <v>70090</v>
      </c>
      <c r="D2969" t="s">
        <v>744</v>
      </c>
      <c r="E2969" t="s">
        <v>745</v>
      </c>
      <c r="F2969">
        <v>250043</v>
      </c>
      <c r="G2969" t="s">
        <v>1367</v>
      </c>
      <c r="H2969">
        <v>18</v>
      </c>
      <c r="I2969">
        <v>0</v>
      </c>
      <c r="J2969">
        <v>216</v>
      </c>
      <c r="K2969">
        <v>9003</v>
      </c>
      <c r="L2969">
        <v>501</v>
      </c>
      <c r="M2969">
        <v>1</v>
      </c>
    </row>
    <row r="2970" spans="1:13" x14ac:dyDescent="0.25">
      <c r="A2970">
        <v>101</v>
      </c>
      <c r="B2970" s="1">
        <v>46309</v>
      </c>
      <c r="C2970">
        <v>70095</v>
      </c>
      <c r="D2970" t="s">
        <v>105</v>
      </c>
      <c r="E2970" t="s">
        <v>106</v>
      </c>
      <c r="F2970">
        <v>30090</v>
      </c>
      <c r="G2970" t="s">
        <v>1248</v>
      </c>
      <c r="H2970">
        <v>2</v>
      </c>
      <c r="I2970">
        <v>0</v>
      </c>
      <c r="J2970">
        <v>172.22</v>
      </c>
      <c r="K2970">
        <v>9003</v>
      </c>
      <c r="L2970">
        <v>501</v>
      </c>
      <c r="M2970">
        <v>1</v>
      </c>
    </row>
    <row r="2971" spans="1:13" x14ac:dyDescent="0.25">
      <c r="A2971">
        <v>101</v>
      </c>
      <c r="B2971" s="1">
        <v>46309</v>
      </c>
      <c r="C2971">
        <v>70095</v>
      </c>
      <c r="D2971" t="s">
        <v>105</v>
      </c>
      <c r="E2971" t="s">
        <v>106</v>
      </c>
      <c r="F2971">
        <v>280250</v>
      </c>
      <c r="G2971" t="s">
        <v>1165</v>
      </c>
      <c r="H2971">
        <v>2</v>
      </c>
      <c r="I2971">
        <v>0</v>
      </c>
      <c r="J2971">
        <v>67.58</v>
      </c>
      <c r="K2971">
        <v>9003</v>
      </c>
      <c r="L2971">
        <v>501</v>
      </c>
      <c r="M2971">
        <v>1</v>
      </c>
    </row>
    <row r="2972" spans="1:13" x14ac:dyDescent="0.25">
      <c r="A2972">
        <v>101</v>
      </c>
      <c r="B2972" s="1">
        <v>46309</v>
      </c>
      <c r="C2972">
        <v>70096</v>
      </c>
      <c r="D2972" t="s">
        <v>400</v>
      </c>
      <c r="E2972" t="s">
        <v>401</v>
      </c>
      <c r="F2972">
        <v>30065</v>
      </c>
      <c r="G2972" t="s">
        <v>1226</v>
      </c>
      <c r="H2972">
        <v>8</v>
      </c>
      <c r="I2972">
        <v>0</v>
      </c>
      <c r="J2972">
        <v>346.48</v>
      </c>
      <c r="K2972">
        <v>9003</v>
      </c>
      <c r="L2972">
        <v>501</v>
      </c>
      <c r="M2972">
        <v>1</v>
      </c>
    </row>
    <row r="2973" spans="1:13" x14ac:dyDescent="0.25">
      <c r="A2973">
        <v>101</v>
      </c>
      <c r="B2973" s="1">
        <v>46309</v>
      </c>
      <c r="C2973">
        <v>70096</v>
      </c>
      <c r="D2973" t="s">
        <v>400</v>
      </c>
      <c r="E2973" t="s">
        <v>401</v>
      </c>
      <c r="F2973">
        <v>30295</v>
      </c>
      <c r="G2973" t="s">
        <v>1526</v>
      </c>
      <c r="H2973">
        <v>3</v>
      </c>
      <c r="I2973">
        <v>0</v>
      </c>
      <c r="J2973">
        <v>47.67</v>
      </c>
      <c r="K2973">
        <v>9003</v>
      </c>
      <c r="L2973">
        <v>501</v>
      </c>
      <c r="M2973">
        <v>1</v>
      </c>
    </row>
    <row r="2974" spans="1:13" x14ac:dyDescent="0.25">
      <c r="A2974">
        <v>101</v>
      </c>
      <c r="B2974" s="1">
        <v>46309</v>
      </c>
      <c r="C2974">
        <v>70096</v>
      </c>
      <c r="D2974" t="s">
        <v>400</v>
      </c>
      <c r="E2974" t="s">
        <v>401</v>
      </c>
      <c r="F2974">
        <v>30410</v>
      </c>
      <c r="G2974" t="s">
        <v>1154</v>
      </c>
      <c r="H2974">
        <v>200</v>
      </c>
      <c r="I2974">
        <v>0</v>
      </c>
      <c r="J2974">
        <v>164</v>
      </c>
      <c r="K2974">
        <v>9003</v>
      </c>
      <c r="L2974">
        <v>501</v>
      </c>
      <c r="M2974">
        <v>1</v>
      </c>
    </row>
    <row r="2975" spans="1:13" x14ac:dyDescent="0.25">
      <c r="A2975">
        <v>101</v>
      </c>
      <c r="B2975" s="1">
        <v>46309</v>
      </c>
      <c r="C2975">
        <v>70096</v>
      </c>
      <c r="D2975" t="s">
        <v>400</v>
      </c>
      <c r="E2975" t="s">
        <v>401</v>
      </c>
      <c r="F2975">
        <v>110011</v>
      </c>
      <c r="G2975" t="s">
        <v>1527</v>
      </c>
      <c r="H2975">
        <v>47</v>
      </c>
      <c r="I2975">
        <v>0</v>
      </c>
      <c r="J2975">
        <v>436.16</v>
      </c>
      <c r="L2975">
        <v>501</v>
      </c>
      <c r="M2975">
        <v>1</v>
      </c>
    </row>
    <row r="2976" spans="1:13" x14ac:dyDescent="0.25">
      <c r="A2976">
        <v>101</v>
      </c>
      <c r="B2976" s="1">
        <v>46309</v>
      </c>
      <c r="C2976">
        <v>70096</v>
      </c>
      <c r="D2976" t="s">
        <v>400</v>
      </c>
      <c r="E2976" t="s">
        <v>401</v>
      </c>
      <c r="F2976">
        <v>110026</v>
      </c>
      <c r="G2976" t="s">
        <v>1229</v>
      </c>
      <c r="H2976">
        <v>40</v>
      </c>
      <c r="I2976">
        <v>0</v>
      </c>
      <c r="J2976" s="2">
        <v>1521.6</v>
      </c>
      <c r="K2976">
        <v>9003</v>
      </c>
      <c r="L2976">
        <v>802</v>
      </c>
      <c r="M2976">
        <v>1</v>
      </c>
    </row>
    <row r="2977" spans="1:13" x14ac:dyDescent="0.25">
      <c r="A2977">
        <v>101</v>
      </c>
      <c r="B2977" s="1">
        <v>46309</v>
      </c>
      <c r="C2977">
        <v>70096</v>
      </c>
      <c r="D2977" t="s">
        <v>400</v>
      </c>
      <c r="E2977" t="s">
        <v>401</v>
      </c>
      <c r="F2977">
        <v>150086</v>
      </c>
      <c r="G2977" t="s">
        <v>1232</v>
      </c>
      <c r="H2977">
        <v>2</v>
      </c>
      <c r="I2977">
        <v>0</v>
      </c>
      <c r="J2977">
        <v>11.98</v>
      </c>
      <c r="K2977">
        <v>9003</v>
      </c>
      <c r="L2977">
        <v>501</v>
      </c>
      <c r="M2977">
        <v>1</v>
      </c>
    </row>
    <row r="2978" spans="1:13" x14ac:dyDescent="0.25">
      <c r="A2978">
        <v>101</v>
      </c>
      <c r="B2978" s="1">
        <v>46309</v>
      </c>
      <c r="C2978">
        <v>70096</v>
      </c>
      <c r="D2978" t="s">
        <v>400</v>
      </c>
      <c r="E2978" t="s">
        <v>401</v>
      </c>
      <c r="F2978">
        <v>150089</v>
      </c>
      <c r="G2978" t="s">
        <v>1398</v>
      </c>
      <c r="H2978">
        <v>10</v>
      </c>
      <c r="I2978">
        <v>0</v>
      </c>
      <c r="J2978">
        <v>279.39999999999998</v>
      </c>
      <c r="K2978">
        <v>9003</v>
      </c>
      <c r="L2978">
        <v>501</v>
      </c>
      <c r="M2978">
        <v>1</v>
      </c>
    </row>
    <row r="2979" spans="1:13" x14ac:dyDescent="0.25">
      <c r="A2979">
        <v>101</v>
      </c>
      <c r="B2979" s="1">
        <v>46309</v>
      </c>
      <c r="C2979">
        <v>70096</v>
      </c>
      <c r="D2979" t="s">
        <v>400</v>
      </c>
      <c r="E2979" t="s">
        <v>401</v>
      </c>
      <c r="F2979">
        <v>170026</v>
      </c>
      <c r="G2979" t="s">
        <v>1329</v>
      </c>
      <c r="H2979">
        <v>20</v>
      </c>
      <c r="I2979">
        <v>0</v>
      </c>
      <c r="J2979">
        <v>18</v>
      </c>
      <c r="K2979">
        <v>9003</v>
      </c>
      <c r="L2979">
        <v>501</v>
      </c>
      <c r="M2979">
        <v>1</v>
      </c>
    </row>
    <row r="2980" spans="1:13" x14ac:dyDescent="0.25">
      <c r="A2980">
        <v>101</v>
      </c>
      <c r="B2980" s="1">
        <v>46309</v>
      </c>
      <c r="C2980">
        <v>70096</v>
      </c>
      <c r="D2980" t="s">
        <v>400</v>
      </c>
      <c r="E2980" t="s">
        <v>401</v>
      </c>
      <c r="F2980">
        <v>280475</v>
      </c>
      <c r="G2980" t="s">
        <v>1785</v>
      </c>
      <c r="H2980">
        <v>7</v>
      </c>
      <c r="I2980">
        <v>0</v>
      </c>
      <c r="J2980">
        <v>150.36000000000001</v>
      </c>
      <c r="L2980">
        <v>802</v>
      </c>
      <c r="M2980">
        <v>1</v>
      </c>
    </row>
    <row r="2981" spans="1:13" x14ac:dyDescent="0.25">
      <c r="A2981">
        <v>101</v>
      </c>
      <c r="B2981" s="1">
        <v>46309</v>
      </c>
      <c r="C2981">
        <v>70096</v>
      </c>
      <c r="D2981" t="s">
        <v>400</v>
      </c>
      <c r="E2981" t="s">
        <v>401</v>
      </c>
      <c r="F2981">
        <v>280760</v>
      </c>
      <c r="G2981" t="s">
        <v>1127</v>
      </c>
      <c r="H2981">
        <v>24</v>
      </c>
      <c r="I2981">
        <v>0</v>
      </c>
      <c r="J2981">
        <v>180.24</v>
      </c>
      <c r="K2981">
        <v>9003</v>
      </c>
      <c r="L2981">
        <v>501</v>
      </c>
      <c r="M2981">
        <v>1</v>
      </c>
    </row>
    <row r="2982" spans="1:13" x14ac:dyDescent="0.25">
      <c r="A2982">
        <v>101</v>
      </c>
      <c r="B2982" s="1">
        <v>46309</v>
      </c>
      <c r="C2982">
        <v>70096</v>
      </c>
      <c r="D2982" t="s">
        <v>400</v>
      </c>
      <c r="E2982" t="s">
        <v>401</v>
      </c>
      <c r="F2982">
        <v>390370</v>
      </c>
      <c r="G2982" t="s">
        <v>1529</v>
      </c>
      <c r="H2982">
        <v>3</v>
      </c>
      <c r="I2982">
        <v>0</v>
      </c>
      <c r="J2982">
        <v>278.97000000000003</v>
      </c>
      <c r="K2982">
        <v>9003</v>
      </c>
      <c r="L2982">
        <v>501</v>
      </c>
      <c r="M2982">
        <v>1</v>
      </c>
    </row>
    <row r="2983" spans="1:13" x14ac:dyDescent="0.25">
      <c r="A2983">
        <v>101</v>
      </c>
      <c r="B2983" s="1">
        <v>46309</v>
      </c>
      <c r="C2983">
        <v>70097</v>
      </c>
      <c r="D2983" t="s">
        <v>105</v>
      </c>
      <c r="E2983" t="s">
        <v>106</v>
      </c>
      <c r="F2983">
        <v>30090</v>
      </c>
      <c r="G2983" t="s">
        <v>1248</v>
      </c>
      <c r="H2983">
        <v>2</v>
      </c>
      <c r="I2983">
        <v>0</v>
      </c>
      <c r="J2983">
        <v>172.22</v>
      </c>
      <c r="K2983">
        <v>9003</v>
      </c>
      <c r="L2983">
        <v>501</v>
      </c>
      <c r="M2983">
        <v>1</v>
      </c>
    </row>
    <row r="2984" spans="1:13" x14ac:dyDescent="0.25">
      <c r="A2984">
        <v>101</v>
      </c>
      <c r="B2984" s="1">
        <v>46309</v>
      </c>
      <c r="C2984">
        <v>70097</v>
      </c>
      <c r="D2984" t="s">
        <v>105</v>
      </c>
      <c r="E2984" t="s">
        <v>106</v>
      </c>
      <c r="F2984">
        <v>280250</v>
      </c>
      <c r="G2984" t="s">
        <v>1165</v>
      </c>
      <c r="H2984">
        <v>2</v>
      </c>
      <c r="I2984">
        <v>0</v>
      </c>
      <c r="J2984">
        <v>67.58</v>
      </c>
      <c r="K2984">
        <v>9003</v>
      </c>
      <c r="L2984">
        <v>501</v>
      </c>
      <c r="M2984">
        <v>1</v>
      </c>
    </row>
    <row r="2985" spans="1:13" x14ac:dyDescent="0.25">
      <c r="A2985">
        <v>101</v>
      </c>
      <c r="B2985" s="1">
        <v>46309</v>
      </c>
      <c r="C2985">
        <v>70098</v>
      </c>
      <c r="D2985" t="s">
        <v>105</v>
      </c>
      <c r="E2985" t="s">
        <v>106</v>
      </c>
      <c r="F2985">
        <v>30090</v>
      </c>
      <c r="G2985" t="s">
        <v>1248</v>
      </c>
      <c r="H2985">
        <v>2</v>
      </c>
      <c r="I2985">
        <v>0</v>
      </c>
      <c r="J2985">
        <v>172.22</v>
      </c>
      <c r="K2985">
        <v>9003</v>
      </c>
      <c r="L2985">
        <v>501</v>
      </c>
      <c r="M2985">
        <v>1</v>
      </c>
    </row>
    <row r="2986" spans="1:13" x14ac:dyDescent="0.25">
      <c r="A2986">
        <v>101</v>
      </c>
      <c r="B2986" s="1">
        <v>46309</v>
      </c>
      <c r="C2986">
        <v>70098</v>
      </c>
      <c r="D2986" t="s">
        <v>105</v>
      </c>
      <c r="E2986" t="s">
        <v>106</v>
      </c>
      <c r="F2986">
        <v>280250</v>
      </c>
      <c r="G2986" t="s">
        <v>1165</v>
      </c>
      <c r="H2986">
        <v>2</v>
      </c>
      <c r="I2986">
        <v>0</v>
      </c>
      <c r="J2986">
        <v>67.58</v>
      </c>
      <c r="K2986">
        <v>9003</v>
      </c>
      <c r="L2986">
        <v>501</v>
      </c>
      <c r="M2986">
        <v>1</v>
      </c>
    </row>
    <row r="2987" spans="1:13" x14ac:dyDescent="0.25">
      <c r="A2987">
        <v>101</v>
      </c>
      <c r="B2987" s="1">
        <v>46309</v>
      </c>
      <c r="C2987">
        <v>70100</v>
      </c>
      <c r="D2987" t="s">
        <v>105</v>
      </c>
      <c r="E2987" t="s">
        <v>106</v>
      </c>
      <c r="F2987">
        <v>30090</v>
      </c>
      <c r="G2987" t="s">
        <v>1248</v>
      </c>
      <c r="H2987">
        <v>3</v>
      </c>
      <c r="I2987">
        <v>0</v>
      </c>
      <c r="J2987">
        <v>258.33</v>
      </c>
      <c r="K2987">
        <v>9003</v>
      </c>
      <c r="L2987">
        <v>501</v>
      </c>
      <c r="M2987">
        <v>1</v>
      </c>
    </row>
    <row r="2988" spans="1:13" x14ac:dyDescent="0.25">
      <c r="A2988">
        <v>101</v>
      </c>
      <c r="B2988" s="1">
        <v>46309</v>
      </c>
      <c r="C2988">
        <v>70101</v>
      </c>
      <c r="D2988" t="s">
        <v>105</v>
      </c>
      <c r="E2988" t="s">
        <v>106</v>
      </c>
      <c r="F2988">
        <v>30076</v>
      </c>
      <c r="G2988" t="s">
        <v>1258</v>
      </c>
      <c r="H2988">
        <v>5</v>
      </c>
      <c r="I2988">
        <v>0</v>
      </c>
      <c r="J2988">
        <v>179.85</v>
      </c>
      <c r="K2988">
        <v>9003</v>
      </c>
      <c r="L2988">
        <v>501</v>
      </c>
      <c r="M2988">
        <v>1</v>
      </c>
    </row>
    <row r="2989" spans="1:13" x14ac:dyDescent="0.25">
      <c r="A2989">
        <v>101</v>
      </c>
      <c r="B2989" s="1">
        <v>46309</v>
      </c>
      <c r="C2989">
        <v>70108</v>
      </c>
      <c r="D2989" t="s">
        <v>105</v>
      </c>
      <c r="E2989" t="s">
        <v>106</v>
      </c>
      <c r="F2989">
        <v>15137</v>
      </c>
      <c r="G2989" t="s">
        <v>1168</v>
      </c>
      <c r="H2989">
        <v>540</v>
      </c>
      <c r="I2989">
        <v>0</v>
      </c>
      <c r="J2989" s="2">
        <v>4562.1000000000004</v>
      </c>
      <c r="K2989">
        <v>9003</v>
      </c>
      <c r="L2989">
        <v>501</v>
      </c>
      <c r="M2989">
        <v>1</v>
      </c>
    </row>
    <row r="2990" spans="1:13" x14ac:dyDescent="0.25">
      <c r="A2990">
        <v>101</v>
      </c>
      <c r="B2990" s="1">
        <v>46309</v>
      </c>
      <c r="C2990">
        <v>70117</v>
      </c>
      <c r="D2990" t="s">
        <v>105</v>
      </c>
      <c r="E2990" t="s">
        <v>106</v>
      </c>
      <c r="F2990">
        <v>30006</v>
      </c>
      <c r="G2990" t="s">
        <v>1193</v>
      </c>
      <c r="H2990">
        <v>10</v>
      </c>
      <c r="I2990">
        <v>0</v>
      </c>
      <c r="J2990">
        <v>174.4</v>
      </c>
      <c r="K2990">
        <v>9003</v>
      </c>
      <c r="L2990">
        <v>501</v>
      </c>
      <c r="M2990">
        <v>1</v>
      </c>
    </row>
    <row r="2991" spans="1:13" x14ac:dyDescent="0.25">
      <c r="A2991">
        <v>101</v>
      </c>
      <c r="B2991" s="1">
        <v>46309</v>
      </c>
      <c r="C2991">
        <v>70117</v>
      </c>
      <c r="D2991" t="s">
        <v>105</v>
      </c>
      <c r="E2991" t="s">
        <v>106</v>
      </c>
      <c r="F2991">
        <v>30076</v>
      </c>
      <c r="G2991" t="s">
        <v>1258</v>
      </c>
      <c r="H2991">
        <v>10</v>
      </c>
      <c r="I2991">
        <v>0</v>
      </c>
      <c r="J2991">
        <v>359.7</v>
      </c>
      <c r="K2991">
        <v>9003</v>
      </c>
      <c r="L2991">
        <v>501</v>
      </c>
      <c r="M2991">
        <v>1</v>
      </c>
    </row>
    <row r="2992" spans="1:13" x14ac:dyDescent="0.25">
      <c r="A2992">
        <v>101</v>
      </c>
      <c r="B2992" s="1">
        <v>46309</v>
      </c>
      <c r="C2992">
        <v>70124</v>
      </c>
      <c r="D2992" t="s">
        <v>105</v>
      </c>
      <c r="E2992" t="s">
        <v>106</v>
      </c>
      <c r="F2992">
        <v>170120</v>
      </c>
      <c r="G2992" t="s">
        <v>1371</v>
      </c>
      <c r="H2992">
        <v>200</v>
      </c>
      <c r="I2992">
        <v>0</v>
      </c>
      <c r="J2992">
        <v>246</v>
      </c>
      <c r="K2992">
        <v>9003</v>
      </c>
      <c r="L2992">
        <v>501</v>
      </c>
      <c r="M2992">
        <v>1</v>
      </c>
    </row>
    <row r="2993" spans="1:13" x14ac:dyDescent="0.25">
      <c r="A2993">
        <v>101</v>
      </c>
      <c r="B2993" s="1">
        <v>46309</v>
      </c>
      <c r="C2993">
        <v>70126</v>
      </c>
      <c r="D2993" t="s">
        <v>105</v>
      </c>
      <c r="E2993" t="s">
        <v>106</v>
      </c>
      <c r="F2993">
        <v>30090</v>
      </c>
      <c r="G2993" t="s">
        <v>1248</v>
      </c>
      <c r="H2993">
        <v>2</v>
      </c>
      <c r="I2993">
        <v>0</v>
      </c>
      <c r="J2993">
        <v>172.22</v>
      </c>
      <c r="K2993">
        <v>9003</v>
      </c>
      <c r="L2993">
        <v>501</v>
      </c>
      <c r="M2993">
        <v>1</v>
      </c>
    </row>
    <row r="2994" spans="1:13" x14ac:dyDescent="0.25">
      <c r="A2994">
        <v>101</v>
      </c>
      <c r="B2994" s="1">
        <v>46309</v>
      </c>
      <c r="C2994">
        <v>70126</v>
      </c>
      <c r="D2994" t="s">
        <v>105</v>
      </c>
      <c r="E2994" t="s">
        <v>106</v>
      </c>
      <c r="F2994">
        <v>280250</v>
      </c>
      <c r="G2994" t="s">
        <v>1165</v>
      </c>
      <c r="H2994">
        <v>2</v>
      </c>
      <c r="I2994">
        <v>0</v>
      </c>
      <c r="J2994">
        <v>67.58</v>
      </c>
      <c r="K2994">
        <v>9003</v>
      </c>
      <c r="L2994">
        <v>501</v>
      </c>
      <c r="M2994">
        <v>1</v>
      </c>
    </row>
    <row r="2995" spans="1:13" x14ac:dyDescent="0.25">
      <c r="A2995">
        <v>101</v>
      </c>
      <c r="B2995" s="1">
        <v>46309</v>
      </c>
      <c r="C2995">
        <v>70128</v>
      </c>
      <c r="D2995" t="s">
        <v>162</v>
      </c>
      <c r="E2995" t="s">
        <v>133</v>
      </c>
      <c r="F2995">
        <v>30432</v>
      </c>
      <c r="G2995" t="s">
        <v>1786</v>
      </c>
      <c r="H2995">
        <v>5</v>
      </c>
      <c r="I2995">
        <v>0</v>
      </c>
      <c r="J2995">
        <v>140</v>
      </c>
      <c r="K2995">
        <v>9003</v>
      </c>
      <c r="L2995">
        <v>501</v>
      </c>
      <c r="M2995">
        <v>1</v>
      </c>
    </row>
    <row r="2996" spans="1:13" x14ac:dyDescent="0.25">
      <c r="A2996">
        <v>101</v>
      </c>
      <c r="B2996" s="1">
        <v>46309</v>
      </c>
      <c r="C2996">
        <v>70129</v>
      </c>
      <c r="D2996" t="s">
        <v>327</v>
      </c>
      <c r="E2996" t="s">
        <v>106</v>
      </c>
      <c r="F2996">
        <v>30239</v>
      </c>
      <c r="G2996" t="s">
        <v>1378</v>
      </c>
      <c r="H2996">
        <v>4</v>
      </c>
      <c r="I2996">
        <v>0</v>
      </c>
      <c r="J2996">
        <v>109.32</v>
      </c>
      <c r="K2996">
        <v>9003</v>
      </c>
      <c r="L2996">
        <v>501</v>
      </c>
      <c r="M2996">
        <v>1</v>
      </c>
    </row>
    <row r="2997" spans="1:13" x14ac:dyDescent="0.25">
      <c r="A2997">
        <v>101</v>
      </c>
      <c r="B2997" s="1">
        <v>46309</v>
      </c>
      <c r="C2997">
        <v>70129</v>
      </c>
      <c r="D2997" t="s">
        <v>327</v>
      </c>
      <c r="E2997" t="s">
        <v>106</v>
      </c>
      <c r="F2997">
        <v>280147</v>
      </c>
      <c r="G2997" t="s">
        <v>1274</v>
      </c>
      <c r="H2997">
        <v>5</v>
      </c>
      <c r="I2997">
        <v>0</v>
      </c>
      <c r="J2997">
        <v>152.6</v>
      </c>
      <c r="K2997">
        <v>9003</v>
      </c>
      <c r="L2997">
        <v>501</v>
      </c>
      <c r="M2997">
        <v>1</v>
      </c>
    </row>
    <row r="2998" spans="1:13" x14ac:dyDescent="0.25">
      <c r="A2998">
        <v>101</v>
      </c>
      <c r="B2998" s="1">
        <v>46309</v>
      </c>
      <c r="C2998">
        <v>70130</v>
      </c>
      <c r="D2998" t="s">
        <v>105</v>
      </c>
      <c r="E2998" t="s">
        <v>106</v>
      </c>
      <c r="F2998">
        <v>30076</v>
      </c>
      <c r="G2998" t="s">
        <v>1258</v>
      </c>
      <c r="H2998">
        <v>50</v>
      </c>
      <c r="I2998">
        <v>0</v>
      </c>
      <c r="J2998" s="2">
        <v>1798.5</v>
      </c>
      <c r="K2998">
        <v>9003</v>
      </c>
      <c r="L2998">
        <v>501</v>
      </c>
      <c r="M2998">
        <v>1</v>
      </c>
    </row>
    <row r="2999" spans="1:13" x14ac:dyDescent="0.25">
      <c r="A2999">
        <v>101</v>
      </c>
      <c r="B2999" s="1">
        <v>46309</v>
      </c>
      <c r="C2999">
        <v>70131</v>
      </c>
      <c r="D2999" t="s">
        <v>214</v>
      </c>
      <c r="E2999" t="s">
        <v>215</v>
      </c>
      <c r="F2999">
        <v>30323</v>
      </c>
      <c r="G2999" t="s">
        <v>1787</v>
      </c>
      <c r="H2999">
        <v>10</v>
      </c>
      <c r="I2999">
        <v>0</v>
      </c>
      <c r="J2999">
        <v>114</v>
      </c>
      <c r="K2999">
        <v>9003</v>
      </c>
      <c r="L2999">
        <v>501</v>
      </c>
      <c r="M2999">
        <v>1</v>
      </c>
    </row>
    <row r="3000" spans="1:13" x14ac:dyDescent="0.25">
      <c r="A3000">
        <v>101</v>
      </c>
      <c r="B3000" s="1">
        <v>46309</v>
      </c>
      <c r="C3000">
        <v>70131</v>
      </c>
      <c r="D3000" t="s">
        <v>214</v>
      </c>
      <c r="E3000" t="s">
        <v>215</v>
      </c>
      <c r="F3000">
        <v>30333</v>
      </c>
      <c r="G3000" t="s">
        <v>1210</v>
      </c>
      <c r="H3000">
        <v>20</v>
      </c>
      <c r="I3000">
        <v>0</v>
      </c>
      <c r="J3000">
        <v>316</v>
      </c>
      <c r="K3000">
        <v>9003</v>
      </c>
      <c r="L3000">
        <v>501</v>
      </c>
      <c r="M3000">
        <v>1</v>
      </c>
    </row>
    <row r="3001" spans="1:13" x14ac:dyDescent="0.25">
      <c r="A3001">
        <v>101</v>
      </c>
      <c r="B3001" s="1">
        <v>46309</v>
      </c>
      <c r="C3001">
        <v>70131</v>
      </c>
      <c r="D3001" t="s">
        <v>214</v>
      </c>
      <c r="E3001" t="s">
        <v>215</v>
      </c>
      <c r="F3001">
        <v>280147</v>
      </c>
      <c r="G3001" t="s">
        <v>1274</v>
      </c>
      <c r="H3001">
        <v>20</v>
      </c>
      <c r="I3001">
        <v>0</v>
      </c>
      <c r="J3001">
        <v>826</v>
      </c>
      <c r="K3001">
        <v>9003</v>
      </c>
      <c r="L3001">
        <v>501</v>
      </c>
      <c r="M3001">
        <v>1</v>
      </c>
    </row>
    <row r="3002" spans="1:13" x14ac:dyDescent="0.25">
      <c r="A3002">
        <v>101</v>
      </c>
      <c r="B3002" s="1">
        <v>46309</v>
      </c>
      <c r="C3002">
        <v>70131</v>
      </c>
      <c r="D3002" t="s">
        <v>214</v>
      </c>
      <c r="E3002" t="s">
        <v>215</v>
      </c>
      <c r="F3002">
        <v>280685</v>
      </c>
      <c r="G3002" t="s">
        <v>1128</v>
      </c>
      <c r="H3002">
        <v>50</v>
      </c>
      <c r="I3002">
        <v>0</v>
      </c>
      <c r="J3002" s="2">
        <v>1100</v>
      </c>
      <c r="K3002">
        <v>9003</v>
      </c>
      <c r="L3002">
        <v>501</v>
      </c>
      <c r="M3002">
        <v>1</v>
      </c>
    </row>
    <row r="3003" spans="1:13" x14ac:dyDescent="0.25">
      <c r="A3003">
        <v>101</v>
      </c>
      <c r="B3003" s="1">
        <v>46309</v>
      </c>
      <c r="C3003">
        <v>70131</v>
      </c>
      <c r="D3003" t="s">
        <v>214</v>
      </c>
      <c r="E3003" t="s">
        <v>215</v>
      </c>
      <c r="F3003">
        <v>280763</v>
      </c>
      <c r="G3003" t="s">
        <v>1303</v>
      </c>
      <c r="H3003">
        <v>40</v>
      </c>
      <c r="I3003">
        <v>0</v>
      </c>
      <c r="J3003" s="2">
        <v>2476</v>
      </c>
      <c r="K3003">
        <v>9003</v>
      </c>
      <c r="L3003">
        <v>501</v>
      </c>
      <c r="M3003">
        <v>1</v>
      </c>
    </row>
    <row r="3004" spans="1:13" x14ac:dyDescent="0.25">
      <c r="A3004">
        <v>101</v>
      </c>
      <c r="B3004" s="1">
        <v>46309</v>
      </c>
      <c r="C3004">
        <v>70133</v>
      </c>
      <c r="D3004" t="s">
        <v>621</v>
      </c>
      <c r="E3004" t="s">
        <v>106</v>
      </c>
      <c r="F3004">
        <v>30007</v>
      </c>
      <c r="G3004" t="s">
        <v>1273</v>
      </c>
      <c r="H3004">
        <v>10</v>
      </c>
      <c r="I3004">
        <v>0</v>
      </c>
      <c r="J3004">
        <v>250.7</v>
      </c>
      <c r="K3004">
        <v>9003</v>
      </c>
      <c r="L3004">
        <v>501</v>
      </c>
      <c r="M3004">
        <v>1</v>
      </c>
    </row>
    <row r="3005" spans="1:13" x14ac:dyDescent="0.25">
      <c r="A3005">
        <v>101</v>
      </c>
      <c r="B3005" s="1">
        <v>46309</v>
      </c>
      <c r="C3005">
        <v>70133</v>
      </c>
      <c r="D3005" t="s">
        <v>621</v>
      </c>
      <c r="E3005" t="s">
        <v>106</v>
      </c>
      <c r="F3005">
        <v>30080</v>
      </c>
      <c r="G3005" t="s">
        <v>1368</v>
      </c>
      <c r="H3005">
        <v>45</v>
      </c>
      <c r="I3005">
        <v>0</v>
      </c>
      <c r="J3005" s="2">
        <v>1849.05</v>
      </c>
      <c r="K3005">
        <v>9003</v>
      </c>
      <c r="L3005">
        <v>501</v>
      </c>
      <c r="M3005">
        <v>1</v>
      </c>
    </row>
    <row r="3006" spans="1:13" x14ac:dyDescent="0.25">
      <c r="A3006">
        <v>101</v>
      </c>
      <c r="B3006" s="1">
        <v>46309</v>
      </c>
      <c r="C3006">
        <v>70133</v>
      </c>
      <c r="D3006" t="s">
        <v>621</v>
      </c>
      <c r="E3006" t="s">
        <v>106</v>
      </c>
      <c r="F3006">
        <v>30090</v>
      </c>
      <c r="G3006" t="s">
        <v>1248</v>
      </c>
      <c r="H3006">
        <v>10</v>
      </c>
      <c r="I3006">
        <v>0</v>
      </c>
      <c r="J3006">
        <v>861.1</v>
      </c>
      <c r="K3006">
        <v>9003</v>
      </c>
      <c r="L3006">
        <v>501</v>
      </c>
      <c r="M3006">
        <v>1</v>
      </c>
    </row>
    <row r="3007" spans="1:13" x14ac:dyDescent="0.25">
      <c r="A3007">
        <v>101</v>
      </c>
      <c r="B3007" s="1">
        <v>46309</v>
      </c>
      <c r="C3007">
        <v>70133</v>
      </c>
      <c r="D3007" t="s">
        <v>621</v>
      </c>
      <c r="E3007" t="s">
        <v>106</v>
      </c>
      <c r="F3007">
        <v>30239</v>
      </c>
      <c r="G3007" t="s">
        <v>1378</v>
      </c>
      <c r="H3007">
        <v>35</v>
      </c>
      <c r="I3007">
        <v>0</v>
      </c>
      <c r="J3007">
        <v>956.55</v>
      </c>
      <c r="K3007">
        <v>9003</v>
      </c>
      <c r="L3007">
        <v>501</v>
      </c>
      <c r="M3007">
        <v>1</v>
      </c>
    </row>
    <row r="3008" spans="1:13" x14ac:dyDescent="0.25">
      <c r="A3008">
        <v>101</v>
      </c>
      <c r="B3008" s="1">
        <v>46309</v>
      </c>
      <c r="C3008">
        <v>70133</v>
      </c>
      <c r="D3008" t="s">
        <v>621</v>
      </c>
      <c r="E3008" t="s">
        <v>106</v>
      </c>
      <c r="F3008">
        <v>280147</v>
      </c>
      <c r="G3008" t="s">
        <v>1274</v>
      </c>
      <c r="H3008">
        <v>60</v>
      </c>
      <c r="I3008">
        <v>0</v>
      </c>
      <c r="J3008" s="2">
        <v>1831.2</v>
      </c>
      <c r="K3008">
        <v>9003</v>
      </c>
      <c r="L3008">
        <v>501</v>
      </c>
      <c r="M3008">
        <v>1</v>
      </c>
    </row>
    <row r="3009" spans="1:13" x14ac:dyDescent="0.25">
      <c r="A3009">
        <v>101</v>
      </c>
      <c r="B3009" s="1">
        <v>46309</v>
      </c>
      <c r="C3009">
        <v>70133</v>
      </c>
      <c r="D3009" t="s">
        <v>621</v>
      </c>
      <c r="E3009" t="s">
        <v>106</v>
      </c>
      <c r="F3009">
        <v>280250</v>
      </c>
      <c r="G3009" t="s">
        <v>1165</v>
      </c>
      <c r="H3009">
        <v>35</v>
      </c>
      <c r="I3009">
        <v>0</v>
      </c>
      <c r="J3009" s="2">
        <v>1182.6500000000001</v>
      </c>
      <c r="K3009">
        <v>9003</v>
      </c>
      <c r="L3009">
        <v>501</v>
      </c>
      <c r="M3009">
        <v>1</v>
      </c>
    </row>
    <row r="3010" spans="1:13" x14ac:dyDescent="0.25">
      <c r="A3010">
        <v>101</v>
      </c>
      <c r="B3010" s="1">
        <v>46309</v>
      </c>
      <c r="C3010">
        <v>70133</v>
      </c>
      <c r="D3010" t="s">
        <v>621</v>
      </c>
      <c r="E3010" t="s">
        <v>106</v>
      </c>
      <c r="F3010">
        <v>390357</v>
      </c>
      <c r="G3010" t="s">
        <v>1369</v>
      </c>
      <c r="H3010">
        <v>25</v>
      </c>
      <c r="I3010">
        <v>0</v>
      </c>
      <c r="J3010">
        <v>654</v>
      </c>
      <c r="K3010">
        <v>9003</v>
      </c>
      <c r="L3010">
        <v>501</v>
      </c>
      <c r="M3010">
        <v>1</v>
      </c>
    </row>
    <row r="3011" spans="1:13" x14ac:dyDescent="0.25">
      <c r="A3011">
        <v>101</v>
      </c>
      <c r="B3011" s="1">
        <v>46309</v>
      </c>
      <c r="C3011">
        <v>70138</v>
      </c>
      <c r="D3011" t="s">
        <v>434</v>
      </c>
      <c r="E3011" t="s">
        <v>435</v>
      </c>
      <c r="F3011">
        <v>280688</v>
      </c>
      <c r="G3011" t="s">
        <v>1687</v>
      </c>
      <c r="H3011">
        <v>478</v>
      </c>
      <c r="I3011">
        <v>0</v>
      </c>
      <c r="J3011" s="2">
        <v>2509.5</v>
      </c>
      <c r="K3011">
        <v>9010</v>
      </c>
      <c r="L3011">
        <v>501</v>
      </c>
      <c r="M3011">
        <v>1</v>
      </c>
    </row>
    <row r="3012" spans="1:13" x14ac:dyDescent="0.25">
      <c r="A3012">
        <v>101</v>
      </c>
      <c r="B3012" s="1">
        <v>46309</v>
      </c>
      <c r="C3012">
        <v>70144</v>
      </c>
      <c r="D3012" t="s">
        <v>548</v>
      </c>
      <c r="E3012" t="s">
        <v>198</v>
      </c>
      <c r="F3012">
        <v>15136</v>
      </c>
      <c r="G3012" t="s">
        <v>1167</v>
      </c>
      <c r="H3012">
        <v>84</v>
      </c>
      <c r="I3012">
        <v>0</v>
      </c>
      <c r="J3012">
        <v>483</v>
      </c>
      <c r="K3012">
        <v>9003</v>
      </c>
      <c r="L3012">
        <v>501</v>
      </c>
      <c r="M3012">
        <v>1</v>
      </c>
    </row>
    <row r="3013" spans="1:13" x14ac:dyDescent="0.25">
      <c r="A3013">
        <v>101</v>
      </c>
      <c r="B3013" s="1">
        <v>46309</v>
      </c>
      <c r="C3013">
        <v>70144</v>
      </c>
      <c r="D3013" t="s">
        <v>548</v>
      </c>
      <c r="E3013" t="s">
        <v>198</v>
      </c>
      <c r="F3013">
        <v>150118</v>
      </c>
      <c r="G3013" t="s">
        <v>1565</v>
      </c>
      <c r="H3013">
        <v>1</v>
      </c>
      <c r="I3013">
        <v>0</v>
      </c>
      <c r="J3013">
        <v>401.81</v>
      </c>
      <c r="K3013">
        <v>9003</v>
      </c>
      <c r="L3013">
        <v>501</v>
      </c>
      <c r="M3013">
        <v>1</v>
      </c>
    </row>
    <row r="3014" spans="1:13" x14ac:dyDescent="0.25">
      <c r="A3014">
        <v>101</v>
      </c>
      <c r="B3014" s="1">
        <v>46309</v>
      </c>
      <c r="C3014">
        <v>70144</v>
      </c>
      <c r="D3014" t="s">
        <v>548</v>
      </c>
      <c r="E3014" t="s">
        <v>198</v>
      </c>
      <c r="F3014">
        <v>150119</v>
      </c>
      <c r="G3014" t="s">
        <v>1391</v>
      </c>
      <c r="H3014">
        <v>1</v>
      </c>
      <c r="I3014">
        <v>0</v>
      </c>
      <c r="J3014">
        <v>47.71</v>
      </c>
      <c r="K3014">
        <v>9003</v>
      </c>
      <c r="L3014">
        <v>501</v>
      </c>
      <c r="M3014">
        <v>1</v>
      </c>
    </row>
    <row r="3015" spans="1:13" x14ac:dyDescent="0.25">
      <c r="A3015">
        <v>101</v>
      </c>
      <c r="B3015" s="1">
        <v>46309</v>
      </c>
      <c r="C3015">
        <v>70144</v>
      </c>
      <c r="D3015" t="s">
        <v>548</v>
      </c>
      <c r="E3015" t="s">
        <v>198</v>
      </c>
      <c r="F3015">
        <v>150432</v>
      </c>
      <c r="G3015" t="s">
        <v>1788</v>
      </c>
      <c r="H3015">
        <v>8</v>
      </c>
      <c r="I3015">
        <v>0</v>
      </c>
      <c r="J3015">
        <v>244.72</v>
      </c>
      <c r="L3015">
        <v>501</v>
      </c>
      <c r="M3015">
        <v>1</v>
      </c>
    </row>
    <row r="3016" spans="1:13" x14ac:dyDescent="0.25">
      <c r="A3016">
        <v>101</v>
      </c>
      <c r="B3016" s="1">
        <v>46309</v>
      </c>
      <c r="C3016">
        <v>70144</v>
      </c>
      <c r="D3016" t="s">
        <v>548</v>
      </c>
      <c r="E3016" t="s">
        <v>198</v>
      </c>
      <c r="F3016">
        <v>280760</v>
      </c>
      <c r="G3016" t="s">
        <v>1127</v>
      </c>
      <c r="H3016">
        <v>12</v>
      </c>
      <c r="I3016">
        <v>0</v>
      </c>
      <c r="J3016">
        <v>90.12</v>
      </c>
      <c r="K3016">
        <v>9003</v>
      </c>
      <c r="L3016">
        <v>501</v>
      </c>
      <c r="M3016">
        <v>1</v>
      </c>
    </row>
    <row r="3017" spans="1:13" x14ac:dyDescent="0.25">
      <c r="A3017">
        <v>101</v>
      </c>
      <c r="B3017" s="1">
        <v>46309</v>
      </c>
      <c r="C3017">
        <v>70146</v>
      </c>
      <c r="D3017" t="s">
        <v>280</v>
      </c>
      <c r="E3017" t="s">
        <v>281</v>
      </c>
      <c r="F3017">
        <v>15136</v>
      </c>
      <c r="G3017" t="s">
        <v>1167</v>
      </c>
      <c r="H3017">
        <v>12</v>
      </c>
      <c r="I3017">
        <v>0</v>
      </c>
      <c r="J3017">
        <v>69</v>
      </c>
      <c r="K3017">
        <v>9003</v>
      </c>
      <c r="L3017">
        <v>501</v>
      </c>
      <c r="M3017">
        <v>1</v>
      </c>
    </row>
    <row r="3018" spans="1:13" x14ac:dyDescent="0.25">
      <c r="A3018">
        <v>101</v>
      </c>
      <c r="B3018" s="1">
        <v>46309</v>
      </c>
      <c r="C3018">
        <v>70146</v>
      </c>
      <c r="D3018" t="s">
        <v>280</v>
      </c>
      <c r="E3018" t="s">
        <v>281</v>
      </c>
      <c r="F3018">
        <v>130004</v>
      </c>
      <c r="G3018" t="s">
        <v>1518</v>
      </c>
      <c r="H3018">
        <v>5</v>
      </c>
      <c r="I3018">
        <v>0</v>
      </c>
      <c r="J3018">
        <v>308.55</v>
      </c>
      <c r="K3018">
        <v>9003</v>
      </c>
      <c r="L3018">
        <v>501</v>
      </c>
      <c r="M3018">
        <v>1</v>
      </c>
    </row>
    <row r="3019" spans="1:13" x14ac:dyDescent="0.25">
      <c r="A3019">
        <v>101</v>
      </c>
      <c r="B3019" s="1">
        <v>46309</v>
      </c>
      <c r="C3019">
        <v>70146</v>
      </c>
      <c r="D3019" t="s">
        <v>280</v>
      </c>
      <c r="E3019" t="s">
        <v>281</v>
      </c>
      <c r="F3019">
        <v>150029</v>
      </c>
      <c r="G3019" t="s">
        <v>1394</v>
      </c>
      <c r="H3019">
        <v>60</v>
      </c>
      <c r="I3019">
        <v>0</v>
      </c>
      <c r="J3019">
        <v>369</v>
      </c>
      <c r="K3019">
        <v>9003</v>
      </c>
      <c r="L3019">
        <v>501</v>
      </c>
      <c r="M3019">
        <v>1</v>
      </c>
    </row>
    <row r="3020" spans="1:13" x14ac:dyDescent="0.25">
      <c r="A3020">
        <v>101</v>
      </c>
      <c r="B3020" s="1">
        <v>46309</v>
      </c>
      <c r="C3020">
        <v>70146</v>
      </c>
      <c r="D3020" t="s">
        <v>280</v>
      </c>
      <c r="E3020" t="s">
        <v>281</v>
      </c>
      <c r="F3020">
        <v>150086</v>
      </c>
      <c r="G3020" t="s">
        <v>1232</v>
      </c>
      <c r="H3020">
        <v>3</v>
      </c>
      <c r="I3020">
        <v>0</v>
      </c>
      <c r="J3020">
        <v>17.97</v>
      </c>
      <c r="K3020">
        <v>9003</v>
      </c>
      <c r="L3020">
        <v>501</v>
      </c>
      <c r="M3020">
        <v>1</v>
      </c>
    </row>
    <row r="3021" spans="1:13" x14ac:dyDescent="0.25">
      <c r="A3021">
        <v>101</v>
      </c>
      <c r="B3021" s="1">
        <v>46309</v>
      </c>
      <c r="C3021">
        <v>70146</v>
      </c>
      <c r="D3021" t="s">
        <v>280</v>
      </c>
      <c r="E3021" t="s">
        <v>281</v>
      </c>
      <c r="F3021">
        <v>280760</v>
      </c>
      <c r="G3021" t="s">
        <v>1127</v>
      </c>
      <c r="H3021">
        <v>12</v>
      </c>
      <c r="I3021">
        <v>0</v>
      </c>
      <c r="J3021">
        <v>90.12</v>
      </c>
      <c r="K3021">
        <v>9003</v>
      </c>
      <c r="L3021">
        <v>501</v>
      </c>
      <c r="M3021">
        <v>1</v>
      </c>
    </row>
    <row r="3022" spans="1:13" x14ac:dyDescent="0.25">
      <c r="A3022">
        <v>101</v>
      </c>
      <c r="B3022" s="1">
        <v>46309</v>
      </c>
      <c r="C3022">
        <v>70146</v>
      </c>
      <c r="D3022" t="s">
        <v>280</v>
      </c>
      <c r="E3022" t="s">
        <v>281</v>
      </c>
      <c r="F3022">
        <v>390370</v>
      </c>
      <c r="G3022" t="s">
        <v>1529</v>
      </c>
      <c r="H3022">
        <v>3</v>
      </c>
      <c r="I3022">
        <v>0</v>
      </c>
      <c r="J3022">
        <v>278.97000000000003</v>
      </c>
      <c r="K3022">
        <v>9003</v>
      </c>
      <c r="L3022">
        <v>501</v>
      </c>
      <c r="M3022">
        <v>1</v>
      </c>
    </row>
    <row r="3023" spans="1:13" x14ac:dyDescent="0.25">
      <c r="A3023">
        <v>101</v>
      </c>
      <c r="B3023" s="1">
        <v>46309</v>
      </c>
      <c r="C3023">
        <v>70147</v>
      </c>
      <c r="D3023" t="s">
        <v>476</v>
      </c>
      <c r="E3023" t="s">
        <v>477</v>
      </c>
      <c r="F3023">
        <v>15136</v>
      </c>
      <c r="G3023" t="s">
        <v>1167</v>
      </c>
      <c r="H3023">
        <v>18</v>
      </c>
      <c r="I3023">
        <v>0</v>
      </c>
      <c r="J3023">
        <v>103.5</v>
      </c>
      <c r="K3023">
        <v>9003</v>
      </c>
      <c r="L3023">
        <v>501</v>
      </c>
      <c r="M3023">
        <v>1</v>
      </c>
    </row>
    <row r="3024" spans="1:13" x14ac:dyDescent="0.25">
      <c r="A3024">
        <v>101</v>
      </c>
      <c r="B3024" s="1">
        <v>46309</v>
      </c>
      <c r="C3024">
        <v>70147</v>
      </c>
      <c r="D3024" t="s">
        <v>476</v>
      </c>
      <c r="E3024" t="s">
        <v>477</v>
      </c>
      <c r="F3024">
        <v>15545</v>
      </c>
      <c r="G3024" t="s">
        <v>1554</v>
      </c>
      <c r="H3024">
        <v>2</v>
      </c>
      <c r="I3024">
        <v>0</v>
      </c>
      <c r="J3024">
        <v>10.6</v>
      </c>
      <c r="K3024">
        <v>9003</v>
      </c>
      <c r="L3024">
        <v>501</v>
      </c>
      <c r="M3024">
        <v>1</v>
      </c>
    </row>
    <row r="3025" spans="1:13" x14ac:dyDescent="0.25">
      <c r="A3025">
        <v>101</v>
      </c>
      <c r="B3025" s="1">
        <v>46309</v>
      </c>
      <c r="C3025">
        <v>70147</v>
      </c>
      <c r="D3025" t="s">
        <v>476</v>
      </c>
      <c r="E3025" t="s">
        <v>477</v>
      </c>
      <c r="F3025">
        <v>15614</v>
      </c>
      <c r="G3025" t="s">
        <v>1566</v>
      </c>
      <c r="H3025">
        <v>12</v>
      </c>
      <c r="I3025">
        <v>0</v>
      </c>
      <c r="J3025">
        <v>11.52</v>
      </c>
      <c r="L3025">
        <v>501</v>
      </c>
      <c r="M3025">
        <v>1</v>
      </c>
    </row>
    <row r="3026" spans="1:13" x14ac:dyDescent="0.25">
      <c r="A3026">
        <v>101</v>
      </c>
      <c r="B3026" s="1">
        <v>46309</v>
      </c>
      <c r="C3026">
        <v>70147</v>
      </c>
      <c r="D3026" t="s">
        <v>476</v>
      </c>
      <c r="E3026" t="s">
        <v>477</v>
      </c>
      <c r="F3026">
        <v>15784</v>
      </c>
      <c r="G3026" t="s">
        <v>1403</v>
      </c>
      <c r="H3026">
        <v>12</v>
      </c>
      <c r="I3026">
        <v>0</v>
      </c>
      <c r="J3026">
        <v>111.24</v>
      </c>
      <c r="K3026">
        <v>9003</v>
      </c>
      <c r="L3026">
        <v>501</v>
      </c>
      <c r="M3026">
        <v>1</v>
      </c>
    </row>
    <row r="3027" spans="1:13" x14ac:dyDescent="0.25">
      <c r="A3027">
        <v>101</v>
      </c>
      <c r="B3027" s="1">
        <v>46309</v>
      </c>
      <c r="C3027">
        <v>70147</v>
      </c>
      <c r="D3027" t="s">
        <v>476</v>
      </c>
      <c r="E3027" t="s">
        <v>477</v>
      </c>
      <c r="F3027">
        <v>30046</v>
      </c>
      <c r="G3027" t="s">
        <v>1186</v>
      </c>
      <c r="H3027">
        <v>2</v>
      </c>
      <c r="I3027">
        <v>0</v>
      </c>
      <c r="J3027">
        <v>161.02000000000001</v>
      </c>
      <c r="K3027">
        <v>9003</v>
      </c>
      <c r="L3027">
        <v>501</v>
      </c>
      <c r="M3027">
        <v>1</v>
      </c>
    </row>
    <row r="3028" spans="1:13" x14ac:dyDescent="0.25">
      <c r="A3028">
        <v>101</v>
      </c>
      <c r="B3028" s="1">
        <v>46309</v>
      </c>
      <c r="C3028">
        <v>70147</v>
      </c>
      <c r="D3028" t="s">
        <v>476</v>
      </c>
      <c r="E3028" t="s">
        <v>477</v>
      </c>
      <c r="F3028">
        <v>30415</v>
      </c>
      <c r="G3028" t="s">
        <v>1227</v>
      </c>
      <c r="H3028">
        <v>4</v>
      </c>
      <c r="I3028">
        <v>0</v>
      </c>
      <c r="J3028">
        <v>24.8</v>
      </c>
      <c r="K3028">
        <v>9003</v>
      </c>
      <c r="L3028">
        <v>501</v>
      </c>
      <c r="M3028">
        <v>1</v>
      </c>
    </row>
    <row r="3029" spans="1:13" x14ac:dyDescent="0.25">
      <c r="A3029">
        <v>101</v>
      </c>
      <c r="B3029" s="1">
        <v>46309</v>
      </c>
      <c r="C3029">
        <v>70147</v>
      </c>
      <c r="D3029" t="s">
        <v>476</v>
      </c>
      <c r="E3029" t="s">
        <v>477</v>
      </c>
      <c r="F3029">
        <v>43059</v>
      </c>
      <c r="G3029" t="s">
        <v>1228</v>
      </c>
      <c r="H3029">
        <v>4</v>
      </c>
      <c r="I3029">
        <v>0</v>
      </c>
      <c r="J3029">
        <v>49.8</v>
      </c>
      <c r="K3029">
        <v>9003</v>
      </c>
      <c r="L3029">
        <v>501</v>
      </c>
      <c r="M3029">
        <v>1</v>
      </c>
    </row>
    <row r="3030" spans="1:13" x14ac:dyDescent="0.25">
      <c r="A3030">
        <v>101</v>
      </c>
      <c r="B3030" s="1">
        <v>46309</v>
      </c>
      <c r="C3030">
        <v>70147</v>
      </c>
      <c r="D3030" t="s">
        <v>476</v>
      </c>
      <c r="E3030" t="s">
        <v>477</v>
      </c>
      <c r="F3030">
        <v>110026</v>
      </c>
      <c r="G3030" t="s">
        <v>1229</v>
      </c>
      <c r="H3030">
        <v>10</v>
      </c>
      <c r="I3030">
        <v>0</v>
      </c>
      <c r="J3030">
        <v>380.4</v>
      </c>
      <c r="K3030">
        <v>9003</v>
      </c>
      <c r="L3030">
        <v>802</v>
      </c>
      <c r="M3030">
        <v>1</v>
      </c>
    </row>
    <row r="3031" spans="1:13" x14ac:dyDescent="0.25">
      <c r="A3031">
        <v>101</v>
      </c>
      <c r="B3031" s="1">
        <v>46309</v>
      </c>
      <c r="C3031">
        <v>70147</v>
      </c>
      <c r="D3031" t="s">
        <v>476</v>
      </c>
      <c r="E3031" t="s">
        <v>477</v>
      </c>
      <c r="F3031">
        <v>150031</v>
      </c>
      <c r="G3031" t="s">
        <v>1789</v>
      </c>
      <c r="H3031">
        <v>30</v>
      </c>
      <c r="I3031">
        <v>0</v>
      </c>
      <c r="J3031">
        <v>546</v>
      </c>
      <c r="K3031">
        <v>9003</v>
      </c>
      <c r="L3031">
        <v>501</v>
      </c>
      <c r="M3031">
        <v>1</v>
      </c>
    </row>
    <row r="3032" spans="1:13" x14ac:dyDescent="0.25">
      <c r="A3032">
        <v>101</v>
      </c>
      <c r="B3032" s="1">
        <v>46309</v>
      </c>
      <c r="C3032">
        <v>70147</v>
      </c>
      <c r="D3032" t="s">
        <v>476</v>
      </c>
      <c r="E3032" t="s">
        <v>477</v>
      </c>
      <c r="F3032">
        <v>150086</v>
      </c>
      <c r="G3032" t="s">
        <v>1232</v>
      </c>
      <c r="H3032">
        <v>3</v>
      </c>
      <c r="I3032">
        <v>0</v>
      </c>
      <c r="J3032">
        <v>17.97</v>
      </c>
      <c r="K3032">
        <v>9003</v>
      </c>
      <c r="L3032">
        <v>501</v>
      </c>
      <c r="M3032">
        <v>1</v>
      </c>
    </row>
    <row r="3033" spans="1:13" x14ac:dyDescent="0.25">
      <c r="A3033">
        <v>101</v>
      </c>
      <c r="B3033" s="1">
        <v>46309</v>
      </c>
      <c r="C3033">
        <v>70147</v>
      </c>
      <c r="D3033" t="s">
        <v>476</v>
      </c>
      <c r="E3033" t="s">
        <v>477</v>
      </c>
      <c r="F3033">
        <v>150116</v>
      </c>
      <c r="G3033" t="s">
        <v>1405</v>
      </c>
      <c r="H3033">
        <v>2</v>
      </c>
      <c r="I3033">
        <v>0</v>
      </c>
      <c r="J3033">
        <v>595.32000000000005</v>
      </c>
      <c r="K3033">
        <v>9003</v>
      </c>
      <c r="L3033">
        <v>501</v>
      </c>
      <c r="M3033">
        <v>1</v>
      </c>
    </row>
    <row r="3034" spans="1:13" x14ac:dyDescent="0.25">
      <c r="A3034">
        <v>101</v>
      </c>
      <c r="B3034" s="1">
        <v>46309</v>
      </c>
      <c r="C3034">
        <v>70147</v>
      </c>
      <c r="D3034" t="s">
        <v>476</v>
      </c>
      <c r="E3034" t="s">
        <v>477</v>
      </c>
      <c r="F3034">
        <v>150475</v>
      </c>
      <c r="G3034" t="s">
        <v>1233</v>
      </c>
      <c r="H3034">
        <v>20</v>
      </c>
      <c r="I3034">
        <v>0</v>
      </c>
      <c r="J3034">
        <v>345.8</v>
      </c>
      <c r="K3034">
        <v>9003</v>
      </c>
      <c r="L3034">
        <v>501</v>
      </c>
      <c r="M3034">
        <v>1</v>
      </c>
    </row>
    <row r="3035" spans="1:13" x14ac:dyDescent="0.25">
      <c r="A3035">
        <v>101</v>
      </c>
      <c r="B3035" s="1">
        <v>46309</v>
      </c>
      <c r="C3035">
        <v>70147</v>
      </c>
      <c r="D3035" t="s">
        <v>476</v>
      </c>
      <c r="E3035" t="s">
        <v>477</v>
      </c>
      <c r="F3035">
        <v>280760</v>
      </c>
      <c r="G3035" t="s">
        <v>1127</v>
      </c>
      <c r="H3035">
        <v>12</v>
      </c>
      <c r="I3035">
        <v>0</v>
      </c>
      <c r="J3035">
        <v>90.12</v>
      </c>
      <c r="K3035">
        <v>9003</v>
      </c>
      <c r="L3035">
        <v>501</v>
      </c>
      <c r="M3035">
        <v>1</v>
      </c>
    </row>
    <row r="3036" spans="1:13" x14ac:dyDescent="0.25">
      <c r="A3036">
        <v>101</v>
      </c>
      <c r="B3036" s="1">
        <v>46309</v>
      </c>
      <c r="C3036">
        <v>70148</v>
      </c>
      <c r="D3036" t="s">
        <v>673</v>
      </c>
      <c r="E3036" t="s">
        <v>189</v>
      </c>
      <c r="F3036">
        <v>15136</v>
      </c>
      <c r="G3036" t="s">
        <v>1167</v>
      </c>
      <c r="H3036">
        <v>270</v>
      </c>
      <c r="I3036">
        <v>0</v>
      </c>
      <c r="J3036" s="2">
        <v>1552.5</v>
      </c>
      <c r="K3036">
        <v>9003</v>
      </c>
      <c r="L3036">
        <v>501</v>
      </c>
      <c r="M3036">
        <v>1</v>
      </c>
    </row>
    <row r="3037" spans="1:13" x14ac:dyDescent="0.25">
      <c r="A3037">
        <v>101</v>
      </c>
      <c r="B3037" s="1">
        <v>46309</v>
      </c>
      <c r="C3037">
        <v>70148</v>
      </c>
      <c r="D3037" t="s">
        <v>673</v>
      </c>
      <c r="E3037" t="s">
        <v>189</v>
      </c>
      <c r="F3037">
        <v>150087</v>
      </c>
      <c r="G3037" t="s">
        <v>1390</v>
      </c>
      <c r="H3037">
        <v>2</v>
      </c>
      <c r="I3037">
        <v>0</v>
      </c>
      <c r="J3037">
        <v>21.28</v>
      </c>
      <c r="K3037">
        <v>9003</v>
      </c>
      <c r="L3037">
        <v>501</v>
      </c>
      <c r="M3037">
        <v>1</v>
      </c>
    </row>
    <row r="3038" spans="1:13" x14ac:dyDescent="0.25">
      <c r="A3038">
        <v>101</v>
      </c>
      <c r="B3038" s="1">
        <v>46310</v>
      </c>
      <c r="C3038">
        <v>70150</v>
      </c>
      <c r="D3038" t="s">
        <v>1790</v>
      </c>
      <c r="E3038" t="s">
        <v>1791</v>
      </c>
      <c r="F3038">
        <v>100039</v>
      </c>
      <c r="G3038" t="s">
        <v>1557</v>
      </c>
      <c r="H3038">
        <v>3</v>
      </c>
      <c r="I3038">
        <v>0</v>
      </c>
      <c r="J3038">
        <v>162.9</v>
      </c>
      <c r="K3038">
        <v>9003</v>
      </c>
      <c r="L3038">
        <v>501</v>
      </c>
      <c r="M3038">
        <v>1</v>
      </c>
    </row>
    <row r="3039" spans="1:13" x14ac:dyDescent="0.25">
      <c r="A3039">
        <v>101</v>
      </c>
      <c r="B3039" s="1">
        <v>46310</v>
      </c>
      <c r="C3039">
        <v>70150</v>
      </c>
      <c r="D3039" t="s">
        <v>1790</v>
      </c>
      <c r="E3039" t="s">
        <v>1791</v>
      </c>
      <c r="F3039">
        <v>150028</v>
      </c>
      <c r="G3039" t="s">
        <v>1497</v>
      </c>
      <c r="H3039">
        <v>100</v>
      </c>
      <c r="I3039">
        <v>0</v>
      </c>
      <c r="J3039" s="2">
        <v>1150</v>
      </c>
      <c r="K3039">
        <v>9003</v>
      </c>
      <c r="L3039">
        <v>501</v>
      </c>
      <c r="M3039">
        <v>1</v>
      </c>
    </row>
    <row r="3040" spans="1:13" x14ac:dyDescent="0.25">
      <c r="A3040">
        <v>101</v>
      </c>
      <c r="B3040" s="1">
        <v>46310</v>
      </c>
      <c r="C3040">
        <v>70150</v>
      </c>
      <c r="D3040" t="s">
        <v>1790</v>
      </c>
      <c r="E3040" t="s">
        <v>1791</v>
      </c>
      <c r="F3040">
        <v>280760</v>
      </c>
      <c r="G3040" t="s">
        <v>1127</v>
      </c>
      <c r="H3040">
        <v>12</v>
      </c>
      <c r="I3040">
        <v>0</v>
      </c>
      <c r="J3040">
        <v>90.12</v>
      </c>
      <c r="K3040">
        <v>9003</v>
      </c>
      <c r="L3040">
        <v>501</v>
      </c>
      <c r="M3040">
        <v>1</v>
      </c>
    </row>
    <row r="3041" spans="1:13" x14ac:dyDescent="0.25">
      <c r="A3041">
        <v>101</v>
      </c>
      <c r="B3041" s="1">
        <v>46310</v>
      </c>
      <c r="C3041">
        <v>70151</v>
      </c>
      <c r="D3041" t="s">
        <v>521</v>
      </c>
      <c r="E3041" t="s">
        <v>238</v>
      </c>
      <c r="F3041">
        <v>10014</v>
      </c>
      <c r="G3041" t="s">
        <v>1409</v>
      </c>
      <c r="H3041">
        <v>24</v>
      </c>
      <c r="I3041">
        <v>0</v>
      </c>
      <c r="J3041">
        <v>300.72000000000003</v>
      </c>
      <c r="K3041">
        <v>9003</v>
      </c>
      <c r="L3041">
        <v>801</v>
      </c>
      <c r="M3041">
        <v>1</v>
      </c>
    </row>
    <row r="3042" spans="1:13" x14ac:dyDescent="0.25">
      <c r="A3042">
        <v>101</v>
      </c>
      <c r="B3042" s="1">
        <v>46310</v>
      </c>
      <c r="C3042">
        <v>70151</v>
      </c>
      <c r="D3042" t="s">
        <v>521</v>
      </c>
      <c r="E3042" t="s">
        <v>238</v>
      </c>
      <c r="F3042">
        <v>170006</v>
      </c>
      <c r="G3042" t="s">
        <v>1420</v>
      </c>
      <c r="H3042">
        <v>2</v>
      </c>
      <c r="I3042">
        <v>0</v>
      </c>
      <c r="J3042" s="2">
        <v>1186.92</v>
      </c>
      <c r="K3042">
        <v>9003</v>
      </c>
      <c r="L3042">
        <v>501</v>
      </c>
      <c r="M3042">
        <v>1</v>
      </c>
    </row>
    <row r="3043" spans="1:13" x14ac:dyDescent="0.25">
      <c r="A3043">
        <v>101</v>
      </c>
      <c r="B3043" s="1">
        <v>46310</v>
      </c>
      <c r="C3043">
        <v>70151</v>
      </c>
      <c r="D3043" t="s">
        <v>521</v>
      </c>
      <c r="E3043" t="s">
        <v>238</v>
      </c>
      <c r="F3043">
        <v>280760</v>
      </c>
      <c r="G3043" t="s">
        <v>1127</v>
      </c>
      <c r="H3043">
        <v>42</v>
      </c>
      <c r="I3043">
        <v>0</v>
      </c>
      <c r="J3043">
        <v>315.42</v>
      </c>
      <c r="K3043">
        <v>9003</v>
      </c>
      <c r="L3043">
        <v>501</v>
      </c>
      <c r="M3043">
        <v>1</v>
      </c>
    </row>
    <row r="3044" spans="1:13" x14ac:dyDescent="0.25">
      <c r="A3044">
        <v>101</v>
      </c>
      <c r="B3044" s="1">
        <v>46310</v>
      </c>
      <c r="C3044">
        <v>70152</v>
      </c>
      <c r="D3044" t="s">
        <v>233</v>
      </c>
      <c r="E3044" t="s">
        <v>234</v>
      </c>
      <c r="F3044">
        <v>10014</v>
      </c>
      <c r="G3044" t="s">
        <v>1409</v>
      </c>
      <c r="H3044">
        <v>240</v>
      </c>
      <c r="I3044">
        <v>0</v>
      </c>
      <c r="J3044" s="2">
        <v>3007.2</v>
      </c>
      <c r="K3044">
        <v>9003</v>
      </c>
      <c r="L3044">
        <v>801</v>
      </c>
      <c r="M3044">
        <v>1</v>
      </c>
    </row>
    <row r="3045" spans="1:13" x14ac:dyDescent="0.25">
      <c r="A3045">
        <v>101</v>
      </c>
      <c r="B3045" s="1">
        <v>46310</v>
      </c>
      <c r="C3045">
        <v>70152</v>
      </c>
      <c r="D3045" t="s">
        <v>233</v>
      </c>
      <c r="E3045" t="s">
        <v>234</v>
      </c>
      <c r="F3045">
        <v>110018</v>
      </c>
      <c r="G3045" t="s">
        <v>1387</v>
      </c>
      <c r="H3045">
        <v>2</v>
      </c>
      <c r="I3045">
        <v>0</v>
      </c>
      <c r="J3045">
        <v>9.4600000000000009</v>
      </c>
      <c r="L3045">
        <v>501</v>
      </c>
      <c r="M3045">
        <v>1</v>
      </c>
    </row>
    <row r="3046" spans="1:13" x14ac:dyDescent="0.25">
      <c r="A3046">
        <v>101</v>
      </c>
      <c r="B3046" s="1">
        <v>46310</v>
      </c>
      <c r="C3046">
        <v>70152</v>
      </c>
      <c r="D3046" t="s">
        <v>233</v>
      </c>
      <c r="E3046" t="s">
        <v>234</v>
      </c>
      <c r="F3046">
        <v>110113</v>
      </c>
      <c r="G3046" t="s">
        <v>1531</v>
      </c>
      <c r="H3046">
        <v>48</v>
      </c>
      <c r="I3046">
        <v>0</v>
      </c>
      <c r="J3046" s="2">
        <v>1333.92</v>
      </c>
      <c r="K3046">
        <v>9003</v>
      </c>
      <c r="L3046">
        <v>802</v>
      </c>
      <c r="M3046">
        <v>1</v>
      </c>
    </row>
    <row r="3047" spans="1:13" x14ac:dyDescent="0.25">
      <c r="A3047">
        <v>101</v>
      </c>
      <c r="B3047" s="1">
        <v>46310</v>
      </c>
      <c r="C3047">
        <v>70153</v>
      </c>
      <c r="D3047" t="s">
        <v>138</v>
      </c>
      <c r="E3047" t="s">
        <v>139</v>
      </c>
      <c r="F3047">
        <v>15136</v>
      </c>
      <c r="G3047" t="s">
        <v>1167</v>
      </c>
      <c r="H3047">
        <v>6</v>
      </c>
      <c r="I3047">
        <v>0</v>
      </c>
      <c r="J3047">
        <v>34.5</v>
      </c>
      <c r="K3047">
        <v>9003</v>
      </c>
      <c r="L3047">
        <v>501</v>
      </c>
      <c r="M3047">
        <v>1</v>
      </c>
    </row>
    <row r="3048" spans="1:13" x14ac:dyDescent="0.25">
      <c r="A3048">
        <v>101</v>
      </c>
      <c r="B3048" s="1">
        <v>46310</v>
      </c>
      <c r="C3048">
        <v>70154</v>
      </c>
      <c r="D3048" t="s">
        <v>138</v>
      </c>
      <c r="E3048" t="s">
        <v>139</v>
      </c>
      <c r="F3048">
        <v>280760</v>
      </c>
      <c r="G3048" t="s">
        <v>1127</v>
      </c>
      <c r="H3048">
        <v>96</v>
      </c>
      <c r="I3048">
        <v>0</v>
      </c>
      <c r="J3048">
        <v>720.96</v>
      </c>
      <c r="K3048">
        <v>9003</v>
      </c>
      <c r="L3048">
        <v>501</v>
      </c>
      <c r="M3048">
        <v>1</v>
      </c>
    </row>
    <row r="3049" spans="1:13" x14ac:dyDescent="0.25">
      <c r="A3049">
        <v>101</v>
      </c>
      <c r="B3049" s="1">
        <v>46310</v>
      </c>
      <c r="C3049">
        <v>70155</v>
      </c>
      <c r="D3049" t="s">
        <v>360</v>
      </c>
      <c r="E3049" t="s">
        <v>169</v>
      </c>
      <c r="F3049">
        <v>15136</v>
      </c>
      <c r="G3049" t="s">
        <v>1167</v>
      </c>
      <c r="H3049">
        <v>48</v>
      </c>
      <c r="I3049">
        <v>0</v>
      </c>
      <c r="J3049">
        <v>276</v>
      </c>
      <c r="K3049">
        <v>9003</v>
      </c>
      <c r="L3049">
        <v>501</v>
      </c>
      <c r="M3049">
        <v>1</v>
      </c>
    </row>
    <row r="3050" spans="1:13" x14ac:dyDescent="0.25">
      <c r="A3050">
        <v>101</v>
      </c>
      <c r="B3050" s="1">
        <v>46310</v>
      </c>
      <c r="C3050">
        <v>70155</v>
      </c>
      <c r="D3050" t="s">
        <v>360</v>
      </c>
      <c r="E3050" t="s">
        <v>169</v>
      </c>
      <c r="F3050">
        <v>150029</v>
      </c>
      <c r="G3050" t="s">
        <v>1394</v>
      </c>
      <c r="H3050">
        <v>580</v>
      </c>
      <c r="I3050">
        <v>0</v>
      </c>
      <c r="J3050" s="2">
        <v>3567</v>
      </c>
      <c r="K3050">
        <v>9003</v>
      </c>
      <c r="L3050">
        <v>501</v>
      </c>
      <c r="M3050">
        <v>1</v>
      </c>
    </row>
    <row r="3051" spans="1:13" x14ac:dyDescent="0.25">
      <c r="A3051">
        <v>101</v>
      </c>
      <c r="B3051" s="1">
        <v>46310</v>
      </c>
      <c r="C3051">
        <v>70155</v>
      </c>
      <c r="D3051" t="s">
        <v>360</v>
      </c>
      <c r="E3051" t="s">
        <v>169</v>
      </c>
      <c r="F3051">
        <v>280760</v>
      </c>
      <c r="G3051" t="s">
        <v>1127</v>
      </c>
      <c r="H3051">
        <v>48</v>
      </c>
      <c r="I3051">
        <v>0</v>
      </c>
      <c r="J3051">
        <v>360.48</v>
      </c>
      <c r="K3051">
        <v>9003</v>
      </c>
      <c r="L3051">
        <v>501</v>
      </c>
      <c r="M3051">
        <v>1</v>
      </c>
    </row>
    <row r="3052" spans="1:13" x14ac:dyDescent="0.25">
      <c r="A3052">
        <v>101</v>
      </c>
      <c r="B3052" s="1">
        <v>46310</v>
      </c>
      <c r="C3052">
        <v>70157</v>
      </c>
      <c r="D3052" t="s">
        <v>112</v>
      </c>
      <c r="E3052" t="s">
        <v>113</v>
      </c>
      <c r="F3052">
        <v>30007</v>
      </c>
      <c r="G3052" t="s">
        <v>1273</v>
      </c>
      <c r="H3052">
        <v>2</v>
      </c>
      <c r="I3052">
        <v>0</v>
      </c>
      <c r="J3052">
        <v>51.74</v>
      </c>
      <c r="K3052">
        <v>9003</v>
      </c>
      <c r="L3052">
        <v>501</v>
      </c>
      <c r="M3052">
        <v>1</v>
      </c>
    </row>
    <row r="3053" spans="1:13" x14ac:dyDescent="0.25">
      <c r="A3053">
        <v>101</v>
      </c>
      <c r="B3053" s="1">
        <v>46310</v>
      </c>
      <c r="C3053">
        <v>70157</v>
      </c>
      <c r="D3053" t="s">
        <v>112</v>
      </c>
      <c r="E3053" t="s">
        <v>113</v>
      </c>
      <c r="F3053">
        <v>150032</v>
      </c>
      <c r="G3053" t="s">
        <v>1435</v>
      </c>
      <c r="H3053">
        <v>56</v>
      </c>
      <c r="I3053">
        <v>0</v>
      </c>
      <c r="J3053">
        <v>953.12</v>
      </c>
      <c r="K3053">
        <v>9003</v>
      </c>
      <c r="L3053">
        <v>501</v>
      </c>
      <c r="M3053">
        <v>1</v>
      </c>
    </row>
    <row r="3054" spans="1:13" x14ac:dyDescent="0.25">
      <c r="A3054">
        <v>101</v>
      </c>
      <c r="B3054" s="1">
        <v>46310</v>
      </c>
      <c r="C3054">
        <v>70157</v>
      </c>
      <c r="D3054" t="s">
        <v>112</v>
      </c>
      <c r="E3054" t="s">
        <v>113</v>
      </c>
      <c r="F3054">
        <v>150086</v>
      </c>
      <c r="G3054" t="s">
        <v>1232</v>
      </c>
      <c r="H3054">
        <v>36</v>
      </c>
      <c r="I3054">
        <v>0</v>
      </c>
      <c r="J3054">
        <v>215.64</v>
      </c>
      <c r="K3054">
        <v>9003</v>
      </c>
      <c r="L3054">
        <v>501</v>
      </c>
      <c r="M3054">
        <v>1</v>
      </c>
    </row>
    <row r="3055" spans="1:13" x14ac:dyDescent="0.25">
      <c r="A3055">
        <v>101</v>
      </c>
      <c r="B3055" s="1">
        <v>46310</v>
      </c>
      <c r="C3055">
        <v>70157</v>
      </c>
      <c r="D3055" t="s">
        <v>112</v>
      </c>
      <c r="E3055" t="s">
        <v>113</v>
      </c>
      <c r="F3055">
        <v>150087</v>
      </c>
      <c r="G3055" t="s">
        <v>1390</v>
      </c>
      <c r="H3055">
        <v>69</v>
      </c>
      <c r="I3055">
        <v>0</v>
      </c>
      <c r="J3055">
        <v>734.16</v>
      </c>
      <c r="K3055">
        <v>9003</v>
      </c>
      <c r="L3055">
        <v>501</v>
      </c>
      <c r="M3055">
        <v>1</v>
      </c>
    </row>
    <row r="3056" spans="1:13" x14ac:dyDescent="0.25">
      <c r="A3056">
        <v>101</v>
      </c>
      <c r="B3056" s="1">
        <v>46310</v>
      </c>
      <c r="C3056">
        <v>70157</v>
      </c>
      <c r="D3056" t="s">
        <v>112</v>
      </c>
      <c r="E3056" t="s">
        <v>113</v>
      </c>
      <c r="F3056">
        <v>150119</v>
      </c>
      <c r="G3056" t="s">
        <v>1391</v>
      </c>
      <c r="H3056">
        <v>17</v>
      </c>
      <c r="I3056">
        <v>0</v>
      </c>
      <c r="J3056">
        <v>811.07</v>
      </c>
      <c r="K3056">
        <v>9003</v>
      </c>
      <c r="L3056">
        <v>501</v>
      </c>
      <c r="M3056">
        <v>1</v>
      </c>
    </row>
    <row r="3057" spans="1:13" x14ac:dyDescent="0.25">
      <c r="A3057">
        <v>101</v>
      </c>
      <c r="B3057" s="1">
        <v>46310</v>
      </c>
      <c r="C3057">
        <v>70157</v>
      </c>
      <c r="D3057" t="s">
        <v>112</v>
      </c>
      <c r="E3057" t="s">
        <v>113</v>
      </c>
      <c r="F3057">
        <v>150121</v>
      </c>
      <c r="G3057" t="s">
        <v>1392</v>
      </c>
      <c r="H3057">
        <v>20</v>
      </c>
      <c r="I3057">
        <v>0</v>
      </c>
      <c r="J3057">
        <v>133.4</v>
      </c>
      <c r="K3057">
        <v>9003</v>
      </c>
      <c r="L3057">
        <v>501</v>
      </c>
      <c r="M3057">
        <v>1</v>
      </c>
    </row>
    <row r="3058" spans="1:13" x14ac:dyDescent="0.25">
      <c r="A3058">
        <v>101</v>
      </c>
      <c r="B3058" s="1">
        <v>46310</v>
      </c>
      <c r="C3058">
        <v>70157</v>
      </c>
      <c r="D3058" t="s">
        <v>112</v>
      </c>
      <c r="E3058" t="s">
        <v>113</v>
      </c>
      <c r="F3058">
        <v>150249</v>
      </c>
      <c r="G3058" t="s">
        <v>1680</v>
      </c>
      <c r="H3058">
        <v>8</v>
      </c>
      <c r="I3058">
        <v>0</v>
      </c>
      <c r="J3058">
        <v>24.96</v>
      </c>
      <c r="K3058">
        <v>9003</v>
      </c>
      <c r="L3058">
        <v>501</v>
      </c>
      <c r="M3058">
        <v>1</v>
      </c>
    </row>
    <row r="3059" spans="1:13" x14ac:dyDescent="0.25">
      <c r="A3059">
        <v>101</v>
      </c>
      <c r="B3059" s="1">
        <v>46310</v>
      </c>
      <c r="C3059">
        <v>70157</v>
      </c>
      <c r="D3059" t="s">
        <v>112</v>
      </c>
      <c r="E3059" t="s">
        <v>113</v>
      </c>
      <c r="F3059">
        <v>150397</v>
      </c>
      <c r="G3059" t="s">
        <v>1393</v>
      </c>
      <c r="H3059">
        <v>94</v>
      </c>
      <c r="I3059">
        <v>0</v>
      </c>
      <c r="J3059">
        <v>917.44</v>
      </c>
      <c r="K3059">
        <v>9003</v>
      </c>
      <c r="L3059">
        <v>501</v>
      </c>
      <c r="M3059">
        <v>1</v>
      </c>
    </row>
    <row r="3060" spans="1:13" x14ac:dyDescent="0.25">
      <c r="A3060">
        <v>101</v>
      </c>
      <c r="B3060" s="1">
        <v>46310</v>
      </c>
      <c r="C3060">
        <v>70157</v>
      </c>
      <c r="D3060" t="s">
        <v>112</v>
      </c>
      <c r="E3060" t="s">
        <v>113</v>
      </c>
      <c r="F3060">
        <v>150433</v>
      </c>
      <c r="G3060" t="s">
        <v>1553</v>
      </c>
      <c r="H3060">
        <v>72</v>
      </c>
      <c r="I3060">
        <v>0</v>
      </c>
      <c r="J3060">
        <v>246.24</v>
      </c>
      <c r="K3060">
        <v>9003</v>
      </c>
      <c r="L3060">
        <v>501</v>
      </c>
      <c r="M3060">
        <v>1</v>
      </c>
    </row>
    <row r="3061" spans="1:13" x14ac:dyDescent="0.25">
      <c r="A3061">
        <v>101</v>
      </c>
      <c r="B3061" s="1">
        <v>46310</v>
      </c>
      <c r="C3061">
        <v>70158</v>
      </c>
      <c r="D3061" t="s">
        <v>822</v>
      </c>
      <c r="E3061" t="s">
        <v>823</v>
      </c>
      <c r="F3061">
        <v>15137</v>
      </c>
      <c r="G3061" t="s">
        <v>1168</v>
      </c>
      <c r="H3061">
        <v>12</v>
      </c>
      <c r="I3061">
        <v>0</v>
      </c>
      <c r="J3061">
        <v>84.48</v>
      </c>
      <c r="K3061">
        <v>9003</v>
      </c>
      <c r="L3061">
        <v>501</v>
      </c>
      <c r="M3061">
        <v>1</v>
      </c>
    </row>
    <row r="3062" spans="1:13" x14ac:dyDescent="0.25">
      <c r="A3062">
        <v>101</v>
      </c>
      <c r="B3062" s="1">
        <v>46310</v>
      </c>
      <c r="C3062">
        <v>70158</v>
      </c>
      <c r="D3062" t="s">
        <v>822</v>
      </c>
      <c r="E3062" t="s">
        <v>823</v>
      </c>
      <c r="F3062">
        <v>130004</v>
      </c>
      <c r="G3062" t="s">
        <v>1518</v>
      </c>
      <c r="H3062">
        <v>3</v>
      </c>
      <c r="I3062">
        <v>0</v>
      </c>
      <c r="J3062">
        <v>185.13</v>
      </c>
      <c r="K3062">
        <v>9003</v>
      </c>
      <c r="L3062">
        <v>501</v>
      </c>
      <c r="M3062">
        <v>1</v>
      </c>
    </row>
    <row r="3063" spans="1:13" x14ac:dyDescent="0.25">
      <c r="A3063">
        <v>101</v>
      </c>
      <c r="B3063" s="1">
        <v>46310</v>
      </c>
      <c r="C3063">
        <v>70158</v>
      </c>
      <c r="D3063" t="s">
        <v>822</v>
      </c>
      <c r="E3063" t="s">
        <v>823</v>
      </c>
      <c r="F3063">
        <v>150029</v>
      </c>
      <c r="G3063" t="s">
        <v>1394</v>
      </c>
      <c r="H3063">
        <v>160</v>
      </c>
      <c r="I3063">
        <v>0</v>
      </c>
      <c r="J3063">
        <v>984</v>
      </c>
      <c r="K3063">
        <v>9003</v>
      </c>
      <c r="L3063">
        <v>501</v>
      </c>
      <c r="M3063">
        <v>1</v>
      </c>
    </row>
    <row r="3064" spans="1:13" x14ac:dyDescent="0.25">
      <c r="A3064">
        <v>101</v>
      </c>
      <c r="B3064" s="1">
        <v>46310</v>
      </c>
      <c r="C3064">
        <v>70158</v>
      </c>
      <c r="D3064" t="s">
        <v>822</v>
      </c>
      <c r="E3064" t="s">
        <v>823</v>
      </c>
      <c r="F3064">
        <v>150087</v>
      </c>
      <c r="G3064" t="s">
        <v>1390</v>
      </c>
      <c r="H3064">
        <v>1</v>
      </c>
      <c r="I3064">
        <v>0</v>
      </c>
      <c r="J3064">
        <v>10.64</v>
      </c>
      <c r="K3064">
        <v>9003</v>
      </c>
      <c r="L3064">
        <v>501</v>
      </c>
      <c r="M3064">
        <v>1</v>
      </c>
    </row>
    <row r="3065" spans="1:13" x14ac:dyDescent="0.25">
      <c r="A3065">
        <v>101</v>
      </c>
      <c r="B3065" s="1">
        <v>46310</v>
      </c>
      <c r="C3065">
        <v>70158</v>
      </c>
      <c r="D3065" t="s">
        <v>822</v>
      </c>
      <c r="E3065" t="s">
        <v>823</v>
      </c>
      <c r="F3065">
        <v>280760</v>
      </c>
      <c r="G3065" t="s">
        <v>1127</v>
      </c>
      <c r="H3065">
        <v>12</v>
      </c>
      <c r="I3065">
        <v>0</v>
      </c>
      <c r="J3065">
        <v>90.12</v>
      </c>
      <c r="K3065">
        <v>9003</v>
      </c>
      <c r="L3065">
        <v>501</v>
      </c>
      <c r="M3065">
        <v>1</v>
      </c>
    </row>
    <row r="3066" spans="1:13" x14ac:dyDescent="0.25">
      <c r="A3066">
        <v>101</v>
      </c>
      <c r="B3066" s="1">
        <v>46310</v>
      </c>
      <c r="C3066">
        <v>70159</v>
      </c>
      <c r="D3066" t="s">
        <v>1792</v>
      </c>
      <c r="E3066" t="s">
        <v>1793</v>
      </c>
      <c r="F3066">
        <v>410313</v>
      </c>
      <c r="G3066" t="s">
        <v>1772</v>
      </c>
      <c r="H3066">
        <v>120</v>
      </c>
      <c r="I3066">
        <v>0</v>
      </c>
      <c r="J3066" s="2">
        <v>1141.2</v>
      </c>
      <c r="L3066">
        <v>720</v>
      </c>
      <c r="M3066">
        <v>8</v>
      </c>
    </row>
    <row r="3067" spans="1:13" x14ac:dyDescent="0.25">
      <c r="A3067">
        <v>101</v>
      </c>
      <c r="B3067" s="1">
        <v>46310</v>
      </c>
      <c r="C3067">
        <v>70160</v>
      </c>
      <c r="D3067" t="s">
        <v>138</v>
      </c>
      <c r="E3067" t="s">
        <v>139</v>
      </c>
      <c r="F3067">
        <v>150007</v>
      </c>
      <c r="G3067" t="s">
        <v>1794</v>
      </c>
      <c r="H3067">
        <v>1</v>
      </c>
      <c r="I3067">
        <v>0</v>
      </c>
      <c r="J3067">
        <v>20.85</v>
      </c>
      <c r="K3067">
        <v>9003</v>
      </c>
      <c r="L3067">
        <v>802</v>
      </c>
      <c r="M3067">
        <v>1</v>
      </c>
    </row>
    <row r="3068" spans="1:13" x14ac:dyDescent="0.25">
      <c r="A3068">
        <v>101</v>
      </c>
      <c r="B3068" s="1">
        <v>46310</v>
      </c>
      <c r="C3068">
        <v>70160</v>
      </c>
      <c r="D3068" t="s">
        <v>138</v>
      </c>
      <c r="E3068" t="s">
        <v>139</v>
      </c>
      <c r="F3068">
        <v>150026</v>
      </c>
      <c r="G3068" t="s">
        <v>1404</v>
      </c>
      <c r="H3068">
        <v>220</v>
      </c>
      <c r="I3068">
        <v>0</v>
      </c>
      <c r="J3068" s="2">
        <v>1093.4000000000001</v>
      </c>
      <c r="K3068">
        <v>9003</v>
      </c>
      <c r="L3068">
        <v>501</v>
      </c>
      <c r="M3068">
        <v>1</v>
      </c>
    </row>
    <row r="3069" spans="1:13" x14ac:dyDescent="0.25">
      <c r="A3069">
        <v>101</v>
      </c>
      <c r="B3069" s="1">
        <v>46310</v>
      </c>
      <c r="C3069">
        <v>70160</v>
      </c>
      <c r="D3069" t="s">
        <v>138</v>
      </c>
      <c r="E3069" t="s">
        <v>139</v>
      </c>
      <c r="F3069">
        <v>150089</v>
      </c>
      <c r="G3069" t="s">
        <v>1398</v>
      </c>
      <c r="H3069">
        <v>56</v>
      </c>
      <c r="I3069">
        <v>0</v>
      </c>
      <c r="J3069" s="2">
        <v>1564.64</v>
      </c>
      <c r="K3069">
        <v>9003</v>
      </c>
      <c r="L3069">
        <v>501</v>
      </c>
      <c r="M3069">
        <v>1</v>
      </c>
    </row>
    <row r="3070" spans="1:13" x14ac:dyDescent="0.25">
      <c r="A3070">
        <v>101</v>
      </c>
      <c r="B3070" s="1">
        <v>46310</v>
      </c>
      <c r="C3070">
        <v>70160</v>
      </c>
      <c r="D3070" t="s">
        <v>138</v>
      </c>
      <c r="E3070" t="s">
        <v>139</v>
      </c>
      <c r="F3070">
        <v>150475</v>
      </c>
      <c r="G3070" t="s">
        <v>1233</v>
      </c>
      <c r="H3070">
        <v>320</v>
      </c>
      <c r="I3070">
        <v>0</v>
      </c>
      <c r="J3070" s="2">
        <v>5532.8</v>
      </c>
      <c r="K3070">
        <v>9003</v>
      </c>
      <c r="L3070">
        <v>501</v>
      </c>
      <c r="M3070">
        <v>1</v>
      </c>
    </row>
    <row r="3071" spans="1:13" x14ac:dyDescent="0.25">
      <c r="A3071">
        <v>101</v>
      </c>
      <c r="B3071" s="1">
        <v>46310</v>
      </c>
      <c r="C3071">
        <v>70160</v>
      </c>
      <c r="D3071" t="s">
        <v>138</v>
      </c>
      <c r="E3071" t="s">
        <v>139</v>
      </c>
      <c r="F3071">
        <v>280195</v>
      </c>
      <c r="G3071" t="s">
        <v>1675</v>
      </c>
      <c r="H3071" s="7">
        <v>22950</v>
      </c>
      <c r="I3071">
        <v>0</v>
      </c>
      <c r="J3071" s="2">
        <v>8032.5</v>
      </c>
      <c r="K3071">
        <v>9003</v>
      </c>
      <c r="L3071">
        <v>501</v>
      </c>
      <c r="M3071">
        <v>1</v>
      </c>
    </row>
    <row r="3072" spans="1:13" x14ac:dyDescent="0.25">
      <c r="A3072">
        <v>101</v>
      </c>
      <c r="B3072" s="1">
        <v>46310</v>
      </c>
      <c r="C3072">
        <v>70161</v>
      </c>
      <c r="D3072" t="s">
        <v>212</v>
      </c>
      <c r="E3072" t="s">
        <v>213</v>
      </c>
      <c r="F3072">
        <v>60044</v>
      </c>
      <c r="G3072" t="s">
        <v>1385</v>
      </c>
      <c r="H3072">
        <v>2</v>
      </c>
      <c r="I3072">
        <v>0</v>
      </c>
      <c r="J3072">
        <v>214.82</v>
      </c>
      <c r="K3072">
        <v>9003</v>
      </c>
      <c r="L3072">
        <v>501</v>
      </c>
      <c r="M3072">
        <v>1</v>
      </c>
    </row>
    <row r="3073" spans="1:13" x14ac:dyDescent="0.25">
      <c r="A3073">
        <v>101</v>
      </c>
      <c r="B3073" s="1">
        <v>46310</v>
      </c>
      <c r="C3073">
        <v>70161</v>
      </c>
      <c r="D3073" t="s">
        <v>212</v>
      </c>
      <c r="E3073" t="s">
        <v>213</v>
      </c>
      <c r="F3073">
        <v>280685</v>
      </c>
      <c r="G3073" t="s">
        <v>1128</v>
      </c>
      <c r="H3073">
        <v>15</v>
      </c>
      <c r="I3073">
        <v>0</v>
      </c>
      <c r="J3073">
        <v>330</v>
      </c>
      <c r="K3073">
        <v>9003</v>
      </c>
      <c r="L3073">
        <v>501</v>
      </c>
      <c r="M3073">
        <v>1</v>
      </c>
    </row>
    <row r="3074" spans="1:13" x14ac:dyDescent="0.25">
      <c r="A3074">
        <v>101</v>
      </c>
      <c r="B3074" s="1">
        <v>46310</v>
      </c>
      <c r="C3074">
        <v>70162</v>
      </c>
      <c r="D3074" t="s">
        <v>112</v>
      </c>
      <c r="E3074" t="s">
        <v>113</v>
      </c>
      <c r="F3074">
        <v>15136</v>
      </c>
      <c r="G3074" t="s">
        <v>1167</v>
      </c>
      <c r="H3074">
        <v>594</v>
      </c>
      <c r="I3074">
        <v>0</v>
      </c>
      <c r="J3074" s="2">
        <v>3415.5</v>
      </c>
      <c r="K3074">
        <v>9003</v>
      </c>
      <c r="L3074">
        <v>501</v>
      </c>
      <c r="M3074">
        <v>1</v>
      </c>
    </row>
    <row r="3075" spans="1:13" x14ac:dyDescent="0.25">
      <c r="A3075">
        <v>101</v>
      </c>
      <c r="B3075" s="1">
        <v>46310</v>
      </c>
      <c r="C3075">
        <v>70162</v>
      </c>
      <c r="D3075" t="s">
        <v>112</v>
      </c>
      <c r="E3075" t="s">
        <v>113</v>
      </c>
      <c r="F3075">
        <v>15137</v>
      </c>
      <c r="G3075" t="s">
        <v>1168</v>
      </c>
      <c r="H3075">
        <v>300</v>
      </c>
      <c r="I3075">
        <v>0</v>
      </c>
      <c r="J3075" s="2">
        <v>2112</v>
      </c>
      <c r="K3075">
        <v>9003</v>
      </c>
      <c r="L3075">
        <v>501</v>
      </c>
      <c r="M3075">
        <v>1</v>
      </c>
    </row>
    <row r="3076" spans="1:13" x14ac:dyDescent="0.25">
      <c r="A3076">
        <v>101</v>
      </c>
      <c r="B3076" s="1">
        <v>46309</v>
      </c>
      <c r="C3076">
        <v>70163</v>
      </c>
      <c r="D3076" t="s">
        <v>1795</v>
      </c>
      <c r="E3076" t="s">
        <v>1796</v>
      </c>
      <c r="F3076">
        <v>390000</v>
      </c>
      <c r="G3076" t="s">
        <v>1797</v>
      </c>
      <c r="H3076">
        <v>200</v>
      </c>
      <c r="I3076">
        <v>0</v>
      </c>
      <c r="J3076" s="2">
        <v>13062</v>
      </c>
      <c r="K3076">
        <v>9010</v>
      </c>
      <c r="L3076">
        <v>720</v>
      </c>
      <c r="M3076">
        <v>1</v>
      </c>
    </row>
    <row r="3077" spans="1:13" x14ac:dyDescent="0.25">
      <c r="A3077">
        <v>101</v>
      </c>
      <c r="B3077" s="1">
        <v>46309</v>
      </c>
      <c r="C3077">
        <v>70164</v>
      </c>
      <c r="D3077" t="s">
        <v>1798</v>
      </c>
      <c r="E3077" t="s">
        <v>1799</v>
      </c>
      <c r="F3077">
        <v>170026</v>
      </c>
      <c r="G3077" t="s">
        <v>1329</v>
      </c>
      <c r="H3077">
        <v>100</v>
      </c>
      <c r="I3077">
        <v>0</v>
      </c>
      <c r="J3077">
        <v>59</v>
      </c>
      <c r="K3077">
        <v>9003</v>
      </c>
      <c r="L3077">
        <v>720</v>
      </c>
      <c r="M3077">
        <v>1</v>
      </c>
    </row>
    <row r="3078" spans="1:13" x14ac:dyDescent="0.25">
      <c r="A3078">
        <v>101</v>
      </c>
      <c r="B3078" s="1">
        <v>46309</v>
      </c>
      <c r="C3078">
        <v>70164</v>
      </c>
      <c r="D3078" t="s">
        <v>1798</v>
      </c>
      <c r="E3078" t="s">
        <v>1799</v>
      </c>
      <c r="F3078">
        <v>390116</v>
      </c>
      <c r="G3078" t="s">
        <v>1204</v>
      </c>
      <c r="H3078">
        <v>200</v>
      </c>
      <c r="I3078">
        <v>0</v>
      </c>
      <c r="J3078">
        <v>528</v>
      </c>
      <c r="K3078">
        <v>9003</v>
      </c>
      <c r="L3078">
        <v>720</v>
      </c>
      <c r="M3078">
        <v>1</v>
      </c>
    </row>
    <row r="3079" spans="1:13" x14ac:dyDescent="0.25">
      <c r="A3079">
        <v>101</v>
      </c>
      <c r="B3079" s="1">
        <v>46309</v>
      </c>
      <c r="C3079">
        <v>70164</v>
      </c>
      <c r="D3079" t="s">
        <v>1798</v>
      </c>
      <c r="E3079" t="s">
        <v>1799</v>
      </c>
      <c r="F3079">
        <v>410143</v>
      </c>
      <c r="G3079" t="s">
        <v>1800</v>
      </c>
      <c r="H3079">
        <v>30</v>
      </c>
      <c r="I3079">
        <v>0</v>
      </c>
      <c r="J3079">
        <v>101.7</v>
      </c>
      <c r="K3079">
        <v>9010</v>
      </c>
      <c r="L3079">
        <v>720</v>
      </c>
      <c r="M3079">
        <v>8</v>
      </c>
    </row>
    <row r="3080" spans="1:13" x14ac:dyDescent="0.25">
      <c r="A3080">
        <v>101</v>
      </c>
      <c r="B3080" s="1">
        <v>46309</v>
      </c>
      <c r="C3080">
        <v>70164</v>
      </c>
      <c r="D3080" t="s">
        <v>1798</v>
      </c>
      <c r="E3080" t="s">
        <v>1799</v>
      </c>
      <c r="F3080">
        <v>410146</v>
      </c>
      <c r="G3080" t="s">
        <v>1765</v>
      </c>
      <c r="H3080">
        <v>10</v>
      </c>
      <c r="I3080">
        <v>0</v>
      </c>
      <c r="J3080">
        <v>42.2</v>
      </c>
      <c r="K3080">
        <v>9010</v>
      </c>
      <c r="L3080">
        <v>720</v>
      </c>
      <c r="M3080">
        <v>8</v>
      </c>
    </row>
    <row r="3081" spans="1:13" x14ac:dyDescent="0.25">
      <c r="A3081">
        <v>101</v>
      </c>
      <c r="B3081" s="1">
        <v>46309</v>
      </c>
      <c r="C3081">
        <v>70165</v>
      </c>
      <c r="D3081" t="s">
        <v>1801</v>
      </c>
      <c r="E3081" t="s">
        <v>1802</v>
      </c>
      <c r="F3081">
        <v>60001</v>
      </c>
      <c r="G3081" t="s">
        <v>1129</v>
      </c>
      <c r="H3081">
        <v>2</v>
      </c>
      <c r="I3081">
        <v>0</v>
      </c>
      <c r="J3081">
        <v>3.72</v>
      </c>
      <c r="K3081">
        <v>9003</v>
      </c>
      <c r="L3081">
        <v>720</v>
      </c>
      <c r="M3081">
        <v>1</v>
      </c>
    </row>
    <row r="3082" spans="1:13" x14ac:dyDescent="0.25">
      <c r="A3082">
        <v>101</v>
      </c>
      <c r="B3082" s="1">
        <v>46309</v>
      </c>
      <c r="C3082">
        <v>70165</v>
      </c>
      <c r="D3082" t="s">
        <v>1801</v>
      </c>
      <c r="E3082" t="s">
        <v>1802</v>
      </c>
      <c r="F3082">
        <v>390318</v>
      </c>
      <c r="G3082" t="s">
        <v>1803</v>
      </c>
      <c r="H3082">
        <v>1</v>
      </c>
      <c r="I3082">
        <v>0</v>
      </c>
      <c r="J3082">
        <v>3.67</v>
      </c>
      <c r="K3082">
        <v>9010</v>
      </c>
      <c r="L3082">
        <v>720</v>
      </c>
      <c r="M3082">
        <v>1</v>
      </c>
    </row>
    <row r="3083" spans="1:13" x14ac:dyDescent="0.25">
      <c r="A3083">
        <v>101</v>
      </c>
      <c r="B3083" s="1">
        <v>46309</v>
      </c>
      <c r="C3083">
        <v>70165</v>
      </c>
      <c r="D3083" t="s">
        <v>1801</v>
      </c>
      <c r="E3083" t="s">
        <v>1802</v>
      </c>
      <c r="F3083">
        <v>410258</v>
      </c>
      <c r="G3083" t="s">
        <v>1804</v>
      </c>
      <c r="H3083">
        <v>1</v>
      </c>
      <c r="I3083">
        <v>0</v>
      </c>
      <c r="J3083">
        <v>2.65</v>
      </c>
      <c r="L3083">
        <v>720</v>
      </c>
      <c r="M3083">
        <v>8</v>
      </c>
    </row>
    <row r="3084" spans="1:13" x14ac:dyDescent="0.25">
      <c r="A3084">
        <v>101</v>
      </c>
      <c r="B3084" s="1">
        <v>46309</v>
      </c>
      <c r="C3084">
        <v>70165</v>
      </c>
      <c r="D3084" t="s">
        <v>1801</v>
      </c>
      <c r="E3084" t="s">
        <v>1802</v>
      </c>
      <c r="F3084">
        <v>410500</v>
      </c>
      <c r="G3084" t="s">
        <v>1805</v>
      </c>
      <c r="H3084">
        <v>22</v>
      </c>
      <c r="I3084">
        <v>0</v>
      </c>
      <c r="J3084">
        <v>528</v>
      </c>
      <c r="K3084">
        <v>9010</v>
      </c>
      <c r="L3084">
        <v>720</v>
      </c>
      <c r="M3084">
        <v>8</v>
      </c>
    </row>
    <row r="3085" spans="1:13" x14ac:dyDescent="0.25">
      <c r="A3085">
        <v>101</v>
      </c>
      <c r="B3085" s="1">
        <v>46310</v>
      </c>
      <c r="C3085">
        <v>70166</v>
      </c>
      <c r="D3085" t="s">
        <v>353</v>
      </c>
      <c r="E3085" t="s">
        <v>354</v>
      </c>
      <c r="F3085">
        <v>15137</v>
      </c>
      <c r="G3085" t="s">
        <v>1168</v>
      </c>
      <c r="H3085">
        <v>12</v>
      </c>
      <c r="I3085">
        <v>0</v>
      </c>
      <c r="J3085">
        <v>84.48</v>
      </c>
      <c r="K3085">
        <v>9003</v>
      </c>
      <c r="L3085">
        <v>501</v>
      </c>
      <c r="M3085">
        <v>1</v>
      </c>
    </row>
    <row r="3086" spans="1:13" x14ac:dyDescent="0.25">
      <c r="A3086">
        <v>101</v>
      </c>
      <c r="B3086" s="1">
        <v>46310</v>
      </c>
      <c r="C3086">
        <v>70166</v>
      </c>
      <c r="D3086" t="s">
        <v>353</v>
      </c>
      <c r="E3086" t="s">
        <v>354</v>
      </c>
      <c r="F3086">
        <v>15545</v>
      </c>
      <c r="G3086" t="s">
        <v>1554</v>
      </c>
      <c r="H3086">
        <v>2</v>
      </c>
      <c r="I3086">
        <v>0</v>
      </c>
      <c r="J3086">
        <v>10.6</v>
      </c>
      <c r="K3086">
        <v>9003</v>
      </c>
      <c r="L3086">
        <v>501</v>
      </c>
      <c r="M3086">
        <v>1</v>
      </c>
    </row>
    <row r="3087" spans="1:13" x14ac:dyDescent="0.25">
      <c r="A3087">
        <v>101</v>
      </c>
      <c r="B3087" s="1">
        <v>46310</v>
      </c>
      <c r="C3087">
        <v>70166</v>
      </c>
      <c r="D3087" t="s">
        <v>353</v>
      </c>
      <c r="E3087" t="s">
        <v>354</v>
      </c>
      <c r="F3087">
        <v>15718</v>
      </c>
      <c r="G3087" t="s">
        <v>1372</v>
      </c>
      <c r="H3087">
        <v>2</v>
      </c>
      <c r="I3087">
        <v>0</v>
      </c>
      <c r="J3087">
        <v>78.36</v>
      </c>
      <c r="K3087">
        <v>9003</v>
      </c>
      <c r="L3087">
        <v>501</v>
      </c>
      <c r="M3087">
        <v>1</v>
      </c>
    </row>
    <row r="3088" spans="1:13" x14ac:dyDescent="0.25">
      <c r="A3088">
        <v>101</v>
      </c>
      <c r="B3088" s="1">
        <v>46310</v>
      </c>
      <c r="C3088">
        <v>70166</v>
      </c>
      <c r="D3088" t="s">
        <v>353</v>
      </c>
      <c r="E3088" t="s">
        <v>354</v>
      </c>
      <c r="F3088">
        <v>150029</v>
      </c>
      <c r="G3088" t="s">
        <v>1394</v>
      </c>
      <c r="H3088">
        <v>500</v>
      </c>
      <c r="I3088">
        <v>0</v>
      </c>
      <c r="J3088" s="2">
        <v>3075</v>
      </c>
      <c r="K3088">
        <v>9003</v>
      </c>
      <c r="L3088">
        <v>501</v>
      </c>
      <c r="M3088">
        <v>1</v>
      </c>
    </row>
    <row r="3089" spans="1:13" x14ac:dyDescent="0.25">
      <c r="A3089">
        <v>101</v>
      </c>
      <c r="B3089" s="1">
        <v>46310</v>
      </c>
      <c r="C3089">
        <v>70166</v>
      </c>
      <c r="D3089" t="s">
        <v>353</v>
      </c>
      <c r="E3089" t="s">
        <v>354</v>
      </c>
      <c r="F3089">
        <v>150086</v>
      </c>
      <c r="G3089" t="s">
        <v>1232</v>
      </c>
      <c r="H3089">
        <v>37</v>
      </c>
      <c r="I3089">
        <v>0</v>
      </c>
      <c r="J3089">
        <v>221.63</v>
      </c>
      <c r="K3089">
        <v>9003</v>
      </c>
      <c r="L3089">
        <v>501</v>
      </c>
      <c r="M3089">
        <v>1</v>
      </c>
    </row>
    <row r="3090" spans="1:13" x14ac:dyDescent="0.25">
      <c r="A3090">
        <v>101</v>
      </c>
      <c r="B3090" s="1">
        <v>46310</v>
      </c>
      <c r="C3090">
        <v>70166</v>
      </c>
      <c r="D3090" t="s">
        <v>353</v>
      </c>
      <c r="E3090" t="s">
        <v>354</v>
      </c>
      <c r="F3090">
        <v>150087</v>
      </c>
      <c r="G3090" t="s">
        <v>1390</v>
      </c>
      <c r="H3090">
        <v>2</v>
      </c>
      <c r="I3090">
        <v>0</v>
      </c>
      <c r="J3090">
        <v>21.28</v>
      </c>
      <c r="K3090">
        <v>9003</v>
      </c>
      <c r="L3090">
        <v>501</v>
      </c>
      <c r="M3090">
        <v>1</v>
      </c>
    </row>
    <row r="3091" spans="1:13" x14ac:dyDescent="0.25">
      <c r="A3091">
        <v>101</v>
      </c>
      <c r="B3091" s="1">
        <v>46310</v>
      </c>
      <c r="C3091">
        <v>70166</v>
      </c>
      <c r="D3091" t="s">
        <v>353</v>
      </c>
      <c r="E3091" t="s">
        <v>354</v>
      </c>
      <c r="F3091">
        <v>280546</v>
      </c>
      <c r="G3091" t="s">
        <v>1411</v>
      </c>
      <c r="H3091">
        <v>24</v>
      </c>
      <c r="I3091">
        <v>0</v>
      </c>
      <c r="J3091">
        <v>75.36</v>
      </c>
      <c r="K3091">
        <v>9003</v>
      </c>
      <c r="L3091">
        <v>501</v>
      </c>
      <c r="M3091">
        <v>1</v>
      </c>
    </row>
    <row r="3092" spans="1:13" x14ac:dyDescent="0.25">
      <c r="A3092">
        <v>101</v>
      </c>
      <c r="B3092" s="1">
        <v>46310</v>
      </c>
      <c r="C3092">
        <v>70166</v>
      </c>
      <c r="D3092" t="s">
        <v>353</v>
      </c>
      <c r="E3092" t="s">
        <v>354</v>
      </c>
      <c r="F3092">
        <v>280760</v>
      </c>
      <c r="G3092" t="s">
        <v>1127</v>
      </c>
      <c r="H3092">
        <v>24</v>
      </c>
      <c r="I3092">
        <v>0</v>
      </c>
      <c r="J3092">
        <v>180.24</v>
      </c>
      <c r="K3092">
        <v>9003</v>
      </c>
      <c r="L3092">
        <v>501</v>
      </c>
      <c r="M3092">
        <v>1</v>
      </c>
    </row>
    <row r="3093" spans="1:13" x14ac:dyDescent="0.25">
      <c r="A3093">
        <v>101</v>
      </c>
      <c r="B3093" s="1">
        <v>46310</v>
      </c>
      <c r="C3093">
        <v>70169</v>
      </c>
      <c r="D3093" t="s">
        <v>182</v>
      </c>
      <c r="E3093" t="s">
        <v>183</v>
      </c>
      <c r="F3093">
        <v>280760</v>
      </c>
      <c r="G3093" t="s">
        <v>1127</v>
      </c>
      <c r="H3093">
        <v>12</v>
      </c>
      <c r="I3093">
        <v>0</v>
      </c>
      <c r="J3093">
        <v>90.12</v>
      </c>
      <c r="K3093">
        <v>9003</v>
      </c>
      <c r="L3093">
        <v>501</v>
      </c>
      <c r="M3093">
        <v>1</v>
      </c>
    </row>
    <row r="3094" spans="1:13" x14ac:dyDescent="0.25">
      <c r="A3094">
        <v>101</v>
      </c>
      <c r="B3094" s="1">
        <v>46310</v>
      </c>
      <c r="C3094">
        <v>70170</v>
      </c>
      <c r="D3094" t="s">
        <v>400</v>
      </c>
      <c r="E3094" t="s">
        <v>401</v>
      </c>
      <c r="F3094">
        <v>30065</v>
      </c>
      <c r="G3094" t="s">
        <v>1226</v>
      </c>
      <c r="H3094">
        <v>8</v>
      </c>
      <c r="I3094">
        <v>0</v>
      </c>
      <c r="J3094">
        <v>346.48</v>
      </c>
      <c r="K3094">
        <v>9003</v>
      </c>
      <c r="L3094">
        <v>501</v>
      </c>
      <c r="M3094">
        <v>1</v>
      </c>
    </row>
    <row r="3095" spans="1:13" x14ac:dyDescent="0.25">
      <c r="A3095">
        <v>101</v>
      </c>
      <c r="B3095" s="1">
        <v>46310</v>
      </c>
      <c r="C3095">
        <v>70170</v>
      </c>
      <c r="D3095" t="s">
        <v>400</v>
      </c>
      <c r="E3095" t="s">
        <v>401</v>
      </c>
      <c r="F3095">
        <v>30295</v>
      </c>
      <c r="G3095" t="s">
        <v>1526</v>
      </c>
      <c r="H3095">
        <v>6</v>
      </c>
      <c r="I3095">
        <v>0</v>
      </c>
      <c r="J3095">
        <v>95.34</v>
      </c>
      <c r="K3095">
        <v>9003</v>
      </c>
      <c r="L3095">
        <v>501</v>
      </c>
      <c r="M3095">
        <v>1</v>
      </c>
    </row>
    <row r="3096" spans="1:13" x14ac:dyDescent="0.25">
      <c r="A3096">
        <v>101</v>
      </c>
      <c r="B3096" s="1">
        <v>46310</v>
      </c>
      <c r="C3096">
        <v>70170</v>
      </c>
      <c r="D3096" t="s">
        <v>400</v>
      </c>
      <c r="E3096" t="s">
        <v>401</v>
      </c>
      <c r="F3096">
        <v>110011</v>
      </c>
      <c r="G3096" t="s">
        <v>1527</v>
      </c>
      <c r="H3096">
        <v>36</v>
      </c>
      <c r="I3096">
        <v>0</v>
      </c>
      <c r="J3096">
        <v>334.08</v>
      </c>
      <c r="L3096">
        <v>501</v>
      </c>
      <c r="M3096">
        <v>1</v>
      </c>
    </row>
    <row r="3097" spans="1:13" x14ac:dyDescent="0.25">
      <c r="A3097">
        <v>101</v>
      </c>
      <c r="B3097" s="1">
        <v>46310</v>
      </c>
      <c r="C3097">
        <v>70170</v>
      </c>
      <c r="D3097" t="s">
        <v>400</v>
      </c>
      <c r="E3097" t="s">
        <v>401</v>
      </c>
      <c r="F3097">
        <v>110026</v>
      </c>
      <c r="G3097" t="s">
        <v>1229</v>
      </c>
      <c r="H3097">
        <v>20</v>
      </c>
      <c r="I3097">
        <v>0</v>
      </c>
      <c r="J3097">
        <v>760.8</v>
      </c>
      <c r="K3097">
        <v>9003</v>
      </c>
      <c r="L3097">
        <v>802</v>
      </c>
      <c r="M3097">
        <v>1</v>
      </c>
    </row>
    <row r="3098" spans="1:13" x14ac:dyDescent="0.25">
      <c r="A3098">
        <v>101</v>
      </c>
      <c r="B3098" s="1">
        <v>46310</v>
      </c>
      <c r="C3098">
        <v>70170</v>
      </c>
      <c r="D3098" t="s">
        <v>400</v>
      </c>
      <c r="E3098" t="s">
        <v>401</v>
      </c>
      <c r="F3098">
        <v>150089</v>
      </c>
      <c r="G3098" t="s">
        <v>1398</v>
      </c>
      <c r="H3098">
        <v>18</v>
      </c>
      <c r="I3098">
        <v>0</v>
      </c>
      <c r="J3098">
        <v>502.92</v>
      </c>
      <c r="K3098">
        <v>9003</v>
      </c>
      <c r="L3098">
        <v>501</v>
      </c>
      <c r="M3098">
        <v>1</v>
      </c>
    </row>
    <row r="3099" spans="1:13" x14ac:dyDescent="0.25">
      <c r="A3099">
        <v>101</v>
      </c>
      <c r="B3099" s="1">
        <v>46310</v>
      </c>
      <c r="C3099">
        <v>70170</v>
      </c>
      <c r="D3099" t="s">
        <v>400</v>
      </c>
      <c r="E3099" t="s">
        <v>401</v>
      </c>
      <c r="F3099">
        <v>280760</v>
      </c>
      <c r="G3099" t="s">
        <v>1127</v>
      </c>
      <c r="H3099">
        <v>12</v>
      </c>
      <c r="I3099">
        <v>0</v>
      </c>
      <c r="J3099">
        <v>90.12</v>
      </c>
      <c r="K3099">
        <v>9003</v>
      </c>
      <c r="L3099">
        <v>501</v>
      </c>
      <c r="M3099">
        <v>1</v>
      </c>
    </row>
    <row r="3100" spans="1:13" x14ac:dyDescent="0.25">
      <c r="A3100">
        <v>101</v>
      </c>
      <c r="B3100" s="1">
        <v>46310</v>
      </c>
      <c r="C3100">
        <v>70170</v>
      </c>
      <c r="D3100" t="s">
        <v>400</v>
      </c>
      <c r="E3100" t="s">
        <v>401</v>
      </c>
      <c r="F3100">
        <v>390370</v>
      </c>
      <c r="G3100" t="s">
        <v>1529</v>
      </c>
      <c r="H3100">
        <v>2</v>
      </c>
      <c r="I3100">
        <v>0</v>
      </c>
      <c r="J3100">
        <v>185.98</v>
      </c>
      <c r="K3100">
        <v>9003</v>
      </c>
      <c r="L3100">
        <v>501</v>
      </c>
      <c r="M3100">
        <v>1</v>
      </c>
    </row>
    <row r="3101" spans="1:13" x14ac:dyDescent="0.25">
      <c r="A3101">
        <v>101</v>
      </c>
      <c r="B3101" s="1">
        <v>46309</v>
      </c>
      <c r="C3101">
        <v>70171</v>
      </c>
      <c r="D3101" t="s">
        <v>1806</v>
      </c>
      <c r="E3101" t="s">
        <v>1807</v>
      </c>
      <c r="F3101">
        <v>43011</v>
      </c>
      <c r="G3101" t="s">
        <v>1808</v>
      </c>
      <c r="H3101">
        <v>1</v>
      </c>
      <c r="I3101">
        <v>0</v>
      </c>
      <c r="J3101">
        <v>4.07</v>
      </c>
      <c r="K3101">
        <v>9010</v>
      </c>
      <c r="L3101">
        <v>720</v>
      </c>
      <c r="M3101">
        <v>1</v>
      </c>
    </row>
    <row r="3102" spans="1:13" x14ac:dyDescent="0.25">
      <c r="A3102">
        <v>101</v>
      </c>
      <c r="B3102" s="1">
        <v>46309</v>
      </c>
      <c r="C3102">
        <v>70171</v>
      </c>
      <c r="D3102" t="s">
        <v>1806</v>
      </c>
      <c r="E3102" t="s">
        <v>1807</v>
      </c>
      <c r="F3102">
        <v>50428</v>
      </c>
      <c r="G3102" t="s">
        <v>1763</v>
      </c>
      <c r="H3102">
        <v>1</v>
      </c>
      <c r="I3102">
        <v>0</v>
      </c>
      <c r="J3102">
        <v>3.88</v>
      </c>
      <c r="L3102">
        <v>720</v>
      </c>
      <c r="M3102">
        <v>1</v>
      </c>
    </row>
    <row r="3103" spans="1:13" x14ac:dyDescent="0.25">
      <c r="A3103">
        <v>101</v>
      </c>
      <c r="B3103" s="1">
        <v>46309</v>
      </c>
      <c r="C3103">
        <v>70171</v>
      </c>
      <c r="D3103" t="s">
        <v>1806</v>
      </c>
      <c r="E3103" t="s">
        <v>1807</v>
      </c>
      <c r="F3103">
        <v>390106</v>
      </c>
      <c r="G3103" t="s">
        <v>1764</v>
      </c>
      <c r="H3103">
        <v>2</v>
      </c>
      <c r="I3103">
        <v>0</v>
      </c>
      <c r="J3103">
        <v>16.52</v>
      </c>
      <c r="K3103">
        <v>9010</v>
      </c>
      <c r="L3103">
        <v>720</v>
      </c>
      <c r="M3103">
        <v>1</v>
      </c>
    </row>
    <row r="3104" spans="1:13" x14ac:dyDescent="0.25">
      <c r="A3104">
        <v>101</v>
      </c>
      <c r="B3104" s="1">
        <v>46309</v>
      </c>
      <c r="C3104">
        <v>70171</v>
      </c>
      <c r="D3104" t="s">
        <v>1806</v>
      </c>
      <c r="E3104" t="s">
        <v>1807</v>
      </c>
      <c r="F3104">
        <v>390116</v>
      </c>
      <c r="G3104" t="s">
        <v>1204</v>
      </c>
      <c r="H3104">
        <v>2</v>
      </c>
      <c r="I3104">
        <v>0</v>
      </c>
      <c r="J3104">
        <v>5.28</v>
      </c>
      <c r="K3104">
        <v>9003</v>
      </c>
      <c r="L3104">
        <v>720</v>
      </c>
      <c r="M3104">
        <v>1</v>
      </c>
    </row>
    <row r="3105" spans="1:13" x14ac:dyDescent="0.25">
      <c r="A3105">
        <v>101</v>
      </c>
      <c r="B3105" s="1">
        <v>46309</v>
      </c>
      <c r="C3105">
        <v>70171</v>
      </c>
      <c r="D3105" t="s">
        <v>1806</v>
      </c>
      <c r="E3105" t="s">
        <v>1807</v>
      </c>
      <c r="F3105">
        <v>390162</v>
      </c>
      <c r="G3105" t="s">
        <v>1809</v>
      </c>
      <c r="H3105">
        <v>2</v>
      </c>
      <c r="I3105">
        <v>0</v>
      </c>
      <c r="J3105">
        <v>10.3</v>
      </c>
      <c r="K3105">
        <v>9010</v>
      </c>
      <c r="L3105">
        <v>720</v>
      </c>
      <c r="M3105">
        <v>1</v>
      </c>
    </row>
    <row r="3106" spans="1:13" x14ac:dyDescent="0.25">
      <c r="A3106">
        <v>101</v>
      </c>
      <c r="B3106" s="1">
        <v>46309</v>
      </c>
      <c r="C3106">
        <v>70171</v>
      </c>
      <c r="D3106" t="s">
        <v>1806</v>
      </c>
      <c r="E3106" t="s">
        <v>1807</v>
      </c>
      <c r="F3106">
        <v>390187</v>
      </c>
      <c r="G3106" t="s">
        <v>1810</v>
      </c>
      <c r="H3106">
        <v>2</v>
      </c>
      <c r="I3106">
        <v>0</v>
      </c>
      <c r="J3106">
        <v>93.5</v>
      </c>
      <c r="K3106">
        <v>9010</v>
      </c>
      <c r="L3106">
        <v>720</v>
      </c>
      <c r="M3106">
        <v>1</v>
      </c>
    </row>
    <row r="3107" spans="1:13" x14ac:dyDescent="0.25">
      <c r="A3107">
        <v>101</v>
      </c>
      <c r="B3107" s="1">
        <v>46309</v>
      </c>
      <c r="C3107">
        <v>70171</v>
      </c>
      <c r="D3107" t="s">
        <v>1806</v>
      </c>
      <c r="E3107" t="s">
        <v>1807</v>
      </c>
      <c r="F3107">
        <v>390491</v>
      </c>
      <c r="G3107" t="s">
        <v>1811</v>
      </c>
      <c r="H3107">
        <v>2</v>
      </c>
      <c r="I3107">
        <v>0</v>
      </c>
      <c r="J3107">
        <v>5.26</v>
      </c>
      <c r="K3107">
        <v>9010</v>
      </c>
      <c r="L3107">
        <v>720</v>
      </c>
      <c r="M3107">
        <v>1</v>
      </c>
    </row>
    <row r="3108" spans="1:13" x14ac:dyDescent="0.25">
      <c r="A3108">
        <v>101</v>
      </c>
      <c r="B3108" s="1">
        <v>46309</v>
      </c>
      <c r="C3108">
        <v>70171</v>
      </c>
      <c r="D3108" t="s">
        <v>1806</v>
      </c>
      <c r="E3108" t="s">
        <v>1807</v>
      </c>
      <c r="F3108">
        <v>410006</v>
      </c>
      <c r="G3108" t="s">
        <v>1812</v>
      </c>
      <c r="H3108">
        <v>1</v>
      </c>
      <c r="I3108">
        <v>0</v>
      </c>
      <c r="J3108">
        <v>29</v>
      </c>
      <c r="L3108">
        <v>720</v>
      </c>
      <c r="M3108">
        <v>8</v>
      </c>
    </row>
    <row r="3109" spans="1:13" x14ac:dyDescent="0.25">
      <c r="A3109">
        <v>101</v>
      </c>
      <c r="B3109" s="1">
        <v>46309</v>
      </c>
      <c r="C3109">
        <v>70171</v>
      </c>
      <c r="D3109" t="s">
        <v>1806</v>
      </c>
      <c r="E3109" t="s">
        <v>1807</v>
      </c>
      <c r="F3109">
        <v>410010</v>
      </c>
      <c r="G3109" t="s">
        <v>1813</v>
      </c>
      <c r="H3109">
        <v>2</v>
      </c>
      <c r="I3109">
        <v>0</v>
      </c>
      <c r="J3109">
        <v>27.76</v>
      </c>
      <c r="L3109">
        <v>720</v>
      </c>
      <c r="M3109">
        <v>8</v>
      </c>
    </row>
    <row r="3110" spans="1:13" x14ac:dyDescent="0.25">
      <c r="A3110">
        <v>101</v>
      </c>
      <c r="B3110" s="1">
        <v>46309</v>
      </c>
      <c r="C3110">
        <v>70171</v>
      </c>
      <c r="D3110" t="s">
        <v>1806</v>
      </c>
      <c r="E3110" t="s">
        <v>1807</v>
      </c>
      <c r="F3110">
        <v>410020</v>
      </c>
      <c r="G3110" t="s">
        <v>1814</v>
      </c>
      <c r="H3110">
        <v>5</v>
      </c>
      <c r="I3110">
        <v>0</v>
      </c>
      <c r="J3110">
        <v>33.200000000000003</v>
      </c>
      <c r="L3110">
        <v>720</v>
      </c>
      <c r="M3110">
        <v>1</v>
      </c>
    </row>
    <row r="3111" spans="1:13" x14ac:dyDescent="0.25">
      <c r="A3111">
        <v>101</v>
      </c>
      <c r="B3111" s="1">
        <v>46309</v>
      </c>
      <c r="C3111">
        <v>70171</v>
      </c>
      <c r="D3111" t="s">
        <v>1806</v>
      </c>
      <c r="E3111" t="s">
        <v>1807</v>
      </c>
      <c r="F3111">
        <v>410026</v>
      </c>
      <c r="G3111" t="s">
        <v>1815</v>
      </c>
      <c r="H3111">
        <v>1</v>
      </c>
      <c r="I3111">
        <v>0</v>
      </c>
      <c r="J3111">
        <v>9.2100000000000009</v>
      </c>
      <c r="L3111">
        <v>720</v>
      </c>
      <c r="M3111">
        <v>8</v>
      </c>
    </row>
    <row r="3112" spans="1:13" x14ac:dyDescent="0.25">
      <c r="A3112">
        <v>101</v>
      </c>
      <c r="B3112" s="1">
        <v>46309</v>
      </c>
      <c r="C3112">
        <v>70171</v>
      </c>
      <c r="D3112" t="s">
        <v>1806</v>
      </c>
      <c r="E3112" t="s">
        <v>1807</v>
      </c>
      <c r="F3112">
        <v>410073</v>
      </c>
      <c r="G3112" t="s">
        <v>1816</v>
      </c>
      <c r="H3112">
        <v>1</v>
      </c>
      <c r="I3112">
        <v>0</v>
      </c>
      <c r="J3112">
        <v>65</v>
      </c>
      <c r="L3112">
        <v>720</v>
      </c>
      <c r="M3112">
        <v>8</v>
      </c>
    </row>
    <row r="3113" spans="1:13" x14ac:dyDescent="0.25">
      <c r="A3113">
        <v>101</v>
      </c>
      <c r="B3113" s="1">
        <v>46309</v>
      </c>
      <c r="C3113">
        <v>70171</v>
      </c>
      <c r="D3113" t="s">
        <v>1806</v>
      </c>
      <c r="E3113" t="s">
        <v>1807</v>
      </c>
      <c r="F3113">
        <v>410097</v>
      </c>
      <c r="G3113" t="s">
        <v>1817</v>
      </c>
      <c r="H3113">
        <v>1</v>
      </c>
      <c r="I3113">
        <v>0</v>
      </c>
      <c r="J3113">
        <v>0.8</v>
      </c>
      <c r="L3113">
        <v>720</v>
      </c>
      <c r="M3113">
        <v>8</v>
      </c>
    </row>
    <row r="3114" spans="1:13" x14ac:dyDescent="0.25">
      <c r="A3114">
        <v>101</v>
      </c>
      <c r="B3114" s="1">
        <v>46309</v>
      </c>
      <c r="C3114">
        <v>70171</v>
      </c>
      <c r="D3114" t="s">
        <v>1806</v>
      </c>
      <c r="E3114" t="s">
        <v>1807</v>
      </c>
      <c r="F3114">
        <v>410171</v>
      </c>
      <c r="G3114" t="s">
        <v>1818</v>
      </c>
      <c r="H3114">
        <v>2</v>
      </c>
      <c r="I3114">
        <v>0</v>
      </c>
      <c r="J3114">
        <v>4.5999999999999996</v>
      </c>
      <c r="L3114">
        <v>720</v>
      </c>
      <c r="M3114">
        <v>8</v>
      </c>
    </row>
    <row r="3115" spans="1:13" x14ac:dyDescent="0.25">
      <c r="A3115">
        <v>101</v>
      </c>
      <c r="B3115" s="1">
        <v>46309</v>
      </c>
      <c r="C3115">
        <v>70171</v>
      </c>
      <c r="D3115" t="s">
        <v>1806</v>
      </c>
      <c r="E3115" t="s">
        <v>1807</v>
      </c>
      <c r="F3115">
        <v>410234</v>
      </c>
      <c r="G3115" t="s">
        <v>1819</v>
      </c>
      <c r="H3115">
        <v>1</v>
      </c>
      <c r="I3115">
        <v>0</v>
      </c>
      <c r="J3115">
        <v>10.199999999999999</v>
      </c>
      <c r="L3115">
        <v>720</v>
      </c>
      <c r="M3115">
        <v>8</v>
      </c>
    </row>
    <row r="3116" spans="1:13" x14ac:dyDescent="0.25">
      <c r="A3116">
        <v>101</v>
      </c>
      <c r="B3116" s="1">
        <v>46309</v>
      </c>
      <c r="C3116">
        <v>70171</v>
      </c>
      <c r="D3116" t="s">
        <v>1806</v>
      </c>
      <c r="E3116" t="s">
        <v>1807</v>
      </c>
      <c r="F3116">
        <v>410235</v>
      </c>
      <c r="G3116" t="s">
        <v>1820</v>
      </c>
      <c r="H3116">
        <v>1</v>
      </c>
      <c r="I3116">
        <v>0</v>
      </c>
      <c r="J3116">
        <v>6.44</v>
      </c>
      <c r="L3116">
        <v>720</v>
      </c>
      <c r="M3116">
        <v>8</v>
      </c>
    </row>
    <row r="3117" spans="1:13" x14ac:dyDescent="0.25">
      <c r="A3117">
        <v>101</v>
      </c>
      <c r="B3117" s="1">
        <v>46309</v>
      </c>
      <c r="C3117">
        <v>70171</v>
      </c>
      <c r="D3117" t="s">
        <v>1806</v>
      </c>
      <c r="E3117" t="s">
        <v>1807</v>
      </c>
      <c r="F3117">
        <v>410258</v>
      </c>
      <c r="G3117" t="s">
        <v>1804</v>
      </c>
      <c r="H3117">
        <v>2</v>
      </c>
      <c r="I3117">
        <v>0</v>
      </c>
      <c r="J3117">
        <v>5.3</v>
      </c>
      <c r="L3117">
        <v>720</v>
      </c>
      <c r="M3117">
        <v>8</v>
      </c>
    </row>
    <row r="3118" spans="1:13" x14ac:dyDescent="0.25">
      <c r="A3118">
        <v>101</v>
      </c>
      <c r="B3118" s="1">
        <v>46309</v>
      </c>
      <c r="C3118">
        <v>70171</v>
      </c>
      <c r="D3118" t="s">
        <v>1806</v>
      </c>
      <c r="E3118" t="s">
        <v>1807</v>
      </c>
      <c r="F3118">
        <v>410282</v>
      </c>
      <c r="G3118" t="s">
        <v>1821</v>
      </c>
      <c r="H3118">
        <v>1</v>
      </c>
      <c r="I3118">
        <v>0</v>
      </c>
      <c r="J3118">
        <v>9.31</v>
      </c>
      <c r="L3118">
        <v>720</v>
      </c>
      <c r="M3118">
        <v>8</v>
      </c>
    </row>
    <row r="3119" spans="1:13" x14ac:dyDescent="0.25">
      <c r="A3119">
        <v>101</v>
      </c>
      <c r="B3119" s="1">
        <v>46309</v>
      </c>
      <c r="C3119">
        <v>70171</v>
      </c>
      <c r="D3119" t="s">
        <v>1806</v>
      </c>
      <c r="E3119" t="s">
        <v>1807</v>
      </c>
      <c r="F3119">
        <v>410286</v>
      </c>
      <c r="G3119" t="s">
        <v>1822</v>
      </c>
      <c r="H3119">
        <v>1</v>
      </c>
      <c r="I3119">
        <v>0</v>
      </c>
      <c r="J3119">
        <v>6.18</v>
      </c>
      <c r="L3119">
        <v>720</v>
      </c>
      <c r="M3119">
        <v>8</v>
      </c>
    </row>
    <row r="3120" spans="1:13" x14ac:dyDescent="0.25">
      <c r="A3120">
        <v>101</v>
      </c>
      <c r="B3120" s="1">
        <v>46309</v>
      </c>
      <c r="C3120">
        <v>70171</v>
      </c>
      <c r="D3120" t="s">
        <v>1806</v>
      </c>
      <c r="E3120" t="s">
        <v>1807</v>
      </c>
      <c r="F3120">
        <v>410292</v>
      </c>
      <c r="G3120" t="s">
        <v>1823</v>
      </c>
      <c r="H3120">
        <v>1</v>
      </c>
      <c r="I3120">
        <v>0</v>
      </c>
      <c r="J3120">
        <v>51.48</v>
      </c>
      <c r="L3120">
        <v>720</v>
      </c>
      <c r="M3120">
        <v>8</v>
      </c>
    </row>
    <row r="3121" spans="1:13" x14ac:dyDescent="0.25">
      <c r="A3121">
        <v>101</v>
      </c>
      <c r="B3121" s="1">
        <v>46309</v>
      </c>
      <c r="C3121">
        <v>70171</v>
      </c>
      <c r="D3121" t="s">
        <v>1806</v>
      </c>
      <c r="E3121" t="s">
        <v>1807</v>
      </c>
      <c r="F3121">
        <v>410300</v>
      </c>
      <c r="G3121" t="s">
        <v>1824</v>
      </c>
      <c r="H3121">
        <v>5</v>
      </c>
      <c r="I3121">
        <v>0</v>
      </c>
      <c r="J3121">
        <v>102.65</v>
      </c>
      <c r="L3121">
        <v>720</v>
      </c>
      <c r="M3121">
        <v>8</v>
      </c>
    </row>
    <row r="3122" spans="1:13" x14ac:dyDescent="0.25">
      <c r="A3122">
        <v>101</v>
      </c>
      <c r="B3122" s="1">
        <v>46309</v>
      </c>
      <c r="C3122">
        <v>70171</v>
      </c>
      <c r="D3122" t="s">
        <v>1806</v>
      </c>
      <c r="E3122" t="s">
        <v>1807</v>
      </c>
      <c r="F3122">
        <v>410348</v>
      </c>
      <c r="G3122" t="s">
        <v>1825</v>
      </c>
      <c r="H3122">
        <v>1</v>
      </c>
      <c r="I3122">
        <v>0</v>
      </c>
      <c r="J3122">
        <v>1</v>
      </c>
      <c r="L3122">
        <v>720</v>
      </c>
      <c r="M3122">
        <v>8</v>
      </c>
    </row>
    <row r="3123" spans="1:13" x14ac:dyDescent="0.25">
      <c r="A3123">
        <v>101</v>
      </c>
      <c r="B3123" s="1">
        <v>46309</v>
      </c>
      <c r="C3123">
        <v>70171</v>
      </c>
      <c r="D3123" t="s">
        <v>1806</v>
      </c>
      <c r="E3123" t="s">
        <v>1807</v>
      </c>
      <c r="F3123">
        <v>410349</v>
      </c>
      <c r="G3123" t="s">
        <v>1826</v>
      </c>
      <c r="H3123">
        <v>1</v>
      </c>
      <c r="I3123">
        <v>0</v>
      </c>
      <c r="J3123">
        <v>1</v>
      </c>
      <c r="L3123">
        <v>720</v>
      </c>
      <c r="M3123">
        <v>8</v>
      </c>
    </row>
    <row r="3124" spans="1:13" x14ac:dyDescent="0.25">
      <c r="A3124">
        <v>101</v>
      </c>
      <c r="B3124" s="1">
        <v>46309</v>
      </c>
      <c r="C3124">
        <v>70171</v>
      </c>
      <c r="D3124" t="s">
        <v>1806</v>
      </c>
      <c r="E3124" t="s">
        <v>1807</v>
      </c>
      <c r="F3124">
        <v>410360</v>
      </c>
      <c r="G3124" t="s">
        <v>1827</v>
      </c>
      <c r="H3124">
        <v>5</v>
      </c>
      <c r="I3124">
        <v>0</v>
      </c>
      <c r="J3124">
        <v>13.25</v>
      </c>
      <c r="L3124">
        <v>720</v>
      </c>
      <c r="M3124">
        <v>8</v>
      </c>
    </row>
    <row r="3125" spans="1:13" x14ac:dyDescent="0.25">
      <c r="A3125">
        <v>101</v>
      </c>
      <c r="B3125" s="1">
        <v>46309</v>
      </c>
      <c r="C3125">
        <v>70171</v>
      </c>
      <c r="D3125" t="s">
        <v>1806</v>
      </c>
      <c r="E3125" t="s">
        <v>1807</v>
      </c>
      <c r="F3125">
        <v>410416</v>
      </c>
      <c r="G3125" t="s">
        <v>1828</v>
      </c>
      <c r="H3125">
        <v>1</v>
      </c>
      <c r="I3125">
        <v>0</v>
      </c>
      <c r="J3125">
        <v>35.25</v>
      </c>
      <c r="L3125">
        <v>720</v>
      </c>
      <c r="M3125">
        <v>8</v>
      </c>
    </row>
    <row r="3126" spans="1:13" x14ac:dyDescent="0.25">
      <c r="A3126">
        <v>101</v>
      </c>
      <c r="B3126" s="1">
        <v>46310</v>
      </c>
      <c r="C3126">
        <v>70172</v>
      </c>
      <c r="D3126" t="s">
        <v>1829</v>
      </c>
      <c r="E3126" t="s">
        <v>1830</v>
      </c>
      <c r="F3126">
        <v>15691</v>
      </c>
      <c r="G3126" t="s">
        <v>1831</v>
      </c>
      <c r="H3126">
        <v>10</v>
      </c>
      <c r="I3126">
        <v>0</v>
      </c>
      <c r="J3126">
        <v>39.5</v>
      </c>
      <c r="L3126">
        <v>720</v>
      </c>
      <c r="M3126">
        <v>1</v>
      </c>
    </row>
    <row r="3127" spans="1:13" x14ac:dyDescent="0.25">
      <c r="A3127">
        <v>101</v>
      </c>
      <c r="B3127" s="1">
        <v>46310</v>
      </c>
      <c r="C3127">
        <v>70172</v>
      </c>
      <c r="D3127" t="s">
        <v>1829</v>
      </c>
      <c r="E3127" t="s">
        <v>1830</v>
      </c>
      <c r="F3127">
        <v>43103</v>
      </c>
      <c r="G3127" t="s">
        <v>1832</v>
      </c>
      <c r="H3127">
        <v>53</v>
      </c>
      <c r="I3127">
        <v>0</v>
      </c>
      <c r="J3127">
        <v>264.47000000000003</v>
      </c>
      <c r="K3127">
        <v>9003</v>
      </c>
      <c r="L3127">
        <v>720</v>
      </c>
      <c r="M3127">
        <v>1</v>
      </c>
    </row>
    <row r="3128" spans="1:13" x14ac:dyDescent="0.25">
      <c r="A3128">
        <v>101</v>
      </c>
      <c r="B3128" s="1">
        <v>46310</v>
      </c>
      <c r="C3128">
        <v>70174</v>
      </c>
      <c r="D3128" t="s">
        <v>134</v>
      </c>
      <c r="E3128" t="s">
        <v>135</v>
      </c>
      <c r="F3128">
        <v>10023</v>
      </c>
      <c r="G3128" t="s">
        <v>1410</v>
      </c>
      <c r="H3128">
        <v>24</v>
      </c>
      <c r="I3128">
        <v>0</v>
      </c>
      <c r="J3128">
        <v>252.72</v>
      </c>
      <c r="K3128">
        <v>9003</v>
      </c>
      <c r="L3128">
        <v>801</v>
      </c>
      <c r="M3128">
        <v>1</v>
      </c>
    </row>
    <row r="3129" spans="1:13" x14ac:dyDescent="0.25">
      <c r="A3129">
        <v>101</v>
      </c>
      <c r="B3129" s="1">
        <v>46310</v>
      </c>
      <c r="C3129">
        <v>70174</v>
      </c>
      <c r="D3129" t="s">
        <v>134</v>
      </c>
      <c r="E3129" t="s">
        <v>135</v>
      </c>
      <c r="F3129">
        <v>280546</v>
      </c>
      <c r="G3129" t="s">
        <v>1411</v>
      </c>
      <c r="H3129">
        <v>48</v>
      </c>
      <c r="I3129">
        <v>0</v>
      </c>
      <c r="J3129">
        <v>150.72</v>
      </c>
      <c r="K3129">
        <v>9003</v>
      </c>
      <c r="L3129">
        <v>501</v>
      </c>
      <c r="M3129">
        <v>1</v>
      </c>
    </row>
    <row r="3130" spans="1:13" x14ac:dyDescent="0.25">
      <c r="A3130">
        <v>101</v>
      </c>
      <c r="B3130" s="1">
        <v>46310</v>
      </c>
      <c r="C3130">
        <v>70174</v>
      </c>
      <c r="D3130" t="s">
        <v>134</v>
      </c>
      <c r="E3130" t="s">
        <v>135</v>
      </c>
      <c r="F3130">
        <v>280760</v>
      </c>
      <c r="G3130" t="s">
        <v>1127</v>
      </c>
      <c r="H3130">
        <v>168</v>
      </c>
      <c r="I3130">
        <v>0</v>
      </c>
      <c r="J3130" s="2">
        <v>1261.68</v>
      </c>
      <c r="K3130">
        <v>9003</v>
      </c>
      <c r="L3130">
        <v>501</v>
      </c>
      <c r="M3130">
        <v>1</v>
      </c>
    </row>
    <row r="3131" spans="1:13" x14ac:dyDescent="0.25">
      <c r="A3131">
        <v>101</v>
      </c>
      <c r="B3131" s="1">
        <v>46310</v>
      </c>
      <c r="C3131">
        <v>70176</v>
      </c>
      <c r="D3131" t="s">
        <v>134</v>
      </c>
      <c r="E3131" t="s">
        <v>135</v>
      </c>
      <c r="F3131">
        <v>15136</v>
      </c>
      <c r="G3131" t="s">
        <v>1167</v>
      </c>
      <c r="H3131" s="7">
        <v>1746</v>
      </c>
      <c r="I3131">
        <v>0</v>
      </c>
      <c r="J3131" s="2">
        <v>10039.5</v>
      </c>
      <c r="K3131">
        <v>9003</v>
      </c>
      <c r="L3131">
        <v>501</v>
      </c>
      <c r="M3131">
        <v>1</v>
      </c>
    </row>
    <row r="3132" spans="1:13" x14ac:dyDescent="0.25">
      <c r="A3132">
        <v>101</v>
      </c>
      <c r="B3132" s="1">
        <v>46310</v>
      </c>
      <c r="C3132">
        <v>70176</v>
      </c>
      <c r="D3132" t="s">
        <v>134</v>
      </c>
      <c r="E3132" t="s">
        <v>135</v>
      </c>
      <c r="F3132">
        <v>15137</v>
      </c>
      <c r="G3132" t="s">
        <v>1168</v>
      </c>
      <c r="H3132" s="7">
        <v>1734</v>
      </c>
      <c r="I3132">
        <v>0</v>
      </c>
      <c r="J3132" s="2">
        <v>12207.36</v>
      </c>
      <c r="K3132">
        <v>9003</v>
      </c>
      <c r="L3132">
        <v>501</v>
      </c>
      <c r="M3132">
        <v>1</v>
      </c>
    </row>
    <row r="3133" spans="1:13" x14ac:dyDescent="0.25">
      <c r="A3133">
        <v>101</v>
      </c>
      <c r="B3133" s="1">
        <v>46310</v>
      </c>
      <c r="C3133">
        <v>70177</v>
      </c>
      <c r="D3133" t="s">
        <v>255</v>
      </c>
      <c r="E3133" t="s">
        <v>256</v>
      </c>
      <c r="F3133">
        <v>15136</v>
      </c>
      <c r="G3133" t="s">
        <v>1167</v>
      </c>
      <c r="H3133">
        <v>18</v>
      </c>
      <c r="I3133">
        <v>0</v>
      </c>
      <c r="J3133">
        <v>103.5</v>
      </c>
      <c r="K3133">
        <v>9003</v>
      </c>
      <c r="L3133">
        <v>501</v>
      </c>
      <c r="M3133">
        <v>1</v>
      </c>
    </row>
    <row r="3134" spans="1:13" x14ac:dyDescent="0.25">
      <c r="A3134">
        <v>101</v>
      </c>
      <c r="B3134" s="1">
        <v>46310</v>
      </c>
      <c r="C3134">
        <v>70177</v>
      </c>
      <c r="D3134" t="s">
        <v>255</v>
      </c>
      <c r="E3134" t="s">
        <v>256</v>
      </c>
      <c r="F3134">
        <v>30065</v>
      </c>
      <c r="G3134" t="s">
        <v>1226</v>
      </c>
      <c r="H3134">
        <v>3</v>
      </c>
      <c r="I3134">
        <v>0</v>
      </c>
      <c r="J3134">
        <v>129.93</v>
      </c>
      <c r="K3134">
        <v>9003</v>
      </c>
      <c r="L3134">
        <v>501</v>
      </c>
      <c r="M3134">
        <v>1</v>
      </c>
    </row>
    <row r="3135" spans="1:13" x14ac:dyDescent="0.25">
      <c r="A3135">
        <v>101</v>
      </c>
      <c r="B3135" s="1">
        <v>46310</v>
      </c>
      <c r="C3135">
        <v>70177</v>
      </c>
      <c r="D3135" t="s">
        <v>255</v>
      </c>
      <c r="E3135" t="s">
        <v>256</v>
      </c>
      <c r="F3135">
        <v>30066</v>
      </c>
      <c r="G3135" t="s">
        <v>1679</v>
      </c>
      <c r="H3135">
        <v>6</v>
      </c>
      <c r="I3135">
        <v>0</v>
      </c>
      <c r="J3135">
        <v>408</v>
      </c>
      <c r="K3135">
        <v>9003</v>
      </c>
      <c r="L3135">
        <v>501</v>
      </c>
      <c r="M3135">
        <v>1</v>
      </c>
    </row>
    <row r="3136" spans="1:13" x14ac:dyDescent="0.25">
      <c r="A3136">
        <v>101</v>
      </c>
      <c r="B3136" s="1">
        <v>46310</v>
      </c>
      <c r="C3136">
        <v>70177</v>
      </c>
      <c r="D3136" t="s">
        <v>255</v>
      </c>
      <c r="E3136" t="s">
        <v>256</v>
      </c>
      <c r="F3136">
        <v>30067</v>
      </c>
      <c r="G3136" t="s">
        <v>1674</v>
      </c>
      <c r="H3136">
        <v>3</v>
      </c>
      <c r="I3136">
        <v>0</v>
      </c>
      <c r="J3136">
        <v>71.400000000000006</v>
      </c>
      <c r="K3136">
        <v>9003</v>
      </c>
      <c r="L3136">
        <v>501</v>
      </c>
      <c r="M3136">
        <v>1</v>
      </c>
    </row>
    <row r="3137" spans="1:13" x14ac:dyDescent="0.25">
      <c r="A3137">
        <v>101</v>
      </c>
      <c r="B3137" s="1">
        <v>46310</v>
      </c>
      <c r="C3137">
        <v>70177</v>
      </c>
      <c r="D3137" t="s">
        <v>255</v>
      </c>
      <c r="E3137" t="s">
        <v>256</v>
      </c>
      <c r="F3137">
        <v>30391</v>
      </c>
      <c r="G3137" t="s">
        <v>1395</v>
      </c>
      <c r="H3137">
        <v>7</v>
      </c>
      <c r="I3137">
        <v>0</v>
      </c>
      <c r="J3137">
        <v>92.96</v>
      </c>
      <c r="K3137">
        <v>9003</v>
      </c>
      <c r="L3137">
        <v>501</v>
      </c>
      <c r="M3137">
        <v>1</v>
      </c>
    </row>
    <row r="3138" spans="1:13" x14ac:dyDescent="0.25">
      <c r="A3138">
        <v>101</v>
      </c>
      <c r="B3138" s="1">
        <v>46310</v>
      </c>
      <c r="C3138">
        <v>70177</v>
      </c>
      <c r="D3138" t="s">
        <v>255</v>
      </c>
      <c r="E3138" t="s">
        <v>256</v>
      </c>
      <c r="F3138">
        <v>110018</v>
      </c>
      <c r="G3138" t="s">
        <v>1387</v>
      </c>
      <c r="H3138">
        <v>3</v>
      </c>
      <c r="I3138">
        <v>0</v>
      </c>
      <c r="J3138">
        <v>14.19</v>
      </c>
      <c r="L3138">
        <v>501</v>
      </c>
      <c r="M3138">
        <v>1</v>
      </c>
    </row>
    <row r="3139" spans="1:13" x14ac:dyDescent="0.25">
      <c r="A3139">
        <v>101</v>
      </c>
      <c r="B3139" s="1">
        <v>46310</v>
      </c>
      <c r="C3139">
        <v>70177</v>
      </c>
      <c r="D3139" t="s">
        <v>255</v>
      </c>
      <c r="E3139" t="s">
        <v>256</v>
      </c>
      <c r="F3139">
        <v>110113</v>
      </c>
      <c r="G3139" t="s">
        <v>1531</v>
      </c>
      <c r="H3139">
        <v>48</v>
      </c>
      <c r="I3139">
        <v>0</v>
      </c>
      <c r="J3139" s="2">
        <v>1333.92</v>
      </c>
      <c r="K3139">
        <v>9003</v>
      </c>
      <c r="L3139">
        <v>802</v>
      </c>
      <c r="M3139">
        <v>1</v>
      </c>
    </row>
    <row r="3140" spans="1:13" x14ac:dyDescent="0.25">
      <c r="A3140">
        <v>101</v>
      </c>
      <c r="B3140" s="1">
        <v>46310</v>
      </c>
      <c r="C3140">
        <v>70177</v>
      </c>
      <c r="D3140" t="s">
        <v>255</v>
      </c>
      <c r="E3140" t="s">
        <v>256</v>
      </c>
      <c r="F3140">
        <v>150026</v>
      </c>
      <c r="G3140" t="s">
        <v>1404</v>
      </c>
      <c r="H3140">
        <v>20</v>
      </c>
      <c r="I3140">
        <v>0</v>
      </c>
      <c r="J3140">
        <v>99.4</v>
      </c>
      <c r="K3140">
        <v>9003</v>
      </c>
      <c r="L3140">
        <v>501</v>
      </c>
      <c r="M3140">
        <v>1</v>
      </c>
    </row>
    <row r="3141" spans="1:13" x14ac:dyDescent="0.25">
      <c r="A3141">
        <v>101</v>
      </c>
      <c r="B3141" s="1">
        <v>46310</v>
      </c>
      <c r="C3141">
        <v>70177</v>
      </c>
      <c r="D3141" t="s">
        <v>255</v>
      </c>
      <c r="E3141" t="s">
        <v>256</v>
      </c>
      <c r="F3141">
        <v>150029</v>
      </c>
      <c r="G3141" t="s">
        <v>1394</v>
      </c>
      <c r="H3141">
        <v>20</v>
      </c>
      <c r="I3141">
        <v>0</v>
      </c>
      <c r="J3141">
        <v>123</v>
      </c>
      <c r="K3141">
        <v>9003</v>
      </c>
      <c r="L3141">
        <v>501</v>
      </c>
      <c r="M3141">
        <v>1</v>
      </c>
    </row>
    <row r="3142" spans="1:13" x14ac:dyDescent="0.25">
      <c r="A3142">
        <v>101</v>
      </c>
      <c r="B3142" s="1">
        <v>46310</v>
      </c>
      <c r="C3142">
        <v>70177</v>
      </c>
      <c r="D3142" t="s">
        <v>255</v>
      </c>
      <c r="E3142" t="s">
        <v>256</v>
      </c>
      <c r="F3142">
        <v>170026</v>
      </c>
      <c r="G3142" t="s">
        <v>1329</v>
      </c>
      <c r="H3142">
        <v>10</v>
      </c>
      <c r="I3142">
        <v>0</v>
      </c>
      <c r="J3142">
        <v>9</v>
      </c>
      <c r="K3142">
        <v>9003</v>
      </c>
      <c r="L3142">
        <v>501</v>
      </c>
      <c r="M3142">
        <v>1</v>
      </c>
    </row>
    <row r="3143" spans="1:13" x14ac:dyDescent="0.25">
      <c r="A3143">
        <v>101</v>
      </c>
      <c r="B3143" s="1">
        <v>46310</v>
      </c>
      <c r="C3143">
        <v>70180</v>
      </c>
      <c r="D3143" t="s">
        <v>597</v>
      </c>
      <c r="E3143" t="s">
        <v>341</v>
      </c>
      <c r="F3143">
        <v>10140</v>
      </c>
      <c r="G3143" t="s">
        <v>1532</v>
      </c>
      <c r="H3143">
        <v>2</v>
      </c>
      <c r="I3143">
        <v>0</v>
      </c>
      <c r="J3143">
        <v>58</v>
      </c>
      <c r="K3143">
        <v>9003</v>
      </c>
      <c r="L3143">
        <v>801</v>
      </c>
      <c r="M3143">
        <v>1</v>
      </c>
    </row>
    <row r="3144" spans="1:13" x14ac:dyDescent="0.25">
      <c r="A3144">
        <v>101</v>
      </c>
      <c r="B3144" s="1">
        <v>46310</v>
      </c>
      <c r="C3144">
        <v>70180</v>
      </c>
      <c r="D3144" t="s">
        <v>597</v>
      </c>
      <c r="E3144" t="s">
        <v>341</v>
      </c>
      <c r="F3144">
        <v>12313</v>
      </c>
      <c r="G3144" t="s">
        <v>1449</v>
      </c>
      <c r="H3144">
        <v>1</v>
      </c>
      <c r="I3144">
        <v>0</v>
      </c>
      <c r="J3144">
        <v>5.6</v>
      </c>
      <c r="K3144">
        <v>9003</v>
      </c>
      <c r="L3144">
        <v>802</v>
      </c>
      <c r="M3144">
        <v>1</v>
      </c>
    </row>
    <row r="3145" spans="1:13" x14ac:dyDescent="0.25">
      <c r="A3145">
        <v>101</v>
      </c>
      <c r="B3145" s="1">
        <v>46310</v>
      </c>
      <c r="C3145">
        <v>70180</v>
      </c>
      <c r="D3145" t="s">
        <v>597</v>
      </c>
      <c r="E3145" t="s">
        <v>341</v>
      </c>
      <c r="F3145">
        <v>15291</v>
      </c>
      <c r="G3145" t="s">
        <v>1287</v>
      </c>
      <c r="H3145">
        <v>2</v>
      </c>
      <c r="I3145">
        <v>0</v>
      </c>
      <c r="J3145">
        <v>37.880000000000003</v>
      </c>
      <c r="K3145">
        <v>9003</v>
      </c>
      <c r="L3145">
        <v>501</v>
      </c>
      <c r="M3145">
        <v>1</v>
      </c>
    </row>
    <row r="3146" spans="1:13" x14ac:dyDescent="0.25">
      <c r="A3146">
        <v>101</v>
      </c>
      <c r="B3146" s="1">
        <v>46310</v>
      </c>
      <c r="C3146">
        <v>70180</v>
      </c>
      <c r="D3146" t="s">
        <v>597</v>
      </c>
      <c r="E3146" t="s">
        <v>341</v>
      </c>
      <c r="F3146">
        <v>15408</v>
      </c>
      <c r="G3146" t="s">
        <v>1143</v>
      </c>
      <c r="H3146">
        <v>7</v>
      </c>
      <c r="I3146">
        <v>0</v>
      </c>
      <c r="J3146">
        <v>415.1</v>
      </c>
      <c r="K3146">
        <v>9003</v>
      </c>
      <c r="L3146">
        <v>802</v>
      </c>
      <c r="M3146">
        <v>1</v>
      </c>
    </row>
    <row r="3147" spans="1:13" x14ac:dyDescent="0.25">
      <c r="A3147">
        <v>101</v>
      </c>
      <c r="B3147" s="1">
        <v>46310</v>
      </c>
      <c r="C3147">
        <v>70180</v>
      </c>
      <c r="D3147" t="s">
        <v>597</v>
      </c>
      <c r="E3147" t="s">
        <v>341</v>
      </c>
      <c r="F3147">
        <v>15501</v>
      </c>
      <c r="G3147" t="s">
        <v>1578</v>
      </c>
      <c r="H3147">
        <v>2</v>
      </c>
      <c r="I3147">
        <v>0</v>
      </c>
      <c r="J3147">
        <v>70</v>
      </c>
      <c r="K3147">
        <v>9003</v>
      </c>
      <c r="L3147">
        <v>501</v>
      </c>
      <c r="M3147">
        <v>1</v>
      </c>
    </row>
    <row r="3148" spans="1:13" x14ac:dyDescent="0.25">
      <c r="A3148">
        <v>101</v>
      </c>
      <c r="B3148" s="1">
        <v>46310</v>
      </c>
      <c r="C3148">
        <v>70180</v>
      </c>
      <c r="D3148" t="s">
        <v>597</v>
      </c>
      <c r="E3148" t="s">
        <v>341</v>
      </c>
      <c r="F3148">
        <v>20132</v>
      </c>
      <c r="G3148" t="s">
        <v>1144</v>
      </c>
      <c r="H3148">
        <v>11</v>
      </c>
      <c r="I3148">
        <v>0</v>
      </c>
      <c r="J3148">
        <v>913</v>
      </c>
      <c r="K3148">
        <v>9003</v>
      </c>
      <c r="L3148">
        <v>501</v>
      </c>
      <c r="M3148">
        <v>1</v>
      </c>
    </row>
    <row r="3149" spans="1:13" x14ac:dyDescent="0.25">
      <c r="A3149">
        <v>101</v>
      </c>
      <c r="B3149" s="1">
        <v>46310</v>
      </c>
      <c r="C3149">
        <v>70180</v>
      </c>
      <c r="D3149" t="s">
        <v>597</v>
      </c>
      <c r="E3149" t="s">
        <v>341</v>
      </c>
      <c r="F3149">
        <v>20156</v>
      </c>
      <c r="G3149" t="s">
        <v>1277</v>
      </c>
      <c r="H3149">
        <v>8</v>
      </c>
      <c r="I3149">
        <v>0</v>
      </c>
      <c r="J3149">
        <v>32</v>
      </c>
      <c r="K3149">
        <v>9003</v>
      </c>
      <c r="L3149">
        <v>501</v>
      </c>
      <c r="M3149">
        <v>1</v>
      </c>
    </row>
    <row r="3150" spans="1:13" x14ac:dyDescent="0.25">
      <c r="A3150">
        <v>101</v>
      </c>
      <c r="B3150" s="1">
        <v>46310</v>
      </c>
      <c r="C3150">
        <v>70180</v>
      </c>
      <c r="D3150" t="s">
        <v>597</v>
      </c>
      <c r="E3150" t="s">
        <v>341</v>
      </c>
      <c r="F3150">
        <v>30116</v>
      </c>
      <c r="G3150" t="s">
        <v>1290</v>
      </c>
      <c r="H3150">
        <v>4</v>
      </c>
      <c r="I3150">
        <v>0</v>
      </c>
      <c r="J3150">
        <v>80</v>
      </c>
      <c r="K3150">
        <v>9003</v>
      </c>
      <c r="L3150">
        <v>501</v>
      </c>
      <c r="M3150">
        <v>1</v>
      </c>
    </row>
    <row r="3151" spans="1:13" x14ac:dyDescent="0.25">
      <c r="A3151">
        <v>101</v>
      </c>
      <c r="B3151" s="1">
        <v>46310</v>
      </c>
      <c r="C3151">
        <v>70180</v>
      </c>
      <c r="D3151" t="s">
        <v>597</v>
      </c>
      <c r="E3151" t="s">
        <v>341</v>
      </c>
      <c r="F3151">
        <v>30384</v>
      </c>
      <c r="G3151" t="s">
        <v>1292</v>
      </c>
      <c r="H3151">
        <v>4</v>
      </c>
      <c r="I3151">
        <v>0</v>
      </c>
      <c r="J3151">
        <v>19.32</v>
      </c>
      <c r="K3151">
        <v>9003</v>
      </c>
      <c r="L3151">
        <v>501</v>
      </c>
      <c r="M3151">
        <v>1</v>
      </c>
    </row>
    <row r="3152" spans="1:13" x14ac:dyDescent="0.25">
      <c r="A3152">
        <v>101</v>
      </c>
      <c r="B3152" s="1">
        <v>46310</v>
      </c>
      <c r="C3152">
        <v>70180</v>
      </c>
      <c r="D3152" t="s">
        <v>597</v>
      </c>
      <c r="E3152" t="s">
        <v>341</v>
      </c>
      <c r="F3152">
        <v>30468</v>
      </c>
      <c r="G3152" t="s">
        <v>1294</v>
      </c>
      <c r="H3152">
        <v>3</v>
      </c>
      <c r="I3152">
        <v>0</v>
      </c>
      <c r="J3152">
        <v>46.71</v>
      </c>
      <c r="L3152">
        <v>501</v>
      </c>
      <c r="M3152">
        <v>1</v>
      </c>
    </row>
    <row r="3153" spans="1:13" x14ac:dyDescent="0.25">
      <c r="A3153">
        <v>101</v>
      </c>
      <c r="B3153" s="1">
        <v>46310</v>
      </c>
      <c r="C3153">
        <v>70180</v>
      </c>
      <c r="D3153" t="s">
        <v>597</v>
      </c>
      <c r="E3153" t="s">
        <v>341</v>
      </c>
      <c r="F3153">
        <v>60001</v>
      </c>
      <c r="G3153" t="s">
        <v>1129</v>
      </c>
      <c r="H3153">
        <v>45</v>
      </c>
      <c r="I3153">
        <v>0</v>
      </c>
      <c r="J3153">
        <v>120.6</v>
      </c>
      <c r="K3153">
        <v>9003</v>
      </c>
      <c r="L3153">
        <v>501</v>
      </c>
      <c r="M3153">
        <v>1</v>
      </c>
    </row>
    <row r="3154" spans="1:13" x14ac:dyDescent="0.25">
      <c r="A3154">
        <v>101</v>
      </c>
      <c r="B3154" s="1">
        <v>46310</v>
      </c>
      <c r="C3154">
        <v>70180</v>
      </c>
      <c r="D3154" t="s">
        <v>597</v>
      </c>
      <c r="E3154" t="s">
        <v>341</v>
      </c>
      <c r="F3154">
        <v>60019</v>
      </c>
      <c r="G3154" t="s">
        <v>1600</v>
      </c>
      <c r="H3154">
        <v>8</v>
      </c>
      <c r="I3154">
        <v>0</v>
      </c>
      <c r="J3154">
        <v>40</v>
      </c>
      <c r="L3154">
        <v>501</v>
      </c>
      <c r="M3154">
        <v>1</v>
      </c>
    </row>
    <row r="3155" spans="1:13" x14ac:dyDescent="0.25">
      <c r="A3155">
        <v>101</v>
      </c>
      <c r="B3155" s="1">
        <v>46310</v>
      </c>
      <c r="C3155">
        <v>70180</v>
      </c>
      <c r="D3155" t="s">
        <v>597</v>
      </c>
      <c r="E3155" t="s">
        <v>341</v>
      </c>
      <c r="F3155">
        <v>70043</v>
      </c>
      <c r="G3155" t="s">
        <v>1479</v>
      </c>
      <c r="H3155">
        <v>23</v>
      </c>
      <c r="I3155">
        <v>0</v>
      </c>
      <c r="J3155">
        <v>16.100000000000001</v>
      </c>
      <c r="K3155">
        <v>9003</v>
      </c>
      <c r="L3155">
        <v>501</v>
      </c>
      <c r="M3155">
        <v>1</v>
      </c>
    </row>
    <row r="3156" spans="1:13" x14ac:dyDescent="0.25">
      <c r="A3156">
        <v>101</v>
      </c>
      <c r="B3156" s="1">
        <v>46310</v>
      </c>
      <c r="C3156">
        <v>70180</v>
      </c>
      <c r="D3156" t="s">
        <v>597</v>
      </c>
      <c r="E3156" t="s">
        <v>341</v>
      </c>
      <c r="F3156">
        <v>80015</v>
      </c>
      <c r="G3156" t="s">
        <v>1445</v>
      </c>
      <c r="H3156">
        <v>3</v>
      </c>
      <c r="I3156">
        <v>0</v>
      </c>
      <c r="J3156">
        <v>37.200000000000003</v>
      </c>
      <c r="K3156">
        <v>9003</v>
      </c>
      <c r="L3156">
        <v>501</v>
      </c>
      <c r="M3156">
        <v>1</v>
      </c>
    </row>
    <row r="3157" spans="1:13" x14ac:dyDescent="0.25">
      <c r="A3157">
        <v>101</v>
      </c>
      <c r="B3157" s="1">
        <v>46310</v>
      </c>
      <c r="C3157">
        <v>70180</v>
      </c>
      <c r="D3157" t="s">
        <v>597</v>
      </c>
      <c r="E3157" t="s">
        <v>341</v>
      </c>
      <c r="F3157">
        <v>80109</v>
      </c>
      <c r="G3157" t="s">
        <v>1833</v>
      </c>
      <c r="H3157">
        <v>2</v>
      </c>
      <c r="I3157">
        <v>0</v>
      </c>
      <c r="J3157">
        <v>44</v>
      </c>
      <c r="K3157">
        <v>9003</v>
      </c>
      <c r="L3157">
        <v>501</v>
      </c>
      <c r="M3157">
        <v>1</v>
      </c>
    </row>
    <row r="3158" spans="1:13" x14ac:dyDescent="0.25">
      <c r="A3158">
        <v>101</v>
      </c>
      <c r="B3158" s="1">
        <v>46310</v>
      </c>
      <c r="C3158">
        <v>70180</v>
      </c>
      <c r="D3158" t="s">
        <v>597</v>
      </c>
      <c r="E3158" t="s">
        <v>341</v>
      </c>
      <c r="F3158">
        <v>80358</v>
      </c>
      <c r="G3158" t="s">
        <v>1113</v>
      </c>
      <c r="H3158">
        <v>1</v>
      </c>
      <c r="I3158">
        <v>0</v>
      </c>
      <c r="J3158">
        <v>23.5</v>
      </c>
      <c r="K3158">
        <v>9003</v>
      </c>
      <c r="L3158">
        <v>501</v>
      </c>
      <c r="M3158">
        <v>1</v>
      </c>
    </row>
    <row r="3159" spans="1:13" x14ac:dyDescent="0.25">
      <c r="A3159">
        <v>101</v>
      </c>
      <c r="B3159" s="1">
        <v>46310</v>
      </c>
      <c r="C3159">
        <v>70180</v>
      </c>
      <c r="D3159" t="s">
        <v>597</v>
      </c>
      <c r="E3159" t="s">
        <v>341</v>
      </c>
      <c r="F3159">
        <v>90001</v>
      </c>
      <c r="G3159" t="s">
        <v>1295</v>
      </c>
      <c r="H3159">
        <v>2</v>
      </c>
      <c r="I3159">
        <v>0</v>
      </c>
      <c r="J3159">
        <v>6.16</v>
      </c>
      <c r="K3159">
        <v>9003</v>
      </c>
      <c r="L3159">
        <v>501</v>
      </c>
      <c r="M3159">
        <v>1</v>
      </c>
    </row>
    <row r="3160" spans="1:13" x14ac:dyDescent="0.25">
      <c r="A3160">
        <v>101</v>
      </c>
      <c r="B3160" s="1">
        <v>46310</v>
      </c>
      <c r="C3160">
        <v>70180</v>
      </c>
      <c r="D3160" t="s">
        <v>597</v>
      </c>
      <c r="E3160" t="s">
        <v>341</v>
      </c>
      <c r="F3160">
        <v>90092</v>
      </c>
      <c r="G3160" t="s">
        <v>1506</v>
      </c>
      <c r="H3160">
        <v>2</v>
      </c>
      <c r="I3160">
        <v>0</v>
      </c>
      <c r="J3160">
        <v>11.16</v>
      </c>
      <c r="L3160">
        <v>501</v>
      </c>
      <c r="M3160">
        <v>1</v>
      </c>
    </row>
    <row r="3161" spans="1:13" x14ac:dyDescent="0.25">
      <c r="A3161">
        <v>101</v>
      </c>
      <c r="B3161" s="1">
        <v>46310</v>
      </c>
      <c r="C3161">
        <v>70180</v>
      </c>
      <c r="D3161" t="s">
        <v>597</v>
      </c>
      <c r="E3161" t="s">
        <v>341</v>
      </c>
      <c r="F3161">
        <v>250061</v>
      </c>
      <c r="G3161" t="s">
        <v>1145</v>
      </c>
      <c r="H3161">
        <v>6</v>
      </c>
      <c r="I3161">
        <v>0</v>
      </c>
      <c r="J3161">
        <v>55.8</v>
      </c>
      <c r="K3161">
        <v>9003</v>
      </c>
      <c r="L3161">
        <v>501</v>
      </c>
      <c r="M3161">
        <v>1</v>
      </c>
    </row>
    <row r="3162" spans="1:13" x14ac:dyDescent="0.25">
      <c r="A3162">
        <v>101</v>
      </c>
      <c r="B3162" s="1">
        <v>46310</v>
      </c>
      <c r="C3162">
        <v>70180</v>
      </c>
      <c r="D3162" t="s">
        <v>597</v>
      </c>
      <c r="E3162" t="s">
        <v>341</v>
      </c>
      <c r="F3162">
        <v>260027</v>
      </c>
      <c r="G3162" t="s">
        <v>1834</v>
      </c>
      <c r="H3162">
        <v>5</v>
      </c>
      <c r="I3162">
        <v>0</v>
      </c>
      <c r="J3162">
        <v>20.3</v>
      </c>
      <c r="K3162">
        <v>9003</v>
      </c>
      <c r="L3162">
        <v>501</v>
      </c>
      <c r="M3162">
        <v>1</v>
      </c>
    </row>
    <row r="3163" spans="1:13" x14ac:dyDescent="0.25">
      <c r="A3163">
        <v>101</v>
      </c>
      <c r="B3163" s="1">
        <v>46310</v>
      </c>
      <c r="C3163">
        <v>70180</v>
      </c>
      <c r="D3163" t="s">
        <v>597</v>
      </c>
      <c r="E3163" t="s">
        <v>341</v>
      </c>
      <c r="F3163">
        <v>280147</v>
      </c>
      <c r="G3163" t="s">
        <v>1274</v>
      </c>
      <c r="H3163">
        <v>2</v>
      </c>
      <c r="I3163">
        <v>0</v>
      </c>
      <c r="J3163">
        <v>69.7</v>
      </c>
      <c r="K3163">
        <v>9003</v>
      </c>
      <c r="L3163">
        <v>501</v>
      </c>
      <c r="M3163">
        <v>1</v>
      </c>
    </row>
    <row r="3164" spans="1:13" x14ac:dyDescent="0.25">
      <c r="A3164">
        <v>101</v>
      </c>
      <c r="B3164" s="1">
        <v>46310</v>
      </c>
      <c r="C3164">
        <v>70181</v>
      </c>
      <c r="D3164" t="s">
        <v>344</v>
      </c>
      <c r="E3164" t="s">
        <v>345</v>
      </c>
      <c r="F3164">
        <v>15408</v>
      </c>
      <c r="G3164" t="s">
        <v>1143</v>
      </c>
      <c r="H3164">
        <v>12</v>
      </c>
      <c r="I3164">
        <v>0</v>
      </c>
      <c r="J3164">
        <v>711.6</v>
      </c>
      <c r="K3164">
        <v>9003</v>
      </c>
      <c r="L3164">
        <v>802</v>
      </c>
      <c r="M3164">
        <v>1</v>
      </c>
    </row>
    <row r="3165" spans="1:13" x14ac:dyDescent="0.25">
      <c r="A3165">
        <v>101</v>
      </c>
      <c r="B3165" s="1">
        <v>46310</v>
      </c>
      <c r="C3165">
        <v>70182</v>
      </c>
      <c r="D3165" t="s">
        <v>180</v>
      </c>
      <c r="E3165" t="s">
        <v>181</v>
      </c>
      <c r="F3165">
        <v>15717</v>
      </c>
      <c r="G3165" t="s">
        <v>1381</v>
      </c>
      <c r="H3165">
        <v>6</v>
      </c>
      <c r="I3165">
        <v>0</v>
      </c>
      <c r="J3165">
        <v>386.64</v>
      </c>
      <c r="K3165">
        <v>9003</v>
      </c>
      <c r="L3165">
        <v>501</v>
      </c>
      <c r="M3165">
        <v>1</v>
      </c>
    </row>
    <row r="3166" spans="1:13" x14ac:dyDescent="0.25">
      <c r="A3166">
        <v>101</v>
      </c>
      <c r="B3166" s="1">
        <v>46310</v>
      </c>
      <c r="C3166">
        <v>70182</v>
      </c>
      <c r="D3166" t="s">
        <v>180</v>
      </c>
      <c r="E3166" t="s">
        <v>181</v>
      </c>
      <c r="F3166">
        <v>20162</v>
      </c>
      <c r="G3166" t="s">
        <v>1424</v>
      </c>
      <c r="H3166">
        <v>12</v>
      </c>
      <c r="I3166">
        <v>0</v>
      </c>
      <c r="J3166">
        <v>161.16</v>
      </c>
      <c r="K3166">
        <v>9003</v>
      </c>
      <c r="L3166">
        <v>501</v>
      </c>
      <c r="M3166">
        <v>1</v>
      </c>
    </row>
    <row r="3167" spans="1:13" x14ac:dyDescent="0.25">
      <c r="A3167">
        <v>101</v>
      </c>
      <c r="B3167" s="1">
        <v>46310</v>
      </c>
      <c r="C3167">
        <v>70182</v>
      </c>
      <c r="D3167" t="s">
        <v>180</v>
      </c>
      <c r="E3167" t="s">
        <v>181</v>
      </c>
      <c r="F3167">
        <v>30006</v>
      </c>
      <c r="G3167" t="s">
        <v>1193</v>
      </c>
      <c r="H3167">
        <v>29</v>
      </c>
      <c r="I3167">
        <v>0</v>
      </c>
      <c r="J3167">
        <v>680.92</v>
      </c>
      <c r="K3167">
        <v>9003</v>
      </c>
      <c r="L3167">
        <v>501</v>
      </c>
      <c r="M3167">
        <v>1</v>
      </c>
    </row>
    <row r="3168" spans="1:13" x14ac:dyDescent="0.25">
      <c r="A3168">
        <v>101</v>
      </c>
      <c r="B3168" s="1">
        <v>46310</v>
      </c>
      <c r="C3168">
        <v>70182</v>
      </c>
      <c r="D3168" t="s">
        <v>180</v>
      </c>
      <c r="E3168" t="s">
        <v>181</v>
      </c>
      <c r="F3168">
        <v>30007</v>
      </c>
      <c r="G3168" t="s">
        <v>1273</v>
      </c>
      <c r="H3168">
        <v>14</v>
      </c>
      <c r="I3168">
        <v>0</v>
      </c>
      <c r="J3168">
        <v>362.18</v>
      </c>
      <c r="K3168">
        <v>9003</v>
      </c>
      <c r="L3168">
        <v>501</v>
      </c>
      <c r="M3168">
        <v>1</v>
      </c>
    </row>
    <row r="3169" spans="1:13" x14ac:dyDescent="0.25">
      <c r="A3169">
        <v>101</v>
      </c>
      <c r="B3169" s="1">
        <v>46310</v>
      </c>
      <c r="C3169">
        <v>70182</v>
      </c>
      <c r="D3169" t="s">
        <v>180</v>
      </c>
      <c r="E3169" t="s">
        <v>181</v>
      </c>
      <c r="F3169">
        <v>30046</v>
      </c>
      <c r="G3169" t="s">
        <v>1186</v>
      </c>
      <c r="H3169">
        <v>10</v>
      </c>
      <c r="I3169">
        <v>0</v>
      </c>
      <c r="J3169">
        <v>805.1</v>
      </c>
      <c r="K3169">
        <v>9003</v>
      </c>
      <c r="L3169">
        <v>501</v>
      </c>
      <c r="M3169">
        <v>1</v>
      </c>
    </row>
    <row r="3170" spans="1:13" x14ac:dyDescent="0.25">
      <c r="A3170">
        <v>101</v>
      </c>
      <c r="B3170" s="1">
        <v>46310</v>
      </c>
      <c r="C3170">
        <v>70182</v>
      </c>
      <c r="D3170" t="s">
        <v>180</v>
      </c>
      <c r="E3170" t="s">
        <v>181</v>
      </c>
      <c r="F3170">
        <v>30069</v>
      </c>
      <c r="G3170" t="s">
        <v>1556</v>
      </c>
      <c r="H3170">
        <v>1</v>
      </c>
      <c r="I3170">
        <v>0</v>
      </c>
      <c r="J3170">
        <v>52.86</v>
      </c>
      <c r="K3170">
        <v>9003</v>
      </c>
      <c r="L3170">
        <v>501</v>
      </c>
      <c r="M3170">
        <v>1</v>
      </c>
    </row>
    <row r="3171" spans="1:13" x14ac:dyDescent="0.25">
      <c r="A3171">
        <v>101</v>
      </c>
      <c r="B3171" s="1">
        <v>46310</v>
      </c>
      <c r="C3171">
        <v>70182</v>
      </c>
      <c r="D3171" t="s">
        <v>180</v>
      </c>
      <c r="E3171" t="s">
        <v>181</v>
      </c>
      <c r="F3171">
        <v>30239</v>
      </c>
      <c r="G3171" t="s">
        <v>1378</v>
      </c>
      <c r="H3171">
        <v>32</v>
      </c>
      <c r="I3171">
        <v>0</v>
      </c>
      <c r="J3171">
        <v>740.16</v>
      </c>
      <c r="K3171">
        <v>9003</v>
      </c>
      <c r="L3171">
        <v>501</v>
      </c>
      <c r="M3171">
        <v>1</v>
      </c>
    </row>
    <row r="3172" spans="1:13" x14ac:dyDescent="0.25">
      <c r="A3172">
        <v>101</v>
      </c>
      <c r="B3172" s="1">
        <v>46310</v>
      </c>
      <c r="C3172">
        <v>70182</v>
      </c>
      <c r="D3172" t="s">
        <v>180</v>
      </c>
      <c r="E3172" t="s">
        <v>181</v>
      </c>
      <c r="F3172">
        <v>30273</v>
      </c>
      <c r="G3172" t="s">
        <v>1428</v>
      </c>
      <c r="H3172">
        <v>3</v>
      </c>
      <c r="I3172">
        <v>0</v>
      </c>
      <c r="J3172">
        <v>38.340000000000003</v>
      </c>
      <c r="K3172">
        <v>9003</v>
      </c>
      <c r="L3172">
        <v>501</v>
      </c>
      <c r="M3172">
        <v>1</v>
      </c>
    </row>
    <row r="3173" spans="1:13" x14ac:dyDescent="0.25">
      <c r="A3173">
        <v>101</v>
      </c>
      <c r="B3173" s="1">
        <v>46310</v>
      </c>
      <c r="C3173">
        <v>70182</v>
      </c>
      <c r="D3173" t="s">
        <v>180</v>
      </c>
      <c r="E3173" t="s">
        <v>181</v>
      </c>
      <c r="F3173">
        <v>30414</v>
      </c>
      <c r="G3173" t="s">
        <v>1213</v>
      </c>
      <c r="H3173">
        <v>2</v>
      </c>
      <c r="I3173">
        <v>0</v>
      </c>
      <c r="J3173">
        <v>133.1</v>
      </c>
      <c r="K3173">
        <v>9003</v>
      </c>
      <c r="L3173">
        <v>501</v>
      </c>
      <c r="M3173">
        <v>1</v>
      </c>
    </row>
    <row r="3174" spans="1:13" x14ac:dyDescent="0.25">
      <c r="A3174">
        <v>101</v>
      </c>
      <c r="B3174" s="1">
        <v>46310</v>
      </c>
      <c r="C3174">
        <v>70182</v>
      </c>
      <c r="D3174" t="s">
        <v>180</v>
      </c>
      <c r="E3174" t="s">
        <v>181</v>
      </c>
      <c r="F3174">
        <v>60001</v>
      </c>
      <c r="G3174" t="s">
        <v>1129</v>
      </c>
      <c r="H3174">
        <v>24</v>
      </c>
      <c r="I3174">
        <v>0</v>
      </c>
      <c r="J3174">
        <v>67.680000000000007</v>
      </c>
      <c r="K3174">
        <v>9003</v>
      </c>
      <c r="L3174">
        <v>501</v>
      </c>
      <c r="M3174">
        <v>1</v>
      </c>
    </row>
    <row r="3175" spans="1:13" x14ac:dyDescent="0.25">
      <c r="A3175">
        <v>101</v>
      </c>
      <c r="B3175" s="1">
        <v>46310</v>
      </c>
      <c r="C3175">
        <v>70182</v>
      </c>
      <c r="D3175" t="s">
        <v>180</v>
      </c>
      <c r="E3175" t="s">
        <v>181</v>
      </c>
      <c r="F3175">
        <v>130003</v>
      </c>
      <c r="G3175" t="s">
        <v>1389</v>
      </c>
      <c r="H3175">
        <v>1</v>
      </c>
      <c r="I3175">
        <v>0</v>
      </c>
      <c r="J3175">
        <v>8.36</v>
      </c>
      <c r="K3175">
        <v>9003</v>
      </c>
      <c r="L3175">
        <v>501</v>
      </c>
      <c r="M3175">
        <v>1</v>
      </c>
    </row>
    <row r="3176" spans="1:13" x14ac:dyDescent="0.25">
      <c r="A3176">
        <v>101</v>
      </c>
      <c r="B3176" s="1">
        <v>46310</v>
      </c>
      <c r="C3176">
        <v>70182</v>
      </c>
      <c r="D3176" t="s">
        <v>180</v>
      </c>
      <c r="E3176" t="s">
        <v>181</v>
      </c>
      <c r="F3176">
        <v>150119</v>
      </c>
      <c r="G3176" t="s">
        <v>1391</v>
      </c>
      <c r="H3176">
        <v>28</v>
      </c>
      <c r="I3176">
        <v>0</v>
      </c>
      <c r="J3176" s="2">
        <v>1335.88</v>
      </c>
      <c r="K3176">
        <v>9003</v>
      </c>
      <c r="L3176">
        <v>501</v>
      </c>
      <c r="M3176">
        <v>1</v>
      </c>
    </row>
    <row r="3177" spans="1:13" x14ac:dyDescent="0.25">
      <c r="A3177">
        <v>101</v>
      </c>
      <c r="B3177" s="1">
        <v>46310</v>
      </c>
      <c r="C3177">
        <v>70182</v>
      </c>
      <c r="D3177" t="s">
        <v>180</v>
      </c>
      <c r="E3177" t="s">
        <v>181</v>
      </c>
      <c r="F3177">
        <v>150122</v>
      </c>
      <c r="G3177" t="s">
        <v>1701</v>
      </c>
      <c r="H3177">
        <v>2</v>
      </c>
      <c r="I3177">
        <v>0</v>
      </c>
      <c r="J3177">
        <v>65.94</v>
      </c>
      <c r="L3177">
        <v>501</v>
      </c>
      <c r="M3177">
        <v>1</v>
      </c>
    </row>
    <row r="3178" spans="1:13" x14ac:dyDescent="0.25">
      <c r="A3178">
        <v>101</v>
      </c>
      <c r="B3178" s="1">
        <v>46310</v>
      </c>
      <c r="C3178">
        <v>70182</v>
      </c>
      <c r="D3178" t="s">
        <v>180</v>
      </c>
      <c r="E3178" t="s">
        <v>181</v>
      </c>
      <c r="F3178">
        <v>170006</v>
      </c>
      <c r="G3178" t="s">
        <v>1420</v>
      </c>
      <c r="H3178">
        <v>1</v>
      </c>
      <c r="I3178">
        <v>0</v>
      </c>
      <c r="J3178">
        <v>593.46</v>
      </c>
      <c r="K3178">
        <v>9003</v>
      </c>
      <c r="L3178">
        <v>501</v>
      </c>
      <c r="M3178">
        <v>1</v>
      </c>
    </row>
    <row r="3179" spans="1:13" x14ac:dyDescent="0.25">
      <c r="A3179">
        <v>101</v>
      </c>
      <c r="B3179" s="1">
        <v>46310</v>
      </c>
      <c r="C3179">
        <v>70184</v>
      </c>
      <c r="D3179" t="s">
        <v>180</v>
      </c>
      <c r="E3179" t="s">
        <v>181</v>
      </c>
      <c r="F3179">
        <v>15136</v>
      </c>
      <c r="G3179" t="s">
        <v>1167</v>
      </c>
      <c r="H3179">
        <v>702</v>
      </c>
      <c r="I3179">
        <v>0</v>
      </c>
      <c r="J3179" s="2">
        <v>4036.5</v>
      </c>
      <c r="K3179">
        <v>9003</v>
      </c>
      <c r="L3179">
        <v>501</v>
      </c>
      <c r="M3179">
        <v>1</v>
      </c>
    </row>
    <row r="3180" spans="1:13" x14ac:dyDescent="0.25">
      <c r="A3180">
        <v>101</v>
      </c>
      <c r="B3180" s="1">
        <v>46310</v>
      </c>
      <c r="C3180">
        <v>70184</v>
      </c>
      <c r="D3180" t="s">
        <v>180</v>
      </c>
      <c r="E3180" t="s">
        <v>181</v>
      </c>
      <c r="F3180">
        <v>30032</v>
      </c>
      <c r="G3180" t="s">
        <v>1425</v>
      </c>
      <c r="H3180">
        <v>19</v>
      </c>
      <c r="I3180">
        <v>0</v>
      </c>
      <c r="J3180">
        <v>519.65</v>
      </c>
      <c r="K3180">
        <v>9003</v>
      </c>
      <c r="L3180">
        <v>501</v>
      </c>
      <c r="M3180">
        <v>1</v>
      </c>
    </row>
    <row r="3181" spans="1:13" x14ac:dyDescent="0.25">
      <c r="A3181">
        <v>101</v>
      </c>
      <c r="B3181" s="1">
        <v>46310</v>
      </c>
      <c r="C3181">
        <v>70184</v>
      </c>
      <c r="D3181" t="s">
        <v>180</v>
      </c>
      <c r="E3181" t="s">
        <v>181</v>
      </c>
      <c r="F3181">
        <v>30082</v>
      </c>
      <c r="G3181" t="s">
        <v>1700</v>
      </c>
      <c r="H3181">
        <v>70</v>
      </c>
      <c r="I3181">
        <v>0</v>
      </c>
      <c r="J3181" s="2">
        <v>3346.7</v>
      </c>
      <c r="K3181">
        <v>9003</v>
      </c>
      <c r="L3181">
        <v>501</v>
      </c>
      <c r="M3181">
        <v>1</v>
      </c>
    </row>
    <row r="3182" spans="1:13" x14ac:dyDescent="0.25">
      <c r="A3182">
        <v>101</v>
      </c>
      <c r="B3182" s="1">
        <v>46310</v>
      </c>
      <c r="C3182">
        <v>70184</v>
      </c>
      <c r="D3182" t="s">
        <v>180</v>
      </c>
      <c r="E3182" t="s">
        <v>181</v>
      </c>
      <c r="F3182">
        <v>110001</v>
      </c>
      <c r="G3182" t="s">
        <v>1429</v>
      </c>
      <c r="H3182">
        <v>1</v>
      </c>
      <c r="I3182">
        <v>0</v>
      </c>
      <c r="J3182">
        <v>4.72</v>
      </c>
      <c r="L3182">
        <v>501</v>
      </c>
      <c r="M3182">
        <v>1</v>
      </c>
    </row>
    <row r="3183" spans="1:13" x14ac:dyDescent="0.25">
      <c r="A3183">
        <v>101</v>
      </c>
      <c r="B3183" s="1">
        <v>46310</v>
      </c>
      <c r="C3183">
        <v>70184</v>
      </c>
      <c r="D3183" t="s">
        <v>180</v>
      </c>
      <c r="E3183" t="s">
        <v>181</v>
      </c>
      <c r="F3183">
        <v>110123</v>
      </c>
      <c r="G3183" t="s">
        <v>1430</v>
      </c>
      <c r="H3183">
        <v>17</v>
      </c>
      <c r="I3183">
        <v>0</v>
      </c>
      <c r="J3183" s="2">
        <v>1067.26</v>
      </c>
      <c r="K3183">
        <v>9003</v>
      </c>
      <c r="L3183">
        <v>802</v>
      </c>
      <c r="M3183">
        <v>1</v>
      </c>
    </row>
    <row r="3184" spans="1:13" x14ac:dyDescent="0.25">
      <c r="A3184">
        <v>101</v>
      </c>
      <c r="B3184" s="1">
        <v>46310</v>
      </c>
      <c r="C3184">
        <v>70184</v>
      </c>
      <c r="D3184" t="s">
        <v>180</v>
      </c>
      <c r="E3184" t="s">
        <v>181</v>
      </c>
      <c r="F3184">
        <v>110134</v>
      </c>
      <c r="G3184" t="s">
        <v>1340</v>
      </c>
      <c r="H3184">
        <v>243</v>
      </c>
      <c r="I3184">
        <v>0</v>
      </c>
      <c r="J3184">
        <v>670.68</v>
      </c>
      <c r="K3184">
        <v>9003</v>
      </c>
      <c r="L3184">
        <v>802</v>
      </c>
      <c r="M3184">
        <v>1</v>
      </c>
    </row>
    <row r="3185" spans="1:13" x14ac:dyDescent="0.25">
      <c r="A3185">
        <v>101</v>
      </c>
      <c r="B3185" s="1">
        <v>46310</v>
      </c>
      <c r="C3185">
        <v>70184</v>
      </c>
      <c r="D3185" t="s">
        <v>180</v>
      </c>
      <c r="E3185" t="s">
        <v>181</v>
      </c>
      <c r="F3185">
        <v>150026</v>
      </c>
      <c r="G3185" t="s">
        <v>1404</v>
      </c>
      <c r="H3185">
        <v>340</v>
      </c>
      <c r="I3185">
        <v>0</v>
      </c>
      <c r="J3185" s="2">
        <v>1689.8</v>
      </c>
      <c r="K3185">
        <v>9003</v>
      </c>
      <c r="L3185">
        <v>501</v>
      </c>
      <c r="M3185">
        <v>1</v>
      </c>
    </row>
    <row r="3186" spans="1:13" x14ac:dyDescent="0.25">
      <c r="A3186">
        <v>101</v>
      </c>
      <c r="B3186" s="1">
        <v>46310</v>
      </c>
      <c r="C3186">
        <v>70184</v>
      </c>
      <c r="D3186" t="s">
        <v>180</v>
      </c>
      <c r="E3186" t="s">
        <v>181</v>
      </c>
      <c r="F3186">
        <v>150074</v>
      </c>
      <c r="G3186" t="s">
        <v>1436</v>
      </c>
      <c r="H3186">
        <v>6</v>
      </c>
      <c r="I3186">
        <v>0</v>
      </c>
      <c r="J3186">
        <v>54.36</v>
      </c>
      <c r="K3186">
        <v>9003</v>
      </c>
      <c r="L3186">
        <v>802</v>
      </c>
      <c r="M3186">
        <v>1</v>
      </c>
    </row>
    <row r="3187" spans="1:13" x14ac:dyDescent="0.25">
      <c r="A3187">
        <v>101</v>
      </c>
      <c r="B3187" s="1">
        <v>46310</v>
      </c>
      <c r="C3187">
        <v>70184</v>
      </c>
      <c r="D3187" t="s">
        <v>180</v>
      </c>
      <c r="E3187" t="s">
        <v>181</v>
      </c>
      <c r="F3187">
        <v>150116</v>
      </c>
      <c r="G3187" t="s">
        <v>1405</v>
      </c>
      <c r="H3187">
        <v>1</v>
      </c>
      <c r="I3187">
        <v>0</v>
      </c>
      <c r="J3187">
        <v>297.66000000000003</v>
      </c>
      <c r="K3187">
        <v>9003</v>
      </c>
      <c r="L3187">
        <v>501</v>
      </c>
      <c r="M3187">
        <v>1</v>
      </c>
    </row>
    <row r="3188" spans="1:13" x14ac:dyDescent="0.25">
      <c r="A3188">
        <v>101</v>
      </c>
      <c r="B3188" s="1">
        <v>46310</v>
      </c>
      <c r="C3188">
        <v>70184</v>
      </c>
      <c r="D3188" t="s">
        <v>180</v>
      </c>
      <c r="E3188" t="s">
        <v>181</v>
      </c>
      <c r="F3188">
        <v>280147</v>
      </c>
      <c r="G3188" t="s">
        <v>1274</v>
      </c>
      <c r="H3188">
        <v>71</v>
      </c>
      <c r="I3188">
        <v>0</v>
      </c>
      <c r="J3188" s="2">
        <v>2167.63</v>
      </c>
      <c r="K3188">
        <v>9003</v>
      </c>
      <c r="L3188">
        <v>501</v>
      </c>
      <c r="M3188">
        <v>1</v>
      </c>
    </row>
    <row r="3189" spans="1:13" x14ac:dyDescent="0.25">
      <c r="A3189">
        <v>101</v>
      </c>
      <c r="B3189" s="1">
        <v>46310</v>
      </c>
      <c r="C3189">
        <v>70184</v>
      </c>
      <c r="D3189" t="s">
        <v>180</v>
      </c>
      <c r="E3189" t="s">
        <v>181</v>
      </c>
      <c r="F3189">
        <v>280760</v>
      </c>
      <c r="G3189" t="s">
        <v>1127</v>
      </c>
      <c r="H3189">
        <v>276</v>
      </c>
      <c r="I3189">
        <v>0</v>
      </c>
      <c r="J3189" s="2">
        <v>2072.7600000000002</v>
      </c>
      <c r="K3189">
        <v>9003</v>
      </c>
      <c r="L3189">
        <v>501</v>
      </c>
      <c r="M3189">
        <v>1</v>
      </c>
    </row>
    <row r="3190" spans="1:13" x14ac:dyDescent="0.25">
      <c r="A3190">
        <v>101</v>
      </c>
      <c r="B3190" s="1">
        <v>46310</v>
      </c>
      <c r="C3190">
        <v>70185</v>
      </c>
      <c r="D3190" t="s">
        <v>820</v>
      </c>
      <c r="E3190" t="s">
        <v>475</v>
      </c>
      <c r="F3190">
        <v>10023</v>
      </c>
      <c r="G3190" t="s">
        <v>1410</v>
      </c>
      <c r="H3190">
        <v>12</v>
      </c>
      <c r="I3190">
        <v>0</v>
      </c>
      <c r="J3190">
        <v>126.36</v>
      </c>
      <c r="K3190">
        <v>9003</v>
      </c>
      <c r="L3190">
        <v>801</v>
      </c>
      <c r="M3190">
        <v>1</v>
      </c>
    </row>
    <row r="3191" spans="1:13" x14ac:dyDescent="0.25">
      <c r="A3191">
        <v>101</v>
      </c>
      <c r="B3191" s="1">
        <v>46310</v>
      </c>
      <c r="C3191">
        <v>70185</v>
      </c>
      <c r="D3191" t="s">
        <v>820</v>
      </c>
      <c r="E3191" t="s">
        <v>475</v>
      </c>
      <c r="F3191">
        <v>15136</v>
      </c>
      <c r="G3191" t="s">
        <v>1167</v>
      </c>
      <c r="H3191">
        <v>108</v>
      </c>
      <c r="I3191">
        <v>0</v>
      </c>
      <c r="J3191">
        <v>621</v>
      </c>
      <c r="K3191">
        <v>9003</v>
      </c>
      <c r="L3191">
        <v>501</v>
      </c>
      <c r="M3191">
        <v>1</v>
      </c>
    </row>
    <row r="3192" spans="1:13" x14ac:dyDescent="0.25">
      <c r="A3192">
        <v>101</v>
      </c>
      <c r="B3192" s="1">
        <v>46310</v>
      </c>
      <c r="C3192">
        <v>70185</v>
      </c>
      <c r="D3192" t="s">
        <v>820</v>
      </c>
      <c r="E3192" t="s">
        <v>475</v>
      </c>
      <c r="F3192">
        <v>43059</v>
      </c>
      <c r="G3192" t="s">
        <v>1228</v>
      </c>
      <c r="H3192">
        <v>25</v>
      </c>
      <c r="I3192">
        <v>0</v>
      </c>
      <c r="J3192">
        <v>311.25</v>
      </c>
      <c r="K3192">
        <v>9003</v>
      </c>
      <c r="L3192">
        <v>501</v>
      </c>
      <c r="M3192">
        <v>1</v>
      </c>
    </row>
    <row r="3193" spans="1:13" x14ac:dyDescent="0.25">
      <c r="A3193">
        <v>101</v>
      </c>
      <c r="B3193" s="1">
        <v>46310</v>
      </c>
      <c r="C3193">
        <v>70185</v>
      </c>
      <c r="D3193" t="s">
        <v>820</v>
      </c>
      <c r="E3193" t="s">
        <v>475</v>
      </c>
      <c r="F3193">
        <v>110011</v>
      </c>
      <c r="G3193" t="s">
        <v>1527</v>
      </c>
      <c r="H3193">
        <v>10</v>
      </c>
      <c r="I3193">
        <v>0</v>
      </c>
      <c r="J3193">
        <v>92.8</v>
      </c>
      <c r="L3193">
        <v>501</v>
      </c>
      <c r="M3193">
        <v>1</v>
      </c>
    </row>
    <row r="3194" spans="1:13" x14ac:dyDescent="0.25">
      <c r="A3194">
        <v>101</v>
      </c>
      <c r="B3194" s="1">
        <v>46310</v>
      </c>
      <c r="C3194">
        <v>70185</v>
      </c>
      <c r="D3194" t="s">
        <v>820</v>
      </c>
      <c r="E3194" t="s">
        <v>475</v>
      </c>
      <c r="F3194">
        <v>110018</v>
      </c>
      <c r="G3194" t="s">
        <v>1387</v>
      </c>
      <c r="H3194">
        <v>22</v>
      </c>
      <c r="I3194">
        <v>0</v>
      </c>
      <c r="J3194">
        <v>104.06</v>
      </c>
      <c r="L3194">
        <v>501</v>
      </c>
      <c r="M3194">
        <v>1</v>
      </c>
    </row>
    <row r="3195" spans="1:13" x14ac:dyDescent="0.25">
      <c r="A3195">
        <v>101</v>
      </c>
      <c r="B3195" s="1">
        <v>46310</v>
      </c>
      <c r="C3195">
        <v>70185</v>
      </c>
      <c r="D3195" t="s">
        <v>820</v>
      </c>
      <c r="E3195" t="s">
        <v>475</v>
      </c>
      <c r="F3195">
        <v>110026</v>
      </c>
      <c r="G3195" t="s">
        <v>1229</v>
      </c>
      <c r="H3195">
        <v>130</v>
      </c>
      <c r="I3195">
        <v>0</v>
      </c>
      <c r="J3195" s="2">
        <v>4945.2</v>
      </c>
      <c r="K3195">
        <v>9003</v>
      </c>
      <c r="L3195">
        <v>802</v>
      </c>
      <c r="M3195">
        <v>1</v>
      </c>
    </row>
    <row r="3196" spans="1:13" x14ac:dyDescent="0.25">
      <c r="A3196">
        <v>101</v>
      </c>
      <c r="B3196" s="1">
        <v>46310</v>
      </c>
      <c r="C3196">
        <v>70185</v>
      </c>
      <c r="D3196" t="s">
        <v>820</v>
      </c>
      <c r="E3196" t="s">
        <v>475</v>
      </c>
      <c r="F3196">
        <v>110113</v>
      </c>
      <c r="G3196" t="s">
        <v>1531</v>
      </c>
      <c r="H3196">
        <v>96</v>
      </c>
      <c r="I3196">
        <v>0</v>
      </c>
      <c r="J3196" s="2">
        <v>2667.84</v>
      </c>
      <c r="K3196">
        <v>9003</v>
      </c>
      <c r="L3196">
        <v>802</v>
      </c>
      <c r="M3196">
        <v>1</v>
      </c>
    </row>
    <row r="3197" spans="1:13" x14ac:dyDescent="0.25">
      <c r="A3197">
        <v>101</v>
      </c>
      <c r="B3197" s="1">
        <v>46310</v>
      </c>
      <c r="C3197">
        <v>70185</v>
      </c>
      <c r="D3197" t="s">
        <v>820</v>
      </c>
      <c r="E3197" t="s">
        <v>475</v>
      </c>
      <c r="F3197">
        <v>130003</v>
      </c>
      <c r="G3197" t="s">
        <v>1389</v>
      </c>
      <c r="H3197">
        <v>5</v>
      </c>
      <c r="I3197">
        <v>0</v>
      </c>
      <c r="J3197">
        <v>41.8</v>
      </c>
      <c r="K3197">
        <v>9003</v>
      </c>
      <c r="L3197">
        <v>501</v>
      </c>
      <c r="M3197">
        <v>1</v>
      </c>
    </row>
    <row r="3198" spans="1:13" x14ac:dyDescent="0.25">
      <c r="A3198">
        <v>101</v>
      </c>
      <c r="B3198" s="1">
        <v>46310</v>
      </c>
      <c r="C3198">
        <v>70185</v>
      </c>
      <c r="D3198" t="s">
        <v>820</v>
      </c>
      <c r="E3198" t="s">
        <v>475</v>
      </c>
      <c r="F3198">
        <v>150004</v>
      </c>
      <c r="G3198" t="s">
        <v>1524</v>
      </c>
      <c r="H3198">
        <v>4</v>
      </c>
      <c r="I3198">
        <v>0</v>
      </c>
      <c r="J3198">
        <v>803.32</v>
      </c>
      <c r="K3198">
        <v>9003</v>
      </c>
      <c r="L3198">
        <v>501</v>
      </c>
      <c r="M3198">
        <v>1</v>
      </c>
    </row>
    <row r="3199" spans="1:13" x14ac:dyDescent="0.25">
      <c r="A3199">
        <v>101</v>
      </c>
      <c r="B3199" s="1">
        <v>46310</v>
      </c>
      <c r="C3199">
        <v>70185</v>
      </c>
      <c r="D3199" t="s">
        <v>820</v>
      </c>
      <c r="E3199" t="s">
        <v>475</v>
      </c>
      <c r="F3199">
        <v>150026</v>
      </c>
      <c r="G3199" t="s">
        <v>1404</v>
      </c>
      <c r="H3199">
        <v>40</v>
      </c>
      <c r="I3199">
        <v>0</v>
      </c>
      <c r="J3199">
        <v>198.8</v>
      </c>
      <c r="K3199">
        <v>9003</v>
      </c>
      <c r="L3199">
        <v>501</v>
      </c>
      <c r="M3199">
        <v>1</v>
      </c>
    </row>
    <row r="3200" spans="1:13" x14ac:dyDescent="0.25">
      <c r="A3200">
        <v>101</v>
      </c>
      <c r="B3200" s="1">
        <v>46310</v>
      </c>
      <c r="C3200">
        <v>70185</v>
      </c>
      <c r="D3200" t="s">
        <v>820</v>
      </c>
      <c r="E3200" t="s">
        <v>475</v>
      </c>
      <c r="F3200">
        <v>150121</v>
      </c>
      <c r="G3200" t="s">
        <v>1392</v>
      </c>
      <c r="H3200">
        <v>10</v>
      </c>
      <c r="I3200">
        <v>0</v>
      </c>
      <c r="J3200">
        <v>66.7</v>
      </c>
      <c r="K3200">
        <v>9003</v>
      </c>
      <c r="L3200">
        <v>501</v>
      </c>
      <c r="M3200">
        <v>1</v>
      </c>
    </row>
    <row r="3201" spans="1:13" x14ac:dyDescent="0.25">
      <c r="A3201">
        <v>101</v>
      </c>
      <c r="B3201" s="1">
        <v>46310</v>
      </c>
      <c r="C3201">
        <v>70185</v>
      </c>
      <c r="D3201" t="s">
        <v>820</v>
      </c>
      <c r="E3201" t="s">
        <v>475</v>
      </c>
      <c r="F3201">
        <v>150397</v>
      </c>
      <c r="G3201" t="s">
        <v>1393</v>
      </c>
      <c r="H3201">
        <v>9</v>
      </c>
      <c r="I3201">
        <v>0</v>
      </c>
      <c r="J3201">
        <v>87.84</v>
      </c>
      <c r="K3201">
        <v>9003</v>
      </c>
      <c r="L3201">
        <v>501</v>
      </c>
      <c r="M3201">
        <v>1</v>
      </c>
    </row>
    <row r="3202" spans="1:13" x14ac:dyDescent="0.25">
      <c r="A3202">
        <v>101</v>
      </c>
      <c r="B3202" s="1">
        <v>46310</v>
      </c>
      <c r="C3202">
        <v>70185</v>
      </c>
      <c r="D3202" t="s">
        <v>820</v>
      </c>
      <c r="E3202" t="s">
        <v>475</v>
      </c>
      <c r="F3202">
        <v>280760</v>
      </c>
      <c r="G3202" t="s">
        <v>1127</v>
      </c>
      <c r="H3202">
        <v>48</v>
      </c>
      <c r="I3202">
        <v>0</v>
      </c>
      <c r="J3202">
        <v>360.48</v>
      </c>
      <c r="K3202">
        <v>9003</v>
      </c>
      <c r="L3202">
        <v>501</v>
      </c>
      <c r="M3202">
        <v>1</v>
      </c>
    </row>
    <row r="3203" spans="1:13" x14ac:dyDescent="0.25">
      <c r="A3203">
        <v>101</v>
      </c>
      <c r="B3203" s="1">
        <v>46310</v>
      </c>
      <c r="C3203">
        <v>70186</v>
      </c>
      <c r="D3203" t="s">
        <v>180</v>
      </c>
      <c r="E3203" t="s">
        <v>181</v>
      </c>
      <c r="F3203">
        <v>150017</v>
      </c>
      <c r="G3203" t="s">
        <v>1433</v>
      </c>
      <c r="H3203">
        <v>11</v>
      </c>
      <c r="I3203">
        <v>0</v>
      </c>
      <c r="J3203">
        <v>441.87</v>
      </c>
      <c r="K3203">
        <v>9003</v>
      </c>
      <c r="L3203">
        <v>501</v>
      </c>
      <c r="M3203">
        <v>1</v>
      </c>
    </row>
    <row r="3204" spans="1:13" x14ac:dyDescent="0.25">
      <c r="A3204">
        <v>101</v>
      </c>
      <c r="B3204" s="1">
        <v>46310</v>
      </c>
      <c r="C3204">
        <v>70186</v>
      </c>
      <c r="D3204" t="s">
        <v>180</v>
      </c>
      <c r="E3204" t="s">
        <v>181</v>
      </c>
      <c r="F3204">
        <v>150024</v>
      </c>
      <c r="G3204" t="s">
        <v>1694</v>
      </c>
      <c r="H3204">
        <v>1</v>
      </c>
      <c r="I3204">
        <v>0</v>
      </c>
      <c r="J3204">
        <v>5.33</v>
      </c>
      <c r="L3204">
        <v>802</v>
      </c>
      <c r="M3204">
        <v>1</v>
      </c>
    </row>
    <row r="3205" spans="1:13" x14ac:dyDescent="0.25">
      <c r="A3205">
        <v>101</v>
      </c>
      <c r="B3205" s="1">
        <v>46310</v>
      </c>
      <c r="C3205">
        <v>70186</v>
      </c>
      <c r="D3205" t="s">
        <v>180</v>
      </c>
      <c r="E3205" t="s">
        <v>181</v>
      </c>
      <c r="F3205">
        <v>150032</v>
      </c>
      <c r="G3205" t="s">
        <v>1435</v>
      </c>
      <c r="H3205">
        <v>204</v>
      </c>
      <c r="I3205">
        <v>0</v>
      </c>
      <c r="J3205" s="2">
        <v>3472.08</v>
      </c>
      <c r="K3205">
        <v>9003</v>
      </c>
      <c r="L3205">
        <v>501</v>
      </c>
      <c r="M3205">
        <v>1</v>
      </c>
    </row>
    <row r="3206" spans="1:13" x14ac:dyDescent="0.25">
      <c r="A3206">
        <v>101</v>
      </c>
      <c r="B3206" s="1">
        <v>46310</v>
      </c>
      <c r="C3206">
        <v>70186</v>
      </c>
      <c r="D3206" t="s">
        <v>180</v>
      </c>
      <c r="E3206" t="s">
        <v>181</v>
      </c>
      <c r="F3206">
        <v>150121</v>
      </c>
      <c r="G3206" t="s">
        <v>1392</v>
      </c>
      <c r="H3206">
        <v>100</v>
      </c>
      <c r="I3206">
        <v>0</v>
      </c>
      <c r="J3206">
        <v>667</v>
      </c>
      <c r="K3206">
        <v>9003</v>
      </c>
      <c r="L3206">
        <v>501</v>
      </c>
      <c r="M3206">
        <v>1</v>
      </c>
    </row>
    <row r="3207" spans="1:13" x14ac:dyDescent="0.25">
      <c r="A3207">
        <v>101</v>
      </c>
      <c r="B3207" s="1">
        <v>46310</v>
      </c>
      <c r="C3207">
        <v>70186</v>
      </c>
      <c r="D3207" t="s">
        <v>180</v>
      </c>
      <c r="E3207" t="s">
        <v>181</v>
      </c>
      <c r="F3207">
        <v>150475</v>
      </c>
      <c r="G3207" t="s">
        <v>1233</v>
      </c>
      <c r="H3207">
        <v>16</v>
      </c>
      <c r="I3207">
        <v>0</v>
      </c>
      <c r="J3207">
        <v>276.64</v>
      </c>
      <c r="K3207">
        <v>9003</v>
      </c>
      <c r="L3207">
        <v>501</v>
      </c>
      <c r="M3207">
        <v>1</v>
      </c>
    </row>
    <row r="3208" spans="1:13" x14ac:dyDescent="0.25">
      <c r="A3208">
        <v>101</v>
      </c>
      <c r="B3208" s="1">
        <v>46310</v>
      </c>
      <c r="C3208">
        <v>70188</v>
      </c>
      <c r="D3208" t="s">
        <v>265</v>
      </c>
      <c r="E3208" t="s">
        <v>266</v>
      </c>
      <c r="F3208">
        <v>20132</v>
      </c>
      <c r="G3208" t="s">
        <v>1144</v>
      </c>
      <c r="H3208">
        <v>50</v>
      </c>
      <c r="I3208">
        <v>0</v>
      </c>
      <c r="J3208" s="2">
        <v>3760.5</v>
      </c>
      <c r="K3208">
        <v>9003</v>
      </c>
      <c r="L3208">
        <v>501</v>
      </c>
      <c r="M3208">
        <v>1</v>
      </c>
    </row>
    <row r="3209" spans="1:13" x14ac:dyDescent="0.25">
      <c r="A3209">
        <v>101</v>
      </c>
      <c r="B3209" s="1">
        <v>46310</v>
      </c>
      <c r="C3209">
        <v>70189</v>
      </c>
      <c r="D3209" t="s">
        <v>252</v>
      </c>
      <c r="E3209" t="s">
        <v>253</v>
      </c>
      <c r="F3209">
        <v>15136</v>
      </c>
      <c r="G3209" t="s">
        <v>1167</v>
      </c>
      <c r="H3209">
        <v>54</v>
      </c>
      <c r="I3209">
        <v>0</v>
      </c>
      <c r="J3209">
        <v>310.5</v>
      </c>
      <c r="K3209">
        <v>9003</v>
      </c>
      <c r="L3209">
        <v>501</v>
      </c>
      <c r="M3209">
        <v>1</v>
      </c>
    </row>
    <row r="3210" spans="1:13" x14ac:dyDescent="0.25">
      <c r="A3210">
        <v>101</v>
      </c>
      <c r="B3210" s="1">
        <v>46310</v>
      </c>
      <c r="C3210">
        <v>70189</v>
      </c>
      <c r="D3210" t="s">
        <v>252</v>
      </c>
      <c r="E3210" t="s">
        <v>253</v>
      </c>
      <c r="F3210">
        <v>110009</v>
      </c>
      <c r="G3210" t="s">
        <v>1386</v>
      </c>
      <c r="H3210">
        <v>1</v>
      </c>
      <c r="I3210">
        <v>0</v>
      </c>
      <c r="J3210">
        <v>51.16</v>
      </c>
      <c r="K3210">
        <v>9003</v>
      </c>
      <c r="L3210">
        <v>802</v>
      </c>
      <c r="M3210">
        <v>1</v>
      </c>
    </row>
    <row r="3211" spans="1:13" x14ac:dyDescent="0.25">
      <c r="A3211">
        <v>101</v>
      </c>
      <c r="B3211" s="1">
        <v>46310</v>
      </c>
      <c r="C3211">
        <v>70189</v>
      </c>
      <c r="D3211" t="s">
        <v>252</v>
      </c>
      <c r="E3211" t="s">
        <v>253</v>
      </c>
      <c r="F3211">
        <v>150034</v>
      </c>
      <c r="G3211" t="s">
        <v>1231</v>
      </c>
      <c r="H3211" s="7">
        <v>1350</v>
      </c>
      <c r="I3211">
        <v>0</v>
      </c>
      <c r="J3211">
        <v>999</v>
      </c>
      <c r="K3211">
        <v>9003</v>
      </c>
      <c r="L3211">
        <v>501</v>
      </c>
      <c r="M3211">
        <v>1</v>
      </c>
    </row>
    <row r="3212" spans="1:13" x14ac:dyDescent="0.25">
      <c r="A3212">
        <v>101</v>
      </c>
      <c r="B3212" s="1">
        <v>46310</v>
      </c>
      <c r="C3212">
        <v>70189</v>
      </c>
      <c r="D3212" t="s">
        <v>252</v>
      </c>
      <c r="E3212" t="s">
        <v>253</v>
      </c>
      <c r="F3212">
        <v>150087</v>
      </c>
      <c r="G3212" t="s">
        <v>1390</v>
      </c>
      <c r="H3212">
        <v>9</v>
      </c>
      <c r="I3212">
        <v>0</v>
      </c>
      <c r="J3212">
        <v>95.76</v>
      </c>
      <c r="K3212">
        <v>9003</v>
      </c>
      <c r="L3212">
        <v>501</v>
      </c>
      <c r="M3212">
        <v>1</v>
      </c>
    </row>
    <row r="3213" spans="1:13" x14ac:dyDescent="0.25">
      <c r="A3213">
        <v>101</v>
      </c>
      <c r="B3213" s="1">
        <v>46310</v>
      </c>
      <c r="C3213">
        <v>70189</v>
      </c>
      <c r="D3213" t="s">
        <v>252</v>
      </c>
      <c r="E3213" t="s">
        <v>253</v>
      </c>
      <c r="F3213">
        <v>150119</v>
      </c>
      <c r="G3213" t="s">
        <v>1391</v>
      </c>
      <c r="H3213">
        <v>1</v>
      </c>
      <c r="I3213">
        <v>0</v>
      </c>
      <c r="J3213">
        <v>47.71</v>
      </c>
      <c r="K3213">
        <v>9003</v>
      </c>
      <c r="L3213">
        <v>501</v>
      </c>
      <c r="M3213">
        <v>1</v>
      </c>
    </row>
    <row r="3214" spans="1:13" x14ac:dyDescent="0.25">
      <c r="A3214">
        <v>101</v>
      </c>
      <c r="B3214" s="1">
        <v>46310</v>
      </c>
      <c r="C3214">
        <v>70189</v>
      </c>
      <c r="D3214" t="s">
        <v>252</v>
      </c>
      <c r="E3214" t="s">
        <v>253</v>
      </c>
      <c r="F3214">
        <v>150121</v>
      </c>
      <c r="G3214" t="s">
        <v>1392</v>
      </c>
      <c r="H3214">
        <v>10</v>
      </c>
      <c r="I3214">
        <v>0</v>
      </c>
      <c r="J3214">
        <v>66.7</v>
      </c>
      <c r="K3214">
        <v>9003</v>
      </c>
      <c r="L3214">
        <v>501</v>
      </c>
      <c r="M3214">
        <v>1</v>
      </c>
    </row>
    <row r="3215" spans="1:13" x14ac:dyDescent="0.25">
      <c r="A3215">
        <v>101</v>
      </c>
      <c r="B3215" s="1">
        <v>46310</v>
      </c>
      <c r="C3215">
        <v>70189</v>
      </c>
      <c r="D3215" t="s">
        <v>252</v>
      </c>
      <c r="E3215" t="s">
        <v>253</v>
      </c>
      <c r="F3215">
        <v>150125</v>
      </c>
      <c r="G3215" t="s">
        <v>1438</v>
      </c>
      <c r="H3215">
        <v>5</v>
      </c>
      <c r="I3215">
        <v>0</v>
      </c>
      <c r="J3215">
        <v>146.44999999999999</v>
      </c>
      <c r="K3215">
        <v>9003</v>
      </c>
      <c r="L3215">
        <v>501</v>
      </c>
      <c r="M3215">
        <v>1</v>
      </c>
    </row>
    <row r="3216" spans="1:13" x14ac:dyDescent="0.25">
      <c r="A3216">
        <v>101</v>
      </c>
      <c r="B3216" s="1">
        <v>46310</v>
      </c>
      <c r="C3216">
        <v>70189</v>
      </c>
      <c r="D3216" t="s">
        <v>252</v>
      </c>
      <c r="E3216" t="s">
        <v>253</v>
      </c>
      <c r="F3216">
        <v>280546</v>
      </c>
      <c r="G3216" t="s">
        <v>1411</v>
      </c>
      <c r="H3216">
        <v>96</v>
      </c>
      <c r="I3216">
        <v>0</v>
      </c>
      <c r="J3216">
        <v>301.44</v>
      </c>
      <c r="K3216">
        <v>9003</v>
      </c>
      <c r="L3216">
        <v>501</v>
      </c>
      <c r="M3216">
        <v>1</v>
      </c>
    </row>
    <row r="3217" spans="1:13" x14ac:dyDescent="0.25">
      <c r="A3217">
        <v>101</v>
      </c>
      <c r="B3217" s="1">
        <v>46310</v>
      </c>
      <c r="C3217">
        <v>70189</v>
      </c>
      <c r="D3217" t="s">
        <v>252</v>
      </c>
      <c r="E3217" t="s">
        <v>253</v>
      </c>
      <c r="F3217">
        <v>280760</v>
      </c>
      <c r="G3217" t="s">
        <v>1127</v>
      </c>
      <c r="H3217">
        <v>12</v>
      </c>
      <c r="I3217">
        <v>0</v>
      </c>
      <c r="J3217">
        <v>90.12</v>
      </c>
      <c r="K3217">
        <v>9003</v>
      </c>
      <c r="L3217">
        <v>501</v>
      </c>
      <c r="M3217">
        <v>1</v>
      </c>
    </row>
    <row r="3218" spans="1:13" x14ac:dyDescent="0.25">
      <c r="A3218">
        <v>101</v>
      </c>
      <c r="B3218" s="1">
        <v>46310</v>
      </c>
      <c r="C3218">
        <v>70191</v>
      </c>
      <c r="D3218" t="s">
        <v>257</v>
      </c>
      <c r="E3218" t="s">
        <v>258</v>
      </c>
      <c r="F3218">
        <v>30391</v>
      </c>
      <c r="G3218" t="s">
        <v>1395</v>
      </c>
      <c r="H3218">
        <v>3</v>
      </c>
      <c r="I3218">
        <v>0</v>
      </c>
      <c r="J3218">
        <v>39.840000000000003</v>
      </c>
      <c r="K3218">
        <v>9003</v>
      </c>
      <c r="L3218">
        <v>501</v>
      </c>
      <c r="M3218">
        <v>1</v>
      </c>
    </row>
    <row r="3219" spans="1:13" x14ac:dyDescent="0.25">
      <c r="A3219">
        <v>101</v>
      </c>
      <c r="B3219" s="1">
        <v>46310</v>
      </c>
      <c r="C3219">
        <v>70191</v>
      </c>
      <c r="D3219" t="s">
        <v>257</v>
      </c>
      <c r="E3219" t="s">
        <v>258</v>
      </c>
      <c r="F3219">
        <v>60001</v>
      </c>
      <c r="G3219" t="s">
        <v>1129</v>
      </c>
      <c r="H3219">
        <v>36</v>
      </c>
      <c r="I3219">
        <v>0</v>
      </c>
      <c r="J3219">
        <v>101.52</v>
      </c>
      <c r="K3219">
        <v>9003</v>
      </c>
      <c r="L3219">
        <v>501</v>
      </c>
      <c r="M3219">
        <v>1</v>
      </c>
    </row>
    <row r="3220" spans="1:13" x14ac:dyDescent="0.25">
      <c r="A3220">
        <v>101</v>
      </c>
      <c r="B3220" s="1">
        <v>46310</v>
      </c>
      <c r="C3220">
        <v>70191</v>
      </c>
      <c r="D3220" t="s">
        <v>257</v>
      </c>
      <c r="E3220" t="s">
        <v>258</v>
      </c>
      <c r="F3220">
        <v>60002</v>
      </c>
      <c r="G3220" t="s">
        <v>1396</v>
      </c>
      <c r="H3220">
        <v>12</v>
      </c>
      <c r="I3220">
        <v>0</v>
      </c>
      <c r="J3220">
        <v>28.68</v>
      </c>
      <c r="L3220">
        <v>501</v>
      </c>
      <c r="M3220">
        <v>1</v>
      </c>
    </row>
    <row r="3221" spans="1:13" x14ac:dyDescent="0.25">
      <c r="A3221">
        <v>101</v>
      </c>
      <c r="B3221" s="1">
        <v>46310</v>
      </c>
      <c r="C3221">
        <v>70191</v>
      </c>
      <c r="D3221" t="s">
        <v>257</v>
      </c>
      <c r="E3221" t="s">
        <v>258</v>
      </c>
      <c r="F3221">
        <v>80006</v>
      </c>
      <c r="G3221" t="s">
        <v>1397</v>
      </c>
      <c r="H3221">
        <v>48</v>
      </c>
      <c r="I3221">
        <v>0</v>
      </c>
      <c r="J3221">
        <v>181.44</v>
      </c>
      <c r="L3221">
        <v>501</v>
      </c>
      <c r="M3221">
        <v>1</v>
      </c>
    </row>
    <row r="3222" spans="1:13" x14ac:dyDescent="0.25">
      <c r="A3222">
        <v>101</v>
      </c>
      <c r="B3222" s="1">
        <v>46310</v>
      </c>
      <c r="C3222">
        <v>70191</v>
      </c>
      <c r="D3222" t="s">
        <v>257</v>
      </c>
      <c r="E3222" t="s">
        <v>258</v>
      </c>
      <c r="F3222">
        <v>150026</v>
      </c>
      <c r="G3222" t="s">
        <v>1404</v>
      </c>
      <c r="H3222">
        <v>20</v>
      </c>
      <c r="I3222">
        <v>0</v>
      </c>
      <c r="J3222">
        <v>99.4</v>
      </c>
      <c r="K3222">
        <v>9003</v>
      </c>
      <c r="L3222">
        <v>501</v>
      </c>
      <c r="M3222">
        <v>1</v>
      </c>
    </row>
    <row r="3223" spans="1:13" x14ac:dyDescent="0.25">
      <c r="A3223">
        <v>101</v>
      </c>
      <c r="B3223" s="1">
        <v>46310</v>
      </c>
      <c r="C3223">
        <v>70191</v>
      </c>
      <c r="D3223" t="s">
        <v>257</v>
      </c>
      <c r="E3223" t="s">
        <v>258</v>
      </c>
      <c r="F3223">
        <v>170026</v>
      </c>
      <c r="G3223" t="s">
        <v>1329</v>
      </c>
      <c r="H3223">
        <v>20</v>
      </c>
      <c r="I3223">
        <v>0</v>
      </c>
      <c r="J3223">
        <v>18</v>
      </c>
      <c r="K3223">
        <v>9003</v>
      </c>
      <c r="L3223">
        <v>501</v>
      </c>
      <c r="M3223">
        <v>1</v>
      </c>
    </row>
    <row r="3224" spans="1:13" x14ac:dyDescent="0.25">
      <c r="A3224">
        <v>101</v>
      </c>
      <c r="B3224" s="1">
        <v>46310</v>
      </c>
      <c r="C3224">
        <v>70191</v>
      </c>
      <c r="D3224" t="s">
        <v>257</v>
      </c>
      <c r="E3224" t="s">
        <v>258</v>
      </c>
      <c r="F3224">
        <v>280243</v>
      </c>
      <c r="G3224" t="s">
        <v>1146</v>
      </c>
      <c r="H3224">
        <v>3</v>
      </c>
      <c r="I3224">
        <v>0</v>
      </c>
      <c r="J3224">
        <v>91.59</v>
      </c>
      <c r="K3224">
        <v>9003</v>
      </c>
      <c r="L3224">
        <v>501</v>
      </c>
      <c r="M3224">
        <v>1</v>
      </c>
    </row>
    <row r="3225" spans="1:13" x14ac:dyDescent="0.25">
      <c r="A3225">
        <v>101</v>
      </c>
      <c r="B3225" s="1">
        <v>46310</v>
      </c>
      <c r="C3225">
        <v>70191</v>
      </c>
      <c r="D3225" t="s">
        <v>257</v>
      </c>
      <c r="E3225" t="s">
        <v>258</v>
      </c>
      <c r="F3225">
        <v>280760</v>
      </c>
      <c r="G3225" t="s">
        <v>1127</v>
      </c>
      <c r="H3225">
        <v>12</v>
      </c>
      <c r="I3225">
        <v>0</v>
      </c>
      <c r="J3225">
        <v>90.12</v>
      </c>
      <c r="K3225">
        <v>9003</v>
      </c>
      <c r="L3225">
        <v>501</v>
      </c>
      <c r="M3225">
        <v>1</v>
      </c>
    </row>
    <row r="3226" spans="1:13" x14ac:dyDescent="0.25">
      <c r="A3226">
        <v>101</v>
      </c>
      <c r="B3226" s="1">
        <v>46310</v>
      </c>
      <c r="C3226">
        <v>70192</v>
      </c>
      <c r="D3226" t="s">
        <v>134</v>
      </c>
      <c r="E3226" t="s">
        <v>135</v>
      </c>
      <c r="F3226">
        <v>15404</v>
      </c>
      <c r="G3226" t="s">
        <v>1423</v>
      </c>
      <c r="H3226">
        <v>1</v>
      </c>
      <c r="I3226">
        <v>0</v>
      </c>
      <c r="J3226">
        <v>71.09</v>
      </c>
      <c r="K3226">
        <v>9003</v>
      </c>
      <c r="L3226">
        <v>501</v>
      </c>
      <c r="M3226">
        <v>1</v>
      </c>
    </row>
    <row r="3227" spans="1:13" x14ac:dyDescent="0.25">
      <c r="A3227">
        <v>101</v>
      </c>
      <c r="B3227" s="1">
        <v>46310</v>
      </c>
      <c r="C3227">
        <v>70192</v>
      </c>
      <c r="D3227" t="s">
        <v>134</v>
      </c>
      <c r="E3227" t="s">
        <v>135</v>
      </c>
      <c r="F3227">
        <v>15614</v>
      </c>
      <c r="G3227" t="s">
        <v>1566</v>
      </c>
      <c r="H3227">
        <v>5</v>
      </c>
      <c r="I3227">
        <v>0</v>
      </c>
      <c r="J3227">
        <v>4.8</v>
      </c>
      <c r="L3227">
        <v>501</v>
      </c>
      <c r="M3227">
        <v>1</v>
      </c>
    </row>
    <row r="3228" spans="1:13" x14ac:dyDescent="0.25">
      <c r="A3228">
        <v>101</v>
      </c>
      <c r="B3228" s="1">
        <v>46310</v>
      </c>
      <c r="C3228">
        <v>70192</v>
      </c>
      <c r="D3228" t="s">
        <v>134</v>
      </c>
      <c r="E3228" t="s">
        <v>135</v>
      </c>
      <c r="F3228">
        <v>150032</v>
      </c>
      <c r="G3228" t="s">
        <v>1435</v>
      </c>
      <c r="H3228">
        <v>333</v>
      </c>
      <c r="I3228">
        <v>0</v>
      </c>
      <c r="J3228" s="2">
        <v>5667.66</v>
      </c>
      <c r="K3228">
        <v>9003</v>
      </c>
      <c r="L3228">
        <v>501</v>
      </c>
      <c r="M3228">
        <v>1</v>
      </c>
    </row>
    <row r="3229" spans="1:13" x14ac:dyDescent="0.25">
      <c r="A3229">
        <v>101</v>
      </c>
      <c r="B3229" s="1">
        <v>46310</v>
      </c>
      <c r="C3229">
        <v>70192</v>
      </c>
      <c r="D3229" t="s">
        <v>134</v>
      </c>
      <c r="E3229" t="s">
        <v>135</v>
      </c>
      <c r="F3229">
        <v>150034</v>
      </c>
      <c r="G3229" t="s">
        <v>1231</v>
      </c>
      <c r="H3229" s="7">
        <v>1350</v>
      </c>
      <c r="I3229">
        <v>0</v>
      </c>
      <c r="J3229">
        <v>999</v>
      </c>
      <c r="K3229">
        <v>9003</v>
      </c>
      <c r="L3229">
        <v>501</v>
      </c>
      <c r="M3229">
        <v>1</v>
      </c>
    </row>
    <row r="3230" spans="1:13" x14ac:dyDescent="0.25">
      <c r="A3230">
        <v>101</v>
      </c>
      <c r="B3230" s="1">
        <v>46310</v>
      </c>
      <c r="C3230">
        <v>70192</v>
      </c>
      <c r="D3230" t="s">
        <v>134</v>
      </c>
      <c r="E3230" t="s">
        <v>135</v>
      </c>
      <c r="F3230">
        <v>150040</v>
      </c>
      <c r="G3230" t="s">
        <v>1422</v>
      </c>
      <c r="H3230">
        <v>177</v>
      </c>
      <c r="I3230">
        <v>0</v>
      </c>
      <c r="J3230">
        <v>267.27</v>
      </c>
      <c r="K3230">
        <v>9003</v>
      </c>
      <c r="L3230">
        <v>501</v>
      </c>
      <c r="M3230">
        <v>1</v>
      </c>
    </row>
    <row r="3231" spans="1:13" x14ac:dyDescent="0.25">
      <c r="A3231">
        <v>101</v>
      </c>
      <c r="B3231" s="1">
        <v>46310</v>
      </c>
      <c r="C3231">
        <v>70192</v>
      </c>
      <c r="D3231" t="s">
        <v>134</v>
      </c>
      <c r="E3231" t="s">
        <v>135</v>
      </c>
      <c r="F3231">
        <v>150084</v>
      </c>
      <c r="G3231" t="s">
        <v>1558</v>
      </c>
      <c r="H3231">
        <v>1</v>
      </c>
      <c r="I3231">
        <v>0</v>
      </c>
      <c r="J3231">
        <v>19.21</v>
      </c>
      <c r="L3231">
        <v>501</v>
      </c>
      <c r="M3231">
        <v>1</v>
      </c>
    </row>
    <row r="3232" spans="1:13" x14ac:dyDescent="0.25">
      <c r="A3232">
        <v>101</v>
      </c>
      <c r="B3232" s="1">
        <v>46310</v>
      </c>
      <c r="C3232">
        <v>70192</v>
      </c>
      <c r="D3232" t="s">
        <v>134</v>
      </c>
      <c r="E3232" t="s">
        <v>135</v>
      </c>
      <c r="F3232">
        <v>150085</v>
      </c>
      <c r="G3232" t="s">
        <v>1559</v>
      </c>
      <c r="H3232">
        <v>24</v>
      </c>
      <c r="I3232">
        <v>0</v>
      </c>
      <c r="J3232">
        <v>588.96</v>
      </c>
      <c r="K3232">
        <v>9003</v>
      </c>
      <c r="L3232">
        <v>501</v>
      </c>
      <c r="M3232">
        <v>1</v>
      </c>
    </row>
    <row r="3233" spans="1:13" x14ac:dyDescent="0.25">
      <c r="A3233">
        <v>101</v>
      </c>
      <c r="B3233" s="1">
        <v>46310</v>
      </c>
      <c r="C3233">
        <v>70192</v>
      </c>
      <c r="D3233" t="s">
        <v>134</v>
      </c>
      <c r="E3233" t="s">
        <v>135</v>
      </c>
      <c r="F3233">
        <v>150086</v>
      </c>
      <c r="G3233" t="s">
        <v>1232</v>
      </c>
      <c r="H3233">
        <v>90</v>
      </c>
      <c r="I3233">
        <v>0</v>
      </c>
      <c r="J3233">
        <v>539.1</v>
      </c>
      <c r="K3233">
        <v>9003</v>
      </c>
      <c r="L3233">
        <v>501</v>
      </c>
      <c r="M3233">
        <v>1</v>
      </c>
    </row>
    <row r="3234" spans="1:13" x14ac:dyDescent="0.25">
      <c r="A3234">
        <v>101</v>
      </c>
      <c r="B3234" s="1">
        <v>46310</v>
      </c>
      <c r="C3234">
        <v>70192</v>
      </c>
      <c r="D3234" t="s">
        <v>134</v>
      </c>
      <c r="E3234" t="s">
        <v>135</v>
      </c>
      <c r="F3234">
        <v>150087</v>
      </c>
      <c r="G3234" t="s">
        <v>1390</v>
      </c>
      <c r="H3234">
        <v>317</v>
      </c>
      <c r="I3234">
        <v>0</v>
      </c>
      <c r="J3234" s="2">
        <v>3372.88</v>
      </c>
      <c r="K3234">
        <v>9003</v>
      </c>
      <c r="L3234">
        <v>501</v>
      </c>
      <c r="M3234">
        <v>1</v>
      </c>
    </row>
    <row r="3235" spans="1:13" x14ac:dyDescent="0.25">
      <c r="A3235">
        <v>101</v>
      </c>
      <c r="B3235" s="1">
        <v>46310</v>
      </c>
      <c r="C3235">
        <v>70192</v>
      </c>
      <c r="D3235" t="s">
        <v>134</v>
      </c>
      <c r="E3235" t="s">
        <v>135</v>
      </c>
      <c r="F3235">
        <v>150089</v>
      </c>
      <c r="G3235" t="s">
        <v>1398</v>
      </c>
      <c r="H3235">
        <v>171</v>
      </c>
      <c r="I3235">
        <v>0</v>
      </c>
      <c r="J3235" s="2">
        <v>4777.74</v>
      </c>
      <c r="K3235">
        <v>9003</v>
      </c>
      <c r="L3235">
        <v>501</v>
      </c>
      <c r="M3235">
        <v>1</v>
      </c>
    </row>
    <row r="3236" spans="1:13" x14ac:dyDescent="0.25">
      <c r="A3236">
        <v>101</v>
      </c>
      <c r="B3236" s="1">
        <v>46310</v>
      </c>
      <c r="C3236">
        <v>70192</v>
      </c>
      <c r="D3236" t="s">
        <v>134</v>
      </c>
      <c r="E3236" t="s">
        <v>135</v>
      </c>
      <c r="F3236">
        <v>150115</v>
      </c>
      <c r="G3236" t="s">
        <v>1437</v>
      </c>
      <c r="H3236">
        <v>9</v>
      </c>
      <c r="I3236">
        <v>0</v>
      </c>
      <c r="J3236">
        <v>111.15</v>
      </c>
      <c r="K3236">
        <v>9003</v>
      </c>
      <c r="L3236">
        <v>501</v>
      </c>
      <c r="M3236">
        <v>1</v>
      </c>
    </row>
    <row r="3237" spans="1:13" x14ac:dyDescent="0.25">
      <c r="A3237">
        <v>101</v>
      </c>
      <c r="B3237" s="1">
        <v>46310</v>
      </c>
      <c r="C3237">
        <v>70192</v>
      </c>
      <c r="D3237" t="s">
        <v>134</v>
      </c>
      <c r="E3237" t="s">
        <v>135</v>
      </c>
      <c r="F3237">
        <v>150125</v>
      </c>
      <c r="G3237" t="s">
        <v>1438</v>
      </c>
      <c r="H3237">
        <v>1</v>
      </c>
      <c r="I3237">
        <v>0</v>
      </c>
      <c r="J3237">
        <v>29.29</v>
      </c>
      <c r="K3237">
        <v>9003</v>
      </c>
      <c r="L3237">
        <v>501</v>
      </c>
      <c r="M3237">
        <v>1</v>
      </c>
    </row>
    <row r="3238" spans="1:13" x14ac:dyDescent="0.25">
      <c r="A3238">
        <v>101</v>
      </c>
      <c r="B3238" s="1">
        <v>46310</v>
      </c>
      <c r="C3238">
        <v>70192</v>
      </c>
      <c r="D3238" t="s">
        <v>134</v>
      </c>
      <c r="E3238" t="s">
        <v>135</v>
      </c>
      <c r="F3238">
        <v>280714</v>
      </c>
      <c r="G3238" t="s">
        <v>1563</v>
      </c>
      <c r="H3238">
        <v>1</v>
      </c>
      <c r="I3238">
        <v>0</v>
      </c>
      <c r="J3238">
        <v>6.73</v>
      </c>
      <c r="K3238">
        <v>9003</v>
      </c>
      <c r="L3238">
        <v>802</v>
      </c>
      <c r="M3238">
        <v>1</v>
      </c>
    </row>
    <row r="3239" spans="1:13" x14ac:dyDescent="0.25">
      <c r="A3239">
        <v>101</v>
      </c>
      <c r="B3239" s="1">
        <v>46310</v>
      </c>
      <c r="C3239">
        <v>70193</v>
      </c>
      <c r="D3239" t="s">
        <v>390</v>
      </c>
      <c r="E3239" t="s">
        <v>296</v>
      </c>
      <c r="F3239">
        <v>14837</v>
      </c>
      <c r="G3239" t="s">
        <v>1141</v>
      </c>
      <c r="H3239">
        <v>75</v>
      </c>
      <c r="I3239">
        <v>0</v>
      </c>
      <c r="J3239" s="2">
        <v>5820</v>
      </c>
      <c r="K3239">
        <v>9003</v>
      </c>
      <c r="L3239">
        <v>501</v>
      </c>
      <c r="M3239">
        <v>1</v>
      </c>
    </row>
    <row r="3240" spans="1:13" x14ac:dyDescent="0.25">
      <c r="A3240">
        <v>101</v>
      </c>
      <c r="B3240" s="1">
        <v>46310</v>
      </c>
      <c r="C3240">
        <v>70194</v>
      </c>
      <c r="D3240" t="s">
        <v>390</v>
      </c>
      <c r="E3240" t="s">
        <v>296</v>
      </c>
      <c r="F3240">
        <v>14837</v>
      </c>
      <c r="G3240" t="s">
        <v>1141</v>
      </c>
      <c r="H3240">
        <v>75</v>
      </c>
      <c r="I3240">
        <v>0</v>
      </c>
      <c r="J3240" s="2">
        <v>5820</v>
      </c>
      <c r="K3240">
        <v>9003</v>
      </c>
      <c r="L3240">
        <v>501</v>
      </c>
      <c r="M3240">
        <v>1</v>
      </c>
    </row>
    <row r="3241" spans="1:13" x14ac:dyDescent="0.25">
      <c r="A3241">
        <v>101</v>
      </c>
      <c r="B3241" s="1">
        <v>46310</v>
      </c>
      <c r="C3241">
        <v>70194</v>
      </c>
      <c r="D3241" t="s">
        <v>390</v>
      </c>
      <c r="E3241" t="s">
        <v>296</v>
      </c>
      <c r="F3241">
        <v>250061</v>
      </c>
      <c r="G3241" t="s">
        <v>1145</v>
      </c>
      <c r="H3241">
        <v>50</v>
      </c>
      <c r="I3241">
        <v>0</v>
      </c>
      <c r="J3241">
        <v>791.5</v>
      </c>
      <c r="K3241">
        <v>9003</v>
      </c>
      <c r="L3241">
        <v>501</v>
      </c>
      <c r="M3241">
        <v>1</v>
      </c>
    </row>
    <row r="3242" spans="1:13" x14ac:dyDescent="0.25">
      <c r="A3242">
        <v>101</v>
      </c>
      <c r="B3242" s="1">
        <v>46310</v>
      </c>
      <c r="C3242">
        <v>70195</v>
      </c>
      <c r="D3242" t="s">
        <v>134</v>
      </c>
      <c r="E3242" t="s">
        <v>135</v>
      </c>
      <c r="F3242">
        <v>15545</v>
      </c>
      <c r="G3242" t="s">
        <v>1554</v>
      </c>
      <c r="H3242">
        <v>40</v>
      </c>
      <c r="I3242">
        <v>0</v>
      </c>
      <c r="J3242">
        <v>212</v>
      </c>
      <c r="K3242">
        <v>9003</v>
      </c>
      <c r="L3242">
        <v>501</v>
      </c>
      <c r="M3242">
        <v>1</v>
      </c>
    </row>
    <row r="3243" spans="1:13" x14ac:dyDescent="0.25">
      <c r="A3243">
        <v>101</v>
      </c>
      <c r="B3243" s="1">
        <v>46310</v>
      </c>
      <c r="C3243">
        <v>70195</v>
      </c>
      <c r="D3243" t="s">
        <v>134</v>
      </c>
      <c r="E3243" t="s">
        <v>135</v>
      </c>
      <c r="F3243">
        <v>30067</v>
      </c>
      <c r="G3243" t="s">
        <v>1674</v>
      </c>
      <c r="H3243">
        <v>15</v>
      </c>
      <c r="I3243">
        <v>0</v>
      </c>
      <c r="J3243">
        <v>357</v>
      </c>
      <c r="K3243">
        <v>9003</v>
      </c>
      <c r="L3243">
        <v>501</v>
      </c>
      <c r="M3243">
        <v>1</v>
      </c>
    </row>
    <row r="3244" spans="1:13" x14ac:dyDescent="0.25">
      <c r="A3244">
        <v>101</v>
      </c>
      <c r="B3244" s="1">
        <v>46310</v>
      </c>
      <c r="C3244">
        <v>70195</v>
      </c>
      <c r="D3244" t="s">
        <v>134</v>
      </c>
      <c r="E3244" t="s">
        <v>135</v>
      </c>
      <c r="F3244">
        <v>30068</v>
      </c>
      <c r="G3244" t="s">
        <v>1530</v>
      </c>
      <c r="H3244">
        <v>10</v>
      </c>
      <c r="I3244">
        <v>0</v>
      </c>
      <c r="J3244">
        <v>801.9</v>
      </c>
      <c r="K3244">
        <v>9003</v>
      </c>
      <c r="L3244">
        <v>501</v>
      </c>
      <c r="M3244">
        <v>1</v>
      </c>
    </row>
    <row r="3245" spans="1:13" x14ac:dyDescent="0.25">
      <c r="A3245">
        <v>101</v>
      </c>
      <c r="B3245" s="1">
        <v>46310</v>
      </c>
      <c r="C3245">
        <v>70195</v>
      </c>
      <c r="D3245" t="s">
        <v>134</v>
      </c>
      <c r="E3245" t="s">
        <v>135</v>
      </c>
      <c r="F3245">
        <v>30069</v>
      </c>
      <c r="G3245" t="s">
        <v>1556</v>
      </c>
      <c r="H3245">
        <v>10</v>
      </c>
      <c r="I3245">
        <v>0</v>
      </c>
      <c r="J3245">
        <v>528.6</v>
      </c>
      <c r="K3245">
        <v>9003</v>
      </c>
      <c r="L3245">
        <v>501</v>
      </c>
      <c r="M3245">
        <v>1</v>
      </c>
    </row>
    <row r="3246" spans="1:13" x14ac:dyDescent="0.25">
      <c r="A3246">
        <v>101</v>
      </c>
      <c r="B3246" s="1">
        <v>46310</v>
      </c>
      <c r="C3246">
        <v>70195</v>
      </c>
      <c r="D3246" t="s">
        <v>134</v>
      </c>
      <c r="E3246" t="s">
        <v>135</v>
      </c>
      <c r="F3246">
        <v>30093</v>
      </c>
      <c r="G3246" t="s">
        <v>1835</v>
      </c>
      <c r="H3246">
        <v>3</v>
      </c>
      <c r="I3246">
        <v>0</v>
      </c>
      <c r="J3246">
        <v>52.02</v>
      </c>
      <c r="K3246">
        <v>9003</v>
      </c>
      <c r="L3246">
        <v>501</v>
      </c>
      <c r="M3246">
        <v>1</v>
      </c>
    </row>
    <row r="3247" spans="1:13" x14ac:dyDescent="0.25">
      <c r="A3247">
        <v>101</v>
      </c>
      <c r="B3247" s="1">
        <v>46310</v>
      </c>
      <c r="C3247">
        <v>70195</v>
      </c>
      <c r="D3247" t="s">
        <v>134</v>
      </c>
      <c r="E3247" t="s">
        <v>135</v>
      </c>
      <c r="F3247">
        <v>50494</v>
      </c>
      <c r="G3247" t="s">
        <v>1496</v>
      </c>
      <c r="H3247">
        <v>1</v>
      </c>
      <c r="I3247">
        <v>0</v>
      </c>
      <c r="J3247">
        <v>111.93</v>
      </c>
      <c r="K3247">
        <v>9003</v>
      </c>
      <c r="L3247">
        <v>501</v>
      </c>
      <c r="M3247">
        <v>1</v>
      </c>
    </row>
    <row r="3248" spans="1:13" x14ac:dyDescent="0.25">
      <c r="A3248">
        <v>101</v>
      </c>
      <c r="B3248" s="1">
        <v>46310</v>
      </c>
      <c r="C3248">
        <v>70195</v>
      </c>
      <c r="D3248" t="s">
        <v>134</v>
      </c>
      <c r="E3248" t="s">
        <v>135</v>
      </c>
      <c r="F3248">
        <v>100039</v>
      </c>
      <c r="G3248" t="s">
        <v>1557</v>
      </c>
      <c r="H3248">
        <v>3</v>
      </c>
      <c r="I3248">
        <v>0</v>
      </c>
      <c r="J3248">
        <v>162.9</v>
      </c>
      <c r="K3248">
        <v>9003</v>
      </c>
      <c r="L3248">
        <v>501</v>
      </c>
      <c r="M3248">
        <v>1</v>
      </c>
    </row>
    <row r="3249" spans="1:13" x14ac:dyDescent="0.25">
      <c r="A3249">
        <v>101</v>
      </c>
      <c r="B3249" s="1">
        <v>46310</v>
      </c>
      <c r="C3249">
        <v>70195</v>
      </c>
      <c r="D3249" t="s">
        <v>134</v>
      </c>
      <c r="E3249" t="s">
        <v>135</v>
      </c>
      <c r="F3249">
        <v>110009</v>
      </c>
      <c r="G3249" t="s">
        <v>1386</v>
      </c>
      <c r="H3249">
        <v>1</v>
      </c>
      <c r="I3249">
        <v>0</v>
      </c>
      <c r="J3249">
        <v>51.16</v>
      </c>
      <c r="K3249">
        <v>9003</v>
      </c>
      <c r="L3249">
        <v>802</v>
      </c>
      <c r="M3249">
        <v>1</v>
      </c>
    </row>
    <row r="3250" spans="1:13" x14ac:dyDescent="0.25">
      <c r="A3250">
        <v>101</v>
      </c>
      <c r="B3250" s="1">
        <v>46310</v>
      </c>
      <c r="C3250">
        <v>70195</v>
      </c>
      <c r="D3250" t="s">
        <v>134</v>
      </c>
      <c r="E3250" t="s">
        <v>135</v>
      </c>
      <c r="F3250">
        <v>110126</v>
      </c>
      <c r="G3250" t="s">
        <v>1697</v>
      </c>
      <c r="H3250">
        <v>1</v>
      </c>
      <c r="I3250">
        <v>0</v>
      </c>
      <c r="J3250">
        <v>40.799999999999997</v>
      </c>
      <c r="L3250">
        <v>501</v>
      </c>
      <c r="M3250">
        <v>1</v>
      </c>
    </row>
    <row r="3251" spans="1:13" x14ac:dyDescent="0.25">
      <c r="A3251">
        <v>101</v>
      </c>
      <c r="B3251" s="1">
        <v>46310</v>
      </c>
      <c r="C3251">
        <v>70195</v>
      </c>
      <c r="D3251" t="s">
        <v>134</v>
      </c>
      <c r="E3251" t="s">
        <v>135</v>
      </c>
      <c r="F3251">
        <v>130005</v>
      </c>
      <c r="G3251" t="s">
        <v>1432</v>
      </c>
      <c r="H3251">
        <v>160</v>
      </c>
      <c r="I3251">
        <v>0</v>
      </c>
      <c r="J3251" s="2">
        <v>8129.6</v>
      </c>
      <c r="K3251">
        <v>9003</v>
      </c>
      <c r="L3251">
        <v>501</v>
      </c>
      <c r="M3251">
        <v>1</v>
      </c>
    </row>
    <row r="3252" spans="1:13" x14ac:dyDescent="0.25">
      <c r="A3252">
        <v>101</v>
      </c>
      <c r="B3252" s="1">
        <v>46310</v>
      </c>
      <c r="C3252">
        <v>70195</v>
      </c>
      <c r="D3252" t="s">
        <v>134</v>
      </c>
      <c r="E3252" t="s">
        <v>135</v>
      </c>
      <c r="F3252">
        <v>150004</v>
      </c>
      <c r="G3252" t="s">
        <v>1524</v>
      </c>
      <c r="H3252">
        <v>11</v>
      </c>
      <c r="I3252">
        <v>0</v>
      </c>
      <c r="J3252" s="2">
        <v>2209.13</v>
      </c>
      <c r="K3252">
        <v>9003</v>
      </c>
      <c r="L3252">
        <v>501</v>
      </c>
      <c r="M3252">
        <v>1</v>
      </c>
    </row>
    <row r="3253" spans="1:13" x14ac:dyDescent="0.25">
      <c r="A3253">
        <v>101</v>
      </c>
      <c r="B3253" s="1">
        <v>46310</v>
      </c>
      <c r="C3253">
        <v>70195</v>
      </c>
      <c r="D3253" t="s">
        <v>134</v>
      </c>
      <c r="E3253" t="s">
        <v>135</v>
      </c>
      <c r="F3253">
        <v>150024</v>
      </c>
      <c r="G3253" t="s">
        <v>1694</v>
      </c>
      <c r="H3253">
        <v>1</v>
      </c>
      <c r="I3253">
        <v>0</v>
      </c>
      <c r="J3253">
        <v>5.33</v>
      </c>
      <c r="L3253">
        <v>802</v>
      </c>
      <c r="M3253">
        <v>1</v>
      </c>
    </row>
    <row r="3254" spans="1:13" x14ac:dyDescent="0.25">
      <c r="A3254">
        <v>101</v>
      </c>
      <c r="B3254" s="1">
        <v>46310</v>
      </c>
      <c r="C3254">
        <v>70195</v>
      </c>
      <c r="D3254" t="s">
        <v>134</v>
      </c>
      <c r="E3254" t="s">
        <v>135</v>
      </c>
      <c r="F3254">
        <v>150025</v>
      </c>
      <c r="G3254" t="s">
        <v>1681</v>
      </c>
      <c r="H3254">
        <v>40</v>
      </c>
      <c r="I3254">
        <v>0</v>
      </c>
      <c r="J3254">
        <v>163.19999999999999</v>
      </c>
      <c r="L3254">
        <v>501</v>
      </c>
      <c r="M3254">
        <v>1</v>
      </c>
    </row>
    <row r="3255" spans="1:13" x14ac:dyDescent="0.25">
      <c r="A3255">
        <v>101</v>
      </c>
      <c r="B3255" s="1">
        <v>46310</v>
      </c>
      <c r="C3255">
        <v>70195</v>
      </c>
      <c r="D3255" t="s">
        <v>134</v>
      </c>
      <c r="E3255" t="s">
        <v>135</v>
      </c>
      <c r="F3255">
        <v>150026</v>
      </c>
      <c r="G3255" t="s">
        <v>1404</v>
      </c>
      <c r="H3255">
        <v>120</v>
      </c>
      <c r="I3255">
        <v>0</v>
      </c>
      <c r="J3255">
        <v>596.4</v>
      </c>
      <c r="K3255">
        <v>9003</v>
      </c>
      <c r="L3255">
        <v>501</v>
      </c>
      <c r="M3255">
        <v>1</v>
      </c>
    </row>
    <row r="3256" spans="1:13" x14ac:dyDescent="0.25">
      <c r="A3256">
        <v>101</v>
      </c>
      <c r="B3256" s="1">
        <v>46310</v>
      </c>
      <c r="C3256">
        <v>70195</v>
      </c>
      <c r="D3256" t="s">
        <v>134</v>
      </c>
      <c r="E3256" t="s">
        <v>135</v>
      </c>
      <c r="F3256">
        <v>150116</v>
      </c>
      <c r="G3256" t="s">
        <v>1405</v>
      </c>
      <c r="H3256">
        <v>5</v>
      </c>
      <c r="I3256">
        <v>0</v>
      </c>
      <c r="J3256" s="2">
        <v>1488.3</v>
      </c>
      <c r="K3256">
        <v>9003</v>
      </c>
      <c r="L3256">
        <v>501</v>
      </c>
      <c r="M3256">
        <v>1</v>
      </c>
    </row>
    <row r="3257" spans="1:13" x14ac:dyDescent="0.25">
      <c r="A3257">
        <v>101</v>
      </c>
      <c r="B3257" s="1">
        <v>46310</v>
      </c>
      <c r="C3257">
        <v>70195</v>
      </c>
      <c r="D3257" t="s">
        <v>134</v>
      </c>
      <c r="E3257" t="s">
        <v>135</v>
      </c>
      <c r="F3257">
        <v>150118</v>
      </c>
      <c r="G3257" t="s">
        <v>1565</v>
      </c>
      <c r="H3257">
        <v>4</v>
      </c>
      <c r="I3257">
        <v>0</v>
      </c>
      <c r="J3257" s="2">
        <v>1607.24</v>
      </c>
      <c r="K3257">
        <v>9003</v>
      </c>
      <c r="L3257">
        <v>501</v>
      </c>
      <c r="M3257">
        <v>1</v>
      </c>
    </row>
    <row r="3258" spans="1:13" x14ac:dyDescent="0.25">
      <c r="A3258">
        <v>101</v>
      </c>
      <c r="B3258" s="1">
        <v>46310</v>
      </c>
      <c r="C3258">
        <v>70195</v>
      </c>
      <c r="D3258" t="s">
        <v>134</v>
      </c>
      <c r="E3258" t="s">
        <v>135</v>
      </c>
      <c r="F3258">
        <v>150121</v>
      </c>
      <c r="G3258" t="s">
        <v>1392</v>
      </c>
      <c r="H3258">
        <v>180</v>
      </c>
      <c r="I3258">
        <v>0</v>
      </c>
      <c r="J3258" s="2">
        <v>1200.5999999999999</v>
      </c>
      <c r="K3258">
        <v>9003</v>
      </c>
      <c r="L3258">
        <v>501</v>
      </c>
      <c r="M3258">
        <v>1</v>
      </c>
    </row>
    <row r="3259" spans="1:13" x14ac:dyDescent="0.25">
      <c r="A3259">
        <v>101</v>
      </c>
      <c r="B3259" s="1">
        <v>46310</v>
      </c>
      <c r="C3259">
        <v>70195</v>
      </c>
      <c r="D3259" t="s">
        <v>134</v>
      </c>
      <c r="E3259" t="s">
        <v>135</v>
      </c>
      <c r="F3259">
        <v>150249</v>
      </c>
      <c r="G3259" t="s">
        <v>1680</v>
      </c>
      <c r="H3259">
        <v>8</v>
      </c>
      <c r="I3259">
        <v>0</v>
      </c>
      <c r="J3259">
        <v>24.96</v>
      </c>
      <c r="K3259">
        <v>9003</v>
      </c>
      <c r="L3259">
        <v>501</v>
      </c>
      <c r="M3259">
        <v>1</v>
      </c>
    </row>
    <row r="3260" spans="1:13" x14ac:dyDescent="0.25">
      <c r="A3260">
        <v>101</v>
      </c>
      <c r="B3260" s="1">
        <v>46310</v>
      </c>
      <c r="C3260">
        <v>70195</v>
      </c>
      <c r="D3260" t="s">
        <v>134</v>
      </c>
      <c r="E3260" t="s">
        <v>135</v>
      </c>
      <c r="F3260">
        <v>150339</v>
      </c>
      <c r="G3260" t="s">
        <v>1836</v>
      </c>
      <c r="H3260">
        <v>3</v>
      </c>
      <c r="I3260">
        <v>0</v>
      </c>
      <c r="J3260">
        <v>97.62</v>
      </c>
      <c r="K3260">
        <v>9003</v>
      </c>
      <c r="L3260">
        <v>501</v>
      </c>
      <c r="M3260">
        <v>1</v>
      </c>
    </row>
    <row r="3261" spans="1:13" x14ac:dyDescent="0.25">
      <c r="A3261">
        <v>101</v>
      </c>
      <c r="B3261" s="1">
        <v>46310</v>
      </c>
      <c r="C3261">
        <v>70195</v>
      </c>
      <c r="D3261" t="s">
        <v>134</v>
      </c>
      <c r="E3261" t="s">
        <v>135</v>
      </c>
      <c r="F3261">
        <v>150340</v>
      </c>
      <c r="G3261" t="s">
        <v>1696</v>
      </c>
      <c r="H3261">
        <v>1</v>
      </c>
      <c r="I3261">
        <v>0</v>
      </c>
      <c r="J3261">
        <v>15.95</v>
      </c>
      <c r="K3261">
        <v>9003</v>
      </c>
      <c r="L3261">
        <v>501</v>
      </c>
      <c r="M3261">
        <v>1</v>
      </c>
    </row>
    <row r="3262" spans="1:13" x14ac:dyDescent="0.25">
      <c r="A3262">
        <v>101</v>
      </c>
      <c r="B3262" s="1">
        <v>46310</v>
      </c>
      <c r="C3262">
        <v>70195</v>
      </c>
      <c r="D3262" t="s">
        <v>134</v>
      </c>
      <c r="E3262" t="s">
        <v>135</v>
      </c>
      <c r="F3262">
        <v>150385</v>
      </c>
      <c r="G3262" t="s">
        <v>1562</v>
      </c>
      <c r="H3262">
        <v>4</v>
      </c>
      <c r="I3262">
        <v>0</v>
      </c>
      <c r="J3262">
        <v>130.16</v>
      </c>
      <c r="K3262">
        <v>9003</v>
      </c>
      <c r="L3262">
        <v>802</v>
      </c>
      <c r="M3262">
        <v>1</v>
      </c>
    </row>
    <row r="3263" spans="1:13" x14ac:dyDescent="0.25">
      <c r="A3263">
        <v>101</v>
      </c>
      <c r="B3263" s="1">
        <v>46310</v>
      </c>
      <c r="C3263">
        <v>70195</v>
      </c>
      <c r="D3263" t="s">
        <v>134</v>
      </c>
      <c r="E3263" t="s">
        <v>135</v>
      </c>
      <c r="F3263">
        <v>150397</v>
      </c>
      <c r="G3263" t="s">
        <v>1393</v>
      </c>
      <c r="H3263">
        <v>4</v>
      </c>
      <c r="I3263">
        <v>0</v>
      </c>
      <c r="J3263">
        <v>39.04</v>
      </c>
      <c r="K3263">
        <v>9003</v>
      </c>
      <c r="L3263">
        <v>501</v>
      </c>
      <c r="M3263">
        <v>1</v>
      </c>
    </row>
    <row r="3264" spans="1:13" x14ac:dyDescent="0.25">
      <c r="A3264">
        <v>101</v>
      </c>
      <c r="B3264" s="1">
        <v>46310</v>
      </c>
      <c r="C3264">
        <v>70195</v>
      </c>
      <c r="D3264" t="s">
        <v>134</v>
      </c>
      <c r="E3264" t="s">
        <v>135</v>
      </c>
      <c r="F3264">
        <v>150433</v>
      </c>
      <c r="G3264" t="s">
        <v>1553</v>
      </c>
      <c r="H3264">
        <v>107</v>
      </c>
      <c r="I3264">
        <v>0</v>
      </c>
      <c r="J3264">
        <v>365.94</v>
      </c>
      <c r="K3264">
        <v>9003</v>
      </c>
      <c r="L3264">
        <v>501</v>
      </c>
      <c r="M3264">
        <v>1</v>
      </c>
    </row>
    <row r="3265" spans="1:13" x14ac:dyDescent="0.25">
      <c r="A3265">
        <v>101</v>
      </c>
      <c r="B3265" s="1">
        <v>46310</v>
      </c>
      <c r="C3265">
        <v>70195</v>
      </c>
      <c r="D3265" t="s">
        <v>134</v>
      </c>
      <c r="E3265" t="s">
        <v>135</v>
      </c>
      <c r="F3265">
        <v>170006</v>
      </c>
      <c r="G3265" t="s">
        <v>1420</v>
      </c>
      <c r="H3265">
        <v>7</v>
      </c>
      <c r="I3265">
        <v>0</v>
      </c>
      <c r="J3265" s="2">
        <v>4154.22</v>
      </c>
      <c r="K3265">
        <v>9003</v>
      </c>
      <c r="L3265">
        <v>501</v>
      </c>
      <c r="M3265">
        <v>1</v>
      </c>
    </row>
    <row r="3266" spans="1:13" x14ac:dyDescent="0.25">
      <c r="A3266">
        <v>101</v>
      </c>
      <c r="B3266" s="1">
        <v>46310</v>
      </c>
      <c r="C3266">
        <v>70195</v>
      </c>
      <c r="D3266" t="s">
        <v>134</v>
      </c>
      <c r="E3266" t="s">
        <v>135</v>
      </c>
      <c r="F3266">
        <v>300001</v>
      </c>
      <c r="G3266" t="s">
        <v>1564</v>
      </c>
      <c r="H3266">
        <v>49</v>
      </c>
      <c r="I3266">
        <v>0</v>
      </c>
      <c r="J3266">
        <v>452.76</v>
      </c>
      <c r="K3266">
        <v>9003</v>
      </c>
      <c r="L3266">
        <v>501</v>
      </c>
      <c r="M3266">
        <v>1</v>
      </c>
    </row>
    <row r="3267" spans="1:13" x14ac:dyDescent="0.25">
      <c r="A3267">
        <v>101</v>
      </c>
      <c r="B3267" s="1">
        <v>46310</v>
      </c>
      <c r="C3267">
        <v>70196</v>
      </c>
      <c r="D3267" t="s">
        <v>182</v>
      </c>
      <c r="E3267" t="s">
        <v>183</v>
      </c>
      <c r="F3267">
        <v>30008</v>
      </c>
      <c r="G3267" t="s">
        <v>1288</v>
      </c>
      <c r="H3267">
        <v>7</v>
      </c>
      <c r="I3267">
        <v>0</v>
      </c>
      <c r="J3267">
        <v>275.24</v>
      </c>
      <c r="K3267">
        <v>9003</v>
      </c>
      <c r="L3267">
        <v>501</v>
      </c>
      <c r="M3267">
        <v>1</v>
      </c>
    </row>
    <row r="3268" spans="1:13" x14ac:dyDescent="0.25">
      <c r="A3268">
        <v>101</v>
      </c>
      <c r="B3268" s="1">
        <v>46310</v>
      </c>
      <c r="C3268">
        <v>70196</v>
      </c>
      <c r="D3268" t="s">
        <v>182</v>
      </c>
      <c r="E3268" t="s">
        <v>183</v>
      </c>
      <c r="F3268">
        <v>30066</v>
      </c>
      <c r="G3268" t="s">
        <v>1679</v>
      </c>
      <c r="H3268">
        <v>1</v>
      </c>
      <c r="I3268">
        <v>0</v>
      </c>
      <c r="J3268">
        <v>68</v>
      </c>
      <c r="K3268">
        <v>9003</v>
      </c>
      <c r="L3268">
        <v>501</v>
      </c>
      <c r="M3268">
        <v>1</v>
      </c>
    </row>
    <row r="3269" spans="1:13" x14ac:dyDescent="0.25">
      <c r="A3269">
        <v>101</v>
      </c>
      <c r="B3269" s="1">
        <v>46310</v>
      </c>
      <c r="C3269">
        <v>70196</v>
      </c>
      <c r="D3269" t="s">
        <v>182</v>
      </c>
      <c r="E3269" t="s">
        <v>183</v>
      </c>
      <c r="F3269">
        <v>150026</v>
      </c>
      <c r="G3269" t="s">
        <v>1404</v>
      </c>
      <c r="H3269">
        <v>20</v>
      </c>
      <c r="I3269">
        <v>0</v>
      </c>
      <c r="J3269">
        <v>99.4</v>
      </c>
      <c r="K3269">
        <v>9003</v>
      </c>
      <c r="L3269">
        <v>501</v>
      </c>
      <c r="M3269">
        <v>1</v>
      </c>
    </row>
    <row r="3270" spans="1:13" x14ac:dyDescent="0.25">
      <c r="A3270">
        <v>101</v>
      </c>
      <c r="B3270" s="1">
        <v>46310</v>
      </c>
      <c r="C3270">
        <v>70196</v>
      </c>
      <c r="D3270" t="s">
        <v>182</v>
      </c>
      <c r="E3270" t="s">
        <v>183</v>
      </c>
      <c r="F3270">
        <v>150029</v>
      </c>
      <c r="G3270" t="s">
        <v>1394</v>
      </c>
      <c r="H3270">
        <v>80</v>
      </c>
      <c r="I3270">
        <v>0</v>
      </c>
      <c r="J3270">
        <v>492</v>
      </c>
      <c r="K3270">
        <v>9003</v>
      </c>
      <c r="L3270">
        <v>501</v>
      </c>
      <c r="M3270">
        <v>1</v>
      </c>
    </row>
    <row r="3271" spans="1:13" x14ac:dyDescent="0.25">
      <c r="A3271">
        <v>101</v>
      </c>
      <c r="B3271" s="1">
        <v>46310</v>
      </c>
      <c r="C3271">
        <v>70196</v>
      </c>
      <c r="D3271" t="s">
        <v>182</v>
      </c>
      <c r="E3271" t="s">
        <v>183</v>
      </c>
      <c r="F3271">
        <v>150084</v>
      </c>
      <c r="G3271" t="s">
        <v>1558</v>
      </c>
      <c r="H3271">
        <v>12</v>
      </c>
      <c r="I3271">
        <v>0</v>
      </c>
      <c r="J3271">
        <v>230.52</v>
      </c>
      <c r="L3271">
        <v>501</v>
      </c>
      <c r="M3271">
        <v>1</v>
      </c>
    </row>
    <row r="3272" spans="1:13" x14ac:dyDescent="0.25">
      <c r="A3272">
        <v>101</v>
      </c>
      <c r="B3272" s="1">
        <v>46310</v>
      </c>
      <c r="C3272">
        <v>70196</v>
      </c>
      <c r="D3272" t="s">
        <v>182</v>
      </c>
      <c r="E3272" t="s">
        <v>183</v>
      </c>
      <c r="F3272">
        <v>320302</v>
      </c>
      <c r="G3272" t="s">
        <v>1837</v>
      </c>
      <c r="H3272">
        <v>2</v>
      </c>
      <c r="I3272">
        <v>0</v>
      </c>
      <c r="J3272">
        <v>11.02</v>
      </c>
      <c r="K3272">
        <v>9003</v>
      </c>
      <c r="L3272">
        <v>501</v>
      </c>
      <c r="M3272">
        <v>1</v>
      </c>
    </row>
    <row r="3273" spans="1:13" x14ac:dyDescent="0.25">
      <c r="A3273">
        <v>101</v>
      </c>
      <c r="B3273" s="1">
        <v>46310</v>
      </c>
      <c r="C3273">
        <v>70197</v>
      </c>
      <c r="D3273" t="s">
        <v>190</v>
      </c>
      <c r="E3273" t="s">
        <v>191</v>
      </c>
      <c r="F3273">
        <v>15606</v>
      </c>
      <c r="G3273" t="s">
        <v>1838</v>
      </c>
      <c r="H3273">
        <v>16</v>
      </c>
      <c r="I3273">
        <v>0</v>
      </c>
      <c r="J3273">
        <v>82.88</v>
      </c>
      <c r="K3273">
        <v>9003</v>
      </c>
      <c r="L3273">
        <v>501</v>
      </c>
      <c r="M3273">
        <v>1</v>
      </c>
    </row>
    <row r="3274" spans="1:13" x14ac:dyDescent="0.25">
      <c r="A3274">
        <v>101</v>
      </c>
      <c r="B3274" s="1">
        <v>46310</v>
      </c>
      <c r="C3274">
        <v>70197</v>
      </c>
      <c r="D3274" t="s">
        <v>190</v>
      </c>
      <c r="E3274" t="s">
        <v>191</v>
      </c>
      <c r="F3274">
        <v>30065</v>
      </c>
      <c r="G3274" t="s">
        <v>1226</v>
      </c>
      <c r="H3274">
        <v>3</v>
      </c>
      <c r="I3274">
        <v>0</v>
      </c>
      <c r="J3274">
        <v>129.93</v>
      </c>
      <c r="K3274">
        <v>9003</v>
      </c>
      <c r="L3274">
        <v>501</v>
      </c>
      <c r="M3274">
        <v>1</v>
      </c>
    </row>
    <row r="3275" spans="1:13" x14ac:dyDescent="0.25">
      <c r="A3275">
        <v>101</v>
      </c>
      <c r="B3275" s="1">
        <v>46310</v>
      </c>
      <c r="C3275">
        <v>70197</v>
      </c>
      <c r="D3275" t="s">
        <v>190</v>
      </c>
      <c r="E3275" t="s">
        <v>191</v>
      </c>
      <c r="F3275">
        <v>30066</v>
      </c>
      <c r="G3275" t="s">
        <v>1679</v>
      </c>
      <c r="H3275">
        <v>1</v>
      </c>
      <c r="I3275">
        <v>0</v>
      </c>
      <c r="J3275">
        <v>68</v>
      </c>
      <c r="K3275">
        <v>9003</v>
      </c>
      <c r="L3275">
        <v>501</v>
      </c>
      <c r="M3275">
        <v>1</v>
      </c>
    </row>
    <row r="3276" spans="1:13" x14ac:dyDescent="0.25">
      <c r="A3276">
        <v>101</v>
      </c>
      <c r="B3276" s="1">
        <v>46310</v>
      </c>
      <c r="C3276">
        <v>70197</v>
      </c>
      <c r="D3276" t="s">
        <v>190</v>
      </c>
      <c r="E3276" t="s">
        <v>191</v>
      </c>
      <c r="F3276">
        <v>150026</v>
      </c>
      <c r="G3276" t="s">
        <v>1404</v>
      </c>
      <c r="H3276">
        <v>100</v>
      </c>
      <c r="I3276">
        <v>0</v>
      </c>
      <c r="J3276">
        <v>497</v>
      </c>
      <c r="K3276">
        <v>9003</v>
      </c>
      <c r="L3276">
        <v>501</v>
      </c>
      <c r="M3276">
        <v>1</v>
      </c>
    </row>
    <row r="3277" spans="1:13" x14ac:dyDescent="0.25">
      <c r="A3277">
        <v>101</v>
      </c>
      <c r="B3277" s="1">
        <v>46310</v>
      </c>
      <c r="C3277">
        <v>70197</v>
      </c>
      <c r="D3277" t="s">
        <v>190</v>
      </c>
      <c r="E3277" t="s">
        <v>191</v>
      </c>
      <c r="F3277">
        <v>150032</v>
      </c>
      <c r="G3277" t="s">
        <v>1435</v>
      </c>
      <c r="H3277">
        <v>30</v>
      </c>
      <c r="I3277">
        <v>0</v>
      </c>
      <c r="J3277">
        <v>510.6</v>
      </c>
      <c r="K3277">
        <v>9003</v>
      </c>
      <c r="L3277">
        <v>501</v>
      </c>
      <c r="M3277">
        <v>1</v>
      </c>
    </row>
    <row r="3278" spans="1:13" x14ac:dyDescent="0.25">
      <c r="A3278">
        <v>101</v>
      </c>
      <c r="B3278" s="1">
        <v>46310</v>
      </c>
      <c r="C3278">
        <v>70197</v>
      </c>
      <c r="D3278" t="s">
        <v>190</v>
      </c>
      <c r="E3278" t="s">
        <v>191</v>
      </c>
      <c r="F3278">
        <v>280714</v>
      </c>
      <c r="G3278" t="s">
        <v>1563</v>
      </c>
      <c r="H3278">
        <v>2</v>
      </c>
      <c r="I3278">
        <v>0</v>
      </c>
      <c r="J3278">
        <v>13.46</v>
      </c>
      <c r="K3278">
        <v>9003</v>
      </c>
      <c r="L3278">
        <v>802</v>
      </c>
      <c r="M3278">
        <v>1</v>
      </c>
    </row>
    <row r="3279" spans="1:13" x14ac:dyDescent="0.25">
      <c r="A3279">
        <v>101</v>
      </c>
      <c r="B3279" s="1">
        <v>46310</v>
      </c>
      <c r="C3279">
        <v>70198</v>
      </c>
      <c r="D3279" t="s">
        <v>600</v>
      </c>
      <c r="E3279" t="s">
        <v>601</v>
      </c>
      <c r="F3279">
        <v>30092</v>
      </c>
      <c r="G3279" t="s">
        <v>1672</v>
      </c>
      <c r="H3279">
        <v>30</v>
      </c>
      <c r="I3279">
        <v>0</v>
      </c>
      <c r="J3279">
        <v>629.70000000000005</v>
      </c>
      <c r="K3279">
        <v>9003</v>
      </c>
      <c r="L3279">
        <v>501</v>
      </c>
      <c r="M3279">
        <v>1</v>
      </c>
    </row>
    <row r="3280" spans="1:13" x14ac:dyDescent="0.25">
      <c r="A3280">
        <v>101</v>
      </c>
      <c r="B3280" s="1">
        <v>46310</v>
      </c>
      <c r="C3280">
        <v>70199</v>
      </c>
      <c r="D3280" t="s">
        <v>243</v>
      </c>
      <c r="E3280" t="s">
        <v>139</v>
      </c>
      <c r="F3280">
        <v>15408</v>
      </c>
      <c r="G3280" t="s">
        <v>1143</v>
      </c>
      <c r="H3280">
        <v>10</v>
      </c>
      <c r="I3280">
        <v>0</v>
      </c>
      <c r="J3280">
        <v>492.9</v>
      </c>
      <c r="K3280">
        <v>9003</v>
      </c>
      <c r="L3280">
        <v>802</v>
      </c>
      <c r="M3280">
        <v>1</v>
      </c>
    </row>
    <row r="3281" spans="1:13" x14ac:dyDescent="0.25">
      <c r="A3281">
        <v>101</v>
      </c>
      <c r="B3281" s="1">
        <v>46310</v>
      </c>
      <c r="C3281">
        <v>70199</v>
      </c>
      <c r="D3281" t="s">
        <v>243</v>
      </c>
      <c r="E3281" t="s">
        <v>139</v>
      </c>
      <c r="F3281">
        <v>20132</v>
      </c>
      <c r="G3281" t="s">
        <v>1144</v>
      </c>
      <c r="H3281">
        <v>12</v>
      </c>
      <c r="I3281">
        <v>0</v>
      </c>
      <c r="J3281" s="2">
        <v>1139.52</v>
      </c>
      <c r="K3281">
        <v>9003</v>
      </c>
      <c r="L3281">
        <v>501</v>
      </c>
      <c r="M3281">
        <v>1</v>
      </c>
    </row>
    <row r="3282" spans="1:13" x14ac:dyDescent="0.25">
      <c r="A3282">
        <v>101</v>
      </c>
      <c r="B3282" s="1">
        <v>46310</v>
      </c>
      <c r="C3282">
        <v>70199</v>
      </c>
      <c r="D3282" t="s">
        <v>243</v>
      </c>
      <c r="E3282" t="s">
        <v>139</v>
      </c>
      <c r="F3282">
        <v>250043</v>
      </c>
      <c r="G3282" t="s">
        <v>1367</v>
      </c>
      <c r="H3282">
        <v>20</v>
      </c>
      <c r="I3282">
        <v>0</v>
      </c>
      <c r="J3282">
        <v>265.8</v>
      </c>
      <c r="K3282">
        <v>9003</v>
      </c>
      <c r="L3282">
        <v>501</v>
      </c>
      <c r="M3282">
        <v>1</v>
      </c>
    </row>
    <row r="3283" spans="1:13" x14ac:dyDescent="0.25">
      <c r="A3283">
        <v>101</v>
      </c>
      <c r="B3283" s="1">
        <v>46310</v>
      </c>
      <c r="C3283">
        <v>70199</v>
      </c>
      <c r="D3283" t="s">
        <v>243</v>
      </c>
      <c r="E3283" t="s">
        <v>139</v>
      </c>
      <c r="F3283">
        <v>250061</v>
      </c>
      <c r="G3283" t="s">
        <v>1145</v>
      </c>
      <c r="H3283">
        <v>10</v>
      </c>
      <c r="I3283">
        <v>0</v>
      </c>
      <c r="J3283">
        <v>163.5</v>
      </c>
      <c r="K3283">
        <v>9003</v>
      </c>
      <c r="L3283">
        <v>501</v>
      </c>
      <c r="M3283">
        <v>1</v>
      </c>
    </row>
    <row r="3284" spans="1:13" x14ac:dyDescent="0.25">
      <c r="A3284">
        <v>101</v>
      </c>
      <c r="B3284" s="1">
        <v>46310</v>
      </c>
      <c r="C3284">
        <v>70200</v>
      </c>
      <c r="D3284" t="s">
        <v>249</v>
      </c>
      <c r="E3284" t="s">
        <v>169</v>
      </c>
      <c r="F3284">
        <v>15408</v>
      </c>
      <c r="G3284" t="s">
        <v>1143</v>
      </c>
      <c r="H3284">
        <v>30</v>
      </c>
      <c r="I3284">
        <v>0</v>
      </c>
      <c r="J3284" s="2">
        <v>1478.7</v>
      </c>
      <c r="K3284">
        <v>9003</v>
      </c>
      <c r="L3284">
        <v>802</v>
      </c>
      <c r="M3284">
        <v>1</v>
      </c>
    </row>
    <row r="3285" spans="1:13" x14ac:dyDescent="0.25">
      <c r="A3285">
        <v>101</v>
      </c>
      <c r="B3285" s="1">
        <v>46310</v>
      </c>
      <c r="C3285">
        <v>70200</v>
      </c>
      <c r="D3285" t="s">
        <v>249</v>
      </c>
      <c r="E3285" t="s">
        <v>169</v>
      </c>
      <c r="F3285">
        <v>250043</v>
      </c>
      <c r="G3285" t="s">
        <v>1367</v>
      </c>
      <c r="H3285">
        <v>100</v>
      </c>
      <c r="I3285">
        <v>0</v>
      </c>
      <c r="J3285" s="2">
        <v>1329</v>
      </c>
      <c r="K3285">
        <v>9003</v>
      </c>
      <c r="L3285">
        <v>501</v>
      </c>
      <c r="M3285">
        <v>1</v>
      </c>
    </row>
    <row r="3286" spans="1:13" x14ac:dyDescent="0.25">
      <c r="A3286">
        <v>101</v>
      </c>
      <c r="B3286" s="1">
        <v>46310</v>
      </c>
      <c r="C3286">
        <v>70200</v>
      </c>
      <c r="D3286" t="s">
        <v>249</v>
      </c>
      <c r="E3286" t="s">
        <v>169</v>
      </c>
      <c r="F3286">
        <v>250061</v>
      </c>
      <c r="G3286" t="s">
        <v>1145</v>
      </c>
      <c r="H3286">
        <v>200</v>
      </c>
      <c r="I3286">
        <v>0</v>
      </c>
      <c r="J3286" s="2">
        <v>3270</v>
      </c>
      <c r="K3286">
        <v>9003</v>
      </c>
      <c r="L3286">
        <v>501</v>
      </c>
      <c r="M3286">
        <v>1</v>
      </c>
    </row>
    <row r="3287" spans="1:13" x14ac:dyDescent="0.25">
      <c r="A3287">
        <v>101</v>
      </c>
      <c r="B3287" s="1">
        <v>46310</v>
      </c>
      <c r="C3287">
        <v>70201</v>
      </c>
      <c r="D3287" t="s">
        <v>321</v>
      </c>
      <c r="E3287" t="s">
        <v>322</v>
      </c>
      <c r="F3287">
        <v>80004</v>
      </c>
      <c r="G3287" t="s">
        <v>1413</v>
      </c>
      <c r="H3287">
        <v>2</v>
      </c>
      <c r="I3287">
        <v>0</v>
      </c>
      <c r="J3287">
        <v>21.48</v>
      </c>
      <c r="K3287">
        <v>9003</v>
      </c>
      <c r="L3287">
        <v>801</v>
      </c>
      <c r="M3287">
        <v>1</v>
      </c>
    </row>
    <row r="3288" spans="1:13" x14ac:dyDescent="0.25">
      <c r="A3288">
        <v>101</v>
      </c>
      <c r="B3288" s="1">
        <v>46310</v>
      </c>
      <c r="C3288">
        <v>70201</v>
      </c>
      <c r="D3288" t="s">
        <v>321</v>
      </c>
      <c r="E3288" t="s">
        <v>322</v>
      </c>
      <c r="F3288">
        <v>250043</v>
      </c>
      <c r="G3288" t="s">
        <v>1367</v>
      </c>
      <c r="H3288">
        <v>20</v>
      </c>
      <c r="I3288">
        <v>0</v>
      </c>
      <c r="J3288">
        <v>265.8</v>
      </c>
      <c r="K3288">
        <v>9003</v>
      </c>
      <c r="L3288">
        <v>501</v>
      </c>
      <c r="M3288">
        <v>1</v>
      </c>
    </row>
    <row r="3289" spans="1:13" x14ac:dyDescent="0.25">
      <c r="A3289">
        <v>101</v>
      </c>
      <c r="B3289" s="1">
        <v>46310</v>
      </c>
      <c r="C3289">
        <v>70201</v>
      </c>
      <c r="D3289" t="s">
        <v>321</v>
      </c>
      <c r="E3289" t="s">
        <v>322</v>
      </c>
      <c r="F3289">
        <v>250061</v>
      </c>
      <c r="G3289" t="s">
        <v>1145</v>
      </c>
      <c r="H3289">
        <v>20</v>
      </c>
      <c r="I3289">
        <v>0</v>
      </c>
      <c r="J3289">
        <v>327</v>
      </c>
      <c r="K3289">
        <v>9003</v>
      </c>
      <c r="L3289">
        <v>501</v>
      </c>
      <c r="M3289">
        <v>1</v>
      </c>
    </row>
    <row r="3290" spans="1:13" x14ac:dyDescent="0.25">
      <c r="A3290">
        <v>101</v>
      </c>
      <c r="B3290" s="1">
        <v>46310</v>
      </c>
      <c r="C3290">
        <v>70202</v>
      </c>
      <c r="D3290" t="s">
        <v>351</v>
      </c>
      <c r="E3290" t="s">
        <v>352</v>
      </c>
      <c r="F3290">
        <v>15408</v>
      </c>
      <c r="G3290" t="s">
        <v>1143</v>
      </c>
      <c r="H3290">
        <v>15</v>
      </c>
      <c r="I3290">
        <v>0</v>
      </c>
      <c r="J3290">
        <v>739.35</v>
      </c>
      <c r="K3290">
        <v>9003</v>
      </c>
      <c r="L3290">
        <v>802</v>
      </c>
      <c r="M3290">
        <v>1</v>
      </c>
    </row>
    <row r="3291" spans="1:13" x14ac:dyDescent="0.25">
      <c r="A3291">
        <v>101</v>
      </c>
      <c r="B3291" s="1">
        <v>46310</v>
      </c>
      <c r="C3291">
        <v>70202</v>
      </c>
      <c r="D3291" t="s">
        <v>351</v>
      </c>
      <c r="E3291" t="s">
        <v>352</v>
      </c>
      <c r="F3291">
        <v>250043</v>
      </c>
      <c r="G3291" t="s">
        <v>1367</v>
      </c>
      <c r="H3291">
        <v>100</v>
      </c>
      <c r="I3291">
        <v>0</v>
      </c>
      <c r="J3291" s="2">
        <v>1329</v>
      </c>
      <c r="K3291">
        <v>9003</v>
      </c>
      <c r="L3291">
        <v>501</v>
      </c>
      <c r="M3291">
        <v>1</v>
      </c>
    </row>
    <row r="3292" spans="1:13" x14ac:dyDescent="0.25">
      <c r="A3292">
        <v>101</v>
      </c>
      <c r="B3292" s="1">
        <v>46310</v>
      </c>
      <c r="C3292">
        <v>70202</v>
      </c>
      <c r="D3292" t="s">
        <v>351</v>
      </c>
      <c r="E3292" t="s">
        <v>352</v>
      </c>
      <c r="F3292">
        <v>250061</v>
      </c>
      <c r="G3292" t="s">
        <v>1145</v>
      </c>
      <c r="H3292">
        <v>60</v>
      </c>
      <c r="I3292">
        <v>0</v>
      </c>
      <c r="J3292">
        <v>981</v>
      </c>
      <c r="K3292">
        <v>9003</v>
      </c>
      <c r="L3292">
        <v>501</v>
      </c>
      <c r="M3292">
        <v>1</v>
      </c>
    </row>
    <row r="3293" spans="1:13" x14ac:dyDescent="0.25">
      <c r="A3293">
        <v>101</v>
      </c>
      <c r="B3293" s="1">
        <v>46310</v>
      </c>
      <c r="C3293">
        <v>70203</v>
      </c>
      <c r="D3293" t="s">
        <v>1839</v>
      </c>
      <c r="E3293" t="s">
        <v>198</v>
      </c>
      <c r="F3293">
        <v>15408</v>
      </c>
      <c r="G3293" t="s">
        <v>1143</v>
      </c>
      <c r="H3293">
        <v>20</v>
      </c>
      <c r="I3293">
        <v>0</v>
      </c>
      <c r="J3293">
        <v>985.8</v>
      </c>
      <c r="K3293">
        <v>9003</v>
      </c>
      <c r="L3293">
        <v>802</v>
      </c>
      <c r="M3293">
        <v>1</v>
      </c>
    </row>
    <row r="3294" spans="1:13" x14ac:dyDescent="0.25">
      <c r="A3294">
        <v>101</v>
      </c>
      <c r="B3294" s="1">
        <v>46310</v>
      </c>
      <c r="C3294">
        <v>70204</v>
      </c>
      <c r="D3294" t="s">
        <v>265</v>
      </c>
      <c r="E3294" t="s">
        <v>266</v>
      </c>
      <c r="F3294">
        <v>15408</v>
      </c>
      <c r="G3294" t="s">
        <v>1143</v>
      </c>
      <c r="H3294">
        <v>26</v>
      </c>
      <c r="I3294">
        <v>0</v>
      </c>
      <c r="J3294" s="2">
        <v>1225.1199999999999</v>
      </c>
      <c r="K3294">
        <v>9003</v>
      </c>
      <c r="L3294">
        <v>802</v>
      </c>
      <c r="M3294">
        <v>1</v>
      </c>
    </row>
    <row r="3295" spans="1:13" x14ac:dyDescent="0.25">
      <c r="A3295">
        <v>101</v>
      </c>
      <c r="B3295" s="1">
        <v>46310</v>
      </c>
      <c r="C3295">
        <v>70205</v>
      </c>
      <c r="D3295" t="s">
        <v>736</v>
      </c>
      <c r="E3295" t="s">
        <v>737</v>
      </c>
      <c r="F3295">
        <v>15408</v>
      </c>
      <c r="G3295" t="s">
        <v>1143</v>
      </c>
      <c r="H3295">
        <v>32</v>
      </c>
      <c r="I3295">
        <v>0</v>
      </c>
      <c r="J3295" s="2">
        <v>1577.28</v>
      </c>
      <c r="K3295">
        <v>9003</v>
      </c>
      <c r="L3295">
        <v>802</v>
      </c>
      <c r="M3295">
        <v>1</v>
      </c>
    </row>
    <row r="3296" spans="1:13" x14ac:dyDescent="0.25">
      <c r="A3296">
        <v>101</v>
      </c>
      <c r="B3296" s="1">
        <v>46310</v>
      </c>
      <c r="C3296">
        <v>70206</v>
      </c>
      <c r="D3296" t="s">
        <v>433</v>
      </c>
      <c r="E3296" t="s">
        <v>232</v>
      </c>
      <c r="F3296">
        <v>150442</v>
      </c>
      <c r="G3296" t="s">
        <v>1752</v>
      </c>
      <c r="H3296">
        <v>500</v>
      </c>
      <c r="I3296">
        <v>0</v>
      </c>
      <c r="J3296" s="2">
        <v>12100</v>
      </c>
      <c r="K3296">
        <v>9003</v>
      </c>
      <c r="L3296">
        <v>802</v>
      </c>
      <c r="M3296">
        <v>1</v>
      </c>
    </row>
    <row r="3297" spans="1:13" x14ac:dyDescent="0.25">
      <c r="A3297">
        <v>101</v>
      </c>
      <c r="B3297" s="1">
        <v>46310</v>
      </c>
      <c r="C3297">
        <v>70206</v>
      </c>
      <c r="D3297" t="s">
        <v>433</v>
      </c>
      <c r="E3297" t="s">
        <v>232</v>
      </c>
      <c r="F3297">
        <v>150443</v>
      </c>
      <c r="G3297" t="s">
        <v>1753</v>
      </c>
      <c r="H3297">
        <v>750</v>
      </c>
      <c r="I3297">
        <v>0</v>
      </c>
      <c r="J3297" s="2">
        <v>18150</v>
      </c>
      <c r="L3297">
        <v>802</v>
      </c>
      <c r="M3297">
        <v>1</v>
      </c>
    </row>
    <row r="3298" spans="1:13" x14ac:dyDescent="0.25">
      <c r="A3298">
        <v>101</v>
      </c>
      <c r="B3298" s="1">
        <v>46310</v>
      </c>
      <c r="C3298">
        <v>70206</v>
      </c>
      <c r="D3298" t="s">
        <v>433</v>
      </c>
      <c r="E3298" t="s">
        <v>232</v>
      </c>
      <c r="F3298">
        <v>150444</v>
      </c>
      <c r="G3298" t="s">
        <v>1754</v>
      </c>
      <c r="H3298">
        <v>500</v>
      </c>
      <c r="I3298">
        <v>0</v>
      </c>
      <c r="J3298" s="2">
        <v>12100</v>
      </c>
      <c r="L3298">
        <v>802</v>
      </c>
      <c r="M3298">
        <v>1</v>
      </c>
    </row>
    <row r="3299" spans="1:13" x14ac:dyDescent="0.25">
      <c r="A3299">
        <v>101</v>
      </c>
      <c r="B3299" s="1">
        <v>46310</v>
      </c>
      <c r="C3299">
        <v>70207</v>
      </c>
      <c r="D3299" t="s">
        <v>816</v>
      </c>
      <c r="E3299" t="s">
        <v>817</v>
      </c>
      <c r="F3299">
        <v>70112</v>
      </c>
      <c r="G3299" t="s">
        <v>1840</v>
      </c>
      <c r="H3299">
        <v>150</v>
      </c>
      <c r="I3299">
        <v>0</v>
      </c>
      <c r="J3299" s="2">
        <v>2115</v>
      </c>
      <c r="K3299">
        <v>9003</v>
      </c>
      <c r="L3299">
        <v>501</v>
      </c>
      <c r="M3299">
        <v>1</v>
      </c>
    </row>
    <row r="3300" spans="1:13" x14ac:dyDescent="0.25">
      <c r="A3300">
        <v>101</v>
      </c>
      <c r="B3300" s="1">
        <v>46310</v>
      </c>
      <c r="C3300">
        <v>70207</v>
      </c>
      <c r="D3300" t="s">
        <v>816</v>
      </c>
      <c r="E3300" t="s">
        <v>817</v>
      </c>
      <c r="F3300">
        <v>70113</v>
      </c>
      <c r="G3300" t="s">
        <v>1777</v>
      </c>
      <c r="H3300">
        <v>400</v>
      </c>
      <c r="I3300">
        <v>0</v>
      </c>
      <c r="J3300" s="2">
        <v>5640</v>
      </c>
      <c r="K3300">
        <v>9003</v>
      </c>
      <c r="L3300">
        <v>501</v>
      </c>
      <c r="M3300">
        <v>1</v>
      </c>
    </row>
    <row r="3301" spans="1:13" x14ac:dyDescent="0.25">
      <c r="A3301">
        <v>101</v>
      </c>
      <c r="B3301" s="1">
        <v>46310</v>
      </c>
      <c r="C3301">
        <v>70207</v>
      </c>
      <c r="D3301" t="s">
        <v>816</v>
      </c>
      <c r="E3301" t="s">
        <v>817</v>
      </c>
      <c r="F3301">
        <v>70113</v>
      </c>
      <c r="G3301" t="s">
        <v>1777</v>
      </c>
      <c r="H3301">
        <v>400</v>
      </c>
      <c r="I3301">
        <v>0</v>
      </c>
      <c r="J3301" s="2">
        <v>5640</v>
      </c>
      <c r="K3301">
        <v>9003</v>
      </c>
      <c r="L3301">
        <v>501</v>
      </c>
      <c r="M3301">
        <v>1</v>
      </c>
    </row>
    <row r="3302" spans="1:13" x14ac:dyDescent="0.25">
      <c r="A3302">
        <v>101</v>
      </c>
      <c r="B3302" s="1">
        <v>46310</v>
      </c>
      <c r="C3302">
        <v>70207</v>
      </c>
      <c r="D3302" t="s">
        <v>816</v>
      </c>
      <c r="E3302" t="s">
        <v>817</v>
      </c>
      <c r="F3302">
        <v>70114</v>
      </c>
      <c r="G3302" t="s">
        <v>1841</v>
      </c>
      <c r="H3302">
        <v>500</v>
      </c>
      <c r="I3302">
        <v>0</v>
      </c>
      <c r="J3302" s="2">
        <v>7050</v>
      </c>
      <c r="K3302">
        <v>9003</v>
      </c>
      <c r="L3302">
        <v>501</v>
      </c>
      <c r="M3302">
        <v>1</v>
      </c>
    </row>
    <row r="3303" spans="1:13" x14ac:dyDescent="0.25">
      <c r="A3303">
        <v>101</v>
      </c>
      <c r="B3303" s="1">
        <v>46310</v>
      </c>
      <c r="C3303">
        <v>70208</v>
      </c>
      <c r="D3303" t="s">
        <v>816</v>
      </c>
      <c r="E3303" t="s">
        <v>817</v>
      </c>
      <c r="F3303">
        <v>390008</v>
      </c>
      <c r="G3303" t="s">
        <v>1662</v>
      </c>
      <c r="H3303">
        <v>100</v>
      </c>
      <c r="I3303">
        <v>0</v>
      </c>
      <c r="J3303" s="2">
        <v>6496</v>
      </c>
      <c r="K3303">
        <v>9010</v>
      </c>
      <c r="L3303">
        <v>720</v>
      </c>
      <c r="M3303">
        <v>1</v>
      </c>
    </row>
    <row r="3304" spans="1:13" x14ac:dyDescent="0.25">
      <c r="A3304">
        <v>101</v>
      </c>
      <c r="B3304" s="1">
        <v>46310</v>
      </c>
      <c r="C3304">
        <v>70208</v>
      </c>
      <c r="D3304" t="s">
        <v>816</v>
      </c>
      <c r="E3304" t="s">
        <v>817</v>
      </c>
      <c r="F3304">
        <v>390008</v>
      </c>
      <c r="G3304" t="s">
        <v>1662</v>
      </c>
      <c r="H3304">
        <v>100</v>
      </c>
      <c r="I3304">
        <v>0</v>
      </c>
      <c r="J3304" s="2">
        <v>6496</v>
      </c>
      <c r="K3304">
        <v>9010</v>
      </c>
      <c r="L3304">
        <v>720</v>
      </c>
      <c r="M3304">
        <v>1</v>
      </c>
    </row>
    <row r="3305" spans="1:13" x14ac:dyDescent="0.25">
      <c r="A3305">
        <v>101</v>
      </c>
      <c r="B3305" s="1">
        <v>46310</v>
      </c>
      <c r="C3305">
        <v>70208</v>
      </c>
      <c r="D3305" t="s">
        <v>816</v>
      </c>
      <c r="E3305" t="s">
        <v>817</v>
      </c>
      <c r="F3305">
        <v>390329</v>
      </c>
      <c r="G3305" t="s">
        <v>1842</v>
      </c>
      <c r="H3305">
        <v>25</v>
      </c>
      <c r="I3305">
        <v>0</v>
      </c>
      <c r="J3305" s="2">
        <v>2953</v>
      </c>
      <c r="L3305">
        <v>501</v>
      </c>
      <c r="M3305">
        <v>1</v>
      </c>
    </row>
    <row r="3306" spans="1:13" x14ac:dyDescent="0.25">
      <c r="A3306">
        <v>101</v>
      </c>
      <c r="B3306" s="1">
        <v>46310</v>
      </c>
      <c r="C3306">
        <v>70208</v>
      </c>
      <c r="D3306" t="s">
        <v>816</v>
      </c>
      <c r="E3306" t="s">
        <v>817</v>
      </c>
      <c r="F3306">
        <v>390329</v>
      </c>
      <c r="G3306" t="s">
        <v>1842</v>
      </c>
      <c r="H3306">
        <v>25</v>
      </c>
      <c r="I3306">
        <v>0</v>
      </c>
      <c r="J3306" s="2">
        <v>2953</v>
      </c>
      <c r="L3306">
        <v>501</v>
      </c>
      <c r="M3306">
        <v>1</v>
      </c>
    </row>
    <row r="3307" spans="1:13" x14ac:dyDescent="0.25">
      <c r="A3307">
        <v>101</v>
      </c>
      <c r="B3307" s="1">
        <v>46310</v>
      </c>
      <c r="C3307">
        <v>70209</v>
      </c>
      <c r="D3307" t="s">
        <v>107</v>
      </c>
      <c r="E3307" t="s">
        <v>108</v>
      </c>
      <c r="F3307">
        <v>280243</v>
      </c>
      <c r="G3307" t="s">
        <v>1146</v>
      </c>
      <c r="H3307">
        <v>150</v>
      </c>
      <c r="I3307">
        <v>0</v>
      </c>
      <c r="J3307" s="2">
        <v>3891.09</v>
      </c>
      <c r="K3307">
        <v>9003</v>
      </c>
      <c r="L3307">
        <v>501</v>
      </c>
      <c r="M3307">
        <v>1</v>
      </c>
    </row>
    <row r="3308" spans="1:13" x14ac:dyDescent="0.25">
      <c r="A3308">
        <v>101</v>
      </c>
      <c r="B3308" s="1">
        <v>46310</v>
      </c>
      <c r="C3308">
        <v>70211</v>
      </c>
      <c r="D3308" t="s">
        <v>114</v>
      </c>
      <c r="E3308" t="s">
        <v>115</v>
      </c>
      <c r="F3308">
        <v>15954</v>
      </c>
      <c r="G3308" t="s">
        <v>1300</v>
      </c>
      <c r="H3308">
        <v>300</v>
      </c>
      <c r="I3308">
        <v>0</v>
      </c>
      <c r="J3308" s="2">
        <v>11895</v>
      </c>
      <c r="K3308">
        <v>9003</v>
      </c>
      <c r="L3308">
        <v>501</v>
      </c>
      <c r="M3308">
        <v>1</v>
      </c>
    </row>
    <row r="3309" spans="1:13" x14ac:dyDescent="0.25">
      <c r="A3309">
        <v>101</v>
      </c>
      <c r="B3309" s="1">
        <v>46310</v>
      </c>
      <c r="C3309">
        <v>70212</v>
      </c>
      <c r="D3309" t="s">
        <v>178</v>
      </c>
      <c r="E3309" t="s">
        <v>179</v>
      </c>
      <c r="F3309">
        <v>14837</v>
      </c>
      <c r="G3309" t="s">
        <v>1141</v>
      </c>
      <c r="H3309">
        <v>80</v>
      </c>
      <c r="I3309">
        <v>0</v>
      </c>
      <c r="J3309" s="2">
        <v>7168.8</v>
      </c>
      <c r="K3309">
        <v>9003</v>
      </c>
      <c r="L3309">
        <v>501</v>
      </c>
      <c r="M3309">
        <v>1</v>
      </c>
    </row>
    <row r="3310" spans="1:13" x14ac:dyDescent="0.25">
      <c r="A3310">
        <v>101</v>
      </c>
      <c r="B3310" s="1">
        <v>46310</v>
      </c>
      <c r="C3310">
        <v>70212</v>
      </c>
      <c r="D3310" t="s">
        <v>178</v>
      </c>
      <c r="E3310" t="s">
        <v>179</v>
      </c>
      <c r="F3310">
        <v>15408</v>
      </c>
      <c r="G3310" t="s">
        <v>1143</v>
      </c>
      <c r="H3310">
        <v>60</v>
      </c>
      <c r="I3310">
        <v>0</v>
      </c>
      <c r="J3310" s="2">
        <v>3633.6</v>
      </c>
      <c r="K3310">
        <v>9003</v>
      </c>
      <c r="L3310">
        <v>802</v>
      </c>
      <c r="M3310">
        <v>1</v>
      </c>
    </row>
    <row r="3311" spans="1:13" x14ac:dyDescent="0.25">
      <c r="A3311">
        <v>101</v>
      </c>
      <c r="B3311" s="1">
        <v>46310</v>
      </c>
      <c r="C3311">
        <v>70212</v>
      </c>
      <c r="D3311" t="s">
        <v>178</v>
      </c>
      <c r="E3311" t="s">
        <v>179</v>
      </c>
      <c r="F3311">
        <v>20132</v>
      </c>
      <c r="G3311" t="s">
        <v>1144</v>
      </c>
      <c r="H3311">
        <v>60</v>
      </c>
      <c r="I3311">
        <v>0</v>
      </c>
      <c r="J3311" s="2">
        <v>5932.8</v>
      </c>
      <c r="K3311">
        <v>9003</v>
      </c>
      <c r="L3311">
        <v>501</v>
      </c>
      <c r="M3311">
        <v>1</v>
      </c>
    </row>
    <row r="3312" spans="1:13" x14ac:dyDescent="0.25">
      <c r="A3312">
        <v>101</v>
      </c>
      <c r="B3312" s="1">
        <v>46310</v>
      </c>
      <c r="C3312">
        <v>70212</v>
      </c>
      <c r="D3312" t="s">
        <v>178</v>
      </c>
      <c r="E3312" t="s">
        <v>179</v>
      </c>
      <c r="F3312">
        <v>20132</v>
      </c>
      <c r="G3312" t="s">
        <v>1144</v>
      </c>
      <c r="H3312">
        <v>60</v>
      </c>
      <c r="I3312">
        <v>0</v>
      </c>
      <c r="J3312" s="2">
        <v>5932.8</v>
      </c>
      <c r="K3312">
        <v>9003</v>
      </c>
      <c r="L3312">
        <v>501</v>
      </c>
      <c r="M3312">
        <v>1</v>
      </c>
    </row>
    <row r="3313" spans="1:13" x14ac:dyDescent="0.25">
      <c r="A3313">
        <v>101</v>
      </c>
      <c r="B3313" s="1">
        <v>46310</v>
      </c>
      <c r="C3313">
        <v>70214</v>
      </c>
      <c r="D3313" t="s">
        <v>359</v>
      </c>
      <c r="E3313" t="s">
        <v>232</v>
      </c>
      <c r="F3313">
        <v>60125</v>
      </c>
      <c r="G3313" t="s">
        <v>1664</v>
      </c>
      <c r="H3313">
        <v>118</v>
      </c>
      <c r="I3313">
        <v>0</v>
      </c>
      <c r="J3313" s="2">
        <v>9912</v>
      </c>
      <c r="L3313">
        <v>501</v>
      </c>
      <c r="M3313">
        <v>1</v>
      </c>
    </row>
    <row r="3314" spans="1:13" x14ac:dyDescent="0.25">
      <c r="A3314">
        <v>101</v>
      </c>
      <c r="B3314" s="1">
        <v>46310</v>
      </c>
      <c r="C3314">
        <v>70215</v>
      </c>
      <c r="D3314" t="s">
        <v>391</v>
      </c>
      <c r="E3314" t="s">
        <v>392</v>
      </c>
      <c r="F3314">
        <v>390005</v>
      </c>
      <c r="G3314" t="s">
        <v>1843</v>
      </c>
      <c r="H3314">
        <v>60</v>
      </c>
      <c r="I3314">
        <v>0</v>
      </c>
      <c r="J3314">
        <v>330</v>
      </c>
      <c r="K3314">
        <v>9010</v>
      </c>
      <c r="L3314">
        <v>720</v>
      </c>
      <c r="M3314">
        <v>7</v>
      </c>
    </row>
    <row r="3315" spans="1:13" x14ac:dyDescent="0.25">
      <c r="A3315">
        <v>101</v>
      </c>
      <c r="B3315" s="1">
        <v>46310</v>
      </c>
      <c r="C3315">
        <v>70215</v>
      </c>
      <c r="D3315" t="s">
        <v>391</v>
      </c>
      <c r="E3315" t="s">
        <v>392</v>
      </c>
      <c r="F3315">
        <v>390033</v>
      </c>
      <c r="G3315" t="s">
        <v>1844</v>
      </c>
      <c r="H3315">
        <v>60</v>
      </c>
      <c r="I3315">
        <v>0</v>
      </c>
      <c r="J3315" s="2">
        <v>2199</v>
      </c>
      <c r="K3315">
        <v>9010</v>
      </c>
      <c r="L3315">
        <v>720</v>
      </c>
      <c r="M3315">
        <v>7</v>
      </c>
    </row>
    <row r="3316" spans="1:13" x14ac:dyDescent="0.25">
      <c r="A3316">
        <v>101</v>
      </c>
      <c r="B3316" s="1">
        <v>46310</v>
      </c>
      <c r="C3316">
        <v>70215</v>
      </c>
      <c r="D3316" t="s">
        <v>391</v>
      </c>
      <c r="E3316" t="s">
        <v>392</v>
      </c>
      <c r="F3316">
        <v>390034</v>
      </c>
      <c r="G3316" t="s">
        <v>1845</v>
      </c>
      <c r="H3316">
        <v>10</v>
      </c>
      <c r="I3316">
        <v>0</v>
      </c>
      <c r="J3316">
        <v>156</v>
      </c>
      <c r="K3316">
        <v>9010</v>
      </c>
      <c r="L3316">
        <v>720</v>
      </c>
      <c r="M3316">
        <v>7</v>
      </c>
    </row>
    <row r="3317" spans="1:13" x14ac:dyDescent="0.25">
      <c r="A3317">
        <v>101</v>
      </c>
      <c r="B3317" s="1">
        <v>46310</v>
      </c>
      <c r="C3317">
        <v>70219</v>
      </c>
      <c r="D3317" t="s">
        <v>626</v>
      </c>
      <c r="E3317" t="s">
        <v>296</v>
      </c>
      <c r="F3317">
        <v>14837</v>
      </c>
      <c r="G3317" t="s">
        <v>1141</v>
      </c>
      <c r="H3317">
        <v>5</v>
      </c>
      <c r="I3317">
        <v>0</v>
      </c>
      <c r="J3317">
        <v>388</v>
      </c>
      <c r="K3317">
        <v>9003</v>
      </c>
      <c r="L3317">
        <v>501</v>
      </c>
      <c r="M3317">
        <v>1</v>
      </c>
    </row>
    <row r="3318" spans="1:13" x14ac:dyDescent="0.25">
      <c r="A3318">
        <v>101</v>
      </c>
      <c r="B3318" s="1">
        <v>46310</v>
      </c>
      <c r="C3318">
        <v>70225</v>
      </c>
      <c r="D3318" t="s">
        <v>107</v>
      </c>
      <c r="E3318" t="s">
        <v>108</v>
      </c>
      <c r="F3318">
        <v>20128</v>
      </c>
      <c r="G3318" t="s">
        <v>1741</v>
      </c>
      <c r="H3318">
        <v>150</v>
      </c>
      <c r="I3318">
        <v>0</v>
      </c>
      <c r="J3318" s="2">
        <v>1807.5</v>
      </c>
      <c r="K3318">
        <v>9003</v>
      </c>
      <c r="L3318">
        <v>501</v>
      </c>
      <c r="M3318">
        <v>1</v>
      </c>
    </row>
    <row r="3319" spans="1:13" x14ac:dyDescent="0.25">
      <c r="A3319">
        <v>101</v>
      </c>
      <c r="B3319" s="1">
        <v>46310</v>
      </c>
      <c r="C3319">
        <v>70225</v>
      </c>
      <c r="D3319" t="s">
        <v>107</v>
      </c>
      <c r="E3319" t="s">
        <v>108</v>
      </c>
      <c r="F3319">
        <v>20129</v>
      </c>
      <c r="G3319" t="s">
        <v>1742</v>
      </c>
      <c r="H3319">
        <v>18</v>
      </c>
      <c r="I3319">
        <v>0</v>
      </c>
      <c r="J3319">
        <v>155.34</v>
      </c>
      <c r="L3319">
        <v>501</v>
      </c>
      <c r="M3319">
        <v>1</v>
      </c>
    </row>
    <row r="3320" spans="1:13" x14ac:dyDescent="0.25">
      <c r="A3320">
        <v>101</v>
      </c>
      <c r="B3320" s="1">
        <v>46310</v>
      </c>
      <c r="C3320">
        <v>70229</v>
      </c>
      <c r="D3320" t="s">
        <v>328</v>
      </c>
      <c r="E3320" t="s">
        <v>329</v>
      </c>
      <c r="F3320">
        <v>43094</v>
      </c>
      <c r="G3320" t="s">
        <v>1574</v>
      </c>
      <c r="H3320">
        <v>20</v>
      </c>
      <c r="I3320">
        <v>0</v>
      </c>
      <c r="J3320" s="2">
        <v>2200</v>
      </c>
      <c r="K3320">
        <v>9003</v>
      </c>
      <c r="L3320">
        <v>501</v>
      </c>
      <c r="M3320">
        <v>1</v>
      </c>
    </row>
    <row r="3321" spans="1:13" x14ac:dyDescent="0.25">
      <c r="A3321">
        <v>101</v>
      </c>
      <c r="B3321" s="1">
        <v>46310</v>
      </c>
      <c r="C3321">
        <v>70229</v>
      </c>
      <c r="D3321" t="s">
        <v>328</v>
      </c>
      <c r="E3321" t="s">
        <v>329</v>
      </c>
      <c r="F3321">
        <v>390510</v>
      </c>
      <c r="G3321" t="s">
        <v>1144</v>
      </c>
      <c r="H3321">
        <v>20</v>
      </c>
      <c r="I3321">
        <v>0</v>
      </c>
      <c r="J3321" s="2">
        <v>1880</v>
      </c>
      <c r="K3321">
        <v>9003</v>
      </c>
      <c r="L3321">
        <v>501</v>
      </c>
      <c r="M3321">
        <v>1</v>
      </c>
    </row>
    <row r="3322" spans="1:13" x14ac:dyDescent="0.25">
      <c r="A3322">
        <v>101</v>
      </c>
      <c r="B3322" s="1">
        <v>46310</v>
      </c>
      <c r="C3322">
        <v>70230</v>
      </c>
      <c r="D3322" t="s">
        <v>519</v>
      </c>
      <c r="E3322" t="s">
        <v>520</v>
      </c>
      <c r="F3322">
        <v>15408</v>
      </c>
      <c r="G3322" t="s">
        <v>1143</v>
      </c>
      <c r="H3322">
        <v>30</v>
      </c>
      <c r="I3322">
        <v>0</v>
      </c>
      <c r="J3322" s="2">
        <v>1477.8</v>
      </c>
      <c r="K3322">
        <v>9003</v>
      </c>
      <c r="L3322">
        <v>802</v>
      </c>
      <c r="M3322">
        <v>1</v>
      </c>
    </row>
    <row r="3323" spans="1:13" x14ac:dyDescent="0.25">
      <c r="A3323">
        <v>101</v>
      </c>
      <c r="B3323" s="1">
        <v>46310</v>
      </c>
      <c r="C3323">
        <v>70230</v>
      </c>
      <c r="D3323" t="s">
        <v>519</v>
      </c>
      <c r="E3323" t="s">
        <v>520</v>
      </c>
      <c r="F3323">
        <v>20156</v>
      </c>
      <c r="G3323" t="s">
        <v>1277</v>
      </c>
      <c r="H3323">
        <v>30</v>
      </c>
      <c r="I3323">
        <v>0</v>
      </c>
      <c r="J3323">
        <v>156.6</v>
      </c>
      <c r="K3323">
        <v>9003</v>
      </c>
      <c r="L3323">
        <v>501</v>
      </c>
      <c r="M3323">
        <v>1</v>
      </c>
    </row>
    <row r="3324" spans="1:13" x14ac:dyDescent="0.25">
      <c r="A3324">
        <v>101</v>
      </c>
      <c r="B3324" s="1">
        <v>46310</v>
      </c>
      <c r="C3324">
        <v>70230</v>
      </c>
      <c r="D3324" t="s">
        <v>519</v>
      </c>
      <c r="E3324" t="s">
        <v>520</v>
      </c>
      <c r="F3324">
        <v>250043</v>
      </c>
      <c r="G3324" t="s">
        <v>1367</v>
      </c>
      <c r="H3324">
        <v>60</v>
      </c>
      <c r="I3324">
        <v>0</v>
      </c>
      <c r="J3324">
        <v>797.4</v>
      </c>
      <c r="K3324">
        <v>9003</v>
      </c>
      <c r="L3324">
        <v>501</v>
      </c>
      <c r="M3324">
        <v>1</v>
      </c>
    </row>
    <row r="3325" spans="1:13" x14ac:dyDescent="0.25">
      <c r="A3325">
        <v>101</v>
      </c>
      <c r="B3325" s="1">
        <v>46310</v>
      </c>
      <c r="C3325">
        <v>70230</v>
      </c>
      <c r="D3325" t="s">
        <v>519</v>
      </c>
      <c r="E3325" t="s">
        <v>520</v>
      </c>
      <c r="F3325">
        <v>399998</v>
      </c>
      <c r="G3325" t="s">
        <v>1147</v>
      </c>
      <c r="H3325">
        <v>60</v>
      </c>
      <c r="I3325">
        <v>0</v>
      </c>
      <c r="J3325" s="2">
        <v>5089.8</v>
      </c>
      <c r="K3325">
        <v>9003</v>
      </c>
      <c r="L3325">
        <v>501</v>
      </c>
      <c r="M3325">
        <v>1</v>
      </c>
    </row>
    <row r="3326" spans="1:13" x14ac:dyDescent="0.25">
      <c r="A3326">
        <v>101</v>
      </c>
      <c r="B3326" s="1">
        <v>46310</v>
      </c>
      <c r="C3326">
        <v>70231</v>
      </c>
      <c r="D3326" t="s">
        <v>407</v>
      </c>
      <c r="E3326" t="s">
        <v>408</v>
      </c>
      <c r="F3326">
        <v>120089</v>
      </c>
      <c r="G3326" t="s">
        <v>1275</v>
      </c>
      <c r="H3326">
        <v>20</v>
      </c>
      <c r="I3326">
        <v>0</v>
      </c>
      <c r="J3326">
        <v>127.8</v>
      </c>
      <c r="K3326">
        <v>9003</v>
      </c>
      <c r="L3326">
        <v>909</v>
      </c>
      <c r="M3326">
        <v>1</v>
      </c>
    </row>
    <row r="3327" spans="1:13" x14ac:dyDescent="0.25">
      <c r="A3327">
        <v>101</v>
      </c>
      <c r="B3327" s="1">
        <v>46310</v>
      </c>
      <c r="C3327">
        <v>70232</v>
      </c>
      <c r="D3327" t="s">
        <v>773</v>
      </c>
      <c r="E3327" t="s">
        <v>774</v>
      </c>
      <c r="F3327">
        <v>170101</v>
      </c>
      <c r="G3327" t="s">
        <v>1593</v>
      </c>
      <c r="H3327">
        <v>33</v>
      </c>
      <c r="I3327">
        <v>0</v>
      </c>
      <c r="J3327" s="2">
        <v>9867</v>
      </c>
      <c r="K3327">
        <v>9003</v>
      </c>
      <c r="L3327">
        <v>501</v>
      </c>
      <c r="M3327">
        <v>1</v>
      </c>
    </row>
    <row r="3328" spans="1:13" x14ac:dyDescent="0.25">
      <c r="A3328">
        <v>101</v>
      </c>
      <c r="B3328" s="1">
        <v>46310</v>
      </c>
      <c r="C3328">
        <v>70232</v>
      </c>
      <c r="D3328" t="s">
        <v>773</v>
      </c>
      <c r="E3328" t="s">
        <v>774</v>
      </c>
      <c r="F3328">
        <v>170101</v>
      </c>
      <c r="G3328" t="s">
        <v>1593</v>
      </c>
      <c r="H3328">
        <v>33</v>
      </c>
      <c r="I3328">
        <v>0</v>
      </c>
      <c r="J3328" s="2">
        <v>9867</v>
      </c>
      <c r="K3328">
        <v>9003</v>
      </c>
      <c r="L3328">
        <v>501</v>
      </c>
      <c r="M3328">
        <v>1</v>
      </c>
    </row>
    <row r="3329" spans="1:13" x14ac:dyDescent="0.25">
      <c r="A3329">
        <v>101</v>
      </c>
      <c r="B3329" s="1">
        <v>46310</v>
      </c>
      <c r="C3329">
        <v>70233</v>
      </c>
      <c r="D3329" t="s">
        <v>773</v>
      </c>
      <c r="E3329" t="s">
        <v>774</v>
      </c>
      <c r="F3329">
        <v>170008</v>
      </c>
      <c r="G3329" t="s">
        <v>1330</v>
      </c>
      <c r="H3329">
        <v>28</v>
      </c>
      <c r="I3329">
        <v>0</v>
      </c>
      <c r="J3329" s="2">
        <v>8472.7999999999993</v>
      </c>
      <c r="K3329">
        <v>9003</v>
      </c>
      <c r="L3329">
        <v>501</v>
      </c>
      <c r="M3329">
        <v>1</v>
      </c>
    </row>
    <row r="3330" spans="1:13" x14ac:dyDescent="0.25">
      <c r="A3330">
        <v>101</v>
      </c>
      <c r="B3330" s="1">
        <v>46310</v>
      </c>
      <c r="C3330">
        <v>70234</v>
      </c>
      <c r="D3330" t="s">
        <v>519</v>
      </c>
      <c r="E3330" t="s">
        <v>520</v>
      </c>
      <c r="F3330">
        <v>110134</v>
      </c>
      <c r="G3330" t="s">
        <v>1340</v>
      </c>
      <c r="H3330">
        <v>270</v>
      </c>
      <c r="I3330">
        <v>0</v>
      </c>
      <c r="J3330">
        <v>837</v>
      </c>
      <c r="K3330">
        <v>9003</v>
      </c>
      <c r="L3330">
        <v>802</v>
      </c>
      <c r="M3330">
        <v>1</v>
      </c>
    </row>
    <row r="3331" spans="1:13" x14ac:dyDescent="0.25">
      <c r="A3331">
        <v>101</v>
      </c>
      <c r="B3331" s="1">
        <v>46310</v>
      </c>
      <c r="C3331">
        <v>70234</v>
      </c>
      <c r="D3331" t="s">
        <v>519</v>
      </c>
      <c r="E3331" t="s">
        <v>520</v>
      </c>
      <c r="F3331">
        <v>390538</v>
      </c>
      <c r="G3331" t="s">
        <v>1495</v>
      </c>
      <c r="H3331">
        <v>108</v>
      </c>
      <c r="I3331">
        <v>0</v>
      </c>
      <c r="J3331">
        <v>264.60000000000002</v>
      </c>
      <c r="K3331">
        <v>9003</v>
      </c>
      <c r="L3331">
        <v>802</v>
      </c>
      <c r="M3331">
        <v>1</v>
      </c>
    </row>
    <row r="3332" spans="1:13" x14ac:dyDescent="0.25">
      <c r="A3332">
        <v>101</v>
      </c>
      <c r="B3332" s="1">
        <v>46310</v>
      </c>
      <c r="C3332">
        <v>70234</v>
      </c>
      <c r="D3332" t="s">
        <v>519</v>
      </c>
      <c r="E3332" t="s">
        <v>520</v>
      </c>
      <c r="F3332">
        <v>390549</v>
      </c>
      <c r="G3332" t="s">
        <v>1459</v>
      </c>
      <c r="H3332">
        <v>108</v>
      </c>
      <c r="I3332">
        <v>0</v>
      </c>
      <c r="J3332">
        <v>246.24</v>
      </c>
      <c r="K3332">
        <v>9003</v>
      </c>
      <c r="L3332">
        <v>802</v>
      </c>
      <c r="M3332">
        <v>1</v>
      </c>
    </row>
    <row r="3333" spans="1:13" x14ac:dyDescent="0.25">
      <c r="A3333">
        <v>101</v>
      </c>
      <c r="B3333" s="1">
        <v>46310</v>
      </c>
      <c r="C3333">
        <v>70234</v>
      </c>
      <c r="D3333" t="s">
        <v>519</v>
      </c>
      <c r="E3333" t="s">
        <v>520</v>
      </c>
      <c r="F3333">
        <v>399959</v>
      </c>
      <c r="G3333" t="s">
        <v>1460</v>
      </c>
      <c r="H3333">
        <v>54</v>
      </c>
      <c r="I3333">
        <v>0</v>
      </c>
      <c r="J3333">
        <v>123.12</v>
      </c>
      <c r="K3333">
        <v>9003</v>
      </c>
      <c r="L3333">
        <v>802</v>
      </c>
      <c r="M3333">
        <v>1</v>
      </c>
    </row>
    <row r="3334" spans="1:13" x14ac:dyDescent="0.25">
      <c r="A3334">
        <v>101</v>
      </c>
      <c r="B3334" s="1">
        <v>46310</v>
      </c>
      <c r="C3334">
        <v>70234</v>
      </c>
      <c r="D3334" t="s">
        <v>519</v>
      </c>
      <c r="E3334" t="s">
        <v>520</v>
      </c>
      <c r="F3334">
        <v>399969</v>
      </c>
      <c r="G3334" t="s">
        <v>1353</v>
      </c>
      <c r="H3334">
        <v>108</v>
      </c>
      <c r="I3334">
        <v>0</v>
      </c>
      <c r="J3334">
        <v>394.2</v>
      </c>
      <c r="K3334">
        <v>9003</v>
      </c>
      <c r="L3334">
        <v>501</v>
      </c>
      <c r="M3334">
        <v>1</v>
      </c>
    </row>
    <row r="3335" spans="1:13" x14ac:dyDescent="0.25">
      <c r="A3335">
        <v>101</v>
      </c>
      <c r="B3335" s="1">
        <v>46310</v>
      </c>
      <c r="C3335">
        <v>70234</v>
      </c>
      <c r="D3335" t="s">
        <v>519</v>
      </c>
      <c r="E3335" t="s">
        <v>520</v>
      </c>
      <c r="F3335">
        <v>399970</v>
      </c>
      <c r="G3335" t="s">
        <v>1336</v>
      </c>
      <c r="H3335">
        <v>108</v>
      </c>
      <c r="I3335">
        <v>0</v>
      </c>
      <c r="J3335">
        <v>300.24</v>
      </c>
      <c r="K3335">
        <v>9003</v>
      </c>
      <c r="L3335">
        <v>802</v>
      </c>
      <c r="M3335">
        <v>1</v>
      </c>
    </row>
    <row r="3336" spans="1:13" x14ac:dyDescent="0.25">
      <c r="A3336">
        <v>101</v>
      </c>
      <c r="B3336" s="1">
        <v>46310</v>
      </c>
      <c r="C3336">
        <v>70234</v>
      </c>
      <c r="D3336" t="s">
        <v>519</v>
      </c>
      <c r="E3336" t="s">
        <v>520</v>
      </c>
      <c r="F3336">
        <v>399989</v>
      </c>
      <c r="G3336" t="s">
        <v>1348</v>
      </c>
      <c r="H3336">
        <v>20</v>
      </c>
      <c r="I3336">
        <v>0</v>
      </c>
      <c r="J3336">
        <v>617.4</v>
      </c>
      <c r="K3336">
        <v>9003</v>
      </c>
      <c r="L3336">
        <v>802</v>
      </c>
      <c r="M3336">
        <v>1</v>
      </c>
    </row>
    <row r="3337" spans="1:13" x14ac:dyDescent="0.25">
      <c r="A3337">
        <v>101</v>
      </c>
      <c r="B3337" s="1">
        <v>46310</v>
      </c>
      <c r="C3337">
        <v>70234</v>
      </c>
      <c r="D3337" t="s">
        <v>519</v>
      </c>
      <c r="E3337" t="s">
        <v>520</v>
      </c>
      <c r="F3337">
        <v>399990</v>
      </c>
      <c r="G3337" t="s">
        <v>1349</v>
      </c>
      <c r="H3337">
        <v>20</v>
      </c>
      <c r="I3337">
        <v>0</v>
      </c>
      <c r="J3337">
        <v>617.4</v>
      </c>
      <c r="K3337">
        <v>9003</v>
      </c>
      <c r="L3337">
        <v>802</v>
      </c>
      <c r="M3337">
        <v>1</v>
      </c>
    </row>
    <row r="3338" spans="1:13" x14ac:dyDescent="0.25">
      <c r="A3338">
        <v>101</v>
      </c>
      <c r="B3338" s="1">
        <v>46310</v>
      </c>
      <c r="C3338">
        <v>70234</v>
      </c>
      <c r="D3338" t="s">
        <v>519</v>
      </c>
      <c r="E3338" t="s">
        <v>520</v>
      </c>
      <c r="F3338">
        <v>400000</v>
      </c>
      <c r="G3338" t="s">
        <v>1174</v>
      </c>
      <c r="H3338">
        <v>27</v>
      </c>
      <c r="I3338">
        <v>0</v>
      </c>
      <c r="J3338" s="2">
        <v>2357.37</v>
      </c>
      <c r="K3338">
        <v>9003</v>
      </c>
      <c r="L3338">
        <v>501</v>
      </c>
      <c r="M3338">
        <v>1</v>
      </c>
    </row>
    <row r="3339" spans="1:13" x14ac:dyDescent="0.25">
      <c r="A3339">
        <v>101</v>
      </c>
      <c r="B3339" s="1">
        <v>46310</v>
      </c>
      <c r="C3339">
        <v>70237</v>
      </c>
      <c r="D3339" t="s">
        <v>519</v>
      </c>
      <c r="E3339" t="s">
        <v>520</v>
      </c>
      <c r="F3339">
        <v>390525</v>
      </c>
      <c r="G3339" t="s">
        <v>1494</v>
      </c>
      <c r="H3339">
        <v>12</v>
      </c>
      <c r="I3339">
        <v>0</v>
      </c>
      <c r="J3339">
        <v>103.44</v>
      </c>
      <c r="K3339">
        <v>9003</v>
      </c>
      <c r="L3339">
        <v>802</v>
      </c>
      <c r="M3339">
        <v>1</v>
      </c>
    </row>
    <row r="3340" spans="1:13" x14ac:dyDescent="0.25">
      <c r="A3340">
        <v>101</v>
      </c>
      <c r="B3340" s="1">
        <v>46310</v>
      </c>
      <c r="C3340">
        <v>70238</v>
      </c>
      <c r="D3340" t="s">
        <v>388</v>
      </c>
      <c r="E3340" t="s">
        <v>389</v>
      </c>
      <c r="F3340">
        <v>280776</v>
      </c>
      <c r="G3340" t="s">
        <v>1191</v>
      </c>
      <c r="H3340">
        <v>120</v>
      </c>
      <c r="I3340">
        <v>0</v>
      </c>
      <c r="J3340" s="2">
        <v>8965.2000000000007</v>
      </c>
      <c r="K3340">
        <v>9003</v>
      </c>
      <c r="L3340">
        <v>501</v>
      </c>
      <c r="M3340">
        <v>1</v>
      </c>
    </row>
    <row r="3341" spans="1:13" x14ac:dyDescent="0.25">
      <c r="A3341">
        <v>101</v>
      </c>
      <c r="B3341" s="1">
        <v>46310</v>
      </c>
      <c r="C3341">
        <v>70238</v>
      </c>
      <c r="D3341" t="s">
        <v>388</v>
      </c>
      <c r="E3341" t="s">
        <v>389</v>
      </c>
      <c r="F3341">
        <v>280777</v>
      </c>
      <c r="G3341" t="s">
        <v>1249</v>
      </c>
      <c r="H3341">
        <v>10</v>
      </c>
      <c r="I3341">
        <v>0</v>
      </c>
      <c r="J3341">
        <v>747.1</v>
      </c>
      <c r="K3341">
        <v>9003</v>
      </c>
      <c r="L3341">
        <v>501</v>
      </c>
      <c r="M3341">
        <v>1</v>
      </c>
    </row>
    <row r="3348" spans="11:12" x14ac:dyDescent="0.25">
      <c r="K3348" s="2"/>
    </row>
    <row r="3349" spans="11:12" x14ac:dyDescent="0.25">
      <c r="K3349" s="2"/>
      <c r="L3349" s="2"/>
    </row>
    <row r="3350" spans="11:12" x14ac:dyDescent="0.25">
      <c r="K3350" s="2"/>
      <c r="L3350" s="2"/>
    </row>
    <row r="3388" spans="11:12" x14ac:dyDescent="0.25">
      <c r="K3388" s="2"/>
      <c r="L3388" s="2"/>
    </row>
    <row r="3408" spans="11:11" x14ac:dyDescent="0.25">
      <c r="K3408" s="2"/>
    </row>
    <row r="3446" spans="11:11" x14ac:dyDescent="0.25">
      <c r="K3446" s="2"/>
    </row>
    <row r="3521" spans="11:12" x14ac:dyDescent="0.25">
      <c r="K3521" s="2"/>
      <c r="L3521" s="2"/>
    </row>
    <row r="3532" spans="11:12" x14ac:dyDescent="0.25">
      <c r="K3532" s="2"/>
      <c r="L3532" s="2"/>
    </row>
    <row r="3533" spans="11:12" x14ac:dyDescent="0.25">
      <c r="K3533" s="2"/>
      <c r="L3533" s="2"/>
    </row>
    <row r="3536" spans="11:12" x14ac:dyDescent="0.25">
      <c r="K3536" s="2"/>
      <c r="L3536" s="2"/>
    </row>
    <row r="3537" spans="11:12" x14ac:dyDescent="0.25">
      <c r="K3537" s="2"/>
      <c r="L3537" s="2"/>
    </row>
    <row r="3617" spans="11:12" x14ac:dyDescent="0.25">
      <c r="K3617" s="2"/>
      <c r="L3617" s="2"/>
    </row>
    <row r="3618" spans="11:12" x14ac:dyDescent="0.25">
      <c r="K3618" s="2"/>
      <c r="L3618" s="2"/>
    </row>
    <row r="3632" spans="11:12" x14ac:dyDescent="0.25">
      <c r="K3632" s="2"/>
      <c r="L3632" s="2"/>
    </row>
    <row r="3635" spans="10:12" x14ac:dyDescent="0.25">
      <c r="K3635" s="2"/>
      <c r="L3635" s="2"/>
    </row>
    <row r="3636" spans="10:12" x14ac:dyDescent="0.25">
      <c r="K3636" s="2"/>
      <c r="L3636" s="2"/>
    </row>
    <row r="3637" spans="10:12" x14ac:dyDescent="0.25">
      <c r="K3637" s="2"/>
    </row>
    <row r="3638" spans="10:12" x14ac:dyDescent="0.25">
      <c r="K3638" s="2"/>
    </row>
    <row r="3641" spans="10:12" x14ac:dyDescent="0.25">
      <c r="K3641" s="2"/>
    </row>
    <row r="3643" spans="10:12" x14ac:dyDescent="0.25">
      <c r="K3643" s="2"/>
      <c r="L3643" s="2"/>
    </row>
    <row r="3645" spans="10:12" x14ac:dyDescent="0.25">
      <c r="J3645" s="7"/>
    </row>
    <row r="3646" spans="10:12" x14ac:dyDescent="0.25">
      <c r="J3646" s="7"/>
      <c r="K3646" s="2"/>
      <c r="L3646" s="2"/>
    </row>
    <row r="3652" spans="10:12" x14ac:dyDescent="0.25">
      <c r="K3652" s="2"/>
      <c r="L3652" s="2"/>
    </row>
    <row r="3653" spans="10:12" x14ac:dyDescent="0.25">
      <c r="K3653" s="2"/>
      <c r="L3653" s="2"/>
    </row>
    <row r="3654" spans="10:12" x14ac:dyDescent="0.25">
      <c r="J3654" s="7"/>
      <c r="K3654" s="2"/>
      <c r="L3654" s="2"/>
    </row>
    <row r="3668" spans="10:12" x14ac:dyDescent="0.25">
      <c r="J3668" s="7"/>
      <c r="K3668" s="2"/>
      <c r="L3668" s="2"/>
    </row>
    <row r="3674" spans="10:12" x14ac:dyDescent="0.25">
      <c r="J3674" s="7"/>
      <c r="K3674" s="2"/>
      <c r="L3674" s="2"/>
    </row>
    <row r="3676" spans="10:12" x14ac:dyDescent="0.25">
      <c r="K3676" s="2"/>
    </row>
    <row r="3677" spans="10:12" x14ac:dyDescent="0.25">
      <c r="K3677" s="2"/>
    </row>
    <row r="3681" spans="11:12" x14ac:dyDescent="0.25">
      <c r="K3681" s="2"/>
    </row>
    <row r="3695" spans="11:12" x14ac:dyDescent="0.25">
      <c r="K3695" s="2"/>
      <c r="L3695" s="2"/>
    </row>
    <row r="3696" spans="11:12" x14ac:dyDescent="0.25">
      <c r="K3696" s="2"/>
      <c r="L3696" s="2"/>
    </row>
    <row r="3697" spans="11:12" x14ac:dyDescent="0.25">
      <c r="K3697" s="2"/>
    </row>
    <row r="3698" spans="11:12" x14ac:dyDescent="0.25">
      <c r="K3698" s="2"/>
    </row>
    <row r="3699" spans="11:12" x14ac:dyDescent="0.25">
      <c r="K3699" s="2"/>
      <c r="L3699" s="2"/>
    </row>
    <row r="3701" spans="11:12" x14ac:dyDescent="0.25">
      <c r="K3701" s="2"/>
      <c r="L3701" s="2"/>
    </row>
    <row r="3704" spans="11:12" x14ac:dyDescent="0.25">
      <c r="K3704" s="2"/>
    </row>
    <row r="3708" spans="11:12" x14ac:dyDescent="0.25">
      <c r="K3708" s="2"/>
    </row>
    <row r="3710" spans="11:12" x14ac:dyDescent="0.25">
      <c r="K3710" s="2"/>
    </row>
    <row r="3718" spans="11:12" x14ac:dyDescent="0.25">
      <c r="K3718" s="2"/>
      <c r="L3718" s="2"/>
    </row>
    <row r="3719" spans="11:12" x14ac:dyDescent="0.25">
      <c r="K3719" s="2"/>
    </row>
    <row r="3733" spans="11:11" x14ac:dyDescent="0.25">
      <c r="K3733" s="2"/>
    </row>
    <row r="3750" spans="11:12" x14ac:dyDescent="0.25">
      <c r="K3750" s="2"/>
      <c r="L3750" s="2"/>
    </row>
    <row r="3752" spans="11:12" x14ac:dyDescent="0.25">
      <c r="K3752" s="2"/>
      <c r="L3752" s="2"/>
    </row>
    <row r="3777" spans="11:12" x14ac:dyDescent="0.25">
      <c r="K3777" s="2"/>
      <c r="L3777" s="2"/>
    </row>
    <row r="3779" spans="11:12" x14ac:dyDescent="0.25">
      <c r="K3779" s="2"/>
      <c r="L3779" s="2"/>
    </row>
    <row r="3782" spans="11:12" x14ac:dyDescent="0.25">
      <c r="K3782" s="2"/>
    </row>
    <row r="3783" spans="11:12" x14ac:dyDescent="0.25">
      <c r="K3783" s="2"/>
      <c r="L3783" s="2"/>
    </row>
    <row r="3784" spans="11:12" x14ac:dyDescent="0.25">
      <c r="K3784" s="2"/>
      <c r="L3784" s="2"/>
    </row>
    <row r="3785" spans="11:12" x14ac:dyDescent="0.25">
      <c r="K3785" s="2"/>
    </row>
    <row r="3802" spans="11:12" x14ac:dyDescent="0.25">
      <c r="K3802" s="2"/>
      <c r="L3802" s="2"/>
    </row>
    <row r="3803" spans="11:12" x14ac:dyDescent="0.25">
      <c r="K3803" s="2"/>
    </row>
    <row r="3804" spans="11:12" x14ac:dyDescent="0.25">
      <c r="K3804" s="2"/>
      <c r="L3804" s="2"/>
    </row>
    <row r="3805" spans="11:12" x14ac:dyDescent="0.25">
      <c r="K3805" s="2"/>
      <c r="L3805" s="2"/>
    </row>
    <row r="3808" spans="11:12" x14ac:dyDescent="0.25">
      <c r="K3808" s="2"/>
      <c r="L3808" s="2"/>
    </row>
    <row r="3809" spans="11:12" x14ac:dyDescent="0.25">
      <c r="K3809" s="2"/>
      <c r="L3809" s="2"/>
    </row>
    <row r="3876" spans="11:12" x14ac:dyDescent="0.25">
      <c r="K3876" s="2"/>
      <c r="L3876" s="2"/>
    </row>
    <row r="4069" spans="11:12" x14ac:dyDescent="0.25">
      <c r="K4069" s="2"/>
      <c r="L4069" s="2"/>
    </row>
    <row r="4070" spans="11:12" x14ac:dyDescent="0.25">
      <c r="K4070" s="2"/>
    </row>
    <row r="4136" spans="10:12" x14ac:dyDescent="0.25">
      <c r="K4136" s="2"/>
      <c r="L4136" s="2"/>
    </row>
    <row r="4137" spans="10:12" x14ac:dyDescent="0.25">
      <c r="K4137" s="2"/>
      <c r="L4137" s="2"/>
    </row>
    <row r="4141" spans="10:12" x14ac:dyDescent="0.25">
      <c r="J4141" s="7"/>
      <c r="K4141" s="2"/>
      <c r="L4141" s="2"/>
    </row>
    <row r="4142" spans="10:12" x14ac:dyDescent="0.25">
      <c r="L4142" s="2"/>
    </row>
    <row r="4143" spans="10:12" x14ac:dyDescent="0.25">
      <c r="K4143" s="2"/>
      <c r="L4143" s="2"/>
    </row>
    <row r="4144" spans="10:12" x14ac:dyDescent="0.25">
      <c r="L4144" s="2"/>
    </row>
    <row r="4156" spans="11:12" x14ac:dyDescent="0.25">
      <c r="K4156" s="2"/>
      <c r="L4156" s="2"/>
    </row>
    <row r="4158" spans="11:12" x14ac:dyDescent="0.25">
      <c r="K4158" s="2"/>
    </row>
    <row r="4159" spans="11:12" x14ac:dyDescent="0.25">
      <c r="K4159" s="2"/>
      <c r="L4159" s="2"/>
    </row>
    <row r="4160" spans="11:12" x14ac:dyDescent="0.25">
      <c r="K4160" s="2"/>
    </row>
    <row r="4161" spans="11:12" x14ac:dyDescent="0.25">
      <c r="K4161" s="2"/>
      <c r="L4161" s="2"/>
    </row>
    <row r="4162" spans="11:12" x14ac:dyDescent="0.25">
      <c r="K4162" s="2"/>
      <c r="L4162" s="2"/>
    </row>
    <row r="4163" spans="11:12" x14ac:dyDescent="0.25">
      <c r="K4163" s="2"/>
      <c r="L4163" s="2"/>
    </row>
    <row r="4164" spans="11:12" x14ac:dyDescent="0.25">
      <c r="K4164" s="2"/>
    </row>
    <row r="4165" spans="11:12" x14ac:dyDescent="0.25">
      <c r="K4165" s="2"/>
      <c r="L4165" s="2"/>
    </row>
    <row r="4166" spans="11:12" x14ac:dyDescent="0.25">
      <c r="K4166" s="2"/>
      <c r="L4166" s="2"/>
    </row>
    <row r="4228" spans="9:12" x14ac:dyDescent="0.25">
      <c r="K4228" s="2"/>
    </row>
    <row r="4230" spans="9:12" x14ac:dyDescent="0.25">
      <c r="I4230" s="8"/>
    </row>
    <row r="4231" spans="9:12" x14ac:dyDescent="0.25">
      <c r="K4231" s="2"/>
      <c r="L4231" s="2"/>
    </row>
    <row r="4232" spans="9:12" x14ac:dyDescent="0.25">
      <c r="K4232" s="2"/>
    </row>
    <row r="4233" spans="9:12" x14ac:dyDescent="0.25">
      <c r="K4233" s="2"/>
      <c r="L4233" s="2"/>
    </row>
    <row r="4234" spans="9:12" x14ac:dyDescent="0.25">
      <c r="K4234" s="2"/>
    </row>
    <row r="4235" spans="9:12" x14ac:dyDescent="0.25">
      <c r="K4235" s="2"/>
      <c r="L4235" s="2"/>
    </row>
    <row r="4237" spans="9:12" x14ac:dyDescent="0.25">
      <c r="L4237" s="2"/>
    </row>
    <row r="4247" spans="10:12" x14ac:dyDescent="0.25">
      <c r="K4247" s="2"/>
    </row>
    <row r="4249" spans="10:12" x14ac:dyDescent="0.25">
      <c r="K4249" s="2"/>
    </row>
    <row r="4250" spans="10:12" x14ac:dyDescent="0.25">
      <c r="J4250" s="7"/>
      <c r="K4250" s="2"/>
      <c r="L4250" s="2"/>
    </row>
    <row r="4251" spans="10:12" x14ac:dyDescent="0.25">
      <c r="K4251" s="2"/>
      <c r="L4251" s="2"/>
    </row>
    <row r="4278" spans="11:11" x14ac:dyDescent="0.25">
      <c r="K4278" s="2"/>
    </row>
    <row r="4298" spans="11:11" x14ac:dyDescent="0.25">
      <c r="K4298" s="2"/>
    </row>
    <row r="4325" spans="11:11" x14ac:dyDescent="0.25">
      <c r="K4325" s="2"/>
    </row>
    <row r="4347" spans="9:11" x14ac:dyDescent="0.25">
      <c r="K4347" s="2"/>
    </row>
    <row r="4349" spans="9:11" x14ac:dyDescent="0.25">
      <c r="I4349" s="8"/>
    </row>
    <row r="4350" spans="9:11" x14ac:dyDescent="0.25">
      <c r="K4350" s="2"/>
    </row>
    <row r="4372" spans="11:12" x14ac:dyDescent="0.25">
      <c r="K4372" s="2"/>
      <c r="L4372" s="2"/>
    </row>
    <row r="4469" spans="11:11" x14ac:dyDescent="0.25">
      <c r="K4469" s="2"/>
    </row>
    <row r="4500" spans="11:11" x14ac:dyDescent="0.25">
      <c r="K4500" s="2"/>
    </row>
    <row r="4660" spans="11:11" x14ac:dyDescent="0.25">
      <c r="K4660" s="2"/>
    </row>
    <row r="4721" spans="11:11" x14ac:dyDescent="0.25">
      <c r="K4721" s="2"/>
    </row>
    <row r="4775" spans="11:11" x14ac:dyDescent="0.25">
      <c r="K4775" s="2"/>
    </row>
    <row r="4799" spans="11:12" x14ac:dyDescent="0.25">
      <c r="K4799" s="2"/>
      <c r="L4799" s="2"/>
    </row>
    <row r="4807" spans="10:12" x14ac:dyDescent="0.25">
      <c r="K4807" s="2"/>
    </row>
    <row r="4808" spans="10:12" x14ac:dyDescent="0.25">
      <c r="K4808" s="2"/>
      <c r="L4808" s="2"/>
    </row>
    <row r="4811" spans="10:12" x14ac:dyDescent="0.25">
      <c r="K4811" s="2"/>
    </row>
    <row r="4812" spans="10:12" x14ac:dyDescent="0.25">
      <c r="K4812" s="2"/>
    </row>
    <row r="4813" spans="10:12" x14ac:dyDescent="0.25">
      <c r="K4813" s="2"/>
    </row>
    <row r="4814" spans="10:12" x14ac:dyDescent="0.25">
      <c r="J4814" s="7"/>
      <c r="K4814" s="2"/>
      <c r="L4814" s="2"/>
    </row>
    <row r="4815" spans="10:12" x14ac:dyDescent="0.25">
      <c r="K4815" s="2"/>
      <c r="L4815" s="2"/>
    </row>
    <row r="4816" spans="10:12" x14ac:dyDescent="0.25">
      <c r="K4816" s="2"/>
    </row>
    <row r="4817" spans="9:12" x14ac:dyDescent="0.25">
      <c r="K4817" s="2"/>
      <c r="L4817" s="2"/>
    </row>
    <row r="4820" spans="9:12" x14ac:dyDescent="0.25">
      <c r="I4820" s="8"/>
    </row>
    <row r="4822" spans="9:12" x14ac:dyDescent="0.25">
      <c r="I4822" s="8"/>
    </row>
    <row r="4826" spans="9:12" x14ac:dyDescent="0.25">
      <c r="K4826" s="2"/>
    </row>
    <row r="4848" spans="10:11" x14ac:dyDescent="0.25">
      <c r="J4848" s="7"/>
      <c r="K4848" s="2"/>
    </row>
    <row r="4849" spans="11:12" x14ac:dyDescent="0.25">
      <c r="K4849" s="2"/>
      <c r="L4849" s="2"/>
    </row>
    <row r="4850" spans="11:12" x14ac:dyDescent="0.25">
      <c r="K4850" s="2"/>
      <c r="L4850" s="2"/>
    </row>
    <row r="4852" spans="11:12" x14ac:dyDescent="0.25">
      <c r="K4852" s="2"/>
      <c r="L4852" s="2"/>
    </row>
    <row r="4855" spans="11:12" x14ac:dyDescent="0.25">
      <c r="K4855" s="2"/>
      <c r="L4855" s="2"/>
    </row>
    <row r="4871" spans="10:12" x14ac:dyDescent="0.25">
      <c r="K4871" s="2"/>
    </row>
    <row r="4872" spans="10:12" x14ac:dyDescent="0.25">
      <c r="J4872" s="7"/>
      <c r="K4872" s="2"/>
      <c r="L4872" s="2"/>
    </row>
    <row r="4917" spans="10:12" x14ac:dyDescent="0.25">
      <c r="J4917" s="7"/>
      <c r="K4917" s="2"/>
      <c r="L4917" s="2"/>
    </row>
    <row r="4922" spans="10:12" x14ac:dyDescent="0.25">
      <c r="K4922" s="2"/>
      <c r="L4922" s="2"/>
    </row>
    <row r="4923" spans="10:12" x14ac:dyDescent="0.25">
      <c r="K4923" s="2"/>
      <c r="L4923" s="2"/>
    </row>
    <row r="4950" spans="11:11" x14ac:dyDescent="0.25">
      <c r="K4950" s="2"/>
    </row>
    <row r="4951" spans="11:11" x14ac:dyDescent="0.25">
      <c r="K4951" s="2"/>
    </row>
    <row r="4962" spans="11:12" x14ac:dyDescent="0.25">
      <c r="K4962" s="2"/>
    </row>
    <row r="4963" spans="11:12" x14ac:dyDescent="0.25">
      <c r="K4963" s="2"/>
    </row>
    <row r="4964" spans="11:12" x14ac:dyDescent="0.25">
      <c r="K4964" s="2"/>
      <c r="L4964" s="2"/>
    </row>
    <row r="4973" spans="11:12" x14ac:dyDescent="0.25">
      <c r="K4973" s="2"/>
    </row>
    <row r="4984" spans="11:11" x14ac:dyDescent="0.25">
      <c r="K4984" s="2"/>
    </row>
    <row r="4985" spans="11:11" x14ac:dyDescent="0.25">
      <c r="K4985" s="2"/>
    </row>
    <row r="4989" spans="11:11" x14ac:dyDescent="0.25">
      <c r="K4989" s="2"/>
    </row>
    <row r="4991" spans="11:11" x14ac:dyDescent="0.25">
      <c r="K4991" s="2"/>
    </row>
    <row r="4994" spans="11:11" x14ac:dyDescent="0.25">
      <c r="K4994" s="2"/>
    </row>
    <row r="4996" spans="11:11" x14ac:dyDescent="0.25">
      <c r="K4996" s="2"/>
    </row>
    <row r="5018" spans="11:12" x14ac:dyDescent="0.25">
      <c r="K5018" s="2"/>
      <c r="L5018" s="2"/>
    </row>
    <row r="5021" spans="11:12" x14ac:dyDescent="0.25">
      <c r="K5021" s="2"/>
      <c r="L5021" s="2"/>
    </row>
    <row r="5022" spans="11:12" x14ac:dyDescent="0.25">
      <c r="K5022" s="2"/>
    </row>
    <row r="5029" spans="11:12" x14ac:dyDescent="0.25">
      <c r="K5029" s="2"/>
      <c r="L5029" s="2"/>
    </row>
    <row r="5030" spans="11:12" x14ac:dyDescent="0.25">
      <c r="K5030" s="2"/>
    </row>
    <row r="5040" spans="11:12" x14ac:dyDescent="0.25">
      <c r="K5040" s="2"/>
    </row>
    <row r="5042" spans="11:12" x14ac:dyDescent="0.25">
      <c r="K5042" s="2"/>
    </row>
    <row r="5043" spans="11:12" x14ac:dyDescent="0.25">
      <c r="K5043" s="2"/>
      <c r="L5043" s="2"/>
    </row>
    <row r="5044" spans="11:12" x14ac:dyDescent="0.25">
      <c r="K5044" s="2"/>
      <c r="L5044" s="2"/>
    </row>
    <row r="5046" spans="11:12" x14ac:dyDescent="0.25">
      <c r="K5046" s="2"/>
      <c r="L5046" s="2"/>
    </row>
    <row r="5047" spans="11:12" x14ac:dyDescent="0.25">
      <c r="K5047" s="2"/>
      <c r="L5047" s="2"/>
    </row>
    <row r="5049" spans="11:12" x14ac:dyDescent="0.25">
      <c r="K5049" s="2"/>
    </row>
    <row r="5051" spans="11:12" x14ac:dyDescent="0.25">
      <c r="K5051" s="2"/>
    </row>
    <row r="5054" spans="11:12" x14ac:dyDescent="0.25">
      <c r="K5054" s="2"/>
    </row>
    <row r="5085" spans="11:11" x14ac:dyDescent="0.25">
      <c r="K5085" s="2"/>
    </row>
    <row r="5090" spans="10:12" x14ac:dyDescent="0.25">
      <c r="K5090" s="2"/>
    </row>
    <row r="5091" spans="10:12" x14ac:dyDescent="0.25">
      <c r="K5091" s="2"/>
      <c r="L5091" s="2"/>
    </row>
    <row r="5092" spans="10:12" x14ac:dyDescent="0.25">
      <c r="K5092" s="2"/>
    </row>
    <row r="5093" spans="10:12" x14ac:dyDescent="0.25">
      <c r="K5093" s="2"/>
      <c r="L5093" s="2"/>
    </row>
    <row r="5096" spans="10:12" x14ac:dyDescent="0.25">
      <c r="J5096" s="7"/>
      <c r="K5096" s="2"/>
      <c r="L5096" s="2"/>
    </row>
    <row r="5097" spans="10:12" x14ac:dyDescent="0.25">
      <c r="J5097" s="7"/>
      <c r="K5097" s="2"/>
    </row>
    <row r="5098" spans="10:12" x14ac:dyDescent="0.25">
      <c r="K5098" s="2"/>
    </row>
    <row r="5105" spans="11:12" x14ac:dyDescent="0.25">
      <c r="K5105" s="2"/>
      <c r="L5105" s="2"/>
    </row>
    <row r="5106" spans="11:12" x14ac:dyDescent="0.25">
      <c r="K5106" s="2"/>
    </row>
    <row r="5107" spans="11:12" x14ac:dyDescent="0.25">
      <c r="K5107" s="2"/>
      <c r="L5107" s="2"/>
    </row>
    <row r="5108" spans="11:12" x14ac:dyDescent="0.25">
      <c r="K5108" s="2"/>
      <c r="L5108" s="2"/>
    </row>
    <row r="5109" spans="11:12" x14ac:dyDescent="0.25">
      <c r="K5109" s="2"/>
      <c r="L5109" s="2"/>
    </row>
    <row r="5112" spans="11:12" x14ac:dyDescent="0.25">
      <c r="K5112" s="2"/>
    </row>
    <row r="5113" spans="11:12" x14ac:dyDescent="0.25">
      <c r="K5113" s="2"/>
    </row>
    <row r="5114" spans="11:12" x14ac:dyDescent="0.25">
      <c r="K5114" s="2"/>
    </row>
    <row r="5117" spans="11:12" x14ac:dyDescent="0.25">
      <c r="K5117" s="2"/>
    </row>
    <row r="5129" spans="11:12" x14ac:dyDescent="0.25">
      <c r="K5129" s="2"/>
      <c r="L5129" s="2"/>
    </row>
    <row r="5131" spans="11:12" x14ac:dyDescent="0.25">
      <c r="K5131" s="2"/>
      <c r="L5131" s="2"/>
    </row>
    <row r="5132" spans="11:12" x14ac:dyDescent="0.25">
      <c r="K5132" s="2"/>
      <c r="L5132" s="2"/>
    </row>
    <row r="5134" spans="11:12" x14ac:dyDescent="0.25">
      <c r="K5134" s="2"/>
    </row>
    <row r="5142" spans="11:12" x14ac:dyDescent="0.25">
      <c r="K5142" s="2"/>
    </row>
    <row r="5146" spans="11:12" x14ac:dyDescent="0.25">
      <c r="K5146" s="2"/>
      <c r="L5146" s="2"/>
    </row>
    <row r="5147" spans="11:12" x14ac:dyDescent="0.25">
      <c r="K5147" s="2"/>
      <c r="L5147" s="2"/>
    </row>
    <row r="5148" spans="11:12" x14ac:dyDescent="0.25">
      <c r="K5148" s="2"/>
      <c r="L5148" s="2"/>
    </row>
    <row r="5152" spans="11:12" x14ac:dyDescent="0.25">
      <c r="K5152" s="2"/>
    </row>
    <row r="5153" spans="11:11" x14ac:dyDescent="0.25">
      <c r="K5153" s="2"/>
    </row>
    <row r="5159" spans="11:11" x14ac:dyDescent="0.25">
      <c r="K5159" s="2"/>
    </row>
    <row r="5163" spans="11:11" x14ac:dyDescent="0.25">
      <c r="K5163" s="2"/>
    </row>
    <row r="5171" spans="11:11" x14ac:dyDescent="0.25">
      <c r="K5171" s="2"/>
    </row>
    <row r="5173" spans="11:11" x14ac:dyDescent="0.25">
      <c r="K5173" s="2"/>
    </row>
    <row r="5192" spans="11:12" x14ac:dyDescent="0.25">
      <c r="K5192" s="2"/>
    </row>
    <row r="5194" spans="11:12" x14ac:dyDescent="0.25">
      <c r="K5194" s="2"/>
    </row>
    <row r="5196" spans="11:12" x14ac:dyDescent="0.25">
      <c r="K5196" s="2"/>
    </row>
    <row r="5198" spans="11:12" x14ac:dyDescent="0.25">
      <c r="K5198" s="2"/>
    </row>
    <row r="5200" spans="11:12" x14ac:dyDescent="0.25">
      <c r="K5200" s="2"/>
      <c r="L5200" s="2"/>
    </row>
    <row r="5201" spans="11:12" x14ac:dyDescent="0.25">
      <c r="K5201" s="2"/>
      <c r="L5201" s="2"/>
    </row>
    <row r="5202" spans="11:12" x14ac:dyDescent="0.25">
      <c r="K5202" s="2"/>
    </row>
    <row r="5203" spans="11:12" x14ac:dyDescent="0.25">
      <c r="K5203" s="2"/>
      <c r="L5203" s="2"/>
    </row>
    <row r="5204" spans="11:12" x14ac:dyDescent="0.25">
      <c r="K5204" s="2"/>
      <c r="L5204" s="2"/>
    </row>
    <row r="5205" spans="11:12" x14ac:dyDescent="0.25">
      <c r="K5205" s="2"/>
    </row>
    <row r="5206" spans="11:12" x14ac:dyDescent="0.25">
      <c r="K5206" s="2"/>
      <c r="L5206" s="2"/>
    </row>
    <row r="5208" spans="11:12" x14ac:dyDescent="0.25">
      <c r="K5208" s="2"/>
    </row>
    <row r="5219" spans="11:12" x14ac:dyDescent="0.25">
      <c r="K5219" s="2"/>
      <c r="L5219" s="2"/>
    </row>
    <row r="5220" spans="11:12" x14ac:dyDescent="0.25">
      <c r="K5220" s="2"/>
      <c r="L5220" s="2"/>
    </row>
    <row r="5223" spans="11:12" x14ac:dyDescent="0.25">
      <c r="K5223" s="2"/>
      <c r="L5223" s="2"/>
    </row>
    <row r="5228" spans="11:12" x14ac:dyDescent="0.25">
      <c r="K5228" s="2"/>
      <c r="L5228" s="2"/>
    </row>
    <row r="5275" spans="11:11" x14ac:dyDescent="0.25">
      <c r="K5275" s="2"/>
    </row>
    <row r="5329" spans="11:11" x14ac:dyDescent="0.25">
      <c r="K5329" s="2"/>
    </row>
    <row r="5351" spans="11:12" x14ac:dyDescent="0.25">
      <c r="K5351" s="2"/>
      <c r="L5351" s="2"/>
    </row>
    <row r="5358" spans="11:12" x14ac:dyDescent="0.25">
      <c r="K5358" s="2"/>
    </row>
    <row r="5360" spans="11:12" x14ac:dyDescent="0.25">
      <c r="K5360" s="2"/>
    </row>
    <row r="5374" spans="11:12" x14ac:dyDescent="0.25">
      <c r="K5374" s="2"/>
      <c r="L5374" s="2"/>
    </row>
    <row r="5457" spans="11:11" x14ac:dyDescent="0.25">
      <c r="K5457" s="2"/>
    </row>
    <row r="5478" spans="11:11" x14ac:dyDescent="0.25">
      <c r="K5478" s="2"/>
    </row>
    <row r="5539" spans="9:9" x14ac:dyDescent="0.25">
      <c r="I5539" s="8"/>
    </row>
    <row r="5622" spans="11:12" x14ac:dyDescent="0.25">
      <c r="K5622" s="2"/>
    </row>
    <row r="5623" spans="11:12" x14ac:dyDescent="0.25">
      <c r="K5623" s="2"/>
    </row>
    <row r="5624" spans="11:12" x14ac:dyDescent="0.25">
      <c r="K5624" s="2"/>
      <c r="L5624" s="2"/>
    </row>
    <row r="5627" spans="11:12" x14ac:dyDescent="0.25">
      <c r="K5627" s="2"/>
      <c r="L5627" s="2"/>
    </row>
    <row r="5629" spans="11:12" x14ac:dyDescent="0.25">
      <c r="K5629" s="2"/>
      <c r="L5629" s="2"/>
    </row>
    <row r="5631" spans="11:12" x14ac:dyDescent="0.25">
      <c r="K5631" s="2"/>
    </row>
    <row r="5632" spans="11:12" x14ac:dyDescent="0.25">
      <c r="K5632" s="2"/>
    </row>
    <row r="5633" spans="11:12" x14ac:dyDescent="0.25">
      <c r="K5633" s="2"/>
      <c r="L5633" s="2"/>
    </row>
    <row r="5636" spans="11:12" x14ac:dyDescent="0.25">
      <c r="K5636" s="2"/>
      <c r="L5636" s="2"/>
    </row>
    <row r="5637" spans="11:12" x14ac:dyDescent="0.25">
      <c r="K5637" s="2"/>
    </row>
    <row r="5656" spans="11:12" x14ac:dyDescent="0.25">
      <c r="K5656" s="2"/>
      <c r="L5656" s="2"/>
    </row>
    <row r="5677" spans="11:11" x14ac:dyDescent="0.25">
      <c r="K5677" s="2"/>
    </row>
    <row r="5682" spans="11:12" x14ac:dyDescent="0.25">
      <c r="K5682" s="2"/>
    </row>
    <row r="5691" spans="11:12" x14ac:dyDescent="0.25">
      <c r="K5691" s="2"/>
      <c r="L5691" s="2"/>
    </row>
    <row r="5693" spans="11:12" x14ac:dyDescent="0.25">
      <c r="K5693" s="2"/>
      <c r="L5693" s="2"/>
    </row>
    <row r="5705" spans="11:12" x14ac:dyDescent="0.25">
      <c r="K5705" s="2"/>
      <c r="L5705" s="2"/>
    </row>
    <row r="5718" spans="9:9" x14ac:dyDescent="0.25">
      <c r="I5718" s="8"/>
    </row>
    <row r="5734" spans="11:11" x14ac:dyDescent="0.25">
      <c r="K5734" s="2"/>
    </row>
    <row r="5740" spans="11:11" x14ac:dyDescent="0.25">
      <c r="K5740" s="2"/>
    </row>
    <row r="5743" spans="11:11" x14ac:dyDescent="0.25">
      <c r="K5743" s="2"/>
    </row>
    <row r="5744" spans="11:11" x14ac:dyDescent="0.25">
      <c r="K5744" s="2"/>
    </row>
    <row r="5746" spans="11:12" x14ac:dyDescent="0.25">
      <c r="K5746" s="2"/>
      <c r="L5746" s="2"/>
    </row>
    <row r="5750" spans="11:12" x14ac:dyDescent="0.25">
      <c r="K5750" s="2"/>
    </row>
    <row r="5751" spans="11:12" x14ac:dyDescent="0.25">
      <c r="K5751" s="2"/>
    </row>
    <row r="5752" spans="11:12" x14ac:dyDescent="0.25">
      <c r="K5752" s="2"/>
      <c r="L5752" s="2"/>
    </row>
    <row r="5756" spans="11:12" x14ac:dyDescent="0.25">
      <c r="K5756" s="2"/>
    </row>
    <row r="5757" spans="11:12" x14ac:dyDescent="0.25">
      <c r="K5757" s="2"/>
    </row>
    <row r="5758" spans="11:12" x14ac:dyDescent="0.25">
      <c r="K5758" s="2"/>
      <c r="L5758" s="2"/>
    </row>
    <row r="5760" spans="11:12" x14ac:dyDescent="0.25">
      <c r="K5760" s="2"/>
    </row>
    <row r="5762" spans="11:12" x14ac:dyDescent="0.25">
      <c r="K5762" s="2"/>
      <c r="L5762" s="2"/>
    </row>
    <row r="5763" spans="11:12" x14ac:dyDescent="0.25">
      <c r="K5763" s="2"/>
      <c r="L5763" s="2"/>
    </row>
    <row r="5764" spans="11:12" x14ac:dyDescent="0.25">
      <c r="K5764" s="2"/>
      <c r="L5764" s="2"/>
    </row>
    <row r="5768" spans="11:12" x14ac:dyDescent="0.25">
      <c r="K5768" s="2"/>
    </row>
    <row r="5769" spans="11:12" x14ac:dyDescent="0.25">
      <c r="K5769" s="2"/>
    </row>
    <row r="5770" spans="11:12" x14ac:dyDescent="0.25">
      <c r="K5770" s="2"/>
      <c r="L5770" s="2"/>
    </row>
    <row r="5774" spans="11:12" x14ac:dyDescent="0.25">
      <c r="K5774" s="2"/>
    </row>
    <row r="5776" spans="11:12" x14ac:dyDescent="0.25">
      <c r="K5776" s="2"/>
      <c r="L5776" s="2"/>
    </row>
    <row r="5780" spans="11:12" x14ac:dyDescent="0.25">
      <c r="K5780" s="2"/>
    </row>
    <row r="5781" spans="11:12" x14ac:dyDescent="0.25">
      <c r="K5781" s="2"/>
    </row>
    <row r="5782" spans="11:12" x14ac:dyDescent="0.25">
      <c r="K5782" s="2"/>
      <c r="L5782" s="2"/>
    </row>
    <row r="5786" spans="11:12" x14ac:dyDescent="0.25">
      <c r="K5786" s="2"/>
    </row>
    <row r="5787" spans="11:12" x14ac:dyDescent="0.25">
      <c r="K5787" s="2"/>
    </row>
    <row r="5788" spans="11:12" x14ac:dyDescent="0.25">
      <c r="K5788" s="2"/>
      <c r="L5788" s="2"/>
    </row>
    <row r="5790" spans="11:12" x14ac:dyDescent="0.25">
      <c r="K5790" s="2"/>
      <c r="L5790" s="2"/>
    </row>
    <row r="5791" spans="11:12" x14ac:dyDescent="0.25">
      <c r="K5791" s="2"/>
    </row>
    <row r="5792" spans="11:12" x14ac:dyDescent="0.25">
      <c r="K5792" s="2"/>
      <c r="L5792" s="2"/>
    </row>
    <row r="5793" spans="11:12" x14ac:dyDescent="0.25">
      <c r="K5793" s="2"/>
      <c r="L5793" s="2"/>
    </row>
    <row r="5794" spans="11:12" x14ac:dyDescent="0.25">
      <c r="K5794" s="2"/>
      <c r="L5794" s="2"/>
    </row>
    <row r="5811" spans="11:12" x14ac:dyDescent="0.25">
      <c r="K5811" s="2"/>
      <c r="L5811" s="2"/>
    </row>
    <row r="5813" spans="11:12" x14ac:dyDescent="0.25">
      <c r="K5813" s="2"/>
      <c r="L5813" s="2"/>
    </row>
    <row r="5814" spans="11:12" x14ac:dyDescent="0.25">
      <c r="K5814" s="2"/>
      <c r="L5814" s="2"/>
    </row>
    <row r="5827" spans="11:12" x14ac:dyDescent="0.25">
      <c r="K5827" s="2"/>
      <c r="L5827" s="2"/>
    </row>
    <row r="5828" spans="11:12" x14ac:dyDescent="0.25">
      <c r="K5828" s="2"/>
    </row>
    <row r="5830" spans="11:12" x14ac:dyDescent="0.25">
      <c r="K5830" s="2"/>
      <c r="L5830" s="2"/>
    </row>
    <row r="5831" spans="11:12" x14ac:dyDescent="0.25">
      <c r="K5831" s="2"/>
      <c r="L5831" s="2"/>
    </row>
    <row r="5832" spans="11:12" x14ac:dyDescent="0.25">
      <c r="K5832" s="2"/>
      <c r="L5832" s="2"/>
    </row>
    <row r="5833" spans="11:12" x14ac:dyDescent="0.25">
      <c r="K5833" s="2"/>
      <c r="L5833" s="2"/>
    </row>
    <row r="5834" spans="11:12" x14ac:dyDescent="0.25">
      <c r="K5834" s="2"/>
      <c r="L5834" s="2"/>
    </row>
    <row r="5867" spans="10:12" x14ac:dyDescent="0.25">
      <c r="J5867" s="7"/>
      <c r="K5867" s="2"/>
      <c r="L5867" s="2"/>
    </row>
    <row r="5868" spans="10:12" x14ac:dyDescent="0.25">
      <c r="J5868" s="7"/>
      <c r="K5868" s="2"/>
      <c r="L5868" s="2"/>
    </row>
    <row r="5869" spans="10:12" x14ac:dyDescent="0.25">
      <c r="K5869" s="2"/>
      <c r="L5869" s="2"/>
    </row>
    <row r="5870" spans="10:12" x14ac:dyDescent="0.25">
      <c r="K5870" s="2"/>
      <c r="L5870" s="2"/>
    </row>
    <row r="5874" spans="11:12" x14ac:dyDescent="0.25">
      <c r="K5874" s="2"/>
    </row>
    <row r="5875" spans="11:12" x14ac:dyDescent="0.25">
      <c r="K5875" s="2"/>
      <c r="L5875" s="2"/>
    </row>
    <row r="5909" spans="11:12" x14ac:dyDescent="0.25">
      <c r="K5909" s="2"/>
    </row>
    <row r="5912" spans="11:12" x14ac:dyDescent="0.25">
      <c r="K5912" s="2"/>
    </row>
    <row r="5913" spans="11:12" x14ac:dyDescent="0.25">
      <c r="K5913" s="2"/>
      <c r="L5913" s="2"/>
    </row>
    <row r="5919" spans="11:12" x14ac:dyDescent="0.25">
      <c r="K5919" s="2"/>
    </row>
    <row r="5922" spans="11:12" x14ac:dyDescent="0.25">
      <c r="K5922" s="2"/>
    </row>
    <row r="5924" spans="11:12" x14ac:dyDescent="0.25">
      <c r="K5924" s="2"/>
    </row>
    <row r="5928" spans="11:12" x14ac:dyDescent="0.25">
      <c r="K5928" s="2"/>
    </row>
    <row r="5929" spans="11:12" x14ac:dyDescent="0.25">
      <c r="K5929" s="2"/>
      <c r="L5929" s="2"/>
    </row>
    <row r="5930" spans="11:12" x14ac:dyDescent="0.25">
      <c r="K5930" s="2"/>
    </row>
    <row r="5931" spans="11:12" x14ac:dyDescent="0.25">
      <c r="K5931" s="2"/>
    </row>
    <row r="5934" spans="11:12" x14ac:dyDescent="0.25">
      <c r="K5934" s="2"/>
    </row>
    <row r="5935" spans="11:12" x14ac:dyDescent="0.25">
      <c r="K5935" s="2"/>
    </row>
    <row r="5936" spans="11:12" x14ac:dyDescent="0.25">
      <c r="K5936" s="2"/>
    </row>
    <row r="5937" spans="11:12" x14ac:dyDescent="0.25">
      <c r="K5937" s="2"/>
    </row>
    <row r="5947" spans="11:12" x14ac:dyDescent="0.25">
      <c r="K5947" s="2"/>
      <c r="L5947" s="2"/>
    </row>
    <row r="5948" spans="11:12" x14ac:dyDescent="0.25">
      <c r="K5948" s="2"/>
      <c r="L5948" s="2"/>
    </row>
    <row r="5949" spans="11:12" x14ac:dyDescent="0.25">
      <c r="K5949" s="2"/>
    </row>
    <row r="5950" spans="11:12" x14ac:dyDescent="0.25">
      <c r="K5950" s="2"/>
      <c r="L5950" s="2"/>
    </row>
    <row r="5951" spans="11:12" x14ac:dyDescent="0.25">
      <c r="K5951" s="2"/>
      <c r="L5951" s="2"/>
    </row>
    <row r="5952" spans="11:12" x14ac:dyDescent="0.25">
      <c r="K5952" s="2"/>
      <c r="L5952" s="2"/>
    </row>
    <row r="5954" spans="11:12" x14ac:dyDescent="0.25">
      <c r="K5954" s="2"/>
      <c r="L5954" s="2"/>
    </row>
    <row r="5955" spans="11:12" x14ac:dyDescent="0.25">
      <c r="K5955" s="2"/>
    </row>
    <row r="5956" spans="11:12" x14ac:dyDescent="0.25">
      <c r="K5956" s="2"/>
      <c r="L5956" s="2"/>
    </row>
    <row r="5957" spans="11:12" x14ac:dyDescent="0.25">
      <c r="K5957" s="2"/>
      <c r="L5957" s="2"/>
    </row>
    <row r="5958" spans="11:12" x14ac:dyDescent="0.25">
      <c r="K5958" s="2"/>
      <c r="L5958" s="2"/>
    </row>
    <row r="5959" spans="11:12" x14ac:dyDescent="0.25">
      <c r="K5959" s="2"/>
    </row>
    <row r="5960" spans="11:12" x14ac:dyDescent="0.25">
      <c r="K5960" s="2"/>
    </row>
    <row r="5962" spans="11:12" x14ac:dyDescent="0.25">
      <c r="K5962" s="2"/>
    </row>
    <row r="5963" spans="11:12" x14ac:dyDescent="0.25">
      <c r="K5963" s="2"/>
    </row>
    <row r="5964" spans="11:12" x14ac:dyDescent="0.25">
      <c r="K5964" s="2"/>
      <c r="L5964" s="2"/>
    </row>
    <row r="5965" spans="11:12" x14ac:dyDescent="0.25">
      <c r="K5965" s="2"/>
    </row>
    <row r="5966" spans="11:12" x14ac:dyDescent="0.25">
      <c r="K5966" s="2"/>
      <c r="L5966" s="2"/>
    </row>
    <row r="5967" spans="11:12" x14ac:dyDescent="0.25">
      <c r="K5967" s="2"/>
    </row>
    <row r="5968" spans="11:12" x14ac:dyDescent="0.25">
      <c r="K5968" s="2"/>
      <c r="L5968" s="2"/>
    </row>
    <row r="5969" spans="11:12" x14ac:dyDescent="0.25">
      <c r="K5969" s="2"/>
      <c r="L5969" s="2"/>
    </row>
    <row r="5970" spans="11:12" x14ac:dyDescent="0.25">
      <c r="K5970" s="2"/>
      <c r="L5970" s="2"/>
    </row>
    <row r="5972" spans="11:12" x14ac:dyDescent="0.25">
      <c r="K5972" s="2"/>
    </row>
    <row r="5974" spans="11:12" x14ac:dyDescent="0.25">
      <c r="K5974" s="2"/>
      <c r="L5974" s="2"/>
    </row>
    <row r="5975" spans="11:12" x14ac:dyDescent="0.25">
      <c r="K5975" s="2"/>
      <c r="L5975" s="2"/>
    </row>
    <row r="5976" spans="11:12" x14ac:dyDescent="0.25">
      <c r="K5976" s="2"/>
      <c r="L5976" s="2"/>
    </row>
    <row r="5978" spans="11:12" x14ac:dyDescent="0.25">
      <c r="K5978" s="2"/>
    </row>
    <row r="5980" spans="11:12" x14ac:dyDescent="0.25">
      <c r="K5980" s="2"/>
      <c r="L5980" s="2"/>
    </row>
    <row r="5981" spans="11:12" x14ac:dyDescent="0.25">
      <c r="K5981" s="2"/>
      <c r="L5981" s="2"/>
    </row>
    <row r="5982" spans="11:12" x14ac:dyDescent="0.25">
      <c r="K5982" s="2"/>
      <c r="L5982" s="2"/>
    </row>
    <row r="5984" spans="11:12" x14ac:dyDescent="0.25">
      <c r="K5984" s="2"/>
    </row>
    <row r="5986" spans="11:12" x14ac:dyDescent="0.25">
      <c r="K5986" s="2"/>
    </row>
    <row r="5987" spans="11:12" x14ac:dyDescent="0.25">
      <c r="K5987" s="2"/>
    </row>
    <row r="5988" spans="11:12" x14ac:dyDescent="0.25">
      <c r="K5988" s="2"/>
      <c r="L5988" s="2"/>
    </row>
    <row r="5990" spans="11:12" x14ac:dyDescent="0.25">
      <c r="K5990" s="2"/>
      <c r="L5990" s="2"/>
    </row>
    <row r="5991" spans="11:12" x14ac:dyDescent="0.25">
      <c r="K5991" s="2"/>
      <c r="L5991" s="2"/>
    </row>
    <row r="5992" spans="11:12" x14ac:dyDescent="0.25">
      <c r="K5992" s="2"/>
      <c r="L5992" s="2"/>
    </row>
    <row r="5993" spans="11:12" x14ac:dyDescent="0.25">
      <c r="K5993" s="2"/>
      <c r="L5993" s="2"/>
    </row>
    <row r="5994" spans="11:12" x14ac:dyDescent="0.25">
      <c r="K5994" s="2"/>
      <c r="L5994" s="2"/>
    </row>
    <row r="5996" spans="11:12" x14ac:dyDescent="0.25">
      <c r="K5996" s="2"/>
    </row>
    <row r="5997" spans="11:12" x14ac:dyDescent="0.25">
      <c r="K5997" s="2"/>
    </row>
    <row r="5998" spans="11:12" x14ac:dyDescent="0.25">
      <c r="K5998" s="2"/>
      <c r="L5998" s="2"/>
    </row>
    <row r="5999" spans="11:12" x14ac:dyDescent="0.25">
      <c r="K5999" s="2"/>
      <c r="L5999" s="2"/>
    </row>
    <row r="6000" spans="11:12" x14ac:dyDescent="0.25">
      <c r="K6000" s="2"/>
      <c r="L6000" s="2"/>
    </row>
    <row r="6011" spans="11:11" x14ac:dyDescent="0.25">
      <c r="K6011" s="2"/>
    </row>
    <row r="6021" spans="11:12" x14ac:dyDescent="0.25">
      <c r="K6021" s="2"/>
      <c r="L6021" s="2"/>
    </row>
    <row r="6030" spans="11:12" x14ac:dyDescent="0.25">
      <c r="K6030" s="2"/>
      <c r="L6030" s="2"/>
    </row>
    <row r="6031" spans="11:12" x14ac:dyDescent="0.25">
      <c r="K6031" s="2"/>
      <c r="L6031" s="2"/>
    </row>
    <row r="6032" spans="11:12" x14ac:dyDescent="0.25">
      <c r="K6032" s="2"/>
      <c r="L6032" s="2"/>
    </row>
    <row r="6033" spans="11:12" x14ac:dyDescent="0.25">
      <c r="K6033" s="2"/>
      <c r="L6033" s="2"/>
    </row>
    <row r="6046" spans="11:12" x14ac:dyDescent="0.25">
      <c r="K6046" s="2"/>
      <c r="L6046" s="2"/>
    </row>
    <row r="6065" spans="11:12" x14ac:dyDescent="0.25">
      <c r="K6065" s="2"/>
      <c r="L6065" s="2"/>
    </row>
    <row r="6068" spans="11:12" x14ac:dyDescent="0.25">
      <c r="K6068" s="2"/>
    </row>
    <row r="6076" spans="11:12" x14ac:dyDescent="0.25">
      <c r="K6076" s="2"/>
      <c r="L6076" s="2"/>
    </row>
    <row r="6078" spans="11:12" x14ac:dyDescent="0.25">
      <c r="K6078" s="2"/>
      <c r="L6078" s="2"/>
    </row>
    <row r="6081" spans="11:12" x14ac:dyDescent="0.25">
      <c r="K6081" s="2"/>
      <c r="L6081" s="2"/>
    </row>
    <row r="6082" spans="11:12" x14ac:dyDescent="0.25">
      <c r="K6082" s="2"/>
      <c r="L6082" s="2"/>
    </row>
    <row r="6096" spans="11:12" x14ac:dyDescent="0.25">
      <c r="K6096" s="2"/>
      <c r="L6096" s="2"/>
    </row>
    <row r="6157" spans="11:12" x14ac:dyDescent="0.25">
      <c r="K6157" s="2"/>
      <c r="L6157" s="2"/>
    </row>
    <row r="6181" spans="10:12" x14ac:dyDescent="0.25">
      <c r="K6181" s="2"/>
      <c r="L6181" s="2"/>
    </row>
    <row r="6182" spans="10:12" x14ac:dyDescent="0.25">
      <c r="J6182" s="7"/>
      <c r="K6182" s="2"/>
      <c r="L6182" s="2"/>
    </row>
    <row r="6199" spans="11:12" x14ac:dyDescent="0.25">
      <c r="K6199" s="2"/>
    </row>
    <row r="6200" spans="11:12" x14ac:dyDescent="0.25">
      <c r="K6200" s="2"/>
      <c r="L6200" s="2"/>
    </row>
    <row r="6224" spans="11:12" x14ac:dyDescent="0.25">
      <c r="K6224" s="2"/>
      <c r="L6224" s="2"/>
    </row>
    <row r="6229" spans="11:12" x14ac:dyDescent="0.25">
      <c r="K6229" s="2"/>
      <c r="L6229" s="2"/>
    </row>
    <row r="6294" spans="11:12" x14ac:dyDescent="0.25">
      <c r="K6294" s="2"/>
    </row>
    <row r="6301" spans="11:12" x14ac:dyDescent="0.25">
      <c r="K6301" s="2"/>
    </row>
    <row r="6304" spans="11:12" x14ac:dyDescent="0.25">
      <c r="K6304" s="2"/>
      <c r="L6304" s="2"/>
    </row>
    <row r="6403" spans="11:12" x14ac:dyDescent="0.25">
      <c r="K6403" s="2"/>
    </row>
    <row r="6407" spans="11:12" x14ac:dyDescent="0.25">
      <c r="K6407" s="2"/>
      <c r="L6407" s="2"/>
    </row>
    <row r="6422" spans="11:12" x14ac:dyDescent="0.25">
      <c r="K6422" s="2"/>
      <c r="L6422" s="2"/>
    </row>
    <row r="6455" spans="11:11" x14ac:dyDescent="0.25">
      <c r="K6455" s="2"/>
    </row>
    <row r="6472" spans="11:11" x14ac:dyDescent="0.25">
      <c r="K6472" s="2"/>
    </row>
    <row r="6476" spans="11:11" x14ac:dyDescent="0.25">
      <c r="K6476" s="2"/>
    </row>
    <row r="6479" spans="11:11" x14ac:dyDescent="0.25">
      <c r="K6479" s="2"/>
    </row>
    <row r="6482" spans="11:11" x14ac:dyDescent="0.25">
      <c r="K6482" s="2"/>
    </row>
    <row r="6502" spans="11:12" x14ac:dyDescent="0.25">
      <c r="K6502" s="2"/>
      <c r="L6502" s="2"/>
    </row>
    <row r="6512" spans="11:12" x14ac:dyDescent="0.25">
      <c r="K6512" s="2"/>
      <c r="L6512" s="2"/>
    </row>
    <row r="6536" spans="11:12" x14ac:dyDescent="0.25">
      <c r="K6536" s="2"/>
    </row>
    <row r="6537" spans="11:12" x14ac:dyDescent="0.25">
      <c r="K6537" s="2"/>
    </row>
    <row r="6544" spans="11:12" x14ac:dyDescent="0.25">
      <c r="K6544" s="2"/>
      <c r="L6544" s="2"/>
    </row>
    <row r="6550" spans="10:12" x14ac:dyDescent="0.25">
      <c r="K6550" s="2"/>
    </row>
    <row r="6553" spans="10:12" x14ac:dyDescent="0.25">
      <c r="K6553" s="2"/>
    </row>
    <row r="6555" spans="10:12" x14ac:dyDescent="0.25">
      <c r="K6555" s="2"/>
      <c r="L6555" s="2"/>
    </row>
    <row r="6557" spans="10:12" x14ac:dyDescent="0.25">
      <c r="J6557" s="7"/>
    </row>
    <row r="6558" spans="10:12" x14ac:dyDescent="0.25">
      <c r="J6558" s="7"/>
    </row>
    <row r="6561" spans="11:12" x14ac:dyDescent="0.25">
      <c r="K6561" s="2"/>
    </row>
    <row r="6566" spans="11:12" x14ac:dyDescent="0.25">
      <c r="K6566" s="2"/>
      <c r="L6566" s="2"/>
    </row>
    <row r="6567" spans="11:12" x14ac:dyDescent="0.25">
      <c r="K6567" s="2"/>
    </row>
    <row r="6568" spans="11:12" x14ac:dyDescent="0.25">
      <c r="K6568" s="2"/>
      <c r="L6568" s="2"/>
    </row>
    <row r="6569" spans="11:12" x14ac:dyDescent="0.25">
      <c r="K6569" s="2"/>
      <c r="L6569" s="2"/>
    </row>
    <row r="6587" spans="11:12" x14ac:dyDescent="0.25">
      <c r="K6587" s="2"/>
      <c r="L6587" s="2"/>
    </row>
    <row r="6589" spans="11:12" x14ac:dyDescent="0.25">
      <c r="K6589" s="2"/>
    </row>
    <row r="6599" spans="11:12" x14ac:dyDescent="0.25">
      <c r="K6599" s="2"/>
      <c r="L6599" s="2"/>
    </row>
    <row r="6605" spans="11:12" x14ac:dyDescent="0.25">
      <c r="K6605" s="2"/>
      <c r="L6605" s="2"/>
    </row>
    <row r="6607" spans="11:12" x14ac:dyDescent="0.25">
      <c r="K6607" s="2"/>
    </row>
    <row r="6610" spans="11:11" x14ac:dyDescent="0.25">
      <c r="K6610" s="2"/>
    </row>
    <row r="6630" spans="11:11" x14ac:dyDescent="0.25">
      <c r="K6630" s="2"/>
    </row>
    <row r="6634" spans="11:11" x14ac:dyDescent="0.25">
      <c r="K6634" s="2"/>
    </row>
    <row r="6643" spans="10:12" x14ac:dyDescent="0.25">
      <c r="K6643" s="2"/>
    </row>
    <row r="6645" spans="10:12" x14ac:dyDescent="0.25">
      <c r="K6645" s="2"/>
    </row>
    <row r="6646" spans="10:12" x14ac:dyDescent="0.25">
      <c r="K6646" s="2"/>
    </row>
    <row r="6647" spans="10:12" x14ac:dyDescent="0.25">
      <c r="K6647" s="2"/>
    </row>
    <row r="6648" spans="10:12" x14ac:dyDescent="0.25">
      <c r="K6648" s="2"/>
      <c r="L6648" s="2"/>
    </row>
    <row r="6650" spans="10:12" x14ac:dyDescent="0.25">
      <c r="J6650" s="7"/>
      <c r="K6650" s="2"/>
      <c r="L6650" s="2"/>
    </row>
    <row r="6652" spans="10:12" x14ac:dyDescent="0.25">
      <c r="K6652" s="2"/>
    </row>
    <row r="6653" spans="10:12" x14ac:dyDescent="0.25">
      <c r="K6653" s="2"/>
      <c r="L6653" s="2"/>
    </row>
    <row r="6654" spans="10:12" x14ac:dyDescent="0.25">
      <c r="K6654" s="2"/>
    </row>
    <row r="6655" spans="10:12" x14ac:dyDescent="0.25">
      <c r="K6655" s="2"/>
    </row>
    <row r="6656" spans="10:12" x14ac:dyDescent="0.25">
      <c r="K6656" s="2"/>
    </row>
    <row r="6657" spans="10:12" x14ac:dyDescent="0.25">
      <c r="K6657" s="2"/>
      <c r="L6657" s="2"/>
    </row>
    <row r="6658" spans="10:12" x14ac:dyDescent="0.25">
      <c r="K6658" s="2"/>
      <c r="L6658" s="2"/>
    </row>
    <row r="6659" spans="10:12" x14ac:dyDescent="0.25">
      <c r="K6659" s="2"/>
    </row>
    <row r="6660" spans="10:12" x14ac:dyDescent="0.25">
      <c r="K6660" s="2"/>
    </row>
    <row r="6661" spans="10:12" x14ac:dyDescent="0.25">
      <c r="K6661" s="2"/>
    </row>
    <row r="6662" spans="10:12" x14ac:dyDescent="0.25">
      <c r="K6662" s="2"/>
      <c r="L6662" s="2"/>
    </row>
    <row r="6663" spans="10:12" x14ac:dyDescent="0.25">
      <c r="J6663" s="7"/>
      <c r="K6663" s="2"/>
    </row>
    <row r="6665" spans="10:12" x14ac:dyDescent="0.25">
      <c r="K6665" s="2"/>
      <c r="L6665" s="2"/>
    </row>
    <row r="6666" spans="10:12" x14ac:dyDescent="0.25">
      <c r="K6666" s="2"/>
    </row>
    <row r="6668" spans="10:12" x14ac:dyDescent="0.25">
      <c r="K6668" s="2"/>
      <c r="L6668" s="2"/>
    </row>
    <row r="6670" spans="10:12" x14ac:dyDescent="0.25">
      <c r="K6670" s="2"/>
      <c r="L6670" s="2"/>
    </row>
    <row r="6672" spans="10:12" x14ac:dyDescent="0.25">
      <c r="K6672" s="2"/>
    </row>
    <row r="6673" spans="9:12" x14ac:dyDescent="0.25">
      <c r="K6673" s="2"/>
    </row>
    <row r="6674" spans="9:12" x14ac:dyDescent="0.25">
      <c r="K6674" s="2"/>
      <c r="L6674" s="2"/>
    </row>
    <row r="6677" spans="9:12" x14ac:dyDescent="0.25">
      <c r="K6677" s="2"/>
      <c r="L6677" s="2"/>
    </row>
    <row r="6679" spans="9:12" x14ac:dyDescent="0.25">
      <c r="K6679" s="2"/>
      <c r="L6679" s="2"/>
    </row>
    <row r="6680" spans="9:12" x14ac:dyDescent="0.25">
      <c r="K6680" s="2"/>
      <c r="L6680" s="2"/>
    </row>
    <row r="6681" spans="9:12" x14ac:dyDescent="0.25">
      <c r="K6681" s="2"/>
      <c r="L6681" s="2"/>
    </row>
    <row r="6682" spans="9:12" x14ac:dyDescent="0.25">
      <c r="K6682" s="2"/>
      <c r="L6682" s="2"/>
    </row>
    <row r="6683" spans="9:12" x14ac:dyDescent="0.25">
      <c r="K6683" s="2"/>
      <c r="L6683" s="2"/>
    </row>
    <row r="6685" spans="9:12" x14ac:dyDescent="0.25">
      <c r="I6685" s="8"/>
    </row>
    <row r="6798" spans="9:9" x14ac:dyDescent="0.25">
      <c r="I6798" s="8"/>
    </row>
    <row r="6800" spans="9:9" x14ac:dyDescent="0.25">
      <c r="I6800" s="8"/>
    </row>
    <row r="6804" spans="9:9" x14ac:dyDescent="0.25">
      <c r="I6804" s="8"/>
    </row>
    <row r="6822" spans="11:12" x14ac:dyDescent="0.25">
      <c r="K6822" s="2"/>
      <c r="L6822" s="2"/>
    </row>
    <row r="6832" spans="11:12" x14ac:dyDescent="0.25">
      <c r="K6832" s="2"/>
      <c r="L6832" s="2"/>
    </row>
    <row r="6833" spans="11:12" x14ac:dyDescent="0.25">
      <c r="K6833" s="2"/>
      <c r="L6833" s="2"/>
    </row>
    <row r="6840" spans="11:12" x14ac:dyDescent="0.25">
      <c r="K6840" s="2"/>
      <c r="L6840" s="2"/>
    </row>
    <row r="6841" spans="11:12" x14ac:dyDescent="0.25">
      <c r="K6841" s="2"/>
      <c r="L6841" s="2"/>
    </row>
    <row r="6843" spans="11:12" x14ac:dyDescent="0.25">
      <c r="K6843" s="2"/>
    </row>
    <row r="6844" spans="11:12" x14ac:dyDescent="0.25">
      <c r="K6844" s="2"/>
    </row>
    <row r="6845" spans="11:12" x14ac:dyDescent="0.25">
      <c r="K6845" s="2"/>
      <c r="L6845" s="2"/>
    </row>
    <row r="6846" spans="11:12" x14ac:dyDescent="0.25">
      <c r="K6846" s="2"/>
      <c r="L6846" s="2"/>
    </row>
    <row r="6849" spans="11:12" x14ac:dyDescent="0.25">
      <c r="K6849" s="2"/>
      <c r="L6849" s="2"/>
    </row>
    <row r="6852" spans="11:12" x14ac:dyDescent="0.25">
      <c r="K6852" s="2"/>
      <c r="L6852" s="2"/>
    </row>
    <row r="6853" spans="11:12" x14ac:dyDescent="0.25">
      <c r="K6853" s="2"/>
    </row>
    <row r="6856" spans="11:12" x14ac:dyDescent="0.25">
      <c r="K6856" s="2"/>
      <c r="L6856" s="2"/>
    </row>
    <row r="6857" spans="11:12" x14ac:dyDescent="0.25">
      <c r="K6857" s="2"/>
      <c r="L6857" s="2"/>
    </row>
    <row r="6858" spans="11:12" x14ac:dyDescent="0.25">
      <c r="K6858" s="2"/>
      <c r="L6858" s="2"/>
    </row>
    <row r="6860" spans="11:12" x14ac:dyDescent="0.25">
      <c r="K6860" s="2"/>
      <c r="L6860" s="2"/>
    </row>
    <row r="6861" spans="11:12" x14ac:dyDescent="0.25">
      <c r="K6861" s="2"/>
      <c r="L6861" s="2"/>
    </row>
    <row r="6866" spans="11:12" x14ac:dyDescent="0.25">
      <c r="K6866" s="2"/>
      <c r="L6866" s="2"/>
    </row>
    <row r="6867" spans="11:12" x14ac:dyDescent="0.25">
      <c r="K6867" s="2"/>
      <c r="L6867" s="2"/>
    </row>
    <row r="6869" spans="11:12" x14ac:dyDescent="0.25">
      <c r="K6869" s="2"/>
    </row>
    <row r="6870" spans="11:12" x14ac:dyDescent="0.25">
      <c r="K6870" s="2"/>
      <c r="L6870" s="2"/>
    </row>
    <row r="6875" spans="11:12" x14ac:dyDescent="0.25">
      <c r="K6875" s="2"/>
      <c r="L6875" s="2"/>
    </row>
    <row r="6878" spans="11:12" x14ac:dyDescent="0.25">
      <c r="K6878" s="2"/>
    </row>
    <row r="6879" spans="11:12" x14ac:dyDescent="0.25">
      <c r="K6879" s="2"/>
      <c r="L6879" s="2"/>
    </row>
    <row r="6895" spans="11:11" x14ac:dyDescent="0.25">
      <c r="K6895" s="2"/>
    </row>
    <row r="6896" spans="11:11" x14ac:dyDescent="0.25">
      <c r="K6896" s="2"/>
    </row>
    <row r="6897" spans="11:12" x14ac:dyDescent="0.25">
      <c r="K6897" s="2"/>
      <c r="L6897" s="2"/>
    </row>
    <row r="6898" spans="11:12" x14ac:dyDescent="0.25">
      <c r="K6898" s="2"/>
    </row>
    <row r="6908" spans="11:12" x14ac:dyDescent="0.25">
      <c r="K6908" s="2"/>
    </row>
    <row r="6915" spans="10:12" x14ac:dyDescent="0.25">
      <c r="K6915" s="2"/>
      <c r="L6915" s="2"/>
    </row>
    <row r="6916" spans="10:12" x14ac:dyDescent="0.25">
      <c r="K6916" s="2"/>
      <c r="L6916" s="2"/>
    </row>
    <row r="6917" spans="10:12" x14ac:dyDescent="0.25">
      <c r="J6917" s="7"/>
      <c r="K6917" s="2"/>
    </row>
    <row r="6965" spans="10:12" x14ac:dyDescent="0.25">
      <c r="K6965" s="2"/>
      <c r="L6965" s="2"/>
    </row>
    <row r="6967" spans="10:12" x14ac:dyDescent="0.25">
      <c r="K6967" s="2"/>
      <c r="L6967" s="2"/>
    </row>
    <row r="6968" spans="10:12" x14ac:dyDescent="0.25">
      <c r="J6968" s="7"/>
      <c r="K6968" s="2"/>
      <c r="L6968" s="2"/>
    </row>
    <row r="6969" spans="10:12" x14ac:dyDescent="0.25">
      <c r="K6969" s="2"/>
      <c r="L6969" s="2"/>
    </row>
    <row r="7027" spans="10:12" x14ac:dyDescent="0.25">
      <c r="J7027" s="7"/>
      <c r="K7027" s="2"/>
      <c r="L7027" s="2"/>
    </row>
    <row r="7030" spans="10:12" x14ac:dyDescent="0.25">
      <c r="K7030" s="2"/>
      <c r="L7030" s="2"/>
    </row>
    <row r="7031" spans="10:12" x14ac:dyDescent="0.25">
      <c r="J7031" s="7"/>
      <c r="K7031" s="2"/>
      <c r="L7031" s="2"/>
    </row>
    <row r="7032" spans="10:12" x14ac:dyDescent="0.25">
      <c r="K7032" s="2"/>
      <c r="L7032" s="2"/>
    </row>
    <row r="7033" spans="10:12" x14ac:dyDescent="0.25">
      <c r="K7033" s="2"/>
      <c r="L7033" s="2"/>
    </row>
    <row r="7034" spans="10:12" x14ac:dyDescent="0.25">
      <c r="K7034" s="2"/>
      <c r="L7034" s="2"/>
    </row>
    <row r="7057" spans="11:12" x14ac:dyDescent="0.25">
      <c r="K7057" s="2"/>
    </row>
    <row r="7060" spans="11:12" x14ac:dyDescent="0.25">
      <c r="K7060" s="2"/>
    </row>
    <row r="7062" spans="11:12" x14ac:dyDescent="0.25">
      <c r="K7062" s="2"/>
      <c r="L7062" s="2"/>
    </row>
    <row r="7063" spans="11:12" x14ac:dyDescent="0.25">
      <c r="K7063" s="2"/>
      <c r="L7063" s="2"/>
    </row>
    <row r="7064" spans="11:12" x14ac:dyDescent="0.25">
      <c r="K7064" s="2"/>
    </row>
    <row r="7085" spans="11:11" x14ac:dyDescent="0.25">
      <c r="K7085" s="2"/>
    </row>
    <row r="7089" spans="10:12" x14ac:dyDescent="0.25">
      <c r="J7089" s="7"/>
      <c r="K7089" s="2"/>
      <c r="L7089" s="2"/>
    </row>
    <row r="7090" spans="10:12" x14ac:dyDescent="0.25">
      <c r="K7090" s="2"/>
      <c r="L7090" s="2"/>
    </row>
    <row r="7093" spans="10:12" x14ac:dyDescent="0.25">
      <c r="K7093" s="2"/>
    </row>
    <row r="7095" spans="10:12" x14ac:dyDescent="0.25">
      <c r="K7095" s="2"/>
      <c r="L7095" s="2"/>
    </row>
    <row r="7096" spans="10:12" x14ac:dyDescent="0.25">
      <c r="K7096" s="2"/>
      <c r="L7096" s="2"/>
    </row>
    <row r="7097" spans="10:12" x14ac:dyDescent="0.25">
      <c r="K7097" s="2"/>
      <c r="L7097" s="2"/>
    </row>
    <row r="7099" spans="10:12" x14ac:dyDescent="0.25">
      <c r="K7099" s="2"/>
      <c r="L7099" s="2"/>
    </row>
    <row r="7100" spans="10:12" x14ac:dyDescent="0.25">
      <c r="K7100" s="2"/>
      <c r="L7100" s="2"/>
    </row>
    <row r="7101" spans="10:12" x14ac:dyDescent="0.25">
      <c r="K7101" s="2"/>
      <c r="L7101" s="2"/>
    </row>
    <row r="7103" spans="10:12" x14ac:dyDescent="0.25">
      <c r="K7103" s="2"/>
      <c r="L7103" s="2"/>
    </row>
    <row r="7104" spans="10:12" x14ac:dyDescent="0.25">
      <c r="K7104" s="2"/>
      <c r="L7104" s="2"/>
    </row>
    <row r="7121" spans="10:12" x14ac:dyDescent="0.25">
      <c r="K7121" s="2"/>
      <c r="L7121" s="2"/>
    </row>
    <row r="7122" spans="10:12" x14ac:dyDescent="0.25">
      <c r="K7122" s="2"/>
      <c r="L7122" s="2"/>
    </row>
    <row r="7123" spans="10:12" x14ac:dyDescent="0.25">
      <c r="K7123" s="2"/>
      <c r="L7123" s="2"/>
    </row>
    <row r="7132" spans="10:12" x14ac:dyDescent="0.25">
      <c r="J7132" s="7"/>
    </row>
    <row r="7133" spans="10:12" x14ac:dyDescent="0.25">
      <c r="J7133" s="7"/>
    </row>
    <row r="7134" spans="10:12" x14ac:dyDescent="0.25">
      <c r="J7134" s="7"/>
    </row>
    <row r="7135" spans="10:12" x14ac:dyDescent="0.25">
      <c r="J7135" s="7"/>
    </row>
    <row r="7136" spans="10:12" x14ac:dyDescent="0.25">
      <c r="J7136" s="7"/>
      <c r="K7136" s="2"/>
    </row>
    <row r="7137" spans="10:12" x14ac:dyDescent="0.25">
      <c r="J7137" s="7"/>
    </row>
    <row r="7138" spans="10:12" x14ac:dyDescent="0.25">
      <c r="J7138" s="7"/>
    </row>
    <row r="7139" spans="10:12" x14ac:dyDescent="0.25">
      <c r="J7139" s="7"/>
    </row>
    <row r="7140" spans="10:12" x14ac:dyDescent="0.25">
      <c r="J7140" s="7"/>
      <c r="K7140" s="2"/>
    </row>
    <row r="7141" spans="10:12" x14ac:dyDescent="0.25">
      <c r="J7141" s="7"/>
      <c r="K7141" s="2"/>
    </row>
    <row r="7142" spans="10:12" x14ac:dyDescent="0.25">
      <c r="K7142" s="2"/>
    </row>
    <row r="7143" spans="10:12" x14ac:dyDescent="0.25">
      <c r="K7143" s="2"/>
      <c r="L7143" s="2"/>
    </row>
    <row r="7144" spans="10:12" x14ac:dyDescent="0.25">
      <c r="K7144" s="2"/>
      <c r="L7144" s="2"/>
    </row>
    <row r="7145" spans="10:12" x14ac:dyDescent="0.25">
      <c r="K7145" s="2"/>
      <c r="L7145" s="2"/>
    </row>
    <row r="7146" spans="10:12" x14ac:dyDescent="0.25">
      <c r="K7146" s="2"/>
      <c r="L7146" s="2"/>
    </row>
    <row r="7148" spans="10:12" x14ac:dyDescent="0.25">
      <c r="K7148" s="2"/>
    </row>
    <row r="7150" spans="10:12" x14ac:dyDescent="0.25">
      <c r="K7150" s="2"/>
    </row>
    <row r="7153" spans="11:12" x14ac:dyDescent="0.25">
      <c r="K7153" s="2"/>
    </row>
    <row r="7154" spans="11:12" x14ac:dyDescent="0.25">
      <c r="K7154" s="2"/>
      <c r="L7154" s="2"/>
    </row>
    <row r="7156" spans="11:12" x14ac:dyDescent="0.25">
      <c r="K7156" s="2"/>
      <c r="L7156" s="2"/>
    </row>
    <row r="7161" spans="11:12" x14ac:dyDescent="0.25">
      <c r="K7161" s="2"/>
      <c r="L7161" s="2"/>
    </row>
    <row r="7162" spans="11:12" x14ac:dyDescent="0.25">
      <c r="K7162" s="2"/>
    </row>
    <row r="7163" spans="11:12" x14ac:dyDescent="0.25">
      <c r="K7163" s="2"/>
    </row>
    <row r="7166" spans="11:12" x14ac:dyDescent="0.25">
      <c r="K7166" s="2"/>
      <c r="L7166" s="2"/>
    </row>
    <row r="7167" spans="11:12" x14ac:dyDescent="0.25">
      <c r="K7167" s="2"/>
      <c r="L7167" s="2"/>
    </row>
    <row r="7168" spans="11:12" x14ac:dyDescent="0.25">
      <c r="K7168" s="2"/>
      <c r="L7168" s="2"/>
    </row>
    <row r="7169" spans="11:12" x14ac:dyDescent="0.25">
      <c r="K7169" s="2"/>
      <c r="L7169" s="2"/>
    </row>
    <row r="7172" spans="11:12" x14ac:dyDescent="0.25">
      <c r="K7172" s="2"/>
    </row>
    <row r="7174" spans="11:12" x14ac:dyDescent="0.25">
      <c r="K7174" s="2"/>
      <c r="L7174" s="2"/>
    </row>
    <row r="7175" spans="11:12" x14ac:dyDescent="0.25">
      <c r="K7175" s="2"/>
      <c r="L7175" s="2"/>
    </row>
    <row r="7180" spans="11:12" x14ac:dyDescent="0.25">
      <c r="K7180" s="2"/>
    </row>
    <row r="7182" spans="11:12" x14ac:dyDescent="0.25">
      <c r="K7182" s="2"/>
    </row>
    <row r="7183" spans="11:12" x14ac:dyDescent="0.25">
      <c r="K7183" s="2"/>
      <c r="L7183" s="2"/>
    </row>
    <row r="7184" spans="11:12" x14ac:dyDescent="0.25">
      <c r="K7184" s="2"/>
      <c r="L7184" s="2"/>
    </row>
    <row r="7185" spans="10:12" x14ac:dyDescent="0.25">
      <c r="K7185" s="2"/>
      <c r="L7185" s="2"/>
    </row>
    <row r="7186" spans="10:12" x14ac:dyDescent="0.25">
      <c r="K7186" s="2"/>
    </row>
    <row r="7187" spans="10:12" x14ac:dyDescent="0.25">
      <c r="K7187" s="2"/>
      <c r="L7187" s="2"/>
    </row>
    <row r="7188" spans="10:12" x14ac:dyDescent="0.25">
      <c r="K7188" s="2"/>
      <c r="L7188" s="2"/>
    </row>
    <row r="7190" spans="10:12" x14ac:dyDescent="0.25">
      <c r="K7190" s="2"/>
    </row>
    <row r="7191" spans="10:12" x14ac:dyDescent="0.25">
      <c r="K7191" s="2"/>
      <c r="L7191" s="2"/>
    </row>
    <row r="7192" spans="10:12" x14ac:dyDescent="0.25">
      <c r="K7192" s="2"/>
      <c r="L7192" s="2"/>
    </row>
    <row r="7193" spans="10:12" x14ac:dyDescent="0.25">
      <c r="K7193" s="2"/>
      <c r="L7193" s="2"/>
    </row>
    <row r="7194" spans="10:12" x14ac:dyDescent="0.25">
      <c r="K7194" s="2"/>
      <c r="L7194" s="2"/>
    </row>
    <row r="7195" spans="10:12" x14ac:dyDescent="0.25">
      <c r="J7195" s="7"/>
      <c r="K7195" s="2"/>
    </row>
    <row r="7196" spans="10:12" x14ac:dyDescent="0.25">
      <c r="K7196" s="2"/>
      <c r="L7196" s="2"/>
    </row>
    <row r="7197" spans="10:12" x14ac:dyDescent="0.25">
      <c r="K7197" s="2"/>
      <c r="L7197" s="2"/>
    </row>
    <row r="7200" spans="10:12" x14ac:dyDescent="0.25">
      <c r="L7200" s="2"/>
    </row>
    <row r="7201" spans="10:12" x14ac:dyDescent="0.25">
      <c r="J7201" s="7"/>
      <c r="K7201" s="2"/>
      <c r="L7201" s="2"/>
    </row>
    <row r="7202" spans="10:12" x14ac:dyDescent="0.25">
      <c r="K7202" s="2"/>
    </row>
    <row r="7203" spans="10:12" x14ac:dyDescent="0.25">
      <c r="K7203" s="2"/>
      <c r="L7203" s="2"/>
    </row>
    <row r="7264" spans="12:12" x14ac:dyDescent="0.25">
      <c r="L7264" s="2"/>
    </row>
    <row r="7266" spans="11:12" x14ac:dyDescent="0.25">
      <c r="K7266" s="2"/>
      <c r="L7266" s="2"/>
    </row>
    <row r="7278" spans="11:12" x14ac:dyDescent="0.25">
      <c r="K7278" s="2"/>
    </row>
    <row r="7285" spans="11:11" x14ac:dyDescent="0.25">
      <c r="K7285" s="2"/>
    </row>
    <row r="7326" spans="10:12" x14ac:dyDescent="0.25">
      <c r="J7326" s="7"/>
      <c r="K7326" s="2"/>
      <c r="L7326" s="2"/>
    </row>
    <row r="7336" spans="10:12" x14ac:dyDescent="0.25">
      <c r="K7336" s="2"/>
    </row>
    <row r="7337" spans="10:12" x14ac:dyDescent="0.25">
      <c r="J7337" s="7"/>
    </row>
    <row r="7339" spans="10:12" x14ac:dyDescent="0.25">
      <c r="K7339" s="2"/>
      <c r="L7339" s="2"/>
    </row>
    <row r="7340" spans="10:12" x14ac:dyDescent="0.25">
      <c r="K7340" s="2"/>
      <c r="L7340" s="2"/>
    </row>
    <row r="7344" spans="10:12" x14ac:dyDescent="0.25">
      <c r="K7344" s="2"/>
    </row>
    <row r="7346" spans="10:12" x14ac:dyDescent="0.25">
      <c r="K7346" s="2"/>
    </row>
    <row r="7347" spans="10:12" x14ac:dyDescent="0.25">
      <c r="K7347" s="2"/>
    </row>
    <row r="7348" spans="10:12" x14ac:dyDescent="0.25">
      <c r="K7348" s="2"/>
      <c r="L7348" s="2"/>
    </row>
    <row r="7350" spans="10:12" x14ac:dyDescent="0.25">
      <c r="K7350" s="2"/>
      <c r="L7350" s="2"/>
    </row>
    <row r="7351" spans="10:12" x14ac:dyDescent="0.25">
      <c r="K7351" s="2"/>
    </row>
    <row r="7358" spans="10:12" x14ac:dyDescent="0.25">
      <c r="J7358" s="7"/>
      <c r="K7358" s="2"/>
      <c r="L7358" s="2"/>
    </row>
    <row r="7369" spans="11:12" x14ac:dyDescent="0.25">
      <c r="K7369" s="2"/>
      <c r="L7369" s="2"/>
    </row>
    <row r="7370" spans="11:12" x14ac:dyDescent="0.25">
      <c r="K7370" s="2"/>
      <c r="L7370" s="2"/>
    </row>
    <row r="7371" spans="11:12" x14ac:dyDescent="0.25">
      <c r="K7371" s="2"/>
      <c r="L7371" s="2"/>
    </row>
    <row r="7372" spans="11:12" x14ac:dyDescent="0.25">
      <c r="K7372" s="2"/>
      <c r="L7372" s="2"/>
    </row>
    <row r="7373" spans="11:12" x14ac:dyDescent="0.25">
      <c r="K7373" s="2"/>
      <c r="L7373" s="2"/>
    </row>
    <row r="7398" spans="11:12" x14ac:dyDescent="0.25">
      <c r="K7398" s="2"/>
    </row>
    <row r="7400" spans="11:12" x14ac:dyDescent="0.25">
      <c r="K7400" s="2"/>
      <c r="L7400" s="2"/>
    </row>
    <row r="7423" spans="11:12" x14ac:dyDescent="0.25">
      <c r="K7423" s="2"/>
      <c r="L7423" s="2"/>
    </row>
    <row r="7424" spans="11:12" x14ac:dyDescent="0.25">
      <c r="K7424" s="2"/>
      <c r="L7424" s="2"/>
    </row>
    <row r="7425" spans="11:12" x14ac:dyDescent="0.25">
      <c r="K7425" s="2"/>
      <c r="L7425" s="2"/>
    </row>
    <row r="7427" spans="11:12" x14ac:dyDescent="0.25">
      <c r="K7427" s="2"/>
      <c r="L7427" s="2"/>
    </row>
    <row r="7454" spans="11:12" x14ac:dyDescent="0.25">
      <c r="K7454" s="2"/>
      <c r="L7454" s="2"/>
    </row>
    <row r="7455" spans="11:12" x14ac:dyDescent="0.25">
      <c r="K7455" s="2"/>
      <c r="L7455" s="2"/>
    </row>
    <row r="7456" spans="11:12" x14ac:dyDescent="0.25">
      <c r="K7456" s="2"/>
    </row>
    <row r="7458" spans="11:11" x14ac:dyDescent="0.25">
      <c r="K7458" s="2"/>
    </row>
    <row r="7493" spans="11:12" x14ac:dyDescent="0.25">
      <c r="K7493" s="2"/>
    </row>
    <row r="7499" spans="11:12" x14ac:dyDescent="0.25">
      <c r="K7499" s="2"/>
      <c r="L7499" s="2"/>
    </row>
    <row r="7520" spans="11:11" x14ac:dyDescent="0.25">
      <c r="K7520" s="2"/>
    </row>
    <row r="7524" spans="11:12" x14ac:dyDescent="0.25">
      <c r="K7524" s="2"/>
      <c r="L7524" s="2"/>
    </row>
    <row r="7532" spans="11:12" x14ac:dyDescent="0.25">
      <c r="K7532" s="2"/>
    </row>
    <row r="7533" spans="11:12" x14ac:dyDescent="0.25">
      <c r="K7533" s="2"/>
    </row>
    <row r="7539" spans="10:12" x14ac:dyDescent="0.25">
      <c r="J7539" s="7"/>
      <c r="K7539" s="2"/>
      <c r="L7539" s="2"/>
    </row>
    <row r="7541" spans="10:12" x14ac:dyDescent="0.25">
      <c r="K7541" s="2"/>
    </row>
    <row r="7544" spans="10:12" x14ac:dyDescent="0.25">
      <c r="J7544" s="7"/>
      <c r="K7544" s="2"/>
      <c r="L7544" s="2"/>
    </row>
    <row r="7546" spans="10:12" x14ac:dyDescent="0.25">
      <c r="K7546" s="2"/>
      <c r="L7546" s="2"/>
    </row>
    <row r="7547" spans="10:12" x14ac:dyDescent="0.25">
      <c r="K7547" s="2"/>
      <c r="L7547" s="2"/>
    </row>
    <row r="7556" spans="11:12" x14ac:dyDescent="0.25">
      <c r="K7556" s="2"/>
      <c r="L7556" s="2"/>
    </row>
    <row r="7557" spans="11:12" x14ac:dyDescent="0.25">
      <c r="K7557" s="2"/>
      <c r="L7557" s="2"/>
    </row>
    <row r="7558" spans="11:12" x14ac:dyDescent="0.25">
      <c r="K7558" s="2"/>
      <c r="L7558" s="2"/>
    </row>
    <row r="7559" spans="11:12" x14ac:dyDescent="0.25">
      <c r="K7559" s="2"/>
    </row>
    <row r="7560" spans="11:12" x14ac:dyDescent="0.25">
      <c r="K7560" s="2"/>
      <c r="L7560" s="2"/>
    </row>
    <row r="7567" spans="11:12" x14ac:dyDescent="0.25">
      <c r="K7567" s="2"/>
      <c r="L7567" s="2"/>
    </row>
    <row r="7568" spans="11:12" x14ac:dyDescent="0.25">
      <c r="K7568" s="2"/>
      <c r="L7568" s="2"/>
    </row>
    <row r="7570" spans="11:12" x14ac:dyDescent="0.25">
      <c r="K7570" s="2"/>
      <c r="L7570" s="2"/>
    </row>
    <row r="7571" spans="11:12" x14ac:dyDescent="0.25">
      <c r="K7571" s="2"/>
      <c r="L7571" s="2"/>
    </row>
    <row r="7600" spans="11:12" x14ac:dyDescent="0.25">
      <c r="K7600" s="2"/>
      <c r="L7600" s="2"/>
    </row>
    <row r="7601" spans="10:12" x14ac:dyDescent="0.25">
      <c r="K7601" s="2"/>
      <c r="L7601" s="2"/>
    </row>
    <row r="7603" spans="10:12" x14ac:dyDescent="0.25">
      <c r="K7603" s="2"/>
      <c r="L7603" s="2"/>
    </row>
    <row r="7604" spans="10:12" x14ac:dyDescent="0.25">
      <c r="K7604" s="2"/>
    </row>
    <row r="7605" spans="10:12" x14ac:dyDescent="0.25">
      <c r="K7605" s="2"/>
      <c r="L7605" s="2"/>
    </row>
    <row r="7607" spans="10:12" x14ac:dyDescent="0.25">
      <c r="J7607" s="7"/>
    </row>
    <row r="7631" spans="11:12" x14ac:dyDescent="0.25">
      <c r="K7631" s="2"/>
    </row>
    <row r="7632" spans="11:12" x14ac:dyDescent="0.25">
      <c r="K7632" s="2"/>
      <c r="L7632" s="2"/>
    </row>
    <row r="7633" spans="11:12" x14ac:dyDescent="0.25">
      <c r="K7633" s="2"/>
      <c r="L7633" s="2"/>
    </row>
    <row r="7635" spans="11:12" x14ac:dyDescent="0.25">
      <c r="K7635" s="2"/>
    </row>
    <row r="7636" spans="11:12" x14ac:dyDescent="0.25">
      <c r="K7636" s="2"/>
    </row>
    <row r="7642" spans="11:12" x14ac:dyDescent="0.25">
      <c r="K7642" s="2"/>
      <c r="L7642" s="2"/>
    </row>
    <row r="7653" spans="10:12" x14ac:dyDescent="0.25">
      <c r="J7653" s="7"/>
    </row>
    <row r="7654" spans="10:12" x14ac:dyDescent="0.25">
      <c r="J7654" s="7"/>
    </row>
    <row r="7655" spans="10:12" x14ac:dyDescent="0.25">
      <c r="K7655" s="2"/>
      <c r="L7655" s="2"/>
    </row>
    <row r="7657" spans="10:12" x14ac:dyDescent="0.25">
      <c r="J7657" s="7"/>
      <c r="K7657" s="2"/>
    </row>
    <row r="7658" spans="10:12" x14ac:dyDescent="0.25">
      <c r="J7658" s="7"/>
      <c r="K7658" s="2"/>
    </row>
    <row r="7659" spans="10:12" x14ac:dyDescent="0.25">
      <c r="J7659" s="7"/>
      <c r="K7659" s="2"/>
    </row>
    <row r="7660" spans="10:12" x14ac:dyDescent="0.25">
      <c r="J7660" s="7"/>
      <c r="K7660" s="2"/>
    </row>
    <row r="7661" spans="10:12" x14ac:dyDescent="0.25">
      <c r="J7661" s="7"/>
      <c r="K7661" s="2"/>
      <c r="L7661" s="2"/>
    </row>
    <row r="7711" spans="11:12" x14ac:dyDescent="0.25">
      <c r="K7711" s="2"/>
      <c r="L7711" s="2"/>
    </row>
    <row r="7718" spans="11:11" x14ac:dyDescent="0.25">
      <c r="K7718" s="2"/>
    </row>
    <row r="7739" spans="10:12" x14ac:dyDescent="0.25">
      <c r="J7739" s="7"/>
      <c r="K7739" s="2"/>
      <c r="L7739" s="2"/>
    </row>
    <row r="7742" spans="10:12" x14ac:dyDescent="0.25">
      <c r="K7742" s="2"/>
      <c r="L7742" s="2"/>
    </row>
    <row r="7743" spans="10:12" x14ac:dyDescent="0.25">
      <c r="J7743" s="7"/>
      <c r="K7743" s="2"/>
      <c r="L7743" s="2"/>
    </row>
    <row r="7744" spans="10:12" x14ac:dyDescent="0.25">
      <c r="J7744" s="7"/>
      <c r="K7744" s="2"/>
      <c r="L7744" s="2"/>
    </row>
    <row r="7745" spans="11:12" x14ac:dyDescent="0.25">
      <c r="K7745" s="2"/>
    </row>
    <row r="7746" spans="11:12" x14ac:dyDescent="0.25">
      <c r="K7746" s="2"/>
    </row>
    <row r="7748" spans="11:12" x14ac:dyDescent="0.25">
      <c r="K7748" s="2"/>
      <c r="L7748" s="2"/>
    </row>
    <row r="7750" spans="11:12" x14ac:dyDescent="0.25">
      <c r="K7750" s="2"/>
      <c r="L7750" s="2"/>
    </row>
    <row r="7751" spans="11:12" x14ac:dyDescent="0.25">
      <c r="K7751" s="2"/>
      <c r="L7751" s="2"/>
    </row>
    <row r="7752" spans="11:12" x14ac:dyDescent="0.25">
      <c r="K7752" s="2"/>
      <c r="L7752" s="2"/>
    </row>
    <row r="7753" spans="11:12" x14ac:dyDescent="0.25">
      <c r="K7753" s="2"/>
      <c r="L7753" s="2"/>
    </row>
    <row r="7755" spans="11:12" x14ac:dyDescent="0.25">
      <c r="K7755" s="2"/>
      <c r="L7755" s="2"/>
    </row>
    <row r="7756" spans="11:12" x14ac:dyDescent="0.25">
      <c r="K7756" s="2"/>
      <c r="L7756" s="2"/>
    </row>
    <row r="7762" spans="11:12" x14ac:dyDescent="0.25">
      <c r="K7762" s="2"/>
      <c r="L7762" s="2"/>
    </row>
    <row r="7763" spans="11:12" x14ac:dyDescent="0.25">
      <c r="K7763" s="2"/>
      <c r="L7763" s="2"/>
    </row>
    <row r="7764" spans="11:12" x14ac:dyDescent="0.25">
      <c r="K7764" s="2"/>
      <c r="L7764" s="2"/>
    </row>
    <row r="7765" spans="11:12" x14ac:dyDescent="0.25">
      <c r="K7765" s="2"/>
      <c r="L7765" s="2"/>
    </row>
    <row r="7772" spans="11:12" x14ac:dyDescent="0.25">
      <c r="K7772" s="2"/>
      <c r="L7772" s="2"/>
    </row>
    <row r="7773" spans="11:12" x14ac:dyDescent="0.25">
      <c r="K7773" s="2"/>
      <c r="L7773" s="2"/>
    </row>
    <row r="7774" spans="11:12" x14ac:dyDescent="0.25">
      <c r="K7774" s="2"/>
    </row>
    <row r="7776" spans="11:12" x14ac:dyDescent="0.25">
      <c r="K7776" s="2"/>
    </row>
    <row r="7780" spans="11:12" x14ac:dyDescent="0.25">
      <c r="K7780" s="2"/>
      <c r="L7780" s="2"/>
    </row>
    <row r="7782" spans="11:12" x14ac:dyDescent="0.25">
      <c r="K7782" s="2"/>
      <c r="L7782" s="2"/>
    </row>
    <row r="7784" spans="11:12" x14ac:dyDescent="0.25">
      <c r="K7784" s="2"/>
      <c r="L7784" s="2"/>
    </row>
    <row r="7785" spans="11:12" x14ac:dyDescent="0.25">
      <c r="K7785" s="2"/>
      <c r="L7785" s="2"/>
    </row>
    <row r="7797" spans="9:12" x14ac:dyDescent="0.25">
      <c r="K7797" s="2"/>
      <c r="L7797" s="2"/>
    </row>
    <row r="7801" spans="9:12" x14ac:dyDescent="0.25">
      <c r="K7801" s="2"/>
      <c r="L7801" s="2"/>
    </row>
    <row r="7806" spans="9:12" x14ac:dyDescent="0.25">
      <c r="I7806" s="8"/>
    </row>
    <row r="7822" spans="11:11" x14ac:dyDescent="0.25">
      <c r="K7822" s="2"/>
    </row>
    <row r="7825" spans="10:12" x14ac:dyDescent="0.25">
      <c r="K7825" s="2"/>
    </row>
    <row r="7828" spans="10:12" x14ac:dyDescent="0.25">
      <c r="J7828" s="7"/>
    </row>
    <row r="7830" spans="10:12" x14ac:dyDescent="0.25">
      <c r="K7830" s="2"/>
      <c r="L7830" s="2"/>
    </row>
    <row r="7831" spans="10:12" x14ac:dyDescent="0.25">
      <c r="K7831" s="2"/>
    </row>
    <row r="7832" spans="10:12" x14ac:dyDescent="0.25">
      <c r="K7832" s="2"/>
      <c r="L7832" s="2"/>
    </row>
    <row r="7835" spans="10:12" x14ac:dyDescent="0.25">
      <c r="K7835" s="2"/>
    </row>
    <row r="7836" spans="10:12" x14ac:dyDescent="0.25">
      <c r="K7836" s="2"/>
    </row>
    <row r="7839" spans="10:12" x14ac:dyDescent="0.25">
      <c r="K7839" s="2"/>
      <c r="L7839" s="2"/>
    </row>
    <row r="7842" spans="11:12" x14ac:dyDescent="0.25">
      <c r="K7842" s="2"/>
    </row>
    <row r="7847" spans="11:12" x14ac:dyDescent="0.25">
      <c r="K7847" s="2"/>
    </row>
    <row r="7848" spans="11:12" x14ac:dyDescent="0.25">
      <c r="K7848" s="2"/>
      <c r="L7848" s="2"/>
    </row>
    <row r="7849" spans="11:12" x14ac:dyDescent="0.25">
      <c r="K7849" s="2"/>
    </row>
    <row r="7850" spans="11:12" x14ac:dyDescent="0.25">
      <c r="K7850" s="2"/>
    </row>
    <row r="7851" spans="11:12" x14ac:dyDescent="0.25">
      <c r="K7851" s="2"/>
      <c r="L7851" s="2"/>
    </row>
    <row r="7853" spans="11:12" x14ac:dyDescent="0.25">
      <c r="K7853" s="2"/>
      <c r="L7853" s="2"/>
    </row>
    <row r="7858" spans="10:12" x14ac:dyDescent="0.25">
      <c r="K7858" s="2"/>
      <c r="L7858" s="2"/>
    </row>
    <row r="7860" spans="10:12" x14ac:dyDescent="0.25">
      <c r="K7860" s="2"/>
      <c r="L7860" s="2"/>
    </row>
    <row r="7862" spans="10:12" x14ac:dyDescent="0.25">
      <c r="J7862" s="7"/>
      <c r="K7862" s="2"/>
      <c r="L7862" s="2"/>
    </row>
    <row r="7863" spans="10:12" x14ac:dyDescent="0.25">
      <c r="K7863" s="2"/>
      <c r="L7863" s="2"/>
    </row>
    <row r="7864" spans="10:12" x14ac:dyDescent="0.25">
      <c r="K7864" s="2"/>
      <c r="L7864" s="2"/>
    </row>
    <row r="7867" spans="10:12" x14ac:dyDescent="0.25">
      <c r="K7867" s="2"/>
      <c r="L7867" s="2"/>
    </row>
    <row r="7868" spans="10:12" x14ac:dyDescent="0.25">
      <c r="K7868" s="2"/>
    </row>
    <row r="7869" spans="10:12" x14ac:dyDescent="0.25">
      <c r="K7869" s="2"/>
      <c r="L7869" s="2"/>
    </row>
    <row r="7870" spans="10:12" x14ac:dyDescent="0.25">
      <c r="K7870" s="2"/>
      <c r="L7870" s="2"/>
    </row>
    <row r="7872" spans="10:12" x14ac:dyDescent="0.25">
      <c r="K7872" s="2"/>
      <c r="L7872" s="2"/>
    </row>
    <row r="7873" spans="11:11" x14ac:dyDescent="0.25">
      <c r="K7873" s="2"/>
    </row>
    <row r="7878" spans="11:11" x14ac:dyDescent="0.25">
      <c r="K7878" s="2"/>
    </row>
    <row r="7879" spans="11:11" x14ac:dyDescent="0.25">
      <c r="K7879" s="2"/>
    </row>
    <row r="7881" spans="11:11" x14ac:dyDescent="0.25">
      <c r="K7881" s="2"/>
    </row>
    <row r="7892" spans="11:12" x14ac:dyDescent="0.25">
      <c r="K7892" s="2"/>
      <c r="L7892" s="2"/>
    </row>
    <row r="7893" spans="11:12" x14ac:dyDescent="0.25">
      <c r="K7893" s="2"/>
      <c r="L7893" s="2"/>
    </row>
    <row r="7901" spans="11:12" x14ac:dyDescent="0.25">
      <c r="K7901" s="2"/>
      <c r="L7901" s="2"/>
    </row>
    <row r="7903" spans="11:12" x14ac:dyDescent="0.25">
      <c r="K7903" s="2"/>
    </row>
    <row r="7906" spans="11:12" x14ac:dyDescent="0.25">
      <c r="K7906" s="2"/>
    </row>
    <row r="7909" spans="11:12" x14ac:dyDescent="0.25">
      <c r="K7909" s="2"/>
      <c r="L7909" s="2"/>
    </row>
    <row r="7911" spans="11:12" x14ac:dyDescent="0.25">
      <c r="K7911" s="2"/>
    </row>
    <row r="7913" spans="11:12" x14ac:dyDescent="0.25">
      <c r="K7913" s="2"/>
      <c r="L7913" s="2"/>
    </row>
    <row r="7914" spans="11:12" x14ac:dyDescent="0.25">
      <c r="K7914" s="2"/>
    </row>
    <row r="7921" spans="10:12" x14ac:dyDescent="0.25">
      <c r="J7921" s="7"/>
      <c r="K7921" s="2"/>
    </row>
    <row r="7922" spans="10:12" x14ac:dyDescent="0.25">
      <c r="K7922" s="2"/>
      <c r="L7922" s="2"/>
    </row>
    <row r="7923" spans="10:12" x14ac:dyDescent="0.25">
      <c r="K7923" s="2"/>
      <c r="L7923" s="2"/>
    </row>
    <row r="7939" spans="11:11" x14ac:dyDescent="0.25">
      <c r="K7939" s="2"/>
    </row>
    <row r="7949" spans="11:11" x14ac:dyDescent="0.25">
      <c r="K7949" s="2"/>
    </row>
    <row r="7954" spans="11:12" x14ac:dyDescent="0.25">
      <c r="K7954" s="2"/>
      <c r="L7954" s="2"/>
    </row>
    <row r="7955" spans="11:12" x14ac:dyDescent="0.25">
      <c r="K7955" s="2"/>
      <c r="L7955" s="2"/>
    </row>
    <row r="7956" spans="11:12" x14ac:dyDescent="0.25">
      <c r="K7956" s="2"/>
      <c r="L7956" s="2"/>
    </row>
    <row r="7957" spans="11:12" x14ac:dyDescent="0.25">
      <c r="K7957" s="2"/>
      <c r="L7957" s="2"/>
    </row>
    <row r="7958" spans="11:12" x14ac:dyDescent="0.25">
      <c r="K7958" s="2"/>
    </row>
    <row r="7959" spans="11:12" x14ac:dyDescent="0.25">
      <c r="K7959" s="2"/>
    </row>
    <row r="7960" spans="11:12" x14ac:dyDescent="0.25">
      <c r="K7960" s="2"/>
    </row>
    <row r="7961" spans="11:12" x14ac:dyDescent="0.25">
      <c r="K7961" s="2"/>
      <c r="L7961" s="2"/>
    </row>
    <row r="7962" spans="11:12" x14ac:dyDescent="0.25">
      <c r="K7962" s="2"/>
      <c r="L7962" s="2"/>
    </row>
    <row r="7963" spans="11:12" x14ac:dyDescent="0.25">
      <c r="K7963" s="2"/>
      <c r="L7963" s="2"/>
    </row>
    <row r="7971" spans="11:12" x14ac:dyDescent="0.25">
      <c r="K7971" s="2"/>
    </row>
    <row r="7972" spans="11:12" x14ac:dyDescent="0.25">
      <c r="K7972" s="2"/>
      <c r="L7972" s="2"/>
    </row>
    <row r="7980" spans="11:12" x14ac:dyDescent="0.25">
      <c r="K7980" s="2"/>
    </row>
    <row r="8022" spans="11:12" x14ac:dyDescent="0.25">
      <c r="K8022" s="2"/>
    </row>
    <row r="8030" spans="11:12" x14ac:dyDescent="0.25">
      <c r="K8030" s="2"/>
      <c r="L8030" s="2"/>
    </row>
    <row r="8060" spans="11:12" x14ac:dyDescent="0.25">
      <c r="K8060" s="2"/>
      <c r="L8060" s="2"/>
    </row>
    <row r="8061" spans="11:12" x14ac:dyDescent="0.25">
      <c r="K8061" s="2"/>
      <c r="L8061" s="2"/>
    </row>
    <row r="8087" spans="11:12" x14ac:dyDescent="0.25">
      <c r="K8087" s="2"/>
      <c r="L8087" s="2"/>
    </row>
    <row r="8088" spans="11:12" x14ac:dyDescent="0.25">
      <c r="K8088" s="2"/>
      <c r="L8088" s="2"/>
    </row>
    <row r="8091" spans="11:12" x14ac:dyDescent="0.25">
      <c r="K8091" s="2"/>
    </row>
    <row r="8108" spans="11:12" x14ac:dyDescent="0.25">
      <c r="K8108" s="2"/>
      <c r="L8108" s="2"/>
    </row>
    <row r="8139" spans="11:11" x14ac:dyDescent="0.25">
      <c r="K8139" s="2"/>
    </row>
    <row r="8186" spans="11:12" x14ac:dyDescent="0.25">
      <c r="K8186" s="2"/>
      <c r="L8186" s="2"/>
    </row>
    <row r="8187" spans="11:12" x14ac:dyDescent="0.25">
      <c r="K8187" s="2"/>
      <c r="L8187" s="2"/>
    </row>
    <row r="8189" spans="11:12" x14ac:dyDescent="0.25">
      <c r="K8189" s="2"/>
      <c r="L8189" s="2"/>
    </row>
    <row r="8203" spans="11:12" x14ac:dyDescent="0.25">
      <c r="K8203" s="2"/>
      <c r="L8203" s="2"/>
    </row>
    <row r="8204" spans="11:12" x14ac:dyDescent="0.25">
      <c r="K8204" s="2"/>
      <c r="L8204" s="2"/>
    </row>
    <row r="8216" spans="11:12" x14ac:dyDescent="0.25">
      <c r="K8216" s="2"/>
      <c r="L8216" s="2"/>
    </row>
    <row r="8230" spans="11:12" x14ac:dyDescent="0.25">
      <c r="K8230" s="2"/>
      <c r="L8230" s="2"/>
    </row>
    <row r="8239" spans="11:12" x14ac:dyDescent="0.25">
      <c r="K8239" s="2"/>
    </row>
    <row r="8248" spans="11:12" x14ac:dyDescent="0.25">
      <c r="K8248" s="2"/>
      <c r="L8248" s="2"/>
    </row>
    <row r="8272" spans="11:11" x14ac:dyDescent="0.25">
      <c r="K8272" s="2"/>
    </row>
    <row r="8273" spans="11:12" x14ac:dyDescent="0.25">
      <c r="K8273" s="2"/>
      <c r="L8273" s="2"/>
    </row>
    <row r="8317" spans="11:12" x14ac:dyDescent="0.25">
      <c r="K8317" s="2"/>
      <c r="L8317" s="2"/>
    </row>
    <row r="8322" spans="11:12" x14ac:dyDescent="0.25">
      <c r="K8322" s="2"/>
    </row>
    <row r="8327" spans="11:12" x14ac:dyDescent="0.25">
      <c r="K8327" s="2"/>
      <c r="L8327" s="2"/>
    </row>
    <row r="8377" spans="11:12" x14ac:dyDescent="0.25">
      <c r="K8377" s="2"/>
      <c r="L8377" s="2"/>
    </row>
    <row r="8386" spans="11:12" x14ac:dyDescent="0.25">
      <c r="K8386" s="2"/>
      <c r="L8386" s="2"/>
    </row>
    <row r="8387" spans="11:12" x14ac:dyDescent="0.25">
      <c r="K8387" s="2"/>
      <c r="L8387" s="2"/>
    </row>
    <row r="8391" spans="11:12" x14ac:dyDescent="0.25">
      <c r="K8391" s="2"/>
    </row>
    <row r="8404" spans="11:12" x14ac:dyDescent="0.25">
      <c r="K8404" s="2"/>
    </row>
    <row r="8413" spans="11:12" x14ac:dyDescent="0.25">
      <c r="K8413" s="2"/>
      <c r="L8413" s="2"/>
    </row>
    <row r="8417" spans="11:12" x14ac:dyDescent="0.25">
      <c r="K8417" s="2"/>
      <c r="L8417" s="2"/>
    </row>
    <row r="8422" spans="11:12" x14ac:dyDescent="0.25">
      <c r="K8422" s="2"/>
    </row>
    <row r="8423" spans="11:12" x14ac:dyDescent="0.25">
      <c r="K8423" s="2"/>
      <c r="L8423" s="2"/>
    </row>
    <row r="8431" spans="11:12" x14ac:dyDescent="0.25">
      <c r="K8431" s="2"/>
      <c r="L8431" s="2"/>
    </row>
    <row r="8498" spans="11:12" x14ac:dyDescent="0.25">
      <c r="K8498" s="2"/>
      <c r="L8498" s="2"/>
    </row>
    <row r="8521" spans="11:12" x14ac:dyDescent="0.25">
      <c r="K8521" s="2"/>
      <c r="L8521" s="2"/>
    </row>
    <row r="8545" spans="11:12" x14ac:dyDescent="0.25">
      <c r="K8545" s="2"/>
      <c r="L8545" s="2"/>
    </row>
    <row r="8568" spans="11:12" x14ac:dyDescent="0.25">
      <c r="K8568" s="2"/>
      <c r="L8568" s="2"/>
    </row>
    <row r="8575" spans="11:12" x14ac:dyDescent="0.25">
      <c r="K8575" s="2"/>
      <c r="L8575" s="2"/>
    </row>
    <row r="8585" spans="11:12" x14ac:dyDescent="0.25">
      <c r="K8585" s="2"/>
      <c r="L8585" s="2"/>
    </row>
    <row r="8624" spans="11:12" x14ac:dyDescent="0.25">
      <c r="K8624" s="2"/>
      <c r="L8624" s="2"/>
    </row>
    <row r="8652" spans="11:12" x14ac:dyDescent="0.25">
      <c r="K8652" s="2"/>
      <c r="L8652" s="2"/>
    </row>
    <row r="8656" spans="11:12" x14ac:dyDescent="0.25">
      <c r="K8656" s="2"/>
    </row>
    <row r="8657" spans="11:12" x14ac:dyDescent="0.25">
      <c r="K8657" s="2"/>
      <c r="L8657" s="2"/>
    </row>
    <row r="8665" spans="11:12" x14ac:dyDescent="0.25">
      <c r="K8665" s="2"/>
    </row>
    <row r="8691" spans="11:11" x14ac:dyDescent="0.25">
      <c r="K8691" s="2"/>
    </row>
    <row r="8700" spans="11:11" x14ac:dyDescent="0.25">
      <c r="K8700" s="2"/>
    </row>
    <row r="8776" spans="11:12" x14ac:dyDescent="0.25">
      <c r="K8776" s="2"/>
      <c r="L8776" s="2"/>
    </row>
    <row r="8787" spans="11:11" x14ac:dyDescent="0.25">
      <c r="K8787" s="2"/>
    </row>
    <row r="8801" spans="11:12" x14ac:dyDescent="0.25">
      <c r="K8801" s="2"/>
      <c r="L8801" s="2"/>
    </row>
    <row r="8816" spans="11:12" x14ac:dyDescent="0.25">
      <c r="K8816" s="2"/>
      <c r="L8816" s="2"/>
    </row>
    <row r="8828" spans="11:11" x14ac:dyDescent="0.25">
      <c r="K8828" s="2"/>
    </row>
    <row r="8868" spans="10:12" x14ac:dyDescent="0.25">
      <c r="J8868" s="7"/>
    </row>
    <row r="8869" spans="10:12" x14ac:dyDescent="0.25">
      <c r="J8869" s="7"/>
    </row>
    <row r="8870" spans="10:12" x14ac:dyDescent="0.25">
      <c r="J8870" s="7"/>
    </row>
    <row r="8871" spans="10:12" x14ac:dyDescent="0.25">
      <c r="J8871" s="7"/>
      <c r="K8871" s="2"/>
      <c r="L8871" s="2"/>
    </row>
    <row r="8877" spans="10:12" x14ac:dyDescent="0.25">
      <c r="K8877" s="2"/>
    </row>
    <row r="8882" spans="11:11" x14ac:dyDescent="0.25">
      <c r="K8882" s="2"/>
    </row>
    <row r="8928" spans="11:12" x14ac:dyDescent="0.25">
      <c r="K8928" s="2"/>
      <c r="L8928" s="2"/>
    </row>
    <row r="8929" spans="11:12" x14ac:dyDescent="0.25">
      <c r="K8929" s="2"/>
      <c r="L8929" s="2"/>
    </row>
    <row r="8930" spans="11:12" x14ac:dyDescent="0.25">
      <c r="K8930" s="2"/>
      <c r="L8930" s="2"/>
    </row>
    <row r="8931" spans="11:12" x14ac:dyDescent="0.25">
      <c r="K8931" s="2"/>
      <c r="L8931" s="2"/>
    </row>
    <row r="8939" spans="11:12" x14ac:dyDescent="0.25">
      <c r="K8939" s="2"/>
    </row>
    <row r="8943" spans="11:12" x14ac:dyDescent="0.25">
      <c r="K8943" s="2"/>
    </row>
    <row r="8944" spans="11:12" x14ac:dyDescent="0.25">
      <c r="K8944" s="2"/>
      <c r="L8944" s="2"/>
    </row>
    <row r="8954" spans="11:12" x14ac:dyDescent="0.25">
      <c r="K8954" s="2"/>
      <c r="L8954" s="2"/>
    </row>
    <row r="8956" spans="11:12" x14ac:dyDescent="0.25">
      <c r="K8956" s="2"/>
    </row>
    <row r="8958" spans="11:12" x14ac:dyDescent="0.25">
      <c r="K8958" s="2"/>
      <c r="L8958" s="2"/>
    </row>
    <row r="8970" spans="11:11" x14ac:dyDescent="0.25">
      <c r="K8970" s="2"/>
    </row>
    <row r="8974" spans="11:11" x14ac:dyDescent="0.25">
      <c r="K8974" s="2"/>
    </row>
    <row r="8975" spans="11:11" x14ac:dyDescent="0.25">
      <c r="K8975" s="2"/>
    </row>
    <row r="8977" spans="11:12" x14ac:dyDescent="0.25">
      <c r="K8977" s="2"/>
      <c r="L8977" s="2"/>
    </row>
    <row r="8978" spans="11:12" x14ac:dyDescent="0.25">
      <c r="K8978" s="2"/>
    </row>
    <row r="8979" spans="11:12" x14ac:dyDescent="0.25">
      <c r="K8979" s="2"/>
    </row>
    <row r="8980" spans="11:12" x14ac:dyDescent="0.25">
      <c r="K8980" s="2"/>
    </row>
    <row r="8981" spans="11:12" x14ac:dyDescent="0.25">
      <c r="K8981" s="2"/>
      <c r="L8981" s="2"/>
    </row>
    <row r="8993" spans="11:12" x14ac:dyDescent="0.25">
      <c r="K8993" s="2"/>
      <c r="L8993" s="2"/>
    </row>
    <row r="8995" spans="11:12" x14ac:dyDescent="0.25">
      <c r="K8995" s="2"/>
    </row>
    <row r="8997" spans="11:12" x14ac:dyDescent="0.25">
      <c r="K8997" s="2"/>
    </row>
    <row r="9001" spans="11:12" x14ac:dyDescent="0.25">
      <c r="K9001" s="2"/>
      <c r="L9001" s="2"/>
    </row>
    <row r="9011" spans="11:11" x14ac:dyDescent="0.25">
      <c r="K9011" s="2"/>
    </row>
    <row r="9032" spans="10:12" x14ac:dyDescent="0.25">
      <c r="K9032" s="2"/>
    </row>
    <row r="9035" spans="10:12" x14ac:dyDescent="0.25">
      <c r="K9035" s="2"/>
    </row>
    <row r="9036" spans="10:12" x14ac:dyDescent="0.25">
      <c r="J9036" s="7"/>
      <c r="K9036" s="2"/>
      <c r="L9036" s="2"/>
    </row>
    <row r="9049" spans="11:11" x14ac:dyDescent="0.25">
      <c r="K9049" s="2"/>
    </row>
    <row r="9051" spans="11:11" x14ac:dyDescent="0.25">
      <c r="K9051" s="2"/>
    </row>
    <row r="9058" spans="11:12" x14ac:dyDescent="0.25">
      <c r="K9058" s="2"/>
      <c r="L9058" s="2"/>
    </row>
    <row r="9061" spans="11:12" x14ac:dyDescent="0.25">
      <c r="K9061" s="2"/>
    </row>
    <row r="9068" spans="11:12" x14ac:dyDescent="0.25">
      <c r="K9068" s="2"/>
      <c r="L9068" s="2"/>
    </row>
    <row r="9069" spans="11:12" x14ac:dyDescent="0.25">
      <c r="K9069" s="2"/>
    </row>
    <row r="9074" spans="11:12" x14ac:dyDescent="0.25">
      <c r="K9074" s="2"/>
    </row>
    <row r="9075" spans="11:12" x14ac:dyDescent="0.25">
      <c r="K9075" s="2"/>
    </row>
    <row r="9076" spans="11:12" x14ac:dyDescent="0.25">
      <c r="K9076" s="2"/>
      <c r="L9076" s="2"/>
    </row>
    <row r="9082" spans="11:12" x14ac:dyDescent="0.25">
      <c r="K9082" s="2"/>
    </row>
    <row r="9083" spans="11:12" x14ac:dyDescent="0.25">
      <c r="K9083" s="2"/>
    </row>
    <row r="9084" spans="11:12" x14ac:dyDescent="0.25">
      <c r="K9084" s="2"/>
      <c r="L9084" s="2"/>
    </row>
    <row r="9089" spans="11:12" x14ac:dyDescent="0.25">
      <c r="K9089" s="2"/>
      <c r="L9089" s="2"/>
    </row>
    <row r="9092" spans="11:12" x14ac:dyDescent="0.25">
      <c r="K9092" s="2"/>
      <c r="L9092" s="2"/>
    </row>
    <row r="9093" spans="11:12" x14ac:dyDescent="0.25">
      <c r="K9093" s="2"/>
    </row>
    <row r="9096" spans="11:12" x14ac:dyDescent="0.25">
      <c r="K9096" s="2"/>
      <c r="L9096" s="2"/>
    </row>
    <row r="9097" spans="11:12" x14ac:dyDescent="0.25">
      <c r="K9097" s="2"/>
      <c r="L9097" s="2"/>
    </row>
    <row r="9099" spans="11:12" x14ac:dyDescent="0.25">
      <c r="K9099" s="2"/>
    </row>
    <row r="9105" spans="11:12" x14ac:dyDescent="0.25">
      <c r="K9105" s="2"/>
    </row>
    <row r="9108" spans="11:12" x14ac:dyDescent="0.25">
      <c r="K9108" s="2"/>
      <c r="L9108" s="2"/>
    </row>
    <row r="9110" spans="11:12" x14ac:dyDescent="0.25">
      <c r="K9110" s="2"/>
    </row>
    <row r="9112" spans="11:12" x14ac:dyDescent="0.25">
      <c r="K9112" s="2"/>
      <c r="L9112" s="2"/>
    </row>
    <row r="9114" spans="11:12" x14ac:dyDescent="0.25">
      <c r="K9114" s="2"/>
    </row>
    <row r="9115" spans="11:12" x14ac:dyDescent="0.25">
      <c r="L9115" s="2"/>
    </row>
    <row r="9116" spans="11:12" x14ac:dyDescent="0.25">
      <c r="K9116" s="2"/>
      <c r="L9116" s="2"/>
    </row>
    <row r="9118" spans="11:12" x14ac:dyDescent="0.25">
      <c r="K9118" s="2"/>
      <c r="L9118" s="2"/>
    </row>
    <row r="9119" spans="11:12" x14ac:dyDescent="0.25">
      <c r="K9119" s="2"/>
      <c r="L9119" s="2"/>
    </row>
    <row r="9121" spans="11:12" x14ac:dyDescent="0.25">
      <c r="K9121" s="2"/>
      <c r="L9121" s="2"/>
    </row>
    <row r="9123" spans="11:12" x14ac:dyDescent="0.25">
      <c r="K9123" s="2"/>
      <c r="L9123" s="2"/>
    </row>
    <row r="9155" spans="10:12" x14ac:dyDescent="0.25">
      <c r="J9155" s="7"/>
      <c r="K9155" s="2"/>
      <c r="L9155" s="2"/>
    </row>
    <row r="9156" spans="10:12" x14ac:dyDescent="0.25">
      <c r="K9156" s="2"/>
      <c r="L9156" s="2"/>
    </row>
    <row r="9157" spans="10:12" x14ac:dyDescent="0.25">
      <c r="K9157" s="2"/>
      <c r="L9157" s="2"/>
    </row>
    <row r="9158" spans="10:12" x14ac:dyDescent="0.25">
      <c r="K9158" s="2"/>
      <c r="L9158" s="2"/>
    </row>
    <row r="9159" spans="10:12" x14ac:dyDescent="0.25">
      <c r="K9159" s="2"/>
    </row>
    <row r="9160" spans="10:12" x14ac:dyDescent="0.25">
      <c r="K9160" s="2"/>
      <c r="L9160" s="2"/>
    </row>
    <row r="9164" spans="10:12" x14ac:dyDescent="0.25">
      <c r="K9164" s="2"/>
    </row>
    <row r="9167" spans="10:12" x14ac:dyDescent="0.25">
      <c r="K9167" s="2"/>
      <c r="L9167" s="2"/>
    </row>
    <row r="9168" spans="10:12" x14ac:dyDescent="0.25">
      <c r="K9168" s="2"/>
    </row>
    <row r="9169" spans="10:12" x14ac:dyDescent="0.25">
      <c r="K9169" s="2"/>
      <c r="L9169" s="2"/>
    </row>
    <row r="9170" spans="10:12" x14ac:dyDescent="0.25">
      <c r="K9170" s="2"/>
    </row>
    <row r="9171" spans="10:12" x14ac:dyDescent="0.25">
      <c r="K9171" s="2"/>
      <c r="L9171" s="2"/>
    </row>
    <row r="9172" spans="10:12" x14ac:dyDescent="0.25">
      <c r="K9172" s="2"/>
      <c r="L9172" s="2"/>
    </row>
    <row r="9173" spans="10:12" x14ac:dyDescent="0.25">
      <c r="K9173" s="2"/>
      <c r="L9173" s="2"/>
    </row>
    <row r="9174" spans="10:12" x14ac:dyDescent="0.25">
      <c r="K9174" s="2"/>
      <c r="L9174" s="2"/>
    </row>
    <row r="9175" spans="10:12" x14ac:dyDescent="0.25">
      <c r="K9175" s="2"/>
    </row>
    <row r="9176" spans="10:12" x14ac:dyDescent="0.25">
      <c r="J9176" s="7"/>
      <c r="K9176" s="2"/>
      <c r="L9176" s="2"/>
    </row>
    <row r="9177" spans="10:12" x14ac:dyDescent="0.25">
      <c r="J9177" s="7"/>
      <c r="K9177" s="2"/>
    </row>
    <row r="9189" spans="11:12" x14ac:dyDescent="0.25">
      <c r="K9189" s="2"/>
      <c r="L9189" s="2"/>
    </row>
    <row r="9194" spans="11:12" x14ac:dyDescent="0.25">
      <c r="K9194" s="2"/>
      <c r="L9194" s="2"/>
    </row>
    <row r="9195" spans="11:12" x14ac:dyDescent="0.25">
      <c r="K9195" s="2"/>
      <c r="L9195" s="2"/>
    </row>
    <row r="9196" spans="11:12" x14ac:dyDescent="0.25">
      <c r="K9196" s="2"/>
    </row>
    <row r="9197" spans="11:12" x14ac:dyDescent="0.25">
      <c r="K9197" s="2"/>
    </row>
    <row r="9198" spans="11:12" x14ac:dyDescent="0.25">
      <c r="K9198" s="2"/>
    </row>
    <row r="9199" spans="11:12" x14ac:dyDescent="0.25">
      <c r="K9199" s="2"/>
      <c r="L9199" s="2"/>
    </row>
    <row r="9201" spans="11:12" x14ac:dyDescent="0.25">
      <c r="K9201" s="2"/>
      <c r="L9201" s="2"/>
    </row>
    <row r="9218" spans="9:9" x14ac:dyDescent="0.25">
      <c r="I9218" s="8"/>
    </row>
    <row r="9290" spans="9:9" x14ac:dyDescent="0.25">
      <c r="I9290" s="8"/>
    </row>
    <row r="9305" spans="10:12" x14ac:dyDescent="0.25">
      <c r="K9305" s="2"/>
    </row>
    <row r="9306" spans="10:12" x14ac:dyDescent="0.25">
      <c r="J9306" s="7"/>
      <c r="K9306" s="2"/>
    </row>
    <row r="9307" spans="10:12" x14ac:dyDescent="0.25">
      <c r="J9307" s="7"/>
      <c r="K9307" s="2"/>
    </row>
    <row r="9308" spans="10:12" x14ac:dyDescent="0.25">
      <c r="K9308" s="2"/>
      <c r="L9308" s="2"/>
    </row>
    <row r="9314" spans="10:12" x14ac:dyDescent="0.25">
      <c r="K9314" s="2"/>
      <c r="L9314" s="2"/>
    </row>
    <row r="9315" spans="10:12" x14ac:dyDescent="0.25">
      <c r="K9315" s="2"/>
    </row>
    <row r="9316" spans="10:12" x14ac:dyDescent="0.25">
      <c r="K9316" s="2"/>
    </row>
    <row r="9317" spans="10:12" x14ac:dyDescent="0.25">
      <c r="K9317" s="2"/>
    </row>
    <row r="9319" spans="10:12" x14ac:dyDescent="0.25">
      <c r="K9319" s="2"/>
    </row>
    <row r="9320" spans="10:12" x14ac:dyDescent="0.25">
      <c r="K9320" s="2"/>
    </row>
    <row r="9322" spans="10:12" x14ac:dyDescent="0.25">
      <c r="K9322" s="2"/>
    </row>
    <row r="9323" spans="10:12" x14ac:dyDescent="0.25">
      <c r="J9323" s="7"/>
      <c r="K9323" s="2"/>
    </row>
    <row r="9329" spans="11:11" x14ac:dyDescent="0.25">
      <c r="K9329" s="2"/>
    </row>
    <row r="9360" spans="11:11" x14ac:dyDescent="0.25">
      <c r="K9360" s="2"/>
    </row>
    <row r="9362" spans="10:12" x14ac:dyDescent="0.25">
      <c r="K9362" s="2"/>
      <c r="L9362" s="2"/>
    </row>
    <row r="9363" spans="10:12" x14ac:dyDescent="0.25">
      <c r="K9363" s="2"/>
      <c r="L9363" s="2"/>
    </row>
    <row r="9364" spans="10:12" x14ac:dyDescent="0.25">
      <c r="J9364" s="7"/>
      <c r="K9364" s="2"/>
      <c r="L9364" s="2"/>
    </row>
    <row r="9365" spans="10:12" x14ac:dyDescent="0.25">
      <c r="J9365" s="7"/>
      <c r="K9365" s="2"/>
      <c r="L9365" s="2"/>
    </row>
    <row r="9366" spans="10:12" x14ac:dyDescent="0.25">
      <c r="J9366" s="7"/>
      <c r="K9366" s="2"/>
      <c r="L9366" s="2"/>
    </row>
    <row r="9367" spans="10:12" x14ac:dyDescent="0.25">
      <c r="J9367" s="7"/>
      <c r="K9367" s="2"/>
      <c r="L9367" s="2"/>
    </row>
    <row r="9368" spans="10:12" x14ac:dyDescent="0.25">
      <c r="K9368" s="2"/>
      <c r="L9368" s="2"/>
    </row>
    <row r="9371" spans="10:12" x14ac:dyDescent="0.25">
      <c r="K9371" s="2"/>
      <c r="L9371" s="2"/>
    </row>
    <row r="9372" spans="10:12" x14ac:dyDescent="0.25">
      <c r="K9372" s="2"/>
      <c r="L9372" s="2"/>
    </row>
    <row r="9373" spans="10:12" x14ac:dyDescent="0.25">
      <c r="K9373" s="2"/>
      <c r="L9373" s="2"/>
    </row>
    <row r="9377" spans="11:12" x14ac:dyDescent="0.25">
      <c r="K9377" s="2"/>
      <c r="L9377" s="2"/>
    </row>
    <row r="9404" spans="11:12" x14ac:dyDescent="0.25">
      <c r="K9404" s="2"/>
      <c r="L9404" s="2"/>
    </row>
    <row r="9407" spans="11:12" x14ac:dyDescent="0.25">
      <c r="K9407" s="2"/>
      <c r="L9407" s="2"/>
    </row>
    <row r="9438" spans="11:12" x14ac:dyDescent="0.25">
      <c r="K9438" s="2"/>
      <c r="L9438" s="2"/>
    </row>
    <row r="9439" spans="11:12" x14ac:dyDescent="0.25">
      <c r="K9439" s="2"/>
      <c r="L9439" s="2"/>
    </row>
    <row r="9441" spans="9:9" x14ac:dyDescent="0.25">
      <c r="I9441" s="8"/>
    </row>
    <row r="9458" spans="11:12" x14ac:dyDescent="0.25">
      <c r="K9458" s="2"/>
      <c r="L9458" s="2"/>
    </row>
    <row r="9466" spans="11:12" x14ac:dyDescent="0.25">
      <c r="L9466" s="2"/>
    </row>
    <row r="9482" spans="11:12" x14ac:dyDescent="0.25">
      <c r="K9482" s="2"/>
      <c r="L9482" s="2"/>
    </row>
    <row r="9483" spans="11:12" x14ac:dyDescent="0.25">
      <c r="K9483" s="2"/>
    </row>
    <row r="9487" spans="11:12" x14ac:dyDescent="0.25">
      <c r="K9487" s="2"/>
      <c r="L9487" s="2"/>
    </row>
    <row r="9488" spans="11:12" x14ac:dyDescent="0.25">
      <c r="K9488" s="2"/>
      <c r="L9488" s="2"/>
    </row>
    <row r="9532" spans="11:12" x14ac:dyDescent="0.25">
      <c r="K9532" s="2"/>
      <c r="L9532" s="2"/>
    </row>
    <row r="9550" spans="11:12" x14ac:dyDescent="0.25">
      <c r="K9550" s="2"/>
      <c r="L9550" s="2"/>
    </row>
    <row r="9611" spans="11:12" x14ac:dyDescent="0.25">
      <c r="K9611" s="2"/>
    </row>
    <row r="9612" spans="11:12" x14ac:dyDescent="0.25">
      <c r="K9612" s="2"/>
      <c r="L9612" s="2"/>
    </row>
    <row r="9626" spans="11:12" x14ac:dyDescent="0.25">
      <c r="K9626" s="2"/>
      <c r="L9626" s="2"/>
    </row>
    <row r="9627" spans="11:12" x14ac:dyDescent="0.25">
      <c r="K9627" s="2"/>
      <c r="L9627" s="2"/>
    </row>
    <row r="9639" spans="11:12" x14ac:dyDescent="0.25">
      <c r="K9639" s="2"/>
    </row>
    <row r="9640" spans="11:12" x14ac:dyDescent="0.25">
      <c r="K9640" s="2"/>
      <c r="L9640" s="2"/>
    </row>
    <row r="9664" spans="11:12" x14ac:dyDescent="0.25">
      <c r="K9664" s="2"/>
      <c r="L9664" s="2"/>
    </row>
    <row r="9665" spans="11:12" x14ac:dyDescent="0.25">
      <c r="K9665" s="2"/>
      <c r="L9665" s="2"/>
    </row>
    <row r="9687" spans="11:12" x14ac:dyDescent="0.25">
      <c r="K9687" s="2"/>
      <c r="L9687" s="2"/>
    </row>
    <row r="9704" spans="11:11" x14ac:dyDescent="0.25">
      <c r="K9704" s="2"/>
    </row>
    <row r="9742" spans="11:12" x14ac:dyDescent="0.25">
      <c r="K9742" s="2"/>
      <c r="L9742" s="2"/>
    </row>
    <row r="9762" spans="11:12" x14ac:dyDescent="0.25">
      <c r="K9762" s="2"/>
      <c r="L9762" s="2"/>
    </row>
    <row r="9766" spans="11:12" x14ac:dyDescent="0.25">
      <c r="K9766" s="2"/>
      <c r="L9766" s="2"/>
    </row>
    <row r="9781" spans="10:12" x14ac:dyDescent="0.25">
      <c r="K9781" s="2"/>
      <c r="L9781" s="2"/>
    </row>
    <row r="9782" spans="10:12" x14ac:dyDescent="0.25">
      <c r="J9782" s="7"/>
      <c r="K9782" s="2"/>
      <c r="L9782" s="2"/>
    </row>
    <row r="9794" spans="11:12" x14ac:dyDescent="0.25">
      <c r="K9794" s="2"/>
      <c r="L9794" s="2"/>
    </row>
    <row r="9809" spans="11:11" x14ac:dyDescent="0.25">
      <c r="K9809" s="2"/>
    </row>
    <row r="9827" spans="11:12" x14ac:dyDescent="0.25">
      <c r="K9827" s="2"/>
      <c r="L9827" s="2"/>
    </row>
    <row r="9828" spans="11:12" x14ac:dyDescent="0.25">
      <c r="K9828" s="2"/>
      <c r="L9828" s="2"/>
    </row>
    <row r="9834" spans="11:12" x14ac:dyDescent="0.25">
      <c r="K9834" s="2"/>
      <c r="L9834" s="2"/>
    </row>
    <row r="9842" spans="11:12" x14ac:dyDescent="0.25">
      <c r="K9842" s="2"/>
      <c r="L9842" s="2"/>
    </row>
    <row r="9845" spans="11:12" x14ac:dyDescent="0.25">
      <c r="K9845" s="2"/>
      <c r="L9845" s="2"/>
    </row>
    <row r="9846" spans="11:12" x14ac:dyDescent="0.25">
      <c r="K9846" s="2"/>
    </row>
    <row r="9851" spans="11:12" x14ac:dyDescent="0.25">
      <c r="K9851" s="2"/>
    </row>
    <row r="9852" spans="11:12" x14ac:dyDescent="0.25">
      <c r="K9852" s="2"/>
      <c r="L9852" s="2"/>
    </row>
    <row r="9870" spans="11:12" x14ac:dyDescent="0.25">
      <c r="K9870" s="2"/>
      <c r="L9870" s="2"/>
    </row>
    <row r="9891" spans="11:12" x14ac:dyDescent="0.25">
      <c r="K9891" s="2"/>
      <c r="L9891" s="2"/>
    </row>
    <row r="9900" spans="11:12" x14ac:dyDescent="0.25">
      <c r="K9900" s="2"/>
      <c r="L9900" s="2"/>
    </row>
    <row r="9908" spans="11:12" x14ac:dyDescent="0.25">
      <c r="K9908" s="2"/>
      <c r="L9908" s="2"/>
    </row>
    <row r="9919" spans="11:12" x14ac:dyDescent="0.25">
      <c r="K9919" s="2"/>
    </row>
    <row r="9920" spans="11:12" x14ac:dyDescent="0.25">
      <c r="K9920" s="2"/>
      <c r="L9920" s="2"/>
    </row>
    <row r="9946" spans="11:12" x14ac:dyDescent="0.25">
      <c r="K9946" s="2"/>
      <c r="L9946" s="2"/>
    </row>
    <row r="9960" spans="11:12" x14ac:dyDescent="0.25">
      <c r="K9960" s="2"/>
      <c r="L9960" s="2"/>
    </row>
    <row r="9985" spans="10:12" x14ac:dyDescent="0.25">
      <c r="J9985" s="7"/>
      <c r="K9985" s="2"/>
      <c r="L9985" s="2"/>
    </row>
    <row r="9993" spans="10:12" x14ac:dyDescent="0.25">
      <c r="K9993" s="2"/>
    </row>
    <row r="9994" spans="10:12" x14ac:dyDescent="0.25">
      <c r="K9994" s="2"/>
      <c r="L9994" s="2"/>
    </row>
    <row r="9995" spans="10:12" x14ac:dyDescent="0.25">
      <c r="K9995" s="2"/>
    </row>
    <row r="9996" spans="10:12" x14ac:dyDescent="0.25">
      <c r="J9996" s="7"/>
      <c r="K9996" s="2"/>
      <c r="L9996" s="2"/>
    </row>
    <row r="9997" spans="10:12" x14ac:dyDescent="0.25">
      <c r="K9997" s="2"/>
      <c r="L9997" s="2"/>
    </row>
    <row r="10004" spans="11:12" x14ac:dyDescent="0.25">
      <c r="K10004" s="2"/>
      <c r="L10004" s="2"/>
    </row>
    <row r="10014" spans="11:12" x14ac:dyDescent="0.25">
      <c r="K10014" s="2"/>
      <c r="L10014" s="2"/>
    </row>
    <row r="10020" spans="11:12" x14ac:dyDescent="0.25">
      <c r="K10020" s="2"/>
      <c r="L10020" s="2"/>
    </row>
    <row r="10046" spans="11:12" x14ac:dyDescent="0.25">
      <c r="K10046" s="2"/>
      <c r="L10046" s="2"/>
    </row>
    <row r="10050" spans="11:12" x14ac:dyDescent="0.25">
      <c r="K10050" s="2"/>
      <c r="L10050" s="2"/>
    </row>
    <row r="10056" spans="11:12" x14ac:dyDescent="0.25">
      <c r="K10056" s="2"/>
      <c r="L10056" s="2"/>
    </row>
    <row r="10070" spans="11:11" x14ac:dyDescent="0.25">
      <c r="K10070" s="2"/>
    </row>
    <row r="10074" spans="11:11" x14ac:dyDescent="0.25">
      <c r="K10074" s="2"/>
    </row>
    <row r="10093" spans="11:12" x14ac:dyDescent="0.25">
      <c r="K10093" s="2"/>
      <c r="L10093" s="2"/>
    </row>
    <row r="10113" spans="10:12" x14ac:dyDescent="0.25">
      <c r="J10113" s="7"/>
      <c r="K10113" s="2"/>
    </row>
    <row r="10114" spans="10:12" x14ac:dyDescent="0.25">
      <c r="K10114" s="2"/>
    </row>
    <row r="10115" spans="10:12" x14ac:dyDescent="0.25">
      <c r="K10115" s="2"/>
      <c r="L10115" s="2"/>
    </row>
    <row r="10117" spans="10:12" x14ac:dyDescent="0.25">
      <c r="K10117" s="2"/>
    </row>
    <row r="10118" spans="10:12" x14ac:dyDescent="0.25">
      <c r="K10118" s="2"/>
    </row>
    <row r="10122" spans="10:12" x14ac:dyDescent="0.25">
      <c r="K10122" s="2"/>
    </row>
    <row r="10126" spans="10:12" x14ac:dyDescent="0.25">
      <c r="K10126" s="2"/>
      <c r="L10126" s="2"/>
    </row>
    <row r="10127" spans="10:12" x14ac:dyDescent="0.25">
      <c r="K10127" s="2"/>
    </row>
    <row r="10131" spans="11:12" x14ac:dyDescent="0.25">
      <c r="K10131" s="2"/>
    </row>
    <row r="10132" spans="11:12" x14ac:dyDescent="0.25">
      <c r="K10132" s="2"/>
    </row>
    <row r="10140" spans="11:12" x14ac:dyDescent="0.25">
      <c r="K10140" s="2"/>
      <c r="L10140" s="2"/>
    </row>
    <row r="10142" spans="11:12" x14ac:dyDescent="0.25">
      <c r="K10142" s="2"/>
      <c r="L10142" s="2"/>
    </row>
    <row r="10148" spans="11:11" x14ac:dyDescent="0.25">
      <c r="K10148" s="2"/>
    </row>
    <row r="10169" spans="11:12" x14ac:dyDescent="0.25">
      <c r="K10169" s="2"/>
    </row>
    <row r="10170" spans="11:12" x14ac:dyDescent="0.25">
      <c r="K10170" s="2"/>
    </row>
    <row r="10175" spans="11:12" x14ac:dyDescent="0.25">
      <c r="K10175" s="2"/>
      <c r="L10175" s="2"/>
    </row>
    <row r="10179" spans="10:12" x14ac:dyDescent="0.25">
      <c r="K10179" s="2"/>
    </row>
    <row r="10181" spans="10:12" x14ac:dyDescent="0.25">
      <c r="K10181" s="2"/>
      <c r="L10181" s="2"/>
    </row>
    <row r="10182" spans="10:12" x14ac:dyDescent="0.25">
      <c r="J10182" s="7"/>
      <c r="K10182" s="2"/>
      <c r="L10182" s="2"/>
    </row>
    <row r="10194" spans="11:11" x14ac:dyDescent="0.25">
      <c r="K10194" s="2"/>
    </row>
    <row r="10200" spans="11:11" x14ac:dyDescent="0.25">
      <c r="K10200" s="2"/>
    </row>
    <row r="10221" spans="11:12" x14ac:dyDescent="0.25">
      <c r="K10221" s="2"/>
    </row>
    <row r="10223" spans="11:12" x14ac:dyDescent="0.25">
      <c r="K10223" s="2"/>
      <c r="L10223" s="2"/>
    </row>
    <row r="10228" spans="11:11" x14ac:dyDescent="0.25">
      <c r="K10228" s="2"/>
    </row>
    <row r="10230" spans="11:11" x14ac:dyDescent="0.25">
      <c r="K10230" s="2"/>
    </row>
    <row r="10231" spans="11:11" x14ac:dyDescent="0.25">
      <c r="K10231" s="2"/>
    </row>
    <row r="10235" spans="11:11" x14ac:dyDescent="0.25">
      <c r="K10235" s="2"/>
    </row>
    <row r="10241" spans="10:12" x14ac:dyDescent="0.25">
      <c r="K10241" s="2"/>
    </row>
    <row r="10243" spans="10:12" x14ac:dyDescent="0.25">
      <c r="J10243" s="7"/>
      <c r="K10243" s="2"/>
      <c r="L10243" s="2"/>
    </row>
    <row r="10253" spans="10:12" x14ac:dyDescent="0.25">
      <c r="K10253" s="2"/>
    </row>
    <row r="10254" spans="10:12" x14ac:dyDescent="0.25">
      <c r="K10254" s="2"/>
    </row>
    <row r="10259" spans="11:12" x14ac:dyDescent="0.25">
      <c r="K10259" s="2"/>
    </row>
    <row r="10260" spans="11:12" x14ac:dyDescent="0.25">
      <c r="K10260" s="2"/>
      <c r="L10260" s="2"/>
    </row>
    <row r="10264" spans="11:12" x14ac:dyDescent="0.25">
      <c r="K10264" s="2"/>
    </row>
    <row r="10270" spans="11:12" x14ac:dyDescent="0.25">
      <c r="K10270" s="2"/>
      <c r="L10270" s="2"/>
    </row>
    <row r="10273" spans="11:12" x14ac:dyDescent="0.25">
      <c r="K10273" s="2"/>
    </row>
    <row r="10281" spans="11:12" x14ac:dyDescent="0.25">
      <c r="K10281" s="2"/>
      <c r="L10281" s="2"/>
    </row>
    <row r="10285" spans="11:12" x14ac:dyDescent="0.25">
      <c r="K10285" s="2"/>
      <c r="L10285" s="2"/>
    </row>
    <row r="10289" spans="11:12" x14ac:dyDescent="0.25">
      <c r="K10289" s="2"/>
    </row>
    <row r="10291" spans="11:12" x14ac:dyDescent="0.25">
      <c r="K10291" s="2"/>
    </row>
    <row r="10292" spans="11:12" x14ac:dyDescent="0.25">
      <c r="K10292" s="2"/>
      <c r="L10292" s="2"/>
    </row>
    <row r="10294" spans="11:12" x14ac:dyDescent="0.25">
      <c r="K10294" s="2"/>
      <c r="L10294" s="2"/>
    </row>
    <row r="10307" spans="11:12" x14ac:dyDescent="0.25">
      <c r="K10307" s="2"/>
    </row>
    <row r="10314" spans="11:12" x14ac:dyDescent="0.25">
      <c r="K10314" s="2"/>
      <c r="L10314" s="2"/>
    </row>
    <row r="10315" spans="11:12" x14ac:dyDescent="0.25">
      <c r="K10315" s="2"/>
    </row>
    <row r="10328" spans="11:12" x14ac:dyDescent="0.25">
      <c r="K10328" s="2"/>
      <c r="L10328" s="2"/>
    </row>
    <row r="10337" spans="11:12" x14ac:dyDescent="0.25">
      <c r="K10337" s="2"/>
      <c r="L10337" s="2"/>
    </row>
    <row r="10383" spans="11:12" x14ac:dyDescent="0.25">
      <c r="K10383" s="2"/>
    </row>
    <row r="10384" spans="11:12" x14ac:dyDescent="0.25">
      <c r="K10384" s="2"/>
      <c r="L10384" s="2"/>
    </row>
    <row r="10402" spans="10:12" x14ac:dyDescent="0.25">
      <c r="K10402" s="2"/>
    </row>
    <row r="10403" spans="10:12" x14ac:dyDescent="0.25">
      <c r="K10403" s="2"/>
    </row>
    <row r="10404" spans="10:12" x14ac:dyDescent="0.25">
      <c r="K10404" s="2"/>
    </row>
    <row r="10408" spans="10:12" x14ac:dyDescent="0.25">
      <c r="K10408" s="2"/>
      <c r="L10408" s="2"/>
    </row>
    <row r="10411" spans="10:12" x14ac:dyDescent="0.25">
      <c r="K10411" s="2"/>
    </row>
    <row r="10413" spans="10:12" x14ac:dyDescent="0.25">
      <c r="K10413" s="2"/>
    </row>
    <row r="10416" spans="10:12" x14ac:dyDescent="0.25">
      <c r="J10416" s="7"/>
      <c r="K10416" s="2"/>
      <c r="L10416" s="2"/>
    </row>
    <row r="10417" spans="10:12" x14ac:dyDescent="0.25">
      <c r="J10417" s="7"/>
      <c r="K10417" s="2"/>
      <c r="L10417" s="2"/>
    </row>
    <row r="10418" spans="10:12" x14ac:dyDescent="0.25">
      <c r="J10418" s="7"/>
      <c r="K10418" s="2"/>
      <c r="L10418" s="2"/>
    </row>
    <row r="10419" spans="10:12" x14ac:dyDescent="0.25">
      <c r="J10419" s="7"/>
      <c r="K10419" s="2"/>
      <c r="L10419" s="2"/>
    </row>
    <row r="10420" spans="10:12" x14ac:dyDescent="0.25">
      <c r="J10420" s="7"/>
      <c r="K10420" s="2"/>
      <c r="L10420" s="2"/>
    </row>
    <row r="10421" spans="10:12" x14ac:dyDescent="0.25">
      <c r="K10421" s="2"/>
    </row>
    <row r="10422" spans="10:12" x14ac:dyDescent="0.25">
      <c r="J10422" s="7"/>
      <c r="K10422" s="2"/>
      <c r="L10422" s="2"/>
    </row>
    <row r="10427" spans="10:12" x14ac:dyDescent="0.25">
      <c r="K10427" s="2"/>
      <c r="L10427" s="2"/>
    </row>
    <row r="10431" spans="10:12" x14ac:dyDescent="0.25">
      <c r="K10431" s="2"/>
      <c r="L10431" s="2"/>
    </row>
    <row r="10432" spans="10:12" x14ac:dyDescent="0.25">
      <c r="K10432" s="2"/>
    </row>
    <row r="10433" spans="10:12" x14ac:dyDescent="0.25">
      <c r="J10433" s="7"/>
      <c r="K10433" s="2"/>
      <c r="L10433" s="2"/>
    </row>
    <row r="10434" spans="10:12" x14ac:dyDescent="0.25">
      <c r="J10434" s="7"/>
      <c r="K10434" s="2"/>
    </row>
    <row r="10435" spans="10:12" x14ac:dyDescent="0.25">
      <c r="J10435" s="7"/>
      <c r="K10435" s="2"/>
      <c r="L10435" s="2"/>
    </row>
    <row r="10436" spans="10:12" x14ac:dyDescent="0.25">
      <c r="J10436" s="7"/>
      <c r="K10436" s="2"/>
      <c r="L10436" s="2"/>
    </row>
    <row r="10437" spans="10:12" x14ac:dyDescent="0.25">
      <c r="J10437" s="7"/>
      <c r="K10437" s="2"/>
      <c r="L10437" s="2"/>
    </row>
    <row r="10438" spans="10:12" x14ac:dyDescent="0.25">
      <c r="J10438" s="7"/>
      <c r="K10438" s="2"/>
      <c r="L10438" s="2"/>
    </row>
    <row r="10439" spans="10:12" x14ac:dyDescent="0.25">
      <c r="K10439" s="2"/>
      <c r="L10439" s="2"/>
    </row>
    <row r="10441" spans="10:12" x14ac:dyDescent="0.25">
      <c r="K10441" s="2"/>
      <c r="L10441" s="2"/>
    </row>
    <row r="10442" spans="10:12" x14ac:dyDescent="0.25">
      <c r="K10442" s="2"/>
    </row>
    <row r="10448" spans="10:12" x14ac:dyDescent="0.25">
      <c r="K10448" s="2"/>
    </row>
    <row r="10471" spans="11:12" x14ac:dyDescent="0.25">
      <c r="K10471" s="2"/>
      <c r="L10471" s="2"/>
    </row>
    <row r="10473" spans="11:12" x14ac:dyDescent="0.25">
      <c r="K10473" s="2"/>
      <c r="L10473" s="2"/>
    </row>
    <row r="10502" spans="11:12" x14ac:dyDescent="0.25">
      <c r="K10502" s="2"/>
    </row>
    <row r="10504" spans="11:12" x14ac:dyDescent="0.25">
      <c r="K10504" s="2"/>
      <c r="L10504" s="2"/>
    </row>
    <row r="10505" spans="11:12" x14ac:dyDescent="0.25">
      <c r="K10505" s="2"/>
    </row>
    <row r="10507" spans="11:12" x14ac:dyDescent="0.25">
      <c r="K10507" s="2"/>
      <c r="L10507" s="2"/>
    </row>
    <row r="10509" spans="11:12" x14ac:dyDescent="0.25">
      <c r="K10509" s="2"/>
      <c r="L10509" s="2"/>
    </row>
    <row r="10510" spans="11:12" x14ac:dyDescent="0.25">
      <c r="K10510" s="2"/>
      <c r="L10510" s="2"/>
    </row>
    <row r="10512" spans="11:12" x14ac:dyDescent="0.25">
      <c r="K10512" s="2"/>
    </row>
    <row r="10513" spans="11:12" x14ac:dyDescent="0.25">
      <c r="K10513" s="2"/>
    </row>
    <row r="10516" spans="11:12" x14ac:dyDescent="0.25">
      <c r="K10516" s="2"/>
      <c r="L10516" s="2"/>
    </row>
    <row r="10517" spans="11:12" x14ac:dyDescent="0.25">
      <c r="K10517" s="2"/>
    </row>
    <row r="10518" spans="11:12" x14ac:dyDescent="0.25">
      <c r="K10518" s="2"/>
    </row>
    <row r="10520" spans="11:12" x14ac:dyDescent="0.25">
      <c r="K10520" s="2"/>
      <c r="L10520" s="2"/>
    </row>
    <row r="10521" spans="11:12" x14ac:dyDescent="0.25">
      <c r="K10521" s="2"/>
      <c r="L10521" s="2"/>
    </row>
    <row r="10526" spans="11:12" x14ac:dyDescent="0.25">
      <c r="K10526" s="2"/>
      <c r="L10526" s="2"/>
    </row>
    <row r="10527" spans="11:12" x14ac:dyDescent="0.25">
      <c r="K10527" s="2"/>
      <c r="L10527" s="2"/>
    </row>
    <row r="10536" spans="11:12" x14ac:dyDescent="0.25">
      <c r="K10536" s="2"/>
      <c r="L10536" s="2"/>
    </row>
    <row r="10537" spans="11:12" x14ac:dyDescent="0.25">
      <c r="K10537" s="2"/>
    </row>
    <row r="10538" spans="11:12" x14ac:dyDescent="0.25">
      <c r="K10538" s="2"/>
      <c r="L10538" s="2"/>
    </row>
    <row r="10539" spans="11:12" x14ac:dyDescent="0.25">
      <c r="K10539" s="2"/>
    </row>
    <row r="10540" spans="11:12" x14ac:dyDescent="0.25">
      <c r="K10540" s="2"/>
      <c r="L10540" s="2"/>
    </row>
    <row r="10541" spans="11:12" x14ac:dyDescent="0.25">
      <c r="K10541" s="2"/>
    </row>
    <row r="10542" spans="11:12" x14ac:dyDescent="0.25">
      <c r="K10542" s="2"/>
      <c r="L10542" s="2"/>
    </row>
    <row r="10543" spans="11:12" x14ac:dyDescent="0.25">
      <c r="K10543" s="2"/>
      <c r="L10543" s="2"/>
    </row>
    <row r="10544" spans="11:12" x14ac:dyDescent="0.25">
      <c r="K10544" s="2"/>
    </row>
    <row r="10545" spans="11:12" x14ac:dyDescent="0.25">
      <c r="K10545" s="2"/>
      <c r="L10545" s="2"/>
    </row>
    <row r="10546" spans="11:12" x14ac:dyDescent="0.25">
      <c r="K10546" s="2"/>
    </row>
    <row r="10562" spans="11:12" x14ac:dyDescent="0.25">
      <c r="K10562" s="2"/>
      <c r="L10562" s="2"/>
    </row>
    <row r="10564" spans="11:12" x14ac:dyDescent="0.25">
      <c r="K10564" s="2"/>
    </row>
    <row r="10574" spans="11:12" x14ac:dyDescent="0.25">
      <c r="K10574" s="2"/>
      <c r="L10574" s="2"/>
    </row>
    <row r="10576" spans="11:12" x14ac:dyDescent="0.25">
      <c r="K10576" s="2"/>
    </row>
    <row r="10578" spans="10:12" x14ac:dyDescent="0.25">
      <c r="K10578" s="2"/>
    </row>
    <row r="10579" spans="10:12" x14ac:dyDescent="0.25">
      <c r="J10579" s="7"/>
      <c r="K10579" s="2"/>
      <c r="L10579" s="2"/>
    </row>
    <row r="10580" spans="10:12" x14ac:dyDescent="0.25">
      <c r="K10580" s="2"/>
      <c r="L10580" s="2"/>
    </row>
    <row r="10582" spans="10:12" x14ac:dyDescent="0.25">
      <c r="K10582" s="2"/>
      <c r="L10582" s="2"/>
    </row>
    <row r="10583" spans="10:12" x14ac:dyDescent="0.25">
      <c r="K10583" s="2"/>
      <c r="L10583" s="2"/>
    </row>
    <row r="10584" spans="10:12" x14ac:dyDescent="0.25">
      <c r="K10584" s="2"/>
    </row>
    <row r="10585" spans="10:12" x14ac:dyDescent="0.25">
      <c r="K10585" s="2"/>
      <c r="L10585" s="2"/>
    </row>
    <row r="10586" spans="10:12" x14ac:dyDescent="0.25">
      <c r="K10586" s="2"/>
    </row>
    <row r="10587" spans="10:12" x14ac:dyDescent="0.25">
      <c r="K10587" s="2"/>
    </row>
    <row r="10589" spans="10:12" x14ac:dyDescent="0.25">
      <c r="K10589" s="2"/>
      <c r="L10589" s="2"/>
    </row>
    <row r="10591" spans="10:12" x14ac:dyDescent="0.25">
      <c r="K10591" s="2"/>
      <c r="L10591" s="2"/>
    </row>
    <row r="10592" spans="10:12" x14ac:dyDescent="0.25">
      <c r="K10592" s="2"/>
    </row>
    <row r="10593" spans="11:12" x14ac:dyDescent="0.25">
      <c r="K10593" s="2"/>
      <c r="L10593" s="2"/>
    </row>
    <row r="10600" spans="11:12" x14ac:dyDescent="0.25">
      <c r="K10600" s="2"/>
      <c r="L10600" s="2"/>
    </row>
    <row r="10609" spans="11:12" x14ac:dyDescent="0.25">
      <c r="K10609" s="2"/>
      <c r="L10609" s="2"/>
    </row>
    <row r="10610" spans="11:12" x14ac:dyDescent="0.25">
      <c r="K10610" s="2"/>
      <c r="L10610" s="2"/>
    </row>
    <row r="10615" spans="11:12" x14ac:dyDescent="0.25">
      <c r="K10615" s="2"/>
      <c r="L10615" s="2"/>
    </row>
    <row r="10631" spans="11:11" x14ac:dyDescent="0.25">
      <c r="K10631" s="2"/>
    </row>
    <row r="10637" spans="11:11" x14ac:dyDescent="0.25">
      <c r="K10637" s="2"/>
    </row>
    <row r="10642" spans="10:12" x14ac:dyDescent="0.25">
      <c r="K10642" s="2"/>
      <c r="L10642" s="2"/>
    </row>
    <row r="10644" spans="10:12" x14ac:dyDescent="0.25">
      <c r="K10644" s="2"/>
    </row>
    <row r="10645" spans="10:12" x14ac:dyDescent="0.25">
      <c r="J10645" s="7"/>
      <c r="K10645" s="2"/>
      <c r="L10645" s="2"/>
    </row>
    <row r="10646" spans="10:12" x14ac:dyDescent="0.25">
      <c r="K10646" s="2"/>
      <c r="L10646" s="2"/>
    </row>
    <row r="10647" spans="10:12" x14ac:dyDescent="0.25">
      <c r="K10647" s="2"/>
      <c r="L10647" s="2"/>
    </row>
    <row r="10648" spans="10:12" x14ac:dyDescent="0.25">
      <c r="K10648" s="2"/>
      <c r="L10648" s="2"/>
    </row>
    <row r="10649" spans="10:12" x14ac:dyDescent="0.25">
      <c r="K10649" s="2"/>
      <c r="L10649" s="2"/>
    </row>
    <row r="10651" spans="10:12" x14ac:dyDescent="0.25">
      <c r="K10651" s="2"/>
      <c r="L10651" s="2"/>
    </row>
    <row r="10652" spans="10:12" x14ac:dyDescent="0.25">
      <c r="K10652" s="2"/>
    </row>
    <row r="10656" spans="10:12" x14ac:dyDescent="0.25">
      <c r="K10656" s="2"/>
    </row>
    <row r="10658" spans="11:12" x14ac:dyDescent="0.25">
      <c r="K10658" s="2"/>
    </row>
    <row r="10659" spans="11:12" x14ac:dyDescent="0.25">
      <c r="K10659" s="2"/>
      <c r="L10659" s="2"/>
    </row>
    <row r="10660" spans="11:12" x14ac:dyDescent="0.25">
      <c r="K10660" s="2"/>
      <c r="L10660" s="2"/>
    </row>
    <row r="10661" spans="11:12" x14ac:dyDescent="0.25">
      <c r="K10661" s="2"/>
      <c r="L10661" s="2"/>
    </row>
    <row r="10663" spans="11:12" x14ac:dyDescent="0.25">
      <c r="K10663" s="2"/>
      <c r="L10663" s="2"/>
    </row>
    <row r="10664" spans="11:12" x14ac:dyDescent="0.25">
      <c r="K10664" s="2"/>
    </row>
    <row r="10665" spans="11:12" x14ac:dyDescent="0.25">
      <c r="K10665" s="2"/>
    </row>
    <row r="10675" spans="11:12" x14ac:dyDescent="0.25">
      <c r="K10675" s="2"/>
      <c r="L10675" s="2"/>
    </row>
    <row r="10676" spans="11:12" x14ac:dyDescent="0.25">
      <c r="K10676" s="2"/>
    </row>
    <row r="10677" spans="11:12" x14ac:dyDescent="0.25">
      <c r="K10677" s="2"/>
      <c r="L10677" s="2"/>
    </row>
    <row r="10678" spans="11:12" x14ac:dyDescent="0.25">
      <c r="K10678" s="2"/>
      <c r="L10678" s="2"/>
    </row>
    <row r="10679" spans="11:12" x14ac:dyDescent="0.25">
      <c r="K10679" s="2"/>
      <c r="L10679" s="2"/>
    </row>
    <row r="10680" spans="11:12" x14ac:dyDescent="0.25">
      <c r="K10680" s="2"/>
      <c r="L10680" s="2"/>
    </row>
    <row r="10681" spans="11:12" x14ac:dyDescent="0.25">
      <c r="K10681" s="2"/>
      <c r="L10681" s="2"/>
    </row>
    <row r="10694" spans="11:11" x14ac:dyDescent="0.25">
      <c r="K10694" s="2"/>
    </row>
    <row r="10711" spans="11:12" x14ac:dyDescent="0.25">
      <c r="K10711" s="2"/>
    </row>
    <row r="10712" spans="11:12" x14ac:dyDescent="0.25">
      <c r="K10712" s="2"/>
      <c r="L10712" s="2"/>
    </row>
    <row r="10715" spans="11:12" x14ac:dyDescent="0.25">
      <c r="K10715" s="2"/>
      <c r="L10715" s="2"/>
    </row>
    <row r="10716" spans="11:12" x14ac:dyDescent="0.25">
      <c r="K10716" s="2"/>
    </row>
    <row r="10717" spans="11:12" x14ac:dyDescent="0.25">
      <c r="K10717" s="2"/>
    </row>
    <row r="10722" spans="10:12" x14ac:dyDescent="0.25">
      <c r="K10722" s="2"/>
      <c r="L10722" s="2"/>
    </row>
    <row r="10724" spans="10:12" x14ac:dyDescent="0.25">
      <c r="K10724" s="2"/>
    </row>
    <row r="10725" spans="10:12" x14ac:dyDescent="0.25">
      <c r="J10725" s="7"/>
      <c r="K10725" s="2"/>
      <c r="L10725" s="2"/>
    </row>
    <row r="10726" spans="10:12" x14ac:dyDescent="0.25">
      <c r="K10726" s="2"/>
    </row>
    <row r="10736" spans="10:12" x14ac:dyDescent="0.25">
      <c r="J10736" s="7"/>
      <c r="K10736" s="2"/>
      <c r="L10736" s="2"/>
    </row>
    <row r="10739" spans="10:12" x14ac:dyDescent="0.25">
      <c r="K10739" s="2"/>
    </row>
    <row r="10740" spans="10:12" x14ac:dyDescent="0.25">
      <c r="J10740" s="7"/>
      <c r="K10740" s="2"/>
      <c r="L10740" s="2"/>
    </row>
    <row r="10741" spans="10:12" x14ac:dyDescent="0.25">
      <c r="J10741" s="7"/>
      <c r="K10741" s="2"/>
      <c r="L10741" s="2"/>
    </row>
    <row r="10743" spans="10:12" x14ac:dyDescent="0.25">
      <c r="K10743" s="2"/>
      <c r="L10743" s="2"/>
    </row>
    <row r="10745" spans="10:12" x14ac:dyDescent="0.25">
      <c r="K10745" s="2"/>
      <c r="L10745" s="2"/>
    </row>
    <row r="10747" spans="10:12" x14ac:dyDescent="0.25">
      <c r="K10747" s="2"/>
    </row>
    <row r="10748" spans="10:12" x14ac:dyDescent="0.25">
      <c r="K10748" s="2"/>
    </row>
    <row r="10749" spans="10:12" x14ac:dyDescent="0.25">
      <c r="K10749" s="2"/>
      <c r="L10749" s="2"/>
    </row>
    <row r="10751" spans="10:12" x14ac:dyDescent="0.25">
      <c r="K10751" s="2"/>
      <c r="L10751" s="2"/>
    </row>
    <row r="10752" spans="10:12" x14ac:dyDescent="0.25">
      <c r="K10752" s="2"/>
    </row>
    <row r="10768" spans="11:11" x14ac:dyDescent="0.25">
      <c r="K10768" s="2"/>
    </row>
    <row r="10769" spans="11:12" x14ac:dyDescent="0.25">
      <c r="K10769" s="2"/>
      <c r="L10769" s="2"/>
    </row>
    <row r="10770" spans="11:12" x14ac:dyDescent="0.25">
      <c r="K10770" s="2"/>
    </row>
    <row r="10771" spans="11:12" x14ac:dyDescent="0.25">
      <c r="K10771" s="2"/>
      <c r="L10771" s="2"/>
    </row>
    <row r="10772" spans="11:12" x14ac:dyDescent="0.25">
      <c r="K10772" s="2"/>
      <c r="L10772" s="2"/>
    </row>
    <row r="10773" spans="11:12" x14ac:dyDescent="0.25">
      <c r="K10773" s="2"/>
      <c r="L10773" s="2"/>
    </row>
    <row r="10774" spans="11:12" x14ac:dyDescent="0.25">
      <c r="K10774" s="2"/>
      <c r="L10774" s="2"/>
    </row>
    <row r="10776" spans="11:12" x14ac:dyDescent="0.25">
      <c r="K10776" s="2"/>
      <c r="L10776" s="2"/>
    </row>
    <row r="10781" spans="11:12" x14ac:dyDescent="0.25">
      <c r="K10781" s="2"/>
      <c r="L10781" s="2"/>
    </row>
    <row r="10782" spans="11:12" x14ac:dyDescent="0.25">
      <c r="K10782" s="2"/>
    </row>
    <row r="10783" spans="11:12" x14ac:dyDescent="0.25">
      <c r="K10783" s="2"/>
    </row>
    <row r="10784" spans="11:12" x14ac:dyDescent="0.25">
      <c r="K10784" s="2"/>
    </row>
    <row r="10792" spans="10:11" x14ac:dyDescent="0.25">
      <c r="K10792" s="2"/>
    </row>
    <row r="10796" spans="10:11" x14ac:dyDescent="0.25">
      <c r="J10796" s="7"/>
    </row>
    <row r="10797" spans="10:11" x14ac:dyDescent="0.25">
      <c r="J10797" s="7"/>
    </row>
    <row r="10798" spans="10:11" x14ac:dyDescent="0.25">
      <c r="J10798" s="7"/>
      <c r="K10798" s="2"/>
    </row>
    <row r="10799" spans="10:11" x14ac:dyDescent="0.25">
      <c r="J10799" s="7"/>
      <c r="K10799" s="2"/>
    </row>
    <row r="10800" spans="10:11" x14ac:dyDescent="0.25">
      <c r="J10800" s="7"/>
    </row>
    <row r="10801" spans="11:12" x14ac:dyDescent="0.25">
      <c r="K10801" s="2"/>
      <c r="L10801" s="2"/>
    </row>
    <row r="10804" spans="11:12" x14ac:dyDescent="0.25">
      <c r="K10804" s="2"/>
      <c r="L10804" s="2"/>
    </row>
    <row r="10806" spans="11:12" x14ac:dyDescent="0.25">
      <c r="K10806" s="2"/>
      <c r="L10806" s="2"/>
    </row>
    <row r="10807" spans="11:12" x14ac:dyDescent="0.25">
      <c r="K10807" s="2"/>
      <c r="L10807" s="2"/>
    </row>
    <row r="10813" spans="11:12" x14ac:dyDescent="0.25">
      <c r="K10813" s="2"/>
      <c r="L10813" s="2"/>
    </row>
    <row r="10814" spans="11:12" x14ac:dyDescent="0.25">
      <c r="K10814" s="2"/>
      <c r="L10814" s="2"/>
    </row>
    <row r="10815" spans="11:12" x14ac:dyDescent="0.25">
      <c r="K10815" s="2"/>
    </row>
    <row r="10816" spans="11:12" x14ac:dyDescent="0.25">
      <c r="K10816" s="2"/>
      <c r="L10816" s="2"/>
    </row>
    <row r="10817" spans="11:12" x14ac:dyDescent="0.25">
      <c r="K10817" s="2"/>
      <c r="L10817" s="2"/>
    </row>
    <row r="10819" spans="11:12" x14ac:dyDescent="0.25">
      <c r="K10819" s="2"/>
      <c r="L10819" s="2"/>
    </row>
    <row r="10830" spans="11:12" x14ac:dyDescent="0.25">
      <c r="K10830" s="2"/>
      <c r="L10830" s="2"/>
    </row>
    <row r="10835" spans="11:11" x14ac:dyDescent="0.25">
      <c r="K10835" s="2"/>
    </row>
    <row r="10861" spans="11:11" x14ac:dyDescent="0.25">
      <c r="K10861" s="2"/>
    </row>
    <row r="10863" spans="11:11" x14ac:dyDescent="0.25">
      <c r="K10863" s="2"/>
    </row>
    <row r="10864" spans="11:11" x14ac:dyDescent="0.25">
      <c r="K10864" s="2"/>
    </row>
    <row r="10867" spans="10:12" x14ac:dyDescent="0.25">
      <c r="K10867" s="2"/>
      <c r="L10867" s="2"/>
    </row>
    <row r="10868" spans="10:12" x14ac:dyDescent="0.25">
      <c r="K10868" s="2"/>
      <c r="L10868" s="2"/>
    </row>
    <row r="10869" spans="10:12" x14ac:dyDescent="0.25">
      <c r="J10869" s="7"/>
      <c r="K10869" s="2"/>
      <c r="L10869" s="2"/>
    </row>
    <row r="10870" spans="10:12" x14ac:dyDescent="0.25">
      <c r="K10870" s="2"/>
      <c r="L10870" s="2"/>
    </row>
    <row r="10871" spans="10:12" x14ac:dyDescent="0.25">
      <c r="K10871" s="2"/>
      <c r="L10871" s="2"/>
    </row>
    <row r="10887" spans="11:11" x14ac:dyDescent="0.25">
      <c r="K10887" s="2"/>
    </row>
    <row r="10904" spans="11:11" x14ac:dyDescent="0.25">
      <c r="K10904" s="2"/>
    </row>
    <row r="10909" spans="11:11" x14ac:dyDescent="0.25">
      <c r="K10909" s="2"/>
    </row>
    <row r="10912" spans="11:11" x14ac:dyDescent="0.25">
      <c r="K10912" s="2"/>
    </row>
    <row r="10914" spans="11:12" x14ac:dyDescent="0.25">
      <c r="K10914" s="2"/>
    </row>
    <row r="10922" spans="11:12" x14ac:dyDescent="0.25">
      <c r="K10922" s="2"/>
      <c r="L10922" s="2"/>
    </row>
    <row r="10923" spans="11:12" x14ac:dyDescent="0.25">
      <c r="K10923" s="2"/>
      <c r="L10923" s="2"/>
    </row>
    <row r="10924" spans="11:12" x14ac:dyDescent="0.25">
      <c r="K10924" s="2"/>
    </row>
    <row r="10927" spans="11:12" x14ac:dyDescent="0.25">
      <c r="K10927" s="2"/>
    </row>
    <row r="10928" spans="11:12" x14ac:dyDescent="0.25">
      <c r="K10928" s="2"/>
    </row>
    <row r="10930" spans="11:12" x14ac:dyDescent="0.25">
      <c r="K10930" s="2"/>
      <c r="L10930" s="2"/>
    </row>
    <row r="10931" spans="11:12" x14ac:dyDescent="0.25">
      <c r="K10931" s="2"/>
      <c r="L10931" s="2"/>
    </row>
    <row r="10932" spans="11:12" x14ac:dyDescent="0.25">
      <c r="K10932" s="2"/>
      <c r="L10932" s="2"/>
    </row>
    <row r="10945" spans="10:12" x14ac:dyDescent="0.25">
      <c r="J10945" s="7"/>
      <c r="K10945" s="2"/>
      <c r="L10945" s="2"/>
    </row>
    <row r="10948" spans="10:12" x14ac:dyDescent="0.25">
      <c r="K10948" s="2"/>
      <c r="L10948" s="2"/>
    </row>
    <row r="10949" spans="10:12" x14ac:dyDescent="0.25">
      <c r="K10949" s="2"/>
      <c r="L10949" s="2"/>
    </row>
    <row r="10950" spans="10:12" x14ac:dyDescent="0.25">
      <c r="K10950" s="2"/>
      <c r="L10950" s="2"/>
    </row>
    <row r="10951" spans="10:12" x14ac:dyDescent="0.25">
      <c r="K10951" s="2"/>
      <c r="L10951" s="2"/>
    </row>
    <row r="10953" spans="10:12" x14ac:dyDescent="0.25">
      <c r="K10953" s="2"/>
      <c r="L10953" s="2"/>
    </row>
    <row r="10954" spans="10:12" x14ac:dyDescent="0.25">
      <c r="K10954" s="2"/>
      <c r="L10954" s="2"/>
    </row>
    <row r="10955" spans="10:12" x14ac:dyDescent="0.25">
      <c r="K10955" s="2"/>
      <c r="L10955" s="2"/>
    </row>
    <row r="10957" spans="10:12" x14ac:dyDescent="0.25">
      <c r="K10957" s="2"/>
      <c r="L10957" s="2"/>
    </row>
    <row r="10959" spans="10:12" x14ac:dyDescent="0.25">
      <c r="J10959" s="7"/>
      <c r="K10959" s="2"/>
      <c r="L10959" s="2"/>
    </row>
    <row r="10960" spans="10:12" x14ac:dyDescent="0.25">
      <c r="K10960" s="2"/>
      <c r="L10960" s="2"/>
    </row>
    <row r="10961" spans="9:12" x14ac:dyDescent="0.25">
      <c r="I10961" s="9"/>
      <c r="K10961" s="2"/>
      <c r="L10961" s="2"/>
    </row>
    <row r="10962" spans="9:12" x14ac:dyDescent="0.25">
      <c r="K10962" s="2"/>
      <c r="L10962" s="2"/>
    </row>
    <row r="10966" spans="9:12" x14ac:dyDescent="0.25">
      <c r="K10966" s="2"/>
      <c r="L10966" s="2"/>
    </row>
    <row r="10967" spans="9:12" x14ac:dyDescent="0.25">
      <c r="K10967" s="2"/>
      <c r="L10967" s="2"/>
    </row>
    <row r="10968" spans="9:12" x14ac:dyDescent="0.25">
      <c r="K10968" s="2"/>
    </row>
    <row r="10969" spans="9:12" x14ac:dyDescent="0.25">
      <c r="K10969" s="2"/>
      <c r="L10969" s="2"/>
    </row>
    <row r="10970" spans="9:12" x14ac:dyDescent="0.25">
      <c r="K10970" s="2"/>
      <c r="L10970" s="2"/>
    </row>
    <row r="10971" spans="9:12" x14ac:dyDescent="0.25">
      <c r="K10971" s="2"/>
      <c r="L10971" s="2"/>
    </row>
    <row r="10974" spans="9:12" x14ac:dyDescent="0.25">
      <c r="K10974" s="2"/>
      <c r="L10974" s="2"/>
    </row>
    <row r="10976" spans="9:12" x14ac:dyDescent="0.25">
      <c r="K10976" s="2"/>
      <c r="L10976" s="2"/>
    </row>
    <row r="10977" spans="10:12" x14ac:dyDescent="0.25">
      <c r="K10977" s="2"/>
      <c r="L10977" s="2"/>
    </row>
    <row r="10978" spans="10:12" x14ac:dyDescent="0.25">
      <c r="K10978" s="2"/>
      <c r="L10978" s="2"/>
    </row>
    <row r="10979" spans="10:12" x14ac:dyDescent="0.25">
      <c r="K10979" s="2"/>
      <c r="L10979" s="2"/>
    </row>
    <row r="10980" spans="10:12" x14ac:dyDescent="0.25">
      <c r="K10980" s="2"/>
    </row>
    <row r="10981" spans="10:12" x14ac:dyDescent="0.25">
      <c r="J10981" s="7"/>
      <c r="K10981" s="2"/>
      <c r="L10981" s="2"/>
    </row>
    <row r="10983" spans="10:12" x14ac:dyDescent="0.25">
      <c r="K10983" s="2"/>
    </row>
    <row r="10984" spans="10:12" x14ac:dyDescent="0.25">
      <c r="K10984" s="2"/>
      <c r="L10984" s="2"/>
    </row>
    <row r="10985" spans="10:12" x14ac:dyDescent="0.25">
      <c r="K10985" s="2"/>
      <c r="L10985" s="2"/>
    </row>
    <row r="10986" spans="10:12" x14ac:dyDescent="0.25">
      <c r="K10986" s="2"/>
      <c r="L10986" s="2"/>
    </row>
    <row r="10987" spans="10:12" x14ac:dyDescent="0.25">
      <c r="K10987" s="2"/>
      <c r="L10987" s="2"/>
    </row>
    <row r="10988" spans="10:12" x14ac:dyDescent="0.25">
      <c r="K10988" s="2"/>
      <c r="L10988" s="2"/>
    </row>
    <row r="10990" spans="10:12" x14ac:dyDescent="0.25">
      <c r="K10990" s="2"/>
      <c r="L10990" s="2"/>
    </row>
    <row r="10994" spans="11:12" x14ac:dyDescent="0.25">
      <c r="K10994" s="2"/>
      <c r="L10994" s="2"/>
    </row>
    <row r="10995" spans="11:12" x14ac:dyDescent="0.25">
      <c r="K10995" s="2"/>
    </row>
    <row r="10997" spans="11:12" x14ac:dyDescent="0.25">
      <c r="K10997" s="2"/>
      <c r="L10997" s="2"/>
    </row>
    <row r="10998" spans="11:12" x14ac:dyDescent="0.25">
      <c r="K10998" s="2"/>
    </row>
    <row r="10999" spans="11:12" x14ac:dyDescent="0.25">
      <c r="K10999" s="2"/>
    </row>
    <row r="11000" spans="11:12" x14ac:dyDescent="0.25">
      <c r="K11000" s="2"/>
      <c r="L11000" s="2"/>
    </row>
    <row r="11024" spans="11:12" x14ac:dyDescent="0.25">
      <c r="K11024" s="2"/>
      <c r="L11024" s="2"/>
    </row>
    <row r="11029" spans="11:12" x14ac:dyDescent="0.25">
      <c r="K11029" s="2"/>
      <c r="L11029" s="2"/>
    </row>
    <row r="11039" spans="11:12" x14ac:dyDescent="0.25">
      <c r="K11039" s="2"/>
      <c r="L11039" s="2"/>
    </row>
    <row r="11043" spans="11:12" x14ac:dyDescent="0.25">
      <c r="K11043" s="2"/>
      <c r="L11043" s="2"/>
    </row>
    <row r="11053" spans="11:12" x14ac:dyDescent="0.25">
      <c r="K11053" s="2"/>
    </row>
    <row r="11054" spans="11:12" x14ac:dyDescent="0.25">
      <c r="K11054" s="2"/>
    </row>
    <row r="11056" spans="11:12" x14ac:dyDescent="0.25">
      <c r="K11056" s="2"/>
      <c r="L11056" s="2"/>
    </row>
    <row r="11057" spans="11:12" x14ac:dyDescent="0.25">
      <c r="K11057" s="2"/>
      <c r="L11057" s="2"/>
    </row>
    <row r="11058" spans="11:12" x14ac:dyDescent="0.25">
      <c r="K11058" s="2"/>
      <c r="L11058" s="2"/>
    </row>
    <row r="11059" spans="11:12" x14ac:dyDescent="0.25">
      <c r="K11059" s="2"/>
      <c r="L11059" s="2"/>
    </row>
    <row r="11060" spans="11:12" x14ac:dyDescent="0.25">
      <c r="K11060" s="2"/>
      <c r="L11060" s="2"/>
    </row>
    <row r="11066" spans="11:12" x14ac:dyDescent="0.25">
      <c r="K11066" s="2"/>
    </row>
    <row r="11068" spans="11:12" x14ac:dyDescent="0.25">
      <c r="K11068" s="2"/>
    </row>
    <row r="11069" spans="11:12" x14ac:dyDescent="0.25">
      <c r="K11069" s="2"/>
    </row>
    <row r="11070" spans="11:12" x14ac:dyDescent="0.25">
      <c r="K11070" s="2"/>
    </row>
    <row r="11073" spans="11:12" x14ac:dyDescent="0.25">
      <c r="K11073" s="2"/>
    </row>
    <row r="11074" spans="11:12" x14ac:dyDescent="0.25">
      <c r="K11074" s="2"/>
      <c r="L11074" s="2"/>
    </row>
    <row r="11075" spans="11:12" x14ac:dyDescent="0.25">
      <c r="K11075" s="2"/>
    </row>
    <row r="11076" spans="11:12" x14ac:dyDescent="0.25">
      <c r="K11076" s="2"/>
    </row>
    <row r="11079" spans="11:12" x14ac:dyDescent="0.25">
      <c r="K11079" s="2"/>
      <c r="L11079" s="2"/>
    </row>
    <row r="11095" spans="11:12" x14ac:dyDescent="0.25">
      <c r="K11095" s="2"/>
    </row>
    <row r="11101" spans="11:12" x14ac:dyDescent="0.25">
      <c r="K11101" s="2"/>
      <c r="L11101" s="2"/>
    </row>
    <row r="11105" spans="10:12" x14ac:dyDescent="0.25">
      <c r="K11105" s="2"/>
    </row>
    <row r="11108" spans="10:12" x14ac:dyDescent="0.25">
      <c r="K11108" s="2"/>
    </row>
    <row r="11109" spans="10:12" x14ac:dyDescent="0.25">
      <c r="K11109" s="2"/>
    </row>
    <row r="11113" spans="10:12" x14ac:dyDescent="0.25">
      <c r="J11113" s="7"/>
      <c r="K11113" s="2"/>
      <c r="L11113" s="2"/>
    </row>
    <row r="11114" spans="10:12" x14ac:dyDescent="0.25">
      <c r="J11114" s="7"/>
      <c r="K11114" s="2"/>
      <c r="L11114" s="2"/>
    </row>
    <row r="11115" spans="10:12" x14ac:dyDescent="0.25">
      <c r="J11115" s="7"/>
      <c r="K11115" s="2"/>
      <c r="L11115" s="2"/>
    </row>
    <row r="11116" spans="10:12" x14ac:dyDescent="0.25">
      <c r="K11116" s="2"/>
    </row>
    <row r="11119" spans="10:12" x14ac:dyDescent="0.25">
      <c r="K11119" s="2"/>
    </row>
    <row r="11120" spans="10:12" x14ac:dyDescent="0.25">
      <c r="K11120" s="2"/>
    </row>
    <row r="11122" spans="11:12" x14ac:dyDescent="0.25">
      <c r="K11122" s="2"/>
    </row>
    <row r="11124" spans="11:12" x14ac:dyDescent="0.25">
      <c r="K11124" s="2"/>
      <c r="L11124" s="2"/>
    </row>
    <row r="11125" spans="11:12" x14ac:dyDescent="0.25">
      <c r="K11125" s="2"/>
      <c r="L11125" s="2"/>
    </row>
    <row r="11127" spans="11:12" x14ac:dyDescent="0.25">
      <c r="K11127" s="2"/>
    </row>
    <row r="11130" spans="11:12" x14ac:dyDescent="0.25">
      <c r="K11130" s="2"/>
      <c r="L11130" s="2"/>
    </row>
    <row r="11131" spans="11:12" x14ac:dyDescent="0.25">
      <c r="K11131" s="2"/>
    </row>
    <row r="11132" spans="11:12" x14ac:dyDescent="0.25">
      <c r="K11132" s="2"/>
      <c r="L11132" s="2"/>
    </row>
    <row r="11133" spans="11:12" x14ac:dyDescent="0.25">
      <c r="K11133" s="2"/>
    </row>
    <row r="11134" spans="11:12" x14ac:dyDescent="0.25">
      <c r="K11134" s="2"/>
      <c r="L11134" s="2"/>
    </row>
    <row r="11136" spans="11:12" x14ac:dyDescent="0.25">
      <c r="K11136" s="2"/>
      <c r="L11136" s="2"/>
    </row>
    <row r="11137" spans="11:12" x14ac:dyDescent="0.25">
      <c r="K11137" s="2"/>
    </row>
    <row r="11139" spans="11:12" x14ac:dyDescent="0.25">
      <c r="K11139" s="2"/>
    </row>
    <row r="11140" spans="11:12" x14ac:dyDescent="0.25">
      <c r="K11140" s="2"/>
    </row>
    <row r="11141" spans="11:12" x14ac:dyDescent="0.25">
      <c r="K11141" s="2"/>
      <c r="L11141" s="2"/>
    </row>
    <row r="11142" spans="11:12" x14ac:dyDescent="0.25">
      <c r="K11142" s="2"/>
    </row>
    <row r="11143" spans="11:12" x14ac:dyDescent="0.25">
      <c r="K11143" s="2"/>
      <c r="L11143" s="2"/>
    </row>
    <row r="11144" spans="11:12" x14ac:dyDescent="0.25">
      <c r="K11144" s="2"/>
      <c r="L11144" s="2"/>
    </row>
    <row r="11145" spans="11:12" x14ac:dyDescent="0.25">
      <c r="K11145" s="2"/>
    </row>
    <row r="11146" spans="11:12" x14ac:dyDescent="0.25">
      <c r="K11146" s="2"/>
    </row>
    <row r="11147" spans="11:12" x14ac:dyDescent="0.25">
      <c r="K11147" s="2"/>
    </row>
    <row r="11149" spans="11:12" x14ac:dyDescent="0.25">
      <c r="K11149" s="2"/>
    </row>
    <row r="11150" spans="11:12" x14ac:dyDescent="0.25">
      <c r="K11150" s="2"/>
      <c r="L11150" s="2"/>
    </row>
    <row r="11151" spans="11:12" x14ac:dyDescent="0.25">
      <c r="K11151" s="2"/>
    </row>
    <row r="11152" spans="11:12" x14ac:dyDescent="0.25">
      <c r="K11152" s="2"/>
    </row>
    <row r="11153" spans="11:12" x14ac:dyDescent="0.25">
      <c r="K11153" s="2"/>
      <c r="L11153" s="2"/>
    </row>
    <row r="11154" spans="11:12" x14ac:dyDescent="0.25">
      <c r="K11154" s="2"/>
      <c r="L11154" s="2"/>
    </row>
    <row r="11155" spans="11:12" x14ac:dyDescent="0.25">
      <c r="K11155" s="2"/>
    </row>
    <row r="11156" spans="11:12" x14ac:dyDescent="0.25">
      <c r="K11156" s="2"/>
      <c r="L11156" s="2"/>
    </row>
    <row r="11157" spans="11:12" x14ac:dyDescent="0.25">
      <c r="K11157" s="2"/>
    </row>
    <row r="11158" spans="11:12" x14ac:dyDescent="0.25">
      <c r="K11158" s="2"/>
    </row>
    <row r="11159" spans="11:12" x14ac:dyDescent="0.25">
      <c r="K11159" s="2"/>
      <c r="L11159" s="2"/>
    </row>
    <row r="11160" spans="11:12" x14ac:dyDescent="0.25">
      <c r="K11160" s="2"/>
    </row>
    <row r="11161" spans="11:12" x14ac:dyDescent="0.25">
      <c r="K11161" s="2"/>
    </row>
    <row r="11162" spans="11:12" x14ac:dyDescent="0.25">
      <c r="K11162" s="2"/>
      <c r="L11162" s="2"/>
    </row>
    <row r="11163" spans="11:12" x14ac:dyDescent="0.25">
      <c r="K11163" s="2"/>
    </row>
    <row r="11164" spans="11:12" x14ac:dyDescent="0.25">
      <c r="K11164" s="2"/>
    </row>
    <row r="11165" spans="11:12" x14ac:dyDescent="0.25">
      <c r="K11165" s="2"/>
    </row>
    <row r="11166" spans="11:12" x14ac:dyDescent="0.25">
      <c r="K11166" s="2"/>
    </row>
    <row r="11169" spans="11:12" x14ac:dyDescent="0.25">
      <c r="K11169" s="2"/>
    </row>
    <row r="11170" spans="11:12" x14ac:dyDescent="0.25">
      <c r="K11170" s="2"/>
    </row>
    <row r="11171" spans="11:12" x14ac:dyDescent="0.25">
      <c r="K11171" s="2"/>
    </row>
    <row r="11172" spans="11:12" x14ac:dyDescent="0.25">
      <c r="K11172" s="2"/>
    </row>
    <row r="11173" spans="11:12" x14ac:dyDescent="0.25">
      <c r="K11173" s="2"/>
    </row>
    <row r="11174" spans="11:12" x14ac:dyDescent="0.25">
      <c r="K11174" s="2"/>
    </row>
    <row r="11175" spans="11:12" x14ac:dyDescent="0.25">
      <c r="K11175" s="2"/>
      <c r="L11175" s="2"/>
    </row>
    <row r="11176" spans="11:12" x14ac:dyDescent="0.25">
      <c r="K11176" s="2"/>
    </row>
    <row r="11178" spans="11:12" x14ac:dyDescent="0.25">
      <c r="K11178" s="2"/>
      <c r="L11178" s="2"/>
    </row>
    <row r="11209" spans="11:12" x14ac:dyDescent="0.25">
      <c r="K11209" s="2"/>
      <c r="L11209" s="2"/>
    </row>
    <row r="11210" spans="11:12" x14ac:dyDescent="0.25">
      <c r="K11210" s="2"/>
    </row>
    <row r="11211" spans="11:12" x14ac:dyDescent="0.25">
      <c r="K11211" s="2"/>
    </row>
    <row r="11217" spans="11:12" x14ac:dyDescent="0.25">
      <c r="K11217" s="2"/>
      <c r="L11217" s="2"/>
    </row>
    <row r="11219" spans="11:12" x14ac:dyDescent="0.25">
      <c r="K11219" s="2"/>
      <c r="L11219" s="2"/>
    </row>
    <row r="11226" spans="11:12" x14ac:dyDescent="0.25">
      <c r="K11226" s="2"/>
    </row>
    <row r="11235" spans="9:12" x14ac:dyDescent="0.25">
      <c r="I11235" s="26"/>
    </row>
    <row r="11240" spans="9:12" x14ac:dyDescent="0.25">
      <c r="K11240" s="2"/>
    </row>
    <row r="11241" spans="9:12" x14ac:dyDescent="0.25">
      <c r="K11241" s="2"/>
    </row>
    <row r="11243" spans="9:12" x14ac:dyDescent="0.25">
      <c r="K11243" s="2"/>
      <c r="L11243" s="2"/>
    </row>
    <row r="11244" spans="9:12" x14ac:dyDescent="0.25">
      <c r="K11244" s="2"/>
      <c r="L11244" s="2"/>
    </row>
    <row r="11245" spans="9:12" x14ac:dyDescent="0.25">
      <c r="K11245" s="2"/>
    </row>
    <row r="11246" spans="9:12" x14ac:dyDescent="0.25">
      <c r="K11246" s="2"/>
      <c r="L11246" s="2"/>
    </row>
    <row r="11247" spans="9:12" x14ac:dyDescent="0.25">
      <c r="K11247" s="2"/>
      <c r="L11247" s="2"/>
    </row>
    <row r="11260" spans="11:11" x14ac:dyDescent="0.25">
      <c r="K11260" s="2"/>
    </row>
    <row r="11282" spans="10:12" x14ac:dyDescent="0.25">
      <c r="J11282" s="7"/>
      <c r="K11282" s="2"/>
      <c r="L11282" s="2"/>
    </row>
    <row r="11283" spans="10:12" x14ac:dyDescent="0.25">
      <c r="J11283" s="7"/>
    </row>
    <row r="11284" spans="10:12" x14ac:dyDescent="0.25">
      <c r="K11284" s="2"/>
      <c r="L11284" s="2"/>
    </row>
    <row r="11285" spans="10:12" x14ac:dyDescent="0.25">
      <c r="K11285" s="2"/>
      <c r="L11285" s="2"/>
    </row>
    <row r="11286" spans="10:12" x14ac:dyDescent="0.25">
      <c r="K11286" s="2"/>
      <c r="L11286" s="2"/>
    </row>
    <row r="11287" spans="10:12" x14ac:dyDescent="0.25">
      <c r="J11287" s="7"/>
      <c r="L11287" s="2"/>
    </row>
    <row r="11288" spans="10:12" x14ac:dyDescent="0.25">
      <c r="K11288" s="2"/>
    </row>
    <row r="11289" spans="10:12" x14ac:dyDescent="0.25">
      <c r="K11289" s="2"/>
      <c r="L11289" s="2"/>
    </row>
    <row r="11290" spans="10:12" x14ac:dyDescent="0.25">
      <c r="J11290" s="7"/>
      <c r="K11290" s="2"/>
      <c r="L11290" s="2"/>
    </row>
    <row r="11291" spans="10:12" x14ac:dyDescent="0.25">
      <c r="J11291" s="7"/>
      <c r="K11291" s="2"/>
    </row>
    <row r="11292" spans="10:12" x14ac:dyDescent="0.25">
      <c r="J11292" s="7"/>
      <c r="K11292" s="2"/>
      <c r="L11292" s="2"/>
    </row>
    <row r="11293" spans="10:12" x14ac:dyDescent="0.25">
      <c r="K11293" s="2"/>
      <c r="L11293" s="2"/>
    </row>
    <row r="11294" spans="10:12" x14ac:dyDescent="0.25">
      <c r="K11294" s="2"/>
      <c r="L11294" s="2"/>
    </row>
    <row r="11295" spans="10:12" x14ac:dyDescent="0.25">
      <c r="K11295" s="2"/>
      <c r="L11295" s="2"/>
    </row>
    <row r="11296" spans="10:12" x14ac:dyDescent="0.25">
      <c r="K11296" s="2"/>
      <c r="L11296" s="2"/>
    </row>
    <row r="11299" spans="11:12" x14ac:dyDescent="0.25">
      <c r="K11299" s="2"/>
      <c r="L11299" s="2"/>
    </row>
    <row r="11302" spans="11:12" x14ac:dyDescent="0.25">
      <c r="K11302" s="2"/>
      <c r="L11302" s="2"/>
    </row>
    <row r="11303" spans="11:12" x14ac:dyDescent="0.25">
      <c r="K11303" s="2"/>
      <c r="L11303" s="2"/>
    </row>
    <row r="11304" spans="11:12" x14ac:dyDescent="0.25">
      <c r="K11304" s="2"/>
      <c r="L11304" s="2"/>
    </row>
    <row r="11306" spans="11:12" x14ac:dyDescent="0.25">
      <c r="K11306" s="2"/>
    </row>
    <row r="11307" spans="11:12" x14ac:dyDescent="0.25">
      <c r="K11307" s="2"/>
      <c r="L11307" s="2"/>
    </row>
    <row r="11308" spans="11:12" x14ac:dyDescent="0.25">
      <c r="K11308" s="2"/>
      <c r="L11308" s="2"/>
    </row>
    <row r="11310" spans="11:12" x14ac:dyDescent="0.25">
      <c r="K11310" s="2"/>
      <c r="L11310" s="2"/>
    </row>
    <row r="11312" spans="11:12" x14ac:dyDescent="0.25">
      <c r="K11312" s="2"/>
    </row>
    <row r="11313" spans="11:12" x14ac:dyDescent="0.25">
      <c r="K11313" s="2"/>
      <c r="L11313" s="2"/>
    </row>
    <row r="11314" spans="11:12" x14ac:dyDescent="0.25">
      <c r="K11314" s="2"/>
    </row>
    <row r="11315" spans="11:12" x14ac:dyDescent="0.25">
      <c r="K11315" s="2"/>
      <c r="L11315" s="2"/>
    </row>
    <row r="11316" spans="11:12" x14ac:dyDescent="0.25">
      <c r="K11316" s="2"/>
    </row>
    <row r="11317" spans="11:12" x14ac:dyDescent="0.25">
      <c r="K11317" s="2"/>
      <c r="L11317" s="2"/>
    </row>
    <row r="11318" spans="11:12" x14ac:dyDescent="0.25">
      <c r="K11318" s="2"/>
      <c r="L11318" s="2"/>
    </row>
    <row r="11328" spans="11:12" x14ac:dyDescent="0.25">
      <c r="K11328" s="2"/>
      <c r="L11328" s="2"/>
    </row>
    <row r="11330" spans="10:12" x14ac:dyDescent="0.25">
      <c r="J11330" s="7"/>
      <c r="K11330" s="2"/>
    </row>
    <row r="11331" spans="10:12" x14ac:dyDescent="0.25">
      <c r="J11331" s="7"/>
      <c r="K11331" s="2"/>
    </row>
    <row r="11332" spans="10:12" x14ac:dyDescent="0.25">
      <c r="J11332" s="7"/>
    </row>
    <row r="11333" spans="10:12" x14ac:dyDescent="0.25">
      <c r="J11333" s="7"/>
    </row>
    <row r="11334" spans="10:12" x14ac:dyDescent="0.25">
      <c r="J11334" s="7"/>
      <c r="K11334" s="2"/>
    </row>
    <row r="11335" spans="10:12" x14ac:dyDescent="0.25">
      <c r="J11335" s="7"/>
      <c r="K11335" s="2"/>
    </row>
    <row r="11336" spans="10:12" x14ac:dyDescent="0.25">
      <c r="J11336" s="7"/>
      <c r="K11336" s="2"/>
    </row>
    <row r="11342" spans="10:12" x14ac:dyDescent="0.25">
      <c r="K11342" s="2"/>
      <c r="L11342" s="2"/>
    </row>
    <row r="11343" spans="10:12" x14ac:dyDescent="0.25">
      <c r="J11343" s="7"/>
      <c r="K11343" s="2"/>
      <c r="L11343" s="2"/>
    </row>
    <row r="11344" spans="10:12" x14ac:dyDescent="0.25">
      <c r="J11344" s="7"/>
      <c r="K11344" s="2"/>
      <c r="L11344" s="2"/>
    </row>
    <row r="11348" spans="11:12" x14ac:dyDescent="0.25">
      <c r="K11348" s="2"/>
    </row>
    <row r="11353" spans="11:12" x14ac:dyDescent="0.25">
      <c r="K11353" s="2"/>
      <c r="L11353" s="2"/>
    </row>
    <row r="11370" spans="11:12" x14ac:dyDescent="0.25">
      <c r="K11370" s="2"/>
    </row>
    <row r="11374" spans="11:12" x14ac:dyDescent="0.25">
      <c r="K11374" s="2"/>
    </row>
    <row r="11375" spans="11:12" x14ac:dyDescent="0.25">
      <c r="K11375" s="2"/>
    </row>
    <row r="11376" spans="11:12" x14ac:dyDescent="0.25">
      <c r="K11376" s="2"/>
      <c r="L11376" s="2"/>
    </row>
    <row r="11377" spans="11:12" x14ac:dyDescent="0.25">
      <c r="K11377" s="2"/>
      <c r="L11377" s="2"/>
    </row>
    <row r="11378" spans="11:12" x14ac:dyDescent="0.25">
      <c r="K11378" s="2"/>
      <c r="L11378" s="2"/>
    </row>
    <row r="11379" spans="11:12" x14ac:dyDescent="0.25">
      <c r="K11379" s="2"/>
    </row>
    <row r="11382" spans="11:12" x14ac:dyDescent="0.25">
      <c r="K11382" s="2"/>
    </row>
    <row r="11385" spans="11:12" x14ac:dyDescent="0.25">
      <c r="K11385" s="2"/>
    </row>
    <row r="11386" spans="11:12" x14ac:dyDescent="0.25">
      <c r="K11386" s="2"/>
    </row>
    <row r="11390" spans="11:12" x14ac:dyDescent="0.25">
      <c r="K11390" s="2"/>
    </row>
    <row r="11393" spans="10:12" x14ac:dyDescent="0.25">
      <c r="K11393" s="2"/>
    </row>
    <row r="11399" spans="10:12" x14ac:dyDescent="0.25">
      <c r="K11399" s="2"/>
      <c r="L11399" s="2"/>
    </row>
    <row r="11400" spans="10:12" x14ac:dyDescent="0.25">
      <c r="J11400" s="7"/>
      <c r="K11400" s="2"/>
      <c r="L11400" s="2"/>
    </row>
    <row r="11401" spans="10:12" x14ac:dyDescent="0.25">
      <c r="K11401" s="2"/>
    </row>
    <row r="11419" spans="11:12" x14ac:dyDescent="0.25">
      <c r="K11419" s="2"/>
      <c r="L11419" s="2"/>
    </row>
    <row r="11420" spans="11:12" x14ac:dyDescent="0.25">
      <c r="K11420" s="2"/>
      <c r="L11420" s="2"/>
    </row>
    <row r="11421" spans="11:12" x14ac:dyDescent="0.25">
      <c r="K11421" s="2"/>
      <c r="L11421" s="2"/>
    </row>
    <row r="11423" spans="11:12" x14ac:dyDescent="0.25">
      <c r="K11423" s="2"/>
      <c r="L11423" s="2"/>
    </row>
    <row r="11427" spans="11:12" x14ac:dyDescent="0.25">
      <c r="K11427" s="2"/>
      <c r="L11427" s="2"/>
    </row>
    <row r="11428" spans="11:12" x14ac:dyDescent="0.25">
      <c r="K11428" s="2"/>
    </row>
    <row r="11433" spans="11:12" x14ac:dyDescent="0.25">
      <c r="K11433" s="2"/>
    </row>
    <row r="11443" spans="11:12" x14ac:dyDescent="0.25">
      <c r="K11443" s="2"/>
    </row>
    <row r="11444" spans="11:12" x14ac:dyDescent="0.25">
      <c r="K11444" s="2"/>
    </row>
    <row r="11445" spans="11:12" x14ac:dyDescent="0.25">
      <c r="K11445" s="2"/>
      <c r="L11445" s="2"/>
    </row>
    <row r="11446" spans="11:12" x14ac:dyDescent="0.25">
      <c r="K11446" s="2"/>
      <c r="L11446" s="2"/>
    </row>
    <row r="11447" spans="11:12" x14ac:dyDescent="0.25">
      <c r="K11447" s="2"/>
    </row>
    <row r="11459" spans="10:12" x14ac:dyDescent="0.25">
      <c r="K11459" s="2"/>
      <c r="L11459" s="2"/>
    </row>
    <row r="11462" spans="10:12" x14ac:dyDescent="0.25">
      <c r="K11462" s="2"/>
      <c r="L11462" s="2"/>
    </row>
    <row r="11464" spans="10:12" x14ac:dyDescent="0.25">
      <c r="K11464" s="2"/>
      <c r="L11464" s="2"/>
    </row>
    <row r="11465" spans="10:12" x14ac:dyDescent="0.25">
      <c r="K11465" s="2"/>
      <c r="L11465" s="2"/>
    </row>
    <row r="11466" spans="10:12" x14ac:dyDescent="0.25">
      <c r="K11466" s="2"/>
      <c r="L11466" s="2"/>
    </row>
    <row r="11467" spans="10:12" x14ac:dyDescent="0.25">
      <c r="K11467" s="2"/>
    </row>
    <row r="11468" spans="10:12" x14ac:dyDescent="0.25">
      <c r="J11468" s="7"/>
      <c r="K11468" s="2"/>
      <c r="L11468" s="2"/>
    </row>
    <row r="11469" spans="10:12" x14ac:dyDescent="0.25">
      <c r="J11469" s="7"/>
      <c r="K11469" s="2"/>
      <c r="L11469" s="2"/>
    </row>
    <row r="11471" spans="10:12" x14ac:dyDescent="0.25">
      <c r="K11471" s="2"/>
      <c r="L11471" s="2"/>
    </row>
    <row r="11472" spans="10:12" x14ac:dyDescent="0.25">
      <c r="K11472" s="2"/>
      <c r="L11472" s="2"/>
    </row>
    <row r="11473" spans="10:12" x14ac:dyDescent="0.25">
      <c r="K11473" s="2"/>
    </row>
    <row r="11476" spans="10:12" x14ac:dyDescent="0.25">
      <c r="K11476" s="2"/>
    </row>
    <row r="11477" spans="10:12" x14ac:dyDescent="0.25">
      <c r="K11477" s="2"/>
    </row>
    <row r="11481" spans="10:12" x14ac:dyDescent="0.25">
      <c r="K11481" s="2"/>
      <c r="L11481" s="2"/>
    </row>
    <row r="11482" spans="10:12" x14ac:dyDescent="0.25">
      <c r="K11482" s="2"/>
    </row>
    <row r="11484" spans="10:12" x14ac:dyDescent="0.25">
      <c r="K11484" s="2"/>
      <c r="L11484" s="2"/>
    </row>
    <row r="11485" spans="10:12" x14ac:dyDescent="0.25">
      <c r="K11485" s="2"/>
      <c r="L11485" s="2"/>
    </row>
    <row r="11486" spans="10:12" x14ac:dyDescent="0.25">
      <c r="J11486" s="7"/>
      <c r="K11486" s="2"/>
      <c r="L11486" s="2"/>
    </row>
    <row r="11487" spans="10:12" x14ac:dyDescent="0.25">
      <c r="J11487" s="7"/>
      <c r="K11487" s="2"/>
      <c r="L11487" s="2"/>
    </row>
    <row r="11488" spans="10:12" x14ac:dyDescent="0.25">
      <c r="J11488" s="7"/>
      <c r="K11488" s="2"/>
      <c r="L11488" s="2"/>
    </row>
    <row r="11489" spans="10:12" x14ac:dyDescent="0.25">
      <c r="K11489" s="2"/>
      <c r="L11489" s="2"/>
    </row>
    <row r="11490" spans="10:12" x14ac:dyDescent="0.25">
      <c r="K11490" s="2"/>
    </row>
    <row r="11491" spans="10:12" x14ac:dyDescent="0.25">
      <c r="J11491" s="7"/>
      <c r="K11491" s="2"/>
      <c r="L11491" s="2"/>
    </row>
    <row r="11492" spans="10:12" x14ac:dyDescent="0.25">
      <c r="J11492" s="7"/>
      <c r="K11492" s="2"/>
      <c r="L11492" s="2"/>
    </row>
    <row r="11493" spans="10:12" x14ac:dyDescent="0.25">
      <c r="J11493" s="7"/>
      <c r="K11493" s="2"/>
      <c r="L11493" s="2"/>
    </row>
    <row r="11494" spans="10:12" x14ac:dyDescent="0.25">
      <c r="J11494" s="7"/>
      <c r="K11494" s="2"/>
      <c r="L11494" s="2"/>
    </row>
    <row r="11497" spans="10:12" x14ac:dyDescent="0.25">
      <c r="K11497" s="2"/>
      <c r="L11497" s="2"/>
    </row>
    <row r="11499" spans="10:12" x14ac:dyDescent="0.25">
      <c r="K11499" s="2"/>
      <c r="L11499" s="2"/>
    </row>
    <row r="11500" spans="10:12" x14ac:dyDescent="0.25">
      <c r="K11500" s="2"/>
      <c r="L11500" s="2"/>
    </row>
    <row r="11502" spans="10:12" x14ac:dyDescent="0.25">
      <c r="K11502" s="2"/>
    </row>
    <row r="11503" spans="10:12" x14ac:dyDescent="0.25">
      <c r="K11503" s="2"/>
      <c r="L11503" s="2"/>
    </row>
    <row r="11504" spans="10:12" x14ac:dyDescent="0.25">
      <c r="K11504" s="2"/>
      <c r="L11504" s="2"/>
    </row>
    <row r="11505" spans="10:12" x14ac:dyDescent="0.25">
      <c r="K11505" s="2"/>
      <c r="L11505" s="2"/>
    </row>
    <row r="11506" spans="10:12" x14ac:dyDescent="0.25">
      <c r="J11506" s="7"/>
      <c r="K11506" s="2"/>
      <c r="L11506" s="2"/>
    </row>
    <row r="11507" spans="10:12" x14ac:dyDescent="0.25">
      <c r="J11507" s="7"/>
      <c r="K11507" s="2"/>
      <c r="L11507" s="2"/>
    </row>
    <row r="11508" spans="10:12" x14ac:dyDescent="0.25">
      <c r="K11508" s="2"/>
    </row>
    <row r="11509" spans="10:12" x14ac:dyDescent="0.25">
      <c r="K11509" s="2"/>
      <c r="L11509" s="2"/>
    </row>
    <row r="11510" spans="10:12" x14ac:dyDescent="0.25">
      <c r="K11510" s="2"/>
      <c r="L11510" s="2"/>
    </row>
    <row r="11511" spans="10:12" x14ac:dyDescent="0.25">
      <c r="K11511" s="2"/>
      <c r="L11511" s="2"/>
    </row>
    <row r="11512" spans="10:12" x14ac:dyDescent="0.25">
      <c r="K11512" s="2"/>
    </row>
    <row r="11514" spans="10:12" x14ac:dyDescent="0.25">
      <c r="K11514" s="2"/>
    </row>
    <row r="11531" spans="11:12" x14ac:dyDescent="0.25">
      <c r="K11531" s="2"/>
      <c r="L11531" s="2"/>
    </row>
    <row r="11532" spans="11:12" x14ac:dyDescent="0.25">
      <c r="K11532" s="2"/>
      <c r="L11532" s="2"/>
    </row>
    <row r="11534" spans="11:12" x14ac:dyDescent="0.25">
      <c r="K11534" s="2"/>
      <c r="L11534" s="2"/>
    </row>
    <row r="11535" spans="11:12" x14ac:dyDescent="0.25">
      <c r="K11535" s="2"/>
      <c r="L11535" s="2"/>
    </row>
    <row r="11537" spans="10:12" x14ac:dyDescent="0.25">
      <c r="K11537" s="2"/>
      <c r="L11537" s="2"/>
    </row>
    <row r="11538" spans="10:12" x14ac:dyDescent="0.25">
      <c r="K11538" s="2"/>
      <c r="L11538" s="2"/>
    </row>
    <row r="11539" spans="10:12" x14ac:dyDescent="0.25">
      <c r="J11539" s="7"/>
      <c r="K11539" s="2"/>
      <c r="L11539" s="2"/>
    </row>
    <row r="11540" spans="10:12" x14ac:dyDescent="0.25">
      <c r="K11540" s="2"/>
      <c r="L11540" s="2"/>
    </row>
    <row r="11541" spans="10:12" x14ac:dyDescent="0.25">
      <c r="J11541" s="7"/>
      <c r="K11541" s="2"/>
      <c r="L11541" s="2"/>
    </row>
    <row r="11542" spans="10:12" x14ac:dyDescent="0.25">
      <c r="K11542" s="2"/>
      <c r="L11542" s="2"/>
    </row>
    <row r="11543" spans="10:12" x14ac:dyDescent="0.25">
      <c r="K11543" s="2"/>
      <c r="L11543" s="2"/>
    </row>
    <row r="11544" spans="10:12" x14ac:dyDescent="0.25">
      <c r="J11544" s="7"/>
      <c r="K11544" s="2"/>
      <c r="L11544" s="2"/>
    </row>
    <row r="11545" spans="10:12" x14ac:dyDescent="0.25">
      <c r="K11545" s="2"/>
      <c r="L11545" s="2"/>
    </row>
    <row r="11549" spans="10:12" x14ac:dyDescent="0.25">
      <c r="K11549" s="2"/>
      <c r="L11549" s="2"/>
    </row>
    <row r="11550" spans="10:12" x14ac:dyDescent="0.25">
      <c r="K11550" s="2"/>
      <c r="L11550" s="2"/>
    </row>
    <row r="11553" spans="11:11" x14ac:dyDescent="0.25">
      <c r="K11553" s="2"/>
    </row>
    <row r="11556" spans="11:11" x14ac:dyDescent="0.25">
      <c r="K11556" s="2"/>
    </row>
    <row r="11558" spans="11:11" x14ac:dyDescent="0.25">
      <c r="K11558" s="2"/>
    </row>
    <row r="11574" spans="10:12" x14ac:dyDescent="0.25">
      <c r="J11574" s="7"/>
    </row>
    <row r="11575" spans="10:12" x14ac:dyDescent="0.25">
      <c r="J11575" s="7"/>
      <c r="K11575" s="2"/>
      <c r="L11575" s="2"/>
    </row>
    <row r="11583" spans="10:12" x14ac:dyDescent="0.25">
      <c r="K11583" s="2"/>
    </row>
    <row r="11585" spans="11:12" x14ac:dyDescent="0.25">
      <c r="K11585" s="2"/>
      <c r="L11585" s="2"/>
    </row>
    <row r="11595" spans="11:12" x14ac:dyDescent="0.25">
      <c r="K11595" s="2"/>
    </row>
    <row r="11599" spans="11:12" x14ac:dyDescent="0.25">
      <c r="K11599" s="2"/>
      <c r="L11599" s="2"/>
    </row>
    <row r="11602" spans="10:12" x14ac:dyDescent="0.25">
      <c r="K11602" s="2"/>
      <c r="L11602" s="2"/>
    </row>
    <row r="11603" spans="10:12" x14ac:dyDescent="0.25">
      <c r="K11603" s="2"/>
    </row>
    <row r="11604" spans="10:12" x14ac:dyDescent="0.25">
      <c r="K11604" s="2"/>
      <c r="L11604" s="2"/>
    </row>
    <row r="11606" spans="10:12" x14ac:dyDescent="0.25">
      <c r="K11606" s="2"/>
    </row>
    <row r="11607" spans="10:12" x14ac:dyDescent="0.25">
      <c r="K11607" s="2"/>
      <c r="L11607" s="2"/>
    </row>
    <row r="11608" spans="10:12" x14ac:dyDescent="0.25">
      <c r="K11608" s="2"/>
      <c r="L11608" s="2"/>
    </row>
    <row r="11611" spans="10:12" x14ac:dyDescent="0.25">
      <c r="K11611" s="2"/>
    </row>
    <row r="11612" spans="10:12" x14ac:dyDescent="0.25">
      <c r="J11612" s="7"/>
      <c r="K11612" s="2"/>
      <c r="L11612" s="2"/>
    </row>
    <row r="11613" spans="10:12" x14ac:dyDescent="0.25">
      <c r="K11613" s="2"/>
    </row>
    <row r="11614" spans="10:12" x14ac:dyDescent="0.25">
      <c r="J11614" s="7"/>
      <c r="K11614" s="2"/>
      <c r="L11614" s="2"/>
    </row>
    <row r="11615" spans="10:12" x14ac:dyDescent="0.25">
      <c r="K11615" s="2"/>
      <c r="L11615" s="2"/>
    </row>
    <row r="11618" spans="10:12" x14ac:dyDescent="0.25">
      <c r="J11618" s="7"/>
      <c r="K11618" s="2"/>
      <c r="L11618" s="2"/>
    </row>
    <row r="11619" spans="10:12" x14ac:dyDescent="0.25">
      <c r="K11619" s="2"/>
      <c r="L11619" s="2"/>
    </row>
    <row r="11620" spans="10:12" x14ac:dyDescent="0.25">
      <c r="K11620" s="2"/>
      <c r="L11620" s="2"/>
    </row>
    <row r="11621" spans="10:12" x14ac:dyDescent="0.25">
      <c r="J11621" s="7"/>
      <c r="K11621" s="2"/>
      <c r="L11621" s="2"/>
    </row>
    <row r="11623" spans="10:12" x14ac:dyDescent="0.25">
      <c r="K11623" s="2"/>
      <c r="L11623" s="2"/>
    </row>
    <row r="11624" spans="10:12" x14ac:dyDescent="0.25">
      <c r="K11624" s="2"/>
      <c r="L11624" s="2"/>
    </row>
    <row r="11626" spans="10:12" x14ac:dyDescent="0.25">
      <c r="K11626" s="2"/>
      <c r="L11626" s="2"/>
    </row>
    <row r="11627" spans="10:12" x14ac:dyDescent="0.25">
      <c r="K11627" s="2"/>
      <c r="L11627" s="2"/>
    </row>
    <row r="11628" spans="10:12" x14ac:dyDescent="0.25">
      <c r="K11628" s="2"/>
      <c r="L11628" s="2"/>
    </row>
    <row r="11629" spans="10:12" x14ac:dyDescent="0.25">
      <c r="K11629" s="2"/>
      <c r="L11629" s="2"/>
    </row>
    <row r="11630" spans="10:12" x14ac:dyDescent="0.25">
      <c r="K11630" s="2"/>
      <c r="L11630" s="2"/>
    </row>
    <row r="11631" spans="10:12" x14ac:dyDescent="0.25">
      <c r="K11631" s="2"/>
      <c r="L11631" s="2"/>
    </row>
    <row r="11632" spans="10:12" x14ac:dyDescent="0.25">
      <c r="K11632" s="2"/>
      <c r="L11632" s="2"/>
    </row>
    <row r="11633" spans="11:11" x14ac:dyDescent="0.25">
      <c r="K11633" s="2"/>
    </row>
    <row r="11642" spans="11:11" x14ac:dyDescent="0.25">
      <c r="K11642" s="2"/>
    </row>
    <row r="11643" spans="11:11" x14ac:dyDescent="0.25">
      <c r="K11643" s="2"/>
    </row>
    <row r="11647" spans="11:11" x14ac:dyDescent="0.25">
      <c r="K11647" s="2"/>
    </row>
    <row r="11651" spans="11:12" x14ac:dyDescent="0.25">
      <c r="K11651" s="2"/>
      <c r="L11651" s="2"/>
    </row>
    <row r="11661" spans="11:12" x14ac:dyDescent="0.25">
      <c r="K11661" s="2"/>
    </row>
    <row r="11682" spans="11:12" x14ac:dyDescent="0.25">
      <c r="K11682" s="2"/>
    </row>
    <row r="11689" spans="11:12" x14ac:dyDescent="0.25">
      <c r="K11689" s="2"/>
      <c r="L11689" s="2"/>
    </row>
    <row r="11692" spans="11:12" x14ac:dyDescent="0.25">
      <c r="K11692" s="2"/>
    </row>
    <row r="11699" spans="11:12" x14ac:dyDescent="0.25">
      <c r="K11699" s="2"/>
      <c r="L11699" s="2"/>
    </row>
    <row r="11709" spans="11:12" x14ac:dyDescent="0.25">
      <c r="K11709" s="2"/>
      <c r="L11709" s="2"/>
    </row>
    <row r="11712" spans="11:12" x14ac:dyDescent="0.25">
      <c r="K11712" s="2"/>
      <c r="L11712" s="2"/>
    </row>
    <row r="11713" spans="11:12" x14ac:dyDescent="0.25">
      <c r="K11713" s="2"/>
    </row>
    <row r="11715" spans="11:12" x14ac:dyDescent="0.25">
      <c r="K11715" s="2"/>
      <c r="L11715" s="2"/>
    </row>
    <row r="11719" spans="11:12" x14ac:dyDescent="0.25">
      <c r="K11719" s="2"/>
      <c r="L11719" s="2"/>
    </row>
    <row r="11721" spans="11:12" x14ac:dyDescent="0.25">
      <c r="K11721" s="2"/>
    </row>
    <row r="11722" spans="11:12" x14ac:dyDescent="0.25">
      <c r="K11722" s="2"/>
      <c r="L11722" s="2"/>
    </row>
    <row r="11729" spans="11:12" x14ac:dyDescent="0.25">
      <c r="K11729" s="2"/>
      <c r="L11729" s="2"/>
    </row>
    <row r="11735" spans="11:12" x14ac:dyDescent="0.25">
      <c r="K11735" s="2"/>
    </row>
    <row r="11736" spans="11:12" x14ac:dyDescent="0.25">
      <c r="K11736" s="2"/>
      <c r="L11736" s="2"/>
    </row>
    <row r="11737" spans="11:12" x14ac:dyDescent="0.25">
      <c r="K11737" s="2"/>
      <c r="L11737" s="2"/>
    </row>
    <row r="11743" spans="11:12" x14ac:dyDescent="0.25">
      <c r="K11743" s="2"/>
      <c r="L11743" s="2"/>
    </row>
    <row r="11744" spans="11:12" x14ac:dyDescent="0.25">
      <c r="K11744" s="2"/>
      <c r="L11744" s="2"/>
    </row>
    <row r="11746" spans="10:12" x14ac:dyDescent="0.25">
      <c r="K11746" s="2"/>
      <c r="L11746" s="2"/>
    </row>
    <row r="11748" spans="10:12" x14ac:dyDescent="0.25">
      <c r="K11748" s="2"/>
    </row>
    <row r="11749" spans="10:12" x14ac:dyDescent="0.25">
      <c r="K11749" s="2"/>
      <c r="L11749" s="2"/>
    </row>
    <row r="11750" spans="10:12" x14ac:dyDescent="0.25">
      <c r="K11750" s="2"/>
    </row>
    <row r="11751" spans="10:12" x14ac:dyDescent="0.25">
      <c r="J11751" s="7"/>
      <c r="K11751" s="2"/>
      <c r="L11751" s="2"/>
    </row>
    <row r="11752" spans="10:12" x14ac:dyDescent="0.25">
      <c r="J11752" s="7"/>
      <c r="K11752" s="2"/>
      <c r="L11752" s="2"/>
    </row>
    <row r="11753" spans="10:12" x14ac:dyDescent="0.25">
      <c r="K11753" s="2"/>
      <c r="L11753" s="2"/>
    </row>
    <row r="11754" spans="10:12" x14ac:dyDescent="0.25">
      <c r="J11754" s="7"/>
      <c r="K11754" s="2"/>
    </row>
    <row r="11755" spans="10:12" x14ac:dyDescent="0.25">
      <c r="J11755" s="7"/>
      <c r="K11755" s="2"/>
    </row>
    <row r="11756" spans="10:12" x14ac:dyDescent="0.25">
      <c r="J11756" s="7"/>
      <c r="K11756" s="2"/>
      <c r="L11756" s="2"/>
    </row>
    <row r="11757" spans="10:12" x14ac:dyDescent="0.25">
      <c r="J11757" s="7"/>
      <c r="K11757" s="2"/>
      <c r="L11757" s="2"/>
    </row>
    <row r="11758" spans="10:12" x14ac:dyDescent="0.25">
      <c r="J11758" s="7"/>
      <c r="K11758" s="2"/>
      <c r="L11758" s="2"/>
    </row>
    <row r="11759" spans="10:12" x14ac:dyDescent="0.25">
      <c r="J11759" s="7"/>
      <c r="K11759" s="2"/>
      <c r="L11759" s="2"/>
    </row>
    <row r="11762" spans="11:12" x14ac:dyDescent="0.25">
      <c r="K11762" s="2"/>
      <c r="L11762" s="2"/>
    </row>
    <row r="11763" spans="11:12" x14ac:dyDescent="0.25">
      <c r="K11763" s="2"/>
      <c r="L11763" s="2"/>
    </row>
    <row r="11764" spans="11:12" x14ac:dyDescent="0.25">
      <c r="K11764" s="2"/>
      <c r="L11764" s="2"/>
    </row>
    <row r="11765" spans="11:12" x14ac:dyDescent="0.25">
      <c r="K11765" s="2"/>
      <c r="L11765" s="2"/>
    </row>
    <row r="11766" spans="11:12" x14ac:dyDescent="0.25">
      <c r="K11766" s="2"/>
    </row>
    <row r="11767" spans="11:12" x14ac:dyDescent="0.25">
      <c r="K11767" s="2"/>
    </row>
    <row r="11769" spans="11:12" x14ac:dyDescent="0.25">
      <c r="K11769" s="2"/>
    </row>
    <row r="11771" spans="11:12" x14ac:dyDescent="0.25">
      <c r="K11771" s="2"/>
      <c r="L11771" s="2"/>
    </row>
    <row r="11773" spans="11:12" x14ac:dyDescent="0.25">
      <c r="K11773" s="2"/>
      <c r="L11773" s="2"/>
    </row>
    <row r="11774" spans="11:12" x14ac:dyDescent="0.25">
      <c r="K11774" s="2"/>
    </row>
    <row r="11775" spans="11:12" x14ac:dyDescent="0.25">
      <c r="K11775" s="2"/>
      <c r="L11775" s="2"/>
    </row>
    <row r="11776" spans="11:12" x14ac:dyDescent="0.25">
      <c r="K11776" s="2"/>
    </row>
    <row r="11777" spans="11:12" x14ac:dyDescent="0.25">
      <c r="K11777" s="2"/>
    </row>
    <row r="11778" spans="11:12" x14ac:dyDescent="0.25">
      <c r="K11778" s="2"/>
    </row>
    <row r="11779" spans="11:12" x14ac:dyDescent="0.25">
      <c r="K11779" s="2"/>
      <c r="L11779" s="2"/>
    </row>
    <row r="11780" spans="11:12" x14ac:dyDescent="0.25">
      <c r="K11780" s="2"/>
    </row>
    <row r="11789" spans="11:12" x14ac:dyDescent="0.25">
      <c r="K11789" s="2"/>
      <c r="L11789" s="2"/>
    </row>
    <row r="11790" spans="11:12" x14ac:dyDescent="0.25">
      <c r="K11790" s="2"/>
      <c r="L11790" s="2"/>
    </row>
    <row r="11791" spans="11:12" x14ac:dyDescent="0.25">
      <c r="K11791" s="2"/>
      <c r="L11791" s="2"/>
    </row>
    <row r="11795" spans="11:12" x14ac:dyDescent="0.25">
      <c r="K11795" s="2"/>
    </row>
    <row r="11796" spans="11:12" x14ac:dyDescent="0.25">
      <c r="K11796" s="2"/>
      <c r="L11796" s="2"/>
    </row>
    <row r="11810" spans="11:12" x14ac:dyDescent="0.25">
      <c r="K11810" s="2"/>
    </row>
    <row r="11814" spans="11:12" x14ac:dyDescent="0.25">
      <c r="K11814" s="2"/>
      <c r="L11814" s="2"/>
    </row>
    <row r="11815" spans="11:12" x14ac:dyDescent="0.25">
      <c r="K11815" s="2"/>
      <c r="L11815" s="2"/>
    </row>
    <row r="11825" spans="10:12" x14ac:dyDescent="0.25">
      <c r="K11825" s="2"/>
      <c r="L11825" s="2"/>
    </row>
    <row r="11827" spans="10:12" x14ac:dyDescent="0.25">
      <c r="K11827" s="2"/>
    </row>
    <row r="11828" spans="10:12" x14ac:dyDescent="0.25">
      <c r="K11828" s="2"/>
    </row>
    <row r="11829" spans="10:12" x14ac:dyDescent="0.25">
      <c r="K11829" s="2"/>
      <c r="L11829" s="2"/>
    </row>
    <row r="11834" spans="10:12" x14ac:dyDescent="0.25">
      <c r="K11834" s="2"/>
      <c r="L11834" s="2"/>
    </row>
    <row r="11835" spans="10:12" x14ac:dyDescent="0.25">
      <c r="K11835" s="2"/>
      <c r="L11835" s="2"/>
    </row>
    <row r="11837" spans="10:12" x14ac:dyDescent="0.25">
      <c r="J11837" s="7"/>
      <c r="K11837" s="2"/>
      <c r="L11837" s="2"/>
    </row>
    <row r="11838" spans="10:12" x14ac:dyDescent="0.25">
      <c r="J11838" s="7"/>
      <c r="K11838" s="2"/>
      <c r="L11838" s="2"/>
    </row>
    <row r="11839" spans="10:12" x14ac:dyDescent="0.25">
      <c r="K11839" s="2"/>
      <c r="L11839" s="2"/>
    </row>
    <row r="11842" spans="11:12" x14ac:dyDescent="0.25">
      <c r="K11842" s="2"/>
      <c r="L11842" s="2"/>
    </row>
    <row r="11843" spans="11:12" x14ac:dyDescent="0.25">
      <c r="K11843" s="2"/>
      <c r="L11843" s="2"/>
    </row>
    <row r="11844" spans="11:12" x14ac:dyDescent="0.25">
      <c r="K11844" s="2"/>
      <c r="L11844" s="2"/>
    </row>
    <row r="11845" spans="11:12" x14ac:dyDescent="0.25">
      <c r="K11845" s="2"/>
    </row>
    <row r="11846" spans="11:12" x14ac:dyDescent="0.25">
      <c r="K11846" s="2"/>
    </row>
    <row r="11847" spans="11:12" x14ac:dyDescent="0.25">
      <c r="K11847" s="2"/>
    </row>
    <row r="11850" spans="11:12" x14ac:dyDescent="0.25">
      <c r="K11850" s="2"/>
      <c r="L11850" s="2"/>
    </row>
    <row r="11851" spans="11:12" x14ac:dyDescent="0.25">
      <c r="K11851" s="2"/>
    </row>
    <row r="11856" spans="11:12" x14ac:dyDescent="0.25">
      <c r="K11856" s="2"/>
      <c r="L11856" s="2"/>
    </row>
    <row r="11857" spans="10:12" x14ac:dyDescent="0.25">
      <c r="J11857" s="7"/>
      <c r="K11857" s="2"/>
      <c r="L11857" s="2"/>
    </row>
    <row r="11858" spans="10:12" x14ac:dyDescent="0.25">
      <c r="K11858" s="2"/>
    </row>
    <row r="11859" spans="10:12" x14ac:dyDescent="0.25">
      <c r="J11859" s="7"/>
      <c r="K11859" s="2"/>
      <c r="L11859" s="2"/>
    </row>
    <row r="11860" spans="10:12" x14ac:dyDescent="0.25">
      <c r="K11860" s="2"/>
    </row>
    <row r="11864" spans="10:12" x14ac:dyDescent="0.25">
      <c r="K11864" s="2"/>
      <c r="L11864" s="2"/>
    </row>
    <row r="11868" spans="10:12" x14ac:dyDescent="0.25">
      <c r="K11868" s="2"/>
    </row>
    <row r="11873" spans="11:12" x14ac:dyDescent="0.25">
      <c r="K11873" s="2"/>
      <c r="L11873" s="2"/>
    </row>
    <row r="11876" spans="11:12" x14ac:dyDescent="0.25">
      <c r="K11876" s="2"/>
      <c r="L11876" s="2"/>
    </row>
    <row r="11877" spans="11:12" x14ac:dyDescent="0.25">
      <c r="K11877" s="2"/>
    </row>
    <row r="11881" spans="11:12" x14ac:dyDescent="0.25">
      <c r="K11881" s="2"/>
      <c r="L11881" s="2"/>
    </row>
    <row r="11882" spans="11:12" x14ac:dyDescent="0.25">
      <c r="K11882" s="2"/>
    </row>
    <row r="11883" spans="11:12" x14ac:dyDescent="0.25">
      <c r="K11883" s="2"/>
    </row>
    <row r="11884" spans="11:12" x14ac:dyDescent="0.25">
      <c r="K11884" s="2"/>
    </row>
    <row r="11885" spans="11:12" x14ac:dyDescent="0.25">
      <c r="K11885" s="2"/>
      <c r="L11885" s="2"/>
    </row>
    <row r="11887" spans="11:12" x14ac:dyDescent="0.25">
      <c r="K11887" s="2"/>
    </row>
    <row r="11888" spans="11:12" x14ac:dyDescent="0.25">
      <c r="K11888" s="2"/>
      <c r="L11888" s="2"/>
    </row>
    <row r="11889" spans="11:12" x14ac:dyDescent="0.25">
      <c r="K11889" s="2"/>
    </row>
    <row r="11890" spans="11:12" x14ac:dyDescent="0.25">
      <c r="K11890" s="2"/>
      <c r="L11890" s="2"/>
    </row>
    <row r="11891" spans="11:12" x14ac:dyDescent="0.25">
      <c r="K11891" s="2"/>
      <c r="L11891" s="2"/>
    </row>
    <row r="11892" spans="11:12" x14ac:dyDescent="0.25">
      <c r="K11892" s="2"/>
    </row>
    <row r="11894" spans="11:12" x14ac:dyDescent="0.25">
      <c r="K11894" s="2"/>
      <c r="L11894" s="2"/>
    </row>
    <row r="11895" spans="11:12" x14ac:dyDescent="0.25">
      <c r="K11895" s="2"/>
      <c r="L11895" s="2"/>
    </row>
    <row r="11896" spans="11:12" x14ac:dyDescent="0.25">
      <c r="K11896" s="2"/>
    </row>
    <row r="11898" spans="11:12" x14ac:dyDescent="0.25">
      <c r="K11898" s="2"/>
    </row>
    <row r="11901" spans="11:12" x14ac:dyDescent="0.25">
      <c r="K11901" s="2"/>
    </row>
    <row r="11906" spans="11:12" x14ac:dyDescent="0.25">
      <c r="K11906" s="2"/>
      <c r="L11906" s="2"/>
    </row>
    <row r="11918" spans="11:12" x14ac:dyDescent="0.25">
      <c r="K11918" s="2"/>
    </row>
    <row r="11921" spans="10:12" x14ac:dyDescent="0.25">
      <c r="J11921" s="7"/>
      <c r="K11921" s="2"/>
      <c r="L11921" s="2"/>
    </row>
    <row r="11928" spans="10:12" x14ac:dyDescent="0.25">
      <c r="K11928" s="2"/>
      <c r="L11928" s="2"/>
    </row>
    <row r="11939" spans="10:12" x14ac:dyDescent="0.25">
      <c r="K11939" s="2"/>
      <c r="L11939" s="2"/>
    </row>
    <row r="11940" spans="10:12" x14ac:dyDescent="0.25">
      <c r="K11940" s="2"/>
      <c r="L11940" s="2"/>
    </row>
    <row r="11941" spans="10:12" x14ac:dyDescent="0.25">
      <c r="J11941" s="7"/>
      <c r="K11941" s="2"/>
      <c r="L11941" s="2"/>
    </row>
    <row r="11946" spans="10:12" x14ac:dyDescent="0.25">
      <c r="J11946" s="7"/>
      <c r="K11946" s="2"/>
      <c r="L11946" s="2"/>
    </row>
    <row r="11947" spans="10:12" x14ac:dyDescent="0.25">
      <c r="K11947" s="2"/>
    </row>
    <row r="11948" spans="10:12" x14ac:dyDescent="0.25">
      <c r="K11948" s="2"/>
      <c r="L11948" s="2"/>
    </row>
    <row r="11949" spans="10:12" x14ac:dyDescent="0.25">
      <c r="J11949" s="7"/>
      <c r="K11949" s="2"/>
      <c r="L11949" s="2"/>
    </row>
    <row r="11952" spans="10:12" x14ac:dyDescent="0.25">
      <c r="K11952" s="2"/>
      <c r="L11952" s="2"/>
    </row>
    <row r="11953" spans="11:12" x14ac:dyDescent="0.25">
      <c r="K11953" s="2"/>
      <c r="L11953" s="2"/>
    </row>
    <row r="11955" spans="11:12" x14ac:dyDescent="0.25">
      <c r="K11955" s="2"/>
      <c r="L11955" s="2"/>
    </row>
    <row r="11956" spans="11:12" x14ac:dyDescent="0.25">
      <c r="K11956" s="2"/>
      <c r="L11956" s="2"/>
    </row>
    <row r="11957" spans="11:12" x14ac:dyDescent="0.25">
      <c r="K11957" s="2"/>
      <c r="L11957" s="2"/>
    </row>
    <row r="11969" spans="11:11" x14ac:dyDescent="0.25">
      <c r="K11969" s="2"/>
    </row>
    <row r="11980" spans="11:11" x14ac:dyDescent="0.25">
      <c r="K11980" s="2"/>
    </row>
    <row r="11982" spans="11:11" x14ac:dyDescent="0.25">
      <c r="K11982" s="2"/>
    </row>
    <row r="11983" spans="11:11" x14ac:dyDescent="0.25">
      <c r="K11983" s="2"/>
    </row>
    <row r="11984" spans="11:11" x14ac:dyDescent="0.25">
      <c r="K11984" s="2"/>
    </row>
    <row r="11989" spans="11:12" x14ac:dyDescent="0.25">
      <c r="K11989" s="2"/>
    </row>
    <row r="11992" spans="11:12" x14ac:dyDescent="0.25">
      <c r="K11992" s="2"/>
      <c r="L11992" s="2"/>
    </row>
    <row r="11993" spans="11:12" x14ac:dyDescent="0.25">
      <c r="K11993" s="2"/>
      <c r="L11993" s="2"/>
    </row>
    <row r="11994" spans="11:12" x14ac:dyDescent="0.25">
      <c r="K11994" s="2"/>
      <c r="L11994" s="2"/>
    </row>
    <row r="11996" spans="11:12" x14ac:dyDescent="0.25">
      <c r="K11996" s="2"/>
      <c r="L11996" s="2"/>
    </row>
    <row r="11997" spans="11:12" x14ac:dyDescent="0.25">
      <c r="K11997" s="2"/>
      <c r="L11997" s="2"/>
    </row>
    <row r="11998" spans="11:12" x14ac:dyDescent="0.25">
      <c r="K11998" s="2"/>
    </row>
    <row r="11999" spans="11:12" x14ac:dyDescent="0.25">
      <c r="K11999" s="2"/>
      <c r="L11999" s="2"/>
    </row>
    <row r="12000" spans="11:12" x14ac:dyDescent="0.25">
      <c r="K12000" s="2"/>
      <c r="L12000" s="2"/>
    </row>
    <row r="12001" spans="10:12" x14ac:dyDescent="0.25">
      <c r="K12001" s="2"/>
      <c r="L12001" s="2"/>
    </row>
    <row r="12002" spans="10:12" x14ac:dyDescent="0.25">
      <c r="K12002" s="2"/>
      <c r="L12002" s="2"/>
    </row>
    <row r="12003" spans="10:12" x14ac:dyDescent="0.25">
      <c r="K12003" s="2"/>
      <c r="L12003" s="2"/>
    </row>
    <row r="12005" spans="10:12" x14ac:dyDescent="0.25">
      <c r="K12005" s="2"/>
      <c r="L12005" s="2"/>
    </row>
    <row r="12006" spans="10:12" x14ac:dyDescent="0.25">
      <c r="J12006" s="7"/>
      <c r="K12006" s="2"/>
      <c r="L12006" s="2"/>
    </row>
    <row r="12007" spans="10:12" x14ac:dyDescent="0.25">
      <c r="K12007" s="2"/>
      <c r="L12007" s="2"/>
    </row>
    <row r="12008" spans="10:12" x14ac:dyDescent="0.25">
      <c r="K12008" s="2"/>
      <c r="L12008" s="2"/>
    </row>
    <row r="12009" spans="10:12" x14ac:dyDescent="0.25">
      <c r="K12009" s="2"/>
      <c r="L12009" s="2"/>
    </row>
    <row r="12010" spans="10:12" x14ac:dyDescent="0.25">
      <c r="K12010" s="2"/>
      <c r="L12010" s="2"/>
    </row>
    <row r="12011" spans="10:12" x14ac:dyDescent="0.25">
      <c r="K12011" s="2"/>
    </row>
    <row r="12012" spans="10:12" x14ac:dyDescent="0.25">
      <c r="K12012" s="2"/>
      <c r="L12012" s="2"/>
    </row>
    <row r="12013" spans="10:12" x14ac:dyDescent="0.25">
      <c r="K12013" s="2"/>
      <c r="L12013" s="2"/>
    </row>
    <row r="12015" spans="10:12" x14ac:dyDescent="0.25">
      <c r="K12015" s="2"/>
      <c r="L12015" s="2"/>
    </row>
    <row r="12016" spans="10:12" x14ac:dyDescent="0.25">
      <c r="K12016" s="2"/>
    </row>
    <row r="12017" spans="10:12" x14ac:dyDescent="0.25">
      <c r="K12017" s="2"/>
      <c r="L12017" s="2"/>
    </row>
    <row r="12018" spans="10:12" x14ac:dyDescent="0.25">
      <c r="K12018" s="2"/>
      <c r="L12018" s="2"/>
    </row>
    <row r="12019" spans="10:12" x14ac:dyDescent="0.25">
      <c r="K12019" s="2"/>
    </row>
    <row r="12020" spans="10:12" x14ac:dyDescent="0.25">
      <c r="K12020" s="2"/>
      <c r="L12020" s="2"/>
    </row>
    <row r="12021" spans="10:12" x14ac:dyDescent="0.25">
      <c r="K12021" s="2"/>
      <c r="L12021" s="2"/>
    </row>
    <row r="12022" spans="10:12" x14ac:dyDescent="0.25">
      <c r="K12022" s="2"/>
      <c r="L12022" s="2"/>
    </row>
    <row r="12023" spans="10:12" x14ac:dyDescent="0.25">
      <c r="K12023" s="2"/>
      <c r="L12023" s="2"/>
    </row>
    <row r="12024" spans="10:12" x14ac:dyDescent="0.25">
      <c r="K12024" s="2"/>
      <c r="L12024" s="2"/>
    </row>
    <row r="12025" spans="10:12" x14ac:dyDescent="0.25">
      <c r="J12025" s="7"/>
      <c r="K12025" s="2"/>
      <c r="L12025" s="2"/>
    </row>
    <row r="12026" spans="10:12" x14ac:dyDescent="0.25">
      <c r="K12026" s="2"/>
      <c r="L12026" s="2"/>
    </row>
    <row r="12027" spans="10:12" x14ac:dyDescent="0.25">
      <c r="K12027" s="2"/>
      <c r="L12027" s="2"/>
    </row>
    <row r="12028" spans="10:12" x14ac:dyDescent="0.25">
      <c r="K12028" s="2"/>
      <c r="L12028" s="2"/>
    </row>
    <row r="12029" spans="10:12" x14ac:dyDescent="0.25">
      <c r="J12029" s="7"/>
      <c r="K12029" s="2"/>
    </row>
    <row r="12030" spans="10:12" x14ac:dyDescent="0.25">
      <c r="J12030" s="7"/>
      <c r="K12030" s="2"/>
    </row>
    <row r="12031" spans="10:12" x14ac:dyDescent="0.25">
      <c r="K12031" s="2"/>
      <c r="L12031" s="2"/>
    </row>
    <row r="12032" spans="10:12" x14ac:dyDescent="0.25">
      <c r="K12032" s="2"/>
    </row>
    <row r="12033" spans="10:12" x14ac:dyDescent="0.25">
      <c r="K12033" s="2"/>
      <c r="L12033" s="2"/>
    </row>
    <row r="12034" spans="10:12" x14ac:dyDescent="0.25">
      <c r="K12034" s="2"/>
      <c r="L12034" s="2"/>
    </row>
    <row r="12035" spans="10:12" x14ac:dyDescent="0.25">
      <c r="J12035" s="7"/>
      <c r="K12035" s="2"/>
      <c r="L12035" s="2"/>
    </row>
    <row r="12037" spans="10:12" x14ac:dyDescent="0.25">
      <c r="K12037" s="2"/>
    </row>
    <row r="12038" spans="10:12" x14ac:dyDescent="0.25">
      <c r="K12038" s="2"/>
      <c r="L12038" s="2"/>
    </row>
    <row r="12039" spans="10:12" x14ac:dyDescent="0.25">
      <c r="J12039" s="7"/>
      <c r="K12039" s="2"/>
      <c r="L12039" s="2"/>
    </row>
    <row r="12040" spans="10:12" x14ac:dyDescent="0.25">
      <c r="J12040" s="7"/>
      <c r="K12040" s="2"/>
      <c r="L12040" s="2"/>
    </row>
    <row r="12041" spans="10:12" x14ac:dyDescent="0.25">
      <c r="J12041" s="7"/>
      <c r="K12041" s="2"/>
      <c r="L12041" s="2"/>
    </row>
    <row r="12074" spans="11:11" x14ac:dyDescent="0.25">
      <c r="K12074" s="2"/>
    </row>
    <row r="12084" spans="11:12" x14ac:dyDescent="0.25">
      <c r="K12084" s="2"/>
    </row>
    <row r="12091" spans="11:12" x14ac:dyDescent="0.25">
      <c r="K12091" s="2"/>
    </row>
    <row r="12093" spans="11:12" x14ac:dyDescent="0.25">
      <c r="K12093" s="2"/>
      <c r="L12093" s="2"/>
    </row>
    <row r="12097" spans="10:12" x14ac:dyDescent="0.25">
      <c r="K12097" s="2"/>
    </row>
    <row r="12098" spans="10:12" x14ac:dyDescent="0.25">
      <c r="J12098" s="7"/>
      <c r="K12098" s="2"/>
      <c r="L12098" s="2"/>
    </row>
    <row r="12099" spans="10:12" x14ac:dyDescent="0.25">
      <c r="J12099" s="7"/>
      <c r="K12099" s="2"/>
      <c r="L12099" s="2"/>
    </row>
    <row r="12100" spans="10:12" x14ac:dyDescent="0.25">
      <c r="K12100" s="2"/>
    </row>
    <row r="12108" spans="10:12" x14ac:dyDescent="0.25">
      <c r="K12108" s="2"/>
    </row>
    <row r="12110" spans="10:12" x14ac:dyDescent="0.25">
      <c r="J12110" s="7"/>
      <c r="K12110" s="2"/>
      <c r="L12110" s="2"/>
    </row>
    <row r="12111" spans="10:12" x14ac:dyDescent="0.25">
      <c r="K12111" s="2"/>
      <c r="L12111" s="2"/>
    </row>
    <row r="12112" spans="10:12" x14ac:dyDescent="0.25">
      <c r="K12112" s="2"/>
      <c r="L12112" s="2"/>
    </row>
    <row r="12113" spans="10:12" x14ac:dyDescent="0.25">
      <c r="K12113" s="2"/>
      <c r="L12113" s="2"/>
    </row>
    <row r="12114" spans="10:12" x14ac:dyDescent="0.25">
      <c r="K12114" s="2"/>
    </row>
    <row r="12117" spans="10:12" x14ac:dyDescent="0.25">
      <c r="K12117" s="2"/>
      <c r="L12117" s="2"/>
    </row>
    <row r="12118" spans="10:12" x14ac:dyDescent="0.25">
      <c r="J12118" s="7"/>
      <c r="K12118" s="2"/>
    </row>
    <row r="12119" spans="10:12" x14ac:dyDescent="0.25">
      <c r="K12119" s="2"/>
      <c r="L12119" s="2"/>
    </row>
    <row r="12120" spans="10:12" x14ac:dyDescent="0.25">
      <c r="K12120" s="2"/>
      <c r="L12120" s="2"/>
    </row>
    <row r="12121" spans="10:12" x14ac:dyDescent="0.25">
      <c r="K12121" s="2"/>
      <c r="L12121" s="2"/>
    </row>
    <row r="12122" spans="10:12" x14ac:dyDescent="0.25">
      <c r="K12122" s="2"/>
      <c r="L12122" s="2"/>
    </row>
    <row r="12123" spans="10:12" x14ac:dyDescent="0.25">
      <c r="J12123" s="7"/>
      <c r="K12123" s="2"/>
      <c r="L12123" s="2"/>
    </row>
    <row r="12124" spans="10:12" x14ac:dyDescent="0.25">
      <c r="K12124" s="2"/>
      <c r="L12124" s="2"/>
    </row>
    <row r="12125" spans="10:12" x14ac:dyDescent="0.25">
      <c r="K12125" s="2"/>
      <c r="L12125" s="2"/>
    </row>
    <row r="12126" spans="10:12" x14ac:dyDescent="0.25">
      <c r="K12126" s="2"/>
    </row>
    <row r="12127" spans="10:12" x14ac:dyDescent="0.25">
      <c r="K12127" s="2"/>
    </row>
    <row r="12128" spans="10:12" x14ac:dyDescent="0.25">
      <c r="K12128" s="2"/>
    </row>
    <row r="12129" spans="11:12" x14ac:dyDescent="0.25">
      <c r="K12129" s="2"/>
      <c r="L12129" s="2"/>
    </row>
    <row r="12131" spans="11:12" x14ac:dyDescent="0.25">
      <c r="K12131" s="2"/>
    </row>
    <row r="12139" spans="11:12" x14ac:dyDescent="0.25">
      <c r="K12139" s="2"/>
      <c r="L12139" s="2"/>
    </row>
    <row r="12144" spans="11:12" x14ac:dyDescent="0.25">
      <c r="K12144" s="2"/>
      <c r="L12144" s="2"/>
    </row>
    <row r="12148" spans="10:12" x14ac:dyDescent="0.25">
      <c r="J12148" s="7"/>
      <c r="K12148" s="2"/>
    </row>
    <row r="12149" spans="10:12" x14ac:dyDescent="0.25">
      <c r="J12149" s="7"/>
      <c r="K12149" s="2"/>
    </row>
    <row r="12151" spans="10:12" x14ac:dyDescent="0.25">
      <c r="K12151" s="2"/>
    </row>
    <row r="12153" spans="10:12" x14ac:dyDescent="0.25">
      <c r="K12153" s="2"/>
    </row>
    <row r="12159" spans="10:12" x14ac:dyDescent="0.25">
      <c r="K12159" s="2"/>
      <c r="L12159" s="2"/>
    </row>
    <row r="12160" spans="10:12" x14ac:dyDescent="0.25">
      <c r="J12160" s="7"/>
      <c r="K12160" s="2"/>
      <c r="L12160" s="2"/>
    </row>
    <row r="12161" spans="10:12" x14ac:dyDescent="0.25">
      <c r="K12161" s="2"/>
      <c r="L12161" s="2"/>
    </row>
    <row r="12162" spans="10:12" x14ac:dyDescent="0.25">
      <c r="J12162" s="7"/>
      <c r="K12162" s="2"/>
      <c r="L12162" s="2"/>
    </row>
    <row r="12163" spans="10:12" x14ac:dyDescent="0.25">
      <c r="K12163" s="2"/>
      <c r="L12163" s="2"/>
    </row>
    <row r="12164" spans="10:12" x14ac:dyDescent="0.25">
      <c r="K12164" s="2"/>
    </row>
    <row r="12165" spans="10:12" x14ac:dyDescent="0.25">
      <c r="K12165" s="2"/>
    </row>
    <row r="12166" spans="10:12" x14ac:dyDescent="0.25">
      <c r="K12166" s="2"/>
    </row>
    <row r="12167" spans="10:12" x14ac:dyDescent="0.25">
      <c r="J12167" s="7"/>
      <c r="K12167" s="2"/>
    </row>
    <row r="12169" spans="10:12" x14ac:dyDescent="0.25">
      <c r="K12169" s="2"/>
      <c r="L12169" s="2"/>
    </row>
    <row r="12172" spans="10:12" x14ac:dyDescent="0.25">
      <c r="K12172" s="2"/>
    </row>
    <row r="12183" spans="11:11" x14ac:dyDescent="0.25">
      <c r="K12183" s="2"/>
    </row>
    <row r="12186" spans="11:11" x14ac:dyDescent="0.25">
      <c r="K12186" s="2"/>
    </row>
    <row r="12187" spans="11:11" x14ac:dyDescent="0.25">
      <c r="K12187" s="2"/>
    </row>
    <row r="12189" spans="11:11" x14ac:dyDescent="0.25">
      <c r="K12189" s="2"/>
    </row>
    <row r="12199" spans="11:12" x14ac:dyDescent="0.25">
      <c r="K12199" s="2"/>
    </row>
    <row r="12201" spans="11:12" x14ac:dyDescent="0.25">
      <c r="K12201" s="2"/>
    </row>
    <row r="12202" spans="11:12" x14ac:dyDescent="0.25">
      <c r="K12202" s="2"/>
      <c r="L12202" s="2"/>
    </row>
    <row r="12203" spans="11:12" x14ac:dyDescent="0.25">
      <c r="K12203" s="2"/>
      <c r="L12203" s="2"/>
    </row>
    <row r="12205" spans="11:12" x14ac:dyDescent="0.25">
      <c r="K12205" s="2"/>
    </row>
    <row r="12206" spans="11:12" x14ac:dyDescent="0.25">
      <c r="K12206" s="2"/>
      <c r="L12206" s="2"/>
    </row>
    <row r="12207" spans="11:12" x14ac:dyDescent="0.25">
      <c r="K12207" s="2"/>
    </row>
    <row r="12208" spans="11:12" x14ac:dyDescent="0.25">
      <c r="K12208" s="2"/>
    </row>
    <row r="12218" spans="11:11" x14ac:dyDescent="0.25">
      <c r="K12218" s="2"/>
    </row>
    <row r="12223" spans="11:11" x14ac:dyDescent="0.25">
      <c r="K12223" s="2"/>
    </row>
    <row r="12224" spans="11:11" x14ac:dyDescent="0.25">
      <c r="K12224" s="2"/>
    </row>
    <row r="12226" spans="11:12" x14ac:dyDescent="0.25">
      <c r="K12226" s="2"/>
    </row>
    <row r="12236" spans="11:12" x14ac:dyDescent="0.25">
      <c r="K12236" s="2"/>
    </row>
    <row r="12239" spans="11:12" x14ac:dyDescent="0.25">
      <c r="K12239" s="2"/>
      <c r="L12239" s="2"/>
    </row>
    <row r="12243" spans="10:12" x14ac:dyDescent="0.25">
      <c r="K12243" s="2"/>
    </row>
    <row r="12244" spans="10:12" x14ac:dyDescent="0.25">
      <c r="K12244" s="2"/>
    </row>
    <row r="12245" spans="10:12" x14ac:dyDescent="0.25">
      <c r="J12245" s="7"/>
      <c r="K12245" s="2"/>
      <c r="L12245" s="2"/>
    </row>
    <row r="12246" spans="10:12" x14ac:dyDescent="0.25">
      <c r="K12246" s="2"/>
    </row>
    <row r="12247" spans="10:12" x14ac:dyDescent="0.25">
      <c r="K12247" s="2"/>
      <c r="L12247" s="2"/>
    </row>
    <row r="12249" spans="10:12" x14ac:dyDescent="0.25">
      <c r="K12249" s="2"/>
    </row>
    <row r="12250" spans="10:12" x14ac:dyDescent="0.25">
      <c r="J12250" s="7"/>
      <c r="K12250" s="2"/>
      <c r="L12250" s="2"/>
    </row>
    <row r="12251" spans="10:12" x14ac:dyDescent="0.25">
      <c r="K12251" s="2"/>
    </row>
    <row r="12253" spans="10:12" x14ac:dyDescent="0.25">
      <c r="K12253" s="2"/>
    </row>
    <row r="12262" spans="11:11" x14ac:dyDescent="0.25">
      <c r="K12262" s="2"/>
    </row>
    <row r="12264" spans="11:11" x14ac:dyDescent="0.25">
      <c r="K12264" s="2"/>
    </row>
    <row r="12267" spans="11:11" x14ac:dyDescent="0.25">
      <c r="K12267" s="2"/>
    </row>
    <row r="12272" spans="11:11" x14ac:dyDescent="0.25">
      <c r="K12272" s="2"/>
    </row>
    <row r="12274" spans="10:12" x14ac:dyDescent="0.25">
      <c r="K12274" s="2"/>
    </row>
    <row r="12279" spans="10:12" x14ac:dyDescent="0.25">
      <c r="K12279" s="2"/>
    </row>
    <row r="12280" spans="10:12" x14ac:dyDescent="0.25">
      <c r="K12280" s="2"/>
    </row>
    <row r="12281" spans="10:12" x14ac:dyDescent="0.25">
      <c r="J12281" s="7"/>
      <c r="K12281" s="2"/>
    </row>
    <row r="12283" spans="10:12" x14ac:dyDescent="0.25">
      <c r="K12283" s="2"/>
      <c r="L12283" s="2"/>
    </row>
    <row r="12284" spans="10:12" x14ac:dyDescent="0.25">
      <c r="K12284" s="2"/>
    </row>
    <row r="12293" spans="11:11" x14ac:dyDescent="0.25">
      <c r="K12293" s="2"/>
    </row>
    <row r="12296" spans="11:11" x14ac:dyDescent="0.25">
      <c r="K12296" s="2"/>
    </row>
    <row r="12297" spans="11:11" x14ac:dyDescent="0.25">
      <c r="K12297" s="2"/>
    </row>
    <row r="12320" spans="11:11" x14ac:dyDescent="0.25">
      <c r="K12320" s="2"/>
    </row>
    <row r="12321" spans="10:11" x14ac:dyDescent="0.25">
      <c r="J12321" s="7"/>
      <c r="K12321" s="2"/>
    </row>
    <row r="12323" spans="10:11" x14ac:dyDescent="0.25">
      <c r="K12323" s="2"/>
    </row>
    <row r="12333" spans="10:11" x14ac:dyDescent="0.25">
      <c r="K12333" s="2"/>
    </row>
    <row r="12339" spans="10:12" x14ac:dyDescent="0.25">
      <c r="K12339" s="2"/>
      <c r="L12339" s="2"/>
    </row>
    <row r="12340" spans="10:12" x14ac:dyDescent="0.25">
      <c r="K12340" s="2"/>
    </row>
    <row r="12341" spans="10:12" x14ac:dyDescent="0.25">
      <c r="J12341" s="7"/>
      <c r="K12341" s="2"/>
      <c r="L12341" s="2"/>
    </row>
    <row r="12342" spans="10:12" x14ac:dyDescent="0.25">
      <c r="J12342" s="7"/>
      <c r="K12342" s="2"/>
    </row>
    <row r="12343" spans="10:12" x14ac:dyDescent="0.25">
      <c r="K12343" s="2"/>
    </row>
    <row r="12346" spans="10:12" x14ac:dyDescent="0.25">
      <c r="J12346" s="7"/>
      <c r="K12346" s="2"/>
      <c r="L12346" s="2"/>
    </row>
    <row r="12347" spans="10:12" x14ac:dyDescent="0.25">
      <c r="K12347" s="2"/>
      <c r="L12347" s="2"/>
    </row>
    <row r="12348" spans="10:12" x14ac:dyDescent="0.25">
      <c r="K12348" s="2"/>
    </row>
    <row r="12350" spans="10:12" x14ac:dyDescent="0.25">
      <c r="K12350" s="2"/>
    </row>
    <row r="12351" spans="10:12" x14ac:dyDescent="0.25">
      <c r="K12351" s="2"/>
      <c r="L12351" s="2"/>
    </row>
    <row r="12352" spans="10:12" x14ac:dyDescent="0.25">
      <c r="K12352" s="2"/>
    </row>
    <row r="12353" spans="10:12" x14ac:dyDescent="0.25">
      <c r="J12353" s="7"/>
      <c r="K12353" s="2"/>
      <c r="L12353" s="2"/>
    </row>
    <row r="12354" spans="10:12" x14ac:dyDescent="0.25">
      <c r="J12354" s="7"/>
      <c r="K12354" s="2"/>
      <c r="L12354" s="2"/>
    </row>
    <row r="12356" spans="10:12" x14ac:dyDescent="0.25">
      <c r="K12356" s="2"/>
    </row>
    <row r="12357" spans="10:12" x14ac:dyDescent="0.25">
      <c r="K12357" s="2"/>
      <c r="L12357" s="2"/>
    </row>
    <row r="12358" spans="10:12" x14ac:dyDescent="0.25">
      <c r="K12358" s="2"/>
    </row>
    <row r="12359" spans="10:12" x14ac:dyDescent="0.25">
      <c r="K12359" s="2"/>
      <c r="L12359" s="2"/>
    </row>
    <row r="12360" spans="10:12" x14ac:dyDescent="0.25">
      <c r="K12360" s="2"/>
      <c r="L12360" s="2"/>
    </row>
    <row r="12362" spans="10:12" x14ac:dyDescent="0.25">
      <c r="K12362" s="2"/>
    </row>
    <row r="12369" spans="10:12" x14ac:dyDescent="0.25">
      <c r="K12369" s="2"/>
    </row>
    <row r="12378" spans="10:12" x14ac:dyDescent="0.25">
      <c r="K12378" s="2"/>
    </row>
    <row r="12379" spans="10:12" x14ac:dyDescent="0.25">
      <c r="J12379" s="7"/>
      <c r="K12379" s="2"/>
    </row>
    <row r="12380" spans="10:12" x14ac:dyDescent="0.25">
      <c r="K12380" s="2"/>
    </row>
    <row r="12383" spans="10:12" x14ac:dyDescent="0.25">
      <c r="K12383" s="2"/>
    </row>
    <row r="12384" spans="10:12" x14ac:dyDescent="0.25">
      <c r="K12384" s="2"/>
      <c r="L12384" s="2"/>
    </row>
    <row r="12389" spans="11:12" x14ac:dyDescent="0.25">
      <c r="K12389" s="2"/>
    </row>
    <row r="12391" spans="11:12" x14ac:dyDescent="0.25">
      <c r="K12391" s="2"/>
    </row>
    <row r="12392" spans="11:12" x14ac:dyDescent="0.25">
      <c r="K12392" s="2"/>
    </row>
    <row r="12396" spans="11:12" x14ac:dyDescent="0.25">
      <c r="K12396" s="2"/>
      <c r="L12396" s="2"/>
    </row>
    <row r="12397" spans="11:12" x14ac:dyDescent="0.25">
      <c r="K12397" s="2"/>
      <c r="L12397" s="2"/>
    </row>
    <row r="12400" spans="11:12" x14ac:dyDescent="0.25">
      <c r="K12400" s="2"/>
    </row>
    <row r="12401" spans="10:12" x14ac:dyDescent="0.25">
      <c r="J12401" s="7"/>
      <c r="K12401" s="2"/>
    </row>
    <row r="12404" spans="10:12" x14ac:dyDescent="0.25">
      <c r="K12404" s="2"/>
      <c r="L12404" s="2"/>
    </row>
    <row r="12414" spans="10:12" x14ac:dyDescent="0.25">
      <c r="K12414" s="2"/>
    </row>
    <row r="12418" spans="10:12" x14ac:dyDescent="0.25">
      <c r="K12418" s="2"/>
    </row>
    <row r="12422" spans="10:12" x14ac:dyDescent="0.25">
      <c r="K12422" s="2"/>
    </row>
    <row r="12423" spans="10:12" x14ac:dyDescent="0.25">
      <c r="K12423" s="2"/>
      <c r="L12423" s="2"/>
    </row>
    <row r="12424" spans="10:12" x14ac:dyDescent="0.25">
      <c r="K12424" s="2"/>
      <c r="L12424" s="2"/>
    </row>
    <row r="12425" spans="10:12" x14ac:dyDescent="0.25">
      <c r="K12425" s="2"/>
      <c r="L12425" s="2"/>
    </row>
    <row r="12426" spans="10:12" x14ac:dyDescent="0.25">
      <c r="J12426" s="7"/>
      <c r="K12426" s="2"/>
      <c r="L12426" s="2"/>
    </row>
    <row r="12427" spans="10:12" x14ac:dyDescent="0.25">
      <c r="J12427" s="7"/>
      <c r="K12427" s="2"/>
      <c r="L12427" s="2"/>
    </row>
    <row r="12428" spans="10:12" x14ac:dyDescent="0.25">
      <c r="J12428" s="7"/>
      <c r="K12428" s="2"/>
      <c r="L12428" s="2"/>
    </row>
    <row r="12429" spans="10:12" x14ac:dyDescent="0.25">
      <c r="K12429" s="2"/>
    </row>
    <row r="12430" spans="10:12" x14ac:dyDescent="0.25">
      <c r="K12430" s="2"/>
      <c r="L12430" s="2"/>
    </row>
    <row r="12434" spans="10:12" x14ac:dyDescent="0.25">
      <c r="K12434" s="2"/>
      <c r="L12434" s="2"/>
    </row>
    <row r="12435" spans="10:12" x14ac:dyDescent="0.25">
      <c r="K12435" s="2"/>
    </row>
    <row r="12436" spans="10:12" x14ac:dyDescent="0.25">
      <c r="K12436" s="2"/>
      <c r="L12436" s="2"/>
    </row>
    <row r="12439" spans="10:12" x14ac:dyDescent="0.25">
      <c r="K12439" s="2"/>
      <c r="L12439" s="2"/>
    </row>
    <row r="12440" spans="10:12" x14ac:dyDescent="0.25">
      <c r="K12440" s="2"/>
      <c r="L12440" s="2"/>
    </row>
    <row r="12441" spans="10:12" x14ac:dyDescent="0.25">
      <c r="K12441" s="2"/>
      <c r="L12441" s="2"/>
    </row>
    <row r="12442" spans="10:12" x14ac:dyDescent="0.25">
      <c r="J12442" s="7"/>
      <c r="K12442" s="2"/>
      <c r="L12442" s="2"/>
    </row>
    <row r="12443" spans="10:12" x14ac:dyDescent="0.25">
      <c r="K12443" s="2"/>
      <c r="L12443" s="2"/>
    </row>
    <row r="12444" spans="10:12" x14ac:dyDescent="0.25">
      <c r="K12444" s="2"/>
      <c r="L12444" s="2"/>
    </row>
    <row r="12445" spans="10:12" x14ac:dyDescent="0.25">
      <c r="K12445" s="2"/>
    </row>
    <row r="12459" spans="10:12" x14ac:dyDescent="0.25">
      <c r="J12459" s="7"/>
      <c r="K12459" s="2"/>
      <c r="L12459" s="2"/>
    </row>
    <row r="12460" spans="10:12" x14ac:dyDescent="0.25">
      <c r="J12460" s="7"/>
      <c r="K12460" s="2"/>
      <c r="L12460" s="2"/>
    </row>
    <row r="12462" spans="10:12" x14ac:dyDescent="0.25">
      <c r="J12462" s="7"/>
      <c r="K12462" s="2"/>
      <c r="L12462" s="2"/>
    </row>
    <row r="12463" spans="10:12" x14ac:dyDescent="0.25">
      <c r="J12463" s="7"/>
      <c r="K12463" s="2"/>
      <c r="L12463" s="2"/>
    </row>
    <row r="12469" spans="11:12" x14ac:dyDescent="0.25">
      <c r="K12469" s="2"/>
      <c r="L12469" s="2"/>
    </row>
    <row r="12473" spans="11:12" x14ac:dyDescent="0.25">
      <c r="K12473" s="2"/>
    </row>
    <row r="12475" spans="11:12" x14ac:dyDescent="0.25">
      <c r="K12475" s="2"/>
      <c r="L12475" s="2"/>
    </row>
    <row r="12476" spans="11:12" x14ac:dyDescent="0.25">
      <c r="K12476" s="2"/>
      <c r="L12476" s="2"/>
    </row>
    <row r="12485" spans="10:12" x14ac:dyDescent="0.25">
      <c r="J12485" s="7"/>
      <c r="K12485" s="2"/>
      <c r="L12485" s="2"/>
    </row>
    <row r="12486" spans="10:12" x14ac:dyDescent="0.25">
      <c r="K12486" s="2"/>
    </row>
    <row r="12488" spans="10:12" x14ac:dyDescent="0.25">
      <c r="J12488" s="7"/>
      <c r="K12488" s="2"/>
      <c r="L12488" s="2"/>
    </row>
    <row r="12489" spans="10:12" x14ac:dyDescent="0.25">
      <c r="J12489" s="7"/>
      <c r="K12489" s="2"/>
      <c r="L12489" s="2"/>
    </row>
    <row r="12490" spans="10:12" x14ac:dyDescent="0.25">
      <c r="K12490" s="2"/>
    </row>
    <row r="12491" spans="10:12" x14ac:dyDescent="0.25">
      <c r="K12491" s="2"/>
      <c r="L12491" s="2"/>
    </row>
    <row r="12492" spans="10:12" x14ac:dyDescent="0.25">
      <c r="K12492" s="2"/>
      <c r="L12492" s="2"/>
    </row>
    <row r="12498" spans="10:12" x14ac:dyDescent="0.25">
      <c r="K12498" s="2"/>
      <c r="L12498" s="2"/>
    </row>
    <row r="12508" spans="10:12" x14ac:dyDescent="0.25">
      <c r="J12508" s="7"/>
      <c r="K12508" s="2"/>
      <c r="L12508" s="2"/>
    </row>
    <row r="12509" spans="10:12" x14ac:dyDescent="0.25">
      <c r="J12509" s="7"/>
      <c r="K12509" s="2"/>
      <c r="L12509" s="2"/>
    </row>
    <row r="12510" spans="10:12" x14ac:dyDescent="0.25">
      <c r="K12510" s="2"/>
    </row>
    <row r="12513" spans="11:12" x14ac:dyDescent="0.25">
      <c r="K12513" s="2"/>
    </row>
    <row r="12515" spans="11:12" x14ac:dyDescent="0.25">
      <c r="K12515" s="2"/>
    </row>
    <row r="12516" spans="11:12" x14ac:dyDescent="0.25">
      <c r="K12516" s="2"/>
    </row>
    <row r="12517" spans="11:12" x14ac:dyDescent="0.25">
      <c r="K12517" s="2"/>
      <c r="L12517" s="2"/>
    </row>
    <row r="12519" spans="11:12" x14ac:dyDescent="0.25">
      <c r="K12519" s="2"/>
      <c r="L12519" s="2"/>
    </row>
    <row r="12520" spans="11:12" x14ac:dyDescent="0.25">
      <c r="K12520" s="2"/>
    </row>
    <row r="12523" spans="11:12" x14ac:dyDescent="0.25">
      <c r="K12523" s="2"/>
      <c r="L12523" s="2"/>
    </row>
    <row r="12524" spans="11:12" x14ac:dyDescent="0.25">
      <c r="K12524" s="2"/>
      <c r="L12524" s="2"/>
    </row>
    <row r="12526" spans="11:12" x14ac:dyDescent="0.25">
      <c r="K12526" s="2"/>
      <c r="L12526" s="2"/>
    </row>
    <row r="12527" spans="11:12" x14ac:dyDescent="0.25">
      <c r="K12527" s="2"/>
      <c r="L12527" s="2"/>
    </row>
    <row r="12529" spans="10:12" x14ac:dyDescent="0.25">
      <c r="K12529" s="2"/>
      <c r="L12529" s="2"/>
    </row>
    <row r="12533" spans="10:12" x14ac:dyDescent="0.25">
      <c r="J12533" s="7"/>
      <c r="K12533" s="2"/>
    </row>
    <row r="12534" spans="10:12" x14ac:dyDescent="0.25">
      <c r="K12534" s="2"/>
    </row>
    <row r="12537" spans="10:12" x14ac:dyDescent="0.25">
      <c r="K12537" s="2"/>
    </row>
    <row r="12539" spans="10:12" x14ac:dyDescent="0.25">
      <c r="K12539" s="2"/>
      <c r="L12539" s="2"/>
    </row>
    <row r="12549" spans="10:12" x14ac:dyDescent="0.25">
      <c r="K12549" s="2"/>
    </row>
    <row r="12554" spans="10:12" x14ac:dyDescent="0.25">
      <c r="J12554" s="7"/>
      <c r="K12554" s="2"/>
    </row>
    <row r="12555" spans="10:12" x14ac:dyDescent="0.25">
      <c r="K12555" s="2"/>
    </row>
    <row r="12556" spans="10:12" x14ac:dyDescent="0.25">
      <c r="K12556" s="2"/>
      <c r="L12556" s="2"/>
    </row>
    <row r="12557" spans="10:12" x14ac:dyDescent="0.25">
      <c r="K12557" s="2"/>
      <c r="L12557" s="2"/>
    </row>
    <row r="12561" spans="10:12" x14ac:dyDescent="0.25">
      <c r="K12561" s="2"/>
    </row>
    <row r="12565" spans="10:12" x14ac:dyDescent="0.25">
      <c r="K12565" s="2"/>
    </row>
    <row r="12569" spans="10:12" x14ac:dyDescent="0.25">
      <c r="K12569" s="2"/>
      <c r="L12569" s="2"/>
    </row>
    <row r="12570" spans="10:12" x14ac:dyDescent="0.25">
      <c r="J12570" s="7"/>
      <c r="K12570" s="2"/>
      <c r="L12570" s="2"/>
    </row>
    <row r="12571" spans="10:12" x14ac:dyDescent="0.25">
      <c r="K12571" s="2"/>
      <c r="L12571" s="2"/>
    </row>
    <row r="12573" spans="10:12" x14ac:dyDescent="0.25">
      <c r="K12573" s="2"/>
    </row>
    <row r="12574" spans="10:12" x14ac:dyDescent="0.25">
      <c r="K12574" s="2"/>
    </row>
    <row r="12581" spans="11:12" x14ac:dyDescent="0.25">
      <c r="K12581" s="2"/>
      <c r="L12581" s="2"/>
    </row>
    <row r="12584" spans="11:12" x14ac:dyDescent="0.25">
      <c r="K12584" s="2"/>
      <c r="L12584" s="2"/>
    </row>
    <row r="12585" spans="11:12" x14ac:dyDescent="0.25">
      <c r="K12585" s="2"/>
      <c r="L12585" s="2"/>
    </row>
    <row r="12586" spans="11:12" x14ac:dyDescent="0.25">
      <c r="K12586" s="2"/>
    </row>
    <row r="12591" spans="11:12" x14ac:dyDescent="0.25">
      <c r="K12591" s="2"/>
      <c r="L12591" s="2"/>
    </row>
    <row r="12593" spans="11:12" x14ac:dyDescent="0.25">
      <c r="K12593" s="2"/>
      <c r="L12593" s="2"/>
    </row>
    <row r="12594" spans="11:12" x14ac:dyDescent="0.25">
      <c r="K12594" s="2"/>
    </row>
    <row r="12595" spans="11:12" x14ac:dyDescent="0.25">
      <c r="K12595" s="2"/>
    </row>
    <row r="12596" spans="11:12" x14ac:dyDescent="0.25">
      <c r="K12596" s="2"/>
      <c r="L12596" s="2"/>
    </row>
    <row r="12598" spans="11:12" x14ac:dyDescent="0.25">
      <c r="K12598" s="2"/>
    </row>
    <row r="12600" spans="11:12" x14ac:dyDescent="0.25">
      <c r="K12600" s="2"/>
    </row>
    <row r="12601" spans="11:12" x14ac:dyDescent="0.25">
      <c r="K12601" s="2"/>
    </row>
    <row r="12602" spans="11:12" x14ac:dyDescent="0.25">
      <c r="K12602" s="2"/>
      <c r="L12602" s="2"/>
    </row>
    <row r="12608" spans="11:12" x14ac:dyDescent="0.25">
      <c r="K12608" s="2"/>
      <c r="L12608" s="2"/>
    </row>
    <row r="12611" spans="10:12" x14ac:dyDescent="0.25">
      <c r="K12611" s="2"/>
    </row>
    <row r="12613" spans="10:12" x14ac:dyDescent="0.25">
      <c r="K12613" s="2"/>
      <c r="L12613" s="2"/>
    </row>
    <row r="12614" spans="10:12" x14ac:dyDescent="0.25">
      <c r="K12614" s="2"/>
      <c r="L12614" s="2"/>
    </row>
    <row r="12615" spans="10:12" x14ac:dyDescent="0.25">
      <c r="K12615" s="2"/>
      <c r="L12615" s="2"/>
    </row>
    <row r="12616" spans="10:12" x14ac:dyDescent="0.25">
      <c r="K12616" s="2"/>
      <c r="L12616" s="2"/>
    </row>
    <row r="12621" spans="10:12" x14ac:dyDescent="0.25">
      <c r="J12621" s="7"/>
      <c r="K12621" s="2"/>
      <c r="L12621" s="2"/>
    </row>
    <row r="12622" spans="10:12" x14ac:dyDescent="0.25">
      <c r="J12622" s="7"/>
      <c r="K12622" s="2"/>
      <c r="L12622" s="2"/>
    </row>
    <row r="12623" spans="10:12" x14ac:dyDescent="0.25">
      <c r="K12623" s="2"/>
    </row>
    <row r="12624" spans="10:12" x14ac:dyDescent="0.25">
      <c r="J12624" s="7"/>
      <c r="K12624" s="2"/>
      <c r="L12624" s="2"/>
    </row>
    <row r="12625" spans="10:12" x14ac:dyDescent="0.25">
      <c r="K12625" s="2"/>
      <c r="L12625" s="2"/>
    </row>
    <row r="12626" spans="10:12" x14ac:dyDescent="0.25">
      <c r="J12626" s="7"/>
      <c r="K12626" s="2"/>
      <c r="L12626" s="2"/>
    </row>
    <row r="12627" spans="10:12" x14ac:dyDescent="0.25">
      <c r="K12627" s="2"/>
      <c r="L12627" s="2"/>
    </row>
    <row r="12628" spans="10:12" x14ac:dyDescent="0.25">
      <c r="J12628" s="7"/>
      <c r="K12628" s="2"/>
      <c r="L12628" s="2"/>
    </row>
    <row r="12629" spans="10:12" x14ac:dyDescent="0.25">
      <c r="K12629" s="2"/>
      <c r="L12629" s="2"/>
    </row>
    <row r="12630" spans="10:12" x14ac:dyDescent="0.25">
      <c r="K12630" s="2"/>
      <c r="L12630" s="2"/>
    </row>
    <row r="12632" spans="10:12" x14ac:dyDescent="0.25">
      <c r="K12632" s="2"/>
    </row>
    <row r="12640" spans="10:12" x14ac:dyDescent="0.25">
      <c r="K12640" s="2"/>
    </row>
    <row r="12644" spans="11:12" x14ac:dyDescent="0.25">
      <c r="K12644" s="2"/>
      <c r="L12644" s="2"/>
    </row>
    <row r="12645" spans="11:12" x14ac:dyDescent="0.25">
      <c r="K12645" s="2"/>
      <c r="L12645" s="2"/>
    </row>
    <row r="12646" spans="11:12" x14ac:dyDescent="0.25">
      <c r="K12646" s="2"/>
      <c r="L12646" s="2"/>
    </row>
    <row r="12649" spans="11:12" x14ac:dyDescent="0.25">
      <c r="K12649" s="2"/>
      <c r="L12649" s="2"/>
    </row>
    <row r="12650" spans="11:12" x14ac:dyDescent="0.25">
      <c r="K12650" s="2"/>
      <c r="L12650" s="2"/>
    </row>
    <row r="12651" spans="11:12" x14ac:dyDescent="0.25">
      <c r="K12651" s="2"/>
      <c r="L12651" s="2"/>
    </row>
    <row r="12661" spans="11:12" x14ac:dyDescent="0.25">
      <c r="K12661" s="2"/>
      <c r="L12661" s="2"/>
    </row>
    <row r="12689" spans="11:12" x14ac:dyDescent="0.25">
      <c r="K12689" s="2"/>
    </row>
    <row r="12691" spans="11:12" x14ac:dyDescent="0.25">
      <c r="K12691" s="2"/>
      <c r="L12691" s="2"/>
    </row>
    <row r="12692" spans="11:12" x14ac:dyDescent="0.25">
      <c r="K12692" s="2"/>
      <c r="L12692" s="2"/>
    </row>
    <row r="12694" spans="11:12" x14ac:dyDescent="0.25">
      <c r="K12694" s="2"/>
    </row>
    <row r="12696" spans="11:12" x14ac:dyDescent="0.25">
      <c r="K12696" s="2"/>
    </row>
    <row r="12697" spans="11:12" x14ac:dyDescent="0.25">
      <c r="K12697" s="2"/>
    </row>
    <row r="12699" spans="11:12" x14ac:dyDescent="0.25">
      <c r="K12699" s="2"/>
      <c r="L12699" s="2"/>
    </row>
    <row r="12700" spans="11:12" x14ac:dyDescent="0.25">
      <c r="K12700" s="2"/>
      <c r="L12700" s="2"/>
    </row>
    <row r="12702" spans="11:12" x14ac:dyDescent="0.25">
      <c r="K12702" s="2"/>
      <c r="L12702" s="2"/>
    </row>
    <row r="12703" spans="11:12" x14ac:dyDescent="0.25">
      <c r="K12703" s="2"/>
    </row>
    <row r="12704" spans="11:12" x14ac:dyDescent="0.25">
      <c r="K12704" s="2"/>
    </row>
    <row r="12706" spans="11:12" x14ac:dyDescent="0.25">
      <c r="K12706" s="2"/>
      <c r="L12706" s="2"/>
    </row>
    <row r="12707" spans="11:12" x14ac:dyDescent="0.25">
      <c r="K12707" s="2"/>
      <c r="L12707" s="2"/>
    </row>
    <row r="12709" spans="11:12" x14ac:dyDescent="0.25">
      <c r="K12709" s="2"/>
      <c r="L12709" s="2"/>
    </row>
    <row r="12710" spans="11:12" x14ac:dyDescent="0.25">
      <c r="K12710" s="2"/>
    </row>
    <row r="12711" spans="11:12" x14ac:dyDescent="0.25">
      <c r="K12711" s="2"/>
    </row>
    <row r="12713" spans="11:12" x14ac:dyDescent="0.25">
      <c r="K12713" s="2"/>
      <c r="L12713" s="2"/>
    </row>
    <row r="12714" spans="11:12" x14ac:dyDescent="0.25">
      <c r="K12714" s="2"/>
      <c r="L12714" s="2"/>
    </row>
    <row r="12716" spans="11:12" x14ac:dyDescent="0.25">
      <c r="K12716" s="2"/>
      <c r="L12716" s="2"/>
    </row>
    <row r="12717" spans="11:12" x14ac:dyDescent="0.25">
      <c r="K12717" s="2"/>
    </row>
    <row r="12718" spans="11:12" x14ac:dyDescent="0.25">
      <c r="K12718" s="2"/>
      <c r="L12718" s="2"/>
    </row>
    <row r="12736" spans="11:12" x14ac:dyDescent="0.25">
      <c r="K12736" s="2"/>
      <c r="L12736" s="2"/>
    </row>
    <row r="12739" spans="11:12" x14ac:dyDescent="0.25">
      <c r="K12739" s="2"/>
      <c r="L12739" s="2"/>
    </row>
    <row r="12754" spans="11:12" x14ac:dyDescent="0.25">
      <c r="K12754" s="2"/>
    </row>
    <row r="12761" spans="11:12" x14ac:dyDescent="0.25">
      <c r="K12761" s="2"/>
    </row>
    <row r="12765" spans="11:12" x14ac:dyDescent="0.25">
      <c r="K12765" s="2"/>
    </row>
    <row r="12766" spans="11:12" x14ac:dyDescent="0.25">
      <c r="K12766" s="2"/>
      <c r="L12766" s="2"/>
    </row>
    <row r="12768" spans="11:12" x14ac:dyDescent="0.25">
      <c r="K12768" s="2"/>
      <c r="L12768" s="2"/>
    </row>
    <row r="12769" spans="11:12" x14ac:dyDescent="0.25">
      <c r="K12769" s="2"/>
      <c r="L12769" s="2"/>
    </row>
    <row r="12770" spans="11:12" x14ac:dyDescent="0.25">
      <c r="K12770" s="2"/>
      <c r="L12770" s="2"/>
    </row>
    <row r="12771" spans="11:12" x14ac:dyDescent="0.25">
      <c r="K12771" s="2"/>
      <c r="L12771" s="2"/>
    </row>
    <row r="12772" spans="11:12" x14ac:dyDescent="0.25">
      <c r="K12772" s="2"/>
    </row>
    <row r="12777" spans="11:12" x14ac:dyDescent="0.25">
      <c r="K12777" s="2"/>
      <c r="L12777" s="2"/>
    </row>
    <row r="12778" spans="11:12" x14ac:dyDescent="0.25">
      <c r="K12778" s="2"/>
      <c r="L12778" s="2"/>
    </row>
    <row r="12785" spans="11:12" x14ac:dyDescent="0.25">
      <c r="K12785" s="2"/>
      <c r="L12785" s="2"/>
    </row>
    <row r="12789" spans="11:12" x14ac:dyDescent="0.25">
      <c r="K12789" s="2"/>
      <c r="L12789" s="2"/>
    </row>
    <row r="12790" spans="11:12" x14ac:dyDescent="0.25">
      <c r="K12790" s="2"/>
      <c r="L12790" s="2"/>
    </row>
    <row r="12791" spans="11:12" x14ac:dyDescent="0.25">
      <c r="K12791" s="2"/>
      <c r="L12791" s="2"/>
    </row>
    <row r="12792" spans="11:12" x14ac:dyDescent="0.25">
      <c r="K12792" s="2"/>
      <c r="L12792" s="2"/>
    </row>
    <row r="12793" spans="11:12" x14ac:dyDescent="0.25">
      <c r="K12793" s="2"/>
      <c r="L12793" s="2"/>
    </row>
    <row r="12794" spans="11:12" x14ac:dyDescent="0.25">
      <c r="K12794" s="2"/>
      <c r="L12794" s="2"/>
    </row>
    <row r="12795" spans="11:12" x14ac:dyDescent="0.25">
      <c r="K12795" s="2"/>
      <c r="L12795" s="2"/>
    </row>
    <row r="12796" spans="11:12" x14ac:dyDescent="0.25">
      <c r="K12796" s="2"/>
      <c r="L12796" s="2"/>
    </row>
    <row r="12797" spans="11:12" x14ac:dyDescent="0.25">
      <c r="K12797" s="2"/>
      <c r="L12797" s="2"/>
    </row>
    <row r="12798" spans="11:12" x14ac:dyDescent="0.25">
      <c r="K12798" s="2"/>
      <c r="L12798" s="2"/>
    </row>
    <row r="12800" spans="11:12" x14ac:dyDescent="0.25">
      <c r="K12800" s="2"/>
    </row>
    <row r="12805" spans="11:12" x14ac:dyDescent="0.25">
      <c r="K12805" s="2"/>
      <c r="L12805" s="2"/>
    </row>
    <row r="12809" spans="11:12" x14ac:dyDescent="0.25">
      <c r="K12809" s="2"/>
      <c r="L12809" s="2"/>
    </row>
    <row r="12810" spans="11:12" x14ac:dyDescent="0.25">
      <c r="K12810" s="2"/>
      <c r="L12810" s="2"/>
    </row>
    <row r="12826" spans="11:12" x14ac:dyDescent="0.25">
      <c r="K12826" s="2"/>
      <c r="L12826" s="2"/>
    </row>
    <row r="12835" spans="11:12" x14ac:dyDescent="0.25">
      <c r="K12835" s="2"/>
      <c r="L12835" s="2"/>
    </row>
    <row r="12848" spans="11:12" x14ac:dyDescent="0.25">
      <c r="K12848" s="2"/>
      <c r="L12848" s="2"/>
    </row>
    <row r="12849" spans="11:12" x14ac:dyDescent="0.25">
      <c r="K12849" s="2"/>
      <c r="L12849" s="2"/>
    </row>
    <row r="12857" spans="11:12" x14ac:dyDescent="0.25">
      <c r="K12857" s="2"/>
      <c r="L12857" s="2"/>
    </row>
    <row r="12904" spans="11:12" x14ac:dyDescent="0.25">
      <c r="K12904" s="2"/>
      <c r="L12904" s="2"/>
    </row>
    <row r="12905" spans="11:12" x14ac:dyDescent="0.25">
      <c r="K12905" s="2"/>
      <c r="L12905" s="2"/>
    </row>
    <row r="12968" spans="11:12" x14ac:dyDescent="0.25">
      <c r="K12968" s="2"/>
      <c r="L12968" s="2"/>
    </row>
    <row r="12969" spans="11:12" x14ac:dyDescent="0.25">
      <c r="K12969" s="2"/>
    </row>
    <row r="12970" spans="11:12" x14ac:dyDescent="0.25">
      <c r="K12970" s="2"/>
      <c r="L12970" s="2"/>
    </row>
    <row r="12971" spans="11:12" x14ac:dyDescent="0.25">
      <c r="K12971" s="2"/>
      <c r="L12971" s="2"/>
    </row>
    <row r="12972" spans="11:12" x14ac:dyDescent="0.25">
      <c r="K12972" s="2"/>
      <c r="L12972" s="2"/>
    </row>
    <row r="12973" spans="11:12" x14ac:dyDescent="0.25">
      <c r="K12973" s="2"/>
    </row>
    <row r="12974" spans="11:12" x14ac:dyDescent="0.25">
      <c r="K12974" s="2"/>
    </row>
    <row r="12975" spans="11:12" x14ac:dyDescent="0.25">
      <c r="K12975" s="2"/>
      <c r="L12975" s="2"/>
    </row>
    <row r="12976" spans="11:12" x14ac:dyDescent="0.25">
      <c r="K12976" s="2"/>
      <c r="L12976" s="2"/>
    </row>
    <row r="12977" spans="10:12" x14ac:dyDescent="0.25">
      <c r="K12977" s="2"/>
      <c r="L12977" s="2"/>
    </row>
    <row r="12978" spans="10:12" x14ac:dyDescent="0.25">
      <c r="K12978" s="2"/>
      <c r="L12978" s="2"/>
    </row>
    <row r="12979" spans="10:12" x14ac:dyDescent="0.25">
      <c r="K12979" s="2"/>
    </row>
    <row r="12982" spans="10:12" x14ac:dyDescent="0.25">
      <c r="K12982" s="2"/>
      <c r="L12982" s="2"/>
    </row>
    <row r="12983" spans="10:12" x14ac:dyDescent="0.25">
      <c r="K12983" s="2"/>
    </row>
    <row r="12984" spans="10:12" x14ac:dyDescent="0.25">
      <c r="J12984" s="7"/>
      <c r="K12984" s="2"/>
      <c r="L12984" s="2"/>
    </row>
    <row r="12986" spans="10:12" x14ac:dyDescent="0.25">
      <c r="K12986" s="2"/>
      <c r="L12986" s="2"/>
    </row>
    <row r="12987" spans="10:12" x14ac:dyDescent="0.25">
      <c r="K12987" s="2"/>
      <c r="L12987" s="2"/>
    </row>
    <row r="12988" spans="10:12" x14ac:dyDescent="0.25">
      <c r="K12988" s="2"/>
    </row>
    <row r="12989" spans="10:12" x14ac:dyDescent="0.25">
      <c r="K12989" s="2"/>
    </row>
    <row r="12990" spans="10:12" x14ac:dyDescent="0.25">
      <c r="K12990" s="2"/>
      <c r="L12990" s="2"/>
    </row>
    <row r="12994" spans="11:12" x14ac:dyDescent="0.25">
      <c r="K12994" s="2"/>
      <c r="L12994" s="2"/>
    </row>
    <row r="12995" spans="11:12" x14ac:dyDescent="0.25">
      <c r="K12995" s="2"/>
      <c r="L12995" s="2"/>
    </row>
    <row r="12997" spans="11:12" x14ac:dyDescent="0.25">
      <c r="K12997" s="2"/>
      <c r="L12997" s="2"/>
    </row>
    <row r="13001" spans="11:12" x14ac:dyDescent="0.25">
      <c r="K13001" s="2"/>
    </row>
    <row r="13002" spans="11:12" x14ac:dyDescent="0.25">
      <c r="K13002" s="2"/>
    </row>
    <row r="13003" spans="11:12" x14ac:dyDescent="0.25">
      <c r="K13003" s="2"/>
    </row>
    <row r="13004" spans="11:12" x14ac:dyDescent="0.25">
      <c r="K13004" s="2"/>
      <c r="L13004" s="2"/>
    </row>
    <row r="13007" spans="11:12" x14ac:dyDescent="0.25">
      <c r="K13007" s="2"/>
      <c r="L13007" s="2"/>
    </row>
    <row r="13009" spans="10:12" x14ac:dyDescent="0.25">
      <c r="K13009" s="2"/>
      <c r="L13009" s="2"/>
    </row>
    <row r="13010" spans="10:12" x14ac:dyDescent="0.25">
      <c r="K13010" s="2"/>
    </row>
    <row r="13011" spans="10:12" x14ac:dyDescent="0.25">
      <c r="K13011" s="2"/>
      <c r="L13011" s="2"/>
    </row>
    <row r="13013" spans="10:12" x14ac:dyDescent="0.25">
      <c r="K13013" s="2"/>
      <c r="L13013" s="2"/>
    </row>
    <row r="13014" spans="10:12" x14ac:dyDescent="0.25">
      <c r="K13014" s="2"/>
      <c r="L13014" s="2"/>
    </row>
    <row r="13015" spans="10:12" x14ac:dyDescent="0.25">
      <c r="K13015" s="2"/>
      <c r="L13015" s="2"/>
    </row>
    <row r="13016" spans="10:12" x14ac:dyDescent="0.25">
      <c r="K13016" s="2"/>
      <c r="L13016" s="2"/>
    </row>
    <row r="13017" spans="10:12" x14ac:dyDescent="0.25">
      <c r="J13017" s="7"/>
      <c r="K13017" s="2"/>
      <c r="L13017" s="2"/>
    </row>
    <row r="13021" spans="10:12" x14ac:dyDescent="0.25">
      <c r="K13021" s="2"/>
      <c r="L13021" s="2"/>
    </row>
    <row r="13034" spans="11:12" x14ac:dyDescent="0.25">
      <c r="K13034" s="2"/>
    </row>
    <row r="13035" spans="11:12" x14ac:dyDescent="0.25">
      <c r="K13035" s="2"/>
    </row>
    <row r="13039" spans="11:12" x14ac:dyDescent="0.25">
      <c r="K13039" s="2"/>
      <c r="L13039" s="2"/>
    </row>
    <row r="13047" spans="11:12" x14ac:dyDescent="0.25">
      <c r="K13047" s="2"/>
      <c r="L13047" s="2"/>
    </row>
    <row r="13048" spans="11:12" x14ac:dyDescent="0.25">
      <c r="K13048" s="2"/>
    </row>
    <row r="13049" spans="11:12" x14ac:dyDescent="0.25">
      <c r="K13049" s="2"/>
    </row>
    <row r="13050" spans="11:12" x14ac:dyDescent="0.25">
      <c r="K13050" s="2"/>
      <c r="L13050" s="2"/>
    </row>
    <row r="13053" spans="11:12" x14ac:dyDescent="0.25">
      <c r="K13053" s="2"/>
      <c r="L13053" s="2"/>
    </row>
    <row r="13054" spans="11:12" x14ac:dyDescent="0.25">
      <c r="K13054" s="2"/>
      <c r="L13054" s="2"/>
    </row>
    <row r="13055" spans="11:12" x14ac:dyDescent="0.25">
      <c r="K13055" s="2"/>
      <c r="L13055" s="2"/>
    </row>
    <row r="13058" spans="11:12" x14ac:dyDescent="0.25">
      <c r="K13058" s="2"/>
      <c r="L13058" s="2"/>
    </row>
    <row r="13059" spans="11:12" x14ac:dyDescent="0.25">
      <c r="K13059" s="2"/>
    </row>
    <row r="13060" spans="11:12" x14ac:dyDescent="0.25">
      <c r="K13060" s="2"/>
      <c r="L13060" s="2"/>
    </row>
    <row r="13064" spans="11:12" x14ac:dyDescent="0.25">
      <c r="K13064" s="2"/>
    </row>
    <row r="13066" spans="11:12" x14ac:dyDescent="0.25">
      <c r="K13066" s="2"/>
      <c r="L13066" s="2"/>
    </row>
    <row r="13067" spans="11:12" x14ac:dyDescent="0.25">
      <c r="K13067" s="2"/>
      <c r="L13067" s="2"/>
    </row>
    <row r="13068" spans="11:12" x14ac:dyDescent="0.25">
      <c r="K13068" s="2"/>
    </row>
    <row r="13069" spans="11:12" x14ac:dyDescent="0.25">
      <c r="K13069" s="2"/>
      <c r="L13069" s="2"/>
    </row>
    <row r="13070" spans="11:12" x14ac:dyDescent="0.25">
      <c r="K13070" s="2"/>
      <c r="L13070" s="2"/>
    </row>
    <row r="13072" spans="11:12" x14ac:dyDescent="0.25">
      <c r="K13072" s="2"/>
      <c r="L13072" s="2"/>
    </row>
    <row r="13075" spans="11:12" x14ac:dyDescent="0.25">
      <c r="K13075" s="2"/>
    </row>
    <row r="13078" spans="11:12" x14ac:dyDescent="0.25">
      <c r="K13078" s="2"/>
      <c r="L13078" s="2"/>
    </row>
    <row r="13079" spans="11:12" x14ac:dyDescent="0.25">
      <c r="K13079" s="2"/>
    </row>
    <row r="13080" spans="11:12" x14ac:dyDescent="0.25">
      <c r="K13080" s="2"/>
    </row>
    <row r="13086" spans="11:12" x14ac:dyDescent="0.25">
      <c r="K13086" s="2"/>
    </row>
    <row r="13087" spans="11:12" x14ac:dyDescent="0.25">
      <c r="K13087" s="2"/>
      <c r="L13087" s="2"/>
    </row>
    <row r="13090" spans="11:12" x14ac:dyDescent="0.25">
      <c r="K13090" s="2"/>
    </row>
    <row r="13091" spans="11:12" x14ac:dyDescent="0.25">
      <c r="K13091" s="2"/>
    </row>
    <row r="13092" spans="11:12" x14ac:dyDescent="0.25">
      <c r="L13092" s="2"/>
    </row>
    <row r="13093" spans="11:12" x14ac:dyDescent="0.25">
      <c r="K13093" s="2"/>
    </row>
    <row r="13094" spans="11:12" x14ac:dyDescent="0.25">
      <c r="K13094" s="2"/>
    </row>
    <row r="13095" spans="11:12" x14ac:dyDescent="0.25">
      <c r="K13095" s="2"/>
      <c r="L13095" s="2"/>
    </row>
    <row r="13096" spans="11:12" x14ac:dyDescent="0.25">
      <c r="K13096" s="2"/>
      <c r="L13096" s="2"/>
    </row>
    <row r="13097" spans="11:12" x14ac:dyDescent="0.25">
      <c r="K13097" s="2"/>
      <c r="L13097" s="2"/>
    </row>
    <row r="13100" spans="11:12" x14ac:dyDescent="0.25">
      <c r="K13100" s="2"/>
      <c r="L13100" s="2"/>
    </row>
    <row r="13101" spans="11:12" x14ac:dyDescent="0.25">
      <c r="K13101" s="2"/>
      <c r="L13101" s="2"/>
    </row>
    <row r="13102" spans="11:12" x14ac:dyDescent="0.25">
      <c r="K13102" s="2"/>
      <c r="L13102" s="2"/>
    </row>
    <row r="13103" spans="11:12" x14ac:dyDescent="0.25">
      <c r="K13103" s="2"/>
      <c r="L13103" s="2"/>
    </row>
    <row r="13125" spans="11:12" x14ac:dyDescent="0.25">
      <c r="K13125" s="2"/>
      <c r="L13125" s="2"/>
    </row>
    <row r="13129" spans="11:12" x14ac:dyDescent="0.25">
      <c r="K13129" s="2"/>
    </row>
    <row r="13130" spans="11:12" x14ac:dyDescent="0.25">
      <c r="K13130" s="2"/>
    </row>
    <row r="13135" spans="11:12" x14ac:dyDescent="0.25">
      <c r="K13135" s="2"/>
      <c r="L13135" s="2"/>
    </row>
    <row r="13138" spans="11:12" x14ac:dyDescent="0.25">
      <c r="K13138" s="2"/>
    </row>
    <row r="13139" spans="11:12" x14ac:dyDescent="0.25">
      <c r="K13139" s="2"/>
      <c r="L13139" s="2"/>
    </row>
    <row r="13140" spans="11:12" x14ac:dyDescent="0.25">
      <c r="K13140" s="2"/>
      <c r="L13140" s="2"/>
    </row>
    <row r="13141" spans="11:12" x14ac:dyDescent="0.25">
      <c r="K13141" s="2"/>
      <c r="L13141" s="2"/>
    </row>
    <row r="13143" spans="11:12" x14ac:dyDescent="0.25">
      <c r="K13143" s="2"/>
    </row>
    <row r="13144" spans="11:12" x14ac:dyDescent="0.25">
      <c r="K13144" s="2"/>
    </row>
    <row r="13146" spans="11:12" x14ac:dyDescent="0.25">
      <c r="K13146" s="2"/>
    </row>
    <row r="13147" spans="11:12" x14ac:dyDescent="0.25">
      <c r="K13147" s="2"/>
    </row>
    <row r="13150" spans="11:12" x14ac:dyDescent="0.25">
      <c r="K13150" s="2"/>
    </row>
    <row r="13156" spans="11:12" x14ac:dyDescent="0.25">
      <c r="K13156" s="2"/>
      <c r="L13156" s="2"/>
    </row>
    <row r="13224" spans="11:12" x14ac:dyDescent="0.25">
      <c r="K13224" s="2"/>
    </row>
    <row r="13225" spans="11:12" x14ac:dyDescent="0.25">
      <c r="K13225" s="2"/>
      <c r="L13225" s="2"/>
    </row>
    <row r="13226" spans="11:12" x14ac:dyDescent="0.25">
      <c r="K13226" s="2"/>
      <c r="L13226" s="2"/>
    </row>
    <row r="13228" spans="11:12" x14ac:dyDescent="0.25">
      <c r="K13228" s="2"/>
      <c r="L13228" s="2"/>
    </row>
    <row r="13232" spans="11:12" x14ac:dyDescent="0.25">
      <c r="K13232" s="2"/>
      <c r="L13232" s="2"/>
    </row>
    <row r="13233" spans="11:12" x14ac:dyDescent="0.25">
      <c r="K13233" s="2"/>
      <c r="L13233" s="2"/>
    </row>
    <row r="13234" spans="11:12" x14ac:dyDescent="0.25">
      <c r="K13234" s="2"/>
      <c r="L13234" s="2"/>
    </row>
    <row r="13235" spans="11:12" x14ac:dyDescent="0.25">
      <c r="K13235" s="2"/>
    </row>
    <row r="13236" spans="11:12" x14ac:dyDescent="0.25">
      <c r="K13236" s="2"/>
    </row>
    <row r="13242" spans="11:12" x14ac:dyDescent="0.25">
      <c r="K13242" s="2"/>
      <c r="L13242" s="2"/>
    </row>
    <row r="13248" spans="11:12" x14ac:dyDescent="0.25">
      <c r="K13248" s="2"/>
      <c r="L13248" s="2"/>
    </row>
    <row r="13254" spans="11:11" x14ac:dyDescent="0.25">
      <c r="K13254" s="2"/>
    </row>
    <row r="13271" spans="11:12" x14ac:dyDescent="0.25">
      <c r="K13271" s="2"/>
      <c r="L13271" s="2"/>
    </row>
    <row r="13301" spans="11:11" x14ac:dyDescent="0.25">
      <c r="K13301" s="2"/>
    </row>
    <row r="13314" spans="11:12" x14ac:dyDescent="0.25">
      <c r="K13314" s="2"/>
    </row>
    <row r="13319" spans="11:12" x14ac:dyDescent="0.25">
      <c r="K13319" s="2"/>
      <c r="L13319" s="2"/>
    </row>
    <row r="13321" spans="11:12" x14ac:dyDescent="0.25">
      <c r="K13321" s="2"/>
      <c r="L13321" s="2"/>
    </row>
    <row r="13322" spans="11:12" x14ac:dyDescent="0.25">
      <c r="K13322" s="2"/>
    </row>
    <row r="13325" spans="11:12" x14ac:dyDescent="0.25">
      <c r="K13325" s="2"/>
      <c r="L13325" s="2"/>
    </row>
    <row r="13326" spans="11:12" x14ac:dyDescent="0.25">
      <c r="K13326" s="2"/>
    </row>
    <row r="13327" spans="11:12" x14ac:dyDescent="0.25">
      <c r="K13327" s="2"/>
    </row>
    <row r="13345" spans="11:11" x14ac:dyDescent="0.25">
      <c r="K13345" s="2"/>
    </row>
    <row r="13362" spans="10:12" x14ac:dyDescent="0.25">
      <c r="K13362" s="2"/>
      <c r="L13362" s="2"/>
    </row>
    <row r="13363" spans="10:12" x14ac:dyDescent="0.25">
      <c r="K13363" s="2"/>
      <c r="L13363" s="2"/>
    </row>
    <row r="13364" spans="10:12" x14ac:dyDescent="0.25">
      <c r="K13364" s="2"/>
    </row>
    <row r="13365" spans="10:12" x14ac:dyDescent="0.25">
      <c r="J13365" s="7"/>
      <c r="K13365" s="2"/>
      <c r="L13365" s="2"/>
    </row>
    <row r="13366" spans="10:12" x14ac:dyDescent="0.25">
      <c r="J13366" s="7"/>
      <c r="K13366" s="2"/>
    </row>
    <row r="13374" spans="10:12" x14ac:dyDescent="0.25">
      <c r="K13374" s="2"/>
    </row>
    <row r="13377" spans="11:12" x14ac:dyDescent="0.25">
      <c r="K13377" s="2"/>
      <c r="L13377" s="2"/>
    </row>
    <row r="13378" spans="11:12" x14ac:dyDescent="0.25">
      <c r="K13378" s="2"/>
      <c r="L13378" s="2"/>
    </row>
    <row r="13398" spans="11:12" x14ac:dyDescent="0.25">
      <c r="K13398" s="2"/>
      <c r="L13398" s="2"/>
    </row>
    <row r="13399" spans="11:12" x14ac:dyDescent="0.25">
      <c r="K13399" s="2"/>
    </row>
    <row r="13416" spans="11:11" x14ac:dyDescent="0.25">
      <c r="K13416" s="2"/>
    </row>
    <row r="13417" spans="11:11" x14ac:dyDescent="0.25">
      <c r="K13417" s="2"/>
    </row>
    <row r="13433" spans="11:12" x14ac:dyDescent="0.25">
      <c r="K13433" s="2"/>
      <c r="L13433" s="2"/>
    </row>
    <row r="13434" spans="11:12" x14ac:dyDescent="0.25">
      <c r="K13434" s="2"/>
      <c r="L13434" s="2"/>
    </row>
    <row r="13451" spans="11:12" x14ac:dyDescent="0.25">
      <c r="K13451" s="2"/>
    </row>
    <row r="13452" spans="11:12" x14ac:dyDescent="0.25">
      <c r="K13452" s="2"/>
      <c r="L13452" s="2"/>
    </row>
    <row r="13488" spans="11:12" x14ac:dyDescent="0.25">
      <c r="K13488" s="2"/>
      <c r="L13488" s="2"/>
    </row>
    <row r="13489" spans="11:12" x14ac:dyDescent="0.25">
      <c r="K13489" s="2"/>
      <c r="L13489" s="2"/>
    </row>
    <row r="13508" spans="11:12" x14ac:dyDescent="0.25">
      <c r="K13508" s="2"/>
      <c r="L13508" s="2"/>
    </row>
    <row r="13520" spans="11:12" x14ac:dyDescent="0.25">
      <c r="K13520" s="2"/>
      <c r="L13520" s="2"/>
    </row>
    <row r="13521" spans="11:12" x14ac:dyDescent="0.25">
      <c r="K13521" s="2"/>
      <c r="L13521" s="2"/>
    </row>
    <row r="13530" spans="11:12" x14ac:dyDescent="0.25">
      <c r="K13530" s="2"/>
      <c r="L13530" s="2"/>
    </row>
    <row r="13539" spans="11:11" x14ac:dyDescent="0.25">
      <c r="K13539" s="2"/>
    </row>
    <row r="13559" spans="11:12" x14ac:dyDescent="0.25">
      <c r="K13559" s="2"/>
    </row>
    <row r="13562" spans="11:12" x14ac:dyDescent="0.25">
      <c r="K13562" s="2"/>
      <c r="L13562" s="2"/>
    </row>
    <row r="13578" spans="11:12" x14ac:dyDescent="0.25">
      <c r="K13578" s="2"/>
      <c r="L13578" s="2"/>
    </row>
    <row r="13579" spans="11:12" x14ac:dyDescent="0.25">
      <c r="K13579" s="2"/>
    </row>
    <row r="13587" spans="11:12" x14ac:dyDescent="0.25">
      <c r="K13587" s="2"/>
      <c r="L13587" s="2"/>
    </row>
    <row r="13596" spans="11:12" x14ac:dyDescent="0.25">
      <c r="K13596" s="2"/>
      <c r="L13596" s="2"/>
    </row>
    <row r="13597" spans="11:12" x14ac:dyDescent="0.25">
      <c r="K13597" s="2"/>
      <c r="L13597" s="2"/>
    </row>
    <row r="13614" spans="11:12" x14ac:dyDescent="0.25">
      <c r="K13614" s="2"/>
      <c r="L13614" s="2"/>
    </row>
    <row r="13621" spans="11:12" x14ac:dyDescent="0.25">
      <c r="K13621" s="2"/>
      <c r="L13621" s="2"/>
    </row>
    <row r="13638" spans="11:12" x14ac:dyDescent="0.25">
      <c r="K13638" s="2"/>
      <c r="L13638" s="2"/>
    </row>
    <row r="13639" spans="11:12" x14ac:dyDescent="0.25">
      <c r="K13639" s="2"/>
      <c r="L13639" s="2"/>
    </row>
    <row r="13647" spans="11:12" x14ac:dyDescent="0.25">
      <c r="K13647" s="2"/>
      <c r="L13647" s="2"/>
    </row>
    <row r="13648" spans="11:12" x14ac:dyDescent="0.25">
      <c r="K13648" s="2"/>
      <c r="L13648" s="2"/>
    </row>
    <row r="13649" spans="11:12" x14ac:dyDescent="0.25">
      <c r="K13649" s="2"/>
      <c r="L13649" s="2"/>
    </row>
    <row r="13650" spans="11:12" x14ac:dyDescent="0.25">
      <c r="K13650" s="2"/>
    </row>
    <row r="13651" spans="11:12" x14ac:dyDescent="0.25">
      <c r="K13651" s="2"/>
    </row>
    <row r="13652" spans="11:12" x14ac:dyDescent="0.25">
      <c r="K13652" s="2"/>
      <c r="L13652" s="2"/>
    </row>
    <row r="13653" spans="11:12" x14ac:dyDescent="0.25">
      <c r="K13653" s="2"/>
      <c r="L13653" s="2"/>
    </row>
    <row r="13654" spans="11:12" x14ac:dyDescent="0.25">
      <c r="K13654" s="2"/>
    </row>
    <row r="13672" spans="10:12" x14ac:dyDescent="0.25">
      <c r="J13672" s="7"/>
      <c r="K13672" s="2"/>
      <c r="L13672" s="2"/>
    </row>
    <row r="13673" spans="10:12" x14ac:dyDescent="0.25">
      <c r="J13673" s="7"/>
      <c r="K13673" s="2"/>
      <c r="L13673" s="2"/>
    </row>
    <row r="13674" spans="10:12" x14ac:dyDescent="0.25">
      <c r="K13674" s="2"/>
      <c r="L13674" s="2"/>
    </row>
    <row r="13677" spans="10:12" x14ac:dyDescent="0.25">
      <c r="J13677" s="7"/>
      <c r="K13677" s="2"/>
      <c r="L13677" s="2"/>
    </row>
    <row r="13681" spans="11:12" x14ac:dyDescent="0.25">
      <c r="K13681" s="2"/>
      <c r="L13681" s="2"/>
    </row>
    <row r="13685" spans="11:12" x14ac:dyDescent="0.25">
      <c r="K13685" s="2"/>
    </row>
    <row r="13687" spans="11:12" x14ac:dyDescent="0.25">
      <c r="K13687" s="2"/>
    </row>
    <row r="13690" spans="11:12" x14ac:dyDescent="0.25">
      <c r="K13690" s="2"/>
      <c r="L13690" s="2"/>
    </row>
    <row r="13707" spans="11:11" x14ac:dyDescent="0.25">
      <c r="K13707" s="2"/>
    </row>
    <row r="13725" spans="11:11" x14ac:dyDescent="0.25">
      <c r="K13725" s="2"/>
    </row>
    <row r="13728" spans="11:11" x14ac:dyDescent="0.25">
      <c r="K13728" s="2"/>
    </row>
    <row r="13730" spans="11:12" x14ac:dyDescent="0.25">
      <c r="K13730" s="2"/>
    </row>
    <row r="13731" spans="11:12" x14ac:dyDescent="0.25">
      <c r="K13731" s="2"/>
      <c r="L13731" s="2"/>
    </row>
    <row r="13732" spans="11:12" x14ac:dyDescent="0.25">
      <c r="K13732" s="2"/>
      <c r="L13732" s="2"/>
    </row>
    <row r="13750" spans="11:12" x14ac:dyDescent="0.25">
      <c r="K13750" s="2"/>
      <c r="L13750" s="2"/>
    </row>
    <row r="13787" spans="11:12" x14ac:dyDescent="0.25">
      <c r="K13787" s="2"/>
    </row>
    <row r="13788" spans="11:12" x14ac:dyDescent="0.25">
      <c r="K13788" s="2"/>
    </row>
    <row r="13789" spans="11:12" x14ac:dyDescent="0.25">
      <c r="K13789" s="2"/>
    </row>
    <row r="13790" spans="11:12" x14ac:dyDescent="0.25">
      <c r="K13790" s="2"/>
    </row>
    <row r="13791" spans="11:12" x14ac:dyDescent="0.25">
      <c r="K13791" s="2"/>
      <c r="L13791" s="2"/>
    </row>
    <row r="13792" spans="11:12" x14ac:dyDescent="0.25">
      <c r="K13792" s="2"/>
    </row>
    <row r="13793" spans="11:12" x14ac:dyDescent="0.25">
      <c r="K13793" s="2"/>
    </row>
    <row r="13794" spans="11:12" x14ac:dyDescent="0.25">
      <c r="K13794" s="2"/>
      <c r="L13794" s="2"/>
    </row>
    <row r="13797" spans="11:12" x14ac:dyDescent="0.25">
      <c r="K13797" s="2"/>
      <c r="L13797" s="2"/>
    </row>
    <row r="13799" spans="11:12" x14ac:dyDescent="0.25">
      <c r="K13799" s="2"/>
    </row>
    <row r="13800" spans="11:12" x14ac:dyDescent="0.25">
      <c r="K13800" s="2"/>
      <c r="L13800" s="2"/>
    </row>
    <row r="13802" spans="11:12" x14ac:dyDescent="0.25">
      <c r="K13802" s="2"/>
    </row>
    <row r="13803" spans="11:12" x14ac:dyDescent="0.25">
      <c r="K13803" s="2"/>
    </row>
    <row r="13804" spans="11:12" x14ac:dyDescent="0.25">
      <c r="K13804" s="2"/>
    </row>
    <row r="13805" spans="11:12" x14ac:dyDescent="0.25">
      <c r="K13805" s="2"/>
    </row>
    <row r="13806" spans="11:12" x14ac:dyDescent="0.25">
      <c r="K13806" s="2"/>
      <c r="L13806" s="2"/>
    </row>
    <row r="13809" spans="11:12" x14ac:dyDescent="0.25">
      <c r="K13809" s="2"/>
      <c r="L13809" s="2"/>
    </row>
    <row r="13813" spans="11:12" x14ac:dyDescent="0.25">
      <c r="K13813" s="2"/>
    </row>
    <row r="13814" spans="11:12" x14ac:dyDescent="0.25">
      <c r="K13814" s="2"/>
    </row>
    <row r="13815" spans="11:12" x14ac:dyDescent="0.25">
      <c r="K13815" s="2"/>
      <c r="L13815" s="2"/>
    </row>
    <row r="13816" spans="11:12" x14ac:dyDescent="0.25">
      <c r="K13816" s="2"/>
    </row>
    <row r="13817" spans="11:12" x14ac:dyDescent="0.25">
      <c r="K13817" s="2"/>
    </row>
    <row r="13818" spans="11:12" x14ac:dyDescent="0.25">
      <c r="K13818" s="2"/>
      <c r="L13818" s="2"/>
    </row>
    <row r="13821" spans="11:12" x14ac:dyDescent="0.25">
      <c r="K13821" s="2"/>
    </row>
    <row r="13822" spans="11:12" x14ac:dyDescent="0.25">
      <c r="K13822" s="2"/>
    </row>
    <row r="13823" spans="11:12" x14ac:dyDescent="0.25">
      <c r="K13823" s="2"/>
    </row>
    <row r="13824" spans="11:12" x14ac:dyDescent="0.25">
      <c r="K13824" s="2"/>
    </row>
    <row r="13825" spans="11:11" x14ac:dyDescent="0.25">
      <c r="K13825" s="2"/>
    </row>
    <row r="13826" spans="11:11" x14ac:dyDescent="0.25">
      <c r="K13826" s="2"/>
    </row>
    <row r="13828" spans="11:11" x14ac:dyDescent="0.25">
      <c r="K13828" s="2"/>
    </row>
    <row r="13829" spans="11:11" x14ac:dyDescent="0.25">
      <c r="K13829" s="2"/>
    </row>
    <row r="13844" spans="11:12" x14ac:dyDescent="0.25">
      <c r="K13844" s="2"/>
      <c r="L13844" s="2"/>
    </row>
    <row r="13923" spans="11:12" x14ac:dyDescent="0.25">
      <c r="K13923" s="2"/>
    </row>
    <row r="13926" spans="11:12" x14ac:dyDescent="0.25">
      <c r="K13926" s="2"/>
      <c r="L13926" s="2"/>
    </row>
    <row r="13930" spans="11:12" x14ac:dyDescent="0.25">
      <c r="K13930" s="2"/>
      <c r="L13930" s="2"/>
    </row>
    <row r="13938" spans="11:11" x14ac:dyDescent="0.25">
      <c r="K13938" s="2"/>
    </row>
    <row r="13955" spans="11:12" x14ac:dyDescent="0.25">
      <c r="K13955" s="2"/>
      <c r="L13955" s="2"/>
    </row>
    <row r="29095" ht="15.75" customHeight="1" x14ac:dyDescent="0.25"/>
    <row r="31891" spans="2:2" x14ac:dyDescent="0.25">
      <c r="B31891"/>
    </row>
    <row r="31892" spans="2:2" x14ac:dyDescent="0.25">
      <c r="B31892"/>
    </row>
    <row r="31893" spans="2:2" x14ac:dyDescent="0.25">
      <c r="B31893"/>
    </row>
    <row r="31894" spans="2:2" x14ac:dyDescent="0.25">
      <c r="B31894"/>
    </row>
    <row r="31895" spans="2:2" x14ac:dyDescent="0.25">
      <c r="B31895"/>
    </row>
    <row r="31896" spans="2:2" x14ac:dyDescent="0.25">
      <c r="B31896"/>
    </row>
    <row r="31897" spans="2:2" x14ac:dyDescent="0.25">
      <c r="B31897"/>
    </row>
    <row r="31898" spans="2:2" x14ac:dyDescent="0.25">
      <c r="B31898"/>
    </row>
    <row r="31899" spans="2:2" x14ac:dyDescent="0.25">
      <c r="B31899"/>
    </row>
    <row r="31900" spans="2:2" x14ac:dyDescent="0.25">
      <c r="B31900"/>
    </row>
    <row r="31901" spans="2:2" x14ac:dyDescent="0.25">
      <c r="B31901"/>
    </row>
    <row r="31902" spans="2:2" x14ac:dyDescent="0.25">
      <c r="B31902"/>
    </row>
    <row r="31903" spans="2:2" x14ac:dyDescent="0.25">
      <c r="B31903"/>
    </row>
    <row r="31904" spans="2:2" x14ac:dyDescent="0.25">
      <c r="B31904"/>
    </row>
    <row r="31905" spans="2:2" x14ac:dyDescent="0.25">
      <c r="B31905"/>
    </row>
    <row r="31906" spans="2:2" x14ac:dyDescent="0.25">
      <c r="B31906"/>
    </row>
    <row r="31907" spans="2:2" x14ac:dyDescent="0.25">
      <c r="B31907"/>
    </row>
    <row r="31908" spans="2:2" x14ac:dyDescent="0.25">
      <c r="B31908"/>
    </row>
    <row r="31909" spans="2:2" x14ac:dyDescent="0.25">
      <c r="B31909"/>
    </row>
    <row r="31910" spans="2:2" x14ac:dyDescent="0.25">
      <c r="B31910"/>
    </row>
    <row r="31911" spans="2:2" x14ac:dyDescent="0.25">
      <c r="B31911"/>
    </row>
    <row r="31912" spans="2:2" x14ac:dyDescent="0.25">
      <c r="B31912"/>
    </row>
    <row r="31913" spans="2:2" x14ac:dyDescent="0.25">
      <c r="B31913"/>
    </row>
    <row r="31914" spans="2:2" x14ac:dyDescent="0.25">
      <c r="B31914"/>
    </row>
    <row r="31915" spans="2:2" x14ac:dyDescent="0.25">
      <c r="B31915"/>
    </row>
    <row r="31916" spans="2:2" x14ac:dyDescent="0.25">
      <c r="B31916"/>
    </row>
    <row r="31917" spans="2:2" x14ac:dyDescent="0.25">
      <c r="B31917"/>
    </row>
    <row r="31918" spans="2:2" x14ac:dyDescent="0.25">
      <c r="B31918"/>
    </row>
    <row r="31919" spans="2:2" x14ac:dyDescent="0.25">
      <c r="B31919"/>
    </row>
    <row r="31920" spans="2:2" x14ac:dyDescent="0.25">
      <c r="B31920"/>
    </row>
    <row r="31921" spans="2:2" x14ac:dyDescent="0.25">
      <c r="B31921"/>
    </row>
    <row r="31922" spans="2:2" x14ac:dyDescent="0.25">
      <c r="B31922"/>
    </row>
    <row r="31923" spans="2:2" x14ac:dyDescent="0.25">
      <c r="B31923"/>
    </row>
    <row r="31924" spans="2:2" x14ac:dyDescent="0.25">
      <c r="B31924"/>
    </row>
    <row r="31925" spans="2:2" x14ac:dyDescent="0.25">
      <c r="B31925"/>
    </row>
    <row r="31926" spans="2:2" x14ac:dyDescent="0.25">
      <c r="B31926"/>
    </row>
    <row r="31927" spans="2:2" x14ac:dyDescent="0.25">
      <c r="B31927"/>
    </row>
    <row r="31928" spans="2:2" x14ac:dyDescent="0.25">
      <c r="B31928"/>
    </row>
    <row r="31929" spans="2:2" x14ac:dyDescent="0.25">
      <c r="B31929"/>
    </row>
    <row r="31930" spans="2:2" x14ac:dyDescent="0.25">
      <c r="B31930"/>
    </row>
    <row r="31931" spans="2:2" x14ac:dyDescent="0.25">
      <c r="B31931"/>
    </row>
    <row r="31932" spans="2:2" x14ac:dyDescent="0.25">
      <c r="B31932"/>
    </row>
    <row r="31933" spans="2:2" x14ac:dyDescent="0.25">
      <c r="B31933"/>
    </row>
    <row r="31934" spans="2:2" x14ac:dyDescent="0.25">
      <c r="B31934"/>
    </row>
    <row r="31935" spans="2:2" x14ac:dyDescent="0.25">
      <c r="B31935"/>
    </row>
    <row r="31936" spans="2:2" x14ac:dyDescent="0.25">
      <c r="B31936"/>
    </row>
    <row r="31937" spans="2:2" x14ac:dyDescent="0.25">
      <c r="B31937"/>
    </row>
    <row r="31938" spans="2:2" x14ac:dyDescent="0.25">
      <c r="B31938"/>
    </row>
    <row r="31939" spans="2:2" x14ac:dyDescent="0.25">
      <c r="B31939"/>
    </row>
    <row r="31940" spans="2:2" x14ac:dyDescent="0.25">
      <c r="B31940"/>
    </row>
    <row r="31941" spans="2:2" x14ac:dyDescent="0.25">
      <c r="B31941"/>
    </row>
    <row r="31942" spans="2:2" x14ac:dyDescent="0.25">
      <c r="B31942"/>
    </row>
    <row r="31943" spans="2:2" x14ac:dyDescent="0.25">
      <c r="B31943"/>
    </row>
    <row r="31944" spans="2:2" x14ac:dyDescent="0.25">
      <c r="B31944"/>
    </row>
    <row r="31945" spans="2:2" x14ac:dyDescent="0.25">
      <c r="B31945"/>
    </row>
    <row r="31946" spans="2:2" x14ac:dyDescent="0.25">
      <c r="B31946"/>
    </row>
    <row r="31947" spans="2:2" x14ac:dyDescent="0.25">
      <c r="B31947"/>
    </row>
    <row r="31948" spans="2:2" x14ac:dyDescent="0.25">
      <c r="B31948"/>
    </row>
    <row r="31949" spans="2:2" x14ac:dyDescent="0.25">
      <c r="B31949"/>
    </row>
    <row r="31950" spans="2:2" x14ac:dyDescent="0.25">
      <c r="B31950"/>
    </row>
    <row r="31951" spans="2:2" x14ac:dyDescent="0.25">
      <c r="B31951"/>
    </row>
    <row r="31952" spans="2:2" x14ac:dyDescent="0.25">
      <c r="B31952"/>
    </row>
    <row r="31953" spans="2:2" x14ac:dyDescent="0.25">
      <c r="B31953"/>
    </row>
    <row r="31954" spans="2:2" x14ac:dyDescent="0.25">
      <c r="B31954"/>
    </row>
    <row r="31955" spans="2:2" x14ac:dyDescent="0.25">
      <c r="B31955"/>
    </row>
    <row r="31956" spans="2:2" x14ac:dyDescent="0.25">
      <c r="B31956"/>
    </row>
    <row r="31957" spans="2:2" x14ac:dyDescent="0.25">
      <c r="B31957"/>
    </row>
    <row r="31958" spans="2:2" x14ac:dyDescent="0.25">
      <c r="B31958"/>
    </row>
    <row r="31959" spans="2:2" x14ac:dyDescent="0.25">
      <c r="B31959"/>
    </row>
    <row r="31960" spans="2:2" x14ac:dyDescent="0.25">
      <c r="B31960"/>
    </row>
    <row r="31961" spans="2:2" x14ac:dyDescent="0.25">
      <c r="B31961"/>
    </row>
    <row r="31962" spans="2:2" x14ac:dyDescent="0.25">
      <c r="B31962"/>
    </row>
    <row r="31963" spans="2:2" x14ac:dyDescent="0.25">
      <c r="B31963"/>
    </row>
    <row r="31964" spans="2:2" x14ac:dyDescent="0.25">
      <c r="B31964"/>
    </row>
    <row r="31965" spans="2:2" x14ac:dyDescent="0.25">
      <c r="B31965"/>
    </row>
    <row r="31966" spans="2:2" x14ac:dyDescent="0.25">
      <c r="B31966"/>
    </row>
    <row r="31967" spans="2:2" x14ac:dyDescent="0.25">
      <c r="B31967"/>
    </row>
    <row r="31968" spans="2:2" x14ac:dyDescent="0.25">
      <c r="B31968"/>
    </row>
    <row r="31969" spans="2:2" x14ac:dyDescent="0.25">
      <c r="B31969"/>
    </row>
    <row r="31970" spans="2:2" x14ac:dyDescent="0.25">
      <c r="B31970"/>
    </row>
    <row r="31971" spans="2:2" x14ac:dyDescent="0.25">
      <c r="B31971"/>
    </row>
    <row r="31972" spans="2:2" x14ac:dyDescent="0.25">
      <c r="B31972"/>
    </row>
    <row r="31973" spans="2:2" x14ac:dyDescent="0.25">
      <c r="B31973"/>
    </row>
    <row r="31974" spans="2:2" x14ac:dyDescent="0.25">
      <c r="B31974"/>
    </row>
    <row r="31975" spans="2:2" x14ac:dyDescent="0.25">
      <c r="B31975"/>
    </row>
    <row r="31976" spans="2:2" x14ac:dyDescent="0.25">
      <c r="B31976"/>
    </row>
    <row r="31977" spans="2:2" x14ac:dyDescent="0.25">
      <c r="B31977"/>
    </row>
    <row r="31978" spans="2:2" x14ac:dyDescent="0.25">
      <c r="B31978"/>
    </row>
    <row r="31979" spans="2:2" x14ac:dyDescent="0.25">
      <c r="B31979"/>
    </row>
    <row r="31980" spans="2:2" x14ac:dyDescent="0.25">
      <c r="B31980"/>
    </row>
    <row r="31981" spans="2:2" x14ac:dyDescent="0.25">
      <c r="B31981"/>
    </row>
    <row r="31982" spans="2:2" x14ac:dyDescent="0.25">
      <c r="B31982"/>
    </row>
    <row r="31983" spans="2:2" x14ac:dyDescent="0.25">
      <c r="B31983"/>
    </row>
    <row r="31984" spans="2:2" x14ac:dyDescent="0.25">
      <c r="B31984"/>
    </row>
    <row r="31985" spans="2:2" x14ac:dyDescent="0.25">
      <c r="B31985"/>
    </row>
    <row r="31986" spans="2:2" x14ac:dyDescent="0.25">
      <c r="B31986"/>
    </row>
    <row r="31987" spans="2:2" x14ac:dyDescent="0.25">
      <c r="B31987"/>
    </row>
    <row r="31988" spans="2:2" x14ac:dyDescent="0.25">
      <c r="B31988"/>
    </row>
    <row r="31989" spans="2:2" x14ac:dyDescent="0.25">
      <c r="B31989"/>
    </row>
    <row r="31990" spans="2:2" x14ac:dyDescent="0.25">
      <c r="B31990"/>
    </row>
    <row r="31991" spans="2:2" x14ac:dyDescent="0.25">
      <c r="B31991"/>
    </row>
    <row r="31992" spans="2:2" x14ac:dyDescent="0.25">
      <c r="B31992"/>
    </row>
    <row r="31993" spans="2:2" x14ac:dyDescent="0.25">
      <c r="B31993"/>
    </row>
    <row r="31994" spans="2:2" x14ac:dyDescent="0.25">
      <c r="B31994"/>
    </row>
    <row r="31995" spans="2:2" x14ac:dyDescent="0.25">
      <c r="B31995"/>
    </row>
    <row r="31996" spans="2:2" x14ac:dyDescent="0.25">
      <c r="B31996"/>
    </row>
    <row r="31997" spans="2:2" x14ac:dyDescent="0.25">
      <c r="B31997"/>
    </row>
    <row r="31998" spans="2:2" x14ac:dyDescent="0.25">
      <c r="B31998"/>
    </row>
    <row r="31999" spans="2:2" x14ac:dyDescent="0.25">
      <c r="B31999"/>
    </row>
    <row r="32000" spans="2:2" x14ac:dyDescent="0.25">
      <c r="B32000"/>
    </row>
    <row r="32001" spans="2:2" x14ac:dyDescent="0.25">
      <c r="B32001"/>
    </row>
    <row r="32002" spans="2:2" x14ac:dyDescent="0.25">
      <c r="B32002"/>
    </row>
    <row r="32003" spans="2:2" x14ac:dyDescent="0.25">
      <c r="B32003"/>
    </row>
    <row r="32004" spans="2:2" x14ac:dyDescent="0.25">
      <c r="B32004"/>
    </row>
    <row r="32005" spans="2:2" x14ac:dyDescent="0.25">
      <c r="B32005"/>
    </row>
    <row r="32006" spans="2:2" x14ac:dyDescent="0.25">
      <c r="B32006"/>
    </row>
    <row r="32007" spans="2:2" x14ac:dyDescent="0.25">
      <c r="B32007"/>
    </row>
    <row r="32008" spans="2:2" x14ac:dyDescent="0.25">
      <c r="B32008"/>
    </row>
    <row r="32009" spans="2:2" x14ac:dyDescent="0.25">
      <c r="B32009"/>
    </row>
    <row r="32010" spans="2:2" x14ac:dyDescent="0.25">
      <c r="B32010"/>
    </row>
    <row r="32011" spans="2:2" x14ac:dyDescent="0.25">
      <c r="B32011"/>
    </row>
    <row r="32012" spans="2:2" x14ac:dyDescent="0.25">
      <c r="B32012"/>
    </row>
    <row r="32013" spans="2:2" x14ac:dyDescent="0.25">
      <c r="B32013"/>
    </row>
    <row r="32014" spans="2:2" x14ac:dyDescent="0.25">
      <c r="B32014"/>
    </row>
    <row r="32015" spans="2:2" x14ac:dyDescent="0.25">
      <c r="B32015"/>
    </row>
    <row r="32016" spans="2:2" x14ac:dyDescent="0.25">
      <c r="B32016"/>
    </row>
    <row r="32017" spans="2:2" x14ac:dyDescent="0.25">
      <c r="B32017"/>
    </row>
    <row r="32018" spans="2:2" x14ac:dyDescent="0.25">
      <c r="B32018"/>
    </row>
    <row r="32019" spans="2:2" x14ac:dyDescent="0.25">
      <c r="B32019"/>
    </row>
    <row r="32020" spans="2:2" x14ac:dyDescent="0.25">
      <c r="B32020"/>
    </row>
    <row r="32021" spans="2:2" x14ac:dyDescent="0.25">
      <c r="B32021"/>
    </row>
    <row r="32022" spans="2:2" x14ac:dyDescent="0.25">
      <c r="B32022"/>
    </row>
    <row r="32023" spans="2:2" x14ac:dyDescent="0.25">
      <c r="B32023"/>
    </row>
    <row r="32024" spans="2:2" x14ac:dyDescent="0.25">
      <c r="B32024"/>
    </row>
    <row r="32025" spans="2:2" x14ac:dyDescent="0.25">
      <c r="B32025"/>
    </row>
    <row r="32026" spans="2:2" x14ac:dyDescent="0.25">
      <c r="B32026"/>
    </row>
    <row r="32027" spans="2:2" x14ac:dyDescent="0.25">
      <c r="B32027"/>
    </row>
    <row r="32028" spans="2:2" x14ac:dyDescent="0.25">
      <c r="B32028"/>
    </row>
    <row r="32029" spans="2:2" x14ac:dyDescent="0.25">
      <c r="B32029"/>
    </row>
    <row r="32030" spans="2:2" x14ac:dyDescent="0.25">
      <c r="B32030"/>
    </row>
    <row r="32031" spans="2:2" x14ac:dyDescent="0.25">
      <c r="B32031"/>
    </row>
    <row r="32032" spans="2:2" x14ac:dyDescent="0.25">
      <c r="B32032"/>
    </row>
    <row r="32033" spans="2:2" x14ac:dyDescent="0.25">
      <c r="B32033"/>
    </row>
    <row r="32034" spans="2:2" x14ac:dyDescent="0.25">
      <c r="B32034"/>
    </row>
    <row r="32035" spans="2:2" x14ac:dyDescent="0.25">
      <c r="B32035"/>
    </row>
    <row r="32036" spans="2:2" x14ac:dyDescent="0.25">
      <c r="B32036"/>
    </row>
    <row r="32037" spans="2:2" x14ac:dyDescent="0.25">
      <c r="B32037"/>
    </row>
    <row r="32038" spans="2:2" x14ac:dyDescent="0.25">
      <c r="B32038"/>
    </row>
    <row r="32039" spans="2:2" x14ac:dyDescent="0.25">
      <c r="B32039"/>
    </row>
    <row r="32040" spans="2:2" x14ac:dyDescent="0.25">
      <c r="B32040"/>
    </row>
    <row r="32041" spans="2:2" x14ac:dyDescent="0.25">
      <c r="B32041"/>
    </row>
    <row r="32042" spans="2:2" x14ac:dyDescent="0.25">
      <c r="B32042"/>
    </row>
    <row r="32043" spans="2:2" x14ac:dyDescent="0.25">
      <c r="B32043"/>
    </row>
    <row r="32044" spans="2:2" x14ac:dyDescent="0.25">
      <c r="B32044"/>
    </row>
    <row r="32045" spans="2:2" x14ac:dyDescent="0.25">
      <c r="B32045"/>
    </row>
    <row r="32046" spans="2:2" x14ac:dyDescent="0.25">
      <c r="B32046"/>
    </row>
    <row r="32047" spans="2:2" x14ac:dyDescent="0.25">
      <c r="B32047"/>
    </row>
    <row r="32048" spans="2:2" x14ac:dyDescent="0.25">
      <c r="B32048"/>
    </row>
    <row r="32049" spans="2:2" x14ac:dyDescent="0.25">
      <c r="B32049"/>
    </row>
    <row r="32050" spans="2:2" x14ac:dyDescent="0.25">
      <c r="B32050"/>
    </row>
    <row r="32051" spans="2:2" x14ac:dyDescent="0.25">
      <c r="B32051"/>
    </row>
    <row r="32052" spans="2:2" x14ac:dyDescent="0.25">
      <c r="B32052"/>
    </row>
    <row r="32053" spans="2:2" x14ac:dyDescent="0.25">
      <c r="B32053"/>
    </row>
    <row r="32054" spans="2:2" x14ac:dyDescent="0.25">
      <c r="B32054"/>
    </row>
    <row r="32055" spans="2:2" x14ac:dyDescent="0.25">
      <c r="B32055"/>
    </row>
    <row r="32056" spans="2:2" x14ac:dyDescent="0.25">
      <c r="B32056"/>
    </row>
    <row r="32057" spans="2:2" x14ac:dyDescent="0.25">
      <c r="B32057"/>
    </row>
    <row r="32058" spans="2:2" x14ac:dyDescent="0.25">
      <c r="B32058"/>
    </row>
    <row r="32059" spans="2:2" x14ac:dyDescent="0.25">
      <c r="B32059"/>
    </row>
    <row r="32060" spans="2:2" x14ac:dyDescent="0.25">
      <c r="B32060"/>
    </row>
    <row r="32061" spans="2:2" x14ac:dyDescent="0.25">
      <c r="B32061"/>
    </row>
    <row r="32062" spans="2:2" x14ac:dyDescent="0.25">
      <c r="B32062"/>
    </row>
    <row r="32063" spans="2:2" x14ac:dyDescent="0.25">
      <c r="B32063"/>
    </row>
    <row r="32064" spans="2:2" x14ac:dyDescent="0.25">
      <c r="B32064"/>
    </row>
    <row r="32065" spans="2:2" x14ac:dyDescent="0.25">
      <c r="B32065"/>
    </row>
    <row r="32066" spans="2:2" x14ac:dyDescent="0.25">
      <c r="B32066"/>
    </row>
    <row r="32067" spans="2:2" x14ac:dyDescent="0.25">
      <c r="B32067"/>
    </row>
    <row r="32068" spans="2:2" x14ac:dyDescent="0.25">
      <c r="B32068"/>
    </row>
    <row r="32069" spans="2:2" x14ac:dyDescent="0.25">
      <c r="B32069"/>
    </row>
    <row r="32070" spans="2:2" x14ac:dyDescent="0.25">
      <c r="B32070"/>
    </row>
    <row r="32071" spans="2:2" x14ac:dyDescent="0.25">
      <c r="B32071"/>
    </row>
    <row r="32072" spans="2:2" x14ac:dyDescent="0.25">
      <c r="B32072"/>
    </row>
    <row r="32073" spans="2:2" x14ac:dyDescent="0.25">
      <c r="B32073"/>
    </row>
    <row r="32074" spans="2:2" x14ac:dyDescent="0.25">
      <c r="B32074"/>
    </row>
    <row r="32075" spans="2:2" x14ac:dyDescent="0.25">
      <c r="B32075"/>
    </row>
    <row r="32076" spans="2:2" x14ac:dyDescent="0.25">
      <c r="B32076"/>
    </row>
    <row r="32077" spans="2:2" x14ac:dyDescent="0.25">
      <c r="B32077"/>
    </row>
    <row r="32078" spans="2:2" x14ac:dyDescent="0.25">
      <c r="B32078"/>
    </row>
    <row r="32079" spans="2:2" x14ac:dyDescent="0.25">
      <c r="B32079"/>
    </row>
    <row r="32080" spans="2:2" x14ac:dyDescent="0.25">
      <c r="B32080"/>
    </row>
    <row r="32081" spans="2:2" x14ac:dyDescent="0.25">
      <c r="B32081"/>
    </row>
    <row r="32082" spans="2:2" x14ac:dyDescent="0.25">
      <c r="B32082"/>
    </row>
    <row r="32083" spans="2:2" x14ac:dyDescent="0.25">
      <c r="B32083"/>
    </row>
    <row r="32084" spans="2:2" x14ac:dyDescent="0.25">
      <c r="B32084"/>
    </row>
    <row r="32085" spans="2:2" x14ac:dyDescent="0.25">
      <c r="B32085"/>
    </row>
    <row r="32086" spans="2:2" x14ac:dyDescent="0.25">
      <c r="B32086"/>
    </row>
    <row r="32087" spans="2:2" x14ac:dyDescent="0.25">
      <c r="B32087"/>
    </row>
    <row r="32088" spans="2:2" x14ac:dyDescent="0.25">
      <c r="B32088"/>
    </row>
    <row r="32089" spans="2:2" x14ac:dyDescent="0.25">
      <c r="B32089"/>
    </row>
    <row r="32090" spans="2:2" x14ac:dyDescent="0.25">
      <c r="B32090"/>
    </row>
    <row r="32091" spans="2:2" x14ac:dyDescent="0.25">
      <c r="B32091"/>
    </row>
    <row r="32092" spans="2:2" x14ac:dyDescent="0.25">
      <c r="B32092"/>
    </row>
    <row r="32093" spans="2:2" x14ac:dyDescent="0.25">
      <c r="B32093"/>
    </row>
    <row r="32094" spans="2:2" x14ac:dyDescent="0.25">
      <c r="B32094"/>
    </row>
    <row r="32095" spans="2:2" x14ac:dyDescent="0.25">
      <c r="B32095"/>
    </row>
    <row r="32096" spans="2:2" x14ac:dyDescent="0.25">
      <c r="B32096"/>
    </row>
    <row r="32097" spans="2:2" x14ac:dyDescent="0.25">
      <c r="B32097"/>
    </row>
    <row r="32098" spans="2:2" x14ac:dyDescent="0.25">
      <c r="B32098"/>
    </row>
    <row r="32099" spans="2:2" x14ac:dyDescent="0.25">
      <c r="B32099"/>
    </row>
    <row r="32100" spans="2:2" x14ac:dyDescent="0.25">
      <c r="B32100"/>
    </row>
    <row r="32101" spans="2:2" x14ac:dyDescent="0.25">
      <c r="B32101"/>
    </row>
    <row r="32102" spans="2:2" x14ac:dyDescent="0.25">
      <c r="B32102"/>
    </row>
    <row r="32103" spans="2:2" x14ac:dyDescent="0.25">
      <c r="B32103"/>
    </row>
    <row r="32104" spans="2:2" x14ac:dyDescent="0.25">
      <c r="B32104"/>
    </row>
    <row r="32105" spans="2:2" x14ac:dyDescent="0.25">
      <c r="B32105"/>
    </row>
    <row r="32106" spans="2:2" x14ac:dyDescent="0.25">
      <c r="B32106"/>
    </row>
    <row r="32107" spans="2:2" x14ac:dyDescent="0.25">
      <c r="B32107"/>
    </row>
    <row r="32108" spans="2:2" x14ac:dyDescent="0.25">
      <c r="B32108"/>
    </row>
    <row r="32109" spans="2:2" x14ac:dyDescent="0.25">
      <c r="B32109"/>
    </row>
    <row r="32110" spans="2:2" x14ac:dyDescent="0.25">
      <c r="B32110"/>
    </row>
    <row r="32111" spans="2:2" x14ac:dyDescent="0.25">
      <c r="B32111"/>
    </row>
    <row r="32112" spans="2:2" x14ac:dyDescent="0.25">
      <c r="B32112"/>
    </row>
    <row r="32113" spans="2:2" x14ac:dyDescent="0.25">
      <c r="B32113"/>
    </row>
    <row r="32114" spans="2:2" x14ac:dyDescent="0.25">
      <c r="B32114"/>
    </row>
    <row r="32115" spans="2:2" x14ac:dyDescent="0.25">
      <c r="B32115"/>
    </row>
    <row r="32116" spans="2:2" x14ac:dyDescent="0.25">
      <c r="B32116"/>
    </row>
    <row r="32117" spans="2:2" x14ac:dyDescent="0.25">
      <c r="B32117"/>
    </row>
    <row r="32118" spans="2:2" x14ac:dyDescent="0.25">
      <c r="B32118"/>
    </row>
    <row r="32119" spans="2:2" x14ac:dyDescent="0.25">
      <c r="B32119"/>
    </row>
    <row r="32120" spans="2:2" x14ac:dyDescent="0.25">
      <c r="B32120"/>
    </row>
    <row r="32121" spans="2:2" x14ac:dyDescent="0.25">
      <c r="B32121"/>
    </row>
    <row r="32122" spans="2:2" x14ac:dyDescent="0.25">
      <c r="B32122"/>
    </row>
    <row r="32123" spans="2:2" x14ac:dyDescent="0.25">
      <c r="B32123"/>
    </row>
    <row r="32124" spans="2:2" x14ac:dyDescent="0.25">
      <c r="B32124"/>
    </row>
    <row r="32125" spans="2:2" x14ac:dyDescent="0.25">
      <c r="B32125"/>
    </row>
    <row r="32126" spans="2:2" x14ac:dyDescent="0.25">
      <c r="B32126"/>
    </row>
    <row r="32127" spans="2:2" x14ac:dyDescent="0.25">
      <c r="B32127"/>
    </row>
    <row r="32128" spans="2:2" x14ac:dyDescent="0.25">
      <c r="B32128"/>
    </row>
    <row r="32129" spans="2:2" x14ac:dyDescent="0.25">
      <c r="B32129"/>
    </row>
    <row r="32130" spans="2:2" x14ac:dyDescent="0.25">
      <c r="B32130"/>
    </row>
    <row r="32131" spans="2:2" x14ac:dyDescent="0.25">
      <c r="B32131"/>
    </row>
    <row r="32132" spans="2:2" x14ac:dyDescent="0.25">
      <c r="B32132"/>
    </row>
    <row r="32133" spans="2:2" x14ac:dyDescent="0.25">
      <c r="B32133"/>
    </row>
    <row r="32134" spans="2:2" x14ac:dyDescent="0.25">
      <c r="B32134"/>
    </row>
    <row r="32135" spans="2:2" x14ac:dyDescent="0.25">
      <c r="B32135"/>
    </row>
    <row r="32136" spans="2:2" x14ac:dyDescent="0.25">
      <c r="B32136"/>
    </row>
    <row r="32137" spans="2:2" x14ac:dyDescent="0.25">
      <c r="B32137"/>
    </row>
    <row r="32138" spans="2:2" x14ac:dyDescent="0.25">
      <c r="B32138"/>
    </row>
    <row r="32139" spans="2:2" x14ac:dyDescent="0.25">
      <c r="B32139"/>
    </row>
    <row r="32140" spans="2:2" x14ac:dyDescent="0.25">
      <c r="B32140"/>
    </row>
    <row r="32141" spans="2:2" x14ac:dyDescent="0.25">
      <c r="B32141"/>
    </row>
    <row r="32142" spans="2:2" x14ac:dyDescent="0.25">
      <c r="B32142"/>
    </row>
    <row r="32143" spans="2:2" x14ac:dyDescent="0.25">
      <c r="B32143"/>
    </row>
    <row r="32144" spans="2:2" x14ac:dyDescent="0.25">
      <c r="B32144"/>
    </row>
    <row r="32145" spans="2:2" x14ac:dyDescent="0.25">
      <c r="B32145"/>
    </row>
    <row r="32146" spans="2:2" x14ac:dyDescent="0.25">
      <c r="B32146"/>
    </row>
    <row r="32147" spans="2:2" x14ac:dyDescent="0.25">
      <c r="B32147"/>
    </row>
    <row r="32148" spans="2:2" x14ac:dyDescent="0.25">
      <c r="B32148"/>
    </row>
    <row r="32149" spans="2:2" x14ac:dyDescent="0.25">
      <c r="B32149"/>
    </row>
    <row r="32150" spans="2:2" x14ac:dyDescent="0.25">
      <c r="B32150"/>
    </row>
    <row r="32151" spans="2:2" x14ac:dyDescent="0.25">
      <c r="B32151"/>
    </row>
    <row r="32152" spans="2:2" x14ac:dyDescent="0.25">
      <c r="B32152"/>
    </row>
    <row r="32153" spans="2:2" x14ac:dyDescent="0.25">
      <c r="B32153"/>
    </row>
    <row r="32154" spans="2:2" x14ac:dyDescent="0.25">
      <c r="B32154"/>
    </row>
    <row r="32155" spans="2:2" x14ac:dyDescent="0.25">
      <c r="B32155"/>
    </row>
    <row r="32156" spans="2:2" x14ac:dyDescent="0.25">
      <c r="B32156"/>
    </row>
    <row r="32157" spans="2:2" x14ac:dyDescent="0.25">
      <c r="B32157"/>
    </row>
    <row r="32158" spans="2:2" x14ac:dyDescent="0.25">
      <c r="B32158"/>
    </row>
    <row r="32159" spans="2:2" x14ac:dyDescent="0.25">
      <c r="B32159"/>
    </row>
    <row r="32160" spans="2:2" x14ac:dyDescent="0.25">
      <c r="B32160"/>
    </row>
    <row r="32161" spans="2:2" x14ac:dyDescent="0.25">
      <c r="B32161"/>
    </row>
    <row r="32162" spans="2:2" x14ac:dyDescent="0.25">
      <c r="B32162"/>
    </row>
    <row r="32163" spans="2:2" x14ac:dyDescent="0.25">
      <c r="B32163"/>
    </row>
    <row r="32164" spans="2:2" x14ac:dyDescent="0.25">
      <c r="B32164"/>
    </row>
    <row r="32165" spans="2:2" x14ac:dyDescent="0.25">
      <c r="B32165"/>
    </row>
    <row r="32166" spans="2:2" x14ac:dyDescent="0.25">
      <c r="B32166"/>
    </row>
    <row r="32167" spans="2:2" x14ac:dyDescent="0.25">
      <c r="B32167"/>
    </row>
    <row r="32168" spans="2:2" x14ac:dyDescent="0.25">
      <c r="B32168"/>
    </row>
    <row r="32169" spans="2:2" x14ac:dyDescent="0.25">
      <c r="B32169"/>
    </row>
    <row r="32170" spans="2:2" x14ac:dyDescent="0.25">
      <c r="B32170"/>
    </row>
    <row r="32171" spans="2:2" x14ac:dyDescent="0.25">
      <c r="B32171"/>
    </row>
    <row r="32172" spans="2:2" x14ac:dyDescent="0.25">
      <c r="B32172"/>
    </row>
    <row r="32173" spans="2:2" x14ac:dyDescent="0.25">
      <c r="B32173"/>
    </row>
    <row r="32174" spans="2:2" x14ac:dyDescent="0.25">
      <c r="B32174"/>
    </row>
    <row r="32175" spans="2:2" x14ac:dyDescent="0.25">
      <c r="B32175"/>
    </row>
    <row r="32176" spans="2:2" x14ac:dyDescent="0.25">
      <c r="B32176"/>
    </row>
    <row r="32177" spans="2:2" x14ac:dyDescent="0.25">
      <c r="B32177"/>
    </row>
    <row r="32178" spans="2:2" x14ac:dyDescent="0.25">
      <c r="B32178"/>
    </row>
    <row r="32179" spans="2:2" x14ac:dyDescent="0.25">
      <c r="B32179"/>
    </row>
    <row r="32180" spans="2:2" x14ac:dyDescent="0.25">
      <c r="B32180"/>
    </row>
    <row r="32181" spans="2:2" x14ac:dyDescent="0.25">
      <c r="B32181"/>
    </row>
    <row r="32182" spans="2:2" x14ac:dyDescent="0.25">
      <c r="B32182"/>
    </row>
    <row r="32183" spans="2:2" x14ac:dyDescent="0.25">
      <c r="B32183"/>
    </row>
    <row r="32184" spans="2:2" x14ac:dyDescent="0.25">
      <c r="B32184"/>
    </row>
    <row r="32185" spans="2:2" x14ac:dyDescent="0.25">
      <c r="B32185"/>
    </row>
    <row r="32186" spans="2:2" x14ac:dyDescent="0.25">
      <c r="B32186"/>
    </row>
    <row r="32187" spans="2:2" x14ac:dyDescent="0.25">
      <c r="B32187"/>
    </row>
    <row r="32188" spans="2:2" x14ac:dyDescent="0.25">
      <c r="B32188"/>
    </row>
    <row r="32189" spans="2:2" x14ac:dyDescent="0.25">
      <c r="B32189"/>
    </row>
    <row r="32190" spans="2:2" x14ac:dyDescent="0.25">
      <c r="B32190"/>
    </row>
    <row r="32191" spans="2:2" x14ac:dyDescent="0.25">
      <c r="B32191"/>
    </row>
    <row r="32192" spans="2:2" x14ac:dyDescent="0.25">
      <c r="B32192"/>
    </row>
    <row r="32193" spans="2:2" x14ac:dyDescent="0.25">
      <c r="B32193"/>
    </row>
    <row r="32194" spans="2:2" x14ac:dyDescent="0.25">
      <c r="B32194"/>
    </row>
    <row r="32195" spans="2:2" x14ac:dyDescent="0.25">
      <c r="B32195"/>
    </row>
    <row r="32196" spans="2:2" x14ac:dyDescent="0.25">
      <c r="B32196"/>
    </row>
    <row r="32197" spans="2:2" x14ac:dyDescent="0.25">
      <c r="B32197"/>
    </row>
    <row r="32198" spans="2:2" x14ac:dyDescent="0.25">
      <c r="B32198"/>
    </row>
    <row r="32199" spans="2:2" x14ac:dyDescent="0.25">
      <c r="B32199"/>
    </row>
    <row r="32200" spans="2:2" x14ac:dyDescent="0.25">
      <c r="B32200"/>
    </row>
    <row r="32201" spans="2:2" x14ac:dyDescent="0.25">
      <c r="B32201"/>
    </row>
    <row r="32202" spans="2:2" x14ac:dyDescent="0.25">
      <c r="B32202"/>
    </row>
    <row r="32203" spans="2:2" x14ac:dyDescent="0.25">
      <c r="B32203"/>
    </row>
    <row r="32204" spans="2:2" x14ac:dyDescent="0.25">
      <c r="B32204"/>
    </row>
    <row r="32205" spans="2:2" x14ac:dyDescent="0.25">
      <c r="B32205"/>
    </row>
    <row r="32206" spans="2:2" x14ac:dyDescent="0.25">
      <c r="B32206"/>
    </row>
    <row r="32207" spans="2:2" x14ac:dyDescent="0.25">
      <c r="B32207"/>
    </row>
    <row r="32208" spans="2:2" x14ac:dyDescent="0.25">
      <c r="B32208"/>
    </row>
    <row r="32209" spans="2:2" x14ac:dyDescent="0.25">
      <c r="B32209"/>
    </row>
    <row r="32210" spans="2:2" x14ac:dyDescent="0.25">
      <c r="B32210"/>
    </row>
    <row r="32211" spans="2:2" x14ac:dyDescent="0.25">
      <c r="B32211"/>
    </row>
    <row r="32212" spans="2:2" x14ac:dyDescent="0.25">
      <c r="B32212"/>
    </row>
    <row r="32213" spans="2:2" x14ac:dyDescent="0.25">
      <c r="B32213"/>
    </row>
    <row r="32214" spans="2:2" x14ac:dyDescent="0.25">
      <c r="B32214"/>
    </row>
    <row r="32215" spans="2:2" x14ac:dyDescent="0.25">
      <c r="B32215"/>
    </row>
    <row r="32216" spans="2:2" x14ac:dyDescent="0.25">
      <c r="B32216"/>
    </row>
    <row r="32217" spans="2:2" x14ac:dyDescent="0.25">
      <c r="B32217"/>
    </row>
    <row r="32218" spans="2:2" x14ac:dyDescent="0.25">
      <c r="B32218"/>
    </row>
    <row r="32219" spans="2:2" x14ac:dyDescent="0.25">
      <c r="B32219"/>
    </row>
    <row r="32220" spans="2:2" x14ac:dyDescent="0.25">
      <c r="B32220"/>
    </row>
    <row r="32221" spans="2:2" x14ac:dyDescent="0.25">
      <c r="B32221"/>
    </row>
    <row r="32222" spans="2:2" x14ac:dyDescent="0.25">
      <c r="B32222"/>
    </row>
    <row r="32223" spans="2:2" x14ac:dyDescent="0.25">
      <c r="B32223"/>
    </row>
    <row r="32224" spans="2:2" x14ac:dyDescent="0.25">
      <c r="B32224"/>
    </row>
    <row r="32225" spans="2:2" x14ac:dyDescent="0.25">
      <c r="B32225"/>
    </row>
    <row r="32226" spans="2:2" x14ac:dyDescent="0.25">
      <c r="B32226"/>
    </row>
    <row r="32227" spans="2:2" x14ac:dyDescent="0.25">
      <c r="B32227"/>
    </row>
    <row r="32228" spans="2:2" x14ac:dyDescent="0.25">
      <c r="B32228"/>
    </row>
    <row r="32229" spans="2:2" x14ac:dyDescent="0.25">
      <c r="B32229"/>
    </row>
    <row r="32230" spans="2:2" x14ac:dyDescent="0.25">
      <c r="B32230"/>
    </row>
    <row r="32231" spans="2:2" x14ac:dyDescent="0.25">
      <c r="B32231"/>
    </row>
    <row r="32232" spans="2:2" x14ac:dyDescent="0.25">
      <c r="B32232"/>
    </row>
    <row r="32233" spans="2:2" x14ac:dyDescent="0.25">
      <c r="B32233"/>
    </row>
    <row r="32234" spans="2:2" x14ac:dyDescent="0.25">
      <c r="B32234"/>
    </row>
    <row r="32235" spans="2:2" x14ac:dyDescent="0.25">
      <c r="B32235"/>
    </row>
    <row r="32236" spans="2:2" x14ac:dyDescent="0.25">
      <c r="B32236"/>
    </row>
    <row r="32237" spans="2:2" x14ac:dyDescent="0.25">
      <c r="B32237"/>
    </row>
    <row r="32238" spans="2:2" x14ac:dyDescent="0.25">
      <c r="B32238"/>
    </row>
    <row r="32239" spans="2:2" x14ac:dyDescent="0.25">
      <c r="B32239"/>
    </row>
    <row r="32240" spans="2:2" x14ac:dyDescent="0.25">
      <c r="B32240"/>
    </row>
    <row r="32241" spans="2:2" x14ac:dyDescent="0.25">
      <c r="B32241"/>
    </row>
    <row r="32242" spans="2:2" x14ac:dyDescent="0.25">
      <c r="B32242"/>
    </row>
    <row r="32243" spans="2:2" x14ac:dyDescent="0.25">
      <c r="B32243"/>
    </row>
    <row r="32244" spans="2:2" x14ac:dyDescent="0.25">
      <c r="B32244"/>
    </row>
    <row r="32245" spans="2:2" x14ac:dyDescent="0.25">
      <c r="B32245"/>
    </row>
    <row r="32246" spans="2:2" x14ac:dyDescent="0.25">
      <c r="B32246"/>
    </row>
    <row r="32247" spans="2:2" x14ac:dyDescent="0.25">
      <c r="B32247"/>
    </row>
    <row r="32248" spans="2:2" x14ac:dyDescent="0.25">
      <c r="B32248"/>
    </row>
    <row r="32249" spans="2:2" x14ac:dyDescent="0.25">
      <c r="B32249"/>
    </row>
    <row r="32250" spans="2:2" x14ac:dyDescent="0.25">
      <c r="B32250"/>
    </row>
    <row r="32251" spans="2:2" x14ac:dyDescent="0.25">
      <c r="B32251"/>
    </row>
    <row r="32252" spans="2:2" x14ac:dyDescent="0.25">
      <c r="B32252"/>
    </row>
    <row r="32253" spans="2:2" x14ac:dyDescent="0.25">
      <c r="B32253"/>
    </row>
    <row r="32254" spans="2:2" x14ac:dyDescent="0.25">
      <c r="B32254"/>
    </row>
    <row r="32255" spans="2:2" x14ac:dyDescent="0.25">
      <c r="B32255"/>
    </row>
    <row r="32256" spans="2:2" x14ac:dyDescent="0.25">
      <c r="B32256"/>
    </row>
    <row r="32257" spans="2:2" x14ac:dyDescent="0.25">
      <c r="B32257"/>
    </row>
    <row r="32258" spans="2:2" x14ac:dyDescent="0.25">
      <c r="B32258"/>
    </row>
    <row r="32259" spans="2:2" x14ac:dyDescent="0.25">
      <c r="B32259"/>
    </row>
    <row r="70472" spans="10:12" x14ac:dyDescent="0.25">
      <c r="J70472" s="7"/>
      <c r="K70472" s="2"/>
      <c r="L70472" s="2"/>
    </row>
    <row r="70474" spans="10:12" x14ac:dyDescent="0.25">
      <c r="K70474" s="2"/>
    </row>
    <row r="70475" spans="10:12" x14ac:dyDescent="0.25">
      <c r="K70475" s="2"/>
      <c r="L70475" s="2"/>
    </row>
    <row r="70476" spans="10:12" x14ac:dyDescent="0.25">
      <c r="J70476" s="7"/>
      <c r="K70476" s="2"/>
      <c r="L70476" s="2"/>
    </row>
    <row r="70477" spans="10:12" x14ac:dyDescent="0.25">
      <c r="J70477" s="7"/>
      <c r="K70477" s="2"/>
      <c r="L70477" s="2"/>
    </row>
    <row r="70478" spans="10:12" x14ac:dyDescent="0.25">
      <c r="K70478" s="2"/>
      <c r="L70478" s="2"/>
    </row>
    <row r="70483" spans="11:12" x14ac:dyDescent="0.25">
      <c r="K70483" s="2"/>
      <c r="L70483" s="2"/>
    </row>
    <row r="70486" spans="11:12" x14ac:dyDescent="0.25">
      <c r="K70486" s="2"/>
    </row>
    <row r="70487" spans="11:12" x14ac:dyDescent="0.25">
      <c r="K70487" s="2"/>
      <c r="L70487" s="2"/>
    </row>
    <row r="70491" spans="11:12" x14ac:dyDescent="0.25">
      <c r="K70491" s="2"/>
      <c r="L70491" s="2"/>
    </row>
    <row r="70495" spans="11:12" x14ac:dyDescent="0.25">
      <c r="K70495" s="2"/>
    </row>
    <row r="70496" spans="11:12" x14ac:dyDescent="0.25">
      <c r="K70496" s="2"/>
      <c r="L70496" s="2"/>
    </row>
    <row r="70498" spans="10:12" x14ac:dyDescent="0.25">
      <c r="J70498" s="7"/>
      <c r="K70498" s="2"/>
      <c r="L70498" s="2"/>
    </row>
    <row r="70523" spans="9:9" x14ac:dyDescent="0.25">
      <c r="I70523" s="8"/>
    </row>
    <row r="70532" spans="11:12" x14ac:dyDescent="0.25">
      <c r="K70532" s="2"/>
      <c r="L70532" s="2"/>
    </row>
    <row r="70533" spans="11:12" x14ac:dyDescent="0.25">
      <c r="K70533" s="2"/>
      <c r="L70533" s="2"/>
    </row>
    <row r="70535" spans="11:12" x14ac:dyDescent="0.25">
      <c r="K70535" s="2"/>
    </row>
    <row r="70553" spans="9:9" x14ac:dyDescent="0.25">
      <c r="I70553" s="8"/>
    </row>
    <row r="70565" spans="9:9" x14ac:dyDescent="0.25">
      <c r="I70565" s="8"/>
    </row>
    <row r="70588" spans="9:9" x14ac:dyDescent="0.25">
      <c r="I70588" s="8"/>
    </row>
    <row r="70620" spans="9:9" x14ac:dyDescent="0.25">
      <c r="I70620" s="8"/>
    </row>
    <row r="70714" spans="11:11" x14ac:dyDescent="0.25">
      <c r="K70714" s="2"/>
    </row>
    <row r="70716" spans="11:11" x14ac:dyDescent="0.25">
      <c r="K70716" s="2"/>
    </row>
    <row r="70743" spans="11:12" x14ac:dyDescent="0.25">
      <c r="K70743" s="2"/>
      <c r="L70743" s="2"/>
    </row>
    <row r="70750" spans="11:12" x14ac:dyDescent="0.25">
      <c r="K70750" s="2"/>
      <c r="L70750" s="2"/>
    </row>
    <row r="70752" spans="11:12" x14ac:dyDescent="0.25">
      <c r="K70752" s="2"/>
    </row>
    <row r="70756" spans="11:12" x14ac:dyDescent="0.25">
      <c r="K70756" s="2"/>
    </row>
    <row r="70762" spans="11:12" x14ac:dyDescent="0.25">
      <c r="K70762" s="2"/>
    </row>
    <row r="70763" spans="11:12" x14ac:dyDescent="0.25">
      <c r="K70763" s="2"/>
    </row>
    <row r="70764" spans="11:12" x14ac:dyDescent="0.25">
      <c r="K70764" s="2"/>
      <c r="L70764" s="2"/>
    </row>
    <row r="70776" spans="11:11" x14ac:dyDescent="0.25">
      <c r="K70776" s="2"/>
    </row>
    <row r="70777" spans="11:11" x14ac:dyDescent="0.25">
      <c r="K70777" s="2"/>
    </row>
    <row r="70780" spans="11:11" x14ac:dyDescent="0.25">
      <c r="K70780" s="2"/>
    </row>
    <row r="70792" spans="11:11" x14ac:dyDescent="0.25">
      <c r="K70792" s="2"/>
    </row>
    <row r="70796" spans="11:11" x14ac:dyDescent="0.25">
      <c r="K70796" s="2"/>
    </row>
    <row r="70800" spans="11:11" x14ac:dyDescent="0.25">
      <c r="K70800" s="2"/>
    </row>
    <row r="70804" spans="11:12" x14ac:dyDescent="0.25">
      <c r="K70804" s="2"/>
    </row>
    <row r="70809" spans="11:12" x14ac:dyDescent="0.25">
      <c r="K70809" s="2"/>
      <c r="L70809" s="2"/>
    </row>
    <row r="70811" spans="11:12" x14ac:dyDescent="0.25">
      <c r="K70811" s="2"/>
      <c r="L70811" s="2"/>
    </row>
    <row r="70891" spans="11:12" x14ac:dyDescent="0.25">
      <c r="K70891" s="2"/>
      <c r="L70891" s="2"/>
    </row>
    <row r="70896" spans="11:12" x14ac:dyDescent="0.25">
      <c r="K70896" s="2"/>
      <c r="L70896" s="2"/>
    </row>
    <row r="70899" spans="11:11" x14ac:dyDescent="0.25">
      <c r="K70899" s="2"/>
    </row>
    <row r="70906" spans="11:11" x14ac:dyDescent="0.25">
      <c r="K70906" s="2"/>
    </row>
    <row r="70907" spans="11:11" x14ac:dyDescent="0.25">
      <c r="K70907" s="2"/>
    </row>
    <row r="70918" spans="11:12" x14ac:dyDescent="0.25">
      <c r="K70918" s="2"/>
      <c r="L70918" s="2"/>
    </row>
    <row r="70924" spans="11:12" x14ac:dyDescent="0.25">
      <c r="K70924" s="2"/>
    </row>
    <row r="70934" spans="10:12" x14ac:dyDescent="0.25">
      <c r="K70934" s="2"/>
    </row>
    <row r="70942" spans="10:12" x14ac:dyDescent="0.25">
      <c r="J70942" s="7"/>
      <c r="K70942" s="2"/>
      <c r="L70942" s="2"/>
    </row>
    <row r="70943" spans="10:12" x14ac:dyDescent="0.25">
      <c r="J70943" s="7"/>
      <c r="K70943" s="2"/>
      <c r="L70943" s="2"/>
    </row>
    <row r="70946" spans="10:12" x14ac:dyDescent="0.25">
      <c r="K70946" s="2"/>
      <c r="L70946" s="2"/>
    </row>
    <row r="70948" spans="10:12" x14ac:dyDescent="0.25">
      <c r="K70948" s="2"/>
      <c r="L70948" s="2"/>
    </row>
    <row r="70950" spans="10:12" x14ac:dyDescent="0.25">
      <c r="K70950" s="2"/>
    </row>
    <row r="70951" spans="10:12" x14ac:dyDescent="0.25">
      <c r="K70951" s="2"/>
    </row>
    <row r="70952" spans="10:12" x14ac:dyDescent="0.25">
      <c r="K70952" s="2"/>
      <c r="L70952" s="2"/>
    </row>
    <row r="70953" spans="10:12" x14ac:dyDescent="0.25">
      <c r="J70953" s="7"/>
      <c r="K70953" s="2"/>
      <c r="L70953" s="2"/>
    </row>
    <row r="70965" spans="11:11" x14ac:dyDescent="0.25">
      <c r="K70965" s="2"/>
    </row>
    <row r="70974" spans="11:11" x14ac:dyDescent="0.25">
      <c r="K70974" s="2"/>
    </row>
    <row r="71035" spans="9:11" x14ac:dyDescent="0.25">
      <c r="I71035" s="8"/>
    </row>
    <row r="71036" spans="9:11" x14ac:dyDescent="0.25">
      <c r="K71036" s="2"/>
    </row>
    <row r="71060" spans="9:9" x14ac:dyDescent="0.25">
      <c r="I71060" s="8"/>
    </row>
    <row r="71074" spans="10:10" x14ac:dyDescent="0.25">
      <c r="J71074" s="7"/>
    </row>
    <row r="71092" spans="9:9" x14ac:dyDescent="0.25">
      <c r="I71092" s="8"/>
    </row>
    <row r="71111" spans="11:12" x14ac:dyDescent="0.25">
      <c r="K71111" s="2"/>
      <c r="L71111" s="2"/>
    </row>
    <row r="71167" spans="11:12" x14ac:dyDescent="0.25">
      <c r="K71167" s="2"/>
      <c r="L71167" s="2"/>
    </row>
    <row r="71175" spans="11:12" x14ac:dyDescent="0.25">
      <c r="K71175" s="2"/>
      <c r="L71175" s="2"/>
    </row>
    <row r="71182" spans="11:12" x14ac:dyDescent="0.25">
      <c r="L71182" s="2"/>
    </row>
    <row r="71194" spans="11:12" x14ac:dyDescent="0.25">
      <c r="K71194" s="2"/>
      <c r="L71194" s="2"/>
    </row>
    <row r="71198" spans="11:12" x14ac:dyDescent="0.25">
      <c r="K71198" s="2"/>
      <c r="L71198" s="2"/>
    </row>
    <row r="71202" spans="11:12" x14ac:dyDescent="0.25">
      <c r="K71202" s="2"/>
      <c r="L71202" s="2"/>
    </row>
    <row r="71206" spans="11:12" x14ac:dyDescent="0.25">
      <c r="K71206" s="2"/>
      <c r="L71206" s="2"/>
    </row>
    <row r="71212" spans="11:12" x14ac:dyDescent="0.25">
      <c r="K71212" s="2"/>
      <c r="L71212" s="2"/>
    </row>
    <row r="71213" spans="11:12" x14ac:dyDescent="0.25">
      <c r="K71213" s="2"/>
      <c r="L71213" s="2"/>
    </row>
    <row r="71214" spans="11:12" x14ac:dyDescent="0.25">
      <c r="K71214" s="2"/>
      <c r="L71214" s="2"/>
    </row>
    <row r="71216" spans="11:12" x14ac:dyDescent="0.25">
      <c r="K71216" s="2"/>
      <c r="L71216" s="2"/>
    </row>
    <row r="71217" spans="10:12" x14ac:dyDescent="0.25">
      <c r="K71217" s="2"/>
      <c r="L71217" s="2"/>
    </row>
    <row r="71218" spans="10:12" x14ac:dyDescent="0.25">
      <c r="K71218" s="2"/>
      <c r="L71218" s="2"/>
    </row>
    <row r="71219" spans="10:12" x14ac:dyDescent="0.25">
      <c r="J71219" s="7"/>
      <c r="K71219" s="2"/>
    </row>
    <row r="71229" spans="10:12" x14ac:dyDescent="0.25">
      <c r="K71229" s="2"/>
      <c r="L71229" s="2"/>
    </row>
    <row r="71230" spans="10:12" x14ac:dyDescent="0.25">
      <c r="K71230" s="2"/>
    </row>
    <row r="71240" spans="11:12" x14ac:dyDescent="0.25">
      <c r="K71240" s="2"/>
      <c r="L71240" s="2"/>
    </row>
    <row r="71241" spans="11:12" x14ac:dyDescent="0.25">
      <c r="K71241" s="2"/>
      <c r="L71241" s="2"/>
    </row>
    <row r="71242" spans="11:12" x14ac:dyDescent="0.25">
      <c r="K71242" s="2"/>
      <c r="L71242" s="2"/>
    </row>
    <row r="71243" spans="11:12" x14ac:dyDescent="0.25">
      <c r="K71243" s="2"/>
      <c r="L71243" s="2"/>
    </row>
    <row r="71244" spans="11:12" x14ac:dyDescent="0.25">
      <c r="K71244" s="2"/>
      <c r="L71244" s="2"/>
    </row>
    <row r="71245" spans="11:12" x14ac:dyDescent="0.25">
      <c r="K71245" s="2"/>
    </row>
    <row r="71248" spans="11:12" x14ac:dyDescent="0.25">
      <c r="K71248" s="2"/>
    </row>
    <row r="71249" spans="10:12" x14ac:dyDescent="0.25">
      <c r="K71249" s="2"/>
    </row>
    <row r="71252" spans="10:12" x14ac:dyDescent="0.25">
      <c r="K71252" s="2"/>
      <c r="L71252" s="2"/>
    </row>
    <row r="71254" spans="10:12" x14ac:dyDescent="0.25">
      <c r="J71254" s="7"/>
      <c r="K71254" s="2"/>
      <c r="L71254" s="2"/>
    </row>
    <row r="71255" spans="10:12" x14ac:dyDescent="0.25">
      <c r="J71255" s="7"/>
      <c r="K71255" s="2"/>
      <c r="L71255" s="2"/>
    </row>
    <row r="71273" spans="11:11" x14ac:dyDescent="0.25">
      <c r="K71273" s="2"/>
    </row>
    <row r="71281" spans="10:12" x14ac:dyDescent="0.25">
      <c r="K71281" s="2"/>
      <c r="L71281" s="2"/>
    </row>
    <row r="71282" spans="10:12" x14ac:dyDescent="0.25">
      <c r="K71282" s="2"/>
      <c r="L71282" s="2"/>
    </row>
    <row r="71287" spans="10:12" x14ac:dyDescent="0.25">
      <c r="K71287" s="2"/>
      <c r="L71287" s="2"/>
    </row>
    <row r="71288" spans="10:12" x14ac:dyDescent="0.25">
      <c r="K71288" s="2"/>
    </row>
    <row r="71289" spans="10:12" x14ac:dyDescent="0.25">
      <c r="K71289" s="2"/>
      <c r="L71289" s="2"/>
    </row>
    <row r="71290" spans="10:12" x14ac:dyDescent="0.25">
      <c r="K71290" s="2"/>
      <c r="L71290" s="2"/>
    </row>
    <row r="71291" spans="10:12" x14ac:dyDescent="0.25">
      <c r="J71291" s="7"/>
      <c r="K71291" s="2"/>
      <c r="L71291" s="2"/>
    </row>
    <row r="71292" spans="10:12" x14ac:dyDescent="0.25">
      <c r="K71292" s="2"/>
      <c r="L71292" s="2"/>
    </row>
    <row r="71293" spans="10:12" x14ac:dyDescent="0.25">
      <c r="J71293" s="7"/>
      <c r="K71293" s="2"/>
      <c r="L71293" s="2"/>
    </row>
    <row r="71296" spans="10:12" x14ac:dyDescent="0.25">
      <c r="K71296" s="2"/>
    </row>
    <row r="71297" spans="11:12" x14ac:dyDescent="0.25">
      <c r="K71297" s="2"/>
      <c r="L71297" s="2"/>
    </row>
    <row r="71298" spans="11:12" x14ac:dyDescent="0.25">
      <c r="K71298" s="2"/>
      <c r="L71298" s="2"/>
    </row>
    <row r="71304" spans="11:12" x14ac:dyDescent="0.25">
      <c r="K71304" s="2"/>
      <c r="L71304" s="2"/>
    </row>
    <row r="71305" spans="11:12" x14ac:dyDescent="0.25">
      <c r="K71305" s="2"/>
    </row>
    <row r="71306" spans="11:12" x14ac:dyDescent="0.25">
      <c r="K71306" s="2"/>
      <c r="L71306" s="2"/>
    </row>
    <row r="71307" spans="11:12" x14ac:dyDescent="0.25">
      <c r="K71307" s="2"/>
      <c r="L71307" s="2"/>
    </row>
    <row r="71309" spans="11:12" x14ac:dyDescent="0.25">
      <c r="K71309" s="2"/>
    </row>
    <row r="71358" spans="11:12" x14ac:dyDescent="0.25">
      <c r="K71358" s="2"/>
      <c r="L71358" s="2"/>
    </row>
    <row r="71359" spans="11:12" x14ac:dyDescent="0.25">
      <c r="K71359" s="2"/>
      <c r="L71359" s="2"/>
    </row>
    <row r="71360" spans="11:12" x14ac:dyDescent="0.25">
      <c r="K71360" s="2"/>
      <c r="L71360" s="2"/>
    </row>
    <row r="71385" spans="11:12" x14ac:dyDescent="0.25">
      <c r="K71385" s="2"/>
      <c r="L71385" s="2"/>
    </row>
    <row r="71386" spans="11:12" x14ac:dyDescent="0.25">
      <c r="K71386" s="2"/>
      <c r="L71386" s="2"/>
    </row>
    <row r="71409" spans="11:12" x14ac:dyDescent="0.25">
      <c r="K71409" s="2"/>
      <c r="L71409" s="2"/>
    </row>
    <row r="71418" spans="11:12" x14ac:dyDescent="0.25">
      <c r="K71418" s="2"/>
      <c r="L71418" s="2"/>
    </row>
    <row r="71420" spans="11:12" x14ac:dyDescent="0.25">
      <c r="K71420" s="2"/>
    </row>
    <row r="71449" spans="11:12" x14ac:dyDescent="0.25">
      <c r="K71449" s="2"/>
      <c r="L71449" s="2"/>
    </row>
    <row r="71474" spans="11:11" x14ac:dyDescent="0.25">
      <c r="K71474" s="2"/>
    </row>
    <row r="71494" spans="11:11" x14ac:dyDescent="0.25">
      <c r="K71494" s="2"/>
    </row>
    <row r="71511" spans="11:11" x14ac:dyDescent="0.25">
      <c r="K71511" s="2"/>
    </row>
    <row r="71548" spans="11:12" x14ac:dyDescent="0.25">
      <c r="K71548" s="2"/>
    </row>
    <row r="71549" spans="11:12" x14ac:dyDescent="0.25">
      <c r="K71549" s="2"/>
      <c r="L71549" s="2"/>
    </row>
    <row r="71550" spans="11:12" x14ac:dyDescent="0.25">
      <c r="K71550" s="2"/>
      <c r="L71550" s="2"/>
    </row>
    <row r="71552" spans="11:12" x14ac:dyDescent="0.25">
      <c r="K71552" s="2"/>
    </row>
    <row r="71553" spans="11:12" x14ac:dyDescent="0.25">
      <c r="K71553" s="2"/>
      <c r="L71553" s="2"/>
    </row>
    <row r="71554" spans="11:12" x14ac:dyDescent="0.25">
      <c r="K71554" s="2"/>
    </row>
    <row r="71555" spans="11:12" x14ac:dyDescent="0.25">
      <c r="K71555" s="2"/>
    </row>
    <row r="71556" spans="11:12" x14ac:dyDescent="0.25">
      <c r="K71556" s="2"/>
      <c r="L71556" s="2"/>
    </row>
    <row r="71557" spans="11:12" x14ac:dyDescent="0.25">
      <c r="K71557" s="2"/>
      <c r="L71557" s="2"/>
    </row>
    <row r="71558" spans="11:12" x14ac:dyDescent="0.25">
      <c r="K71558" s="2"/>
    </row>
    <row r="71559" spans="11:12" x14ac:dyDescent="0.25">
      <c r="K71559" s="2"/>
    </row>
    <row r="71560" spans="11:12" x14ac:dyDescent="0.25">
      <c r="K71560" s="2"/>
      <c r="L71560" s="2"/>
    </row>
    <row r="71561" spans="11:12" x14ac:dyDescent="0.25">
      <c r="K71561" s="2"/>
      <c r="L71561" s="2"/>
    </row>
    <row r="71584" spans="11:11" x14ac:dyDescent="0.25">
      <c r="K71584" s="2"/>
    </row>
    <row r="71585" spans="11:12" x14ac:dyDescent="0.25">
      <c r="K71585" s="2"/>
    </row>
    <row r="71587" spans="11:12" x14ac:dyDescent="0.25">
      <c r="K71587" s="2"/>
    </row>
    <row r="71589" spans="11:12" x14ac:dyDescent="0.25">
      <c r="K71589" s="2"/>
      <c r="L71589" s="2"/>
    </row>
    <row r="71595" spans="11:12" x14ac:dyDescent="0.25">
      <c r="K71595" s="2"/>
      <c r="L71595" s="2"/>
    </row>
    <row r="71596" spans="11:12" x14ac:dyDescent="0.25">
      <c r="K71596" s="2"/>
    </row>
    <row r="71597" spans="11:12" x14ac:dyDescent="0.25">
      <c r="K71597" s="2"/>
      <c r="L71597" s="2"/>
    </row>
    <row r="71599" spans="11:12" x14ac:dyDescent="0.25">
      <c r="K71599" s="2"/>
    </row>
    <row r="71600" spans="11:12" x14ac:dyDescent="0.25">
      <c r="K71600" s="2"/>
      <c r="L71600" s="2"/>
    </row>
    <row r="71601" spans="11:12" x14ac:dyDescent="0.25">
      <c r="K71601" s="2"/>
      <c r="L71601" s="2"/>
    </row>
    <row r="71602" spans="11:12" x14ac:dyDescent="0.25">
      <c r="K71602" s="2"/>
      <c r="L71602" s="2"/>
    </row>
    <row r="71606" spans="11:12" x14ac:dyDescent="0.25">
      <c r="K71606" s="2"/>
    </row>
    <row r="71632" spans="10:12" x14ac:dyDescent="0.25">
      <c r="J71632" s="7"/>
      <c r="K71632" s="2"/>
      <c r="L71632" s="2"/>
    </row>
    <row r="71633" spans="11:12" x14ac:dyDescent="0.25">
      <c r="K71633" s="2"/>
    </row>
    <row r="71634" spans="11:12" x14ac:dyDescent="0.25">
      <c r="K71634" s="2"/>
      <c r="L71634" s="2"/>
    </row>
    <row r="71669" spans="11:12" x14ac:dyDescent="0.25">
      <c r="K71669" s="2"/>
      <c r="L71669" s="2"/>
    </row>
    <row r="71694" spans="11:11" x14ac:dyDescent="0.25">
      <c r="K71694" s="2"/>
    </row>
    <row r="71730" spans="11:12" x14ac:dyDescent="0.25">
      <c r="K71730" s="2"/>
    </row>
    <row r="71732" spans="11:12" x14ac:dyDescent="0.25">
      <c r="K71732" s="2"/>
      <c r="L71732" s="2"/>
    </row>
    <row r="71733" spans="11:12" x14ac:dyDescent="0.25">
      <c r="K71733" s="2"/>
      <c r="L71733" s="2"/>
    </row>
    <row r="71735" spans="11:12" x14ac:dyDescent="0.25">
      <c r="K71735" s="2"/>
    </row>
    <row r="71754" spans="10:12" x14ac:dyDescent="0.25">
      <c r="J71754" s="7"/>
      <c r="K71754" s="2"/>
      <c r="L71754" s="2"/>
    </row>
    <row r="71800" spans="11:12" x14ac:dyDescent="0.25">
      <c r="K71800" s="2"/>
      <c r="L71800" s="2"/>
    </row>
    <row r="71801" spans="11:12" x14ac:dyDescent="0.25">
      <c r="K71801" s="2"/>
    </row>
    <row r="71802" spans="11:12" x14ac:dyDescent="0.25">
      <c r="K71802" s="2"/>
    </row>
    <row r="71805" spans="11:12" x14ac:dyDescent="0.25">
      <c r="K71805" s="2"/>
      <c r="L71805" s="2"/>
    </row>
    <row r="71806" spans="11:12" x14ac:dyDescent="0.25">
      <c r="K71806" s="2"/>
      <c r="L71806" s="2"/>
    </row>
    <row r="71807" spans="11:12" x14ac:dyDescent="0.25">
      <c r="K71807" s="2"/>
    </row>
    <row r="71814" spans="11:12" x14ac:dyDescent="0.25">
      <c r="K71814" s="2"/>
      <c r="L71814" s="2"/>
    </row>
    <row r="71815" spans="11:12" x14ac:dyDescent="0.25">
      <c r="K71815" s="2"/>
      <c r="L71815" s="2"/>
    </row>
    <row r="71816" spans="11:12" x14ac:dyDescent="0.25">
      <c r="K71816" s="2"/>
    </row>
    <row r="71817" spans="11:12" x14ac:dyDescent="0.25">
      <c r="K71817" s="2"/>
    </row>
    <row r="71819" spans="11:12" x14ac:dyDescent="0.25">
      <c r="K71819" s="2"/>
      <c r="L71819" s="2"/>
    </row>
    <row r="71820" spans="11:12" x14ac:dyDescent="0.25">
      <c r="K71820" s="2"/>
      <c r="L71820" s="2"/>
    </row>
    <row r="71954" spans="11:12" x14ac:dyDescent="0.25">
      <c r="K71954" s="2"/>
      <c r="L71954" s="2"/>
    </row>
    <row r="71955" spans="11:12" x14ac:dyDescent="0.25">
      <c r="K71955" s="2"/>
    </row>
    <row r="71956" spans="11:12" x14ac:dyDescent="0.25">
      <c r="K71956" s="2"/>
      <c r="L71956" s="2"/>
    </row>
    <row r="71957" spans="11:12" x14ac:dyDescent="0.25">
      <c r="K71957" s="2"/>
      <c r="L71957" s="2"/>
    </row>
    <row r="71958" spans="11:12" x14ac:dyDescent="0.25">
      <c r="K71958" s="2"/>
      <c r="L71958" s="2"/>
    </row>
    <row r="71959" spans="11:12" x14ac:dyDescent="0.25">
      <c r="K71959" s="2"/>
      <c r="L71959" s="2"/>
    </row>
    <row r="71963" spans="11:12" x14ac:dyDescent="0.25">
      <c r="K71963" s="2"/>
      <c r="L71963" s="2"/>
    </row>
    <row r="71969" spans="11:12" x14ac:dyDescent="0.25">
      <c r="K71969" s="2"/>
      <c r="L71969" s="2"/>
    </row>
    <row r="71970" spans="11:12" x14ac:dyDescent="0.25">
      <c r="K71970" s="2"/>
      <c r="L71970" s="2"/>
    </row>
    <row r="71998" spans="11:11" x14ac:dyDescent="0.25">
      <c r="K71998" s="2"/>
    </row>
    <row r="72008" spans="11:12" x14ac:dyDescent="0.25">
      <c r="K72008" s="2"/>
      <c r="L72008" s="2"/>
    </row>
    <row r="72009" spans="11:12" x14ac:dyDescent="0.25">
      <c r="K72009" s="2"/>
      <c r="L72009" s="2"/>
    </row>
    <row r="72010" spans="11:12" x14ac:dyDescent="0.25">
      <c r="K72010" s="2"/>
      <c r="L72010" s="2"/>
    </row>
    <row r="73111" spans="1:15" x14ac:dyDescent="0.25">
      <c r="A73111" s="14"/>
      <c r="B73111" s="20"/>
      <c r="C73111" s="14"/>
      <c r="D73111" s="14"/>
      <c r="E73111" s="14"/>
      <c r="F73111" s="14"/>
      <c r="G73111" s="14"/>
      <c r="H73111" s="14"/>
      <c r="I73111" s="14"/>
      <c r="J73111" s="14"/>
      <c r="K73111" s="14"/>
      <c r="L73111" s="14"/>
      <c r="M73111" s="14"/>
      <c r="N73111" s="14"/>
      <c r="O73111" s="14"/>
    </row>
    <row r="73112" spans="1:15" x14ac:dyDescent="0.25">
      <c r="A73112" s="14"/>
      <c r="B73112" s="20"/>
      <c r="C73112" s="14"/>
      <c r="D73112" s="14"/>
      <c r="E73112" s="14"/>
      <c r="F73112" s="14"/>
      <c r="G73112" s="14"/>
      <c r="H73112" s="14"/>
      <c r="I73112" s="14"/>
      <c r="J73112" s="14"/>
      <c r="K73112" s="14"/>
      <c r="L73112" s="14"/>
      <c r="M73112" s="14"/>
      <c r="N73112" s="14"/>
      <c r="O73112" s="14"/>
    </row>
    <row r="73113" spans="1:15" x14ac:dyDescent="0.25">
      <c r="A73113" s="14"/>
      <c r="B73113" s="20"/>
      <c r="C73113" s="14"/>
      <c r="D73113" s="14"/>
      <c r="E73113" s="14"/>
      <c r="F73113" s="14"/>
      <c r="G73113" s="14"/>
      <c r="H73113" s="14"/>
      <c r="I73113" s="14"/>
      <c r="J73113" s="14"/>
      <c r="K73113" s="14"/>
      <c r="L73113" s="14"/>
      <c r="M73113" s="14"/>
      <c r="N73113" s="14"/>
      <c r="O73113" s="14"/>
    </row>
    <row r="73114" spans="1:15" x14ac:dyDescent="0.25">
      <c r="A73114" s="14"/>
      <c r="B73114" s="20"/>
      <c r="C73114" s="14"/>
      <c r="D73114" s="14"/>
      <c r="E73114" s="14"/>
      <c r="F73114" s="14"/>
      <c r="G73114" s="14"/>
      <c r="H73114" s="14"/>
      <c r="I73114" s="14"/>
      <c r="J73114" s="14"/>
      <c r="K73114" s="14"/>
      <c r="L73114" s="14"/>
      <c r="M73114" s="14"/>
      <c r="N73114" s="14"/>
      <c r="O73114" s="14"/>
    </row>
    <row r="73115" spans="1:15" x14ac:dyDescent="0.25">
      <c r="A73115" s="14"/>
      <c r="B73115" s="20"/>
      <c r="C73115" s="14"/>
      <c r="D73115" s="14"/>
      <c r="E73115" s="14"/>
      <c r="F73115" s="14"/>
      <c r="G73115" s="14"/>
      <c r="H73115" s="14"/>
      <c r="I73115" s="14"/>
      <c r="J73115" s="14"/>
      <c r="K73115" s="14"/>
      <c r="L73115" s="14"/>
      <c r="M73115" s="14"/>
      <c r="N73115" s="14"/>
      <c r="O73115" s="14"/>
    </row>
    <row r="73116" spans="1:15" x14ac:dyDescent="0.25">
      <c r="A73116" s="14"/>
      <c r="B73116" s="20"/>
      <c r="C73116" s="14"/>
      <c r="D73116" s="14"/>
      <c r="E73116" s="14"/>
      <c r="F73116" s="14"/>
      <c r="G73116" s="14"/>
      <c r="H73116" s="14"/>
      <c r="I73116" s="14"/>
      <c r="J73116" s="14"/>
      <c r="K73116" s="14"/>
      <c r="L73116" s="14"/>
      <c r="M73116" s="14"/>
      <c r="N73116" s="14"/>
      <c r="O73116" s="14"/>
    </row>
    <row r="73117" spans="1:15" x14ac:dyDescent="0.25">
      <c r="A73117" s="14"/>
      <c r="B73117" s="20"/>
      <c r="C73117" s="14"/>
      <c r="D73117" s="14"/>
      <c r="E73117" s="14"/>
      <c r="F73117" s="14"/>
      <c r="G73117" s="14"/>
      <c r="H73117" s="14"/>
      <c r="I73117" s="14"/>
      <c r="J73117" s="14"/>
      <c r="K73117" s="14"/>
      <c r="L73117" s="14"/>
      <c r="M73117" s="14"/>
      <c r="N73117" s="14"/>
      <c r="O73117" s="14"/>
    </row>
    <row r="73118" spans="1:15" x14ac:dyDescent="0.25">
      <c r="A73118" s="14"/>
      <c r="B73118" s="20"/>
      <c r="C73118" s="14"/>
      <c r="D73118" s="14"/>
      <c r="E73118" s="14"/>
      <c r="F73118" s="14"/>
      <c r="G73118" s="14"/>
      <c r="H73118" s="14"/>
      <c r="I73118" s="14"/>
      <c r="J73118" s="14"/>
      <c r="K73118" s="14"/>
      <c r="L73118" s="14"/>
      <c r="M73118" s="14"/>
      <c r="N73118" s="14"/>
      <c r="O73118" s="14"/>
    </row>
    <row r="73119" spans="1:15" x14ac:dyDescent="0.25">
      <c r="A73119" s="14"/>
      <c r="B73119" s="20"/>
      <c r="C73119" s="14"/>
      <c r="D73119" s="14"/>
      <c r="E73119" s="14"/>
      <c r="F73119" s="14"/>
      <c r="G73119" s="14"/>
      <c r="H73119" s="14"/>
      <c r="I73119" s="14"/>
      <c r="J73119" s="14"/>
      <c r="K73119" s="14"/>
      <c r="L73119" s="14"/>
      <c r="M73119" s="14"/>
      <c r="N73119" s="14"/>
      <c r="O73119" s="14"/>
    </row>
    <row r="73120" spans="1:15" x14ac:dyDescent="0.25">
      <c r="A73120" s="14"/>
      <c r="B73120" s="20"/>
      <c r="C73120" s="14"/>
      <c r="D73120" s="14"/>
      <c r="E73120" s="14"/>
      <c r="F73120" s="14"/>
      <c r="G73120" s="14"/>
      <c r="H73120" s="14"/>
      <c r="I73120" s="14"/>
      <c r="J73120" s="14"/>
      <c r="K73120" s="14"/>
      <c r="L73120" s="14"/>
      <c r="M73120" s="14"/>
      <c r="N73120" s="14"/>
      <c r="O73120" s="14"/>
    </row>
    <row r="73121" spans="1:15" x14ac:dyDescent="0.25">
      <c r="A73121" s="14"/>
      <c r="B73121" s="20"/>
      <c r="C73121" s="14"/>
      <c r="D73121" s="14"/>
      <c r="E73121" s="14"/>
      <c r="F73121" s="14"/>
      <c r="G73121" s="14"/>
      <c r="H73121" s="14"/>
      <c r="I73121" s="14"/>
      <c r="J73121" s="14"/>
      <c r="K73121" s="14"/>
      <c r="L73121" s="14"/>
      <c r="M73121" s="14"/>
      <c r="N73121" s="14"/>
      <c r="O73121" s="14"/>
    </row>
    <row r="73122" spans="1:15" x14ac:dyDescent="0.25">
      <c r="A73122" s="14"/>
      <c r="B73122" s="20"/>
      <c r="C73122" s="14"/>
      <c r="D73122" s="14"/>
      <c r="E73122" s="14"/>
      <c r="F73122" s="14"/>
      <c r="G73122" s="14"/>
      <c r="H73122" s="14"/>
      <c r="I73122" s="14"/>
      <c r="J73122" s="14"/>
      <c r="K73122" s="14"/>
      <c r="L73122" s="14"/>
      <c r="M73122" s="14"/>
      <c r="N73122" s="14"/>
      <c r="O73122" s="14"/>
    </row>
    <row r="73123" spans="1:15" x14ac:dyDescent="0.25">
      <c r="A73123" s="14"/>
      <c r="B73123" s="20"/>
      <c r="C73123" s="14"/>
      <c r="D73123" s="14"/>
      <c r="E73123" s="14"/>
      <c r="F73123" s="14"/>
      <c r="G73123" s="14"/>
      <c r="H73123" s="14"/>
      <c r="I73123" s="14"/>
      <c r="J73123" s="14"/>
      <c r="K73123" s="14"/>
      <c r="L73123" s="14"/>
      <c r="M73123" s="14"/>
      <c r="N73123" s="14"/>
      <c r="O73123" s="14"/>
    </row>
    <row r="73124" spans="1:15" x14ac:dyDescent="0.25">
      <c r="A73124" s="14"/>
      <c r="B73124" s="20"/>
      <c r="C73124" s="14"/>
      <c r="D73124" s="14"/>
      <c r="E73124" s="14"/>
      <c r="F73124" s="14"/>
      <c r="G73124" s="14"/>
      <c r="H73124" s="14"/>
      <c r="I73124" s="21"/>
      <c r="J73124" s="14"/>
      <c r="K73124" s="14"/>
      <c r="L73124" s="14"/>
      <c r="M73124" s="14"/>
      <c r="N73124" s="14"/>
      <c r="O73124" s="14"/>
    </row>
    <row r="73125" spans="1:15" x14ac:dyDescent="0.25">
      <c r="A73125" s="14"/>
      <c r="B73125" s="20"/>
      <c r="C73125" s="14"/>
      <c r="D73125" s="14"/>
      <c r="E73125" s="14"/>
      <c r="F73125" s="14"/>
      <c r="G73125" s="14"/>
      <c r="H73125" s="14"/>
      <c r="I73125" s="14"/>
      <c r="J73125" s="14"/>
      <c r="K73125" s="14"/>
      <c r="L73125" s="14"/>
      <c r="M73125" s="14"/>
      <c r="N73125" s="14"/>
      <c r="O73125" s="14"/>
    </row>
    <row r="73126" spans="1:15" x14ac:dyDescent="0.25">
      <c r="A73126" s="14"/>
      <c r="B73126" s="20"/>
      <c r="C73126" s="14"/>
      <c r="D73126" s="14"/>
      <c r="E73126" s="14"/>
      <c r="F73126" s="14"/>
      <c r="G73126" s="14"/>
      <c r="H73126" s="14"/>
      <c r="I73126" s="14"/>
      <c r="J73126" s="14"/>
      <c r="K73126" s="14"/>
      <c r="L73126" s="14"/>
      <c r="M73126" s="14"/>
      <c r="N73126" s="14"/>
      <c r="O73126" s="14"/>
    </row>
    <row r="73127" spans="1:15" x14ac:dyDescent="0.25">
      <c r="A73127" s="14"/>
      <c r="B73127" s="20"/>
      <c r="C73127" s="14"/>
      <c r="D73127" s="14"/>
      <c r="E73127" s="14"/>
      <c r="F73127" s="14"/>
      <c r="G73127" s="14"/>
      <c r="H73127" s="14"/>
      <c r="I73127" s="14"/>
      <c r="J73127" s="14"/>
      <c r="K73127" s="14"/>
      <c r="L73127" s="14"/>
      <c r="M73127" s="14"/>
      <c r="N73127" s="14"/>
      <c r="O73127" s="14"/>
    </row>
    <row r="73128" spans="1:15" x14ac:dyDescent="0.25">
      <c r="A73128" s="14"/>
      <c r="B73128" s="20"/>
      <c r="C73128" s="14"/>
      <c r="D73128" s="14"/>
      <c r="E73128" s="14"/>
      <c r="F73128" s="14"/>
      <c r="G73128" s="14"/>
      <c r="H73128" s="14"/>
      <c r="I73128" s="14"/>
      <c r="J73128" s="14"/>
      <c r="K73128" s="14"/>
      <c r="L73128" s="14"/>
      <c r="M73128" s="14"/>
      <c r="N73128" s="14"/>
      <c r="O73128" s="14"/>
    </row>
    <row r="73129" spans="1:15" x14ac:dyDescent="0.25">
      <c r="A73129" s="14"/>
      <c r="B73129" s="20"/>
      <c r="C73129" s="14"/>
      <c r="D73129" s="14"/>
      <c r="E73129" s="14"/>
      <c r="F73129" s="14"/>
      <c r="G73129" s="14"/>
      <c r="H73129" s="14"/>
      <c r="I73129" s="14"/>
      <c r="J73129" s="14"/>
      <c r="K73129" s="14"/>
      <c r="L73129" s="14"/>
      <c r="M73129" s="14"/>
      <c r="N73129" s="14"/>
      <c r="O73129" s="14"/>
    </row>
    <row r="73130" spans="1:15" x14ac:dyDescent="0.25">
      <c r="A73130" s="14"/>
      <c r="B73130" s="20"/>
      <c r="C73130" s="14"/>
      <c r="D73130" s="14"/>
      <c r="E73130" s="14"/>
      <c r="F73130" s="14"/>
      <c r="G73130" s="14"/>
      <c r="H73130" s="14"/>
      <c r="I73130" s="14"/>
      <c r="J73130" s="14"/>
      <c r="K73130" s="14"/>
      <c r="L73130" s="14"/>
      <c r="M73130" s="14"/>
      <c r="N73130" s="14"/>
      <c r="O73130" s="14"/>
    </row>
    <row r="73131" spans="1:15" x14ac:dyDescent="0.25">
      <c r="A73131" s="14"/>
      <c r="B73131" s="20"/>
      <c r="C73131" s="14"/>
      <c r="D73131" s="14"/>
      <c r="E73131" s="14"/>
      <c r="F73131" s="14"/>
      <c r="G73131" s="14"/>
      <c r="H73131" s="14"/>
      <c r="I73131" s="14"/>
      <c r="J73131" s="14"/>
      <c r="K73131" s="14"/>
      <c r="L73131" s="14"/>
      <c r="M73131" s="14"/>
      <c r="N73131" s="14"/>
      <c r="O73131" s="14"/>
    </row>
    <row r="73132" spans="1:15" x14ac:dyDescent="0.25">
      <c r="A73132" s="14"/>
      <c r="B73132" s="20"/>
      <c r="C73132" s="14"/>
      <c r="D73132" s="14"/>
      <c r="E73132" s="14"/>
      <c r="F73132" s="14"/>
      <c r="G73132" s="14"/>
      <c r="H73132" s="14"/>
      <c r="I73132" s="14"/>
      <c r="J73132" s="14"/>
      <c r="K73132" s="14"/>
      <c r="L73132" s="14"/>
      <c r="M73132" s="14"/>
      <c r="N73132" s="14"/>
      <c r="O73132" s="14"/>
    </row>
    <row r="73133" spans="1:15" x14ac:dyDescent="0.25">
      <c r="A73133" s="14"/>
      <c r="B73133" s="20"/>
      <c r="C73133" s="14"/>
      <c r="D73133" s="14"/>
      <c r="E73133" s="14"/>
      <c r="F73133" s="14"/>
      <c r="G73133" s="14"/>
      <c r="H73133" s="14"/>
      <c r="I73133" s="14"/>
      <c r="J73133" s="14"/>
      <c r="K73133" s="14"/>
      <c r="L73133" s="14"/>
      <c r="M73133" s="14"/>
      <c r="N73133" s="14"/>
      <c r="O73133" s="14"/>
    </row>
    <row r="73134" spans="1:15" x14ac:dyDescent="0.25">
      <c r="A73134" s="14"/>
      <c r="B73134" s="20"/>
      <c r="C73134" s="14"/>
      <c r="D73134" s="14"/>
      <c r="E73134" s="14"/>
      <c r="F73134" s="14"/>
      <c r="G73134" s="14"/>
      <c r="H73134" s="14"/>
      <c r="I73134" s="14"/>
      <c r="J73134" s="14"/>
      <c r="K73134" s="14"/>
      <c r="L73134" s="14"/>
      <c r="M73134" s="14"/>
      <c r="N73134" s="14"/>
      <c r="O73134" s="14"/>
    </row>
    <row r="73135" spans="1:15" x14ac:dyDescent="0.25">
      <c r="A73135" s="14"/>
      <c r="B73135" s="20"/>
      <c r="C73135" s="14"/>
      <c r="D73135" s="14"/>
      <c r="E73135" s="14"/>
      <c r="F73135" s="14"/>
      <c r="G73135" s="14"/>
      <c r="H73135" s="14"/>
      <c r="I73135" s="14"/>
      <c r="J73135" s="14"/>
      <c r="K73135" s="14"/>
      <c r="L73135" s="14"/>
      <c r="M73135" s="14"/>
      <c r="N73135" s="14"/>
      <c r="O73135" s="14"/>
    </row>
    <row r="73136" spans="1:15" x14ac:dyDescent="0.25">
      <c r="A73136" s="14"/>
      <c r="B73136" s="20"/>
      <c r="C73136" s="14"/>
      <c r="D73136" s="14"/>
      <c r="E73136" s="14"/>
      <c r="F73136" s="14"/>
      <c r="G73136" s="14"/>
      <c r="H73136" s="14"/>
      <c r="I73136" s="14"/>
      <c r="J73136" s="14"/>
      <c r="K73136" s="14"/>
      <c r="L73136" s="14"/>
      <c r="M73136" s="14"/>
      <c r="N73136" s="14"/>
      <c r="O73136" s="14"/>
    </row>
    <row r="73137" spans="1:15" x14ac:dyDescent="0.25">
      <c r="A73137" s="14"/>
      <c r="B73137" s="20"/>
      <c r="C73137" s="14"/>
      <c r="D73137" s="14"/>
      <c r="E73137" s="14"/>
      <c r="F73137" s="14"/>
      <c r="G73137" s="14"/>
      <c r="H73137" s="14"/>
      <c r="I73137" s="14"/>
      <c r="J73137" s="14"/>
      <c r="K73137" s="14"/>
      <c r="L73137" s="14"/>
      <c r="M73137" s="14"/>
      <c r="N73137" s="14"/>
      <c r="O73137" s="14"/>
    </row>
    <row r="73138" spans="1:15" x14ac:dyDescent="0.25">
      <c r="A73138" s="14"/>
      <c r="B73138" s="20"/>
      <c r="C73138" s="14"/>
      <c r="D73138" s="14"/>
      <c r="E73138" s="14"/>
      <c r="F73138" s="14"/>
      <c r="G73138" s="14"/>
      <c r="H73138" s="14"/>
      <c r="I73138" s="14"/>
      <c r="J73138" s="14"/>
      <c r="K73138" s="14"/>
      <c r="L73138" s="14"/>
      <c r="M73138" s="14"/>
      <c r="N73138" s="14"/>
      <c r="O73138" s="14"/>
    </row>
    <row r="73139" spans="1:15" x14ac:dyDescent="0.25">
      <c r="A73139" s="14"/>
      <c r="B73139" s="20"/>
      <c r="C73139" s="14"/>
      <c r="D73139" s="14"/>
      <c r="E73139" s="14"/>
      <c r="F73139" s="14"/>
      <c r="G73139" s="14"/>
      <c r="H73139" s="14"/>
      <c r="I73139" s="14"/>
      <c r="J73139" s="14"/>
      <c r="K73139" s="14"/>
      <c r="L73139" s="14"/>
      <c r="M73139" s="14"/>
      <c r="N73139" s="14"/>
      <c r="O73139" s="14"/>
    </row>
    <row r="73140" spans="1:15" x14ac:dyDescent="0.25">
      <c r="A73140" s="14"/>
      <c r="B73140" s="20"/>
      <c r="C73140" s="14"/>
      <c r="D73140" s="14"/>
      <c r="E73140" s="14"/>
      <c r="F73140" s="14"/>
      <c r="G73140" s="14"/>
      <c r="H73140" s="14"/>
      <c r="I73140" s="14"/>
      <c r="J73140" s="14"/>
      <c r="K73140" s="14"/>
      <c r="L73140" s="14"/>
      <c r="M73140" s="14"/>
      <c r="N73140" s="14"/>
      <c r="O73140" s="14"/>
    </row>
    <row r="73141" spans="1:15" x14ac:dyDescent="0.25">
      <c r="A73141" s="14"/>
      <c r="B73141" s="20"/>
      <c r="C73141" s="14"/>
      <c r="D73141" s="14"/>
      <c r="E73141" s="14"/>
      <c r="F73141" s="14"/>
      <c r="G73141" s="14"/>
      <c r="H73141" s="14"/>
      <c r="I73141" s="14"/>
      <c r="J73141" s="14"/>
      <c r="K73141" s="14"/>
      <c r="L73141" s="14"/>
      <c r="M73141" s="14"/>
      <c r="N73141" s="14"/>
      <c r="O73141" s="14"/>
    </row>
    <row r="73142" spans="1:15" x14ac:dyDescent="0.25">
      <c r="A73142" s="14"/>
      <c r="B73142" s="20"/>
      <c r="C73142" s="14"/>
      <c r="D73142" s="14"/>
      <c r="E73142" s="14"/>
      <c r="F73142" s="14"/>
      <c r="G73142" s="14"/>
      <c r="H73142" s="14"/>
      <c r="I73142" s="14"/>
      <c r="J73142" s="14"/>
      <c r="K73142" s="14"/>
      <c r="L73142" s="14"/>
      <c r="M73142" s="14"/>
      <c r="N73142" s="14"/>
      <c r="O73142" s="14"/>
    </row>
    <row r="73143" spans="1:15" x14ac:dyDescent="0.25">
      <c r="A73143" s="14"/>
      <c r="B73143" s="20"/>
      <c r="C73143" s="14"/>
      <c r="D73143" s="14"/>
      <c r="E73143" s="14"/>
      <c r="F73143" s="14"/>
      <c r="G73143" s="14"/>
      <c r="H73143" s="14"/>
      <c r="I73143" s="14"/>
      <c r="J73143" s="14"/>
      <c r="K73143" s="14"/>
      <c r="L73143" s="14"/>
      <c r="M73143" s="14"/>
      <c r="N73143" s="14"/>
      <c r="O73143" s="14"/>
    </row>
    <row r="73144" spans="1:15" x14ac:dyDescent="0.25">
      <c r="A73144" s="14"/>
      <c r="B73144" s="20"/>
      <c r="C73144" s="14"/>
      <c r="D73144" s="14"/>
      <c r="E73144" s="14"/>
      <c r="F73144" s="14"/>
      <c r="G73144" s="14"/>
      <c r="H73144" s="14"/>
      <c r="I73144" s="14"/>
      <c r="J73144" s="14"/>
      <c r="K73144" s="14"/>
      <c r="L73144" s="14"/>
      <c r="M73144" s="14"/>
      <c r="N73144" s="14"/>
      <c r="O73144" s="14"/>
    </row>
    <row r="73145" spans="1:15" x14ac:dyDescent="0.25">
      <c r="A73145" s="14"/>
      <c r="B73145" s="20"/>
      <c r="C73145" s="14"/>
      <c r="D73145" s="14"/>
      <c r="E73145" s="14"/>
      <c r="F73145" s="14"/>
      <c r="G73145" s="14"/>
      <c r="H73145" s="14"/>
      <c r="I73145" s="14"/>
      <c r="J73145" s="14"/>
      <c r="K73145" s="14"/>
      <c r="L73145" s="14"/>
      <c r="M73145" s="14"/>
      <c r="N73145" s="14"/>
      <c r="O73145" s="14"/>
    </row>
    <row r="73146" spans="1:15" x14ac:dyDescent="0.25">
      <c r="A73146" s="14"/>
      <c r="B73146" s="20"/>
      <c r="C73146" s="14"/>
      <c r="D73146" s="14"/>
      <c r="E73146" s="14"/>
      <c r="F73146" s="14"/>
      <c r="G73146" s="14"/>
      <c r="H73146" s="14"/>
      <c r="I73146" s="14"/>
      <c r="J73146" s="14"/>
      <c r="K73146" s="14"/>
      <c r="L73146" s="14"/>
      <c r="M73146" s="14"/>
      <c r="N73146" s="14"/>
      <c r="O73146" s="14"/>
    </row>
    <row r="73147" spans="1:15" x14ac:dyDescent="0.25">
      <c r="A73147" s="14"/>
      <c r="B73147" s="20"/>
      <c r="C73147" s="14"/>
      <c r="D73147" s="14"/>
      <c r="E73147" s="14"/>
      <c r="F73147" s="14"/>
      <c r="G73147" s="14"/>
      <c r="H73147" s="14"/>
      <c r="I73147" s="14"/>
      <c r="J73147" s="14"/>
      <c r="K73147" s="14"/>
      <c r="L73147" s="14"/>
      <c r="M73147" s="14"/>
      <c r="N73147" s="14"/>
      <c r="O73147" s="14"/>
    </row>
    <row r="73148" spans="1:15" x14ac:dyDescent="0.25">
      <c r="A73148" s="14"/>
      <c r="B73148" s="20"/>
      <c r="C73148" s="14"/>
      <c r="D73148" s="14"/>
      <c r="E73148" s="14"/>
      <c r="F73148" s="14"/>
      <c r="G73148" s="14"/>
      <c r="H73148" s="14"/>
      <c r="I73148" s="14"/>
      <c r="J73148" s="14"/>
      <c r="K73148" s="14"/>
      <c r="L73148" s="14"/>
      <c r="M73148" s="14"/>
      <c r="N73148" s="14"/>
      <c r="O73148" s="14"/>
    </row>
    <row r="73149" spans="1:15" x14ac:dyDescent="0.25">
      <c r="A73149" s="14"/>
      <c r="B73149" s="20"/>
      <c r="C73149" s="14"/>
      <c r="D73149" s="14"/>
      <c r="E73149" s="14"/>
      <c r="F73149" s="14"/>
      <c r="G73149" s="14"/>
      <c r="H73149" s="14"/>
      <c r="I73149" s="14"/>
      <c r="J73149" s="14"/>
      <c r="K73149" s="14"/>
      <c r="L73149" s="14"/>
      <c r="M73149" s="14"/>
      <c r="N73149" s="14"/>
      <c r="O73149" s="14"/>
    </row>
    <row r="73150" spans="1:15" x14ac:dyDescent="0.25">
      <c r="A73150" s="14"/>
      <c r="B73150" s="20"/>
      <c r="C73150" s="14"/>
      <c r="D73150" s="14"/>
      <c r="E73150" s="14"/>
      <c r="F73150" s="14"/>
      <c r="G73150" s="14"/>
      <c r="H73150" s="14"/>
      <c r="I73150" s="21"/>
      <c r="J73150" s="14"/>
      <c r="K73150" s="14"/>
      <c r="L73150" s="14"/>
      <c r="M73150" s="14"/>
      <c r="N73150" s="14"/>
      <c r="O73150" s="14"/>
    </row>
    <row r="73151" spans="1:15" x14ac:dyDescent="0.25">
      <c r="A73151" s="14"/>
      <c r="B73151" s="20"/>
      <c r="C73151" s="14"/>
      <c r="D73151" s="14"/>
      <c r="E73151" s="14"/>
      <c r="F73151" s="14"/>
      <c r="G73151" s="14"/>
      <c r="H73151" s="14"/>
      <c r="I73151" s="14"/>
      <c r="J73151" s="14"/>
      <c r="K73151" s="14"/>
      <c r="L73151" s="14"/>
      <c r="M73151" s="14"/>
      <c r="N73151" s="14"/>
      <c r="O73151" s="14"/>
    </row>
    <row r="73152" spans="1:15" x14ac:dyDescent="0.25">
      <c r="A73152" s="14"/>
      <c r="B73152" s="20"/>
      <c r="C73152" s="14"/>
      <c r="D73152" s="14"/>
      <c r="E73152" s="14"/>
      <c r="F73152" s="14"/>
      <c r="G73152" s="14"/>
      <c r="H73152" s="14"/>
      <c r="I73152" s="21"/>
      <c r="J73152" s="14"/>
      <c r="K73152" s="14"/>
      <c r="L73152" s="14"/>
      <c r="M73152" s="14"/>
      <c r="N73152" s="14"/>
      <c r="O73152" s="14"/>
    </row>
    <row r="73153" spans="1:15" x14ac:dyDescent="0.25">
      <c r="A73153" s="14"/>
      <c r="B73153" s="20"/>
      <c r="C73153" s="14"/>
      <c r="D73153" s="14"/>
      <c r="E73153" s="14"/>
      <c r="F73153" s="14"/>
      <c r="G73153" s="14"/>
      <c r="H73153" s="14"/>
      <c r="I73153" s="14"/>
      <c r="J73153" s="14"/>
      <c r="K73153" s="14"/>
      <c r="L73153" s="14"/>
      <c r="M73153" s="14"/>
      <c r="N73153" s="14"/>
      <c r="O73153" s="14"/>
    </row>
    <row r="73154" spans="1:15" x14ac:dyDescent="0.25">
      <c r="A73154" s="14"/>
      <c r="B73154" s="20"/>
      <c r="C73154" s="14"/>
      <c r="D73154" s="14"/>
      <c r="E73154" s="14"/>
      <c r="F73154" s="14"/>
      <c r="G73154" s="14"/>
      <c r="H73154" s="14"/>
      <c r="I73154" s="14"/>
      <c r="J73154" s="14"/>
      <c r="K73154" s="14"/>
      <c r="L73154" s="14"/>
      <c r="M73154" s="14"/>
      <c r="N73154" s="14"/>
      <c r="O73154" s="14"/>
    </row>
    <row r="73155" spans="1:15" x14ac:dyDescent="0.25">
      <c r="A73155" s="14"/>
      <c r="B73155" s="20"/>
      <c r="C73155" s="14"/>
      <c r="D73155" s="14"/>
      <c r="E73155" s="14"/>
      <c r="F73155" s="14"/>
      <c r="G73155" s="14"/>
      <c r="H73155" s="14"/>
      <c r="I73155" s="14"/>
      <c r="J73155" s="14"/>
      <c r="K73155" s="14"/>
      <c r="L73155" s="14"/>
      <c r="M73155" s="14"/>
      <c r="N73155" s="14"/>
      <c r="O73155" s="14"/>
    </row>
    <row r="73156" spans="1:15" x14ac:dyDescent="0.25">
      <c r="A73156" s="14"/>
      <c r="B73156" s="20"/>
      <c r="C73156" s="14"/>
      <c r="D73156" s="14"/>
      <c r="E73156" s="14"/>
      <c r="F73156" s="14"/>
      <c r="G73156" s="14"/>
      <c r="H73156" s="14"/>
      <c r="I73156" s="14"/>
      <c r="J73156" s="14"/>
      <c r="K73156" s="14"/>
      <c r="L73156" s="14"/>
      <c r="M73156" s="14"/>
      <c r="N73156" s="14"/>
      <c r="O73156" s="14"/>
    </row>
    <row r="73157" spans="1:15" x14ac:dyDescent="0.25">
      <c r="A73157" s="14"/>
      <c r="B73157" s="20"/>
      <c r="C73157" s="14"/>
      <c r="D73157" s="14"/>
      <c r="E73157" s="14"/>
      <c r="F73157" s="14"/>
      <c r="G73157" s="14"/>
      <c r="H73157" s="14"/>
      <c r="I73157" s="14"/>
      <c r="J73157" s="14"/>
      <c r="K73157" s="22"/>
      <c r="L73157" s="14"/>
      <c r="M73157" s="14"/>
      <c r="N73157" s="14"/>
      <c r="O73157" s="14"/>
    </row>
    <row r="73158" spans="1:15" x14ac:dyDescent="0.25">
      <c r="A73158" s="14"/>
      <c r="B73158" s="20"/>
      <c r="C73158" s="14"/>
      <c r="D73158" s="14"/>
      <c r="E73158" s="14"/>
      <c r="F73158" s="14"/>
      <c r="G73158" s="14"/>
      <c r="H73158" s="14"/>
      <c r="I73158" s="14"/>
      <c r="J73158" s="14"/>
      <c r="K73158" s="14"/>
      <c r="L73158" s="14"/>
      <c r="M73158" s="14"/>
      <c r="N73158" s="14"/>
      <c r="O73158" s="14"/>
    </row>
    <row r="73159" spans="1:15" x14ac:dyDescent="0.25">
      <c r="A73159" s="14"/>
      <c r="B73159" s="20"/>
      <c r="C73159" s="14"/>
      <c r="D73159" s="14"/>
      <c r="E73159" s="14"/>
      <c r="F73159" s="14"/>
      <c r="G73159" s="14"/>
      <c r="H73159" s="14"/>
      <c r="I73159" s="14"/>
      <c r="J73159" s="14"/>
      <c r="K73159" s="14"/>
      <c r="L73159" s="14"/>
      <c r="M73159" s="14"/>
      <c r="N73159" s="14"/>
      <c r="O73159" s="14"/>
    </row>
    <row r="73160" spans="1:15" x14ac:dyDescent="0.25">
      <c r="A73160" s="14"/>
      <c r="B73160" s="20"/>
      <c r="C73160" s="14"/>
      <c r="D73160" s="14"/>
      <c r="E73160" s="14"/>
      <c r="F73160" s="14"/>
      <c r="G73160" s="14"/>
      <c r="H73160" s="14"/>
      <c r="I73160" s="14"/>
      <c r="J73160" s="14"/>
      <c r="K73160" s="14"/>
      <c r="L73160" s="14"/>
      <c r="M73160" s="14"/>
      <c r="N73160" s="14"/>
      <c r="O73160" s="14"/>
    </row>
    <row r="73161" spans="1:15" x14ac:dyDescent="0.25">
      <c r="A73161" s="14"/>
      <c r="B73161" s="20"/>
      <c r="C73161" s="14"/>
      <c r="D73161" s="14"/>
      <c r="E73161" s="14"/>
      <c r="F73161" s="14"/>
      <c r="G73161" s="14"/>
      <c r="H73161" s="14"/>
      <c r="I73161" s="14"/>
      <c r="J73161" s="14"/>
      <c r="K73161" s="14"/>
      <c r="L73161" s="14"/>
      <c r="M73161" s="14"/>
      <c r="N73161" s="14"/>
      <c r="O73161" s="14"/>
    </row>
    <row r="73162" spans="1:15" x14ac:dyDescent="0.25">
      <c r="A73162" s="14"/>
      <c r="B73162" s="20"/>
      <c r="C73162" s="14"/>
      <c r="D73162" s="14"/>
      <c r="E73162" s="14"/>
      <c r="F73162" s="14"/>
      <c r="G73162" s="14"/>
      <c r="H73162" s="14"/>
      <c r="I73162" s="14"/>
      <c r="J73162" s="14"/>
      <c r="K73162" s="14"/>
      <c r="L73162" s="14"/>
      <c r="M73162" s="14"/>
      <c r="N73162" s="14"/>
      <c r="O73162" s="14"/>
    </row>
    <row r="73163" spans="1:15" x14ac:dyDescent="0.25">
      <c r="A73163" s="14"/>
      <c r="B73163" s="20"/>
      <c r="C73163" s="14"/>
      <c r="D73163" s="14"/>
      <c r="E73163" s="14"/>
      <c r="F73163" s="14"/>
      <c r="G73163" s="14"/>
      <c r="H73163" s="14"/>
      <c r="I73163" s="14"/>
      <c r="J73163" s="14"/>
      <c r="K73163" s="14"/>
      <c r="L73163" s="14"/>
      <c r="M73163" s="14"/>
      <c r="N73163" s="14"/>
      <c r="O73163" s="14"/>
    </row>
    <row r="73164" spans="1:15" x14ac:dyDescent="0.25">
      <c r="A73164" s="14"/>
      <c r="B73164" s="20"/>
      <c r="C73164" s="14"/>
      <c r="D73164" s="14"/>
      <c r="E73164" s="14"/>
      <c r="F73164" s="14"/>
      <c r="G73164" s="14"/>
      <c r="H73164" s="14"/>
      <c r="I73164" s="14"/>
      <c r="J73164" s="14"/>
      <c r="K73164" s="14"/>
      <c r="L73164" s="14"/>
      <c r="M73164" s="14"/>
      <c r="N73164" s="14"/>
      <c r="O73164" s="14"/>
    </row>
    <row r="73165" spans="1:15" x14ac:dyDescent="0.25">
      <c r="A73165" s="14"/>
      <c r="B73165" s="20"/>
      <c r="C73165" s="14"/>
      <c r="D73165" s="14"/>
      <c r="E73165" s="14"/>
      <c r="F73165" s="14"/>
      <c r="G73165" s="14"/>
      <c r="H73165" s="14"/>
      <c r="I73165" s="14"/>
      <c r="J73165" s="14"/>
      <c r="K73165" s="14"/>
      <c r="L73165" s="14"/>
      <c r="M73165" s="14"/>
      <c r="N73165" s="14"/>
      <c r="O73165" s="14"/>
    </row>
    <row r="73166" spans="1:15" x14ac:dyDescent="0.25">
      <c r="A73166" s="14"/>
      <c r="B73166" s="20"/>
      <c r="C73166" s="14"/>
      <c r="D73166" s="14"/>
      <c r="E73166" s="14"/>
      <c r="F73166" s="14"/>
      <c r="G73166" s="14"/>
      <c r="H73166" s="14"/>
      <c r="I73166" s="14"/>
      <c r="J73166" s="14"/>
      <c r="K73166" s="14"/>
      <c r="L73166" s="14"/>
      <c r="M73166" s="14"/>
      <c r="N73166" s="14"/>
      <c r="O73166" s="14"/>
    </row>
    <row r="73167" spans="1:15" x14ac:dyDescent="0.25">
      <c r="A73167" s="14"/>
      <c r="B73167" s="20"/>
      <c r="C73167" s="14"/>
      <c r="D73167" s="14"/>
      <c r="E73167" s="14"/>
      <c r="F73167" s="14"/>
      <c r="G73167" s="14"/>
      <c r="H73167" s="14"/>
      <c r="I73167" s="14"/>
      <c r="J73167" s="14"/>
      <c r="K73167" s="14"/>
      <c r="L73167" s="14"/>
      <c r="M73167" s="14"/>
      <c r="N73167" s="14"/>
      <c r="O73167" s="14"/>
    </row>
    <row r="73168" spans="1:15" x14ac:dyDescent="0.25">
      <c r="A73168" s="14"/>
      <c r="B73168" s="20"/>
      <c r="C73168" s="14"/>
      <c r="D73168" s="14"/>
      <c r="E73168" s="14"/>
      <c r="F73168" s="14"/>
      <c r="G73168" s="14"/>
      <c r="H73168" s="14"/>
      <c r="I73168" s="14"/>
      <c r="J73168" s="14"/>
      <c r="K73168" s="14"/>
      <c r="L73168" s="14"/>
      <c r="M73168" s="14"/>
      <c r="N73168" s="14"/>
      <c r="O73168" s="14"/>
    </row>
    <row r="73169" spans="1:15" x14ac:dyDescent="0.25">
      <c r="A73169" s="14"/>
      <c r="B73169" s="20"/>
      <c r="C73169" s="14"/>
      <c r="D73169" s="14"/>
      <c r="E73169" s="14"/>
      <c r="F73169" s="14"/>
      <c r="G73169" s="14"/>
      <c r="H73169" s="14"/>
      <c r="I73169" s="14"/>
      <c r="J73169" s="14"/>
      <c r="K73169" s="14"/>
      <c r="L73169" s="14"/>
      <c r="M73169" s="14"/>
      <c r="N73169" s="14"/>
      <c r="O73169" s="14"/>
    </row>
    <row r="73170" spans="1:15" x14ac:dyDescent="0.25">
      <c r="A73170" s="14"/>
      <c r="B73170" s="20"/>
      <c r="C73170" s="14"/>
      <c r="D73170" s="14"/>
      <c r="E73170" s="14"/>
      <c r="F73170" s="14"/>
      <c r="G73170" s="14"/>
      <c r="H73170" s="14"/>
      <c r="I73170" s="14"/>
      <c r="J73170" s="14"/>
      <c r="K73170" s="14"/>
      <c r="L73170" s="14"/>
      <c r="M73170" s="14"/>
      <c r="N73170" s="14"/>
      <c r="O73170" s="14"/>
    </row>
    <row r="73171" spans="1:15" x14ac:dyDescent="0.25">
      <c r="A73171" s="14"/>
      <c r="B73171" s="20"/>
      <c r="C73171" s="14"/>
      <c r="D73171" s="14"/>
      <c r="E73171" s="14"/>
      <c r="F73171" s="14"/>
      <c r="G73171" s="14"/>
      <c r="H73171" s="14"/>
      <c r="I73171" s="14"/>
      <c r="J73171" s="14"/>
      <c r="K73171" s="14"/>
      <c r="L73171" s="14"/>
      <c r="M73171" s="14"/>
      <c r="N73171" s="14"/>
      <c r="O73171" s="14"/>
    </row>
    <row r="73172" spans="1:15" x14ac:dyDescent="0.25">
      <c r="A73172" s="14"/>
      <c r="B73172" s="20"/>
      <c r="C73172" s="14"/>
      <c r="D73172" s="14"/>
      <c r="E73172" s="14"/>
      <c r="F73172" s="14"/>
      <c r="G73172" s="14"/>
      <c r="H73172" s="14"/>
      <c r="I73172" s="21"/>
      <c r="J73172" s="14"/>
      <c r="K73172" s="14"/>
      <c r="L73172" s="14"/>
      <c r="M73172" s="14"/>
      <c r="N73172" s="14"/>
      <c r="O73172" s="14"/>
    </row>
    <row r="73173" spans="1:15" x14ac:dyDescent="0.25">
      <c r="A73173" s="14"/>
      <c r="B73173" s="20"/>
      <c r="C73173" s="14"/>
      <c r="D73173" s="14"/>
      <c r="E73173" s="14"/>
      <c r="F73173" s="14"/>
      <c r="G73173" s="14"/>
      <c r="H73173" s="14"/>
      <c r="I73173" s="14"/>
      <c r="J73173" s="14"/>
      <c r="K73173" s="14"/>
      <c r="L73173" s="14"/>
      <c r="M73173" s="14"/>
      <c r="N73173" s="14"/>
      <c r="O73173" s="14"/>
    </row>
    <row r="73174" spans="1:15" x14ac:dyDescent="0.25">
      <c r="A73174" s="14"/>
      <c r="B73174" s="20"/>
      <c r="C73174" s="14"/>
      <c r="D73174" s="14"/>
      <c r="E73174" s="14"/>
      <c r="F73174" s="14"/>
      <c r="G73174" s="14"/>
      <c r="H73174" s="14"/>
      <c r="I73174" s="14"/>
      <c r="J73174" s="14"/>
      <c r="K73174" s="14"/>
      <c r="L73174" s="14"/>
      <c r="M73174" s="14"/>
      <c r="N73174" s="14"/>
      <c r="O73174" s="14"/>
    </row>
    <row r="73175" spans="1:15" x14ac:dyDescent="0.25">
      <c r="A73175" s="14"/>
      <c r="B73175" s="20"/>
      <c r="C73175" s="14"/>
      <c r="D73175" s="14"/>
      <c r="E73175" s="14"/>
      <c r="F73175" s="14"/>
      <c r="G73175" s="14"/>
      <c r="H73175" s="14"/>
      <c r="I73175" s="14"/>
      <c r="J73175" s="14"/>
      <c r="K73175" s="14"/>
      <c r="L73175" s="14"/>
      <c r="M73175" s="14"/>
      <c r="N73175" s="14"/>
      <c r="O73175" s="14"/>
    </row>
    <row r="73176" spans="1:15" x14ac:dyDescent="0.25">
      <c r="A73176" s="14"/>
      <c r="B73176" s="20"/>
      <c r="C73176" s="14"/>
      <c r="D73176" s="14"/>
      <c r="E73176" s="14"/>
      <c r="F73176" s="14"/>
      <c r="G73176" s="14"/>
      <c r="H73176" s="14"/>
      <c r="I73176" s="14"/>
      <c r="J73176" s="14"/>
      <c r="K73176" s="14"/>
      <c r="L73176" s="14"/>
      <c r="M73176" s="14"/>
      <c r="N73176" s="14"/>
      <c r="O73176" s="14"/>
    </row>
    <row r="73177" spans="1:15" x14ac:dyDescent="0.25">
      <c r="A73177" s="14"/>
      <c r="B73177" s="20"/>
      <c r="C73177" s="14"/>
      <c r="D73177" s="14"/>
      <c r="E73177" s="14"/>
      <c r="F73177" s="14"/>
      <c r="G73177" s="14"/>
      <c r="H73177" s="14"/>
      <c r="I73177" s="14"/>
      <c r="J73177" s="14"/>
      <c r="K73177" s="14"/>
      <c r="L73177" s="14"/>
      <c r="M73177" s="14"/>
      <c r="N73177" s="14"/>
      <c r="O73177" s="14"/>
    </row>
    <row r="73178" spans="1:15" x14ac:dyDescent="0.25">
      <c r="A73178" s="14"/>
      <c r="B73178" s="20"/>
      <c r="C73178" s="14"/>
      <c r="D73178" s="14"/>
      <c r="E73178" s="14"/>
      <c r="F73178" s="14"/>
      <c r="G73178" s="14"/>
      <c r="H73178" s="14"/>
      <c r="I73178" s="14"/>
      <c r="J73178" s="14"/>
      <c r="K73178" s="14"/>
      <c r="L73178" s="14"/>
      <c r="M73178" s="14"/>
      <c r="N73178" s="14"/>
      <c r="O73178" s="14"/>
    </row>
    <row r="73179" spans="1:15" x14ac:dyDescent="0.25">
      <c r="A73179" s="14"/>
      <c r="B73179" s="20"/>
      <c r="C73179" s="14"/>
      <c r="D73179" s="14"/>
      <c r="E73179" s="14"/>
      <c r="F73179" s="14"/>
      <c r="G73179" s="14"/>
      <c r="H73179" s="14"/>
      <c r="I73179" s="14"/>
      <c r="J73179" s="14"/>
      <c r="K73179" s="14"/>
      <c r="L73179" s="14"/>
      <c r="M73179" s="14"/>
      <c r="N73179" s="14"/>
      <c r="O73179" s="14"/>
    </row>
    <row r="73180" spans="1:15" x14ac:dyDescent="0.25">
      <c r="A73180" s="14"/>
      <c r="B73180" s="20"/>
      <c r="C73180" s="14"/>
      <c r="D73180" s="14"/>
      <c r="E73180" s="14"/>
      <c r="F73180" s="14"/>
      <c r="G73180" s="14"/>
      <c r="H73180" s="14"/>
      <c r="I73180" s="14"/>
      <c r="J73180" s="14"/>
      <c r="K73180" s="14"/>
      <c r="L73180" s="14"/>
      <c r="M73180" s="14"/>
      <c r="N73180" s="14"/>
      <c r="O73180" s="14"/>
    </row>
    <row r="73181" spans="1:15" x14ac:dyDescent="0.25">
      <c r="A73181" s="14"/>
      <c r="B73181" s="20"/>
      <c r="C73181" s="14"/>
      <c r="D73181" s="14"/>
      <c r="E73181" s="14"/>
      <c r="F73181" s="14"/>
      <c r="G73181" s="14"/>
      <c r="H73181" s="14"/>
      <c r="I73181" s="14"/>
      <c r="J73181" s="14"/>
      <c r="K73181" s="14"/>
      <c r="L73181" s="14"/>
      <c r="M73181" s="14"/>
      <c r="N73181" s="14"/>
      <c r="O73181" s="14"/>
    </row>
    <row r="73182" spans="1:15" x14ac:dyDescent="0.25">
      <c r="A73182" s="14"/>
      <c r="B73182" s="20"/>
      <c r="C73182" s="14"/>
      <c r="D73182" s="14"/>
      <c r="E73182" s="14"/>
      <c r="F73182" s="14"/>
      <c r="G73182" s="14"/>
      <c r="H73182" s="14"/>
      <c r="I73182" s="14"/>
      <c r="J73182" s="14"/>
      <c r="K73182" s="14"/>
      <c r="L73182" s="14"/>
      <c r="M73182" s="14"/>
      <c r="N73182" s="14"/>
      <c r="O73182" s="14"/>
    </row>
    <row r="73183" spans="1:15" x14ac:dyDescent="0.25">
      <c r="A73183" s="14"/>
      <c r="B73183" s="20"/>
      <c r="C73183" s="14"/>
      <c r="D73183" s="14"/>
      <c r="E73183" s="14"/>
      <c r="F73183" s="14"/>
      <c r="G73183" s="14"/>
      <c r="H73183" s="14"/>
      <c r="I73183" s="14"/>
      <c r="J73183" s="14"/>
      <c r="K73183" s="14"/>
      <c r="L73183" s="14"/>
      <c r="M73183" s="14"/>
      <c r="N73183" s="14"/>
      <c r="O73183" s="14"/>
    </row>
    <row r="73184" spans="1:15" x14ac:dyDescent="0.25">
      <c r="A73184" s="14"/>
      <c r="B73184" s="20"/>
      <c r="C73184" s="14"/>
      <c r="D73184" s="14"/>
      <c r="E73184" s="14"/>
      <c r="F73184" s="14"/>
      <c r="G73184" s="14"/>
      <c r="H73184" s="14"/>
      <c r="I73184" s="14"/>
      <c r="J73184" s="14"/>
      <c r="K73184" s="14"/>
      <c r="L73184" s="14"/>
      <c r="M73184" s="14"/>
      <c r="N73184" s="14"/>
      <c r="O73184" s="14"/>
    </row>
    <row r="73185" spans="1:15" x14ac:dyDescent="0.25">
      <c r="A73185" s="14"/>
      <c r="B73185" s="20"/>
      <c r="C73185" s="14"/>
      <c r="D73185" s="14"/>
      <c r="E73185" s="14"/>
      <c r="F73185" s="14"/>
      <c r="G73185" s="14"/>
      <c r="H73185" s="14"/>
      <c r="I73185" s="14"/>
      <c r="J73185" s="14"/>
      <c r="K73185" s="14"/>
      <c r="L73185" s="14"/>
      <c r="M73185" s="14"/>
      <c r="N73185" s="14"/>
      <c r="O73185" s="14"/>
    </row>
    <row r="73186" spans="1:15" x14ac:dyDescent="0.25">
      <c r="A73186" s="14"/>
      <c r="B73186" s="20"/>
      <c r="C73186" s="14"/>
      <c r="D73186" s="14"/>
      <c r="E73186" s="14"/>
      <c r="F73186" s="14"/>
      <c r="G73186" s="14"/>
      <c r="H73186" s="14"/>
      <c r="I73186" s="14"/>
      <c r="J73186" s="14"/>
      <c r="K73186" s="14"/>
      <c r="L73186" s="14"/>
      <c r="M73186" s="14"/>
      <c r="N73186" s="14"/>
      <c r="O73186" s="14"/>
    </row>
    <row r="73187" spans="1:15" x14ac:dyDescent="0.25">
      <c r="A73187" s="14"/>
      <c r="B73187" s="20"/>
      <c r="C73187" s="14"/>
      <c r="D73187" s="14"/>
      <c r="E73187" s="14"/>
      <c r="F73187" s="14"/>
      <c r="G73187" s="14"/>
      <c r="H73187" s="14"/>
      <c r="I73187" s="14"/>
      <c r="J73187" s="14"/>
      <c r="K73187" s="14"/>
      <c r="L73187" s="14"/>
      <c r="M73187" s="14"/>
      <c r="N73187" s="14"/>
      <c r="O73187" s="14"/>
    </row>
    <row r="73188" spans="1:15" x14ac:dyDescent="0.25">
      <c r="A73188" s="14"/>
      <c r="B73188" s="20"/>
      <c r="C73188" s="14"/>
      <c r="D73188" s="14"/>
      <c r="E73188" s="14"/>
      <c r="F73188" s="14"/>
      <c r="G73188" s="14"/>
      <c r="H73188" s="14"/>
      <c r="I73188" s="14"/>
      <c r="J73188" s="14"/>
      <c r="K73188" s="14"/>
      <c r="L73188" s="14"/>
      <c r="M73188" s="14"/>
      <c r="N73188" s="14"/>
      <c r="O73188" s="14"/>
    </row>
    <row r="73189" spans="1:15" x14ac:dyDescent="0.25">
      <c r="A73189" s="14"/>
      <c r="B73189" s="20"/>
      <c r="C73189" s="14"/>
      <c r="D73189" s="14"/>
      <c r="E73189" s="14"/>
      <c r="F73189" s="14"/>
      <c r="G73189" s="14"/>
      <c r="H73189" s="14"/>
      <c r="I73189" s="14"/>
      <c r="J73189" s="14"/>
      <c r="K73189" s="14"/>
      <c r="L73189" s="14"/>
      <c r="M73189" s="14"/>
      <c r="N73189" s="14"/>
      <c r="O73189" s="14"/>
    </row>
    <row r="73190" spans="1:15" x14ac:dyDescent="0.25">
      <c r="A73190" s="14"/>
      <c r="B73190" s="20"/>
      <c r="C73190" s="14"/>
      <c r="D73190" s="14"/>
      <c r="E73190" s="14"/>
      <c r="F73190" s="14"/>
      <c r="G73190" s="14"/>
      <c r="H73190" s="14"/>
      <c r="I73190" s="14"/>
      <c r="J73190" s="14"/>
      <c r="K73190" s="14"/>
      <c r="L73190" s="14"/>
      <c r="M73190" s="14"/>
      <c r="N73190" s="14"/>
      <c r="O73190" s="14"/>
    </row>
    <row r="73191" spans="1:15" x14ac:dyDescent="0.25">
      <c r="A73191" s="14"/>
      <c r="B73191" s="20"/>
      <c r="C73191" s="14"/>
      <c r="D73191" s="14"/>
      <c r="E73191" s="14"/>
      <c r="F73191" s="14"/>
      <c r="G73191" s="14"/>
      <c r="H73191" s="14"/>
      <c r="I73191" s="14"/>
      <c r="J73191" s="14"/>
      <c r="K73191" s="14"/>
      <c r="L73191" s="14"/>
      <c r="M73191" s="14"/>
      <c r="N73191" s="14"/>
      <c r="O73191" s="14"/>
    </row>
    <row r="73192" spans="1:15" x14ac:dyDescent="0.25">
      <c r="A73192" s="14"/>
      <c r="B73192" s="20"/>
      <c r="C73192" s="14"/>
      <c r="D73192" s="14"/>
      <c r="E73192" s="14"/>
      <c r="F73192" s="14"/>
      <c r="G73192" s="14"/>
      <c r="H73192" s="14"/>
      <c r="I73192" s="14"/>
      <c r="J73192" s="14"/>
      <c r="K73192" s="14"/>
      <c r="L73192" s="14"/>
      <c r="M73192" s="14"/>
      <c r="N73192" s="14"/>
      <c r="O73192" s="14"/>
    </row>
    <row r="73193" spans="1:15" x14ac:dyDescent="0.25">
      <c r="A73193" s="14"/>
      <c r="B73193" s="20"/>
      <c r="C73193" s="14"/>
      <c r="D73193" s="14"/>
      <c r="E73193" s="14"/>
      <c r="F73193" s="14"/>
      <c r="G73193" s="14"/>
      <c r="H73193" s="14"/>
      <c r="I73193" s="14"/>
      <c r="J73193" s="14"/>
      <c r="K73193" s="14"/>
      <c r="L73193" s="14"/>
      <c r="M73193" s="14"/>
      <c r="N73193" s="14"/>
      <c r="O73193" s="14"/>
    </row>
    <row r="73194" spans="1:15" x14ac:dyDescent="0.25">
      <c r="A73194" s="14"/>
      <c r="B73194" s="20"/>
      <c r="C73194" s="14"/>
      <c r="D73194" s="14"/>
      <c r="E73194" s="14"/>
      <c r="F73194" s="14"/>
      <c r="G73194" s="14"/>
      <c r="H73194" s="14"/>
      <c r="I73194" s="14"/>
      <c r="J73194" s="14"/>
      <c r="K73194" s="14"/>
      <c r="L73194" s="14"/>
      <c r="M73194" s="14"/>
      <c r="N73194" s="14"/>
      <c r="O73194" s="14"/>
    </row>
    <row r="73195" spans="1:15" x14ac:dyDescent="0.25">
      <c r="A73195" s="14"/>
      <c r="B73195" s="20"/>
      <c r="C73195" s="14"/>
      <c r="D73195" s="14"/>
      <c r="E73195" s="14"/>
      <c r="F73195" s="14"/>
      <c r="G73195" s="14"/>
      <c r="H73195" s="14"/>
      <c r="I73195" s="14"/>
      <c r="J73195" s="14"/>
      <c r="K73195" s="14"/>
      <c r="L73195" s="14"/>
      <c r="M73195" s="14"/>
      <c r="N73195" s="14"/>
      <c r="O73195" s="14"/>
    </row>
    <row r="73196" spans="1:15" x14ac:dyDescent="0.25">
      <c r="A73196" s="14"/>
      <c r="B73196" s="20"/>
      <c r="C73196" s="14"/>
      <c r="D73196" s="14"/>
      <c r="E73196" s="14"/>
      <c r="F73196" s="14"/>
      <c r="G73196" s="14"/>
      <c r="H73196" s="14"/>
      <c r="I73196" s="14"/>
      <c r="J73196" s="14"/>
      <c r="K73196" s="14"/>
      <c r="L73196" s="14"/>
      <c r="M73196" s="14"/>
      <c r="N73196" s="14"/>
      <c r="O73196" s="14"/>
    </row>
    <row r="73197" spans="1:15" x14ac:dyDescent="0.25">
      <c r="A73197" s="14"/>
      <c r="B73197" s="20"/>
      <c r="C73197" s="14"/>
      <c r="D73197" s="14"/>
      <c r="E73197" s="14"/>
      <c r="F73197" s="14"/>
      <c r="G73197" s="14"/>
      <c r="H73197" s="14"/>
      <c r="I73197" s="14"/>
      <c r="J73197" s="14"/>
      <c r="K73197" s="14"/>
      <c r="L73197" s="14"/>
      <c r="M73197" s="14"/>
      <c r="N73197" s="14"/>
      <c r="O73197" s="14"/>
    </row>
    <row r="73198" spans="1:15" x14ac:dyDescent="0.25">
      <c r="A73198" s="14"/>
      <c r="B73198" s="20"/>
      <c r="C73198" s="14"/>
      <c r="D73198" s="14"/>
      <c r="E73198" s="14"/>
      <c r="F73198" s="14"/>
      <c r="G73198" s="14"/>
      <c r="H73198" s="14"/>
      <c r="I73198" s="14"/>
      <c r="J73198" s="14"/>
      <c r="K73198" s="14"/>
      <c r="L73198" s="14"/>
      <c r="M73198" s="14"/>
      <c r="N73198" s="14"/>
      <c r="O73198" s="14"/>
    </row>
    <row r="73199" spans="1:15" x14ac:dyDescent="0.25">
      <c r="A73199" s="14"/>
      <c r="B73199" s="20"/>
      <c r="C73199" s="14"/>
      <c r="D73199" s="14"/>
      <c r="E73199" s="14"/>
      <c r="F73199" s="14"/>
      <c r="G73199" s="14"/>
      <c r="H73199" s="14"/>
      <c r="I73199" s="14"/>
      <c r="J73199" s="14"/>
      <c r="K73199" s="14"/>
      <c r="L73199" s="14"/>
      <c r="M73199" s="14"/>
      <c r="N73199" s="14"/>
      <c r="O73199" s="14"/>
    </row>
    <row r="73200" spans="1:15" x14ac:dyDescent="0.25">
      <c r="A73200" s="14"/>
      <c r="B73200" s="20"/>
      <c r="C73200" s="14"/>
      <c r="D73200" s="14"/>
      <c r="E73200" s="14"/>
      <c r="F73200" s="14"/>
      <c r="G73200" s="14"/>
      <c r="H73200" s="14"/>
      <c r="I73200" s="14"/>
      <c r="J73200" s="14"/>
      <c r="K73200" s="14"/>
      <c r="L73200" s="14"/>
      <c r="M73200" s="14"/>
      <c r="N73200" s="14"/>
      <c r="O73200" s="14"/>
    </row>
    <row r="73201" spans="1:15" x14ac:dyDescent="0.25">
      <c r="A73201" s="14"/>
      <c r="B73201" s="20"/>
      <c r="C73201" s="14"/>
      <c r="D73201" s="14"/>
      <c r="E73201" s="14"/>
      <c r="F73201" s="14"/>
      <c r="G73201" s="14"/>
      <c r="H73201" s="14"/>
      <c r="I73201" s="14"/>
      <c r="J73201" s="14"/>
      <c r="K73201" s="14"/>
      <c r="L73201" s="14"/>
      <c r="M73201" s="14"/>
      <c r="N73201" s="14"/>
      <c r="O73201" s="14"/>
    </row>
    <row r="73202" spans="1:15" x14ac:dyDescent="0.25">
      <c r="A73202" s="14"/>
      <c r="B73202" s="20"/>
      <c r="C73202" s="14"/>
      <c r="D73202" s="14"/>
      <c r="E73202" s="14"/>
      <c r="F73202" s="14"/>
      <c r="G73202" s="14"/>
      <c r="H73202" s="14"/>
      <c r="I73202" s="14"/>
      <c r="J73202" s="14"/>
      <c r="K73202" s="14"/>
      <c r="L73202" s="14"/>
      <c r="M73202" s="14"/>
      <c r="N73202" s="14"/>
      <c r="O73202" s="14"/>
    </row>
    <row r="73203" spans="1:15" x14ac:dyDescent="0.25">
      <c r="A73203" s="14"/>
      <c r="B73203" s="20"/>
      <c r="C73203" s="14"/>
      <c r="D73203" s="14"/>
      <c r="E73203" s="14"/>
      <c r="F73203" s="14"/>
      <c r="G73203" s="14"/>
      <c r="H73203" s="14"/>
      <c r="I73203" s="14"/>
      <c r="J73203" s="14"/>
      <c r="K73203" s="14"/>
      <c r="L73203" s="14"/>
      <c r="M73203" s="14"/>
      <c r="N73203" s="14"/>
      <c r="O73203" s="14"/>
    </row>
    <row r="73204" spans="1:15" x14ac:dyDescent="0.25">
      <c r="A73204" s="14"/>
      <c r="B73204" s="20"/>
      <c r="C73204" s="14"/>
      <c r="D73204" s="14"/>
      <c r="E73204" s="14"/>
      <c r="F73204" s="14"/>
      <c r="G73204" s="14"/>
      <c r="H73204" s="14"/>
      <c r="I73204" s="14"/>
      <c r="J73204" s="14"/>
      <c r="K73204" s="14"/>
      <c r="L73204" s="14"/>
      <c r="M73204" s="14"/>
      <c r="N73204" s="14"/>
      <c r="O73204" s="14"/>
    </row>
    <row r="73205" spans="1:15" x14ac:dyDescent="0.25">
      <c r="A73205" s="14"/>
      <c r="B73205" s="20"/>
      <c r="C73205" s="14"/>
      <c r="D73205" s="14"/>
      <c r="E73205" s="14"/>
      <c r="F73205" s="14"/>
      <c r="G73205" s="14"/>
      <c r="H73205" s="14"/>
      <c r="I73205" s="14"/>
      <c r="J73205" s="14"/>
      <c r="K73205" s="14"/>
      <c r="L73205" s="14"/>
      <c r="M73205" s="14"/>
      <c r="N73205" s="14"/>
      <c r="O73205" s="14"/>
    </row>
    <row r="73206" spans="1:15" x14ac:dyDescent="0.25">
      <c r="A73206" s="14"/>
      <c r="B73206" s="20"/>
      <c r="C73206" s="14"/>
      <c r="D73206" s="14"/>
      <c r="E73206" s="14"/>
      <c r="F73206" s="14"/>
      <c r="G73206" s="14"/>
      <c r="H73206" s="14"/>
      <c r="I73206" s="14"/>
      <c r="J73206" s="14"/>
      <c r="K73206" s="14"/>
      <c r="L73206" s="14"/>
      <c r="M73206" s="14"/>
      <c r="N73206" s="14"/>
      <c r="O73206" s="14"/>
    </row>
    <row r="73207" spans="1:15" x14ac:dyDescent="0.25">
      <c r="A73207" s="14"/>
      <c r="B73207" s="20"/>
      <c r="C73207" s="14"/>
      <c r="D73207" s="14"/>
      <c r="E73207" s="14"/>
      <c r="F73207" s="14"/>
      <c r="G73207" s="14"/>
      <c r="H73207" s="14"/>
      <c r="I73207" s="14"/>
      <c r="J73207" s="14"/>
      <c r="K73207" s="14"/>
      <c r="L73207" s="14"/>
      <c r="M73207" s="14"/>
      <c r="N73207" s="14"/>
      <c r="O73207" s="14"/>
    </row>
    <row r="73208" spans="1:15" x14ac:dyDescent="0.25">
      <c r="A73208" s="14"/>
      <c r="B73208" s="20"/>
      <c r="C73208" s="14"/>
      <c r="D73208" s="14"/>
      <c r="E73208" s="14"/>
      <c r="F73208" s="14"/>
      <c r="G73208" s="14"/>
      <c r="H73208" s="14"/>
      <c r="I73208" s="14"/>
      <c r="J73208" s="14"/>
      <c r="K73208" s="14"/>
      <c r="L73208" s="14"/>
      <c r="M73208" s="14"/>
      <c r="N73208" s="14"/>
      <c r="O73208" s="14"/>
    </row>
    <row r="73209" spans="1:15" x14ac:dyDescent="0.25">
      <c r="A73209" s="14"/>
      <c r="B73209" s="20"/>
      <c r="C73209" s="14"/>
      <c r="D73209" s="14"/>
      <c r="E73209" s="14"/>
      <c r="F73209" s="14"/>
      <c r="G73209" s="14"/>
      <c r="H73209" s="14"/>
      <c r="I73209" s="14"/>
      <c r="J73209" s="14"/>
      <c r="K73209" s="14"/>
      <c r="L73209" s="14"/>
      <c r="M73209" s="14"/>
      <c r="N73209" s="14"/>
      <c r="O73209" s="14"/>
    </row>
    <row r="73210" spans="1:15" x14ac:dyDescent="0.25">
      <c r="A73210" s="14"/>
      <c r="B73210" s="20"/>
      <c r="C73210" s="14"/>
      <c r="D73210" s="14"/>
      <c r="E73210" s="14"/>
      <c r="F73210" s="14"/>
      <c r="G73210" s="14"/>
      <c r="H73210" s="14"/>
      <c r="I73210" s="14"/>
      <c r="J73210" s="14"/>
      <c r="K73210" s="14"/>
      <c r="L73210" s="14"/>
      <c r="M73210" s="14"/>
      <c r="N73210" s="14"/>
      <c r="O73210" s="14"/>
    </row>
    <row r="73211" spans="1:15" x14ac:dyDescent="0.25">
      <c r="A73211" s="14"/>
      <c r="B73211" s="20"/>
      <c r="C73211" s="14"/>
      <c r="D73211" s="14"/>
      <c r="E73211" s="14"/>
      <c r="F73211" s="14"/>
      <c r="G73211" s="14"/>
      <c r="H73211" s="14"/>
      <c r="I73211" s="14"/>
      <c r="J73211" s="14"/>
      <c r="K73211" s="14"/>
      <c r="L73211" s="14"/>
      <c r="M73211" s="14"/>
      <c r="N73211" s="14"/>
      <c r="O73211" s="14"/>
    </row>
    <row r="73212" spans="1:15" x14ac:dyDescent="0.25">
      <c r="A73212" s="14"/>
      <c r="B73212" s="20"/>
      <c r="C73212" s="14"/>
      <c r="D73212" s="14"/>
      <c r="E73212" s="14"/>
      <c r="F73212" s="14"/>
      <c r="G73212" s="14"/>
      <c r="H73212" s="14"/>
      <c r="I73212" s="14"/>
      <c r="J73212" s="14"/>
      <c r="K73212" s="14"/>
      <c r="L73212" s="14"/>
      <c r="M73212" s="14"/>
      <c r="N73212" s="14"/>
      <c r="O73212" s="14"/>
    </row>
    <row r="73213" spans="1:15" x14ac:dyDescent="0.25">
      <c r="A73213" s="14"/>
      <c r="B73213" s="20"/>
      <c r="C73213" s="14"/>
      <c r="D73213" s="14"/>
      <c r="E73213" s="14"/>
      <c r="F73213" s="14"/>
      <c r="G73213" s="14"/>
      <c r="H73213" s="14"/>
      <c r="I73213" s="14"/>
      <c r="J73213" s="14"/>
      <c r="K73213" s="14"/>
      <c r="L73213" s="14"/>
      <c r="M73213" s="14"/>
      <c r="N73213" s="14"/>
      <c r="O73213" s="14"/>
    </row>
    <row r="73214" spans="1:15" x14ac:dyDescent="0.25">
      <c r="A73214" s="14"/>
      <c r="B73214" s="20"/>
      <c r="C73214" s="14"/>
      <c r="D73214" s="14"/>
      <c r="E73214" s="14"/>
      <c r="F73214" s="14"/>
      <c r="G73214" s="14"/>
      <c r="H73214" s="14"/>
      <c r="I73214" s="14"/>
      <c r="J73214" s="14"/>
      <c r="K73214" s="14"/>
      <c r="L73214" s="14"/>
      <c r="M73214" s="14"/>
      <c r="N73214" s="14"/>
      <c r="O73214" s="14"/>
    </row>
    <row r="73215" spans="1:15" x14ac:dyDescent="0.25">
      <c r="A73215" s="14"/>
      <c r="B73215" s="20"/>
      <c r="C73215" s="14"/>
      <c r="D73215" s="14"/>
      <c r="E73215" s="14"/>
      <c r="F73215" s="14"/>
      <c r="G73215" s="14"/>
      <c r="H73215" s="14"/>
      <c r="I73215" s="14"/>
      <c r="J73215" s="14"/>
      <c r="K73215" s="14"/>
      <c r="L73215" s="14"/>
      <c r="M73215" s="14"/>
      <c r="N73215" s="14"/>
      <c r="O73215" s="14"/>
    </row>
    <row r="73216" spans="1:15" x14ac:dyDescent="0.25">
      <c r="A73216" s="14"/>
      <c r="B73216" s="20"/>
      <c r="C73216" s="14"/>
      <c r="D73216" s="14"/>
      <c r="E73216" s="14"/>
      <c r="F73216" s="14"/>
      <c r="G73216" s="14"/>
      <c r="H73216" s="14"/>
      <c r="I73216" s="21"/>
      <c r="J73216" s="14"/>
      <c r="K73216" s="14"/>
      <c r="L73216" s="14"/>
      <c r="M73216" s="14"/>
      <c r="N73216" s="14"/>
      <c r="O73216" s="14"/>
    </row>
    <row r="73217" spans="1:15" x14ac:dyDescent="0.25">
      <c r="A73217" s="14"/>
      <c r="B73217" s="20"/>
      <c r="C73217" s="14"/>
      <c r="D73217" s="14"/>
      <c r="E73217" s="14"/>
      <c r="F73217" s="14"/>
      <c r="G73217" s="14"/>
      <c r="H73217" s="14"/>
      <c r="I73217" s="14"/>
      <c r="J73217" s="14"/>
      <c r="K73217" s="14"/>
      <c r="L73217" s="14"/>
      <c r="M73217" s="14"/>
      <c r="N73217" s="14"/>
      <c r="O73217" s="14"/>
    </row>
    <row r="73218" spans="1:15" x14ac:dyDescent="0.25">
      <c r="A73218" s="14"/>
      <c r="B73218" s="20"/>
      <c r="C73218" s="14"/>
      <c r="D73218" s="14"/>
      <c r="E73218" s="14"/>
      <c r="F73218" s="14"/>
      <c r="G73218" s="14"/>
      <c r="H73218" s="14"/>
      <c r="I73218" s="14"/>
      <c r="J73218" s="14"/>
      <c r="K73218" s="14"/>
      <c r="L73218" s="14"/>
      <c r="M73218" s="14"/>
      <c r="N73218" s="14"/>
      <c r="O73218" s="14"/>
    </row>
    <row r="73219" spans="1:15" x14ac:dyDescent="0.25">
      <c r="A73219" s="14"/>
      <c r="B73219" s="20"/>
      <c r="C73219" s="14"/>
      <c r="D73219" s="14"/>
      <c r="E73219" s="14"/>
      <c r="F73219" s="14"/>
      <c r="G73219" s="14"/>
      <c r="H73219" s="14"/>
      <c r="I73219" s="14"/>
      <c r="J73219" s="14"/>
      <c r="K73219" s="14"/>
      <c r="L73219" s="14"/>
      <c r="M73219" s="14"/>
      <c r="N73219" s="14"/>
      <c r="O73219" s="14"/>
    </row>
    <row r="73220" spans="1:15" x14ac:dyDescent="0.25">
      <c r="A73220" s="14"/>
      <c r="B73220" s="20"/>
      <c r="C73220" s="14"/>
      <c r="D73220" s="14"/>
      <c r="E73220" s="14"/>
      <c r="F73220" s="14"/>
      <c r="G73220" s="14"/>
      <c r="H73220" s="14"/>
      <c r="I73220" s="14"/>
      <c r="J73220" s="14"/>
      <c r="K73220" s="14"/>
      <c r="L73220" s="14"/>
      <c r="M73220" s="14"/>
      <c r="N73220" s="14"/>
      <c r="O73220" s="14"/>
    </row>
    <row r="73221" spans="1:15" x14ac:dyDescent="0.25">
      <c r="A73221" s="14"/>
      <c r="B73221" s="20"/>
      <c r="C73221" s="14"/>
      <c r="D73221" s="14"/>
      <c r="E73221" s="14"/>
      <c r="F73221" s="14"/>
      <c r="G73221" s="14"/>
      <c r="H73221" s="14"/>
      <c r="I73221" s="14"/>
      <c r="J73221" s="14"/>
      <c r="K73221" s="14"/>
      <c r="L73221" s="14"/>
      <c r="M73221" s="14"/>
      <c r="N73221" s="14"/>
      <c r="O73221" s="14"/>
    </row>
    <row r="73222" spans="1:15" x14ac:dyDescent="0.25">
      <c r="A73222" s="14"/>
      <c r="B73222" s="20"/>
      <c r="C73222" s="14"/>
      <c r="D73222" s="14"/>
      <c r="E73222" s="14"/>
      <c r="F73222" s="14"/>
      <c r="G73222" s="14"/>
      <c r="H73222" s="14"/>
      <c r="I73222" s="14"/>
      <c r="J73222" s="14"/>
      <c r="K73222" s="14"/>
      <c r="L73222" s="14"/>
      <c r="M73222" s="14"/>
      <c r="N73222" s="14"/>
      <c r="O73222" s="14"/>
    </row>
    <row r="73223" spans="1:15" x14ac:dyDescent="0.25">
      <c r="A73223" s="14"/>
      <c r="B73223" s="20"/>
      <c r="C73223" s="14"/>
      <c r="D73223" s="14"/>
      <c r="E73223" s="14"/>
      <c r="F73223" s="14"/>
      <c r="G73223" s="14"/>
      <c r="H73223" s="14"/>
      <c r="I73223" s="14"/>
      <c r="J73223" s="14"/>
      <c r="K73223" s="14"/>
      <c r="L73223" s="14"/>
      <c r="M73223" s="14"/>
      <c r="N73223" s="14"/>
      <c r="O73223" s="14"/>
    </row>
    <row r="73224" spans="1:15" x14ac:dyDescent="0.25">
      <c r="A73224" s="14"/>
      <c r="B73224" s="20"/>
      <c r="C73224" s="14"/>
      <c r="D73224" s="14"/>
      <c r="E73224" s="14"/>
      <c r="F73224" s="14"/>
      <c r="G73224" s="14"/>
      <c r="H73224" s="14"/>
      <c r="I73224" s="14"/>
      <c r="J73224" s="14"/>
      <c r="K73224" s="14"/>
      <c r="L73224" s="14"/>
      <c r="M73224" s="14"/>
      <c r="N73224" s="14"/>
      <c r="O73224" s="14"/>
    </row>
    <row r="73225" spans="1:15" x14ac:dyDescent="0.25">
      <c r="A73225" s="14"/>
      <c r="B73225" s="20"/>
      <c r="C73225" s="14"/>
      <c r="D73225" s="14"/>
      <c r="E73225" s="14"/>
      <c r="F73225" s="14"/>
      <c r="G73225" s="14"/>
      <c r="H73225" s="14"/>
      <c r="I73225" s="14"/>
      <c r="J73225" s="14"/>
      <c r="K73225" s="14"/>
      <c r="L73225" s="14"/>
      <c r="M73225" s="14"/>
      <c r="N73225" s="14"/>
      <c r="O73225" s="14"/>
    </row>
    <row r="73226" spans="1:15" x14ac:dyDescent="0.25">
      <c r="A73226" s="14"/>
      <c r="B73226" s="20"/>
      <c r="C73226" s="14"/>
      <c r="D73226" s="14"/>
      <c r="E73226" s="14"/>
      <c r="F73226" s="14"/>
      <c r="G73226" s="14"/>
      <c r="H73226" s="14"/>
      <c r="I73226" s="14"/>
      <c r="J73226" s="14"/>
      <c r="K73226" s="14"/>
      <c r="L73226" s="14"/>
      <c r="M73226" s="14"/>
      <c r="N73226" s="14"/>
      <c r="O73226" s="14"/>
    </row>
    <row r="73227" spans="1:15" x14ac:dyDescent="0.25">
      <c r="A73227" s="14"/>
      <c r="B73227" s="20"/>
      <c r="C73227" s="14"/>
      <c r="D73227" s="14"/>
      <c r="E73227" s="14"/>
      <c r="F73227" s="14"/>
      <c r="G73227" s="14"/>
      <c r="H73227" s="14"/>
      <c r="I73227" s="14"/>
      <c r="J73227" s="14"/>
      <c r="K73227" s="14"/>
      <c r="L73227" s="14"/>
      <c r="M73227" s="14"/>
      <c r="N73227" s="14"/>
      <c r="O73227" s="14"/>
    </row>
    <row r="73228" spans="1:15" x14ac:dyDescent="0.25">
      <c r="A73228" s="14"/>
      <c r="B73228" s="20"/>
      <c r="C73228" s="14"/>
      <c r="D73228" s="14"/>
      <c r="E73228" s="14"/>
      <c r="F73228" s="14"/>
      <c r="G73228" s="14"/>
      <c r="H73228" s="14"/>
      <c r="I73228" s="14"/>
      <c r="J73228" s="14"/>
      <c r="K73228" s="14"/>
      <c r="L73228" s="14"/>
      <c r="M73228" s="14"/>
      <c r="N73228" s="14"/>
      <c r="O73228" s="14"/>
    </row>
    <row r="73229" spans="1:15" x14ac:dyDescent="0.25">
      <c r="A73229" s="14"/>
      <c r="B73229" s="20"/>
      <c r="C73229" s="14"/>
      <c r="D73229" s="14"/>
      <c r="E73229" s="14"/>
      <c r="F73229" s="14"/>
      <c r="G73229" s="14"/>
      <c r="H73229" s="14"/>
      <c r="I73229" s="14"/>
      <c r="J73229" s="14"/>
      <c r="K73229" s="14"/>
      <c r="L73229" s="14"/>
      <c r="M73229" s="14"/>
      <c r="N73229" s="14"/>
      <c r="O73229" s="14"/>
    </row>
    <row r="73230" spans="1:15" x14ac:dyDescent="0.25">
      <c r="A73230" s="14"/>
      <c r="B73230" s="20"/>
      <c r="C73230" s="14"/>
      <c r="D73230" s="14"/>
      <c r="E73230" s="14"/>
      <c r="F73230" s="14"/>
      <c r="G73230" s="14"/>
      <c r="H73230" s="14"/>
      <c r="I73230" s="14"/>
      <c r="J73230" s="14"/>
      <c r="K73230" s="14"/>
      <c r="L73230" s="14"/>
      <c r="M73230" s="14"/>
      <c r="N73230" s="14"/>
      <c r="O73230" s="14"/>
    </row>
    <row r="73231" spans="1:15" x14ac:dyDescent="0.25">
      <c r="A73231" s="14"/>
      <c r="B73231" s="20"/>
      <c r="C73231" s="14"/>
      <c r="D73231" s="14"/>
      <c r="E73231" s="14"/>
      <c r="F73231" s="14"/>
      <c r="G73231" s="14"/>
      <c r="H73231" s="14"/>
      <c r="I73231" s="14"/>
      <c r="J73231" s="14"/>
      <c r="K73231" s="14"/>
      <c r="L73231" s="14"/>
      <c r="M73231" s="14"/>
      <c r="N73231" s="14"/>
      <c r="O73231" s="14"/>
    </row>
    <row r="73232" spans="1:15" x14ac:dyDescent="0.25">
      <c r="A73232" s="14"/>
      <c r="B73232" s="20"/>
      <c r="C73232" s="14"/>
      <c r="D73232" s="14"/>
      <c r="E73232" s="14"/>
      <c r="F73232" s="14"/>
      <c r="G73232" s="14"/>
      <c r="H73232" s="14"/>
      <c r="I73232" s="23"/>
      <c r="J73232" s="14"/>
      <c r="K73232" s="14"/>
      <c r="L73232" s="14"/>
      <c r="M73232" s="14"/>
      <c r="N73232" s="14"/>
      <c r="O73232" s="14"/>
    </row>
    <row r="73233" spans="1:15" x14ac:dyDescent="0.25">
      <c r="A73233" s="14"/>
      <c r="B73233" s="20"/>
      <c r="C73233" s="14"/>
      <c r="D73233" s="14"/>
      <c r="E73233" s="14"/>
      <c r="F73233" s="14"/>
      <c r="G73233" s="14"/>
      <c r="H73233" s="14"/>
      <c r="I73233" s="14"/>
      <c r="J73233" s="14"/>
      <c r="K73233" s="14"/>
      <c r="L73233" s="14"/>
      <c r="M73233" s="14"/>
      <c r="N73233" s="14"/>
      <c r="O73233" s="14"/>
    </row>
    <row r="73234" spans="1:15" x14ac:dyDescent="0.25">
      <c r="A73234" s="14"/>
      <c r="B73234" s="20"/>
      <c r="C73234" s="14"/>
      <c r="D73234" s="14"/>
      <c r="E73234" s="14"/>
      <c r="F73234" s="14"/>
      <c r="G73234" s="14"/>
      <c r="H73234" s="14"/>
      <c r="I73234" s="14"/>
      <c r="J73234" s="14"/>
      <c r="K73234" s="14"/>
      <c r="L73234" s="14"/>
      <c r="M73234" s="14"/>
      <c r="N73234" s="14"/>
      <c r="O73234" s="14"/>
    </row>
    <row r="73235" spans="1:15" x14ac:dyDescent="0.25">
      <c r="A73235" s="14"/>
      <c r="B73235" s="20"/>
      <c r="C73235" s="14"/>
      <c r="D73235" s="14"/>
      <c r="E73235" s="14"/>
      <c r="F73235" s="14"/>
      <c r="G73235" s="14"/>
      <c r="H73235" s="14"/>
      <c r="I73235" s="14"/>
      <c r="J73235" s="14"/>
      <c r="K73235" s="14"/>
      <c r="L73235" s="14"/>
      <c r="M73235" s="14"/>
      <c r="N73235" s="14"/>
      <c r="O73235" s="14"/>
    </row>
    <row r="73236" spans="1:15" x14ac:dyDescent="0.25">
      <c r="A73236" s="14"/>
      <c r="B73236" s="20"/>
      <c r="C73236" s="14"/>
      <c r="D73236" s="14"/>
      <c r="E73236" s="14"/>
      <c r="F73236" s="14"/>
      <c r="G73236" s="14"/>
      <c r="H73236" s="14"/>
      <c r="I73236" s="14"/>
      <c r="J73236" s="14"/>
      <c r="K73236" s="14"/>
      <c r="L73236" s="14"/>
      <c r="M73236" s="14"/>
      <c r="N73236" s="14"/>
      <c r="O73236" s="14"/>
    </row>
    <row r="73237" spans="1:15" x14ac:dyDescent="0.25">
      <c r="A73237" s="14"/>
      <c r="B73237" s="20"/>
      <c r="C73237" s="14"/>
      <c r="D73237" s="14"/>
      <c r="E73237" s="14"/>
      <c r="F73237" s="14"/>
      <c r="G73237" s="14"/>
      <c r="H73237" s="14"/>
      <c r="I73237" s="14"/>
      <c r="J73237" s="14"/>
      <c r="K73237" s="14"/>
      <c r="L73237" s="14"/>
      <c r="M73237" s="14"/>
      <c r="N73237" s="14"/>
      <c r="O73237" s="14"/>
    </row>
    <row r="73238" spans="1:15" x14ac:dyDescent="0.25">
      <c r="A73238" s="14"/>
      <c r="B73238" s="20"/>
      <c r="C73238" s="14"/>
      <c r="D73238" s="14"/>
      <c r="E73238" s="14"/>
      <c r="F73238" s="14"/>
      <c r="G73238" s="14"/>
      <c r="H73238" s="14"/>
      <c r="I73238" s="21"/>
      <c r="J73238" s="14"/>
      <c r="K73238" s="14"/>
      <c r="L73238" s="14"/>
      <c r="M73238" s="14"/>
      <c r="N73238" s="14"/>
      <c r="O73238" s="14"/>
    </row>
    <row r="73239" spans="1:15" x14ac:dyDescent="0.25">
      <c r="A73239" s="14"/>
      <c r="B73239" s="20"/>
      <c r="C73239" s="14"/>
      <c r="D73239" s="14"/>
      <c r="E73239" s="14"/>
      <c r="F73239" s="14"/>
      <c r="G73239" s="14"/>
      <c r="H73239" s="14"/>
      <c r="I73239" s="21"/>
      <c r="J73239" s="14"/>
      <c r="K73239" s="14"/>
      <c r="L73239" s="14"/>
      <c r="M73239" s="14"/>
      <c r="N73239" s="14"/>
      <c r="O73239" s="14"/>
    </row>
    <row r="73240" spans="1:15" x14ac:dyDescent="0.25">
      <c r="A73240" s="14"/>
      <c r="B73240" s="20"/>
      <c r="C73240" s="14"/>
      <c r="D73240" s="14"/>
      <c r="E73240" s="14"/>
      <c r="F73240" s="14"/>
      <c r="G73240" s="14"/>
      <c r="H73240" s="14"/>
      <c r="I73240" s="14"/>
      <c r="J73240" s="14"/>
      <c r="K73240" s="14"/>
      <c r="L73240" s="14"/>
      <c r="M73240" s="14"/>
      <c r="N73240" s="14"/>
      <c r="O73240" s="14"/>
    </row>
    <row r="73241" spans="1:15" x14ac:dyDescent="0.25">
      <c r="A73241" s="14"/>
      <c r="B73241" s="20"/>
      <c r="C73241" s="14"/>
      <c r="D73241" s="14"/>
      <c r="E73241" s="14"/>
      <c r="F73241" s="14"/>
      <c r="G73241" s="14"/>
      <c r="H73241" s="14"/>
      <c r="I73241" s="14"/>
      <c r="J73241" s="14"/>
      <c r="K73241" s="14"/>
      <c r="L73241" s="14"/>
      <c r="M73241" s="14"/>
      <c r="N73241" s="14"/>
      <c r="O73241" s="14"/>
    </row>
    <row r="73242" spans="1:15" x14ac:dyDescent="0.25">
      <c r="A73242" s="14"/>
      <c r="B73242" s="20"/>
      <c r="C73242" s="14"/>
      <c r="D73242" s="14"/>
      <c r="E73242" s="14"/>
      <c r="F73242" s="14"/>
      <c r="G73242" s="14"/>
      <c r="H73242" s="14"/>
      <c r="I73242" s="14"/>
      <c r="J73242" s="14"/>
      <c r="K73242" s="14"/>
      <c r="L73242" s="14"/>
      <c r="M73242" s="14"/>
      <c r="N73242" s="14"/>
      <c r="O73242" s="14"/>
    </row>
    <row r="73243" spans="1:15" x14ac:dyDescent="0.25">
      <c r="A73243" s="14"/>
      <c r="B73243" s="20"/>
      <c r="C73243" s="14"/>
      <c r="D73243" s="14"/>
      <c r="E73243" s="14"/>
      <c r="F73243" s="14"/>
      <c r="G73243" s="14"/>
      <c r="H73243" s="14"/>
      <c r="I73243" s="14"/>
      <c r="J73243" s="14"/>
      <c r="K73243" s="14"/>
      <c r="L73243" s="14"/>
      <c r="M73243" s="14"/>
      <c r="N73243" s="14"/>
      <c r="O73243" s="14"/>
    </row>
    <row r="73244" spans="1:15" x14ac:dyDescent="0.25">
      <c r="A73244" s="14"/>
      <c r="B73244" s="20"/>
      <c r="C73244" s="14"/>
      <c r="D73244" s="14"/>
      <c r="E73244" s="14"/>
      <c r="F73244" s="14"/>
      <c r="G73244" s="14"/>
      <c r="H73244" s="14"/>
      <c r="I73244" s="14"/>
      <c r="J73244" s="14"/>
      <c r="K73244" s="14"/>
      <c r="L73244" s="14"/>
      <c r="M73244" s="14"/>
      <c r="N73244" s="14"/>
      <c r="O73244" s="14"/>
    </row>
    <row r="73245" spans="1:15" x14ac:dyDescent="0.25">
      <c r="A73245" s="14"/>
      <c r="B73245" s="20"/>
      <c r="C73245" s="14"/>
      <c r="D73245" s="14"/>
      <c r="E73245" s="14"/>
      <c r="F73245" s="14"/>
      <c r="G73245" s="14"/>
      <c r="H73245" s="14"/>
      <c r="I73245" s="14"/>
      <c r="J73245" s="14"/>
      <c r="K73245" s="14"/>
      <c r="L73245" s="14"/>
      <c r="M73245" s="14"/>
      <c r="N73245" s="14"/>
      <c r="O73245" s="14"/>
    </row>
    <row r="73246" spans="1:15" x14ac:dyDescent="0.25">
      <c r="A73246" s="14"/>
      <c r="B73246" s="20"/>
      <c r="C73246" s="14"/>
      <c r="D73246" s="14"/>
      <c r="E73246" s="14"/>
      <c r="F73246" s="14"/>
      <c r="G73246" s="14"/>
      <c r="H73246" s="14"/>
      <c r="I73246" s="14"/>
      <c r="J73246" s="14"/>
      <c r="K73246" s="14"/>
      <c r="L73246" s="14"/>
      <c r="M73246" s="14"/>
      <c r="N73246" s="14"/>
      <c r="O73246" s="14"/>
    </row>
    <row r="73247" spans="1:15" x14ac:dyDescent="0.25">
      <c r="A73247" s="14"/>
      <c r="B73247" s="20"/>
      <c r="C73247" s="14"/>
      <c r="D73247" s="14"/>
      <c r="E73247" s="14"/>
      <c r="F73247" s="14"/>
      <c r="G73247" s="14"/>
      <c r="H73247" s="14"/>
      <c r="I73247" s="14"/>
      <c r="J73247" s="14"/>
      <c r="K73247" s="14"/>
      <c r="L73247" s="14"/>
      <c r="M73247" s="14"/>
      <c r="N73247" s="14"/>
      <c r="O73247" s="14"/>
    </row>
    <row r="73248" spans="1:15" x14ac:dyDescent="0.25">
      <c r="A73248" s="14"/>
      <c r="B73248" s="20"/>
      <c r="C73248" s="14"/>
      <c r="D73248" s="14"/>
      <c r="E73248" s="14"/>
      <c r="F73248" s="14"/>
      <c r="G73248" s="14"/>
      <c r="H73248" s="14"/>
      <c r="I73248" s="14"/>
      <c r="J73248" s="14"/>
      <c r="K73248" s="14"/>
      <c r="L73248" s="14"/>
      <c r="M73248" s="14"/>
      <c r="N73248" s="14"/>
      <c r="O73248" s="14"/>
    </row>
    <row r="73249" spans="1:15" x14ac:dyDescent="0.25">
      <c r="A73249" s="14"/>
      <c r="B73249" s="20"/>
      <c r="C73249" s="14"/>
      <c r="D73249" s="14"/>
      <c r="E73249" s="14"/>
      <c r="F73249" s="14"/>
      <c r="G73249" s="14"/>
      <c r="H73249" s="14"/>
      <c r="I73249" s="14"/>
      <c r="J73249" s="14"/>
      <c r="K73249" s="14"/>
      <c r="L73249" s="14"/>
      <c r="M73249" s="14"/>
      <c r="N73249" s="14"/>
      <c r="O73249" s="14"/>
    </row>
    <row r="73250" spans="1:15" x14ac:dyDescent="0.25">
      <c r="A73250" s="14"/>
      <c r="B73250" s="20"/>
      <c r="C73250" s="14"/>
      <c r="D73250" s="14"/>
      <c r="E73250" s="14"/>
      <c r="F73250" s="14"/>
      <c r="G73250" s="14"/>
      <c r="H73250" s="14"/>
      <c r="I73250" s="14"/>
      <c r="J73250" s="14"/>
      <c r="K73250" s="14"/>
      <c r="L73250" s="14"/>
      <c r="M73250" s="14"/>
      <c r="N73250" s="14"/>
      <c r="O73250" s="14"/>
    </row>
    <row r="73251" spans="1:15" x14ac:dyDescent="0.25">
      <c r="A73251" s="14"/>
      <c r="B73251" s="20"/>
      <c r="C73251" s="14"/>
      <c r="D73251" s="14"/>
      <c r="E73251" s="14"/>
      <c r="F73251" s="14"/>
      <c r="G73251" s="14"/>
      <c r="H73251" s="14"/>
      <c r="I73251" s="14"/>
      <c r="J73251" s="14"/>
      <c r="K73251" s="14"/>
      <c r="L73251" s="14"/>
      <c r="M73251" s="14"/>
      <c r="N73251" s="14"/>
      <c r="O73251" s="14"/>
    </row>
    <row r="73252" spans="1:15" x14ac:dyDescent="0.25">
      <c r="A73252" s="14"/>
      <c r="B73252" s="20"/>
      <c r="C73252" s="14"/>
      <c r="D73252" s="14"/>
      <c r="E73252" s="14"/>
      <c r="F73252" s="14"/>
      <c r="G73252" s="14"/>
      <c r="H73252" s="14"/>
      <c r="I73252" s="14"/>
      <c r="J73252" s="14"/>
      <c r="K73252" s="14"/>
      <c r="L73252" s="14"/>
      <c r="M73252" s="14"/>
      <c r="N73252" s="14"/>
      <c r="O73252" s="14"/>
    </row>
    <row r="73253" spans="1:15" x14ac:dyDescent="0.25">
      <c r="A73253" s="14"/>
      <c r="B73253" s="20"/>
      <c r="C73253" s="14"/>
      <c r="D73253" s="14"/>
      <c r="E73253" s="14"/>
      <c r="F73253" s="14"/>
      <c r="G73253" s="14"/>
      <c r="H73253" s="14"/>
      <c r="I73253" s="14"/>
      <c r="J73253" s="14"/>
      <c r="K73253" s="14"/>
      <c r="L73253" s="14"/>
      <c r="M73253" s="14"/>
      <c r="N73253" s="14"/>
      <c r="O73253" s="14"/>
    </row>
    <row r="73254" spans="1:15" x14ac:dyDescent="0.25">
      <c r="A73254" s="14"/>
      <c r="B73254" s="20"/>
      <c r="C73254" s="14"/>
      <c r="D73254" s="14"/>
      <c r="E73254" s="14"/>
      <c r="F73254" s="14"/>
      <c r="G73254" s="14"/>
      <c r="H73254" s="14"/>
      <c r="I73254" s="14"/>
      <c r="J73254" s="14"/>
      <c r="K73254" s="14"/>
      <c r="L73254" s="14"/>
      <c r="M73254" s="14"/>
      <c r="N73254" s="14"/>
      <c r="O73254" s="14"/>
    </row>
    <row r="73255" spans="1:15" x14ac:dyDescent="0.25">
      <c r="A73255" s="14"/>
      <c r="B73255" s="20"/>
      <c r="C73255" s="14"/>
      <c r="D73255" s="14"/>
      <c r="E73255" s="14"/>
      <c r="F73255" s="14"/>
      <c r="G73255" s="14"/>
      <c r="H73255" s="14"/>
      <c r="I73255" s="21"/>
      <c r="J73255" s="14"/>
      <c r="K73255" s="14"/>
      <c r="L73255" s="14"/>
      <c r="M73255" s="14"/>
      <c r="N73255" s="14"/>
      <c r="O73255" s="14"/>
    </row>
    <row r="73256" spans="1:15" x14ac:dyDescent="0.25">
      <c r="A73256" s="14"/>
      <c r="B73256" s="20"/>
      <c r="C73256" s="14"/>
      <c r="D73256" s="14"/>
      <c r="E73256" s="14"/>
      <c r="F73256" s="14"/>
      <c r="G73256" s="14"/>
      <c r="H73256" s="14"/>
      <c r="I73256" s="14"/>
      <c r="J73256" s="14"/>
      <c r="K73256" s="14"/>
      <c r="L73256" s="14"/>
      <c r="M73256" s="14"/>
      <c r="N73256" s="14"/>
      <c r="O73256" s="14"/>
    </row>
    <row r="73257" spans="1:15" x14ac:dyDescent="0.25">
      <c r="A73257" s="14"/>
      <c r="B73257" s="20"/>
      <c r="C73257" s="14"/>
      <c r="D73257" s="14"/>
      <c r="E73257" s="14"/>
      <c r="F73257" s="14"/>
      <c r="G73257" s="14"/>
      <c r="H73257" s="14"/>
      <c r="I73257" s="14"/>
      <c r="J73257" s="14"/>
      <c r="K73257" s="14"/>
      <c r="L73257" s="14"/>
      <c r="M73257" s="14"/>
      <c r="N73257" s="14"/>
      <c r="O73257" s="14"/>
    </row>
    <row r="73258" spans="1:15" x14ac:dyDescent="0.25">
      <c r="A73258" s="14"/>
      <c r="B73258" s="20"/>
      <c r="C73258" s="14"/>
      <c r="D73258" s="14"/>
      <c r="E73258" s="14"/>
      <c r="F73258" s="14"/>
      <c r="G73258" s="14"/>
      <c r="H73258" s="14"/>
      <c r="I73258" s="14"/>
      <c r="J73258" s="14"/>
      <c r="K73258" s="14"/>
      <c r="L73258" s="14"/>
      <c r="M73258" s="14"/>
      <c r="N73258" s="14"/>
      <c r="O73258" s="14"/>
    </row>
    <row r="73259" spans="1:15" x14ac:dyDescent="0.25">
      <c r="A73259" s="14"/>
      <c r="B73259" s="20"/>
      <c r="C73259" s="14"/>
      <c r="D73259" s="14"/>
      <c r="E73259" s="14"/>
      <c r="F73259" s="14"/>
      <c r="G73259" s="14"/>
      <c r="H73259" s="14"/>
      <c r="I73259" s="14"/>
      <c r="J73259" s="14"/>
      <c r="K73259" s="14"/>
      <c r="L73259" s="14"/>
      <c r="M73259" s="14"/>
      <c r="N73259" s="14"/>
      <c r="O73259" s="14"/>
    </row>
    <row r="73260" spans="1:15" x14ac:dyDescent="0.25">
      <c r="A73260" s="14"/>
      <c r="B73260" s="20"/>
      <c r="C73260" s="14"/>
      <c r="D73260" s="14"/>
      <c r="E73260" s="14"/>
      <c r="F73260" s="14"/>
      <c r="G73260" s="14"/>
      <c r="H73260" s="14"/>
      <c r="I73260" s="14"/>
      <c r="J73260" s="14"/>
      <c r="K73260" s="14"/>
      <c r="L73260" s="14"/>
      <c r="M73260" s="14"/>
      <c r="N73260" s="14"/>
      <c r="O73260" s="14"/>
    </row>
    <row r="73261" spans="1:15" x14ac:dyDescent="0.25">
      <c r="A73261" s="14"/>
      <c r="B73261" s="20"/>
      <c r="C73261" s="14"/>
      <c r="D73261" s="14"/>
      <c r="E73261" s="14"/>
      <c r="F73261" s="14"/>
      <c r="G73261" s="14"/>
      <c r="H73261" s="14"/>
      <c r="I73261" s="14"/>
      <c r="J73261" s="14"/>
      <c r="K73261" s="14"/>
      <c r="L73261" s="14"/>
      <c r="M73261" s="14"/>
      <c r="N73261" s="14"/>
      <c r="O73261" s="14"/>
    </row>
    <row r="73262" spans="1:15" x14ac:dyDescent="0.25">
      <c r="A73262" s="14"/>
      <c r="B73262" s="20"/>
      <c r="C73262" s="14"/>
      <c r="D73262" s="14"/>
      <c r="E73262" s="14"/>
      <c r="F73262" s="14"/>
      <c r="G73262" s="14"/>
      <c r="H73262" s="14"/>
      <c r="I73262" s="14"/>
      <c r="J73262" s="14"/>
      <c r="K73262" s="14"/>
      <c r="L73262" s="14"/>
      <c r="M73262" s="14"/>
      <c r="N73262" s="14"/>
      <c r="O73262" s="14"/>
    </row>
    <row r="73263" spans="1:15" x14ac:dyDescent="0.25">
      <c r="A73263" s="14"/>
      <c r="B73263" s="20"/>
      <c r="C73263" s="14"/>
      <c r="D73263" s="14"/>
      <c r="E73263" s="14"/>
      <c r="F73263" s="14"/>
      <c r="G73263" s="14"/>
      <c r="H73263" s="14"/>
      <c r="I73263" s="14"/>
      <c r="J73263" s="14"/>
      <c r="K73263" s="14"/>
      <c r="L73263" s="14"/>
      <c r="M73263" s="14"/>
      <c r="N73263" s="14"/>
      <c r="O73263" s="14"/>
    </row>
    <row r="73264" spans="1:15" x14ac:dyDescent="0.25">
      <c r="A73264" s="14"/>
      <c r="B73264" s="20"/>
      <c r="C73264" s="14"/>
      <c r="D73264" s="14"/>
      <c r="E73264" s="14"/>
      <c r="F73264" s="14"/>
      <c r="G73264" s="14"/>
      <c r="H73264" s="14"/>
      <c r="I73264" s="14"/>
      <c r="J73264" s="14"/>
      <c r="K73264" s="14"/>
      <c r="L73264" s="14"/>
      <c r="M73264" s="14"/>
      <c r="N73264" s="14"/>
      <c r="O73264" s="14"/>
    </row>
    <row r="73265" spans="1:15" x14ac:dyDescent="0.25">
      <c r="A73265" s="14"/>
      <c r="B73265" s="20"/>
      <c r="C73265" s="14"/>
      <c r="D73265" s="14"/>
      <c r="E73265" s="14"/>
      <c r="F73265" s="14"/>
      <c r="G73265" s="14"/>
      <c r="H73265" s="14"/>
      <c r="I73265" s="14"/>
      <c r="J73265" s="14"/>
      <c r="K73265" s="14"/>
      <c r="L73265" s="14"/>
      <c r="M73265" s="14"/>
      <c r="N73265" s="14"/>
      <c r="O73265" s="14"/>
    </row>
    <row r="73266" spans="1:15" x14ac:dyDescent="0.25">
      <c r="A73266" s="14"/>
      <c r="B73266" s="20"/>
      <c r="C73266" s="14"/>
      <c r="D73266" s="14"/>
      <c r="E73266" s="14"/>
      <c r="F73266" s="14"/>
      <c r="G73266" s="14"/>
      <c r="H73266" s="14"/>
      <c r="I73266" s="21"/>
      <c r="J73266" s="14"/>
      <c r="K73266" s="14"/>
      <c r="L73266" s="14"/>
      <c r="M73266" s="14"/>
      <c r="N73266" s="14"/>
      <c r="O73266" s="14"/>
    </row>
    <row r="73267" spans="1:15" x14ac:dyDescent="0.25">
      <c r="A73267" s="14"/>
      <c r="B73267" s="20"/>
      <c r="C73267" s="14"/>
      <c r="D73267" s="14"/>
      <c r="E73267" s="14"/>
      <c r="F73267" s="14"/>
      <c r="G73267" s="14"/>
      <c r="H73267" s="14"/>
      <c r="I73267" s="21"/>
      <c r="J73267" s="14"/>
      <c r="K73267" s="14"/>
      <c r="L73267" s="14"/>
      <c r="M73267" s="14"/>
      <c r="N73267" s="14"/>
      <c r="O73267" s="14"/>
    </row>
    <row r="73268" spans="1:15" x14ac:dyDescent="0.25">
      <c r="A73268" s="14"/>
      <c r="B73268" s="20"/>
      <c r="C73268" s="14"/>
      <c r="D73268" s="14"/>
      <c r="E73268" s="14"/>
      <c r="F73268" s="14"/>
      <c r="G73268" s="14"/>
      <c r="H73268" s="14"/>
      <c r="I73268" s="14"/>
      <c r="J73268" s="14"/>
      <c r="K73268" s="14"/>
      <c r="L73268" s="14"/>
      <c r="M73268" s="14"/>
      <c r="N73268" s="14"/>
      <c r="O73268" s="14"/>
    </row>
    <row r="73269" spans="1:15" x14ac:dyDescent="0.25">
      <c r="A73269" s="14"/>
      <c r="B73269" s="20"/>
      <c r="C73269" s="14"/>
      <c r="D73269" s="14"/>
      <c r="E73269" s="14"/>
      <c r="F73269" s="14"/>
      <c r="G73269" s="14"/>
      <c r="H73269" s="14"/>
      <c r="I73269" s="14"/>
      <c r="J73269" s="14"/>
      <c r="K73269" s="14"/>
      <c r="L73269" s="14"/>
      <c r="M73269" s="14"/>
      <c r="N73269" s="14"/>
      <c r="O73269" s="14"/>
    </row>
    <row r="73270" spans="1:15" x14ac:dyDescent="0.25">
      <c r="A73270" s="14"/>
      <c r="B73270" s="20"/>
      <c r="C73270" s="14"/>
      <c r="D73270" s="14"/>
      <c r="E73270" s="14"/>
      <c r="F73270" s="14"/>
      <c r="G73270" s="14"/>
      <c r="H73270" s="14"/>
      <c r="I73270" s="14"/>
      <c r="J73270" s="14"/>
      <c r="K73270" s="14"/>
      <c r="L73270" s="14"/>
      <c r="M73270" s="14"/>
      <c r="N73270" s="14"/>
      <c r="O73270" s="14"/>
    </row>
    <row r="73271" spans="1:15" x14ac:dyDescent="0.25">
      <c r="A73271" s="14"/>
      <c r="B73271" s="20"/>
      <c r="C73271" s="14"/>
      <c r="D73271" s="14"/>
      <c r="E73271" s="14"/>
      <c r="F73271" s="14"/>
      <c r="G73271" s="14"/>
      <c r="H73271" s="14"/>
      <c r="I73271" s="21"/>
      <c r="J73271" s="14"/>
      <c r="K73271" s="14"/>
      <c r="L73271" s="14"/>
      <c r="M73271" s="14"/>
      <c r="N73271" s="14"/>
      <c r="O73271" s="14"/>
    </row>
    <row r="73272" spans="1:15" x14ac:dyDescent="0.25">
      <c r="A73272" s="14"/>
      <c r="B73272" s="20"/>
      <c r="C73272" s="14"/>
      <c r="D73272" s="14"/>
      <c r="E73272" s="14"/>
      <c r="F73272" s="14"/>
      <c r="G73272" s="14"/>
      <c r="H73272" s="14"/>
      <c r="I73272" s="14"/>
      <c r="J73272" s="14"/>
      <c r="K73272" s="14"/>
      <c r="L73272" s="14"/>
      <c r="M73272" s="14"/>
      <c r="N73272" s="14"/>
      <c r="O73272" s="14"/>
    </row>
    <row r="73273" spans="1:15" x14ac:dyDescent="0.25">
      <c r="A73273" s="14"/>
      <c r="B73273" s="20"/>
      <c r="C73273" s="14"/>
      <c r="D73273" s="14"/>
      <c r="E73273" s="14"/>
      <c r="F73273" s="14"/>
      <c r="G73273" s="14"/>
      <c r="H73273" s="14"/>
      <c r="I73273" s="14"/>
      <c r="J73273" s="14"/>
      <c r="K73273" s="14"/>
      <c r="L73273" s="14"/>
      <c r="M73273" s="14"/>
      <c r="N73273" s="14"/>
      <c r="O73273" s="14"/>
    </row>
    <row r="73274" spans="1:15" x14ac:dyDescent="0.25">
      <c r="A73274" s="14"/>
      <c r="B73274" s="20"/>
      <c r="C73274" s="14"/>
      <c r="D73274" s="14"/>
      <c r="E73274" s="14"/>
      <c r="F73274" s="14"/>
      <c r="G73274" s="14"/>
      <c r="H73274" s="14"/>
      <c r="I73274" s="14"/>
      <c r="J73274" s="14"/>
      <c r="K73274" s="14"/>
      <c r="L73274" s="14"/>
      <c r="M73274" s="14"/>
      <c r="N73274" s="14"/>
      <c r="O73274" s="14"/>
    </row>
    <row r="73275" spans="1:15" x14ac:dyDescent="0.25">
      <c r="A73275" s="14"/>
      <c r="B73275" s="20"/>
      <c r="C73275" s="14"/>
      <c r="D73275" s="14"/>
      <c r="E73275" s="14"/>
      <c r="F73275" s="14"/>
      <c r="G73275" s="14"/>
      <c r="H73275" s="14"/>
      <c r="I73275" s="14"/>
      <c r="J73275" s="14"/>
      <c r="K73275" s="14"/>
      <c r="L73275" s="14"/>
      <c r="M73275" s="14"/>
      <c r="N73275" s="14"/>
      <c r="O73275" s="14"/>
    </row>
    <row r="73276" spans="1:15" x14ac:dyDescent="0.25">
      <c r="A73276" s="14"/>
      <c r="B73276" s="20"/>
      <c r="C73276" s="14"/>
      <c r="D73276" s="14"/>
      <c r="E73276" s="14"/>
      <c r="F73276" s="14"/>
      <c r="G73276" s="14"/>
      <c r="H73276" s="14"/>
      <c r="I73276" s="14"/>
      <c r="J73276" s="14"/>
      <c r="K73276" s="14"/>
      <c r="L73276" s="14"/>
      <c r="M73276" s="14"/>
      <c r="N73276" s="14"/>
      <c r="O73276" s="14"/>
    </row>
    <row r="73277" spans="1:15" x14ac:dyDescent="0.25">
      <c r="A73277" s="14"/>
      <c r="B73277" s="20"/>
      <c r="C73277" s="14"/>
      <c r="D73277" s="14"/>
      <c r="E73277" s="14"/>
      <c r="F73277" s="14"/>
      <c r="G73277" s="14"/>
      <c r="H73277" s="14"/>
      <c r="I73277" s="14"/>
      <c r="J73277" s="14"/>
      <c r="K73277" s="14"/>
      <c r="L73277" s="14"/>
      <c r="M73277" s="14"/>
      <c r="N73277" s="14"/>
      <c r="O73277" s="14"/>
    </row>
    <row r="73278" spans="1:15" x14ac:dyDescent="0.25">
      <c r="A73278" s="14"/>
      <c r="B73278" s="20"/>
      <c r="C73278" s="14"/>
      <c r="D73278" s="14"/>
      <c r="E73278" s="14"/>
      <c r="F73278" s="14"/>
      <c r="G73278" s="14"/>
      <c r="H73278" s="14"/>
      <c r="I73278" s="14"/>
      <c r="J73278" s="14"/>
      <c r="K73278" s="14"/>
      <c r="L73278" s="14"/>
      <c r="M73278" s="14"/>
      <c r="N73278" s="14"/>
      <c r="O73278" s="14"/>
    </row>
    <row r="73279" spans="1:15" x14ac:dyDescent="0.25">
      <c r="A73279" s="14"/>
      <c r="B73279" s="20"/>
      <c r="C73279" s="14"/>
      <c r="D73279" s="14"/>
      <c r="E73279" s="14"/>
      <c r="F73279" s="14"/>
      <c r="G73279" s="14"/>
      <c r="H73279" s="14"/>
      <c r="I73279" s="14"/>
      <c r="J73279" s="14"/>
      <c r="K73279" s="14"/>
      <c r="L73279" s="14"/>
      <c r="M73279" s="14"/>
      <c r="N73279" s="14"/>
      <c r="O73279" s="14"/>
    </row>
    <row r="73280" spans="1:15" x14ac:dyDescent="0.25">
      <c r="A73280" s="14"/>
      <c r="B73280" s="20"/>
      <c r="C73280" s="14"/>
      <c r="D73280" s="14"/>
      <c r="E73280" s="14"/>
      <c r="F73280" s="14"/>
      <c r="G73280" s="14"/>
      <c r="H73280" s="14"/>
      <c r="I73280" s="14"/>
      <c r="J73280" s="14"/>
      <c r="K73280" s="14"/>
      <c r="L73280" s="14"/>
      <c r="M73280" s="14"/>
      <c r="N73280" s="14"/>
      <c r="O73280" s="14"/>
    </row>
    <row r="73281" spans="1:15" x14ac:dyDescent="0.25">
      <c r="A73281" s="14"/>
      <c r="B73281" s="20"/>
      <c r="C73281" s="14"/>
      <c r="D73281" s="14"/>
      <c r="E73281" s="14"/>
      <c r="F73281" s="14"/>
      <c r="G73281" s="14"/>
      <c r="H73281" s="14"/>
      <c r="I73281" s="21"/>
      <c r="J73281" s="14"/>
      <c r="K73281" s="14"/>
      <c r="L73281" s="14"/>
      <c r="M73281" s="14"/>
      <c r="N73281" s="14"/>
      <c r="O73281" s="14"/>
    </row>
    <row r="73282" spans="1:15" x14ac:dyDescent="0.25">
      <c r="A73282" s="14"/>
      <c r="B73282" s="20"/>
      <c r="C73282" s="14"/>
      <c r="D73282" s="14"/>
      <c r="E73282" s="14"/>
      <c r="F73282" s="14"/>
      <c r="G73282" s="14"/>
      <c r="H73282" s="14"/>
      <c r="I73282" s="21"/>
      <c r="J73282" s="14"/>
      <c r="K73282" s="14"/>
      <c r="L73282" s="14"/>
      <c r="M73282" s="14"/>
      <c r="N73282" s="14"/>
      <c r="O73282" s="14"/>
    </row>
    <row r="73283" spans="1:15" x14ac:dyDescent="0.25">
      <c r="A73283" s="14"/>
      <c r="B73283" s="20"/>
      <c r="C73283" s="14"/>
      <c r="D73283" s="14"/>
      <c r="E73283" s="14"/>
      <c r="F73283" s="14"/>
      <c r="G73283" s="14"/>
      <c r="H73283" s="14"/>
      <c r="I73283" s="14"/>
      <c r="J73283" s="14"/>
      <c r="K73283" s="14"/>
      <c r="L73283" s="14"/>
      <c r="M73283" s="14"/>
      <c r="N73283" s="14"/>
      <c r="O73283" s="14"/>
    </row>
    <row r="73284" spans="1:15" x14ac:dyDescent="0.25">
      <c r="A73284" s="14"/>
      <c r="B73284" s="20"/>
      <c r="C73284" s="14"/>
      <c r="D73284" s="14"/>
      <c r="E73284" s="14"/>
      <c r="F73284" s="14"/>
      <c r="G73284" s="14"/>
      <c r="H73284" s="14"/>
      <c r="I73284" s="14"/>
      <c r="J73284" s="14"/>
      <c r="K73284" s="14"/>
      <c r="L73284" s="14"/>
      <c r="M73284" s="14"/>
      <c r="N73284" s="14"/>
      <c r="O73284" s="14"/>
    </row>
    <row r="73285" spans="1:15" x14ac:dyDescent="0.25">
      <c r="A73285" s="14"/>
      <c r="B73285" s="20"/>
      <c r="C73285" s="14"/>
      <c r="D73285" s="14"/>
      <c r="E73285" s="14"/>
      <c r="F73285" s="14"/>
      <c r="G73285" s="14"/>
      <c r="H73285" s="14"/>
      <c r="I73285" s="14"/>
      <c r="J73285" s="14"/>
      <c r="K73285" s="14"/>
      <c r="L73285" s="14"/>
      <c r="M73285" s="14"/>
      <c r="N73285" s="14"/>
      <c r="O73285" s="14"/>
    </row>
    <row r="73286" spans="1:15" x14ac:dyDescent="0.25">
      <c r="A73286" s="14"/>
      <c r="B73286" s="20"/>
      <c r="C73286" s="14"/>
      <c r="D73286" s="14"/>
      <c r="E73286" s="14"/>
      <c r="F73286" s="14"/>
      <c r="G73286" s="14"/>
      <c r="H73286" s="14"/>
      <c r="I73286" s="14"/>
      <c r="J73286" s="14"/>
      <c r="K73286" s="14"/>
      <c r="L73286" s="14"/>
      <c r="M73286" s="14"/>
      <c r="N73286" s="14"/>
      <c r="O73286" s="14"/>
    </row>
    <row r="73287" spans="1:15" x14ac:dyDescent="0.25">
      <c r="A73287" s="14"/>
      <c r="B73287" s="20"/>
      <c r="C73287" s="14"/>
      <c r="D73287" s="14"/>
      <c r="E73287" s="14"/>
      <c r="F73287" s="14"/>
      <c r="G73287" s="14"/>
      <c r="H73287" s="14"/>
      <c r="I73287" s="14"/>
      <c r="J73287" s="14"/>
      <c r="K73287" s="14"/>
      <c r="L73287" s="14"/>
      <c r="M73287" s="14"/>
      <c r="N73287" s="14"/>
      <c r="O73287" s="14"/>
    </row>
    <row r="73288" spans="1:15" x14ac:dyDescent="0.25">
      <c r="A73288" s="14"/>
      <c r="B73288" s="20"/>
      <c r="C73288" s="14"/>
      <c r="D73288" s="14"/>
      <c r="E73288" s="14"/>
      <c r="F73288" s="14"/>
      <c r="G73288" s="14"/>
      <c r="H73288" s="14"/>
      <c r="I73288" s="21"/>
      <c r="J73288" s="14"/>
      <c r="K73288" s="14"/>
      <c r="L73288" s="14"/>
      <c r="M73288" s="14"/>
      <c r="N73288" s="14"/>
      <c r="O73288" s="14"/>
    </row>
    <row r="73289" spans="1:15" x14ac:dyDescent="0.25">
      <c r="A73289" s="14"/>
      <c r="B73289" s="20"/>
      <c r="C73289" s="14"/>
      <c r="D73289" s="14"/>
      <c r="E73289" s="14"/>
      <c r="F73289" s="14"/>
      <c r="G73289" s="14"/>
      <c r="H73289" s="14"/>
      <c r="I73289" s="14"/>
      <c r="J73289" s="14"/>
      <c r="K73289" s="14"/>
      <c r="L73289" s="14"/>
      <c r="M73289" s="14"/>
      <c r="N73289" s="14"/>
      <c r="O73289" s="14"/>
    </row>
    <row r="73290" spans="1:15" x14ac:dyDescent="0.25">
      <c r="A73290" s="14"/>
      <c r="B73290" s="20"/>
      <c r="C73290" s="14"/>
      <c r="D73290" s="14"/>
      <c r="E73290" s="14"/>
      <c r="F73290" s="14"/>
      <c r="G73290" s="14"/>
      <c r="H73290" s="14"/>
      <c r="I73290" s="14"/>
      <c r="J73290" s="14"/>
      <c r="K73290" s="14"/>
      <c r="L73290" s="14"/>
      <c r="M73290" s="14"/>
      <c r="N73290" s="14"/>
      <c r="O73290" s="14"/>
    </row>
    <row r="73291" spans="1:15" x14ac:dyDescent="0.25">
      <c r="A73291" s="14"/>
      <c r="B73291" s="20"/>
      <c r="C73291" s="14"/>
      <c r="D73291" s="14"/>
      <c r="E73291" s="14"/>
      <c r="F73291" s="14"/>
      <c r="G73291" s="14"/>
      <c r="H73291" s="14"/>
      <c r="I73291" s="14"/>
      <c r="J73291" s="14"/>
      <c r="K73291" s="14"/>
      <c r="L73291" s="14"/>
      <c r="M73291" s="14"/>
      <c r="N73291" s="14"/>
      <c r="O73291" s="14"/>
    </row>
    <row r="73292" spans="1:15" x14ac:dyDescent="0.25">
      <c r="A73292" s="14"/>
      <c r="B73292" s="20"/>
      <c r="C73292" s="14"/>
      <c r="D73292" s="14"/>
      <c r="E73292" s="14"/>
      <c r="F73292" s="14"/>
      <c r="G73292" s="14"/>
      <c r="H73292" s="14"/>
      <c r="I73292" s="14"/>
      <c r="J73292" s="14"/>
      <c r="K73292" s="14"/>
      <c r="L73292" s="14"/>
      <c r="M73292" s="14"/>
      <c r="N73292" s="14"/>
      <c r="O73292" s="14"/>
    </row>
    <row r="73293" spans="1:15" x14ac:dyDescent="0.25">
      <c r="A73293" s="14"/>
      <c r="B73293" s="20"/>
      <c r="C73293" s="14"/>
      <c r="D73293" s="14"/>
      <c r="E73293" s="14"/>
      <c r="F73293" s="14"/>
      <c r="G73293" s="14"/>
      <c r="H73293" s="14"/>
      <c r="I73293" s="14"/>
      <c r="J73293" s="14"/>
      <c r="K73293" s="14"/>
      <c r="L73293" s="14"/>
      <c r="M73293" s="14"/>
      <c r="N73293" s="14"/>
      <c r="O73293" s="14"/>
    </row>
    <row r="73294" spans="1:15" x14ac:dyDescent="0.25">
      <c r="A73294" s="14"/>
      <c r="B73294" s="20"/>
      <c r="C73294" s="14"/>
      <c r="D73294" s="14"/>
      <c r="E73294" s="14"/>
      <c r="F73294" s="14"/>
      <c r="G73294" s="14"/>
      <c r="H73294" s="14"/>
      <c r="I73294" s="14"/>
      <c r="J73294" s="14"/>
      <c r="K73294" s="14"/>
      <c r="L73294" s="14"/>
      <c r="M73294" s="14"/>
      <c r="N73294" s="14"/>
      <c r="O73294" s="14"/>
    </row>
    <row r="73295" spans="1:15" x14ac:dyDescent="0.25">
      <c r="A73295" s="14"/>
      <c r="B73295" s="20"/>
      <c r="C73295" s="14"/>
      <c r="D73295" s="14"/>
      <c r="E73295" s="14"/>
      <c r="F73295" s="14"/>
      <c r="G73295" s="14"/>
      <c r="H73295" s="14"/>
      <c r="I73295" s="14"/>
      <c r="J73295" s="14"/>
      <c r="K73295" s="14"/>
      <c r="L73295" s="14"/>
      <c r="M73295" s="14"/>
      <c r="N73295" s="14"/>
      <c r="O73295" s="14"/>
    </row>
    <row r="73296" spans="1:15" x14ac:dyDescent="0.25">
      <c r="A73296" s="14"/>
      <c r="B73296" s="20"/>
      <c r="C73296" s="14"/>
      <c r="D73296" s="14"/>
      <c r="E73296" s="14"/>
      <c r="F73296" s="14"/>
      <c r="G73296" s="14"/>
      <c r="H73296" s="14"/>
      <c r="I73296" s="14"/>
      <c r="J73296" s="14"/>
      <c r="K73296" s="14"/>
      <c r="L73296" s="14"/>
      <c r="M73296" s="14"/>
      <c r="N73296" s="14"/>
      <c r="O73296" s="14"/>
    </row>
    <row r="73297" spans="1:15" x14ac:dyDescent="0.25">
      <c r="A73297" s="14"/>
      <c r="B73297" s="20"/>
      <c r="C73297" s="14"/>
      <c r="D73297" s="14"/>
      <c r="E73297" s="14"/>
      <c r="F73297" s="14"/>
      <c r="G73297" s="14"/>
      <c r="H73297" s="14"/>
      <c r="I73297" s="14"/>
      <c r="J73297" s="14"/>
      <c r="K73297" s="14"/>
      <c r="L73297" s="14"/>
      <c r="M73297" s="14"/>
      <c r="N73297" s="14"/>
      <c r="O73297" s="14"/>
    </row>
    <row r="73298" spans="1:15" x14ac:dyDescent="0.25">
      <c r="A73298" s="14"/>
      <c r="B73298" s="20"/>
      <c r="C73298" s="14"/>
      <c r="D73298" s="14"/>
      <c r="E73298" s="14"/>
      <c r="F73298" s="14"/>
      <c r="G73298" s="14"/>
      <c r="H73298" s="14"/>
      <c r="I73298" s="14"/>
      <c r="J73298" s="14"/>
      <c r="K73298" s="14"/>
      <c r="L73298" s="14"/>
      <c r="M73298" s="14"/>
      <c r="N73298" s="14"/>
      <c r="O73298" s="14"/>
    </row>
    <row r="73299" spans="1:15" x14ac:dyDescent="0.25">
      <c r="A73299" s="14"/>
      <c r="B73299" s="20"/>
      <c r="C73299" s="14"/>
      <c r="D73299" s="14"/>
      <c r="E73299" s="14"/>
      <c r="F73299" s="14"/>
      <c r="G73299" s="14"/>
      <c r="H73299" s="14"/>
      <c r="I73299" s="14"/>
      <c r="J73299" s="14"/>
      <c r="K73299" s="14"/>
      <c r="L73299" s="14"/>
      <c r="M73299" s="14"/>
      <c r="N73299" s="14"/>
      <c r="O73299" s="14"/>
    </row>
    <row r="73300" spans="1:15" x14ac:dyDescent="0.25">
      <c r="A73300" s="14"/>
      <c r="B73300" s="20"/>
      <c r="C73300" s="14"/>
      <c r="D73300" s="14"/>
      <c r="E73300" s="14"/>
      <c r="F73300" s="14"/>
      <c r="G73300" s="14"/>
      <c r="H73300" s="14"/>
      <c r="I73300" s="14"/>
      <c r="J73300" s="14"/>
      <c r="K73300" s="14"/>
      <c r="L73300" s="14"/>
      <c r="M73300" s="14"/>
      <c r="N73300" s="14"/>
      <c r="O73300" s="14"/>
    </row>
    <row r="73301" spans="1:15" x14ac:dyDescent="0.25">
      <c r="A73301" s="14"/>
      <c r="B73301" s="20"/>
      <c r="C73301" s="14"/>
      <c r="D73301" s="14"/>
      <c r="E73301" s="14"/>
      <c r="F73301" s="14"/>
      <c r="G73301" s="14"/>
      <c r="H73301" s="14"/>
      <c r="I73301" s="21"/>
      <c r="J73301" s="14"/>
      <c r="K73301" s="14"/>
      <c r="L73301" s="14"/>
      <c r="M73301" s="14"/>
      <c r="N73301" s="14"/>
      <c r="O73301" s="14"/>
    </row>
    <row r="73302" spans="1:15" x14ac:dyDescent="0.25">
      <c r="A73302" s="14"/>
      <c r="B73302" s="20"/>
      <c r="C73302" s="14"/>
      <c r="D73302" s="14"/>
      <c r="E73302" s="14"/>
      <c r="F73302" s="14"/>
      <c r="G73302" s="14"/>
      <c r="H73302" s="14"/>
      <c r="I73302" s="14"/>
      <c r="J73302" s="14"/>
      <c r="K73302" s="14"/>
      <c r="L73302" s="14"/>
      <c r="M73302" s="14"/>
      <c r="N73302" s="14"/>
      <c r="O73302" s="14"/>
    </row>
    <row r="73303" spans="1:15" x14ac:dyDescent="0.25">
      <c r="A73303" s="14"/>
      <c r="B73303" s="20"/>
      <c r="C73303" s="14"/>
      <c r="D73303" s="14"/>
      <c r="E73303" s="14"/>
      <c r="F73303" s="14"/>
      <c r="G73303" s="14"/>
      <c r="H73303" s="14"/>
      <c r="I73303" s="14"/>
      <c r="J73303" s="14"/>
      <c r="K73303" s="14"/>
      <c r="L73303" s="14"/>
      <c r="M73303" s="14"/>
      <c r="N73303" s="14"/>
      <c r="O73303" s="14"/>
    </row>
    <row r="73304" spans="1:15" x14ac:dyDescent="0.25">
      <c r="A73304" s="14"/>
      <c r="B73304" s="20"/>
      <c r="C73304" s="14"/>
      <c r="D73304" s="14"/>
      <c r="E73304" s="14"/>
      <c r="F73304" s="14"/>
      <c r="G73304" s="14"/>
      <c r="H73304" s="14"/>
      <c r="I73304" s="14"/>
      <c r="J73304" s="14"/>
      <c r="K73304" s="14"/>
      <c r="L73304" s="14"/>
      <c r="M73304" s="14"/>
      <c r="N73304" s="14"/>
      <c r="O73304" s="14"/>
    </row>
    <row r="73305" spans="1:15" x14ac:dyDescent="0.25">
      <c r="A73305" s="14"/>
      <c r="B73305" s="20"/>
      <c r="C73305" s="14"/>
      <c r="D73305" s="14"/>
      <c r="E73305" s="14"/>
      <c r="F73305" s="14"/>
      <c r="G73305" s="14"/>
      <c r="H73305" s="14"/>
      <c r="I73305" s="14"/>
      <c r="J73305" s="14"/>
      <c r="K73305" s="14"/>
      <c r="L73305" s="14"/>
      <c r="M73305" s="14"/>
      <c r="N73305" s="14"/>
      <c r="O73305" s="14"/>
    </row>
    <row r="73306" spans="1:15" x14ac:dyDescent="0.25">
      <c r="A73306" s="14"/>
      <c r="B73306" s="20"/>
      <c r="C73306" s="14"/>
      <c r="D73306" s="14"/>
      <c r="E73306" s="14"/>
      <c r="F73306" s="14"/>
      <c r="G73306" s="14"/>
      <c r="H73306" s="14"/>
      <c r="I73306" s="14"/>
      <c r="J73306" s="14"/>
      <c r="K73306" s="14"/>
      <c r="L73306" s="14"/>
      <c r="M73306" s="14"/>
      <c r="N73306" s="14"/>
      <c r="O73306" s="14"/>
    </row>
    <row r="73307" spans="1:15" x14ac:dyDescent="0.25">
      <c r="A73307" s="14"/>
      <c r="B73307" s="20"/>
      <c r="C73307" s="14"/>
      <c r="D73307" s="14"/>
      <c r="E73307" s="14"/>
      <c r="F73307" s="14"/>
      <c r="G73307" s="14"/>
      <c r="H73307" s="14"/>
      <c r="I73307" s="14"/>
      <c r="J73307" s="14"/>
      <c r="K73307" s="14"/>
      <c r="L73307" s="14"/>
      <c r="M73307" s="14"/>
      <c r="N73307" s="14"/>
      <c r="O73307" s="14"/>
    </row>
    <row r="73308" spans="1:15" x14ac:dyDescent="0.25">
      <c r="A73308" s="14"/>
      <c r="B73308" s="20"/>
      <c r="C73308" s="14"/>
      <c r="D73308" s="14"/>
      <c r="E73308" s="14"/>
      <c r="F73308" s="14"/>
      <c r="G73308" s="14"/>
      <c r="H73308" s="14"/>
      <c r="I73308" s="14"/>
      <c r="J73308" s="14"/>
      <c r="K73308" s="14"/>
      <c r="L73308" s="14"/>
      <c r="M73308" s="14"/>
      <c r="N73308" s="14"/>
      <c r="O73308" s="14"/>
    </row>
    <row r="73309" spans="1:15" x14ac:dyDescent="0.25">
      <c r="A73309" s="14"/>
      <c r="B73309" s="20"/>
      <c r="C73309" s="14"/>
      <c r="D73309" s="14"/>
      <c r="E73309" s="14"/>
      <c r="F73309" s="14"/>
      <c r="G73309" s="14"/>
      <c r="H73309" s="14"/>
      <c r="I73309" s="14"/>
      <c r="J73309" s="14"/>
      <c r="K73309" s="14"/>
      <c r="L73309" s="14"/>
      <c r="M73309" s="14"/>
      <c r="N73309" s="14"/>
      <c r="O73309" s="14"/>
    </row>
    <row r="73310" spans="1:15" x14ac:dyDescent="0.25">
      <c r="A73310" s="14"/>
      <c r="B73310" s="20"/>
      <c r="C73310" s="14"/>
      <c r="D73310" s="14"/>
      <c r="E73310" s="14"/>
      <c r="F73310" s="14"/>
      <c r="G73310" s="14"/>
      <c r="H73310" s="14"/>
      <c r="I73310" s="14"/>
      <c r="J73310" s="14"/>
      <c r="K73310" s="14"/>
      <c r="L73310" s="14"/>
      <c r="M73310" s="14"/>
      <c r="N73310" s="14"/>
      <c r="O73310" s="14"/>
    </row>
    <row r="73311" spans="1:15" x14ac:dyDescent="0.25">
      <c r="A73311" s="14"/>
      <c r="B73311" s="20"/>
      <c r="C73311" s="14"/>
      <c r="D73311" s="14"/>
      <c r="E73311" s="14"/>
      <c r="F73311" s="14"/>
      <c r="G73311" s="14"/>
      <c r="H73311" s="14"/>
      <c r="I73311" s="21"/>
      <c r="J73311" s="14"/>
      <c r="K73311" s="14"/>
      <c r="L73311" s="14"/>
      <c r="M73311" s="14"/>
      <c r="N73311" s="14"/>
      <c r="O73311" s="14"/>
    </row>
    <row r="73312" spans="1:15" x14ac:dyDescent="0.25">
      <c r="A73312" s="14"/>
      <c r="B73312" s="20"/>
      <c r="C73312" s="14"/>
      <c r="D73312" s="14"/>
      <c r="E73312" s="14"/>
      <c r="F73312" s="14"/>
      <c r="G73312" s="14"/>
      <c r="H73312" s="14"/>
      <c r="I73312" s="21"/>
      <c r="J73312" s="14"/>
      <c r="K73312" s="14"/>
      <c r="L73312" s="14"/>
      <c r="M73312" s="14"/>
      <c r="N73312" s="14"/>
      <c r="O73312" s="14"/>
    </row>
    <row r="73313" spans="1:15" x14ac:dyDescent="0.25">
      <c r="A73313" s="14"/>
      <c r="B73313" s="20"/>
      <c r="C73313" s="14"/>
      <c r="D73313" s="14"/>
      <c r="E73313" s="14"/>
      <c r="F73313" s="14"/>
      <c r="G73313" s="14"/>
      <c r="H73313" s="14"/>
      <c r="I73313" s="14"/>
      <c r="J73313" s="14"/>
      <c r="K73313" s="14"/>
      <c r="L73313" s="14"/>
      <c r="M73313" s="14"/>
      <c r="N73313" s="14"/>
      <c r="O73313" s="14"/>
    </row>
    <row r="73314" spans="1:15" x14ac:dyDescent="0.25">
      <c r="A73314" s="14"/>
      <c r="B73314" s="20"/>
      <c r="C73314" s="14"/>
      <c r="D73314" s="14"/>
      <c r="E73314" s="14"/>
      <c r="F73314" s="14"/>
      <c r="G73314" s="14"/>
      <c r="H73314" s="14"/>
      <c r="I73314" s="14"/>
      <c r="J73314" s="14"/>
      <c r="K73314" s="14"/>
      <c r="L73314" s="14"/>
      <c r="M73314" s="14"/>
      <c r="N73314" s="14"/>
      <c r="O73314" s="14"/>
    </row>
    <row r="73315" spans="1:15" x14ac:dyDescent="0.25">
      <c r="A73315" s="14"/>
      <c r="B73315" s="20"/>
      <c r="C73315" s="14"/>
      <c r="D73315" s="14"/>
      <c r="E73315" s="14"/>
      <c r="F73315" s="14"/>
      <c r="G73315" s="14"/>
      <c r="H73315" s="14"/>
      <c r="I73315" s="14"/>
      <c r="J73315" s="14"/>
      <c r="K73315" s="14"/>
      <c r="L73315" s="14"/>
      <c r="M73315" s="14"/>
      <c r="N73315" s="14"/>
      <c r="O73315" s="14"/>
    </row>
    <row r="73316" spans="1:15" x14ac:dyDescent="0.25">
      <c r="A73316" s="14"/>
      <c r="B73316" s="20"/>
      <c r="C73316" s="14"/>
      <c r="D73316" s="14"/>
      <c r="E73316" s="14"/>
      <c r="F73316" s="14"/>
      <c r="G73316" s="14"/>
      <c r="H73316" s="14"/>
      <c r="I73316" s="14"/>
      <c r="J73316" s="14"/>
      <c r="K73316" s="14"/>
      <c r="L73316" s="14"/>
      <c r="M73316" s="14"/>
      <c r="N73316" s="14"/>
      <c r="O73316" s="14"/>
    </row>
    <row r="73317" spans="1:15" x14ac:dyDescent="0.25">
      <c r="A73317" s="14"/>
      <c r="B73317" s="20"/>
      <c r="C73317" s="14"/>
      <c r="D73317" s="14"/>
      <c r="E73317" s="14"/>
      <c r="F73317" s="14"/>
      <c r="G73317" s="14"/>
      <c r="H73317" s="14"/>
      <c r="I73317" s="14"/>
      <c r="J73317" s="14"/>
      <c r="K73317" s="14"/>
      <c r="L73317" s="14"/>
      <c r="M73317" s="14"/>
      <c r="N73317" s="14"/>
      <c r="O73317" s="14"/>
    </row>
    <row r="73318" spans="1:15" x14ac:dyDescent="0.25">
      <c r="A73318" s="14"/>
      <c r="B73318" s="20"/>
      <c r="C73318" s="14"/>
      <c r="D73318" s="14"/>
      <c r="E73318" s="14"/>
      <c r="F73318" s="14"/>
      <c r="G73318" s="14"/>
      <c r="H73318" s="14"/>
      <c r="I73318" s="14"/>
      <c r="J73318" s="14"/>
      <c r="K73318" s="14"/>
      <c r="L73318" s="14"/>
      <c r="M73318" s="14"/>
      <c r="N73318" s="14"/>
      <c r="O73318" s="14"/>
    </row>
    <row r="73319" spans="1:15" x14ac:dyDescent="0.25">
      <c r="A73319" s="14"/>
      <c r="B73319" s="20"/>
      <c r="C73319" s="14"/>
      <c r="D73319" s="14"/>
      <c r="E73319" s="14"/>
      <c r="F73319" s="14"/>
      <c r="G73319" s="14"/>
      <c r="H73319" s="14"/>
      <c r="I73319" s="14"/>
      <c r="J73319" s="14"/>
      <c r="K73319" s="14"/>
      <c r="L73319" s="14"/>
      <c r="M73319" s="14"/>
      <c r="N73319" s="14"/>
      <c r="O73319" s="14"/>
    </row>
    <row r="73320" spans="1:15" x14ac:dyDescent="0.25">
      <c r="A73320" s="14"/>
      <c r="B73320" s="20"/>
      <c r="C73320" s="14"/>
      <c r="D73320" s="14"/>
      <c r="E73320" s="14"/>
      <c r="F73320" s="14"/>
      <c r="G73320" s="14"/>
      <c r="H73320" s="14"/>
      <c r="I73320" s="21"/>
      <c r="J73320" s="14"/>
      <c r="K73320" s="14"/>
      <c r="L73320" s="14"/>
      <c r="M73320" s="14"/>
      <c r="N73320" s="14"/>
      <c r="O73320" s="14"/>
    </row>
    <row r="73321" spans="1:15" x14ac:dyDescent="0.25">
      <c r="A73321" s="14"/>
      <c r="B73321" s="20"/>
      <c r="C73321" s="14"/>
      <c r="D73321" s="14"/>
      <c r="E73321" s="14"/>
      <c r="F73321" s="14"/>
      <c r="G73321" s="14"/>
      <c r="H73321" s="14"/>
      <c r="I73321" s="14"/>
      <c r="J73321" s="14"/>
      <c r="K73321" s="22"/>
      <c r="L73321" s="22"/>
      <c r="M73321" s="14"/>
      <c r="N73321" s="14"/>
      <c r="O73321" s="14"/>
    </row>
    <row r="73322" spans="1:15" x14ac:dyDescent="0.25">
      <c r="A73322" s="14"/>
      <c r="B73322" s="20"/>
      <c r="C73322" s="14"/>
      <c r="D73322" s="14"/>
      <c r="E73322" s="14"/>
      <c r="F73322" s="14"/>
      <c r="G73322" s="14"/>
      <c r="H73322" s="14"/>
      <c r="I73322" s="14"/>
      <c r="J73322" s="14"/>
      <c r="K73322" s="14"/>
      <c r="L73322" s="14"/>
      <c r="M73322" s="14"/>
      <c r="N73322" s="14"/>
      <c r="O73322" s="14"/>
    </row>
    <row r="73323" spans="1:15" x14ac:dyDescent="0.25">
      <c r="A73323" s="14"/>
      <c r="B73323" s="20"/>
      <c r="C73323" s="14"/>
      <c r="D73323" s="14"/>
      <c r="E73323" s="14"/>
      <c r="F73323" s="14"/>
      <c r="G73323" s="14"/>
      <c r="H73323" s="14"/>
      <c r="I73323" s="14"/>
      <c r="J73323" s="14"/>
      <c r="K73323" s="14"/>
      <c r="L73323" s="14"/>
      <c r="M73323" s="14"/>
      <c r="N73323" s="14"/>
      <c r="O73323" s="14"/>
    </row>
    <row r="73324" spans="1:15" x14ac:dyDescent="0.25">
      <c r="A73324" s="14"/>
      <c r="B73324" s="20"/>
      <c r="C73324" s="14"/>
      <c r="D73324" s="14"/>
      <c r="E73324" s="14"/>
      <c r="F73324" s="14"/>
      <c r="G73324" s="14"/>
      <c r="H73324" s="14"/>
      <c r="I73324" s="14"/>
      <c r="J73324" s="14"/>
      <c r="K73324" s="14"/>
      <c r="L73324" s="14"/>
      <c r="M73324" s="14"/>
      <c r="N73324" s="14"/>
      <c r="O73324" s="14"/>
    </row>
    <row r="73325" spans="1:15" x14ac:dyDescent="0.25">
      <c r="A73325" s="14"/>
      <c r="B73325" s="20"/>
      <c r="C73325" s="14"/>
      <c r="D73325" s="14"/>
      <c r="E73325" s="14"/>
      <c r="F73325" s="14"/>
      <c r="G73325" s="14"/>
      <c r="H73325" s="14"/>
      <c r="I73325" s="14"/>
      <c r="J73325" s="14"/>
      <c r="K73325" s="14"/>
      <c r="L73325" s="14"/>
      <c r="M73325" s="14"/>
      <c r="N73325" s="14"/>
      <c r="O73325" s="14"/>
    </row>
    <row r="73326" spans="1:15" x14ac:dyDescent="0.25">
      <c r="A73326" s="14"/>
      <c r="B73326" s="20"/>
      <c r="C73326" s="14"/>
      <c r="D73326" s="14"/>
      <c r="E73326" s="14"/>
      <c r="F73326" s="14"/>
      <c r="G73326" s="14"/>
      <c r="H73326" s="14"/>
      <c r="I73326" s="14"/>
      <c r="J73326" s="14"/>
      <c r="K73326" s="14"/>
      <c r="L73326" s="14"/>
      <c r="M73326" s="14"/>
      <c r="N73326" s="14"/>
      <c r="O73326" s="14"/>
    </row>
    <row r="73327" spans="1:15" x14ac:dyDescent="0.25">
      <c r="A73327" s="14"/>
      <c r="B73327" s="20"/>
      <c r="C73327" s="14"/>
      <c r="D73327" s="14"/>
      <c r="E73327" s="14"/>
      <c r="F73327" s="14"/>
      <c r="G73327" s="14"/>
      <c r="H73327" s="14"/>
      <c r="I73327" s="14"/>
      <c r="J73327" s="14"/>
      <c r="K73327" s="14"/>
      <c r="L73327" s="14"/>
      <c r="M73327" s="14"/>
      <c r="N73327" s="14"/>
      <c r="O73327" s="14"/>
    </row>
    <row r="73328" spans="1:15" x14ac:dyDescent="0.25">
      <c r="A73328" s="14"/>
      <c r="B73328" s="20"/>
      <c r="C73328" s="14"/>
      <c r="D73328" s="14"/>
      <c r="E73328" s="14"/>
      <c r="F73328" s="14"/>
      <c r="G73328" s="14"/>
      <c r="H73328" s="14"/>
      <c r="I73328" s="21"/>
      <c r="J73328" s="14"/>
      <c r="K73328" s="14"/>
      <c r="L73328" s="14"/>
      <c r="M73328" s="14"/>
      <c r="N73328" s="14"/>
      <c r="O73328" s="14"/>
    </row>
    <row r="73329" spans="1:15" x14ac:dyDescent="0.25">
      <c r="A73329" s="14"/>
      <c r="B73329" s="20"/>
      <c r="C73329" s="14"/>
      <c r="D73329" s="14"/>
      <c r="E73329" s="14"/>
      <c r="F73329" s="14"/>
      <c r="G73329" s="14"/>
      <c r="H73329" s="14"/>
      <c r="I73329" s="21"/>
      <c r="J73329" s="14"/>
      <c r="K73329" s="14"/>
      <c r="L73329" s="14"/>
      <c r="M73329" s="14"/>
      <c r="N73329" s="14"/>
      <c r="O73329" s="14"/>
    </row>
    <row r="73330" spans="1:15" x14ac:dyDescent="0.25">
      <c r="A73330" s="14"/>
      <c r="B73330" s="20"/>
      <c r="C73330" s="14"/>
      <c r="D73330" s="14"/>
      <c r="E73330" s="14"/>
      <c r="F73330" s="14"/>
      <c r="G73330" s="14"/>
      <c r="H73330" s="14"/>
      <c r="I73330" s="14"/>
      <c r="J73330" s="14"/>
      <c r="K73330" s="14"/>
      <c r="L73330" s="14"/>
      <c r="M73330" s="14"/>
      <c r="N73330" s="14"/>
      <c r="O73330" s="14"/>
    </row>
    <row r="73331" spans="1:15" x14ac:dyDescent="0.25">
      <c r="A73331" s="14"/>
      <c r="B73331" s="20"/>
      <c r="C73331" s="14"/>
      <c r="D73331" s="14"/>
      <c r="E73331" s="14"/>
      <c r="F73331" s="14"/>
      <c r="G73331" s="14"/>
      <c r="H73331" s="14"/>
      <c r="I73331" s="14"/>
      <c r="J73331" s="14"/>
      <c r="K73331" s="14"/>
      <c r="L73331" s="14"/>
      <c r="M73331" s="14"/>
      <c r="N73331" s="14"/>
      <c r="O73331" s="14"/>
    </row>
    <row r="73332" spans="1:15" x14ac:dyDescent="0.25">
      <c r="A73332" s="14"/>
      <c r="B73332" s="20"/>
      <c r="C73332" s="14"/>
      <c r="D73332" s="14"/>
      <c r="E73332" s="14"/>
      <c r="F73332" s="14"/>
      <c r="G73332" s="14"/>
      <c r="H73332" s="14"/>
      <c r="I73332" s="14"/>
      <c r="J73332" s="14"/>
      <c r="K73332" s="14"/>
      <c r="L73332" s="14"/>
      <c r="M73332" s="14"/>
      <c r="N73332" s="14"/>
      <c r="O73332" s="14"/>
    </row>
    <row r="73333" spans="1:15" x14ac:dyDescent="0.25">
      <c r="A73333" s="14"/>
      <c r="B73333" s="20"/>
      <c r="C73333" s="14"/>
      <c r="D73333" s="14"/>
      <c r="E73333" s="14"/>
      <c r="F73333" s="14"/>
      <c r="G73333" s="14"/>
      <c r="H73333" s="14"/>
      <c r="I73333" s="21"/>
      <c r="J73333" s="14"/>
      <c r="K73333" s="14"/>
      <c r="L73333" s="14"/>
      <c r="M73333" s="14"/>
      <c r="N73333" s="14"/>
      <c r="O73333" s="14"/>
    </row>
    <row r="73334" spans="1:15" x14ac:dyDescent="0.25">
      <c r="A73334" s="14"/>
      <c r="B73334" s="20"/>
      <c r="C73334" s="14"/>
      <c r="D73334" s="14"/>
      <c r="E73334" s="14"/>
      <c r="F73334" s="14"/>
      <c r="G73334" s="14"/>
      <c r="H73334" s="14"/>
      <c r="I73334" s="14"/>
      <c r="J73334" s="14"/>
      <c r="K73334" s="14"/>
      <c r="L73334" s="14"/>
      <c r="M73334" s="14"/>
      <c r="N73334" s="14"/>
      <c r="O73334" s="14"/>
    </row>
    <row r="73335" spans="1:15" x14ac:dyDescent="0.25">
      <c r="A73335" s="14"/>
      <c r="B73335" s="20"/>
      <c r="C73335" s="14"/>
      <c r="D73335" s="14"/>
      <c r="E73335" s="14"/>
      <c r="F73335" s="14"/>
      <c r="G73335" s="14"/>
      <c r="H73335" s="14"/>
      <c r="I73335" s="14"/>
      <c r="J73335" s="14"/>
      <c r="K73335" s="14"/>
      <c r="L73335" s="14"/>
      <c r="M73335" s="14"/>
      <c r="N73335" s="14"/>
      <c r="O73335" s="14"/>
    </row>
    <row r="73336" spans="1:15" x14ac:dyDescent="0.25">
      <c r="A73336" s="14"/>
      <c r="B73336" s="20"/>
      <c r="C73336" s="14"/>
      <c r="D73336" s="14"/>
      <c r="E73336" s="14"/>
      <c r="F73336" s="14"/>
      <c r="G73336" s="14"/>
      <c r="H73336" s="14"/>
      <c r="I73336" s="14"/>
      <c r="J73336" s="14"/>
      <c r="K73336" s="14"/>
      <c r="L73336" s="14"/>
      <c r="M73336" s="14"/>
      <c r="N73336" s="14"/>
      <c r="O73336" s="14"/>
    </row>
    <row r="73337" spans="1:15" x14ac:dyDescent="0.25">
      <c r="A73337" s="14"/>
      <c r="B73337" s="20"/>
      <c r="C73337" s="14"/>
      <c r="D73337" s="14"/>
      <c r="E73337" s="14"/>
      <c r="F73337" s="14"/>
      <c r="G73337" s="14"/>
      <c r="H73337" s="14"/>
      <c r="I73337" s="23"/>
      <c r="J73337" s="14"/>
      <c r="K73337" s="14"/>
      <c r="L73337" s="14"/>
      <c r="M73337" s="14"/>
      <c r="N73337" s="14"/>
      <c r="O73337" s="14"/>
    </row>
    <row r="73338" spans="1:15" x14ac:dyDescent="0.25">
      <c r="A73338" s="14"/>
      <c r="B73338" s="20"/>
      <c r="C73338" s="14"/>
      <c r="D73338" s="14"/>
      <c r="E73338" s="14"/>
      <c r="F73338" s="14"/>
      <c r="G73338" s="14"/>
      <c r="H73338" s="14"/>
      <c r="I73338" s="14"/>
      <c r="J73338" s="14"/>
      <c r="K73338" s="14"/>
      <c r="L73338" s="14"/>
      <c r="M73338" s="14"/>
      <c r="N73338" s="14"/>
      <c r="O73338" s="14"/>
    </row>
    <row r="73339" spans="1:15" x14ac:dyDescent="0.25">
      <c r="A73339" s="14"/>
      <c r="B73339" s="20"/>
      <c r="C73339" s="14"/>
      <c r="D73339" s="14"/>
      <c r="E73339" s="14"/>
      <c r="F73339" s="14"/>
      <c r="G73339" s="14"/>
      <c r="H73339" s="14"/>
      <c r="I73339" s="14"/>
      <c r="J73339" s="14"/>
      <c r="K73339" s="14"/>
      <c r="L73339" s="14"/>
      <c r="M73339" s="14"/>
      <c r="N73339" s="14"/>
      <c r="O73339" s="14"/>
    </row>
    <row r="73340" spans="1:15" x14ac:dyDescent="0.25">
      <c r="A73340" s="14"/>
      <c r="B73340" s="20"/>
      <c r="C73340" s="14"/>
      <c r="D73340" s="14"/>
      <c r="E73340" s="14"/>
      <c r="F73340" s="14"/>
      <c r="G73340" s="14"/>
      <c r="H73340" s="14"/>
      <c r="I73340" s="14"/>
      <c r="J73340" s="14"/>
      <c r="K73340" s="14"/>
      <c r="L73340" s="14"/>
      <c r="M73340" s="14"/>
      <c r="N73340" s="14"/>
      <c r="O73340" s="14"/>
    </row>
    <row r="73341" spans="1:15" x14ac:dyDescent="0.25">
      <c r="A73341" s="14"/>
      <c r="B73341" s="20"/>
      <c r="C73341" s="14"/>
      <c r="D73341" s="14"/>
      <c r="E73341" s="14"/>
      <c r="F73341" s="14"/>
      <c r="G73341" s="14"/>
      <c r="H73341" s="14"/>
      <c r="I73341" s="14"/>
      <c r="J73341" s="14"/>
      <c r="K73341" s="14"/>
      <c r="L73341" s="14"/>
      <c r="M73341" s="14"/>
      <c r="N73341" s="14"/>
      <c r="O73341" s="14"/>
    </row>
    <row r="73342" spans="1:15" x14ac:dyDescent="0.25">
      <c r="A73342" s="14"/>
      <c r="B73342" s="20"/>
      <c r="C73342" s="14"/>
      <c r="D73342" s="14"/>
      <c r="E73342" s="14"/>
      <c r="F73342" s="14"/>
      <c r="G73342" s="14"/>
      <c r="H73342" s="14"/>
      <c r="I73342" s="14"/>
      <c r="J73342" s="14"/>
      <c r="K73342" s="14"/>
      <c r="L73342" s="14"/>
      <c r="M73342" s="14"/>
      <c r="N73342" s="14"/>
      <c r="O73342" s="14"/>
    </row>
    <row r="73343" spans="1:15" x14ac:dyDescent="0.25">
      <c r="A73343" s="14"/>
      <c r="B73343" s="20"/>
      <c r="C73343" s="14"/>
      <c r="D73343" s="14"/>
      <c r="E73343" s="14"/>
      <c r="F73343" s="14"/>
      <c r="G73343" s="14"/>
      <c r="H73343" s="14"/>
      <c r="I73343" s="14"/>
      <c r="J73343" s="14"/>
      <c r="K73343" s="14"/>
      <c r="L73343" s="14"/>
      <c r="M73343" s="14"/>
      <c r="N73343" s="14"/>
      <c r="O73343" s="14"/>
    </row>
    <row r="73344" spans="1:15" x14ac:dyDescent="0.25">
      <c r="A73344" s="14"/>
      <c r="B73344" s="20"/>
      <c r="C73344" s="14"/>
      <c r="D73344" s="14"/>
      <c r="E73344" s="14"/>
      <c r="F73344" s="14"/>
      <c r="G73344" s="14"/>
      <c r="H73344" s="14"/>
      <c r="I73344" s="14"/>
      <c r="J73344" s="14"/>
      <c r="K73344" s="14"/>
      <c r="L73344" s="14"/>
      <c r="M73344" s="14"/>
      <c r="N73344" s="14"/>
      <c r="O73344" s="14"/>
    </row>
    <row r="73345" spans="1:15" x14ac:dyDescent="0.25">
      <c r="A73345" s="14"/>
      <c r="B73345" s="20"/>
      <c r="C73345" s="14"/>
      <c r="D73345" s="14"/>
      <c r="E73345" s="14"/>
      <c r="F73345" s="14"/>
      <c r="G73345" s="14"/>
      <c r="H73345" s="14"/>
      <c r="I73345" s="14"/>
      <c r="J73345" s="14"/>
      <c r="K73345" s="14"/>
      <c r="L73345" s="14"/>
      <c r="M73345" s="14"/>
      <c r="N73345" s="14"/>
      <c r="O73345" s="14"/>
    </row>
    <row r="73346" spans="1:15" x14ac:dyDescent="0.25">
      <c r="A73346" s="14"/>
      <c r="B73346" s="20"/>
      <c r="C73346" s="14"/>
      <c r="D73346" s="14"/>
      <c r="E73346" s="14"/>
      <c r="F73346" s="14"/>
      <c r="G73346" s="14"/>
      <c r="H73346" s="14"/>
      <c r="I73346" s="14"/>
      <c r="J73346" s="14"/>
      <c r="K73346" s="14"/>
      <c r="L73346" s="14"/>
      <c r="M73346" s="14"/>
      <c r="N73346" s="14"/>
      <c r="O73346" s="14"/>
    </row>
    <row r="73347" spans="1:15" x14ac:dyDescent="0.25">
      <c r="A73347" s="14"/>
      <c r="B73347" s="20"/>
      <c r="C73347" s="14"/>
      <c r="D73347" s="14"/>
      <c r="E73347" s="14"/>
      <c r="F73347" s="14"/>
      <c r="G73347" s="14"/>
      <c r="H73347" s="14"/>
      <c r="I73347" s="14"/>
      <c r="J73347" s="14"/>
      <c r="K73347" s="14"/>
      <c r="L73347" s="14"/>
      <c r="M73347" s="14"/>
      <c r="N73347" s="14"/>
      <c r="O73347" s="14"/>
    </row>
    <row r="73348" spans="1:15" x14ac:dyDescent="0.25">
      <c r="A73348" s="14"/>
      <c r="B73348" s="20"/>
      <c r="C73348" s="14"/>
      <c r="D73348" s="14"/>
      <c r="E73348" s="14"/>
      <c r="F73348" s="14"/>
      <c r="G73348" s="14"/>
      <c r="H73348" s="14"/>
      <c r="I73348" s="14"/>
      <c r="J73348" s="14"/>
      <c r="K73348" s="14"/>
      <c r="L73348" s="14"/>
      <c r="M73348" s="14"/>
      <c r="N73348" s="14"/>
      <c r="O73348" s="14"/>
    </row>
    <row r="73349" spans="1:15" x14ac:dyDescent="0.25">
      <c r="A73349" s="14"/>
      <c r="B73349" s="20"/>
      <c r="C73349" s="14"/>
      <c r="D73349" s="14"/>
      <c r="E73349" s="14"/>
      <c r="F73349" s="14"/>
      <c r="G73349" s="14"/>
      <c r="H73349" s="14"/>
      <c r="I73349" s="14"/>
      <c r="J73349" s="14"/>
      <c r="K73349" s="14"/>
      <c r="L73349" s="14"/>
      <c r="M73349" s="14"/>
      <c r="N73349" s="14"/>
      <c r="O73349" s="14"/>
    </row>
    <row r="73350" spans="1:15" x14ac:dyDescent="0.25">
      <c r="A73350" s="14"/>
      <c r="B73350" s="20"/>
      <c r="C73350" s="14"/>
      <c r="D73350" s="14"/>
      <c r="E73350" s="14"/>
      <c r="F73350" s="14"/>
      <c r="G73350" s="14"/>
      <c r="H73350" s="14"/>
      <c r="I73350" s="14"/>
      <c r="J73350" s="14"/>
      <c r="K73350" s="14"/>
      <c r="L73350" s="14"/>
      <c r="M73350" s="14"/>
      <c r="N73350" s="14"/>
      <c r="O73350" s="14"/>
    </row>
    <row r="73351" spans="1:15" x14ac:dyDescent="0.25">
      <c r="A73351" s="14"/>
      <c r="B73351" s="20"/>
      <c r="C73351" s="14"/>
      <c r="D73351" s="14"/>
      <c r="E73351" s="14"/>
      <c r="F73351" s="14"/>
      <c r="G73351" s="14"/>
      <c r="H73351" s="14"/>
      <c r="I73351" s="14"/>
      <c r="J73351" s="14"/>
      <c r="K73351" s="14"/>
      <c r="L73351" s="14"/>
      <c r="M73351" s="14"/>
      <c r="N73351" s="14"/>
      <c r="O73351" s="14"/>
    </row>
    <row r="73352" spans="1:15" x14ac:dyDescent="0.25">
      <c r="A73352" s="14"/>
      <c r="B73352" s="20"/>
      <c r="C73352" s="14"/>
      <c r="D73352" s="14"/>
      <c r="E73352" s="14"/>
      <c r="F73352" s="14"/>
      <c r="G73352" s="14"/>
      <c r="H73352" s="14"/>
      <c r="I73352" s="14"/>
      <c r="J73352" s="14"/>
      <c r="K73352" s="14"/>
      <c r="L73352" s="14"/>
      <c r="M73352" s="14"/>
      <c r="N73352" s="14"/>
      <c r="O73352" s="14"/>
    </row>
    <row r="73353" spans="1:15" x14ac:dyDescent="0.25">
      <c r="A73353" s="14"/>
      <c r="B73353" s="20"/>
      <c r="C73353" s="14"/>
      <c r="D73353" s="14"/>
      <c r="E73353" s="14"/>
      <c r="F73353" s="14"/>
      <c r="G73353" s="14"/>
      <c r="H73353" s="14"/>
      <c r="I73353" s="14"/>
      <c r="J73353" s="14"/>
      <c r="K73353" s="14"/>
      <c r="L73353" s="14"/>
      <c r="M73353" s="14"/>
      <c r="N73353" s="14"/>
      <c r="O73353" s="14"/>
    </row>
    <row r="73354" spans="1:15" x14ac:dyDescent="0.25">
      <c r="A73354" s="14"/>
      <c r="B73354" s="20"/>
      <c r="C73354" s="14"/>
      <c r="D73354" s="14"/>
      <c r="E73354" s="14"/>
      <c r="F73354" s="14"/>
      <c r="G73354" s="14"/>
      <c r="H73354" s="14"/>
      <c r="I73354" s="14"/>
      <c r="J73354" s="14"/>
      <c r="K73354" s="14"/>
      <c r="L73354" s="14"/>
      <c r="M73354" s="14"/>
      <c r="N73354" s="14"/>
      <c r="O73354" s="14"/>
    </row>
    <row r="73355" spans="1:15" x14ac:dyDescent="0.25">
      <c r="A73355" s="14"/>
      <c r="B73355" s="20"/>
      <c r="C73355" s="14"/>
      <c r="D73355" s="14"/>
      <c r="E73355" s="14"/>
      <c r="F73355" s="14"/>
      <c r="G73355" s="14"/>
      <c r="H73355" s="14"/>
      <c r="I73355" s="14"/>
      <c r="J73355" s="14"/>
      <c r="K73355" s="14"/>
      <c r="L73355" s="14"/>
      <c r="M73355" s="14"/>
      <c r="N73355" s="14"/>
      <c r="O73355" s="14"/>
    </row>
    <row r="73356" spans="1:15" x14ac:dyDescent="0.25">
      <c r="A73356" s="14"/>
      <c r="B73356" s="20"/>
      <c r="C73356" s="14"/>
      <c r="D73356" s="14"/>
      <c r="E73356" s="14"/>
      <c r="F73356" s="14"/>
      <c r="G73356" s="14"/>
      <c r="H73356" s="14"/>
      <c r="I73356" s="14"/>
      <c r="J73356" s="14"/>
      <c r="K73356" s="14"/>
      <c r="L73356" s="14"/>
      <c r="M73356" s="14"/>
      <c r="N73356" s="14"/>
      <c r="O73356" s="14"/>
    </row>
    <row r="73357" spans="1:15" x14ac:dyDescent="0.25">
      <c r="A73357" s="14"/>
      <c r="B73357" s="20"/>
      <c r="C73357" s="14"/>
      <c r="D73357" s="14"/>
      <c r="E73357" s="14"/>
      <c r="F73357" s="14"/>
      <c r="G73357" s="14"/>
      <c r="H73357" s="14"/>
      <c r="I73357" s="14"/>
      <c r="J73357" s="14"/>
      <c r="K73357" s="14"/>
      <c r="L73357" s="14"/>
      <c r="M73357" s="14"/>
      <c r="N73357" s="14"/>
      <c r="O73357" s="14"/>
    </row>
    <row r="73358" spans="1:15" x14ac:dyDescent="0.25">
      <c r="A73358" s="14"/>
      <c r="B73358" s="20"/>
      <c r="C73358" s="14"/>
      <c r="D73358" s="14"/>
      <c r="E73358" s="14"/>
      <c r="F73358" s="14"/>
      <c r="G73358" s="14"/>
      <c r="H73358" s="14"/>
      <c r="I73358" s="14"/>
      <c r="J73358" s="14"/>
      <c r="K73358" s="14"/>
      <c r="L73358" s="14"/>
      <c r="M73358" s="14"/>
      <c r="N73358" s="14"/>
      <c r="O73358" s="14"/>
    </row>
    <row r="73359" spans="1:15" x14ac:dyDescent="0.25">
      <c r="A73359" s="14"/>
      <c r="B73359" s="20"/>
      <c r="C73359" s="14"/>
      <c r="D73359" s="14"/>
      <c r="E73359" s="14"/>
      <c r="F73359" s="14"/>
      <c r="G73359" s="14"/>
      <c r="H73359" s="14"/>
      <c r="I73359" s="14"/>
      <c r="J73359" s="14"/>
      <c r="K73359" s="14"/>
      <c r="L73359" s="14"/>
      <c r="M73359" s="14"/>
      <c r="N73359" s="14"/>
      <c r="O73359" s="14"/>
    </row>
    <row r="73360" spans="1:15" x14ac:dyDescent="0.25">
      <c r="A73360" s="14"/>
      <c r="B73360" s="20"/>
      <c r="C73360" s="14"/>
      <c r="D73360" s="14"/>
      <c r="E73360" s="14"/>
      <c r="F73360" s="14"/>
      <c r="G73360" s="14"/>
      <c r="H73360" s="14"/>
      <c r="I73360" s="14"/>
      <c r="J73360" s="14"/>
      <c r="K73360" s="14"/>
      <c r="L73360" s="14"/>
      <c r="M73360" s="14"/>
      <c r="N73360" s="14"/>
      <c r="O73360" s="14"/>
    </row>
    <row r="73361" spans="1:15" x14ac:dyDescent="0.25">
      <c r="A73361" s="14"/>
      <c r="B73361" s="20"/>
      <c r="C73361" s="14"/>
      <c r="D73361" s="14"/>
      <c r="E73361" s="14"/>
      <c r="F73361" s="14"/>
      <c r="G73361" s="14"/>
      <c r="H73361" s="14"/>
      <c r="I73361" s="14"/>
      <c r="J73361" s="14"/>
      <c r="K73361" s="14"/>
      <c r="L73361" s="14"/>
      <c r="M73361" s="14"/>
      <c r="N73361" s="14"/>
      <c r="O73361" s="14"/>
    </row>
    <row r="73362" spans="1:15" x14ac:dyDescent="0.25">
      <c r="A73362" s="14"/>
      <c r="B73362" s="20"/>
      <c r="C73362" s="14"/>
      <c r="D73362" s="14"/>
      <c r="E73362" s="14"/>
      <c r="F73362" s="14"/>
      <c r="G73362" s="14"/>
      <c r="H73362" s="14"/>
      <c r="I73362" s="14"/>
      <c r="J73362" s="14"/>
      <c r="K73362" s="14"/>
      <c r="L73362" s="14"/>
      <c r="M73362" s="14"/>
      <c r="N73362" s="14"/>
      <c r="O73362" s="14"/>
    </row>
    <row r="73363" spans="1:15" x14ac:dyDescent="0.25">
      <c r="A73363" s="14"/>
      <c r="B73363" s="20"/>
      <c r="C73363" s="14"/>
      <c r="D73363" s="14"/>
      <c r="E73363" s="14"/>
      <c r="F73363" s="14"/>
      <c r="G73363" s="14"/>
      <c r="H73363" s="14"/>
      <c r="I73363" s="14"/>
      <c r="J73363" s="24"/>
      <c r="K73363" s="22"/>
      <c r="L73363" s="22"/>
      <c r="M73363" s="14"/>
      <c r="N73363" s="14"/>
      <c r="O73363" s="14"/>
    </row>
    <row r="73364" spans="1:15" x14ac:dyDescent="0.25">
      <c r="A73364" s="14"/>
      <c r="B73364" s="20"/>
      <c r="C73364" s="14"/>
      <c r="D73364" s="14"/>
      <c r="E73364" s="14"/>
      <c r="F73364" s="14"/>
      <c r="G73364" s="14"/>
      <c r="H73364" s="14"/>
      <c r="I73364" s="14"/>
      <c r="J73364" s="14"/>
      <c r="K73364" s="22"/>
      <c r="L73364" s="22"/>
      <c r="M73364" s="14"/>
      <c r="N73364" s="14"/>
      <c r="O73364" s="14"/>
    </row>
    <row r="73365" spans="1:15" x14ac:dyDescent="0.25">
      <c r="A73365" s="14"/>
      <c r="B73365" s="20"/>
      <c r="C73365" s="14"/>
      <c r="D73365" s="14"/>
      <c r="E73365" s="14"/>
      <c r="F73365" s="14"/>
      <c r="G73365" s="14"/>
      <c r="H73365" s="14"/>
      <c r="I73365" s="23"/>
      <c r="J73365" s="14"/>
      <c r="K73365" s="14"/>
      <c r="L73365" s="14"/>
      <c r="M73365" s="14"/>
      <c r="N73365" s="14"/>
      <c r="O73365" s="14"/>
    </row>
    <row r="73366" spans="1:15" x14ac:dyDescent="0.25">
      <c r="A73366" s="14"/>
      <c r="B73366" s="20"/>
      <c r="C73366" s="14"/>
      <c r="D73366" s="14"/>
      <c r="E73366" s="14"/>
      <c r="F73366" s="14"/>
      <c r="G73366" s="14"/>
      <c r="H73366" s="14"/>
      <c r="I73366" s="14"/>
      <c r="J73366" s="14"/>
      <c r="K73366" s="14"/>
      <c r="L73366" s="14"/>
      <c r="M73366" s="14"/>
      <c r="N73366" s="14"/>
      <c r="O73366" s="14"/>
    </row>
    <row r="73367" spans="1:15" x14ac:dyDescent="0.25">
      <c r="A73367" s="14"/>
      <c r="B73367" s="20"/>
      <c r="C73367" s="14"/>
      <c r="D73367" s="14"/>
      <c r="E73367" s="14"/>
      <c r="F73367" s="14"/>
      <c r="G73367" s="14"/>
      <c r="H73367" s="14"/>
      <c r="I73367" s="14"/>
      <c r="J73367" s="14"/>
      <c r="K73367" s="14"/>
      <c r="L73367" s="14"/>
      <c r="M73367" s="14"/>
      <c r="N73367" s="14"/>
      <c r="O73367" s="14"/>
    </row>
    <row r="73368" spans="1:15" x14ac:dyDescent="0.25">
      <c r="A73368" s="14"/>
      <c r="B73368" s="20"/>
      <c r="C73368" s="14"/>
      <c r="D73368" s="14"/>
      <c r="E73368" s="14"/>
      <c r="F73368" s="14"/>
      <c r="G73368" s="14"/>
      <c r="H73368" s="14"/>
      <c r="I73368" s="14"/>
      <c r="J73368" s="14"/>
      <c r="K73368" s="14"/>
      <c r="L73368" s="14"/>
      <c r="M73368" s="14"/>
      <c r="N73368" s="14"/>
      <c r="O73368" s="14"/>
    </row>
    <row r="73369" spans="1:15" x14ac:dyDescent="0.25">
      <c r="A73369" s="14"/>
      <c r="B73369" s="20"/>
      <c r="C73369" s="14"/>
      <c r="D73369" s="14"/>
      <c r="E73369" s="14"/>
      <c r="F73369" s="14"/>
      <c r="G73369" s="14"/>
      <c r="H73369" s="14"/>
      <c r="I73369" s="14"/>
      <c r="J73369" s="14"/>
      <c r="K73369" s="14"/>
      <c r="L73369" s="14"/>
      <c r="M73369" s="14"/>
      <c r="N73369" s="14"/>
      <c r="O73369" s="14"/>
    </row>
    <row r="73370" spans="1:15" x14ac:dyDescent="0.25">
      <c r="A73370" s="14"/>
      <c r="B73370" s="20"/>
      <c r="C73370" s="14"/>
      <c r="D73370" s="14"/>
      <c r="E73370" s="14"/>
      <c r="F73370" s="14"/>
      <c r="G73370" s="14"/>
      <c r="H73370" s="14"/>
      <c r="I73370" s="14"/>
      <c r="J73370" s="14"/>
      <c r="K73370" s="14"/>
      <c r="L73370" s="14"/>
      <c r="M73370" s="14"/>
      <c r="N73370" s="14"/>
      <c r="O73370" s="14"/>
    </row>
    <row r="73371" spans="1:15" x14ac:dyDescent="0.25">
      <c r="A73371" s="14"/>
      <c r="B73371" s="20"/>
      <c r="C73371" s="14"/>
      <c r="D73371" s="14"/>
      <c r="E73371" s="14"/>
      <c r="F73371" s="14"/>
      <c r="G73371" s="14"/>
      <c r="H73371" s="14"/>
      <c r="I73371" s="14"/>
      <c r="J73371" s="14"/>
      <c r="K73371" s="14"/>
      <c r="L73371" s="14"/>
      <c r="M73371" s="14"/>
      <c r="N73371" s="14"/>
      <c r="O73371" s="14"/>
    </row>
    <row r="73372" spans="1:15" x14ac:dyDescent="0.25">
      <c r="A73372" s="14"/>
      <c r="B73372" s="20"/>
      <c r="C73372" s="14"/>
      <c r="D73372" s="14"/>
      <c r="E73372" s="14"/>
      <c r="F73372" s="14"/>
      <c r="G73372" s="14"/>
      <c r="H73372" s="14"/>
      <c r="I73372" s="14"/>
      <c r="J73372" s="14"/>
      <c r="K73372" s="14"/>
      <c r="L73372" s="14"/>
      <c r="M73372" s="14"/>
      <c r="N73372" s="14"/>
      <c r="O73372" s="14"/>
    </row>
    <row r="73373" spans="1:15" x14ac:dyDescent="0.25">
      <c r="A73373" s="14"/>
      <c r="B73373" s="20"/>
      <c r="C73373" s="14"/>
      <c r="D73373" s="14"/>
      <c r="E73373" s="14"/>
      <c r="F73373" s="14"/>
      <c r="G73373" s="14"/>
      <c r="H73373" s="14"/>
      <c r="I73373" s="14"/>
      <c r="J73373" s="14"/>
      <c r="K73373" s="14"/>
      <c r="L73373" s="14"/>
      <c r="M73373" s="14"/>
      <c r="N73373" s="14"/>
      <c r="O73373" s="14"/>
    </row>
    <row r="73374" spans="1:15" x14ac:dyDescent="0.25">
      <c r="A73374" s="14"/>
      <c r="B73374" s="20"/>
      <c r="C73374" s="14"/>
      <c r="D73374" s="14"/>
      <c r="E73374" s="14"/>
      <c r="F73374" s="14"/>
      <c r="G73374" s="14"/>
      <c r="H73374" s="14"/>
      <c r="I73374" s="14"/>
      <c r="J73374" s="14"/>
      <c r="K73374" s="14"/>
      <c r="L73374" s="14"/>
      <c r="M73374" s="14"/>
      <c r="N73374" s="14"/>
      <c r="O73374" s="14"/>
    </row>
    <row r="73375" spans="1:15" x14ac:dyDescent="0.25">
      <c r="A73375" s="14"/>
      <c r="B73375" s="20"/>
      <c r="C73375" s="14"/>
      <c r="D73375" s="14"/>
      <c r="E73375" s="14"/>
      <c r="F73375" s="14"/>
      <c r="G73375" s="14"/>
      <c r="H73375" s="14"/>
      <c r="I73375" s="14"/>
      <c r="J73375" s="14"/>
      <c r="K73375" s="14"/>
      <c r="L73375" s="14"/>
      <c r="M73375" s="14"/>
      <c r="N73375" s="14"/>
      <c r="O73375" s="14"/>
    </row>
    <row r="73376" spans="1:15" x14ac:dyDescent="0.25">
      <c r="A73376" s="14"/>
      <c r="B73376" s="20"/>
      <c r="C73376" s="14"/>
      <c r="D73376" s="14"/>
      <c r="E73376" s="14"/>
      <c r="F73376" s="14"/>
      <c r="G73376" s="14"/>
      <c r="H73376" s="14"/>
      <c r="I73376" s="14"/>
      <c r="J73376" s="14"/>
      <c r="K73376" s="14"/>
      <c r="L73376" s="14"/>
      <c r="M73376" s="14"/>
      <c r="N73376" s="14"/>
      <c r="O73376" s="14"/>
    </row>
    <row r="73377" spans="1:15" x14ac:dyDescent="0.25">
      <c r="A73377" s="14"/>
      <c r="B73377" s="20"/>
      <c r="C73377" s="14"/>
      <c r="D73377" s="14"/>
      <c r="E73377" s="14"/>
      <c r="F73377" s="14"/>
      <c r="G73377" s="14"/>
      <c r="H73377" s="14"/>
      <c r="I73377" s="14"/>
      <c r="J73377" s="14"/>
      <c r="K73377" s="14"/>
      <c r="L73377" s="14"/>
      <c r="M73377" s="14"/>
      <c r="N73377" s="14"/>
      <c r="O73377" s="14"/>
    </row>
    <row r="73378" spans="1:15" x14ac:dyDescent="0.25">
      <c r="A73378" s="14"/>
      <c r="B73378" s="20"/>
      <c r="C73378" s="14"/>
      <c r="D73378" s="14"/>
      <c r="E73378" s="14"/>
      <c r="F73378" s="14"/>
      <c r="G73378" s="14"/>
      <c r="H73378" s="14"/>
      <c r="I73378" s="14"/>
      <c r="J73378" s="14"/>
      <c r="K73378" s="14"/>
      <c r="L73378" s="14"/>
      <c r="M73378" s="14"/>
      <c r="N73378" s="14"/>
      <c r="O73378" s="14"/>
    </row>
    <row r="73379" spans="1:15" x14ac:dyDescent="0.25">
      <c r="A73379" s="14"/>
      <c r="B73379" s="20"/>
      <c r="C73379" s="14"/>
      <c r="D73379" s="14"/>
      <c r="E73379" s="14"/>
      <c r="F73379" s="14"/>
      <c r="G73379" s="14"/>
      <c r="H73379" s="14"/>
      <c r="I73379" s="14"/>
      <c r="J73379" s="14"/>
      <c r="K73379" s="14"/>
      <c r="L73379" s="14"/>
      <c r="M73379" s="14"/>
      <c r="N73379" s="14"/>
      <c r="O73379" s="14"/>
    </row>
    <row r="73380" spans="1:15" x14ac:dyDescent="0.25">
      <c r="A73380" s="14"/>
      <c r="B73380" s="20"/>
      <c r="C73380" s="14"/>
      <c r="D73380" s="14"/>
      <c r="E73380" s="14"/>
      <c r="F73380" s="14"/>
      <c r="G73380" s="14"/>
      <c r="H73380" s="14"/>
      <c r="I73380" s="14"/>
      <c r="J73380" s="14"/>
      <c r="K73380" s="14"/>
      <c r="L73380" s="14"/>
      <c r="M73380" s="14"/>
      <c r="N73380" s="14"/>
      <c r="O73380" s="14"/>
    </row>
    <row r="73381" spans="1:15" x14ac:dyDescent="0.25">
      <c r="A73381" s="14"/>
      <c r="B73381" s="20"/>
      <c r="C73381" s="14"/>
      <c r="D73381" s="14"/>
      <c r="E73381" s="14"/>
      <c r="F73381" s="14"/>
      <c r="G73381" s="14"/>
      <c r="H73381" s="14"/>
      <c r="I73381" s="14"/>
      <c r="J73381" s="14"/>
      <c r="K73381" s="14"/>
      <c r="L73381" s="14"/>
      <c r="M73381" s="14"/>
      <c r="N73381" s="14"/>
      <c r="O73381" s="14"/>
    </row>
    <row r="73382" spans="1:15" x14ac:dyDescent="0.25">
      <c r="A73382" s="14"/>
      <c r="B73382" s="20"/>
      <c r="C73382" s="14"/>
      <c r="D73382" s="14"/>
      <c r="E73382" s="14"/>
      <c r="F73382" s="14"/>
      <c r="G73382" s="14"/>
      <c r="H73382" s="14"/>
      <c r="I73382" s="14"/>
      <c r="J73382" s="14"/>
      <c r="K73382" s="14"/>
      <c r="L73382" s="14"/>
      <c r="M73382" s="14"/>
      <c r="N73382" s="14"/>
      <c r="O73382" s="14"/>
    </row>
    <row r="73383" spans="1:15" x14ac:dyDescent="0.25">
      <c r="A73383" s="14"/>
      <c r="B73383" s="20"/>
      <c r="C73383" s="14"/>
      <c r="D73383" s="14"/>
      <c r="E73383" s="14"/>
      <c r="F73383" s="14"/>
      <c r="G73383" s="14"/>
      <c r="H73383" s="14"/>
      <c r="I73383" s="14"/>
      <c r="J73383" s="14"/>
      <c r="K73383" s="14"/>
      <c r="L73383" s="14"/>
      <c r="M73383" s="14"/>
      <c r="N73383" s="14"/>
      <c r="O73383" s="14"/>
    </row>
    <row r="73384" spans="1:15" x14ac:dyDescent="0.25">
      <c r="A73384" s="14"/>
      <c r="B73384" s="20"/>
      <c r="C73384" s="14"/>
      <c r="D73384" s="14"/>
      <c r="E73384" s="14"/>
      <c r="F73384" s="14"/>
      <c r="G73384" s="14"/>
      <c r="H73384" s="14"/>
      <c r="I73384" s="14"/>
      <c r="J73384" s="14"/>
      <c r="K73384" s="14"/>
      <c r="L73384" s="14"/>
      <c r="M73384" s="14"/>
      <c r="N73384" s="14"/>
      <c r="O73384" s="14"/>
    </row>
    <row r="73385" spans="1:15" x14ac:dyDescent="0.25">
      <c r="A73385" s="14"/>
      <c r="B73385" s="20"/>
      <c r="C73385" s="14"/>
      <c r="D73385" s="14"/>
      <c r="E73385" s="14"/>
      <c r="F73385" s="14"/>
      <c r="G73385" s="14"/>
      <c r="H73385" s="14"/>
      <c r="I73385" s="14"/>
      <c r="J73385" s="14"/>
      <c r="K73385" s="22"/>
      <c r="L73385" s="14"/>
      <c r="M73385" s="14"/>
      <c r="N73385" s="14"/>
      <c r="O73385" s="14"/>
    </row>
    <row r="73386" spans="1:15" x14ac:dyDescent="0.25">
      <c r="A73386" s="14"/>
      <c r="B73386" s="20"/>
      <c r="C73386" s="14"/>
      <c r="D73386" s="14"/>
      <c r="E73386" s="14"/>
      <c r="F73386" s="14"/>
      <c r="G73386" s="14"/>
      <c r="H73386" s="14"/>
      <c r="I73386" s="14"/>
      <c r="J73386" s="14"/>
      <c r="K73386" s="14"/>
      <c r="L73386" s="14"/>
      <c r="M73386" s="14"/>
      <c r="N73386" s="14"/>
      <c r="O73386" s="14"/>
    </row>
    <row r="73387" spans="1:15" x14ac:dyDescent="0.25">
      <c r="A73387" s="14"/>
      <c r="B73387" s="20"/>
      <c r="C73387" s="14"/>
      <c r="D73387" s="14"/>
      <c r="E73387" s="14"/>
      <c r="F73387" s="14"/>
      <c r="G73387" s="14"/>
      <c r="H73387" s="14"/>
      <c r="I73387" s="14"/>
      <c r="J73387" s="14"/>
      <c r="K73387" s="14"/>
      <c r="L73387" s="14"/>
      <c r="M73387" s="14"/>
      <c r="N73387" s="14"/>
      <c r="O73387" s="14"/>
    </row>
    <row r="73388" spans="1:15" x14ac:dyDescent="0.25">
      <c r="A73388" s="14"/>
      <c r="B73388" s="20"/>
      <c r="C73388" s="14"/>
      <c r="D73388" s="14"/>
      <c r="E73388" s="14"/>
      <c r="F73388" s="14"/>
      <c r="G73388" s="14"/>
      <c r="H73388" s="14"/>
      <c r="I73388" s="14"/>
      <c r="J73388" s="14"/>
      <c r="K73388" s="14"/>
      <c r="L73388" s="14"/>
      <c r="M73388" s="14"/>
      <c r="N73388" s="14"/>
      <c r="O73388" s="14"/>
    </row>
    <row r="73389" spans="1:15" x14ac:dyDescent="0.25">
      <c r="A73389" s="14"/>
      <c r="B73389" s="20"/>
      <c r="C73389" s="14"/>
      <c r="D73389" s="14"/>
      <c r="E73389" s="14"/>
      <c r="F73389" s="14"/>
      <c r="G73389" s="14"/>
      <c r="H73389" s="14"/>
      <c r="I73389" s="14"/>
      <c r="J73389" s="14"/>
      <c r="K73389" s="14"/>
      <c r="L73389" s="14"/>
      <c r="M73389" s="14"/>
      <c r="N73389" s="14"/>
      <c r="O73389" s="14"/>
    </row>
    <row r="73390" spans="1:15" x14ac:dyDescent="0.25">
      <c r="A73390" s="14"/>
      <c r="B73390" s="20"/>
      <c r="C73390" s="14"/>
      <c r="D73390" s="14"/>
      <c r="E73390" s="14"/>
      <c r="F73390" s="14"/>
      <c r="G73390" s="14"/>
      <c r="H73390" s="14"/>
      <c r="I73390" s="14"/>
      <c r="J73390" s="14"/>
      <c r="K73390" s="14"/>
      <c r="L73390" s="14"/>
      <c r="M73390" s="14"/>
      <c r="N73390" s="14"/>
      <c r="O73390" s="14"/>
    </row>
    <row r="73391" spans="1:15" x14ac:dyDescent="0.25">
      <c r="A73391" s="14"/>
      <c r="B73391" s="20"/>
      <c r="C73391" s="14"/>
      <c r="D73391" s="14"/>
      <c r="E73391" s="14"/>
      <c r="F73391" s="14"/>
      <c r="G73391" s="14"/>
      <c r="H73391" s="14"/>
      <c r="I73391" s="14"/>
      <c r="J73391" s="14"/>
      <c r="K73391" s="14"/>
      <c r="L73391" s="14"/>
      <c r="M73391" s="14"/>
      <c r="N73391" s="14"/>
      <c r="O73391" s="14"/>
    </row>
    <row r="73392" spans="1:15" x14ac:dyDescent="0.25">
      <c r="A73392" s="14"/>
      <c r="B73392" s="20"/>
      <c r="C73392" s="14"/>
      <c r="D73392" s="14"/>
      <c r="E73392" s="14"/>
      <c r="F73392" s="14"/>
      <c r="G73392" s="14"/>
      <c r="H73392" s="14"/>
      <c r="I73392" s="14"/>
      <c r="J73392" s="14"/>
      <c r="K73392" s="14"/>
      <c r="L73392" s="14"/>
      <c r="M73392" s="14"/>
      <c r="N73392" s="14"/>
      <c r="O73392" s="14"/>
    </row>
    <row r="73393" spans="1:15" x14ac:dyDescent="0.25">
      <c r="A73393" s="14"/>
      <c r="B73393" s="20"/>
      <c r="C73393" s="14"/>
      <c r="D73393" s="14"/>
      <c r="E73393" s="14"/>
      <c r="F73393" s="14"/>
      <c r="G73393" s="14"/>
      <c r="H73393" s="14"/>
      <c r="I73393" s="14"/>
      <c r="J73393" s="14"/>
      <c r="K73393" s="14"/>
      <c r="L73393" s="14"/>
      <c r="M73393" s="14"/>
      <c r="N73393" s="14"/>
      <c r="O73393" s="14"/>
    </row>
    <row r="73394" spans="1:15" x14ac:dyDescent="0.25">
      <c r="A73394" s="14"/>
      <c r="B73394" s="20"/>
      <c r="C73394" s="14"/>
      <c r="D73394" s="14"/>
      <c r="E73394" s="14"/>
      <c r="F73394" s="14"/>
      <c r="G73394" s="14"/>
      <c r="H73394" s="14"/>
      <c r="I73394" s="14"/>
      <c r="J73394" s="14"/>
      <c r="K73394" s="14"/>
      <c r="L73394" s="14"/>
      <c r="M73394" s="14"/>
      <c r="N73394" s="14"/>
      <c r="O73394" s="14"/>
    </row>
    <row r="73395" spans="1:15" x14ac:dyDescent="0.25">
      <c r="A73395" s="14"/>
      <c r="B73395" s="20"/>
      <c r="C73395" s="14"/>
      <c r="D73395" s="14"/>
      <c r="E73395" s="14"/>
      <c r="F73395" s="14"/>
      <c r="G73395" s="14"/>
      <c r="H73395" s="14"/>
      <c r="I73395" s="14"/>
      <c r="J73395" s="14"/>
      <c r="K73395" s="14"/>
      <c r="L73395" s="14"/>
      <c r="M73395" s="14"/>
      <c r="N73395" s="14"/>
      <c r="O73395" s="14"/>
    </row>
    <row r="73396" spans="1:15" x14ac:dyDescent="0.25">
      <c r="A73396" s="14"/>
      <c r="B73396" s="20"/>
      <c r="C73396" s="14"/>
      <c r="D73396" s="14"/>
      <c r="E73396" s="14"/>
      <c r="F73396" s="14"/>
      <c r="G73396" s="14"/>
      <c r="H73396" s="14"/>
      <c r="I73396" s="14"/>
      <c r="J73396" s="14"/>
      <c r="K73396" s="14"/>
      <c r="L73396" s="14"/>
      <c r="M73396" s="14"/>
      <c r="N73396" s="14"/>
      <c r="O73396" s="14"/>
    </row>
    <row r="73397" spans="1:15" x14ac:dyDescent="0.25">
      <c r="A73397" s="14"/>
      <c r="B73397" s="20"/>
      <c r="C73397" s="14"/>
      <c r="D73397" s="14"/>
      <c r="E73397" s="14"/>
      <c r="F73397" s="14"/>
      <c r="G73397" s="14"/>
      <c r="H73397" s="14"/>
      <c r="I73397" s="14"/>
      <c r="J73397" s="14"/>
      <c r="K73397" s="14"/>
      <c r="L73397" s="14"/>
      <c r="M73397" s="14"/>
      <c r="N73397" s="14"/>
      <c r="O73397" s="14"/>
    </row>
    <row r="73398" spans="1:15" x14ac:dyDescent="0.25">
      <c r="A73398" s="14"/>
      <c r="B73398" s="20"/>
      <c r="C73398" s="14"/>
      <c r="D73398" s="14"/>
      <c r="E73398" s="14"/>
      <c r="F73398" s="14"/>
      <c r="G73398" s="14"/>
      <c r="H73398" s="14"/>
      <c r="I73398" s="14"/>
      <c r="J73398" s="14"/>
      <c r="K73398" s="14"/>
      <c r="L73398" s="14"/>
      <c r="M73398" s="14"/>
      <c r="N73398" s="14"/>
      <c r="O73398" s="14"/>
    </row>
    <row r="73399" spans="1:15" x14ac:dyDescent="0.25">
      <c r="A73399" s="14"/>
      <c r="B73399" s="20"/>
      <c r="C73399" s="14"/>
      <c r="D73399" s="14"/>
      <c r="E73399" s="14"/>
      <c r="F73399" s="14"/>
      <c r="G73399" s="14"/>
      <c r="H73399" s="14"/>
      <c r="I73399" s="14"/>
      <c r="J73399" s="14"/>
      <c r="K73399" s="14"/>
      <c r="L73399" s="14"/>
      <c r="M73399" s="14"/>
      <c r="N73399" s="14"/>
      <c r="O73399" s="14"/>
    </row>
    <row r="73400" spans="1:15" x14ac:dyDescent="0.25">
      <c r="A73400" s="14"/>
      <c r="B73400" s="20"/>
      <c r="C73400" s="14"/>
      <c r="D73400" s="14"/>
      <c r="E73400" s="14"/>
      <c r="F73400" s="14"/>
      <c r="G73400" s="14"/>
      <c r="H73400" s="14"/>
      <c r="I73400" s="14"/>
      <c r="J73400" s="14"/>
      <c r="K73400" s="14"/>
      <c r="L73400" s="14"/>
      <c r="M73400" s="14"/>
      <c r="N73400" s="14"/>
      <c r="O73400" s="14"/>
    </row>
    <row r="73401" spans="1:15" x14ac:dyDescent="0.25">
      <c r="A73401" s="14"/>
      <c r="B73401" s="20"/>
      <c r="C73401" s="14"/>
      <c r="D73401" s="14"/>
      <c r="E73401" s="14"/>
      <c r="F73401" s="14"/>
      <c r="G73401" s="14"/>
      <c r="H73401" s="14"/>
      <c r="I73401" s="21"/>
      <c r="J73401" s="14"/>
      <c r="K73401" s="14"/>
      <c r="L73401" s="14"/>
      <c r="M73401" s="14"/>
      <c r="N73401" s="14"/>
      <c r="O73401" s="14"/>
    </row>
    <row r="73402" spans="1:15" x14ac:dyDescent="0.25">
      <c r="A73402" s="14"/>
      <c r="B73402" s="20"/>
      <c r="C73402" s="14"/>
      <c r="D73402" s="14"/>
      <c r="E73402" s="14"/>
      <c r="F73402" s="14"/>
      <c r="G73402" s="14"/>
      <c r="H73402" s="14"/>
      <c r="I73402" s="14"/>
      <c r="J73402" s="14"/>
      <c r="K73402" s="14"/>
      <c r="L73402" s="14"/>
      <c r="M73402" s="14"/>
      <c r="N73402" s="14"/>
      <c r="O73402" s="14"/>
    </row>
    <row r="73403" spans="1:15" x14ac:dyDescent="0.25">
      <c r="A73403" s="14"/>
      <c r="B73403" s="20"/>
      <c r="C73403" s="14"/>
      <c r="D73403" s="14"/>
      <c r="E73403" s="14"/>
      <c r="F73403" s="14"/>
      <c r="G73403" s="14"/>
      <c r="H73403" s="14"/>
      <c r="I73403" s="14"/>
      <c r="J73403" s="14"/>
      <c r="K73403" s="14"/>
      <c r="L73403" s="14"/>
      <c r="M73403" s="14"/>
      <c r="N73403" s="14"/>
      <c r="O73403" s="14"/>
    </row>
    <row r="73404" spans="1:15" x14ac:dyDescent="0.25">
      <c r="A73404" s="14"/>
      <c r="B73404" s="20"/>
      <c r="C73404" s="14"/>
      <c r="D73404" s="14"/>
      <c r="E73404" s="14"/>
      <c r="F73404" s="14"/>
      <c r="G73404" s="14"/>
      <c r="H73404" s="14"/>
      <c r="I73404" s="14"/>
      <c r="J73404" s="14"/>
      <c r="K73404" s="14"/>
      <c r="L73404" s="14"/>
      <c r="M73404" s="14"/>
      <c r="N73404" s="14"/>
      <c r="O73404" s="14"/>
    </row>
    <row r="73405" spans="1:15" x14ac:dyDescent="0.25">
      <c r="A73405" s="14"/>
      <c r="B73405" s="20"/>
      <c r="C73405" s="14"/>
      <c r="D73405" s="14"/>
      <c r="E73405" s="14"/>
      <c r="F73405" s="14"/>
      <c r="G73405" s="14"/>
      <c r="H73405" s="14"/>
      <c r="I73405" s="14"/>
      <c r="J73405" s="14"/>
      <c r="K73405" s="14"/>
      <c r="L73405" s="14"/>
      <c r="M73405" s="14"/>
      <c r="N73405" s="14"/>
      <c r="O73405" s="14"/>
    </row>
    <row r="73406" spans="1:15" x14ac:dyDescent="0.25">
      <c r="A73406" s="14"/>
      <c r="B73406" s="20"/>
      <c r="C73406" s="14"/>
      <c r="D73406" s="14"/>
      <c r="E73406" s="14"/>
      <c r="F73406" s="14"/>
      <c r="G73406" s="14"/>
      <c r="H73406" s="14"/>
      <c r="I73406" s="14"/>
      <c r="J73406" s="14"/>
      <c r="K73406" s="14"/>
      <c r="L73406" s="14"/>
      <c r="M73406" s="14"/>
      <c r="N73406" s="14"/>
      <c r="O73406" s="14"/>
    </row>
    <row r="73407" spans="1:15" x14ac:dyDescent="0.25">
      <c r="A73407" s="14"/>
      <c r="B73407" s="20"/>
      <c r="C73407" s="14"/>
      <c r="D73407" s="14"/>
      <c r="E73407" s="14"/>
      <c r="F73407" s="14"/>
      <c r="G73407" s="14"/>
      <c r="H73407" s="14"/>
      <c r="I73407" s="14"/>
      <c r="J73407" s="14"/>
      <c r="K73407" s="14"/>
      <c r="L73407" s="14"/>
      <c r="M73407" s="14"/>
      <c r="N73407" s="14"/>
      <c r="O73407" s="14"/>
    </row>
    <row r="73408" spans="1:15" x14ac:dyDescent="0.25">
      <c r="A73408" s="14"/>
      <c r="B73408" s="20"/>
      <c r="C73408" s="14"/>
      <c r="D73408" s="14"/>
      <c r="E73408" s="14"/>
      <c r="F73408" s="14"/>
      <c r="G73408" s="14"/>
      <c r="H73408" s="14"/>
      <c r="I73408" s="14"/>
      <c r="J73408" s="14"/>
      <c r="K73408" s="14"/>
      <c r="L73408" s="14"/>
      <c r="M73408" s="14"/>
      <c r="N73408" s="14"/>
      <c r="O73408" s="14"/>
    </row>
    <row r="73409" spans="1:15" x14ac:dyDescent="0.25">
      <c r="A73409" s="14"/>
      <c r="B73409" s="20"/>
      <c r="C73409" s="14"/>
      <c r="D73409" s="14"/>
      <c r="E73409" s="14"/>
      <c r="F73409" s="14"/>
      <c r="G73409" s="14"/>
      <c r="H73409" s="14"/>
      <c r="I73409" s="14"/>
      <c r="J73409" s="14"/>
      <c r="K73409" s="14"/>
      <c r="L73409" s="14"/>
      <c r="M73409" s="14"/>
      <c r="N73409" s="14"/>
      <c r="O73409" s="14"/>
    </row>
    <row r="73410" spans="1:15" x14ac:dyDescent="0.25">
      <c r="A73410" s="14"/>
      <c r="B73410" s="20"/>
      <c r="C73410" s="14"/>
      <c r="D73410" s="14"/>
      <c r="E73410" s="14"/>
      <c r="F73410" s="14"/>
      <c r="G73410" s="14"/>
      <c r="H73410" s="14"/>
      <c r="I73410" s="14"/>
      <c r="J73410" s="14"/>
      <c r="K73410" s="14"/>
      <c r="L73410" s="14"/>
      <c r="M73410" s="14"/>
      <c r="N73410" s="14"/>
      <c r="O73410" s="14"/>
    </row>
    <row r="73411" spans="1:15" x14ac:dyDescent="0.25">
      <c r="A73411" s="14"/>
      <c r="B73411" s="20"/>
      <c r="C73411" s="14"/>
      <c r="D73411" s="14"/>
      <c r="E73411" s="14"/>
      <c r="F73411" s="14"/>
      <c r="G73411" s="14"/>
      <c r="H73411" s="14"/>
      <c r="I73411" s="14"/>
      <c r="J73411" s="14"/>
      <c r="K73411" s="14"/>
      <c r="L73411" s="14"/>
      <c r="M73411" s="14"/>
      <c r="N73411" s="14"/>
      <c r="O73411" s="14"/>
    </row>
    <row r="73412" spans="1:15" x14ac:dyDescent="0.25">
      <c r="A73412" s="14"/>
      <c r="B73412" s="20"/>
      <c r="C73412" s="14"/>
      <c r="D73412" s="14"/>
      <c r="E73412" s="14"/>
      <c r="F73412" s="14"/>
      <c r="G73412" s="14"/>
      <c r="H73412" s="14"/>
      <c r="I73412" s="14"/>
      <c r="J73412" s="14"/>
      <c r="K73412" s="14"/>
      <c r="L73412" s="14"/>
      <c r="M73412" s="14"/>
      <c r="N73412" s="14"/>
      <c r="O73412" s="14"/>
    </row>
    <row r="73413" spans="1:15" x14ac:dyDescent="0.25">
      <c r="A73413" s="14"/>
      <c r="B73413" s="20"/>
      <c r="C73413" s="14"/>
      <c r="D73413" s="14"/>
      <c r="E73413" s="14"/>
      <c r="F73413" s="14"/>
      <c r="G73413" s="14"/>
      <c r="H73413" s="14"/>
      <c r="I73413" s="14"/>
      <c r="J73413" s="14"/>
      <c r="K73413" s="14"/>
      <c r="L73413" s="14"/>
      <c r="M73413" s="14"/>
      <c r="N73413" s="14"/>
      <c r="O73413" s="14"/>
    </row>
    <row r="73414" spans="1:15" x14ac:dyDescent="0.25">
      <c r="A73414" s="14"/>
      <c r="B73414" s="20"/>
      <c r="C73414" s="14"/>
      <c r="D73414" s="14"/>
      <c r="E73414" s="14"/>
      <c r="F73414" s="14"/>
      <c r="G73414" s="14"/>
      <c r="H73414" s="14"/>
      <c r="I73414" s="14"/>
      <c r="J73414" s="14"/>
      <c r="K73414" s="14"/>
      <c r="L73414" s="14"/>
      <c r="M73414" s="14"/>
      <c r="N73414" s="14"/>
      <c r="O73414" s="14"/>
    </row>
    <row r="73415" spans="1:15" x14ac:dyDescent="0.25">
      <c r="A73415" s="14"/>
      <c r="B73415" s="20"/>
      <c r="C73415" s="14"/>
      <c r="D73415" s="14"/>
      <c r="E73415" s="14"/>
      <c r="F73415" s="14"/>
      <c r="G73415" s="14"/>
      <c r="H73415" s="14"/>
      <c r="I73415" s="14"/>
      <c r="J73415" s="14"/>
      <c r="K73415" s="14"/>
      <c r="L73415" s="14"/>
      <c r="M73415" s="14"/>
      <c r="N73415" s="14"/>
      <c r="O73415" s="14"/>
    </row>
    <row r="73416" spans="1:15" x14ac:dyDescent="0.25">
      <c r="A73416" s="14"/>
      <c r="B73416" s="20"/>
      <c r="C73416" s="14"/>
      <c r="D73416" s="14"/>
      <c r="E73416" s="14"/>
      <c r="F73416" s="14"/>
      <c r="G73416" s="14"/>
      <c r="H73416" s="14"/>
      <c r="I73416" s="14"/>
      <c r="J73416" s="14"/>
      <c r="K73416" s="14"/>
      <c r="L73416" s="14"/>
      <c r="M73416" s="14"/>
      <c r="N73416" s="14"/>
      <c r="O73416" s="14"/>
    </row>
    <row r="73417" spans="1:15" x14ac:dyDescent="0.25">
      <c r="A73417" s="14"/>
      <c r="B73417" s="20"/>
      <c r="C73417" s="14"/>
      <c r="D73417" s="14"/>
      <c r="E73417" s="14"/>
      <c r="F73417" s="14"/>
      <c r="G73417" s="14"/>
      <c r="H73417" s="14"/>
      <c r="I73417" s="14"/>
      <c r="J73417" s="14"/>
      <c r="K73417" s="14"/>
      <c r="L73417" s="14"/>
      <c r="M73417" s="14"/>
      <c r="N73417" s="14"/>
      <c r="O73417" s="14"/>
    </row>
    <row r="73418" spans="1:15" x14ac:dyDescent="0.25">
      <c r="A73418" s="14"/>
      <c r="B73418" s="20"/>
      <c r="C73418" s="14"/>
      <c r="D73418" s="14"/>
      <c r="E73418" s="14"/>
      <c r="F73418" s="14"/>
      <c r="G73418" s="14"/>
      <c r="H73418" s="14"/>
      <c r="I73418" s="14"/>
      <c r="J73418" s="14"/>
      <c r="K73418" s="14"/>
      <c r="L73418" s="14"/>
      <c r="M73418" s="14"/>
      <c r="N73418" s="14"/>
      <c r="O73418" s="14"/>
    </row>
    <row r="73419" spans="1:15" x14ac:dyDescent="0.25">
      <c r="A73419" s="14"/>
      <c r="B73419" s="20"/>
      <c r="C73419" s="14"/>
      <c r="D73419" s="14"/>
      <c r="E73419" s="14"/>
      <c r="F73419" s="14"/>
      <c r="G73419" s="14"/>
      <c r="H73419" s="14"/>
      <c r="I73419" s="14"/>
      <c r="J73419" s="14"/>
      <c r="K73419" s="14"/>
      <c r="L73419" s="14"/>
      <c r="M73419" s="14"/>
      <c r="N73419" s="14"/>
      <c r="O73419" s="14"/>
    </row>
    <row r="73420" spans="1:15" x14ac:dyDescent="0.25">
      <c r="A73420" s="14"/>
      <c r="B73420" s="20"/>
      <c r="C73420" s="14"/>
      <c r="D73420" s="14"/>
      <c r="E73420" s="14"/>
      <c r="F73420" s="14"/>
      <c r="G73420" s="14"/>
      <c r="H73420" s="14"/>
      <c r="I73420" s="14"/>
      <c r="J73420" s="14"/>
      <c r="K73420" s="14"/>
      <c r="L73420" s="14"/>
      <c r="M73420" s="14"/>
      <c r="N73420" s="14"/>
      <c r="O73420" s="14"/>
    </row>
    <row r="73421" spans="1:15" x14ac:dyDescent="0.25">
      <c r="A73421" s="14"/>
      <c r="B73421" s="20"/>
      <c r="C73421" s="14"/>
      <c r="D73421" s="14"/>
      <c r="E73421" s="14"/>
      <c r="F73421" s="14"/>
      <c r="G73421" s="14"/>
      <c r="H73421" s="14"/>
      <c r="I73421" s="14"/>
      <c r="J73421" s="14"/>
      <c r="K73421" s="14"/>
      <c r="L73421" s="14"/>
      <c r="M73421" s="14"/>
      <c r="N73421" s="14"/>
      <c r="O73421" s="14"/>
    </row>
    <row r="73422" spans="1:15" x14ac:dyDescent="0.25">
      <c r="A73422" s="14"/>
      <c r="B73422" s="20"/>
      <c r="C73422" s="14"/>
      <c r="D73422" s="14"/>
      <c r="E73422" s="14"/>
      <c r="F73422" s="14"/>
      <c r="G73422" s="14"/>
      <c r="H73422" s="14"/>
      <c r="I73422" s="14"/>
      <c r="J73422" s="14"/>
      <c r="K73422" s="14"/>
      <c r="L73422" s="14"/>
      <c r="M73422" s="14"/>
      <c r="N73422" s="14"/>
      <c r="O73422" s="14"/>
    </row>
    <row r="73423" spans="1:15" x14ac:dyDescent="0.25">
      <c r="A73423" s="14"/>
      <c r="B73423" s="20"/>
      <c r="C73423" s="14"/>
      <c r="D73423" s="14"/>
      <c r="E73423" s="14"/>
      <c r="F73423" s="14"/>
      <c r="G73423" s="14"/>
      <c r="H73423" s="14"/>
      <c r="I73423" s="14"/>
      <c r="J73423" s="14"/>
      <c r="K73423" s="14"/>
      <c r="L73423" s="14"/>
      <c r="M73423" s="14"/>
      <c r="N73423" s="14"/>
      <c r="O73423" s="14"/>
    </row>
    <row r="73424" spans="1:15" x14ac:dyDescent="0.25">
      <c r="A73424" s="14"/>
      <c r="B73424" s="20"/>
      <c r="C73424" s="14"/>
      <c r="D73424" s="14"/>
      <c r="E73424" s="14"/>
      <c r="F73424" s="14"/>
      <c r="G73424" s="14"/>
      <c r="H73424" s="14"/>
      <c r="I73424" s="14"/>
      <c r="J73424" s="14"/>
      <c r="K73424" s="14"/>
      <c r="L73424" s="14"/>
      <c r="M73424" s="14"/>
      <c r="N73424" s="14"/>
      <c r="O73424" s="14"/>
    </row>
    <row r="73425" spans="1:15" x14ac:dyDescent="0.25">
      <c r="A73425" s="14"/>
      <c r="B73425" s="20"/>
      <c r="C73425" s="14"/>
      <c r="D73425" s="14"/>
      <c r="E73425" s="14"/>
      <c r="F73425" s="14"/>
      <c r="G73425" s="14"/>
      <c r="H73425" s="14"/>
      <c r="I73425" s="14"/>
      <c r="J73425" s="14"/>
      <c r="K73425" s="14"/>
      <c r="L73425" s="14"/>
      <c r="M73425" s="14"/>
      <c r="N73425" s="14"/>
      <c r="O73425" s="14"/>
    </row>
    <row r="73426" spans="1:15" x14ac:dyDescent="0.25">
      <c r="A73426" s="14"/>
      <c r="B73426" s="20"/>
      <c r="C73426" s="14"/>
      <c r="D73426" s="14"/>
      <c r="E73426" s="14"/>
      <c r="F73426" s="14"/>
      <c r="G73426" s="14"/>
      <c r="H73426" s="14"/>
      <c r="I73426" s="14"/>
      <c r="J73426" s="14"/>
      <c r="K73426" s="14"/>
      <c r="L73426" s="14"/>
      <c r="M73426" s="14"/>
      <c r="N73426" s="14"/>
      <c r="O73426" s="14"/>
    </row>
    <row r="73427" spans="1:15" x14ac:dyDescent="0.25">
      <c r="A73427" s="14"/>
      <c r="B73427" s="20"/>
      <c r="C73427" s="14"/>
      <c r="D73427" s="14"/>
      <c r="E73427" s="14"/>
      <c r="F73427" s="14"/>
      <c r="G73427" s="14"/>
      <c r="H73427" s="14"/>
      <c r="I73427" s="14"/>
      <c r="J73427" s="14"/>
      <c r="K73427" s="14"/>
      <c r="L73427" s="14"/>
      <c r="M73427" s="14"/>
      <c r="N73427" s="14"/>
      <c r="O73427" s="14"/>
    </row>
    <row r="73428" spans="1:15" x14ac:dyDescent="0.25">
      <c r="A73428" s="14"/>
      <c r="B73428" s="20"/>
      <c r="C73428" s="14"/>
      <c r="D73428" s="14"/>
      <c r="E73428" s="14"/>
      <c r="F73428" s="14"/>
      <c r="G73428" s="14"/>
      <c r="H73428" s="14"/>
      <c r="I73428" s="14"/>
      <c r="J73428" s="14"/>
      <c r="K73428" s="14"/>
      <c r="L73428" s="14"/>
      <c r="M73428" s="14"/>
      <c r="N73428" s="14"/>
      <c r="O73428" s="14"/>
    </row>
    <row r="73429" spans="1:15" x14ac:dyDescent="0.25">
      <c r="A73429" s="14"/>
      <c r="B73429" s="20"/>
      <c r="C73429" s="14"/>
      <c r="D73429" s="14"/>
      <c r="E73429" s="14"/>
      <c r="F73429" s="14"/>
      <c r="G73429" s="14"/>
      <c r="H73429" s="14"/>
      <c r="I73429" s="14"/>
      <c r="J73429" s="14"/>
      <c r="K73429" s="14"/>
      <c r="L73429" s="14"/>
      <c r="M73429" s="14"/>
      <c r="N73429" s="14"/>
      <c r="O73429" s="14"/>
    </row>
    <row r="73430" spans="1:15" x14ac:dyDescent="0.25">
      <c r="A73430" s="14"/>
      <c r="B73430" s="20"/>
      <c r="C73430" s="14"/>
      <c r="D73430" s="14"/>
      <c r="E73430" s="14"/>
      <c r="F73430" s="14"/>
      <c r="G73430" s="14"/>
      <c r="H73430" s="14"/>
      <c r="I73430" s="14"/>
      <c r="J73430" s="14"/>
      <c r="K73430" s="14"/>
      <c r="L73430" s="14"/>
      <c r="M73430" s="14"/>
      <c r="N73430" s="14"/>
      <c r="O73430" s="14"/>
    </row>
    <row r="73431" spans="1:15" x14ac:dyDescent="0.25">
      <c r="A73431" s="14"/>
      <c r="B73431" s="20"/>
      <c r="C73431" s="14"/>
      <c r="D73431" s="14"/>
      <c r="E73431" s="14"/>
      <c r="F73431" s="14"/>
      <c r="G73431" s="14"/>
      <c r="H73431" s="14"/>
      <c r="I73431" s="14"/>
      <c r="J73431" s="14"/>
      <c r="K73431" s="14"/>
      <c r="L73431" s="14"/>
      <c r="M73431" s="14"/>
      <c r="N73431" s="14"/>
      <c r="O73431" s="14"/>
    </row>
    <row r="73432" spans="1:15" x14ac:dyDescent="0.25">
      <c r="A73432" s="14"/>
      <c r="B73432" s="20"/>
      <c r="C73432" s="14"/>
      <c r="D73432" s="14"/>
      <c r="E73432" s="14"/>
      <c r="F73432" s="14"/>
      <c r="G73432" s="14"/>
      <c r="H73432" s="14"/>
      <c r="I73432" s="14"/>
      <c r="J73432" s="14"/>
      <c r="K73432" s="14"/>
      <c r="L73432" s="14"/>
      <c r="M73432" s="14"/>
      <c r="N73432" s="14"/>
      <c r="O73432" s="14"/>
    </row>
    <row r="73433" spans="1:15" x14ac:dyDescent="0.25">
      <c r="A73433" s="14"/>
      <c r="B73433" s="20"/>
      <c r="C73433" s="14"/>
      <c r="D73433" s="14"/>
      <c r="E73433" s="14"/>
      <c r="F73433" s="14"/>
      <c r="G73433" s="14"/>
      <c r="H73433" s="14"/>
      <c r="I73433" s="14"/>
      <c r="J73433" s="14"/>
      <c r="K73433" s="14"/>
      <c r="L73433" s="14"/>
      <c r="M73433" s="14"/>
      <c r="N73433" s="14"/>
      <c r="O73433" s="14"/>
    </row>
    <row r="73434" spans="1:15" x14ac:dyDescent="0.25">
      <c r="A73434" s="14"/>
      <c r="B73434" s="20"/>
      <c r="C73434" s="14"/>
      <c r="D73434" s="14"/>
      <c r="E73434" s="14"/>
      <c r="F73434" s="14"/>
      <c r="G73434" s="14"/>
      <c r="H73434" s="14"/>
      <c r="I73434" s="14"/>
      <c r="J73434" s="14"/>
      <c r="K73434" s="14"/>
      <c r="L73434" s="14"/>
      <c r="M73434" s="14"/>
      <c r="N73434" s="14"/>
      <c r="O73434" s="14"/>
    </row>
    <row r="73435" spans="1:15" x14ac:dyDescent="0.25">
      <c r="A73435" s="14"/>
      <c r="B73435" s="20"/>
      <c r="C73435" s="14"/>
      <c r="D73435" s="14"/>
      <c r="E73435" s="14"/>
      <c r="F73435" s="14"/>
      <c r="G73435" s="14"/>
      <c r="H73435" s="14"/>
      <c r="I73435" s="14"/>
      <c r="J73435" s="14"/>
      <c r="K73435" s="14"/>
      <c r="L73435" s="14"/>
      <c r="M73435" s="14"/>
      <c r="N73435" s="14"/>
      <c r="O73435" s="14"/>
    </row>
    <row r="73436" spans="1:15" x14ac:dyDescent="0.25">
      <c r="A73436" s="14"/>
      <c r="B73436" s="20"/>
      <c r="C73436" s="14"/>
      <c r="D73436" s="14"/>
      <c r="E73436" s="14"/>
      <c r="F73436" s="14"/>
      <c r="G73436" s="14"/>
      <c r="H73436" s="14"/>
      <c r="I73436" s="14"/>
      <c r="J73436" s="14"/>
      <c r="K73436" s="14"/>
      <c r="L73436" s="14"/>
      <c r="M73436" s="14"/>
      <c r="N73436" s="14"/>
      <c r="O73436" s="14"/>
    </row>
    <row r="73437" spans="1:15" x14ac:dyDescent="0.25">
      <c r="A73437" s="14"/>
      <c r="B73437" s="20"/>
      <c r="C73437" s="14"/>
      <c r="D73437" s="14"/>
      <c r="E73437" s="14"/>
      <c r="F73437" s="14"/>
      <c r="G73437" s="14"/>
      <c r="H73437" s="14"/>
      <c r="I73437" s="14"/>
      <c r="J73437" s="14"/>
      <c r="K73437" s="14"/>
      <c r="L73437" s="14"/>
      <c r="M73437" s="14"/>
      <c r="N73437" s="14"/>
      <c r="O73437" s="14"/>
    </row>
    <row r="73438" spans="1:15" x14ac:dyDescent="0.25">
      <c r="A73438" s="14"/>
      <c r="B73438" s="20"/>
      <c r="C73438" s="14"/>
      <c r="D73438" s="14"/>
      <c r="E73438" s="14"/>
      <c r="F73438" s="14"/>
      <c r="G73438" s="14"/>
      <c r="H73438" s="14"/>
      <c r="I73438" s="23"/>
      <c r="J73438" s="14"/>
      <c r="K73438" s="14"/>
      <c r="L73438" s="14"/>
      <c r="M73438" s="14"/>
      <c r="N73438" s="14"/>
      <c r="O73438" s="14"/>
    </row>
    <row r="73439" spans="1:15" x14ac:dyDescent="0.25">
      <c r="A73439" s="14"/>
      <c r="B73439" s="20"/>
      <c r="C73439" s="14"/>
      <c r="D73439" s="14"/>
      <c r="E73439" s="14"/>
      <c r="F73439" s="14"/>
      <c r="G73439" s="14"/>
      <c r="H73439" s="14"/>
      <c r="I73439" s="14"/>
      <c r="J73439" s="14"/>
      <c r="K73439" s="14"/>
      <c r="L73439" s="14"/>
      <c r="M73439" s="14"/>
      <c r="N73439" s="14"/>
      <c r="O73439" s="14"/>
    </row>
    <row r="73440" spans="1:15" x14ac:dyDescent="0.25">
      <c r="A73440" s="14"/>
      <c r="B73440" s="20"/>
      <c r="C73440" s="14"/>
      <c r="D73440" s="14"/>
      <c r="E73440" s="14"/>
      <c r="F73440" s="14"/>
      <c r="G73440" s="14"/>
      <c r="H73440" s="14"/>
      <c r="I73440" s="14"/>
      <c r="J73440" s="14"/>
      <c r="K73440" s="14"/>
      <c r="L73440" s="14"/>
      <c r="M73440" s="14"/>
      <c r="N73440" s="14"/>
      <c r="O73440" s="14"/>
    </row>
    <row r="73441" spans="1:15" x14ac:dyDescent="0.25">
      <c r="A73441" s="14"/>
      <c r="B73441" s="20"/>
      <c r="C73441" s="14"/>
      <c r="D73441" s="14"/>
      <c r="E73441" s="14"/>
      <c r="F73441" s="14"/>
      <c r="G73441" s="14"/>
      <c r="H73441" s="14"/>
      <c r="I73441" s="14"/>
      <c r="J73441" s="14"/>
      <c r="K73441" s="14"/>
      <c r="L73441" s="14"/>
      <c r="M73441" s="14"/>
      <c r="N73441" s="14"/>
      <c r="O73441" s="14"/>
    </row>
    <row r="73442" spans="1:15" x14ac:dyDescent="0.25">
      <c r="A73442" s="14"/>
      <c r="B73442" s="20"/>
      <c r="C73442" s="14"/>
      <c r="D73442" s="14"/>
      <c r="E73442" s="14"/>
      <c r="F73442" s="14"/>
      <c r="G73442" s="14"/>
      <c r="H73442" s="14"/>
      <c r="I73442" s="14"/>
      <c r="J73442" s="14"/>
      <c r="K73442" s="14"/>
      <c r="L73442" s="14"/>
      <c r="M73442" s="14"/>
      <c r="N73442" s="14"/>
      <c r="O73442" s="14"/>
    </row>
    <row r="73443" spans="1:15" x14ac:dyDescent="0.25">
      <c r="A73443" s="14"/>
      <c r="B73443" s="20"/>
      <c r="C73443" s="14"/>
      <c r="D73443" s="14"/>
      <c r="E73443" s="14"/>
      <c r="F73443" s="14"/>
      <c r="G73443" s="14"/>
      <c r="H73443" s="14"/>
      <c r="I73443" s="14"/>
      <c r="J73443" s="14"/>
      <c r="K73443" s="14"/>
      <c r="L73443" s="14"/>
      <c r="M73443" s="14"/>
      <c r="N73443" s="14"/>
      <c r="O73443" s="14"/>
    </row>
    <row r="73444" spans="1:15" x14ac:dyDescent="0.25">
      <c r="A73444" s="14"/>
      <c r="B73444" s="20"/>
      <c r="C73444" s="14"/>
      <c r="D73444" s="14"/>
      <c r="E73444" s="14"/>
      <c r="F73444" s="14"/>
      <c r="G73444" s="14"/>
      <c r="H73444" s="14"/>
      <c r="I73444" s="14"/>
      <c r="J73444" s="14"/>
      <c r="K73444" s="14"/>
      <c r="L73444" s="14"/>
      <c r="M73444" s="14"/>
      <c r="N73444" s="14"/>
      <c r="O73444" s="14"/>
    </row>
    <row r="73445" spans="1:15" x14ac:dyDescent="0.25">
      <c r="A73445" s="14"/>
      <c r="B73445" s="20"/>
      <c r="C73445" s="14"/>
      <c r="D73445" s="14"/>
      <c r="E73445" s="14"/>
      <c r="F73445" s="14"/>
      <c r="G73445" s="14"/>
      <c r="H73445" s="14"/>
      <c r="I73445" s="14"/>
      <c r="J73445" s="14"/>
      <c r="K73445" s="14"/>
      <c r="L73445" s="14"/>
      <c r="M73445" s="14"/>
      <c r="N73445" s="14"/>
      <c r="O73445" s="14"/>
    </row>
    <row r="73446" spans="1:15" x14ac:dyDescent="0.25">
      <c r="A73446" s="14"/>
      <c r="B73446" s="20"/>
      <c r="C73446" s="14"/>
      <c r="D73446" s="14"/>
      <c r="E73446" s="14"/>
      <c r="F73446" s="14"/>
      <c r="G73446" s="14"/>
      <c r="H73446" s="14"/>
      <c r="I73446" s="14"/>
      <c r="J73446" s="14"/>
      <c r="K73446" s="14"/>
      <c r="L73446" s="14"/>
      <c r="M73446" s="14"/>
      <c r="N73446" s="14"/>
      <c r="O73446" s="14"/>
    </row>
    <row r="73447" spans="1:15" x14ac:dyDescent="0.25">
      <c r="A73447" s="14"/>
      <c r="B73447" s="20"/>
      <c r="C73447" s="14"/>
      <c r="D73447" s="14"/>
      <c r="E73447" s="14"/>
      <c r="F73447" s="14"/>
      <c r="G73447" s="14"/>
      <c r="H73447" s="14"/>
      <c r="I73447" s="14"/>
      <c r="J73447" s="14"/>
      <c r="K73447" s="14"/>
      <c r="L73447" s="14"/>
      <c r="M73447" s="14"/>
      <c r="N73447" s="14"/>
      <c r="O73447" s="14"/>
    </row>
    <row r="73448" spans="1:15" x14ac:dyDescent="0.25">
      <c r="A73448" s="14"/>
      <c r="B73448" s="20"/>
      <c r="C73448" s="14"/>
      <c r="D73448" s="14"/>
      <c r="E73448" s="14"/>
      <c r="F73448" s="14"/>
      <c r="G73448" s="14"/>
      <c r="H73448" s="14"/>
      <c r="I73448" s="14"/>
      <c r="J73448" s="14"/>
      <c r="K73448" s="14"/>
      <c r="L73448" s="14"/>
      <c r="M73448" s="14"/>
      <c r="N73448" s="14"/>
      <c r="O73448" s="14"/>
    </row>
    <row r="73449" spans="1:15" x14ac:dyDescent="0.25">
      <c r="A73449" s="14"/>
      <c r="B73449" s="20"/>
      <c r="C73449" s="14"/>
      <c r="D73449" s="14"/>
      <c r="E73449" s="14"/>
      <c r="F73449" s="14"/>
      <c r="G73449" s="14"/>
      <c r="H73449" s="14"/>
      <c r="I73449" s="21"/>
      <c r="J73449" s="14"/>
      <c r="K73449" s="14"/>
      <c r="L73449" s="14"/>
      <c r="M73449" s="14"/>
      <c r="N73449" s="14"/>
      <c r="O73449" s="14"/>
    </row>
    <row r="73450" spans="1:15" x14ac:dyDescent="0.25">
      <c r="A73450" s="14"/>
      <c r="B73450" s="20"/>
      <c r="C73450" s="14"/>
      <c r="D73450" s="14"/>
      <c r="E73450" s="14"/>
      <c r="F73450" s="14"/>
      <c r="G73450" s="14"/>
      <c r="H73450" s="14"/>
      <c r="I73450" s="14"/>
      <c r="J73450" s="14"/>
      <c r="K73450" s="14"/>
      <c r="L73450" s="14"/>
      <c r="M73450" s="14"/>
      <c r="N73450" s="14"/>
      <c r="O73450" s="14"/>
    </row>
    <row r="73451" spans="1:15" x14ac:dyDescent="0.25">
      <c r="A73451" s="14"/>
      <c r="B73451" s="20"/>
      <c r="C73451" s="14"/>
      <c r="D73451" s="14"/>
      <c r="E73451" s="14"/>
      <c r="F73451" s="14"/>
      <c r="G73451" s="14"/>
      <c r="H73451" s="14"/>
      <c r="I73451" s="14"/>
      <c r="J73451" s="14"/>
      <c r="K73451" s="14"/>
      <c r="L73451" s="14"/>
      <c r="M73451" s="14"/>
      <c r="N73451" s="14"/>
      <c r="O73451" s="14"/>
    </row>
    <row r="73452" spans="1:15" x14ac:dyDescent="0.25">
      <c r="A73452" s="14"/>
      <c r="B73452" s="20"/>
      <c r="C73452" s="14"/>
      <c r="D73452" s="14"/>
      <c r="E73452" s="14"/>
      <c r="F73452" s="14"/>
      <c r="G73452" s="14"/>
      <c r="H73452" s="14"/>
      <c r="I73452" s="14"/>
      <c r="J73452" s="14"/>
      <c r="K73452" s="14"/>
      <c r="L73452" s="14"/>
      <c r="M73452" s="14"/>
      <c r="N73452" s="14"/>
      <c r="O73452" s="14"/>
    </row>
    <row r="73453" spans="1:15" x14ac:dyDescent="0.25">
      <c r="A73453" s="14"/>
      <c r="B73453" s="20"/>
      <c r="C73453" s="14"/>
      <c r="D73453" s="14"/>
      <c r="E73453" s="14"/>
      <c r="F73453" s="14"/>
      <c r="G73453" s="14"/>
      <c r="H73453" s="14"/>
      <c r="I73453" s="14"/>
      <c r="J73453" s="14"/>
      <c r="K73453" s="14"/>
      <c r="L73453" s="14"/>
      <c r="M73453" s="14"/>
      <c r="N73453" s="14"/>
      <c r="O73453" s="14"/>
    </row>
    <row r="73454" spans="1:15" x14ac:dyDescent="0.25">
      <c r="A73454" s="14"/>
      <c r="B73454" s="20"/>
      <c r="C73454" s="14"/>
      <c r="D73454" s="14"/>
      <c r="E73454" s="14"/>
      <c r="F73454" s="14"/>
      <c r="G73454" s="14"/>
      <c r="H73454" s="14"/>
      <c r="I73454" s="14"/>
      <c r="J73454" s="14"/>
      <c r="K73454" s="14"/>
      <c r="L73454" s="14"/>
      <c r="M73454" s="14"/>
      <c r="N73454" s="14"/>
      <c r="O73454" s="14"/>
    </row>
    <row r="73455" spans="1:15" x14ac:dyDescent="0.25">
      <c r="A73455" s="14"/>
      <c r="B73455" s="20"/>
      <c r="C73455" s="14"/>
      <c r="D73455" s="14"/>
      <c r="E73455" s="14"/>
      <c r="F73455" s="14"/>
      <c r="G73455" s="14"/>
      <c r="H73455" s="14"/>
      <c r="I73455" s="14"/>
      <c r="J73455" s="14"/>
      <c r="K73455" s="14"/>
      <c r="L73455" s="14"/>
      <c r="M73455" s="14"/>
      <c r="N73455" s="14"/>
      <c r="O73455" s="14"/>
    </row>
    <row r="73456" spans="1:15" x14ac:dyDescent="0.25">
      <c r="A73456" s="14"/>
      <c r="B73456" s="20"/>
      <c r="C73456" s="14"/>
      <c r="D73456" s="14"/>
      <c r="E73456" s="14"/>
      <c r="F73456" s="14"/>
      <c r="G73456" s="14"/>
      <c r="H73456" s="14"/>
      <c r="I73456" s="14"/>
      <c r="J73456" s="14"/>
      <c r="K73456" s="14"/>
      <c r="L73456" s="14"/>
      <c r="M73456" s="14"/>
      <c r="N73456" s="14"/>
      <c r="O73456" s="14"/>
    </row>
    <row r="73457" spans="1:15" x14ac:dyDescent="0.25">
      <c r="A73457" s="14"/>
      <c r="B73457" s="20"/>
      <c r="C73457" s="14"/>
      <c r="D73457" s="14"/>
      <c r="E73457" s="14"/>
      <c r="F73457" s="14"/>
      <c r="G73457" s="14"/>
      <c r="H73457" s="14"/>
      <c r="I73457" s="14"/>
      <c r="J73457" s="14"/>
      <c r="K73457" s="14"/>
      <c r="L73457" s="14"/>
      <c r="M73457" s="14"/>
      <c r="N73457" s="14"/>
      <c r="O73457" s="14"/>
    </row>
    <row r="73458" spans="1:15" x14ac:dyDescent="0.25">
      <c r="A73458" s="14"/>
      <c r="B73458" s="20"/>
      <c r="C73458" s="14"/>
      <c r="D73458" s="14"/>
      <c r="E73458" s="14"/>
      <c r="F73458" s="14"/>
      <c r="G73458" s="14"/>
      <c r="H73458" s="14"/>
      <c r="I73458" s="14"/>
      <c r="J73458" s="14"/>
      <c r="K73458" s="14"/>
      <c r="L73458" s="14"/>
      <c r="M73458" s="14"/>
      <c r="N73458" s="14"/>
      <c r="O73458" s="14"/>
    </row>
    <row r="73459" spans="1:15" x14ac:dyDescent="0.25">
      <c r="A73459" s="14"/>
      <c r="B73459" s="20"/>
      <c r="C73459" s="14"/>
      <c r="D73459" s="14"/>
      <c r="E73459" s="14"/>
      <c r="F73459" s="14"/>
      <c r="G73459" s="14"/>
      <c r="H73459" s="14"/>
      <c r="I73459" s="14"/>
      <c r="J73459" s="14"/>
      <c r="K73459" s="14"/>
      <c r="L73459" s="14"/>
      <c r="M73459" s="14"/>
      <c r="N73459" s="14"/>
      <c r="O73459" s="14"/>
    </row>
    <row r="73460" spans="1:15" x14ac:dyDescent="0.25">
      <c r="A73460" s="14"/>
      <c r="B73460" s="20"/>
      <c r="C73460" s="14"/>
      <c r="D73460" s="14"/>
      <c r="E73460" s="14"/>
      <c r="F73460" s="14"/>
      <c r="G73460" s="14"/>
      <c r="H73460" s="14"/>
      <c r="I73460" s="14"/>
      <c r="J73460" s="14"/>
      <c r="K73460" s="14"/>
      <c r="L73460" s="14"/>
      <c r="M73460" s="14"/>
      <c r="N73460" s="14"/>
      <c r="O73460" s="14"/>
    </row>
    <row r="73461" spans="1:15" x14ac:dyDescent="0.25">
      <c r="A73461" s="14"/>
      <c r="B73461" s="20"/>
      <c r="C73461" s="14"/>
      <c r="D73461" s="14"/>
      <c r="E73461" s="14"/>
      <c r="F73461" s="14"/>
      <c r="G73461" s="14"/>
      <c r="H73461" s="14"/>
      <c r="I73461" s="14"/>
      <c r="J73461" s="14"/>
      <c r="K73461" s="14"/>
      <c r="L73461" s="14"/>
      <c r="M73461" s="14"/>
      <c r="N73461" s="14"/>
      <c r="O73461" s="14"/>
    </row>
    <row r="73462" spans="1:15" x14ac:dyDescent="0.25">
      <c r="A73462" s="14"/>
      <c r="B73462" s="20"/>
      <c r="C73462" s="14"/>
      <c r="D73462" s="14"/>
      <c r="E73462" s="14"/>
      <c r="F73462" s="14"/>
      <c r="G73462" s="14"/>
      <c r="H73462" s="14"/>
      <c r="I73462" s="14"/>
      <c r="J73462" s="14"/>
      <c r="K73462" s="14"/>
      <c r="L73462" s="14"/>
      <c r="M73462" s="14"/>
      <c r="N73462" s="14"/>
      <c r="O73462" s="14"/>
    </row>
    <row r="73463" spans="1:15" x14ac:dyDescent="0.25">
      <c r="A73463" s="14"/>
      <c r="B73463" s="20"/>
      <c r="C73463" s="14"/>
      <c r="D73463" s="14"/>
      <c r="E73463" s="14"/>
      <c r="F73463" s="14"/>
      <c r="G73463" s="14"/>
      <c r="H73463" s="14"/>
      <c r="I73463" s="14"/>
      <c r="J73463" s="14"/>
      <c r="K73463" s="14"/>
      <c r="L73463" s="14"/>
      <c r="M73463" s="14"/>
      <c r="N73463" s="14"/>
      <c r="O73463" s="14"/>
    </row>
    <row r="73464" spans="1:15" x14ac:dyDescent="0.25">
      <c r="A73464" s="14"/>
      <c r="B73464" s="20"/>
      <c r="C73464" s="14"/>
      <c r="D73464" s="14"/>
      <c r="E73464" s="14"/>
      <c r="F73464" s="14"/>
      <c r="G73464" s="14"/>
      <c r="H73464" s="14"/>
      <c r="I73464" s="14"/>
      <c r="J73464" s="14"/>
      <c r="K73464" s="14"/>
      <c r="L73464" s="14"/>
      <c r="M73464" s="14"/>
      <c r="N73464" s="14"/>
      <c r="O73464" s="14"/>
    </row>
    <row r="73465" spans="1:15" x14ac:dyDescent="0.25">
      <c r="A73465" s="14"/>
      <c r="B73465" s="20"/>
      <c r="C73465" s="14"/>
      <c r="D73465" s="14"/>
      <c r="E73465" s="14"/>
      <c r="F73465" s="14"/>
      <c r="G73465" s="14"/>
      <c r="H73465" s="14"/>
      <c r="I73465" s="14"/>
      <c r="J73465" s="14"/>
      <c r="K73465" s="14"/>
      <c r="L73465" s="14"/>
      <c r="M73465" s="14"/>
      <c r="N73465" s="14"/>
      <c r="O73465" s="14"/>
    </row>
    <row r="73466" spans="1:15" x14ac:dyDescent="0.25">
      <c r="A73466" s="14"/>
      <c r="B73466" s="20"/>
      <c r="C73466" s="14"/>
      <c r="D73466" s="14"/>
      <c r="E73466" s="14"/>
      <c r="F73466" s="14"/>
      <c r="G73466" s="14"/>
      <c r="H73466" s="14"/>
      <c r="I73466" s="14"/>
      <c r="J73466" s="14"/>
      <c r="K73466" s="14"/>
      <c r="L73466" s="14"/>
      <c r="M73466" s="14"/>
      <c r="N73466" s="14"/>
      <c r="O73466" s="14"/>
    </row>
    <row r="73467" spans="1:15" x14ac:dyDescent="0.25">
      <c r="A73467" s="14"/>
      <c r="B73467" s="20"/>
      <c r="C73467" s="14"/>
      <c r="D73467" s="14"/>
      <c r="E73467" s="14"/>
      <c r="F73467" s="14"/>
      <c r="G73467" s="14"/>
      <c r="H73467" s="14"/>
      <c r="I73467" s="14"/>
      <c r="J73467" s="14"/>
      <c r="K73467" s="14"/>
      <c r="L73467" s="14"/>
      <c r="M73467" s="14"/>
      <c r="N73467" s="14"/>
      <c r="O73467" s="14"/>
    </row>
    <row r="73468" spans="1:15" x14ac:dyDescent="0.25">
      <c r="A73468" s="14"/>
      <c r="B73468" s="20"/>
      <c r="C73468" s="14"/>
      <c r="D73468" s="14"/>
      <c r="E73468" s="14"/>
      <c r="F73468" s="14"/>
      <c r="G73468" s="14"/>
      <c r="H73468" s="14"/>
      <c r="I73468" s="14"/>
      <c r="J73468" s="14"/>
      <c r="K73468" s="14"/>
      <c r="L73468" s="14"/>
      <c r="M73468" s="14"/>
      <c r="N73468" s="14"/>
      <c r="O73468" s="14"/>
    </row>
    <row r="73469" spans="1:15" x14ac:dyDescent="0.25">
      <c r="A73469" s="14"/>
      <c r="B73469" s="20"/>
      <c r="C73469" s="14"/>
      <c r="D73469" s="14"/>
      <c r="E73469" s="14"/>
      <c r="F73469" s="14"/>
      <c r="G73469" s="14"/>
      <c r="H73469" s="14"/>
      <c r="I73469" s="14"/>
      <c r="J73469" s="14"/>
      <c r="K73469" s="14"/>
      <c r="L73469" s="14"/>
      <c r="M73469" s="14"/>
      <c r="N73469" s="14"/>
      <c r="O73469" s="14"/>
    </row>
    <row r="73470" spans="1:15" x14ac:dyDescent="0.25">
      <c r="A73470" s="14"/>
      <c r="B73470" s="20"/>
      <c r="C73470" s="14"/>
      <c r="D73470" s="14"/>
      <c r="E73470" s="14"/>
      <c r="F73470" s="14"/>
      <c r="G73470" s="14"/>
      <c r="H73470" s="14"/>
      <c r="I73470" s="14"/>
      <c r="J73470" s="14"/>
      <c r="K73470" s="14"/>
      <c r="L73470" s="14"/>
      <c r="M73470" s="14"/>
      <c r="N73470" s="14"/>
      <c r="O73470" s="14"/>
    </row>
    <row r="73471" spans="1:15" x14ac:dyDescent="0.25">
      <c r="A73471" s="14"/>
      <c r="B73471" s="20"/>
      <c r="C73471" s="14"/>
      <c r="D73471" s="14"/>
      <c r="E73471" s="14"/>
      <c r="F73471" s="14"/>
      <c r="G73471" s="14"/>
      <c r="H73471" s="14"/>
      <c r="I73471" s="14"/>
      <c r="J73471" s="14"/>
      <c r="K73471" s="14"/>
      <c r="L73471" s="14"/>
      <c r="M73471" s="14"/>
      <c r="N73471" s="14"/>
      <c r="O73471" s="14"/>
    </row>
    <row r="73472" spans="1:15" x14ac:dyDescent="0.25">
      <c r="A73472" s="14"/>
      <c r="B73472" s="20"/>
      <c r="C73472" s="14"/>
      <c r="D73472" s="14"/>
      <c r="E73472" s="14"/>
      <c r="F73472" s="14"/>
      <c r="G73472" s="14"/>
      <c r="H73472" s="14"/>
      <c r="I73472" s="14"/>
      <c r="J73472" s="14"/>
      <c r="K73472" s="14"/>
      <c r="L73472" s="14"/>
      <c r="M73472" s="14"/>
      <c r="N73472" s="14"/>
      <c r="O73472" s="14"/>
    </row>
    <row r="73473" spans="1:15" x14ac:dyDescent="0.25">
      <c r="A73473" s="14"/>
      <c r="B73473" s="20"/>
      <c r="C73473" s="14"/>
      <c r="D73473" s="14"/>
      <c r="E73473" s="14"/>
      <c r="F73473" s="14"/>
      <c r="G73473" s="14"/>
      <c r="H73473" s="14"/>
      <c r="I73473" s="14"/>
      <c r="J73473" s="14"/>
      <c r="K73473" s="14"/>
      <c r="L73473" s="14"/>
      <c r="M73473" s="14"/>
      <c r="N73473" s="14"/>
      <c r="O73473" s="14"/>
    </row>
    <row r="73474" spans="1:15" x14ac:dyDescent="0.25">
      <c r="A73474" s="14"/>
      <c r="B73474" s="20"/>
      <c r="C73474" s="14"/>
      <c r="D73474" s="14"/>
      <c r="E73474" s="14"/>
      <c r="F73474" s="14"/>
      <c r="G73474" s="14"/>
      <c r="H73474" s="14"/>
      <c r="I73474" s="14"/>
      <c r="J73474" s="14"/>
      <c r="K73474" s="22"/>
      <c r="L73474" s="14"/>
      <c r="M73474" s="14"/>
      <c r="N73474" s="14"/>
      <c r="O73474" s="14"/>
    </row>
    <row r="73475" spans="1:15" x14ac:dyDescent="0.25">
      <c r="A73475" s="14"/>
      <c r="B73475" s="20"/>
      <c r="C73475" s="14"/>
      <c r="D73475" s="14"/>
      <c r="E73475" s="14"/>
      <c r="F73475" s="14"/>
      <c r="G73475" s="14"/>
      <c r="H73475" s="14"/>
      <c r="I73475" s="14"/>
      <c r="J73475" s="14"/>
      <c r="K73475" s="14"/>
      <c r="L73475" s="14"/>
      <c r="M73475" s="14"/>
      <c r="N73475" s="14"/>
      <c r="O73475" s="14"/>
    </row>
    <row r="73476" spans="1:15" x14ac:dyDescent="0.25">
      <c r="A73476" s="14"/>
      <c r="B73476" s="20"/>
      <c r="C73476" s="14"/>
      <c r="D73476" s="14"/>
      <c r="E73476" s="14"/>
      <c r="F73476" s="14"/>
      <c r="G73476" s="14"/>
      <c r="H73476" s="14"/>
      <c r="I73476" s="14"/>
      <c r="J73476" s="14"/>
      <c r="K73476" s="22"/>
      <c r="L73476" s="14"/>
      <c r="M73476" s="14"/>
      <c r="N73476" s="14"/>
      <c r="O73476" s="14"/>
    </row>
    <row r="73477" spans="1:15" x14ac:dyDescent="0.25">
      <c r="A73477" s="14"/>
      <c r="B73477" s="20"/>
      <c r="C73477" s="14"/>
      <c r="D73477" s="14"/>
      <c r="E73477" s="14"/>
      <c r="F73477" s="14"/>
      <c r="G73477" s="14"/>
      <c r="H73477" s="14"/>
      <c r="I73477" s="14"/>
      <c r="J73477" s="14"/>
      <c r="K73477" s="14"/>
      <c r="L73477" s="14"/>
      <c r="M73477" s="14"/>
      <c r="N73477" s="14"/>
      <c r="O73477" s="14"/>
    </row>
    <row r="73478" spans="1:15" x14ac:dyDescent="0.25">
      <c r="A73478" s="14"/>
      <c r="B73478" s="20"/>
      <c r="C73478" s="14"/>
      <c r="D73478" s="14"/>
      <c r="E73478" s="14"/>
      <c r="F73478" s="14"/>
      <c r="G73478" s="14"/>
      <c r="H73478" s="14"/>
      <c r="I73478" s="14"/>
      <c r="J73478" s="14"/>
      <c r="K73478" s="14"/>
      <c r="L73478" s="14"/>
      <c r="M73478" s="14"/>
      <c r="N73478" s="14"/>
      <c r="O73478" s="14"/>
    </row>
    <row r="73479" spans="1:15" x14ac:dyDescent="0.25">
      <c r="A73479" s="14"/>
      <c r="B73479" s="20"/>
      <c r="C73479" s="14"/>
      <c r="D73479" s="14"/>
      <c r="E73479" s="14"/>
      <c r="F73479" s="14"/>
      <c r="G73479" s="14"/>
      <c r="H73479" s="14"/>
      <c r="I73479" s="14"/>
      <c r="J73479" s="14"/>
      <c r="K73479" s="14"/>
      <c r="L73479" s="14"/>
      <c r="M73479" s="14"/>
      <c r="N73479" s="14"/>
      <c r="O73479" s="14"/>
    </row>
    <row r="73480" spans="1:15" x14ac:dyDescent="0.25">
      <c r="A73480" s="14"/>
      <c r="B73480" s="20"/>
      <c r="C73480" s="14"/>
      <c r="D73480" s="14"/>
      <c r="E73480" s="14"/>
      <c r="F73480" s="14"/>
      <c r="G73480" s="14"/>
      <c r="H73480" s="14"/>
      <c r="I73480" s="14"/>
      <c r="J73480" s="14"/>
      <c r="K73480" s="14"/>
      <c r="L73480" s="14"/>
      <c r="M73480" s="14"/>
      <c r="N73480" s="14"/>
      <c r="O73480" s="14"/>
    </row>
    <row r="73481" spans="1:15" x14ac:dyDescent="0.25">
      <c r="A73481" s="14"/>
      <c r="B73481" s="20"/>
      <c r="C73481" s="14"/>
      <c r="D73481" s="14"/>
      <c r="E73481" s="14"/>
      <c r="F73481" s="14"/>
      <c r="G73481" s="14"/>
      <c r="H73481" s="14"/>
      <c r="I73481" s="14"/>
      <c r="J73481" s="14"/>
      <c r="K73481" s="14"/>
      <c r="L73481" s="14"/>
      <c r="M73481" s="14"/>
      <c r="N73481" s="14"/>
      <c r="O73481" s="14"/>
    </row>
    <row r="73482" spans="1:15" x14ac:dyDescent="0.25">
      <c r="A73482" s="14"/>
      <c r="B73482" s="20"/>
      <c r="C73482" s="14"/>
      <c r="D73482" s="14"/>
      <c r="E73482" s="14"/>
      <c r="F73482" s="14"/>
      <c r="G73482" s="14"/>
      <c r="H73482" s="14"/>
      <c r="I73482" s="14"/>
      <c r="J73482" s="14"/>
      <c r="K73482" s="14"/>
      <c r="L73482" s="14"/>
      <c r="M73482" s="14"/>
      <c r="N73482" s="14"/>
      <c r="O73482" s="14"/>
    </row>
    <row r="73483" spans="1:15" x14ac:dyDescent="0.25">
      <c r="A73483" s="14"/>
      <c r="B73483" s="20"/>
      <c r="C73483" s="14"/>
      <c r="D73483" s="14"/>
      <c r="E73483" s="14"/>
      <c r="F73483" s="14"/>
      <c r="G73483" s="14"/>
      <c r="H73483" s="14"/>
      <c r="I73483" s="14"/>
      <c r="J73483" s="14"/>
      <c r="K73483" s="14"/>
      <c r="L73483" s="14"/>
      <c r="M73483" s="14"/>
      <c r="N73483" s="14"/>
      <c r="O73483" s="14"/>
    </row>
    <row r="73484" spans="1:15" x14ac:dyDescent="0.25">
      <c r="A73484" s="14"/>
      <c r="B73484" s="20"/>
      <c r="C73484" s="14"/>
      <c r="D73484" s="14"/>
      <c r="E73484" s="14"/>
      <c r="F73484" s="14"/>
      <c r="G73484" s="14"/>
      <c r="H73484" s="14"/>
      <c r="I73484" s="14"/>
      <c r="J73484" s="14"/>
      <c r="K73484" s="14"/>
      <c r="L73484" s="14"/>
      <c r="M73484" s="14"/>
      <c r="N73484" s="14"/>
      <c r="O73484" s="14"/>
    </row>
    <row r="73485" spans="1:15" x14ac:dyDescent="0.25">
      <c r="A73485" s="14"/>
      <c r="B73485" s="20"/>
      <c r="C73485" s="14"/>
      <c r="D73485" s="14"/>
      <c r="E73485" s="14"/>
      <c r="F73485" s="14"/>
      <c r="G73485" s="14"/>
      <c r="H73485" s="14"/>
      <c r="I73485" s="14"/>
      <c r="J73485" s="14"/>
      <c r="K73485" s="14"/>
      <c r="L73485" s="14"/>
      <c r="M73485" s="14"/>
      <c r="N73485" s="14"/>
      <c r="O73485" s="14"/>
    </row>
    <row r="73486" spans="1:15" x14ac:dyDescent="0.25">
      <c r="A73486" s="14"/>
      <c r="B73486" s="20"/>
      <c r="C73486" s="14"/>
      <c r="D73486" s="14"/>
      <c r="E73486" s="14"/>
      <c r="F73486" s="14"/>
      <c r="G73486" s="14"/>
      <c r="H73486" s="14"/>
      <c r="I73486" s="14"/>
      <c r="J73486" s="14"/>
      <c r="K73486" s="14"/>
      <c r="L73486" s="14"/>
      <c r="M73486" s="14"/>
      <c r="N73486" s="14"/>
      <c r="O73486" s="14"/>
    </row>
    <row r="73487" spans="1:15" x14ac:dyDescent="0.25">
      <c r="A73487" s="14"/>
      <c r="B73487" s="20"/>
      <c r="C73487" s="14"/>
      <c r="D73487" s="14"/>
      <c r="E73487" s="14"/>
      <c r="F73487" s="14"/>
      <c r="G73487" s="14"/>
      <c r="H73487" s="14"/>
      <c r="I73487" s="14"/>
      <c r="J73487" s="14"/>
      <c r="K73487" s="14"/>
      <c r="L73487" s="14"/>
      <c r="M73487" s="14"/>
      <c r="N73487" s="14"/>
      <c r="O73487" s="14"/>
    </row>
    <row r="73488" spans="1:15" x14ac:dyDescent="0.25">
      <c r="A73488" s="14"/>
      <c r="B73488" s="20"/>
      <c r="C73488" s="14"/>
      <c r="D73488" s="14"/>
      <c r="E73488" s="14"/>
      <c r="F73488" s="14"/>
      <c r="G73488" s="14"/>
      <c r="H73488" s="14"/>
      <c r="I73488" s="14"/>
      <c r="J73488" s="14"/>
      <c r="K73488" s="14"/>
      <c r="L73488" s="14"/>
      <c r="M73488" s="14"/>
      <c r="N73488" s="14"/>
      <c r="O73488" s="14"/>
    </row>
    <row r="73489" spans="1:15" x14ac:dyDescent="0.25">
      <c r="A73489" s="14"/>
      <c r="B73489" s="20"/>
      <c r="C73489" s="14"/>
      <c r="D73489" s="14"/>
      <c r="E73489" s="14"/>
      <c r="F73489" s="14"/>
      <c r="G73489" s="14"/>
      <c r="H73489" s="14"/>
      <c r="I73489" s="14"/>
      <c r="J73489" s="14"/>
      <c r="K73489" s="14"/>
      <c r="L73489" s="14"/>
      <c r="M73489" s="14"/>
      <c r="N73489" s="14"/>
      <c r="O73489" s="14"/>
    </row>
    <row r="73490" spans="1:15" x14ac:dyDescent="0.25">
      <c r="A73490" s="14"/>
      <c r="B73490" s="20"/>
      <c r="C73490" s="14"/>
      <c r="D73490" s="14"/>
      <c r="E73490" s="14"/>
      <c r="F73490" s="14"/>
      <c r="G73490" s="14"/>
      <c r="H73490" s="14"/>
      <c r="I73490" s="14"/>
      <c r="J73490" s="14"/>
      <c r="K73490" s="14"/>
      <c r="L73490" s="14"/>
      <c r="M73490" s="14"/>
      <c r="N73490" s="14"/>
      <c r="O73490" s="14"/>
    </row>
    <row r="73491" spans="1:15" x14ac:dyDescent="0.25">
      <c r="A73491" s="14"/>
      <c r="B73491" s="20"/>
      <c r="C73491" s="14"/>
      <c r="D73491" s="14"/>
      <c r="E73491" s="14"/>
      <c r="F73491" s="14"/>
      <c r="G73491" s="14"/>
      <c r="H73491" s="14"/>
      <c r="I73491" s="14"/>
      <c r="J73491" s="14"/>
      <c r="K73491" s="14"/>
      <c r="L73491" s="14"/>
      <c r="M73491" s="14"/>
      <c r="N73491" s="14"/>
      <c r="O73491" s="14"/>
    </row>
    <row r="73492" spans="1:15" x14ac:dyDescent="0.25">
      <c r="A73492" s="14"/>
      <c r="B73492" s="20"/>
      <c r="C73492" s="14"/>
      <c r="D73492" s="14"/>
      <c r="E73492" s="14"/>
      <c r="F73492" s="14"/>
      <c r="G73492" s="14"/>
      <c r="H73492" s="14"/>
      <c r="I73492" s="14"/>
      <c r="J73492" s="14"/>
      <c r="K73492" s="14"/>
      <c r="L73492" s="14"/>
      <c r="M73492" s="14"/>
      <c r="N73492" s="14"/>
      <c r="O73492" s="14"/>
    </row>
    <row r="73493" spans="1:15" x14ac:dyDescent="0.25">
      <c r="A73493" s="14"/>
      <c r="B73493" s="20"/>
      <c r="C73493" s="14"/>
      <c r="D73493" s="14"/>
      <c r="E73493" s="14"/>
      <c r="F73493" s="14"/>
      <c r="G73493" s="14"/>
      <c r="H73493" s="14"/>
      <c r="I73493" s="14"/>
      <c r="J73493" s="14"/>
      <c r="K73493" s="14"/>
      <c r="L73493" s="14"/>
      <c r="M73493" s="14"/>
      <c r="N73493" s="14"/>
      <c r="O73493" s="14"/>
    </row>
    <row r="73494" spans="1:15" x14ac:dyDescent="0.25">
      <c r="A73494" s="14"/>
      <c r="B73494" s="20"/>
      <c r="C73494" s="14"/>
      <c r="D73494" s="14"/>
      <c r="E73494" s="14"/>
      <c r="F73494" s="14"/>
      <c r="G73494" s="14"/>
      <c r="H73494" s="14"/>
      <c r="I73494" s="14"/>
      <c r="J73494" s="14"/>
      <c r="K73494" s="14"/>
      <c r="L73494" s="14"/>
      <c r="M73494" s="14"/>
      <c r="N73494" s="14"/>
      <c r="O73494" s="14"/>
    </row>
    <row r="73495" spans="1:15" x14ac:dyDescent="0.25">
      <c r="A73495" s="14"/>
      <c r="B73495" s="20"/>
      <c r="C73495" s="14"/>
      <c r="D73495" s="14"/>
      <c r="E73495" s="14"/>
      <c r="F73495" s="14"/>
      <c r="G73495" s="14"/>
      <c r="H73495" s="14"/>
      <c r="I73495" s="14"/>
      <c r="J73495" s="14"/>
      <c r="K73495" s="14"/>
      <c r="L73495" s="14"/>
      <c r="M73495" s="14"/>
      <c r="N73495" s="14"/>
      <c r="O73495" s="14"/>
    </row>
    <row r="73496" spans="1:15" x14ac:dyDescent="0.25">
      <c r="A73496" s="14"/>
      <c r="B73496" s="20"/>
      <c r="C73496" s="14"/>
      <c r="D73496" s="14"/>
      <c r="E73496" s="14"/>
      <c r="F73496" s="14"/>
      <c r="G73496" s="14"/>
      <c r="H73496" s="14"/>
      <c r="I73496" s="14"/>
      <c r="J73496" s="14"/>
      <c r="K73496" s="14"/>
      <c r="L73496" s="14"/>
      <c r="M73496" s="14"/>
      <c r="N73496" s="14"/>
      <c r="O73496" s="14"/>
    </row>
    <row r="73497" spans="1:15" x14ac:dyDescent="0.25">
      <c r="A73497" s="14"/>
      <c r="B73497" s="20"/>
      <c r="C73497" s="14"/>
      <c r="D73497" s="14"/>
      <c r="E73497" s="14"/>
      <c r="F73497" s="14"/>
      <c r="G73497" s="14"/>
      <c r="H73497" s="14"/>
      <c r="I73497" s="14"/>
      <c r="J73497" s="14"/>
      <c r="K73497" s="14"/>
      <c r="L73497" s="14"/>
      <c r="M73497" s="14"/>
      <c r="N73497" s="14"/>
      <c r="O73497" s="14"/>
    </row>
    <row r="73498" spans="1:15" x14ac:dyDescent="0.25">
      <c r="A73498" s="14"/>
      <c r="B73498" s="20"/>
      <c r="C73498" s="14"/>
      <c r="D73498" s="14"/>
      <c r="E73498" s="14"/>
      <c r="F73498" s="14"/>
      <c r="G73498" s="14"/>
      <c r="H73498" s="14"/>
      <c r="I73498" s="14"/>
      <c r="J73498" s="14"/>
      <c r="K73498" s="14"/>
      <c r="L73498" s="14"/>
      <c r="M73498" s="14"/>
      <c r="N73498" s="14"/>
      <c r="O73498" s="14"/>
    </row>
    <row r="73499" spans="1:15" x14ac:dyDescent="0.25">
      <c r="A73499" s="14"/>
      <c r="B73499" s="20"/>
      <c r="C73499" s="14"/>
      <c r="D73499" s="14"/>
      <c r="E73499" s="14"/>
      <c r="F73499" s="14"/>
      <c r="G73499" s="14"/>
      <c r="H73499" s="14"/>
      <c r="I73499" s="14"/>
      <c r="J73499" s="14"/>
      <c r="K73499" s="14"/>
      <c r="L73499" s="14"/>
      <c r="M73499" s="14"/>
      <c r="N73499" s="14"/>
      <c r="O73499" s="14"/>
    </row>
    <row r="73500" spans="1:15" x14ac:dyDescent="0.25">
      <c r="A73500" s="14"/>
      <c r="B73500" s="20"/>
      <c r="C73500" s="14"/>
      <c r="D73500" s="14"/>
      <c r="E73500" s="14"/>
      <c r="F73500" s="14"/>
      <c r="G73500" s="14"/>
      <c r="H73500" s="14"/>
      <c r="I73500" s="14"/>
      <c r="J73500" s="14"/>
      <c r="K73500" s="14"/>
      <c r="L73500" s="14"/>
      <c r="M73500" s="14"/>
      <c r="N73500" s="14"/>
      <c r="O73500" s="14"/>
    </row>
    <row r="73501" spans="1:15" x14ac:dyDescent="0.25">
      <c r="A73501" s="14"/>
      <c r="B73501" s="20"/>
      <c r="C73501" s="14"/>
      <c r="D73501" s="14"/>
      <c r="E73501" s="14"/>
      <c r="F73501" s="14"/>
      <c r="G73501" s="14"/>
      <c r="H73501" s="14"/>
      <c r="I73501" s="14"/>
      <c r="J73501" s="14"/>
      <c r="K73501" s="14"/>
      <c r="L73501" s="14"/>
      <c r="M73501" s="14"/>
      <c r="N73501" s="14"/>
      <c r="O73501" s="14"/>
    </row>
    <row r="73502" spans="1:15" x14ac:dyDescent="0.25">
      <c r="A73502" s="14"/>
      <c r="B73502" s="20"/>
      <c r="C73502" s="14"/>
      <c r="D73502" s="14"/>
      <c r="E73502" s="14"/>
      <c r="F73502" s="14"/>
      <c r="G73502" s="14"/>
      <c r="H73502" s="14"/>
      <c r="I73502" s="14"/>
      <c r="J73502" s="14"/>
      <c r="K73502" s="14"/>
      <c r="L73502" s="14"/>
      <c r="M73502" s="14"/>
      <c r="N73502" s="14"/>
      <c r="O73502" s="14"/>
    </row>
    <row r="73503" spans="1:15" x14ac:dyDescent="0.25">
      <c r="A73503" s="14"/>
      <c r="B73503" s="20"/>
      <c r="C73503" s="14"/>
      <c r="D73503" s="14"/>
      <c r="E73503" s="14"/>
      <c r="F73503" s="14"/>
      <c r="G73503" s="14"/>
      <c r="H73503" s="14"/>
      <c r="I73503" s="14"/>
      <c r="J73503" s="14"/>
      <c r="K73503" s="14"/>
      <c r="L73503" s="14"/>
      <c r="M73503" s="14"/>
      <c r="N73503" s="14"/>
      <c r="O73503" s="14"/>
    </row>
    <row r="73504" spans="1:15" x14ac:dyDescent="0.25">
      <c r="A73504" s="14"/>
      <c r="B73504" s="20"/>
      <c r="C73504" s="14"/>
      <c r="D73504" s="14"/>
      <c r="E73504" s="14"/>
      <c r="F73504" s="14"/>
      <c r="G73504" s="14"/>
      <c r="H73504" s="14"/>
      <c r="I73504" s="14"/>
      <c r="J73504" s="14"/>
      <c r="K73504" s="14"/>
      <c r="L73504" s="14"/>
      <c r="M73504" s="14"/>
      <c r="N73504" s="14"/>
      <c r="O73504" s="14"/>
    </row>
    <row r="73505" spans="1:15" x14ac:dyDescent="0.25">
      <c r="A73505" s="14"/>
      <c r="B73505" s="20"/>
      <c r="C73505" s="14"/>
      <c r="D73505" s="14"/>
      <c r="E73505" s="14"/>
      <c r="F73505" s="14"/>
      <c r="G73505" s="14"/>
      <c r="H73505" s="14"/>
      <c r="I73505" s="14"/>
      <c r="J73505" s="14"/>
      <c r="K73505" s="14"/>
      <c r="L73505" s="14"/>
      <c r="M73505" s="14"/>
      <c r="N73505" s="14"/>
      <c r="O73505" s="14"/>
    </row>
    <row r="73506" spans="1:15" x14ac:dyDescent="0.25">
      <c r="A73506" s="14"/>
      <c r="B73506" s="20"/>
      <c r="C73506" s="14"/>
      <c r="D73506" s="14"/>
      <c r="E73506" s="14"/>
      <c r="F73506" s="14"/>
      <c r="G73506" s="14"/>
      <c r="H73506" s="14"/>
      <c r="I73506" s="14"/>
      <c r="J73506" s="14"/>
      <c r="K73506" s="14"/>
      <c r="L73506" s="14"/>
      <c r="M73506" s="14"/>
      <c r="N73506" s="14"/>
      <c r="O73506" s="14"/>
    </row>
    <row r="73507" spans="1:15" x14ac:dyDescent="0.25">
      <c r="A73507" s="14"/>
      <c r="B73507" s="20"/>
      <c r="C73507" s="14"/>
      <c r="D73507" s="14"/>
      <c r="E73507" s="14"/>
      <c r="F73507" s="14"/>
      <c r="G73507" s="14"/>
      <c r="H73507" s="14"/>
      <c r="I73507" s="14"/>
      <c r="J73507" s="14"/>
      <c r="K73507" s="14"/>
      <c r="L73507" s="14"/>
      <c r="M73507" s="14"/>
      <c r="N73507" s="14"/>
      <c r="O73507" s="14"/>
    </row>
    <row r="73508" spans="1:15" x14ac:dyDescent="0.25">
      <c r="A73508" s="14"/>
      <c r="B73508" s="20"/>
      <c r="C73508" s="14"/>
      <c r="D73508" s="14"/>
      <c r="E73508" s="14"/>
      <c r="F73508" s="14"/>
      <c r="G73508" s="14"/>
      <c r="H73508" s="14"/>
      <c r="I73508" s="14"/>
      <c r="J73508" s="14"/>
      <c r="K73508" s="14"/>
      <c r="L73508" s="14"/>
      <c r="M73508" s="14"/>
      <c r="N73508" s="14"/>
      <c r="O73508" s="14"/>
    </row>
    <row r="73509" spans="1:15" x14ac:dyDescent="0.25">
      <c r="A73509" s="14"/>
      <c r="B73509" s="20"/>
      <c r="C73509" s="14"/>
      <c r="D73509" s="14"/>
      <c r="E73509" s="14"/>
      <c r="F73509" s="14"/>
      <c r="G73509" s="14"/>
      <c r="H73509" s="14"/>
      <c r="I73509" s="14"/>
      <c r="J73509" s="14"/>
      <c r="K73509" s="14"/>
      <c r="L73509" s="14"/>
      <c r="M73509" s="14"/>
      <c r="N73509" s="14"/>
      <c r="O73509" s="14"/>
    </row>
    <row r="73510" spans="1:15" x14ac:dyDescent="0.25">
      <c r="A73510" s="14"/>
      <c r="B73510" s="20"/>
      <c r="C73510" s="14"/>
      <c r="D73510" s="14"/>
      <c r="E73510" s="14"/>
      <c r="F73510" s="14"/>
      <c r="G73510" s="14"/>
      <c r="H73510" s="14"/>
      <c r="I73510" s="14"/>
      <c r="J73510" s="14"/>
      <c r="K73510" s="14"/>
      <c r="L73510" s="14"/>
      <c r="M73510" s="14"/>
      <c r="N73510" s="14"/>
      <c r="O73510" s="14"/>
    </row>
    <row r="73511" spans="1:15" x14ac:dyDescent="0.25">
      <c r="A73511" s="14"/>
      <c r="B73511" s="20"/>
      <c r="C73511" s="14"/>
      <c r="D73511" s="14"/>
      <c r="E73511" s="14"/>
      <c r="F73511" s="14"/>
      <c r="G73511" s="14"/>
      <c r="H73511" s="14"/>
      <c r="I73511" s="14"/>
      <c r="J73511" s="14"/>
      <c r="K73511" s="14"/>
      <c r="L73511" s="14"/>
      <c r="M73511" s="14"/>
      <c r="N73511" s="14"/>
      <c r="O73511" s="14"/>
    </row>
    <row r="73512" spans="1:15" x14ac:dyDescent="0.25">
      <c r="A73512" s="14"/>
      <c r="B73512" s="20"/>
      <c r="C73512" s="14"/>
      <c r="D73512" s="14"/>
      <c r="E73512" s="14"/>
      <c r="F73512" s="14"/>
      <c r="G73512" s="14"/>
      <c r="H73512" s="14"/>
      <c r="I73512" s="14"/>
      <c r="J73512" s="14"/>
      <c r="K73512" s="14"/>
      <c r="L73512" s="14"/>
      <c r="M73512" s="14"/>
      <c r="N73512" s="14"/>
      <c r="O73512" s="14"/>
    </row>
    <row r="73513" spans="1:15" x14ac:dyDescent="0.25">
      <c r="A73513" s="14"/>
      <c r="B73513" s="20"/>
      <c r="C73513" s="14"/>
      <c r="D73513" s="14"/>
      <c r="E73513" s="14"/>
      <c r="F73513" s="14"/>
      <c r="G73513" s="14"/>
      <c r="H73513" s="14"/>
      <c r="I73513" s="14"/>
      <c r="J73513" s="14"/>
      <c r="K73513" s="14"/>
      <c r="L73513" s="14"/>
      <c r="M73513" s="14"/>
      <c r="N73513" s="14"/>
      <c r="O73513" s="14"/>
    </row>
    <row r="73514" spans="1:15" x14ac:dyDescent="0.25">
      <c r="A73514" s="14"/>
      <c r="B73514" s="20"/>
      <c r="C73514" s="14"/>
      <c r="D73514" s="14"/>
      <c r="E73514" s="14"/>
      <c r="F73514" s="14"/>
      <c r="G73514" s="14"/>
      <c r="H73514" s="14"/>
      <c r="I73514" s="14"/>
      <c r="J73514" s="14"/>
      <c r="K73514" s="14"/>
      <c r="L73514" s="14"/>
      <c r="M73514" s="14"/>
      <c r="N73514" s="14"/>
      <c r="O73514" s="14"/>
    </row>
    <row r="73515" spans="1:15" x14ac:dyDescent="0.25">
      <c r="A73515" s="14"/>
      <c r="B73515" s="20"/>
      <c r="C73515" s="14"/>
      <c r="D73515" s="14"/>
      <c r="E73515" s="14"/>
      <c r="F73515" s="14"/>
      <c r="G73515" s="14"/>
      <c r="H73515" s="14"/>
      <c r="I73515" s="14"/>
      <c r="J73515" s="14"/>
      <c r="K73515" s="14"/>
      <c r="L73515" s="14"/>
      <c r="M73515" s="14"/>
      <c r="N73515" s="14"/>
      <c r="O73515" s="14"/>
    </row>
    <row r="73516" spans="1:15" x14ac:dyDescent="0.25">
      <c r="A73516" s="14"/>
      <c r="B73516" s="20"/>
      <c r="C73516" s="14"/>
      <c r="D73516" s="14"/>
      <c r="E73516" s="14"/>
      <c r="F73516" s="14"/>
      <c r="G73516" s="14"/>
      <c r="H73516" s="14"/>
      <c r="I73516" s="14"/>
      <c r="J73516" s="14"/>
      <c r="K73516" s="14"/>
      <c r="L73516" s="14"/>
      <c r="M73516" s="14"/>
      <c r="N73516" s="14"/>
      <c r="O73516" s="14"/>
    </row>
    <row r="73517" spans="1:15" x14ac:dyDescent="0.25">
      <c r="A73517" s="14"/>
      <c r="B73517" s="20"/>
      <c r="C73517" s="14"/>
      <c r="D73517" s="14"/>
      <c r="E73517" s="14"/>
      <c r="F73517" s="14"/>
      <c r="G73517" s="14"/>
      <c r="H73517" s="14"/>
      <c r="I73517" s="14"/>
      <c r="J73517" s="14"/>
      <c r="K73517" s="14"/>
      <c r="L73517" s="14"/>
      <c r="M73517" s="14"/>
      <c r="N73517" s="14"/>
      <c r="O73517" s="14"/>
    </row>
    <row r="73518" spans="1:15" x14ac:dyDescent="0.25">
      <c r="A73518" s="14"/>
      <c r="B73518" s="20"/>
      <c r="C73518" s="14"/>
      <c r="D73518" s="14"/>
      <c r="E73518" s="14"/>
      <c r="F73518" s="14"/>
      <c r="G73518" s="14"/>
      <c r="H73518" s="14"/>
      <c r="I73518" s="14"/>
      <c r="J73518" s="14"/>
      <c r="K73518" s="14"/>
      <c r="L73518" s="14"/>
      <c r="M73518" s="14"/>
      <c r="N73518" s="14"/>
      <c r="O73518" s="14"/>
    </row>
    <row r="73519" spans="1:15" x14ac:dyDescent="0.25">
      <c r="A73519" s="14"/>
      <c r="B73519" s="20"/>
      <c r="C73519" s="14"/>
      <c r="D73519" s="14"/>
      <c r="E73519" s="14"/>
      <c r="F73519" s="14"/>
      <c r="G73519" s="14"/>
      <c r="H73519" s="14"/>
      <c r="I73519" s="21"/>
      <c r="J73519" s="14"/>
      <c r="K73519" s="14"/>
      <c r="L73519" s="14"/>
      <c r="M73519" s="14"/>
      <c r="N73519" s="14"/>
      <c r="O73519" s="14"/>
    </row>
    <row r="73520" spans="1:15" x14ac:dyDescent="0.25">
      <c r="A73520" s="14"/>
      <c r="B73520" s="20"/>
      <c r="C73520" s="14"/>
      <c r="D73520" s="14"/>
      <c r="E73520" s="14"/>
      <c r="F73520" s="14"/>
      <c r="G73520" s="14"/>
      <c r="H73520" s="14"/>
      <c r="I73520" s="14"/>
      <c r="J73520" s="14"/>
      <c r="K73520" s="14"/>
      <c r="L73520" s="14"/>
      <c r="M73520" s="14"/>
      <c r="N73520" s="14"/>
      <c r="O73520" s="14"/>
    </row>
    <row r="73521" spans="1:15" x14ac:dyDescent="0.25">
      <c r="A73521" s="14"/>
      <c r="B73521" s="20"/>
      <c r="C73521" s="14"/>
      <c r="D73521" s="14"/>
      <c r="E73521" s="14"/>
      <c r="F73521" s="14"/>
      <c r="G73521" s="14"/>
      <c r="H73521" s="14"/>
      <c r="I73521" s="14"/>
      <c r="J73521" s="14"/>
      <c r="K73521" s="14"/>
      <c r="L73521" s="14"/>
      <c r="M73521" s="14"/>
      <c r="N73521" s="14"/>
      <c r="O73521" s="14"/>
    </row>
    <row r="73522" spans="1:15" x14ac:dyDescent="0.25">
      <c r="A73522" s="14"/>
      <c r="B73522" s="20"/>
      <c r="C73522" s="14"/>
      <c r="D73522" s="14"/>
      <c r="E73522" s="14"/>
      <c r="F73522" s="14"/>
      <c r="G73522" s="14"/>
      <c r="H73522" s="14"/>
      <c r="I73522" s="14"/>
      <c r="J73522" s="14"/>
      <c r="K73522" s="14"/>
      <c r="L73522" s="14"/>
      <c r="M73522" s="14"/>
      <c r="N73522" s="14"/>
      <c r="O73522" s="14"/>
    </row>
    <row r="73523" spans="1:15" x14ac:dyDescent="0.25">
      <c r="A73523" s="14"/>
      <c r="B73523" s="20"/>
      <c r="C73523" s="14"/>
      <c r="D73523" s="14"/>
      <c r="E73523" s="14"/>
      <c r="F73523" s="14"/>
      <c r="G73523" s="14"/>
      <c r="H73523" s="14"/>
      <c r="I73523" s="14"/>
      <c r="J73523" s="14"/>
      <c r="K73523" s="14"/>
      <c r="L73523" s="14"/>
      <c r="M73523" s="14"/>
      <c r="N73523" s="14"/>
      <c r="O73523" s="14"/>
    </row>
    <row r="73524" spans="1:15" x14ac:dyDescent="0.25">
      <c r="A73524" s="14"/>
      <c r="B73524" s="20"/>
      <c r="C73524" s="14"/>
      <c r="D73524" s="14"/>
      <c r="E73524" s="14"/>
      <c r="F73524" s="14"/>
      <c r="G73524" s="14"/>
      <c r="H73524" s="14"/>
      <c r="I73524" s="14"/>
      <c r="J73524" s="14"/>
      <c r="K73524" s="14"/>
      <c r="L73524" s="14"/>
      <c r="M73524" s="14"/>
      <c r="N73524" s="14"/>
      <c r="O73524" s="14"/>
    </row>
    <row r="73525" spans="1:15" x14ac:dyDescent="0.25">
      <c r="A73525" s="14"/>
      <c r="B73525" s="20"/>
      <c r="C73525" s="14"/>
      <c r="D73525" s="14"/>
      <c r="E73525" s="14"/>
      <c r="F73525" s="14"/>
      <c r="G73525" s="14"/>
      <c r="H73525" s="14"/>
      <c r="I73525" s="14"/>
      <c r="J73525" s="14"/>
      <c r="K73525" s="14"/>
      <c r="L73525" s="14"/>
      <c r="M73525" s="14"/>
      <c r="N73525" s="14"/>
      <c r="O73525" s="14"/>
    </row>
    <row r="73526" spans="1:15" x14ac:dyDescent="0.25">
      <c r="A73526" s="14"/>
      <c r="B73526" s="20"/>
      <c r="C73526" s="14"/>
      <c r="D73526" s="14"/>
      <c r="E73526" s="14"/>
      <c r="F73526" s="14"/>
      <c r="G73526" s="14"/>
      <c r="H73526" s="14"/>
      <c r="I73526" s="14"/>
      <c r="J73526" s="14"/>
      <c r="K73526" s="22"/>
      <c r="L73526" s="14"/>
      <c r="M73526" s="14"/>
      <c r="N73526" s="14"/>
      <c r="O73526" s="14"/>
    </row>
    <row r="73527" spans="1:15" x14ac:dyDescent="0.25">
      <c r="A73527" s="14"/>
      <c r="B73527" s="20"/>
      <c r="C73527" s="14"/>
      <c r="D73527" s="14"/>
      <c r="E73527" s="14"/>
      <c r="F73527" s="14"/>
      <c r="G73527" s="14"/>
      <c r="H73527" s="14"/>
      <c r="I73527" s="14"/>
      <c r="J73527" s="14"/>
      <c r="K73527" s="22"/>
      <c r="L73527" s="22"/>
      <c r="M73527" s="14"/>
      <c r="N73527" s="14"/>
      <c r="O73527" s="14"/>
    </row>
    <row r="73528" spans="1:15" x14ac:dyDescent="0.25">
      <c r="A73528" s="14"/>
      <c r="B73528" s="20"/>
      <c r="C73528" s="14"/>
      <c r="D73528" s="14"/>
      <c r="E73528" s="14"/>
      <c r="F73528" s="14"/>
      <c r="G73528" s="14"/>
      <c r="H73528" s="14"/>
      <c r="I73528" s="14"/>
      <c r="J73528" s="14"/>
      <c r="K73528" s="22"/>
      <c r="L73528" s="22"/>
      <c r="M73528" s="14"/>
      <c r="N73528" s="14"/>
      <c r="O73528" s="14"/>
    </row>
    <row r="73529" spans="1:15" x14ac:dyDescent="0.25">
      <c r="A73529" s="14"/>
      <c r="B73529" s="20"/>
      <c r="C73529" s="14"/>
      <c r="D73529" s="14"/>
      <c r="E73529" s="14"/>
      <c r="F73529" s="14"/>
      <c r="G73529" s="14"/>
      <c r="H73529" s="14"/>
      <c r="I73529" s="14"/>
      <c r="J73529" s="14"/>
      <c r="K73529" s="14"/>
      <c r="L73529" s="14"/>
      <c r="M73529" s="14"/>
      <c r="N73529" s="14"/>
      <c r="O73529" s="14"/>
    </row>
    <row r="73530" spans="1:15" x14ac:dyDescent="0.25">
      <c r="A73530" s="14"/>
      <c r="B73530" s="20"/>
      <c r="C73530" s="14"/>
      <c r="D73530" s="14"/>
      <c r="E73530" s="14"/>
      <c r="F73530" s="14"/>
      <c r="G73530" s="14"/>
      <c r="H73530" s="14"/>
      <c r="I73530" s="14"/>
      <c r="J73530" s="14"/>
      <c r="K73530" s="14"/>
      <c r="L73530" s="14"/>
      <c r="M73530" s="14"/>
      <c r="N73530" s="14"/>
      <c r="O73530" s="14"/>
    </row>
    <row r="73531" spans="1:15" x14ac:dyDescent="0.25">
      <c r="A73531" s="14"/>
      <c r="B73531" s="20"/>
      <c r="C73531" s="14"/>
      <c r="D73531" s="14"/>
      <c r="E73531" s="14"/>
      <c r="F73531" s="14"/>
      <c r="G73531" s="14"/>
      <c r="H73531" s="14"/>
      <c r="I73531" s="14"/>
      <c r="J73531" s="14"/>
      <c r="K73531" s="22"/>
      <c r="L73531" s="14"/>
      <c r="M73531" s="14"/>
      <c r="N73531" s="14"/>
      <c r="O73531" s="14"/>
    </row>
    <row r="73532" spans="1:15" x14ac:dyDescent="0.25">
      <c r="A73532" s="14"/>
      <c r="B73532" s="20"/>
      <c r="C73532" s="14"/>
      <c r="D73532" s="14"/>
      <c r="E73532" s="14"/>
      <c r="F73532" s="14"/>
      <c r="G73532" s="14"/>
      <c r="H73532" s="14"/>
      <c r="I73532" s="14"/>
      <c r="J73532" s="14"/>
      <c r="K73532" s="22"/>
      <c r="L73532" s="14"/>
      <c r="M73532" s="14"/>
      <c r="N73532" s="14"/>
      <c r="O73532" s="14"/>
    </row>
    <row r="73533" spans="1:15" x14ac:dyDescent="0.25">
      <c r="A73533" s="14"/>
      <c r="B73533" s="20"/>
      <c r="C73533" s="14"/>
      <c r="D73533" s="14"/>
      <c r="E73533" s="14"/>
      <c r="F73533" s="14"/>
      <c r="G73533" s="14"/>
      <c r="H73533" s="14"/>
      <c r="I73533" s="14"/>
      <c r="J73533" s="14"/>
      <c r="K73533" s="14"/>
      <c r="L73533" s="14"/>
      <c r="M73533" s="14"/>
      <c r="N73533" s="14"/>
      <c r="O73533" s="14"/>
    </row>
    <row r="73534" spans="1:15" x14ac:dyDescent="0.25">
      <c r="A73534" s="14"/>
      <c r="B73534" s="20"/>
      <c r="C73534" s="14"/>
      <c r="D73534" s="14"/>
      <c r="E73534" s="14"/>
      <c r="F73534" s="14"/>
      <c r="G73534" s="14"/>
      <c r="H73534" s="14"/>
      <c r="I73534" s="14"/>
      <c r="J73534" s="14"/>
      <c r="K73534" s="14"/>
      <c r="L73534" s="14"/>
      <c r="M73534" s="14"/>
      <c r="N73534" s="14"/>
      <c r="O73534" s="14"/>
    </row>
    <row r="73535" spans="1:15" x14ac:dyDescent="0.25">
      <c r="A73535" s="14"/>
      <c r="B73535" s="20"/>
      <c r="C73535" s="14"/>
      <c r="D73535" s="14"/>
      <c r="E73535" s="14"/>
      <c r="F73535" s="14"/>
      <c r="G73535" s="14"/>
      <c r="H73535" s="14"/>
      <c r="I73535" s="14"/>
      <c r="J73535" s="14"/>
      <c r="K73535" s="14"/>
      <c r="L73535" s="14"/>
      <c r="M73535" s="14"/>
      <c r="N73535" s="14"/>
      <c r="O73535" s="14"/>
    </row>
    <row r="73536" spans="1:15" x14ac:dyDescent="0.25">
      <c r="A73536" s="14"/>
      <c r="B73536" s="20"/>
      <c r="C73536" s="14"/>
      <c r="D73536" s="14"/>
      <c r="E73536" s="14"/>
      <c r="F73536" s="14"/>
      <c r="G73536" s="14"/>
      <c r="H73536" s="14"/>
      <c r="I73536" s="14"/>
      <c r="J73536" s="14"/>
      <c r="K73536" s="14"/>
      <c r="L73536" s="14"/>
      <c r="M73536" s="14"/>
      <c r="N73536" s="14"/>
      <c r="O73536" s="14"/>
    </row>
    <row r="73537" spans="1:15" x14ac:dyDescent="0.25">
      <c r="A73537" s="14"/>
      <c r="B73537" s="20"/>
      <c r="C73537" s="14"/>
      <c r="D73537" s="14"/>
      <c r="E73537" s="14"/>
      <c r="F73537" s="14"/>
      <c r="G73537" s="14"/>
      <c r="H73537" s="14"/>
      <c r="I73537" s="14"/>
      <c r="J73537" s="14"/>
      <c r="K73537" s="14"/>
      <c r="L73537" s="14"/>
      <c r="M73537" s="14"/>
      <c r="N73537" s="14"/>
      <c r="O73537" s="14"/>
    </row>
    <row r="73538" spans="1:15" x14ac:dyDescent="0.25">
      <c r="A73538" s="14"/>
      <c r="B73538" s="20"/>
      <c r="C73538" s="14"/>
      <c r="D73538" s="14"/>
      <c r="E73538" s="14"/>
      <c r="F73538" s="14"/>
      <c r="G73538" s="14"/>
      <c r="H73538" s="14"/>
      <c r="I73538" s="14"/>
      <c r="J73538" s="14"/>
      <c r="K73538" s="14"/>
      <c r="L73538" s="14"/>
      <c r="M73538" s="14"/>
      <c r="N73538" s="14"/>
      <c r="O73538" s="14"/>
    </row>
    <row r="73539" spans="1:15" x14ac:dyDescent="0.25">
      <c r="A73539" s="14"/>
      <c r="B73539" s="20"/>
      <c r="C73539" s="14"/>
      <c r="D73539" s="14"/>
      <c r="E73539" s="14"/>
      <c r="F73539" s="14"/>
      <c r="G73539" s="14"/>
      <c r="H73539" s="14"/>
      <c r="I73539" s="14"/>
      <c r="J73539" s="14"/>
      <c r="K73539" s="14"/>
      <c r="L73539" s="14"/>
      <c r="M73539" s="14"/>
      <c r="N73539" s="14"/>
      <c r="O73539" s="14"/>
    </row>
    <row r="73540" spans="1:15" x14ac:dyDescent="0.25">
      <c r="A73540" s="14"/>
      <c r="B73540" s="20"/>
      <c r="C73540" s="14"/>
      <c r="D73540" s="14"/>
      <c r="E73540" s="14"/>
      <c r="F73540" s="14"/>
      <c r="G73540" s="14"/>
      <c r="H73540" s="14"/>
      <c r="I73540" s="14"/>
      <c r="J73540" s="14"/>
      <c r="K73540" s="14"/>
      <c r="L73540" s="14"/>
      <c r="M73540" s="14"/>
      <c r="N73540" s="14"/>
      <c r="O73540" s="14"/>
    </row>
    <row r="73541" spans="1:15" x14ac:dyDescent="0.25">
      <c r="A73541" s="14"/>
      <c r="B73541" s="20"/>
      <c r="C73541" s="14"/>
      <c r="D73541" s="14"/>
      <c r="E73541" s="14"/>
      <c r="F73541" s="14"/>
      <c r="G73541" s="14"/>
      <c r="H73541" s="14"/>
      <c r="I73541" s="14"/>
      <c r="J73541" s="14"/>
      <c r="K73541" s="14"/>
      <c r="L73541" s="14"/>
      <c r="M73541" s="14"/>
      <c r="N73541" s="14"/>
      <c r="O73541" s="14"/>
    </row>
    <row r="73542" spans="1:15" x14ac:dyDescent="0.25">
      <c r="A73542" s="14"/>
      <c r="B73542" s="20"/>
      <c r="C73542" s="14"/>
      <c r="D73542" s="14"/>
      <c r="E73542" s="14"/>
      <c r="F73542" s="14"/>
      <c r="G73542" s="14"/>
      <c r="H73542" s="14"/>
      <c r="I73542" s="14"/>
      <c r="J73542" s="14"/>
      <c r="K73542" s="14"/>
      <c r="L73542" s="14"/>
      <c r="M73542" s="14"/>
      <c r="N73542" s="14"/>
      <c r="O73542" s="14"/>
    </row>
    <row r="73543" spans="1:15" x14ac:dyDescent="0.25">
      <c r="A73543" s="14"/>
      <c r="B73543" s="20"/>
      <c r="C73543" s="14"/>
      <c r="D73543" s="14"/>
      <c r="E73543" s="14"/>
      <c r="F73543" s="14"/>
      <c r="G73543" s="14"/>
      <c r="H73543" s="14"/>
      <c r="I73543" s="14"/>
      <c r="J73543" s="14"/>
      <c r="K73543" s="14"/>
      <c r="L73543" s="14"/>
      <c r="M73543" s="14"/>
      <c r="N73543" s="14"/>
      <c r="O73543" s="14"/>
    </row>
    <row r="73544" spans="1:15" x14ac:dyDescent="0.25">
      <c r="A73544" s="14"/>
      <c r="B73544" s="20"/>
      <c r="C73544" s="14"/>
      <c r="D73544" s="14"/>
      <c r="E73544" s="14"/>
      <c r="F73544" s="14"/>
      <c r="G73544" s="14"/>
      <c r="H73544" s="14"/>
      <c r="I73544" s="14"/>
      <c r="J73544" s="14"/>
      <c r="K73544" s="14"/>
      <c r="L73544" s="14"/>
      <c r="M73544" s="14"/>
      <c r="N73544" s="14"/>
      <c r="O73544" s="14"/>
    </row>
    <row r="73545" spans="1:15" x14ac:dyDescent="0.25">
      <c r="A73545" s="14"/>
      <c r="B73545" s="20"/>
      <c r="C73545" s="14"/>
      <c r="D73545" s="14"/>
      <c r="E73545" s="14"/>
      <c r="F73545" s="14"/>
      <c r="G73545" s="14"/>
      <c r="H73545" s="14"/>
      <c r="I73545" s="14"/>
      <c r="J73545" s="14"/>
      <c r="K73545" s="14"/>
      <c r="L73545" s="14"/>
      <c r="M73545" s="14"/>
      <c r="N73545" s="14"/>
      <c r="O73545" s="14"/>
    </row>
    <row r="73546" spans="1:15" x14ac:dyDescent="0.25">
      <c r="A73546" s="14"/>
      <c r="B73546" s="20"/>
      <c r="C73546" s="14"/>
      <c r="D73546" s="14"/>
      <c r="E73546" s="14"/>
      <c r="F73546" s="14"/>
      <c r="G73546" s="14"/>
      <c r="H73546" s="14"/>
      <c r="I73546" s="14"/>
      <c r="J73546" s="14"/>
      <c r="K73546" s="14"/>
      <c r="L73546" s="14"/>
      <c r="M73546" s="14"/>
      <c r="N73546" s="14"/>
      <c r="O73546" s="14"/>
    </row>
    <row r="73547" spans="1:15" x14ac:dyDescent="0.25">
      <c r="A73547" s="14"/>
      <c r="B73547" s="20"/>
      <c r="C73547" s="14"/>
      <c r="D73547" s="14"/>
      <c r="E73547" s="14"/>
      <c r="F73547" s="14"/>
      <c r="G73547" s="14"/>
      <c r="H73547" s="14"/>
      <c r="I73547" s="14"/>
      <c r="J73547" s="14"/>
      <c r="K73547" s="14"/>
      <c r="L73547" s="14"/>
      <c r="M73547" s="14"/>
      <c r="N73547" s="14"/>
      <c r="O73547" s="14"/>
    </row>
    <row r="73548" spans="1:15" x14ac:dyDescent="0.25">
      <c r="A73548" s="14"/>
      <c r="B73548" s="20"/>
      <c r="C73548" s="14"/>
      <c r="D73548" s="14"/>
      <c r="E73548" s="14"/>
      <c r="F73548" s="14"/>
      <c r="G73548" s="14"/>
      <c r="H73548" s="14"/>
      <c r="I73548" s="14"/>
      <c r="J73548" s="14"/>
      <c r="K73548" s="14"/>
      <c r="L73548" s="14"/>
      <c r="M73548" s="14"/>
      <c r="N73548" s="14"/>
      <c r="O73548" s="14"/>
    </row>
    <row r="73549" spans="1:15" x14ac:dyDescent="0.25">
      <c r="A73549" s="14"/>
      <c r="B73549" s="20"/>
      <c r="C73549" s="14"/>
      <c r="D73549" s="14"/>
      <c r="E73549" s="14"/>
      <c r="F73549" s="14"/>
      <c r="G73549" s="14"/>
      <c r="H73549" s="14"/>
      <c r="I73549" s="14"/>
      <c r="J73549" s="14"/>
      <c r="K73549" s="14"/>
      <c r="L73549" s="14"/>
      <c r="M73549" s="14"/>
      <c r="N73549" s="14"/>
      <c r="O73549" s="14"/>
    </row>
    <row r="73550" spans="1:15" x14ac:dyDescent="0.25">
      <c r="A73550" s="14"/>
      <c r="B73550" s="20"/>
      <c r="C73550" s="14"/>
      <c r="D73550" s="14"/>
      <c r="E73550" s="14"/>
      <c r="F73550" s="14"/>
      <c r="G73550" s="14"/>
      <c r="H73550" s="14"/>
      <c r="I73550" s="14"/>
      <c r="J73550" s="14"/>
      <c r="K73550" s="14"/>
      <c r="L73550" s="14"/>
      <c r="M73550" s="14"/>
      <c r="N73550" s="14"/>
      <c r="O73550" s="14"/>
    </row>
    <row r="73551" spans="1:15" x14ac:dyDescent="0.25">
      <c r="A73551" s="14"/>
      <c r="B73551" s="20"/>
      <c r="C73551" s="14"/>
      <c r="D73551" s="14"/>
      <c r="E73551" s="14"/>
      <c r="F73551" s="14"/>
      <c r="G73551" s="14"/>
      <c r="H73551" s="14"/>
      <c r="I73551" s="14"/>
      <c r="J73551" s="14"/>
      <c r="K73551" s="14"/>
      <c r="L73551" s="14"/>
      <c r="M73551" s="14"/>
      <c r="N73551" s="14"/>
      <c r="O73551" s="14"/>
    </row>
    <row r="73552" spans="1:15" x14ac:dyDescent="0.25">
      <c r="A73552" s="14"/>
      <c r="B73552" s="20"/>
      <c r="C73552" s="14"/>
      <c r="D73552" s="14"/>
      <c r="E73552" s="14"/>
      <c r="F73552" s="14"/>
      <c r="G73552" s="14"/>
      <c r="H73552" s="14"/>
      <c r="I73552" s="14"/>
      <c r="J73552" s="14"/>
      <c r="K73552" s="14"/>
      <c r="L73552" s="14"/>
      <c r="M73552" s="14"/>
      <c r="N73552" s="14"/>
      <c r="O73552" s="14"/>
    </row>
    <row r="73553" spans="1:15" x14ac:dyDescent="0.25">
      <c r="A73553" s="14"/>
      <c r="B73553" s="20"/>
      <c r="C73553" s="14"/>
      <c r="D73553" s="14"/>
      <c r="E73553" s="14"/>
      <c r="F73553" s="14"/>
      <c r="G73553" s="14"/>
      <c r="H73553" s="14"/>
      <c r="I73553" s="14"/>
      <c r="J73553" s="14"/>
      <c r="K73553" s="14"/>
      <c r="L73553" s="14"/>
      <c r="M73553" s="14"/>
      <c r="N73553" s="14"/>
      <c r="O73553" s="14"/>
    </row>
    <row r="73554" spans="1:15" x14ac:dyDescent="0.25">
      <c r="A73554" s="14"/>
      <c r="B73554" s="20"/>
      <c r="C73554" s="14"/>
      <c r="D73554" s="14"/>
      <c r="E73554" s="14"/>
      <c r="F73554" s="14"/>
      <c r="G73554" s="14"/>
      <c r="H73554" s="14"/>
      <c r="I73554" s="14"/>
      <c r="J73554" s="14"/>
      <c r="K73554" s="14"/>
      <c r="L73554" s="14"/>
      <c r="M73554" s="14"/>
      <c r="N73554" s="14"/>
      <c r="O73554" s="14"/>
    </row>
    <row r="73555" spans="1:15" x14ac:dyDescent="0.25">
      <c r="A73555" s="14"/>
      <c r="B73555" s="20"/>
      <c r="C73555" s="14"/>
      <c r="D73555" s="14"/>
      <c r="E73555" s="14"/>
      <c r="F73555" s="14"/>
      <c r="G73555" s="14"/>
      <c r="H73555" s="14"/>
      <c r="I73555" s="14"/>
      <c r="J73555" s="14"/>
      <c r="K73555" s="14"/>
      <c r="L73555" s="14"/>
      <c r="M73555" s="14"/>
      <c r="N73555" s="14"/>
      <c r="O73555" s="14"/>
    </row>
    <row r="73556" spans="1:15" x14ac:dyDescent="0.25">
      <c r="A73556" s="14"/>
      <c r="B73556" s="20"/>
      <c r="C73556" s="14"/>
      <c r="D73556" s="14"/>
      <c r="E73556" s="14"/>
      <c r="F73556" s="14"/>
      <c r="G73556" s="14"/>
      <c r="H73556" s="14"/>
      <c r="I73556" s="14"/>
      <c r="J73556" s="14"/>
      <c r="K73556" s="14"/>
      <c r="L73556" s="14"/>
      <c r="M73556" s="14"/>
      <c r="N73556" s="14"/>
      <c r="O73556" s="14"/>
    </row>
    <row r="73557" spans="1:15" x14ac:dyDescent="0.25">
      <c r="A73557" s="14"/>
      <c r="B73557" s="20"/>
      <c r="C73557" s="14"/>
      <c r="D73557" s="14"/>
      <c r="E73557" s="14"/>
      <c r="F73557" s="14"/>
      <c r="G73557" s="14"/>
      <c r="H73557" s="14"/>
      <c r="I73557" s="14"/>
      <c r="J73557" s="14"/>
      <c r="K73557" s="14"/>
      <c r="L73557" s="14"/>
      <c r="M73557" s="14"/>
      <c r="N73557" s="14"/>
      <c r="O73557" s="14"/>
    </row>
    <row r="73558" spans="1:15" x14ac:dyDescent="0.25">
      <c r="A73558" s="14"/>
      <c r="B73558" s="20"/>
      <c r="C73558" s="14"/>
      <c r="D73558" s="14"/>
      <c r="E73558" s="14"/>
      <c r="F73558" s="14"/>
      <c r="G73558" s="14"/>
      <c r="H73558" s="14"/>
      <c r="I73558" s="14"/>
      <c r="J73558" s="14"/>
      <c r="K73558" s="22"/>
      <c r="L73558" s="14"/>
      <c r="M73558" s="14"/>
      <c r="N73558" s="14"/>
      <c r="O73558" s="14"/>
    </row>
    <row r="73559" spans="1:15" x14ac:dyDescent="0.25">
      <c r="A73559" s="14"/>
      <c r="B73559" s="20"/>
      <c r="C73559" s="14"/>
      <c r="D73559" s="14"/>
      <c r="E73559" s="14"/>
      <c r="F73559" s="14"/>
      <c r="G73559" s="14"/>
      <c r="H73559" s="14"/>
      <c r="I73559" s="14"/>
      <c r="J73559" s="14"/>
      <c r="K73559" s="14"/>
      <c r="L73559" s="14"/>
      <c r="M73559" s="14"/>
      <c r="N73559" s="14"/>
      <c r="O73559" s="14"/>
    </row>
    <row r="73560" spans="1:15" x14ac:dyDescent="0.25">
      <c r="A73560" s="14"/>
      <c r="B73560" s="20"/>
      <c r="C73560" s="14"/>
      <c r="D73560" s="14"/>
      <c r="E73560" s="14"/>
      <c r="F73560" s="14"/>
      <c r="G73560" s="14"/>
      <c r="H73560" s="14"/>
      <c r="I73560" s="14"/>
      <c r="J73560" s="14"/>
      <c r="K73560" s="14"/>
      <c r="L73560" s="14"/>
      <c r="M73560" s="14"/>
      <c r="N73560" s="14"/>
      <c r="O73560" s="14"/>
    </row>
    <row r="73561" spans="1:15" x14ac:dyDescent="0.25">
      <c r="A73561" s="14"/>
      <c r="B73561" s="20"/>
      <c r="C73561" s="14"/>
      <c r="D73561" s="14"/>
      <c r="E73561" s="14"/>
      <c r="F73561" s="14"/>
      <c r="G73561" s="14"/>
      <c r="H73561" s="14"/>
      <c r="I73561" s="14"/>
      <c r="J73561" s="14"/>
      <c r="K73561" s="14"/>
      <c r="L73561" s="14"/>
      <c r="M73561" s="14"/>
      <c r="N73561" s="14"/>
      <c r="O73561" s="14"/>
    </row>
    <row r="73562" spans="1:15" x14ac:dyDescent="0.25">
      <c r="A73562" s="14"/>
      <c r="B73562" s="20"/>
      <c r="C73562" s="14"/>
      <c r="D73562" s="14"/>
      <c r="E73562" s="14"/>
      <c r="F73562" s="14"/>
      <c r="G73562" s="14"/>
      <c r="H73562" s="14"/>
      <c r="I73562" s="21"/>
      <c r="J73562" s="14"/>
      <c r="K73562" s="14"/>
      <c r="L73562" s="14"/>
      <c r="M73562" s="14"/>
      <c r="N73562" s="14"/>
      <c r="O73562" s="14"/>
    </row>
    <row r="73563" spans="1:15" x14ac:dyDescent="0.25">
      <c r="A73563" s="14"/>
      <c r="B73563" s="20"/>
      <c r="C73563" s="14"/>
      <c r="D73563" s="14"/>
      <c r="E73563" s="14"/>
      <c r="F73563" s="14"/>
      <c r="G73563" s="14"/>
      <c r="H73563" s="14"/>
      <c r="I73563" s="14"/>
      <c r="J73563" s="14"/>
      <c r="K73563" s="14"/>
      <c r="L73563" s="14"/>
      <c r="M73563" s="14"/>
      <c r="N73563" s="14"/>
      <c r="O73563" s="14"/>
    </row>
    <row r="73564" spans="1:15" x14ac:dyDescent="0.25">
      <c r="A73564" s="14"/>
      <c r="B73564" s="20"/>
      <c r="C73564" s="14"/>
      <c r="D73564" s="14"/>
      <c r="E73564" s="14"/>
      <c r="F73564" s="14"/>
      <c r="G73564" s="14"/>
      <c r="H73564" s="14"/>
      <c r="I73564" s="14"/>
      <c r="J73564" s="14"/>
      <c r="K73564" s="14"/>
      <c r="L73564" s="14"/>
      <c r="M73564" s="14"/>
      <c r="N73564" s="14"/>
      <c r="O73564" s="14"/>
    </row>
    <row r="73565" spans="1:15" x14ac:dyDescent="0.25">
      <c r="A73565" s="14"/>
      <c r="B73565" s="20"/>
      <c r="C73565" s="14"/>
      <c r="D73565" s="14"/>
      <c r="E73565" s="14"/>
      <c r="F73565" s="14"/>
      <c r="G73565" s="14"/>
      <c r="H73565" s="14"/>
      <c r="I73565" s="14"/>
      <c r="J73565" s="14"/>
      <c r="K73565" s="14"/>
      <c r="L73565" s="14"/>
      <c r="M73565" s="14"/>
      <c r="N73565" s="14"/>
      <c r="O73565" s="14"/>
    </row>
    <row r="73566" spans="1:15" x14ac:dyDescent="0.25">
      <c r="A73566" s="14"/>
      <c r="B73566" s="20"/>
      <c r="C73566" s="14"/>
      <c r="D73566" s="14"/>
      <c r="E73566" s="14"/>
      <c r="F73566" s="14"/>
      <c r="G73566" s="14"/>
      <c r="H73566" s="14"/>
      <c r="I73566" s="14"/>
      <c r="J73566" s="14"/>
      <c r="K73566" s="14"/>
      <c r="L73566" s="14"/>
      <c r="M73566" s="14"/>
      <c r="N73566" s="14"/>
      <c r="O73566" s="14"/>
    </row>
    <row r="73567" spans="1:15" x14ac:dyDescent="0.25">
      <c r="A73567" s="14"/>
      <c r="B73567" s="20"/>
      <c r="C73567" s="14"/>
      <c r="D73567" s="14"/>
      <c r="E73567" s="14"/>
      <c r="F73567" s="14"/>
      <c r="G73567" s="14"/>
      <c r="H73567" s="14"/>
      <c r="I73567" s="14"/>
      <c r="J73567" s="14"/>
      <c r="K73567" s="14"/>
      <c r="L73567" s="14"/>
      <c r="M73567" s="14"/>
      <c r="N73567" s="14"/>
      <c r="O73567" s="14"/>
    </row>
    <row r="73568" spans="1:15" x14ac:dyDescent="0.25">
      <c r="A73568" s="14"/>
      <c r="B73568" s="20"/>
      <c r="C73568" s="14"/>
      <c r="D73568" s="14"/>
      <c r="E73568" s="14"/>
      <c r="F73568" s="14"/>
      <c r="G73568" s="14"/>
      <c r="H73568" s="14"/>
      <c r="I73568" s="14"/>
      <c r="J73568" s="14"/>
      <c r="K73568" s="14"/>
      <c r="L73568" s="14"/>
      <c r="M73568" s="14"/>
      <c r="N73568" s="14"/>
      <c r="O73568" s="14"/>
    </row>
    <row r="73569" spans="1:15" x14ac:dyDescent="0.25">
      <c r="A73569" s="14"/>
      <c r="B73569" s="20"/>
      <c r="C73569" s="14"/>
      <c r="D73569" s="14"/>
      <c r="E73569" s="14"/>
      <c r="F73569" s="14"/>
      <c r="G73569" s="14"/>
      <c r="H73569" s="14"/>
      <c r="I73569" s="14"/>
      <c r="J73569" s="14"/>
      <c r="K73569" s="14"/>
      <c r="L73569" s="14"/>
      <c r="M73569" s="14"/>
      <c r="N73569" s="14"/>
      <c r="O73569" s="14"/>
    </row>
    <row r="73570" spans="1:15" x14ac:dyDescent="0.25">
      <c r="A73570" s="14"/>
      <c r="B73570" s="20"/>
      <c r="C73570" s="14"/>
      <c r="D73570" s="14"/>
      <c r="E73570" s="14"/>
      <c r="F73570" s="14"/>
      <c r="G73570" s="14"/>
      <c r="H73570" s="14"/>
      <c r="I73570" s="14"/>
      <c r="J73570" s="14"/>
      <c r="K73570" s="22"/>
      <c r="L73570" s="22"/>
      <c r="M73570" s="14"/>
      <c r="N73570" s="14"/>
      <c r="O73570" s="14"/>
    </row>
    <row r="73571" spans="1:15" x14ac:dyDescent="0.25">
      <c r="A73571" s="14"/>
      <c r="B73571" s="20"/>
      <c r="C73571" s="14"/>
      <c r="D73571" s="14"/>
      <c r="E73571" s="14"/>
      <c r="F73571" s="14"/>
      <c r="G73571" s="14"/>
      <c r="H73571" s="14"/>
      <c r="I73571" s="14"/>
      <c r="J73571" s="14"/>
      <c r="K73571" s="14"/>
      <c r="L73571" s="14"/>
      <c r="M73571" s="14"/>
      <c r="N73571" s="14"/>
      <c r="O73571" s="14"/>
    </row>
    <row r="73572" spans="1:15" x14ac:dyDescent="0.25">
      <c r="A73572" s="14"/>
      <c r="B73572" s="20"/>
      <c r="C73572" s="14"/>
      <c r="D73572" s="14"/>
      <c r="E73572" s="14"/>
      <c r="F73572" s="14"/>
      <c r="G73572" s="14"/>
      <c r="H73572" s="14"/>
      <c r="I73572" s="14"/>
      <c r="J73572" s="14"/>
      <c r="K73572" s="14"/>
      <c r="L73572" s="14"/>
      <c r="M73572" s="14"/>
      <c r="N73572" s="14"/>
      <c r="O73572" s="14"/>
    </row>
    <row r="73573" spans="1:15" x14ac:dyDescent="0.25">
      <c r="A73573" s="14"/>
      <c r="B73573" s="20"/>
      <c r="C73573" s="14"/>
      <c r="D73573" s="14"/>
      <c r="E73573" s="14"/>
      <c r="F73573" s="14"/>
      <c r="G73573" s="14"/>
      <c r="H73573" s="14"/>
      <c r="I73573" s="14"/>
      <c r="J73573" s="14"/>
      <c r="K73573" s="14"/>
      <c r="L73573" s="14"/>
      <c r="M73573" s="14"/>
      <c r="N73573" s="14"/>
      <c r="O73573" s="14"/>
    </row>
    <row r="73574" spans="1:15" x14ac:dyDescent="0.25">
      <c r="A73574" s="14"/>
      <c r="B73574" s="20"/>
      <c r="C73574" s="14"/>
      <c r="D73574" s="14"/>
      <c r="E73574" s="14"/>
      <c r="F73574" s="14"/>
      <c r="G73574" s="14"/>
      <c r="H73574" s="14"/>
      <c r="I73574" s="14"/>
      <c r="J73574" s="14"/>
      <c r="K73574" s="14"/>
      <c r="L73574" s="14"/>
      <c r="M73574" s="14"/>
      <c r="N73574" s="14"/>
      <c r="O73574" s="14"/>
    </row>
    <row r="73575" spans="1:15" x14ac:dyDescent="0.25">
      <c r="A73575" s="14"/>
      <c r="B73575" s="20"/>
      <c r="C73575" s="14"/>
      <c r="D73575" s="14"/>
      <c r="E73575" s="14"/>
      <c r="F73575" s="14"/>
      <c r="G73575" s="14"/>
      <c r="H73575" s="14"/>
      <c r="I73575" s="14"/>
      <c r="J73575" s="14"/>
      <c r="K73575" s="14"/>
      <c r="L73575" s="14"/>
      <c r="M73575" s="14"/>
      <c r="N73575" s="14"/>
      <c r="O73575" s="14"/>
    </row>
    <row r="73576" spans="1:15" x14ac:dyDescent="0.25">
      <c r="A73576" s="14"/>
      <c r="B73576" s="20"/>
      <c r="C73576" s="14"/>
      <c r="D73576" s="14"/>
      <c r="E73576" s="14"/>
      <c r="F73576" s="14"/>
      <c r="G73576" s="14"/>
      <c r="H73576" s="14"/>
      <c r="I73576" s="14"/>
      <c r="J73576" s="14"/>
      <c r="K73576" s="14"/>
      <c r="L73576" s="14"/>
      <c r="M73576" s="14"/>
      <c r="N73576" s="14"/>
      <c r="O73576" s="14"/>
    </row>
    <row r="73577" spans="1:15" x14ac:dyDescent="0.25">
      <c r="A73577" s="14"/>
      <c r="B73577" s="20"/>
      <c r="C73577" s="14"/>
      <c r="D73577" s="14"/>
      <c r="E73577" s="14"/>
      <c r="F73577" s="14"/>
      <c r="G73577" s="14"/>
      <c r="H73577" s="14"/>
      <c r="I73577" s="14"/>
      <c r="J73577" s="14"/>
      <c r="K73577" s="14"/>
      <c r="L73577" s="14"/>
      <c r="M73577" s="14"/>
      <c r="N73577" s="14"/>
      <c r="O73577" s="14"/>
    </row>
    <row r="73578" spans="1:15" x14ac:dyDescent="0.25">
      <c r="A73578" s="14"/>
      <c r="B73578" s="20"/>
      <c r="C73578" s="14"/>
      <c r="D73578" s="14"/>
      <c r="E73578" s="14"/>
      <c r="F73578" s="14"/>
      <c r="G73578" s="14"/>
      <c r="H73578" s="14"/>
      <c r="I73578" s="14"/>
      <c r="J73578" s="14"/>
      <c r="K73578" s="14"/>
      <c r="L73578" s="14"/>
      <c r="M73578" s="14"/>
      <c r="N73578" s="14"/>
      <c r="O73578" s="14"/>
    </row>
    <row r="73579" spans="1:15" x14ac:dyDescent="0.25">
      <c r="A73579" s="14"/>
      <c r="B73579" s="20"/>
      <c r="C73579" s="14"/>
      <c r="D73579" s="14"/>
      <c r="E73579" s="14"/>
      <c r="F73579" s="14"/>
      <c r="G73579" s="14"/>
      <c r="H73579" s="14"/>
      <c r="I73579" s="14"/>
      <c r="J73579" s="14"/>
      <c r="K73579" s="14"/>
      <c r="L73579" s="14"/>
      <c r="M73579" s="14"/>
      <c r="N73579" s="14"/>
      <c r="O73579" s="14"/>
    </row>
    <row r="73580" spans="1:15" x14ac:dyDescent="0.25">
      <c r="A73580" s="14"/>
      <c r="B73580" s="20"/>
      <c r="C73580" s="14"/>
      <c r="D73580" s="14"/>
      <c r="E73580" s="14"/>
      <c r="F73580" s="14"/>
      <c r="G73580" s="14"/>
      <c r="H73580" s="14"/>
      <c r="I73580" s="14"/>
      <c r="J73580" s="14"/>
      <c r="K73580" s="14"/>
      <c r="L73580" s="14"/>
      <c r="M73580" s="14"/>
      <c r="N73580" s="14"/>
      <c r="O73580" s="14"/>
    </row>
    <row r="73581" spans="1:15" x14ac:dyDescent="0.25">
      <c r="A73581" s="14"/>
      <c r="B73581" s="20"/>
      <c r="C73581" s="14"/>
      <c r="D73581" s="14"/>
      <c r="E73581" s="14"/>
      <c r="F73581" s="14"/>
      <c r="G73581" s="14"/>
      <c r="H73581" s="14"/>
      <c r="I73581" s="14"/>
      <c r="J73581" s="14"/>
      <c r="K73581" s="14"/>
      <c r="L73581" s="14"/>
      <c r="M73581" s="14"/>
      <c r="N73581" s="14"/>
      <c r="O73581" s="14"/>
    </row>
    <row r="73582" spans="1:15" x14ac:dyDescent="0.25">
      <c r="A73582" s="14"/>
      <c r="B73582" s="20"/>
      <c r="C73582" s="14"/>
      <c r="D73582" s="14"/>
      <c r="E73582" s="14"/>
      <c r="F73582" s="14"/>
      <c r="G73582" s="14"/>
      <c r="H73582" s="14"/>
      <c r="I73582" s="14"/>
      <c r="J73582" s="14"/>
      <c r="K73582" s="14"/>
      <c r="L73582" s="14"/>
      <c r="M73582" s="14"/>
      <c r="N73582" s="14"/>
      <c r="O73582" s="14"/>
    </row>
    <row r="73583" spans="1:15" x14ac:dyDescent="0.25">
      <c r="A73583" s="14"/>
      <c r="B73583" s="20"/>
      <c r="C73583" s="14"/>
      <c r="D73583" s="14"/>
      <c r="E73583" s="14"/>
      <c r="F73583" s="14"/>
      <c r="G73583" s="14"/>
      <c r="H73583" s="14"/>
      <c r="I73583" s="14"/>
      <c r="J73583" s="14"/>
      <c r="K73583" s="14"/>
      <c r="L73583" s="14"/>
      <c r="M73583" s="14"/>
      <c r="N73583" s="14"/>
      <c r="O73583" s="14"/>
    </row>
    <row r="73584" spans="1:15" x14ac:dyDescent="0.25">
      <c r="A73584" s="14"/>
      <c r="B73584" s="20"/>
      <c r="C73584" s="14"/>
      <c r="D73584" s="14"/>
      <c r="E73584" s="14"/>
      <c r="F73584" s="14"/>
      <c r="G73584" s="14"/>
      <c r="H73584" s="14"/>
      <c r="I73584" s="14"/>
      <c r="J73584" s="14"/>
      <c r="K73584" s="14"/>
      <c r="L73584" s="14"/>
      <c r="M73584" s="14"/>
      <c r="N73584" s="14"/>
      <c r="O73584" s="14"/>
    </row>
    <row r="73585" spans="1:15" x14ac:dyDescent="0.25">
      <c r="A73585" s="14"/>
      <c r="B73585" s="20"/>
      <c r="C73585" s="14"/>
      <c r="D73585" s="14"/>
      <c r="E73585" s="14"/>
      <c r="F73585" s="14"/>
      <c r="G73585" s="14"/>
      <c r="H73585" s="14"/>
      <c r="I73585" s="14"/>
      <c r="J73585" s="14"/>
      <c r="K73585" s="14"/>
      <c r="L73585" s="14"/>
      <c r="M73585" s="14"/>
      <c r="N73585" s="14"/>
      <c r="O73585" s="14"/>
    </row>
    <row r="73586" spans="1:15" x14ac:dyDescent="0.25">
      <c r="A73586" s="14"/>
      <c r="B73586" s="20"/>
      <c r="C73586" s="14"/>
      <c r="D73586" s="14"/>
      <c r="E73586" s="14"/>
      <c r="F73586" s="14"/>
      <c r="G73586" s="14"/>
      <c r="H73586" s="14"/>
      <c r="I73586" s="14"/>
      <c r="J73586" s="14"/>
      <c r="K73586" s="14"/>
      <c r="L73586" s="14"/>
      <c r="M73586" s="14"/>
      <c r="N73586" s="14"/>
      <c r="O73586" s="14"/>
    </row>
    <row r="73587" spans="1:15" x14ac:dyDescent="0.25">
      <c r="A73587" s="14"/>
      <c r="B73587" s="20"/>
      <c r="C73587" s="14"/>
      <c r="D73587" s="14"/>
      <c r="E73587" s="14"/>
      <c r="F73587" s="14"/>
      <c r="G73587" s="14"/>
      <c r="H73587" s="14"/>
      <c r="I73587" s="14"/>
      <c r="J73587" s="14"/>
      <c r="K73587" s="14"/>
      <c r="L73587" s="14"/>
      <c r="M73587" s="14"/>
      <c r="N73587" s="14"/>
      <c r="O73587" s="14"/>
    </row>
    <row r="73588" spans="1:15" x14ac:dyDescent="0.25">
      <c r="A73588" s="14"/>
      <c r="B73588" s="20"/>
      <c r="C73588" s="14"/>
      <c r="D73588" s="14"/>
      <c r="E73588" s="14"/>
      <c r="F73588" s="14"/>
      <c r="G73588" s="14"/>
      <c r="H73588" s="14"/>
      <c r="I73588" s="14"/>
      <c r="J73588" s="14"/>
      <c r="K73588" s="14"/>
      <c r="L73588" s="14"/>
      <c r="M73588" s="14"/>
      <c r="N73588" s="14"/>
      <c r="O73588" s="14"/>
    </row>
    <row r="73589" spans="1:15" x14ac:dyDescent="0.25">
      <c r="A73589" s="14"/>
      <c r="B73589" s="20"/>
      <c r="C73589" s="14"/>
      <c r="D73589" s="14"/>
      <c r="E73589" s="14"/>
      <c r="F73589" s="14"/>
      <c r="G73589" s="14"/>
      <c r="H73589" s="14"/>
      <c r="I73589" s="14"/>
      <c r="J73589" s="14"/>
      <c r="K73589" s="14"/>
      <c r="L73589" s="14"/>
      <c r="M73589" s="14"/>
      <c r="N73589" s="14"/>
      <c r="O73589" s="14"/>
    </row>
    <row r="73590" spans="1:15" x14ac:dyDescent="0.25">
      <c r="A73590" s="14"/>
      <c r="B73590" s="20"/>
      <c r="C73590" s="14"/>
      <c r="D73590" s="14"/>
      <c r="E73590" s="14"/>
      <c r="F73590" s="14"/>
      <c r="G73590" s="14"/>
      <c r="H73590" s="14"/>
      <c r="I73590" s="14"/>
      <c r="J73590" s="14"/>
      <c r="K73590" s="14"/>
      <c r="L73590" s="14"/>
      <c r="M73590" s="14"/>
      <c r="N73590" s="14"/>
      <c r="O73590" s="14"/>
    </row>
    <row r="73591" spans="1:15" x14ac:dyDescent="0.25">
      <c r="A73591" s="14"/>
      <c r="B73591" s="20"/>
      <c r="C73591" s="14"/>
      <c r="D73591" s="14"/>
      <c r="E73591" s="14"/>
      <c r="F73591" s="14"/>
      <c r="G73591" s="14"/>
      <c r="H73591" s="14"/>
      <c r="I73591" s="14"/>
      <c r="J73591" s="14"/>
      <c r="K73591" s="14"/>
      <c r="L73591" s="14"/>
      <c r="M73591" s="14"/>
      <c r="N73591" s="14"/>
      <c r="O73591" s="14"/>
    </row>
    <row r="73592" spans="1:15" x14ac:dyDescent="0.25">
      <c r="A73592" s="14"/>
      <c r="B73592" s="20"/>
      <c r="C73592" s="14"/>
      <c r="D73592" s="14"/>
      <c r="E73592" s="14"/>
      <c r="F73592" s="14"/>
      <c r="G73592" s="14"/>
      <c r="H73592" s="14"/>
      <c r="I73592" s="14"/>
      <c r="J73592" s="14"/>
      <c r="K73592" s="14"/>
      <c r="L73592" s="14"/>
      <c r="M73592" s="14"/>
      <c r="N73592" s="14"/>
      <c r="O73592" s="14"/>
    </row>
    <row r="73593" spans="1:15" x14ac:dyDescent="0.25">
      <c r="A73593" s="14"/>
      <c r="B73593" s="20"/>
      <c r="C73593" s="14"/>
      <c r="D73593" s="14"/>
      <c r="E73593" s="14"/>
      <c r="F73593" s="14"/>
      <c r="G73593" s="14"/>
      <c r="H73593" s="14"/>
      <c r="I73593" s="14"/>
      <c r="J73593" s="14"/>
      <c r="K73593" s="14"/>
      <c r="L73593" s="14"/>
      <c r="M73593" s="14"/>
      <c r="N73593" s="14"/>
      <c r="O73593" s="14"/>
    </row>
    <row r="73594" spans="1:15" x14ac:dyDescent="0.25">
      <c r="A73594" s="14"/>
      <c r="B73594" s="20"/>
      <c r="C73594" s="14"/>
      <c r="D73594" s="14"/>
      <c r="E73594" s="14"/>
      <c r="F73594" s="14"/>
      <c r="G73594" s="14"/>
      <c r="H73594" s="14"/>
      <c r="I73594" s="14"/>
      <c r="J73594" s="14"/>
      <c r="K73594" s="14"/>
      <c r="L73594" s="14"/>
      <c r="M73594" s="14"/>
      <c r="N73594" s="14"/>
      <c r="O73594" s="14"/>
    </row>
    <row r="73595" spans="1:15" x14ac:dyDescent="0.25">
      <c r="A73595" s="14"/>
      <c r="B73595" s="20"/>
      <c r="C73595" s="14"/>
      <c r="D73595" s="14"/>
      <c r="E73595" s="14"/>
      <c r="F73595" s="14"/>
      <c r="G73595" s="14"/>
      <c r="H73595" s="14"/>
      <c r="I73595" s="14"/>
      <c r="J73595" s="14"/>
      <c r="K73595" s="22"/>
      <c r="L73595" s="14"/>
      <c r="M73595" s="14"/>
      <c r="N73595" s="14"/>
      <c r="O73595" s="14"/>
    </row>
    <row r="73596" spans="1:15" x14ac:dyDescent="0.25">
      <c r="A73596" s="14"/>
      <c r="B73596" s="20"/>
      <c r="C73596" s="14"/>
      <c r="D73596" s="14"/>
      <c r="E73596" s="14"/>
      <c r="F73596" s="14"/>
      <c r="G73596" s="14"/>
      <c r="H73596" s="14"/>
      <c r="I73596" s="14"/>
      <c r="J73596" s="14"/>
      <c r="K73596" s="22"/>
      <c r="L73596" s="14"/>
      <c r="M73596" s="14"/>
      <c r="N73596" s="14"/>
      <c r="O73596" s="14"/>
    </row>
    <row r="73597" spans="1:15" x14ac:dyDescent="0.25">
      <c r="A73597" s="14"/>
      <c r="B73597" s="20"/>
      <c r="C73597" s="14"/>
      <c r="D73597" s="14"/>
      <c r="E73597" s="14"/>
      <c r="F73597" s="14"/>
      <c r="G73597" s="14"/>
      <c r="H73597" s="14"/>
      <c r="I73597" s="14"/>
      <c r="J73597" s="14"/>
      <c r="K73597" s="14"/>
      <c r="L73597" s="14"/>
      <c r="M73597" s="14"/>
      <c r="N73597" s="14"/>
      <c r="O73597" s="14"/>
    </row>
    <row r="73598" spans="1:15" x14ac:dyDescent="0.25">
      <c r="A73598" s="14"/>
      <c r="B73598" s="20"/>
      <c r="C73598" s="14"/>
      <c r="D73598" s="14"/>
      <c r="E73598" s="14"/>
      <c r="F73598" s="14"/>
      <c r="G73598" s="14"/>
      <c r="H73598" s="14"/>
      <c r="I73598" s="14"/>
      <c r="J73598" s="14"/>
      <c r="K73598" s="14"/>
      <c r="L73598" s="14"/>
      <c r="M73598" s="14"/>
      <c r="N73598" s="14"/>
      <c r="O73598" s="14"/>
    </row>
    <row r="73599" spans="1:15" x14ac:dyDescent="0.25">
      <c r="A73599" s="14"/>
      <c r="B73599" s="20"/>
      <c r="C73599" s="14"/>
      <c r="D73599" s="14"/>
      <c r="E73599" s="14"/>
      <c r="F73599" s="14"/>
      <c r="G73599" s="14"/>
      <c r="H73599" s="14"/>
      <c r="I73599" s="14"/>
      <c r="J73599" s="14"/>
      <c r="K73599" s="14"/>
      <c r="L73599" s="14"/>
      <c r="M73599" s="14"/>
      <c r="N73599" s="14"/>
      <c r="O73599" s="14"/>
    </row>
    <row r="73600" spans="1:15" x14ac:dyDescent="0.25">
      <c r="A73600" s="14"/>
      <c r="B73600" s="20"/>
      <c r="C73600" s="14"/>
      <c r="D73600" s="14"/>
      <c r="E73600" s="14"/>
      <c r="F73600" s="14"/>
      <c r="G73600" s="14"/>
      <c r="H73600" s="14"/>
      <c r="I73600" s="14"/>
      <c r="J73600" s="14"/>
      <c r="K73600" s="14"/>
      <c r="L73600" s="14"/>
      <c r="M73600" s="14"/>
      <c r="N73600" s="14"/>
      <c r="O73600" s="14"/>
    </row>
    <row r="73601" spans="1:15" x14ac:dyDescent="0.25">
      <c r="A73601" s="14"/>
      <c r="B73601" s="20"/>
      <c r="C73601" s="14"/>
      <c r="D73601" s="14"/>
      <c r="E73601" s="14"/>
      <c r="F73601" s="14"/>
      <c r="G73601" s="14"/>
      <c r="H73601" s="14"/>
      <c r="I73601" s="14"/>
      <c r="J73601" s="14"/>
      <c r="K73601" s="14"/>
      <c r="L73601" s="14"/>
      <c r="M73601" s="14"/>
      <c r="N73601" s="14"/>
      <c r="O73601" s="14"/>
    </row>
    <row r="73602" spans="1:15" x14ac:dyDescent="0.25">
      <c r="A73602" s="14"/>
      <c r="B73602" s="20"/>
      <c r="C73602" s="14"/>
      <c r="D73602" s="14"/>
      <c r="E73602" s="14"/>
      <c r="F73602" s="14"/>
      <c r="G73602" s="14"/>
      <c r="H73602" s="14"/>
      <c r="I73602" s="14"/>
      <c r="J73602" s="14"/>
      <c r="K73602" s="14"/>
      <c r="L73602" s="14"/>
      <c r="M73602" s="14"/>
      <c r="N73602" s="14"/>
      <c r="O73602" s="14"/>
    </row>
    <row r="73603" spans="1:15" x14ac:dyDescent="0.25">
      <c r="A73603" s="14"/>
      <c r="B73603" s="20"/>
      <c r="C73603" s="14"/>
      <c r="D73603" s="14"/>
      <c r="E73603" s="14"/>
      <c r="F73603" s="14"/>
      <c r="G73603" s="14"/>
      <c r="H73603" s="14"/>
      <c r="I73603" s="14"/>
      <c r="J73603" s="14"/>
      <c r="K73603" s="14"/>
      <c r="L73603" s="14"/>
      <c r="M73603" s="14"/>
      <c r="N73603" s="14"/>
      <c r="O73603" s="14"/>
    </row>
    <row r="73604" spans="1:15" x14ac:dyDescent="0.25">
      <c r="A73604" s="14"/>
      <c r="B73604" s="20"/>
      <c r="C73604" s="14"/>
      <c r="D73604" s="14"/>
      <c r="E73604" s="14"/>
      <c r="F73604" s="14"/>
      <c r="G73604" s="14"/>
      <c r="H73604" s="14"/>
      <c r="I73604" s="14"/>
      <c r="J73604" s="14"/>
      <c r="K73604" s="14"/>
      <c r="L73604" s="14"/>
      <c r="M73604" s="14"/>
      <c r="N73604" s="14"/>
      <c r="O73604" s="14"/>
    </row>
    <row r="73605" spans="1:15" x14ac:dyDescent="0.25">
      <c r="A73605" s="14"/>
      <c r="B73605" s="20"/>
      <c r="C73605" s="14"/>
      <c r="D73605" s="14"/>
      <c r="E73605" s="14"/>
      <c r="F73605" s="14"/>
      <c r="G73605" s="14"/>
      <c r="H73605" s="14"/>
      <c r="I73605" s="14"/>
      <c r="J73605" s="14"/>
      <c r="K73605" s="14"/>
      <c r="L73605" s="14"/>
      <c r="M73605" s="14"/>
      <c r="N73605" s="14"/>
      <c r="O73605" s="14"/>
    </row>
    <row r="73606" spans="1:15" x14ac:dyDescent="0.25">
      <c r="A73606" s="14"/>
      <c r="B73606" s="20"/>
      <c r="C73606" s="14"/>
      <c r="D73606" s="14"/>
      <c r="E73606" s="14"/>
      <c r="F73606" s="14"/>
      <c r="G73606" s="14"/>
      <c r="H73606" s="14"/>
      <c r="I73606" s="14"/>
      <c r="J73606" s="14"/>
      <c r="K73606" s="14"/>
      <c r="L73606" s="14"/>
      <c r="M73606" s="14"/>
      <c r="N73606" s="14"/>
      <c r="O73606" s="14"/>
    </row>
    <row r="73607" spans="1:15" x14ac:dyDescent="0.25">
      <c r="A73607" s="14"/>
      <c r="B73607" s="20"/>
      <c r="C73607" s="14"/>
      <c r="D73607" s="14"/>
      <c r="E73607" s="14"/>
      <c r="F73607" s="14"/>
      <c r="G73607" s="14"/>
      <c r="H73607" s="14"/>
      <c r="I73607" s="14"/>
      <c r="J73607" s="14"/>
      <c r="K73607" s="14"/>
      <c r="L73607" s="14"/>
      <c r="M73607" s="14"/>
      <c r="N73607" s="14"/>
      <c r="O73607" s="14"/>
    </row>
    <row r="73608" spans="1:15" x14ac:dyDescent="0.25">
      <c r="A73608" s="14"/>
      <c r="B73608" s="20"/>
      <c r="C73608" s="14"/>
      <c r="D73608" s="14"/>
      <c r="E73608" s="14"/>
      <c r="F73608" s="14"/>
      <c r="G73608" s="14"/>
      <c r="H73608" s="14"/>
      <c r="I73608" s="14"/>
      <c r="J73608" s="14"/>
      <c r="K73608" s="14"/>
      <c r="L73608" s="14"/>
      <c r="M73608" s="14"/>
      <c r="N73608" s="14"/>
      <c r="O73608" s="14"/>
    </row>
    <row r="73609" spans="1:15" x14ac:dyDescent="0.25">
      <c r="A73609" s="14"/>
      <c r="B73609" s="20"/>
      <c r="C73609" s="14"/>
      <c r="D73609" s="14"/>
      <c r="E73609" s="14"/>
      <c r="F73609" s="14"/>
      <c r="G73609" s="14"/>
      <c r="H73609" s="14"/>
      <c r="I73609" s="14"/>
      <c r="J73609" s="14"/>
      <c r="K73609" s="14"/>
      <c r="L73609" s="14"/>
      <c r="M73609" s="14"/>
      <c r="N73609" s="14"/>
      <c r="O73609" s="14"/>
    </row>
    <row r="73610" spans="1:15" x14ac:dyDescent="0.25">
      <c r="A73610" s="14"/>
      <c r="B73610" s="20"/>
      <c r="C73610" s="14"/>
      <c r="D73610" s="14"/>
      <c r="E73610" s="14"/>
      <c r="F73610" s="14"/>
      <c r="G73610" s="14"/>
      <c r="H73610" s="14"/>
      <c r="I73610" s="14"/>
      <c r="J73610" s="14"/>
      <c r="K73610" s="14"/>
      <c r="L73610" s="14"/>
      <c r="M73610" s="14"/>
      <c r="N73610" s="14"/>
      <c r="O73610" s="14"/>
    </row>
    <row r="73611" spans="1:15" x14ac:dyDescent="0.25">
      <c r="A73611" s="14"/>
      <c r="B73611" s="20"/>
      <c r="C73611" s="14"/>
      <c r="D73611" s="14"/>
      <c r="E73611" s="14"/>
      <c r="F73611" s="14"/>
      <c r="G73611" s="14"/>
      <c r="H73611" s="14"/>
      <c r="I73611" s="14"/>
      <c r="J73611" s="14"/>
      <c r="K73611" s="14"/>
      <c r="L73611" s="14"/>
      <c r="M73611" s="14"/>
      <c r="N73611" s="14"/>
      <c r="O73611" s="14"/>
    </row>
    <row r="73612" spans="1:15" x14ac:dyDescent="0.25">
      <c r="A73612" s="14"/>
      <c r="B73612" s="20"/>
      <c r="C73612" s="14"/>
      <c r="D73612" s="14"/>
      <c r="E73612" s="14"/>
      <c r="F73612" s="14"/>
      <c r="G73612" s="14"/>
      <c r="H73612" s="14"/>
      <c r="I73612" s="14"/>
      <c r="J73612" s="14"/>
      <c r="K73612" s="14"/>
      <c r="L73612" s="14"/>
      <c r="M73612" s="14"/>
      <c r="N73612" s="14"/>
      <c r="O73612" s="14"/>
    </row>
    <row r="73613" spans="1:15" x14ac:dyDescent="0.25">
      <c r="A73613" s="14"/>
      <c r="B73613" s="20"/>
      <c r="C73613" s="14"/>
      <c r="D73613" s="14"/>
      <c r="E73613" s="14"/>
      <c r="F73613" s="14"/>
      <c r="G73613" s="14"/>
      <c r="H73613" s="14"/>
      <c r="I73613" s="14"/>
      <c r="J73613" s="14"/>
      <c r="K73613" s="14"/>
      <c r="L73613" s="14"/>
      <c r="M73613" s="14"/>
      <c r="N73613" s="14"/>
      <c r="O73613" s="14"/>
    </row>
    <row r="73614" spans="1:15" x14ac:dyDescent="0.25">
      <c r="A73614" s="14"/>
      <c r="B73614" s="20"/>
      <c r="C73614" s="14"/>
      <c r="D73614" s="14"/>
      <c r="E73614" s="14"/>
      <c r="F73614" s="14"/>
      <c r="G73614" s="14"/>
      <c r="H73614" s="14"/>
      <c r="I73614" s="14"/>
      <c r="J73614" s="14"/>
      <c r="K73614" s="14"/>
      <c r="L73614" s="14"/>
      <c r="M73614" s="14"/>
      <c r="N73614" s="14"/>
      <c r="O73614" s="14"/>
    </row>
    <row r="73615" spans="1:15" x14ac:dyDescent="0.25">
      <c r="A73615" s="14"/>
      <c r="B73615" s="20"/>
      <c r="C73615" s="14"/>
      <c r="D73615" s="14"/>
      <c r="E73615" s="14"/>
      <c r="F73615" s="14"/>
      <c r="G73615" s="14"/>
      <c r="H73615" s="14"/>
      <c r="I73615" s="14"/>
      <c r="J73615" s="14"/>
      <c r="K73615" s="14"/>
      <c r="L73615" s="14"/>
      <c r="M73615" s="14"/>
      <c r="N73615" s="14"/>
      <c r="O73615" s="14"/>
    </row>
    <row r="73616" spans="1:15" x14ac:dyDescent="0.25">
      <c r="A73616" s="14"/>
      <c r="B73616" s="20"/>
      <c r="C73616" s="14"/>
      <c r="D73616" s="14"/>
      <c r="E73616" s="14"/>
      <c r="F73616" s="14"/>
      <c r="G73616" s="14"/>
      <c r="H73616" s="14"/>
      <c r="I73616" s="14"/>
      <c r="J73616" s="14"/>
      <c r="K73616" s="14"/>
      <c r="L73616" s="14"/>
      <c r="M73616" s="14"/>
      <c r="N73616" s="14"/>
      <c r="O73616" s="14"/>
    </row>
    <row r="73617" spans="1:15" x14ac:dyDescent="0.25">
      <c r="A73617" s="14"/>
      <c r="B73617" s="20"/>
      <c r="C73617" s="14"/>
      <c r="D73617" s="14"/>
      <c r="E73617" s="14"/>
      <c r="F73617" s="14"/>
      <c r="G73617" s="14"/>
      <c r="H73617" s="14"/>
      <c r="I73617" s="14"/>
      <c r="J73617" s="14"/>
      <c r="K73617" s="14"/>
      <c r="L73617" s="14"/>
      <c r="M73617" s="14"/>
      <c r="N73617" s="14"/>
      <c r="O73617" s="14"/>
    </row>
    <row r="73618" spans="1:15" x14ac:dyDescent="0.25">
      <c r="A73618" s="14"/>
      <c r="B73618" s="20"/>
      <c r="C73618" s="14"/>
      <c r="D73618" s="14"/>
      <c r="E73618" s="14"/>
      <c r="F73618" s="14"/>
      <c r="G73618" s="14"/>
      <c r="H73618" s="14"/>
      <c r="I73618" s="14"/>
      <c r="J73618" s="14"/>
      <c r="K73618" s="14"/>
      <c r="L73618" s="14"/>
      <c r="M73618" s="14"/>
      <c r="N73618" s="14"/>
      <c r="O73618" s="14"/>
    </row>
    <row r="73619" spans="1:15" x14ac:dyDescent="0.25">
      <c r="A73619" s="14"/>
      <c r="B73619" s="20"/>
      <c r="C73619" s="14"/>
      <c r="D73619" s="14"/>
      <c r="E73619" s="14"/>
      <c r="F73619" s="14"/>
      <c r="G73619" s="14"/>
      <c r="H73619" s="14"/>
      <c r="I73619" s="14"/>
      <c r="J73619" s="14"/>
      <c r="K73619" s="14"/>
      <c r="L73619" s="14"/>
      <c r="M73619" s="14"/>
      <c r="N73619" s="14"/>
      <c r="O73619" s="14"/>
    </row>
    <row r="73620" spans="1:15" x14ac:dyDescent="0.25">
      <c r="A73620" s="14"/>
      <c r="B73620" s="20"/>
      <c r="C73620" s="14"/>
      <c r="D73620" s="14"/>
      <c r="E73620" s="14"/>
      <c r="F73620" s="14"/>
      <c r="G73620" s="14"/>
      <c r="H73620" s="14"/>
      <c r="I73620" s="14"/>
      <c r="J73620" s="14"/>
      <c r="K73620" s="14"/>
      <c r="L73620" s="14"/>
      <c r="M73620" s="14"/>
      <c r="N73620" s="14"/>
      <c r="O73620" s="14"/>
    </row>
    <row r="73621" spans="1:15" x14ac:dyDescent="0.25">
      <c r="A73621" s="14"/>
      <c r="B73621" s="20"/>
      <c r="C73621" s="14"/>
      <c r="D73621" s="14"/>
      <c r="E73621" s="14"/>
      <c r="F73621" s="14"/>
      <c r="G73621" s="14"/>
      <c r="H73621" s="14"/>
      <c r="I73621" s="14"/>
      <c r="J73621" s="14"/>
      <c r="K73621" s="14"/>
      <c r="L73621" s="14"/>
      <c r="M73621" s="14"/>
      <c r="N73621" s="14"/>
      <c r="O73621" s="14"/>
    </row>
    <row r="73622" spans="1:15" x14ac:dyDescent="0.25">
      <c r="A73622" s="14"/>
      <c r="B73622" s="20"/>
      <c r="C73622" s="14"/>
      <c r="D73622" s="14"/>
      <c r="E73622" s="14"/>
      <c r="F73622" s="14"/>
      <c r="G73622" s="14"/>
      <c r="H73622" s="14"/>
      <c r="I73622" s="14"/>
      <c r="J73622" s="14"/>
      <c r="K73622" s="14"/>
      <c r="L73622" s="14"/>
      <c r="M73622" s="14"/>
      <c r="N73622" s="14"/>
      <c r="O73622" s="14"/>
    </row>
    <row r="73623" spans="1:15" x14ac:dyDescent="0.25">
      <c r="A73623" s="14"/>
      <c r="B73623" s="20"/>
      <c r="C73623" s="14"/>
      <c r="D73623" s="14"/>
      <c r="E73623" s="14"/>
      <c r="F73623" s="14"/>
      <c r="G73623" s="14"/>
      <c r="H73623" s="14"/>
      <c r="I73623" s="14"/>
      <c r="J73623" s="14"/>
      <c r="K73623" s="14"/>
      <c r="L73623" s="14"/>
      <c r="M73623" s="14"/>
      <c r="N73623" s="14"/>
      <c r="O73623" s="14"/>
    </row>
    <row r="73624" spans="1:15" x14ac:dyDescent="0.25">
      <c r="A73624" s="14"/>
      <c r="B73624" s="20"/>
      <c r="C73624" s="14"/>
      <c r="D73624" s="14"/>
      <c r="E73624" s="14"/>
      <c r="F73624" s="14"/>
      <c r="G73624" s="14"/>
      <c r="H73624" s="14"/>
      <c r="I73624" s="14"/>
      <c r="J73624" s="14"/>
      <c r="K73624" s="14"/>
      <c r="L73624" s="14"/>
      <c r="M73624" s="14"/>
      <c r="N73624" s="14"/>
      <c r="O73624" s="14"/>
    </row>
    <row r="73625" spans="1:15" x14ac:dyDescent="0.25">
      <c r="A73625" s="14"/>
      <c r="B73625" s="20"/>
      <c r="C73625" s="14"/>
      <c r="D73625" s="14"/>
      <c r="E73625" s="14"/>
      <c r="F73625" s="14"/>
      <c r="G73625" s="14"/>
      <c r="H73625" s="14"/>
      <c r="I73625" s="14"/>
      <c r="J73625" s="14"/>
      <c r="K73625" s="14"/>
      <c r="L73625" s="14"/>
      <c r="M73625" s="14"/>
      <c r="N73625" s="14"/>
      <c r="O73625" s="14"/>
    </row>
    <row r="73626" spans="1:15" x14ac:dyDescent="0.25">
      <c r="A73626" s="14"/>
      <c r="B73626" s="20"/>
      <c r="C73626" s="14"/>
      <c r="D73626" s="14"/>
      <c r="E73626" s="14"/>
      <c r="F73626" s="14"/>
      <c r="G73626" s="14"/>
      <c r="H73626" s="14"/>
      <c r="I73626" s="14"/>
      <c r="J73626" s="14"/>
      <c r="K73626" s="14"/>
      <c r="L73626" s="14"/>
      <c r="M73626" s="14"/>
      <c r="N73626" s="14"/>
      <c r="O73626" s="14"/>
    </row>
    <row r="73627" spans="1:15" x14ac:dyDescent="0.25">
      <c r="A73627" s="14"/>
      <c r="B73627" s="20"/>
      <c r="C73627" s="14"/>
      <c r="D73627" s="14"/>
      <c r="E73627" s="14"/>
      <c r="F73627" s="14"/>
      <c r="G73627" s="14"/>
      <c r="H73627" s="14"/>
      <c r="I73627" s="14"/>
      <c r="J73627" s="14"/>
      <c r="K73627" s="14"/>
      <c r="L73627" s="14"/>
      <c r="M73627" s="14"/>
      <c r="N73627" s="14"/>
      <c r="O73627" s="14"/>
    </row>
    <row r="73628" spans="1:15" x14ac:dyDescent="0.25">
      <c r="A73628" s="14"/>
      <c r="B73628" s="20"/>
      <c r="C73628" s="14"/>
      <c r="D73628" s="14"/>
      <c r="E73628" s="14"/>
      <c r="F73628" s="14"/>
      <c r="G73628" s="14"/>
      <c r="H73628" s="14"/>
      <c r="I73628" s="14"/>
      <c r="J73628" s="14"/>
      <c r="K73628" s="14"/>
      <c r="L73628" s="14"/>
      <c r="M73628" s="14"/>
      <c r="N73628" s="14"/>
      <c r="O73628" s="14"/>
    </row>
    <row r="73629" spans="1:15" x14ac:dyDescent="0.25">
      <c r="A73629" s="14"/>
      <c r="B73629" s="20"/>
      <c r="C73629" s="14"/>
      <c r="D73629" s="14"/>
      <c r="E73629" s="14"/>
      <c r="F73629" s="14"/>
      <c r="G73629" s="14"/>
      <c r="H73629" s="14"/>
      <c r="I73629" s="14"/>
      <c r="J73629" s="14"/>
      <c r="K73629" s="14"/>
      <c r="L73629" s="14"/>
      <c r="M73629" s="14"/>
      <c r="N73629" s="14"/>
      <c r="O73629" s="14"/>
    </row>
    <row r="73630" spans="1:15" x14ac:dyDescent="0.25">
      <c r="A73630" s="14"/>
      <c r="B73630" s="20"/>
      <c r="C73630" s="14"/>
      <c r="D73630" s="14"/>
      <c r="E73630" s="14"/>
      <c r="F73630" s="14"/>
      <c r="G73630" s="14"/>
      <c r="H73630" s="14"/>
      <c r="I73630" s="14"/>
      <c r="J73630" s="14"/>
      <c r="K73630" s="14"/>
      <c r="L73630" s="14"/>
      <c r="M73630" s="14"/>
      <c r="N73630" s="14"/>
      <c r="O73630" s="14"/>
    </row>
    <row r="73631" spans="1:15" x14ac:dyDescent="0.25">
      <c r="A73631" s="14"/>
      <c r="B73631" s="20"/>
      <c r="C73631" s="14"/>
      <c r="D73631" s="14"/>
      <c r="E73631" s="14"/>
      <c r="F73631" s="14"/>
      <c r="G73631" s="14"/>
      <c r="H73631" s="14"/>
      <c r="I73631" s="14"/>
      <c r="J73631" s="14"/>
      <c r="K73631" s="14"/>
      <c r="L73631" s="14"/>
      <c r="M73631" s="14"/>
      <c r="N73631" s="14"/>
      <c r="O73631" s="14"/>
    </row>
    <row r="73632" spans="1:15" x14ac:dyDescent="0.25">
      <c r="A73632" s="14"/>
      <c r="B73632" s="20"/>
      <c r="C73632" s="14"/>
      <c r="D73632" s="14"/>
      <c r="E73632" s="14"/>
      <c r="F73632" s="14"/>
      <c r="G73632" s="14"/>
      <c r="H73632" s="14"/>
      <c r="I73632" s="14"/>
      <c r="J73632" s="14"/>
      <c r="K73632" s="14"/>
      <c r="L73632" s="14"/>
      <c r="M73632" s="14"/>
      <c r="N73632" s="14"/>
      <c r="O73632" s="14"/>
    </row>
    <row r="73633" spans="1:15" x14ac:dyDescent="0.25">
      <c r="A73633" s="14"/>
      <c r="B73633" s="20"/>
      <c r="C73633" s="14"/>
      <c r="D73633" s="14"/>
      <c r="E73633" s="14"/>
      <c r="F73633" s="14"/>
      <c r="G73633" s="14"/>
      <c r="H73633" s="14"/>
      <c r="I73633" s="14"/>
      <c r="J73633" s="14"/>
      <c r="K73633" s="14"/>
      <c r="L73633" s="14"/>
      <c r="M73633" s="14"/>
      <c r="N73633" s="14"/>
      <c r="O73633" s="14"/>
    </row>
    <row r="73634" spans="1:15" x14ac:dyDescent="0.25">
      <c r="A73634" s="14"/>
      <c r="B73634" s="20"/>
      <c r="C73634" s="14"/>
      <c r="D73634" s="14"/>
      <c r="E73634" s="14"/>
      <c r="F73634" s="14"/>
      <c r="G73634" s="14"/>
      <c r="H73634" s="14"/>
      <c r="I73634" s="14"/>
      <c r="J73634" s="14"/>
      <c r="K73634" s="14"/>
      <c r="L73634" s="14"/>
      <c r="M73634" s="14"/>
      <c r="N73634" s="14"/>
      <c r="O73634" s="14"/>
    </row>
    <row r="73635" spans="1:15" x14ac:dyDescent="0.25">
      <c r="A73635" s="14"/>
      <c r="B73635" s="20"/>
      <c r="C73635" s="14"/>
      <c r="D73635" s="14"/>
      <c r="E73635" s="14"/>
      <c r="F73635" s="14"/>
      <c r="G73635" s="14"/>
      <c r="H73635" s="14"/>
      <c r="I73635" s="14"/>
      <c r="J73635" s="14"/>
      <c r="K73635" s="14"/>
      <c r="L73635" s="14"/>
      <c r="M73635" s="14"/>
      <c r="N73635" s="14"/>
      <c r="O73635" s="14"/>
    </row>
    <row r="73636" spans="1:15" x14ac:dyDescent="0.25">
      <c r="A73636" s="14"/>
      <c r="B73636" s="20"/>
      <c r="C73636" s="14"/>
      <c r="D73636" s="14"/>
      <c r="E73636" s="14"/>
      <c r="F73636" s="14"/>
      <c r="G73636" s="14"/>
      <c r="H73636" s="14"/>
      <c r="I73636" s="14"/>
      <c r="J73636" s="14"/>
      <c r="K73636" s="14"/>
      <c r="L73636" s="14"/>
      <c r="M73636" s="14"/>
      <c r="N73636" s="14"/>
      <c r="O73636" s="14"/>
    </row>
    <row r="73637" spans="1:15" x14ac:dyDescent="0.25">
      <c r="A73637" s="14"/>
      <c r="B73637" s="20"/>
      <c r="C73637" s="14"/>
      <c r="D73637" s="14"/>
      <c r="E73637" s="14"/>
      <c r="F73637" s="14"/>
      <c r="G73637" s="14"/>
      <c r="H73637" s="14"/>
      <c r="I73637" s="14"/>
      <c r="J73637" s="14"/>
      <c r="K73637" s="14"/>
      <c r="L73637" s="14"/>
      <c r="M73637" s="14"/>
      <c r="N73637" s="14"/>
      <c r="O73637" s="14"/>
    </row>
    <row r="73638" spans="1:15" x14ac:dyDescent="0.25">
      <c r="A73638" s="14"/>
      <c r="B73638" s="20"/>
      <c r="C73638" s="14"/>
      <c r="D73638" s="14"/>
      <c r="E73638" s="14"/>
      <c r="F73638" s="14"/>
      <c r="G73638" s="14"/>
      <c r="H73638" s="14"/>
      <c r="I73638" s="14"/>
      <c r="J73638" s="14"/>
      <c r="K73638" s="14"/>
      <c r="L73638" s="14"/>
      <c r="M73638" s="14"/>
      <c r="N73638" s="14"/>
      <c r="O73638" s="14"/>
    </row>
    <row r="73639" spans="1:15" x14ac:dyDescent="0.25">
      <c r="A73639" s="14"/>
      <c r="B73639" s="20"/>
      <c r="C73639" s="14"/>
      <c r="D73639" s="14"/>
      <c r="E73639" s="14"/>
      <c r="F73639" s="14"/>
      <c r="G73639" s="14"/>
      <c r="H73639" s="14"/>
      <c r="I73639" s="14"/>
      <c r="J73639" s="14"/>
      <c r="K73639" s="22"/>
      <c r="L73639" s="14"/>
      <c r="M73639" s="14"/>
      <c r="N73639" s="14"/>
      <c r="O73639" s="14"/>
    </row>
    <row r="73640" spans="1:15" x14ac:dyDescent="0.25">
      <c r="A73640" s="14"/>
      <c r="B73640" s="20"/>
      <c r="C73640" s="14"/>
      <c r="D73640" s="14"/>
      <c r="E73640" s="14"/>
      <c r="F73640" s="14"/>
      <c r="G73640" s="14"/>
      <c r="H73640" s="14"/>
      <c r="I73640" s="14"/>
      <c r="J73640" s="14"/>
      <c r="K73640" s="14"/>
      <c r="L73640" s="14"/>
      <c r="M73640" s="14"/>
      <c r="N73640" s="14"/>
      <c r="O73640" s="14"/>
    </row>
    <row r="73641" spans="1:15" x14ac:dyDescent="0.25">
      <c r="A73641" s="14"/>
      <c r="B73641" s="20"/>
      <c r="C73641" s="14"/>
      <c r="D73641" s="14"/>
      <c r="E73641" s="14"/>
      <c r="F73641" s="14"/>
      <c r="G73641" s="14"/>
      <c r="H73641" s="14"/>
      <c r="I73641" s="14"/>
      <c r="J73641" s="14"/>
      <c r="K73641" s="14"/>
      <c r="L73641" s="14"/>
      <c r="M73641" s="14"/>
      <c r="N73641" s="14"/>
      <c r="O73641" s="14"/>
    </row>
    <row r="73642" spans="1:15" x14ac:dyDescent="0.25">
      <c r="A73642" s="14"/>
      <c r="B73642" s="20"/>
      <c r="C73642" s="14"/>
      <c r="D73642" s="14"/>
      <c r="E73642" s="14"/>
      <c r="F73642" s="14"/>
      <c r="G73642" s="14"/>
      <c r="H73642" s="14"/>
      <c r="I73642" s="14"/>
      <c r="J73642" s="14"/>
      <c r="K73642" s="14"/>
      <c r="L73642" s="14"/>
      <c r="M73642" s="14"/>
      <c r="N73642" s="14"/>
      <c r="O73642" s="14"/>
    </row>
    <row r="73643" spans="1:15" x14ac:dyDescent="0.25">
      <c r="A73643" s="14"/>
      <c r="B73643" s="20"/>
      <c r="C73643" s="14"/>
      <c r="D73643" s="14"/>
      <c r="E73643" s="14"/>
      <c r="F73643" s="14"/>
      <c r="G73643" s="14"/>
      <c r="H73643" s="14"/>
      <c r="I73643" s="14"/>
      <c r="J73643" s="14"/>
      <c r="K73643" s="14"/>
      <c r="L73643" s="14"/>
      <c r="M73643" s="14"/>
      <c r="N73643" s="14"/>
      <c r="O73643" s="14"/>
    </row>
    <row r="73644" spans="1:15" x14ac:dyDescent="0.25">
      <c r="A73644" s="14"/>
      <c r="B73644" s="20"/>
      <c r="C73644" s="14"/>
      <c r="D73644" s="14"/>
      <c r="E73644" s="14"/>
      <c r="F73644" s="14"/>
      <c r="G73644" s="14"/>
      <c r="H73644" s="14"/>
      <c r="I73644" s="14"/>
      <c r="J73644" s="14"/>
      <c r="K73644" s="14"/>
      <c r="L73644" s="14"/>
      <c r="M73644" s="14"/>
      <c r="N73644" s="14"/>
      <c r="O73644" s="14"/>
    </row>
    <row r="73645" spans="1:15" x14ac:dyDescent="0.25">
      <c r="A73645" s="14"/>
      <c r="B73645" s="20"/>
      <c r="C73645" s="14"/>
      <c r="D73645" s="14"/>
      <c r="E73645" s="14"/>
      <c r="F73645" s="14"/>
      <c r="G73645" s="14"/>
      <c r="H73645" s="14"/>
      <c r="I73645" s="14"/>
      <c r="J73645" s="14"/>
      <c r="K73645" s="14"/>
      <c r="L73645" s="14"/>
      <c r="M73645" s="14"/>
      <c r="N73645" s="14"/>
      <c r="O73645" s="14"/>
    </row>
    <row r="73646" spans="1:15" x14ac:dyDescent="0.25">
      <c r="A73646" s="14"/>
      <c r="B73646" s="20"/>
      <c r="C73646" s="14"/>
      <c r="D73646" s="14"/>
      <c r="E73646" s="14"/>
      <c r="F73646" s="14"/>
      <c r="G73646" s="14"/>
      <c r="H73646" s="14"/>
      <c r="I73646" s="14"/>
      <c r="J73646" s="14"/>
      <c r="K73646" s="14"/>
      <c r="L73646" s="14"/>
      <c r="M73646" s="14"/>
      <c r="N73646" s="14"/>
      <c r="O73646" s="14"/>
    </row>
    <row r="73647" spans="1:15" x14ac:dyDescent="0.25">
      <c r="A73647" s="14"/>
      <c r="B73647" s="20"/>
      <c r="C73647" s="14"/>
      <c r="D73647" s="14"/>
      <c r="E73647" s="14"/>
      <c r="F73647" s="14"/>
      <c r="G73647" s="14"/>
      <c r="H73647" s="14"/>
      <c r="I73647" s="14"/>
      <c r="J73647" s="14"/>
      <c r="K73647" s="14"/>
      <c r="L73647" s="14"/>
      <c r="M73647" s="14"/>
      <c r="N73647" s="14"/>
      <c r="O73647" s="14"/>
    </row>
    <row r="73648" spans="1:15" x14ac:dyDescent="0.25">
      <c r="A73648" s="14"/>
      <c r="B73648" s="20"/>
      <c r="C73648" s="14"/>
      <c r="D73648" s="14"/>
      <c r="E73648" s="14"/>
      <c r="F73648" s="14"/>
      <c r="G73648" s="14"/>
      <c r="H73648" s="14"/>
      <c r="I73648" s="14"/>
      <c r="J73648" s="14"/>
      <c r="K73648" s="14"/>
      <c r="L73648" s="14"/>
      <c r="M73648" s="14"/>
      <c r="N73648" s="14"/>
      <c r="O73648" s="14"/>
    </row>
    <row r="73649" spans="1:15" x14ac:dyDescent="0.25">
      <c r="A73649" s="14"/>
      <c r="B73649" s="20"/>
      <c r="C73649" s="14"/>
      <c r="D73649" s="14"/>
      <c r="E73649" s="14"/>
      <c r="F73649" s="14"/>
      <c r="G73649" s="14"/>
      <c r="H73649" s="14"/>
      <c r="I73649" s="14"/>
      <c r="J73649" s="14"/>
      <c r="K73649" s="14"/>
      <c r="L73649" s="14"/>
      <c r="M73649" s="14"/>
      <c r="N73649" s="14"/>
      <c r="O73649" s="14"/>
    </row>
    <row r="73650" spans="1:15" x14ac:dyDescent="0.25">
      <c r="A73650" s="14"/>
      <c r="B73650" s="20"/>
      <c r="C73650" s="14"/>
      <c r="D73650" s="14"/>
      <c r="E73650" s="14"/>
      <c r="F73650" s="14"/>
      <c r="G73650" s="14"/>
      <c r="H73650" s="14"/>
      <c r="I73650" s="14"/>
      <c r="J73650" s="14"/>
      <c r="K73650" s="14"/>
      <c r="L73650" s="14"/>
      <c r="M73650" s="14"/>
      <c r="N73650" s="14"/>
      <c r="O73650" s="14"/>
    </row>
    <row r="73651" spans="1:15" x14ac:dyDescent="0.25">
      <c r="A73651" s="14"/>
      <c r="B73651" s="20"/>
      <c r="C73651" s="14"/>
      <c r="D73651" s="14"/>
      <c r="E73651" s="14"/>
      <c r="F73651" s="14"/>
      <c r="G73651" s="14"/>
      <c r="H73651" s="14"/>
      <c r="I73651" s="14"/>
      <c r="J73651" s="14"/>
      <c r="K73651" s="22"/>
      <c r="L73651" s="14"/>
      <c r="M73651" s="14"/>
      <c r="N73651" s="14"/>
      <c r="O73651" s="14"/>
    </row>
    <row r="73652" spans="1:15" x14ac:dyDescent="0.25">
      <c r="A73652" s="14"/>
      <c r="B73652" s="20"/>
      <c r="C73652" s="14"/>
      <c r="D73652" s="14"/>
      <c r="E73652" s="14"/>
      <c r="F73652" s="14"/>
      <c r="G73652" s="14"/>
      <c r="H73652" s="14"/>
      <c r="I73652" s="14"/>
      <c r="J73652" s="14"/>
      <c r="K73652" s="14"/>
      <c r="L73652" s="14"/>
      <c r="M73652" s="14"/>
      <c r="N73652" s="14"/>
      <c r="O73652" s="14"/>
    </row>
    <row r="73653" spans="1:15" x14ac:dyDescent="0.25">
      <c r="A73653" s="14"/>
      <c r="B73653" s="20"/>
      <c r="C73653" s="14"/>
      <c r="D73653" s="14"/>
      <c r="E73653" s="14"/>
      <c r="F73653" s="14"/>
      <c r="G73653" s="14"/>
      <c r="H73653" s="14"/>
      <c r="I73653" s="14"/>
      <c r="J73653" s="14"/>
      <c r="K73653" s="14"/>
      <c r="L73653" s="14"/>
      <c r="M73653" s="14"/>
      <c r="N73653" s="14"/>
      <c r="O73653" s="14"/>
    </row>
    <row r="73654" spans="1:15" x14ac:dyDescent="0.25">
      <c r="A73654" s="14"/>
      <c r="B73654" s="20"/>
      <c r="C73654" s="14"/>
      <c r="D73654" s="14"/>
      <c r="E73654" s="14"/>
      <c r="F73654" s="14"/>
      <c r="G73654" s="14"/>
      <c r="H73654" s="14"/>
      <c r="I73654" s="14"/>
      <c r="J73654" s="14"/>
      <c r="K73654" s="22"/>
      <c r="L73654" s="22"/>
      <c r="M73654" s="14"/>
      <c r="N73654" s="14"/>
      <c r="O73654" s="14"/>
    </row>
    <row r="73655" spans="1:15" x14ac:dyDescent="0.25">
      <c r="A73655" s="14"/>
      <c r="B73655" s="20"/>
      <c r="C73655" s="14"/>
      <c r="D73655" s="14"/>
      <c r="E73655" s="14"/>
      <c r="F73655" s="14"/>
      <c r="G73655" s="14"/>
      <c r="H73655" s="14"/>
      <c r="I73655" s="14"/>
      <c r="J73655" s="14"/>
      <c r="K73655" s="14"/>
      <c r="L73655" s="14"/>
      <c r="M73655" s="14"/>
      <c r="N73655" s="14"/>
      <c r="O73655" s="14"/>
    </row>
    <row r="73656" spans="1:15" x14ac:dyDescent="0.25">
      <c r="A73656" s="14"/>
      <c r="B73656" s="20"/>
      <c r="C73656" s="14"/>
      <c r="D73656" s="14"/>
      <c r="E73656" s="14"/>
      <c r="F73656" s="14"/>
      <c r="G73656" s="14"/>
      <c r="H73656" s="14"/>
      <c r="I73656" s="14"/>
      <c r="J73656" s="14"/>
      <c r="K73656" s="22"/>
      <c r="L73656" s="14"/>
      <c r="M73656" s="14"/>
      <c r="N73656" s="14"/>
      <c r="O73656" s="14"/>
    </row>
    <row r="73657" spans="1:15" x14ac:dyDescent="0.25">
      <c r="A73657" s="14"/>
      <c r="B73657" s="20"/>
      <c r="C73657" s="14"/>
      <c r="D73657" s="14"/>
      <c r="E73657" s="14"/>
      <c r="F73657" s="14"/>
      <c r="G73657" s="14"/>
      <c r="H73657" s="14"/>
      <c r="I73657" s="14"/>
      <c r="J73657" s="14"/>
      <c r="K73657" s="22"/>
      <c r="L73657" s="22"/>
      <c r="M73657" s="14"/>
      <c r="N73657" s="14"/>
      <c r="O73657" s="14"/>
    </row>
    <row r="73658" spans="1:15" x14ac:dyDescent="0.25">
      <c r="A73658" s="14"/>
      <c r="B73658" s="20"/>
      <c r="C73658" s="14"/>
      <c r="D73658" s="14"/>
      <c r="E73658" s="14"/>
      <c r="F73658" s="14"/>
      <c r="G73658" s="14"/>
      <c r="H73658" s="14"/>
      <c r="I73658" s="14"/>
      <c r="J73658" s="14"/>
      <c r="K73658" s="22"/>
      <c r="L73658" s="22"/>
      <c r="M73658" s="14"/>
      <c r="N73658" s="14"/>
      <c r="O73658" s="14"/>
    </row>
    <row r="73659" spans="1:15" x14ac:dyDescent="0.25">
      <c r="A73659" s="14"/>
      <c r="B73659" s="20"/>
      <c r="C73659" s="14"/>
      <c r="D73659" s="14"/>
      <c r="E73659" s="14"/>
      <c r="F73659" s="14"/>
      <c r="G73659" s="14"/>
      <c r="H73659" s="14"/>
      <c r="I73659" s="14"/>
      <c r="J73659" s="14"/>
      <c r="K73659" s="22"/>
      <c r="L73659" s="22"/>
      <c r="M73659" s="14"/>
      <c r="N73659" s="14"/>
      <c r="O73659" s="14"/>
    </row>
    <row r="73660" spans="1:15" x14ac:dyDescent="0.25">
      <c r="A73660" s="14"/>
      <c r="B73660" s="20"/>
      <c r="C73660" s="14"/>
      <c r="D73660" s="14"/>
      <c r="E73660" s="14"/>
      <c r="F73660" s="14"/>
      <c r="G73660" s="14"/>
      <c r="H73660" s="14"/>
      <c r="I73660" s="14"/>
      <c r="J73660" s="14"/>
      <c r="K73660" s="22"/>
      <c r="L73660" s="22"/>
      <c r="M73660" s="14"/>
      <c r="N73660" s="14"/>
      <c r="O73660" s="14"/>
    </row>
    <row r="73661" spans="1:15" x14ac:dyDescent="0.25">
      <c r="A73661" s="14"/>
      <c r="B73661" s="20"/>
      <c r="C73661" s="14"/>
      <c r="D73661" s="14"/>
      <c r="E73661" s="14"/>
      <c r="F73661" s="14"/>
      <c r="G73661" s="14"/>
      <c r="H73661" s="14"/>
      <c r="I73661" s="14"/>
      <c r="J73661" s="14"/>
      <c r="K73661" s="22"/>
      <c r="L73661" s="22"/>
      <c r="M73661" s="14"/>
      <c r="N73661" s="14"/>
      <c r="O73661" s="14"/>
    </row>
    <row r="73662" spans="1:15" x14ac:dyDescent="0.25">
      <c r="A73662" s="14"/>
      <c r="B73662" s="20"/>
      <c r="C73662" s="14"/>
      <c r="D73662" s="14"/>
      <c r="E73662" s="14"/>
      <c r="F73662" s="14"/>
      <c r="G73662" s="14"/>
      <c r="H73662" s="14"/>
      <c r="I73662" s="14"/>
      <c r="J73662" s="14"/>
      <c r="K73662" s="14"/>
      <c r="L73662" s="14"/>
      <c r="M73662" s="14"/>
      <c r="N73662" s="14"/>
      <c r="O73662" s="14"/>
    </row>
    <row r="73663" spans="1:15" x14ac:dyDescent="0.25">
      <c r="A73663" s="14"/>
      <c r="B73663" s="20"/>
      <c r="C73663" s="14"/>
      <c r="D73663" s="14"/>
      <c r="E73663" s="14"/>
      <c r="F73663" s="14"/>
      <c r="G73663" s="14"/>
      <c r="H73663" s="14"/>
      <c r="I73663" s="14"/>
      <c r="J73663" s="14"/>
      <c r="K73663" s="14"/>
      <c r="L73663" s="14"/>
      <c r="M73663" s="14"/>
      <c r="N73663" s="14"/>
      <c r="O73663" s="14"/>
    </row>
    <row r="73664" spans="1:15" x14ac:dyDescent="0.25">
      <c r="A73664" s="14"/>
      <c r="B73664" s="20"/>
      <c r="C73664" s="14"/>
      <c r="D73664" s="14"/>
      <c r="E73664" s="14"/>
      <c r="F73664" s="14"/>
      <c r="G73664" s="14"/>
      <c r="H73664" s="14"/>
      <c r="I73664" s="14"/>
      <c r="J73664" s="14"/>
      <c r="K73664" s="14"/>
      <c r="L73664" s="14"/>
      <c r="M73664" s="14"/>
      <c r="N73664" s="14"/>
      <c r="O73664" s="14"/>
    </row>
    <row r="73665" spans="1:15" x14ac:dyDescent="0.25">
      <c r="A73665" s="14"/>
      <c r="B73665" s="20"/>
      <c r="C73665" s="14"/>
      <c r="D73665" s="14"/>
      <c r="E73665" s="14"/>
      <c r="F73665" s="14"/>
      <c r="G73665" s="14"/>
      <c r="H73665" s="14"/>
      <c r="I73665" s="14"/>
      <c r="J73665" s="14"/>
      <c r="K73665" s="14"/>
      <c r="L73665" s="14"/>
      <c r="M73665" s="14"/>
      <c r="N73665" s="14"/>
      <c r="O73665" s="14"/>
    </row>
    <row r="73666" spans="1:15" x14ac:dyDescent="0.25">
      <c r="A73666" s="14"/>
      <c r="B73666" s="20"/>
      <c r="C73666" s="14"/>
      <c r="D73666" s="14"/>
      <c r="E73666" s="14"/>
      <c r="F73666" s="14"/>
      <c r="G73666" s="14"/>
      <c r="H73666" s="14"/>
      <c r="I73666" s="14"/>
      <c r="J73666" s="24"/>
      <c r="K73666" s="22"/>
      <c r="L73666" s="22"/>
      <c r="M73666" s="14"/>
      <c r="N73666" s="14"/>
      <c r="O73666" s="14"/>
    </row>
    <row r="73667" spans="1:15" x14ac:dyDescent="0.25">
      <c r="A73667" s="14"/>
      <c r="B73667" s="20"/>
      <c r="C73667" s="14"/>
      <c r="D73667" s="14"/>
      <c r="E73667" s="14"/>
      <c r="F73667" s="14"/>
      <c r="G73667" s="14"/>
      <c r="H73667" s="14"/>
      <c r="I73667" s="14"/>
      <c r="J73667" s="24"/>
      <c r="K73667" s="22"/>
      <c r="L73667" s="22"/>
      <c r="M73667" s="14"/>
      <c r="N73667" s="14"/>
      <c r="O73667" s="14"/>
    </row>
    <row r="73668" spans="1:15" x14ac:dyDescent="0.25">
      <c r="A73668" s="14"/>
      <c r="B73668" s="20"/>
      <c r="C73668" s="14"/>
      <c r="D73668" s="14"/>
      <c r="E73668" s="14"/>
      <c r="F73668" s="14"/>
      <c r="G73668" s="14"/>
      <c r="H73668" s="14"/>
      <c r="I73668" s="14"/>
      <c r="J73668" s="24"/>
      <c r="K73668" s="22"/>
      <c r="L73668" s="14"/>
      <c r="M73668" s="14"/>
      <c r="N73668" s="14"/>
      <c r="O73668" s="14"/>
    </row>
    <row r="73669" spans="1:15" x14ac:dyDescent="0.25">
      <c r="A73669" s="14"/>
      <c r="B73669" s="20"/>
      <c r="C73669" s="14"/>
      <c r="D73669" s="14"/>
      <c r="E73669" s="14"/>
      <c r="F73669" s="14"/>
      <c r="G73669" s="14"/>
      <c r="H73669" s="14"/>
      <c r="I73669" s="14"/>
      <c r="J73669" s="24"/>
      <c r="K73669" s="22"/>
      <c r="L73669" s="14"/>
      <c r="M73669" s="14"/>
      <c r="N73669" s="14"/>
      <c r="O73669" s="14"/>
    </row>
    <row r="73670" spans="1:15" x14ac:dyDescent="0.25">
      <c r="A73670" s="14"/>
      <c r="B73670" s="20"/>
      <c r="C73670" s="14"/>
      <c r="D73670" s="14"/>
      <c r="E73670" s="14"/>
      <c r="F73670" s="14"/>
      <c r="G73670" s="14"/>
      <c r="H73670" s="14"/>
      <c r="I73670" s="14"/>
      <c r="J73670" s="24"/>
      <c r="K73670" s="22"/>
      <c r="L73670" s="22"/>
      <c r="M73670" s="14"/>
      <c r="N73670" s="14"/>
      <c r="O73670" s="14"/>
    </row>
    <row r="73671" spans="1:15" x14ac:dyDescent="0.25">
      <c r="A73671" s="14"/>
      <c r="B73671" s="20"/>
      <c r="C73671" s="14"/>
      <c r="D73671" s="14"/>
      <c r="E73671" s="14"/>
      <c r="F73671" s="14"/>
      <c r="G73671" s="14"/>
      <c r="H73671" s="14"/>
      <c r="I73671" s="14"/>
      <c r="J73671" s="14"/>
      <c r="K73671" s="14"/>
      <c r="L73671" s="14"/>
      <c r="M73671" s="14"/>
      <c r="N73671" s="14"/>
      <c r="O73671" s="14"/>
    </row>
    <row r="73672" spans="1:15" x14ac:dyDescent="0.25">
      <c r="A73672" s="14"/>
      <c r="B73672" s="20"/>
      <c r="C73672" s="14"/>
      <c r="D73672" s="14"/>
      <c r="E73672" s="14"/>
      <c r="F73672" s="14"/>
      <c r="G73672" s="14"/>
      <c r="H73672" s="14"/>
      <c r="I73672" s="14"/>
      <c r="J73672" s="14"/>
      <c r="K73672" s="14"/>
      <c r="L73672" s="14"/>
      <c r="M73672" s="14"/>
      <c r="N73672" s="14"/>
      <c r="O73672" s="14"/>
    </row>
    <row r="73673" spans="1:15" x14ac:dyDescent="0.25">
      <c r="A73673" s="14"/>
      <c r="B73673" s="20"/>
      <c r="C73673" s="14"/>
      <c r="D73673" s="14"/>
      <c r="E73673" s="14"/>
      <c r="F73673" s="14"/>
      <c r="G73673" s="14"/>
      <c r="H73673" s="14"/>
      <c r="I73673" s="14"/>
      <c r="J73673" s="14"/>
      <c r="K73673" s="14"/>
      <c r="L73673" s="14"/>
      <c r="M73673" s="14"/>
      <c r="N73673" s="14"/>
      <c r="O73673" s="14"/>
    </row>
    <row r="73674" spans="1:15" x14ac:dyDescent="0.25">
      <c r="A73674" s="14"/>
      <c r="B73674" s="20"/>
      <c r="C73674" s="14"/>
      <c r="D73674" s="14"/>
      <c r="E73674" s="14"/>
      <c r="F73674" s="14"/>
      <c r="G73674" s="14"/>
      <c r="H73674" s="14"/>
      <c r="I73674" s="14"/>
      <c r="J73674" s="14"/>
      <c r="K73674" s="14"/>
      <c r="L73674" s="14"/>
      <c r="M73674" s="14"/>
      <c r="N73674" s="14"/>
      <c r="O73674" s="14"/>
    </row>
    <row r="73675" spans="1:15" x14ac:dyDescent="0.25">
      <c r="A73675" s="14"/>
      <c r="B73675" s="20"/>
      <c r="C73675" s="14"/>
      <c r="D73675" s="14"/>
      <c r="E73675" s="14"/>
      <c r="F73675" s="14"/>
      <c r="G73675" s="14"/>
      <c r="H73675" s="14"/>
      <c r="I73675" s="14"/>
      <c r="J73675" s="14"/>
      <c r="K73675" s="14"/>
      <c r="L73675" s="14"/>
      <c r="M73675" s="14"/>
      <c r="N73675" s="14"/>
      <c r="O73675" s="14"/>
    </row>
    <row r="73676" spans="1:15" x14ac:dyDescent="0.25">
      <c r="A73676" s="14"/>
      <c r="B73676" s="20"/>
      <c r="C73676" s="14"/>
      <c r="D73676" s="14"/>
      <c r="E73676" s="14"/>
      <c r="F73676" s="14"/>
      <c r="G73676" s="14"/>
      <c r="H73676" s="14"/>
      <c r="I73676" s="14"/>
      <c r="J73676" s="14"/>
      <c r="K73676" s="14"/>
      <c r="L73676" s="14"/>
      <c r="M73676" s="14"/>
      <c r="N73676" s="14"/>
      <c r="O73676" s="14"/>
    </row>
    <row r="73677" spans="1:15" x14ac:dyDescent="0.25">
      <c r="A73677" s="14"/>
      <c r="B73677" s="20"/>
      <c r="C73677" s="14"/>
      <c r="D73677" s="14"/>
      <c r="E73677" s="14"/>
      <c r="F73677" s="14"/>
      <c r="G73677" s="14"/>
      <c r="H73677" s="14"/>
      <c r="I73677" s="14"/>
      <c r="J73677" s="14"/>
      <c r="K73677" s="14"/>
      <c r="L73677" s="14"/>
      <c r="M73677" s="14"/>
      <c r="N73677" s="14"/>
      <c r="O73677" s="14"/>
    </row>
    <row r="73678" spans="1:15" x14ac:dyDescent="0.25">
      <c r="A73678" s="14"/>
      <c r="B73678" s="20"/>
      <c r="C73678" s="14"/>
      <c r="D73678" s="14"/>
      <c r="E73678" s="14"/>
      <c r="F73678" s="14"/>
      <c r="G73678" s="14"/>
      <c r="H73678" s="14"/>
      <c r="I73678" s="14"/>
      <c r="J73678" s="14"/>
      <c r="K73678" s="14"/>
      <c r="L73678" s="14"/>
      <c r="M73678" s="14"/>
      <c r="N73678" s="14"/>
      <c r="O73678" s="14"/>
    </row>
    <row r="73679" spans="1:15" x14ac:dyDescent="0.25">
      <c r="A73679" s="14"/>
      <c r="B73679" s="20"/>
      <c r="C73679" s="14"/>
      <c r="D73679" s="14"/>
      <c r="E73679" s="14"/>
      <c r="F73679" s="14"/>
      <c r="G73679" s="14"/>
      <c r="H73679" s="14"/>
      <c r="I73679" s="14"/>
      <c r="J73679" s="14"/>
      <c r="K73679" s="22"/>
      <c r="L73679" s="22"/>
      <c r="M73679" s="14"/>
      <c r="N73679" s="14"/>
      <c r="O73679" s="14"/>
    </row>
    <row r="73680" spans="1:15" x14ac:dyDescent="0.25">
      <c r="A73680" s="14"/>
      <c r="B73680" s="20"/>
      <c r="C73680" s="14"/>
      <c r="D73680" s="14"/>
      <c r="E73680" s="14"/>
      <c r="F73680" s="14"/>
      <c r="G73680" s="14"/>
      <c r="H73680" s="14"/>
      <c r="I73680" s="14"/>
      <c r="J73680" s="14"/>
      <c r="K73680" s="22"/>
      <c r="L73680" s="22"/>
      <c r="M73680" s="14"/>
      <c r="N73680" s="14"/>
      <c r="O73680" s="14"/>
    </row>
    <row r="73681" spans="1:15" x14ac:dyDescent="0.25">
      <c r="A73681" s="14"/>
      <c r="B73681" s="20"/>
      <c r="C73681" s="14"/>
      <c r="D73681" s="14"/>
      <c r="E73681" s="14"/>
      <c r="F73681" s="14"/>
      <c r="G73681" s="14"/>
      <c r="H73681" s="14"/>
      <c r="I73681" s="14"/>
      <c r="J73681" s="14"/>
      <c r="K73681" s="22"/>
      <c r="L73681" s="22"/>
      <c r="M73681" s="14"/>
      <c r="N73681" s="14"/>
      <c r="O73681" s="14"/>
    </row>
    <row r="73682" spans="1:15" x14ac:dyDescent="0.25">
      <c r="A73682" s="14"/>
      <c r="B73682" s="20"/>
      <c r="C73682" s="14"/>
      <c r="D73682" s="14"/>
      <c r="E73682" s="14"/>
      <c r="F73682" s="14"/>
      <c r="G73682" s="14"/>
      <c r="H73682" s="14"/>
      <c r="I73682" s="14"/>
      <c r="J73682" s="14"/>
      <c r="K73682" s="14"/>
      <c r="L73682" s="14"/>
      <c r="M73682" s="14"/>
      <c r="N73682" s="14"/>
      <c r="O73682" s="14"/>
    </row>
    <row r="73683" spans="1:15" x14ac:dyDescent="0.25">
      <c r="A73683" s="14"/>
      <c r="B73683" s="20"/>
      <c r="C73683" s="14"/>
      <c r="D73683" s="14"/>
      <c r="E73683" s="14"/>
      <c r="F73683" s="14"/>
      <c r="G73683" s="14"/>
      <c r="H73683" s="14"/>
      <c r="I73683" s="14"/>
      <c r="J73683" s="14"/>
      <c r="K73683" s="14"/>
      <c r="L73683" s="14"/>
      <c r="M73683" s="14"/>
      <c r="N73683" s="14"/>
      <c r="O73683" s="14"/>
    </row>
    <row r="73684" spans="1:15" x14ac:dyDescent="0.25">
      <c r="A73684" s="14"/>
      <c r="B73684" s="20"/>
      <c r="C73684" s="14"/>
      <c r="D73684" s="14"/>
      <c r="E73684" s="14"/>
      <c r="F73684" s="14"/>
      <c r="G73684" s="14"/>
      <c r="H73684" s="14"/>
      <c r="I73684" s="14"/>
      <c r="J73684" s="14"/>
      <c r="K73684" s="14"/>
      <c r="L73684" s="14"/>
      <c r="M73684" s="14"/>
      <c r="N73684" s="14"/>
      <c r="O73684" s="14"/>
    </row>
    <row r="73685" spans="1:15" x14ac:dyDescent="0.25">
      <c r="A73685" s="14"/>
      <c r="B73685" s="20"/>
      <c r="C73685" s="14"/>
      <c r="D73685" s="14"/>
      <c r="E73685" s="14"/>
      <c r="F73685" s="14"/>
      <c r="G73685" s="14"/>
      <c r="H73685" s="14"/>
      <c r="I73685" s="14"/>
      <c r="J73685" s="14"/>
      <c r="K73685" s="14"/>
      <c r="L73685" s="14"/>
      <c r="M73685" s="14"/>
      <c r="N73685" s="14"/>
      <c r="O73685" s="14"/>
    </row>
    <row r="73686" spans="1:15" x14ac:dyDescent="0.25">
      <c r="A73686" s="14"/>
      <c r="B73686" s="20"/>
      <c r="C73686" s="14"/>
      <c r="D73686" s="14"/>
      <c r="E73686" s="14"/>
      <c r="F73686" s="14"/>
      <c r="G73686" s="14"/>
      <c r="H73686" s="14"/>
      <c r="I73686" s="14"/>
      <c r="J73686" s="14"/>
      <c r="K73686" s="22"/>
      <c r="L73686" s="14"/>
      <c r="M73686" s="14"/>
      <c r="N73686" s="14"/>
      <c r="O73686" s="14"/>
    </row>
    <row r="73687" spans="1:15" x14ac:dyDescent="0.25">
      <c r="A73687" s="14"/>
      <c r="B73687" s="20"/>
      <c r="C73687" s="14"/>
      <c r="D73687" s="14"/>
      <c r="E73687" s="14"/>
      <c r="F73687" s="14"/>
      <c r="G73687" s="14"/>
      <c r="H73687" s="14"/>
      <c r="I73687" s="14"/>
      <c r="J73687" s="14"/>
      <c r="K73687" s="22"/>
      <c r="L73687" s="22"/>
      <c r="M73687" s="14"/>
      <c r="N73687" s="14"/>
      <c r="O73687" s="14"/>
    </row>
    <row r="73688" spans="1:15" x14ac:dyDescent="0.25">
      <c r="A73688" s="14"/>
      <c r="B73688" s="20"/>
      <c r="C73688" s="14"/>
      <c r="D73688" s="14"/>
      <c r="E73688" s="14"/>
      <c r="F73688" s="14"/>
      <c r="G73688" s="14"/>
      <c r="H73688" s="14"/>
      <c r="I73688" s="14"/>
      <c r="J73688" s="14"/>
      <c r="K73688" s="14"/>
      <c r="L73688" s="14"/>
      <c r="M73688" s="14"/>
      <c r="N73688" s="14"/>
      <c r="O73688" s="14"/>
    </row>
    <row r="73689" spans="1:15" x14ac:dyDescent="0.25">
      <c r="A73689" s="14"/>
      <c r="B73689" s="20"/>
      <c r="C73689" s="14"/>
      <c r="D73689" s="14"/>
      <c r="E73689" s="14"/>
      <c r="F73689" s="14"/>
      <c r="G73689" s="14"/>
      <c r="H73689" s="14"/>
      <c r="I73689" s="14"/>
      <c r="J73689" s="14"/>
      <c r="K73689" s="14"/>
      <c r="L73689" s="14"/>
      <c r="M73689" s="14"/>
      <c r="N73689" s="14"/>
      <c r="O73689" s="14"/>
    </row>
    <row r="73690" spans="1:15" x14ac:dyDescent="0.25">
      <c r="A73690" s="14"/>
      <c r="B73690" s="20"/>
      <c r="C73690" s="14"/>
      <c r="D73690" s="14"/>
      <c r="E73690" s="14"/>
      <c r="F73690" s="14"/>
      <c r="G73690" s="14"/>
      <c r="H73690" s="14"/>
      <c r="I73690" s="14"/>
      <c r="J73690" s="14"/>
      <c r="K73690" s="14"/>
      <c r="L73690" s="14"/>
      <c r="M73690" s="14"/>
      <c r="N73690" s="14"/>
      <c r="O73690" s="14"/>
    </row>
    <row r="73691" spans="1:15" x14ac:dyDescent="0.25">
      <c r="A73691" s="14"/>
      <c r="B73691" s="20"/>
      <c r="C73691" s="14"/>
      <c r="D73691" s="14"/>
      <c r="E73691" s="14"/>
      <c r="F73691" s="14"/>
      <c r="G73691" s="14"/>
      <c r="H73691" s="14"/>
      <c r="I73691" s="14"/>
      <c r="J73691" s="14"/>
      <c r="K73691" s="14"/>
      <c r="L73691" s="14"/>
      <c r="M73691" s="14"/>
      <c r="N73691" s="14"/>
      <c r="O73691" s="14"/>
    </row>
    <row r="73692" spans="1:15" x14ac:dyDescent="0.25">
      <c r="A73692" s="14"/>
      <c r="B73692" s="20"/>
      <c r="C73692" s="14"/>
      <c r="D73692" s="14"/>
      <c r="E73692" s="14"/>
      <c r="F73692" s="14"/>
      <c r="G73692" s="14"/>
      <c r="H73692" s="14"/>
      <c r="I73692" s="14"/>
      <c r="J73692" s="14"/>
      <c r="K73692" s="14"/>
      <c r="L73692" s="14"/>
      <c r="M73692" s="14"/>
      <c r="N73692" s="14"/>
      <c r="O73692" s="14"/>
    </row>
    <row r="73693" spans="1:15" x14ac:dyDescent="0.25">
      <c r="A73693" s="14"/>
      <c r="B73693" s="20"/>
      <c r="C73693" s="14"/>
      <c r="D73693" s="14"/>
      <c r="E73693" s="14"/>
      <c r="F73693" s="14"/>
      <c r="G73693" s="14"/>
      <c r="H73693" s="14"/>
      <c r="I73693" s="14"/>
      <c r="J73693" s="14"/>
      <c r="K73693" s="14"/>
      <c r="L73693" s="14"/>
      <c r="M73693" s="14"/>
      <c r="N73693" s="14"/>
      <c r="O73693" s="14"/>
    </row>
    <row r="73694" spans="1:15" x14ac:dyDescent="0.25">
      <c r="A73694" s="14"/>
      <c r="B73694" s="20"/>
      <c r="C73694" s="14"/>
      <c r="D73694" s="14"/>
      <c r="E73694" s="14"/>
      <c r="F73694" s="14"/>
      <c r="G73694" s="14"/>
      <c r="H73694" s="14"/>
      <c r="I73694" s="14"/>
      <c r="J73694" s="14"/>
      <c r="K73694" s="14"/>
      <c r="L73694" s="14"/>
      <c r="M73694" s="14"/>
      <c r="N73694" s="14"/>
      <c r="O73694" s="14"/>
    </row>
    <row r="73695" spans="1:15" x14ac:dyDescent="0.25">
      <c r="A73695" s="14"/>
      <c r="B73695" s="20"/>
      <c r="C73695" s="14"/>
      <c r="D73695" s="14"/>
      <c r="E73695" s="14"/>
      <c r="F73695" s="14"/>
      <c r="G73695" s="14"/>
      <c r="H73695" s="14"/>
      <c r="I73695" s="14"/>
      <c r="J73695" s="14"/>
      <c r="K73695" s="14"/>
      <c r="L73695" s="14"/>
      <c r="M73695" s="14"/>
      <c r="N73695" s="14"/>
      <c r="O73695" s="14"/>
    </row>
    <row r="73696" spans="1:15" x14ac:dyDescent="0.25">
      <c r="A73696" s="14"/>
      <c r="B73696" s="20"/>
      <c r="C73696" s="14"/>
      <c r="D73696" s="14"/>
      <c r="E73696" s="14"/>
      <c r="F73696" s="14"/>
      <c r="G73696" s="14"/>
      <c r="H73696" s="14"/>
      <c r="I73696" s="14"/>
      <c r="J73696" s="14"/>
      <c r="K73696" s="14"/>
      <c r="L73696" s="14"/>
      <c r="M73696" s="14"/>
      <c r="N73696" s="14"/>
      <c r="O73696" s="14"/>
    </row>
    <row r="73697" spans="1:15" x14ac:dyDescent="0.25">
      <c r="A73697" s="14"/>
      <c r="B73697" s="20"/>
      <c r="C73697" s="14"/>
      <c r="D73697" s="14"/>
      <c r="E73697" s="14"/>
      <c r="F73697" s="14"/>
      <c r="G73697" s="14"/>
      <c r="H73697" s="14"/>
      <c r="I73697" s="14"/>
      <c r="J73697" s="14"/>
      <c r="K73697" s="14"/>
      <c r="L73697" s="14"/>
      <c r="M73697" s="14"/>
      <c r="N73697" s="14"/>
      <c r="O73697" s="14"/>
    </row>
    <row r="73698" spans="1:15" x14ac:dyDescent="0.25">
      <c r="A73698" s="14"/>
      <c r="B73698" s="20"/>
      <c r="C73698" s="14"/>
      <c r="D73698" s="14"/>
      <c r="E73698" s="14"/>
      <c r="F73698" s="14"/>
      <c r="G73698" s="14"/>
      <c r="H73698" s="14"/>
      <c r="I73698" s="14"/>
      <c r="J73698" s="14"/>
      <c r="K73698" s="14"/>
      <c r="L73698" s="14"/>
      <c r="M73698" s="14"/>
      <c r="N73698" s="14"/>
      <c r="O73698" s="14"/>
    </row>
    <row r="73699" spans="1:15" x14ac:dyDescent="0.25">
      <c r="A73699" s="14"/>
      <c r="B73699" s="20"/>
      <c r="C73699" s="14"/>
      <c r="D73699" s="14"/>
      <c r="E73699" s="14"/>
      <c r="F73699" s="14"/>
      <c r="G73699" s="14"/>
      <c r="H73699" s="14"/>
      <c r="I73699" s="14"/>
      <c r="J73699" s="14"/>
      <c r="K73699" s="14"/>
      <c r="L73699" s="14"/>
      <c r="M73699" s="14"/>
      <c r="N73699" s="14"/>
      <c r="O73699" s="14"/>
    </row>
    <row r="73700" spans="1:15" x14ac:dyDescent="0.25">
      <c r="A73700" s="14"/>
      <c r="B73700" s="20"/>
      <c r="C73700" s="14"/>
      <c r="D73700" s="14"/>
      <c r="E73700" s="14"/>
      <c r="F73700" s="14"/>
      <c r="G73700" s="14"/>
      <c r="H73700" s="14"/>
      <c r="I73700" s="14"/>
      <c r="J73700" s="14"/>
      <c r="K73700" s="14"/>
      <c r="L73700" s="14"/>
      <c r="M73700" s="14"/>
      <c r="N73700" s="14"/>
      <c r="O73700" s="14"/>
    </row>
    <row r="73701" spans="1:15" x14ac:dyDescent="0.25">
      <c r="A73701" s="14"/>
      <c r="B73701" s="20"/>
      <c r="C73701" s="14"/>
      <c r="D73701" s="14"/>
      <c r="E73701" s="14"/>
      <c r="F73701" s="14"/>
      <c r="G73701" s="14"/>
      <c r="H73701" s="14"/>
      <c r="I73701" s="14"/>
      <c r="J73701" s="14"/>
      <c r="K73701" s="14"/>
      <c r="L73701" s="14"/>
      <c r="M73701" s="14"/>
      <c r="N73701" s="14"/>
      <c r="O73701" s="14"/>
    </row>
    <row r="73702" spans="1:15" x14ac:dyDescent="0.25">
      <c r="A73702" s="14"/>
      <c r="B73702" s="20"/>
      <c r="C73702" s="14"/>
      <c r="D73702" s="14"/>
      <c r="E73702" s="14"/>
      <c r="F73702" s="14"/>
      <c r="G73702" s="14"/>
      <c r="H73702" s="14"/>
      <c r="I73702" s="14"/>
      <c r="J73702" s="14"/>
      <c r="K73702" s="14"/>
      <c r="L73702" s="14"/>
      <c r="M73702" s="14"/>
      <c r="N73702" s="14"/>
      <c r="O73702" s="14"/>
    </row>
    <row r="73703" spans="1:15" x14ac:dyDescent="0.25">
      <c r="A73703" s="14"/>
      <c r="B73703" s="20"/>
      <c r="C73703" s="14"/>
      <c r="D73703" s="14"/>
      <c r="E73703" s="14"/>
      <c r="F73703" s="14"/>
      <c r="G73703" s="14"/>
      <c r="H73703" s="14"/>
      <c r="I73703" s="14"/>
      <c r="J73703" s="14"/>
      <c r="K73703" s="22"/>
      <c r="L73703" s="22"/>
      <c r="M73703" s="14"/>
      <c r="N73703" s="14"/>
      <c r="O73703" s="14"/>
    </row>
    <row r="73704" spans="1:15" x14ac:dyDescent="0.25">
      <c r="A73704" s="14"/>
      <c r="B73704" s="20"/>
      <c r="C73704" s="14"/>
      <c r="D73704" s="14"/>
      <c r="E73704" s="14"/>
      <c r="F73704" s="14"/>
      <c r="G73704" s="14"/>
      <c r="H73704" s="14"/>
      <c r="I73704" s="14"/>
      <c r="J73704" s="14"/>
      <c r="K73704" s="22"/>
      <c r="L73704" s="22"/>
      <c r="M73704" s="14"/>
      <c r="N73704" s="14"/>
      <c r="O73704" s="14"/>
    </row>
    <row r="73705" spans="1:15" x14ac:dyDescent="0.25">
      <c r="A73705" s="14"/>
      <c r="B73705" s="20"/>
      <c r="C73705" s="14"/>
      <c r="D73705" s="14"/>
      <c r="E73705" s="14"/>
      <c r="F73705" s="14"/>
      <c r="G73705" s="14"/>
      <c r="H73705" s="14"/>
      <c r="I73705" s="14"/>
      <c r="J73705" s="14"/>
      <c r="K73705" s="22"/>
      <c r="L73705" s="22"/>
      <c r="M73705" s="14"/>
      <c r="N73705" s="14"/>
      <c r="O73705" s="14"/>
    </row>
    <row r="73706" spans="1:15" x14ac:dyDescent="0.25">
      <c r="A73706" s="14"/>
      <c r="B73706" s="20"/>
      <c r="C73706" s="14"/>
      <c r="D73706" s="14"/>
      <c r="E73706" s="14"/>
      <c r="F73706" s="14"/>
      <c r="G73706" s="14"/>
      <c r="H73706" s="14"/>
      <c r="I73706" s="14"/>
      <c r="J73706" s="14"/>
      <c r="K73706" s="22"/>
      <c r="L73706" s="14"/>
      <c r="M73706" s="14"/>
      <c r="N73706" s="14"/>
      <c r="O73706" s="14"/>
    </row>
    <row r="73707" spans="1:15" x14ac:dyDescent="0.25">
      <c r="A73707" s="14"/>
      <c r="B73707" s="20"/>
      <c r="C73707" s="14"/>
      <c r="D73707" s="14"/>
      <c r="E73707" s="14"/>
      <c r="F73707" s="14"/>
      <c r="G73707" s="14"/>
      <c r="H73707" s="14"/>
      <c r="I73707" s="14"/>
      <c r="J73707" s="14"/>
      <c r="K73707" s="22"/>
      <c r="L73707" s="22"/>
      <c r="M73707" s="14"/>
      <c r="N73707" s="14"/>
      <c r="O73707" s="14"/>
    </row>
    <row r="73708" spans="1:15" x14ac:dyDescent="0.25">
      <c r="A73708" s="14"/>
      <c r="B73708" s="20"/>
      <c r="C73708" s="14"/>
      <c r="D73708" s="14"/>
      <c r="E73708" s="14"/>
      <c r="F73708" s="14"/>
      <c r="G73708" s="14"/>
      <c r="H73708" s="14"/>
      <c r="I73708" s="14"/>
      <c r="J73708" s="14"/>
      <c r="K73708" s="22"/>
      <c r="L73708" s="22"/>
      <c r="M73708" s="14"/>
      <c r="N73708" s="14"/>
      <c r="O73708" s="14"/>
    </row>
    <row r="73709" spans="1:15" x14ac:dyDescent="0.25">
      <c r="A73709" s="14"/>
      <c r="B73709" s="20"/>
      <c r="C73709" s="14"/>
      <c r="D73709" s="14"/>
      <c r="E73709" s="14"/>
      <c r="F73709" s="14"/>
      <c r="G73709" s="14"/>
      <c r="H73709" s="14"/>
      <c r="I73709" s="14"/>
      <c r="J73709" s="14"/>
      <c r="K73709" s="22"/>
      <c r="L73709" s="22"/>
      <c r="M73709" s="14"/>
      <c r="N73709" s="14"/>
      <c r="O73709" s="14"/>
    </row>
    <row r="73710" spans="1:15" x14ac:dyDescent="0.25">
      <c r="A73710" s="14"/>
      <c r="B73710" s="20"/>
      <c r="C73710" s="14"/>
      <c r="D73710" s="14"/>
      <c r="E73710" s="14"/>
      <c r="F73710" s="14"/>
      <c r="G73710" s="14"/>
      <c r="H73710" s="14"/>
      <c r="I73710" s="14"/>
      <c r="J73710" s="24"/>
      <c r="K73710" s="22"/>
      <c r="L73710" s="22"/>
      <c r="M73710" s="14"/>
      <c r="N73710" s="14"/>
      <c r="O73710" s="14"/>
    </row>
    <row r="73711" spans="1:15" x14ac:dyDescent="0.25">
      <c r="A73711" s="14"/>
      <c r="B73711" s="20"/>
      <c r="C73711" s="14"/>
      <c r="D73711" s="14"/>
      <c r="E73711" s="14"/>
      <c r="F73711" s="14"/>
      <c r="G73711" s="14"/>
      <c r="H73711" s="14"/>
      <c r="I73711" s="14"/>
      <c r="J73711" s="14"/>
      <c r="K73711" s="22"/>
      <c r="L73711" s="14"/>
      <c r="M73711" s="14"/>
      <c r="N73711" s="14"/>
      <c r="O73711" s="14"/>
    </row>
    <row r="73712" spans="1:15" x14ac:dyDescent="0.25">
      <c r="A73712" s="14"/>
      <c r="B73712" s="20"/>
      <c r="C73712" s="14"/>
      <c r="D73712" s="14"/>
      <c r="E73712" s="14"/>
      <c r="F73712" s="14"/>
      <c r="G73712" s="14"/>
      <c r="H73712" s="14"/>
      <c r="I73712" s="14"/>
      <c r="J73712" s="14"/>
      <c r="K73712" s="22"/>
      <c r="L73712" s="22"/>
      <c r="M73712" s="14"/>
      <c r="N73712" s="14"/>
      <c r="O73712" s="14"/>
    </row>
    <row r="73713" spans="1:15" x14ac:dyDescent="0.25">
      <c r="A73713" s="14"/>
      <c r="B73713" s="20"/>
      <c r="C73713" s="14"/>
      <c r="D73713" s="14"/>
      <c r="E73713" s="14"/>
      <c r="F73713" s="14"/>
      <c r="G73713" s="14"/>
      <c r="H73713" s="14"/>
      <c r="I73713" s="14"/>
      <c r="J73713" s="14"/>
      <c r="K73713" s="22"/>
      <c r="L73713" s="22"/>
      <c r="M73713" s="14"/>
      <c r="N73713" s="14"/>
      <c r="O73713" s="14"/>
    </row>
    <row r="73714" spans="1:15" x14ac:dyDescent="0.25">
      <c r="A73714" s="14"/>
      <c r="B73714" s="20"/>
      <c r="C73714" s="14"/>
      <c r="D73714" s="14"/>
      <c r="E73714" s="14"/>
      <c r="F73714" s="14"/>
      <c r="G73714" s="14"/>
      <c r="H73714" s="14"/>
      <c r="I73714" s="14"/>
      <c r="J73714" s="14"/>
      <c r="K73714" s="22"/>
      <c r="L73714" s="22"/>
      <c r="M73714" s="14"/>
      <c r="N73714" s="14"/>
      <c r="O73714" s="14"/>
    </row>
    <row r="73715" spans="1:15" x14ac:dyDescent="0.25">
      <c r="A73715" s="14"/>
      <c r="B73715" s="20"/>
      <c r="C73715" s="14"/>
      <c r="D73715" s="14"/>
      <c r="E73715" s="14"/>
      <c r="F73715" s="14"/>
      <c r="G73715" s="14"/>
      <c r="H73715" s="14"/>
      <c r="I73715" s="14"/>
      <c r="J73715" s="14"/>
      <c r="K73715" s="22"/>
      <c r="L73715" s="14"/>
      <c r="M73715" s="14"/>
      <c r="N73715" s="14"/>
      <c r="O73715" s="14"/>
    </row>
    <row r="73716" spans="1:15" x14ac:dyDescent="0.25">
      <c r="A73716" s="14"/>
      <c r="B73716" s="20"/>
      <c r="C73716" s="14"/>
      <c r="D73716" s="14"/>
      <c r="E73716" s="14"/>
      <c r="F73716" s="14"/>
      <c r="G73716" s="14"/>
      <c r="H73716" s="14"/>
      <c r="I73716" s="14"/>
      <c r="J73716" s="14"/>
      <c r="K73716" s="14"/>
      <c r="L73716" s="14"/>
      <c r="M73716" s="14"/>
      <c r="N73716" s="14"/>
      <c r="O73716" s="14"/>
    </row>
    <row r="73717" spans="1:15" x14ac:dyDescent="0.25">
      <c r="A73717" s="14"/>
      <c r="B73717" s="20"/>
      <c r="C73717" s="14"/>
      <c r="D73717" s="14"/>
      <c r="E73717" s="14"/>
      <c r="F73717" s="14"/>
      <c r="G73717" s="14"/>
      <c r="H73717" s="14"/>
      <c r="I73717" s="14"/>
      <c r="J73717" s="14"/>
      <c r="K73717" s="22"/>
      <c r="L73717" s="22"/>
      <c r="M73717" s="14"/>
      <c r="N73717" s="14"/>
      <c r="O73717" s="14"/>
    </row>
    <row r="73718" spans="1:15" x14ac:dyDescent="0.25">
      <c r="A73718" s="14"/>
      <c r="B73718" s="20"/>
      <c r="C73718" s="14"/>
      <c r="D73718" s="14"/>
      <c r="E73718" s="14"/>
      <c r="F73718" s="14"/>
      <c r="G73718" s="14"/>
      <c r="H73718" s="14"/>
      <c r="I73718" s="14"/>
      <c r="J73718" s="14"/>
      <c r="K73718" s="22"/>
      <c r="L73718" s="22"/>
      <c r="M73718" s="14"/>
      <c r="N73718" s="14"/>
      <c r="O73718" s="14"/>
    </row>
    <row r="73719" spans="1:15" x14ac:dyDescent="0.25">
      <c r="A73719" s="14"/>
      <c r="B73719" s="20"/>
      <c r="C73719" s="14"/>
      <c r="D73719" s="14"/>
      <c r="E73719" s="14"/>
      <c r="F73719" s="14"/>
      <c r="G73719" s="14"/>
      <c r="H73719" s="14"/>
      <c r="I73719" s="14"/>
      <c r="J73719" s="14"/>
      <c r="K73719" s="14"/>
      <c r="L73719" s="14"/>
      <c r="M73719" s="14"/>
      <c r="N73719" s="14"/>
      <c r="O73719" s="14"/>
    </row>
    <row r="73720" spans="1:15" x14ac:dyDescent="0.25">
      <c r="A73720" s="14"/>
      <c r="B73720" s="20"/>
      <c r="C73720" s="14"/>
      <c r="D73720" s="14"/>
      <c r="E73720" s="14"/>
      <c r="F73720" s="14"/>
      <c r="G73720" s="14"/>
      <c r="H73720" s="14"/>
      <c r="I73720" s="14"/>
      <c r="J73720" s="14"/>
      <c r="K73720" s="22"/>
      <c r="L73720" s="22"/>
      <c r="M73720" s="14"/>
      <c r="N73720" s="14"/>
      <c r="O73720" s="14"/>
    </row>
    <row r="73721" spans="1:15" x14ac:dyDescent="0.25">
      <c r="A73721" s="14"/>
      <c r="B73721" s="20"/>
      <c r="C73721" s="14"/>
      <c r="D73721" s="14"/>
      <c r="E73721" s="14"/>
      <c r="F73721" s="14"/>
      <c r="G73721" s="14"/>
      <c r="H73721" s="14"/>
      <c r="I73721" s="14"/>
      <c r="J73721" s="14"/>
      <c r="K73721" s="22"/>
      <c r="L73721" s="14"/>
      <c r="M73721" s="14"/>
      <c r="N73721" s="14"/>
      <c r="O73721" s="14"/>
    </row>
    <row r="73722" spans="1:15" x14ac:dyDescent="0.25">
      <c r="A73722" s="14"/>
      <c r="B73722" s="20"/>
      <c r="C73722" s="14"/>
      <c r="D73722" s="14"/>
      <c r="E73722" s="14"/>
      <c r="F73722" s="14"/>
      <c r="G73722" s="14"/>
      <c r="H73722" s="14"/>
      <c r="I73722" s="14"/>
      <c r="J73722" s="24"/>
      <c r="K73722" s="22"/>
      <c r="L73722" s="22"/>
      <c r="M73722" s="14"/>
      <c r="N73722" s="14"/>
      <c r="O73722" s="14"/>
    </row>
    <row r="73723" spans="1:15" x14ac:dyDescent="0.25">
      <c r="A73723" s="14"/>
      <c r="B73723" s="20"/>
      <c r="C73723" s="14"/>
      <c r="D73723" s="14"/>
      <c r="E73723" s="14"/>
      <c r="F73723" s="14"/>
      <c r="G73723" s="14"/>
      <c r="H73723" s="14"/>
      <c r="I73723" s="14"/>
      <c r="J73723" s="14"/>
      <c r="K73723" s="14"/>
      <c r="L73723" s="14"/>
      <c r="M73723" s="14"/>
      <c r="N73723" s="14"/>
      <c r="O73723" s="14"/>
    </row>
    <row r="73724" spans="1:15" x14ac:dyDescent="0.25">
      <c r="A73724" s="14"/>
      <c r="B73724" s="20"/>
      <c r="C73724" s="14"/>
      <c r="D73724" s="14"/>
      <c r="E73724" s="14"/>
      <c r="F73724" s="14"/>
      <c r="G73724" s="14"/>
      <c r="H73724" s="14"/>
      <c r="I73724" s="14"/>
      <c r="J73724" s="14"/>
      <c r="K73724" s="22"/>
      <c r="L73724" s="14"/>
      <c r="M73724" s="14"/>
      <c r="N73724" s="14"/>
      <c r="O73724" s="14"/>
    </row>
    <row r="73725" spans="1:15" x14ac:dyDescent="0.25">
      <c r="A73725" s="14"/>
      <c r="B73725" s="20"/>
      <c r="C73725" s="14"/>
      <c r="D73725" s="14"/>
      <c r="E73725" s="14"/>
      <c r="F73725" s="14"/>
      <c r="G73725" s="14"/>
      <c r="H73725" s="14"/>
      <c r="I73725" s="14"/>
      <c r="J73725" s="14"/>
      <c r="K73725" s="14"/>
      <c r="L73725" s="14"/>
      <c r="M73725" s="14"/>
      <c r="N73725" s="14"/>
      <c r="O73725" s="14"/>
    </row>
    <row r="73726" spans="1:15" x14ac:dyDescent="0.25">
      <c r="A73726" s="14"/>
      <c r="B73726" s="20"/>
      <c r="C73726" s="14"/>
      <c r="D73726" s="14"/>
      <c r="E73726" s="14"/>
      <c r="F73726" s="14"/>
      <c r="G73726" s="14"/>
      <c r="H73726" s="14"/>
      <c r="I73726" s="14"/>
      <c r="J73726" s="14"/>
      <c r="K73726" s="14"/>
      <c r="L73726" s="14"/>
      <c r="M73726" s="14"/>
      <c r="N73726" s="14"/>
      <c r="O73726" s="14"/>
    </row>
    <row r="73727" spans="1:15" x14ac:dyDescent="0.25">
      <c r="A73727" s="14"/>
      <c r="B73727" s="20"/>
      <c r="C73727" s="14"/>
      <c r="D73727" s="14"/>
      <c r="E73727" s="14"/>
      <c r="F73727" s="14"/>
      <c r="G73727" s="14"/>
      <c r="H73727" s="14"/>
      <c r="I73727" s="14"/>
      <c r="J73727" s="14"/>
      <c r="K73727" s="22"/>
      <c r="L73727" s="22"/>
      <c r="M73727" s="14"/>
      <c r="N73727" s="14"/>
      <c r="O73727" s="14"/>
    </row>
    <row r="73728" spans="1:15" x14ac:dyDescent="0.25">
      <c r="A73728" s="14"/>
      <c r="B73728" s="20"/>
      <c r="C73728" s="14"/>
      <c r="D73728" s="14"/>
      <c r="E73728" s="14"/>
      <c r="F73728" s="14"/>
      <c r="G73728" s="14"/>
      <c r="H73728" s="14"/>
      <c r="I73728" s="21"/>
      <c r="J73728" s="14"/>
      <c r="K73728" s="14"/>
      <c r="L73728" s="14"/>
      <c r="M73728" s="14"/>
      <c r="N73728" s="14"/>
      <c r="O73728" s="14"/>
    </row>
    <row r="73729" spans="1:15" x14ac:dyDescent="0.25">
      <c r="A73729" s="14"/>
      <c r="B73729" s="20"/>
      <c r="C73729" s="14"/>
      <c r="D73729" s="14"/>
      <c r="E73729" s="14"/>
      <c r="F73729" s="14"/>
      <c r="G73729" s="14"/>
      <c r="H73729" s="14"/>
      <c r="I73729" s="14"/>
      <c r="J73729" s="14"/>
      <c r="K73729" s="14"/>
      <c r="L73729" s="14"/>
      <c r="M73729" s="14"/>
      <c r="N73729" s="14"/>
      <c r="O73729" s="14"/>
    </row>
    <row r="73730" spans="1:15" x14ac:dyDescent="0.25">
      <c r="A73730" s="14"/>
      <c r="B73730" s="20"/>
      <c r="C73730" s="14"/>
      <c r="D73730" s="14"/>
      <c r="E73730" s="14"/>
      <c r="F73730" s="14"/>
      <c r="G73730" s="14"/>
      <c r="H73730" s="14"/>
      <c r="I73730" s="14"/>
      <c r="J73730" s="14"/>
      <c r="K73730" s="22"/>
      <c r="L73730" s="22"/>
      <c r="M73730" s="14"/>
      <c r="N73730" s="14"/>
      <c r="O73730" s="14"/>
    </row>
    <row r="73731" spans="1:15" x14ac:dyDescent="0.25">
      <c r="A73731" s="14"/>
      <c r="B73731" s="20"/>
      <c r="C73731" s="14"/>
      <c r="D73731" s="14"/>
      <c r="E73731" s="14"/>
      <c r="F73731" s="14"/>
      <c r="G73731" s="14"/>
      <c r="H73731" s="14"/>
      <c r="I73731" s="14"/>
      <c r="J73731" s="14"/>
      <c r="K73731" s="14"/>
      <c r="L73731" s="14"/>
      <c r="M73731" s="14"/>
      <c r="N73731" s="14"/>
      <c r="O73731" s="14"/>
    </row>
    <row r="73732" spans="1:15" x14ac:dyDescent="0.25">
      <c r="A73732" s="14"/>
      <c r="B73732" s="20"/>
      <c r="C73732" s="14"/>
      <c r="D73732" s="14"/>
      <c r="E73732" s="14"/>
      <c r="F73732" s="14"/>
      <c r="G73732" s="14"/>
      <c r="H73732" s="14"/>
      <c r="I73732" s="14"/>
      <c r="J73732" s="14"/>
      <c r="K73732" s="22"/>
      <c r="L73732" s="22"/>
      <c r="M73732" s="14"/>
      <c r="N73732" s="14"/>
      <c r="O73732" s="14"/>
    </row>
    <row r="73733" spans="1:15" x14ac:dyDescent="0.25">
      <c r="A73733" s="14"/>
      <c r="B73733" s="20"/>
      <c r="C73733" s="14"/>
      <c r="D73733" s="14"/>
      <c r="E73733" s="14"/>
      <c r="F73733" s="14"/>
      <c r="G73733" s="14"/>
      <c r="H73733" s="14"/>
      <c r="I73733" s="14"/>
      <c r="J73733" s="14"/>
      <c r="K73733" s="22"/>
      <c r="L73733" s="14"/>
      <c r="M73733" s="14"/>
      <c r="N73733" s="14"/>
      <c r="O73733" s="14"/>
    </row>
    <row r="73734" spans="1:15" x14ac:dyDescent="0.25">
      <c r="A73734" s="14"/>
      <c r="B73734" s="20"/>
      <c r="C73734" s="14"/>
      <c r="D73734" s="14"/>
      <c r="E73734" s="14"/>
      <c r="F73734" s="14"/>
      <c r="G73734" s="14"/>
      <c r="H73734" s="14"/>
      <c r="I73734" s="14"/>
      <c r="J73734" s="14"/>
      <c r="K73734" s="14"/>
      <c r="L73734" s="14"/>
      <c r="M73734" s="14"/>
      <c r="N73734" s="14"/>
      <c r="O73734" s="14"/>
    </row>
    <row r="73735" spans="1:15" x14ac:dyDescent="0.25">
      <c r="A73735" s="14"/>
      <c r="B73735" s="20"/>
      <c r="C73735" s="14"/>
      <c r="D73735" s="14"/>
      <c r="E73735" s="14"/>
      <c r="F73735" s="14"/>
      <c r="G73735" s="14"/>
      <c r="H73735" s="14"/>
      <c r="I73735" s="14"/>
      <c r="J73735" s="14"/>
      <c r="K73735" s="22"/>
      <c r="L73735" s="14"/>
      <c r="M73735" s="14"/>
      <c r="N73735" s="14"/>
      <c r="O73735" s="14"/>
    </row>
    <row r="73736" spans="1:15" x14ac:dyDescent="0.25">
      <c r="A73736" s="14"/>
      <c r="B73736" s="20"/>
      <c r="C73736" s="14"/>
      <c r="D73736" s="14"/>
      <c r="E73736" s="14"/>
      <c r="F73736" s="14"/>
      <c r="G73736" s="14"/>
      <c r="H73736" s="14"/>
      <c r="I73736" s="14"/>
      <c r="J73736" s="14"/>
      <c r="K73736" s="14"/>
      <c r="L73736" s="14"/>
      <c r="M73736" s="14"/>
      <c r="N73736" s="14"/>
      <c r="O73736" s="14"/>
    </row>
    <row r="73737" spans="1:15" x14ac:dyDescent="0.25">
      <c r="A73737" s="14"/>
      <c r="B73737" s="20"/>
      <c r="C73737" s="14"/>
      <c r="D73737" s="14"/>
      <c r="E73737" s="14"/>
      <c r="F73737" s="14"/>
      <c r="G73737" s="14"/>
      <c r="H73737" s="14"/>
      <c r="I73737" s="14"/>
      <c r="J73737" s="14"/>
      <c r="K73737" s="14"/>
      <c r="L73737" s="14"/>
      <c r="M73737" s="14"/>
      <c r="N73737" s="14"/>
      <c r="O73737" s="14"/>
    </row>
    <row r="73738" spans="1:15" x14ac:dyDescent="0.25">
      <c r="A73738" s="14"/>
      <c r="B73738" s="20"/>
      <c r="C73738" s="14"/>
      <c r="D73738" s="14"/>
      <c r="E73738" s="14"/>
      <c r="F73738" s="14"/>
      <c r="G73738" s="14"/>
      <c r="H73738" s="14"/>
      <c r="I73738" s="14"/>
      <c r="J73738" s="14"/>
      <c r="K73738" s="14"/>
      <c r="L73738" s="14"/>
      <c r="M73738" s="14"/>
      <c r="N73738" s="14"/>
      <c r="O73738" s="14"/>
    </row>
    <row r="73739" spans="1:15" x14ac:dyDescent="0.25">
      <c r="A73739" s="14"/>
      <c r="B73739" s="20"/>
      <c r="C73739" s="14"/>
      <c r="D73739" s="14"/>
      <c r="E73739" s="14"/>
      <c r="F73739" s="14"/>
      <c r="G73739" s="14"/>
      <c r="H73739" s="14"/>
      <c r="I73739" s="14"/>
      <c r="J73739" s="14"/>
      <c r="K73739" s="14"/>
      <c r="L73739" s="14"/>
      <c r="M73739" s="14"/>
      <c r="N73739" s="14"/>
      <c r="O73739" s="14"/>
    </row>
    <row r="73740" spans="1:15" x14ac:dyDescent="0.25">
      <c r="A73740" s="14"/>
      <c r="B73740" s="20"/>
      <c r="C73740" s="14"/>
      <c r="D73740" s="14"/>
      <c r="E73740" s="14"/>
      <c r="F73740" s="14"/>
      <c r="G73740" s="14"/>
      <c r="H73740" s="14"/>
      <c r="I73740" s="14"/>
      <c r="J73740" s="14"/>
      <c r="K73740" s="14"/>
      <c r="L73740" s="14"/>
      <c r="M73740" s="14"/>
      <c r="N73740" s="14"/>
      <c r="O73740" s="14"/>
    </row>
    <row r="73741" spans="1:15" x14ac:dyDescent="0.25">
      <c r="A73741" s="14"/>
      <c r="B73741" s="20"/>
      <c r="C73741" s="14"/>
      <c r="D73741" s="14"/>
      <c r="E73741" s="14"/>
      <c r="F73741" s="14"/>
      <c r="G73741" s="14"/>
      <c r="H73741" s="14"/>
      <c r="I73741" s="14"/>
      <c r="J73741" s="14"/>
      <c r="K73741" s="14"/>
      <c r="L73741" s="14"/>
      <c r="M73741" s="14"/>
      <c r="N73741" s="14"/>
      <c r="O73741" s="14"/>
    </row>
    <row r="73742" spans="1:15" x14ac:dyDescent="0.25">
      <c r="A73742" s="14"/>
      <c r="B73742" s="20"/>
      <c r="C73742" s="14"/>
      <c r="D73742" s="14"/>
      <c r="E73742" s="14"/>
      <c r="F73742" s="14"/>
      <c r="G73742" s="14"/>
      <c r="H73742" s="14"/>
      <c r="I73742" s="14"/>
      <c r="J73742" s="14"/>
      <c r="K73742" s="14"/>
      <c r="L73742" s="14"/>
      <c r="M73742" s="14"/>
      <c r="N73742" s="14"/>
      <c r="O73742" s="14"/>
    </row>
    <row r="73743" spans="1:15" x14ac:dyDescent="0.25">
      <c r="A73743" s="14"/>
      <c r="B73743" s="20"/>
      <c r="C73743" s="14"/>
      <c r="D73743" s="14"/>
      <c r="E73743" s="14"/>
      <c r="F73743" s="14"/>
      <c r="G73743" s="14"/>
      <c r="H73743" s="14"/>
      <c r="I73743" s="14"/>
      <c r="J73743" s="14"/>
      <c r="K73743" s="14"/>
      <c r="L73743" s="14"/>
      <c r="M73743" s="14"/>
      <c r="N73743" s="14"/>
      <c r="O73743" s="14"/>
    </row>
    <row r="73744" spans="1:15" x14ac:dyDescent="0.25">
      <c r="A73744" s="14"/>
      <c r="B73744" s="20"/>
      <c r="C73744" s="14"/>
      <c r="D73744" s="14"/>
      <c r="E73744" s="14"/>
      <c r="F73744" s="14"/>
      <c r="G73744" s="14"/>
      <c r="H73744" s="14"/>
      <c r="I73744" s="14"/>
      <c r="J73744" s="14"/>
      <c r="K73744" s="14"/>
      <c r="L73744" s="14"/>
      <c r="M73744" s="14"/>
      <c r="N73744" s="14"/>
      <c r="O73744" s="14"/>
    </row>
    <row r="73745" spans="1:15" x14ac:dyDescent="0.25">
      <c r="A73745" s="14"/>
      <c r="B73745" s="20"/>
      <c r="C73745" s="14"/>
      <c r="D73745" s="14"/>
      <c r="E73745" s="14"/>
      <c r="F73745" s="14"/>
      <c r="G73745" s="14"/>
      <c r="H73745" s="14"/>
      <c r="I73745" s="14"/>
      <c r="J73745" s="14"/>
      <c r="K73745" s="14"/>
      <c r="L73745" s="14"/>
      <c r="M73745" s="14"/>
      <c r="N73745" s="14"/>
      <c r="O73745" s="14"/>
    </row>
    <row r="73746" spans="1:15" x14ac:dyDescent="0.25">
      <c r="A73746" s="14"/>
      <c r="B73746" s="20"/>
      <c r="C73746" s="14"/>
      <c r="D73746" s="14"/>
      <c r="E73746" s="14"/>
      <c r="F73746" s="14"/>
      <c r="G73746" s="14"/>
      <c r="H73746" s="14"/>
      <c r="I73746" s="14"/>
      <c r="J73746" s="14"/>
      <c r="K73746" s="14"/>
      <c r="L73746" s="14"/>
      <c r="M73746" s="14"/>
      <c r="N73746" s="14"/>
      <c r="O73746" s="14"/>
    </row>
    <row r="73747" spans="1:15" x14ac:dyDescent="0.25">
      <c r="A73747" s="14"/>
      <c r="B73747" s="20"/>
      <c r="C73747" s="14"/>
      <c r="D73747" s="14"/>
      <c r="E73747" s="14"/>
      <c r="F73747" s="14"/>
      <c r="G73747" s="14"/>
      <c r="H73747" s="14"/>
      <c r="I73747" s="14"/>
      <c r="J73747" s="14"/>
      <c r="K73747" s="14"/>
      <c r="L73747" s="14"/>
      <c r="M73747" s="14"/>
      <c r="N73747" s="14"/>
      <c r="O73747" s="14"/>
    </row>
    <row r="73748" spans="1:15" x14ac:dyDescent="0.25">
      <c r="A73748" s="14"/>
      <c r="B73748" s="20"/>
      <c r="C73748" s="14"/>
      <c r="D73748" s="14"/>
      <c r="E73748" s="14"/>
      <c r="F73748" s="14"/>
      <c r="G73748" s="14"/>
      <c r="H73748" s="14"/>
      <c r="I73748" s="21"/>
      <c r="J73748" s="14"/>
      <c r="K73748" s="14"/>
      <c r="L73748" s="14"/>
      <c r="M73748" s="14"/>
      <c r="N73748" s="14"/>
      <c r="O73748" s="14"/>
    </row>
    <row r="73749" spans="1:15" x14ac:dyDescent="0.25">
      <c r="A73749" s="14"/>
      <c r="B73749" s="20"/>
      <c r="C73749" s="14"/>
      <c r="D73749" s="14"/>
      <c r="E73749" s="14"/>
      <c r="F73749" s="14"/>
      <c r="G73749" s="14"/>
      <c r="H73749" s="14"/>
      <c r="I73749" s="14"/>
      <c r="J73749" s="14"/>
      <c r="K73749" s="14"/>
      <c r="L73749" s="14"/>
      <c r="M73749" s="14"/>
      <c r="N73749" s="14"/>
      <c r="O73749" s="14"/>
    </row>
    <row r="73750" spans="1:15" x14ac:dyDescent="0.25">
      <c r="A73750" s="14"/>
      <c r="B73750" s="20"/>
      <c r="C73750" s="14"/>
      <c r="D73750" s="14"/>
      <c r="E73750" s="14"/>
      <c r="F73750" s="14"/>
      <c r="G73750" s="14"/>
      <c r="H73750" s="14"/>
      <c r="I73750" s="14"/>
      <c r="J73750" s="14"/>
      <c r="K73750" s="14"/>
      <c r="L73750" s="14"/>
      <c r="M73750" s="14"/>
      <c r="N73750" s="14"/>
      <c r="O73750" s="14"/>
    </row>
    <row r="73751" spans="1:15" x14ac:dyDescent="0.25">
      <c r="A73751" s="14"/>
      <c r="B73751" s="20"/>
      <c r="C73751" s="14"/>
      <c r="D73751" s="14"/>
      <c r="E73751" s="14"/>
      <c r="F73751" s="14"/>
      <c r="G73751" s="14"/>
      <c r="H73751" s="14"/>
      <c r="I73751" s="21"/>
      <c r="J73751" s="14"/>
      <c r="K73751" s="14"/>
      <c r="L73751" s="14"/>
      <c r="M73751" s="14"/>
      <c r="N73751" s="14"/>
      <c r="O73751" s="14"/>
    </row>
    <row r="73752" spans="1:15" x14ac:dyDescent="0.25">
      <c r="A73752" s="14"/>
      <c r="B73752" s="20"/>
      <c r="C73752" s="14"/>
      <c r="D73752" s="14"/>
      <c r="E73752" s="14"/>
      <c r="F73752" s="14"/>
      <c r="G73752" s="14"/>
      <c r="H73752" s="14"/>
      <c r="I73752" s="14"/>
      <c r="J73752" s="14"/>
      <c r="K73752" s="14"/>
      <c r="L73752" s="14"/>
      <c r="M73752" s="14"/>
      <c r="N73752" s="14"/>
      <c r="O73752" s="14"/>
    </row>
    <row r="73753" spans="1:15" x14ac:dyDescent="0.25">
      <c r="A73753" s="14"/>
      <c r="B73753" s="20"/>
      <c r="C73753" s="14"/>
      <c r="D73753" s="14"/>
      <c r="E73753" s="14"/>
      <c r="F73753" s="14"/>
      <c r="G73753" s="14"/>
      <c r="H73753" s="14"/>
      <c r="I73753" s="14"/>
      <c r="J73753" s="14"/>
      <c r="K73753" s="22"/>
      <c r="L73753" s="22"/>
      <c r="M73753" s="14"/>
      <c r="N73753" s="14"/>
      <c r="O73753" s="14"/>
    </row>
    <row r="73754" spans="1:15" x14ac:dyDescent="0.25">
      <c r="A73754" s="14"/>
      <c r="B73754" s="20"/>
      <c r="C73754" s="14"/>
      <c r="D73754" s="14"/>
      <c r="E73754" s="14"/>
      <c r="F73754" s="14"/>
      <c r="G73754" s="14"/>
      <c r="H73754" s="14"/>
      <c r="I73754" s="14"/>
      <c r="J73754" s="14"/>
      <c r="K73754" s="22"/>
      <c r="L73754" s="22"/>
      <c r="M73754" s="14"/>
      <c r="N73754" s="14"/>
      <c r="O73754" s="14"/>
    </row>
    <row r="73755" spans="1:15" x14ac:dyDescent="0.25">
      <c r="A73755" s="14"/>
      <c r="B73755" s="20"/>
      <c r="C73755" s="14"/>
      <c r="D73755" s="14"/>
      <c r="E73755" s="14"/>
      <c r="F73755" s="14"/>
      <c r="G73755" s="14"/>
      <c r="H73755" s="14"/>
      <c r="I73755" s="14"/>
      <c r="J73755" s="14"/>
      <c r="K73755" s="22"/>
      <c r="L73755" s="22"/>
      <c r="M73755" s="14"/>
      <c r="N73755" s="14"/>
      <c r="O73755" s="14"/>
    </row>
    <row r="73756" spans="1:15" x14ac:dyDescent="0.25">
      <c r="A73756" s="14"/>
      <c r="B73756" s="20"/>
      <c r="C73756" s="14"/>
      <c r="D73756" s="14"/>
      <c r="E73756" s="14"/>
      <c r="F73756" s="14"/>
      <c r="G73756" s="14"/>
      <c r="H73756" s="14"/>
      <c r="I73756" s="14"/>
      <c r="J73756" s="14"/>
      <c r="K73756" s="22"/>
      <c r="L73756" s="22"/>
      <c r="M73756" s="14"/>
      <c r="N73756" s="14"/>
      <c r="O73756" s="14"/>
    </row>
    <row r="73757" spans="1:15" x14ac:dyDescent="0.25">
      <c r="A73757" s="14"/>
      <c r="B73757" s="20"/>
      <c r="C73757" s="14"/>
      <c r="D73757" s="14"/>
      <c r="E73757" s="14"/>
      <c r="F73757" s="14"/>
      <c r="G73757" s="14"/>
      <c r="H73757" s="14"/>
      <c r="I73757" s="14"/>
      <c r="J73757" s="14"/>
      <c r="K73757" s="22"/>
      <c r="L73757" s="22"/>
      <c r="M73757" s="14"/>
      <c r="N73757" s="14"/>
      <c r="O73757" s="14"/>
    </row>
    <row r="73758" spans="1:15" x14ac:dyDescent="0.25">
      <c r="A73758" s="14"/>
      <c r="B73758" s="20"/>
      <c r="C73758" s="14"/>
      <c r="D73758" s="14"/>
      <c r="E73758" s="14"/>
      <c r="F73758" s="14"/>
      <c r="G73758" s="14"/>
      <c r="H73758" s="14"/>
      <c r="I73758" s="14"/>
      <c r="J73758" s="14"/>
      <c r="K73758" s="22"/>
      <c r="L73758" s="22"/>
      <c r="M73758" s="14"/>
      <c r="N73758" s="14"/>
      <c r="O73758" s="14"/>
    </row>
    <row r="73759" spans="1:15" x14ac:dyDescent="0.25">
      <c r="A73759" s="14"/>
      <c r="B73759" s="20"/>
      <c r="C73759" s="14"/>
      <c r="D73759" s="14"/>
      <c r="E73759" s="14"/>
      <c r="F73759" s="14"/>
      <c r="G73759" s="14"/>
      <c r="H73759" s="14"/>
      <c r="I73759" s="14"/>
      <c r="J73759" s="14"/>
      <c r="K73759" s="14"/>
      <c r="L73759" s="14"/>
      <c r="M73759" s="14"/>
      <c r="N73759" s="14"/>
      <c r="O73759" s="14"/>
    </row>
    <row r="73760" spans="1:15" x14ac:dyDescent="0.25">
      <c r="A73760" s="14"/>
      <c r="B73760" s="20"/>
      <c r="C73760" s="14"/>
      <c r="D73760" s="14"/>
      <c r="E73760" s="14"/>
      <c r="F73760" s="14"/>
      <c r="G73760" s="14"/>
      <c r="H73760" s="14"/>
      <c r="I73760" s="14"/>
      <c r="J73760" s="14"/>
      <c r="K73760" s="14"/>
      <c r="L73760" s="14"/>
      <c r="M73760" s="14"/>
      <c r="N73760" s="14"/>
      <c r="O73760" s="14"/>
    </row>
    <row r="73761" spans="1:15" x14ac:dyDescent="0.25">
      <c r="A73761" s="14"/>
      <c r="B73761" s="20"/>
      <c r="C73761" s="14"/>
      <c r="D73761" s="14"/>
      <c r="E73761" s="14"/>
      <c r="F73761" s="14"/>
      <c r="G73761" s="14"/>
      <c r="H73761" s="14"/>
      <c r="I73761" s="14"/>
      <c r="J73761" s="14"/>
      <c r="K73761" s="14"/>
      <c r="L73761" s="14"/>
      <c r="M73761" s="14"/>
      <c r="N73761" s="14"/>
      <c r="O73761" s="14"/>
    </row>
    <row r="73762" spans="1:15" x14ac:dyDescent="0.25">
      <c r="A73762" s="14"/>
      <c r="B73762" s="20"/>
      <c r="C73762" s="14"/>
      <c r="D73762" s="14"/>
      <c r="E73762" s="14"/>
      <c r="F73762" s="14"/>
      <c r="G73762" s="14"/>
      <c r="H73762" s="14"/>
      <c r="I73762" s="14"/>
      <c r="J73762" s="14"/>
      <c r="K73762" s="14"/>
      <c r="L73762" s="14"/>
      <c r="M73762" s="14"/>
      <c r="N73762" s="14"/>
      <c r="O73762" s="14"/>
    </row>
    <row r="73763" spans="1:15" x14ac:dyDescent="0.25">
      <c r="A73763" s="14"/>
      <c r="B73763" s="20"/>
      <c r="C73763" s="14"/>
      <c r="D73763" s="14"/>
      <c r="E73763" s="14"/>
      <c r="F73763" s="14"/>
      <c r="G73763" s="14"/>
      <c r="H73763" s="14"/>
      <c r="I73763" s="14"/>
      <c r="J73763" s="14"/>
      <c r="K73763" s="14"/>
      <c r="L73763" s="14"/>
      <c r="M73763" s="14"/>
      <c r="N73763" s="14"/>
      <c r="O73763" s="14"/>
    </row>
    <row r="73764" spans="1:15" x14ac:dyDescent="0.25">
      <c r="A73764" s="14"/>
      <c r="B73764" s="20"/>
      <c r="C73764" s="14"/>
      <c r="D73764" s="14"/>
      <c r="E73764" s="14"/>
      <c r="F73764" s="14"/>
      <c r="G73764" s="14"/>
      <c r="H73764" s="14"/>
      <c r="I73764" s="14"/>
      <c r="J73764" s="14"/>
      <c r="K73764" s="14"/>
      <c r="L73764" s="14"/>
      <c r="M73764" s="14"/>
      <c r="N73764" s="14"/>
      <c r="O73764" s="14"/>
    </row>
    <row r="73765" spans="1:15" x14ac:dyDescent="0.25">
      <c r="A73765" s="14"/>
      <c r="B73765" s="20"/>
      <c r="C73765" s="14"/>
      <c r="D73765" s="14"/>
      <c r="E73765" s="14"/>
      <c r="F73765" s="14"/>
      <c r="G73765" s="14"/>
      <c r="H73765" s="14"/>
      <c r="I73765" s="14"/>
      <c r="J73765" s="14"/>
      <c r="K73765" s="14"/>
      <c r="L73765" s="14"/>
      <c r="M73765" s="14"/>
      <c r="N73765" s="14"/>
      <c r="O73765" s="14"/>
    </row>
    <row r="73766" spans="1:15" x14ac:dyDescent="0.25">
      <c r="A73766" s="14"/>
      <c r="B73766" s="20"/>
      <c r="C73766" s="14"/>
      <c r="D73766" s="14"/>
      <c r="E73766" s="14"/>
      <c r="F73766" s="14"/>
      <c r="G73766" s="14"/>
      <c r="H73766" s="14"/>
      <c r="I73766" s="14"/>
      <c r="J73766" s="14"/>
      <c r="K73766" s="14"/>
      <c r="L73766" s="14"/>
      <c r="M73766" s="14"/>
      <c r="N73766" s="14"/>
      <c r="O73766" s="14"/>
    </row>
    <row r="73767" spans="1:15" x14ac:dyDescent="0.25">
      <c r="A73767" s="14"/>
      <c r="B73767" s="20"/>
      <c r="C73767" s="14"/>
      <c r="D73767" s="14"/>
      <c r="E73767" s="14"/>
      <c r="F73767" s="14"/>
      <c r="G73767" s="14"/>
      <c r="H73767" s="14"/>
      <c r="I73767" s="21"/>
      <c r="J73767" s="14"/>
      <c r="K73767" s="14"/>
      <c r="L73767" s="14"/>
      <c r="M73767" s="14"/>
      <c r="N73767" s="14"/>
      <c r="O73767" s="14"/>
    </row>
    <row r="73768" spans="1:15" x14ac:dyDescent="0.25">
      <c r="A73768" s="14"/>
      <c r="B73768" s="20"/>
      <c r="C73768" s="14"/>
      <c r="D73768" s="14"/>
      <c r="E73768" s="14"/>
      <c r="F73768" s="14"/>
      <c r="G73768" s="14"/>
      <c r="H73768" s="14"/>
      <c r="I73768" s="21"/>
      <c r="J73768" s="14"/>
      <c r="K73768" s="14"/>
      <c r="L73768" s="14"/>
      <c r="M73768" s="14"/>
      <c r="N73768" s="14"/>
      <c r="O73768" s="14"/>
    </row>
    <row r="73769" spans="1:15" x14ac:dyDescent="0.25">
      <c r="A73769" s="14"/>
      <c r="B73769" s="20"/>
      <c r="C73769" s="14"/>
      <c r="D73769" s="14"/>
      <c r="E73769" s="14"/>
      <c r="F73769" s="14"/>
      <c r="G73769" s="14"/>
      <c r="H73769" s="14"/>
      <c r="I73769" s="14"/>
      <c r="J73769" s="14"/>
      <c r="K73769" s="14"/>
      <c r="L73769" s="14"/>
      <c r="M73769" s="14"/>
      <c r="N73769" s="14"/>
      <c r="O73769" s="14"/>
    </row>
    <row r="73770" spans="1:15" x14ac:dyDescent="0.25">
      <c r="A73770" s="14"/>
      <c r="B73770" s="20"/>
      <c r="C73770" s="14"/>
      <c r="D73770" s="14"/>
      <c r="E73770" s="14"/>
      <c r="F73770" s="14"/>
      <c r="G73770" s="14"/>
      <c r="H73770" s="14"/>
      <c r="I73770" s="14"/>
      <c r="J73770" s="14"/>
      <c r="K73770" s="14"/>
      <c r="L73770" s="14"/>
      <c r="M73770" s="14"/>
      <c r="N73770" s="14"/>
      <c r="O73770" s="14"/>
    </row>
    <row r="73771" spans="1:15" x14ac:dyDescent="0.25">
      <c r="A73771" s="14"/>
      <c r="B73771" s="20"/>
      <c r="C73771" s="14"/>
      <c r="D73771" s="14"/>
      <c r="E73771" s="14"/>
      <c r="F73771" s="14"/>
      <c r="G73771" s="14"/>
      <c r="H73771" s="14"/>
      <c r="I73771" s="14"/>
      <c r="J73771" s="14"/>
      <c r="K73771" s="22"/>
      <c r="L73771" s="22"/>
      <c r="M73771" s="14"/>
      <c r="N73771" s="14"/>
      <c r="O73771" s="14"/>
    </row>
    <row r="73772" spans="1:15" x14ac:dyDescent="0.25">
      <c r="A73772" s="14"/>
      <c r="B73772" s="20"/>
      <c r="C73772" s="14"/>
      <c r="D73772" s="14"/>
      <c r="E73772" s="14"/>
      <c r="F73772" s="14"/>
      <c r="G73772" s="14"/>
      <c r="H73772" s="14"/>
      <c r="I73772" s="14"/>
      <c r="J73772" s="14"/>
      <c r="K73772" s="14"/>
      <c r="L73772" s="14"/>
      <c r="M73772" s="14"/>
      <c r="N73772" s="14"/>
      <c r="O73772" s="14"/>
    </row>
    <row r="73773" spans="1:15" x14ac:dyDescent="0.25">
      <c r="A73773" s="14"/>
      <c r="B73773" s="20"/>
      <c r="C73773" s="14"/>
      <c r="D73773" s="14"/>
      <c r="E73773" s="14"/>
      <c r="F73773" s="14"/>
      <c r="G73773" s="14"/>
      <c r="H73773" s="14"/>
      <c r="I73773" s="14"/>
      <c r="J73773" s="14"/>
      <c r="K73773" s="22"/>
      <c r="L73773" s="22"/>
      <c r="M73773" s="14"/>
      <c r="N73773" s="14"/>
      <c r="O73773" s="14"/>
    </row>
    <row r="73774" spans="1:15" x14ac:dyDescent="0.25">
      <c r="A73774" s="14"/>
      <c r="B73774" s="20"/>
      <c r="C73774" s="14"/>
      <c r="D73774" s="14"/>
      <c r="E73774" s="14"/>
      <c r="F73774" s="14"/>
      <c r="G73774" s="14"/>
      <c r="H73774" s="14"/>
      <c r="I73774" s="14"/>
      <c r="J73774" s="14"/>
      <c r="K73774" s="14"/>
      <c r="L73774" s="14"/>
      <c r="M73774" s="14"/>
      <c r="N73774" s="14"/>
      <c r="O73774" s="14"/>
    </row>
    <row r="73775" spans="1:15" x14ac:dyDescent="0.25">
      <c r="A73775" s="14"/>
      <c r="B73775" s="20"/>
      <c r="C73775" s="14"/>
      <c r="D73775" s="14"/>
      <c r="E73775" s="14"/>
      <c r="F73775" s="14"/>
      <c r="G73775" s="14"/>
      <c r="H73775" s="14"/>
      <c r="I73775" s="14"/>
      <c r="J73775" s="14"/>
      <c r="K73775" s="14"/>
      <c r="L73775" s="14"/>
      <c r="M73775" s="14"/>
      <c r="N73775" s="14"/>
      <c r="O73775" s="14"/>
    </row>
    <row r="73776" spans="1:15" x14ac:dyDescent="0.25">
      <c r="A73776" s="14"/>
      <c r="B73776" s="20"/>
      <c r="C73776" s="14"/>
      <c r="D73776" s="14"/>
      <c r="E73776" s="14"/>
      <c r="F73776" s="14"/>
      <c r="G73776" s="14"/>
      <c r="H73776" s="14"/>
      <c r="I73776" s="14"/>
      <c r="J73776" s="14"/>
      <c r="K73776" s="14"/>
      <c r="L73776" s="14"/>
      <c r="M73776" s="14"/>
      <c r="N73776" s="14"/>
      <c r="O73776" s="14"/>
    </row>
    <row r="73777" spans="1:15" x14ac:dyDescent="0.25">
      <c r="A73777" s="14"/>
      <c r="B73777" s="20"/>
      <c r="C73777" s="14"/>
      <c r="D73777" s="14"/>
      <c r="E73777" s="14"/>
      <c r="F73777" s="14"/>
      <c r="G73777" s="14"/>
      <c r="H73777" s="14"/>
      <c r="I73777" s="14"/>
      <c r="J73777" s="14"/>
      <c r="K73777" s="14"/>
      <c r="L73777" s="14"/>
      <c r="M73777" s="14"/>
      <c r="N73777" s="14"/>
      <c r="O73777" s="14"/>
    </row>
    <row r="73778" spans="1:15" x14ac:dyDescent="0.25">
      <c r="A73778" s="14"/>
      <c r="B73778" s="20"/>
      <c r="C73778" s="14"/>
      <c r="D73778" s="14"/>
      <c r="E73778" s="14"/>
      <c r="F73778" s="14"/>
      <c r="G73778" s="14"/>
      <c r="H73778" s="14"/>
      <c r="I73778" s="14"/>
      <c r="J73778" s="14"/>
      <c r="K73778" s="14"/>
      <c r="L73778" s="14"/>
      <c r="M73778" s="14"/>
      <c r="N73778" s="14"/>
      <c r="O73778" s="14"/>
    </row>
    <row r="73779" spans="1:15" x14ac:dyDescent="0.25">
      <c r="A73779" s="14"/>
      <c r="B73779" s="20"/>
      <c r="C73779" s="14"/>
      <c r="D73779" s="14"/>
      <c r="E73779" s="14"/>
      <c r="F73779" s="14"/>
      <c r="G73779" s="14"/>
      <c r="H73779" s="14"/>
      <c r="I73779" s="14"/>
      <c r="J73779" s="14"/>
      <c r="K73779" s="14"/>
      <c r="L73779" s="14"/>
      <c r="M73779" s="14"/>
      <c r="N73779" s="14"/>
      <c r="O73779" s="14"/>
    </row>
    <row r="73780" spans="1:15" x14ac:dyDescent="0.25">
      <c r="A73780" s="14"/>
      <c r="B73780" s="20"/>
      <c r="C73780" s="14"/>
      <c r="D73780" s="14"/>
      <c r="E73780" s="14"/>
      <c r="F73780" s="14"/>
      <c r="G73780" s="14"/>
      <c r="H73780" s="14"/>
      <c r="I73780" s="14"/>
      <c r="J73780" s="14"/>
      <c r="K73780" s="14"/>
      <c r="L73780" s="14"/>
      <c r="M73780" s="14"/>
      <c r="N73780" s="14"/>
      <c r="O73780" s="14"/>
    </row>
    <row r="73781" spans="1:15" x14ac:dyDescent="0.25">
      <c r="A73781" s="14"/>
      <c r="B73781" s="20"/>
      <c r="C73781" s="14"/>
      <c r="D73781" s="14"/>
      <c r="E73781" s="14"/>
      <c r="F73781" s="14"/>
      <c r="G73781" s="14"/>
      <c r="H73781" s="14"/>
      <c r="I73781" s="14"/>
      <c r="J73781" s="14"/>
      <c r="K73781" s="14"/>
      <c r="L73781" s="14"/>
      <c r="M73781" s="14"/>
      <c r="N73781" s="14"/>
      <c r="O73781" s="14"/>
    </row>
    <row r="73782" spans="1:15" x14ac:dyDescent="0.25">
      <c r="A73782" s="14"/>
      <c r="B73782" s="20"/>
      <c r="C73782" s="14"/>
      <c r="D73782" s="14"/>
      <c r="E73782" s="14"/>
      <c r="F73782" s="14"/>
      <c r="G73782" s="14"/>
      <c r="H73782" s="14"/>
      <c r="I73782" s="14"/>
      <c r="J73782" s="14"/>
      <c r="K73782" s="14"/>
      <c r="L73782" s="14"/>
      <c r="M73782" s="14"/>
      <c r="N73782" s="14"/>
      <c r="O73782" s="14"/>
    </row>
    <row r="73783" spans="1:15" x14ac:dyDescent="0.25">
      <c r="A73783" s="14"/>
      <c r="B73783" s="20"/>
      <c r="C73783" s="14"/>
      <c r="D73783" s="14"/>
      <c r="E73783" s="14"/>
      <c r="F73783" s="14"/>
      <c r="G73783" s="14"/>
      <c r="H73783" s="14"/>
      <c r="I73783" s="14"/>
      <c r="J73783" s="14"/>
      <c r="K73783" s="14"/>
      <c r="L73783" s="14"/>
      <c r="M73783" s="14"/>
      <c r="N73783" s="14"/>
      <c r="O73783" s="14"/>
    </row>
    <row r="73784" spans="1:15" x14ac:dyDescent="0.25">
      <c r="A73784" s="14"/>
      <c r="B73784" s="20"/>
      <c r="C73784" s="14"/>
      <c r="D73784" s="14"/>
      <c r="E73784" s="14"/>
      <c r="F73784" s="14"/>
      <c r="G73784" s="14"/>
      <c r="H73784" s="14"/>
      <c r="I73784" s="14"/>
      <c r="J73784" s="14"/>
      <c r="K73784" s="14"/>
      <c r="L73784" s="14"/>
      <c r="M73784" s="14"/>
      <c r="N73784" s="14"/>
      <c r="O73784" s="14"/>
    </row>
    <row r="73785" spans="1:15" x14ac:dyDescent="0.25">
      <c r="A73785" s="14"/>
      <c r="B73785" s="20"/>
      <c r="C73785" s="14"/>
      <c r="D73785" s="14"/>
      <c r="E73785" s="14"/>
      <c r="F73785" s="14"/>
      <c r="G73785" s="14"/>
      <c r="H73785" s="14"/>
      <c r="I73785" s="14"/>
      <c r="J73785" s="14"/>
      <c r="K73785" s="22"/>
      <c r="L73785" s="22"/>
      <c r="M73785" s="14"/>
      <c r="N73785" s="14"/>
      <c r="O73785" s="14"/>
    </row>
    <row r="73786" spans="1:15" x14ac:dyDescent="0.25">
      <c r="A73786" s="14"/>
      <c r="B73786" s="20"/>
      <c r="C73786" s="14"/>
      <c r="D73786" s="14"/>
      <c r="E73786" s="14"/>
      <c r="F73786" s="14"/>
      <c r="G73786" s="14"/>
      <c r="H73786" s="14"/>
      <c r="I73786" s="14"/>
      <c r="J73786" s="14"/>
      <c r="K73786" s="14"/>
      <c r="L73786" s="14"/>
      <c r="M73786" s="14"/>
      <c r="N73786" s="14"/>
      <c r="O73786" s="14"/>
    </row>
    <row r="73787" spans="1:15" x14ac:dyDescent="0.25">
      <c r="A73787" s="14"/>
      <c r="B73787" s="20"/>
      <c r="C73787" s="14"/>
      <c r="D73787" s="14"/>
      <c r="E73787" s="14"/>
      <c r="F73787" s="14"/>
      <c r="G73787" s="14"/>
      <c r="H73787" s="14"/>
      <c r="I73787" s="14"/>
      <c r="J73787" s="14"/>
      <c r="K73787" s="14"/>
      <c r="L73787" s="14"/>
      <c r="M73787" s="14"/>
      <c r="N73787" s="14"/>
      <c r="O73787" s="14"/>
    </row>
    <row r="73788" spans="1:15" x14ac:dyDescent="0.25">
      <c r="A73788" s="14"/>
      <c r="B73788" s="20"/>
      <c r="C73788" s="14"/>
      <c r="D73788" s="14"/>
      <c r="E73788" s="14"/>
      <c r="F73788" s="14"/>
      <c r="G73788" s="14"/>
      <c r="H73788" s="14"/>
      <c r="I73788" s="14"/>
      <c r="J73788" s="14"/>
      <c r="K73788" s="14"/>
      <c r="L73788" s="14"/>
      <c r="M73788" s="14"/>
      <c r="N73788" s="14"/>
      <c r="O73788" s="14"/>
    </row>
    <row r="73789" spans="1:15" x14ac:dyDescent="0.25">
      <c r="A73789" s="14"/>
      <c r="B73789" s="20"/>
      <c r="C73789" s="14"/>
      <c r="D73789" s="14"/>
      <c r="E73789" s="14"/>
      <c r="F73789" s="14"/>
      <c r="G73789" s="14"/>
      <c r="H73789" s="14"/>
      <c r="I73789" s="14"/>
      <c r="J73789" s="14"/>
      <c r="K73789" s="14"/>
      <c r="L73789" s="14"/>
      <c r="M73789" s="14"/>
      <c r="N73789" s="14"/>
      <c r="O73789" s="14"/>
    </row>
    <row r="73790" spans="1:15" x14ac:dyDescent="0.25">
      <c r="A73790" s="14"/>
      <c r="B73790" s="20"/>
      <c r="C73790" s="14"/>
      <c r="D73790" s="14"/>
      <c r="E73790" s="14"/>
      <c r="F73790" s="14"/>
      <c r="G73790" s="14"/>
      <c r="H73790" s="14"/>
      <c r="I73790" s="14"/>
      <c r="J73790" s="14"/>
      <c r="K73790" s="14"/>
      <c r="L73790" s="14"/>
      <c r="M73790" s="14"/>
      <c r="N73790" s="14"/>
      <c r="O73790" s="14"/>
    </row>
    <row r="73791" spans="1:15" x14ac:dyDescent="0.25">
      <c r="A73791" s="14"/>
      <c r="B73791" s="20"/>
      <c r="C73791" s="14"/>
      <c r="D73791" s="14"/>
      <c r="E73791" s="14"/>
      <c r="F73791" s="14"/>
      <c r="G73791" s="14"/>
      <c r="H73791" s="14"/>
      <c r="I73791" s="14"/>
      <c r="J73791" s="14"/>
      <c r="K73791" s="14"/>
      <c r="L73791" s="14"/>
      <c r="M73791" s="14"/>
      <c r="N73791" s="14"/>
      <c r="O73791" s="14"/>
    </row>
    <row r="73792" spans="1:15" x14ac:dyDescent="0.25">
      <c r="A73792" s="14"/>
      <c r="B73792" s="20"/>
      <c r="C73792" s="14"/>
      <c r="D73792" s="14"/>
      <c r="E73792" s="14"/>
      <c r="F73792" s="14"/>
      <c r="G73792" s="14"/>
      <c r="H73792" s="14"/>
      <c r="I73792" s="14"/>
      <c r="J73792" s="14"/>
      <c r="K73792" s="14"/>
      <c r="L73792" s="14"/>
      <c r="M73792" s="14"/>
      <c r="N73792" s="14"/>
      <c r="O73792" s="14"/>
    </row>
    <row r="73793" spans="1:15" x14ac:dyDescent="0.25">
      <c r="A73793" s="14"/>
      <c r="B73793" s="20"/>
      <c r="C73793" s="14"/>
      <c r="D73793" s="14"/>
      <c r="E73793" s="14"/>
      <c r="F73793" s="14"/>
      <c r="G73793" s="14"/>
      <c r="H73793" s="14"/>
      <c r="I73793" s="21"/>
      <c r="J73793" s="14"/>
      <c r="K73793" s="14"/>
      <c r="L73793" s="14"/>
      <c r="M73793" s="14"/>
      <c r="N73793" s="14"/>
      <c r="O73793" s="14"/>
    </row>
    <row r="73794" spans="1:15" x14ac:dyDescent="0.25">
      <c r="A73794" s="14"/>
      <c r="B73794" s="20"/>
      <c r="C73794" s="14"/>
      <c r="D73794" s="14"/>
      <c r="E73794" s="14"/>
      <c r="F73794" s="14"/>
      <c r="G73794" s="14"/>
      <c r="H73794" s="14"/>
      <c r="I73794" s="21"/>
      <c r="J73794" s="14"/>
      <c r="K73794" s="14"/>
      <c r="L73794" s="14"/>
      <c r="M73794" s="14"/>
      <c r="N73794" s="14"/>
      <c r="O73794" s="14"/>
    </row>
    <row r="73795" spans="1:15" x14ac:dyDescent="0.25">
      <c r="A73795" s="14"/>
      <c r="B73795" s="20"/>
      <c r="C73795" s="14"/>
      <c r="D73795" s="14"/>
      <c r="E73795" s="14"/>
      <c r="F73795" s="14"/>
      <c r="G73795" s="14"/>
      <c r="H73795" s="14"/>
      <c r="I73795" s="14"/>
      <c r="J73795" s="14"/>
      <c r="K73795" s="14"/>
      <c r="L73795" s="14"/>
      <c r="M73795" s="14"/>
      <c r="N73795" s="14"/>
      <c r="O73795" s="14"/>
    </row>
    <row r="73796" spans="1:15" x14ac:dyDescent="0.25">
      <c r="A73796" s="14"/>
      <c r="B73796" s="20"/>
      <c r="C73796" s="14"/>
      <c r="D73796" s="14"/>
      <c r="E73796" s="14"/>
      <c r="F73796" s="14"/>
      <c r="G73796" s="14"/>
      <c r="H73796" s="14"/>
      <c r="I73796" s="14"/>
      <c r="J73796" s="14"/>
      <c r="K73796" s="14"/>
      <c r="L73796" s="14"/>
      <c r="M73796" s="14"/>
      <c r="N73796" s="14"/>
      <c r="O73796" s="14"/>
    </row>
    <row r="73797" spans="1:15" x14ac:dyDescent="0.25">
      <c r="A73797" s="14"/>
      <c r="B73797" s="20"/>
      <c r="C73797" s="14"/>
      <c r="D73797" s="14"/>
      <c r="E73797" s="14"/>
      <c r="F73797" s="14"/>
      <c r="G73797" s="14"/>
      <c r="H73797" s="14"/>
      <c r="I73797" s="14"/>
      <c r="J73797" s="14"/>
      <c r="K73797" s="14"/>
      <c r="L73797" s="14"/>
      <c r="M73797" s="14"/>
      <c r="N73797" s="14"/>
      <c r="O73797" s="14"/>
    </row>
    <row r="73798" spans="1:15" x14ac:dyDescent="0.25">
      <c r="A73798" s="14"/>
      <c r="B73798" s="20"/>
      <c r="C73798" s="14"/>
      <c r="D73798" s="14"/>
      <c r="E73798" s="14"/>
      <c r="F73798" s="14"/>
      <c r="G73798" s="14"/>
      <c r="H73798" s="14"/>
      <c r="I73798" s="14"/>
      <c r="J73798" s="14"/>
      <c r="K73798" s="14"/>
      <c r="L73798" s="14"/>
      <c r="M73798" s="14"/>
      <c r="N73798" s="14"/>
      <c r="O73798" s="14"/>
    </row>
    <row r="73799" spans="1:15" x14ac:dyDescent="0.25">
      <c r="A73799" s="14"/>
      <c r="B73799" s="20"/>
      <c r="C73799" s="14"/>
      <c r="D73799" s="14"/>
      <c r="E73799" s="14"/>
      <c r="F73799" s="14"/>
      <c r="G73799" s="14"/>
      <c r="H73799" s="14"/>
      <c r="I73799" s="14"/>
      <c r="J73799" s="14"/>
      <c r="K73799" s="14"/>
      <c r="L73799" s="14"/>
      <c r="M73799" s="14"/>
      <c r="N73799" s="14"/>
      <c r="O73799" s="14"/>
    </row>
    <row r="73800" spans="1:15" x14ac:dyDescent="0.25">
      <c r="A73800" s="14"/>
      <c r="B73800" s="20"/>
      <c r="C73800" s="14"/>
      <c r="D73800" s="14"/>
      <c r="E73800" s="14"/>
      <c r="F73800" s="14"/>
      <c r="G73800" s="14"/>
      <c r="H73800" s="14"/>
      <c r="I73800" s="14"/>
      <c r="J73800" s="14"/>
      <c r="K73800" s="14"/>
      <c r="L73800" s="14"/>
      <c r="M73800" s="14"/>
      <c r="N73800" s="14"/>
      <c r="O73800" s="14"/>
    </row>
    <row r="73801" spans="1:15" x14ac:dyDescent="0.25">
      <c r="A73801" s="14"/>
      <c r="B73801" s="20"/>
      <c r="C73801" s="14"/>
      <c r="D73801" s="14"/>
      <c r="E73801" s="14"/>
      <c r="F73801" s="14"/>
      <c r="G73801" s="14"/>
      <c r="H73801" s="14"/>
      <c r="I73801" s="14"/>
      <c r="J73801" s="14"/>
      <c r="K73801" s="22"/>
      <c r="L73801" s="22"/>
      <c r="M73801" s="14"/>
      <c r="N73801" s="14"/>
      <c r="O73801" s="14"/>
    </row>
    <row r="73802" spans="1:15" x14ac:dyDescent="0.25">
      <c r="A73802" s="14"/>
      <c r="B73802" s="20"/>
      <c r="C73802" s="14"/>
      <c r="D73802" s="14"/>
      <c r="E73802" s="14"/>
      <c r="F73802" s="14"/>
      <c r="G73802" s="14"/>
      <c r="H73802" s="14"/>
      <c r="I73802" s="14"/>
      <c r="J73802" s="14"/>
      <c r="K73802" s="14"/>
      <c r="L73802" s="14"/>
      <c r="M73802" s="14"/>
      <c r="N73802" s="14"/>
      <c r="O73802" s="14"/>
    </row>
    <row r="73803" spans="1:15" x14ac:dyDescent="0.25">
      <c r="A73803" s="14"/>
      <c r="B73803" s="20"/>
      <c r="C73803" s="14"/>
      <c r="D73803" s="14"/>
      <c r="E73803" s="14"/>
      <c r="F73803" s="14"/>
      <c r="G73803" s="14"/>
      <c r="H73803" s="14"/>
      <c r="I73803" s="14"/>
      <c r="J73803" s="14"/>
      <c r="K73803" s="14"/>
      <c r="L73803" s="14"/>
      <c r="M73803" s="14"/>
      <c r="N73803" s="14"/>
      <c r="O73803" s="14"/>
    </row>
    <row r="73804" spans="1:15" x14ac:dyDescent="0.25">
      <c r="A73804" s="14"/>
      <c r="B73804" s="20"/>
      <c r="C73804" s="14"/>
      <c r="D73804" s="14"/>
      <c r="E73804" s="14"/>
      <c r="F73804" s="14"/>
      <c r="G73804" s="14"/>
      <c r="H73804" s="14"/>
      <c r="I73804" s="14"/>
      <c r="J73804" s="14"/>
      <c r="K73804" s="14"/>
      <c r="L73804" s="14"/>
      <c r="M73804" s="14"/>
      <c r="N73804" s="14"/>
      <c r="O73804" s="14"/>
    </row>
    <row r="73805" spans="1:15" x14ac:dyDescent="0.25">
      <c r="A73805" s="14"/>
      <c r="B73805" s="20"/>
      <c r="C73805" s="14"/>
      <c r="D73805" s="14"/>
      <c r="E73805" s="14"/>
      <c r="F73805" s="14"/>
      <c r="G73805" s="14"/>
      <c r="H73805" s="14"/>
      <c r="I73805" s="14"/>
      <c r="J73805" s="14"/>
      <c r="K73805" s="14"/>
      <c r="L73805" s="14"/>
      <c r="M73805" s="14"/>
      <c r="N73805" s="14"/>
      <c r="O73805" s="14"/>
    </row>
    <row r="73806" spans="1:15" x14ac:dyDescent="0.25">
      <c r="A73806" s="14"/>
      <c r="B73806" s="20"/>
      <c r="C73806" s="14"/>
      <c r="D73806" s="14"/>
      <c r="E73806" s="14"/>
      <c r="F73806" s="14"/>
      <c r="G73806" s="14"/>
      <c r="H73806" s="14"/>
      <c r="I73806" s="14"/>
      <c r="J73806" s="14"/>
      <c r="K73806" s="14"/>
      <c r="L73806" s="14"/>
      <c r="M73806" s="14"/>
      <c r="N73806" s="14"/>
      <c r="O73806" s="14"/>
    </row>
    <row r="73807" spans="1:15" x14ac:dyDescent="0.25">
      <c r="A73807" s="14"/>
      <c r="B73807" s="20"/>
      <c r="C73807" s="14"/>
      <c r="D73807" s="14"/>
      <c r="E73807" s="14"/>
      <c r="F73807" s="14"/>
      <c r="G73807" s="14"/>
      <c r="H73807" s="14"/>
      <c r="I73807" s="14"/>
      <c r="J73807" s="14"/>
      <c r="K73807" s="14"/>
      <c r="L73807" s="14"/>
      <c r="M73807" s="14"/>
      <c r="N73807" s="14"/>
      <c r="O73807" s="14"/>
    </row>
    <row r="73808" spans="1:15" x14ac:dyDescent="0.25">
      <c r="A73808" s="14"/>
      <c r="B73808" s="20"/>
      <c r="C73808" s="14"/>
      <c r="D73808" s="14"/>
      <c r="E73808" s="14"/>
      <c r="F73808" s="14"/>
      <c r="G73808" s="14"/>
      <c r="H73808" s="14"/>
      <c r="I73808" s="14"/>
      <c r="J73808" s="14"/>
      <c r="K73808" s="14"/>
      <c r="L73808" s="14"/>
      <c r="M73808" s="14"/>
      <c r="N73808" s="14"/>
      <c r="O73808" s="14"/>
    </row>
    <row r="73809" spans="1:15" x14ac:dyDescent="0.25">
      <c r="A73809" s="14"/>
      <c r="B73809" s="20"/>
      <c r="C73809" s="14"/>
      <c r="D73809" s="14"/>
      <c r="E73809" s="14"/>
      <c r="F73809" s="14"/>
      <c r="G73809" s="14"/>
      <c r="H73809" s="14"/>
      <c r="I73809" s="14"/>
      <c r="J73809" s="14"/>
      <c r="K73809" s="14"/>
      <c r="L73809" s="14"/>
      <c r="M73809" s="14"/>
      <c r="N73809" s="14"/>
      <c r="O73809" s="14"/>
    </row>
    <row r="73810" spans="1:15" x14ac:dyDescent="0.25">
      <c r="A73810" s="14"/>
      <c r="B73810" s="20"/>
      <c r="C73810" s="14"/>
      <c r="D73810" s="14"/>
      <c r="E73810" s="14"/>
      <c r="F73810" s="14"/>
      <c r="G73810" s="14"/>
      <c r="H73810" s="14"/>
      <c r="I73810" s="14"/>
      <c r="J73810" s="14"/>
      <c r="K73810" s="14"/>
      <c r="L73810" s="14"/>
      <c r="M73810" s="14"/>
      <c r="N73810" s="14"/>
      <c r="O73810" s="14"/>
    </row>
    <row r="73811" spans="1:15" x14ac:dyDescent="0.25">
      <c r="A73811" s="14"/>
      <c r="B73811" s="20"/>
      <c r="C73811" s="14"/>
      <c r="D73811" s="14"/>
      <c r="E73811" s="14"/>
      <c r="F73811" s="14"/>
      <c r="G73811" s="14"/>
      <c r="H73811" s="14"/>
      <c r="I73811" s="14"/>
      <c r="J73811" s="14"/>
      <c r="K73811" s="14"/>
      <c r="L73811" s="14"/>
      <c r="M73811" s="14"/>
      <c r="N73811" s="14"/>
      <c r="O73811" s="14"/>
    </row>
    <row r="73812" spans="1:15" x14ac:dyDescent="0.25">
      <c r="A73812" s="14"/>
      <c r="B73812" s="20"/>
      <c r="C73812" s="14"/>
      <c r="D73812" s="14"/>
      <c r="E73812" s="14"/>
      <c r="F73812" s="14"/>
      <c r="G73812" s="14"/>
      <c r="H73812" s="14"/>
      <c r="I73812" s="14"/>
      <c r="J73812" s="14"/>
      <c r="K73812" s="14"/>
      <c r="L73812" s="14"/>
      <c r="M73812" s="14"/>
      <c r="N73812" s="14"/>
      <c r="O73812" s="14"/>
    </row>
    <row r="73813" spans="1:15" x14ac:dyDescent="0.25">
      <c r="A73813" s="14"/>
      <c r="B73813" s="20"/>
      <c r="C73813" s="14"/>
      <c r="D73813" s="14"/>
      <c r="E73813" s="14"/>
      <c r="F73813" s="14"/>
      <c r="G73813" s="14"/>
      <c r="H73813" s="14"/>
      <c r="I73813" s="14"/>
      <c r="J73813" s="14"/>
      <c r="K73813" s="14"/>
      <c r="L73813" s="14"/>
      <c r="M73813" s="14"/>
      <c r="N73813" s="14"/>
      <c r="O73813" s="14"/>
    </row>
    <row r="73814" spans="1:15" x14ac:dyDescent="0.25">
      <c r="A73814" s="14"/>
      <c r="B73814" s="20"/>
      <c r="C73814" s="14"/>
      <c r="D73814" s="14"/>
      <c r="E73814" s="14"/>
      <c r="F73814" s="14"/>
      <c r="G73814" s="14"/>
      <c r="H73814" s="14"/>
      <c r="I73814" s="14"/>
      <c r="J73814" s="14"/>
      <c r="K73814" s="14"/>
      <c r="L73814" s="14"/>
      <c r="M73814" s="14"/>
      <c r="N73814" s="14"/>
      <c r="O73814" s="14"/>
    </row>
    <row r="73815" spans="1:15" x14ac:dyDescent="0.25">
      <c r="A73815" s="14"/>
      <c r="B73815" s="20"/>
      <c r="C73815" s="14"/>
      <c r="D73815" s="14"/>
      <c r="E73815" s="14"/>
      <c r="F73815" s="14"/>
      <c r="G73815" s="14"/>
      <c r="H73815" s="14"/>
      <c r="I73815" s="21"/>
      <c r="J73815" s="14"/>
      <c r="K73815" s="14"/>
      <c r="L73815" s="14"/>
      <c r="M73815" s="14"/>
      <c r="N73815" s="14"/>
      <c r="O73815" s="14"/>
    </row>
    <row r="73816" spans="1:15" x14ac:dyDescent="0.25">
      <c r="A73816" s="14"/>
      <c r="B73816" s="20"/>
      <c r="C73816" s="14"/>
      <c r="D73816" s="14"/>
      <c r="E73816" s="14"/>
      <c r="F73816" s="14"/>
      <c r="G73816" s="14"/>
      <c r="H73816" s="14"/>
      <c r="I73816" s="14"/>
      <c r="J73816" s="14"/>
      <c r="K73816" s="14"/>
      <c r="L73816" s="14"/>
      <c r="M73816" s="14"/>
      <c r="N73816" s="14"/>
      <c r="O73816" s="14"/>
    </row>
    <row r="73817" spans="1:15" x14ac:dyDescent="0.25">
      <c r="A73817" s="14"/>
      <c r="B73817" s="20"/>
      <c r="C73817" s="14"/>
      <c r="D73817" s="14"/>
      <c r="E73817" s="14"/>
      <c r="F73817" s="14"/>
      <c r="G73817" s="14"/>
      <c r="H73817" s="14"/>
      <c r="I73817" s="14"/>
      <c r="J73817" s="14"/>
      <c r="K73817" s="14"/>
      <c r="L73817" s="14"/>
      <c r="M73817" s="14"/>
      <c r="N73817" s="14"/>
      <c r="O73817" s="14"/>
    </row>
    <row r="73818" spans="1:15" x14ac:dyDescent="0.25">
      <c r="A73818" s="14"/>
      <c r="B73818" s="20"/>
      <c r="C73818" s="14"/>
      <c r="D73818" s="14"/>
      <c r="E73818" s="14"/>
      <c r="F73818" s="14"/>
      <c r="G73818" s="14"/>
      <c r="H73818" s="14"/>
      <c r="I73818" s="14"/>
      <c r="J73818" s="14"/>
      <c r="K73818" s="14"/>
      <c r="L73818" s="14"/>
      <c r="M73818" s="14"/>
      <c r="N73818" s="14"/>
      <c r="O73818" s="14"/>
    </row>
    <row r="73819" spans="1:15" x14ac:dyDescent="0.25">
      <c r="A73819" s="14"/>
      <c r="B73819" s="20"/>
      <c r="C73819" s="14"/>
      <c r="D73819" s="14"/>
      <c r="E73819" s="14"/>
      <c r="F73819" s="14"/>
      <c r="G73819" s="14"/>
      <c r="H73819" s="14"/>
      <c r="I73819" s="14"/>
      <c r="J73819" s="14"/>
      <c r="K73819" s="14"/>
      <c r="L73819" s="14"/>
      <c r="M73819" s="14"/>
      <c r="N73819" s="14"/>
      <c r="O73819" s="14"/>
    </row>
    <row r="73820" spans="1:15" x14ac:dyDescent="0.25">
      <c r="A73820" s="14"/>
      <c r="B73820" s="20"/>
      <c r="C73820" s="14"/>
      <c r="D73820" s="14"/>
      <c r="E73820" s="14"/>
      <c r="F73820" s="14"/>
      <c r="G73820" s="14"/>
      <c r="H73820" s="14"/>
      <c r="I73820" s="14"/>
      <c r="J73820" s="14"/>
      <c r="K73820" s="22"/>
      <c r="L73820" s="14"/>
      <c r="M73820" s="14"/>
      <c r="N73820" s="14"/>
      <c r="O73820" s="14"/>
    </row>
    <row r="73821" spans="1:15" x14ac:dyDescent="0.25">
      <c r="A73821" s="14"/>
      <c r="B73821" s="20"/>
      <c r="C73821" s="14"/>
      <c r="D73821" s="14"/>
      <c r="E73821" s="14"/>
      <c r="F73821" s="14"/>
      <c r="G73821" s="14"/>
      <c r="H73821" s="14"/>
      <c r="I73821" s="14"/>
      <c r="J73821" s="14"/>
      <c r="K73821" s="14"/>
      <c r="L73821" s="14"/>
      <c r="M73821" s="14"/>
      <c r="N73821" s="14"/>
      <c r="O73821" s="14"/>
    </row>
    <row r="73822" spans="1:15" x14ac:dyDescent="0.25">
      <c r="A73822" s="14"/>
      <c r="B73822" s="20"/>
      <c r="C73822" s="14"/>
      <c r="D73822" s="14"/>
      <c r="E73822" s="14"/>
      <c r="F73822" s="14"/>
      <c r="G73822" s="14"/>
      <c r="H73822" s="14"/>
      <c r="I73822" s="14"/>
      <c r="J73822" s="14"/>
      <c r="K73822" s="14"/>
      <c r="L73822" s="14"/>
      <c r="M73822" s="14"/>
      <c r="N73822" s="14"/>
      <c r="O73822" s="14"/>
    </row>
    <row r="73823" spans="1:15" x14ac:dyDescent="0.25">
      <c r="A73823" s="14"/>
      <c r="B73823" s="20"/>
      <c r="C73823" s="14"/>
      <c r="D73823" s="14"/>
      <c r="E73823" s="14"/>
      <c r="F73823" s="14"/>
      <c r="G73823" s="14"/>
      <c r="H73823" s="14"/>
      <c r="I73823" s="14"/>
      <c r="J73823" s="14"/>
      <c r="K73823" s="14"/>
      <c r="L73823" s="14"/>
      <c r="M73823" s="14"/>
      <c r="N73823" s="14"/>
      <c r="O73823" s="14"/>
    </row>
    <row r="73824" spans="1:15" x14ac:dyDescent="0.25">
      <c r="A73824" s="14"/>
      <c r="B73824" s="20"/>
      <c r="C73824" s="14"/>
      <c r="D73824" s="14"/>
      <c r="E73824" s="14"/>
      <c r="F73824" s="14"/>
      <c r="G73824" s="14"/>
      <c r="H73824" s="14"/>
      <c r="I73824" s="14"/>
      <c r="J73824" s="14"/>
      <c r="K73824" s="14"/>
      <c r="L73824" s="14"/>
      <c r="M73824" s="14"/>
      <c r="N73824" s="14"/>
      <c r="O73824" s="14"/>
    </row>
    <row r="73825" spans="1:15" x14ac:dyDescent="0.25">
      <c r="A73825" s="14"/>
      <c r="B73825" s="20"/>
      <c r="C73825" s="14"/>
      <c r="D73825" s="14"/>
      <c r="E73825" s="14"/>
      <c r="F73825" s="14"/>
      <c r="G73825" s="14"/>
      <c r="H73825" s="14"/>
      <c r="I73825" s="14"/>
      <c r="J73825" s="14"/>
      <c r="K73825" s="14"/>
      <c r="L73825" s="14"/>
      <c r="M73825" s="14"/>
      <c r="N73825" s="14"/>
      <c r="O73825" s="14"/>
    </row>
    <row r="73826" spans="1:15" x14ac:dyDescent="0.25">
      <c r="A73826" s="14"/>
      <c r="B73826" s="20"/>
      <c r="C73826" s="14"/>
      <c r="D73826" s="14"/>
      <c r="E73826" s="14"/>
      <c r="F73826" s="14"/>
      <c r="G73826" s="14"/>
      <c r="H73826" s="14"/>
      <c r="I73826" s="14"/>
      <c r="J73826" s="14"/>
      <c r="K73826" s="14"/>
      <c r="L73826" s="14"/>
      <c r="M73826" s="14"/>
      <c r="N73826" s="14"/>
      <c r="O73826" s="14"/>
    </row>
    <row r="73827" spans="1:15" x14ac:dyDescent="0.25">
      <c r="A73827" s="14"/>
      <c r="B73827" s="20"/>
      <c r="C73827" s="14"/>
      <c r="D73827" s="14"/>
      <c r="E73827" s="14"/>
      <c r="F73827" s="14"/>
      <c r="G73827" s="14"/>
      <c r="H73827" s="14"/>
      <c r="I73827" s="14"/>
      <c r="J73827" s="14"/>
      <c r="K73827" s="14"/>
      <c r="L73827" s="14"/>
      <c r="M73827" s="14"/>
      <c r="N73827" s="14"/>
      <c r="O73827" s="14"/>
    </row>
    <row r="73828" spans="1:15" x14ac:dyDescent="0.25">
      <c r="A73828" s="14"/>
      <c r="B73828" s="20"/>
      <c r="C73828" s="14"/>
      <c r="D73828" s="14"/>
      <c r="E73828" s="14"/>
      <c r="F73828" s="14"/>
      <c r="G73828" s="14"/>
      <c r="H73828" s="14"/>
      <c r="I73828" s="14"/>
      <c r="J73828" s="14"/>
      <c r="K73828" s="14"/>
      <c r="L73828" s="14"/>
      <c r="M73828" s="14"/>
      <c r="N73828" s="14"/>
      <c r="O73828" s="14"/>
    </row>
    <row r="73829" spans="1:15" x14ac:dyDescent="0.25">
      <c r="A73829" s="14"/>
      <c r="B73829" s="20"/>
      <c r="C73829" s="14"/>
      <c r="D73829" s="14"/>
      <c r="E73829" s="14"/>
      <c r="F73829" s="14"/>
      <c r="G73829" s="14"/>
      <c r="H73829" s="14"/>
      <c r="I73829" s="14"/>
      <c r="J73829" s="14"/>
      <c r="K73829" s="14"/>
      <c r="L73829" s="14"/>
      <c r="M73829" s="14"/>
      <c r="N73829" s="14"/>
      <c r="O73829" s="14"/>
    </row>
    <row r="73830" spans="1:15" x14ac:dyDescent="0.25">
      <c r="A73830" s="14"/>
      <c r="B73830" s="20"/>
      <c r="C73830" s="14"/>
      <c r="D73830" s="14"/>
      <c r="E73830" s="14"/>
      <c r="F73830" s="14"/>
      <c r="G73830" s="14"/>
      <c r="H73830" s="14"/>
      <c r="I73830" s="14"/>
      <c r="J73830" s="14"/>
      <c r="K73830" s="14"/>
      <c r="L73830" s="14"/>
      <c r="M73830" s="14"/>
      <c r="N73830" s="14"/>
      <c r="O73830" s="14"/>
    </row>
    <row r="73831" spans="1:15" x14ac:dyDescent="0.25">
      <c r="A73831" s="14"/>
      <c r="B73831" s="20"/>
      <c r="C73831" s="14"/>
      <c r="D73831" s="14"/>
      <c r="E73831" s="14"/>
      <c r="F73831" s="14"/>
      <c r="G73831" s="14"/>
      <c r="H73831" s="14"/>
      <c r="I73831" s="14"/>
      <c r="J73831" s="14"/>
      <c r="K73831" s="14"/>
      <c r="L73831" s="14"/>
      <c r="M73831" s="14"/>
      <c r="N73831" s="14"/>
      <c r="O73831" s="14"/>
    </row>
    <row r="73832" spans="1:15" x14ac:dyDescent="0.25">
      <c r="A73832" s="14"/>
      <c r="B73832" s="20"/>
      <c r="C73832" s="14"/>
      <c r="D73832" s="14"/>
      <c r="E73832" s="14"/>
      <c r="F73832" s="14"/>
      <c r="G73832" s="14"/>
      <c r="H73832" s="14"/>
      <c r="I73832" s="14"/>
      <c r="J73832" s="14"/>
      <c r="K73832" s="14"/>
      <c r="L73832" s="14"/>
      <c r="M73832" s="14"/>
      <c r="N73832" s="14"/>
      <c r="O73832" s="14"/>
    </row>
    <row r="73833" spans="1:15" x14ac:dyDescent="0.25">
      <c r="A73833" s="14"/>
      <c r="B73833" s="20"/>
      <c r="C73833" s="14"/>
      <c r="D73833" s="14"/>
      <c r="E73833" s="14"/>
      <c r="F73833" s="14"/>
      <c r="G73833" s="14"/>
      <c r="H73833" s="14"/>
      <c r="I73833" s="14"/>
      <c r="J73833" s="14"/>
      <c r="K73833" s="14"/>
      <c r="L73833" s="14"/>
      <c r="M73833" s="14"/>
      <c r="N73833" s="14"/>
      <c r="O73833" s="14"/>
    </row>
    <row r="73834" spans="1:15" x14ac:dyDescent="0.25">
      <c r="A73834" s="14"/>
      <c r="B73834" s="20"/>
      <c r="C73834" s="14"/>
      <c r="D73834" s="14"/>
      <c r="E73834" s="14"/>
      <c r="F73834" s="14"/>
      <c r="G73834" s="14"/>
      <c r="H73834" s="14"/>
      <c r="I73834" s="14"/>
      <c r="J73834" s="14"/>
      <c r="K73834" s="14"/>
      <c r="L73834" s="14"/>
      <c r="M73834" s="14"/>
      <c r="N73834" s="14"/>
      <c r="O73834" s="14"/>
    </row>
    <row r="73835" spans="1:15" x14ac:dyDescent="0.25">
      <c r="A73835" s="14"/>
      <c r="B73835" s="20"/>
      <c r="C73835" s="14"/>
      <c r="D73835" s="14"/>
      <c r="E73835" s="14"/>
      <c r="F73835" s="14"/>
      <c r="G73835" s="14"/>
      <c r="H73835" s="14"/>
      <c r="I73835" s="14"/>
      <c r="J73835" s="14"/>
      <c r="K73835" s="14"/>
      <c r="L73835" s="14"/>
      <c r="M73835" s="14"/>
      <c r="N73835" s="14"/>
      <c r="O73835" s="14"/>
    </row>
    <row r="73836" spans="1:15" x14ac:dyDescent="0.25">
      <c r="A73836" s="14"/>
      <c r="B73836" s="20"/>
      <c r="C73836" s="14"/>
      <c r="D73836" s="14"/>
      <c r="E73836" s="14"/>
      <c r="F73836" s="14"/>
      <c r="G73836" s="14"/>
      <c r="H73836" s="14"/>
      <c r="I73836" s="14"/>
      <c r="J73836" s="14"/>
      <c r="K73836" s="14"/>
      <c r="L73836" s="14"/>
      <c r="M73836" s="14"/>
      <c r="N73836" s="14"/>
      <c r="O73836" s="14"/>
    </row>
    <row r="73837" spans="1:15" x14ac:dyDescent="0.25">
      <c r="A73837" s="14"/>
      <c r="B73837" s="20"/>
      <c r="C73837" s="14"/>
      <c r="D73837" s="14"/>
      <c r="E73837" s="14"/>
      <c r="F73837" s="14"/>
      <c r="G73837" s="14"/>
      <c r="H73837" s="14"/>
      <c r="I73837" s="14"/>
      <c r="J73837" s="14"/>
      <c r="K73837" s="14"/>
      <c r="L73837" s="14"/>
      <c r="M73837" s="14"/>
      <c r="N73837" s="14"/>
      <c r="O73837" s="14"/>
    </row>
    <row r="73838" spans="1:15" x14ac:dyDescent="0.25">
      <c r="A73838" s="14"/>
      <c r="B73838" s="20"/>
      <c r="C73838" s="14"/>
      <c r="D73838" s="14"/>
      <c r="E73838" s="14"/>
      <c r="F73838" s="14"/>
      <c r="G73838" s="14"/>
      <c r="H73838" s="14"/>
      <c r="I73838" s="14"/>
      <c r="J73838" s="14"/>
      <c r="K73838" s="14"/>
      <c r="L73838" s="14"/>
      <c r="M73838" s="14"/>
      <c r="N73838" s="14"/>
      <c r="O73838" s="14"/>
    </row>
    <row r="73839" spans="1:15" x14ac:dyDescent="0.25">
      <c r="A73839" s="14"/>
      <c r="B73839" s="20"/>
      <c r="C73839" s="14"/>
      <c r="D73839" s="14"/>
      <c r="E73839" s="14"/>
      <c r="F73839" s="14"/>
      <c r="G73839" s="14"/>
      <c r="H73839" s="14"/>
      <c r="I73839" s="14"/>
      <c r="J73839" s="14"/>
      <c r="K73839" s="14"/>
      <c r="L73839" s="14"/>
      <c r="M73839" s="14"/>
      <c r="N73839" s="14"/>
      <c r="O73839" s="14"/>
    </row>
    <row r="73840" spans="1:15" x14ac:dyDescent="0.25">
      <c r="A73840" s="14"/>
      <c r="B73840" s="20"/>
      <c r="C73840" s="14"/>
      <c r="D73840" s="14"/>
      <c r="E73840" s="14"/>
      <c r="F73840" s="14"/>
      <c r="G73840" s="14"/>
      <c r="H73840" s="14"/>
      <c r="I73840" s="14"/>
      <c r="J73840" s="14"/>
      <c r="K73840" s="14"/>
      <c r="L73840" s="14"/>
      <c r="M73840" s="14"/>
      <c r="N73840" s="14"/>
      <c r="O73840" s="14"/>
    </row>
    <row r="73841" spans="1:15" x14ac:dyDescent="0.25">
      <c r="A73841" s="14"/>
      <c r="B73841" s="20"/>
      <c r="C73841" s="14"/>
      <c r="D73841" s="14"/>
      <c r="E73841" s="14"/>
      <c r="F73841" s="14"/>
      <c r="G73841" s="14"/>
      <c r="H73841" s="14"/>
      <c r="I73841" s="21"/>
      <c r="J73841" s="14"/>
      <c r="K73841" s="14"/>
      <c r="L73841" s="14"/>
      <c r="M73841" s="14"/>
      <c r="N73841" s="14"/>
      <c r="O73841" s="14"/>
    </row>
    <row r="73842" spans="1:15" x14ac:dyDescent="0.25">
      <c r="A73842" s="14"/>
      <c r="B73842" s="20"/>
      <c r="C73842" s="14"/>
      <c r="D73842" s="14"/>
      <c r="E73842" s="14"/>
      <c r="F73842" s="14"/>
      <c r="G73842" s="14"/>
      <c r="H73842" s="14"/>
      <c r="I73842" s="14"/>
      <c r="J73842" s="14"/>
      <c r="K73842" s="14"/>
      <c r="L73842" s="14"/>
      <c r="M73842" s="14"/>
      <c r="N73842" s="14"/>
      <c r="O73842" s="14"/>
    </row>
    <row r="73843" spans="1:15" x14ac:dyDescent="0.25">
      <c r="A73843" s="14"/>
      <c r="B73843" s="20"/>
      <c r="C73843" s="14"/>
      <c r="D73843" s="14"/>
      <c r="E73843" s="14"/>
      <c r="F73843" s="14"/>
      <c r="G73843" s="14"/>
      <c r="H73843" s="14"/>
      <c r="I73843" s="14"/>
      <c r="J73843" s="14"/>
      <c r="K73843" s="14"/>
      <c r="L73843" s="14"/>
      <c r="M73843" s="14"/>
      <c r="N73843" s="14"/>
      <c r="O73843" s="14"/>
    </row>
    <row r="73844" spans="1:15" x14ac:dyDescent="0.25">
      <c r="A73844" s="14"/>
      <c r="B73844" s="20"/>
      <c r="C73844" s="14"/>
      <c r="D73844" s="14"/>
      <c r="E73844" s="14"/>
      <c r="F73844" s="14"/>
      <c r="G73844" s="14"/>
      <c r="H73844" s="14"/>
      <c r="I73844" s="14"/>
      <c r="J73844" s="14"/>
      <c r="K73844" s="14"/>
      <c r="L73844" s="14"/>
      <c r="M73844" s="14"/>
      <c r="N73844" s="14"/>
      <c r="O73844" s="14"/>
    </row>
    <row r="73845" spans="1:15" x14ac:dyDescent="0.25">
      <c r="A73845" s="14"/>
      <c r="B73845" s="20"/>
      <c r="C73845" s="14"/>
      <c r="D73845" s="14"/>
      <c r="E73845" s="14"/>
      <c r="F73845" s="14"/>
      <c r="G73845" s="14"/>
      <c r="H73845" s="14"/>
      <c r="I73845" s="14"/>
      <c r="J73845" s="14"/>
      <c r="K73845" s="14"/>
      <c r="L73845" s="14"/>
      <c r="M73845" s="14"/>
      <c r="N73845" s="14"/>
      <c r="O73845" s="14"/>
    </row>
    <row r="73846" spans="1:15" x14ac:dyDescent="0.25">
      <c r="A73846" s="14"/>
      <c r="B73846" s="20"/>
      <c r="C73846" s="14"/>
      <c r="D73846" s="14"/>
      <c r="E73846" s="14"/>
      <c r="F73846" s="14"/>
      <c r="G73846" s="14"/>
      <c r="H73846" s="14"/>
      <c r="I73846" s="14"/>
      <c r="J73846" s="14"/>
      <c r="K73846" s="14"/>
      <c r="L73846" s="14"/>
      <c r="M73846" s="14"/>
      <c r="N73846" s="14"/>
      <c r="O73846" s="14"/>
    </row>
    <row r="73847" spans="1:15" x14ac:dyDescent="0.25">
      <c r="A73847" s="14"/>
      <c r="B73847" s="20"/>
      <c r="C73847" s="14"/>
      <c r="D73847" s="14"/>
      <c r="E73847" s="14"/>
      <c r="F73847" s="14"/>
      <c r="G73847" s="14"/>
      <c r="H73847" s="14"/>
      <c r="I73847" s="14"/>
      <c r="J73847" s="14"/>
      <c r="K73847" s="14"/>
      <c r="L73847" s="14"/>
      <c r="M73847" s="14"/>
      <c r="N73847" s="14"/>
      <c r="O73847" s="14"/>
    </row>
    <row r="73848" spans="1:15" x14ac:dyDescent="0.25">
      <c r="A73848" s="14"/>
      <c r="B73848" s="20"/>
      <c r="C73848" s="14"/>
      <c r="D73848" s="14"/>
      <c r="E73848" s="14"/>
      <c r="F73848" s="14"/>
      <c r="G73848" s="14"/>
      <c r="H73848" s="14"/>
      <c r="I73848" s="14"/>
      <c r="J73848" s="14"/>
      <c r="K73848" s="14"/>
      <c r="L73848" s="14"/>
      <c r="M73848" s="14"/>
      <c r="N73848" s="14"/>
      <c r="O73848" s="14"/>
    </row>
    <row r="73849" spans="1:15" x14ac:dyDescent="0.25">
      <c r="A73849" s="14"/>
      <c r="B73849" s="20"/>
      <c r="C73849" s="14"/>
      <c r="D73849" s="14"/>
      <c r="E73849" s="14"/>
      <c r="F73849" s="14"/>
      <c r="G73849" s="14"/>
      <c r="H73849" s="14"/>
      <c r="I73849" s="14"/>
      <c r="J73849" s="14"/>
      <c r="K73849" s="14"/>
      <c r="L73849" s="14"/>
      <c r="M73849" s="14"/>
      <c r="N73849" s="14"/>
      <c r="O73849" s="14"/>
    </row>
    <row r="73850" spans="1:15" x14ac:dyDescent="0.25">
      <c r="A73850" s="14"/>
      <c r="B73850" s="20"/>
      <c r="C73850" s="14"/>
      <c r="D73850" s="14"/>
      <c r="E73850" s="14"/>
      <c r="F73850" s="14"/>
      <c r="G73850" s="14"/>
      <c r="H73850" s="14"/>
      <c r="I73850" s="14"/>
      <c r="J73850" s="14"/>
      <c r="K73850" s="14"/>
      <c r="L73850" s="14"/>
      <c r="M73850" s="14"/>
      <c r="N73850" s="14"/>
      <c r="O73850" s="14"/>
    </row>
    <row r="73851" spans="1:15" x14ac:dyDescent="0.25">
      <c r="A73851" s="14"/>
      <c r="B73851" s="20"/>
      <c r="C73851" s="14"/>
      <c r="D73851" s="14"/>
      <c r="E73851" s="14"/>
      <c r="F73851" s="14"/>
      <c r="G73851" s="14"/>
      <c r="H73851" s="14"/>
      <c r="I73851" s="14"/>
      <c r="J73851" s="14"/>
      <c r="K73851" s="14"/>
      <c r="L73851" s="14"/>
      <c r="M73851" s="14"/>
      <c r="N73851" s="14"/>
      <c r="O73851" s="14"/>
    </row>
    <row r="73852" spans="1:15" x14ac:dyDescent="0.25">
      <c r="A73852" s="14"/>
      <c r="B73852" s="20"/>
      <c r="C73852" s="14"/>
      <c r="D73852" s="14"/>
      <c r="E73852" s="14"/>
      <c r="F73852" s="14"/>
      <c r="G73852" s="14"/>
      <c r="H73852" s="14"/>
      <c r="I73852" s="14"/>
      <c r="J73852" s="14"/>
      <c r="K73852" s="14"/>
      <c r="L73852" s="14"/>
      <c r="M73852" s="14"/>
      <c r="N73852" s="14"/>
      <c r="O73852" s="14"/>
    </row>
    <row r="73853" spans="1:15" x14ac:dyDescent="0.25">
      <c r="A73853" s="14"/>
      <c r="B73853" s="20"/>
      <c r="C73853" s="14"/>
      <c r="D73853" s="14"/>
      <c r="E73853" s="14"/>
      <c r="F73853" s="14"/>
      <c r="G73853" s="14"/>
      <c r="H73853" s="14"/>
      <c r="I73853" s="14"/>
      <c r="J73853" s="14"/>
      <c r="K73853" s="14"/>
      <c r="L73853" s="14"/>
      <c r="M73853" s="14"/>
      <c r="N73853" s="14"/>
      <c r="O73853" s="14"/>
    </row>
    <row r="73854" spans="1:15" x14ac:dyDescent="0.25">
      <c r="A73854" s="14"/>
      <c r="B73854" s="20"/>
      <c r="C73854" s="14"/>
      <c r="D73854" s="14"/>
      <c r="E73854" s="14"/>
      <c r="F73854" s="14"/>
      <c r="G73854" s="14"/>
      <c r="H73854" s="14"/>
      <c r="I73854" s="14"/>
      <c r="J73854" s="14"/>
      <c r="K73854" s="14"/>
      <c r="L73854" s="14"/>
      <c r="M73854" s="14"/>
      <c r="N73854" s="14"/>
      <c r="O73854" s="14"/>
    </row>
    <row r="73855" spans="1:15" x14ac:dyDescent="0.25">
      <c r="A73855" s="14"/>
      <c r="B73855" s="20"/>
      <c r="C73855" s="14"/>
      <c r="D73855" s="14"/>
      <c r="E73855" s="14"/>
      <c r="F73855" s="14"/>
      <c r="G73855" s="14"/>
      <c r="H73855" s="14"/>
      <c r="I73855" s="14"/>
      <c r="J73855" s="14"/>
      <c r="K73855" s="14"/>
      <c r="L73855" s="14"/>
      <c r="M73855" s="14"/>
      <c r="N73855" s="14"/>
      <c r="O73855" s="14"/>
    </row>
    <row r="73856" spans="1:15" x14ac:dyDescent="0.25">
      <c r="A73856" s="14"/>
      <c r="B73856" s="20"/>
      <c r="C73856" s="14"/>
      <c r="D73856" s="14"/>
      <c r="E73856" s="14"/>
      <c r="F73856" s="14"/>
      <c r="G73856" s="14"/>
      <c r="H73856" s="14"/>
      <c r="I73856" s="14"/>
      <c r="J73856" s="14"/>
      <c r="K73856" s="14"/>
      <c r="L73856" s="14"/>
      <c r="M73856" s="14"/>
      <c r="N73856" s="14"/>
      <c r="O73856" s="14"/>
    </row>
    <row r="73857" spans="1:15" x14ac:dyDescent="0.25">
      <c r="A73857" s="14"/>
      <c r="B73857" s="20"/>
      <c r="C73857" s="14"/>
      <c r="D73857" s="14"/>
      <c r="E73857" s="14"/>
      <c r="F73857" s="14"/>
      <c r="G73857" s="14"/>
      <c r="H73857" s="14"/>
      <c r="I73857" s="14"/>
      <c r="J73857" s="14"/>
      <c r="K73857" s="14"/>
      <c r="L73857" s="14"/>
      <c r="M73857" s="14"/>
      <c r="N73857" s="14"/>
      <c r="O73857" s="14"/>
    </row>
    <row r="73858" spans="1:15" x14ac:dyDescent="0.25">
      <c r="A73858" s="14"/>
      <c r="B73858" s="20"/>
      <c r="C73858" s="14"/>
      <c r="D73858" s="14"/>
      <c r="E73858" s="14"/>
      <c r="F73858" s="14"/>
      <c r="G73858" s="14"/>
      <c r="H73858" s="14"/>
      <c r="I73858" s="14"/>
      <c r="J73858" s="14"/>
      <c r="K73858" s="14"/>
      <c r="L73858" s="14"/>
      <c r="M73858" s="14"/>
      <c r="N73858" s="14"/>
      <c r="O73858" s="14"/>
    </row>
    <row r="73859" spans="1:15" x14ac:dyDescent="0.25">
      <c r="A73859" s="14"/>
      <c r="B73859" s="20"/>
      <c r="C73859" s="14"/>
      <c r="D73859" s="14"/>
      <c r="E73859" s="14"/>
      <c r="F73859" s="14"/>
      <c r="G73859" s="14"/>
      <c r="H73859" s="14"/>
      <c r="I73859" s="14"/>
      <c r="J73859" s="14"/>
      <c r="K73859" s="14"/>
      <c r="L73859" s="14"/>
      <c r="M73859" s="14"/>
      <c r="N73859" s="14"/>
      <c r="O73859" s="14"/>
    </row>
    <row r="73860" spans="1:15" x14ac:dyDescent="0.25">
      <c r="A73860" s="14"/>
      <c r="B73860" s="20"/>
      <c r="C73860" s="14"/>
      <c r="D73860" s="14"/>
      <c r="E73860" s="14"/>
      <c r="F73860" s="14"/>
      <c r="G73860" s="14"/>
      <c r="H73860" s="14"/>
      <c r="I73860" s="14"/>
      <c r="J73860" s="14"/>
      <c r="K73860" s="14"/>
      <c r="L73860" s="14"/>
      <c r="M73860" s="14"/>
      <c r="N73860" s="14"/>
      <c r="O73860" s="14"/>
    </row>
    <row r="73861" spans="1:15" x14ac:dyDescent="0.25">
      <c r="A73861" s="14"/>
      <c r="B73861" s="20"/>
      <c r="C73861" s="14"/>
      <c r="D73861" s="14"/>
      <c r="E73861" s="14"/>
      <c r="F73861" s="14"/>
      <c r="G73861" s="14"/>
      <c r="H73861" s="14"/>
      <c r="I73861" s="14"/>
      <c r="J73861" s="14"/>
      <c r="K73861" s="14"/>
      <c r="L73861" s="14"/>
      <c r="M73861" s="14"/>
      <c r="N73861" s="14"/>
      <c r="O73861" s="14"/>
    </row>
    <row r="73862" spans="1:15" x14ac:dyDescent="0.25">
      <c r="A73862" s="14"/>
      <c r="B73862" s="20"/>
      <c r="C73862" s="14"/>
      <c r="D73862" s="14"/>
      <c r="E73862" s="14"/>
      <c r="F73862" s="14"/>
      <c r="G73862" s="14"/>
      <c r="H73862" s="14"/>
      <c r="I73862" s="14"/>
      <c r="J73862" s="14"/>
      <c r="K73862" s="14"/>
      <c r="L73862" s="14"/>
      <c r="M73862" s="14"/>
      <c r="N73862" s="14"/>
      <c r="O73862" s="14"/>
    </row>
    <row r="73863" spans="1:15" x14ac:dyDescent="0.25">
      <c r="A73863" s="14"/>
      <c r="B73863" s="20"/>
      <c r="C73863" s="14"/>
      <c r="D73863" s="14"/>
      <c r="E73863" s="14"/>
      <c r="F73863" s="14"/>
      <c r="G73863" s="14"/>
      <c r="H73863" s="14"/>
      <c r="I73863" s="14"/>
      <c r="J73863" s="14"/>
      <c r="K73863" s="14"/>
      <c r="L73863" s="14"/>
      <c r="M73863" s="14"/>
      <c r="N73863" s="14"/>
      <c r="O73863" s="14"/>
    </row>
    <row r="73864" spans="1:15" x14ac:dyDescent="0.25">
      <c r="A73864" s="14"/>
      <c r="B73864" s="20"/>
      <c r="C73864" s="14"/>
      <c r="D73864" s="14"/>
      <c r="E73864" s="14"/>
      <c r="F73864" s="14"/>
      <c r="G73864" s="14"/>
      <c r="H73864" s="14"/>
      <c r="I73864" s="14"/>
      <c r="J73864" s="14"/>
      <c r="K73864" s="14"/>
      <c r="L73864" s="14"/>
      <c r="M73864" s="14"/>
      <c r="N73864" s="14"/>
      <c r="O73864" s="14"/>
    </row>
    <row r="73865" spans="1:15" x14ac:dyDescent="0.25">
      <c r="A73865" s="14"/>
      <c r="B73865" s="20"/>
      <c r="C73865" s="14"/>
      <c r="D73865" s="14"/>
      <c r="E73865" s="14"/>
      <c r="F73865" s="14"/>
      <c r="G73865" s="14"/>
      <c r="H73865" s="14"/>
      <c r="I73865" s="14"/>
      <c r="J73865" s="14"/>
      <c r="K73865" s="14"/>
      <c r="L73865" s="14"/>
      <c r="M73865" s="14"/>
      <c r="N73865" s="14"/>
      <c r="O73865" s="14"/>
    </row>
    <row r="73866" spans="1:15" x14ac:dyDescent="0.25">
      <c r="A73866" s="14"/>
      <c r="B73866" s="20"/>
      <c r="C73866" s="14"/>
      <c r="D73866" s="14"/>
      <c r="E73866" s="14"/>
      <c r="F73866" s="14"/>
      <c r="G73866" s="14"/>
      <c r="H73866" s="14"/>
      <c r="I73866" s="14"/>
      <c r="J73866" s="14"/>
      <c r="K73866" s="14"/>
      <c r="L73866" s="14"/>
      <c r="M73866" s="14"/>
      <c r="N73866" s="14"/>
      <c r="O73866" s="14"/>
    </row>
    <row r="73867" spans="1:15" x14ac:dyDescent="0.25">
      <c r="A73867" s="14"/>
      <c r="B73867" s="20"/>
      <c r="C73867" s="14"/>
      <c r="D73867" s="14"/>
      <c r="E73867" s="14"/>
      <c r="F73867" s="14"/>
      <c r="G73867" s="14"/>
      <c r="H73867" s="14"/>
      <c r="I73867" s="14"/>
      <c r="J73867" s="14"/>
      <c r="K73867" s="14"/>
      <c r="L73867" s="14"/>
      <c r="M73867" s="14"/>
      <c r="N73867" s="14"/>
      <c r="O73867" s="14"/>
    </row>
    <row r="73868" spans="1:15" x14ac:dyDescent="0.25">
      <c r="A73868" s="14"/>
      <c r="B73868" s="20"/>
      <c r="C73868" s="14"/>
      <c r="D73868" s="14"/>
      <c r="E73868" s="14"/>
      <c r="F73868" s="14"/>
      <c r="G73868" s="14"/>
      <c r="H73868" s="14"/>
      <c r="I73868" s="14"/>
      <c r="J73868" s="14"/>
      <c r="K73868" s="14"/>
      <c r="L73868" s="14"/>
      <c r="M73868" s="14"/>
      <c r="N73868" s="14"/>
      <c r="O73868" s="14"/>
    </row>
    <row r="73869" spans="1:15" x14ac:dyDescent="0.25">
      <c r="A73869" s="14"/>
      <c r="B73869" s="20"/>
      <c r="C73869" s="14"/>
      <c r="D73869" s="14"/>
      <c r="E73869" s="14"/>
      <c r="F73869" s="14"/>
      <c r="G73869" s="14"/>
      <c r="H73869" s="14"/>
      <c r="I73869" s="21"/>
      <c r="J73869" s="14"/>
      <c r="K73869" s="14"/>
      <c r="L73869" s="14"/>
      <c r="M73869" s="14"/>
      <c r="N73869" s="14"/>
      <c r="O73869" s="14"/>
    </row>
    <row r="73870" spans="1:15" x14ac:dyDescent="0.25">
      <c r="A73870" s="14"/>
      <c r="B73870" s="20"/>
      <c r="C73870" s="14"/>
      <c r="D73870" s="14"/>
      <c r="E73870" s="14"/>
      <c r="F73870" s="14"/>
      <c r="G73870" s="14"/>
      <c r="H73870" s="14"/>
      <c r="I73870" s="14"/>
      <c r="J73870" s="14"/>
      <c r="K73870" s="14"/>
      <c r="L73870" s="14"/>
      <c r="M73870" s="14"/>
      <c r="N73870" s="14"/>
      <c r="O73870" s="14"/>
    </row>
    <row r="73871" spans="1:15" x14ac:dyDescent="0.25">
      <c r="A73871" s="14"/>
      <c r="B73871" s="20"/>
      <c r="C73871" s="14"/>
      <c r="D73871" s="14"/>
      <c r="E73871" s="14"/>
      <c r="F73871" s="14"/>
      <c r="G73871" s="14"/>
      <c r="H73871" s="14"/>
      <c r="I73871" s="14"/>
      <c r="J73871" s="14"/>
      <c r="K73871" s="14"/>
      <c r="L73871" s="14"/>
      <c r="M73871" s="14"/>
      <c r="N73871" s="14"/>
      <c r="O73871" s="14"/>
    </row>
    <row r="73872" spans="1:15" x14ac:dyDescent="0.25">
      <c r="A73872" s="14"/>
      <c r="B73872" s="20"/>
      <c r="C73872" s="14"/>
      <c r="D73872" s="14"/>
      <c r="E73872" s="14"/>
      <c r="F73872" s="14"/>
      <c r="G73872" s="14"/>
      <c r="H73872" s="14"/>
      <c r="I73872" s="14"/>
      <c r="J73872" s="14"/>
      <c r="K73872" s="22"/>
      <c r="L73872" s="14"/>
      <c r="M73872" s="14"/>
      <c r="N73872" s="14"/>
      <c r="O73872" s="14"/>
    </row>
    <row r="73873" spans="1:15" x14ac:dyDescent="0.25">
      <c r="A73873" s="14"/>
      <c r="B73873" s="20"/>
      <c r="C73873" s="14"/>
      <c r="D73873" s="14"/>
      <c r="E73873" s="14"/>
      <c r="F73873" s="14"/>
      <c r="G73873" s="14"/>
      <c r="H73873" s="14"/>
      <c r="I73873" s="14"/>
      <c r="J73873" s="14"/>
      <c r="K73873" s="22"/>
      <c r="L73873" s="14"/>
      <c r="M73873" s="14"/>
      <c r="N73873" s="14"/>
      <c r="O73873" s="14"/>
    </row>
    <row r="73874" spans="1:15" x14ac:dyDescent="0.25">
      <c r="A73874" s="14"/>
      <c r="B73874" s="20"/>
      <c r="C73874" s="14"/>
      <c r="D73874" s="14"/>
      <c r="E73874" s="14"/>
      <c r="F73874" s="14"/>
      <c r="G73874" s="14"/>
      <c r="H73874" s="14"/>
      <c r="I73874" s="14"/>
      <c r="J73874" s="14"/>
      <c r="K73874" s="22"/>
      <c r="L73874" s="14"/>
      <c r="M73874" s="14"/>
      <c r="N73874" s="14"/>
      <c r="O73874" s="14"/>
    </row>
    <row r="73875" spans="1:15" x14ac:dyDescent="0.25">
      <c r="A73875" s="14"/>
      <c r="B73875" s="20"/>
      <c r="C73875" s="14"/>
      <c r="D73875" s="14"/>
      <c r="E73875" s="14"/>
      <c r="F73875" s="14"/>
      <c r="G73875" s="14"/>
      <c r="H73875" s="14"/>
      <c r="I73875" s="14"/>
      <c r="J73875" s="14"/>
      <c r="K73875" s="14"/>
      <c r="L73875" s="14"/>
      <c r="M73875" s="14"/>
      <c r="N73875" s="14"/>
      <c r="O73875" s="14"/>
    </row>
    <row r="73876" spans="1:15" x14ac:dyDescent="0.25">
      <c r="A73876" s="14"/>
      <c r="B73876" s="20"/>
      <c r="C73876" s="14"/>
      <c r="D73876" s="14"/>
      <c r="E73876" s="14"/>
      <c r="F73876" s="14"/>
      <c r="G73876" s="14"/>
      <c r="H73876" s="14"/>
      <c r="I73876" s="14"/>
      <c r="J73876" s="14"/>
      <c r="K73876" s="14"/>
      <c r="L73876" s="14"/>
      <c r="M73876" s="14"/>
      <c r="N73876" s="14"/>
      <c r="O73876" s="14"/>
    </row>
    <row r="73877" spans="1:15" x14ac:dyDescent="0.25">
      <c r="A73877" s="14"/>
      <c r="B73877" s="20"/>
      <c r="C73877" s="14"/>
      <c r="D73877" s="14"/>
      <c r="E73877" s="14"/>
      <c r="F73877" s="14"/>
      <c r="G73877" s="14"/>
      <c r="H73877" s="14"/>
      <c r="I73877" s="14"/>
      <c r="J73877" s="14"/>
      <c r="K73877" s="14"/>
      <c r="L73877" s="14"/>
      <c r="M73877" s="14"/>
      <c r="N73877" s="14"/>
      <c r="O73877" s="14"/>
    </row>
    <row r="73878" spans="1:15" x14ac:dyDescent="0.25">
      <c r="A73878" s="14"/>
      <c r="B73878" s="20"/>
      <c r="C73878" s="14"/>
      <c r="D73878" s="14"/>
      <c r="E73878" s="14"/>
      <c r="F73878" s="14"/>
      <c r="G73878" s="14"/>
      <c r="H73878" s="14"/>
      <c r="I73878" s="14"/>
      <c r="J73878" s="14"/>
      <c r="K73878" s="22"/>
      <c r="L73878" s="14"/>
      <c r="M73878" s="14"/>
      <c r="N73878" s="14"/>
      <c r="O73878" s="14"/>
    </row>
    <row r="73879" spans="1:15" x14ac:dyDescent="0.25">
      <c r="A73879" s="14"/>
      <c r="B73879" s="20"/>
      <c r="C73879" s="14"/>
      <c r="D73879" s="14"/>
      <c r="E73879" s="14"/>
      <c r="F73879" s="14"/>
      <c r="G73879" s="14"/>
      <c r="H73879" s="14"/>
      <c r="I73879" s="14"/>
      <c r="J73879" s="14"/>
      <c r="K73879" s="14"/>
      <c r="L73879" s="14"/>
      <c r="M73879" s="14"/>
      <c r="N73879" s="14"/>
      <c r="O73879" s="14"/>
    </row>
    <row r="73880" spans="1:15" x14ac:dyDescent="0.25">
      <c r="A73880" s="14"/>
      <c r="B73880" s="20"/>
      <c r="C73880" s="14"/>
      <c r="D73880" s="14"/>
      <c r="E73880" s="14"/>
      <c r="F73880" s="14"/>
      <c r="G73880" s="14"/>
      <c r="H73880" s="14"/>
      <c r="I73880" s="14"/>
      <c r="J73880" s="14"/>
      <c r="K73880" s="14"/>
      <c r="L73880" s="14"/>
      <c r="M73880" s="14"/>
      <c r="N73880" s="14"/>
      <c r="O73880" s="14"/>
    </row>
    <row r="73881" spans="1:15" x14ac:dyDescent="0.25">
      <c r="A73881" s="14"/>
      <c r="B73881" s="20"/>
      <c r="C73881" s="14"/>
      <c r="D73881" s="14"/>
      <c r="E73881" s="14"/>
      <c r="F73881" s="14"/>
      <c r="G73881" s="14"/>
      <c r="H73881" s="14"/>
      <c r="I73881" s="14"/>
      <c r="J73881" s="14"/>
      <c r="K73881" s="14"/>
      <c r="L73881" s="14"/>
      <c r="M73881" s="14"/>
      <c r="N73881" s="14"/>
      <c r="O73881" s="14"/>
    </row>
    <row r="73882" spans="1:15" x14ac:dyDescent="0.25">
      <c r="A73882" s="14"/>
      <c r="B73882" s="20"/>
      <c r="C73882" s="14"/>
      <c r="D73882" s="14"/>
      <c r="E73882" s="14"/>
      <c r="F73882" s="14"/>
      <c r="G73882" s="14"/>
      <c r="H73882" s="14"/>
      <c r="I73882" s="14"/>
      <c r="J73882" s="14"/>
      <c r="K73882" s="14"/>
      <c r="L73882" s="14"/>
      <c r="M73882" s="14"/>
      <c r="N73882" s="14"/>
      <c r="O73882" s="14"/>
    </row>
    <row r="73883" spans="1:15" x14ac:dyDescent="0.25">
      <c r="A73883" s="14"/>
      <c r="B73883" s="20"/>
      <c r="C73883" s="14"/>
      <c r="D73883" s="14"/>
      <c r="E73883" s="14"/>
      <c r="F73883" s="14"/>
      <c r="G73883" s="14"/>
      <c r="H73883" s="14"/>
      <c r="I73883" s="14"/>
      <c r="J73883" s="14"/>
      <c r="K73883" s="14"/>
      <c r="L73883" s="14"/>
      <c r="M73883" s="14"/>
      <c r="N73883" s="14"/>
      <c r="O73883" s="14"/>
    </row>
    <row r="73884" spans="1:15" x14ac:dyDescent="0.25">
      <c r="A73884" s="14"/>
      <c r="B73884" s="20"/>
      <c r="C73884" s="14"/>
      <c r="D73884" s="14"/>
      <c r="E73884" s="14"/>
      <c r="F73884" s="14"/>
      <c r="G73884" s="14"/>
      <c r="H73884" s="14"/>
      <c r="I73884" s="14"/>
      <c r="J73884" s="14"/>
      <c r="K73884" s="22"/>
      <c r="L73884" s="14"/>
      <c r="M73884" s="14"/>
      <c r="N73884" s="14"/>
      <c r="O73884" s="14"/>
    </row>
    <row r="73885" spans="1:15" x14ac:dyDescent="0.25">
      <c r="A73885" s="14"/>
      <c r="B73885" s="20"/>
      <c r="C73885" s="14"/>
      <c r="D73885" s="14"/>
      <c r="E73885" s="14"/>
      <c r="F73885" s="14"/>
      <c r="G73885" s="14"/>
      <c r="H73885" s="14"/>
      <c r="I73885" s="14"/>
      <c r="J73885" s="14"/>
      <c r="K73885" s="14"/>
      <c r="L73885" s="14"/>
      <c r="M73885" s="14"/>
      <c r="N73885" s="14"/>
      <c r="O73885" s="14"/>
    </row>
    <row r="73886" spans="1:15" x14ac:dyDescent="0.25">
      <c r="A73886" s="14"/>
      <c r="B73886" s="20"/>
      <c r="C73886" s="14"/>
      <c r="D73886" s="14"/>
      <c r="E73886" s="14"/>
      <c r="F73886" s="14"/>
      <c r="G73886" s="14"/>
      <c r="H73886" s="14"/>
      <c r="I73886" s="14"/>
      <c r="J73886" s="14"/>
      <c r="K73886" s="14"/>
      <c r="L73886" s="14"/>
      <c r="M73886" s="14"/>
      <c r="N73886" s="14"/>
      <c r="O73886" s="14"/>
    </row>
    <row r="73887" spans="1:15" x14ac:dyDescent="0.25">
      <c r="A73887" s="14"/>
      <c r="B73887" s="20"/>
      <c r="C73887" s="14"/>
      <c r="D73887" s="14"/>
      <c r="E73887" s="14"/>
      <c r="F73887" s="14"/>
      <c r="G73887" s="14"/>
      <c r="H73887" s="14"/>
      <c r="I73887" s="14"/>
      <c r="J73887" s="14"/>
      <c r="K73887" s="14"/>
      <c r="L73887" s="14"/>
      <c r="M73887" s="14"/>
      <c r="N73887" s="14"/>
      <c r="O73887" s="14"/>
    </row>
    <row r="73888" spans="1:15" x14ac:dyDescent="0.25">
      <c r="A73888" s="14"/>
      <c r="B73888" s="20"/>
      <c r="C73888" s="14"/>
      <c r="D73888" s="14"/>
      <c r="E73888" s="14"/>
      <c r="F73888" s="14"/>
      <c r="G73888" s="14"/>
      <c r="H73888" s="14"/>
      <c r="I73888" s="14"/>
      <c r="J73888" s="14"/>
      <c r="K73888" s="14"/>
      <c r="L73888" s="14"/>
      <c r="M73888" s="14"/>
      <c r="N73888" s="14"/>
      <c r="O73888" s="14"/>
    </row>
    <row r="73889" spans="1:15" x14ac:dyDescent="0.25">
      <c r="A73889" s="14"/>
      <c r="B73889" s="20"/>
      <c r="C73889" s="14"/>
      <c r="D73889" s="14"/>
      <c r="E73889" s="14"/>
      <c r="F73889" s="14"/>
      <c r="G73889" s="14"/>
      <c r="H73889" s="14"/>
      <c r="I73889" s="14"/>
      <c r="J73889" s="14"/>
      <c r="K73889" s="14"/>
      <c r="L73889" s="14"/>
      <c r="M73889" s="14"/>
      <c r="N73889" s="14"/>
      <c r="O73889" s="14"/>
    </row>
    <row r="73890" spans="1:15" x14ac:dyDescent="0.25">
      <c r="A73890" s="14"/>
      <c r="B73890" s="20"/>
      <c r="C73890" s="14"/>
      <c r="D73890" s="14"/>
      <c r="E73890" s="14"/>
      <c r="F73890" s="14"/>
      <c r="G73890" s="14"/>
      <c r="H73890" s="14"/>
      <c r="I73890" s="14"/>
      <c r="J73890" s="14"/>
      <c r="K73890" s="14"/>
      <c r="L73890" s="14"/>
      <c r="M73890" s="14"/>
      <c r="N73890" s="14"/>
      <c r="O73890" s="14"/>
    </row>
    <row r="73891" spans="1:15" x14ac:dyDescent="0.25">
      <c r="A73891" s="14"/>
      <c r="B73891" s="20"/>
      <c r="C73891" s="14"/>
      <c r="D73891" s="14"/>
      <c r="E73891" s="14"/>
      <c r="F73891" s="14"/>
      <c r="G73891" s="14"/>
      <c r="H73891" s="14"/>
      <c r="I73891" s="14"/>
      <c r="J73891" s="14"/>
      <c r="K73891" s="14"/>
      <c r="L73891" s="14"/>
      <c r="M73891" s="14"/>
      <c r="N73891" s="14"/>
      <c r="O73891" s="14"/>
    </row>
    <row r="73892" spans="1:15" x14ac:dyDescent="0.25">
      <c r="A73892" s="14"/>
      <c r="B73892" s="20"/>
      <c r="C73892" s="14"/>
      <c r="D73892" s="14"/>
      <c r="E73892" s="14"/>
      <c r="F73892" s="14"/>
      <c r="G73892" s="14"/>
      <c r="H73892" s="14"/>
      <c r="I73892" s="14"/>
      <c r="J73892" s="14"/>
      <c r="K73892" s="14"/>
      <c r="L73892" s="14"/>
      <c r="M73892" s="14"/>
      <c r="N73892" s="14"/>
      <c r="O73892" s="14"/>
    </row>
    <row r="73893" spans="1:15" x14ac:dyDescent="0.25">
      <c r="A73893" s="14"/>
      <c r="B73893" s="20"/>
      <c r="C73893" s="14"/>
      <c r="D73893" s="14"/>
      <c r="E73893" s="14"/>
      <c r="F73893" s="14"/>
      <c r="G73893" s="14"/>
      <c r="H73893" s="14"/>
      <c r="I73893" s="14"/>
      <c r="J73893" s="14"/>
      <c r="K73893" s="14"/>
      <c r="L73893" s="14"/>
      <c r="M73893" s="14"/>
      <c r="N73893" s="14"/>
      <c r="O73893" s="14"/>
    </row>
    <row r="73894" spans="1:15" x14ac:dyDescent="0.25">
      <c r="A73894" s="14"/>
      <c r="B73894" s="20"/>
      <c r="C73894" s="14"/>
      <c r="D73894" s="14"/>
      <c r="E73894" s="14"/>
      <c r="F73894" s="14"/>
      <c r="G73894" s="14"/>
      <c r="H73894" s="14"/>
      <c r="I73894" s="14"/>
      <c r="J73894" s="14"/>
      <c r="K73894" s="14"/>
      <c r="L73894" s="14"/>
      <c r="M73894" s="14"/>
      <c r="N73894" s="14"/>
      <c r="O73894" s="14"/>
    </row>
    <row r="73895" spans="1:15" x14ac:dyDescent="0.25">
      <c r="A73895" s="14"/>
      <c r="B73895" s="20"/>
      <c r="C73895" s="14"/>
      <c r="D73895" s="14"/>
      <c r="E73895" s="14"/>
      <c r="F73895" s="14"/>
      <c r="G73895" s="14"/>
      <c r="H73895" s="14"/>
      <c r="I73895" s="14"/>
      <c r="J73895" s="14"/>
      <c r="K73895" s="14"/>
      <c r="L73895" s="14"/>
      <c r="M73895" s="14"/>
      <c r="N73895" s="14"/>
      <c r="O73895" s="14"/>
    </row>
    <row r="73896" spans="1:15" x14ac:dyDescent="0.25">
      <c r="A73896" s="14"/>
      <c r="B73896" s="20"/>
      <c r="C73896" s="14"/>
      <c r="D73896" s="14"/>
      <c r="E73896" s="14"/>
      <c r="F73896" s="14"/>
      <c r="G73896" s="14"/>
      <c r="H73896" s="14"/>
      <c r="I73896" s="14"/>
      <c r="J73896" s="14"/>
      <c r="K73896" s="14"/>
      <c r="L73896" s="14"/>
      <c r="M73896" s="14"/>
      <c r="N73896" s="14"/>
      <c r="O73896" s="14"/>
    </row>
    <row r="73897" spans="1:15" x14ac:dyDescent="0.25">
      <c r="A73897" s="14"/>
      <c r="B73897" s="20"/>
      <c r="C73897" s="14"/>
      <c r="D73897" s="14"/>
      <c r="E73897" s="14"/>
      <c r="F73897" s="14"/>
      <c r="G73897" s="14"/>
      <c r="H73897" s="14"/>
      <c r="I73897" s="14"/>
      <c r="J73897" s="14"/>
      <c r="K73897" s="22"/>
      <c r="L73897" s="14"/>
      <c r="M73897" s="14"/>
      <c r="N73897" s="14"/>
      <c r="O73897" s="14"/>
    </row>
    <row r="73898" spans="1:15" x14ac:dyDescent="0.25">
      <c r="A73898" s="14"/>
      <c r="B73898" s="20"/>
      <c r="C73898" s="14"/>
      <c r="D73898" s="14"/>
      <c r="E73898" s="14"/>
      <c r="F73898" s="14"/>
      <c r="G73898" s="14"/>
      <c r="H73898" s="14"/>
      <c r="I73898" s="14"/>
      <c r="J73898" s="14"/>
      <c r="K73898" s="14"/>
      <c r="L73898" s="14"/>
      <c r="M73898" s="14"/>
      <c r="N73898" s="14"/>
      <c r="O73898" s="14"/>
    </row>
    <row r="73899" spans="1:15" x14ac:dyDescent="0.25">
      <c r="A73899" s="14"/>
      <c r="B73899" s="20"/>
      <c r="C73899" s="14"/>
      <c r="D73899" s="14"/>
      <c r="E73899" s="14"/>
      <c r="F73899" s="14"/>
      <c r="G73899" s="14"/>
      <c r="H73899" s="14"/>
      <c r="I73899" s="14"/>
      <c r="J73899" s="14"/>
      <c r="K73899" s="22"/>
      <c r="L73899" s="14"/>
      <c r="M73899" s="14"/>
      <c r="N73899" s="14"/>
      <c r="O73899" s="14"/>
    </row>
    <row r="73900" spans="1:15" x14ac:dyDescent="0.25">
      <c r="A73900" s="14"/>
      <c r="B73900" s="20"/>
      <c r="C73900" s="14"/>
      <c r="D73900" s="14"/>
      <c r="E73900" s="14"/>
      <c r="F73900" s="14"/>
      <c r="G73900" s="14"/>
      <c r="H73900" s="14"/>
      <c r="I73900" s="14"/>
      <c r="J73900" s="14"/>
      <c r="K73900" s="14"/>
      <c r="L73900" s="14"/>
      <c r="M73900" s="14"/>
      <c r="N73900" s="14"/>
      <c r="O73900" s="14"/>
    </row>
    <row r="73901" spans="1:15" x14ac:dyDescent="0.25">
      <c r="A73901" s="14"/>
      <c r="B73901" s="20"/>
      <c r="C73901" s="14"/>
      <c r="D73901" s="14"/>
      <c r="E73901" s="14"/>
      <c r="F73901" s="14"/>
      <c r="G73901" s="14"/>
      <c r="H73901" s="14"/>
      <c r="I73901" s="14"/>
      <c r="J73901" s="14"/>
      <c r="K73901" s="14"/>
      <c r="L73901" s="14"/>
      <c r="M73901" s="14"/>
      <c r="N73901" s="14"/>
      <c r="O73901" s="14"/>
    </row>
    <row r="73902" spans="1:15" x14ac:dyDescent="0.25">
      <c r="A73902" s="14"/>
      <c r="B73902" s="20"/>
      <c r="C73902" s="14"/>
      <c r="D73902" s="14"/>
      <c r="E73902" s="14"/>
      <c r="F73902" s="14"/>
      <c r="G73902" s="14"/>
      <c r="H73902" s="14"/>
      <c r="I73902" s="14"/>
      <c r="J73902" s="14"/>
      <c r="K73902" s="14"/>
      <c r="L73902" s="14"/>
      <c r="M73902" s="14"/>
      <c r="N73902" s="14"/>
      <c r="O73902" s="14"/>
    </row>
    <row r="73903" spans="1:15" x14ac:dyDescent="0.25">
      <c r="A73903" s="14"/>
      <c r="B73903" s="20"/>
      <c r="C73903" s="14"/>
      <c r="D73903" s="14"/>
      <c r="E73903" s="14"/>
      <c r="F73903" s="14"/>
      <c r="G73903" s="14"/>
      <c r="H73903" s="14"/>
      <c r="I73903" s="14"/>
      <c r="J73903" s="14"/>
      <c r="K73903" s="22"/>
      <c r="L73903" s="22"/>
      <c r="M73903" s="14"/>
      <c r="N73903" s="14"/>
      <c r="O73903" s="14"/>
    </row>
    <row r="73904" spans="1:15" x14ac:dyDescent="0.25">
      <c r="A73904" s="14"/>
      <c r="B73904" s="20"/>
      <c r="C73904" s="14"/>
      <c r="D73904" s="14"/>
      <c r="E73904" s="14"/>
      <c r="F73904" s="14"/>
      <c r="G73904" s="14"/>
      <c r="H73904" s="14"/>
      <c r="I73904" s="14"/>
      <c r="J73904" s="14"/>
      <c r="K73904" s="22"/>
      <c r="L73904" s="22"/>
      <c r="M73904" s="14"/>
      <c r="N73904" s="14"/>
      <c r="O73904" s="14"/>
    </row>
    <row r="73905" spans="1:15" x14ac:dyDescent="0.25">
      <c r="A73905" s="14"/>
      <c r="B73905" s="20"/>
      <c r="C73905" s="14"/>
      <c r="D73905" s="14"/>
      <c r="E73905" s="14"/>
      <c r="F73905" s="14"/>
      <c r="G73905" s="14"/>
      <c r="H73905" s="14"/>
      <c r="I73905" s="14"/>
      <c r="J73905" s="14"/>
      <c r="K73905" s="14"/>
      <c r="L73905" s="14"/>
      <c r="M73905" s="14"/>
      <c r="N73905" s="14"/>
      <c r="O73905" s="14"/>
    </row>
    <row r="73906" spans="1:15" x14ac:dyDescent="0.25">
      <c r="A73906" s="14"/>
      <c r="B73906" s="20"/>
      <c r="C73906" s="14"/>
      <c r="D73906" s="14"/>
      <c r="E73906" s="14"/>
      <c r="F73906" s="14"/>
      <c r="G73906" s="14"/>
      <c r="H73906" s="14"/>
      <c r="I73906" s="14"/>
      <c r="J73906" s="14"/>
      <c r="K73906" s="14"/>
      <c r="L73906" s="14"/>
      <c r="M73906" s="14"/>
      <c r="N73906" s="14"/>
      <c r="O73906" s="14"/>
    </row>
    <row r="73907" spans="1:15" x14ac:dyDescent="0.25">
      <c r="A73907" s="14"/>
      <c r="B73907" s="20"/>
      <c r="C73907" s="14"/>
      <c r="D73907" s="14"/>
      <c r="E73907" s="14"/>
      <c r="F73907" s="14"/>
      <c r="G73907" s="14"/>
      <c r="H73907" s="14"/>
      <c r="I73907" s="14"/>
      <c r="J73907" s="14"/>
      <c r="K73907" s="14"/>
      <c r="L73907" s="14"/>
      <c r="M73907" s="14"/>
      <c r="N73907" s="14"/>
      <c r="O73907" s="14"/>
    </row>
    <row r="73908" spans="1:15" x14ac:dyDescent="0.25">
      <c r="A73908" s="14"/>
      <c r="B73908" s="20"/>
      <c r="C73908" s="14"/>
      <c r="D73908" s="14"/>
      <c r="E73908" s="14"/>
      <c r="F73908" s="14"/>
      <c r="G73908" s="14"/>
      <c r="H73908" s="14"/>
      <c r="I73908" s="14"/>
      <c r="J73908" s="14"/>
      <c r="K73908" s="22"/>
      <c r="L73908" s="14"/>
      <c r="M73908" s="14"/>
      <c r="N73908" s="14"/>
      <c r="O73908" s="14"/>
    </row>
    <row r="73909" spans="1:15" x14ac:dyDescent="0.25">
      <c r="A73909" s="14"/>
      <c r="B73909" s="20"/>
      <c r="C73909" s="14"/>
      <c r="D73909" s="14"/>
      <c r="E73909" s="14"/>
      <c r="F73909" s="14"/>
      <c r="G73909" s="14"/>
      <c r="H73909" s="14"/>
      <c r="I73909" s="14"/>
      <c r="J73909" s="14"/>
      <c r="K73909" s="14"/>
      <c r="L73909" s="14"/>
      <c r="M73909" s="14"/>
      <c r="N73909" s="14"/>
      <c r="O73909" s="14"/>
    </row>
    <row r="73910" spans="1:15" x14ac:dyDescent="0.25">
      <c r="A73910" s="14"/>
      <c r="B73910" s="20"/>
      <c r="C73910" s="14"/>
      <c r="D73910" s="14"/>
      <c r="E73910" s="14"/>
      <c r="F73910" s="14"/>
      <c r="G73910" s="14"/>
      <c r="H73910" s="14"/>
      <c r="I73910" s="14"/>
      <c r="J73910" s="14"/>
      <c r="K73910" s="22"/>
      <c r="L73910" s="14"/>
      <c r="M73910" s="14"/>
      <c r="N73910" s="14"/>
      <c r="O73910" s="14"/>
    </row>
    <row r="73911" spans="1:15" x14ac:dyDescent="0.25">
      <c r="A73911" s="14"/>
      <c r="B73911" s="20"/>
      <c r="C73911" s="14"/>
      <c r="D73911" s="14"/>
      <c r="E73911" s="14"/>
      <c r="F73911" s="14"/>
      <c r="G73911" s="14"/>
      <c r="H73911" s="14"/>
      <c r="I73911" s="14"/>
      <c r="J73911" s="14"/>
      <c r="K73911" s="14"/>
      <c r="L73911" s="14"/>
      <c r="M73911" s="14"/>
      <c r="N73911" s="14"/>
      <c r="O73911" s="14"/>
    </row>
    <row r="73912" spans="1:15" x14ac:dyDescent="0.25">
      <c r="A73912" s="14"/>
      <c r="B73912" s="20"/>
      <c r="C73912" s="14"/>
      <c r="D73912" s="14"/>
      <c r="E73912" s="14"/>
      <c r="F73912" s="14"/>
      <c r="G73912" s="14"/>
      <c r="H73912" s="14"/>
      <c r="I73912" s="14"/>
      <c r="J73912" s="14"/>
      <c r="K73912" s="14"/>
      <c r="L73912" s="14"/>
      <c r="M73912" s="14"/>
      <c r="N73912" s="14"/>
      <c r="O73912" s="14"/>
    </row>
    <row r="73913" spans="1:15" x14ac:dyDescent="0.25">
      <c r="A73913" s="14"/>
      <c r="B73913" s="20"/>
      <c r="C73913" s="14"/>
      <c r="D73913" s="14"/>
      <c r="E73913" s="14"/>
      <c r="F73913" s="14"/>
      <c r="G73913" s="14"/>
      <c r="H73913" s="14"/>
      <c r="I73913" s="14"/>
      <c r="J73913" s="14"/>
      <c r="K73913" s="22"/>
      <c r="L73913" s="22"/>
      <c r="M73913" s="14"/>
      <c r="N73913" s="14"/>
      <c r="O73913" s="14"/>
    </row>
    <row r="73914" spans="1:15" x14ac:dyDescent="0.25">
      <c r="A73914" s="14"/>
      <c r="B73914" s="20"/>
      <c r="C73914" s="14"/>
      <c r="D73914" s="14"/>
      <c r="E73914" s="14"/>
      <c r="F73914" s="14"/>
      <c r="G73914" s="14"/>
      <c r="H73914" s="14"/>
      <c r="I73914" s="14"/>
      <c r="J73914" s="14"/>
      <c r="K73914" s="14"/>
      <c r="L73914" s="14"/>
      <c r="M73914" s="14"/>
      <c r="N73914" s="14"/>
      <c r="O73914" s="14"/>
    </row>
    <row r="73915" spans="1:15" x14ac:dyDescent="0.25">
      <c r="A73915" s="14"/>
      <c r="B73915" s="20"/>
      <c r="C73915" s="14"/>
      <c r="D73915" s="14"/>
      <c r="E73915" s="14"/>
      <c r="F73915" s="14"/>
      <c r="G73915" s="14"/>
      <c r="H73915" s="14"/>
      <c r="I73915" s="14"/>
      <c r="J73915" s="14"/>
      <c r="K73915" s="14"/>
      <c r="L73915" s="14"/>
      <c r="M73915" s="14"/>
      <c r="N73915" s="14"/>
      <c r="O73915" s="14"/>
    </row>
    <row r="73916" spans="1:15" x14ac:dyDescent="0.25">
      <c r="A73916" s="14"/>
      <c r="B73916" s="20"/>
      <c r="C73916" s="14"/>
      <c r="D73916" s="14"/>
      <c r="E73916" s="14"/>
      <c r="F73916" s="14"/>
      <c r="G73916" s="14"/>
      <c r="H73916" s="14"/>
      <c r="I73916" s="14"/>
      <c r="J73916" s="14"/>
      <c r="K73916" s="22"/>
      <c r="L73916" s="22"/>
      <c r="M73916" s="14"/>
      <c r="N73916" s="14"/>
      <c r="O73916" s="14"/>
    </row>
    <row r="73917" spans="1:15" x14ac:dyDescent="0.25">
      <c r="A73917" s="14"/>
      <c r="B73917" s="20"/>
      <c r="C73917" s="14"/>
      <c r="D73917" s="14"/>
      <c r="E73917" s="14"/>
      <c r="F73917" s="14"/>
      <c r="G73917" s="14"/>
      <c r="H73917" s="14"/>
      <c r="I73917" s="14"/>
      <c r="J73917" s="14"/>
      <c r="K73917" s="22"/>
      <c r="L73917" s="22"/>
      <c r="M73917" s="14"/>
      <c r="N73917" s="14"/>
      <c r="O73917" s="14"/>
    </row>
    <row r="73918" spans="1:15" x14ac:dyDescent="0.25">
      <c r="A73918" s="14"/>
      <c r="B73918" s="20"/>
      <c r="C73918" s="14"/>
      <c r="D73918" s="14"/>
      <c r="E73918" s="14"/>
      <c r="F73918" s="14"/>
      <c r="G73918" s="14"/>
      <c r="H73918" s="14"/>
      <c r="I73918" s="14"/>
      <c r="J73918" s="14"/>
      <c r="K73918" s="14"/>
      <c r="L73918" s="14"/>
      <c r="M73918" s="14"/>
      <c r="N73918" s="14"/>
      <c r="O73918" s="14"/>
    </row>
    <row r="73919" spans="1:15" x14ac:dyDescent="0.25">
      <c r="A73919" s="14"/>
      <c r="B73919" s="20"/>
      <c r="C73919" s="14"/>
      <c r="D73919" s="14"/>
      <c r="E73919" s="14"/>
      <c r="F73919" s="14"/>
      <c r="G73919" s="14"/>
      <c r="H73919" s="14"/>
      <c r="I73919" s="14"/>
      <c r="J73919" s="14"/>
      <c r="K73919" s="14"/>
      <c r="L73919" s="14"/>
      <c r="M73919" s="14"/>
      <c r="N73919" s="14"/>
      <c r="O73919" s="14"/>
    </row>
    <row r="73920" spans="1:15" x14ac:dyDescent="0.25">
      <c r="A73920" s="14"/>
      <c r="B73920" s="20"/>
      <c r="C73920" s="14"/>
      <c r="D73920" s="14"/>
      <c r="E73920" s="14"/>
      <c r="F73920" s="14"/>
      <c r="G73920" s="14"/>
      <c r="H73920" s="14"/>
      <c r="I73920" s="14"/>
      <c r="J73920" s="14"/>
      <c r="K73920" s="22"/>
      <c r="L73920" s="22"/>
      <c r="M73920" s="14"/>
      <c r="N73920" s="14"/>
      <c r="O73920" s="14"/>
    </row>
    <row r="73921" spans="1:15" x14ac:dyDescent="0.25">
      <c r="A73921" s="14"/>
      <c r="B73921" s="20"/>
      <c r="C73921" s="14"/>
      <c r="D73921" s="14"/>
      <c r="E73921" s="14"/>
      <c r="F73921" s="14"/>
      <c r="G73921" s="14"/>
      <c r="H73921" s="14"/>
      <c r="I73921" s="14"/>
      <c r="J73921" s="14"/>
      <c r="K73921" s="14"/>
      <c r="L73921" s="14"/>
      <c r="M73921" s="14"/>
      <c r="N73921" s="14"/>
      <c r="O73921" s="14"/>
    </row>
    <row r="73922" spans="1:15" x14ac:dyDescent="0.25">
      <c r="A73922" s="14"/>
      <c r="B73922" s="20"/>
      <c r="C73922" s="14"/>
      <c r="D73922" s="14"/>
      <c r="E73922" s="14"/>
      <c r="F73922" s="14"/>
      <c r="G73922" s="14"/>
      <c r="H73922" s="14"/>
      <c r="I73922" s="14"/>
      <c r="J73922" s="14"/>
      <c r="K73922" s="22"/>
      <c r="L73922" s="22"/>
      <c r="M73922" s="14"/>
      <c r="N73922" s="14"/>
      <c r="O73922" s="14"/>
    </row>
    <row r="73923" spans="1:15" x14ac:dyDescent="0.25">
      <c r="A73923" s="14"/>
      <c r="B73923" s="20"/>
      <c r="C73923" s="14"/>
      <c r="D73923" s="14"/>
      <c r="E73923" s="14"/>
      <c r="F73923" s="14"/>
      <c r="G73923" s="14"/>
      <c r="H73923" s="14"/>
      <c r="I73923" s="14"/>
      <c r="J73923" s="14"/>
      <c r="K73923" s="22"/>
      <c r="L73923" s="22"/>
      <c r="M73923" s="14"/>
      <c r="N73923" s="14"/>
      <c r="O73923" s="14"/>
    </row>
    <row r="73924" spans="1:15" x14ac:dyDescent="0.25">
      <c r="A73924" s="14"/>
      <c r="B73924" s="20"/>
      <c r="C73924" s="14"/>
      <c r="D73924" s="14"/>
      <c r="E73924" s="14"/>
      <c r="F73924" s="14"/>
      <c r="G73924" s="14"/>
      <c r="H73924" s="14"/>
      <c r="I73924" s="14"/>
      <c r="J73924" s="14"/>
      <c r="K73924" s="22"/>
      <c r="L73924" s="22"/>
      <c r="M73924" s="14"/>
      <c r="N73924" s="14"/>
      <c r="O73924" s="14"/>
    </row>
    <row r="73925" spans="1:15" x14ac:dyDescent="0.25">
      <c r="A73925" s="14"/>
      <c r="B73925" s="20"/>
      <c r="C73925" s="14"/>
      <c r="D73925" s="14"/>
      <c r="E73925" s="14"/>
      <c r="F73925" s="14"/>
      <c r="G73925" s="14"/>
      <c r="H73925" s="14"/>
      <c r="I73925" s="14"/>
      <c r="J73925" s="14"/>
      <c r="K73925" s="22"/>
      <c r="L73925" s="22"/>
      <c r="M73925" s="14"/>
      <c r="N73925" s="14"/>
      <c r="O73925" s="14"/>
    </row>
    <row r="73926" spans="1:15" x14ac:dyDescent="0.25">
      <c r="A73926" s="14"/>
      <c r="B73926" s="20"/>
      <c r="C73926" s="14"/>
      <c r="D73926" s="14"/>
      <c r="E73926" s="14"/>
      <c r="F73926" s="14"/>
      <c r="G73926" s="14"/>
      <c r="H73926" s="14"/>
      <c r="I73926" s="14"/>
      <c r="J73926" s="14"/>
      <c r="K73926" s="22"/>
      <c r="L73926" s="22"/>
      <c r="M73926" s="14"/>
      <c r="N73926" s="14"/>
      <c r="O73926" s="14"/>
    </row>
    <row r="73927" spans="1:15" x14ac:dyDescent="0.25">
      <c r="A73927" s="14"/>
      <c r="B73927" s="20"/>
      <c r="C73927" s="14"/>
      <c r="D73927" s="14"/>
      <c r="E73927" s="14"/>
      <c r="F73927" s="14"/>
      <c r="G73927" s="14"/>
      <c r="H73927" s="14"/>
      <c r="I73927" s="14"/>
      <c r="J73927" s="14"/>
      <c r="K73927" s="22"/>
      <c r="L73927" s="22"/>
      <c r="M73927" s="14"/>
      <c r="N73927" s="14"/>
      <c r="O73927" s="14"/>
    </row>
    <row r="73928" spans="1:15" x14ac:dyDescent="0.25">
      <c r="A73928" s="14"/>
      <c r="B73928" s="20"/>
      <c r="C73928" s="14"/>
      <c r="D73928" s="14"/>
      <c r="E73928" s="14"/>
      <c r="F73928" s="14"/>
      <c r="G73928" s="14"/>
      <c r="H73928" s="14"/>
      <c r="I73928" s="14"/>
      <c r="J73928" s="14"/>
      <c r="K73928" s="22"/>
      <c r="L73928" s="22"/>
      <c r="M73928" s="14"/>
      <c r="N73928" s="14"/>
      <c r="O73928" s="14"/>
    </row>
    <row r="73929" spans="1:15" x14ac:dyDescent="0.25">
      <c r="A73929" s="14"/>
      <c r="B73929" s="20"/>
      <c r="C73929" s="14"/>
      <c r="D73929" s="14"/>
      <c r="E73929" s="14"/>
      <c r="F73929" s="14"/>
      <c r="G73929" s="14"/>
      <c r="H73929" s="14"/>
      <c r="I73929" s="14"/>
      <c r="J73929" s="14"/>
      <c r="K73929" s="22"/>
      <c r="L73929" s="22"/>
      <c r="M73929" s="14"/>
      <c r="N73929" s="14"/>
      <c r="O73929" s="14"/>
    </row>
    <row r="73930" spans="1:15" x14ac:dyDescent="0.25">
      <c r="A73930" s="14"/>
      <c r="B73930" s="20"/>
      <c r="C73930" s="14"/>
      <c r="D73930" s="14"/>
      <c r="E73930" s="14"/>
      <c r="F73930" s="14"/>
      <c r="G73930" s="14"/>
      <c r="H73930" s="14"/>
      <c r="I73930" s="14"/>
      <c r="J73930" s="14"/>
      <c r="K73930" s="22"/>
      <c r="L73930" s="22"/>
      <c r="M73930" s="14"/>
      <c r="N73930" s="14"/>
      <c r="O73930" s="14"/>
    </row>
    <row r="73931" spans="1:15" x14ac:dyDescent="0.25">
      <c r="A73931" s="14"/>
      <c r="B73931" s="20"/>
      <c r="C73931" s="14"/>
      <c r="D73931" s="14"/>
      <c r="E73931" s="14"/>
      <c r="F73931" s="14"/>
      <c r="G73931" s="14"/>
      <c r="H73931" s="14"/>
      <c r="I73931" s="14"/>
      <c r="J73931" s="14"/>
      <c r="K73931" s="14"/>
      <c r="L73931" s="14"/>
      <c r="M73931" s="14"/>
      <c r="N73931" s="14"/>
      <c r="O73931" s="14"/>
    </row>
    <row r="73932" spans="1:15" x14ac:dyDescent="0.25">
      <c r="A73932" s="14"/>
      <c r="B73932" s="20"/>
      <c r="C73932" s="14"/>
      <c r="D73932" s="14"/>
      <c r="E73932" s="14"/>
      <c r="F73932" s="14"/>
      <c r="G73932" s="14"/>
      <c r="H73932" s="14"/>
      <c r="I73932" s="14"/>
      <c r="J73932" s="14"/>
      <c r="K73932" s="22"/>
      <c r="L73932" s="22"/>
      <c r="M73932" s="14"/>
      <c r="N73932" s="14"/>
      <c r="O73932" s="14"/>
    </row>
    <row r="73933" spans="1:15" x14ac:dyDescent="0.25">
      <c r="A73933" s="14"/>
      <c r="B73933" s="20"/>
      <c r="C73933" s="14"/>
      <c r="D73933" s="14"/>
      <c r="E73933" s="14"/>
      <c r="F73933" s="14"/>
      <c r="G73933" s="14"/>
      <c r="H73933" s="14"/>
      <c r="I73933" s="14"/>
      <c r="J73933" s="14"/>
      <c r="K73933" s="14"/>
      <c r="L73933" s="14"/>
      <c r="M73933" s="14"/>
      <c r="N73933" s="14"/>
      <c r="O73933" s="14"/>
    </row>
    <row r="73934" spans="1:15" x14ac:dyDescent="0.25">
      <c r="A73934" s="14"/>
      <c r="B73934" s="20"/>
      <c r="C73934" s="14"/>
      <c r="D73934" s="14"/>
      <c r="E73934" s="14"/>
      <c r="F73934" s="14"/>
      <c r="G73934" s="14"/>
      <c r="H73934" s="14"/>
      <c r="I73934" s="14"/>
      <c r="J73934" s="14"/>
      <c r="K73934" s="22"/>
      <c r="L73934" s="14"/>
      <c r="M73934" s="14"/>
      <c r="N73934" s="14"/>
      <c r="O73934" s="14"/>
    </row>
    <row r="73935" spans="1:15" x14ac:dyDescent="0.25">
      <c r="A73935" s="14"/>
      <c r="B73935" s="20"/>
      <c r="C73935" s="14"/>
      <c r="D73935" s="14"/>
      <c r="E73935" s="14"/>
      <c r="F73935" s="14"/>
      <c r="G73935" s="14"/>
      <c r="H73935" s="14"/>
      <c r="I73935" s="14"/>
      <c r="J73935" s="14"/>
      <c r="K73935" s="22"/>
      <c r="L73935" s="22"/>
      <c r="M73935" s="14"/>
      <c r="N73935" s="14"/>
      <c r="O73935" s="14"/>
    </row>
    <row r="73936" spans="1:15" x14ac:dyDescent="0.25">
      <c r="A73936" s="14"/>
      <c r="B73936" s="20"/>
      <c r="C73936" s="14"/>
      <c r="D73936" s="14"/>
      <c r="E73936" s="14"/>
      <c r="F73936" s="14"/>
      <c r="G73936" s="14"/>
      <c r="H73936" s="14"/>
      <c r="I73936" s="14"/>
      <c r="J73936" s="14"/>
      <c r="K73936" s="22"/>
      <c r="L73936" s="22"/>
      <c r="M73936" s="14"/>
      <c r="N73936" s="14"/>
      <c r="O73936" s="14"/>
    </row>
    <row r="73937" spans="1:15" x14ac:dyDescent="0.25">
      <c r="A73937" s="14"/>
      <c r="B73937" s="20"/>
      <c r="C73937" s="14"/>
      <c r="D73937" s="14"/>
      <c r="E73937" s="14"/>
      <c r="F73937" s="14"/>
      <c r="G73937" s="14"/>
      <c r="H73937" s="14"/>
      <c r="I73937" s="14"/>
      <c r="J73937" s="14"/>
      <c r="K73937" s="22"/>
      <c r="L73937" s="14"/>
      <c r="M73937" s="14"/>
      <c r="N73937" s="14"/>
      <c r="O73937" s="14"/>
    </row>
    <row r="73938" spans="1:15" x14ac:dyDescent="0.25">
      <c r="A73938" s="14"/>
      <c r="B73938" s="20"/>
      <c r="C73938" s="14"/>
      <c r="D73938" s="14"/>
      <c r="E73938" s="14"/>
      <c r="F73938" s="14"/>
      <c r="G73938" s="14"/>
      <c r="H73938" s="14"/>
      <c r="I73938" s="14"/>
      <c r="J73938" s="14"/>
      <c r="K73938" s="22"/>
      <c r="L73938" s="22"/>
      <c r="M73938" s="14"/>
      <c r="N73938" s="14"/>
      <c r="O73938" s="14"/>
    </row>
    <row r="73939" spans="1:15" x14ac:dyDescent="0.25">
      <c r="A73939" s="14"/>
      <c r="B73939" s="20"/>
      <c r="C73939" s="14"/>
      <c r="D73939" s="14"/>
      <c r="E73939" s="14"/>
      <c r="F73939" s="14"/>
      <c r="G73939" s="14"/>
      <c r="H73939" s="14"/>
      <c r="I73939" s="14"/>
      <c r="J73939" s="14"/>
      <c r="K73939" s="14"/>
      <c r="L73939" s="14"/>
      <c r="M73939" s="14"/>
      <c r="N73939" s="14"/>
      <c r="O73939" s="14"/>
    </row>
    <row r="73940" spans="1:15" x14ac:dyDescent="0.25">
      <c r="A73940" s="14"/>
      <c r="B73940" s="20"/>
      <c r="C73940" s="14"/>
      <c r="D73940" s="14"/>
      <c r="E73940" s="14"/>
      <c r="F73940" s="14"/>
      <c r="G73940" s="14"/>
      <c r="H73940" s="14"/>
      <c r="I73940" s="14"/>
      <c r="J73940" s="14"/>
      <c r="K73940" s="14"/>
      <c r="L73940" s="14"/>
      <c r="M73940" s="14"/>
      <c r="N73940" s="14"/>
      <c r="O73940" s="14"/>
    </row>
    <row r="73941" spans="1:15" x14ac:dyDescent="0.25">
      <c r="A73941" s="14"/>
      <c r="B73941" s="20"/>
      <c r="C73941" s="14"/>
      <c r="D73941" s="14"/>
      <c r="E73941" s="14"/>
      <c r="F73941" s="14"/>
      <c r="G73941" s="14"/>
      <c r="H73941" s="14"/>
      <c r="I73941" s="14"/>
      <c r="J73941" s="14"/>
      <c r="K73941" s="14"/>
      <c r="L73941" s="14"/>
      <c r="M73941" s="14"/>
      <c r="N73941" s="14"/>
      <c r="O73941" s="14"/>
    </row>
    <row r="73942" spans="1:15" x14ac:dyDescent="0.25">
      <c r="A73942" s="14"/>
      <c r="B73942" s="20"/>
      <c r="C73942" s="14"/>
      <c r="D73942" s="14"/>
      <c r="E73942" s="14"/>
      <c r="F73942" s="14"/>
      <c r="G73942" s="14"/>
      <c r="H73942" s="14"/>
      <c r="I73942" s="14"/>
      <c r="J73942" s="14"/>
      <c r="K73942" s="14"/>
      <c r="L73942" s="14"/>
      <c r="M73942" s="14"/>
      <c r="N73942" s="14"/>
      <c r="O73942" s="14"/>
    </row>
    <row r="73943" spans="1:15" x14ac:dyDescent="0.25">
      <c r="A73943" s="14"/>
      <c r="B73943" s="20"/>
      <c r="C73943" s="14"/>
      <c r="D73943" s="14"/>
      <c r="E73943" s="14"/>
      <c r="F73943" s="14"/>
      <c r="G73943" s="14"/>
      <c r="H73943" s="14"/>
      <c r="I73943" s="21"/>
      <c r="J73943" s="14"/>
      <c r="K73943" s="14"/>
      <c r="L73943" s="14"/>
      <c r="M73943" s="14"/>
      <c r="N73943" s="14"/>
      <c r="O73943" s="14"/>
    </row>
    <row r="73944" spans="1:15" x14ac:dyDescent="0.25">
      <c r="A73944" s="14"/>
      <c r="B73944" s="20"/>
      <c r="C73944" s="14"/>
      <c r="D73944" s="14"/>
      <c r="E73944" s="14"/>
      <c r="F73944" s="14"/>
      <c r="G73944" s="14"/>
      <c r="H73944" s="14"/>
      <c r="I73944" s="14"/>
      <c r="J73944" s="14"/>
      <c r="K73944" s="14"/>
      <c r="L73944" s="14"/>
      <c r="M73944" s="14"/>
      <c r="N73944" s="14"/>
      <c r="O73944" s="14"/>
    </row>
    <row r="73945" spans="1:15" x14ac:dyDescent="0.25">
      <c r="A73945" s="14"/>
      <c r="B73945" s="20"/>
      <c r="C73945" s="14"/>
      <c r="D73945" s="14"/>
      <c r="E73945" s="14"/>
      <c r="F73945" s="14"/>
      <c r="G73945" s="14"/>
      <c r="H73945" s="14"/>
      <c r="I73945" s="14"/>
      <c r="J73945" s="14"/>
      <c r="K73945" s="14"/>
      <c r="L73945" s="14"/>
      <c r="M73945" s="14"/>
      <c r="N73945" s="14"/>
      <c r="O73945" s="14"/>
    </row>
    <row r="73946" spans="1:15" x14ac:dyDescent="0.25">
      <c r="A73946" s="14"/>
      <c r="B73946" s="20"/>
      <c r="C73946" s="14"/>
      <c r="D73946" s="14"/>
      <c r="E73946" s="14"/>
      <c r="F73946" s="14"/>
      <c r="G73946" s="14"/>
      <c r="H73946" s="14"/>
      <c r="I73946" s="14"/>
      <c r="J73946" s="14"/>
      <c r="K73946" s="14"/>
      <c r="L73946" s="14"/>
      <c r="M73946" s="14"/>
      <c r="N73946" s="14"/>
      <c r="O73946" s="14"/>
    </row>
    <row r="73947" spans="1:15" x14ac:dyDescent="0.25">
      <c r="A73947" s="14"/>
      <c r="B73947" s="20"/>
      <c r="C73947" s="14"/>
      <c r="D73947" s="14"/>
      <c r="E73947" s="14"/>
      <c r="F73947" s="14"/>
      <c r="G73947" s="14"/>
      <c r="H73947" s="14"/>
      <c r="I73947" s="21"/>
      <c r="J73947" s="14"/>
      <c r="K73947" s="14"/>
      <c r="L73947" s="14"/>
      <c r="M73947" s="14"/>
      <c r="N73947" s="14"/>
      <c r="O73947" s="14"/>
    </row>
    <row r="73948" spans="1:15" x14ac:dyDescent="0.25">
      <c r="A73948" s="14"/>
      <c r="B73948" s="20"/>
      <c r="C73948" s="14"/>
      <c r="D73948" s="14"/>
      <c r="E73948" s="14"/>
      <c r="F73948" s="14"/>
      <c r="G73948" s="14"/>
      <c r="H73948" s="14"/>
      <c r="I73948" s="14"/>
      <c r="J73948" s="14"/>
      <c r="K73948" s="14"/>
      <c r="L73948" s="14"/>
      <c r="M73948" s="14"/>
      <c r="N73948" s="14"/>
      <c r="O73948" s="14"/>
    </row>
    <row r="73949" spans="1:15" x14ac:dyDescent="0.25">
      <c r="A73949" s="14"/>
      <c r="B73949" s="20"/>
      <c r="C73949" s="14"/>
      <c r="D73949" s="14"/>
      <c r="E73949" s="14"/>
      <c r="F73949" s="14"/>
      <c r="G73949" s="14"/>
      <c r="H73949" s="14"/>
      <c r="I73949" s="14"/>
      <c r="J73949" s="14"/>
      <c r="K73949" s="14"/>
      <c r="L73949" s="14"/>
      <c r="M73949" s="14"/>
      <c r="N73949" s="14"/>
      <c r="O73949" s="14"/>
    </row>
    <row r="73950" spans="1:15" x14ac:dyDescent="0.25">
      <c r="A73950" s="14"/>
      <c r="B73950" s="20"/>
      <c r="C73950" s="14"/>
      <c r="D73950" s="14"/>
      <c r="E73950" s="14"/>
      <c r="F73950" s="14"/>
      <c r="G73950" s="14"/>
      <c r="H73950" s="14"/>
      <c r="I73950" s="21"/>
      <c r="J73950" s="14"/>
      <c r="K73950" s="14"/>
      <c r="L73950" s="14"/>
      <c r="M73950" s="14"/>
      <c r="N73950" s="14"/>
      <c r="O73950" s="14"/>
    </row>
    <row r="73951" spans="1:15" x14ac:dyDescent="0.25">
      <c r="A73951" s="14"/>
      <c r="B73951" s="20"/>
      <c r="C73951" s="14"/>
      <c r="D73951" s="14"/>
      <c r="E73951" s="14"/>
      <c r="F73951" s="14"/>
      <c r="G73951" s="14"/>
      <c r="H73951" s="14"/>
      <c r="I73951" s="14"/>
      <c r="J73951" s="14"/>
      <c r="K73951" s="14"/>
      <c r="L73951" s="14"/>
      <c r="M73951" s="14"/>
      <c r="N73951" s="14"/>
      <c r="O73951" s="14"/>
    </row>
    <row r="73952" spans="1:15" x14ac:dyDescent="0.25">
      <c r="A73952" s="14"/>
      <c r="B73952" s="20"/>
      <c r="C73952" s="14"/>
      <c r="D73952" s="14"/>
      <c r="E73952" s="14"/>
      <c r="F73952" s="14"/>
      <c r="G73952" s="14"/>
      <c r="H73952" s="14"/>
      <c r="I73952" s="21"/>
      <c r="J73952" s="14"/>
      <c r="K73952" s="22"/>
      <c r="L73952" s="14"/>
      <c r="M73952" s="14"/>
      <c r="N73952" s="14"/>
      <c r="O73952" s="14"/>
    </row>
    <row r="73953" spans="1:15" x14ac:dyDescent="0.25">
      <c r="A73953" s="14"/>
      <c r="B73953" s="20"/>
      <c r="C73953" s="14"/>
      <c r="D73953" s="14"/>
      <c r="E73953" s="14"/>
      <c r="F73953" s="14"/>
      <c r="G73953" s="14"/>
      <c r="H73953" s="14"/>
      <c r="I73953" s="14"/>
      <c r="J73953" s="14"/>
      <c r="K73953" s="14"/>
      <c r="L73953" s="14"/>
      <c r="M73953" s="14"/>
      <c r="N73953" s="14"/>
      <c r="O73953" s="14"/>
    </row>
    <row r="73954" spans="1:15" x14ac:dyDescent="0.25">
      <c r="A73954" s="14"/>
      <c r="B73954" s="20"/>
      <c r="C73954" s="14"/>
      <c r="D73954" s="14"/>
      <c r="E73954" s="14"/>
      <c r="F73954" s="14"/>
      <c r="G73954" s="14"/>
      <c r="H73954" s="14"/>
      <c r="I73954" s="14"/>
      <c r="J73954" s="14"/>
      <c r="K73954" s="14"/>
      <c r="L73954" s="14"/>
      <c r="M73954" s="14"/>
      <c r="N73954" s="14"/>
      <c r="O73954" s="14"/>
    </row>
    <row r="73955" spans="1:15" x14ac:dyDescent="0.25">
      <c r="A73955" s="14"/>
      <c r="B73955" s="20"/>
      <c r="C73955" s="14"/>
      <c r="D73955" s="14"/>
      <c r="E73955" s="14"/>
      <c r="F73955" s="14"/>
      <c r="G73955" s="14"/>
      <c r="H73955" s="14"/>
      <c r="I73955" s="14"/>
      <c r="J73955" s="14"/>
      <c r="K73955" s="14"/>
      <c r="L73955" s="14"/>
      <c r="M73955" s="14"/>
      <c r="N73955" s="14"/>
      <c r="O73955" s="14"/>
    </row>
    <row r="73956" spans="1:15" x14ac:dyDescent="0.25">
      <c r="A73956" s="14"/>
      <c r="B73956" s="20"/>
      <c r="C73956" s="14"/>
      <c r="D73956" s="14"/>
      <c r="E73956" s="14"/>
      <c r="F73956" s="14"/>
      <c r="G73956" s="14"/>
      <c r="H73956" s="14"/>
      <c r="I73956" s="14"/>
      <c r="J73956" s="14"/>
      <c r="K73956" s="14"/>
      <c r="L73956" s="14"/>
      <c r="M73956" s="14"/>
      <c r="N73956" s="14"/>
      <c r="O73956" s="14"/>
    </row>
    <row r="73957" spans="1:15" x14ac:dyDescent="0.25">
      <c r="A73957" s="14"/>
      <c r="B73957" s="20"/>
      <c r="C73957" s="14"/>
      <c r="D73957" s="14"/>
      <c r="E73957" s="14"/>
      <c r="F73957" s="14"/>
      <c r="G73957" s="14"/>
      <c r="H73957" s="14"/>
      <c r="I73957" s="14"/>
      <c r="J73957" s="14"/>
      <c r="K73957" s="14"/>
      <c r="L73957" s="14"/>
      <c r="M73957" s="14"/>
      <c r="N73957" s="14"/>
      <c r="O73957" s="14"/>
    </row>
    <row r="73958" spans="1:15" x14ac:dyDescent="0.25">
      <c r="A73958" s="14"/>
      <c r="B73958" s="20"/>
      <c r="C73958" s="14"/>
      <c r="D73958" s="14"/>
      <c r="E73958" s="14"/>
      <c r="F73958" s="14"/>
      <c r="G73958" s="14"/>
      <c r="H73958" s="14"/>
      <c r="I73958" s="21"/>
      <c r="J73958" s="14"/>
      <c r="K73958" s="14"/>
      <c r="L73958" s="14"/>
      <c r="M73958" s="14"/>
      <c r="N73958" s="14"/>
      <c r="O73958" s="14"/>
    </row>
    <row r="73959" spans="1:15" x14ac:dyDescent="0.25">
      <c r="A73959" s="14"/>
      <c r="B73959" s="20"/>
      <c r="C73959" s="14"/>
      <c r="D73959" s="14"/>
      <c r="E73959" s="14"/>
      <c r="F73959" s="14"/>
      <c r="G73959" s="14"/>
      <c r="H73959" s="14"/>
      <c r="I73959" s="14"/>
      <c r="J73959" s="14"/>
      <c r="K73959" s="14"/>
      <c r="L73959" s="14"/>
      <c r="M73959" s="14"/>
      <c r="N73959" s="14"/>
      <c r="O73959" s="14"/>
    </row>
    <row r="73960" spans="1:15" x14ac:dyDescent="0.25">
      <c r="A73960" s="14"/>
      <c r="B73960" s="20"/>
      <c r="C73960" s="14"/>
      <c r="D73960" s="14"/>
      <c r="E73960" s="14"/>
      <c r="F73960" s="14"/>
      <c r="G73960" s="14"/>
      <c r="H73960" s="14"/>
      <c r="I73960" s="14"/>
      <c r="J73960" s="14"/>
      <c r="K73960" s="14"/>
      <c r="L73960" s="14"/>
      <c r="M73960" s="14"/>
      <c r="N73960" s="14"/>
      <c r="O73960" s="14"/>
    </row>
    <row r="73961" spans="1:15" x14ac:dyDescent="0.25">
      <c r="A73961" s="14"/>
      <c r="B73961" s="20"/>
      <c r="C73961" s="14"/>
      <c r="D73961" s="14"/>
      <c r="E73961" s="14"/>
      <c r="F73961" s="14"/>
      <c r="G73961" s="14"/>
      <c r="H73961" s="14"/>
      <c r="I73961" s="14"/>
      <c r="J73961" s="14"/>
      <c r="K73961" s="14"/>
      <c r="L73961" s="14"/>
      <c r="M73961" s="14"/>
      <c r="N73961" s="14"/>
      <c r="O73961" s="14"/>
    </row>
    <row r="73962" spans="1:15" x14ac:dyDescent="0.25">
      <c r="A73962" s="14"/>
      <c r="B73962" s="20"/>
      <c r="C73962" s="14"/>
      <c r="D73962" s="14"/>
      <c r="E73962" s="14"/>
      <c r="F73962" s="14"/>
      <c r="G73962" s="14"/>
      <c r="H73962" s="14"/>
      <c r="I73962" s="14"/>
      <c r="J73962" s="14"/>
      <c r="K73962" s="14"/>
      <c r="L73962" s="14"/>
      <c r="M73962" s="14"/>
      <c r="N73962" s="14"/>
      <c r="O73962" s="14"/>
    </row>
    <row r="73963" spans="1:15" x14ac:dyDescent="0.25">
      <c r="A73963" s="14"/>
      <c r="B73963" s="20"/>
      <c r="C73963" s="14"/>
      <c r="D73963" s="14"/>
      <c r="E73963" s="14"/>
      <c r="F73963" s="14"/>
      <c r="G73963" s="14"/>
      <c r="H73963" s="14"/>
      <c r="I73963" s="14"/>
      <c r="J73963" s="14"/>
      <c r="K73963" s="14"/>
      <c r="L73963" s="14"/>
      <c r="M73963" s="14"/>
      <c r="N73963" s="14"/>
      <c r="O73963" s="14"/>
    </row>
    <row r="73964" spans="1:15" x14ac:dyDescent="0.25">
      <c r="A73964" s="14"/>
      <c r="B73964" s="20"/>
      <c r="C73964" s="14"/>
      <c r="D73964" s="14"/>
      <c r="E73964" s="14"/>
      <c r="F73964" s="14"/>
      <c r="G73964" s="14"/>
      <c r="H73964" s="14"/>
      <c r="I73964" s="14"/>
      <c r="J73964" s="14"/>
      <c r="K73964" s="14"/>
      <c r="L73964" s="14"/>
      <c r="M73964" s="14"/>
      <c r="N73964" s="14"/>
      <c r="O73964" s="14"/>
    </row>
    <row r="73965" spans="1:15" x14ac:dyDescent="0.25">
      <c r="A73965" s="14"/>
      <c r="B73965" s="20"/>
      <c r="C73965" s="14"/>
      <c r="D73965" s="14"/>
      <c r="E73965" s="14"/>
      <c r="F73965" s="14"/>
      <c r="G73965" s="14"/>
      <c r="H73965" s="14"/>
      <c r="I73965" s="21"/>
      <c r="J73965" s="14"/>
      <c r="K73965" s="14"/>
      <c r="L73965" s="14"/>
      <c r="M73965" s="14"/>
      <c r="N73965" s="14"/>
      <c r="O73965" s="14"/>
    </row>
    <row r="73966" spans="1:15" x14ac:dyDescent="0.25">
      <c r="A73966" s="14"/>
      <c r="B73966" s="20"/>
      <c r="C73966" s="14"/>
      <c r="D73966" s="14"/>
      <c r="E73966" s="14"/>
      <c r="F73966" s="14"/>
      <c r="G73966" s="14"/>
      <c r="H73966" s="14"/>
      <c r="I73966" s="14"/>
      <c r="J73966" s="14"/>
      <c r="K73966" s="14"/>
      <c r="L73966" s="14"/>
      <c r="M73966" s="14"/>
      <c r="N73966" s="14"/>
      <c r="O73966" s="14"/>
    </row>
    <row r="73967" spans="1:15" x14ac:dyDescent="0.25">
      <c r="A73967" s="14"/>
      <c r="B73967" s="20"/>
      <c r="C73967" s="14"/>
      <c r="D73967" s="14"/>
      <c r="E73967" s="14"/>
      <c r="F73967" s="14"/>
      <c r="G73967" s="14"/>
      <c r="H73967" s="14"/>
      <c r="I73967" s="21"/>
      <c r="J73967" s="14"/>
      <c r="K73967" s="14"/>
      <c r="L73967" s="14"/>
      <c r="M73967" s="14"/>
      <c r="N73967" s="14"/>
      <c r="O73967" s="14"/>
    </row>
    <row r="73968" spans="1:15" x14ac:dyDescent="0.25">
      <c r="A73968" s="14"/>
      <c r="B73968" s="20"/>
      <c r="C73968" s="14"/>
      <c r="D73968" s="14"/>
      <c r="E73968" s="14"/>
      <c r="F73968" s="14"/>
      <c r="G73968" s="14"/>
      <c r="H73968" s="14"/>
      <c r="I73968" s="14"/>
      <c r="J73968" s="14"/>
      <c r="K73968" s="14"/>
      <c r="L73968" s="14"/>
      <c r="M73968" s="14"/>
      <c r="N73968" s="14"/>
      <c r="O73968" s="14"/>
    </row>
    <row r="73969" spans="1:15" x14ac:dyDescent="0.25">
      <c r="A73969" s="14"/>
      <c r="B73969" s="20"/>
      <c r="C73969" s="14"/>
      <c r="D73969" s="14"/>
      <c r="E73969" s="14"/>
      <c r="F73969" s="14"/>
      <c r="G73969" s="14"/>
      <c r="H73969" s="14"/>
      <c r="I73969" s="14"/>
      <c r="J73969" s="14"/>
      <c r="K73969" s="14"/>
      <c r="L73969" s="14"/>
      <c r="M73969" s="14"/>
      <c r="N73969" s="14"/>
      <c r="O73969" s="14"/>
    </row>
    <row r="73970" spans="1:15" x14ac:dyDescent="0.25">
      <c r="A73970" s="14"/>
      <c r="B73970" s="20"/>
      <c r="C73970" s="14"/>
      <c r="D73970" s="14"/>
      <c r="E73970" s="14"/>
      <c r="F73970" s="14"/>
      <c r="G73970" s="14"/>
      <c r="H73970" s="14"/>
      <c r="I73970" s="14"/>
      <c r="J73970" s="14"/>
      <c r="K73970" s="14"/>
      <c r="L73970" s="14"/>
      <c r="M73970" s="14"/>
      <c r="N73970" s="14"/>
      <c r="O73970" s="14"/>
    </row>
    <row r="73971" spans="1:15" x14ac:dyDescent="0.25">
      <c r="A73971" s="14"/>
      <c r="B73971" s="20"/>
      <c r="C73971" s="14"/>
      <c r="D73971" s="14"/>
      <c r="E73971" s="14"/>
      <c r="F73971" s="14"/>
      <c r="G73971" s="14"/>
      <c r="H73971" s="14"/>
      <c r="I73971" s="14"/>
      <c r="J73971" s="14"/>
      <c r="K73971" s="14"/>
      <c r="L73971" s="14"/>
      <c r="M73971" s="14"/>
      <c r="N73971" s="14"/>
      <c r="O73971" s="14"/>
    </row>
    <row r="73972" spans="1:15" x14ac:dyDescent="0.25">
      <c r="A73972" s="14"/>
      <c r="B73972" s="20"/>
      <c r="C73972" s="14"/>
      <c r="D73972" s="14"/>
      <c r="E73972" s="14"/>
      <c r="F73972" s="14"/>
      <c r="G73972" s="14"/>
      <c r="H73972" s="14"/>
      <c r="I73972" s="14"/>
      <c r="J73972" s="14"/>
      <c r="K73972" s="14"/>
      <c r="L73972" s="14"/>
      <c r="M73972" s="14"/>
      <c r="N73972" s="14"/>
      <c r="O73972" s="14"/>
    </row>
    <row r="73973" spans="1:15" x14ac:dyDescent="0.25">
      <c r="A73973" s="14"/>
      <c r="B73973" s="20"/>
      <c r="C73973" s="14"/>
      <c r="D73973" s="14"/>
      <c r="E73973" s="14"/>
      <c r="F73973" s="14"/>
      <c r="G73973" s="14"/>
      <c r="H73973" s="14"/>
      <c r="I73973" s="14"/>
      <c r="J73973" s="14"/>
      <c r="K73973" s="14"/>
      <c r="L73973" s="14"/>
      <c r="M73973" s="14"/>
      <c r="N73973" s="14"/>
      <c r="O73973" s="14"/>
    </row>
    <row r="73974" spans="1:15" x14ac:dyDescent="0.25">
      <c r="A73974" s="14"/>
      <c r="B73974" s="20"/>
      <c r="C73974" s="14"/>
      <c r="D73974" s="14"/>
      <c r="E73974" s="14"/>
      <c r="F73974" s="14"/>
      <c r="G73974" s="14"/>
      <c r="H73974" s="14"/>
      <c r="I73974" s="14"/>
      <c r="J73974" s="14"/>
      <c r="K73974" s="14"/>
      <c r="L73974" s="14"/>
      <c r="M73974" s="14"/>
      <c r="N73974" s="14"/>
      <c r="O73974" s="14"/>
    </row>
    <row r="73975" spans="1:15" x14ac:dyDescent="0.25">
      <c r="A73975" s="14"/>
      <c r="B73975" s="20"/>
      <c r="C73975" s="14"/>
      <c r="D73975" s="14"/>
      <c r="E73975" s="14"/>
      <c r="F73975" s="14"/>
      <c r="G73975" s="14"/>
      <c r="H73975" s="14"/>
      <c r="I73975" s="14"/>
      <c r="J73975" s="14"/>
      <c r="K73975" s="14"/>
      <c r="L73975" s="14"/>
      <c r="M73975" s="14"/>
      <c r="N73975" s="14"/>
      <c r="O73975" s="14"/>
    </row>
    <row r="73976" spans="1:15" x14ac:dyDescent="0.25">
      <c r="A73976" s="14"/>
      <c r="B73976" s="20"/>
      <c r="C73976" s="14"/>
      <c r="D73976" s="14"/>
      <c r="E73976" s="14"/>
      <c r="F73976" s="14"/>
      <c r="G73976" s="14"/>
      <c r="H73976" s="14"/>
      <c r="I73976" s="14"/>
      <c r="J73976" s="14"/>
      <c r="K73976" s="14"/>
      <c r="L73976" s="14"/>
      <c r="M73976" s="14"/>
      <c r="N73976" s="14"/>
      <c r="O73976" s="14"/>
    </row>
    <row r="73977" spans="1:15" x14ac:dyDescent="0.25">
      <c r="A73977" s="14"/>
      <c r="B73977" s="20"/>
      <c r="C73977" s="14"/>
      <c r="D73977" s="14"/>
      <c r="E73977" s="14"/>
      <c r="F73977" s="14"/>
      <c r="G73977" s="14"/>
      <c r="H73977" s="14"/>
      <c r="I73977" s="21"/>
      <c r="J73977" s="14"/>
      <c r="K73977" s="14"/>
      <c r="L73977" s="14"/>
      <c r="M73977" s="14"/>
      <c r="N73977" s="14"/>
      <c r="O73977" s="14"/>
    </row>
    <row r="73978" spans="1:15" x14ac:dyDescent="0.25">
      <c r="A73978" s="14"/>
      <c r="B73978" s="20"/>
      <c r="C73978" s="14"/>
      <c r="D73978" s="14"/>
      <c r="E73978" s="14"/>
      <c r="F73978" s="14"/>
      <c r="G73978" s="14"/>
      <c r="H73978" s="14"/>
      <c r="I73978" s="21"/>
      <c r="J73978" s="14"/>
      <c r="K73978" s="14"/>
      <c r="L73978" s="14"/>
      <c r="M73978" s="14"/>
      <c r="N73978" s="14"/>
      <c r="O73978" s="14"/>
    </row>
    <row r="73979" spans="1:15" x14ac:dyDescent="0.25">
      <c r="A73979" s="14"/>
      <c r="B73979" s="20"/>
      <c r="C73979" s="14"/>
      <c r="D73979" s="14"/>
      <c r="E73979" s="14"/>
      <c r="F73979" s="14"/>
      <c r="G73979" s="14"/>
      <c r="H73979" s="14"/>
      <c r="I73979" s="14"/>
      <c r="J73979" s="14"/>
      <c r="K73979" s="14"/>
      <c r="L73979" s="14"/>
      <c r="M73979" s="14"/>
      <c r="N73979" s="14"/>
      <c r="O73979" s="14"/>
    </row>
    <row r="73980" spans="1:15" x14ac:dyDescent="0.25">
      <c r="A73980" s="14"/>
      <c r="B73980" s="20"/>
      <c r="C73980" s="14"/>
      <c r="D73980" s="14"/>
      <c r="E73980" s="14"/>
      <c r="F73980" s="14"/>
      <c r="G73980" s="14"/>
      <c r="H73980" s="14"/>
      <c r="I73980" s="14"/>
      <c r="J73980" s="14"/>
      <c r="K73980" s="14"/>
      <c r="L73980" s="14"/>
      <c r="M73980" s="14"/>
      <c r="N73980" s="14"/>
      <c r="O73980" s="14"/>
    </row>
    <row r="73981" spans="1:15" x14ac:dyDescent="0.25">
      <c r="A73981" s="14"/>
      <c r="B73981" s="20"/>
      <c r="C73981" s="14"/>
      <c r="D73981" s="14"/>
      <c r="E73981" s="14"/>
      <c r="F73981" s="14"/>
      <c r="G73981" s="14"/>
      <c r="H73981" s="14"/>
      <c r="I73981" s="14"/>
      <c r="J73981" s="14"/>
      <c r="K73981" s="14"/>
      <c r="L73981" s="14"/>
      <c r="M73981" s="14"/>
      <c r="N73981" s="14"/>
      <c r="O73981" s="14"/>
    </row>
    <row r="73982" spans="1:15" x14ac:dyDescent="0.25">
      <c r="A73982" s="14"/>
      <c r="B73982" s="20"/>
      <c r="C73982" s="14"/>
      <c r="D73982" s="14"/>
      <c r="E73982" s="14"/>
      <c r="F73982" s="14"/>
      <c r="G73982" s="14"/>
      <c r="H73982" s="14"/>
      <c r="I73982" s="14"/>
      <c r="J73982" s="14"/>
      <c r="K73982" s="14"/>
      <c r="L73982" s="14"/>
      <c r="M73982" s="14"/>
      <c r="N73982" s="14"/>
      <c r="O73982" s="14"/>
    </row>
    <row r="73983" spans="1:15" x14ac:dyDescent="0.25">
      <c r="A73983" s="14"/>
      <c r="B73983" s="20"/>
      <c r="C73983" s="14"/>
      <c r="D73983" s="14"/>
      <c r="E73983" s="14"/>
      <c r="F73983" s="14"/>
      <c r="G73983" s="14"/>
      <c r="H73983" s="14"/>
      <c r="I73983" s="14"/>
      <c r="J73983" s="14"/>
      <c r="K73983" s="14"/>
      <c r="L73983" s="14"/>
      <c r="M73983" s="14"/>
      <c r="N73983" s="14"/>
      <c r="O73983" s="14"/>
    </row>
    <row r="73984" spans="1:15" x14ac:dyDescent="0.25">
      <c r="A73984" s="14"/>
      <c r="B73984" s="20"/>
      <c r="C73984" s="14"/>
      <c r="D73984" s="14"/>
      <c r="E73984" s="14"/>
      <c r="F73984" s="14"/>
      <c r="G73984" s="14"/>
      <c r="H73984" s="14"/>
      <c r="I73984" s="14"/>
      <c r="J73984" s="14"/>
      <c r="K73984" s="14"/>
      <c r="L73984" s="14"/>
      <c r="M73984" s="14"/>
      <c r="N73984" s="14"/>
      <c r="O73984" s="14"/>
    </row>
    <row r="73985" spans="1:15" x14ac:dyDescent="0.25">
      <c r="A73985" s="14"/>
      <c r="B73985" s="20"/>
      <c r="C73985" s="14"/>
      <c r="D73985" s="14"/>
      <c r="E73985" s="14"/>
      <c r="F73985" s="14"/>
      <c r="G73985" s="14"/>
      <c r="H73985" s="14"/>
      <c r="I73985" s="14"/>
      <c r="J73985" s="14"/>
      <c r="K73985" s="14"/>
      <c r="L73985" s="14"/>
      <c r="M73985" s="14"/>
      <c r="N73985" s="14"/>
      <c r="O73985" s="14"/>
    </row>
    <row r="73986" spans="1:15" x14ac:dyDescent="0.25">
      <c r="A73986" s="14"/>
      <c r="B73986" s="20"/>
      <c r="C73986" s="14"/>
      <c r="D73986" s="14"/>
      <c r="E73986" s="14"/>
      <c r="F73986" s="14"/>
      <c r="G73986" s="14"/>
      <c r="H73986" s="14"/>
      <c r="I73986" s="14"/>
      <c r="J73986" s="14"/>
      <c r="K73986" s="14"/>
      <c r="L73986" s="14"/>
      <c r="M73986" s="14"/>
      <c r="N73986" s="14"/>
      <c r="O73986" s="14"/>
    </row>
    <row r="73987" spans="1:15" x14ac:dyDescent="0.25">
      <c r="A73987" s="14"/>
      <c r="B73987" s="20"/>
      <c r="C73987" s="14"/>
      <c r="D73987" s="14"/>
      <c r="E73987" s="14"/>
      <c r="F73987" s="14"/>
      <c r="G73987" s="14"/>
      <c r="H73987" s="14"/>
      <c r="I73987" s="14"/>
      <c r="J73987" s="14"/>
      <c r="K73987" s="14"/>
      <c r="L73987" s="14"/>
      <c r="M73987" s="14"/>
      <c r="N73987" s="14"/>
      <c r="O73987" s="14"/>
    </row>
    <row r="73988" spans="1:15" x14ac:dyDescent="0.25">
      <c r="A73988" s="14"/>
      <c r="B73988" s="20"/>
      <c r="C73988" s="14"/>
      <c r="D73988" s="14"/>
      <c r="E73988" s="14"/>
      <c r="F73988" s="14"/>
      <c r="G73988" s="14"/>
      <c r="H73988" s="14"/>
      <c r="I73988" s="14"/>
      <c r="J73988" s="14"/>
      <c r="K73988" s="14"/>
      <c r="L73988" s="14"/>
      <c r="M73988" s="14"/>
      <c r="N73988" s="14"/>
      <c r="O73988" s="14"/>
    </row>
    <row r="73989" spans="1:15" x14ac:dyDescent="0.25">
      <c r="A73989" s="14"/>
      <c r="B73989" s="20"/>
      <c r="C73989" s="14"/>
      <c r="D73989" s="14"/>
      <c r="E73989" s="14"/>
      <c r="F73989" s="14"/>
      <c r="G73989" s="14"/>
      <c r="H73989" s="14"/>
      <c r="I73989" s="14"/>
      <c r="J73989" s="14"/>
      <c r="K73989" s="14"/>
      <c r="L73989" s="14"/>
      <c r="M73989" s="14"/>
      <c r="N73989" s="14"/>
      <c r="O73989" s="14"/>
    </row>
    <row r="73990" spans="1:15" x14ac:dyDescent="0.25">
      <c r="A73990" s="14"/>
      <c r="B73990" s="20"/>
      <c r="C73990" s="14"/>
      <c r="D73990" s="14"/>
      <c r="E73990" s="14"/>
      <c r="F73990" s="14"/>
      <c r="G73990" s="14"/>
      <c r="H73990" s="14"/>
      <c r="I73990" s="14"/>
      <c r="J73990" s="14"/>
      <c r="K73990" s="14"/>
      <c r="L73990" s="14"/>
      <c r="M73990" s="14"/>
      <c r="N73990" s="14"/>
      <c r="O73990" s="14"/>
    </row>
    <row r="73991" spans="1:15" x14ac:dyDescent="0.25">
      <c r="A73991" s="14"/>
      <c r="B73991" s="20"/>
      <c r="C73991" s="14"/>
      <c r="D73991" s="14"/>
      <c r="E73991" s="14"/>
      <c r="F73991" s="14"/>
      <c r="G73991" s="14"/>
      <c r="H73991" s="14"/>
      <c r="I73991" s="14"/>
      <c r="J73991" s="14"/>
      <c r="K73991" s="14"/>
      <c r="L73991" s="14"/>
      <c r="M73991" s="14"/>
      <c r="N73991" s="14"/>
      <c r="O73991" s="14"/>
    </row>
    <row r="73992" spans="1:15" x14ac:dyDescent="0.25">
      <c r="A73992" s="14"/>
      <c r="B73992" s="20"/>
      <c r="C73992" s="14"/>
      <c r="D73992" s="14"/>
      <c r="E73992" s="14"/>
      <c r="F73992" s="14"/>
      <c r="G73992" s="14"/>
      <c r="H73992" s="14"/>
      <c r="I73992" s="14"/>
      <c r="J73992" s="14"/>
      <c r="K73992" s="14"/>
      <c r="L73992" s="14"/>
      <c r="M73992" s="14"/>
      <c r="N73992" s="14"/>
      <c r="O73992" s="14"/>
    </row>
    <row r="73993" spans="1:15" x14ac:dyDescent="0.25">
      <c r="A73993" s="14"/>
      <c r="B73993" s="20"/>
      <c r="C73993" s="14"/>
      <c r="D73993" s="14"/>
      <c r="E73993" s="14"/>
      <c r="F73993" s="14"/>
      <c r="G73993" s="14"/>
      <c r="H73993" s="14"/>
      <c r="I73993" s="21"/>
      <c r="J73993" s="14"/>
      <c r="K73993" s="14"/>
      <c r="L73993" s="14"/>
      <c r="M73993" s="14"/>
      <c r="N73993" s="14"/>
      <c r="O73993" s="14"/>
    </row>
    <row r="73994" spans="1:15" x14ac:dyDescent="0.25">
      <c r="A73994" s="14"/>
      <c r="B73994" s="20"/>
      <c r="C73994" s="14"/>
      <c r="D73994" s="14"/>
      <c r="E73994" s="14"/>
      <c r="F73994" s="14"/>
      <c r="G73994" s="14"/>
      <c r="H73994" s="14"/>
      <c r="I73994" s="21"/>
      <c r="J73994" s="14"/>
      <c r="K73994" s="14"/>
      <c r="L73994" s="14"/>
      <c r="M73994" s="14"/>
      <c r="N73994" s="14"/>
      <c r="O73994" s="14"/>
    </row>
    <row r="73995" spans="1:15" x14ac:dyDescent="0.25">
      <c r="A73995" s="14"/>
      <c r="B73995" s="20"/>
      <c r="C73995" s="14"/>
      <c r="D73995" s="14"/>
      <c r="E73995" s="14"/>
      <c r="F73995" s="14"/>
      <c r="G73995" s="14"/>
      <c r="H73995" s="14"/>
      <c r="I73995" s="14"/>
      <c r="J73995" s="14"/>
      <c r="K73995" s="14"/>
      <c r="L73995" s="14"/>
      <c r="M73995" s="14"/>
      <c r="N73995" s="14"/>
      <c r="O73995" s="14"/>
    </row>
    <row r="73996" spans="1:15" x14ac:dyDescent="0.25">
      <c r="A73996" s="14"/>
      <c r="B73996" s="20"/>
      <c r="C73996" s="14"/>
      <c r="D73996" s="14"/>
      <c r="E73996" s="14"/>
      <c r="F73996" s="14"/>
      <c r="G73996" s="14"/>
      <c r="H73996" s="14"/>
      <c r="I73996" s="14"/>
      <c r="J73996" s="14"/>
      <c r="K73996" s="14"/>
      <c r="L73996" s="14"/>
      <c r="M73996" s="14"/>
      <c r="N73996" s="14"/>
      <c r="O73996" s="14"/>
    </row>
    <row r="73997" spans="1:15" x14ac:dyDescent="0.25">
      <c r="A73997" s="14"/>
      <c r="B73997" s="20"/>
      <c r="C73997" s="14"/>
      <c r="D73997" s="14"/>
      <c r="E73997" s="14"/>
      <c r="F73997" s="14"/>
      <c r="G73997" s="14"/>
      <c r="H73997" s="14"/>
      <c r="I73997" s="14"/>
      <c r="J73997" s="14"/>
      <c r="K73997" s="14"/>
      <c r="L73997" s="14"/>
      <c r="M73997" s="14"/>
      <c r="N73997" s="14"/>
      <c r="O73997" s="14"/>
    </row>
    <row r="73998" spans="1:15" x14ac:dyDescent="0.25">
      <c r="A73998" s="14"/>
      <c r="B73998" s="20"/>
      <c r="C73998" s="14"/>
      <c r="D73998" s="14"/>
      <c r="E73998" s="14"/>
      <c r="F73998" s="14"/>
      <c r="G73998" s="14"/>
      <c r="H73998" s="14"/>
      <c r="I73998" s="14"/>
      <c r="J73998" s="14"/>
      <c r="K73998" s="14"/>
      <c r="L73998" s="14"/>
      <c r="M73998" s="14"/>
      <c r="N73998" s="14"/>
      <c r="O73998" s="14"/>
    </row>
    <row r="73999" spans="1:15" x14ac:dyDescent="0.25">
      <c r="A73999" s="14"/>
      <c r="B73999" s="20"/>
      <c r="C73999" s="14"/>
      <c r="D73999" s="14"/>
      <c r="E73999" s="14"/>
      <c r="F73999" s="14"/>
      <c r="G73999" s="14"/>
      <c r="H73999" s="14"/>
      <c r="I73999" s="14"/>
      <c r="J73999" s="14"/>
      <c r="K73999" s="14"/>
      <c r="L73999" s="14"/>
      <c r="M73999" s="14"/>
      <c r="N73999" s="14"/>
      <c r="O73999" s="14"/>
    </row>
    <row r="74000" spans="1:15" x14ac:dyDescent="0.25">
      <c r="A74000" s="14"/>
      <c r="B74000" s="20"/>
      <c r="C74000" s="14"/>
      <c r="D74000" s="14"/>
      <c r="E74000" s="14"/>
      <c r="F74000" s="14"/>
      <c r="G74000" s="14"/>
      <c r="H74000" s="14"/>
      <c r="I74000" s="14"/>
      <c r="J74000" s="14"/>
      <c r="K74000" s="22"/>
      <c r="L74000" s="22"/>
      <c r="M74000" s="14"/>
      <c r="N74000" s="14"/>
      <c r="O74000" s="14"/>
    </row>
    <row r="74001" spans="1:15" x14ac:dyDescent="0.25">
      <c r="A74001" s="14"/>
      <c r="B74001" s="20"/>
      <c r="C74001" s="14"/>
      <c r="D74001" s="14"/>
      <c r="E74001" s="14"/>
      <c r="F74001" s="14"/>
      <c r="G74001" s="14"/>
      <c r="H74001" s="14"/>
      <c r="I74001" s="14"/>
      <c r="J74001" s="14"/>
      <c r="K74001" s="22"/>
      <c r="L74001" s="22"/>
      <c r="M74001" s="14"/>
      <c r="N74001" s="14"/>
      <c r="O74001" s="14"/>
    </row>
    <row r="74002" spans="1:15" x14ac:dyDescent="0.25">
      <c r="A74002" s="14"/>
      <c r="B74002" s="20"/>
      <c r="C74002" s="14"/>
      <c r="D74002" s="14"/>
      <c r="E74002" s="14"/>
      <c r="F74002" s="14"/>
      <c r="G74002" s="14"/>
      <c r="H74002" s="14"/>
      <c r="I74002" s="14"/>
      <c r="J74002" s="14"/>
      <c r="K74002" s="22"/>
      <c r="L74002" s="22"/>
      <c r="M74002" s="14"/>
      <c r="N74002" s="14"/>
      <c r="O74002" s="14"/>
    </row>
    <row r="74003" spans="1:15" x14ac:dyDescent="0.25">
      <c r="A74003" s="14"/>
      <c r="B74003" s="20"/>
      <c r="C74003" s="14"/>
      <c r="D74003" s="14"/>
      <c r="E74003" s="14"/>
      <c r="F74003" s="14"/>
      <c r="G74003" s="14"/>
      <c r="H74003" s="14"/>
      <c r="I74003" s="14"/>
      <c r="J74003" s="14"/>
      <c r="K74003" s="14"/>
      <c r="L74003" s="14"/>
      <c r="M74003" s="14"/>
      <c r="N74003" s="14"/>
      <c r="O74003" s="14"/>
    </row>
    <row r="74004" spans="1:15" x14ac:dyDescent="0.25">
      <c r="A74004" s="14"/>
      <c r="B74004" s="20"/>
      <c r="C74004" s="14"/>
      <c r="D74004" s="14"/>
      <c r="E74004" s="14"/>
      <c r="F74004" s="14"/>
      <c r="G74004" s="14"/>
      <c r="H74004" s="14"/>
      <c r="I74004" s="14"/>
      <c r="J74004" s="14"/>
      <c r="K74004" s="14"/>
      <c r="L74004" s="14"/>
      <c r="M74004" s="14"/>
      <c r="N74004" s="14"/>
      <c r="O74004" s="14"/>
    </row>
    <row r="74005" spans="1:15" x14ac:dyDescent="0.25">
      <c r="A74005" s="14"/>
      <c r="B74005" s="20"/>
      <c r="C74005" s="14"/>
      <c r="D74005" s="14"/>
      <c r="E74005" s="14"/>
      <c r="F74005" s="14"/>
      <c r="G74005" s="14"/>
      <c r="H74005" s="14"/>
      <c r="I74005" s="14"/>
      <c r="J74005" s="14"/>
      <c r="K74005" s="14"/>
      <c r="L74005" s="14"/>
      <c r="M74005" s="14"/>
      <c r="N74005" s="14"/>
      <c r="O74005" s="14"/>
    </row>
    <row r="74006" spans="1:15" x14ac:dyDescent="0.25">
      <c r="A74006" s="14"/>
      <c r="B74006" s="20"/>
      <c r="C74006" s="14"/>
      <c r="D74006" s="14"/>
      <c r="E74006" s="14"/>
      <c r="F74006" s="14"/>
      <c r="G74006" s="14"/>
      <c r="H74006" s="14"/>
      <c r="I74006" s="14"/>
      <c r="J74006" s="14"/>
      <c r="K74006" s="14"/>
      <c r="L74006" s="14"/>
      <c r="M74006" s="14"/>
      <c r="N74006" s="14"/>
      <c r="O74006" s="14"/>
    </row>
    <row r="74007" spans="1:15" x14ac:dyDescent="0.25">
      <c r="A74007" s="14"/>
      <c r="B74007" s="20"/>
      <c r="C74007" s="14"/>
      <c r="D74007" s="14"/>
      <c r="E74007" s="14"/>
      <c r="F74007" s="14"/>
      <c r="G74007" s="14"/>
      <c r="H74007" s="14"/>
      <c r="I74007" s="14"/>
      <c r="J74007" s="14"/>
      <c r="K74007" s="14"/>
      <c r="L74007" s="14"/>
      <c r="M74007" s="14"/>
      <c r="N74007" s="14"/>
      <c r="O74007" s="14"/>
    </row>
    <row r="74008" spans="1:15" x14ac:dyDescent="0.25">
      <c r="A74008" s="14"/>
      <c r="B74008" s="20"/>
      <c r="C74008" s="14"/>
      <c r="D74008" s="14"/>
      <c r="E74008" s="14"/>
      <c r="F74008" s="14"/>
      <c r="G74008" s="14"/>
      <c r="H74008" s="14"/>
      <c r="I74008" s="14"/>
      <c r="J74008" s="14"/>
      <c r="K74008" s="22"/>
      <c r="L74008" s="14"/>
      <c r="M74008" s="14"/>
      <c r="N74008" s="14"/>
      <c r="O74008" s="14"/>
    </row>
    <row r="74009" spans="1:15" x14ac:dyDescent="0.25">
      <c r="A74009" s="14"/>
      <c r="B74009" s="20"/>
      <c r="C74009" s="14"/>
      <c r="D74009" s="14"/>
      <c r="E74009" s="14"/>
      <c r="F74009" s="14"/>
      <c r="G74009" s="14"/>
      <c r="H74009" s="14"/>
      <c r="I74009" s="14"/>
      <c r="J74009" s="14"/>
      <c r="K74009" s="14"/>
      <c r="L74009" s="14"/>
      <c r="M74009" s="14"/>
      <c r="N74009" s="14"/>
      <c r="O74009" s="14"/>
    </row>
    <row r="74010" spans="1:15" x14ac:dyDescent="0.25">
      <c r="A74010" s="14"/>
      <c r="B74010" s="20"/>
      <c r="C74010" s="14"/>
      <c r="D74010" s="14"/>
      <c r="E74010" s="14"/>
      <c r="F74010" s="14"/>
      <c r="G74010" s="14"/>
      <c r="H74010" s="14"/>
      <c r="I74010" s="14"/>
      <c r="J74010" s="14"/>
      <c r="K74010" s="14"/>
      <c r="L74010" s="14"/>
      <c r="M74010" s="14"/>
      <c r="N74010" s="14"/>
      <c r="O74010" s="14"/>
    </row>
    <row r="74011" spans="1:15" x14ac:dyDescent="0.25">
      <c r="A74011" s="14"/>
      <c r="B74011" s="20"/>
      <c r="C74011" s="14"/>
      <c r="D74011" s="14"/>
      <c r="E74011" s="14"/>
      <c r="F74011" s="14"/>
      <c r="G74011" s="14"/>
      <c r="H74011" s="14"/>
      <c r="I74011" s="14"/>
      <c r="J74011" s="14"/>
      <c r="K74011" s="14"/>
      <c r="L74011" s="14"/>
      <c r="M74011" s="14"/>
      <c r="N74011" s="14"/>
      <c r="O74011" s="14"/>
    </row>
    <row r="74012" spans="1:15" x14ac:dyDescent="0.25">
      <c r="A74012" s="14"/>
      <c r="B74012" s="20"/>
      <c r="C74012" s="14"/>
      <c r="D74012" s="14"/>
      <c r="E74012" s="14"/>
      <c r="F74012" s="14"/>
      <c r="G74012" s="14"/>
      <c r="H74012" s="14"/>
      <c r="I74012" s="14"/>
      <c r="J74012" s="14"/>
      <c r="K74012" s="14"/>
      <c r="L74012" s="14"/>
      <c r="M74012" s="14"/>
      <c r="N74012" s="14"/>
      <c r="O74012" s="14"/>
    </row>
    <row r="74013" spans="1:15" x14ac:dyDescent="0.25">
      <c r="A74013" s="14"/>
      <c r="B74013" s="20"/>
      <c r="C74013" s="14"/>
      <c r="D74013" s="14"/>
      <c r="E74013" s="14"/>
      <c r="F74013" s="14"/>
      <c r="G74013" s="14"/>
      <c r="H74013" s="14"/>
      <c r="I74013" s="14"/>
      <c r="J74013" s="14"/>
      <c r="K74013" s="14"/>
      <c r="L74013" s="14"/>
      <c r="M74013" s="14"/>
      <c r="N74013" s="14"/>
      <c r="O74013" s="14"/>
    </row>
    <row r="74014" spans="1:15" x14ac:dyDescent="0.25">
      <c r="A74014" s="14"/>
      <c r="B74014" s="20"/>
      <c r="C74014" s="14"/>
      <c r="D74014" s="14"/>
      <c r="E74014" s="14"/>
      <c r="F74014" s="14"/>
      <c r="G74014" s="14"/>
      <c r="H74014" s="14"/>
      <c r="I74014" s="14"/>
      <c r="J74014" s="14"/>
      <c r="K74014" s="14"/>
      <c r="L74014" s="14"/>
      <c r="M74014" s="14"/>
      <c r="N74014" s="14"/>
      <c r="O74014" s="14"/>
    </row>
    <row r="74015" spans="1:15" x14ac:dyDescent="0.25">
      <c r="A74015" s="14"/>
      <c r="B74015" s="20"/>
      <c r="C74015" s="14"/>
      <c r="D74015" s="14"/>
      <c r="E74015" s="14"/>
      <c r="F74015" s="14"/>
      <c r="G74015" s="14"/>
      <c r="H74015" s="14"/>
      <c r="I74015" s="14"/>
      <c r="J74015" s="14"/>
      <c r="K74015" s="14"/>
      <c r="L74015" s="14"/>
      <c r="M74015" s="14"/>
      <c r="N74015" s="14"/>
      <c r="O74015" s="14"/>
    </row>
    <row r="74016" spans="1:15" x14ac:dyDescent="0.25">
      <c r="A74016" s="14"/>
      <c r="B74016" s="20"/>
      <c r="C74016" s="14"/>
      <c r="D74016" s="14"/>
      <c r="E74016" s="14"/>
      <c r="F74016" s="14"/>
      <c r="G74016" s="14"/>
      <c r="H74016" s="14"/>
      <c r="I74016" s="14"/>
      <c r="J74016" s="14"/>
      <c r="K74016" s="14"/>
      <c r="L74016" s="14"/>
      <c r="M74016" s="14"/>
      <c r="N74016" s="14"/>
      <c r="O74016" s="14"/>
    </row>
    <row r="74017" spans="1:15" x14ac:dyDescent="0.25">
      <c r="A74017" s="14"/>
      <c r="B74017" s="20"/>
      <c r="C74017" s="14"/>
      <c r="D74017" s="14"/>
      <c r="E74017" s="14"/>
      <c r="F74017" s="14"/>
      <c r="G74017" s="14"/>
      <c r="H74017" s="14"/>
      <c r="I74017" s="14"/>
      <c r="J74017" s="14"/>
      <c r="K74017" s="14"/>
      <c r="L74017" s="14"/>
      <c r="M74017" s="14"/>
      <c r="N74017" s="14"/>
      <c r="O74017" s="14"/>
    </row>
    <row r="74018" spans="1:15" x14ac:dyDescent="0.25">
      <c r="A74018" s="14"/>
      <c r="B74018" s="20"/>
      <c r="C74018" s="14"/>
      <c r="D74018" s="14"/>
      <c r="E74018" s="14"/>
      <c r="F74018" s="14"/>
      <c r="G74018" s="14"/>
      <c r="H74018" s="14"/>
      <c r="I74018" s="14"/>
      <c r="J74018" s="14"/>
      <c r="K74018" s="14"/>
      <c r="L74018" s="14"/>
      <c r="M74018" s="14"/>
      <c r="N74018" s="14"/>
      <c r="O74018" s="14"/>
    </row>
    <row r="74019" spans="1:15" x14ac:dyDescent="0.25">
      <c r="A74019" s="14"/>
      <c r="B74019" s="20"/>
      <c r="C74019" s="14"/>
      <c r="D74019" s="14"/>
      <c r="E74019" s="14"/>
      <c r="F74019" s="14"/>
      <c r="G74019" s="14"/>
      <c r="H74019" s="14"/>
      <c r="I74019" s="14"/>
      <c r="J74019" s="14"/>
      <c r="K74019" s="14"/>
      <c r="L74019" s="14"/>
      <c r="M74019" s="14"/>
      <c r="N74019" s="14"/>
      <c r="O74019" s="14"/>
    </row>
    <row r="74020" spans="1:15" x14ac:dyDescent="0.25">
      <c r="A74020" s="14"/>
      <c r="B74020" s="20"/>
      <c r="C74020" s="14"/>
      <c r="D74020" s="14"/>
      <c r="E74020" s="14"/>
      <c r="F74020" s="14"/>
      <c r="G74020" s="14"/>
      <c r="H74020" s="14"/>
      <c r="I74020" s="14"/>
      <c r="J74020" s="14"/>
      <c r="K74020" s="14"/>
      <c r="L74020" s="14"/>
      <c r="M74020" s="14"/>
      <c r="N74020" s="14"/>
      <c r="O74020" s="14"/>
    </row>
    <row r="74021" spans="1:15" x14ac:dyDescent="0.25">
      <c r="A74021" s="14"/>
      <c r="B74021" s="20"/>
      <c r="C74021" s="14"/>
      <c r="D74021" s="14"/>
      <c r="E74021" s="14"/>
      <c r="F74021" s="14"/>
      <c r="G74021" s="14"/>
      <c r="H74021" s="14"/>
      <c r="I74021" s="14"/>
      <c r="J74021" s="14"/>
      <c r="K74021" s="14"/>
      <c r="L74021" s="14"/>
      <c r="M74021" s="14"/>
      <c r="N74021" s="14"/>
      <c r="O74021" s="14"/>
    </row>
    <row r="74022" spans="1:15" x14ac:dyDescent="0.25">
      <c r="A74022" s="14"/>
      <c r="B74022" s="20"/>
      <c r="C74022" s="14"/>
      <c r="D74022" s="14"/>
      <c r="E74022" s="14"/>
      <c r="F74022" s="14"/>
      <c r="G74022" s="14"/>
      <c r="H74022" s="14"/>
      <c r="I74022" s="14"/>
      <c r="J74022" s="14"/>
      <c r="K74022" s="14"/>
      <c r="L74022" s="14"/>
      <c r="M74022" s="14"/>
      <c r="N74022" s="14"/>
      <c r="O74022" s="14"/>
    </row>
    <row r="74023" spans="1:15" x14ac:dyDescent="0.25">
      <c r="A74023" s="14"/>
      <c r="B74023" s="20"/>
      <c r="C74023" s="14"/>
      <c r="D74023" s="14"/>
      <c r="E74023" s="14"/>
      <c r="F74023" s="14"/>
      <c r="G74023" s="14"/>
      <c r="H74023" s="14"/>
      <c r="I74023" s="14"/>
      <c r="J74023" s="14"/>
      <c r="K74023" s="14"/>
      <c r="L74023" s="14"/>
      <c r="M74023" s="14"/>
      <c r="N74023" s="14"/>
      <c r="O74023" s="14"/>
    </row>
    <row r="74024" spans="1:15" x14ac:dyDescent="0.25">
      <c r="A74024" s="14"/>
      <c r="B74024" s="20"/>
      <c r="C74024" s="14"/>
      <c r="D74024" s="14"/>
      <c r="E74024" s="14"/>
      <c r="F74024" s="14"/>
      <c r="G74024" s="14"/>
      <c r="H74024" s="14"/>
      <c r="I74024" s="14"/>
      <c r="J74024" s="14"/>
      <c r="K74024" s="14"/>
      <c r="L74024" s="14"/>
      <c r="M74024" s="14"/>
      <c r="N74024" s="14"/>
      <c r="O74024" s="14"/>
    </row>
    <row r="74025" spans="1:15" x14ac:dyDescent="0.25">
      <c r="A74025" s="14"/>
      <c r="B74025" s="20"/>
      <c r="C74025" s="14"/>
      <c r="D74025" s="14"/>
      <c r="E74025" s="14"/>
      <c r="F74025" s="14"/>
      <c r="G74025" s="14"/>
      <c r="H74025" s="14"/>
      <c r="I74025" s="14"/>
      <c r="J74025" s="14"/>
      <c r="K74025" s="14"/>
      <c r="L74025" s="14"/>
      <c r="M74025" s="14"/>
      <c r="N74025" s="14"/>
      <c r="O74025" s="14"/>
    </row>
    <row r="74026" spans="1:15" x14ac:dyDescent="0.25">
      <c r="A74026" s="14"/>
      <c r="B74026" s="20"/>
      <c r="C74026" s="14"/>
      <c r="D74026" s="14"/>
      <c r="E74026" s="14"/>
      <c r="F74026" s="14"/>
      <c r="G74026" s="14"/>
      <c r="H74026" s="14"/>
      <c r="I74026" s="14"/>
      <c r="J74026" s="14"/>
      <c r="K74026" s="22"/>
      <c r="L74026" s="22"/>
      <c r="M74026" s="14"/>
      <c r="N74026" s="14"/>
      <c r="O74026" s="14"/>
    </row>
    <row r="74027" spans="1:15" x14ac:dyDescent="0.25">
      <c r="A74027" s="14"/>
      <c r="B74027" s="20"/>
      <c r="C74027" s="14"/>
      <c r="D74027" s="14"/>
      <c r="E74027" s="14"/>
      <c r="F74027" s="14"/>
      <c r="G74027" s="14"/>
      <c r="H74027" s="14"/>
      <c r="I74027" s="14"/>
      <c r="J74027" s="14"/>
      <c r="K74027" s="22"/>
      <c r="L74027" s="14"/>
      <c r="M74027" s="14"/>
      <c r="N74027" s="14"/>
      <c r="O74027" s="14"/>
    </row>
    <row r="74028" spans="1:15" x14ac:dyDescent="0.25">
      <c r="A74028" s="14"/>
      <c r="B74028" s="20"/>
      <c r="C74028" s="14"/>
      <c r="D74028" s="14"/>
      <c r="E74028" s="14"/>
      <c r="F74028" s="14"/>
      <c r="G74028" s="14"/>
      <c r="H74028" s="14"/>
      <c r="I74028" s="14"/>
      <c r="J74028" s="14"/>
      <c r="K74028" s="14"/>
      <c r="L74028" s="14"/>
      <c r="M74028" s="14"/>
      <c r="N74028" s="14"/>
      <c r="O74028" s="14"/>
    </row>
    <row r="74029" spans="1:15" x14ac:dyDescent="0.25">
      <c r="A74029" s="14"/>
      <c r="B74029" s="20"/>
      <c r="C74029" s="14"/>
      <c r="D74029" s="14"/>
      <c r="E74029" s="14"/>
      <c r="F74029" s="14"/>
      <c r="G74029" s="14"/>
      <c r="H74029" s="14"/>
      <c r="I74029" s="14"/>
      <c r="J74029" s="14"/>
      <c r="K74029" s="14"/>
      <c r="L74029" s="14"/>
      <c r="M74029" s="14"/>
      <c r="N74029" s="14"/>
      <c r="O74029" s="14"/>
    </row>
    <row r="74030" spans="1:15" x14ac:dyDescent="0.25">
      <c r="A74030" s="14"/>
      <c r="B74030" s="20"/>
      <c r="C74030" s="14"/>
      <c r="D74030" s="14"/>
      <c r="E74030" s="14"/>
      <c r="F74030" s="14"/>
      <c r="G74030" s="14"/>
      <c r="H74030" s="14"/>
      <c r="I74030" s="14"/>
      <c r="J74030" s="14"/>
      <c r="K74030" s="14"/>
      <c r="L74030" s="14"/>
      <c r="M74030" s="14"/>
      <c r="N74030" s="14"/>
      <c r="O74030" s="14"/>
    </row>
    <row r="74031" spans="1:15" x14ac:dyDescent="0.25">
      <c r="A74031" s="14"/>
      <c r="B74031" s="20"/>
      <c r="C74031" s="14"/>
      <c r="D74031" s="14"/>
      <c r="E74031" s="14"/>
      <c r="F74031" s="14"/>
      <c r="G74031" s="14"/>
      <c r="H74031" s="14"/>
      <c r="I74031" s="14"/>
      <c r="J74031" s="14"/>
      <c r="K74031" s="14"/>
      <c r="L74031" s="14"/>
      <c r="M74031" s="14"/>
      <c r="N74031" s="14"/>
      <c r="O74031" s="14"/>
    </row>
    <row r="74032" spans="1:15" x14ac:dyDescent="0.25">
      <c r="A74032" s="14"/>
      <c r="B74032" s="20"/>
      <c r="C74032" s="14"/>
      <c r="D74032" s="14"/>
      <c r="E74032" s="14"/>
      <c r="F74032" s="14"/>
      <c r="G74032" s="14"/>
      <c r="H74032" s="14"/>
      <c r="I74032" s="14"/>
      <c r="J74032" s="14"/>
      <c r="K74032" s="14"/>
      <c r="L74032" s="14"/>
      <c r="M74032" s="14"/>
      <c r="N74032" s="14"/>
      <c r="O74032" s="14"/>
    </row>
    <row r="74033" spans="1:15" x14ac:dyDescent="0.25">
      <c r="A74033" s="14"/>
      <c r="B74033" s="20"/>
      <c r="C74033" s="14"/>
      <c r="D74033" s="14"/>
      <c r="E74033" s="14"/>
      <c r="F74033" s="14"/>
      <c r="G74033" s="14"/>
      <c r="H74033" s="14"/>
      <c r="I74033" s="14"/>
      <c r="J74033" s="14"/>
      <c r="K74033" s="14"/>
      <c r="L74033" s="14"/>
      <c r="M74033" s="14"/>
      <c r="N74033" s="14"/>
      <c r="O74033" s="14"/>
    </row>
    <row r="74034" spans="1:15" x14ac:dyDescent="0.25">
      <c r="A74034" s="14"/>
      <c r="B74034" s="20"/>
      <c r="C74034" s="14"/>
      <c r="D74034" s="14"/>
      <c r="E74034" s="14"/>
      <c r="F74034" s="14"/>
      <c r="G74034" s="14"/>
      <c r="H74034" s="14"/>
      <c r="I74034" s="14"/>
      <c r="J74034" s="14"/>
      <c r="K74034" s="14"/>
      <c r="L74034" s="14"/>
      <c r="M74034" s="14"/>
      <c r="N74034" s="14"/>
      <c r="O74034" s="14"/>
    </row>
    <row r="74035" spans="1:15" x14ac:dyDescent="0.25">
      <c r="A74035" s="14"/>
      <c r="B74035" s="20"/>
      <c r="C74035" s="14"/>
      <c r="D74035" s="14"/>
      <c r="E74035" s="14"/>
      <c r="F74035" s="14"/>
      <c r="G74035" s="14"/>
      <c r="H74035" s="14"/>
      <c r="I74035" s="14"/>
      <c r="J74035" s="14"/>
      <c r="K74035" s="14"/>
      <c r="L74035" s="14"/>
      <c r="M74035" s="14"/>
      <c r="N74035" s="14"/>
      <c r="O74035" s="14"/>
    </row>
    <row r="74036" spans="1:15" x14ac:dyDescent="0.25">
      <c r="A74036" s="14"/>
      <c r="B74036" s="20"/>
      <c r="C74036" s="14"/>
      <c r="D74036" s="14"/>
      <c r="E74036" s="14"/>
      <c r="F74036" s="14"/>
      <c r="G74036" s="14"/>
      <c r="H74036" s="14"/>
      <c r="I74036" s="14"/>
      <c r="J74036" s="14"/>
      <c r="K74036" s="22"/>
      <c r="L74036" s="14"/>
      <c r="M74036" s="14"/>
      <c r="N74036" s="14"/>
      <c r="O74036" s="14"/>
    </row>
    <row r="74037" spans="1:15" x14ac:dyDescent="0.25">
      <c r="A74037" s="14"/>
      <c r="B74037" s="20"/>
      <c r="C74037" s="14"/>
      <c r="D74037" s="14"/>
      <c r="E74037" s="14"/>
      <c r="F74037" s="14"/>
      <c r="G74037" s="14"/>
      <c r="H74037" s="14"/>
      <c r="I74037" s="14"/>
      <c r="J74037" s="24"/>
      <c r="K74037" s="22"/>
      <c r="L74037" s="22"/>
      <c r="M74037" s="14"/>
      <c r="N74037" s="14"/>
      <c r="O74037" s="14"/>
    </row>
    <row r="74038" spans="1:15" x14ac:dyDescent="0.25">
      <c r="A74038" s="14"/>
      <c r="B74038" s="20"/>
      <c r="C74038" s="14"/>
      <c r="D74038" s="14"/>
      <c r="E74038" s="14"/>
      <c r="F74038" s="14"/>
      <c r="G74038" s="14"/>
      <c r="H74038" s="14"/>
      <c r="I74038" s="14"/>
      <c r="J74038" s="14"/>
      <c r="K74038" s="14"/>
      <c r="L74038" s="14"/>
      <c r="M74038" s="14"/>
      <c r="N74038" s="14"/>
      <c r="O74038" s="14"/>
    </row>
    <row r="74039" spans="1:15" x14ac:dyDescent="0.25">
      <c r="A74039" s="14"/>
      <c r="B74039" s="20"/>
      <c r="C74039" s="14"/>
      <c r="D74039" s="14"/>
      <c r="E74039" s="14"/>
      <c r="F74039" s="14"/>
      <c r="G74039" s="14"/>
      <c r="H74039" s="14"/>
      <c r="I74039" s="14"/>
      <c r="J74039" s="14"/>
      <c r="K74039" s="14"/>
      <c r="L74039" s="14"/>
      <c r="M74039" s="14"/>
      <c r="N74039" s="14"/>
      <c r="O74039" s="14"/>
    </row>
    <row r="74040" spans="1:15" x14ac:dyDescent="0.25">
      <c r="A74040" s="14"/>
      <c r="B74040" s="20"/>
      <c r="C74040" s="14"/>
      <c r="D74040" s="14"/>
      <c r="E74040" s="14"/>
      <c r="F74040" s="14"/>
      <c r="G74040" s="14"/>
      <c r="H74040" s="14"/>
      <c r="I74040" s="14"/>
      <c r="J74040" s="14"/>
      <c r="K74040" s="14"/>
      <c r="L74040" s="14"/>
      <c r="M74040" s="14"/>
      <c r="N74040" s="14"/>
      <c r="O74040" s="14"/>
    </row>
    <row r="74041" spans="1:15" x14ac:dyDescent="0.25">
      <c r="A74041" s="14"/>
      <c r="B74041" s="20"/>
      <c r="C74041" s="14"/>
      <c r="D74041" s="14"/>
      <c r="E74041" s="14"/>
      <c r="F74041" s="14"/>
      <c r="G74041" s="14"/>
      <c r="H74041" s="14"/>
      <c r="I74041" s="21"/>
      <c r="J74041" s="14"/>
      <c r="K74041" s="14"/>
      <c r="L74041" s="14"/>
      <c r="M74041" s="14"/>
      <c r="N74041" s="14"/>
      <c r="O74041" s="14"/>
    </row>
    <row r="74042" spans="1:15" x14ac:dyDescent="0.25">
      <c r="A74042" s="14"/>
      <c r="B74042" s="20"/>
      <c r="C74042" s="14"/>
      <c r="D74042" s="14"/>
      <c r="E74042" s="14"/>
      <c r="F74042" s="14"/>
      <c r="G74042" s="14"/>
      <c r="H74042" s="14"/>
      <c r="I74042" s="14"/>
      <c r="J74042" s="14"/>
      <c r="K74042" s="14"/>
      <c r="L74042" s="14"/>
      <c r="M74042" s="14"/>
      <c r="N74042" s="14"/>
      <c r="O74042" s="14"/>
    </row>
    <row r="74043" spans="1:15" x14ac:dyDescent="0.25">
      <c r="A74043" s="14"/>
      <c r="B74043" s="20"/>
      <c r="C74043" s="14"/>
      <c r="D74043" s="14"/>
      <c r="E74043" s="14"/>
      <c r="F74043" s="14"/>
      <c r="G74043" s="14"/>
      <c r="H74043" s="14"/>
      <c r="I74043" s="14"/>
      <c r="J74043" s="14"/>
      <c r="K74043" s="14"/>
      <c r="L74043" s="14"/>
      <c r="M74043" s="14"/>
      <c r="N74043" s="14"/>
      <c r="O74043" s="14"/>
    </row>
    <row r="74044" spans="1:15" x14ac:dyDescent="0.25">
      <c r="A74044" s="14"/>
      <c r="B74044" s="20"/>
      <c r="C74044" s="14"/>
      <c r="D74044" s="14"/>
      <c r="E74044" s="14"/>
      <c r="F74044" s="14"/>
      <c r="G74044" s="14"/>
      <c r="H74044" s="14"/>
      <c r="I74044" s="14"/>
      <c r="J74044" s="14"/>
      <c r="K74044" s="14"/>
      <c r="L74044" s="14"/>
      <c r="M74044" s="14"/>
      <c r="N74044" s="14"/>
      <c r="O74044" s="14"/>
    </row>
    <row r="74045" spans="1:15" x14ac:dyDescent="0.25">
      <c r="A74045" s="14"/>
      <c r="B74045" s="20"/>
      <c r="C74045" s="14"/>
      <c r="D74045" s="14"/>
      <c r="E74045" s="14"/>
      <c r="F74045" s="14"/>
      <c r="G74045" s="14"/>
      <c r="H74045" s="14"/>
      <c r="I74045" s="14"/>
      <c r="J74045" s="14"/>
      <c r="K74045" s="14"/>
      <c r="L74045" s="14"/>
      <c r="M74045" s="14"/>
      <c r="N74045" s="14"/>
      <c r="O74045" s="14"/>
    </row>
    <row r="74046" spans="1:15" x14ac:dyDescent="0.25">
      <c r="A74046" s="14"/>
      <c r="B74046" s="20"/>
      <c r="C74046" s="14"/>
      <c r="D74046" s="14"/>
      <c r="E74046" s="14"/>
      <c r="F74046" s="14"/>
      <c r="G74046" s="14"/>
      <c r="H74046" s="14"/>
      <c r="I74046" s="14"/>
      <c r="J74046" s="14"/>
      <c r="K74046" s="14"/>
      <c r="L74046" s="14"/>
      <c r="M74046" s="14"/>
      <c r="N74046" s="14"/>
      <c r="O74046" s="14"/>
    </row>
    <row r="74047" spans="1:15" x14ac:dyDescent="0.25">
      <c r="A74047" s="14"/>
      <c r="B74047" s="20"/>
      <c r="C74047" s="14"/>
      <c r="D74047" s="14"/>
      <c r="E74047" s="14"/>
      <c r="F74047" s="14"/>
      <c r="G74047" s="14"/>
      <c r="H74047" s="14"/>
      <c r="I74047" s="14"/>
      <c r="J74047" s="14"/>
      <c r="K74047" s="14"/>
      <c r="L74047" s="14"/>
      <c r="M74047" s="14"/>
      <c r="N74047" s="14"/>
      <c r="O74047" s="14"/>
    </row>
    <row r="74048" spans="1:15" x14ac:dyDescent="0.25">
      <c r="A74048" s="14"/>
      <c r="B74048" s="20"/>
      <c r="C74048" s="14"/>
      <c r="D74048" s="14"/>
      <c r="E74048" s="14"/>
      <c r="F74048" s="14"/>
      <c r="G74048" s="14"/>
      <c r="H74048" s="14"/>
      <c r="I74048" s="14"/>
      <c r="J74048" s="14"/>
      <c r="K74048" s="14"/>
      <c r="L74048" s="14"/>
      <c r="M74048" s="14"/>
      <c r="N74048" s="14"/>
      <c r="O74048" s="14"/>
    </row>
    <row r="74049" spans="1:15" x14ac:dyDescent="0.25">
      <c r="A74049" s="14"/>
      <c r="B74049" s="20"/>
      <c r="C74049" s="14"/>
      <c r="D74049" s="14"/>
      <c r="E74049" s="14"/>
      <c r="F74049" s="14"/>
      <c r="G74049" s="14"/>
      <c r="H74049" s="14"/>
      <c r="I74049" s="14"/>
      <c r="J74049" s="14"/>
      <c r="K74049" s="14"/>
      <c r="L74049" s="14"/>
      <c r="M74049" s="14"/>
      <c r="N74049" s="14"/>
      <c r="O74049" s="14"/>
    </row>
    <row r="74050" spans="1:15" x14ac:dyDescent="0.25">
      <c r="A74050" s="14"/>
      <c r="B74050" s="20"/>
      <c r="C74050" s="14"/>
      <c r="D74050" s="14"/>
      <c r="E74050" s="14"/>
      <c r="F74050" s="14"/>
      <c r="G74050" s="14"/>
      <c r="H74050" s="14"/>
      <c r="I74050" s="14"/>
      <c r="J74050" s="14"/>
      <c r="K74050" s="14"/>
      <c r="L74050" s="14"/>
      <c r="M74050" s="14"/>
      <c r="N74050" s="14"/>
      <c r="O74050" s="14"/>
    </row>
    <row r="74051" spans="1:15" x14ac:dyDescent="0.25">
      <c r="A74051" s="14"/>
      <c r="B74051" s="20"/>
      <c r="C74051" s="14"/>
      <c r="D74051" s="14"/>
      <c r="E74051" s="14"/>
      <c r="F74051" s="14"/>
      <c r="G74051" s="14"/>
      <c r="H74051" s="14"/>
      <c r="I74051" s="14"/>
      <c r="J74051" s="14"/>
      <c r="K74051" s="14"/>
      <c r="L74051" s="14"/>
      <c r="M74051" s="14"/>
      <c r="N74051" s="14"/>
      <c r="O74051" s="14"/>
    </row>
    <row r="74052" spans="1:15" x14ac:dyDescent="0.25">
      <c r="A74052" s="14"/>
      <c r="B74052" s="20"/>
      <c r="C74052" s="14"/>
      <c r="D74052" s="14"/>
      <c r="E74052" s="14"/>
      <c r="F74052" s="14"/>
      <c r="G74052" s="14"/>
      <c r="H74052" s="14"/>
      <c r="I74052" s="14"/>
      <c r="J74052" s="14"/>
      <c r="K74052" s="14"/>
      <c r="L74052" s="14"/>
      <c r="M74052" s="14"/>
      <c r="N74052" s="14"/>
      <c r="O74052" s="14"/>
    </row>
    <row r="74053" spans="1:15" x14ac:dyDescent="0.25">
      <c r="A74053" s="14"/>
      <c r="B74053" s="20"/>
      <c r="C74053" s="14"/>
      <c r="D74053" s="14"/>
      <c r="E74053" s="14"/>
      <c r="F74053" s="14"/>
      <c r="G74053" s="14"/>
      <c r="H74053" s="14"/>
      <c r="I74053" s="14"/>
      <c r="J74053" s="14"/>
      <c r="K74053" s="14"/>
      <c r="L74053" s="14"/>
      <c r="M74053" s="14"/>
      <c r="N74053" s="14"/>
      <c r="O74053" s="14"/>
    </row>
    <row r="74054" spans="1:15" x14ac:dyDescent="0.25">
      <c r="A74054" s="14"/>
      <c r="B74054" s="20"/>
      <c r="C74054" s="14"/>
      <c r="D74054" s="14"/>
      <c r="E74054" s="14"/>
      <c r="F74054" s="14"/>
      <c r="G74054" s="14"/>
      <c r="H74054" s="14"/>
      <c r="I74054" s="14"/>
      <c r="J74054" s="14"/>
      <c r="K74054" s="14"/>
      <c r="L74054" s="14"/>
      <c r="M74054" s="14"/>
      <c r="N74054" s="14"/>
      <c r="O74054" s="14"/>
    </row>
    <row r="74055" spans="1:15" x14ac:dyDescent="0.25">
      <c r="A74055" s="14"/>
      <c r="B74055" s="20"/>
      <c r="C74055" s="14"/>
      <c r="D74055" s="14"/>
      <c r="E74055" s="14"/>
      <c r="F74055" s="14"/>
      <c r="G74055" s="14"/>
      <c r="H74055" s="14"/>
      <c r="I74055" s="14"/>
      <c r="J74055" s="14"/>
      <c r="K74055" s="14"/>
      <c r="L74055" s="14"/>
      <c r="M74055" s="14"/>
      <c r="N74055" s="14"/>
      <c r="O74055" s="14"/>
    </row>
    <row r="74056" spans="1:15" x14ac:dyDescent="0.25">
      <c r="A74056" s="14"/>
      <c r="B74056" s="20"/>
      <c r="C74056" s="14"/>
      <c r="D74056" s="14"/>
      <c r="E74056" s="14"/>
      <c r="F74056" s="14"/>
      <c r="G74056" s="14"/>
      <c r="H74056" s="14"/>
      <c r="I74056" s="21"/>
      <c r="J74056" s="14"/>
      <c r="K74056" s="14"/>
      <c r="L74056" s="14"/>
      <c r="M74056" s="14"/>
      <c r="N74056" s="14"/>
      <c r="O74056" s="14"/>
    </row>
    <row r="74057" spans="1:15" x14ac:dyDescent="0.25">
      <c r="A74057" s="14"/>
      <c r="B74057" s="20"/>
      <c r="C74057" s="14"/>
      <c r="D74057" s="14"/>
      <c r="E74057" s="14"/>
      <c r="F74057" s="14"/>
      <c r="G74057" s="14"/>
      <c r="H74057" s="14"/>
      <c r="I74057" s="14"/>
      <c r="J74057" s="14"/>
      <c r="K74057" s="14"/>
      <c r="L74057" s="14"/>
      <c r="M74057" s="14"/>
      <c r="N74057" s="14"/>
      <c r="O74057" s="14"/>
    </row>
    <row r="74058" spans="1:15" x14ac:dyDescent="0.25">
      <c r="A74058" s="14"/>
      <c r="B74058" s="20"/>
      <c r="C74058" s="14"/>
      <c r="D74058" s="14"/>
      <c r="E74058" s="14"/>
      <c r="F74058" s="14"/>
      <c r="G74058" s="14"/>
      <c r="H74058" s="14"/>
      <c r="I74058" s="14"/>
      <c r="J74058" s="14"/>
      <c r="K74058" s="14"/>
      <c r="L74058" s="14"/>
      <c r="M74058" s="14"/>
      <c r="N74058" s="14"/>
      <c r="O74058" s="14"/>
    </row>
    <row r="74059" spans="1:15" x14ac:dyDescent="0.25">
      <c r="A74059" s="14"/>
      <c r="B74059" s="20"/>
      <c r="C74059" s="14"/>
      <c r="D74059" s="14"/>
      <c r="E74059" s="14"/>
      <c r="F74059" s="14"/>
      <c r="G74059" s="14"/>
      <c r="H74059" s="14"/>
      <c r="I74059" s="14"/>
      <c r="J74059" s="14"/>
      <c r="K74059" s="14"/>
      <c r="L74059" s="14"/>
      <c r="M74059" s="14"/>
      <c r="N74059" s="14"/>
      <c r="O74059" s="14"/>
    </row>
    <row r="74060" spans="1:15" x14ac:dyDescent="0.25">
      <c r="A74060" s="14"/>
      <c r="B74060" s="20"/>
      <c r="C74060" s="14"/>
      <c r="D74060" s="14"/>
      <c r="E74060" s="14"/>
      <c r="F74060" s="14"/>
      <c r="G74060" s="14"/>
      <c r="H74060" s="14"/>
      <c r="I74060" s="14"/>
      <c r="J74060" s="14"/>
      <c r="K74060" s="14"/>
      <c r="L74060" s="14"/>
      <c r="M74060" s="14"/>
      <c r="N74060" s="14"/>
      <c r="O74060" s="14"/>
    </row>
    <row r="74061" spans="1:15" x14ac:dyDescent="0.25">
      <c r="A74061" s="14"/>
      <c r="B74061" s="20"/>
      <c r="C74061" s="14"/>
      <c r="D74061" s="14"/>
      <c r="E74061" s="14"/>
      <c r="F74061" s="14"/>
      <c r="G74061" s="14"/>
      <c r="H74061" s="14"/>
      <c r="I74061" s="14"/>
      <c r="J74061" s="14"/>
      <c r="K74061" s="14"/>
      <c r="L74061" s="14"/>
      <c r="M74061" s="14"/>
      <c r="N74061" s="14"/>
      <c r="O74061" s="14"/>
    </row>
    <row r="74062" spans="1:15" x14ac:dyDescent="0.25">
      <c r="A74062" s="14"/>
      <c r="B74062" s="20"/>
      <c r="C74062" s="14"/>
      <c r="D74062" s="14"/>
      <c r="E74062" s="14"/>
      <c r="F74062" s="14"/>
      <c r="G74062" s="14"/>
      <c r="H74062" s="14"/>
      <c r="I74062" s="14"/>
      <c r="J74062" s="24"/>
      <c r="K74062" s="22"/>
      <c r="L74062" s="14"/>
      <c r="M74062" s="14"/>
      <c r="N74062" s="14"/>
      <c r="O74062" s="14"/>
    </row>
    <row r="74063" spans="1:15" x14ac:dyDescent="0.25">
      <c r="A74063" s="14"/>
      <c r="B74063" s="20"/>
      <c r="C74063" s="14"/>
      <c r="D74063" s="14"/>
      <c r="E74063" s="14"/>
      <c r="F74063" s="14"/>
      <c r="G74063" s="14"/>
      <c r="H74063" s="14"/>
      <c r="I74063" s="14"/>
      <c r="J74063" s="14"/>
      <c r="K74063" s="22"/>
      <c r="L74063" s="14"/>
      <c r="M74063" s="14"/>
      <c r="N74063" s="14"/>
      <c r="O74063" s="14"/>
    </row>
    <row r="74064" spans="1:15" x14ac:dyDescent="0.25">
      <c r="A74064" s="14"/>
      <c r="B74064" s="20"/>
      <c r="C74064" s="14"/>
      <c r="D74064" s="14"/>
      <c r="E74064" s="14"/>
      <c r="F74064" s="14"/>
      <c r="G74064" s="14"/>
      <c r="H74064" s="14"/>
      <c r="I74064" s="14"/>
      <c r="J74064" s="14"/>
      <c r="K74064" s="14"/>
      <c r="L74064" s="14"/>
      <c r="M74064" s="14"/>
      <c r="N74064" s="14"/>
      <c r="O74064" s="14"/>
    </row>
    <row r="74065" spans="1:15" x14ac:dyDescent="0.25">
      <c r="A74065" s="14"/>
      <c r="B74065" s="20"/>
      <c r="C74065" s="14"/>
      <c r="D74065" s="14"/>
      <c r="E74065" s="14"/>
      <c r="F74065" s="14"/>
      <c r="G74065" s="14"/>
      <c r="H74065" s="14"/>
      <c r="I74065" s="14"/>
      <c r="J74065" s="14"/>
      <c r="K74065" s="14"/>
      <c r="L74065" s="14"/>
      <c r="M74065" s="14"/>
      <c r="N74065" s="14"/>
      <c r="O74065" s="14"/>
    </row>
    <row r="74066" spans="1:15" x14ac:dyDescent="0.25">
      <c r="A74066" s="14"/>
      <c r="B74066" s="20"/>
      <c r="C74066" s="14"/>
      <c r="D74066" s="14"/>
      <c r="E74066" s="14"/>
      <c r="F74066" s="14"/>
      <c r="G74066" s="14"/>
      <c r="H74066" s="14"/>
      <c r="I74066" s="14"/>
      <c r="J74066" s="14"/>
      <c r="K74066" s="22"/>
      <c r="L74066" s="14"/>
      <c r="M74066" s="14"/>
      <c r="N74066" s="14"/>
      <c r="O74066" s="14"/>
    </row>
    <row r="74067" spans="1:15" x14ac:dyDescent="0.25">
      <c r="A74067" s="14"/>
      <c r="B74067" s="20"/>
      <c r="C74067" s="14"/>
      <c r="D74067" s="14"/>
      <c r="E74067" s="14"/>
      <c r="F74067" s="14"/>
      <c r="G74067" s="14"/>
      <c r="H74067" s="14"/>
      <c r="I74067" s="14"/>
      <c r="J74067" s="24"/>
      <c r="K74067" s="22"/>
      <c r="L74067" s="22"/>
      <c r="M74067" s="14"/>
      <c r="N74067" s="14"/>
      <c r="O74067" s="14"/>
    </row>
    <row r="74068" spans="1:15" x14ac:dyDescent="0.25">
      <c r="A74068" s="14"/>
      <c r="B74068" s="20"/>
      <c r="C74068" s="14"/>
      <c r="D74068" s="14"/>
      <c r="E74068" s="14"/>
      <c r="F74068" s="14"/>
      <c r="G74068" s="14"/>
      <c r="H74068" s="14"/>
      <c r="I74068" s="14"/>
      <c r="J74068" s="24"/>
      <c r="K74068" s="22"/>
      <c r="L74068" s="22"/>
      <c r="M74068" s="14"/>
      <c r="N74068" s="14"/>
      <c r="O74068" s="14"/>
    </row>
    <row r="74069" spans="1:15" x14ac:dyDescent="0.25">
      <c r="A74069" s="14"/>
      <c r="B74069" s="20"/>
      <c r="C74069" s="14"/>
      <c r="D74069" s="14"/>
      <c r="E74069" s="14"/>
      <c r="F74069" s="14"/>
      <c r="G74069" s="14"/>
      <c r="H74069" s="14"/>
      <c r="I74069" s="14"/>
      <c r="J74069" s="14"/>
      <c r="K74069" s="22"/>
      <c r="L74069" s="22"/>
      <c r="M74069" s="14"/>
      <c r="N74069" s="14"/>
      <c r="O74069" s="14"/>
    </row>
    <row r="74070" spans="1:15" x14ac:dyDescent="0.25">
      <c r="A74070" s="14"/>
      <c r="B74070" s="20"/>
      <c r="C74070" s="14"/>
      <c r="D74070" s="14"/>
      <c r="E74070" s="14"/>
      <c r="F74070" s="14"/>
      <c r="G74070" s="14"/>
      <c r="H74070" s="14"/>
      <c r="I74070" s="14"/>
      <c r="J74070" s="14"/>
      <c r="K74070" s="14"/>
      <c r="L74070" s="14"/>
      <c r="M74070" s="14"/>
      <c r="N74070" s="14"/>
      <c r="O74070" s="14"/>
    </row>
    <row r="74071" spans="1:15" x14ac:dyDescent="0.25">
      <c r="A74071" s="14"/>
      <c r="B74071" s="20"/>
      <c r="C74071" s="14"/>
      <c r="D74071" s="14"/>
      <c r="E74071" s="14"/>
      <c r="F74071" s="14"/>
      <c r="G74071" s="14"/>
      <c r="H74071" s="14"/>
      <c r="I74071" s="14"/>
      <c r="J74071" s="14"/>
      <c r="K74071" s="22"/>
      <c r="L74071" s="14"/>
      <c r="M74071" s="14"/>
      <c r="N74071" s="14"/>
      <c r="O74071" s="14"/>
    </row>
    <row r="74072" spans="1:15" x14ac:dyDescent="0.25">
      <c r="A74072" s="14"/>
      <c r="B74072" s="20"/>
      <c r="C74072" s="14"/>
      <c r="D74072" s="14"/>
      <c r="E74072" s="14"/>
      <c r="F74072" s="14"/>
      <c r="G74072" s="14"/>
      <c r="H74072" s="14"/>
      <c r="I74072" s="14"/>
      <c r="J74072" s="14"/>
      <c r="K74072" s="14"/>
      <c r="L74072" s="14"/>
      <c r="M74072" s="14"/>
      <c r="N74072" s="14"/>
      <c r="O74072" s="14"/>
    </row>
    <row r="74073" spans="1:15" x14ac:dyDescent="0.25">
      <c r="A74073" s="14"/>
      <c r="B74073" s="20"/>
      <c r="C74073" s="14"/>
      <c r="D74073" s="14"/>
      <c r="E74073" s="14"/>
      <c r="F74073" s="14"/>
      <c r="G74073" s="14"/>
      <c r="H74073" s="14"/>
      <c r="I74073" s="14"/>
      <c r="J74073" s="14"/>
      <c r="K74073" s="14"/>
      <c r="L74073" s="14"/>
      <c r="M74073" s="14"/>
      <c r="N74073" s="14"/>
      <c r="O74073" s="14"/>
    </row>
    <row r="74074" spans="1:15" x14ac:dyDescent="0.25">
      <c r="A74074" s="14"/>
      <c r="B74074" s="20"/>
      <c r="C74074" s="14"/>
      <c r="D74074" s="14"/>
      <c r="E74074" s="14"/>
      <c r="F74074" s="14"/>
      <c r="G74074" s="14"/>
      <c r="H74074" s="14"/>
      <c r="I74074" s="14"/>
      <c r="J74074" s="14"/>
      <c r="K74074" s="22"/>
      <c r="L74074" s="22"/>
      <c r="M74074" s="14"/>
      <c r="N74074" s="14"/>
      <c r="O74074" s="14"/>
    </row>
    <row r="74075" spans="1:15" x14ac:dyDescent="0.25">
      <c r="A74075" s="14"/>
      <c r="B74075" s="20"/>
      <c r="C74075" s="14"/>
      <c r="D74075" s="14"/>
      <c r="E74075" s="14"/>
      <c r="F74075" s="14"/>
      <c r="G74075" s="14"/>
      <c r="H74075" s="14"/>
      <c r="I74075" s="14"/>
      <c r="J74075" s="14"/>
      <c r="K74075" s="14"/>
      <c r="L74075" s="14"/>
      <c r="M74075" s="14"/>
      <c r="N74075" s="14"/>
      <c r="O74075" s="14"/>
    </row>
    <row r="74076" spans="1:15" x14ac:dyDescent="0.25">
      <c r="A74076" s="14"/>
      <c r="B74076" s="20"/>
      <c r="C74076" s="14"/>
      <c r="D74076" s="14"/>
      <c r="E74076" s="14"/>
      <c r="F74076" s="14"/>
      <c r="G74076" s="14"/>
      <c r="H74076" s="14"/>
      <c r="I74076" s="14"/>
      <c r="J74076" s="14"/>
      <c r="K74076" s="22"/>
      <c r="L74076" s="14"/>
      <c r="M74076" s="14"/>
      <c r="N74076" s="14"/>
      <c r="O74076" s="14"/>
    </row>
    <row r="74077" spans="1:15" x14ac:dyDescent="0.25">
      <c r="A74077" s="14"/>
      <c r="B74077" s="20"/>
      <c r="C74077" s="14"/>
      <c r="D74077" s="14"/>
      <c r="E74077" s="14"/>
      <c r="F74077" s="14"/>
      <c r="G74077" s="14"/>
      <c r="H74077" s="14"/>
      <c r="I74077" s="14"/>
      <c r="J74077" s="14"/>
      <c r="K74077" s="22"/>
      <c r="L74077" s="14"/>
      <c r="M74077" s="14"/>
      <c r="N74077" s="14"/>
      <c r="O74077" s="14"/>
    </row>
    <row r="74078" spans="1:15" x14ac:dyDescent="0.25">
      <c r="A74078" s="14"/>
      <c r="B74078" s="20"/>
      <c r="C74078" s="14"/>
      <c r="D74078" s="14"/>
      <c r="E74078" s="14"/>
      <c r="F74078" s="14"/>
      <c r="G74078" s="14"/>
      <c r="H74078" s="14"/>
      <c r="I74078" s="14"/>
      <c r="J74078" s="14"/>
      <c r="K74078" s="22"/>
      <c r="L74078" s="22"/>
      <c r="M74078" s="14"/>
      <c r="N74078" s="14"/>
      <c r="O74078" s="14"/>
    </row>
    <row r="74079" spans="1:15" x14ac:dyDescent="0.25">
      <c r="A74079" s="14"/>
      <c r="B74079" s="20"/>
      <c r="C74079" s="14"/>
      <c r="D74079" s="14"/>
      <c r="E74079" s="14"/>
      <c r="F74079" s="14"/>
      <c r="G74079" s="14"/>
      <c r="H74079" s="14"/>
      <c r="I74079" s="14"/>
      <c r="J74079" s="14"/>
      <c r="K74079" s="14"/>
      <c r="L74079" s="14"/>
      <c r="M74079" s="14"/>
      <c r="N74079" s="14"/>
      <c r="O74079" s="14"/>
    </row>
    <row r="74080" spans="1:15" x14ac:dyDescent="0.25">
      <c r="A74080" s="14"/>
      <c r="B74080" s="20"/>
      <c r="C74080" s="14"/>
      <c r="D74080" s="14"/>
      <c r="E74080" s="14"/>
      <c r="F74080" s="14"/>
      <c r="G74080" s="14"/>
      <c r="H74080" s="14"/>
      <c r="I74080" s="14"/>
      <c r="J74080" s="14"/>
      <c r="K74080" s="22"/>
      <c r="L74080" s="22"/>
      <c r="M74080" s="14"/>
      <c r="N74080" s="14"/>
      <c r="O74080" s="14"/>
    </row>
    <row r="74081" spans="1:16" x14ac:dyDescent="0.25">
      <c r="A74081" s="14"/>
      <c r="B74081" s="20"/>
      <c r="C74081" s="14"/>
      <c r="D74081" s="14"/>
      <c r="E74081" s="14"/>
      <c r="F74081" s="14"/>
      <c r="G74081" s="14"/>
      <c r="H74081" s="14"/>
      <c r="I74081" s="14"/>
      <c r="J74081" s="14"/>
      <c r="K74081" s="14"/>
      <c r="L74081" s="14"/>
      <c r="M74081" s="14"/>
      <c r="N74081" s="14"/>
      <c r="O74081" s="14"/>
    </row>
    <row r="74082" spans="1:16" x14ac:dyDescent="0.25">
      <c r="A74082" s="14"/>
      <c r="B74082" s="20"/>
      <c r="C74082" s="14"/>
      <c r="D74082" s="14"/>
      <c r="E74082" s="14"/>
      <c r="F74082" s="14"/>
      <c r="G74082" s="14"/>
      <c r="H74082" s="14"/>
      <c r="I74082" s="14"/>
      <c r="J74082" s="24"/>
      <c r="K74082" s="22"/>
      <c r="L74082" s="22"/>
      <c r="M74082" s="14"/>
      <c r="N74082" s="14"/>
      <c r="O74082" s="14"/>
    </row>
    <row r="74083" spans="1:16" x14ac:dyDescent="0.25">
      <c r="A74083" s="14"/>
      <c r="B74083" s="20"/>
      <c r="C74083" s="14"/>
      <c r="D74083" s="14"/>
      <c r="E74083" s="14"/>
      <c r="F74083" s="14"/>
      <c r="G74083" s="14"/>
      <c r="H74083" s="14"/>
      <c r="I74083" s="14"/>
      <c r="J74083" s="14"/>
      <c r="K74083" s="14"/>
      <c r="L74083" s="14"/>
      <c r="M74083" s="14"/>
      <c r="N74083" s="14"/>
      <c r="O74083" s="14"/>
    </row>
    <row r="74084" spans="1:16" x14ac:dyDescent="0.25">
      <c r="A74084" s="14"/>
      <c r="B74084" s="20"/>
      <c r="C74084" s="14"/>
      <c r="D74084" s="14"/>
      <c r="E74084" s="14"/>
      <c r="F74084" s="14"/>
      <c r="G74084" s="14"/>
      <c r="H74084" s="14"/>
      <c r="I74084" s="14"/>
      <c r="J74084" s="14"/>
      <c r="K74084" s="14"/>
      <c r="L74084" s="14"/>
      <c r="M74084" s="14"/>
      <c r="N74084" s="14"/>
      <c r="O74084" s="14"/>
    </row>
    <row r="74085" spans="1:16" x14ac:dyDescent="0.25">
      <c r="A74085" s="14"/>
      <c r="B74085" s="20"/>
      <c r="C74085" s="14"/>
      <c r="D74085" s="14"/>
      <c r="E74085" s="14"/>
      <c r="F74085" s="14"/>
      <c r="G74085" s="14"/>
      <c r="H74085" s="14"/>
      <c r="I74085" s="14"/>
      <c r="J74085" s="14"/>
      <c r="K74085" s="14"/>
      <c r="L74085" s="14"/>
      <c r="M74085" s="14"/>
      <c r="N74085" s="14"/>
      <c r="O74085" s="14"/>
    </row>
    <row r="74086" spans="1:16" x14ac:dyDescent="0.25">
      <c r="A74086" s="14"/>
      <c r="B74086" s="20"/>
      <c r="C74086" s="14"/>
      <c r="D74086" s="14"/>
      <c r="E74086" s="14"/>
      <c r="F74086" s="14"/>
      <c r="G74086" s="14"/>
      <c r="H74086" s="14"/>
      <c r="I74086" s="14"/>
      <c r="J74086" s="14"/>
      <c r="K74086" s="22"/>
      <c r="L74086" s="14"/>
      <c r="M74086" s="14"/>
      <c r="N74086" s="14"/>
      <c r="O74086" s="14"/>
    </row>
    <row r="74087" spans="1:16" x14ac:dyDescent="0.25">
      <c r="A74087" s="14"/>
      <c r="B74087" s="20"/>
      <c r="C74087" s="14"/>
      <c r="D74087" s="14"/>
      <c r="E74087" s="14"/>
      <c r="F74087" s="14"/>
      <c r="G74087" s="14"/>
      <c r="H74087" s="14"/>
      <c r="I74087" s="14"/>
      <c r="J74087" s="14"/>
      <c r="K74087" s="14"/>
      <c r="L74087" s="14"/>
      <c r="M74087" s="14"/>
      <c r="N74087" s="14"/>
      <c r="O74087" s="14"/>
    </row>
    <row r="74088" spans="1:16" x14ac:dyDescent="0.25">
      <c r="A74088" s="14"/>
      <c r="B74088" s="20"/>
      <c r="C74088" s="14"/>
      <c r="D74088" s="14"/>
      <c r="E74088" s="14"/>
      <c r="F74088" s="14"/>
      <c r="G74088" s="14"/>
      <c r="H74088" s="14"/>
      <c r="I74088" s="14"/>
      <c r="J74088" s="14"/>
      <c r="K74088" s="14"/>
      <c r="L74088" s="14"/>
      <c r="M74088" s="14"/>
      <c r="N74088" s="14"/>
      <c r="O74088" s="14"/>
    </row>
    <row r="74089" spans="1:16" x14ac:dyDescent="0.25">
      <c r="A74089" s="14"/>
      <c r="B74089" s="20"/>
      <c r="C74089" s="14"/>
      <c r="D74089" s="14"/>
      <c r="E74089" s="14"/>
      <c r="F74089" s="14"/>
      <c r="G74089" s="14"/>
      <c r="H74089" s="14"/>
      <c r="I74089" s="14"/>
      <c r="J74089" s="14"/>
      <c r="K74089" s="14"/>
      <c r="L74089" s="14"/>
      <c r="M74089" s="14"/>
      <c r="N74089" s="14"/>
      <c r="O74089" s="14"/>
    </row>
    <row r="74090" spans="1:16" x14ac:dyDescent="0.25">
      <c r="A74090" s="14"/>
      <c r="B74090" s="20"/>
      <c r="C74090" s="14"/>
      <c r="D74090" s="14"/>
      <c r="E74090" s="14"/>
      <c r="F74090" s="14"/>
      <c r="G74090" s="14"/>
      <c r="H74090" s="14"/>
      <c r="I74090" s="14"/>
      <c r="J74090" s="14"/>
      <c r="K74090" s="14"/>
      <c r="L74090" s="14"/>
      <c r="M74090" s="14"/>
      <c r="N74090" s="14"/>
      <c r="O74090" s="14"/>
    </row>
    <row r="74091" spans="1:16" x14ac:dyDescent="0.25">
      <c r="A74091" s="14"/>
      <c r="B74091" s="20"/>
      <c r="C74091" s="14"/>
      <c r="D74091" s="14"/>
      <c r="E74091" s="14"/>
      <c r="F74091" s="14"/>
      <c r="G74091" s="14"/>
      <c r="H74091" s="14"/>
      <c r="I74091" s="14"/>
      <c r="J74091" s="14"/>
      <c r="K74091" s="14"/>
      <c r="L74091" s="14"/>
      <c r="M74091" s="14"/>
      <c r="N74091" s="14"/>
      <c r="O74091" s="14"/>
      <c r="P74091" s="14"/>
    </row>
    <row r="74092" spans="1:16" x14ac:dyDescent="0.25">
      <c r="A74092" s="14"/>
      <c r="B74092" s="20"/>
      <c r="C74092" s="14"/>
      <c r="D74092" s="14"/>
      <c r="E74092" s="14"/>
      <c r="F74092" s="14"/>
      <c r="G74092" s="14"/>
      <c r="H74092" s="14"/>
      <c r="I74092" s="14"/>
      <c r="J74092" s="14"/>
      <c r="K74092" s="22"/>
      <c r="L74092" s="22"/>
      <c r="M74092" s="14"/>
      <c r="N74092" s="14"/>
      <c r="O74092" s="14"/>
      <c r="P74092" s="14"/>
    </row>
    <row r="74093" spans="1:16" x14ac:dyDescent="0.25">
      <c r="A74093" s="14"/>
      <c r="B74093" s="20"/>
      <c r="C74093" s="14"/>
      <c r="D74093" s="14"/>
      <c r="E74093" s="14"/>
      <c r="F74093" s="14"/>
      <c r="G74093" s="14"/>
      <c r="H74093" s="14"/>
      <c r="I74093" s="14"/>
      <c r="J74093" s="14"/>
      <c r="K74093" s="14"/>
      <c r="L74093" s="14"/>
      <c r="M74093" s="14"/>
      <c r="N74093" s="14"/>
      <c r="O74093" s="14"/>
      <c r="P74093" s="14"/>
    </row>
    <row r="74094" spans="1:16" x14ac:dyDescent="0.25">
      <c r="A74094" s="14"/>
      <c r="B74094" s="20"/>
      <c r="C74094" s="14"/>
      <c r="D74094" s="14"/>
      <c r="E74094" s="14"/>
      <c r="F74094" s="14"/>
      <c r="G74094" s="14"/>
      <c r="H74094" s="14"/>
      <c r="I74094" s="14"/>
      <c r="J74094" s="14"/>
      <c r="K74094" s="22"/>
      <c r="L74094" s="22"/>
      <c r="M74094" s="14"/>
      <c r="N74094" s="14"/>
      <c r="O74094" s="14"/>
      <c r="P74094" s="14"/>
    </row>
    <row r="74095" spans="1:16" x14ac:dyDescent="0.25">
      <c r="A74095" s="14"/>
      <c r="B74095" s="20"/>
      <c r="C74095" s="14"/>
      <c r="D74095" s="14"/>
      <c r="E74095" s="14"/>
      <c r="F74095" s="14"/>
      <c r="G74095" s="14"/>
      <c r="H74095" s="14"/>
      <c r="I74095" s="14"/>
      <c r="J74095" s="14"/>
      <c r="K74095" s="22"/>
      <c r="L74095" s="14"/>
      <c r="M74095" s="14"/>
      <c r="N74095" s="14"/>
      <c r="O74095" s="14"/>
      <c r="P74095" s="14"/>
    </row>
    <row r="74096" spans="1:16" x14ac:dyDescent="0.25">
      <c r="A74096" s="14"/>
      <c r="B74096" s="20"/>
      <c r="C74096" s="14"/>
      <c r="D74096" s="14"/>
      <c r="E74096" s="14"/>
      <c r="F74096" s="14"/>
      <c r="G74096" s="14"/>
      <c r="H74096" s="14"/>
      <c r="I74096" s="14"/>
      <c r="J74096" s="14"/>
      <c r="K74096" s="22"/>
      <c r="L74096" s="14"/>
      <c r="M74096" s="14"/>
      <c r="N74096" s="14"/>
      <c r="O74096" s="14"/>
      <c r="P74096" s="14"/>
    </row>
    <row r="74097" spans="1:16" x14ac:dyDescent="0.25">
      <c r="A74097" s="14"/>
      <c r="B74097" s="20"/>
      <c r="C74097" s="14"/>
      <c r="D74097" s="14"/>
      <c r="E74097" s="14"/>
      <c r="F74097" s="14"/>
      <c r="G74097" s="14"/>
      <c r="H74097" s="14"/>
      <c r="I74097" s="14"/>
      <c r="J74097" s="14"/>
      <c r="K74097" s="14"/>
      <c r="L74097" s="14"/>
      <c r="M74097" s="14"/>
      <c r="N74097" s="14"/>
      <c r="O74097" s="14"/>
      <c r="P74097" s="14"/>
    </row>
    <row r="74098" spans="1:16" x14ac:dyDescent="0.25">
      <c r="A74098" s="14"/>
      <c r="B74098" s="20"/>
      <c r="C74098" s="14"/>
      <c r="D74098" s="14"/>
      <c r="E74098" s="14"/>
      <c r="F74098" s="14"/>
      <c r="G74098" s="14"/>
      <c r="H74098" s="14"/>
      <c r="I74098" s="14"/>
      <c r="J74098" s="14"/>
      <c r="K74098" s="14"/>
      <c r="L74098" s="14"/>
      <c r="M74098" s="14"/>
      <c r="N74098" s="14"/>
      <c r="O74098" s="14"/>
      <c r="P74098" s="14"/>
    </row>
    <row r="74099" spans="1:16" x14ac:dyDescent="0.25">
      <c r="A74099" s="14"/>
      <c r="B74099" s="20"/>
      <c r="C74099" s="14"/>
      <c r="D74099" s="14"/>
      <c r="E74099" s="14"/>
      <c r="F74099" s="14"/>
      <c r="G74099" s="14"/>
      <c r="H74099" s="14"/>
      <c r="I74099" s="14"/>
      <c r="J74099" s="14"/>
      <c r="K74099" s="22"/>
      <c r="L74099" s="22"/>
      <c r="M74099" s="14"/>
      <c r="N74099" s="14"/>
      <c r="O74099" s="14"/>
      <c r="P74099" s="14"/>
    </row>
    <row r="74100" spans="1:16" x14ac:dyDescent="0.25">
      <c r="A74100" s="14"/>
      <c r="B74100" s="20"/>
      <c r="C74100" s="14"/>
      <c r="D74100" s="14"/>
      <c r="E74100" s="14"/>
      <c r="F74100" s="14"/>
      <c r="G74100" s="14"/>
      <c r="H74100" s="14"/>
      <c r="I74100" s="14"/>
      <c r="J74100" s="14"/>
      <c r="K74100" s="14"/>
      <c r="L74100" s="14"/>
      <c r="M74100" s="14"/>
      <c r="N74100" s="14"/>
      <c r="O74100" s="14"/>
      <c r="P74100" s="14"/>
    </row>
    <row r="74101" spans="1:16" x14ac:dyDescent="0.25">
      <c r="A74101" s="14"/>
      <c r="B74101" s="20"/>
      <c r="C74101" s="14"/>
      <c r="D74101" s="14"/>
      <c r="E74101" s="14"/>
      <c r="F74101" s="14"/>
      <c r="G74101" s="14"/>
      <c r="H74101" s="14"/>
      <c r="I74101" s="14"/>
      <c r="J74101" s="14"/>
      <c r="K74101" s="14"/>
      <c r="L74101" s="14"/>
      <c r="M74101" s="14"/>
      <c r="N74101" s="14"/>
      <c r="O74101" s="14"/>
      <c r="P74101" s="14"/>
    </row>
    <row r="74102" spans="1:16" x14ac:dyDescent="0.25">
      <c r="A74102" s="14"/>
      <c r="B74102" s="20"/>
      <c r="C74102" s="14"/>
      <c r="D74102" s="14"/>
      <c r="E74102" s="14"/>
      <c r="F74102" s="14"/>
      <c r="G74102" s="14"/>
      <c r="H74102" s="14"/>
      <c r="I74102" s="14"/>
      <c r="J74102" s="14"/>
      <c r="K74102" s="14"/>
      <c r="L74102" s="14"/>
      <c r="M74102" s="14"/>
      <c r="N74102" s="14"/>
      <c r="O74102" s="14"/>
      <c r="P74102" s="14"/>
    </row>
    <row r="74103" spans="1:16" x14ac:dyDescent="0.25">
      <c r="A74103" s="14"/>
      <c r="B74103" s="20"/>
      <c r="C74103" s="14"/>
      <c r="D74103" s="14"/>
      <c r="E74103" s="14"/>
      <c r="F74103" s="14"/>
      <c r="G74103" s="14"/>
      <c r="H74103" s="14"/>
      <c r="I74103" s="14"/>
      <c r="J74103" s="14"/>
      <c r="K74103" s="14"/>
      <c r="L74103" s="14"/>
      <c r="M74103" s="14"/>
      <c r="N74103" s="14"/>
      <c r="O74103" s="14"/>
      <c r="P74103" s="14"/>
    </row>
    <row r="74104" spans="1:16" x14ac:dyDescent="0.25">
      <c r="A74104" s="14"/>
      <c r="B74104" s="20"/>
      <c r="C74104" s="14"/>
      <c r="D74104" s="14"/>
      <c r="E74104" s="14"/>
      <c r="F74104" s="14"/>
      <c r="G74104" s="14"/>
      <c r="H74104" s="14"/>
      <c r="I74104" s="14"/>
      <c r="J74104" s="14"/>
      <c r="K74104" s="22"/>
      <c r="L74104" s="14"/>
      <c r="M74104" s="14"/>
      <c r="N74104" s="14"/>
      <c r="O74104" s="14"/>
      <c r="P74104" s="14"/>
    </row>
    <row r="74105" spans="1:16" x14ac:dyDescent="0.25">
      <c r="A74105" s="14"/>
      <c r="B74105" s="20"/>
      <c r="C74105" s="14"/>
      <c r="D74105" s="14"/>
      <c r="E74105" s="14"/>
      <c r="F74105" s="14"/>
      <c r="G74105" s="14"/>
      <c r="H74105" s="14"/>
      <c r="I74105" s="14"/>
      <c r="J74105" s="14"/>
      <c r="K74105" s="14"/>
      <c r="L74105" s="14"/>
      <c r="M74105" s="14"/>
      <c r="N74105" s="14"/>
      <c r="O74105" s="14"/>
      <c r="P74105" s="14"/>
    </row>
    <row r="74106" spans="1:16" x14ac:dyDescent="0.25">
      <c r="A74106" s="14"/>
      <c r="B74106" s="20"/>
      <c r="C74106" s="14"/>
      <c r="D74106" s="14"/>
      <c r="E74106" s="14"/>
      <c r="F74106" s="14"/>
      <c r="G74106" s="14"/>
      <c r="H74106" s="14"/>
      <c r="I74106" s="14"/>
      <c r="J74106" s="14"/>
      <c r="K74106" s="14"/>
      <c r="L74106" s="14"/>
      <c r="M74106" s="14"/>
      <c r="N74106" s="14"/>
      <c r="O74106" s="14"/>
      <c r="P74106" s="14"/>
    </row>
    <row r="74107" spans="1:16" x14ac:dyDescent="0.25">
      <c r="A74107" s="14"/>
      <c r="B74107" s="20"/>
      <c r="C74107" s="14"/>
      <c r="D74107" s="14"/>
      <c r="E74107" s="14"/>
      <c r="F74107" s="14"/>
      <c r="G74107" s="14"/>
      <c r="H74107" s="14"/>
      <c r="I74107" s="14"/>
      <c r="J74107" s="14"/>
      <c r="K74107" s="14"/>
      <c r="L74107" s="14"/>
      <c r="M74107" s="14"/>
      <c r="N74107" s="14"/>
      <c r="O74107" s="14"/>
      <c r="P74107" s="14"/>
    </row>
    <row r="74108" spans="1:16" x14ac:dyDescent="0.25">
      <c r="A74108" s="14"/>
      <c r="B74108" s="20"/>
      <c r="C74108" s="14"/>
      <c r="D74108" s="14"/>
      <c r="E74108" s="14"/>
      <c r="F74108" s="14"/>
      <c r="G74108" s="14"/>
      <c r="H74108" s="14"/>
      <c r="I74108" s="14"/>
      <c r="J74108" s="14"/>
      <c r="K74108" s="14"/>
      <c r="L74108" s="14"/>
      <c r="M74108" s="14"/>
      <c r="N74108" s="14"/>
      <c r="O74108" s="14"/>
      <c r="P74108" s="14"/>
    </row>
    <row r="74109" spans="1:16" x14ac:dyDescent="0.25">
      <c r="A74109" s="14"/>
      <c r="B74109" s="20"/>
      <c r="C74109" s="14"/>
      <c r="D74109" s="14"/>
      <c r="E74109" s="14"/>
      <c r="F74109" s="14"/>
      <c r="G74109" s="14"/>
      <c r="H74109" s="14"/>
      <c r="I74109" s="14"/>
      <c r="J74109" s="14"/>
      <c r="K74109" s="14"/>
      <c r="L74109" s="14"/>
      <c r="M74109" s="14"/>
      <c r="N74109" s="14"/>
      <c r="O74109" s="14"/>
      <c r="P74109" s="14"/>
    </row>
    <row r="74110" spans="1:16" x14ac:dyDescent="0.25">
      <c r="A74110" s="14"/>
      <c r="B74110" s="20"/>
      <c r="C74110" s="14"/>
      <c r="D74110" s="14"/>
      <c r="E74110" s="14"/>
      <c r="F74110" s="14"/>
      <c r="G74110" s="14"/>
      <c r="H74110" s="14"/>
      <c r="I74110" s="14"/>
      <c r="J74110" s="14"/>
      <c r="K74110" s="14"/>
      <c r="L74110" s="14"/>
      <c r="M74110" s="14"/>
      <c r="N74110" s="14"/>
      <c r="O74110" s="14"/>
      <c r="P74110" s="14"/>
    </row>
    <row r="74111" spans="1:16" x14ac:dyDescent="0.25">
      <c r="A74111" s="14"/>
      <c r="B74111" s="20"/>
      <c r="C74111" s="14"/>
      <c r="D74111" s="14"/>
      <c r="E74111" s="14"/>
      <c r="F74111" s="14"/>
      <c r="G74111" s="14"/>
      <c r="H74111" s="14"/>
      <c r="I74111" s="14"/>
      <c r="J74111" s="14"/>
      <c r="K74111" s="22"/>
      <c r="L74111" s="22"/>
      <c r="M74111" s="14"/>
      <c r="N74111" s="14"/>
      <c r="O74111" s="14"/>
      <c r="P74111" s="14"/>
    </row>
    <row r="74112" spans="1:16" x14ac:dyDescent="0.25">
      <c r="A74112" s="14"/>
      <c r="B74112" s="20"/>
      <c r="C74112" s="14"/>
      <c r="D74112" s="14"/>
      <c r="E74112" s="14"/>
      <c r="F74112" s="14"/>
      <c r="G74112" s="14"/>
      <c r="H74112" s="14"/>
      <c r="I74112" s="14"/>
      <c r="J74112" s="14"/>
      <c r="K74112" s="22"/>
      <c r="L74112" s="22"/>
      <c r="M74112" s="14"/>
      <c r="N74112" s="14"/>
      <c r="O74112" s="14"/>
      <c r="P74112" s="14"/>
    </row>
    <row r="74113" spans="1:16" x14ac:dyDescent="0.25">
      <c r="A74113" s="14"/>
      <c r="B74113" s="20"/>
      <c r="C74113" s="14"/>
      <c r="D74113" s="14"/>
      <c r="E74113" s="14"/>
      <c r="F74113" s="14"/>
      <c r="G74113" s="14"/>
      <c r="H74113" s="14"/>
      <c r="I74113" s="14"/>
      <c r="J74113" s="14"/>
      <c r="K74113" s="22"/>
      <c r="L74113" s="22"/>
      <c r="M74113" s="14"/>
      <c r="N74113" s="14"/>
      <c r="O74113" s="14"/>
      <c r="P74113" s="14"/>
    </row>
    <row r="74114" spans="1:16" x14ac:dyDescent="0.25">
      <c r="A74114" s="14"/>
      <c r="B74114" s="20"/>
      <c r="C74114" s="14"/>
      <c r="D74114" s="14"/>
      <c r="E74114" s="14"/>
      <c r="F74114" s="14"/>
      <c r="G74114" s="14"/>
      <c r="H74114" s="14"/>
      <c r="I74114" s="14"/>
      <c r="J74114" s="14"/>
      <c r="K74114" s="22"/>
      <c r="L74114" s="14"/>
      <c r="M74114" s="14"/>
      <c r="N74114" s="14"/>
      <c r="O74114" s="14"/>
      <c r="P74114" s="14"/>
    </row>
    <row r="74115" spans="1:16" x14ac:dyDescent="0.25">
      <c r="A74115" s="14"/>
      <c r="B74115" s="20"/>
      <c r="C74115" s="14"/>
      <c r="D74115" s="14"/>
      <c r="E74115" s="14"/>
      <c r="F74115" s="14"/>
      <c r="G74115" s="14"/>
      <c r="H74115" s="14"/>
      <c r="I74115" s="14"/>
      <c r="J74115" s="14"/>
      <c r="K74115" s="22"/>
      <c r="L74115" s="22"/>
      <c r="M74115" s="14"/>
      <c r="N74115" s="14"/>
      <c r="O74115" s="14"/>
      <c r="P74115" s="14"/>
    </row>
    <row r="74116" spans="1:16" x14ac:dyDescent="0.25">
      <c r="A74116" s="14"/>
      <c r="B74116" s="20"/>
      <c r="C74116" s="14"/>
      <c r="D74116" s="14"/>
      <c r="E74116" s="14"/>
      <c r="F74116" s="14"/>
      <c r="G74116" s="14"/>
      <c r="H74116" s="14"/>
      <c r="I74116" s="14"/>
      <c r="J74116" s="14"/>
      <c r="K74116" s="22"/>
      <c r="L74116" s="22"/>
      <c r="M74116" s="14"/>
      <c r="N74116" s="14"/>
      <c r="O74116" s="14"/>
      <c r="P74116" s="14"/>
    </row>
    <row r="74117" spans="1:16" x14ac:dyDescent="0.25">
      <c r="A74117" s="14"/>
      <c r="B74117" s="20"/>
      <c r="C74117" s="14"/>
      <c r="D74117" s="14"/>
      <c r="E74117" s="14"/>
      <c r="F74117" s="14"/>
      <c r="G74117" s="14"/>
      <c r="H74117" s="14"/>
      <c r="I74117" s="14"/>
      <c r="J74117" s="14"/>
      <c r="K74117" s="14"/>
      <c r="L74117" s="14"/>
      <c r="M74117" s="14"/>
      <c r="N74117" s="14"/>
      <c r="O74117" s="14"/>
      <c r="P74117" s="14"/>
    </row>
    <row r="74118" spans="1:16" x14ac:dyDescent="0.25">
      <c r="A74118" s="14"/>
      <c r="B74118" s="20"/>
      <c r="C74118" s="14"/>
      <c r="D74118" s="14"/>
      <c r="E74118" s="14"/>
      <c r="F74118" s="14"/>
      <c r="G74118" s="14"/>
      <c r="H74118" s="14"/>
      <c r="I74118" s="14"/>
      <c r="J74118" s="14"/>
      <c r="K74118" s="14"/>
      <c r="L74118" s="14"/>
      <c r="M74118" s="14"/>
      <c r="N74118" s="14"/>
      <c r="O74118" s="14"/>
      <c r="P74118" s="14"/>
    </row>
    <row r="74119" spans="1:16" x14ac:dyDescent="0.25">
      <c r="A74119" s="14"/>
      <c r="B74119" s="20"/>
      <c r="C74119" s="14"/>
      <c r="D74119" s="14"/>
      <c r="E74119" s="14"/>
      <c r="F74119" s="14"/>
      <c r="G74119" s="14"/>
      <c r="H74119" s="14"/>
      <c r="I74119" s="14"/>
      <c r="J74119" s="14"/>
      <c r="K74119" s="14"/>
      <c r="L74119" s="14"/>
      <c r="M74119" s="14"/>
      <c r="N74119" s="14"/>
      <c r="O74119" s="14"/>
      <c r="P74119" s="14"/>
    </row>
    <row r="74120" spans="1:16" x14ac:dyDescent="0.25">
      <c r="A74120" s="14"/>
      <c r="B74120" s="20"/>
      <c r="C74120" s="14"/>
      <c r="D74120" s="14"/>
      <c r="E74120" s="14"/>
      <c r="F74120" s="14"/>
      <c r="G74120" s="14"/>
      <c r="H74120" s="14"/>
      <c r="I74120" s="14"/>
      <c r="J74120" s="14"/>
      <c r="K74120" s="14"/>
      <c r="L74120" s="14"/>
      <c r="M74120" s="14"/>
      <c r="N74120" s="14"/>
      <c r="O74120" s="14"/>
      <c r="P74120" s="14"/>
    </row>
    <row r="74121" spans="1:16" x14ac:dyDescent="0.25">
      <c r="A74121" s="14"/>
      <c r="B74121" s="20"/>
      <c r="C74121" s="14"/>
      <c r="D74121" s="14"/>
      <c r="E74121" s="14"/>
      <c r="F74121" s="14"/>
      <c r="G74121" s="14"/>
      <c r="H74121" s="14"/>
      <c r="I74121" s="14"/>
      <c r="J74121" s="14"/>
      <c r="K74121" s="14"/>
      <c r="L74121" s="14"/>
      <c r="M74121" s="14"/>
      <c r="N74121" s="14"/>
      <c r="O74121" s="14"/>
      <c r="P74121" s="14"/>
    </row>
    <row r="74122" spans="1:16" x14ac:dyDescent="0.25">
      <c r="A74122" s="14"/>
      <c r="B74122" s="20"/>
      <c r="C74122" s="14"/>
      <c r="D74122" s="14"/>
      <c r="E74122" s="14"/>
      <c r="F74122" s="14"/>
      <c r="G74122" s="14"/>
      <c r="H74122" s="14"/>
      <c r="I74122" s="14"/>
      <c r="J74122" s="14"/>
      <c r="K74122" s="14"/>
      <c r="L74122" s="14"/>
      <c r="M74122" s="14"/>
      <c r="N74122" s="14"/>
      <c r="O74122" s="14"/>
      <c r="P74122" s="14"/>
    </row>
    <row r="74123" spans="1:16" x14ac:dyDescent="0.25">
      <c r="A74123" s="14"/>
      <c r="B74123" s="20"/>
      <c r="C74123" s="14"/>
      <c r="D74123" s="14"/>
      <c r="E74123" s="14"/>
      <c r="F74123" s="14"/>
      <c r="G74123" s="14"/>
      <c r="H74123" s="14"/>
      <c r="I74123" s="14"/>
      <c r="J74123" s="14"/>
      <c r="K74123" s="14"/>
      <c r="L74123" s="14"/>
      <c r="M74123" s="14"/>
      <c r="N74123" s="14"/>
      <c r="O74123" s="14"/>
      <c r="P74123" s="14"/>
    </row>
    <row r="74124" spans="1:16" x14ac:dyDescent="0.25">
      <c r="A74124" s="14"/>
      <c r="B74124" s="20"/>
      <c r="C74124" s="14"/>
      <c r="D74124" s="14"/>
      <c r="E74124" s="14"/>
      <c r="F74124" s="14"/>
      <c r="G74124" s="14"/>
      <c r="H74124" s="14"/>
      <c r="I74124" s="14"/>
      <c r="J74124" s="14"/>
      <c r="K74124" s="14"/>
      <c r="L74124" s="14"/>
      <c r="M74124" s="14"/>
      <c r="N74124" s="14"/>
      <c r="O74124" s="14"/>
      <c r="P74124" s="14"/>
    </row>
    <row r="74125" spans="1:16" x14ac:dyDescent="0.25">
      <c r="A74125" s="14"/>
      <c r="B74125" s="20"/>
      <c r="C74125" s="14"/>
      <c r="D74125" s="14"/>
      <c r="E74125" s="14"/>
      <c r="F74125" s="14"/>
      <c r="G74125" s="14"/>
      <c r="H74125" s="14"/>
      <c r="I74125" s="14"/>
      <c r="J74125" s="14"/>
      <c r="K74125" s="14"/>
      <c r="L74125" s="14"/>
      <c r="M74125" s="14"/>
      <c r="N74125" s="14"/>
      <c r="O74125" s="14"/>
      <c r="P74125" s="14"/>
    </row>
    <row r="74126" spans="1:16" x14ac:dyDescent="0.25">
      <c r="A74126" s="14"/>
      <c r="B74126" s="20"/>
      <c r="C74126" s="14"/>
      <c r="D74126" s="14"/>
      <c r="E74126" s="14"/>
      <c r="F74126" s="14"/>
      <c r="G74126" s="14"/>
      <c r="H74126" s="14"/>
      <c r="I74126" s="14"/>
      <c r="J74126" s="14"/>
      <c r="K74126" s="14"/>
      <c r="L74126" s="14"/>
      <c r="M74126" s="14"/>
      <c r="N74126" s="14"/>
      <c r="O74126" s="14"/>
      <c r="P74126" s="14"/>
    </row>
    <row r="74127" spans="1:16" x14ac:dyDescent="0.25">
      <c r="A74127" s="14"/>
      <c r="B74127" s="20"/>
      <c r="C74127" s="14"/>
      <c r="D74127" s="14"/>
      <c r="E74127" s="14"/>
      <c r="F74127" s="14"/>
      <c r="G74127" s="14"/>
      <c r="H74127" s="14"/>
      <c r="I74127" s="14"/>
      <c r="J74127" s="14"/>
      <c r="K74127" s="14"/>
      <c r="L74127" s="14"/>
      <c r="M74127" s="14"/>
      <c r="N74127" s="14"/>
      <c r="O74127" s="14"/>
      <c r="P74127" s="14"/>
    </row>
    <row r="74128" spans="1:16" x14ac:dyDescent="0.25">
      <c r="A74128" s="14"/>
      <c r="B74128" s="20"/>
      <c r="C74128" s="14"/>
      <c r="D74128" s="14"/>
      <c r="E74128" s="14"/>
      <c r="F74128" s="14"/>
      <c r="G74128" s="14"/>
      <c r="H74128" s="14"/>
      <c r="I74128" s="14"/>
      <c r="J74128" s="14"/>
      <c r="K74128" s="14"/>
      <c r="L74128" s="14"/>
      <c r="M74128" s="14"/>
      <c r="N74128" s="14"/>
      <c r="O74128" s="14"/>
      <c r="P74128" s="14"/>
    </row>
    <row r="74129" spans="1:16" x14ac:dyDescent="0.25">
      <c r="A74129" s="14"/>
      <c r="B74129" s="20"/>
      <c r="C74129" s="14"/>
      <c r="D74129" s="14"/>
      <c r="E74129" s="14"/>
      <c r="F74129" s="14"/>
      <c r="G74129" s="14"/>
      <c r="H74129" s="14"/>
      <c r="I74129" s="14"/>
      <c r="J74129" s="14"/>
      <c r="K74129" s="14"/>
      <c r="L74129" s="14"/>
      <c r="M74129" s="14"/>
      <c r="N74129" s="14"/>
      <c r="O74129" s="14"/>
      <c r="P74129" s="14"/>
    </row>
    <row r="74130" spans="1:16" x14ac:dyDescent="0.25">
      <c r="A74130" s="14"/>
      <c r="B74130" s="20"/>
      <c r="C74130" s="14"/>
      <c r="D74130" s="14"/>
      <c r="E74130" s="14"/>
      <c r="F74130" s="14"/>
      <c r="G74130" s="14"/>
      <c r="H74130" s="14"/>
      <c r="I74130" s="14"/>
      <c r="J74130" s="14"/>
      <c r="K74130" s="14"/>
      <c r="L74130" s="14"/>
      <c r="M74130" s="14"/>
      <c r="N74130" s="14"/>
      <c r="O74130" s="14"/>
      <c r="P74130" s="14"/>
    </row>
    <row r="74131" spans="1:16" x14ac:dyDescent="0.25">
      <c r="A74131" s="14"/>
      <c r="B74131" s="20"/>
      <c r="C74131" s="14"/>
      <c r="D74131" s="14"/>
      <c r="E74131" s="14"/>
      <c r="F74131" s="14"/>
      <c r="G74131" s="14"/>
      <c r="H74131" s="14"/>
      <c r="I74131" s="14"/>
      <c r="J74131" s="14"/>
      <c r="K74131" s="14"/>
      <c r="L74131" s="14"/>
      <c r="M74131" s="14"/>
      <c r="N74131" s="14"/>
      <c r="O74131" s="14"/>
      <c r="P74131" s="14"/>
    </row>
    <row r="74132" spans="1:16" x14ac:dyDescent="0.25">
      <c r="A74132" s="14"/>
      <c r="B74132" s="20"/>
      <c r="C74132" s="14"/>
      <c r="D74132" s="14"/>
      <c r="E74132" s="14"/>
      <c r="F74132" s="14"/>
      <c r="G74132" s="14"/>
      <c r="H74132" s="14"/>
      <c r="I74132" s="14"/>
      <c r="J74132" s="14"/>
      <c r="K74132" s="14"/>
      <c r="L74132" s="14"/>
      <c r="M74132" s="14"/>
      <c r="N74132" s="14"/>
      <c r="O74132" s="14"/>
      <c r="P74132" s="14"/>
    </row>
    <row r="74133" spans="1:16" x14ac:dyDescent="0.25">
      <c r="A74133" s="14"/>
      <c r="B74133" s="20"/>
      <c r="C74133" s="14"/>
      <c r="D74133" s="14"/>
      <c r="E74133" s="14"/>
      <c r="F74133" s="14"/>
      <c r="G74133" s="14"/>
      <c r="H74133" s="14"/>
      <c r="I74133" s="14"/>
      <c r="J74133" s="14"/>
      <c r="K74133" s="14"/>
      <c r="L74133" s="14"/>
      <c r="M74133" s="14"/>
      <c r="N74133" s="14"/>
      <c r="O74133" s="14"/>
      <c r="P74133" s="14"/>
    </row>
    <row r="74134" spans="1:16" x14ac:dyDescent="0.25">
      <c r="A74134" s="14"/>
      <c r="B74134" s="20"/>
      <c r="C74134" s="14"/>
      <c r="D74134" s="14"/>
      <c r="E74134" s="14"/>
      <c r="F74134" s="14"/>
      <c r="G74134" s="14"/>
      <c r="H74134" s="14"/>
      <c r="I74134" s="14"/>
      <c r="J74134" s="14"/>
      <c r="K74134" s="14"/>
      <c r="L74134" s="14"/>
      <c r="M74134" s="14"/>
      <c r="N74134" s="14"/>
      <c r="O74134" s="14"/>
      <c r="P74134" s="14"/>
    </row>
    <row r="74135" spans="1:16" x14ac:dyDescent="0.25">
      <c r="A74135" s="14"/>
      <c r="B74135" s="20"/>
      <c r="C74135" s="14"/>
      <c r="D74135" s="14"/>
      <c r="E74135" s="14"/>
      <c r="F74135" s="14"/>
      <c r="G74135" s="14"/>
      <c r="H74135" s="14"/>
      <c r="I74135" s="14"/>
      <c r="J74135" s="14"/>
      <c r="K74135" s="14"/>
      <c r="L74135" s="14"/>
      <c r="M74135" s="14"/>
      <c r="N74135" s="14"/>
      <c r="O74135" s="14"/>
      <c r="P74135" s="14"/>
    </row>
    <row r="74136" spans="1:16" x14ac:dyDescent="0.25">
      <c r="A74136" s="14"/>
      <c r="B74136" s="20"/>
      <c r="C74136" s="14"/>
      <c r="D74136" s="14"/>
      <c r="E74136" s="14"/>
      <c r="F74136" s="14"/>
      <c r="G74136" s="14"/>
      <c r="H74136" s="14"/>
      <c r="I74136" s="14"/>
      <c r="J74136" s="14"/>
      <c r="K74136" s="14"/>
      <c r="L74136" s="14"/>
      <c r="M74136" s="14"/>
      <c r="N74136" s="14"/>
      <c r="O74136" s="14"/>
      <c r="P74136" s="14"/>
    </row>
    <row r="74137" spans="1:16" x14ac:dyDescent="0.25">
      <c r="A74137" s="14"/>
      <c r="B74137" s="20"/>
      <c r="C74137" s="14"/>
      <c r="D74137" s="14"/>
      <c r="E74137" s="14"/>
      <c r="F74137" s="14"/>
      <c r="G74137" s="14"/>
      <c r="H74137" s="14"/>
      <c r="I74137" s="14"/>
      <c r="J74137" s="14"/>
      <c r="K74137" s="14"/>
      <c r="L74137" s="14"/>
      <c r="M74137" s="14"/>
      <c r="N74137" s="14"/>
      <c r="O74137" s="14"/>
      <c r="P74137" s="14"/>
    </row>
    <row r="74138" spans="1:16" x14ac:dyDescent="0.25">
      <c r="A74138" s="14"/>
      <c r="B74138" s="20"/>
      <c r="C74138" s="14"/>
      <c r="D74138" s="14"/>
      <c r="E74138" s="14"/>
      <c r="F74138" s="14"/>
      <c r="G74138" s="14"/>
      <c r="H74138" s="14"/>
      <c r="I74138" s="14"/>
      <c r="J74138" s="14"/>
      <c r="K74138" s="14"/>
      <c r="L74138" s="14"/>
      <c r="M74138" s="14"/>
      <c r="N74138" s="14"/>
      <c r="O74138" s="14"/>
      <c r="P74138" s="14"/>
    </row>
    <row r="74139" spans="1:16" x14ac:dyDescent="0.25">
      <c r="A74139" s="14"/>
      <c r="B74139" s="20"/>
      <c r="C74139" s="14"/>
      <c r="D74139" s="14"/>
      <c r="E74139" s="14"/>
      <c r="F74139" s="14"/>
      <c r="G74139" s="14"/>
      <c r="H74139" s="14"/>
      <c r="I74139" s="14"/>
      <c r="J74139" s="14"/>
      <c r="K74139" s="14"/>
      <c r="L74139" s="14"/>
      <c r="M74139" s="14"/>
      <c r="N74139" s="14"/>
      <c r="O74139" s="14"/>
      <c r="P74139" s="14"/>
    </row>
    <row r="74140" spans="1:16" x14ac:dyDescent="0.25">
      <c r="A74140" s="14"/>
      <c r="B74140" s="20"/>
      <c r="C74140" s="14"/>
      <c r="D74140" s="14"/>
      <c r="E74140" s="14"/>
      <c r="F74140" s="14"/>
      <c r="G74140" s="14"/>
      <c r="H74140" s="14"/>
      <c r="I74140" s="14"/>
      <c r="J74140" s="14"/>
      <c r="K74140" s="14"/>
      <c r="L74140" s="14"/>
      <c r="M74140" s="14"/>
      <c r="N74140" s="14"/>
      <c r="O74140" s="14"/>
      <c r="P74140" s="14"/>
    </row>
    <row r="74141" spans="1:16" x14ac:dyDescent="0.25">
      <c r="A74141" s="14"/>
      <c r="B74141" s="20"/>
      <c r="C74141" s="14"/>
      <c r="D74141" s="14"/>
      <c r="E74141" s="14"/>
      <c r="F74141" s="14"/>
      <c r="G74141" s="14"/>
      <c r="H74141" s="14"/>
      <c r="I74141" s="14"/>
      <c r="J74141" s="14"/>
      <c r="K74141" s="14"/>
      <c r="L74141" s="14"/>
      <c r="M74141" s="14"/>
      <c r="N74141" s="14"/>
      <c r="O74141" s="14"/>
      <c r="P74141" s="14"/>
    </row>
    <row r="74142" spans="1:16" x14ac:dyDescent="0.25">
      <c r="A74142" s="14"/>
      <c r="B74142" s="20"/>
      <c r="C74142" s="14"/>
      <c r="D74142" s="14"/>
      <c r="E74142" s="14"/>
      <c r="F74142" s="14"/>
      <c r="G74142" s="14"/>
      <c r="H74142" s="14"/>
      <c r="I74142" s="14"/>
      <c r="J74142" s="14"/>
      <c r="K74142" s="14"/>
      <c r="L74142" s="14"/>
      <c r="M74142" s="14"/>
      <c r="N74142" s="14"/>
      <c r="O74142" s="14"/>
      <c r="P74142" s="14"/>
    </row>
    <row r="74143" spans="1:16" x14ac:dyDescent="0.25">
      <c r="A74143" s="14"/>
      <c r="B74143" s="20"/>
      <c r="C74143" s="14"/>
      <c r="D74143" s="14"/>
      <c r="E74143" s="14"/>
      <c r="F74143" s="14"/>
      <c r="G74143" s="14"/>
      <c r="H74143" s="14"/>
      <c r="I74143" s="14"/>
      <c r="J74143" s="14"/>
      <c r="K74143" s="14"/>
      <c r="L74143" s="14"/>
      <c r="M74143" s="14"/>
      <c r="N74143" s="14"/>
      <c r="O74143" s="14"/>
      <c r="P74143" s="14"/>
    </row>
    <row r="74144" spans="1:16" x14ac:dyDescent="0.25">
      <c r="A74144" s="14"/>
      <c r="B74144" s="20"/>
      <c r="C74144" s="14"/>
      <c r="D74144" s="14"/>
      <c r="E74144" s="14"/>
      <c r="F74144" s="14"/>
      <c r="G74144" s="14"/>
      <c r="H74144" s="14"/>
      <c r="I74144" s="14"/>
      <c r="J74144" s="14"/>
      <c r="K74144" s="14"/>
      <c r="L74144" s="14"/>
      <c r="M74144" s="14"/>
      <c r="N74144" s="14"/>
      <c r="O74144" s="14"/>
      <c r="P74144" s="14"/>
    </row>
    <row r="74145" spans="1:16" x14ac:dyDescent="0.25">
      <c r="A74145" s="14"/>
      <c r="B74145" s="20"/>
      <c r="C74145" s="14"/>
      <c r="D74145" s="14"/>
      <c r="E74145" s="14"/>
      <c r="F74145" s="14"/>
      <c r="G74145" s="14"/>
      <c r="H74145" s="14"/>
      <c r="I74145" s="14"/>
      <c r="J74145" s="14"/>
      <c r="K74145" s="14"/>
      <c r="L74145" s="14"/>
      <c r="M74145" s="14"/>
      <c r="N74145" s="14"/>
      <c r="O74145" s="14"/>
      <c r="P74145" s="14"/>
    </row>
    <row r="74146" spans="1:16" x14ac:dyDescent="0.25">
      <c r="A74146" s="14"/>
      <c r="B74146" s="20"/>
      <c r="C74146" s="14"/>
      <c r="D74146" s="14"/>
      <c r="E74146" s="14"/>
      <c r="F74146" s="14"/>
      <c r="G74146" s="14"/>
      <c r="H74146" s="14"/>
      <c r="I74146" s="14"/>
      <c r="J74146" s="14"/>
      <c r="K74146" s="14"/>
      <c r="L74146" s="14"/>
      <c r="M74146" s="14"/>
      <c r="N74146" s="14"/>
      <c r="O74146" s="14"/>
      <c r="P74146" s="14"/>
    </row>
    <row r="74147" spans="1:16" x14ac:dyDescent="0.25">
      <c r="A74147" s="14"/>
      <c r="B74147" s="20"/>
      <c r="C74147" s="14"/>
      <c r="D74147" s="14"/>
      <c r="E74147" s="14"/>
      <c r="F74147" s="14"/>
      <c r="G74147" s="14"/>
      <c r="H74147" s="14"/>
      <c r="I74147" s="14"/>
      <c r="J74147" s="14"/>
      <c r="K74147" s="14"/>
      <c r="L74147" s="14"/>
      <c r="M74147" s="14"/>
      <c r="N74147" s="14"/>
      <c r="O74147" s="14"/>
      <c r="P74147" s="14"/>
    </row>
    <row r="74148" spans="1:16" x14ac:dyDescent="0.25">
      <c r="A74148" s="14"/>
      <c r="B74148" s="20"/>
      <c r="C74148" s="14"/>
      <c r="D74148" s="14"/>
      <c r="E74148" s="14"/>
      <c r="F74148" s="14"/>
      <c r="G74148" s="14"/>
      <c r="H74148" s="14"/>
      <c r="I74148" s="14"/>
      <c r="J74148" s="14"/>
      <c r="K74148" s="14"/>
      <c r="L74148" s="14"/>
      <c r="M74148" s="14"/>
      <c r="N74148" s="14"/>
      <c r="O74148" s="14"/>
      <c r="P74148" s="14"/>
    </row>
    <row r="74149" spans="1:16" x14ac:dyDescent="0.25">
      <c r="A74149" s="14"/>
      <c r="B74149" s="20"/>
      <c r="C74149" s="14"/>
      <c r="D74149" s="14"/>
      <c r="E74149" s="14"/>
      <c r="F74149" s="14"/>
      <c r="G74149" s="14"/>
      <c r="H74149" s="14"/>
      <c r="I74149" s="14"/>
      <c r="J74149" s="14"/>
      <c r="K74149" s="14"/>
      <c r="L74149" s="14"/>
      <c r="M74149" s="14"/>
      <c r="N74149" s="14"/>
      <c r="O74149" s="14"/>
      <c r="P74149" s="14"/>
    </row>
    <row r="74150" spans="1:16" x14ac:dyDescent="0.25">
      <c r="A74150" s="14"/>
      <c r="B74150" s="20"/>
      <c r="C74150" s="14"/>
      <c r="D74150" s="14"/>
      <c r="E74150" s="14"/>
      <c r="F74150" s="14"/>
      <c r="G74150" s="14"/>
      <c r="H74150" s="14"/>
      <c r="I74150" s="14"/>
      <c r="J74150" s="14"/>
      <c r="K74150" s="14"/>
      <c r="L74150" s="14"/>
      <c r="M74150" s="14"/>
      <c r="N74150" s="14"/>
      <c r="O74150" s="14"/>
      <c r="P74150" s="14"/>
    </row>
    <row r="74151" spans="1:16" x14ac:dyDescent="0.25">
      <c r="A74151" s="14"/>
      <c r="B74151" s="20"/>
      <c r="C74151" s="14"/>
      <c r="D74151" s="14"/>
      <c r="E74151" s="14"/>
      <c r="F74151" s="14"/>
      <c r="G74151" s="14"/>
      <c r="H74151" s="14"/>
      <c r="I74151" s="14"/>
      <c r="J74151" s="14"/>
      <c r="K74151" s="14"/>
      <c r="L74151" s="14"/>
      <c r="M74151" s="14"/>
      <c r="N74151" s="14"/>
      <c r="O74151" s="14"/>
      <c r="P74151" s="14"/>
    </row>
    <row r="74152" spans="1:16" x14ac:dyDescent="0.25">
      <c r="A74152" s="14"/>
      <c r="B74152" s="20"/>
      <c r="C74152" s="14"/>
      <c r="D74152" s="14"/>
      <c r="E74152" s="14"/>
      <c r="F74152" s="14"/>
      <c r="G74152" s="14"/>
      <c r="H74152" s="14"/>
      <c r="I74152" s="14"/>
      <c r="J74152" s="14"/>
      <c r="K74152" s="14"/>
      <c r="L74152" s="14"/>
      <c r="M74152" s="14"/>
      <c r="N74152" s="14"/>
      <c r="O74152" s="14"/>
      <c r="P74152" s="14"/>
    </row>
    <row r="74153" spans="1:16" x14ac:dyDescent="0.25">
      <c r="A74153" s="14"/>
      <c r="B74153" s="20"/>
      <c r="C74153" s="14"/>
      <c r="D74153" s="14"/>
      <c r="E74153" s="14"/>
      <c r="F74153" s="14"/>
      <c r="G74153" s="14"/>
      <c r="H74153" s="14"/>
      <c r="I74153" s="14"/>
      <c r="J74153" s="14"/>
      <c r="K74153" s="14"/>
      <c r="L74153" s="14"/>
      <c r="M74153" s="14"/>
      <c r="N74153" s="14"/>
      <c r="O74153" s="14"/>
      <c r="P74153" s="14"/>
    </row>
    <row r="74154" spans="1:16" x14ac:dyDescent="0.25">
      <c r="A74154" s="14"/>
      <c r="B74154" s="20"/>
      <c r="C74154" s="14"/>
      <c r="D74154" s="14"/>
      <c r="E74154" s="14"/>
      <c r="F74154" s="14"/>
      <c r="G74154" s="14"/>
      <c r="H74154" s="14"/>
      <c r="I74154" s="14"/>
      <c r="J74154" s="14"/>
      <c r="K74154" s="14"/>
      <c r="L74154" s="14"/>
      <c r="M74154" s="14"/>
      <c r="N74154" s="14"/>
      <c r="O74154" s="14"/>
      <c r="P74154" s="14"/>
    </row>
    <row r="74155" spans="1:16" x14ac:dyDescent="0.25">
      <c r="A74155" s="14"/>
      <c r="B74155" s="20"/>
      <c r="C74155" s="14"/>
      <c r="D74155" s="14"/>
      <c r="E74155" s="14"/>
      <c r="F74155" s="14"/>
      <c r="G74155" s="14"/>
      <c r="H74155" s="14"/>
      <c r="I74155" s="14"/>
      <c r="J74155" s="14"/>
      <c r="K74155" s="14"/>
      <c r="L74155" s="14"/>
      <c r="M74155" s="14"/>
      <c r="N74155" s="14"/>
      <c r="O74155" s="14"/>
      <c r="P74155" s="14"/>
    </row>
    <row r="74156" spans="1:16" x14ac:dyDescent="0.25">
      <c r="A74156" s="14"/>
      <c r="B74156" s="20"/>
      <c r="C74156" s="14"/>
      <c r="D74156" s="14"/>
      <c r="E74156" s="14"/>
      <c r="F74156" s="14"/>
      <c r="G74156" s="14"/>
      <c r="H74156" s="14"/>
      <c r="I74156" s="14"/>
      <c r="J74156" s="14"/>
      <c r="K74156" s="14"/>
      <c r="L74156" s="14"/>
      <c r="M74156" s="14"/>
      <c r="N74156" s="14"/>
      <c r="O74156" s="14"/>
      <c r="P74156" s="14"/>
    </row>
    <row r="74157" spans="1:16" x14ac:dyDescent="0.25">
      <c r="A74157" s="14"/>
      <c r="B74157" s="20"/>
      <c r="C74157" s="14"/>
      <c r="D74157" s="14"/>
      <c r="E74157" s="14"/>
      <c r="F74157" s="14"/>
      <c r="G74157" s="14"/>
      <c r="H74157" s="14"/>
      <c r="I74157" s="14"/>
      <c r="J74157" s="14"/>
      <c r="K74157" s="14"/>
      <c r="L74157" s="14"/>
      <c r="M74157" s="14"/>
      <c r="N74157" s="14"/>
      <c r="O74157" s="14"/>
      <c r="P74157" s="14"/>
    </row>
    <row r="74158" spans="1:16" x14ac:dyDescent="0.25">
      <c r="A74158" s="14"/>
      <c r="B74158" s="20"/>
      <c r="C74158" s="14"/>
      <c r="D74158" s="14"/>
      <c r="E74158" s="14"/>
      <c r="F74158" s="14"/>
      <c r="G74158" s="14"/>
      <c r="H74158" s="14"/>
      <c r="I74158" s="14"/>
      <c r="J74158" s="14"/>
      <c r="K74158" s="14"/>
      <c r="L74158" s="14"/>
      <c r="M74158" s="14"/>
      <c r="N74158" s="14"/>
      <c r="O74158" s="14"/>
      <c r="P74158" s="14"/>
    </row>
    <row r="74159" spans="1:16" x14ac:dyDescent="0.25">
      <c r="A74159" s="14"/>
      <c r="B74159" s="20"/>
      <c r="C74159" s="14"/>
      <c r="D74159" s="14"/>
      <c r="E74159" s="14"/>
      <c r="F74159" s="14"/>
      <c r="G74159" s="14"/>
      <c r="H74159" s="14"/>
      <c r="I74159" s="14"/>
      <c r="J74159" s="14"/>
      <c r="K74159" s="14"/>
      <c r="L74159" s="14"/>
      <c r="M74159" s="14"/>
      <c r="N74159" s="14"/>
      <c r="O74159" s="14"/>
      <c r="P74159" s="14"/>
    </row>
    <row r="74160" spans="1:16" x14ac:dyDescent="0.25">
      <c r="A74160" s="14"/>
      <c r="B74160" s="20"/>
      <c r="C74160" s="14"/>
      <c r="D74160" s="14"/>
      <c r="E74160" s="14"/>
      <c r="F74160" s="14"/>
      <c r="G74160" s="14"/>
      <c r="H74160" s="14"/>
      <c r="I74160" s="14"/>
      <c r="J74160" s="14"/>
      <c r="K74160" s="14"/>
      <c r="L74160" s="14"/>
      <c r="M74160" s="14"/>
      <c r="N74160" s="14"/>
      <c r="O74160" s="14"/>
      <c r="P74160" s="14"/>
    </row>
    <row r="74161" spans="1:16" x14ac:dyDescent="0.25">
      <c r="A74161" s="14"/>
      <c r="B74161" s="20"/>
      <c r="C74161" s="14"/>
      <c r="D74161" s="14"/>
      <c r="E74161" s="14"/>
      <c r="F74161" s="14"/>
      <c r="G74161" s="14"/>
      <c r="H74161" s="14"/>
      <c r="I74161" s="14"/>
      <c r="J74161" s="14"/>
      <c r="K74161" s="14"/>
      <c r="L74161" s="14"/>
      <c r="M74161" s="14"/>
      <c r="N74161" s="14"/>
      <c r="O74161" s="14"/>
      <c r="P74161" s="14"/>
    </row>
    <row r="74162" spans="1:16" x14ac:dyDescent="0.25">
      <c r="A74162" s="14"/>
      <c r="B74162" s="20"/>
      <c r="C74162" s="14"/>
      <c r="D74162" s="14"/>
      <c r="E74162" s="14"/>
      <c r="F74162" s="14"/>
      <c r="G74162" s="14"/>
      <c r="H74162" s="14"/>
      <c r="I74162" s="14"/>
      <c r="J74162" s="14"/>
      <c r="K74162" s="14"/>
      <c r="L74162" s="14"/>
      <c r="M74162" s="14"/>
      <c r="N74162" s="14"/>
      <c r="O74162" s="14"/>
      <c r="P74162" s="14"/>
    </row>
    <row r="74163" spans="1:16" x14ac:dyDescent="0.25">
      <c r="A74163" s="14"/>
      <c r="B74163" s="20"/>
      <c r="C74163" s="14"/>
      <c r="D74163" s="14"/>
      <c r="E74163" s="14"/>
      <c r="F74163" s="14"/>
      <c r="G74163" s="14"/>
      <c r="H74163" s="14"/>
      <c r="I74163" s="14"/>
      <c r="J74163" s="14"/>
      <c r="K74163" s="14"/>
      <c r="L74163" s="14"/>
      <c r="M74163" s="14"/>
      <c r="N74163" s="14"/>
      <c r="O74163" s="14"/>
      <c r="P74163" s="14"/>
    </row>
    <row r="74164" spans="1:16" x14ac:dyDescent="0.25">
      <c r="A74164" s="14"/>
      <c r="B74164" s="20"/>
      <c r="C74164" s="14"/>
      <c r="D74164" s="14"/>
      <c r="E74164" s="14"/>
      <c r="F74164" s="14"/>
      <c r="G74164" s="14"/>
      <c r="H74164" s="14"/>
      <c r="I74164" s="14"/>
      <c r="J74164" s="14"/>
      <c r="K74164" s="14"/>
      <c r="L74164" s="14"/>
      <c r="M74164" s="14"/>
      <c r="N74164" s="14"/>
      <c r="O74164" s="14"/>
      <c r="P74164" s="14"/>
    </row>
    <row r="74165" spans="1:16" x14ac:dyDescent="0.25">
      <c r="A74165" s="14"/>
      <c r="B74165" s="20"/>
      <c r="C74165" s="14"/>
      <c r="D74165" s="14"/>
      <c r="E74165" s="14"/>
      <c r="F74165" s="14"/>
      <c r="G74165" s="14"/>
      <c r="H74165" s="14"/>
      <c r="I74165" s="14"/>
      <c r="J74165" s="14"/>
      <c r="K74165" s="14"/>
      <c r="L74165" s="14"/>
      <c r="M74165" s="14"/>
      <c r="N74165" s="14"/>
      <c r="O74165" s="14"/>
      <c r="P74165" s="14"/>
    </row>
    <row r="74166" spans="1:16" x14ac:dyDescent="0.25">
      <c r="A74166" s="14"/>
      <c r="B74166" s="20"/>
      <c r="C74166" s="14"/>
      <c r="D74166" s="14"/>
      <c r="E74166" s="14"/>
      <c r="F74166" s="14"/>
      <c r="G74166" s="14"/>
      <c r="H74166" s="14"/>
      <c r="I74166" s="14"/>
      <c r="J74166" s="14"/>
      <c r="K74166" s="14"/>
      <c r="L74166" s="14"/>
      <c r="M74166" s="14"/>
      <c r="N74166" s="14"/>
      <c r="O74166" s="14"/>
      <c r="P74166" s="14"/>
    </row>
    <row r="74167" spans="1:16" x14ac:dyDescent="0.25">
      <c r="A74167" s="14"/>
      <c r="B74167" s="20"/>
      <c r="C74167" s="14"/>
      <c r="D74167" s="14"/>
      <c r="E74167" s="14"/>
      <c r="F74167" s="14"/>
      <c r="G74167" s="14"/>
      <c r="H74167" s="14"/>
      <c r="I74167" s="14"/>
      <c r="J74167" s="14"/>
      <c r="K74167" s="14"/>
      <c r="L74167" s="14"/>
      <c r="M74167" s="14"/>
      <c r="N74167" s="14"/>
      <c r="O74167" s="14"/>
      <c r="P74167" s="14"/>
    </row>
    <row r="74168" spans="1:16" x14ac:dyDescent="0.25">
      <c r="A74168" s="14"/>
      <c r="B74168" s="20"/>
      <c r="C74168" s="14"/>
      <c r="D74168" s="14"/>
      <c r="E74168" s="14"/>
      <c r="F74168" s="14"/>
      <c r="G74168" s="14"/>
      <c r="H74168" s="14"/>
      <c r="I74168" s="14"/>
      <c r="J74168" s="14"/>
      <c r="K74168" s="14"/>
      <c r="L74168" s="14"/>
      <c r="M74168" s="14"/>
      <c r="N74168" s="14"/>
      <c r="O74168" s="14"/>
      <c r="P74168" s="14"/>
    </row>
    <row r="74169" spans="1:16" x14ac:dyDescent="0.25">
      <c r="A74169" s="14"/>
      <c r="B74169" s="20"/>
      <c r="C74169" s="14"/>
      <c r="D74169" s="14"/>
      <c r="E74169" s="14"/>
      <c r="F74169" s="14"/>
      <c r="G74169" s="14"/>
      <c r="H74169" s="14"/>
      <c r="I74169" s="14"/>
      <c r="J74169" s="14"/>
      <c r="K74169" s="14"/>
      <c r="L74169" s="14"/>
      <c r="M74169" s="14"/>
      <c r="N74169" s="14"/>
      <c r="O74169" s="14"/>
      <c r="P74169" s="14"/>
    </row>
    <row r="74170" spans="1:16" x14ac:dyDescent="0.25">
      <c r="A74170" s="14"/>
      <c r="B74170" s="20"/>
      <c r="C74170" s="14"/>
      <c r="D74170" s="14"/>
      <c r="E74170" s="14"/>
      <c r="F74170" s="14"/>
      <c r="G74170" s="14"/>
      <c r="H74170" s="14"/>
      <c r="I74170" s="14"/>
      <c r="J74170" s="14"/>
      <c r="K74170" s="14"/>
      <c r="L74170" s="14"/>
      <c r="M74170" s="14"/>
      <c r="N74170" s="14"/>
      <c r="O74170" s="14"/>
      <c r="P74170" s="14"/>
    </row>
    <row r="74171" spans="1:16" x14ac:dyDescent="0.25">
      <c r="A74171" s="14"/>
      <c r="B74171" s="20"/>
      <c r="C74171" s="14"/>
      <c r="D74171" s="14"/>
      <c r="E74171" s="14"/>
      <c r="F74171" s="14"/>
      <c r="G74171" s="14"/>
      <c r="H74171" s="14"/>
      <c r="I74171" s="14"/>
      <c r="J74171" s="14"/>
      <c r="K74171" s="14"/>
      <c r="L74171" s="14"/>
      <c r="M74171" s="14"/>
      <c r="N74171" s="14"/>
      <c r="O74171" s="14"/>
      <c r="P74171" s="14"/>
    </row>
    <row r="74172" spans="1:16" x14ac:dyDescent="0.25">
      <c r="A74172" s="14"/>
      <c r="B74172" s="20"/>
      <c r="C74172" s="14"/>
      <c r="D74172" s="14"/>
      <c r="E74172" s="14"/>
      <c r="F74172" s="14"/>
      <c r="G74172" s="14"/>
      <c r="H74172" s="14"/>
      <c r="I74172" s="14"/>
      <c r="J74172" s="14"/>
      <c r="K74172" s="14"/>
      <c r="L74172" s="14"/>
      <c r="M74172" s="14"/>
      <c r="N74172" s="14"/>
      <c r="O74172" s="14"/>
      <c r="P74172" s="14"/>
    </row>
    <row r="74173" spans="1:16" x14ac:dyDescent="0.25">
      <c r="A74173" s="14"/>
      <c r="B74173" s="20"/>
      <c r="C74173" s="14"/>
      <c r="D74173" s="14"/>
      <c r="E74173" s="14"/>
      <c r="F74173" s="14"/>
      <c r="G74173" s="14"/>
      <c r="H74173" s="14"/>
      <c r="I74173" s="14"/>
      <c r="J74173" s="14"/>
      <c r="K74173" s="14"/>
      <c r="L74173" s="14"/>
      <c r="M74173" s="14"/>
      <c r="N74173" s="14"/>
      <c r="O74173" s="14"/>
      <c r="P74173" s="14"/>
    </row>
    <row r="74174" spans="1:16" x14ac:dyDescent="0.25">
      <c r="A74174" s="14"/>
      <c r="B74174" s="20"/>
      <c r="C74174" s="14"/>
      <c r="D74174" s="14"/>
      <c r="E74174" s="14"/>
      <c r="F74174" s="14"/>
      <c r="G74174" s="14"/>
      <c r="H74174" s="14"/>
      <c r="I74174" s="14"/>
      <c r="J74174" s="14"/>
      <c r="K74174" s="14"/>
      <c r="L74174" s="14"/>
      <c r="M74174" s="14"/>
      <c r="N74174" s="14"/>
      <c r="O74174" s="14"/>
      <c r="P74174" s="14"/>
    </row>
    <row r="74175" spans="1:16" x14ac:dyDescent="0.25">
      <c r="A74175" s="14"/>
      <c r="B74175" s="20"/>
      <c r="C74175" s="14"/>
      <c r="D74175" s="14"/>
      <c r="E74175" s="14"/>
      <c r="F74175" s="14"/>
      <c r="G74175" s="14"/>
      <c r="H74175" s="14"/>
      <c r="I74175" s="14"/>
      <c r="J74175" s="14"/>
      <c r="K74175" s="14"/>
      <c r="L74175" s="14"/>
      <c r="M74175" s="14"/>
      <c r="N74175" s="14"/>
      <c r="O74175" s="14"/>
      <c r="P74175" s="14"/>
    </row>
    <row r="74176" spans="1:16" x14ac:dyDescent="0.25">
      <c r="A74176" s="14"/>
      <c r="B74176" s="20"/>
      <c r="C74176" s="14"/>
      <c r="D74176" s="14"/>
      <c r="E74176" s="14"/>
      <c r="F74176" s="14"/>
      <c r="G74176" s="14"/>
      <c r="H74176" s="14"/>
      <c r="I74176" s="14"/>
      <c r="J74176" s="14"/>
      <c r="K74176" s="14"/>
      <c r="L74176" s="14"/>
      <c r="M74176" s="14"/>
      <c r="N74176" s="14"/>
      <c r="O74176" s="14"/>
      <c r="P74176" s="14"/>
    </row>
    <row r="74177" spans="1:16" x14ac:dyDescent="0.25">
      <c r="A74177" s="14"/>
      <c r="B74177" s="20"/>
      <c r="C74177" s="14"/>
      <c r="D74177" s="14"/>
      <c r="E74177" s="14"/>
      <c r="F74177" s="14"/>
      <c r="G74177" s="14"/>
      <c r="H74177" s="14"/>
      <c r="I74177" s="14"/>
      <c r="J74177" s="14"/>
      <c r="K74177" s="14"/>
      <c r="L74177" s="14"/>
      <c r="M74177" s="14"/>
      <c r="N74177" s="14"/>
      <c r="O74177" s="14"/>
      <c r="P74177" s="14"/>
    </row>
    <row r="74178" spans="1:16" x14ac:dyDescent="0.25">
      <c r="A74178" s="14"/>
      <c r="B74178" s="20"/>
      <c r="C74178" s="14"/>
      <c r="D74178" s="14"/>
      <c r="E74178" s="14"/>
      <c r="F74178" s="14"/>
      <c r="G74178" s="14"/>
      <c r="H74178" s="14"/>
      <c r="I74178" s="14"/>
      <c r="J74178" s="14"/>
      <c r="K74178" s="14"/>
      <c r="L74178" s="14"/>
      <c r="M74178" s="14"/>
      <c r="N74178" s="14"/>
      <c r="O74178" s="14"/>
      <c r="P74178" s="14"/>
    </row>
    <row r="74179" spans="1:16" x14ac:dyDescent="0.25">
      <c r="A74179" s="14"/>
      <c r="B74179" s="20"/>
      <c r="C74179" s="14"/>
      <c r="D74179" s="14"/>
      <c r="E74179" s="14"/>
      <c r="F74179" s="14"/>
      <c r="G74179" s="14"/>
      <c r="H74179" s="14"/>
      <c r="I74179" s="14"/>
      <c r="J74179" s="14"/>
      <c r="K74179" s="14"/>
      <c r="L74179" s="14"/>
      <c r="M74179" s="14"/>
      <c r="N74179" s="14"/>
      <c r="O74179" s="14"/>
      <c r="P74179" s="14"/>
    </row>
    <row r="74180" spans="1:16" x14ac:dyDescent="0.25">
      <c r="A74180" s="14"/>
      <c r="B74180" s="20"/>
      <c r="C74180" s="14"/>
      <c r="D74180" s="14"/>
      <c r="E74180" s="14"/>
      <c r="F74180" s="14"/>
      <c r="G74180" s="14"/>
      <c r="H74180" s="14"/>
      <c r="I74180" s="14"/>
      <c r="J74180" s="14"/>
      <c r="K74180" s="14"/>
      <c r="L74180" s="14"/>
      <c r="M74180" s="14"/>
      <c r="N74180" s="14"/>
      <c r="O74180" s="14"/>
      <c r="P74180" s="14"/>
    </row>
    <row r="74181" spans="1:16" x14ac:dyDescent="0.25">
      <c r="A74181" s="14"/>
      <c r="B74181" s="20"/>
      <c r="C74181" s="14"/>
      <c r="D74181" s="14"/>
      <c r="E74181" s="14"/>
      <c r="F74181" s="14"/>
      <c r="G74181" s="14"/>
      <c r="H74181" s="14"/>
      <c r="I74181" s="14"/>
      <c r="J74181" s="14"/>
      <c r="K74181" s="14"/>
      <c r="L74181" s="14"/>
      <c r="M74181" s="14"/>
      <c r="N74181" s="14"/>
      <c r="O74181" s="14"/>
      <c r="P74181" s="14"/>
    </row>
    <row r="74182" spans="1:16" x14ac:dyDescent="0.25">
      <c r="A74182" s="14"/>
      <c r="B74182" s="20"/>
      <c r="C74182" s="14"/>
      <c r="D74182" s="14"/>
      <c r="E74182" s="14"/>
      <c r="F74182" s="14"/>
      <c r="G74182" s="14"/>
      <c r="H74182" s="14"/>
      <c r="I74182" s="14"/>
      <c r="J74182" s="14"/>
      <c r="K74182" s="14"/>
      <c r="L74182" s="14"/>
      <c r="M74182" s="14"/>
      <c r="N74182" s="14"/>
      <c r="O74182" s="14"/>
      <c r="P74182" s="14"/>
    </row>
    <row r="74183" spans="1:16" x14ac:dyDescent="0.25">
      <c r="A74183" s="14"/>
      <c r="B74183" s="20"/>
      <c r="C74183" s="14"/>
      <c r="D74183" s="14"/>
      <c r="E74183" s="14"/>
      <c r="F74183" s="14"/>
      <c r="G74183" s="14"/>
      <c r="H74183" s="14"/>
      <c r="I74183" s="14"/>
      <c r="J74183" s="14"/>
      <c r="K74183" s="14"/>
      <c r="L74183" s="14"/>
      <c r="M74183" s="14"/>
      <c r="N74183" s="14"/>
      <c r="O74183" s="14"/>
      <c r="P74183" s="14"/>
    </row>
    <row r="74184" spans="1:16" x14ac:dyDescent="0.25">
      <c r="A74184" s="14"/>
      <c r="B74184" s="20"/>
      <c r="C74184" s="14"/>
      <c r="D74184" s="14"/>
      <c r="E74184" s="14"/>
      <c r="F74184" s="14"/>
      <c r="G74184" s="14"/>
      <c r="H74184" s="14"/>
      <c r="I74184" s="14"/>
      <c r="J74184" s="14"/>
      <c r="K74184" s="14"/>
      <c r="L74184" s="14"/>
      <c r="M74184" s="14"/>
      <c r="N74184" s="14"/>
      <c r="O74184" s="14"/>
      <c r="P74184" s="14"/>
    </row>
    <row r="74185" spans="1:16" x14ac:dyDescent="0.25">
      <c r="A74185" s="14"/>
      <c r="B74185" s="20"/>
      <c r="C74185" s="14"/>
      <c r="D74185" s="14"/>
      <c r="E74185" s="14"/>
      <c r="F74185" s="14"/>
      <c r="G74185" s="14"/>
      <c r="H74185" s="14"/>
      <c r="I74185" s="14"/>
      <c r="J74185" s="14"/>
      <c r="K74185" s="14"/>
      <c r="L74185" s="14"/>
      <c r="M74185" s="14"/>
      <c r="N74185" s="14"/>
      <c r="O74185" s="14"/>
      <c r="P74185" s="14"/>
    </row>
    <row r="74186" spans="1:16" x14ac:dyDescent="0.25">
      <c r="A74186" s="14"/>
      <c r="B74186" s="20"/>
      <c r="C74186" s="14"/>
      <c r="D74186" s="14"/>
      <c r="E74186" s="14"/>
      <c r="F74186" s="14"/>
      <c r="G74186" s="14"/>
      <c r="H74186" s="14"/>
      <c r="I74186" s="14"/>
      <c r="J74186" s="14"/>
      <c r="K74186" s="14"/>
      <c r="L74186" s="14"/>
      <c r="M74186" s="14"/>
      <c r="N74186" s="14"/>
      <c r="O74186" s="14"/>
      <c r="P74186" s="14"/>
    </row>
    <row r="74187" spans="1:16" x14ac:dyDescent="0.25">
      <c r="A74187" s="14"/>
      <c r="B74187" s="20"/>
      <c r="C74187" s="14"/>
      <c r="D74187" s="14"/>
      <c r="E74187" s="14"/>
      <c r="F74187" s="14"/>
      <c r="G74187" s="14"/>
      <c r="H74187" s="14"/>
      <c r="I74187" s="14"/>
      <c r="J74187" s="14"/>
      <c r="K74187" s="14"/>
      <c r="L74187" s="14"/>
      <c r="M74187" s="14"/>
      <c r="N74187" s="14"/>
      <c r="O74187" s="14"/>
      <c r="P74187" s="14"/>
    </row>
    <row r="74188" spans="1:16" x14ac:dyDescent="0.25">
      <c r="A74188" s="14"/>
      <c r="B74188" s="20"/>
      <c r="C74188" s="14"/>
      <c r="D74188" s="14"/>
      <c r="E74188" s="14"/>
      <c r="F74188" s="14"/>
      <c r="G74188" s="14"/>
      <c r="H74188" s="14"/>
      <c r="I74188" s="14"/>
      <c r="J74188" s="14"/>
      <c r="K74188" s="14"/>
      <c r="L74188" s="14"/>
      <c r="M74188" s="14"/>
      <c r="N74188" s="14"/>
      <c r="O74188" s="14"/>
      <c r="P74188" s="14"/>
    </row>
    <row r="74189" spans="1:16" x14ac:dyDescent="0.25">
      <c r="A74189" s="14"/>
      <c r="B74189" s="20"/>
      <c r="C74189" s="14"/>
      <c r="D74189" s="14"/>
      <c r="E74189" s="14"/>
      <c r="F74189" s="14"/>
      <c r="G74189" s="14"/>
      <c r="H74189" s="14"/>
      <c r="I74189" s="14"/>
      <c r="J74189" s="14"/>
      <c r="K74189" s="14"/>
      <c r="L74189" s="14"/>
      <c r="M74189" s="14"/>
      <c r="N74189" s="14"/>
      <c r="O74189" s="14"/>
      <c r="P74189" s="14"/>
    </row>
    <row r="74190" spans="1:16" x14ac:dyDescent="0.25">
      <c r="A74190" s="14"/>
      <c r="B74190" s="20"/>
      <c r="C74190" s="14"/>
      <c r="D74190" s="14"/>
      <c r="E74190" s="14"/>
      <c r="F74190" s="14"/>
      <c r="G74190" s="14"/>
      <c r="H74190" s="14"/>
      <c r="I74190" s="14"/>
      <c r="J74190" s="14"/>
      <c r="K74190" s="14"/>
      <c r="L74190" s="14"/>
      <c r="M74190" s="14"/>
      <c r="N74190" s="14"/>
      <c r="O74190" s="14"/>
      <c r="P74190" s="14"/>
    </row>
    <row r="74191" spans="1:16" x14ac:dyDescent="0.25">
      <c r="A74191" s="14"/>
      <c r="B74191" s="20"/>
      <c r="C74191" s="14"/>
      <c r="D74191" s="14"/>
      <c r="E74191" s="14"/>
      <c r="F74191" s="14"/>
      <c r="G74191" s="14"/>
      <c r="H74191" s="14"/>
      <c r="I74191" s="14"/>
      <c r="J74191" s="14"/>
      <c r="K74191" s="14"/>
      <c r="L74191" s="14"/>
      <c r="M74191" s="14"/>
      <c r="N74191" s="14"/>
      <c r="O74191" s="14"/>
      <c r="P74191" s="14"/>
    </row>
    <row r="74192" spans="1:16" x14ac:dyDescent="0.25">
      <c r="A74192" s="14"/>
      <c r="B74192" s="20"/>
      <c r="C74192" s="14"/>
      <c r="D74192" s="14"/>
      <c r="E74192" s="14"/>
      <c r="F74192" s="14"/>
      <c r="G74192" s="14"/>
      <c r="H74192" s="14"/>
      <c r="I74192" s="14"/>
      <c r="J74192" s="14"/>
      <c r="K74192" s="14"/>
      <c r="L74192" s="14"/>
      <c r="M74192" s="14"/>
      <c r="N74192" s="14"/>
      <c r="O74192" s="14"/>
      <c r="P74192" s="14"/>
    </row>
    <row r="74193" spans="1:16" x14ac:dyDescent="0.25">
      <c r="A74193" s="14"/>
      <c r="B74193" s="20"/>
      <c r="C74193" s="14"/>
      <c r="D74193" s="14"/>
      <c r="E74193" s="14"/>
      <c r="F74193" s="14"/>
      <c r="G74193" s="14"/>
      <c r="H74193" s="14"/>
      <c r="I74193" s="14"/>
      <c r="J74193" s="14"/>
      <c r="K74193" s="14"/>
      <c r="L74193" s="14"/>
      <c r="M74193" s="14"/>
      <c r="N74193" s="14"/>
      <c r="O74193" s="14"/>
      <c r="P74193" s="14"/>
    </row>
    <row r="74194" spans="1:16" x14ac:dyDescent="0.25">
      <c r="A74194" s="14"/>
      <c r="B74194" s="20"/>
      <c r="C74194" s="14"/>
      <c r="D74194" s="14"/>
      <c r="E74194" s="14"/>
      <c r="F74194" s="14"/>
      <c r="G74194" s="14"/>
      <c r="H74194" s="14"/>
      <c r="I74194" s="14"/>
      <c r="J74194" s="14"/>
      <c r="K74194" s="14"/>
      <c r="L74194" s="14"/>
      <c r="M74194" s="14"/>
      <c r="N74194" s="14"/>
      <c r="O74194" s="14"/>
      <c r="P74194" s="14"/>
    </row>
    <row r="74195" spans="1:16" x14ac:dyDescent="0.25">
      <c r="A74195" s="14"/>
      <c r="B74195" s="20"/>
      <c r="C74195" s="14"/>
      <c r="D74195" s="14"/>
      <c r="E74195" s="14"/>
      <c r="F74195" s="14"/>
      <c r="G74195" s="14"/>
      <c r="H74195" s="14"/>
      <c r="I74195" s="14"/>
      <c r="J74195" s="14"/>
      <c r="K74195" s="14"/>
      <c r="L74195" s="14"/>
      <c r="M74195" s="14"/>
      <c r="N74195" s="14"/>
      <c r="O74195" s="14"/>
      <c r="P74195" s="14"/>
    </row>
    <row r="74196" spans="1:16" x14ac:dyDescent="0.25">
      <c r="A74196" s="14"/>
      <c r="B74196" s="20"/>
      <c r="C74196" s="14"/>
      <c r="D74196" s="14"/>
      <c r="E74196" s="14"/>
      <c r="F74196" s="14"/>
      <c r="G74196" s="14"/>
      <c r="H74196" s="14"/>
      <c r="I74196" s="14"/>
      <c r="J74196" s="14"/>
      <c r="K74196" s="14"/>
      <c r="L74196" s="14"/>
      <c r="M74196" s="14"/>
      <c r="N74196" s="14"/>
      <c r="O74196" s="14"/>
      <c r="P74196" s="14"/>
    </row>
    <row r="74197" spans="1:16" x14ac:dyDescent="0.25">
      <c r="A74197" s="14"/>
      <c r="B74197" s="20"/>
      <c r="C74197" s="14"/>
      <c r="D74197" s="14"/>
      <c r="E74197" s="14"/>
      <c r="F74197" s="14"/>
      <c r="G74197" s="14"/>
      <c r="H74197" s="14"/>
      <c r="I74197" s="14"/>
      <c r="J74197" s="14"/>
      <c r="K74197" s="14"/>
      <c r="L74197" s="14"/>
      <c r="M74197" s="14"/>
      <c r="N74197" s="14"/>
      <c r="O74197" s="14"/>
      <c r="P74197" s="14"/>
    </row>
    <row r="74198" spans="1:16" x14ac:dyDescent="0.25">
      <c r="A74198" s="14"/>
      <c r="B74198" s="20"/>
      <c r="C74198" s="14"/>
      <c r="D74198" s="14"/>
      <c r="E74198" s="14"/>
      <c r="F74198" s="14"/>
      <c r="G74198" s="14"/>
      <c r="H74198" s="14"/>
      <c r="I74198" s="14"/>
      <c r="J74198" s="14"/>
      <c r="K74198" s="14"/>
      <c r="L74198" s="14"/>
      <c r="M74198" s="14"/>
      <c r="N74198" s="14"/>
      <c r="O74198" s="14"/>
      <c r="P74198" s="14"/>
    </row>
    <row r="74199" spans="1:16" x14ac:dyDescent="0.25">
      <c r="A74199" s="14"/>
      <c r="B74199" s="20"/>
      <c r="C74199" s="14"/>
      <c r="D74199" s="14"/>
      <c r="E74199" s="14"/>
      <c r="F74199" s="14"/>
      <c r="G74199" s="14"/>
      <c r="H74199" s="14"/>
      <c r="I74199" s="14"/>
      <c r="J74199" s="14"/>
      <c r="K74199" s="14"/>
      <c r="L74199" s="14"/>
      <c r="M74199" s="14"/>
      <c r="N74199" s="14"/>
      <c r="O74199" s="14"/>
      <c r="P74199" s="14"/>
    </row>
    <row r="74200" spans="1:16" x14ac:dyDescent="0.25">
      <c r="A74200" s="14"/>
      <c r="B74200" s="20"/>
      <c r="C74200" s="14"/>
      <c r="D74200" s="14"/>
      <c r="E74200" s="14"/>
      <c r="F74200" s="14"/>
      <c r="G74200" s="14"/>
      <c r="H74200" s="14"/>
      <c r="I74200" s="14"/>
      <c r="J74200" s="14"/>
      <c r="K74200" s="14"/>
      <c r="L74200" s="14"/>
      <c r="M74200" s="14"/>
      <c r="N74200" s="14"/>
      <c r="O74200" s="14"/>
      <c r="P74200" s="14"/>
    </row>
    <row r="74201" spans="1:16" x14ac:dyDescent="0.25">
      <c r="A74201" s="14"/>
      <c r="B74201" s="20"/>
      <c r="C74201" s="14"/>
      <c r="D74201" s="14"/>
      <c r="E74201" s="14"/>
      <c r="F74201" s="14"/>
      <c r="G74201" s="14"/>
      <c r="H74201" s="14"/>
      <c r="I74201" s="14"/>
      <c r="J74201" s="14"/>
      <c r="K74201" s="14"/>
      <c r="L74201" s="14"/>
      <c r="M74201" s="14"/>
      <c r="N74201" s="14"/>
      <c r="O74201" s="14"/>
      <c r="P74201" s="14"/>
    </row>
    <row r="74202" spans="1:16" x14ac:dyDescent="0.25">
      <c r="A74202" s="14"/>
      <c r="B74202" s="20"/>
      <c r="C74202" s="14"/>
      <c r="D74202" s="14"/>
      <c r="E74202" s="14"/>
      <c r="F74202" s="14"/>
      <c r="G74202" s="14"/>
      <c r="H74202" s="14"/>
      <c r="I74202" s="14"/>
      <c r="J74202" s="14"/>
      <c r="K74202" s="14"/>
      <c r="L74202" s="14"/>
      <c r="M74202" s="14"/>
      <c r="N74202" s="14"/>
      <c r="O74202" s="14"/>
      <c r="P74202" s="14"/>
    </row>
    <row r="74203" spans="1:16" x14ac:dyDescent="0.25">
      <c r="A74203" s="14"/>
      <c r="B74203" s="20"/>
      <c r="C74203" s="14"/>
      <c r="D74203" s="14"/>
      <c r="E74203" s="14"/>
      <c r="F74203" s="14"/>
      <c r="G74203" s="14"/>
      <c r="H74203" s="14"/>
      <c r="I74203" s="14"/>
      <c r="J74203" s="14"/>
      <c r="K74203" s="14"/>
      <c r="L74203" s="14"/>
      <c r="M74203" s="14"/>
      <c r="N74203" s="14"/>
      <c r="O74203" s="14"/>
      <c r="P74203" s="14"/>
    </row>
    <row r="74204" spans="1:16" x14ac:dyDescent="0.25">
      <c r="A74204" s="14"/>
      <c r="B74204" s="20"/>
      <c r="C74204" s="14"/>
      <c r="D74204" s="14"/>
      <c r="E74204" s="14"/>
      <c r="F74204" s="14"/>
      <c r="G74204" s="14"/>
      <c r="H74204" s="14"/>
      <c r="I74204" s="14"/>
      <c r="J74204" s="14"/>
      <c r="K74204" s="14"/>
      <c r="L74204" s="14"/>
      <c r="M74204" s="14"/>
      <c r="N74204" s="14"/>
      <c r="O74204" s="14"/>
      <c r="P74204" s="14"/>
    </row>
    <row r="74205" spans="1:16" x14ac:dyDescent="0.25">
      <c r="A74205" s="14"/>
      <c r="B74205" s="20"/>
      <c r="C74205" s="14"/>
      <c r="D74205" s="14"/>
      <c r="E74205" s="14"/>
      <c r="F74205" s="14"/>
      <c r="G74205" s="14"/>
      <c r="H74205" s="14"/>
      <c r="I74205" s="14"/>
      <c r="J74205" s="14"/>
      <c r="K74205" s="14"/>
      <c r="L74205" s="14"/>
      <c r="M74205" s="14"/>
      <c r="N74205" s="14"/>
      <c r="O74205" s="14"/>
      <c r="P74205" s="14"/>
    </row>
    <row r="74206" spans="1:16" x14ac:dyDescent="0.25">
      <c r="A74206" s="14"/>
      <c r="B74206" s="20"/>
      <c r="C74206" s="14"/>
      <c r="D74206" s="14"/>
      <c r="E74206" s="14"/>
      <c r="F74206" s="14"/>
      <c r="G74206" s="14"/>
      <c r="H74206" s="14"/>
      <c r="I74206" s="14"/>
      <c r="J74206" s="14"/>
      <c r="K74206" s="14"/>
      <c r="L74206" s="14"/>
      <c r="M74206" s="14"/>
      <c r="N74206" s="14"/>
      <c r="O74206" s="14"/>
      <c r="P74206" s="14"/>
    </row>
    <row r="74207" spans="1:16" x14ac:dyDescent="0.25">
      <c r="A74207" s="14"/>
      <c r="B74207" s="20"/>
      <c r="C74207" s="14"/>
      <c r="D74207" s="14"/>
      <c r="E74207" s="14"/>
      <c r="F74207" s="14"/>
      <c r="G74207" s="14"/>
      <c r="H74207" s="14"/>
      <c r="I74207" s="14"/>
      <c r="J74207" s="14"/>
      <c r="K74207" s="14"/>
      <c r="L74207" s="14"/>
      <c r="M74207" s="14"/>
      <c r="N74207" s="14"/>
      <c r="O74207" s="14"/>
      <c r="P74207" s="14"/>
    </row>
    <row r="74208" spans="1:16" x14ac:dyDescent="0.25">
      <c r="A74208" s="14"/>
      <c r="B74208" s="20"/>
      <c r="C74208" s="14"/>
      <c r="D74208" s="14"/>
      <c r="E74208" s="14"/>
      <c r="F74208" s="14"/>
      <c r="G74208" s="14"/>
      <c r="H74208" s="14"/>
      <c r="I74208" s="14"/>
      <c r="J74208" s="14"/>
      <c r="K74208" s="14"/>
      <c r="L74208" s="14"/>
      <c r="M74208" s="14"/>
      <c r="N74208" s="14"/>
      <c r="O74208" s="14"/>
      <c r="P74208" s="14"/>
    </row>
    <row r="74209" spans="1:16" x14ac:dyDescent="0.25">
      <c r="A74209" s="14"/>
      <c r="B74209" s="20"/>
      <c r="C74209" s="14"/>
      <c r="D74209" s="14"/>
      <c r="E74209" s="14"/>
      <c r="F74209" s="14"/>
      <c r="G74209" s="14"/>
      <c r="H74209" s="14"/>
      <c r="I74209" s="14"/>
      <c r="J74209" s="14"/>
      <c r="K74209" s="14"/>
      <c r="L74209" s="14"/>
      <c r="M74209" s="14"/>
      <c r="N74209" s="14"/>
      <c r="O74209" s="14"/>
      <c r="P74209" s="14"/>
    </row>
    <row r="74210" spans="1:16" x14ac:dyDescent="0.25">
      <c r="A74210" s="14"/>
      <c r="B74210" s="20"/>
      <c r="C74210" s="14"/>
      <c r="D74210" s="14"/>
      <c r="E74210" s="14"/>
      <c r="F74210" s="14"/>
      <c r="G74210" s="14"/>
      <c r="H74210" s="14"/>
      <c r="I74210" s="14"/>
      <c r="J74210" s="14"/>
      <c r="K74210" s="14"/>
      <c r="L74210" s="14"/>
      <c r="M74210" s="14"/>
      <c r="N74210" s="14"/>
      <c r="O74210" s="14"/>
      <c r="P74210" s="14"/>
    </row>
    <row r="74211" spans="1:16" x14ac:dyDescent="0.25">
      <c r="A74211" s="14"/>
      <c r="B74211" s="20"/>
      <c r="C74211" s="14"/>
      <c r="D74211" s="14"/>
      <c r="E74211" s="14"/>
      <c r="F74211" s="14"/>
      <c r="G74211" s="14"/>
      <c r="H74211" s="14"/>
      <c r="I74211" s="14"/>
      <c r="J74211" s="14"/>
      <c r="K74211" s="14"/>
      <c r="L74211" s="14"/>
      <c r="M74211" s="14"/>
      <c r="N74211" s="14"/>
      <c r="O74211" s="14"/>
      <c r="P74211" s="14"/>
    </row>
    <row r="74212" spans="1:16" x14ac:dyDescent="0.25">
      <c r="A74212" s="14"/>
      <c r="B74212" s="20"/>
      <c r="C74212" s="14"/>
      <c r="D74212" s="14"/>
      <c r="E74212" s="14"/>
      <c r="F74212" s="14"/>
      <c r="G74212" s="14"/>
      <c r="H74212" s="14"/>
      <c r="I74212" s="14"/>
      <c r="J74212" s="14"/>
      <c r="K74212" s="14"/>
      <c r="L74212" s="14"/>
      <c r="M74212" s="14"/>
      <c r="N74212" s="14"/>
      <c r="O74212" s="14"/>
      <c r="P74212" s="14"/>
    </row>
    <row r="74213" spans="1:16" x14ac:dyDescent="0.25">
      <c r="A74213" s="14"/>
      <c r="B74213" s="20"/>
      <c r="C74213" s="14"/>
      <c r="D74213" s="14"/>
      <c r="E74213" s="14"/>
      <c r="F74213" s="14"/>
      <c r="G74213" s="14"/>
      <c r="H74213" s="14"/>
      <c r="I74213" s="14"/>
      <c r="J74213" s="14"/>
      <c r="K74213" s="14"/>
      <c r="L74213" s="14"/>
      <c r="M74213" s="14"/>
      <c r="N74213" s="14"/>
      <c r="O74213" s="14"/>
      <c r="P74213" s="14"/>
    </row>
    <row r="74214" spans="1:16" x14ac:dyDescent="0.25">
      <c r="A74214" s="14"/>
      <c r="B74214" s="20"/>
      <c r="C74214" s="14"/>
      <c r="D74214" s="14"/>
      <c r="E74214" s="14"/>
      <c r="F74214" s="14"/>
      <c r="G74214" s="14"/>
      <c r="H74214" s="14"/>
      <c r="I74214" s="14"/>
      <c r="J74214" s="14"/>
      <c r="K74214" s="22"/>
      <c r="L74214" s="22"/>
      <c r="M74214" s="14"/>
      <c r="N74214" s="14"/>
      <c r="O74214" s="14"/>
      <c r="P74214" s="14"/>
    </row>
    <row r="74215" spans="1:16" x14ac:dyDescent="0.25">
      <c r="A74215" s="14"/>
      <c r="B74215" s="20"/>
      <c r="C74215" s="14"/>
      <c r="D74215" s="14"/>
      <c r="E74215" s="14"/>
      <c r="F74215" s="14"/>
      <c r="G74215" s="14"/>
      <c r="H74215" s="14"/>
      <c r="I74215" s="14"/>
      <c r="J74215" s="14"/>
      <c r="K74215" s="14"/>
      <c r="L74215" s="14"/>
      <c r="M74215" s="14"/>
      <c r="N74215" s="14"/>
      <c r="O74215" s="14"/>
      <c r="P74215" s="14"/>
    </row>
    <row r="74216" spans="1:16" x14ac:dyDescent="0.25">
      <c r="A74216" s="14"/>
      <c r="B74216" s="20"/>
      <c r="C74216" s="14"/>
      <c r="D74216" s="14"/>
      <c r="E74216" s="14"/>
      <c r="F74216" s="14"/>
      <c r="G74216" s="14"/>
      <c r="H74216" s="14"/>
      <c r="I74216" s="14"/>
      <c r="J74216" s="14"/>
      <c r="K74216" s="14"/>
      <c r="L74216" s="14"/>
      <c r="M74216" s="14"/>
      <c r="N74216" s="14"/>
      <c r="O74216" s="14"/>
      <c r="P74216" s="14"/>
    </row>
    <row r="74217" spans="1:16" x14ac:dyDescent="0.25">
      <c r="A74217" s="14"/>
      <c r="B74217" s="20"/>
      <c r="C74217" s="14"/>
      <c r="D74217" s="14"/>
      <c r="E74217" s="14"/>
      <c r="F74217" s="14"/>
      <c r="G74217" s="14"/>
      <c r="H74217" s="14"/>
      <c r="I74217" s="14"/>
      <c r="J74217" s="14"/>
      <c r="K74217" s="22"/>
      <c r="L74217" s="14"/>
      <c r="M74217" s="14"/>
      <c r="N74217" s="14"/>
      <c r="O74217" s="14"/>
      <c r="P74217" s="14"/>
    </row>
    <row r="74218" spans="1:16" x14ac:dyDescent="0.25">
      <c r="A74218" s="14"/>
      <c r="B74218" s="20"/>
      <c r="C74218" s="14"/>
      <c r="D74218" s="14"/>
      <c r="E74218" s="14"/>
      <c r="F74218" s="14"/>
      <c r="G74218" s="14"/>
      <c r="H74218" s="14"/>
      <c r="I74218" s="14"/>
      <c r="J74218" s="14"/>
      <c r="K74218" s="22"/>
      <c r="L74218" s="14"/>
      <c r="M74218" s="14"/>
      <c r="N74218" s="14"/>
      <c r="O74218" s="14"/>
      <c r="P74218" s="14"/>
    </row>
    <row r="74219" spans="1:16" x14ac:dyDescent="0.25">
      <c r="A74219" s="14"/>
      <c r="B74219" s="20"/>
      <c r="C74219" s="14"/>
      <c r="D74219" s="14"/>
      <c r="E74219" s="14"/>
      <c r="F74219" s="14"/>
      <c r="G74219" s="14"/>
      <c r="H74219" s="14"/>
      <c r="I74219" s="14"/>
      <c r="J74219" s="14"/>
      <c r="K74219" s="22"/>
      <c r="L74219" s="14"/>
      <c r="M74219" s="14"/>
      <c r="N74219" s="14"/>
      <c r="O74219" s="14"/>
      <c r="P74219" s="14"/>
    </row>
    <row r="74220" spans="1:16" x14ac:dyDescent="0.25">
      <c r="A74220" s="14"/>
      <c r="B74220" s="20"/>
      <c r="C74220" s="14"/>
      <c r="D74220" s="14"/>
      <c r="E74220" s="14"/>
      <c r="F74220" s="14"/>
      <c r="G74220" s="14"/>
      <c r="H74220" s="14"/>
      <c r="I74220" s="14"/>
      <c r="J74220" s="14"/>
      <c r="K74220" s="22"/>
      <c r="L74220" s="22"/>
      <c r="M74220" s="14"/>
      <c r="N74220" s="14"/>
      <c r="O74220" s="14"/>
      <c r="P74220" s="14"/>
    </row>
    <row r="74221" spans="1:16" x14ac:dyDescent="0.25">
      <c r="A74221" s="14"/>
      <c r="B74221" s="20"/>
      <c r="C74221" s="14"/>
      <c r="D74221" s="14"/>
      <c r="E74221" s="14"/>
      <c r="F74221" s="14"/>
      <c r="G74221" s="14"/>
      <c r="H74221" s="14"/>
      <c r="I74221" s="14"/>
      <c r="J74221" s="14"/>
      <c r="K74221" s="22"/>
      <c r="L74221" s="22"/>
      <c r="M74221" s="14"/>
      <c r="N74221" s="14"/>
      <c r="O74221" s="14"/>
      <c r="P74221" s="14"/>
    </row>
    <row r="74222" spans="1:16" x14ac:dyDescent="0.25">
      <c r="A74222" s="14"/>
      <c r="B74222" s="20"/>
      <c r="C74222" s="14"/>
      <c r="D74222" s="14"/>
      <c r="E74222" s="14"/>
      <c r="F74222" s="14"/>
      <c r="G74222" s="14"/>
      <c r="H74222" s="14"/>
      <c r="I74222" s="14"/>
      <c r="J74222" s="14"/>
      <c r="K74222" s="14"/>
      <c r="L74222" s="14"/>
      <c r="M74222" s="14"/>
      <c r="N74222" s="14"/>
      <c r="O74222" s="14"/>
      <c r="P74222" s="14"/>
    </row>
    <row r="74223" spans="1:16" x14ac:dyDescent="0.25">
      <c r="A74223" s="14"/>
      <c r="B74223" s="20"/>
      <c r="C74223" s="14"/>
      <c r="D74223" s="14"/>
      <c r="E74223" s="14"/>
      <c r="F74223" s="14"/>
      <c r="G74223" s="14"/>
      <c r="H74223" s="14"/>
      <c r="I74223" s="14"/>
      <c r="J74223" s="14"/>
      <c r="K74223" s="22"/>
      <c r="L74223" s="22"/>
      <c r="M74223" s="14"/>
      <c r="N74223" s="14"/>
      <c r="O74223" s="14"/>
      <c r="P74223" s="14"/>
    </row>
    <row r="74224" spans="1:16" x14ac:dyDescent="0.25">
      <c r="A74224" s="14"/>
      <c r="B74224" s="20"/>
      <c r="C74224" s="14"/>
      <c r="D74224" s="14"/>
      <c r="E74224" s="14"/>
      <c r="F74224" s="14"/>
      <c r="G74224" s="14"/>
      <c r="H74224" s="14"/>
      <c r="I74224" s="14"/>
      <c r="J74224" s="14"/>
      <c r="K74224" s="14"/>
      <c r="L74224" s="14"/>
      <c r="M74224" s="14"/>
      <c r="N74224" s="14"/>
      <c r="O74224" s="14"/>
      <c r="P74224" s="14"/>
    </row>
    <row r="74225" spans="1:16" x14ac:dyDescent="0.25">
      <c r="A74225" s="14"/>
      <c r="B74225" s="20"/>
      <c r="C74225" s="14"/>
      <c r="D74225" s="14"/>
      <c r="E74225" s="14"/>
      <c r="F74225" s="14"/>
      <c r="G74225" s="14"/>
      <c r="H74225" s="14"/>
      <c r="I74225" s="14"/>
      <c r="J74225" s="14"/>
      <c r="K74225" s="14"/>
      <c r="L74225" s="14"/>
      <c r="M74225" s="14"/>
      <c r="N74225" s="14"/>
      <c r="O74225" s="14"/>
      <c r="P74225" s="14"/>
    </row>
    <row r="74226" spans="1:16" x14ac:dyDescent="0.25">
      <c r="A74226" s="14"/>
      <c r="B74226" s="20"/>
      <c r="C74226" s="14"/>
      <c r="D74226" s="14"/>
      <c r="E74226" s="14"/>
      <c r="F74226" s="14"/>
      <c r="G74226" s="14"/>
      <c r="H74226" s="14"/>
      <c r="I74226" s="14"/>
      <c r="J74226" s="14"/>
      <c r="K74226" s="14"/>
      <c r="L74226" s="14"/>
      <c r="M74226" s="14"/>
      <c r="N74226" s="14"/>
      <c r="O74226" s="14"/>
      <c r="P74226" s="14"/>
    </row>
    <row r="74227" spans="1:16" x14ac:dyDescent="0.25">
      <c r="A74227" s="14"/>
      <c r="B74227" s="20"/>
      <c r="C74227" s="14"/>
      <c r="D74227" s="14"/>
      <c r="E74227" s="14"/>
      <c r="F74227" s="14"/>
      <c r="G74227" s="14"/>
      <c r="H74227" s="14"/>
      <c r="I74227" s="14"/>
      <c r="J74227" s="14"/>
      <c r="K74227" s="22"/>
      <c r="L74227" s="22"/>
      <c r="M74227" s="14"/>
      <c r="N74227" s="14"/>
      <c r="O74227" s="14"/>
      <c r="P74227" s="14"/>
    </row>
    <row r="74228" spans="1:16" x14ac:dyDescent="0.25">
      <c r="A74228" s="14"/>
      <c r="B74228" s="20"/>
      <c r="C74228" s="14"/>
      <c r="D74228" s="14"/>
      <c r="E74228" s="14"/>
      <c r="F74228" s="14"/>
      <c r="G74228" s="14"/>
      <c r="H74228" s="14"/>
      <c r="I74228" s="14"/>
      <c r="J74228" s="14"/>
      <c r="K74228" s="14"/>
      <c r="L74228" s="14"/>
      <c r="M74228" s="14"/>
      <c r="N74228" s="14"/>
      <c r="O74228" s="14"/>
      <c r="P74228" s="14"/>
    </row>
    <row r="74229" spans="1:16" x14ac:dyDescent="0.25">
      <c r="A74229" s="14"/>
      <c r="B74229" s="20"/>
      <c r="C74229" s="14"/>
      <c r="D74229" s="14"/>
      <c r="E74229" s="14"/>
      <c r="F74229" s="14"/>
      <c r="G74229" s="14"/>
      <c r="H74229" s="14"/>
      <c r="I74229" s="14"/>
      <c r="J74229" s="14"/>
      <c r="K74229" s="14"/>
      <c r="L74229" s="14"/>
      <c r="M74229" s="14"/>
      <c r="N74229" s="14"/>
      <c r="O74229" s="14"/>
      <c r="P74229" s="14"/>
    </row>
    <row r="74230" spans="1:16" x14ac:dyDescent="0.25">
      <c r="A74230" s="14"/>
      <c r="B74230" s="20"/>
      <c r="C74230" s="14"/>
      <c r="D74230" s="14"/>
      <c r="E74230" s="14"/>
      <c r="F74230" s="14"/>
      <c r="G74230" s="14"/>
      <c r="H74230" s="14"/>
      <c r="I74230" s="14"/>
      <c r="J74230" s="14"/>
      <c r="K74230" s="14"/>
      <c r="L74230" s="14"/>
      <c r="M74230" s="14"/>
      <c r="N74230" s="14"/>
      <c r="O74230" s="14"/>
      <c r="P74230" s="14"/>
    </row>
    <row r="74231" spans="1:16" x14ac:dyDescent="0.25">
      <c r="A74231" s="14"/>
      <c r="B74231" s="20"/>
      <c r="C74231" s="14"/>
      <c r="D74231" s="14"/>
      <c r="E74231" s="14"/>
      <c r="F74231" s="14"/>
      <c r="G74231" s="14"/>
      <c r="H74231" s="14"/>
      <c r="I74231" s="14"/>
      <c r="J74231" s="14"/>
      <c r="K74231" s="14"/>
      <c r="L74231" s="14"/>
      <c r="M74231" s="14"/>
      <c r="N74231" s="14"/>
      <c r="O74231" s="14"/>
      <c r="P74231" s="14"/>
    </row>
    <row r="74232" spans="1:16" x14ac:dyDescent="0.25">
      <c r="A74232" s="14"/>
      <c r="B74232" s="20"/>
      <c r="C74232" s="14"/>
      <c r="D74232" s="14"/>
      <c r="E74232" s="14"/>
      <c r="F74232" s="14"/>
      <c r="G74232" s="14"/>
      <c r="H74232" s="14"/>
      <c r="I74232" s="14"/>
      <c r="J74232" s="14"/>
      <c r="K74232" s="22"/>
      <c r="L74232" s="14"/>
      <c r="M74232" s="14"/>
      <c r="N74232" s="14"/>
      <c r="O74232" s="14"/>
      <c r="P74232" s="14"/>
    </row>
    <row r="74233" spans="1:16" x14ac:dyDescent="0.25">
      <c r="A74233" s="14"/>
      <c r="B74233" s="20"/>
      <c r="C74233" s="14"/>
      <c r="D74233" s="14"/>
      <c r="E74233" s="14"/>
      <c r="F74233" s="14"/>
      <c r="G74233" s="14"/>
      <c r="H74233" s="14"/>
      <c r="I74233" s="14"/>
      <c r="J74233" s="14"/>
      <c r="K74233" s="14"/>
      <c r="L74233" s="14"/>
      <c r="M74233" s="14"/>
      <c r="N74233" s="14"/>
      <c r="O74233" s="14"/>
      <c r="P74233" s="14"/>
    </row>
    <row r="74234" spans="1:16" x14ac:dyDescent="0.25">
      <c r="A74234" s="14"/>
      <c r="B74234" s="20"/>
      <c r="C74234" s="14"/>
      <c r="D74234" s="14"/>
      <c r="E74234" s="14"/>
      <c r="F74234" s="14"/>
      <c r="G74234" s="14"/>
      <c r="H74234" s="14"/>
      <c r="I74234" s="14"/>
      <c r="J74234" s="14"/>
      <c r="K74234" s="14"/>
      <c r="L74234" s="14"/>
      <c r="M74234" s="14"/>
      <c r="N74234" s="14"/>
      <c r="O74234" s="14"/>
      <c r="P74234" s="14"/>
    </row>
    <row r="74235" spans="1:16" x14ac:dyDescent="0.25">
      <c r="A74235" s="14"/>
      <c r="B74235" s="20"/>
      <c r="C74235" s="14"/>
      <c r="D74235" s="14"/>
      <c r="E74235" s="14"/>
      <c r="F74235" s="14"/>
      <c r="G74235" s="14"/>
      <c r="H74235" s="14"/>
      <c r="I74235" s="14"/>
      <c r="J74235" s="14"/>
      <c r="K74235" s="14"/>
      <c r="L74235" s="14"/>
      <c r="M74235" s="14"/>
      <c r="N74235" s="14"/>
      <c r="O74235" s="14"/>
      <c r="P74235" s="14"/>
    </row>
    <row r="74236" spans="1:16" x14ac:dyDescent="0.25">
      <c r="A74236" s="14"/>
      <c r="B74236" s="20"/>
      <c r="C74236" s="14"/>
      <c r="D74236" s="14"/>
      <c r="E74236" s="14"/>
      <c r="F74236" s="14"/>
      <c r="G74236" s="14"/>
      <c r="H74236" s="14"/>
      <c r="I74236" s="14"/>
      <c r="J74236" s="14"/>
      <c r="K74236" s="14"/>
      <c r="L74236" s="14"/>
      <c r="M74236" s="14"/>
      <c r="N74236" s="14"/>
      <c r="O74236" s="14"/>
      <c r="P74236" s="14"/>
    </row>
    <row r="74237" spans="1:16" x14ac:dyDescent="0.25">
      <c r="A74237" s="14"/>
      <c r="B74237" s="20"/>
      <c r="C74237" s="14"/>
      <c r="D74237" s="14"/>
      <c r="E74237" s="14"/>
      <c r="F74237" s="14"/>
      <c r="G74237" s="14"/>
      <c r="H74237" s="14"/>
      <c r="I74237" s="14"/>
      <c r="J74237" s="14"/>
      <c r="K74237" s="14"/>
      <c r="L74237" s="14"/>
      <c r="M74237" s="14"/>
      <c r="N74237" s="14"/>
      <c r="O74237" s="14"/>
      <c r="P74237" s="14"/>
    </row>
    <row r="74238" spans="1:16" x14ac:dyDescent="0.25">
      <c r="A74238" s="14"/>
      <c r="B74238" s="20"/>
      <c r="C74238" s="14"/>
      <c r="D74238" s="14"/>
      <c r="E74238" s="14"/>
      <c r="F74238" s="14"/>
      <c r="G74238" s="14"/>
      <c r="H74238" s="14"/>
      <c r="I74238" s="14"/>
      <c r="J74238" s="14"/>
      <c r="K74238" s="14"/>
      <c r="L74238" s="14"/>
      <c r="M74238" s="14"/>
      <c r="N74238" s="14"/>
      <c r="O74238" s="14"/>
      <c r="P74238" s="14"/>
    </row>
    <row r="74239" spans="1:16" x14ac:dyDescent="0.25">
      <c r="A74239" s="14"/>
      <c r="B74239" s="20"/>
      <c r="C74239" s="14"/>
      <c r="D74239" s="14"/>
      <c r="E74239" s="14"/>
      <c r="F74239" s="14"/>
      <c r="G74239" s="14"/>
      <c r="H74239" s="14"/>
      <c r="I74239" s="14"/>
      <c r="J74239" s="14"/>
      <c r="K74239" s="14"/>
      <c r="L74239" s="14"/>
      <c r="M74239" s="14"/>
      <c r="N74239" s="14"/>
      <c r="O74239" s="14"/>
      <c r="P74239" s="14"/>
    </row>
    <row r="74240" spans="1:16" x14ac:dyDescent="0.25">
      <c r="A74240" s="14"/>
      <c r="B74240" s="20"/>
      <c r="C74240" s="14"/>
      <c r="D74240" s="14"/>
      <c r="E74240" s="14"/>
      <c r="F74240" s="14"/>
      <c r="G74240" s="14"/>
      <c r="H74240" s="14"/>
      <c r="I74240" s="14"/>
      <c r="J74240" s="14"/>
      <c r="K74240" s="14"/>
      <c r="L74240" s="14"/>
      <c r="M74240" s="14"/>
      <c r="N74240" s="14"/>
      <c r="O74240" s="14"/>
      <c r="P74240" s="14"/>
    </row>
    <row r="74241" spans="1:16" x14ac:dyDescent="0.25">
      <c r="A74241" s="14"/>
      <c r="B74241" s="20"/>
      <c r="C74241" s="14"/>
      <c r="D74241" s="14"/>
      <c r="E74241" s="14"/>
      <c r="F74241" s="14"/>
      <c r="G74241" s="14"/>
      <c r="H74241" s="14"/>
      <c r="I74241" s="14"/>
      <c r="J74241" s="14"/>
      <c r="K74241" s="14"/>
      <c r="L74241" s="14"/>
      <c r="M74241" s="14"/>
      <c r="N74241" s="14"/>
      <c r="O74241" s="14"/>
      <c r="P74241" s="14"/>
    </row>
    <row r="74242" spans="1:16" x14ac:dyDescent="0.25">
      <c r="A74242" s="14"/>
      <c r="B74242" s="20"/>
      <c r="C74242" s="14"/>
      <c r="D74242" s="14"/>
      <c r="E74242" s="14"/>
      <c r="F74242" s="14"/>
      <c r="G74242" s="14"/>
      <c r="H74242" s="14"/>
      <c r="I74242" s="14"/>
      <c r="J74242" s="14"/>
      <c r="K74242" s="14"/>
      <c r="L74242" s="14"/>
      <c r="M74242" s="14"/>
      <c r="N74242" s="14"/>
      <c r="O74242" s="14"/>
      <c r="P74242" s="14"/>
    </row>
    <row r="74243" spans="1:16" x14ac:dyDescent="0.25">
      <c r="A74243" s="14"/>
      <c r="B74243" s="20"/>
      <c r="C74243" s="14"/>
      <c r="D74243" s="14"/>
      <c r="E74243" s="14"/>
      <c r="F74243" s="14"/>
      <c r="G74243" s="14"/>
      <c r="H74243" s="14"/>
      <c r="I74243" s="14"/>
      <c r="J74243" s="14"/>
      <c r="K74243" s="14"/>
      <c r="L74243" s="14"/>
      <c r="M74243" s="14"/>
      <c r="N74243" s="14"/>
      <c r="O74243" s="14"/>
      <c r="P74243" s="14"/>
    </row>
    <row r="74244" spans="1:16" x14ac:dyDescent="0.25">
      <c r="A74244" s="14"/>
      <c r="B74244" s="20"/>
      <c r="C74244" s="14"/>
      <c r="D74244" s="14"/>
      <c r="E74244" s="14"/>
      <c r="F74244" s="14"/>
      <c r="G74244" s="14"/>
      <c r="H74244" s="14"/>
      <c r="I74244" s="14"/>
      <c r="J74244" s="14"/>
      <c r="K74244" s="14"/>
      <c r="L74244" s="14"/>
      <c r="M74244" s="14"/>
      <c r="N74244" s="14"/>
      <c r="O74244" s="14"/>
      <c r="P74244" s="14"/>
    </row>
    <row r="74245" spans="1:16" x14ac:dyDescent="0.25">
      <c r="A74245" s="14"/>
      <c r="B74245" s="20"/>
      <c r="C74245" s="14"/>
      <c r="D74245" s="14"/>
      <c r="E74245" s="14"/>
      <c r="F74245" s="14"/>
      <c r="G74245" s="14"/>
      <c r="H74245" s="14"/>
      <c r="I74245" s="14"/>
      <c r="J74245" s="14"/>
      <c r="K74245" s="14"/>
      <c r="L74245" s="14"/>
      <c r="M74245" s="14"/>
      <c r="N74245" s="14"/>
      <c r="O74245" s="14"/>
      <c r="P74245" s="14"/>
    </row>
    <row r="74246" spans="1:16" x14ac:dyDescent="0.25">
      <c r="A74246" s="14"/>
      <c r="B74246" s="20"/>
      <c r="C74246" s="14"/>
      <c r="D74246" s="14"/>
      <c r="E74246" s="14"/>
      <c r="F74246" s="14"/>
      <c r="G74246" s="14"/>
      <c r="H74246" s="14"/>
      <c r="I74246" s="14"/>
      <c r="J74246" s="14"/>
      <c r="K74246" s="14"/>
      <c r="L74246" s="14"/>
      <c r="M74246" s="14"/>
      <c r="N74246" s="14"/>
      <c r="O74246" s="14"/>
      <c r="P74246" s="14"/>
    </row>
    <row r="74247" spans="1:16" x14ac:dyDescent="0.25">
      <c r="A74247" s="14"/>
      <c r="B74247" s="20"/>
      <c r="C74247" s="14"/>
      <c r="D74247" s="14"/>
      <c r="E74247" s="14"/>
      <c r="F74247" s="14"/>
      <c r="G74247" s="14"/>
      <c r="H74247" s="14"/>
      <c r="I74247" s="14"/>
      <c r="J74247" s="14"/>
      <c r="K74247" s="14"/>
      <c r="L74247" s="14"/>
      <c r="M74247" s="14"/>
      <c r="N74247" s="14"/>
      <c r="O74247" s="14"/>
      <c r="P74247" s="14"/>
    </row>
    <row r="74248" spans="1:16" x14ac:dyDescent="0.25">
      <c r="A74248" s="14"/>
      <c r="B74248" s="20"/>
      <c r="C74248" s="14"/>
      <c r="D74248" s="14"/>
      <c r="E74248" s="14"/>
      <c r="F74248" s="14"/>
      <c r="G74248" s="14"/>
      <c r="H74248" s="14"/>
      <c r="I74248" s="14"/>
      <c r="J74248" s="14"/>
      <c r="K74248" s="14"/>
      <c r="L74248" s="14"/>
      <c r="M74248" s="14"/>
      <c r="N74248" s="14"/>
      <c r="O74248" s="14"/>
      <c r="P74248" s="14"/>
    </row>
    <row r="74249" spans="1:16" x14ac:dyDescent="0.25">
      <c r="A74249" s="14"/>
      <c r="B74249" s="20"/>
      <c r="C74249" s="14"/>
      <c r="D74249" s="14"/>
      <c r="E74249" s="14"/>
      <c r="F74249" s="14"/>
      <c r="G74249" s="14"/>
      <c r="H74249" s="14"/>
      <c r="I74249" s="14"/>
      <c r="J74249" s="14"/>
      <c r="K74249" s="14"/>
      <c r="L74249" s="14"/>
      <c r="M74249" s="14"/>
      <c r="N74249" s="14"/>
      <c r="O74249" s="14"/>
      <c r="P74249" s="14"/>
    </row>
    <row r="74250" spans="1:16" x14ac:dyDescent="0.25">
      <c r="A74250" s="14"/>
      <c r="B74250" s="20"/>
      <c r="C74250" s="14"/>
      <c r="D74250" s="14"/>
      <c r="E74250" s="14"/>
      <c r="F74250" s="14"/>
      <c r="G74250" s="14"/>
      <c r="H74250" s="14"/>
      <c r="I74250" s="14"/>
      <c r="J74250" s="14"/>
      <c r="K74250" s="14"/>
      <c r="L74250" s="14"/>
      <c r="M74250" s="14"/>
      <c r="N74250" s="14"/>
      <c r="O74250" s="14"/>
      <c r="P74250" s="14"/>
    </row>
    <row r="74251" spans="1:16" x14ac:dyDescent="0.25">
      <c r="A74251" s="14"/>
      <c r="B74251" s="20"/>
      <c r="C74251" s="14"/>
      <c r="D74251" s="14"/>
      <c r="E74251" s="14"/>
      <c r="F74251" s="14"/>
      <c r="G74251" s="14"/>
      <c r="H74251" s="14"/>
      <c r="I74251" s="14"/>
      <c r="J74251" s="14"/>
      <c r="K74251" s="14"/>
      <c r="L74251" s="14"/>
      <c r="M74251" s="14"/>
      <c r="N74251" s="14"/>
      <c r="O74251" s="14"/>
      <c r="P74251" s="14"/>
    </row>
    <row r="74252" spans="1:16" x14ac:dyDescent="0.25">
      <c r="A74252" s="14"/>
      <c r="B74252" s="20"/>
      <c r="C74252" s="14"/>
      <c r="D74252" s="14"/>
      <c r="E74252" s="14"/>
      <c r="F74252" s="14"/>
      <c r="G74252" s="14"/>
      <c r="H74252" s="14"/>
      <c r="I74252" s="14"/>
      <c r="J74252" s="14"/>
      <c r="K74252" s="14"/>
      <c r="L74252" s="14"/>
      <c r="M74252" s="14"/>
      <c r="N74252" s="14"/>
      <c r="O74252" s="14"/>
      <c r="P74252" s="14"/>
    </row>
    <row r="74253" spans="1:16" x14ac:dyDescent="0.25">
      <c r="A74253" s="14"/>
      <c r="B74253" s="20"/>
      <c r="C74253" s="14"/>
      <c r="D74253" s="14"/>
      <c r="E74253" s="14"/>
      <c r="F74253" s="14"/>
      <c r="G74253" s="14"/>
      <c r="H74253" s="14"/>
      <c r="I74253" s="14"/>
      <c r="J74253" s="14"/>
      <c r="K74253" s="14"/>
      <c r="L74253" s="14"/>
      <c r="M74253" s="14"/>
      <c r="N74253" s="14"/>
      <c r="O74253" s="14"/>
      <c r="P74253" s="14"/>
    </row>
    <row r="74254" spans="1:16" x14ac:dyDescent="0.25">
      <c r="A74254" s="14"/>
      <c r="B74254" s="20"/>
      <c r="C74254" s="14"/>
      <c r="D74254" s="14"/>
      <c r="E74254" s="14"/>
      <c r="F74254" s="14"/>
      <c r="G74254" s="14"/>
      <c r="H74254" s="14"/>
      <c r="I74254" s="14"/>
      <c r="J74254" s="14"/>
      <c r="K74254" s="14"/>
      <c r="L74254" s="14"/>
      <c r="M74254" s="14"/>
      <c r="N74254" s="14"/>
      <c r="O74254" s="14"/>
      <c r="P74254" s="14"/>
    </row>
    <row r="74255" spans="1:16" x14ac:dyDescent="0.25">
      <c r="A74255" s="14"/>
      <c r="B74255" s="20"/>
      <c r="C74255" s="14"/>
      <c r="D74255" s="14"/>
      <c r="E74255" s="14"/>
      <c r="F74255" s="14"/>
      <c r="G74255" s="14"/>
      <c r="H74255" s="14"/>
      <c r="I74255" s="14"/>
      <c r="J74255" s="14"/>
      <c r="K74255" s="14"/>
      <c r="L74255" s="14"/>
      <c r="M74255" s="14"/>
      <c r="N74255" s="14"/>
      <c r="O74255" s="14"/>
      <c r="P74255" s="14"/>
    </row>
    <row r="74256" spans="1:16" x14ac:dyDescent="0.25">
      <c r="A74256" s="14"/>
      <c r="B74256" s="20"/>
      <c r="C74256" s="14"/>
      <c r="D74256" s="14"/>
      <c r="E74256" s="14"/>
      <c r="F74256" s="14"/>
      <c r="G74256" s="14"/>
      <c r="H74256" s="14"/>
      <c r="I74256" s="14"/>
      <c r="J74256" s="14"/>
      <c r="K74256" s="14"/>
      <c r="L74256" s="14"/>
      <c r="M74256" s="14"/>
      <c r="N74256" s="14"/>
      <c r="O74256" s="14"/>
      <c r="P74256" s="14"/>
    </row>
    <row r="74257" spans="1:16" x14ac:dyDescent="0.25">
      <c r="A74257" s="14"/>
      <c r="B74257" s="20"/>
      <c r="C74257" s="14"/>
      <c r="D74257" s="14"/>
      <c r="E74257" s="14"/>
      <c r="F74257" s="14"/>
      <c r="G74257" s="14"/>
      <c r="H74257" s="14"/>
      <c r="I74257" s="14"/>
      <c r="J74257" s="14"/>
      <c r="K74257" s="14"/>
      <c r="L74257" s="14"/>
      <c r="M74257" s="14"/>
      <c r="N74257" s="14"/>
      <c r="O74257" s="14"/>
      <c r="P74257" s="14"/>
    </row>
    <row r="74258" spans="1:16" x14ac:dyDescent="0.25">
      <c r="A74258" s="14"/>
      <c r="B74258" s="20"/>
      <c r="C74258" s="14"/>
      <c r="D74258" s="14"/>
      <c r="E74258" s="14"/>
      <c r="F74258" s="14"/>
      <c r="G74258" s="14"/>
      <c r="H74258" s="14"/>
      <c r="I74258" s="14"/>
      <c r="J74258" s="14"/>
      <c r="K74258" s="14"/>
      <c r="L74258" s="14"/>
      <c r="M74258" s="14"/>
      <c r="N74258" s="14"/>
      <c r="O74258" s="14"/>
      <c r="P74258" s="14"/>
    </row>
    <row r="74259" spans="1:16" x14ac:dyDescent="0.25">
      <c r="A74259" s="14"/>
      <c r="B74259" s="20"/>
      <c r="C74259" s="14"/>
      <c r="D74259" s="14"/>
      <c r="E74259" s="14"/>
      <c r="F74259" s="14"/>
      <c r="G74259" s="14"/>
      <c r="H74259" s="14"/>
      <c r="I74259" s="14"/>
      <c r="J74259" s="14"/>
      <c r="K74259" s="14"/>
      <c r="L74259" s="14"/>
      <c r="M74259" s="14"/>
      <c r="N74259" s="14"/>
      <c r="O74259" s="14"/>
      <c r="P74259" s="14"/>
    </row>
    <row r="74260" spans="1:16" x14ac:dyDescent="0.25">
      <c r="A74260" s="14"/>
      <c r="B74260" s="20"/>
      <c r="C74260" s="14"/>
      <c r="D74260" s="14"/>
      <c r="E74260" s="14"/>
      <c r="F74260" s="14"/>
      <c r="G74260" s="14"/>
      <c r="H74260" s="14"/>
      <c r="I74260" s="14"/>
      <c r="J74260" s="14"/>
      <c r="K74260" s="14"/>
      <c r="L74260" s="14"/>
      <c r="M74260" s="14"/>
      <c r="N74260" s="14"/>
      <c r="O74260" s="14"/>
      <c r="P74260" s="14"/>
    </row>
    <row r="74261" spans="1:16" x14ac:dyDescent="0.25">
      <c r="A74261" s="14"/>
      <c r="B74261" s="20"/>
      <c r="C74261" s="14"/>
      <c r="D74261" s="14"/>
      <c r="E74261" s="14"/>
      <c r="F74261" s="14"/>
      <c r="G74261" s="14"/>
      <c r="H74261" s="14"/>
      <c r="I74261" s="14"/>
      <c r="J74261" s="14"/>
      <c r="K74261" s="14"/>
      <c r="L74261" s="14"/>
      <c r="M74261" s="14"/>
      <c r="N74261" s="14"/>
      <c r="O74261" s="14"/>
      <c r="P74261" s="14"/>
    </row>
    <row r="74262" spans="1:16" x14ac:dyDescent="0.25">
      <c r="A74262" s="14"/>
      <c r="B74262" s="20"/>
      <c r="C74262" s="14"/>
      <c r="D74262" s="14"/>
      <c r="E74262" s="14"/>
      <c r="F74262" s="14"/>
      <c r="G74262" s="14"/>
      <c r="H74262" s="14"/>
      <c r="I74262" s="14"/>
      <c r="J74262" s="14"/>
      <c r="K74262" s="14"/>
      <c r="L74262" s="14"/>
      <c r="M74262" s="14"/>
      <c r="N74262" s="14"/>
      <c r="O74262" s="14"/>
      <c r="P74262" s="14"/>
    </row>
    <row r="74263" spans="1:16" x14ac:dyDescent="0.25">
      <c r="A74263" s="14"/>
      <c r="B74263" s="20"/>
      <c r="C74263" s="14"/>
      <c r="D74263" s="14"/>
      <c r="E74263" s="14"/>
      <c r="F74263" s="14"/>
      <c r="G74263" s="14"/>
      <c r="H74263" s="14"/>
      <c r="I74263" s="14"/>
      <c r="J74263" s="14"/>
      <c r="K74263" s="14"/>
      <c r="L74263" s="14"/>
      <c r="M74263" s="14"/>
      <c r="N74263" s="14"/>
      <c r="O74263" s="14"/>
      <c r="P74263" s="14"/>
    </row>
    <row r="74264" spans="1:16" x14ac:dyDescent="0.25">
      <c r="A74264" s="14"/>
      <c r="B74264" s="20"/>
      <c r="C74264" s="14"/>
      <c r="D74264" s="14"/>
      <c r="E74264" s="14"/>
      <c r="F74264" s="14"/>
      <c r="G74264" s="14"/>
      <c r="H74264" s="14"/>
      <c r="I74264" s="14"/>
      <c r="J74264" s="14"/>
      <c r="K74264" s="14"/>
      <c r="L74264" s="14"/>
      <c r="M74264" s="14"/>
      <c r="N74264" s="14"/>
      <c r="O74264" s="14"/>
      <c r="P74264" s="14"/>
    </row>
    <row r="74265" spans="1:16" x14ac:dyDescent="0.25">
      <c r="A74265" s="14"/>
      <c r="B74265" s="20"/>
      <c r="C74265" s="14"/>
      <c r="D74265" s="14"/>
      <c r="E74265" s="14"/>
      <c r="F74265" s="14"/>
      <c r="G74265" s="14"/>
      <c r="H74265" s="14"/>
      <c r="I74265" s="14"/>
      <c r="J74265" s="14"/>
      <c r="K74265" s="14"/>
      <c r="L74265" s="14"/>
      <c r="M74265" s="14"/>
      <c r="N74265" s="14"/>
      <c r="O74265" s="14"/>
      <c r="P74265" s="14"/>
    </row>
    <row r="74266" spans="1:16" x14ac:dyDescent="0.25">
      <c r="A74266" s="14"/>
      <c r="B74266" s="20"/>
      <c r="C74266" s="14"/>
      <c r="D74266" s="14"/>
      <c r="E74266" s="14"/>
      <c r="F74266" s="14"/>
      <c r="G74266" s="14"/>
      <c r="H74266" s="14"/>
      <c r="I74266" s="14"/>
      <c r="J74266" s="14"/>
      <c r="K74266" s="14"/>
      <c r="L74266" s="14"/>
      <c r="M74266" s="14"/>
      <c r="N74266" s="14"/>
      <c r="O74266" s="14"/>
      <c r="P74266" s="14"/>
    </row>
    <row r="74267" spans="1:16" x14ac:dyDescent="0.25">
      <c r="A74267" s="14"/>
      <c r="B74267" s="20"/>
      <c r="C74267" s="14"/>
      <c r="D74267" s="14"/>
      <c r="E74267" s="14"/>
      <c r="F74267" s="14"/>
      <c r="G74267" s="14"/>
      <c r="H74267" s="14"/>
      <c r="I74267" s="14"/>
      <c r="J74267" s="14"/>
      <c r="K74267" s="14"/>
      <c r="L74267" s="14"/>
      <c r="M74267" s="14"/>
      <c r="N74267" s="14"/>
      <c r="O74267" s="14"/>
      <c r="P74267" s="14"/>
    </row>
    <row r="74268" spans="1:16" x14ac:dyDescent="0.25">
      <c r="A74268" s="14"/>
      <c r="B74268" s="20"/>
      <c r="C74268" s="14"/>
      <c r="D74268" s="14"/>
      <c r="E74268" s="14"/>
      <c r="F74268" s="14"/>
      <c r="G74268" s="14"/>
      <c r="H74268" s="14"/>
      <c r="I74268" s="14"/>
      <c r="J74268" s="14"/>
      <c r="K74268" s="14"/>
      <c r="L74268" s="14"/>
      <c r="M74268" s="14"/>
      <c r="N74268" s="14"/>
      <c r="O74268" s="14"/>
      <c r="P74268" s="14"/>
    </row>
    <row r="74269" spans="1:16" x14ac:dyDescent="0.25">
      <c r="A74269" s="14"/>
      <c r="B74269" s="20"/>
      <c r="C74269" s="14"/>
      <c r="D74269" s="14"/>
      <c r="E74269" s="14"/>
      <c r="F74269" s="14"/>
      <c r="G74269" s="14"/>
      <c r="H74269" s="14"/>
      <c r="I74269" s="14"/>
      <c r="J74269" s="14"/>
      <c r="K74269" s="14"/>
      <c r="L74269" s="14"/>
      <c r="M74269" s="14"/>
      <c r="N74269" s="14"/>
      <c r="O74269" s="14"/>
      <c r="P74269" s="14"/>
    </row>
    <row r="74270" spans="1:16" x14ac:dyDescent="0.25">
      <c r="A74270" s="14"/>
      <c r="B74270" s="20"/>
      <c r="C74270" s="14"/>
      <c r="D74270" s="14"/>
      <c r="E74270" s="14"/>
      <c r="F74270" s="14"/>
      <c r="G74270" s="14"/>
      <c r="H74270" s="14"/>
      <c r="I74270" s="14"/>
      <c r="J74270" s="14"/>
      <c r="K74270" s="14"/>
      <c r="L74270" s="14"/>
      <c r="M74270" s="14"/>
      <c r="N74270" s="14"/>
      <c r="O74270" s="14"/>
      <c r="P74270" s="14"/>
    </row>
    <row r="74271" spans="1:16" x14ac:dyDescent="0.25">
      <c r="A74271" s="14"/>
      <c r="B74271" s="20"/>
      <c r="C74271" s="14"/>
      <c r="D74271" s="14"/>
      <c r="E74271" s="14"/>
      <c r="F74271" s="14"/>
      <c r="G74271" s="14"/>
      <c r="H74271" s="14"/>
      <c r="I74271" s="14"/>
      <c r="J74271" s="14"/>
      <c r="K74271" s="14"/>
      <c r="L74271" s="14"/>
      <c r="M74271" s="14"/>
      <c r="N74271" s="14"/>
      <c r="O74271" s="14"/>
      <c r="P74271" s="14"/>
    </row>
    <row r="74272" spans="1:16" x14ac:dyDescent="0.25">
      <c r="A74272" s="14"/>
      <c r="B74272" s="20"/>
      <c r="C74272" s="14"/>
      <c r="D74272" s="14"/>
      <c r="E74272" s="14"/>
      <c r="F74272" s="14"/>
      <c r="G74272" s="14"/>
      <c r="H74272" s="14"/>
      <c r="I74272" s="14"/>
      <c r="J74272" s="14"/>
      <c r="K74272" s="14"/>
      <c r="L74272" s="14"/>
      <c r="M74272" s="14"/>
      <c r="N74272" s="14"/>
      <c r="O74272" s="14"/>
      <c r="P74272" s="14"/>
    </row>
    <row r="74273" spans="1:16" x14ac:dyDescent="0.25">
      <c r="A74273" s="14"/>
      <c r="B74273" s="20"/>
      <c r="C74273" s="14"/>
      <c r="D74273" s="14"/>
      <c r="E74273" s="14"/>
      <c r="F74273" s="14"/>
      <c r="G74273" s="14"/>
      <c r="H74273" s="14"/>
      <c r="I74273" s="14"/>
      <c r="J74273" s="14"/>
      <c r="K74273" s="14"/>
      <c r="L74273" s="14"/>
      <c r="M74273" s="14"/>
      <c r="N74273" s="14"/>
      <c r="O74273" s="14"/>
      <c r="P74273" s="14"/>
    </row>
    <row r="74274" spans="1:16" x14ac:dyDescent="0.25">
      <c r="A74274" s="14"/>
      <c r="B74274" s="20"/>
      <c r="C74274" s="14"/>
      <c r="D74274" s="14"/>
      <c r="E74274" s="14"/>
      <c r="F74274" s="14"/>
      <c r="G74274" s="14"/>
      <c r="H74274" s="14"/>
      <c r="I74274" s="14"/>
      <c r="J74274" s="14"/>
      <c r="K74274" s="14"/>
      <c r="L74274" s="14"/>
      <c r="M74274" s="14"/>
      <c r="N74274" s="14"/>
      <c r="O74274" s="14"/>
      <c r="P74274" s="14"/>
    </row>
    <row r="74275" spans="1:16" x14ac:dyDescent="0.25">
      <c r="A74275" s="14"/>
      <c r="B74275" s="20"/>
      <c r="C74275" s="14"/>
      <c r="D74275" s="14"/>
      <c r="E74275" s="14"/>
      <c r="F74275" s="14"/>
      <c r="G74275" s="14"/>
      <c r="H74275" s="14"/>
      <c r="I74275" s="14"/>
      <c r="J74275" s="14"/>
      <c r="K74275" s="14"/>
      <c r="L74275" s="14"/>
      <c r="M74275" s="14"/>
      <c r="N74275" s="14"/>
      <c r="O74275" s="14"/>
      <c r="P74275" s="14"/>
    </row>
    <row r="74276" spans="1:16" x14ac:dyDescent="0.25">
      <c r="A74276" s="14"/>
      <c r="B74276" s="20"/>
      <c r="C74276" s="14"/>
      <c r="D74276" s="14"/>
      <c r="E74276" s="14"/>
      <c r="F74276" s="14"/>
      <c r="G74276" s="14"/>
      <c r="H74276" s="14"/>
      <c r="I74276" s="14"/>
      <c r="J74276" s="14"/>
      <c r="K74276" s="14"/>
      <c r="L74276" s="14"/>
      <c r="M74276" s="14"/>
      <c r="N74276" s="14"/>
      <c r="O74276" s="14"/>
      <c r="P74276" s="14"/>
    </row>
    <row r="74277" spans="1:16" x14ac:dyDescent="0.25">
      <c r="A74277" s="14"/>
      <c r="B74277" s="20"/>
      <c r="C74277" s="14"/>
      <c r="D74277" s="14"/>
      <c r="E74277" s="14"/>
      <c r="F74277" s="14"/>
      <c r="G74277" s="14"/>
      <c r="H74277" s="14"/>
      <c r="I74277" s="14"/>
      <c r="J74277" s="14"/>
      <c r="K74277" s="14"/>
      <c r="L74277" s="14"/>
      <c r="M74277" s="14"/>
      <c r="N74277" s="14"/>
      <c r="O74277" s="14"/>
      <c r="P74277" s="14"/>
    </row>
    <row r="74278" spans="1:16" x14ac:dyDescent="0.25">
      <c r="A74278" s="14"/>
      <c r="B74278" s="20"/>
      <c r="C74278" s="14"/>
      <c r="D74278" s="14"/>
      <c r="E74278" s="14"/>
      <c r="F74278" s="14"/>
      <c r="G74278" s="14"/>
      <c r="H74278" s="14"/>
      <c r="I74278" s="14"/>
      <c r="J74278" s="14"/>
      <c r="K74278" s="14"/>
      <c r="L74278" s="14"/>
      <c r="M74278" s="14"/>
      <c r="N74278" s="14"/>
      <c r="O74278" s="14"/>
      <c r="P74278" s="14"/>
    </row>
    <row r="74279" spans="1:16" x14ac:dyDescent="0.25">
      <c r="A74279" s="14"/>
      <c r="B74279" s="20"/>
      <c r="C74279" s="14"/>
      <c r="D74279" s="14"/>
      <c r="E74279" s="14"/>
      <c r="F74279" s="14"/>
      <c r="G74279" s="14"/>
      <c r="H74279" s="14"/>
      <c r="I74279" s="14"/>
      <c r="J74279" s="14"/>
      <c r="K74279" s="14"/>
      <c r="L74279" s="14"/>
      <c r="M74279" s="14"/>
      <c r="N74279" s="14"/>
      <c r="O74279" s="14"/>
      <c r="P74279" s="14"/>
    </row>
    <row r="74280" spans="1:16" x14ac:dyDescent="0.25">
      <c r="A74280" s="14"/>
      <c r="B74280" s="20"/>
      <c r="C74280" s="14"/>
      <c r="D74280" s="14"/>
      <c r="E74280" s="14"/>
      <c r="F74280" s="14"/>
      <c r="G74280" s="14"/>
      <c r="H74280" s="14"/>
      <c r="I74280" s="14"/>
      <c r="J74280" s="14"/>
      <c r="K74280" s="14"/>
      <c r="L74280" s="14"/>
      <c r="M74280" s="14"/>
      <c r="N74280" s="14"/>
      <c r="O74280" s="14"/>
      <c r="P74280" s="14"/>
    </row>
    <row r="74281" spans="1:16" x14ac:dyDescent="0.25">
      <c r="A74281" s="14"/>
      <c r="B74281" s="20"/>
      <c r="C74281" s="14"/>
      <c r="D74281" s="14"/>
      <c r="E74281" s="14"/>
      <c r="F74281" s="14"/>
      <c r="G74281" s="14"/>
      <c r="H74281" s="14"/>
      <c r="I74281" s="14"/>
      <c r="J74281" s="14"/>
      <c r="K74281" s="14"/>
      <c r="L74281" s="14"/>
      <c r="M74281" s="14"/>
      <c r="N74281" s="14"/>
      <c r="O74281" s="14"/>
      <c r="P74281" s="14"/>
    </row>
    <row r="74282" spans="1:16" x14ac:dyDescent="0.25">
      <c r="A74282" s="14"/>
      <c r="B74282" s="20"/>
      <c r="C74282" s="14"/>
      <c r="D74282" s="14"/>
      <c r="E74282" s="14"/>
      <c r="F74282" s="14"/>
      <c r="G74282" s="14"/>
      <c r="H74282" s="14"/>
      <c r="I74282" s="14"/>
      <c r="J74282" s="14"/>
      <c r="K74282" s="14"/>
      <c r="L74282" s="14"/>
      <c r="M74282" s="14"/>
      <c r="N74282" s="14"/>
      <c r="O74282" s="14"/>
      <c r="P74282" s="14"/>
    </row>
    <row r="74283" spans="1:16" x14ac:dyDescent="0.25">
      <c r="A74283" s="14"/>
      <c r="B74283" s="20"/>
      <c r="C74283" s="14"/>
      <c r="D74283" s="14"/>
      <c r="E74283" s="14"/>
      <c r="F74283" s="14"/>
      <c r="G74283" s="14"/>
      <c r="H74283" s="14"/>
      <c r="I74283" s="14"/>
      <c r="J74283" s="14"/>
      <c r="K74283" s="14"/>
      <c r="L74283" s="14"/>
      <c r="M74283" s="14"/>
      <c r="N74283" s="14"/>
      <c r="O74283" s="14"/>
      <c r="P74283" s="14"/>
    </row>
    <row r="74284" spans="1:16" x14ac:dyDescent="0.25">
      <c r="A74284" s="14"/>
      <c r="B74284" s="20"/>
      <c r="C74284" s="14"/>
      <c r="D74284" s="14"/>
      <c r="E74284" s="14"/>
      <c r="F74284" s="14"/>
      <c r="G74284" s="14"/>
      <c r="H74284" s="14"/>
      <c r="I74284" s="14"/>
      <c r="J74284" s="14"/>
      <c r="K74284" s="14"/>
      <c r="L74284" s="14"/>
      <c r="M74284" s="14"/>
      <c r="N74284" s="14"/>
      <c r="O74284" s="14"/>
      <c r="P74284" s="14"/>
    </row>
    <row r="74285" spans="1:16" x14ac:dyDescent="0.25">
      <c r="A74285" s="14"/>
      <c r="B74285" s="20"/>
      <c r="C74285" s="14"/>
      <c r="D74285" s="14"/>
      <c r="E74285" s="14"/>
      <c r="F74285" s="14"/>
      <c r="G74285" s="14"/>
      <c r="H74285" s="14"/>
      <c r="I74285" s="14"/>
      <c r="J74285" s="14"/>
      <c r="K74285" s="14"/>
      <c r="L74285" s="14"/>
      <c r="M74285" s="14"/>
      <c r="N74285" s="14"/>
      <c r="O74285" s="14"/>
      <c r="P74285" s="14"/>
    </row>
    <row r="74286" spans="1:16" x14ac:dyDescent="0.25">
      <c r="A74286" s="14"/>
      <c r="B74286" s="20"/>
      <c r="C74286" s="14"/>
      <c r="D74286" s="14"/>
      <c r="E74286" s="14"/>
      <c r="F74286" s="14"/>
      <c r="G74286" s="14"/>
      <c r="H74286" s="14"/>
      <c r="I74286" s="14"/>
      <c r="J74286" s="14"/>
      <c r="K74286" s="14"/>
      <c r="L74286" s="14"/>
      <c r="M74286" s="14"/>
      <c r="N74286" s="14"/>
      <c r="O74286" s="14"/>
      <c r="P74286" s="14"/>
    </row>
    <row r="74287" spans="1:16" x14ac:dyDescent="0.25">
      <c r="A74287" s="14"/>
      <c r="B74287" s="20"/>
      <c r="C74287" s="14"/>
      <c r="D74287" s="14"/>
      <c r="E74287" s="14"/>
      <c r="F74287" s="14"/>
      <c r="G74287" s="14"/>
      <c r="H74287" s="14"/>
      <c r="I74287" s="14"/>
      <c r="J74287" s="14"/>
      <c r="K74287" s="14"/>
      <c r="L74287" s="14"/>
      <c r="M74287" s="14"/>
      <c r="N74287" s="14"/>
      <c r="O74287" s="14"/>
      <c r="P74287" s="14"/>
    </row>
    <row r="74288" spans="1:16" x14ac:dyDescent="0.25">
      <c r="A74288" s="14"/>
      <c r="B74288" s="20"/>
      <c r="C74288" s="14"/>
      <c r="D74288" s="14"/>
      <c r="E74288" s="14"/>
      <c r="F74288" s="14"/>
      <c r="G74288" s="14"/>
      <c r="H74288" s="14"/>
      <c r="I74288" s="14"/>
      <c r="J74288" s="14"/>
      <c r="K74288" s="14"/>
      <c r="L74288" s="14"/>
      <c r="M74288" s="14"/>
      <c r="N74288" s="14"/>
      <c r="O74288" s="14"/>
      <c r="P74288" s="14"/>
    </row>
    <row r="74289" spans="1:16" x14ac:dyDescent="0.25">
      <c r="A74289" s="14"/>
      <c r="B74289" s="20"/>
      <c r="C74289" s="14"/>
      <c r="D74289" s="14"/>
      <c r="E74289" s="14"/>
      <c r="F74289" s="14"/>
      <c r="G74289" s="14"/>
      <c r="H74289" s="14"/>
      <c r="I74289" s="14"/>
      <c r="J74289" s="14"/>
      <c r="K74289" s="14"/>
      <c r="L74289" s="14"/>
      <c r="M74289" s="14"/>
      <c r="N74289" s="14"/>
      <c r="O74289" s="14"/>
      <c r="P74289" s="14"/>
    </row>
    <row r="74290" spans="1:16" x14ac:dyDescent="0.25">
      <c r="A74290" s="14"/>
      <c r="B74290" s="20"/>
      <c r="C74290" s="14"/>
      <c r="D74290" s="14"/>
      <c r="E74290" s="14"/>
      <c r="F74290" s="14"/>
      <c r="G74290" s="14"/>
      <c r="H74290" s="14"/>
      <c r="I74290" s="14"/>
      <c r="J74290" s="14"/>
      <c r="K74290" s="14"/>
      <c r="L74290" s="14"/>
      <c r="M74290" s="14"/>
      <c r="N74290" s="14"/>
      <c r="O74290" s="14"/>
      <c r="P74290" s="14"/>
    </row>
    <row r="74291" spans="1:16" x14ac:dyDescent="0.25">
      <c r="A74291" s="14"/>
      <c r="B74291" s="20"/>
      <c r="C74291" s="14"/>
      <c r="D74291" s="14"/>
      <c r="E74291" s="14"/>
      <c r="F74291" s="14"/>
      <c r="G74291" s="14"/>
      <c r="H74291" s="14"/>
      <c r="I74291" s="14"/>
      <c r="J74291" s="14"/>
      <c r="K74291" s="14"/>
      <c r="L74291" s="14"/>
      <c r="M74291" s="14"/>
      <c r="N74291" s="14"/>
      <c r="O74291" s="14"/>
      <c r="P74291" s="14"/>
    </row>
    <row r="74292" spans="1:16" x14ac:dyDescent="0.25">
      <c r="A74292" s="14"/>
      <c r="B74292" s="20"/>
      <c r="C74292" s="14"/>
      <c r="D74292" s="14"/>
      <c r="E74292" s="14"/>
      <c r="F74292" s="14"/>
      <c r="G74292" s="14"/>
      <c r="H74292" s="14"/>
      <c r="I74292" s="14"/>
      <c r="J74292" s="14"/>
      <c r="K74292" s="14"/>
      <c r="L74292" s="14"/>
      <c r="M74292" s="14"/>
      <c r="N74292" s="14"/>
      <c r="O74292" s="14"/>
      <c r="P74292" s="14"/>
    </row>
    <row r="74293" spans="1:16" x14ac:dyDescent="0.25">
      <c r="A74293" s="14"/>
      <c r="B74293" s="20"/>
      <c r="C74293" s="14"/>
      <c r="D74293" s="14"/>
      <c r="E74293" s="14"/>
      <c r="F74293" s="14"/>
      <c r="G74293" s="14"/>
      <c r="H74293" s="14"/>
      <c r="I74293" s="14"/>
      <c r="J74293" s="14"/>
      <c r="K74293" s="14"/>
      <c r="L74293" s="14"/>
      <c r="M74293" s="14"/>
      <c r="N74293" s="14"/>
      <c r="O74293" s="14"/>
      <c r="P74293" s="14"/>
    </row>
    <row r="74294" spans="1:16" x14ac:dyDescent="0.25">
      <c r="A74294" s="14"/>
      <c r="B74294" s="20"/>
      <c r="C74294" s="14"/>
      <c r="D74294" s="14"/>
      <c r="E74294" s="14"/>
      <c r="F74294" s="14"/>
      <c r="G74294" s="14"/>
      <c r="H74294" s="14"/>
      <c r="I74294" s="14"/>
      <c r="J74294" s="14"/>
      <c r="K74294" s="14"/>
      <c r="L74294" s="14"/>
      <c r="M74294" s="14"/>
      <c r="N74294" s="14"/>
      <c r="O74294" s="14"/>
      <c r="P74294" s="14"/>
    </row>
    <row r="74295" spans="1:16" x14ac:dyDescent="0.25">
      <c r="A74295" s="14"/>
      <c r="B74295" s="20"/>
      <c r="C74295" s="14"/>
      <c r="D74295" s="14"/>
      <c r="E74295" s="14"/>
      <c r="F74295" s="14"/>
      <c r="G74295" s="14"/>
      <c r="H74295" s="14"/>
      <c r="I74295" s="14"/>
      <c r="J74295" s="14"/>
      <c r="K74295" s="14"/>
      <c r="L74295" s="14"/>
      <c r="M74295" s="14"/>
      <c r="N74295" s="14"/>
      <c r="O74295" s="14"/>
      <c r="P74295" s="14"/>
    </row>
    <row r="74296" spans="1:16" x14ac:dyDescent="0.25">
      <c r="A74296" s="14"/>
      <c r="B74296" s="20"/>
      <c r="C74296" s="14"/>
      <c r="D74296" s="14"/>
      <c r="E74296" s="14"/>
      <c r="F74296" s="14"/>
      <c r="G74296" s="14"/>
      <c r="H74296" s="14"/>
      <c r="I74296" s="14"/>
      <c r="J74296" s="14"/>
      <c r="K74296" s="14"/>
      <c r="L74296" s="14"/>
      <c r="M74296" s="14"/>
      <c r="N74296" s="14"/>
      <c r="O74296" s="14"/>
      <c r="P74296" s="14"/>
    </row>
    <row r="74297" spans="1:16" x14ac:dyDescent="0.25">
      <c r="A74297" s="14"/>
      <c r="B74297" s="20"/>
      <c r="C74297" s="14"/>
      <c r="D74297" s="14"/>
      <c r="E74297" s="14"/>
      <c r="F74297" s="14"/>
      <c r="G74297" s="14"/>
      <c r="H74297" s="14"/>
      <c r="I74297" s="14"/>
      <c r="J74297" s="14"/>
      <c r="K74297" s="14"/>
      <c r="L74297" s="14"/>
      <c r="M74297" s="14"/>
      <c r="N74297" s="14"/>
      <c r="O74297" s="14"/>
      <c r="P74297" s="14"/>
    </row>
    <row r="74298" spans="1:16" x14ac:dyDescent="0.25">
      <c r="A74298" s="14"/>
      <c r="B74298" s="20"/>
      <c r="C74298" s="14"/>
      <c r="D74298" s="14"/>
      <c r="E74298" s="14"/>
      <c r="F74298" s="14"/>
      <c r="G74298" s="14"/>
      <c r="H74298" s="14"/>
      <c r="I74298" s="14"/>
      <c r="J74298" s="14"/>
      <c r="K74298" s="14"/>
      <c r="L74298" s="14"/>
      <c r="M74298" s="14"/>
      <c r="N74298" s="14"/>
      <c r="O74298" s="14"/>
      <c r="P74298" s="14"/>
    </row>
    <row r="74299" spans="1:16" x14ac:dyDescent="0.25">
      <c r="A74299" s="14"/>
      <c r="B74299" s="20"/>
      <c r="C74299" s="14"/>
      <c r="D74299" s="14"/>
      <c r="E74299" s="14"/>
      <c r="F74299" s="14"/>
      <c r="G74299" s="14"/>
      <c r="H74299" s="14"/>
      <c r="I74299" s="14"/>
      <c r="J74299" s="14"/>
      <c r="K74299" s="14"/>
      <c r="L74299" s="14"/>
      <c r="M74299" s="14"/>
      <c r="N74299" s="14"/>
      <c r="O74299" s="14"/>
      <c r="P74299" s="14"/>
    </row>
    <row r="74300" spans="1:16" x14ac:dyDescent="0.25">
      <c r="A74300" s="14"/>
      <c r="B74300" s="20"/>
      <c r="C74300" s="14"/>
      <c r="D74300" s="14"/>
      <c r="E74300" s="14"/>
      <c r="F74300" s="14"/>
      <c r="G74300" s="14"/>
      <c r="H74300" s="14"/>
      <c r="I74300" s="14"/>
      <c r="J74300" s="14"/>
      <c r="K74300" s="14"/>
      <c r="L74300" s="14"/>
      <c r="M74300" s="14"/>
      <c r="N74300" s="14"/>
      <c r="O74300" s="14"/>
      <c r="P74300" s="14"/>
    </row>
    <row r="74301" spans="1:16" x14ac:dyDescent="0.25">
      <c r="A74301" s="14"/>
      <c r="B74301" s="20"/>
      <c r="C74301" s="14"/>
      <c r="D74301" s="14"/>
      <c r="E74301" s="14"/>
      <c r="F74301" s="14"/>
      <c r="G74301" s="14"/>
      <c r="H74301" s="14"/>
      <c r="I74301" s="14"/>
      <c r="J74301" s="14"/>
      <c r="K74301" s="14"/>
      <c r="L74301" s="14"/>
      <c r="M74301" s="14"/>
      <c r="N74301" s="14"/>
      <c r="O74301" s="14"/>
      <c r="P74301" s="14"/>
    </row>
    <row r="74302" spans="1:16" x14ac:dyDescent="0.25">
      <c r="A74302" s="14"/>
      <c r="B74302" s="20"/>
      <c r="C74302" s="14"/>
      <c r="D74302" s="14"/>
      <c r="E74302" s="14"/>
      <c r="F74302" s="14"/>
      <c r="G74302" s="14"/>
      <c r="H74302" s="14"/>
      <c r="I74302" s="14"/>
      <c r="J74302" s="14"/>
      <c r="K74302" s="14"/>
      <c r="L74302" s="14"/>
      <c r="M74302" s="14"/>
      <c r="N74302" s="14"/>
      <c r="O74302" s="14"/>
      <c r="P74302" s="14"/>
    </row>
    <row r="74303" spans="1:16" x14ac:dyDescent="0.25">
      <c r="A74303" s="14"/>
      <c r="B74303" s="20"/>
      <c r="C74303" s="14"/>
      <c r="D74303" s="14"/>
      <c r="E74303" s="14"/>
      <c r="F74303" s="14"/>
      <c r="G74303" s="14"/>
      <c r="H74303" s="14"/>
      <c r="I74303" s="14"/>
      <c r="J74303" s="14"/>
      <c r="K74303" s="14"/>
      <c r="L74303" s="14"/>
      <c r="M74303" s="14"/>
      <c r="N74303" s="14"/>
      <c r="O74303" s="14"/>
      <c r="P74303" s="14"/>
    </row>
    <row r="74304" spans="1:16" x14ac:dyDescent="0.25">
      <c r="A74304" s="14"/>
      <c r="B74304" s="20"/>
      <c r="C74304" s="14"/>
      <c r="D74304" s="14"/>
      <c r="E74304" s="14"/>
      <c r="F74304" s="14"/>
      <c r="G74304" s="14"/>
      <c r="H74304" s="14"/>
      <c r="I74304" s="14"/>
      <c r="J74304" s="14"/>
      <c r="K74304" s="14"/>
      <c r="L74304" s="14"/>
      <c r="M74304" s="14"/>
      <c r="N74304" s="14"/>
      <c r="O74304" s="14"/>
      <c r="P74304" s="14"/>
    </row>
    <row r="74305" spans="1:16" x14ac:dyDescent="0.25">
      <c r="A74305" s="14"/>
      <c r="B74305" s="20"/>
      <c r="C74305" s="14"/>
      <c r="D74305" s="14"/>
      <c r="E74305" s="14"/>
      <c r="F74305" s="14"/>
      <c r="G74305" s="14"/>
      <c r="H74305" s="14"/>
      <c r="I74305" s="14"/>
      <c r="J74305" s="14"/>
      <c r="K74305" s="14"/>
      <c r="L74305" s="14"/>
      <c r="M74305" s="14"/>
      <c r="N74305" s="14"/>
      <c r="O74305" s="14"/>
      <c r="P74305" s="14"/>
    </row>
    <row r="74306" spans="1:16" x14ac:dyDescent="0.25">
      <c r="A74306" s="14"/>
      <c r="B74306" s="20"/>
      <c r="C74306" s="14"/>
      <c r="D74306" s="14"/>
      <c r="E74306" s="14"/>
      <c r="F74306" s="14"/>
      <c r="G74306" s="14"/>
      <c r="H74306" s="14"/>
      <c r="I74306" s="14"/>
      <c r="J74306" s="14"/>
      <c r="K74306" s="14"/>
      <c r="L74306" s="14"/>
      <c r="M74306" s="14"/>
      <c r="N74306" s="14"/>
      <c r="O74306" s="14"/>
      <c r="P74306" s="14"/>
    </row>
    <row r="74307" spans="1:16" x14ac:dyDescent="0.25">
      <c r="A74307" s="14"/>
      <c r="B74307" s="20"/>
      <c r="C74307" s="14"/>
      <c r="D74307" s="14"/>
      <c r="E74307" s="14"/>
      <c r="F74307" s="14"/>
      <c r="G74307" s="14"/>
      <c r="H74307" s="14"/>
      <c r="I74307" s="14"/>
      <c r="J74307" s="14"/>
      <c r="K74307" s="14"/>
      <c r="L74307" s="14"/>
      <c r="M74307" s="14"/>
      <c r="N74307" s="14"/>
      <c r="O74307" s="14"/>
      <c r="P74307" s="14"/>
    </row>
    <row r="74308" spans="1:16" x14ac:dyDescent="0.25">
      <c r="A74308" s="14"/>
      <c r="B74308" s="20"/>
      <c r="C74308" s="14"/>
      <c r="D74308" s="14"/>
      <c r="E74308" s="14"/>
      <c r="F74308" s="14"/>
      <c r="G74308" s="14"/>
      <c r="H74308" s="14"/>
      <c r="I74308" s="14"/>
      <c r="J74308" s="14"/>
      <c r="K74308" s="14"/>
      <c r="L74308" s="14"/>
      <c r="M74308" s="14"/>
      <c r="N74308" s="14"/>
      <c r="O74308" s="14"/>
      <c r="P74308" s="14"/>
    </row>
    <row r="74309" spans="1:16" x14ac:dyDescent="0.25">
      <c r="A74309" s="14"/>
      <c r="B74309" s="20"/>
      <c r="C74309" s="14"/>
      <c r="D74309" s="14"/>
      <c r="E74309" s="14"/>
      <c r="F74309" s="14"/>
      <c r="G74309" s="14"/>
      <c r="H74309" s="14"/>
      <c r="I74309" s="14"/>
      <c r="J74309" s="14"/>
      <c r="K74309" s="14"/>
      <c r="L74309" s="14"/>
      <c r="M74309" s="14"/>
      <c r="N74309" s="14"/>
      <c r="O74309" s="14"/>
      <c r="P74309" s="14"/>
    </row>
    <row r="74310" spans="1:16" x14ac:dyDescent="0.25">
      <c r="A74310" s="14"/>
      <c r="B74310" s="20"/>
      <c r="C74310" s="14"/>
      <c r="D74310" s="14"/>
      <c r="E74310" s="14"/>
      <c r="F74310" s="14"/>
      <c r="G74310" s="14"/>
      <c r="H74310" s="14"/>
      <c r="I74310" s="14"/>
      <c r="J74310" s="14"/>
      <c r="K74310" s="14"/>
      <c r="L74310" s="14"/>
      <c r="M74310" s="14"/>
      <c r="N74310" s="14"/>
      <c r="O74310" s="14"/>
      <c r="P74310" s="14"/>
    </row>
    <row r="74311" spans="1:16" x14ac:dyDescent="0.25">
      <c r="A74311" s="14"/>
      <c r="B74311" s="20"/>
      <c r="C74311" s="14"/>
      <c r="D74311" s="14"/>
      <c r="E74311" s="14"/>
      <c r="F74311" s="14"/>
      <c r="G74311" s="14"/>
      <c r="H74311" s="14"/>
      <c r="I74311" s="14"/>
      <c r="J74311" s="14"/>
      <c r="K74311" s="14"/>
      <c r="L74311" s="14"/>
      <c r="M74311" s="14"/>
      <c r="N74311" s="14"/>
      <c r="O74311" s="14"/>
      <c r="P74311" s="14"/>
    </row>
    <row r="74312" spans="1:16" x14ac:dyDescent="0.25">
      <c r="A74312" s="14"/>
      <c r="B74312" s="20"/>
      <c r="C74312" s="14"/>
      <c r="D74312" s="14"/>
      <c r="E74312" s="14"/>
      <c r="F74312" s="14"/>
      <c r="G74312" s="14"/>
      <c r="H74312" s="14"/>
      <c r="I74312" s="14"/>
      <c r="J74312" s="14"/>
      <c r="K74312" s="14"/>
      <c r="L74312" s="14"/>
      <c r="M74312" s="14"/>
      <c r="N74312" s="14"/>
      <c r="O74312" s="14"/>
      <c r="P74312" s="14"/>
    </row>
    <row r="74313" spans="1:16" x14ac:dyDescent="0.25">
      <c r="A74313" s="14"/>
      <c r="B74313" s="20"/>
      <c r="C74313" s="14"/>
      <c r="D74313" s="14"/>
      <c r="E74313" s="14"/>
      <c r="F74313" s="14"/>
      <c r="G74313" s="14"/>
      <c r="H74313" s="14"/>
      <c r="I74313" s="14"/>
      <c r="J74313" s="14"/>
      <c r="K74313" s="14"/>
      <c r="L74313" s="14"/>
      <c r="M74313" s="14"/>
      <c r="N74313" s="14"/>
      <c r="O74313" s="14"/>
      <c r="P74313" s="14"/>
    </row>
    <row r="74314" spans="1:16" x14ac:dyDescent="0.25">
      <c r="A74314" s="14"/>
      <c r="B74314" s="20"/>
      <c r="C74314" s="14"/>
      <c r="D74314" s="14"/>
      <c r="E74314" s="14"/>
      <c r="F74314" s="14"/>
      <c r="G74314" s="14"/>
      <c r="H74314" s="14"/>
      <c r="I74314" s="14"/>
      <c r="J74314" s="14"/>
      <c r="K74314" s="14"/>
      <c r="L74314" s="14"/>
      <c r="M74314" s="14"/>
      <c r="N74314" s="14"/>
      <c r="O74314" s="14"/>
      <c r="P74314" s="14"/>
    </row>
    <row r="74315" spans="1:16" x14ac:dyDescent="0.25">
      <c r="A74315" s="14"/>
      <c r="B74315" s="20"/>
      <c r="C74315" s="14"/>
      <c r="D74315" s="14"/>
      <c r="E74315" s="14"/>
      <c r="F74315" s="14"/>
      <c r="G74315" s="14"/>
      <c r="H74315" s="14"/>
      <c r="I74315" s="14"/>
      <c r="J74315" s="14"/>
      <c r="K74315" s="14"/>
      <c r="L74315" s="14"/>
      <c r="M74315" s="14"/>
      <c r="N74315" s="14"/>
      <c r="O74315" s="14"/>
      <c r="P74315" s="14"/>
    </row>
    <row r="74316" spans="1:16" x14ac:dyDescent="0.25">
      <c r="A74316" s="14"/>
      <c r="B74316" s="20"/>
      <c r="C74316" s="14"/>
      <c r="D74316" s="14"/>
      <c r="E74316" s="14"/>
      <c r="F74316" s="14"/>
      <c r="G74316" s="14"/>
      <c r="H74316" s="14"/>
      <c r="I74316" s="14"/>
      <c r="J74316" s="14"/>
      <c r="K74316" s="14"/>
      <c r="L74316" s="14"/>
      <c r="M74316" s="14"/>
      <c r="N74316" s="14"/>
      <c r="O74316" s="14"/>
      <c r="P74316" s="14"/>
    </row>
    <row r="74317" spans="1:16" x14ac:dyDescent="0.25">
      <c r="A74317" s="14"/>
      <c r="B74317" s="20"/>
      <c r="C74317" s="14"/>
      <c r="D74317" s="14"/>
      <c r="E74317" s="14"/>
      <c r="F74317" s="14"/>
      <c r="G74317" s="14"/>
      <c r="H74317" s="14"/>
      <c r="I74317" s="14"/>
      <c r="J74317" s="14"/>
      <c r="K74317" s="14"/>
      <c r="L74317" s="14"/>
      <c r="M74317" s="14"/>
      <c r="N74317" s="14"/>
      <c r="O74317" s="14"/>
      <c r="P74317" s="14"/>
    </row>
    <row r="74318" spans="1:16" x14ac:dyDescent="0.25">
      <c r="A74318" s="14"/>
      <c r="B74318" s="20"/>
      <c r="C74318" s="14"/>
      <c r="D74318" s="14"/>
      <c r="E74318" s="14"/>
      <c r="F74318" s="14"/>
      <c r="G74318" s="14"/>
      <c r="H74318" s="14"/>
      <c r="I74318" s="14"/>
      <c r="J74318" s="14"/>
      <c r="K74318" s="14"/>
      <c r="L74318" s="14"/>
      <c r="M74318" s="14"/>
      <c r="N74318" s="14"/>
      <c r="O74318" s="14"/>
      <c r="P74318" s="14"/>
    </row>
    <row r="74319" spans="1:16" x14ac:dyDescent="0.25">
      <c r="A74319" s="14"/>
      <c r="B74319" s="20"/>
      <c r="C74319" s="14"/>
      <c r="D74319" s="14"/>
      <c r="E74319" s="14"/>
      <c r="F74319" s="14"/>
      <c r="G74319" s="14"/>
      <c r="H74319" s="14"/>
      <c r="I74319" s="14"/>
      <c r="J74319" s="14"/>
      <c r="K74319" s="14"/>
      <c r="L74319" s="14"/>
      <c r="M74319" s="14"/>
      <c r="N74319" s="14"/>
      <c r="O74319" s="14"/>
      <c r="P74319" s="14"/>
    </row>
    <row r="74320" spans="1:16" x14ac:dyDescent="0.25">
      <c r="A74320" s="14"/>
      <c r="B74320" s="20"/>
      <c r="C74320" s="14"/>
      <c r="D74320" s="14"/>
      <c r="E74320" s="14"/>
      <c r="F74320" s="14"/>
      <c r="G74320" s="14"/>
      <c r="H74320" s="14"/>
      <c r="I74320" s="14"/>
      <c r="J74320" s="14"/>
      <c r="K74320" s="14"/>
      <c r="L74320" s="14"/>
      <c r="M74320" s="14"/>
      <c r="N74320" s="14"/>
      <c r="O74320" s="14"/>
      <c r="P74320" s="14"/>
    </row>
    <row r="74321" spans="1:16" x14ac:dyDescent="0.25">
      <c r="A74321" s="14"/>
      <c r="B74321" s="20"/>
      <c r="C74321" s="14"/>
      <c r="D74321" s="14"/>
      <c r="E74321" s="14"/>
      <c r="F74321" s="14"/>
      <c r="G74321" s="14"/>
      <c r="H74321" s="14"/>
      <c r="I74321" s="14"/>
      <c r="J74321" s="14"/>
      <c r="K74321" s="14"/>
      <c r="L74321" s="14"/>
      <c r="M74321" s="14"/>
      <c r="N74321" s="14"/>
      <c r="O74321" s="14"/>
      <c r="P74321" s="14"/>
    </row>
    <row r="74322" spans="1:16" x14ac:dyDescent="0.25">
      <c r="A74322" s="14"/>
      <c r="B74322" s="20"/>
      <c r="C74322" s="14"/>
      <c r="D74322" s="14"/>
      <c r="E74322" s="14"/>
      <c r="F74322" s="14"/>
      <c r="G74322" s="14"/>
      <c r="H74322" s="14"/>
      <c r="I74322" s="14"/>
      <c r="J74322" s="14"/>
      <c r="K74322" s="14"/>
      <c r="L74322" s="14"/>
      <c r="M74322" s="14"/>
      <c r="N74322" s="14"/>
      <c r="O74322" s="14"/>
      <c r="P74322" s="14"/>
    </row>
    <row r="74323" spans="1:16" x14ac:dyDescent="0.25">
      <c r="A74323" s="14"/>
      <c r="B74323" s="20"/>
      <c r="C74323" s="14"/>
      <c r="D74323" s="14"/>
      <c r="E74323" s="14"/>
      <c r="F74323" s="14"/>
      <c r="G74323" s="14"/>
      <c r="H74323" s="14"/>
      <c r="I74323" s="14"/>
      <c r="J74323" s="14"/>
      <c r="K74323" s="14"/>
      <c r="L74323" s="14"/>
      <c r="M74323" s="14"/>
      <c r="N74323" s="14"/>
      <c r="O74323" s="14"/>
      <c r="P74323" s="14"/>
    </row>
    <row r="74324" spans="1:16" x14ac:dyDescent="0.25">
      <c r="A74324" s="14"/>
      <c r="B74324" s="20"/>
      <c r="C74324" s="14"/>
      <c r="D74324" s="14"/>
      <c r="E74324" s="14"/>
      <c r="F74324" s="14"/>
      <c r="G74324" s="14"/>
      <c r="H74324" s="14"/>
      <c r="I74324" s="14"/>
      <c r="J74324" s="14"/>
      <c r="K74324" s="14"/>
      <c r="L74324" s="14"/>
      <c r="M74324" s="14"/>
      <c r="N74324" s="14"/>
      <c r="O74324" s="14"/>
      <c r="P74324" s="14"/>
    </row>
    <row r="74325" spans="1:16" x14ac:dyDescent="0.25">
      <c r="A74325" s="14"/>
      <c r="B74325" s="20"/>
      <c r="C74325" s="14"/>
      <c r="D74325" s="14"/>
      <c r="E74325" s="14"/>
      <c r="F74325" s="14"/>
      <c r="G74325" s="14"/>
      <c r="H74325" s="14"/>
      <c r="I74325" s="14"/>
      <c r="J74325" s="14"/>
      <c r="K74325" s="14"/>
      <c r="L74325" s="14"/>
      <c r="M74325" s="14"/>
      <c r="N74325" s="14"/>
      <c r="O74325" s="14"/>
      <c r="P74325" s="14"/>
    </row>
    <row r="74326" spans="1:16" x14ac:dyDescent="0.25">
      <c r="A74326" s="14"/>
      <c r="B74326" s="20"/>
      <c r="C74326" s="14"/>
      <c r="D74326" s="14"/>
      <c r="E74326" s="14"/>
      <c r="F74326" s="14"/>
      <c r="G74326" s="14"/>
      <c r="H74326" s="14"/>
      <c r="I74326" s="14"/>
      <c r="J74326" s="14"/>
      <c r="K74326" s="14"/>
      <c r="L74326" s="14"/>
      <c r="M74326" s="14"/>
      <c r="N74326" s="14"/>
      <c r="O74326" s="14"/>
      <c r="P74326" s="14"/>
    </row>
    <row r="74327" spans="1:16" x14ac:dyDescent="0.25">
      <c r="A74327" s="14"/>
      <c r="B74327" s="20"/>
      <c r="C74327" s="14"/>
      <c r="D74327" s="14"/>
      <c r="E74327" s="14"/>
      <c r="F74327" s="14"/>
      <c r="G74327" s="14"/>
      <c r="H74327" s="14"/>
      <c r="I74327" s="14"/>
      <c r="J74327" s="14"/>
      <c r="K74327" s="14"/>
      <c r="L74327" s="14"/>
      <c r="M74327" s="14"/>
      <c r="N74327" s="14"/>
      <c r="O74327" s="14"/>
      <c r="P74327" s="14"/>
    </row>
    <row r="74328" spans="1:16" x14ac:dyDescent="0.25">
      <c r="A74328" s="14"/>
      <c r="B74328" s="20"/>
      <c r="C74328" s="14"/>
      <c r="D74328" s="14"/>
      <c r="E74328" s="14"/>
      <c r="F74328" s="14"/>
      <c r="G74328" s="14"/>
      <c r="H74328" s="14"/>
      <c r="I74328" s="14"/>
      <c r="J74328" s="14"/>
      <c r="K74328" s="14"/>
      <c r="L74328" s="14"/>
      <c r="M74328" s="14"/>
      <c r="N74328" s="14"/>
      <c r="O74328" s="14"/>
      <c r="P74328" s="14"/>
    </row>
    <row r="74329" spans="1:16" x14ac:dyDescent="0.25">
      <c r="A74329" s="14"/>
      <c r="B74329" s="20"/>
      <c r="C74329" s="14"/>
      <c r="D74329" s="14"/>
      <c r="E74329" s="14"/>
      <c r="F74329" s="14"/>
      <c r="G74329" s="14"/>
      <c r="H74329" s="14"/>
      <c r="I74329" s="14"/>
      <c r="J74329" s="14"/>
      <c r="K74329" s="14"/>
      <c r="L74329" s="14"/>
      <c r="M74329" s="14"/>
      <c r="N74329" s="14"/>
      <c r="O74329" s="14"/>
      <c r="P74329" s="14"/>
    </row>
    <row r="74330" spans="1:16" x14ac:dyDescent="0.25">
      <c r="A74330" s="14"/>
      <c r="B74330" s="20"/>
      <c r="C74330" s="14"/>
      <c r="D74330" s="14"/>
      <c r="E74330" s="14"/>
      <c r="F74330" s="14"/>
      <c r="G74330" s="14"/>
      <c r="H74330" s="14"/>
      <c r="I74330" s="14"/>
      <c r="J74330" s="14"/>
      <c r="K74330" s="14"/>
      <c r="L74330" s="14"/>
      <c r="M74330" s="14"/>
      <c r="N74330" s="14"/>
      <c r="O74330" s="14"/>
      <c r="P74330" s="14"/>
    </row>
    <row r="74331" spans="1:16" x14ac:dyDescent="0.25">
      <c r="A74331" s="14"/>
      <c r="B74331" s="20"/>
      <c r="C74331" s="14"/>
      <c r="D74331" s="14"/>
      <c r="E74331" s="14"/>
      <c r="F74331" s="14"/>
      <c r="G74331" s="14"/>
      <c r="H74331" s="14"/>
      <c r="I74331" s="14"/>
      <c r="J74331" s="14"/>
      <c r="K74331" s="14"/>
      <c r="L74331" s="14"/>
      <c r="M74331" s="14"/>
      <c r="N74331" s="14"/>
      <c r="O74331" s="14"/>
      <c r="P74331" s="14"/>
    </row>
    <row r="74332" spans="1:16" x14ac:dyDescent="0.25">
      <c r="A74332" s="14"/>
      <c r="B74332" s="20"/>
      <c r="C74332" s="14"/>
      <c r="D74332" s="14"/>
      <c r="E74332" s="14"/>
      <c r="F74332" s="14"/>
      <c r="G74332" s="14"/>
      <c r="H74332" s="14"/>
      <c r="I74332" s="14"/>
      <c r="J74332" s="14"/>
      <c r="K74332" s="14"/>
      <c r="L74332" s="14"/>
      <c r="M74332" s="14"/>
      <c r="N74332" s="14"/>
      <c r="O74332" s="14"/>
      <c r="P74332" s="14"/>
    </row>
    <row r="74333" spans="1:16" x14ac:dyDescent="0.25">
      <c r="A74333" s="14"/>
      <c r="B74333" s="20"/>
      <c r="C74333" s="14"/>
      <c r="D74333" s="14"/>
      <c r="E74333" s="14"/>
      <c r="F74333" s="14"/>
      <c r="G74333" s="14"/>
      <c r="H74333" s="14"/>
      <c r="I74333" s="14"/>
      <c r="J74333" s="14"/>
      <c r="K74333" s="14"/>
      <c r="L74333" s="14"/>
      <c r="M74333" s="14"/>
      <c r="N74333" s="14"/>
      <c r="O74333" s="14"/>
      <c r="P74333" s="14"/>
    </row>
    <row r="74334" spans="1:16" x14ac:dyDescent="0.25">
      <c r="A74334" s="14"/>
      <c r="B74334" s="20"/>
      <c r="C74334" s="14"/>
      <c r="D74334" s="14"/>
      <c r="E74334" s="14"/>
      <c r="F74334" s="14"/>
      <c r="G74334" s="14"/>
      <c r="H74334" s="14"/>
      <c r="I74334" s="14"/>
      <c r="J74334" s="14"/>
      <c r="K74334" s="14"/>
      <c r="L74334" s="14"/>
      <c r="M74334" s="14"/>
      <c r="N74334" s="14"/>
      <c r="O74334" s="14"/>
      <c r="P74334" s="14"/>
    </row>
    <row r="74335" spans="1:16" x14ac:dyDescent="0.25">
      <c r="A74335" s="14"/>
      <c r="B74335" s="20"/>
      <c r="C74335" s="14"/>
      <c r="D74335" s="14"/>
      <c r="E74335" s="14"/>
      <c r="F74335" s="14"/>
      <c r="G74335" s="14"/>
      <c r="H74335" s="14"/>
      <c r="I74335" s="14"/>
      <c r="J74335" s="14"/>
      <c r="K74335" s="14"/>
      <c r="L74335" s="14"/>
      <c r="M74335" s="14"/>
      <c r="N74335" s="14"/>
      <c r="O74335" s="14"/>
      <c r="P74335" s="14"/>
    </row>
    <row r="74336" spans="1:16" x14ac:dyDescent="0.25">
      <c r="A74336" s="14"/>
      <c r="B74336" s="20"/>
      <c r="C74336" s="14"/>
      <c r="D74336" s="14"/>
      <c r="E74336" s="14"/>
      <c r="F74336" s="14"/>
      <c r="G74336" s="14"/>
      <c r="H74336" s="14"/>
      <c r="I74336" s="14"/>
      <c r="J74336" s="14"/>
      <c r="K74336" s="14"/>
      <c r="L74336" s="14"/>
      <c r="M74336" s="14"/>
      <c r="N74336" s="14"/>
      <c r="O74336" s="14"/>
      <c r="P74336" s="14"/>
    </row>
    <row r="74337" spans="1:16" x14ac:dyDescent="0.25">
      <c r="A74337" s="14"/>
      <c r="B74337" s="20"/>
      <c r="C74337" s="14"/>
      <c r="D74337" s="14"/>
      <c r="E74337" s="14"/>
      <c r="F74337" s="14"/>
      <c r="G74337" s="14"/>
      <c r="H74337" s="14"/>
      <c r="I74337" s="14"/>
      <c r="J74337" s="14"/>
      <c r="K74337" s="14"/>
      <c r="L74337" s="14"/>
      <c r="M74337" s="14"/>
      <c r="N74337" s="14"/>
      <c r="O74337" s="14"/>
      <c r="P74337" s="14"/>
    </row>
    <row r="74338" spans="1:16" x14ac:dyDescent="0.25">
      <c r="A74338" s="14"/>
      <c r="B74338" s="20"/>
      <c r="C74338" s="14"/>
      <c r="D74338" s="14"/>
      <c r="E74338" s="14"/>
      <c r="F74338" s="14"/>
      <c r="G74338" s="14"/>
      <c r="H74338" s="14"/>
      <c r="I74338" s="14"/>
      <c r="J74338" s="14"/>
      <c r="K74338" s="14"/>
      <c r="L74338" s="14"/>
      <c r="M74338" s="14"/>
      <c r="N74338" s="14"/>
      <c r="O74338" s="14"/>
      <c r="P74338" s="14"/>
    </row>
    <row r="74339" spans="1:16" x14ac:dyDescent="0.25">
      <c r="A74339" s="14"/>
      <c r="B74339" s="20"/>
      <c r="C74339" s="14"/>
      <c r="D74339" s="14"/>
      <c r="E74339" s="14"/>
      <c r="F74339" s="14"/>
      <c r="G74339" s="14"/>
      <c r="H74339" s="14"/>
      <c r="I74339" s="14"/>
      <c r="J74339" s="14"/>
      <c r="K74339" s="14"/>
      <c r="L74339" s="14"/>
      <c r="M74339" s="14"/>
      <c r="N74339" s="14"/>
      <c r="O74339" s="14"/>
      <c r="P74339" s="14"/>
    </row>
    <row r="74340" spans="1:16" x14ac:dyDescent="0.25">
      <c r="A74340" s="14"/>
      <c r="B74340" s="20"/>
      <c r="C74340" s="14"/>
      <c r="D74340" s="14"/>
      <c r="E74340" s="14"/>
      <c r="F74340" s="14"/>
      <c r="G74340" s="14"/>
      <c r="H74340" s="14"/>
      <c r="I74340" s="14"/>
      <c r="J74340" s="14"/>
      <c r="K74340" s="14"/>
      <c r="L74340" s="14"/>
      <c r="M74340" s="14"/>
      <c r="N74340" s="14"/>
      <c r="O74340" s="14"/>
      <c r="P74340" s="14"/>
    </row>
    <row r="74341" spans="1:16" x14ac:dyDescent="0.25">
      <c r="A74341" s="14"/>
      <c r="B74341" s="20"/>
      <c r="C74341" s="14"/>
      <c r="D74341" s="14"/>
      <c r="E74341" s="14"/>
      <c r="F74341" s="14"/>
      <c r="G74341" s="14"/>
      <c r="H74341" s="14"/>
      <c r="I74341" s="14"/>
      <c r="J74341" s="14"/>
      <c r="K74341" s="14"/>
      <c r="L74341" s="14"/>
      <c r="M74341" s="14"/>
      <c r="N74341" s="14"/>
      <c r="O74341" s="14"/>
      <c r="P74341" s="14"/>
    </row>
    <row r="74342" spans="1:16" x14ac:dyDescent="0.25">
      <c r="A74342" s="14"/>
      <c r="B74342" s="20"/>
      <c r="C74342" s="14"/>
      <c r="D74342" s="14"/>
      <c r="E74342" s="14"/>
      <c r="F74342" s="14"/>
      <c r="G74342" s="14"/>
      <c r="H74342" s="14"/>
      <c r="I74342" s="14"/>
      <c r="J74342" s="14"/>
      <c r="K74342" s="14"/>
      <c r="L74342" s="14"/>
      <c r="M74342" s="14"/>
      <c r="N74342" s="14"/>
      <c r="O74342" s="14"/>
      <c r="P74342" s="14"/>
    </row>
    <row r="74343" spans="1:16" x14ac:dyDescent="0.25">
      <c r="A74343" s="14"/>
      <c r="B74343" s="20"/>
      <c r="C74343" s="14"/>
      <c r="D74343" s="14"/>
      <c r="E74343" s="14"/>
      <c r="F74343" s="14"/>
      <c r="G74343" s="14"/>
      <c r="H74343" s="14"/>
      <c r="I74343" s="14"/>
      <c r="J74343" s="14"/>
      <c r="K74343" s="14"/>
      <c r="L74343" s="14"/>
      <c r="M74343" s="14"/>
      <c r="N74343" s="14"/>
      <c r="O74343" s="14"/>
      <c r="P74343" s="14"/>
    </row>
    <row r="74344" spans="1:16" x14ac:dyDescent="0.25">
      <c r="A74344" s="14"/>
      <c r="B74344" s="20"/>
      <c r="C74344" s="14"/>
      <c r="D74344" s="14"/>
      <c r="E74344" s="14"/>
      <c r="F74344" s="14"/>
      <c r="G74344" s="14"/>
      <c r="H74344" s="14"/>
      <c r="I74344" s="14"/>
      <c r="J74344" s="14"/>
      <c r="K74344" s="14"/>
      <c r="L74344" s="14"/>
      <c r="M74344" s="14"/>
      <c r="N74344" s="14"/>
      <c r="O74344" s="14"/>
      <c r="P74344" s="14"/>
    </row>
    <row r="74345" spans="1:16" x14ac:dyDescent="0.25">
      <c r="A74345" s="14"/>
      <c r="B74345" s="20"/>
      <c r="C74345" s="14"/>
      <c r="D74345" s="14"/>
      <c r="E74345" s="14"/>
      <c r="F74345" s="14"/>
      <c r="G74345" s="14"/>
      <c r="H74345" s="14"/>
      <c r="I74345" s="14"/>
      <c r="J74345" s="14"/>
      <c r="K74345" s="14"/>
      <c r="L74345" s="14"/>
      <c r="M74345" s="14"/>
      <c r="N74345" s="14"/>
      <c r="O74345" s="14"/>
      <c r="P74345" s="14"/>
    </row>
    <row r="74346" spans="1:16" x14ac:dyDescent="0.25">
      <c r="A74346" s="14"/>
      <c r="B74346" s="20"/>
      <c r="C74346" s="14"/>
      <c r="D74346" s="14"/>
      <c r="E74346" s="14"/>
      <c r="F74346" s="14"/>
      <c r="G74346" s="14"/>
      <c r="H74346" s="14"/>
      <c r="I74346" s="14"/>
      <c r="J74346" s="14"/>
      <c r="K74346" s="22"/>
      <c r="L74346" s="22"/>
      <c r="M74346" s="14"/>
      <c r="N74346" s="14"/>
      <c r="O74346" s="14"/>
      <c r="P74346" s="14"/>
    </row>
    <row r="74347" spans="1:16" x14ac:dyDescent="0.25">
      <c r="A74347" s="14"/>
      <c r="B74347" s="20"/>
      <c r="C74347" s="14"/>
      <c r="D74347" s="14"/>
      <c r="E74347" s="14"/>
      <c r="F74347" s="14"/>
      <c r="G74347" s="14"/>
      <c r="H74347" s="14"/>
      <c r="I74347" s="14"/>
      <c r="J74347" s="14"/>
      <c r="K74347" s="14"/>
      <c r="L74347" s="14"/>
      <c r="M74347" s="14"/>
      <c r="N74347" s="14"/>
      <c r="O74347" s="14"/>
      <c r="P74347" s="14"/>
    </row>
    <row r="74348" spans="1:16" x14ac:dyDescent="0.25">
      <c r="A74348" s="14"/>
      <c r="B74348" s="20"/>
      <c r="C74348" s="14"/>
      <c r="D74348" s="14"/>
      <c r="E74348" s="14"/>
      <c r="F74348" s="14"/>
      <c r="G74348" s="14"/>
      <c r="H74348" s="14"/>
      <c r="I74348" s="14"/>
      <c r="J74348" s="14"/>
      <c r="K74348" s="22"/>
      <c r="L74348" s="22"/>
      <c r="M74348" s="14"/>
      <c r="N74348" s="14"/>
      <c r="O74348" s="14"/>
      <c r="P74348" s="14"/>
    </row>
    <row r="74349" spans="1:16" x14ac:dyDescent="0.25">
      <c r="A74349" s="14"/>
      <c r="B74349" s="20"/>
      <c r="C74349" s="14"/>
      <c r="D74349" s="14"/>
      <c r="E74349" s="14"/>
      <c r="F74349" s="14"/>
      <c r="G74349" s="14"/>
      <c r="H74349" s="14"/>
      <c r="I74349" s="14"/>
      <c r="J74349" s="14"/>
      <c r="K74349" s="14"/>
      <c r="L74349" s="14"/>
      <c r="M74349" s="14"/>
      <c r="N74349" s="14"/>
      <c r="O74349" s="14"/>
      <c r="P74349" s="14"/>
    </row>
    <row r="74350" spans="1:16" x14ac:dyDescent="0.25">
      <c r="A74350" s="14"/>
      <c r="B74350" s="20"/>
      <c r="C74350" s="14"/>
      <c r="D74350" s="14"/>
      <c r="E74350" s="14"/>
      <c r="F74350" s="14"/>
      <c r="G74350" s="14"/>
      <c r="H74350" s="14"/>
      <c r="I74350" s="14"/>
      <c r="J74350" s="14"/>
      <c r="K74350" s="14"/>
      <c r="L74350" s="14"/>
      <c r="M74350" s="14"/>
      <c r="N74350" s="14"/>
      <c r="O74350" s="14"/>
      <c r="P74350" s="14"/>
    </row>
    <row r="74351" spans="1:16" x14ac:dyDescent="0.25">
      <c r="A74351" s="14"/>
      <c r="B74351" s="20"/>
      <c r="C74351" s="14"/>
      <c r="D74351" s="14"/>
      <c r="E74351" s="14"/>
      <c r="F74351" s="14"/>
      <c r="G74351" s="14"/>
      <c r="H74351" s="14"/>
      <c r="I74351" s="14"/>
      <c r="J74351" s="14"/>
      <c r="K74351" s="14"/>
      <c r="L74351" s="14"/>
      <c r="M74351" s="14"/>
      <c r="N74351" s="14"/>
      <c r="O74351" s="14"/>
      <c r="P74351" s="14"/>
    </row>
    <row r="74352" spans="1:16" x14ac:dyDescent="0.25">
      <c r="A74352" s="14"/>
      <c r="B74352" s="20"/>
      <c r="C74352" s="14"/>
      <c r="D74352" s="14"/>
      <c r="E74352" s="14"/>
      <c r="F74352" s="14"/>
      <c r="G74352" s="14"/>
      <c r="H74352" s="14"/>
      <c r="I74352" s="14"/>
      <c r="J74352" s="14"/>
      <c r="K74352" s="14"/>
      <c r="L74352" s="14"/>
      <c r="M74352" s="14"/>
      <c r="N74352" s="14"/>
      <c r="O74352" s="14"/>
      <c r="P74352" s="14"/>
    </row>
    <row r="74353" spans="1:16" x14ac:dyDescent="0.25">
      <c r="A74353" s="14"/>
      <c r="B74353" s="20"/>
      <c r="C74353" s="14"/>
      <c r="D74353" s="14"/>
      <c r="E74353" s="14"/>
      <c r="F74353" s="14"/>
      <c r="G74353" s="14"/>
      <c r="H74353" s="14"/>
      <c r="I74353" s="14"/>
      <c r="J74353" s="14"/>
      <c r="K74353" s="14"/>
      <c r="L74353" s="14"/>
      <c r="M74353" s="14"/>
      <c r="N74353" s="14"/>
      <c r="O74353" s="14"/>
      <c r="P74353" s="14"/>
    </row>
    <row r="74354" spans="1:16" x14ac:dyDescent="0.25">
      <c r="A74354" s="14"/>
      <c r="B74354" s="20"/>
      <c r="C74354" s="14"/>
      <c r="D74354" s="14"/>
      <c r="E74354" s="14"/>
      <c r="F74354" s="14"/>
      <c r="G74354" s="14"/>
      <c r="H74354" s="14"/>
      <c r="I74354" s="14"/>
      <c r="J74354" s="14"/>
      <c r="K74354" s="22"/>
      <c r="L74354" s="14"/>
      <c r="M74354" s="14"/>
      <c r="N74354" s="14"/>
      <c r="O74354" s="14"/>
      <c r="P74354" s="14"/>
    </row>
    <row r="74355" spans="1:16" x14ac:dyDescent="0.25">
      <c r="A74355" s="14"/>
      <c r="B74355" s="20"/>
      <c r="C74355" s="14"/>
      <c r="D74355" s="14"/>
      <c r="E74355" s="14"/>
      <c r="F74355" s="14"/>
      <c r="G74355" s="14"/>
      <c r="H74355" s="14"/>
      <c r="I74355" s="14"/>
      <c r="J74355" s="14"/>
      <c r="K74355" s="14"/>
      <c r="L74355" s="14"/>
      <c r="M74355" s="14"/>
      <c r="N74355" s="14"/>
      <c r="O74355" s="14"/>
      <c r="P74355" s="14"/>
    </row>
    <row r="74356" spans="1:16" x14ac:dyDescent="0.25">
      <c r="A74356" s="14"/>
      <c r="B74356" s="20"/>
      <c r="C74356" s="14"/>
      <c r="D74356" s="14"/>
      <c r="E74356" s="14"/>
      <c r="F74356" s="14"/>
      <c r="G74356" s="14"/>
      <c r="H74356" s="14"/>
      <c r="I74356" s="14"/>
      <c r="J74356" s="14"/>
      <c r="K74356" s="22"/>
      <c r="L74356" s="14"/>
      <c r="M74356" s="14"/>
      <c r="N74356" s="14"/>
      <c r="O74356" s="14"/>
      <c r="P74356" s="14"/>
    </row>
    <row r="74357" spans="1:16" x14ac:dyDescent="0.25">
      <c r="A74357" s="14"/>
      <c r="B74357" s="20"/>
      <c r="C74357" s="14"/>
      <c r="D74357" s="14"/>
      <c r="E74357" s="14"/>
      <c r="F74357" s="14"/>
      <c r="G74357" s="14"/>
      <c r="H74357" s="14"/>
      <c r="I74357" s="14"/>
      <c r="J74357" s="14"/>
      <c r="K74357" s="22"/>
      <c r="L74357" s="22"/>
      <c r="M74357" s="14"/>
      <c r="N74357" s="14"/>
      <c r="O74357" s="14"/>
      <c r="P74357" s="14"/>
    </row>
    <row r="74358" spans="1:16" x14ac:dyDescent="0.25">
      <c r="A74358" s="14"/>
      <c r="B74358" s="20"/>
      <c r="C74358" s="14"/>
      <c r="D74358" s="14"/>
      <c r="E74358" s="14"/>
      <c r="F74358" s="14"/>
      <c r="G74358" s="14"/>
      <c r="H74358" s="14"/>
      <c r="I74358" s="14"/>
      <c r="J74358" s="14"/>
      <c r="K74358" s="14"/>
      <c r="L74358" s="14"/>
      <c r="M74358" s="14"/>
      <c r="N74358" s="14"/>
      <c r="O74358" s="14"/>
      <c r="P74358" s="14"/>
    </row>
    <row r="74359" spans="1:16" x14ac:dyDescent="0.25">
      <c r="A74359" s="14"/>
      <c r="B74359" s="20"/>
      <c r="C74359" s="14"/>
      <c r="D74359" s="14"/>
      <c r="E74359" s="14"/>
      <c r="F74359" s="14"/>
      <c r="G74359" s="14"/>
      <c r="H74359" s="14"/>
      <c r="I74359" s="14"/>
      <c r="J74359" s="14"/>
      <c r="K74359" s="14"/>
      <c r="L74359" s="14"/>
      <c r="M74359" s="14"/>
      <c r="N74359" s="14"/>
      <c r="O74359" s="14"/>
      <c r="P74359" s="14"/>
    </row>
    <row r="74360" spans="1:16" x14ac:dyDescent="0.25">
      <c r="A74360" s="14"/>
      <c r="B74360" s="20"/>
      <c r="C74360" s="14"/>
      <c r="D74360" s="14"/>
      <c r="E74360" s="14"/>
      <c r="F74360" s="14"/>
      <c r="G74360" s="14"/>
      <c r="H74360" s="14"/>
      <c r="I74360" s="14"/>
      <c r="J74360" s="14"/>
      <c r="K74360" s="14"/>
      <c r="L74360" s="14"/>
      <c r="M74360" s="14"/>
      <c r="N74360" s="14"/>
      <c r="O74360" s="14"/>
      <c r="P74360" s="14"/>
    </row>
    <row r="74361" spans="1:16" x14ac:dyDescent="0.25">
      <c r="A74361" s="14"/>
      <c r="B74361" s="20"/>
      <c r="C74361" s="14"/>
      <c r="D74361" s="14"/>
      <c r="E74361" s="14"/>
      <c r="F74361" s="14"/>
      <c r="G74361" s="14"/>
      <c r="H74361" s="14"/>
      <c r="I74361" s="14"/>
      <c r="J74361" s="14"/>
      <c r="K74361" s="22"/>
      <c r="L74361" s="22"/>
      <c r="M74361" s="14"/>
      <c r="N74361" s="14"/>
      <c r="O74361" s="14"/>
      <c r="P74361" s="14"/>
    </row>
    <row r="74362" spans="1:16" x14ac:dyDescent="0.25">
      <c r="A74362" s="14"/>
      <c r="B74362" s="20"/>
      <c r="C74362" s="14"/>
      <c r="D74362" s="14"/>
      <c r="E74362" s="14"/>
      <c r="F74362" s="14"/>
      <c r="G74362" s="14"/>
      <c r="H74362" s="14"/>
      <c r="I74362" s="14"/>
      <c r="J74362" s="14"/>
      <c r="K74362" s="14"/>
      <c r="L74362" s="14"/>
      <c r="M74362" s="14"/>
      <c r="N74362" s="14"/>
      <c r="O74362" s="14"/>
      <c r="P74362" s="14"/>
    </row>
    <row r="74363" spans="1:16" x14ac:dyDescent="0.25">
      <c r="A74363" s="14"/>
      <c r="B74363" s="20"/>
      <c r="C74363" s="14"/>
      <c r="D74363" s="14"/>
      <c r="E74363" s="14"/>
      <c r="F74363" s="14"/>
      <c r="G74363" s="14"/>
      <c r="H74363" s="14"/>
      <c r="I74363" s="14"/>
      <c r="J74363" s="14"/>
      <c r="K74363" s="14"/>
      <c r="L74363" s="14"/>
      <c r="M74363" s="14"/>
      <c r="N74363" s="14"/>
      <c r="O74363" s="14"/>
      <c r="P74363" s="14"/>
    </row>
    <row r="74364" spans="1:16" x14ac:dyDescent="0.25">
      <c r="A74364" s="14"/>
      <c r="B74364" s="20"/>
      <c r="C74364" s="14"/>
      <c r="D74364" s="14"/>
      <c r="E74364" s="14"/>
      <c r="F74364" s="14"/>
      <c r="G74364" s="14"/>
      <c r="H74364" s="14"/>
      <c r="I74364" s="14"/>
      <c r="J74364" s="14"/>
      <c r="K74364" s="14"/>
      <c r="L74364" s="14"/>
      <c r="M74364" s="14"/>
      <c r="N74364" s="14"/>
      <c r="O74364" s="14"/>
      <c r="P74364" s="14"/>
    </row>
    <row r="74365" spans="1:16" x14ac:dyDescent="0.25">
      <c r="A74365" s="14"/>
      <c r="B74365" s="20"/>
      <c r="C74365" s="14"/>
      <c r="D74365" s="14"/>
      <c r="E74365" s="14"/>
      <c r="F74365" s="14"/>
      <c r="G74365" s="14"/>
      <c r="H74365" s="14"/>
      <c r="I74365" s="14"/>
      <c r="J74365" s="14"/>
      <c r="K74365" s="22"/>
      <c r="L74365" s="14"/>
      <c r="M74365" s="14"/>
      <c r="N74365" s="14"/>
      <c r="O74365" s="14"/>
      <c r="P74365" s="14"/>
    </row>
    <row r="74366" spans="1:16" x14ac:dyDescent="0.25">
      <c r="A74366" s="14"/>
      <c r="B74366" s="20"/>
      <c r="C74366" s="14"/>
      <c r="D74366" s="14"/>
      <c r="E74366" s="14"/>
      <c r="F74366" s="14"/>
      <c r="G74366" s="14"/>
      <c r="H74366" s="14"/>
      <c r="I74366" s="14"/>
      <c r="J74366" s="14"/>
      <c r="K74366" s="14"/>
      <c r="L74366" s="14"/>
      <c r="M74366" s="14"/>
      <c r="N74366" s="14"/>
      <c r="O74366" s="14"/>
      <c r="P74366" s="14"/>
    </row>
    <row r="74367" spans="1:16" x14ac:dyDescent="0.25">
      <c r="A74367" s="14"/>
      <c r="B74367" s="20"/>
      <c r="C74367" s="14"/>
      <c r="D74367" s="14"/>
      <c r="E74367" s="14"/>
      <c r="F74367" s="14"/>
      <c r="G74367" s="14"/>
      <c r="H74367" s="14"/>
      <c r="I74367" s="14"/>
      <c r="J74367" s="14"/>
      <c r="K74367" s="14"/>
      <c r="L74367" s="14"/>
      <c r="M74367" s="14"/>
      <c r="N74367" s="14"/>
      <c r="O74367" s="14"/>
      <c r="P74367" s="14"/>
    </row>
    <row r="74368" spans="1:16" x14ac:dyDescent="0.25">
      <c r="A74368" s="14"/>
      <c r="B74368" s="20"/>
      <c r="C74368" s="14"/>
      <c r="D74368" s="14"/>
      <c r="E74368" s="14"/>
      <c r="F74368" s="14"/>
      <c r="G74368" s="14"/>
      <c r="H74368" s="14"/>
      <c r="I74368" s="14"/>
      <c r="J74368" s="14"/>
      <c r="K74368" s="22"/>
      <c r="L74368" s="14"/>
      <c r="M74368" s="14"/>
      <c r="N74368" s="14"/>
      <c r="O74368" s="14"/>
      <c r="P74368" s="14"/>
    </row>
    <row r="74369" spans="1:16" x14ac:dyDescent="0.25">
      <c r="A74369" s="14"/>
      <c r="B74369" s="20"/>
      <c r="C74369" s="14"/>
      <c r="D74369" s="14"/>
      <c r="E74369" s="14"/>
      <c r="F74369" s="14"/>
      <c r="G74369" s="14"/>
      <c r="H74369" s="14"/>
      <c r="I74369" s="14"/>
      <c r="J74369" s="14"/>
      <c r="K74369" s="14"/>
      <c r="L74369" s="14"/>
      <c r="M74369" s="14"/>
      <c r="N74369" s="14"/>
      <c r="O74369" s="14"/>
      <c r="P74369" s="14"/>
    </row>
    <row r="74370" spans="1:16" x14ac:dyDescent="0.25">
      <c r="A74370" s="14"/>
      <c r="B74370" s="20"/>
      <c r="C74370" s="14"/>
      <c r="D74370" s="14"/>
      <c r="E74370" s="14"/>
      <c r="F74370" s="14"/>
      <c r="G74370" s="14"/>
      <c r="H74370" s="14"/>
      <c r="I74370" s="14"/>
      <c r="J74370" s="14"/>
      <c r="K74370" s="14"/>
      <c r="L74370" s="14"/>
      <c r="M74370" s="14"/>
      <c r="N74370" s="14"/>
      <c r="O74370" s="14"/>
      <c r="P74370" s="14"/>
    </row>
    <row r="74371" spans="1:16" x14ac:dyDescent="0.25">
      <c r="A74371" s="14"/>
      <c r="B74371" s="20"/>
      <c r="C74371" s="14"/>
      <c r="D74371" s="14"/>
      <c r="E74371" s="14"/>
      <c r="F74371" s="14"/>
      <c r="G74371" s="14"/>
      <c r="H74371" s="14"/>
      <c r="I74371" s="14"/>
      <c r="J74371" s="14"/>
      <c r="K74371" s="14"/>
      <c r="L74371" s="14"/>
      <c r="M74371" s="14"/>
      <c r="N74371" s="14"/>
      <c r="O74371" s="14"/>
      <c r="P74371" s="14"/>
    </row>
    <row r="74372" spans="1:16" x14ac:dyDescent="0.25">
      <c r="A74372" s="14"/>
      <c r="B74372" s="20"/>
      <c r="C74372" s="14"/>
      <c r="D74372" s="14"/>
      <c r="E74372" s="14"/>
      <c r="F74372" s="14"/>
      <c r="G74372" s="14"/>
      <c r="H74372" s="14"/>
      <c r="I74372" s="14"/>
      <c r="J74372" s="14"/>
      <c r="K74372" s="14"/>
      <c r="L74372" s="14"/>
      <c r="M74372" s="14"/>
      <c r="N74372" s="14"/>
      <c r="O74372" s="14"/>
      <c r="P74372" s="14"/>
    </row>
    <row r="74373" spans="1:16" x14ac:dyDescent="0.25">
      <c r="A74373" s="14"/>
      <c r="B74373" s="20"/>
      <c r="C74373" s="14"/>
      <c r="D74373" s="14"/>
      <c r="E74373" s="14"/>
      <c r="F74373" s="14"/>
      <c r="G74373" s="14"/>
      <c r="H74373" s="14"/>
      <c r="I74373" s="14"/>
      <c r="J74373" s="14"/>
      <c r="K74373" s="14"/>
      <c r="L74373" s="14"/>
      <c r="M74373" s="14"/>
      <c r="N74373" s="14"/>
      <c r="O74373" s="14"/>
      <c r="P74373" s="14"/>
    </row>
    <row r="74374" spans="1:16" x14ac:dyDescent="0.25">
      <c r="A74374" s="14"/>
      <c r="B74374" s="20"/>
      <c r="C74374" s="14"/>
      <c r="D74374" s="14"/>
      <c r="E74374" s="14"/>
      <c r="F74374" s="14"/>
      <c r="G74374" s="14"/>
      <c r="H74374" s="14"/>
      <c r="I74374" s="14"/>
      <c r="J74374" s="14"/>
      <c r="K74374" s="14"/>
      <c r="L74374" s="14"/>
      <c r="M74374" s="14"/>
      <c r="N74374" s="14"/>
      <c r="O74374" s="14"/>
      <c r="P74374" s="14"/>
    </row>
    <row r="74375" spans="1:16" x14ac:dyDescent="0.25">
      <c r="A74375" s="14"/>
      <c r="B74375" s="20"/>
      <c r="C74375" s="14"/>
      <c r="D74375" s="14"/>
      <c r="E74375" s="14"/>
      <c r="F74375" s="14"/>
      <c r="G74375" s="14"/>
      <c r="H74375" s="14"/>
      <c r="I74375" s="14"/>
      <c r="J74375" s="14"/>
      <c r="K74375" s="14"/>
      <c r="L74375" s="14"/>
      <c r="M74375" s="14"/>
      <c r="N74375" s="14"/>
      <c r="O74375" s="14"/>
      <c r="P74375" s="14"/>
    </row>
    <row r="74376" spans="1:16" x14ac:dyDescent="0.25">
      <c r="A74376" s="14"/>
      <c r="B74376" s="20"/>
      <c r="C74376" s="14"/>
      <c r="D74376" s="14"/>
      <c r="E74376" s="14"/>
      <c r="F74376" s="14"/>
      <c r="G74376" s="14"/>
      <c r="H74376" s="14"/>
      <c r="I74376" s="14"/>
      <c r="J74376" s="14"/>
      <c r="K74376" s="14"/>
      <c r="L74376" s="14"/>
      <c r="M74376" s="14"/>
      <c r="N74376" s="14"/>
      <c r="O74376" s="14"/>
      <c r="P74376" s="14"/>
    </row>
    <row r="74377" spans="1:16" x14ac:dyDescent="0.25">
      <c r="A74377" s="14"/>
      <c r="B74377" s="20"/>
      <c r="C74377" s="14"/>
      <c r="D74377" s="14"/>
      <c r="E74377" s="14"/>
      <c r="F74377" s="14"/>
      <c r="G74377" s="14"/>
      <c r="H74377" s="14"/>
      <c r="I74377" s="14"/>
      <c r="J74377" s="14"/>
      <c r="K74377" s="14"/>
      <c r="L74377" s="14"/>
      <c r="M74377" s="14"/>
      <c r="N74377" s="14"/>
      <c r="O74377" s="14"/>
      <c r="P74377" s="14"/>
    </row>
    <row r="74378" spans="1:16" x14ac:dyDescent="0.25">
      <c r="A74378" s="14"/>
      <c r="B74378" s="20"/>
      <c r="C74378" s="14"/>
      <c r="D74378" s="14"/>
      <c r="E74378" s="14"/>
      <c r="F74378" s="14"/>
      <c r="G74378" s="14"/>
      <c r="H74378" s="14"/>
      <c r="I74378" s="14"/>
      <c r="J74378" s="14"/>
      <c r="K74378" s="14"/>
      <c r="L74378" s="14"/>
      <c r="M74378" s="14"/>
      <c r="N74378" s="14"/>
      <c r="O74378" s="14"/>
      <c r="P74378" s="14"/>
    </row>
    <row r="74379" spans="1:16" x14ac:dyDescent="0.25">
      <c r="A74379" s="14"/>
      <c r="B74379" s="20"/>
      <c r="C74379" s="14"/>
      <c r="D74379" s="14"/>
      <c r="E74379" s="14"/>
      <c r="F74379" s="14"/>
      <c r="G74379" s="14"/>
      <c r="H74379" s="14"/>
      <c r="I74379" s="14"/>
      <c r="J74379" s="14"/>
      <c r="K74379" s="14"/>
      <c r="L74379" s="14"/>
      <c r="M74379" s="14"/>
      <c r="N74379" s="14"/>
      <c r="O74379" s="14"/>
      <c r="P74379" s="14"/>
    </row>
    <row r="74380" spans="1:16" x14ac:dyDescent="0.25">
      <c r="A74380" s="14"/>
      <c r="B74380" s="20"/>
      <c r="C74380" s="14"/>
      <c r="D74380" s="14"/>
      <c r="E74380" s="14"/>
      <c r="F74380" s="14"/>
      <c r="G74380" s="14"/>
      <c r="H74380" s="14"/>
      <c r="I74380" s="14"/>
      <c r="J74380" s="14"/>
      <c r="K74380" s="14"/>
      <c r="L74380" s="14"/>
      <c r="M74380" s="14"/>
      <c r="N74380" s="14"/>
      <c r="O74380" s="14"/>
      <c r="P74380" s="14"/>
    </row>
    <row r="74381" spans="1:16" x14ac:dyDescent="0.25">
      <c r="A74381" s="14"/>
      <c r="B74381" s="20"/>
      <c r="C74381" s="14"/>
      <c r="D74381" s="14"/>
      <c r="E74381" s="14"/>
      <c r="F74381" s="14"/>
      <c r="G74381" s="14"/>
      <c r="H74381" s="14"/>
      <c r="I74381" s="14"/>
      <c r="J74381" s="14"/>
      <c r="K74381" s="14"/>
      <c r="L74381" s="14"/>
      <c r="M74381" s="14"/>
      <c r="N74381" s="14"/>
      <c r="O74381" s="14"/>
      <c r="P74381" s="14"/>
    </row>
    <row r="74382" spans="1:16" x14ac:dyDescent="0.25">
      <c r="A74382" s="14"/>
      <c r="B74382" s="20"/>
      <c r="C74382" s="14"/>
      <c r="D74382" s="14"/>
      <c r="E74382" s="14"/>
      <c r="F74382" s="14"/>
      <c r="G74382" s="14"/>
      <c r="H74382" s="14"/>
      <c r="I74382" s="14"/>
      <c r="J74382" s="14"/>
      <c r="K74382" s="14"/>
      <c r="L74382" s="14"/>
      <c r="M74382" s="14"/>
      <c r="N74382" s="14"/>
      <c r="O74382" s="14"/>
      <c r="P74382" s="14"/>
    </row>
    <row r="74383" spans="1:16" x14ac:dyDescent="0.25">
      <c r="A74383" s="14"/>
      <c r="B74383" s="20"/>
      <c r="C74383" s="14"/>
      <c r="D74383" s="14"/>
      <c r="E74383" s="14"/>
      <c r="F74383" s="14"/>
      <c r="G74383" s="14"/>
      <c r="H74383" s="14"/>
      <c r="I74383" s="14"/>
      <c r="J74383" s="14"/>
      <c r="K74383" s="14"/>
      <c r="L74383" s="14"/>
      <c r="M74383" s="14"/>
      <c r="N74383" s="14"/>
      <c r="O74383" s="14"/>
      <c r="P74383" s="14"/>
    </row>
    <row r="74384" spans="1:16" x14ac:dyDescent="0.25">
      <c r="A74384" s="14"/>
      <c r="B74384" s="20"/>
      <c r="C74384" s="14"/>
      <c r="D74384" s="14"/>
      <c r="E74384" s="14"/>
      <c r="F74384" s="14"/>
      <c r="G74384" s="14"/>
      <c r="H74384" s="14"/>
      <c r="I74384" s="14"/>
      <c r="J74384" s="14"/>
      <c r="K74384" s="14"/>
      <c r="L74384" s="14"/>
      <c r="M74384" s="14"/>
      <c r="N74384" s="14"/>
      <c r="O74384" s="14"/>
      <c r="P74384" s="14"/>
    </row>
    <row r="74385" spans="1:16" x14ac:dyDescent="0.25">
      <c r="A74385" s="14"/>
      <c r="B74385" s="20"/>
      <c r="C74385" s="14"/>
      <c r="D74385" s="14"/>
      <c r="E74385" s="14"/>
      <c r="F74385" s="14"/>
      <c r="G74385" s="14"/>
      <c r="H74385" s="14"/>
      <c r="I74385" s="14"/>
      <c r="J74385" s="14"/>
      <c r="K74385" s="14"/>
      <c r="L74385" s="14"/>
      <c r="M74385" s="14"/>
      <c r="N74385" s="14"/>
      <c r="O74385" s="14"/>
      <c r="P74385" s="14"/>
    </row>
    <row r="74386" spans="1:16" x14ac:dyDescent="0.25">
      <c r="A74386" s="14"/>
      <c r="B74386" s="20"/>
      <c r="C74386" s="14"/>
      <c r="D74386" s="14"/>
      <c r="E74386" s="14"/>
      <c r="F74386" s="14"/>
      <c r="G74386" s="14"/>
      <c r="H74386" s="14"/>
      <c r="I74386" s="14"/>
      <c r="J74386" s="14"/>
      <c r="K74386" s="14"/>
      <c r="L74386" s="14"/>
      <c r="M74386" s="14"/>
      <c r="N74386" s="14"/>
      <c r="O74386" s="14"/>
      <c r="P74386" s="14"/>
    </row>
    <row r="74387" spans="1:16" x14ac:dyDescent="0.25">
      <c r="A74387" s="14"/>
      <c r="B74387" s="20"/>
      <c r="C74387" s="14"/>
      <c r="D74387" s="14"/>
      <c r="E74387" s="14"/>
      <c r="F74387" s="14"/>
      <c r="G74387" s="14"/>
      <c r="H74387" s="14"/>
      <c r="I74387" s="14"/>
      <c r="J74387" s="14"/>
      <c r="K74387" s="14"/>
      <c r="L74387" s="14"/>
      <c r="M74387" s="14"/>
      <c r="N74387" s="14"/>
      <c r="O74387" s="14"/>
      <c r="P74387" s="14"/>
    </row>
    <row r="74388" spans="1:16" x14ac:dyDescent="0.25">
      <c r="A74388" s="14"/>
      <c r="B74388" s="20"/>
      <c r="C74388" s="14"/>
      <c r="D74388" s="14"/>
      <c r="E74388" s="14"/>
      <c r="F74388" s="14"/>
      <c r="G74388" s="14"/>
      <c r="H74388" s="14"/>
      <c r="I74388" s="14"/>
      <c r="J74388" s="14"/>
      <c r="K74388" s="22"/>
      <c r="L74388" s="22"/>
      <c r="M74388" s="14"/>
      <c r="N74388" s="14"/>
      <c r="O74388" s="14"/>
      <c r="P74388" s="14"/>
    </row>
    <row r="74389" spans="1:16" x14ac:dyDescent="0.25">
      <c r="A74389" s="14"/>
      <c r="B74389" s="20"/>
      <c r="C74389" s="14"/>
      <c r="D74389" s="14"/>
      <c r="E74389" s="14"/>
      <c r="F74389" s="14"/>
      <c r="G74389" s="14"/>
      <c r="H74389" s="14"/>
      <c r="I74389" s="14"/>
      <c r="J74389" s="14"/>
      <c r="K74389" s="14"/>
      <c r="L74389" s="14"/>
      <c r="M74389" s="14"/>
      <c r="N74389" s="14"/>
      <c r="O74389" s="14"/>
      <c r="P74389" s="14"/>
    </row>
    <row r="74390" spans="1:16" x14ac:dyDescent="0.25">
      <c r="A74390" s="14"/>
      <c r="B74390" s="20"/>
      <c r="C74390" s="14"/>
      <c r="D74390" s="14"/>
      <c r="E74390" s="14"/>
      <c r="F74390" s="14"/>
      <c r="G74390" s="14"/>
      <c r="H74390" s="14"/>
      <c r="I74390" s="14"/>
      <c r="J74390" s="14"/>
      <c r="K74390" s="22"/>
      <c r="L74390" s="22"/>
      <c r="M74390" s="14"/>
      <c r="N74390" s="14"/>
      <c r="O74390" s="14"/>
      <c r="P74390" s="14"/>
    </row>
    <row r="74391" spans="1:16" x14ac:dyDescent="0.25">
      <c r="A74391" s="14"/>
      <c r="B74391" s="20"/>
      <c r="C74391" s="14"/>
      <c r="D74391" s="14"/>
      <c r="E74391" s="14"/>
      <c r="F74391" s="14"/>
      <c r="G74391" s="14"/>
      <c r="H74391" s="14"/>
      <c r="I74391" s="14"/>
      <c r="J74391" s="14"/>
      <c r="K74391" s="22"/>
      <c r="L74391" s="22"/>
      <c r="M74391" s="14"/>
      <c r="N74391" s="14"/>
      <c r="O74391" s="14"/>
      <c r="P74391" s="14"/>
    </row>
    <row r="74392" spans="1:16" x14ac:dyDescent="0.25">
      <c r="A74392" s="14"/>
      <c r="B74392" s="20"/>
      <c r="C74392" s="14"/>
      <c r="D74392" s="14"/>
      <c r="E74392" s="14"/>
      <c r="F74392" s="14"/>
      <c r="G74392" s="14"/>
      <c r="H74392" s="14"/>
      <c r="I74392" s="14"/>
      <c r="J74392" s="14"/>
      <c r="K74392" s="22"/>
      <c r="L74392" s="22"/>
      <c r="M74392" s="14"/>
      <c r="N74392" s="14"/>
      <c r="O74392" s="14"/>
      <c r="P74392" s="14"/>
    </row>
    <row r="74393" spans="1:16" x14ac:dyDescent="0.25">
      <c r="A74393" s="14"/>
      <c r="B74393" s="20"/>
      <c r="C74393" s="14"/>
      <c r="D74393" s="14"/>
      <c r="E74393" s="14"/>
      <c r="F74393" s="14"/>
      <c r="G74393" s="14"/>
      <c r="H74393" s="14"/>
      <c r="I74393" s="14"/>
      <c r="J74393" s="14"/>
      <c r="K74393" s="14"/>
      <c r="L74393" s="14"/>
      <c r="M74393" s="14"/>
      <c r="N74393" s="14"/>
      <c r="O74393" s="14"/>
      <c r="P74393" s="14"/>
    </row>
    <row r="74394" spans="1:16" x14ac:dyDescent="0.25">
      <c r="A74394" s="14"/>
      <c r="B74394" s="20"/>
      <c r="C74394" s="14"/>
      <c r="D74394" s="14"/>
      <c r="E74394" s="14"/>
      <c r="F74394" s="14"/>
      <c r="G74394" s="14"/>
      <c r="H74394" s="14"/>
      <c r="I74394" s="14"/>
      <c r="J74394" s="14"/>
      <c r="K74394" s="14"/>
      <c r="L74394" s="14"/>
      <c r="M74394" s="14"/>
      <c r="N74394" s="14"/>
      <c r="O74394" s="14"/>
      <c r="P74394" s="14"/>
    </row>
    <row r="74395" spans="1:16" x14ac:dyDescent="0.25">
      <c r="A74395" s="14"/>
      <c r="B74395" s="20"/>
      <c r="C74395" s="14"/>
      <c r="D74395" s="14"/>
      <c r="E74395" s="14"/>
      <c r="F74395" s="14"/>
      <c r="G74395" s="14"/>
      <c r="H74395" s="14"/>
      <c r="I74395" s="14"/>
      <c r="J74395" s="14"/>
      <c r="K74395" s="14"/>
      <c r="L74395" s="14"/>
      <c r="M74395" s="14"/>
      <c r="N74395" s="14"/>
      <c r="O74395" s="14"/>
      <c r="P74395" s="14"/>
    </row>
    <row r="74396" spans="1:16" x14ac:dyDescent="0.25">
      <c r="A74396" s="14"/>
      <c r="B74396" s="20"/>
      <c r="C74396" s="14"/>
      <c r="D74396" s="14"/>
      <c r="E74396" s="14"/>
      <c r="F74396" s="14"/>
      <c r="G74396" s="14"/>
      <c r="H74396" s="14"/>
      <c r="I74396" s="14"/>
      <c r="J74396" s="14"/>
      <c r="K74396" s="14"/>
      <c r="L74396" s="14"/>
      <c r="M74396" s="14"/>
      <c r="N74396" s="14"/>
      <c r="O74396" s="14"/>
      <c r="P74396" s="14"/>
    </row>
    <row r="74397" spans="1:16" x14ac:dyDescent="0.25">
      <c r="A74397" s="14"/>
      <c r="B74397" s="20"/>
      <c r="C74397" s="14"/>
      <c r="D74397" s="14"/>
      <c r="E74397" s="14"/>
      <c r="F74397" s="14"/>
      <c r="G74397" s="14"/>
      <c r="H74397" s="14"/>
      <c r="I74397" s="14"/>
      <c r="J74397" s="14"/>
      <c r="K74397" s="14"/>
      <c r="L74397" s="14"/>
      <c r="M74397" s="14"/>
      <c r="N74397" s="14"/>
      <c r="O74397" s="14"/>
      <c r="P74397" s="14"/>
    </row>
    <row r="74398" spans="1:16" x14ac:dyDescent="0.25">
      <c r="A74398" s="14"/>
      <c r="B74398" s="20"/>
      <c r="C74398" s="14"/>
      <c r="D74398" s="14"/>
      <c r="E74398" s="14"/>
      <c r="F74398" s="14"/>
      <c r="G74398" s="14"/>
      <c r="H74398" s="14"/>
      <c r="I74398" s="14"/>
      <c r="J74398" s="14"/>
      <c r="K74398" s="14"/>
      <c r="L74398" s="14"/>
      <c r="M74398" s="14"/>
      <c r="N74398" s="14"/>
      <c r="O74398" s="14"/>
      <c r="P74398" s="14"/>
    </row>
    <row r="74399" spans="1:16" x14ac:dyDescent="0.25">
      <c r="A74399" s="14"/>
      <c r="B74399" s="20"/>
      <c r="C74399" s="14"/>
      <c r="D74399" s="14"/>
      <c r="E74399" s="14"/>
      <c r="F74399" s="14"/>
      <c r="G74399" s="14"/>
      <c r="H74399" s="14"/>
      <c r="I74399" s="14"/>
      <c r="J74399" s="14"/>
      <c r="K74399" s="14"/>
      <c r="L74399" s="14"/>
      <c r="M74399" s="14"/>
      <c r="N74399" s="14"/>
      <c r="O74399" s="14"/>
      <c r="P74399" s="14"/>
    </row>
    <row r="74400" spans="1:16" x14ac:dyDescent="0.25">
      <c r="A74400" s="14"/>
      <c r="B74400" s="20"/>
      <c r="C74400" s="14"/>
      <c r="D74400" s="14"/>
      <c r="E74400" s="14"/>
      <c r="F74400" s="14"/>
      <c r="G74400" s="14"/>
      <c r="H74400" s="14"/>
      <c r="I74400" s="14"/>
      <c r="J74400" s="14"/>
      <c r="K74400" s="22"/>
      <c r="L74400" s="22"/>
      <c r="M74400" s="14"/>
      <c r="N74400" s="14"/>
      <c r="O74400" s="14"/>
      <c r="P74400" s="14"/>
    </row>
    <row r="74401" spans="1:16" x14ac:dyDescent="0.25">
      <c r="A74401" s="14"/>
      <c r="B74401" s="20"/>
      <c r="C74401" s="14"/>
      <c r="D74401" s="14"/>
      <c r="E74401" s="14"/>
      <c r="F74401" s="14"/>
      <c r="G74401" s="14"/>
      <c r="H74401" s="14"/>
      <c r="I74401" s="14"/>
      <c r="J74401" s="14"/>
      <c r="K74401" s="14"/>
      <c r="L74401" s="14"/>
      <c r="M74401" s="14"/>
      <c r="N74401" s="14"/>
      <c r="O74401" s="14"/>
      <c r="P74401" s="14"/>
    </row>
    <row r="74402" spans="1:16" x14ac:dyDescent="0.25">
      <c r="A74402" s="14"/>
      <c r="B74402" s="20"/>
      <c r="C74402" s="14"/>
      <c r="D74402" s="14"/>
      <c r="E74402" s="14"/>
      <c r="F74402" s="14"/>
      <c r="G74402" s="14"/>
      <c r="H74402" s="14"/>
      <c r="I74402" s="14"/>
      <c r="J74402" s="14"/>
      <c r="K74402" s="14"/>
      <c r="L74402" s="14"/>
      <c r="M74402" s="14"/>
      <c r="N74402" s="14"/>
      <c r="O74402" s="14"/>
      <c r="P74402" s="14"/>
    </row>
    <row r="74403" spans="1:16" x14ac:dyDescent="0.25">
      <c r="A74403" s="14"/>
      <c r="B74403" s="20"/>
      <c r="C74403" s="14"/>
      <c r="D74403" s="14"/>
      <c r="E74403" s="14"/>
      <c r="F74403" s="14"/>
      <c r="G74403" s="14"/>
      <c r="H74403" s="14"/>
      <c r="I74403" s="14"/>
      <c r="J74403" s="14"/>
      <c r="K74403" s="14"/>
      <c r="L74403" s="14"/>
      <c r="M74403" s="14"/>
      <c r="N74403" s="14"/>
      <c r="O74403" s="14"/>
      <c r="P74403" s="14"/>
    </row>
    <row r="74404" spans="1:16" x14ac:dyDescent="0.25">
      <c r="A74404" s="14"/>
      <c r="B74404" s="20"/>
      <c r="C74404" s="14"/>
      <c r="D74404" s="14"/>
      <c r="E74404" s="14"/>
      <c r="F74404" s="14"/>
      <c r="G74404" s="14"/>
      <c r="H74404" s="14"/>
      <c r="I74404" s="14"/>
      <c r="J74404" s="14"/>
      <c r="K74404" s="14"/>
      <c r="L74404" s="14"/>
      <c r="M74404" s="14"/>
      <c r="N74404" s="14"/>
      <c r="O74404" s="14"/>
      <c r="P74404" s="14"/>
    </row>
    <row r="74405" spans="1:16" x14ac:dyDescent="0.25">
      <c r="A74405" s="14"/>
      <c r="B74405" s="20"/>
      <c r="C74405" s="14"/>
      <c r="D74405" s="14"/>
      <c r="E74405" s="14"/>
      <c r="F74405" s="14"/>
      <c r="G74405" s="14"/>
      <c r="H74405" s="14"/>
      <c r="I74405" s="14"/>
      <c r="J74405" s="14"/>
      <c r="K74405" s="14"/>
      <c r="L74405" s="14"/>
      <c r="M74405" s="14"/>
      <c r="N74405" s="14"/>
      <c r="O74405" s="14"/>
      <c r="P74405" s="14"/>
    </row>
    <row r="74406" spans="1:16" x14ac:dyDescent="0.25">
      <c r="A74406" s="14"/>
      <c r="B74406" s="20"/>
      <c r="C74406" s="14"/>
      <c r="D74406" s="14"/>
      <c r="E74406" s="14"/>
      <c r="F74406" s="14"/>
      <c r="G74406" s="14"/>
      <c r="H74406" s="14"/>
      <c r="I74406" s="14"/>
      <c r="J74406" s="14"/>
      <c r="K74406" s="14"/>
      <c r="L74406" s="14"/>
      <c r="M74406" s="14"/>
      <c r="N74406" s="14"/>
      <c r="O74406" s="14"/>
      <c r="P74406" s="14"/>
    </row>
    <row r="74407" spans="1:16" x14ac:dyDescent="0.25">
      <c r="A74407" s="14"/>
      <c r="B74407" s="20"/>
      <c r="C74407" s="14"/>
      <c r="D74407" s="14"/>
      <c r="E74407" s="14"/>
      <c r="F74407" s="14"/>
      <c r="G74407" s="14"/>
      <c r="H74407" s="14"/>
      <c r="I74407" s="14"/>
      <c r="J74407" s="14"/>
      <c r="K74407" s="22"/>
      <c r="L74407" s="14"/>
      <c r="M74407" s="14"/>
      <c r="N74407" s="14"/>
      <c r="O74407" s="14"/>
      <c r="P74407" s="14"/>
    </row>
    <row r="74408" spans="1:16" x14ac:dyDescent="0.25">
      <c r="A74408" s="14"/>
      <c r="B74408" s="20"/>
      <c r="C74408" s="14"/>
      <c r="D74408" s="14"/>
      <c r="E74408" s="14"/>
      <c r="F74408" s="14"/>
      <c r="G74408" s="14"/>
      <c r="H74408" s="14"/>
      <c r="I74408" s="14"/>
      <c r="J74408" s="14"/>
      <c r="K74408" s="14"/>
      <c r="L74408" s="14"/>
      <c r="M74408" s="14"/>
      <c r="N74408" s="14"/>
      <c r="O74408" s="14"/>
      <c r="P74408" s="14"/>
    </row>
    <row r="74409" spans="1:16" x14ac:dyDescent="0.25">
      <c r="A74409" s="14"/>
      <c r="B74409" s="20"/>
      <c r="C74409" s="14"/>
      <c r="D74409" s="14"/>
      <c r="E74409" s="14"/>
      <c r="F74409" s="14"/>
      <c r="G74409" s="14"/>
      <c r="H74409" s="14"/>
      <c r="I74409" s="14"/>
      <c r="J74409" s="14"/>
      <c r="K74409" s="14"/>
      <c r="L74409" s="14"/>
      <c r="M74409" s="14"/>
      <c r="N74409" s="14"/>
      <c r="O74409" s="14"/>
      <c r="P74409" s="14"/>
    </row>
    <row r="74410" spans="1:16" x14ac:dyDescent="0.25">
      <c r="A74410" s="14"/>
      <c r="B74410" s="20"/>
      <c r="C74410" s="14"/>
      <c r="D74410" s="14"/>
      <c r="E74410" s="14"/>
      <c r="F74410" s="14"/>
      <c r="G74410" s="14"/>
      <c r="H74410" s="14"/>
      <c r="I74410" s="14"/>
      <c r="J74410" s="14"/>
      <c r="K74410" s="14"/>
      <c r="L74410" s="14"/>
      <c r="M74410" s="14"/>
      <c r="N74410" s="14"/>
      <c r="O74410" s="14"/>
      <c r="P74410" s="14"/>
    </row>
    <row r="74411" spans="1:16" x14ac:dyDescent="0.25">
      <c r="A74411" s="14"/>
      <c r="B74411" s="20"/>
      <c r="C74411" s="14"/>
      <c r="D74411" s="14"/>
      <c r="E74411" s="14"/>
      <c r="F74411" s="14"/>
      <c r="G74411" s="14"/>
      <c r="H74411" s="14"/>
      <c r="I74411" s="14"/>
      <c r="J74411" s="14"/>
      <c r="K74411" s="22"/>
      <c r="L74411" s="14"/>
      <c r="M74411" s="14"/>
      <c r="N74411" s="14"/>
      <c r="O74411" s="14"/>
      <c r="P74411" s="14"/>
    </row>
    <row r="74412" spans="1:16" x14ac:dyDescent="0.25">
      <c r="A74412" s="14"/>
      <c r="B74412" s="20"/>
      <c r="C74412" s="14"/>
      <c r="D74412" s="14"/>
      <c r="E74412" s="14"/>
      <c r="F74412" s="14"/>
      <c r="G74412" s="14"/>
      <c r="H74412" s="14"/>
      <c r="I74412" s="14"/>
      <c r="J74412" s="14"/>
      <c r="K74412" s="14"/>
      <c r="L74412" s="14"/>
      <c r="M74412" s="14"/>
      <c r="N74412" s="14"/>
      <c r="O74412" s="14"/>
      <c r="P74412" s="14"/>
    </row>
    <row r="74413" spans="1:16" x14ac:dyDescent="0.25">
      <c r="A74413" s="14"/>
      <c r="B74413" s="20"/>
      <c r="C74413" s="14"/>
      <c r="D74413" s="14"/>
      <c r="E74413" s="14"/>
      <c r="F74413" s="14"/>
      <c r="G74413" s="14"/>
      <c r="H74413" s="14"/>
      <c r="I74413" s="14"/>
      <c r="J74413" s="14"/>
      <c r="K74413" s="14"/>
      <c r="L74413" s="14"/>
      <c r="M74413" s="14"/>
      <c r="N74413" s="14"/>
      <c r="O74413" s="14"/>
      <c r="P74413" s="14"/>
    </row>
    <row r="74414" spans="1:16" x14ac:dyDescent="0.25">
      <c r="A74414" s="14"/>
      <c r="B74414" s="20"/>
      <c r="C74414" s="14"/>
      <c r="D74414" s="14"/>
      <c r="E74414" s="14"/>
      <c r="F74414" s="14"/>
      <c r="G74414" s="14"/>
      <c r="H74414" s="14"/>
      <c r="I74414" s="14"/>
      <c r="J74414" s="14"/>
      <c r="K74414" s="14"/>
      <c r="L74414" s="14"/>
      <c r="M74414" s="14"/>
      <c r="N74414" s="14"/>
      <c r="O74414" s="14"/>
      <c r="P74414" s="14"/>
    </row>
    <row r="74415" spans="1:16" x14ac:dyDescent="0.25">
      <c r="A74415" s="14"/>
      <c r="B74415" s="20"/>
      <c r="C74415" s="14"/>
      <c r="D74415" s="14"/>
      <c r="E74415" s="14"/>
      <c r="F74415" s="14"/>
      <c r="G74415" s="14"/>
      <c r="H74415" s="14"/>
      <c r="I74415" s="14"/>
      <c r="J74415" s="14"/>
      <c r="K74415" s="22"/>
      <c r="L74415" s="14"/>
      <c r="M74415" s="14"/>
      <c r="N74415" s="14"/>
      <c r="O74415" s="14"/>
      <c r="P74415" s="14"/>
    </row>
    <row r="74416" spans="1:16" x14ac:dyDescent="0.25">
      <c r="A74416" s="14"/>
      <c r="B74416" s="20"/>
      <c r="C74416" s="14"/>
      <c r="D74416" s="14"/>
      <c r="E74416" s="14"/>
      <c r="F74416" s="14"/>
      <c r="G74416" s="14"/>
      <c r="H74416" s="14"/>
      <c r="I74416" s="14"/>
      <c r="J74416" s="14"/>
      <c r="K74416" s="14"/>
      <c r="L74416" s="14"/>
      <c r="M74416" s="14"/>
      <c r="N74416" s="14"/>
      <c r="O74416" s="14"/>
      <c r="P74416" s="14"/>
    </row>
    <row r="74417" spans="1:16" x14ac:dyDescent="0.25">
      <c r="A74417" s="14"/>
      <c r="B74417" s="20"/>
      <c r="C74417" s="14"/>
      <c r="D74417" s="14"/>
      <c r="E74417" s="14"/>
      <c r="F74417" s="14"/>
      <c r="G74417" s="14"/>
      <c r="H74417" s="14"/>
      <c r="I74417" s="14"/>
      <c r="J74417" s="14"/>
      <c r="K74417" s="14"/>
      <c r="L74417" s="14"/>
      <c r="M74417" s="14"/>
      <c r="N74417" s="14"/>
      <c r="O74417" s="14"/>
      <c r="P74417" s="14"/>
    </row>
    <row r="74418" spans="1:16" x14ac:dyDescent="0.25">
      <c r="A74418" s="14"/>
      <c r="B74418" s="20"/>
      <c r="C74418" s="14"/>
      <c r="D74418" s="14"/>
      <c r="E74418" s="14"/>
      <c r="F74418" s="14"/>
      <c r="G74418" s="14"/>
      <c r="H74418" s="14"/>
      <c r="I74418" s="14"/>
      <c r="J74418" s="14"/>
      <c r="K74418" s="14"/>
      <c r="L74418" s="14"/>
      <c r="M74418" s="14"/>
      <c r="N74418" s="14"/>
      <c r="O74418" s="14"/>
      <c r="P74418" s="14"/>
    </row>
    <row r="74419" spans="1:16" x14ac:dyDescent="0.25">
      <c r="A74419" s="14"/>
      <c r="B74419" s="20"/>
      <c r="C74419" s="14"/>
      <c r="D74419" s="14"/>
      <c r="E74419" s="14"/>
      <c r="F74419" s="14"/>
      <c r="G74419" s="14"/>
      <c r="H74419" s="14"/>
      <c r="I74419" s="14"/>
      <c r="J74419" s="14"/>
      <c r="K74419" s="14"/>
      <c r="L74419" s="14"/>
      <c r="M74419" s="14"/>
      <c r="N74419" s="14"/>
      <c r="O74419" s="14"/>
      <c r="P74419" s="14"/>
    </row>
    <row r="74420" spans="1:16" x14ac:dyDescent="0.25">
      <c r="A74420" s="14"/>
      <c r="B74420" s="20"/>
      <c r="C74420" s="14"/>
      <c r="D74420" s="14"/>
      <c r="E74420" s="14"/>
      <c r="F74420" s="14"/>
      <c r="G74420" s="14"/>
      <c r="H74420" s="14"/>
      <c r="I74420" s="14"/>
      <c r="J74420" s="14"/>
      <c r="K74420" s="14"/>
      <c r="L74420" s="14"/>
      <c r="M74420" s="14"/>
      <c r="N74420" s="14"/>
      <c r="O74420" s="14"/>
      <c r="P74420" s="14"/>
    </row>
    <row r="74421" spans="1:16" x14ac:dyDescent="0.25">
      <c r="A74421" s="14"/>
      <c r="B74421" s="20"/>
      <c r="C74421" s="14"/>
      <c r="D74421" s="14"/>
      <c r="E74421" s="14"/>
      <c r="F74421" s="14"/>
      <c r="G74421" s="14"/>
      <c r="H74421" s="14"/>
      <c r="I74421" s="14"/>
      <c r="J74421" s="14"/>
      <c r="K74421" s="14"/>
      <c r="L74421" s="14"/>
      <c r="M74421" s="14"/>
      <c r="N74421" s="14"/>
      <c r="O74421" s="14"/>
      <c r="P74421" s="14"/>
    </row>
    <row r="74422" spans="1:16" x14ac:dyDescent="0.25">
      <c r="A74422" s="14"/>
      <c r="B74422" s="20"/>
      <c r="C74422" s="14"/>
      <c r="D74422" s="14"/>
      <c r="E74422" s="14"/>
      <c r="F74422" s="14"/>
      <c r="G74422" s="14"/>
      <c r="H74422" s="14"/>
      <c r="I74422" s="14"/>
      <c r="J74422" s="14"/>
      <c r="K74422" s="14"/>
      <c r="L74422" s="14"/>
      <c r="M74422" s="14"/>
      <c r="N74422" s="14"/>
      <c r="O74422" s="14"/>
      <c r="P74422" s="14"/>
    </row>
    <row r="74423" spans="1:16" x14ac:dyDescent="0.25">
      <c r="A74423" s="14"/>
      <c r="B74423" s="20"/>
      <c r="C74423" s="14"/>
      <c r="D74423" s="14"/>
      <c r="E74423" s="14"/>
      <c r="F74423" s="14"/>
      <c r="G74423" s="14"/>
      <c r="H74423" s="14"/>
      <c r="I74423" s="14"/>
      <c r="J74423" s="14"/>
      <c r="K74423" s="22"/>
      <c r="L74423" s="22"/>
      <c r="M74423" s="14"/>
      <c r="N74423" s="14"/>
      <c r="O74423" s="14"/>
      <c r="P74423" s="14"/>
    </row>
    <row r="74424" spans="1:16" x14ac:dyDescent="0.25">
      <c r="A74424" s="14"/>
      <c r="B74424" s="20"/>
      <c r="C74424" s="14"/>
      <c r="D74424" s="14"/>
      <c r="E74424" s="14"/>
      <c r="F74424" s="14"/>
      <c r="G74424" s="14"/>
      <c r="H74424" s="14"/>
      <c r="I74424" s="14"/>
      <c r="J74424" s="14"/>
      <c r="K74424" s="14"/>
      <c r="L74424" s="14"/>
      <c r="M74424" s="14"/>
      <c r="N74424" s="14"/>
      <c r="O74424" s="14"/>
      <c r="P74424" s="14"/>
    </row>
    <row r="74425" spans="1:16" x14ac:dyDescent="0.25">
      <c r="A74425" s="14"/>
      <c r="B74425" s="20"/>
      <c r="C74425" s="14"/>
      <c r="D74425" s="14"/>
      <c r="E74425" s="14"/>
      <c r="F74425" s="14"/>
      <c r="G74425" s="14"/>
      <c r="H74425" s="14"/>
      <c r="I74425" s="14"/>
      <c r="J74425" s="14"/>
      <c r="K74425" s="14"/>
      <c r="L74425" s="14"/>
      <c r="M74425" s="14"/>
      <c r="N74425" s="14"/>
      <c r="O74425" s="14"/>
      <c r="P74425" s="14"/>
    </row>
    <row r="74426" spans="1:16" x14ac:dyDescent="0.25">
      <c r="A74426" s="14"/>
      <c r="B74426" s="20"/>
      <c r="C74426" s="14"/>
      <c r="D74426" s="14"/>
      <c r="E74426" s="14"/>
      <c r="F74426" s="14"/>
      <c r="G74426" s="14"/>
      <c r="H74426" s="14"/>
      <c r="I74426" s="14"/>
      <c r="J74426" s="14"/>
      <c r="K74426" s="14"/>
      <c r="L74426" s="14"/>
      <c r="M74426" s="14"/>
      <c r="N74426" s="14"/>
      <c r="O74426" s="14"/>
      <c r="P74426" s="14"/>
    </row>
    <row r="74427" spans="1:16" x14ac:dyDescent="0.25">
      <c r="A74427" s="14"/>
      <c r="B74427" s="20"/>
      <c r="C74427" s="14"/>
      <c r="D74427" s="14"/>
      <c r="E74427" s="14"/>
      <c r="F74427" s="14"/>
      <c r="G74427" s="14"/>
      <c r="H74427" s="14"/>
      <c r="I74427" s="14"/>
      <c r="J74427" s="14"/>
      <c r="K74427" s="22"/>
      <c r="L74427" s="14"/>
      <c r="M74427" s="14"/>
      <c r="N74427" s="14"/>
      <c r="O74427" s="14"/>
      <c r="P74427" s="14"/>
    </row>
    <row r="74428" spans="1:16" x14ac:dyDescent="0.25">
      <c r="A74428" s="14"/>
      <c r="B74428" s="20"/>
      <c r="C74428" s="14"/>
      <c r="D74428" s="14"/>
      <c r="E74428" s="14"/>
      <c r="F74428" s="14"/>
      <c r="G74428" s="14"/>
      <c r="H74428" s="14"/>
      <c r="I74428" s="14"/>
      <c r="J74428" s="14"/>
      <c r="K74428" s="14"/>
      <c r="L74428" s="14"/>
      <c r="M74428" s="14"/>
      <c r="N74428" s="14"/>
      <c r="O74428" s="14"/>
      <c r="P74428" s="14"/>
    </row>
    <row r="74429" spans="1:16" x14ac:dyDescent="0.25">
      <c r="A74429" s="14"/>
      <c r="B74429" s="20"/>
      <c r="C74429" s="14"/>
      <c r="D74429" s="14"/>
      <c r="E74429" s="14"/>
      <c r="F74429" s="14"/>
      <c r="G74429" s="14"/>
      <c r="H74429" s="14"/>
      <c r="I74429" s="14"/>
      <c r="J74429" s="14"/>
      <c r="K74429" s="14"/>
      <c r="L74429" s="14"/>
      <c r="M74429" s="14"/>
      <c r="N74429" s="14"/>
      <c r="O74429" s="14"/>
      <c r="P74429" s="14"/>
    </row>
    <row r="74430" spans="1:16" x14ac:dyDescent="0.25">
      <c r="A74430" s="14"/>
      <c r="B74430" s="20"/>
      <c r="C74430" s="14"/>
      <c r="D74430" s="14"/>
      <c r="E74430" s="14"/>
      <c r="F74430" s="14"/>
      <c r="G74430" s="14"/>
      <c r="H74430" s="14"/>
      <c r="I74430" s="14"/>
      <c r="J74430" s="14"/>
      <c r="K74430" s="14"/>
      <c r="L74430" s="14"/>
      <c r="M74430" s="14"/>
      <c r="N74430" s="14"/>
      <c r="O74430" s="14"/>
      <c r="P74430" s="14"/>
    </row>
    <row r="74431" spans="1:16" x14ac:dyDescent="0.25">
      <c r="A74431" s="14"/>
      <c r="B74431" s="20"/>
      <c r="C74431" s="14"/>
      <c r="D74431" s="14"/>
      <c r="E74431" s="14"/>
      <c r="F74431" s="14"/>
      <c r="G74431" s="14"/>
      <c r="H74431" s="14"/>
      <c r="I74431" s="14"/>
      <c r="J74431" s="14"/>
      <c r="K74431" s="14"/>
      <c r="L74431" s="14"/>
      <c r="M74431" s="14"/>
      <c r="N74431" s="14"/>
      <c r="O74431" s="14"/>
      <c r="P74431" s="14"/>
    </row>
    <row r="74432" spans="1:16" x14ac:dyDescent="0.25">
      <c r="A74432" s="14"/>
      <c r="B74432" s="20"/>
      <c r="C74432" s="14"/>
      <c r="D74432" s="14"/>
      <c r="E74432" s="14"/>
      <c r="F74432" s="14"/>
      <c r="G74432" s="14"/>
      <c r="H74432" s="14"/>
      <c r="I74432" s="14"/>
      <c r="J74432" s="14"/>
      <c r="K74432" s="22"/>
      <c r="L74432" s="22"/>
      <c r="M74432" s="14"/>
      <c r="N74432" s="14"/>
      <c r="O74432" s="14"/>
      <c r="P74432" s="14"/>
    </row>
    <row r="74433" spans="1:16" x14ac:dyDescent="0.25">
      <c r="A74433" s="14"/>
      <c r="B74433" s="20"/>
      <c r="C74433" s="14"/>
      <c r="D74433" s="14"/>
      <c r="E74433" s="14"/>
      <c r="F74433" s="14"/>
      <c r="G74433" s="14"/>
      <c r="H74433" s="14"/>
      <c r="I74433" s="14"/>
      <c r="J74433" s="14"/>
      <c r="K74433" s="14"/>
      <c r="L74433" s="14"/>
      <c r="M74433" s="14"/>
      <c r="N74433" s="14"/>
      <c r="O74433" s="14"/>
      <c r="P74433" s="14"/>
    </row>
    <row r="74434" spans="1:16" x14ac:dyDescent="0.25">
      <c r="A74434" s="14"/>
      <c r="B74434" s="20"/>
      <c r="C74434" s="14"/>
      <c r="D74434" s="14"/>
      <c r="E74434" s="14"/>
      <c r="F74434" s="14"/>
      <c r="G74434" s="14"/>
      <c r="H74434" s="14"/>
      <c r="I74434" s="14"/>
      <c r="J74434" s="14"/>
      <c r="K74434" s="14"/>
      <c r="L74434" s="14"/>
      <c r="M74434" s="14"/>
      <c r="N74434" s="14"/>
      <c r="O74434" s="14"/>
      <c r="P74434" s="14"/>
    </row>
    <row r="74435" spans="1:16" x14ac:dyDescent="0.25">
      <c r="A74435" s="14"/>
      <c r="B74435" s="20"/>
      <c r="C74435" s="14"/>
      <c r="D74435" s="14"/>
      <c r="E74435" s="14"/>
      <c r="F74435" s="14"/>
      <c r="G74435" s="14"/>
      <c r="H74435" s="14"/>
      <c r="I74435" s="14"/>
      <c r="J74435" s="14"/>
      <c r="K74435" s="14"/>
      <c r="L74435" s="14"/>
      <c r="M74435" s="14"/>
      <c r="N74435" s="14"/>
      <c r="O74435" s="14"/>
      <c r="P74435" s="14"/>
    </row>
    <row r="74436" spans="1:16" x14ac:dyDescent="0.25">
      <c r="A74436" s="14"/>
      <c r="B74436" s="20"/>
      <c r="C74436" s="14"/>
      <c r="D74436" s="14"/>
      <c r="E74436" s="14"/>
      <c r="F74436" s="14"/>
      <c r="G74436" s="14"/>
      <c r="H74436" s="14"/>
      <c r="I74436" s="14"/>
      <c r="J74436" s="14"/>
      <c r="K74436" s="22"/>
      <c r="L74436" s="14"/>
      <c r="M74436" s="14"/>
      <c r="N74436" s="14"/>
      <c r="O74436" s="14"/>
      <c r="P74436" s="14"/>
    </row>
    <row r="74437" spans="1:16" x14ac:dyDescent="0.25">
      <c r="A74437" s="14"/>
      <c r="B74437" s="20"/>
      <c r="C74437" s="14"/>
      <c r="D74437" s="14"/>
      <c r="E74437" s="14"/>
      <c r="F74437" s="14"/>
      <c r="G74437" s="14"/>
      <c r="H74437" s="14"/>
      <c r="I74437" s="14"/>
      <c r="J74437" s="14"/>
      <c r="K74437" s="14"/>
      <c r="L74437" s="14"/>
      <c r="M74437" s="14"/>
      <c r="N74437" s="14"/>
      <c r="O74437" s="14"/>
      <c r="P74437" s="14"/>
    </row>
    <row r="74438" spans="1:16" x14ac:dyDescent="0.25">
      <c r="A74438" s="14"/>
      <c r="B74438" s="20"/>
      <c r="C74438" s="14"/>
      <c r="D74438" s="14"/>
      <c r="E74438" s="14"/>
      <c r="F74438" s="14"/>
      <c r="G74438" s="14"/>
      <c r="H74438" s="14"/>
      <c r="I74438" s="14"/>
      <c r="J74438" s="14"/>
      <c r="K74438" s="14"/>
      <c r="L74438" s="14"/>
      <c r="M74438" s="14"/>
      <c r="N74438" s="14"/>
      <c r="O74438" s="14"/>
      <c r="P74438" s="14"/>
    </row>
    <row r="74439" spans="1:16" x14ac:dyDescent="0.25">
      <c r="A74439" s="14"/>
      <c r="B74439" s="20"/>
      <c r="C74439" s="14"/>
      <c r="D74439" s="14"/>
      <c r="E74439" s="14"/>
      <c r="F74439" s="14"/>
      <c r="G74439" s="14"/>
      <c r="H74439" s="14"/>
      <c r="I74439" s="14"/>
      <c r="J74439" s="14"/>
      <c r="K74439" s="22"/>
      <c r="L74439" s="14"/>
      <c r="M74439" s="14"/>
      <c r="N74439" s="14"/>
      <c r="O74439" s="14"/>
      <c r="P74439" s="14"/>
    </row>
    <row r="74523" spans="11:11" x14ac:dyDescent="0.25">
      <c r="K74523" s="2"/>
    </row>
    <row r="74531" spans="11:12" x14ac:dyDescent="0.25">
      <c r="K74531" s="2"/>
      <c r="L74531" s="2"/>
    </row>
    <row r="74535" spans="11:12" x14ac:dyDescent="0.25">
      <c r="K74535" s="2"/>
      <c r="L74535" s="2"/>
    </row>
    <row r="74536" spans="11:12" x14ac:dyDescent="0.25">
      <c r="K74536" s="2"/>
    </row>
    <row r="74537" spans="11:12" x14ac:dyDescent="0.25">
      <c r="K74537" s="2"/>
      <c r="L74537" s="2"/>
    </row>
    <row r="74544" spans="11:12" x14ac:dyDescent="0.25">
      <c r="K74544" s="2"/>
      <c r="L74544" s="2"/>
    </row>
    <row r="74545" spans="10:12" x14ac:dyDescent="0.25">
      <c r="K74545" s="2"/>
      <c r="L74545" s="2"/>
    </row>
    <row r="74549" spans="10:12" x14ac:dyDescent="0.25">
      <c r="K74549" s="2"/>
      <c r="L74549" s="2"/>
    </row>
    <row r="74550" spans="10:12" x14ac:dyDescent="0.25">
      <c r="K74550" s="2"/>
      <c r="L74550" s="2"/>
    </row>
    <row r="74552" spans="10:12" x14ac:dyDescent="0.25">
      <c r="J74552" s="7"/>
      <c r="K74552" s="2"/>
      <c r="L74552" s="2"/>
    </row>
    <row r="74553" spans="10:12" x14ac:dyDescent="0.25">
      <c r="K74553" s="2"/>
    </row>
    <row r="74554" spans="10:12" x14ac:dyDescent="0.25">
      <c r="K74554" s="2"/>
      <c r="L74554" s="2"/>
    </row>
    <row r="74555" spans="10:12" x14ac:dyDescent="0.25">
      <c r="K74555" s="2"/>
      <c r="L74555" s="2"/>
    </row>
    <row r="74561" spans="11:12" x14ac:dyDescent="0.25">
      <c r="K74561" s="2"/>
      <c r="L74561" s="2"/>
    </row>
    <row r="74562" spans="11:12" x14ac:dyDescent="0.25">
      <c r="K74562" s="2"/>
      <c r="L74562" s="2"/>
    </row>
    <row r="74564" spans="11:12" x14ac:dyDescent="0.25">
      <c r="K74564" s="2"/>
      <c r="L74564" s="2"/>
    </row>
    <row r="74565" spans="11:12" x14ac:dyDescent="0.25">
      <c r="K74565" s="2"/>
    </row>
    <row r="74568" spans="11:12" x14ac:dyDescent="0.25">
      <c r="K74568" s="2"/>
      <c r="L74568" s="2"/>
    </row>
    <row r="74569" spans="11:12" x14ac:dyDescent="0.25">
      <c r="K74569" s="2"/>
    </row>
    <row r="74573" spans="11:12" x14ac:dyDescent="0.25">
      <c r="K74573" s="2"/>
    </row>
    <row r="74575" spans="11:12" x14ac:dyDescent="0.25">
      <c r="K74575" s="2"/>
    </row>
    <row r="74577" spans="11:12" x14ac:dyDescent="0.25">
      <c r="K74577" s="2"/>
      <c r="L74577" s="2"/>
    </row>
    <row r="74578" spans="11:12" x14ac:dyDescent="0.25">
      <c r="K74578" s="2"/>
      <c r="L74578" s="2"/>
    </row>
    <row r="74581" spans="11:12" x14ac:dyDescent="0.25">
      <c r="K74581" s="2"/>
    </row>
    <row r="74640" spans="9:9" x14ac:dyDescent="0.25">
      <c r="I74640" s="8"/>
    </row>
    <row r="74654" spans="11:12" x14ac:dyDescent="0.25">
      <c r="K74654" s="2"/>
      <c r="L74654" s="2"/>
    </row>
    <row r="74678" spans="11:11" x14ac:dyDescent="0.25">
      <c r="K74678" s="2"/>
    </row>
    <row r="74698" spans="11:11" x14ac:dyDescent="0.25">
      <c r="K74698" s="2"/>
    </row>
    <row r="74706" spans="11:12" x14ac:dyDescent="0.25">
      <c r="K74706" s="2"/>
      <c r="L74706" s="2"/>
    </row>
    <row r="74712" spans="11:12" x14ac:dyDescent="0.25">
      <c r="K74712" s="2"/>
    </row>
    <row r="74716" spans="11:12" x14ac:dyDescent="0.25">
      <c r="K74716" s="2"/>
    </row>
    <row r="74717" spans="11:12" x14ac:dyDescent="0.25">
      <c r="K74717" s="2"/>
      <c r="L74717" s="2"/>
    </row>
    <row r="74718" spans="11:12" x14ac:dyDescent="0.25">
      <c r="K74718" s="2"/>
      <c r="L74718" s="2"/>
    </row>
    <row r="74722" spans="11:12" x14ac:dyDescent="0.25">
      <c r="K74722" s="2"/>
      <c r="L74722" s="2"/>
    </row>
    <row r="74725" spans="11:12" x14ac:dyDescent="0.25">
      <c r="K74725" s="2"/>
      <c r="L74725" s="2"/>
    </row>
    <row r="74726" spans="11:12" x14ac:dyDescent="0.25">
      <c r="K74726" s="2"/>
      <c r="L74726" s="2"/>
    </row>
    <row r="74728" spans="11:12" x14ac:dyDescent="0.25">
      <c r="K74728" s="2"/>
      <c r="L74728" s="2"/>
    </row>
    <row r="74735" spans="11:12" x14ac:dyDescent="0.25">
      <c r="K74735" s="2"/>
    </row>
    <row r="74782" spans="9:9" x14ac:dyDescent="0.25">
      <c r="I74782" s="8"/>
    </row>
    <row r="74814" spans="10:10" x14ac:dyDescent="0.25">
      <c r="J74814" s="7"/>
    </row>
    <row r="74821" spans="11:11" x14ac:dyDescent="0.25">
      <c r="K74821" s="2"/>
    </row>
    <row r="74824" spans="11:11" x14ac:dyDescent="0.25">
      <c r="K74824" s="2"/>
    </row>
    <row r="74826" spans="11:11" x14ac:dyDescent="0.25">
      <c r="K74826" s="2"/>
    </row>
    <row r="74827" spans="11:11" x14ac:dyDescent="0.25">
      <c r="K74827" s="2"/>
    </row>
    <row r="74859" spans="11:12" x14ac:dyDescent="0.25">
      <c r="K74859" s="2"/>
      <c r="L74859" s="2"/>
    </row>
    <row r="74861" spans="11:12" x14ac:dyDescent="0.25">
      <c r="K74861" s="2"/>
    </row>
    <row r="74862" spans="11:12" x14ac:dyDescent="0.25">
      <c r="K74862" s="2"/>
    </row>
    <row r="74867" spans="10:12" x14ac:dyDescent="0.25">
      <c r="K74867" s="2"/>
      <c r="L74867" s="2"/>
    </row>
    <row r="74868" spans="10:12" x14ac:dyDescent="0.25">
      <c r="J74868" s="7"/>
      <c r="K74868" s="2"/>
      <c r="L74868" s="2"/>
    </row>
    <row r="74869" spans="10:12" x14ac:dyDescent="0.25">
      <c r="K74869" s="2"/>
      <c r="L74869" s="2"/>
    </row>
    <row r="74872" spans="10:12" x14ac:dyDescent="0.25">
      <c r="K74872" s="2"/>
      <c r="L74872" s="2"/>
    </row>
    <row r="74875" spans="10:12" x14ac:dyDescent="0.25">
      <c r="K74875" s="2"/>
    </row>
    <row r="74883" spans="11:12" x14ac:dyDescent="0.25">
      <c r="K74883" s="2"/>
      <c r="L74883" s="2"/>
    </row>
    <row r="74886" spans="11:12" x14ac:dyDescent="0.25">
      <c r="K74886" s="2"/>
    </row>
    <row r="74887" spans="11:12" x14ac:dyDescent="0.25">
      <c r="K74887" s="2"/>
    </row>
    <row r="74888" spans="11:12" x14ac:dyDescent="0.25">
      <c r="K74888" s="2"/>
    </row>
    <row r="74906" spans="11:12" x14ac:dyDescent="0.25">
      <c r="K74906" s="2"/>
      <c r="L74906" s="2"/>
    </row>
    <row r="74915" spans="1:16" x14ac:dyDescent="0.25">
      <c r="A74915" s="14"/>
      <c r="B74915" s="20"/>
      <c r="C74915" s="14"/>
      <c r="D74915" s="14"/>
      <c r="E74915" s="14"/>
      <c r="F74915" s="14"/>
      <c r="G74915" s="14"/>
      <c r="H74915" s="14"/>
      <c r="I74915" s="14"/>
      <c r="J74915" s="14"/>
      <c r="K74915" s="14"/>
      <c r="L74915" s="14"/>
      <c r="M74915" s="14"/>
      <c r="N74915" s="14"/>
      <c r="O74915" s="14"/>
      <c r="P74915" s="14"/>
    </row>
    <row r="74916" spans="1:16" x14ac:dyDescent="0.25">
      <c r="A74916" s="14"/>
      <c r="B74916" s="20"/>
      <c r="C74916" s="14"/>
      <c r="D74916" s="14"/>
      <c r="E74916" s="14"/>
      <c r="F74916" s="14"/>
      <c r="G74916" s="14"/>
      <c r="H74916" s="14"/>
      <c r="I74916" s="14"/>
      <c r="J74916" s="14"/>
      <c r="K74916" s="14"/>
      <c r="L74916" s="14"/>
      <c r="M74916" s="14"/>
      <c r="N74916" s="14"/>
      <c r="O74916" s="14"/>
      <c r="P74916" s="14"/>
    </row>
    <row r="74917" spans="1:16" x14ac:dyDescent="0.25">
      <c r="A74917" s="14"/>
      <c r="B74917" s="20"/>
      <c r="C74917" s="14"/>
      <c r="D74917" s="14"/>
      <c r="E74917" s="14"/>
      <c r="F74917" s="14"/>
      <c r="G74917" s="14"/>
      <c r="H74917" s="14"/>
      <c r="I74917" s="14"/>
      <c r="J74917" s="14"/>
      <c r="K74917" s="14"/>
      <c r="L74917" s="14"/>
      <c r="M74917" s="14"/>
      <c r="N74917" s="14"/>
      <c r="O74917" s="14"/>
      <c r="P74917" s="14"/>
    </row>
    <row r="74918" spans="1:16" x14ac:dyDescent="0.25">
      <c r="A74918" s="14"/>
      <c r="B74918" s="20"/>
      <c r="C74918" s="14"/>
      <c r="D74918" s="14"/>
      <c r="E74918" s="14"/>
      <c r="F74918" s="14"/>
      <c r="G74918" s="14"/>
      <c r="H74918" s="14"/>
      <c r="I74918" s="14"/>
      <c r="J74918" s="14"/>
      <c r="K74918" s="14"/>
      <c r="L74918" s="14"/>
      <c r="M74918" s="14"/>
      <c r="N74918" s="14"/>
      <c r="O74918" s="14"/>
      <c r="P74918" s="14"/>
    </row>
    <row r="74919" spans="1:16" x14ac:dyDescent="0.25">
      <c r="A74919" s="14"/>
      <c r="B74919" s="20"/>
      <c r="C74919" s="14"/>
      <c r="D74919" s="14"/>
      <c r="E74919" s="14"/>
      <c r="F74919" s="14"/>
      <c r="G74919" s="14"/>
      <c r="H74919" s="14"/>
      <c r="I74919" s="14"/>
      <c r="J74919" s="14"/>
      <c r="K74919" s="14"/>
      <c r="L74919" s="14"/>
      <c r="M74919" s="14"/>
      <c r="N74919" s="14"/>
      <c r="O74919" s="14"/>
      <c r="P74919" s="14"/>
    </row>
    <row r="74920" spans="1:16" x14ac:dyDescent="0.25">
      <c r="A74920" s="14"/>
      <c r="B74920" s="20"/>
      <c r="C74920" s="14"/>
      <c r="D74920" s="14"/>
      <c r="E74920" s="14"/>
      <c r="F74920" s="14"/>
      <c r="G74920" s="14"/>
      <c r="H74920" s="14"/>
      <c r="I74920" s="14"/>
      <c r="J74920" s="14"/>
      <c r="K74920" s="14"/>
      <c r="L74920" s="14"/>
      <c r="M74920" s="14"/>
      <c r="N74920" s="14"/>
      <c r="O74920" s="14"/>
      <c r="P74920" s="14"/>
    </row>
    <row r="74921" spans="1:16" x14ac:dyDescent="0.25">
      <c r="A74921" s="14"/>
      <c r="B74921" s="20"/>
      <c r="C74921" s="14"/>
      <c r="D74921" s="14"/>
      <c r="E74921" s="14"/>
      <c r="F74921" s="14"/>
      <c r="G74921" s="14"/>
      <c r="H74921" s="14"/>
      <c r="I74921" s="14"/>
      <c r="J74921" s="14"/>
      <c r="K74921" s="14"/>
      <c r="L74921" s="14"/>
      <c r="M74921" s="14"/>
      <c r="N74921" s="14"/>
      <c r="O74921" s="14"/>
      <c r="P74921" s="14"/>
    </row>
    <row r="74922" spans="1:16" x14ac:dyDescent="0.25">
      <c r="A74922" s="14"/>
      <c r="B74922" s="20"/>
      <c r="C74922" s="14"/>
      <c r="D74922" s="14"/>
      <c r="E74922" s="14"/>
      <c r="F74922" s="14"/>
      <c r="G74922" s="14"/>
      <c r="H74922" s="14"/>
      <c r="I74922" s="14"/>
      <c r="J74922" s="14"/>
      <c r="K74922" s="14"/>
      <c r="L74922" s="14"/>
      <c r="M74922" s="14"/>
      <c r="N74922" s="14"/>
      <c r="O74922" s="14"/>
      <c r="P74922" s="14"/>
    </row>
    <row r="74923" spans="1:16" x14ac:dyDescent="0.25">
      <c r="A74923" s="14"/>
      <c r="B74923" s="20"/>
      <c r="C74923" s="14"/>
      <c r="D74923" s="14"/>
      <c r="E74923" s="14"/>
      <c r="F74923" s="14"/>
      <c r="G74923" s="14"/>
      <c r="H74923" s="14"/>
      <c r="I74923" s="14"/>
      <c r="J74923" s="14"/>
      <c r="K74923" s="14"/>
      <c r="L74923" s="14"/>
      <c r="M74923" s="14"/>
      <c r="N74923" s="14"/>
      <c r="O74923" s="14"/>
      <c r="P74923" s="14"/>
    </row>
    <row r="74924" spans="1:16" x14ac:dyDescent="0.25">
      <c r="A74924" s="14"/>
      <c r="B74924" s="20"/>
      <c r="C74924" s="14"/>
      <c r="D74924" s="14"/>
      <c r="E74924" s="14"/>
      <c r="F74924" s="14"/>
      <c r="G74924" s="14"/>
      <c r="H74924" s="14"/>
      <c r="I74924" s="14"/>
      <c r="J74924" s="14"/>
      <c r="K74924" s="14"/>
      <c r="L74924" s="14"/>
      <c r="M74924" s="14"/>
      <c r="N74924" s="14"/>
      <c r="O74924" s="14"/>
      <c r="P74924" s="14"/>
    </row>
    <row r="74925" spans="1:16" x14ac:dyDescent="0.25">
      <c r="A74925" s="14"/>
      <c r="B74925" s="20"/>
      <c r="C74925" s="14"/>
      <c r="D74925" s="14"/>
      <c r="E74925" s="14"/>
      <c r="F74925" s="14"/>
      <c r="G74925" s="14"/>
      <c r="H74925" s="14"/>
      <c r="I74925" s="14"/>
      <c r="J74925" s="14"/>
      <c r="K74925" s="14"/>
      <c r="L74925" s="14"/>
      <c r="M74925" s="14"/>
      <c r="N74925" s="14"/>
      <c r="O74925" s="14"/>
      <c r="P74925" s="14"/>
    </row>
    <row r="74926" spans="1:16" x14ac:dyDescent="0.25">
      <c r="A74926" s="14"/>
      <c r="B74926" s="20"/>
      <c r="C74926" s="14"/>
      <c r="D74926" s="14"/>
      <c r="E74926" s="14"/>
      <c r="F74926" s="14"/>
      <c r="G74926" s="14"/>
      <c r="H74926" s="14"/>
      <c r="I74926" s="14"/>
      <c r="J74926" s="14"/>
      <c r="K74926" s="14"/>
      <c r="L74926" s="14"/>
      <c r="M74926" s="14"/>
      <c r="N74926" s="14"/>
      <c r="O74926" s="14"/>
      <c r="P74926" s="14"/>
    </row>
    <row r="74927" spans="1:16" x14ac:dyDescent="0.25">
      <c r="A74927" s="14"/>
      <c r="B74927" s="20"/>
      <c r="C74927" s="14"/>
      <c r="D74927" s="14"/>
      <c r="E74927" s="14"/>
      <c r="F74927" s="14"/>
      <c r="G74927" s="14"/>
      <c r="H74927" s="14"/>
      <c r="I74927" s="14"/>
      <c r="J74927" s="14"/>
      <c r="K74927" s="14"/>
      <c r="L74927" s="14"/>
      <c r="M74927" s="14"/>
      <c r="N74927" s="14"/>
      <c r="O74927" s="14"/>
      <c r="P74927" s="14"/>
    </row>
    <row r="74928" spans="1:16" x14ac:dyDescent="0.25">
      <c r="A74928" s="14"/>
      <c r="B74928" s="20"/>
      <c r="C74928" s="14"/>
      <c r="D74928" s="14"/>
      <c r="E74928" s="14"/>
      <c r="F74928" s="14"/>
      <c r="G74928" s="14"/>
      <c r="H74928" s="14"/>
      <c r="I74928" s="14"/>
      <c r="J74928" s="14"/>
      <c r="K74928" s="14"/>
      <c r="L74928" s="14"/>
      <c r="M74928" s="14"/>
      <c r="N74928" s="14"/>
      <c r="O74928" s="14"/>
      <c r="P74928" s="14"/>
    </row>
    <row r="74929" spans="1:16" x14ac:dyDescent="0.25">
      <c r="A74929" s="14"/>
      <c r="B74929" s="20"/>
      <c r="C74929" s="14"/>
      <c r="D74929" s="14"/>
      <c r="E74929" s="14"/>
      <c r="F74929" s="14"/>
      <c r="G74929" s="14"/>
      <c r="H74929" s="14"/>
      <c r="I74929" s="14"/>
      <c r="J74929" s="14"/>
      <c r="K74929" s="14"/>
      <c r="L74929" s="14"/>
      <c r="M74929" s="14"/>
      <c r="N74929" s="14"/>
      <c r="O74929" s="14"/>
      <c r="P74929" s="14"/>
    </row>
    <row r="74930" spans="1:16" x14ac:dyDescent="0.25">
      <c r="A74930" s="14"/>
      <c r="B74930" s="20"/>
      <c r="C74930" s="14"/>
      <c r="D74930" s="14"/>
      <c r="E74930" s="14"/>
      <c r="F74930" s="14"/>
      <c r="G74930" s="14"/>
      <c r="H74930" s="14"/>
      <c r="I74930" s="14"/>
      <c r="J74930" s="14"/>
      <c r="K74930" s="14"/>
      <c r="L74930" s="14"/>
      <c r="M74930" s="14"/>
      <c r="N74930" s="14"/>
      <c r="O74930" s="14"/>
      <c r="P74930" s="14"/>
    </row>
    <row r="74931" spans="1:16" x14ac:dyDescent="0.25">
      <c r="A74931" s="14"/>
      <c r="B74931" s="20"/>
      <c r="C74931" s="14"/>
      <c r="D74931" s="14"/>
      <c r="E74931" s="14"/>
      <c r="F74931" s="14"/>
      <c r="G74931" s="14"/>
      <c r="H74931" s="14"/>
      <c r="I74931" s="14"/>
      <c r="J74931" s="14"/>
      <c r="K74931" s="14"/>
      <c r="L74931" s="14"/>
      <c r="M74931" s="14"/>
      <c r="N74931" s="14"/>
      <c r="O74931" s="14"/>
      <c r="P74931" s="14"/>
    </row>
    <row r="74932" spans="1:16" x14ac:dyDescent="0.25">
      <c r="A74932" s="14"/>
      <c r="B74932" s="20"/>
      <c r="C74932" s="14"/>
      <c r="D74932" s="14"/>
      <c r="E74932" s="14"/>
      <c r="F74932" s="14"/>
      <c r="G74932" s="14"/>
      <c r="H74932" s="14"/>
      <c r="I74932" s="14"/>
      <c r="J74932" s="14"/>
      <c r="K74932" s="14"/>
      <c r="L74932" s="14"/>
      <c r="M74932" s="14"/>
      <c r="N74932" s="14"/>
      <c r="O74932" s="14"/>
      <c r="P74932" s="14"/>
    </row>
    <row r="74933" spans="1:16" x14ac:dyDescent="0.25">
      <c r="A74933" s="14"/>
      <c r="B74933" s="20"/>
      <c r="C74933" s="14"/>
      <c r="D74933" s="14"/>
      <c r="E74933" s="14"/>
      <c r="F74933" s="14"/>
      <c r="G74933" s="14"/>
      <c r="H74933" s="14"/>
      <c r="I74933" s="14"/>
      <c r="J74933" s="14"/>
      <c r="K74933" s="14"/>
      <c r="L74933" s="14"/>
      <c r="M74933" s="14"/>
      <c r="N74933" s="14"/>
      <c r="O74933" s="14"/>
      <c r="P74933" s="14"/>
    </row>
    <row r="74934" spans="1:16" x14ac:dyDescent="0.25">
      <c r="A74934" s="14"/>
      <c r="B74934" s="20"/>
      <c r="C74934" s="14"/>
      <c r="D74934" s="14"/>
      <c r="E74934" s="14"/>
      <c r="F74934" s="14"/>
      <c r="G74934" s="14"/>
      <c r="H74934" s="14"/>
      <c r="I74934" s="14"/>
      <c r="J74934" s="14"/>
      <c r="K74934" s="14"/>
      <c r="L74934" s="14"/>
      <c r="M74934" s="14"/>
      <c r="N74934" s="14"/>
      <c r="O74934" s="14"/>
      <c r="P74934" s="14"/>
    </row>
    <row r="74935" spans="1:16" x14ac:dyDescent="0.25">
      <c r="A74935" s="14"/>
      <c r="B74935" s="20"/>
      <c r="C74935" s="14"/>
      <c r="D74935" s="14"/>
      <c r="E74935" s="14"/>
      <c r="F74935" s="14"/>
      <c r="G74935" s="14"/>
      <c r="H74935" s="14"/>
      <c r="I74935" s="14"/>
      <c r="J74935" s="14"/>
      <c r="K74935" s="14"/>
      <c r="L74935" s="14"/>
      <c r="M74935" s="14"/>
      <c r="N74935" s="14"/>
      <c r="O74935" s="14"/>
      <c r="P74935" s="14"/>
    </row>
    <row r="74936" spans="1:16" x14ac:dyDescent="0.25">
      <c r="A74936" s="14"/>
      <c r="B74936" s="20"/>
      <c r="C74936" s="14"/>
      <c r="D74936" s="14"/>
      <c r="E74936" s="14"/>
      <c r="F74936" s="14"/>
      <c r="G74936" s="14"/>
      <c r="H74936" s="14"/>
      <c r="I74936" s="14"/>
      <c r="J74936" s="14"/>
      <c r="K74936" s="14"/>
      <c r="L74936" s="14"/>
      <c r="M74936" s="14"/>
      <c r="N74936" s="14"/>
      <c r="O74936" s="14"/>
      <c r="P74936" s="14"/>
    </row>
    <row r="74937" spans="1:16" x14ac:dyDescent="0.25">
      <c r="A74937" s="14"/>
      <c r="B74937" s="20"/>
      <c r="C74937" s="14"/>
      <c r="D74937" s="14"/>
      <c r="E74937" s="14"/>
      <c r="F74937" s="14"/>
      <c r="G74937" s="14"/>
      <c r="H74937" s="14"/>
      <c r="I74937" s="14"/>
      <c r="J74937" s="14"/>
      <c r="K74937" s="14"/>
      <c r="L74937" s="14"/>
      <c r="M74937" s="14"/>
      <c r="N74937" s="14"/>
      <c r="O74937" s="14"/>
      <c r="P74937" s="14"/>
    </row>
    <row r="74938" spans="1:16" x14ac:dyDescent="0.25">
      <c r="A74938" s="14"/>
      <c r="B74938" s="20"/>
      <c r="C74938" s="14"/>
      <c r="D74938" s="14"/>
      <c r="E74938" s="14"/>
      <c r="F74938" s="14"/>
      <c r="G74938" s="14"/>
      <c r="H74938" s="14"/>
      <c r="I74938" s="14"/>
      <c r="J74938" s="14"/>
      <c r="K74938" s="14"/>
      <c r="L74938" s="14"/>
      <c r="M74938" s="14"/>
      <c r="N74938" s="14"/>
      <c r="O74938" s="14"/>
      <c r="P74938" s="14"/>
    </row>
    <row r="74939" spans="1:16" x14ac:dyDescent="0.25">
      <c r="A74939" s="14"/>
      <c r="B74939" s="20"/>
      <c r="C74939" s="14"/>
      <c r="D74939" s="14"/>
      <c r="E74939" s="14"/>
      <c r="F74939" s="14"/>
      <c r="G74939" s="14"/>
      <c r="H74939" s="14"/>
      <c r="I74939" s="14"/>
      <c r="J74939" s="14"/>
      <c r="K74939" s="14"/>
      <c r="L74939" s="14"/>
      <c r="M74939" s="14"/>
      <c r="N74939" s="14"/>
      <c r="O74939" s="14"/>
      <c r="P74939" s="14"/>
    </row>
    <row r="74940" spans="1:16" x14ac:dyDescent="0.25">
      <c r="A74940" s="14"/>
      <c r="B74940" s="20"/>
      <c r="C74940" s="14"/>
      <c r="D74940" s="14"/>
      <c r="E74940" s="14"/>
      <c r="F74940" s="14"/>
      <c r="G74940" s="14"/>
      <c r="H74940" s="14"/>
      <c r="I74940" s="14"/>
      <c r="J74940" s="14"/>
      <c r="K74940" s="14"/>
      <c r="L74940" s="14"/>
      <c r="M74940" s="14"/>
      <c r="N74940" s="14"/>
      <c r="O74940" s="14"/>
      <c r="P74940" s="14"/>
    </row>
    <row r="74941" spans="1:16" x14ac:dyDescent="0.25">
      <c r="A74941" s="14"/>
      <c r="B74941" s="20"/>
      <c r="C74941" s="14"/>
      <c r="D74941" s="14"/>
      <c r="E74941" s="14"/>
      <c r="F74941" s="14"/>
      <c r="G74941" s="14"/>
      <c r="H74941" s="14"/>
      <c r="I74941" s="14"/>
      <c r="J74941" s="14"/>
      <c r="K74941" s="14"/>
      <c r="L74941" s="14"/>
      <c r="M74941" s="14"/>
      <c r="N74941" s="14"/>
      <c r="O74941" s="14"/>
      <c r="P74941" s="14"/>
    </row>
    <row r="74942" spans="1:16" x14ac:dyDescent="0.25">
      <c r="A74942" s="14"/>
      <c r="B74942" s="20"/>
      <c r="C74942" s="14"/>
      <c r="D74942" s="14"/>
      <c r="E74942" s="14"/>
      <c r="F74942" s="14"/>
      <c r="G74942" s="14"/>
      <c r="H74942" s="14"/>
      <c r="I74942" s="14"/>
      <c r="J74942" s="14"/>
      <c r="K74942" s="14"/>
      <c r="L74942" s="14"/>
      <c r="M74942" s="14"/>
      <c r="N74942" s="14"/>
      <c r="O74942" s="14"/>
      <c r="P74942" s="14"/>
    </row>
    <row r="74943" spans="1:16" x14ac:dyDescent="0.25">
      <c r="A74943" s="14"/>
      <c r="B74943" s="20"/>
      <c r="C74943" s="14"/>
      <c r="D74943" s="14"/>
      <c r="E74943" s="14"/>
      <c r="F74943" s="14"/>
      <c r="G74943" s="14"/>
      <c r="H74943" s="14"/>
      <c r="I74943" s="14"/>
      <c r="J74943" s="14"/>
      <c r="K74943" s="14"/>
      <c r="L74943" s="14"/>
      <c r="M74943" s="14"/>
      <c r="N74943" s="14"/>
      <c r="O74943" s="14"/>
      <c r="P74943" s="14"/>
    </row>
    <row r="74944" spans="1:16" x14ac:dyDescent="0.25">
      <c r="A74944" s="14"/>
      <c r="B74944" s="20"/>
      <c r="C74944" s="14"/>
      <c r="D74944" s="14"/>
      <c r="E74944" s="14"/>
      <c r="F74944" s="14"/>
      <c r="G74944" s="14"/>
      <c r="H74944" s="14"/>
      <c r="I74944" s="14"/>
      <c r="J74944" s="14"/>
      <c r="K74944" s="14"/>
      <c r="L74944" s="14"/>
      <c r="M74944" s="14"/>
      <c r="N74944" s="14"/>
      <c r="O74944" s="14"/>
      <c r="P74944" s="14"/>
    </row>
    <row r="74945" spans="1:16" x14ac:dyDescent="0.25">
      <c r="A74945" s="14"/>
      <c r="B74945" s="20"/>
      <c r="C74945" s="14"/>
      <c r="D74945" s="14"/>
      <c r="E74945" s="14"/>
      <c r="F74945" s="14"/>
      <c r="G74945" s="14"/>
      <c r="H74945" s="14"/>
      <c r="I74945" s="14"/>
      <c r="J74945" s="14"/>
      <c r="K74945" s="14"/>
      <c r="L74945" s="14"/>
      <c r="M74945" s="14"/>
      <c r="N74945" s="14"/>
      <c r="O74945" s="14"/>
      <c r="P74945" s="14"/>
    </row>
    <row r="74946" spans="1:16" x14ac:dyDescent="0.25">
      <c r="A74946" s="14"/>
      <c r="B74946" s="20"/>
      <c r="C74946" s="14"/>
      <c r="D74946" s="14"/>
      <c r="E74946" s="14"/>
      <c r="F74946" s="14"/>
      <c r="G74946" s="14"/>
      <c r="H74946" s="14"/>
      <c r="I74946" s="14"/>
      <c r="J74946" s="14"/>
      <c r="K74946" s="14"/>
      <c r="L74946" s="14"/>
      <c r="M74946" s="14"/>
      <c r="N74946" s="14"/>
      <c r="O74946" s="14"/>
      <c r="P74946" s="14"/>
    </row>
    <row r="74947" spans="1:16" x14ac:dyDescent="0.25">
      <c r="A74947" s="14"/>
      <c r="B74947" s="20"/>
      <c r="C74947" s="14"/>
      <c r="D74947" s="14"/>
      <c r="E74947" s="14"/>
      <c r="F74947" s="14"/>
      <c r="G74947" s="14"/>
      <c r="H74947" s="14"/>
      <c r="I74947" s="14"/>
      <c r="J74947" s="14"/>
      <c r="K74947" s="14"/>
      <c r="L74947" s="14"/>
      <c r="M74947" s="14"/>
      <c r="N74947" s="14"/>
      <c r="O74947" s="14"/>
      <c r="P74947" s="14"/>
    </row>
    <row r="74948" spans="1:16" x14ac:dyDescent="0.25">
      <c r="A74948" s="14"/>
      <c r="B74948" s="20"/>
      <c r="C74948" s="14"/>
      <c r="D74948" s="14"/>
      <c r="E74948" s="14"/>
      <c r="F74948" s="14"/>
      <c r="G74948" s="14"/>
      <c r="H74948" s="14"/>
      <c r="I74948" s="14"/>
      <c r="J74948" s="14"/>
      <c r="K74948" s="14"/>
      <c r="L74948" s="14"/>
      <c r="M74948" s="14"/>
      <c r="N74948" s="14"/>
      <c r="O74948" s="14"/>
      <c r="P74948" s="14"/>
    </row>
    <row r="74949" spans="1:16" x14ac:dyDescent="0.25">
      <c r="A74949" s="14"/>
      <c r="B74949" s="20"/>
      <c r="C74949" s="14"/>
      <c r="D74949" s="14"/>
      <c r="E74949" s="14"/>
      <c r="F74949" s="14"/>
      <c r="G74949" s="14"/>
      <c r="H74949" s="14"/>
      <c r="I74949" s="14"/>
      <c r="J74949" s="14"/>
      <c r="K74949" s="14"/>
      <c r="L74949" s="14"/>
      <c r="M74949" s="14"/>
      <c r="N74949" s="14"/>
      <c r="O74949" s="14"/>
      <c r="P74949" s="14"/>
    </row>
    <row r="74950" spans="1:16" x14ac:dyDescent="0.25">
      <c r="A74950" s="14"/>
      <c r="B74950" s="20"/>
      <c r="C74950" s="14"/>
      <c r="D74950" s="14"/>
      <c r="E74950" s="14"/>
      <c r="F74950" s="14"/>
      <c r="G74950" s="14"/>
      <c r="H74950" s="14"/>
      <c r="I74950" s="14"/>
      <c r="J74950" s="14"/>
      <c r="K74950" s="14"/>
      <c r="L74950" s="14"/>
      <c r="M74950" s="14"/>
      <c r="N74950" s="14"/>
      <c r="O74950" s="14"/>
      <c r="P74950" s="14"/>
    </row>
    <row r="74951" spans="1:16" x14ac:dyDescent="0.25">
      <c r="A74951" s="14"/>
      <c r="B74951" s="20"/>
      <c r="C74951" s="14"/>
      <c r="D74951" s="14"/>
      <c r="E74951" s="14"/>
      <c r="F74951" s="14"/>
      <c r="G74951" s="14"/>
      <c r="H74951" s="14"/>
      <c r="I74951" s="14"/>
      <c r="J74951" s="14"/>
      <c r="K74951" s="14"/>
      <c r="L74951" s="14"/>
      <c r="M74951" s="14"/>
      <c r="N74951" s="14"/>
      <c r="O74951" s="14"/>
      <c r="P74951" s="14"/>
    </row>
    <row r="74952" spans="1:16" x14ac:dyDescent="0.25">
      <c r="A74952" s="14"/>
      <c r="B74952" s="20"/>
      <c r="C74952" s="14"/>
      <c r="D74952" s="14"/>
      <c r="E74952" s="14"/>
      <c r="F74952" s="14"/>
      <c r="G74952" s="14"/>
      <c r="H74952" s="14"/>
      <c r="I74952" s="14"/>
      <c r="J74952" s="14"/>
      <c r="K74952" s="14"/>
      <c r="L74952" s="14"/>
      <c r="M74952" s="14"/>
      <c r="N74952" s="14"/>
      <c r="O74952" s="14"/>
      <c r="P74952" s="14"/>
    </row>
    <row r="74953" spans="1:16" x14ac:dyDescent="0.25">
      <c r="A74953" s="14"/>
      <c r="B74953" s="20"/>
      <c r="C74953" s="14"/>
      <c r="D74953" s="14"/>
      <c r="E74953" s="14"/>
      <c r="F74953" s="14"/>
      <c r="G74953" s="14"/>
      <c r="H74953" s="14"/>
      <c r="I74953" s="14"/>
      <c r="J74953" s="14"/>
      <c r="K74953" s="14"/>
      <c r="L74953" s="14"/>
      <c r="M74953" s="14"/>
      <c r="N74953" s="14"/>
      <c r="O74953" s="14"/>
      <c r="P74953" s="14"/>
    </row>
    <row r="74954" spans="1:16" x14ac:dyDescent="0.25">
      <c r="A74954" s="14"/>
      <c r="B74954" s="20"/>
      <c r="C74954" s="14"/>
      <c r="D74954" s="14"/>
      <c r="E74954" s="14"/>
      <c r="F74954" s="14"/>
      <c r="G74954" s="14"/>
      <c r="H74954" s="14"/>
      <c r="I74954" s="14"/>
      <c r="J74954" s="14"/>
      <c r="K74954" s="14"/>
      <c r="L74954" s="14"/>
      <c r="M74954" s="14"/>
      <c r="N74954" s="14"/>
      <c r="O74954" s="14"/>
      <c r="P74954" s="14"/>
    </row>
    <row r="74955" spans="1:16" x14ac:dyDescent="0.25">
      <c r="A74955" s="14"/>
      <c r="B74955" s="20"/>
      <c r="C74955" s="14"/>
      <c r="D74955" s="14"/>
      <c r="E74955" s="14"/>
      <c r="F74955" s="14"/>
      <c r="G74955" s="14"/>
      <c r="H74955" s="14"/>
      <c r="I74955" s="14"/>
      <c r="J74955" s="14"/>
      <c r="K74955" s="14"/>
      <c r="L74955" s="14"/>
      <c r="M74955" s="14"/>
      <c r="N74955" s="14"/>
      <c r="O74955" s="14"/>
      <c r="P74955" s="14"/>
    </row>
    <row r="74956" spans="1:16" x14ac:dyDescent="0.25">
      <c r="A74956" s="14"/>
      <c r="B74956" s="20"/>
      <c r="C74956" s="14"/>
      <c r="D74956" s="14"/>
      <c r="E74956" s="14"/>
      <c r="F74956" s="14"/>
      <c r="G74956" s="14"/>
      <c r="H74956" s="14"/>
      <c r="I74956" s="14"/>
      <c r="J74956" s="14"/>
      <c r="K74956" s="14"/>
      <c r="L74956" s="14"/>
      <c r="M74956" s="14"/>
      <c r="N74956" s="14"/>
      <c r="O74956" s="14"/>
      <c r="P74956" s="14"/>
    </row>
    <row r="74957" spans="1:16" x14ac:dyDescent="0.25">
      <c r="A74957" s="14"/>
      <c r="B74957" s="20"/>
      <c r="C74957" s="14"/>
      <c r="D74957" s="14"/>
      <c r="E74957" s="14"/>
      <c r="F74957" s="14"/>
      <c r="G74957" s="14"/>
      <c r="H74957" s="14"/>
      <c r="I74957" s="14"/>
      <c r="J74957" s="14"/>
      <c r="K74957" s="22"/>
      <c r="L74957" s="22"/>
      <c r="M74957" s="14"/>
      <c r="N74957" s="14"/>
      <c r="O74957" s="14"/>
      <c r="P74957" s="14"/>
    </row>
    <row r="74958" spans="1:16" x14ac:dyDescent="0.25">
      <c r="A74958" s="14"/>
      <c r="B74958" s="20"/>
      <c r="C74958" s="14"/>
      <c r="D74958" s="14"/>
      <c r="E74958" s="14"/>
      <c r="F74958" s="14"/>
      <c r="G74958" s="14"/>
      <c r="H74958" s="14"/>
      <c r="I74958" s="14"/>
      <c r="J74958" s="14"/>
      <c r="K74958" s="14"/>
      <c r="L74958" s="14"/>
      <c r="M74958" s="14"/>
      <c r="N74958" s="14"/>
      <c r="O74958" s="14"/>
      <c r="P74958" s="14"/>
    </row>
    <row r="74959" spans="1:16" x14ac:dyDescent="0.25">
      <c r="A74959" s="14"/>
      <c r="B74959" s="20"/>
      <c r="C74959" s="14"/>
      <c r="D74959" s="14"/>
      <c r="E74959" s="14"/>
      <c r="F74959" s="14"/>
      <c r="G74959" s="14"/>
      <c r="H74959" s="14"/>
      <c r="I74959" s="14"/>
      <c r="J74959" s="14"/>
      <c r="K74959" s="14"/>
      <c r="L74959" s="14"/>
      <c r="M74959" s="14"/>
      <c r="N74959" s="14"/>
      <c r="O74959" s="14"/>
      <c r="P74959" s="14"/>
    </row>
    <row r="74960" spans="1:16" x14ac:dyDescent="0.25">
      <c r="A74960" s="14"/>
      <c r="B74960" s="20"/>
      <c r="C74960" s="14"/>
      <c r="D74960" s="14"/>
      <c r="E74960" s="14"/>
      <c r="F74960" s="14"/>
      <c r="G74960" s="14"/>
      <c r="H74960" s="14"/>
      <c r="I74960" s="14"/>
      <c r="J74960" s="14"/>
      <c r="K74960" s="14"/>
      <c r="L74960" s="14"/>
      <c r="M74960" s="14"/>
      <c r="N74960" s="14"/>
      <c r="O74960" s="14"/>
      <c r="P74960" s="14"/>
    </row>
    <row r="74961" spans="1:16" x14ac:dyDescent="0.25">
      <c r="A74961" s="14"/>
      <c r="B74961" s="20"/>
      <c r="C74961" s="14"/>
      <c r="D74961" s="14"/>
      <c r="E74961" s="14"/>
      <c r="F74961" s="14"/>
      <c r="G74961" s="14"/>
      <c r="H74961" s="14"/>
      <c r="I74961" s="14"/>
      <c r="J74961" s="14"/>
      <c r="K74961" s="14"/>
      <c r="L74961" s="14"/>
      <c r="M74961" s="14"/>
      <c r="N74961" s="14"/>
      <c r="O74961" s="14"/>
      <c r="P74961" s="14"/>
    </row>
    <row r="74962" spans="1:16" x14ac:dyDescent="0.25">
      <c r="A74962" s="14"/>
      <c r="B74962" s="20"/>
      <c r="C74962" s="14"/>
      <c r="D74962" s="14"/>
      <c r="E74962" s="14"/>
      <c r="F74962" s="14"/>
      <c r="G74962" s="14"/>
      <c r="H74962" s="14"/>
      <c r="I74962" s="14"/>
      <c r="J74962" s="14"/>
      <c r="K74962" s="14"/>
      <c r="L74962" s="14"/>
      <c r="M74962" s="14"/>
      <c r="N74962" s="14"/>
      <c r="O74962" s="14"/>
      <c r="P74962" s="14"/>
    </row>
    <row r="74963" spans="1:16" x14ac:dyDescent="0.25">
      <c r="A74963" s="14"/>
      <c r="B74963" s="20"/>
      <c r="C74963" s="14"/>
      <c r="D74963" s="14"/>
      <c r="E74963" s="14"/>
      <c r="F74963" s="14"/>
      <c r="G74963" s="14"/>
      <c r="H74963" s="14"/>
      <c r="I74963" s="14"/>
      <c r="J74963" s="14"/>
      <c r="K74963" s="14"/>
      <c r="L74963" s="14"/>
      <c r="M74963" s="14"/>
      <c r="N74963" s="14"/>
      <c r="O74963" s="14"/>
      <c r="P74963" s="14"/>
    </row>
    <row r="74964" spans="1:16" x14ac:dyDescent="0.25">
      <c r="A74964" s="14"/>
      <c r="B74964" s="20"/>
      <c r="C74964" s="14"/>
      <c r="D74964" s="14"/>
      <c r="E74964" s="14"/>
      <c r="F74964" s="14"/>
      <c r="G74964" s="14"/>
      <c r="H74964" s="14"/>
      <c r="I74964" s="14"/>
      <c r="J74964" s="14"/>
      <c r="K74964" s="14"/>
      <c r="L74964" s="14"/>
      <c r="M74964" s="14"/>
      <c r="N74964" s="14"/>
      <c r="O74964" s="14"/>
      <c r="P74964" s="14"/>
    </row>
    <row r="74965" spans="1:16" x14ac:dyDescent="0.25">
      <c r="A74965" s="14"/>
      <c r="B74965" s="20"/>
      <c r="C74965" s="14"/>
      <c r="D74965" s="14"/>
      <c r="E74965" s="14"/>
      <c r="F74965" s="14"/>
      <c r="G74965" s="14"/>
      <c r="H74965" s="14"/>
      <c r="I74965" s="14"/>
      <c r="J74965" s="14"/>
      <c r="K74965" s="14"/>
      <c r="L74965" s="14"/>
      <c r="M74965" s="14"/>
      <c r="N74965" s="14"/>
      <c r="O74965" s="14"/>
      <c r="P74965" s="14"/>
    </row>
    <row r="74966" spans="1:16" x14ac:dyDescent="0.25">
      <c r="A74966" s="14"/>
      <c r="B74966" s="20"/>
      <c r="C74966" s="14"/>
      <c r="D74966" s="14"/>
      <c r="E74966" s="14"/>
      <c r="F74966" s="14"/>
      <c r="G74966" s="14"/>
      <c r="H74966" s="14"/>
      <c r="I74966" s="14"/>
      <c r="J74966" s="14"/>
      <c r="K74966" s="14"/>
      <c r="L74966" s="14"/>
      <c r="M74966" s="14"/>
      <c r="N74966" s="14"/>
      <c r="O74966" s="14"/>
      <c r="P74966" s="14"/>
    </row>
    <row r="74967" spans="1:16" x14ac:dyDescent="0.25">
      <c r="A74967" s="14"/>
      <c r="B74967" s="20"/>
      <c r="C74967" s="14"/>
      <c r="D74967" s="14"/>
      <c r="E74967" s="14"/>
      <c r="F74967" s="14"/>
      <c r="G74967" s="14"/>
      <c r="H74967" s="14"/>
      <c r="I74967" s="14"/>
      <c r="J74967" s="14"/>
      <c r="K74967" s="14"/>
      <c r="L74967" s="14"/>
      <c r="M74967" s="14"/>
      <c r="N74967" s="14"/>
      <c r="O74967" s="14"/>
      <c r="P74967" s="14"/>
    </row>
    <row r="74968" spans="1:16" x14ac:dyDescent="0.25">
      <c r="A74968" s="14"/>
      <c r="B74968" s="20"/>
      <c r="C74968" s="14"/>
      <c r="D74968" s="14"/>
      <c r="E74968" s="14"/>
      <c r="F74968" s="14"/>
      <c r="G74968" s="14"/>
      <c r="H74968" s="14"/>
      <c r="I74968" s="14"/>
      <c r="J74968" s="14"/>
      <c r="K74968" s="14"/>
      <c r="L74968" s="14"/>
      <c r="M74968" s="14"/>
      <c r="N74968" s="14"/>
      <c r="O74968" s="14"/>
      <c r="P74968" s="14"/>
    </row>
    <row r="74969" spans="1:16" x14ac:dyDescent="0.25">
      <c r="A74969" s="14"/>
      <c r="B74969" s="20"/>
      <c r="C74969" s="14"/>
      <c r="D74969" s="14"/>
      <c r="E74969" s="14"/>
      <c r="F74969" s="14"/>
      <c r="G74969" s="14"/>
      <c r="H74969" s="14"/>
      <c r="I74969" s="14"/>
      <c r="J74969" s="14"/>
      <c r="K74969" s="14"/>
      <c r="L74969" s="14"/>
      <c r="M74969" s="14"/>
      <c r="N74969" s="14"/>
      <c r="O74969" s="14"/>
      <c r="P74969" s="14"/>
    </row>
    <row r="74970" spans="1:16" x14ac:dyDescent="0.25">
      <c r="A74970" s="14"/>
      <c r="B74970" s="20"/>
      <c r="C74970" s="14"/>
      <c r="D74970" s="14"/>
      <c r="E74970" s="14"/>
      <c r="F74970" s="14"/>
      <c r="G74970" s="14"/>
      <c r="H74970" s="14"/>
      <c r="I74970" s="14"/>
      <c r="J74970" s="14"/>
      <c r="K74970" s="14"/>
      <c r="L74970" s="14"/>
      <c r="M74970" s="14"/>
      <c r="N74970" s="14"/>
      <c r="O74970" s="14"/>
      <c r="P74970" s="14"/>
    </row>
    <row r="74971" spans="1:16" x14ac:dyDescent="0.25">
      <c r="A74971" s="14"/>
      <c r="B74971" s="20"/>
      <c r="C74971" s="14"/>
      <c r="D74971" s="14"/>
      <c r="E74971" s="14"/>
      <c r="F74971" s="14"/>
      <c r="G74971" s="14"/>
      <c r="H74971" s="14"/>
      <c r="I74971" s="14"/>
      <c r="J74971" s="14"/>
      <c r="K74971" s="14"/>
      <c r="L74971" s="14"/>
      <c r="M74971" s="14"/>
      <c r="N74971" s="14"/>
      <c r="O74971" s="14"/>
      <c r="P74971" s="14"/>
    </row>
    <row r="74972" spans="1:16" x14ac:dyDescent="0.25">
      <c r="A74972" s="14"/>
      <c r="B74972" s="20"/>
      <c r="C74972" s="14"/>
      <c r="D74972" s="14"/>
      <c r="E74972" s="14"/>
      <c r="F74972" s="14"/>
      <c r="G74972" s="14"/>
      <c r="H74972" s="14"/>
      <c r="I74972" s="14"/>
      <c r="J74972" s="14"/>
      <c r="K74972" s="14"/>
      <c r="L74972" s="14"/>
      <c r="M74972" s="14"/>
      <c r="N74972" s="14"/>
      <c r="O74972" s="14"/>
      <c r="P74972" s="14"/>
    </row>
    <row r="74973" spans="1:16" x14ac:dyDescent="0.25">
      <c r="A74973" s="14"/>
      <c r="B74973" s="20"/>
      <c r="C74973" s="14"/>
      <c r="D74973" s="14"/>
      <c r="E74973" s="14"/>
      <c r="F74973" s="14"/>
      <c r="G74973" s="14"/>
      <c r="H74973" s="14"/>
      <c r="I74973" s="14"/>
      <c r="J74973" s="14"/>
      <c r="K74973" s="14"/>
      <c r="L74973" s="14"/>
      <c r="M74973" s="14"/>
      <c r="N74973" s="14"/>
      <c r="O74973" s="14"/>
      <c r="P74973" s="14"/>
    </row>
    <row r="74974" spans="1:16" x14ac:dyDescent="0.25">
      <c r="A74974" s="14"/>
      <c r="B74974" s="20"/>
      <c r="C74974" s="14"/>
      <c r="D74974" s="14"/>
      <c r="E74974" s="14"/>
      <c r="F74974" s="14"/>
      <c r="G74974" s="14"/>
      <c r="H74974" s="14"/>
      <c r="I74974" s="14"/>
      <c r="J74974" s="14"/>
      <c r="K74974" s="14"/>
      <c r="L74974" s="14"/>
      <c r="M74974" s="14"/>
      <c r="N74974" s="14"/>
      <c r="O74974" s="14"/>
      <c r="P74974" s="14"/>
    </row>
    <row r="74975" spans="1:16" x14ac:dyDescent="0.25">
      <c r="A74975" s="14"/>
      <c r="B74975" s="20"/>
      <c r="C74975" s="14"/>
      <c r="D74975" s="14"/>
      <c r="E74975" s="14"/>
      <c r="F74975" s="14"/>
      <c r="G74975" s="14"/>
      <c r="H74975" s="14"/>
      <c r="I74975" s="14"/>
      <c r="J74975" s="14"/>
      <c r="K74975" s="14"/>
      <c r="L74975" s="14"/>
      <c r="M74975" s="14"/>
      <c r="N74975" s="14"/>
      <c r="O74975" s="14"/>
      <c r="P74975" s="14"/>
    </row>
    <row r="74976" spans="1:16" x14ac:dyDescent="0.25">
      <c r="A74976" s="14"/>
      <c r="B74976" s="20"/>
      <c r="C74976" s="14"/>
      <c r="D74976" s="14"/>
      <c r="E74976" s="14"/>
      <c r="F74976" s="14"/>
      <c r="G74976" s="14"/>
      <c r="H74976" s="14"/>
      <c r="I74976" s="14"/>
      <c r="J74976" s="14"/>
      <c r="K74976" s="22"/>
      <c r="L74976" s="14"/>
      <c r="M74976" s="14"/>
      <c r="N74976" s="14"/>
      <c r="O74976" s="14"/>
      <c r="P74976" s="14"/>
    </row>
    <row r="74977" spans="1:16" x14ac:dyDescent="0.25">
      <c r="A74977" s="14"/>
      <c r="B74977" s="20"/>
      <c r="C74977" s="14"/>
      <c r="D74977" s="14"/>
      <c r="E74977" s="14"/>
      <c r="F74977" s="14"/>
      <c r="G74977" s="14"/>
      <c r="H74977" s="14"/>
      <c r="I74977" s="14"/>
      <c r="J74977" s="14"/>
      <c r="K74977" s="14"/>
      <c r="L74977" s="14"/>
      <c r="M74977" s="14"/>
      <c r="N74977" s="14"/>
      <c r="O74977" s="14"/>
      <c r="P74977" s="14"/>
    </row>
    <row r="74978" spans="1:16" x14ac:dyDescent="0.25">
      <c r="A74978" s="14"/>
      <c r="B74978" s="20"/>
      <c r="C74978" s="14"/>
      <c r="D74978" s="14"/>
      <c r="E74978" s="14"/>
      <c r="F74978" s="14"/>
      <c r="G74978" s="14"/>
      <c r="H74978" s="14"/>
      <c r="I74978" s="14"/>
      <c r="J74978" s="14"/>
      <c r="K74978" s="22"/>
      <c r="L74978" s="14"/>
      <c r="M74978" s="14"/>
      <c r="N74978" s="14"/>
      <c r="O74978" s="14"/>
      <c r="P74978" s="14"/>
    </row>
    <row r="74979" spans="1:16" x14ac:dyDescent="0.25">
      <c r="A74979" s="14"/>
      <c r="B74979" s="20"/>
      <c r="C74979" s="14"/>
      <c r="D74979" s="14"/>
      <c r="E74979" s="14"/>
      <c r="F74979" s="14"/>
      <c r="G74979" s="14"/>
      <c r="H74979" s="14"/>
      <c r="I74979" s="14"/>
      <c r="J74979" s="14"/>
      <c r="K74979" s="14"/>
      <c r="L74979" s="14"/>
      <c r="M74979" s="14"/>
      <c r="N74979" s="14"/>
      <c r="O74979" s="14"/>
      <c r="P74979" s="14"/>
    </row>
    <row r="74980" spans="1:16" x14ac:dyDescent="0.25">
      <c r="A74980" s="14"/>
      <c r="B74980" s="20"/>
      <c r="C74980" s="14"/>
      <c r="D74980" s="14"/>
      <c r="E74980" s="14"/>
      <c r="F74980" s="14"/>
      <c r="G74980" s="14"/>
      <c r="H74980" s="14"/>
      <c r="I74980" s="14"/>
      <c r="J74980" s="14"/>
      <c r="K74980" s="14"/>
      <c r="L74980" s="14"/>
      <c r="M74980" s="14"/>
      <c r="N74980" s="14"/>
      <c r="O74980" s="14"/>
      <c r="P74980" s="14"/>
    </row>
    <row r="74981" spans="1:16" x14ac:dyDescent="0.25">
      <c r="A74981" s="14"/>
      <c r="B74981" s="20"/>
      <c r="C74981" s="14"/>
      <c r="D74981" s="14"/>
      <c r="E74981" s="14"/>
      <c r="F74981" s="14"/>
      <c r="G74981" s="14"/>
      <c r="H74981" s="14"/>
      <c r="I74981" s="14"/>
      <c r="J74981" s="14"/>
      <c r="K74981" s="22"/>
      <c r="L74981" s="22"/>
      <c r="M74981" s="14"/>
      <c r="N74981" s="14"/>
      <c r="O74981" s="14"/>
      <c r="P74981" s="14"/>
    </row>
    <row r="74982" spans="1:16" x14ac:dyDescent="0.25">
      <c r="A74982" s="14"/>
      <c r="B74982" s="20"/>
      <c r="C74982" s="14"/>
      <c r="D74982" s="14"/>
      <c r="E74982" s="14"/>
      <c r="F74982" s="14"/>
      <c r="G74982" s="14"/>
      <c r="H74982" s="14"/>
      <c r="I74982" s="14"/>
      <c r="J74982" s="14"/>
      <c r="K74982" s="22"/>
      <c r="L74982" s="14"/>
      <c r="M74982" s="14"/>
      <c r="N74982" s="14"/>
      <c r="O74982" s="14"/>
      <c r="P74982" s="14"/>
    </row>
    <row r="74983" spans="1:16" x14ac:dyDescent="0.25">
      <c r="A74983" s="14"/>
      <c r="B74983" s="20"/>
      <c r="C74983" s="14"/>
      <c r="D74983" s="14"/>
      <c r="E74983" s="14"/>
      <c r="F74983" s="14"/>
      <c r="G74983" s="14"/>
      <c r="H74983" s="14"/>
      <c r="I74983" s="14"/>
      <c r="J74983" s="14"/>
      <c r="K74983" s="14"/>
      <c r="L74983" s="14"/>
      <c r="M74983" s="14"/>
      <c r="N74983" s="14"/>
      <c r="O74983" s="14"/>
      <c r="P74983" s="14"/>
    </row>
    <row r="74984" spans="1:16" x14ac:dyDescent="0.25">
      <c r="A74984" s="14"/>
      <c r="B74984" s="20"/>
      <c r="C74984" s="14"/>
      <c r="D74984" s="14"/>
      <c r="E74984" s="14"/>
      <c r="F74984" s="14"/>
      <c r="G74984" s="14"/>
      <c r="H74984" s="14"/>
      <c r="I74984" s="14"/>
      <c r="J74984" s="14"/>
      <c r="K74984" s="14"/>
      <c r="L74984" s="14"/>
      <c r="M74984" s="14"/>
      <c r="N74984" s="14"/>
      <c r="O74984" s="14"/>
      <c r="P74984" s="14"/>
    </row>
    <row r="74985" spans="1:16" x14ac:dyDescent="0.25">
      <c r="A74985" s="14"/>
      <c r="B74985" s="20"/>
      <c r="C74985" s="14"/>
      <c r="D74985" s="14"/>
      <c r="E74985" s="14"/>
      <c r="F74985" s="14"/>
      <c r="G74985" s="14"/>
      <c r="H74985" s="14"/>
      <c r="I74985" s="14"/>
      <c r="J74985" s="14"/>
      <c r="K74985" s="14"/>
      <c r="L74985" s="14"/>
      <c r="M74985" s="14"/>
      <c r="N74985" s="14"/>
      <c r="O74985" s="14"/>
      <c r="P74985" s="14"/>
    </row>
    <row r="74986" spans="1:16" x14ac:dyDescent="0.25">
      <c r="A74986" s="14"/>
      <c r="B74986" s="20"/>
      <c r="C74986" s="14"/>
      <c r="D74986" s="14"/>
      <c r="E74986" s="14"/>
      <c r="F74986" s="14"/>
      <c r="G74986" s="14"/>
      <c r="H74986" s="14"/>
      <c r="I74986" s="14"/>
      <c r="J74986" s="14"/>
      <c r="K74986" s="22"/>
      <c r="L74986" s="22"/>
      <c r="M74986" s="14"/>
      <c r="N74986" s="14"/>
      <c r="O74986" s="14"/>
      <c r="P74986" s="14"/>
    </row>
    <row r="74987" spans="1:16" x14ac:dyDescent="0.25">
      <c r="A74987" s="14"/>
      <c r="B74987" s="20"/>
      <c r="C74987" s="14"/>
      <c r="D74987" s="14"/>
      <c r="E74987" s="14"/>
      <c r="F74987" s="14"/>
      <c r="G74987" s="14"/>
      <c r="H74987" s="14"/>
      <c r="I74987" s="14"/>
      <c r="J74987" s="14"/>
      <c r="K74987" s="22"/>
      <c r="L74987" s="22"/>
      <c r="M74987" s="14"/>
      <c r="N74987" s="14"/>
      <c r="O74987" s="14"/>
      <c r="P74987" s="14"/>
    </row>
    <row r="74988" spans="1:16" x14ac:dyDescent="0.25">
      <c r="A74988" s="14"/>
      <c r="B74988" s="20"/>
      <c r="C74988" s="14"/>
      <c r="D74988" s="14"/>
      <c r="E74988" s="14"/>
      <c r="F74988" s="14"/>
      <c r="G74988" s="14"/>
      <c r="H74988" s="14"/>
      <c r="I74988" s="14"/>
      <c r="J74988" s="14"/>
      <c r="K74988" s="22"/>
      <c r="L74988" s="22"/>
      <c r="M74988" s="14"/>
      <c r="N74988" s="14"/>
      <c r="O74988" s="14"/>
      <c r="P74988" s="14"/>
    </row>
    <row r="74989" spans="1:16" x14ac:dyDescent="0.25">
      <c r="A74989" s="14"/>
      <c r="B74989" s="20"/>
      <c r="C74989" s="14"/>
      <c r="D74989" s="14"/>
      <c r="E74989" s="14"/>
      <c r="F74989" s="14"/>
      <c r="G74989" s="14"/>
      <c r="H74989" s="14"/>
      <c r="I74989" s="14"/>
      <c r="J74989" s="14"/>
      <c r="K74989" s="14"/>
      <c r="L74989" s="14"/>
      <c r="M74989" s="14"/>
      <c r="N74989" s="14"/>
      <c r="O74989" s="14"/>
      <c r="P74989" s="14"/>
    </row>
    <row r="74990" spans="1:16" x14ac:dyDescent="0.25">
      <c r="A74990" s="14"/>
      <c r="B74990" s="20"/>
      <c r="C74990" s="14"/>
      <c r="D74990" s="14"/>
      <c r="E74990" s="14"/>
      <c r="F74990" s="14"/>
      <c r="G74990" s="14"/>
      <c r="H74990" s="14"/>
      <c r="I74990" s="14"/>
      <c r="J74990" s="14"/>
      <c r="K74990" s="14"/>
      <c r="L74990" s="14"/>
      <c r="M74990" s="14"/>
      <c r="N74990" s="14"/>
      <c r="O74990" s="14"/>
      <c r="P74990" s="14"/>
    </row>
    <row r="74991" spans="1:16" x14ac:dyDescent="0.25">
      <c r="A74991" s="14"/>
      <c r="B74991" s="20"/>
      <c r="C74991" s="14"/>
      <c r="D74991" s="14"/>
      <c r="E74991" s="14"/>
      <c r="F74991" s="14"/>
      <c r="G74991" s="14"/>
      <c r="H74991" s="14"/>
      <c r="I74991" s="14"/>
      <c r="J74991" s="14"/>
      <c r="K74991" s="14"/>
      <c r="L74991" s="14"/>
      <c r="M74991" s="14"/>
      <c r="N74991" s="14"/>
      <c r="O74991" s="14"/>
      <c r="P74991" s="14"/>
    </row>
    <row r="74992" spans="1:16" x14ac:dyDescent="0.25">
      <c r="A74992" s="14"/>
      <c r="B74992" s="20"/>
      <c r="C74992" s="14"/>
      <c r="D74992" s="14"/>
      <c r="E74992" s="14"/>
      <c r="F74992" s="14"/>
      <c r="G74992" s="14"/>
      <c r="H74992" s="14"/>
      <c r="I74992" s="14"/>
      <c r="J74992" s="14"/>
      <c r="K74992" s="14"/>
      <c r="L74992" s="14"/>
      <c r="M74992" s="14"/>
      <c r="N74992" s="14"/>
      <c r="O74992" s="14"/>
      <c r="P74992" s="14"/>
    </row>
    <row r="74993" spans="1:16" x14ac:dyDescent="0.25">
      <c r="A74993" s="14"/>
      <c r="B74993" s="20"/>
      <c r="C74993" s="14"/>
      <c r="D74993" s="14"/>
      <c r="E74993" s="14"/>
      <c r="F74993" s="14"/>
      <c r="G74993" s="14"/>
      <c r="H74993" s="14"/>
      <c r="I74993" s="14"/>
      <c r="J74993" s="14"/>
      <c r="K74993" s="14"/>
      <c r="L74993" s="14"/>
      <c r="M74993" s="14"/>
      <c r="N74993" s="14"/>
      <c r="O74993" s="14"/>
      <c r="P74993" s="14"/>
    </row>
    <row r="74994" spans="1:16" x14ac:dyDescent="0.25">
      <c r="A74994" s="14"/>
      <c r="B74994" s="20"/>
      <c r="C74994" s="14"/>
      <c r="D74994" s="14"/>
      <c r="E74994" s="14"/>
      <c r="F74994" s="14"/>
      <c r="G74994" s="14"/>
      <c r="H74994" s="14"/>
      <c r="I74994" s="14"/>
      <c r="J74994" s="14"/>
      <c r="K74994" s="14"/>
      <c r="L74994" s="14"/>
      <c r="M74994" s="14"/>
      <c r="N74994" s="14"/>
      <c r="O74994" s="14"/>
      <c r="P74994" s="14"/>
    </row>
    <row r="74995" spans="1:16" x14ac:dyDescent="0.25">
      <c r="A74995" s="14"/>
      <c r="B74995" s="20"/>
      <c r="C74995" s="14"/>
      <c r="D74995" s="14"/>
      <c r="E74995" s="14"/>
      <c r="F74995" s="14"/>
      <c r="G74995" s="14"/>
      <c r="H74995" s="14"/>
      <c r="I74995" s="14"/>
      <c r="J74995" s="14"/>
      <c r="K74995" s="14"/>
      <c r="L74995" s="14"/>
      <c r="M74995" s="14"/>
      <c r="N74995" s="14"/>
      <c r="O74995" s="14"/>
      <c r="P74995" s="14"/>
    </row>
    <row r="74996" spans="1:16" x14ac:dyDescent="0.25">
      <c r="A74996" s="14"/>
      <c r="B74996" s="20"/>
      <c r="C74996" s="14"/>
      <c r="D74996" s="14"/>
      <c r="E74996" s="14"/>
      <c r="F74996" s="14"/>
      <c r="G74996" s="14"/>
      <c r="H74996" s="14"/>
      <c r="I74996" s="14"/>
      <c r="J74996" s="14"/>
      <c r="K74996" s="14"/>
      <c r="L74996" s="14"/>
      <c r="M74996" s="14"/>
      <c r="N74996" s="14"/>
      <c r="O74996" s="14"/>
      <c r="P74996" s="14"/>
    </row>
    <row r="74997" spans="1:16" x14ac:dyDescent="0.25">
      <c r="A74997" s="14"/>
      <c r="B74997" s="20"/>
      <c r="C74997" s="14"/>
      <c r="D74997" s="14"/>
      <c r="E74997" s="14"/>
      <c r="F74997" s="14"/>
      <c r="G74997" s="14"/>
      <c r="H74997" s="14"/>
      <c r="I74997" s="14"/>
      <c r="J74997" s="14"/>
      <c r="K74997" s="14"/>
      <c r="L74997" s="14"/>
      <c r="M74997" s="14"/>
      <c r="N74997" s="14"/>
      <c r="O74997" s="14"/>
      <c r="P74997" s="14"/>
    </row>
    <row r="74998" spans="1:16" x14ac:dyDescent="0.25">
      <c r="A74998" s="14"/>
      <c r="B74998" s="20"/>
      <c r="C74998" s="14"/>
      <c r="D74998" s="14"/>
      <c r="E74998" s="14"/>
      <c r="F74998" s="14"/>
      <c r="G74998" s="14"/>
      <c r="H74998" s="14"/>
      <c r="I74998" s="14"/>
      <c r="J74998" s="14"/>
      <c r="K74998" s="14"/>
      <c r="L74998" s="14"/>
      <c r="M74998" s="14"/>
      <c r="N74998" s="14"/>
      <c r="O74998" s="14"/>
      <c r="P74998" s="14"/>
    </row>
    <row r="74999" spans="1:16" x14ac:dyDescent="0.25">
      <c r="A74999" s="14"/>
      <c r="B74999" s="20"/>
      <c r="C74999" s="14"/>
      <c r="D74999" s="14"/>
      <c r="E74999" s="14"/>
      <c r="F74999" s="14"/>
      <c r="G74999" s="14"/>
      <c r="H74999" s="14"/>
      <c r="I74999" s="14"/>
      <c r="J74999" s="24"/>
      <c r="K74999" s="22"/>
      <c r="L74999" s="22"/>
      <c r="M74999" s="14"/>
      <c r="N74999" s="14"/>
      <c r="O74999" s="14"/>
      <c r="P74999" s="14"/>
    </row>
    <row r="75000" spans="1:16" x14ac:dyDescent="0.25">
      <c r="A75000" s="14"/>
      <c r="B75000" s="20"/>
      <c r="C75000" s="14"/>
      <c r="D75000" s="14"/>
      <c r="E75000" s="14"/>
      <c r="F75000" s="14"/>
      <c r="G75000" s="14"/>
      <c r="H75000" s="14"/>
      <c r="I75000" s="14"/>
      <c r="J75000" s="14"/>
      <c r="K75000" s="22"/>
      <c r="L75000" s="14"/>
      <c r="M75000" s="14"/>
      <c r="N75000" s="14"/>
      <c r="O75000" s="14"/>
      <c r="P75000" s="14"/>
    </row>
    <row r="75001" spans="1:16" x14ac:dyDescent="0.25">
      <c r="A75001" s="14"/>
      <c r="B75001" s="20"/>
      <c r="C75001" s="14"/>
      <c r="D75001" s="14"/>
      <c r="E75001" s="14"/>
      <c r="F75001" s="14"/>
      <c r="G75001" s="14"/>
      <c r="H75001" s="14"/>
      <c r="I75001" s="14"/>
      <c r="J75001" s="24"/>
      <c r="K75001" s="22"/>
      <c r="L75001" s="22"/>
      <c r="M75001" s="14"/>
      <c r="N75001" s="14"/>
      <c r="O75001" s="14"/>
      <c r="P75001" s="14"/>
    </row>
    <row r="75002" spans="1:16" x14ac:dyDescent="0.25">
      <c r="A75002" s="14"/>
      <c r="B75002" s="20"/>
      <c r="C75002" s="14"/>
      <c r="D75002" s="14"/>
      <c r="E75002" s="14"/>
      <c r="F75002" s="14"/>
      <c r="G75002" s="14"/>
      <c r="H75002" s="14"/>
      <c r="I75002" s="14"/>
      <c r="J75002" s="14"/>
      <c r="K75002" s="14"/>
      <c r="L75002" s="14"/>
      <c r="M75002" s="14"/>
      <c r="N75002" s="14"/>
      <c r="O75002" s="14"/>
      <c r="P75002" s="14"/>
    </row>
    <row r="75003" spans="1:16" x14ac:dyDescent="0.25">
      <c r="A75003" s="14"/>
      <c r="B75003" s="20"/>
      <c r="C75003" s="14"/>
      <c r="D75003" s="14"/>
      <c r="E75003" s="14"/>
      <c r="F75003" s="14"/>
      <c r="G75003" s="14"/>
      <c r="H75003" s="14"/>
      <c r="I75003" s="14"/>
      <c r="J75003" s="14"/>
      <c r="K75003" s="14"/>
      <c r="L75003" s="14"/>
      <c r="M75003" s="14"/>
      <c r="N75003" s="14"/>
      <c r="O75003" s="14"/>
      <c r="P75003" s="14"/>
    </row>
    <row r="75004" spans="1:16" x14ac:dyDescent="0.25">
      <c r="A75004" s="14"/>
      <c r="B75004" s="20"/>
      <c r="C75004" s="14"/>
      <c r="D75004" s="14"/>
      <c r="E75004" s="14"/>
      <c r="F75004" s="14"/>
      <c r="G75004" s="14"/>
      <c r="H75004" s="14"/>
      <c r="I75004" s="14"/>
      <c r="J75004" s="14"/>
      <c r="K75004" s="14"/>
      <c r="L75004" s="14"/>
      <c r="M75004" s="14"/>
      <c r="N75004" s="14"/>
      <c r="O75004" s="14"/>
      <c r="P75004" s="14"/>
    </row>
    <row r="75005" spans="1:16" x14ac:dyDescent="0.25">
      <c r="A75005" s="14"/>
      <c r="B75005" s="20"/>
      <c r="C75005" s="14"/>
      <c r="D75005" s="14"/>
      <c r="E75005" s="14"/>
      <c r="F75005" s="14"/>
      <c r="G75005" s="14"/>
      <c r="H75005" s="14"/>
      <c r="I75005" s="14"/>
      <c r="J75005" s="14"/>
      <c r="K75005" s="14"/>
      <c r="L75005" s="14"/>
      <c r="M75005" s="14"/>
      <c r="N75005" s="14"/>
      <c r="O75005" s="14"/>
      <c r="P75005" s="14"/>
    </row>
    <row r="75006" spans="1:16" x14ac:dyDescent="0.25">
      <c r="A75006" s="14"/>
      <c r="B75006" s="20"/>
      <c r="C75006" s="14"/>
      <c r="D75006" s="14"/>
      <c r="E75006" s="14"/>
      <c r="F75006" s="14"/>
      <c r="G75006" s="14"/>
      <c r="H75006" s="14"/>
      <c r="I75006" s="14"/>
      <c r="J75006" s="14"/>
      <c r="K75006" s="14"/>
      <c r="L75006" s="14"/>
      <c r="M75006" s="14"/>
      <c r="N75006" s="14"/>
      <c r="O75006" s="14"/>
      <c r="P75006" s="14"/>
    </row>
    <row r="75007" spans="1:16" x14ac:dyDescent="0.25">
      <c r="A75007" s="14"/>
      <c r="B75007" s="20"/>
      <c r="C75007" s="14"/>
      <c r="D75007" s="14"/>
      <c r="E75007" s="14"/>
      <c r="F75007" s="14"/>
      <c r="G75007" s="14"/>
      <c r="H75007" s="14"/>
      <c r="I75007" s="14"/>
      <c r="J75007" s="14"/>
      <c r="K75007" s="14"/>
      <c r="L75007" s="14"/>
      <c r="M75007" s="14"/>
      <c r="N75007" s="14"/>
      <c r="O75007" s="14"/>
      <c r="P75007" s="14"/>
    </row>
    <row r="75008" spans="1:16" x14ac:dyDescent="0.25">
      <c r="A75008" s="14"/>
      <c r="B75008" s="20"/>
      <c r="C75008" s="14"/>
      <c r="D75008" s="14"/>
      <c r="E75008" s="14"/>
      <c r="F75008" s="14"/>
      <c r="G75008" s="14"/>
      <c r="H75008" s="14"/>
      <c r="I75008" s="14"/>
      <c r="J75008" s="14"/>
      <c r="K75008" s="14"/>
      <c r="L75008" s="14"/>
      <c r="M75008" s="14"/>
      <c r="N75008" s="14"/>
      <c r="O75008" s="14"/>
      <c r="P75008" s="14"/>
    </row>
    <row r="75009" spans="1:16" x14ac:dyDescent="0.25">
      <c r="A75009" s="14"/>
      <c r="B75009" s="20"/>
      <c r="C75009" s="14"/>
      <c r="D75009" s="14"/>
      <c r="E75009" s="14"/>
      <c r="F75009" s="14"/>
      <c r="G75009" s="14"/>
      <c r="H75009" s="14"/>
      <c r="I75009" s="14"/>
      <c r="J75009" s="14"/>
      <c r="K75009" s="14"/>
      <c r="L75009" s="14"/>
      <c r="M75009" s="14"/>
      <c r="N75009" s="14"/>
      <c r="O75009" s="14"/>
      <c r="P75009" s="14"/>
    </row>
    <row r="75010" spans="1:16" x14ac:dyDescent="0.25">
      <c r="A75010" s="14"/>
      <c r="B75010" s="20"/>
      <c r="C75010" s="14"/>
      <c r="D75010" s="14"/>
      <c r="E75010" s="14"/>
      <c r="F75010" s="14"/>
      <c r="G75010" s="14"/>
      <c r="H75010" s="14"/>
      <c r="I75010" s="14"/>
      <c r="J75010" s="14"/>
      <c r="K75010" s="14"/>
      <c r="L75010" s="14"/>
      <c r="M75010" s="14"/>
      <c r="N75010" s="14"/>
      <c r="O75010" s="14"/>
      <c r="P75010" s="14"/>
    </row>
    <row r="75011" spans="1:16" x14ac:dyDescent="0.25">
      <c r="A75011" s="14"/>
      <c r="B75011" s="20"/>
      <c r="C75011" s="14"/>
      <c r="D75011" s="14"/>
      <c r="E75011" s="14"/>
      <c r="F75011" s="14"/>
      <c r="G75011" s="14"/>
      <c r="H75011" s="14"/>
      <c r="I75011" s="14"/>
      <c r="J75011" s="14"/>
      <c r="K75011" s="14"/>
      <c r="L75011" s="14"/>
      <c r="M75011" s="14"/>
      <c r="N75011" s="14"/>
      <c r="O75011" s="14"/>
      <c r="P75011" s="14"/>
    </row>
    <row r="75012" spans="1:16" x14ac:dyDescent="0.25">
      <c r="A75012" s="14"/>
      <c r="B75012" s="20"/>
      <c r="C75012" s="14"/>
      <c r="D75012" s="14"/>
      <c r="E75012" s="14"/>
      <c r="F75012" s="14"/>
      <c r="G75012" s="14"/>
      <c r="H75012" s="14"/>
      <c r="I75012" s="14"/>
      <c r="J75012" s="14"/>
      <c r="K75012" s="14"/>
      <c r="L75012" s="14"/>
      <c r="M75012" s="14"/>
      <c r="N75012" s="14"/>
      <c r="O75012" s="14"/>
      <c r="P75012" s="14"/>
    </row>
    <row r="75013" spans="1:16" x14ac:dyDescent="0.25">
      <c r="A75013" s="14"/>
      <c r="B75013" s="20"/>
      <c r="C75013" s="14"/>
      <c r="D75013" s="14"/>
      <c r="E75013" s="14"/>
      <c r="F75013" s="14"/>
      <c r="G75013" s="14"/>
      <c r="H75013" s="14"/>
      <c r="I75013" s="14"/>
      <c r="J75013" s="14"/>
      <c r="K75013" s="14"/>
      <c r="L75013" s="14"/>
      <c r="M75013" s="14"/>
      <c r="N75013" s="14"/>
      <c r="O75013" s="14"/>
      <c r="P75013" s="14"/>
    </row>
    <row r="75014" spans="1:16" x14ac:dyDescent="0.25">
      <c r="A75014" s="14"/>
      <c r="B75014" s="20"/>
      <c r="C75014" s="14"/>
      <c r="D75014" s="14"/>
      <c r="E75014" s="14"/>
      <c r="F75014" s="14"/>
      <c r="G75014" s="14"/>
      <c r="H75014" s="14"/>
      <c r="I75014" s="14"/>
      <c r="J75014" s="14"/>
      <c r="K75014" s="14"/>
      <c r="L75014" s="14"/>
      <c r="M75014" s="14"/>
      <c r="N75014" s="14"/>
      <c r="O75014" s="14"/>
      <c r="P75014" s="14"/>
    </row>
    <row r="75015" spans="1:16" x14ac:dyDescent="0.25">
      <c r="A75015" s="14"/>
      <c r="B75015" s="20"/>
      <c r="C75015" s="14"/>
      <c r="D75015" s="14"/>
      <c r="E75015" s="14"/>
      <c r="F75015" s="14"/>
      <c r="G75015" s="14"/>
      <c r="H75015" s="14"/>
      <c r="I75015" s="14"/>
      <c r="J75015" s="14"/>
      <c r="K75015" s="14"/>
      <c r="L75015" s="14"/>
      <c r="M75015" s="14"/>
      <c r="N75015" s="14"/>
      <c r="O75015" s="14"/>
      <c r="P75015" s="14"/>
    </row>
    <row r="75016" spans="1:16" x14ac:dyDescent="0.25">
      <c r="A75016" s="14"/>
      <c r="B75016" s="20"/>
      <c r="C75016" s="14"/>
      <c r="D75016" s="14"/>
      <c r="E75016" s="14"/>
      <c r="F75016" s="14"/>
      <c r="G75016" s="14"/>
      <c r="H75016" s="14"/>
      <c r="I75016" s="14"/>
      <c r="J75016" s="14"/>
      <c r="K75016" s="22"/>
      <c r="L75016" s="22"/>
      <c r="M75016" s="14"/>
      <c r="N75016" s="14"/>
      <c r="O75016" s="14"/>
      <c r="P75016" s="14"/>
    </row>
    <row r="75017" spans="1:16" x14ac:dyDescent="0.25">
      <c r="A75017" s="14"/>
      <c r="B75017" s="20"/>
      <c r="C75017" s="14"/>
      <c r="D75017" s="14"/>
      <c r="E75017" s="14"/>
      <c r="F75017" s="14"/>
      <c r="G75017" s="14"/>
      <c r="H75017" s="14"/>
      <c r="I75017" s="14"/>
      <c r="J75017" s="14"/>
      <c r="K75017" s="22"/>
      <c r="L75017" s="22"/>
      <c r="M75017" s="14"/>
      <c r="N75017" s="14"/>
      <c r="O75017" s="14"/>
      <c r="P75017" s="14"/>
    </row>
    <row r="75018" spans="1:16" x14ac:dyDescent="0.25">
      <c r="A75018" s="14"/>
      <c r="B75018" s="20"/>
      <c r="C75018" s="14"/>
      <c r="D75018" s="14"/>
      <c r="E75018" s="14"/>
      <c r="F75018" s="14"/>
      <c r="G75018" s="14"/>
      <c r="H75018" s="14"/>
      <c r="I75018" s="14"/>
      <c r="J75018" s="14"/>
      <c r="K75018" s="14"/>
      <c r="L75018" s="14"/>
      <c r="M75018" s="14"/>
      <c r="N75018" s="14"/>
      <c r="O75018" s="14"/>
      <c r="P75018" s="14"/>
    </row>
    <row r="75019" spans="1:16" x14ac:dyDescent="0.25">
      <c r="A75019" s="14"/>
      <c r="B75019" s="20"/>
      <c r="C75019" s="14"/>
      <c r="D75019" s="14"/>
      <c r="E75019" s="14"/>
      <c r="F75019" s="14"/>
      <c r="G75019" s="14"/>
      <c r="H75019" s="14"/>
      <c r="I75019" s="14"/>
      <c r="J75019" s="14"/>
      <c r="K75019" s="22"/>
      <c r="L75019" s="22"/>
      <c r="M75019" s="14"/>
      <c r="N75019" s="14"/>
      <c r="O75019" s="14"/>
      <c r="P75019" s="14"/>
    </row>
    <row r="75020" spans="1:16" x14ac:dyDescent="0.25">
      <c r="A75020" s="14"/>
      <c r="B75020" s="20"/>
      <c r="C75020" s="14"/>
      <c r="D75020" s="14"/>
      <c r="E75020" s="14"/>
      <c r="F75020" s="14"/>
      <c r="G75020" s="14"/>
      <c r="H75020" s="14"/>
      <c r="I75020" s="14"/>
      <c r="J75020" s="14"/>
      <c r="K75020" s="22"/>
      <c r="L75020" s="22"/>
      <c r="M75020" s="14"/>
      <c r="N75020" s="14"/>
      <c r="O75020" s="14"/>
      <c r="P75020" s="14"/>
    </row>
    <row r="75021" spans="1:16" x14ac:dyDescent="0.25">
      <c r="A75021" s="14"/>
      <c r="B75021" s="20"/>
      <c r="C75021" s="14"/>
      <c r="D75021" s="14"/>
      <c r="E75021" s="14"/>
      <c r="F75021" s="14"/>
      <c r="G75021" s="14"/>
      <c r="H75021" s="14"/>
      <c r="I75021" s="14"/>
      <c r="J75021" s="14"/>
      <c r="K75021" s="14"/>
      <c r="L75021" s="14"/>
      <c r="M75021" s="14"/>
      <c r="N75021" s="14"/>
      <c r="O75021" s="14"/>
      <c r="P75021" s="14"/>
    </row>
    <row r="75022" spans="1:16" x14ac:dyDescent="0.25">
      <c r="A75022" s="14"/>
      <c r="B75022" s="20"/>
      <c r="C75022" s="14"/>
      <c r="D75022" s="14"/>
      <c r="E75022" s="14"/>
      <c r="F75022" s="14"/>
      <c r="G75022" s="14"/>
      <c r="H75022" s="14"/>
      <c r="I75022" s="14"/>
      <c r="J75022" s="14"/>
      <c r="K75022" s="14"/>
      <c r="L75022" s="14"/>
      <c r="M75022" s="14"/>
      <c r="N75022" s="14"/>
      <c r="O75022" s="14"/>
      <c r="P75022" s="14"/>
    </row>
    <row r="75023" spans="1:16" x14ac:dyDescent="0.25">
      <c r="A75023" s="14"/>
      <c r="B75023" s="20"/>
      <c r="C75023" s="14"/>
      <c r="D75023" s="14"/>
      <c r="E75023" s="14"/>
      <c r="F75023" s="14"/>
      <c r="G75023" s="14"/>
      <c r="H75023" s="14"/>
      <c r="I75023" s="14"/>
      <c r="J75023" s="14"/>
      <c r="K75023" s="14"/>
      <c r="L75023" s="14"/>
      <c r="M75023" s="14"/>
      <c r="N75023" s="14"/>
      <c r="O75023" s="14"/>
      <c r="P75023" s="14"/>
    </row>
    <row r="75024" spans="1:16" x14ac:dyDescent="0.25">
      <c r="A75024" s="14"/>
      <c r="B75024" s="20"/>
      <c r="C75024" s="14"/>
      <c r="D75024" s="14"/>
      <c r="E75024" s="14"/>
      <c r="F75024" s="14"/>
      <c r="G75024" s="14"/>
      <c r="H75024" s="14"/>
      <c r="I75024" s="14"/>
      <c r="J75024" s="14"/>
      <c r="K75024" s="14"/>
      <c r="L75024" s="14"/>
      <c r="M75024" s="14"/>
      <c r="N75024" s="14"/>
      <c r="O75024" s="14"/>
      <c r="P75024" s="14"/>
    </row>
    <row r="75025" spans="1:16" x14ac:dyDescent="0.25">
      <c r="A75025" s="14"/>
      <c r="B75025" s="20"/>
      <c r="C75025" s="14"/>
      <c r="D75025" s="14"/>
      <c r="E75025" s="14"/>
      <c r="F75025" s="14"/>
      <c r="G75025" s="14"/>
      <c r="H75025" s="14"/>
      <c r="I75025" s="14"/>
      <c r="J75025" s="14"/>
      <c r="K75025" s="14"/>
      <c r="L75025" s="14"/>
      <c r="M75025" s="14"/>
      <c r="N75025" s="14"/>
      <c r="O75025" s="14"/>
      <c r="P75025" s="14"/>
    </row>
    <row r="75026" spans="1:16" x14ac:dyDescent="0.25">
      <c r="A75026" s="14"/>
      <c r="B75026" s="20"/>
      <c r="C75026" s="14"/>
      <c r="D75026" s="14"/>
      <c r="E75026" s="14"/>
      <c r="F75026" s="14"/>
      <c r="G75026" s="14"/>
      <c r="H75026" s="14"/>
      <c r="I75026" s="14"/>
      <c r="J75026" s="14"/>
      <c r="K75026" s="14"/>
      <c r="L75026" s="14"/>
      <c r="M75026" s="14"/>
      <c r="N75026" s="14"/>
      <c r="O75026" s="14"/>
      <c r="P75026" s="14"/>
    </row>
    <row r="75027" spans="1:16" x14ac:dyDescent="0.25">
      <c r="A75027" s="14"/>
      <c r="B75027" s="20"/>
      <c r="C75027" s="14"/>
      <c r="D75027" s="14"/>
      <c r="E75027" s="14"/>
      <c r="F75027" s="14"/>
      <c r="G75027" s="14"/>
      <c r="H75027" s="14"/>
      <c r="I75027" s="14"/>
      <c r="J75027" s="14"/>
      <c r="K75027" s="22"/>
      <c r="L75027" s="22"/>
      <c r="M75027" s="14"/>
      <c r="N75027" s="14"/>
      <c r="O75027" s="14"/>
      <c r="P75027" s="14"/>
    </row>
    <row r="75028" spans="1:16" x14ac:dyDescent="0.25">
      <c r="A75028" s="14"/>
      <c r="B75028" s="20"/>
      <c r="C75028" s="14"/>
      <c r="D75028" s="14"/>
      <c r="E75028" s="14"/>
      <c r="F75028" s="14"/>
      <c r="G75028" s="14"/>
      <c r="H75028" s="14"/>
      <c r="I75028" s="14"/>
      <c r="J75028" s="14"/>
      <c r="K75028" s="14"/>
      <c r="L75028" s="14"/>
      <c r="M75028" s="14"/>
      <c r="N75028" s="14"/>
      <c r="O75028" s="14"/>
      <c r="P75028" s="14"/>
    </row>
    <row r="75029" spans="1:16" x14ac:dyDescent="0.25">
      <c r="A75029" s="14"/>
      <c r="B75029" s="20"/>
      <c r="C75029" s="14"/>
      <c r="D75029" s="14"/>
      <c r="E75029" s="14"/>
      <c r="F75029" s="14"/>
      <c r="G75029" s="14"/>
      <c r="H75029" s="14"/>
      <c r="I75029" s="14"/>
      <c r="J75029" s="14"/>
      <c r="K75029" s="14"/>
      <c r="L75029" s="14"/>
      <c r="M75029" s="14"/>
      <c r="N75029" s="14"/>
      <c r="O75029" s="14"/>
      <c r="P75029" s="14"/>
    </row>
    <row r="75030" spans="1:16" x14ac:dyDescent="0.25">
      <c r="A75030" s="14"/>
      <c r="B75030" s="20"/>
      <c r="C75030" s="14"/>
      <c r="D75030" s="14"/>
      <c r="E75030" s="14"/>
      <c r="F75030" s="14"/>
      <c r="G75030" s="14"/>
      <c r="H75030" s="14"/>
      <c r="I75030" s="14"/>
      <c r="J75030" s="14"/>
      <c r="K75030" s="22"/>
      <c r="L75030" s="14"/>
      <c r="M75030" s="14"/>
      <c r="N75030" s="14"/>
      <c r="O75030" s="14"/>
      <c r="P75030" s="14"/>
    </row>
    <row r="75031" spans="1:16" x14ac:dyDescent="0.25">
      <c r="A75031" s="14"/>
      <c r="B75031" s="20"/>
      <c r="C75031" s="14"/>
      <c r="D75031" s="14"/>
      <c r="E75031" s="14"/>
      <c r="F75031" s="14"/>
      <c r="G75031" s="14"/>
      <c r="H75031" s="14"/>
      <c r="I75031" s="14"/>
      <c r="J75031" s="14"/>
      <c r="K75031" s="22"/>
      <c r="L75031" s="22"/>
      <c r="M75031" s="14"/>
      <c r="N75031" s="14"/>
      <c r="O75031" s="14"/>
      <c r="P75031" s="14"/>
    </row>
    <row r="75032" spans="1:16" x14ac:dyDescent="0.25">
      <c r="A75032" s="14"/>
      <c r="B75032" s="20"/>
      <c r="C75032" s="14"/>
      <c r="D75032" s="14"/>
      <c r="E75032" s="14"/>
      <c r="F75032" s="14"/>
      <c r="G75032" s="14"/>
      <c r="H75032" s="14"/>
      <c r="I75032" s="14"/>
      <c r="J75032" s="14"/>
      <c r="K75032" s="14"/>
      <c r="L75032" s="14"/>
      <c r="M75032" s="14"/>
      <c r="N75032" s="14"/>
      <c r="O75032" s="14"/>
      <c r="P75032" s="14"/>
    </row>
    <row r="75033" spans="1:16" x14ac:dyDescent="0.25">
      <c r="A75033" s="14"/>
      <c r="B75033" s="20"/>
      <c r="C75033" s="14"/>
      <c r="D75033" s="14"/>
      <c r="E75033" s="14"/>
      <c r="F75033" s="14"/>
      <c r="G75033" s="14"/>
      <c r="H75033" s="14"/>
      <c r="I75033" s="14"/>
      <c r="J75033" s="14"/>
      <c r="K75033" s="22"/>
      <c r="L75033" s="22"/>
      <c r="M75033" s="14"/>
      <c r="N75033" s="14"/>
      <c r="O75033" s="14"/>
      <c r="P75033" s="14"/>
    </row>
    <row r="75034" spans="1:16" x14ac:dyDescent="0.25">
      <c r="A75034" s="14"/>
      <c r="B75034" s="20"/>
      <c r="C75034" s="14"/>
      <c r="D75034" s="14"/>
      <c r="E75034" s="14"/>
      <c r="F75034" s="14"/>
      <c r="G75034" s="14"/>
      <c r="H75034" s="14"/>
      <c r="I75034" s="14"/>
      <c r="J75034" s="14"/>
      <c r="K75034" s="14"/>
      <c r="L75034" s="14"/>
      <c r="M75034" s="14"/>
      <c r="N75034" s="14"/>
      <c r="O75034" s="14"/>
      <c r="P75034" s="14"/>
    </row>
    <row r="75035" spans="1:16" x14ac:dyDescent="0.25">
      <c r="A75035" s="14"/>
      <c r="B75035" s="20"/>
      <c r="C75035" s="14"/>
      <c r="D75035" s="14"/>
      <c r="E75035" s="14"/>
      <c r="F75035" s="14"/>
      <c r="G75035" s="14"/>
      <c r="H75035" s="14"/>
      <c r="I75035" s="14"/>
      <c r="J75035" s="14"/>
      <c r="K75035" s="22"/>
      <c r="L75035" s="14"/>
      <c r="M75035" s="14"/>
      <c r="N75035" s="14"/>
      <c r="O75035" s="14"/>
      <c r="P75035" s="14"/>
    </row>
    <row r="75036" spans="1:16" x14ac:dyDescent="0.25">
      <c r="A75036" s="14"/>
      <c r="B75036" s="20"/>
      <c r="C75036" s="14"/>
      <c r="D75036" s="14"/>
      <c r="E75036" s="14"/>
      <c r="F75036" s="14"/>
      <c r="G75036" s="14"/>
      <c r="H75036" s="14"/>
      <c r="I75036" s="14"/>
      <c r="J75036" s="14"/>
      <c r="K75036" s="14"/>
      <c r="L75036" s="14"/>
      <c r="M75036" s="14"/>
      <c r="N75036" s="14"/>
      <c r="O75036" s="14"/>
      <c r="P75036" s="14"/>
    </row>
    <row r="75037" spans="1:16" x14ac:dyDescent="0.25">
      <c r="A75037" s="14"/>
      <c r="B75037" s="20"/>
      <c r="C75037" s="14"/>
      <c r="D75037" s="14"/>
      <c r="E75037" s="14"/>
      <c r="F75037" s="14"/>
      <c r="G75037" s="14"/>
      <c r="H75037" s="14"/>
      <c r="I75037" s="14"/>
      <c r="J75037" s="14"/>
      <c r="K75037" s="14"/>
      <c r="L75037" s="14"/>
      <c r="M75037" s="14"/>
      <c r="N75037" s="14"/>
      <c r="O75037" s="14"/>
      <c r="P75037" s="14"/>
    </row>
    <row r="75038" spans="1:16" x14ac:dyDescent="0.25">
      <c r="A75038" s="14"/>
      <c r="B75038" s="20"/>
      <c r="C75038" s="14"/>
      <c r="D75038" s="14"/>
      <c r="E75038" s="14"/>
      <c r="F75038" s="14"/>
      <c r="G75038" s="14"/>
      <c r="H75038" s="14"/>
      <c r="I75038" s="14"/>
      <c r="J75038" s="14"/>
      <c r="K75038" s="14"/>
      <c r="L75038" s="14"/>
      <c r="M75038" s="14"/>
      <c r="N75038" s="14"/>
      <c r="O75038" s="14"/>
      <c r="P75038" s="14"/>
    </row>
    <row r="75039" spans="1:16" x14ac:dyDescent="0.25">
      <c r="A75039" s="14"/>
      <c r="B75039" s="20"/>
      <c r="C75039" s="14"/>
      <c r="D75039" s="14"/>
      <c r="E75039" s="14"/>
      <c r="F75039" s="14"/>
      <c r="G75039" s="14"/>
      <c r="H75039" s="14"/>
      <c r="I75039" s="14"/>
      <c r="J75039" s="14"/>
      <c r="K75039" s="14"/>
      <c r="L75039" s="14"/>
      <c r="M75039" s="14"/>
      <c r="N75039" s="14"/>
      <c r="O75039" s="14"/>
      <c r="P75039" s="14"/>
    </row>
    <row r="75040" spans="1:16" x14ac:dyDescent="0.25">
      <c r="A75040" s="14"/>
      <c r="B75040" s="20"/>
      <c r="C75040" s="14"/>
      <c r="D75040" s="14"/>
      <c r="E75040" s="14"/>
      <c r="F75040" s="14"/>
      <c r="G75040" s="14"/>
      <c r="H75040" s="14"/>
      <c r="I75040" s="14"/>
      <c r="J75040" s="14"/>
      <c r="K75040" s="22"/>
      <c r="L75040" s="22"/>
      <c r="M75040" s="14"/>
      <c r="N75040" s="14"/>
      <c r="O75040" s="14"/>
      <c r="P75040" s="14"/>
    </row>
    <row r="75041" spans="1:16" x14ac:dyDescent="0.25">
      <c r="A75041" s="14"/>
      <c r="B75041" s="20"/>
      <c r="C75041" s="14"/>
      <c r="D75041" s="14"/>
      <c r="E75041" s="14"/>
      <c r="F75041" s="14"/>
      <c r="G75041" s="14"/>
      <c r="H75041" s="14"/>
      <c r="I75041" s="14"/>
      <c r="J75041" s="14"/>
      <c r="K75041" s="14"/>
      <c r="L75041" s="14"/>
      <c r="M75041" s="14"/>
      <c r="N75041" s="14"/>
      <c r="O75041" s="14"/>
      <c r="P75041" s="14"/>
    </row>
    <row r="75042" spans="1:16" x14ac:dyDescent="0.25">
      <c r="A75042" s="14"/>
      <c r="B75042" s="20"/>
      <c r="C75042" s="14"/>
      <c r="D75042" s="14"/>
      <c r="E75042" s="14"/>
      <c r="F75042" s="14"/>
      <c r="G75042" s="14"/>
      <c r="H75042" s="14"/>
      <c r="I75042" s="14"/>
      <c r="J75042" s="14"/>
      <c r="K75042" s="22"/>
      <c r="L75042" s="22"/>
      <c r="M75042" s="14"/>
      <c r="N75042" s="14"/>
      <c r="O75042" s="14"/>
      <c r="P75042" s="14"/>
    </row>
    <row r="75043" spans="1:16" x14ac:dyDescent="0.25">
      <c r="A75043" s="14"/>
      <c r="B75043" s="20"/>
      <c r="C75043" s="14"/>
      <c r="D75043" s="14"/>
      <c r="E75043" s="14"/>
      <c r="F75043" s="14"/>
      <c r="G75043" s="14"/>
      <c r="H75043" s="14"/>
      <c r="I75043" s="14"/>
      <c r="J75043" s="14"/>
      <c r="K75043" s="14"/>
      <c r="L75043" s="14"/>
      <c r="M75043" s="14"/>
      <c r="N75043" s="14"/>
      <c r="O75043" s="14"/>
      <c r="P75043" s="14"/>
    </row>
    <row r="75044" spans="1:16" x14ac:dyDescent="0.25">
      <c r="A75044" s="14"/>
      <c r="B75044" s="20"/>
      <c r="C75044" s="14"/>
      <c r="D75044" s="14"/>
      <c r="E75044" s="14"/>
      <c r="F75044" s="14"/>
      <c r="G75044" s="14"/>
      <c r="H75044" s="14"/>
      <c r="I75044" s="14"/>
      <c r="J75044" s="14"/>
      <c r="K75044" s="14"/>
      <c r="L75044" s="14"/>
      <c r="M75044" s="14"/>
      <c r="N75044" s="14"/>
      <c r="O75044" s="14"/>
      <c r="P75044" s="14"/>
    </row>
    <row r="75045" spans="1:16" x14ac:dyDescent="0.25">
      <c r="A75045" s="14"/>
      <c r="B75045" s="20"/>
      <c r="C75045" s="14"/>
      <c r="D75045" s="14"/>
      <c r="E75045" s="14"/>
      <c r="F75045" s="14"/>
      <c r="G75045" s="14"/>
      <c r="H75045" s="14"/>
      <c r="I75045" s="14"/>
      <c r="J75045" s="14"/>
      <c r="K75045" s="14"/>
      <c r="L75045" s="14"/>
      <c r="M75045" s="14"/>
      <c r="N75045" s="14"/>
      <c r="O75045" s="14"/>
      <c r="P75045" s="14"/>
    </row>
    <row r="75046" spans="1:16" x14ac:dyDescent="0.25">
      <c r="A75046" s="14"/>
      <c r="B75046" s="20"/>
      <c r="C75046" s="14"/>
      <c r="D75046" s="14"/>
      <c r="E75046" s="14"/>
      <c r="F75046" s="14"/>
      <c r="G75046" s="14"/>
      <c r="H75046" s="14"/>
      <c r="I75046" s="14"/>
      <c r="J75046" s="14"/>
      <c r="K75046" s="14"/>
      <c r="L75046" s="14"/>
      <c r="M75046" s="14"/>
      <c r="N75046" s="14"/>
      <c r="O75046" s="14"/>
      <c r="P75046" s="14"/>
    </row>
    <row r="75047" spans="1:16" x14ac:dyDescent="0.25">
      <c r="A75047" s="14"/>
      <c r="B75047" s="20"/>
      <c r="C75047" s="14"/>
      <c r="D75047" s="14"/>
      <c r="E75047" s="14"/>
      <c r="F75047" s="14"/>
      <c r="G75047" s="14"/>
      <c r="H75047" s="14"/>
      <c r="I75047" s="14"/>
      <c r="J75047" s="14"/>
      <c r="K75047" s="22"/>
      <c r="L75047" s="22"/>
      <c r="M75047" s="14"/>
      <c r="N75047" s="14"/>
      <c r="O75047" s="14"/>
      <c r="P75047" s="14"/>
    </row>
    <row r="75048" spans="1:16" x14ac:dyDescent="0.25">
      <c r="A75048" s="14"/>
      <c r="B75048" s="20"/>
      <c r="C75048" s="14"/>
      <c r="D75048" s="14"/>
      <c r="E75048" s="14"/>
      <c r="F75048" s="14"/>
      <c r="G75048" s="14"/>
      <c r="H75048" s="14"/>
      <c r="I75048" s="14"/>
      <c r="J75048" s="14"/>
      <c r="K75048" s="14"/>
      <c r="L75048" s="14"/>
      <c r="M75048" s="14"/>
      <c r="N75048" s="14"/>
      <c r="O75048" s="14"/>
      <c r="P75048" s="14"/>
    </row>
    <row r="75049" spans="1:16" x14ac:dyDescent="0.25">
      <c r="A75049" s="14"/>
      <c r="B75049" s="20"/>
      <c r="C75049" s="14"/>
      <c r="D75049" s="14"/>
      <c r="E75049" s="14"/>
      <c r="F75049" s="14"/>
      <c r="G75049" s="14"/>
      <c r="H75049" s="14"/>
      <c r="I75049" s="14"/>
      <c r="J75049" s="14"/>
      <c r="K75049" s="14"/>
      <c r="L75049" s="14"/>
      <c r="M75049" s="14"/>
      <c r="N75049" s="14"/>
      <c r="O75049" s="14"/>
      <c r="P75049" s="14"/>
    </row>
    <row r="75050" spans="1:16" x14ac:dyDescent="0.25">
      <c r="A75050" s="14"/>
      <c r="B75050" s="20"/>
      <c r="C75050" s="14"/>
      <c r="D75050" s="14"/>
      <c r="E75050" s="14"/>
      <c r="F75050" s="14"/>
      <c r="G75050" s="14"/>
      <c r="H75050" s="14"/>
      <c r="I75050" s="14"/>
      <c r="J75050" s="14"/>
      <c r="K75050" s="14"/>
      <c r="L75050" s="14"/>
      <c r="M75050" s="14"/>
      <c r="N75050" s="14"/>
      <c r="O75050" s="14"/>
      <c r="P75050" s="14"/>
    </row>
    <row r="75051" spans="1:16" x14ac:dyDescent="0.25">
      <c r="A75051" s="14"/>
      <c r="B75051" s="20"/>
      <c r="C75051" s="14"/>
      <c r="D75051" s="14"/>
      <c r="E75051" s="14"/>
      <c r="F75051" s="14"/>
      <c r="G75051" s="14"/>
      <c r="H75051" s="14"/>
      <c r="I75051" s="14"/>
      <c r="J75051" s="14"/>
      <c r="K75051" s="14"/>
      <c r="L75051" s="14"/>
      <c r="M75051" s="14"/>
      <c r="N75051" s="14"/>
      <c r="O75051" s="14"/>
      <c r="P75051" s="14"/>
    </row>
    <row r="75052" spans="1:16" x14ac:dyDescent="0.25">
      <c r="A75052" s="14"/>
      <c r="B75052" s="20"/>
      <c r="C75052" s="14"/>
      <c r="D75052" s="14"/>
      <c r="E75052" s="14"/>
      <c r="F75052" s="14"/>
      <c r="G75052" s="14"/>
      <c r="H75052" s="14"/>
      <c r="I75052" s="14"/>
      <c r="J75052" s="14"/>
      <c r="K75052" s="14"/>
      <c r="L75052" s="14"/>
      <c r="M75052" s="14"/>
      <c r="N75052" s="14"/>
      <c r="O75052" s="14"/>
      <c r="P75052" s="14"/>
    </row>
    <row r="75053" spans="1:16" x14ac:dyDescent="0.25">
      <c r="A75053" s="14"/>
      <c r="B75053" s="20"/>
      <c r="C75053" s="14"/>
      <c r="D75053" s="14"/>
      <c r="E75053" s="14"/>
      <c r="F75053" s="14"/>
      <c r="G75053" s="14"/>
      <c r="H75053" s="14"/>
      <c r="I75053" s="14"/>
      <c r="J75053" s="14"/>
      <c r="K75053" s="14"/>
      <c r="L75053" s="14"/>
      <c r="M75053" s="14"/>
      <c r="N75053" s="14"/>
      <c r="O75053" s="14"/>
      <c r="P75053" s="14"/>
    </row>
    <row r="75054" spans="1:16" x14ac:dyDescent="0.25">
      <c r="A75054" s="14"/>
      <c r="B75054" s="20"/>
      <c r="C75054" s="14"/>
      <c r="D75054" s="14"/>
      <c r="E75054" s="14"/>
      <c r="F75054" s="14"/>
      <c r="G75054" s="14"/>
      <c r="H75054" s="14"/>
      <c r="I75054" s="14"/>
      <c r="J75054" s="14"/>
      <c r="K75054" s="14"/>
      <c r="L75054" s="14"/>
      <c r="M75054" s="14"/>
      <c r="N75054" s="14"/>
      <c r="O75054" s="14"/>
      <c r="P75054" s="14"/>
    </row>
    <row r="75055" spans="1:16" x14ac:dyDescent="0.25">
      <c r="A75055" s="14"/>
      <c r="B75055" s="20"/>
      <c r="C75055" s="14"/>
      <c r="D75055" s="14"/>
      <c r="E75055" s="14"/>
      <c r="F75055" s="14"/>
      <c r="G75055" s="14"/>
      <c r="H75055" s="14"/>
      <c r="I75055" s="14"/>
      <c r="J75055" s="14"/>
      <c r="K75055" s="14"/>
      <c r="L75055" s="14"/>
      <c r="M75055" s="14"/>
      <c r="N75055" s="14"/>
      <c r="O75055" s="14"/>
      <c r="P75055" s="14"/>
    </row>
    <row r="75056" spans="1:16" x14ac:dyDescent="0.25">
      <c r="A75056" s="14"/>
      <c r="B75056" s="20"/>
      <c r="C75056" s="14"/>
      <c r="D75056" s="14"/>
      <c r="E75056" s="14"/>
      <c r="F75056" s="14"/>
      <c r="G75056" s="14"/>
      <c r="H75056" s="14"/>
      <c r="I75056" s="14"/>
      <c r="J75056" s="14"/>
      <c r="K75056" s="14"/>
      <c r="L75056" s="14"/>
      <c r="M75056" s="14"/>
      <c r="N75056" s="14"/>
      <c r="O75056" s="14"/>
      <c r="P75056" s="14"/>
    </row>
    <row r="75057" spans="1:16" x14ac:dyDescent="0.25">
      <c r="A75057" s="14"/>
      <c r="B75057" s="20"/>
      <c r="C75057" s="14"/>
      <c r="D75057" s="14"/>
      <c r="E75057" s="14"/>
      <c r="F75057" s="14"/>
      <c r="G75057" s="14"/>
      <c r="H75057" s="14"/>
      <c r="I75057" s="14"/>
      <c r="J75057" s="14"/>
      <c r="K75057" s="14"/>
      <c r="L75057" s="14"/>
      <c r="M75057" s="14"/>
      <c r="N75057" s="14"/>
      <c r="O75057" s="14"/>
      <c r="P75057" s="14"/>
    </row>
    <row r="75058" spans="1:16" x14ac:dyDescent="0.25">
      <c r="A75058" s="14"/>
      <c r="B75058" s="20"/>
      <c r="C75058" s="14"/>
      <c r="D75058" s="14"/>
      <c r="E75058" s="14"/>
      <c r="F75058" s="14"/>
      <c r="G75058" s="14"/>
      <c r="H75058" s="14"/>
      <c r="I75058" s="14"/>
      <c r="J75058" s="14"/>
      <c r="K75058" s="14"/>
      <c r="L75058" s="14"/>
      <c r="M75058" s="14"/>
      <c r="N75058" s="14"/>
      <c r="O75058" s="14"/>
      <c r="P75058" s="14"/>
    </row>
    <row r="75059" spans="1:16" x14ac:dyDescent="0.25">
      <c r="A75059" s="14"/>
      <c r="B75059" s="20"/>
      <c r="C75059" s="14"/>
      <c r="D75059" s="14"/>
      <c r="E75059" s="14"/>
      <c r="F75059" s="14"/>
      <c r="G75059" s="14"/>
      <c r="H75059" s="14"/>
      <c r="I75059" s="14"/>
      <c r="J75059" s="14"/>
      <c r="K75059" s="14"/>
      <c r="L75059" s="14"/>
      <c r="M75059" s="14"/>
      <c r="N75059" s="14"/>
      <c r="O75059" s="14"/>
      <c r="P75059" s="14"/>
    </row>
    <row r="75060" spans="1:16" x14ac:dyDescent="0.25">
      <c r="A75060" s="14"/>
      <c r="B75060" s="20"/>
      <c r="C75060" s="14"/>
      <c r="D75060" s="14"/>
      <c r="E75060" s="14"/>
      <c r="F75060" s="14"/>
      <c r="G75060" s="14"/>
      <c r="H75060" s="14"/>
      <c r="I75060" s="14"/>
      <c r="J75060" s="14"/>
      <c r="K75060" s="14"/>
      <c r="L75060" s="14"/>
      <c r="M75060" s="14"/>
      <c r="N75060" s="14"/>
      <c r="O75060" s="14"/>
      <c r="P75060" s="14"/>
    </row>
    <row r="75061" spans="1:16" x14ac:dyDescent="0.25">
      <c r="A75061" s="14"/>
      <c r="B75061" s="20"/>
      <c r="C75061" s="14"/>
      <c r="D75061" s="14"/>
      <c r="E75061" s="14"/>
      <c r="F75061" s="14"/>
      <c r="G75061" s="14"/>
      <c r="H75061" s="14"/>
      <c r="I75061" s="14"/>
      <c r="J75061" s="14"/>
      <c r="K75061" s="14"/>
      <c r="L75061" s="14"/>
      <c r="M75061" s="14"/>
      <c r="N75061" s="14"/>
      <c r="O75061" s="14"/>
      <c r="P75061" s="14"/>
    </row>
    <row r="75062" spans="1:16" x14ac:dyDescent="0.25">
      <c r="A75062" s="14"/>
      <c r="B75062" s="20"/>
      <c r="C75062" s="14"/>
      <c r="D75062" s="14"/>
      <c r="E75062" s="14"/>
      <c r="F75062" s="14"/>
      <c r="G75062" s="14"/>
      <c r="H75062" s="14"/>
      <c r="I75062" s="14"/>
      <c r="J75062" s="14"/>
      <c r="K75062" s="14"/>
      <c r="L75062" s="14"/>
      <c r="M75062" s="14"/>
      <c r="N75062" s="14"/>
      <c r="O75062" s="14"/>
      <c r="P75062" s="14"/>
    </row>
    <row r="75063" spans="1:16" x14ac:dyDescent="0.25">
      <c r="A75063" s="14"/>
      <c r="B75063" s="20"/>
      <c r="C75063" s="14"/>
      <c r="D75063" s="14"/>
      <c r="E75063" s="14"/>
      <c r="F75063" s="14"/>
      <c r="G75063" s="14"/>
      <c r="H75063" s="14"/>
      <c r="I75063" s="14"/>
      <c r="J75063" s="14"/>
      <c r="K75063" s="22"/>
      <c r="L75063" s="14"/>
      <c r="M75063" s="14"/>
      <c r="N75063" s="14"/>
      <c r="O75063" s="14"/>
      <c r="P75063" s="14"/>
    </row>
    <row r="75064" spans="1:16" x14ac:dyDescent="0.25">
      <c r="A75064" s="14"/>
      <c r="B75064" s="20"/>
      <c r="C75064" s="14"/>
      <c r="D75064" s="14"/>
      <c r="E75064" s="14"/>
      <c r="F75064" s="14"/>
      <c r="G75064" s="14"/>
      <c r="H75064" s="14"/>
      <c r="I75064" s="14"/>
      <c r="J75064" s="14"/>
      <c r="K75064" s="14"/>
      <c r="L75064" s="14"/>
      <c r="M75064" s="14"/>
      <c r="N75064" s="14"/>
      <c r="O75064" s="14"/>
      <c r="P75064" s="14"/>
    </row>
    <row r="75065" spans="1:16" x14ac:dyDescent="0.25">
      <c r="A75065" s="14"/>
      <c r="B75065" s="20"/>
      <c r="C75065" s="14"/>
      <c r="D75065" s="14"/>
      <c r="E75065" s="14"/>
      <c r="F75065" s="14"/>
      <c r="G75065" s="14"/>
      <c r="H75065" s="14"/>
      <c r="I75065" s="14"/>
      <c r="J75065" s="14"/>
      <c r="K75065" s="22"/>
      <c r="L75065" s="14"/>
      <c r="M75065" s="14"/>
      <c r="N75065" s="14"/>
      <c r="O75065" s="14"/>
      <c r="P75065" s="14"/>
    </row>
    <row r="75066" spans="1:16" x14ac:dyDescent="0.25">
      <c r="A75066" s="14"/>
      <c r="B75066" s="20"/>
      <c r="C75066" s="14"/>
      <c r="D75066" s="14"/>
      <c r="E75066" s="14"/>
      <c r="F75066" s="14"/>
      <c r="G75066" s="14"/>
      <c r="H75066" s="14"/>
      <c r="I75066" s="14"/>
      <c r="J75066" s="14"/>
      <c r="K75066" s="14"/>
      <c r="L75066" s="14"/>
      <c r="M75066" s="14"/>
      <c r="N75066" s="14"/>
      <c r="O75066" s="14"/>
      <c r="P75066" s="14"/>
    </row>
    <row r="75067" spans="1:16" x14ac:dyDescent="0.25">
      <c r="A75067" s="14"/>
      <c r="B75067" s="20"/>
      <c r="C75067" s="14"/>
      <c r="D75067" s="14"/>
      <c r="E75067" s="14"/>
      <c r="F75067" s="14"/>
      <c r="G75067" s="14"/>
      <c r="H75067" s="14"/>
      <c r="I75067" s="14"/>
      <c r="J75067" s="14"/>
      <c r="K75067" s="14"/>
      <c r="L75067" s="14"/>
      <c r="M75067" s="14"/>
      <c r="N75067" s="14"/>
      <c r="O75067" s="14"/>
      <c r="P75067" s="14"/>
    </row>
    <row r="75068" spans="1:16" x14ac:dyDescent="0.25">
      <c r="A75068" s="14"/>
      <c r="B75068" s="20"/>
      <c r="C75068" s="14"/>
      <c r="D75068" s="14"/>
      <c r="E75068" s="14"/>
      <c r="F75068" s="14"/>
      <c r="G75068" s="14"/>
      <c r="H75068" s="14"/>
      <c r="I75068" s="14"/>
      <c r="J75068" s="14"/>
      <c r="K75068" s="14"/>
      <c r="L75068" s="14"/>
      <c r="M75068" s="14"/>
      <c r="N75068" s="14"/>
      <c r="O75068" s="14"/>
      <c r="P75068" s="14"/>
    </row>
    <row r="75069" spans="1:16" x14ac:dyDescent="0.25">
      <c r="A75069" s="14"/>
      <c r="B75069" s="20"/>
      <c r="C75069" s="14"/>
      <c r="D75069" s="14"/>
      <c r="E75069" s="14"/>
      <c r="F75069" s="14"/>
      <c r="G75069" s="14"/>
      <c r="H75069" s="14"/>
      <c r="I75069" s="14"/>
      <c r="J75069" s="14"/>
      <c r="K75069" s="14"/>
      <c r="L75069" s="14"/>
      <c r="M75069" s="14"/>
      <c r="N75069" s="14"/>
      <c r="O75069" s="14"/>
      <c r="P75069" s="14"/>
    </row>
    <row r="75070" spans="1:16" x14ac:dyDescent="0.25">
      <c r="A75070" s="14"/>
      <c r="B75070" s="20"/>
      <c r="C75070" s="14"/>
      <c r="D75070" s="14"/>
      <c r="E75070" s="14"/>
      <c r="F75070" s="14"/>
      <c r="G75070" s="14"/>
      <c r="H75070" s="14"/>
      <c r="I75070" s="14"/>
      <c r="J75070" s="14"/>
      <c r="K75070" s="14"/>
      <c r="L75070" s="14"/>
      <c r="M75070" s="14"/>
      <c r="N75070" s="14"/>
      <c r="O75070" s="14"/>
      <c r="P75070" s="14"/>
    </row>
    <row r="75071" spans="1:16" x14ac:dyDescent="0.25">
      <c r="A75071" s="14"/>
      <c r="B75071" s="20"/>
      <c r="C75071" s="14"/>
      <c r="D75071" s="14"/>
      <c r="E75071" s="14"/>
      <c r="F75071" s="14"/>
      <c r="G75071" s="14"/>
      <c r="H75071" s="14"/>
      <c r="I75071" s="14"/>
      <c r="J75071" s="14"/>
      <c r="K75071" s="14"/>
      <c r="L75071" s="14"/>
      <c r="M75071" s="14"/>
      <c r="N75071" s="14"/>
      <c r="O75071" s="14"/>
      <c r="P75071" s="14"/>
    </row>
    <row r="75072" spans="1:16" x14ac:dyDescent="0.25">
      <c r="A75072" s="14"/>
      <c r="B75072" s="20"/>
      <c r="C75072" s="14"/>
      <c r="D75072" s="14"/>
      <c r="E75072" s="14"/>
      <c r="F75072" s="14"/>
      <c r="G75072" s="14"/>
      <c r="H75072" s="14"/>
      <c r="I75072" s="14"/>
      <c r="J75072" s="14"/>
      <c r="K75072" s="14"/>
      <c r="L75072" s="14"/>
      <c r="M75072" s="14"/>
      <c r="N75072" s="14"/>
      <c r="O75072" s="14"/>
      <c r="P75072" s="14"/>
    </row>
    <row r="75073" spans="1:16" x14ac:dyDescent="0.25">
      <c r="A75073" s="14"/>
      <c r="B75073" s="20"/>
      <c r="C75073" s="14"/>
      <c r="D75073" s="14"/>
      <c r="E75073" s="14"/>
      <c r="F75073" s="14"/>
      <c r="G75073" s="14"/>
      <c r="H75073" s="14"/>
      <c r="I75073" s="14"/>
      <c r="J75073" s="14"/>
      <c r="K75073" s="14"/>
      <c r="L75073" s="14"/>
      <c r="M75073" s="14"/>
      <c r="N75073" s="14"/>
      <c r="O75073" s="14"/>
      <c r="P75073" s="14"/>
    </row>
    <row r="75074" spans="1:16" x14ac:dyDescent="0.25">
      <c r="A75074" s="14"/>
      <c r="B75074" s="20"/>
      <c r="C75074" s="14"/>
      <c r="D75074" s="14"/>
      <c r="E75074" s="14"/>
      <c r="F75074" s="14"/>
      <c r="G75074" s="14"/>
      <c r="H75074" s="14"/>
      <c r="I75074" s="14"/>
      <c r="J75074" s="14"/>
      <c r="K75074" s="14"/>
      <c r="L75074" s="14"/>
      <c r="M75074" s="14"/>
      <c r="N75074" s="14"/>
      <c r="O75074" s="14"/>
      <c r="P75074" s="14"/>
    </row>
    <row r="75075" spans="1:16" x14ac:dyDescent="0.25">
      <c r="A75075" s="14"/>
      <c r="B75075" s="20"/>
      <c r="C75075" s="14"/>
      <c r="D75075" s="14"/>
      <c r="E75075" s="14"/>
      <c r="F75075" s="14"/>
      <c r="G75075" s="14"/>
      <c r="H75075" s="14"/>
      <c r="I75075" s="14"/>
      <c r="J75075" s="14"/>
      <c r="K75075" s="14"/>
      <c r="L75075" s="14"/>
      <c r="M75075" s="14"/>
      <c r="N75075" s="14"/>
      <c r="O75075" s="14"/>
      <c r="P75075" s="14"/>
    </row>
    <row r="75076" spans="1:16" x14ac:dyDescent="0.25">
      <c r="A75076" s="14"/>
      <c r="B75076" s="20"/>
      <c r="C75076" s="14"/>
      <c r="D75076" s="14"/>
      <c r="E75076" s="14"/>
      <c r="F75076" s="14"/>
      <c r="G75076" s="14"/>
      <c r="H75076" s="14"/>
      <c r="I75076" s="14"/>
      <c r="J75076" s="14"/>
      <c r="K75076" s="14"/>
      <c r="L75076" s="14"/>
      <c r="M75076" s="14"/>
      <c r="N75076" s="14"/>
      <c r="O75076" s="14"/>
      <c r="P75076" s="14"/>
    </row>
    <row r="75077" spans="1:16" x14ac:dyDescent="0.25">
      <c r="A75077" s="14"/>
      <c r="B75077" s="20"/>
      <c r="C75077" s="14"/>
      <c r="D75077" s="14"/>
      <c r="E75077" s="14"/>
      <c r="F75077" s="14"/>
      <c r="G75077" s="14"/>
      <c r="H75077" s="14"/>
      <c r="I75077" s="14"/>
      <c r="J75077" s="14"/>
      <c r="K75077" s="14"/>
      <c r="L75077" s="14"/>
      <c r="M75077" s="14"/>
      <c r="N75077" s="14"/>
      <c r="O75077" s="14"/>
      <c r="P75077" s="14"/>
    </row>
    <row r="75078" spans="1:16" x14ac:dyDescent="0.25">
      <c r="A75078" s="14"/>
      <c r="B75078" s="20"/>
      <c r="C75078" s="14"/>
      <c r="D75078" s="14"/>
      <c r="E75078" s="14"/>
      <c r="F75078" s="14"/>
      <c r="G75078" s="14"/>
      <c r="H75078" s="14"/>
      <c r="I75078" s="14"/>
      <c r="J75078" s="14"/>
      <c r="K75078" s="14"/>
      <c r="L75078" s="14"/>
      <c r="M75078" s="14"/>
      <c r="N75078" s="14"/>
      <c r="O75078" s="14"/>
      <c r="P75078" s="14"/>
    </row>
    <row r="75079" spans="1:16" x14ac:dyDescent="0.25">
      <c r="A75079" s="14"/>
      <c r="B75079" s="20"/>
      <c r="C75079" s="14"/>
      <c r="D75079" s="14"/>
      <c r="E75079" s="14"/>
      <c r="F75079" s="14"/>
      <c r="G75079" s="14"/>
      <c r="H75079" s="14"/>
      <c r="I75079" s="14"/>
      <c r="J75079" s="14"/>
      <c r="K75079" s="14"/>
      <c r="L75079" s="14"/>
      <c r="M75079" s="14"/>
      <c r="N75079" s="14"/>
      <c r="O75079" s="14"/>
      <c r="P75079" s="14"/>
    </row>
    <row r="75080" spans="1:16" x14ac:dyDescent="0.25">
      <c r="A75080" s="14"/>
      <c r="B75080" s="20"/>
      <c r="C75080" s="14"/>
      <c r="D75080" s="14"/>
      <c r="E75080" s="14"/>
      <c r="F75080" s="14"/>
      <c r="G75080" s="14"/>
      <c r="H75080" s="14"/>
      <c r="I75080" s="14"/>
      <c r="J75080" s="14"/>
      <c r="K75080" s="14"/>
      <c r="L75080" s="14"/>
      <c r="M75080" s="14"/>
      <c r="N75080" s="14"/>
      <c r="O75080" s="14"/>
      <c r="P75080" s="14"/>
    </row>
    <row r="75081" spans="1:16" x14ac:dyDescent="0.25">
      <c r="A75081" s="14"/>
      <c r="B75081" s="20"/>
      <c r="C75081" s="14"/>
      <c r="D75081" s="14"/>
      <c r="E75081" s="14"/>
      <c r="F75081" s="14"/>
      <c r="G75081" s="14"/>
      <c r="H75081" s="14"/>
      <c r="I75081" s="14"/>
      <c r="J75081" s="14"/>
      <c r="K75081" s="14"/>
      <c r="L75081" s="14"/>
      <c r="M75081" s="14"/>
      <c r="N75081" s="14"/>
      <c r="O75081" s="14"/>
      <c r="P75081" s="14"/>
    </row>
    <row r="75082" spans="1:16" x14ac:dyDescent="0.25">
      <c r="A75082" s="14"/>
      <c r="B75082" s="20"/>
      <c r="C75082" s="14"/>
      <c r="D75082" s="14"/>
      <c r="E75082" s="14"/>
      <c r="F75082" s="14"/>
      <c r="G75082" s="14"/>
      <c r="H75082" s="14"/>
      <c r="I75082" s="14"/>
      <c r="J75082" s="14"/>
      <c r="K75082" s="14"/>
      <c r="L75082" s="14"/>
      <c r="M75082" s="14"/>
      <c r="N75082" s="14"/>
      <c r="O75082" s="14"/>
      <c r="P75082" s="14"/>
    </row>
    <row r="75083" spans="1:16" x14ac:dyDescent="0.25">
      <c r="A75083" s="14"/>
      <c r="B75083" s="20"/>
      <c r="C75083" s="14"/>
      <c r="D75083" s="14"/>
      <c r="E75083" s="14"/>
      <c r="F75083" s="14"/>
      <c r="G75083" s="14"/>
      <c r="H75083" s="14"/>
      <c r="I75083" s="14"/>
      <c r="J75083" s="14"/>
      <c r="K75083" s="22"/>
      <c r="L75083" s="14"/>
      <c r="M75083" s="14"/>
      <c r="N75083" s="14"/>
      <c r="O75083" s="14"/>
      <c r="P75083" s="14"/>
    </row>
    <row r="75084" spans="1:16" x14ac:dyDescent="0.25">
      <c r="A75084" s="14"/>
      <c r="B75084" s="20"/>
      <c r="C75084" s="14"/>
      <c r="D75084" s="14"/>
      <c r="E75084" s="14"/>
      <c r="F75084" s="14"/>
      <c r="G75084" s="14"/>
      <c r="H75084" s="14"/>
      <c r="I75084" s="14"/>
      <c r="J75084" s="14"/>
      <c r="K75084" s="14"/>
      <c r="L75084" s="14"/>
      <c r="M75084" s="14"/>
      <c r="N75084" s="14"/>
      <c r="O75084" s="14"/>
      <c r="P75084" s="14"/>
    </row>
    <row r="75085" spans="1:16" x14ac:dyDescent="0.25">
      <c r="A75085" s="14"/>
      <c r="B75085" s="20"/>
      <c r="C75085" s="14"/>
      <c r="D75085" s="14"/>
      <c r="E75085" s="14"/>
      <c r="F75085" s="14"/>
      <c r="G75085" s="14"/>
      <c r="H75085" s="14"/>
      <c r="I75085" s="14"/>
      <c r="J75085" s="14"/>
      <c r="K75085" s="22"/>
      <c r="L75085" s="14"/>
      <c r="M75085" s="14"/>
      <c r="N75085" s="14"/>
      <c r="O75085" s="14"/>
      <c r="P75085" s="14"/>
    </row>
    <row r="75086" spans="1:16" x14ac:dyDescent="0.25">
      <c r="A75086" s="14"/>
      <c r="B75086" s="20"/>
      <c r="C75086" s="14"/>
      <c r="D75086" s="14"/>
      <c r="E75086" s="14"/>
      <c r="F75086" s="14"/>
      <c r="G75086" s="14"/>
      <c r="H75086" s="14"/>
      <c r="I75086" s="14"/>
      <c r="J75086" s="14"/>
      <c r="K75086" s="14"/>
      <c r="L75086" s="14"/>
      <c r="M75086" s="14"/>
      <c r="N75086" s="14"/>
      <c r="O75086" s="14"/>
      <c r="P75086" s="14"/>
    </row>
    <row r="75087" spans="1:16" x14ac:dyDescent="0.25">
      <c r="A75087" s="14"/>
      <c r="B75087" s="20"/>
      <c r="C75087" s="14"/>
      <c r="D75087" s="14"/>
      <c r="E75087" s="14"/>
      <c r="F75087" s="14"/>
      <c r="G75087" s="14"/>
      <c r="H75087" s="14"/>
      <c r="I75087" s="14"/>
      <c r="J75087" s="14"/>
      <c r="K75087" s="14"/>
      <c r="L75087" s="14"/>
      <c r="M75087" s="14"/>
      <c r="N75087" s="14"/>
      <c r="O75087" s="14"/>
      <c r="P75087" s="14"/>
    </row>
    <row r="75088" spans="1:16" x14ac:dyDescent="0.25">
      <c r="A75088" s="14"/>
      <c r="B75088" s="20"/>
      <c r="C75088" s="14"/>
      <c r="D75088" s="14"/>
      <c r="E75088" s="14"/>
      <c r="F75088" s="14"/>
      <c r="G75088" s="14"/>
      <c r="H75088" s="14"/>
      <c r="I75088" s="14"/>
      <c r="J75088" s="14"/>
      <c r="K75088" s="14"/>
      <c r="L75088" s="14"/>
      <c r="M75088" s="14"/>
      <c r="N75088" s="14"/>
      <c r="O75088" s="14"/>
      <c r="P75088" s="14"/>
    </row>
    <row r="75089" spans="1:16" x14ac:dyDescent="0.25">
      <c r="A75089" s="14"/>
      <c r="B75089" s="20"/>
      <c r="C75089" s="14"/>
      <c r="D75089" s="14"/>
      <c r="E75089" s="14"/>
      <c r="F75089" s="14"/>
      <c r="G75089" s="14"/>
      <c r="H75089" s="14"/>
      <c r="I75089" s="14"/>
      <c r="J75089" s="14"/>
      <c r="K75089" s="14"/>
      <c r="L75089" s="14"/>
      <c r="M75089" s="14"/>
      <c r="N75089" s="14"/>
      <c r="O75089" s="14"/>
      <c r="P75089" s="14"/>
    </row>
    <row r="75090" spans="1:16" x14ac:dyDescent="0.25">
      <c r="A75090" s="14"/>
      <c r="B75090" s="20"/>
      <c r="C75090" s="14"/>
      <c r="D75090" s="14"/>
      <c r="E75090" s="14"/>
      <c r="F75090" s="14"/>
      <c r="G75090" s="14"/>
      <c r="H75090" s="14"/>
      <c r="I75090" s="14"/>
      <c r="J75090" s="14"/>
      <c r="K75090" s="14"/>
      <c r="L75090" s="14"/>
      <c r="M75090" s="14"/>
      <c r="N75090" s="14"/>
      <c r="O75090" s="14"/>
      <c r="P75090" s="14"/>
    </row>
    <row r="75091" spans="1:16" x14ac:dyDescent="0.25">
      <c r="A75091" s="14"/>
      <c r="B75091" s="20"/>
      <c r="C75091" s="14"/>
      <c r="D75091" s="14"/>
      <c r="E75091" s="14"/>
      <c r="F75091" s="14"/>
      <c r="G75091" s="14"/>
      <c r="H75091" s="14"/>
      <c r="I75091" s="14"/>
      <c r="J75091" s="14"/>
      <c r="K75091" s="14"/>
      <c r="L75091" s="14"/>
      <c r="M75091" s="14"/>
      <c r="N75091" s="14"/>
      <c r="O75091" s="14"/>
      <c r="P75091" s="14"/>
    </row>
    <row r="75092" spans="1:16" x14ac:dyDescent="0.25">
      <c r="A75092" s="14"/>
      <c r="B75092" s="20"/>
      <c r="C75092" s="14"/>
      <c r="D75092" s="14"/>
      <c r="E75092" s="14"/>
      <c r="F75092" s="14"/>
      <c r="G75092" s="14"/>
      <c r="H75092" s="14"/>
      <c r="I75092" s="14"/>
      <c r="J75092" s="14"/>
      <c r="K75092" s="14"/>
      <c r="L75092" s="14"/>
      <c r="M75092" s="14"/>
      <c r="N75092" s="14"/>
      <c r="O75092" s="14"/>
      <c r="P75092" s="14"/>
    </row>
    <row r="75093" spans="1:16" x14ac:dyDescent="0.25">
      <c r="A75093" s="14"/>
      <c r="B75093" s="20"/>
      <c r="C75093" s="14"/>
      <c r="D75093" s="14"/>
      <c r="E75093" s="14"/>
      <c r="F75093" s="14"/>
      <c r="G75093" s="14"/>
      <c r="H75093" s="14"/>
      <c r="I75093" s="14"/>
      <c r="J75093" s="14"/>
      <c r="K75093" s="22"/>
      <c r="L75093" s="14"/>
      <c r="M75093" s="14"/>
      <c r="N75093" s="14"/>
      <c r="O75093" s="14"/>
      <c r="P75093" s="14"/>
    </row>
    <row r="75094" spans="1:16" x14ac:dyDescent="0.25">
      <c r="A75094" s="14"/>
      <c r="B75094" s="20"/>
      <c r="C75094" s="14"/>
      <c r="D75094" s="14"/>
      <c r="E75094" s="14"/>
      <c r="F75094" s="14"/>
      <c r="G75094" s="14"/>
      <c r="H75094" s="14"/>
      <c r="I75094" s="14"/>
      <c r="J75094" s="14"/>
      <c r="K75094" s="14"/>
      <c r="L75094" s="14"/>
      <c r="M75094" s="14"/>
      <c r="N75094" s="14"/>
      <c r="O75094" s="14"/>
      <c r="P75094" s="14"/>
    </row>
    <row r="75095" spans="1:16" x14ac:dyDescent="0.25">
      <c r="A75095" s="14"/>
      <c r="B75095" s="20"/>
      <c r="C75095" s="14"/>
      <c r="D75095" s="14"/>
      <c r="E75095" s="14"/>
      <c r="F75095" s="14"/>
      <c r="G75095" s="14"/>
      <c r="H75095" s="14"/>
      <c r="I75095" s="14"/>
      <c r="J75095" s="14"/>
      <c r="K75095" s="14"/>
      <c r="L75095" s="14"/>
      <c r="M75095" s="14"/>
      <c r="N75095" s="14"/>
      <c r="O75095" s="14"/>
      <c r="P75095" s="14"/>
    </row>
    <row r="75096" spans="1:16" x14ac:dyDescent="0.25">
      <c r="A75096" s="14"/>
      <c r="B75096" s="20"/>
      <c r="C75096" s="14"/>
      <c r="D75096" s="14"/>
      <c r="E75096" s="14"/>
      <c r="F75096" s="14"/>
      <c r="G75096" s="14"/>
      <c r="H75096" s="14"/>
      <c r="I75096" s="14"/>
      <c r="J75096" s="14"/>
      <c r="K75096" s="14"/>
      <c r="L75096" s="14"/>
      <c r="M75096" s="14"/>
      <c r="N75096" s="14"/>
      <c r="O75096" s="14"/>
      <c r="P75096" s="14"/>
    </row>
    <row r="75097" spans="1:16" x14ac:dyDescent="0.25">
      <c r="A75097" s="14"/>
      <c r="B75097" s="20"/>
      <c r="C75097" s="14"/>
      <c r="D75097" s="14"/>
      <c r="E75097" s="14"/>
      <c r="F75097" s="14"/>
      <c r="G75097" s="14"/>
      <c r="H75097" s="14"/>
      <c r="I75097" s="14"/>
      <c r="J75097" s="14"/>
      <c r="K75097" s="14"/>
      <c r="L75097" s="14"/>
      <c r="M75097" s="14"/>
      <c r="N75097" s="14"/>
      <c r="O75097" s="14"/>
      <c r="P75097" s="14"/>
    </row>
    <row r="75098" spans="1:16" x14ac:dyDescent="0.25">
      <c r="A75098" s="14"/>
      <c r="B75098" s="20"/>
      <c r="C75098" s="14"/>
      <c r="D75098" s="14"/>
      <c r="E75098" s="14"/>
      <c r="F75098" s="14"/>
      <c r="G75098" s="14"/>
      <c r="H75098" s="14"/>
      <c r="I75098" s="14"/>
      <c r="J75098" s="14"/>
      <c r="K75098" s="14"/>
      <c r="L75098" s="14"/>
      <c r="M75098" s="14"/>
      <c r="N75098" s="14"/>
      <c r="O75098" s="14"/>
      <c r="P75098" s="14"/>
    </row>
    <row r="75099" spans="1:16" x14ac:dyDescent="0.25">
      <c r="A75099" s="14"/>
      <c r="B75099" s="20"/>
      <c r="C75099" s="14"/>
      <c r="D75099" s="14"/>
      <c r="E75099" s="14"/>
      <c r="F75099" s="14"/>
      <c r="G75099" s="14"/>
      <c r="H75099" s="14"/>
      <c r="I75099" s="14"/>
      <c r="J75099" s="14"/>
      <c r="K75099" s="22"/>
      <c r="L75099" s="14"/>
      <c r="M75099" s="14"/>
      <c r="N75099" s="14"/>
      <c r="O75099" s="14"/>
      <c r="P75099" s="14"/>
    </row>
    <row r="75100" spans="1:16" x14ac:dyDescent="0.25">
      <c r="A75100" s="14"/>
      <c r="B75100" s="20"/>
      <c r="C75100" s="14"/>
      <c r="D75100" s="14"/>
      <c r="E75100" s="14"/>
      <c r="F75100" s="14"/>
      <c r="G75100" s="14"/>
      <c r="H75100" s="14"/>
      <c r="I75100" s="14"/>
      <c r="J75100" s="14"/>
      <c r="K75100" s="14"/>
      <c r="L75100" s="14"/>
      <c r="M75100" s="14"/>
      <c r="N75100" s="14"/>
      <c r="O75100" s="14"/>
      <c r="P75100" s="14"/>
    </row>
    <row r="75101" spans="1:16" x14ac:dyDescent="0.25">
      <c r="A75101" s="14"/>
      <c r="B75101" s="20"/>
      <c r="C75101" s="14"/>
      <c r="D75101" s="14"/>
      <c r="E75101" s="14"/>
      <c r="F75101" s="14"/>
      <c r="G75101" s="14"/>
      <c r="H75101" s="14"/>
      <c r="I75101" s="14"/>
      <c r="J75101" s="14"/>
      <c r="K75101" s="14"/>
      <c r="L75101" s="14"/>
      <c r="M75101" s="14"/>
      <c r="N75101" s="14"/>
      <c r="O75101" s="14"/>
      <c r="P75101" s="14"/>
    </row>
    <row r="75102" spans="1:16" x14ac:dyDescent="0.25">
      <c r="A75102" s="14"/>
      <c r="B75102" s="20"/>
      <c r="C75102" s="14"/>
      <c r="D75102" s="14"/>
      <c r="E75102" s="14"/>
      <c r="F75102" s="14"/>
      <c r="G75102" s="14"/>
      <c r="H75102" s="14"/>
      <c r="I75102" s="14"/>
      <c r="J75102" s="14"/>
      <c r="K75102" s="14"/>
      <c r="L75102" s="14"/>
      <c r="M75102" s="14"/>
      <c r="N75102" s="14"/>
      <c r="O75102" s="14"/>
      <c r="P75102" s="14"/>
    </row>
    <row r="75103" spans="1:16" x14ac:dyDescent="0.25">
      <c r="A75103" s="14"/>
      <c r="B75103" s="20"/>
      <c r="C75103" s="14"/>
      <c r="D75103" s="14"/>
      <c r="E75103" s="14"/>
      <c r="F75103" s="14"/>
      <c r="G75103" s="14"/>
      <c r="H75103" s="14"/>
      <c r="I75103" s="14"/>
      <c r="J75103" s="14"/>
      <c r="K75103" s="14"/>
      <c r="L75103" s="14"/>
      <c r="M75103" s="14"/>
      <c r="N75103" s="14"/>
      <c r="O75103" s="14"/>
      <c r="P75103" s="14"/>
    </row>
    <row r="75104" spans="1:16" x14ac:dyDescent="0.25">
      <c r="A75104" s="14"/>
      <c r="B75104" s="20"/>
      <c r="C75104" s="14"/>
      <c r="D75104" s="14"/>
      <c r="E75104" s="14"/>
      <c r="F75104" s="14"/>
      <c r="G75104" s="14"/>
      <c r="H75104" s="14"/>
      <c r="I75104" s="14"/>
      <c r="J75104" s="14"/>
      <c r="K75104" s="14"/>
      <c r="L75104" s="14"/>
      <c r="M75104" s="14"/>
      <c r="N75104" s="14"/>
      <c r="O75104" s="14"/>
      <c r="P75104" s="14"/>
    </row>
    <row r="75105" spans="1:16" x14ac:dyDescent="0.25">
      <c r="A75105" s="14"/>
      <c r="B75105" s="20"/>
      <c r="C75105" s="14"/>
      <c r="D75105" s="14"/>
      <c r="E75105" s="14"/>
      <c r="F75105" s="14"/>
      <c r="G75105" s="14"/>
      <c r="H75105" s="14"/>
      <c r="I75105" s="14"/>
      <c r="J75105" s="14"/>
      <c r="K75105" s="14"/>
      <c r="L75105" s="14"/>
      <c r="M75105" s="14"/>
      <c r="N75105" s="14"/>
      <c r="O75105" s="14"/>
      <c r="P75105" s="14"/>
    </row>
    <row r="75106" spans="1:16" x14ac:dyDescent="0.25">
      <c r="A75106" s="14"/>
      <c r="B75106" s="20"/>
      <c r="C75106" s="14"/>
      <c r="D75106" s="14"/>
      <c r="E75106" s="14"/>
      <c r="F75106" s="14"/>
      <c r="G75106" s="14"/>
      <c r="H75106" s="14"/>
      <c r="I75106" s="14"/>
      <c r="J75106" s="14"/>
      <c r="K75106" s="22"/>
      <c r="L75106" s="14"/>
      <c r="M75106" s="14"/>
      <c r="N75106" s="14"/>
      <c r="O75106" s="14"/>
      <c r="P75106" s="14"/>
    </row>
    <row r="75107" spans="1:16" x14ac:dyDescent="0.25">
      <c r="A75107" s="14"/>
      <c r="B75107" s="20"/>
      <c r="C75107" s="14"/>
      <c r="D75107" s="14"/>
      <c r="E75107" s="14"/>
      <c r="F75107" s="14"/>
      <c r="G75107" s="14"/>
      <c r="H75107" s="14"/>
      <c r="I75107" s="14"/>
      <c r="J75107" s="14"/>
      <c r="K75107" s="22"/>
      <c r="L75107" s="14"/>
      <c r="M75107" s="14"/>
      <c r="N75107" s="14"/>
      <c r="O75107" s="14"/>
      <c r="P75107" s="14"/>
    </row>
    <row r="75108" spans="1:16" x14ac:dyDescent="0.25">
      <c r="A75108" s="14"/>
      <c r="B75108" s="20"/>
      <c r="C75108" s="14"/>
      <c r="D75108" s="14"/>
      <c r="E75108" s="14"/>
      <c r="F75108" s="14"/>
      <c r="G75108" s="14"/>
      <c r="H75108" s="14"/>
      <c r="I75108" s="14"/>
      <c r="J75108" s="14"/>
      <c r="K75108" s="22"/>
      <c r="L75108" s="14"/>
      <c r="M75108" s="14"/>
      <c r="N75108" s="14"/>
      <c r="O75108" s="14"/>
      <c r="P75108" s="14"/>
    </row>
    <row r="75109" spans="1:16" x14ac:dyDescent="0.25">
      <c r="A75109" s="14"/>
      <c r="B75109" s="20"/>
      <c r="C75109" s="14"/>
      <c r="D75109" s="14"/>
      <c r="E75109" s="14"/>
      <c r="F75109" s="14"/>
      <c r="G75109" s="14"/>
      <c r="H75109" s="14"/>
      <c r="I75109" s="14"/>
      <c r="J75109" s="14"/>
      <c r="K75109" s="22"/>
      <c r="L75109" s="14"/>
      <c r="M75109" s="14"/>
      <c r="N75109" s="14"/>
      <c r="O75109" s="14"/>
      <c r="P75109" s="14"/>
    </row>
    <row r="75110" spans="1:16" x14ac:dyDescent="0.25">
      <c r="A75110" s="14"/>
      <c r="B75110" s="20"/>
      <c r="C75110" s="14"/>
      <c r="D75110" s="14"/>
      <c r="E75110" s="14"/>
      <c r="F75110" s="14"/>
      <c r="G75110" s="14"/>
      <c r="H75110" s="14"/>
      <c r="I75110" s="14"/>
      <c r="J75110" s="14"/>
      <c r="K75110" s="14"/>
      <c r="L75110" s="14"/>
      <c r="M75110" s="14"/>
      <c r="N75110" s="14"/>
      <c r="O75110" s="14"/>
      <c r="P75110" s="14"/>
    </row>
    <row r="75111" spans="1:16" x14ac:dyDescent="0.25">
      <c r="A75111" s="14"/>
      <c r="B75111" s="20"/>
      <c r="C75111" s="14"/>
      <c r="D75111" s="14"/>
      <c r="E75111" s="14"/>
      <c r="F75111" s="14"/>
      <c r="G75111" s="14"/>
      <c r="H75111" s="14"/>
      <c r="I75111" s="14"/>
      <c r="J75111" s="14"/>
      <c r="K75111" s="22"/>
      <c r="L75111" s="22"/>
      <c r="M75111" s="14"/>
      <c r="N75111" s="14"/>
      <c r="O75111" s="14"/>
      <c r="P75111" s="14"/>
    </row>
    <row r="75112" spans="1:16" x14ac:dyDescent="0.25">
      <c r="A75112" s="14"/>
      <c r="B75112" s="20"/>
      <c r="C75112" s="14"/>
      <c r="D75112" s="14"/>
      <c r="E75112" s="14"/>
      <c r="F75112" s="14"/>
      <c r="G75112" s="14"/>
      <c r="H75112" s="14"/>
      <c r="I75112" s="14"/>
      <c r="J75112" s="14"/>
      <c r="K75112" s="22"/>
      <c r="L75112" s="14"/>
      <c r="M75112" s="14"/>
      <c r="N75112" s="14"/>
      <c r="O75112" s="14"/>
      <c r="P75112" s="14"/>
    </row>
    <row r="75113" spans="1:16" x14ac:dyDescent="0.25">
      <c r="A75113" s="14"/>
      <c r="B75113" s="20"/>
      <c r="C75113" s="14"/>
      <c r="D75113" s="14"/>
      <c r="E75113" s="14"/>
      <c r="F75113" s="14"/>
      <c r="G75113" s="14"/>
      <c r="H75113" s="14"/>
      <c r="I75113" s="14"/>
      <c r="J75113" s="14"/>
      <c r="K75113" s="14"/>
      <c r="L75113" s="14"/>
      <c r="M75113" s="14"/>
      <c r="N75113" s="14"/>
      <c r="O75113" s="14"/>
      <c r="P75113" s="14"/>
    </row>
    <row r="75114" spans="1:16" x14ac:dyDescent="0.25">
      <c r="A75114" s="14"/>
      <c r="B75114" s="20"/>
      <c r="C75114" s="14"/>
      <c r="D75114" s="14"/>
      <c r="E75114" s="14"/>
      <c r="F75114" s="14"/>
      <c r="G75114" s="14"/>
      <c r="H75114" s="14"/>
      <c r="I75114" s="14"/>
      <c r="J75114" s="14"/>
      <c r="K75114" s="22"/>
      <c r="L75114" s="14"/>
      <c r="M75114" s="14"/>
      <c r="N75114" s="14"/>
      <c r="O75114" s="14"/>
      <c r="P75114" s="14"/>
    </row>
    <row r="75115" spans="1:16" x14ac:dyDescent="0.25">
      <c r="A75115" s="14"/>
      <c r="B75115" s="20"/>
      <c r="C75115" s="14"/>
      <c r="D75115" s="14"/>
      <c r="E75115" s="14"/>
      <c r="F75115" s="14"/>
      <c r="G75115" s="14"/>
      <c r="H75115" s="14"/>
      <c r="I75115" s="14"/>
      <c r="J75115" s="14"/>
      <c r="K75115" s="14"/>
      <c r="L75115" s="14"/>
      <c r="M75115" s="14"/>
      <c r="N75115" s="14"/>
      <c r="O75115" s="14"/>
      <c r="P75115" s="14"/>
    </row>
    <row r="75116" spans="1:16" x14ac:dyDescent="0.25">
      <c r="A75116" s="14"/>
      <c r="B75116" s="20"/>
      <c r="C75116" s="14"/>
      <c r="D75116" s="14"/>
      <c r="E75116" s="14"/>
      <c r="F75116" s="14"/>
      <c r="G75116" s="14"/>
      <c r="H75116" s="14"/>
      <c r="I75116" s="14"/>
      <c r="J75116" s="14"/>
      <c r="K75116" s="22"/>
      <c r="L75116" s="14"/>
      <c r="M75116" s="14"/>
      <c r="N75116" s="14"/>
      <c r="O75116" s="14"/>
      <c r="P75116" s="14"/>
    </row>
    <row r="75117" spans="1:16" x14ac:dyDescent="0.25">
      <c r="A75117" s="14"/>
      <c r="B75117" s="20"/>
      <c r="C75117" s="14"/>
      <c r="D75117" s="14"/>
      <c r="E75117" s="14"/>
      <c r="F75117" s="14"/>
      <c r="G75117" s="14"/>
      <c r="H75117" s="14"/>
      <c r="I75117" s="14"/>
      <c r="J75117" s="14"/>
      <c r="K75117" s="14"/>
      <c r="L75117" s="14"/>
      <c r="M75117" s="14"/>
      <c r="N75117" s="14"/>
      <c r="O75117" s="14"/>
      <c r="P75117" s="14"/>
    </row>
    <row r="75118" spans="1:16" x14ac:dyDescent="0.25">
      <c r="A75118" s="14"/>
      <c r="B75118" s="20"/>
      <c r="C75118" s="14"/>
      <c r="D75118" s="14"/>
      <c r="E75118" s="14"/>
      <c r="F75118" s="14"/>
      <c r="G75118" s="14"/>
      <c r="H75118" s="14"/>
      <c r="I75118" s="14"/>
      <c r="J75118" s="14"/>
      <c r="K75118" s="22"/>
      <c r="L75118" s="14"/>
      <c r="M75118" s="14"/>
      <c r="N75118" s="14"/>
      <c r="O75118" s="14"/>
      <c r="P75118" s="14"/>
    </row>
    <row r="75119" spans="1:16" x14ac:dyDescent="0.25">
      <c r="A75119" s="14"/>
      <c r="B75119" s="20"/>
      <c r="C75119" s="14"/>
      <c r="D75119" s="14"/>
      <c r="E75119" s="14"/>
      <c r="F75119" s="14"/>
      <c r="G75119" s="14"/>
      <c r="H75119" s="14"/>
      <c r="I75119" s="14"/>
      <c r="J75119" s="14"/>
      <c r="K75119" s="14"/>
      <c r="L75119" s="14"/>
      <c r="M75119" s="14"/>
      <c r="N75119" s="14"/>
      <c r="O75119" s="14"/>
      <c r="P75119" s="14"/>
    </row>
    <row r="75120" spans="1:16" x14ac:dyDescent="0.25">
      <c r="A75120" s="14"/>
      <c r="B75120" s="20"/>
      <c r="C75120" s="14"/>
      <c r="D75120" s="14"/>
      <c r="E75120" s="14"/>
      <c r="F75120" s="14"/>
      <c r="G75120" s="14"/>
      <c r="H75120" s="14"/>
      <c r="I75120" s="14"/>
      <c r="J75120" s="14"/>
      <c r="K75120" s="14"/>
      <c r="L75120" s="14"/>
      <c r="M75120" s="14"/>
      <c r="N75120" s="14"/>
      <c r="O75120" s="14"/>
      <c r="P75120" s="14"/>
    </row>
    <row r="75121" spans="1:16" x14ac:dyDescent="0.25">
      <c r="A75121" s="14"/>
      <c r="B75121" s="20"/>
      <c r="C75121" s="14"/>
      <c r="D75121" s="14"/>
      <c r="E75121" s="14"/>
      <c r="F75121" s="14"/>
      <c r="G75121" s="14"/>
      <c r="H75121" s="14"/>
      <c r="I75121" s="14"/>
      <c r="J75121" s="14"/>
      <c r="K75121" s="14"/>
      <c r="L75121" s="14"/>
      <c r="M75121" s="14"/>
      <c r="N75121" s="14"/>
      <c r="O75121" s="14"/>
      <c r="P75121" s="14"/>
    </row>
    <row r="75122" spans="1:16" x14ac:dyDescent="0.25">
      <c r="A75122" s="14"/>
      <c r="B75122" s="20"/>
      <c r="C75122" s="14"/>
      <c r="D75122" s="14"/>
      <c r="E75122" s="14"/>
      <c r="F75122" s="14"/>
      <c r="G75122" s="14"/>
      <c r="H75122" s="14"/>
      <c r="I75122" s="14"/>
      <c r="J75122" s="14"/>
      <c r="K75122" s="22"/>
      <c r="L75122" s="22"/>
      <c r="M75122" s="14"/>
      <c r="N75122" s="14"/>
      <c r="O75122" s="14"/>
      <c r="P75122" s="14"/>
    </row>
    <row r="75123" spans="1:16" x14ac:dyDescent="0.25">
      <c r="A75123" s="14"/>
      <c r="B75123" s="20"/>
      <c r="C75123" s="14"/>
      <c r="D75123" s="14"/>
      <c r="E75123" s="14"/>
      <c r="F75123" s="14"/>
      <c r="G75123" s="14"/>
      <c r="H75123" s="14"/>
      <c r="I75123" s="14"/>
      <c r="J75123" s="14"/>
      <c r="K75123" s="14"/>
      <c r="L75123" s="14"/>
      <c r="M75123" s="14"/>
      <c r="N75123" s="14"/>
      <c r="O75123" s="14"/>
      <c r="P75123" s="14"/>
    </row>
    <row r="75124" spans="1:16" x14ac:dyDescent="0.25">
      <c r="A75124" s="14"/>
      <c r="B75124" s="20"/>
      <c r="C75124" s="14"/>
      <c r="D75124" s="14"/>
      <c r="E75124" s="14"/>
      <c r="F75124" s="14"/>
      <c r="G75124" s="14"/>
      <c r="H75124" s="14"/>
      <c r="I75124" s="14"/>
      <c r="J75124" s="14"/>
      <c r="K75124" s="14"/>
      <c r="L75124" s="14"/>
      <c r="M75124" s="14"/>
      <c r="N75124" s="14"/>
      <c r="O75124" s="14"/>
      <c r="P75124" s="14"/>
    </row>
    <row r="75125" spans="1:16" x14ac:dyDescent="0.25">
      <c r="A75125" s="14"/>
      <c r="B75125" s="20"/>
      <c r="C75125" s="14"/>
      <c r="D75125" s="14"/>
      <c r="E75125" s="14"/>
      <c r="F75125" s="14"/>
      <c r="G75125" s="14"/>
      <c r="H75125" s="14"/>
      <c r="I75125" s="14"/>
      <c r="J75125" s="14"/>
      <c r="K75125" s="14"/>
      <c r="L75125" s="14"/>
      <c r="M75125" s="14"/>
      <c r="N75125" s="14"/>
      <c r="O75125" s="14"/>
      <c r="P75125" s="14"/>
    </row>
    <row r="75126" spans="1:16" x14ac:dyDescent="0.25">
      <c r="A75126" s="14"/>
      <c r="B75126" s="20"/>
      <c r="C75126" s="14"/>
      <c r="D75126" s="14"/>
      <c r="E75126" s="14"/>
      <c r="F75126" s="14"/>
      <c r="G75126" s="14"/>
      <c r="H75126" s="14"/>
      <c r="I75126" s="14"/>
      <c r="J75126" s="14"/>
      <c r="K75126" s="14"/>
      <c r="L75126" s="14"/>
      <c r="M75126" s="14"/>
      <c r="N75126" s="14"/>
      <c r="O75126" s="14"/>
      <c r="P75126" s="14"/>
    </row>
    <row r="75127" spans="1:16" x14ac:dyDescent="0.25">
      <c r="A75127" s="14"/>
      <c r="B75127" s="20"/>
      <c r="C75127" s="14"/>
      <c r="D75127" s="14"/>
      <c r="E75127" s="14"/>
      <c r="F75127" s="14"/>
      <c r="G75127" s="14"/>
      <c r="H75127" s="14"/>
      <c r="I75127" s="14"/>
      <c r="J75127" s="14"/>
      <c r="K75127" s="14"/>
      <c r="L75127" s="14"/>
      <c r="M75127" s="14"/>
      <c r="N75127" s="14"/>
      <c r="O75127" s="14"/>
      <c r="P75127" s="14"/>
    </row>
    <row r="75128" spans="1:16" x14ac:dyDescent="0.25">
      <c r="A75128" s="14"/>
      <c r="B75128" s="20"/>
      <c r="C75128" s="14"/>
      <c r="D75128" s="14"/>
      <c r="E75128" s="14"/>
      <c r="F75128" s="14"/>
      <c r="G75128" s="14"/>
      <c r="H75128" s="14"/>
      <c r="I75128" s="14"/>
      <c r="J75128" s="14"/>
      <c r="K75128" s="14"/>
      <c r="L75128" s="14"/>
      <c r="M75128" s="14"/>
      <c r="N75128" s="14"/>
      <c r="O75128" s="14"/>
      <c r="P75128" s="14"/>
    </row>
    <row r="75129" spans="1:16" x14ac:dyDescent="0.25">
      <c r="A75129" s="14"/>
      <c r="B75129" s="20"/>
      <c r="C75129" s="14"/>
      <c r="D75129" s="14"/>
      <c r="E75129" s="14"/>
      <c r="F75129" s="14"/>
      <c r="G75129" s="14"/>
      <c r="H75129" s="14"/>
      <c r="I75129" s="14"/>
      <c r="J75129" s="14"/>
      <c r="K75129" s="14"/>
      <c r="L75129" s="14"/>
      <c r="M75129" s="14"/>
      <c r="N75129" s="14"/>
      <c r="O75129" s="14"/>
      <c r="P75129" s="14"/>
    </row>
    <row r="75130" spans="1:16" x14ac:dyDescent="0.25">
      <c r="A75130" s="14"/>
      <c r="B75130" s="20"/>
      <c r="C75130" s="14"/>
      <c r="D75130" s="14"/>
      <c r="E75130" s="14"/>
      <c r="F75130" s="14"/>
      <c r="G75130" s="14"/>
      <c r="H75130" s="14"/>
      <c r="I75130" s="14"/>
      <c r="J75130" s="14"/>
      <c r="K75130" s="14"/>
      <c r="L75130" s="14"/>
      <c r="M75130" s="14"/>
      <c r="N75130" s="14"/>
      <c r="O75130" s="14"/>
      <c r="P75130" s="14"/>
    </row>
    <row r="75131" spans="1:16" x14ac:dyDescent="0.25">
      <c r="A75131" s="14"/>
      <c r="B75131" s="20"/>
      <c r="C75131" s="14"/>
      <c r="D75131" s="14"/>
      <c r="E75131" s="14"/>
      <c r="F75131" s="14"/>
      <c r="G75131" s="14"/>
      <c r="H75131" s="14"/>
      <c r="I75131" s="14"/>
      <c r="J75131" s="14"/>
      <c r="K75131" s="14"/>
      <c r="L75131" s="14"/>
      <c r="M75131" s="14"/>
      <c r="N75131" s="14"/>
      <c r="O75131" s="14"/>
      <c r="P75131" s="14"/>
    </row>
    <row r="75132" spans="1:16" x14ac:dyDescent="0.25">
      <c r="A75132" s="14"/>
      <c r="B75132" s="20"/>
      <c r="C75132" s="14"/>
      <c r="D75132" s="14"/>
      <c r="E75132" s="14"/>
      <c r="F75132" s="14"/>
      <c r="G75132" s="14"/>
      <c r="H75132" s="14"/>
      <c r="I75132" s="14"/>
      <c r="J75132" s="14"/>
      <c r="K75132" s="14"/>
      <c r="L75132" s="14"/>
      <c r="M75132" s="14"/>
      <c r="N75132" s="14"/>
      <c r="O75132" s="14"/>
      <c r="P75132" s="14"/>
    </row>
    <row r="75133" spans="1:16" x14ac:dyDescent="0.25">
      <c r="A75133" s="14"/>
      <c r="B75133" s="20"/>
      <c r="C75133" s="14"/>
      <c r="D75133" s="14"/>
      <c r="E75133" s="14"/>
      <c r="F75133" s="14"/>
      <c r="G75133" s="14"/>
      <c r="H75133" s="14"/>
      <c r="I75133" s="14"/>
      <c r="J75133" s="14"/>
      <c r="K75133" s="14"/>
      <c r="L75133" s="14"/>
      <c r="M75133" s="14"/>
      <c r="N75133" s="14"/>
      <c r="O75133" s="14"/>
      <c r="P75133" s="14"/>
    </row>
    <row r="75134" spans="1:16" x14ac:dyDescent="0.25">
      <c r="A75134" s="14"/>
      <c r="B75134" s="20"/>
      <c r="C75134" s="14"/>
      <c r="D75134" s="14"/>
      <c r="E75134" s="14"/>
      <c r="F75134" s="14"/>
      <c r="G75134" s="14"/>
      <c r="H75134" s="14"/>
      <c r="I75134" s="14"/>
      <c r="J75134" s="14"/>
      <c r="K75134" s="14"/>
      <c r="L75134" s="14"/>
      <c r="M75134" s="14"/>
      <c r="N75134" s="14"/>
      <c r="O75134" s="14"/>
      <c r="P75134" s="14"/>
    </row>
    <row r="75135" spans="1:16" x14ac:dyDescent="0.25">
      <c r="A75135" s="14"/>
      <c r="B75135" s="20"/>
      <c r="C75135" s="14"/>
      <c r="D75135" s="14"/>
      <c r="E75135" s="14"/>
      <c r="F75135" s="14"/>
      <c r="G75135" s="14"/>
      <c r="H75135" s="14"/>
      <c r="I75135" s="14"/>
      <c r="J75135" s="14"/>
      <c r="K75135" s="14"/>
      <c r="L75135" s="14"/>
      <c r="M75135" s="14"/>
      <c r="N75135" s="14"/>
      <c r="O75135" s="14"/>
      <c r="P75135" s="14"/>
    </row>
    <row r="75136" spans="1:16" x14ac:dyDescent="0.25">
      <c r="A75136" s="14"/>
      <c r="B75136" s="20"/>
      <c r="C75136" s="14"/>
      <c r="D75136" s="14"/>
      <c r="E75136" s="14"/>
      <c r="F75136" s="14"/>
      <c r="G75136" s="14"/>
      <c r="H75136" s="14"/>
      <c r="I75136" s="14"/>
      <c r="J75136" s="14"/>
      <c r="K75136" s="14"/>
      <c r="L75136" s="14"/>
      <c r="M75136" s="14"/>
      <c r="N75136" s="14"/>
      <c r="O75136" s="14"/>
      <c r="P75136" s="14"/>
    </row>
    <row r="75137" spans="1:16" x14ac:dyDescent="0.25">
      <c r="A75137" s="14"/>
      <c r="B75137" s="20"/>
      <c r="C75137" s="14"/>
      <c r="D75137" s="14"/>
      <c r="E75137" s="14"/>
      <c r="F75137" s="14"/>
      <c r="G75137" s="14"/>
      <c r="H75137" s="14"/>
      <c r="I75137" s="14"/>
      <c r="J75137" s="14"/>
      <c r="K75137" s="14"/>
      <c r="L75137" s="14"/>
      <c r="M75137" s="14"/>
      <c r="N75137" s="14"/>
      <c r="O75137" s="14"/>
      <c r="P75137" s="14"/>
    </row>
    <row r="75138" spans="1:16" x14ac:dyDescent="0.25">
      <c r="A75138" s="14"/>
      <c r="B75138" s="20"/>
      <c r="C75138" s="14"/>
      <c r="D75138" s="14"/>
      <c r="E75138" s="14"/>
      <c r="F75138" s="14"/>
      <c r="G75138" s="14"/>
      <c r="H75138" s="14"/>
      <c r="I75138" s="14"/>
      <c r="J75138" s="14"/>
      <c r="K75138" s="14"/>
      <c r="L75138" s="14"/>
      <c r="M75138" s="14"/>
      <c r="N75138" s="14"/>
      <c r="O75138" s="14"/>
      <c r="P75138" s="14"/>
    </row>
    <row r="75139" spans="1:16" x14ac:dyDescent="0.25">
      <c r="A75139" s="14"/>
      <c r="B75139" s="20"/>
      <c r="C75139" s="14"/>
      <c r="D75139" s="14"/>
      <c r="E75139" s="14"/>
      <c r="F75139" s="14"/>
      <c r="G75139" s="14"/>
      <c r="H75139" s="14"/>
      <c r="I75139" s="14"/>
      <c r="J75139" s="14"/>
      <c r="K75139" s="14"/>
      <c r="L75139" s="14"/>
      <c r="M75139" s="14"/>
      <c r="N75139" s="14"/>
      <c r="O75139" s="14"/>
      <c r="P75139" s="14"/>
    </row>
    <row r="75140" spans="1:16" x14ac:dyDescent="0.25">
      <c r="A75140" s="14"/>
      <c r="B75140" s="20"/>
      <c r="C75140" s="14"/>
      <c r="D75140" s="14"/>
      <c r="E75140" s="14"/>
      <c r="F75140" s="14"/>
      <c r="G75140" s="14"/>
      <c r="H75140" s="14"/>
      <c r="I75140" s="14"/>
      <c r="J75140" s="14"/>
      <c r="K75140" s="14"/>
      <c r="L75140" s="14"/>
      <c r="M75140" s="14"/>
      <c r="N75140" s="14"/>
      <c r="O75140" s="14"/>
      <c r="P75140" s="14"/>
    </row>
    <row r="75141" spans="1:16" x14ac:dyDescent="0.25">
      <c r="A75141" s="14"/>
      <c r="B75141" s="20"/>
      <c r="C75141" s="14"/>
      <c r="D75141" s="14"/>
      <c r="E75141" s="14"/>
      <c r="F75141" s="14"/>
      <c r="G75141" s="14"/>
      <c r="H75141" s="14"/>
      <c r="I75141" s="14"/>
      <c r="J75141" s="14"/>
      <c r="K75141" s="14"/>
      <c r="L75141" s="14"/>
      <c r="M75141" s="14"/>
      <c r="N75141" s="14"/>
      <c r="O75141" s="14"/>
      <c r="P75141" s="14"/>
    </row>
    <row r="75142" spans="1:16" x14ac:dyDescent="0.25">
      <c r="A75142" s="14"/>
      <c r="B75142" s="20"/>
      <c r="C75142" s="14"/>
      <c r="D75142" s="14"/>
      <c r="E75142" s="14"/>
      <c r="F75142" s="14"/>
      <c r="G75142" s="14"/>
      <c r="H75142" s="14"/>
      <c r="I75142" s="14"/>
      <c r="J75142" s="14"/>
      <c r="K75142" s="14"/>
      <c r="L75142" s="14"/>
      <c r="M75142" s="14"/>
      <c r="N75142" s="14"/>
      <c r="O75142" s="14"/>
      <c r="P75142" s="14"/>
    </row>
    <row r="75143" spans="1:16" x14ac:dyDescent="0.25">
      <c r="A75143" s="14"/>
      <c r="B75143" s="20"/>
      <c r="C75143" s="14"/>
      <c r="D75143" s="14"/>
      <c r="E75143" s="14"/>
      <c r="F75143" s="14"/>
      <c r="G75143" s="14"/>
      <c r="H75143" s="14"/>
      <c r="I75143" s="14"/>
      <c r="J75143" s="14"/>
      <c r="K75143" s="14"/>
      <c r="L75143" s="14"/>
      <c r="M75143" s="14"/>
      <c r="N75143" s="14"/>
      <c r="O75143" s="14"/>
      <c r="P75143" s="14"/>
    </row>
    <row r="75144" spans="1:16" x14ac:dyDescent="0.25">
      <c r="A75144" s="14"/>
      <c r="B75144" s="20"/>
      <c r="C75144" s="14"/>
      <c r="D75144" s="14"/>
      <c r="E75144" s="14"/>
      <c r="F75144" s="14"/>
      <c r="G75144" s="14"/>
      <c r="H75144" s="14"/>
      <c r="I75144" s="14"/>
      <c r="J75144" s="14"/>
      <c r="K75144" s="14"/>
      <c r="L75144" s="14"/>
      <c r="M75144" s="14"/>
      <c r="N75144" s="14"/>
      <c r="O75144" s="14"/>
      <c r="P75144" s="14"/>
    </row>
    <row r="75145" spans="1:16" x14ac:dyDescent="0.25">
      <c r="A75145" s="14"/>
      <c r="B75145" s="20"/>
      <c r="C75145" s="14"/>
      <c r="D75145" s="14"/>
      <c r="E75145" s="14"/>
      <c r="F75145" s="14"/>
      <c r="G75145" s="14"/>
      <c r="H75145" s="14"/>
      <c r="I75145" s="14"/>
      <c r="J75145" s="14"/>
      <c r="K75145" s="14"/>
      <c r="L75145" s="14"/>
      <c r="M75145" s="14"/>
      <c r="N75145" s="14"/>
      <c r="O75145" s="14"/>
      <c r="P75145" s="14"/>
    </row>
    <row r="75146" spans="1:16" x14ac:dyDescent="0.25">
      <c r="A75146" s="14"/>
      <c r="B75146" s="20"/>
      <c r="C75146" s="14"/>
      <c r="D75146" s="14"/>
      <c r="E75146" s="14"/>
      <c r="F75146" s="14"/>
      <c r="G75146" s="14"/>
      <c r="H75146" s="14"/>
      <c r="I75146" s="14"/>
      <c r="J75146" s="14"/>
      <c r="K75146" s="14"/>
      <c r="L75146" s="14"/>
      <c r="M75146" s="14"/>
      <c r="N75146" s="14"/>
      <c r="O75146" s="14"/>
      <c r="P75146" s="14"/>
    </row>
    <row r="75147" spans="1:16" x14ac:dyDescent="0.25">
      <c r="A75147" s="14"/>
      <c r="B75147" s="20"/>
      <c r="C75147" s="14"/>
      <c r="D75147" s="14"/>
      <c r="E75147" s="14"/>
      <c r="F75147" s="14"/>
      <c r="G75147" s="14"/>
      <c r="H75147" s="14"/>
      <c r="I75147" s="14"/>
      <c r="J75147" s="14"/>
      <c r="K75147" s="14"/>
      <c r="L75147" s="14"/>
      <c r="M75147" s="14"/>
      <c r="N75147" s="14"/>
      <c r="O75147" s="14"/>
      <c r="P75147" s="14"/>
    </row>
    <row r="75148" spans="1:16" x14ac:dyDescent="0.25">
      <c r="A75148" s="14"/>
      <c r="B75148" s="20"/>
      <c r="C75148" s="14"/>
      <c r="D75148" s="14"/>
      <c r="E75148" s="14"/>
      <c r="F75148" s="14"/>
      <c r="G75148" s="14"/>
      <c r="H75148" s="14"/>
      <c r="I75148" s="14"/>
      <c r="J75148" s="14"/>
      <c r="K75148" s="14"/>
      <c r="L75148" s="14"/>
      <c r="M75148" s="14"/>
      <c r="N75148" s="14"/>
      <c r="O75148" s="14"/>
      <c r="P75148" s="14"/>
    </row>
    <row r="75149" spans="1:16" x14ac:dyDescent="0.25">
      <c r="A75149" s="14"/>
      <c r="B75149" s="20"/>
      <c r="C75149" s="14"/>
      <c r="D75149" s="14"/>
      <c r="E75149" s="14"/>
      <c r="F75149" s="14"/>
      <c r="G75149" s="14"/>
      <c r="H75149" s="14"/>
      <c r="I75149" s="14"/>
      <c r="J75149" s="14"/>
      <c r="K75149" s="14"/>
      <c r="L75149" s="14"/>
      <c r="M75149" s="14"/>
      <c r="N75149" s="14"/>
      <c r="O75149" s="14"/>
      <c r="P75149" s="14"/>
    </row>
    <row r="75150" spans="1:16" x14ac:dyDescent="0.25">
      <c r="A75150" s="14"/>
      <c r="B75150" s="20"/>
      <c r="C75150" s="14"/>
      <c r="D75150" s="14"/>
      <c r="E75150" s="14"/>
      <c r="F75150" s="14"/>
      <c r="G75150" s="14"/>
      <c r="H75150" s="14"/>
      <c r="I75150" s="14"/>
      <c r="J75150" s="14"/>
      <c r="K75150" s="14"/>
      <c r="L75150" s="14"/>
      <c r="M75150" s="14"/>
      <c r="N75150" s="14"/>
      <c r="O75150" s="14"/>
      <c r="P75150" s="14"/>
    </row>
    <row r="75151" spans="1:16" x14ac:dyDescent="0.25">
      <c r="A75151" s="14"/>
      <c r="B75151" s="20"/>
      <c r="C75151" s="14"/>
      <c r="D75151" s="14"/>
      <c r="E75151" s="14"/>
      <c r="F75151" s="14"/>
      <c r="G75151" s="14"/>
      <c r="H75151" s="14"/>
      <c r="I75151" s="14"/>
      <c r="J75151" s="14"/>
      <c r="K75151" s="14"/>
      <c r="L75151" s="14"/>
      <c r="M75151" s="14"/>
      <c r="N75151" s="14"/>
      <c r="O75151" s="14"/>
      <c r="P75151" s="14"/>
    </row>
    <row r="75152" spans="1:16" x14ac:dyDescent="0.25">
      <c r="A75152" s="14"/>
      <c r="B75152" s="20"/>
      <c r="C75152" s="14"/>
      <c r="D75152" s="14"/>
      <c r="E75152" s="14"/>
      <c r="F75152" s="14"/>
      <c r="G75152" s="14"/>
      <c r="H75152" s="14"/>
      <c r="I75152" s="14"/>
      <c r="J75152" s="14"/>
      <c r="K75152" s="14"/>
      <c r="L75152" s="14"/>
      <c r="M75152" s="14"/>
      <c r="N75152" s="14"/>
      <c r="O75152" s="14"/>
      <c r="P75152" s="14"/>
    </row>
    <row r="75153" spans="1:16" x14ac:dyDescent="0.25">
      <c r="A75153" s="14"/>
      <c r="B75153" s="20"/>
      <c r="C75153" s="14"/>
      <c r="D75153" s="14"/>
      <c r="E75153" s="14"/>
      <c r="F75153" s="14"/>
      <c r="G75153" s="14"/>
      <c r="H75153" s="14"/>
      <c r="I75153" s="14"/>
      <c r="J75153" s="14"/>
      <c r="K75153" s="14"/>
      <c r="L75153" s="14"/>
      <c r="M75153" s="14"/>
      <c r="N75153" s="14"/>
      <c r="O75153" s="14"/>
      <c r="P75153" s="14"/>
    </row>
    <row r="75154" spans="1:16" x14ac:dyDescent="0.25">
      <c r="A75154" s="14"/>
      <c r="B75154" s="20"/>
      <c r="C75154" s="14"/>
      <c r="D75154" s="14"/>
      <c r="E75154" s="14"/>
      <c r="F75154" s="14"/>
      <c r="G75154" s="14"/>
      <c r="H75154" s="14"/>
      <c r="I75154" s="14"/>
      <c r="J75154" s="14"/>
      <c r="K75154" s="14"/>
      <c r="L75154" s="14"/>
      <c r="M75154" s="14"/>
      <c r="N75154" s="14"/>
      <c r="O75154" s="14"/>
      <c r="P75154" s="14"/>
    </row>
    <row r="75155" spans="1:16" x14ac:dyDescent="0.25">
      <c r="A75155" s="14"/>
      <c r="B75155" s="20"/>
      <c r="C75155" s="14"/>
      <c r="D75155" s="14"/>
      <c r="E75155" s="14"/>
      <c r="F75155" s="14"/>
      <c r="G75155" s="14"/>
      <c r="H75155" s="14"/>
      <c r="I75155" s="14"/>
      <c r="J75155" s="24"/>
      <c r="K75155" s="22"/>
      <c r="L75155" s="22"/>
      <c r="M75155" s="14"/>
      <c r="N75155" s="14"/>
      <c r="O75155" s="14"/>
      <c r="P75155" s="14"/>
    </row>
    <row r="75156" spans="1:16" x14ac:dyDescent="0.25">
      <c r="A75156" s="14"/>
      <c r="B75156" s="20"/>
      <c r="C75156" s="14"/>
      <c r="D75156" s="14"/>
      <c r="E75156" s="14"/>
      <c r="F75156" s="14"/>
      <c r="G75156" s="14"/>
      <c r="H75156" s="14"/>
      <c r="I75156" s="14"/>
      <c r="J75156" s="24"/>
      <c r="K75156" s="22"/>
      <c r="L75156" s="22"/>
      <c r="M75156" s="14"/>
      <c r="N75156" s="14"/>
      <c r="O75156" s="14"/>
      <c r="P75156" s="14"/>
    </row>
    <row r="75157" spans="1:16" x14ac:dyDescent="0.25">
      <c r="A75157" s="14"/>
      <c r="B75157" s="20"/>
      <c r="C75157" s="14"/>
      <c r="D75157" s="14"/>
      <c r="E75157" s="14"/>
      <c r="F75157" s="14"/>
      <c r="G75157" s="14"/>
      <c r="H75157" s="14"/>
      <c r="I75157" s="14"/>
      <c r="J75157" s="14"/>
      <c r="K75157" s="14"/>
      <c r="L75157" s="14"/>
      <c r="M75157" s="14"/>
      <c r="N75157" s="14"/>
      <c r="O75157" s="14"/>
      <c r="P75157" s="14"/>
    </row>
    <row r="75158" spans="1:16" x14ac:dyDescent="0.25">
      <c r="A75158" s="14"/>
      <c r="B75158" s="20"/>
      <c r="C75158" s="14"/>
      <c r="D75158" s="14"/>
      <c r="E75158" s="14"/>
      <c r="F75158" s="14"/>
      <c r="G75158" s="14"/>
      <c r="H75158" s="14"/>
      <c r="I75158" s="14"/>
      <c r="J75158" s="14"/>
      <c r="K75158" s="22"/>
      <c r="L75158" s="22"/>
      <c r="M75158" s="14"/>
      <c r="N75158" s="14"/>
      <c r="O75158" s="14"/>
      <c r="P75158" s="14"/>
    </row>
    <row r="75159" spans="1:16" x14ac:dyDescent="0.25">
      <c r="A75159" s="14"/>
      <c r="B75159" s="20"/>
      <c r="C75159" s="14"/>
      <c r="D75159" s="14"/>
      <c r="E75159" s="14"/>
      <c r="F75159" s="14"/>
      <c r="G75159" s="14"/>
      <c r="H75159" s="14"/>
      <c r="I75159" s="14"/>
      <c r="J75159" s="14"/>
      <c r="K75159" s="14"/>
      <c r="L75159" s="14"/>
      <c r="M75159" s="14"/>
      <c r="N75159" s="14"/>
      <c r="O75159" s="14"/>
      <c r="P75159" s="14"/>
    </row>
    <row r="75160" spans="1:16" x14ac:dyDescent="0.25">
      <c r="A75160" s="14"/>
      <c r="B75160" s="20"/>
      <c r="C75160" s="14"/>
      <c r="D75160" s="14"/>
      <c r="E75160" s="14"/>
      <c r="F75160" s="14"/>
      <c r="G75160" s="14"/>
      <c r="H75160" s="14"/>
      <c r="I75160" s="14"/>
      <c r="J75160" s="14"/>
      <c r="K75160" s="22"/>
      <c r="L75160" s="22"/>
      <c r="M75160" s="14"/>
      <c r="N75160" s="14"/>
      <c r="O75160" s="14"/>
      <c r="P75160" s="14"/>
    </row>
    <row r="75161" spans="1:16" x14ac:dyDescent="0.25">
      <c r="A75161" s="14"/>
      <c r="B75161" s="20"/>
      <c r="C75161" s="14"/>
      <c r="D75161" s="14"/>
      <c r="E75161" s="14"/>
      <c r="F75161" s="14"/>
      <c r="G75161" s="14"/>
      <c r="H75161" s="14"/>
      <c r="I75161" s="14"/>
      <c r="J75161" s="14"/>
      <c r="K75161" s="22"/>
      <c r="L75161" s="22"/>
      <c r="M75161" s="14"/>
      <c r="N75161" s="14"/>
      <c r="O75161" s="14"/>
      <c r="P75161" s="14"/>
    </row>
    <row r="75162" spans="1:16" x14ac:dyDescent="0.25">
      <c r="A75162" s="14"/>
      <c r="B75162" s="20"/>
      <c r="C75162" s="14"/>
      <c r="D75162" s="14"/>
      <c r="E75162" s="14"/>
      <c r="F75162" s="14"/>
      <c r="G75162" s="14"/>
      <c r="H75162" s="14"/>
      <c r="I75162" s="14"/>
      <c r="J75162" s="14"/>
      <c r="K75162" s="14"/>
      <c r="L75162" s="14"/>
      <c r="M75162" s="14"/>
      <c r="N75162" s="14"/>
      <c r="O75162" s="14"/>
      <c r="P75162" s="14"/>
    </row>
    <row r="75163" spans="1:16" x14ac:dyDescent="0.25">
      <c r="A75163" s="14"/>
      <c r="B75163" s="20"/>
      <c r="C75163" s="14"/>
      <c r="D75163" s="14"/>
      <c r="E75163" s="14"/>
      <c r="F75163" s="14"/>
      <c r="G75163" s="14"/>
      <c r="H75163" s="14"/>
      <c r="I75163" s="14"/>
      <c r="J75163" s="14"/>
      <c r="K75163" s="14"/>
      <c r="L75163" s="14"/>
      <c r="M75163" s="14"/>
      <c r="N75163" s="14"/>
      <c r="O75163" s="14"/>
      <c r="P75163" s="14"/>
    </row>
    <row r="75164" spans="1:16" x14ac:dyDescent="0.25">
      <c r="A75164" s="14"/>
      <c r="B75164" s="20"/>
      <c r="C75164" s="14"/>
      <c r="D75164" s="14"/>
      <c r="E75164" s="14"/>
      <c r="F75164" s="14"/>
      <c r="G75164" s="14"/>
      <c r="H75164" s="14"/>
      <c r="I75164" s="14"/>
      <c r="J75164" s="14"/>
      <c r="K75164" s="14"/>
      <c r="L75164" s="14"/>
      <c r="M75164" s="14"/>
      <c r="N75164" s="14"/>
      <c r="O75164" s="14"/>
      <c r="P75164" s="14"/>
    </row>
    <row r="75165" spans="1:16" x14ac:dyDescent="0.25">
      <c r="A75165" s="14"/>
      <c r="B75165" s="20"/>
      <c r="C75165" s="14"/>
      <c r="D75165" s="14"/>
      <c r="E75165" s="14"/>
      <c r="F75165" s="14"/>
      <c r="G75165" s="14"/>
      <c r="H75165" s="14"/>
      <c r="I75165" s="14"/>
      <c r="J75165" s="14"/>
      <c r="K75165" s="22"/>
      <c r="L75165" s="14"/>
      <c r="M75165" s="14"/>
      <c r="N75165" s="14"/>
      <c r="O75165" s="14"/>
      <c r="P75165" s="14"/>
    </row>
    <row r="75166" spans="1:16" x14ac:dyDescent="0.25">
      <c r="A75166" s="14"/>
      <c r="B75166" s="20"/>
      <c r="C75166" s="14"/>
      <c r="D75166" s="14"/>
      <c r="E75166" s="14"/>
      <c r="F75166" s="14"/>
      <c r="G75166" s="14"/>
      <c r="H75166" s="14"/>
      <c r="I75166" s="14"/>
      <c r="J75166" s="14"/>
      <c r="K75166" s="14"/>
      <c r="L75166" s="14"/>
      <c r="M75166" s="14"/>
      <c r="N75166" s="14"/>
      <c r="O75166" s="14"/>
      <c r="P75166" s="14"/>
    </row>
    <row r="75167" spans="1:16" x14ac:dyDescent="0.25">
      <c r="A75167" s="14"/>
      <c r="B75167" s="20"/>
      <c r="C75167" s="14"/>
      <c r="D75167" s="14"/>
      <c r="E75167" s="14"/>
      <c r="F75167" s="14"/>
      <c r="G75167" s="14"/>
      <c r="H75167" s="14"/>
      <c r="I75167" s="14"/>
      <c r="J75167" s="14"/>
      <c r="K75167" s="22"/>
      <c r="L75167" s="22"/>
      <c r="M75167" s="14"/>
      <c r="N75167" s="14"/>
      <c r="O75167" s="14"/>
      <c r="P75167" s="14"/>
    </row>
    <row r="75168" spans="1:16" x14ac:dyDescent="0.25">
      <c r="A75168" s="14"/>
      <c r="B75168" s="20"/>
      <c r="C75168" s="14"/>
      <c r="D75168" s="14"/>
      <c r="E75168" s="14"/>
      <c r="F75168" s="14"/>
      <c r="G75168" s="14"/>
      <c r="H75168" s="14"/>
      <c r="I75168" s="14"/>
      <c r="J75168" s="14"/>
      <c r="K75168" s="14"/>
      <c r="L75168" s="14"/>
      <c r="M75168" s="14"/>
      <c r="N75168" s="14"/>
      <c r="O75168" s="14"/>
      <c r="P75168" s="14"/>
    </row>
    <row r="75169" spans="1:16" x14ac:dyDescent="0.25">
      <c r="A75169" s="14"/>
      <c r="B75169" s="20"/>
      <c r="C75169" s="14"/>
      <c r="D75169" s="14"/>
      <c r="E75169" s="14"/>
      <c r="F75169" s="14"/>
      <c r="G75169" s="14"/>
      <c r="H75169" s="14"/>
      <c r="I75169" s="14"/>
      <c r="J75169" s="14"/>
      <c r="K75169" s="14"/>
      <c r="L75169" s="14"/>
      <c r="M75169" s="14"/>
      <c r="N75169" s="14"/>
      <c r="O75169" s="14"/>
      <c r="P75169" s="14"/>
    </row>
    <row r="75170" spans="1:16" x14ac:dyDescent="0.25">
      <c r="A75170" s="14"/>
      <c r="B75170" s="20"/>
      <c r="C75170" s="14"/>
      <c r="D75170" s="14"/>
      <c r="E75170" s="14"/>
      <c r="F75170" s="14"/>
      <c r="G75170" s="14"/>
      <c r="H75170" s="14"/>
      <c r="I75170" s="14"/>
      <c r="J75170" s="14"/>
      <c r="K75170" s="14"/>
      <c r="L75170" s="14"/>
      <c r="M75170" s="14"/>
      <c r="N75170" s="14"/>
      <c r="O75170" s="14"/>
      <c r="P75170" s="14"/>
    </row>
    <row r="75171" spans="1:16" x14ac:dyDescent="0.25">
      <c r="A75171" s="14"/>
      <c r="B75171" s="20"/>
      <c r="C75171" s="14"/>
      <c r="D75171" s="14"/>
      <c r="E75171" s="14"/>
      <c r="F75171" s="14"/>
      <c r="G75171" s="14"/>
      <c r="H75171" s="14"/>
      <c r="I75171" s="14"/>
      <c r="J75171" s="14"/>
      <c r="K75171" s="14"/>
      <c r="L75171" s="14"/>
      <c r="M75171" s="14"/>
      <c r="N75171" s="14"/>
      <c r="O75171" s="14"/>
      <c r="P75171" s="14"/>
    </row>
    <row r="75172" spans="1:16" x14ac:dyDescent="0.25">
      <c r="A75172" s="14"/>
      <c r="B75172" s="20"/>
      <c r="C75172" s="14"/>
      <c r="D75172" s="14"/>
      <c r="E75172" s="14"/>
      <c r="F75172" s="14"/>
      <c r="G75172" s="14"/>
      <c r="H75172" s="14"/>
      <c r="I75172" s="14"/>
      <c r="J75172" s="14"/>
      <c r="K75172" s="14"/>
      <c r="L75172" s="14"/>
      <c r="M75172" s="14"/>
      <c r="N75172" s="14"/>
      <c r="O75172" s="14"/>
      <c r="P75172" s="14"/>
    </row>
    <row r="75173" spans="1:16" x14ac:dyDescent="0.25">
      <c r="A75173" s="14"/>
      <c r="B75173" s="20"/>
      <c r="C75173" s="14"/>
      <c r="D75173" s="14"/>
      <c r="E75173" s="14"/>
      <c r="F75173" s="14"/>
      <c r="G75173" s="14"/>
      <c r="H75173" s="14"/>
      <c r="I75173" s="14"/>
      <c r="J75173" s="14"/>
      <c r="K75173" s="14"/>
      <c r="L75173" s="14"/>
      <c r="M75173" s="14"/>
      <c r="N75173" s="14"/>
      <c r="O75173" s="14"/>
      <c r="P75173" s="14"/>
    </row>
    <row r="75174" spans="1:16" x14ac:dyDescent="0.25">
      <c r="A75174" s="14"/>
      <c r="B75174" s="20"/>
      <c r="C75174" s="14"/>
      <c r="D75174" s="14"/>
      <c r="E75174" s="14"/>
      <c r="F75174" s="14"/>
      <c r="G75174" s="14"/>
      <c r="H75174" s="14"/>
      <c r="I75174" s="14"/>
      <c r="J75174" s="14"/>
      <c r="K75174" s="14"/>
      <c r="L75174" s="14"/>
      <c r="M75174" s="14"/>
      <c r="N75174" s="14"/>
      <c r="O75174" s="14"/>
      <c r="P75174" s="14"/>
    </row>
    <row r="75175" spans="1:16" x14ac:dyDescent="0.25">
      <c r="A75175" s="14"/>
      <c r="B75175" s="20"/>
      <c r="C75175" s="14"/>
      <c r="D75175" s="14"/>
      <c r="E75175" s="14"/>
      <c r="F75175" s="14"/>
      <c r="G75175" s="14"/>
      <c r="H75175" s="14"/>
      <c r="I75175" s="14"/>
      <c r="J75175" s="14"/>
      <c r="K75175" s="14"/>
      <c r="L75175" s="14"/>
      <c r="M75175" s="14"/>
      <c r="N75175" s="14"/>
      <c r="O75175" s="14"/>
      <c r="P75175" s="14"/>
    </row>
    <row r="75176" spans="1:16" x14ac:dyDescent="0.25">
      <c r="A75176" s="14"/>
      <c r="B75176" s="20"/>
      <c r="C75176" s="14"/>
      <c r="D75176" s="14"/>
      <c r="E75176" s="14"/>
      <c r="F75176" s="14"/>
      <c r="G75176" s="14"/>
      <c r="H75176" s="14"/>
      <c r="I75176" s="14"/>
      <c r="J75176" s="14"/>
      <c r="K75176" s="14"/>
      <c r="L75176" s="14"/>
      <c r="M75176" s="14"/>
      <c r="N75176" s="14"/>
      <c r="O75176" s="14"/>
      <c r="P75176" s="14"/>
    </row>
    <row r="75177" spans="1:16" x14ac:dyDescent="0.25">
      <c r="A75177" s="14"/>
      <c r="B75177" s="20"/>
      <c r="C75177" s="14"/>
      <c r="D75177" s="14"/>
      <c r="E75177" s="14"/>
      <c r="F75177" s="14"/>
      <c r="G75177" s="14"/>
      <c r="H75177" s="14"/>
      <c r="I75177" s="14"/>
      <c r="J75177" s="14"/>
      <c r="K75177" s="14"/>
      <c r="L75177" s="14"/>
      <c r="M75177" s="14"/>
      <c r="N75177" s="14"/>
      <c r="O75177" s="14"/>
      <c r="P75177" s="14"/>
    </row>
    <row r="75178" spans="1:16" x14ac:dyDescent="0.25">
      <c r="A75178" s="14"/>
      <c r="B75178" s="20"/>
      <c r="C75178" s="14"/>
      <c r="D75178" s="14"/>
      <c r="E75178" s="14"/>
      <c r="F75178" s="14"/>
      <c r="G75178" s="14"/>
      <c r="H75178" s="14"/>
      <c r="I75178" s="14"/>
      <c r="J75178" s="14"/>
      <c r="K75178" s="14"/>
      <c r="L75178" s="14"/>
      <c r="M75178" s="14"/>
      <c r="N75178" s="14"/>
      <c r="O75178" s="14"/>
      <c r="P75178" s="14"/>
    </row>
    <row r="75179" spans="1:16" x14ac:dyDescent="0.25">
      <c r="A75179" s="14"/>
      <c r="B75179" s="20"/>
      <c r="C75179" s="14"/>
      <c r="D75179" s="14"/>
      <c r="E75179" s="14"/>
      <c r="F75179" s="14"/>
      <c r="G75179" s="14"/>
      <c r="H75179" s="14"/>
      <c r="I75179" s="14"/>
      <c r="J75179" s="14"/>
      <c r="K75179" s="14"/>
      <c r="L75179" s="14"/>
      <c r="M75179" s="14"/>
      <c r="N75179" s="14"/>
      <c r="O75179" s="14"/>
      <c r="P75179" s="14"/>
    </row>
    <row r="75180" spans="1:16" x14ac:dyDescent="0.25">
      <c r="A75180" s="14"/>
      <c r="B75180" s="20"/>
      <c r="C75180" s="14"/>
      <c r="D75180" s="14"/>
      <c r="E75180" s="14"/>
      <c r="F75180" s="14"/>
      <c r="G75180" s="14"/>
      <c r="H75180" s="14"/>
      <c r="I75180" s="14"/>
      <c r="J75180" s="14"/>
      <c r="K75180" s="14"/>
      <c r="L75180" s="14"/>
      <c r="M75180" s="14"/>
      <c r="N75180" s="14"/>
      <c r="O75180" s="14"/>
      <c r="P75180" s="14"/>
    </row>
    <row r="75181" spans="1:16" x14ac:dyDescent="0.25">
      <c r="A75181" s="14"/>
      <c r="B75181" s="20"/>
      <c r="C75181" s="14"/>
      <c r="D75181" s="14"/>
      <c r="E75181" s="14"/>
      <c r="F75181" s="14"/>
      <c r="G75181" s="14"/>
      <c r="H75181" s="14"/>
      <c r="I75181" s="14"/>
      <c r="J75181" s="14"/>
      <c r="K75181" s="14"/>
      <c r="L75181" s="14"/>
      <c r="M75181" s="14"/>
      <c r="N75181" s="14"/>
      <c r="O75181" s="14"/>
      <c r="P75181" s="14"/>
    </row>
    <row r="75182" spans="1:16" x14ac:dyDescent="0.25">
      <c r="A75182" s="14"/>
      <c r="B75182" s="20"/>
      <c r="C75182" s="14"/>
      <c r="D75182" s="14"/>
      <c r="E75182" s="14"/>
      <c r="F75182" s="14"/>
      <c r="G75182" s="14"/>
      <c r="H75182" s="14"/>
      <c r="I75182" s="14"/>
      <c r="J75182" s="14"/>
      <c r="K75182" s="14"/>
      <c r="L75182" s="14"/>
      <c r="M75182" s="14"/>
      <c r="N75182" s="14"/>
      <c r="O75182" s="14"/>
      <c r="P75182" s="14"/>
    </row>
    <row r="75183" spans="1:16" x14ac:dyDescent="0.25">
      <c r="A75183" s="14"/>
      <c r="B75183" s="20"/>
      <c r="C75183" s="14"/>
      <c r="D75183" s="14"/>
      <c r="E75183" s="14"/>
      <c r="F75183" s="14"/>
      <c r="G75183" s="14"/>
      <c r="H75183" s="14"/>
      <c r="I75183" s="14"/>
      <c r="J75183" s="14"/>
      <c r="K75183" s="14"/>
      <c r="L75183" s="14"/>
      <c r="M75183" s="14"/>
      <c r="N75183" s="14"/>
      <c r="O75183" s="14"/>
      <c r="P75183" s="14"/>
    </row>
    <row r="75184" spans="1:16" x14ac:dyDescent="0.25">
      <c r="A75184" s="14"/>
      <c r="B75184" s="20"/>
      <c r="C75184" s="14"/>
      <c r="D75184" s="14"/>
      <c r="E75184" s="14"/>
      <c r="F75184" s="14"/>
      <c r="G75184" s="14"/>
      <c r="H75184" s="14"/>
      <c r="I75184" s="14"/>
      <c r="J75184" s="14"/>
      <c r="K75184" s="14"/>
      <c r="L75184" s="14"/>
      <c r="M75184" s="14"/>
      <c r="N75184" s="14"/>
      <c r="O75184" s="14"/>
      <c r="P75184" s="14"/>
    </row>
    <row r="75185" spans="1:16" x14ac:dyDescent="0.25">
      <c r="A75185" s="14"/>
      <c r="B75185" s="20"/>
      <c r="C75185" s="14"/>
      <c r="D75185" s="14"/>
      <c r="E75185" s="14"/>
      <c r="F75185" s="14"/>
      <c r="G75185" s="14"/>
      <c r="H75185" s="14"/>
      <c r="I75185" s="14"/>
      <c r="J75185" s="14"/>
      <c r="K75185" s="14"/>
      <c r="L75185" s="14"/>
      <c r="M75185" s="14"/>
      <c r="N75185" s="14"/>
      <c r="O75185" s="14"/>
      <c r="P75185" s="14"/>
    </row>
    <row r="75186" spans="1:16" x14ac:dyDescent="0.25">
      <c r="A75186" s="14"/>
      <c r="B75186" s="20"/>
      <c r="C75186" s="14"/>
      <c r="D75186" s="14"/>
      <c r="E75186" s="14"/>
      <c r="F75186" s="14"/>
      <c r="G75186" s="14"/>
      <c r="H75186" s="14"/>
      <c r="I75186" s="14"/>
      <c r="J75186" s="14"/>
      <c r="K75186" s="14"/>
      <c r="L75186" s="14"/>
      <c r="M75186" s="14"/>
      <c r="N75186" s="14"/>
      <c r="O75186" s="14"/>
      <c r="P75186" s="14"/>
    </row>
    <row r="75187" spans="1:16" x14ac:dyDescent="0.25">
      <c r="A75187" s="14"/>
      <c r="B75187" s="20"/>
      <c r="C75187" s="14"/>
      <c r="D75187" s="14"/>
      <c r="E75187" s="14"/>
      <c r="F75187" s="14"/>
      <c r="G75187" s="14"/>
      <c r="H75187" s="14"/>
      <c r="I75187" s="14"/>
      <c r="J75187" s="14"/>
      <c r="K75187" s="14"/>
      <c r="L75187" s="14"/>
      <c r="M75187" s="14"/>
      <c r="N75187" s="14"/>
      <c r="O75187" s="14"/>
      <c r="P75187" s="14"/>
    </row>
    <row r="75188" spans="1:16" x14ac:dyDescent="0.25">
      <c r="A75188" s="14"/>
      <c r="B75188" s="20"/>
      <c r="C75188" s="14"/>
      <c r="D75188" s="14"/>
      <c r="E75188" s="14"/>
      <c r="F75188" s="14"/>
      <c r="G75188" s="14"/>
      <c r="H75188" s="14"/>
      <c r="I75188" s="14"/>
      <c r="J75188" s="14"/>
      <c r="K75188" s="14"/>
      <c r="L75188" s="14"/>
      <c r="M75188" s="14"/>
      <c r="N75188" s="14"/>
      <c r="O75188" s="14"/>
      <c r="P75188" s="14"/>
    </row>
    <row r="75189" spans="1:16" x14ac:dyDescent="0.25">
      <c r="A75189" s="14"/>
      <c r="B75189" s="20"/>
      <c r="C75189" s="14"/>
      <c r="D75189" s="14"/>
      <c r="E75189" s="14"/>
      <c r="F75189" s="14"/>
      <c r="G75189" s="14"/>
      <c r="H75189" s="14"/>
      <c r="I75189" s="14"/>
      <c r="J75189" s="14"/>
      <c r="K75189" s="14"/>
      <c r="L75189" s="14"/>
      <c r="M75189" s="14"/>
      <c r="N75189" s="14"/>
      <c r="O75189" s="14"/>
      <c r="P75189" s="14"/>
    </row>
    <row r="75190" spans="1:16" x14ac:dyDescent="0.25">
      <c r="A75190" s="14"/>
      <c r="B75190" s="20"/>
      <c r="C75190" s="14"/>
      <c r="D75190" s="14"/>
      <c r="E75190" s="14"/>
      <c r="F75190" s="14"/>
      <c r="G75190" s="14"/>
      <c r="H75190" s="14"/>
      <c r="I75190" s="14"/>
      <c r="J75190" s="14"/>
      <c r="K75190" s="14"/>
      <c r="L75190" s="14"/>
      <c r="M75190" s="14"/>
      <c r="N75190" s="14"/>
      <c r="O75190" s="14"/>
      <c r="P75190" s="14"/>
    </row>
    <row r="75191" spans="1:16" x14ac:dyDescent="0.25">
      <c r="A75191" s="14"/>
      <c r="B75191" s="20"/>
      <c r="C75191" s="14"/>
      <c r="D75191" s="14"/>
      <c r="E75191" s="14"/>
      <c r="F75191" s="14"/>
      <c r="G75191" s="14"/>
      <c r="H75191" s="14"/>
      <c r="I75191" s="14"/>
      <c r="J75191" s="14"/>
      <c r="K75191" s="14"/>
      <c r="L75191" s="14"/>
      <c r="M75191" s="14"/>
      <c r="N75191" s="14"/>
      <c r="O75191" s="14"/>
      <c r="P75191" s="14"/>
    </row>
    <row r="75192" spans="1:16" x14ac:dyDescent="0.25">
      <c r="A75192" s="14"/>
      <c r="B75192" s="20"/>
      <c r="C75192" s="14"/>
      <c r="D75192" s="14"/>
      <c r="E75192" s="14"/>
      <c r="F75192" s="14"/>
      <c r="G75192" s="14"/>
      <c r="H75192" s="14"/>
      <c r="I75192" s="14"/>
      <c r="J75192" s="14"/>
      <c r="K75192" s="14"/>
      <c r="L75192" s="14"/>
      <c r="M75192" s="14"/>
      <c r="N75192" s="14"/>
      <c r="O75192" s="14"/>
      <c r="P75192" s="14"/>
    </row>
    <row r="75193" spans="1:16" x14ac:dyDescent="0.25">
      <c r="A75193" s="14"/>
      <c r="B75193" s="20"/>
      <c r="C75193" s="14"/>
      <c r="D75193" s="14"/>
      <c r="E75193" s="14"/>
      <c r="F75193" s="14"/>
      <c r="G75193" s="14"/>
      <c r="H75193" s="14"/>
      <c r="I75193" s="14"/>
      <c r="J75193" s="14"/>
      <c r="K75193" s="14"/>
      <c r="L75193" s="14"/>
      <c r="M75193" s="14"/>
      <c r="N75193" s="14"/>
      <c r="O75193" s="14"/>
      <c r="P75193" s="14"/>
    </row>
    <row r="75194" spans="1:16" x14ac:dyDescent="0.25">
      <c r="A75194" s="14"/>
      <c r="B75194" s="20"/>
      <c r="C75194" s="14"/>
      <c r="D75194" s="14"/>
      <c r="E75194" s="14"/>
      <c r="F75194" s="14"/>
      <c r="G75194" s="14"/>
      <c r="H75194" s="14"/>
      <c r="I75194" s="14"/>
      <c r="J75194" s="14"/>
      <c r="K75194" s="14"/>
      <c r="L75194" s="14"/>
      <c r="M75194" s="14"/>
      <c r="N75194" s="14"/>
      <c r="O75194" s="14"/>
      <c r="P75194" s="14"/>
    </row>
    <row r="75195" spans="1:16" x14ac:dyDescent="0.25">
      <c r="A75195" s="14"/>
      <c r="B75195" s="20"/>
      <c r="C75195" s="14"/>
      <c r="D75195" s="14"/>
      <c r="E75195" s="14"/>
      <c r="F75195" s="14"/>
      <c r="G75195" s="14"/>
      <c r="H75195" s="14"/>
      <c r="I75195" s="14"/>
      <c r="J75195" s="14"/>
      <c r="K75195" s="14"/>
      <c r="L75195" s="14"/>
      <c r="M75195" s="14"/>
      <c r="N75195" s="14"/>
      <c r="O75195" s="14"/>
      <c r="P75195" s="14"/>
    </row>
    <row r="75196" spans="1:16" x14ac:dyDescent="0.25">
      <c r="A75196" s="14"/>
      <c r="B75196" s="20"/>
      <c r="C75196" s="14"/>
      <c r="D75196" s="14"/>
      <c r="E75196" s="14"/>
      <c r="F75196" s="14"/>
      <c r="G75196" s="14"/>
      <c r="H75196" s="14"/>
      <c r="I75196" s="14"/>
      <c r="J75196" s="14"/>
      <c r="K75196" s="14"/>
      <c r="L75196" s="14"/>
      <c r="M75196" s="14"/>
      <c r="N75196" s="14"/>
      <c r="O75196" s="14"/>
      <c r="P75196" s="14"/>
    </row>
    <row r="75197" spans="1:16" x14ac:dyDescent="0.25">
      <c r="A75197" s="14"/>
      <c r="B75197" s="20"/>
      <c r="C75197" s="14"/>
      <c r="D75197" s="14"/>
      <c r="E75197" s="14"/>
      <c r="F75197" s="14"/>
      <c r="G75197" s="14"/>
      <c r="H75197" s="14"/>
      <c r="I75197" s="14"/>
      <c r="J75197" s="14"/>
      <c r="K75197" s="14"/>
      <c r="L75197" s="14"/>
      <c r="M75197" s="14"/>
      <c r="N75197" s="14"/>
      <c r="O75197" s="14"/>
      <c r="P75197" s="14"/>
    </row>
    <row r="75198" spans="1:16" x14ac:dyDescent="0.25">
      <c r="A75198" s="14"/>
      <c r="B75198" s="20"/>
      <c r="C75198" s="14"/>
      <c r="D75198" s="14"/>
      <c r="E75198" s="14"/>
      <c r="F75198" s="14"/>
      <c r="G75198" s="14"/>
      <c r="H75198" s="14"/>
      <c r="I75198" s="14"/>
      <c r="J75198" s="14"/>
      <c r="K75198" s="14"/>
      <c r="L75198" s="14"/>
      <c r="M75198" s="14"/>
      <c r="N75198" s="14"/>
      <c r="O75198" s="14"/>
      <c r="P75198" s="14"/>
    </row>
    <row r="75199" spans="1:16" x14ac:dyDescent="0.25">
      <c r="A75199" s="14"/>
      <c r="B75199" s="20"/>
      <c r="C75199" s="14"/>
      <c r="D75199" s="14"/>
      <c r="E75199" s="14"/>
      <c r="F75199" s="14"/>
      <c r="G75199" s="14"/>
      <c r="H75199" s="14"/>
      <c r="I75199" s="14"/>
      <c r="J75199" s="14"/>
      <c r="K75199" s="14"/>
      <c r="L75199" s="14"/>
      <c r="M75199" s="14"/>
      <c r="N75199" s="14"/>
      <c r="O75199" s="14"/>
      <c r="P75199" s="14"/>
    </row>
    <row r="75200" spans="1:16" x14ac:dyDescent="0.25">
      <c r="A75200" s="14"/>
      <c r="B75200" s="20"/>
      <c r="C75200" s="14"/>
      <c r="D75200" s="14"/>
      <c r="E75200" s="14"/>
      <c r="F75200" s="14"/>
      <c r="G75200" s="14"/>
      <c r="H75200" s="14"/>
      <c r="I75200" s="14"/>
      <c r="J75200" s="14"/>
      <c r="K75200" s="14"/>
      <c r="L75200" s="14"/>
      <c r="M75200" s="14"/>
      <c r="N75200" s="14"/>
      <c r="O75200" s="14"/>
      <c r="P75200" s="14"/>
    </row>
    <row r="75201" spans="1:16" x14ac:dyDescent="0.25">
      <c r="A75201" s="14"/>
      <c r="B75201" s="20"/>
      <c r="C75201" s="14"/>
      <c r="D75201" s="14"/>
      <c r="E75201" s="14"/>
      <c r="F75201" s="14"/>
      <c r="G75201" s="14"/>
      <c r="H75201" s="14"/>
      <c r="I75201" s="14"/>
      <c r="J75201" s="14"/>
      <c r="K75201" s="14"/>
      <c r="L75201" s="14"/>
      <c r="M75201" s="14"/>
      <c r="N75201" s="14"/>
      <c r="O75201" s="14"/>
      <c r="P75201" s="14"/>
    </row>
    <row r="75202" spans="1:16" x14ac:dyDescent="0.25">
      <c r="A75202" s="14"/>
      <c r="B75202" s="20"/>
      <c r="C75202" s="14"/>
      <c r="D75202" s="14"/>
      <c r="E75202" s="14"/>
      <c r="F75202" s="14"/>
      <c r="G75202" s="14"/>
      <c r="H75202" s="14"/>
      <c r="I75202" s="14"/>
      <c r="J75202" s="14"/>
      <c r="K75202" s="14"/>
      <c r="L75202" s="14"/>
      <c r="M75202" s="14"/>
      <c r="N75202" s="14"/>
      <c r="O75202" s="14"/>
      <c r="P75202" s="14"/>
    </row>
    <row r="75203" spans="1:16" x14ac:dyDescent="0.25">
      <c r="A75203" s="14"/>
      <c r="B75203" s="20"/>
      <c r="C75203" s="14"/>
      <c r="D75203" s="14"/>
      <c r="E75203" s="14"/>
      <c r="F75203" s="14"/>
      <c r="G75203" s="14"/>
      <c r="H75203" s="14"/>
      <c r="I75203" s="14"/>
      <c r="J75203" s="14"/>
      <c r="K75203" s="14"/>
      <c r="L75203" s="14"/>
      <c r="M75203" s="14"/>
      <c r="N75203" s="14"/>
      <c r="O75203" s="14"/>
      <c r="P75203" s="14"/>
    </row>
    <row r="75204" spans="1:16" x14ac:dyDescent="0.25">
      <c r="A75204" s="14"/>
      <c r="B75204" s="20"/>
      <c r="C75204" s="14"/>
      <c r="D75204" s="14"/>
      <c r="E75204" s="14"/>
      <c r="F75204" s="14"/>
      <c r="G75204" s="14"/>
      <c r="H75204" s="14"/>
      <c r="I75204" s="14"/>
      <c r="J75204" s="14"/>
      <c r="K75204" s="14"/>
      <c r="L75204" s="14"/>
      <c r="M75204" s="14"/>
      <c r="N75204" s="14"/>
      <c r="O75204" s="14"/>
      <c r="P75204" s="14"/>
    </row>
    <row r="75205" spans="1:16" x14ac:dyDescent="0.25">
      <c r="A75205" s="14"/>
      <c r="B75205" s="20"/>
      <c r="C75205" s="14"/>
      <c r="D75205" s="14"/>
      <c r="E75205" s="14"/>
      <c r="F75205" s="14"/>
      <c r="G75205" s="14"/>
      <c r="H75205" s="14"/>
      <c r="I75205" s="14"/>
      <c r="J75205" s="14"/>
      <c r="K75205" s="14"/>
      <c r="L75205" s="14"/>
      <c r="M75205" s="14"/>
      <c r="N75205" s="14"/>
      <c r="O75205" s="14"/>
      <c r="P75205" s="14"/>
    </row>
    <row r="75206" spans="1:16" x14ac:dyDescent="0.25">
      <c r="A75206" s="14"/>
      <c r="B75206" s="20"/>
      <c r="C75206" s="14"/>
      <c r="D75206" s="14"/>
      <c r="E75206" s="14"/>
      <c r="F75206" s="14"/>
      <c r="G75206" s="14"/>
      <c r="H75206" s="14"/>
      <c r="I75206" s="14"/>
      <c r="J75206" s="14"/>
      <c r="K75206" s="14"/>
      <c r="L75206" s="14"/>
      <c r="M75206" s="14"/>
      <c r="N75206" s="14"/>
      <c r="O75206" s="14"/>
      <c r="P75206" s="14"/>
    </row>
    <row r="75207" spans="1:16" x14ac:dyDescent="0.25">
      <c r="A75207" s="14"/>
      <c r="B75207" s="20"/>
      <c r="C75207" s="14"/>
      <c r="D75207" s="14"/>
      <c r="E75207" s="14"/>
      <c r="F75207" s="14"/>
      <c r="G75207" s="14"/>
      <c r="H75207" s="14"/>
      <c r="I75207" s="14"/>
      <c r="J75207" s="14"/>
      <c r="K75207" s="14"/>
      <c r="L75207" s="14"/>
      <c r="M75207" s="14"/>
      <c r="N75207" s="14"/>
      <c r="O75207" s="14"/>
      <c r="P75207" s="14"/>
    </row>
    <row r="75208" spans="1:16" x14ac:dyDescent="0.25">
      <c r="A75208" s="14"/>
      <c r="B75208" s="20"/>
      <c r="C75208" s="14"/>
      <c r="D75208" s="14"/>
      <c r="E75208" s="14"/>
      <c r="F75208" s="14"/>
      <c r="G75208" s="14"/>
      <c r="H75208" s="14"/>
      <c r="I75208" s="14"/>
      <c r="J75208" s="14"/>
      <c r="K75208" s="14"/>
      <c r="L75208" s="14"/>
      <c r="M75208" s="14"/>
      <c r="N75208" s="14"/>
      <c r="O75208" s="14"/>
      <c r="P75208" s="14"/>
    </row>
    <row r="75209" spans="1:16" x14ac:dyDescent="0.25">
      <c r="A75209" s="14"/>
      <c r="B75209" s="20"/>
      <c r="C75209" s="14"/>
      <c r="D75209" s="14"/>
      <c r="E75209" s="14"/>
      <c r="F75209" s="14"/>
      <c r="G75209" s="14"/>
      <c r="H75209" s="14"/>
      <c r="I75209" s="14"/>
      <c r="J75209" s="14"/>
      <c r="K75209" s="14"/>
      <c r="L75209" s="14"/>
      <c r="M75209" s="14"/>
      <c r="N75209" s="14"/>
      <c r="O75209" s="14"/>
      <c r="P75209" s="14"/>
    </row>
    <row r="75210" spans="1:16" x14ac:dyDescent="0.25">
      <c r="A75210" s="14"/>
      <c r="B75210" s="20"/>
      <c r="C75210" s="14"/>
      <c r="D75210" s="14"/>
      <c r="E75210" s="14"/>
      <c r="F75210" s="14"/>
      <c r="G75210" s="14"/>
      <c r="H75210" s="14"/>
      <c r="I75210" s="14"/>
      <c r="J75210" s="14"/>
      <c r="K75210" s="14"/>
      <c r="L75210" s="14"/>
      <c r="M75210" s="14"/>
      <c r="N75210" s="14"/>
      <c r="O75210" s="14"/>
      <c r="P75210" s="14"/>
    </row>
    <row r="75211" spans="1:16" x14ac:dyDescent="0.25">
      <c r="A75211" s="14"/>
      <c r="B75211" s="20"/>
      <c r="C75211" s="14"/>
      <c r="D75211" s="14"/>
      <c r="E75211" s="14"/>
      <c r="F75211" s="14"/>
      <c r="G75211" s="14"/>
      <c r="H75211" s="14"/>
      <c r="I75211" s="14"/>
      <c r="J75211" s="14"/>
      <c r="K75211" s="14"/>
      <c r="L75211" s="14"/>
      <c r="M75211" s="14"/>
      <c r="N75211" s="14"/>
      <c r="O75211" s="14"/>
      <c r="P75211" s="14"/>
    </row>
    <row r="75212" spans="1:16" x14ac:dyDescent="0.25">
      <c r="A75212" s="14"/>
      <c r="B75212" s="20"/>
      <c r="C75212" s="14"/>
      <c r="D75212" s="14"/>
      <c r="E75212" s="14"/>
      <c r="F75212" s="14"/>
      <c r="G75212" s="14"/>
      <c r="H75212" s="14"/>
      <c r="I75212" s="14"/>
      <c r="J75212" s="14"/>
      <c r="K75212" s="14"/>
      <c r="L75212" s="14"/>
      <c r="M75212" s="14"/>
      <c r="N75212" s="14"/>
      <c r="O75212" s="14"/>
      <c r="P75212" s="14"/>
    </row>
    <row r="75213" spans="1:16" x14ac:dyDescent="0.25">
      <c r="A75213" s="14"/>
      <c r="B75213" s="20"/>
      <c r="C75213" s="14"/>
      <c r="D75213" s="14"/>
      <c r="E75213" s="14"/>
      <c r="F75213" s="14"/>
      <c r="G75213" s="14"/>
      <c r="H75213" s="14"/>
      <c r="I75213" s="14"/>
      <c r="J75213" s="14"/>
      <c r="K75213" s="14"/>
      <c r="L75213" s="14"/>
      <c r="M75213" s="14"/>
      <c r="N75213" s="14"/>
      <c r="O75213" s="14"/>
      <c r="P75213" s="14"/>
    </row>
    <row r="75214" spans="1:16" x14ac:dyDescent="0.25">
      <c r="A75214" s="14"/>
      <c r="B75214" s="20"/>
      <c r="C75214" s="14"/>
      <c r="D75214" s="14"/>
      <c r="E75214" s="14"/>
      <c r="F75214" s="14"/>
      <c r="G75214" s="14"/>
      <c r="H75214" s="14"/>
      <c r="I75214" s="14"/>
      <c r="J75214" s="14"/>
      <c r="K75214" s="14"/>
      <c r="L75214" s="14"/>
      <c r="M75214" s="14"/>
      <c r="N75214" s="14"/>
      <c r="O75214" s="14"/>
      <c r="P75214" s="14"/>
    </row>
    <row r="75215" spans="1:16" x14ac:dyDescent="0.25">
      <c r="A75215" s="14"/>
      <c r="B75215" s="20"/>
      <c r="C75215" s="14"/>
      <c r="D75215" s="14"/>
      <c r="E75215" s="14"/>
      <c r="F75215" s="14"/>
      <c r="G75215" s="14"/>
      <c r="H75215" s="14"/>
      <c r="I75215" s="14"/>
      <c r="J75215" s="14"/>
      <c r="K75215" s="14"/>
      <c r="L75215" s="14"/>
      <c r="M75215" s="14"/>
      <c r="N75215" s="14"/>
      <c r="O75215" s="14"/>
      <c r="P75215" s="14"/>
    </row>
    <row r="75216" spans="1:16" x14ac:dyDescent="0.25">
      <c r="A75216" s="14"/>
      <c r="B75216" s="20"/>
      <c r="C75216" s="14"/>
      <c r="D75216" s="14"/>
      <c r="E75216" s="14"/>
      <c r="F75216" s="14"/>
      <c r="G75216" s="14"/>
      <c r="H75216" s="14"/>
      <c r="I75216" s="14"/>
      <c r="J75216" s="14"/>
      <c r="K75216" s="14"/>
      <c r="L75216" s="14"/>
      <c r="M75216" s="14"/>
      <c r="N75216" s="14"/>
      <c r="O75216" s="14"/>
      <c r="P75216" s="14"/>
    </row>
    <row r="75217" spans="1:16" x14ac:dyDescent="0.25">
      <c r="A75217" s="14"/>
      <c r="B75217" s="20"/>
      <c r="C75217" s="14"/>
      <c r="D75217" s="14"/>
      <c r="E75217" s="14"/>
      <c r="F75217" s="14"/>
      <c r="G75217" s="14"/>
      <c r="H75217" s="14"/>
      <c r="I75217" s="14"/>
      <c r="J75217" s="14"/>
      <c r="K75217" s="14"/>
      <c r="L75217" s="14"/>
      <c r="M75217" s="14"/>
      <c r="N75217" s="14"/>
      <c r="O75217" s="14"/>
      <c r="P75217" s="14"/>
    </row>
    <row r="75218" spans="1:16" x14ac:dyDescent="0.25">
      <c r="A75218" s="14"/>
      <c r="B75218" s="20"/>
      <c r="C75218" s="14"/>
      <c r="D75218" s="14"/>
      <c r="E75218" s="14"/>
      <c r="F75218" s="14"/>
      <c r="G75218" s="14"/>
      <c r="H75218" s="14"/>
      <c r="I75218" s="14"/>
      <c r="J75218" s="14"/>
      <c r="K75218" s="14"/>
      <c r="L75218" s="14"/>
      <c r="M75218" s="14"/>
      <c r="N75218" s="14"/>
      <c r="O75218" s="14"/>
      <c r="P75218" s="14"/>
    </row>
    <row r="75219" spans="1:16" x14ac:dyDescent="0.25">
      <c r="A75219" s="14"/>
      <c r="B75219" s="20"/>
      <c r="C75219" s="14"/>
      <c r="D75219" s="14"/>
      <c r="E75219" s="14"/>
      <c r="F75219" s="14"/>
      <c r="G75219" s="14"/>
      <c r="H75219" s="14"/>
      <c r="I75219" s="14"/>
      <c r="J75219" s="14"/>
      <c r="K75219" s="14"/>
      <c r="L75219" s="14"/>
      <c r="M75219" s="14"/>
      <c r="N75219" s="14"/>
      <c r="O75219" s="14"/>
      <c r="P75219" s="14"/>
    </row>
    <row r="75220" spans="1:16" x14ac:dyDescent="0.25">
      <c r="A75220" s="14"/>
      <c r="B75220" s="20"/>
      <c r="C75220" s="14"/>
      <c r="D75220" s="14"/>
      <c r="E75220" s="14"/>
      <c r="F75220" s="14"/>
      <c r="G75220" s="14"/>
      <c r="H75220" s="14"/>
      <c r="I75220" s="14"/>
      <c r="J75220" s="14"/>
      <c r="K75220" s="14"/>
      <c r="L75220" s="14"/>
      <c r="M75220" s="14"/>
      <c r="N75220" s="14"/>
      <c r="O75220" s="14"/>
      <c r="P75220" s="14"/>
    </row>
    <row r="75221" spans="1:16" x14ac:dyDescent="0.25">
      <c r="A75221" s="14"/>
      <c r="B75221" s="20"/>
      <c r="C75221" s="14"/>
      <c r="D75221" s="14"/>
      <c r="E75221" s="14"/>
      <c r="F75221" s="14"/>
      <c r="G75221" s="14"/>
      <c r="H75221" s="14"/>
      <c r="I75221" s="14"/>
      <c r="J75221" s="14"/>
      <c r="K75221" s="14"/>
      <c r="L75221" s="14"/>
      <c r="M75221" s="14"/>
      <c r="N75221" s="14"/>
      <c r="O75221" s="14"/>
      <c r="P75221" s="14"/>
    </row>
    <row r="75222" spans="1:16" x14ac:dyDescent="0.25">
      <c r="A75222" s="14"/>
      <c r="B75222" s="20"/>
      <c r="C75222" s="14"/>
      <c r="D75222" s="14"/>
      <c r="E75222" s="14"/>
      <c r="F75222" s="14"/>
      <c r="G75222" s="14"/>
      <c r="H75222" s="14"/>
      <c r="I75222" s="14"/>
      <c r="J75222" s="14"/>
      <c r="K75222" s="14"/>
      <c r="L75222" s="14"/>
      <c r="M75222" s="14"/>
      <c r="N75222" s="14"/>
      <c r="O75222" s="14"/>
      <c r="P75222" s="14"/>
    </row>
    <row r="75223" spans="1:16" x14ac:dyDescent="0.25">
      <c r="A75223" s="14"/>
      <c r="B75223" s="20"/>
      <c r="C75223" s="14"/>
      <c r="D75223" s="14"/>
      <c r="E75223" s="14"/>
      <c r="F75223" s="14"/>
      <c r="G75223" s="14"/>
      <c r="H75223" s="14"/>
      <c r="I75223" s="14"/>
      <c r="J75223" s="14"/>
      <c r="K75223" s="14"/>
      <c r="L75223" s="14"/>
      <c r="M75223" s="14"/>
      <c r="N75223" s="14"/>
      <c r="O75223" s="14"/>
      <c r="P75223" s="14"/>
    </row>
    <row r="75224" spans="1:16" x14ac:dyDescent="0.25">
      <c r="A75224" s="14"/>
      <c r="B75224" s="20"/>
      <c r="C75224" s="14"/>
      <c r="D75224" s="14"/>
      <c r="E75224" s="14"/>
      <c r="F75224" s="14"/>
      <c r="G75224" s="14"/>
      <c r="H75224" s="14"/>
      <c r="I75224" s="14"/>
      <c r="J75224" s="14"/>
      <c r="K75224" s="14"/>
      <c r="L75224" s="14"/>
      <c r="M75224" s="14"/>
      <c r="N75224" s="14"/>
      <c r="O75224" s="14"/>
      <c r="P75224" s="14"/>
    </row>
    <row r="75225" spans="1:16" x14ac:dyDescent="0.25">
      <c r="A75225" s="14"/>
      <c r="B75225" s="20"/>
      <c r="C75225" s="14"/>
      <c r="D75225" s="14"/>
      <c r="E75225" s="14"/>
      <c r="F75225" s="14"/>
      <c r="G75225" s="14"/>
      <c r="H75225" s="14"/>
      <c r="I75225" s="14"/>
      <c r="J75225" s="14"/>
      <c r="K75225" s="14"/>
      <c r="L75225" s="14"/>
      <c r="M75225" s="14"/>
      <c r="N75225" s="14"/>
      <c r="O75225" s="14"/>
      <c r="P75225" s="14"/>
    </row>
    <row r="75226" spans="1:16" x14ac:dyDescent="0.25">
      <c r="A75226" s="14"/>
      <c r="B75226" s="20"/>
      <c r="C75226" s="14"/>
      <c r="D75226" s="14"/>
      <c r="E75226" s="14"/>
      <c r="F75226" s="14"/>
      <c r="G75226" s="14"/>
      <c r="H75226" s="14"/>
      <c r="I75226" s="14"/>
      <c r="J75226" s="14"/>
      <c r="K75226" s="14"/>
      <c r="L75226" s="14"/>
      <c r="M75226" s="14"/>
      <c r="N75226" s="14"/>
      <c r="O75226" s="14"/>
      <c r="P75226" s="14"/>
    </row>
    <row r="75227" spans="1:16" x14ac:dyDescent="0.25">
      <c r="A75227" s="14"/>
      <c r="B75227" s="20"/>
      <c r="C75227" s="14"/>
      <c r="D75227" s="14"/>
      <c r="E75227" s="14"/>
      <c r="F75227" s="14"/>
      <c r="G75227" s="14"/>
      <c r="H75227" s="14"/>
      <c r="I75227" s="14"/>
      <c r="J75227" s="14"/>
      <c r="K75227" s="14"/>
      <c r="L75227" s="14"/>
      <c r="M75227" s="14"/>
      <c r="N75227" s="14"/>
      <c r="O75227" s="14"/>
      <c r="P75227" s="14"/>
    </row>
    <row r="75228" spans="1:16" x14ac:dyDescent="0.25">
      <c r="A75228" s="14"/>
      <c r="B75228" s="20"/>
      <c r="C75228" s="14"/>
      <c r="D75228" s="14"/>
      <c r="E75228" s="14"/>
      <c r="F75228" s="14"/>
      <c r="G75228" s="14"/>
      <c r="H75228" s="14"/>
      <c r="I75228" s="14"/>
      <c r="J75228" s="14"/>
      <c r="K75228" s="14"/>
      <c r="L75228" s="14"/>
      <c r="M75228" s="14"/>
      <c r="N75228" s="14"/>
      <c r="O75228" s="14"/>
      <c r="P75228" s="14"/>
    </row>
    <row r="75229" spans="1:16" x14ac:dyDescent="0.25">
      <c r="A75229" s="14"/>
      <c r="B75229" s="20"/>
      <c r="C75229" s="14"/>
      <c r="D75229" s="14"/>
      <c r="E75229" s="14"/>
      <c r="F75229" s="14"/>
      <c r="G75229" s="14"/>
      <c r="H75229" s="14"/>
      <c r="I75229" s="14"/>
      <c r="J75229" s="14"/>
      <c r="K75229" s="14"/>
      <c r="L75229" s="14"/>
      <c r="M75229" s="14"/>
      <c r="N75229" s="14"/>
      <c r="O75229" s="14"/>
      <c r="P75229" s="14"/>
    </row>
    <row r="75230" spans="1:16" x14ac:dyDescent="0.25">
      <c r="A75230" s="14"/>
      <c r="B75230" s="20"/>
      <c r="C75230" s="14"/>
      <c r="D75230" s="14"/>
      <c r="E75230" s="14"/>
      <c r="F75230" s="14"/>
      <c r="G75230" s="14"/>
      <c r="H75230" s="14"/>
      <c r="I75230" s="14"/>
      <c r="J75230" s="14"/>
      <c r="K75230" s="14"/>
      <c r="L75230" s="14"/>
      <c r="M75230" s="14"/>
      <c r="N75230" s="14"/>
      <c r="O75230" s="14"/>
      <c r="P75230" s="14"/>
    </row>
    <row r="75231" spans="1:16" x14ac:dyDescent="0.25">
      <c r="A75231" s="14"/>
      <c r="B75231" s="20"/>
      <c r="C75231" s="14"/>
      <c r="D75231" s="14"/>
      <c r="E75231" s="14"/>
      <c r="F75231" s="14"/>
      <c r="G75231" s="14"/>
      <c r="H75231" s="14"/>
      <c r="I75231" s="14"/>
      <c r="J75231" s="14"/>
      <c r="K75231" s="14"/>
      <c r="L75231" s="14"/>
      <c r="M75231" s="14"/>
      <c r="N75231" s="14"/>
      <c r="O75231" s="14"/>
      <c r="P75231" s="14"/>
    </row>
    <row r="75232" spans="1:16" x14ac:dyDescent="0.25">
      <c r="A75232" s="14"/>
      <c r="B75232" s="20"/>
      <c r="C75232" s="14"/>
      <c r="D75232" s="14"/>
      <c r="E75232" s="14"/>
      <c r="F75232" s="14"/>
      <c r="G75232" s="14"/>
      <c r="H75232" s="14"/>
      <c r="I75232" s="14"/>
      <c r="J75232" s="14"/>
      <c r="K75232" s="14"/>
      <c r="L75232" s="14"/>
      <c r="M75232" s="14"/>
      <c r="N75232" s="14"/>
      <c r="O75232" s="14"/>
      <c r="P75232" s="14"/>
    </row>
    <row r="75233" spans="1:16" x14ac:dyDescent="0.25">
      <c r="A75233" s="14"/>
      <c r="B75233" s="20"/>
      <c r="C75233" s="14"/>
      <c r="D75233" s="14"/>
      <c r="E75233" s="14"/>
      <c r="F75233" s="14"/>
      <c r="G75233" s="14"/>
      <c r="H75233" s="14"/>
      <c r="I75233" s="14"/>
      <c r="J75233" s="14"/>
      <c r="K75233" s="14"/>
      <c r="L75233" s="14"/>
      <c r="M75233" s="14"/>
      <c r="N75233" s="14"/>
      <c r="O75233" s="14"/>
      <c r="P75233" s="14"/>
    </row>
    <row r="75234" spans="1:16" x14ac:dyDescent="0.25">
      <c r="A75234" s="14"/>
      <c r="B75234" s="20"/>
      <c r="C75234" s="14"/>
      <c r="D75234" s="14"/>
      <c r="E75234" s="14"/>
      <c r="F75234" s="14"/>
      <c r="G75234" s="14"/>
      <c r="H75234" s="14"/>
      <c r="I75234" s="14"/>
      <c r="J75234" s="14"/>
      <c r="K75234" s="14"/>
      <c r="L75234" s="14"/>
      <c r="M75234" s="14"/>
      <c r="N75234" s="14"/>
      <c r="O75234" s="14"/>
      <c r="P75234" s="14"/>
    </row>
    <row r="75235" spans="1:16" x14ac:dyDescent="0.25">
      <c r="A75235" s="14"/>
      <c r="B75235" s="20"/>
      <c r="C75235" s="14"/>
      <c r="D75235" s="14"/>
      <c r="E75235" s="14"/>
      <c r="F75235" s="14"/>
      <c r="G75235" s="14"/>
      <c r="H75235" s="14"/>
      <c r="I75235" s="14"/>
      <c r="J75235" s="14"/>
      <c r="K75235" s="14"/>
      <c r="L75235" s="14"/>
      <c r="M75235" s="14"/>
      <c r="N75235" s="14"/>
      <c r="O75235" s="14"/>
      <c r="P75235" s="14"/>
    </row>
    <row r="75236" spans="1:16" x14ac:dyDescent="0.25">
      <c r="A75236" s="14"/>
      <c r="B75236" s="20"/>
      <c r="C75236" s="14"/>
      <c r="D75236" s="14"/>
      <c r="E75236" s="14"/>
      <c r="F75236" s="14"/>
      <c r="G75236" s="14"/>
      <c r="H75236" s="14"/>
      <c r="I75236" s="14"/>
      <c r="J75236" s="14"/>
      <c r="K75236" s="14"/>
      <c r="L75236" s="14"/>
      <c r="M75236" s="14"/>
      <c r="N75236" s="14"/>
      <c r="O75236" s="14"/>
      <c r="P75236" s="14"/>
    </row>
    <row r="75237" spans="1:16" x14ac:dyDescent="0.25">
      <c r="A75237" s="14"/>
      <c r="B75237" s="20"/>
      <c r="C75237" s="14"/>
      <c r="D75237" s="14"/>
      <c r="E75237" s="14"/>
      <c r="F75237" s="14"/>
      <c r="G75237" s="14"/>
      <c r="H75237" s="14"/>
      <c r="I75237" s="14"/>
      <c r="J75237" s="14"/>
      <c r="K75237" s="14"/>
      <c r="L75237" s="14"/>
      <c r="M75237" s="14"/>
      <c r="N75237" s="14"/>
      <c r="O75237" s="14"/>
      <c r="P75237" s="14"/>
    </row>
    <row r="75238" spans="1:16" x14ac:dyDescent="0.25">
      <c r="A75238" s="14"/>
      <c r="B75238" s="20"/>
      <c r="C75238" s="14"/>
      <c r="D75238" s="14"/>
      <c r="E75238" s="14"/>
      <c r="F75238" s="14"/>
      <c r="G75238" s="14"/>
      <c r="H75238" s="14"/>
      <c r="I75238" s="14"/>
      <c r="J75238" s="14"/>
      <c r="K75238" s="14"/>
      <c r="L75238" s="14"/>
      <c r="M75238" s="14"/>
      <c r="N75238" s="14"/>
      <c r="O75238" s="14"/>
      <c r="P75238" s="14"/>
    </row>
    <row r="75239" spans="1:16" x14ac:dyDescent="0.25">
      <c r="A75239" s="14"/>
      <c r="B75239" s="20"/>
      <c r="C75239" s="14"/>
      <c r="D75239" s="14"/>
      <c r="E75239" s="14"/>
      <c r="F75239" s="14"/>
      <c r="G75239" s="14"/>
      <c r="H75239" s="14"/>
      <c r="I75239" s="14"/>
      <c r="J75239" s="14"/>
      <c r="K75239" s="14"/>
      <c r="L75239" s="14"/>
      <c r="M75239" s="14"/>
      <c r="N75239" s="14"/>
      <c r="O75239" s="14"/>
      <c r="P75239" s="14"/>
    </row>
    <row r="75240" spans="1:16" x14ac:dyDescent="0.25">
      <c r="A75240" s="14"/>
      <c r="B75240" s="20"/>
      <c r="C75240" s="14"/>
      <c r="D75240" s="14"/>
      <c r="E75240" s="14"/>
      <c r="F75240" s="14"/>
      <c r="G75240" s="14"/>
      <c r="H75240" s="14"/>
      <c r="I75240" s="14"/>
      <c r="J75240" s="14"/>
      <c r="K75240" s="14"/>
      <c r="L75240" s="14"/>
      <c r="M75240" s="14"/>
      <c r="N75240" s="14"/>
      <c r="O75240" s="14"/>
      <c r="P75240" s="14"/>
    </row>
    <row r="75241" spans="1:16" x14ac:dyDescent="0.25">
      <c r="A75241" s="14"/>
      <c r="B75241" s="20"/>
      <c r="C75241" s="14"/>
      <c r="D75241" s="14"/>
      <c r="E75241" s="14"/>
      <c r="F75241" s="14"/>
      <c r="G75241" s="14"/>
      <c r="H75241" s="14"/>
      <c r="I75241" s="14"/>
      <c r="J75241" s="14"/>
      <c r="K75241" s="14"/>
      <c r="L75241" s="14"/>
      <c r="M75241" s="14"/>
      <c r="N75241" s="14"/>
      <c r="O75241" s="14"/>
      <c r="P75241" s="14"/>
    </row>
    <row r="75242" spans="1:16" x14ac:dyDescent="0.25">
      <c r="A75242" s="14"/>
      <c r="B75242" s="20"/>
      <c r="C75242" s="14"/>
      <c r="D75242" s="14"/>
      <c r="E75242" s="14"/>
      <c r="F75242" s="14"/>
      <c r="G75242" s="14"/>
      <c r="H75242" s="14"/>
      <c r="I75242" s="14"/>
      <c r="J75242" s="14"/>
      <c r="K75242" s="14"/>
      <c r="L75242" s="14"/>
      <c r="M75242" s="14"/>
      <c r="N75242" s="14"/>
      <c r="O75242" s="14"/>
      <c r="P75242" s="14"/>
    </row>
    <row r="75243" spans="1:16" x14ac:dyDescent="0.25">
      <c r="A75243" s="14"/>
      <c r="B75243" s="20"/>
      <c r="C75243" s="14"/>
      <c r="D75243" s="14"/>
      <c r="E75243" s="14"/>
      <c r="F75243" s="14"/>
      <c r="G75243" s="14"/>
      <c r="H75243" s="14"/>
      <c r="I75243" s="14"/>
      <c r="J75243" s="14"/>
      <c r="K75243" s="14"/>
      <c r="L75243" s="14"/>
      <c r="M75243" s="14"/>
      <c r="N75243" s="14"/>
      <c r="O75243" s="14"/>
      <c r="P75243" s="14"/>
    </row>
    <row r="75244" spans="1:16" x14ac:dyDescent="0.25">
      <c r="A75244" s="14"/>
      <c r="B75244" s="20"/>
      <c r="C75244" s="14"/>
      <c r="D75244" s="14"/>
      <c r="E75244" s="14"/>
      <c r="F75244" s="14"/>
      <c r="G75244" s="14"/>
      <c r="H75244" s="14"/>
      <c r="I75244" s="14"/>
      <c r="J75244" s="14"/>
      <c r="K75244" s="14"/>
      <c r="L75244" s="14"/>
      <c r="M75244" s="14"/>
      <c r="N75244" s="14"/>
      <c r="O75244" s="14"/>
      <c r="P75244" s="14"/>
    </row>
    <row r="75245" spans="1:16" x14ac:dyDescent="0.25">
      <c r="A75245" s="14"/>
      <c r="B75245" s="20"/>
      <c r="C75245" s="14"/>
      <c r="D75245" s="14"/>
      <c r="E75245" s="14"/>
      <c r="F75245" s="14"/>
      <c r="G75245" s="14"/>
      <c r="H75245" s="14"/>
      <c r="I75245" s="14"/>
      <c r="J75245" s="14"/>
      <c r="K75245" s="14"/>
      <c r="L75245" s="14"/>
      <c r="M75245" s="14"/>
      <c r="N75245" s="14"/>
      <c r="O75245" s="14"/>
      <c r="P75245" s="14"/>
    </row>
    <row r="75246" spans="1:16" x14ac:dyDescent="0.25">
      <c r="A75246" s="14"/>
      <c r="B75246" s="20"/>
      <c r="C75246" s="14"/>
      <c r="D75246" s="14"/>
      <c r="E75246" s="14"/>
      <c r="F75246" s="14"/>
      <c r="G75246" s="14"/>
      <c r="H75246" s="14"/>
      <c r="I75246" s="14"/>
      <c r="J75246" s="14"/>
      <c r="K75246" s="14"/>
      <c r="L75246" s="14"/>
      <c r="M75246" s="14"/>
      <c r="N75246" s="14"/>
      <c r="O75246" s="14"/>
      <c r="P75246" s="14"/>
    </row>
    <row r="75247" spans="1:16" x14ac:dyDescent="0.25">
      <c r="A75247" s="14"/>
      <c r="B75247" s="20"/>
      <c r="C75247" s="14"/>
      <c r="D75247" s="14"/>
      <c r="E75247" s="14"/>
      <c r="F75247" s="14"/>
      <c r="G75247" s="14"/>
      <c r="H75247" s="14"/>
      <c r="I75247" s="14"/>
      <c r="J75247" s="14"/>
      <c r="K75247" s="14"/>
      <c r="L75247" s="14"/>
      <c r="M75247" s="14"/>
      <c r="N75247" s="14"/>
      <c r="O75247" s="14"/>
      <c r="P75247" s="14"/>
    </row>
    <row r="75248" spans="1:16" x14ac:dyDescent="0.25">
      <c r="A75248" s="14"/>
      <c r="B75248" s="20"/>
      <c r="C75248" s="14"/>
      <c r="D75248" s="14"/>
      <c r="E75248" s="14"/>
      <c r="F75248" s="14"/>
      <c r="G75248" s="14"/>
      <c r="H75248" s="14"/>
      <c r="I75248" s="14"/>
      <c r="J75248" s="14"/>
      <c r="K75248" s="14"/>
      <c r="L75248" s="14"/>
      <c r="M75248" s="14"/>
      <c r="N75248" s="14"/>
      <c r="O75248" s="14"/>
      <c r="P75248" s="14"/>
    </row>
    <row r="75249" spans="1:16" x14ac:dyDescent="0.25">
      <c r="A75249" s="14"/>
      <c r="B75249" s="20"/>
      <c r="C75249" s="14"/>
      <c r="D75249" s="14"/>
      <c r="E75249" s="14"/>
      <c r="F75249" s="14"/>
      <c r="G75249" s="14"/>
      <c r="H75249" s="14"/>
      <c r="I75249" s="14"/>
      <c r="J75249" s="14"/>
      <c r="K75249" s="14"/>
      <c r="L75249" s="14"/>
      <c r="M75249" s="14"/>
      <c r="N75249" s="14"/>
      <c r="O75249" s="14"/>
      <c r="P75249" s="14"/>
    </row>
    <row r="75250" spans="1:16" x14ac:dyDescent="0.25">
      <c r="A75250" s="14"/>
      <c r="B75250" s="20"/>
      <c r="C75250" s="14"/>
      <c r="D75250" s="14"/>
      <c r="E75250" s="14"/>
      <c r="F75250" s="14"/>
      <c r="G75250" s="14"/>
      <c r="H75250" s="14"/>
      <c r="I75250" s="14"/>
      <c r="J75250" s="14"/>
      <c r="K75250" s="14"/>
      <c r="L75250" s="14"/>
      <c r="M75250" s="14"/>
      <c r="N75250" s="14"/>
      <c r="O75250" s="14"/>
      <c r="P75250" s="14"/>
    </row>
    <row r="75251" spans="1:16" x14ac:dyDescent="0.25">
      <c r="A75251" s="14"/>
      <c r="B75251" s="20"/>
      <c r="C75251" s="14"/>
      <c r="D75251" s="14"/>
      <c r="E75251" s="14"/>
      <c r="F75251" s="14"/>
      <c r="G75251" s="14"/>
      <c r="H75251" s="14"/>
      <c r="I75251" s="14"/>
      <c r="J75251" s="14"/>
      <c r="K75251" s="14"/>
      <c r="L75251" s="14"/>
      <c r="M75251" s="14"/>
      <c r="N75251" s="14"/>
      <c r="O75251" s="14"/>
      <c r="P75251" s="14"/>
    </row>
    <row r="75252" spans="1:16" x14ac:dyDescent="0.25">
      <c r="A75252" s="14"/>
      <c r="B75252" s="20"/>
      <c r="C75252" s="14"/>
      <c r="D75252" s="14"/>
      <c r="E75252" s="14"/>
      <c r="F75252" s="14"/>
      <c r="G75252" s="14"/>
      <c r="H75252" s="14"/>
      <c r="I75252" s="14"/>
      <c r="J75252" s="14"/>
      <c r="K75252" s="14"/>
      <c r="L75252" s="14"/>
      <c r="M75252" s="14"/>
      <c r="N75252" s="14"/>
      <c r="O75252" s="14"/>
      <c r="P75252" s="14"/>
    </row>
    <row r="75253" spans="1:16" x14ac:dyDescent="0.25">
      <c r="A75253" s="14"/>
      <c r="B75253" s="20"/>
      <c r="C75253" s="14"/>
      <c r="D75253" s="14"/>
      <c r="E75253" s="14"/>
      <c r="F75253" s="14"/>
      <c r="G75253" s="14"/>
      <c r="H75253" s="14"/>
      <c r="I75253" s="14"/>
      <c r="J75253" s="14"/>
      <c r="K75253" s="14"/>
      <c r="L75253" s="14"/>
      <c r="M75253" s="14"/>
      <c r="N75253" s="14"/>
      <c r="O75253" s="14"/>
      <c r="P75253" s="14"/>
    </row>
    <row r="75254" spans="1:16" x14ac:dyDescent="0.25">
      <c r="A75254" s="14"/>
      <c r="B75254" s="20"/>
      <c r="C75254" s="14"/>
      <c r="D75254" s="14"/>
      <c r="E75254" s="14"/>
      <c r="F75254" s="14"/>
      <c r="G75254" s="14"/>
      <c r="H75254" s="14"/>
      <c r="I75254" s="14"/>
      <c r="J75254" s="14"/>
      <c r="K75254" s="14"/>
      <c r="L75254" s="14"/>
      <c r="M75254" s="14"/>
      <c r="N75254" s="14"/>
      <c r="O75254" s="14"/>
      <c r="P75254" s="14"/>
    </row>
    <row r="75255" spans="1:16" x14ac:dyDescent="0.25">
      <c r="A75255" s="14"/>
      <c r="B75255" s="20"/>
      <c r="C75255" s="14"/>
      <c r="D75255" s="14"/>
      <c r="E75255" s="14"/>
      <c r="F75255" s="14"/>
      <c r="G75255" s="14"/>
      <c r="H75255" s="14"/>
      <c r="I75255" s="14"/>
      <c r="J75255" s="14"/>
      <c r="K75255" s="14"/>
      <c r="L75255" s="14"/>
      <c r="M75255" s="14"/>
      <c r="N75255" s="14"/>
      <c r="O75255" s="14"/>
      <c r="P75255" s="14"/>
    </row>
    <row r="75256" spans="1:16" x14ac:dyDescent="0.25">
      <c r="A75256" s="14"/>
      <c r="B75256" s="20"/>
      <c r="C75256" s="14"/>
      <c r="D75256" s="14"/>
      <c r="E75256" s="14"/>
      <c r="F75256" s="14"/>
      <c r="G75256" s="14"/>
      <c r="H75256" s="14"/>
      <c r="I75256" s="14"/>
      <c r="J75256" s="14"/>
      <c r="K75256" s="14"/>
      <c r="L75256" s="14"/>
      <c r="M75256" s="14"/>
      <c r="N75256" s="14"/>
      <c r="O75256" s="14"/>
      <c r="P75256" s="14"/>
    </row>
    <row r="75257" spans="1:16" x14ac:dyDescent="0.25">
      <c r="A75257" s="14"/>
      <c r="B75257" s="20"/>
      <c r="C75257" s="14"/>
      <c r="D75257" s="14"/>
      <c r="E75257" s="14"/>
      <c r="F75257" s="14"/>
      <c r="G75257" s="14"/>
      <c r="H75257" s="14"/>
      <c r="I75257" s="25"/>
      <c r="J75257" s="14"/>
      <c r="K75257" s="14"/>
      <c r="L75257" s="14"/>
      <c r="M75257" s="14"/>
      <c r="N75257" s="14"/>
      <c r="O75257" s="14"/>
      <c r="P75257" s="14"/>
    </row>
    <row r="75258" spans="1:16" x14ac:dyDescent="0.25">
      <c r="A75258" s="14"/>
      <c r="B75258" s="20"/>
      <c r="C75258" s="14"/>
      <c r="D75258" s="14"/>
      <c r="E75258" s="14"/>
      <c r="F75258" s="14"/>
      <c r="G75258" s="14"/>
      <c r="H75258" s="14"/>
      <c r="I75258" s="14"/>
      <c r="J75258" s="14"/>
      <c r="K75258" s="14"/>
      <c r="L75258" s="14"/>
      <c r="M75258" s="14"/>
      <c r="N75258" s="14"/>
      <c r="O75258" s="14"/>
      <c r="P75258" s="14"/>
    </row>
    <row r="75259" spans="1:16" x14ac:dyDescent="0.25">
      <c r="A75259" s="14"/>
      <c r="B75259" s="20"/>
      <c r="C75259" s="14"/>
      <c r="D75259" s="14"/>
      <c r="E75259" s="14"/>
      <c r="F75259" s="14"/>
      <c r="G75259" s="14"/>
      <c r="H75259" s="14"/>
      <c r="I75259" s="14"/>
      <c r="J75259" s="14"/>
      <c r="K75259" s="14"/>
      <c r="L75259" s="14"/>
      <c r="M75259" s="14"/>
      <c r="N75259" s="14"/>
      <c r="O75259" s="14"/>
      <c r="P75259" s="14"/>
    </row>
    <row r="75260" spans="1:16" x14ac:dyDescent="0.25">
      <c r="A75260" s="14"/>
      <c r="B75260" s="20"/>
      <c r="C75260" s="14"/>
      <c r="D75260" s="14"/>
      <c r="E75260" s="14"/>
      <c r="F75260" s="14"/>
      <c r="G75260" s="14"/>
      <c r="H75260" s="14"/>
      <c r="I75260" s="14"/>
      <c r="J75260" s="14"/>
      <c r="K75260" s="14"/>
      <c r="L75260" s="14"/>
      <c r="M75260" s="14"/>
      <c r="N75260" s="14"/>
      <c r="O75260" s="14"/>
      <c r="P75260" s="14"/>
    </row>
    <row r="75261" spans="1:16" x14ac:dyDescent="0.25">
      <c r="A75261" s="14"/>
      <c r="B75261" s="20"/>
      <c r="C75261" s="14"/>
      <c r="D75261" s="14"/>
      <c r="E75261" s="14"/>
      <c r="F75261" s="14"/>
      <c r="G75261" s="14"/>
      <c r="H75261" s="14"/>
      <c r="I75261" s="14"/>
      <c r="J75261" s="14"/>
      <c r="K75261" s="14"/>
      <c r="L75261" s="14"/>
      <c r="M75261" s="14"/>
      <c r="N75261" s="14"/>
      <c r="O75261" s="14"/>
      <c r="P75261" s="14"/>
    </row>
    <row r="75262" spans="1:16" x14ac:dyDescent="0.25">
      <c r="A75262" s="14"/>
      <c r="B75262" s="20"/>
      <c r="C75262" s="14"/>
      <c r="D75262" s="14"/>
      <c r="E75262" s="14"/>
      <c r="F75262" s="14"/>
      <c r="G75262" s="14"/>
      <c r="H75262" s="14"/>
      <c r="I75262" s="14"/>
      <c r="J75262" s="14"/>
      <c r="K75262" s="14"/>
      <c r="L75262" s="14"/>
      <c r="M75262" s="14"/>
      <c r="N75262" s="14"/>
      <c r="O75262" s="14"/>
      <c r="P75262" s="14"/>
    </row>
    <row r="75263" spans="1:16" x14ac:dyDescent="0.25">
      <c r="A75263" s="14"/>
      <c r="B75263" s="20"/>
      <c r="C75263" s="14"/>
      <c r="D75263" s="14"/>
      <c r="E75263" s="14"/>
      <c r="F75263" s="14"/>
      <c r="G75263" s="14"/>
      <c r="H75263" s="14"/>
      <c r="I75263" s="14"/>
      <c r="J75263" s="14"/>
      <c r="K75263" s="14"/>
      <c r="L75263" s="14"/>
      <c r="M75263" s="14"/>
      <c r="N75263" s="14"/>
      <c r="O75263" s="14"/>
      <c r="P75263" s="14"/>
    </row>
    <row r="75264" spans="1:16" x14ac:dyDescent="0.25">
      <c r="A75264" s="14"/>
      <c r="B75264" s="20"/>
      <c r="C75264" s="14"/>
      <c r="D75264" s="14"/>
      <c r="E75264" s="14"/>
      <c r="F75264" s="14"/>
      <c r="G75264" s="14"/>
      <c r="H75264" s="14"/>
      <c r="I75264" s="14"/>
      <c r="J75264" s="14"/>
      <c r="K75264" s="14"/>
      <c r="L75264" s="14"/>
      <c r="M75264" s="14"/>
      <c r="N75264" s="14"/>
      <c r="O75264" s="14"/>
      <c r="P75264" s="14"/>
    </row>
    <row r="75265" spans="1:16" x14ac:dyDescent="0.25">
      <c r="A75265" s="14"/>
      <c r="B75265" s="20"/>
      <c r="C75265" s="14"/>
      <c r="D75265" s="14"/>
      <c r="E75265" s="14"/>
      <c r="F75265" s="14"/>
      <c r="G75265" s="14"/>
      <c r="H75265" s="14"/>
      <c r="I75265" s="14"/>
      <c r="J75265" s="14"/>
      <c r="K75265" s="14"/>
      <c r="L75265" s="14"/>
      <c r="M75265" s="14"/>
      <c r="N75265" s="14"/>
      <c r="O75265" s="14"/>
      <c r="P75265" s="14"/>
    </row>
    <row r="75266" spans="1:16" x14ac:dyDescent="0.25">
      <c r="A75266" s="14"/>
      <c r="B75266" s="20"/>
      <c r="C75266" s="14"/>
      <c r="D75266" s="14"/>
      <c r="E75266" s="14"/>
      <c r="F75266" s="14"/>
      <c r="G75266" s="14"/>
      <c r="H75266" s="14"/>
      <c r="I75266" s="14"/>
      <c r="J75266" s="14"/>
      <c r="K75266" s="14"/>
      <c r="L75266" s="14"/>
      <c r="M75266" s="14"/>
      <c r="N75266" s="14"/>
      <c r="O75266" s="14"/>
      <c r="P75266" s="14"/>
    </row>
    <row r="75267" spans="1:16" x14ac:dyDescent="0.25">
      <c r="A75267" s="14"/>
      <c r="B75267" s="20"/>
      <c r="C75267" s="14"/>
      <c r="D75267" s="14"/>
      <c r="E75267" s="14"/>
      <c r="F75267" s="14"/>
      <c r="G75267" s="14"/>
      <c r="H75267" s="14"/>
      <c r="I75267" s="14"/>
      <c r="J75267" s="14"/>
      <c r="K75267" s="14"/>
      <c r="L75267" s="14"/>
      <c r="M75267" s="14"/>
      <c r="N75267" s="14"/>
      <c r="O75267" s="14"/>
      <c r="P75267" s="14"/>
    </row>
    <row r="75268" spans="1:16" x14ac:dyDescent="0.25">
      <c r="A75268" s="14"/>
      <c r="B75268" s="20"/>
      <c r="C75268" s="14"/>
      <c r="D75268" s="14"/>
      <c r="E75268" s="14"/>
      <c r="F75268" s="14"/>
      <c r="G75268" s="14"/>
      <c r="H75268" s="14"/>
      <c r="I75268" s="14"/>
      <c r="J75268" s="14"/>
      <c r="K75268" s="14"/>
      <c r="L75268" s="14"/>
      <c r="M75268" s="14"/>
      <c r="N75268" s="14"/>
      <c r="O75268" s="14"/>
      <c r="P75268" s="14"/>
    </row>
    <row r="75269" spans="1:16" x14ac:dyDescent="0.25">
      <c r="A75269" s="14"/>
      <c r="B75269" s="20"/>
      <c r="C75269" s="14"/>
      <c r="D75269" s="14"/>
      <c r="E75269" s="14"/>
      <c r="F75269" s="14"/>
      <c r="G75269" s="14"/>
      <c r="H75269" s="14"/>
      <c r="I75269" s="14"/>
      <c r="J75269" s="14"/>
      <c r="K75269" s="14"/>
      <c r="L75269" s="14"/>
      <c r="M75269" s="14"/>
      <c r="N75269" s="14"/>
      <c r="O75269" s="14"/>
      <c r="P75269" s="14"/>
    </row>
    <row r="75270" spans="1:16" x14ac:dyDescent="0.25">
      <c r="A75270" s="14"/>
      <c r="B75270" s="20"/>
      <c r="C75270" s="14"/>
      <c r="D75270" s="14"/>
      <c r="E75270" s="14"/>
      <c r="F75270" s="14"/>
      <c r="G75270" s="14"/>
      <c r="H75270" s="14"/>
      <c r="I75270" s="14"/>
      <c r="J75270" s="14"/>
      <c r="K75270" s="14"/>
      <c r="L75270" s="14"/>
      <c r="M75270" s="14"/>
      <c r="N75270" s="14"/>
      <c r="O75270" s="14"/>
      <c r="P75270" s="14"/>
    </row>
    <row r="75271" spans="1:16" x14ac:dyDescent="0.25">
      <c r="A75271" s="14"/>
      <c r="B75271" s="20"/>
      <c r="C75271" s="14"/>
      <c r="D75271" s="14"/>
      <c r="E75271" s="14"/>
      <c r="F75271" s="14"/>
      <c r="G75271" s="14"/>
      <c r="H75271" s="14"/>
      <c r="I75271" s="14"/>
      <c r="J75271" s="14"/>
      <c r="K75271" s="14"/>
      <c r="L75271" s="14"/>
      <c r="M75271" s="14"/>
      <c r="N75271" s="14"/>
      <c r="O75271" s="14"/>
      <c r="P75271" s="14"/>
    </row>
    <row r="75272" spans="1:16" x14ac:dyDescent="0.25">
      <c r="A75272" s="14"/>
      <c r="B75272" s="20"/>
      <c r="C75272" s="14"/>
      <c r="D75272" s="14"/>
      <c r="E75272" s="14"/>
      <c r="F75272" s="14"/>
      <c r="G75272" s="14"/>
      <c r="H75272" s="14"/>
      <c r="I75272" s="14"/>
      <c r="J75272" s="14"/>
      <c r="K75272" s="14"/>
      <c r="L75272" s="14"/>
      <c r="M75272" s="14"/>
      <c r="N75272" s="14"/>
      <c r="O75272" s="14"/>
      <c r="P75272" s="14"/>
    </row>
    <row r="75273" spans="1:16" x14ac:dyDescent="0.25">
      <c r="A75273" s="14"/>
      <c r="B75273" s="20"/>
      <c r="C75273" s="14"/>
      <c r="D75273" s="14"/>
      <c r="E75273" s="14"/>
      <c r="F75273" s="14"/>
      <c r="G75273" s="14"/>
      <c r="H75273" s="14"/>
      <c r="I75273" s="14"/>
      <c r="J75273" s="14"/>
      <c r="K75273" s="14"/>
      <c r="L75273" s="14"/>
      <c r="M75273" s="14"/>
      <c r="N75273" s="14"/>
      <c r="O75273" s="14"/>
      <c r="P75273" s="14"/>
    </row>
    <row r="75274" spans="1:16" x14ac:dyDescent="0.25">
      <c r="A75274" s="14"/>
      <c r="B75274" s="20"/>
      <c r="C75274" s="14"/>
      <c r="D75274" s="14"/>
      <c r="E75274" s="14"/>
      <c r="F75274" s="14"/>
      <c r="G75274" s="14"/>
      <c r="H75274" s="14"/>
      <c r="I75274" s="14"/>
      <c r="J75274" s="14"/>
      <c r="K75274" s="14"/>
      <c r="L75274" s="14"/>
      <c r="M75274" s="14"/>
      <c r="N75274" s="14"/>
      <c r="O75274" s="14"/>
      <c r="P75274" s="14"/>
    </row>
    <row r="75275" spans="1:16" x14ac:dyDescent="0.25">
      <c r="A75275" s="14"/>
      <c r="B75275" s="20"/>
      <c r="C75275" s="14"/>
      <c r="D75275" s="14"/>
      <c r="E75275" s="14"/>
      <c r="F75275" s="14"/>
      <c r="G75275" s="14"/>
      <c r="H75275" s="14"/>
      <c r="I75275" s="14"/>
      <c r="J75275" s="14"/>
      <c r="K75275" s="14"/>
      <c r="L75275" s="14"/>
      <c r="M75275" s="14"/>
      <c r="N75275" s="14"/>
      <c r="O75275" s="14"/>
      <c r="P75275" s="14"/>
    </row>
    <row r="75276" spans="1:16" x14ac:dyDescent="0.25">
      <c r="A75276" s="14"/>
      <c r="B75276" s="20"/>
      <c r="C75276" s="14"/>
      <c r="D75276" s="14"/>
      <c r="E75276" s="14"/>
      <c r="F75276" s="14"/>
      <c r="G75276" s="14"/>
      <c r="H75276" s="14"/>
      <c r="I75276" s="14"/>
      <c r="J75276" s="14"/>
      <c r="K75276" s="14"/>
      <c r="L75276" s="14"/>
      <c r="M75276" s="14"/>
      <c r="N75276" s="14"/>
      <c r="O75276" s="14"/>
      <c r="P75276" s="14"/>
    </row>
    <row r="75277" spans="1:16" x14ac:dyDescent="0.25">
      <c r="A75277" s="14"/>
      <c r="B75277" s="20"/>
      <c r="C75277" s="14"/>
      <c r="D75277" s="14"/>
      <c r="E75277" s="14"/>
      <c r="F75277" s="14"/>
      <c r="G75277" s="14"/>
      <c r="H75277" s="14"/>
      <c r="I75277" s="14"/>
      <c r="J75277" s="14"/>
      <c r="K75277" s="14"/>
      <c r="L75277" s="14"/>
      <c r="M75277" s="14"/>
      <c r="N75277" s="14"/>
      <c r="O75277" s="14"/>
      <c r="P75277" s="14"/>
    </row>
    <row r="75278" spans="1:16" x14ac:dyDescent="0.25">
      <c r="A75278" s="14"/>
      <c r="B75278" s="20"/>
      <c r="C75278" s="14"/>
      <c r="D75278" s="14"/>
      <c r="E75278" s="14"/>
      <c r="F75278" s="14"/>
      <c r="G75278" s="14"/>
      <c r="H75278" s="14"/>
      <c r="I75278" s="14"/>
      <c r="J75278" s="14"/>
      <c r="K75278" s="14"/>
      <c r="L75278" s="14"/>
      <c r="M75278" s="14"/>
      <c r="N75278" s="14"/>
      <c r="O75278" s="14"/>
      <c r="P75278" s="14"/>
    </row>
    <row r="75279" spans="1:16" x14ac:dyDescent="0.25">
      <c r="A75279" s="14"/>
      <c r="B75279" s="20"/>
      <c r="C75279" s="14"/>
      <c r="D75279" s="14"/>
      <c r="E75279" s="14"/>
      <c r="F75279" s="14"/>
      <c r="G75279" s="14"/>
      <c r="H75279" s="14"/>
      <c r="I75279" s="14"/>
      <c r="J75279" s="14"/>
      <c r="K75279" s="14"/>
      <c r="L75279" s="14"/>
      <c r="M75279" s="14"/>
      <c r="N75279" s="14"/>
      <c r="O75279" s="14"/>
      <c r="P75279" s="14"/>
    </row>
    <row r="75280" spans="1:16" x14ac:dyDescent="0.25">
      <c r="A75280" s="14"/>
      <c r="B75280" s="20"/>
      <c r="C75280" s="14"/>
      <c r="D75280" s="14"/>
      <c r="E75280" s="14"/>
      <c r="F75280" s="14"/>
      <c r="G75280" s="14"/>
      <c r="H75280" s="14"/>
      <c r="I75280" s="14"/>
      <c r="J75280" s="14"/>
      <c r="K75280" s="14"/>
      <c r="L75280" s="14"/>
      <c r="M75280" s="14"/>
      <c r="N75280" s="14"/>
      <c r="O75280" s="14"/>
      <c r="P75280" s="14"/>
    </row>
    <row r="75281" spans="1:16" x14ac:dyDescent="0.25">
      <c r="A75281" s="14"/>
      <c r="B75281" s="20"/>
      <c r="C75281" s="14"/>
      <c r="D75281" s="14"/>
      <c r="E75281" s="14"/>
      <c r="F75281" s="14"/>
      <c r="G75281" s="14"/>
      <c r="H75281" s="14"/>
      <c r="I75281" s="14"/>
      <c r="J75281" s="14"/>
      <c r="K75281" s="14"/>
      <c r="L75281" s="14"/>
      <c r="M75281" s="14"/>
      <c r="N75281" s="14"/>
      <c r="O75281" s="14"/>
      <c r="P75281" s="14"/>
    </row>
    <row r="75282" spans="1:16" x14ac:dyDescent="0.25">
      <c r="A75282" s="14"/>
      <c r="B75282" s="20"/>
      <c r="C75282" s="14"/>
      <c r="D75282" s="14"/>
      <c r="E75282" s="14"/>
      <c r="F75282" s="14"/>
      <c r="G75282" s="14"/>
      <c r="H75282" s="14"/>
      <c r="I75282" s="14"/>
      <c r="J75282" s="14"/>
      <c r="K75282" s="14"/>
      <c r="L75282" s="14"/>
      <c r="M75282" s="14"/>
      <c r="N75282" s="14"/>
      <c r="O75282" s="14"/>
      <c r="P75282" s="14"/>
    </row>
    <row r="75283" spans="1:16" x14ac:dyDescent="0.25">
      <c r="A75283" s="14"/>
      <c r="B75283" s="20"/>
      <c r="C75283" s="14"/>
      <c r="D75283" s="14"/>
      <c r="E75283" s="14"/>
      <c r="F75283" s="14"/>
      <c r="G75283" s="14"/>
      <c r="H75283" s="14"/>
      <c r="I75283" s="14"/>
      <c r="J75283" s="14"/>
      <c r="K75283" s="14"/>
      <c r="L75283" s="14"/>
      <c r="M75283" s="14"/>
      <c r="N75283" s="14"/>
      <c r="O75283" s="14"/>
      <c r="P75283" s="14"/>
    </row>
    <row r="75284" spans="1:16" x14ac:dyDescent="0.25">
      <c r="A75284" s="14"/>
      <c r="B75284" s="20"/>
      <c r="C75284" s="14"/>
      <c r="D75284" s="14"/>
      <c r="E75284" s="14"/>
      <c r="F75284" s="14"/>
      <c r="G75284" s="14"/>
      <c r="H75284" s="14"/>
      <c r="I75284" s="14"/>
      <c r="J75284" s="14"/>
      <c r="K75284" s="14"/>
      <c r="L75284" s="14"/>
      <c r="M75284" s="14"/>
      <c r="N75284" s="14"/>
      <c r="O75284" s="14"/>
      <c r="P75284" s="14"/>
    </row>
    <row r="75285" spans="1:16" x14ac:dyDescent="0.25">
      <c r="A75285" s="14"/>
      <c r="B75285" s="20"/>
      <c r="C75285" s="14"/>
      <c r="D75285" s="14"/>
      <c r="E75285" s="14"/>
      <c r="F75285" s="14"/>
      <c r="G75285" s="14"/>
      <c r="H75285" s="14"/>
      <c r="I75285" s="14"/>
      <c r="J75285" s="14"/>
      <c r="K75285" s="14"/>
      <c r="L75285" s="14"/>
      <c r="M75285" s="14"/>
      <c r="N75285" s="14"/>
      <c r="O75285" s="14"/>
      <c r="P75285" s="14"/>
    </row>
    <row r="75286" spans="1:16" x14ac:dyDescent="0.25">
      <c r="A75286" s="14"/>
      <c r="B75286" s="20"/>
      <c r="C75286" s="14"/>
      <c r="D75286" s="14"/>
      <c r="E75286" s="14"/>
      <c r="F75286" s="14"/>
      <c r="G75286" s="14"/>
      <c r="H75286" s="14"/>
      <c r="I75286" s="14"/>
      <c r="J75286" s="14"/>
      <c r="K75286" s="22"/>
      <c r="L75286" s="22"/>
      <c r="M75286" s="14"/>
      <c r="N75286" s="14"/>
      <c r="O75286" s="14"/>
      <c r="P75286" s="14"/>
    </row>
    <row r="75287" spans="1:16" x14ac:dyDescent="0.25">
      <c r="A75287" s="14"/>
      <c r="B75287" s="20"/>
      <c r="C75287" s="14"/>
      <c r="D75287" s="14"/>
      <c r="E75287" s="14"/>
      <c r="F75287" s="14"/>
      <c r="G75287" s="14"/>
      <c r="H75287" s="14"/>
      <c r="I75287" s="14"/>
      <c r="J75287" s="14"/>
      <c r="K75287" s="22"/>
      <c r="L75287" s="14"/>
      <c r="M75287" s="14"/>
      <c r="N75287" s="14"/>
      <c r="O75287" s="14"/>
      <c r="P75287" s="14"/>
    </row>
    <row r="75288" spans="1:16" x14ac:dyDescent="0.25">
      <c r="A75288" s="14"/>
      <c r="B75288" s="20"/>
      <c r="C75288" s="14"/>
      <c r="D75288" s="14"/>
      <c r="E75288" s="14"/>
      <c r="F75288" s="14"/>
      <c r="G75288" s="14"/>
      <c r="H75288" s="14"/>
      <c r="I75288" s="14"/>
      <c r="J75288" s="14"/>
      <c r="K75288" s="14"/>
      <c r="L75288" s="14"/>
      <c r="M75288" s="14"/>
      <c r="N75288" s="14"/>
      <c r="O75288" s="14"/>
      <c r="P75288" s="14"/>
    </row>
    <row r="75289" spans="1:16" x14ac:dyDescent="0.25">
      <c r="A75289" s="14"/>
      <c r="B75289" s="20"/>
      <c r="C75289" s="14"/>
      <c r="D75289" s="14"/>
      <c r="E75289" s="14"/>
      <c r="F75289" s="14"/>
      <c r="G75289" s="14"/>
      <c r="H75289" s="14"/>
      <c r="I75289" s="14"/>
      <c r="J75289" s="14"/>
      <c r="K75289" s="14"/>
      <c r="L75289" s="14"/>
      <c r="M75289" s="14"/>
      <c r="N75289" s="14"/>
      <c r="O75289" s="14"/>
      <c r="P75289" s="14"/>
    </row>
    <row r="75290" spans="1:16" x14ac:dyDescent="0.25">
      <c r="A75290" s="14"/>
      <c r="B75290" s="20"/>
      <c r="C75290" s="14"/>
      <c r="D75290" s="14"/>
      <c r="E75290" s="14"/>
      <c r="F75290" s="14"/>
      <c r="G75290" s="14"/>
      <c r="H75290" s="14"/>
      <c r="I75290" s="14"/>
      <c r="J75290" s="14"/>
      <c r="K75290" s="14"/>
      <c r="L75290" s="14"/>
      <c r="M75290" s="14"/>
      <c r="N75290" s="14"/>
      <c r="O75290" s="14"/>
      <c r="P75290" s="14"/>
    </row>
    <row r="75291" spans="1:16" x14ac:dyDescent="0.25">
      <c r="A75291" s="14"/>
      <c r="B75291" s="20"/>
      <c r="C75291" s="14"/>
      <c r="D75291" s="14"/>
      <c r="E75291" s="14"/>
      <c r="F75291" s="14"/>
      <c r="G75291" s="14"/>
      <c r="H75291" s="14"/>
      <c r="I75291" s="14"/>
      <c r="J75291" s="14"/>
      <c r="K75291" s="22"/>
      <c r="L75291" s="22"/>
      <c r="M75291" s="14"/>
      <c r="N75291" s="14"/>
      <c r="O75291" s="14"/>
      <c r="P75291" s="14"/>
    </row>
    <row r="75292" spans="1:16" x14ac:dyDescent="0.25">
      <c r="A75292" s="14"/>
      <c r="B75292" s="20"/>
      <c r="C75292" s="14"/>
      <c r="D75292" s="14"/>
      <c r="E75292" s="14"/>
      <c r="F75292" s="14"/>
      <c r="G75292" s="14"/>
      <c r="H75292" s="14"/>
      <c r="I75292" s="14"/>
      <c r="J75292" s="14"/>
      <c r="K75292" s="22"/>
      <c r="L75292" s="22"/>
      <c r="M75292" s="14"/>
      <c r="N75292" s="14"/>
      <c r="O75292" s="14"/>
      <c r="P75292" s="14"/>
    </row>
    <row r="75293" spans="1:16" x14ac:dyDescent="0.25">
      <c r="A75293" s="14"/>
      <c r="B75293" s="20"/>
      <c r="C75293" s="14"/>
      <c r="D75293" s="14"/>
      <c r="E75293" s="14"/>
      <c r="F75293" s="14"/>
      <c r="G75293" s="14"/>
      <c r="H75293" s="14"/>
      <c r="I75293" s="14"/>
      <c r="J75293" s="14"/>
      <c r="K75293" s="14"/>
      <c r="L75293" s="14"/>
      <c r="M75293" s="14"/>
      <c r="N75293" s="14"/>
      <c r="O75293" s="14"/>
      <c r="P75293" s="14"/>
    </row>
    <row r="75294" spans="1:16" x14ac:dyDescent="0.25">
      <c r="A75294" s="14"/>
      <c r="B75294" s="20"/>
      <c r="C75294" s="14"/>
      <c r="D75294" s="14"/>
      <c r="E75294" s="14"/>
      <c r="F75294" s="14"/>
      <c r="G75294" s="14"/>
      <c r="H75294" s="14"/>
      <c r="I75294" s="14"/>
      <c r="J75294" s="14"/>
      <c r="K75294" s="22"/>
      <c r="L75294" s="14"/>
      <c r="M75294" s="14"/>
      <c r="N75294" s="14"/>
      <c r="O75294" s="14"/>
      <c r="P75294" s="14"/>
    </row>
    <row r="75295" spans="1:16" x14ac:dyDescent="0.25">
      <c r="A75295" s="14"/>
      <c r="B75295" s="20"/>
      <c r="C75295" s="14"/>
      <c r="D75295" s="14"/>
      <c r="E75295" s="14"/>
      <c r="F75295" s="14"/>
      <c r="G75295" s="14"/>
      <c r="H75295" s="14"/>
      <c r="I75295" s="14"/>
      <c r="J75295" s="14"/>
      <c r="K75295" s="14"/>
      <c r="L75295" s="14"/>
      <c r="M75295" s="14"/>
      <c r="N75295" s="14"/>
      <c r="O75295" s="14"/>
      <c r="P75295" s="14"/>
    </row>
    <row r="75296" spans="1:16" x14ac:dyDescent="0.25">
      <c r="A75296" s="14"/>
      <c r="B75296" s="20"/>
      <c r="C75296" s="14"/>
      <c r="D75296" s="14"/>
      <c r="E75296" s="14"/>
      <c r="F75296" s="14"/>
      <c r="G75296" s="14"/>
      <c r="H75296" s="14"/>
      <c r="I75296" s="14"/>
      <c r="J75296" s="14"/>
      <c r="K75296" s="22"/>
      <c r="L75296" s="22"/>
      <c r="M75296" s="14"/>
      <c r="N75296" s="14"/>
      <c r="O75296" s="14"/>
      <c r="P75296" s="14"/>
    </row>
    <row r="75297" spans="1:16" x14ac:dyDescent="0.25">
      <c r="A75297" s="14"/>
      <c r="B75297" s="20"/>
      <c r="C75297" s="14"/>
      <c r="D75297" s="14"/>
      <c r="E75297" s="14"/>
      <c r="F75297" s="14"/>
      <c r="G75297" s="14"/>
      <c r="H75297" s="14"/>
      <c r="I75297" s="14"/>
      <c r="J75297" s="14"/>
      <c r="K75297" s="14"/>
      <c r="L75297" s="14"/>
      <c r="M75297" s="14"/>
      <c r="N75297" s="14"/>
      <c r="O75297" s="14"/>
      <c r="P75297" s="14"/>
    </row>
    <row r="75298" spans="1:16" x14ac:dyDescent="0.25">
      <c r="A75298" s="14"/>
      <c r="B75298" s="20"/>
      <c r="C75298" s="14"/>
      <c r="D75298" s="14"/>
      <c r="E75298" s="14"/>
      <c r="F75298" s="14"/>
      <c r="G75298" s="14"/>
      <c r="H75298" s="14"/>
      <c r="I75298" s="14"/>
      <c r="J75298" s="14"/>
      <c r="K75298" s="22"/>
      <c r="L75298" s="22"/>
      <c r="M75298" s="14"/>
      <c r="N75298" s="14"/>
      <c r="O75298" s="14"/>
      <c r="P75298" s="14"/>
    </row>
    <row r="75299" spans="1:16" x14ac:dyDescent="0.25">
      <c r="A75299" s="14"/>
      <c r="B75299" s="20"/>
      <c r="C75299" s="14"/>
      <c r="D75299" s="14"/>
      <c r="E75299" s="14"/>
      <c r="F75299" s="14"/>
      <c r="G75299" s="14"/>
      <c r="H75299" s="14"/>
      <c r="I75299" s="14"/>
      <c r="J75299" s="14"/>
      <c r="K75299" s="22"/>
      <c r="L75299" s="22"/>
      <c r="M75299" s="14"/>
      <c r="N75299" s="14"/>
      <c r="O75299" s="14"/>
      <c r="P75299" s="14"/>
    </row>
    <row r="75300" spans="1:16" x14ac:dyDescent="0.25">
      <c r="A75300" s="14"/>
      <c r="B75300" s="20"/>
      <c r="C75300" s="14"/>
      <c r="D75300" s="14"/>
      <c r="E75300" s="14"/>
      <c r="F75300" s="14"/>
      <c r="G75300" s="14"/>
      <c r="H75300" s="14"/>
      <c r="I75300" s="14"/>
      <c r="J75300" s="14"/>
      <c r="K75300" s="22"/>
      <c r="L75300" s="22"/>
      <c r="M75300" s="14"/>
      <c r="N75300" s="14"/>
      <c r="O75300" s="14"/>
      <c r="P75300" s="14"/>
    </row>
    <row r="75301" spans="1:16" x14ac:dyDescent="0.25">
      <c r="A75301" s="14"/>
      <c r="B75301" s="20"/>
      <c r="C75301" s="14"/>
      <c r="D75301" s="14"/>
      <c r="E75301" s="14"/>
      <c r="F75301" s="14"/>
      <c r="G75301" s="14"/>
      <c r="H75301" s="14"/>
      <c r="I75301" s="14"/>
      <c r="J75301" s="14"/>
      <c r="K75301" s="14"/>
      <c r="L75301" s="14"/>
      <c r="M75301" s="14"/>
      <c r="N75301" s="14"/>
      <c r="O75301" s="14"/>
      <c r="P75301" s="14"/>
    </row>
    <row r="75302" spans="1:16" x14ac:dyDescent="0.25">
      <c r="A75302" s="14"/>
      <c r="B75302" s="20"/>
      <c r="C75302" s="14"/>
      <c r="D75302" s="14"/>
      <c r="E75302" s="14"/>
      <c r="F75302" s="14"/>
      <c r="G75302" s="14"/>
      <c r="H75302" s="14"/>
      <c r="I75302" s="14"/>
      <c r="J75302" s="14"/>
      <c r="K75302" s="22"/>
      <c r="L75302" s="22"/>
      <c r="M75302" s="14"/>
      <c r="N75302" s="14"/>
      <c r="O75302" s="14"/>
      <c r="P75302" s="14"/>
    </row>
    <row r="75303" spans="1:16" x14ac:dyDescent="0.25">
      <c r="A75303" s="14"/>
      <c r="B75303" s="20"/>
      <c r="C75303" s="14"/>
      <c r="D75303" s="14"/>
      <c r="E75303" s="14"/>
      <c r="F75303" s="14"/>
      <c r="G75303" s="14"/>
      <c r="H75303" s="14"/>
      <c r="I75303" s="14"/>
      <c r="J75303" s="14"/>
      <c r="K75303" s="14"/>
      <c r="L75303" s="14"/>
      <c r="M75303" s="14"/>
      <c r="N75303" s="14"/>
      <c r="O75303" s="14"/>
      <c r="P75303" s="14"/>
    </row>
    <row r="75304" spans="1:16" x14ac:dyDescent="0.25">
      <c r="A75304" s="14"/>
      <c r="B75304" s="20"/>
      <c r="C75304" s="14"/>
      <c r="D75304" s="14"/>
      <c r="E75304" s="14"/>
      <c r="F75304" s="14"/>
      <c r="G75304" s="14"/>
      <c r="H75304" s="14"/>
      <c r="I75304" s="14"/>
      <c r="J75304" s="14"/>
      <c r="K75304" s="14"/>
      <c r="L75304" s="14"/>
      <c r="M75304" s="14"/>
      <c r="N75304" s="14"/>
      <c r="O75304" s="14"/>
      <c r="P75304" s="14"/>
    </row>
    <row r="75305" spans="1:16" x14ac:dyDescent="0.25">
      <c r="A75305" s="14"/>
      <c r="B75305" s="20"/>
      <c r="C75305" s="14"/>
      <c r="D75305" s="14"/>
      <c r="E75305" s="14"/>
      <c r="F75305" s="14"/>
      <c r="G75305" s="14"/>
      <c r="H75305" s="14"/>
      <c r="I75305" s="14"/>
      <c r="J75305" s="14"/>
      <c r="K75305" s="22"/>
      <c r="L75305" s="22"/>
      <c r="M75305" s="14"/>
      <c r="N75305" s="14"/>
      <c r="O75305" s="14"/>
      <c r="P75305" s="14"/>
    </row>
    <row r="75306" spans="1:16" x14ac:dyDescent="0.25">
      <c r="A75306" s="14"/>
      <c r="B75306" s="20"/>
      <c r="C75306" s="14"/>
      <c r="D75306" s="14"/>
      <c r="E75306" s="14"/>
      <c r="F75306" s="14"/>
      <c r="G75306" s="14"/>
      <c r="H75306" s="14"/>
      <c r="I75306" s="14"/>
      <c r="J75306" s="24"/>
      <c r="K75306" s="22"/>
      <c r="L75306" s="22"/>
      <c r="M75306" s="14"/>
      <c r="N75306" s="14"/>
      <c r="O75306" s="14"/>
      <c r="P75306" s="14"/>
    </row>
    <row r="75307" spans="1:16" x14ac:dyDescent="0.25">
      <c r="A75307" s="14"/>
      <c r="B75307" s="20"/>
      <c r="C75307" s="14"/>
      <c r="D75307" s="14"/>
      <c r="E75307" s="14"/>
      <c r="F75307" s="14"/>
      <c r="G75307" s="14"/>
      <c r="H75307" s="14"/>
      <c r="I75307" s="14"/>
      <c r="J75307" s="14"/>
      <c r="K75307" s="14"/>
      <c r="L75307" s="14"/>
      <c r="M75307" s="14"/>
      <c r="N75307" s="14"/>
      <c r="O75307" s="14"/>
      <c r="P75307" s="14"/>
    </row>
    <row r="75308" spans="1:16" x14ac:dyDescent="0.25">
      <c r="A75308" s="14"/>
      <c r="B75308" s="20"/>
      <c r="C75308" s="14"/>
      <c r="D75308" s="14"/>
      <c r="E75308" s="14"/>
      <c r="F75308" s="14"/>
      <c r="G75308" s="14"/>
      <c r="H75308" s="14"/>
      <c r="I75308" s="14"/>
      <c r="J75308" s="14"/>
      <c r="K75308" s="14"/>
      <c r="L75308" s="14"/>
      <c r="M75308" s="14"/>
      <c r="N75308" s="14"/>
      <c r="O75308" s="14"/>
      <c r="P75308" s="14"/>
    </row>
    <row r="75309" spans="1:16" x14ac:dyDescent="0.25">
      <c r="A75309" s="14"/>
      <c r="B75309" s="20"/>
      <c r="C75309" s="14"/>
      <c r="D75309" s="14"/>
      <c r="E75309" s="14"/>
      <c r="F75309" s="14"/>
      <c r="G75309" s="14"/>
      <c r="H75309" s="14"/>
      <c r="I75309" s="14"/>
      <c r="J75309" s="14"/>
      <c r="K75309" s="22"/>
      <c r="L75309" s="14"/>
      <c r="M75309" s="14"/>
      <c r="N75309" s="14"/>
      <c r="O75309" s="14"/>
      <c r="P75309" s="14"/>
    </row>
    <row r="75310" spans="1:16" x14ac:dyDescent="0.25">
      <c r="A75310" s="14"/>
      <c r="B75310" s="20"/>
      <c r="C75310" s="14"/>
      <c r="D75310" s="14"/>
      <c r="E75310" s="14"/>
      <c r="F75310" s="14"/>
      <c r="G75310" s="14"/>
      <c r="H75310" s="14"/>
      <c r="I75310" s="14"/>
      <c r="J75310" s="14"/>
      <c r="K75310" s="14"/>
      <c r="L75310" s="14"/>
      <c r="M75310" s="14"/>
      <c r="N75310" s="14"/>
      <c r="O75310" s="14"/>
      <c r="P75310" s="14"/>
    </row>
    <row r="75311" spans="1:16" x14ac:dyDescent="0.25">
      <c r="A75311" s="14"/>
      <c r="B75311" s="20"/>
      <c r="C75311" s="14"/>
      <c r="D75311" s="14"/>
      <c r="E75311" s="14"/>
      <c r="F75311" s="14"/>
      <c r="G75311" s="14"/>
      <c r="H75311" s="14"/>
      <c r="I75311" s="14"/>
      <c r="J75311" s="14"/>
      <c r="K75311" s="14"/>
      <c r="L75311" s="14"/>
      <c r="M75311" s="14"/>
      <c r="N75311" s="14"/>
      <c r="O75311" s="14"/>
      <c r="P75311" s="14"/>
    </row>
    <row r="75312" spans="1:16" x14ac:dyDescent="0.25">
      <c r="A75312" s="14"/>
      <c r="B75312" s="20"/>
      <c r="C75312" s="14"/>
      <c r="D75312" s="14"/>
      <c r="E75312" s="14"/>
      <c r="F75312" s="14"/>
      <c r="G75312" s="14"/>
      <c r="H75312" s="14"/>
      <c r="I75312" s="14"/>
      <c r="J75312" s="14"/>
      <c r="K75312" s="14"/>
      <c r="L75312" s="14"/>
      <c r="M75312" s="14"/>
      <c r="N75312" s="14"/>
      <c r="O75312" s="14"/>
      <c r="P75312" s="14"/>
    </row>
    <row r="75313" spans="1:16" x14ac:dyDescent="0.25">
      <c r="A75313" s="14"/>
      <c r="B75313" s="20"/>
      <c r="C75313" s="14"/>
      <c r="D75313" s="14"/>
      <c r="E75313" s="14"/>
      <c r="F75313" s="14"/>
      <c r="G75313" s="14"/>
      <c r="H75313" s="14"/>
      <c r="I75313" s="14"/>
      <c r="J75313" s="14"/>
      <c r="K75313" s="14"/>
      <c r="L75313" s="14"/>
      <c r="M75313" s="14"/>
      <c r="N75313" s="14"/>
      <c r="O75313" s="14"/>
      <c r="P75313" s="14"/>
    </row>
    <row r="75314" spans="1:16" x14ac:dyDescent="0.25">
      <c r="A75314" s="14"/>
      <c r="B75314" s="20"/>
      <c r="C75314" s="14"/>
      <c r="D75314" s="14"/>
      <c r="E75314" s="14"/>
      <c r="F75314" s="14"/>
      <c r="G75314" s="14"/>
      <c r="H75314" s="14"/>
      <c r="I75314" s="14"/>
      <c r="J75314" s="14"/>
      <c r="K75314" s="14"/>
      <c r="L75314" s="14"/>
      <c r="M75314" s="14"/>
      <c r="N75314" s="14"/>
      <c r="O75314" s="14"/>
      <c r="P75314" s="14"/>
    </row>
    <row r="75315" spans="1:16" x14ac:dyDescent="0.25">
      <c r="A75315" s="14"/>
      <c r="B75315" s="20"/>
      <c r="C75315" s="14"/>
      <c r="D75315" s="14"/>
      <c r="E75315" s="14"/>
      <c r="F75315" s="14"/>
      <c r="G75315" s="14"/>
      <c r="H75315" s="14"/>
      <c r="I75315" s="14"/>
      <c r="J75315" s="14"/>
      <c r="K75315" s="22"/>
      <c r="L75315" s="14"/>
      <c r="M75315" s="14"/>
      <c r="N75315" s="14"/>
      <c r="O75315" s="14"/>
      <c r="P75315" s="14"/>
    </row>
    <row r="75316" spans="1:16" x14ac:dyDescent="0.25">
      <c r="A75316" s="14"/>
      <c r="B75316" s="20"/>
      <c r="C75316" s="14"/>
      <c r="D75316" s="14"/>
      <c r="E75316" s="14"/>
      <c r="F75316" s="14"/>
      <c r="G75316" s="14"/>
      <c r="H75316" s="14"/>
      <c r="I75316" s="14"/>
      <c r="J75316" s="14"/>
      <c r="K75316" s="14"/>
      <c r="L75316" s="14"/>
      <c r="M75316" s="14"/>
      <c r="N75316" s="14"/>
      <c r="O75316" s="14"/>
      <c r="P75316" s="14"/>
    </row>
    <row r="75317" spans="1:16" x14ac:dyDescent="0.25">
      <c r="A75317" s="14"/>
      <c r="B75317" s="20"/>
      <c r="C75317" s="14"/>
      <c r="D75317" s="14"/>
      <c r="E75317" s="14"/>
      <c r="F75317" s="14"/>
      <c r="G75317" s="14"/>
      <c r="H75317" s="14"/>
      <c r="I75317" s="14"/>
      <c r="J75317" s="14"/>
      <c r="K75317" s="22"/>
      <c r="L75317" s="14"/>
      <c r="M75317" s="14"/>
      <c r="N75317" s="14"/>
      <c r="O75317" s="14"/>
      <c r="P75317" s="14"/>
    </row>
    <row r="75318" spans="1:16" x14ac:dyDescent="0.25">
      <c r="A75318" s="14"/>
      <c r="B75318" s="20"/>
      <c r="C75318" s="14"/>
      <c r="D75318" s="14"/>
      <c r="E75318" s="14"/>
      <c r="F75318" s="14"/>
      <c r="G75318" s="14"/>
      <c r="H75318" s="14"/>
      <c r="I75318" s="14"/>
      <c r="J75318" s="14"/>
      <c r="K75318" s="22"/>
      <c r="L75318" s="22"/>
      <c r="M75318" s="14"/>
      <c r="N75318" s="14"/>
      <c r="O75318" s="14"/>
      <c r="P75318" s="14"/>
    </row>
    <row r="75319" spans="1:16" x14ac:dyDescent="0.25">
      <c r="A75319" s="14"/>
      <c r="B75319" s="20"/>
      <c r="C75319" s="14"/>
      <c r="D75319" s="14"/>
      <c r="E75319" s="14"/>
      <c r="F75319" s="14"/>
      <c r="G75319" s="14"/>
      <c r="H75319" s="14"/>
      <c r="I75319" s="14"/>
      <c r="J75319" s="14"/>
      <c r="K75319" s="14"/>
      <c r="L75319" s="14"/>
      <c r="M75319" s="14"/>
      <c r="N75319" s="14"/>
      <c r="O75319" s="14"/>
      <c r="P75319" s="14"/>
    </row>
    <row r="75320" spans="1:16" x14ac:dyDescent="0.25">
      <c r="A75320" s="14"/>
      <c r="B75320" s="20"/>
      <c r="C75320" s="14"/>
      <c r="D75320" s="14"/>
      <c r="E75320" s="14"/>
      <c r="F75320" s="14"/>
      <c r="G75320" s="14"/>
      <c r="H75320" s="14"/>
      <c r="I75320" s="14"/>
      <c r="J75320" s="14"/>
      <c r="K75320" s="14"/>
      <c r="L75320" s="14"/>
      <c r="M75320" s="14"/>
      <c r="N75320" s="14"/>
      <c r="O75320" s="14"/>
      <c r="P75320" s="14"/>
    </row>
    <row r="75321" spans="1:16" x14ac:dyDescent="0.25">
      <c r="A75321" s="14"/>
      <c r="B75321" s="20"/>
      <c r="C75321" s="14"/>
      <c r="D75321" s="14"/>
      <c r="E75321" s="14"/>
      <c r="F75321" s="14"/>
      <c r="G75321" s="14"/>
      <c r="H75321" s="14"/>
      <c r="I75321" s="14"/>
      <c r="J75321" s="14"/>
      <c r="K75321" s="14"/>
      <c r="L75321" s="14"/>
      <c r="M75321" s="14"/>
      <c r="N75321" s="14"/>
      <c r="O75321" s="14"/>
      <c r="P75321" s="14"/>
    </row>
    <row r="75322" spans="1:16" x14ac:dyDescent="0.25">
      <c r="A75322" s="14"/>
      <c r="B75322" s="20"/>
      <c r="C75322" s="14"/>
      <c r="D75322" s="14"/>
      <c r="E75322" s="14"/>
      <c r="F75322" s="14"/>
      <c r="G75322" s="14"/>
      <c r="H75322" s="14"/>
      <c r="I75322" s="14"/>
      <c r="J75322" s="14"/>
      <c r="K75322" s="14"/>
      <c r="L75322" s="14"/>
      <c r="M75322" s="14"/>
      <c r="N75322" s="14"/>
      <c r="O75322" s="14"/>
      <c r="P75322" s="14"/>
    </row>
    <row r="75323" spans="1:16" x14ac:dyDescent="0.25">
      <c r="A75323" s="14"/>
      <c r="B75323" s="20"/>
      <c r="C75323" s="14"/>
      <c r="D75323" s="14"/>
      <c r="E75323" s="14"/>
      <c r="F75323" s="14"/>
      <c r="G75323" s="14"/>
      <c r="H75323" s="14"/>
      <c r="I75323" s="14"/>
      <c r="J75323" s="14"/>
      <c r="K75323" s="22"/>
      <c r="L75323" s="22"/>
      <c r="M75323" s="14"/>
      <c r="N75323" s="14"/>
      <c r="O75323" s="14"/>
      <c r="P75323" s="14"/>
    </row>
    <row r="75324" spans="1:16" x14ac:dyDescent="0.25">
      <c r="A75324" s="14"/>
      <c r="B75324" s="20"/>
      <c r="C75324" s="14"/>
      <c r="D75324" s="14"/>
      <c r="E75324" s="14"/>
      <c r="F75324" s="14"/>
      <c r="G75324" s="14"/>
      <c r="H75324" s="14"/>
      <c r="I75324" s="14"/>
      <c r="J75324" s="14"/>
      <c r="K75324" s="22"/>
      <c r="L75324" s="14"/>
      <c r="M75324" s="14"/>
      <c r="N75324" s="14"/>
      <c r="O75324" s="14"/>
      <c r="P75324" s="14"/>
    </row>
    <row r="75325" spans="1:16" x14ac:dyDescent="0.25">
      <c r="A75325" s="14"/>
      <c r="B75325" s="20"/>
      <c r="C75325" s="14"/>
      <c r="D75325" s="14"/>
      <c r="E75325" s="14"/>
      <c r="F75325" s="14"/>
      <c r="G75325" s="14"/>
      <c r="H75325" s="14"/>
      <c r="I75325" s="14"/>
      <c r="J75325" s="14"/>
      <c r="K75325" s="14"/>
      <c r="L75325" s="14"/>
      <c r="M75325" s="14"/>
      <c r="N75325" s="14"/>
      <c r="O75325" s="14"/>
      <c r="P75325" s="14"/>
    </row>
    <row r="75326" spans="1:16" x14ac:dyDescent="0.25">
      <c r="A75326" s="14"/>
      <c r="B75326" s="20"/>
      <c r="C75326" s="14"/>
      <c r="D75326" s="14"/>
      <c r="E75326" s="14"/>
      <c r="F75326" s="14"/>
      <c r="G75326" s="14"/>
      <c r="H75326" s="14"/>
      <c r="I75326" s="14"/>
      <c r="J75326" s="14"/>
      <c r="K75326" s="14"/>
      <c r="L75326" s="14"/>
      <c r="M75326" s="14"/>
      <c r="N75326" s="14"/>
      <c r="O75326" s="14"/>
      <c r="P75326" s="14"/>
    </row>
    <row r="75327" spans="1:16" x14ac:dyDescent="0.25">
      <c r="A75327" s="14"/>
      <c r="B75327" s="20"/>
      <c r="C75327" s="14"/>
      <c r="D75327" s="14"/>
      <c r="E75327" s="14"/>
      <c r="F75327" s="14"/>
      <c r="G75327" s="14"/>
      <c r="H75327" s="14"/>
      <c r="I75327" s="14"/>
      <c r="J75327" s="14"/>
      <c r="K75327" s="14"/>
      <c r="L75327" s="14"/>
      <c r="M75327" s="14"/>
      <c r="N75327" s="14"/>
      <c r="O75327" s="14"/>
      <c r="P75327" s="14"/>
    </row>
    <row r="75328" spans="1:16" x14ac:dyDescent="0.25">
      <c r="A75328" s="14"/>
      <c r="B75328" s="20"/>
      <c r="C75328" s="14"/>
      <c r="D75328" s="14"/>
      <c r="E75328" s="14"/>
      <c r="F75328" s="14"/>
      <c r="G75328" s="14"/>
      <c r="H75328" s="14"/>
      <c r="I75328" s="14"/>
      <c r="J75328" s="14"/>
      <c r="K75328" s="14"/>
      <c r="L75328" s="14"/>
      <c r="M75328" s="14"/>
      <c r="N75328" s="14"/>
      <c r="O75328" s="14"/>
      <c r="P75328" s="14"/>
    </row>
    <row r="75329" spans="1:16" x14ac:dyDescent="0.25">
      <c r="A75329" s="14"/>
      <c r="B75329" s="20"/>
      <c r="C75329" s="14"/>
      <c r="D75329" s="14"/>
      <c r="E75329" s="14"/>
      <c r="F75329" s="14"/>
      <c r="G75329" s="14"/>
      <c r="H75329" s="14"/>
      <c r="I75329" s="14"/>
      <c r="J75329" s="14"/>
      <c r="K75329" s="14"/>
      <c r="L75329" s="14"/>
      <c r="M75329" s="14"/>
      <c r="N75329" s="14"/>
      <c r="O75329" s="14"/>
      <c r="P75329" s="14"/>
    </row>
    <row r="75330" spans="1:16" x14ac:dyDescent="0.25">
      <c r="A75330" s="14"/>
      <c r="B75330" s="20"/>
      <c r="C75330" s="14"/>
      <c r="D75330" s="14"/>
      <c r="E75330" s="14"/>
      <c r="F75330" s="14"/>
      <c r="G75330" s="14"/>
      <c r="H75330" s="14"/>
      <c r="I75330" s="14"/>
      <c r="J75330" s="14"/>
      <c r="K75330" s="14"/>
      <c r="L75330" s="14"/>
      <c r="M75330" s="14"/>
      <c r="N75330" s="14"/>
      <c r="O75330" s="14"/>
      <c r="P75330" s="14"/>
    </row>
    <row r="75331" spans="1:16" x14ac:dyDescent="0.25">
      <c r="A75331" s="14"/>
      <c r="B75331" s="20"/>
      <c r="C75331" s="14"/>
      <c r="D75331" s="14"/>
      <c r="E75331" s="14"/>
      <c r="F75331" s="14"/>
      <c r="G75331" s="14"/>
      <c r="H75331" s="14"/>
      <c r="I75331" s="14"/>
      <c r="J75331" s="14"/>
      <c r="K75331" s="14"/>
      <c r="L75331" s="14"/>
      <c r="M75331" s="14"/>
      <c r="N75331" s="14"/>
      <c r="O75331" s="14"/>
      <c r="P75331" s="14"/>
    </row>
    <row r="75332" spans="1:16" x14ac:dyDescent="0.25">
      <c r="A75332" s="14"/>
      <c r="B75332" s="20"/>
      <c r="C75332" s="14"/>
      <c r="D75332" s="14"/>
      <c r="E75332" s="14"/>
      <c r="F75332" s="14"/>
      <c r="G75332" s="14"/>
      <c r="H75332" s="14"/>
      <c r="I75332" s="14"/>
      <c r="J75332" s="14"/>
      <c r="K75332" s="14"/>
      <c r="L75332" s="14"/>
      <c r="M75332" s="14"/>
      <c r="N75332" s="14"/>
      <c r="O75332" s="14"/>
      <c r="P75332" s="14"/>
    </row>
    <row r="75333" spans="1:16" x14ac:dyDescent="0.25">
      <c r="A75333" s="14"/>
      <c r="B75333" s="20"/>
      <c r="C75333" s="14"/>
      <c r="D75333" s="14"/>
      <c r="E75333" s="14"/>
      <c r="F75333" s="14"/>
      <c r="G75333" s="14"/>
      <c r="H75333" s="14"/>
      <c r="I75333" s="14"/>
      <c r="J75333" s="14"/>
      <c r="K75333" s="14"/>
      <c r="L75333" s="14"/>
      <c r="M75333" s="14"/>
      <c r="N75333" s="14"/>
      <c r="O75333" s="14"/>
      <c r="P75333" s="14"/>
    </row>
    <row r="75334" spans="1:16" x14ac:dyDescent="0.25">
      <c r="A75334" s="14"/>
      <c r="B75334" s="20"/>
      <c r="C75334" s="14"/>
      <c r="D75334" s="14"/>
      <c r="E75334" s="14"/>
      <c r="F75334" s="14"/>
      <c r="G75334" s="14"/>
      <c r="H75334" s="14"/>
      <c r="I75334" s="14"/>
      <c r="J75334" s="14"/>
      <c r="K75334" s="14"/>
      <c r="L75334" s="14"/>
      <c r="M75334" s="14"/>
      <c r="N75334" s="14"/>
      <c r="O75334" s="14"/>
      <c r="P75334" s="14"/>
    </row>
    <row r="75335" spans="1:16" x14ac:dyDescent="0.25">
      <c r="A75335" s="14"/>
      <c r="B75335" s="20"/>
      <c r="C75335" s="14"/>
      <c r="D75335" s="14"/>
      <c r="E75335" s="14"/>
      <c r="F75335" s="14"/>
      <c r="G75335" s="14"/>
      <c r="H75335" s="14"/>
      <c r="I75335" s="14"/>
      <c r="J75335" s="14"/>
      <c r="K75335" s="14"/>
      <c r="L75335" s="14"/>
      <c r="M75335" s="14"/>
      <c r="N75335" s="14"/>
      <c r="O75335" s="14"/>
      <c r="P75335" s="14"/>
    </row>
    <row r="75336" spans="1:16" x14ac:dyDescent="0.25">
      <c r="A75336" s="14"/>
      <c r="B75336" s="20"/>
      <c r="C75336" s="14"/>
      <c r="D75336" s="14"/>
      <c r="E75336" s="14"/>
      <c r="F75336" s="14"/>
      <c r="G75336" s="14"/>
      <c r="H75336" s="14"/>
      <c r="I75336" s="14"/>
      <c r="J75336" s="14"/>
      <c r="K75336" s="14"/>
      <c r="L75336" s="14"/>
      <c r="M75336" s="14"/>
      <c r="N75336" s="14"/>
      <c r="O75336" s="14"/>
      <c r="P75336" s="14"/>
    </row>
    <row r="75337" spans="1:16" x14ac:dyDescent="0.25">
      <c r="A75337" s="14"/>
      <c r="B75337" s="20"/>
      <c r="C75337" s="14"/>
      <c r="D75337" s="14"/>
      <c r="E75337" s="14"/>
      <c r="F75337" s="14"/>
      <c r="G75337" s="14"/>
      <c r="H75337" s="14"/>
      <c r="I75337" s="14"/>
      <c r="J75337" s="14"/>
      <c r="K75337" s="14"/>
      <c r="L75337" s="14"/>
      <c r="M75337" s="14"/>
      <c r="N75337" s="14"/>
      <c r="O75337" s="14"/>
      <c r="P75337" s="14"/>
    </row>
    <row r="75338" spans="1:16" x14ac:dyDescent="0.25">
      <c r="A75338" s="14"/>
      <c r="B75338" s="20"/>
      <c r="C75338" s="14"/>
      <c r="D75338" s="14"/>
      <c r="E75338" s="14"/>
      <c r="F75338" s="14"/>
      <c r="G75338" s="14"/>
      <c r="H75338" s="14"/>
      <c r="I75338" s="14"/>
      <c r="J75338" s="14"/>
      <c r="K75338" s="14"/>
      <c r="L75338" s="14"/>
      <c r="M75338" s="14"/>
      <c r="N75338" s="14"/>
      <c r="O75338" s="14"/>
      <c r="P75338" s="14"/>
    </row>
    <row r="75339" spans="1:16" x14ac:dyDescent="0.25">
      <c r="A75339" s="14"/>
      <c r="B75339" s="20"/>
      <c r="C75339" s="14"/>
      <c r="D75339" s="14"/>
      <c r="E75339" s="14"/>
      <c r="F75339" s="14"/>
      <c r="G75339" s="14"/>
      <c r="H75339" s="14"/>
      <c r="I75339" s="14"/>
      <c r="J75339" s="14"/>
      <c r="K75339" s="14"/>
      <c r="L75339" s="14"/>
      <c r="M75339" s="14"/>
      <c r="N75339" s="14"/>
      <c r="O75339" s="14"/>
      <c r="P75339" s="14"/>
    </row>
    <row r="75340" spans="1:16" x14ac:dyDescent="0.25">
      <c r="A75340" s="14"/>
      <c r="B75340" s="20"/>
      <c r="C75340" s="14"/>
      <c r="D75340" s="14"/>
      <c r="E75340" s="14"/>
      <c r="F75340" s="14"/>
      <c r="G75340" s="14"/>
      <c r="H75340" s="14"/>
      <c r="I75340" s="14"/>
      <c r="J75340" s="14"/>
      <c r="K75340" s="14"/>
      <c r="L75340" s="14"/>
      <c r="M75340" s="14"/>
      <c r="N75340" s="14"/>
      <c r="O75340" s="14"/>
      <c r="P75340" s="14"/>
    </row>
    <row r="75341" spans="1:16" x14ac:dyDescent="0.25">
      <c r="A75341" s="14"/>
      <c r="B75341" s="20"/>
      <c r="C75341" s="14"/>
      <c r="D75341" s="14"/>
      <c r="E75341" s="14"/>
      <c r="F75341" s="14"/>
      <c r="G75341" s="14"/>
      <c r="H75341" s="14"/>
      <c r="I75341" s="14"/>
      <c r="J75341" s="14"/>
      <c r="K75341" s="14"/>
      <c r="L75341" s="22"/>
      <c r="M75341" s="14"/>
      <c r="N75341" s="14"/>
      <c r="O75341" s="14"/>
      <c r="P75341" s="14"/>
    </row>
    <row r="75342" spans="1:16" x14ac:dyDescent="0.25">
      <c r="A75342" s="14"/>
      <c r="B75342" s="20"/>
      <c r="C75342" s="14"/>
      <c r="D75342" s="14"/>
      <c r="E75342" s="14"/>
      <c r="F75342" s="14"/>
      <c r="G75342" s="14"/>
      <c r="H75342" s="14"/>
      <c r="I75342" s="21"/>
      <c r="J75342" s="14"/>
      <c r="K75342" s="22"/>
      <c r="L75342" s="14"/>
      <c r="M75342" s="14"/>
      <c r="N75342" s="14"/>
      <c r="O75342" s="14"/>
      <c r="P75342" s="14"/>
    </row>
    <row r="75343" spans="1:16" x14ac:dyDescent="0.25">
      <c r="A75343" s="14"/>
      <c r="B75343" s="20"/>
      <c r="C75343" s="14"/>
      <c r="D75343" s="14"/>
      <c r="E75343" s="14"/>
      <c r="F75343" s="14"/>
      <c r="G75343" s="14"/>
      <c r="H75343" s="14"/>
      <c r="I75343" s="14"/>
      <c r="J75343" s="14"/>
      <c r="K75343" s="22"/>
      <c r="L75343" s="14"/>
      <c r="M75343" s="14"/>
      <c r="N75343" s="14"/>
      <c r="O75343" s="14"/>
      <c r="P75343" s="14"/>
    </row>
    <row r="75344" spans="1:16" x14ac:dyDescent="0.25">
      <c r="A75344" s="14"/>
      <c r="B75344" s="20"/>
      <c r="C75344" s="14"/>
      <c r="D75344" s="14"/>
      <c r="E75344" s="14"/>
      <c r="F75344" s="14"/>
      <c r="G75344" s="14"/>
      <c r="H75344" s="14"/>
      <c r="I75344" s="14"/>
      <c r="J75344" s="14"/>
      <c r="K75344" s="22"/>
      <c r="L75344" s="22"/>
      <c r="M75344" s="14"/>
      <c r="N75344" s="14"/>
      <c r="O75344" s="14"/>
      <c r="P75344" s="14"/>
    </row>
    <row r="75345" spans="1:16" x14ac:dyDescent="0.25">
      <c r="A75345" s="14"/>
      <c r="B75345" s="20"/>
      <c r="C75345" s="14"/>
      <c r="D75345" s="14"/>
      <c r="E75345" s="14"/>
      <c r="F75345" s="14"/>
      <c r="G75345" s="14"/>
      <c r="H75345" s="14"/>
      <c r="I75345" s="14"/>
      <c r="J75345" s="14"/>
      <c r="K75345" s="22"/>
      <c r="L75345" s="22"/>
      <c r="M75345" s="14"/>
      <c r="N75345" s="14"/>
      <c r="O75345" s="14"/>
      <c r="P75345" s="14"/>
    </row>
    <row r="75346" spans="1:16" x14ac:dyDescent="0.25">
      <c r="A75346" s="14"/>
      <c r="B75346" s="20"/>
      <c r="C75346" s="14"/>
      <c r="D75346" s="14"/>
      <c r="E75346" s="14"/>
      <c r="F75346" s="14"/>
      <c r="G75346" s="14"/>
      <c r="H75346" s="14"/>
      <c r="I75346" s="14"/>
      <c r="J75346" s="14"/>
      <c r="K75346" s="14"/>
      <c r="L75346" s="14"/>
      <c r="M75346" s="14"/>
      <c r="N75346" s="14"/>
      <c r="O75346" s="14"/>
      <c r="P75346" s="14"/>
    </row>
    <row r="75347" spans="1:16" x14ac:dyDescent="0.25">
      <c r="A75347" s="14"/>
      <c r="B75347" s="20"/>
      <c r="C75347" s="14"/>
      <c r="D75347" s="14"/>
      <c r="E75347" s="14"/>
      <c r="F75347" s="14"/>
      <c r="G75347" s="14"/>
      <c r="H75347" s="14"/>
      <c r="I75347" s="14"/>
      <c r="J75347" s="14"/>
      <c r="K75347" s="22"/>
      <c r="L75347" s="22"/>
      <c r="M75347" s="14"/>
      <c r="N75347" s="14"/>
      <c r="O75347" s="14"/>
      <c r="P75347" s="14"/>
    </row>
    <row r="75348" spans="1:16" x14ac:dyDescent="0.25">
      <c r="A75348" s="14"/>
      <c r="B75348" s="20"/>
      <c r="C75348" s="14"/>
      <c r="D75348" s="14"/>
      <c r="E75348" s="14"/>
      <c r="F75348" s="14"/>
      <c r="G75348" s="14"/>
      <c r="H75348" s="14"/>
      <c r="I75348" s="14"/>
      <c r="J75348" s="14"/>
      <c r="K75348" s="22"/>
      <c r="L75348" s="14"/>
      <c r="M75348" s="14"/>
      <c r="N75348" s="14"/>
      <c r="O75348" s="14"/>
      <c r="P75348" s="14"/>
    </row>
    <row r="75349" spans="1:16" x14ac:dyDescent="0.25">
      <c r="A75349" s="14"/>
      <c r="B75349" s="20"/>
      <c r="C75349" s="14"/>
      <c r="D75349" s="14"/>
      <c r="E75349" s="14"/>
      <c r="F75349" s="14"/>
      <c r="G75349" s="14"/>
      <c r="H75349" s="14"/>
      <c r="I75349" s="14"/>
      <c r="J75349" s="14"/>
      <c r="K75349" s="22"/>
      <c r="L75349" s="22"/>
      <c r="M75349" s="14"/>
      <c r="N75349" s="14"/>
      <c r="O75349" s="14"/>
      <c r="P75349" s="14"/>
    </row>
    <row r="75350" spans="1:16" x14ac:dyDescent="0.25">
      <c r="A75350" s="14"/>
      <c r="B75350" s="20"/>
      <c r="C75350" s="14"/>
      <c r="D75350" s="14"/>
      <c r="E75350" s="14"/>
      <c r="F75350" s="14"/>
      <c r="G75350" s="14"/>
      <c r="H75350" s="14"/>
      <c r="I75350" s="14"/>
      <c r="J75350" s="14"/>
      <c r="K75350" s="14"/>
      <c r="L75350" s="14"/>
      <c r="M75350" s="14"/>
      <c r="N75350" s="14"/>
      <c r="O75350" s="14"/>
      <c r="P75350" s="14"/>
    </row>
    <row r="75351" spans="1:16" x14ac:dyDescent="0.25">
      <c r="A75351" s="14"/>
      <c r="B75351" s="20"/>
      <c r="C75351" s="14"/>
      <c r="D75351" s="14"/>
      <c r="E75351" s="14"/>
      <c r="F75351" s="14"/>
      <c r="G75351" s="14"/>
      <c r="H75351" s="14"/>
      <c r="I75351" s="14"/>
      <c r="J75351" s="14"/>
      <c r="K75351" s="14"/>
      <c r="L75351" s="14"/>
      <c r="M75351" s="14"/>
      <c r="N75351" s="14"/>
      <c r="O75351" s="14"/>
      <c r="P75351" s="14"/>
    </row>
    <row r="75352" spans="1:16" x14ac:dyDescent="0.25">
      <c r="A75352" s="14"/>
      <c r="B75352" s="20"/>
      <c r="C75352" s="14"/>
      <c r="D75352" s="14"/>
      <c r="E75352" s="14"/>
      <c r="F75352" s="14"/>
      <c r="G75352" s="14"/>
      <c r="H75352" s="14"/>
      <c r="I75352" s="14"/>
      <c r="J75352" s="14"/>
      <c r="K75352" s="14"/>
      <c r="L75352" s="14"/>
      <c r="M75352" s="14"/>
      <c r="N75352" s="14"/>
      <c r="O75352" s="14"/>
      <c r="P75352" s="14"/>
    </row>
    <row r="75353" spans="1:16" x14ac:dyDescent="0.25">
      <c r="A75353" s="14"/>
      <c r="B75353" s="20"/>
      <c r="C75353" s="14"/>
      <c r="D75353" s="14"/>
      <c r="E75353" s="14"/>
      <c r="F75353" s="14"/>
      <c r="G75353" s="14"/>
      <c r="H75353" s="14"/>
      <c r="I75353" s="14"/>
      <c r="J75353" s="14"/>
      <c r="K75353" s="22"/>
      <c r="L75353" s="14"/>
      <c r="M75353" s="14"/>
      <c r="N75353" s="14"/>
      <c r="O75353" s="14"/>
      <c r="P75353" s="14"/>
    </row>
    <row r="75354" spans="1:16" x14ac:dyDescent="0.25">
      <c r="A75354" s="14"/>
      <c r="B75354" s="20"/>
      <c r="C75354" s="14"/>
      <c r="D75354" s="14"/>
      <c r="E75354" s="14"/>
      <c r="F75354" s="14"/>
      <c r="G75354" s="14"/>
      <c r="H75354" s="14"/>
      <c r="I75354" s="14"/>
      <c r="J75354" s="14"/>
      <c r="K75354" s="14"/>
      <c r="L75354" s="14"/>
      <c r="M75354" s="14"/>
      <c r="N75354" s="14"/>
      <c r="O75354" s="14"/>
      <c r="P75354" s="14"/>
    </row>
    <row r="75355" spans="1:16" x14ac:dyDescent="0.25">
      <c r="A75355" s="14"/>
      <c r="B75355" s="20"/>
      <c r="C75355" s="14"/>
      <c r="D75355" s="14"/>
      <c r="E75355" s="14"/>
      <c r="F75355" s="14"/>
      <c r="G75355" s="14"/>
      <c r="H75355" s="14"/>
      <c r="I75355" s="14"/>
      <c r="J75355" s="14"/>
      <c r="K75355" s="14"/>
      <c r="L75355" s="14"/>
      <c r="M75355" s="14"/>
      <c r="N75355" s="14"/>
      <c r="O75355" s="14"/>
      <c r="P75355" s="14"/>
    </row>
    <row r="75356" spans="1:16" x14ac:dyDescent="0.25">
      <c r="A75356" s="14"/>
      <c r="B75356" s="20"/>
      <c r="C75356" s="14"/>
      <c r="D75356" s="14"/>
      <c r="E75356" s="14"/>
      <c r="F75356" s="14"/>
      <c r="G75356" s="14"/>
      <c r="H75356" s="14"/>
      <c r="I75356" s="14"/>
      <c r="J75356" s="14"/>
      <c r="K75356" s="14"/>
      <c r="L75356" s="14"/>
      <c r="M75356" s="14"/>
      <c r="N75356" s="14"/>
      <c r="O75356" s="14"/>
      <c r="P75356" s="14"/>
    </row>
    <row r="75357" spans="1:16" x14ac:dyDescent="0.25">
      <c r="A75357" s="14"/>
      <c r="B75357" s="20"/>
      <c r="C75357" s="14"/>
      <c r="D75357" s="14"/>
      <c r="E75357" s="14"/>
      <c r="F75357" s="14"/>
      <c r="G75357" s="14"/>
      <c r="H75357" s="14"/>
      <c r="I75357" s="14"/>
      <c r="J75357" s="14"/>
      <c r="K75357" s="14"/>
      <c r="L75357" s="14"/>
      <c r="M75357" s="14"/>
      <c r="N75357" s="14"/>
      <c r="O75357" s="14"/>
      <c r="P75357" s="14"/>
    </row>
    <row r="75358" spans="1:16" x14ac:dyDescent="0.25">
      <c r="A75358" s="14"/>
      <c r="B75358" s="20"/>
      <c r="C75358" s="14"/>
      <c r="D75358" s="14"/>
      <c r="E75358" s="14"/>
      <c r="F75358" s="14"/>
      <c r="G75358" s="14"/>
      <c r="H75358" s="14"/>
      <c r="I75358" s="14"/>
      <c r="J75358" s="14"/>
      <c r="K75358" s="14"/>
      <c r="L75358" s="14"/>
      <c r="M75358" s="14"/>
      <c r="N75358" s="14"/>
      <c r="O75358" s="14"/>
      <c r="P75358" s="14"/>
    </row>
    <row r="75359" spans="1:16" x14ac:dyDescent="0.25">
      <c r="A75359" s="14"/>
      <c r="B75359" s="20"/>
      <c r="C75359" s="14"/>
      <c r="D75359" s="14"/>
      <c r="E75359" s="14"/>
      <c r="F75359" s="14"/>
      <c r="G75359" s="14"/>
      <c r="H75359" s="14"/>
      <c r="I75359" s="14"/>
      <c r="J75359" s="14"/>
      <c r="K75359" s="22"/>
      <c r="L75359" s="14"/>
      <c r="M75359" s="14"/>
      <c r="N75359" s="14"/>
      <c r="O75359" s="14"/>
      <c r="P75359" s="14"/>
    </row>
    <row r="75360" spans="1:16" x14ac:dyDescent="0.25">
      <c r="A75360" s="14"/>
      <c r="B75360" s="20"/>
      <c r="C75360" s="14"/>
      <c r="D75360" s="14"/>
      <c r="E75360" s="14"/>
      <c r="F75360" s="14"/>
      <c r="G75360" s="14"/>
      <c r="H75360" s="14"/>
      <c r="I75360" s="14"/>
      <c r="J75360" s="14"/>
      <c r="K75360" s="14"/>
      <c r="L75360" s="14"/>
      <c r="M75360" s="14"/>
      <c r="N75360" s="14"/>
      <c r="O75360" s="14"/>
      <c r="P75360" s="14"/>
    </row>
    <row r="75361" spans="1:16" x14ac:dyDescent="0.25">
      <c r="A75361" s="14"/>
      <c r="B75361" s="20"/>
      <c r="C75361" s="14"/>
      <c r="D75361" s="14"/>
      <c r="E75361" s="14"/>
      <c r="F75361" s="14"/>
      <c r="G75361" s="14"/>
      <c r="H75361" s="14"/>
      <c r="I75361" s="14"/>
      <c r="J75361" s="14"/>
      <c r="K75361" s="14"/>
      <c r="L75361" s="14"/>
      <c r="M75361" s="14"/>
      <c r="N75361" s="14"/>
      <c r="O75361" s="14"/>
      <c r="P75361" s="14"/>
    </row>
    <row r="75362" spans="1:16" x14ac:dyDescent="0.25">
      <c r="A75362" s="14"/>
      <c r="B75362" s="20"/>
      <c r="C75362" s="14"/>
      <c r="D75362" s="14"/>
      <c r="E75362" s="14"/>
      <c r="F75362" s="14"/>
      <c r="G75362" s="14"/>
      <c r="H75362" s="14"/>
      <c r="I75362" s="14"/>
      <c r="J75362" s="14"/>
      <c r="K75362" s="14"/>
      <c r="L75362" s="14"/>
      <c r="M75362" s="14"/>
      <c r="N75362" s="14"/>
      <c r="O75362" s="14"/>
      <c r="P75362" s="14"/>
    </row>
    <row r="75363" spans="1:16" x14ac:dyDescent="0.25">
      <c r="A75363" s="14"/>
      <c r="B75363" s="20"/>
      <c r="C75363" s="14"/>
      <c r="D75363" s="14"/>
      <c r="E75363" s="14"/>
      <c r="F75363" s="14"/>
      <c r="G75363" s="14"/>
      <c r="H75363" s="14"/>
      <c r="I75363" s="14"/>
      <c r="J75363" s="14"/>
      <c r="K75363" s="14"/>
      <c r="L75363" s="14"/>
      <c r="M75363" s="14"/>
      <c r="N75363" s="14"/>
      <c r="O75363" s="14"/>
      <c r="P75363" s="14"/>
    </row>
    <row r="75364" spans="1:16" x14ac:dyDescent="0.25">
      <c r="A75364" s="14"/>
      <c r="B75364" s="20"/>
      <c r="C75364" s="14"/>
      <c r="D75364" s="14"/>
      <c r="E75364" s="14"/>
      <c r="F75364" s="14"/>
      <c r="G75364" s="14"/>
      <c r="H75364" s="14"/>
      <c r="I75364" s="14"/>
      <c r="J75364" s="14"/>
      <c r="K75364" s="14"/>
      <c r="L75364" s="14"/>
      <c r="M75364" s="14"/>
      <c r="N75364" s="14"/>
      <c r="O75364" s="14"/>
      <c r="P75364" s="14"/>
    </row>
    <row r="75365" spans="1:16" x14ac:dyDescent="0.25">
      <c r="A75365" s="14"/>
      <c r="B75365" s="20"/>
      <c r="C75365" s="14"/>
      <c r="D75365" s="14"/>
      <c r="E75365" s="14"/>
      <c r="F75365" s="14"/>
      <c r="G75365" s="14"/>
      <c r="H75365" s="14"/>
      <c r="I75365" s="14"/>
      <c r="J75365" s="14"/>
      <c r="K75365" s="14"/>
      <c r="L75365" s="14"/>
      <c r="M75365" s="14"/>
      <c r="N75365" s="14"/>
      <c r="O75365" s="14"/>
      <c r="P75365" s="14"/>
    </row>
    <row r="75366" spans="1:16" x14ac:dyDescent="0.25">
      <c r="A75366" s="14"/>
      <c r="B75366" s="20"/>
      <c r="C75366" s="14"/>
      <c r="D75366" s="14"/>
      <c r="E75366" s="14"/>
      <c r="F75366" s="14"/>
      <c r="G75366" s="14"/>
      <c r="H75366" s="14"/>
      <c r="I75366" s="14"/>
      <c r="J75366" s="14"/>
      <c r="K75366" s="14"/>
      <c r="L75366" s="14"/>
      <c r="M75366" s="14"/>
      <c r="N75366" s="14"/>
      <c r="O75366" s="14"/>
      <c r="P75366" s="14"/>
    </row>
    <row r="75367" spans="1:16" x14ac:dyDescent="0.25">
      <c r="A75367" s="14"/>
      <c r="B75367" s="20"/>
      <c r="C75367" s="14"/>
      <c r="D75367" s="14"/>
      <c r="E75367" s="14"/>
      <c r="F75367" s="14"/>
      <c r="G75367" s="14"/>
      <c r="H75367" s="14"/>
      <c r="I75367" s="14"/>
      <c r="J75367" s="14"/>
      <c r="K75367" s="14"/>
      <c r="L75367" s="14"/>
      <c r="M75367" s="14"/>
      <c r="N75367" s="14"/>
      <c r="O75367" s="14"/>
      <c r="P75367" s="14"/>
    </row>
    <row r="75368" spans="1:16" x14ac:dyDescent="0.25">
      <c r="A75368" s="14"/>
      <c r="B75368" s="20"/>
      <c r="C75368" s="14"/>
      <c r="D75368" s="14"/>
      <c r="E75368" s="14"/>
      <c r="F75368" s="14"/>
      <c r="G75368" s="14"/>
      <c r="H75368" s="14"/>
      <c r="I75368" s="14"/>
      <c r="J75368" s="14"/>
      <c r="K75368" s="14"/>
      <c r="L75368" s="14"/>
      <c r="M75368" s="14"/>
      <c r="N75368" s="14"/>
      <c r="O75368" s="14"/>
      <c r="P75368" s="14"/>
    </row>
    <row r="75369" spans="1:16" x14ac:dyDescent="0.25">
      <c r="A75369" s="14"/>
      <c r="B75369" s="20"/>
      <c r="C75369" s="14"/>
      <c r="D75369" s="14"/>
      <c r="E75369" s="14"/>
      <c r="F75369" s="14"/>
      <c r="G75369" s="14"/>
      <c r="H75369" s="14"/>
      <c r="I75369" s="14"/>
      <c r="J75369" s="14"/>
      <c r="K75369" s="14"/>
      <c r="L75369" s="14"/>
      <c r="M75369" s="14"/>
      <c r="N75369" s="14"/>
      <c r="O75369" s="14"/>
      <c r="P75369" s="14"/>
    </row>
    <row r="75370" spans="1:16" x14ac:dyDescent="0.25">
      <c r="A75370" s="14"/>
      <c r="B75370" s="20"/>
      <c r="C75370" s="14"/>
      <c r="D75370" s="14"/>
      <c r="E75370" s="14"/>
      <c r="F75370" s="14"/>
      <c r="G75370" s="14"/>
      <c r="H75370" s="14"/>
      <c r="I75370" s="14"/>
      <c r="J75370" s="14"/>
      <c r="K75370" s="14"/>
      <c r="L75370" s="14"/>
      <c r="M75370" s="14"/>
      <c r="N75370" s="14"/>
      <c r="O75370" s="14"/>
      <c r="P75370" s="14"/>
    </row>
    <row r="75371" spans="1:16" x14ac:dyDescent="0.25">
      <c r="A75371" s="14"/>
      <c r="B75371" s="20"/>
      <c r="C75371" s="14"/>
      <c r="D75371" s="14"/>
      <c r="E75371" s="14"/>
      <c r="F75371" s="14"/>
      <c r="G75371" s="14"/>
      <c r="H75371" s="14"/>
      <c r="I75371" s="14"/>
      <c r="J75371" s="14"/>
      <c r="K75371" s="14"/>
      <c r="L75371" s="14"/>
      <c r="M75371" s="14"/>
      <c r="N75371" s="14"/>
      <c r="O75371" s="14"/>
      <c r="P75371" s="14"/>
    </row>
    <row r="75372" spans="1:16" x14ac:dyDescent="0.25">
      <c r="A75372" s="14"/>
      <c r="B75372" s="20"/>
      <c r="C75372" s="14"/>
      <c r="D75372" s="14"/>
      <c r="E75372" s="14"/>
      <c r="F75372" s="14"/>
      <c r="G75372" s="14"/>
      <c r="H75372" s="14"/>
      <c r="I75372" s="14"/>
      <c r="J75372" s="14"/>
      <c r="K75372" s="14"/>
      <c r="L75372" s="14"/>
      <c r="M75372" s="14"/>
      <c r="N75372" s="14"/>
      <c r="O75372" s="14"/>
      <c r="P75372" s="14"/>
    </row>
    <row r="75373" spans="1:16" x14ac:dyDescent="0.25">
      <c r="A75373" s="14"/>
      <c r="B75373" s="20"/>
      <c r="C75373" s="14"/>
      <c r="D75373" s="14"/>
      <c r="E75373" s="14"/>
      <c r="F75373" s="14"/>
      <c r="G75373" s="14"/>
      <c r="H75373" s="14"/>
      <c r="I75373" s="14"/>
      <c r="J75373" s="14"/>
      <c r="K75373" s="14"/>
      <c r="L75373" s="14"/>
      <c r="M75373" s="14"/>
      <c r="N75373" s="14"/>
      <c r="O75373" s="14"/>
      <c r="P75373" s="14"/>
    </row>
    <row r="75374" spans="1:16" x14ac:dyDescent="0.25">
      <c r="A75374" s="14"/>
      <c r="B75374" s="20"/>
      <c r="C75374" s="14"/>
      <c r="D75374" s="14"/>
      <c r="E75374" s="14"/>
      <c r="F75374" s="14"/>
      <c r="G75374" s="14"/>
      <c r="H75374" s="14"/>
      <c r="I75374" s="14"/>
      <c r="J75374" s="14"/>
      <c r="K75374" s="14"/>
      <c r="L75374" s="14"/>
      <c r="M75374" s="14"/>
      <c r="N75374" s="14"/>
      <c r="O75374" s="14"/>
      <c r="P75374" s="14"/>
    </row>
    <row r="75375" spans="1:16" x14ac:dyDescent="0.25">
      <c r="A75375" s="14"/>
      <c r="B75375" s="20"/>
      <c r="C75375" s="14"/>
      <c r="D75375" s="14"/>
      <c r="E75375" s="14"/>
      <c r="F75375" s="14"/>
      <c r="G75375" s="14"/>
      <c r="H75375" s="14"/>
      <c r="I75375" s="14"/>
      <c r="J75375" s="14"/>
      <c r="K75375" s="14"/>
      <c r="L75375" s="14"/>
      <c r="M75375" s="14"/>
      <c r="N75375" s="14"/>
      <c r="O75375" s="14"/>
      <c r="P75375" s="14"/>
    </row>
    <row r="75376" spans="1:16" x14ac:dyDescent="0.25">
      <c r="A75376" s="14"/>
      <c r="B75376" s="20"/>
      <c r="C75376" s="14"/>
      <c r="D75376" s="14"/>
      <c r="E75376" s="14"/>
      <c r="F75376" s="14"/>
      <c r="G75376" s="14"/>
      <c r="H75376" s="14"/>
      <c r="I75376" s="14"/>
      <c r="J75376" s="14"/>
      <c r="K75376" s="14"/>
      <c r="L75376" s="14"/>
      <c r="M75376" s="14"/>
      <c r="N75376" s="14"/>
      <c r="O75376" s="14"/>
      <c r="P75376" s="14"/>
    </row>
    <row r="75377" spans="1:16" x14ac:dyDescent="0.25">
      <c r="A75377" s="14"/>
      <c r="B75377" s="20"/>
      <c r="C75377" s="14"/>
      <c r="D75377" s="14"/>
      <c r="E75377" s="14"/>
      <c r="F75377" s="14"/>
      <c r="G75377" s="14"/>
      <c r="H75377" s="14"/>
      <c r="I75377" s="14"/>
      <c r="J75377" s="14"/>
      <c r="K75377" s="14"/>
      <c r="L75377" s="14"/>
      <c r="M75377" s="14"/>
      <c r="N75377" s="14"/>
      <c r="O75377" s="14"/>
      <c r="P75377" s="14"/>
    </row>
    <row r="75378" spans="1:16" x14ac:dyDescent="0.25">
      <c r="A75378" s="14"/>
      <c r="B75378" s="20"/>
      <c r="C75378" s="14"/>
      <c r="D75378" s="14"/>
      <c r="E75378" s="14"/>
      <c r="F75378" s="14"/>
      <c r="G75378" s="14"/>
      <c r="H75378" s="14"/>
      <c r="I75378" s="14"/>
      <c r="J75378" s="14"/>
      <c r="K75378" s="14"/>
      <c r="L75378" s="14"/>
      <c r="M75378" s="14"/>
      <c r="N75378" s="14"/>
      <c r="O75378" s="14"/>
      <c r="P75378" s="14"/>
    </row>
    <row r="75379" spans="1:16" x14ac:dyDescent="0.25">
      <c r="A75379" s="14"/>
      <c r="B75379" s="20"/>
      <c r="C75379" s="14"/>
      <c r="D75379" s="14"/>
      <c r="E75379" s="14"/>
      <c r="F75379" s="14"/>
      <c r="G75379" s="14"/>
      <c r="H75379" s="14"/>
      <c r="I75379" s="14"/>
      <c r="J75379" s="14"/>
      <c r="K75379" s="14"/>
      <c r="L75379" s="14"/>
      <c r="M75379" s="14"/>
      <c r="N75379" s="14"/>
      <c r="O75379" s="14"/>
      <c r="P75379" s="14"/>
    </row>
    <row r="75380" spans="1:16" x14ac:dyDescent="0.25">
      <c r="A75380" s="14"/>
      <c r="B75380" s="20"/>
      <c r="C75380" s="14"/>
      <c r="D75380" s="14"/>
      <c r="E75380" s="14"/>
      <c r="F75380" s="14"/>
      <c r="G75380" s="14"/>
      <c r="H75380" s="14"/>
      <c r="I75380" s="14"/>
      <c r="J75380" s="14"/>
      <c r="K75380" s="14"/>
      <c r="L75380" s="14"/>
      <c r="M75380" s="14"/>
      <c r="N75380" s="14"/>
      <c r="O75380" s="14"/>
      <c r="P75380" s="14"/>
    </row>
    <row r="75381" spans="1:16" x14ac:dyDescent="0.25">
      <c r="A75381" s="14"/>
      <c r="B75381" s="20"/>
      <c r="C75381" s="14"/>
      <c r="D75381" s="14"/>
      <c r="E75381" s="14"/>
      <c r="F75381" s="14"/>
      <c r="G75381" s="14"/>
      <c r="H75381" s="14"/>
      <c r="I75381" s="14"/>
      <c r="J75381" s="14"/>
      <c r="K75381" s="14"/>
      <c r="L75381" s="14"/>
      <c r="M75381" s="14"/>
      <c r="N75381" s="14"/>
      <c r="O75381" s="14"/>
      <c r="P75381" s="14"/>
    </row>
    <row r="75382" spans="1:16" x14ac:dyDescent="0.25">
      <c r="A75382" s="14"/>
      <c r="B75382" s="20"/>
      <c r="C75382" s="14"/>
      <c r="D75382" s="14"/>
      <c r="E75382" s="14"/>
      <c r="F75382" s="14"/>
      <c r="G75382" s="14"/>
      <c r="H75382" s="14"/>
      <c r="I75382" s="14"/>
      <c r="J75382" s="14"/>
      <c r="K75382" s="14"/>
      <c r="L75382" s="14"/>
      <c r="M75382" s="14"/>
      <c r="N75382" s="14"/>
      <c r="O75382" s="14"/>
      <c r="P75382" s="14"/>
    </row>
    <row r="75383" spans="1:16" x14ac:dyDescent="0.25">
      <c r="A75383" s="14"/>
      <c r="B75383" s="20"/>
      <c r="C75383" s="14"/>
      <c r="D75383" s="14"/>
      <c r="E75383" s="14"/>
      <c r="F75383" s="14"/>
      <c r="G75383" s="14"/>
      <c r="H75383" s="14"/>
      <c r="I75383" s="14"/>
      <c r="J75383" s="14"/>
      <c r="K75383" s="14"/>
      <c r="L75383" s="14"/>
      <c r="M75383" s="14"/>
      <c r="N75383" s="14"/>
      <c r="O75383" s="14"/>
      <c r="P75383" s="14"/>
    </row>
    <row r="75384" spans="1:16" x14ac:dyDescent="0.25">
      <c r="A75384" s="14"/>
      <c r="B75384" s="20"/>
      <c r="C75384" s="14"/>
      <c r="D75384" s="14"/>
      <c r="E75384" s="14"/>
      <c r="F75384" s="14"/>
      <c r="G75384" s="14"/>
      <c r="H75384" s="14"/>
      <c r="I75384" s="14"/>
      <c r="J75384" s="14"/>
      <c r="K75384" s="14"/>
      <c r="L75384" s="14"/>
      <c r="M75384" s="14"/>
      <c r="N75384" s="14"/>
      <c r="O75384" s="14"/>
      <c r="P75384" s="14"/>
    </row>
    <row r="75385" spans="1:16" x14ac:dyDescent="0.25">
      <c r="A75385" s="14"/>
      <c r="B75385" s="20"/>
      <c r="C75385" s="14"/>
      <c r="D75385" s="14"/>
      <c r="E75385" s="14"/>
      <c r="F75385" s="14"/>
      <c r="G75385" s="14"/>
      <c r="H75385" s="14"/>
      <c r="I75385" s="14"/>
      <c r="J75385" s="14"/>
      <c r="K75385" s="14"/>
      <c r="L75385" s="14"/>
      <c r="M75385" s="14"/>
      <c r="N75385" s="14"/>
      <c r="O75385" s="14"/>
      <c r="P75385" s="14"/>
    </row>
    <row r="75386" spans="1:16" x14ac:dyDescent="0.25">
      <c r="A75386" s="14"/>
      <c r="B75386" s="20"/>
      <c r="C75386" s="14"/>
      <c r="D75386" s="14"/>
      <c r="E75386" s="14"/>
      <c r="F75386" s="14"/>
      <c r="G75386" s="14"/>
      <c r="H75386" s="14"/>
      <c r="I75386" s="14"/>
      <c r="J75386" s="14"/>
      <c r="K75386" s="14"/>
      <c r="L75386" s="14"/>
      <c r="M75386" s="14"/>
      <c r="N75386" s="14"/>
      <c r="O75386" s="14"/>
      <c r="P75386" s="14"/>
    </row>
    <row r="75387" spans="1:16" x14ac:dyDescent="0.25">
      <c r="A75387" s="14"/>
      <c r="B75387" s="20"/>
      <c r="C75387" s="14"/>
      <c r="D75387" s="14"/>
      <c r="E75387" s="14"/>
      <c r="F75387" s="14"/>
      <c r="G75387" s="14"/>
      <c r="H75387" s="14"/>
      <c r="I75387" s="14"/>
      <c r="J75387" s="14"/>
      <c r="K75387" s="14"/>
      <c r="L75387" s="14"/>
      <c r="M75387" s="14"/>
      <c r="N75387" s="14"/>
      <c r="O75387" s="14"/>
      <c r="P75387" s="14"/>
    </row>
    <row r="75388" spans="1:16" x14ac:dyDescent="0.25">
      <c r="A75388" s="14"/>
      <c r="B75388" s="20"/>
      <c r="C75388" s="14"/>
      <c r="D75388" s="14"/>
      <c r="E75388" s="14"/>
      <c r="F75388" s="14"/>
      <c r="G75388" s="14"/>
      <c r="H75388" s="14"/>
      <c r="I75388" s="14"/>
      <c r="J75388" s="14"/>
      <c r="K75388" s="14"/>
      <c r="L75388" s="14"/>
      <c r="M75388" s="14"/>
      <c r="N75388" s="14"/>
      <c r="O75388" s="14"/>
      <c r="P75388" s="14"/>
    </row>
    <row r="75389" spans="1:16" x14ac:dyDescent="0.25">
      <c r="A75389" s="14"/>
      <c r="B75389" s="20"/>
      <c r="C75389" s="14"/>
      <c r="D75389" s="14"/>
      <c r="E75389" s="14"/>
      <c r="F75389" s="14"/>
      <c r="G75389" s="14"/>
      <c r="H75389" s="14"/>
      <c r="I75389" s="14"/>
      <c r="J75389" s="14"/>
      <c r="K75389" s="14"/>
      <c r="L75389" s="14"/>
      <c r="M75389" s="14"/>
      <c r="N75389" s="14"/>
      <c r="O75389" s="14"/>
      <c r="P75389" s="14"/>
    </row>
    <row r="75390" spans="1:16" x14ac:dyDescent="0.25">
      <c r="A75390" s="14"/>
      <c r="B75390" s="20"/>
      <c r="C75390" s="14"/>
      <c r="D75390" s="14"/>
      <c r="E75390" s="14"/>
      <c r="F75390" s="14"/>
      <c r="G75390" s="14"/>
      <c r="H75390" s="14"/>
      <c r="I75390" s="14"/>
      <c r="J75390" s="14"/>
      <c r="K75390" s="14"/>
      <c r="L75390" s="14"/>
      <c r="M75390" s="14"/>
      <c r="N75390" s="14"/>
      <c r="O75390" s="14"/>
      <c r="P75390" s="14"/>
    </row>
    <row r="75391" spans="1:16" x14ac:dyDescent="0.25">
      <c r="A75391" s="14"/>
      <c r="B75391" s="20"/>
      <c r="C75391" s="14"/>
      <c r="D75391" s="14"/>
      <c r="E75391" s="14"/>
      <c r="F75391" s="14"/>
      <c r="G75391" s="14"/>
      <c r="H75391" s="14"/>
      <c r="I75391" s="14"/>
      <c r="J75391" s="14"/>
      <c r="K75391" s="14"/>
      <c r="L75391" s="14"/>
      <c r="M75391" s="14"/>
      <c r="N75391" s="14"/>
      <c r="O75391" s="14"/>
      <c r="P75391" s="14"/>
    </row>
    <row r="75392" spans="1:16" x14ac:dyDescent="0.25">
      <c r="A75392" s="14"/>
      <c r="B75392" s="20"/>
      <c r="C75392" s="14"/>
      <c r="D75392" s="14"/>
      <c r="E75392" s="14"/>
      <c r="F75392" s="14"/>
      <c r="G75392" s="14"/>
      <c r="H75392" s="14"/>
      <c r="I75392" s="14"/>
      <c r="J75392" s="14"/>
      <c r="K75392" s="14"/>
      <c r="L75392" s="14"/>
      <c r="M75392" s="14"/>
      <c r="N75392" s="14"/>
      <c r="O75392" s="14"/>
      <c r="P75392" s="14"/>
    </row>
    <row r="75393" spans="1:16" x14ac:dyDescent="0.25">
      <c r="A75393" s="14"/>
      <c r="B75393" s="20"/>
      <c r="C75393" s="14"/>
      <c r="D75393" s="14"/>
      <c r="E75393" s="14"/>
      <c r="F75393" s="14"/>
      <c r="G75393" s="14"/>
      <c r="H75393" s="14"/>
      <c r="I75393" s="14"/>
      <c r="J75393" s="14"/>
      <c r="K75393" s="14"/>
      <c r="L75393" s="14"/>
      <c r="M75393" s="14"/>
      <c r="N75393" s="14"/>
      <c r="O75393" s="14"/>
      <c r="P75393" s="14"/>
    </row>
    <row r="75394" spans="1:16" x14ac:dyDescent="0.25">
      <c r="A75394" s="14"/>
      <c r="B75394" s="20"/>
      <c r="C75394" s="14"/>
      <c r="D75394" s="14"/>
      <c r="E75394" s="14"/>
      <c r="F75394" s="14"/>
      <c r="G75394" s="14"/>
      <c r="H75394" s="14"/>
      <c r="I75394" s="14"/>
      <c r="J75394" s="14"/>
      <c r="K75394" s="14"/>
      <c r="L75394" s="14"/>
      <c r="M75394" s="14"/>
      <c r="N75394" s="14"/>
      <c r="O75394" s="14"/>
      <c r="P75394" s="14"/>
    </row>
    <row r="75395" spans="1:16" x14ac:dyDescent="0.25">
      <c r="A75395" s="14"/>
      <c r="B75395" s="20"/>
      <c r="C75395" s="14"/>
      <c r="D75395" s="14"/>
      <c r="E75395" s="14"/>
      <c r="F75395" s="14"/>
      <c r="G75395" s="14"/>
      <c r="H75395" s="14"/>
      <c r="I75395" s="14"/>
      <c r="J75395" s="14"/>
      <c r="K75395" s="22"/>
      <c r="L75395" s="22"/>
      <c r="M75395" s="14"/>
      <c r="N75395" s="14"/>
      <c r="O75395" s="14"/>
      <c r="P75395" s="14"/>
    </row>
    <row r="75396" spans="1:16" x14ac:dyDescent="0.25">
      <c r="A75396" s="14"/>
      <c r="B75396" s="20"/>
      <c r="C75396" s="14"/>
      <c r="D75396" s="14"/>
      <c r="E75396" s="14"/>
      <c r="F75396" s="14"/>
      <c r="G75396" s="14"/>
      <c r="H75396" s="14"/>
      <c r="I75396" s="14"/>
      <c r="J75396" s="14"/>
      <c r="K75396" s="22"/>
      <c r="L75396" s="22"/>
      <c r="M75396" s="14"/>
      <c r="N75396" s="14"/>
      <c r="O75396" s="14"/>
      <c r="P75396" s="14"/>
    </row>
    <row r="75397" spans="1:16" x14ac:dyDescent="0.25">
      <c r="A75397" s="14"/>
      <c r="B75397" s="20"/>
      <c r="C75397" s="14"/>
      <c r="D75397" s="14"/>
      <c r="E75397" s="14"/>
      <c r="F75397" s="14"/>
      <c r="G75397" s="14"/>
      <c r="H75397" s="14"/>
      <c r="I75397" s="14"/>
      <c r="J75397" s="14"/>
      <c r="K75397" s="14"/>
      <c r="L75397" s="14"/>
      <c r="M75397" s="14"/>
      <c r="N75397" s="14"/>
      <c r="O75397" s="14"/>
      <c r="P75397" s="14"/>
    </row>
    <row r="75398" spans="1:16" x14ac:dyDescent="0.25">
      <c r="A75398" s="14"/>
      <c r="B75398" s="20"/>
      <c r="C75398" s="14"/>
      <c r="D75398" s="14"/>
      <c r="E75398" s="14"/>
      <c r="F75398" s="14"/>
      <c r="G75398" s="14"/>
      <c r="H75398" s="14"/>
      <c r="I75398" s="14"/>
      <c r="J75398" s="14"/>
      <c r="K75398" s="14"/>
      <c r="L75398" s="14"/>
      <c r="M75398" s="14"/>
      <c r="N75398" s="14"/>
      <c r="O75398" s="14"/>
      <c r="P75398" s="14"/>
    </row>
    <row r="75399" spans="1:16" x14ac:dyDescent="0.25">
      <c r="A75399" s="14"/>
      <c r="B75399" s="20"/>
      <c r="C75399" s="14"/>
      <c r="D75399" s="14"/>
      <c r="E75399" s="14"/>
      <c r="F75399" s="14"/>
      <c r="G75399" s="14"/>
      <c r="H75399" s="14"/>
      <c r="I75399" s="14"/>
      <c r="J75399" s="14"/>
      <c r="K75399" s="14"/>
      <c r="L75399" s="14"/>
      <c r="M75399" s="14"/>
      <c r="N75399" s="14"/>
      <c r="O75399" s="14"/>
      <c r="P75399" s="14"/>
    </row>
    <row r="75400" spans="1:16" x14ac:dyDescent="0.25">
      <c r="A75400" s="14"/>
      <c r="B75400" s="20"/>
      <c r="C75400" s="14"/>
      <c r="D75400" s="14"/>
      <c r="E75400" s="14"/>
      <c r="F75400" s="14"/>
      <c r="G75400" s="14"/>
      <c r="H75400" s="14"/>
      <c r="I75400" s="14"/>
      <c r="J75400" s="14"/>
      <c r="K75400" s="22"/>
      <c r="L75400" s="14"/>
      <c r="M75400" s="14"/>
      <c r="N75400" s="14"/>
      <c r="O75400" s="14"/>
      <c r="P75400" s="14"/>
    </row>
    <row r="75401" spans="1:16" x14ac:dyDescent="0.25">
      <c r="A75401" s="14"/>
      <c r="B75401" s="20"/>
      <c r="C75401" s="14"/>
      <c r="D75401" s="14"/>
      <c r="E75401" s="14"/>
      <c r="F75401" s="14"/>
      <c r="G75401" s="14"/>
      <c r="H75401" s="14"/>
      <c r="I75401" s="14"/>
      <c r="J75401" s="14"/>
      <c r="K75401" s="14"/>
      <c r="L75401" s="14"/>
      <c r="M75401" s="14"/>
      <c r="N75401" s="14"/>
      <c r="O75401" s="14"/>
      <c r="P75401" s="14"/>
    </row>
    <row r="75402" spans="1:16" x14ac:dyDescent="0.25">
      <c r="A75402" s="14"/>
      <c r="B75402" s="20"/>
      <c r="C75402" s="14"/>
      <c r="D75402" s="14"/>
      <c r="E75402" s="14"/>
      <c r="F75402" s="14"/>
      <c r="G75402" s="14"/>
      <c r="H75402" s="14"/>
      <c r="I75402" s="14"/>
      <c r="J75402" s="14"/>
      <c r="K75402" s="22"/>
      <c r="L75402" s="14"/>
      <c r="M75402" s="14"/>
      <c r="N75402" s="14"/>
      <c r="O75402" s="14"/>
      <c r="P75402" s="14"/>
    </row>
    <row r="75403" spans="1:16" x14ac:dyDescent="0.25">
      <c r="A75403" s="14"/>
      <c r="B75403" s="20"/>
      <c r="C75403" s="14"/>
      <c r="D75403" s="14"/>
      <c r="E75403" s="14"/>
      <c r="F75403" s="14"/>
      <c r="G75403" s="14"/>
      <c r="H75403" s="14"/>
      <c r="I75403" s="14"/>
      <c r="J75403" s="14"/>
      <c r="K75403" s="14"/>
      <c r="L75403" s="14"/>
      <c r="M75403" s="14"/>
      <c r="N75403" s="14"/>
      <c r="O75403" s="14"/>
      <c r="P75403" s="14"/>
    </row>
    <row r="75404" spans="1:16" x14ac:dyDescent="0.25">
      <c r="A75404" s="14"/>
      <c r="B75404" s="20"/>
      <c r="C75404" s="14"/>
      <c r="D75404" s="14"/>
      <c r="E75404" s="14"/>
      <c r="F75404" s="14"/>
      <c r="G75404" s="14"/>
      <c r="H75404" s="14"/>
      <c r="I75404" s="14"/>
      <c r="J75404" s="14"/>
      <c r="K75404" s="22"/>
      <c r="L75404" s="22"/>
      <c r="M75404" s="14"/>
      <c r="N75404" s="14"/>
      <c r="O75404" s="14"/>
      <c r="P75404" s="14"/>
    </row>
    <row r="75405" spans="1:16" x14ac:dyDescent="0.25">
      <c r="A75405" s="14"/>
      <c r="B75405" s="20"/>
      <c r="C75405" s="14"/>
      <c r="D75405" s="14"/>
      <c r="E75405" s="14"/>
      <c r="F75405" s="14"/>
      <c r="G75405" s="14"/>
      <c r="H75405" s="14"/>
      <c r="I75405" s="14"/>
      <c r="J75405" s="14"/>
      <c r="K75405" s="22"/>
      <c r="L75405" s="22"/>
      <c r="M75405" s="14"/>
      <c r="N75405" s="14"/>
      <c r="O75405" s="14"/>
      <c r="P75405" s="14"/>
    </row>
    <row r="75406" spans="1:16" x14ac:dyDescent="0.25">
      <c r="A75406" s="14"/>
      <c r="B75406" s="20"/>
      <c r="C75406" s="14"/>
      <c r="D75406" s="14"/>
      <c r="E75406" s="14"/>
      <c r="F75406" s="14"/>
      <c r="G75406" s="14"/>
      <c r="H75406" s="14"/>
      <c r="I75406" s="14"/>
      <c r="J75406" s="14"/>
      <c r="K75406" s="14"/>
      <c r="L75406" s="14"/>
      <c r="M75406" s="14"/>
      <c r="N75406" s="14"/>
      <c r="O75406" s="14"/>
      <c r="P75406" s="14"/>
    </row>
    <row r="75407" spans="1:16" x14ac:dyDescent="0.25">
      <c r="A75407" s="14"/>
      <c r="B75407" s="20"/>
      <c r="C75407" s="14"/>
      <c r="D75407" s="14"/>
      <c r="E75407" s="14"/>
      <c r="F75407" s="14"/>
      <c r="G75407" s="14"/>
      <c r="H75407" s="14"/>
      <c r="I75407" s="14"/>
      <c r="J75407" s="14"/>
      <c r="K75407" s="14"/>
      <c r="L75407" s="14"/>
      <c r="M75407" s="14"/>
      <c r="N75407" s="14"/>
      <c r="O75407" s="14"/>
      <c r="P75407" s="14"/>
    </row>
    <row r="75408" spans="1:16" x14ac:dyDescent="0.25">
      <c r="A75408" s="14"/>
      <c r="B75408" s="20"/>
      <c r="C75408" s="14"/>
      <c r="D75408" s="14"/>
      <c r="E75408" s="14"/>
      <c r="F75408" s="14"/>
      <c r="G75408" s="14"/>
      <c r="H75408" s="14"/>
      <c r="I75408" s="14"/>
      <c r="J75408" s="14"/>
      <c r="K75408" s="14"/>
      <c r="L75408" s="14"/>
      <c r="M75408" s="14"/>
      <c r="N75408" s="14"/>
      <c r="O75408" s="14"/>
      <c r="P75408" s="14"/>
    </row>
    <row r="75409" spans="1:16" x14ac:dyDescent="0.25">
      <c r="A75409" s="14"/>
      <c r="B75409" s="20"/>
      <c r="C75409" s="14"/>
      <c r="D75409" s="14"/>
      <c r="E75409" s="14"/>
      <c r="F75409" s="14"/>
      <c r="G75409" s="14"/>
      <c r="H75409" s="14"/>
      <c r="I75409" s="14"/>
      <c r="J75409" s="14"/>
      <c r="K75409" s="14"/>
      <c r="L75409" s="14"/>
      <c r="M75409" s="14"/>
      <c r="N75409" s="14"/>
      <c r="O75409" s="14"/>
      <c r="P75409" s="14"/>
    </row>
    <row r="75410" spans="1:16" x14ac:dyDescent="0.25">
      <c r="A75410" s="14"/>
      <c r="B75410" s="20"/>
      <c r="C75410" s="14"/>
      <c r="D75410" s="14"/>
      <c r="E75410" s="14"/>
      <c r="F75410" s="14"/>
      <c r="G75410" s="14"/>
      <c r="H75410" s="14"/>
      <c r="I75410" s="14"/>
      <c r="J75410" s="14"/>
      <c r="K75410" s="14"/>
      <c r="L75410" s="14"/>
      <c r="M75410" s="14"/>
      <c r="N75410" s="14"/>
      <c r="O75410" s="14"/>
      <c r="P75410" s="14"/>
    </row>
    <row r="75411" spans="1:16" x14ac:dyDescent="0.25">
      <c r="A75411" s="14"/>
      <c r="B75411" s="20"/>
      <c r="C75411" s="14"/>
      <c r="D75411" s="14"/>
      <c r="E75411" s="14"/>
      <c r="F75411" s="14"/>
      <c r="G75411" s="14"/>
      <c r="H75411" s="14"/>
      <c r="I75411" s="14"/>
      <c r="J75411" s="14"/>
      <c r="K75411" s="14"/>
      <c r="L75411" s="14"/>
      <c r="M75411" s="14"/>
      <c r="N75411" s="14"/>
      <c r="O75411" s="14"/>
      <c r="P75411" s="14"/>
    </row>
    <row r="75412" spans="1:16" x14ac:dyDescent="0.25">
      <c r="A75412" s="14"/>
      <c r="B75412" s="20"/>
      <c r="C75412" s="14"/>
      <c r="D75412" s="14"/>
      <c r="E75412" s="14"/>
      <c r="F75412" s="14"/>
      <c r="G75412" s="14"/>
      <c r="H75412" s="14"/>
      <c r="I75412" s="14"/>
      <c r="J75412" s="14"/>
      <c r="K75412" s="14"/>
      <c r="L75412" s="14"/>
      <c r="M75412" s="14"/>
      <c r="N75412" s="14"/>
      <c r="O75412" s="14"/>
      <c r="P75412" s="14"/>
    </row>
    <row r="75413" spans="1:16" x14ac:dyDescent="0.25">
      <c r="A75413" s="14"/>
      <c r="B75413" s="20"/>
      <c r="C75413" s="14"/>
      <c r="D75413" s="14"/>
      <c r="E75413" s="14"/>
      <c r="F75413" s="14"/>
      <c r="G75413" s="14"/>
      <c r="H75413" s="14"/>
      <c r="I75413" s="14"/>
      <c r="J75413" s="14"/>
      <c r="K75413" s="14"/>
      <c r="L75413" s="14"/>
      <c r="M75413" s="14"/>
      <c r="N75413" s="14"/>
      <c r="O75413" s="14"/>
      <c r="P75413" s="14"/>
    </row>
    <row r="75414" spans="1:16" x14ac:dyDescent="0.25">
      <c r="A75414" s="14"/>
      <c r="B75414" s="20"/>
      <c r="C75414" s="14"/>
      <c r="D75414" s="14"/>
      <c r="E75414" s="14"/>
      <c r="F75414" s="14"/>
      <c r="G75414" s="14"/>
      <c r="H75414" s="14"/>
      <c r="I75414" s="14"/>
      <c r="J75414" s="14"/>
      <c r="K75414" s="14"/>
      <c r="L75414" s="14"/>
      <c r="M75414" s="14"/>
      <c r="N75414" s="14"/>
      <c r="O75414" s="14"/>
      <c r="P75414" s="14"/>
    </row>
    <row r="75415" spans="1:16" x14ac:dyDescent="0.25">
      <c r="A75415" s="14"/>
      <c r="B75415" s="20"/>
      <c r="C75415" s="14"/>
      <c r="D75415" s="14"/>
      <c r="E75415" s="14"/>
      <c r="F75415" s="14"/>
      <c r="G75415" s="14"/>
      <c r="H75415" s="14"/>
      <c r="I75415" s="14"/>
      <c r="J75415" s="14"/>
      <c r="K75415" s="14"/>
      <c r="L75415" s="14"/>
      <c r="M75415" s="14"/>
      <c r="N75415" s="14"/>
      <c r="O75415" s="14"/>
      <c r="P75415" s="14"/>
    </row>
    <row r="75416" spans="1:16" x14ac:dyDescent="0.25">
      <c r="A75416" s="14"/>
      <c r="B75416" s="20"/>
      <c r="C75416" s="14"/>
      <c r="D75416" s="14"/>
      <c r="E75416" s="14"/>
      <c r="F75416" s="14"/>
      <c r="G75416" s="14"/>
      <c r="H75416" s="14"/>
      <c r="I75416" s="14"/>
      <c r="J75416" s="14"/>
      <c r="K75416" s="14"/>
      <c r="L75416" s="14"/>
      <c r="M75416" s="14"/>
      <c r="N75416" s="14"/>
      <c r="O75416" s="14"/>
      <c r="P75416" s="14"/>
    </row>
    <row r="75417" spans="1:16" x14ac:dyDescent="0.25">
      <c r="A75417" s="14"/>
      <c r="B75417" s="20"/>
      <c r="C75417" s="14"/>
      <c r="D75417" s="14"/>
      <c r="E75417" s="14"/>
      <c r="F75417" s="14"/>
      <c r="G75417" s="14"/>
      <c r="H75417" s="14"/>
      <c r="I75417" s="14"/>
      <c r="J75417" s="14"/>
      <c r="K75417" s="14"/>
      <c r="L75417" s="14"/>
      <c r="M75417" s="14"/>
      <c r="N75417" s="14"/>
      <c r="O75417" s="14"/>
      <c r="P75417" s="14"/>
    </row>
    <row r="75418" spans="1:16" x14ac:dyDescent="0.25">
      <c r="A75418" s="14"/>
      <c r="B75418" s="20"/>
      <c r="C75418" s="14"/>
      <c r="D75418" s="14"/>
      <c r="E75418" s="14"/>
      <c r="F75418" s="14"/>
      <c r="G75418" s="14"/>
      <c r="H75418" s="14"/>
      <c r="I75418" s="14"/>
      <c r="J75418" s="14"/>
      <c r="K75418" s="14"/>
      <c r="L75418" s="14"/>
      <c r="M75418" s="14"/>
      <c r="N75418" s="14"/>
      <c r="O75418" s="14"/>
      <c r="P75418" s="14"/>
    </row>
    <row r="75419" spans="1:16" x14ac:dyDescent="0.25">
      <c r="A75419" s="14"/>
      <c r="B75419" s="20"/>
      <c r="C75419" s="14"/>
      <c r="D75419" s="14"/>
      <c r="E75419" s="14"/>
      <c r="F75419" s="14"/>
      <c r="G75419" s="14"/>
      <c r="H75419" s="14"/>
      <c r="I75419" s="14"/>
      <c r="J75419" s="14"/>
      <c r="K75419" s="14"/>
      <c r="L75419" s="14"/>
      <c r="M75419" s="14"/>
      <c r="N75419" s="14"/>
      <c r="O75419" s="14"/>
      <c r="P75419" s="14"/>
    </row>
    <row r="75420" spans="1:16" x14ac:dyDescent="0.25">
      <c r="A75420" s="14"/>
      <c r="B75420" s="20"/>
      <c r="C75420" s="14"/>
      <c r="D75420" s="14"/>
      <c r="E75420" s="14"/>
      <c r="F75420" s="14"/>
      <c r="G75420" s="14"/>
      <c r="H75420" s="14"/>
      <c r="I75420" s="14"/>
      <c r="J75420" s="14"/>
      <c r="K75420" s="14"/>
      <c r="L75420" s="14"/>
      <c r="M75420" s="14"/>
      <c r="N75420" s="14"/>
      <c r="O75420" s="14"/>
      <c r="P75420" s="14"/>
    </row>
    <row r="75421" spans="1:16" x14ac:dyDescent="0.25">
      <c r="A75421" s="14"/>
      <c r="B75421" s="20"/>
      <c r="C75421" s="14"/>
      <c r="D75421" s="14"/>
      <c r="E75421" s="14"/>
      <c r="F75421" s="14"/>
      <c r="G75421" s="14"/>
      <c r="H75421" s="14"/>
      <c r="I75421" s="14"/>
      <c r="J75421" s="14"/>
      <c r="K75421" s="22"/>
      <c r="L75421" s="14"/>
      <c r="M75421" s="14"/>
      <c r="N75421" s="14"/>
      <c r="O75421" s="14"/>
      <c r="P75421" s="14"/>
    </row>
    <row r="75422" spans="1:16" x14ac:dyDescent="0.25">
      <c r="A75422" s="14"/>
      <c r="B75422" s="20"/>
      <c r="C75422" s="14"/>
      <c r="D75422" s="14"/>
      <c r="E75422" s="14"/>
      <c r="F75422" s="14"/>
      <c r="G75422" s="14"/>
      <c r="H75422" s="14"/>
      <c r="I75422" s="14"/>
      <c r="J75422" s="14"/>
      <c r="K75422" s="14"/>
      <c r="L75422" s="14"/>
      <c r="M75422" s="14"/>
      <c r="N75422" s="14"/>
      <c r="O75422" s="14"/>
      <c r="P75422" s="14"/>
    </row>
    <row r="75423" spans="1:16" x14ac:dyDescent="0.25">
      <c r="A75423" s="14"/>
      <c r="B75423" s="20"/>
      <c r="C75423" s="14"/>
      <c r="D75423" s="14"/>
      <c r="E75423" s="14"/>
      <c r="F75423" s="14"/>
      <c r="G75423" s="14"/>
      <c r="H75423" s="14"/>
      <c r="I75423" s="14"/>
      <c r="J75423" s="14"/>
      <c r="K75423" s="14"/>
      <c r="L75423" s="14"/>
      <c r="M75423" s="14"/>
      <c r="N75423" s="14"/>
      <c r="O75423" s="14"/>
      <c r="P75423" s="14"/>
    </row>
    <row r="75424" spans="1:16" x14ac:dyDescent="0.25">
      <c r="A75424" s="14"/>
      <c r="B75424" s="20"/>
      <c r="C75424" s="14"/>
      <c r="D75424" s="14"/>
      <c r="E75424" s="14"/>
      <c r="F75424" s="14"/>
      <c r="G75424" s="14"/>
      <c r="H75424" s="14"/>
      <c r="I75424" s="14"/>
      <c r="J75424" s="14"/>
      <c r="K75424" s="22"/>
      <c r="L75424" s="14"/>
      <c r="M75424" s="14"/>
      <c r="N75424" s="14"/>
      <c r="O75424" s="14"/>
      <c r="P75424" s="14"/>
    </row>
    <row r="75425" spans="1:16" x14ac:dyDescent="0.25">
      <c r="A75425" s="14"/>
      <c r="B75425" s="20"/>
      <c r="C75425" s="14"/>
      <c r="D75425" s="14"/>
      <c r="E75425" s="14"/>
      <c r="F75425" s="14"/>
      <c r="G75425" s="14"/>
      <c r="H75425" s="14"/>
      <c r="I75425" s="14"/>
      <c r="J75425" s="14"/>
      <c r="K75425" s="14"/>
      <c r="L75425" s="14"/>
      <c r="M75425" s="14"/>
      <c r="N75425" s="14"/>
      <c r="O75425" s="14"/>
      <c r="P75425" s="14"/>
    </row>
    <row r="75426" spans="1:16" x14ac:dyDescent="0.25">
      <c r="A75426" s="14"/>
      <c r="B75426" s="20"/>
      <c r="C75426" s="14"/>
      <c r="D75426" s="14"/>
      <c r="E75426" s="14"/>
      <c r="F75426" s="14"/>
      <c r="G75426" s="14"/>
      <c r="H75426" s="14"/>
      <c r="I75426" s="14"/>
      <c r="J75426" s="14"/>
      <c r="K75426" s="14"/>
      <c r="L75426" s="14"/>
      <c r="M75426" s="14"/>
      <c r="N75426" s="14"/>
      <c r="O75426" s="14"/>
      <c r="P75426" s="14"/>
    </row>
    <row r="75427" spans="1:16" x14ac:dyDescent="0.25">
      <c r="A75427" s="14"/>
      <c r="B75427" s="20"/>
      <c r="C75427" s="14"/>
      <c r="D75427" s="14"/>
      <c r="E75427" s="14"/>
      <c r="F75427" s="14"/>
      <c r="G75427" s="14"/>
      <c r="H75427" s="14"/>
      <c r="I75427" s="14"/>
      <c r="J75427" s="14"/>
      <c r="K75427" s="14"/>
      <c r="L75427" s="14"/>
      <c r="M75427" s="14"/>
      <c r="N75427" s="14"/>
      <c r="O75427" s="14"/>
      <c r="P75427" s="14"/>
    </row>
    <row r="75428" spans="1:16" x14ac:dyDescent="0.25">
      <c r="A75428" s="14"/>
      <c r="B75428" s="20"/>
      <c r="C75428" s="14"/>
      <c r="D75428" s="14"/>
      <c r="E75428" s="14"/>
      <c r="F75428" s="14"/>
      <c r="G75428" s="14"/>
      <c r="H75428" s="14"/>
      <c r="I75428" s="14"/>
      <c r="J75428" s="14"/>
      <c r="K75428" s="14"/>
      <c r="L75428" s="14"/>
      <c r="M75428" s="14"/>
      <c r="N75428" s="14"/>
      <c r="O75428" s="14"/>
      <c r="P75428" s="14"/>
    </row>
    <row r="75429" spans="1:16" x14ac:dyDescent="0.25">
      <c r="A75429" s="14"/>
      <c r="B75429" s="20"/>
      <c r="C75429" s="14"/>
      <c r="D75429" s="14"/>
      <c r="E75429" s="14"/>
      <c r="F75429" s="14"/>
      <c r="G75429" s="14"/>
      <c r="H75429" s="14"/>
      <c r="I75429" s="14"/>
      <c r="J75429" s="14"/>
      <c r="K75429" s="14"/>
      <c r="L75429" s="14"/>
      <c r="M75429" s="14"/>
      <c r="N75429" s="14"/>
      <c r="O75429" s="14"/>
      <c r="P75429" s="14"/>
    </row>
    <row r="75430" spans="1:16" x14ac:dyDescent="0.25">
      <c r="A75430" s="14"/>
      <c r="B75430" s="20"/>
      <c r="C75430" s="14"/>
      <c r="D75430" s="14"/>
      <c r="E75430" s="14"/>
      <c r="F75430" s="14"/>
      <c r="G75430" s="14"/>
      <c r="H75430" s="14"/>
      <c r="I75430" s="14"/>
      <c r="J75430" s="14"/>
      <c r="K75430" s="14"/>
      <c r="L75430" s="14"/>
      <c r="M75430" s="14"/>
      <c r="N75430" s="14"/>
      <c r="O75430" s="14"/>
      <c r="P75430" s="14"/>
    </row>
    <row r="75431" spans="1:16" x14ac:dyDescent="0.25">
      <c r="A75431" s="14"/>
      <c r="B75431" s="20"/>
      <c r="C75431" s="14"/>
      <c r="D75431" s="14"/>
      <c r="E75431" s="14"/>
      <c r="F75431" s="14"/>
      <c r="G75431" s="14"/>
      <c r="H75431" s="14"/>
      <c r="I75431" s="14"/>
      <c r="J75431" s="14"/>
      <c r="K75431" s="14"/>
      <c r="L75431" s="14"/>
      <c r="M75431" s="14"/>
      <c r="N75431" s="14"/>
      <c r="O75431" s="14"/>
      <c r="P75431" s="14"/>
    </row>
    <row r="75432" spans="1:16" x14ac:dyDescent="0.25">
      <c r="A75432" s="14"/>
      <c r="B75432" s="20"/>
      <c r="C75432" s="14"/>
      <c r="D75432" s="14"/>
      <c r="E75432" s="14"/>
      <c r="F75432" s="14"/>
      <c r="G75432" s="14"/>
      <c r="H75432" s="14"/>
      <c r="I75432" s="14"/>
      <c r="J75432" s="14"/>
      <c r="K75432" s="22"/>
      <c r="L75432" s="22"/>
      <c r="M75432" s="14"/>
      <c r="N75432" s="14"/>
      <c r="O75432" s="14"/>
      <c r="P75432" s="14"/>
    </row>
    <row r="75433" spans="1:16" x14ac:dyDescent="0.25">
      <c r="A75433" s="14"/>
      <c r="B75433" s="20"/>
      <c r="C75433" s="14"/>
      <c r="D75433" s="14"/>
      <c r="E75433" s="14"/>
      <c r="F75433" s="14"/>
      <c r="G75433" s="14"/>
      <c r="H75433" s="14"/>
      <c r="I75433" s="14"/>
      <c r="J75433" s="14"/>
      <c r="K75433" s="14"/>
      <c r="L75433" s="14"/>
      <c r="M75433" s="14"/>
      <c r="N75433" s="14"/>
      <c r="O75433" s="14"/>
      <c r="P75433" s="14"/>
    </row>
    <row r="75434" spans="1:16" x14ac:dyDescent="0.25">
      <c r="A75434" s="14"/>
      <c r="B75434" s="20"/>
      <c r="C75434" s="14"/>
      <c r="D75434" s="14"/>
      <c r="E75434" s="14"/>
      <c r="F75434" s="14"/>
      <c r="G75434" s="14"/>
      <c r="H75434" s="14"/>
      <c r="I75434" s="14"/>
      <c r="J75434" s="14"/>
      <c r="K75434" s="14"/>
      <c r="L75434" s="14"/>
      <c r="M75434" s="14"/>
      <c r="N75434" s="14"/>
      <c r="O75434" s="14"/>
      <c r="P75434" s="14"/>
    </row>
    <row r="75435" spans="1:16" x14ac:dyDescent="0.25">
      <c r="A75435" s="14"/>
      <c r="B75435" s="20"/>
      <c r="C75435" s="14"/>
      <c r="D75435" s="14"/>
      <c r="E75435" s="14"/>
      <c r="F75435" s="14"/>
      <c r="G75435" s="14"/>
      <c r="H75435" s="14"/>
      <c r="I75435" s="14"/>
      <c r="J75435" s="14"/>
      <c r="K75435" s="22"/>
      <c r="L75435" s="22"/>
      <c r="M75435" s="14"/>
      <c r="N75435" s="14"/>
      <c r="O75435" s="14"/>
      <c r="P75435" s="14"/>
    </row>
    <row r="75436" spans="1:16" x14ac:dyDescent="0.25">
      <c r="A75436" s="14"/>
      <c r="B75436" s="20"/>
      <c r="C75436" s="14"/>
      <c r="D75436" s="14"/>
      <c r="E75436" s="14"/>
      <c r="F75436" s="14"/>
      <c r="G75436" s="14"/>
      <c r="H75436" s="14"/>
      <c r="I75436" s="14"/>
      <c r="J75436" s="14"/>
      <c r="K75436" s="14"/>
      <c r="L75436" s="14"/>
      <c r="M75436" s="14"/>
      <c r="N75436" s="14"/>
      <c r="O75436" s="14"/>
      <c r="P75436" s="14"/>
    </row>
    <row r="75437" spans="1:16" x14ac:dyDescent="0.25">
      <c r="A75437" s="14"/>
      <c r="B75437" s="20"/>
      <c r="C75437" s="14"/>
      <c r="D75437" s="14"/>
      <c r="E75437" s="14"/>
      <c r="F75437" s="14"/>
      <c r="G75437" s="14"/>
      <c r="H75437" s="14"/>
      <c r="I75437" s="14"/>
      <c r="J75437" s="14"/>
      <c r="K75437" s="14"/>
      <c r="L75437" s="14"/>
      <c r="M75437" s="14"/>
      <c r="N75437" s="14"/>
      <c r="O75437" s="14"/>
      <c r="P75437" s="14"/>
    </row>
    <row r="75438" spans="1:16" x14ac:dyDescent="0.25">
      <c r="A75438" s="14"/>
      <c r="B75438" s="20"/>
      <c r="C75438" s="14"/>
      <c r="D75438" s="14"/>
      <c r="E75438" s="14"/>
      <c r="F75438" s="14"/>
      <c r="G75438" s="14"/>
      <c r="H75438" s="14"/>
      <c r="I75438" s="14"/>
      <c r="J75438" s="14"/>
      <c r="K75438" s="14"/>
      <c r="L75438" s="14"/>
      <c r="M75438" s="14"/>
      <c r="N75438" s="14"/>
      <c r="O75438" s="14"/>
      <c r="P75438" s="14"/>
    </row>
    <row r="75439" spans="1:16" x14ac:dyDescent="0.25">
      <c r="A75439" s="14"/>
      <c r="B75439" s="20"/>
      <c r="C75439" s="14"/>
      <c r="D75439" s="14"/>
      <c r="E75439" s="14"/>
      <c r="F75439" s="14"/>
      <c r="G75439" s="14"/>
      <c r="H75439" s="14"/>
      <c r="I75439" s="14"/>
      <c r="J75439" s="14"/>
      <c r="K75439" s="14"/>
      <c r="L75439" s="14"/>
      <c r="M75439" s="14"/>
      <c r="N75439" s="14"/>
      <c r="O75439" s="14"/>
      <c r="P75439" s="14"/>
    </row>
    <row r="75440" spans="1:16" x14ac:dyDescent="0.25">
      <c r="A75440" s="14"/>
      <c r="B75440" s="20"/>
      <c r="C75440" s="14"/>
      <c r="D75440" s="14"/>
      <c r="E75440" s="14"/>
      <c r="F75440" s="14"/>
      <c r="G75440" s="14"/>
      <c r="H75440" s="14"/>
      <c r="I75440" s="14"/>
      <c r="J75440" s="14"/>
      <c r="K75440" s="14"/>
      <c r="L75440" s="14"/>
      <c r="M75440" s="14"/>
      <c r="N75440" s="14"/>
      <c r="O75440" s="14"/>
      <c r="P75440" s="14"/>
    </row>
    <row r="75441" spans="1:16" x14ac:dyDescent="0.25">
      <c r="A75441" s="14"/>
      <c r="B75441" s="20"/>
      <c r="C75441" s="14"/>
      <c r="D75441" s="14"/>
      <c r="E75441" s="14"/>
      <c r="F75441" s="14"/>
      <c r="G75441" s="14"/>
      <c r="H75441" s="14"/>
      <c r="I75441" s="14"/>
      <c r="J75441" s="14"/>
      <c r="K75441" s="14"/>
      <c r="L75441" s="14"/>
      <c r="M75441" s="14"/>
      <c r="N75441" s="14"/>
      <c r="O75441" s="14"/>
      <c r="P75441" s="14"/>
    </row>
    <row r="75442" spans="1:16" x14ac:dyDescent="0.25">
      <c r="A75442" s="14"/>
      <c r="B75442" s="20"/>
      <c r="C75442" s="14"/>
      <c r="D75442" s="14"/>
      <c r="E75442" s="14"/>
      <c r="F75442" s="14"/>
      <c r="G75442" s="14"/>
      <c r="H75442" s="14"/>
      <c r="I75442" s="14"/>
      <c r="J75442" s="14"/>
      <c r="K75442" s="22"/>
      <c r="L75442" s="14"/>
      <c r="M75442" s="14"/>
      <c r="N75442" s="14"/>
      <c r="O75442" s="14"/>
      <c r="P75442" s="14"/>
    </row>
    <row r="75443" spans="1:16" x14ac:dyDescent="0.25">
      <c r="A75443" s="14"/>
      <c r="B75443" s="20"/>
      <c r="C75443" s="14"/>
      <c r="D75443" s="14"/>
      <c r="E75443" s="14"/>
      <c r="F75443" s="14"/>
      <c r="G75443" s="14"/>
      <c r="H75443" s="14"/>
      <c r="I75443" s="14"/>
      <c r="J75443" s="14"/>
      <c r="K75443" s="14"/>
      <c r="L75443" s="14"/>
      <c r="M75443" s="14"/>
      <c r="N75443" s="14"/>
      <c r="O75443" s="14"/>
      <c r="P75443" s="14"/>
    </row>
    <row r="75444" spans="1:16" x14ac:dyDescent="0.25">
      <c r="A75444" s="14"/>
      <c r="B75444" s="20"/>
      <c r="C75444" s="14"/>
      <c r="D75444" s="14"/>
      <c r="E75444" s="14"/>
      <c r="F75444" s="14"/>
      <c r="G75444" s="14"/>
      <c r="H75444" s="14"/>
      <c r="I75444" s="14"/>
      <c r="J75444" s="14"/>
      <c r="K75444" s="22"/>
      <c r="L75444" s="14"/>
      <c r="M75444" s="14"/>
      <c r="N75444" s="14"/>
      <c r="O75444" s="14"/>
      <c r="P75444" s="14"/>
    </row>
    <row r="75445" spans="1:16" x14ac:dyDescent="0.25">
      <c r="A75445" s="14"/>
      <c r="B75445" s="20"/>
      <c r="C75445" s="14"/>
      <c r="D75445" s="14"/>
      <c r="E75445" s="14"/>
      <c r="F75445" s="14"/>
      <c r="G75445" s="14"/>
      <c r="H75445" s="14"/>
      <c r="I75445" s="14"/>
      <c r="J75445" s="14"/>
      <c r="K75445" s="22"/>
      <c r="L75445" s="22"/>
      <c r="M75445" s="14"/>
      <c r="N75445" s="14"/>
      <c r="O75445" s="14"/>
      <c r="P75445" s="14"/>
    </row>
    <row r="75446" spans="1:16" x14ac:dyDescent="0.25">
      <c r="A75446" s="14"/>
      <c r="B75446" s="20"/>
      <c r="C75446" s="14"/>
      <c r="D75446" s="14"/>
      <c r="E75446" s="14"/>
      <c r="F75446" s="14"/>
      <c r="G75446" s="14"/>
      <c r="H75446" s="14"/>
      <c r="I75446" s="14"/>
      <c r="J75446" s="14"/>
      <c r="K75446" s="14"/>
      <c r="L75446" s="14"/>
      <c r="M75446" s="14"/>
      <c r="N75446" s="14"/>
      <c r="O75446" s="14"/>
      <c r="P75446" s="14"/>
    </row>
    <row r="75447" spans="1:16" x14ac:dyDescent="0.25">
      <c r="A75447" s="14"/>
      <c r="B75447" s="20"/>
      <c r="C75447" s="14"/>
      <c r="D75447" s="14"/>
      <c r="E75447" s="14"/>
      <c r="F75447" s="14"/>
      <c r="G75447" s="14"/>
      <c r="H75447" s="14"/>
      <c r="I75447" s="14"/>
      <c r="J75447" s="14"/>
      <c r="K75447" s="14"/>
      <c r="L75447" s="14"/>
      <c r="M75447" s="14"/>
      <c r="N75447" s="14"/>
      <c r="O75447" s="14"/>
      <c r="P75447" s="14"/>
    </row>
    <row r="75448" spans="1:16" x14ac:dyDescent="0.25">
      <c r="A75448" s="14"/>
      <c r="B75448" s="20"/>
      <c r="C75448" s="14"/>
      <c r="D75448" s="14"/>
      <c r="E75448" s="14"/>
      <c r="F75448" s="14"/>
      <c r="G75448" s="14"/>
      <c r="H75448" s="14"/>
      <c r="I75448" s="14"/>
      <c r="J75448" s="14"/>
      <c r="K75448" s="14"/>
      <c r="L75448" s="14"/>
      <c r="M75448" s="14"/>
      <c r="N75448" s="14"/>
      <c r="O75448" s="14"/>
      <c r="P75448" s="14"/>
    </row>
    <row r="75449" spans="1:16" x14ac:dyDescent="0.25">
      <c r="A75449" s="14"/>
      <c r="B75449" s="20"/>
      <c r="C75449" s="14"/>
      <c r="D75449" s="14"/>
      <c r="E75449" s="14"/>
      <c r="F75449" s="14"/>
      <c r="G75449" s="14"/>
      <c r="H75449" s="14"/>
      <c r="I75449" s="14"/>
      <c r="J75449" s="14"/>
      <c r="K75449" s="14"/>
      <c r="L75449" s="14"/>
      <c r="M75449" s="14"/>
      <c r="N75449" s="14"/>
      <c r="O75449" s="14"/>
      <c r="P75449" s="14"/>
    </row>
    <row r="75450" spans="1:16" x14ac:dyDescent="0.25">
      <c r="A75450" s="14"/>
      <c r="B75450" s="20"/>
      <c r="C75450" s="14"/>
      <c r="D75450" s="14"/>
      <c r="E75450" s="14"/>
      <c r="F75450" s="14"/>
      <c r="G75450" s="14"/>
      <c r="H75450" s="14"/>
      <c r="I75450" s="14"/>
      <c r="J75450" s="14"/>
      <c r="K75450" s="14"/>
      <c r="L75450" s="14"/>
      <c r="M75450" s="14"/>
      <c r="N75450" s="14"/>
      <c r="O75450" s="14"/>
      <c r="P75450" s="14"/>
    </row>
    <row r="75451" spans="1:16" x14ac:dyDescent="0.25">
      <c r="A75451" s="14"/>
      <c r="B75451" s="20"/>
      <c r="C75451" s="14"/>
      <c r="D75451" s="14"/>
      <c r="E75451" s="14"/>
      <c r="F75451" s="14"/>
      <c r="G75451" s="14"/>
      <c r="H75451" s="14"/>
      <c r="I75451" s="14"/>
      <c r="J75451" s="14"/>
      <c r="K75451" s="14"/>
      <c r="L75451" s="14"/>
      <c r="M75451" s="14"/>
      <c r="N75451" s="14"/>
      <c r="O75451" s="14"/>
      <c r="P75451" s="14"/>
    </row>
    <row r="75452" spans="1:16" x14ac:dyDescent="0.25">
      <c r="A75452" s="14"/>
      <c r="B75452" s="20"/>
      <c r="C75452" s="14"/>
      <c r="D75452" s="14"/>
      <c r="E75452" s="14"/>
      <c r="F75452" s="14"/>
      <c r="G75452" s="14"/>
      <c r="H75452" s="14"/>
      <c r="I75452" s="14"/>
      <c r="J75452" s="14"/>
      <c r="K75452" s="14"/>
      <c r="L75452" s="14"/>
      <c r="M75452" s="14"/>
      <c r="N75452" s="14"/>
      <c r="O75452" s="14"/>
      <c r="P75452" s="14"/>
    </row>
    <row r="75453" spans="1:16" x14ac:dyDescent="0.25">
      <c r="A75453" s="14"/>
      <c r="B75453" s="20"/>
      <c r="C75453" s="14"/>
      <c r="D75453" s="14"/>
      <c r="E75453" s="14"/>
      <c r="F75453" s="14"/>
      <c r="G75453" s="14"/>
      <c r="H75453" s="14"/>
      <c r="I75453" s="14"/>
      <c r="J75453" s="14"/>
      <c r="K75453" s="14"/>
      <c r="L75453" s="14"/>
      <c r="M75453" s="14"/>
      <c r="N75453" s="14"/>
      <c r="O75453" s="14"/>
      <c r="P75453" s="14"/>
    </row>
    <row r="75454" spans="1:16" x14ac:dyDescent="0.25">
      <c r="A75454" s="14"/>
      <c r="B75454" s="20"/>
      <c r="C75454" s="14"/>
      <c r="D75454" s="14"/>
      <c r="E75454" s="14"/>
      <c r="F75454" s="14"/>
      <c r="G75454" s="14"/>
      <c r="H75454" s="14"/>
      <c r="I75454" s="14"/>
      <c r="J75454" s="14"/>
      <c r="K75454" s="14"/>
      <c r="L75454" s="14"/>
      <c r="M75454" s="14"/>
      <c r="N75454" s="14"/>
      <c r="O75454" s="14"/>
      <c r="P75454" s="14"/>
    </row>
    <row r="75455" spans="1:16" x14ac:dyDescent="0.25">
      <c r="A75455" s="14"/>
      <c r="B75455" s="20"/>
      <c r="C75455" s="14"/>
      <c r="D75455" s="14"/>
      <c r="E75455" s="14"/>
      <c r="F75455" s="14"/>
      <c r="G75455" s="14"/>
      <c r="H75455" s="14"/>
      <c r="I75455" s="14"/>
      <c r="J75455" s="14"/>
      <c r="K75455" s="22"/>
      <c r="L75455" s="22"/>
      <c r="M75455" s="14"/>
      <c r="N75455" s="14"/>
      <c r="O75455" s="14"/>
      <c r="P75455" s="14"/>
    </row>
    <row r="75456" spans="1:16" x14ac:dyDescent="0.25">
      <c r="A75456" s="14"/>
      <c r="B75456" s="20"/>
      <c r="C75456" s="14"/>
      <c r="D75456" s="14"/>
      <c r="E75456" s="14"/>
      <c r="F75456" s="14"/>
      <c r="G75456" s="14"/>
      <c r="H75456" s="14"/>
      <c r="I75456" s="14"/>
      <c r="J75456" s="14"/>
      <c r="K75456" s="14"/>
      <c r="L75456" s="14"/>
      <c r="M75456" s="14"/>
      <c r="N75456" s="14"/>
      <c r="O75456" s="14"/>
      <c r="P75456" s="14"/>
    </row>
    <row r="75457" spans="1:16" x14ac:dyDescent="0.25">
      <c r="A75457" s="14"/>
      <c r="B75457" s="20"/>
      <c r="C75457" s="14"/>
      <c r="D75457" s="14"/>
      <c r="E75457" s="14"/>
      <c r="F75457" s="14"/>
      <c r="G75457" s="14"/>
      <c r="H75457" s="14"/>
      <c r="I75457" s="14"/>
      <c r="J75457" s="14"/>
      <c r="K75457" s="14"/>
      <c r="L75457" s="14"/>
      <c r="M75457" s="14"/>
      <c r="N75457" s="14"/>
      <c r="O75457" s="14"/>
      <c r="P75457" s="14"/>
    </row>
    <row r="75458" spans="1:16" x14ac:dyDescent="0.25">
      <c r="A75458" s="14"/>
      <c r="B75458" s="20"/>
      <c r="C75458" s="14"/>
      <c r="D75458" s="14"/>
      <c r="E75458" s="14"/>
      <c r="F75458" s="14"/>
      <c r="G75458" s="14"/>
      <c r="H75458" s="14"/>
      <c r="I75458" s="14"/>
      <c r="J75458" s="14"/>
      <c r="K75458" s="14"/>
      <c r="L75458" s="14"/>
      <c r="M75458" s="14"/>
      <c r="N75458" s="14"/>
      <c r="O75458" s="14"/>
      <c r="P75458" s="14"/>
    </row>
    <row r="75459" spans="1:16" x14ac:dyDescent="0.25">
      <c r="A75459" s="14"/>
      <c r="B75459" s="20"/>
      <c r="C75459" s="14"/>
      <c r="D75459" s="14"/>
      <c r="E75459" s="14"/>
      <c r="F75459" s="14"/>
      <c r="G75459" s="14"/>
      <c r="H75459" s="14"/>
      <c r="I75459" s="14"/>
      <c r="J75459" s="14"/>
      <c r="K75459" s="22"/>
      <c r="L75459" s="14"/>
      <c r="M75459" s="14"/>
      <c r="N75459" s="14"/>
      <c r="O75459" s="14"/>
      <c r="P75459" s="14"/>
    </row>
    <row r="75460" spans="1:16" x14ac:dyDescent="0.25">
      <c r="A75460" s="14"/>
      <c r="B75460" s="20"/>
      <c r="C75460" s="14"/>
      <c r="D75460" s="14"/>
      <c r="E75460" s="14"/>
      <c r="F75460" s="14"/>
      <c r="G75460" s="14"/>
      <c r="H75460" s="14"/>
      <c r="I75460" s="14"/>
      <c r="J75460" s="14"/>
      <c r="K75460" s="22"/>
      <c r="L75460" s="14"/>
      <c r="M75460" s="14"/>
      <c r="N75460" s="14"/>
      <c r="O75460" s="14"/>
      <c r="P75460" s="14"/>
    </row>
    <row r="75461" spans="1:16" x14ac:dyDescent="0.25">
      <c r="A75461" s="14"/>
      <c r="B75461" s="20"/>
      <c r="C75461" s="14"/>
      <c r="D75461" s="14"/>
      <c r="E75461" s="14"/>
      <c r="F75461" s="14"/>
      <c r="G75461" s="14"/>
      <c r="H75461" s="14"/>
      <c r="I75461" s="14"/>
      <c r="J75461" s="14"/>
      <c r="K75461" s="22"/>
      <c r="L75461" s="14"/>
      <c r="M75461" s="14"/>
      <c r="N75461" s="14"/>
      <c r="O75461" s="14"/>
      <c r="P75461" s="14"/>
    </row>
    <row r="75462" spans="1:16" x14ac:dyDescent="0.25">
      <c r="A75462" s="14"/>
      <c r="B75462" s="20"/>
      <c r="C75462" s="14"/>
      <c r="D75462" s="14"/>
      <c r="E75462" s="14"/>
      <c r="F75462" s="14"/>
      <c r="G75462" s="14"/>
      <c r="H75462" s="14"/>
      <c r="I75462" s="14"/>
      <c r="J75462" s="14"/>
      <c r="K75462" s="14"/>
      <c r="L75462" s="14"/>
      <c r="M75462" s="14"/>
      <c r="N75462" s="14"/>
      <c r="O75462" s="14"/>
      <c r="P75462" s="14"/>
    </row>
    <row r="75463" spans="1:16" x14ac:dyDescent="0.25">
      <c r="A75463" s="14"/>
      <c r="B75463" s="20"/>
      <c r="C75463" s="14"/>
      <c r="D75463" s="14"/>
      <c r="E75463" s="14"/>
      <c r="F75463" s="14"/>
      <c r="G75463" s="14"/>
      <c r="H75463" s="14"/>
      <c r="I75463" s="14"/>
      <c r="J75463" s="14"/>
      <c r="K75463" s="14"/>
      <c r="L75463" s="14"/>
      <c r="M75463" s="14"/>
      <c r="N75463" s="14"/>
      <c r="O75463" s="14"/>
      <c r="P75463" s="14"/>
    </row>
    <row r="75464" spans="1:16" x14ac:dyDescent="0.25">
      <c r="A75464" s="14"/>
      <c r="B75464" s="20"/>
      <c r="C75464" s="14"/>
      <c r="D75464" s="14"/>
      <c r="E75464" s="14"/>
      <c r="F75464" s="14"/>
      <c r="G75464" s="14"/>
      <c r="H75464" s="14"/>
      <c r="I75464" s="14"/>
      <c r="J75464" s="14"/>
      <c r="K75464" s="14"/>
      <c r="L75464" s="14"/>
      <c r="M75464" s="14"/>
      <c r="N75464" s="14"/>
      <c r="O75464" s="14"/>
      <c r="P75464" s="14"/>
    </row>
    <row r="75465" spans="1:16" x14ac:dyDescent="0.25">
      <c r="A75465" s="14"/>
      <c r="B75465" s="20"/>
      <c r="C75465" s="14"/>
      <c r="D75465" s="14"/>
      <c r="E75465" s="14"/>
      <c r="F75465" s="14"/>
      <c r="G75465" s="14"/>
      <c r="H75465" s="14"/>
      <c r="I75465" s="14"/>
      <c r="J75465" s="14"/>
      <c r="K75465" s="14"/>
      <c r="L75465" s="14"/>
      <c r="M75465" s="14"/>
      <c r="N75465" s="14"/>
      <c r="O75465" s="14"/>
      <c r="P75465" s="14"/>
    </row>
    <row r="75466" spans="1:16" x14ac:dyDescent="0.25">
      <c r="A75466" s="14"/>
      <c r="B75466" s="20"/>
      <c r="C75466" s="14"/>
      <c r="D75466" s="14"/>
      <c r="E75466" s="14"/>
      <c r="F75466" s="14"/>
      <c r="G75466" s="14"/>
      <c r="H75466" s="14"/>
      <c r="I75466" s="14"/>
      <c r="J75466" s="14"/>
      <c r="K75466" s="14"/>
      <c r="L75466" s="14"/>
      <c r="M75466" s="14"/>
      <c r="N75466" s="14"/>
      <c r="O75466" s="14"/>
      <c r="P75466" s="14"/>
    </row>
    <row r="75467" spans="1:16" x14ac:dyDescent="0.25">
      <c r="A75467" s="14"/>
      <c r="B75467" s="20"/>
      <c r="C75467" s="14"/>
      <c r="D75467" s="14"/>
      <c r="E75467" s="14"/>
      <c r="F75467" s="14"/>
      <c r="G75467" s="14"/>
      <c r="H75467" s="14"/>
      <c r="I75467" s="14"/>
      <c r="J75467" s="14"/>
      <c r="K75467" s="14"/>
      <c r="L75467" s="14"/>
      <c r="M75467" s="14"/>
      <c r="N75467" s="14"/>
      <c r="O75467" s="14"/>
      <c r="P75467" s="14"/>
    </row>
    <row r="75468" spans="1:16" x14ac:dyDescent="0.25">
      <c r="A75468" s="14"/>
      <c r="B75468" s="20"/>
      <c r="C75468" s="14"/>
      <c r="D75468" s="14"/>
      <c r="E75468" s="14"/>
      <c r="F75468" s="14"/>
      <c r="G75468" s="14"/>
      <c r="H75468" s="14"/>
      <c r="I75468" s="14"/>
      <c r="J75468" s="14"/>
      <c r="K75468" s="22"/>
      <c r="L75468" s="14"/>
      <c r="M75468" s="14"/>
      <c r="N75468" s="14"/>
      <c r="O75468" s="14"/>
      <c r="P75468" s="14"/>
    </row>
    <row r="75469" spans="1:16" x14ac:dyDescent="0.25">
      <c r="A75469" s="14"/>
      <c r="B75469" s="20"/>
      <c r="C75469" s="14"/>
      <c r="D75469" s="14"/>
      <c r="E75469" s="14"/>
      <c r="F75469" s="14"/>
      <c r="G75469" s="14"/>
      <c r="H75469" s="14"/>
      <c r="I75469" s="14"/>
      <c r="J75469" s="14"/>
      <c r="K75469" s="14"/>
      <c r="L75469" s="14"/>
      <c r="M75469" s="14"/>
      <c r="N75469" s="14"/>
      <c r="O75469" s="14"/>
      <c r="P75469" s="14"/>
    </row>
    <row r="75470" spans="1:16" x14ac:dyDescent="0.25">
      <c r="A75470" s="14"/>
      <c r="B75470" s="20"/>
      <c r="C75470" s="14"/>
      <c r="D75470" s="14"/>
      <c r="E75470" s="14"/>
      <c r="F75470" s="14"/>
      <c r="G75470" s="14"/>
      <c r="H75470" s="14"/>
      <c r="I75470" s="14"/>
      <c r="J75470" s="14"/>
      <c r="K75470" s="14"/>
      <c r="L75470" s="14"/>
      <c r="M75470" s="14"/>
      <c r="N75470" s="14"/>
      <c r="O75470" s="14"/>
      <c r="P75470" s="14"/>
    </row>
    <row r="75471" spans="1:16" x14ac:dyDescent="0.25">
      <c r="A75471" s="14"/>
      <c r="B75471" s="20"/>
      <c r="C75471" s="14"/>
      <c r="D75471" s="14"/>
      <c r="E75471" s="14"/>
      <c r="F75471" s="14"/>
      <c r="G75471" s="14"/>
      <c r="H75471" s="14"/>
      <c r="I75471" s="14"/>
      <c r="J75471" s="14"/>
      <c r="K75471" s="14"/>
      <c r="L75471" s="14"/>
      <c r="M75471" s="14"/>
      <c r="N75471" s="14"/>
      <c r="O75471" s="14"/>
      <c r="P75471" s="14"/>
    </row>
    <row r="75472" spans="1:16" x14ac:dyDescent="0.25">
      <c r="A75472" s="14"/>
      <c r="B75472" s="20"/>
      <c r="C75472" s="14"/>
      <c r="D75472" s="14"/>
      <c r="E75472" s="14"/>
      <c r="F75472" s="14"/>
      <c r="G75472" s="14"/>
      <c r="H75472" s="14"/>
      <c r="I75472" s="14"/>
      <c r="J75472" s="14"/>
      <c r="K75472" s="14"/>
      <c r="L75472" s="14"/>
      <c r="M75472" s="14"/>
      <c r="N75472" s="14"/>
      <c r="O75472" s="14"/>
      <c r="P75472" s="14"/>
    </row>
    <row r="75473" spans="1:16" x14ac:dyDescent="0.25">
      <c r="A75473" s="14"/>
      <c r="B75473" s="20"/>
      <c r="C75473" s="14"/>
      <c r="D75473" s="14"/>
      <c r="E75473" s="14"/>
      <c r="F75473" s="14"/>
      <c r="G75473" s="14"/>
      <c r="H75473" s="14"/>
      <c r="I75473" s="14"/>
      <c r="J75473" s="14"/>
      <c r="K75473" s="22"/>
      <c r="L75473" s="14"/>
      <c r="M75473" s="14"/>
      <c r="N75473" s="14"/>
      <c r="O75473" s="14"/>
      <c r="P75473" s="14"/>
    </row>
    <row r="75474" spans="1:16" x14ac:dyDescent="0.25">
      <c r="A75474" s="14"/>
      <c r="B75474" s="20"/>
      <c r="C75474" s="14"/>
      <c r="D75474" s="14"/>
      <c r="E75474" s="14"/>
      <c r="F75474" s="14"/>
      <c r="G75474" s="14"/>
      <c r="H75474" s="14"/>
      <c r="I75474" s="14"/>
      <c r="J75474" s="14"/>
      <c r="K75474" s="14"/>
      <c r="L75474" s="14"/>
      <c r="M75474" s="14"/>
      <c r="N75474" s="14"/>
      <c r="O75474" s="14"/>
      <c r="P75474" s="14"/>
    </row>
    <row r="75475" spans="1:16" x14ac:dyDescent="0.25">
      <c r="A75475" s="14"/>
      <c r="B75475" s="20"/>
      <c r="C75475" s="14"/>
      <c r="D75475" s="14"/>
      <c r="E75475" s="14"/>
      <c r="F75475" s="14"/>
      <c r="G75475" s="14"/>
      <c r="H75475" s="14"/>
      <c r="I75475" s="14"/>
      <c r="J75475" s="14"/>
      <c r="K75475" s="14"/>
      <c r="L75475" s="14"/>
      <c r="M75475" s="14"/>
      <c r="N75475" s="14"/>
      <c r="O75475" s="14"/>
      <c r="P75475" s="14"/>
    </row>
    <row r="75476" spans="1:16" x14ac:dyDescent="0.25">
      <c r="A75476" s="14"/>
      <c r="B75476" s="20"/>
      <c r="C75476" s="14"/>
      <c r="D75476" s="14"/>
      <c r="E75476" s="14"/>
      <c r="F75476" s="14"/>
      <c r="G75476" s="14"/>
      <c r="H75476" s="14"/>
      <c r="I75476" s="14"/>
      <c r="J75476" s="14"/>
      <c r="K75476" s="14"/>
      <c r="L75476" s="14"/>
      <c r="M75476" s="14"/>
      <c r="N75476" s="14"/>
      <c r="O75476" s="14"/>
      <c r="P75476" s="14"/>
    </row>
    <row r="75477" spans="1:16" x14ac:dyDescent="0.25">
      <c r="A75477" s="14"/>
      <c r="B75477" s="20"/>
      <c r="C75477" s="14"/>
      <c r="D75477" s="14"/>
      <c r="E75477" s="14"/>
      <c r="F75477" s="14"/>
      <c r="G75477" s="14"/>
      <c r="H75477" s="14"/>
      <c r="I75477" s="14"/>
      <c r="J75477" s="14"/>
      <c r="K75477" s="14"/>
      <c r="L75477" s="14"/>
      <c r="M75477" s="14"/>
      <c r="N75477" s="14"/>
      <c r="O75477" s="14"/>
      <c r="P75477" s="14"/>
    </row>
    <row r="75478" spans="1:16" x14ac:dyDescent="0.25">
      <c r="A75478" s="14"/>
      <c r="B75478" s="20"/>
      <c r="C75478" s="14"/>
      <c r="D75478" s="14"/>
      <c r="E75478" s="14"/>
      <c r="F75478" s="14"/>
      <c r="G75478" s="14"/>
      <c r="H75478" s="14"/>
      <c r="I75478" s="14"/>
      <c r="J75478" s="14"/>
      <c r="K75478" s="22"/>
      <c r="L75478" s="22"/>
      <c r="M75478" s="14"/>
      <c r="N75478" s="14"/>
      <c r="O75478" s="14"/>
      <c r="P75478" s="14"/>
    </row>
    <row r="75479" spans="1:16" x14ac:dyDescent="0.25">
      <c r="A75479" s="14"/>
      <c r="B75479" s="20"/>
      <c r="C75479" s="14"/>
      <c r="D75479" s="14"/>
      <c r="E75479" s="14"/>
      <c r="F75479" s="14"/>
      <c r="G75479" s="14"/>
      <c r="H75479" s="14"/>
      <c r="I75479" s="14"/>
      <c r="J75479" s="14"/>
      <c r="K75479" s="14"/>
      <c r="L75479" s="14"/>
      <c r="M75479" s="14"/>
      <c r="N75479" s="14"/>
      <c r="O75479" s="14"/>
      <c r="P75479" s="14"/>
    </row>
    <row r="75480" spans="1:16" x14ac:dyDescent="0.25">
      <c r="A75480" s="14"/>
      <c r="B75480" s="20"/>
      <c r="C75480" s="14"/>
      <c r="D75480" s="14"/>
      <c r="E75480" s="14"/>
      <c r="F75480" s="14"/>
      <c r="G75480" s="14"/>
      <c r="H75480" s="14"/>
      <c r="I75480" s="14"/>
      <c r="J75480" s="14"/>
      <c r="K75480" s="14"/>
      <c r="L75480" s="14"/>
      <c r="M75480" s="14"/>
      <c r="N75480" s="14"/>
      <c r="O75480" s="14"/>
      <c r="P75480" s="14"/>
    </row>
    <row r="75481" spans="1:16" x14ac:dyDescent="0.25">
      <c r="A75481" s="14"/>
      <c r="B75481" s="20"/>
      <c r="C75481" s="14"/>
      <c r="D75481" s="14"/>
      <c r="E75481" s="14"/>
      <c r="F75481" s="14"/>
      <c r="G75481" s="14"/>
      <c r="H75481" s="14"/>
      <c r="I75481" s="14"/>
      <c r="J75481" s="14"/>
      <c r="K75481" s="14"/>
      <c r="L75481" s="14"/>
      <c r="M75481" s="14"/>
      <c r="N75481" s="14"/>
      <c r="O75481" s="14"/>
      <c r="P75481" s="14"/>
    </row>
    <row r="75482" spans="1:16" x14ac:dyDescent="0.25">
      <c r="A75482" s="14"/>
      <c r="B75482" s="20"/>
      <c r="C75482" s="14"/>
      <c r="D75482" s="14"/>
      <c r="E75482" s="14"/>
      <c r="F75482" s="14"/>
      <c r="G75482" s="14"/>
      <c r="H75482" s="14"/>
      <c r="I75482" s="14"/>
      <c r="J75482" s="14"/>
      <c r="K75482" s="14"/>
      <c r="L75482" s="14"/>
      <c r="M75482" s="14"/>
      <c r="N75482" s="14"/>
      <c r="O75482" s="14"/>
      <c r="P75482" s="14"/>
    </row>
    <row r="75483" spans="1:16" x14ac:dyDescent="0.25">
      <c r="A75483" s="14"/>
      <c r="B75483" s="20"/>
      <c r="C75483" s="14"/>
      <c r="D75483" s="14"/>
      <c r="E75483" s="14"/>
      <c r="F75483" s="14"/>
      <c r="G75483" s="14"/>
      <c r="H75483" s="14"/>
      <c r="I75483" s="14"/>
      <c r="J75483" s="14"/>
      <c r="K75483" s="14"/>
      <c r="L75483" s="14"/>
      <c r="M75483" s="14"/>
      <c r="N75483" s="14"/>
      <c r="O75483" s="14"/>
      <c r="P75483" s="14"/>
    </row>
    <row r="75484" spans="1:16" x14ac:dyDescent="0.25">
      <c r="A75484" s="14"/>
      <c r="B75484" s="20"/>
      <c r="C75484" s="14"/>
      <c r="D75484" s="14"/>
      <c r="E75484" s="14"/>
      <c r="F75484" s="14"/>
      <c r="G75484" s="14"/>
      <c r="H75484" s="14"/>
      <c r="I75484" s="14"/>
      <c r="J75484" s="14"/>
      <c r="K75484" s="14"/>
      <c r="L75484" s="14"/>
      <c r="M75484" s="14"/>
      <c r="N75484" s="14"/>
      <c r="O75484" s="14"/>
      <c r="P75484" s="14"/>
    </row>
    <row r="75485" spans="1:16" x14ac:dyDescent="0.25">
      <c r="A75485" s="14"/>
      <c r="B75485" s="20"/>
      <c r="C75485" s="14"/>
      <c r="D75485" s="14"/>
      <c r="E75485" s="14"/>
      <c r="F75485" s="14"/>
      <c r="G75485" s="14"/>
      <c r="H75485" s="14"/>
      <c r="I75485" s="14"/>
      <c r="J75485" s="14"/>
      <c r="K75485" s="14"/>
      <c r="L75485" s="14"/>
      <c r="M75485" s="14"/>
      <c r="N75485" s="14"/>
      <c r="O75485" s="14"/>
      <c r="P75485" s="14"/>
    </row>
    <row r="75486" spans="1:16" x14ac:dyDescent="0.25">
      <c r="A75486" s="14"/>
      <c r="B75486" s="20"/>
      <c r="C75486" s="14"/>
      <c r="D75486" s="14"/>
      <c r="E75486" s="14"/>
      <c r="F75486" s="14"/>
      <c r="G75486" s="14"/>
      <c r="H75486" s="14"/>
      <c r="I75486" s="14"/>
      <c r="J75486" s="14"/>
      <c r="K75486" s="14"/>
      <c r="L75486" s="14"/>
      <c r="M75486" s="14"/>
      <c r="N75486" s="14"/>
      <c r="O75486" s="14"/>
      <c r="P75486" s="14"/>
    </row>
    <row r="75487" spans="1:16" x14ac:dyDescent="0.25">
      <c r="A75487" s="14"/>
      <c r="B75487" s="20"/>
      <c r="C75487" s="14"/>
      <c r="D75487" s="14"/>
      <c r="E75487" s="14"/>
      <c r="F75487" s="14"/>
      <c r="G75487" s="14"/>
      <c r="H75487" s="14"/>
      <c r="I75487" s="14"/>
      <c r="J75487" s="14"/>
      <c r="K75487" s="14"/>
      <c r="L75487" s="14"/>
      <c r="M75487" s="14"/>
      <c r="N75487" s="14"/>
      <c r="O75487" s="14"/>
      <c r="P75487" s="14"/>
    </row>
    <row r="75488" spans="1:16" x14ac:dyDescent="0.25">
      <c r="A75488" s="14"/>
      <c r="B75488" s="20"/>
      <c r="C75488" s="14"/>
      <c r="D75488" s="14"/>
      <c r="E75488" s="14"/>
      <c r="F75488" s="14"/>
      <c r="G75488" s="14"/>
      <c r="H75488" s="14"/>
      <c r="I75488" s="14"/>
      <c r="J75488" s="14"/>
      <c r="K75488" s="14"/>
      <c r="L75488" s="14"/>
      <c r="M75488" s="14"/>
      <c r="N75488" s="14"/>
      <c r="O75488" s="14"/>
      <c r="P75488" s="14"/>
    </row>
    <row r="75489" spans="1:16" x14ac:dyDescent="0.25">
      <c r="A75489" s="14"/>
      <c r="B75489" s="20"/>
      <c r="C75489" s="14"/>
      <c r="D75489" s="14"/>
      <c r="E75489" s="14"/>
      <c r="F75489" s="14"/>
      <c r="G75489" s="14"/>
      <c r="H75489" s="14"/>
      <c r="I75489" s="14"/>
      <c r="J75489" s="14"/>
      <c r="K75489" s="14"/>
      <c r="L75489" s="14"/>
      <c r="M75489" s="14"/>
      <c r="N75489" s="14"/>
      <c r="O75489" s="14"/>
      <c r="P75489" s="14"/>
    </row>
    <row r="75490" spans="1:16" x14ac:dyDescent="0.25">
      <c r="A75490" s="14"/>
      <c r="B75490" s="20"/>
      <c r="C75490" s="14"/>
      <c r="D75490" s="14"/>
      <c r="E75490" s="14"/>
      <c r="F75490" s="14"/>
      <c r="G75490" s="14"/>
      <c r="H75490" s="14"/>
      <c r="I75490" s="14"/>
      <c r="J75490" s="14"/>
      <c r="K75490" s="14"/>
      <c r="L75490" s="14"/>
      <c r="M75490" s="14"/>
      <c r="N75490" s="14"/>
      <c r="O75490" s="14"/>
      <c r="P75490" s="14"/>
    </row>
    <row r="75491" spans="1:16" x14ac:dyDescent="0.25">
      <c r="A75491" s="14"/>
      <c r="B75491" s="20"/>
      <c r="C75491" s="14"/>
      <c r="D75491" s="14"/>
      <c r="E75491" s="14"/>
      <c r="F75491" s="14"/>
      <c r="G75491" s="14"/>
      <c r="H75491" s="14"/>
      <c r="I75491" s="14"/>
      <c r="J75491" s="14"/>
      <c r="K75491" s="14"/>
      <c r="L75491" s="14"/>
      <c r="M75491" s="14"/>
      <c r="N75491" s="14"/>
      <c r="O75491" s="14"/>
      <c r="P75491" s="14"/>
    </row>
    <row r="75492" spans="1:16" x14ac:dyDescent="0.25">
      <c r="A75492" s="14"/>
      <c r="B75492" s="20"/>
      <c r="C75492" s="14"/>
      <c r="D75492" s="14"/>
      <c r="E75492" s="14"/>
      <c r="F75492" s="14"/>
      <c r="G75492" s="14"/>
      <c r="H75492" s="14"/>
      <c r="I75492" s="14"/>
      <c r="J75492" s="14"/>
      <c r="K75492" s="14"/>
      <c r="L75492" s="14"/>
      <c r="M75492" s="14"/>
      <c r="N75492" s="14"/>
      <c r="O75492" s="14"/>
      <c r="P75492" s="14"/>
    </row>
    <row r="75493" spans="1:16" x14ac:dyDescent="0.25">
      <c r="A75493" s="14"/>
      <c r="B75493" s="20"/>
      <c r="C75493" s="14"/>
      <c r="D75493" s="14"/>
      <c r="E75493" s="14"/>
      <c r="F75493" s="14"/>
      <c r="G75493" s="14"/>
      <c r="H75493" s="14"/>
      <c r="I75493" s="14"/>
      <c r="J75493" s="14"/>
      <c r="K75493" s="14"/>
      <c r="L75493" s="14"/>
      <c r="M75493" s="14"/>
      <c r="N75493" s="14"/>
      <c r="O75493" s="14"/>
      <c r="P75493" s="14"/>
    </row>
    <row r="75494" spans="1:16" x14ac:dyDescent="0.25">
      <c r="A75494" s="14"/>
      <c r="B75494" s="20"/>
      <c r="C75494" s="14"/>
      <c r="D75494" s="14"/>
      <c r="E75494" s="14"/>
      <c r="F75494" s="14"/>
      <c r="G75494" s="14"/>
      <c r="H75494" s="14"/>
      <c r="I75494" s="14"/>
      <c r="J75494" s="14"/>
      <c r="K75494" s="14"/>
      <c r="L75494" s="14"/>
      <c r="M75494" s="14"/>
      <c r="N75494" s="14"/>
      <c r="O75494" s="14"/>
      <c r="P75494" s="14"/>
    </row>
    <row r="75495" spans="1:16" x14ac:dyDescent="0.25">
      <c r="A75495" s="14"/>
      <c r="B75495" s="20"/>
      <c r="C75495" s="14"/>
      <c r="D75495" s="14"/>
      <c r="E75495" s="14"/>
      <c r="F75495" s="14"/>
      <c r="G75495" s="14"/>
      <c r="H75495" s="14"/>
      <c r="I75495" s="14"/>
      <c r="J75495" s="14"/>
      <c r="K75495" s="14"/>
      <c r="L75495" s="14"/>
      <c r="M75495" s="14"/>
      <c r="N75495" s="14"/>
      <c r="O75495" s="14"/>
      <c r="P75495" s="14"/>
    </row>
    <row r="75496" spans="1:16" x14ac:dyDescent="0.25">
      <c r="A75496" s="14"/>
      <c r="B75496" s="20"/>
      <c r="C75496" s="14"/>
      <c r="D75496" s="14"/>
      <c r="E75496" s="14"/>
      <c r="F75496" s="14"/>
      <c r="G75496" s="14"/>
      <c r="H75496" s="14"/>
      <c r="I75496" s="14"/>
      <c r="J75496" s="14"/>
      <c r="K75496" s="14"/>
      <c r="L75496" s="14"/>
      <c r="M75496" s="14"/>
      <c r="N75496" s="14"/>
      <c r="O75496" s="14"/>
      <c r="P75496" s="14"/>
    </row>
    <row r="75497" spans="1:16" x14ac:dyDescent="0.25">
      <c r="A75497" s="14"/>
      <c r="B75497" s="20"/>
      <c r="C75497" s="14"/>
      <c r="D75497" s="14"/>
      <c r="E75497" s="14"/>
      <c r="F75497" s="14"/>
      <c r="G75497" s="14"/>
      <c r="H75497" s="14"/>
      <c r="I75497" s="14"/>
      <c r="J75497" s="14"/>
      <c r="K75497" s="14"/>
      <c r="L75497" s="14"/>
      <c r="M75497" s="14"/>
      <c r="N75497" s="14"/>
      <c r="O75497" s="14"/>
      <c r="P75497" s="14"/>
    </row>
    <row r="75498" spans="1:16" x14ac:dyDescent="0.25">
      <c r="A75498" s="14"/>
      <c r="B75498" s="20"/>
      <c r="C75498" s="14"/>
      <c r="D75498" s="14"/>
      <c r="E75498" s="14"/>
      <c r="F75498" s="14"/>
      <c r="G75498" s="14"/>
      <c r="H75498" s="14"/>
      <c r="I75498" s="14"/>
      <c r="J75498" s="14"/>
      <c r="K75498" s="14"/>
      <c r="L75498" s="14"/>
      <c r="M75498" s="14"/>
      <c r="N75498" s="14"/>
      <c r="O75498" s="14"/>
      <c r="P75498" s="14"/>
    </row>
    <row r="75499" spans="1:16" x14ac:dyDescent="0.25">
      <c r="A75499" s="14"/>
      <c r="B75499" s="20"/>
      <c r="C75499" s="14"/>
      <c r="D75499" s="14"/>
      <c r="E75499" s="14"/>
      <c r="F75499" s="14"/>
      <c r="G75499" s="14"/>
      <c r="H75499" s="14"/>
      <c r="I75499" s="14"/>
      <c r="J75499" s="14"/>
      <c r="K75499" s="14"/>
      <c r="L75499" s="14"/>
      <c r="M75499" s="14"/>
      <c r="N75499" s="14"/>
      <c r="O75499" s="14"/>
      <c r="P75499" s="14"/>
    </row>
    <row r="75500" spans="1:16" x14ac:dyDescent="0.25">
      <c r="A75500" s="14"/>
      <c r="B75500" s="20"/>
      <c r="C75500" s="14"/>
      <c r="D75500" s="14"/>
      <c r="E75500" s="14"/>
      <c r="F75500" s="14"/>
      <c r="G75500" s="14"/>
      <c r="H75500" s="14"/>
      <c r="I75500" s="14"/>
      <c r="J75500" s="14"/>
      <c r="K75500" s="14"/>
      <c r="L75500" s="14"/>
      <c r="M75500" s="14"/>
      <c r="N75500" s="14"/>
      <c r="O75500" s="14"/>
      <c r="P75500" s="14"/>
    </row>
    <row r="75501" spans="1:16" x14ac:dyDescent="0.25">
      <c r="A75501" s="14"/>
      <c r="B75501" s="20"/>
      <c r="C75501" s="14"/>
      <c r="D75501" s="14"/>
      <c r="E75501" s="14"/>
      <c r="F75501" s="14"/>
      <c r="G75501" s="14"/>
      <c r="H75501" s="14"/>
      <c r="I75501" s="14"/>
      <c r="J75501" s="14"/>
      <c r="K75501" s="14"/>
      <c r="L75501" s="14"/>
      <c r="M75501" s="14"/>
      <c r="N75501" s="14"/>
      <c r="O75501" s="14"/>
      <c r="P75501" s="14"/>
    </row>
    <row r="75502" spans="1:16" x14ac:dyDescent="0.25">
      <c r="A75502" s="14"/>
      <c r="B75502" s="20"/>
      <c r="C75502" s="14"/>
      <c r="D75502" s="14"/>
      <c r="E75502" s="14"/>
      <c r="F75502" s="14"/>
      <c r="G75502" s="14"/>
      <c r="H75502" s="14"/>
      <c r="I75502" s="14"/>
      <c r="J75502" s="14"/>
      <c r="K75502" s="14"/>
      <c r="L75502" s="14"/>
      <c r="M75502" s="14"/>
      <c r="N75502" s="14"/>
      <c r="O75502" s="14"/>
      <c r="P75502" s="14"/>
    </row>
    <row r="75503" spans="1:16" x14ac:dyDescent="0.25">
      <c r="A75503" s="14"/>
      <c r="B75503" s="20"/>
      <c r="C75503" s="14"/>
      <c r="D75503" s="14"/>
      <c r="E75503" s="14"/>
      <c r="F75503" s="14"/>
      <c r="G75503" s="14"/>
      <c r="H75503" s="14"/>
      <c r="I75503" s="14"/>
      <c r="J75503" s="14"/>
      <c r="K75503" s="14"/>
      <c r="L75503" s="14"/>
      <c r="M75503" s="14"/>
      <c r="N75503" s="14"/>
      <c r="O75503" s="14"/>
      <c r="P75503" s="14"/>
    </row>
    <row r="75504" spans="1:16" x14ac:dyDescent="0.25">
      <c r="A75504" s="14"/>
      <c r="B75504" s="20"/>
      <c r="C75504" s="14"/>
      <c r="D75504" s="14"/>
      <c r="E75504" s="14"/>
      <c r="F75504" s="14"/>
      <c r="G75504" s="14"/>
      <c r="H75504" s="14"/>
      <c r="I75504" s="14"/>
      <c r="J75504" s="14"/>
      <c r="K75504" s="14"/>
      <c r="L75504" s="14"/>
      <c r="M75504" s="14"/>
      <c r="N75504" s="14"/>
      <c r="O75504" s="14"/>
      <c r="P75504" s="14"/>
    </row>
    <row r="75505" spans="1:16" x14ac:dyDescent="0.25">
      <c r="A75505" s="14"/>
      <c r="B75505" s="20"/>
      <c r="C75505" s="14"/>
      <c r="D75505" s="14"/>
      <c r="E75505" s="14"/>
      <c r="F75505" s="14"/>
      <c r="G75505" s="14"/>
      <c r="H75505" s="14"/>
      <c r="I75505" s="14"/>
      <c r="J75505" s="14"/>
      <c r="K75505" s="14"/>
      <c r="L75505" s="14"/>
      <c r="M75505" s="14"/>
      <c r="N75505" s="14"/>
      <c r="O75505" s="14"/>
      <c r="P75505" s="14"/>
    </row>
    <row r="75506" spans="1:16" x14ac:dyDescent="0.25">
      <c r="A75506" s="14"/>
      <c r="B75506" s="20"/>
      <c r="C75506" s="14"/>
      <c r="D75506" s="14"/>
      <c r="E75506" s="14"/>
      <c r="F75506" s="14"/>
      <c r="G75506" s="14"/>
      <c r="H75506" s="14"/>
      <c r="I75506" s="14"/>
      <c r="J75506" s="14"/>
      <c r="K75506" s="14"/>
      <c r="L75506" s="14"/>
      <c r="M75506" s="14"/>
      <c r="N75506" s="14"/>
      <c r="O75506" s="14"/>
      <c r="P75506" s="14"/>
    </row>
    <row r="75507" spans="1:16" x14ac:dyDescent="0.25">
      <c r="A75507" s="14"/>
      <c r="B75507" s="20"/>
      <c r="C75507" s="14"/>
      <c r="D75507" s="14"/>
      <c r="E75507" s="14"/>
      <c r="F75507" s="14"/>
      <c r="G75507" s="14"/>
      <c r="H75507" s="14"/>
      <c r="I75507" s="14"/>
      <c r="J75507" s="14"/>
      <c r="K75507" s="14"/>
      <c r="L75507" s="14"/>
      <c r="M75507" s="14"/>
      <c r="N75507" s="14"/>
      <c r="O75507" s="14"/>
      <c r="P75507" s="14"/>
    </row>
    <row r="75508" spans="1:16" x14ac:dyDescent="0.25">
      <c r="A75508" s="14"/>
      <c r="B75508" s="20"/>
      <c r="C75508" s="14"/>
      <c r="D75508" s="14"/>
      <c r="E75508" s="14"/>
      <c r="F75508" s="14"/>
      <c r="G75508" s="14"/>
      <c r="H75508" s="14"/>
      <c r="I75508" s="14"/>
      <c r="J75508" s="14"/>
      <c r="K75508" s="14"/>
      <c r="L75508" s="14"/>
      <c r="M75508" s="14"/>
      <c r="N75508" s="14"/>
      <c r="O75508" s="14"/>
      <c r="P75508" s="14"/>
    </row>
    <row r="75509" spans="1:16" x14ac:dyDescent="0.25">
      <c r="A75509" s="14"/>
      <c r="B75509" s="20"/>
      <c r="C75509" s="14"/>
      <c r="D75509" s="14"/>
      <c r="E75509" s="14"/>
      <c r="F75509" s="14"/>
      <c r="G75509" s="14"/>
      <c r="H75509" s="14"/>
      <c r="I75509" s="14"/>
      <c r="J75509" s="14"/>
      <c r="K75509" s="14"/>
      <c r="L75509" s="14"/>
      <c r="M75509" s="14"/>
      <c r="N75509" s="14"/>
      <c r="O75509" s="14"/>
      <c r="P75509" s="14"/>
    </row>
    <row r="75510" spans="1:16" x14ac:dyDescent="0.25">
      <c r="A75510" s="14"/>
      <c r="B75510" s="20"/>
      <c r="C75510" s="14"/>
      <c r="D75510" s="14"/>
      <c r="E75510" s="14"/>
      <c r="F75510" s="14"/>
      <c r="G75510" s="14"/>
      <c r="H75510" s="14"/>
      <c r="I75510" s="14"/>
      <c r="J75510" s="14"/>
      <c r="K75510" s="14"/>
      <c r="L75510" s="14"/>
      <c r="M75510" s="14"/>
      <c r="N75510" s="14"/>
      <c r="O75510" s="14"/>
      <c r="P75510" s="14"/>
    </row>
    <row r="75511" spans="1:16" x14ac:dyDescent="0.25">
      <c r="A75511" s="14"/>
      <c r="B75511" s="20"/>
      <c r="C75511" s="14"/>
      <c r="D75511" s="14"/>
      <c r="E75511" s="14"/>
      <c r="F75511" s="14"/>
      <c r="G75511" s="14"/>
      <c r="H75511" s="14"/>
      <c r="I75511" s="14"/>
      <c r="J75511" s="14"/>
      <c r="K75511" s="14"/>
      <c r="L75511" s="14"/>
      <c r="M75511" s="14"/>
      <c r="N75511" s="14"/>
      <c r="O75511" s="14"/>
      <c r="P75511" s="14"/>
    </row>
    <row r="75512" spans="1:16" x14ac:dyDescent="0.25">
      <c r="A75512" s="14"/>
      <c r="B75512" s="20"/>
      <c r="C75512" s="14"/>
      <c r="D75512" s="14"/>
      <c r="E75512" s="14"/>
      <c r="F75512" s="14"/>
      <c r="G75512" s="14"/>
      <c r="H75512" s="14"/>
      <c r="I75512" s="14"/>
      <c r="J75512" s="14"/>
      <c r="K75512" s="14"/>
      <c r="L75512" s="14"/>
      <c r="M75512" s="14"/>
      <c r="N75512" s="14"/>
      <c r="O75512" s="14"/>
      <c r="P75512" s="14"/>
    </row>
    <row r="75513" spans="1:16" x14ac:dyDescent="0.25">
      <c r="A75513" s="14"/>
      <c r="B75513" s="20"/>
      <c r="C75513" s="14"/>
      <c r="D75513" s="14"/>
      <c r="E75513" s="14"/>
      <c r="F75513" s="14"/>
      <c r="G75513" s="14"/>
      <c r="H75513" s="14"/>
      <c r="I75513" s="14"/>
      <c r="J75513" s="14"/>
      <c r="K75513" s="14"/>
      <c r="L75513" s="14"/>
      <c r="M75513" s="14"/>
      <c r="N75513" s="14"/>
      <c r="O75513" s="14"/>
      <c r="P75513" s="14"/>
    </row>
    <row r="75514" spans="1:16" x14ac:dyDescent="0.25">
      <c r="A75514" s="14"/>
      <c r="B75514" s="20"/>
      <c r="C75514" s="14"/>
      <c r="D75514" s="14"/>
      <c r="E75514" s="14"/>
      <c r="F75514" s="14"/>
      <c r="G75514" s="14"/>
      <c r="H75514" s="14"/>
      <c r="I75514" s="14"/>
      <c r="J75514" s="14"/>
      <c r="K75514" s="14"/>
      <c r="L75514" s="14"/>
      <c r="M75514" s="14"/>
      <c r="N75514" s="14"/>
      <c r="O75514" s="14"/>
      <c r="P75514" s="14"/>
    </row>
    <row r="75515" spans="1:16" x14ac:dyDescent="0.25">
      <c r="A75515" s="14"/>
      <c r="B75515" s="20"/>
      <c r="C75515" s="14"/>
      <c r="D75515" s="14"/>
      <c r="E75515" s="14"/>
      <c r="F75515" s="14"/>
      <c r="G75515" s="14"/>
      <c r="H75515" s="14"/>
      <c r="I75515" s="14"/>
      <c r="J75515" s="14"/>
      <c r="K75515" s="14"/>
      <c r="L75515" s="14"/>
      <c r="M75515" s="14"/>
      <c r="N75515" s="14"/>
      <c r="O75515" s="14"/>
      <c r="P75515" s="14"/>
    </row>
    <row r="75516" spans="1:16" x14ac:dyDescent="0.25">
      <c r="A75516" s="14"/>
      <c r="B75516" s="20"/>
      <c r="C75516" s="14"/>
      <c r="D75516" s="14"/>
      <c r="E75516" s="14"/>
      <c r="F75516" s="14"/>
      <c r="G75516" s="14"/>
      <c r="H75516" s="14"/>
      <c r="I75516" s="14"/>
      <c r="J75516" s="14"/>
      <c r="K75516" s="14"/>
      <c r="L75516" s="14"/>
      <c r="M75516" s="14"/>
      <c r="N75516" s="14"/>
      <c r="O75516" s="14"/>
      <c r="P75516" s="14"/>
    </row>
    <row r="75517" spans="1:16" x14ac:dyDescent="0.25">
      <c r="A75517" s="14"/>
      <c r="B75517" s="20"/>
      <c r="C75517" s="14"/>
      <c r="D75517" s="14"/>
      <c r="E75517" s="14"/>
      <c r="F75517" s="14"/>
      <c r="G75517" s="14"/>
      <c r="H75517" s="14"/>
      <c r="I75517" s="14"/>
      <c r="J75517" s="14"/>
      <c r="K75517" s="14"/>
      <c r="L75517" s="14"/>
      <c r="M75517" s="14"/>
      <c r="N75517" s="14"/>
      <c r="O75517" s="14"/>
      <c r="P75517" s="14"/>
    </row>
    <row r="75518" spans="1:16" x14ac:dyDescent="0.25">
      <c r="A75518" s="14"/>
      <c r="B75518" s="20"/>
      <c r="C75518" s="14"/>
      <c r="D75518" s="14"/>
      <c r="E75518" s="14"/>
      <c r="F75518" s="14"/>
      <c r="G75518" s="14"/>
      <c r="H75518" s="14"/>
      <c r="I75518" s="14"/>
      <c r="J75518" s="14"/>
      <c r="K75518" s="14"/>
      <c r="L75518" s="14"/>
      <c r="M75518" s="14"/>
      <c r="N75518" s="14"/>
      <c r="O75518" s="14"/>
      <c r="P75518" s="14"/>
    </row>
    <row r="75519" spans="1:16" x14ac:dyDescent="0.25">
      <c r="A75519" s="14"/>
      <c r="B75519" s="20"/>
      <c r="C75519" s="14"/>
      <c r="D75519" s="14"/>
      <c r="E75519" s="14"/>
      <c r="F75519" s="14"/>
      <c r="G75519" s="14"/>
      <c r="H75519" s="14"/>
      <c r="I75519" s="14"/>
      <c r="J75519" s="14"/>
      <c r="K75519" s="14"/>
      <c r="L75519" s="14"/>
      <c r="M75519" s="14"/>
      <c r="N75519" s="14"/>
      <c r="O75519" s="14"/>
      <c r="P75519" s="14"/>
    </row>
    <row r="75520" spans="1:16" x14ac:dyDescent="0.25">
      <c r="A75520" s="14"/>
      <c r="B75520" s="20"/>
      <c r="C75520" s="14"/>
      <c r="D75520" s="14"/>
      <c r="E75520" s="14"/>
      <c r="F75520" s="14"/>
      <c r="G75520" s="14"/>
      <c r="H75520" s="14"/>
      <c r="I75520" s="14"/>
      <c r="J75520" s="14"/>
      <c r="K75520" s="14"/>
      <c r="L75520" s="14"/>
      <c r="M75520" s="14"/>
      <c r="N75520" s="14"/>
      <c r="O75520" s="14"/>
      <c r="P75520" s="14"/>
    </row>
    <row r="75521" spans="1:16" x14ac:dyDescent="0.25">
      <c r="A75521" s="14"/>
      <c r="B75521" s="20"/>
      <c r="C75521" s="14"/>
      <c r="D75521" s="14"/>
      <c r="E75521" s="14"/>
      <c r="F75521" s="14"/>
      <c r="G75521" s="14"/>
      <c r="H75521" s="14"/>
      <c r="I75521" s="14"/>
      <c r="J75521" s="14"/>
      <c r="K75521" s="14"/>
      <c r="L75521" s="14"/>
      <c r="M75521" s="14"/>
      <c r="N75521" s="14"/>
      <c r="O75521" s="14"/>
      <c r="P75521" s="14"/>
    </row>
    <row r="75522" spans="1:16" x14ac:dyDescent="0.25">
      <c r="A75522" s="14"/>
      <c r="B75522" s="20"/>
      <c r="C75522" s="14"/>
      <c r="D75522" s="14"/>
      <c r="E75522" s="14"/>
      <c r="F75522" s="14"/>
      <c r="G75522" s="14"/>
      <c r="H75522" s="14"/>
      <c r="I75522" s="14"/>
      <c r="J75522" s="14"/>
      <c r="K75522" s="14"/>
      <c r="L75522" s="14"/>
      <c r="M75522" s="14"/>
      <c r="N75522" s="14"/>
      <c r="O75522" s="14"/>
      <c r="P75522" s="14"/>
    </row>
    <row r="75523" spans="1:16" x14ac:dyDescent="0.25">
      <c r="A75523" s="14"/>
      <c r="B75523" s="20"/>
      <c r="C75523" s="14"/>
      <c r="D75523" s="14"/>
      <c r="E75523" s="14"/>
      <c r="F75523" s="14"/>
      <c r="G75523" s="14"/>
      <c r="H75523" s="14"/>
      <c r="I75523" s="14"/>
      <c r="J75523" s="14"/>
      <c r="K75523" s="14"/>
      <c r="L75523" s="14"/>
      <c r="M75523" s="14"/>
      <c r="N75523" s="14"/>
      <c r="O75523" s="14"/>
      <c r="P75523" s="14"/>
    </row>
    <row r="75524" spans="1:16" x14ac:dyDescent="0.25">
      <c r="A75524" s="14"/>
      <c r="B75524" s="20"/>
      <c r="C75524" s="14"/>
      <c r="D75524" s="14"/>
      <c r="E75524" s="14"/>
      <c r="F75524" s="14"/>
      <c r="G75524" s="14"/>
      <c r="H75524" s="14"/>
      <c r="I75524" s="14"/>
      <c r="J75524" s="14"/>
      <c r="K75524" s="14"/>
      <c r="L75524" s="14"/>
      <c r="M75524" s="14"/>
      <c r="N75524" s="14"/>
      <c r="O75524" s="14"/>
      <c r="P75524" s="14"/>
    </row>
    <row r="75525" spans="1:16" x14ac:dyDescent="0.25">
      <c r="A75525" s="14"/>
      <c r="B75525" s="20"/>
      <c r="C75525" s="14"/>
      <c r="D75525" s="14"/>
      <c r="E75525" s="14"/>
      <c r="F75525" s="14"/>
      <c r="G75525" s="14"/>
      <c r="H75525" s="14"/>
      <c r="I75525" s="14"/>
      <c r="J75525" s="14"/>
      <c r="K75525" s="14"/>
      <c r="L75525" s="14"/>
      <c r="M75525" s="14"/>
      <c r="N75525" s="14"/>
      <c r="O75525" s="14"/>
      <c r="P75525" s="14"/>
    </row>
    <row r="75526" spans="1:16" x14ac:dyDescent="0.25">
      <c r="A75526" s="14"/>
      <c r="B75526" s="20"/>
      <c r="C75526" s="14"/>
      <c r="D75526" s="14"/>
      <c r="E75526" s="14"/>
      <c r="F75526" s="14"/>
      <c r="G75526" s="14"/>
      <c r="H75526" s="14"/>
      <c r="I75526" s="14"/>
      <c r="J75526" s="14"/>
      <c r="K75526" s="14"/>
      <c r="L75526" s="14"/>
      <c r="M75526" s="14"/>
      <c r="N75526" s="14"/>
      <c r="O75526" s="14"/>
      <c r="P75526" s="14"/>
    </row>
    <row r="75527" spans="1:16" x14ac:dyDescent="0.25">
      <c r="A75527" s="14"/>
      <c r="B75527" s="20"/>
      <c r="C75527" s="14"/>
      <c r="D75527" s="14"/>
      <c r="E75527" s="14"/>
      <c r="F75527" s="14"/>
      <c r="G75527" s="14"/>
      <c r="H75527" s="14"/>
      <c r="I75527" s="14"/>
      <c r="J75527" s="14"/>
      <c r="K75527" s="14"/>
      <c r="L75527" s="14"/>
      <c r="M75527" s="14"/>
      <c r="N75527" s="14"/>
      <c r="O75527" s="14"/>
      <c r="P75527" s="14"/>
    </row>
    <row r="75528" spans="1:16" x14ac:dyDescent="0.25">
      <c r="A75528" s="14"/>
      <c r="B75528" s="20"/>
      <c r="C75528" s="14"/>
      <c r="D75528" s="14"/>
      <c r="E75528" s="14"/>
      <c r="F75528" s="14"/>
      <c r="G75528" s="14"/>
      <c r="H75528" s="14"/>
      <c r="I75528" s="14"/>
      <c r="J75528" s="14"/>
      <c r="K75528" s="14"/>
      <c r="L75528" s="14"/>
      <c r="M75528" s="14"/>
      <c r="N75528" s="14"/>
      <c r="O75528" s="14"/>
      <c r="P75528" s="14"/>
    </row>
    <row r="75529" spans="1:16" x14ac:dyDescent="0.25">
      <c r="A75529" s="14"/>
      <c r="B75529" s="20"/>
      <c r="C75529" s="14"/>
      <c r="D75529" s="14"/>
      <c r="E75529" s="14"/>
      <c r="F75529" s="14"/>
      <c r="G75529" s="14"/>
      <c r="H75529" s="14"/>
      <c r="I75529" s="14"/>
      <c r="J75529" s="14"/>
      <c r="K75529" s="14"/>
      <c r="L75529" s="14"/>
      <c r="M75529" s="14"/>
      <c r="N75529" s="14"/>
      <c r="O75529" s="14"/>
      <c r="P75529" s="14"/>
    </row>
    <row r="75530" spans="1:16" x14ac:dyDescent="0.25">
      <c r="A75530" s="14"/>
      <c r="B75530" s="20"/>
      <c r="C75530" s="14"/>
      <c r="D75530" s="14"/>
      <c r="E75530" s="14"/>
      <c r="F75530" s="14"/>
      <c r="G75530" s="14"/>
      <c r="H75530" s="14"/>
      <c r="I75530" s="14"/>
      <c r="J75530" s="14"/>
      <c r="K75530" s="14"/>
      <c r="L75530" s="14"/>
      <c r="M75530" s="14"/>
      <c r="N75530" s="14"/>
      <c r="O75530" s="14"/>
      <c r="P75530" s="14"/>
    </row>
    <row r="75531" spans="1:16" x14ac:dyDescent="0.25">
      <c r="A75531" s="14"/>
      <c r="B75531" s="20"/>
      <c r="C75531" s="14"/>
      <c r="D75531" s="14"/>
      <c r="E75531" s="14"/>
      <c r="F75531" s="14"/>
      <c r="G75531" s="14"/>
      <c r="H75531" s="14"/>
      <c r="I75531" s="14"/>
      <c r="J75531" s="14"/>
      <c r="K75531" s="22"/>
      <c r="L75531" s="14"/>
      <c r="M75531" s="14"/>
      <c r="N75531" s="14"/>
      <c r="O75531" s="14"/>
      <c r="P75531" s="14"/>
    </row>
    <row r="75532" spans="1:16" x14ac:dyDescent="0.25">
      <c r="A75532" s="14"/>
      <c r="B75532" s="20"/>
      <c r="C75532" s="14"/>
      <c r="D75532" s="14"/>
      <c r="E75532" s="14"/>
      <c r="F75532" s="14"/>
      <c r="G75532" s="14"/>
      <c r="H75532" s="14"/>
      <c r="I75532" s="14"/>
      <c r="J75532" s="14"/>
      <c r="K75532" s="22"/>
      <c r="L75532" s="14"/>
      <c r="M75532" s="14"/>
      <c r="N75532" s="14"/>
      <c r="O75532" s="14"/>
      <c r="P75532" s="14"/>
    </row>
    <row r="75533" spans="1:16" x14ac:dyDescent="0.25">
      <c r="A75533" s="14"/>
      <c r="B75533" s="20"/>
      <c r="C75533" s="14"/>
      <c r="D75533" s="14"/>
      <c r="E75533" s="14"/>
      <c r="F75533" s="14"/>
      <c r="G75533" s="14"/>
      <c r="H75533" s="14"/>
      <c r="I75533" s="14"/>
      <c r="J75533" s="14"/>
      <c r="K75533" s="22"/>
      <c r="L75533" s="22"/>
      <c r="M75533" s="14"/>
      <c r="N75533" s="14"/>
      <c r="O75533" s="14"/>
      <c r="P75533" s="14"/>
    </row>
    <row r="75534" spans="1:16" x14ac:dyDescent="0.25">
      <c r="A75534" s="14"/>
      <c r="B75534" s="20"/>
      <c r="C75534" s="14"/>
      <c r="D75534" s="14"/>
      <c r="E75534" s="14"/>
      <c r="F75534" s="14"/>
      <c r="G75534" s="14"/>
      <c r="H75534" s="14"/>
      <c r="I75534" s="14"/>
      <c r="J75534" s="14"/>
      <c r="K75534" s="14"/>
      <c r="L75534" s="14"/>
      <c r="M75534" s="14"/>
      <c r="N75534" s="14"/>
      <c r="O75534" s="14"/>
      <c r="P75534" s="14"/>
    </row>
    <row r="75535" spans="1:16" x14ac:dyDescent="0.25">
      <c r="A75535" s="14"/>
      <c r="B75535" s="20"/>
      <c r="C75535" s="14"/>
      <c r="D75535" s="14"/>
      <c r="E75535" s="14"/>
      <c r="F75535" s="14"/>
      <c r="G75535" s="14"/>
      <c r="H75535" s="14"/>
      <c r="I75535" s="14"/>
      <c r="J75535" s="14"/>
      <c r="K75535" s="14"/>
      <c r="L75535" s="14"/>
      <c r="M75535" s="14"/>
      <c r="N75535" s="14"/>
      <c r="O75535" s="14"/>
      <c r="P75535" s="14"/>
    </row>
    <row r="75536" spans="1:16" x14ac:dyDescent="0.25">
      <c r="A75536" s="14"/>
      <c r="B75536" s="20"/>
      <c r="C75536" s="14"/>
      <c r="D75536" s="14"/>
      <c r="E75536" s="14"/>
      <c r="F75536" s="14"/>
      <c r="G75536" s="14"/>
      <c r="H75536" s="14"/>
      <c r="I75536" s="14"/>
      <c r="J75536" s="14"/>
      <c r="K75536" s="22"/>
      <c r="L75536" s="22"/>
      <c r="M75536" s="14"/>
      <c r="N75536" s="14"/>
      <c r="O75536" s="14"/>
      <c r="P75536" s="14"/>
    </row>
    <row r="75537" spans="1:16" x14ac:dyDescent="0.25">
      <c r="A75537" s="14"/>
      <c r="B75537" s="20"/>
      <c r="C75537" s="14"/>
      <c r="D75537" s="14"/>
      <c r="E75537" s="14"/>
      <c r="F75537" s="14"/>
      <c r="G75537" s="14"/>
      <c r="H75537" s="14"/>
      <c r="I75537" s="14"/>
      <c r="J75537" s="14"/>
      <c r="K75537" s="14"/>
      <c r="L75537" s="14"/>
      <c r="M75537" s="14"/>
      <c r="N75537" s="14"/>
      <c r="O75537" s="14"/>
      <c r="P75537" s="14"/>
    </row>
    <row r="75538" spans="1:16" x14ac:dyDescent="0.25">
      <c r="A75538" s="14"/>
      <c r="B75538" s="20"/>
      <c r="C75538" s="14"/>
      <c r="D75538" s="14"/>
      <c r="E75538" s="14"/>
      <c r="F75538" s="14"/>
      <c r="G75538" s="14"/>
      <c r="H75538" s="14"/>
      <c r="I75538" s="14"/>
      <c r="J75538" s="14"/>
      <c r="K75538" s="14"/>
      <c r="L75538" s="14"/>
      <c r="M75538" s="14"/>
      <c r="N75538" s="14"/>
      <c r="O75538" s="14"/>
      <c r="P75538" s="14"/>
    </row>
    <row r="75539" spans="1:16" x14ac:dyDescent="0.25">
      <c r="A75539" s="14"/>
      <c r="B75539" s="20"/>
      <c r="C75539" s="14"/>
      <c r="D75539" s="14"/>
      <c r="E75539" s="14"/>
      <c r="F75539" s="14"/>
      <c r="G75539" s="14"/>
      <c r="H75539" s="14"/>
      <c r="I75539" s="14"/>
      <c r="J75539" s="14"/>
      <c r="K75539" s="14"/>
      <c r="L75539" s="14"/>
      <c r="M75539" s="14"/>
      <c r="N75539" s="14"/>
      <c r="O75539" s="14"/>
      <c r="P75539" s="14"/>
    </row>
    <row r="75540" spans="1:16" x14ac:dyDescent="0.25">
      <c r="A75540" s="14"/>
      <c r="B75540" s="20"/>
      <c r="C75540" s="14"/>
      <c r="D75540" s="14"/>
      <c r="E75540" s="14"/>
      <c r="F75540" s="14"/>
      <c r="G75540" s="14"/>
      <c r="H75540" s="14"/>
      <c r="I75540" s="14"/>
      <c r="J75540" s="14"/>
      <c r="K75540" s="14"/>
      <c r="L75540" s="14"/>
      <c r="M75540" s="14"/>
      <c r="N75540" s="14"/>
      <c r="O75540" s="14"/>
      <c r="P75540" s="14"/>
    </row>
    <row r="75541" spans="1:16" x14ac:dyDescent="0.25">
      <c r="A75541" s="14"/>
      <c r="B75541" s="20"/>
      <c r="C75541" s="14"/>
      <c r="D75541" s="14"/>
      <c r="E75541" s="14"/>
      <c r="F75541" s="14"/>
      <c r="G75541" s="14"/>
      <c r="H75541" s="14"/>
      <c r="I75541" s="14"/>
      <c r="J75541" s="14"/>
      <c r="K75541" s="22"/>
      <c r="L75541" s="22"/>
      <c r="M75541" s="14"/>
      <c r="N75541" s="14"/>
      <c r="O75541" s="14"/>
      <c r="P75541" s="14"/>
    </row>
    <row r="75542" spans="1:16" x14ac:dyDescent="0.25">
      <c r="A75542" s="14"/>
      <c r="B75542" s="20"/>
      <c r="C75542" s="14"/>
      <c r="D75542" s="14"/>
      <c r="E75542" s="14"/>
      <c r="F75542" s="14"/>
      <c r="G75542" s="14"/>
      <c r="H75542" s="14"/>
      <c r="I75542" s="14"/>
      <c r="J75542" s="14"/>
      <c r="K75542" s="14"/>
      <c r="L75542" s="14"/>
      <c r="M75542" s="14"/>
      <c r="N75542" s="14"/>
      <c r="O75542" s="14"/>
      <c r="P75542" s="14"/>
    </row>
    <row r="75543" spans="1:16" x14ac:dyDescent="0.25">
      <c r="A75543" s="14"/>
      <c r="B75543" s="20"/>
      <c r="C75543" s="14"/>
      <c r="D75543" s="14"/>
      <c r="E75543" s="14"/>
      <c r="F75543" s="14"/>
      <c r="G75543" s="14"/>
      <c r="H75543" s="14"/>
      <c r="I75543" s="14"/>
      <c r="J75543" s="14"/>
      <c r="K75543" s="14"/>
      <c r="L75543" s="14"/>
      <c r="M75543" s="14"/>
      <c r="N75543" s="14"/>
      <c r="O75543" s="14"/>
      <c r="P75543" s="14"/>
    </row>
    <row r="75544" spans="1:16" x14ac:dyDescent="0.25">
      <c r="A75544" s="14"/>
      <c r="B75544" s="20"/>
      <c r="C75544" s="14"/>
      <c r="D75544" s="14"/>
      <c r="E75544" s="14"/>
      <c r="F75544" s="14"/>
      <c r="G75544" s="14"/>
      <c r="H75544" s="14"/>
      <c r="I75544" s="14"/>
      <c r="J75544" s="14"/>
      <c r="K75544" s="14"/>
      <c r="L75544" s="14"/>
      <c r="M75544" s="14"/>
      <c r="N75544" s="14"/>
      <c r="O75544" s="14"/>
      <c r="P75544" s="14"/>
    </row>
    <row r="75545" spans="1:16" x14ac:dyDescent="0.25">
      <c r="A75545" s="14"/>
      <c r="B75545" s="20"/>
      <c r="C75545" s="14"/>
      <c r="D75545" s="14"/>
      <c r="E75545" s="14"/>
      <c r="F75545" s="14"/>
      <c r="G75545" s="14"/>
      <c r="H75545" s="14"/>
      <c r="I75545" s="14"/>
      <c r="J75545" s="14"/>
      <c r="K75545" s="22"/>
      <c r="L75545" s="22"/>
      <c r="M75545" s="14"/>
      <c r="N75545" s="14"/>
      <c r="O75545" s="14"/>
      <c r="P75545" s="14"/>
    </row>
    <row r="75546" spans="1:16" x14ac:dyDescent="0.25">
      <c r="A75546" s="14"/>
      <c r="B75546" s="20"/>
      <c r="C75546" s="14"/>
      <c r="D75546" s="14"/>
      <c r="E75546" s="14"/>
      <c r="F75546" s="14"/>
      <c r="G75546" s="14"/>
      <c r="H75546" s="14"/>
      <c r="I75546" s="14"/>
      <c r="J75546" s="14"/>
      <c r="K75546" s="22"/>
      <c r="L75546" s="22"/>
      <c r="M75546" s="14"/>
      <c r="N75546" s="14"/>
      <c r="O75546" s="14"/>
      <c r="P75546" s="14"/>
    </row>
    <row r="75547" spans="1:16" x14ac:dyDescent="0.25">
      <c r="A75547" s="14"/>
      <c r="B75547" s="20"/>
      <c r="C75547" s="14"/>
      <c r="D75547" s="14"/>
      <c r="E75547" s="14"/>
      <c r="F75547" s="14"/>
      <c r="G75547" s="14"/>
      <c r="H75547" s="14"/>
      <c r="I75547" s="14"/>
      <c r="J75547" s="14"/>
      <c r="K75547" s="22"/>
      <c r="L75547" s="22"/>
      <c r="M75547" s="14"/>
      <c r="N75547" s="14"/>
      <c r="O75547" s="14"/>
      <c r="P75547" s="14"/>
    </row>
    <row r="75548" spans="1:16" x14ac:dyDescent="0.25">
      <c r="A75548" s="14"/>
      <c r="B75548" s="20"/>
      <c r="C75548" s="14"/>
      <c r="D75548" s="14"/>
      <c r="E75548" s="14"/>
      <c r="F75548" s="14"/>
      <c r="G75548" s="14"/>
      <c r="H75548" s="14"/>
      <c r="I75548" s="14"/>
      <c r="J75548" s="14"/>
      <c r="K75548" s="14"/>
      <c r="L75548" s="14"/>
      <c r="M75548" s="14"/>
      <c r="N75548" s="14"/>
      <c r="O75548" s="14"/>
      <c r="P75548" s="14"/>
    </row>
    <row r="75549" spans="1:16" x14ac:dyDescent="0.25">
      <c r="A75549" s="14"/>
      <c r="B75549" s="20"/>
      <c r="C75549" s="14"/>
      <c r="D75549" s="14"/>
      <c r="E75549" s="14"/>
      <c r="F75549" s="14"/>
      <c r="G75549" s="14"/>
      <c r="H75549" s="14"/>
      <c r="I75549" s="14"/>
      <c r="J75549" s="14"/>
      <c r="K75549" s="22"/>
      <c r="L75549" s="14"/>
      <c r="M75549" s="14"/>
      <c r="N75549" s="14"/>
      <c r="O75549" s="14"/>
      <c r="P75549" s="14"/>
    </row>
    <row r="75550" spans="1:16" x14ac:dyDescent="0.25">
      <c r="A75550" s="14"/>
      <c r="B75550" s="20"/>
      <c r="C75550" s="14"/>
      <c r="D75550" s="14"/>
      <c r="E75550" s="14"/>
      <c r="F75550" s="14"/>
      <c r="G75550" s="14"/>
      <c r="H75550" s="14"/>
      <c r="I75550" s="14"/>
      <c r="J75550" s="14"/>
      <c r="K75550" s="14"/>
      <c r="L75550" s="14"/>
      <c r="M75550" s="14"/>
      <c r="N75550" s="14"/>
      <c r="O75550" s="14"/>
      <c r="P75550" s="14"/>
    </row>
    <row r="75551" spans="1:16" x14ac:dyDescent="0.25">
      <c r="A75551" s="14"/>
      <c r="B75551" s="20"/>
      <c r="C75551" s="14"/>
      <c r="D75551" s="14"/>
      <c r="E75551" s="14"/>
      <c r="F75551" s="14"/>
      <c r="G75551" s="14"/>
      <c r="H75551" s="14"/>
      <c r="I75551" s="14"/>
      <c r="J75551" s="14"/>
      <c r="K75551" s="14"/>
      <c r="L75551" s="14"/>
      <c r="M75551" s="14"/>
      <c r="N75551" s="14"/>
      <c r="O75551" s="14"/>
      <c r="P75551" s="14"/>
    </row>
    <row r="75552" spans="1:16" x14ac:dyDescent="0.25">
      <c r="A75552" s="14"/>
      <c r="B75552" s="20"/>
      <c r="C75552" s="14"/>
      <c r="D75552" s="14"/>
      <c r="E75552" s="14"/>
      <c r="F75552" s="14"/>
      <c r="G75552" s="14"/>
      <c r="H75552" s="14"/>
      <c r="I75552" s="14"/>
      <c r="J75552" s="14"/>
      <c r="K75552" s="14"/>
      <c r="L75552" s="14"/>
      <c r="M75552" s="14"/>
      <c r="N75552" s="14"/>
      <c r="O75552" s="14"/>
      <c r="P75552" s="14"/>
    </row>
    <row r="75553" spans="1:16" x14ac:dyDescent="0.25">
      <c r="A75553" s="14"/>
      <c r="B75553" s="20"/>
      <c r="C75553" s="14"/>
      <c r="D75553" s="14"/>
      <c r="E75553" s="14"/>
      <c r="F75553" s="14"/>
      <c r="G75553" s="14"/>
      <c r="H75553" s="14"/>
      <c r="I75553" s="14"/>
      <c r="J75553" s="14"/>
      <c r="K75553" s="14"/>
      <c r="L75553" s="14"/>
      <c r="M75553" s="14"/>
      <c r="N75553" s="14"/>
      <c r="O75553" s="14"/>
      <c r="P75553" s="14"/>
    </row>
    <row r="75554" spans="1:16" x14ac:dyDescent="0.25">
      <c r="A75554" s="14"/>
      <c r="B75554" s="20"/>
      <c r="C75554" s="14"/>
      <c r="D75554" s="14"/>
      <c r="E75554" s="14"/>
      <c r="F75554" s="14"/>
      <c r="G75554" s="14"/>
      <c r="H75554" s="14"/>
      <c r="I75554" s="14"/>
      <c r="J75554" s="14"/>
      <c r="K75554" s="14"/>
      <c r="L75554" s="14"/>
      <c r="M75554" s="14"/>
      <c r="N75554" s="14"/>
      <c r="O75554" s="14"/>
      <c r="P75554" s="14"/>
    </row>
    <row r="75555" spans="1:16" x14ac:dyDescent="0.25">
      <c r="A75555" s="14"/>
      <c r="B75555" s="20"/>
      <c r="C75555" s="14"/>
      <c r="D75555" s="14"/>
      <c r="E75555" s="14"/>
      <c r="F75555" s="14"/>
      <c r="G75555" s="14"/>
      <c r="H75555" s="14"/>
      <c r="I75555" s="14"/>
      <c r="J75555" s="14"/>
      <c r="K75555" s="14"/>
      <c r="L75555" s="14"/>
      <c r="M75555" s="14"/>
      <c r="N75555" s="14"/>
      <c r="O75555" s="14"/>
      <c r="P75555" s="14"/>
    </row>
    <row r="75556" spans="1:16" x14ac:dyDescent="0.25">
      <c r="A75556" s="14"/>
      <c r="B75556" s="20"/>
      <c r="C75556" s="14"/>
      <c r="D75556" s="14"/>
      <c r="E75556" s="14"/>
      <c r="F75556" s="14"/>
      <c r="G75556" s="14"/>
      <c r="H75556" s="14"/>
      <c r="I75556" s="14"/>
      <c r="J75556" s="14"/>
      <c r="K75556" s="14"/>
      <c r="L75556" s="14"/>
      <c r="M75556" s="14"/>
      <c r="N75556" s="14"/>
      <c r="O75556" s="14"/>
      <c r="P75556" s="14"/>
    </row>
    <row r="75557" spans="1:16" x14ac:dyDescent="0.25">
      <c r="A75557" s="14"/>
      <c r="B75557" s="20"/>
      <c r="C75557" s="14"/>
      <c r="D75557" s="14"/>
      <c r="E75557" s="14"/>
      <c r="F75557" s="14"/>
      <c r="G75557" s="14"/>
      <c r="H75557" s="14"/>
      <c r="I75557" s="14"/>
      <c r="J75557" s="14"/>
      <c r="K75557" s="14"/>
      <c r="L75557" s="14"/>
      <c r="M75557" s="14"/>
      <c r="N75557" s="14"/>
      <c r="O75557" s="14"/>
      <c r="P75557" s="14"/>
    </row>
    <row r="75558" spans="1:16" x14ac:dyDescent="0.25">
      <c r="A75558" s="14"/>
      <c r="B75558" s="20"/>
      <c r="C75558" s="14"/>
      <c r="D75558" s="14"/>
      <c r="E75558" s="14"/>
      <c r="F75558" s="14"/>
      <c r="G75558" s="14"/>
      <c r="H75558" s="14"/>
      <c r="I75558" s="14"/>
      <c r="J75558" s="14"/>
      <c r="K75558" s="14"/>
      <c r="L75558" s="14"/>
      <c r="M75558" s="14"/>
      <c r="N75558" s="14"/>
      <c r="O75558" s="14"/>
      <c r="P75558" s="14"/>
    </row>
    <row r="75559" spans="1:16" x14ac:dyDescent="0.25">
      <c r="A75559" s="14"/>
      <c r="B75559" s="20"/>
      <c r="C75559" s="14"/>
      <c r="D75559" s="14"/>
      <c r="E75559" s="14"/>
      <c r="F75559" s="14"/>
      <c r="G75559" s="14"/>
      <c r="H75559" s="14"/>
      <c r="I75559" s="14"/>
      <c r="J75559" s="14"/>
      <c r="K75559" s="14"/>
      <c r="L75559" s="14"/>
      <c r="M75559" s="14"/>
      <c r="N75559" s="14"/>
      <c r="O75559" s="14"/>
      <c r="P75559" s="14"/>
    </row>
    <row r="75560" spans="1:16" x14ac:dyDescent="0.25">
      <c r="A75560" s="14"/>
      <c r="B75560" s="20"/>
      <c r="C75560" s="14"/>
      <c r="D75560" s="14"/>
      <c r="E75560" s="14"/>
      <c r="F75560" s="14"/>
      <c r="G75560" s="14"/>
      <c r="H75560" s="14"/>
      <c r="I75560" s="14"/>
      <c r="J75560" s="14"/>
      <c r="K75560" s="22"/>
      <c r="L75560" s="22"/>
      <c r="M75560" s="14"/>
      <c r="N75560" s="14"/>
      <c r="O75560" s="14"/>
      <c r="P75560" s="14"/>
    </row>
    <row r="75561" spans="1:16" x14ac:dyDescent="0.25">
      <c r="A75561" s="14"/>
      <c r="B75561" s="20"/>
      <c r="C75561" s="14"/>
      <c r="D75561" s="14"/>
      <c r="E75561" s="14"/>
      <c r="F75561" s="14"/>
      <c r="G75561" s="14"/>
      <c r="H75561" s="14"/>
      <c r="I75561" s="14"/>
      <c r="J75561" s="14"/>
      <c r="K75561" s="22"/>
      <c r="L75561" s="14"/>
      <c r="M75561" s="14"/>
      <c r="N75561" s="14"/>
      <c r="O75561" s="14"/>
      <c r="P75561" s="14"/>
    </row>
    <row r="75562" spans="1:16" x14ac:dyDescent="0.25">
      <c r="A75562" s="14"/>
      <c r="B75562" s="20"/>
      <c r="C75562" s="14"/>
      <c r="D75562" s="14"/>
      <c r="E75562" s="14"/>
      <c r="F75562" s="14"/>
      <c r="G75562" s="14"/>
      <c r="H75562" s="14"/>
      <c r="I75562" s="14"/>
      <c r="J75562" s="14"/>
      <c r="K75562" s="14"/>
      <c r="L75562" s="14"/>
      <c r="M75562" s="14"/>
      <c r="N75562" s="14"/>
      <c r="O75562" s="14"/>
      <c r="P75562" s="14"/>
    </row>
    <row r="75563" spans="1:16" x14ac:dyDescent="0.25">
      <c r="A75563" s="14"/>
      <c r="B75563" s="20"/>
      <c r="C75563" s="14"/>
      <c r="D75563" s="14"/>
      <c r="E75563" s="14"/>
      <c r="F75563" s="14"/>
      <c r="G75563" s="14"/>
      <c r="H75563" s="14"/>
      <c r="I75563" s="14"/>
      <c r="J75563" s="14"/>
      <c r="K75563" s="14"/>
      <c r="L75563" s="14"/>
      <c r="M75563" s="14"/>
      <c r="N75563" s="14"/>
      <c r="O75563" s="14"/>
      <c r="P75563" s="14"/>
    </row>
    <row r="75564" spans="1:16" x14ac:dyDescent="0.25">
      <c r="A75564" s="14"/>
      <c r="B75564" s="20"/>
      <c r="C75564" s="14"/>
      <c r="D75564" s="14"/>
      <c r="E75564" s="14"/>
      <c r="F75564" s="14"/>
      <c r="G75564" s="14"/>
      <c r="H75564" s="14"/>
      <c r="I75564" s="14"/>
      <c r="J75564" s="14"/>
      <c r="K75564" s="14"/>
      <c r="L75564" s="14"/>
      <c r="M75564" s="14"/>
      <c r="N75564" s="14"/>
      <c r="O75564" s="14"/>
      <c r="P75564" s="14"/>
    </row>
    <row r="75565" spans="1:16" x14ac:dyDescent="0.25">
      <c r="A75565" s="14"/>
      <c r="B75565" s="20"/>
      <c r="C75565" s="14"/>
      <c r="D75565" s="14"/>
      <c r="E75565" s="14"/>
      <c r="F75565" s="14"/>
      <c r="G75565" s="14"/>
      <c r="H75565" s="14"/>
      <c r="I75565" s="14"/>
      <c r="J75565" s="14"/>
      <c r="K75565" s="14"/>
      <c r="L75565" s="14"/>
      <c r="M75565" s="14"/>
      <c r="N75565" s="14"/>
      <c r="O75565" s="14"/>
      <c r="P75565" s="14"/>
    </row>
    <row r="75566" spans="1:16" x14ac:dyDescent="0.25">
      <c r="A75566" s="14"/>
      <c r="B75566" s="20"/>
      <c r="C75566" s="14"/>
      <c r="D75566" s="14"/>
      <c r="E75566" s="14"/>
      <c r="F75566" s="14"/>
      <c r="G75566" s="14"/>
      <c r="H75566" s="14"/>
      <c r="I75566" s="14"/>
      <c r="J75566" s="14"/>
      <c r="K75566" s="14"/>
      <c r="L75566" s="14"/>
      <c r="M75566" s="14"/>
      <c r="N75566" s="14"/>
      <c r="O75566" s="14"/>
      <c r="P75566" s="14"/>
    </row>
    <row r="75567" spans="1:16" x14ac:dyDescent="0.25">
      <c r="A75567" s="14"/>
      <c r="B75567" s="20"/>
      <c r="C75567" s="14"/>
      <c r="D75567" s="14"/>
      <c r="E75567" s="14"/>
      <c r="F75567" s="14"/>
      <c r="G75567" s="14"/>
      <c r="H75567" s="14"/>
      <c r="I75567" s="14"/>
      <c r="J75567" s="14"/>
      <c r="K75567" s="14"/>
      <c r="L75567" s="14"/>
      <c r="M75567" s="14"/>
      <c r="N75567" s="14"/>
      <c r="O75567" s="14"/>
      <c r="P75567" s="14"/>
    </row>
    <row r="75568" spans="1:16" x14ac:dyDescent="0.25">
      <c r="A75568" s="14"/>
      <c r="B75568" s="20"/>
      <c r="C75568" s="14"/>
      <c r="D75568" s="14"/>
      <c r="E75568" s="14"/>
      <c r="F75568" s="14"/>
      <c r="G75568" s="14"/>
      <c r="H75568" s="14"/>
      <c r="I75568" s="14"/>
      <c r="J75568" s="14"/>
      <c r="K75568" s="14"/>
      <c r="L75568" s="14"/>
      <c r="M75568" s="14"/>
      <c r="N75568" s="14"/>
      <c r="O75568" s="14"/>
      <c r="P75568" s="14"/>
    </row>
    <row r="75569" spans="1:16" x14ac:dyDescent="0.25">
      <c r="A75569" s="14"/>
      <c r="B75569" s="20"/>
      <c r="C75569" s="14"/>
      <c r="D75569" s="14"/>
      <c r="E75569" s="14"/>
      <c r="F75569" s="14"/>
      <c r="G75569" s="14"/>
      <c r="H75569" s="14"/>
      <c r="I75569" s="14"/>
      <c r="J75569" s="14"/>
      <c r="K75569" s="14"/>
      <c r="L75569" s="14"/>
      <c r="M75569" s="14"/>
      <c r="N75569" s="14"/>
      <c r="O75569" s="14"/>
      <c r="P75569" s="14"/>
    </row>
    <row r="75570" spans="1:16" x14ac:dyDescent="0.25">
      <c r="A75570" s="14"/>
      <c r="B75570" s="20"/>
      <c r="C75570" s="14"/>
      <c r="D75570" s="14"/>
      <c r="E75570" s="14"/>
      <c r="F75570" s="14"/>
      <c r="G75570" s="14"/>
      <c r="H75570" s="14"/>
      <c r="I75570" s="14"/>
      <c r="J75570" s="14"/>
      <c r="K75570" s="14"/>
      <c r="L75570" s="14"/>
      <c r="M75570" s="14"/>
      <c r="N75570" s="14"/>
      <c r="O75570" s="14"/>
      <c r="P75570" s="14"/>
    </row>
    <row r="75571" spans="1:16" x14ac:dyDescent="0.25">
      <c r="A75571" s="14"/>
      <c r="B75571" s="20"/>
      <c r="C75571" s="14"/>
      <c r="D75571" s="14"/>
      <c r="E75571" s="14"/>
      <c r="F75571" s="14"/>
      <c r="G75571" s="14"/>
      <c r="H75571" s="14"/>
      <c r="I75571" s="14"/>
      <c r="J75571" s="14"/>
      <c r="K75571" s="14"/>
      <c r="L75571" s="14"/>
      <c r="M75571" s="14"/>
      <c r="N75571" s="14"/>
      <c r="O75571" s="14"/>
      <c r="P75571" s="14"/>
    </row>
    <row r="75572" spans="1:16" x14ac:dyDescent="0.25">
      <c r="A75572" s="14"/>
      <c r="B75572" s="20"/>
      <c r="C75572" s="14"/>
      <c r="D75572" s="14"/>
      <c r="E75572" s="14"/>
      <c r="F75572" s="14"/>
      <c r="G75572" s="14"/>
      <c r="H75572" s="14"/>
      <c r="I75572" s="14"/>
      <c r="J75572" s="14"/>
      <c r="K75572" s="14"/>
      <c r="L75572" s="14"/>
      <c r="M75572" s="14"/>
      <c r="N75572" s="14"/>
      <c r="O75572" s="14"/>
      <c r="P75572" s="14"/>
    </row>
    <row r="75573" spans="1:16" x14ac:dyDescent="0.25">
      <c r="A75573" s="14"/>
      <c r="B75573" s="20"/>
      <c r="C75573" s="14"/>
      <c r="D75573" s="14"/>
      <c r="E75573" s="14"/>
      <c r="F75573" s="14"/>
      <c r="G75573" s="14"/>
      <c r="H75573" s="14"/>
      <c r="I75573" s="14"/>
      <c r="J75573" s="14"/>
      <c r="K75573" s="14"/>
      <c r="L75573" s="14"/>
      <c r="M75573" s="14"/>
      <c r="N75573" s="14"/>
      <c r="O75573" s="14"/>
      <c r="P75573" s="14"/>
    </row>
    <row r="75574" spans="1:16" x14ac:dyDescent="0.25">
      <c r="A75574" s="14"/>
      <c r="B75574" s="20"/>
      <c r="C75574" s="14"/>
      <c r="D75574" s="14"/>
      <c r="E75574" s="14"/>
      <c r="F75574" s="14"/>
      <c r="G75574" s="14"/>
      <c r="H75574" s="14"/>
      <c r="I75574" s="14"/>
      <c r="J75574" s="14"/>
      <c r="K75574" s="14"/>
      <c r="L75574" s="14"/>
      <c r="M75574" s="14"/>
      <c r="N75574" s="14"/>
      <c r="O75574" s="14"/>
      <c r="P75574" s="14"/>
    </row>
    <row r="75575" spans="1:16" x14ac:dyDescent="0.25">
      <c r="A75575" s="14"/>
      <c r="B75575" s="20"/>
      <c r="C75575" s="14"/>
      <c r="D75575" s="14"/>
      <c r="E75575" s="14"/>
      <c r="F75575" s="14"/>
      <c r="G75575" s="14"/>
      <c r="H75575" s="14"/>
      <c r="I75575" s="14"/>
      <c r="J75575" s="14"/>
      <c r="K75575" s="14"/>
      <c r="L75575" s="14"/>
      <c r="M75575" s="14"/>
      <c r="N75575" s="14"/>
      <c r="O75575" s="14"/>
      <c r="P75575" s="14"/>
    </row>
    <row r="75576" spans="1:16" x14ac:dyDescent="0.25">
      <c r="A75576" s="14"/>
      <c r="B75576" s="20"/>
      <c r="C75576" s="14"/>
      <c r="D75576" s="14"/>
      <c r="E75576" s="14"/>
      <c r="F75576" s="14"/>
      <c r="G75576" s="14"/>
      <c r="H75576" s="14"/>
      <c r="I75576" s="14"/>
      <c r="J75576" s="14"/>
      <c r="K75576" s="14"/>
      <c r="L75576" s="14"/>
      <c r="M75576" s="14"/>
      <c r="N75576" s="14"/>
      <c r="O75576" s="14"/>
      <c r="P75576" s="14"/>
    </row>
    <row r="75577" spans="1:16" x14ac:dyDescent="0.25">
      <c r="A75577" s="14"/>
      <c r="B75577" s="20"/>
      <c r="C75577" s="14"/>
      <c r="D75577" s="14"/>
      <c r="E75577" s="14"/>
      <c r="F75577" s="14"/>
      <c r="G75577" s="14"/>
      <c r="H75577" s="14"/>
      <c r="I75577" s="14"/>
      <c r="J75577" s="14"/>
      <c r="K75577" s="14"/>
      <c r="L75577" s="14"/>
      <c r="M75577" s="14"/>
      <c r="N75577" s="14"/>
      <c r="O75577" s="14"/>
      <c r="P75577" s="14"/>
    </row>
    <row r="75578" spans="1:16" x14ac:dyDescent="0.25">
      <c r="A75578" s="14"/>
      <c r="B75578" s="20"/>
      <c r="C75578" s="14"/>
      <c r="D75578" s="14"/>
      <c r="E75578" s="14"/>
      <c r="F75578" s="14"/>
      <c r="G75578" s="14"/>
      <c r="H75578" s="14"/>
      <c r="I75578" s="14"/>
      <c r="J75578" s="14"/>
      <c r="K75578" s="14"/>
      <c r="L75578" s="14"/>
      <c r="M75578" s="14"/>
      <c r="N75578" s="14"/>
      <c r="O75578" s="14"/>
      <c r="P75578" s="14"/>
    </row>
    <row r="75579" spans="1:16" x14ac:dyDescent="0.25">
      <c r="A75579" s="14"/>
      <c r="B75579" s="20"/>
      <c r="C75579" s="14"/>
      <c r="D75579" s="14"/>
      <c r="E75579" s="14"/>
      <c r="F75579" s="14"/>
      <c r="G75579" s="14"/>
      <c r="H75579" s="14"/>
      <c r="I75579" s="14"/>
      <c r="J75579" s="14"/>
      <c r="K75579" s="14"/>
      <c r="L75579" s="14"/>
      <c r="M75579" s="14"/>
      <c r="N75579" s="14"/>
      <c r="O75579" s="14"/>
      <c r="P75579" s="14"/>
    </row>
    <row r="75580" spans="1:16" x14ac:dyDescent="0.25">
      <c r="A75580" s="14"/>
      <c r="B75580" s="20"/>
      <c r="C75580" s="14"/>
      <c r="D75580" s="14"/>
      <c r="E75580" s="14"/>
      <c r="F75580" s="14"/>
      <c r="G75580" s="14"/>
      <c r="H75580" s="14"/>
      <c r="I75580" s="14"/>
      <c r="J75580" s="14"/>
      <c r="K75580" s="14"/>
      <c r="L75580" s="14"/>
      <c r="M75580" s="14"/>
      <c r="N75580" s="14"/>
      <c r="O75580" s="14"/>
      <c r="P75580" s="14"/>
    </row>
    <row r="75581" spans="1:16" x14ac:dyDescent="0.25">
      <c r="A75581" s="14"/>
      <c r="B75581" s="20"/>
      <c r="C75581" s="14"/>
      <c r="D75581" s="14"/>
      <c r="E75581" s="14"/>
      <c r="F75581" s="14"/>
      <c r="G75581" s="14"/>
      <c r="H75581" s="14"/>
      <c r="I75581" s="14"/>
      <c r="J75581" s="14"/>
      <c r="K75581" s="14"/>
      <c r="L75581" s="14"/>
      <c r="M75581" s="14"/>
      <c r="N75581" s="14"/>
      <c r="O75581" s="14"/>
      <c r="P75581" s="14"/>
    </row>
    <row r="75582" spans="1:16" x14ac:dyDescent="0.25">
      <c r="A75582" s="14"/>
      <c r="B75582" s="20"/>
      <c r="C75582" s="14"/>
      <c r="D75582" s="14"/>
      <c r="E75582" s="14"/>
      <c r="F75582" s="14"/>
      <c r="G75582" s="14"/>
      <c r="H75582" s="14"/>
      <c r="I75582" s="14"/>
      <c r="J75582" s="14"/>
      <c r="K75582" s="14"/>
      <c r="L75582" s="14"/>
      <c r="M75582" s="14"/>
      <c r="N75582" s="14"/>
      <c r="O75582" s="14"/>
      <c r="P75582" s="14"/>
    </row>
    <row r="75583" spans="1:16" x14ac:dyDescent="0.25">
      <c r="A75583" s="14"/>
      <c r="B75583" s="20"/>
      <c r="C75583" s="14"/>
      <c r="D75583" s="14"/>
      <c r="E75583" s="14"/>
      <c r="F75583" s="14"/>
      <c r="G75583" s="14"/>
      <c r="H75583" s="14"/>
      <c r="I75583" s="14"/>
      <c r="J75583" s="14"/>
      <c r="K75583" s="14"/>
      <c r="L75583" s="14"/>
      <c r="M75583" s="14"/>
      <c r="N75583" s="14"/>
      <c r="O75583" s="14"/>
      <c r="P75583" s="14"/>
    </row>
    <row r="75584" spans="1:16" x14ac:dyDescent="0.25">
      <c r="A75584" s="14"/>
      <c r="B75584" s="20"/>
      <c r="C75584" s="14"/>
      <c r="D75584" s="14"/>
      <c r="E75584" s="14"/>
      <c r="F75584" s="14"/>
      <c r="G75584" s="14"/>
      <c r="H75584" s="14"/>
      <c r="I75584" s="14"/>
      <c r="J75584" s="14"/>
      <c r="K75584" s="14"/>
      <c r="L75584" s="14"/>
      <c r="M75584" s="14"/>
      <c r="N75584" s="14"/>
      <c r="O75584" s="14"/>
      <c r="P75584" s="14"/>
    </row>
    <row r="75585" spans="1:16" x14ac:dyDescent="0.25">
      <c r="A75585" s="14"/>
      <c r="B75585" s="20"/>
      <c r="C75585" s="14"/>
      <c r="D75585" s="14"/>
      <c r="E75585" s="14"/>
      <c r="F75585" s="14"/>
      <c r="G75585" s="14"/>
      <c r="H75585" s="14"/>
      <c r="I75585" s="14"/>
      <c r="J75585" s="14"/>
      <c r="K75585" s="14"/>
      <c r="L75585" s="14"/>
      <c r="M75585" s="14"/>
      <c r="N75585" s="14"/>
      <c r="O75585" s="14"/>
      <c r="P75585" s="14"/>
    </row>
    <row r="75586" spans="1:16" x14ac:dyDescent="0.25">
      <c r="A75586" s="14"/>
      <c r="B75586" s="20"/>
      <c r="C75586" s="14"/>
      <c r="D75586" s="14"/>
      <c r="E75586" s="14"/>
      <c r="F75586" s="14"/>
      <c r="G75586" s="14"/>
      <c r="H75586" s="14"/>
      <c r="I75586" s="14"/>
      <c r="J75586" s="14"/>
      <c r="K75586" s="22"/>
      <c r="L75586" s="14"/>
      <c r="M75586" s="14"/>
      <c r="N75586" s="14"/>
      <c r="O75586" s="14"/>
      <c r="P75586" s="14"/>
    </row>
    <row r="75587" spans="1:16" x14ac:dyDescent="0.25">
      <c r="A75587" s="14"/>
      <c r="B75587" s="20"/>
      <c r="C75587" s="14"/>
      <c r="D75587" s="14"/>
      <c r="E75587" s="14"/>
      <c r="F75587" s="14"/>
      <c r="G75587" s="14"/>
      <c r="H75587" s="14"/>
      <c r="I75587" s="14"/>
      <c r="J75587" s="14"/>
      <c r="K75587" s="14"/>
      <c r="L75587" s="14"/>
      <c r="M75587" s="14"/>
      <c r="N75587" s="14"/>
      <c r="O75587" s="14"/>
      <c r="P75587" s="14"/>
    </row>
    <row r="75588" spans="1:16" x14ac:dyDescent="0.25">
      <c r="A75588" s="14"/>
      <c r="B75588" s="20"/>
      <c r="C75588" s="14"/>
      <c r="D75588" s="14"/>
      <c r="E75588" s="14"/>
      <c r="F75588" s="14"/>
      <c r="G75588" s="14"/>
      <c r="H75588" s="14"/>
      <c r="I75588" s="14"/>
      <c r="J75588" s="14"/>
      <c r="K75588" s="14"/>
      <c r="L75588" s="14"/>
      <c r="M75588" s="14"/>
      <c r="N75588" s="14"/>
      <c r="O75588" s="14"/>
      <c r="P75588" s="14"/>
    </row>
    <row r="75589" spans="1:16" x14ac:dyDescent="0.25">
      <c r="A75589" s="14"/>
      <c r="B75589" s="20"/>
      <c r="C75589" s="14"/>
      <c r="D75589" s="14"/>
      <c r="E75589" s="14"/>
      <c r="F75589" s="14"/>
      <c r="G75589" s="14"/>
      <c r="H75589" s="14"/>
      <c r="I75589" s="14"/>
      <c r="J75589" s="14"/>
      <c r="K75589" s="22"/>
      <c r="L75589" s="14"/>
      <c r="M75589" s="14"/>
      <c r="N75589" s="14"/>
      <c r="O75589" s="14"/>
      <c r="P75589" s="14"/>
    </row>
    <row r="75590" spans="1:16" x14ac:dyDescent="0.25">
      <c r="A75590" s="14"/>
      <c r="B75590" s="20"/>
      <c r="C75590" s="14"/>
      <c r="D75590" s="14"/>
      <c r="E75590" s="14"/>
      <c r="F75590" s="14"/>
      <c r="G75590" s="14"/>
      <c r="H75590" s="14"/>
      <c r="I75590" s="14"/>
      <c r="J75590" s="14"/>
      <c r="K75590" s="14"/>
      <c r="L75590" s="14"/>
      <c r="M75590" s="14"/>
      <c r="N75590" s="14"/>
      <c r="O75590" s="14"/>
      <c r="P75590" s="14"/>
    </row>
    <row r="75591" spans="1:16" x14ac:dyDescent="0.25">
      <c r="A75591" s="14"/>
      <c r="B75591" s="20"/>
      <c r="C75591" s="14"/>
      <c r="D75591" s="14"/>
      <c r="E75591" s="14"/>
      <c r="F75591" s="14"/>
      <c r="G75591" s="14"/>
      <c r="H75591" s="14"/>
      <c r="I75591" s="14"/>
      <c r="J75591" s="14"/>
      <c r="K75591" s="14"/>
      <c r="L75591" s="14"/>
      <c r="M75591" s="14"/>
      <c r="N75591" s="14"/>
      <c r="O75591" s="14"/>
      <c r="P75591" s="14"/>
    </row>
    <row r="75592" spans="1:16" x14ac:dyDescent="0.25">
      <c r="A75592" s="14"/>
      <c r="B75592" s="20"/>
      <c r="C75592" s="14"/>
      <c r="D75592" s="14"/>
      <c r="E75592" s="14"/>
      <c r="F75592" s="14"/>
      <c r="G75592" s="14"/>
      <c r="H75592" s="14"/>
      <c r="I75592" s="14"/>
      <c r="J75592" s="14"/>
      <c r="K75592" s="14"/>
      <c r="L75592" s="14"/>
      <c r="M75592" s="14"/>
      <c r="N75592" s="14"/>
      <c r="O75592" s="14"/>
      <c r="P75592" s="14"/>
    </row>
    <row r="75593" spans="1:16" x14ac:dyDescent="0.25">
      <c r="A75593" s="14"/>
      <c r="B75593" s="20"/>
      <c r="C75593" s="14"/>
      <c r="D75593" s="14"/>
      <c r="E75593" s="14"/>
      <c r="F75593" s="14"/>
      <c r="G75593" s="14"/>
      <c r="H75593" s="14"/>
      <c r="I75593" s="14"/>
      <c r="J75593" s="14"/>
      <c r="K75593" s="14"/>
      <c r="L75593" s="14"/>
      <c r="M75593" s="14"/>
      <c r="N75593" s="14"/>
      <c r="O75593" s="14"/>
      <c r="P75593" s="14"/>
    </row>
    <row r="75594" spans="1:16" x14ac:dyDescent="0.25">
      <c r="A75594" s="14"/>
      <c r="B75594" s="20"/>
      <c r="C75594" s="14"/>
      <c r="D75594" s="14"/>
      <c r="E75594" s="14"/>
      <c r="F75594" s="14"/>
      <c r="G75594" s="14"/>
      <c r="H75594" s="14"/>
      <c r="I75594" s="14"/>
      <c r="J75594" s="14"/>
      <c r="K75594" s="14"/>
      <c r="L75594" s="14"/>
      <c r="M75594" s="14"/>
      <c r="N75594" s="14"/>
      <c r="O75594" s="14"/>
      <c r="P75594" s="14"/>
    </row>
    <row r="75595" spans="1:16" x14ac:dyDescent="0.25">
      <c r="A75595" s="14"/>
      <c r="B75595" s="20"/>
      <c r="C75595" s="14"/>
      <c r="D75595" s="14"/>
      <c r="E75595" s="14"/>
      <c r="F75595" s="14"/>
      <c r="G75595" s="14"/>
      <c r="H75595" s="14"/>
      <c r="I75595" s="14"/>
      <c r="J75595" s="14"/>
      <c r="K75595" s="14"/>
      <c r="L75595" s="14"/>
      <c r="M75595" s="14"/>
      <c r="N75595" s="14"/>
      <c r="O75595" s="14"/>
      <c r="P75595" s="14"/>
    </row>
    <row r="75596" spans="1:16" x14ac:dyDescent="0.25">
      <c r="A75596" s="14"/>
      <c r="B75596" s="20"/>
      <c r="C75596" s="14"/>
      <c r="D75596" s="14"/>
      <c r="E75596" s="14"/>
      <c r="F75596" s="14"/>
      <c r="G75596" s="14"/>
      <c r="H75596" s="14"/>
      <c r="I75596" s="14"/>
      <c r="J75596" s="14"/>
      <c r="K75596" s="14"/>
      <c r="L75596" s="14"/>
      <c r="M75596" s="14"/>
      <c r="N75596" s="14"/>
      <c r="O75596" s="14"/>
      <c r="P75596" s="14"/>
    </row>
    <row r="75597" spans="1:16" x14ac:dyDescent="0.25">
      <c r="A75597" s="14"/>
      <c r="B75597" s="20"/>
      <c r="C75597" s="14"/>
      <c r="D75597" s="14"/>
      <c r="E75597" s="14"/>
      <c r="F75597" s="14"/>
      <c r="G75597" s="14"/>
      <c r="H75597" s="14"/>
      <c r="I75597" s="14"/>
      <c r="J75597" s="14"/>
      <c r="K75597" s="14"/>
      <c r="L75597" s="14"/>
      <c r="M75597" s="14"/>
      <c r="N75597" s="14"/>
      <c r="O75597" s="14"/>
      <c r="P75597" s="14"/>
    </row>
    <row r="75598" spans="1:16" x14ac:dyDescent="0.25">
      <c r="A75598" s="14"/>
      <c r="B75598" s="20"/>
      <c r="C75598" s="14"/>
      <c r="D75598" s="14"/>
      <c r="E75598" s="14"/>
      <c r="F75598" s="14"/>
      <c r="G75598" s="14"/>
      <c r="H75598" s="14"/>
      <c r="I75598" s="14"/>
      <c r="J75598" s="14"/>
      <c r="K75598" s="14"/>
      <c r="L75598" s="14"/>
      <c r="M75598" s="14"/>
      <c r="N75598" s="14"/>
      <c r="O75598" s="14"/>
      <c r="P75598" s="14"/>
    </row>
    <row r="75599" spans="1:16" x14ac:dyDescent="0.25">
      <c r="A75599" s="14"/>
      <c r="B75599" s="20"/>
      <c r="C75599" s="14"/>
      <c r="D75599" s="14"/>
      <c r="E75599" s="14"/>
      <c r="F75599" s="14"/>
      <c r="G75599" s="14"/>
      <c r="H75599" s="14"/>
      <c r="I75599" s="14"/>
      <c r="J75599" s="14"/>
      <c r="K75599" s="14"/>
      <c r="L75599" s="14"/>
      <c r="M75599" s="14"/>
      <c r="N75599" s="14"/>
      <c r="O75599" s="14"/>
      <c r="P75599" s="14"/>
    </row>
    <row r="75600" spans="1:16" x14ac:dyDescent="0.25">
      <c r="A75600" s="14"/>
      <c r="B75600" s="20"/>
      <c r="C75600" s="14"/>
      <c r="D75600" s="14"/>
      <c r="E75600" s="14"/>
      <c r="F75600" s="14"/>
      <c r="G75600" s="14"/>
      <c r="H75600" s="14"/>
      <c r="I75600" s="14"/>
      <c r="J75600" s="14"/>
      <c r="K75600" s="14"/>
      <c r="L75600" s="14"/>
      <c r="M75600" s="14"/>
      <c r="N75600" s="14"/>
      <c r="O75600" s="14"/>
      <c r="P75600" s="14"/>
    </row>
    <row r="75601" spans="1:16" x14ac:dyDescent="0.25">
      <c r="A75601" s="14"/>
      <c r="B75601" s="20"/>
      <c r="C75601" s="14"/>
      <c r="D75601" s="14"/>
      <c r="E75601" s="14"/>
      <c r="F75601" s="14"/>
      <c r="G75601" s="14"/>
      <c r="H75601" s="14"/>
      <c r="I75601" s="14"/>
      <c r="J75601" s="14"/>
      <c r="K75601" s="22"/>
      <c r="L75601" s="14"/>
      <c r="M75601" s="14"/>
      <c r="N75601" s="14"/>
      <c r="O75601" s="14"/>
      <c r="P75601" s="14"/>
    </row>
    <row r="75602" spans="1:16" x14ac:dyDescent="0.25">
      <c r="A75602" s="14"/>
      <c r="B75602" s="20"/>
      <c r="C75602" s="14"/>
      <c r="D75602" s="14"/>
      <c r="E75602" s="14"/>
      <c r="F75602" s="14"/>
      <c r="G75602" s="14"/>
      <c r="H75602" s="14"/>
      <c r="I75602" s="14"/>
      <c r="J75602" s="14"/>
      <c r="K75602" s="22"/>
      <c r="L75602" s="22"/>
      <c r="M75602" s="14"/>
      <c r="N75602" s="14"/>
      <c r="O75602" s="14"/>
      <c r="P75602" s="14"/>
    </row>
    <row r="75603" spans="1:16" x14ac:dyDescent="0.25">
      <c r="A75603" s="14"/>
      <c r="B75603" s="20"/>
      <c r="C75603" s="14"/>
      <c r="D75603" s="14"/>
      <c r="E75603" s="14"/>
      <c r="F75603" s="14"/>
      <c r="G75603" s="14"/>
      <c r="H75603" s="14"/>
      <c r="I75603" s="14"/>
      <c r="J75603" s="14"/>
      <c r="K75603" s="14"/>
      <c r="L75603" s="14"/>
      <c r="M75603" s="14"/>
      <c r="N75603" s="14"/>
      <c r="O75603" s="14"/>
      <c r="P75603" s="14"/>
    </row>
    <row r="75604" spans="1:16" x14ac:dyDescent="0.25">
      <c r="A75604" s="14"/>
      <c r="B75604" s="20"/>
      <c r="C75604" s="14"/>
      <c r="D75604" s="14"/>
      <c r="E75604" s="14"/>
      <c r="F75604" s="14"/>
      <c r="G75604" s="14"/>
      <c r="H75604" s="14"/>
      <c r="I75604" s="14"/>
      <c r="J75604" s="24"/>
      <c r="K75604" s="22"/>
      <c r="L75604" s="22"/>
      <c r="M75604" s="14"/>
      <c r="N75604" s="14"/>
      <c r="O75604" s="14"/>
      <c r="P75604" s="14"/>
    </row>
    <row r="75605" spans="1:16" x14ac:dyDescent="0.25">
      <c r="A75605" s="14"/>
      <c r="B75605" s="20"/>
      <c r="C75605" s="14"/>
      <c r="D75605" s="14"/>
      <c r="E75605" s="14"/>
      <c r="F75605" s="14"/>
      <c r="G75605" s="14"/>
      <c r="H75605" s="14"/>
      <c r="I75605" s="14"/>
      <c r="J75605" s="24"/>
      <c r="K75605" s="22"/>
      <c r="L75605" s="22"/>
      <c r="M75605" s="14"/>
      <c r="N75605" s="14"/>
      <c r="O75605" s="14"/>
      <c r="P75605" s="14"/>
    </row>
    <row r="75606" spans="1:16" x14ac:dyDescent="0.25">
      <c r="A75606" s="14"/>
      <c r="B75606" s="20"/>
      <c r="C75606" s="14"/>
      <c r="D75606" s="14"/>
      <c r="E75606" s="14"/>
      <c r="F75606" s="14"/>
      <c r="G75606" s="14"/>
      <c r="H75606" s="14"/>
      <c r="I75606" s="14"/>
      <c r="J75606" s="14"/>
      <c r="K75606" s="22"/>
      <c r="L75606" s="14"/>
      <c r="M75606" s="14"/>
      <c r="N75606" s="14"/>
      <c r="O75606" s="14"/>
      <c r="P75606" s="14"/>
    </row>
    <row r="75607" spans="1:16" x14ac:dyDescent="0.25">
      <c r="A75607" s="14"/>
      <c r="B75607" s="20"/>
      <c r="C75607" s="14"/>
      <c r="D75607" s="14"/>
      <c r="E75607" s="14"/>
      <c r="F75607" s="14"/>
      <c r="G75607" s="14"/>
      <c r="H75607" s="14"/>
      <c r="I75607" s="14"/>
      <c r="J75607" s="14"/>
      <c r="K75607" s="14"/>
      <c r="L75607" s="14"/>
      <c r="M75607" s="14"/>
      <c r="N75607" s="14"/>
      <c r="O75607" s="14"/>
      <c r="P75607" s="14"/>
    </row>
    <row r="75608" spans="1:16" x14ac:dyDescent="0.25">
      <c r="A75608" s="14"/>
      <c r="B75608" s="20"/>
      <c r="C75608" s="14"/>
      <c r="D75608" s="14"/>
      <c r="E75608" s="14"/>
      <c r="F75608" s="14"/>
      <c r="G75608" s="14"/>
      <c r="H75608" s="14"/>
      <c r="I75608" s="14"/>
      <c r="J75608" s="14"/>
      <c r="K75608" s="14"/>
      <c r="L75608" s="14"/>
      <c r="M75608" s="14"/>
      <c r="N75608" s="14"/>
      <c r="O75608" s="14"/>
      <c r="P75608" s="14"/>
    </row>
    <row r="75609" spans="1:16" x14ac:dyDescent="0.25">
      <c r="A75609" s="14"/>
      <c r="B75609" s="20"/>
      <c r="C75609" s="14"/>
      <c r="D75609" s="14"/>
      <c r="E75609" s="14"/>
      <c r="F75609" s="14"/>
      <c r="G75609" s="14"/>
      <c r="H75609" s="14"/>
      <c r="I75609" s="14"/>
      <c r="J75609" s="14"/>
      <c r="K75609" s="14"/>
      <c r="L75609" s="14"/>
      <c r="M75609" s="14"/>
      <c r="N75609" s="14"/>
      <c r="O75609" s="14"/>
      <c r="P75609" s="14"/>
    </row>
    <row r="75610" spans="1:16" x14ac:dyDescent="0.25">
      <c r="A75610" s="14"/>
      <c r="B75610" s="20"/>
      <c r="C75610" s="14"/>
      <c r="D75610" s="14"/>
      <c r="E75610" s="14"/>
      <c r="F75610" s="14"/>
      <c r="G75610" s="14"/>
      <c r="H75610" s="14"/>
      <c r="I75610" s="14"/>
      <c r="J75610" s="14"/>
      <c r="K75610" s="14"/>
      <c r="L75610" s="14"/>
      <c r="M75610" s="14"/>
      <c r="N75610" s="14"/>
      <c r="O75610" s="14"/>
      <c r="P75610" s="14"/>
    </row>
    <row r="75611" spans="1:16" x14ac:dyDescent="0.25">
      <c r="A75611" s="14"/>
      <c r="B75611" s="20"/>
      <c r="C75611" s="14"/>
      <c r="D75611" s="14"/>
      <c r="E75611" s="14"/>
      <c r="F75611" s="14"/>
      <c r="G75611" s="14"/>
      <c r="H75611" s="14"/>
      <c r="I75611" s="14"/>
      <c r="J75611" s="14"/>
      <c r="K75611" s="14"/>
      <c r="L75611" s="14"/>
      <c r="M75611" s="14"/>
      <c r="N75611" s="14"/>
      <c r="O75611" s="14"/>
      <c r="P75611" s="14"/>
    </row>
    <row r="75612" spans="1:16" x14ac:dyDescent="0.25">
      <c r="A75612" s="14"/>
      <c r="B75612" s="20"/>
      <c r="C75612" s="14"/>
      <c r="D75612" s="14"/>
      <c r="E75612" s="14"/>
      <c r="F75612" s="14"/>
      <c r="G75612" s="14"/>
      <c r="H75612" s="14"/>
      <c r="I75612" s="14"/>
      <c r="J75612" s="14"/>
      <c r="K75612" s="14"/>
      <c r="L75612" s="14"/>
      <c r="M75612" s="14"/>
      <c r="N75612" s="14"/>
      <c r="O75612" s="14"/>
      <c r="P75612" s="14"/>
    </row>
    <row r="75613" spans="1:16" x14ac:dyDescent="0.25">
      <c r="A75613" s="14"/>
      <c r="B75613" s="20"/>
      <c r="C75613" s="14"/>
      <c r="D75613" s="14"/>
      <c r="E75613" s="14"/>
      <c r="F75613" s="14"/>
      <c r="G75613" s="14"/>
      <c r="H75613" s="14"/>
      <c r="I75613" s="14"/>
      <c r="J75613" s="14"/>
      <c r="K75613" s="14"/>
      <c r="L75613" s="14"/>
      <c r="M75613" s="14"/>
      <c r="N75613" s="14"/>
      <c r="O75613" s="14"/>
      <c r="P75613" s="14"/>
    </row>
    <row r="75614" spans="1:16" x14ac:dyDescent="0.25">
      <c r="A75614" s="14"/>
      <c r="B75614" s="20"/>
      <c r="C75614" s="14"/>
      <c r="D75614" s="14"/>
      <c r="E75614" s="14"/>
      <c r="F75614" s="14"/>
      <c r="G75614" s="14"/>
      <c r="H75614" s="14"/>
      <c r="I75614" s="14"/>
      <c r="J75614" s="14"/>
      <c r="K75614" s="14"/>
      <c r="L75614" s="14"/>
      <c r="M75614" s="14"/>
      <c r="N75614" s="14"/>
      <c r="O75614" s="14"/>
      <c r="P75614" s="14"/>
    </row>
    <row r="75615" spans="1:16" x14ac:dyDescent="0.25">
      <c r="A75615" s="14"/>
      <c r="B75615" s="20"/>
      <c r="C75615" s="14"/>
      <c r="D75615" s="14"/>
      <c r="E75615" s="14"/>
      <c r="F75615" s="14"/>
      <c r="G75615" s="14"/>
      <c r="H75615" s="14"/>
      <c r="I75615" s="14"/>
      <c r="J75615" s="14"/>
      <c r="K75615" s="14"/>
      <c r="L75615" s="14"/>
      <c r="M75615" s="14"/>
      <c r="N75615" s="14"/>
      <c r="O75615" s="14"/>
      <c r="P75615" s="14"/>
    </row>
    <row r="75616" spans="1:16" x14ac:dyDescent="0.25">
      <c r="A75616" s="14"/>
      <c r="B75616" s="20"/>
      <c r="C75616" s="14"/>
      <c r="D75616" s="14"/>
      <c r="E75616" s="14"/>
      <c r="F75616" s="14"/>
      <c r="G75616" s="14"/>
      <c r="H75616" s="14"/>
      <c r="I75616" s="14"/>
      <c r="J75616" s="14"/>
      <c r="K75616" s="14"/>
      <c r="L75616" s="14"/>
      <c r="M75616" s="14"/>
      <c r="N75616" s="14"/>
      <c r="O75616" s="14"/>
      <c r="P75616" s="14"/>
    </row>
    <row r="75617" spans="1:16" x14ac:dyDescent="0.25">
      <c r="A75617" s="14"/>
      <c r="B75617" s="20"/>
      <c r="C75617" s="14"/>
      <c r="D75617" s="14"/>
      <c r="E75617" s="14"/>
      <c r="F75617" s="14"/>
      <c r="G75617" s="14"/>
      <c r="H75617" s="14"/>
      <c r="I75617" s="14"/>
      <c r="J75617" s="14"/>
      <c r="K75617" s="14"/>
      <c r="L75617" s="14"/>
      <c r="M75617" s="14"/>
      <c r="N75617" s="14"/>
      <c r="O75617" s="14"/>
      <c r="P75617" s="14"/>
    </row>
    <row r="75618" spans="1:16" x14ac:dyDescent="0.25">
      <c r="A75618" s="14"/>
      <c r="B75618" s="20"/>
      <c r="C75618" s="14"/>
      <c r="D75618" s="14"/>
      <c r="E75618" s="14"/>
      <c r="F75618" s="14"/>
      <c r="G75618" s="14"/>
      <c r="H75618" s="14"/>
      <c r="I75618" s="14"/>
      <c r="J75618" s="14"/>
      <c r="K75618" s="14"/>
      <c r="L75618" s="14"/>
      <c r="M75618" s="14"/>
      <c r="N75618" s="14"/>
      <c r="O75618" s="14"/>
      <c r="P75618" s="14"/>
    </row>
    <row r="75619" spans="1:16" x14ac:dyDescent="0.25">
      <c r="A75619" s="14"/>
      <c r="B75619" s="20"/>
      <c r="C75619" s="14"/>
      <c r="D75619" s="14"/>
      <c r="E75619" s="14"/>
      <c r="F75619" s="14"/>
      <c r="G75619" s="14"/>
      <c r="H75619" s="14"/>
      <c r="I75619" s="14"/>
      <c r="J75619" s="14"/>
      <c r="K75619" s="14"/>
      <c r="L75619" s="14"/>
      <c r="M75619" s="14"/>
      <c r="N75619" s="14"/>
      <c r="O75619" s="14"/>
      <c r="P75619" s="14"/>
    </row>
    <row r="75620" spans="1:16" x14ac:dyDescent="0.25">
      <c r="A75620" s="14"/>
      <c r="B75620" s="20"/>
      <c r="C75620" s="14"/>
      <c r="D75620" s="14"/>
      <c r="E75620" s="14"/>
      <c r="F75620" s="14"/>
      <c r="G75620" s="14"/>
      <c r="H75620" s="14"/>
      <c r="I75620" s="14"/>
      <c r="J75620" s="14"/>
      <c r="K75620" s="14"/>
      <c r="L75620" s="14"/>
      <c r="M75620" s="14"/>
      <c r="N75620" s="14"/>
      <c r="O75620" s="14"/>
      <c r="P75620" s="14"/>
    </row>
    <row r="75621" spans="1:16" x14ac:dyDescent="0.25">
      <c r="A75621" s="14"/>
      <c r="B75621" s="20"/>
      <c r="C75621" s="14"/>
      <c r="D75621" s="14"/>
      <c r="E75621" s="14"/>
      <c r="F75621" s="14"/>
      <c r="G75621" s="14"/>
      <c r="H75621" s="14"/>
      <c r="I75621" s="14"/>
      <c r="J75621" s="14"/>
      <c r="K75621" s="14"/>
      <c r="L75621" s="14"/>
      <c r="M75621" s="14"/>
      <c r="N75621" s="14"/>
      <c r="O75621" s="14"/>
      <c r="P75621" s="14"/>
    </row>
    <row r="75622" spans="1:16" x14ac:dyDescent="0.25">
      <c r="A75622" s="14"/>
      <c r="B75622" s="20"/>
      <c r="C75622" s="14"/>
      <c r="D75622" s="14"/>
      <c r="E75622" s="14"/>
      <c r="F75622" s="14"/>
      <c r="G75622" s="14"/>
      <c r="H75622" s="14"/>
      <c r="I75622" s="14"/>
      <c r="J75622" s="14"/>
      <c r="K75622" s="14"/>
      <c r="L75622" s="14"/>
      <c r="M75622" s="14"/>
      <c r="N75622" s="14"/>
      <c r="O75622" s="14"/>
      <c r="P75622" s="14"/>
    </row>
    <row r="75623" spans="1:16" x14ac:dyDescent="0.25">
      <c r="A75623" s="14"/>
      <c r="B75623" s="20"/>
      <c r="C75623" s="14"/>
      <c r="D75623" s="14"/>
      <c r="E75623" s="14"/>
      <c r="F75623" s="14"/>
      <c r="G75623" s="14"/>
      <c r="H75623" s="14"/>
      <c r="I75623" s="14"/>
      <c r="J75623" s="14"/>
      <c r="K75623" s="14"/>
      <c r="L75623" s="14"/>
      <c r="M75623" s="14"/>
      <c r="N75623" s="14"/>
      <c r="O75623" s="14"/>
      <c r="P75623" s="14"/>
    </row>
    <row r="75624" spans="1:16" x14ac:dyDescent="0.25">
      <c r="A75624" s="14"/>
      <c r="B75624" s="20"/>
      <c r="C75624" s="14"/>
      <c r="D75624" s="14"/>
      <c r="E75624" s="14"/>
      <c r="F75624" s="14"/>
      <c r="G75624" s="14"/>
      <c r="H75624" s="14"/>
      <c r="I75624" s="14"/>
      <c r="J75624" s="14"/>
      <c r="K75624" s="14"/>
      <c r="L75624" s="14"/>
      <c r="M75624" s="14"/>
      <c r="N75624" s="14"/>
      <c r="O75624" s="14"/>
      <c r="P75624" s="14"/>
    </row>
    <row r="75625" spans="1:16" x14ac:dyDescent="0.25">
      <c r="A75625" s="14"/>
      <c r="B75625" s="20"/>
      <c r="C75625" s="14"/>
      <c r="D75625" s="14"/>
      <c r="E75625" s="14"/>
      <c r="F75625" s="14"/>
      <c r="G75625" s="14"/>
      <c r="H75625" s="14"/>
      <c r="I75625" s="14"/>
      <c r="J75625" s="14"/>
      <c r="K75625" s="14"/>
      <c r="L75625" s="14"/>
      <c r="M75625" s="14"/>
      <c r="N75625" s="14"/>
      <c r="O75625" s="14"/>
      <c r="P75625" s="14"/>
    </row>
    <row r="75626" spans="1:16" x14ac:dyDescent="0.25">
      <c r="A75626" s="14"/>
      <c r="B75626" s="20"/>
      <c r="C75626" s="14"/>
      <c r="D75626" s="14"/>
      <c r="E75626" s="14"/>
      <c r="F75626" s="14"/>
      <c r="G75626" s="14"/>
      <c r="H75626" s="14"/>
      <c r="I75626" s="14"/>
      <c r="J75626" s="14"/>
      <c r="K75626" s="14"/>
      <c r="L75626" s="14"/>
      <c r="M75626" s="14"/>
      <c r="N75626" s="14"/>
      <c r="O75626" s="14"/>
      <c r="P75626" s="14"/>
    </row>
    <row r="75627" spans="1:16" x14ac:dyDescent="0.25">
      <c r="A75627" s="14"/>
      <c r="B75627" s="20"/>
      <c r="C75627" s="14"/>
      <c r="D75627" s="14"/>
      <c r="E75627" s="14"/>
      <c r="F75627" s="14"/>
      <c r="G75627" s="14"/>
      <c r="H75627" s="14"/>
      <c r="I75627" s="14"/>
      <c r="J75627" s="14"/>
      <c r="K75627" s="14"/>
      <c r="L75627" s="14"/>
      <c r="M75627" s="14"/>
      <c r="N75627" s="14"/>
      <c r="O75627" s="14"/>
      <c r="P75627" s="14"/>
    </row>
    <row r="75628" spans="1:16" x14ac:dyDescent="0.25">
      <c r="A75628" s="14"/>
      <c r="B75628" s="20"/>
      <c r="C75628" s="14"/>
      <c r="D75628" s="14"/>
      <c r="E75628" s="14"/>
      <c r="F75628" s="14"/>
      <c r="G75628" s="14"/>
      <c r="H75628" s="14"/>
      <c r="I75628" s="14"/>
      <c r="J75628" s="14"/>
      <c r="K75628" s="14"/>
      <c r="L75628" s="14"/>
      <c r="M75628" s="14"/>
      <c r="N75628" s="14"/>
      <c r="O75628" s="14"/>
      <c r="P75628" s="14"/>
    </row>
    <row r="75629" spans="1:16" x14ac:dyDescent="0.25">
      <c r="A75629" s="14"/>
      <c r="B75629" s="20"/>
      <c r="C75629" s="14"/>
      <c r="D75629" s="14"/>
      <c r="E75629" s="14"/>
      <c r="F75629" s="14"/>
      <c r="G75629" s="14"/>
      <c r="H75629" s="14"/>
      <c r="I75629" s="14"/>
      <c r="J75629" s="14"/>
      <c r="K75629" s="14"/>
      <c r="L75629" s="14"/>
      <c r="M75629" s="14"/>
      <c r="N75629" s="14"/>
      <c r="O75629" s="14"/>
      <c r="P75629" s="14"/>
    </row>
    <row r="75630" spans="1:16" x14ac:dyDescent="0.25">
      <c r="A75630" s="14"/>
      <c r="B75630" s="20"/>
      <c r="C75630" s="14"/>
      <c r="D75630" s="14"/>
      <c r="E75630" s="14"/>
      <c r="F75630" s="14"/>
      <c r="G75630" s="14"/>
      <c r="H75630" s="14"/>
      <c r="I75630" s="14"/>
      <c r="J75630" s="14"/>
      <c r="K75630" s="22"/>
      <c r="L75630" s="22"/>
      <c r="M75630" s="14"/>
      <c r="N75630" s="14"/>
      <c r="O75630" s="14"/>
      <c r="P75630" s="14"/>
    </row>
    <row r="75631" spans="1:16" x14ac:dyDescent="0.25">
      <c r="A75631" s="14"/>
      <c r="B75631" s="20"/>
      <c r="C75631" s="14"/>
      <c r="D75631" s="14"/>
      <c r="E75631" s="14"/>
      <c r="F75631" s="14"/>
      <c r="G75631" s="14"/>
      <c r="H75631" s="14"/>
      <c r="I75631" s="14"/>
      <c r="J75631" s="14"/>
      <c r="K75631" s="22"/>
      <c r="L75631" s="22"/>
      <c r="M75631" s="14"/>
      <c r="N75631" s="14"/>
      <c r="O75631" s="14"/>
      <c r="P75631" s="14"/>
    </row>
    <row r="75632" spans="1:16" x14ac:dyDescent="0.25">
      <c r="A75632" s="14"/>
      <c r="B75632" s="20"/>
      <c r="C75632" s="14"/>
      <c r="D75632" s="14"/>
      <c r="E75632" s="14"/>
      <c r="F75632" s="14"/>
      <c r="G75632" s="14"/>
      <c r="H75632" s="14"/>
      <c r="I75632" s="14"/>
      <c r="J75632" s="14"/>
      <c r="K75632" s="14"/>
      <c r="L75632" s="14"/>
      <c r="M75632" s="14"/>
      <c r="N75632" s="14"/>
      <c r="O75632" s="14"/>
      <c r="P75632" s="14"/>
    </row>
    <row r="75633" spans="1:16" x14ac:dyDescent="0.25">
      <c r="A75633" s="14"/>
      <c r="B75633" s="20"/>
      <c r="C75633" s="14"/>
      <c r="D75633" s="14"/>
      <c r="E75633" s="14"/>
      <c r="F75633" s="14"/>
      <c r="G75633" s="14"/>
      <c r="H75633" s="14"/>
      <c r="I75633" s="14"/>
      <c r="J75633" s="14"/>
      <c r="K75633" s="22"/>
      <c r="L75633" s="14"/>
      <c r="M75633" s="14"/>
      <c r="N75633" s="14"/>
      <c r="O75633" s="14"/>
      <c r="P75633" s="14"/>
    </row>
    <row r="75634" spans="1:16" x14ac:dyDescent="0.25">
      <c r="A75634" s="14"/>
      <c r="B75634" s="20"/>
      <c r="C75634" s="14"/>
      <c r="D75634" s="14"/>
      <c r="E75634" s="14"/>
      <c r="F75634" s="14"/>
      <c r="G75634" s="14"/>
      <c r="H75634" s="14"/>
      <c r="I75634" s="14"/>
      <c r="J75634" s="14"/>
      <c r="K75634" s="22"/>
      <c r="L75634" s="14"/>
      <c r="M75634" s="14"/>
      <c r="N75634" s="14"/>
      <c r="O75634" s="14"/>
      <c r="P75634" s="14"/>
    </row>
    <row r="75635" spans="1:16" x14ac:dyDescent="0.25">
      <c r="A75635" s="14"/>
      <c r="B75635" s="20"/>
      <c r="C75635" s="14"/>
      <c r="D75635" s="14"/>
      <c r="E75635" s="14"/>
      <c r="F75635" s="14"/>
      <c r="G75635" s="14"/>
      <c r="H75635" s="14"/>
      <c r="I75635" s="14"/>
      <c r="J75635" s="14"/>
      <c r="K75635" s="22"/>
      <c r="L75635" s="14"/>
      <c r="M75635" s="14"/>
      <c r="N75635" s="14"/>
      <c r="O75635" s="14"/>
      <c r="P75635" s="14"/>
    </row>
    <row r="75636" spans="1:16" x14ac:dyDescent="0.25">
      <c r="A75636" s="14"/>
      <c r="B75636" s="20"/>
      <c r="C75636" s="14"/>
      <c r="D75636" s="14"/>
      <c r="E75636" s="14"/>
      <c r="F75636" s="14"/>
      <c r="G75636" s="14"/>
      <c r="H75636" s="14"/>
      <c r="I75636" s="14"/>
      <c r="J75636" s="14"/>
      <c r="K75636" s="22"/>
      <c r="L75636" s="22"/>
      <c r="M75636" s="14"/>
      <c r="N75636" s="14"/>
      <c r="O75636" s="14"/>
      <c r="P75636" s="14"/>
    </row>
    <row r="75637" spans="1:16" x14ac:dyDescent="0.25">
      <c r="A75637" s="14"/>
      <c r="B75637" s="20"/>
      <c r="C75637" s="14"/>
      <c r="D75637" s="14"/>
      <c r="E75637" s="14"/>
      <c r="F75637" s="14"/>
      <c r="G75637" s="14"/>
      <c r="H75637" s="14"/>
      <c r="I75637" s="14"/>
      <c r="J75637" s="14"/>
      <c r="K75637" s="14"/>
      <c r="L75637" s="14"/>
      <c r="M75637" s="14"/>
      <c r="N75637" s="14"/>
      <c r="O75637" s="14"/>
      <c r="P75637" s="14"/>
    </row>
    <row r="75638" spans="1:16" x14ac:dyDescent="0.25">
      <c r="A75638" s="14"/>
      <c r="B75638" s="20"/>
      <c r="C75638" s="14"/>
      <c r="D75638" s="14"/>
      <c r="E75638" s="14"/>
      <c r="F75638" s="14"/>
      <c r="G75638" s="14"/>
      <c r="H75638" s="14"/>
      <c r="I75638" s="14"/>
      <c r="J75638" s="14"/>
      <c r="K75638" s="14"/>
      <c r="L75638" s="14"/>
      <c r="M75638" s="14"/>
      <c r="N75638" s="14"/>
      <c r="O75638" s="14"/>
      <c r="P75638" s="14"/>
    </row>
    <row r="75639" spans="1:16" x14ac:dyDescent="0.25">
      <c r="A75639" s="14"/>
      <c r="B75639" s="20"/>
      <c r="C75639" s="14"/>
      <c r="D75639" s="14"/>
      <c r="E75639" s="14"/>
      <c r="F75639" s="14"/>
      <c r="G75639" s="14"/>
      <c r="H75639" s="14"/>
      <c r="I75639" s="14"/>
      <c r="J75639" s="14"/>
      <c r="K75639" s="14"/>
      <c r="L75639" s="14"/>
      <c r="M75639" s="14"/>
      <c r="N75639" s="14"/>
      <c r="O75639" s="14"/>
      <c r="P75639" s="14"/>
    </row>
    <row r="75640" spans="1:16" x14ac:dyDescent="0.25">
      <c r="A75640" s="14"/>
      <c r="B75640" s="20"/>
      <c r="C75640" s="14"/>
      <c r="D75640" s="14"/>
      <c r="E75640" s="14"/>
      <c r="F75640" s="14"/>
      <c r="G75640" s="14"/>
      <c r="H75640" s="14"/>
      <c r="I75640" s="14"/>
      <c r="J75640" s="14"/>
      <c r="K75640" s="22"/>
      <c r="L75640" s="22"/>
      <c r="M75640" s="14"/>
      <c r="N75640" s="14"/>
      <c r="O75640" s="14"/>
      <c r="P75640" s="14"/>
    </row>
    <row r="75641" spans="1:16" x14ac:dyDescent="0.25">
      <c r="A75641" s="14"/>
      <c r="B75641" s="20"/>
      <c r="C75641" s="14"/>
      <c r="D75641" s="14"/>
      <c r="E75641" s="14"/>
      <c r="F75641" s="14"/>
      <c r="G75641" s="14"/>
      <c r="H75641" s="14"/>
      <c r="I75641" s="14"/>
      <c r="J75641" s="14"/>
      <c r="K75641" s="14"/>
      <c r="L75641" s="14"/>
      <c r="M75641" s="14"/>
      <c r="N75641" s="14"/>
      <c r="O75641" s="14"/>
      <c r="P75641" s="14"/>
    </row>
    <row r="75642" spans="1:16" x14ac:dyDescent="0.25">
      <c r="A75642" s="14"/>
      <c r="B75642" s="20"/>
      <c r="C75642" s="14"/>
      <c r="D75642" s="14"/>
      <c r="E75642" s="14"/>
      <c r="F75642" s="14"/>
      <c r="G75642" s="14"/>
      <c r="H75642" s="14"/>
      <c r="I75642" s="14"/>
      <c r="J75642" s="14"/>
      <c r="K75642" s="22"/>
      <c r="L75642" s="14"/>
      <c r="M75642" s="14"/>
      <c r="N75642" s="14"/>
      <c r="O75642" s="14"/>
      <c r="P75642" s="14"/>
    </row>
    <row r="75643" spans="1:16" x14ac:dyDescent="0.25">
      <c r="A75643" s="14"/>
      <c r="B75643" s="20"/>
      <c r="C75643" s="14"/>
      <c r="D75643" s="14"/>
      <c r="E75643" s="14"/>
      <c r="F75643" s="14"/>
      <c r="G75643" s="14"/>
      <c r="H75643" s="14"/>
      <c r="I75643" s="14"/>
      <c r="J75643" s="14"/>
      <c r="K75643" s="14"/>
      <c r="L75643" s="14"/>
      <c r="M75643" s="14"/>
      <c r="N75643" s="14"/>
      <c r="O75643" s="14"/>
      <c r="P75643" s="14"/>
    </row>
    <row r="75644" spans="1:16" x14ac:dyDescent="0.25">
      <c r="A75644" s="14"/>
      <c r="B75644" s="20"/>
      <c r="C75644" s="14"/>
      <c r="D75644" s="14"/>
      <c r="E75644" s="14"/>
      <c r="F75644" s="14"/>
      <c r="G75644" s="14"/>
      <c r="H75644" s="14"/>
      <c r="I75644" s="14"/>
      <c r="J75644" s="14"/>
      <c r="K75644" s="14"/>
      <c r="L75644" s="14"/>
      <c r="M75644" s="14"/>
      <c r="N75644" s="14"/>
      <c r="O75644" s="14"/>
      <c r="P75644" s="14"/>
    </row>
    <row r="75645" spans="1:16" x14ac:dyDescent="0.25">
      <c r="A75645" s="14"/>
      <c r="B75645" s="20"/>
      <c r="C75645" s="14"/>
      <c r="D75645" s="14"/>
      <c r="E75645" s="14"/>
      <c r="F75645" s="14"/>
      <c r="G75645" s="14"/>
      <c r="H75645" s="14"/>
      <c r="I75645" s="14"/>
      <c r="J75645" s="14"/>
      <c r="K75645" s="14"/>
      <c r="L75645" s="14"/>
      <c r="M75645" s="14"/>
      <c r="N75645" s="14"/>
      <c r="O75645" s="14"/>
      <c r="P75645" s="14"/>
    </row>
    <row r="75646" spans="1:16" x14ac:dyDescent="0.25">
      <c r="A75646" s="14"/>
      <c r="B75646" s="20"/>
      <c r="C75646" s="14"/>
      <c r="D75646" s="14"/>
      <c r="E75646" s="14"/>
      <c r="F75646" s="14"/>
      <c r="G75646" s="14"/>
      <c r="H75646" s="14"/>
      <c r="I75646" s="14"/>
      <c r="J75646" s="14"/>
      <c r="K75646" s="14"/>
      <c r="L75646" s="14"/>
      <c r="M75646" s="14"/>
      <c r="N75646" s="14"/>
      <c r="O75646" s="14"/>
      <c r="P75646" s="14"/>
    </row>
    <row r="75647" spans="1:16" x14ac:dyDescent="0.25">
      <c r="A75647" s="14"/>
      <c r="B75647" s="20"/>
      <c r="C75647" s="14"/>
      <c r="D75647" s="14"/>
      <c r="E75647" s="14"/>
      <c r="F75647" s="14"/>
      <c r="G75647" s="14"/>
      <c r="H75647" s="14"/>
      <c r="I75647" s="14"/>
      <c r="J75647" s="14"/>
      <c r="K75647" s="22"/>
      <c r="L75647" s="14"/>
      <c r="M75647" s="14"/>
      <c r="N75647" s="14"/>
      <c r="O75647" s="14"/>
      <c r="P75647" s="14"/>
    </row>
    <row r="75648" spans="1:16" x14ac:dyDescent="0.25">
      <c r="A75648" s="14"/>
      <c r="B75648" s="20"/>
      <c r="C75648" s="14"/>
      <c r="D75648" s="14"/>
      <c r="E75648" s="14"/>
      <c r="F75648" s="14"/>
      <c r="G75648" s="14"/>
      <c r="H75648" s="14"/>
      <c r="I75648" s="14"/>
      <c r="J75648" s="14"/>
      <c r="K75648" s="14"/>
      <c r="L75648" s="14"/>
      <c r="M75648" s="14"/>
      <c r="N75648" s="14"/>
      <c r="O75648" s="14"/>
      <c r="P75648" s="14"/>
    </row>
    <row r="75649" spans="1:16" x14ac:dyDescent="0.25">
      <c r="A75649" s="14"/>
      <c r="B75649" s="20"/>
      <c r="C75649" s="14"/>
      <c r="D75649" s="14"/>
      <c r="E75649" s="14"/>
      <c r="F75649" s="14"/>
      <c r="G75649" s="14"/>
      <c r="H75649" s="14"/>
      <c r="I75649" s="14"/>
      <c r="J75649" s="14"/>
      <c r="K75649" s="14"/>
      <c r="L75649" s="14"/>
      <c r="M75649" s="14"/>
      <c r="N75649" s="14"/>
      <c r="O75649" s="14"/>
      <c r="P75649" s="14"/>
    </row>
    <row r="75650" spans="1:16" x14ac:dyDescent="0.25">
      <c r="A75650" s="14"/>
      <c r="B75650" s="20"/>
      <c r="C75650" s="14"/>
      <c r="D75650" s="14"/>
      <c r="E75650" s="14"/>
      <c r="F75650" s="14"/>
      <c r="G75650" s="14"/>
      <c r="H75650" s="14"/>
      <c r="I75650" s="14"/>
      <c r="J75650" s="14"/>
      <c r="K75650" s="14"/>
      <c r="L75650" s="14"/>
      <c r="M75650" s="14"/>
      <c r="N75650" s="14"/>
      <c r="O75650" s="14"/>
      <c r="P75650" s="14"/>
    </row>
    <row r="75651" spans="1:16" x14ac:dyDescent="0.25">
      <c r="A75651" s="14"/>
      <c r="B75651" s="20"/>
      <c r="C75651" s="14"/>
      <c r="D75651" s="14"/>
      <c r="E75651" s="14"/>
      <c r="F75651" s="14"/>
      <c r="G75651" s="14"/>
      <c r="H75651" s="14"/>
      <c r="I75651" s="14"/>
      <c r="J75651" s="14"/>
      <c r="K75651" s="14"/>
      <c r="L75651" s="14"/>
      <c r="M75651" s="14"/>
      <c r="N75651" s="14"/>
      <c r="O75651" s="14"/>
      <c r="P75651" s="14"/>
    </row>
    <row r="75652" spans="1:16" x14ac:dyDescent="0.25">
      <c r="A75652" s="14"/>
      <c r="B75652" s="20"/>
      <c r="C75652" s="14"/>
      <c r="D75652" s="14"/>
      <c r="E75652" s="14"/>
      <c r="F75652" s="14"/>
      <c r="G75652" s="14"/>
      <c r="H75652" s="14"/>
      <c r="I75652" s="14"/>
      <c r="J75652" s="14"/>
      <c r="K75652" s="14"/>
      <c r="L75652" s="14"/>
      <c r="M75652" s="14"/>
      <c r="N75652" s="14"/>
      <c r="O75652" s="14"/>
      <c r="P75652" s="14"/>
    </row>
    <row r="75653" spans="1:16" x14ac:dyDescent="0.25">
      <c r="A75653" s="14"/>
      <c r="B75653" s="20"/>
      <c r="C75653" s="14"/>
      <c r="D75653" s="14"/>
      <c r="E75653" s="14"/>
      <c r="F75653" s="14"/>
      <c r="G75653" s="14"/>
      <c r="H75653" s="14"/>
      <c r="I75653" s="14"/>
      <c r="J75653" s="14"/>
      <c r="K75653" s="14"/>
      <c r="L75653" s="14"/>
      <c r="M75653" s="14"/>
      <c r="N75653" s="14"/>
      <c r="O75653" s="14"/>
      <c r="P75653" s="14"/>
    </row>
    <row r="75654" spans="1:16" x14ac:dyDescent="0.25">
      <c r="A75654" s="14"/>
      <c r="B75654" s="20"/>
      <c r="C75654" s="14"/>
      <c r="D75654" s="14"/>
      <c r="E75654" s="14"/>
      <c r="F75654" s="14"/>
      <c r="G75654" s="14"/>
      <c r="H75654" s="14"/>
      <c r="I75654" s="14"/>
      <c r="J75654" s="14"/>
      <c r="K75654" s="14"/>
      <c r="L75654" s="14"/>
      <c r="M75654" s="14"/>
      <c r="N75654" s="14"/>
      <c r="O75654" s="14"/>
      <c r="P75654" s="14"/>
    </row>
    <row r="75655" spans="1:16" x14ac:dyDescent="0.25">
      <c r="A75655" s="14"/>
      <c r="B75655" s="20"/>
      <c r="C75655" s="14"/>
      <c r="D75655" s="14"/>
      <c r="E75655" s="14"/>
      <c r="F75655" s="14"/>
      <c r="G75655" s="14"/>
      <c r="H75655" s="14"/>
      <c r="I75655" s="14"/>
      <c r="J75655" s="14"/>
      <c r="K75655" s="14"/>
      <c r="L75655" s="14"/>
      <c r="M75655" s="14"/>
      <c r="N75655" s="14"/>
      <c r="O75655" s="14"/>
      <c r="P75655" s="14"/>
    </row>
    <row r="75656" spans="1:16" x14ac:dyDescent="0.25">
      <c r="A75656" s="14"/>
      <c r="B75656" s="20"/>
      <c r="C75656" s="14"/>
      <c r="D75656" s="14"/>
      <c r="E75656" s="14"/>
      <c r="F75656" s="14"/>
      <c r="G75656" s="14"/>
      <c r="H75656" s="14"/>
      <c r="I75656" s="14"/>
      <c r="J75656" s="14"/>
      <c r="K75656" s="14"/>
      <c r="L75656" s="14"/>
      <c r="M75656" s="14"/>
      <c r="N75656" s="14"/>
      <c r="O75656" s="14"/>
      <c r="P75656" s="14"/>
    </row>
    <row r="75657" spans="1:16" x14ac:dyDescent="0.25">
      <c r="A75657" s="14"/>
      <c r="B75657" s="20"/>
      <c r="C75657" s="14"/>
      <c r="D75657" s="14"/>
      <c r="E75657" s="14"/>
      <c r="F75657" s="14"/>
      <c r="G75657" s="14"/>
      <c r="H75657" s="14"/>
      <c r="I75657" s="14"/>
      <c r="J75657" s="14"/>
      <c r="K75657" s="14"/>
      <c r="L75657" s="14"/>
      <c r="M75657" s="14"/>
      <c r="N75657" s="14"/>
      <c r="O75657" s="14"/>
      <c r="P75657" s="14"/>
    </row>
    <row r="75658" spans="1:16" x14ac:dyDescent="0.25">
      <c r="A75658" s="14"/>
      <c r="B75658" s="20"/>
      <c r="C75658" s="14"/>
      <c r="D75658" s="14"/>
      <c r="E75658" s="14"/>
      <c r="F75658" s="14"/>
      <c r="G75658" s="14"/>
      <c r="H75658" s="14"/>
      <c r="I75658" s="14"/>
      <c r="J75658" s="14"/>
      <c r="K75658" s="14"/>
      <c r="L75658" s="14"/>
      <c r="M75658" s="14"/>
      <c r="N75658" s="14"/>
      <c r="O75658" s="14"/>
      <c r="P75658" s="14"/>
    </row>
    <row r="75659" spans="1:16" x14ac:dyDescent="0.25">
      <c r="A75659" s="14"/>
      <c r="B75659" s="20"/>
      <c r="C75659" s="14"/>
      <c r="D75659" s="14"/>
      <c r="E75659" s="14"/>
      <c r="F75659" s="14"/>
      <c r="G75659" s="14"/>
      <c r="H75659" s="14"/>
      <c r="I75659" s="14"/>
      <c r="J75659" s="14"/>
      <c r="K75659" s="14"/>
      <c r="L75659" s="14"/>
      <c r="M75659" s="14"/>
      <c r="N75659" s="14"/>
      <c r="O75659" s="14"/>
      <c r="P75659" s="14"/>
    </row>
    <row r="75660" spans="1:16" x14ac:dyDescent="0.25">
      <c r="A75660" s="14"/>
      <c r="B75660" s="20"/>
      <c r="C75660" s="14"/>
      <c r="D75660" s="14"/>
      <c r="E75660" s="14"/>
      <c r="F75660" s="14"/>
      <c r="G75660" s="14"/>
      <c r="H75660" s="14"/>
      <c r="I75660" s="14"/>
      <c r="J75660" s="14"/>
      <c r="K75660" s="14"/>
      <c r="L75660" s="14"/>
      <c r="M75660" s="14"/>
      <c r="N75660" s="14"/>
      <c r="O75660" s="14"/>
      <c r="P75660" s="14"/>
    </row>
    <row r="75661" spans="1:16" x14ac:dyDescent="0.25">
      <c r="A75661" s="14"/>
      <c r="B75661" s="20"/>
      <c r="C75661" s="14"/>
      <c r="D75661" s="14"/>
      <c r="E75661" s="14"/>
      <c r="F75661" s="14"/>
      <c r="G75661" s="14"/>
      <c r="H75661" s="14"/>
      <c r="I75661" s="14"/>
      <c r="J75661" s="14"/>
      <c r="K75661" s="14"/>
      <c r="L75661" s="14"/>
      <c r="M75661" s="14"/>
      <c r="N75661" s="14"/>
      <c r="O75661" s="14"/>
      <c r="P75661" s="14"/>
    </row>
    <row r="75662" spans="1:16" x14ac:dyDescent="0.25">
      <c r="A75662" s="14"/>
      <c r="B75662" s="20"/>
      <c r="C75662" s="14"/>
      <c r="D75662" s="14"/>
      <c r="E75662" s="14"/>
      <c r="F75662" s="14"/>
      <c r="G75662" s="14"/>
      <c r="H75662" s="14"/>
      <c r="I75662" s="14"/>
      <c r="J75662" s="14"/>
      <c r="K75662" s="14"/>
      <c r="L75662" s="14"/>
      <c r="M75662" s="14"/>
      <c r="N75662" s="14"/>
      <c r="O75662" s="14"/>
      <c r="P75662" s="14"/>
    </row>
    <row r="75663" spans="1:16" x14ac:dyDescent="0.25">
      <c r="A75663" s="14"/>
      <c r="B75663" s="20"/>
      <c r="C75663" s="14"/>
      <c r="D75663" s="14"/>
      <c r="E75663" s="14"/>
      <c r="F75663" s="14"/>
      <c r="G75663" s="14"/>
      <c r="H75663" s="14"/>
      <c r="I75663" s="14"/>
      <c r="J75663" s="14"/>
      <c r="K75663" s="14"/>
      <c r="L75663" s="14"/>
      <c r="M75663" s="14"/>
      <c r="N75663" s="14"/>
      <c r="O75663" s="14"/>
      <c r="P75663" s="14"/>
    </row>
    <row r="75664" spans="1:16" x14ac:dyDescent="0.25">
      <c r="A75664" s="14"/>
      <c r="B75664" s="20"/>
      <c r="C75664" s="14"/>
      <c r="D75664" s="14"/>
      <c r="E75664" s="14"/>
      <c r="F75664" s="14"/>
      <c r="G75664" s="14"/>
      <c r="H75664" s="14"/>
      <c r="I75664" s="14"/>
      <c r="J75664" s="14"/>
      <c r="K75664" s="14"/>
      <c r="L75664" s="14"/>
      <c r="M75664" s="14"/>
      <c r="N75664" s="14"/>
      <c r="O75664" s="14"/>
      <c r="P75664" s="14"/>
    </row>
    <row r="75665" spans="1:16" x14ac:dyDescent="0.25">
      <c r="A75665" s="14"/>
      <c r="B75665" s="20"/>
      <c r="C75665" s="14"/>
      <c r="D75665" s="14"/>
      <c r="E75665" s="14"/>
      <c r="F75665" s="14"/>
      <c r="G75665" s="14"/>
      <c r="H75665" s="14"/>
      <c r="I75665" s="14"/>
      <c r="J75665" s="14"/>
      <c r="K75665" s="14"/>
      <c r="L75665" s="14"/>
      <c r="M75665" s="14"/>
      <c r="N75665" s="14"/>
      <c r="O75665" s="14"/>
      <c r="P75665" s="14"/>
    </row>
    <row r="75666" spans="1:16" x14ac:dyDescent="0.25">
      <c r="A75666" s="14"/>
      <c r="B75666" s="20"/>
      <c r="C75666" s="14"/>
      <c r="D75666" s="14"/>
      <c r="E75666" s="14"/>
      <c r="F75666" s="14"/>
      <c r="G75666" s="14"/>
      <c r="H75666" s="14"/>
      <c r="I75666" s="14"/>
      <c r="J75666" s="14"/>
      <c r="K75666" s="14"/>
      <c r="L75666" s="14"/>
      <c r="M75666" s="14"/>
      <c r="N75666" s="14"/>
      <c r="O75666" s="14"/>
      <c r="P75666" s="14"/>
    </row>
    <row r="75667" spans="1:16" x14ac:dyDescent="0.25">
      <c r="A75667" s="14"/>
      <c r="B75667" s="20"/>
      <c r="C75667" s="14"/>
      <c r="D75667" s="14"/>
      <c r="E75667" s="14"/>
      <c r="F75667" s="14"/>
      <c r="G75667" s="14"/>
      <c r="H75667" s="14"/>
      <c r="I75667" s="14"/>
      <c r="J75667" s="14"/>
      <c r="K75667" s="14"/>
      <c r="L75667" s="14"/>
      <c r="M75667" s="14"/>
      <c r="N75667" s="14"/>
      <c r="O75667" s="14"/>
      <c r="P75667" s="14"/>
    </row>
    <row r="75668" spans="1:16" x14ac:dyDescent="0.25">
      <c r="A75668" s="14"/>
      <c r="B75668" s="20"/>
      <c r="C75668" s="14"/>
      <c r="D75668" s="14"/>
      <c r="E75668" s="14"/>
      <c r="F75668" s="14"/>
      <c r="G75668" s="14"/>
      <c r="H75668" s="14"/>
      <c r="I75668" s="14"/>
      <c r="J75668" s="14"/>
      <c r="K75668" s="14"/>
      <c r="L75668" s="14"/>
      <c r="M75668" s="14"/>
      <c r="N75668" s="14"/>
      <c r="O75668" s="14"/>
      <c r="P75668" s="14"/>
    </row>
    <row r="75669" spans="1:16" x14ac:dyDescent="0.25">
      <c r="A75669" s="14"/>
      <c r="B75669" s="20"/>
      <c r="C75669" s="14"/>
      <c r="D75669" s="14"/>
      <c r="E75669" s="14"/>
      <c r="F75669" s="14"/>
      <c r="G75669" s="14"/>
      <c r="H75669" s="14"/>
      <c r="I75669" s="14"/>
      <c r="J75669" s="14"/>
      <c r="K75669" s="14"/>
      <c r="L75669" s="14"/>
      <c r="M75669" s="14"/>
      <c r="N75669" s="14"/>
      <c r="O75669" s="14"/>
      <c r="P75669" s="14"/>
    </row>
    <row r="75670" spans="1:16" x14ac:dyDescent="0.25">
      <c r="A75670" s="14"/>
      <c r="B75670" s="20"/>
      <c r="C75670" s="14"/>
      <c r="D75670" s="14"/>
      <c r="E75670" s="14"/>
      <c r="F75670" s="14"/>
      <c r="G75670" s="14"/>
      <c r="H75670" s="14"/>
      <c r="I75670" s="14"/>
      <c r="J75670" s="14"/>
      <c r="K75670" s="14"/>
      <c r="L75670" s="14"/>
      <c r="M75670" s="14"/>
      <c r="N75670" s="14"/>
      <c r="O75670" s="14"/>
      <c r="P75670" s="14"/>
    </row>
    <row r="75671" spans="1:16" x14ac:dyDescent="0.25">
      <c r="A75671" s="14"/>
      <c r="B75671" s="20"/>
      <c r="C75671" s="14"/>
      <c r="D75671" s="14"/>
      <c r="E75671" s="14"/>
      <c r="F75671" s="14"/>
      <c r="G75671" s="14"/>
      <c r="H75671" s="14"/>
      <c r="I75671" s="14"/>
      <c r="J75671" s="14"/>
      <c r="K75671" s="14"/>
      <c r="L75671" s="14"/>
      <c r="M75671" s="14"/>
      <c r="N75671" s="14"/>
      <c r="O75671" s="14"/>
      <c r="P75671" s="14"/>
    </row>
    <row r="75672" spans="1:16" x14ac:dyDescent="0.25">
      <c r="A75672" s="14"/>
      <c r="B75672" s="20"/>
      <c r="C75672" s="14"/>
      <c r="D75672" s="14"/>
      <c r="E75672" s="14"/>
      <c r="F75672" s="14"/>
      <c r="G75672" s="14"/>
      <c r="H75672" s="14"/>
      <c r="I75672" s="14"/>
      <c r="J75672" s="14"/>
      <c r="K75672" s="14"/>
      <c r="L75672" s="14"/>
      <c r="M75672" s="14"/>
      <c r="N75672" s="14"/>
      <c r="O75672" s="14"/>
      <c r="P75672" s="14"/>
    </row>
    <row r="75673" spans="1:16" x14ac:dyDescent="0.25">
      <c r="A75673" s="14"/>
      <c r="B75673" s="20"/>
      <c r="C75673" s="14"/>
      <c r="D75673" s="14"/>
      <c r="E75673" s="14"/>
      <c r="F75673" s="14"/>
      <c r="G75673" s="14"/>
      <c r="H75673" s="14"/>
      <c r="I75673" s="14"/>
      <c r="J75673" s="14"/>
      <c r="K75673" s="14"/>
      <c r="L75673" s="14"/>
      <c r="M75673" s="14"/>
      <c r="N75673" s="14"/>
      <c r="O75673" s="14"/>
      <c r="P75673" s="14"/>
    </row>
    <row r="75674" spans="1:16" x14ac:dyDescent="0.25">
      <c r="A75674" s="14"/>
      <c r="B75674" s="20"/>
      <c r="C75674" s="14"/>
      <c r="D75674" s="14"/>
      <c r="E75674" s="14"/>
      <c r="F75674" s="14"/>
      <c r="G75674" s="14"/>
      <c r="H75674" s="14"/>
      <c r="I75674" s="14"/>
      <c r="J75674" s="14"/>
      <c r="K75674" s="14"/>
      <c r="L75674" s="14"/>
      <c r="M75674" s="14"/>
      <c r="N75674" s="14"/>
      <c r="O75674" s="14"/>
      <c r="P75674" s="14"/>
    </row>
    <row r="75675" spans="1:16" x14ac:dyDescent="0.25">
      <c r="A75675" s="14"/>
      <c r="B75675" s="20"/>
      <c r="C75675" s="14"/>
      <c r="D75675" s="14"/>
      <c r="E75675" s="14"/>
      <c r="F75675" s="14"/>
      <c r="G75675" s="14"/>
      <c r="H75675" s="14"/>
      <c r="I75675" s="14"/>
      <c r="J75675" s="14"/>
      <c r="K75675" s="14"/>
      <c r="L75675" s="14"/>
      <c r="M75675" s="14"/>
      <c r="N75675" s="14"/>
      <c r="O75675" s="14"/>
      <c r="P75675" s="14"/>
    </row>
    <row r="75676" spans="1:16" x14ac:dyDescent="0.25">
      <c r="A75676" s="14"/>
      <c r="B75676" s="20"/>
      <c r="C75676" s="14"/>
      <c r="D75676" s="14"/>
      <c r="E75676" s="14"/>
      <c r="F75676" s="14"/>
      <c r="G75676" s="14"/>
      <c r="H75676" s="14"/>
      <c r="I75676" s="14"/>
      <c r="J75676" s="14"/>
      <c r="K75676" s="14"/>
      <c r="L75676" s="14"/>
      <c r="M75676" s="14"/>
      <c r="N75676" s="14"/>
      <c r="O75676" s="14"/>
      <c r="P75676" s="14"/>
    </row>
    <row r="75677" spans="1:16" x14ac:dyDescent="0.25">
      <c r="A75677" s="14"/>
      <c r="B75677" s="20"/>
      <c r="C75677" s="14"/>
      <c r="D75677" s="14"/>
      <c r="E75677" s="14"/>
      <c r="F75677" s="14"/>
      <c r="G75677" s="14"/>
      <c r="H75677" s="14"/>
      <c r="I75677" s="14"/>
      <c r="J75677" s="14"/>
      <c r="K75677" s="14"/>
      <c r="L75677" s="14"/>
      <c r="M75677" s="14"/>
      <c r="N75677" s="14"/>
      <c r="O75677" s="14"/>
      <c r="P75677" s="14"/>
    </row>
    <row r="75678" spans="1:16" x14ac:dyDescent="0.25">
      <c r="A75678" s="14"/>
      <c r="B75678" s="20"/>
      <c r="C75678" s="14"/>
      <c r="D75678" s="14"/>
      <c r="E75678" s="14"/>
      <c r="F75678" s="14"/>
      <c r="G75678" s="14"/>
      <c r="H75678" s="14"/>
      <c r="I75678" s="14"/>
      <c r="J75678" s="14"/>
      <c r="K75678" s="14"/>
      <c r="L75678" s="14"/>
      <c r="M75678" s="14"/>
      <c r="N75678" s="14"/>
      <c r="O75678" s="14"/>
      <c r="P75678" s="14"/>
    </row>
    <row r="75679" spans="1:16" x14ac:dyDescent="0.25">
      <c r="A75679" s="14"/>
      <c r="B75679" s="20"/>
      <c r="C75679" s="14"/>
      <c r="D75679" s="14"/>
      <c r="E75679" s="14"/>
      <c r="F75679" s="14"/>
      <c r="G75679" s="14"/>
      <c r="H75679" s="14"/>
      <c r="I75679" s="14"/>
      <c r="J75679" s="14"/>
      <c r="K75679" s="14"/>
      <c r="L75679" s="14"/>
      <c r="M75679" s="14"/>
      <c r="N75679" s="14"/>
      <c r="O75679" s="14"/>
      <c r="P75679" s="14"/>
    </row>
    <row r="75680" spans="1:16" x14ac:dyDescent="0.25">
      <c r="A75680" s="14"/>
      <c r="B75680" s="20"/>
      <c r="C75680" s="14"/>
      <c r="D75680" s="14"/>
      <c r="E75680" s="14"/>
      <c r="F75680" s="14"/>
      <c r="G75680" s="14"/>
      <c r="H75680" s="14"/>
      <c r="I75680" s="14"/>
      <c r="J75680" s="14"/>
      <c r="K75680" s="14"/>
      <c r="L75680" s="14"/>
      <c r="M75680" s="14"/>
      <c r="N75680" s="14"/>
      <c r="O75680" s="14"/>
      <c r="P75680" s="14"/>
    </row>
    <row r="75681" spans="1:16" x14ac:dyDescent="0.25">
      <c r="A75681" s="14"/>
      <c r="B75681" s="20"/>
      <c r="C75681" s="14"/>
      <c r="D75681" s="14"/>
      <c r="E75681" s="14"/>
      <c r="F75681" s="14"/>
      <c r="G75681" s="14"/>
      <c r="H75681" s="14"/>
      <c r="I75681" s="14"/>
      <c r="J75681" s="14"/>
      <c r="K75681" s="14"/>
      <c r="L75681" s="14"/>
      <c r="M75681" s="14"/>
      <c r="N75681" s="14"/>
      <c r="O75681" s="14"/>
      <c r="P75681" s="14"/>
    </row>
    <row r="75682" spans="1:16" x14ac:dyDescent="0.25">
      <c r="A75682" s="14"/>
      <c r="B75682" s="20"/>
      <c r="C75682" s="14"/>
      <c r="D75682" s="14"/>
      <c r="E75682" s="14"/>
      <c r="F75682" s="14"/>
      <c r="G75682" s="14"/>
      <c r="H75682" s="14"/>
      <c r="I75682" s="14"/>
      <c r="J75682" s="14"/>
      <c r="K75682" s="14"/>
      <c r="L75682" s="14"/>
      <c r="M75682" s="14"/>
      <c r="N75682" s="14"/>
      <c r="O75682" s="14"/>
      <c r="P75682" s="14"/>
    </row>
    <row r="75683" spans="1:16" x14ac:dyDescent="0.25">
      <c r="A75683" s="14"/>
      <c r="B75683" s="20"/>
      <c r="C75683" s="14"/>
      <c r="D75683" s="14"/>
      <c r="E75683" s="14"/>
      <c r="F75683" s="14"/>
      <c r="G75683" s="14"/>
      <c r="H75683" s="14"/>
      <c r="I75683" s="14"/>
      <c r="J75683" s="14"/>
      <c r="K75683" s="14"/>
      <c r="L75683" s="14"/>
      <c r="M75683" s="14"/>
      <c r="N75683" s="14"/>
      <c r="O75683" s="14"/>
      <c r="P75683" s="14"/>
    </row>
    <row r="75684" spans="1:16" x14ac:dyDescent="0.25">
      <c r="A75684" s="14"/>
      <c r="B75684" s="20"/>
      <c r="C75684" s="14"/>
      <c r="D75684" s="14"/>
      <c r="E75684" s="14"/>
      <c r="F75684" s="14"/>
      <c r="G75684" s="14"/>
      <c r="H75684" s="14"/>
      <c r="I75684" s="14"/>
      <c r="J75684" s="14"/>
      <c r="K75684" s="14"/>
      <c r="L75684" s="14"/>
      <c r="M75684" s="14"/>
      <c r="N75684" s="14"/>
      <c r="O75684" s="14"/>
      <c r="P75684" s="14"/>
    </row>
    <row r="75685" spans="1:16" x14ac:dyDescent="0.25">
      <c r="A75685" s="14"/>
      <c r="B75685" s="20"/>
      <c r="C75685" s="14"/>
      <c r="D75685" s="14"/>
      <c r="E75685" s="14"/>
      <c r="F75685" s="14"/>
      <c r="G75685" s="14"/>
      <c r="H75685" s="14"/>
      <c r="I75685" s="14"/>
      <c r="J75685" s="14"/>
      <c r="K75685" s="14"/>
      <c r="L75685" s="14"/>
      <c r="M75685" s="14"/>
      <c r="N75685" s="14"/>
      <c r="O75685" s="14"/>
      <c r="P75685" s="14"/>
    </row>
    <row r="75686" spans="1:16" x14ac:dyDescent="0.25">
      <c r="A75686" s="14"/>
      <c r="B75686" s="20"/>
      <c r="C75686" s="14"/>
      <c r="D75686" s="14"/>
      <c r="E75686" s="14"/>
      <c r="F75686" s="14"/>
      <c r="G75686" s="14"/>
      <c r="H75686" s="14"/>
      <c r="I75686" s="14"/>
      <c r="J75686" s="14"/>
      <c r="K75686" s="14"/>
      <c r="L75686" s="14"/>
      <c r="M75686" s="14"/>
      <c r="N75686" s="14"/>
      <c r="O75686" s="14"/>
      <c r="P75686" s="14"/>
    </row>
    <row r="75687" spans="1:16" x14ac:dyDescent="0.25">
      <c r="A75687" s="14"/>
      <c r="B75687" s="20"/>
      <c r="C75687" s="14"/>
      <c r="D75687" s="14"/>
      <c r="E75687" s="14"/>
      <c r="F75687" s="14"/>
      <c r="G75687" s="14"/>
      <c r="H75687" s="14"/>
      <c r="I75687" s="14"/>
      <c r="J75687" s="14"/>
      <c r="K75687" s="14"/>
      <c r="L75687" s="14"/>
      <c r="M75687" s="14"/>
      <c r="N75687" s="14"/>
      <c r="O75687" s="14"/>
      <c r="P75687" s="14"/>
    </row>
    <row r="75688" spans="1:16" x14ac:dyDescent="0.25">
      <c r="A75688" s="14"/>
      <c r="B75688" s="20"/>
      <c r="C75688" s="14"/>
      <c r="D75688" s="14"/>
      <c r="E75688" s="14"/>
      <c r="F75688" s="14"/>
      <c r="G75688" s="14"/>
      <c r="H75688" s="14"/>
      <c r="I75688" s="14"/>
      <c r="J75688" s="14"/>
      <c r="K75688" s="14"/>
      <c r="L75688" s="14"/>
      <c r="M75688" s="14"/>
      <c r="N75688" s="14"/>
      <c r="O75688" s="14"/>
      <c r="P75688" s="14"/>
    </row>
    <row r="75689" spans="1:16" x14ac:dyDescent="0.25">
      <c r="A75689" s="14"/>
      <c r="B75689" s="20"/>
      <c r="C75689" s="14"/>
      <c r="D75689" s="14"/>
      <c r="E75689" s="14"/>
      <c r="F75689" s="14"/>
      <c r="G75689" s="14"/>
      <c r="H75689" s="14"/>
      <c r="I75689" s="14"/>
      <c r="J75689" s="14"/>
      <c r="K75689" s="14"/>
      <c r="L75689" s="14"/>
      <c r="M75689" s="14"/>
      <c r="N75689" s="14"/>
      <c r="O75689" s="14"/>
      <c r="P75689" s="14"/>
    </row>
    <row r="75690" spans="1:16" x14ac:dyDescent="0.25">
      <c r="A75690" s="14"/>
      <c r="B75690" s="20"/>
      <c r="C75690" s="14"/>
      <c r="D75690" s="14"/>
      <c r="E75690" s="14"/>
      <c r="F75690" s="14"/>
      <c r="G75690" s="14"/>
      <c r="H75690" s="14"/>
      <c r="I75690" s="14"/>
      <c r="J75690" s="14"/>
      <c r="K75690" s="14"/>
      <c r="L75690" s="14"/>
      <c r="M75690" s="14"/>
      <c r="N75690" s="14"/>
      <c r="O75690" s="14"/>
      <c r="P75690" s="14"/>
    </row>
    <row r="75691" spans="1:16" x14ac:dyDescent="0.25">
      <c r="A75691" s="14"/>
      <c r="B75691" s="20"/>
      <c r="C75691" s="14"/>
      <c r="D75691" s="14"/>
      <c r="E75691" s="14"/>
      <c r="F75691" s="14"/>
      <c r="G75691" s="14"/>
      <c r="H75691" s="14"/>
      <c r="I75691" s="14"/>
      <c r="J75691" s="14"/>
      <c r="K75691" s="14"/>
      <c r="L75691" s="14"/>
      <c r="M75691" s="14"/>
      <c r="N75691" s="14"/>
      <c r="O75691" s="14"/>
      <c r="P75691" s="14"/>
    </row>
    <row r="75692" spans="1:16" x14ac:dyDescent="0.25">
      <c r="A75692" s="14"/>
      <c r="B75692" s="20"/>
      <c r="C75692" s="14"/>
      <c r="D75692" s="14"/>
      <c r="E75692" s="14"/>
      <c r="F75692" s="14"/>
      <c r="G75692" s="14"/>
      <c r="H75692" s="14"/>
      <c r="I75692" s="14"/>
      <c r="J75692" s="14"/>
      <c r="K75692" s="14"/>
      <c r="L75692" s="14"/>
      <c r="M75692" s="14"/>
      <c r="N75692" s="14"/>
      <c r="O75692" s="14"/>
      <c r="P75692" s="14"/>
    </row>
    <row r="75693" spans="1:16" x14ac:dyDescent="0.25">
      <c r="A75693" s="14"/>
      <c r="B75693" s="20"/>
      <c r="C75693" s="14"/>
      <c r="D75693" s="14"/>
      <c r="E75693" s="14"/>
      <c r="F75693" s="14"/>
      <c r="G75693" s="14"/>
      <c r="H75693" s="14"/>
      <c r="I75693" s="14"/>
      <c r="J75693" s="14"/>
      <c r="K75693" s="14"/>
      <c r="L75693" s="14"/>
      <c r="M75693" s="14"/>
      <c r="N75693" s="14"/>
      <c r="O75693" s="14"/>
      <c r="P75693" s="14"/>
    </row>
    <row r="75694" spans="1:16" x14ac:dyDescent="0.25">
      <c r="A75694" s="14"/>
      <c r="B75694" s="20"/>
      <c r="C75694" s="14"/>
      <c r="D75694" s="14"/>
      <c r="E75694" s="14"/>
      <c r="F75694" s="14"/>
      <c r="G75694" s="14"/>
      <c r="H75694" s="14"/>
      <c r="I75694" s="14"/>
      <c r="J75694" s="14"/>
      <c r="K75694" s="14"/>
      <c r="L75694" s="14"/>
      <c r="M75694" s="14"/>
      <c r="N75694" s="14"/>
      <c r="O75694" s="14"/>
      <c r="P75694" s="14"/>
    </row>
    <row r="75695" spans="1:16" x14ac:dyDescent="0.25">
      <c r="A75695" s="14"/>
      <c r="B75695" s="20"/>
      <c r="C75695" s="14"/>
      <c r="D75695" s="14"/>
      <c r="E75695" s="14"/>
      <c r="F75695" s="14"/>
      <c r="G75695" s="14"/>
      <c r="H75695" s="14"/>
      <c r="I75695" s="14"/>
      <c r="J75695" s="14"/>
      <c r="K75695" s="14"/>
      <c r="L75695" s="14"/>
      <c r="M75695" s="14"/>
      <c r="N75695" s="14"/>
      <c r="O75695" s="14"/>
      <c r="P75695" s="14"/>
    </row>
    <row r="75696" spans="1:16" x14ac:dyDescent="0.25">
      <c r="A75696" s="14"/>
      <c r="B75696" s="20"/>
      <c r="C75696" s="14"/>
      <c r="D75696" s="14"/>
      <c r="E75696" s="14"/>
      <c r="F75696" s="14"/>
      <c r="G75696" s="14"/>
      <c r="H75696" s="14"/>
      <c r="I75696" s="14"/>
      <c r="J75696" s="14"/>
      <c r="K75696" s="22"/>
      <c r="L75696" s="22"/>
      <c r="M75696" s="14"/>
      <c r="N75696" s="14"/>
      <c r="O75696" s="14"/>
      <c r="P75696" s="14"/>
    </row>
    <row r="75697" spans="1:16" x14ac:dyDescent="0.25">
      <c r="A75697" s="14"/>
      <c r="B75697" s="20"/>
      <c r="C75697" s="14"/>
      <c r="D75697" s="14"/>
      <c r="E75697" s="14"/>
      <c r="F75697" s="14"/>
      <c r="G75697" s="14"/>
      <c r="H75697" s="14"/>
      <c r="I75697" s="14"/>
      <c r="J75697" s="14"/>
      <c r="K75697" s="14"/>
      <c r="L75697" s="14"/>
      <c r="M75697" s="14"/>
      <c r="N75697" s="14"/>
      <c r="O75697" s="14"/>
      <c r="P75697" s="14"/>
    </row>
    <row r="75698" spans="1:16" x14ac:dyDescent="0.25">
      <c r="A75698" s="14"/>
      <c r="B75698" s="20"/>
      <c r="C75698" s="14"/>
      <c r="D75698" s="14"/>
      <c r="E75698" s="14"/>
      <c r="F75698" s="14"/>
      <c r="G75698" s="14"/>
      <c r="H75698" s="14"/>
      <c r="I75698" s="14"/>
      <c r="J75698" s="14"/>
      <c r="K75698" s="14"/>
      <c r="L75698" s="14"/>
      <c r="M75698" s="14"/>
      <c r="N75698" s="14"/>
      <c r="O75698" s="14"/>
      <c r="P75698" s="14"/>
    </row>
    <row r="75699" spans="1:16" x14ac:dyDescent="0.25">
      <c r="A75699" s="14"/>
      <c r="B75699" s="20"/>
      <c r="C75699" s="14"/>
      <c r="D75699" s="14"/>
      <c r="E75699" s="14"/>
      <c r="F75699" s="14"/>
      <c r="G75699" s="14"/>
      <c r="H75699" s="14"/>
      <c r="I75699" s="14"/>
      <c r="J75699" s="14"/>
      <c r="K75699" s="14"/>
      <c r="L75699" s="14"/>
      <c r="M75699" s="14"/>
      <c r="N75699" s="14"/>
      <c r="O75699" s="14"/>
      <c r="P75699" s="14"/>
    </row>
    <row r="75700" spans="1:16" x14ac:dyDescent="0.25">
      <c r="A75700" s="14"/>
      <c r="B75700" s="20"/>
      <c r="C75700" s="14"/>
      <c r="D75700" s="14"/>
      <c r="E75700" s="14"/>
      <c r="F75700" s="14"/>
      <c r="G75700" s="14"/>
      <c r="H75700" s="14"/>
      <c r="I75700" s="14"/>
      <c r="J75700" s="14"/>
      <c r="K75700" s="14"/>
      <c r="L75700" s="14"/>
      <c r="M75700" s="14"/>
      <c r="N75700" s="14"/>
      <c r="O75700" s="14"/>
      <c r="P75700" s="14"/>
    </row>
    <row r="75701" spans="1:16" x14ac:dyDescent="0.25">
      <c r="A75701" s="14"/>
      <c r="B75701" s="20"/>
      <c r="C75701" s="14"/>
      <c r="D75701" s="14"/>
      <c r="E75701" s="14"/>
      <c r="F75701" s="14"/>
      <c r="G75701" s="14"/>
      <c r="H75701" s="14"/>
      <c r="I75701" s="14"/>
      <c r="J75701" s="14"/>
      <c r="K75701" s="14"/>
      <c r="L75701" s="14"/>
      <c r="M75701" s="14"/>
      <c r="N75701" s="14"/>
      <c r="O75701" s="14"/>
      <c r="P75701" s="14"/>
    </row>
    <row r="75702" spans="1:16" x14ac:dyDescent="0.25">
      <c r="A75702" s="14"/>
      <c r="B75702" s="20"/>
      <c r="C75702" s="14"/>
      <c r="D75702" s="14"/>
      <c r="E75702" s="14"/>
      <c r="F75702" s="14"/>
      <c r="G75702" s="14"/>
      <c r="H75702" s="14"/>
      <c r="I75702" s="14"/>
      <c r="J75702" s="14"/>
      <c r="K75702" s="14"/>
      <c r="L75702" s="14"/>
      <c r="M75702" s="14"/>
      <c r="N75702" s="14"/>
      <c r="O75702" s="14"/>
      <c r="P75702" s="14"/>
    </row>
    <row r="75703" spans="1:16" x14ac:dyDescent="0.25">
      <c r="A75703" s="14"/>
      <c r="B75703" s="20"/>
      <c r="C75703" s="14"/>
      <c r="D75703" s="14"/>
      <c r="E75703" s="14"/>
      <c r="F75703" s="14"/>
      <c r="G75703" s="14"/>
      <c r="H75703" s="14"/>
      <c r="I75703" s="14"/>
      <c r="J75703" s="14"/>
      <c r="K75703" s="14"/>
      <c r="L75703" s="14"/>
      <c r="M75703" s="14"/>
      <c r="N75703" s="14"/>
      <c r="O75703" s="14"/>
      <c r="P75703" s="14"/>
    </row>
    <row r="75704" spans="1:16" x14ac:dyDescent="0.25">
      <c r="A75704" s="14"/>
      <c r="B75704" s="20"/>
      <c r="C75704" s="14"/>
      <c r="D75704" s="14"/>
      <c r="E75704" s="14"/>
      <c r="F75704" s="14"/>
      <c r="G75704" s="14"/>
      <c r="H75704" s="14"/>
      <c r="I75704" s="14"/>
      <c r="J75704" s="14"/>
      <c r="K75704" s="14"/>
      <c r="L75704" s="14"/>
      <c r="M75704" s="14"/>
      <c r="N75704" s="14"/>
      <c r="O75704" s="14"/>
      <c r="P75704" s="14"/>
    </row>
    <row r="75705" spans="1:16" x14ac:dyDescent="0.25">
      <c r="A75705" s="14"/>
      <c r="B75705" s="20"/>
      <c r="C75705" s="14"/>
      <c r="D75705" s="14"/>
      <c r="E75705" s="14"/>
      <c r="F75705" s="14"/>
      <c r="G75705" s="14"/>
      <c r="H75705" s="14"/>
      <c r="I75705" s="14"/>
      <c r="J75705" s="14"/>
      <c r="K75705" s="14"/>
      <c r="L75705" s="14"/>
      <c r="M75705" s="14"/>
      <c r="N75705" s="14"/>
      <c r="O75705" s="14"/>
      <c r="P75705" s="14"/>
    </row>
    <row r="75706" spans="1:16" x14ac:dyDescent="0.25">
      <c r="A75706" s="14"/>
      <c r="B75706" s="20"/>
      <c r="C75706" s="14"/>
      <c r="D75706" s="14"/>
      <c r="E75706" s="14"/>
      <c r="F75706" s="14"/>
      <c r="G75706" s="14"/>
      <c r="H75706" s="14"/>
      <c r="I75706" s="14"/>
      <c r="J75706" s="14"/>
      <c r="K75706" s="14"/>
      <c r="L75706" s="14"/>
      <c r="M75706" s="14"/>
      <c r="N75706" s="14"/>
      <c r="O75706" s="14"/>
      <c r="P75706" s="14"/>
    </row>
    <row r="75707" spans="1:16" x14ac:dyDescent="0.25">
      <c r="A75707" s="14"/>
      <c r="B75707" s="20"/>
      <c r="C75707" s="14"/>
      <c r="D75707" s="14"/>
      <c r="E75707" s="14"/>
      <c r="F75707" s="14"/>
      <c r="G75707" s="14"/>
      <c r="H75707" s="14"/>
      <c r="I75707" s="14"/>
      <c r="J75707" s="14"/>
      <c r="K75707" s="14"/>
      <c r="L75707" s="14"/>
      <c r="M75707" s="14"/>
      <c r="N75707" s="14"/>
      <c r="O75707" s="14"/>
      <c r="P75707" s="14"/>
    </row>
    <row r="75708" spans="1:16" x14ac:dyDescent="0.25">
      <c r="A75708" s="14"/>
      <c r="B75708" s="20"/>
      <c r="C75708" s="14"/>
      <c r="D75708" s="14"/>
      <c r="E75708" s="14"/>
      <c r="F75708" s="14"/>
      <c r="G75708" s="14"/>
      <c r="H75708" s="14"/>
      <c r="I75708" s="14"/>
      <c r="J75708" s="14"/>
      <c r="K75708" s="14"/>
      <c r="L75708" s="14"/>
      <c r="M75708" s="14"/>
      <c r="N75708" s="14"/>
      <c r="O75708" s="14"/>
      <c r="P75708" s="14"/>
    </row>
    <row r="75709" spans="1:16" x14ac:dyDescent="0.25">
      <c r="A75709" s="14"/>
      <c r="B75709" s="20"/>
      <c r="C75709" s="14"/>
      <c r="D75709" s="14"/>
      <c r="E75709" s="14"/>
      <c r="F75709" s="14"/>
      <c r="G75709" s="14"/>
      <c r="H75709" s="14"/>
      <c r="I75709" s="14"/>
      <c r="J75709" s="14"/>
      <c r="K75709" s="14"/>
      <c r="L75709" s="14"/>
      <c r="M75709" s="14"/>
      <c r="N75709" s="14"/>
      <c r="O75709" s="14"/>
      <c r="P75709" s="14"/>
    </row>
    <row r="75710" spans="1:16" x14ac:dyDescent="0.25">
      <c r="A75710" s="14"/>
      <c r="B75710" s="20"/>
      <c r="C75710" s="14"/>
      <c r="D75710" s="14"/>
      <c r="E75710" s="14"/>
      <c r="F75710" s="14"/>
      <c r="G75710" s="14"/>
      <c r="H75710" s="14"/>
      <c r="I75710" s="14"/>
      <c r="J75710" s="14"/>
      <c r="K75710" s="14"/>
      <c r="L75710" s="14"/>
      <c r="M75710" s="14"/>
      <c r="N75710" s="14"/>
      <c r="O75710" s="14"/>
      <c r="P75710" s="14"/>
    </row>
    <row r="75711" spans="1:16" x14ac:dyDescent="0.25">
      <c r="A75711" s="14"/>
      <c r="B75711" s="20"/>
      <c r="C75711" s="14"/>
      <c r="D75711" s="14"/>
      <c r="E75711" s="14"/>
      <c r="F75711" s="14"/>
      <c r="G75711" s="14"/>
      <c r="H75711" s="14"/>
      <c r="I75711" s="14"/>
      <c r="J75711" s="14"/>
      <c r="K75711" s="14"/>
      <c r="L75711" s="14"/>
      <c r="M75711" s="14"/>
      <c r="N75711" s="14"/>
      <c r="O75711" s="14"/>
      <c r="P75711" s="14"/>
    </row>
    <row r="75712" spans="1:16" x14ac:dyDescent="0.25">
      <c r="A75712" s="14"/>
      <c r="B75712" s="20"/>
      <c r="C75712" s="14"/>
      <c r="D75712" s="14"/>
      <c r="E75712" s="14"/>
      <c r="F75712" s="14"/>
      <c r="G75712" s="14"/>
      <c r="H75712" s="14"/>
      <c r="I75712" s="14"/>
      <c r="J75712" s="14"/>
      <c r="K75712" s="14"/>
      <c r="L75712" s="14"/>
      <c r="M75712" s="14"/>
      <c r="N75712" s="14"/>
      <c r="O75712" s="14"/>
      <c r="P75712" s="14"/>
    </row>
    <row r="75713" spans="1:16" x14ac:dyDescent="0.25">
      <c r="A75713" s="14"/>
      <c r="B75713" s="20"/>
      <c r="C75713" s="14"/>
      <c r="D75713" s="14"/>
      <c r="E75713" s="14"/>
      <c r="F75713" s="14"/>
      <c r="G75713" s="14"/>
      <c r="H75713" s="14"/>
      <c r="I75713" s="14"/>
      <c r="J75713" s="14"/>
      <c r="K75713" s="14"/>
      <c r="L75713" s="14"/>
      <c r="M75713" s="14"/>
      <c r="N75713" s="14"/>
      <c r="O75713" s="14"/>
      <c r="P75713" s="14"/>
    </row>
    <row r="75714" spans="1:16" x14ac:dyDescent="0.25">
      <c r="A75714" s="14"/>
      <c r="B75714" s="20"/>
      <c r="C75714" s="14"/>
      <c r="D75714" s="14"/>
      <c r="E75714" s="14"/>
      <c r="F75714" s="14"/>
      <c r="G75714" s="14"/>
      <c r="H75714" s="14"/>
      <c r="I75714" s="14"/>
      <c r="J75714" s="14"/>
      <c r="K75714" s="14"/>
      <c r="L75714" s="14"/>
      <c r="M75714" s="14"/>
      <c r="N75714" s="14"/>
      <c r="O75714" s="14"/>
      <c r="P75714" s="14"/>
    </row>
    <row r="75715" spans="1:16" x14ac:dyDescent="0.25">
      <c r="A75715" s="14"/>
      <c r="B75715" s="20"/>
      <c r="C75715" s="14"/>
      <c r="D75715" s="14"/>
      <c r="E75715" s="14"/>
      <c r="F75715" s="14"/>
      <c r="G75715" s="14"/>
      <c r="H75715" s="14"/>
      <c r="I75715" s="14"/>
      <c r="J75715" s="14"/>
      <c r="K75715" s="14"/>
      <c r="L75715" s="14"/>
      <c r="M75715" s="14"/>
      <c r="N75715" s="14"/>
      <c r="O75715" s="14"/>
      <c r="P75715" s="14"/>
    </row>
    <row r="75716" spans="1:16" x14ac:dyDescent="0.25">
      <c r="A75716" s="14"/>
      <c r="B75716" s="20"/>
      <c r="C75716" s="14"/>
      <c r="D75716" s="14"/>
      <c r="E75716" s="14"/>
      <c r="F75716" s="14"/>
      <c r="G75716" s="14"/>
      <c r="H75716" s="14"/>
      <c r="I75716" s="14"/>
      <c r="J75716" s="14"/>
      <c r="K75716" s="14"/>
      <c r="L75716" s="14"/>
      <c r="M75716" s="14"/>
      <c r="N75716" s="14"/>
      <c r="O75716" s="14"/>
      <c r="P75716" s="14"/>
    </row>
    <row r="75717" spans="1:16" x14ac:dyDescent="0.25">
      <c r="A75717" s="14"/>
      <c r="B75717" s="20"/>
      <c r="C75717" s="14"/>
      <c r="D75717" s="14"/>
      <c r="E75717" s="14"/>
      <c r="F75717" s="14"/>
      <c r="G75717" s="14"/>
      <c r="H75717" s="14"/>
      <c r="I75717" s="14"/>
      <c r="J75717" s="14"/>
      <c r="K75717" s="14"/>
      <c r="L75717" s="14"/>
      <c r="M75717" s="14"/>
      <c r="N75717" s="14"/>
      <c r="O75717" s="14"/>
      <c r="P75717" s="14"/>
    </row>
    <row r="75718" spans="1:16" x14ac:dyDescent="0.25">
      <c r="A75718" s="14"/>
      <c r="B75718" s="20"/>
      <c r="C75718" s="14"/>
      <c r="D75718" s="14"/>
      <c r="E75718" s="14"/>
      <c r="F75718" s="14"/>
      <c r="G75718" s="14"/>
      <c r="H75718" s="14"/>
      <c r="I75718" s="14"/>
      <c r="J75718" s="14"/>
      <c r="K75718" s="14"/>
      <c r="L75718" s="14"/>
      <c r="M75718" s="14"/>
      <c r="N75718" s="14"/>
      <c r="O75718" s="14"/>
      <c r="P75718" s="14"/>
    </row>
    <row r="75719" spans="1:16" x14ac:dyDescent="0.25">
      <c r="A75719" s="14"/>
      <c r="B75719" s="20"/>
      <c r="C75719" s="14"/>
      <c r="D75719" s="14"/>
      <c r="E75719" s="14"/>
      <c r="F75719" s="14"/>
      <c r="G75719" s="14"/>
      <c r="H75719" s="14"/>
      <c r="I75719" s="14"/>
      <c r="J75719" s="14"/>
      <c r="K75719" s="14"/>
      <c r="L75719" s="14"/>
      <c r="M75719" s="14"/>
      <c r="N75719" s="14"/>
      <c r="O75719" s="14"/>
      <c r="P75719" s="14"/>
    </row>
    <row r="75720" spans="1:16" x14ac:dyDescent="0.25">
      <c r="A75720" s="14"/>
      <c r="B75720" s="20"/>
      <c r="C75720" s="14"/>
      <c r="D75720" s="14"/>
      <c r="E75720" s="14"/>
      <c r="F75720" s="14"/>
      <c r="G75720" s="14"/>
      <c r="H75720" s="14"/>
      <c r="I75720" s="14"/>
      <c r="J75720" s="14"/>
      <c r="K75720" s="14"/>
      <c r="L75720" s="14"/>
      <c r="M75720" s="14"/>
      <c r="N75720" s="14"/>
      <c r="O75720" s="14"/>
      <c r="P75720" s="14"/>
    </row>
    <row r="75721" spans="1:16" x14ac:dyDescent="0.25">
      <c r="A75721" s="14"/>
      <c r="B75721" s="20"/>
      <c r="C75721" s="14"/>
      <c r="D75721" s="14"/>
      <c r="E75721" s="14"/>
      <c r="F75721" s="14"/>
      <c r="G75721" s="14"/>
      <c r="H75721" s="14"/>
      <c r="I75721" s="14"/>
      <c r="J75721" s="14"/>
      <c r="K75721" s="14"/>
      <c r="L75721" s="14"/>
      <c r="M75721" s="14"/>
      <c r="N75721" s="14"/>
      <c r="O75721" s="14"/>
      <c r="P75721" s="14"/>
    </row>
    <row r="75722" spans="1:16" x14ac:dyDescent="0.25">
      <c r="A75722" s="14"/>
      <c r="B75722" s="20"/>
      <c r="C75722" s="14"/>
      <c r="D75722" s="14"/>
      <c r="E75722" s="14"/>
      <c r="F75722" s="14"/>
      <c r="G75722" s="14"/>
      <c r="H75722" s="14"/>
      <c r="I75722" s="14"/>
      <c r="J75722" s="14"/>
      <c r="K75722" s="14"/>
      <c r="L75722" s="14"/>
      <c r="M75722" s="14"/>
      <c r="N75722" s="14"/>
      <c r="O75722" s="14"/>
      <c r="P75722" s="14"/>
    </row>
    <row r="75723" spans="1:16" x14ac:dyDescent="0.25">
      <c r="A75723" s="14"/>
      <c r="B75723" s="20"/>
      <c r="C75723" s="14"/>
      <c r="D75723" s="14"/>
      <c r="E75723" s="14"/>
      <c r="F75723" s="14"/>
      <c r="G75723" s="14"/>
      <c r="H75723" s="14"/>
      <c r="I75723" s="14"/>
      <c r="J75723" s="14"/>
      <c r="K75723" s="14"/>
      <c r="L75723" s="14"/>
      <c r="M75723" s="14"/>
      <c r="N75723" s="14"/>
      <c r="O75723" s="14"/>
      <c r="P75723" s="14"/>
    </row>
    <row r="75724" spans="1:16" x14ac:dyDescent="0.25">
      <c r="A75724" s="14"/>
      <c r="B75724" s="20"/>
      <c r="C75724" s="14"/>
      <c r="D75724" s="14"/>
      <c r="E75724" s="14"/>
      <c r="F75724" s="14"/>
      <c r="G75724" s="14"/>
      <c r="H75724" s="14"/>
      <c r="I75724" s="14"/>
      <c r="J75724" s="14"/>
      <c r="K75724" s="14"/>
      <c r="L75724" s="14"/>
      <c r="M75724" s="14"/>
      <c r="N75724" s="14"/>
      <c r="O75724" s="14"/>
      <c r="P75724" s="14"/>
    </row>
    <row r="75725" spans="1:16" x14ac:dyDescent="0.25">
      <c r="A75725" s="14"/>
      <c r="B75725" s="20"/>
      <c r="C75725" s="14"/>
      <c r="D75725" s="14"/>
      <c r="E75725" s="14"/>
      <c r="F75725" s="14"/>
      <c r="G75725" s="14"/>
      <c r="H75725" s="14"/>
      <c r="I75725" s="14"/>
      <c r="J75725" s="14"/>
      <c r="K75725" s="14"/>
      <c r="L75725" s="14"/>
      <c r="M75725" s="14"/>
      <c r="N75725" s="14"/>
      <c r="O75725" s="14"/>
      <c r="P75725" s="14"/>
    </row>
    <row r="75726" spans="1:16" x14ac:dyDescent="0.25">
      <c r="A75726" s="14"/>
      <c r="B75726" s="20"/>
      <c r="C75726" s="14"/>
      <c r="D75726" s="14"/>
      <c r="E75726" s="14"/>
      <c r="F75726" s="14"/>
      <c r="G75726" s="14"/>
      <c r="H75726" s="14"/>
      <c r="I75726" s="14"/>
      <c r="J75726" s="14"/>
      <c r="K75726" s="14"/>
      <c r="L75726" s="14"/>
      <c r="M75726" s="14"/>
      <c r="N75726" s="14"/>
      <c r="O75726" s="14"/>
      <c r="P75726" s="14"/>
    </row>
    <row r="75727" spans="1:16" x14ac:dyDescent="0.25">
      <c r="A75727" s="14"/>
      <c r="B75727" s="20"/>
      <c r="C75727" s="14"/>
      <c r="D75727" s="14"/>
      <c r="E75727" s="14"/>
      <c r="F75727" s="14"/>
      <c r="G75727" s="14"/>
      <c r="H75727" s="14"/>
      <c r="I75727" s="14"/>
      <c r="J75727" s="14"/>
      <c r="K75727" s="14"/>
      <c r="L75727" s="14"/>
      <c r="M75727" s="14"/>
      <c r="N75727" s="14"/>
      <c r="O75727" s="14"/>
      <c r="P75727" s="14"/>
    </row>
    <row r="75728" spans="1:16" x14ac:dyDescent="0.25">
      <c r="A75728" s="14"/>
      <c r="B75728" s="20"/>
      <c r="C75728" s="14"/>
      <c r="D75728" s="14"/>
      <c r="E75728" s="14"/>
      <c r="F75728" s="14"/>
      <c r="G75728" s="14"/>
      <c r="H75728" s="14"/>
      <c r="I75728" s="14"/>
      <c r="J75728" s="14"/>
      <c r="K75728" s="14"/>
      <c r="L75728" s="14"/>
      <c r="M75728" s="14"/>
      <c r="N75728" s="14"/>
      <c r="O75728" s="14"/>
      <c r="P75728" s="14"/>
    </row>
    <row r="75729" spans="1:16" x14ac:dyDescent="0.25">
      <c r="A75729" s="14"/>
      <c r="B75729" s="20"/>
      <c r="C75729" s="14"/>
      <c r="D75729" s="14"/>
      <c r="E75729" s="14"/>
      <c r="F75729" s="14"/>
      <c r="G75729" s="14"/>
      <c r="H75729" s="14"/>
      <c r="I75729" s="14"/>
      <c r="J75729" s="14"/>
      <c r="K75729" s="14"/>
      <c r="L75729" s="14"/>
      <c r="M75729" s="14"/>
      <c r="N75729" s="14"/>
      <c r="O75729" s="14"/>
      <c r="P75729" s="14"/>
    </row>
    <row r="75730" spans="1:16" x14ac:dyDescent="0.25">
      <c r="A75730" s="14"/>
      <c r="B75730" s="20"/>
      <c r="C75730" s="14"/>
      <c r="D75730" s="14"/>
      <c r="E75730" s="14"/>
      <c r="F75730" s="14"/>
      <c r="G75730" s="14"/>
      <c r="H75730" s="14"/>
      <c r="I75730" s="14"/>
      <c r="J75730" s="14"/>
      <c r="K75730" s="14"/>
      <c r="L75730" s="14"/>
      <c r="M75730" s="14"/>
      <c r="N75730" s="14"/>
      <c r="O75730" s="14"/>
      <c r="P75730" s="14"/>
    </row>
    <row r="75731" spans="1:16" x14ac:dyDescent="0.25">
      <c r="A75731" s="14"/>
      <c r="B75731" s="20"/>
      <c r="C75731" s="14"/>
      <c r="D75731" s="14"/>
      <c r="E75731" s="14"/>
      <c r="F75731" s="14"/>
      <c r="G75731" s="14"/>
      <c r="H75731" s="14"/>
      <c r="I75731" s="14"/>
      <c r="J75731" s="14"/>
      <c r="K75731" s="14"/>
      <c r="L75731" s="14"/>
      <c r="M75731" s="14"/>
      <c r="N75731" s="14"/>
      <c r="O75731" s="14"/>
      <c r="P75731" s="14"/>
    </row>
    <row r="75732" spans="1:16" x14ac:dyDescent="0.25">
      <c r="A75732" s="14"/>
      <c r="B75732" s="20"/>
      <c r="C75732" s="14"/>
      <c r="D75732" s="14"/>
      <c r="E75732" s="14"/>
      <c r="F75732" s="14"/>
      <c r="G75732" s="14"/>
      <c r="H75732" s="14"/>
      <c r="I75732" s="14"/>
      <c r="J75732" s="14"/>
      <c r="K75732" s="14"/>
      <c r="L75732" s="14"/>
      <c r="M75732" s="14"/>
      <c r="N75732" s="14"/>
      <c r="O75732" s="14"/>
      <c r="P75732" s="14"/>
    </row>
    <row r="75733" spans="1:16" x14ac:dyDescent="0.25">
      <c r="A75733" s="14"/>
      <c r="B75733" s="20"/>
      <c r="C75733" s="14"/>
      <c r="D75733" s="14"/>
      <c r="E75733" s="14"/>
      <c r="F75733" s="14"/>
      <c r="G75733" s="14"/>
      <c r="H75733" s="14"/>
      <c r="I75733" s="14"/>
      <c r="J75733" s="14"/>
      <c r="K75733" s="14"/>
      <c r="L75733" s="14"/>
      <c r="M75733" s="14"/>
      <c r="N75733" s="14"/>
      <c r="O75733" s="14"/>
      <c r="P75733" s="14"/>
    </row>
    <row r="75734" spans="1:16" x14ac:dyDescent="0.25">
      <c r="A75734" s="14"/>
      <c r="B75734" s="20"/>
      <c r="C75734" s="14"/>
      <c r="D75734" s="14"/>
      <c r="E75734" s="14"/>
      <c r="F75734" s="14"/>
      <c r="G75734" s="14"/>
      <c r="H75734" s="14"/>
      <c r="I75734" s="14"/>
      <c r="J75734" s="14"/>
      <c r="K75734" s="14"/>
      <c r="L75734" s="14"/>
      <c r="M75734" s="14"/>
      <c r="N75734" s="14"/>
      <c r="O75734" s="14"/>
      <c r="P75734" s="14"/>
    </row>
    <row r="75735" spans="1:16" x14ac:dyDescent="0.25">
      <c r="A75735" s="14"/>
      <c r="B75735" s="20"/>
      <c r="C75735" s="14"/>
      <c r="D75735" s="14"/>
      <c r="E75735" s="14"/>
      <c r="F75735" s="14"/>
      <c r="G75735" s="14"/>
      <c r="H75735" s="14"/>
      <c r="I75735" s="14"/>
      <c r="J75735" s="14"/>
      <c r="K75735" s="14"/>
      <c r="L75735" s="14"/>
      <c r="M75735" s="14"/>
      <c r="N75735" s="14"/>
      <c r="O75735" s="14"/>
      <c r="P75735" s="14"/>
    </row>
    <row r="75736" spans="1:16" x14ac:dyDescent="0.25">
      <c r="A75736" s="14"/>
      <c r="B75736" s="20"/>
      <c r="C75736" s="14"/>
      <c r="D75736" s="14"/>
      <c r="E75736" s="14"/>
      <c r="F75736" s="14"/>
      <c r="G75736" s="14"/>
      <c r="H75736" s="14"/>
      <c r="I75736" s="14"/>
      <c r="J75736" s="14"/>
      <c r="K75736" s="14"/>
      <c r="L75736" s="14"/>
      <c r="M75736" s="14"/>
      <c r="N75736" s="14"/>
      <c r="O75736" s="14"/>
      <c r="P75736" s="14"/>
    </row>
    <row r="75737" spans="1:16" x14ac:dyDescent="0.25">
      <c r="A75737" s="14"/>
      <c r="B75737" s="20"/>
      <c r="C75737" s="14"/>
      <c r="D75737" s="14"/>
      <c r="E75737" s="14"/>
      <c r="F75737" s="14"/>
      <c r="G75737" s="14"/>
      <c r="H75737" s="14"/>
      <c r="I75737" s="14"/>
      <c r="J75737" s="14"/>
      <c r="K75737" s="14"/>
      <c r="L75737" s="14"/>
      <c r="M75737" s="14"/>
      <c r="N75737" s="14"/>
      <c r="O75737" s="14"/>
      <c r="P75737" s="14"/>
    </row>
    <row r="75738" spans="1:16" x14ac:dyDescent="0.25">
      <c r="A75738" s="14"/>
      <c r="B75738" s="20"/>
      <c r="C75738" s="14"/>
      <c r="D75738" s="14"/>
      <c r="E75738" s="14"/>
      <c r="F75738" s="14"/>
      <c r="G75738" s="14"/>
      <c r="H75738" s="14"/>
      <c r="I75738" s="14"/>
      <c r="J75738" s="14"/>
      <c r="K75738" s="14"/>
      <c r="L75738" s="14"/>
      <c r="M75738" s="14"/>
      <c r="N75738" s="14"/>
      <c r="O75738" s="14"/>
      <c r="P75738" s="14"/>
    </row>
    <row r="75739" spans="1:16" x14ac:dyDescent="0.25">
      <c r="A75739" s="14"/>
      <c r="B75739" s="20"/>
      <c r="C75739" s="14"/>
      <c r="D75739" s="14"/>
      <c r="E75739" s="14"/>
      <c r="F75739" s="14"/>
      <c r="G75739" s="14"/>
      <c r="H75739" s="14"/>
      <c r="I75739" s="14"/>
      <c r="J75739" s="14"/>
      <c r="K75739" s="14"/>
      <c r="L75739" s="14"/>
      <c r="M75739" s="14"/>
      <c r="N75739" s="14"/>
      <c r="O75739" s="14"/>
      <c r="P75739" s="14"/>
    </row>
    <row r="75740" spans="1:16" x14ac:dyDescent="0.25">
      <c r="A75740" s="14"/>
      <c r="B75740" s="20"/>
      <c r="C75740" s="14"/>
      <c r="D75740" s="14"/>
      <c r="E75740" s="14"/>
      <c r="F75740" s="14"/>
      <c r="G75740" s="14"/>
      <c r="H75740" s="14"/>
      <c r="I75740" s="14"/>
      <c r="J75740" s="14"/>
      <c r="K75740" s="14"/>
      <c r="L75740" s="14"/>
      <c r="M75740" s="14"/>
      <c r="N75740" s="14"/>
      <c r="O75740" s="14"/>
      <c r="P75740" s="14"/>
    </row>
    <row r="75741" spans="1:16" x14ac:dyDescent="0.25">
      <c r="A75741" s="14"/>
      <c r="B75741" s="20"/>
      <c r="C75741" s="14"/>
      <c r="D75741" s="14"/>
      <c r="E75741" s="14"/>
      <c r="F75741" s="14"/>
      <c r="G75741" s="14"/>
      <c r="H75741" s="14"/>
      <c r="I75741" s="14"/>
      <c r="J75741" s="14"/>
      <c r="K75741" s="14"/>
      <c r="L75741" s="14"/>
      <c r="M75741" s="14"/>
      <c r="N75741" s="14"/>
      <c r="O75741" s="14"/>
      <c r="P75741" s="14"/>
    </row>
    <row r="75742" spans="1:16" x14ac:dyDescent="0.25">
      <c r="A75742" s="14"/>
      <c r="B75742" s="20"/>
      <c r="C75742" s="14"/>
      <c r="D75742" s="14"/>
      <c r="E75742" s="14"/>
      <c r="F75742" s="14"/>
      <c r="G75742" s="14"/>
      <c r="H75742" s="14"/>
      <c r="I75742" s="14"/>
      <c r="J75742" s="14"/>
      <c r="K75742" s="14"/>
      <c r="L75742" s="14"/>
      <c r="M75742" s="14"/>
      <c r="N75742" s="14"/>
      <c r="O75742" s="14"/>
      <c r="P75742" s="14"/>
    </row>
    <row r="75743" spans="1:16" x14ac:dyDescent="0.25">
      <c r="A75743" s="14"/>
      <c r="B75743" s="20"/>
      <c r="C75743" s="14"/>
      <c r="D75743" s="14"/>
      <c r="E75743" s="14"/>
      <c r="F75743" s="14"/>
      <c r="G75743" s="14"/>
      <c r="H75743" s="14"/>
      <c r="I75743" s="14"/>
      <c r="J75743" s="14"/>
      <c r="K75743" s="14"/>
      <c r="L75743" s="14"/>
      <c r="M75743" s="14"/>
      <c r="N75743" s="14"/>
      <c r="O75743" s="14"/>
      <c r="P75743" s="14"/>
    </row>
    <row r="75744" spans="1:16" x14ac:dyDescent="0.25">
      <c r="A75744" s="14"/>
      <c r="B75744" s="20"/>
      <c r="C75744" s="14"/>
      <c r="D75744" s="14"/>
      <c r="E75744" s="14"/>
      <c r="F75744" s="14"/>
      <c r="G75744" s="14"/>
      <c r="H75744" s="14"/>
      <c r="I75744" s="14"/>
      <c r="J75744" s="14"/>
      <c r="K75744" s="14"/>
      <c r="L75744" s="14"/>
      <c r="M75744" s="14"/>
      <c r="N75744" s="14"/>
      <c r="O75744" s="14"/>
      <c r="P75744" s="14"/>
    </row>
    <row r="75745" spans="1:16" x14ac:dyDescent="0.25">
      <c r="A75745" s="14"/>
      <c r="B75745" s="20"/>
      <c r="C75745" s="14"/>
      <c r="D75745" s="14"/>
      <c r="E75745" s="14"/>
      <c r="F75745" s="14"/>
      <c r="G75745" s="14"/>
      <c r="H75745" s="14"/>
      <c r="I75745" s="14"/>
      <c r="J75745" s="14"/>
      <c r="K75745" s="14"/>
      <c r="L75745" s="14"/>
      <c r="M75745" s="14"/>
      <c r="N75745" s="14"/>
      <c r="O75745" s="14"/>
      <c r="P75745" s="14"/>
    </row>
    <row r="75746" spans="1:16" x14ac:dyDescent="0.25">
      <c r="A75746" s="14"/>
      <c r="B75746" s="20"/>
      <c r="C75746" s="14"/>
      <c r="D75746" s="14"/>
      <c r="E75746" s="14"/>
      <c r="F75746" s="14"/>
      <c r="G75746" s="14"/>
      <c r="H75746" s="14"/>
      <c r="I75746" s="14"/>
      <c r="J75746" s="14"/>
      <c r="K75746" s="14"/>
      <c r="L75746" s="14"/>
      <c r="M75746" s="14"/>
      <c r="N75746" s="14"/>
      <c r="O75746" s="14"/>
      <c r="P75746" s="14"/>
    </row>
    <row r="75747" spans="1:16" x14ac:dyDescent="0.25">
      <c r="A75747" s="14"/>
      <c r="B75747" s="20"/>
      <c r="C75747" s="14"/>
      <c r="D75747" s="14"/>
      <c r="E75747" s="14"/>
      <c r="F75747" s="14"/>
      <c r="G75747" s="14"/>
      <c r="H75747" s="14"/>
      <c r="I75747" s="14"/>
      <c r="J75747" s="14"/>
      <c r="K75747" s="14"/>
      <c r="L75747" s="14"/>
      <c r="M75747" s="14"/>
      <c r="N75747" s="14"/>
      <c r="O75747" s="14"/>
      <c r="P75747" s="14"/>
    </row>
    <row r="75748" spans="1:16" x14ac:dyDescent="0.25">
      <c r="A75748" s="14"/>
      <c r="B75748" s="20"/>
      <c r="C75748" s="14"/>
      <c r="D75748" s="14"/>
      <c r="E75748" s="14"/>
      <c r="F75748" s="14"/>
      <c r="G75748" s="14"/>
      <c r="H75748" s="14"/>
      <c r="I75748" s="14"/>
      <c r="J75748" s="14"/>
      <c r="K75748" s="14"/>
      <c r="L75748" s="14"/>
      <c r="M75748" s="14"/>
      <c r="N75748" s="14"/>
      <c r="O75748" s="14"/>
      <c r="P75748" s="14"/>
    </row>
    <row r="75749" spans="1:16" x14ac:dyDescent="0.25">
      <c r="A75749" s="14"/>
      <c r="B75749" s="20"/>
      <c r="C75749" s="14"/>
      <c r="D75749" s="14"/>
      <c r="E75749" s="14"/>
      <c r="F75749" s="14"/>
      <c r="G75749" s="14"/>
      <c r="H75749" s="14"/>
      <c r="I75749" s="14"/>
      <c r="J75749" s="14"/>
      <c r="K75749" s="14"/>
      <c r="L75749" s="14"/>
      <c r="M75749" s="14"/>
      <c r="N75749" s="14"/>
      <c r="O75749" s="14"/>
      <c r="P75749" s="14"/>
    </row>
    <row r="75750" spans="1:16" x14ac:dyDescent="0.25">
      <c r="A75750" s="14"/>
      <c r="B75750" s="20"/>
      <c r="C75750" s="14"/>
      <c r="D75750" s="14"/>
      <c r="E75750" s="14"/>
      <c r="F75750" s="14"/>
      <c r="G75750" s="14"/>
      <c r="H75750" s="14"/>
      <c r="I75750" s="14"/>
      <c r="J75750" s="14"/>
      <c r="K75750" s="14"/>
      <c r="L75750" s="14"/>
      <c r="M75750" s="14"/>
      <c r="N75750" s="14"/>
      <c r="O75750" s="14"/>
      <c r="P75750" s="14"/>
    </row>
    <row r="75751" spans="1:16" x14ac:dyDescent="0.25">
      <c r="A75751" s="14"/>
      <c r="B75751" s="20"/>
      <c r="C75751" s="14"/>
      <c r="D75751" s="14"/>
      <c r="E75751" s="14"/>
      <c r="F75751" s="14"/>
      <c r="G75751" s="14"/>
      <c r="H75751" s="14"/>
      <c r="I75751" s="14"/>
      <c r="J75751" s="14"/>
      <c r="K75751" s="14"/>
      <c r="L75751" s="14"/>
      <c r="M75751" s="14"/>
      <c r="N75751" s="14"/>
      <c r="O75751" s="14"/>
      <c r="P75751" s="14"/>
    </row>
    <row r="75752" spans="1:16" x14ac:dyDescent="0.25">
      <c r="A75752" s="14"/>
      <c r="B75752" s="20"/>
      <c r="C75752" s="14"/>
      <c r="D75752" s="14"/>
      <c r="E75752" s="14"/>
      <c r="F75752" s="14"/>
      <c r="G75752" s="14"/>
      <c r="H75752" s="14"/>
      <c r="I75752" s="14"/>
      <c r="J75752" s="14"/>
      <c r="K75752" s="14"/>
      <c r="L75752" s="14"/>
      <c r="M75752" s="14"/>
      <c r="N75752" s="14"/>
      <c r="O75752" s="14"/>
      <c r="P75752" s="14"/>
    </row>
    <row r="75753" spans="1:16" x14ac:dyDescent="0.25">
      <c r="A75753" s="14"/>
      <c r="B75753" s="20"/>
      <c r="C75753" s="14"/>
      <c r="D75753" s="14"/>
      <c r="E75753" s="14"/>
      <c r="F75753" s="14"/>
      <c r="G75753" s="14"/>
      <c r="H75753" s="14"/>
      <c r="I75753" s="14"/>
      <c r="J75753" s="14"/>
      <c r="K75753" s="14"/>
      <c r="L75753" s="14"/>
      <c r="M75753" s="14"/>
      <c r="N75753" s="14"/>
      <c r="O75753" s="14"/>
      <c r="P75753" s="14"/>
    </row>
    <row r="75754" spans="1:16" x14ac:dyDescent="0.25">
      <c r="A75754" s="14"/>
      <c r="B75754" s="20"/>
      <c r="C75754" s="14"/>
      <c r="D75754" s="14"/>
      <c r="E75754" s="14"/>
      <c r="F75754" s="14"/>
      <c r="G75754" s="14"/>
      <c r="H75754" s="14"/>
      <c r="I75754" s="14"/>
      <c r="J75754" s="14"/>
      <c r="K75754" s="14"/>
      <c r="L75754" s="14"/>
      <c r="M75754" s="14"/>
      <c r="N75754" s="14"/>
      <c r="O75754" s="14"/>
      <c r="P75754" s="14"/>
    </row>
    <row r="75755" spans="1:16" x14ac:dyDescent="0.25">
      <c r="A75755" s="14"/>
      <c r="B75755" s="20"/>
      <c r="C75755" s="14"/>
      <c r="D75755" s="14"/>
      <c r="E75755" s="14"/>
      <c r="F75755" s="14"/>
      <c r="G75755" s="14"/>
      <c r="H75755" s="14"/>
      <c r="I75755" s="14"/>
      <c r="J75755" s="14"/>
      <c r="K75755" s="14"/>
      <c r="L75755" s="14"/>
      <c r="M75755" s="14"/>
      <c r="N75755" s="14"/>
      <c r="O75755" s="14"/>
      <c r="P75755" s="14"/>
    </row>
    <row r="75756" spans="1:16" x14ac:dyDescent="0.25">
      <c r="A75756" s="14"/>
      <c r="B75756" s="20"/>
      <c r="C75756" s="14"/>
      <c r="D75756" s="14"/>
      <c r="E75756" s="14"/>
      <c r="F75756" s="14"/>
      <c r="G75756" s="14"/>
      <c r="H75756" s="14"/>
      <c r="I75756" s="14"/>
      <c r="J75756" s="14"/>
      <c r="K75756" s="14"/>
      <c r="L75756" s="14"/>
      <c r="M75756" s="14"/>
      <c r="N75756" s="14"/>
      <c r="O75756" s="14"/>
      <c r="P75756" s="14"/>
    </row>
    <row r="75757" spans="1:16" x14ac:dyDescent="0.25">
      <c r="A75757" s="14"/>
      <c r="B75757" s="20"/>
      <c r="C75757" s="14"/>
      <c r="D75757" s="14"/>
      <c r="E75757" s="14"/>
      <c r="F75757" s="14"/>
      <c r="G75757" s="14"/>
      <c r="H75757" s="14"/>
      <c r="I75757" s="14"/>
      <c r="J75757" s="14"/>
      <c r="K75757" s="14"/>
      <c r="L75757" s="14"/>
      <c r="M75757" s="14"/>
      <c r="N75757" s="14"/>
      <c r="O75757" s="14"/>
      <c r="P75757" s="14"/>
    </row>
    <row r="75758" spans="1:16" x14ac:dyDescent="0.25">
      <c r="A75758" s="14"/>
      <c r="B75758" s="20"/>
      <c r="C75758" s="14"/>
      <c r="D75758" s="14"/>
      <c r="E75758" s="14"/>
      <c r="F75758" s="14"/>
      <c r="G75758" s="14"/>
      <c r="H75758" s="14"/>
      <c r="I75758" s="14"/>
      <c r="J75758" s="14"/>
      <c r="K75758" s="14"/>
      <c r="L75758" s="14"/>
      <c r="M75758" s="14"/>
      <c r="N75758" s="14"/>
      <c r="O75758" s="14"/>
      <c r="P75758" s="14"/>
    </row>
    <row r="75759" spans="1:16" x14ac:dyDescent="0.25">
      <c r="A75759" s="14"/>
      <c r="B75759" s="20"/>
      <c r="C75759" s="14"/>
      <c r="D75759" s="14"/>
      <c r="E75759" s="14"/>
      <c r="F75759" s="14"/>
      <c r="G75759" s="14"/>
      <c r="H75759" s="14"/>
      <c r="I75759" s="14"/>
      <c r="J75759" s="14"/>
      <c r="K75759" s="22"/>
      <c r="L75759" s="14"/>
      <c r="M75759" s="14"/>
      <c r="N75759" s="14"/>
      <c r="O75759" s="14"/>
      <c r="P75759" s="14"/>
    </row>
    <row r="75760" spans="1:16" x14ac:dyDescent="0.25">
      <c r="A75760" s="14"/>
      <c r="B75760" s="20"/>
      <c r="C75760" s="14"/>
      <c r="D75760" s="14"/>
      <c r="E75760" s="14"/>
      <c r="F75760" s="14"/>
      <c r="G75760" s="14"/>
      <c r="H75760" s="14"/>
      <c r="I75760" s="14"/>
      <c r="J75760" s="24"/>
      <c r="K75760" s="22"/>
      <c r="L75760" s="22"/>
      <c r="M75760" s="14"/>
      <c r="N75760" s="14"/>
      <c r="O75760" s="14"/>
      <c r="P75760" s="14"/>
    </row>
    <row r="75761" spans="1:16" x14ac:dyDescent="0.25">
      <c r="A75761" s="14"/>
      <c r="B75761" s="20"/>
      <c r="C75761" s="14"/>
      <c r="D75761" s="14"/>
      <c r="E75761" s="14"/>
      <c r="F75761" s="14"/>
      <c r="G75761" s="14"/>
      <c r="H75761" s="14"/>
      <c r="I75761" s="14"/>
      <c r="J75761" s="14"/>
      <c r="K75761" s="22"/>
      <c r="L75761" s="22"/>
      <c r="M75761" s="14"/>
      <c r="N75761" s="14"/>
      <c r="O75761" s="14"/>
      <c r="P75761" s="14"/>
    </row>
    <row r="75762" spans="1:16" x14ac:dyDescent="0.25">
      <c r="A75762" s="14"/>
      <c r="B75762" s="20"/>
      <c r="C75762" s="14"/>
      <c r="D75762" s="14"/>
      <c r="E75762" s="14"/>
      <c r="F75762" s="14"/>
      <c r="G75762" s="14"/>
      <c r="H75762" s="14"/>
      <c r="I75762" s="14"/>
      <c r="J75762" s="14"/>
      <c r="K75762" s="14"/>
      <c r="L75762" s="14"/>
      <c r="M75762" s="14"/>
      <c r="N75762" s="14"/>
      <c r="O75762" s="14"/>
      <c r="P75762" s="14"/>
    </row>
    <row r="75763" spans="1:16" x14ac:dyDescent="0.25">
      <c r="A75763" s="14"/>
      <c r="B75763" s="20"/>
      <c r="C75763" s="14"/>
      <c r="D75763" s="14"/>
      <c r="E75763" s="14"/>
      <c r="F75763" s="14"/>
      <c r="G75763" s="14"/>
      <c r="H75763" s="14"/>
      <c r="I75763" s="14"/>
      <c r="J75763" s="14"/>
      <c r="K75763" s="14"/>
      <c r="L75763" s="14"/>
      <c r="M75763" s="14"/>
      <c r="N75763" s="14"/>
      <c r="O75763" s="14"/>
      <c r="P75763" s="14"/>
    </row>
    <row r="75764" spans="1:16" x14ac:dyDescent="0.25">
      <c r="A75764" s="14"/>
      <c r="B75764" s="20"/>
      <c r="C75764" s="14"/>
      <c r="D75764" s="14"/>
      <c r="E75764" s="14"/>
      <c r="F75764" s="14"/>
      <c r="G75764" s="14"/>
      <c r="H75764" s="14"/>
      <c r="I75764" s="14"/>
      <c r="J75764" s="14"/>
      <c r="K75764" s="14"/>
      <c r="L75764" s="14"/>
      <c r="M75764" s="14"/>
      <c r="N75764" s="14"/>
      <c r="O75764" s="14"/>
      <c r="P75764" s="14"/>
    </row>
    <row r="75765" spans="1:16" x14ac:dyDescent="0.25">
      <c r="A75765" s="14"/>
      <c r="B75765" s="20"/>
      <c r="C75765" s="14"/>
      <c r="D75765" s="14"/>
      <c r="E75765" s="14"/>
      <c r="F75765" s="14"/>
      <c r="G75765" s="14"/>
      <c r="H75765" s="14"/>
      <c r="I75765" s="14"/>
      <c r="J75765" s="14"/>
      <c r="K75765" s="14"/>
      <c r="L75765" s="14"/>
      <c r="M75765" s="14"/>
      <c r="N75765" s="14"/>
      <c r="O75765" s="14"/>
      <c r="P75765" s="14"/>
    </row>
    <row r="75766" spans="1:16" x14ac:dyDescent="0.25">
      <c r="A75766" s="14"/>
      <c r="B75766" s="20"/>
      <c r="C75766" s="14"/>
      <c r="D75766" s="14"/>
      <c r="E75766" s="14"/>
      <c r="F75766" s="14"/>
      <c r="G75766" s="14"/>
      <c r="H75766" s="14"/>
      <c r="I75766" s="14"/>
      <c r="J75766" s="14"/>
      <c r="K75766" s="14"/>
      <c r="L75766" s="14"/>
      <c r="M75766" s="14"/>
      <c r="N75766" s="14"/>
      <c r="O75766" s="14"/>
      <c r="P75766" s="14"/>
    </row>
    <row r="75767" spans="1:16" x14ac:dyDescent="0.25">
      <c r="A75767" s="14"/>
      <c r="B75767" s="20"/>
      <c r="C75767" s="14"/>
      <c r="D75767" s="14"/>
      <c r="E75767" s="14"/>
      <c r="F75767" s="14"/>
      <c r="G75767" s="14"/>
      <c r="H75767" s="14"/>
      <c r="I75767" s="14"/>
      <c r="J75767" s="14"/>
      <c r="K75767" s="14"/>
      <c r="L75767" s="14"/>
      <c r="M75767" s="14"/>
      <c r="N75767" s="14"/>
      <c r="O75767" s="14"/>
      <c r="P75767" s="14"/>
    </row>
    <row r="75768" spans="1:16" x14ac:dyDescent="0.25">
      <c r="A75768" s="14"/>
      <c r="B75768" s="20"/>
      <c r="C75768" s="14"/>
      <c r="D75768" s="14"/>
      <c r="E75768" s="14"/>
      <c r="F75768" s="14"/>
      <c r="G75768" s="14"/>
      <c r="H75768" s="14"/>
      <c r="I75768" s="14"/>
      <c r="J75768" s="14"/>
      <c r="K75768" s="14"/>
      <c r="L75768" s="14"/>
      <c r="M75768" s="14"/>
      <c r="N75768" s="14"/>
      <c r="O75768" s="14"/>
      <c r="P75768" s="14"/>
    </row>
    <row r="75769" spans="1:16" x14ac:dyDescent="0.25">
      <c r="A75769" s="14"/>
      <c r="B75769" s="20"/>
      <c r="C75769" s="14"/>
      <c r="D75769" s="14"/>
      <c r="E75769" s="14"/>
      <c r="F75769" s="14"/>
      <c r="G75769" s="14"/>
      <c r="H75769" s="14"/>
      <c r="I75769" s="14"/>
      <c r="J75769" s="14"/>
      <c r="K75769" s="14"/>
      <c r="L75769" s="14"/>
      <c r="M75769" s="14"/>
      <c r="N75769" s="14"/>
      <c r="O75769" s="14"/>
      <c r="P75769" s="14"/>
    </row>
    <row r="75770" spans="1:16" x14ac:dyDescent="0.25">
      <c r="A75770" s="14"/>
      <c r="B75770" s="20"/>
      <c r="C75770" s="14"/>
      <c r="D75770" s="14"/>
      <c r="E75770" s="14"/>
      <c r="F75770" s="14"/>
      <c r="G75770" s="14"/>
      <c r="H75770" s="14"/>
      <c r="I75770" s="14"/>
      <c r="J75770" s="14"/>
      <c r="K75770" s="14"/>
      <c r="L75770" s="14"/>
      <c r="M75770" s="14"/>
      <c r="N75770" s="14"/>
      <c r="O75770" s="14"/>
      <c r="P75770" s="14"/>
    </row>
    <row r="75771" spans="1:16" x14ac:dyDescent="0.25">
      <c r="A75771" s="14"/>
      <c r="B75771" s="20"/>
      <c r="C75771" s="14"/>
      <c r="D75771" s="14"/>
      <c r="E75771" s="14"/>
      <c r="F75771" s="14"/>
      <c r="G75771" s="14"/>
      <c r="H75771" s="14"/>
      <c r="I75771" s="14"/>
      <c r="J75771" s="14"/>
      <c r="K75771" s="14"/>
      <c r="L75771" s="14"/>
      <c r="M75771" s="14"/>
      <c r="N75771" s="14"/>
      <c r="O75771" s="14"/>
      <c r="P75771" s="14"/>
    </row>
    <row r="75772" spans="1:16" x14ac:dyDescent="0.25">
      <c r="A75772" s="14"/>
      <c r="B75772" s="20"/>
      <c r="C75772" s="14"/>
      <c r="D75772" s="14"/>
      <c r="E75772" s="14"/>
      <c r="F75772" s="14"/>
      <c r="G75772" s="14"/>
      <c r="H75772" s="14"/>
      <c r="I75772" s="14"/>
      <c r="J75772" s="14"/>
      <c r="K75772" s="14"/>
      <c r="L75772" s="14"/>
      <c r="M75772" s="14"/>
      <c r="N75772" s="14"/>
      <c r="O75772" s="14"/>
      <c r="P75772" s="14"/>
    </row>
    <row r="75773" spans="1:16" x14ac:dyDescent="0.25">
      <c r="A75773" s="14"/>
      <c r="B75773" s="20"/>
      <c r="C75773" s="14"/>
      <c r="D75773" s="14"/>
      <c r="E75773" s="14"/>
      <c r="F75773" s="14"/>
      <c r="G75773" s="14"/>
      <c r="H75773" s="14"/>
      <c r="I75773" s="14"/>
      <c r="J75773" s="14"/>
      <c r="K75773" s="14"/>
      <c r="L75773" s="14"/>
      <c r="M75773" s="14"/>
      <c r="N75773" s="14"/>
      <c r="O75773" s="14"/>
      <c r="P75773" s="14"/>
    </row>
    <row r="75774" spans="1:16" x14ac:dyDescent="0.25">
      <c r="A75774" s="14"/>
      <c r="B75774" s="20"/>
      <c r="C75774" s="14"/>
      <c r="D75774" s="14"/>
      <c r="E75774" s="14"/>
      <c r="F75774" s="14"/>
      <c r="G75774" s="14"/>
      <c r="H75774" s="14"/>
      <c r="I75774" s="14"/>
      <c r="J75774" s="14"/>
      <c r="K75774" s="14"/>
      <c r="L75774" s="14"/>
      <c r="M75774" s="14"/>
      <c r="N75774" s="14"/>
      <c r="O75774" s="14"/>
      <c r="P75774" s="14"/>
    </row>
    <row r="75775" spans="1:16" x14ac:dyDescent="0.25">
      <c r="A75775" s="14"/>
      <c r="B75775" s="20"/>
      <c r="C75775" s="14"/>
      <c r="D75775" s="14"/>
      <c r="E75775" s="14"/>
      <c r="F75775" s="14"/>
      <c r="G75775" s="14"/>
      <c r="H75775" s="14"/>
      <c r="I75775" s="14"/>
      <c r="J75775" s="14"/>
      <c r="K75775" s="14"/>
      <c r="L75775" s="14"/>
      <c r="M75775" s="14"/>
      <c r="N75775" s="14"/>
      <c r="O75775" s="14"/>
      <c r="P75775" s="14"/>
    </row>
    <row r="75776" spans="1:16" x14ac:dyDescent="0.25">
      <c r="A75776" s="14"/>
      <c r="B75776" s="20"/>
      <c r="C75776" s="14"/>
      <c r="D75776" s="14"/>
      <c r="E75776" s="14"/>
      <c r="F75776" s="14"/>
      <c r="G75776" s="14"/>
      <c r="H75776" s="14"/>
      <c r="I75776" s="14"/>
      <c r="J75776" s="14"/>
      <c r="K75776" s="14"/>
      <c r="L75776" s="14"/>
      <c r="M75776" s="14"/>
      <c r="N75776" s="14"/>
      <c r="O75776" s="14"/>
      <c r="P75776" s="14"/>
    </row>
    <row r="75777" spans="1:16" x14ac:dyDescent="0.25">
      <c r="A75777" s="14"/>
      <c r="B75777" s="20"/>
      <c r="C75777" s="14"/>
      <c r="D75777" s="14"/>
      <c r="E75777" s="14"/>
      <c r="F75777" s="14"/>
      <c r="G75777" s="14"/>
      <c r="H75777" s="14"/>
      <c r="I75777" s="14"/>
      <c r="J75777" s="14"/>
      <c r="K75777" s="14"/>
      <c r="L75777" s="14"/>
      <c r="M75777" s="14"/>
      <c r="N75777" s="14"/>
      <c r="O75777" s="14"/>
      <c r="P75777" s="14"/>
    </row>
    <row r="75778" spans="1:16" x14ac:dyDescent="0.25">
      <c r="A75778" s="14"/>
      <c r="B75778" s="20"/>
      <c r="C75778" s="14"/>
      <c r="D75778" s="14"/>
      <c r="E75778" s="14"/>
      <c r="F75778" s="14"/>
      <c r="G75778" s="14"/>
      <c r="H75778" s="14"/>
      <c r="I75778" s="14"/>
      <c r="J75778" s="14"/>
      <c r="K75778" s="14"/>
      <c r="L75778" s="14"/>
      <c r="M75778" s="14"/>
      <c r="N75778" s="14"/>
      <c r="O75778" s="14"/>
      <c r="P75778" s="14"/>
    </row>
    <row r="75779" spans="1:16" x14ac:dyDescent="0.25">
      <c r="A75779" s="14"/>
      <c r="B75779" s="20"/>
      <c r="C75779" s="14"/>
      <c r="D75779" s="14"/>
      <c r="E75779" s="14"/>
      <c r="F75779" s="14"/>
      <c r="G75779" s="14"/>
      <c r="H75779" s="14"/>
      <c r="I75779" s="14"/>
      <c r="J75779" s="14"/>
      <c r="K75779" s="14"/>
      <c r="L75779" s="14"/>
      <c r="M75779" s="14"/>
      <c r="N75779" s="14"/>
      <c r="O75779" s="14"/>
      <c r="P75779" s="14"/>
    </row>
    <row r="75780" spans="1:16" x14ac:dyDescent="0.25">
      <c r="A75780" s="14"/>
      <c r="B75780" s="20"/>
      <c r="C75780" s="14"/>
      <c r="D75780" s="14"/>
      <c r="E75780" s="14"/>
      <c r="F75780" s="14"/>
      <c r="G75780" s="14"/>
      <c r="H75780" s="14"/>
      <c r="I75780" s="14"/>
      <c r="J75780" s="14"/>
      <c r="K75780" s="14"/>
      <c r="L75780" s="14"/>
      <c r="M75780" s="14"/>
      <c r="N75780" s="14"/>
      <c r="O75780" s="14"/>
      <c r="P75780" s="14"/>
    </row>
    <row r="75781" spans="1:16" x14ac:dyDescent="0.25">
      <c r="A75781" s="14"/>
      <c r="B75781" s="20"/>
      <c r="C75781" s="14"/>
      <c r="D75781" s="14"/>
      <c r="E75781" s="14"/>
      <c r="F75781" s="14"/>
      <c r="G75781" s="14"/>
      <c r="H75781" s="14"/>
      <c r="I75781" s="14"/>
      <c r="J75781" s="14"/>
      <c r="K75781" s="14"/>
      <c r="L75781" s="14"/>
      <c r="M75781" s="14"/>
      <c r="N75781" s="14"/>
      <c r="O75781" s="14"/>
      <c r="P75781" s="14"/>
    </row>
    <row r="75782" spans="1:16" x14ac:dyDescent="0.25">
      <c r="A75782" s="14"/>
      <c r="B75782" s="20"/>
      <c r="C75782" s="14"/>
      <c r="D75782" s="14"/>
      <c r="E75782" s="14"/>
      <c r="F75782" s="14"/>
      <c r="G75782" s="14"/>
      <c r="H75782" s="14"/>
      <c r="I75782" s="14"/>
      <c r="J75782" s="14"/>
      <c r="K75782" s="14"/>
      <c r="L75782" s="14"/>
      <c r="M75782" s="14"/>
      <c r="N75782" s="14"/>
      <c r="O75782" s="14"/>
      <c r="P75782" s="14"/>
    </row>
    <row r="75783" spans="1:16" x14ac:dyDescent="0.25">
      <c r="A75783" s="14"/>
      <c r="B75783" s="20"/>
      <c r="C75783" s="14"/>
      <c r="D75783" s="14"/>
      <c r="E75783" s="14"/>
      <c r="F75783" s="14"/>
      <c r="G75783" s="14"/>
      <c r="H75783" s="14"/>
      <c r="I75783" s="14"/>
      <c r="J75783" s="14"/>
      <c r="K75783" s="14"/>
      <c r="L75783" s="14"/>
      <c r="M75783" s="14"/>
      <c r="N75783" s="14"/>
      <c r="O75783" s="14"/>
      <c r="P75783" s="14"/>
    </row>
    <row r="75784" spans="1:16" x14ac:dyDescent="0.25">
      <c r="A75784" s="14"/>
      <c r="B75784" s="20"/>
      <c r="C75784" s="14"/>
      <c r="D75784" s="14"/>
      <c r="E75784" s="14"/>
      <c r="F75784" s="14"/>
      <c r="G75784" s="14"/>
      <c r="H75784" s="14"/>
      <c r="I75784" s="14"/>
      <c r="J75784" s="14"/>
      <c r="K75784" s="14"/>
      <c r="L75784" s="14"/>
      <c r="M75784" s="14"/>
      <c r="N75784" s="14"/>
      <c r="O75784" s="14"/>
      <c r="P75784" s="14"/>
    </row>
    <row r="75785" spans="1:16" x14ac:dyDescent="0.25">
      <c r="A75785" s="14"/>
      <c r="B75785" s="20"/>
      <c r="C75785" s="14"/>
      <c r="D75785" s="14"/>
      <c r="E75785" s="14"/>
      <c r="F75785" s="14"/>
      <c r="G75785" s="14"/>
      <c r="H75785" s="14"/>
      <c r="I75785" s="14"/>
      <c r="J75785" s="14"/>
      <c r="K75785" s="14"/>
      <c r="L75785" s="14"/>
      <c r="M75785" s="14"/>
      <c r="N75785" s="14"/>
      <c r="O75785" s="14"/>
      <c r="P75785" s="14"/>
    </row>
    <row r="75786" spans="1:16" x14ac:dyDescent="0.25">
      <c r="A75786" s="14"/>
      <c r="B75786" s="20"/>
      <c r="C75786" s="14"/>
      <c r="D75786" s="14"/>
      <c r="E75786" s="14"/>
      <c r="F75786" s="14"/>
      <c r="G75786" s="14"/>
      <c r="H75786" s="14"/>
      <c r="I75786" s="14"/>
      <c r="J75786" s="14"/>
      <c r="K75786" s="14"/>
      <c r="L75786" s="14"/>
      <c r="M75786" s="14"/>
      <c r="N75786" s="14"/>
      <c r="O75786" s="14"/>
      <c r="P75786" s="14"/>
    </row>
    <row r="75787" spans="1:16" x14ac:dyDescent="0.25">
      <c r="A75787" s="14"/>
      <c r="B75787" s="20"/>
      <c r="C75787" s="14"/>
      <c r="D75787" s="14"/>
      <c r="E75787" s="14"/>
      <c r="F75787" s="14"/>
      <c r="G75787" s="14"/>
      <c r="H75787" s="14"/>
      <c r="I75787" s="14"/>
      <c r="J75787" s="14"/>
      <c r="K75787" s="14"/>
      <c r="L75787" s="14"/>
      <c r="M75787" s="14"/>
      <c r="N75787" s="14"/>
      <c r="O75787" s="14"/>
      <c r="P75787" s="14"/>
    </row>
    <row r="75788" spans="1:16" x14ac:dyDescent="0.25">
      <c r="A75788" s="14"/>
      <c r="B75788" s="20"/>
      <c r="C75788" s="14"/>
      <c r="D75788" s="14"/>
      <c r="E75788" s="14"/>
      <c r="F75788" s="14"/>
      <c r="G75788" s="14"/>
      <c r="H75788" s="14"/>
      <c r="I75788" s="14"/>
      <c r="J75788" s="14"/>
      <c r="K75788" s="14"/>
      <c r="L75788" s="14"/>
      <c r="M75788" s="14"/>
      <c r="N75788" s="14"/>
      <c r="O75788" s="14"/>
      <c r="P75788" s="14"/>
    </row>
    <row r="75789" spans="1:16" x14ac:dyDescent="0.25">
      <c r="A75789" s="14"/>
      <c r="B75789" s="20"/>
      <c r="C75789" s="14"/>
      <c r="D75789" s="14"/>
      <c r="E75789" s="14"/>
      <c r="F75789" s="14"/>
      <c r="G75789" s="14"/>
      <c r="H75789" s="14"/>
      <c r="I75789" s="14"/>
      <c r="J75789" s="14"/>
      <c r="K75789" s="14"/>
      <c r="L75789" s="14"/>
      <c r="M75789" s="14"/>
      <c r="N75789" s="14"/>
      <c r="O75789" s="14"/>
      <c r="P75789" s="14"/>
    </row>
    <row r="75790" spans="1:16" x14ac:dyDescent="0.25">
      <c r="A75790" s="14"/>
      <c r="B75790" s="20"/>
      <c r="C75790" s="14"/>
      <c r="D75790" s="14"/>
      <c r="E75790" s="14"/>
      <c r="F75790" s="14"/>
      <c r="G75790" s="14"/>
      <c r="H75790" s="14"/>
      <c r="I75790" s="14"/>
      <c r="J75790" s="14"/>
      <c r="K75790" s="14"/>
      <c r="L75790" s="14"/>
      <c r="M75790" s="14"/>
      <c r="N75790" s="14"/>
      <c r="O75790" s="14"/>
      <c r="P75790" s="14"/>
    </row>
    <row r="75791" spans="1:16" x14ac:dyDescent="0.25">
      <c r="A75791" s="14"/>
      <c r="B75791" s="20"/>
      <c r="C75791" s="14"/>
      <c r="D75791" s="14"/>
      <c r="E75791" s="14"/>
      <c r="F75791" s="14"/>
      <c r="G75791" s="14"/>
      <c r="H75791" s="14"/>
      <c r="I75791" s="14"/>
      <c r="J75791" s="14"/>
      <c r="K75791" s="14"/>
      <c r="L75791" s="14"/>
      <c r="M75791" s="14"/>
      <c r="N75791" s="14"/>
      <c r="O75791" s="14"/>
      <c r="P75791" s="14"/>
    </row>
    <row r="75792" spans="1:16" x14ac:dyDescent="0.25">
      <c r="A75792" s="14"/>
      <c r="B75792" s="20"/>
      <c r="C75792" s="14"/>
      <c r="D75792" s="14"/>
      <c r="E75792" s="14"/>
      <c r="F75792" s="14"/>
      <c r="G75792" s="14"/>
      <c r="H75792" s="14"/>
      <c r="I75792" s="14"/>
      <c r="J75792" s="14"/>
      <c r="K75792" s="14"/>
      <c r="L75792" s="14"/>
      <c r="M75792" s="14"/>
      <c r="N75792" s="14"/>
      <c r="O75792" s="14"/>
      <c r="P75792" s="14"/>
    </row>
    <row r="75793" spans="1:16" x14ac:dyDescent="0.25">
      <c r="A75793" s="14"/>
      <c r="B75793" s="20"/>
      <c r="C75793" s="14"/>
      <c r="D75793" s="14"/>
      <c r="E75793" s="14"/>
      <c r="F75793" s="14"/>
      <c r="G75793" s="14"/>
      <c r="H75793" s="14"/>
      <c r="I75793" s="14"/>
      <c r="J75793" s="14"/>
      <c r="K75793" s="14"/>
      <c r="L75793" s="14"/>
      <c r="M75793" s="14"/>
      <c r="N75793" s="14"/>
      <c r="O75793" s="14"/>
      <c r="P75793" s="14"/>
    </row>
    <row r="75794" spans="1:16" x14ac:dyDescent="0.25">
      <c r="A75794" s="14"/>
      <c r="B75794" s="20"/>
      <c r="C75794" s="14"/>
      <c r="D75794" s="14"/>
      <c r="E75794" s="14"/>
      <c r="F75794" s="14"/>
      <c r="G75794" s="14"/>
      <c r="H75794" s="14"/>
      <c r="I75794" s="14"/>
      <c r="J75794" s="14"/>
      <c r="K75794" s="14"/>
      <c r="L75794" s="14"/>
      <c r="M75794" s="14"/>
      <c r="N75794" s="14"/>
      <c r="O75794" s="14"/>
      <c r="P75794" s="14"/>
    </row>
    <row r="75795" spans="1:16" x14ac:dyDescent="0.25">
      <c r="A75795" s="14"/>
      <c r="B75795" s="20"/>
      <c r="C75795" s="14"/>
      <c r="D75795" s="14"/>
      <c r="E75795" s="14"/>
      <c r="F75795" s="14"/>
      <c r="G75795" s="14"/>
      <c r="H75795" s="14"/>
      <c r="I75795" s="14"/>
      <c r="J75795" s="14"/>
      <c r="K75795" s="14"/>
      <c r="L75795" s="14"/>
      <c r="M75795" s="14"/>
      <c r="N75795" s="14"/>
      <c r="O75795" s="14"/>
      <c r="P75795" s="14"/>
    </row>
    <row r="75796" spans="1:16" x14ac:dyDescent="0.25">
      <c r="A75796" s="14"/>
      <c r="B75796" s="20"/>
      <c r="C75796" s="14"/>
      <c r="D75796" s="14"/>
      <c r="E75796" s="14"/>
      <c r="F75796" s="14"/>
      <c r="G75796" s="14"/>
      <c r="H75796" s="14"/>
      <c r="I75796" s="14"/>
      <c r="J75796" s="14"/>
      <c r="K75796" s="14"/>
      <c r="L75796" s="14"/>
      <c r="M75796" s="14"/>
      <c r="N75796" s="14"/>
      <c r="O75796" s="14"/>
      <c r="P75796" s="14"/>
    </row>
    <row r="75797" spans="1:16" x14ac:dyDescent="0.25">
      <c r="A75797" s="14"/>
      <c r="B75797" s="20"/>
      <c r="C75797" s="14"/>
      <c r="D75797" s="14"/>
      <c r="E75797" s="14"/>
      <c r="F75797" s="14"/>
      <c r="G75797" s="14"/>
      <c r="H75797" s="14"/>
      <c r="I75797" s="14"/>
      <c r="J75797" s="14"/>
      <c r="K75797" s="14"/>
      <c r="L75797" s="14"/>
      <c r="M75797" s="14"/>
      <c r="N75797" s="14"/>
      <c r="O75797" s="14"/>
      <c r="P75797" s="14"/>
    </row>
    <row r="75798" spans="1:16" x14ac:dyDescent="0.25">
      <c r="A75798" s="14"/>
      <c r="B75798" s="20"/>
      <c r="C75798" s="14"/>
      <c r="D75798" s="14"/>
      <c r="E75798" s="14"/>
      <c r="F75798" s="14"/>
      <c r="G75798" s="14"/>
      <c r="H75798" s="14"/>
      <c r="I75798" s="14"/>
      <c r="J75798" s="14"/>
      <c r="K75798" s="14"/>
      <c r="L75798" s="14"/>
      <c r="M75798" s="14"/>
      <c r="N75798" s="14"/>
      <c r="O75798" s="14"/>
      <c r="P75798" s="14"/>
    </row>
    <row r="75799" spans="1:16" x14ac:dyDescent="0.25">
      <c r="A75799" s="14"/>
      <c r="B75799" s="20"/>
      <c r="C75799" s="14"/>
      <c r="D75799" s="14"/>
      <c r="E75799" s="14"/>
      <c r="F75799" s="14"/>
      <c r="G75799" s="14"/>
      <c r="H75799" s="14"/>
      <c r="I75799" s="14"/>
      <c r="J75799" s="14"/>
      <c r="K75799" s="14"/>
      <c r="L75799" s="14"/>
      <c r="M75799" s="14"/>
      <c r="N75799" s="14"/>
      <c r="O75799" s="14"/>
      <c r="P75799" s="14"/>
    </row>
    <row r="75840" spans="11:11" x14ac:dyDescent="0.25">
      <c r="K75840" s="2"/>
    </row>
    <row r="75879" spans="11:12" x14ac:dyDescent="0.25">
      <c r="K75879" s="2"/>
      <c r="L75879" s="2"/>
    </row>
    <row r="75881" spans="11:12" x14ac:dyDescent="0.25">
      <c r="K75881" s="2"/>
    </row>
    <row r="75888" spans="11:12" x14ac:dyDescent="0.25">
      <c r="K75888" s="2"/>
    </row>
    <row r="75895" spans="11:12" x14ac:dyDescent="0.25">
      <c r="K75895" s="2"/>
      <c r="L75895" s="2"/>
    </row>
    <row r="75912" spans="11:12" x14ac:dyDescent="0.25">
      <c r="K75912" s="2"/>
      <c r="L75912" s="2"/>
    </row>
    <row r="75932" spans="11:12" x14ac:dyDescent="0.25">
      <c r="K75932" s="2"/>
      <c r="L75932" s="2"/>
    </row>
    <row r="75934" spans="11:12" x14ac:dyDescent="0.25">
      <c r="K75934" s="2"/>
    </row>
    <row r="75937" spans="11:12" x14ac:dyDescent="0.25">
      <c r="K75937" s="2"/>
    </row>
    <row r="75941" spans="11:12" x14ac:dyDescent="0.25">
      <c r="K75941" s="2"/>
      <c r="L75941" s="2"/>
    </row>
    <row r="75949" spans="11:12" x14ac:dyDescent="0.25">
      <c r="K75949" s="2"/>
    </row>
    <row r="75950" spans="11:12" x14ac:dyDescent="0.25">
      <c r="K75950" s="2"/>
      <c r="L75950" s="2"/>
    </row>
    <row r="75951" spans="11:12" x14ac:dyDescent="0.25">
      <c r="K75951" s="2"/>
      <c r="L75951" s="2"/>
    </row>
    <row r="75953" spans="10:12" x14ac:dyDescent="0.25">
      <c r="K75953" s="2"/>
    </row>
    <row r="75954" spans="10:12" x14ac:dyDescent="0.25">
      <c r="K75954" s="2"/>
    </row>
    <row r="75955" spans="10:12" x14ac:dyDescent="0.25">
      <c r="J75955" s="7"/>
      <c r="K75955" s="2"/>
      <c r="L75955" s="2"/>
    </row>
    <row r="75986" spans="10:12" x14ac:dyDescent="0.25">
      <c r="K75986" s="2"/>
    </row>
    <row r="75987" spans="10:12" x14ac:dyDescent="0.25">
      <c r="K75987" s="2"/>
      <c r="L75987" s="2"/>
    </row>
    <row r="75988" spans="10:12" x14ac:dyDescent="0.25">
      <c r="K75988" s="2"/>
    </row>
    <row r="75994" spans="10:12" x14ac:dyDescent="0.25">
      <c r="K75994" s="2"/>
      <c r="L75994" s="2"/>
    </row>
    <row r="75996" spans="10:12" x14ac:dyDescent="0.25">
      <c r="K75996" s="2"/>
    </row>
    <row r="75997" spans="10:12" x14ac:dyDescent="0.25">
      <c r="J75997" s="7"/>
      <c r="K75997" s="2"/>
      <c r="L75997" s="2"/>
    </row>
    <row r="76000" spans="10:12" x14ac:dyDescent="0.25">
      <c r="J76000" s="7"/>
      <c r="K76000" s="2"/>
      <c r="L76000" s="2"/>
    </row>
    <row r="76013" spans="11:12" x14ac:dyDescent="0.25">
      <c r="K76013" s="2"/>
      <c r="L76013" s="2"/>
    </row>
    <row r="76015" spans="11:12" x14ac:dyDescent="0.25">
      <c r="K76015" s="2"/>
      <c r="L76015" s="2"/>
    </row>
    <row r="76016" spans="11:12" x14ac:dyDescent="0.25">
      <c r="K76016" s="2"/>
      <c r="L76016" s="2"/>
    </row>
    <row r="76025" spans="11:11" x14ac:dyDescent="0.25">
      <c r="K76025" s="2"/>
    </row>
    <row r="76034" spans="11:11" x14ac:dyDescent="0.25">
      <c r="K76034" s="2"/>
    </row>
    <row r="76051" spans="11:12" x14ac:dyDescent="0.25">
      <c r="K76051" s="2"/>
      <c r="L76051" s="2"/>
    </row>
    <row r="76066" spans="10:12" x14ac:dyDescent="0.25">
      <c r="K76066" s="2"/>
      <c r="L76066" s="2"/>
    </row>
    <row r="76074" spans="10:12" x14ac:dyDescent="0.25">
      <c r="K76074" s="2"/>
    </row>
    <row r="76078" spans="10:12" x14ac:dyDescent="0.25">
      <c r="J76078" s="7"/>
      <c r="K76078" s="2"/>
      <c r="L76078" s="2"/>
    </row>
    <row r="76079" spans="10:12" x14ac:dyDescent="0.25">
      <c r="K76079" s="2"/>
      <c r="L76079" s="2"/>
    </row>
    <row r="76080" spans="10:12" x14ac:dyDescent="0.25">
      <c r="K76080" s="2"/>
      <c r="L76080" s="2"/>
    </row>
    <row r="76082" spans="11:11" x14ac:dyDescent="0.25">
      <c r="K76082" s="2"/>
    </row>
    <row r="76108" spans="10:12" x14ac:dyDescent="0.25">
      <c r="K76108" s="2"/>
    </row>
    <row r="76110" spans="10:12" x14ac:dyDescent="0.25">
      <c r="K76110" s="2"/>
    </row>
    <row r="76111" spans="10:12" x14ac:dyDescent="0.25">
      <c r="J76111" s="7"/>
      <c r="K76111" s="2"/>
      <c r="L76111" s="2"/>
    </row>
    <row r="76113" spans="10:12" x14ac:dyDescent="0.25">
      <c r="K76113" s="2"/>
    </row>
    <row r="76114" spans="10:12" x14ac:dyDescent="0.25">
      <c r="K76114" s="2"/>
      <c r="L76114" s="2"/>
    </row>
    <row r="76115" spans="10:12" x14ac:dyDescent="0.25">
      <c r="J76115" s="7"/>
    </row>
    <row r="76116" spans="10:12" x14ac:dyDescent="0.25">
      <c r="J76116" s="7"/>
      <c r="K76116" s="2"/>
      <c r="L76116" s="2"/>
    </row>
    <row r="76122" spans="10:12" x14ac:dyDescent="0.25">
      <c r="K76122" s="2"/>
    </row>
    <row r="76126" spans="10:12" x14ac:dyDescent="0.25">
      <c r="K76126" s="2"/>
    </row>
    <row r="76132" spans="11:12" x14ac:dyDescent="0.25">
      <c r="K76132" s="2"/>
    </row>
    <row r="76135" spans="11:12" x14ac:dyDescent="0.25">
      <c r="K76135" s="2"/>
    </row>
    <row r="76138" spans="11:12" x14ac:dyDescent="0.25">
      <c r="K76138" s="2"/>
      <c r="L76138" s="2"/>
    </row>
    <row r="76139" spans="11:12" x14ac:dyDescent="0.25">
      <c r="K76139" s="2"/>
    </row>
    <row r="76144" spans="11:12" x14ac:dyDescent="0.25">
      <c r="K76144" s="2"/>
      <c r="L76144" s="2"/>
    </row>
    <row r="76150" spans="11:12" x14ac:dyDescent="0.25">
      <c r="K76150" s="2"/>
    </row>
    <row r="76153" spans="11:12" x14ac:dyDescent="0.25">
      <c r="K76153" s="2"/>
      <c r="L76153" s="2"/>
    </row>
    <row r="76155" spans="11:12" x14ac:dyDescent="0.25">
      <c r="K76155" s="2"/>
      <c r="L76155" s="2"/>
    </row>
    <row r="76157" spans="11:12" x14ac:dyDescent="0.25">
      <c r="K76157" s="2"/>
      <c r="L76157" s="2"/>
    </row>
    <row r="76159" spans="11:12" x14ac:dyDescent="0.25">
      <c r="K76159" s="2"/>
    </row>
    <row r="76161" spans="11:12" x14ac:dyDescent="0.25">
      <c r="K76161" s="2"/>
      <c r="L76161" s="2"/>
    </row>
    <row r="76165" spans="11:12" x14ac:dyDescent="0.25">
      <c r="K76165" s="2"/>
      <c r="L76165" s="2"/>
    </row>
    <row r="76168" spans="11:12" x14ac:dyDescent="0.25">
      <c r="K76168" s="2"/>
      <c r="L76168" s="2"/>
    </row>
    <row r="76172" spans="11:12" x14ac:dyDescent="0.25">
      <c r="K76172" s="2"/>
      <c r="L76172" s="2"/>
    </row>
    <row r="76180" spans="11:11" x14ac:dyDescent="0.25">
      <c r="K76180" s="2"/>
    </row>
    <row r="76224" spans="11:12" x14ac:dyDescent="0.25">
      <c r="K76224" s="2"/>
      <c r="L76224" s="2"/>
    </row>
    <row r="76225" spans="11:12" x14ac:dyDescent="0.25">
      <c r="K76225" s="2"/>
    </row>
    <row r="76226" spans="11:12" x14ac:dyDescent="0.25">
      <c r="K76226" s="2"/>
      <c r="L76226" s="2"/>
    </row>
    <row r="76227" spans="11:12" x14ac:dyDescent="0.25">
      <c r="K76227" s="2"/>
      <c r="L76227" s="2"/>
    </row>
    <row r="76231" spans="11:12" x14ac:dyDescent="0.25">
      <c r="K76231" s="2"/>
    </row>
    <row r="76233" spans="11:12" x14ac:dyDescent="0.25">
      <c r="K76233" s="2"/>
    </row>
    <row r="76235" spans="11:12" x14ac:dyDescent="0.25">
      <c r="K76235" s="2"/>
    </row>
    <row r="76236" spans="11:12" x14ac:dyDescent="0.25">
      <c r="K76236" s="2"/>
      <c r="L76236" s="2"/>
    </row>
    <row r="76252" spans="11:12" x14ac:dyDescent="0.25">
      <c r="K76252" s="2"/>
      <c r="L76252" s="2"/>
    </row>
    <row r="76253" spans="11:12" x14ac:dyDescent="0.25">
      <c r="K76253" s="2"/>
      <c r="L76253" s="2"/>
    </row>
    <row r="76255" spans="11:12" x14ac:dyDescent="0.25">
      <c r="K76255" s="2"/>
      <c r="L76255" s="2"/>
    </row>
    <row r="76260" spans="10:12" x14ac:dyDescent="0.25">
      <c r="K76260" s="2"/>
    </row>
    <row r="76263" spans="10:12" x14ac:dyDescent="0.25">
      <c r="K76263" s="2"/>
      <c r="L76263" s="2"/>
    </row>
    <row r="76264" spans="10:12" x14ac:dyDescent="0.25">
      <c r="K76264" s="2"/>
      <c r="L76264" s="2"/>
    </row>
    <row r="76265" spans="10:12" x14ac:dyDescent="0.25">
      <c r="K76265" s="2"/>
      <c r="L76265" s="2"/>
    </row>
    <row r="76267" spans="10:12" x14ac:dyDescent="0.25">
      <c r="K76267" s="2"/>
      <c r="L76267" s="2"/>
    </row>
    <row r="76268" spans="10:12" x14ac:dyDescent="0.25">
      <c r="K76268" s="2"/>
      <c r="L76268" s="2"/>
    </row>
    <row r="76269" spans="10:12" x14ac:dyDescent="0.25">
      <c r="J76269" s="7"/>
    </row>
    <row r="76271" spans="10:12" x14ac:dyDescent="0.25">
      <c r="K76271" s="2"/>
    </row>
    <row r="76272" spans="10:12" x14ac:dyDescent="0.25">
      <c r="K76272" s="2"/>
      <c r="L76272" s="2"/>
    </row>
    <row r="76274" spans="11:12" x14ac:dyDescent="0.25">
      <c r="K76274" s="2"/>
    </row>
    <row r="76275" spans="11:12" x14ac:dyDescent="0.25">
      <c r="K76275" s="2"/>
    </row>
    <row r="76279" spans="11:12" x14ac:dyDescent="0.25">
      <c r="K76279" s="2"/>
    </row>
    <row r="76282" spans="11:12" x14ac:dyDescent="0.25">
      <c r="K76282" s="2"/>
      <c r="L76282" s="2"/>
    </row>
    <row r="76283" spans="11:12" x14ac:dyDescent="0.25">
      <c r="K76283" s="2"/>
      <c r="L76283" s="2"/>
    </row>
    <row r="76330" spans="11:12" x14ac:dyDescent="0.25">
      <c r="K76330" s="2"/>
      <c r="L76330" s="2"/>
    </row>
    <row r="76335" spans="11:12" x14ac:dyDescent="0.25">
      <c r="K76335" s="2"/>
      <c r="L76335" s="2"/>
    </row>
    <row r="76343" spans="9:9" x14ac:dyDescent="0.25">
      <c r="I76343" s="8"/>
    </row>
    <row r="76355" spans="9:9" x14ac:dyDescent="0.25">
      <c r="I76355" s="8"/>
    </row>
    <row r="76388" spans="11:12" x14ac:dyDescent="0.25">
      <c r="K76388" s="2"/>
      <c r="L76388" s="2"/>
    </row>
    <row r="76389" spans="11:12" x14ac:dyDescent="0.25">
      <c r="K76389" s="2"/>
      <c r="L76389" s="2"/>
    </row>
    <row r="76390" spans="11:12" x14ac:dyDescent="0.25">
      <c r="K76390" s="2"/>
    </row>
    <row r="76392" spans="11:12" x14ac:dyDescent="0.25">
      <c r="K76392" s="2"/>
    </row>
    <row r="76393" spans="11:12" x14ac:dyDescent="0.25">
      <c r="K76393" s="2"/>
    </row>
    <row r="76535" spans="11:12" x14ac:dyDescent="0.25">
      <c r="K76535" s="2"/>
      <c r="L76535" s="2"/>
    </row>
    <row r="76538" spans="11:12" x14ac:dyDescent="0.25">
      <c r="K76538" s="2"/>
      <c r="L76538" s="2"/>
    </row>
    <row r="76539" spans="11:12" x14ac:dyDescent="0.25">
      <c r="K76539" s="2"/>
    </row>
    <row r="76545" spans="11:11" x14ac:dyDescent="0.25">
      <c r="K76545" s="2"/>
    </row>
    <row r="76547" spans="11:11" x14ac:dyDescent="0.25">
      <c r="K76547" s="2"/>
    </row>
    <row r="76569" spans="10:12" x14ac:dyDescent="0.25">
      <c r="K76569" s="2"/>
      <c r="L76569" s="2"/>
    </row>
    <row r="76570" spans="10:12" x14ac:dyDescent="0.25">
      <c r="K76570" s="2"/>
      <c r="L76570" s="2"/>
    </row>
    <row r="76575" spans="10:12" x14ac:dyDescent="0.25">
      <c r="J76575" s="7"/>
      <c r="K76575" s="2"/>
      <c r="L76575" s="2"/>
    </row>
    <row r="76576" spans="10:12" x14ac:dyDescent="0.25">
      <c r="K76576" s="2"/>
      <c r="L76576" s="2"/>
    </row>
    <row r="76600" spans="10:12" x14ac:dyDescent="0.25">
      <c r="J76600" s="7"/>
      <c r="K76600" s="2"/>
      <c r="L76600" s="2"/>
    </row>
    <row r="76620" spans="11:12" x14ac:dyDescent="0.25">
      <c r="K76620" s="2"/>
      <c r="L76620" s="2"/>
    </row>
    <row r="76621" spans="11:12" x14ac:dyDescent="0.25">
      <c r="K76621" s="2"/>
    </row>
    <row r="76622" spans="11:12" x14ac:dyDescent="0.25">
      <c r="K76622" s="2"/>
      <c r="L76622" s="2"/>
    </row>
    <row r="76625" spans="10:12" x14ac:dyDescent="0.25">
      <c r="J76625" s="7"/>
      <c r="K76625" s="2"/>
      <c r="L76625" s="2"/>
    </row>
    <row r="76626" spans="10:12" x14ac:dyDescent="0.25">
      <c r="J76626" s="7"/>
      <c r="K76626" s="2"/>
    </row>
    <row r="76627" spans="10:12" x14ac:dyDescent="0.25">
      <c r="K76627" s="2"/>
    </row>
    <row r="76628" spans="10:12" x14ac:dyDescent="0.25">
      <c r="K76628" s="2"/>
      <c r="L76628" s="2"/>
    </row>
    <row r="76629" spans="10:12" x14ac:dyDescent="0.25">
      <c r="K76629" s="2"/>
      <c r="L76629" s="2"/>
    </row>
    <row r="76630" spans="10:12" x14ac:dyDescent="0.25">
      <c r="K76630" s="2"/>
      <c r="L76630" s="2"/>
    </row>
    <row r="76633" spans="10:12" x14ac:dyDescent="0.25">
      <c r="K76633" s="2"/>
      <c r="L76633" s="2"/>
    </row>
    <row r="76635" spans="10:12" x14ac:dyDescent="0.25">
      <c r="K76635" s="2"/>
      <c r="L76635" s="2"/>
    </row>
    <row r="76636" spans="10:12" x14ac:dyDescent="0.25">
      <c r="K76636" s="2"/>
      <c r="L76636" s="2"/>
    </row>
    <row r="76638" spans="10:12" x14ac:dyDescent="0.25">
      <c r="K76638" s="2"/>
    </row>
    <row r="76639" spans="10:12" x14ac:dyDescent="0.25">
      <c r="L76639" s="2"/>
    </row>
    <row r="76640" spans="10:12" x14ac:dyDescent="0.25">
      <c r="K76640" s="2"/>
    </row>
    <row r="76651" spans="11:12" x14ac:dyDescent="0.25">
      <c r="K76651" s="2"/>
      <c r="L76651" s="2"/>
    </row>
    <row r="76657" spans="10:12" x14ac:dyDescent="0.25">
      <c r="K76657" s="2"/>
      <c r="L76657" s="2"/>
    </row>
    <row r="76658" spans="10:12" x14ac:dyDescent="0.25">
      <c r="K76658" s="2"/>
      <c r="L76658" s="2"/>
    </row>
    <row r="76659" spans="10:12" x14ac:dyDescent="0.25">
      <c r="K76659" s="2"/>
      <c r="L76659" s="2"/>
    </row>
    <row r="76660" spans="10:12" x14ac:dyDescent="0.25">
      <c r="K76660" s="2"/>
      <c r="L76660" s="2"/>
    </row>
    <row r="76662" spans="10:12" x14ac:dyDescent="0.25">
      <c r="K76662" s="2"/>
      <c r="L76662" s="2"/>
    </row>
    <row r="76663" spans="10:12" x14ac:dyDescent="0.25">
      <c r="K76663" s="2"/>
      <c r="L76663" s="2"/>
    </row>
    <row r="76664" spans="10:12" x14ac:dyDescent="0.25">
      <c r="J76664" s="7"/>
    </row>
    <row r="76665" spans="10:12" x14ac:dyDescent="0.25">
      <c r="K76665" s="2"/>
      <c r="L76665" s="2"/>
    </row>
    <row r="76666" spans="10:12" x14ac:dyDescent="0.25">
      <c r="K76666" s="2"/>
      <c r="L76666" s="2"/>
    </row>
    <row r="76667" spans="10:12" x14ac:dyDescent="0.25">
      <c r="K76667" s="2"/>
    </row>
    <row r="76668" spans="10:12" x14ac:dyDescent="0.25">
      <c r="K76668" s="2"/>
      <c r="L76668" s="2"/>
    </row>
    <row r="76669" spans="10:12" x14ac:dyDescent="0.25">
      <c r="K76669" s="2"/>
    </row>
    <row r="76670" spans="10:12" x14ac:dyDescent="0.25">
      <c r="K76670" s="2"/>
    </row>
    <row r="76675" spans="11:11" x14ac:dyDescent="0.25">
      <c r="K76675" s="2"/>
    </row>
    <row r="76682" spans="11:11" x14ac:dyDescent="0.25">
      <c r="K76682" s="2"/>
    </row>
    <row r="76689" spans="11:12" x14ac:dyDescent="0.25">
      <c r="K76689" s="2"/>
    </row>
    <row r="76693" spans="11:12" x14ac:dyDescent="0.25">
      <c r="K76693" s="2"/>
    </row>
    <row r="76699" spans="11:12" x14ac:dyDescent="0.25">
      <c r="K76699" s="2"/>
      <c r="L76699" s="2"/>
    </row>
    <row r="76704" spans="11:12" x14ac:dyDescent="0.25">
      <c r="K76704" s="2"/>
    </row>
    <row r="76706" spans="11:11" x14ac:dyDescent="0.25">
      <c r="K76706" s="2"/>
    </row>
    <row r="76710" spans="11:11" x14ac:dyDescent="0.25">
      <c r="K76710" s="2"/>
    </row>
    <row r="76715" spans="11:11" x14ac:dyDescent="0.25">
      <c r="K76715" s="2"/>
    </row>
    <row r="76726" spans="11:12" x14ac:dyDescent="0.25">
      <c r="K76726" s="2"/>
      <c r="L76726" s="2"/>
    </row>
    <row r="76728" spans="11:12" x14ac:dyDescent="0.25">
      <c r="K76728" s="2"/>
    </row>
    <row r="76729" spans="11:12" x14ac:dyDescent="0.25">
      <c r="K76729" s="2"/>
    </row>
    <row r="76731" spans="11:12" x14ac:dyDescent="0.25">
      <c r="K76731" s="2"/>
    </row>
    <row r="76733" spans="11:12" x14ac:dyDescent="0.25">
      <c r="K76733" s="2"/>
    </row>
    <row r="76735" spans="11:12" x14ac:dyDescent="0.25">
      <c r="K76735" s="2"/>
    </row>
    <row r="76736" spans="11:12" x14ac:dyDescent="0.25">
      <c r="K76736" s="2"/>
    </row>
    <row r="76748" spans="11:11" x14ac:dyDescent="0.25">
      <c r="K76748" s="2"/>
    </row>
    <row r="76751" spans="11:11" x14ac:dyDescent="0.25">
      <c r="K76751" s="2"/>
    </row>
    <row r="76753" spans="11:12" x14ac:dyDescent="0.25">
      <c r="K76753" s="2"/>
    </row>
    <row r="76755" spans="11:12" x14ac:dyDescent="0.25">
      <c r="K76755" s="2"/>
      <c r="L76755" s="2"/>
    </row>
    <row r="76756" spans="11:12" x14ac:dyDescent="0.25">
      <c r="K76756" s="2"/>
    </row>
    <row r="76757" spans="11:12" x14ac:dyDescent="0.25">
      <c r="K76757" s="2"/>
    </row>
    <row r="76758" spans="11:12" x14ac:dyDescent="0.25">
      <c r="K76758" s="2"/>
    </row>
    <row r="76780" spans="11:12" x14ac:dyDescent="0.25">
      <c r="K76780" s="2"/>
      <c r="L76780" s="2"/>
    </row>
    <row r="76781" spans="11:12" x14ac:dyDescent="0.25">
      <c r="K76781" s="2"/>
      <c r="L76781" s="2"/>
    </row>
    <row r="76783" spans="11:12" x14ac:dyDescent="0.25">
      <c r="K76783" s="2"/>
      <c r="L76783" s="2"/>
    </row>
    <row r="76806" spans="10:12" x14ac:dyDescent="0.25">
      <c r="K76806" s="2"/>
      <c r="L76806" s="2"/>
    </row>
    <row r="76807" spans="10:12" x14ac:dyDescent="0.25">
      <c r="K76807" s="2"/>
      <c r="L76807" s="2"/>
    </row>
    <row r="76808" spans="10:12" x14ac:dyDescent="0.25">
      <c r="K76808" s="2"/>
      <c r="L76808" s="2"/>
    </row>
    <row r="76809" spans="10:12" x14ac:dyDescent="0.25">
      <c r="J76809" s="7"/>
      <c r="K76809" s="2"/>
      <c r="L76809" s="2"/>
    </row>
    <row r="76810" spans="10:12" x14ac:dyDescent="0.25">
      <c r="K76810" s="2"/>
      <c r="L76810" s="2"/>
    </row>
    <row r="76826" spans="11:12" x14ac:dyDescent="0.25">
      <c r="K76826" s="2"/>
      <c r="L76826" s="2"/>
    </row>
    <row r="76837" spans="11:12" x14ac:dyDescent="0.25">
      <c r="K76837" s="2"/>
      <c r="L76837" s="2"/>
    </row>
    <row r="76838" spans="11:12" x14ac:dyDescent="0.25">
      <c r="K76838" s="2"/>
      <c r="L76838" s="2"/>
    </row>
    <row r="76839" spans="11:12" x14ac:dyDescent="0.25">
      <c r="K76839" s="2"/>
    </row>
    <row r="76842" spans="11:12" x14ac:dyDescent="0.25">
      <c r="K76842" s="2"/>
      <c r="L76842" s="2"/>
    </row>
    <row r="76843" spans="11:12" x14ac:dyDescent="0.25">
      <c r="K76843" s="2"/>
      <c r="L76843" s="2"/>
    </row>
    <row r="76845" spans="11:12" x14ac:dyDescent="0.25">
      <c r="K76845" s="2"/>
    </row>
    <row r="76862" spans="11:12" x14ac:dyDescent="0.25">
      <c r="K76862" s="2"/>
    </row>
    <row r="76863" spans="11:12" x14ac:dyDescent="0.25">
      <c r="K76863" s="2"/>
      <c r="L76863" s="2"/>
    </row>
    <row r="76866" spans="11:12" x14ac:dyDescent="0.25">
      <c r="K76866" s="2"/>
    </row>
    <row r="76867" spans="11:12" x14ac:dyDescent="0.25">
      <c r="K76867" s="2"/>
      <c r="L76867" s="2"/>
    </row>
    <row r="76874" spans="11:12" x14ac:dyDescent="0.25">
      <c r="K76874" s="2"/>
    </row>
    <row r="76919" spans="11:12" x14ac:dyDescent="0.25">
      <c r="K76919" s="2"/>
      <c r="L76919" s="2"/>
    </row>
    <row r="76920" spans="11:12" x14ac:dyDescent="0.25">
      <c r="K76920" s="2"/>
      <c r="L76920" s="2"/>
    </row>
    <row r="76921" spans="11:12" x14ac:dyDescent="0.25">
      <c r="K76921" s="2"/>
      <c r="L76921" s="2"/>
    </row>
    <row r="76923" spans="11:12" x14ac:dyDescent="0.25">
      <c r="K76923" s="2"/>
      <c r="L76923" s="2"/>
    </row>
    <row r="76924" spans="11:12" x14ac:dyDescent="0.25">
      <c r="K76924" s="2"/>
    </row>
    <row r="76925" spans="11:12" x14ac:dyDescent="0.25">
      <c r="K76925" s="2"/>
      <c r="L76925" s="2"/>
    </row>
    <row r="76930" spans="11:12" x14ac:dyDescent="0.25">
      <c r="K76930" s="2"/>
      <c r="L76930" s="2"/>
    </row>
    <row r="76931" spans="11:12" x14ac:dyDescent="0.25">
      <c r="K76931" s="2"/>
    </row>
    <row r="76950" spans="11:12" x14ac:dyDescent="0.25">
      <c r="K76950" s="2"/>
    </row>
    <row r="76951" spans="11:12" x14ac:dyDescent="0.25">
      <c r="K76951" s="2"/>
    </row>
    <row r="76957" spans="11:12" x14ac:dyDescent="0.25">
      <c r="K76957" s="2"/>
      <c r="L76957" s="2"/>
    </row>
    <row r="76958" spans="11:12" x14ac:dyDescent="0.25">
      <c r="K76958" s="2"/>
    </row>
    <row r="76959" spans="11:12" x14ac:dyDescent="0.25">
      <c r="K76959" s="2"/>
    </row>
    <row r="76960" spans="11:12" x14ac:dyDescent="0.25">
      <c r="K76960" s="2"/>
    </row>
    <row r="77020" spans="9:9" x14ac:dyDescent="0.25">
      <c r="I77020" s="26"/>
    </row>
    <row r="77025" spans="10:12" x14ac:dyDescent="0.25">
      <c r="K77025" s="2"/>
    </row>
    <row r="77026" spans="10:12" x14ac:dyDescent="0.25">
      <c r="K77026" s="2"/>
    </row>
    <row r="77030" spans="10:12" x14ac:dyDescent="0.25">
      <c r="K77030" s="2"/>
      <c r="L77030" s="2"/>
    </row>
    <row r="77035" spans="10:12" x14ac:dyDescent="0.25">
      <c r="K77035" s="2"/>
    </row>
    <row r="77036" spans="10:12" x14ac:dyDescent="0.25">
      <c r="K77036" s="2"/>
      <c r="L77036" s="2"/>
    </row>
    <row r="77037" spans="10:12" x14ac:dyDescent="0.25">
      <c r="J77037" s="7"/>
      <c r="K77037" s="2"/>
      <c r="L77037" s="2"/>
    </row>
    <row r="77038" spans="10:12" x14ac:dyDescent="0.25">
      <c r="J77038" s="7"/>
      <c r="K77038" s="2"/>
      <c r="L77038" s="2"/>
    </row>
    <row r="77041" spans="11:12" x14ac:dyDescent="0.25">
      <c r="K77041" s="2"/>
      <c r="L77041" s="2"/>
    </row>
    <row r="77049" spans="11:12" x14ac:dyDescent="0.25">
      <c r="K77049" s="2"/>
    </row>
    <row r="77051" spans="11:12" x14ac:dyDescent="0.25">
      <c r="K77051" s="2"/>
    </row>
    <row r="77056" spans="11:12" x14ac:dyDescent="0.25">
      <c r="K77056" s="2"/>
    </row>
    <row r="77070" spans="11:12" x14ac:dyDescent="0.25">
      <c r="K77070" s="2"/>
    </row>
    <row r="77072" spans="11:12" x14ac:dyDescent="0.25">
      <c r="K77072" s="2"/>
      <c r="L77072" s="2"/>
    </row>
    <row r="77079" spans="11:12" x14ac:dyDescent="0.25">
      <c r="K77079" s="2"/>
      <c r="L77079" s="2"/>
    </row>
    <row r="77081" spans="11:12" x14ac:dyDescent="0.25">
      <c r="K77081" s="2"/>
    </row>
    <row r="77082" spans="11:12" x14ac:dyDescent="0.25">
      <c r="K77082" s="2"/>
      <c r="L77082" s="2"/>
    </row>
    <row r="77083" spans="11:12" x14ac:dyDescent="0.25">
      <c r="K77083" s="2"/>
      <c r="L77083" s="2"/>
    </row>
    <row r="77085" spans="11:12" x14ac:dyDescent="0.25">
      <c r="K77085" s="2"/>
      <c r="L77085" s="2"/>
    </row>
    <row r="77086" spans="11:12" x14ac:dyDescent="0.25">
      <c r="K77086" s="2"/>
    </row>
    <row r="77087" spans="11:12" x14ac:dyDescent="0.25">
      <c r="K77087" s="2"/>
    </row>
    <row r="77088" spans="11:12" x14ac:dyDescent="0.25">
      <c r="K77088" s="2"/>
      <c r="L77088" s="2"/>
    </row>
    <row r="77091" spans="11:12" x14ac:dyDescent="0.25">
      <c r="K77091" s="2"/>
      <c r="L77091" s="2"/>
    </row>
    <row r="77092" spans="11:12" x14ac:dyDescent="0.25">
      <c r="K77092" s="2"/>
    </row>
    <row r="77096" spans="11:12" x14ac:dyDescent="0.25">
      <c r="K77096" s="2"/>
    </row>
    <row r="77097" spans="11:12" x14ac:dyDescent="0.25">
      <c r="K77097" s="2"/>
    </row>
    <row r="77098" spans="11:12" x14ac:dyDescent="0.25">
      <c r="K77098" s="2"/>
      <c r="L77098" s="2"/>
    </row>
    <row r="77099" spans="11:12" x14ac:dyDescent="0.25">
      <c r="K77099" s="2"/>
      <c r="L77099" s="2"/>
    </row>
    <row r="77100" spans="11:12" x14ac:dyDescent="0.25">
      <c r="K77100" s="2"/>
      <c r="L77100" s="2"/>
    </row>
    <row r="77102" spans="11:12" x14ac:dyDescent="0.25">
      <c r="K77102" s="2"/>
      <c r="L77102" s="2"/>
    </row>
    <row r="77103" spans="11:12" x14ac:dyDescent="0.25">
      <c r="K77103" s="2"/>
      <c r="L77103" s="2"/>
    </row>
    <row r="77104" spans="11:12" x14ac:dyDescent="0.25">
      <c r="K77104" s="2"/>
      <c r="L77104" s="2"/>
    </row>
    <row r="77106" spans="10:12" x14ac:dyDescent="0.25">
      <c r="K77106" s="2"/>
      <c r="L77106" s="2"/>
    </row>
    <row r="77107" spans="10:12" x14ac:dyDescent="0.25">
      <c r="K77107" s="2"/>
      <c r="L77107" s="2"/>
    </row>
    <row r="77110" spans="10:12" x14ac:dyDescent="0.25">
      <c r="K77110" s="2"/>
      <c r="L77110" s="2"/>
    </row>
    <row r="77113" spans="10:12" x14ac:dyDescent="0.25">
      <c r="K77113" s="2"/>
    </row>
    <row r="77114" spans="10:12" x14ac:dyDescent="0.25">
      <c r="K77114" s="2"/>
      <c r="L77114" s="2"/>
    </row>
    <row r="77115" spans="10:12" x14ac:dyDescent="0.25">
      <c r="K77115" s="2"/>
      <c r="L77115" s="2"/>
    </row>
    <row r="77116" spans="10:12" x14ac:dyDescent="0.25">
      <c r="K77116" s="2"/>
      <c r="L77116" s="2"/>
    </row>
    <row r="77117" spans="10:12" x14ac:dyDescent="0.25">
      <c r="K77117" s="2"/>
    </row>
    <row r="77118" spans="10:12" x14ac:dyDescent="0.25">
      <c r="K77118" s="2"/>
      <c r="L77118" s="2"/>
    </row>
    <row r="77119" spans="10:12" x14ac:dyDescent="0.25">
      <c r="K77119" s="2"/>
      <c r="L77119" s="2"/>
    </row>
    <row r="77120" spans="10:12" x14ac:dyDescent="0.25">
      <c r="J77120" s="7"/>
      <c r="K77120" s="2"/>
      <c r="L77120" s="2"/>
    </row>
    <row r="77122" spans="11:12" x14ac:dyDescent="0.25">
      <c r="K77122" s="2"/>
      <c r="L77122" s="2"/>
    </row>
    <row r="77130" spans="11:12" x14ac:dyDescent="0.25">
      <c r="K77130" s="2"/>
    </row>
    <row r="77131" spans="11:12" x14ac:dyDescent="0.25">
      <c r="K77131" s="2"/>
    </row>
    <row r="77132" spans="11:12" x14ac:dyDescent="0.25">
      <c r="K77132" s="2"/>
    </row>
    <row r="77149" spans="11:12" x14ac:dyDescent="0.25">
      <c r="K77149" s="2"/>
      <c r="L77149" s="2"/>
    </row>
    <row r="77150" spans="11:12" x14ac:dyDescent="0.25">
      <c r="K77150" s="2"/>
      <c r="L77150" s="2"/>
    </row>
    <row r="77179" spans="11:12" x14ac:dyDescent="0.25">
      <c r="K77179" s="2"/>
      <c r="L77179" s="2"/>
    </row>
    <row r="77180" spans="11:12" x14ac:dyDescent="0.25">
      <c r="K77180" s="2"/>
      <c r="L77180" s="2"/>
    </row>
    <row r="77184" spans="11:12" x14ac:dyDescent="0.25">
      <c r="K77184" s="2"/>
      <c r="L77184" s="2"/>
    </row>
    <row r="77200" spans="11:12" x14ac:dyDescent="0.25">
      <c r="K77200" s="2"/>
      <c r="L77200" s="2"/>
    </row>
    <row r="77208" spans="11:12" x14ac:dyDescent="0.25">
      <c r="K77208" s="2"/>
      <c r="L77208" s="2"/>
    </row>
    <row r="77219" spans="11:12" x14ac:dyDescent="0.25">
      <c r="K77219" s="2"/>
      <c r="L77219" s="2"/>
    </row>
    <row r="77235" spans="9:12" x14ac:dyDescent="0.25">
      <c r="I77235" s="8"/>
    </row>
    <row r="77245" spans="9:12" x14ac:dyDescent="0.25">
      <c r="K77245" s="2"/>
      <c r="L77245" s="2"/>
    </row>
    <row r="77246" spans="9:12" x14ac:dyDescent="0.25">
      <c r="K77246" s="2"/>
    </row>
    <row r="77247" spans="9:12" x14ac:dyDescent="0.25">
      <c r="K77247" s="2"/>
      <c r="L77247" s="2"/>
    </row>
    <row r="77249" spans="11:12" x14ac:dyDescent="0.25">
      <c r="K77249" s="2"/>
      <c r="L77249" s="2"/>
    </row>
    <row r="77250" spans="11:12" x14ac:dyDescent="0.25">
      <c r="K77250" s="2"/>
      <c r="L77250" s="2"/>
    </row>
    <row r="77251" spans="11:12" x14ac:dyDescent="0.25">
      <c r="K77251" s="2"/>
    </row>
    <row r="77252" spans="11:12" x14ac:dyDescent="0.25">
      <c r="K77252" s="2"/>
      <c r="L77252" s="2"/>
    </row>
    <row r="77253" spans="11:12" x14ac:dyDescent="0.25">
      <c r="K77253" s="2"/>
      <c r="L77253" s="2"/>
    </row>
    <row r="77255" spans="11:12" x14ac:dyDescent="0.25">
      <c r="K77255" s="2"/>
      <c r="L77255" s="2"/>
    </row>
    <row r="77259" spans="11:12" x14ac:dyDescent="0.25">
      <c r="K77259" s="2"/>
      <c r="L77259" s="2"/>
    </row>
    <row r="77261" spans="11:12" x14ac:dyDescent="0.25">
      <c r="K77261" s="2"/>
      <c r="L77261" s="2"/>
    </row>
    <row r="77275" spans="11:12" x14ac:dyDescent="0.25">
      <c r="K77275" s="2"/>
    </row>
    <row r="77278" spans="11:12" x14ac:dyDescent="0.25">
      <c r="K77278" s="2"/>
      <c r="L77278" s="2"/>
    </row>
    <row r="77289" spans="11:12" x14ac:dyDescent="0.25">
      <c r="K77289" s="2"/>
      <c r="L77289" s="2"/>
    </row>
    <row r="77296" spans="11:12" x14ac:dyDescent="0.25">
      <c r="K77296" s="2"/>
    </row>
    <row r="77297" spans="11:12" x14ac:dyDescent="0.25">
      <c r="K77297" s="2"/>
    </row>
    <row r="77299" spans="11:12" x14ac:dyDescent="0.25">
      <c r="K77299" s="2"/>
      <c r="L77299" s="2"/>
    </row>
    <row r="77300" spans="11:12" x14ac:dyDescent="0.25">
      <c r="K77300" s="2"/>
      <c r="L77300" s="2"/>
    </row>
    <row r="77305" spans="11:12" x14ac:dyDescent="0.25">
      <c r="K77305" s="2"/>
      <c r="L77305" s="2"/>
    </row>
    <row r="77307" spans="11:12" x14ac:dyDescent="0.25">
      <c r="K77307" s="2"/>
      <c r="L77307" s="2"/>
    </row>
    <row r="77309" spans="11:12" x14ac:dyDescent="0.25">
      <c r="K77309" s="2"/>
    </row>
    <row r="77322" spans="11:11" x14ac:dyDescent="0.25">
      <c r="K77322" s="2"/>
    </row>
    <row r="77329" spans="10:12" x14ac:dyDescent="0.25">
      <c r="K77329" s="2"/>
      <c r="L77329" s="2"/>
    </row>
    <row r="77331" spans="10:12" x14ac:dyDescent="0.25">
      <c r="K77331" s="2"/>
    </row>
    <row r="77332" spans="10:12" x14ac:dyDescent="0.25">
      <c r="K77332" s="2"/>
      <c r="L77332" s="2"/>
    </row>
    <row r="77333" spans="10:12" x14ac:dyDescent="0.25">
      <c r="K77333" s="2"/>
      <c r="L77333" s="2"/>
    </row>
    <row r="77334" spans="10:12" x14ac:dyDescent="0.25">
      <c r="K77334" s="2"/>
      <c r="L77334" s="2"/>
    </row>
    <row r="77335" spans="10:12" x14ac:dyDescent="0.25">
      <c r="J77335" s="7"/>
      <c r="K77335" s="2"/>
      <c r="L77335" s="2"/>
    </row>
    <row r="77352" spans="11:12" x14ac:dyDescent="0.25">
      <c r="K77352" s="2"/>
    </row>
    <row r="77353" spans="11:12" x14ac:dyDescent="0.25">
      <c r="K77353" s="2"/>
      <c r="L77353" s="2"/>
    </row>
    <row r="77423" spans="11:12" x14ac:dyDescent="0.25">
      <c r="K77423" s="2"/>
      <c r="L77423" s="2"/>
    </row>
    <row r="77424" spans="11:12" x14ac:dyDescent="0.25">
      <c r="K77424" s="2"/>
    </row>
    <row r="77425" spans="11:12" x14ac:dyDescent="0.25">
      <c r="K77425" s="2"/>
    </row>
    <row r="77426" spans="11:12" x14ac:dyDescent="0.25">
      <c r="K77426" s="2"/>
      <c r="L77426" s="2"/>
    </row>
    <row r="77431" spans="11:12" x14ac:dyDescent="0.25">
      <c r="K77431" s="2"/>
      <c r="L77431" s="2"/>
    </row>
    <row r="77432" spans="11:12" x14ac:dyDescent="0.25">
      <c r="K77432" s="2"/>
      <c r="L77432" s="2"/>
    </row>
    <row r="77436" spans="11:12" x14ac:dyDescent="0.25">
      <c r="K77436" s="2"/>
    </row>
    <row r="77437" spans="11:12" x14ac:dyDescent="0.25">
      <c r="K77437" s="2"/>
      <c r="L77437" s="2"/>
    </row>
    <row r="77438" spans="11:12" x14ac:dyDescent="0.25">
      <c r="K77438" s="2"/>
    </row>
    <row r="77446" spans="11:11" x14ac:dyDescent="0.25">
      <c r="K77446" s="2"/>
    </row>
    <row r="77477" spans="11:12" x14ac:dyDescent="0.25">
      <c r="K77477" s="2"/>
      <c r="L77477" s="2"/>
    </row>
    <row r="77478" spans="11:12" x14ac:dyDescent="0.25">
      <c r="K77478" s="2"/>
    </row>
    <row r="77479" spans="11:12" x14ac:dyDescent="0.25">
      <c r="K77479" s="2"/>
      <c r="L77479" s="2"/>
    </row>
    <row r="77482" spans="11:12" x14ac:dyDescent="0.25">
      <c r="K77482" s="2"/>
    </row>
    <row r="77491" spans="11:12" x14ac:dyDescent="0.25">
      <c r="K77491" s="2"/>
    </row>
    <row r="77498" spans="11:12" x14ac:dyDescent="0.25">
      <c r="K77498" s="2"/>
    </row>
    <row r="77504" spans="11:12" x14ac:dyDescent="0.25">
      <c r="K77504" s="2"/>
      <c r="L77504" s="2"/>
    </row>
    <row r="77521" spans="11:12" x14ac:dyDescent="0.25">
      <c r="K77521" s="2"/>
    </row>
    <row r="77533" spans="11:12" x14ac:dyDescent="0.25">
      <c r="K77533" s="2"/>
      <c r="L77533" s="2"/>
    </row>
    <row r="77534" spans="11:12" x14ac:dyDescent="0.25">
      <c r="K77534" s="2"/>
      <c r="L77534" s="2"/>
    </row>
    <row r="77535" spans="11:12" x14ac:dyDescent="0.25">
      <c r="K77535" s="2"/>
      <c r="L77535" s="2"/>
    </row>
    <row r="77538" spans="10:12" x14ac:dyDescent="0.25">
      <c r="K77538" s="2"/>
      <c r="L77538" s="2"/>
    </row>
    <row r="77541" spans="10:12" x14ac:dyDescent="0.25">
      <c r="K77541" s="2"/>
      <c r="L77541" s="2"/>
    </row>
    <row r="77542" spans="10:12" x14ac:dyDescent="0.25">
      <c r="K77542" s="2"/>
    </row>
    <row r="77543" spans="10:12" x14ac:dyDescent="0.25">
      <c r="K77543" s="2"/>
      <c r="L77543" s="2"/>
    </row>
    <row r="77545" spans="10:12" x14ac:dyDescent="0.25">
      <c r="K77545" s="2"/>
    </row>
    <row r="77546" spans="10:12" x14ac:dyDescent="0.25">
      <c r="J77546" s="7"/>
      <c r="K77546" s="2"/>
      <c r="L77546" s="2"/>
    </row>
    <row r="77547" spans="10:12" x14ac:dyDescent="0.25">
      <c r="J77547" s="7"/>
      <c r="K77547" s="2"/>
      <c r="L77547" s="2"/>
    </row>
    <row r="77548" spans="10:12" x14ac:dyDescent="0.25">
      <c r="K77548" s="2"/>
      <c r="L77548" s="2"/>
    </row>
    <row r="77549" spans="10:12" x14ac:dyDescent="0.25">
      <c r="K77549" s="2"/>
    </row>
    <row r="77550" spans="10:12" x14ac:dyDescent="0.25">
      <c r="K77550" s="2"/>
    </row>
    <row r="77570" spans="11:12" x14ac:dyDescent="0.25">
      <c r="K77570" s="2"/>
    </row>
    <row r="77571" spans="11:12" x14ac:dyDescent="0.25">
      <c r="K77571" s="2"/>
    </row>
    <row r="77573" spans="11:12" x14ac:dyDescent="0.25">
      <c r="K77573" s="2"/>
      <c r="L77573" s="2"/>
    </row>
    <row r="77575" spans="11:12" x14ac:dyDescent="0.25">
      <c r="K77575" s="2"/>
      <c r="L77575" s="2"/>
    </row>
    <row r="77578" spans="11:12" x14ac:dyDescent="0.25">
      <c r="K77578" s="2"/>
      <c r="L77578" s="2"/>
    </row>
    <row r="77579" spans="11:12" x14ac:dyDescent="0.25">
      <c r="K77579" s="2"/>
      <c r="L77579" s="2"/>
    </row>
    <row r="77581" spans="11:12" x14ac:dyDescent="0.25">
      <c r="K77581" s="2"/>
      <c r="L77581" s="2"/>
    </row>
    <row r="77587" spans="11:12" x14ac:dyDescent="0.25">
      <c r="K77587" s="2"/>
    </row>
    <row r="77592" spans="11:12" x14ac:dyDescent="0.25">
      <c r="K77592" s="2"/>
    </row>
    <row r="77596" spans="11:12" x14ac:dyDescent="0.25">
      <c r="K77596" s="2"/>
    </row>
    <row r="77597" spans="11:12" x14ac:dyDescent="0.25">
      <c r="K77597" s="2"/>
      <c r="L77597" s="2"/>
    </row>
    <row r="77598" spans="11:12" x14ac:dyDescent="0.25">
      <c r="K77598" s="2"/>
      <c r="L77598" s="2"/>
    </row>
    <row r="77672" spans="11:12" x14ac:dyDescent="0.25">
      <c r="K77672" s="2"/>
      <c r="L77672" s="2"/>
    </row>
    <row r="77673" spans="11:12" x14ac:dyDescent="0.25">
      <c r="K77673" s="2"/>
      <c r="L77673" s="2"/>
    </row>
    <row r="77674" spans="11:12" x14ac:dyDescent="0.25">
      <c r="K77674" s="2"/>
      <c r="L77674" s="2"/>
    </row>
    <row r="77676" spans="11:12" x14ac:dyDescent="0.25">
      <c r="K77676" s="2"/>
    </row>
    <row r="77691" spans="11:12" x14ac:dyDescent="0.25">
      <c r="K77691" s="2"/>
      <c r="L77691" s="2"/>
    </row>
    <row r="77692" spans="11:12" x14ac:dyDescent="0.25">
      <c r="K77692" s="2"/>
    </row>
    <row r="77744" spans="11:12" x14ac:dyDescent="0.25">
      <c r="K77744" s="2"/>
      <c r="L77744" s="2"/>
    </row>
    <row r="77745" spans="11:12" x14ac:dyDescent="0.25">
      <c r="K77745" s="2"/>
      <c r="L77745" s="2"/>
    </row>
    <row r="77746" spans="11:12" x14ac:dyDescent="0.25">
      <c r="K77746" s="2"/>
    </row>
    <row r="77785" spans="11:12" x14ac:dyDescent="0.25">
      <c r="K77785" s="2"/>
      <c r="L77785" s="2"/>
    </row>
    <row r="77786" spans="11:12" x14ac:dyDescent="0.25">
      <c r="K77786" s="2"/>
      <c r="L77786" s="2"/>
    </row>
    <row r="77787" spans="11:12" x14ac:dyDescent="0.25">
      <c r="K77787" s="2"/>
    </row>
    <row r="77788" spans="11:12" x14ac:dyDescent="0.25">
      <c r="K77788" s="2"/>
      <c r="L77788" s="2"/>
    </row>
    <row r="77790" spans="11:12" x14ac:dyDescent="0.25">
      <c r="K77790" s="2"/>
    </row>
    <row r="77811" spans="11:11" x14ac:dyDescent="0.25">
      <c r="K77811" s="2"/>
    </row>
    <row r="77849" spans="10:11" x14ac:dyDescent="0.25">
      <c r="K77849" s="2"/>
    </row>
    <row r="77853" spans="10:11" x14ac:dyDescent="0.25">
      <c r="J77853" s="7"/>
      <c r="K77853" s="2"/>
    </row>
    <row r="77856" spans="10:11" x14ac:dyDescent="0.25">
      <c r="K77856" s="2"/>
    </row>
    <row r="77858" spans="11:12" x14ac:dyDescent="0.25">
      <c r="K77858" s="2"/>
      <c r="L77858" s="2"/>
    </row>
    <row r="77859" spans="11:12" x14ac:dyDescent="0.25">
      <c r="K77859" s="2"/>
      <c r="L77859" s="2"/>
    </row>
    <row r="77860" spans="11:12" x14ac:dyDescent="0.25">
      <c r="K77860" s="2"/>
      <c r="L77860" s="2"/>
    </row>
    <row r="77861" spans="11:12" x14ac:dyDescent="0.25">
      <c r="K77861" s="2"/>
      <c r="L77861" s="2"/>
    </row>
    <row r="77864" spans="11:12" x14ac:dyDescent="0.25">
      <c r="K77864" s="2"/>
    </row>
    <row r="77885" spans="11:11" x14ac:dyDescent="0.25">
      <c r="K77885" s="2"/>
    </row>
    <row r="77886" spans="11:11" x14ac:dyDescent="0.25">
      <c r="K77886" s="2"/>
    </row>
    <row r="77887" spans="11:11" x14ac:dyDescent="0.25">
      <c r="K77887" s="2"/>
    </row>
    <row r="77892" spans="11:11" x14ac:dyDescent="0.25">
      <c r="K77892" s="2"/>
    </row>
    <row r="77893" spans="11:11" x14ac:dyDescent="0.25">
      <c r="K77893" s="2"/>
    </row>
    <row r="77894" spans="11:11" x14ac:dyDescent="0.25">
      <c r="K77894" s="2"/>
    </row>
    <row r="77902" spans="11:11" x14ac:dyDescent="0.25">
      <c r="K77902" s="2"/>
    </row>
    <row r="77904" spans="11:11" x14ac:dyDescent="0.25">
      <c r="K77904" s="2"/>
    </row>
    <row r="77908" spans="10:12" x14ac:dyDescent="0.25">
      <c r="K77908" s="2"/>
    </row>
    <row r="77910" spans="10:12" x14ac:dyDescent="0.25">
      <c r="K77910" s="2"/>
      <c r="L77910" s="2"/>
    </row>
    <row r="77912" spans="10:12" x14ac:dyDescent="0.25">
      <c r="J77912" s="7"/>
      <c r="K77912" s="2"/>
      <c r="L77912" s="2"/>
    </row>
    <row r="77913" spans="10:12" x14ac:dyDescent="0.25">
      <c r="K77913" s="2"/>
      <c r="L77913" s="2"/>
    </row>
    <row r="77914" spans="10:12" x14ac:dyDescent="0.25">
      <c r="J77914" s="7"/>
      <c r="K77914" s="2"/>
      <c r="L77914" s="2"/>
    </row>
    <row r="77915" spans="10:12" x14ac:dyDescent="0.25">
      <c r="K77915" s="2"/>
    </row>
    <row r="77933" spans="10:12" x14ac:dyDescent="0.25">
      <c r="K77933" s="2"/>
      <c r="L77933" s="2"/>
    </row>
    <row r="77934" spans="10:12" x14ac:dyDescent="0.25">
      <c r="J77934" s="7"/>
    </row>
    <row r="77936" spans="10:12" x14ac:dyDescent="0.25">
      <c r="K77936" s="2"/>
    </row>
    <row r="77938" spans="11:12" x14ac:dyDescent="0.25">
      <c r="K77938" s="2"/>
    </row>
    <row r="77940" spans="11:12" x14ac:dyDescent="0.25">
      <c r="K77940" s="2"/>
      <c r="L77940" s="2"/>
    </row>
    <row r="77952" spans="11:12" x14ac:dyDescent="0.25">
      <c r="K77952" s="2"/>
    </row>
    <row r="77976" spans="11:12" x14ac:dyDescent="0.25">
      <c r="K77976" s="2"/>
      <c r="L77976" s="2"/>
    </row>
    <row r="78000" spans="11:11" x14ac:dyDescent="0.25">
      <c r="K78000" s="2"/>
    </row>
    <row r="78001" spans="9:12" x14ac:dyDescent="0.25">
      <c r="I78001" s="8"/>
    </row>
    <row r="78005" spans="9:12" x14ac:dyDescent="0.25">
      <c r="K78005" s="2"/>
      <c r="L78005" s="2"/>
    </row>
    <row r="78006" spans="9:12" x14ac:dyDescent="0.25">
      <c r="K78006" s="2"/>
      <c r="L78006" s="2"/>
    </row>
    <row r="78007" spans="9:12" x14ac:dyDescent="0.25">
      <c r="K78007" s="2"/>
      <c r="L78007" s="2"/>
    </row>
    <row r="78009" spans="9:12" x14ac:dyDescent="0.25">
      <c r="K78009" s="2"/>
    </row>
    <row r="78028" spans="10:12" x14ac:dyDescent="0.25">
      <c r="K78028" s="2"/>
      <c r="L78028" s="2"/>
    </row>
    <row r="78029" spans="10:12" x14ac:dyDescent="0.25">
      <c r="J78029" s="7"/>
      <c r="K78029" s="2"/>
      <c r="L78029" s="2"/>
    </row>
    <row r="78035" spans="11:12" x14ac:dyDescent="0.25">
      <c r="K78035" s="2"/>
      <c r="L78035" s="2"/>
    </row>
    <row r="78036" spans="11:12" x14ac:dyDescent="0.25">
      <c r="K78036" s="2"/>
      <c r="L78036" s="2"/>
    </row>
    <row r="78038" spans="11:12" x14ac:dyDescent="0.25">
      <c r="K78038" s="2"/>
    </row>
    <row r="78056" spans="10:12" x14ac:dyDescent="0.25">
      <c r="K78056" s="2"/>
    </row>
    <row r="78062" spans="10:12" x14ac:dyDescent="0.25">
      <c r="J78062" s="7"/>
      <c r="K78062" s="2"/>
      <c r="L78062" s="2"/>
    </row>
    <row r="78063" spans="10:12" x14ac:dyDescent="0.25">
      <c r="K78063" s="2"/>
      <c r="L78063" s="2"/>
    </row>
    <row r="78064" spans="10:12" x14ac:dyDescent="0.25">
      <c r="K78064" s="2"/>
      <c r="L78064" s="2"/>
    </row>
    <row r="78065" spans="10:12" x14ac:dyDescent="0.25">
      <c r="K78065" s="2"/>
      <c r="L78065" s="2"/>
    </row>
    <row r="78066" spans="10:12" x14ac:dyDescent="0.25">
      <c r="K78066" s="2"/>
      <c r="L78066" s="2"/>
    </row>
    <row r="78067" spans="10:12" x14ac:dyDescent="0.25">
      <c r="K78067" s="2"/>
      <c r="L78067" s="2"/>
    </row>
    <row r="78069" spans="10:12" x14ac:dyDescent="0.25">
      <c r="K78069" s="2"/>
      <c r="L78069" s="2"/>
    </row>
    <row r="78070" spans="10:12" x14ac:dyDescent="0.25">
      <c r="K78070" s="2"/>
    </row>
    <row r="78079" spans="10:12" x14ac:dyDescent="0.25">
      <c r="J78079" s="7"/>
      <c r="K78079" s="2"/>
      <c r="L78079" s="2"/>
    </row>
    <row r="78080" spans="10:12" x14ac:dyDescent="0.25">
      <c r="K78080" s="2"/>
      <c r="L78080" s="2"/>
    </row>
    <row r="78081" spans="10:12" x14ac:dyDescent="0.25">
      <c r="K78081" s="2"/>
      <c r="L78081" s="2"/>
    </row>
    <row r="78083" spans="10:12" x14ac:dyDescent="0.25">
      <c r="K78083" s="2"/>
    </row>
    <row r="78084" spans="10:12" x14ac:dyDescent="0.25">
      <c r="J78084" s="7"/>
      <c r="K78084" s="2"/>
      <c r="L78084" s="2"/>
    </row>
    <row r="78087" spans="10:12" x14ac:dyDescent="0.25">
      <c r="J78087" s="7"/>
      <c r="K78087" s="2"/>
      <c r="L78087" s="2"/>
    </row>
    <row r="78090" spans="10:12" x14ac:dyDescent="0.25">
      <c r="K78090" s="2"/>
      <c r="L78090" s="2"/>
    </row>
    <row r="78091" spans="10:12" x14ac:dyDescent="0.25">
      <c r="K78091" s="2"/>
      <c r="L78091" s="2"/>
    </row>
    <row r="78092" spans="10:12" x14ac:dyDescent="0.25">
      <c r="K78092" s="2"/>
      <c r="L78092" s="2"/>
    </row>
    <row r="78107" spans="11:11" x14ac:dyDescent="0.25">
      <c r="K78107" s="2"/>
    </row>
    <row r="78130" spans="11:12" x14ac:dyDescent="0.25">
      <c r="K78130" s="2"/>
    </row>
    <row r="78134" spans="11:12" x14ac:dyDescent="0.25">
      <c r="K78134" s="2"/>
      <c r="L78134" s="2"/>
    </row>
    <row r="78135" spans="11:12" x14ac:dyDescent="0.25">
      <c r="K78135" s="2"/>
      <c r="L78135" s="2"/>
    </row>
    <row r="78139" spans="11:12" x14ac:dyDescent="0.25">
      <c r="K78139" s="2"/>
      <c r="L78139" s="2"/>
    </row>
    <row r="78142" spans="11:12" x14ac:dyDescent="0.25">
      <c r="K78142" s="2"/>
      <c r="L78142" s="2"/>
    </row>
    <row r="78144" spans="11:12" x14ac:dyDescent="0.25">
      <c r="K78144" s="2"/>
    </row>
    <row r="78145" spans="11:12" x14ac:dyDescent="0.25">
      <c r="K78145" s="2"/>
      <c r="L78145" s="2"/>
    </row>
    <row r="78146" spans="11:12" x14ac:dyDescent="0.25">
      <c r="K78146" s="2"/>
      <c r="L78146" s="2"/>
    </row>
    <row r="78147" spans="11:12" x14ac:dyDescent="0.25">
      <c r="K78147" s="2"/>
      <c r="L78147" s="2"/>
    </row>
    <row r="78149" spans="11:12" x14ac:dyDescent="0.25">
      <c r="K78149" s="2"/>
    </row>
    <row r="78153" spans="11:12" x14ac:dyDescent="0.25">
      <c r="K78153" s="2"/>
    </row>
    <row r="78173" spans="10:12" x14ac:dyDescent="0.25">
      <c r="K78173" s="2"/>
    </row>
    <row r="78176" spans="10:12" x14ac:dyDescent="0.25">
      <c r="J78176" s="7"/>
      <c r="K78176" s="2"/>
      <c r="L78176" s="2"/>
    </row>
    <row r="78198" spans="11:12" x14ac:dyDescent="0.25">
      <c r="K78198" s="2"/>
      <c r="L78198" s="2"/>
    </row>
    <row r="78199" spans="11:12" x14ac:dyDescent="0.25">
      <c r="K78199" s="2"/>
    </row>
    <row r="78200" spans="11:12" x14ac:dyDescent="0.25">
      <c r="K78200" s="2"/>
      <c r="L78200" s="2"/>
    </row>
    <row r="78201" spans="11:12" x14ac:dyDescent="0.25">
      <c r="K78201" s="2"/>
      <c r="L78201" s="2"/>
    </row>
    <row r="78205" spans="11:12" x14ac:dyDescent="0.25">
      <c r="K78205" s="2"/>
      <c r="L78205" s="2"/>
    </row>
    <row r="78208" spans="11:12" x14ac:dyDescent="0.25">
      <c r="K78208" s="2"/>
      <c r="L78208" s="2"/>
    </row>
    <row r="78209" spans="11:12" x14ac:dyDescent="0.25">
      <c r="K78209" s="2"/>
      <c r="L78209" s="2"/>
    </row>
    <row r="78214" spans="11:12" x14ac:dyDescent="0.25">
      <c r="K78214" s="2"/>
    </row>
    <row r="78216" spans="11:12" x14ac:dyDescent="0.25">
      <c r="K78216" s="2"/>
      <c r="L78216" s="2"/>
    </row>
    <row r="78225" spans="10:12" x14ac:dyDescent="0.25">
      <c r="K78225" s="2"/>
    </row>
    <row r="78226" spans="10:12" x14ac:dyDescent="0.25">
      <c r="K78226" s="2"/>
    </row>
    <row r="78227" spans="10:12" x14ac:dyDescent="0.25">
      <c r="K78227" s="2"/>
      <c r="L78227" s="2"/>
    </row>
    <row r="78228" spans="10:12" x14ac:dyDescent="0.25">
      <c r="K78228" s="2"/>
    </row>
    <row r="78229" spans="10:12" x14ac:dyDescent="0.25">
      <c r="J78229" s="7"/>
      <c r="K78229" s="2"/>
      <c r="L78229" s="2"/>
    </row>
    <row r="78230" spans="10:12" x14ac:dyDescent="0.25">
      <c r="K78230" s="2"/>
    </row>
    <row r="78232" spans="10:12" x14ac:dyDescent="0.25">
      <c r="K78232" s="2"/>
    </row>
    <row r="78233" spans="10:12" x14ac:dyDescent="0.25">
      <c r="K78233" s="2"/>
    </row>
    <row r="78234" spans="10:12" x14ac:dyDescent="0.25">
      <c r="K78234" s="2"/>
      <c r="L78234" s="2"/>
    </row>
    <row r="78236" spans="10:12" x14ac:dyDescent="0.25">
      <c r="K78236" s="2"/>
    </row>
    <row r="78237" spans="10:12" x14ac:dyDescent="0.25">
      <c r="K78237" s="2"/>
      <c r="L78237" s="2"/>
    </row>
    <row r="78238" spans="10:12" x14ac:dyDescent="0.25">
      <c r="J78238" s="7"/>
      <c r="K78238" s="2"/>
      <c r="L78238" s="2"/>
    </row>
    <row r="78244" spans="11:12" x14ac:dyDescent="0.25">
      <c r="K78244" s="2"/>
      <c r="L78244" s="2"/>
    </row>
    <row r="78246" spans="11:12" x14ac:dyDescent="0.25">
      <c r="K78246" s="2"/>
    </row>
    <row r="78247" spans="11:12" x14ac:dyDescent="0.25">
      <c r="K78247" s="2"/>
      <c r="L78247" s="2"/>
    </row>
    <row r="78248" spans="11:12" x14ac:dyDescent="0.25">
      <c r="K78248" s="2"/>
      <c r="L78248" s="2"/>
    </row>
    <row r="78250" spans="11:12" x14ac:dyDescent="0.25">
      <c r="K78250" s="2"/>
    </row>
    <row r="78254" spans="11:12" x14ac:dyDescent="0.25">
      <c r="K78254" s="2"/>
    </row>
    <row r="78255" spans="11:12" x14ac:dyDescent="0.25">
      <c r="K78255" s="2"/>
    </row>
    <row r="78257" spans="11:12" x14ac:dyDescent="0.25">
      <c r="K78257" s="2"/>
      <c r="L78257" s="2"/>
    </row>
    <row r="78258" spans="11:12" x14ac:dyDescent="0.25">
      <c r="K78258" s="2"/>
    </row>
    <row r="78259" spans="11:12" x14ac:dyDescent="0.25">
      <c r="K78259" s="2"/>
      <c r="L78259" s="2"/>
    </row>
    <row r="78269" spans="11:12" x14ac:dyDescent="0.25">
      <c r="K78269" s="2"/>
      <c r="L78269" s="2"/>
    </row>
    <row r="78271" spans="11:12" x14ac:dyDescent="0.25">
      <c r="K78271" s="2"/>
      <c r="L78271" s="2"/>
    </row>
    <row r="78272" spans="11:12" x14ac:dyDescent="0.25">
      <c r="K78272" s="2"/>
      <c r="L78272" s="2"/>
    </row>
    <row r="78276" spans="11:12" x14ac:dyDescent="0.25">
      <c r="K78276" s="2"/>
      <c r="L78276" s="2"/>
    </row>
    <row r="78278" spans="11:12" x14ac:dyDescent="0.25">
      <c r="K78278" s="2"/>
      <c r="L78278" s="2"/>
    </row>
    <row r="78279" spans="11:12" x14ac:dyDescent="0.25">
      <c r="K78279" s="2"/>
      <c r="L78279" s="2"/>
    </row>
    <row r="78282" spans="11:12" x14ac:dyDescent="0.25">
      <c r="K78282" s="2"/>
    </row>
    <row r="78283" spans="11:12" x14ac:dyDescent="0.25">
      <c r="K78283" s="2"/>
      <c r="L78283" s="2"/>
    </row>
    <row r="78284" spans="11:12" x14ac:dyDescent="0.25">
      <c r="K78284" s="2"/>
      <c r="L78284" s="2"/>
    </row>
    <row r="78286" spans="11:12" x14ac:dyDescent="0.25">
      <c r="K78286" s="2"/>
    </row>
    <row r="78287" spans="11:12" x14ac:dyDescent="0.25">
      <c r="K78287" s="2"/>
      <c r="L78287" s="2"/>
    </row>
    <row r="78289" spans="11:12" x14ac:dyDescent="0.25">
      <c r="K78289" s="2"/>
    </row>
    <row r="78290" spans="11:12" x14ac:dyDescent="0.25">
      <c r="K78290" s="2"/>
    </row>
    <row r="78291" spans="11:12" x14ac:dyDescent="0.25">
      <c r="K78291" s="2"/>
      <c r="L78291" s="2"/>
    </row>
    <row r="78312" spans="11:11" x14ac:dyDescent="0.25">
      <c r="K78312" s="2"/>
    </row>
    <row r="78321" spans="11:12" x14ac:dyDescent="0.25">
      <c r="K78321" s="2"/>
      <c r="L78321" s="2"/>
    </row>
    <row r="78337" spans="10:12" x14ac:dyDescent="0.25">
      <c r="K78337" s="2"/>
      <c r="L78337" s="2"/>
    </row>
    <row r="78339" spans="10:12" x14ac:dyDescent="0.25">
      <c r="J78339" s="7"/>
      <c r="K78339" s="2"/>
      <c r="L78339" s="2"/>
    </row>
    <row r="78340" spans="10:12" x14ac:dyDescent="0.25">
      <c r="K78340" s="2"/>
      <c r="L78340" s="2"/>
    </row>
    <row r="78341" spans="10:12" x14ac:dyDescent="0.25">
      <c r="J78341" s="7"/>
      <c r="K78341" s="2"/>
      <c r="L78341" s="2"/>
    </row>
    <row r="78342" spans="10:12" x14ac:dyDescent="0.25">
      <c r="J78342" s="7"/>
      <c r="K78342" s="2"/>
      <c r="L78342" s="2"/>
    </row>
    <row r="78343" spans="10:12" x14ac:dyDescent="0.25">
      <c r="J78343" s="7"/>
      <c r="K78343" s="2"/>
      <c r="L78343" s="2"/>
    </row>
    <row r="78344" spans="10:12" x14ac:dyDescent="0.25">
      <c r="K78344" s="2"/>
      <c r="L78344" s="2"/>
    </row>
    <row r="78347" spans="10:12" x14ac:dyDescent="0.25">
      <c r="K78347" s="2"/>
      <c r="L78347" s="2"/>
    </row>
    <row r="78349" spans="10:12" x14ac:dyDescent="0.25">
      <c r="K78349" s="2"/>
      <c r="L78349" s="2"/>
    </row>
    <row r="78351" spans="10:12" x14ac:dyDescent="0.25">
      <c r="K78351" s="2"/>
    </row>
    <row r="78352" spans="10:12" x14ac:dyDescent="0.25">
      <c r="K78352" s="2"/>
      <c r="L78352" s="2"/>
    </row>
    <row r="78353" spans="10:12" x14ac:dyDescent="0.25">
      <c r="K78353" s="2"/>
      <c r="L78353" s="2"/>
    </row>
    <row r="78354" spans="10:12" x14ac:dyDescent="0.25">
      <c r="K78354" s="2"/>
    </row>
    <row r="78359" spans="10:12" x14ac:dyDescent="0.25">
      <c r="K78359" s="2"/>
      <c r="L78359" s="2"/>
    </row>
    <row r="78364" spans="10:12" x14ac:dyDescent="0.25">
      <c r="J78364" s="7"/>
      <c r="K78364" s="2"/>
      <c r="L78364" s="2"/>
    </row>
    <row r="78365" spans="10:12" x14ac:dyDescent="0.25">
      <c r="J78365" s="7"/>
      <c r="K78365" s="2"/>
    </row>
    <row r="78369" spans="11:12" x14ac:dyDescent="0.25">
      <c r="K78369" s="2"/>
      <c r="L78369" s="2"/>
    </row>
    <row r="78370" spans="11:12" x14ac:dyDescent="0.25">
      <c r="K78370" s="2"/>
    </row>
    <row r="78371" spans="11:12" x14ac:dyDescent="0.25">
      <c r="K78371" s="2"/>
      <c r="L78371" s="2"/>
    </row>
    <row r="78418" spans="10:12" x14ac:dyDescent="0.25">
      <c r="J78418" s="7"/>
      <c r="K78418" s="2"/>
      <c r="L78418" s="2"/>
    </row>
    <row r="78419" spans="10:12" x14ac:dyDescent="0.25">
      <c r="J78419" s="7"/>
      <c r="K78419" s="2"/>
      <c r="L78419" s="2"/>
    </row>
    <row r="78619" spans="11:12" x14ac:dyDescent="0.25">
      <c r="K78619" s="2"/>
      <c r="L78619" s="2"/>
    </row>
    <row r="78695" spans="11:12" x14ac:dyDescent="0.25">
      <c r="K78695" s="2"/>
    </row>
    <row r="78697" spans="11:12" x14ac:dyDescent="0.25">
      <c r="K78697" s="2"/>
      <c r="L78697" s="2"/>
    </row>
    <row r="78699" spans="11:12" x14ac:dyDescent="0.25">
      <c r="K78699" s="2"/>
      <c r="L78699" s="2"/>
    </row>
    <row r="78700" spans="11:12" x14ac:dyDescent="0.25">
      <c r="K78700" s="2"/>
      <c r="L78700" s="2"/>
    </row>
    <row r="78701" spans="11:12" x14ac:dyDescent="0.25">
      <c r="K78701" s="2"/>
      <c r="L78701" s="2"/>
    </row>
    <row r="78702" spans="11:12" x14ac:dyDescent="0.25">
      <c r="K78702" s="2"/>
      <c r="L78702" s="2"/>
    </row>
    <row r="78703" spans="11:12" x14ac:dyDescent="0.25">
      <c r="K78703" s="2"/>
    </row>
    <row r="78704" spans="11:12" x14ac:dyDescent="0.25">
      <c r="K78704" s="2"/>
    </row>
    <row r="78705" spans="11:12" x14ac:dyDescent="0.25">
      <c r="K78705" s="2"/>
      <c r="L78705" s="2"/>
    </row>
    <row r="78706" spans="11:12" x14ac:dyDescent="0.25">
      <c r="K78706" s="2"/>
    </row>
    <row r="78707" spans="11:12" x14ac:dyDescent="0.25">
      <c r="K78707" s="2"/>
    </row>
    <row r="78708" spans="11:12" x14ac:dyDescent="0.25">
      <c r="K78708" s="2"/>
      <c r="L78708" s="2"/>
    </row>
    <row r="78710" spans="11:12" x14ac:dyDescent="0.25">
      <c r="K78710" s="2"/>
    </row>
    <row r="78722" spans="11:11" x14ac:dyDescent="0.25">
      <c r="K78722" s="2"/>
    </row>
    <row r="78724" spans="11:11" x14ac:dyDescent="0.25">
      <c r="K78724" s="2"/>
    </row>
    <row r="78726" spans="11:11" x14ac:dyDescent="0.25">
      <c r="K78726" s="2"/>
    </row>
    <row r="78745" spans="11:12" x14ac:dyDescent="0.25">
      <c r="K78745" s="2"/>
    </row>
    <row r="78746" spans="11:12" x14ac:dyDescent="0.25">
      <c r="K78746" s="2"/>
      <c r="L78746" s="2"/>
    </row>
    <row r="78921" spans="11:12" x14ac:dyDescent="0.25">
      <c r="K78921" s="2"/>
    </row>
    <row r="78922" spans="11:12" x14ac:dyDescent="0.25">
      <c r="K78922" s="2"/>
      <c r="L78922" s="2"/>
    </row>
    <row r="78929" spans="11:12" x14ac:dyDescent="0.25">
      <c r="K78929" s="2"/>
      <c r="L78929" s="2"/>
    </row>
    <row r="78955" spans="11:11" x14ac:dyDescent="0.25">
      <c r="K78955" s="2"/>
    </row>
    <row r="78969" spans="11:11" x14ac:dyDescent="0.25">
      <c r="K78969" s="2"/>
    </row>
    <row r="78992" spans="11:12" x14ac:dyDescent="0.25">
      <c r="K78992" s="2"/>
      <c r="L78992" s="2"/>
    </row>
    <row r="78993" spans="11:12" x14ac:dyDescent="0.25">
      <c r="K78993" s="2"/>
      <c r="L78993" s="2"/>
    </row>
    <row r="79006" spans="11:12" x14ac:dyDescent="0.25">
      <c r="K79006" s="2"/>
    </row>
    <row r="79019" spans="11:12" x14ac:dyDescent="0.25">
      <c r="K79019" s="2"/>
    </row>
    <row r="79021" spans="11:12" x14ac:dyDescent="0.25">
      <c r="K79021" s="2"/>
      <c r="L79021" s="2"/>
    </row>
    <row r="79022" spans="11:12" x14ac:dyDescent="0.25">
      <c r="K79022" s="2"/>
      <c r="L79022" s="2"/>
    </row>
    <row r="79023" spans="11:12" x14ac:dyDescent="0.25">
      <c r="K79023" s="2"/>
    </row>
    <row r="79026" spans="11:12" x14ac:dyDescent="0.25">
      <c r="K79026" s="2"/>
    </row>
    <row r="79031" spans="11:12" x14ac:dyDescent="0.25">
      <c r="K79031" s="2"/>
    </row>
    <row r="79037" spans="11:12" x14ac:dyDescent="0.25">
      <c r="K79037" s="2"/>
      <c r="L79037" s="2"/>
    </row>
    <row r="79051" spans="11:12" x14ac:dyDescent="0.25">
      <c r="K79051" s="2"/>
      <c r="L79051" s="2"/>
    </row>
    <row r="79052" spans="11:12" x14ac:dyDescent="0.25">
      <c r="K79052" s="2"/>
    </row>
    <row r="79053" spans="11:12" x14ac:dyDescent="0.25">
      <c r="K79053" s="2"/>
    </row>
    <row r="79054" spans="11:12" x14ac:dyDescent="0.25">
      <c r="K79054" s="2"/>
    </row>
    <row r="79061" spans="9:11" x14ac:dyDescent="0.25">
      <c r="K79061" s="2"/>
    </row>
    <row r="79065" spans="9:11" x14ac:dyDescent="0.25">
      <c r="I79065" s="26"/>
    </row>
    <row r="79087" spans="11:11" x14ac:dyDescent="0.25">
      <c r="K79087" s="2"/>
    </row>
    <row r="79088" spans="11:11" x14ac:dyDescent="0.25">
      <c r="K79088" s="2"/>
    </row>
    <row r="79089" spans="11:12" x14ac:dyDescent="0.25">
      <c r="K79089" s="2"/>
      <c r="L79089" s="2"/>
    </row>
    <row r="79091" spans="11:12" x14ac:dyDescent="0.25">
      <c r="K79091" s="2"/>
      <c r="L79091" s="2"/>
    </row>
    <row r="79092" spans="11:12" x14ac:dyDescent="0.25">
      <c r="K79092" s="2"/>
      <c r="L79092" s="2"/>
    </row>
    <row r="79093" spans="11:12" x14ac:dyDescent="0.25">
      <c r="K79093" s="2"/>
      <c r="L79093" s="2"/>
    </row>
    <row r="79094" spans="11:12" x14ac:dyDescent="0.25">
      <c r="K79094" s="2"/>
      <c r="L79094" s="2"/>
    </row>
    <row r="79095" spans="11:12" x14ac:dyDescent="0.25">
      <c r="K79095" s="2"/>
    </row>
    <row r="79096" spans="11:12" x14ac:dyDescent="0.25">
      <c r="K79096" s="2"/>
      <c r="L79096" s="2"/>
    </row>
    <row r="79097" spans="11:12" x14ac:dyDescent="0.25">
      <c r="K79097" s="2"/>
    </row>
    <row r="79101" spans="11:12" x14ac:dyDescent="0.25">
      <c r="K79101" s="2"/>
    </row>
    <row r="79114" spans="10:12" x14ac:dyDescent="0.25">
      <c r="K79114" s="2"/>
      <c r="L79114" s="2"/>
    </row>
    <row r="79115" spans="10:12" x14ac:dyDescent="0.25">
      <c r="J79115" s="7"/>
    </row>
    <row r="79116" spans="10:12" x14ac:dyDescent="0.25">
      <c r="J79116" s="7"/>
    </row>
    <row r="79117" spans="10:12" x14ac:dyDescent="0.25">
      <c r="J79117" s="7"/>
      <c r="K79117" s="2"/>
      <c r="L79117" s="2"/>
    </row>
    <row r="79118" spans="10:12" x14ac:dyDescent="0.25">
      <c r="J79118" s="7"/>
      <c r="K79118" s="2"/>
    </row>
    <row r="79119" spans="10:12" x14ac:dyDescent="0.25">
      <c r="J79119" s="7"/>
      <c r="K79119" s="2"/>
    </row>
    <row r="79120" spans="10:12" x14ac:dyDescent="0.25">
      <c r="J79120" s="7"/>
    </row>
    <row r="79121" spans="10:12" x14ac:dyDescent="0.25">
      <c r="J79121" s="7"/>
      <c r="K79121" s="2"/>
      <c r="L79121" s="2"/>
    </row>
    <row r="79122" spans="10:12" x14ac:dyDescent="0.25">
      <c r="J79122" s="7"/>
      <c r="K79122" s="2"/>
      <c r="L79122" s="2"/>
    </row>
    <row r="79123" spans="10:12" x14ac:dyDescent="0.25">
      <c r="K79123" s="2"/>
      <c r="L79123" s="2"/>
    </row>
    <row r="79145" spans="11:12" x14ac:dyDescent="0.25">
      <c r="K79145" s="2"/>
      <c r="L79145" s="2"/>
    </row>
    <row r="79178" spans="9:12" x14ac:dyDescent="0.25">
      <c r="I79178" s="9"/>
      <c r="K79178" s="2"/>
      <c r="L79178" s="2"/>
    </row>
    <row r="79199" spans="11:12" x14ac:dyDescent="0.25">
      <c r="K79199" s="2"/>
      <c r="L79199" s="2"/>
    </row>
    <row r="79410" spans="11:12" x14ac:dyDescent="0.25">
      <c r="K79410" s="2"/>
      <c r="L79410" s="2"/>
    </row>
    <row r="79412" spans="11:12" x14ac:dyDescent="0.25">
      <c r="K79412" s="2"/>
    </row>
    <row r="79414" spans="11:12" x14ac:dyDescent="0.25">
      <c r="K79414" s="2"/>
      <c r="L79414" s="2"/>
    </row>
    <row r="79425" spans="11:12" x14ac:dyDescent="0.25">
      <c r="K79425" s="2"/>
    </row>
    <row r="79430" spans="11:12" x14ac:dyDescent="0.25">
      <c r="K79430" s="2"/>
      <c r="L79430" s="2"/>
    </row>
    <row r="79431" spans="11:12" x14ac:dyDescent="0.25">
      <c r="K79431" s="2"/>
      <c r="L79431" s="2"/>
    </row>
    <row r="79434" spans="11:12" x14ac:dyDescent="0.25">
      <c r="K79434" s="2"/>
      <c r="L79434" s="2"/>
    </row>
    <row r="79453" spans="11:12" x14ac:dyDescent="0.25">
      <c r="K79453" s="2"/>
      <c r="L79453" s="2"/>
    </row>
    <row r="79454" spans="11:12" x14ac:dyDescent="0.25">
      <c r="K79454" s="2"/>
      <c r="L79454" s="2"/>
    </row>
    <row r="79455" spans="11:12" x14ac:dyDescent="0.25">
      <c r="K79455" s="2"/>
      <c r="L79455" s="2"/>
    </row>
    <row r="79456" spans="11:12" x14ac:dyDescent="0.25">
      <c r="K79456" s="2"/>
      <c r="L79456" s="2"/>
    </row>
    <row r="79457" spans="11:12" x14ac:dyDescent="0.25">
      <c r="K79457" s="2"/>
      <c r="L79457" s="2"/>
    </row>
    <row r="79460" spans="11:12" x14ac:dyDescent="0.25">
      <c r="K79460" s="2"/>
    </row>
    <row r="79461" spans="11:12" x14ac:dyDescent="0.25">
      <c r="K79461" s="2"/>
      <c r="L79461" s="2"/>
    </row>
    <row r="79462" spans="11:12" x14ac:dyDescent="0.25">
      <c r="K79462" s="2"/>
      <c r="L79462" s="2"/>
    </row>
    <row r="79463" spans="11:12" x14ac:dyDescent="0.25">
      <c r="K79463" s="2"/>
    </row>
    <row r="79464" spans="11:12" x14ac:dyDescent="0.25">
      <c r="K79464" s="2"/>
      <c r="L79464" s="2"/>
    </row>
    <row r="79465" spans="11:12" x14ac:dyDescent="0.25">
      <c r="K79465" s="2"/>
      <c r="L79465" s="2"/>
    </row>
    <row r="79510" spans="9:12" x14ac:dyDescent="0.25">
      <c r="K79510" s="2"/>
      <c r="L79510" s="2"/>
    </row>
    <row r="79511" spans="9:12" x14ac:dyDescent="0.25">
      <c r="I79511" s="8"/>
    </row>
    <row r="79589" spans="10:12" x14ac:dyDescent="0.25">
      <c r="K79589" s="2"/>
    </row>
    <row r="79590" spans="10:12" x14ac:dyDescent="0.25">
      <c r="J79590" s="7"/>
      <c r="K79590" s="2"/>
      <c r="L79590" s="2"/>
    </row>
    <row r="79592" spans="10:12" x14ac:dyDescent="0.25">
      <c r="K79592" s="2"/>
    </row>
    <row r="79618" spans="10:12" x14ac:dyDescent="0.25">
      <c r="K79618" s="2"/>
    </row>
    <row r="79621" spans="10:12" x14ac:dyDescent="0.25">
      <c r="K79621" s="2"/>
    </row>
    <row r="79622" spans="10:12" x14ac:dyDescent="0.25">
      <c r="K79622" s="2"/>
    </row>
    <row r="79623" spans="10:12" x14ac:dyDescent="0.25">
      <c r="K79623" s="2"/>
      <c r="L79623" s="2"/>
    </row>
    <row r="79624" spans="10:12" x14ac:dyDescent="0.25">
      <c r="K79624" s="2"/>
      <c r="L79624" s="2"/>
    </row>
    <row r="79625" spans="10:12" x14ac:dyDescent="0.25">
      <c r="K79625" s="2"/>
      <c r="L79625" s="2"/>
    </row>
    <row r="79626" spans="10:12" x14ac:dyDescent="0.25">
      <c r="K79626" s="2"/>
      <c r="L79626" s="2"/>
    </row>
    <row r="79627" spans="10:12" x14ac:dyDescent="0.25">
      <c r="K79627" s="2"/>
      <c r="L79627" s="2"/>
    </row>
    <row r="79628" spans="10:12" x14ac:dyDescent="0.25">
      <c r="K79628" s="2"/>
      <c r="L79628" s="2"/>
    </row>
    <row r="79629" spans="10:12" x14ac:dyDescent="0.25">
      <c r="K79629" s="2"/>
      <c r="L79629" s="2"/>
    </row>
    <row r="79630" spans="10:12" x14ac:dyDescent="0.25">
      <c r="J79630" s="7"/>
      <c r="K79630" s="2"/>
      <c r="L79630" s="2"/>
    </row>
    <row r="79632" spans="10:12" x14ac:dyDescent="0.25">
      <c r="K79632" s="2"/>
      <c r="L79632" s="2"/>
    </row>
    <row r="79637" spans="9:9" x14ac:dyDescent="0.25">
      <c r="I79637" s="8"/>
    </row>
    <row r="79651" spans="11:11" x14ac:dyDescent="0.25">
      <c r="K79651" s="2"/>
    </row>
    <row r="79652" spans="11:11" x14ac:dyDescent="0.25">
      <c r="K79652" s="2"/>
    </row>
    <row r="79697" spans="11:12" x14ac:dyDescent="0.25">
      <c r="K79697" s="2"/>
      <c r="L79697" s="2"/>
    </row>
    <row r="79698" spans="11:12" x14ac:dyDescent="0.25">
      <c r="K79698" s="2"/>
      <c r="L79698" s="2"/>
    </row>
    <row r="79699" spans="11:12" x14ac:dyDescent="0.25">
      <c r="K79699" s="2"/>
      <c r="L79699" s="2"/>
    </row>
    <row r="79708" spans="11:12" x14ac:dyDescent="0.25">
      <c r="K79708" s="2"/>
    </row>
    <row r="79711" spans="11:12" x14ac:dyDescent="0.25">
      <c r="K79711" s="2"/>
    </row>
    <row r="79721" spans="11:11" x14ac:dyDescent="0.25">
      <c r="K79721" s="2"/>
    </row>
    <row r="79722" spans="11:11" x14ac:dyDescent="0.25">
      <c r="K79722" s="2"/>
    </row>
    <row r="79724" spans="11:11" x14ac:dyDescent="0.25">
      <c r="K79724" s="2"/>
    </row>
    <row r="79741" spans="11:12" x14ac:dyDescent="0.25">
      <c r="K79741" s="2"/>
      <c r="L79741" s="2"/>
    </row>
    <row r="79742" spans="11:12" x14ac:dyDescent="0.25">
      <c r="K79742" s="2"/>
      <c r="L79742" s="2"/>
    </row>
    <row r="79743" spans="11:12" x14ac:dyDescent="0.25">
      <c r="K79743" s="2"/>
      <c r="L79743" s="2"/>
    </row>
    <row r="79744" spans="11:12" x14ac:dyDescent="0.25">
      <c r="K79744" s="2"/>
      <c r="L79744" s="2"/>
    </row>
    <row r="79745" spans="11:12" x14ac:dyDescent="0.25">
      <c r="K79745" s="2"/>
      <c r="L79745" s="2"/>
    </row>
    <row r="79757" spans="11:12" x14ac:dyDescent="0.25">
      <c r="K79757" s="2"/>
    </row>
    <row r="79758" spans="11:12" x14ac:dyDescent="0.25">
      <c r="K79758" s="2"/>
      <c r="L79758" s="2"/>
    </row>
    <row r="79760" spans="11:12" x14ac:dyDescent="0.25">
      <c r="K79760" s="2"/>
    </row>
    <row r="79763" spans="11:11" x14ac:dyDescent="0.25">
      <c r="K79763" s="2"/>
    </row>
    <row r="79776" spans="11:11" x14ac:dyDescent="0.25">
      <c r="K79776" s="2"/>
    </row>
    <row r="79789" spans="11:12" x14ac:dyDescent="0.25">
      <c r="K79789" s="2"/>
    </row>
    <row r="79790" spans="11:12" x14ac:dyDescent="0.25">
      <c r="K79790" s="2"/>
      <c r="L79790" s="2"/>
    </row>
    <row r="79793" spans="10:12" x14ac:dyDescent="0.25">
      <c r="K79793" s="2"/>
    </row>
    <row r="79807" spans="10:12" x14ac:dyDescent="0.25">
      <c r="J79807" s="7"/>
      <c r="K79807" s="2"/>
      <c r="L79807" s="2"/>
    </row>
    <row r="79831" spans="11:12" x14ac:dyDescent="0.25">
      <c r="K79831" s="2"/>
      <c r="L79831" s="2"/>
    </row>
    <row r="79832" spans="11:12" x14ac:dyDescent="0.25">
      <c r="K79832" s="2"/>
    </row>
    <row r="79833" spans="11:12" x14ac:dyDescent="0.25">
      <c r="K79833" s="2"/>
      <c r="L79833" s="2"/>
    </row>
    <row r="79834" spans="11:12" x14ac:dyDescent="0.25">
      <c r="K79834" s="2"/>
    </row>
    <row r="79835" spans="11:12" x14ac:dyDescent="0.25">
      <c r="K79835" s="2"/>
      <c r="L79835" s="2"/>
    </row>
    <row r="79836" spans="11:12" x14ac:dyDescent="0.25">
      <c r="K79836" s="2"/>
      <c r="L79836" s="2"/>
    </row>
    <row r="79837" spans="11:12" x14ac:dyDescent="0.25">
      <c r="K79837" s="2"/>
      <c r="L79837" s="2"/>
    </row>
    <row r="79839" spans="11:12" x14ac:dyDescent="0.25">
      <c r="K79839" s="2"/>
    </row>
    <row r="79840" spans="11:12" x14ac:dyDescent="0.25">
      <c r="K79840" s="2"/>
    </row>
    <row r="79841" spans="11:12" x14ac:dyDescent="0.25">
      <c r="K79841" s="2"/>
      <c r="L79841" s="2"/>
    </row>
    <row r="79855" spans="11:12" x14ac:dyDescent="0.25">
      <c r="K79855" s="2"/>
    </row>
    <row r="79950" spans="11:12" x14ac:dyDescent="0.25">
      <c r="K79950" s="2"/>
      <c r="L79950" s="2"/>
    </row>
    <row r="79951" spans="11:12" x14ac:dyDescent="0.25">
      <c r="K79951" s="2"/>
      <c r="L79951" s="2"/>
    </row>
    <row r="79952" spans="11:12" x14ac:dyDescent="0.25">
      <c r="K79952" s="2"/>
      <c r="L79952" s="2"/>
    </row>
    <row r="79957" spans="11:12" x14ac:dyDescent="0.25">
      <c r="K79957" s="2"/>
      <c r="L79957" s="2"/>
    </row>
    <row r="79960" spans="11:12" x14ac:dyDescent="0.25">
      <c r="K79960" s="2"/>
      <c r="L79960" s="2"/>
    </row>
    <row r="79961" spans="11:12" x14ac:dyDescent="0.25">
      <c r="K79961" s="2"/>
    </row>
    <row r="79963" spans="11:12" x14ac:dyDescent="0.25">
      <c r="K79963" s="2"/>
      <c r="L79963" s="2"/>
    </row>
    <row r="79964" spans="11:12" x14ac:dyDescent="0.25">
      <c r="K79964" s="2"/>
      <c r="L79964" s="2"/>
    </row>
    <row r="79965" spans="11:12" x14ac:dyDescent="0.25">
      <c r="K79965" s="2"/>
    </row>
    <row r="79966" spans="11:12" x14ac:dyDescent="0.25">
      <c r="K79966" s="2"/>
      <c r="L79966" s="2"/>
    </row>
    <row r="79971" spans="11:12" x14ac:dyDescent="0.25">
      <c r="K79971" s="2"/>
    </row>
    <row r="79972" spans="11:12" x14ac:dyDescent="0.25">
      <c r="K79972" s="2"/>
      <c r="L79972" s="2"/>
    </row>
    <row r="79977" spans="11:12" x14ac:dyDescent="0.25">
      <c r="K79977" s="2"/>
      <c r="L79977" s="2"/>
    </row>
    <row r="79980" spans="11:12" x14ac:dyDescent="0.25">
      <c r="K79980" s="2"/>
      <c r="L79980" s="2"/>
    </row>
    <row r="79981" spans="11:12" x14ac:dyDescent="0.25">
      <c r="K79981" s="2"/>
    </row>
    <row r="79982" spans="11:12" x14ac:dyDescent="0.25">
      <c r="K79982" s="2"/>
    </row>
    <row r="79984" spans="11:12" x14ac:dyDescent="0.25">
      <c r="K79984" s="2"/>
      <c r="L79984" s="2"/>
    </row>
    <row r="79985" spans="11:12" x14ac:dyDescent="0.25">
      <c r="K79985" s="2"/>
      <c r="L79985" s="2"/>
    </row>
    <row r="79989" spans="11:12" x14ac:dyDescent="0.25">
      <c r="K79989" s="2"/>
    </row>
    <row r="79997" spans="11:12" x14ac:dyDescent="0.25">
      <c r="K79997" s="2"/>
      <c r="L79997" s="2"/>
    </row>
    <row r="80003" spans="11:12" x14ac:dyDescent="0.25">
      <c r="K80003" s="2"/>
      <c r="L80003" s="2"/>
    </row>
    <row r="80004" spans="11:12" x14ac:dyDescent="0.25">
      <c r="K80004" s="2"/>
      <c r="L80004" s="2"/>
    </row>
    <row r="80005" spans="11:12" x14ac:dyDescent="0.25">
      <c r="K80005" s="2"/>
    </row>
    <row r="80025" spans="11:11" x14ac:dyDescent="0.25">
      <c r="K80025" s="2"/>
    </row>
    <row r="80052" spans="11:12" x14ac:dyDescent="0.25">
      <c r="K80052" s="2"/>
    </row>
    <row r="80060" spans="11:12" x14ac:dyDescent="0.25">
      <c r="K80060" s="2"/>
      <c r="L80060" s="2"/>
    </row>
    <row r="80087" spans="11:11" x14ac:dyDescent="0.25">
      <c r="K80087" s="2"/>
    </row>
    <row r="80118" spans="11:12" x14ac:dyDescent="0.25">
      <c r="K80118" s="2"/>
    </row>
    <row r="80122" spans="11:12" x14ac:dyDescent="0.25">
      <c r="K80122" s="2"/>
    </row>
    <row r="80123" spans="11:12" x14ac:dyDescent="0.25">
      <c r="K80123" s="2"/>
    </row>
    <row r="80125" spans="11:12" x14ac:dyDescent="0.25">
      <c r="K80125" s="2"/>
    </row>
    <row r="80126" spans="11:12" x14ac:dyDescent="0.25">
      <c r="K80126" s="2"/>
    </row>
    <row r="80127" spans="11:12" x14ac:dyDescent="0.25">
      <c r="K80127" s="2"/>
    </row>
    <row r="80128" spans="11:12" x14ac:dyDescent="0.25">
      <c r="K80128" s="2"/>
      <c r="L80128" s="2"/>
    </row>
    <row r="80130" spans="10:12" x14ac:dyDescent="0.25">
      <c r="K80130" s="2"/>
    </row>
    <row r="80131" spans="10:12" x14ac:dyDescent="0.25">
      <c r="K80131" s="2"/>
      <c r="L80131" s="2"/>
    </row>
    <row r="80132" spans="10:12" x14ac:dyDescent="0.25">
      <c r="K80132" s="2"/>
    </row>
    <row r="80133" spans="10:12" x14ac:dyDescent="0.25">
      <c r="K80133" s="2"/>
      <c r="L80133" s="2"/>
    </row>
    <row r="80137" spans="10:12" x14ac:dyDescent="0.25">
      <c r="K80137" s="2"/>
    </row>
    <row r="80138" spans="10:12" x14ac:dyDescent="0.25">
      <c r="K80138" s="2"/>
    </row>
    <row r="80141" spans="10:12" x14ac:dyDescent="0.25">
      <c r="J80141" s="7"/>
      <c r="K80141" s="2"/>
      <c r="L80141" s="2"/>
    </row>
    <row r="80142" spans="10:12" x14ac:dyDescent="0.25">
      <c r="J80142" s="7"/>
      <c r="K80142" s="2"/>
      <c r="L80142" s="2"/>
    </row>
    <row r="80143" spans="10:12" x14ac:dyDescent="0.25">
      <c r="J80143" s="7"/>
      <c r="K80143" s="2"/>
      <c r="L80143" s="2"/>
    </row>
    <row r="80144" spans="10:12" x14ac:dyDescent="0.25">
      <c r="K80144" s="2"/>
      <c r="L80144" s="2"/>
    </row>
    <row r="80145" spans="10:12" x14ac:dyDescent="0.25">
      <c r="K80145" s="2"/>
      <c r="L80145" s="2"/>
    </row>
    <row r="80146" spans="10:12" x14ac:dyDescent="0.25">
      <c r="J80146" s="7"/>
      <c r="K80146" s="2"/>
      <c r="L80146" s="2"/>
    </row>
    <row r="80154" spans="10:12" x14ac:dyDescent="0.25">
      <c r="K80154" s="2"/>
      <c r="L80154" s="2"/>
    </row>
    <row r="80162" spans="10:12" x14ac:dyDescent="0.25">
      <c r="K80162" s="2"/>
    </row>
    <row r="80165" spans="10:12" x14ac:dyDescent="0.25">
      <c r="K80165" s="2"/>
      <c r="L80165" s="2"/>
    </row>
    <row r="80166" spans="10:12" x14ac:dyDescent="0.25">
      <c r="K80166" s="2"/>
    </row>
    <row r="80168" spans="10:12" x14ac:dyDescent="0.25">
      <c r="J80168" s="7"/>
      <c r="K80168" s="2"/>
    </row>
    <row r="80181" spans="11:11" x14ac:dyDescent="0.25">
      <c r="K80181" s="2"/>
    </row>
    <row r="80208" spans="11:12" x14ac:dyDescent="0.25">
      <c r="K80208" s="2"/>
      <c r="L80208" s="2"/>
    </row>
    <row r="80209" spans="10:12" x14ac:dyDescent="0.25">
      <c r="K80209" s="2"/>
      <c r="L80209" s="2"/>
    </row>
    <row r="80210" spans="10:12" x14ac:dyDescent="0.25">
      <c r="K80210" s="2"/>
      <c r="L80210" s="2"/>
    </row>
    <row r="80211" spans="10:12" x14ac:dyDescent="0.25">
      <c r="K80211" s="2"/>
      <c r="L80211" s="2"/>
    </row>
    <row r="80213" spans="10:12" x14ac:dyDescent="0.25">
      <c r="K80213" s="2"/>
    </row>
    <row r="80215" spans="10:12" x14ac:dyDescent="0.25">
      <c r="J80215" s="7"/>
      <c r="K80215" s="2"/>
      <c r="L80215" s="2"/>
    </row>
    <row r="80219" spans="10:12" x14ac:dyDescent="0.25">
      <c r="J80219" s="7"/>
      <c r="K80219" s="2"/>
      <c r="L80219" s="2"/>
    </row>
    <row r="80223" spans="10:12" x14ac:dyDescent="0.25">
      <c r="K80223" s="2"/>
      <c r="L80223" s="2"/>
    </row>
    <row r="80224" spans="10:12" x14ac:dyDescent="0.25">
      <c r="K80224" s="2"/>
      <c r="L80224" s="2"/>
    </row>
    <row r="80227" spans="11:12" x14ac:dyDescent="0.25">
      <c r="K80227" s="2"/>
      <c r="L80227" s="2"/>
    </row>
    <row r="80228" spans="11:12" x14ac:dyDescent="0.25">
      <c r="K80228" s="2"/>
      <c r="L80228" s="2"/>
    </row>
    <row r="80229" spans="11:12" x14ac:dyDescent="0.25">
      <c r="K80229" s="2"/>
    </row>
    <row r="80235" spans="11:12" x14ac:dyDescent="0.25">
      <c r="K80235" s="2"/>
    </row>
    <row r="80275" spans="11:11" x14ac:dyDescent="0.25">
      <c r="K80275" s="2"/>
    </row>
    <row r="80293" spans="10:12" x14ac:dyDescent="0.25">
      <c r="J80293" s="7"/>
      <c r="K80293" s="2"/>
      <c r="L80293" s="2"/>
    </row>
    <row r="80294" spans="10:12" x14ac:dyDescent="0.25">
      <c r="K80294" s="2"/>
      <c r="L80294" s="2"/>
    </row>
    <row r="80295" spans="10:12" x14ac:dyDescent="0.25">
      <c r="K80295" s="2"/>
      <c r="L80295" s="2"/>
    </row>
    <row r="80296" spans="10:12" x14ac:dyDescent="0.25">
      <c r="K80296" s="2"/>
      <c r="L80296" s="2"/>
    </row>
    <row r="80297" spans="10:12" x14ac:dyDescent="0.25">
      <c r="K80297" s="2"/>
      <c r="L80297" s="2"/>
    </row>
    <row r="80301" spans="10:12" x14ac:dyDescent="0.25">
      <c r="K80301" s="2"/>
      <c r="L80301" s="2"/>
    </row>
    <row r="80304" spans="10:12" x14ac:dyDescent="0.25">
      <c r="K80304" s="2"/>
    </row>
    <row r="80307" spans="10:12" x14ac:dyDescent="0.25">
      <c r="K80307" s="2"/>
    </row>
    <row r="80308" spans="10:12" x14ac:dyDescent="0.25">
      <c r="K80308" s="2"/>
      <c r="L80308" s="2"/>
    </row>
    <row r="80309" spans="10:12" x14ac:dyDescent="0.25">
      <c r="K80309" s="2"/>
      <c r="L80309" s="2"/>
    </row>
    <row r="80310" spans="10:12" x14ac:dyDescent="0.25">
      <c r="K80310" s="2"/>
      <c r="L80310" s="2"/>
    </row>
    <row r="80314" spans="10:12" x14ac:dyDescent="0.25">
      <c r="K80314" s="2"/>
    </row>
    <row r="80316" spans="10:12" x14ac:dyDescent="0.25">
      <c r="J80316" s="7"/>
      <c r="K80316" s="2"/>
      <c r="L80316" s="2"/>
    </row>
    <row r="80319" spans="10:12" x14ac:dyDescent="0.25">
      <c r="K80319" s="2"/>
      <c r="L80319" s="2"/>
    </row>
    <row r="80320" spans="10:12" x14ac:dyDescent="0.25">
      <c r="J80320" s="7"/>
      <c r="K80320" s="2"/>
      <c r="L80320" s="2"/>
    </row>
    <row r="80323" spans="11:12" x14ac:dyDescent="0.25">
      <c r="K80323" s="2"/>
      <c r="L80323" s="2"/>
    </row>
    <row r="80324" spans="11:12" x14ac:dyDescent="0.25">
      <c r="K80324" s="2"/>
      <c r="L80324" s="2"/>
    </row>
    <row r="80327" spans="11:12" x14ac:dyDescent="0.25">
      <c r="K80327" s="2"/>
    </row>
    <row r="80329" spans="11:12" x14ac:dyDescent="0.25">
      <c r="K80329" s="2"/>
      <c r="L80329" s="2"/>
    </row>
    <row r="80331" spans="11:12" x14ac:dyDescent="0.25">
      <c r="K80331" s="2"/>
      <c r="L80331" s="2"/>
    </row>
    <row r="80333" spans="11:12" x14ac:dyDescent="0.25">
      <c r="K80333" s="2"/>
      <c r="L80333" s="2"/>
    </row>
    <row r="80334" spans="11:12" x14ac:dyDescent="0.25">
      <c r="K80334" s="2"/>
    </row>
    <row r="80336" spans="11:12" x14ac:dyDescent="0.25">
      <c r="K80336" s="2"/>
      <c r="L80336" s="2"/>
    </row>
    <row r="80338" spans="10:12" x14ac:dyDescent="0.25">
      <c r="K80338" s="2"/>
      <c r="L80338" s="2"/>
    </row>
    <row r="80339" spans="10:12" x14ac:dyDescent="0.25">
      <c r="K80339" s="2"/>
      <c r="L80339" s="2"/>
    </row>
    <row r="80342" spans="10:12" x14ac:dyDescent="0.25">
      <c r="K80342" s="2"/>
    </row>
    <row r="80343" spans="10:12" x14ac:dyDescent="0.25">
      <c r="K80343" s="2"/>
      <c r="L80343" s="2"/>
    </row>
    <row r="80345" spans="10:12" x14ac:dyDescent="0.25">
      <c r="J80345" s="7"/>
      <c r="K80345" s="2"/>
      <c r="L80345" s="2"/>
    </row>
    <row r="80346" spans="10:12" x14ac:dyDescent="0.25">
      <c r="K80346" s="2"/>
      <c r="L80346" s="2"/>
    </row>
    <row r="80347" spans="10:12" x14ac:dyDescent="0.25">
      <c r="K80347" s="2"/>
      <c r="L80347" s="2"/>
    </row>
    <row r="80348" spans="10:12" x14ac:dyDescent="0.25">
      <c r="K80348" s="2"/>
      <c r="L80348" s="2"/>
    </row>
    <row r="80349" spans="10:12" x14ac:dyDescent="0.25">
      <c r="K80349" s="2"/>
      <c r="L80349" s="2"/>
    </row>
    <row r="80352" spans="10:12" x14ac:dyDescent="0.25">
      <c r="K80352" s="2"/>
    </row>
    <row r="80355" spans="11:12" x14ac:dyDescent="0.25">
      <c r="K80355" s="2"/>
    </row>
    <row r="80356" spans="11:12" x14ac:dyDescent="0.25">
      <c r="K80356" s="2"/>
    </row>
    <row r="80357" spans="11:12" x14ac:dyDescent="0.25">
      <c r="K80357" s="2"/>
      <c r="L80357" s="2"/>
    </row>
    <row r="80358" spans="11:12" x14ac:dyDescent="0.25">
      <c r="K80358" s="2"/>
    </row>
    <row r="80360" spans="11:12" x14ac:dyDescent="0.25">
      <c r="K80360" s="2"/>
    </row>
    <row r="80368" spans="11:12" x14ac:dyDescent="0.25">
      <c r="K80368" s="2"/>
    </row>
    <row r="80369" spans="10:12" x14ac:dyDescent="0.25">
      <c r="K80369" s="2"/>
      <c r="L80369" s="2"/>
    </row>
    <row r="80370" spans="10:12" x14ac:dyDescent="0.25">
      <c r="K80370" s="2"/>
      <c r="L80370" s="2"/>
    </row>
    <row r="80372" spans="10:12" x14ac:dyDescent="0.25">
      <c r="K80372" s="2"/>
      <c r="L80372" s="2"/>
    </row>
    <row r="80373" spans="10:12" x14ac:dyDescent="0.25">
      <c r="K80373" s="2"/>
      <c r="L80373" s="2"/>
    </row>
    <row r="80375" spans="10:12" x14ac:dyDescent="0.25">
      <c r="K80375" s="2"/>
      <c r="L80375" s="2"/>
    </row>
    <row r="80376" spans="10:12" x14ac:dyDescent="0.25">
      <c r="K80376" s="2"/>
      <c r="L80376" s="2"/>
    </row>
    <row r="80377" spans="10:12" x14ac:dyDescent="0.25">
      <c r="J80377" s="7"/>
      <c r="K80377" s="2"/>
      <c r="L80377" s="2"/>
    </row>
    <row r="80378" spans="10:12" x14ac:dyDescent="0.25">
      <c r="J80378" s="7"/>
      <c r="K80378" s="2"/>
      <c r="L80378" s="2"/>
    </row>
    <row r="80379" spans="10:12" x14ac:dyDescent="0.25">
      <c r="K80379" s="2"/>
      <c r="L80379" s="2"/>
    </row>
    <row r="80381" spans="10:12" x14ac:dyDescent="0.25">
      <c r="K80381" s="2"/>
      <c r="L80381" s="2"/>
    </row>
    <row r="80383" spans="10:12" x14ac:dyDescent="0.25">
      <c r="K80383" s="2"/>
      <c r="L80383" s="2"/>
    </row>
    <row r="80385" spans="11:12" x14ac:dyDescent="0.25">
      <c r="K80385" s="2"/>
      <c r="L80385" s="2"/>
    </row>
    <row r="80390" spans="11:12" x14ac:dyDescent="0.25">
      <c r="K80390" s="2"/>
      <c r="L80390" s="2"/>
    </row>
    <row r="80404" spans="11:11" x14ac:dyDescent="0.25">
      <c r="K80404" s="2"/>
    </row>
    <row r="80405" spans="11:11" x14ac:dyDescent="0.25">
      <c r="K80405" s="2"/>
    </row>
    <row r="80407" spans="11:11" x14ac:dyDescent="0.25">
      <c r="K80407" s="2"/>
    </row>
    <row r="80408" spans="11:11" x14ac:dyDescent="0.25">
      <c r="K80408" s="2"/>
    </row>
    <row r="80410" spans="11:11" x14ac:dyDescent="0.25">
      <c r="K80410" s="2"/>
    </row>
    <row r="80422" spans="10:12" x14ac:dyDescent="0.25">
      <c r="K80422" s="2"/>
      <c r="L80422" s="2"/>
    </row>
    <row r="80428" spans="10:12" x14ac:dyDescent="0.25">
      <c r="K80428" s="2"/>
    </row>
    <row r="80429" spans="10:12" x14ac:dyDescent="0.25">
      <c r="K80429" s="2"/>
      <c r="L80429" s="2"/>
    </row>
    <row r="80430" spans="10:12" x14ac:dyDescent="0.25">
      <c r="K80430" s="2"/>
      <c r="L80430" s="2"/>
    </row>
    <row r="80431" spans="10:12" x14ac:dyDescent="0.25">
      <c r="K80431" s="2"/>
    </row>
    <row r="80432" spans="10:12" x14ac:dyDescent="0.25">
      <c r="J80432" s="7"/>
      <c r="K80432" s="2"/>
      <c r="L80432" s="2"/>
    </row>
    <row r="80433" spans="10:12" x14ac:dyDescent="0.25">
      <c r="J80433" s="7"/>
      <c r="K80433" s="2"/>
      <c r="L80433" s="2"/>
    </row>
    <row r="80434" spans="10:12" x14ac:dyDescent="0.25">
      <c r="K80434" s="2"/>
      <c r="L80434" s="2"/>
    </row>
    <row r="80435" spans="10:12" x14ac:dyDescent="0.25">
      <c r="K80435" s="2"/>
    </row>
    <row r="80436" spans="10:12" x14ac:dyDescent="0.25">
      <c r="K80436" s="2"/>
      <c r="L80436" s="2"/>
    </row>
    <row r="80437" spans="10:12" x14ac:dyDescent="0.25">
      <c r="K80437" s="2"/>
      <c r="L80437" s="2"/>
    </row>
    <row r="80438" spans="10:12" x14ac:dyDescent="0.25">
      <c r="K80438" s="2"/>
      <c r="L80438" s="2"/>
    </row>
    <row r="80439" spans="10:12" x14ac:dyDescent="0.25">
      <c r="J80439" s="7"/>
      <c r="K80439" s="2"/>
      <c r="L80439" s="2"/>
    </row>
    <row r="80440" spans="10:12" x14ac:dyDescent="0.25">
      <c r="K80440" s="2"/>
      <c r="L80440" s="2"/>
    </row>
    <row r="80441" spans="10:12" x14ac:dyDescent="0.25">
      <c r="K80441" s="2"/>
      <c r="L80441" s="2"/>
    </row>
    <row r="80442" spans="10:12" x14ac:dyDescent="0.25">
      <c r="K80442" s="2"/>
      <c r="L80442" s="2"/>
    </row>
    <row r="80443" spans="10:12" x14ac:dyDescent="0.25">
      <c r="K80443" s="2"/>
      <c r="L80443" s="2"/>
    </row>
    <row r="80444" spans="10:12" x14ac:dyDescent="0.25">
      <c r="J80444" s="7"/>
      <c r="K80444" s="2"/>
      <c r="L80444" s="2"/>
    </row>
    <row r="80445" spans="10:12" x14ac:dyDescent="0.25">
      <c r="K80445" s="2"/>
    </row>
    <row r="80447" spans="10:12" x14ac:dyDescent="0.25">
      <c r="K80447" s="2"/>
      <c r="L80447" s="2"/>
    </row>
    <row r="80448" spans="10:12" x14ac:dyDescent="0.25">
      <c r="J80448" s="7"/>
      <c r="K80448" s="2"/>
      <c r="L80448" s="2"/>
    </row>
    <row r="80449" spans="10:12" x14ac:dyDescent="0.25">
      <c r="K80449" s="2"/>
      <c r="L80449" s="2"/>
    </row>
    <row r="80450" spans="10:12" x14ac:dyDescent="0.25">
      <c r="K80450" s="2"/>
      <c r="L80450" s="2"/>
    </row>
    <row r="80451" spans="10:12" x14ac:dyDescent="0.25">
      <c r="K80451" s="2"/>
      <c r="L80451" s="2"/>
    </row>
    <row r="80453" spans="10:12" x14ac:dyDescent="0.25">
      <c r="J80453" s="7"/>
      <c r="K80453" s="2"/>
    </row>
    <row r="80456" spans="10:12" x14ac:dyDescent="0.25">
      <c r="K80456" s="2"/>
      <c r="L80456" s="2"/>
    </row>
    <row r="80459" spans="10:12" x14ac:dyDescent="0.25">
      <c r="K80459" s="2"/>
      <c r="L80459" s="2"/>
    </row>
    <row r="80460" spans="10:12" x14ac:dyDescent="0.25">
      <c r="K80460" s="2"/>
      <c r="L80460" s="2"/>
    </row>
    <row r="80461" spans="10:12" x14ac:dyDescent="0.25">
      <c r="K80461" s="2"/>
      <c r="L80461" s="2"/>
    </row>
    <row r="80462" spans="10:12" x14ac:dyDescent="0.25">
      <c r="K80462" s="2"/>
      <c r="L80462" s="2"/>
    </row>
    <row r="80463" spans="10:12" x14ac:dyDescent="0.25">
      <c r="J80463" s="7"/>
      <c r="K80463" s="2"/>
      <c r="L80463" s="2"/>
    </row>
    <row r="80476" spans="11:11" x14ac:dyDescent="0.25">
      <c r="K80476" s="2"/>
    </row>
    <row r="80477" spans="11:11" x14ac:dyDescent="0.25">
      <c r="K80477" s="2"/>
    </row>
    <row r="80529" spans="11:12" x14ac:dyDescent="0.25">
      <c r="K80529" s="2"/>
      <c r="L80529" s="2"/>
    </row>
    <row r="80530" spans="11:12" x14ac:dyDescent="0.25">
      <c r="K80530" s="2"/>
      <c r="L80530" s="2"/>
    </row>
    <row r="80542" spans="11:12" x14ac:dyDescent="0.25">
      <c r="K80542" s="2"/>
    </row>
    <row r="80543" spans="11:12" x14ac:dyDescent="0.25">
      <c r="K80543" s="2"/>
    </row>
    <row r="80557" spans="11:12" x14ac:dyDescent="0.25">
      <c r="K80557" s="2"/>
      <c r="L80557" s="2"/>
    </row>
    <row r="80634" spans="10:11" x14ac:dyDescent="0.25">
      <c r="K80634" s="2"/>
    </row>
    <row r="80638" spans="10:11" x14ac:dyDescent="0.25">
      <c r="K80638" s="2"/>
    </row>
    <row r="80639" spans="10:11" x14ac:dyDescent="0.25">
      <c r="K80639" s="2"/>
    </row>
    <row r="80640" spans="10:11" x14ac:dyDescent="0.25">
      <c r="J80640" s="7"/>
      <c r="K80640" s="2"/>
    </row>
    <row r="80641" spans="10:12" x14ac:dyDescent="0.25">
      <c r="K80641" s="2"/>
      <c r="L80641" s="2"/>
    </row>
    <row r="80643" spans="10:12" x14ac:dyDescent="0.25">
      <c r="K80643" s="2"/>
    </row>
    <row r="80644" spans="10:12" x14ac:dyDescent="0.25">
      <c r="J80644" s="7"/>
      <c r="K80644" s="2"/>
      <c r="L80644" s="2"/>
    </row>
    <row r="80733" spans="10:12" x14ac:dyDescent="0.25">
      <c r="J80733" s="7"/>
      <c r="K80733" s="2"/>
      <c r="L80733" s="2"/>
    </row>
    <row r="80760" spans="11:11" x14ac:dyDescent="0.25">
      <c r="K80760" s="2"/>
    </row>
    <row r="80783" spans="11:11" x14ac:dyDescent="0.25">
      <c r="K80783" s="2"/>
    </row>
    <row r="80788" spans="11:12" x14ac:dyDescent="0.25">
      <c r="K80788" s="2"/>
      <c r="L80788" s="2"/>
    </row>
    <row r="80789" spans="11:12" x14ac:dyDescent="0.25">
      <c r="K80789" s="2"/>
      <c r="L80789" s="2"/>
    </row>
    <row r="80790" spans="11:12" x14ac:dyDescent="0.25">
      <c r="K80790" s="2"/>
    </row>
    <row r="80808" spans="10:12" x14ac:dyDescent="0.25">
      <c r="K80808" s="2"/>
      <c r="L80808" s="2"/>
    </row>
    <row r="80813" spans="10:12" x14ac:dyDescent="0.25">
      <c r="J80813" s="7"/>
      <c r="K80813" s="2"/>
    </row>
    <row r="80814" spans="10:12" x14ac:dyDescent="0.25">
      <c r="K80814" s="2"/>
      <c r="L80814" s="2"/>
    </row>
    <row r="80815" spans="10:12" x14ac:dyDescent="0.25">
      <c r="K80815" s="2"/>
    </row>
    <row r="80816" spans="10:12" x14ac:dyDescent="0.25">
      <c r="K80816" s="2"/>
      <c r="L80816" s="2"/>
    </row>
    <row r="80818" spans="11:12" x14ac:dyDescent="0.25">
      <c r="K80818" s="2"/>
    </row>
    <row r="80819" spans="11:12" x14ac:dyDescent="0.25">
      <c r="K80819" s="2"/>
    </row>
    <row r="80821" spans="11:12" x14ac:dyDescent="0.25">
      <c r="K80821" s="2"/>
      <c r="L80821" s="2"/>
    </row>
    <row r="80824" spans="11:12" x14ac:dyDescent="0.25">
      <c r="K80824" s="2"/>
      <c r="L80824" s="2"/>
    </row>
    <row r="80827" spans="11:12" x14ac:dyDescent="0.25">
      <c r="K80827" s="2"/>
    </row>
    <row r="80829" spans="11:12" x14ac:dyDescent="0.25">
      <c r="K80829" s="2"/>
    </row>
    <row r="80830" spans="11:12" x14ac:dyDescent="0.25">
      <c r="K80830" s="2"/>
      <c r="L80830" s="2"/>
    </row>
    <row r="80831" spans="11:12" x14ac:dyDescent="0.25">
      <c r="K80831" s="2"/>
    </row>
    <row r="80832" spans="11:12" x14ac:dyDescent="0.25">
      <c r="K80832" s="2"/>
    </row>
    <row r="80833" spans="11:12" x14ac:dyDescent="0.25">
      <c r="K80833" s="2"/>
      <c r="L80833" s="2"/>
    </row>
    <row r="80834" spans="11:12" x14ac:dyDescent="0.25">
      <c r="K80834" s="2"/>
    </row>
    <row r="80835" spans="11:12" x14ac:dyDescent="0.25">
      <c r="K80835" s="2"/>
    </row>
    <row r="80836" spans="11:12" x14ac:dyDescent="0.25">
      <c r="K80836" s="2"/>
      <c r="L80836" s="2"/>
    </row>
    <row r="80837" spans="11:12" x14ac:dyDescent="0.25">
      <c r="K80837" s="2"/>
    </row>
    <row r="80838" spans="11:12" x14ac:dyDescent="0.25">
      <c r="K80838" s="2"/>
    </row>
    <row r="80839" spans="11:12" x14ac:dyDescent="0.25">
      <c r="K80839" s="2"/>
      <c r="L80839" s="2"/>
    </row>
    <row r="80840" spans="11:12" x14ac:dyDescent="0.25">
      <c r="K80840" s="2"/>
    </row>
    <row r="80842" spans="11:12" x14ac:dyDescent="0.25">
      <c r="K80842" s="2"/>
      <c r="L80842" s="2"/>
    </row>
    <row r="80843" spans="11:12" x14ac:dyDescent="0.25">
      <c r="K80843" s="2"/>
    </row>
    <row r="80844" spans="11:12" x14ac:dyDescent="0.25">
      <c r="K80844" s="2"/>
    </row>
    <row r="80845" spans="11:12" x14ac:dyDescent="0.25">
      <c r="K80845" s="2"/>
      <c r="L80845" s="2"/>
    </row>
    <row r="80849" spans="11:12" x14ac:dyDescent="0.25">
      <c r="K80849" s="2"/>
    </row>
    <row r="80851" spans="11:12" x14ac:dyDescent="0.25">
      <c r="K80851" s="2"/>
      <c r="L80851" s="2"/>
    </row>
    <row r="80854" spans="11:12" x14ac:dyDescent="0.25">
      <c r="K80854" s="2"/>
    </row>
    <row r="80857" spans="11:12" x14ac:dyDescent="0.25">
      <c r="K80857" s="2"/>
      <c r="L80857" s="2"/>
    </row>
    <row r="80858" spans="11:12" x14ac:dyDescent="0.25">
      <c r="K80858" s="2"/>
    </row>
    <row r="80859" spans="11:12" x14ac:dyDescent="0.25">
      <c r="K80859" s="2"/>
    </row>
    <row r="80860" spans="11:12" x14ac:dyDescent="0.25">
      <c r="K80860" s="2"/>
      <c r="L80860" s="2"/>
    </row>
    <row r="80863" spans="11:12" x14ac:dyDescent="0.25">
      <c r="K80863" s="2"/>
    </row>
    <row r="80866" spans="11:12" x14ac:dyDescent="0.25">
      <c r="K80866" s="2"/>
      <c r="L80866" s="2"/>
    </row>
    <row r="80867" spans="11:12" x14ac:dyDescent="0.25">
      <c r="K80867" s="2"/>
      <c r="L80867" s="2"/>
    </row>
    <row r="80868" spans="11:12" x14ac:dyDescent="0.25">
      <c r="K80868" s="2"/>
      <c r="L80868" s="2"/>
    </row>
    <row r="80869" spans="11:12" x14ac:dyDescent="0.25">
      <c r="K80869" s="2"/>
      <c r="L80869" s="2"/>
    </row>
    <row r="80873" spans="11:12" x14ac:dyDescent="0.25">
      <c r="K80873" s="2"/>
    </row>
    <row r="80878" spans="11:12" x14ac:dyDescent="0.25">
      <c r="K80878" s="2"/>
    </row>
    <row r="80879" spans="11:12" x14ac:dyDescent="0.25">
      <c r="K80879" s="2"/>
      <c r="L80879" s="2"/>
    </row>
    <row r="80880" spans="11:12" x14ac:dyDescent="0.25">
      <c r="K80880" s="2"/>
      <c r="L80880" s="2"/>
    </row>
    <row r="80897" spans="11:12" x14ac:dyDescent="0.25">
      <c r="K80897" s="2"/>
    </row>
    <row r="80898" spans="11:12" x14ac:dyDescent="0.25">
      <c r="K80898" s="2"/>
    </row>
    <row r="80900" spans="11:12" x14ac:dyDescent="0.25">
      <c r="K80900" s="2"/>
      <c r="L80900" s="2"/>
    </row>
    <row r="80901" spans="11:12" x14ac:dyDescent="0.25">
      <c r="K80901" s="2"/>
    </row>
    <row r="80915" spans="11:11" x14ac:dyDescent="0.25">
      <c r="K80915" s="2"/>
    </row>
    <row r="80932" spans="11:12" x14ac:dyDescent="0.25">
      <c r="K80932" s="2"/>
      <c r="L80932" s="2"/>
    </row>
    <row r="80979" spans="9:9" x14ac:dyDescent="0.25">
      <c r="I80979" s="8"/>
    </row>
    <row r="80981" spans="9:9" x14ac:dyDescent="0.25">
      <c r="I80981" s="8"/>
    </row>
    <row r="81001" spans="11:12" x14ac:dyDescent="0.25">
      <c r="K81001" s="2"/>
      <c r="L81001" s="2"/>
    </row>
    <row r="81009" spans="11:12" x14ac:dyDescent="0.25">
      <c r="K81009" s="2"/>
    </row>
    <row r="81010" spans="11:12" x14ac:dyDescent="0.25">
      <c r="K81010" s="2"/>
      <c r="L81010" s="2"/>
    </row>
    <row r="81011" spans="11:12" x14ac:dyDescent="0.25">
      <c r="K81011" s="2"/>
    </row>
    <row r="81012" spans="11:12" x14ac:dyDescent="0.25">
      <c r="K81012" s="2"/>
      <c r="L81012" s="2"/>
    </row>
    <row r="81013" spans="11:12" x14ac:dyDescent="0.25">
      <c r="K81013" s="2"/>
      <c r="L81013" s="2"/>
    </row>
    <row r="81015" spans="11:12" x14ac:dyDescent="0.25">
      <c r="K81015" s="2"/>
      <c r="L81015" s="2"/>
    </row>
    <row r="81024" spans="11:12" x14ac:dyDescent="0.25">
      <c r="K81024" s="2"/>
      <c r="L81024" s="2"/>
    </row>
    <row r="81036" spans="11:12" x14ac:dyDescent="0.25">
      <c r="K81036" s="2"/>
      <c r="L81036" s="2"/>
    </row>
    <row r="81072" spans="11:11" x14ac:dyDescent="0.25">
      <c r="K81072" s="2"/>
    </row>
    <row r="81209" spans="11:12" x14ac:dyDescent="0.25">
      <c r="K81209" s="2"/>
      <c r="L81209" s="2"/>
    </row>
    <row r="81210" spans="11:12" x14ac:dyDescent="0.25">
      <c r="K81210" s="2"/>
    </row>
    <row r="81217" spans="10:12" x14ac:dyDescent="0.25">
      <c r="K81217" s="2"/>
      <c r="L81217" s="2"/>
    </row>
    <row r="81228" spans="10:12" x14ac:dyDescent="0.25">
      <c r="J81228" s="7"/>
      <c r="K81228" s="2"/>
      <c r="L81228" s="2"/>
    </row>
    <row r="81229" spans="10:12" x14ac:dyDescent="0.25">
      <c r="J81229" s="7"/>
      <c r="K81229" s="2"/>
    </row>
    <row r="81249" spans="11:11" x14ac:dyDescent="0.25">
      <c r="K81249" s="2"/>
    </row>
    <row r="81305" spans="11:11" x14ac:dyDescent="0.25">
      <c r="K81305" s="2"/>
    </row>
    <row r="81321" spans="11:12" x14ac:dyDescent="0.25">
      <c r="K81321" s="2"/>
    </row>
    <row r="81328" spans="11:12" x14ac:dyDescent="0.25">
      <c r="K81328" s="2"/>
      <c r="L81328" s="2"/>
    </row>
    <row r="81397" spans="11:12" x14ac:dyDescent="0.25">
      <c r="K81397" s="2"/>
      <c r="L81397" s="2"/>
    </row>
    <row r="81419" spans="11:11" x14ac:dyDescent="0.25">
      <c r="K81419" s="2"/>
    </row>
    <row r="81518" spans="11:11" x14ac:dyDescent="0.25">
      <c r="K81518" s="2"/>
    </row>
    <row r="81523" spans="11:11" x14ac:dyDescent="0.25">
      <c r="K81523" s="2"/>
    </row>
    <row r="81651" spans="11:11" x14ac:dyDescent="0.25">
      <c r="K81651" s="2"/>
    </row>
    <row r="81663" spans="11:11" x14ac:dyDescent="0.25">
      <c r="K81663" s="2"/>
    </row>
    <row r="81687" spans="11:12" x14ac:dyDescent="0.25">
      <c r="K81687" s="2"/>
    </row>
    <row r="81693" spans="11:12" x14ac:dyDescent="0.25">
      <c r="K81693" s="2"/>
      <c r="L81693" s="2"/>
    </row>
    <row r="81694" spans="11:12" x14ac:dyDescent="0.25">
      <c r="K81694" s="2"/>
      <c r="L81694" s="2"/>
    </row>
    <row r="81695" spans="11:12" x14ac:dyDescent="0.25">
      <c r="K81695" s="2"/>
      <c r="L81695" s="2"/>
    </row>
    <row r="81713" spans="11:12" x14ac:dyDescent="0.25">
      <c r="K81713" s="2"/>
    </row>
    <row r="81716" spans="11:12" x14ac:dyDescent="0.25">
      <c r="K81716" s="2"/>
      <c r="L81716" s="2"/>
    </row>
    <row r="81717" spans="11:12" x14ac:dyDescent="0.25">
      <c r="K81717" s="2"/>
      <c r="L81717" s="2"/>
    </row>
    <row r="81737" spans="11:11" x14ac:dyDescent="0.25">
      <c r="K81737" s="2"/>
    </row>
    <row r="81763" spans="11:12" x14ac:dyDescent="0.25">
      <c r="K81763" s="2"/>
      <c r="L81763" s="2"/>
    </row>
    <row r="81779" spans="11:12" x14ac:dyDescent="0.25">
      <c r="K81779" s="2"/>
      <c r="L81779" s="2"/>
    </row>
    <row r="81782" spans="11:12" x14ac:dyDescent="0.25">
      <c r="K81782" s="2"/>
    </row>
    <row r="81807" spans="11:12" x14ac:dyDescent="0.25">
      <c r="K81807" s="2"/>
      <c r="L81807" s="2"/>
    </row>
    <row r="81826" spans="11:11" x14ac:dyDescent="0.25">
      <c r="K81826" s="2"/>
    </row>
    <row r="81869" spans="11:12" x14ac:dyDescent="0.25">
      <c r="K81869" s="2"/>
      <c r="L81869" s="2"/>
    </row>
    <row r="81871" spans="11:12" x14ac:dyDescent="0.25">
      <c r="K81871" s="2"/>
      <c r="L81871" s="2"/>
    </row>
    <row r="81872" spans="11:12" x14ac:dyDescent="0.25">
      <c r="K81872" s="2"/>
      <c r="L81872" s="2"/>
    </row>
    <row r="81873" spans="11:11" x14ac:dyDescent="0.25">
      <c r="K81873" s="2"/>
    </row>
    <row r="81884" spans="11:11" x14ac:dyDescent="0.25">
      <c r="K81884" s="2"/>
    </row>
    <row r="81890" spans="10:12" x14ac:dyDescent="0.25">
      <c r="J81890" s="7"/>
      <c r="K81890" s="2"/>
      <c r="L81890" s="2"/>
    </row>
    <row r="81891" spans="10:12" x14ac:dyDescent="0.25">
      <c r="K81891" s="2"/>
    </row>
    <row r="81898" spans="10:12" x14ac:dyDescent="0.25">
      <c r="K81898" s="2"/>
      <c r="L81898" s="2"/>
    </row>
    <row r="81900" spans="10:12" x14ac:dyDescent="0.25">
      <c r="J81900" s="7"/>
      <c r="K81900" s="2"/>
    </row>
    <row r="81927" spans="9:12" x14ac:dyDescent="0.25">
      <c r="I81927" s="8"/>
    </row>
    <row r="81930" spans="9:12" x14ac:dyDescent="0.25">
      <c r="K81930" s="2"/>
    </row>
    <row r="81932" spans="9:12" x14ac:dyDescent="0.25">
      <c r="K81932" s="2"/>
      <c r="L81932" s="2"/>
    </row>
    <row r="81933" spans="9:12" x14ac:dyDescent="0.25">
      <c r="K81933" s="2"/>
    </row>
    <row r="81962" spans="10:12" x14ac:dyDescent="0.25">
      <c r="K81962" s="2"/>
      <c r="L81962" s="2"/>
    </row>
    <row r="81965" spans="10:12" x14ac:dyDescent="0.25">
      <c r="J81965" s="7"/>
    </row>
    <row r="81966" spans="10:12" x14ac:dyDescent="0.25">
      <c r="J81966" s="7"/>
    </row>
    <row r="81967" spans="10:12" x14ac:dyDescent="0.25">
      <c r="J81967" s="7"/>
    </row>
    <row r="81968" spans="10:12" x14ac:dyDescent="0.25">
      <c r="J81968" s="7"/>
      <c r="K81968" s="2"/>
      <c r="L81968" s="2"/>
    </row>
    <row r="81969" spans="10:12" x14ac:dyDescent="0.25">
      <c r="J81969" s="7"/>
      <c r="K81969" s="2"/>
    </row>
    <row r="81970" spans="10:12" x14ac:dyDescent="0.25">
      <c r="J81970" s="7"/>
      <c r="K81970" s="2"/>
    </row>
    <row r="81971" spans="10:12" x14ac:dyDescent="0.25">
      <c r="J81971" s="7"/>
      <c r="K81971" s="2"/>
      <c r="L81971" s="2"/>
    </row>
    <row r="81973" spans="10:12" x14ac:dyDescent="0.25">
      <c r="K81973" s="2"/>
      <c r="L81973" s="2"/>
    </row>
    <row r="81974" spans="10:12" x14ac:dyDescent="0.25">
      <c r="L81974" s="2"/>
    </row>
    <row r="81977" spans="10:12" x14ac:dyDescent="0.25">
      <c r="K81977" s="2"/>
    </row>
    <row r="81980" spans="10:12" x14ac:dyDescent="0.25">
      <c r="K81980" s="2"/>
      <c r="L81980" s="2"/>
    </row>
    <row r="81981" spans="10:12" x14ac:dyDescent="0.25">
      <c r="K81981" s="2"/>
      <c r="L81981" s="2"/>
    </row>
    <row r="81994" spans="11:12" x14ac:dyDescent="0.25">
      <c r="K81994" s="2"/>
      <c r="L81994" s="2"/>
    </row>
    <row r="82035" spans="9:11" x14ac:dyDescent="0.25">
      <c r="K82035" s="2"/>
    </row>
    <row r="82045" spans="9:11" x14ac:dyDescent="0.25">
      <c r="I82045" s="26"/>
    </row>
    <row r="82051" spans="11:12" x14ac:dyDescent="0.25">
      <c r="K82051" s="2"/>
      <c r="L82051" s="2"/>
    </row>
    <row r="82231" spans="11:11" x14ac:dyDescent="0.25">
      <c r="K82231" s="2"/>
    </row>
    <row r="82371" spans="11:11" x14ac:dyDescent="0.25">
      <c r="K82371" s="2"/>
    </row>
    <row r="82470" spans="11:11" x14ac:dyDescent="0.25">
      <c r="K82470" s="2"/>
    </row>
    <row r="82481" spans="11:11" x14ac:dyDescent="0.25">
      <c r="K82481" s="2"/>
    </row>
    <row r="82491" spans="11:11" x14ac:dyDescent="0.25">
      <c r="K82491" s="2"/>
    </row>
    <row r="82514" spans="11:12" x14ac:dyDescent="0.25">
      <c r="K82514" s="2"/>
      <c r="L82514" s="2"/>
    </row>
    <row r="82663" spans="11:12" x14ac:dyDescent="0.25">
      <c r="K82663" s="2"/>
      <c r="L82663" s="2"/>
    </row>
    <row r="82666" spans="11:12" x14ac:dyDescent="0.25">
      <c r="K82666" s="2"/>
      <c r="L82666" s="2"/>
    </row>
    <row r="82667" spans="11:12" x14ac:dyDescent="0.25">
      <c r="K82667" s="2"/>
      <c r="L82667" s="2"/>
    </row>
    <row r="82668" spans="11:12" x14ac:dyDescent="0.25">
      <c r="K82668" s="2"/>
      <c r="L82668" s="2"/>
    </row>
    <row r="82669" spans="11:12" x14ac:dyDescent="0.25">
      <c r="K82669" s="2"/>
      <c r="L82669" s="2"/>
    </row>
    <row r="82670" spans="11:12" x14ac:dyDescent="0.25">
      <c r="K82670" s="2"/>
      <c r="L82670" s="2"/>
    </row>
    <row r="82804" spans="11:12" x14ac:dyDescent="0.25">
      <c r="K82804" s="2"/>
      <c r="L82804" s="2"/>
    </row>
    <row r="82812" spans="11:12" x14ac:dyDescent="0.25">
      <c r="K82812" s="2"/>
    </row>
    <row r="82820" spans="11:12" x14ac:dyDescent="0.25">
      <c r="K82820" s="2"/>
      <c r="L82820" s="2"/>
    </row>
    <row r="82860" spans="11:11" x14ac:dyDescent="0.25">
      <c r="K82860" s="2"/>
    </row>
    <row r="82915" spans="11:12" x14ac:dyDescent="0.25">
      <c r="K82915" s="2"/>
    </row>
    <row r="82927" spans="11:12" x14ac:dyDescent="0.25">
      <c r="K82927" s="2"/>
      <c r="L82927" s="2"/>
    </row>
    <row r="82930" spans="11:11" x14ac:dyDescent="0.25">
      <c r="K82930" s="2"/>
    </row>
    <row r="82949" spans="11:11" x14ac:dyDescent="0.25">
      <c r="K82949" s="2"/>
    </row>
    <row r="82979" spans="11:12" x14ac:dyDescent="0.25">
      <c r="K82979" s="2"/>
      <c r="L82979" s="2"/>
    </row>
    <row r="83003" spans="11:11" x14ac:dyDescent="0.25">
      <c r="K83003" s="2"/>
    </row>
    <row r="83011" spans="11:11" x14ac:dyDescent="0.25">
      <c r="K83011" s="2"/>
    </row>
    <row r="83021" spans="11:11" x14ac:dyDescent="0.25">
      <c r="K83021" s="2"/>
    </row>
    <row r="83050" spans="11:12" x14ac:dyDescent="0.25">
      <c r="K83050" s="2"/>
      <c r="L83050" s="2"/>
    </row>
    <row r="83183" spans="11:11" x14ac:dyDescent="0.25">
      <c r="K83183" s="2"/>
    </row>
    <row r="83218" spans="11:12" x14ac:dyDescent="0.25">
      <c r="K83218" s="2"/>
      <c r="L83218" s="2"/>
    </row>
    <row r="83268" spans="9:11" x14ac:dyDescent="0.25">
      <c r="I83268" s="8"/>
    </row>
    <row r="83275" spans="9:11" x14ac:dyDescent="0.25">
      <c r="K83275" s="2"/>
    </row>
    <row r="83302" spans="9:9" x14ac:dyDescent="0.25">
      <c r="I83302" s="9"/>
    </row>
    <row r="83314" spans="9:12" x14ac:dyDescent="0.25">
      <c r="I83314" s="8"/>
    </row>
    <row r="83327" spans="9:12" x14ac:dyDescent="0.25">
      <c r="K83327" s="2"/>
      <c r="L83327" s="2"/>
    </row>
    <row r="83345" spans="11:12" x14ac:dyDescent="0.25">
      <c r="K83345" s="2"/>
    </row>
    <row r="83348" spans="11:12" x14ac:dyDescent="0.25">
      <c r="K83348" s="2"/>
      <c r="L83348" s="2"/>
    </row>
    <row r="83371" spans="11:12" x14ac:dyDescent="0.25">
      <c r="K83371" s="2"/>
    </row>
    <row r="83372" spans="11:12" x14ac:dyDescent="0.25">
      <c r="K83372" s="2"/>
    </row>
    <row r="83373" spans="11:12" x14ac:dyDescent="0.25">
      <c r="K83373" s="2"/>
    </row>
    <row r="83374" spans="11:12" x14ac:dyDescent="0.25">
      <c r="K83374" s="2"/>
      <c r="L83374" s="2"/>
    </row>
    <row r="83375" spans="11:12" x14ac:dyDescent="0.25">
      <c r="K83375" s="2"/>
    </row>
    <row r="83377" spans="11:12" x14ac:dyDescent="0.25">
      <c r="K83377" s="2"/>
      <c r="L83377" s="2"/>
    </row>
    <row r="83390" spans="11:12" x14ac:dyDescent="0.25">
      <c r="K83390" s="2"/>
      <c r="L83390" s="2"/>
    </row>
    <row r="83395" spans="11:12" x14ac:dyDescent="0.25">
      <c r="K83395" s="2"/>
      <c r="L83395" s="2"/>
    </row>
    <row r="83396" spans="11:12" x14ac:dyDescent="0.25">
      <c r="K83396" s="2"/>
    </row>
    <row r="83422" spans="11:12" x14ac:dyDescent="0.25">
      <c r="K83422" s="2"/>
      <c r="L83422" s="2"/>
    </row>
    <row r="83426" spans="11:12" x14ac:dyDescent="0.25">
      <c r="K83426" s="2"/>
      <c r="L83426" s="2"/>
    </row>
    <row r="83428" spans="11:12" x14ac:dyDescent="0.25">
      <c r="K83428" s="2"/>
      <c r="L83428" s="2"/>
    </row>
    <row r="83430" spans="11:12" x14ac:dyDescent="0.25">
      <c r="K83430" s="2"/>
      <c r="L83430" s="2"/>
    </row>
    <row r="83431" spans="11:12" x14ac:dyDescent="0.25">
      <c r="K83431" s="2"/>
      <c r="L83431" s="2"/>
    </row>
    <row r="83432" spans="11:12" x14ac:dyDescent="0.25">
      <c r="K83432" s="2"/>
    </row>
    <row r="83433" spans="11:12" x14ac:dyDescent="0.25">
      <c r="K83433" s="2"/>
      <c r="L83433" s="2"/>
    </row>
    <row r="83434" spans="11:12" x14ac:dyDescent="0.25">
      <c r="K83434" s="2"/>
    </row>
    <row r="83435" spans="11:12" x14ac:dyDescent="0.25">
      <c r="K83435" s="2"/>
    </row>
    <row r="83437" spans="11:12" x14ac:dyDescent="0.25">
      <c r="K83437" s="2"/>
      <c r="L83437" s="2"/>
    </row>
    <row r="83439" spans="11:12" x14ac:dyDescent="0.25">
      <c r="K83439" s="2"/>
      <c r="L83439" s="2"/>
    </row>
    <row r="83442" spans="11:11" x14ac:dyDescent="0.25">
      <c r="K83442" s="2"/>
    </row>
    <row r="83459" spans="11:11" x14ac:dyDescent="0.25">
      <c r="K83459" s="2"/>
    </row>
    <row r="83461" spans="11:11" x14ac:dyDescent="0.25">
      <c r="K83461" s="2"/>
    </row>
    <row r="83465" spans="11:11" x14ac:dyDescent="0.25">
      <c r="K83465" s="2"/>
    </row>
    <row r="83470" spans="11:11" x14ac:dyDescent="0.25">
      <c r="K83470" s="2"/>
    </row>
    <row r="83481" spans="11:11" x14ac:dyDescent="0.25">
      <c r="K83481" s="2"/>
    </row>
    <row r="83495" spans="11:12" x14ac:dyDescent="0.25">
      <c r="K83495" s="2"/>
    </row>
    <row r="83501" spans="11:12" x14ac:dyDescent="0.25">
      <c r="K83501" s="2"/>
      <c r="L83501" s="2"/>
    </row>
    <row r="83502" spans="11:12" x14ac:dyDescent="0.25">
      <c r="K83502" s="2"/>
    </row>
    <row r="83503" spans="11:12" x14ac:dyDescent="0.25">
      <c r="K83503" s="2"/>
      <c r="L83503" s="2"/>
    </row>
    <row r="83504" spans="11:12" x14ac:dyDescent="0.25">
      <c r="K83504" s="2"/>
      <c r="L83504" s="2"/>
    </row>
    <row r="83506" spans="11:12" x14ac:dyDescent="0.25">
      <c r="K83506" s="2"/>
      <c r="L83506" s="2"/>
    </row>
    <row r="83518" spans="11:12" x14ac:dyDescent="0.25">
      <c r="K83518" s="2"/>
    </row>
    <row r="83545" spans="11:12" x14ac:dyDescent="0.25">
      <c r="K83545" s="2"/>
    </row>
    <row r="83546" spans="11:12" x14ac:dyDescent="0.25">
      <c r="K83546" s="2"/>
    </row>
    <row r="83547" spans="11:12" x14ac:dyDescent="0.25">
      <c r="K83547" s="2"/>
      <c r="L83547" s="2"/>
    </row>
    <row r="83549" spans="11:12" x14ac:dyDescent="0.25">
      <c r="K83549" s="2"/>
      <c r="L83549" s="2"/>
    </row>
    <row r="83552" spans="11:12" x14ac:dyDescent="0.25">
      <c r="K83552" s="2"/>
      <c r="L83552" s="2"/>
    </row>
    <row r="83553" spans="10:12" x14ac:dyDescent="0.25">
      <c r="J83553" s="7"/>
      <c r="K83553" s="2"/>
      <c r="L83553" s="2"/>
    </row>
    <row r="83554" spans="10:12" x14ac:dyDescent="0.25">
      <c r="J83554" s="7"/>
      <c r="K83554" s="2"/>
      <c r="L83554" s="2"/>
    </row>
    <row r="83555" spans="10:12" x14ac:dyDescent="0.25">
      <c r="J83555" s="7"/>
      <c r="K83555" s="2"/>
      <c r="L83555" s="2"/>
    </row>
    <row r="83556" spans="10:12" x14ac:dyDescent="0.25">
      <c r="J83556" s="7"/>
      <c r="K83556" s="2"/>
      <c r="L83556" s="2"/>
    </row>
    <row r="83557" spans="10:12" x14ac:dyDescent="0.25">
      <c r="J83557" s="7"/>
      <c r="K83557" s="2"/>
      <c r="L83557" s="2"/>
    </row>
    <row r="83558" spans="10:12" x14ac:dyDescent="0.25">
      <c r="K83558" s="2"/>
      <c r="L83558" s="2"/>
    </row>
    <row r="83559" spans="10:12" x14ac:dyDescent="0.25">
      <c r="K83559" s="2"/>
    </row>
    <row r="83560" spans="10:12" x14ac:dyDescent="0.25">
      <c r="K83560" s="2"/>
      <c r="L83560" s="2"/>
    </row>
    <row r="83561" spans="10:12" x14ac:dyDescent="0.25">
      <c r="K83561" s="2"/>
      <c r="L83561" s="2"/>
    </row>
    <row r="83562" spans="10:12" x14ac:dyDescent="0.25">
      <c r="K83562" s="2"/>
    </row>
    <row r="83563" spans="10:12" x14ac:dyDescent="0.25">
      <c r="K83563" s="2"/>
      <c r="L83563" s="2"/>
    </row>
    <row r="83564" spans="10:12" x14ac:dyDescent="0.25">
      <c r="K83564" s="2"/>
      <c r="L83564" s="2"/>
    </row>
    <row r="83565" spans="10:12" x14ac:dyDescent="0.25">
      <c r="K83565" s="2"/>
      <c r="L83565" s="2"/>
    </row>
    <row r="83568" spans="10:12" x14ac:dyDescent="0.25">
      <c r="K83568" s="2"/>
      <c r="L83568" s="2"/>
    </row>
    <row r="83570" spans="10:12" x14ac:dyDescent="0.25">
      <c r="J83570" s="7"/>
      <c r="K83570" s="2"/>
      <c r="L83570" s="2"/>
    </row>
    <row r="83571" spans="10:12" x14ac:dyDescent="0.25">
      <c r="K83571" s="2"/>
      <c r="L83571" s="2"/>
    </row>
    <row r="83581" spans="10:12" x14ac:dyDescent="0.25">
      <c r="K83581" s="2"/>
      <c r="L83581" s="2"/>
    </row>
    <row r="83583" spans="10:12" x14ac:dyDescent="0.25">
      <c r="K83583" s="2"/>
    </row>
    <row r="83585" spans="9:9" x14ac:dyDescent="0.25">
      <c r="I83585" s="8"/>
    </row>
    <row r="83591" spans="9:9" x14ac:dyDescent="0.25">
      <c r="I83591" s="8"/>
    </row>
    <row r="83599" spans="9:9" x14ac:dyDescent="0.25">
      <c r="I83599" s="8"/>
    </row>
    <row r="83604" spans="9:12" x14ac:dyDescent="0.25">
      <c r="I83604" s="8"/>
    </row>
    <row r="83616" spans="9:12" x14ac:dyDescent="0.25">
      <c r="K83616" s="2"/>
      <c r="L83616" s="2"/>
    </row>
    <row r="83619" spans="9:12" x14ac:dyDescent="0.25">
      <c r="K83619" s="2"/>
    </row>
    <row r="83621" spans="9:12" x14ac:dyDescent="0.25">
      <c r="K83621" s="2"/>
      <c r="L83621" s="2"/>
    </row>
    <row r="83622" spans="9:12" x14ac:dyDescent="0.25">
      <c r="K83622" s="2"/>
    </row>
    <row r="83623" spans="9:12" x14ac:dyDescent="0.25">
      <c r="K83623" s="2"/>
    </row>
    <row r="83632" spans="9:12" x14ac:dyDescent="0.25">
      <c r="I83632" s="8"/>
    </row>
    <row r="83634" spans="9:9" x14ac:dyDescent="0.25">
      <c r="I83634" s="8"/>
    </row>
    <row r="83646" spans="9:9" x14ac:dyDescent="0.25">
      <c r="I83646" s="8"/>
    </row>
    <row r="83704" spans="11:11" x14ac:dyDescent="0.25">
      <c r="K83704" s="2"/>
    </row>
    <row r="83709" spans="11:11" x14ac:dyDescent="0.25">
      <c r="K83709" s="2"/>
    </row>
    <row r="83711" spans="11:11" x14ac:dyDescent="0.25">
      <c r="K83711" s="2"/>
    </row>
    <row r="83713" spans="10:12" x14ac:dyDescent="0.25">
      <c r="K83713" s="2"/>
      <c r="L83713" s="2"/>
    </row>
    <row r="83716" spans="10:12" x14ac:dyDescent="0.25">
      <c r="K83716" s="2"/>
      <c r="L83716" s="2"/>
    </row>
    <row r="83717" spans="10:12" x14ac:dyDescent="0.25">
      <c r="K83717" s="2"/>
      <c r="L83717" s="2"/>
    </row>
    <row r="83718" spans="10:12" x14ac:dyDescent="0.25">
      <c r="J83718" s="7"/>
      <c r="K83718" s="2"/>
    </row>
    <row r="83783" spans="11:11" x14ac:dyDescent="0.25">
      <c r="K83783" s="2"/>
    </row>
    <row r="83787" spans="11:11" x14ac:dyDescent="0.25">
      <c r="K83787" s="2"/>
    </row>
    <row r="83794" spans="11:12" x14ac:dyDescent="0.25">
      <c r="K83794" s="2"/>
    </row>
    <row r="83798" spans="11:12" x14ac:dyDescent="0.25">
      <c r="K83798" s="2"/>
      <c r="L83798" s="2"/>
    </row>
    <row r="83802" spans="11:12" x14ac:dyDescent="0.25">
      <c r="K83802" s="2"/>
    </row>
    <row r="83806" spans="11:12" x14ac:dyDescent="0.25">
      <c r="K83806" s="2"/>
      <c r="L83806" s="2"/>
    </row>
    <row r="83811" spans="11:12" x14ac:dyDescent="0.25">
      <c r="K83811" s="2"/>
      <c r="L83811" s="2"/>
    </row>
    <row r="83823" spans="11:12" x14ac:dyDescent="0.25">
      <c r="K83823" s="2"/>
      <c r="L83823" s="2"/>
    </row>
    <row r="83826" spans="11:12" x14ac:dyDescent="0.25">
      <c r="K83826" s="2"/>
    </row>
    <row r="83829" spans="11:12" x14ac:dyDescent="0.25">
      <c r="K83829" s="2"/>
    </row>
    <row r="83833" spans="11:12" x14ac:dyDescent="0.25">
      <c r="K83833" s="2"/>
      <c r="L83833" s="2"/>
    </row>
    <row r="83838" spans="11:12" x14ac:dyDescent="0.25">
      <c r="K83838" s="2"/>
      <c r="L83838" s="2"/>
    </row>
    <row r="83841" spans="11:12" x14ac:dyDescent="0.25">
      <c r="K83841" s="2"/>
      <c r="L83841" s="2"/>
    </row>
    <row r="83843" spans="11:12" x14ac:dyDescent="0.25">
      <c r="K83843" s="2"/>
      <c r="L83843" s="2"/>
    </row>
    <row r="83845" spans="11:12" x14ac:dyDescent="0.25">
      <c r="K83845" s="2"/>
    </row>
    <row r="83854" spans="11:12" x14ac:dyDescent="0.25">
      <c r="K83854" s="2"/>
      <c r="L83854" s="2"/>
    </row>
    <row r="83859" spans="11:12" x14ac:dyDescent="0.25">
      <c r="K83859" s="2"/>
      <c r="L83859" s="2"/>
    </row>
    <row r="83864" spans="11:12" x14ac:dyDescent="0.25">
      <c r="K83864" s="2"/>
    </row>
    <row r="83931" spans="11:12" x14ac:dyDescent="0.25">
      <c r="K83931" s="2"/>
      <c r="L83931" s="2"/>
    </row>
    <row r="83960" spans="11:11" x14ac:dyDescent="0.25">
      <c r="K83960" s="2"/>
    </row>
    <row r="84035" spans="11:12" x14ac:dyDescent="0.25">
      <c r="K84035" s="2"/>
      <c r="L84035" s="2"/>
    </row>
    <row r="84107" spans="11:12" x14ac:dyDescent="0.25">
      <c r="K84107" s="2"/>
      <c r="L84107" s="2"/>
    </row>
    <row r="84157" spans="11:12" x14ac:dyDescent="0.25">
      <c r="K84157" s="2"/>
      <c r="L84157" s="2"/>
    </row>
    <row r="84159" spans="11:12" x14ac:dyDescent="0.25">
      <c r="K84159" s="2"/>
    </row>
    <row r="84195" spans="11:12" x14ac:dyDescent="0.25">
      <c r="K84195" s="2"/>
    </row>
    <row r="84196" spans="11:12" x14ac:dyDescent="0.25">
      <c r="K84196" s="2"/>
      <c r="L84196" s="2"/>
    </row>
    <row r="84235" spans="11:11" x14ac:dyDescent="0.25">
      <c r="K84235" s="2"/>
    </row>
    <row r="84257" spans="11:12" x14ac:dyDescent="0.25">
      <c r="K84257" s="2"/>
    </row>
    <row r="84259" spans="11:12" x14ac:dyDescent="0.25">
      <c r="K84259" s="2"/>
      <c r="L84259" s="2"/>
    </row>
    <row r="84294" spans="11:12" x14ac:dyDescent="0.25">
      <c r="K84294" s="2"/>
    </row>
    <row r="84297" spans="11:12" x14ac:dyDescent="0.25">
      <c r="K84297" s="2"/>
      <c r="L84297" s="2"/>
    </row>
    <row r="84301" spans="11:12" x14ac:dyDescent="0.25">
      <c r="K84301" s="2"/>
      <c r="L84301" s="2"/>
    </row>
    <row r="84305" spans="11:11" x14ac:dyDescent="0.25">
      <c r="K84305" s="2"/>
    </row>
    <row r="84324" spans="11:11" x14ac:dyDescent="0.25">
      <c r="K84324" s="2"/>
    </row>
    <row r="84340" spans="9:9" x14ac:dyDescent="0.25">
      <c r="I84340" s="8"/>
    </row>
    <row r="84343" spans="9:9" x14ac:dyDescent="0.25">
      <c r="I84343" s="8"/>
    </row>
    <row r="84354" spans="11:11" x14ac:dyDescent="0.25">
      <c r="K84354" s="2"/>
    </row>
    <row r="84372" spans="11:12" x14ac:dyDescent="0.25">
      <c r="K84372" s="2"/>
    </row>
    <row r="84373" spans="11:12" x14ac:dyDescent="0.25">
      <c r="K84373" s="2"/>
      <c r="L84373" s="2"/>
    </row>
    <row r="84374" spans="11:12" x14ac:dyDescent="0.25">
      <c r="K84374" s="2"/>
      <c r="L84374" s="2"/>
    </row>
    <row r="84375" spans="11:12" x14ac:dyDescent="0.25">
      <c r="K84375" s="2"/>
      <c r="L84375" s="2"/>
    </row>
    <row r="84379" spans="11:12" x14ac:dyDescent="0.25">
      <c r="K84379" s="2"/>
    </row>
    <row r="84390" spans="11:12" x14ac:dyDescent="0.25">
      <c r="K84390" s="2"/>
    </row>
    <row r="84392" spans="11:12" x14ac:dyDescent="0.25">
      <c r="K84392" s="2"/>
    </row>
    <row r="84393" spans="11:12" x14ac:dyDescent="0.25">
      <c r="K84393" s="2"/>
      <c r="L84393" s="2"/>
    </row>
    <row r="84394" spans="11:12" x14ac:dyDescent="0.25">
      <c r="K84394" s="2"/>
      <c r="L84394" s="2"/>
    </row>
    <row r="84395" spans="11:12" x14ac:dyDescent="0.25">
      <c r="K84395" s="2"/>
      <c r="L84395" s="2"/>
    </row>
    <row r="84396" spans="11:12" x14ac:dyDescent="0.25">
      <c r="K84396" s="2"/>
      <c r="L84396" s="2"/>
    </row>
    <row r="84397" spans="11:12" x14ac:dyDescent="0.25">
      <c r="K84397" s="2"/>
      <c r="L84397" s="2"/>
    </row>
    <row r="84419" spans="11:11" x14ac:dyDescent="0.25">
      <c r="K84419" s="2"/>
    </row>
    <row r="84436" spans="10:12" x14ac:dyDescent="0.25">
      <c r="J84436" s="7"/>
      <c r="K84436" s="2"/>
    </row>
    <row r="84437" spans="10:12" x14ac:dyDescent="0.25">
      <c r="J84437" s="7"/>
      <c r="K84437" s="2"/>
      <c r="L84437" s="2"/>
    </row>
    <row r="84438" spans="10:12" x14ac:dyDescent="0.25">
      <c r="J84438" s="7"/>
      <c r="K84438" s="2"/>
      <c r="L84438" s="2"/>
    </row>
    <row r="84439" spans="10:12" x14ac:dyDescent="0.25">
      <c r="J84439" s="7"/>
      <c r="K84439" s="2"/>
      <c r="L84439" s="2"/>
    </row>
    <row r="84444" spans="10:12" x14ac:dyDescent="0.25">
      <c r="K84444" s="2"/>
    </row>
    <row r="84446" spans="10:12" x14ac:dyDescent="0.25">
      <c r="K84446" s="2"/>
      <c r="L84446" s="2"/>
    </row>
    <row r="84492" spans="9:9" x14ac:dyDescent="0.25">
      <c r="I84492" s="9"/>
    </row>
    <row r="84515" spans="11:12" x14ac:dyDescent="0.25">
      <c r="K84515" s="2"/>
      <c r="L84515" s="2"/>
    </row>
    <row r="84518" spans="11:12" x14ac:dyDescent="0.25">
      <c r="K84518" s="2"/>
      <c r="L84518" s="2"/>
    </row>
    <row r="84519" spans="11:12" x14ac:dyDescent="0.25">
      <c r="K84519" s="2"/>
      <c r="L84519" s="2"/>
    </row>
    <row r="84520" spans="11:12" x14ac:dyDescent="0.25">
      <c r="K84520" s="2"/>
      <c r="L84520" s="2"/>
    </row>
    <row r="84521" spans="11:12" x14ac:dyDescent="0.25">
      <c r="K84521" s="2"/>
      <c r="L84521" s="2"/>
    </row>
    <row r="84522" spans="11:12" x14ac:dyDescent="0.25">
      <c r="K84522" s="2"/>
      <c r="L84522" s="2"/>
    </row>
    <row r="84523" spans="11:12" x14ac:dyDescent="0.25">
      <c r="K84523" s="2"/>
      <c r="L84523" s="2"/>
    </row>
    <row r="84524" spans="11:12" x14ac:dyDescent="0.25">
      <c r="K84524" s="2"/>
      <c r="L84524" s="2"/>
    </row>
    <row r="84527" spans="11:12" x14ac:dyDescent="0.25">
      <c r="K84527" s="2"/>
      <c r="L84527" s="2"/>
    </row>
    <row r="84530" spans="11:11" x14ac:dyDescent="0.25">
      <c r="K84530" s="2"/>
    </row>
    <row r="84539" spans="11:11" x14ac:dyDescent="0.25">
      <c r="K84539" s="2"/>
    </row>
    <row r="84570" spans="9:12" x14ac:dyDescent="0.25">
      <c r="I84570" s="9"/>
      <c r="K84570" s="2"/>
      <c r="L84570" s="2"/>
    </row>
    <row r="84626" spans="10:12" x14ac:dyDescent="0.25">
      <c r="K84626" s="2"/>
    </row>
    <row r="84629" spans="10:12" x14ac:dyDescent="0.25">
      <c r="K84629" s="2"/>
      <c r="L84629" s="2"/>
    </row>
    <row r="84630" spans="10:12" x14ac:dyDescent="0.25">
      <c r="K84630" s="2"/>
      <c r="L84630" s="2"/>
    </row>
    <row r="84633" spans="10:12" x14ac:dyDescent="0.25">
      <c r="K84633" s="2"/>
    </row>
    <row r="84634" spans="10:12" x14ac:dyDescent="0.25">
      <c r="K84634" s="2"/>
      <c r="L84634" s="2"/>
    </row>
    <row r="84635" spans="10:12" x14ac:dyDescent="0.25">
      <c r="K84635" s="2"/>
      <c r="L84635" s="2"/>
    </row>
    <row r="84636" spans="10:12" x14ac:dyDescent="0.25">
      <c r="K84636" s="2"/>
      <c r="L84636" s="2"/>
    </row>
    <row r="84637" spans="10:12" x14ac:dyDescent="0.25">
      <c r="J84637" s="7"/>
      <c r="K84637" s="2"/>
    </row>
    <row r="84638" spans="10:12" x14ac:dyDescent="0.25">
      <c r="J84638" s="7"/>
      <c r="K84638" s="2"/>
    </row>
    <row r="84639" spans="10:12" x14ac:dyDescent="0.25">
      <c r="J84639" s="7"/>
    </row>
    <row r="84640" spans="10:12" x14ac:dyDescent="0.25">
      <c r="J84640" s="7"/>
    </row>
    <row r="84641" spans="10:11" x14ac:dyDescent="0.25">
      <c r="J84641" s="7"/>
      <c r="K84641" s="2"/>
    </row>
    <row r="84642" spans="10:11" x14ac:dyDescent="0.25">
      <c r="J84642" s="7"/>
      <c r="K84642" s="2"/>
    </row>
    <row r="84643" spans="10:11" x14ac:dyDescent="0.25">
      <c r="J84643" s="7"/>
    </row>
    <row r="84666" spans="11:11" x14ac:dyDescent="0.25">
      <c r="K84666" s="2"/>
    </row>
    <row r="84746" spans="11:11" x14ac:dyDescent="0.25">
      <c r="K84746" s="2"/>
    </row>
    <row r="84785" spans="10:12" x14ac:dyDescent="0.25">
      <c r="J84785" s="7"/>
      <c r="K84785" s="2"/>
      <c r="L84785" s="2"/>
    </row>
    <row r="84830" spans="11:12" x14ac:dyDescent="0.25">
      <c r="K84830" s="2"/>
      <c r="L84830" s="2"/>
    </row>
    <row r="84831" spans="11:12" x14ac:dyDescent="0.25">
      <c r="K84831" s="2"/>
      <c r="L84831" s="2"/>
    </row>
    <row r="84838" spans="11:11" x14ac:dyDescent="0.25">
      <c r="K84838" s="2"/>
    </row>
    <row r="84847" spans="11:11" x14ac:dyDescent="0.25">
      <c r="K84847" s="2"/>
    </row>
    <row r="84861" spans="11:12" x14ac:dyDescent="0.25">
      <c r="K84861" s="2"/>
      <c r="L84861" s="2"/>
    </row>
    <row r="84867" spans="11:12" x14ac:dyDescent="0.25">
      <c r="K84867" s="2"/>
    </row>
    <row r="84868" spans="11:12" x14ac:dyDescent="0.25">
      <c r="K84868" s="2"/>
      <c r="L84868" s="2"/>
    </row>
    <row r="84889" spans="11:11" x14ac:dyDescent="0.25">
      <c r="K84889" s="2"/>
    </row>
    <row r="84950" spans="11:12" x14ac:dyDescent="0.25">
      <c r="K84950" s="2"/>
      <c r="L84950" s="2"/>
    </row>
    <row r="84983" spans="11:12" x14ac:dyDescent="0.25">
      <c r="K84983" s="2"/>
      <c r="L84983" s="2"/>
    </row>
    <row r="84993" spans="11:11" x14ac:dyDescent="0.25">
      <c r="K84993" s="2"/>
    </row>
    <row r="85013" spans="11:11" x14ac:dyDescent="0.25">
      <c r="K85013" s="2"/>
    </row>
    <row r="85015" spans="11:11" x14ac:dyDescent="0.25">
      <c r="K85015" s="2"/>
    </row>
    <row r="85017" spans="11:11" x14ac:dyDescent="0.25">
      <c r="K85017" s="2"/>
    </row>
    <row r="85025" spans="11:12" x14ac:dyDescent="0.25">
      <c r="K85025" s="2"/>
      <c r="L85025" s="2"/>
    </row>
    <row r="85026" spans="11:12" x14ac:dyDescent="0.25">
      <c r="K85026" s="2"/>
    </row>
    <row r="85033" spans="11:12" x14ac:dyDescent="0.25">
      <c r="K85033" s="2"/>
      <c r="L85033" s="2"/>
    </row>
    <row r="85044" spans="11:12" x14ac:dyDescent="0.25">
      <c r="K85044" s="2"/>
      <c r="L85044" s="2"/>
    </row>
    <row r="85067" spans="11:11" x14ac:dyDescent="0.25">
      <c r="K85067" s="2"/>
    </row>
    <row r="85073" spans="11:12" x14ac:dyDescent="0.25">
      <c r="K85073" s="2"/>
    </row>
    <row r="85076" spans="11:12" x14ac:dyDescent="0.25">
      <c r="K85076" s="2"/>
      <c r="L85076" s="2"/>
    </row>
    <row r="85081" spans="11:12" x14ac:dyDescent="0.25">
      <c r="K85081" s="2"/>
      <c r="L85081" s="2"/>
    </row>
    <row r="85127" spans="11:11" x14ac:dyDescent="0.25">
      <c r="K85127" s="2"/>
    </row>
    <row r="85158" spans="11:12" x14ac:dyDescent="0.25">
      <c r="K85158" s="2"/>
      <c r="L85158" s="2"/>
    </row>
    <row r="85159" spans="11:12" x14ac:dyDescent="0.25">
      <c r="K85159" s="2"/>
    </row>
    <row r="85170" spans="11:12" x14ac:dyDescent="0.25">
      <c r="K85170" s="2"/>
      <c r="L85170" s="2"/>
    </row>
    <row r="85188" spans="11:12" x14ac:dyDescent="0.25">
      <c r="K85188" s="2"/>
      <c r="L85188" s="2"/>
    </row>
    <row r="85286" spans="11:12" x14ac:dyDescent="0.25">
      <c r="K85286" s="2"/>
      <c r="L85286" s="2"/>
    </row>
    <row r="85297" spans="11:11" x14ac:dyDescent="0.25">
      <c r="K85297" s="2"/>
    </row>
    <row r="85321" spans="11:12" x14ac:dyDescent="0.25">
      <c r="K85321" s="2"/>
      <c r="L85321" s="2"/>
    </row>
    <row r="85323" spans="11:12" x14ac:dyDescent="0.25">
      <c r="K85323" s="2"/>
    </row>
    <row r="85325" spans="11:12" x14ac:dyDescent="0.25">
      <c r="K85325" s="2"/>
      <c r="L85325" s="2"/>
    </row>
    <row r="85332" spans="11:12" x14ac:dyDescent="0.25">
      <c r="K85332" s="2"/>
    </row>
    <row r="85342" spans="11:12" x14ac:dyDescent="0.25">
      <c r="K85342" s="2"/>
      <c r="L85342" s="2"/>
    </row>
    <row r="85343" spans="11:12" x14ac:dyDescent="0.25">
      <c r="K85343" s="2"/>
    </row>
    <row r="85345" spans="11:11" x14ac:dyDescent="0.25">
      <c r="K85345" s="2"/>
    </row>
    <row r="85380" spans="10:10" x14ac:dyDescent="0.25">
      <c r="J85380" s="7"/>
    </row>
    <row r="85395" spans="11:12" x14ac:dyDescent="0.25">
      <c r="K85395" s="2"/>
    </row>
    <row r="85406" spans="11:12" x14ac:dyDescent="0.25">
      <c r="K85406" s="2"/>
    </row>
    <row r="85407" spans="11:12" x14ac:dyDescent="0.25">
      <c r="K85407" s="2"/>
      <c r="L85407" s="2"/>
    </row>
    <row r="85419" spans="11:12" x14ac:dyDescent="0.25">
      <c r="K85419" s="2"/>
      <c r="L85419" s="2"/>
    </row>
    <row r="85427" spans="11:11" x14ac:dyDescent="0.25">
      <c r="K85427" s="2"/>
    </row>
    <row r="85433" spans="11:11" x14ac:dyDescent="0.25">
      <c r="K85433" s="2"/>
    </row>
    <row r="85453" spans="11:12" x14ac:dyDescent="0.25">
      <c r="K85453" s="2"/>
      <c r="L85453" s="2"/>
    </row>
    <row r="85468" spans="9:9" x14ac:dyDescent="0.25">
      <c r="I85468" s="8"/>
    </row>
    <row r="85481" spans="11:11" x14ac:dyDescent="0.25">
      <c r="K85481" s="2"/>
    </row>
    <row r="85541" spans="9:12" x14ac:dyDescent="0.25">
      <c r="I85541" s="8"/>
    </row>
    <row r="85542" spans="9:12" x14ac:dyDescent="0.25">
      <c r="K85542" s="2"/>
    </row>
    <row r="85543" spans="9:12" x14ac:dyDescent="0.25">
      <c r="K85543" s="2"/>
    </row>
    <row r="85547" spans="9:12" x14ac:dyDescent="0.25">
      <c r="K85547" s="2"/>
      <c r="L85547" s="2"/>
    </row>
    <row r="85549" spans="9:12" x14ac:dyDescent="0.25">
      <c r="K85549" s="2"/>
      <c r="L85549" s="2"/>
    </row>
    <row r="85552" spans="9:12" x14ac:dyDescent="0.25">
      <c r="K85552" s="2"/>
    </row>
    <row r="85572" spans="10:12" x14ac:dyDescent="0.25">
      <c r="K85572" s="2"/>
    </row>
    <row r="85573" spans="10:12" x14ac:dyDescent="0.25">
      <c r="K85573" s="2"/>
    </row>
    <row r="85578" spans="10:12" x14ac:dyDescent="0.25">
      <c r="K85578" s="2"/>
      <c r="L85578" s="2"/>
    </row>
    <row r="85579" spans="10:12" x14ac:dyDescent="0.25">
      <c r="J85579" s="7"/>
      <c r="K85579" s="2"/>
      <c r="L85579" s="2"/>
    </row>
    <row r="85593" spans="9:9" x14ac:dyDescent="0.25">
      <c r="I85593" s="8"/>
    </row>
    <row r="85605" spans="11:11" x14ac:dyDescent="0.25">
      <c r="K85605" s="2"/>
    </row>
    <row r="85634" spans="11:11" x14ac:dyDescent="0.25">
      <c r="K85634" s="2"/>
    </row>
    <row r="85771" spans="9:9" x14ac:dyDescent="0.25">
      <c r="I85771" s="26"/>
    </row>
    <row r="85795" spans="9:12" x14ac:dyDescent="0.25">
      <c r="I85795" s="26"/>
    </row>
    <row r="85799" spans="9:12" x14ac:dyDescent="0.25">
      <c r="K85799" s="2"/>
      <c r="L85799" s="2"/>
    </row>
    <row r="85800" spans="9:12" x14ac:dyDescent="0.25">
      <c r="K85800" s="2"/>
      <c r="L85800" s="2"/>
    </row>
    <row r="85801" spans="9:12" x14ac:dyDescent="0.25">
      <c r="K85801" s="2"/>
    </row>
    <row r="85803" spans="9:12" x14ac:dyDescent="0.25">
      <c r="K85803" s="2"/>
      <c r="L85803" s="2"/>
    </row>
    <row r="85804" spans="9:12" x14ac:dyDescent="0.25">
      <c r="K85804" s="2"/>
      <c r="L85804" s="2"/>
    </row>
    <row r="85889" spans="10:12" x14ac:dyDescent="0.25">
      <c r="K85889" s="2"/>
    </row>
    <row r="85893" spans="10:12" x14ac:dyDescent="0.25">
      <c r="K85893" s="2"/>
      <c r="L85893" s="2"/>
    </row>
    <row r="85894" spans="10:12" x14ac:dyDescent="0.25">
      <c r="J85894" s="7"/>
      <c r="K85894" s="2"/>
      <c r="L85894" s="2"/>
    </row>
    <row r="85897" spans="10:12" x14ac:dyDescent="0.25">
      <c r="K85897" s="2"/>
    </row>
    <row r="85899" spans="10:12" x14ac:dyDescent="0.25">
      <c r="K85899" s="2"/>
      <c r="L85899" s="2"/>
    </row>
    <row r="85900" spans="10:12" x14ac:dyDescent="0.25">
      <c r="K85900" s="2"/>
    </row>
    <row r="85902" spans="10:12" x14ac:dyDescent="0.25">
      <c r="K85902" s="2"/>
      <c r="L85902" s="2"/>
    </row>
    <row r="85904" spans="10:12" x14ac:dyDescent="0.25">
      <c r="K85904" s="2"/>
      <c r="L85904" s="2"/>
    </row>
    <row r="85906" spans="11:12" x14ac:dyDescent="0.25">
      <c r="K85906" s="2"/>
      <c r="L85906" s="2"/>
    </row>
    <row r="85908" spans="11:12" x14ac:dyDescent="0.25">
      <c r="K85908" s="2"/>
    </row>
    <row r="85909" spans="11:12" x14ac:dyDescent="0.25">
      <c r="K85909" s="2"/>
    </row>
    <row r="85912" spans="11:12" x14ac:dyDescent="0.25">
      <c r="K85912" s="2"/>
      <c r="L85912" s="2"/>
    </row>
    <row r="85914" spans="11:12" x14ac:dyDescent="0.25">
      <c r="K85914" s="2"/>
      <c r="L85914" s="2"/>
    </row>
    <row r="85945" spans="11:12" x14ac:dyDescent="0.25">
      <c r="K85945" s="2"/>
    </row>
    <row r="85951" spans="11:12" x14ac:dyDescent="0.25">
      <c r="K85951" s="2"/>
      <c r="L85951" s="2"/>
    </row>
    <row r="85953" spans="11:12" x14ac:dyDescent="0.25">
      <c r="K85953" s="2"/>
    </row>
    <row r="85955" spans="11:12" x14ac:dyDescent="0.25">
      <c r="K85955" s="2"/>
      <c r="L85955" s="2"/>
    </row>
    <row r="85958" spans="11:12" x14ac:dyDescent="0.25">
      <c r="K85958" s="2"/>
    </row>
    <row r="85964" spans="11:12" x14ac:dyDescent="0.25">
      <c r="K85964" s="2"/>
      <c r="L85964" s="2"/>
    </row>
    <row r="85965" spans="11:12" x14ac:dyDescent="0.25">
      <c r="K85965" s="2"/>
    </row>
    <row r="85967" spans="11:12" x14ac:dyDescent="0.25">
      <c r="K85967" s="2"/>
      <c r="L85967" s="2"/>
    </row>
    <row r="85968" spans="11:12" x14ac:dyDescent="0.25">
      <c r="K85968" s="2"/>
      <c r="L85968" s="2"/>
    </row>
    <row r="85969" spans="11:12" x14ac:dyDescent="0.25">
      <c r="K85969" s="2"/>
      <c r="L85969" s="2"/>
    </row>
    <row r="85971" spans="11:12" x14ac:dyDescent="0.25">
      <c r="K85971" s="2"/>
    </row>
    <row r="85972" spans="11:12" x14ac:dyDescent="0.25">
      <c r="K85972" s="2"/>
      <c r="L85972" s="2"/>
    </row>
    <row r="85973" spans="11:12" x14ac:dyDescent="0.25">
      <c r="K85973" s="2"/>
      <c r="L85973" s="2"/>
    </row>
    <row r="86145" spans="9:12" x14ac:dyDescent="0.25">
      <c r="I86145" s="8"/>
    </row>
    <row r="86149" spans="9:12" x14ac:dyDescent="0.25">
      <c r="K86149" s="2"/>
    </row>
    <row r="86150" spans="9:12" x14ac:dyDescent="0.25">
      <c r="K86150" s="2"/>
    </row>
    <row r="86151" spans="9:12" x14ac:dyDescent="0.25">
      <c r="K86151" s="2"/>
    </row>
    <row r="86152" spans="9:12" x14ac:dyDescent="0.25">
      <c r="K86152" s="2"/>
      <c r="L86152" s="2"/>
    </row>
    <row r="86210" spans="11:12" x14ac:dyDescent="0.25">
      <c r="K86210" s="2"/>
    </row>
    <row r="86211" spans="11:12" x14ac:dyDescent="0.25">
      <c r="K86211" s="2"/>
      <c r="L86211" s="2"/>
    </row>
    <row r="86213" spans="11:12" x14ac:dyDescent="0.25">
      <c r="K86213" s="2"/>
      <c r="L86213" s="2"/>
    </row>
    <row r="86229" spans="11:12" x14ac:dyDescent="0.25">
      <c r="K86229" s="2"/>
      <c r="L86229" s="2"/>
    </row>
    <row r="86230" spans="11:12" x14ac:dyDescent="0.25">
      <c r="K86230" s="2"/>
      <c r="L86230" s="2"/>
    </row>
    <row r="86232" spans="11:12" x14ac:dyDescent="0.25">
      <c r="K86232" s="2"/>
    </row>
    <row r="86235" spans="11:12" x14ac:dyDescent="0.25">
      <c r="K86235" s="2"/>
    </row>
    <row r="86247" spans="11:12" x14ac:dyDescent="0.25">
      <c r="K86247" s="2"/>
      <c r="L86247" s="2"/>
    </row>
    <row r="86248" spans="11:12" x14ac:dyDescent="0.25">
      <c r="K86248" s="2"/>
      <c r="L86248" s="2"/>
    </row>
    <row r="86255" spans="11:12" x14ac:dyDescent="0.25">
      <c r="K86255" s="2"/>
    </row>
    <row r="86256" spans="11:12" x14ac:dyDescent="0.25">
      <c r="K86256" s="2"/>
      <c r="L86256" s="2"/>
    </row>
    <row r="86303" spans="11:12" x14ac:dyDescent="0.25">
      <c r="K86303" s="2"/>
      <c r="L86303" s="2"/>
    </row>
    <row r="86323" spans="11:12" x14ac:dyDescent="0.25">
      <c r="K86323" s="2"/>
      <c r="L86323" s="2"/>
    </row>
    <row r="86324" spans="11:12" x14ac:dyDescent="0.25">
      <c r="K86324" s="2"/>
      <c r="L86324" s="2"/>
    </row>
    <row r="86325" spans="11:12" x14ac:dyDescent="0.25">
      <c r="K86325" s="2"/>
      <c r="L86325" s="2"/>
    </row>
    <row r="86326" spans="11:12" x14ac:dyDescent="0.25">
      <c r="K86326" s="2"/>
    </row>
    <row r="86327" spans="11:12" x14ac:dyDescent="0.25">
      <c r="K86327" s="2"/>
      <c r="L86327" s="2"/>
    </row>
    <row r="86351" spans="11:12" x14ac:dyDescent="0.25">
      <c r="K86351" s="2"/>
      <c r="L86351" s="2"/>
    </row>
    <row r="86352" spans="11:12" x14ac:dyDescent="0.25">
      <c r="K86352" s="2"/>
      <c r="L86352" s="2"/>
    </row>
    <row r="86369" spans="11:12" x14ac:dyDescent="0.25">
      <c r="K86369" s="2"/>
      <c r="L86369" s="2"/>
    </row>
    <row r="86370" spans="11:12" x14ac:dyDescent="0.25">
      <c r="K86370" s="2"/>
    </row>
    <row r="86395" spans="11:12" x14ac:dyDescent="0.25">
      <c r="K86395" s="2"/>
      <c r="L86395" s="2"/>
    </row>
    <row r="86397" spans="11:12" x14ac:dyDescent="0.25">
      <c r="K86397" s="2"/>
      <c r="L86397" s="2"/>
    </row>
    <row r="86434" spans="11:12" x14ac:dyDescent="0.25">
      <c r="K86434" s="2"/>
      <c r="L86434" s="2"/>
    </row>
    <row r="86452" spans="11:12" x14ac:dyDescent="0.25">
      <c r="K86452" s="2"/>
      <c r="L86452" s="2"/>
    </row>
    <row r="86468" spans="11:12" x14ac:dyDescent="0.25">
      <c r="K86468" s="2"/>
      <c r="L86468" s="2"/>
    </row>
    <row r="86482" spans="11:12" x14ac:dyDescent="0.25">
      <c r="K86482" s="2"/>
      <c r="L86482" s="2"/>
    </row>
    <row r="86499" spans="11:12" x14ac:dyDescent="0.25">
      <c r="K86499" s="2"/>
      <c r="L86499" s="2"/>
    </row>
    <row r="86500" spans="11:12" x14ac:dyDescent="0.25">
      <c r="K86500" s="2"/>
      <c r="L86500" s="2"/>
    </row>
    <row r="86520" spans="11:12" x14ac:dyDescent="0.25">
      <c r="K86520" s="2"/>
    </row>
    <row r="86521" spans="11:12" x14ac:dyDescent="0.25">
      <c r="K86521" s="2"/>
      <c r="L86521" s="2"/>
    </row>
    <row r="86531" spans="11:12" x14ac:dyDescent="0.25">
      <c r="K86531" s="2"/>
      <c r="L86531" s="2"/>
    </row>
    <row r="86532" spans="11:12" x14ac:dyDescent="0.25">
      <c r="K86532" s="2"/>
      <c r="L86532" s="2"/>
    </row>
    <row r="86542" spans="11:12" x14ac:dyDescent="0.25">
      <c r="K86542" s="2"/>
    </row>
    <row r="86551" spans="11:12" x14ac:dyDescent="0.25">
      <c r="K86551" s="2"/>
    </row>
    <row r="86552" spans="11:12" x14ac:dyDescent="0.25">
      <c r="K86552" s="2"/>
      <c r="L86552" s="2"/>
    </row>
    <row r="86587" spans="11:12" x14ac:dyDescent="0.25">
      <c r="K86587" s="2"/>
      <c r="L86587" s="2"/>
    </row>
    <row r="86588" spans="11:12" x14ac:dyDescent="0.25">
      <c r="K86588" s="2"/>
      <c r="L86588" s="2"/>
    </row>
    <row r="86596" spans="11:12" x14ac:dyDescent="0.25">
      <c r="K86596" s="2"/>
      <c r="L86596" s="2"/>
    </row>
    <row r="86597" spans="11:12" x14ac:dyDescent="0.25">
      <c r="K86597" s="2"/>
      <c r="L86597" s="2"/>
    </row>
    <row r="86604" spans="11:12" x14ac:dyDescent="0.25">
      <c r="K86604" s="2"/>
      <c r="L86604" s="2"/>
    </row>
    <row r="86621" spans="11:12" x14ac:dyDescent="0.25">
      <c r="K86621" s="2"/>
      <c r="L86621" s="2"/>
    </row>
    <row r="86623" spans="11:12" x14ac:dyDescent="0.25">
      <c r="K86623" s="2"/>
    </row>
    <row r="86636" spans="11:12" x14ac:dyDescent="0.25">
      <c r="K86636" s="2"/>
      <c r="L86636" s="2"/>
    </row>
    <row r="86637" spans="11:12" x14ac:dyDescent="0.25">
      <c r="K86637" s="2"/>
      <c r="L86637" s="2"/>
    </row>
    <row r="86644" spans="11:12" x14ac:dyDescent="0.25">
      <c r="K86644" s="2"/>
      <c r="L86644" s="2"/>
    </row>
    <row r="86659" spans="10:12" x14ac:dyDescent="0.25">
      <c r="K86659" s="2"/>
    </row>
    <row r="86664" spans="10:12" x14ac:dyDescent="0.25">
      <c r="K86664" s="2"/>
      <c r="L86664" s="2"/>
    </row>
    <row r="86665" spans="10:12" x14ac:dyDescent="0.25">
      <c r="K86665" s="2"/>
      <c r="L86665" s="2"/>
    </row>
    <row r="86666" spans="10:12" x14ac:dyDescent="0.25">
      <c r="K86666" s="2"/>
      <c r="L86666" s="2"/>
    </row>
    <row r="86667" spans="10:12" x14ac:dyDescent="0.25">
      <c r="K86667" s="2"/>
      <c r="L86667" s="2"/>
    </row>
    <row r="86668" spans="10:12" x14ac:dyDescent="0.25">
      <c r="K86668" s="2"/>
      <c r="L86668" s="2"/>
    </row>
    <row r="86669" spans="10:12" x14ac:dyDescent="0.25">
      <c r="J86669" s="7"/>
      <c r="K86669" s="2"/>
      <c r="L86669" s="2"/>
    </row>
    <row r="86670" spans="10:12" x14ac:dyDescent="0.25">
      <c r="K86670" s="2"/>
      <c r="L86670" s="2"/>
    </row>
    <row r="86672" spans="10:12" x14ac:dyDescent="0.25">
      <c r="J86672" s="7"/>
      <c r="K86672" s="2"/>
      <c r="L86672" s="2"/>
    </row>
    <row r="86673" spans="10:12" x14ac:dyDescent="0.25">
      <c r="J86673" s="7"/>
    </row>
    <row r="86674" spans="10:12" x14ac:dyDescent="0.25">
      <c r="K86674" s="2"/>
    </row>
    <row r="86675" spans="10:12" x14ac:dyDescent="0.25">
      <c r="K86675" s="2"/>
      <c r="L86675" s="2"/>
    </row>
    <row r="86676" spans="10:12" x14ac:dyDescent="0.25">
      <c r="K86676" s="2"/>
      <c r="L86676" s="2"/>
    </row>
    <row r="86677" spans="10:12" x14ac:dyDescent="0.25">
      <c r="K86677" s="2"/>
    </row>
    <row r="86687" spans="10:12" x14ac:dyDescent="0.25">
      <c r="K86687" s="2"/>
      <c r="L86687" s="2"/>
    </row>
    <row r="86688" spans="10:12" x14ac:dyDescent="0.25">
      <c r="K86688" s="2"/>
    </row>
    <row r="86689" spans="11:12" x14ac:dyDescent="0.25">
      <c r="K86689" s="2"/>
      <c r="L86689" s="2"/>
    </row>
    <row r="86711" spans="11:12" x14ac:dyDescent="0.25">
      <c r="K86711" s="2"/>
    </row>
    <row r="86712" spans="11:12" x14ac:dyDescent="0.25">
      <c r="K86712" s="2"/>
    </row>
    <row r="86713" spans="11:12" x14ac:dyDescent="0.25">
      <c r="K86713" s="2"/>
    </row>
    <row r="86714" spans="11:12" x14ac:dyDescent="0.25">
      <c r="K86714" s="2"/>
      <c r="L86714" s="2"/>
    </row>
    <row r="86726" spans="11:11" x14ac:dyDescent="0.25">
      <c r="K86726" s="2"/>
    </row>
    <row r="86729" spans="11:11" x14ac:dyDescent="0.25">
      <c r="K86729" s="2"/>
    </row>
    <row r="86730" spans="11:11" x14ac:dyDescent="0.25">
      <c r="K86730" s="2"/>
    </row>
    <row r="86731" spans="11:11" x14ac:dyDescent="0.25">
      <c r="K86731" s="2"/>
    </row>
    <row r="86738" spans="11:12" x14ac:dyDescent="0.25">
      <c r="K86738" s="2"/>
      <c r="L86738" s="2"/>
    </row>
    <row r="86744" spans="11:12" x14ac:dyDescent="0.25">
      <c r="K86744" s="2"/>
    </row>
    <row r="86747" spans="11:12" x14ac:dyDescent="0.25">
      <c r="K86747" s="2"/>
    </row>
    <row r="86758" spans="11:12" x14ac:dyDescent="0.25">
      <c r="K86758" s="2"/>
      <c r="L86758" s="2"/>
    </row>
    <row r="86765" spans="11:12" x14ac:dyDescent="0.25">
      <c r="K86765" s="2"/>
    </row>
    <row r="86768" spans="11:12" x14ac:dyDescent="0.25">
      <c r="K86768" s="2"/>
    </row>
    <row r="86780" spans="11:12" x14ac:dyDescent="0.25">
      <c r="K86780" s="2"/>
      <c r="L86780" s="2"/>
    </row>
    <row r="86781" spans="11:12" x14ac:dyDescent="0.25">
      <c r="K86781" s="2"/>
      <c r="L86781" s="2"/>
    </row>
    <row r="86782" spans="11:12" x14ac:dyDescent="0.25">
      <c r="K86782" s="2"/>
      <c r="L86782" s="2"/>
    </row>
    <row r="86784" spans="11:12" x14ac:dyDescent="0.25">
      <c r="K86784" s="2"/>
    </row>
    <row r="86785" spans="11:12" x14ac:dyDescent="0.25">
      <c r="K86785" s="2"/>
    </row>
    <row r="86799" spans="11:12" x14ac:dyDescent="0.25">
      <c r="K86799" s="2"/>
      <c r="L86799" s="2"/>
    </row>
    <row r="86804" spans="11:12" x14ac:dyDescent="0.25">
      <c r="K86804" s="2"/>
      <c r="L86804" s="2"/>
    </row>
    <row r="86805" spans="11:12" x14ac:dyDescent="0.25">
      <c r="K86805" s="2"/>
      <c r="L86805" s="2"/>
    </row>
    <row r="86823" spans="11:11" x14ac:dyDescent="0.25">
      <c r="K86823" s="2"/>
    </row>
    <row r="86824" spans="11:11" x14ac:dyDescent="0.25">
      <c r="K86824" s="2"/>
    </row>
    <row r="86828" spans="11:11" x14ac:dyDescent="0.25">
      <c r="K86828" s="2"/>
    </row>
    <row r="86836" spans="11:12" x14ac:dyDescent="0.25">
      <c r="K86836" s="2"/>
      <c r="L86836" s="2"/>
    </row>
    <row r="86859" spans="11:11" x14ac:dyDescent="0.25">
      <c r="K86859" s="2"/>
    </row>
    <row r="86869" spans="11:12" x14ac:dyDescent="0.25">
      <c r="K86869" s="2"/>
      <c r="L86869" s="2"/>
    </row>
    <row r="86873" spans="11:12" x14ac:dyDescent="0.25">
      <c r="K86873" s="2"/>
      <c r="L86873" s="2"/>
    </row>
    <row r="86912" spans="11:12" x14ac:dyDescent="0.25">
      <c r="K86912" s="2"/>
      <c r="L86912" s="2"/>
    </row>
    <row r="86915" spans="11:12" x14ac:dyDescent="0.25">
      <c r="K86915" s="2"/>
      <c r="L86915" s="2"/>
    </row>
    <row r="86920" spans="11:12" x14ac:dyDescent="0.25">
      <c r="K86920" s="2"/>
      <c r="L86920" s="2"/>
    </row>
    <row r="86923" spans="11:12" x14ac:dyDescent="0.25">
      <c r="K86923" s="2"/>
      <c r="L86923" s="2"/>
    </row>
    <row r="86927" spans="11:12" x14ac:dyDescent="0.25">
      <c r="K86927" s="2"/>
      <c r="L86927" s="2"/>
    </row>
    <row r="86931" spans="11:12" x14ac:dyDescent="0.25">
      <c r="K86931" s="2"/>
      <c r="L86931" s="2"/>
    </row>
    <row r="86934" spans="11:12" x14ac:dyDescent="0.25">
      <c r="K86934" s="2"/>
    </row>
    <row r="86937" spans="11:12" x14ac:dyDescent="0.25">
      <c r="K86937" s="2"/>
    </row>
    <row r="86940" spans="11:12" x14ac:dyDescent="0.25">
      <c r="K86940" s="2"/>
    </row>
    <row r="86957" spans="11:12" x14ac:dyDescent="0.25">
      <c r="K86957" s="2"/>
      <c r="L86957" s="2"/>
    </row>
    <row r="86973" spans="11:12" x14ac:dyDescent="0.25">
      <c r="K86973" s="2"/>
      <c r="L86973" s="2"/>
    </row>
    <row r="86999" spans="11:11" x14ac:dyDescent="0.25">
      <c r="K86999" s="2"/>
    </row>
    <row r="87022" spans="11:12" x14ac:dyDescent="0.25">
      <c r="K87022" s="2"/>
      <c r="L87022" s="2"/>
    </row>
    <row r="87023" spans="11:12" x14ac:dyDescent="0.25">
      <c r="K87023" s="2"/>
      <c r="L87023" s="2"/>
    </row>
    <row r="87024" spans="11:12" x14ac:dyDescent="0.25">
      <c r="K87024" s="2"/>
    </row>
    <row r="87027" spans="11:12" x14ac:dyDescent="0.25">
      <c r="K87027" s="2"/>
      <c r="L87027" s="2"/>
    </row>
    <row r="87034" spans="11:12" x14ac:dyDescent="0.25">
      <c r="K87034" s="2"/>
    </row>
    <row r="87035" spans="11:12" x14ac:dyDescent="0.25">
      <c r="K87035" s="2"/>
      <c r="L87035" s="2"/>
    </row>
    <row r="87045" spans="11:12" x14ac:dyDescent="0.25">
      <c r="K87045" s="2"/>
      <c r="L87045" s="2"/>
    </row>
    <row r="87047" spans="11:12" x14ac:dyDescent="0.25">
      <c r="K87047" s="2"/>
      <c r="L87047" s="2"/>
    </row>
    <row r="87054" spans="11:12" x14ac:dyDescent="0.25">
      <c r="K87054" s="2"/>
      <c r="L87054" s="2"/>
    </row>
    <row r="87055" spans="11:12" x14ac:dyDescent="0.25">
      <c r="K87055" s="2"/>
      <c r="L87055" s="2"/>
    </row>
    <row r="87056" spans="11:12" x14ac:dyDescent="0.25">
      <c r="K87056" s="2"/>
      <c r="L87056" s="2"/>
    </row>
    <row r="87064" spans="11:11" x14ac:dyDescent="0.25">
      <c r="K87064" s="2"/>
    </row>
    <row r="87077" spans="11:12" x14ac:dyDescent="0.25">
      <c r="K87077" s="2"/>
      <c r="L87077" s="2"/>
    </row>
    <row r="87078" spans="11:12" x14ac:dyDescent="0.25">
      <c r="K87078" s="2"/>
      <c r="L87078" s="2"/>
    </row>
    <row r="87095" spans="11:12" x14ac:dyDescent="0.25">
      <c r="K87095" s="2"/>
      <c r="L87095" s="2"/>
    </row>
    <row r="87122" spans="11:12" x14ac:dyDescent="0.25">
      <c r="K87122" s="2"/>
      <c r="L87122" s="2"/>
    </row>
    <row r="87123" spans="11:12" x14ac:dyDescent="0.25">
      <c r="K87123" s="2"/>
      <c r="L87123" s="2"/>
    </row>
    <row r="87133" spans="11:12" x14ac:dyDescent="0.25">
      <c r="K87133" s="2"/>
    </row>
    <row r="87154" spans="11:12" x14ac:dyDescent="0.25">
      <c r="K87154" s="2"/>
      <c r="L87154" s="2"/>
    </row>
    <row r="87155" spans="11:12" x14ac:dyDescent="0.25">
      <c r="K87155" s="2"/>
      <c r="L87155" s="2"/>
    </row>
    <row r="87167" spans="11:12" x14ac:dyDescent="0.25">
      <c r="K87167" s="2"/>
      <c r="L87167" s="2"/>
    </row>
    <row r="87175" spans="11:12" x14ac:dyDescent="0.25">
      <c r="K87175" s="2"/>
      <c r="L87175" s="2"/>
    </row>
    <row r="87184" spans="11:12" x14ac:dyDescent="0.25">
      <c r="K87184" s="2"/>
      <c r="L87184" s="2"/>
    </row>
    <row r="87185" spans="11:12" x14ac:dyDescent="0.25">
      <c r="K87185" s="2"/>
      <c r="L87185" s="2"/>
    </row>
    <row r="87187" spans="11:12" x14ac:dyDescent="0.25">
      <c r="K87187" s="2"/>
    </row>
    <row r="87188" spans="11:12" x14ac:dyDescent="0.25">
      <c r="K87188" s="2"/>
      <c r="L87188" s="2"/>
    </row>
    <row r="87189" spans="11:12" x14ac:dyDescent="0.25">
      <c r="K87189" s="2"/>
      <c r="L87189" s="2"/>
    </row>
    <row r="87190" spans="11:12" x14ac:dyDescent="0.25">
      <c r="K87190" s="2"/>
      <c r="L87190" s="2"/>
    </row>
    <row r="87237" spans="9:9" x14ac:dyDescent="0.25">
      <c r="I87237" s="8"/>
    </row>
    <row r="87249" spans="10:12" x14ac:dyDescent="0.25">
      <c r="K87249" s="2"/>
      <c r="L87249" s="2"/>
    </row>
    <row r="87250" spans="10:12" x14ac:dyDescent="0.25">
      <c r="J87250" s="7"/>
      <c r="K87250" s="2"/>
      <c r="L87250" s="2"/>
    </row>
    <row r="87251" spans="10:12" x14ac:dyDescent="0.25">
      <c r="J87251" s="7"/>
      <c r="K87251" s="2"/>
      <c r="L87251" s="2"/>
    </row>
    <row r="87254" spans="10:12" x14ac:dyDescent="0.25">
      <c r="K87254" s="2"/>
    </row>
    <row r="87257" spans="10:12" x14ac:dyDescent="0.25">
      <c r="K87257" s="2"/>
      <c r="L87257" s="2"/>
    </row>
    <row r="87260" spans="10:12" x14ac:dyDescent="0.25">
      <c r="K87260" s="2"/>
      <c r="L87260" s="2"/>
    </row>
    <row r="87261" spans="10:12" x14ac:dyDescent="0.25">
      <c r="J87261" s="7"/>
    </row>
    <row r="87262" spans="10:12" x14ac:dyDescent="0.25">
      <c r="K87262" s="2"/>
    </row>
    <row r="87263" spans="10:12" x14ac:dyDescent="0.25">
      <c r="K87263" s="2"/>
      <c r="L87263" s="2"/>
    </row>
    <row r="87264" spans="10:12" x14ac:dyDescent="0.25">
      <c r="K87264" s="2"/>
      <c r="L87264" s="2"/>
    </row>
    <row r="87265" spans="11:12" x14ac:dyDescent="0.25">
      <c r="K87265" s="2"/>
      <c r="L87265" s="2"/>
    </row>
    <row r="87266" spans="11:12" x14ac:dyDescent="0.25">
      <c r="K87266" s="2"/>
      <c r="L87266" s="2"/>
    </row>
    <row r="87267" spans="11:12" x14ac:dyDescent="0.25">
      <c r="K87267" s="2"/>
      <c r="L87267" s="2"/>
    </row>
    <row r="87272" spans="11:12" x14ac:dyDescent="0.25">
      <c r="K87272" s="2"/>
      <c r="L87272" s="2"/>
    </row>
    <row r="87282" spans="11:12" x14ac:dyDescent="0.25">
      <c r="K87282" s="2"/>
      <c r="L87282" s="2"/>
    </row>
    <row r="87283" spans="11:12" x14ac:dyDescent="0.25">
      <c r="K87283" s="2"/>
    </row>
    <row r="87291" spans="11:12" x14ac:dyDescent="0.25">
      <c r="K87291" s="2"/>
      <c r="L87291" s="2"/>
    </row>
    <row r="87292" spans="11:12" x14ac:dyDescent="0.25">
      <c r="K87292" s="2"/>
      <c r="L87292" s="2"/>
    </row>
    <row r="87294" spans="11:12" x14ac:dyDescent="0.25">
      <c r="K87294" s="2"/>
    </row>
    <row r="87295" spans="11:12" x14ac:dyDescent="0.25">
      <c r="K87295" s="2"/>
    </row>
    <row r="87296" spans="11:12" x14ac:dyDescent="0.25">
      <c r="K87296" s="2"/>
      <c r="L87296" s="2"/>
    </row>
    <row r="87298" spans="10:12" x14ac:dyDescent="0.25">
      <c r="K87298" s="2"/>
      <c r="L87298" s="2"/>
    </row>
    <row r="87301" spans="10:12" x14ac:dyDescent="0.25">
      <c r="J87301" s="7"/>
      <c r="K87301" s="2"/>
      <c r="L87301" s="2"/>
    </row>
    <row r="87302" spans="10:12" x14ac:dyDescent="0.25">
      <c r="J87302" s="7"/>
      <c r="K87302" s="2"/>
      <c r="L87302" s="2"/>
    </row>
    <row r="87303" spans="10:12" x14ac:dyDescent="0.25">
      <c r="J87303" s="7"/>
      <c r="K87303" s="2"/>
    </row>
    <row r="87304" spans="10:12" x14ac:dyDescent="0.25">
      <c r="J87304" s="7"/>
      <c r="K87304" s="2"/>
    </row>
    <row r="87305" spans="10:12" x14ac:dyDescent="0.25">
      <c r="J87305" s="7"/>
      <c r="K87305" s="2"/>
    </row>
    <row r="87318" spans="10:11" x14ac:dyDescent="0.25">
      <c r="J87318" s="7"/>
      <c r="K87318" s="2"/>
    </row>
    <row r="87374" spans="11:12" x14ac:dyDescent="0.25">
      <c r="K87374" s="2"/>
      <c r="L87374" s="2"/>
    </row>
    <row r="87375" spans="11:12" x14ac:dyDescent="0.25">
      <c r="K87375" s="2"/>
    </row>
    <row r="87377" spans="10:12" x14ac:dyDescent="0.25">
      <c r="K87377" s="2"/>
      <c r="L87377" s="2"/>
    </row>
    <row r="87378" spans="10:12" x14ac:dyDescent="0.25">
      <c r="K87378" s="2"/>
    </row>
    <row r="87379" spans="10:12" x14ac:dyDescent="0.25">
      <c r="K87379" s="2"/>
    </row>
    <row r="87380" spans="10:12" x14ac:dyDescent="0.25">
      <c r="J87380" s="7"/>
      <c r="K87380" s="2"/>
      <c r="L87380" s="2"/>
    </row>
    <row r="87388" spans="10:12" x14ac:dyDescent="0.25">
      <c r="K87388" s="2"/>
    </row>
    <row r="87396" spans="11:12" x14ac:dyDescent="0.25">
      <c r="K87396" s="2"/>
    </row>
    <row r="87402" spans="11:12" x14ac:dyDescent="0.25">
      <c r="K87402" s="2"/>
    </row>
    <row r="87403" spans="11:12" x14ac:dyDescent="0.25">
      <c r="K87403" s="2"/>
    </row>
    <row r="87407" spans="11:12" x14ac:dyDescent="0.25">
      <c r="K87407" s="2"/>
      <c r="L87407" s="2"/>
    </row>
    <row r="87408" spans="11:12" x14ac:dyDescent="0.25">
      <c r="K87408" s="2"/>
      <c r="L87408" s="2"/>
    </row>
    <row r="87413" spans="11:11" x14ac:dyDescent="0.25">
      <c r="K87413" s="2"/>
    </row>
    <row r="87427" spans="11:11" x14ac:dyDescent="0.25">
      <c r="K87427" s="2"/>
    </row>
    <row r="87442" spans="11:12" x14ac:dyDescent="0.25">
      <c r="K87442" s="2"/>
      <c r="L87442" s="2"/>
    </row>
    <row r="87455" spans="11:12" x14ac:dyDescent="0.25">
      <c r="K87455" s="2"/>
    </row>
    <row r="87456" spans="11:12" x14ac:dyDescent="0.25">
      <c r="K87456" s="2"/>
    </row>
    <row r="87458" spans="10:12" x14ac:dyDescent="0.25">
      <c r="J87458" s="7"/>
      <c r="K87458" s="2"/>
      <c r="L87458" s="2"/>
    </row>
    <row r="87460" spans="10:12" x14ac:dyDescent="0.25">
      <c r="J87460" s="7"/>
      <c r="K87460" s="2"/>
      <c r="L87460" s="2"/>
    </row>
    <row r="87461" spans="10:12" x14ac:dyDescent="0.25">
      <c r="J87461" s="7"/>
      <c r="K87461" s="2"/>
      <c r="L87461" s="2"/>
    </row>
    <row r="87462" spans="10:12" x14ac:dyDescent="0.25">
      <c r="K87462" s="2"/>
    </row>
    <row r="87468" spans="10:12" x14ac:dyDescent="0.25">
      <c r="K87468" s="2"/>
    </row>
    <row r="87469" spans="10:12" x14ac:dyDescent="0.25">
      <c r="K87469" s="2"/>
    </row>
    <row r="87470" spans="10:12" x14ac:dyDescent="0.25">
      <c r="K87470" s="2"/>
      <c r="L87470" s="2"/>
    </row>
    <row r="87471" spans="10:12" x14ac:dyDescent="0.25">
      <c r="K87471" s="2"/>
      <c r="L87471" s="2"/>
    </row>
    <row r="87474" spans="11:11" x14ac:dyDescent="0.25">
      <c r="K87474" s="2"/>
    </row>
    <row r="87475" spans="11:11" x14ac:dyDescent="0.25">
      <c r="K87475" s="2"/>
    </row>
    <row r="87489" spans="9:11" x14ac:dyDescent="0.25">
      <c r="I87489" s="8"/>
    </row>
    <row r="87492" spans="9:11" x14ac:dyDescent="0.25">
      <c r="K87492" s="2"/>
    </row>
    <row r="87560" spans="11:12" x14ac:dyDescent="0.25">
      <c r="K87560" s="2"/>
      <c r="L87560" s="2"/>
    </row>
    <row r="87578" spans="11:11" x14ac:dyDescent="0.25">
      <c r="K87578" s="2"/>
    </row>
    <row r="87580" spans="11:11" x14ac:dyDescent="0.25">
      <c r="K87580" s="2"/>
    </row>
    <row r="87583" spans="11:11" x14ac:dyDescent="0.25">
      <c r="K87583" s="2"/>
    </row>
    <row r="87584" spans="11:11" x14ac:dyDescent="0.25">
      <c r="K87584" s="2"/>
    </row>
    <row r="87587" spans="11:12" x14ac:dyDescent="0.25">
      <c r="K87587" s="2"/>
    </row>
    <row r="87589" spans="11:12" x14ac:dyDescent="0.25">
      <c r="K87589" s="2"/>
    </row>
    <row r="87591" spans="11:12" x14ac:dyDescent="0.25">
      <c r="K87591" s="2"/>
      <c r="L87591" s="2"/>
    </row>
    <row r="87592" spans="11:12" x14ac:dyDescent="0.25">
      <c r="K87592" s="2"/>
    </row>
    <row r="87593" spans="11:12" x14ac:dyDescent="0.25">
      <c r="K87593" s="2"/>
    </row>
    <row r="87596" spans="11:12" x14ac:dyDescent="0.25">
      <c r="K87596" s="2"/>
      <c r="L87596" s="2"/>
    </row>
    <row r="87597" spans="11:12" x14ac:dyDescent="0.25">
      <c r="K87597" s="2"/>
    </row>
    <row r="87618" spans="11:12" x14ac:dyDescent="0.25">
      <c r="K87618" s="2"/>
    </row>
    <row r="87625" spans="11:12" x14ac:dyDescent="0.25">
      <c r="K87625" s="2"/>
      <c r="L87625" s="2"/>
    </row>
    <row r="87626" spans="11:12" x14ac:dyDescent="0.25">
      <c r="K87626" s="2"/>
    </row>
    <row r="87629" spans="11:12" x14ac:dyDescent="0.25">
      <c r="K87629" s="2"/>
    </row>
    <row r="87630" spans="11:12" x14ac:dyDescent="0.25">
      <c r="K87630" s="2"/>
      <c r="L87630" s="2"/>
    </row>
    <row r="87633" spans="11:12" x14ac:dyDescent="0.25">
      <c r="K87633" s="2"/>
      <c r="L87633" s="2"/>
    </row>
    <row r="87634" spans="11:12" x14ac:dyDescent="0.25">
      <c r="K87634" s="2"/>
      <c r="L87634" s="2"/>
    </row>
    <row r="87642" spans="11:12" x14ac:dyDescent="0.25">
      <c r="K87642" s="2"/>
    </row>
    <row r="87646" spans="11:12" x14ac:dyDescent="0.25">
      <c r="K87646" s="2"/>
    </row>
    <row r="87650" spans="11:12" x14ac:dyDescent="0.25">
      <c r="K87650" s="2"/>
    </row>
    <row r="87651" spans="11:12" x14ac:dyDescent="0.25">
      <c r="K87651" s="2"/>
      <c r="L87651" s="2"/>
    </row>
    <row r="87652" spans="11:12" x14ac:dyDescent="0.25">
      <c r="K87652" s="2"/>
    </row>
    <row r="87661" spans="11:12" x14ac:dyDescent="0.25">
      <c r="K87661" s="2"/>
    </row>
    <row r="87662" spans="11:12" x14ac:dyDescent="0.25">
      <c r="K87662" s="2"/>
    </row>
    <row r="87664" spans="11:12" x14ac:dyDescent="0.25">
      <c r="K87664" s="2"/>
    </row>
    <row r="87665" spans="11:11" x14ac:dyDescent="0.25">
      <c r="K87665" s="2"/>
    </row>
    <row r="87699" spans="9:9" x14ac:dyDescent="0.25">
      <c r="I87699" s="26"/>
    </row>
    <row r="87729" spans="10:12" x14ac:dyDescent="0.25">
      <c r="K87729" s="2"/>
    </row>
    <row r="87733" spans="10:12" x14ac:dyDescent="0.25">
      <c r="J87733" s="7"/>
      <c r="K87733" s="2"/>
      <c r="L87733" s="2"/>
    </row>
    <row r="87736" spans="10:12" x14ac:dyDescent="0.25">
      <c r="K87736" s="2"/>
    </row>
    <row r="87737" spans="10:12" x14ac:dyDescent="0.25">
      <c r="K87737" s="2"/>
      <c r="L87737" s="2"/>
    </row>
    <row r="87746" spans="9:12" x14ac:dyDescent="0.25">
      <c r="K87746" s="2"/>
      <c r="L87746" s="2"/>
    </row>
    <row r="87747" spans="9:12" x14ac:dyDescent="0.25">
      <c r="K87747" s="2"/>
    </row>
    <row r="87748" spans="9:12" x14ac:dyDescent="0.25">
      <c r="I87748" s="9"/>
      <c r="K87748" s="2"/>
      <c r="L87748" s="2"/>
    </row>
    <row r="87749" spans="9:12" x14ac:dyDescent="0.25">
      <c r="K87749" s="2"/>
      <c r="L87749" s="2"/>
    </row>
    <row r="87750" spans="9:12" x14ac:dyDescent="0.25">
      <c r="K87750" s="2"/>
      <c r="L87750" s="2"/>
    </row>
    <row r="87752" spans="9:12" x14ac:dyDescent="0.25">
      <c r="K87752" s="2"/>
      <c r="L87752" s="2"/>
    </row>
    <row r="87753" spans="9:12" x14ac:dyDescent="0.25">
      <c r="K87753" s="2"/>
      <c r="L87753" s="2"/>
    </row>
    <row r="87755" spans="9:12" x14ac:dyDescent="0.25">
      <c r="K87755" s="2"/>
      <c r="L87755" s="2"/>
    </row>
    <row r="87756" spans="9:12" x14ac:dyDescent="0.25">
      <c r="K87756" s="2"/>
      <c r="L87756" s="2"/>
    </row>
    <row r="87757" spans="9:12" x14ac:dyDescent="0.25">
      <c r="K87757" s="2"/>
      <c r="L87757" s="2"/>
    </row>
    <row r="87758" spans="9:12" x14ac:dyDescent="0.25">
      <c r="K87758" s="2"/>
      <c r="L87758" s="2"/>
    </row>
    <row r="87759" spans="9:12" x14ac:dyDescent="0.25">
      <c r="K87759" s="2"/>
      <c r="L87759" s="2"/>
    </row>
    <row r="87760" spans="9:12" x14ac:dyDescent="0.25">
      <c r="K87760" s="2"/>
    </row>
    <row r="87762" spans="11:12" x14ac:dyDescent="0.25">
      <c r="K87762" s="2"/>
      <c r="L87762" s="2"/>
    </row>
    <row r="87765" spans="11:12" x14ac:dyDescent="0.25">
      <c r="K87765" s="2"/>
      <c r="L87765" s="2"/>
    </row>
    <row r="87767" spans="11:12" x14ac:dyDescent="0.25">
      <c r="K87767" s="2"/>
      <c r="L87767" s="2"/>
    </row>
    <row r="87856" spans="11:11" x14ac:dyDescent="0.25">
      <c r="K87856" s="2"/>
    </row>
    <row r="87938" spans="11:11" x14ac:dyDescent="0.25">
      <c r="K87938" s="2"/>
    </row>
    <row r="87986" spans="11:12" x14ac:dyDescent="0.25">
      <c r="K87986" s="2"/>
    </row>
    <row r="87987" spans="11:12" x14ac:dyDescent="0.25">
      <c r="K87987" s="2"/>
    </row>
    <row r="87988" spans="11:12" x14ac:dyDescent="0.25">
      <c r="K87988" s="2"/>
      <c r="L87988" s="2"/>
    </row>
    <row r="87989" spans="11:12" x14ac:dyDescent="0.25">
      <c r="K87989" s="2"/>
    </row>
    <row r="87990" spans="11:12" x14ac:dyDescent="0.25">
      <c r="K87990" s="2"/>
    </row>
    <row r="87992" spans="11:12" x14ac:dyDescent="0.25">
      <c r="K87992" s="2"/>
      <c r="L87992" s="2"/>
    </row>
    <row r="87993" spans="11:12" x14ac:dyDescent="0.25">
      <c r="K87993" s="2"/>
      <c r="L87993" s="2"/>
    </row>
    <row r="87994" spans="11:12" x14ac:dyDescent="0.25">
      <c r="K87994" s="2"/>
    </row>
    <row r="88002" spans="9:12" x14ac:dyDescent="0.25">
      <c r="K88002" s="2"/>
    </row>
    <row r="88004" spans="9:12" x14ac:dyDescent="0.25">
      <c r="I88004" s="26"/>
    </row>
    <row r="88014" spans="9:12" x14ac:dyDescent="0.25">
      <c r="K88014" s="2"/>
      <c r="L88014" s="2"/>
    </row>
    <row r="88021" spans="11:12" x14ac:dyDescent="0.25">
      <c r="K88021" s="2"/>
    </row>
    <row r="88026" spans="11:12" x14ac:dyDescent="0.25">
      <c r="K88026" s="2"/>
    </row>
    <row r="88030" spans="11:12" x14ac:dyDescent="0.25">
      <c r="K88030" s="2"/>
      <c r="L88030" s="2"/>
    </row>
    <row r="88032" spans="11:12" x14ac:dyDescent="0.25">
      <c r="K88032" s="2"/>
    </row>
    <row r="88039" spans="11:12" x14ac:dyDescent="0.25">
      <c r="K88039" s="2"/>
      <c r="L88039" s="2"/>
    </row>
    <row r="88045" spans="11:12" x14ac:dyDescent="0.25">
      <c r="K88045" s="2"/>
      <c r="L88045" s="2"/>
    </row>
    <row r="88064" spans="11:12" x14ac:dyDescent="0.25">
      <c r="K88064" s="2"/>
      <c r="L88064" s="2"/>
    </row>
    <row r="88068" spans="11:12" x14ac:dyDescent="0.25">
      <c r="K88068" s="2"/>
      <c r="L88068" s="2"/>
    </row>
    <row r="88069" spans="11:12" x14ac:dyDescent="0.25">
      <c r="K88069" s="2"/>
      <c r="L88069" s="2"/>
    </row>
    <row r="88078" spans="11:12" x14ac:dyDescent="0.25">
      <c r="K88078" s="2"/>
      <c r="L88078" s="2"/>
    </row>
    <row r="88080" spans="11:12" x14ac:dyDescent="0.25">
      <c r="K88080" s="2"/>
      <c r="L88080" s="2"/>
    </row>
    <row r="88091" spans="11:12" x14ac:dyDescent="0.25">
      <c r="K88091" s="2"/>
    </row>
    <row r="88092" spans="11:12" x14ac:dyDescent="0.25">
      <c r="K88092" s="2"/>
      <c r="L88092" s="2"/>
    </row>
    <row r="88093" spans="11:12" x14ac:dyDescent="0.25">
      <c r="K88093" s="2"/>
    </row>
    <row r="88097" spans="10:12" x14ac:dyDescent="0.25">
      <c r="K88097" s="2"/>
      <c r="L88097" s="2"/>
    </row>
    <row r="88098" spans="10:12" x14ac:dyDescent="0.25">
      <c r="J88098" s="7"/>
      <c r="K88098" s="2"/>
      <c r="L88098" s="2"/>
    </row>
    <row r="88100" spans="10:12" x14ac:dyDescent="0.25">
      <c r="K88100" s="2"/>
      <c r="L88100" s="2"/>
    </row>
    <row r="88101" spans="10:12" x14ac:dyDescent="0.25">
      <c r="K88101" s="2"/>
      <c r="L88101" s="2"/>
    </row>
    <row r="88102" spans="10:12" x14ac:dyDescent="0.25">
      <c r="K88102" s="2"/>
      <c r="L88102" s="2"/>
    </row>
    <row r="88103" spans="10:12" x14ac:dyDescent="0.25">
      <c r="J88103" s="7"/>
      <c r="K88103" s="2"/>
      <c r="L88103" s="2"/>
    </row>
    <row r="88105" spans="10:12" x14ac:dyDescent="0.25">
      <c r="K88105" s="2"/>
      <c r="L88105" s="2"/>
    </row>
    <row r="88107" spans="10:12" x14ac:dyDescent="0.25">
      <c r="K88107" s="2"/>
      <c r="L88107" s="2"/>
    </row>
    <row r="88109" spans="10:12" x14ac:dyDescent="0.25">
      <c r="K88109" s="2"/>
    </row>
    <row r="88111" spans="10:12" x14ac:dyDescent="0.25">
      <c r="K88111" s="2"/>
    </row>
    <row r="88115" spans="10:12" x14ac:dyDescent="0.25">
      <c r="K88115" s="2"/>
      <c r="L88115" s="2"/>
    </row>
    <row r="88122" spans="10:12" x14ac:dyDescent="0.25">
      <c r="K88122" s="2"/>
    </row>
    <row r="88124" spans="10:12" x14ac:dyDescent="0.25">
      <c r="K88124" s="2"/>
    </row>
    <row r="88125" spans="10:12" x14ac:dyDescent="0.25">
      <c r="K88125" s="2"/>
      <c r="L88125" s="2"/>
    </row>
    <row r="88126" spans="10:12" x14ac:dyDescent="0.25">
      <c r="K88126" s="2"/>
      <c r="L88126" s="2"/>
    </row>
    <row r="88127" spans="10:12" x14ac:dyDescent="0.25">
      <c r="J88127" s="7"/>
      <c r="K88127" s="2"/>
      <c r="L88127" s="2"/>
    </row>
    <row r="88129" spans="9:11" x14ac:dyDescent="0.25">
      <c r="K88129" s="2"/>
    </row>
    <row r="88142" spans="9:11" x14ac:dyDescent="0.25">
      <c r="I88142" s="8"/>
    </row>
    <row r="88177" spans="9:12" x14ac:dyDescent="0.25">
      <c r="I88177" s="8"/>
    </row>
    <row r="88191" spans="9:12" x14ac:dyDescent="0.25">
      <c r="J88191" s="7"/>
      <c r="K88191" s="2"/>
      <c r="L88191" s="2"/>
    </row>
    <row r="88216" spans="10:12" x14ac:dyDescent="0.25">
      <c r="J88216" s="7"/>
      <c r="K88216" s="2"/>
      <c r="L88216" s="2"/>
    </row>
    <row r="88217" spans="10:12" x14ac:dyDescent="0.25">
      <c r="J88217" s="7"/>
      <c r="K88217" s="2"/>
      <c r="L88217" s="2"/>
    </row>
    <row r="88218" spans="10:12" x14ac:dyDescent="0.25">
      <c r="J88218" s="7"/>
      <c r="K88218" s="2"/>
      <c r="L88218" s="2"/>
    </row>
    <row r="88219" spans="10:12" x14ac:dyDescent="0.25">
      <c r="K88219" s="2"/>
    </row>
    <row r="88225" spans="9:12" x14ac:dyDescent="0.25">
      <c r="K88225" s="2"/>
      <c r="L88225" s="2"/>
    </row>
    <row r="88226" spans="9:12" x14ac:dyDescent="0.25">
      <c r="K88226" s="2"/>
      <c r="L88226" s="2"/>
    </row>
    <row r="88231" spans="9:12" x14ac:dyDescent="0.25">
      <c r="K88231" s="2"/>
      <c r="L88231" s="2"/>
    </row>
    <row r="88232" spans="9:12" x14ac:dyDescent="0.25">
      <c r="K88232" s="2"/>
    </row>
    <row r="88233" spans="9:12" x14ac:dyDescent="0.25">
      <c r="K88233" s="2"/>
      <c r="L88233" s="2"/>
    </row>
    <row r="88234" spans="9:12" x14ac:dyDescent="0.25">
      <c r="I88234" s="8"/>
      <c r="K88234" s="2"/>
    </row>
    <row r="88244" spans="11:12" x14ac:dyDescent="0.25">
      <c r="K88244" s="2"/>
    </row>
    <row r="88251" spans="11:12" x14ac:dyDescent="0.25">
      <c r="K88251" s="2"/>
      <c r="L88251" s="2"/>
    </row>
    <row r="88276" spans="11:12" x14ac:dyDescent="0.25">
      <c r="K88276" s="2"/>
    </row>
    <row r="88277" spans="11:12" x14ac:dyDescent="0.25">
      <c r="K88277" s="2"/>
      <c r="L88277" s="2"/>
    </row>
    <row r="88279" spans="11:12" x14ac:dyDescent="0.25">
      <c r="K88279" s="2"/>
    </row>
    <row r="88301" spans="10:12" x14ac:dyDescent="0.25">
      <c r="K88301" s="2"/>
    </row>
    <row r="88302" spans="10:12" x14ac:dyDescent="0.25">
      <c r="J88302" s="7"/>
      <c r="K88302" s="2"/>
      <c r="L88302" s="2"/>
    </row>
    <row r="88303" spans="10:12" x14ac:dyDescent="0.25">
      <c r="K88303" s="2"/>
      <c r="L88303" s="2"/>
    </row>
    <row r="88305" spans="11:12" x14ac:dyDescent="0.25">
      <c r="K88305" s="2"/>
      <c r="L88305" s="2"/>
    </row>
    <row r="88309" spans="11:12" x14ac:dyDescent="0.25">
      <c r="K88309" s="2"/>
    </row>
    <row r="88310" spans="11:12" x14ac:dyDescent="0.25">
      <c r="K88310" s="2"/>
      <c r="L88310" s="2"/>
    </row>
    <row r="88312" spans="11:12" x14ac:dyDescent="0.25">
      <c r="K88312" s="2"/>
      <c r="L88312" s="2"/>
    </row>
    <row r="88315" spans="11:12" x14ac:dyDescent="0.25">
      <c r="K88315" s="2"/>
      <c r="L88315" s="2"/>
    </row>
    <row r="88316" spans="11:12" x14ac:dyDescent="0.25">
      <c r="K88316" s="2"/>
    </row>
    <row r="88330" spans="11:12" x14ac:dyDescent="0.25">
      <c r="K88330" s="2"/>
      <c r="L88330" s="2"/>
    </row>
    <row r="88331" spans="11:12" x14ac:dyDescent="0.25">
      <c r="K88331" s="2"/>
    </row>
    <row r="88336" spans="11:12" x14ac:dyDescent="0.25">
      <c r="K88336" s="2"/>
      <c r="L88336" s="2"/>
    </row>
    <row r="88420" spans="11:12" x14ac:dyDescent="0.25">
      <c r="K88420" s="2"/>
      <c r="L88420" s="2"/>
    </row>
    <row r="88441" spans="11:12" x14ac:dyDescent="0.25">
      <c r="K88441" s="2"/>
      <c r="L88441" s="2"/>
    </row>
    <row r="88448" spans="11:12" x14ac:dyDescent="0.25">
      <c r="K88448" s="2"/>
      <c r="L88448" s="2"/>
    </row>
    <row r="88451" spans="11:12" x14ac:dyDescent="0.25">
      <c r="K88451" s="2"/>
      <c r="L88451" s="2"/>
    </row>
    <row r="88452" spans="11:12" x14ac:dyDescent="0.25">
      <c r="K88452" s="2"/>
      <c r="L88452" s="2"/>
    </row>
    <row r="88454" spans="11:12" x14ac:dyDescent="0.25">
      <c r="K88454" s="2"/>
    </row>
    <row r="88455" spans="11:12" x14ac:dyDescent="0.25">
      <c r="K88455" s="2"/>
    </row>
    <row r="88460" spans="11:12" x14ac:dyDescent="0.25">
      <c r="K88460" s="2"/>
    </row>
    <row r="88485" spans="9:12" x14ac:dyDescent="0.25">
      <c r="J88485" s="7"/>
      <c r="K88485" s="2"/>
      <c r="L88485" s="2"/>
    </row>
    <row r="88488" spans="9:12" x14ac:dyDescent="0.25">
      <c r="K88488" s="2"/>
      <c r="L88488" s="2"/>
    </row>
    <row r="88493" spans="9:12" x14ac:dyDescent="0.25">
      <c r="I88493" s="8"/>
    </row>
    <row r="88511" spans="11:12" x14ac:dyDescent="0.25">
      <c r="K88511" s="2"/>
      <c r="L88511" s="2"/>
    </row>
    <row r="88513" spans="11:12" x14ac:dyDescent="0.25">
      <c r="K88513" s="2"/>
    </row>
    <row r="88525" spans="11:12" x14ac:dyDescent="0.25">
      <c r="K88525" s="2"/>
    </row>
    <row r="88526" spans="11:12" x14ac:dyDescent="0.25">
      <c r="K88526" s="2"/>
    </row>
    <row r="88527" spans="11:12" x14ac:dyDescent="0.25">
      <c r="K88527" s="2"/>
      <c r="L88527" s="2"/>
    </row>
    <row r="88530" spans="9:12" x14ac:dyDescent="0.25">
      <c r="K88530" s="2"/>
    </row>
    <row r="88531" spans="9:12" x14ac:dyDescent="0.25">
      <c r="K88531" s="2"/>
      <c r="L88531" s="2"/>
    </row>
    <row r="88534" spans="9:12" x14ac:dyDescent="0.25">
      <c r="K88534" s="2"/>
      <c r="L88534" s="2"/>
    </row>
    <row r="88535" spans="9:12" x14ac:dyDescent="0.25">
      <c r="K88535" s="2"/>
      <c r="L88535" s="2"/>
    </row>
    <row r="88537" spans="9:12" x14ac:dyDescent="0.25">
      <c r="K88537" s="2"/>
      <c r="L88537" s="2"/>
    </row>
    <row r="88538" spans="9:12" x14ac:dyDescent="0.25">
      <c r="I88538" s="9"/>
    </row>
    <row r="88543" spans="9:12" x14ac:dyDescent="0.25">
      <c r="I88543" s="8"/>
    </row>
    <row r="88544" spans="9:12" x14ac:dyDescent="0.25">
      <c r="K88544" s="2"/>
    </row>
    <row r="88547" spans="11:12" x14ac:dyDescent="0.25">
      <c r="K88547" s="2"/>
      <c r="L88547" s="2"/>
    </row>
    <row r="88548" spans="11:12" x14ac:dyDescent="0.25">
      <c r="K88548" s="2"/>
    </row>
    <row r="88549" spans="11:12" x14ac:dyDescent="0.25">
      <c r="K88549" s="2"/>
      <c r="L88549" s="2"/>
    </row>
    <row r="88550" spans="11:12" x14ac:dyDescent="0.25">
      <c r="K88550" s="2"/>
      <c r="L88550" s="2"/>
    </row>
    <row r="88551" spans="11:12" x14ac:dyDescent="0.25">
      <c r="K88551" s="2"/>
      <c r="L88551" s="2"/>
    </row>
    <row r="88552" spans="11:12" x14ac:dyDescent="0.25">
      <c r="K88552" s="2"/>
      <c r="L88552" s="2"/>
    </row>
    <row r="88574" spans="11:12" x14ac:dyDescent="0.25">
      <c r="K88574" s="2"/>
      <c r="L88574" s="2"/>
    </row>
    <row r="88576" spans="11:12" x14ac:dyDescent="0.25">
      <c r="K88576" s="2"/>
      <c r="L88576" s="2"/>
    </row>
    <row r="88577" spans="11:12" x14ac:dyDescent="0.25">
      <c r="K88577" s="2"/>
    </row>
    <row r="88578" spans="11:12" x14ac:dyDescent="0.25">
      <c r="K88578" s="2"/>
      <c r="L88578" s="2"/>
    </row>
    <row r="88579" spans="11:12" x14ac:dyDescent="0.25">
      <c r="K88579" s="2"/>
    </row>
    <row r="88581" spans="11:12" x14ac:dyDescent="0.25">
      <c r="K88581" s="2"/>
    </row>
    <row r="88582" spans="11:12" x14ac:dyDescent="0.25">
      <c r="K88582" s="2"/>
      <c r="L88582" s="2"/>
    </row>
    <row r="88583" spans="11:12" x14ac:dyDescent="0.25">
      <c r="K88583" s="2"/>
      <c r="L88583" s="2"/>
    </row>
    <row r="88584" spans="11:12" x14ac:dyDescent="0.25">
      <c r="K88584" s="2"/>
      <c r="L88584" s="2"/>
    </row>
    <row r="88585" spans="11:12" x14ac:dyDescent="0.25">
      <c r="K88585" s="2"/>
      <c r="L88585" s="2"/>
    </row>
    <row r="88593" spans="11:12" x14ac:dyDescent="0.25">
      <c r="K88593" s="2"/>
    </row>
    <row r="88594" spans="11:12" x14ac:dyDescent="0.25">
      <c r="K88594" s="2"/>
      <c r="L88594" s="2"/>
    </row>
    <row r="88600" spans="11:12" x14ac:dyDescent="0.25">
      <c r="K88600" s="2"/>
    </row>
    <row r="88606" spans="11:12" x14ac:dyDescent="0.25">
      <c r="K88606" s="2"/>
      <c r="L88606" s="2"/>
    </row>
    <row r="88607" spans="11:12" x14ac:dyDescent="0.25">
      <c r="K88607" s="2"/>
      <c r="L88607" s="2"/>
    </row>
    <row r="88612" spans="11:12" x14ac:dyDescent="0.25">
      <c r="K88612" s="2"/>
      <c r="L88612" s="2"/>
    </row>
    <row r="88613" spans="11:12" x14ac:dyDescent="0.25">
      <c r="K88613" s="2"/>
      <c r="L88613" s="2"/>
    </row>
    <row r="88614" spans="11:12" x14ac:dyDescent="0.25">
      <c r="K88614" s="2"/>
      <c r="L88614" s="2"/>
    </row>
    <row r="88648" spans="11:12" x14ac:dyDescent="0.25">
      <c r="K88648" s="2"/>
      <c r="L88648" s="2"/>
    </row>
    <row r="88718" spans="11:11" x14ac:dyDescent="0.25">
      <c r="K88718" s="2"/>
    </row>
    <row r="88729" spans="11:12" x14ac:dyDescent="0.25">
      <c r="K88729" s="2"/>
      <c r="L88729" s="2"/>
    </row>
    <row r="88731" spans="11:12" x14ac:dyDescent="0.25">
      <c r="K88731" s="2"/>
    </row>
    <row r="88732" spans="11:12" x14ac:dyDescent="0.25">
      <c r="K88732" s="2"/>
      <c r="L88732" s="2"/>
    </row>
    <row r="88738" spans="10:12" x14ac:dyDescent="0.25">
      <c r="K88738" s="2"/>
      <c r="L88738" s="2"/>
    </row>
    <row r="88745" spans="10:12" x14ac:dyDescent="0.25">
      <c r="J88745" s="7"/>
    </row>
    <row r="88746" spans="10:12" x14ac:dyDescent="0.25">
      <c r="J88746" s="7"/>
    </row>
    <row r="88747" spans="10:12" x14ac:dyDescent="0.25">
      <c r="J88747" s="7"/>
      <c r="K88747" s="2"/>
      <c r="L88747" s="2"/>
    </row>
    <row r="88748" spans="10:12" x14ac:dyDescent="0.25">
      <c r="J88748" s="7"/>
      <c r="K88748" s="2"/>
    </row>
    <row r="88750" spans="10:12" x14ac:dyDescent="0.25">
      <c r="K88750" s="2"/>
    </row>
    <row r="88753" spans="10:12" x14ac:dyDescent="0.25">
      <c r="J88753" s="7"/>
      <c r="K88753" s="2"/>
      <c r="L88753" s="2"/>
    </row>
    <row r="88754" spans="10:12" x14ac:dyDescent="0.25">
      <c r="J88754" s="7"/>
      <c r="K88754" s="2"/>
      <c r="L88754" s="2"/>
    </row>
    <row r="88755" spans="10:12" x14ac:dyDescent="0.25">
      <c r="K88755" s="2"/>
      <c r="L88755" s="2"/>
    </row>
    <row r="88756" spans="10:12" x14ac:dyDescent="0.25">
      <c r="K88756" s="2"/>
      <c r="L88756" s="2"/>
    </row>
    <row r="88757" spans="10:12" x14ac:dyDescent="0.25">
      <c r="K88757" s="2"/>
    </row>
    <row r="88773" spans="9:12" x14ac:dyDescent="0.25">
      <c r="K88773" s="2"/>
      <c r="L88773" s="2"/>
    </row>
    <row r="88776" spans="9:12" x14ac:dyDescent="0.25">
      <c r="K88776" s="2"/>
      <c r="L88776" s="2"/>
    </row>
    <row r="88779" spans="9:12" x14ac:dyDescent="0.25">
      <c r="I88779" s="8"/>
    </row>
    <row r="88780" spans="9:12" x14ac:dyDescent="0.25">
      <c r="K88780" s="2"/>
      <c r="L88780" s="2"/>
    </row>
    <row r="88781" spans="9:12" x14ac:dyDescent="0.25">
      <c r="K88781" s="2"/>
      <c r="L88781" s="2"/>
    </row>
    <row r="88782" spans="9:12" x14ac:dyDescent="0.25">
      <c r="K88782" s="2"/>
      <c r="L88782" s="2"/>
    </row>
    <row r="88783" spans="9:12" x14ac:dyDescent="0.25">
      <c r="K88783" s="2"/>
      <c r="L88783" s="2"/>
    </row>
    <row r="88784" spans="9:12" x14ac:dyDescent="0.25">
      <c r="K88784" s="2"/>
    </row>
    <row r="88787" spans="10:12" x14ac:dyDescent="0.25">
      <c r="J88787" s="7"/>
      <c r="K88787" s="2"/>
      <c r="L88787" s="2"/>
    </row>
    <row r="88788" spans="10:12" x14ac:dyDescent="0.25">
      <c r="K88788" s="2"/>
      <c r="L88788" s="2"/>
    </row>
    <row r="88789" spans="10:12" x14ac:dyDescent="0.25">
      <c r="K88789" s="2"/>
      <c r="L88789" s="2"/>
    </row>
    <row r="88791" spans="10:12" x14ac:dyDescent="0.25">
      <c r="K88791" s="2"/>
    </row>
    <row r="88794" spans="10:12" x14ac:dyDescent="0.25">
      <c r="K88794" s="2"/>
    </row>
    <row r="88797" spans="10:12" x14ac:dyDescent="0.25">
      <c r="K88797" s="2"/>
      <c r="L88797" s="2"/>
    </row>
    <row r="88798" spans="10:12" x14ac:dyDescent="0.25">
      <c r="K88798" s="2"/>
    </row>
    <row r="88837" spans="9:9" x14ac:dyDescent="0.25">
      <c r="I88837" s="8"/>
    </row>
    <row r="88865" spans="9:9" x14ac:dyDescent="0.25">
      <c r="I88865" s="8"/>
    </row>
    <row r="88883" spans="10:12" x14ac:dyDescent="0.25">
      <c r="K88883" s="2"/>
      <c r="L88883" s="2"/>
    </row>
    <row r="88884" spans="10:12" x14ac:dyDescent="0.25">
      <c r="K88884" s="2"/>
      <c r="L88884" s="2"/>
    </row>
    <row r="88885" spans="10:12" x14ac:dyDescent="0.25">
      <c r="K88885" s="2"/>
      <c r="L88885" s="2"/>
    </row>
    <row r="88887" spans="10:12" x14ac:dyDescent="0.25">
      <c r="K88887" s="2"/>
      <c r="L88887" s="2"/>
    </row>
    <row r="88888" spans="10:12" x14ac:dyDescent="0.25">
      <c r="K88888" s="2"/>
      <c r="L88888" s="2"/>
    </row>
    <row r="88889" spans="10:12" x14ac:dyDescent="0.25">
      <c r="K88889" s="2"/>
      <c r="L88889" s="2"/>
    </row>
    <row r="88890" spans="10:12" x14ac:dyDescent="0.25">
      <c r="K88890" s="2"/>
      <c r="L88890" s="2"/>
    </row>
    <row r="88891" spans="10:12" x14ac:dyDescent="0.25">
      <c r="K88891" s="2"/>
      <c r="L88891" s="2"/>
    </row>
    <row r="88892" spans="10:12" x14ac:dyDescent="0.25">
      <c r="K88892" s="2"/>
      <c r="L88892" s="2"/>
    </row>
    <row r="88893" spans="10:12" x14ac:dyDescent="0.25">
      <c r="K88893" s="2"/>
      <c r="L88893" s="2"/>
    </row>
    <row r="88894" spans="10:12" x14ac:dyDescent="0.25">
      <c r="J88894" s="7"/>
      <c r="K88894" s="2"/>
      <c r="L88894" s="2"/>
    </row>
    <row r="88895" spans="10:12" x14ac:dyDescent="0.25">
      <c r="J88895" s="7"/>
      <c r="K88895" s="2"/>
      <c r="L88895" s="2"/>
    </row>
    <row r="88896" spans="10:12" x14ac:dyDescent="0.25">
      <c r="K88896" s="2"/>
      <c r="L88896" s="2"/>
    </row>
    <row r="88899" spans="10:12" x14ac:dyDescent="0.25">
      <c r="K88899" s="2"/>
      <c r="L88899" s="2"/>
    </row>
    <row r="88902" spans="10:12" x14ac:dyDescent="0.25">
      <c r="K88902" s="2"/>
      <c r="L88902" s="2"/>
    </row>
    <row r="88904" spans="10:12" x14ac:dyDescent="0.25">
      <c r="K88904" s="2"/>
    </row>
    <row r="88907" spans="10:12" x14ac:dyDescent="0.25">
      <c r="K88907" s="2"/>
      <c r="L88907" s="2"/>
    </row>
    <row r="88909" spans="10:12" x14ac:dyDescent="0.25">
      <c r="K88909" s="2"/>
      <c r="L88909" s="2"/>
    </row>
    <row r="88911" spans="10:12" x14ac:dyDescent="0.25">
      <c r="K88911" s="2"/>
    </row>
    <row r="88912" spans="10:12" x14ac:dyDescent="0.25">
      <c r="J88912" s="7"/>
      <c r="K88912" s="2"/>
      <c r="L88912" s="2"/>
    </row>
    <row r="88913" spans="11:12" x14ac:dyDescent="0.25">
      <c r="K88913" s="2"/>
      <c r="L88913" s="2"/>
    </row>
    <row r="88914" spans="11:12" x14ac:dyDescent="0.25">
      <c r="K88914" s="2"/>
      <c r="L88914" s="2"/>
    </row>
    <row r="88915" spans="11:12" x14ac:dyDescent="0.25">
      <c r="K88915" s="2"/>
      <c r="L88915" s="2"/>
    </row>
    <row r="88916" spans="11:12" x14ac:dyDescent="0.25">
      <c r="K88916" s="2"/>
    </row>
    <row r="88918" spans="11:12" x14ac:dyDescent="0.25">
      <c r="K88918" s="2"/>
      <c r="L88918" s="2"/>
    </row>
    <row r="88920" spans="11:12" x14ac:dyDescent="0.25">
      <c r="K88920" s="2"/>
    </row>
    <row r="88964" spans="11:12" x14ac:dyDescent="0.25">
      <c r="K88964" s="2"/>
    </row>
    <row r="88968" spans="11:12" x14ac:dyDescent="0.25">
      <c r="K88968" s="2"/>
      <c r="L88968" s="2"/>
    </row>
    <row r="88974" spans="11:12" x14ac:dyDescent="0.25">
      <c r="K88974" s="2"/>
      <c r="L88974" s="2"/>
    </row>
    <row r="89018" spans="10:12" x14ac:dyDescent="0.25">
      <c r="J89018" s="7"/>
      <c r="K89018" s="2"/>
      <c r="L89018" s="2"/>
    </row>
    <row r="89020" spans="10:12" x14ac:dyDescent="0.25">
      <c r="K89020" s="2"/>
    </row>
    <row r="89021" spans="10:12" x14ac:dyDescent="0.25">
      <c r="K89021" s="2"/>
      <c r="L89021" s="2"/>
    </row>
    <row r="89026" spans="11:12" x14ac:dyDescent="0.25">
      <c r="K89026" s="2"/>
    </row>
    <row r="89029" spans="11:12" x14ac:dyDescent="0.25">
      <c r="K89029" s="2"/>
      <c r="L89029" s="2"/>
    </row>
    <row r="89030" spans="11:12" x14ac:dyDescent="0.25">
      <c r="K89030" s="2"/>
      <c r="L89030" s="2"/>
    </row>
    <row r="89040" spans="11:12" x14ac:dyDescent="0.25">
      <c r="K89040" s="2"/>
    </row>
    <row r="89041" spans="11:12" x14ac:dyDescent="0.25">
      <c r="K89041" s="2"/>
      <c r="L89041" s="2"/>
    </row>
    <row r="89042" spans="11:12" x14ac:dyDescent="0.25">
      <c r="K89042" s="2"/>
      <c r="L89042" s="2"/>
    </row>
    <row r="89044" spans="11:12" x14ac:dyDescent="0.25">
      <c r="K89044" s="2"/>
    </row>
    <row r="89045" spans="11:12" x14ac:dyDescent="0.25">
      <c r="K89045" s="2"/>
    </row>
    <row r="89046" spans="11:12" x14ac:dyDescent="0.25">
      <c r="K89046" s="2"/>
      <c r="L89046" s="2"/>
    </row>
    <row r="89070" spans="9:9" x14ac:dyDescent="0.25">
      <c r="I89070" s="8"/>
    </row>
    <row r="89104" spans="11:12" x14ac:dyDescent="0.25">
      <c r="K89104" s="2"/>
      <c r="L89104" s="2"/>
    </row>
    <row r="89108" spans="9:12" x14ac:dyDescent="0.25">
      <c r="K89108" s="2"/>
    </row>
    <row r="89111" spans="9:12" x14ac:dyDescent="0.25">
      <c r="I89111" s="9"/>
    </row>
    <row r="89114" spans="9:12" x14ac:dyDescent="0.25">
      <c r="K89114" s="2"/>
      <c r="L89114" s="2"/>
    </row>
    <row r="89116" spans="9:12" x14ac:dyDescent="0.25">
      <c r="K89116" s="2"/>
    </row>
    <row r="89118" spans="9:12" x14ac:dyDescent="0.25">
      <c r="K89118" s="2"/>
    </row>
    <row r="89119" spans="9:12" x14ac:dyDescent="0.25">
      <c r="K89119" s="2"/>
      <c r="L89119" s="2"/>
    </row>
    <row r="89127" spans="11:12" x14ac:dyDescent="0.25">
      <c r="K89127" s="2"/>
      <c r="L89127" s="2"/>
    </row>
    <row r="89128" spans="11:12" x14ac:dyDescent="0.25">
      <c r="K89128" s="2"/>
    </row>
    <row r="89160" spans="9:9" x14ac:dyDescent="0.25">
      <c r="I89160" s="8"/>
    </row>
    <row r="89180" spans="9:12" x14ac:dyDescent="0.25">
      <c r="I89180" s="9"/>
      <c r="K89180" s="2"/>
      <c r="L89180" s="2"/>
    </row>
    <row r="89181" spans="9:12" x14ac:dyDescent="0.25">
      <c r="K89181" s="2"/>
    </row>
    <row r="89182" spans="9:12" x14ac:dyDescent="0.25">
      <c r="K89182" s="2"/>
    </row>
    <row r="89183" spans="9:12" x14ac:dyDescent="0.25">
      <c r="K89183" s="2"/>
      <c r="L89183" s="2"/>
    </row>
    <row r="89184" spans="9:12" x14ac:dyDescent="0.25">
      <c r="K89184" s="2"/>
      <c r="L89184" s="2"/>
    </row>
    <row r="89185" spans="11:12" x14ac:dyDescent="0.25">
      <c r="K89185" s="2"/>
    </row>
    <row r="89186" spans="11:12" x14ac:dyDescent="0.25">
      <c r="K89186" s="2"/>
      <c r="L89186" s="2"/>
    </row>
    <row r="89187" spans="11:12" x14ac:dyDescent="0.25">
      <c r="K89187" s="2"/>
    </row>
    <row r="89188" spans="11:12" x14ac:dyDescent="0.25">
      <c r="K89188" s="2"/>
    </row>
    <row r="89189" spans="11:12" x14ac:dyDescent="0.25">
      <c r="K89189" s="2"/>
      <c r="L89189" s="2"/>
    </row>
    <row r="89212" spans="9:9" x14ac:dyDescent="0.25">
      <c r="I89212" s="8"/>
    </row>
    <row r="89230" spans="10:12" x14ac:dyDescent="0.25">
      <c r="J89230" s="7"/>
      <c r="K89230" s="2"/>
      <c r="L89230" s="2"/>
    </row>
    <row r="89231" spans="10:12" x14ac:dyDescent="0.25">
      <c r="K89231" s="2"/>
      <c r="L89231" s="2"/>
    </row>
    <row r="89232" spans="10:12" x14ac:dyDescent="0.25">
      <c r="K89232" s="2"/>
      <c r="L89232" s="2"/>
    </row>
    <row r="89233" spans="10:12" x14ac:dyDescent="0.25">
      <c r="J89233" s="7"/>
      <c r="K89233" s="2"/>
      <c r="L89233" s="2"/>
    </row>
    <row r="89234" spans="10:12" x14ac:dyDescent="0.25">
      <c r="J89234" s="7"/>
      <c r="K89234" s="2"/>
      <c r="L89234" s="2"/>
    </row>
    <row r="89235" spans="10:12" x14ac:dyDescent="0.25">
      <c r="J89235" s="7"/>
      <c r="K89235" s="2"/>
    </row>
    <row r="89238" spans="10:12" x14ac:dyDescent="0.25">
      <c r="K89238" s="2"/>
      <c r="L89238" s="2"/>
    </row>
    <row r="89240" spans="10:12" x14ac:dyDescent="0.25">
      <c r="K89240" s="2"/>
    </row>
    <row r="89291" spans="11:11" x14ac:dyDescent="0.25">
      <c r="K89291" s="2"/>
    </row>
    <row r="89347" spans="11:12" x14ac:dyDescent="0.25">
      <c r="K89347" s="2"/>
      <c r="L89347" s="2"/>
    </row>
    <row r="89352" spans="11:12" x14ac:dyDescent="0.25">
      <c r="K89352" s="2"/>
      <c r="L89352" s="2"/>
    </row>
    <row r="89353" spans="11:12" x14ac:dyDescent="0.25">
      <c r="K89353" s="2"/>
    </row>
    <row r="89354" spans="11:12" x14ac:dyDescent="0.25">
      <c r="K89354" s="2"/>
    </row>
    <row r="89356" spans="11:12" x14ac:dyDescent="0.25">
      <c r="K89356" s="2"/>
    </row>
    <row r="89357" spans="11:12" x14ac:dyDescent="0.25">
      <c r="K89357" s="2"/>
      <c r="L89357" s="2"/>
    </row>
    <row r="89359" spans="11:12" x14ac:dyDescent="0.25">
      <c r="K89359" s="2"/>
    </row>
    <row r="89361" spans="10:12" x14ac:dyDescent="0.25">
      <c r="K89361" s="2"/>
      <c r="L89361" s="2"/>
    </row>
    <row r="89362" spans="10:12" x14ac:dyDescent="0.25">
      <c r="K89362" s="2"/>
    </row>
    <row r="89365" spans="10:12" x14ac:dyDescent="0.25">
      <c r="K89365" s="2"/>
    </row>
    <row r="89367" spans="10:12" x14ac:dyDescent="0.25">
      <c r="J89367" s="7"/>
      <c r="K89367" s="2"/>
      <c r="L89367" s="2"/>
    </row>
    <row r="89369" spans="10:12" x14ac:dyDescent="0.25">
      <c r="K89369" s="2"/>
      <c r="L89369" s="2"/>
    </row>
    <row r="89370" spans="10:12" x14ac:dyDescent="0.25">
      <c r="J89370" s="7"/>
      <c r="K89370" s="2"/>
      <c r="L89370" s="2"/>
    </row>
    <row r="89372" spans="10:12" x14ac:dyDescent="0.25">
      <c r="K89372" s="2"/>
      <c r="L89372" s="2"/>
    </row>
    <row r="89373" spans="10:12" x14ac:dyDescent="0.25">
      <c r="K89373" s="2"/>
      <c r="L89373" s="2"/>
    </row>
    <row r="89374" spans="10:12" x14ac:dyDescent="0.25">
      <c r="K89374" s="2"/>
      <c r="L89374" s="2"/>
    </row>
    <row r="89414" spans="11:12" x14ac:dyDescent="0.25">
      <c r="K89414" s="2"/>
      <c r="L89414" s="2"/>
    </row>
    <row r="89415" spans="11:12" x14ac:dyDescent="0.25">
      <c r="K89415" s="2"/>
    </row>
    <row r="89416" spans="11:12" x14ac:dyDescent="0.25">
      <c r="K89416" s="2"/>
      <c r="L89416" s="2"/>
    </row>
    <row r="89417" spans="11:12" x14ac:dyDescent="0.25">
      <c r="K89417" s="2"/>
      <c r="L89417" s="2"/>
    </row>
    <row r="89418" spans="11:12" x14ac:dyDescent="0.25">
      <c r="K89418" s="2"/>
      <c r="L89418" s="2"/>
    </row>
    <row r="89419" spans="11:12" x14ac:dyDescent="0.25">
      <c r="K89419" s="2"/>
      <c r="L89419" s="2"/>
    </row>
    <row r="89420" spans="11:12" x14ac:dyDescent="0.25">
      <c r="K89420" s="2"/>
    </row>
    <row r="89445" spans="11:12" x14ac:dyDescent="0.25">
      <c r="K89445" s="2"/>
    </row>
    <row r="89447" spans="11:12" x14ac:dyDescent="0.25">
      <c r="K89447" s="2"/>
      <c r="L89447" s="2"/>
    </row>
    <row r="89450" spans="11:12" x14ac:dyDescent="0.25">
      <c r="K89450" s="2"/>
      <c r="L89450" s="2"/>
    </row>
    <row r="89458" spans="10:12" x14ac:dyDescent="0.25">
      <c r="K89458" s="2"/>
    </row>
    <row r="89459" spans="10:12" x14ac:dyDescent="0.25">
      <c r="K89459" s="2"/>
    </row>
    <row r="89460" spans="10:12" x14ac:dyDescent="0.25">
      <c r="K89460" s="2"/>
    </row>
    <row r="89469" spans="10:12" x14ac:dyDescent="0.25">
      <c r="K89469" s="2"/>
      <c r="L89469" s="2"/>
    </row>
    <row r="89470" spans="10:12" x14ac:dyDescent="0.25">
      <c r="K89470" s="2"/>
      <c r="L89470" s="2"/>
    </row>
    <row r="89471" spans="10:12" x14ac:dyDescent="0.25">
      <c r="K89471" s="2"/>
      <c r="L89471" s="2"/>
    </row>
    <row r="89472" spans="10:12" x14ac:dyDescent="0.25">
      <c r="J89472" s="7"/>
      <c r="K89472" s="2"/>
      <c r="L89472" s="2"/>
    </row>
    <row r="89473" spans="11:12" x14ac:dyDescent="0.25">
      <c r="K89473" s="2"/>
    </row>
    <row r="89474" spans="11:12" x14ac:dyDescent="0.25">
      <c r="K89474" s="2"/>
      <c r="L89474" s="2"/>
    </row>
    <row r="89480" spans="11:12" x14ac:dyDescent="0.25">
      <c r="K89480" s="2"/>
      <c r="L89480" s="2"/>
    </row>
    <row r="89481" spans="11:12" x14ac:dyDescent="0.25">
      <c r="K89481" s="2"/>
      <c r="L89481" s="2"/>
    </row>
    <row r="89487" spans="11:12" x14ac:dyDescent="0.25">
      <c r="K89487" s="2"/>
      <c r="L89487" s="2"/>
    </row>
    <row r="89488" spans="11:12" x14ac:dyDescent="0.25">
      <c r="K89488" s="2"/>
    </row>
    <row r="89489" spans="11:12" x14ac:dyDescent="0.25">
      <c r="K89489" s="2"/>
      <c r="L89489" s="2"/>
    </row>
    <row r="89490" spans="11:12" x14ac:dyDescent="0.25">
      <c r="K89490" s="2"/>
      <c r="L89490" s="2"/>
    </row>
    <row r="89491" spans="11:12" x14ac:dyDescent="0.25">
      <c r="K89491" s="2"/>
      <c r="L89491" s="2"/>
    </row>
    <row r="89492" spans="11:12" x14ac:dyDescent="0.25">
      <c r="K89492" s="2"/>
      <c r="L89492" s="2"/>
    </row>
    <row r="89493" spans="11:12" x14ac:dyDescent="0.25">
      <c r="K89493" s="2"/>
    </row>
    <row r="89494" spans="11:12" x14ac:dyDescent="0.25">
      <c r="K89494" s="2"/>
    </row>
    <row r="89507" spans="10:12" x14ac:dyDescent="0.25">
      <c r="K89507" s="2"/>
    </row>
    <row r="89508" spans="10:12" x14ac:dyDescent="0.25">
      <c r="K89508" s="2"/>
    </row>
    <row r="89509" spans="10:12" x14ac:dyDescent="0.25">
      <c r="J89509" s="7"/>
      <c r="K89509" s="2"/>
      <c r="L89509" s="2"/>
    </row>
    <row r="89511" spans="10:12" x14ac:dyDescent="0.25">
      <c r="K89511" s="2"/>
      <c r="L89511" s="2"/>
    </row>
    <row r="89520" spans="10:12" x14ac:dyDescent="0.25">
      <c r="K89520" s="2"/>
      <c r="L89520" s="2"/>
    </row>
    <row r="89523" spans="9:12" x14ac:dyDescent="0.25">
      <c r="K89523" s="2"/>
    </row>
    <row r="89527" spans="9:12" x14ac:dyDescent="0.25">
      <c r="K89527" s="2"/>
    </row>
    <row r="89528" spans="9:12" x14ac:dyDescent="0.25">
      <c r="K89528" s="2"/>
    </row>
    <row r="89529" spans="9:12" x14ac:dyDescent="0.25">
      <c r="K89529" s="2"/>
      <c r="L89529" s="2"/>
    </row>
    <row r="89530" spans="9:12" x14ac:dyDescent="0.25">
      <c r="K89530" s="2"/>
    </row>
    <row r="89531" spans="9:12" x14ac:dyDescent="0.25">
      <c r="I89531" s="9"/>
      <c r="K89531" s="2"/>
      <c r="L89531" s="2"/>
    </row>
    <row r="89544" spans="11:11" x14ac:dyDescent="0.25">
      <c r="K89544" s="2"/>
    </row>
    <row r="89562" spans="11:12" x14ac:dyDescent="0.25">
      <c r="K89562" s="2"/>
    </row>
    <row r="89563" spans="11:12" x14ac:dyDescent="0.25">
      <c r="K89563" s="2"/>
      <c r="L89563" s="2"/>
    </row>
    <row r="89596" spans="9:9" x14ac:dyDescent="0.25">
      <c r="I89596" s="8"/>
    </row>
    <row r="89602" spans="11:12" x14ac:dyDescent="0.25">
      <c r="K89602" s="2"/>
      <c r="L89602" s="2"/>
    </row>
    <row r="89617" spans="9:9" x14ac:dyDescent="0.25">
      <c r="I89617" s="9"/>
    </row>
    <row r="89644" spans="11:12" x14ac:dyDescent="0.25">
      <c r="K89644" s="2"/>
      <c r="L89644" s="2"/>
    </row>
    <row r="89645" spans="11:12" x14ac:dyDescent="0.25">
      <c r="K89645" s="2"/>
    </row>
    <row r="89688" spans="9:12" x14ac:dyDescent="0.25">
      <c r="I89688" s="9"/>
    </row>
    <row r="89689" spans="9:12" x14ac:dyDescent="0.25">
      <c r="K89689" s="2"/>
      <c r="L89689" s="2"/>
    </row>
    <row r="89690" spans="9:12" x14ac:dyDescent="0.25">
      <c r="I89690" s="9"/>
      <c r="K89690" s="2"/>
      <c r="L89690" s="2"/>
    </row>
    <row r="89700" spans="11:12" x14ac:dyDescent="0.25">
      <c r="K89700" s="2"/>
      <c r="L89700" s="2"/>
    </row>
    <row r="89701" spans="11:12" x14ac:dyDescent="0.25">
      <c r="K89701" s="2"/>
    </row>
    <row r="89702" spans="11:12" x14ac:dyDescent="0.25">
      <c r="K89702" s="2"/>
      <c r="L89702" s="2"/>
    </row>
    <row r="89703" spans="11:12" x14ac:dyDescent="0.25">
      <c r="K89703" s="2"/>
      <c r="L89703" s="2"/>
    </row>
    <row r="89704" spans="11:12" x14ac:dyDescent="0.25">
      <c r="K89704" s="2"/>
    </row>
    <row r="89705" spans="11:12" x14ac:dyDescent="0.25">
      <c r="K89705" s="2"/>
      <c r="L89705" s="2"/>
    </row>
    <row r="89706" spans="11:12" x14ac:dyDescent="0.25">
      <c r="K89706" s="2"/>
    </row>
    <row r="89707" spans="11:12" x14ac:dyDescent="0.25">
      <c r="K89707" s="2"/>
    </row>
    <row r="89708" spans="11:12" x14ac:dyDescent="0.25">
      <c r="K89708" s="2"/>
      <c r="L89708" s="2"/>
    </row>
    <row r="89709" spans="11:12" x14ac:dyDescent="0.25">
      <c r="K89709" s="2"/>
      <c r="L89709" s="2"/>
    </row>
    <row r="89721" spans="11:11" x14ac:dyDescent="0.25">
      <c r="K89721" s="2"/>
    </row>
    <row r="89729" spans="11:12" x14ac:dyDescent="0.25">
      <c r="K89729" s="2"/>
      <c r="L89729" s="2"/>
    </row>
    <row r="89775" spans="10:12" x14ac:dyDescent="0.25">
      <c r="J89775" s="7"/>
      <c r="K89775" s="2"/>
      <c r="L89775" s="2"/>
    </row>
    <row r="89776" spans="10:12" x14ac:dyDescent="0.25">
      <c r="J89776" s="7"/>
      <c r="K89776" s="2"/>
    </row>
    <row r="89795" spans="11:12" x14ac:dyDescent="0.25">
      <c r="K89795" s="2"/>
      <c r="L89795" s="2"/>
    </row>
    <row r="89807" spans="11:12" x14ac:dyDescent="0.25">
      <c r="K89807" s="2"/>
      <c r="L89807" s="2"/>
    </row>
    <row r="89811" spans="11:12" x14ac:dyDescent="0.25">
      <c r="K89811" s="2"/>
      <c r="L89811" s="2"/>
    </row>
    <row r="89825" spans="11:11" x14ac:dyDescent="0.25">
      <c r="K89825" s="2"/>
    </row>
    <row r="89854" spans="9:9" x14ac:dyDescent="0.25">
      <c r="I89854" s="26"/>
    </row>
    <row r="89865" spans="11:12" x14ac:dyDescent="0.25">
      <c r="K89865" s="2"/>
      <c r="L89865" s="2"/>
    </row>
    <row r="89880" spans="10:12" x14ac:dyDescent="0.25">
      <c r="J89880" s="7"/>
      <c r="K89880" s="2"/>
      <c r="L89880" s="2"/>
    </row>
    <row r="89881" spans="10:12" x14ac:dyDescent="0.25">
      <c r="K89881" s="2"/>
      <c r="L89881" s="2"/>
    </row>
    <row r="89903" spans="10:12" x14ac:dyDescent="0.25">
      <c r="J89903" s="7"/>
      <c r="K89903" s="2"/>
      <c r="L89903" s="2"/>
    </row>
    <row r="89904" spans="10:12" x14ac:dyDescent="0.25">
      <c r="J89904" s="7"/>
      <c r="K89904" s="2"/>
      <c r="L89904" s="2"/>
    </row>
    <row r="89905" spans="10:12" x14ac:dyDescent="0.25">
      <c r="J89905" s="7"/>
      <c r="K89905" s="2"/>
      <c r="L89905" s="2"/>
    </row>
    <row r="89907" spans="10:12" x14ac:dyDescent="0.25">
      <c r="J89907" s="7"/>
      <c r="K89907" s="2"/>
    </row>
    <row r="89908" spans="10:12" x14ac:dyDescent="0.25">
      <c r="J89908" s="7"/>
      <c r="K89908" s="2"/>
      <c r="L89908" s="2"/>
    </row>
    <row r="89910" spans="10:12" x14ac:dyDescent="0.25">
      <c r="J89910" s="7"/>
      <c r="K89910" s="2"/>
      <c r="L89910" s="2"/>
    </row>
    <row r="89911" spans="10:12" x14ac:dyDescent="0.25">
      <c r="K89911" s="2"/>
      <c r="L89911" s="2"/>
    </row>
    <row r="89913" spans="10:12" x14ac:dyDescent="0.25">
      <c r="K89913" s="2"/>
    </row>
    <row r="89914" spans="10:12" x14ac:dyDescent="0.25">
      <c r="K89914" s="2"/>
      <c r="L89914" s="2"/>
    </row>
    <row r="89915" spans="10:12" x14ac:dyDescent="0.25">
      <c r="J89915" s="7"/>
      <c r="K89915" s="2"/>
      <c r="L89915" s="2"/>
    </row>
    <row r="89916" spans="10:12" x14ac:dyDescent="0.25">
      <c r="K89916" s="2"/>
      <c r="L89916" s="2"/>
    </row>
    <row r="89917" spans="10:12" x14ac:dyDescent="0.25">
      <c r="J89917" s="7"/>
      <c r="K89917" s="2"/>
      <c r="L89917" s="2"/>
    </row>
    <row r="89919" spans="10:12" x14ac:dyDescent="0.25">
      <c r="K89919" s="2"/>
      <c r="L89919" s="2"/>
    </row>
    <row r="89920" spans="10:12" x14ac:dyDescent="0.25">
      <c r="K89920" s="2"/>
      <c r="L89920" s="2"/>
    </row>
    <row r="89921" spans="11:12" x14ac:dyDescent="0.25">
      <c r="K89921" s="2"/>
      <c r="L89921" s="2"/>
    </row>
    <row r="89922" spans="11:12" x14ac:dyDescent="0.25">
      <c r="K89922" s="2"/>
      <c r="L89922" s="2"/>
    </row>
    <row r="89923" spans="11:12" x14ac:dyDescent="0.25">
      <c r="K89923" s="2"/>
      <c r="L89923" s="2"/>
    </row>
    <row r="89940" spans="11:12" x14ac:dyDescent="0.25">
      <c r="K89940" s="2"/>
      <c r="L89940" s="2"/>
    </row>
    <row r="89943" spans="11:12" x14ac:dyDescent="0.25">
      <c r="K89943" s="2"/>
      <c r="L89943" s="2"/>
    </row>
    <row r="89944" spans="11:12" x14ac:dyDescent="0.25">
      <c r="K89944" s="2"/>
    </row>
    <row r="89946" spans="11:12" x14ac:dyDescent="0.25">
      <c r="K89946" s="2"/>
    </row>
    <row r="89950" spans="11:12" x14ac:dyDescent="0.25">
      <c r="K89950" s="2"/>
      <c r="L89950" s="2"/>
    </row>
    <row r="89951" spans="11:12" x14ac:dyDescent="0.25">
      <c r="K89951" s="2"/>
      <c r="L89951" s="2"/>
    </row>
    <row r="89955" spans="9:12" x14ac:dyDescent="0.25">
      <c r="K89955" s="2"/>
    </row>
    <row r="89956" spans="9:12" x14ac:dyDescent="0.25">
      <c r="K89956" s="2"/>
    </row>
    <row r="89957" spans="9:12" x14ac:dyDescent="0.25">
      <c r="K89957" s="2"/>
      <c r="L89957" s="2"/>
    </row>
    <row r="89959" spans="9:12" x14ac:dyDescent="0.25">
      <c r="K89959" s="2"/>
      <c r="L89959" s="2"/>
    </row>
    <row r="89961" spans="9:12" x14ac:dyDescent="0.25">
      <c r="K89961" s="2"/>
      <c r="L89961" s="2"/>
    </row>
    <row r="89962" spans="9:12" x14ac:dyDescent="0.25">
      <c r="K89962" s="2"/>
      <c r="L89962" s="2"/>
    </row>
    <row r="89964" spans="9:12" x14ac:dyDescent="0.25">
      <c r="I89964" s="8"/>
    </row>
    <row r="89977" spans="11:12" x14ac:dyDescent="0.25">
      <c r="K89977" s="2"/>
      <c r="L89977" s="2"/>
    </row>
    <row r="89980" spans="11:12" x14ac:dyDescent="0.25">
      <c r="K89980" s="2"/>
    </row>
    <row r="90058" spans="9:9" x14ac:dyDescent="0.25">
      <c r="I90058" s="8"/>
    </row>
    <row r="90091" spans="11:11" x14ac:dyDescent="0.25">
      <c r="K90091" s="2"/>
    </row>
    <row r="90164" spans="11:12" x14ac:dyDescent="0.25">
      <c r="K90164" s="2"/>
    </row>
    <row r="90165" spans="11:12" x14ac:dyDescent="0.25">
      <c r="K90165" s="2"/>
      <c r="L90165" s="2"/>
    </row>
    <row r="90166" spans="11:12" x14ac:dyDescent="0.25">
      <c r="K90166" s="2"/>
      <c r="L90166" s="2"/>
    </row>
    <row r="90169" spans="11:12" x14ac:dyDescent="0.25">
      <c r="K90169" s="2"/>
      <c r="L90169" s="2"/>
    </row>
    <row r="90171" spans="11:12" x14ac:dyDescent="0.25">
      <c r="K90171" s="2"/>
      <c r="L90171" s="2"/>
    </row>
    <row r="90173" spans="11:12" x14ac:dyDescent="0.25">
      <c r="K90173" s="2"/>
      <c r="L90173" s="2"/>
    </row>
    <row r="90174" spans="11:12" x14ac:dyDescent="0.25">
      <c r="K90174" s="2"/>
      <c r="L90174" s="2"/>
    </row>
    <row r="90194" spans="10:12" x14ac:dyDescent="0.25">
      <c r="K90194" s="2"/>
      <c r="L90194" s="2"/>
    </row>
    <row r="90195" spans="10:12" x14ac:dyDescent="0.25">
      <c r="K90195" s="2"/>
      <c r="L90195" s="2"/>
    </row>
    <row r="90197" spans="10:12" x14ac:dyDescent="0.25">
      <c r="J90197" s="7"/>
      <c r="K90197" s="2"/>
      <c r="L90197" s="2"/>
    </row>
    <row r="90201" spans="10:12" x14ac:dyDescent="0.25">
      <c r="K90201" s="2"/>
    </row>
    <row r="90211" spans="11:11" x14ac:dyDescent="0.25">
      <c r="K90211" s="2"/>
    </row>
    <row r="90228" spans="11:12" x14ac:dyDescent="0.25">
      <c r="K90228" s="2"/>
    </row>
    <row r="90230" spans="11:12" x14ac:dyDescent="0.25">
      <c r="K90230" s="2"/>
      <c r="L90230" s="2"/>
    </row>
    <row r="90234" spans="11:12" x14ac:dyDescent="0.25">
      <c r="K90234" s="2"/>
    </row>
    <row r="90253" spans="11:11" x14ac:dyDescent="0.25">
      <c r="K90253" s="2"/>
    </row>
    <row r="90258" spans="11:11" x14ac:dyDescent="0.25">
      <c r="K90258" s="2"/>
    </row>
    <row r="90260" spans="11:11" x14ac:dyDescent="0.25">
      <c r="K90260" s="2"/>
    </row>
    <row r="90263" spans="11:11" x14ac:dyDescent="0.25">
      <c r="K90263" s="2"/>
    </row>
    <row r="90274" spans="11:11" x14ac:dyDescent="0.25">
      <c r="K90274" s="2"/>
    </row>
    <row r="90289" spans="11:12" x14ac:dyDescent="0.25">
      <c r="K90289" s="2"/>
    </row>
    <row r="90292" spans="11:12" x14ac:dyDescent="0.25">
      <c r="K90292" s="2"/>
      <c r="L90292" s="2"/>
    </row>
    <row r="90296" spans="11:12" x14ac:dyDescent="0.25">
      <c r="K90296" s="2"/>
      <c r="L90296" s="2"/>
    </row>
    <row r="90298" spans="11:12" x14ac:dyDescent="0.25">
      <c r="K90298" s="2"/>
      <c r="L90298" s="2"/>
    </row>
    <row r="90305" spans="9:11" x14ac:dyDescent="0.25">
      <c r="K90305" s="2"/>
    </row>
    <row r="90307" spans="9:11" x14ac:dyDescent="0.25">
      <c r="I90307" s="26"/>
    </row>
    <row r="90311" spans="9:11" x14ac:dyDescent="0.25">
      <c r="K90311" s="2"/>
    </row>
    <row r="90325" spans="11:11" x14ac:dyDescent="0.25">
      <c r="K90325" s="2"/>
    </row>
    <row r="90338" spans="11:11" x14ac:dyDescent="0.25">
      <c r="K90338" s="2"/>
    </row>
    <row r="90347" spans="11:11" x14ac:dyDescent="0.25">
      <c r="K90347" s="2"/>
    </row>
    <row r="90370" spans="11:12" x14ac:dyDescent="0.25">
      <c r="K90370" s="2"/>
      <c r="L90370" s="2"/>
    </row>
    <row r="90374" spans="11:12" x14ac:dyDescent="0.25">
      <c r="K90374" s="2"/>
      <c r="L90374" s="2"/>
    </row>
    <row r="90375" spans="11:12" x14ac:dyDescent="0.25">
      <c r="K90375" s="2"/>
      <c r="L90375" s="2"/>
    </row>
    <row r="90376" spans="11:12" x14ac:dyDescent="0.25">
      <c r="K90376" s="2"/>
      <c r="L90376" s="2"/>
    </row>
    <row r="90379" spans="11:12" x14ac:dyDescent="0.25">
      <c r="K90379" s="2"/>
      <c r="L90379" s="2"/>
    </row>
    <row r="90383" spans="11:12" x14ac:dyDescent="0.25">
      <c r="K90383" s="2"/>
      <c r="L90383" s="2"/>
    </row>
    <row r="90393" spans="11:12" x14ac:dyDescent="0.25">
      <c r="K90393" s="2"/>
    </row>
    <row r="90394" spans="11:12" x14ac:dyDescent="0.25">
      <c r="K90394" s="2"/>
    </row>
    <row r="90398" spans="11:12" x14ac:dyDescent="0.25">
      <c r="K90398" s="2"/>
      <c r="L90398" s="2"/>
    </row>
    <row r="90400" spans="11:12" x14ac:dyDescent="0.25">
      <c r="K90400" s="2"/>
    </row>
    <row r="90401" spans="10:12" x14ac:dyDescent="0.25">
      <c r="J90401" s="7"/>
      <c r="K90401" s="2"/>
      <c r="L90401" s="2"/>
    </row>
    <row r="90410" spans="10:12" x14ac:dyDescent="0.25">
      <c r="K90410" s="2"/>
      <c r="L90410" s="2"/>
    </row>
    <row r="90421" spans="11:12" x14ac:dyDescent="0.25">
      <c r="K90421" s="2"/>
      <c r="L90421" s="2"/>
    </row>
    <row r="90422" spans="11:12" x14ac:dyDescent="0.25">
      <c r="K90422" s="2"/>
      <c r="L90422" s="2"/>
    </row>
    <row r="90426" spans="11:12" x14ac:dyDescent="0.25">
      <c r="K90426" s="2"/>
      <c r="L90426" s="2"/>
    </row>
    <row r="90428" spans="11:12" x14ac:dyDescent="0.25">
      <c r="K90428" s="2"/>
    </row>
    <row r="90430" spans="11:12" x14ac:dyDescent="0.25">
      <c r="K90430" s="2"/>
    </row>
    <row r="90431" spans="11:12" x14ac:dyDescent="0.25">
      <c r="K90431" s="2"/>
      <c r="L90431" s="2"/>
    </row>
    <row r="90432" spans="11:12" x14ac:dyDescent="0.25">
      <c r="K90432" s="2"/>
    </row>
    <row r="90436" spans="11:12" x14ac:dyDescent="0.25">
      <c r="K90436" s="2"/>
      <c r="L90436" s="2"/>
    </row>
    <row r="90437" spans="11:12" x14ac:dyDescent="0.25">
      <c r="K90437" s="2"/>
      <c r="L90437" s="2"/>
    </row>
    <row r="90438" spans="11:12" x14ac:dyDescent="0.25">
      <c r="K90438" s="2"/>
      <c r="L90438" s="2"/>
    </row>
    <row r="90450" spans="11:11" x14ac:dyDescent="0.25">
      <c r="K90450" s="2"/>
    </row>
    <row r="90474" spans="11:12" x14ac:dyDescent="0.25">
      <c r="K90474" s="2"/>
      <c r="L90474" s="2"/>
    </row>
    <row r="90475" spans="11:12" x14ac:dyDescent="0.25">
      <c r="K90475" s="2"/>
      <c r="L90475" s="2"/>
    </row>
    <row r="90500" spans="11:12" x14ac:dyDescent="0.25">
      <c r="K90500" s="2"/>
    </row>
    <row r="90507" spans="11:12" x14ac:dyDescent="0.25">
      <c r="K90507" s="2"/>
    </row>
    <row r="90508" spans="11:12" x14ac:dyDescent="0.25">
      <c r="K90508" s="2"/>
      <c r="L90508" s="2"/>
    </row>
    <row r="90509" spans="11:12" x14ac:dyDescent="0.25">
      <c r="K90509" s="2"/>
    </row>
    <row r="90510" spans="11:12" x14ac:dyDescent="0.25">
      <c r="K90510" s="2"/>
      <c r="L90510" s="2"/>
    </row>
    <row r="90515" spans="11:12" x14ac:dyDescent="0.25">
      <c r="K90515" s="2"/>
    </row>
    <row r="90517" spans="11:12" x14ac:dyDescent="0.25">
      <c r="K90517" s="2"/>
      <c r="L90517" s="2"/>
    </row>
    <row r="90534" spans="11:11" x14ac:dyDescent="0.25">
      <c r="K90534" s="2"/>
    </row>
    <row r="90535" spans="11:11" x14ac:dyDescent="0.25">
      <c r="K90535" s="2"/>
    </row>
    <row r="90573" spans="11:11" x14ac:dyDescent="0.25">
      <c r="K90573" s="2"/>
    </row>
    <row r="90575" spans="11:11" x14ac:dyDescent="0.25">
      <c r="K90575" s="2"/>
    </row>
    <row r="90581" spans="11:12" x14ac:dyDescent="0.25">
      <c r="K90581" s="2"/>
      <c r="L90581" s="2"/>
    </row>
    <row r="90584" spans="11:12" x14ac:dyDescent="0.25">
      <c r="K90584" s="2"/>
      <c r="L90584" s="2"/>
    </row>
    <row r="90586" spans="11:12" x14ac:dyDescent="0.25">
      <c r="K90586" s="2"/>
      <c r="L90586" s="2"/>
    </row>
    <row r="90587" spans="11:12" x14ac:dyDescent="0.25">
      <c r="K90587" s="2"/>
    </row>
    <row r="90588" spans="11:12" x14ac:dyDescent="0.25">
      <c r="K90588" s="2"/>
      <c r="L90588" s="2"/>
    </row>
    <row r="90589" spans="11:12" x14ac:dyDescent="0.25">
      <c r="K90589" s="2"/>
      <c r="L90589" s="2"/>
    </row>
    <row r="90597" spans="11:12" x14ac:dyDescent="0.25">
      <c r="K90597" s="2"/>
      <c r="L90597" s="2"/>
    </row>
    <row r="90598" spans="11:12" x14ac:dyDescent="0.25">
      <c r="K90598" s="2"/>
      <c r="L90598" s="2"/>
    </row>
    <row r="90599" spans="11:12" x14ac:dyDescent="0.25">
      <c r="K90599" s="2"/>
      <c r="L90599" s="2"/>
    </row>
    <row r="90601" spans="11:12" x14ac:dyDescent="0.25">
      <c r="K90601" s="2"/>
    </row>
    <row r="90611" spans="10:12" x14ac:dyDescent="0.25">
      <c r="K90611" s="2"/>
    </row>
    <row r="90617" spans="10:12" x14ac:dyDescent="0.25">
      <c r="J90617" s="7"/>
      <c r="K90617" s="2"/>
      <c r="L90617" s="2"/>
    </row>
    <row r="90687" spans="11:11" x14ac:dyDescent="0.25">
      <c r="K90687" s="2"/>
    </row>
    <row r="90706" spans="11:12" x14ac:dyDescent="0.25">
      <c r="K90706" s="2"/>
      <c r="L90706" s="2"/>
    </row>
    <row r="90733" spans="10:12" x14ac:dyDescent="0.25">
      <c r="K90733" s="2"/>
      <c r="L90733" s="2"/>
    </row>
    <row r="90734" spans="10:12" x14ac:dyDescent="0.25">
      <c r="J90734" s="7"/>
      <c r="K90734" s="2"/>
      <c r="L90734" s="2"/>
    </row>
    <row r="90735" spans="10:12" x14ac:dyDescent="0.25">
      <c r="K90735" s="2"/>
      <c r="L90735" s="2"/>
    </row>
    <row r="90761" spans="10:12" x14ac:dyDescent="0.25">
      <c r="K90761" s="2"/>
    </row>
    <row r="90768" spans="10:12" x14ac:dyDescent="0.25">
      <c r="J90768" s="7"/>
      <c r="K90768" s="2"/>
      <c r="L90768" s="2"/>
    </row>
    <row r="90769" spans="10:12" x14ac:dyDescent="0.25">
      <c r="K90769" s="2"/>
    </row>
    <row r="90772" spans="10:12" x14ac:dyDescent="0.25">
      <c r="J90772" s="7"/>
      <c r="K90772" s="2"/>
      <c r="L90772" s="2"/>
    </row>
    <row r="90773" spans="10:12" x14ac:dyDescent="0.25">
      <c r="J90773" s="7"/>
      <c r="K90773" s="2"/>
      <c r="L90773" s="2"/>
    </row>
    <row r="90781" spans="10:12" x14ac:dyDescent="0.25">
      <c r="K90781" s="2"/>
      <c r="L90781" s="2"/>
    </row>
    <row r="90785" spans="11:12" x14ac:dyDescent="0.25">
      <c r="K90785" s="2"/>
      <c r="L90785" s="2"/>
    </row>
    <row r="90786" spans="11:12" x14ac:dyDescent="0.25">
      <c r="K90786" s="2"/>
      <c r="L90786" s="2"/>
    </row>
    <row r="90787" spans="11:12" x14ac:dyDescent="0.25">
      <c r="K90787" s="2"/>
      <c r="L90787" s="2"/>
    </row>
    <row r="90797" spans="11:12" x14ac:dyDescent="0.25">
      <c r="K90797" s="2"/>
      <c r="L90797" s="2"/>
    </row>
    <row r="90807" spans="11:12" x14ac:dyDescent="0.25">
      <c r="K90807" s="2"/>
      <c r="L90807" s="2"/>
    </row>
    <row r="90808" spans="11:12" x14ac:dyDescent="0.25">
      <c r="K90808" s="2"/>
      <c r="L90808" s="2"/>
    </row>
    <row r="90809" spans="11:12" x14ac:dyDescent="0.25">
      <c r="K90809" s="2"/>
      <c r="L90809" s="2"/>
    </row>
    <row r="90810" spans="11:12" x14ac:dyDescent="0.25">
      <c r="K90810" s="2"/>
      <c r="L90810" s="2"/>
    </row>
    <row r="90833" spans="11:12" x14ac:dyDescent="0.25">
      <c r="K90833" s="2"/>
      <c r="L90833" s="2"/>
    </row>
    <row r="90853" spans="10:12" x14ac:dyDescent="0.25">
      <c r="K90853" s="2"/>
      <c r="L90853" s="2"/>
    </row>
    <row r="90854" spans="10:12" x14ac:dyDescent="0.25">
      <c r="K90854" s="2"/>
      <c r="L90854" s="2"/>
    </row>
    <row r="90856" spans="10:12" x14ac:dyDescent="0.25">
      <c r="J90856" s="7"/>
      <c r="K90856" s="2"/>
      <c r="L90856" s="2"/>
    </row>
    <row r="90876" spans="11:12" x14ac:dyDescent="0.25">
      <c r="K90876" s="2"/>
      <c r="L90876" s="2"/>
    </row>
    <row r="90877" spans="11:12" x14ac:dyDescent="0.25">
      <c r="K90877" s="2"/>
      <c r="L90877" s="2"/>
    </row>
    <row r="90878" spans="11:12" x14ac:dyDescent="0.25">
      <c r="K90878" s="2"/>
      <c r="L90878" s="2"/>
    </row>
    <row r="90903" spans="11:12" x14ac:dyDescent="0.25">
      <c r="K90903" s="2"/>
    </row>
    <row r="90905" spans="11:12" x14ac:dyDescent="0.25">
      <c r="K90905" s="2"/>
      <c r="L90905" s="2"/>
    </row>
    <row r="90913" spans="11:12" x14ac:dyDescent="0.25">
      <c r="K90913" s="2"/>
      <c r="L90913" s="2"/>
    </row>
    <row r="90915" spans="11:12" x14ac:dyDescent="0.25">
      <c r="K90915" s="2"/>
    </row>
    <row r="90923" spans="11:12" x14ac:dyDescent="0.25">
      <c r="K90923" s="2"/>
      <c r="L90923" s="2"/>
    </row>
    <row r="90943" spans="11:11" x14ac:dyDescent="0.25">
      <c r="K90943" s="2"/>
    </row>
    <row r="90946" spans="11:11" x14ac:dyDescent="0.25">
      <c r="K90946" s="2"/>
    </row>
    <row r="90948" spans="11:11" x14ac:dyDescent="0.25">
      <c r="K90948" s="2"/>
    </row>
    <row r="90956" spans="11:11" x14ac:dyDescent="0.25">
      <c r="K90956" s="2"/>
    </row>
    <row r="90957" spans="11:11" x14ac:dyDescent="0.25">
      <c r="K90957" s="2"/>
    </row>
    <row r="90959" spans="11:11" x14ac:dyDescent="0.25">
      <c r="K90959" s="2"/>
    </row>
    <row r="90961" spans="11:12" x14ac:dyDescent="0.25">
      <c r="K90961" s="2"/>
    </row>
    <row r="90963" spans="11:12" x14ac:dyDescent="0.25">
      <c r="K90963" s="2"/>
      <c r="L90963" s="2"/>
    </row>
    <row r="90964" spans="11:12" x14ac:dyDescent="0.25">
      <c r="K90964" s="2"/>
      <c r="L90964" s="2"/>
    </row>
    <row r="90965" spans="11:12" x14ac:dyDescent="0.25">
      <c r="K90965" s="2"/>
    </row>
    <row r="90970" spans="11:12" x14ac:dyDescent="0.25">
      <c r="K90970" s="2"/>
      <c r="L90970" s="2"/>
    </row>
    <row r="91019" spans="11:11" x14ac:dyDescent="0.25">
      <c r="K91019" s="2"/>
    </row>
    <row r="91020" spans="11:11" x14ac:dyDescent="0.25">
      <c r="K91020" s="2"/>
    </row>
    <row r="91021" spans="11:11" x14ac:dyDescent="0.25">
      <c r="K91021" s="2"/>
    </row>
    <row r="91034" spans="11:12" x14ac:dyDescent="0.25">
      <c r="K91034" s="2"/>
    </row>
    <row r="91035" spans="11:12" x14ac:dyDescent="0.25">
      <c r="K91035" s="2"/>
      <c r="L91035" s="2"/>
    </row>
    <row r="91049" spans="11:12" x14ac:dyDescent="0.25">
      <c r="K91049" s="2"/>
      <c r="L91049" s="2"/>
    </row>
    <row r="91052" spans="11:12" x14ac:dyDescent="0.25">
      <c r="K91052" s="2"/>
    </row>
    <row r="91053" spans="11:12" x14ac:dyDescent="0.25">
      <c r="K91053" s="2"/>
      <c r="L91053" s="2"/>
    </row>
    <row r="91057" spans="11:12" x14ac:dyDescent="0.25">
      <c r="K91057" s="2"/>
      <c r="L91057" s="2"/>
    </row>
    <row r="91058" spans="11:12" x14ac:dyDescent="0.25">
      <c r="K91058" s="2"/>
      <c r="L91058" s="2"/>
    </row>
    <row r="91059" spans="11:12" x14ac:dyDescent="0.25">
      <c r="K91059" s="2"/>
      <c r="L91059" s="2"/>
    </row>
    <row r="91100" spans="9:9" x14ac:dyDescent="0.25">
      <c r="I91100" s="8"/>
    </row>
    <row r="91147" spans="11:12" x14ac:dyDescent="0.25">
      <c r="K91147" s="2"/>
      <c r="L91147" s="2"/>
    </row>
    <row r="91163" spans="11:12" x14ac:dyDescent="0.25">
      <c r="K91163" s="2"/>
      <c r="L91163" s="2"/>
    </row>
    <row r="91164" spans="11:12" x14ac:dyDescent="0.25">
      <c r="K91164" s="2"/>
      <c r="L91164" s="2"/>
    </row>
    <row r="91165" spans="11:12" x14ac:dyDescent="0.25">
      <c r="K91165" s="2"/>
      <c r="L91165" s="2"/>
    </row>
    <row r="91166" spans="11:12" x14ac:dyDescent="0.25">
      <c r="K91166" s="2"/>
      <c r="L91166" s="2"/>
    </row>
    <row r="91182" spans="11:11" x14ac:dyDescent="0.25">
      <c r="K91182" s="2"/>
    </row>
    <row r="91190" spans="10:12" x14ac:dyDescent="0.25">
      <c r="J91190" s="7"/>
      <c r="K91190" s="2"/>
      <c r="L91190" s="2"/>
    </row>
    <row r="91194" spans="10:12" x14ac:dyDescent="0.25">
      <c r="K91194" s="2"/>
      <c r="L91194" s="2"/>
    </row>
    <row r="91195" spans="10:12" x14ac:dyDescent="0.25">
      <c r="K91195" s="2"/>
      <c r="L91195" s="2"/>
    </row>
    <row r="91196" spans="10:12" x14ac:dyDescent="0.25">
      <c r="K91196" s="2"/>
      <c r="L91196" s="2"/>
    </row>
    <row r="91208" spans="11:11" x14ac:dyDescent="0.25">
      <c r="K91208" s="2"/>
    </row>
    <row r="91242" spans="11:12" x14ac:dyDescent="0.25">
      <c r="K91242" s="2"/>
    </row>
    <row r="91243" spans="11:12" x14ac:dyDescent="0.25">
      <c r="K91243" s="2"/>
      <c r="L91243" s="2"/>
    </row>
    <row r="91244" spans="11:12" x14ac:dyDescent="0.25">
      <c r="K91244" s="2"/>
      <c r="L91244" s="2"/>
    </row>
    <row r="91245" spans="11:12" x14ac:dyDescent="0.25">
      <c r="K91245" s="2"/>
    </row>
    <row r="91246" spans="11:12" x14ac:dyDescent="0.25">
      <c r="K91246" s="2"/>
    </row>
    <row r="91292" spans="11:12" x14ac:dyDescent="0.25">
      <c r="K91292" s="2"/>
      <c r="L91292" s="2"/>
    </row>
    <row r="91295" spans="11:12" x14ac:dyDescent="0.25">
      <c r="K91295" s="2"/>
      <c r="L91295" s="2"/>
    </row>
    <row r="91296" spans="11:12" x14ac:dyDescent="0.25">
      <c r="K91296" s="2"/>
      <c r="L91296" s="2"/>
    </row>
    <row r="91297" spans="11:12" x14ac:dyDescent="0.25">
      <c r="K91297" s="2"/>
    </row>
    <row r="91298" spans="11:12" x14ac:dyDescent="0.25">
      <c r="K91298" s="2"/>
      <c r="L91298" s="2"/>
    </row>
    <row r="91299" spans="11:12" x14ac:dyDescent="0.25">
      <c r="K91299" s="2"/>
    </row>
    <row r="91300" spans="11:12" x14ac:dyDescent="0.25">
      <c r="K91300" s="2"/>
      <c r="L91300" s="2"/>
    </row>
    <row r="91302" spans="11:12" x14ac:dyDescent="0.25">
      <c r="K91302" s="2"/>
    </row>
    <row r="91303" spans="11:12" x14ac:dyDescent="0.25">
      <c r="K91303" s="2"/>
      <c r="L91303" s="2"/>
    </row>
    <row r="91304" spans="11:12" x14ac:dyDescent="0.25">
      <c r="K91304" s="2"/>
    </row>
    <row r="91305" spans="11:12" x14ac:dyDescent="0.25">
      <c r="K91305" s="2"/>
      <c r="L91305" s="2"/>
    </row>
    <row r="91306" spans="11:12" x14ac:dyDescent="0.25">
      <c r="K91306" s="2"/>
      <c r="L91306" s="2"/>
    </row>
    <row r="91307" spans="11:12" x14ac:dyDescent="0.25">
      <c r="K91307" s="2"/>
    </row>
    <row r="91308" spans="11:12" x14ac:dyDescent="0.25">
      <c r="K91308" s="2"/>
      <c r="L91308" s="2"/>
    </row>
    <row r="91310" spans="11:12" x14ac:dyDescent="0.25">
      <c r="K91310" s="2"/>
      <c r="L91310" s="2"/>
    </row>
    <row r="91312" spans="11:12" x14ac:dyDescent="0.25">
      <c r="K91312" s="2"/>
      <c r="L91312" s="2"/>
    </row>
    <row r="91313" spans="10:12" x14ac:dyDescent="0.25">
      <c r="K91313" s="2"/>
      <c r="L91313" s="2"/>
    </row>
    <row r="91318" spans="10:12" x14ac:dyDescent="0.25">
      <c r="K91318" s="2"/>
    </row>
    <row r="91319" spans="10:12" x14ac:dyDescent="0.25">
      <c r="K91319" s="2"/>
      <c r="L91319" s="2"/>
    </row>
    <row r="91320" spans="10:12" x14ac:dyDescent="0.25">
      <c r="K91320" s="2"/>
    </row>
    <row r="91321" spans="10:12" x14ac:dyDescent="0.25">
      <c r="K91321" s="2"/>
      <c r="L91321" s="2"/>
    </row>
    <row r="91322" spans="10:12" x14ac:dyDescent="0.25">
      <c r="J91322" s="7"/>
      <c r="K91322" s="2"/>
      <c r="L91322" s="2"/>
    </row>
    <row r="91324" spans="10:12" x14ac:dyDescent="0.25">
      <c r="K91324" s="2"/>
    </row>
    <row r="91325" spans="10:12" x14ac:dyDescent="0.25">
      <c r="K91325" s="2"/>
      <c r="L91325" s="2"/>
    </row>
    <row r="91337" spans="11:12" x14ac:dyDescent="0.25">
      <c r="K91337" s="2"/>
      <c r="L91337" s="2"/>
    </row>
    <row r="91338" spans="11:12" x14ac:dyDescent="0.25">
      <c r="K91338" s="2"/>
      <c r="L91338" s="2"/>
    </row>
    <row r="91340" spans="11:12" x14ac:dyDescent="0.25">
      <c r="K91340" s="2"/>
    </row>
    <row r="91341" spans="11:12" x14ac:dyDescent="0.25">
      <c r="K91341" s="2"/>
    </row>
    <row r="91342" spans="11:12" x14ac:dyDescent="0.25">
      <c r="K91342" s="2"/>
    </row>
    <row r="91344" spans="11:12" x14ac:dyDescent="0.25">
      <c r="K91344" s="2"/>
    </row>
    <row r="91349" spans="11:12" x14ac:dyDescent="0.25">
      <c r="K91349" s="2"/>
      <c r="L91349" s="2"/>
    </row>
    <row r="91350" spans="11:12" x14ac:dyDescent="0.25">
      <c r="K91350" s="2"/>
    </row>
    <row r="91355" spans="11:12" x14ac:dyDescent="0.25">
      <c r="K91355" s="2"/>
      <c r="L91355" s="2"/>
    </row>
    <row r="91368" spans="11:11" x14ac:dyDescent="0.25">
      <c r="K91368" s="2"/>
    </row>
    <row r="91382" spans="11:12" x14ac:dyDescent="0.25">
      <c r="K91382" s="2"/>
    </row>
    <row r="91383" spans="11:12" x14ac:dyDescent="0.25">
      <c r="K91383" s="2"/>
    </row>
    <row r="91385" spans="11:12" x14ac:dyDescent="0.25">
      <c r="K91385" s="2"/>
      <c r="L91385" s="2"/>
    </row>
    <row r="91389" spans="11:12" x14ac:dyDescent="0.25">
      <c r="K91389" s="2"/>
    </row>
    <row r="91401" spans="11:11" x14ac:dyDescent="0.25">
      <c r="K91401" s="2"/>
    </row>
    <row r="91409" spans="11:12" x14ac:dyDescent="0.25">
      <c r="K91409" s="2"/>
      <c r="L91409" s="2"/>
    </row>
    <row r="91436" spans="11:12" x14ac:dyDescent="0.25">
      <c r="K91436" s="2"/>
      <c r="L91436" s="2"/>
    </row>
    <row r="91437" spans="11:12" x14ac:dyDescent="0.25">
      <c r="K91437" s="2"/>
      <c r="L91437" s="2"/>
    </row>
    <row r="91450" spans="10:12" x14ac:dyDescent="0.25">
      <c r="K91450" s="2"/>
      <c r="L91450" s="2"/>
    </row>
    <row r="91451" spans="10:12" x14ac:dyDescent="0.25">
      <c r="J91451" s="7"/>
      <c r="K91451" s="2"/>
      <c r="L91451" s="2"/>
    </row>
    <row r="91452" spans="10:12" x14ac:dyDescent="0.25">
      <c r="K91452" s="2"/>
      <c r="L91452" s="2"/>
    </row>
    <row r="91454" spans="10:12" x14ac:dyDescent="0.25">
      <c r="K91454" s="2"/>
      <c r="L91454" s="2"/>
    </row>
    <row r="91455" spans="10:12" x14ac:dyDescent="0.25">
      <c r="K91455" s="2"/>
      <c r="L91455" s="2"/>
    </row>
    <row r="91456" spans="10:12" x14ac:dyDescent="0.25">
      <c r="J91456" s="7"/>
      <c r="K91456" s="2"/>
      <c r="L91456" s="2"/>
    </row>
    <row r="91458" spans="10:12" x14ac:dyDescent="0.25">
      <c r="K91458" s="2"/>
      <c r="L91458" s="2"/>
    </row>
    <row r="91459" spans="10:12" x14ac:dyDescent="0.25">
      <c r="K91459" s="2"/>
      <c r="L91459" s="2"/>
    </row>
    <row r="91460" spans="10:12" x14ac:dyDescent="0.25">
      <c r="K91460" s="2"/>
      <c r="L91460" s="2"/>
    </row>
    <row r="91461" spans="10:12" x14ac:dyDescent="0.25">
      <c r="K91461" s="2"/>
    </row>
    <row r="91462" spans="10:12" x14ac:dyDescent="0.25">
      <c r="K91462" s="2"/>
    </row>
    <row r="91463" spans="10:12" x14ac:dyDescent="0.25">
      <c r="J91463" s="7"/>
    </row>
    <row r="91481" spans="11:11" x14ac:dyDescent="0.25">
      <c r="K91481" s="2"/>
    </row>
    <row r="91489" spans="11:12" x14ac:dyDescent="0.25">
      <c r="K91489" s="2"/>
      <c r="L91489" s="2"/>
    </row>
    <row r="91490" spans="11:12" x14ac:dyDescent="0.25">
      <c r="K91490" s="2"/>
      <c r="L91490" s="2"/>
    </row>
    <row r="91491" spans="11:12" x14ac:dyDescent="0.25">
      <c r="K91491" s="2"/>
    </row>
    <row r="91492" spans="11:12" x14ac:dyDescent="0.25">
      <c r="K91492" s="2"/>
    </row>
    <row r="91514" spans="10:12" x14ac:dyDescent="0.25">
      <c r="K91514" s="2"/>
      <c r="L91514" s="2"/>
    </row>
    <row r="91520" spans="10:12" x14ac:dyDescent="0.25">
      <c r="J91520" s="7"/>
      <c r="K91520" s="2"/>
      <c r="L91520" s="2"/>
    </row>
    <row r="91521" spans="9:12" x14ac:dyDescent="0.25">
      <c r="K91521" s="2"/>
    </row>
    <row r="91522" spans="9:12" x14ac:dyDescent="0.25">
      <c r="I91522" s="8"/>
    </row>
    <row r="91523" spans="9:12" x14ac:dyDescent="0.25">
      <c r="K91523" s="2"/>
    </row>
    <row r="91525" spans="9:12" x14ac:dyDescent="0.25">
      <c r="K91525" s="2"/>
      <c r="L91525" s="2"/>
    </row>
    <row r="91528" spans="9:12" x14ac:dyDescent="0.25">
      <c r="K91528" s="2"/>
      <c r="L91528" s="2"/>
    </row>
    <row r="91529" spans="9:12" x14ac:dyDescent="0.25">
      <c r="K91529" s="2"/>
      <c r="L91529" s="2"/>
    </row>
    <row r="91530" spans="9:12" x14ac:dyDescent="0.25">
      <c r="K91530" s="2"/>
    </row>
    <row r="91533" spans="9:12" x14ac:dyDescent="0.25">
      <c r="K91533" s="2"/>
    </row>
    <row r="91548" spans="10:12" x14ac:dyDescent="0.25">
      <c r="K91548" s="2"/>
      <c r="L91548" s="2"/>
    </row>
    <row r="91552" spans="10:12" x14ac:dyDescent="0.25">
      <c r="J91552" s="7"/>
      <c r="K91552" s="2"/>
      <c r="L91552" s="2"/>
    </row>
    <row r="91557" spans="10:12" x14ac:dyDescent="0.25">
      <c r="K91557" s="2"/>
      <c r="L91557" s="2"/>
    </row>
    <row r="91558" spans="10:12" x14ac:dyDescent="0.25">
      <c r="J91558" s="7"/>
      <c r="K91558" s="2"/>
      <c r="L91558" s="2"/>
    </row>
    <row r="91559" spans="10:12" x14ac:dyDescent="0.25">
      <c r="K91559" s="2"/>
    </row>
    <row r="91583" spans="9:9" x14ac:dyDescent="0.25">
      <c r="I91583" s="9"/>
    </row>
    <row r="91587" spans="10:11" x14ac:dyDescent="0.25">
      <c r="J91587" s="7"/>
    </row>
    <row r="91592" spans="10:11" x14ac:dyDescent="0.25">
      <c r="K91592" s="2"/>
    </row>
    <row r="91594" spans="10:11" x14ac:dyDescent="0.25">
      <c r="K91594" s="2"/>
    </row>
    <row r="91607" spans="10:12" x14ac:dyDescent="0.25">
      <c r="K91607" s="2"/>
      <c r="L91607" s="2"/>
    </row>
    <row r="91609" spans="10:12" x14ac:dyDescent="0.25">
      <c r="J91609" s="7"/>
      <c r="K91609" s="2"/>
      <c r="L91609" s="2"/>
    </row>
    <row r="91610" spans="10:12" x14ac:dyDescent="0.25">
      <c r="J91610" s="7"/>
      <c r="K91610" s="2"/>
      <c r="L91610" s="2"/>
    </row>
    <row r="91611" spans="10:12" x14ac:dyDescent="0.25">
      <c r="K91611" s="2"/>
      <c r="L91611" s="2"/>
    </row>
    <row r="91612" spans="10:12" x14ac:dyDescent="0.25">
      <c r="K91612" s="2"/>
    </row>
    <row r="91613" spans="10:12" x14ac:dyDescent="0.25">
      <c r="K91613" s="2"/>
      <c r="L91613" s="2"/>
    </row>
    <row r="91614" spans="10:12" x14ac:dyDescent="0.25">
      <c r="K91614" s="2"/>
      <c r="L91614" s="2"/>
    </row>
    <row r="91683" spans="9:12" x14ac:dyDescent="0.25">
      <c r="K91683" s="2"/>
      <c r="L91683" s="2"/>
    </row>
    <row r="91684" spans="9:12" x14ac:dyDescent="0.25">
      <c r="K91684" s="2"/>
      <c r="L91684" s="2"/>
    </row>
    <row r="91686" spans="9:12" x14ac:dyDescent="0.25">
      <c r="K91686" s="2"/>
    </row>
    <row r="91688" spans="9:12" x14ac:dyDescent="0.25">
      <c r="J91688" s="7"/>
      <c r="K91688" s="2"/>
      <c r="L91688" s="2"/>
    </row>
    <row r="91690" spans="9:12" x14ac:dyDescent="0.25">
      <c r="K91690" s="2"/>
      <c r="L91690" s="2"/>
    </row>
    <row r="91692" spans="9:12" x14ac:dyDescent="0.25">
      <c r="J91692" s="7"/>
      <c r="K91692" s="2"/>
      <c r="L91692" s="2"/>
    </row>
    <row r="91695" spans="9:12" x14ac:dyDescent="0.25">
      <c r="I91695" s="8"/>
    </row>
    <row r="91716" spans="9:9" x14ac:dyDescent="0.25">
      <c r="I91716" s="8"/>
    </row>
    <row r="91773" spans="11:11" x14ac:dyDescent="0.25">
      <c r="K91773" s="2"/>
    </row>
    <row r="91832" spans="11:12" x14ac:dyDescent="0.25">
      <c r="K91832" s="2"/>
      <c r="L91832" s="2"/>
    </row>
    <row r="91835" spans="11:12" x14ac:dyDescent="0.25">
      <c r="K91835" s="2"/>
      <c r="L91835" s="2"/>
    </row>
    <row r="91836" spans="11:12" x14ac:dyDescent="0.25">
      <c r="K91836" s="2"/>
      <c r="L91836" s="2"/>
    </row>
    <row r="91837" spans="11:12" x14ac:dyDescent="0.25">
      <c r="K91837" s="2"/>
    </row>
    <row r="91838" spans="11:12" x14ac:dyDescent="0.25">
      <c r="K91838" s="2"/>
    </row>
    <row r="91883" spans="11:12" x14ac:dyDescent="0.25">
      <c r="K91883" s="2"/>
    </row>
    <row r="91884" spans="11:12" x14ac:dyDescent="0.25">
      <c r="K91884" s="2"/>
    </row>
    <row r="91886" spans="11:12" x14ac:dyDescent="0.25">
      <c r="K91886" s="2"/>
      <c r="L91886" s="2"/>
    </row>
    <row r="91887" spans="11:12" x14ac:dyDescent="0.25">
      <c r="K91887" s="2"/>
    </row>
    <row r="91888" spans="11:12" x14ac:dyDescent="0.25">
      <c r="K91888" s="2"/>
      <c r="L91888" s="2"/>
    </row>
    <row r="91912" spans="11:11" x14ac:dyDescent="0.25">
      <c r="K91912" s="2"/>
    </row>
    <row r="91936" spans="11:11" x14ac:dyDescent="0.25">
      <c r="K91936" s="2"/>
    </row>
    <row r="91940" spans="11:11" x14ac:dyDescent="0.25">
      <c r="K91940" s="2"/>
    </row>
    <row r="91956" spans="9:12" x14ac:dyDescent="0.25">
      <c r="K91956" s="2"/>
      <c r="L91956" s="2"/>
    </row>
    <row r="91958" spans="9:12" x14ac:dyDescent="0.25">
      <c r="I91958" s="26"/>
    </row>
    <row r="91965" spans="9:12" x14ac:dyDescent="0.25">
      <c r="I91965" s="9"/>
    </row>
    <row r="91970" spans="11:11" x14ac:dyDescent="0.25">
      <c r="K91970" s="2"/>
    </row>
    <row r="91978" spans="11:11" x14ac:dyDescent="0.25">
      <c r="K91978" s="2"/>
    </row>
    <row r="91983" spans="11:11" x14ac:dyDescent="0.25">
      <c r="K91983" s="2"/>
    </row>
    <row r="91988" spans="11:12" x14ac:dyDescent="0.25">
      <c r="K91988" s="2"/>
    </row>
    <row r="91993" spans="11:12" x14ac:dyDescent="0.25">
      <c r="K91993" s="2"/>
    </row>
    <row r="91999" spans="11:12" x14ac:dyDescent="0.25">
      <c r="K91999" s="2"/>
      <c r="L91999" s="2"/>
    </row>
    <row r="92000" spans="11:12" x14ac:dyDescent="0.25">
      <c r="K92000" s="2"/>
      <c r="L92000" s="2"/>
    </row>
    <row r="92001" spans="11:12" x14ac:dyDescent="0.25">
      <c r="K92001" s="2"/>
    </row>
    <row r="92010" spans="11:12" x14ac:dyDescent="0.25">
      <c r="K92010" s="2"/>
      <c r="L92010" s="2"/>
    </row>
    <row r="92012" spans="11:12" x14ac:dyDescent="0.25">
      <c r="K92012" s="2"/>
      <c r="L92012" s="2"/>
    </row>
    <row r="92013" spans="11:12" x14ac:dyDescent="0.25">
      <c r="K92013" s="2"/>
      <c r="L92013" s="2"/>
    </row>
    <row r="92015" spans="11:12" x14ac:dyDescent="0.25">
      <c r="K92015" s="2"/>
    </row>
    <row r="92016" spans="11:12" x14ac:dyDescent="0.25">
      <c r="K92016" s="2"/>
      <c r="L92016" s="2"/>
    </row>
    <row r="92022" spans="11:12" x14ac:dyDescent="0.25">
      <c r="K92022" s="2"/>
      <c r="L92022" s="2"/>
    </row>
    <row r="92031" spans="11:12" x14ac:dyDescent="0.25">
      <c r="K92031" s="2"/>
    </row>
    <row r="92032" spans="11:12" x14ac:dyDescent="0.25">
      <c r="K92032" s="2"/>
      <c r="L92032" s="2"/>
    </row>
    <row r="92047" spans="11:12" x14ac:dyDescent="0.25">
      <c r="K92047" s="2"/>
      <c r="L92047" s="2"/>
    </row>
    <row r="92134" spans="9:9" x14ac:dyDescent="0.25">
      <c r="I92134" s="8"/>
    </row>
    <row r="92187" spans="11:12" x14ac:dyDescent="0.25">
      <c r="K92187" s="2"/>
      <c r="L92187" s="2"/>
    </row>
    <row r="92230" spans="11:11" x14ac:dyDescent="0.25">
      <c r="K92230" s="2"/>
    </row>
    <row r="92246" spans="11:11" x14ac:dyDescent="0.25">
      <c r="K92246" s="2"/>
    </row>
    <row r="92263" spans="11:11" x14ac:dyDescent="0.25">
      <c r="K92263" s="2"/>
    </row>
    <row r="92288" spans="11:11" x14ac:dyDescent="0.25">
      <c r="K92288" s="2"/>
    </row>
    <row r="92291" spans="11:12" x14ac:dyDescent="0.25">
      <c r="K92291" s="2"/>
      <c r="L92291" s="2"/>
    </row>
    <row r="92292" spans="11:12" x14ac:dyDescent="0.25">
      <c r="K92292" s="2"/>
      <c r="L92292" s="2"/>
    </row>
    <row r="92293" spans="11:12" x14ac:dyDescent="0.25">
      <c r="K92293" s="2"/>
      <c r="L92293" s="2"/>
    </row>
    <row r="92294" spans="11:12" x14ac:dyDescent="0.25">
      <c r="K92294" s="2"/>
    </row>
    <row r="92301" spans="11:12" x14ac:dyDescent="0.25">
      <c r="K92301" s="2"/>
      <c r="L92301" s="2"/>
    </row>
    <row r="92303" spans="11:12" x14ac:dyDescent="0.25">
      <c r="K92303" s="2"/>
      <c r="L92303" s="2"/>
    </row>
    <row r="92307" spans="11:12" x14ac:dyDescent="0.25">
      <c r="K92307" s="2"/>
    </row>
    <row r="92309" spans="11:12" x14ac:dyDescent="0.25">
      <c r="K92309" s="2"/>
      <c r="L92309" s="2"/>
    </row>
    <row r="92321" spans="11:12" x14ac:dyDescent="0.25">
      <c r="K92321" s="2"/>
    </row>
    <row r="92331" spans="11:12" x14ac:dyDescent="0.25">
      <c r="K92331" s="2"/>
      <c r="L92331" s="2"/>
    </row>
    <row r="92335" spans="11:12" x14ac:dyDescent="0.25">
      <c r="K92335" s="2"/>
    </row>
    <row r="92337" spans="11:12" x14ac:dyDescent="0.25">
      <c r="K92337" s="2"/>
      <c r="L92337" s="2"/>
    </row>
    <row r="92350" spans="11:12" x14ac:dyDescent="0.25">
      <c r="K92350" s="2"/>
      <c r="L92350" s="2"/>
    </row>
    <row r="92353" spans="11:12" x14ac:dyDescent="0.25">
      <c r="K92353" s="2"/>
    </row>
    <row r="92354" spans="11:12" x14ac:dyDescent="0.25">
      <c r="K92354" s="2"/>
      <c r="L92354" s="2"/>
    </row>
    <row r="92394" spans="11:12" x14ac:dyDescent="0.25">
      <c r="K92394" s="2"/>
      <c r="L92394" s="2"/>
    </row>
    <row r="92395" spans="11:12" x14ac:dyDescent="0.25">
      <c r="K92395" s="2"/>
      <c r="L92395" s="2"/>
    </row>
    <row r="92396" spans="11:12" x14ac:dyDescent="0.25">
      <c r="K92396" s="2"/>
      <c r="L92396" s="2"/>
    </row>
    <row r="92398" spans="11:12" x14ac:dyDescent="0.25">
      <c r="K92398" s="2"/>
      <c r="L92398" s="2"/>
    </row>
    <row r="92399" spans="11:12" x14ac:dyDescent="0.25">
      <c r="K92399" s="2"/>
      <c r="L92399" s="2"/>
    </row>
    <row r="92400" spans="11:12" x14ac:dyDescent="0.25">
      <c r="K92400" s="2"/>
      <c r="L92400" s="2"/>
    </row>
    <row r="92401" spans="9:12" x14ac:dyDescent="0.25">
      <c r="K92401" s="2"/>
      <c r="L92401" s="2"/>
    </row>
    <row r="92402" spans="9:12" x14ac:dyDescent="0.25">
      <c r="K92402" s="2"/>
      <c r="L92402" s="2"/>
    </row>
    <row r="92403" spans="9:12" x14ac:dyDescent="0.25">
      <c r="K92403" s="2"/>
    </row>
    <row r="92404" spans="9:12" x14ac:dyDescent="0.25">
      <c r="I92404" s="8"/>
    </row>
    <row r="92408" spans="9:12" x14ac:dyDescent="0.25">
      <c r="K92408" s="2"/>
    </row>
    <row r="92409" spans="9:12" x14ac:dyDescent="0.25">
      <c r="K92409" s="2"/>
      <c r="L92409" s="2"/>
    </row>
    <row r="92410" spans="9:12" x14ac:dyDescent="0.25">
      <c r="K92410" s="2"/>
    </row>
    <row r="92411" spans="9:12" x14ac:dyDescent="0.25">
      <c r="K92411" s="2"/>
    </row>
    <row r="92486" spans="9:12" x14ac:dyDescent="0.25">
      <c r="K92486" s="2"/>
      <c r="L92486" s="2"/>
    </row>
    <row r="92487" spans="9:12" x14ac:dyDescent="0.25">
      <c r="K92487" s="2"/>
      <c r="L92487" s="2"/>
    </row>
    <row r="92488" spans="9:12" x14ac:dyDescent="0.25">
      <c r="K92488" s="2"/>
      <c r="L92488" s="2"/>
    </row>
    <row r="92490" spans="9:12" x14ac:dyDescent="0.25">
      <c r="K92490" s="2"/>
      <c r="L92490" s="2"/>
    </row>
    <row r="92491" spans="9:12" x14ac:dyDescent="0.25">
      <c r="K92491" s="2"/>
      <c r="L92491" s="2"/>
    </row>
    <row r="92492" spans="9:12" x14ac:dyDescent="0.25">
      <c r="K92492" s="2"/>
      <c r="L92492" s="2"/>
    </row>
    <row r="92493" spans="9:12" x14ac:dyDescent="0.25">
      <c r="K92493" s="2"/>
      <c r="L92493" s="2"/>
    </row>
    <row r="92494" spans="9:12" x14ac:dyDescent="0.25">
      <c r="K92494" s="2"/>
      <c r="L92494" s="2"/>
    </row>
    <row r="92495" spans="9:12" x14ac:dyDescent="0.25">
      <c r="K92495" s="2"/>
    </row>
    <row r="92496" spans="9:12" x14ac:dyDescent="0.25">
      <c r="I92496" s="8"/>
    </row>
    <row r="92500" spans="11:12" x14ac:dyDescent="0.25">
      <c r="K92500" s="2"/>
    </row>
    <row r="92501" spans="11:12" x14ac:dyDescent="0.25">
      <c r="K92501" s="2"/>
      <c r="L92501" s="2"/>
    </row>
    <row r="92502" spans="11:12" x14ac:dyDescent="0.25">
      <c r="K92502" s="2"/>
    </row>
    <row r="92503" spans="11:12" x14ac:dyDescent="0.25">
      <c r="K92503" s="2"/>
    </row>
    <row r="92549" spans="11:12" x14ac:dyDescent="0.25">
      <c r="K92549" s="2"/>
      <c r="L92549" s="2"/>
    </row>
    <row r="92550" spans="11:12" x14ac:dyDescent="0.25">
      <c r="K92550" s="2"/>
      <c r="L92550" s="2"/>
    </row>
    <row r="92575" spans="11:11" x14ac:dyDescent="0.25">
      <c r="K92575" s="2"/>
    </row>
    <row r="92605" spans="11:12" x14ac:dyDescent="0.25">
      <c r="K92605" s="2"/>
      <c r="L92605" s="2"/>
    </row>
    <row r="92606" spans="11:12" x14ac:dyDescent="0.25">
      <c r="K92606" s="2"/>
      <c r="L92606" s="2"/>
    </row>
    <row r="92611" spans="11:12" x14ac:dyDescent="0.25">
      <c r="K92611" s="2"/>
      <c r="L92611" s="2"/>
    </row>
    <row r="92613" spans="11:12" x14ac:dyDescent="0.25">
      <c r="K92613" s="2"/>
    </row>
    <row r="92615" spans="11:12" x14ac:dyDescent="0.25">
      <c r="K92615" s="2"/>
    </row>
    <row r="92617" spans="11:12" x14ac:dyDescent="0.25">
      <c r="K92617" s="2"/>
    </row>
    <row r="92638" spans="9:12" x14ac:dyDescent="0.25">
      <c r="I92638" s="26"/>
    </row>
    <row r="92639" spans="9:12" x14ac:dyDescent="0.25">
      <c r="K92639" s="2"/>
      <c r="L92639" s="2"/>
    </row>
    <row r="92648" spans="11:12" x14ac:dyDescent="0.25">
      <c r="K92648" s="2"/>
    </row>
    <row r="92649" spans="11:12" x14ac:dyDescent="0.25">
      <c r="K92649" s="2"/>
      <c r="L92649" s="2"/>
    </row>
    <row r="92674" spans="11:12" x14ac:dyDescent="0.25">
      <c r="K92674" s="2"/>
      <c r="L92674" s="2"/>
    </row>
    <row r="92685" spans="11:12" x14ac:dyDescent="0.25">
      <c r="K92685" s="2"/>
    </row>
    <row r="92688" spans="11:12" x14ac:dyDescent="0.25">
      <c r="K92688" s="2"/>
      <c r="L92688" s="2"/>
    </row>
    <row r="92690" spans="11:12" x14ac:dyDescent="0.25">
      <c r="K92690" s="2"/>
      <c r="L92690" s="2"/>
    </row>
    <row r="92696" spans="11:12" x14ac:dyDescent="0.25">
      <c r="K92696" s="2"/>
      <c r="L92696" s="2"/>
    </row>
    <row r="92697" spans="11:12" x14ac:dyDescent="0.25">
      <c r="K92697" s="2"/>
    </row>
    <row r="92698" spans="11:12" x14ac:dyDescent="0.25">
      <c r="K92698" s="2"/>
      <c r="L92698" s="2"/>
    </row>
    <row r="92700" spans="11:12" x14ac:dyDescent="0.25">
      <c r="K92700" s="2"/>
    </row>
    <row r="92734" spans="11:12" x14ac:dyDescent="0.25">
      <c r="K92734" s="2"/>
    </row>
    <row r="92736" spans="11:12" x14ac:dyDescent="0.25">
      <c r="K92736" s="2"/>
      <c r="L92736" s="2"/>
    </row>
    <row r="92738" spans="11:12" x14ac:dyDescent="0.25">
      <c r="K92738" s="2"/>
      <c r="L92738" s="2"/>
    </row>
    <row r="92739" spans="11:12" x14ac:dyDescent="0.25">
      <c r="K92739" s="2"/>
      <c r="L92739" s="2"/>
    </row>
    <row r="92743" spans="11:12" x14ac:dyDescent="0.25">
      <c r="K92743" s="2"/>
      <c r="L92743" s="2"/>
    </row>
    <row r="92753" spans="11:11" x14ac:dyDescent="0.25">
      <c r="K92753" s="2"/>
    </row>
    <row r="92771" spans="11:12" x14ac:dyDescent="0.25">
      <c r="K92771" s="2"/>
    </row>
    <row r="92772" spans="11:12" x14ac:dyDescent="0.25">
      <c r="K92772" s="2"/>
      <c r="L92772" s="2"/>
    </row>
    <row r="92773" spans="11:12" x14ac:dyDescent="0.25">
      <c r="K92773" s="2"/>
      <c r="L92773" s="2"/>
    </row>
    <row r="92778" spans="11:12" x14ac:dyDescent="0.25">
      <c r="K92778" s="2"/>
    </row>
    <row r="92782" spans="11:12" x14ac:dyDescent="0.25">
      <c r="K92782" s="2"/>
    </row>
    <row r="92836" spans="11:11" x14ac:dyDescent="0.25">
      <c r="K92836" s="2"/>
    </row>
    <row r="92849" spans="11:11" x14ac:dyDescent="0.25">
      <c r="K92849" s="2"/>
    </row>
    <row r="92850" spans="11:11" x14ac:dyDescent="0.25">
      <c r="K92850" s="2"/>
    </row>
    <row r="92853" spans="11:11" x14ac:dyDescent="0.25">
      <c r="K92853" s="2"/>
    </row>
    <row r="92859" spans="11:11" x14ac:dyDescent="0.25">
      <c r="K92859" s="2"/>
    </row>
    <row r="92866" spans="11:11" x14ac:dyDescent="0.25">
      <c r="K92866" s="2"/>
    </row>
    <row r="92869" spans="11:11" x14ac:dyDescent="0.25">
      <c r="K92869" s="2"/>
    </row>
    <row r="92871" spans="11:11" x14ac:dyDescent="0.25">
      <c r="K92871" s="2"/>
    </row>
    <row r="92875" spans="11:11" x14ac:dyDescent="0.25">
      <c r="K92875" s="2"/>
    </row>
    <row r="92877" spans="11:11" x14ac:dyDescent="0.25">
      <c r="K92877" s="2"/>
    </row>
    <row r="92883" spans="11:11" x14ac:dyDescent="0.25">
      <c r="K92883" s="2"/>
    </row>
    <row r="92893" spans="11:11" x14ac:dyDescent="0.25">
      <c r="K92893" s="2"/>
    </row>
    <row r="92898" spans="11:11" x14ac:dyDescent="0.25">
      <c r="K92898" s="2"/>
    </row>
    <row r="92922" spans="12:12" x14ac:dyDescent="0.25">
      <c r="L92922" s="2"/>
    </row>
    <row r="92949" spans="11:11" x14ac:dyDescent="0.25">
      <c r="K92949" s="2"/>
    </row>
    <row r="92950" spans="11:11" x14ac:dyDescent="0.25">
      <c r="K92950" s="2"/>
    </row>
    <row r="92952" spans="11:11" x14ac:dyDescent="0.25">
      <c r="K92952" s="2"/>
    </row>
    <row r="92954" spans="11:11" x14ac:dyDescent="0.25">
      <c r="K92954" s="2"/>
    </row>
    <row r="92955" spans="11:11" x14ac:dyDescent="0.25">
      <c r="K92955" s="2"/>
    </row>
    <row r="92988" spans="11:12" x14ac:dyDescent="0.25">
      <c r="K92988" s="2"/>
      <c r="L92988" s="2"/>
    </row>
    <row r="92993" spans="11:12" x14ac:dyDescent="0.25">
      <c r="K92993" s="2"/>
      <c r="L92993" s="2"/>
    </row>
    <row r="92994" spans="11:12" x14ac:dyDescent="0.25">
      <c r="K92994" s="2"/>
      <c r="L92994" s="2"/>
    </row>
    <row r="92995" spans="11:12" x14ac:dyDescent="0.25">
      <c r="K92995" s="2"/>
      <c r="L92995" s="2"/>
    </row>
    <row r="92997" spans="11:12" x14ac:dyDescent="0.25">
      <c r="K92997" s="2"/>
    </row>
    <row r="93000" spans="11:12" x14ac:dyDescent="0.25">
      <c r="K93000" s="2"/>
      <c r="L93000" s="2"/>
    </row>
    <row r="93002" spans="11:12" x14ac:dyDescent="0.25">
      <c r="K93002" s="2"/>
      <c r="L93002" s="2"/>
    </row>
    <row r="93035" spans="11:12" x14ac:dyDescent="0.25">
      <c r="K93035" s="2"/>
      <c r="L93035" s="2"/>
    </row>
    <row r="93036" spans="11:12" x14ac:dyDescent="0.25">
      <c r="K93036" s="2"/>
      <c r="L93036" s="2"/>
    </row>
    <row r="93038" spans="11:12" x14ac:dyDescent="0.25">
      <c r="K93038" s="2"/>
    </row>
    <row r="93039" spans="11:12" x14ac:dyDescent="0.25">
      <c r="K93039" s="2"/>
    </row>
    <row r="93041" spans="11:12" x14ac:dyDescent="0.25">
      <c r="K93041" s="2"/>
      <c r="L93041" s="2"/>
    </row>
    <row r="93042" spans="11:12" x14ac:dyDescent="0.25">
      <c r="K93042" s="2"/>
      <c r="L93042" s="2"/>
    </row>
    <row r="93043" spans="11:12" x14ac:dyDescent="0.25">
      <c r="K93043" s="2"/>
    </row>
    <row r="93044" spans="11:12" x14ac:dyDescent="0.25">
      <c r="K93044" s="2"/>
      <c r="L93044" s="2"/>
    </row>
    <row r="93067" spans="11:11" x14ac:dyDescent="0.25">
      <c r="K93067" s="2"/>
    </row>
    <row r="93068" spans="11:11" x14ac:dyDescent="0.25">
      <c r="K93068" s="2"/>
    </row>
    <row r="93070" spans="11:11" x14ac:dyDescent="0.25">
      <c r="K93070" s="2"/>
    </row>
    <row r="93081" spans="11:11" x14ac:dyDescent="0.25">
      <c r="K93081" s="2"/>
    </row>
    <row r="93100" spans="11:11" x14ac:dyDescent="0.25">
      <c r="K93100" s="2"/>
    </row>
    <row r="93102" spans="11:11" x14ac:dyDescent="0.25">
      <c r="K93102" s="2"/>
    </row>
    <row r="93107" spans="11:11" x14ac:dyDescent="0.25">
      <c r="K93107" s="2"/>
    </row>
    <row r="93108" spans="11:11" x14ac:dyDescent="0.25">
      <c r="K93108" s="2"/>
    </row>
    <row r="93110" spans="11:11" x14ac:dyDescent="0.25">
      <c r="K93110" s="2"/>
    </row>
    <row r="93119" spans="11:11" x14ac:dyDescent="0.25">
      <c r="K93119" s="2"/>
    </row>
    <row r="93128" spans="10:11" x14ac:dyDescent="0.25">
      <c r="K93128" s="2"/>
    </row>
    <row r="93129" spans="10:11" x14ac:dyDescent="0.25">
      <c r="J93129" s="7"/>
      <c r="K93129" s="2"/>
    </row>
    <row r="93130" spans="10:11" x14ac:dyDescent="0.25">
      <c r="K93130" s="2"/>
    </row>
    <row r="93141" spans="11:11" x14ac:dyDescent="0.25">
      <c r="K93141" s="2"/>
    </row>
    <row r="93143" spans="11:11" x14ac:dyDescent="0.25">
      <c r="K93143" s="2"/>
    </row>
    <row r="93144" spans="11:11" x14ac:dyDescent="0.25">
      <c r="K93144" s="2"/>
    </row>
    <row r="93145" spans="11:11" x14ac:dyDescent="0.25">
      <c r="K93145" s="2"/>
    </row>
    <row r="93150" spans="11:11" x14ac:dyDescent="0.25">
      <c r="K93150" s="2"/>
    </row>
    <row r="93158" spans="10:11" x14ac:dyDescent="0.25">
      <c r="K93158" s="2"/>
    </row>
    <row r="93159" spans="10:11" x14ac:dyDescent="0.25">
      <c r="J93159" s="7"/>
      <c r="K93159" s="2"/>
    </row>
    <row r="93162" spans="10:11" x14ac:dyDescent="0.25">
      <c r="K93162" s="2"/>
    </row>
    <row r="93173" spans="10:11" x14ac:dyDescent="0.25">
      <c r="K93173" s="2"/>
    </row>
    <row r="93177" spans="10:11" x14ac:dyDescent="0.25">
      <c r="K93177" s="2"/>
    </row>
    <row r="93181" spans="10:11" x14ac:dyDescent="0.25">
      <c r="J93181" s="7"/>
      <c r="K93181" s="2"/>
    </row>
    <row r="93182" spans="10:11" x14ac:dyDescent="0.25">
      <c r="J93182" s="7"/>
      <c r="K93182" s="2"/>
    </row>
    <row r="93183" spans="10:11" x14ac:dyDescent="0.25">
      <c r="K93183" s="2"/>
    </row>
    <row r="93185" spans="11:11" x14ac:dyDescent="0.25">
      <c r="K93185" s="2"/>
    </row>
    <row r="93192" spans="11:11" x14ac:dyDescent="0.25">
      <c r="K93192" s="2"/>
    </row>
    <row r="93196" spans="11:11" x14ac:dyDescent="0.25">
      <c r="K93196" s="2"/>
    </row>
    <row r="93201" spans="10:11" x14ac:dyDescent="0.25">
      <c r="K93201" s="2"/>
    </row>
    <row r="93202" spans="10:11" x14ac:dyDescent="0.25">
      <c r="J93202" s="7"/>
      <c r="K93202" s="2"/>
    </row>
    <row r="93205" spans="10:11" x14ac:dyDescent="0.25">
      <c r="K93205" s="2"/>
    </row>
    <row r="93214" spans="10:11" x14ac:dyDescent="0.25">
      <c r="K93214" s="2"/>
    </row>
    <row r="93222" spans="10:11" x14ac:dyDescent="0.25">
      <c r="K93222" s="2"/>
    </row>
    <row r="93223" spans="10:11" x14ac:dyDescent="0.25">
      <c r="J93223" s="7"/>
      <c r="K93223" s="2"/>
    </row>
    <row r="93224" spans="10:11" x14ac:dyDescent="0.25">
      <c r="K93224" s="2"/>
    </row>
    <row r="93249" spans="11:11" x14ac:dyDescent="0.25">
      <c r="K93249" s="2"/>
    </row>
    <row r="93250" spans="11:11" x14ac:dyDescent="0.25">
      <c r="K93250" s="2"/>
    </row>
    <row r="93252" spans="11:11" x14ac:dyDescent="0.25">
      <c r="K93252" s="2"/>
    </row>
    <row r="93262" spans="11:11" x14ac:dyDescent="0.25">
      <c r="K93262" s="2"/>
    </row>
    <row r="93270" spans="11:11" x14ac:dyDescent="0.25">
      <c r="K93270" s="2"/>
    </row>
    <row r="93271" spans="11:11" x14ac:dyDescent="0.25">
      <c r="K93271" s="2"/>
    </row>
    <row r="93272" spans="11:11" x14ac:dyDescent="0.25">
      <c r="K93272" s="2"/>
    </row>
    <row r="93295" spans="11:11" x14ac:dyDescent="0.25">
      <c r="K93295" s="2"/>
    </row>
    <row r="93296" spans="11:11" x14ac:dyDescent="0.25">
      <c r="K93296" s="2"/>
    </row>
    <row r="93299" spans="11:11" x14ac:dyDescent="0.25">
      <c r="K93299" s="2"/>
    </row>
    <row r="93309" spans="11:11" x14ac:dyDescent="0.25">
      <c r="K93309" s="2"/>
    </row>
    <row r="93318" spans="11:12" x14ac:dyDescent="0.25">
      <c r="K93318" s="2"/>
    </row>
    <row r="93319" spans="11:12" x14ac:dyDescent="0.25">
      <c r="K93319" s="2"/>
    </row>
    <row r="93320" spans="11:12" x14ac:dyDescent="0.25">
      <c r="K93320" s="2"/>
    </row>
    <row r="93321" spans="11:12" x14ac:dyDescent="0.25">
      <c r="K93321" s="2"/>
      <c r="L93321" s="2"/>
    </row>
    <row r="93323" spans="11:12" x14ac:dyDescent="0.25">
      <c r="K93323" s="2"/>
    </row>
    <row r="93324" spans="11:12" x14ac:dyDescent="0.25">
      <c r="K93324" s="2"/>
      <c r="L93324" s="2"/>
    </row>
    <row r="93327" spans="11:12" x14ac:dyDescent="0.25">
      <c r="K93327" s="2"/>
    </row>
    <row r="93328" spans="11:12" x14ac:dyDescent="0.25">
      <c r="K93328" s="2"/>
    </row>
    <row r="93330" spans="11:12" x14ac:dyDescent="0.25">
      <c r="K93330" s="2"/>
    </row>
    <row r="93331" spans="11:12" x14ac:dyDescent="0.25">
      <c r="K93331" s="2"/>
    </row>
    <row r="93332" spans="11:12" x14ac:dyDescent="0.25">
      <c r="K93332" s="2"/>
    </row>
    <row r="93333" spans="11:12" x14ac:dyDescent="0.25">
      <c r="K93333" s="2"/>
      <c r="L93333" s="2"/>
    </row>
    <row r="93334" spans="11:12" x14ac:dyDescent="0.25">
      <c r="K93334" s="2"/>
      <c r="L93334" s="2"/>
    </row>
    <row r="93335" spans="11:12" x14ac:dyDescent="0.25">
      <c r="K93335" s="2"/>
      <c r="L93335" s="2"/>
    </row>
    <row r="93336" spans="11:12" x14ac:dyDescent="0.25">
      <c r="K93336" s="2"/>
      <c r="L93336" s="2"/>
    </row>
    <row r="93337" spans="11:12" x14ac:dyDescent="0.25">
      <c r="K93337" s="2"/>
      <c r="L93337" s="2"/>
    </row>
    <row r="93338" spans="11:12" x14ac:dyDescent="0.25">
      <c r="K93338" s="2"/>
      <c r="L93338" s="2"/>
    </row>
    <row r="93339" spans="11:12" x14ac:dyDescent="0.25">
      <c r="K93339" s="2"/>
      <c r="L93339" s="2"/>
    </row>
    <row r="93343" spans="11:12" x14ac:dyDescent="0.25">
      <c r="K93343" s="2"/>
    </row>
    <row r="93344" spans="11:12" x14ac:dyDescent="0.25">
      <c r="K93344" s="2"/>
    </row>
    <row r="93346" spans="11:12" x14ac:dyDescent="0.25">
      <c r="K93346" s="2"/>
      <c r="L93346" s="2"/>
    </row>
    <row r="93348" spans="11:12" x14ac:dyDescent="0.25">
      <c r="K93348" s="2"/>
      <c r="L93348" s="2"/>
    </row>
    <row r="93349" spans="11:12" x14ac:dyDescent="0.25">
      <c r="K93349" s="2"/>
      <c r="L93349" s="2"/>
    </row>
    <row r="93372" spans="9:11" x14ac:dyDescent="0.25">
      <c r="K93372" s="2"/>
    </row>
    <row r="93374" spans="9:11" x14ac:dyDescent="0.25">
      <c r="I93374" s="8"/>
    </row>
    <row r="93392" spans="11:11" x14ac:dyDescent="0.25">
      <c r="K93392" s="2"/>
    </row>
    <row r="93394" spans="10:12" x14ac:dyDescent="0.25">
      <c r="K93394" s="2"/>
    </row>
    <row r="93395" spans="10:12" x14ac:dyDescent="0.25">
      <c r="J93395" s="7"/>
      <c r="K93395" s="2"/>
    </row>
    <row r="93396" spans="10:12" x14ac:dyDescent="0.25">
      <c r="K93396" s="2"/>
    </row>
    <row r="93399" spans="10:12" x14ac:dyDescent="0.25">
      <c r="K93399" s="2"/>
      <c r="L93399" s="2"/>
    </row>
    <row r="93403" spans="10:12" x14ac:dyDescent="0.25">
      <c r="K93403" s="2"/>
      <c r="L93403" s="2"/>
    </row>
    <row r="93405" spans="10:12" x14ac:dyDescent="0.25">
      <c r="K93405" s="2"/>
      <c r="L93405" s="2"/>
    </row>
    <row r="93413" spans="11:12" x14ac:dyDescent="0.25">
      <c r="K93413" s="2"/>
      <c r="L93413" s="2"/>
    </row>
    <row r="93414" spans="11:12" x14ac:dyDescent="0.25">
      <c r="K93414" s="2"/>
    </row>
    <row r="93415" spans="11:12" x14ac:dyDescent="0.25">
      <c r="K93415" s="2"/>
    </row>
    <row r="93422" spans="11:12" x14ac:dyDescent="0.25">
      <c r="K93422" s="2"/>
      <c r="L93422" s="2"/>
    </row>
    <row r="93423" spans="11:12" x14ac:dyDescent="0.25">
      <c r="K93423" s="2"/>
    </row>
    <row r="93425" spans="11:12" x14ac:dyDescent="0.25">
      <c r="K93425" s="2"/>
    </row>
    <row r="93426" spans="11:12" x14ac:dyDescent="0.25">
      <c r="K93426" s="2"/>
      <c r="L93426" s="2"/>
    </row>
    <row r="93447" spans="11:11" x14ac:dyDescent="0.25">
      <c r="K93447" s="2"/>
    </row>
    <row r="93453" spans="11:11" x14ac:dyDescent="0.25">
      <c r="K93453" s="2"/>
    </row>
    <row r="93454" spans="11:11" x14ac:dyDescent="0.25">
      <c r="K93454" s="2"/>
    </row>
    <row r="93455" spans="11:11" x14ac:dyDescent="0.25">
      <c r="K93455" s="2"/>
    </row>
    <row r="93458" spans="11:11" x14ac:dyDescent="0.25">
      <c r="K93458" s="2"/>
    </row>
    <row r="93461" spans="11:11" x14ac:dyDescent="0.25">
      <c r="K93461" s="2"/>
    </row>
    <row r="93471" spans="11:11" x14ac:dyDescent="0.25">
      <c r="K93471" s="2"/>
    </row>
    <row r="93475" spans="11:12" x14ac:dyDescent="0.25">
      <c r="K93475" s="2"/>
      <c r="L93475" s="2"/>
    </row>
    <row r="93476" spans="11:12" x14ac:dyDescent="0.25">
      <c r="K93476" s="2"/>
      <c r="L93476" s="2"/>
    </row>
    <row r="93477" spans="11:12" x14ac:dyDescent="0.25">
      <c r="K93477" s="2"/>
      <c r="L93477" s="2"/>
    </row>
    <row r="93478" spans="11:12" x14ac:dyDescent="0.25">
      <c r="K93478" s="2"/>
      <c r="L93478" s="2"/>
    </row>
    <row r="93480" spans="11:12" x14ac:dyDescent="0.25">
      <c r="K93480" s="2"/>
    </row>
    <row r="93484" spans="11:12" x14ac:dyDescent="0.25">
      <c r="K93484" s="2"/>
      <c r="L93484" s="2"/>
    </row>
    <row r="93487" spans="11:12" x14ac:dyDescent="0.25">
      <c r="K93487" s="2"/>
      <c r="L93487" s="2"/>
    </row>
    <row r="93488" spans="11:12" x14ac:dyDescent="0.25">
      <c r="K93488" s="2"/>
      <c r="L93488" s="2"/>
    </row>
    <row r="93492" spans="11:12" x14ac:dyDescent="0.25">
      <c r="K93492" s="2"/>
      <c r="L93492" s="2"/>
    </row>
    <row r="93494" spans="11:12" x14ac:dyDescent="0.25">
      <c r="K93494" s="2"/>
    </row>
    <row r="93497" spans="11:12" x14ac:dyDescent="0.25">
      <c r="K93497" s="2"/>
      <c r="L93497" s="2"/>
    </row>
    <row r="93512" spans="11:12" x14ac:dyDescent="0.25">
      <c r="K93512" s="2"/>
      <c r="L93512" s="2"/>
    </row>
    <row r="93513" spans="11:12" x14ac:dyDescent="0.25">
      <c r="K93513" s="2"/>
    </row>
    <row r="93514" spans="11:12" x14ac:dyDescent="0.25">
      <c r="K93514" s="2"/>
      <c r="L93514" s="2"/>
    </row>
    <row r="93516" spans="11:12" x14ac:dyDescent="0.25">
      <c r="K93516" s="2"/>
      <c r="L93516" s="2"/>
    </row>
    <row r="93518" spans="11:12" x14ac:dyDescent="0.25">
      <c r="K93518" s="2"/>
      <c r="L93518" s="2"/>
    </row>
    <row r="93525" spans="11:11" x14ac:dyDescent="0.25">
      <c r="K93525" s="2"/>
    </row>
    <row r="93529" spans="11:11" x14ac:dyDescent="0.25">
      <c r="K93529" s="2"/>
    </row>
    <row r="93531" spans="11:11" x14ac:dyDescent="0.25">
      <c r="K93531" s="2"/>
    </row>
    <row r="93532" spans="11:11" x14ac:dyDescent="0.25">
      <c r="K93532" s="2"/>
    </row>
    <row r="93533" spans="11:11" x14ac:dyDescent="0.25">
      <c r="K93533" s="2"/>
    </row>
    <row r="93538" spans="10:11" x14ac:dyDescent="0.25">
      <c r="K93538" s="2"/>
    </row>
    <row r="93546" spans="10:11" x14ac:dyDescent="0.25">
      <c r="K93546" s="2"/>
    </row>
    <row r="93547" spans="10:11" x14ac:dyDescent="0.25">
      <c r="J93547" s="7"/>
      <c r="K93547" s="2"/>
    </row>
    <row r="93550" spans="10:11" x14ac:dyDescent="0.25">
      <c r="K93550" s="2"/>
    </row>
    <row r="93561" spans="11:11" x14ac:dyDescent="0.25">
      <c r="K93561" s="2"/>
    </row>
    <row r="93566" spans="11:11" x14ac:dyDescent="0.25">
      <c r="K93566" s="2"/>
    </row>
    <row r="93570" spans="11:12" x14ac:dyDescent="0.25">
      <c r="K93570" s="2"/>
    </row>
    <row r="93571" spans="11:12" x14ac:dyDescent="0.25">
      <c r="K93571" s="2"/>
    </row>
    <row r="93572" spans="11:12" x14ac:dyDescent="0.25">
      <c r="K93572" s="2"/>
    </row>
    <row r="93574" spans="11:12" x14ac:dyDescent="0.25">
      <c r="K93574" s="2"/>
    </row>
    <row r="93576" spans="11:12" x14ac:dyDescent="0.25">
      <c r="K93576" s="2"/>
      <c r="L93576" s="2"/>
    </row>
    <row r="93623" spans="11:11" x14ac:dyDescent="0.25">
      <c r="K93623" s="2"/>
    </row>
    <row r="93634" spans="11:11" x14ac:dyDescent="0.25">
      <c r="K93634" s="2"/>
    </row>
    <row r="93644" spans="11:11" x14ac:dyDescent="0.25">
      <c r="K93644" s="2"/>
    </row>
    <row r="93668" spans="11:12" x14ac:dyDescent="0.25">
      <c r="K93668" s="2"/>
    </row>
    <row r="93680" spans="11:12" x14ac:dyDescent="0.25">
      <c r="K93680" s="2"/>
      <c r="L93680" s="2"/>
    </row>
    <row r="93682" spans="11:12" x14ac:dyDescent="0.25">
      <c r="K93682" s="2"/>
    </row>
    <row r="93683" spans="11:12" x14ac:dyDescent="0.25">
      <c r="K93683" s="2"/>
      <c r="L93683" s="2"/>
    </row>
    <row r="93684" spans="11:12" x14ac:dyDescent="0.25">
      <c r="K93684" s="2"/>
      <c r="L93684" s="2"/>
    </row>
    <row r="93687" spans="11:12" x14ac:dyDescent="0.25">
      <c r="K93687" s="2"/>
      <c r="L93687" s="2"/>
    </row>
    <row r="93704" spans="10:12" x14ac:dyDescent="0.25">
      <c r="K93704" s="2"/>
      <c r="L93704" s="2"/>
    </row>
    <row r="93706" spans="10:12" x14ac:dyDescent="0.25">
      <c r="K93706" s="2"/>
      <c r="L93706" s="2"/>
    </row>
    <row r="93707" spans="10:12" x14ac:dyDescent="0.25">
      <c r="K93707" s="2"/>
    </row>
    <row r="93709" spans="10:12" x14ac:dyDescent="0.25">
      <c r="J93709" s="7"/>
      <c r="K93709" s="2"/>
      <c r="L93709" s="2"/>
    </row>
    <row r="93725" spans="11:11" x14ac:dyDescent="0.25">
      <c r="K93725" s="2"/>
    </row>
    <row r="93742" spans="11:12" x14ac:dyDescent="0.25">
      <c r="K93742" s="2"/>
      <c r="L93742" s="2"/>
    </row>
    <row r="93748" spans="11:12" x14ac:dyDescent="0.25">
      <c r="K93748" s="2"/>
      <c r="L93748" s="2"/>
    </row>
    <row r="93776" spans="11:11" x14ac:dyDescent="0.25">
      <c r="K93776" s="2"/>
    </row>
    <row r="93777" spans="11:11" x14ac:dyDescent="0.25">
      <c r="K93777" s="2"/>
    </row>
    <row r="93819" spans="11:12" x14ac:dyDescent="0.25">
      <c r="K93819" s="2"/>
      <c r="L93819" s="2"/>
    </row>
    <row r="93820" spans="11:12" x14ac:dyDescent="0.25">
      <c r="K93820" s="2"/>
      <c r="L93820" s="2"/>
    </row>
    <row r="93832" spans="10:12" x14ac:dyDescent="0.25">
      <c r="K93832" s="2"/>
    </row>
    <row r="93834" spans="10:12" x14ac:dyDescent="0.25">
      <c r="K93834" s="2"/>
      <c r="L93834" s="2"/>
    </row>
    <row r="93835" spans="10:12" x14ac:dyDescent="0.25">
      <c r="J93835" s="7"/>
      <c r="K93835" s="2"/>
      <c r="L93835" s="2"/>
    </row>
    <row r="93836" spans="10:12" x14ac:dyDescent="0.25">
      <c r="J93836" s="7"/>
      <c r="K93836" s="2"/>
      <c r="L93836" s="2"/>
    </row>
    <row r="93838" spans="10:12" x14ac:dyDescent="0.25">
      <c r="K93838" s="2"/>
    </row>
    <row r="93839" spans="10:12" x14ac:dyDescent="0.25">
      <c r="K93839" s="2"/>
    </row>
    <row r="93840" spans="10:12" x14ac:dyDescent="0.25">
      <c r="J93840" s="7"/>
      <c r="K93840" s="2"/>
      <c r="L93840" s="2"/>
    </row>
    <row r="93841" spans="10:12" x14ac:dyDescent="0.25">
      <c r="J93841" s="7"/>
      <c r="K93841" s="2"/>
      <c r="L93841" s="2"/>
    </row>
    <row r="93843" spans="10:12" x14ac:dyDescent="0.25">
      <c r="J93843" s="7"/>
      <c r="K93843" s="2"/>
      <c r="L93843" s="2"/>
    </row>
    <row r="93844" spans="10:12" x14ac:dyDescent="0.25">
      <c r="K93844" s="2"/>
      <c r="L93844" s="2"/>
    </row>
    <row r="93845" spans="10:12" x14ac:dyDescent="0.25">
      <c r="K93845" s="2"/>
      <c r="L93845" s="2"/>
    </row>
    <row r="93846" spans="10:12" x14ac:dyDescent="0.25">
      <c r="K93846" s="2"/>
      <c r="L93846" s="2"/>
    </row>
    <row r="93851" spans="10:12" x14ac:dyDescent="0.25">
      <c r="K93851" s="2"/>
    </row>
    <row r="93853" spans="10:12" x14ac:dyDescent="0.25">
      <c r="K93853" s="2"/>
    </row>
    <row r="93857" spans="11:11" x14ac:dyDescent="0.25">
      <c r="K93857" s="2"/>
    </row>
    <row r="93859" spans="11:11" x14ac:dyDescent="0.25">
      <c r="K93859" s="2"/>
    </row>
    <row r="93860" spans="11:11" x14ac:dyDescent="0.25">
      <c r="K93860" s="2"/>
    </row>
    <row r="93862" spans="11:11" x14ac:dyDescent="0.25">
      <c r="K93862" s="2"/>
    </row>
    <row r="93865" spans="11:11" x14ac:dyDescent="0.25">
      <c r="K93865" s="2"/>
    </row>
    <row r="93866" spans="11:11" x14ac:dyDescent="0.25">
      <c r="K93866" s="2"/>
    </row>
    <row r="93867" spans="11:11" x14ac:dyDescent="0.25">
      <c r="K93867" s="2"/>
    </row>
    <row r="93868" spans="11:11" x14ac:dyDescent="0.25">
      <c r="K93868" s="2"/>
    </row>
    <row r="93874" spans="10:11" x14ac:dyDescent="0.25">
      <c r="K93874" s="2"/>
    </row>
    <row r="93875" spans="10:11" x14ac:dyDescent="0.25">
      <c r="J93875" s="7"/>
      <c r="K93875" s="2"/>
    </row>
    <row r="93878" spans="10:11" x14ac:dyDescent="0.25">
      <c r="K93878" s="2"/>
    </row>
    <row r="93879" spans="10:11" x14ac:dyDescent="0.25">
      <c r="K93879" s="2"/>
    </row>
    <row r="93880" spans="10:11" x14ac:dyDescent="0.25">
      <c r="K93880" s="2"/>
    </row>
    <row r="93888" spans="10:11" x14ac:dyDescent="0.25">
      <c r="K93888" s="2"/>
    </row>
    <row r="93890" spans="10:11" x14ac:dyDescent="0.25">
      <c r="K93890" s="2"/>
    </row>
    <row r="93892" spans="10:11" x14ac:dyDescent="0.25">
      <c r="K93892" s="2"/>
    </row>
    <row r="93893" spans="10:11" x14ac:dyDescent="0.25">
      <c r="K93893" s="2"/>
    </row>
    <row r="93894" spans="10:11" x14ac:dyDescent="0.25">
      <c r="J93894" s="7"/>
      <c r="K93894" s="2"/>
    </row>
    <row r="93899" spans="10:11" x14ac:dyDescent="0.25">
      <c r="K93899" s="2"/>
    </row>
    <row r="93900" spans="10:11" x14ac:dyDescent="0.25">
      <c r="K93900" s="2"/>
    </row>
    <row r="93913" spans="11:12" x14ac:dyDescent="0.25">
      <c r="K93913" s="2"/>
    </row>
    <row r="93915" spans="11:12" x14ac:dyDescent="0.25">
      <c r="K93915" s="2"/>
      <c r="L93915" s="2"/>
    </row>
    <row r="93919" spans="11:12" x14ac:dyDescent="0.25">
      <c r="K93919" s="2"/>
      <c r="L93919" s="2"/>
    </row>
    <row r="93920" spans="11:12" x14ac:dyDescent="0.25">
      <c r="K93920" s="2"/>
    </row>
    <row r="93921" spans="11:12" x14ac:dyDescent="0.25">
      <c r="K93921" s="2"/>
      <c r="L93921" s="2"/>
    </row>
    <row r="94006" spans="11:12" x14ac:dyDescent="0.25">
      <c r="K94006" s="2"/>
      <c r="L94006" s="2"/>
    </row>
    <row r="94008" spans="11:12" x14ac:dyDescent="0.25">
      <c r="K94008" s="2"/>
    </row>
    <row r="94013" spans="11:12" x14ac:dyDescent="0.25">
      <c r="K94013" s="2"/>
      <c r="L94013" s="2"/>
    </row>
    <row r="94014" spans="11:12" x14ac:dyDescent="0.25">
      <c r="K94014" s="2"/>
    </row>
    <row r="94015" spans="11:12" x14ac:dyDescent="0.25">
      <c r="K94015" s="2"/>
      <c r="L94015" s="2"/>
    </row>
    <row r="94016" spans="11:12" x14ac:dyDescent="0.25">
      <c r="K94016" s="2"/>
      <c r="L94016" s="2"/>
    </row>
    <row r="94017" spans="11:12" x14ac:dyDescent="0.25">
      <c r="K94017" s="2"/>
      <c r="L94017" s="2"/>
    </row>
    <row r="94018" spans="11:12" x14ac:dyDescent="0.25">
      <c r="K94018" s="2"/>
      <c r="L94018" s="2"/>
    </row>
    <row r="94022" spans="11:12" x14ac:dyDescent="0.25">
      <c r="K94022" s="2"/>
      <c r="L94022" s="2"/>
    </row>
    <row r="94023" spans="11:12" x14ac:dyDescent="0.25">
      <c r="K94023" s="2"/>
      <c r="L94023" s="2"/>
    </row>
    <row r="94024" spans="11:12" x14ac:dyDescent="0.25">
      <c r="K94024" s="2"/>
      <c r="L94024" s="2"/>
    </row>
    <row r="94026" spans="11:12" x14ac:dyDescent="0.25">
      <c r="K94026" s="2"/>
      <c r="L94026" s="2"/>
    </row>
    <row r="94027" spans="11:12" x14ac:dyDescent="0.25">
      <c r="K94027" s="2"/>
    </row>
    <row r="94029" spans="11:12" x14ac:dyDescent="0.25">
      <c r="K94029" s="2"/>
      <c r="L94029" s="2"/>
    </row>
    <row r="94030" spans="11:12" x14ac:dyDescent="0.25">
      <c r="K94030" s="2"/>
    </row>
    <row r="94035" spans="11:12" x14ac:dyDescent="0.25">
      <c r="K94035" s="2"/>
      <c r="L94035" s="2"/>
    </row>
    <row r="94036" spans="11:12" x14ac:dyDescent="0.25">
      <c r="K94036" s="2"/>
      <c r="L94036" s="2"/>
    </row>
    <row r="94039" spans="11:12" x14ac:dyDescent="0.25">
      <c r="K94039" s="2"/>
    </row>
    <row r="94042" spans="11:12" x14ac:dyDescent="0.25">
      <c r="K94042" s="2"/>
      <c r="L94042" s="2"/>
    </row>
    <row r="94043" spans="11:12" x14ac:dyDescent="0.25">
      <c r="K94043" s="2"/>
      <c r="L94043" s="2"/>
    </row>
    <row r="94044" spans="11:12" x14ac:dyDescent="0.25">
      <c r="K94044" s="2"/>
      <c r="L94044" s="2"/>
    </row>
    <row r="94045" spans="11:12" x14ac:dyDescent="0.25">
      <c r="K94045" s="2"/>
    </row>
    <row r="94046" spans="11:12" x14ac:dyDescent="0.25">
      <c r="K94046" s="2"/>
    </row>
    <row r="94050" spans="11:12" x14ac:dyDescent="0.25">
      <c r="K94050" s="2"/>
      <c r="L94050" s="2"/>
    </row>
    <row r="94055" spans="11:12" x14ac:dyDescent="0.25">
      <c r="K94055" s="2"/>
      <c r="L94055" s="2"/>
    </row>
    <row r="94056" spans="11:12" x14ac:dyDescent="0.25">
      <c r="K94056" s="2"/>
    </row>
    <row r="94061" spans="11:12" x14ac:dyDescent="0.25">
      <c r="K94061" s="2"/>
      <c r="L94061" s="2"/>
    </row>
    <row r="94074" spans="11:12" x14ac:dyDescent="0.25">
      <c r="K94074" s="2"/>
      <c r="L94074" s="2"/>
    </row>
    <row r="94077" spans="11:12" x14ac:dyDescent="0.25">
      <c r="K94077" s="2"/>
    </row>
    <row r="94081" spans="11:12" x14ac:dyDescent="0.25">
      <c r="K94081" s="2"/>
      <c r="L94081" s="2"/>
    </row>
    <row r="94082" spans="11:12" x14ac:dyDescent="0.25">
      <c r="K94082" s="2"/>
      <c r="L94082" s="2"/>
    </row>
    <row r="94084" spans="11:12" x14ac:dyDescent="0.25">
      <c r="K94084" s="2"/>
    </row>
    <row r="94085" spans="11:12" x14ac:dyDescent="0.25">
      <c r="K94085" s="2"/>
    </row>
    <row r="94107" spans="11:12" x14ac:dyDescent="0.25">
      <c r="K94107" s="2"/>
    </row>
    <row r="94110" spans="11:12" x14ac:dyDescent="0.25">
      <c r="K94110" s="2"/>
      <c r="L94110" s="2"/>
    </row>
    <row r="94113" spans="11:11" x14ac:dyDescent="0.25">
      <c r="K94113" s="2"/>
    </row>
    <row r="94114" spans="11:11" x14ac:dyDescent="0.25">
      <c r="K94114" s="2"/>
    </row>
    <row r="94136" spans="11:11" x14ac:dyDescent="0.25">
      <c r="K94136" s="2"/>
    </row>
    <row r="94144" spans="11:11" x14ac:dyDescent="0.25">
      <c r="K94144" s="2"/>
    </row>
    <row r="94152" spans="10:12" x14ac:dyDescent="0.25">
      <c r="K94152" s="2"/>
    </row>
    <row r="94153" spans="10:12" x14ac:dyDescent="0.25">
      <c r="J94153" s="7"/>
      <c r="K94153" s="2"/>
      <c r="L94153" s="2"/>
    </row>
    <row r="94154" spans="10:12" x14ac:dyDescent="0.25">
      <c r="J94154" s="7"/>
      <c r="K94154" s="2"/>
      <c r="L94154" s="2"/>
    </row>
    <row r="94156" spans="10:12" x14ac:dyDescent="0.25">
      <c r="K94156" s="2"/>
      <c r="L94156" s="2"/>
    </row>
    <row r="94157" spans="10:12" x14ac:dyDescent="0.25">
      <c r="K94157" s="2"/>
      <c r="L94157" s="2"/>
    </row>
    <row r="94159" spans="10:12" x14ac:dyDescent="0.25">
      <c r="K94159" s="2"/>
      <c r="L94159" s="2"/>
    </row>
    <row r="94160" spans="10:12" x14ac:dyDescent="0.25">
      <c r="K94160" s="2"/>
    </row>
    <row r="94161" spans="11:11" x14ac:dyDescent="0.25">
      <c r="K94161" s="2"/>
    </row>
    <row r="94213" spans="11:12" x14ac:dyDescent="0.25">
      <c r="K94213" s="2"/>
      <c r="L94213" s="2"/>
    </row>
    <row r="94238" spans="11:11" x14ac:dyDescent="0.25">
      <c r="K94238" s="2"/>
    </row>
    <row r="94271" spans="1:15" x14ac:dyDescent="0.25">
      <c r="A94271" s="14"/>
      <c r="B94271" s="14"/>
      <c r="C94271" s="14"/>
      <c r="D94271" s="14"/>
      <c r="E94271" s="14"/>
      <c r="F94271" s="14"/>
      <c r="G94271" s="14"/>
      <c r="H94271" s="14"/>
      <c r="I94271" s="14"/>
      <c r="J94271" s="14"/>
      <c r="K94271" s="14"/>
      <c r="L94271" s="14"/>
      <c r="M94271" s="14"/>
      <c r="N94271" s="14"/>
      <c r="O94271" s="14"/>
    </row>
    <row r="94272" spans="1:15" x14ac:dyDescent="0.25">
      <c r="A94272" s="14"/>
      <c r="B94272" s="14"/>
      <c r="C94272" s="14"/>
      <c r="D94272" s="14"/>
      <c r="E94272" s="14"/>
      <c r="F94272" s="14"/>
      <c r="G94272" s="14"/>
      <c r="H94272" s="14"/>
      <c r="I94272" s="14"/>
      <c r="J94272" s="14"/>
      <c r="K94272" s="14"/>
      <c r="L94272" s="14"/>
      <c r="M94272" s="14"/>
      <c r="N94272" s="14"/>
      <c r="O94272" s="14"/>
    </row>
    <row r="94273" spans="1:15" x14ac:dyDescent="0.25">
      <c r="A94273" s="14"/>
      <c r="B94273" s="14"/>
      <c r="C94273" s="14"/>
      <c r="D94273" s="14"/>
      <c r="E94273" s="14"/>
      <c r="F94273" s="14"/>
      <c r="G94273" s="14"/>
      <c r="H94273" s="14"/>
      <c r="I94273" s="14"/>
      <c r="J94273" s="14"/>
      <c r="K94273" s="14"/>
      <c r="L94273" s="14"/>
      <c r="M94273" s="14"/>
      <c r="N94273" s="14"/>
      <c r="O94273" s="14"/>
    </row>
    <row r="94274" spans="1:15" x14ac:dyDescent="0.25">
      <c r="A94274" s="14"/>
      <c r="B94274" s="14"/>
      <c r="C94274" s="14"/>
      <c r="D94274" s="14"/>
      <c r="E94274" s="14"/>
      <c r="F94274" s="14"/>
      <c r="G94274" s="14"/>
      <c r="H94274" s="14"/>
      <c r="I94274" s="14"/>
      <c r="J94274" s="14"/>
      <c r="K94274" s="14"/>
      <c r="L94274" s="14"/>
      <c r="M94274" s="14"/>
      <c r="N94274" s="14"/>
      <c r="O94274" s="14"/>
    </row>
    <row r="94275" spans="1:15" x14ac:dyDescent="0.25">
      <c r="A94275" s="14"/>
      <c r="B94275" s="14"/>
      <c r="C94275" s="14"/>
      <c r="D94275" s="14"/>
      <c r="E94275" s="14"/>
      <c r="F94275" s="14"/>
      <c r="G94275" s="14"/>
      <c r="H94275" s="14"/>
      <c r="I94275" s="14"/>
      <c r="J94275" s="14"/>
      <c r="K94275" s="14"/>
      <c r="L94275" s="14"/>
      <c r="M94275" s="14"/>
      <c r="N94275" s="14"/>
      <c r="O94275" s="14"/>
    </row>
    <row r="94276" spans="1:15" x14ac:dyDescent="0.25">
      <c r="A94276" s="14"/>
      <c r="B94276" s="14"/>
      <c r="C94276" s="14"/>
      <c r="D94276" s="14"/>
      <c r="E94276" s="14"/>
      <c r="F94276" s="14"/>
      <c r="G94276" s="14"/>
      <c r="H94276" s="14"/>
      <c r="I94276" s="14"/>
      <c r="J94276" s="14"/>
      <c r="K94276" s="14"/>
      <c r="L94276" s="14"/>
      <c r="M94276" s="14"/>
      <c r="N94276" s="14"/>
      <c r="O94276" s="14"/>
    </row>
    <row r="94277" spans="1:15" x14ac:dyDescent="0.25">
      <c r="A94277" s="14"/>
      <c r="B94277" s="14"/>
      <c r="C94277" s="14"/>
      <c r="D94277" s="14"/>
      <c r="E94277" s="14"/>
      <c r="F94277" s="14"/>
      <c r="G94277" s="14"/>
      <c r="H94277" s="14"/>
      <c r="I94277" s="14"/>
      <c r="J94277" s="14"/>
      <c r="K94277" s="14"/>
      <c r="L94277" s="14"/>
      <c r="M94277" s="14"/>
      <c r="N94277" s="14"/>
      <c r="O94277" s="14"/>
    </row>
    <row r="94278" spans="1:15" x14ac:dyDescent="0.25">
      <c r="A94278" s="14"/>
      <c r="B94278" s="14"/>
      <c r="C94278" s="14"/>
      <c r="D94278" s="14"/>
      <c r="E94278" s="14"/>
      <c r="F94278" s="14"/>
      <c r="G94278" s="14"/>
      <c r="H94278" s="14"/>
      <c r="I94278" s="14"/>
      <c r="J94278" s="14"/>
      <c r="K94278" s="14"/>
      <c r="L94278" s="14"/>
      <c r="M94278" s="14"/>
      <c r="N94278" s="14"/>
      <c r="O94278" s="14"/>
    </row>
    <row r="94279" spans="1:15" x14ac:dyDescent="0.25">
      <c r="A94279" s="14"/>
      <c r="B94279" s="14"/>
      <c r="C94279" s="14"/>
      <c r="D94279" s="14"/>
      <c r="E94279" s="14"/>
      <c r="F94279" s="14"/>
      <c r="G94279" s="14"/>
      <c r="H94279" s="14"/>
      <c r="I94279" s="14"/>
      <c r="J94279" s="14"/>
      <c r="K94279" s="14"/>
      <c r="L94279" s="14"/>
      <c r="M94279" s="14"/>
      <c r="N94279" s="14"/>
      <c r="O94279" s="14"/>
    </row>
    <row r="94280" spans="1:15" x14ac:dyDescent="0.25">
      <c r="A94280" s="14"/>
      <c r="B94280" s="14"/>
      <c r="C94280" s="14"/>
      <c r="D94280" s="14"/>
      <c r="E94280" s="14"/>
      <c r="F94280" s="14"/>
      <c r="G94280" s="14"/>
      <c r="H94280" s="14"/>
      <c r="I94280" s="14"/>
      <c r="J94280" s="14"/>
      <c r="K94280" s="14"/>
      <c r="L94280" s="14"/>
      <c r="M94280" s="14"/>
      <c r="N94280" s="14"/>
      <c r="O94280" s="14"/>
    </row>
    <row r="94281" spans="1:15" x14ac:dyDescent="0.25">
      <c r="A94281" s="14"/>
      <c r="B94281" s="14"/>
      <c r="C94281" s="14"/>
      <c r="D94281" s="14"/>
      <c r="E94281" s="14"/>
      <c r="F94281" s="14"/>
      <c r="G94281" s="14"/>
      <c r="H94281" s="14"/>
      <c r="I94281" s="14"/>
      <c r="J94281" s="14"/>
      <c r="K94281" s="22"/>
      <c r="L94281" s="22"/>
      <c r="M94281" s="14"/>
      <c r="N94281" s="14"/>
      <c r="O94281" s="14"/>
    </row>
    <row r="94282" spans="1:15" x14ac:dyDescent="0.25">
      <c r="A94282" s="14"/>
      <c r="B94282" s="14"/>
      <c r="C94282" s="14"/>
      <c r="D94282" s="14"/>
      <c r="E94282" s="14"/>
      <c r="F94282" s="14"/>
      <c r="G94282" s="14"/>
      <c r="H94282" s="14"/>
      <c r="I94282" s="14"/>
      <c r="J94282" s="14"/>
      <c r="K94282" s="14"/>
      <c r="L94282" s="14"/>
      <c r="M94282" s="14"/>
      <c r="N94282" s="14"/>
      <c r="O94282" s="14"/>
    </row>
    <row r="94283" spans="1:15" x14ac:dyDescent="0.25">
      <c r="A94283" s="14"/>
      <c r="B94283" s="14"/>
      <c r="C94283" s="14"/>
      <c r="D94283" s="14"/>
      <c r="E94283" s="14"/>
      <c r="F94283" s="14"/>
      <c r="G94283" s="14"/>
      <c r="H94283" s="14"/>
      <c r="I94283" s="14"/>
      <c r="J94283" s="14"/>
      <c r="K94283" s="22"/>
      <c r="L94283" s="22"/>
      <c r="M94283" s="14"/>
      <c r="N94283" s="14"/>
      <c r="O94283" s="14"/>
    </row>
    <row r="94284" spans="1:15" x14ac:dyDescent="0.25">
      <c r="A94284" s="14"/>
      <c r="B94284" s="14"/>
      <c r="C94284" s="14"/>
      <c r="D94284" s="14"/>
      <c r="E94284" s="14"/>
      <c r="F94284" s="14"/>
      <c r="G94284" s="14"/>
      <c r="H94284" s="14"/>
      <c r="I94284" s="14"/>
      <c r="J94284" s="14"/>
      <c r="K94284" s="14"/>
      <c r="L94284" s="14"/>
      <c r="M94284" s="14"/>
      <c r="N94284" s="14"/>
      <c r="O94284" s="14"/>
    </row>
    <row r="94285" spans="1:15" x14ac:dyDescent="0.25">
      <c r="A94285" s="14"/>
      <c r="B94285" s="14"/>
      <c r="C94285" s="14"/>
      <c r="D94285" s="14"/>
      <c r="E94285" s="14"/>
      <c r="F94285" s="14"/>
      <c r="G94285" s="14"/>
      <c r="H94285" s="14"/>
      <c r="I94285" s="14"/>
      <c r="J94285" s="14"/>
      <c r="K94285" s="14"/>
      <c r="L94285" s="14"/>
      <c r="M94285" s="14"/>
      <c r="N94285" s="14"/>
      <c r="O94285" s="14"/>
    </row>
    <row r="94286" spans="1:15" x14ac:dyDescent="0.25">
      <c r="A94286" s="14"/>
      <c r="B94286" s="14"/>
      <c r="C94286" s="14"/>
      <c r="D94286" s="14"/>
      <c r="E94286" s="14"/>
      <c r="F94286" s="14"/>
      <c r="G94286" s="14"/>
      <c r="H94286" s="14"/>
      <c r="I94286" s="14"/>
      <c r="J94286" s="14"/>
      <c r="K94286" s="14"/>
      <c r="L94286" s="14"/>
      <c r="M94286" s="14"/>
      <c r="N94286" s="14"/>
      <c r="O94286" s="14"/>
    </row>
    <row r="94287" spans="1:15" x14ac:dyDescent="0.25">
      <c r="A94287" s="14"/>
      <c r="B94287" s="14"/>
      <c r="C94287" s="14"/>
      <c r="D94287" s="14"/>
      <c r="E94287" s="14"/>
      <c r="F94287" s="14"/>
      <c r="G94287" s="14"/>
      <c r="H94287" s="14"/>
      <c r="I94287" s="14"/>
      <c r="J94287" s="14"/>
      <c r="K94287" s="22"/>
      <c r="L94287" s="22"/>
      <c r="M94287" s="14"/>
      <c r="N94287" s="14"/>
      <c r="O94287" s="14"/>
    </row>
    <row r="94288" spans="1:15" x14ac:dyDescent="0.25">
      <c r="A94288" s="14"/>
      <c r="B94288" s="14"/>
      <c r="C94288" s="14"/>
      <c r="D94288" s="14"/>
      <c r="E94288" s="14"/>
      <c r="F94288" s="14"/>
      <c r="G94288" s="14"/>
      <c r="H94288" s="14"/>
      <c r="I94288" s="14"/>
      <c r="J94288" s="14"/>
      <c r="K94288" s="22"/>
      <c r="L94288" s="22"/>
      <c r="M94288" s="14"/>
      <c r="N94288" s="14"/>
      <c r="O94288" s="14"/>
    </row>
    <row r="94289" spans="1:15" x14ac:dyDescent="0.25">
      <c r="A94289" s="14"/>
      <c r="B94289" s="14"/>
      <c r="C94289" s="14"/>
      <c r="D94289" s="14"/>
      <c r="E94289" s="14"/>
      <c r="F94289" s="14"/>
      <c r="G94289" s="14"/>
      <c r="H94289" s="14"/>
      <c r="I94289" s="14"/>
      <c r="J94289" s="14"/>
      <c r="K94289" s="14"/>
      <c r="L94289" s="14"/>
      <c r="M94289" s="14"/>
      <c r="N94289" s="14"/>
      <c r="O94289" s="14"/>
    </row>
    <row r="94290" spans="1:15" x14ac:dyDescent="0.25">
      <c r="A94290" s="14"/>
      <c r="B94290" s="14"/>
      <c r="C94290" s="14"/>
      <c r="D94290" s="14"/>
      <c r="E94290" s="14"/>
      <c r="F94290" s="14"/>
      <c r="G94290" s="14"/>
      <c r="H94290" s="14"/>
      <c r="I94290" s="14"/>
      <c r="J94290" s="14"/>
      <c r="K94290" s="14"/>
      <c r="L94290" s="14"/>
      <c r="M94290" s="14"/>
      <c r="N94290" s="14"/>
      <c r="O94290" s="14"/>
    </row>
    <row r="94291" spans="1:15" x14ac:dyDescent="0.25">
      <c r="A94291" s="14"/>
      <c r="B94291" s="14"/>
      <c r="C94291" s="14"/>
      <c r="D94291" s="14"/>
      <c r="E94291" s="14"/>
      <c r="F94291" s="14"/>
      <c r="G94291" s="14"/>
      <c r="H94291" s="14"/>
      <c r="I94291" s="14"/>
      <c r="J94291" s="14"/>
      <c r="K94291" s="22"/>
      <c r="L94291" s="14"/>
      <c r="M94291" s="14"/>
      <c r="N94291" s="14"/>
      <c r="O94291" s="14"/>
    </row>
    <row r="94292" spans="1:15" x14ac:dyDescent="0.25">
      <c r="A94292" s="14"/>
      <c r="B94292" s="14"/>
      <c r="C94292" s="14"/>
      <c r="D94292" s="14"/>
      <c r="E94292" s="14"/>
      <c r="F94292" s="14"/>
      <c r="G94292" s="14"/>
      <c r="H94292" s="14"/>
      <c r="I94292" s="14"/>
      <c r="J94292" s="14"/>
      <c r="K94292" s="22"/>
      <c r="L94292" s="22"/>
      <c r="M94292" s="14"/>
      <c r="N94292" s="14"/>
      <c r="O94292" s="14"/>
    </row>
    <row r="94293" spans="1:15" x14ac:dyDescent="0.25">
      <c r="A94293" s="14"/>
      <c r="B94293" s="14"/>
      <c r="C94293" s="14"/>
      <c r="D94293" s="14"/>
      <c r="E94293" s="14"/>
      <c r="F94293" s="14"/>
      <c r="G94293" s="14"/>
      <c r="H94293" s="14"/>
      <c r="I94293" s="14"/>
      <c r="J94293" s="14"/>
      <c r="K94293" s="22"/>
      <c r="L94293" s="22"/>
      <c r="M94293" s="14"/>
      <c r="N94293" s="14"/>
      <c r="O94293" s="14"/>
    </row>
    <row r="94294" spans="1:15" x14ac:dyDescent="0.25">
      <c r="A94294" s="14"/>
      <c r="B94294" s="14"/>
      <c r="C94294" s="14"/>
      <c r="D94294" s="14"/>
      <c r="E94294" s="14"/>
      <c r="F94294" s="14"/>
      <c r="G94294" s="14"/>
      <c r="H94294" s="14"/>
      <c r="I94294" s="14"/>
      <c r="J94294" s="14"/>
      <c r="K94294" s="22"/>
      <c r="L94294" s="22"/>
      <c r="M94294" s="14"/>
      <c r="N94294" s="14"/>
      <c r="O94294" s="14"/>
    </row>
    <row r="94295" spans="1:15" x14ac:dyDescent="0.25">
      <c r="A94295" s="14"/>
      <c r="B94295" s="14"/>
      <c r="C94295" s="14"/>
      <c r="D94295" s="14"/>
      <c r="E94295" s="14"/>
      <c r="F94295" s="14"/>
      <c r="G94295" s="14"/>
      <c r="H94295" s="14"/>
      <c r="I94295" s="14"/>
      <c r="J94295" s="14"/>
      <c r="K94295" s="14"/>
      <c r="L94295" s="14"/>
      <c r="M94295" s="14"/>
      <c r="N94295" s="14"/>
      <c r="O94295" s="14"/>
    </row>
    <row r="94296" spans="1:15" x14ac:dyDescent="0.25">
      <c r="A94296" s="14"/>
      <c r="B94296" s="14"/>
      <c r="C94296" s="14"/>
      <c r="D94296" s="14"/>
      <c r="E94296" s="14"/>
      <c r="F94296" s="14"/>
      <c r="G94296" s="14"/>
      <c r="H94296" s="14"/>
      <c r="I94296" s="14"/>
      <c r="J94296" s="14"/>
      <c r="K94296" s="22"/>
      <c r="L94296" s="22"/>
      <c r="M94296" s="14"/>
      <c r="N94296" s="14"/>
      <c r="O94296" s="14"/>
    </row>
    <row r="94297" spans="1:15" x14ac:dyDescent="0.25">
      <c r="A94297" s="14"/>
      <c r="B94297" s="14"/>
      <c r="C94297" s="14"/>
      <c r="D94297" s="14"/>
      <c r="E94297" s="14"/>
      <c r="F94297" s="14"/>
      <c r="G94297" s="14"/>
      <c r="H94297" s="14"/>
      <c r="I94297" s="14"/>
      <c r="J94297" s="14"/>
      <c r="K94297" s="14"/>
      <c r="L94297" s="14"/>
      <c r="M94297" s="14"/>
      <c r="N94297" s="14"/>
      <c r="O94297" s="14"/>
    </row>
    <row r="94298" spans="1:15" x14ac:dyDescent="0.25">
      <c r="A94298" s="14"/>
      <c r="B94298" s="14"/>
      <c r="C94298" s="14"/>
      <c r="D94298" s="14"/>
      <c r="E94298" s="14"/>
      <c r="F94298" s="14"/>
      <c r="G94298" s="14"/>
      <c r="H94298" s="14"/>
      <c r="I94298" s="14"/>
      <c r="J94298" s="14"/>
      <c r="K94298" s="14"/>
      <c r="L94298" s="14"/>
      <c r="M94298" s="14"/>
      <c r="N94298" s="14"/>
      <c r="O94298" s="14"/>
    </row>
    <row r="94299" spans="1:15" x14ac:dyDescent="0.25">
      <c r="A94299" s="14"/>
      <c r="B94299" s="14"/>
      <c r="C94299" s="14"/>
      <c r="D94299" s="14"/>
      <c r="E94299" s="14"/>
      <c r="F94299" s="14"/>
      <c r="G94299" s="14"/>
      <c r="H94299" s="14"/>
      <c r="I94299" s="14"/>
      <c r="J94299" s="14"/>
      <c r="K94299" s="14"/>
      <c r="L94299" s="14"/>
      <c r="M94299" s="14"/>
      <c r="N94299" s="14"/>
      <c r="O94299" s="14"/>
    </row>
    <row r="94300" spans="1:15" x14ac:dyDescent="0.25">
      <c r="A94300" s="14"/>
      <c r="B94300" s="14"/>
      <c r="C94300" s="14"/>
      <c r="D94300" s="14"/>
      <c r="E94300" s="14"/>
      <c r="F94300" s="14"/>
      <c r="G94300" s="14"/>
      <c r="H94300" s="14"/>
      <c r="I94300" s="14"/>
      <c r="J94300" s="14"/>
      <c r="K94300" s="14"/>
      <c r="L94300" s="14"/>
      <c r="M94300" s="14"/>
      <c r="N94300" s="14"/>
      <c r="O94300" s="14"/>
    </row>
    <row r="94301" spans="1:15" x14ac:dyDescent="0.25">
      <c r="A94301" s="14"/>
      <c r="B94301" s="14"/>
      <c r="C94301" s="14"/>
      <c r="D94301" s="14"/>
      <c r="E94301" s="14"/>
      <c r="F94301" s="14"/>
      <c r="G94301" s="14"/>
      <c r="H94301" s="14"/>
      <c r="I94301" s="14"/>
      <c r="J94301" s="14"/>
      <c r="K94301" s="22"/>
      <c r="L94301" s="14"/>
      <c r="M94301" s="14"/>
      <c r="N94301" s="14"/>
      <c r="O94301" s="14"/>
    </row>
    <row r="94302" spans="1:15" x14ac:dyDescent="0.25">
      <c r="A94302" s="14"/>
      <c r="B94302" s="14"/>
      <c r="C94302" s="14"/>
      <c r="D94302" s="14"/>
      <c r="E94302" s="14"/>
      <c r="F94302" s="14"/>
      <c r="G94302" s="14"/>
      <c r="H94302" s="14"/>
      <c r="I94302" s="14"/>
      <c r="J94302" s="14"/>
      <c r="K94302" s="14"/>
      <c r="L94302" s="14"/>
      <c r="M94302" s="14"/>
      <c r="N94302" s="14"/>
      <c r="O94302" s="14"/>
    </row>
    <row r="94303" spans="1:15" x14ac:dyDescent="0.25">
      <c r="A94303" s="14"/>
      <c r="B94303" s="14"/>
      <c r="C94303" s="14"/>
      <c r="D94303" s="14"/>
      <c r="E94303" s="14"/>
      <c r="F94303" s="14"/>
      <c r="G94303" s="14"/>
      <c r="H94303" s="14"/>
      <c r="I94303" s="14"/>
      <c r="J94303" s="14"/>
      <c r="K94303" s="22"/>
      <c r="L94303" s="14"/>
      <c r="M94303" s="14"/>
      <c r="N94303" s="14"/>
      <c r="O94303" s="14"/>
    </row>
    <row r="94304" spans="1:15" x14ac:dyDescent="0.25">
      <c r="A94304" s="14"/>
      <c r="B94304" s="14"/>
      <c r="C94304" s="14"/>
      <c r="D94304" s="14"/>
      <c r="E94304" s="14"/>
      <c r="F94304" s="14"/>
      <c r="G94304" s="14"/>
      <c r="H94304" s="14"/>
      <c r="I94304" s="14"/>
      <c r="J94304" s="14"/>
      <c r="K94304" s="22"/>
      <c r="L94304" s="14"/>
      <c r="M94304" s="14"/>
      <c r="N94304" s="14"/>
      <c r="O94304" s="14"/>
    </row>
    <row r="94305" spans="1:15" x14ac:dyDescent="0.25">
      <c r="A94305" s="14"/>
      <c r="B94305" s="14"/>
      <c r="C94305" s="14"/>
      <c r="D94305" s="14"/>
      <c r="E94305" s="14"/>
      <c r="F94305" s="14"/>
      <c r="G94305" s="14"/>
      <c r="H94305" s="14"/>
      <c r="I94305" s="14"/>
      <c r="J94305" s="14"/>
      <c r="K94305" s="22"/>
      <c r="L94305" s="22"/>
      <c r="M94305" s="14"/>
      <c r="N94305" s="14"/>
      <c r="O94305" s="14"/>
    </row>
    <row r="94306" spans="1:15" x14ac:dyDescent="0.25">
      <c r="A94306" s="14"/>
      <c r="B94306" s="14"/>
      <c r="C94306" s="14"/>
      <c r="D94306" s="14"/>
      <c r="E94306" s="14"/>
      <c r="F94306" s="14"/>
      <c r="G94306" s="14"/>
      <c r="H94306" s="14"/>
      <c r="I94306" s="14"/>
      <c r="J94306" s="14"/>
      <c r="K94306" s="14"/>
      <c r="L94306" s="14"/>
      <c r="M94306" s="14"/>
      <c r="N94306" s="14"/>
      <c r="O94306" s="14"/>
    </row>
    <row r="94307" spans="1:15" x14ac:dyDescent="0.25">
      <c r="A94307" s="14"/>
      <c r="B94307" s="14"/>
      <c r="C94307" s="14"/>
      <c r="D94307" s="14"/>
      <c r="E94307" s="14"/>
      <c r="F94307" s="14"/>
      <c r="G94307" s="14"/>
      <c r="H94307" s="14"/>
      <c r="I94307" s="14"/>
      <c r="J94307" s="14"/>
      <c r="K94307" s="14"/>
      <c r="L94307" s="14"/>
      <c r="M94307" s="14"/>
      <c r="N94307" s="14"/>
      <c r="O94307" s="14"/>
    </row>
    <row r="94308" spans="1:15" x14ac:dyDescent="0.25">
      <c r="A94308" s="14"/>
      <c r="B94308" s="14"/>
      <c r="C94308" s="14"/>
      <c r="D94308" s="14"/>
      <c r="E94308" s="14"/>
      <c r="F94308" s="14"/>
      <c r="G94308" s="14"/>
      <c r="H94308" s="14"/>
      <c r="I94308" s="14"/>
      <c r="J94308" s="14"/>
      <c r="K94308" s="14"/>
      <c r="L94308" s="14"/>
      <c r="M94308" s="14"/>
      <c r="N94308" s="14"/>
      <c r="O94308" s="14"/>
    </row>
    <row r="94309" spans="1:15" x14ac:dyDescent="0.25">
      <c r="A94309" s="14"/>
      <c r="B94309" s="14"/>
      <c r="C94309" s="14"/>
      <c r="D94309" s="14"/>
      <c r="E94309" s="14"/>
      <c r="F94309" s="14"/>
      <c r="G94309" s="14"/>
      <c r="H94309" s="14"/>
      <c r="I94309" s="14"/>
      <c r="J94309" s="14"/>
      <c r="K94309" s="22"/>
      <c r="L94309" s="14"/>
      <c r="M94309" s="14"/>
      <c r="N94309" s="14"/>
      <c r="O94309" s="14"/>
    </row>
    <row r="94310" spans="1:15" x14ac:dyDescent="0.25">
      <c r="A94310" s="14"/>
      <c r="B94310" s="14"/>
      <c r="C94310" s="14"/>
      <c r="D94310" s="14"/>
      <c r="E94310" s="14"/>
      <c r="F94310" s="14"/>
      <c r="G94310" s="14"/>
      <c r="H94310" s="14"/>
      <c r="I94310" s="14"/>
      <c r="J94310" s="14"/>
      <c r="K94310" s="22"/>
      <c r="L94310" s="14"/>
      <c r="M94310" s="14"/>
      <c r="N94310" s="14"/>
      <c r="O94310" s="14"/>
    </row>
    <row r="94311" spans="1:15" x14ac:dyDescent="0.25">
      <c r="A94311" s="14"/>
      <c r="B94311" s="14"/>
      <c r="C94311" s="14"/>
      <c r="D94311" s="14"/>
      <c r="E94311" s="14"/>
      <c r="F94311" s="14"/>
      <c r="G94311" s="14"/>
      <c r="H94311" s="14"/>
      <c r="I94311" s="14"/>
      <c r="J94311" s="14"/>
      <c r="K94311" s="14"/>
      <c r="L94311" s="14"/>
      <c r="M94311" s="14"/>
      <c r="N94311" s="14"/>
      <c r="O94311" s="14"/>
    </row>
    <row r="94312" spans="1:15" x14ac:dyDescent="0.25">
      <c r="A94312" s="14"/>
      <c r="B94312" s="14"/>
      <c r="C94312" s="14"/>
      <c r="D94312" s="14"/>
      <c r="E94312" s="14"/>
      <c r="F94312" s="14"/>
      <c r="G94312" s="14"/>
      <c r="H94312" s="14"/>
      <c r="I94312" s="14"/>
      <c r="J94312" s="14"/>
      <c r="K94312" s="14"/>
      <c r="L94312" s="14"/>
      <c r="M94312" s="14"/>
      <c r="N94312" s="14"/>
      <c r="O94312" s="14"/>
    </row>
    <row r="94313" spans="1:15" x14ac:dyDescent="0.25">
      <c r="A94313" s="14"/>
      <c r="B94313" s="14"/>
      <c r="C94313" s="14"/>
      <c r="D94313" s="14"/>
      <c r="E94313" s="14"/>
      <c r="F94313" s="14"/>
      <c r="G94313" s="14"/>
      <c r="H94313" s="14"/>
      <c r="I94313" s="14"/>
      <c r="J94313" s="14"/>
      <c r="K94313" s="14"/>
      <c r="L94313" s="14"/>
      <c r="M94313" s="14"/>
      <c r="N94313" s="14"/>
      <c r="O94313" s="14"/>
    </row>
    <row r="94314" spans="1:15" x14ac:dyDescent="0.25">
      <c r="A94314" s="14"/>
      <c r="B94314" s="14"/>
      <c r="C94314" s="14"/>
      <c r="D94314" s="14"/>
      <c r="E94314" s="14"/>
      <c r="F94314" s="14"/>
      <c r="G94314" s="14"/>
      <c r="H94314" s="14"/>
      <c r="I94314" s="14"/>
      <c r="J94314" s="14"/>
      <c r="K94314" s="14"/>
      <c r="L94314" s="14"/>
      <c r="M94314" s="14"/>
      <c r="N94314" s="14"/>
      <c r="O94314" s="14"/>
    </row>
    <row r="94315" spans="1:15" x14ac:dyDescent="0.25">
      <c r="A94315" s="14"/>
      <c r="B94315" s="14"/>
      <c r="C94315" s="14"/>
      <c r="D94315" s="14"/>
      <c r="E94315" s="14"/>
      <c r="F94315" s="14"/>
      <c r="G94315" s="14"/>
      <c r="H94315" s="14"/>
      <c r="I94315" s="14"/>
      <c r="J94315" s="14"/>
      <c r="K94315" s="14"/>
      <c r="L94315" s="14"/>
      <c r="M94315" s="14"/>
      <c r="N94315" s="14"/>
      <c r="O94315" s="14"/>
    </row>
    <row r="94316" spans="1:15" x14ac:dyDescent="0.25">
      <c r="A94316" s="14"/>
      <c r="B94316" s="14"/>
      <c r="C94316" s="14"/>
      <c r="D94316" s="14"/>
      <c r="E94316" s="14"/>
      <c r="F94316" s="14"/>
      <c r="G94316" s="14"/>
      <c r="H94316" s="14"/>
      <c r="I94316" s="14"/>
      <c r="J94316" s="14"/>
      <c r="K94316" s="14"/>
      <c r="L94316" s="14"/>
      <c r="M94316" s="14"/>
      <c r="N94316" s="14"/>
      <c r="O94316" s="14"/>
    </row>
    <row r="94317" spans="1:15" x14ac:dyDescent="0.25">
      <c r="A94317" s="14"/>
      <c r="B94317" s="14"/>
      <c r="C94317" s="14"/>
      <c r="D94317" s="14"/>
      <c r="E94317" s="14"/>
      <c r="F94317" s="14"/>
      <c r="G94317" s="14"/>
      <c r="H94317" s="14"/>
      <c r="I94317" s="14"/>
      <c r="J94317" s="14"/>
      <c r="K94317" s="22"/>
      <c r="L94317" s="22"/>
      <c r="M94317" s="14"/>
      <c r="N94317" s="14"/>
      <c r="O94317" s="14"/>
    </row>
    <row r="94318" spans="1:15" x14ac:dyDescent="0.25">
      <c r="A94318" s="14"/>
      <c r="B94318" s="14"/>
      <c r="C94318" s="14"/>
      <c r="D94318" s="14"/>
      <c r="E94318" s="14"/>
      <c r="F94318" s="14"/>
      <c r="G94318" s="14"/>
      <c r="H94318" s="14"/>
      <c r="I94318" s="14"/>
      <c r="J94318" s="14"/>
      <c r="K94318" s="22"/>
      <c r="L94318" s="22"/>
      <c r="M94318" s="14"/>
      <c r="N94318" s="14"/>
      <c r="O94318" s="14"/>
    </row>
    <row r="94319" spans="1:15" x14ac:dyDescent="0.25">
      <c r="A94319" s="14"/>
      <c r="B94319" s="14"/>
      <c r="C94319" s="14"/>
      <c r="D94319" s="14"/>
      <c r="E94319" s="14"/>
      <c r="F94319" s="14"/>
      <c r="G94319" s="14"/>
      <c r="H94319" s="14"/>
      <c r="I94319" s="14"/>
      <c r="J94319" s="14"/>
      <c r="K94319" s="14"/>
      <c r="L94319" s="14"/>
      <c r="M94319" s="14"/>
      <c r="N94319" s="14"/>
      <c r="O94319" s="14"/>
    </row>
    <row r="94320" spans="1:15" x14ac:dyDescent="0.25">
      <c r="A94320" s="14"/>
      <c r="B94320" s="14"/>
      <c r="C94320" s="14"/>
      <c r="D94320" s="14"/>
      <c r="E94320" s="14"/>
      <c r="F94320" s="14"/>
      <c r="G94320" s="14"/>
      <c r="H94320" s="14"/>
      <c r="I94320" s="14"/>
      <c r="J94320" s="14"/>
      <c r="K94320" s="14"/>
      <c r="L94320" s="14"/>
      <c r="M94320" s="14"/>
      <c r="N94320" s="14"/>
      <c r="O94320" s="14"/>
    </row>
    <row r="94321" spans="1:15" x14ac:dyDescent="0.25">
      <c r="A94321" s="14"/>
      <c r="B94321" s="14"/>
      <c r="C94321" s="14"/>
      <c r="D94321" s="14"/>
      <c r="E94321" s="14"/>
      <c r="F94321" s="14"/>
      <c r="G94321" s="14"/>
      <c r="H94321" s="14"/>
      <c r="I94321" s="14"/>
      <c r="J94321" s="14"/>
      <c r="K94321" s="14"/>
      <c r="L94321" s="14"/>
      <c r="M94321" s="14"/>
      <c r="N94321" s="14"/>
      <c r="O94321" s="14"/>
    </row>
    <row r="94322" spans="1:15" x14ac:dyDescent="0.25">
      <c r="A94322" s="14"/>
      <c r="B94322" s="14"/>
      <c r="C94322" s="14"/>
      <c r="D94322" s="14"/>
      <c r="E94322" s="14"/>
      <c r="F94322" s="14"/>
      <c r="G94322" s="14"/>
      <c r="H94322" s="14"/>
      <c r="I94322" s="14"/>
      <c r="J94322" s="14"/>
      <c r="K94322" s="14"/>
      <c r="L94322" s="14"/>
      <c r="M94322" s="14"/>
      <c r="N94322" s="14"/>
      <c r="O94322" s="14"/>
    </row>
    <row r="94323" spans="1:15" x14ac:dyDescent="0.25">
      <c r="A94323" s="14"/>
      <c r="B94323" s="14"/>
      <c r="C94323" s="14"/>
      <c r="D94323" s="14"/>
      <c r="E94323" s="14"/>
      <c r="F94323" s="14"/>
      <c r="G94323" s="14"/>
      <c r="H94323" s="14"/>
      <c r="I94323" s="14"/>
      <c r="J94323" s="14"/>
      <c r="K94323" s="14"/>
      <c r="L94323" s="14"/>
      <c r="M94323" s="14"/>
      <c r="N94323" s="14"/>
      <c r="O94323" s="14"/>
    </row>
    <row r="94324" spans="1:15" x14ac:dyDescent="0.25">
      <c r="A94324" s="14"/>
      <c r="B94324" s="14"/>
      <c r="C94324" s="14"/>
      <c r="D94324" s="14"/>
      <c r="E94324" s="14"/>
      <c r="F94324" s="14"/>
      <c r="G94324" s="14"/>
      <c r="H94324" s="14"/>
      <c r="I94324" s="14"/>
      <c r="J94324" s="14"/>
      <c r="K94324" s="14"/>
      <c r="L94324" s="14"/>
      <c r="M94324" s="14"/>
      <c r="N94324" s="14"/>
      <c r="O94324" s="14"/>
    </row>
    <row r="94325" spans="1:15" x14ac:dyDescent="0.25">
      <c r="A94325" s="14"/>
      <c r="B94325" s="14"/>
      <c r="C94325" s="14"/>
      <c r="D94325" s="14"/>
      <c r="E94325" s="14"/>
      <c r="F94325" s="14"/>
      <c r="G94325" s="14"/>
      <c r="H94325" s="14"/>
      <c r="I94325" s="14"/>
      <c r="J94325" s="24"/>
      <c r="K94325" s="22"/>
      <c r="L94325" s="22"/>
      <c r="M94325" s="14"/>
      <c r="N94325" s="14"/>
      <c r="O94325" s="14"/>
    </row>
    <row r="94326" spans="1:15" x14ac:dyDescent="0.25">
      <c r="A94326" s="14"/>
      <c r="B94326" s="14"/>
      <c r="C94326" s="14"/>
      <c r="D94326" s="14"/>
      <c r="E94326" s="14"/>
      <c r="F94326" s="14"/>
      <c r="G94326" s="14"/>
      <c r="H94326" s="14"/>
      <c r="I94326" s="14"/>
      <c r="J94326" s="14"/>
      <c r="K94326" s="14"/>
      <c r="L94326" s="14"/>
      <c r="M94326" s="14"/>
      <c r="N94326" s="14"/>
      <c r="O94326" s="14"/>
    </row>
    <row r="94327" spans="1:15" x14ac:dyDescent="0.25">
      <c r="A94327" s="14"/>
      <c r="B94327" s="14"/>
      <c r="C94327" s="14"/>
      <c r="D94327" s="14"/>
      <c r="E94327" s="14"/>
      <c r="F94327" s="14"/>
      <c r="G94327" s="14"/>
      <c r="H94327" s="14"/>
      <c r="I94327" s="14"/>
      <c r="J94327" s="14"/>
      <c r="K94327" s="22"/>
      <c r="L94327" s="14"/>
      <c r="M94327" s="14"/>
      <c r="N94327" s="14"/>
      <c r="O94327" s="14"/>
    </row>
    <row r="94328" spans="1:15" x14ac:dyDescent="0.25">
      <c r="A94328" s="14"/>
      <c r="B94328" s="14"/>
      <c r="C94328" s="14"/>
      <c r="D94328" s="14"/>
      <c r="E94328" s="14"/>
      <c r="F94328" s="14"/>
      <c r="G94328" s="14"/>
      <c r="H94328" s="14"/>
      <c r="I94328" s="14"/>
      <c r="J94328" s="14"/>
      <c r="K94328" s="14"/>
      <c r="L94328" s="14"/>
      <c r="M94328" s="14"/>
      <c r="N94328" s="14"/>
      <c r="O94328" s="14"/>
    </row>
    <row r="94329" spans="1:15" x14ac:dyDescent="0.25">
      <c r="A94329" s="14"/>
      <c r="B94329" s="14"/>
      <c r="C94329" s="14"/>
      <c r="D94329" s="14"/>
      <c r="E94329" s="14"/>
      <c r="F94329" s="14"/>
      <c r="G94329" s="14"/>
      <c r="H94329" s="14"/>
      <c r="I94329" s="14"/>
      <c r="J94329" s="14"/>
      <c r="K94329" s="22"/>
      <c r="L94329" s="14"/>
      <c r="M94329" s="14"/>
      <c r="N94329" s="14"/>
      <c r="O94329" s="14"/>
    </row>
    <row r="94330" spans="1:15" x14ac:dyDescent="0.25">
      <c r="A94330" s="14"/>
      <c r="B94330" s="14"/>
      <c r="C94330" s="14"/>
      <c r="D94330" s="14"/>
      <c r="E94330" s="14"/>
      <c r="F94330" s="14"/>
      <c r="G94330" s="14"/>
      <c r="H94330" s="14"/>
      <c r="I94330" s="14"/>
      <c r="J94330" s="14"/>
      <c r="K94330" s="22"/>
      <c r="L94330" s="14"/>
      <c r="M94330" s="14"/>
      <c r="N94330" s="14"/>
      <c r="O94330" s="14"/>
    </row>
    <row r="94331" spans="1:15" x14ac:dyDescent="0.25">
      <c r="A94331" s="14"/>
      <c r="B94331" s="14"/>
      <c r="C94331" s="14"/>
      <c r="D94331" s="14"/>
      <c r="E94331" s="14"/>
      <c r="F94331" s="14"/>
      <c r="G94331" s="14"/>
      <c r="H94331" s="14"/>
      <c r="I94331" s="14"/>
      <c r="J94331" s="14"/>
      <c r="K94331" s="22"/>
      <c r="L94331" s="22"/>
      <c r="M94331" s="14"/>
      <c r="N94331" s="14"/>
      <c r="O94331" s="14"/>
    </row>
    <row r="94332" spans="1:15" x14ac:dyDescent="0.25">
      <c r="A94332" s="14"/>
      <c r="B94332" s="14"/>
      <c r="C94332" s="14"/>
      <c r="D94332" s="14"/>
      <c r="E94332" s="14"/>
      <c r="F94332" s="14"/>
      <c r="G94332" s="14"/>
      <c r="H94332" s="14"/>
      <c r="I94332" s="14"/>
      <c r="J94332" s="14"/>
      <c r="K94332" s="14"/>
      <c r="L94332" s="14"/>
      <c r="M94332" s="14"/>
      <c r="N94332" s="14"/>
      <c r="O94332" s="14"/>
    </row>
    <row r="94333" spans="1:15" x14ac:dyDescent="0.25">
      <c r="A94333" s="14"/>
      <c r="B94333" s="14"/>
      <c r="C94333" s="14"/>
      <c r="D94333" s="14"/>
      <c r="E94333" s="14"/>
      <c r="F94333" s="14"/>
      <c r="G94333" s="14"/>
      <c r="H94333" s="14"/>
      <c r="I94333" s="14"/>
      <c r="J94333" s="14"/>
      <c r="K94333" s="14"/>
      <c r="L94333" s="14"/>
      <c r="M94333" s="14"/>
      <c r="N94333" s="14"/>
      <c r="O94333" s="14"/>
    </row>
    <row r="94334" spans="1:15" x14ac:dyDescent="0.25">
      <c r="A94334" s="14"/>
      <c r="B94334" s="14"/>
      <c r="C94334" s="14"/>
      <c r="D94334" s="14"/>
      <c r="E94334" s="14"/>
      <c r="F94334" s="14"/>
      <c r="G94334" s="14"/>
      <c r="H94334" s="14"/>
      <c r="I94334" s="14"/>
      <c r="J94334" s="14"/>
      <c r="K94334" s="14"/>
      <c r="L94334" s="14"/>
      <c r="M94334" s="14"/>
      <c r="N94334" s="14"/>
      <c r="O94334" s="14"/>
    </row>
    <row r="94335" spans="1:15" x14ac:dyDescent="0.25">
      <c r="A94335" s="14"/>
      <c r="B94335" s="14"/>
      <c r="C94335" s="14"/>
      <c r="D94335" s="14"/>
      <c r="E94335" s="14"/>
      <c r="F94335" s="14"/>
      <c r="G94335" s="14"/>
      <c r="H94335" s="14"/>
      <c r="I94335" s="14"/>
      <c r="J94335" s="14"/>
      <c r="K94335" s="14"/>
      <c r="L94335" s="14"/>
      <c r="M94335" s="14"/>
      <c r="N94335" s="14"/>
      <c r="O94335" s="14"/>
    </row>
    <row r="94336" spans="1:15" x14ac:dyDescent="0.25">
      <c r="A94336" s="14"/>
      <c r="B94336" s="14"/>
      <c r="C94336" s="14"/>
      <c r="D94336" s="14"/>
      <c r="E94336" s="14"/>
      <c r="F94336" s="14"/>
      <c r="G94336" s="14"/>
      <c r="H94336" s="14"/>
      <c r="I94336" s="14"/>
      <c r="J94336" s="14"/>
      <c r="K94336" s="14"/>
      <c r="L94336" s="14"/>
      <c r="M94336" s="14"/>
      <c r="N94336" s="14"/>
      <c r="O94336" s="14"/>
    </row>
    <row r="94337" spans="1:15" x14ac:dyDescent="0.25">
      <c r="A94337" s="14"/>
      <c r="B94337" s="14"/>
      <c r="C94337" s="14"/>
      <c r="D94337" s="14"/>
      <c r="E94337" s="14"/>
      <c r="F94337" s="14"/>
      <c r="G94337" s="14"/>
      <c r="H94337" s="14"/>
      <c r="I94337" s="14"/>
      <c r="J94337" s="14"/>
      <c r="K94337" s="14"/>
      <c r="L94337" s="14"/>
      <c r="M94337" s="14"/>
      <c r="N94337" s="14"/>
      <c r="O94337" s="14"/>
    </row>
    <row r="94338" spans="1:15" x14ac:dyDescent="0.25">
      <c r="A94338" s="14"/>
      <c r="B94338" s="14"/>
      <c r="C94338" s="14"/>
      <c r="D94338" s="14"/>
      <c r="E94338" s="14"/>
      <c r="F94338" s="14"/>
      <c r="G94338" s="14"/>
      <c r="H94338" s="14"/>
      <c r="I94338" s="14"/>
      <c r="J94338" s="14"/>
      <c r="K94338" s="14"/>
      <c r="L94338" s="14"/>
      <c r="M94338" s="14"/>
      <c r="N94338" s="14"/>
      <c r="O94338" s="14"/>
    </row>
    <row r="94339" spans="1:15" x14ac:dyDescent="0.25">
      <c r="A94339" s="14"/>
      <c r="B94339" s="14"/>
      <c r="C94339" s="14"/>
      <c r="D94339" s="14"/>
      <c r="E94339" s="14"/>
      <c r="F94339" s="14"/>
      <c r="G94339" s="14"/>
      <c r="H94339" s="14"/>
      <c r="I94339" s="14"/>
      <c r="J94339" s="14"/>
      <c r="K94339" s="22"/>
      <c r="L94339" s="22"/>
      <c r="M94339" s="14"/>
      <c r="N94339" s="14"/>
      <c r="O94339" s="14"/>
    </row>
    <row r="94340" spans="1:15" x14ac:dyDescent="0.25">
      <c r="A94340" s="14"/>
      <c r="B94340" s="14"/>
      <c r="C94340" s="14"/>
      <c r="D94340" s="14"/>
      <c r="E94340" s="14"/>
      <c r="F94340" s="14"/>
      <c r="G94340" s="14"/>
      <c r="H94340" s="14"/>
      <c r="I94340" s="14"/>
      <c r="J94340" s="14"/>
      <c r="K94340" s="22"/>
      <c r="L94340" s="22"/>
      <c r="M94340" s="14"/>
      <c r="N94340" s="14"/>
      <c r="O94340" s="14"/>
    </row>
    <row r="94341" spans="1:15" x14ac:dyDescent="0.25">
      <c r="A94341" s="14"/>
      <c r="B94341" s="14"/>
      <c r="C94341" s="14"/>
      <c r="D94341" s="14"/>
      <c r="E94341" s="14"/>
      <c r="F94341" s="14"/>
      <c r="G94341" s="14"/>
      <c r="H94341" s="14"/>
      <c r="I94341" s="14"/>
      <c r="J94341" s="14"/>
      <c r="K94341" s="22"/>
      <c r="L94341" s="22"/>
      <c r="M94341" s="14"/>
      <c r="N94341" s="14"/>
      <c r="O94341" s="14"/>
    </row>
    <row r="94342" spans="1:15" x14ac:dyDescent="0.25">
      <c r="A94342" s="14"/>
      <c r="B94342" s="14"/>
      <c r="C94342" s="14"/>
      <c r="D94342" s="14"/>
      <c r="E94342" s="14"/>
      <c r="F94342" s="14"/>
      <c r="G94342" s="14"/>
      <c r="H94342" s="14"/>
      <c r="I94342" s="14"/>
      <c r="J94342" s="14"/>
      <c r="K94342" s="22"/>
      <c r="L94342" s="22"/>
      <c r="M94342" s="14"/>
      <c r="N94342" s="14"/>
      <c r="O94342" s="14"/>
    </row>
    <row r="94343" spans="1:15" x14ac:dyDescent="0.25">
      <c r="A94343" s="14"/>
      <c r="B94343" s="14"/>
      <c r="C94343" s="14"/>
      <c r="D94343" s="14"/>
      <c r="E94343" s="14"/>
      <c r="F94343" s="14"/>
      <c r="G94343" s="14"/>
      <c r="H94343" s="14"/>
      <c r="I94343" s="21"/>
      <c r="J94343" s="14"/>
      <c r="K94343" s="14"/>
      <c r="L94343" s="14"/>
      <c r="M94343" s="14"/>
      <c r="N94343" s="14"/>
      <c r="O94343" s="14"/>
    </row>
    <row r="94344" spans="1:15" x14ac:dyDescent="0.25">
      <c r="A94344" s="14"/>
      <c r="B94344" s="14"/>
      <c r="C94344" s="14"/>
      <c r="D94344" s="14"/>
      <c r="E94344" s="14"/>
      <c r="F94344" s="14"/>
      <c r="G94344" s="14"/>
      <c r="H94344" s="14"/>
      <c r="I94344" s="21"/>
      <c r="J94344" s="14"/>
      <c r="K94344" s="22"/>
      <c r="L94344" s="22"/>
      <c r="M94344" s="14"/>
      <c r="N94344" s="14"/>
      <c r="O94344" s="14"/>
    </row>
    <row r="94345" spans="1:15" x14ac:dyDescent="0.25">
      <c r="A94345" s="14"/>
      <c r="B94345" s="14"/>
      <c r="C94345" s="14"/>
      <c r="D94345" s="14"/>
      <c r="E94345" s="14"/>
      <c r="F94345" s="14"/>
      <c r="G94345" s="14"/>
      <c r="H94345" s="14"/>
      <c r="I94345" s="21"/>
      <c r="J94345" s="14"/>
      <c r="K94345" s="14"/>
      <c r="L94345" s="14"/>
      <c r="M94345" s="14"/>
      <c r="N94345" s="14"/>
      <c r="O94345" s="14"/>
    </row>
    <row r="94346" spans="1:15" x14ac:dyDescent="0.25">
      <c r="A94346" s="14"/>
      <c r="B94346" s="14"/>
      <c r="C94346" s="14"/>
      <c r="D94346" s="14"/>
      <c r="E94346" s="14"/>
      <c r="F94346" s="14"/>
      <c r="G94346" s="14"/>
      <c r="H94346" s="14"/>
      <c r="I94346" s="14"/>
      <c r="J94346" s="14"/>
      <c r="K94346" s="22"/>
      <c r="L94346" s="14"/>
      <c r="M94346" s="14"/>
      <c r="N94346" s="14"/>
      <c r="O94346" s="14"/>
    </row>
    <row r="94347" spans="1:15" x14ac:dyDescent="0.25">
      <c r="A94347" s="14"/>
      <c r="B94347" s="14"/>
      <c r="C94347" s="14"/>
      <c r="D94347" s="14"/>
      <c r="E94347" s="14"/>
      <c r="F94347" s="14"/>
      <c r="G94347" s="14"/>
      <c r="H94347" s="14"/>
      <c r="I94347" s="14"/>
      <c r="J94347" s="14"/>
      <c r="K94347" s="22"/>
      <c r="L94347" s="22"/>
      <c r="M94347" s="14"/>
      <c r="N94347" s="14"/>
      <c r="O94347" s="14"/>
    </row>
    <row r="94348" spans="1:15" x14ac:dyDescent="0.25">
      <c r="A94348" s="14"/>
      <c r="B94348" s="14"/>
      <c r="C94348" s="14"/>
      <c r="D94348" s="14"/>
      <c r="E94348" s="14"/>
      <c r="F94348" s="14"/>
      <c r="G94348" s="14"/>
      <c r="H94348" s="14"/>
      <c r="I94348" s="21"/>
      <c r="J94348" s="14"/>
      <c r="K94348" s="14"/>
      <c r="L94348" s="14"/>
      <c r="M94348" s="14"/>
      <c r="N94348" s="14"/>
      <c r="O94348" s="14"/>
    </row>
    <row r="94349" spans="1:15" x14ac:dyDescent="0.25">
      <c r="A94349" s="14"/>
      <c r="B94349" s="14"/>
      <c r="C94349" s="14"/>
      <c r="D94349" s="14"/>
      <c r="E94349" s="14"/>
      <c r="F94349" s="14"/>
      <c r="G94349" s="14"/>
      <c r="H94349" s="14"/>
      <c r="I94349" s="14"/>
      <c r="J94349" s="14"/>
      <c r="K94349" s="22"/>
      <c r="L94349" s="14"/>
      <c r="M94349" s="14"/>
      <c r="N94349" s="14"/>
      <c r="O94349" s="14"/>
    </row>
    <row r="94350" spans="1:15" x14ac:dyDescent="0.25">
      <c r="A94350" s="14"/>
      <c r="B94350" s="14"/>
      <c r="C94350" s="14"/>
      <c r="D94350" s="14"/>
      <c r="E94350" s="14"/>
      <c r="F94350" s="14"/>
      <c r="G94350" s="14"/>
      <c r="H94350" s="14"/>
      <c r="I94350" s="14"/>
      <c r="J94350" s="14"/>
      <c r="K94350" s="14"/>
      <c r="L94350" s="14"/>
      <c r="M94350" s="14"/>
      <c r="N94350" s="14"/>
      <c r="O94350" s="14"/>
    </row>
    <row r="94351" spans="1:15" x14ac:dyDescent="0.25">
      <c r="A94351" s="14"/>
      <c r="B94351" s="14"/>
      <c r="C94351" s="14"/>
      <c r="D94351" s="14"/>
      <c r="E94351" s="14"/>
      <c r="F94351" s="14"/>
      <c r="G94351" s="14"/>
      <c r="H94351" s="14"/>
      <c r="I94351" s="14"/>
      <c r="J94351" s="14"/>
      <c r="K94351" s="22"/>
      <c r="L94351" s="22"/>
      <c r="M94351" s="14"/>
      <c r="N94351" s="14"/>
      <c r="O94351" s="14"/>
    </row>
    <row r="94352" spans="1:15" x14ac:dyDescent="0.25">
      <c r="A94352" s="14"/>
      <c r="B94352" s="14"/>
      <c r="C94352" s="14"/>
      <c r="D94352" s="14"/>
      <c r="E94352" s="14"/>
      <c r="F94352" s="14"/>
      <c r="G94352" s="14"/>
      <c r="H94352" s="14"/>
      <c r="I94352" s="14"/>
      <c r="J94352" s="14"/>
      <c r="K94352" s="14"/>
      <c r="L94352" s="14"/>
      <c r="M94352" s="14"/>
      <c r="N94352" s="14"/>
      <c r="O94352" s="14"/>
    </row>
    <row r="94353" spans="1:15" x14ac:dyDescent="0.25">
      <c r="A94353" s="14"/>
      <c r="B94353" s="14"/>
      <c r="C94353" s="14"/>
      <c r="D94353" s="14"/>
      <c r="E94353" s="14"/>
      <c r="F94353" s="14"/>
      <c r="G94353" s="14"/>
      <c r="H94353" s="14"/>
      <c r="I94353" s="14"/>
      <c r="J94353" s="14"/>
      <c r="K94353" s="14"/>
      <c r="L94353" s="14"/>
      <c r="M94353" s="14"/>
      <c r="N94353" s="14"/>
      <c r="O94353" s="14"/>
    </row>
    <row r="94354" spans="1:15" x14ac:dyDescent="0.25">
      <c r="A94354" s="14"/>
      <c r="B94354" s="14"/>
      <c r="C94354" s="14"/>
      <c r="D94354" s="14"/>
      <c r="E94354" s="14"/>
      <c r="F94354" s="14"/>
      <c r="G94354" s="14"/>
      <c r="H94354" s="14"/>
      <c r="I94354" s="14"/>
      <c r="J94354" s="14"/>
      <c r="K94354" s="22"/>
      <c r="L94354" s="14"/>
      <c r="M94354" s="14"/>
      <c r="N94354" s="14"/>
      <c r="O94354" s="14"/>
    </row>
    <row r="94355" spans="1:15" x14ac:dyDescent="0.25">
      <c r="A94355" s="14"/>
      <c r="B94355" s="14"/>
      <c r="C94355" s="14"/>
      <c r="D94355" s="14"/>
      <c r="E94355" s="14"/>
      <c r="F94355" s="14"/>
      <c r="G94355" s="14"/>
      <c r="H94355" s="14"/>
      <c r="I94355" s="14"/>
      <c r="J94355" s="14"/>
      <c r="K94355" s="14"/>
      <c r="L94355" s="14"/>
      <c r="M94355" s="14"/>
      <c r="N94355" s="14"/>
      <c r="O94355" s="14"/>
    </row>
    <row r="94356" spans="1:15" x14ac:dyDescent="0.25">
      <c r="A94356" s="14"/>
      <c r="B94356" s="14"/>
      <c r="C94356" s="14"/>
      <c r="D94356" s="14"/>
      <c r="E94356" s="14"/>
      <c r="F94356" s="14"/>
      <c r="G94356" s="14"/>
      <c r="H94356" s="14"/>
      <c r="I94356" s="14"/>
      <c r="J94356" s="14"/>
      <c r="K94356" s="22"/>
      <c r="L94356" s="22"/>
      <c r="M94356" s="14"/>
      <c r="N94356" s="14"/>
      <c r="O94356" s="14"/>
    </row>
    <row r="94357" spans="1:15" x14ac:dyDescent="0.25">
      <c r="A94357" s="14"/>
      <c r="B94357" s="14"/>
      <c r="C94357" s="14"/>
      <c r="D94357" s="14"/>
      <c r="E94357" s="14"/>
      <c r="F94357" s="14"/>
      <c r="G94357" s="14"/>
      <c r="H94357" s="14"/>
      <c r="I94357" s="14"/>
      <c r="J94357" s="14"/>
      <c r="K94357" s="14"/>
      <c r="L94357" s="14"/>
      <c r="M94357" s="14"/>
      <c r="N94357" s="14"/>
      <c r="O94357" s="14"/>
    </row>
    <row r="94358" spans="1:15" x14ac:dyDescent="0.25">
      <c r="A94358" s="14"/>
      <c r="B94358" s="14"/>
      <c r="C94358" s="14"/>
      <c r="D94358" s="14"/>
      <c r="E94358" s="14"/>
      <c r="F94358" s="14"/>
      <c r="G94358" s="14"/>
      <c r="H94358" s="14"/>
      <c r="I94358" s="14"/>
      <c r="J94358" s="14"/>
      <c r="K94358" s="22"/>
      <c r="L94358" s="22"/>
      <c r="M94358" s="14"/>
      <c r="N94358" s="14"/>
      <c r="O94358" s="14"/>
    </row>
    <row r="94359" spans="1:15" x14ac:dyDescent="0.25">
      <c r="A94359" s="14"/>
      <c r="B94359" s="14"/>
      <c r="C94359" s="14"/>
      <c r="D94359" s="14"/>
      <c r="E94359" s="14"/>
      <c r="F94359" s="14"/>
      <c r="G94359" s="14"/>
      <c r="H94359" s="14"/>
      <c r="I94359" s="14"/>
      <c r="J94359" s="14"/>
      <c r="K94359" s="14"/>
      <c r="L94359" s="14"/>
      <c r="M94359" s="14"/>
      <c r="N94359" s="14"/>
      <c r="O94359" s="14"/>
    </row>
    <row r="94360" spans="1:15" x14ac:dyDescent="0.25">
      <c r="A94360" s="14"/>
      <c r="B94360" s="14"/>
      <c r="C94360" s="14"/>
      <c r="D94360" s="14"/>
      <c r="E94360" s="14"/>
      <c r="F94360" s="14"/>
      <c r="G94360" s="14"/>
      <c r="H94360" s="14"/>
      <c r="I94360" s="14"/>
      <c r="J94360" s="24"/>
      <c r="K94360" s="22"/>
      <c r="L94360" s="22"/>
      <c r="M94360" s="14"/>
      <c r="N94360" s="14"/>
      <c r="O94360" s="14"/>
    </row>
    <row r="94361" spans="1:15" x14ac:dyDescent="0.25">
      <c r="A94361" s="14"/>
      <c r="B94361" s="14"/>
      <c r="C94361" s="14"/>
      <c r="D94361" s="14"/>
      <c r="E94361" s="14"/>
      <c r="F94361" s="14"/>
      <c r="G94361" s="14"/>
      <c r="H94361" s="14"/>
      <c r="I94361" s="14"/>
      <c r="J94361" s="14"/>
      <c r="K94361" s="14"/>
      <c r="L94361" s="14"/>
      <c r="M94361" s="14"/>
      <c r="N94361" s="14"/>
      <c r="O94361" s="14"/>
    </row>
    <row r="94362" spans="1:15" x14ac:dyDescent="0.25">
      <c r="A94362" s="14"/>
      <c r="B94362" s="14"/>
      <c r="C94362" s="14"/>
      <c r="D94362" s="14"/>
      <c r="E94362" s="14"/>
      <c r="F94362" s="14"/>
      <c r="G94362" s="14"/>
      <c r="H94362" s="14"/>
      <c r="I94362" s="14"/>
      <c r="J94362" s="14"/>
      <c r="K94362" s="22"/>
      <c r="L94362" s="22"/>
      <c r="M94362" s="14"/>
      <c r="N94362" s="14"/>
      <c r="O94362" s="14"/>
    </row>
    <row r="94363" spans="1:15" x14ac:dyDescent="0.25">
      <c r="A94363" s="14"/>
      <c r="B94363" s="14"/>
      <c r="C94363" s="14"/>
      <c r="D94363" s="14"/>
      <c r="E94363" s="14"/>
      <c r="F94363" s="14"/>
      <c r="G94363" s="14"/>
      <c r="H94363" s="14"/>
      <c r="I94363" s="14"/>
      <c r="J94363" s="14"/>
      <c r="K94363" s="14"/>
      <c r="L94363" s="14"/>
      <c r="M94363" s="14"/>
      <c r="N94363" s="14"/>
      <c r="O94363" s="14"/>
    </row>
    <row r="94364" spans="1:15" x14ac:dyDescent="0.25">
      <c r="A94364" s="14"/>
      <c r="B94364" s="14"/>
      <c r="C94364" s="14"/>
      <c r="D94364" s="14"/>
      <c r="E94364" s="14"/>
      <c r="F94364" s="14"/>
      <c r="G94364" s="14"/>
      <c r="H94364" s="14"/>
      <c r="I94364" s="14"/>
      <c r="J94364" s="14"/>
      <c r="K94364" s="14"/>
      <c r="L94364" s="14"/>
      <c r="M94364" s="14"/>
      <c r="N94364" s="14"/>
      <c r="O94364" s="14"/>
    </row>
    <row r="94365" spans="1:15" x14ac:dyDescent="0.25">
      <c r="A94365" s="14"/>
      <c r="B94365" s="14"/>
      <c r="C94365" s="14"/>
      <c r="D94365" s="14"/>
      <c r="E94365" s="14"/>
      <c r="F94365" s="14"/>
      <c r="G94365" s="14"/>
      <c r="H94365" s="14"/>
      <c r="I94365" s="14"/>
      <c r="J94365" s="14"/>
      <c r="K94365" s="14"/>
      <c r="L94365" s="14"/>
      <c r="M94365" s="14"/>
      <c r="N94365" s="14"/>
      <c r="O94365" s="14"/>
    </row>
    <row r="94366" spans="1:15" x14ac:dyDescent="0.25">
      <c r="A94366" s="14"/>
      <c r="B94366" s="14"/>
      <c r="C94366" s="14"/>
      <c r="D94366" s="14"/>
      <c r="E94366" s="14"/>
      <c r="F94366" s="14"/>
      <c r="G94366" s="14"/>
      <c r="H94366" s="14"/>
      <c r="I94366" s="14"/>
      <c r="J94366" s="14"/>
      <c r="K94366" s="22"/>
      <c r="L94366" s="22"/>
      <c r="M94366" s="14"/>
      <c r="N94366" s="14"/>
      <c r="O94366" s="14"/>
    </row>
    <row r="94367" spans="1:15" x14ac:dyDescent="0.25">
      <c r="A94367" s="14"/>
      <c r="B94367" s="14"/>
      <c r="C94367" s="14"/>
      <c r="D94367" s="14"/>
      <c r="E94367" s="14"/>
      <c r="F94367" s="14"/>
      <c r="G94367" s="14"/>
      <c r="H94367" s="14"/>
      <c r="I94367" s="14"/>
      <c r="J94367" s="14"/>
      <c r="K94367" s="22"/>
      <c r="L94367" s="14"/>
      <c r="M94367" s="14"/>
      <c r="N94367" s="14"/>
      <c r="O94367" s="14"/>
    </row>
    <row r="94368" spans="1:15" x14ac:dyDescent="0.25">
      <c r="A94368" s="14"/>
      <c r="B94368" s="14"/>
      <c r="C94368" s="14"/>
      <c r="D94368" s="14"/>
      <c r="E94368" s="14"/>
      <c r="F94368" s="14"/>
      <c r="G94368" s="14"/>
      <c r="H94368" s="14"/>
      <c r="I94368" s="14"/>
      <c r="J94368" s="14"/>
      <c r="K94368" s="22"/>
      <c r="L94368" s="14"/>
      <c r="M94368" s="14"/>
      <c r="N94368" s="14"/>
      <c r="O94368" s="14"/>
    </row>
    <row r="94369" spans="1:15" x14ac:dyDescent="0.25">
      <c r="A94369" s="14"/>
      <c r="B94369" s="14"/>
      <c r="C94369" s="14"/>
      <c r="D94369" s="14"/>
      <c r="E94369" s="14"/>
      <c r="F94369" s="14"/>
      <c r="G94369" s="14"/>
      <c r="H94369" s="14"/>
      <c r="I94369" s="14"/>
      <c r="J94369" s="14"/>
      <c r="K94369" s="22"/>
      <c r="L94369" s="22"/>
      <c r="M94369" s="14"/>
      <c r="N94369" s="14"/>
      <c r="O94369" s="14"/>
    </row>
    <row r="94370" spans="1:15" x14ac:dyDescent="0.25">
      <c r="A94370" s="14"/>
      <c r="B94370" s="20"/>
      <c r="C94370" s="14"/>
      <c r="D94370" s="14"/>
      <c r="E94370" s="14"/>
      <c r="F94370" s="14"/>
      <c r="G94370" s="14"/>
      <c r="H94370" s="14"/>
      <c r="I94370" s="14"/>
      <c r="J94370" s="14"/>
      <c r="K94370" s="22"/>
      <c r="L94370" s="14"/>
      <c r="M94370" s="14"/>
      <c r="N94370" s="14"/>
      <c r="O94370" s="14"/>
    </row>
    <row r="94371" spans="1:15" x14ac:dyDescent="0.25">
      <c r="A94371" s="14"/>
      <c r="B94371" s="20"/>
      <c r="C94371" s="14"/>
      <c r="D94371" s="14"/>
      <c r="E94371" s="14"/>
      <c r="F94371" s="14"/>
      <c r="G94371" s="14"/>
      <c r="H94371" s="14"/>
      <c r="I94371" s="14"/>
      <c r="J94371" s="14"/>
      <c r="K94371" s="22"/>
      <c r="L94371" s="22"/>
      <c r="M94371" s="14"/>
      <c r="N94371" s="14"/>
      <c r="O94371" s="14"/>
    </row>
    <row r="94372" spans="1:15" x14ac:dyDescent="0.25">
      <c r="A94372" s="14"/>
      <c r="B94372" s="20"/>
      <c r="C94372" s="14"/>
      <c r="D94372" s="14"/>
      <c r="E94372" s="14"/>
      <c r="F94372" s="14"/>
      <c r="G94372" s="14"/>
      <c r="H94372" s="14"/>
      <c r="I94372" s="14"/>
      <c r="J94372" s="14"/>
      <c r="K94372" s="22"/>
      <c r="L94372" s="14"/>
      <c r="M94372" s="14"/>
      <c r="N94372" s="14"/>
      <c r="O94372" s="14"/>
    </row>
    <row r="94373" spans="1:15" x14ac:dyDescent="0.25">
      <c r="A94373" s="14"/>
      <c r="B94373" s="20"/>
      <c r="C94373" s="14"/>
      <c r="D94373" s="14"/>
      <c r="E94373" s="14"/>
      <c r="F94373" s="14"/>
      <c r="G94373" s="14"/>
      <c r="H94373" s="14"/>
      <c r="I94373" s="14"/>
      <c r="J94373" s="14"/>
      <c r="K94373" s="14"/>
      <c r="L94373" s="14"/>
      <c r="M94373" s="14"/>
      <c r="N94373" s="14"/>
      <c r="O94373" s="14"/>
    </row>
    <row r="94374" spans="1:15" x14ac:dyDescent="0.25">
      <c r="A94374" s="14"/>
      <c r="B94374" s="20"/>
      <c r="C94374" s="14"/>
      <c r="D94374" s="14"/>
      <c r="E94374" s="14"/>
      <c r="F94374" s="14"/>
      <c r="G94374" s="14"/>
      <c r="H94374" s="14"/>
      <c r="I94374" s="14"/>
      <c r="J94374" s="14"/>
      <c r="K94374" s="14"/>
      <c r="L94374" s="14"/>
      <c r="M94374" s="14"/>
      <c r="N94374" s="14"/>
      <c r="O94374" s="14"/>
    </row>
    <row r="94375" spans="1:15" x14ac:dyDescent="0.25">
      <c r="A94375" s="14"/>
      <c r="B94375" s="20"/>
      <c r="C94375" s="14"/>
      <c r="D94375" s="14"/>
      <c r="E94375" s="14"/>
      <c r="F94375" s="14"/>
      <c r="G94375" s="14"/>
      <c r="H94375" s="14"/>
      <c r="I94375" s="14"/>
      <c r="J94375" s="14"/>
      <c r="K94375" s="14"/>
      <c r="L94375" s="14"/>
      <c r="M94375" s="14"/>
      <c r="N94375" s="14"/>
      <c r="O94375" s="14"/>
    </row>
    <row r="94376" spans="1:15" x14ac:dyDescent="0.25">
      <c r="A94376" s="14"/>
      <c r="B94376" s="20"/>
      <c r="C94376" s="14"/>
      <c r="D94376" s="14"/>
      <c r="E94376" s="14"/>
      <c r="F94376" s="14"/>
      <c r="G94376" s="14"/>
      <c r="H94376" s="14"/>
      <c r="I94376" s="14"/>
      <c r="J94376" s="14"/>
      <c r="K94376" s="14"/>
      <c r="L94376" s="14"/>
      <c r="M94376" s="14"/>
      <c r="N94376" s="14"/>
      <c r="O94376" s="14"/>
    </row>
    <row r="94377" spans="1:15" x14ac:dyDescent="0.25">
      <c r="A94377" s="14"/>
      <c r="B94377" s="20"/>
      <c r="C94377" s="14"/>
      <c r="D94377" s="14"/>
      <c r="E94377" s="14"/>
      <c r="F94377" s="14"/>
      <c r="G94377" s="14"/>
      <c r="H94377" s="14"/>
      <c r="I94377" s="14"/>
      <c r="J94377" s="14"/>
      <c r="K94377" s="14"/>
      <c r="L94377" s="14"/>
      <c r="M94377" s="14"/>
      <c r="N94377" s="14"/>
      <c r="O94377" s="14"/>
    </row>
    <row r="94378" spans="1:15" x14ac:dyDescent="0.25">
      <c r="A94378" s="14"/>
      <c r="B94378" s="20"/>
      <c r="C94378" s="14"/>
      <c r="D94378" s="14"/>
      <c r="E94378" s="14"/>
      <c r="F94378" s="14"/>
      <c r="G94378" s="14"/>
      <c r="H94378" s="14"/>
      <c r="I94378" s="14"/>
      <c r="J94378" s="14"/>
      <c r="K94378" s="14"/>
      <c r="L94378" s="14"/>
      <c r="M94378" s="14"/>
      <c r="N94378" s="14"/>
      <c r="O94378" s="14"/>
    </row>
    <row r="94379" spans="1:15" x14ac:dyDescent="0.25">
      <c r="A94379" s="14"/>
      <c r="B94379" s="20"/>
      <c r="C94379" s="14"/>
      <c r="D94379" s="14"/>
      <c r="E94379" s="14"/>
      <c r="F94379" s="14"/>
      <c r="G94379" s="14"/>
      <c r="H94379" s="14"/>
      <c r="I94379" s="14"/>
      <c r="J94379" s="14"/>
      <c r="K94379" s="14"/>
      <c r="L94379" s="14"/>
      <c r="M94379" s="14"/>
      <c r="N94379" s="14"/>
      <c r="O94379" s="14"/>
    </row>
    <row r="94380" spans="1:15" x14ac:dyDescent="0.25">
      <c r="A94380" s="14"/>
      <c r="B94380" s="20"/>
      <c r="C94380" s="14"/>
      <c r="D94380" s="14"/>
      <c r="E94380" s="14"/>
      <c r="F94380" s="14"/>
      <c r="G94380" s="14"/>
      <c r="H94380" s="14"/>
      <c r="I94380" s="14"/>
      <c r="J94380" s="14"/>
      <c r="K94380" s="22"/>
      <c r="L94380" s="14"/>
      <c r="M94380" s="14"/>
      <c r="N94380" s="14"/>
      <c r="O94380" s="14"/>
    </row>
    <row r="94381" spans="1:15" x14ac:dyDescent="0.25">
      <c r="A94381" s="14"/>
      <c r="B94381" s="20"/>
      <c r="C94381" s="14"/>
      <c r="D94381" s="14"/>
      <c r="E94381" s="14"/>
      <c r="F94381" s="14"/>
      <c r="G94381" s="14"/>
      <c r="H94381" s="14"/>
      <c r="I94381" s="14"/>
      <c r="J94381" s="14"/>
      <c r="K94381" s="22"/>
      <c r="L94381" s="22"/>
      <c r="M94381" s="14"/>
      <c r="N94381" s="14"/>
      <c r="O94381" s="14"/>
    </row>
    <row r="94382" spans="1:15" x14ac:dyDescent="0.25">
      <c r="A94382" s="14"/>
      <c r="B94382" s="20"/>
      <c r="C94382" s="14"/>
      <c r="D94382" s="14"/>
      <c r="E94382" s="14"/>
      <c r="F94382" s="14"/>
      <c r="G94382" s="14"/>
      <c r="H94382" s="14"/>
      <c r="I94382" s="14"/>
      <c r="J94382" s="14"/>
      <c r="K94382" s="14"/>
      <c r="L94382" s="14"/>
      <c r="M94382" s="14"/>
      <c r="N94382" s="14"/>
      <c r="O94382" s="14"/>
    </row>
    <row r="94383" spans="1:15" x14ac:dyDescent="0.25">
      <c r="A94383" s="14"/>
      <c r="B94383" s="20"/>
      <c r="C94383" s="14"/>
      <c r="D94383" s="14"/>
      <c r="E94383" s="14"/>
      <c r="F94383" s="14"/>
      <c r="G94383" s="14"/>
      <c r="H94383" s="14"/>
      <c r="I94383" s="14"/>
      <c r="J94383" s="14"/>
      <c r="K94383" s="14"/>
      <c r="L94383" s="14"/>
      <c r="M94383" s="14"/>
      <c r="N94383" s="14"/>
      <c r="O94383" s="14"/>
    </row>
    <row r="94384" spans="1:15" x14ac:dyDescent="0.25">
      <c r="A94384" s="14"/>
      <c r="B94384" s="20"/>
      <c r="C94384" s="14"/>
      <c r="D94384" s="14"/>
      <c r="E94384" s="14"/>
      <c r="F94384" s="14"/>
      <c r="G94384" s="14"/>
      <c r="H94384" s="14"/>
      <c r="I94384" s="14"/>
      <c r="J94384" s="14"/>
      <c r="K94384" s="14"/>
      <c r="L94384" s="14"/>
      <c r="M94384" s="14"/>
      <c r="N94384" s="14"/>
      <c r="O94384" s="14"/>
    </row>
    <row r="94385" spans="1:15" x14ac:dyDescent="0.25">
      <c r="A94385" s="14"/>
      <c r="B94385" s="20"/>
      <c r="C94385" s="14"/>
      <c r="D94385" s="14"/>
      <c r="E94385" s="14"/>
      <c r="F94385" s="14"/>
      <c r="G94385" s="14"/>
      <c r="H94385" s="14"/>
      <c r="I94385" s="14"/>
      <c r="J94385" s="14"/>
      <c r="K94385" s="22"/>
      <c r="L94385" s="14"/>
      <c r="M94385" s="14"/>
      <c r="N94385" s="14"/>
      <c r="O94385" s="14"/>
    </row>
    <row r="94386" spans="1:15" x14ac:dyDescent="0.25">
      <c r="A94386" s="14"/>
      <c r="B94386" s="20"/>
      <c r="C94386" s="14"/>
      <c r="D94386" s="14"/>
      <c r="E94386" s="14"/>
      <c r="F94386" s="14"/>
      <c r="G94386" s="14"/>
      <c r="H94386" s="14"/>
      <c r="I94386" s="14"/>
      <c r="J94386" s="14"/>
      <c r="K94386" s="22"/>
      <c r="L94386" s="14"/>
      <c r="M94386" s="14"/>
      <c r="N94386" s="14"/>
      <c r="O94386" s="14"/>
    </row>
    <row r="94387" spans="1:15" x14ac:dyDescent="0.25">
      <c r="A94387" s="14"/>
      <c r="B94387" s="20"/>
      <c r="C94387" s="14"/>
      <c r="D94387" s="14"/>
      <c r="E94387" s="14"/>
      <c r="F94387" s="14"/>
      <c r="G94387" s="14"/>
      <c r="H94387" s="14"/>
      <c r="I94387" s="14"/>
      <c r="J94387" s="14"/>
      <c r="K94387" s="14"/>
      <c r="L94387" s="14"/>
      <c r="M94387" s="14"/>
      <c r="N94387" s="14"/>
      <c r="O94387" s="14"/>
    </row>
    <row r="94388" spans="1:15" x14ac:dyDescent="0.25">
      <c r="A94388" s="14"/>
      <c r="B94388" s="20"/>
      <c r="C94388" s="14"/>
      <c r="D94388" s="14"/>
      <c r="E94388" s="14"/>
      <c r="F94388" s="14"/>
      <c r="G94388" s="14"/>
      <c r="H94388" s="14"/>
      <c r="I94388" s="14"/>
      <c r="J94388" s="14"/>
      <c r="K94388" s="14"/>
      <c r="L94388" s="14"/>
      <c r="M94388" s="14"/>
      <c r="N94388" s="14"/>
      <c r="O94388" s="14"/>
    </row>
    <row r="94389" spans="1:15" x14ac:dyDescent="0.25">
      <c r="A94389" s="14"/>
      <c r="B94389" s="20"/>
      <c r="C94389" s="14"/>
      <c r="D94389" s="14"/>
      <c r="E94389" s="14"/>
      <c r="F94389" s="14"/>
      <c r="G94389" s="14"/>
      <c r="H94389" s="14"/>
      <c r="I94389" s="14"/>
      <c r="J94389" s="14"/>
      <c r="K94389" s="22"/>
      <c r="L94389" s="14"/>
      <c r="M94389" s="14"/>
      <c r="N94389" s="14"/>
      <c r="O94389" s="14"/>
    </row>
    <row r="94390" spans="1:15" x14ac:dyDescent="0.25">
      <c r="A94390" s="14"/>
      <c r="B94390" s="20"/>
      <c r="C94390" s="14"/>
      <c r="D94390" s="14"/>
      <c r="E94390" s="14"/>
      <c r="F94390" s="14"/>
      <c r="G94390" s="14"/>
      <c r="H94390" s="14"/>
      <c r="I94390" s="14"/>
      <c r="J94390" s="14"/>
      <c r="K94390" s="14"/>
      <c r="L94390" s="14"/>
      <c r="M94390" s="14"/>
      <c r="N94390" s="14"/>
      <c r="O94390" s="14"/>
    </row>
    <row r="94391" spans="1:15" x14ac:dyDescent="0.25">
      <c r="A94391" s="14"/>
      <c r="B94391" s="20"/>
      <c r="C94391" s="14"/>
      <c r="D94391" s="14"/>
      <c r="E94391" s="14"/>
      <c r="F94391" s="14"/>
      <c r="G94391" s="14"/>
      <c r="H94391" s="14"/>
      <c r="I94391" s="14"/>
      <c r="J94391" s="14"/>
      <c r="K94391" s="22"/>
      <c r="L94391" s="22"/>
      <c r="M94391" s="14"/>
      <c r="N94391" s="14"/>
      <c r="O94391" s="14"/>
    </row>
    <row r="94392" spans="1:15" x14ac:dyDescent="0.25">
      <c r="A94392" s="14"/>
      <c r="B94392" s="20"/>
      <c r="C94392" s="14"/>
      <c r="D94392" s="14"/>
      <c r="E94392" s="14"/>
      <c r="F94392" s="14"/>
      <c r="G94392" s="14"/>
      <c r="H94392" s="14"/>
      <c r="I94392" s="14"/>
      <c r="J94392" s="14"/>
      <c r="K94392" s="22"/>
      <c r="L94392" s="22"/>
      <c r="M94392" s="14"/>
      <c r="N94392" s="14"/>
      <c r="O94392" s="14"/>
    </row>
    <row r="94393" spans="1:15" x14ac:dyDescent="0.25">
      <c r="A94393" s="14"/>
      <c r="B94393" s="20"/>
      <c r="C94393" s="14"/>
      <c r="D94393" s="14"/>
      <c r="E94393" s="14"/>
      <c r="F94393" s="14"/>
      <c r="G94393" s="14"/>
      <c r="H94393" s="14"/>
      <c r="I94393" s="14"/>
      <c r="J94393" s="14"/>
      <c r="K94393" s="22"/>
      <c r="L94393" s="22"/>
      <c r="M94393" s="14"/>
      <c r="N94393" s="14"/>
      <c r="O94393" s="14"/>
    </row>
    <row r="94394" spans="1:15" x14ac:dyDescent="0.25">
      <c r="A94394" s="14"/>
      <c r="B94394" s="20"/>
      <c r="C94394" s="14"/>
      <c r="D94394" s="14"/>
      <c r="E94394" s="14"/>
      <c r="F94394" s="14"/>
      <c r="G94394" s="14"/>
      <c r="H94394" s="14"/>
      <c r="I94394" s="14"/>
      <c r="J94394" s="24"/>
      <c r="K94394" s="22"/>
      <c r="L94394" s="22"/>
      <c r="M94394" s="14"/>
      <c r="N94394" s="14"/>
      <c r="O94394" s="14"/>
    </row>
    <row r="94395" spans="1:15" x14ac:dyDescent="0.25">
      <c r="A94395" s="14"/>
      <c r="B94395" s="20"/>
      <c r="C94395" s="14"/>
      <c r="D94395" s="14"/>
      <c r="E94395" s="14"/>
      <c r="F94395" s="14"/>
      <c r="G94395" s="14"/>
      <c r="H94395" s="14"/>
      <c r="I94395" s="14"/>
      <c r="J94395" s="14"/>
      <c r="K94395" s="14"/>
      <c r="L94395" s="14"/>
      <c r="M94395" s="14"/>
      <c r="N94395" s="14"/>
      <c r="O94395" s="14"/>
    </row>
    <row r="94396" spans="1:15" x14ac:dyDescent="0.25">
      <c r="A94396" s="14"/>
      <c r="B94396" s="20"/>
      <c r="C94396" s="14"/>
      <c r="D94396" s="14"/>
      <c r="E94396" s="14"/>
      <c r="F94396" s="14"/>
      <c r="G94396" s="14"/>
      <c r="H94396" s="14"/>
      <c r="I94396" s="14"/>
      <c r="J94396" s="14"/>
      <c r="K94396" s="14"/>
      <c r="L94396" s="14"/>
      <c r="M94396" s="14"/>
      <c r="N94396" s="14"/>
      <c r="O94396" s="14"/>
    </row>
    <row r="94397" spans="1:15" x14ac:dyDescent="0.25">
      <c r="A94397" s="14"/>
      <c r="B94397" s="20"/>
      <c r="C94397" s="14"/>
      <c r="D94397" s="14"/>
      <c r="E94397" s="14"/>
      <c r="F94397" s="14"/>
      <c r="G94397" s="14"/>
      <c r="H94397" s="14"/>
      <c r="I94397" s="14"/>
      <c r="J94397" s="14"/>
      <c r="K94397" s="14"/>
      <c r="L94397" s="14"/>
      <c r="M94397" s="14"/>
      <c r="N94397" s="14"/>
      <c r="O94397" s="14"/>
    </row>
    <row r="94398" spans="1:15" x14ac:dyDescent="0.25">
      <c r="A94398" s="14"/>
      <c r="B94398" s="20"/>
      <c r="C94398" s="14"/>
      <c r="D94398" s="14"/>
      <c r="E94398" s="14"/>
      <c r="F94398" s="14"/>
      <c r="G94398" s="14"/>
      <c r="H94398" s="14"/>
      <c r="I94398" s="14"/>
      <c r="J94398" s="14"/>
      <c r="K94398" s="14"/>
      <c r="L94398" s="14"/>
      <c r="M94398" s="14"/>
      <c r="N94398" s="14"/>
      <c r="O94398" s="14"/>
    </row>
    <row r="94399" spans="1:15" x14ac:dyDescent="0.25">
      <c r="A94399" s="14"/>
      <c r="B94399" s="20"/>
      <c r="C94399" s="14"/>
      <c r="D94399" s="14"/>
      <c r="E94399" s="14"/>
      <c r="F94399" s="14"/>
      <c r="G94399" s="14"/>
      <c r="H94399" s="14"/>
      <c r="I94399" s="14"/>
      <c r="J94399" s="14"/>
      <c r="K94399" s="14"/>
      <c r="L94399" s="14"/>
      <c r="M94399" s="14"/>
      <c r="N94399" s="14"/>
      <c r="O94399" s="14"/>
    </row>
    <row r="94400" spans="1:15" x14ac:dyDescent="0.25">
      <c r="A94400" s="14"/>
      <c r="B94400" s="20"/>
      <c r="C94400" s="14"/>
      <c r="D94400" s="14"/>
      <c r="E94400" s="14"/>
      <c r="F94400" s="14"/>
      <c r="G94400" s="14"/>
      <c r="H94400" s="14"/>
      <c r="I94400" s="14"/>
      <c r="J94400" s="14"/>
      <c r="K94400" s="14"/>
      <c r="L94400" s="14"/>
      <c r="M94400" s="14"/>
      <c r="N94400" s="14"/>
      <c r="O94400" s="14"/>
    </row>
    <row r="94401" spans="1:15" x14ac:dyDescent="0.25">
      <c r="A94401" s="14"/>
      <c r="B94401" s="20"/>
      <c r="C94401" s="14"/>
      <c r="D94401" s="14"/>
      <c r="E94401" s="14"/>
      <c r="F94401" s="14"/>
      <c r="G94401" s="14"/>
      <c r="H94401" s="14"/>
      <c r="I94401" s="14"/>
      <c r="J94401" s="14"/>
      <c r="K94401" s="14"/>
      <c r="L94401" s="14"/>
      <c r="M94401" s="14"/>
      <c r="N94401" s="14"/>
      <c r="O94401" s="14"/>
    </row>
    <row r="94402" spans="1:15" x14ac:dyDescent="0.25">
      <c r="A94402" s="14"/>
      <c r="B94402" s="20"/>
      <c r="C94402" s="14"/>
      <c r="D94402" s="14"/>
      <c r="E94402" s="14"/>
      <c r="F94402" s="14"/>
      <c r="G94402" s="14"/>
      <c r="H94402" s="14"/>
      <c r="I94402" s="14"/>
      <c r="J94402" s="14"/>
      <c r="K94402" s="14"/>
      <c r="L94402" s="14"/>
      <c r="M94402" s="14"/>
      <c r="N94402" s="14"/>
      <c r="O94402" s="14"/>
    </row>
    <row r="94403" spans="1:15" x14ac:dyDescent="0.25">
      <c r="A94403" s="14"/>
      <c r="B94403" s="20"/>
      <c r="C94403" s="14"/>
      <c r="D94403" s="14"/>
      <c r="E94403" s="14"/>
      <c r="F94403" s="14"/>
      <c r="G94403" s="14"/>
      <c r="H94403" s="14"/>
      <c r="I94403" s="14"/>
      <c r="J94403" s="14"/>
      <c r="K94403" s="14"/>
      <c r="L94403" s="14"/>
      <c r="M94403" s="14"/>
      <c r="N94403" s="14"/>
      <c r="O94403" s="14"/>
    </row>
    <row r="94404" spans="1:15" x14ac:dyDescent="0.25">
      <c r="A94404" s="14"/>
      <c r="B94404" s="20"/>
      <c r="C94404" s="14"/>
      <c r="D94404" s="14"/>
      <c r="E94404" s="14"/>
      <c r="F94404" s="14"/>
      <c r="G94404" s="14"/>
      <c r="H94404" s="14"/>
      <c r="I94404" s="14"/>
      <c r="J94404" s="14"/>
      <c r="K94404" s="22"/>
      <c r="L94404" s="14"/>
      <c r="M94404" s="14"/>
      <c r="N94404" s="14"/>
      <c r="O94404" s="14"/>
    </row>
    <row r="94405" spans="1:15" x14ac:dyDescent="0.25">
      <c r="A94405" s="14"/>
      <c r="B94405" s="20"/>
      <c r="C94405" s="14"/>
      <c r="D94405" s="14"/>
      <c r="E94405" s="14"/>
      <c r="F94405" s="14"/>
      <c r="G94405" s="14"/>
      <c r="H94405" s="14"/>
      <c r="I94405" s="14"/>
      <c r="J94405" s="14"/>
      <c r="K94405" s="22"/>
      <c r="L94405" s="14"/>
      <c r="M94405" s="14"/>
      <c r="N94405" s="14"/>
      <c r="O94405" s="14"/>
    </row>
    <row r="94406" spans="1:15" x14ac:dyDescent="0.25">
      <c r="A94406" s="14"/>
      <c r="B94406" s="20"/>
      <c r="C94406" s="14"/>
      <c r="D94406" s="14"/>
      <c r="E94406" s="14"/>
      <c r="F94406" s="14"/>
      <c r="G94406" s="14"/>
      <c r="H94406" s="14"/>
      <c r="I94406" s="14"/>
      <c r="J94406" s="14"/>
      <c r="K94406" s="22"/>
      <c r="L94406" s="22"/>
      <c r="M94406" s="14"/>
      <c r="N94406" s="14"/>
      <c r="O94406" s="14"/>
    </row>
    <row r="94407" spans="1:15" x14ac:dyDescent="0.25">
      <c r="A94407" s="14"/>
      <c r="B94407" s="20"/>
      <c r="C94407" s="14"/>
      <c r="D94407" s="14"/>
      <c r="E94407" s="14"/>
      <c r="F94407" s="14"/>
      <c r="G94407" s="14"/>
      <c r="H94407" s="14"/>
      <c r="I94407" s="14"/>
      <c r="J94407" s="14"/>
      <c r="K94407" s="14"/>
      <c r="L94407" s="14"/>
      <c r="M94407" s="14"/>
      <c r="N94407" s="14"/>
      <c r="O94407" s="14"/>
    </row>
    <row r="94408" spans="1:15" x14ac:dyDescent="0.25">
      <c r="A94408" s="14"/>
      <c r="B94408" s="20"/>
      <c r="C94408" s="14"/>
      <c r="D94408" s="14"/>
      <c r="E94408" s="14"/>
      <c r="F94408" s="14"/>
      <c r="G94408" s="14"/>
      <c r="H94408" s="14"/>
      <c r="I94408" s="14"/>
      <c r="J94408" s="14"/>
      <c r="K94408" s="14"/>
      <c r="L94408" s="14"/>
      <c r="M94408" s="14"/>
      <c r="N94408" s="14"/>
      <c r="O94408" s="14"/>
    </row>
    <row r="94409" spans="1:15" x14ac:dyDescent="0.25">
      <c r="A94409" s="14"/>
      <c r="B94409" s="20"/>
      <c r="C94409" s="14"/>
      <c r="D94409" s="14"/>
      <c r="E94409" s="14"/>
      <c r="F94409" s="14"/>
      <c r="G94409" s="14"/>
      <c r="H94409" s="14"/>
      <c r="I94409" s="14"/>
      <c r="J94409" s="14"/>
      <c r="K94409" s="22"/>
      <c r="L94409" s="14"/>
      <c r="M94409" s="14"/>
      <c r="N94409" s="14"/>
      <c r="O94409" s="14"/>
    </row>
    <row r="94410" spans="1:15" x14ac:dyDescent="0.25">
      <c r="A94410" s="14"/>
      <c r="B94410" s="20"/>
      <c r="C94410" s="14"/>
      <c r="D94410" s="14"/>
      <c r="E94410" s="14"/>
      <c r="F94410" s="14"/>
      <c r="G94410" s="14"/>
      <c r="H94410" s="14"/>
      <c r="I94410" s="14"/>
      <c r="J94410" s="14"/>
      <c r="K94410" s="14"/>
      <c r="L94410" s="14"/>
      <c r="M94410" s="14"/>
      <c r="N94410" s="14"/>
      <c r="O94410" s="14"/>
    </row>
    <row r="94411" spans="1:15" x14ac:dyDescent="0.25">
      <c r="A94411" s="14"/>
      <c r="B94411" s="20"/>
      <c r="C94411" s="14"/>
      <c r="D94411" s="14"/>
      <c r="E94411" s="14"/>
      <c r="F94411" s="14"/>
      <c r="G94411" s="14"/>
      <c r="H94411" s="14"/>
      <c r="I94411" s="14"/>
      <c r="J94411" s="14"/>
      <c r="K94411" s="14"/>
      <c r="L94411" s="14"/>
      <c r="M94411" s="14"/>
      <c r="N94411" s="14"/>
      <c r="O94411" s="14"/>
    </row>
    <row r="94412" spans="1:15" x14ac:dyDescent="0.25">
      <c r="A94412" s="14"/>
      <c r="B94412" s="20"/>
      <c r="C94412" s="14"/>
      <c r="D94412" s="14"/>
      <c r="E94412" s="14"/>
      <c r="F94412" s="14"/>
      <c r="G94412" s="14"/>
      <c r="H94412" s="14"/>
      <c r="I94412" s="14"/>
      <c r="J94412" s="14"/>
      <c r="K94412" s="14"/>
      <c r="L94412" s="14"/>
      <c r="M94412" s="14"/>
      <c r="N94412" s="14"/>
      <c r="O94412" s="14"/>
    </row>
    <row r="94413" spans="1:15" x14ac:dyDescent="0.25">
      <c r="A94413" s="14"/>
      <c r="B94413" s="20"/>
      <c r="C94413" s="14"/>
      <c r="D94413" s="14"/>
      <c r="E94413" s="14"/>
      <c r="F94413" s="14"/>
      <c r="G94413" s="14"/>
      <c r="H94413" s="14"/>
      <c r="I94413" s="14"/>
      <c r="J94413" s="14"/>
      <c r="K94413" s="22"/>
      <c r="L94413" s="22"/>
      <c r="M94413" s="14"/>
      <c r="N94413" s="14"/>
      <c r="O94413" s="14"/>
    </row>
    <row r="94414" spans="1:15" x14ac:dyDescent="0.25">
      <c r="A94414" s="14"/>
      <c r="B94414" s="20"/>
      <c r="C94414" s="14"/>
      <c r="D94414" s="14"/>
      <c r="E94414" s="14"/>
      <c r="F94414" s="14"/>
      <c r="G94414" s="14"/>
      <c r="H94414" s="14"/>
      <c r="I94414" s="14"/>
      <c r="J94414" s="14"/>
      <c r="K94414" s="22"/>
      <c r="L94414" s="22"/>
      <c r="M94414" s="14"/>
      <c r="N94414" s="14"/>
      <c r="O94414" s="14"/>
    </row>
    <row r="94415" spans="1:15" x14ac:dyDescent="0.25">
      <c r="A94415" s="14"/>
      <c r="B94415" s="20"/>
      <c r="C94415" s="14"/>
      <c r="D94415" s="14"/>
      <c r="E94415" s="14"/>
      <c r="F94415" s="14"/>
      <c r="G94415" s="14"/>
      <c r="H94415" s="14"/>
      <c r="I94415" s="14"/>
      <c r="J94415" s="14"/>
      <c r="K94415" s="14"/>
      <c r="L94415" s="14"/>
      <c r="M94415" s="14"/>
      <c r="N94415" s="14"/>
      <c r="O94415" s="14"/>
    </row>
    <row r="94416" spans="1:15" x14ac:dyDescent="0.25">
      <c r="A94416" s="14"/>
      <c r="B94416" s="20"/>
      <c r="C94416" s="14"/>
      <c r="D94416" s="14"/>
      <c r="E94416" s="14"/>
      <c r="F94416" s="14"/>
      <c r="G94416" s="14"/>
      <c r="H94416" s="14"/>
      <c r="I94416" s="14"/>
      <c r="J94416" s="14"/>
      <c r="K94416" s="14"/>
      <c r="L94416" s="14"/>
      <c r="M94416" s="14"/>
      <c r="N94416" s="14"/>
      <c r="O94416" s="14"/>
    </row>
    <row r="94417" spans="1:15" x14ac:dyDescent="0.25">
      <c r="A94417" s="14"/>
      <c r="B94417" s="20"/>
      <c r="C94417" s="14"/>
      <c r="D94417" s="14"/>
      <c r="E94417" s="14"/>
      <c r="F94417" s="14"/>
      <c r="G94417" s="14"/>
      <c r="H94417" s="14"/>
      <c r="I94417" s="14"/>
      <c r="J94417" s="14"/>
      <c r="K94417" s="14"/>
      <c r="L94417" s="14"/>
      <c r="M94417" s="14"/>
      <c r="N94417" s="14"/>
      <c r="O94417" s="14"/>
    </row>
    <row r="94418" spans="1:15" x14ac:dyDescent="0.25">
      <c r="A94418" s="14"/>
      <c r="B94418" s="20"/>
      <c r="C94418" s="14"/>
      <c r="D94418" s="14"/>
      <c r="E94418" s="14"/>
      <c r="F94418" s="14"/>
      <c r="G94418" s="14"/>
      <c r="H94418" s="14"/>
      <c r="I94418" s="14"/>
      <c r="J94418" s="14"/>
      <c r="K94418" s="14"/>
      <c r="L94418" s="14"/>
      <c r="M94418" s="14"/>
      <c r="N94418" s="14"/>
      <c r="O94418" s="14"/>
    </row>
    <row r="94419" spans="1:15" x14ac:dyDescent="0.25">
      <c r="A94419" s="14"/>
      <c r="B94419" s="20"/>
      <c r="C94419" s="14"/>
      <c r="D94419" s="14"/>
      <c r="E94419" s="14"/>
      <c r="F94419" s="14"/>
      <c r="G94419" s="14"/>
      <c r="H94419" s="14"/>
      <c r="I94419" s="14"/>
      <c r="J94419" s="24"/>
      <c r="K94419" s="22"/>
      <c r="L94419" s="22"/>
      <c r="M94419" s="14"/>
      <c r="N94419" s="14"/>
      <c r="O94419" s="14"/>
    </row>
    <row r="94420" spans="1:15" x14ac:dyDescent="0.25">
      <c r="A94420" s="14"/>
      <c r="B94420" s="20"/>
      <c r="C94420" s="14"/>
      <c r="D94420" s="14"/>
      <c r="E94420" s="14"/>
      <c r="F94420" s="14"/>
      <c r="G94420" s="14"/>
      <c r="H94420" s="14"/>
      <c r="I94420" s="14"/>
      <c r="J94420" s="14"/>
      <c r="K94420" s="14"/>
      <c r="L94420" s="14"/>
      <c r="M94420" s="14"/>
      <c r="N94420" s="14"/>
      <c r="O94420" s="14"/>
    </row>
    <row r="94421" spans="1:15" x14ac:dyDescent="0.25">
      <c r="A94421" s="14"/>
      <c r="B94421" s="20"/>
      <c r="C94421" s="14"/>
      <c r="D94421" s="14"/>
      <c r="E94421" s="14"/>
      <c r="F94421" s="14"/>
      <c r="G94421" s="14"/>
      <c r="H94421" s="14"/>
      <c r="I94421" s="14"/>
      <c r="J94421" s="14"/>
      <c r="K94421" s="22"/>
      <c r="L94421" s="14"/>
      <c r="M94421" s="14"/>
      <c r="N94421" s="14"/>
      <c r="O94421" s="14"/>
    </row>
    <row r="94422" spans="1:15" x14ac:dyDescent="0.25">
      <c r="A94422" s="14"/>
      <c r="B94422" s="20"/>
      <c r="C94422" s="14"/>
      <c r="D94422" s="14"/>
      <c r="E94422" s="14"/>
      <c r="F94422" s="14"/>
      <c r="G94422" s="14"/>
      <c r="H94422" s="14"/>
      <c r="I94422" s="14"/>
      <c r="J94422" s="14"/>
      <c r="K94422" s="22"/>
      <c r="L94422" s="14"/>
      <c r="M94422" s="14"/>
      <c r="N94422" s="14"/>
      <c r="O94422" s="14"/>
    </row>
    <row r="94423" spans="1:15" x14ac:dyDescent="0.25">
      <c r="A94423" s="14"/>
      <c r="B94423" s="20"/>
      <c r="C94423" s="14"/>
      <c r="D94423" s="14"/>
      <c r="E94423" s="14"/>
      <c r="F94423" s="14"/>
      <c r="G94423" s="14"/>
      <c r="H94423" s="14"/>
      <c r="I94423" s="14"/>
      <c r="J94423" s="14"/>
      <c r="K94423" s="22"/>
      <c r="L94423" s="22"/>
      <c r="M94423" s="14"/>
      <c r="N94423" s="14"/>
      <c r="O94423" s="14"/>
    </row>
    <row r="94424" spans="1:15" x14ac:dyDescent="0.25">
      <c r="A94424" s="14"/>
      <c r="B94424" s="20"/>
      <c r="C94424" s="14"/>
      <c r="D94424" s="14"/>
      <c r="E94424" s="14"/>
      <c r="F94424" s="14"/>
      <c r="G94424" s="14"/>
      <c r="H94424" s="14"/>
      <c r="I94424" s="14"/>
      <c r="J94424" s="14"/>
      <c r="K94424" s="14"/>
      <c r="L94424" s="14"/>
      <c r="M94424" s="14"/>
      <c r="N94424" s="14"/>
      <c r="O94424" s="14"/>
    </row>
    <row r="94425" spans="1:15" x14ac:dyDescent="0.25">
      <c r="A94425" s="14"/>
      <c r="B94425" s="20"/>
      <c r="C94425" s="14"/>
      <c r="D94425" s="14"/>
      <c r="E94425" s="14"/>
      <c r="F94425" s="14"/>
      <c r="G94425" s="14"/>
      <c r="H94425" s="14"/>
      <c r="I94425" s="14"/>
      <c r="J94425" s="14"/>
      <c r="K94425" s="14"/>
      <c r="L94425" s="14"/>
      <c r="M94425" s="14"/>
      <c r="N94425" s="14"/>
      <c r="O94425" s="14"/>
    </row>
    <row r="94426" spans="1:15" x14ac:dyDescent="0.25">
      <c r="A94426" s="14"/>
      <c r="B94426" s="20"/>
      <c r="C94426" s="14"/>
      <c r="D94426" s="14"/>
      <c r="E94426" s="14"/>
      <c r="F94426" s="14"/>
      <c r="G94426" s="14"/>
      <c r="H94426" s="14"/>
      <c r="I94426" s="14"/>
      <c r="J94426" s="14"/>
      <c r="K94426" s="14"/>
      <c r="L94426" s="14"/>
      <c r="M94426" s="14"/>
      <c r="N94426" s="14"/>
      <c r="O94426" s="14"/>
    </row>
    <row r="94427" spans="1:15" x14ac:dyDescent="0.25">
      <c r="A94427" s="14"/>
      <c r="B94427" s="20"/>
      <c r="C94427" s="14"/>
      <c r="D94427" s="14"/>
      <c r="E94427" s="14"/>
      <c r="F94427" s="14"/>
      <c r="G94427" s="14"/>
      <c r="H94427" s="14"/>
      <c r="I94427" s="14"/>
      <c r="J94427" s="14"/>
      <c r="K94427" s="14"/>
      <c r="L94427" s="14"/>
      <c r="M94427" s="14"/>
      <c r="N94427" s="14"/>
      <c r="O94427" s="14"/>
    </row>
    <row r="94428" spans="1:15" x14ac:dyDescent="0.25">
      <c r="A94428" s="14"/>
      <c r="B94428" s="20"/>
      <c r="C94428" s="14"/>
      <c r="D94428" s="14"/>
      <c r="E94428" s="14"/>
      <c r="F94428" s="14"/>
      <c r="G94428" s="14"/>
      <c r="H94428" s="14"/>
      <c r="I94428" s="14"/>
      <c r="J94428" s="14"/>
      <c r="K94428" s="14"/>
      <c r="L94428" s="14"/>
      <c r="M94428" s="14"/>
      <c r="N94428" s="14"/>
      <c r="O94428" s="14"/>
    </row>
    <row r="94429" spans="1:15" x14ac:dyDescent="0.25">
      <c r="A94429" s="14"/>
      <c r="B94429" s="20"/>
      <c r="C94429" s="14"/>
      <c r="D94429" s="14"/>
      <c r="E94429" s="14"/>
      <c r="F94429" s="14"/>
      <c r="G94429" s="14"/>
      <c r="H94429" s="14"/>
      <c r="I94429" s="14"/>
      <c r="J94429" s="14"/>
      <c r="K94429" s="14"/>
      <c r="L94429" s="14"/>
      <c r="M94429" s="14"/>
      <c r="N94429" s="14"/>
      <c r="O94429" s="14"/>
    </row>
    <row r="94430" spans="1:15" x14ac:dyDescent="0.25">
      <c r="A94430" s="14"/>
      <c r="B94430" s="20"/>
      <c r="C94430" s="14"/>
      <c r="D94430" s="14"/>
      <c r="E94430" s="14"/>
      <c r="F94430" s="14"/>
      <c r="G94430" s="14"/>
      <c r="H94430" s="14"/>
      <c r="I94430" s="14"/>
      <c r="J94430" s="14"/>
      <c r="K94430" s="22"/>
      <c r="L94430" s="22"/>
      <c r="M94430" s="14"/>
      <c r="N94430" s="14"/>
      <c r="O94430" s="14"/>
    </row>
    <row r="94431" spans="1:15" x14ac:dyDescent="0.25">
      <c r="A94431" s="14"/>
      <c r="B94431" s="20"/>
      <c r="C94431" s="14"/>
      <c r="D94431" s="14"/>
      <c r="E94431" s="14"/>
      <c r="F94431" s="14"/>
      <c r="G94431" s="14"/>
      <c r="H94431" s="14"/>
      <c r="I94431" s="14"/>
      <c r="J94431" s="14"/>
      <c r="K94431" s="22"/>
      <c r="L94431" s="22"/>
      <c r="M94431" s="14"/>
      <c r="N94431" s="14"/>
      <c r="O94431" s="14"/>
    </row>
    <row r="94432" spans="1:15" x14ac:dyDescent="0.25">
      <c r="A94432" s="14"/>
      <c r="B94432" s="20"/>
      <c r="C94432" s="14"/>
      <c r="D94432" s="14"/>
      <c r="E94432" s="14"/>
      <c r="F94432" s="14"/>
      <c r="G94432" s="14"/>
      <c r="H94432" s="14"/>
      <c r="I94432" s="14"/>
      <c r="J94432" s="14"/>
      <c r="K94432" s="14"/>
      <c r="L94432" s="14"/>
      <c r="M94432" s="14"/>
      <c r="N94432" s="14"/>
      <c r="O94432" s="14"/>
    </row>
    <row r="94433" spans="1:15" x14ac:dyDescent="0.25">
      <c r="A94433" s="14"/>
      <c r="B94433" s="20"/>
      <c r="C94433" s="14"/>
      <c r="D94433" s="14"/>
      <c r="E94433" s="14"/>
      <c r="F94433" s="14"/>
      <c r="G94433" s="14"/>
      <c r="H94433" s="14"/>
      <c r="I94433" s="14"/>
      <c r="J94433" s="14"/>
      <c r="K94433" s="22"/>
      <c r="L94433" s="22"/>
      <c r="M94433" s="14"/>
      <c r="N94433" s="14"/>
      <c r="O94433" s="14"/>
    </row>
    <row r="94434" spans="1:15" x14ac:dyDescent="0.25">
      <c r="A94434" s="14"/>
      <c r="B94434" s="20"/>
      <c r="C94434" s="14"/>
      <c r="D94434" s="14"/>
      <c r="E94434" s="14"/>
      <c r="F94434" s="14"/>
      <c r="G94434" s="14"/>
      <c r="H94434" s="14"/>
      <c r="I94434" s="14"/>
      <c r="J94434" s="14"/>
      <c r="K94434" s="14"/>
      <c r="L94434" s="14"/>
      <c r="M94434" s="14"/>
      <c r="N94434" s="14"/>
      <c r="O94434" s="14"/>
    </row>
    <row r="94435" spans="1:15" x14ac:dyDescent="0.25">
      <c r="A94435" s="14"/>
      <c r="B94435" s="20"/>
      <c r="C94435" s="14"/>
      <c r="D94435" s="14"/>
      <c r="E94435" s="14"/>
      <c r="F94435" s="14"/>
      <c r="G94435" s="14"/>
      <c r="H94435" s="14"/>
      <c r="I94435" s="14"/>
      <c r="J94435" s="14"/>
      <c r="K94435" s="22"/>
      <c r="L94435" s="14"/>
      <c r="M94435" s="14"/>
      <c r="N94435" s="14"/>
      <c r="O94435" s="14"/>
    </row>
    <row r="94436" spans="1:15" x14ac:dyDescent="0.25">
      <c r="A94436" s="14"/>
      <c r="B94436" s="20"/>
      <c r="C94436" s="14"/>
      <c r="D94436" s="14"/>
      <c r="E94436" s="14"/>
      <c r="F94436" s="14"/>
      <c r="G94436" s="14"/>
      <c r="H94436" s="14"/>
      <c r="I94436" s="14"/>
      <c r="J94436" s="14"/>
      <c r="K94436" s="22"/>
      <c r="L94436" s="22"/>
      <c r="M94436" s="14"/>
      <c r="N94436" s="14"/>
      <c r="O94436" s="14"/>
    </row>
    <row r="94437" spans="1:15" x14ac:dyDescent="0.25">
      <c r="A94437" s="14"/>
      <c r="B94437" s="20"/>
      <c r="C94437" s="14"/>
      <c r="D94437" s="14"/>
      <c r="E94437" s="14"/>
      <c r="F94437" s="14"/>
      <c r="G94437" s="14"/>
      <c r="H94437" s="14"/>
      <c r="I94437" s="14"/>
      <c r="J94437" s="14"/>
      <c r="K94437" s="14"/>
      <c r="L94437" s="14"/>
      <c r="M94437" s="14"/>
      <c r="N94437" s="14"/>
      <c r="O94437" s="14"/>
    </row>
    <row r="94438" spans="1:15" x14ac:dyDescent="0.25">
      <c r="A94438" s="14"/>
      <c r="B94438" s="20"/>
      <c r="C94438" s="14"/>
      <c r="D94438" s="14"/>
      <c r="E94438" s="14"/>
      <c r="F94438" s="14"/>
      <c r="G94438" s="14"/>
      <c r="H94438" s="14"/>
      <c r="I94438" s="14"/>
      <c r="J94438" s="14"/>
      <c r="K94438" s="22"/>
      <c r="L94438" s="14"/>
      <c r="M94438" s="14"/>
      <c r="N94438" s="14"/>
      <c r="O94438" s="14"/>
    </row>
    <row r="94439" spans="1:15" x14ac:dyDescent="0.25">
      <c r="A94439" s="14"/>
      <c r="B94439" s="20"/>
      <c r="C94439" s="14"/>
      <c r="D94439" s="14"/>
      <c r="E94439" s="14"/>
      <c r="F94439" s="14"/>
      <c r="G94439" s="14"/>
      <c r="H94439" s="14"/>
      <c r="I94439" s="14"/>
      <c r="J94439" s="14"/>
      <c r="K94439" s="14"/>
      <c r="L94439" s="14"/>
      <c r="M94439" s="14"/>
      <c r="N94439" s="14"/>
      <c r="O94439" s="14"/>
    </row>
    <row r="94440" spans="1:15" x14ac:dyDescent="0.25">
      <c r="A94440" s="14"/>
      <c r="B94440" s="20"/>
      <c r="C94440" s="14"/>
      <c r="D94440" s="14"/>
      <c r="E94440" s="14"/>
      <c r="F94440" s="14"/>
      <c r="G94440" s="14"/>
      <c r="H94440" s="14"/>
      <c r="I94440" s="14"/>
      <c r="J94440" s="14"/>
      <c r="K94440" s="14"/>
      <c r="L94440" s="14"/>
      <c r="M94440" s="14"/>
      <c r="N94440" s="14"/>
      <c r="O94440" s="14"/>
    </row>
    <row r="94441" spans="1:15" x14ac:dyDescent="0.25">
      <c r="A94441" s="14"/>
      <c r="B94441" s="20"/>
      <c r="C94441" s="14"/>
      <c r="D94441" s="14"/>
      <c r="E94441" s="14"/>
      <c r="F94441" s="14"/>
      <c r="G94441" s="14"/>
      <c r="H94441" s="14"/>
      <c r="I94441" s="14"/>
      <c r="J94441" s="14"/>
      <c r="K94441" s="22"/>
      <c r="L94441" s="22"/>
      <c r="M94441" s="14"/>
      <c r="N94441" s="14"/>
      <c r="O94441" s="14"/>
    </row>
    <row r="94442" spans="1:15" x14ac:dyDescent="0.25">
      <c r="A94442" s="14"/>
      <c r="B94442" s="20"/>
      <c r="C94442" s="14"/>
      <c r="D94442" s="14"/>
      <c r="E94442" s="14"/>
      <c r="F94442" s="14"/>
      <c r="G94442" s="14"/>
      <c r="H94442" s="14"/>
      <c r="I94442" s="14"/>
      <c r="J94442" s="14"/>
      <c r="K94442" s="22"/>
      <c r="L94442" s="22"/>
      <c r="M94442" s="14"/>
      <c r="N94442" s="14"/>
      <c r="O94442" s="14"/>
    </row>
    <row r="94443" spans="1:15" x14ac:dyDescent="0.25">
      <c r="A94443" s="14"/>
      <c r="B94443" s="20"/>
      <c r="C94443" s="14"/>
      <c r="D94443" s="14"/>
      <c r="E94443" s="14"/>
      <c r="F94443" s="14"/>
      <c r="G94443" s="14"/>
      <c r="H94443" s="14"/>
      <c r="I94443" s="14"/>
      <c r="J94443" s="14"/>
      <c r="K94443" s="14"/>
      <c r="L94443" s="14"/>
      <c r="M94443" s="14"/>
      <c r="N94443" s="14"/>
      <c r="O94443" s="14"/>
    </row>
    <row r="94444" spans="1:15" x14ac:dyDescent="0.25">
      <c r="A94444" s="14"/>
      <c r="B94444" s="20"/>
      <c r="C94444" s="14"/>
      <c r="D94444" s="14"/>
      <c r="E94444" s="14"/>
      <c r="F94444" s="14"/>
      <c r="G94444" s="14"/>
      <c r="H94444" s="14"/>
      <c r="I94444" s="14"/>
      <c r="J94444" s="14"/>
      <c r="K94444" s="14"/>
      <c r="L94444" s="14"/>
      <c r="M94444" s="14"/>
      <c r="N94444" s="14"/>
      <c r="O94444" s="14"/>
    </row>
    <row r="94445" spans="1:15" x14ac:dyDescent="0.25">
      <c r="A94445" s="14"/>
      <c r="B94445" s="20"/>
      <c r="C94445" s="14"/>
      <c r="D94445" s="14"/>
      <c r="E94445" s="14"/>
      <c r="F94445" s="14"/>
      <c r="G94445" s="14"/>
      <c r="H94445" s="14"/>
      <c r="I94445" s="14"/>
      <c r="J94445" s="14"/>
      <c r="K94445" s="14"/>
      <c r="L94445" s="14"/>
      <c r="M94445" s="14"/>
      <c r="N94445" s="14"/>
      <c r="O94445" s="14"/>
    </row>
    <row r="94446" spans="1:15" x14ac:dyDescent="0.25">
      <c r="A94446" s="14"/>
      <c r="B94446" s="20"/>
      <c r="C94446" s="14"/>
      <c r="D94446" s="14"/>
      <c r="E94446" s="14"/>
      <c r="F94446" s="14"/>
      <c r="G94446" s="14"/>
      <c r="H94446" s="14"/>
      <c r="I94446" s="14"/>
      <c r="J94446" s="14"/>
      <c r="K94446" s="14"/>
      <c r="L94446" s="14"/>
      <c r="M94446" s="14"/>
      <c r="N94446" s="14"/>
      <c r="O94446" s="14"/>
    </row>
    <row r="94447" spans="1:15" x14ac:dyDescent="0.25">
      <c r="A94447" s="14"/>
      <c r="B94447" s="20"/>
      <c r="C94447" s="14"/>
      <c r="D94447" s="14"/>
      <c r="E94447" s="14"/>
      <c r="F94447" s="14"/>
      <c r="G94447" s="14"/>
      <c r="H94447" s="14"/>
      <c r="I94447" s="14"/>
      <c r="J94447" s="14"/>
      <c r="K94447" s="14"/>
      <c r="L94447" s="14"/>
      <c r="M94447" s="14"/>
      <c r="N94447" s="14"/>
      <c r="O94447" s="14"/>
    </row>
    <row r="94448" spans="1:15" x14ac:dyDescent="0.25">
      <c r="A94448" s="14"/>
      <c r="B94448" s="20"/>
      <c r="C94448" s="14"/>
      <c r="D94448" s="14"/>
      <c r="E94448" s="14"/>
      <c r="F94448" s="14"/>
      <c r="G94448" s="14"/>
      <c r="H94448" s="14"/>
      <c r="I94448" s="14"/>
      <c r="J94448" s="14"/>
      <c r="K94448" s="14"/>
      <c r="L94448" s="14"/>
      <c r="M94448" s="14"/>
      <c r="N94448" s="14"/>
      <c r="O94448" s="14"/>
    </row>
    <row r="94449" spans="1:15" x14ac:dyDescent="0.25">
      <c r="A94449" s="14"/>
      <c r="B94449" s="20"/>
      <c r="C94449" s="14"/>
      <c r="D94449" s="14"/>
      <c r="E94449" s="14"/>
      <c r="F94449" s="14"/>
      <c r="G94449" s="14"/>
      <c r="H94449" s="14"/>
      <c r="I94449" s="14"/>
      <c r="J94449" s="14"/>
      <c r="K94449" s="22"/>
      <c r="L94449" s="14"/>
      <c r="M94449" s="14"/>
      <c r="N94449" s="14"/>
      <c r="O94449" s="14"/>
    </row>
    <row r="94450" spans="1:15" x14ac:dyDescent="0.25">
      <c r="A94450" s="14"/>
      <c r="B94450" s="20"/>
      <c r="C94450" s="14"/>
      <c r="D94450" s="14"/>
      <c r="E94450" s="14"/>
      <c r="F94450" s="14"/>
      <c r="G94450" s="14"/>
      <c r="H94450" s="14"/>
      <c r="I94450" s="14"/>
      <c r="J94450" s="14"/>
      <c r="K94450" s="14"/>
      <c r="L94450" s="14"/>
      <c r="M94450" s="14"/>
      <c r="N94450" s="14"/>
      <c r="O94450" s="14"/>
    </row>
    <row r="94451" spans="1:15" x14ac:dyDescent="0.25">
      <c r="A94451" s="14"/>
      <c r="B94451" s="20"/>
      <c r="C94451" s="14"/>
      <c r="D94451" s="14"/>
      <c r="E94451" s="14"/>
      <c r="F94451" s="14"/>
      <c r="G94451" s="14"/>
      <c r="H94451" s="14"/>
      <c r="I94451" s="14"/>
      <c r="J94451" s="14"/>
      <c r="K94451" s="14"/>
      <c r="L94451" s="14"/>
      <c r="M94451" s="14"/>
      <c r="N94451" s="14"/>
      <c r="O94451" s="14"/>
    </row>
    <row r="94452" spans="1:15" x14ac:dyDescent="0.25">
      <c r="A94452" s="14"/>
      <c r="B94452" s="20"/>
      <c r="C94452" s="14"/>
      <c r="D94452" s="14"/>
      <c r="E94452" s="14"/>
      <c r="F94452" s="14"/>
      <c r="G94452" s="14"/>
      <c r="H94452" s="14"/>
      <c r="I94452" s="14"/>
      <c r="J94452" s="14"/>
      <c r="K94452" s="14"/>
      <c r="L94452" s="14"/>
      <c r="M94452" s="14"/>
      <c r="N94452" s="14"/>
      <c r="O94452" s="14"/>
    </row>
    <row r="94453" spans="1:15" x14ac:dyDescent="0.25">
      <c r="A94453" s="14"/>
      <c r="B94453" s="20"/>
      <c r="C94453" s="14"/>
      <c r="D94453" s="14"/>
      <c r="E94453" s="14"/>
      <c r="F94453" s="14"/>
      <c r="G94453" s="14"/>
      <c r="H94453" s="14"/>
      <c r="I94453" s="14"/>
      <c r="J94453" s="14"/>
      <c r="K94453" s="14"/>
      <c r="L94453" s="14"/>
      <c r="M94453" s="14"/>
      <c r="N94453" s="14"/>
      <c r="O94453" s="14"/>
    </row>
    <row r="94454" spans="1:15" x14ac:dyDescent="0.25">
      <c r="A94454" s="14"/>
      <c r="B94454" s="20"/>
      <c r="C94454" s="14"/>
      <c r="D94454" s="14"/>
      <c r="E94454" s="14"/>
      <c r="F94454" s="14"/>
      <c r="G94454" s="14"/>
      <c r="H94454" s="14"/>
      <c r="I94454" s="14"/>
      <c r="J94454" s="14"/>
      <c r="K94454" s="14"/>
      <c r="L94454" s="14"/>
      <c r="M94454" s="14"/>
      <c r="N94454" s="14"/>
      <c r="O94454" s="14"/>
    </row>
    <row r="94455" spans="1:15" x14ac:dyDescent="0.25">
      <c r="A94455" s="14"/>
      <c r="B94455" s="20"/>
      <c r="C94455" s="14"/>
      <c r="D94455" s="14"/>
      <c r="E94455" s="14"/>
      <c r="F94455" s="14"/>
      <c r="G94455" s="14"/>
      <c r="H94455" s="14"/>
      <c r="I94455" s="14"/>
      <c r="J94455" s="14"/>
      <c r="K94455" s="14"/>
      <c r="L94455" s="14"/>
      <c r="M94455" s="14"/>
      <c r="N94455" s="14"/>
      <c r="O94455" s="14"/>
    </row>
    <row r="94456" spans="1:15" x14ac:dyDescent="0.25">
      <c r="A94456" s="14"/>
      <c r="B94456" s="20"/>
      <c r="C94456" s="14"/>
      <c r="D94456" s="14"/>
      <c r="E94456" s="14"/>
      <c r="F94456" s="14"/>
      <c r="G94456" s="14"/>
      <c r="H94456" s="14"/>
      <c r="I94456" s="14"/>
      <c r="J94456" s="14"/>
      <c r="K94456" s="14"/>
      <c r="L94456" s="14"/>
      <c r="M94456" s="14"/>
      <c r="N94456" s="14"/>
      <c r="O94456" s="14"/>
    </row>
    <row r="94457" spans="1:15" x14ac:dyDescent="0.25">
      <c r="A94457" s="14"/>
      <c r="B94457" s="20"/>
      <c r="C94457" s="14"/>
      <c r="D94457" s="14"/>
      <c r="E94457" s="14"/>
      <c r="F94457" s="14"/>
      <c r="G94457" s="14"/>
      <c r="H94457" s="14"/>
      <c r="I94457" s="14"/>
      <c r="J94457" s="14"/>
      <c r="K94457" s="14"/>
      <c r="L94457" s="14"/>
      <c r="M94457" s="14"/>
      <c r="N94457" s="14"/>
      <c r="O94457" s="14"/>
    </row>
    <row r="94458" spans="1:15" x14ac:dyDescent="0.25">
      <c r="A94458" s="14"/>
      <c r="B94458" s="20"/>
      <c r="C94458" s="14"/>
      <c r="D94458" s="14"/>
      <c r="E94458" s="14"/>
      <c r="F94458" s="14"/>
      <c r="G94458" s="14"/>
      <c r="H94458" s="14"/>
      <c r="I94458" s="14"/>
      <c r="J94458" s="14"/>
      <c r="K94458" s="22"/>
      <c r="L94458" s="22"/>
      <c r="M94458" s="14"/>
      <c r="N94458" s="14"/>
      <c r="O94458" s="14"/>
    </row>
    <row r="94459" spans="1:15" x14ac:dyDescent="0.25">
      <c r="A94459" s="14"/>
      <c r="B94459" s="20"/>
      <c r="C94459" s="14"/>
      <c r="D94459" s="14"/>
      <c r="E94459" s="14"/>
      <c r="F94459" s="14"/>
      <c r="G94459" s="14"/>
      <c r="H94459" s="14"/>
      <c r="I94459" s="14"/>
      <c r="J94459" s="14"/>
      <c r="K94459" s="14"/>
      <c r="L94459" s="14"/>
      <c r="M94459" s="14"/>
      <c r="N94459" s="14"/>
      <c r="O94459" s="14"/>
    </row>
    <row r="94460" spans="1:15" x14ac:dyDescent="0.25">
      <c r="A94460" s="14"/>
      <c r="B94460" s="20"/>
      <c r="C94460" s="14"/>
      <c r="D94460" s="14"/>
      <c r="E94460" s="14"/>
      <c r="F94460" s="14"/>
      <c r="G94460" s="14"/>
      <c r="H94460" s="14"/>
      <c r="I94460" s="14"/>
      <c r="J94460" s="14"/>
      <c r="K94460" s="14"/>
      <c r="L94460" s="14"/>
      <c r="M94460" s="14"/>
      <c r="N94460" s="14"/>
      <c r="O94460" s="14"/>
    </row>
    <row r="94461" spans="1:15" x14ac:dyDescent="0.25">
      <c r="A94461" s="14"/>
      <c r="B94461" s="20"/>
      <c r="C94461" s="14"/>
      <c r="D94461" s="14"/>
      <c r="E94461" s="14"/>
      <c r="F94461" s="14"/>
      <c r="G94461" s="14"/>
      <c r="H94461" s="14"/>
      <c r="I94461" s="14"/>
      <c r="J94461" s="14"/>
      <c r="K94461" s="22"/>
      <c r="L94461" s="14"/>
      <c r="M94461" s="14"/>
      <c r="N94461" s="14"/>
      <c r="O94461" s="14"/>
    </row>
    <row r="94462" spans="1:15" x14ac:dyDescent="0.25">
      <c r="A94462" s="14"/>
      <c r="B94462" s="20"/>
      <c r="C94462" s="14"/>
      <c r="D94462" s="14"/>
      <c r="E94462" s="14"/>
      <c r="F94462" s="14"/>
      <c r="G94462" s="14"/>
      <c r="H94462" s="14"/>
      <c r="I94462" s="14"/>
      <c r="J94462" s="14"/>
      <c r="K94462" s="22"/>
      <c r="L94462" s="14"/>
      <c r="M94462" s="14"/>
      <c r="N94462" s="14"/>
      <c r="O94462" s="14"/>
    </row>
    <row r="94463" spans="1:15" x14ac:dyDescent="0.25">
      <c r="A94463" s="14"/>
      <c r="B94463" s="20"/>
      <c r="C94463" s="14"/>
      <c r="D94463" s="14"/>
      <c r="E94463" s="14"/>
      <c r="F94463" s="14"/>
      <c r="G94463" s="14"/>
      <c r="H94463" s="14"/>
      <c r="I94463" s="14"/>
      <c r="J94463" s="14"/>
      <c r="K94463" s="14"/>
      <c r="L94463" s="14"/>
      <c r="M94463" s="14"/>
      <c r="N94463" s="14"/>
      <c r="O94463" s="14"/>
    </row>
    <row r="94464" spans="1:15" x14ac:dyDescent="0.25">
      <c r="A94464" s="14"/>
      <c r="B94464" s="20"/>
      <c r="C94464" s="14"/>
      <c r="D94464" s="14"/>
      <c r="E94464" s="14"/>
      <c r="F94464" s="14"/>
      <c r="G94464" s="14"/>
      <c r="H94464" s="14"/>
      <c r="I94464" s="14"/>
      <c r="J94464" s="14"/>
      <c r="K94464" s="14"/>
      <c r="L94464" s="14"/>
      <c r="M94464" s="14"/>
      <c r="N94464" s="14"/>
      <c r="O94464" s="14"/>
    </row>
    <row r="94465" spans="1:15" x14ac:dyDescent="0.25">
      <c r="A94465" s="14"/>
      <c r="B94465" s="20"/>
      <c r="C94465" s="14"/>
      <c r="D94465" s="14"/>
      <c r="E94465" s="14"/>
      <c r="F94465" s="14"/>
      <c r="G94465" s="14"/>
      <c r="H94465" s="14"/>
      <c r="I94465" s="14"/>
      <c r="J94465" s="14"/>
      <c r="K94465" s="14"/>
      <c r="L94465" s="14"/>
      <c r="M94465" s="14"/>
      <c r="N94465" s="14"/>
      <c r="O94465" s="14"/>
    </row>
    <row r="94466" spans="1:15" x14ac:dyDescent="0.25">
      <c r="A94466" s="14"/>
      <c r="B94466" s="20"/>
      <c r="C94466" s="14"/>
      <c r="D94466" s="14"/>
      <c r="E94466" s="14"/>
      <c r="F94466" s="14"/>
      <c r="G94466" s="14"/>
      <c r="H94466" s="14"/>
      <c r="I94466" s="14"/>
      <c r="J94466" s="14"/>
      <c r="K94466" s="14"/>
      <c r="L94466" s="14"/>
      <c r="M94466" s="14"/>
      <c r="N94466" s="14"/>
      <c r="O94466" s="14"/>
    </row>
    <row r="94467" spans="1:15" x14ac:dyDescent="0.25">
      <c r="A94467" s="14"/>
      <c r="B94467" s="20"/>
      <c r="C94467" s="14"/>
      <c r="D94467" s="14"/>
      <c r="E94467" s="14"/>
      <c r="F94467" s="14"/>
      <c r="G94467" s="14"/>
      <c r="H94467" s="14"/>
      <c r="I94467" s="14"/>
      <c r="J94467" s="14"/>
      <c r="K94467" s="14"/>
      <c r="L94467" s="14"/>
      <c r="M94467" s="14"/>
      <c r="N94467" s="14"/>
      <c r="O94467" s="14"/>
    </row>
    <row r="94468" spans="1:15" x14ac:dyDescent="0.25">
      <c r="A94468" s="14"/>
      <c r="B94468" s="20"/>
      <c r="C94468" s="14"/>
      <c r="D94468" s="14"/>
      <c r="E94468" s="14"/>
      <c r="F94468" s="14"/>
      <c r="G94468" s="14"/>
      <c r="H94468" s="14"/>
      <c r="I94468" s="14"/>
      <c r="J94468" s="14"/>
      <c r="K94468" s="14"/>
      <c r="L94468" s="14"/>
      <c r="M94468" s="14"/>
      <c r="N94468" s="14"/>
      <c r="O94468" s="14"/>
    </row>
    <row r="94469" spans="1:15" x14ac:dyDescent="0.25">
      <c r="A94469" s="14"/>
      <c r="B94469" s="20"/>
      <c r="C94469" s="14"/>
      <c r="D94469" s="14"/>
      <c r="E94469" s="14"/>
      <c r="F94469" s="14"/>
      <c r="G94469" s="14"/>
      <c r="H94469" s="14"/>
      <c r="I94469" s="14"/>
      <c r="J94469" s="14"/>
      <c r="K94469" s="14"/>
      <c r="L94469" s="14"/>
      <c r="M94469" s="14"/>
      <c r="N94469" s="14"/>
      <c r="O94469" s="14"/>
    </row>
    <row r="94470" spans="1:15" x14ac:dyDescent="0.25">
      <c r="A94470" s="14"/>
      <c r="B94470" s="20"/>
      <c r="C94470" s="14"/>
      <c r="D94470" s="14"/>
      <c r="E94470" s="14"/>
      <c r="F94470" s="14"/>
      <c r="G94470" s="14"/>
      <c r="H94470" s="14"/>
      <c r="I94470" s="14"/>
      <c r="J94470" s="14"/>
      <c r="K94470" s="14"/>
      <c r="L94470" s="14"/>
      <c r="M94470" s="14"/>
      <c r="N94470" s="14"/>
      <c r="O94470" s="14"/>
    </row>
    <row r="94471" spans="1:15" x14ac:dyDescent="0.25">
      <c r="A94471" s="14"/>
      <c r="B94471" s="20"/>
      <c r="C94471" s="14"/>
      <c r="D94471" s="14"/>
      <c r="E94471" s="14"/>
      <c r="F94471" s="14"/>
      <c r="G94471" s="14"/>
      <c r="H94471" s="14"/>
      <c r="I94471" s="14"/>
      <c r="J94471" s="14"/>
      <c r="K94471" s="14"/>
      <c r="L94471" s="14"/>
      <c r="M94471" s="14"/>
      <c r="N94471" s="14"/>
      <c r="O94471" s="14"/>
    </row>
    <row r="94472" spans="1:15" x14ac:dyDescent="0.25">
      <c r="A94472" s="14"/>
      <c r="B94472" s="20"/>
      <c r="C94472" s="14"/>
      <c r="D94472" s="14"/>
      <c r="E94472" s="14"/>
      <c r="F94472" s="14"/>
      <c r="G94472" s="14"/>
      <c r="H94472" s="14"/>
      <c r="I94472" s="14"/>
      <c r="J94472" s="14"/>
      <c r="K94472" s="14"/>
      <c r="L94472" s="14"/>
      <c r="M94472" s="14"/>
      <c r="N94472" s="14"/>
      <c r="O94472" s="14"/>
    </row>
    <row r="94473" spans="1:15" x14ac:dyDescent="0.25">
      <c r="A94473" s="14"/>
      <c r="B94473" s="20"/>
      <c r="C94473" s="14"/>
      <c r="D94473" s="14"/>
      <c r="E94473" s="14"/>
      <c r="F94473" s="14"/>
      <c r="G94473" s="14"/>
      <c r="H94473" s="14"/>
      <c r="I94473" s="14"/>
      <c r="J94473" s="14"/>
      <c r="K94473" s="14"/>
      <c r="L94473" s="14"/>
      <c r="M94473" s="14"/>
      <c r="N94473" s="14"/>
      <c r="O94473" s="14"/>
    </row>
    <row r="94474" spans="1:15" x14ac:dyDescent="0.25">
      <c r="A94474" s="14"/>
      <c r="B94474" s="20"/>
      <c r="C94474" s="14"/>
      <c r="D94474" s="14"/>
      <c r="E94474" s="14"/>
      <c r="F94474" s="14"/>
      <c r="G94474" s="14"/>
      <c r="H94474" s="14"/>
      <c r="I94474" s="14"/>
      <c r="J94474" s="14"/>
      <c r="K94474" s="14"/>
      <c r="L94474" s="14"/>
      <c r="M94474" s="14"/>
      <c r="N94474" s="14"/>
      <c r="O94474" s="14"/>
    </row>
    <row r="94475" spans="1:15" x14ac:dyDescent="0.25">
      <c r="A94475" s="14"/>
      <c r="B94475" s="20"/>
      <c r="C94475" s="14"/>
      <c r="D94475" s="14"/>
      <c r="E94475" s="14"/>
      <c r="F94475" s="14"/>
      <c r="G94475" s="14"/>
      <c r="H94475" s="14"/>
      <c r="I94475" s="14"/>
      <c r="J94475" s="14"/>
      <c r="K94475" s="14"/>
      <c r="L94475" s="14"/>
      <c r="M94475" s="14"/>
      <c r="N94475" s="14"/>
      <c r="O94475" s="14"/>
    </row>
    <row r="94476" spans="1:15" x14ac:dyDescent="0.25">
      <c r="A94476" s="14"/>
      <c r="B94476" s="20"/>
      <c r="C94476" s="14"/>
      <c r="D94476" s="14"/>
      <c r="E94476" s="14"/>
      <c r="F94476" s="14"/>
      <c r="G94476" s="14"/>
      <c r="H94476" s="14"/>
      <c r="I94476" s="14"/>
      <c r="J94476" s="14"/>
      <c r="K94476" s="14"/>
      <c r="L94476" s="14"/>
      <c r="M94476" s="14"/>
      <c r="N94476" s="14"/>
      <c r="O94476" s="14"/>
    </row>
    <row r="94477" spans="1:15" x14ac:dyDescent="0.25">
      <c r="A94477" s="14"/>
      <c r="B94477" s="20"/>
      <c r="C94477" s="14"/>
      <c r="D94477" s="14"/>
      <c r="E94477" s="14"/>
      <c r="F94477" s="14"/>
      <c r="G94477" s="14"/>
      <c r="H94477" s="14"/>
      <c r="I94477" s="14"/>
      <c r="J94477" s="14"/>
      <c r="K94477" s="14"/>
      <c r="L94477" s="14"/>
      <c r="M94477" s="14"/>
      <c r="N94477" s="14"/>
      <c r="O94477" s="14"/>
    </row>
    <row r="94478" spans="1:15" x14ac:dyDescent="0.25">
      <c r="A94478" s="14"/>
      <c r="B94478" s="20"/>
      <c r="C94478" s="14"/>
      <c r="D94478" s="14"/>
      <c r="E94478" s="14"/>
      <c r="F94478" s="14"/>
      <c r="G94478" s="14"/>
      <c r="H94478" s="14"/>
      <c r="I94478" s="14"/>
      <c r="J94478" s="14"/>
      <c r="K94478" s="14"/>
      <c r="L94478" s="14"/>
      <c r="M94478" s="14"/>
      <c r="N94478" s="14"/>
      <c r="O94478" s="14"/>
    </row>
    <row r="94479" spans="1:15" x14ac:dyDescent="0.25">
      <c r="A94479" s="14"/>
      <c r="B94479" s="20"/>
      <c r="C94479" s="14"/>
      <c r="D94479" s="14"/>
      <c r="E94479" s="14"/>
      <c r="F94479" s="14"/>
      <c r="G94479" s="14"/>
      <c r="H94479" s="14"/>
      <c r="I94479" s="14"/>
      <c r="J94479" s="14"/>
      <c r="K94479" s="14"/>
      <c r="L94479" s="14"/>
      <c r="M94479" s="14"/>
      <c r="N94479" s="14"/>
      <c r="O94479" s="14"/>
    </row>
    <row r="94480" spans="1:15" x14ac:dyDescent="0.25">
      <c r="A94480" s="14"/>
      <c r="B94480" s="20"/>
      <c r="C94480" s="14"/>
      <c r="D94480" s="14"/>
      <c r="E94480" s="14"/>
      <c r="F94480" s="14"/>
      <c r="G94480" s="14"/>
      <c r="H94480" s="14"/>
      <c r="I94480" s="14"/>
      <c r="J94480" s="14"/>
      <c r="K94480" s="14"/>
      <c r="L94480" s="14"/>
      <c r="M94480" s="14"/>
      <c r="N94480" s="14"/>
      <c r="O94480" s="14"/>
    </row>
    <row r="94481" spans="1:15" x14ac:dyDescent="0.25">
      <c r="A94481" s="14"/>
      <c r="B94481" s="20"/>
      <c r="C94481" s="14"/>
      <c r="D94481" s="14"/>
      <c r="E94481" s="14"/>
      <c r="F94481" s="14"/>
      <c r="G94481" s="14"/>
      <c r="H94481" s="14"/>
      <c r="I94481" s="14"/>
      <c r="J94481" s="14"/>
      <c r="K94481" s="14"/>
      <c r="L94481" s="14"/>
      <c r="M94481" s="14"/>
      <c r="N94481" s="14"/>
      <c r="O94481" s="14"/>
    </row>
    <row r="94482" spans="1:15" x14ac:dyDescent="0.25">
      <c r="A94482" s="14"/>
      <c r="B94482" s="20"/>
      <c r="C94482" s="14"/>
      <c r="D94482" s="14"/>
      <c r="E94482" s="14"/>
      <c r="F94482" s="14"/>
      <c r="G94482" s="14"/>
      <c r="H94482" s="14"/>
      <c r="I94482" s="14"/>
      <c r="J94482" s="14"/>
      <c r="K94482" s="14"/>
      <c r="L94482" s="14"/>
      <c r="M94482" s="14"/>
      <c r="N94482" s="14"/>
      <c r="O94482" s="14"/>
    </row>
    <row r="94483" spans="1:15" x14ac:dyDescent="0.25">
      <c r="A94483" s="14"/>
      <c r="B94483" s="20"/>
      <c r="C94483" s="14"/>
      <c r="D94483" s="14"/>
      <c r="E94483" s="14"/>
      <c r="F94483" s="14"/>
      <c r="G94483" s="14"/>
      <c r="H94483" s="14"/>
      <c r="I94483" s="14"/>
      <c r="J94483" s="14"/>
      <c r="K94483" s="14"/>
      <c r="L94483" s="14"/>
      <c r="M94483" s="14"/>
      <c r="N94483" s="14"/>
      <c r="O94483" s="14"/>
    </row>
    <row r="94484" spans="1:15" x14ac:dyDescent="0.25">
      <c r="A94484" s="14"/>
      <c r="B94484" s="20"/>
      <c r="C94484" s="14"/>
      <c r="D94484" s="14"/>
      <c r="E94484" s="14"/>
      <c r="F94484" s="14"/>
      <c r="G94484" s="14"/>
      <c r="H94484" s="14"/>
      <c r="I94484" s="14"/>
      <c r="J94484" s="14"/>
      <c r="K94484" s="14"/>
      <c r="L94484" s="14"/>
      <c r="M94484" s="14"/>
      <c r="N94484" s="14"/>
      <c r="O94484" s="14"/>
    </row>
    <row r="94485" spans="1:15" x14ac:dyDescent="0.25">
      <c r="A94485" s="14"/>
      <c r="B94485" s="20"/>
      <c r="C94485" s="14"/>
      <c r="D94485" s="14"/>
      <c r="E94485" s="14"/>
      <c r="F94485" s="14"/>
      <c r="G94485" s="14"/>
      <c r="H94485" s="14"/>
      <c r="I94485" s="14"/>
      <c r="J94485" s="14"/>
      <c r="K94485" s="14"/>
      <c r="L94485" s="14"/>
      <c r="M94485" s="14"/>
      <c r="N94485" s="14"/>
      <c r="O94485" s="14"/>
    </row>
    <row r="94486" spans="1:15" x14ac:dyDescent="0.25">
      <c r="A94486" s="14"/>
      <c r="B94486" s="20"/>
      <c r="C94486" s="14"/>
      <c r="D94486" s="14"/>
      <c r="E94486" s="14"/>
      <c r="F94486" s="14"/>
      <c r="G94486" s="14"/>
      <c r="H94486" s="14"/>
      <c r="I94486" s="14"/>
      <c r="J94486" s="14"/>
      <c r="K94486" s="14"/>
      <c r="L94486" s="14"/>
      <c r="M94486" s="14"/>
      <c r="N94486" s="14"/>
      <c r="O94486" s="14"/>
    </row>
    <row r="94487" spans="1:15" x14ac:dyDescent="0.25">
      <c r="A94487" s="14"/>
      <c r="B94487" s="20"/>
      <c r="C94487" s="14"/>
      <c r="D94487" s="14"/>
      <c r="E94487" s="14"/>
      <c r="F94487" s="14"/>
      <c r="G94487" s="14"/>
      <c r="H94487" s="14"/>
      <c r="I94487" s="14"/>
      <c r="J94487" s="14"/>
      <c r="K94487" s="14"/>
      <c r="L94487" s="14"/>
      <c r="M94487" s="14"/>
      <c r="N94487" s="14"/>
      <c r="O94487" s="14"/>
    </row>
    <row r="94488" spans="1:15" x14ac:dyDescent="0.25">
      <c r="A94488" s="14"/>
      <c r="B94488" s="20"/>
      <c r="C94488" s="14"/>
      <c r="D94488" s="14"/>
      <c r="E94488" s="14"/>
      <c r="F94488" s="14"/>
      <c r="G94488" s="14"/>
      <c r="H94488" s="14"/>
      <c r="I94488" s="14"/>
      <c r="J94488" s="14"/>
      <c r="K94488" s="14"/>
      <c r="L94488" s="14"/>
      <c r="M94488" s="14"/>
      <c r="N94488" s="14"/>
      <c r="O94488" s="14"/>
    </row>
    <row r="94489" spans="1:15" x14ac:dyDescent="0.25">
      <c r="A94489" s="14"/>
      <c r="B94489" s="20"/>
      <c r="C94489" s="14"/>
      <c r="D94489" s="14"/>
      <c r="E94489" s="14"/>
      <c r="F94489" s="14"/>
      <c r="G94489" s="14"/>
      <c r="H94489" s="14"/>
      <c r="I94489" s="14"/>
      <c r="J94489" s="14"/>
      <c r="K94489" s="14"/>
      <c r="L94489" s="14"/>
      <c r="M94489" s="14"/>
      <c r="N94489" s="14"/>
      <c r="O94489" s="14"/>
    </row>
    <row r="94490" spans="1:15" x14ac:dyDescent="0.25">
      <c r="A94490" s="14"/>
      <c r="B94490" s="20"/>
      <c r="C94490" s="14"/>
      <c r="D94490" s="14"/>
      <c r="E94490" s="14"/>
      <c r="F94490" s="14"/>
      <c r="G94490" s="14"/>
      <c r="H94490" s="14"/>
      <c r="I94490" s="14"/>
      <c r="J94490" s="14"/>
      <c r="K94490" s="14"/>
      <c r="L94490" s="14"/>
      <c r="M94490" s="14"/>
      <c r="N94490" s="14"/>
      <c r="O94490" s="14"/>
    </row>
    <row r="94491" spans="1:15" x14ac:dyDescent="0.25">
      <c r="A94491" s="14"/>
      <c r="B94491" s="20"/>
      <c r="C94491" s="14"/>
      <c r="D94491" s="14"/>
      <c r="E94491" s="14"/>
      <c r="F94491" s="14"/>
      <c r="G94491" s="14"/>
      <c r="H94491" s="14"/>
      <c r="I94491" s="14"/>
      <c r="J94491" s="14"/>
      <c r="K94491" s="14"/>
      <c r="L94491" s="14"/>
      <c r="M94491" s="14"/>
      <c r="N94491" s="14"/>
      <c r="O94491" s="14"/>
    </row>
    <row r="94492" spans="1:15" x14ac:dyDescent="0.25">
      <c r="A94492" s="14"/>
      <c r="B94492" s="20"/>
      <c r="C94492" s="14"/>
      <c r="D94492" s="14"/>
      <c r="E94492" s="14"/>
      <c r="F94492" s="14"/>
      <c r="G94492" s="14"/>
      <c r="H94492" s="14"/>
      <c r="I94492" s="14"/>
      <c r="J94492" s="14"/>
      <c r="K94492" s="14"/>
      <c r="L94492" s="14"/>
      <c r="M94492" s="14"/>
      <c r="N94492" s="14"/>
      <c r="O94492" s="14"/>
    </row>
    <row r="94493" spans="1:15" x14ac:dyDescent="0.25">
      <c r="A94493" s="14"/>
      <c r="B94493" s="20"/>
      <c r="C94493" s="14"/>
      <c r="D94493" s="14"/>
      <c r="E94493" s="14"/>
      <c r="F94493" s="14"/>
      <c r="G94493" s="14"/>
      <c r="H94493" s="14"/>
      <c r="I94493" s="14"/>
      <c r="J94493" s="14"/>
      <c r="K94493" s="14"/>
      <c r="L94493" s="14"/>
      <c r="M94493" s="14"/>
      <c r="N94493" s="14"/>
      <c r="O94493" s="14"/>
    </row>
    <row r="94494" spans="1:15" x14ac:dyDescent="0.25">
      <c r="A94494" s="14"/>
      <c r="B94494" s="20"/>
      <c r="C94494" s="14"/>
      <c r="D94494" s="14"/>
      <c r="E94494" s="14"/>
      <c r="F94494" s="14"/>
      <c r="G94494" s="14"/>
      <c r="H94494" s="14"/>
      <c r="I94494" s="14"/>
      <c r="J94494" s="14"/>
      <c r="K94494" s="22"/>
      <c r="L94494" s="22"/>
      <c r="M94494" s="14"/>
      <c r="N94494" s="14"/>
      <c r="O94494" s="14"/>
    </row>
    <row r="94495" spans="1:15" x14ac:dyDescent="0.25">
      <c r="A94495" s="14"/>
      <c r="B94495" s="20"/>
      <c r="C94495" s="14"/>
      <c r="D94495" s="14"/>
      <c r="E94495" s="14"/>
      <c r="F94495" s="14"/>
      <c r="G94495" s="14"/>
      <c r="H94495" s="14"/>
      <c r="I94495" s="14"/>
      <c r="J94495" s="14"/>
      <c r="K94495" s="22"/>
      <c r="L94495" s="22"/>
      <c r="M94495" s="14"/>
      <c r="N94495" s="14"/>
      <c r="O94495" s="14"/>
    </row>
    <row r="94496" spans="1:15" x14ac:dyDescent="0.25">
      <c r="A94496" s="14"/>
      <c r="B94496" s="20"/>
      <c r="C94496" s="14"/>
      <c r="D94496" s="14"/>
      <c r="E94496" s="14"/>
      <c r="F94496" s="14"/>
      <c r="G94496" s="14"/>
      <c r="H94496" s="14"/>
      <c r="I94496" s="14"/>
      <c r="J94496" s="14"/>
      <c r="K94496" s="22"/>
      <c r="L94496" s="22"/>
      <c r="M94496" s="14"/>
      <c r="N94496" s="14"/>
      <c r="O94496" s="14"/>
    </row>
    <row r="94497" spans="1:15" x14ac:dyDescent="0.25">
      <c r="A94497" s="14"/>
      <c r="B94497" s="20"/>
      <c r="C94497" s="14"/>
      <c r="D94497" s="14"/>
      <c r="E94497" s="14"/>
      <c r="F94497" s="14"/>
      <c r="G94497" s="14"/>
      <c r="H94497" s="14"/>
      <c r="I94497" s="14"/>
      <c r="J94497" s="14"/>
      <c r="K94497" s="22"/>
      <c r="L94497" s="22"/>
      <c r="M94497" s="14"/>
      <c r="N94497" s="14"/>
      <c r="O94497" s="14"/>
    </row>
    <row r="94498" spans="1:15" x14ac:dyDescent="0.25">
      <c r="A94498" s="14"/>
      <c r="B94498" s="20"/>
      <c r="C94498" s="14"/>
      <c r="D94498" s="14"/>
      <c r="E94498" s="14"/>
      <c r="F94498" s="14"/>
      <c r="G94498" s="14"/>
      <c r="H94498" s="14"/>
      <c r="I94498" s="14"/>
      <c r="J94498" s="14"/>
      <c r="K94498" s="14"/>
      <c r="L94498" s="14"/>
      <c r="M94498" s="14"/>
      <c r="N94498" s="14"/>
      <c r="O94498" s="14"/>
    </row>
    <row r="94499" spans="1:15" x14ac:dyDescent="0.25">
      <c r="A94499" s="14"/>
      <c r="B94499" s="20"/>
      <c r="C94499" s="14"/>
      <c r="D94499" s="14"/>
      <c r="E94499" s="14"/>
      <c r="F94499" s="14"/>
      <c r="G94499" s="14"/>
      <c r="H94499" s="14"/>
      <c r="I94499" s="14"/>
      <c r="J94499" s="14"/>
      <c r="K94499" s="22"/>
      <c r="L94499" s="14"/>
      <c r="M94499" s="14"/>
      <c r="N94499" s="14"/>
      <c r="O94499" s="14"/>
    </row>
    <row r="94500" spans="1:15" x14ac:dyDescent="0.25">
      <c r="A94500" s="14"/>
      <c r="B94500" s="20"/>
      <c r="C94500" s="14"/>
      <c r="D94500" s="14"/>
      <c r="E94500" s="14"/>
      <c r="F94500" s="14"/>
      <c r="G94500" s="14"/>
      <c r="H94500" s="14"/>
      <c r="I94500" s="14"/>
      <c r="J94500" s="14"/>
      <c r="K94500" s="22"/>
      <c r="L94500" s="22"/>
      <c r="M94500" s="14"/>
      <c r="N94500" s="14"/>
      <c r="O94500" s="14"/>
    </row>
    <row r="94501" spans="1:15" x14ac:dyDescent="0.25">
      <c r="A94501" s="14"/>
      <c r="B94501" s="20"/>
      <c r="C94501" s="14"/>
      <c r="D94501" s="14"/>
      <c r="E94501" s="14"/>
      <c r="F94501" s="14"/>
      <c r="G94501" s="14"/>
      <c r="H94501" s="14"/>
      <c r="I94501" s="14"/>
      <c r="J94501" s="24"/>
      <c r="K94501" s="22"/>
      <c r="L94501" s="22"/>
      <c r="M94501" s="14"/>
      <c r="N94501" s="14"/>
      <c r="O94501" s="14"/>
    </row>
    <row r="94502" spans="1:15" x14ac:dyDescent="0.25">
      <c r="A94502" s="14"/>
      <c r="B94502" s="20"/>
      <c r="C94502" s="14"/>
      <c r="D94502" s="14"/>
      <c r="E94502" s="14"/>
      <c r="F94502" s="14"/>
      <c r="G94502" s="14"/>
      <c r="H94502" s="14"/>
      <c r="I94502" s="14"/>
      <c r="J94502" s="14"/>
      <c r="K94502" s="22"/>
      <c r="L94502" s="22"/>
      <c r="M94502" s="14"/>
      <c r="N94502" s="14"/>
      <c r="O94502" s="14"/>
    </row>
    <row r="94503" spans="1:15" x14ac:dyDescent="0.25">
      <c r="A94503" s="14"/>
      <c r="B94503" s="20"/>
      <c r="C94503" s="14"/>
      <c r="D94503" s="14"/>
      <c r="E94503" s="14"/>
      <c r="F94503" s="14"/>
      <c r="G94503" s="14"/>
      <c r="H94503" s="14"/>
      <c r="I94503" s="14"/>
      <c r="J94503" s="14"/>
      <c r="K94503" s="22"/>
      <c r="L94503" s="22"/>
      <c r="M94503" s="14"/>
      <c r="N94503" s="14"/>
      <c r="O94503" s="14"/>
    </row>
    <row r="94504" spans="1:15" x14ac:dyDescent="0.25">
      <c r="A94504" s="14"/>
      <c r="B94504" s="20"/>
      <c r="C94504" s="14"/>
      <c r="D94504" s="14"/>
      <c r="E94504" s="14"/>
      <c r="F94504" s="14"/>
      <c r="G94504" s="14"/>
      <c r="H94504" s="14"/>
      <c r="I94504" s="14"/>
      <c r="J94504" s="14"/>
      <c r="K94504" s="14"/>
      <c r="L94504" s="14"/>
      <c r="M94504" s="14"/>
      <c r="N94504" s="14"/>
      <c r="O94504" s="14"/>
    </row>
    <row r="94505" spans="1:15" x14ac:dyDescent="0.25">
      <c r="A94505" s="14"/>
      <c r="B94505" s="20"/>
      <c r="C94505" s="14"/>
      <c r="D94505" s="14"/>
      <c r="E94505" s="14"/>
      <c r="F94505" s="14"/>
      <c r="G94505" s="14"/>
      <c r="H94505" s="14"/>
      <c r="I94505" s="14"/>
      <c r="J94505" s="14"/>
      <c r="K94505" s="14"/>
      <c r="L94505" s="14"/>
      <c r="M94505" s="14"/>
      <c r="N94505" s="14"/>
      <c r="O94505" s="14"/>
    </row>
    <row r="94506" spans="1:15" x14ac:dyDescent="0.25">
      <c r="A94506" s="14"/>
      <c r="B94506" s="20"/>
      <c r="C94506" s="14"/>
      <c r="D94506" s="14"/>
      <c r="E94506" s="14"/>
      <c r="F94506" s="14"/>
      <c r="G94506" s="14"/>
      <c r="H94506" s="14"/>
      <c r="I94506" s="14"/>
      <c r="J94506" s="14"/>
      <c r="K94506" s="14"/>
      <c r="L94506" s="14"/>
      <c r="M94506" s="14"/>
      <c r="N94506" s="14"/>
      <c r="O94506" s="14"/>
    </row>
    <row r="94507" spans="1:15" x14ac:dyDescent="0.25">
      <c r="A94507" s="14"/>
      <c r="B94507" s="20"/>
      <c r="C94507" s="14"/>
      <c r="D94507" s="14"/>
      <c r="E94507" s="14"/>
      <c r="F94507" s="14"/>
      <c r="G94507" s="14"/>
      <c r="H94507" s="14"/>
      <c r="I94507" s="14"/>
      <c r="J94507" s="14"/>
      <c r="K94507" s="14"/>
      <c r="L94507" s="14"/>
      <c r="M94507" s="14"/>
      <c r="N94507" s="14"/>
      <c r="O94507" s="14"/>
    </row>
    <row r="94508" spans="1:15" x14ac:dyDescent="0.25">
      <c r="A94508" s="14"/>
      <c r="B94508" s="20"/>
      <c r="C94508" s="14"/>
      <c r="D94508" s="14"/>
      <c r="E94508" s="14"/>
      <c r="F94508" s="14"/>
      <c r="G94508" s="14"/>
      <c r="H94508" s="14"/>
      <c r="I94508" s="14"/>
      <c r="J94508" s="24"/>
      <c r="K94508" s="22"/>
      <c r="L94508" s="22"/>
      <c r="M94508" s="14"/>
      <c r="N94508" s="14"/>
      <c r="O94508" s="14"/>
    </row>
    <row r="94509" spans="1:15" x14ac:dyDescent="0.25">
      <c r="A94509" s="14"/>
      <c r="B94509" s="20"/>
      <c r="C94509" s="14"/>
      <c r="D94509" s="14"/>
      <c r="E94509" s="14"/>
      <c r="F94509" s="14"/>
      <c r="G94509" s="14"/>
      <c r="H94509" s="14"/>
      <c r="I94509" s="14"/>
      <c r="J94509" s="14"/>
      <c r="K94509" s="14"/>
      <c r="L94509" s="14"/>
      <c r="M94509" s="14"/>
      <c r="N94509" s="14"/>
      <c r="O94509" s="14"/>
    </row>
    <row r="94510" spans="1:15" x14ac:dyDescent="0.25">
      <c r="A94510" s="14"/>
      <c r="B94510" s="20"/>
      <c r="C94510" s="14"/>
      <c r="D94510" s="14"/>
      <c r="E94510" s="14"/>
      <c r="F94510" s="14"/>
      <c r="G94510" s="14"/>
      <c r="H94510" s="14"/>
      <c r="I94510" s="14"/>
      <c r="J94510" s="14"/>
      <c r="K94510" s="22"/>
      <c r="L94510" s="22"/>
      <c r="M94510" s="14"/>
      <c r="N94510" s="14"/>
      <c r="O94510" s="14"/>
    </row>
    <row r="94511" spans="1:15" x14ac:dyDescent="0.25">
      <c r="A94511" s="14"/>
      <c r="B94511" s="20"/>
      <c r="C94511" s="14"/>
      <c r="D94511" s="14"/>
      <c r="E94511" s="14"/>
      <c r="F94511" s="14"/>
      <c r="G94511" s="14"/>
      <c r="H94511" s="14"/>
      <c r="I94511" s="14"/>
      <c r="J94511" s="14"/>
      <c r="K94511" s="14"/>
      <c r="L94511" s="14"/>
      <c r="M94511" s="14"/>
      <c r="N94511" s="14"/>
      <c r="O94511" s="14"/>
    </row>
    <row r="94512" spans="1:15" x14ac:dyDescent="0.25">
      <c r="A94512" s="14"/>
      <c r="B94512" s="20"/>
      <c r="C94512" s="14"/>
      <c r="D94512" s="14"/>
      <c r="E94512" s="14"/>
      <c r="F94512" s="14"/>
      <c r="G94512" s="14"/>
      <c r="H94512" s="14"/>
      <c r="I94512" s="14"/>
      <c r="J94512" s="14"/>
      <c r="K94512" s="14"/>
      <c r="L94512" s="14"/>
      <c r="M94512" s="14"/>
      <c r="N94512" s="14"/>
      <c r="O94512" s="14"/>
    </row>
    <row r="94513" spans="1:15" x14ac:dyDescent="0.25">
      <c r="A94513" s="14"/>
      <c r="B94513" s="20"/>
      <c r="C94513" s="14"/>
      <c r="D94513" s="14"/>
      <c r="E94513" s="14"/>
      <c r="F94513" s="14"/>
      <c r="G94513" s="14"/>
      <c r="H94513" s="14"/>
      <c r="I94513" s="14"/>
      <c r="J94513" s="14"/>
      <c r="K94513" s="14"/>
      <c r="L94513" s="14"/>
      <c r="M94513" s="14"/>
      <c r="N94513" s="14"/>
      <c r="O94513" s="14"/>
    </row>
    <row r="94514" spans="1:15" x14ac:dyDescent="0.25">
      <c r="A94514" s="14"/>
      <c r="B94514" s="20"/>
      <c r="C94514" s="14"/>
      <c r="D94514" s="14"/>
      <c r="E94514" s="14"/>
      <c r="F94514" s="14"/>
      <c r="G94514" s="14"/>
      <c r="H94514" s="14"/>
      <c r="I94514" s="14"/>
      <c r="J94514" s="14"/>
      <c r="K94514" s="14"/>
      <c r="L94514" s="14"/>
      <c r="M94514" s="14"/>
      <c r="N94514" s="14"/>
      <c r="O94514" s="14"/>
    </row>
    <row r="94515" spans="1:15" x14ac:dyDescent="0.25">
      <c r="A94515" s="14"/>
      <c r="B94515" s="20"/>
      <c r="C94515" s="14"/>
      <c r="D94515" s="14"/>
      <c r="E94515" s="14"/>
      <c r="F94515" s="14"/>
      <c r="G94515" s="14"/>
      <c r="H94515" s="14"/>
      <c r="I94515" s="14"/>
      <c r="J94515" s="14"/>
      <c r="K94515" s="14"/>
      <c r="L94515" s="14"/>
      <c r="M94515" s="14"/>
      <c r="N94515" s="14"/>
      <c r="O94515" s="14"/>
    </row>
    <row r="94516" spans="1:15" x14ac:dyDescent="0.25">
      <c r="A94516" s="14"/>
      <c r="B94516" s="20"/>
      <c r="C94516" s="14"/>
      <c r="D94516" s="14"/>
      <c r="E94516" s="14"/>
      <c r="F94516" s="14"/>
      <c r="G94516" s="14"/>
      <c r="H94516" s="14"/>
      <c r="I94516" s="14"/>
      <c r="J94516" s="14"/>
      <c r="K94516" s="14"/>
      <c r="L94516" s="14"/>
      <c r="M94516" s="14"/>
      <c r="N94516" s="14"/>
      <c r="O94516" s="14"/>
    </row>
    <row r="94517" spans="1:15" x14ac:dyDescent="0.25">
      <c r="A94517" s="14"/>
      <c r="B94517" s="20"/>
      <c r="C94517" s="14"/>
      <c r="D94517" s="14"/>
      <c r="E94517" s="14"/>
      <c r="F94517" s="14"/>
      <c r="G94517" s="14"/>
      <c r="H94517" s="14"/>
      <c r="I94517" s="14"/>
      <c r="J94517" s="14"/>
      <c r="K94517" s="22"/>
      <c r="L94517" s="22"/>
      <c r="M94517" s="14"/>
      <c r="N94517" s="14"/>
      <c r="O94517" s="14"/>
    </row>
    <row r="94518" spans="1:15" x14ac:dyDescent="0.25">
      <c r="A94518" s="14"/>
      <c r="B94518" s="20"/>
      <c r="C94518" s="14"/>
      <c r="D94518" s="14"/>
      <c r="E94518" s="14"/>
      <c r="F94518" s="14"/>
      <c r="G94518" s="14"/>
      <c r="H94518" s="14"/>
      <c r="I94518" s="14"/>
      <c r="J94518" s="14"/>
      <c r="K94518" s="22"/>
      <c r="L94518" s="22"/>
      <c r="M94518" s="14"/>
      <c r="N94518" s="14"/>
      <c r="O94518" s="14"/>
    </row>
    <row r="94519" spans="1:15" x14ac:dyDescent="0.25">
      <c r="A94519" s="14"/>
      <c r="B94519" s="20"/>
      <c r="C94519" s="14"/>
      <c r="D94519" s="14"/>
      <c r="E94519" s="14"/>
      <c r="F94519" s="14"/>
      <c r="G94519" s="14"/>
      <c r="H94519" s="14"/>
      <c r="I94519" s="14"/>
      <c r="J94519" s="14"/>
      <c r="K94519" s="22"/>
      <c r="L94519" s="22"/>
      <c r="M94519" s="14"/>
      <c r="N94519" s="14"/>
      <c r="O94519" s="14"/>
    </row>
    <row r="94520" spans="1:15" x14ac:dyDescent="0.25">
      <c r="A94520" s="14"/>
      <c r="B94520" s="20"/>
      <c r="C94520" s="14"/>
      <c r="D94520" s="14"/>
      <c r="E94520" s="14"/>
      <c r="F94520" s="14"/>
      <c r="G94520" s="14"/>
      <c r="H94520" s="14"/>
      <c r="I94520" s="14"/>
      <c r="J94520" s="14"/>
      <c r="K94520" s="22"/>
      <c r="L94520" s="14"/>
      <c r="M94520" s="14"/>
      <c r="N94520" s="14"/>
      <c r="O94520" s="14"/>
    </row>
    <row r="94521" spans="1:15" x14ac:dyDescent="0.25">
      <c r="A94521" s="14"/>
      <c r="B94521" s="20"/>
      <c r="C94521" s="14"/>
      <c r="D94521" s="14"/>
      <c r="E94521" s="14"/>
      <c r="F94521" s="14"/>
      <c r="G94521" s="14"/>
      <c r="H94521" s="14"/>
      <c r="I94521" s="14"/>
      <c r="J94521" s="14"/>
      <c r="K94521" s="14"/>
      <c r="L94521" s="14"/>
      <c r="M94521" s="14"/>
      <c r="N94521" s="14"/>
      <c r="O94521" s="14"/>
    </row>
    <row r="94522" spans="1:15" x14ac:dyDescent="0.25">
      <c r="A94522" s="14"/>
      <c r="B94522" s="20"/>
      <c r="C94522" s="14"/>
      <c r="D94522" s="14"/>
      <c r="E94522" s="14"/>
      <c r="F94522" s="14"/>
      <c r="G94522" s="14"/>
      <c r="H94522" s="14"/>
      <c r="I94522" s="14"/>
      <c r="J94522" s="14"/>
      <c r="K94522" s="22"/>
      <c r="L94522" s="14"/>
      <c r="M94522" s="14"/>
      <c r="N94522" s="14"/>
      <c r="O94522" s="14"/>
    </row>
    <row r="94523" spans="1:15" x14ac:dyDescent="0.25">
      <c r="A94523" s="14"/>
      <c r="B94523" s="20"/>
      <c r="C94523" s="14"/>
      <c r="D94523" s="14"/>
      <c r="E94523" s="14"/>
      <c r="F94523" s="14"/>
      <c r="G94523" s="14"/>
      <c r="H94523" s="14"/>
      <c r="I94523" s="14"/>
      <c r="J94523" s="14"/>
      <c r="K94523" s="22"/>
      <c r="L94523" s="22"/>
      <c r="M94523" s="14"/>
      <c r="N94523" s="14"/>
      <c r="O94523" s="14"/>
    </row>
    <row r="94524" spans="1:15" x14ac:dyDescent="0.25">
      <c r="A94524" s="14"/>
      <c r="B94524" s="20"/>
      <c r="C94524" s="14"/>
      <c r="D94524" s="14"/>
      <c r="E94524" s="14"/>
      <c r="F94524" s="14"/>
      <c r="G94524" s="14"/>
      <c r="H94524" s="14"/>
      <c r="I94524" s="14"/>
      <c r="J94524" s="14"/>
      <c r="K94524" s="14"/>
      <c r="L94524" s="14"/>
      <c r="M94524" s="14"/>
      <c r="N94524" s="14"/>
      <c r="O94524" s="14"/>
    </row>
    <row r="94525" spans="1:15" x14ac:dyDescent="0.25">
      <c r="A94525" s="14"/>
      <c r="B94525" s="20"/>
      <c r="C94525" s="14"/>
      <c r="D94525" s="14"/>
      <c r="E94525" s="14"/>
      <c r="F94525" s="14"/>
      <c r="G94525" s="14"/>
      <c r="H94525" s="14"/>
      <c r="I94525" s="14"/>
      <c r="J94525" s="14"/>
      <c r="K94525" s="14"/>
      <c r="L94525" s="14"/>
      <c r="M94525" s="14"/>
      <c r="N94525" s="14"/>
      <c r="O94525" s="14"/>
    </row>
    <row r="94526" spans="1:15" x14ac:dyDescent="0.25">
      <c r="A94526" s="14"/>
      <c r="B94526" s="20"/>
      <c r="C94526" s="14"/>
      <c r="D94526" s="14"/>
      <c r="E94526" s="14"/>
      <c r="F94526" s="14"/>
      <c r="G94526" s="14"/>
      <c r="H94526" s="14"/>
      <c r="I94526" s="14"/>
      <c r="J94526" s="14"/>
      <c r="K94526" s="14"/>
      <c r="L94526" s="14"/>
      <c r="M94526" s="14"/>
      <c r="N94526" s="14"/>
      <c r="O94526" s="14"/>
    </row>
    <row r="94527" spans="1:15" x14ac:dyDescent="0.25">
      <c r="A94527" s="14"/>
      <c r="B94527" s="20"/>
      <c r="C94527" s="14"/>
      <c r="D94527" s="14"/>
      <c r="E94527" s="14"/>
      <c r="F94527" s="14"/>
      <c r="G94527" s="14"/>
      <c r="H94527" s="14"/>
      <c r="I94527" s="14"/>
      <c r="J94527" s="14"/>
      <c r="K94527" s="14"/>
      <c r="L94527" s="14"/>
      <c r="M94527" s="14"/>
      <c r="N94527" s="14"/>
      <c r="O94527" s="14"/>
    </row>
    <row r="94528" spans="1:15" x14ac:dyDescent="0.25">
      <c r="A94528" s="14"/>
      <c r="B94528" s="20"/>
      <c r="C94528" s="14"/>
      <c r="D94528" s="14"/>
      <c r="E94528" s="14"/>
      <c r="F94528" s="14"/>
      <c r="G94528" s="14"/>
      <c r="H94528" s="14"/>
      <c r="I94528" s="14"/>
      <c r="J94528" s="14"/>
      <c r="K94528" s="22"/>
      <c r="L94528" s="14"/>
      <c r="M94528" s="14"/>
      <c r="N94528" s="14"/>
      <c r="O94528" s="14"/>
    </row>
    <row r="94529" spans="1:15" x14ac:dyDescent="0.25">
      <c r="A94529" s="14"/>
      <c r="B94529" s="20"/>
      <c r="C94529" s="14"/>
      <c r="D94529" s="14"/>
      <c r="E94529" s="14"/>
      <c r="F94529" s="14"/>
      <c r="G94529" s="14"/>
      <c r="H94529" s="14"/>
      <c r="I94529" s="14"/>
      <c r="J94529" s="14"/>
      <c r="K94529" s="14"/>
      <c r="L94529" s="14"/>
      <c r="M94529" s="14"/>
      <c r="N94529" s="14"/>
      <c r="O94529" s="14"/>
    </row>
    <row r="94530" spans="1:15" x14ac:dyDescent="0.25">
      <c r="A94530" s="14"/>
      <c r="B94530" s="20"/>
      <c r="C94530" s="14"/>
      <c r="D94530" s="14"/>
      <c r="E94530" s="14"/>
      <c r="F94530" s="14"/>
      <c r="G94530" s="14"/>
      <c r="H94530" s="14"/>
      <c r="I94530" s="14"/>
      <c r="J94530" s="14"/>
      <c r="K94530" s="14"/>
      <c r="L94530" s="14"/>
      <c r="M94530" s="14"/>
      <c r="N94530" s="14"/>
      <c r="O94530" s="14"/>
    </row>
    <row r="94531" spans="1:15" x14ac:dyDescent="0.25">
      <c r="A94531" s="14"/>
      <c r="B94531" s="20"/>
      <c r="C94531" s="14"/>
      <c r="D94531" s="14"/>
      <c r="E94531" s="14"/>
      <c r="F94531" s="14"/>
      <c r="G94531" s="14"/>
      <c r="H94531" s="14"/>
      <c r="I94531" s="14"/>
      <c r="J94531" s="14"/>
      <c r="K94531" s="14"/>
      <c r="L94531" s="14"/>
      <c r="M94531" s="14"/>
      <c r="N94531" s="14"/>
      <c r="O94531" s="14"/>
    </row>
    <row r="94532" spans="1:15" x14ac:dyDescent="0.25">
      <c r="A94532" s="14"/>
      <c r="B94532" s="20"/>
      <c r="C94532" s="14"/>
      <c r="D94532" s="14"/>
      <c r="E94532" s="14"/>
      <c r="F94532" s="14"/>
      <c r="G94532" s="14"/>
      <c r="H94532" s="14"/>
      <c r="I94532" s="14"/>
      <c r="J94532" s="14"/>
      <c r="K94532" s="14"/>
      <c r="L94532" s="14"/>
      <c r="M94532" s="14"/>
      <c r="N94532" s="14"/>
      <c r="O94532" s="14"/>
    </row>
    <row r="94533" spans="1:15" x14ac:dyDescent="0.25">
      <c r="A94533" s="14"/>
      <c r="B94533" s="20"/>
      <c r="C94533" s="14"/>
      <c r="D94533" s="14"/>
      <c r="E94533" s="14"/>
      <c r="F94533" s="14"/>
      <c r="G94533" s="14"/>
      <c r="H94533" s="14"/>
      <c r="I94533" s="14"/>
      <c r="J94533" s="14"/>
      <c r="K94533" s="14"/>
      <c r="L94533" s="14"/>
      <c r="M94533" s="14"/>
      <c r="N94533" s="14"/>
      <c r="O94533" s="14"/>
    </row>
    <row r="94534" spans="1:15" x14ac:dyDescent="0.25">
      <c r="A94534" s="14"/>
      <c r="B94534" s="20"/>
      <c r="C94534" s="14"/>
      <c r="D94534" s="14"/>
      <c r="E94534" s="14"/>
      <c r="F94534" s="14"/>
      <c r="G94534" s="14"/>
      <c r="H94534" s="14"/>
      <c r="I94534" s="14"/>
      <c r="J94534" s="14"/>
      <c r="K94534" s="14"/>
      <c r="L94534" s="14"/>
      <c r="M94534" s="14"/>
      <c r="N94534" s="14"/>
      <c r="O94534" s="14"/>
    </row>
    <row r="94535" spans="1:15" x14ac:dyDescent="0.25">
      <c r="A94535" s="14"/>
      <c r="B94535" s="20"/>
      <c r="C94535" s="14"/>
      <c r="D94535" s="14"/>
      <c r="E94535" s="14"/>
      <c r="F94535" s="14"/>
      <c r="G94535" s="14"/>
      <c r="H94535" s="14"/>
      <c r="I94535" s="14"/>
      <c r="J94535" s="14"/>
      <c r="K94535" s="14"/>
      <c r="L94535" s="14"/>
      <c r="M94535" s="14"/>
      <c r="N94535" s="14"/>
      <c r="O94535" s="14"/>
    </row>
    <row r="94536" spans="1:15" x14ac:dyDescent="0.25">
      <c r="A94536" s="14"/>
      <c r="B94536" s="20"/>
      <c r="C94536" s="14"/>
      <c r="D94536" s="14"/>
      <c r="E94536" s="14"/>
      <c r="F94536" s="14"/>
      <c r="G94536" s="14"/>
      <c r="H94536" s="14"/>
      <c r="I94536" s="14"/>
      <c r="J94536" s="14"/>
      <c r="K94536" s="14"/>
      <c r="L94536" s="14"/>
      <c r="M94536" s="14"/>
      <c r="N94536" s="14"/>
      <c r="O94536" s="14"/>
    </row>
    <row r="94537" spans="1:15" x14ac:dyDescent="0.25">
      <c r="A94537" s="14"/>
      <c r="B94537" s="20"/>
      <c r="C94537" s="14"/>
      <c r="D94537" s="14"/>
      <c r="E94537" s="14"/>
      <c r="F94537" s="14"/>
      <c r="G94537" s="14"/>
      <c r="H94537" s="14"/>
      <c r="I94537" s="14"/>
      <c r="J94537" s="14"/>
      <c r="K94537" s="14"/>
      <c r="L94537" s="14"/>
      <c r="M94537" s="14"/>
      <c r="N94537" s="14"/>
      <c r="O94537" s="14"/>
    </row>
    <row r="94538" spans="1:15" x14ac:dyDescent="0.25">
      <c r="A94538" s="14"/>
      <c r="B94538" s="20"/>
      <c r="C94538" s="14"/>
      <c r="D94538" s="14"/>
      <c r="E94538" s="14"/>
      <c r="F94538" s="14"/>
      <c r="G94538" s="14"/>
      <c r="H94538" s="14"/>
      <c r="I94538" s="14"/>
      <c r="J94538" s="14"/>
      <c r="K94538" s="14"/>
      <c r="L94538" s="14"/>
      <c r="M94538" s="14"/>
      <c r="N94538" s="14"/>
      <c r="O94538" s="14"/>
    </row>
    <row r="94539" spans="1:15" x14ac:dyDescent="0.25">
      <c r="A94539" s="14"/>
      <c r="B94539" s="20"/>
      <c r="C94539" s="14"/>
      <c r="D94539" s="14"/>
      <c r="E94539" s="14"/>
      <c r="F94539" s="14"/>
      <c r="G94539" s="14"/>
      <c r="H94539" s="14"/>
      <c r="I94539" s="14"/>
      <c r="J94539" s="14"/>
      <c r="K94539" s="14"/>
      <c r="L94539" s="14"/>
      <c r="M94539" s="14"/>
      <c r="N94539" s="14"/>
      <c r="O94539" s="14"/>
    </row>
    <row r="94540" spans="1:15" x14ac:dyDescent="0.25">
      <c r="A94540" s="14"/>
      <c r="B94540" s="20"/>
      <c r="C94540" s="14"/>
      <c r="D94540" s="14"/>
      <c r="E94540" s="14"/>
      <c r="F94540" s="14"/>
      <c r="G94540" s="14"/>
      <c r="H94540" s="14"/>
      <c r="I94540" s="14"/>
      <c r="J94540" s="14"/>
      <c r="K94540" s="14"/>
      <c r="L94540" s="14"/>
      <c r="M94540" s="14"/>
      <c r="N94540" s="14"/>
      <c r="O94540" s="14"/>
    </row>
    <row r="94541" spans="1:15" x14ac:dyDescent="0.25">
      <c r="A94541" s="14"/>
      <c r="B94541" s="20"/>
      <c r="C94541" s="14"/>
      <c r="D94541" s="14"/>
      <c r="E94541" s="14"/>
      <c r="F94541" s="14"/>
      <c r="G94541" s="14"/>
      <c r="H94541" s="14"/>
      <c r="I94541" s="14"/>
      <c r="J94541" s="14"/>
      <c r="K94541" s="14"/>
      <c r="L94541" s="14"/>
      <c r="M94541" s="14"/>
      <c r="N94541" s="14"/>
      <c r="O94541" s="14"/>
    </row>
    <row r="94542" spans="1:15" x14ac:dyDescent="0.25">
      <c r="A94542" s="14"/>
      <c r="B94542" s="20"/>
      <c r="C94542" s="14"/>
      <c r="D94542" s="14"/>
      <c r="E94542" s="14"/>
      <c r="F94542" s="14"/>
      <c r="G94542" s="14"/>
      <c r="H94542" s="14"/>
      <c r="I94542" s="14"/>
      <c r="J94542" s="14"/>
      <c r="K94542" s="14"/>
      <c r="L94542" s="14"/>
      <c r="M94542" s="14"/>
      <c r="N94542" s="14"/>
      <c r="O94542" s="14"/>
    </row>
    <row r="94543" spans="1:15" x14ac:dyDescent="0.25">
      <c r="A94543" s="14"/>
      <c r="B94543" s="20"/>
      <c r="C94543" s="14"/>
      <c r="D94543" s="14"/>
      <c r="E94543" s="14"/>
      <c r="F94543" s="14"/>
      <c r="G94543" s="14"/>
      <c r="H94543" s="14"/>
      <c r="I94543" s="14"/>
      <c r="J94543" s="14"/>
      <c r="K94543" s="14"/>
      <c r="L94543" s="14"/>
      <c r="M94543" s="14"/>
      <c r="N94543" s="14"/>
      <c r="O94543" s="14"/>
    </row>
    <row r="94544" spans="1:15" x14ac:dyDescent="0.25">
      <c r="A94544" s="14"/>
      <c r="B94544" s="20"/>
      <c r="C94544" s="14"/>
      <c r="D94544" s="14"/>
      <c r="E94544" s="14"/>
      <c r="F94544" s="14"/>
      <c r="G94544" s="14"/>
      <c r="H94544" s="14"/>
      <c r="I94544" s="14"/>
      <c r="J94544" s="14"/>
      <c r="K94544" s="14"/>
      <c r="L94544" s="14"/>
      <c r="M94544" s="14"/>
      <c r="N94544" s="14"/>
      <c r="O94544" s="14"/>
    </row>
    <row r="94545" spans="1:15" x14ac:dyDescent="0.25">
      <c r="A94545" s="14"/>
      <c r="B94545" s="20"/>
      <c r="C94545" s="14"/>
      <c r="D94545" s="14"/>
      <c r="E94545" s="14"/>
      <c r="F94545" s="14"/>
      <c r="G94545" s="14"/>
      <c r="H94545" s="14"/>
      <c r="I94545" s="14"/>
      <c r="J94545" s="14"/>
      <c r="K94545" s="14"/>
      <c r="L94545" s="14"/>
      <c r="M94545" s="14"/>
      <c r="N94545" s="14"/>
      <c r="O94545" s="14"/>
    </row>
    <row r="94546" spans="1:15" x14ac:dyDescent="0.25">
      <c r="A94546" s="14"/>
      <c r="B94546" s="20"/>
      <c r="C94546" s="14"/>
      <c r="D94546" s="14"/>
      <c r="E94546" s="14"/>
      <c r="F94546" s="14"/>
      <c r="G94546" s="14"/>
      <c r="H94546" s="14"/>
      <c r="I94546" s="14"/>
      <c r="J94546" s="14"/>
      <c r="K94546" s="14"/>
      <c r="L94546" s="14"/>
      <c r="M94546" s="14"/>
      <c r="N94546" s="14"/>
      <c r="O94546" s="14"/>
    </row>
    <row r="94547" spans="1:15" x14ac:dyDescent="0.25">
      <c r="A94547" s="14"/>
      <c r="B94547" s="20"/>
      <c r="C94547" s="14"/>
      <c r="D94547" s="14"/>
      <c r="E94547" s="14"/>
      <c r="F94547" s="14"/>
      <c r="G94547" s="14"/>
      <c r="H94547" s="14"/>
      <c r="I94547" s="14"/>
      <c r="J94547" s="14"/>
      <c r="K94547" s="22"/>
      <c r="L94547" s="14"/>
      <c r="M94547" s="14"/>
      <c r="N94547" s="14"/>
      <c r="O94547" s="14"/>
    </row>
    <row r="94548" spans="1:15" x14ac:dyDescent="0.25">
      <c r="A94548" s="14"/>
      <c r="B94548" s="20"/>
      <c r="C94548" s="14"/>
      <c r="D94548" s="14"/>
      <c r="E94548" s="14"/>
      <c r="F94548" s="14"/>
      <c r="G94548" s="14"/>
      <c r="H94548" s="14"/>
      <c r="I94548" s="14"/>
      <c r="J94548" s="14"/>
      <c r="K94548" s="14"/>
      <c r="L94548" s="14"/>
      <c r="M94548" s="14"/>
      <c r="N94548" s="14"/>
      <c r="O94548" s="14"/>
    </row>
    <row r="94549" spans="1:15" x14ac:dyDescent="0.25">
      <c r="A94549" s="14"/>
      <c r="B94549" s="20"/>
      <c r="C94549" s="14"/>
      <c r="D94549" s="14"/>
      <c r="E94549" s="14"/>
      <c r="F94549" s="14"/>
      <c r="G94549" s="14"/>
      <c r="H94549" s="14"/>
      <c r="I94549" s="14"/>
      <c r="J94549" s="14"/>
      <c r="K94549" s="14"/>
      <c r="L94549" s="14"/>
      <c r="M94549" s="14"/>
      <c r="N94549" s="14"/>
      <c r="O94549" s="14"/>
    </row>
    <row r="94550" spans="1:15" x14ac:dyDescent="0.25">
      <c r="A94550" s="14"/>
      <c r="B94550" s="20"/>
      <c r="C94550" s="14"/>
      <c r="D94550" s="14"/>
      <c r="E94550" s="14"/>
      <c r="F94550" s="14"/>
      <c r="G94550" s="14"/>
      <c r="H94550" s="14"/>
      <c r="I94550" s="14"/>
      <c r="J94550" s="14"/>
      <c r="K94550" s="14"/>
      <c r="L94550" s="14"/>
      <c r="M94550" s="14"/>
      <c r="N94550" s="14"/>
      <c r="O94550" s="14"/>
    </row>
    <row r="94551" spans="1:15" x14ac:dyDescent="0.25">
      <c r="A94551" s="14"/>
      <c r="B94551" s="20"/>
      <c r="C94551" s="14"/>
      <c r="D94551" s="14"/>
      <c r="E94551" s="14"/>
      <c r="F94551" s="14"/>
      <c r="G94551" s="14"/>
      <c r="H94551" s="14"/>
      <c r="I94551" s="14"/>
      <c r="J94551" s="14"/>
      <c r="K94551" s="14"/>
      <c r="L94551" s="14"/>
      <c r="M94551" s="14"/>
      <c r="N94551" s="14"/>
      <c r="O94551" s="14"/>
    </row>
    <row r="94552" spans="1:15" x14ac:dyDescent="0.25">
      <c r="A94552" s="14"/>
      <c r="B94552" s="20"/>
      <c r="C94552" s="14"/>
      <c r="D94552" s="14"/>
      <c r="E94552" s="14"/>
      <c r="F94552" s="14"/>
      <c r="G94552" s="14"/>
      <c r="H94552" s="14"/>
      <c r="I94552" s="14"/>
      <c r="J94552" s="14"/>
      <c r="K94552" s="14"/>
      <c r="L94552" s="14"/>
      <c r="M94552" s="14"/>
      <c r="N94552" s="14"/>
      <c r="O94552" s="14"/>
    </row>
    <row r="94553" spans="1:15" x14ac:dyDescent="0.25">
      <c r="A94553" s="14"/>
      <c r="B94553" s="20"/>
      <c r="C94553" s="14"/>
      <c r="D94553" s="14"/>
      <c r="E94553" s="14"/>
      <c r="F94553" s="14"/>
      <c r="G94553" s="14"/>
      <c r="H94553" s="14"/>
      <c r="I94553" s="14"/>
      <c r="J94553" s="14"/>
      <c r="K94553" s="14"/>
      <c r="L94553" s="14"/>
      <c r="M94553" s="14"/>
      <c r="N94553" s="14"/>
      <c r="O94553" s="14"/>
    </row>
    <row r="94554" spans="1:15" x14ac:dyDescent="0.25">
      <c r="A94554" s="14"/>
      <c r="B94554" s="20"/>
      <c r="C94554" s="14"/>
      <c r="D94554" s="14"/>
      <c r="E94554" s="14"/>
      <c r="F94554" s="14"/>
      <c r="G94554" s="14"/>
      <c r="H94554" s="14"/>
      <c r="I94554" s="14"/>
      <c r="J94554" s="14"/>
      <c r="K94554" s="14"/>
      <c r="L94554" s="14"/>
      <c r="M94554" s="14"/>
      <c r="N94554" s="14"/>
      <c r="O94554" s="14"/>
    </row>
    <row r="94555" spans="1:15" x14ac:dyDescent="0.25">
      <c r="A94555" s="14"/>
      <c r="B94555" s="20"/>
      <c r="C94555" s="14"/>
      <c r="D94555" s="14"/>
      <c r="E94555" s="14"/>
      <c r="F94555" s="14"/>
      <c r="G94555" s="14"/>
      <c r="H94555" s="14"/>
      <c r="I94555" s="14"/>
      <c r="J94555" s="14"/>
      <c r="K94555" s="14"/>
      <c r="L94555" s="14"/>
      <c r="M94555" s="14"/>
      <c r="N94555" s="14"/>
      <c r="O94555" s="14"/>
    </row>
    <row r="94556" spans="1:15" x14ac:dyDescent="0.25">
      <c r="A94556" s="14"/>
      <c r="B94556" s="20"/>
      <c r="C94556" s="14"/>
      <c r="D94556" s="14"/>
      <c r="E94556" s="14"/>
      <c r="F94556" s="14"/>
      <c r="G94556" s="14"/>
      <c r="H94556" s="14"/>
      <c r="I94556" s="14"/>
      <c r="J94556" s="14"/>
      <c r="K94556" s="14"/>
      <c r="L94556" s="14"/>
      <c r="M94556" s="14"/>
      <c r="N94556" s="14"/>
      <c r="O94556" s="14"/>
    </row>
    <row r="94557" spans="1:15" x14ac:dyDescent="0.25">
      <c r="A94557" s="14"/>
      <c r="B94557" s="20"/>
      <c r="C94557" s="14"/>
      <c r="D94557" s="14"/>
      <c r="E94557" s="14"/>
      <c r="F94557" s="14"/>
      <c r="G94557" s="14"/>
      <c r="H94557" s="14"/>
      <c r="I94557" s="14"/>
      <c r="J94557" s="14"/>
      <c r="K94557" s="14"/>
      <c r="L94557" s="14"/>
      <c r="M94557" s="14"/>
      <c r="N94557" s="14"/>
      <c r="O94557" s="14"/>
    </row>
    <row r="94558" spans="1:15" x14ac:dyDescent="0.25">
      <c r="A94558" s="14"/>
      <c r="B94558" s="20"/>
      <c r="C94558" s="14"/>
      <c r="D94558" s="14"/>
      <c r="E94558" s="14"/>
      <c r="F94558" s="14"/>
      <c r="G94558" s="14"/>
      <c r="H94558" s="14"/>
      <c r="I94558" s="14"/>
      <c r="J94558" s="14"/>
      <c r="K94558" s="14"/>
      <c r="L94558" s="14"/>
      <c r="M94558" s="14"/>
      <c r="N94558" s="14"/>
      <c r="O94558" s="14"/>
    </row>
    <row r="94559" spans="1:15" x14ac:dyDescent="0.25">
      <c r="A94559" s="14"/>
      <c r="B94559" s="20"/>
      <c r="C94559" s="14"/>
      <c r="D94559" s="14"/>
      <c r="E94559" s="14"/>
      <c r="F94559" s="14"/>
      <c r="G94559" s="14"/>
      <c r="H94559" s="14"/>
      <c r="I94559" s="14"/>
      <c r="J94559" s="14"/>
      <c r="K94559" s="14"/>
      <c r="L94559" s="14"/>
      <c r="M94559" s="14"/>
      <c r="N94559" s="14"/>
      <c r="O94559" s="14"/>
    </row>
    <row r="94560" spans="1:15" x14ac:dyDescent="0.25">
      <c r="A94560" s="14"/>
      <c r="B94560" s="20"/>
      <c r="C94560" s="14"/>
      <c r="D94560" s="14"/>
      <c r="E94560" s="14"/>
      <c r="F94560" s="14"/>
      <c r="G94560" s="14"/>
      <c r="H94560" s="14"/>
      <c r="I94560" s="14"/>
      <c r="J94560" s="14"/>
      <c r="K94560" s="14"/>
      <c r="L94560" s="14"/>
      <c r="M94560" s="14"/>
      <c r="N94560" s="14"/>
      <c r="O94560" s="14"/>
    </row>
    <row r="94561" spans="1:15" x14ac:dyDescent="0.25">
      <c r="A94561" s="14"/>
      <c r="B94561" s="20"/>
      <c r="C94561" s="14"/>
      <c r="D94561" s="14"/>
      <c r="E94561" s="14"/>
      <c r="F94561" s="14"/>
      <c r="G94561" s="14"/>
      <c r="H94561" s="14"/>
      <c r="I94561" s="14"/>
      <c r="J94561" s="14"/>
      <c r="K94561" s="14"/>
      <c r="L94561" s="14"/>
      <c r="M94561" s="14"/>
      <c r="N94561" s="14"/>
      <c r="O94561" s="14"/>
    </row>
    <row r="94562" spans="1:15" x14ac:dyDescent="0.25">
      <c r="A94562" s="14"/>
      <c r="B94562" s="20"/>
      <c r="C94562" s="14"/>
      <c r="D94562" s="14"/>
      <c r="E94562" s="14"/>
      <c r="F94562" s="14"/>
      <c r="G94562" s="14"/>
      <c r="H94562" s="14"/>
      <c r="I94562" s="14"/>
      <c r="J94562" s="14"/>
      <c r="K94562" s="14"/>
      <c r="L94562" s="14"/>
      <c r="M94562" s="14"/>
      <c r="N94562" s="14"/>
      <c r="O94562" s="14"/>
    </row>
    <row r="94563" spans="1:15" x14ac:dyDescent="0.25">
      <c r="A94563" s="14"/>
      <c r="B94563" s="20"/>
      <c r="C94563" s="14"/>
      <c r="D94563" s="14"/>
      <c r="E94563" s="14"/>
      <c r="F94563" s="14"/>
      <c r="G94563" s="14"/>
      <c r="H94563" s="14"/>
      <c r="I94563" s="14"/>
      <c r="J94563" s="14"/>
      <c r="K94563" s="14"/>
      <c r="L94563" s="14"/>
      <c r="M94563" s="14"/>
      <c r="N94563" s="14"/>
      <c r="O94563" s="14"/>
    </row>
    <row r="94564" spans="1:15" x14ac:dyDescent="0.25">
      <c r="A94564" s="14"/>
      <c r="B94564" s="20"/>
      <c r="C94564" s="14"/>
      <c r="D94564" s="14"/>
      <c r="E94564" s="14"/>
      <c r="F94564" s="14"/>
      <c r="G94564" s="14"/>
      <c r="H94564" s="14"/>
      <c r="I94564" s="14"/>
      <c r="J94564" s="14"/>
      <c r="K94564" s="14"/>
      <c r="L94564" s="14"/>
      <c r="M94564" s="14"/>
      <c r="N94564" s="14"/>
      <c r="O94564" s="14"/>
    </row>
    <row r="94565" spans="1:15" x14ac:dyDescent="0.25">
      <c r="A94565" s="14"/>
      <c r="B94565" s="20"/>
      <c r="C94565" s="14"/>
      <c r="D94565" s="14"/>
      <c r="E94565" s="14"/>
      <c r="F94565" s="14"/>
      <c r="G94565" s="14"/>
      <c r="H94565" s="14"/>
      <c r="I94565" s="14"/>
      <c r="J94565" s="14"/>
      <c r="K94565" s="14"/>
      <c r="L94565" s="14"/>
      <c r="M94565" s="14"/>
      <c r="N94565" s="14"/>
      <c r="O94565" s="14"/>
    </row>
    <row r="94566" spans="1:15" x14ac:dyDescent="0.25">
      <c r="A94566" s="14"/>
      <c r="B94566" s="20"/>
      <c r="C94566" s="14"/>
      <c r="D94566" s="14"/>
      <c r="E94566" s="14"/>
      <c r="F94566" s="14"/>
      <c r="G94566" s="14"/>
      <c r="H94566" s="14"/>
      <c r="I94566" s="14"/>
      <c r="J94566" s="14"/>
      <c r="K94566" s="14"/>
      <c r="L94566" s="14"/>
      <c r="M94566" s="14"/>
      <c r="N94566" s="14"/>
      <c r="O94566" s="14"/>
    </row>
    <row r="94567" spans="1:15" x14ac:dyDescent="0.25">
      <c r="A94567" s="14"/>
      <c r="B94567" s="20"/>
      <c r="C94567" s="14"/>
      <c r="D94567" s="14"/>
      <c r="E94567" s="14"/>
      <c r="F94567" s="14"/>
      <c r="G94567" s="14"/>
      <c r="H94567" s="14"/>
      <c r="I94567" s="14"/>
      <c r="J94567" s="14"/>
      <c r="K94567" s="14"/>
      <c r="L94567" s="14"/>
      <c r="M94567" s="14"/>
      <c r="N94567" s="14"/>
      <c r="O94567" s="14"/>
    </row>
    <row r="94568" spans="1:15" x14ac:dyDescent="0.25">
      <c r="A94568" s="14"/>
      <c r="B94568" s="20"/>
      <c r="C94568" s="14"/>
      <c r="D94568" s="14"/>
      <c r="E94568" s="14"/>
      <c r="F94568" s="14"/>
      <c r="G94568" s="14"/>
      <c r="H94568" s="14"/>
      <c r="I94568" s="14"/>
      <c r="J94568" s="14"/>
      <c r="K94568" s="14"/>
      <c r="L94568" s="14"/>
      <c r="M94568" s="14"/>
      <c r="N94568" s="14"/>
      <c r="O94568" s="14"/>
    </row>
    <row r="94569" spans="1:15" x14ac:dyDescent="0.25">
      <c r="A94569" s="14"/>
      <c r="B94569" s="20"/>
      <c r="C94569" s="14"/>
      <c r="D94569" s="14"/>
      <c r="E94569" s="14"/>
      <c r="F94569" s="14"/>
      <c r="G94569" s="14"/>
      <c r="H94569" s="14"/>
      <c r="I94569" s="14"/>
      <c r="J94569" s="14"/>
      <c r="K94569" s="14"/>
      <c r="L94569" s="14"/>
      <c r="M94569" s="14"/>
      <c r="N94569" s="14"/>
      <c r="O94569" s="14"/>
    </row>
    <row r="94570" spans="1:15" x14ac:dyDescent="0.25">
      <c r="A94570" s="14"/>
      <c r="B94570" s="20"/>
      <c r="C94570" s="14"/>
      <c r="D94570" s="14"/>
      <c r="E94570" s="14"/>
      <c r="F94570" s="14"/>
      <c r="G94570" s="14"/>
      <c r="H94570" s="14"/>
      <c r="I94570" s="14"/>
      <c r="J94570" s="14"/>
      <c r="K94570" s="14"/>
      <c r="L94570" s="14"/>
      <c r="M94570" s="14"/>
      <c r="N94570" s="14"/>
      <c r="O94570" s="14"/>
    </row>
    <row r="94571" spans="1:15" x14ac:dyDescent="0.25">
      <c r="A94571" s="14"/>
      <c r="B94571" s="20"/>
      <c r="C94571" s="14"/>
      <c r="D94571" s="14"/>
      <c r="E94571" s="14"/>
      <c r="F94571" s="14"/>
      <c r="G94571" s="14"/>
      <c r="H94571" s="14"/>
      <c r="I94571" s="14"/>
      <c r="J94571" s="14"/>
      <c r="K94571" s="14"/>
      <c r="L94571" s="14"/>
      <c r="M94571" s="14"/>
      <c r="N94571" s="14"/>
      <c r="O94571" s="14"/>
    </row>
    <row r="94572" spans="1:15" x14ac:dyDescent="0.25">
      <c r="A94572" s="14"/>
      <c r="B94572" s="20"/>
      <c r="C94572" s="14"/>
      <c r="D94572" s="14"/>
      <c r="E94572" s="14"/>
      <c r="F94572" s="14"/>
      <c r="G94572" s="14"/>
      <c r="H94572" s="14"/>
      <c r="I94572" s="14"/>
      <c r="J94572" s="14"/>
      <c r="K94572" s="14"/>
      <c r="L94572" s="14"/>
      <c r="M94572" s="14"/>
      <c r="N94572" s="14"/>
      <c r="O94572" s="14"/>
    </row>
    <row r="94573" spans="1:15" x14ac:dyDescent="0.25">
      <c r="A94573" s="14"/>
      <c r="B94573" s="20"/>
      <c r="C94573" s="14"/>
      <c r="D94573" s="14"/>
      <c r="E94573" s="14"/>
      <c r="F94573" s="14"/>
      <c r="G94573" s="14"/>
      <c r="H94573" s="14"/>
      <c r="I94573" s="14"/>
      <c r="J94573" s="14"/>
      <c r="K94573" s="14"/>
      <c r="L94573" s="14"/>
      <c r="M94573" s="14"/>
      <c r="N94573" s="14"/>
      <c r="O94573" s="14"/>
    </row>
    <row r="94574" spans="1:15" x14ac:dyDescent="0.25">
      <c r="A94574" s="14"/>
      <c r="B94574" s="20"/>
      <c r="C94574" s="14"/>
      <c r="D94574" s="14"/>
      <c r="E94574" s="14"/>
      <c r="F94574" s="14"/>
      <c r="G94574" s="14"/>
      <c r="H94574" s="14"/>
      <c r="I94574" s="14"/>
      <c r="J94574" s="14"/>
      <c r="K94574" s="14"/>
      <c r="L94574" s="14"/>
      <c r="M94574" s="14"/>
      <c r="N94574" s="14"/>
      <c r="O94574" s="14"/>
    </row>
    <row r="94575" spans="1:15" x14ac:dyDescent="0.25">
      <c r="A94575" s="14"/>
      <c r="B94575" s="20"/>
      <c r="C94575" s="14"/>
      <c r="D94575" s="14"/>
      <c r="E94575" s="14"/>
      <c r="F94575" s="14"/>
      <c r="G94575" s="14"/>
      <c r="H94575" s="14"/>
      <c r="I94575" s="14"/>
      <c r="J94575" s="14"/>
      <c r="K94575" s="14"/>
      <c r="L94575" s="14"/>
      <c r="M94575" s="14"/>
      <c r="N94575" s="14"/>
      <c r="O94575" s="14"/>
    </row>
    <row r="94576" spans="1:15" x14ac:dyDescent="0.25">
      <c r="A94576" s="14"/>
      <c r="B94576" s="20"/>
      <c r="C94576" s="14"/>
      <c r="D94576" s="14"/>
      <c r="E94576" s="14"/>
      <c r="F94576" s="14"/>
      <c r="G94576" s="14"/>
      <c r="H94576" s="14"/>
      <c r="I94576" s="14"/>
      <c r="J94576" s="14"/>
      <c r="K94576" s="14"/>
      <c r="L94576" s="14"/>
      <c r="M94576" s="14"/>
      <c r="N94576" s="14"/>
      <c r="O94576" s="14"/>
    </row>
    <row r="94577" spans="1:15" x14ac:dyDescent="0.25">
      <c r="A94577" s="14"/>
      <c r="B94577" s="20"/>
      <c r="C94577" s="14"/>
      <c r="D94577" s="14"/>
      <c r="E94577" s="14"/>
      <c r="F94577" s="14"/>
      <c r="G94577" s="14"/>
      <c r="H94577" s="14"/>
      <c r="I94577" s="14"/>
      <c r="J94577" s="14"/>
      <c r="K94577" s="14"/>
      <c r="L94577" s="14"/>
      <c r="M94577" s="14"/>
      <c r="N94577" s="14"/>
      <c r="O94577" s="14"/>
    </row>
    <row r="94578" spans="1:15" x14ac:dyDescent="0.25">
      <c r="A94578" s="14"/>
      <c r="B94578" s="20"/>
      <c r="C94578" s="14"/>
      <c r="D94578" s="14"/>
      <c r="E94578" s="14"/>
      <c r="F94578" s="14"/>
      <c r="G94578" s="14"/>
      <c r="H94578" s="14"/>
      <c r="I94578" s="14"/>
      <c r="J94578" s="14"/>
      <c r="K94578" s="14"/>
      <c r="L94578" s="14"/>
      <c r="M94578" s="14"/>
      <c r="N94578" s="14"/>
      <c r="O94578" s="14"/>
    </row>
    <row r="94579" spans="1:15" x14ac:dyDescent="0.25">
      <c r="A94579" s="14"/>
      <c r="B94579" s="20"/>
      <c r="C94579" s="14"/>
      <c r="D94579" s="14"/>
      <c r="E94579" s="14"/>
      <c r="F94579" s="14"/>
      <c r="G94579" s="14"/>
      <c r="H94579" s="14"/>
      <c r="I94579" s="14"/>
      <c r="J94579" s="14"/>
      <c r="K94579" s="14"/>
      <c r="L94579" s="14"/>
      <c r="M94579" s="14"/>
      <c r="N94579" s="14"/>
      <c r="O94579" s="14"/>
    </row>
    <row r="94580" spans="1:15" x14ac:dyDescent="0.25">
      <c r="A94580" s="14"/>
      <c r="B94580" s="20"/>
      <c r="C94580" s="14"/>
      <c r="D94580" s="14"/>
      <c r="E94580" s="14"/>
      <c r="F94580" s="14"/>
      <c r="G94580" s="14"/>
      <c r="H94580" s="14"/>
      <c r="I94580" s="14"/>
      <c r="J94580" s="14"/>
      <c r="K94580" s="14"/>
      <c r="L94580" s="14"/>
      <c r="M94580" s="14"/>
      <c r="N94580" s="14"/>
      <c r="O94580" s="14"/>
    </row>
    <row r="94581" spans="1:15" x14ac:dyDescent="0.25">
      <c r="A94581" s="14"/>
      <c r="B94581" s="20"/>
      <c r="C94581" s="14"/>
      <c r="D94581" s="14"/>
      <c r="E94581" s="14"/>
      <c r="F94581" s="14"/>
      <c r="G94581" s="14"/>
      <c r="H94581" s="14"/>
      <c r="I94581" s="14"/>
      <c r="J94581" s="14"/>
      <c r="K94581" s="14"/>
      <c r="L94581" s="14"/>
      <c r="M94581" s="14"/>
      <c r="N94581" s="14"/>
      <c r="O94581" s="14"/>
    </row>
    <row r="94582" spans="1:15" x14ac:dyDescent="0.25">
      <c r="A94582" s="14"/>
      <c r="B94582" s="20"/>
      <c r="C94582" s="14"/>
      <c r="D94582" s="14"/>
      <c r="E94582" s="14"/>
      <c r="F94582" s="14"/>
      <c r="G94582" s="14"/>
      <c r="H94582" s="14"/>
      <c r="I94582" s="14"/>
      <c r="J94582" s="14"/>
      <c r="K94582" s="14"/>
      <c r="L94582" s="14"/>
      <c r="M94582" s="14"/>
      <c r="N94582" s="14"/>
      <c r="O94582" s="14"/>
    </row>
    <row r="94583" spans="1:15" x14ac:dyDescent="0.25">
      <c r="A94583" s="14"/>
      <c r="B94583" s="20"/>
      <c r="C94583" s="14"/>
      <c r="D94583" s="14"/>
      <c r="E94583" s="14"/>
      <c r="F94583" s="14"/>
      <c r="G94583" s="14"/>
      <c r="H94583" s="14"/>
      <c r="I94583" s="14"/>
      <c r="J94583" s="14"/>
      <c r="K94583" s="14"/>
      <c r="L94583" s="14"/>
      <c r="M94583" s="14"/>
      <c r="N94583" s="14"/>
      <c r="O94583" s="14"/>
    </row>
    <row r="94584" spans="1:15" x14ac:dyDescent="0.25">
      <c r="A94584" s="14"/>
      <c r="B94584" s="20"/>
      <c r="C94584" s="14"/>
      <c r="D94584" s="14"/>
      <c r="E94584" s="14"/>
      <c r="F94584" s="14"/>
      <c r="G94584" s="14"/>
      <c r="H94584" s="14"/>
      <c r="I94584" s="14"/>
      <c r="J94584" s="14"/>
      <c r="K94584" s="14"/>
      <c r="L94584" s="14"/>
      <c r="M94584" s="14"/>
      <c r="N94584" s="14"/>
      <c r="O94584" s="14"/>
    </row>
    <row r="94585" spans="1:15" x14ac:dyDescent="0.25">
      <c r="A94585" s="14"/>
      <c r="B94585" s="20"/>
      <c r="C94585" s="14"/>
      <c r="D94585" s="14"/>
      <c r="E94585" s="14"/>
      <c r="F94585" s="14"/>
      <c r="G94585" s="14"/>
      <c r="H94585" s="14"/>
      <c r="I94585" s="14"/>
      <c r="J94585" s="14"/>
      <c r="K94585" s="14"/>
      <c r="L94585" s="14"/>
      <c r="M94585" s="14"/>
      <c r="N94585" s="14"/>
      <c r="O94585" s="14"/>
    </row>
    <row r="94586" spans="1:15" x14ac:dyDescent="0.25">
      <c r="A94586" s="14"/>
      <c r="B94586" s="20"/>
      <c r="C94586" s="14"/>
      <c r="D94586" s="14"/>
      <c r="E94586" s="14"/>
      <c r="F94586" s="14"/>
      <c r="G94586" s="14"/>
      <c r="H94586" s="14"/>
      <c r="I94586" s="14"/>
      <c r="J94586" s="14"/>
      <c r="K94586" s="14"/>
      <c r="L94586" s="14"/>
      <c r="M94586" s="14"/>
      <c r="N94586" s="14"/>
      <c r="O94586" s="14"/>
    </row>
    <row r="94587" spans="1:15" x14ac:dyDescent="0.25">
      <c r="A94587" s="14"/>
      <c r="B94587" s="20"/>
      <c r="C94587" s="14"/>
      <c r="D94587" s="14"/>
      <c r="E94587" s="14"/>
      <c r="F94587" s="14"/>
      <c r="G94587" s="14"/>
      <c r="H94587" s="14"/>
      <c r="I94587" s="14"/>
      <c r="J94587" s="14"/>
      <c r="K94587" s="14"/>
      <c r="L94587" s="14"/>
      <c r="M94587" s="14"/>
      <c r="N94587" s="14"/>
      <c r="O94587" s="14"/>
    </row>
    <row r="94588" spans="1:15" x14ac:dyDescent="0.25">
      <c r="A94588" s="14"/>
      <c r="B94588" s="20"/>
      <c r="C94588" s="14"/>
      <c r="D94588" s="14"/>
      <c r="E94588" s="14"/>
      <c r="F94588" s="14"/>
      <c r="G94588" s="14"/>
      <c r="H94588" s="14"/>
      <c r="I94588" s="14"/>
      <c r="J94588" s="14"/>
      <c r="K94588" s="14"/>
      <c r="L94588" s="14"/>
      <c r="M94588" s="14"/>
      <c r="N94588" s="14"/>
      <c r="O94588" s="14"/>
    </row>
    <row r="94589" spans="1:15" x14ac:dyDescent="0.25">
      <c r="A94589" s="14"/>
      <c r="B94589" s="20"/>
      <c r="C94589" s="14"/>
      <c r="D94589" s="14"/>
      <c r="E94589" s="14"/>
      <c r="F94589" s="14"/>
      <c r="G94589" s="14"/>
      <c r="H94589" s="14"/>
      <c r="I94589" s="14"/>
      <c r="J94589" s="14"/>
      <c r="K94589" s="14"/>
      <c r="L94589" s="14"/>
      <c r="M94589" s="14"/>
      <c r="N94589" s="14"/>
      <c r="O94589" s="14"/>
    </row>
    <row r="94590" spans="1:15" x14ac:dyDescent="0.25">
      <c r="A94590" s="14"/>
      <c r="B94590" s="20"/>
      <c r="C94590" s="14"/>
      <c r="D94590" s="14"/>
      <c r="E94590" s="14"/>
      <c r="F94590" s="14"/>
      <c r="G94590" s="14"/>
      <c r="H94590" s="14"/>
      <c r="I94590" s="14"/>
      <c r="J94590" s="14"/>
      <c r="K94590" s="14"/>
      <c r="L94590" s="14"/>
      <c r="M94590" s="14"/>
      <c r="N94590" s="14"/>
      <c r="O94590" s="14"/>
    </row>
    <row r="94591" spans="1:15" x14ac:dyDescent="0.25">
      <c r="A94591" s="14"/>
      <c r="B94591" s="20"/>
      <c r="C94591" s="14"/>
      <c r="D94591" s="14"/>
      <c r="E94591" s="14"/>
      <c r="F94591" s="14"/>
      <c r="G94591" s="14"/>
      <c r="H94591" s="14"/>
      <c r="I94591" s="14"/>
      <c r="J94591" s="14"/>
      <c r="K94591" s="14"/>
      <c r="L94591" s="14"/>
      <c r="M94591" s="14"/>
      <c r="N94591" s="14"/>
      <c r="O94591" s="14"/>
    </row>
    <row r="94592" spans="1:15" x14ac:dyDescent="0.25">
      <c r="A94592" s="14"/>
      <c r="B94592" s="20"/>
      <c r="C94592" s="14"/>
      <c r="D94592" s="14"/>
      <c r="E94592" s="14"/>
      <c r="F94592" s="14"/>
      <c r="G94592" s="14"/>
      <c r="H94592" s="14"/>
      <c r="I94592" s="14"/>
      <c r="J94592" s="14"/>
      <c r="K94592" s="14"/>
      <c r="L94592" s="14"/>
      <c r="M94592" s="14"/>
      <c r="N94592" s="14"/>
      <c r="O94592" s="14"/>
    </row>
    <row r="94593" spans="1:15" x14ac:dyDescent="0.25">
      <c r="A94593" s="14"/>
      <c r="B94593" s="20"/>
      <c r="C94593" s="14"/>
      <c r="D94593" s="14"/>
      <c r="E94593" s="14"/>
      <c r="F94593" s="14"/>
      <c r="G94593" s="14"/>
      <c r="H94593" s="14"/>
      <c r="I94593" s="14"/>
      <c r="J94593" s="14"/>
      <c r="K94593" s="14"/>
      <c r="L94593" s="14"/>
      <c r="M94593" s="14"/>
      <c r="N94593" s="14"/>
      <c r="O94593" s="14"/>
    </row>
    <row r="94594" spans="1:15" x14ac:dyDescent="0.25">
      <c r="A94594" s="14"/>
      <c r="B94594" s="20"/>
      <c r="C94594" s="14"/>
      <c r="D94594" s="14"/>
      <c r="E94594" s="14"/>
      <c r="F94594" s="14"/>
      <c r="G94594" s="14"/>
      <c r="H94594" s="14"/>
      <c r="I94594" s="14"/>
      <c r="J94594" s="14"/>
      <c r="K94594" s="22"/>
      <c r="L94594" s="14"/>
      <c r="M94594" s="14"/>
      <c r="N94594" s="14"/>
      <c r="O94594" s="14"/>
    </row>
    <row r="94595" spans="1:15" x14ac:dyDescent="0.25">
      <c r="A94595" s="14"/>
      <c r="B94595" s="20"/>
      <c r="C94595" s="14"/>
      <c r="D94595" s="14"/>
      <c r="E94595" s="14"/>
      <c r="F94595" s="14"/>
      <c r="G94595" s="14"/>
      <c r="H94595" s="14"/>
      <c r="I94595" s="14"/>
      <c r="J94595" s="14"/>
      <c r="K94595" s="14"/>
      <c r="L94595" s="14"/>
      <c r="M94595" s="14"/>
      <c r="N94595" s="14"/>
      <c r="O94595" s="14"/>
    </row>
    <row r="94596" spans="1:15" x14ac:dyDescent="0.25">
      <c r="A94596" s="14"/>
      <c r="B94596" s="20"/>
      <c r="C94596" s="14"/>
      <c r="D94596" s="14"/>
      <c r="E94596" s="14"/>
      <c r="F94596" s="14"/>
      <c r="G94596" s="14"/>
      <c r="H94596" s="14"/>
      <c r="I94596" s="14"/>
      <c r="J94596" s="14"/>
      <c r="K94596" s="14"/>
      <c r="L94596" s="14"/>
      <c r="M94596" s="14"/>
      <c r="N94596" s="14"/>
      <c r="O94596" s="14"/>
    </row>
    <row r="94597" spans="1:15" x14ac:dyDescent="0.25">
      <c r="A94597" s="14"/>
      <c r="B94597" s="20"/>
      <c r="C94597" s="14"/>
      <c r="D94597" s="14"/>
      <c r="E94597" s="14"/>
      <c r="F94597" s="14"/>
      <c r="G94597" s="14"/>
      <c r="H94597" s="14"/>
      <c r="I94597" s="14"/>
      <c r="J94597" s="14"/>
      <c r="K94597" s="14"/>
      <c r="L94597" s="14"/>
      <c r="M94597" s="14"/>
      <c r="N94597" s="14"/>
      <c r="O94597" s="14"/>
    </row>
    <row r="94598" spans="1:15" x14ac:dyDescent="0.25">
      <c r="A94598" s="14"/>
      <c r="B94598" s="20"/>
      <c r="C94598" s="14"/>
      <c r="D94598" s="14"/>
      <c r="E94598" s="14"/>
      <c r="F94598" s="14"/>
      <c r="G94598" s="14"/>
      <c r="H94598" s="14"/>
      <c r="I94598" s="14"/>
      <c r="J94598" s="14"/>
      <c r="K94598" s="14"/>
      <c r="L94598" s="14"/>
      <c r="M94598" s="14"/>
      <c r="N94598" s="14"/>
      <c r="O94598" s="14"/>
    </row>
    <row r="94599" spans="1:15" x14ac:dyDescent="0.25">
      <c r="A94599" s="14"/>
      <c r="B94599" s="20"/>
      <c r="C94599" s="14"/>
      <c r="D94599" s="14"/>
      <c r="E94599" s="14"/>
      <c r="F94599" s="14"/>
      <c r="G94599" s="14"/>
      <c r="H94599" s="14"/>
      <c r="I94599" s="14"/>
      <c r="J94599" s="14"/>
      <c r="K94599" s="14"/>
      <c r="L94599" s="14"/>
      <c r="M94599" s="14"/>
      <c r="N94599" s="14"/>
      <c r="O94599" s="14"/>
    </row>
    <row r="94600" spans="1:15" x14ac:dyDescent="0.25">
      <c r="A94600" s="14"/>
      <c r="B94600" s="20"/>
      <c r="C94600" s="14"/>
      <c r="D94600" s="14"/>
      <c r="E94600" s="14"/>
      <c r="F94600" s="14"/>
      <c r="G94600" s="14"/>
      <c r="H94600" s="14"/>
      <c r="I94600" s="14"/>
      <c r="J94600" s="14"/>
      <c r="K94600" s="14"/>
      <c r="L94600" s="14"/>
      <c r="M94600" s="14"/>
      <c r="N94600" s="14"/>
      <c r="O94600" s="14"/>
    </row>
    <row r="94601" spans="1:15" x14ac:dyDescent="0.25">
      <c r="A94601" s="14"/>
      <c r="B94601" s="20"/>
      <c r="C94601" s="14"/>
      <c r="D94601" s="14"/>
      <c r="E94601" s="14"/>
      <c r="F94601" s="14"/>
      <c r="G94601" s="14"/>
      <c r="H94601" s="14"/>
      <c r="I94601" s="14"/>
      <c r="J94601" s="14"/>
      <c r="K94601" s="14"/>
      <c r="L94601" s="14"/>
      <c r="M94601" s="14"/>
      <c r="N94601" s="14"/>
      <c r="O94601" s="14"/>
    </row>
    <row r="94602" spans="1:15" x14ac:dyDescent="0.25">
      <c r="A94602" s="14"/>
      <c r="B94602" s="20"/>
      <c r="C94602" s="14"/>
      <c r="D94602" s="14"/>
      <c r="E94602" s="14"/>
      <c r="F94602" s="14"/>
      <c r="G94602" s="14"/>
      <c r="H94602" s="14"/>
      <c r="I94602" s="14"/>
      <c r="J94602" s="14"/>
      <c r="K94602" s="14"/>
      <c r="L94602" s="14"/>
      <c r="M94602" s="14"/>
      <c r="N94602" s="14"/>
      <c r="O94602" s="14"/>
    </row>
    <row r="94603" spans="1:15" x14ac:dyDescent="0.25">
      <c r="A94603" s="14"/>
      <c r="B94603" s="20"/>
      <c r="C94603" s="14"/>
      <c r="D94603" s="14"/>
      <c r="E94603" s="14"/>
      <c r="F94603" s="14"/>
      <c r="G94603" s="14"/>
      <c r="H94603" s="14"/>
      <c r="I94603" s="14"/>
      <c r="J94603" s="14"/>
      <c r="K94603" s="14"/>
      <c r="L94603" s="14"/>
      <c r="M94603" s="14"/>
      <c r="N94603" s="14"/>
      <c r="O94603" s="14"/>
    </row>
    <row r="94604" spans="1:15" x14ac:dyDescent="0.25">
      <c r="A94604" s="14"/>
      <c r="B94604" s="20"/>
      <c r="C94604" s="14"/>
      <c r="D94604" s="14"/>
      <c r="E94604" s="14"/>
      <c r="F94604" s="14"/>
      <c r="G94604" s="14"/>
      <c r="H94604" s="14"/>
      <c r="I94604" s="14"/>
      <c r="J94604" s="14"/>
      <c r="K94604" s="14"/>
      <c r="L94604" s="14"/>
      <c r="M94604" s="14"/>
      <c r="N94604" s="14"/>
      <c r="O94604" s="14"/>
    </row>
    <row r="94605" spans="1:15" x14ac:dyDescent="0.25">
      <c r="A94605" s="14"/>
      <c r="B94605" s="20"/>
      <c r="C94605" s="14"/>
      <c r="D94605" s="14"/>
      <c r="E94605" s="14"/>
      <c r="F94605" s="14"/>
      <c r="G94605" s="14"/>
      <c r="H94605" s="14"/>
      <c r="I94605" s="14"/>
      <c r="J94605" s="14"/>
      <c r="K94605" s="14"/>
      <c r="L94605" s="14"/>
      <c r="M94605" s="14"/>
      <c r="N94605" s="14"/>
      <c r="O94605" s="14"/>
    </row>
    <row r="94606" spans="1:15" x14ac:dyDescent="0.25">
      <c r="A94606" s="14"/>
      <c r="B94606" s="20"/>
      <c r="C94606" s="14"/>
      <c r="D94606" s="14"/>
      <c r="E94606" s="14"/>
      <c r="F94606" s="14"/>
      <c r="G94606" s="14"/>
      <c r="H94606" s="14"/>
      <c r="I94606" s="14"/>
      <c r="J94606" s="14"/>
      <c r="K94606" s="14"/>
      <c r="L94606" s="14"/>
      <c r="M94606" s="14"/>
      <c r="N94606" s="14"/>
      <c r="O94606" s="14"/>
    </row>
    <row r="94607" spans="1:15" x14ac:dyDescent="0.25">
      <c r="A94607" s="14"/>
      <c r="B94607" s="20"/>
      <c r="C94607" s="14"/>
      <c r="D94607" s="14"/>
      <c r="E94607" s="14"/>
      <c r="F94607" s="14"/>
      <c r="G94607" s="14"/>
      <c r="H94607" s="14"/>
      <c r="I94607" s="14"/>
      <c r="J94607" s="14"/>
      <c r="K94607" s="14"/>
      <c r="L94607" s="14"/>
      <c r="M94607" s="14"/>
      <c r="N94607" s="14"/>
      <c r="O94607" s="14"/>
    </row>
    <row r="94608" spans="1:15" x14ac:dyDescent="0.25">
      <c r="A94608" s="14"/>
      <c r="B94608" s="20"/>
      <c r="C94608" s="14"/>
      <c r="D94608" s="14"/>
      <c r="E94608" s="14"/>
      <c r="F94608" s="14"/>
      <c r="G94608" s="14"/>
      <c r="H94608" s="14"/>
      <c r="I94608" s="14"/>
      <c r="J94608" s="14"/>
      <c r="K94608" s="14"/>
      <c r="L94608" s="14"/>
      <c r="M94608" s="14"/>
      <c r="N94608" s="14"/>
      <c r="O94608" s="14"/>
    </row>
    <row r="94609" spans="1:15" x14ac:dyDescent="0.25">
      <c r="A94609" s="14"/>
      <c r="B94609" s="20"/>
      <c r="C94609" s="14"/>
      <c r="D94609" s="14"/>
      <c r="E94609" s="14"/>
      <c r="F94609" s="14"/>
      <c r="G94609" s="14"/>
      <c r="H94609" s="14"/>
      <c r="I94609" s="14"/>
      <c r="J94609" s="14"/>
      <c r="K94609" s="14"/>
      <c r="L94609" s="14"/>
      <c r="M94609" s="14"/>
      <c r="N94609" s="14"/>
      <c r="O94609" s="14"/>
    </row>
    <row r="94610" spans="1:15" x14ac:dyDescent="0.25">
      <c r="A94610" s="14"/>
      <c r="B94610" s="20"/>
      <c r="C94610" s="14"/>
      <c r="D94610" s="14"/>
      <c r="E94610" s="14"/>
      <c r="F94610" s="14"/>
      <c r="G94610" s="14"/>
      <c r="H94610" s="14"/>
      <c r="I94610" s="14"/>
      <c r="J94610" s="14"/>
      <c r="K94610" s="14"/>
      <c r="L94610" s="14"/>
      <c r="M94610" s="14"/>
      <c r="N94610" s="14"/>
      <c r="O94610" s="14"/>
    </row>
    <row r="94611" spans="1:15" x14ac:dyDescent="0.25">
      <c r="A94611" s="14"/>
      <c r="B94611" s="20"/>
      <c r="C94611" s="14"/>
      <c r="D94611" s="14"/>
      <c r="E94611" s="14"/>
      <c r="F94611" s="14"/>
      <c r="G94611" s="14"/>
      <c r="H94611" s="14"/>
      <c r="I94611" s="14"/>
      <c r="J94611" s="14"/>
      <c r="K94611" s="14"/>
      <c r="L94611" s="14"/>
      <c r="M94611" s="14"/>
      <c r="N94611" s="14"/>
      <c r="O94611" s="14"/>
    </row>
    <row r="94612" spans="1:15" x14ac:dyDescent="0.25">
      <c r="A94612" s="14"/>
      <c r="B94612" s="20"/>
      <c r="C94612" s="14"/>
      <c r="D94612" s="14"/>
      <c r="E94612" s="14"/>
      <c r="F94612" s="14"/>
      <c r="G94612" s="14"/>
      <c r="H94612" s="14"/>
      <c r="I94612" s="14"/>
      <c r="J94612" s="14"/>
      <c r="K94612" s="14"/>
      <c r="L94612" s="14"/>
      <c r="M94612" s="14"/>
      <c r="N94612" s="14"/>
      <c r="O94612" s="14"/>
    </row>
    <row r="94613" spans="1:15" x14ac:dyDescent="0.25">
      <c r="A94613" s="14"/>
      <c r="B94613" s="20"/>
      <c r="C94613" s="14"/>
      <c r="D94613" s="14"/>
      <c r="E94613" s="14"/>
      <c r="F94613" s="14"/>
      <c r="G94613" s="14"/>
      <c r="H94613" s="14"/>
      <c r="I94613" s="14"/>
      <c r="J94613" s="14"/>
      <c r="K94613" s="14"/>
      <c r="L94613" s="14"/>
      <c r="M94613" s="14"/>
      <c r="N94613" s="14"/>
      <c r="O94613" s="14"/>
    </row>
    <row r="94614" spans="1:15" x14ac:dyDescent="0.25">
      <c r="A94614" s="14"/>
      <c r="B94614" s="20"/>
      <c r="C94614" s="14"/>
      <c r="D94614" s="14"/>
      <c r="E94614" s="14"/>
      <c r="F94614" s="14"/>
      <c r="G94614" s="14"/>
      <c r="H94614" s="14"/>
      <c r="I94614" s="14"/>
      <c r="J94614" s="14"/>
      <c r="K94614" s="14"/>
      <c r="L94614" s="14"/>
      <c r="M94614" s="14"/>
      <c r="N94614" s="14"/>
      <c r="O94614" s="14"/>
    </row>
    <row r="94615" spans="1:15" x14ac:dyDescent="0.25">
      <c r="A94615" s="14"/>
      <c r="B94615" s="20"/>
      <c r="C94615" s="14"/>
      <c r="D94615" s="14"/>
      <c r="E94615" s="14"/>
      <c r="F94615" s="14"/>
      <c r="G94615" s="14"/>
      <c r="H94615" s="14"/>
      <c r="I94615" s="14"/>
      <c r="J94615" s="14"/>
      <c r="K94615" s="14"/>
      <c r="L94615" s="14"/>
      <c r="M94615" s="14"/>
      <c r="N94615" s="14"/>
      <c r="O94615" s="14"/>
    </row>
    <row r="94616" spans="1:15" x14ac:dyDescent="0.25">
      <c r="A94616" s="14"/>
      <c r="B94616" s="20"/>
      <c r="C94616" s="14"/>
      <c r="D94616" s="14"/>
      <c r="E94616" s="14"/>
      <c r="F94616" s="14"/>
      <c r="G94616" s="14"/>
      <c r="H94616" s="14"/>
      <c r="I94616" s="14"/>
      <c r="J94616" s="14"/>
      <c r="K94616" s="14"/>
      <c r="L94616" s="14"/>
      <c r="M94616" s="14"/>
      <c r="N94616" s="14"/>
      <c r="O94616" s="14"/>
    </row>
    <row r="94617" spans="1:15" x14ac:dyDescent="0.25">
      <c r="A94617" s="14"/>
      <c r="B94617" s="20"/>
      <c r="C94617" s="14"/>
      <c r="D94617" s="14"/>
      <c r="E94617" s="14"/>
      <c r="F94617" s="14"/>
      <c r="G94617" s="14"/>
      <c r="H94617" s="14"/>
      <c r="I94617" s="14"/>
      <c r="J94617" s="14"/>
      <c r="K94617" s="14"/>
      <c r="L94617" s="14"/>
      <c r="M94617" s="14"/>
      <c r="N94617" s="14"/>
      <c r="O94617" s="14"/>
    </row>
    <row r="94618" spans="1:15" x14ac:dyDescent="0.25">
      <c r="A94618" s="14"/>
      <c r="B94618" s="20"/>
      <c r="C94618" s="14"/>
      <c r="D94618" s="14"/>
      <c r="E94618" s="14"/>
      <c r="F94618" s="14"/>
      <c r="G94618" s="14"/>
      <c r="H94618" s="14"/>
      <c r="I94618" s="14"/>
      <c r="J94618" s="14"/>
      <c r="K94618" s="14"/>
      <c r="L94618" s="14"/>
      <c r="M94618" s="14"/>
      <c r="N94618" s="14"/>
      <c r="O94618" s="14"/>
    </row>
    <row r="94619" spans="1:15" x14ac:dyDescent="0.25">
      <c r="A94619" s="14"/>
      <c r="B94619" s="20"/>
      <c r="C94619" s="14"/>
      <c r="D94619" s="14"/>
      <c r="E94619" s="14"/>
      <c r="F94619" s="14"/>
      <c r="G94619" s="14"/>
      <c r="H94619" s="14"/>
      <c r="I94619" s="14"/>
      <c r="J94619" s="14"/>
      <c r="K94619" s="14"/>
      <c r="L94619" s="14"/>
      <c r="M94619" s="14"/>
      <c r="N94619" s="14"/>
      <c r="O94619" s="14"/>
    </row>
    <row r="94620" spans="1:15" x14ac:dyDescent="0.25">
      <c r="A94620" s="14"/>
      <c r="B94620" s="20"/>
      <c r="C94620" s="14"/>
      <c r="D94620" s="14"/>
      <c r="E94620" s="14"/>
      <c r="F94620" s="14"/>
      <c r="G94620" s="14"/>
      <c r="H94620" s="14"/>
      <c r="I94620" s="14"/>
      <c r="J94620" s="14"/>
      <c r="K94620" s="14"/>
      <c r="L94620" s="14"/>
      <c r="M94620" s="14"/>
      <c r="N94620" s="14"/>
      <c r="O94620" s="14"/>
    </row>
    <row r="94621" spans="1:15" x14ac:dyDescent="0.25">
      <c r="A94621" s="14"/>
      <c r="B94621" s="20"/>
      <c r="C94621" s="14"/>
      <c r="D94621" s="14"/>
      <c r="E94621" s="14"/>
      <c r="F94621" s="14"/>
      <c r="G94621" s="14"/>
      <c r="H94621" s="14"/>
      <c r="I94621" s="14"/>
      <c r="J94621" s="14"/>
      <c r="K94621" s="14"/>
      <c r="L94621" s="14"/>
      <c r="M94621" s="14"/>
      <c r="N94621" s="14"/>
      <c r="O94621" s="14"/>
    </row>
    <row r="94622" spans="1:15" x14ac:dyDescent="0.25">
      <c r="A94622" s="14"/>
      <c r="B94622" s="20"/>
      <c r="C94622" s="14"/>
      <c r="D94622" s="14"/>
      <c r="E94622" s="14"/>
      <c r="F94622" s="14"/>
      <c r="G94622" s="14"/>
      <c r="H94622" s="14"/>
      <c r="I94622" s="14"/>
      <c r="J94622" s="14"/>
      <c r="K94622" s="14"/>
      <c r="L94622" s="14"/>
      <c r="M94622" s="14"/>
      <c r="N94622" s="14"/>
      <c r="O94622" s="14"/>
    </row>
    <row r="94623" spans="1:15" x14ac:dyDescent="0.25">
      <c r="A94623" s="14"/>
      <c r="B94623" s="20"/>
      <c r="C94623" s="14"/>
      <c r="D94623" s="14"/>
      <c r="E94623" s="14"/>
      <c r="F94623" s="14"/>
      <c r="G94623" s="14"/>
      <c r="H94623" s="14"/>
      <c r="I94623" s="14"/>
      <c r="J94623" s="14"/>
      <c r="K94623" s="14"/>
      <c r="L94623" s="14"/>
      <c r="M94623" s="14"/>
      <c r="N94623" s="14"/>
      <c r="O94623" s="14"/>
    </row>
    <row r="94624" spans="1:15" x14ac:dyDescent="0.25">
      <c r="A94624" s="14"/>
      <c r="B94624" s="20"/>
      <c r="C94624" s="14"/>
      <c r="D94624" s="14"/>
      <c r="E94624" s="14"/>
      <c r="F94624" s="14"/>
      <c r="G94624" s="14"/>
      <c r="H94624" s="14"/>
      <c r="I94624" s="14"/>
      <c r="J94624" s="14"/>
      <c r="K94624" s="14"/>
      <c r="L94624" s="14"/>
      <c r="M94624" s="14"/>
      <c r="N94624" s="14"/>
      <c r="O94624" s="14"/>
    </row>
    <row r="94625" spans="1:15" x14ac:dyDescent="0.25">
      <c r="A94625" s="14"/>
      <c r="B94625" s="20"/>
      <c r="C94625" s="14"/>
      <c r="D94625" s="14"/>
      <c r="E94625" s="14"/>
      <c r="F94625" s="14"/>
      <c r="G94625" s="14"/>
      <c r="H94625" s="14"/>
      <c r="I94625" s="14"/>
      <c r="J94625" s="14"/>
      <c r="K94625" s="14"/>
      <c r="L94625" s="14"/>
      <c r="M94625" s="14"/>
      <c r="N94625" s="14"/>
      <c r="O94625" s="14"/>
    </row>
    <row r="94626" spans="1:15" x14ac:dyDescent="0.25">
      <c r="A94626" s="14"/>
      <c r="B94626" s="20"/>
      <c r="C94626" s="14"/>
      <c r="D94626" s="14"/>
      <c r="E94626" s="14"/>
      <c r="F94626" s="14"/>
      <c r="G94626" s="14"/>
      <c r="H94626" s="14"/>
      <c r="I94626" s="14"/>
      <c r="J94626" s="14"/>
      <c r="K94626" s="14"/>
      <c r="L94626" s="14"/>
      <c r="M94626" s="14"/>
      <c r="N94626" s="14"/>
      <c r="O94626" s="14"/>
    </row>
    <row r="94627" spans="1:15" x14ac:dyDescent="0.25">
      <c r="A94627" s="14"/>
      <c r="B94627" s="20"/>
      <c r="C94627" s="14"/>
      <c r="D94627" s="14"/>
      <c r="E94627" s="14"/>
      <c r="F94627" s="14"/>
      <c r="G94627" s="14"/>
      <c r="H94627" s="14"/>
      <c r="I94627" s="14"/>
      <c r="J94627" s="14"/>
      <c r="K94627" s="14"/>
      <c r="L94627" s="14"/>
      <c r="M94627" s="14"/>
      <c r="N94627" s="14"/>
      <c r="O94627" s="14"/>
    </row>
    <row r="94628" spans="1:15" x14ac:dyDescent="0.25">
      <c r="A94628" s="14"/>
      <c r="B94628" s="20"/>
      <c r="C94628" s="14"/>
      <c r="D94628" s="14"/>
      <c r="E94628" s="14"/>
      <c r="F94628" s="14"/>
      <c r="G94628" s="14"/>
      <c r="H94628" s="14"/>
      <c r="I94628" s="14"/>
      <c r="J94628" s="14"/>
      <c r="K94628" s="14"/>
      <c r="L94628" s="14"/>
      <c r="M94628" s="14"/>
      <c r="N94628" s="14"/>
      <c r="O94628" s="14"/>
    </row>
    <row r="94629" spans="1:15" x14ac:dyDescent="0.25">
      <c r="A94629" s="14"/>
      <c r="B94629" s="20"/>
      <c r="C94629" s="14"/>
      <c r="D94629" s="14"/>
      <c r="E94629" s="14"/>
      <c r="F94629" s="14"/>
      <c r="G94629" s="14"/>
      <c r="H94629" s="14"/>
      <c r="I94629" s="14"/>
      <c r="J94629" s="14"/>
      <c r="K94629" s="14"/>
      <c r="L94629" s="14"/>
      <c r="M94629" s="14"/>
      <c r="N94629" s="14"/>
      <c r="O94629" s="14"/>
    </row>
    <row r="94630" spans="1:15" x14ac:dyDescent="0.25">
      <c r="A94630" s="14"/>
      <c r="B94630" s="20"/>
      <c r="C94630" s="14"/>
      <c r="D94630" s="14"/>
      <c r="E94630" s="14"/>
      <c r="F94630" s="14"/>
      <c r="G94630" s="14"/>
      <c r="H94630" s="14"/>
      <c r="I94630" s="14"/>
      <c r="J94630" s="14"/>
      <c r="K94630" s="14"/>
      <c r="L94630" s="14"/>
      <c r="M94630" s="14"/>
      <c r="N94630" s="14"/>
      <c r="O94630" s="14"/>
    </row>
    <row r="94631" spans="1:15" x14ac:dyDescent="0.25">
      <c r="A94631" s="14"/>
      <c r="B94631" s="20"/>
      <c r="C94631" s="14"/>
      <c r="D94631" s="14"/>
      <c r="E94631" s="14"/>
      <c r="F94631" s="14"/>
      <c r="G94631" s="14"/>
      <c r="H94631" s="14"/>
      <c r="I94631" s="14"/>
      <c r="J94631" s="14"/>
      <c r="K94631" s="14"/>
      <c r="L94631" s="14"/>
      <c r="M94631" s="14"/>
      <c r="N94631" s="14"/>
      <c r="O94631" s="14"/>
    </row>
    <row r="94632" spans="1:15" x14ac:dyDescent="0.25">
      <c r="A94632" s="14"/>
      <c r="B94632" s="20"/>
      <c r="C94632" s="14"/>
      <c r="D94632" s="14"/>
      <c r="E94632" s="14"/>
      <c r="F94632" s="14"/>
      <c r="G94632" s="14"/>
      <c r="H94632" s="14"/>
      <c r="I94632" s="14"/>
      <c r="J94632" s="14"/>
      <c r="K94632" s="14"/>
      <c r="L94632" s="14"/>
      <c r="M94632" s="14"/>
      <c r="N94632" s="14"/>
      <c r="O94632" s="14"/>
    </row>
    <row r="94633" spans="1:15" x14ac:dyDescent="0.25">
      <c r="A94633" s="14"/>
      <c r="B94633" s="20"/>
      <c r="C94633" s="14"/>
      <c r="D94633" s="14"/>
      <c r="E94633" s="14"/>
      <c r="F94633" s="14"/>
      <c r="G94633" s="14"/>
      <c r="H94633" s="14"/>
      <c r="I94633" s="14"/>
      <c r="J94633" s="14"/>
      <c r="K94633" s="14"/>
      <c r="L94633" s="14"/>
      <c r="M94633" s="14"/>
      <c r="N94633" s="14"/>
      <c r="O94633" s="14"/>
    </row>
    <row r="94634" spans="1:15" x14ac:dyDescent="0.25">
      <c r="A94634" s="14"/>
      <c r="B94634" s="20"/>
      <c r="C94634" s="14"/>
      <c r="D94634" s="14"/>
      <c r="E94634" s="14"/>
      <c r="F94634" s="14"/>
      <c r="G94634" s="14"/>
      <c r="H94634" s="14"/>
      <c r="I94634" s="14"/>
      <c r="J94634" s="14"/>
      <c r="K94634" s="14"/>
      <c r="L94634" s="14"/>
      <c r="M94634" s="14"/>
      <c r="N94634" s="14"/>
      <c r="O94634" s="14"/>
    </row>
    <row r="94635" spans="1:15" x14ac:dyDescent="0.25">
      <c r="A94635" s="14"/>
      <c r="B94635" s="20"/>
      <c r="C94635" s="14"/>
      <c r="D94635" s="14"/>
      <c r="E94635" s="14"/>
      <c r="F94635" s="14"/>
      <c r="G94635" s="14"/>
      <c r="H94635" s="14"/>
      <c r="I94635" s="14"/>
      <c r="J94635" s="14"/>
      <c r="K94635" s="14"/>
      <c r="L94635" s="14"/>
      <c r="M94635" s="14"/>
      <c r="N94635" s="14"/>
      <c r="O94635" s="14"/>
    </row>
    <row r="94636" spans="1:15" x14ac:dyDescent="0.25">
      <c r="A94636" s="14"/>
      <c r="B94636" s="20"/>
      <c r="C94636" s="14"/>
      <c r="D94636" s="14"/>
      <c r="E94636" s="14"/>
      <c r="F94636" s="14"/>
      <c r="G94636" s="14"/>
      <c r="H94636" s="14"/>
      <c r="I94636" s="14"/>
      <c r="J94636" s="14"/>
      <c r="K94636" s="14"/>
      <c r="L94636" s="14"/>
      <c r="M94636" s="14"/>
      <c r="N94636" s="14"/>
      <c r="O94636" s="14"/>
    </row>
    <row r="94637" spans="1:15" x14ac:dyDescent="0.25">
      <c r="A94637" s="14"/>
      <c r="B94637" s="20"/>
      <c r="C94637" s="14"/>
      <c r="D94637" s="14"/>
      <c r="E94637" s="14"/>
      <c r="F94637" s="14"/>
      <c r="G94637" s="14"/>
      <c r="H94637" s="14"/>
      <c r="I94637" s="14"/>
      <c r="J94637" s="14"/>
      <c r="K94637" s="14"/>
      <c r="L94637" s="14"/>
      <c r="M94637" s="14"/>
      <c r="N94637" s="14"/>
      <c r="O94637" s="14"/>
    </row>
    <row r="94638" spans="1:15" x14ac:dyDescent="0.25">
      <c r="A94638" s="14"/>
      <c r="B94638" s="20"/>
      <c r="C94638" s="14"/>
      <c r="D94638" s="14"/>
      <c r="E94638" s="14"/>
      <c r="F94638" s="14"/>
      <c r="G94638" s="14"/>
      <c r="H94638" s="14"/>
      <c r="I94638" s="14"/>
      <c r="J94638" s="14"/>
      <c r="K94638" s="14"/>
      <c r="L94638" s="14"/>
      <c r="M94638" s="14"/>
      <c r="N94638" s="14"/>
      <c r="O94638" s="14"/>
    </row>
    <row r="94639" spans="1:15" x14ac:dyDescent="0.25">
      <c r="A94639" s="14"/>
      <c r="B94639" s="20"/>
      <c r="C94639" s="14"/>
      <c r="D94639" s="14"/>
      <c r="E94639" s="14"/>
      <c r="F94639" s="14"/>
      <c r="G94639" s="14"/>
      <c r="H94639" s="14"/>
      <c r="I94639" s="14"/>
      <c r="J94639" s="14"/>
      <c r="K94639" s="22"/>
      <c r="L94639" s="22"/>
      <c r="M94639" s="14"/>
      <c r="N94639" s="14"/>
      <c r="O94639" s="14"/>
    </row>
    <row r="94640" spans="1:15" x14ac:dyDescent="0.25">
      <c r="A94640" s="14"/>
      <c r="B94640" s="20"/>
      <c r="C94640" s="14"/>
      <c r="D94640" s="14"/>
      <c r="E94640" s="14"/>
      <c r="F94640" s="14"/>
      <c r="G94640" s="14"/>
      <c r="H94640" s="14"/>
      <c r="I94640" s="14"/>
      <c r="J94640" s="14"/>
      <c r="K94640" s="22"/>
      <c r="L94640" s="14"/>
      <c r="M94640" s="14"/>
      <c r="N94640" s="14"/>
      <c r="O94640" s="14"/>
    </row>
    <row r="94641" spans="1:15" x14ac:dyDescent="0.25">
      <c r="A94641" s="14"/>
      <c r="B94641" s="20"/>
      <c r="C94641" s="14"/>
      <c r="D94641" s="14"/>
      <c r="E94641" s="14"/>
      <c r="F94641" s="14"/>
      <c r="G94641" s="14"/>
      <c r="H94641" s="14"/>
      <c r="I94641" s="14"/>
      <c r="J94641" s="14"/>
      <c r="K94641" s="22"/>
      <c r="L94641" s="14"/>
      <c r="M94641" s="14"/>
      <c r="N94641" s="14"/>
      <c r="O94641" s="14"/>
    </row>
    <row r="94642" spans="1:15" x14ac:dyDescent="0.25">
      <c r="A94642" s="14"/>
      <c r="B94642" s="20"/>
      <c r="C94642" s="14"/>
      <c r="D94642" s="14"/>
      <c r="E94642" s="14"/>
      <c r="F94642" s="14"/>
      <c r="G94642" s="14"/>
      <c r="H94642" s="14"/>
      <c r="I94642" s="14"/>
      <c r="J94642" s="14"/>
      <c r="K94642" s="22"/>
      <c r="L94642" s="14"/>
      <c r="M94642" s="14"/>
      <c r="N94642" s="14"/>
      <c r="O94642" s="14"/>
    </row>
    <row r="94643" spans="1:15" x14ac:dyDescent="0.25">
      <c r="A94643" s="14"/>
      <c r="B94643" s="20"/>
      <c r="C94643" s="14"/>
      <c r="D94643" s="14"/>
      <c r="E94643" s="14"/>
      <c r="F94643" s="14"/>
      <c r="G94643" s="14"/>
      <c r="H94643" s="14"/>
      <c r="I94643" s="14"/>
      <c r="J94643" s="14"/>
      <c r="K94643" s="22"/>
      <c r="L94643" s="22"/>
      <c r="M94643" s="14"/>
      <c r="N94643" s="14"/>
      <c r="O94643" s="14"/>
    </row>
    <row r="94644" spans="1:15" x14ac:dyDescent="0.25">
      <c r="A94644" s="14"/>
      <c r="B94644" s="20"/>
      <c r="C94644" s="14"/>
      <c r="D94644" s="14"/>
      <c r="E94644" s="14"/>
      <c r="F94644" s="14"/>
      <c r="G94644" s="14"/>
      <c r="H94644" s="14"/>
      <c r="I94644" s="14"/>
      <c r="J94644" s="14"/>
      <c r="K94644" s="14"/>
      <c r="L94644" s="14"/>
      <c r="M94644" s="14"/>
      <c r="N94644" s="14"/>
      <c r="O94644" s="14"/>
    </row>
    <row r="94645" spans="1:15" x14ac:dyDescent="0.25">
      <c r="A94645" s="14"/>
      <c r="B94645" s="20"/>
      <c r="C94645" s="14"/>
      <c r="D94645" s="14"/>
      <c r="E94645" s="14"/>
      <c r="F94645" s="14"/>
      <c r="G94645" s="14"/>
      <c r="H94645" s="14"/>
      <c r="I94645" s="14"/>
      <c r="J94645" s="14"/>
      <c r="K94645" s="14"/>
      <c r="L94645" s="14"/>
      <c r="M94645" s="14"/>
      <c r="N94645" s="14"/>
      <c r="O94645" s="14"/>
    </row>
    <row r="94646" spans="1:15" x14ac:dyDescent="0.25">
      <c r="A94646" s="14"/>
      <c r="B94646" s="20"/>
      <c r="C94646" s="14"/>
      <c r="D94646" s="14"/>
      <c r="E94646" s="14"/>
      <c r="F94646" s="14"/>
      <c r="G94646" s="14"/>
      <c r="H94646" s="14"/>
      <c r="I94646" s="14"/>
      <c r="J94646" s="14"/>
      <c r="K94646" s="14"/>
      <c r="L94646" s="14"/>
      <c r="M94646" s="14"/>
      <c r="N94646" s="14"/>
      <c r="O94646" s="14"/>
    </row>
    <row r="94647" spans="1:15" x14ac:dyDescent="0.25">
      <c r="A94647" s="14"/>
      <c r="B94647" s="20"/>
      <c r="C94647" s="14"/>
      <c r="D94647" s="14"/>
      <c r="E94647" s="14"/>
      <c r="F94647" s="14"/>
      <c r="G94647" s="14"/>
      <c r="H94647" s="14"/>
      <c r="I94647" s="14"/>
      <c r="J94647" s="14"/>
      <c r="K94647" s="14"/>
      <c r="L94647" s="14"/>
      <c r="M94647" s="14"/>
      <c r="N94647" s="14"/>
      <c r="O94647" s="14"/>
    </row>
    <row r="94648" spans="1:15" x14ac:dyDescent="0.25">
      <c r="A94648" s="14"/>
      <c r="B94648" s="20"/>
      <c r="C94648" s="14"/>
      <c r="D94648" s="14"/>
      <c r="E94648" s="14"/>
      <c r="F94648" s="14"/>
      <c r="G94648" s="14"/>
      <c r="H94648" s="14"/>
      <c r="I94648" s="14"/>
      <c r="J94648" s="14"/>
      <c r="K94648" s="14"/>
      <c r="L94648" s="14"/>
      <c r="M94648" s="14"/>
      <c r="N94648" s="14"/>
      <c r="O94648" s="14"/>
    </row>
    <row r="94649" spans="1:15" x14ac:dyDescent="0.25">
      <c r="A94649" s="14"/>
      <c r="B94649" s="20"/>
      <c r="C94649" s="14"/>
      <c r="D94649" s="14"/>
      <c r="E94649" s="14"/>
      <c r="F94649" s="14"/>
      <c r="G94649" s="14"/>
      <c r="H94649" s="14"/>
      <c r="I94649" s="14"/>
      <c r="J94649" s="14"/>
      <c r="K94649" s="14"/>
      <c r="L94649" s="14"/>
      <c r="M94649" s="14"/>
      <c r="N94649" s="14"/>
      <c r="O94649" s="14"/>
    </row>
    <row r="94650" spans="1:15" x14ac:dyDescent="0.25">
      <c r="A94650" s="14"/>
      <c r="B94650" s="20"/>
      <c r="C94650" s="14"/>
      <c r="D94650" s="14"/>
      <c r="E94650" s="14"/>
      <c r="F94650" s="14"/>
      <c r="G94650" s="14"/>
      <c r="H94650" s="14"/>
      <c r="I94650" s="14"/>
      <c r="J94650" s="14"/>
      <c r="K94650" s="14"/>
      <c r="L94650" s="14"/>
      <c r="M94650" s="14"/>
      <c r="N94650" s="14"/>
      <c r="O94650" s="14"/>
    </row>
    <row r="94651" spans="1:15" x14ac:dyDescent="0.25">
      <c r="A94651" s="14"/>
      <c r="B94651" s="20"/>
      <c r="C94651" s="14"/>
      <c r="D94651" s="14"/>
      <c r="E94651" s="14"/>
      <c r="F94651" s="14"/>
      <c r="G94651" s="14"/>
      <c r="H94651" s="14"/>
      <c r="I94651" s="14"/>
      <c r="J94651" s="14"/>
      <c r="K94651" s="14"/>
      <c r="L94651" s="14"/>
      <c r="M94651" s="14"/>
      <c r="N94651" s="14"/>
      <c r="O94651" s="14"/>
    </row>
    <row r="94652" spans="1:15" x14ac:dyDescent="0.25">
      <c r="A94652" s="14"/>
      <c r="B94652" s="20"/>
      <c r="C94652" s="14"/>
      <c r="D94652" s="14"/>
      <c r="E94652" s="14"/>
      <c r="F94652" s="14"/>
      <c r="G94652" s="14"/>
      <c r="H94652" s="14"/>
      <c r="I94652" s="14"/>
      <c r="J94652" s="14"/>
      <c r="K94652" s="14"/>
      <c r="L94652" s="14"/>
      <c r="M94652" s="14"/>
      <c r="N94652" s="14"/>
      <c r="O94652" s="14"/>
    </row>
    <row r="94653" spans="1:15" x14ac:dyDescent="0.25">
      <c r="A94653" s="14"/>
      <c r="B94653" s="20"/>
      <c r="C94653" s="14"/>
      <c r="D94653" s="14"/>
      <c r="E94653" s="14"/>
      <c r="F94653" s="14"/>
      <c r="G94653" s="14"/>
      <c r="H94653" s="14"/>
      <c r="I94653" s="14"/>
      <c r="J94653" s="14"/>
      <c r="K94653" s="22"/>
      <c r="L94653" s="14"/>
      <c r="M94653" s="14"/>
      <c r="N94653" s="14"/>
      <c r="O94653" s="14"/>
    </row>
    <row r="94654" spans="1:15" x14ac:dyDescent="0.25">
      <c r="A94654" s="14"/>
      <c r="B94654" s="20"/>
      <c r="C94654" s="14"/>
      <c r="D94654" s="14"/>
      <c r="E94654" s="14"/>
      <c r="F94654" s="14"/>
      <c r="G94654" s="14"/>
      <c r="H94654" s="14"/>
      <c r="I94654" s="14"/>
      <c r="J94654" s="14"/>
      <c r="K94654" s="14"/>
      <c r="L94654" s="14"/>
      <c r="M94654" s="14"/>
      <c r="N94654" s="14"/>
      <c r="O94654" s="14"/>
    </row>
    <row r="94655" spans="1:15" x14ac:dyDescent="0.25">
      <c r="A94655" s="14"/>
      <c r="B94655" s="20"/>
      <c r="C94655" s="14"/>
      <c r="D94655" s="14"/>
      <c r="E94655" s="14"/>
      <c r="F94655" s="14"/>
      <c r="G94655" s="14"/>
      <c r="H94655" s="14"/>
      <c r="I94655" s="14"/>
      <c r="J94655" s="14"/>
      <c r="K94655" s="22"/>
      <c r="L94655" s="14"/>
      <c r="M94655" s="14"/>
      <c r="N94655" s="14"/>
      <c r="O94655" s="14"/>
    </row>
    <row r="94656" spans="1:15" x14ac:dyDescent="0.25">
      <c r="A94656" s="14"/>
      <c r="B94656" s="20"/>
      <c r="C94656" s="14"/>
      <c r="D94656" s="14"/>
      <c r="E94656" s="14"/>
      <c r="F94656" s="14"/>
      <c r="G94656" s="14"/>
      <c r="H94656" s="14"/>
      <c r="I94656" s="14"/>
      <c r="J94656" s="14"/>
      <c r="K94656" s="14"/>
      <c r="L94656" s="14"/>
      <c r="M94656" s="14"/>
      <c r="N94656" s="14"/>
      <c r="O94656" s="14"/>
    </row>
    <row r="94657" spans="1:15" x14ac:dyDescent="0.25">
      <c r="A94657" s="14"/>
      <c r="B94657" s="20"/>
      <c r="C94657" s="14"/>
      <c r="D94657" s="14"/>
      <c r="E94657" s="14"/>
      <c r="F94657" s="14"/>
      <c r="G94657" s="14"/>
      <c r="H94657" s="14"/>
      <c r="I94657" s="14"/>
      <c r="J94657" s="14"/>
      <c r="K94657" s="22"/>
      <c r="L94657" s="14"/>
      <c r="M94657" s="14"/>
      <c r="N94657" s="14"/>
      <c r="O94657" s="14"/>
    </row>
    <row r="94658" spans="1:15" x14ac:dyDescent="0.25">
      <c r="A94658" s="14"/>
      <c r="B94658" s="20"/>
      <c r="C94658" s="14"/>
      <c r="D94658" s="14"/>
      <c r="E94658" s="14"/>
      <c r="F94658" s="14"/>
      <c r="G94658" s="14"/>
      <c r="H94658" s="14"/>
      <c r="I94658" s="14"/>
      <c r="J94658" s="14"/>
      <c r="K94658" s="14"/>
      <c r="L94658" s="14"/>
      <c r="M94658" s="14"/>
      <c r="N94658" s="14"/>
      <c r="O94658" s="14"/>
    </row>
    <row r="94659" spans="1:15" x14ac:dyDescent="0.25">
      <c r="A94659" s="14"/>
      <c r="B94659" s="20"/>
      <c r="C94659" s="14"/>
      <c r="D94659" s="14"/>
      <c r="E94659" s="14"/>
      <c r="F94659" s="14"/>
      <c r="G94659" s="14"/>
      <c r="H94659" s="14"/>
      <c r="I94659" s="14"/>
      <c r="J94659" s="14"/>
      <c r="K94659" s="22"/>
      <c r="L94659" s="14"/>
      <c r="M94659" s="14"/>
      <c r="N94659" s="14"/>
      <c r="O94659" s="14"/>
    </row>
    <row r="94660" spans="1:15" x14ac:dyDescent="0.25">
      <c r="A94660" s="14"/>
      <c r="B94660" s="20"/>
      <c r="C94660" s="14"/>
      <c r="D94660" s="14"/>
      <c r="E94660" s="14"/>
      <c r="F94660" s="14"/>
      <c r="G94660" s="14"/>
      <c r="H94660" s="14"/>
      <c r="I94660" s="14"/>
      <c r="J94660" s="14"/>
      <c r="K94660" s="14"/>
      <c r="L94660" s="14"/>
      <c r="M94660" s="14"/>
      <c r="N94660" s="14"/>
      <c r="O94660" s="14"/>
    </row>
    <row r="94661" spans="1:15" x14ac:dyDescent="0.25">
      <c r="A94661" s="14"/>
      <c r="B94661" s="20"/>
      <c r="C94661" s="14"/>
      <c r="D94661" s="14"/>
      <c r="E94661" s="14"/>
      <c r="F94661" s="14"/>
      <c r="G94661" s="14"/>
      <c r="H94661" s="14"/>
      <c r="I94661" s="14"/>
      <c r="J94661" s="14"/>
      <c r="K94661" s="22"/>
      <c r="L94661" s="22"/>
      <c r="M94661" s="14"/>
      <c r="N94661" s="14"/>
      <c r="O94661" s="14"/>
    </row>
    <row r="94662" spans="1:15" x14ac:dyDescent="0.25">
      <c r="A94662" s="14"/>
      <c r="B94662" s="20"/>
      <c r="C94662" s="14"/>
      <c r="D94662" s="14"/>
      <c r="E94662" s="14"/>
      <c r="F94662" s="14"/>
      <c r="G94662" s="14"/>
      <c r="H94662" s="14"/>
      <c r="I94662" s="14"/>
      <c r="J94662" s="14"/>
      <c r="K94662" s="22"/>
      <c r="L94662" s="14"/>
      <c r="M94662" s="14"/>
      <c r="N94662" s="14"/>
      <c r="O94662" s="14"/>
    </row>
    <row r="94663" spans="1:15" x14ac:dyDescent="0.25">
      <c r="K94663" s="2"/>
      <c r="L94663" s="2"/>
    </row>
    <row r="94665" spans="1:15" x14ac:dyDescent="0.25">
      <c r="K94665" s="2"/>
      <c r="L94665" s="2"/>
    </row>
    <row r="94666" spans="1:15" x14ac:dyDescent="0.25">
      <c r="K94666" s="2"/>
      <c r="L94666" s="2"/>
    </row>
    <row r="94680" spans="11:12" x14ac:dyDescent="0.25">
      <c r="K94680" s="2"/>
      <c r="L94680" s="2"/>
    </row>
    <row r="94681" spans="11:12" x14ac:dyDescent="0.25">
      <c r="K94681" s="2"/>
    </row>
    <row r="94682" spans="11:12" x14ac:dyDescent="0.25">
      <c r="K94682" s="2"/>
      <c r="L94682" s="2"/>
    </row>
    <row r="94683" spans="11:12" x14ac:dyDescent="0.25">
      <c r="K94683" s="2"/>
      <c r="L94683" s="2"/>
    </row>
    <row r="94712" spans="11:12" x14ac:dyDescent="0.25">
      <c r="K94712" s="2"/>
    </row>
    <row r="94714" spans="11:12" x14ac:dyDescent="0.25">
      <c r="K94714" s="2"/>
      <c r="L94714" s="2"/>
    </row>
    <row r="94717" spans="11:12" x14ac:dyDescent="0.25">
      <c r="K94717" s="2"/>
      <c r="L94717" s="2"/>
    </row>
    <row r="94718" spans="11:12" x14ac:dyDescent="0.25">
      <c r="K94718" s="2"/>
      <c r="L94718" s="2"/>
    </row>
    <row r="94721" spans="11:12" x14ac:dyDescent="0.25">
      <c r="K94721" s="2"/>
      <c r="L94721" s="2"/>
    </row>
    <row r="94722" spans="11:12" x14ac:dyDescent="0.25">
      <c r="K94722" s="2"/>
      <c r="L94722" s="2"/>
    </row>
    <row r="94723" spans="11:12" x14ac:dyDescent="0.25">
      <c r="K94723" s="2"/>
      <c r="L94723" s="2"/>
    </row>
    <row r="94728" spans="11:12" x14ac:dyDescent="0.25">
      <c r="K94728" s="2"/>
      <c r="L94728" s="2"/>
    </row>
    <row r="94735" spans="11:12" x14ac:dyDescent="0.25">
      <c r="K94735" s="2"/>
    </row>
    <row r="94737" spans="11:11" x14ac:dyDescent="0.25">
      <c r="K94737" s="2"/>
    </row>
    <row r="94743" spans="11:11" x14ac:dyDescent="0.25">
      <c r="K94743" s="2"/>
    </row>
    <row r="94855" spans="11:12" x14ac:dyDescent="0.25">
      <c r="K94855" s="2"/>
      <c r="L94855" s="2"/>
    </row>
    <row r="94857" spans="11:12" x14ac:dyDescent="0.25">
      <c r="K94857" s="2"/>
    </row>
    <row r="94859" spans="11:12" x14ac:dyDescent="0.25">
      <c r="K94859" s="2"/>
      <c r="L94859" s="2"/>
    </row>
    <row r="94869" spans="10:12" x14ac:dyDescent="0.25">
      <c r="K94869" s="2"/>
    </row>
    <row r="94874" spans="10:12" x14ac:dyDescent="0.25">
      <c r="J94874" s="7"/>
      <c r="K94874" s="2"/>
      <c r="L94874" s="2"/>
    </row>
    <row r="94875" spans="10:12" x14ac:dyDescent="0.25">
      <c r="K94875" s="2"/>
      <c r="L94875" s="2"/>
    </row>
    <row r="94912" spans="11:11" x14ac:dyDescent="0.25">
      <c r="K94912" s="2"/>
    </row>
    <row r="94913" spans="11:12" x14ac:dyDescent="0.25">
      <c r="K94913" s="2"/>
    </row>
    <row r="94925" spans="11:12" x14ac:dyDescent="0.25">
      <c r="K94925" s="2"/>
      <c r="L94925" s="2"/>
    </row>
    <row r="94936" spans="11:12" x14ac:dyDescent="0.25">
      <c r="K94936" s="2"/>
      <c r="L94936" s="2"/>
    </row>
    <row r="94937" spans="11:12" x14ac:dyDescent="0.25">
      <c r="K94937" s="2"/>
      <c r="L94937" s="2"/>
    </row>
    <row r="94938" spans="11:12" x14ac:dyDescent="0.25">
      <c r="K94938" s="2"/>
      <c r="L94938" s="2"/>
    </row>
    <row r="94939" spans="11:12" x14ac:dyDescent="0.25">
      <c r="K94939" s="2"/>
      <c r="L94939" s="2"/>
    </row>
    <row r="94944" spans="11:12" x14ac:dyDescent="0.25">
      <c r="K94944" s="2"/>
    </row>
    <row r="94945" spans="10:12" x14ac:dyDescent="0.25">
      <c r="K94945" s="2"/>
      <c r="L94945" s="2"/>
    </row>
    <row r="94946" spans="10:12" x14ac:dyDescent="0.25">
      <c r="K94946" s="2"/>
      <c r="L94946" s="2"/>
    </row>
    <row r="94954" spans="10:12" x14ac:dyDescent="0.25">
      <c r="K94954" s="2"/>
    </row>
    <row r="94956" spans="10:12" x14ac:dyDescent="0.25">
      <c r="K94956" s="2"/>
      <c r="L94956" s="2"/>
    </row>
    <row r="94957" spans="10:12" x14ac:dyDescent="0.25">
      <c r="K94957" s="2"/>
      <c r="L94957" s="2"/>
    </row>
    <row r="94958" spans="10:12" x14ac:dyDescent="0.25">
      <c r="J94958" s="7"/>
      <c r="K94958" s="2"/>
      <c r="L94958" s="2"/>
    </row>
    <row r="94959" spans="10:12" x14ac:dyDescent="0.25">
      <c r="K94959" s="2"/>
    </row>
    <row r="94960" spans="10:12" x14ac:dyDescent="0.25">
      <c r="K94960" s="2"/>
      <c r="L94960" s="2"/>
    </row>
    <row r="94961" spans="11:12" x14ac:dyDescent="0.25">
      <c r="K94961" s="2"/>
    </row>
    <row r="94962" spans="11:12" x14ac:dyDescent="0.25">
      <c r="K94962" s="2"/>
      <c r="L94962" s="2"/>
    </row>
    <row r="94963" spans="11:12" x14ac:dyDescent="0.25">
      <c r="K94963" s="2"/>
    </row>
    <row r="94964" spans="11:12" x14ac:dyDescent="0.25">
      <c r="K94964" s="2"/>
      <c r="L94964" s="2"/>
    </row>
    <row r="94966" spans="11:12" x14ac:dyDescent="0.25">
      <c r="K94966" s="2"/>
    </row>
    <row r="94968" spans="11:12" x14ac:dyDescent="0.25">
      <c r="K94968" s="2"/>
    </row>
    <row r="94969" spans="11:12" x14ac:dyDescent="0.25">
      <c r="K94969" s="2"/>
      <c r="L94969" s="2"/>
    </row>
    <row r="94972" spans="11:12" x14ac:dyDescent="0.25">
      <c r="K94972" s="2"/>
    </row>
    <row r="94976" spans="11:12" x14ac:dyDescent="0.25">
      <c r="K94976" s="2"/>
    </row>
    <row r="94977" spans="11:12" x14ac:dyDescent="0.25">
      <c r="K94977" s="2"/>
      <c r="L94977" s="2"/>
    </row>
    <row r="94982" spans="11:12" x14ac:dyDescent="0.25">
      <c r="K94982" s="2"/>
    </row>
    <row r="94983" spans="11:12" x14ac:dyDescent="0.25">
      <c r="K94983" s="2"/>
      <c r="L94983" s="2"/>
    </row>
    <row r="94988" spans="11:12" x14ac:dyDescent="0.25">
      <c r="K94988" s="2"/>
      <c r="L94988" s="2"/>
    </row>
    <row r="94994" spans="11:12" x14ac:dyDescent="0.25">
      <c r="K94994" s="2"/>
    </row>
    <row r="95005" spans="11:12" x14ac:dyDescent="0.25">
      <c r="K95005" s="2"/>
    </row>
    <row r="95008" spans="11:12" x14ac:dyDescent="0.25">
      <c r="K95008" s="2"/>
      <c r="L95008" s="2"/>
    </row>
    <row r="95124" spans="11:12" x14ac:dyDescent="0.25">
      <c r="K95124" s="2"/>
      <c r="L95124" s="2"/>
    </row>
    <row r="95125" spans="11:12" x14ac:dyDescent="0.25">
      <c r="K95125" s="2"/>
    </row>
    <row r="95126" spans="11:12" x14ac:dyDescent="0.25">
      <c r="K95126" s="2"/>
    </row>
    <row r="95127" spans="11:12" x14ac:dyDescent="0.25">
      <c r="K95127" s="2"/>
    </row>
    <row r="95128" spans="11:12" x14ac:dyDescent="0.25">
      <c r="K95128" s="2"/>
      <c r="L95128" s="2"/>
    </row>
    <row r="95132" spans="11:12" x14ac:dyDescent="0.25">
      <c r="K95132" s="2"/>
      <c r="L95132" s="2"/>
    </row>
    <row r="95133" spans="11:12" x14ac:dyDescent="0.25">
      <c r="K95133" s="2"/>
      <c r="L95133" s="2"/>
    </row>
    <row r="95134" spans="11:12" x14ac:dyDescent="0.25">
      <c r="K95134" s="2"/>
      <c r="L95134" s="2"/>
    </row>
    <row r="95137" spans="11:12" x14ac:dyDescent="0.25">
      <c r="K95137" s="2"/>
      <c r="L95137" s="2"/>
    </row>
    <row r="95141" spans="11:12" x14ac:dyDescent="0.25">
      <c r="K95141" s="2"/>
      <c r="L95141" s="2"/>
    </row>
    <row r="95142" spans="11:12" x14ac:dyDescent="0.25">
      <c r="K95142" s="2"/>
      <c r="L95142" s="2"/>
    </row>
    <row r="95143" spans="11:12" x14ac:dyDescent="0.25">
      <c r="K95143" s="2"/>
      <c r="L95143" s="2"/>
    </row>
    <row r="95145" spans="11:12" x14ac:dyDescent="0.25">
      <c r="K95145" s="2"/>
      <c r="L95145" s="2"/>
    </row>
    <row r="95146" spans="11:12" x14ac:dyDescent="0.25">
      <c r="K95146" s="2"/>
    </row>
    <row r="95147" spans="11:12" x14ac:dyDescent="0.25">
      <c r="K95147" s="2"/>
      <c r="L95147" s="2"/>
    </row>
    <row r="95148" spans="11:12" x14ac:dyDescent="0.25">
      <c r="K95148" s="2"/>
    </row>
    <row r="95157" spans="11:12" x14ac:dyDescent="0.25">
      <c r="K95157" s="2"/>
    </row>
    <row r="95160" spans="11:12" x14ac:dyDescent="0.25">
      <c r="K95160" s="2"/>
      <c r="L95160" s="2"/>
    </row>
    <row r="95161" spans="11:12" x14ac:dyDescent="0.25">
      <c r="K95161" s="2"/>
    </row>
    <row r="95164" spans="11:12" x14ac:dyDescent="0.25">
      <c r="K95164" s="2"/>
      <c r="L95164" s="2"/>
    </row>
    <row r="95166" spans="11:12" x14ac:dyDescent="0.25">
      <c r="K95166" s="2"/>
      <c r="L95166" s="2"/>
    </row>
    <row r="95168" spans="11:12" x14ac:dyDescent="0.25">
      <c r="K95168" s="2"/>
      <c r="L95168" s="2"/>
    </row>
    <row r="95169" spans="10:12" x14ac:dyDescent="0.25">
      <c r="K95169" s="2"/>
    </row>
    <row r="95171" spans="10:12" x14ac:dyDescent="0.25">
      <c r="K95171" s="2"/>
      <c r="L95171" s="2"/>
    </row>
    <row r="95173" spans="10:12" x14ac:dyDescent="0.25">
      <c r="K95173" s="2"/>
      <c r="L95173" s="2"/>
    </row>
    <row r="95174" spans="10:12" x14ac:dyDescent="0.25">
      <c r="J95174" s="7"/>
      <c r="K95174" s="2"/>
      <c r="L95174" s="2"/>
    </row>
    <row r="95176" spans="10:12" x14ac:dyDescent="0.25">
      <c r="K95176" s="2"/>
      <c r="L95176" s="2"/>
    </row>
    <row r="95177" spans="10:12" x14ac:dyDescent="0.25">
      <c r="K95177" s="2"/>
      <c r="L95177" s="2"/>
    </row>
    <row r="95179" spans="10:12" x14ac:dyDescent="0.25">
      <c r="K95179" s="2"/>
      <c r="L95179" s="2"/>
    </row>
    <row r="95180" spans="10:12" x14ac:dyDescent="0.25">
      <c r="K95180" s="2"/>
      <c r="L95180" s="2"/>
    </row>
    <row r="95184" spans="10:12" x14ac:dyDescent="0.25">
      <c r="K95184" s="2"/>
      <c r="L95184" s="2"/>
    </row>
    <row r="95188" spans="10:12" x14ac:dyDescent="0.25">
      <c r="K95188" s="2"/>
      <c r="L95188" s="2"/>
    </row>
    <row r="95192" spans="10:12" x14ac:dyDescent="0.25">
      <c r="K95192" s="2"/>
    </row>
    <row r="95196" spans="10:12" x14ac:dyDescent="0.25">
      <c r="J95196" s="7"/>
      <c r="K95196" s="2"/>
    </row>
    <row r="95197" spans="10:12" x14ac:dyDescent="0.25">
      <c r="J95197" s="7"/>
      <c r="K95197" s="2"/>
      <c r="L95197" s="2"/>
    </row>
    <row r="95200" spans="10:12" x14ac:dyDescent="0.25">
      <c r="K95200" s="2"/>
      <c r="L95200" s="2"/>
    </row>
    <row r="95201" spans="11:12" x14ac:dyDescent="0.25">
      <c r="K95201" s="2"/>
      <c r="L95201" s="2"/>
    </row>
    <row r="95208" spans="11:12" x14ac:dyDescent="0.25">
      <c r="K95208" s="2"/>
    </row>
    <row r="95211" spans="11:12" x14ac:dyDescent="0.25">
      <c r="K95211" s="2"/>
    </row>
    <row r="95213" spans="11:12" x14ac:dyDescent="0.25">
      <c r="K95213" s="2"/>
    </row>
    <row r="95218" spans="11:11" x14ac:dyDescent="0.25">
      <c r="K95218" s="2"/>
    </row>
    <row r="95236" spans="11:12" x14ac:dyDescent="0.25">
      <c r="K95236" s="2"/>
      <c r="L95236" s="2"/>
    </row>
    <row r="95239" spans="11:12" x14ac:dyDescent="0.25">
      <c r="K95239" s="2"/>
      <c r="L95239" s="2"/>
    </row>
    <row r="95240" spans="11:12" x14ac:dyDescent="0.25">
      <c r="K95240" s="2"/>
      <c r="L95240" s="2"/>
    </row>
    <row r="95242" spans="11:12" x14ac:dyDescent="0.25">
      <c r="K95242" s="2"/>
      <c r="L95242" s="2"/>
    </row>
    <row r="95243" spans="11:12" x14ac:dyDescent="0.25">
      <c r="K95243" s="2"/>
      <c r="L95243" s="2"/>
    </row>
    <row r="95246" spans="11:12" x14ac:dyDescent="0.25">
      <c r="K95246" s="2"/>
      <c r="L95246" s="2"/>
    </row>
    <row r="95250" spans="10:12" x14ac:dyDescent="0.25">
      <c r="K95250" s="2"/>
      <c r="L95250" s="2"/>
    </row>
    <row r="95251" spans="10:12" x14ac:dyDescent="0.25">
      <c r="K95251" s="2"/>
    </row>
    <row r="95256" spans="10:12" x14ac:dyDescent="0.25">
      <c r="K95256" s="2"/>
      <c r="L95256" s="2"/>
    </row>
    <row r="95257" spans="10:12" x14ac:dyDescent="0.25">
      <c r="K95257" s="2"/>
      <c r="L95257" s="2"/>
    </row>
    <row r="95259" spans="10:12" x14ac:dyDescent="0.25">
      <c r="J95259" s="7"/>
      <c r="K95259" s="2"/>
      <c r="L95259" s="2"/>
    </row>
    <row r="95261" spans="10:12" x14ac:dyDescent="0.25">
      <c r="K95261" s="2"/>
    </row>
    <row r="95262" spans="10:12" x14ac:dyDescent="0.25">
      <c r="K95262" s="2"/>
      <c r="L95262" s="2"/>
    </row>
    <row r="95272" spans="11:12" x14ac:dyDescent="0.25">
      <c r="K95272" s="2"/>
      <c r="L95272" s="2"/>
    </row>
    <row r="95274" spans="11:12" x14ac:dyDescent="0.25">
      <c r="K95274" s="2"/>
    </row>
    <row r="95275" spans="11:12" x14ac:dyDescent="0.25">
      <c r="K95275" s="2"/>
      <c r="L95275" s="2"/>
    </row>
    <row r="95281" spans="11:12" x14ac:dyDescent="0.25">
      <c r="K95281" s="2"/>
      <c r="L95281" s="2"/>
    </row>
    <row r="95282" spans="11:12" x14ac:dyDescent="0.25">
      <c r="K95282" s="2"/>
    </row>
    <row r="95286" spans="11:12" x14ac:dyDescent="0.25">
      <c r="K95286" s="2"/>
    </row>
    <row r="95289" spans="11:12" x14ac:dyDescent="0.25">
      <c r="K95289" s="2"/>
    </row>
    <row r="95292" spans="11:12" x14ac:dyDescent="0.25">
      <c r="K95292" s="2"/>
      <c r="L95292" s="2"/>
    </row>
    <row r="95293" spans="11:12" x14ac:dyDescent="0.25">
      <c r="K95293" s="2"/>
      <c r="L95293" s="2"/>
    </row>
    <row r="95297" spans="11:12" x14ac:dyDescent="0.25">
      <c r="K95297" s="2"/>
      <c r="L95297" s="2"/>
    </row>
    <row r="95298" spans="11:12" x14ac:dyDescent="0.25">
      <c r="K95298" s="2"/>
      <c r="L95298" s="2"/>
    </row>
    <row r="95299" spans="11:12" x14ac:dyDescent="0.25">
      <c r="K95299" s="2"/>
      <c r="L95299" s="2"/>
    </row>
    <row r="95302" spans="11:12" x14ac:dyDescent="0.25">
      <c r="K95302" s="2"/>
    </row>
    <row r="95303" spans="11:12" x14ac:dyDescent="0.25">
      <c r="K95303" s="2"/>
      <c r="L95303" s="2"/>
    </row>
    <row r="95305" spans="11:12" x14ac:dyDescent="0.25">
      <c r="K95305" s="2"/>
    </row>
    <row r="95308" spans="11:12" x14ac:dyDescent="0.25">
      <c r="K95308" s="2"/>
    </row>
    <row r="95321" spans="11:11" x14ac:dyDescent="0.25">
      <c r="K95321" s="2"/>
    </row>
    <row r="95330" spans="10:12" x14ac:dyDescent="0.25">
      <c r="K95330" s="2"/>
      <c r="L95330" s="2"/>
    </row>
    <row r="95331" spans="10:12" x14ac:dyDescent="0.25">
      <c r="K95331" s="2"/>
      <c r="L95331" s="2"/>
    </row>
    <row r="95332" spans="10:12" x14ac:dyDescent="0.25">
      <c r="K95332" s="2"/>
    </row>
    <row r="95339" spans="10:12" x14ac:dyDescent="0.25">
      <c r="J95339" s="7"/>
    </row>
    <row r="95340" spans="10:12" x14ac:dyDescent="0.25">
      <c r="K95340" s="2"/>
      <c r="L95340" s="2"/>
    </row>
    <row r="95341" spans="10:12" x14ac:dyDescent="0.25">
      <c r="K95341" s="2"/>
      <c r="L95341" s="2"/>
    </row>
    <row r="95345" spans="10:12" x14ac:dyDescent="0.25">
      <c r="J95345" s="7"/>
    </row>
    <row r="95349" spans="10:12" x14ac:dyDescent="0.25">
      <c r="J95349" s="7"/>
      <c r="K95349" s="2"/>
      <c r="L95349" s="2"/>
    </row>
    <row r="95350" spans="10:12" x14ac:dyDescent="0.25">
      <c r="J95350" s="7"/>
      <c r="K95350" s="2"/>
      <c r="L95350" s="2"/>
    </row>
    <row r="95351" spans="10:12" x14ac:dyDescent="0.25">
      <c r="J95351" s="7"/>
      <c r="K95351" s="2"/>
      <c r="L95351" s="2"/>
    </row>
    <row r="95352" spans="10:12" x14ac:dyDescent="0.25">
      <c r="J95352" s="7"/>
      <c r="K95352" s="2"/>
      <c r="L95352" s="2"/>
    </row>
    <row r="95354" spans="10:12" x14ac:dyDescent="0.25">
      <c r="J95354" s="7"/>
    </row>
    <row r="95355" spans="10:12" x14ac:dyDescent="0.25">
      <c r="J95355" s="7"/>
    </row>
    <row r="95356" spans="10:12" x14ac:dyDescent="0.25">
      <c r="J95356" s="7"/>
      <c r="K95356" s="2"/>
      <c r="L95356" s="2"/>
    </row>
    <row r="95357" spans="10:12" x14ac:dyDescent="0.25">
      <c r="J95357" s="7"/>
      <c r="K95357" s="2"/>
      <c r="L95357" s="2"/>
    </row>
    <row r="95358" spans="10:12" x14ac:dyDescent="0.25">
      <c r="J95358" s="7"/>
    </row>
    <row r="95359" spans="10:12" x14ac:dyDescent="0.25">
      <c r="J95359" s="7"/>
      <c r="K95359" s="2"/>
      <c r="L95359" s="2"/>
    </row>
    <row r="95360" spans="10:12" x14ac:dyDescent="0.25">
      <c r="K95360" s="2"/>
    </row>
    <row r="95366" spans="11:12" x14ac:dyDescent="0.25">
      <c r="K95366" s="2"/>
      <c r="L95366" s="2"/>
    </row>
    <row r="95368" spans="11:12" x14ac:dyDescent="0.25">
      <c r="K95368" s="2"/>
      <c r="L95368" s="2"/>
    </row>
    <row r="95369" spans="11:12" x14ac:dyDescent="0.25">
      <c r="K95369" s="2"/>
      <c r="L95369" s="2"/>
    </row>
    <row r="95372" spans="11:12" x14ac:dyDescent="0.25">
      <c r="K95372" s="2"/>
    </row>
    <row r="95373" spans="11:12" x14ac:dyDescent="0.25">
      <c r="K95373" s="2"/>
      <c r="L95373" s="2"/>
    </row>
    <row r="95374" spans="11:12" x14ac:dyDescent="0.25">
      <c r="K95374" s="2"/>
      <c r="L95374" s="2"/>
    </row>
    <row r="95375" spans="11:12" x14ac:dyDescent="0.25">
      <c r="K95375" s="2"/>
      <c r="L95375" s="2"/>
    </row>
    <row r="95377" spans="11:12" x14ac:dyDescent="0.25">
      <c r="K95377" s="2"/>
    </row>
    <row r="95380" spans="11:12" x14ac:dyDescent="0.25">
      <c r="K95380" s="2"/>
    </row>
    <row r="95385" spans="11:12" x14ac:dyDescent="0.25">
      <c r="K95385" s="2"/>
      <c r="L95385" s="2"/>
    </row>
    <row r="95391" spans="11:12" x14ac:dyDescent="0.25">
      <c r="K95391" s="2"/>
      <c r="L95391" s="2"/>
    </row>
    <row r="95393" spans="11:12" x14ac:dyDescent="0.25">
      <c r="K95393" s="2"/>
      <c r="L95393" s="2"/>
    </row>
    <row r="95394" spans="11:12" x14ac:dyDescent="0.25">
      <c r="K95394" s="2"/>
      <c r="L95394" s="2"/>
    </row>
    <row r="95395" spans="11:12" x14ac:dyDescent="0.25">
      <c r="K95395" s="2"/>
    </row>
    <row r="95396" spans="11:12" x14ac:dyDescent="0.25">
      <c r="K95396" s="2"/>
      <c r="L95396" s="2"/>
    </row>
    <row r="95404" spans="11:12" x14ac:dyDescent="0.25">
      <c r="K95404" s="2"/>
      <c r="L95404" s="2"/>
    </row>
    <row r="95405" spans="11:12" x14ac:dyDescent="0.25">
      <c r="K95405" s="2"/>
    </row>
    <row r="95406" spans="11:12" x14ac:dyDescent="0.25">
      <c r="K95406" s="2"/>
      <c r="L95406" s="2"/>
    </row>
    <row r="95413" spans="11:11" x14ac:dyDescent="0.25">
      <c r="K95413" s="2"/>
    </row>
    <row r="95414" spans="11:11" x14ac:dyDescent="0.25">
      <c r="K95414" s="2"/>
    </row>
    <row r="95426" spans="11:12" x14ac:dyDescent="0.25">
      <c r="K95426" s="2"/>
    </row>
    <row r="95431" spans="11:12" x14ac:dyDescent="0.25">
      <c r="K95431" s="2"/>
    </row>
    <row r="95435" spans="11:12" x14ac:dyDescent="0.25">
      <c r="K95435" s="2"/>
      <c r="L95435" s="2"/>
    </row>
    <row r="95439" spans="11:12" x14ac:dyDescent="0.25">
      <c r="K95439" s="2"/>
      <c r="L95439" s="2"/>
    </row>
    <row r="95441" spans="11:12" x14ac:dyDescent="0.25">
      <c r="K95441" s="2"/>
      <c r="L95441" s="2"/>
    </row>
    <row r="95442" spans="11:12" x14ac:dyDescent="0.25">
      <c r="K95442" s="2"/>
    </row>
    <row r="95444" spans="11:12" x14ac:dyDescent="0.25">
      <c r="K95444" s="2"/>
      <c r="L95444" s="2"/>
    </row>
    <row r="95445" spans="11:12" x14ac:dyDescent="0.25">
      <c r="K95445" s="2"/>
      <c r="L95445" s="2"/>
    </row>
    <row r="95446" spans="11:12" x14ac:dyDescent="0.25">
      <c r="K95446" s="2"/>
      <c r="L95446" s="2"/>
    </row>
    <row r="95448" spans="11:12" x14ac:dyDescent="0.25">
      <c r="K95448" s="2"/>
      <c r="L95448" s="2"/>
    </row>
    <row r="95449" spans="11:12" x14ac:dyDescent="0.25">
      <c r="K95449" s="2"/>
      <c r="L95449" s="2"/>
    </row>
    <row r="95453" spans="11:12" x14ac:dyDescent="0.25">
      <c r="K95453" s="2"/>
    </row>
    <row r="95463" spans="11:12" x14ac:dyDescent="0.25">
      <c r="K95463" s="2"/>
    </row>
    <row r="95469" spans="11:12" x14ac:dyDescent="0.25">
      <c r="K95469" s="2"/>
      <c r="L95469" s="2"/>
    </row>
    <row r="95474" spans="11:12" x14ac:dyDescent="0.25">
      <c r="K95474" s="2"/>
    </row>
    <row r="95475" spans="11:12" x14ac:dyDescent="0.25">
      <c r="K95475" s="2"/>
    </row>
    <row r="95478" spans="11:12" x14ac:dyDescent="0.25">
      <c r="K95478" s="2"/>
      <c r="L95478" s="2"/>
    </row>
    <row r="95481" spans="11:12" x14ac:dyDescent="0.25">
      <c r="K95481" s="2"/>
    </row>
    <row r="95482" spans="11:12" x14ac:dyDescent="0.25">
      <c r="K95482" s="2"/>
    </row>
    <row r="95503" spans="11:11" x14ac:dyDescent="0.25">
      <c r="K95503" s="2"/>
    </row>
    <row r="95512" spans="10:12" x14ac:dyDescent="0.25">
      <c r="K95512" s="2"/>
    </row>
    <row r="95515" spans="10:12" x14ac:dyDescent="0.25">
      <c r="K95515" s="2"/>
    </row>
    <row r="95516" spans="10:12" x14ac:dyDescent="0.25">
      <c r="K95516" s="2"/>
    </row>
    <row r="95517" spans="10:12" x14ac:dyDescent="0.25">
      <c r="K95517" s="2"/>
      <c r="L95517" s="2"/>
    </row>
    <row r="95518" spans="10:12" x14ac:dyDescent="0.25">
      <c r="J95518" s="7"/>
      <c r="K95518" s="2"/>
      <c r="L95518" s="2"/>
    </row>
    <row r="95519" spans="10:12" x14ac:dyDescent="0.25">
      <c r="J95519" s="7"/>
      <c r="K95519" s="2"/>
      <c r="L95519" s="2"/>
    </row>
    <row r="95520" spans="10:12" x14ac:dyDescent="0.25">
      <c r="J95520" s="7"/>
      <c r="K95520" s="2"/>
      <c r="L95520" s="2"/>
    </row>
    <row r="95521" spans="11:12" x14ac:dyDescent="0.25">
      <c r="K95521" s="2"/>
      <c r="L95521" s="2"/>
    </row>
    <row r="95522" spans="11:12" x14ac:dyDescent="0.25">
      <c r="K95522" s="2"/>
    </row>
    <row r="95525" spans="11:12" x14ac:dyDescent="0.25">
      <c r="K95525" s="2"/>
      <c r="L95525" s="2"/>
    </row>
    <row r="95527" spans="11:12" x14ac:dyDescent="0.25">
      <c r="K95527" s="2"/>
    </row>
    <row r="95530" spans="11:12" x14ac:dyDescent="0.25">
      <c r="K95530" s="2"/>
    </row>
    <row r="95531" spans="11:12" x14ac:dyDescent="0.25">
      <c r="K95531" s="2"/>
      <c r="L95531" s="2"/>
    </row>
    <row r="95532" spans="11:12" x14ac:dyDescent="0.25">
      <c r="K95532" s="2"/>
      <c r="L95532" s="2"/>
    </row>
    <row r="95533" spans="11:12" x14ac:dyDescent="0.25">
      <c r="K95533" s="2"/>
    </row>
    <row r="95542" spans="11:12" x14ac:dyDescent="0.25">
      <c r="K95542" s="2"/>
      <c r="L95542" s="2"/>
    </row>
    <row r="95543" spans="11:12" x14ac:dyDescent="0.25">
      <c r="K95543" s="2"/>
    </row>
    <row r="95544" spans="11:12" x14ac:dyDescent="0.25">
      <c r="K95544" s="2"/>
    </row>
    <row r="95545" spans="11:12" x14ac:dyDescent="0.25">
      <c r="K95545" s="2"/>
    </row>
    <row r="95546" spans="11:12" x14ac:dyDescent="0.25">
      <c r="K95546" s="2"/>
    </row>
    <row r="95547" spans="11:12" x14ac:dyDescent="0.25">
      <c r="K95547" s="2"/>
    </row>
    <row r="95548" spans="11:12" x14ac:dyDescent="0.25">
      <c r="K95548" s="2"/>
    </row>
    <row r="95549" spans="11:12" x14ac:dyDescent="0.25">
      <c r="K95549" s="2"/>
    </row>
    <row r="95550" spans="11:12" x14ac:dyDescent="0.25">
      <c r="K95550" s="2"/>
    </row>
    <row r="95551" spans="11:12" x14ac:dyDescent="0.25">
      <c r="K95551" s="2"/>
    </row>
    <row r="95552" spans="11:12" x14ac:dyDescent="0.25">
      <c r="K95552" s="2"/>
    </row>
    <row r="95554" spans="11:12" x14ac:dyDescent="0.25">
      <c r="K95554" s="2"/>
      <c r="L95554" s="2"/>
    </row>
    <row r="95555" spans="11:12" x14ac:dyDescent="0.25">
      <c r="K95555" s="2"/>
      <c r="L95555" s="2"/>
    </row>
    <row r="95556" spans="11:12" x14ac:dyDescent="0.25">
      <c r="K95556" s="2"/>
    </row>
    <row r="95558" spans="11:12" x14ac:dyDescent="0.25">
      <c r="K95558" s="2"/>
      <c r="L95558" s="2"/>
    </row>
    <row r="95559" spans="11:12" x14ac:dyDescent="0.25">
      <c r="K95559" s="2"/>
      <c r="L95559" s="2"/>
    </row>
    <row r="95560" spans="11:12" x14ac:dyDescent="0.25">
      <c r="K95560" s="2"/>
      <c r="L95560" s="2"/>
    </row>
    <row r="95562" spans="11:12" x14ac:dyDescent="0.25">
      <c r="K95562" s="2"/>
      <c r="L95562" s="2"/>
    </row>
    <row r="95563" spans="11:12" x14ac:dyDescent="0.25">
      <c r="K95563" s="2"/>
    </row>
    <row r="95566" spans="11:12" x14ac:dyDescent="0.25">
      <c r="K95566" s="2"/>
      <c r="L95566" s="2"/>
    </row>
    <row r="95571" spans="11:12" x14ac:dyDescent="0.25">
      <c r="K95571" s="2"/>
    </row>
    <row r="95573" spans="11:12" x14ac:dyDescent="0.25">
      <c r="K95573" s="2"/>
      <c r="L95573" s="2"/>
    </row>
    <row r="95581" spans="11:12" x14ac:dyDescent="0.25">
      <c r="K95581" s="2"/>
    </row>
    <row r="95583" spans="11:12" x14ac:dyDescent="0.25">
      <c r="K95583" s="2"/>
      <c r="L95583" s="2"/>
    </row>
    <row r="95584" spans="11:12" x14ac:dyDescent="0.25">
      <c r="K95584" s="2"/>
      <c r="L95584" s="2"/>
    </row>
    <row r="95585" spans="11:12" x14ac:dyDescent="0.25">
      <c r="K95585" s="2"/>
      <c r="L95585" s="2"/>
    </row>
    <row r="95586" spans="11:12" x14ac:dyDescent="0.25">
      <c r="K95586" s="2"/>
      <c r="L95586" s="2"/>
    </row>
    <row r="95592" spans="11:12" x14ac:dyDescent="0.25">
      <c r="K95592" s="2"/>
    </row>
    <row r="95601" spans="10:12" x14ac:dyDescent="0.25">
      <c r="K95601" s="2"/>
      <c r="L95601" s="2"/>
    </row>
    <row r="95603" spans="10:12" x14ac:dyDescent="0.25">
      <c r="K95603" s="2"/>
    </row>
    <row r="95605" spans="10:12" x14ac:dyDescent="0.25">
      <c r="K95605" s="2"/>
      <c r="L95605" s="2"/>
    </row>
    <row r="95606" spans="10:12" x14ac:dyDescent="0.25">
      <c r="K95606" s="2"/>
      <c r="L95606" s="2"/>
    </row>
    <row r="95612" spans="10:12" x14ac:dyDescent="0.25">
      <c r="J95612" s="7"/>
      <c r="K95612" s="2"/>
      <c r="L95612" s="2"/>
    </row>
    <row r="95613" spans="10:12" x14ac:dyDescent="0.25">
      <c r="K95613" s="2"/>
      <c r="L95613" s="2"/>
    </row>
    <row r="95614" spans="10:12" x14ac:dyDescent="0.25">
      <c r="K95614" s="2"/>
    </row>
    <row r="95615" spans="10:12" x14ac:dyDescent="0.25">
      <c r="K95615" s="2"/>
      <c r="L95615" s="2"/>
    </row>
    <row r="95616" spans="10:12" x14ac:dyDescent="0.25">
      <c r="K95616" s="2"/>
      <c r="L95616" s="2"/>
    </row>
    <row r="95632" spans="11:11" x14ac:dyDescent="0.25">
      <c r="K95632" s="2"/>
    </row>
    <row r="95635" spans="1:16" x14ac:dyDescent="0.25">
      <c r="K95635" s="2"/>
    </row>
    <row r="95637" spans="1:16" x14ac:dyDescent="0.25">
      <c r="A95637" s="14"/>
      <c r="B95637" s="20"/>
      <c r="C95637" s="14"/>
      <c r="D95637" s="14"/>
      <c r="E95637" s="14"/>
      <c r="F95637" s="14"/>
      <c r="G95637" s="14"/>
      <c r="H95637" s="14"/>
      <c r="I95637" s="14"/>
      <c r="J95637" s="14"/>
      <c r="K95637" s="14"/>
      <c r="L95637" s="14"/>
      <c r="M95637" s="14"/>
      <c r="N95637" s="14"/>
      <c r="O95637" s="14"/>
      <c r="P95637" s="14"/>
    </row>
    <row r="95638" spans="1:16" x14ac:dyDescent="0.25">
      <c r="A95638" s="14"/>
      <c r="B95638" s="20"/>
      <c r="C95638" s="14"/>
      <c r="D95638" s="14"/>
      <c r="E95638" s="14"/>
      <c r="F95638" s="14"/>
      <c r="G95638" s="14"/>
      <c r="H95638" s="14"/>
      <c r="I95638" s="14"/>
      <c r="J95638" s="14"/>
      <c r="K95638" s="14"/>
      <c r="L95638" s="14"/>
      <c r="M95638" s="14"/>
      <c r="N95638" s="14"/>
      <c r="O95638" s="14"/>
      <c r="P95638" s="14"/>
    </row>
    <row r="95639" spans="1:16" x14ac:dyDescent="0.25">
      <c r="A95639" s="14"/>
      <c r="B95639" s="20"/>
      <c r="C95639" s="14"/>
      <c r="D95639" s="14"/>
      <c r="E95639" s="14"/>
      <c r="F95639" s="14"/>
      <c r="G95639" s="14"/>
      <c r="H95639" s="14"/>
      <c r="I95639" s="14"/>
      <c r="J95639" s="14"/>
      <c r="K95639" s="14"/>
      <c r="L95639" s="14"/>
      <c r="M95639" s="14"/>
      <c r="N95639" s="14"/>
      <c r="O95639" s="14"/>
      <c r="P95639" s="14"/>
    </row>
    <row r="95640" spans="1:16" x14ac:dyDescent="0.25">
      <c r="A95640" s="14"/>
      <c r="B95640" s="20"/>
      <c r="C95640" s="14"/>
      <c r="D95640" s="14"/>
      <c r="E95640" s="14"/>
      <c r="F95640" s="14"/>
      <c r="G95640" s="14"/>
      <c r="H95640" s="14"/>
      <c r="I95640" s="14"/>
      <c r="J95640" s="14"/>
      <c r="K95640" s="14"/>
      <c r="L95640" s="14"/>
      <c r="M95640" s="14"/>
      <c r="N95640" s="14"/>
      <c r="O95640" s="14"/>
      <c r="P95640" s="14"/>
    </row>
    <row r="95641" spans="1:16" x14ac:dyDescent="0.25">
      <c r="A95641" s="14"/>
      <c r="B95641" s="20"/>
      <c r="C95641" s="14"/>
      <c r="D95641" s="14"/>
      <c r="E95641" s="14"/>
      <c r="F95641" s="14"/>
      <c r="G95641" s="14"/>
      <c r="H95641" s="14"/>
      <c r="I95641" s="14"/>
      <c r="J95641" s="14"/>
      <c r="K95641" s="14"/>
      <c r="L95641" s="14"/>
      <c r="M95641" s="14"/>
      <c r="N95641" s="14"/>
      <c r="O95641" s="14"/>
      <c r="P95641" s="14"/>
    </row>
    <row r="95642" spans="1:16" x14ac:dyDescent="0.25">
      <c r="A95642" s="14"/>
      <c r="B95642" s="20"/>
      <c r="C95642" s="14"/>
      <c r="D95642" s="14"/>
      <c r="E95642" s="14"/>
      <c r="F95642" s="14"/>
      <c r="G95642" s="14"/>
      <c r="H95642" s="14"/>
      <c r="I95642" s="14"/>
      <c r="J95642" s="14"/>
      <c r="K95642" s="14"/>
      <c r="L95642" s="14"/>
      <c r="M95642" s="14"/>
      <c r="N95642" s="14"/>
      <c r="O95642" s="14"/>
      <c r="P95642" s="14"/>
    </row>
    <row r="95643" spans="1:16" x14ac:dyDescent="0.25">
      <c r="A95643" s="14"/>
      <c r="B95643" s="20"/>
      <c r="C95643" s="14"/>
      <c r="D95643" s="14"/>
      <c r="E95643" s="14"/>
      <c r="F95643" s="14"/>
      <c r="G95643" s="14"/>
      <c r="H95643" s="14"/>
      <c r="I95643" s="14"/>
      <c r="J95643" s="14"/>
      <c r="K95643" s="14"/>
      <c r="L95643" s="14"/>
      <c r="M95643" s="14"/>
      <c r="N95643" s="14"/>
      <c r="O95643" s="14"/>
      <c r="P95643" s="14"/>
    </row>
    <row r="95644" spans="1:16" x14ac:dyDescent="0.25">
      <c r="A95644" s="14"/>
      <c r="B95644" s="20"/>
      <c r="C95644" s="14"/>
      <c r="D95644" s="14"/>
      <c r="E95644" s="14"/>
      <c r="F95644" s="14"/>
      <c r="G95644" s="14"/>
      <c r="H95644" s="14"/>
      <c r="I95644" s="14"/>
      <c r="J95644" s="14"/>
      <c r="K95644" s="14"/>
      <c r="L95644" s="14"/>
      <c r="M95644" s="14"/>
      <c r="N95644" s="14"/>
      <c r="O95644" s="14"/>
      <c r="P95644" s="14"/>
    </row>
    <row r="95645" spans="1:16" x14ac:dyDescent="0.25">
      <c r="A95645" s="14"/>
      <c r="B95645" s="20"/>
      <c r="C95645" s="14"/>
      <c r="D95645" s="14"/>
      <c r="E95645" s="14"/>
      <c r="F95645" s="14"/>
      <c r="G95645" s="14"/>
      <c r="H95645" s="14"/>
      <c r="I95645" s="14"/>
      <c r="J95645" s="14"/>
      <c r="K95645" s="14"/>
      <c r="L95645" s="14"/>
      <c r="M95645" s="14"/>
      <c r="N95645" s="14"/>
      <c r="O95645" s="14"/>
      <c r="P95645" s="14"/>
    </row>
    <row r="95646" spans="1:16" x14ac:dyDescent="0.25">
      <c r="A95646" s="14"/>
      <c r="B95646" s="20"/>
      <c r="C95646" s="14"/>
      <c r="D95646" s="14"/>
      <c r="E95646" s="14"/>
      <c r="F95646" s="14"/>
      <c r="G95646" s="14"/>
      <c r="H95646" s="14"/>
      <c r="I95646" s="14"/>
      <c r="J95646" s="14"/>
      <c r="K95646" s="14"/>
      <c r="L95646" s="14"/>
      <c r="M95646" s="14"/>
      <c r="N95646" s="14"/>
      <c r="O95646" s="14"/>
      <c r="P95646" s="14"/>
    </row>
    <row r="95647" spans="1:16" x14ac:dyDescent="0.25">
      <c r="A95647" s="14"/>
      <c r="B95647" s="20"/>
      <c r="C95647" s="14"/>
      <c r="D95647" s="14"/>
      <c r="E95647" s="14"/>
      <c r="F95647" s="14"/>
      <c r="G95647" s="14"/>
      <c r="H95647" s="14"/>
      <c r="I95647" s="14"/>
      <c r="J95647" s="14"/>
      <c r="K95647" s="22"/>
      <c r="L95647" s="14"/>
      <c r="M95647" s="14"/>
      <c r="N95647" s="14"/>
      <c r="O95647" s="14"/>
      <c r="P95647" s="14"/>
    </row>
    <row r="95648" spans="1:16" x14ac:dyDescent="0.25">
      <c r="A95648" s="14"/>
      <c r="B95648" s="20"/>
      <c r="C95648" s="14"/>
      <c r="D95648" s="14"/>
      <c r="E95648" s="14"/>
      <c r="F95648" s="14"/>
      <c r="G95648" s="14"/>
      <c r="H95648" s="14"/>
      <c r="I95648" s="14"/>
      <c r="J95648" s="14"/>
      <c r="K95648" s="22"/>
      <c r="L95648" s="14"/>
      <c r="M95648" s="14"/>
      <c r="N95648" s="14"/>
      <c r="O95648" s="14"/>
      <c r="P95648" s="14"/>
    </row>
    <row r="95649" spans="1:16" x14ac:dyDescent="0.25">
      <c r="A95649" s="14"/>
      <c r="B95649" s="20"/>
      <c r="C95649" s="14"/>
      <c r="D95649" s="14"/>
      <c r="E95649" s="14"/>
      <c r="F95649" s="14"/>
      <c r="G95649" s="14"/>
      <c r="H95649" s="14"/>
      <c r="I95649" s="14"/>
      <c r="J95649" s="14"/>
      <c r="K95649" s="22"/>
      <c r="L95649" s="14"/>
      <c r="M95649" s="14"/>
      <c r="N95649" s="14"/>
      <c r="O95649" s="14"/>
      <c r="P95649" s="14"/>
    </row>
    <row r="95650" spans="1:16" x14ac:dyDescent="0.25">
      <c r="A95650" s="14"/>
      <c r="B95650" s="20"/>
      <c r="C95650" s="14"/>
      <c r="D95650" s="14"/>
      <c r="E95650" s="14"/>
      <c r="F95650" s="14"/>
      <c r="G95650" s="14"/>
      <c r="H95650" s="14"/>
      <c r="I95650" s="14"/>
      <c r="J95650" s="14"/>
      <c r="K95650" s="22"/>
      <c r="L95650" s="22"/>
      <c r="M95650" s="14"/>
      <c r="N95650" s="14"/>
      <c r="O95650" s="14"/>
      <c r="P95650" s="14"/>
    </row>
    <row r="95667" spans="11:12" x14ac:dyDescent="0.25">
      <c r="K95667" s="2"/>
    </row>
    <row r="95674" spans="11:12" x14ac:dyDescent="0.25">
      <c r="K95674" s="2"/>
    </row>
    <row r="95676" spans="11:12" x14ac:dyDescent="0.25">
      <c r="K95676" s="2"/>
      <c r="L95676" s="2"/>
    </row>
    <row r="95680" spans="11:12" x14ac:dyDescent="0.25">
      <c r="K95680" s="2"/>
      <c r="L95680" s="2"/>
    </row>
    <row r="95682" spans="11:11" x14ac:dyDescent="0.25">
      <c r="K95682" s="2"/>
    </row>
    <row r="95702" spans="11:11" x14ac:dyDescent="0.25">
      <c r="K95702" s="2"/>
    </row>
    <row r="95716" spans="11:11" x14ac:dyDescent="0.25">
      <c r="K95716" s="2"/>
    </row>
    <row r="95755" spans="11:12" x14ac:dyDescent="0.25">
      <c r="K95755" s="2"/>
    </row>
    <row r="95756" spans="11:12" x14ac:dyDescent="0.25">
      <c r="K95756" s="2"/>
      <c r="L95756" s="2"/>
    </row>
    <row r="95759" spans="11:12" x14ac:dyDescent="0.25">
      <c r="K95759" s="2"/>
      <c r="L95759" s="2"/>
    </row>
    <row r="95760" spans="11:12" x14ac:dyDescent="0.25">
      <c r="K95760" s="2"/>
      <c r="L95760" s="2"/>
    </row>
    <row r="95761" spans="11:12" x14ac:dyDescent="0.25">
      <c r="K95761" s="2"/>
      <c r="L95761" s="2"/>
    </row>
    <row r="95769" spans="11:12" x14ac:dyDescent="0.25">
      <c r="K95769" s="2"/>
      <c r="L95769" s="2"/>
    </row>
    <row r="95773" spans="11:12" x14ac:dyDescent="0.25">
      <c r="K95773" s="2"/>
    </row>
    <row r="95781" spans="11:11" x14ac:dyDescent="0.25">
      <c r="K95781" s="2"/>
    </row>
    <row r="95800" spans="11:11" x14ac:dyDescent="0.25">
      <c r="K95800" s="2"/>
    </row>
    <row r="95806" spans="11:11" x14ac:dyDescent="0.25">
      <c r="K95806" s="2"/>
    </row>
    <row r="95808" spans="11:11" x14ac:dyDescent="0.25">
      <c r="K95808" s="2"/>
    </row>
    <row r="95813" spans="11:12" x14ac:dyDescent="0.25">
      <c r="K95813" s="2"/>
    </row>
    <row r="95816" spans="11:12" x14ac:dyDescent="0.25">
      <c r="K95816" s="2"/>
    </row>
    <row r="95823" spans="11:12" x14ac:dyDescent="0.25">
      <c r="K95823" s="2"/>
      <c r="L95823" s="2"/>
    </row>
    <row r="95830" spans="11:12" x14ac:dyDescent="0.25">
      <c r="K95830" s="2"/>
      <c r="L95830" s="2"/>
    </row>
    <row r="95833" spans="11:12" x14ac:dyDescent="0.25">
      <c r="K95833" s="2"/>
      <c r="L95833" s="2"/>
    </row>
    <row r="95836" spans="11:12" x14ac:dyDescent="0.25">
      <c r="K95836" s="2"/>
    </row>
    <row r="95876" spans="11:11" x14ac:dyDescent="0.25">
      <c r="K95876" s="2"/>
    </row>
    <row r="95879" spans="11:11" x14ac:dyDescent="0.25">
      <c r="K95879" s="2"/>
    </row>
    <row r="95888" spans="11:11" x14ac:dyDescent="0.25">
      <c r="K95888" s="2"/>
    </row>
    <row r="95889" spans="11:12" x14ac:dyDescent="0.25">
      <c r="K95889" s="2"/>
      <c r="L95889" s="2"/>
    </row>
    <row r="95892" spans="11:12" x14ac:dyDescent="0.25">
      <c r="K95892" s="2"/>
    </row>
    <row r="95900" spans="11:12" x14ac:dyDescent="0.25">
      <c r="K95900" s="2"/>
      <c r="L95900" s="2"/>
    </row>
    <row r="95904" spans="11:12" x14ac:dyDescent="0.25">
      <c r="K95904" s="2"/>
    </row>
    <row r="95905" spans="10:12" x14ac:dyDescent="0.25">
      <c r="K95905" s="2"/>
      <c r="L95905" s="2"/>
    </row>
    <row r="95906" spans="10:12" x14ac:dyDescent="0.25">
      <c r="K95906" s="2"/>
    </row>
    <row r="95908" spans="10:12" x14ac:dyDescent="0.25">
      <c r="K95908" s="2"/>
      <c r="L95908" s="2"/>
    </row>
    <row r="95909" spans="10:12" x14ac:dyDescent="0.25">
      <c r="J95909" s="7"/>
      <c r="K95909" s="2"/>
      <c r="L95909" s="2"/>
    </row>
    <row r="95919" spans="10:12" x14ac:dyDescent="0.25">
      <c r="K95919" s="2"/>
      <c r="L95919" s="2"/>
    </row>
    <row r="95927" spans="11:12" x14ac:dyDescent="0.25">
      <c r="K95927" s="2"/>
      <c r="L95927" s="2"/>
    </row>
    <row r="95931" spans="11:12" x14ac:dyDescent="0.25">
      <c r="K95931" s="2"/>
    </row>
    <row r="95932" spans="11:12" x14ac:dyDescent="0.25">
      <c r="K95932" s="2"/>
      <c r="L95932" s="2"/>
    </row>
    <row r="95940" spans="11:12" x14ac:dyDescent="0.25">
      <c r="K95940" s="2"/>
      <c r="L95940" s="2"/>
    </row>
    <row r="95942" spans="11:12" x14ac:dyDescent="0.25">
      <c r="K95942" s="2"/>
      <c r="L95942" s="2"/>
    </row>
    <row r="95943" spans="11:12" x14ac:dyDescent="0.25">
      <c r="K95943" s="2"/>
      <c r="L95943" s="2"/>
    </row>
    <row r="95944" spans="11:12" x14ac:dyDescent="0.25">
      <c r="K95944" s="2"/>
    </row>
    <row r="95946" spans="11:12" x14ac:dyDescent="0.25">
      <c r="K95946" s="2"/>
      <c r="L95946" s="2"/>
    </row>
    <row r="95991" spans="11:11" x14ac:dyDescent="0.25">
      <c r="K95991" s="2"/>
    </row>
    <row r="96012" spans="11:11" x14ac:dyDescent="0.25">
      <c r="K96012" s="2"/>
    </row>
    <row r="96013" spans="11:11" x14ac:dyDescent="0.25">
      <c r="K96013" s="2"/>
    </row>
    <row r="96017" spans="11:12" x14ac:dyDescent="0.25">
      <c r="K96017" s="2"/>
    </row>
    <row r="96018" spans="11:12" x14ac:dyDescent="0.25">
      <c r="K96018" s="2"/>
    </row>
    <row r="96020" spans="11:12" x14ac:dyDescent="0.25">
      <c r="K96020" s="2"/>
    </row>
    <row r="96021" spans="11:12" x14ac:dyDescent="0.25">
      <c r="K96021" s="2"/>
      <c r="L96021" s="2"/>
    </row>
    <row r="96034" spans="11:12" x14ac:dyDescent="0.25">
      <c r="K96034" s="2"/>
      <c r="L96034" s="2"/>
    </row>
    <row r="96041" spans="11:12" x14ac:dyDescent="0.25">
      <c r="K96041" s="2"/>
      <c r="L96041" s="2"/>
    </row>
    <row r="96043" spans="11:12" x14ac:dyDescent="0.25">
      <c r="K96043" s="2"/>
    </row>
    <row r="96045" spans="11:12" x14ac:dyDescent="0.25">
      <c r="K96045" s="2"/>
      <c r="L96045" s="2"/>
    </row>
    <row r="96046" spans="11:12" x14ac:dyDescent="0.25">
      <c r="K96046" s="2"/>
      <c r="L96046" s="2"/>
    </row>
    <row r="96048" spans="11:12" x14ac:dyDescent="0.25">
      <c r="K96048" s="2"/>
      <c r="L96048" s="2"/>
    </row>
    <row r="96049" spans="11:12" x14ac:dyDescent="0.25">
      <c r="K96049" s="2"/>
      <c r="L96049" s="2"/>
    </row>
    <row r="96050" spans="11:12" x14ac:dyDescent="0.25">
      <c r="K96050" s="2"/>
    </row>
    <row r="96051" spans="11:12" x14ac:dyDescent="0.25">
      <c r="K96051" s="2"/>
      <c r="L96051" s="2"/>
    </row>
    <row r="96052" spans="11:12" x14ac:dyDescent="0.25">
      <c r="K96052" s="2"/>
    </row>
    <row r="96057" spans="11:12" x14ac:dyDescent="0.25">
      <c r="K96057" s="2"/>
      <c r="L96057" s="2"/>
    </row>
    <row r="96060" spans="11:12" x14ac:dyDescent="0.25">
      <c r="K96060" s="2"/>
      <c r="L96060" s="2"/>
    </row>
    <row r="96061" spans="11:12" x14ac:dyDescent="0.25">
      <c r="K96061" s="2"/>
      <c r="L96061" s="2"/>
    </row>
    <row r="96062" spans="11:12" x14ac:dyDescent="0.25">
      <c r="K96062" s="2"/>
      <c r="L96062" s="2"/>
    </row>
    <row r="96154" spans="11:12" x14ac:dyDescent="0.25">
      <c r="K96154" s="2"/>
      <c r="L96154" s="2"/>
    </row>
    <row r="96155" spans="11:12" x14ac:dyDescent="0.25">
      <c r="K96155" s="2"/>
    </row>
    <row r="96156" spans="11:12" x14ac:dyDescent="0.25">
      <c r="K96156" s="2"/>
      <c r="L96156" s="2"/>
    </row>
    <row r="96157" spans="11:12" x14ac:dyDescent="0.25">
      <c r="K96157" s="2"/>
      <c r="L96157" s="2"/>
    </row>
    <row r="96158" spans="11:12" x14ac:dyDescent="0.25">
      <c r="K96158" s="2"/>
    </row>
    <row r="96159" spans="11:12" x14ac:dyDescent="0.25">
      <c r="K96159" s="2"/>
      <c r="L96159" s="2"/>
    </row>
    <row r="96190" spans="11:11" x14ac:dyDescent="0.25">
      <c r="K96190" s="2"/>
    </row>
    <row r="96307" spans="9:12" x14ac:dyDescent="0.25">
      <c r="I96307" s="8"/>
    </row>
    <row r="96308" spans="9:12" x14ac:dyDescent="0.25">
      <c r="K96308" s="2"/>
      <c r="L96308" s="2"/>
    </row>
    <row r="96309" spans="9:12" x14ac:dyDescent="0.25">
      <c r="K96309" s="2"/>
      <c r="L96309" s="2"/>
    </row>
    <row r="96310" spans="9:12" x14ac:dyDescent="0.25">
      <c r="K96310" s="2"/>
      <c r="L96310" s="2"/>
    </row>
    <row r="96321" spans="10:12" x14ac:dyDescent="0.25">
      <c r="K96321" s="2"/>
    </row>
    <row r="96325" spans="10:12" x14ac:dyDescent="0.25">
      <c r="K96325" s="2"/>
    </row>
    <row r="96326" spans="10:12" x14ac:dyDescent="0.25">
      <c r="J96326" s="7"/>
      <c r="K96326" s="2"/>
      <c r="L96326" s="2"/>
    </row>
    <row r="96333" spans="10:12" x14ac:dyDescent="0.25">
      <c r="K96333" s="2"/>
    </row>
    <row r="96334" spans="10:12" x14ac:dyDescent="0.25">
      <c r="K96334" s="2"/>
      <c r="L96334" s="2"/>
    </row>
    <row r="96349" spans="11:12" x14ac:dyDescent="0.25">
      <c r="K96349" s="2"/>
      <c r="L96349" s="2"/>
    </row>
    <row r="96370" spans="10:12" x14ac:dyDescent="0.25">
      <c r="K96370" s="2"/>
      <c r="L96370" s="2"/>
    </row>
    <row r="96372" spans="10:12" x14ac:dyDescent="0.25">
      <c r="J96372" s="7"/>
      <c r="K96372" s="2"/>
    </row>
    <row r="96375" spans="10:12" x14ac:dyDescent="0.25">
      <c r="K96375" s="2"/>
    </row>
    <row r="96387" spans="11:12" x14ac:dyDescent="0.25">
      <c r="K96387" s="2"/>
      <c r="L96387" s="2"/>
    </row>
    <row r="96405" spans="11:11" x14ac:dyDescent="0.25">
      <c r="K96405" s="2"/>
    </row>
    <row r="96462" spans="11:12" x14ac:dyDescent="0.25">
      <c r="K96462" s="2"/>
      <c r="L96462" s="2"/>
    </row>
    <row r="96466" spans="9:12" x14ac:dyDescent="0.25">
      <c r="I96466" s="8"/>
    </row>
    <row r="96467" spans="9:12" x14ac:dyDescent="0.25">
      <c r="K96467" s="2"/>
    </row>
    <row r="96471" spans="9:12" x14ac:dyDescent="0.25">
      <c r="K96471" s="2"/>
      <c r="L96471" s="2"/>
    </row>
    <row r="96472" spans="9:12" x14ac:dyDescent="0.25">
      <c r="K96472" s="2"/>
      <c r="L96472" s="2"/>
    </row>
    <row r="96473" spans="9:12" x14ac:dyDescent="0.25">
      <c r="K96473" s="2"/>
    </row>
    <row r="96503" spans="11:12" x14ac:dyDescent="0.25">
      <c r="K96503" s="2"/>
    </row>
    <row r="96504" spans="11:12" x14ac:dyDescent="0.25">
      <c r="K96504" s="2"/>
      <c r="L96504" s="2"/>
    </row>
    <row r="96505" spans="11:12" x14ac:dyDescent="0.25">
      <c r="K96505" s="2"/>
      <c r="L96505" s="2"/>
    </row>
    <row r="96511" spans="11:12" x14ac:dyDescent="0.25">
      <c r="K96511" s="2"/>
    </row>
    <row r="96512" spans="11:12" x14ac:dyDescent="0.25">
      <c r="K96512" s="2"/>
      <c r="L96512" s="2"/>
    </row>
    <row r="96513" spans="11:11" x14ac:dyDescent="0.25">
      <c r="K96513" s="2"/>
    </row>
    <row r="96514" spans="11:11" x14ac:dyDescent="0.25">
      <c r="K96514" s="2"/>
    </row>
    <row r="96517" spans="11:11" x14ac:dyDescent="0.25">
      <c r="K96517" s="2"/>
    </row>
    <row r="96519" spans="11:11" x14ac:dyDescent="0.25">
      <c r="K96519" s="2"/>
    </row>
    <row r="96534" spans="11:11" x14ac:dyDescent="0.25">
      <c r="K96534" s="2"/>
    </row>
    <row r="96535" spans="11:11" x14ac:dyDescent="0.25">
      <c r="K96535" s="2"/>
    </row>
    <row r="96539" spans="11:11" x14ac:dyDescent="0.25">
      <c r="K96539" s="2"/>
    </row>
    <row r="96546" spans="11:12" x14ac:dyDescent="0.25">
      <c r="K96546" s="2"/>
      <c r="L96546" s="2"/>
    </row>
    <row r="96547" spans="11:12" x14ac:dyDescent="0.25">
      <c r="K96547" s="2"/>
      <c r="L96547" s="2"/>
    </row>
    <row r="96570" spans="11:11" x14ac:dyDescent="0.25">
      <c r="K96570" s="2"/>
    </row>
    <row r="96595" spans="11:12" x14ac:dyDescent="0.25">
      <c r="K96595" s="2"/>
    </row>
    <row r="96597" spans="11:12" x14ac:dyDescent="0.25">
      <c r="K96597" s="2"/>
      <c r="L96597" s="2"/>
    </row>
    <row r="96601" spans="11:12" x14ac:dyDescent="0.25">
      <c r="K96601" s="2"/>
      <c r="L96601" s="2"/>
    </row>
    <row r="96609" spans="11:11" x14ac:dyDescent="0.25">
      <c r="K96609" s="2"/>
    </row>
    <row r="96651" spans="11:11" x14ac:dyDescent="0.25">
      <c r="K96651" s="2"/>
    </row>
    <row r="96657" spans="10:12" x14ac:dyDescent="0.25">
      <c r="J96657" s="7"/>
      <c r="K96657" s="2"/>
    </row>
    <row r="96658" spans="10:12" x14ac:dyDescent="0.25">
      <c r="J96658" s="7"/>
      <c r="K96658" s="2"/>
      <c r="L96658" s="2"/>
    </row>
    <row r="96659" spans="10:12" x14ac:dyDescent="0.25">
      <c r="J96659" s="7"/>
      <c r="K96659" s="2"/>
    </row>
    <row r="96683" spans="11:11" x14ac:dyDescent="0.25">
      <c r="K96683" s="2"/>
    </row>
    <row r="96684" spans="11:11" x14ac:dyDescent="0.25">
      <c r="K96684" s="2"/>
    </row>
    <row r="96689" spans="10:12" x14ac:dyDescent="0.25">
      <c r="J96689" s="7"/>
    </row>
    <row r="96690" spans="10:12" x14ac:dyDescent="0.25">
      <c r="J96690" s="7"/>
    </row>
    <row r="96691" spans="10:12" x14ac:dyDescent="0.25">
      <c r="J96691" s="7"/>
    </row>
    <row r="96692" spans="10:12" x14ac:dyDescent="0.25">
      <c r="J96692" s="7"/>
      <c r="K96692" s="2"/>
      <c r="L96692" s="2"/>
    </row>
    <row r="96693" spans="10:12" x14ac:dyDescent="0.25">
      <c r="J96693" s="7"/>
      <c r="K96693" s="2"/>
    </row>
    <row r="96694" spans="10:12" x14ac:dyDescent="0.25">
      <c r="J96694" s="7"/>
      <c r="K96694" s="2"/>
    </row>
    <row r="96695" spans="10:12" x14ac:dyDescent="0.25">
      <c r="J96695" s="7"/>
      <c r="K96695" s="2"/>
      <c r="L96695" s="2"/>
    </row>
    <row r="96696" spans="10:12" x14ac:dyDescent="0.25">
      <c r="K96696" s="2"/>
    </row>
    <row r="96697" spans="10:12" x14ac:dyDescent="0.25">
      <c r="K96697" s="2"/>
      <c r="L96697" s="2"/>
    </row>
    <row r="96698" spans="10:12" x14ac:dyDescent="0.25">
      <c r="K96698" s="2"/>
      <c r="L96698" s="2"/>
    </row>
    <row r="96699" spans="10:12" x14ac:dyDescent="0.25">
      <c r="K96699" s="2"/>
      <c r="L96699" s="2"/>
    </row>
    <row r="96700" spans="10:12" x14ac:dyDescent="0.25">
      <c r="K96700" s="2"/>
      <c r="L96700" s="2"/>
    </row>
    <row r="96702" spans="10:12" x14ac:dyDescent="0.25">
      <c r="J96702" s="7"/>
      <c r="K96702" s="2"/>
      <c r="L96702" s="2"/>
    </row>
    <row r="96703" spans="10:12" x14ac:dyDescent="0.25">
      <c r="J96703" s="7"/>
      <c r="K96703" s="2"/>
      <c r="L96703" s="2"/>
    </row>
    <row r="96706" spans="11:12" x14ac:dyDescent="0.25">
      <c r="K96706" s="2"/>
    </row>
    <row r="96713" spans="11:12" x14ac:dyDescent="0.25">
      <c r="K96713" s="2"/>
    </row>
    <row r="96716" spans="11:12" x14ac:dyDescent="0.25">
      <c r="K96716" s="2"/>
      <c r="L96716" s="2"/>
    </row>
    <row r="96718" spans="11:12" x14ac:dyDescent="0.25">
      <c r="K96718" s="2"/>
    </row>
    <row r="96719" spans="11:12" x14ac:dyDescent="0.25">
      <c r="K96719" s="2"/>
      <c r="L96719" s="2"/>
    </row>
    <row r="96864" spans="11:11" x14ac:dyDescent="0.25">
      <c r="K96864" s="2"/>
    </row>
    <row r="96866" spans="11:12" x14ac:dyDescent="0.25">
      <c r="K96866" s="2"/>
    </row>
    <row r="96867" spans="11:12" x14ac:dyDescent="0.25">
      <c r="K96867" s="2"/>
      <c r="L96867" s="2"/>
    </row>
    <row r="96893" spans="11:11" x14ac:dyDescent="0.25">
      <c r="K96893" s="2"/>
    </row>
    <row r="96895" spans="11:11" x14ac:dyDescent="0.25">
      <c r="K96895" s="2"/>
    </row>
    <row r="96897" spans="11:11" x14ac:dyDescent="0.25">
      <c r="K96897" s="2"/>
    </row>
    <row r="96935" spans="10:12" x14ac:dyDescent="0.25">
      <c r="J96935" s="7"/>
      <c r="K96935" s="2"/>
    </row>
    <row r="96936" spans="10:12" x14ac:dyDescent="0.25">
      <c r="J96936" s="7"/>
      <c r="K96936" s="2"/>
    </row>
    <row r="96937" spans="10:12" x14ac:dyDescent="0.25">
      <c r="J96937" s="7"/>
    </row>
    <row r="96938" spans="10:12" x14ac:dyDescent="0.25">
      <c r="J96938" s="7"/>
    </row>
    <row r="96939" spans="10:12" x14ac:dyDescent="0.25">
      <c r="J96939" s="7"/>
      <c r="K96939" s="2"/>
      <c r="L96939" s="2"/>
    </row>
    <row r="96940" spans="10:12" x14ac:dyDescent="0.25">
      <c r="J96940" s="7"/>
      <c r="K96940" s="2"/>
    </row>
    <row r="96941" spans="10:12" x14ac:dyDescent="0.25">
      <c r="J96941" s="7"/>
    </row>
    <row r="96972" spans="11:12" x14ac:dyDescent="0.25">
      <c r="K96972" s="2"/>
    </row>
    <row r="96976" spans="11:12" x14ac:dyDescent="0.25">
      <c r="K96976" s="2"/>
      <c r="L96976" s="2"/>
    </row>
    <row r="96978" spans="11:12" x14ac:dyDescent="0.25">
      <c r="K96978" s="2"/>
    </row>
    <row r="96987" spans="11:12" x14ac:dyDescent="0.25">
      <c r="K96987" s="2"/>
      <c r="L96987" s="2"/>
    </row>
    <row r="96988" spans="11:12" x14ac:dyDescent="0.25">
      <c r="K96988" s="2"/>
      <c r="L96988" s="2"/>
    </row>
    <row r="97010" spans="10:12" x14ac:dyDescent="0.25">
      <c r="K97010" s="2"/>
      <c r="L97010" s="2"/>
    </row>
    <row r="97011" spans="10:12" x14ac:dyDescent="0.25">
      <c r="K97011" s="2"/>
      <c r="L97011" s="2"/>
    </row>
    <row r="97012" spans="10:12" x14ac:dyDescent="0.25">
      <c r="J97012" s="7"/>
      <c r="K97012" s="2"/>
      <c r="L97012" s="2"/>
    </row>
    <row r="97013" spans="10:12" x14ac:dyDescent="0.25">
      <c r="K97013" s="2"/>
      <c r="L97013" s="2"/>
    </row>
    <row r="97014" spans="10:12" x14ac:dyDescent="0.25">
      <c r="K97014" s="2"/>
      <c r="L97014" s="2"/>
    </row>
    <row r="97015" spans="10:12" x14ac:dyDescent="0.25">
      <c r="K97015" s="2"/>
      <c r="L97015" s="2"/>
    </row>
    <row r="97016" spans="10:12" x14ac:dyDescent="0.25">
      <c r="J97016" s="7"/>
      <c r="K97016" s="2"/>
      <c r="L97016" s="2"/>
    </row>
    <row r="97019" spans="10:12" x14ac:dyDescent="0.25">
      <c r="K97019" s="2"/>
      <c r="L97019" s="2"/>
    </row>
    <row r="97020" spans="10:12" x14ac:dyDescent="0.25">
      <c r="K97020" s="2"/>
      <c r="L97020" s="2"/>
    </row>
    <row r="97021" spans="10:12" x14ac:dyDescent="0.25">
      <c r="K97021" s="2"/>
      <c r="L97021" s="2"/>
    </row>
    <row r="97022" spans="10:12" x14ac:dyDescent="0.25">
      <c r="J97022" s="7"/>
      <c r="K97022" s="2"/>
      <c r="L97022" s="2"/>
    </row>
    <row r="97023" spans="10:12" x14ac:dyDescent="0.25">
      <c r="K97023" s="2"/>
      <c r="L97023" s="2"/>
    </row>
    <row r="97024" spans="10:12" x14ac:dyDescent="0.25">
      <c r="K97024" s="2"/>
      <c r="L97024" s="2"/>
    </row>
    <row r="97025" spans="11:12" x14ac:dyDescent="0.25">
      <c r="K97025" s="2"/>
      <c r="L97025" s="2"/>
    </row>
    <row r="97027" spans="11:12" x14ac:dyDescent="0.25">
      <c r="K97027" s="2"/>
    </row>
    <row r="97030" spans="11:12" x14ac:dyDescent="0.25">
      <c r="K97030" s="2"/>
    </row>
    <row r="97031" spans="11:12" x14ac:dyDescent="0.25">
      <c r="K97031" s="2"/>
    </row>
    <row r="97032" spans="11:12" x14ac:dyDescent="0.25">
      <c r="K97032" s="2"/>
    </row>
    <row r="97033" spans="11:12" x14ac:dyDescent="0.25">
      <c r="K97033" s="2"/>
      <c r="L97033" s="2"/>
    </row>
    <row r="97042" spans="10:12" x14ac:dyDescent="0.25">
      <c r="K97042" s="2"/>
      <c r="L97042" s="2"/>
    </row>
    <row r="97047" spans="10:12" x14ac:dyDescent="0.25">
      <c r="J97047" s="7"/>
      <c r="K97047" s="2"/>
      <c r="L97047" s="2"/>
    </row>
    <row r="97048" spans="10:12" x14ac:dyDescent="0.25">
      <c r="J97048" s="7"/>
      <c r="K97048" s="2"/>
      <c r="L97048" s="2"/>
    </row>
    <row r="97049" spans="10:12" x14ac:dyDescent="0.25">
      <c r="K97049" s="2"/>
      <c r="L97049" s="2"/>
    </row>
    <row r="97077" spans="11:11" x14ac:dyDescent="0.25">
      <c r="K97077" s="2"/>
    </row>
    <row r="97121" spans="11:11" x14ac:dyDescent="0.25">
      <c r="K97121" s="2"/>
    </row>
    <row r="97174" spans="1:16" x14ac:dyDescent="0.25">
      <c r="K97174" s="2"/>
    </row>
    <row r="97177" spans="1:16" x14ac:dyDescent="0.25">
      <c r="K97177" s="2"/>
    </row>
    <row r="97178" spans="1:16" x14ac:dyDescent="0.25">
      <c r="A97178" s="14"/>
      <c r="B97178" s="20"/>
      <c r="C97178" s="14"/>
      <c r="D97178" s="14"/>
      <c r="E97178" s="14"/>
      <c r="F97178" s="14"/>
      <c r="G97178" s="14"/>
      <c r="H97178" s="14"/>
      <c r="I97178" s="14"/>
      <c r="J97178" s="14"/>
      <c r="K97178" s="14"/>
      <c r="L97178" s="14"/>
      <c r="M97178" s="14"/>
      <c r="N97178" s="14"/>
      <c r="O97178" s="14"/>
      <c r="P97178" s="14"/>
    </row>
    <row r="97179" spans="1:16" x14ac:dyDescent="0.25">
      <c r="A97179" s="14"/>
      <c r="B97179" s="20"/>
      <c r="C97179" s="14"/>
      <c r="D97179" s="14"/>
      <c r="E97179" s="14"/>
      <c r="F97179" s="14"/>
      <c r="G97179" s="14"/>
      <c r="H97179" s="14"/>
      <c r="I97179" s="14"/>
      <c r="J97179" s="14"/>
      <c r="K97179" s="14"/>
      <c r="L97179" s="14"/>
      <c r="M97179" s="14"/>
      <c r="N97179" s="14"/>
      <c r="O97179" s="14"/>
      <c r="P97179" s="14"/>
    </row>
    <row r="97180" spans="1:16" x14ac:dyDescent="0.25">
      <c r="A97180" s="14"/>
      <c r="B97180" s="20"/>
      <c r="C97180" s="14"/>
      <c r="D97180" s="14"/>
      <c r="E97180" s="14"/>
      <c r="F97180" s="14"/>
      <c r="G97180" s="14"/>
      <c r="H97180" s="14"/>
      <c r="I97180" s="14"/>
      <c r="J97180" s="14"/>
      <c r="K97180" s="14"/>
      <c r="L97180" s="14"/>
      <c r="M97180" s="14"/>
      <c r="N97180" s="14"/>
      <c r="O97180" s="14"/>
      <c r="P97180" s="14"/>
    </row>
    <row r="97181" spans="1:16" x14ac:dyDescent="0.25">
      <c r="A97181" s="14"/>
      <c r="B97181" s="20"/>
      <c r="C97181" s="14"/>
      <c r="D97181" s="14"/>
      <c r="E97181" s="14"/>
      <c r="F97181" s="14"/>
      <c r="G97181" s="14"/>
      <c r="H97181" s="14"/>
      <c r="I97181" s="14"/>
      <c r="J97181" s="14"/>
      <c r="K97181" s="14"/>
      <c r="L97181" s="14"/>
      <c r="M97181" s="14"/>
      <c r="N97181" s="14"/>
      <c r="O97181" s="14"/>
      <c r="P97181" s="14"/>
    </row>
    <row r="97182" spans="1:16" x14ac:dyDescent="0.25">
      <c r="A97182" s="14"/>
      <c r="B97182" s="20"/>
      <c r="C97182" s="14"/>
      <c r="D97182" s="14"/>
      <c r="E97182" s="14"/>
      <c r="F97182" s="14"/>
      <c r="G97182" s="14"/>
      <c r="H97182" s="14"/>
      <c r="I97182" s="14"/>
      <c r="J97182" s="14"/>
      <c r="K97182" s="14"/>
      <c r="L97182" s="14"/>
      <c r="M97182" s="14"/>
      <c r="N97182" s="14"/>
      <c r="O97182" s="14"/>
      <c r="P97182" s="14"/>
    </row>
    <row r="97183" spans="1:16" x14ac:dyDescent="0.25">
      <c r="A97183" s="14"/>
      <c r="B97183" s="20"/>
      <c r="C97183" s="14"/>
      <c r="D97183" s="14"/>
      <c r="E97183" s="14"/>
      <c r="F97183" s="14"/>
      <c r="G97183" s="14"/>
      <c r="H97183" s="14"/>
      <c r="I97183" s="14"/>
      <c r="J97183" s="14"/>
      <c r="K97183" s="14"/>
      <c r="L97183" s="14"/>
      <c r="M97183" s="14"/>
      <c r="N97183" s="14"/>
      <c r="O97183" s="14"/>
      <c r="P97183" s="14"/>
    </row>
    <row r="97184" spans="1:16" x14ac:dyDescent="0.25">
      <c r="A97184" s="14"/>
      <c r="B97184" s="20"/>
      <c r="C97184" s="14"/>
      <c r="D97184" s="14"/>
      <c r="E97184" s="14"/>
      <c r="F97184" s="14"/>
      <c r="G97184" s="14"/>
      <c r="H97184" s="14"/>
      <c r="I97184" s="14"/>
      <c r="J97184" s="14"/>
      <c r="K97184" s="14"/>
      <c r="L97184" s="14"/>
      <c r="M97184" s="14"/>
      <c r="N97184" s="14"/>
      <c r="O97184" s="14"/>
      <c r="P97184" s="14"/>
    </row>
    <row r="97185" spans="1:16" x14ac:dyDescent="0.25">
      <c r="A97185" s="14"/>
      <c r="B97185" s="20"/>
      <c r="C97185" s="14"/>
      <c r="D97185" s="14"/>
      <c r="E97185" s="14"/>
      <c r="F97185" s="14"/>
      <c r="G97185" s="14"/>
      <c r="H97185" s="14"/>
      <c r="I97185" s="14"/>
      <c r="J97185" s="14"/>
      <c r="K97185" s="14"/>
      <c r="L97185" s="14"/>
      <c r="M97185" s="14"/>
      <c r="N97185" s="14"/>
      <c r="O97185" s="14"/>
      <c r="P97185" s="14"/>
    </row>
    <row r="97186" spans="1:16" x14ac:dyDescent="0.25">
      <c r="A97186" s="14"/>
      <c r="B97186" s="20"/>
      <c r="C97186" s="14"/>
      <c r="D97186" s="14"/>
      <c r="E97186" s="14"/>
      <c r="F97186" s="14"/>
      <c r="G97186" s="14"/>
      <c r="H97186" s="14"/>
      <c r="I97186" s="14"/>
      <c r="J97186" s="14"/>
      <c r="K97186" s="14"/>
      <c r="L97186" s="14"/>
      <c r="M97186" s="14"/>
      <c r="N97186" s="14"/>
      <c r="O97186" s="14"/>
      <c r="P97186" s="14"/>
    </row>
    <row r="97187" spans="1:16" x14ac:dyDescent="0.25">
      <c r="A97187" s="14"/>
      <c r="B97187" s="20"/>
      <c r="C97187" s="14"/>
      <c r="D97187" s="14"/>
      <c r="E97187" s="14"/>
      <c r="F97187" s="14"/>
      <c r="G97187" s="14"/>
      <c r="H97187" s="14"/>
      <c r="I97187" s="14"/>
      <c r="J97187" s="14"/>
      <c r="K97187" s="14"/>
      <c r="L97187" s="14"/>
      <c r="M97187" s="14"/>
      <c r="N97187" s="14"/>
      <c r="O97187" s="14"/>
      <c r="P97187" s="14"/>
    </row>
    <row r="97188" spans="1:16" x14ac:dyDescent="0.25">
      <c r="A97188" s="14"/>
      <c r="B97188" s="20"/>
      <c r="C97188" s="14"/>
      <c r="D97188" s="14"/>
      <c r="E97188" s="14"/>
      <c r="F97188" s="14"/>
      <c r="G97188" s="14"/>
      <c r="H97188" s="14"/>
      <c r="I97188" s="14"/>
      <c r="J97188" s="14"/>
      <c r="K97188" s="14"/>
      <c r="L97188" s="14"/>
      <c r="M97188" s="14"/>
      <c r="N97188" s="14"/>
      <c r="O97188" s="14"/>
      <c r="P97188" s="14"/>
    </row>
    <row r="97189" spans="1:16" x14ac:dyDescent="0.25">
      <c r="A97189" s="14"/>
      <c r="B97189" s="20"/>
      <c r="C97189" s="14"/>
      <c r="D97189" s="14"/>
      <c r="E97189" s="14"/>
      <c r="F97189" s="14"/>
      <c r="G97189" s="14"/>
      <c r="H97189" s="14"/>
      <c r="I97189" s="14"/>
      <c r="J97189" s="14"/>
      <c r="K97189" s="14"/>
      <c r="L97189" s="14"/>
      <c r="M97189" s="14"/>
      <c r="N97189" s="14"/>
      <c r="O97189" s="14"/>
      <c r="P97189" s="14"/>
    </row>
    <row r="97190" spans="1:16" x14ac:dyDescent="0.25">
      <c r="A97190" s="14"/>
      <c r="B97190" s="20"/>
      <c r="C97190" s="14"/>
      <c r="D97190" s="14"/>
      <c r="E97190" s="14"/>
      <c r="F97190" s="14"/>
      <c r="G97190" s="14"/>
      <c r="H97190" s="14"/>
      <c r="I97190" s="14"/>
      <c r="J97190" s="14"/>
      <c r="K97190" s="14"/>
      <c r="L97190" s="14"/>
      <c r="M97190" s="14"/>
      <c r="N97190" s="14"/>
      <c r="O97190" s="14"/>
      <c r="P97190" s="14"/>
    </row>
    <row r="97191" spans="1:16" x14ac:dyDescent="0.25">
      <c r="A97191" s="14"/>
      <c r="B97191" s="20"/>
      <c r="C97191" s="14"/>
      <c r="D97191" s="14"/>
      <c r="E97191" s="14"/>
      <c r="F97191" s="14"/>
      <c r="G97191" s="14"/>
      <c r="H97191" s="14"/>
      <c r="I97191" s="14"/>
      <c r="J97191" s="14"/>
      <c r="K97191" s="14"/>
      <c r="L97191" s="14"/>
      <c r="M97191" s="14"/>
      <c r="N97191" s="14"/>
      <c r="O97191" s="14"/>
      <c r="P97191" s="14"/>
    </row>
    <row r="97192" spans="1:16" x14ac:dyDescent="0.25">
      <c r="A97192" s="14"/>
      <c r="B97192" s="20"/>
      <c r="C97192" s="14"/>
      <c r="D97192" s="14"/>
      <c r="E97192" s="14"/>
      <c r="F97192" s="14"/>
      <c r="G97192" s="14"/>
      <c r="H97192" s="14"/>
      <c r="I97192" s="14"/>
      <c r="J97192" s="14"/>
      <c r="K97192" s="14"/>
      <c r="L97192" s="14"/>
      <c r="M97192" s="14"/>
      <c r="N97192" s="14"/>
      <c r="O97192" s="14"/>
      <c r="P97192" s="14"/>
    </row>
    <row r="97193" spans="1:16" x14ac:dyDescent="0.25">
      <c r="A97193" s="14"/>
      <c r="B97193" s="20"/>
      <c r="C97193" s="14"/>
      <c r="D97193" s="14"/>
      <c r="E97193" s="14"/>
      <c r="F97193" s="14"/>
      <c r="G97193" s="14"/>
      <c r="H97193" s="14"/>
      <c r="I97193" s="14"/>
      <c r="J97193" s="14"/>
      <c r="K97193" s="14"/>
      <c r="L97193" s="14"/>
      <c r="M97193" s="14"/>
      <c r="N97193" s="14"/>
      <c r="O97193" s="14"/>
      <c r="P97193" s="14"/>
    </row>
    <row r="97194" spans="1:16" x14ac:dyDescent="0.25">
      <c r="A97194" s="14"/>
      <c r="B97194" s="20"/>
      <c r="C97194" s="14"/>
      <c r="D97194" s="14"/>
      <c r="E97194" s="14"/>
      <c r="F97194" s="14"/>
      <c r="G97194" s="14"/>
      <c r="H97194" s="14"/>
      <c r="I97194" s="14"/>
      <c r="J97194" s="14"/>
      <c r="K97194" s="14"/>
      <c r="L97194" s="14"/>
      <c r="M97194" s="14"/>
      <c r="N97194" s="14"/>
      <c r="O97194" s="14"/>
      <c r="P97194" s="14"/>
    </row>
    <row r="97195" spans="1:16" x14ac:dyDescent="0.25">
      <c r="A97195" s="14"/>
      <c r="B97195" s="20"/>
      <c r="C97195" s="14"/>
      <c r="D97195" s="14"/>
      <c r="E97195" s="14"/>
      <c r="F97195" s="14"/>
      <c r="G97195" s="14"/>
      <c r="H97195" s="14"/>
      <c r="I97195" s="14"/>
      <c r="J97195" s="14"/>
      <c r="K97195" s="14"/>
      <c r="L97195" s="14"/>
      <c r="M97195" s="14"/>
      <c r="N97195" s="14"/>
      <c r="O97195" s="14"/>
      <c r="P97195" s="14"/>
    </row>
    <row r="97196" spans="1:16" x14ac:dyDescent="0.25">
      <c r="A97196" s="14"/>
      <c r="B97196" s="20"/>
      <c r="C97196" s="14"/>
      <c r="D97196" s="14"/>
      <c r="E97196" s="14"/>
      <c r="F97196" s="14"/>
      <c r="G97196" s="14"/>
      <c r="H97196" s="14"/>
      <c r="I97196" s="14"/>
      <c r="J97196" s="14"/>
      <c r="K97196" s="14"/>
      <c r="L97196" s="14"/>
      <c r="M97196" s="14"/>
      <c r="N97196" s="14"/>
      <c r="O97196" s="14"/>
      <c r="P97196" s="14"/>
    </row>
    <row r="97197" spans="1:16" x14ac:dyDescent="0.25">
      <c r="A97197" s="14"/>
      <c r="B97197" s="20"/>
      <c r="C97197" s="14"/>
      <c r="D97197" s="14"/>
      <c r="E97197" s="14"/>
      <c r="F97197" s="14"/>
      <c r="G97197" s="14"/>
      <c r="H97197" s="14"/>
      <c r="I97197" s="14"/>
      <c r="J97197" s="14"/>
      <c r="K97197" s="14"/>
      <c r="L97197" s="14"/>
      <c r="M97197" s="14"/>
      <c r="N97197" s="14"/>
      <c r="O97197" s="14"/>
      <c r="P97197" s="14"/>
    </row>
    <row r="97198" spans="1:16" x14ac:dyDescent="0.25">
      <c r="A97198" s="14"/>
      <c r="B97198" s="20"/>
      <c r="C97198" s="14"/>
      <c r="D97198" s="14"/>
      <c r="E97198" s="14"/>
      <c r="F97198" s="14"/>
      <c r="G97198" s="14"/>
      <c r="H97198" s="14"/>
      <c r="I97198" s="14"/>
      <c r="J97198" s="14"/>
      <c r="K97198" s="14"/>
      <c r="L97198" s="14"/>
      <c r="M97198" s="14"/>
      <c r="N97198" s="14"/>
      <c r="O97198" s="14"/>
      <c r="P97198" s="14"/>
    </row>
    <row r="97199" spans="1:16" x14ac:dyDescent="0.25">
      <c r="A97199" s="14"/>
      <c r="B97199" s="20"/>
      <c r="C97199" s="14"/>
      <c r="D97199" s="14"/>
      <c r="E97199" s="14"/>
      <c r="F97199" s="14"/>
      <c r="G97199" s="14"/>
      <c r="H97199" s="14"/>
      <c r="I97199" s="14"/>
      <c r="J97199" s="14"/>
      <c r="K97199" s="14"/>
      <c r="L97199" s="14"/>
      <c r="M97199" s="14"/>
      <c r="N97199" s="14"/>
      <c r="O97199" s="14"/>
      <c r="P97199" s="14"/>
    </row>
    <row r="97200" spans="1:16" x14ac:dyDescent="0.25">
      <c r="A97200" s="14"/>
      <c r="B97200" s="20"/>
      <c r="C97200" s="14"/>
      <c r="D97200" s="14"/>
      <c r="E97200" s="14"/>
      <c r="F97200" s="14"/>
      <c r="G97200" s="14"/>
      <c r="H97200" s="14"/>
      <c r="I97200" s="14"/>
      <c r="J97200" s="14"/>
      <c r="K97200" s="14"/>
      <c r="L97200" s="14"/>
      <c r="M97200" s="14"/>
      <c r="N97200" s="14"/>
      <c r="O97200" s="14"/>
      <c r="P97200" s="14"/>
    </row>
    <row r="97201" spans="1:16" x14ac:dyDescent="0.25">
      <c r="A97201" s="14"/>
      <c r="B97201" s="20"/>
      <c r="C97201" s="14"/>
      <c r="D97201" s="14"/>
      <c r="E97201" s="14"/>
      <c r="F97201" s="14"/>
      <c r="G97201" s="14"/>
      <c r="H97201" s="14"/>
      <c r="I97201" s="14"/>
      <c r="J97201" s="14"/>
      <c r="K97201" s="14"/>
      <c r="L97201" s="14"/>
      <c r="M97201" s="14"/>
      <c r="N97201" s="14"/>
      <c r="O97201" s="14"/>
      <c r="P97201" s="14"/>
    </row>
    <row r="97202" spans="1:16" x14ac:dyDescent="0.25">
      <c r="A97202" s="14"/>
      <c r="B97202" s="20"/>
      <c r="C97202" s="14"/>
      <c r="D97202" s="14"/>
      <c r="E97202" s="14"/>
      <c r="F97202" s="14"/>
      <c r="G97202" s="14"/>
      <c r="H97202" s="14"/>
      <c r="I97202" s="14"/>
      <c r="J97202" s="14"/>
      <c r="K97202" s="14"/>
      <c r="L97202" s="14"/>
      <c r="M97202" s="14"/>
      <c r="N97202" s="14"/>
      <c r="O97202" s="14"/>
      <c r="P97202" s="14"/>
    </row>
    <row r="97203" spans="1:16" x14ac:dyDescent="0.25">
      <c r="A97203" s="14"/>
      <c r="B97203" s="20"/>
      <c r="C97203" s="14"/>
      <c r="D97203" s="14"/>
      <c r="E97203" s="14"/>
      <c r="F97203" s="14"/>
      <c r="G97203" s="14"/>
      <c r="H97203" s="14"/>
      <c r="I97203" s="14"/>
      <c r="J97203" s="14"/>
      <c r="K97203" s="14"/>
      <c r="L97203" s="14"/>
      <c r="M97203" s="14"/>
      <c r="N97203" s="14"/>
      <c r="O97203" s="14"/>
      <c r="P97203" s="14"/>
    </row>
    <row r="97204" spans="1:16" x14ac:dyDescent="0.25">
      <c r="A97204" s="14"/>
      <c r="B97204" s="20"/>
      <c r="C97204" s="14"/>
      <c r="D97204" s="14"/>
      <c r="E97204" s="14"/>
      <c r="F97204" s="14"/>
      <c r="G97204" s="14"/>
      <c r="H97204" s="14"/>
      <c r="I97204" s="14"/>
      <c r="J97204" s="14"/>
      <c r="K97204" s="14"/>
      <c r="L97204" s="14"/>
      <c r="M97204" s="14"/>
      <c r="N97204" s="14"/>
      <c r="O97204" s="14"/>
      <c r="P97204" s="14"/>
    </row>
    <row r="97205" spans="1:16" x14ac:dyDescent="0.25">
      <c r="A97205" s="14"/>
      <c r="B97205" s="20"/>
      <c r="C97205" s="14"/>
      <c r="D97205" s="14"/>
      <c r="E97205" s="14"/>
      <c r="F97205" s="14"/>
      <c r="G97205" s="14"/>
      <c r="H97205" s="14"/>
      <c r="I97205" s="14"/>
      <c r="J97205" s="14"/>
      <c r="K97205" s="14"/>
      <c r="L97205" s="14"/>
      <c r="M97205" s="14"/>
      <c r="N97205" s="14"/>
      <c r="O97205" s="14"/>
      <c r="P97205" s="14"/>
    </row>
    <row r="97206" spans="1:16" x14ac:dyDescent="0.25">
      <c r="A97206" s="14"/>
      <c r="B97206" s="20"/>
      <c r="C97206" s="14"/>
      <c r="D97206" s="14"/>
      <c r="E97206" s="14"/>
      <c r="F97206" s="14"/>
      <c r="G97206" s="14"/>
      <c r="H97206" s="14"/>
      <c r="I97206" s="14"/>
      <c r="J97206" s="14"/>
      <c r="K97206" s="14"/>
      <c r="L97206" s="14"/>
      <c r="M97206" s="14"/>
      <c r="N97206" s="14"/>
      <c r="O97206" s="14"/>
      <c r="P97206" s="14"/>
    </row>
    <row r="97207" spans="1:16" x14ac:dyDescent="0.25">
      <c r="A97207" s="14"/>
      <c r="B97207" s="20"/>
      <c r="C97207" s="14"/>
      <c r="D97207" s="14"/>
      <c r="E97207" s="14"/>
      <c r="F97207" s="14"/>
      <c r="G97207" s="14"/>
      <c r="H97207" s="14"/>
      <c r="I97207" s="14"/>
      <c r="J97207" s="14"/>
      <c r="K97207" s="14"/>
      <c r="L97207" s="14"/>
      <c r="M97207" s="14"/>
      <c r="N97207" s="14"/>
      <c r="O97207" s="14"/>
      <c r="P97207" s="14"/>
    </row>
    <row r="97208" spans="1:16" x14ac:dyDescent="0.25">
      <c r="A97208" s="14"/>
      <c r="B97208" s="20"/>
      <c r="C97208" s="14"/>
      <c r="D97208" s="14"/>
      <c r="E97208" s="14"/>
      <c r="F97208" s="14"/>
      <c r="G97208" s="14"/>
      <c r="H97208" s="14"/>
      <c r="I97208" s="14"/>
      <c r="J97208" s="14"/>
      <c r="K97208" s="14"/>
      <c r="L97208" s="14"/>
      <c r="M97208" s="14"/>
      <c r="N97208" s="14"/>
      <c r="O97208" s="14"/>
      <c r="P97208" s="14"/>
    </row>
    <row r="97209" spans="1:16" x14ac:dyDescent="0.25">
      <c r="A97209" s="14"/>
      <c r="B97209" s="20"/>
      <c r="C97209" s="14"/>
      <c r="D97209" s="14"/>
      <c r="E97209" s="14"/>
      <c r="F97209" s="14"/>
      <c r="G97209" s="14"/>
      <c r="H97209" s="14"/>
      <c r="I97209" s="14"/>
      <c r="J97209" s="14"/>
      <c r="K97209" s="14"/>
      <c r="L97209" s="14"/>
      <c r="M97209" s="14"/>
      <c r="N97209" s="14"/>
      <c r="O97209" s="14"/>
      <c r="P97209" s="14"/>
    </row>
    <row r="97210" spans="1:16" x14ac:dyDescent="0.25">
      <c r="A97210" s="14"/>
      <c r="B97210" s="20"/>
      <c r="C97210" s="14"/>
      <c r="D97210" s="14"/>
      <c r="E97210" s="14"/>
      <c r="F97210" s="14"/>
      <c r="G97210" s="14"/>
      <c r="H97210" s="14"/>
      <c r="I97210" s="14"/>
      <c r="J97210" s="14"/>
      <c r="K97210" s="14"/>
      <c r="L97210" s="14"/>
      <c r="M97210" s="14"/>
      <c r="N97210" s="14"/>
      <c r="O97210" s="14"/>
      <c r="P97210" s="14"/>
    </row>
    <row r="97211" spans="1:16" x14ac:dyDescent="0.25">
      <c r="A97211" s="14"/>
      <c r="B97211" s="20"/>
      <c r="C97211" s="14"/>
      <c r="D97211" s="14"/>
      <c r="E97211" s="14"/>
      <c r="F97211" s="14"/>
      <c r="G97211" s="14"/>
      <c r="H97211" s="14"/>
      <c r="I97211" s="14"/>
      <c r="J97211" s="14"/>
      <c r="K97211" s="14"/>
      <c r="L97211" s="14"/>
      <c r="M97211" s="14"/>
      <c r="N97211" s="14"/>
      <c r="O97211" s="14"/>
      <c r="P97211" s="14"/>
    </row>
    <row r="97212" spans="1:16" x14ac:dyDescent="0.25">
      <c r="A97212" s="14"/>
      <c r="B97212" s="20"/>
      <c r="C97212" s="14"/>
      <c r="D97212" s="14"/>
      <c r="E97212" s="14"/>
      <c r="F97212" s="14"/>
      <c r="G97212" s="14"/>
      <c r="H97212" s="14"/>
      <c r="I97212" s="14"/>
      <c r="J97212" s="14"/>
      <c r="K97212" s="14"/>
      <c r="L97212" s="14"/>
      <c r="M97212" s="14"/>
      <c r="N97212" s="14"/>
      <c r="O97212" s="14"/>
      <c r="P97212" s="14"/>
    </row>
    <row r="97213" spans="1:16" x14ac:dyDescent="0.25">
      <c r="A97213" s="14"/>
      <c r="B97213" s="20"/>
      <c r="C97213" s="14"/>
      <c r="D97213" s="14"/>
      <c r="E97213" s="14"/>
      <c r="F97213" s="14"/>
      <c r="G97213" s="14"/>
      <c r="H97213" s="14"/>
      <c r="I97213" s="14"/>
      <c r="J97213" s="14"/>
      <c r="K97213" s="14"/>
      <c r="L97213" s="14"/>
      <c r="M97213" s="14"/>
      <c r="N97213" s="14"/>
      <c r="O97213" s="14"/>
      <c r="P97213" s="14"/>
    </row>
    <row r="97214" spans="1:16" x14ac:dyDescent="0.25">
      <c r="A97214" s="14"/>
      <c r="B97214" s="20"/>
      <c r="C97214" s="14"/>
      <c r="D97214" s="14"/>
      <c r="E97214" s="14"/>
      <c r="F97214" s="14"/>
      <c r="G97214" s="14"/>
      <c r="H97214" s="14"/>
      <c r="I97214" s="14"/>
      <c r="J97214" s="14"/>
      <c r="K97214" s="14"/>
      <c r="L97214" s="14"/>
      <c r="M97214" s="14"/>
      <c r="N97214" s="14"/>
      <c r="O97214" s="14"/>
      <c r="P97214" s="14"/>
    </row>
    <row r="97215" spans="1:16" x14ac:dyDescent="0.25">
      <c r="A97215" s="14"/>
      <c r="B97215" s="20"/>
      <c r="C97215" s="14"/>
      <c r="D97215" s="14"/>
      <c r="E97215" s="14"/>
      <c r="F97215" s="14"/>
      <c r="G97215" s="14"/>
      <c r="H97215" s="14"/>
      <c r="I97215" s="14"/>
      <c r="J97215" s="14"/>
      <c r="K97215" s="14"/>
      <c r="L97215" s="14"/>
      <c r="M97215" s="14"/>
      <c r="N97215" s="14"/>
      <c r="O97215" s="14"/>
      <c r="P97215" s="14"/>
    </row>
    <row r="97216" spans="1:16" x14ac:dyDescent="0.25">
      <c r="A97216" s="14"/>
      <c r="B97216" s="20"/>
      <c r="C97216" s="14"/>
      <c r="D97216" s="14"/>
      <c r="E97216" s="14"/>
      <c r="F97216" s="14"/>
      <c r="G97216" s="14"/>
      <c r="H97216" s="14"/>
      <c r="I97216" s="14"/>
      <c r="J97216" s="14"/>
      <c r="K97216" s="14"/>
      <c r="L97216" s="14"/>
      <c r="M97216" s="14"/>
      <c r="N97216" s="14"/>
      <c r="O97216" s="14"/>
      <c r="P97216" s="14"/>
    </row>
    <row r="97217" spans="1:16" x14ac:dyDescent="0.25">
      <c r="A97217" s="14"/>
      <c r="B97217" s="20"/>
      <c r="C97217" s="14"/>
      <c r="D97217" s="14"/>
      <c r="E97217" s="14"/>
      <c r="F97217" s="14"/>
      <c r="G97217" s="14"/>
      <c r="H97217" s="14"/>
      <c r="I97217" s="14"/>
      <c r="J97217" s="14"/>
      <c r="K97217" s="14"/>
      <c r="L97217" s="14"/>
      <c r="M97217" s="14"/>
      <c r="N97217" s="14"/>
      <c r="O97217" s="14"/>
      <c r="P97217" s="14"/>
    </row>
    <row r="97218" spans="1:16" x14ac:dyDescent="0.25">
      <c r="A97218" s="14"/>
      <c r="B97218" s="20"/>
      <c r="C97218" s="14"/>
      <c r="D97218" s="14"/>
      <c r="E97218" s="14"/>
      <c r="F97218" s="14"/>
      <c r="G97218" s="14"/>
      <c r="H97218" s="14"/>
      <c r="I97218" s="14"/>
      <c r="J97218" s="14"/>
      <c r="K97218" s="14"/>
      <c r="L97218" s="14"/>
      <c r="M97218" s="14"/>
      <c r="N97218" s="14"/>
      <c r="O97218" s="14"/>
      <c r="P97218" s="14"/>
    </row>
    <row r="97219" spans="1:16" x14ac:dyDescent="0.25">
      <c r="A97219" s="14"/>
      <c r="B97219" s="20"/>
      <c r="C97219" s="14"/>
      <c r="D97219" s="14"/>
      <c r="E97219" s="14"/>
      <c r="F97219" s="14"/>
      <c r="G97219" s="14"/>
      <c r="H97219" s="14"/>
      <c r="I97219" s="14"/>
      <c r="J97219" s="14"/>
      <c r="K97219" s="14"/>
      <c r="L97219" s="14"/>
      <c r="M97219" s="14"/>
      <c r="N97219" s="14"/>
      <c r="O97219" s="14"/>
      <c r="P97219" s="14"/>
    </row>
    <row r="97220" spans="1:16" x14ac:dyDescent="0.25">
      <c r="A97220" s="14"/>
      <c r="B97220" s="20"/>
      <c r="C97220" s="14"/>
      <c r="D97220" s="14"/>
      <c r="E97220" s="14"/>
      <c r="F97220" s="14"/>
      <c r="G97220" s="14"/>
      <c r="H97220" s="14"/>
      <c r="I97220" s="14"/>
      <c r="J97220" s="14"/>
      <c r="K97220" s="14"/>
      <c r="L97220" s="14"/>
      <c r="M97220" s="14"/>
      <c r="N97220" s="14"/>
      <c r="O97220" s="14"/>
      <c r="P97220" s="14"/>
    </row>
    <row r="97221" spans="1:16" x14ac:dyDescent="0.25">
      <c r="A97221" s="14"/>
      <c r="B97221" s="20"/>
      <c r="C97221" s="14"/>
      <c r="D97221" s="14"/>
      <c r="E97221" s="14"/>
      <c r="F97221" s="14"/>
      <c r="G97221" s="14"/>
      <c r="H97221" s="14"/>
      <c r="I97221" s="14"/>
      <c r="J97221" s="14"/>
      <c r="K97221" s="14"/>
      <c r="L97221" s="14"/>
      <c r="M97221" s="14"/>
      <c r="N97221" s="14"/>
      <c r="O97221" s="14"/>
      <c r="P97221" s="14"/>
    </row>
    <row r="97222" spans="1:16" x14ac:dyDescent="0.25">
      <c r="A97222" s="14"/>
      <c r="B97222" s="20"/>
      <c r="C97222" s="14"/>
      <c r="D97222" s="14"/>
      <c r="E97222" s="14"/>
      <c r="F97222" s="14"/>
      <c r="G97222" s="14"/>
      <c r="H97222" s="14"/>
      <c r="I97222" s="14"/>
      <c r="J97222" s="14"/>
      <c r="K97222" s="14"/>
      <c r="L97222" s="14"/>
      <c r="M97222" s="14"/>
      <c r="N97222" s="14"/>
      <c r="O97222" s="14"/>
      <c r="P97222" s="14"/>
    </row>
    <row r="97223" spans="1:16" x14ac:dyDescent="0.25">
      <c r="A97223" s="14"/>
      <c r="B97223" s="20"/>
      <c r="C97223" s="14"/>
      <c r="D97223" s="14"/>
      <c r="E97223" s="14"/>
      <c r="F97223" s="14"/>
      <c r="G97223" s="14"/>
      <c r="H97223" s="14"/>
      <c r="I97223" s="14"/>
      <c r="J97223" s="14"/>
      <c r="K97223" s="14"/>
      <c r="L97223" s="14"/>
      <c r="M97223" s="14"/>
      <c r="N97223" s="14"/>
      <c r="O97223" s="14"/>
      <c r="P97223" s="14"/>
    </row>
    <row r="97224" spans="1:16" x14ac:dyDescent="0.25">
      <c r="A97224" s="14"/>
      <c r="B97224" s="20"/>
      <c r="C97224" s="14"/>
      <c r="D97224" s="14"/>
      <c r="E97224" s="14"/>
      <c r="F97224" s="14"/>
      <c r="G97224" s="14"/>
      <c r="H97224" s="14"/>
      <c r="I97224" s="14"/>
      <c r="J97224" s="14"/>
      <c r="K97224" s="14"/>
      <c r="L97224" s="14"/>
      <c r="M97224" s="14"/>
      <c r="N97224" s="14"/>
      <c r="O97224" s="14"/>
      <c r="P97224" s="14"/>
    </row>
    <row r="97225" spans="1:16" x14ac:dyDescent="0.25">
      <c r="A97225" s="14"/>
      <c r="B97225" s="20"/>
      <c r="C97225" s="14"/>
      <c r="D97225" s="14"/>
      <c r="E97225" s="14"/>
      <c r="F97225" s="14"/>
      <c r="G97225" s="14"/>
      <c r="H97225" s="14"/>
      <c r="I97225" s="14"/>
      <c r="J97225" s="14"/>
      <c r="K97225" s="14"/>
      <c r="L97225" s="14"/>
      <c r="M97225" s="14"/>
      <c r="N97225" s="14"/>
      <c r="O97225" s="14"/>
      <c r="P97225" s="14"/>
    </row>
    <row r="97226" spans="1:16" x14ac:dyDescent="0.25">
      <c r="A97226" s="14"/>
      <c r="B97226" s="20"/>
      <c r="C97226" s="14"/>
      <c r="D97226" s="14"/>
      <c r="E97226" s="14"/>
      <c r="F97226" s="14"/>
      <c r="G97226" s="14"/>
      <c r="H97226" s="14"/>
      <c r="I97226" s="14"/>
      <c r="J97226" s="14"/>
      <c r="K97226" s="14"/>
      <c r="L97226" s="14"/>
      <c r="M97226" s="14"/>
      <c r="N97226" s="14"/>
      <c r="O97226" s="14"/>
      <c r="P97226" s="14"/>
    </row>
    <row r="97227" spans="1:16" x14ac:dyDescent="0.25">
      <c r="A97227" s="14"/>
      <c r="B97227" s="20"/>
      <c r="C97227" s="14"/>
      <c r="D97227" s="14"/>
      <c r="E97227" s="14"/>
      <c r="F97227" s="14"/>
      <c r="G97227" s="14"/>
      <c r="H97227" s="14"/>
      <c r="I97227" s="14"/>
      <c r="J97227" s="14"/>
      <c r="K97227" s="14"/>
      <c r="L97227" s="14"/>
      <c r="M97227" s="14"/>
      <c r="N97227" s="14"/>
      <c r="O97227" s="14"/>
      <c r="P97227" s="14"/>
    </row>
    <row r="97228" spans="1:16" x14ac:dyDescent="0.25">
      <c r="A97228" s="14"/>
      <c r="B97228" s="20"/>
      <c r="C97228" s="14"/>
      <c r="D97228" s="14"/>
      <c r="E97228" s="14"/>
      <c r="F97228" s="14"/>
      <c r="G97228" s="14"/>
      <c r="H97228" s="14"/>
      <c r="I97228" s="14"/>
      <c r="J97228" s="14"/>
      <c r="K97228" s="14"/>
      <c r="L97228" s="14"/>
      <c r="M97228" s="14"/>
      <c r="N97228" s="14"/>
      <c r="O97228" s="14"/>
      <c r="P97228" s="14"/>
    </row>
    <row r="97229" spans="1:16" x14ac:dyDescent="0.25">
      <c r="A97229" s="14"/>
      <c r="B97229" s="20"/>
      <c r="C97229" s="14"/>
      <c r="D97229" s="14"/>
      <c r="E97229" s="14"/>
      <c r="F97229" s="14"/>
      <c r="G97229" s="14"/>
      <c r="H97229" s="14"/>
      <c r="I97229" s="14"/>
      <c r="J97229" s="14"/>
      <c r="K97229" s="14"/>
      <c r="L97229" s="14"/>
      <c r="M97229" s="14"/>
      <c r="N97229" s="14"/>
      <c r="O97229" s="14"/>
      <c r="P97229" s="14"/>
    </row>
    <row r="97230" spans="1:16" x14ac:dyDescent="0.25">
      <c r="A97230" s="14"/>
      <c r="B97230" s="20"/>
      <c r="C97230" s="14"/>
      <c r="D97230" s="14"/>
      <c r="E97230" s="14"/>
      <c r="F97230" s="14"/>
      <c r="G97230" s="14"/>
      <c r="H97230" s="14"/>
      <c r="I97230" s="14"/>
      <c r="J97230" s="14"/>
      <c r="K97230" s="22"/>
      <c r="L97230" s="14"/>
      <c r="M97230" s="14"/>
      <c r="N97230" s="14"/>
      <c r="O97230" s="14"/>
      <c r="P97230" s="14"/>
    </row>
    <row r="97231" spans="1:16" x14ac:dyDescent="0.25">
      <c r="A97231" s="14"/>
      <c r="B97231" s="20"/>
      <c r="C97231" s="14"/>
      <c r="D97231" s="14"/>
      <c r="E97231" s="14"/>
      <c r="F97231" s="14"/>
      <c r="G97231" s="14"/>
      <c r="H97231" s="14"/>
      <c r="I97231" s="14"/>
      <c r="J97231" s="14"/>
      <c r="K97231" s="14"/>
      <c r="L97231" s="14"/>
      <c r="M97231" s="14"/>
      <c r="N97231" s="14"/>
      <c r="O97231" s="14"/>
      <c r="P97231" s="14"/>
    </row>
    <row r="97232" spans="1:16" x14ac:dyDescent="0.25">
      <c r="A97232" s="14"/>
      <c r="B97232" s="20"/>
      <c r="C97232" s="14"/>
      <c r="D97232" s="14"/>
      <c r="E97232" s="14"/>
      <c r="F97232" s="14"/>
      <c r="G97232" s="14"/>
      <c r="H97232" s="14"/>
      <c r="I97232" s="14"/>
      <c r="J97232" s="14"/>
      <c r="K97232" s="14"/>
      <c r="L97232" s="14"/>
      <c r="M97232" s="14"/>
      <c r="N97232" s="14"/>
      <c r="O97232" s="14"/>
      <c r="P97232" s="14"/>
    </row>
    <row r="97233" spans="1:16" x14ac:dyDescent="0.25">
      <c r="A97233" s="14"/>
      <c r="B97233" s="20"/>
      <c r="C97233" s="14"/>
      <c r="D97233" s="14"/>
      <c r="E97233" s="14"/>
      <c r="F97233" s="14"/>
      <c r="G97233" s="14"/>
      <c r="H97233" s="14"/>
      <c r="I97233" s="14"/>
      <c r="J97233" s="14"/>
      <c r="K97233" s="22"/>
      <c r="L97233" s="14"/>
      <c r="M97233" s="14"/>
      <c r="N97233" s="14"/>
      <c r="O97233" s="14"/>
      <c r="P97233" s="14"/>
    </row>
    <row r="97234" spans="1:16" x14ac:dyDescent="0.25">
      <c r="A97234" s="14"/>
      <c r="B97234" s="20"/>
      <c r="C97234" s="14"/>
      <c r="D97234" s="14"/>
      <c r="E97234" s="14"/>
      <c r="F97234" s="14"/>
      <c r="G97234" s="14"/>
      <c r="H97234" s="14"/>
      <c r="I97234" s="14"/>
      <c r="J97234" s="24"/>
      <c r="K97234" s="22"/>
      <c r="L97234" s="22"/>
      <c r="M97234" s="14"/>
      <c r="N97234" s="14"/>
      <c r="O97234" s="14"/>
      <c r="P97234" s="14"/>
    </row>
    <row r="97235" spans="1:16" x14ac:dyDescent="0.25">
      <c r="A97235" s="14"/>
      <c r="B97235" s="20"/>
      <c r="C97235" s="14"/>
      <c r="D97235" s="14"/>
      <c r="E97235" s="14"/>
      <c r="F97235" s="14"/>
      <c r="G97235" s="14"/>
      <c r="H97235" s="14"/>
      <c r="I97235" s="14"/>
      <c r="J97235" s="14"/>
      <c r="K97235" s="22"/>
      <c r="L97235" s="22"/>
      <c r="M97235" s="14"/>
      <c r="N97235" s="14"/>
      <c r="O97235" s="14"/>
      <c r="P97235" s="14"/>
    </row>
    <row r="97236" spans="1:16" x14ac:dyDescent="0.25">
      <c r="A97236" s="14"/>
      <c r="B97236" s="20"/>
      <c r="C97236" s="14"/>
      <c r="D97236" s="14"/>
      <c r="E97236" s="14"/>
      <c r="F97236" s="14"/>
      <c r="G97236" s="14"/>
      <c r="H97236" s="14"/>
      <c r="I97236" s="14"/>
      <c r="J97236" s="14"/>
      <c r="K97236" s="22"/>
      <c r="L97236" s="22"/>
      <c r="M97236" s="14"/>
      <c r="N97236" s="14"/>
      <c r="O97236" s="14"/>
      <c r="P97236" s="14"/>
    </row>
    <row r="97237" spans="1:16" x14ac:dyDescent="0.25">
      <c r="A97237" s="14"/>
      <c r="B97237" s="20"/>
      <c r="C97237" s="14"/>
      <c r="D97237" s="14"/>
      <c r="E97237" s="14"/>
      <c r="F97237" s="14"/>
      <c r="G97237" s="14"/>
      <c r="H97237" s="14"/>
      <c r="I97237" s="14"/>
      <c r="J97237" s="14"/>
      <c r="K97237" s="22"/>
      <c r="L97237" s="22"/>
      <c r="M97237" s="14"/>
      <c r="N97237" s="14"/>
      <c r="O97237" s="14"/>
      <c r="P97237" s="14"/>
    </row>
    <row r="97238" spans="1:16" x14ac:dyDescent="0.25">
      <c r="A97238" s="14"/>
      <c r="B97238" s="20"/>
      <c r="C97238" s="14"/>
      <c r="D97238" s="14"/>
      <c r="E97238" s="14"/>
      <c r="F97238" s="14"/>
      <c r="G97238" s="14"/>
      <c r="H97238" s="14"/>
      <c r="I97238" s="14"/>
      <c r="J97238" s="14"/>
      <c r="K97238" s="14"/>
      <c r="L97238" s="14"/>
      <c r="M97238" s="14"/>
      <c r="N97238" s="14"/>
      <c r="O97238" s="14"/>
      <c r="P97238" s="14"/>
    </row>
    <row r="97239" spans="1:16" x14ac:dyDescent="0.25">
      <c r="A97239" s="14"/>
      <c r="B97239" s="20"/>
      <c r="C97239" s="14"/>
      <c r="D97239" s="14"/>
      <c r="E97239" s="14"/>
      <c r="F97239" s="14"/>
      <c r="G97239" s="14"/>
      <c r="H97239" s="14"/>
      <c r="I97239" s="14"/>
      <c r="J97239" s="14"/>
      <c r="K97239" s="14"/>
      <c r="L97239" s="14"/>
      <c r="M97239" s="14"/>
      <c r="N97239" s="14"/>
      <c r="O97239" s="14"/>
      <c r="P97239" s="14"/>
    </row>
    <row r="97240" spans="1:16" x14ac:dyDescent="0.25">
      <c r="A97240" s="14"/>
      <c r="B97240" s="20"/>
      <c r="C97240" s="14"/>
      <c r="D97240" s="14"/>
      <c r="E97240" s="14"/>
      <c r="F97240" s="14"/>
      <c r="G97240" s="14"/>
      <c r="H97240" s="14"/>
      <c r="I97240" s="14"/>
      <c r="J97240" s="14"/>
      <c r="K97240" s="22"/>
      <c r="L97240" s="22"/>
      <c r="M97240" s="14"/>
      <c r="N97240" s="14"/>
      <c r="O97240" s="14"/>
      <c r="P97240" s="14"/>
    </row>
    <row r="97241" spans="1:16" x14ac:dyDescent="0.25">
      <c r="A97241" s="14"/>
      <c r="B97241" s="20"/>
      <c r="C97241" s="14"/>
      <c r="D97241" s="14"/>
      <c r="E97241" s="14"/>
      <c r="F97241" s="14"/>
      <c r="G97241" s="14"/>
      <c r="H97241" s="14"/>
      <c r="I97241" s="14"/>
      <c r="J97241" s="14"/>
      <c r="K97241" s="14"/>
      <c r="L97241" s="14"/>
      <c r="M97241" s="14"/>
      <c r="N97241" s="14"/>
      <c r="O97241" s="14"/>
      <c r="P97241" s="14"/>
    </row>
    <row r="97242" spans="1:16" x14ac:dyDescent="0.25">
      <c r="A97242" s="14"/>
      <c r="B97242" s="20"/>
      <c r="C97242" s="14"/>
      <c r="D97242" s="14"/>
      <c r="E97242" s="14"/>
      <c r="F97242" s="14"/>
      <c r="G97242" s="14"/>
      <c r="H97242" s="14"/>
      <c r="I97242" s="14"/>
      <c r="J97242" s="14"/>
      <c r="K97242" s="14"/>
      <c r="L97242" s="14"/>
      <c r="M97242" s="14"/>
      <c r="N97242" s="14"/>
      <c r="O97242" s="14"/>
      <c r="P97242" s="14"/>
    </row>
    <row r="97243" spans="1:16" x14ac:dyDescent="0.25">
      <c r="A97243" s="14"/>
      <c r="B97243" s="20"/>
      <c r="C97243" s="14"/>
      <c r="D97243" s="14"/>
      <c r="E97243" s="14"/>
      <c r="F97243" s="14"/>
      <c r="G97243" s="14"/>
      <c r="H97243" s="14"/>
      <c r="I97243" s="14"/>
      <c r="J97243" s="14"/>
      <c r="K97243" s="14"/>
      <c r="L97243" s="14"/>
      <c r="M97243" s="14"/>
      <c r="N97243" s="14"/>
      <c r="O97243" s="14"/>
      <c r="P97243" s="14"/>
    </row>
    <row r="97244" spans="1:16" x14ac:dyDescent="0.25">
      <c r="A97244" s="14"/>
      <c r="B97244" s="20"/>
      <c r="C97244" s="14"/>
      <c r="D97244" s="14"/>
      <c r="E97244" s="14"/>
      <c r="F97244" s="14"/>
      <c r="G97244" s="14"/>
      <c r="H97244" s="14"/>
      <c r="I97244" s="14"/>
      <c r="J97244" s="14"/>
      <c r="K97244" s="14"/>
      <c r="L97244" s="14"/>
      <c r="M97244" s="14"/>
      <c r="N97244" s="14"/>
      <c r="O97244" s="14"/>
      <c r="P97244" s="14"/>
    </row>
    <row r="97245" spans="1:16" x14ac:dyDescent="0.25">
      <c r="A97245" s="14"/>
      <c r="B97245" s="20"/>
      <c r="C97245" s="14"/>
      <c r="D97245" s="14"/>
      <c r="E97245" s="14"/>
      <c r="F97245" s="14"/>
      <c r="G97245" s="14"/>
      <c r="H97245" s="14"/>
      <c r="I97245" s="14"/>
      <c r="J97245" s="14"/>
      <c r="K97245" s="14"/>
      <c r="L97245" s="14"/>
      <c r="M97245" s="14"/>
      <c r="N97245" s="14"/>
      <c r="O97245" s="14"/>
      <c r="P97245" s="14"/>
    </row>
    <row r="97246" spans="1:16" x14ac:dyDescent="0.25">
      <c r="A97246" s="14"/>
      <c r="B97246" s="20"/>
      <c r="C97246" s="14"/>
      <c r="D97246" s="14"/>
      <c r="E97246" s="14"/>
      <c r="F97246" s="14"/>
      <c r="G97246" s="14"/>
      <c r="H97246" s="14"/>
      <c r="I97246" s="14"/>
      <c r="J97246" s="14"/>
      <c r="K97246" s="14"/>
      <c r="L97246" s="14"/>
      <c r="M97246" s="14"/>
      <c r="N97246" s="14"/>
      <c r="O97246" s="14"/>
      <c r="P97246" s="14"/>
    </row>
    <row r="97247" spans="1:16" x14ac:dyDescent="0.25">
      <c r="A97247" s="14"/>
      <c r="B97247" s="20"/>
      <c r="C97247" s="14"/>
      <c r="D97247" s="14"/>
      <c r="E97247" s="14"/>
      <c r="F97247" s="14"/>
      <c r="G97247" s="14"/>
      <c r="H97247" s="14"/>
      <c r="I97247" s="14"/>
      <c r="J97247" s="14"/>
      <c r="K97247" s="14"/>
      <c r="L97247" s="14"/>
      <c r="M97247" s="14"/>
      <c r="N97247" s="14"/>
      <c r="O97247" s="14"/>
      <c r="P97247" s="14"/>
    </row>
    <row r="97248" spans="1:16" x14ac:dyDescent="0.25">
      <c r="A97248" s="14"/>
      <c r="B97248" s="20"/>
      <c r="C97248" s="14"/>
      <c r="D97248" s="14"/>
      <c r="E97248" s="14"/>
      <c r="F97248" s="14"/>
      <c r="G97248" s="14"/>
      <c r="H97248" s="14"/>
      <c r="I97248" s="14"/>
      <c r="J97248" s="14"/>
      <c r="K97248" s="14"/>
      <c r="L97248" s="14"/>
      <c r="M97248" s="14"/>
      <c r="N97248" s="14"/>
      <c r="O97248" s="14"/>
      <c r="P97248" s="14"/>
    </row>
    <row r="97249" spans="1:16" x14ac:dyDescent="0.25">
      <c r="A97249" s="14"/>
      <c r="B97249" s="20"/>
      <c r="C97249" s="14"/>
      <c r="D97249" s="14"/>
      <c r="E97249" s="14"/>
      <c r="F97249" s="14"/>
      <c r="G97249" s="14"/>
      <c r="H97249" s="14"/>
      <c r="I97249" s="14"/>
      <c r="J97249" s="14"/>
      <c r="K97249" s="14"/>
      <c r="L97249" s="14"/>
      <c r="M97249" s="14"/>
      <c r="N97249" s="14"/>
      <c r="O97249" s="14"/>
      <c r="P97249" s="14"/>
    </row>
    <row r="97250" spans="1:16" x14ac:dyDescent="0.25">
      <c r="A97250" s="14"/>
      <c r="B97250" s="20"/>
      <c r="C97250" s="14"/>
      <c r="D97250" s="14"/>
      <c r="E97250" s="14"/>
      <c r="F97250" s="14"/>
      <c r="G97250" s="14"/>
      <c r="H97250" s="14"/>
      <c r="I97250" s="14"/>
      <c r="J97250" s="14"/>
      <c r="K97250" s="14"/>
      <c r="L97250" s="14"/>
      <c r="M97250" s="14"/>
      <c r="N97250" s="14"/>
      <c r="O97250" s="14"/>
      <c r="P97250" s="14"/>
    </row>
    <row r="97251" spans="1:16" x14ac:dyDescent="0.25">
      <c r="A97251" s="14"/>
      <c r="B97251" s="20"/>
      <c r="C97251" s="14"/>
      <c r="D97251" s="14"/>
      <c r="E97251" s="14"/>
      <c r="F97251" s="14"/>
      <c r="G97251" s="14"/>
      <c r="H97251" s="14"/>
      <c r="I97251" s="14"/>
      <c r="J97251" s="14"/>
      <c r="K97251" s="14"/>
      <c r="L97251" s="14"/>
      <c r="M97251" s="14"/>
      <c r="N97251" s="14"/>
      <c r="O97251" s="14"/>
      <c r="P97251" s="14"/>
    </row>
    <row r="97252" spans="1:16" x14ac:dyDescent="0.25">
      <c r="A97252" s="14"/>
      <c r="B97252" s="20"/>
      <c r="C97252" s="14"/>
      <c r="D97252" s="14"/>
      <c r="E97252" s="14"/>
      <c r="F97252" s="14"/>
      <c r="G97252" s="14"/>
      <c r="H97252" s="14"/>
      <c r="I97252" s="14"/>
      <c r="J97252" s="14"/>
      <c r="K97252" s="14"/>
      <c r="L97252" s="14"/>
      <c r="M97252" s="14"/>
      <c r="N97252" s="14"/>
      <c r="O97252" s="14"/>
      <c r="P97252" s="14"/>
    </row>
    <row r="97253" spans="1:16" x14ac:dyDescent="0.25">
      <c r="A97253" s="14"/>
      <c r="B97253" s="20"/>
      <c r="C97253" s="14"/>
      <c r="D97253" s="14"/>
      <c r="E97253" s="14"/>
      <c r="F97253" s="14"/>
      <c r="G97253" s="14"/>
      <c r="H97253" s="14"/>
      <c r="I97253" s="14"/>
      <c r="J97253" s="14"/>
      <c r="K97253" s="22"/>
      <c r="L97253" s="14"/>
      <c r="M97253" s="14"/>
      <c r="N97253" s="14"/>
      <c r="O97253" s="14"/>
      <c r="P97253" s="14"/>
    </row>
    <row r="97254" spans="1:16" x14ac:dyDescent="0.25">
      <c r="A97254" s="14"/>
      <c r="B97254" s="20"/>
      <c r="C97254" s="14"/>
      <c r="D97254" s="14"/>
      <c r="E97254" s="14"/>
      <c r="F97254" s="14"/>
      <c r="G97254" s="14"/>
      <c r="H97254" s="14"/>
      <c r="I97254" s="14"/>
      <c r="J97254" s="14"/>
      <c r="K97254" s="14"/>
      <c r="L97254" s="14"/>
      <c r="M97254" s="14"/>
      <c r="N97254" s="14"/>
      <c r="O97254" s="14"/>
      <c r="P97254" s="14"/>
    </row>
    <row r="97255" spans="1:16" x14ac:dyDescent="0.25">
      <c r="A97255" s="14"/>
      <c r="B97255" s="20"/>
      <c r="C97255" s="14"/>
      <c r="D97255" s="14"/>
      <c r="E97255" s="14"/>
      <c r="F97255" s="14"/>
      <c r="G97255" s="14"/>
      <c r="H97255" s="14"/>
      <c r="I97255" s="14"/>
      <c r="J97255" s="14"/>
      <c r="K97255" s="14"/>
      <c r="L97255" s="14"/>
      <c r="M97255" s="14"/>
      <c r="N97255" s="14"/>
      <c r="O97255" s="14"/>
      <c r="P97255" s="14"/>
    </row>
    <row r="97256" spans="1:16" x14ac:dyDescent="0.25">
      <c r="A97256" s="14"/>
      <c r="B97256" s="20"/>
      <c r="C97256" s="14"/>
      <c r="D97256" s="14"/>
      <c r="E97256" s="14"/>
      <c r="F97256" s="14"/>
      <c r="G97256" s="14"/>
      <c r="H97256" s="14"/>
      <c r="I97256" s="14"/>
      <c r="J97256" s="14"/>
      <c r="K97256" s="14"/>
      <c r="L97256" s="14"/>
      <c r="M97256" s="14"/>
      <c r="N97256" s="14"/>
      <c r="O97256" s="14"/>
      <c r="P97256" s="14"/>
    </row>
    <row r="97257" spans="1:16" x14ac:dyDescent="0.25">
      <c r="A97257" s="14"/>
      <c r="B97257" s="20"/>
      <c r="C97257" s="14"/>
      <c r="D97257" s="14"/>
      <c r="E97257" s="14"/>
      <c r="F97257" s="14"/>
      <c r="G97257" s="14"/>
      <c r="H97257" s="14"/>
      <c r="I97257" s="14"/>
      <c r="J97257" s="14"/>
      <c r="K97257" s="14"/>
      <c r="L97257" s="14"/>
      <c r="M97257" s="14"/>
      <c r="N97257" s="14"/>
      <c r="O97257" s="14"/>
      <c r="P97257" s="14"/>
    </row>
    <row r="97258" spans="1:16" x14ac:dyDescent="0.25">
      <c r="A97258" s="14"/>
      <c r="B97258" s="20"/>
      <c r="C97258" s="14"/>
      <c r="D97258" s="14"/>
      <c r="E97258" s="14"/>
      <c r="F97258" s="14"/>
      <c r="G97258" s="14"/>
      <c r="H97258" s="14"/>
      <c r="I97258" s="14"/>
      <c r="J97258" s="14"/>
      <c r="K97258" s="14"/>
      <c r="L97258" s="14"/>
      <c r="M97258" s="14"/>
      <c r="N97258" s="14"/>
      <c r="O97258" s="14"/>
      <c r="P97258" s="14"/>
    </row>
    <row r="97259" spans="1:16" x14ac:dyDescent="0.25">
      <c r="A97259" s="14"/>
      <c r="B97259" s="20"/>
      <c r="C97259" s="14"/>
      <c r="D97259" s="14"/>
      <c r="E97259" s="14"/>
      <c r="F97259" s="14"/>
      <c r="G97259" s="14"/>
      <c r="H97259" s="14"/>
      <c r="I97259" s="14"/>
      <c r="J97259" s="14"/>
      <c r="K97259" s="14"/>
      <c r="L97259" s="14"/>
      <c r="M97259" s="14"/>
      <c r="N97259" s="14"/>
      <c r="O97259" s="14"/>
      <c r="P97259" s="14"/>
    </row>
    <row r="97260" spans="1:16" x14ac:dyDescent="0.25">
      <c r="A97260" s="14"/>
      <c r="B97260" s="20"/>
      <c r="C97260" s="14"/>
      <c r="D97260" s="14"/>
      <c r="E97260" s="14"/>
      <c r="F97260" s="14"/>
      <c r="G97260" s="14"/>
      <c r="H97260" s="14"/>
      <c r="I97260" s="14"/>
      <c r="J97260" s="14"/>
      <c r="K97260" s="14"/>
      <c r="L97260" s="14"/>
      <c r="M97260" s="14"/>
      <c r="N97260" s="14"/>
      <c r="O97260" s="14"/>
      <c r="P97260" s="14"/>
    </row>
    <row r="97261" spans="1:16" x14ac:dyDescent="0.25">
      <c r="A97261" s="14"/>
      <c r="B97261" s="20"/>
      <c r="C97261" s="14"/>
      <c r="D97261" s="14"/>
      <c r="E97261" s="14"/>
      <c r="F97261" s="14"/>
      <c r="G97261" s="14"/>
      <c r="H97261" s="14"/>
      <c r="I97261" s="14"/>
      <c r="J97261" s="14"/>
      <c r="K97261" s="14"/>
      <c r="L97261" s="14"/>
      <c r="M97261" s="14"/>
      <c r="N97261" s="14"/>
      <c r="O97261" s="14"/>
      <c r="P97261" s="14"/>
    </row>
    <row r="97262" spans="1:16" x14ac:dyDescent="0.25">
      <c r="A97262" s="14"/>
      <c r="B97262" s="20"/>
      <c r="C97262" s="14"/>
      <c r="D97262" s="14"/>
      <c r="E97262" s="14"/>
      <c r="F97262" s="14"/>
      <c r="G97262" s="14"/>
      <c r="H97262" s="14"/>
      <c r="I97262" s="14"/>
      <c r="J97262" s="14"/>
      <c r="K97262" s="14"/>
      <c r="L97262" s="14"/>
      <c r="M97262" s="14"/>
      <c r="N97262" s="14"/>
      <c r="O97262" s="14"/>
      <c r="P97262" s="14"/>
    </row>
    <row r="97263" spans="1:16" x14ac:dyDescent="0.25">
      <c r="A97263" s="14"/>
      <c r="B97263" s="20"/>
      <c r="C97263" s="14"/>
      <c r="D97263" s="14"/>
      <c r="E97263" s="14"/>
      <c r="F97263" s="14"/>
      <c r="G97263" s="14"/>
      <c r="H97263" s="14"/>
      <c r="I97263" s="14"/>
      <c r="J97263" s="14"/>
      <c r="K97263" s="14"/>
      <c r="L97263" s="14"/>
      <c r="M97263" s="14"/>
      <c r="N97263" s="14"/>
      <c r="O97263" s="14"/>
      <c r="P97263" s="14"/>
    </row>
    <row r="97264" spans="1:16" x14ac:dyDescent="0.25">
      <c r="A97264" s="14"/>
      <c r="B97264" s="20"/>
      <c r="C97264" s="14"/>
      <c r="D97264" s="14"/>
      <c r="E97264" s="14"/>
      <c r="F97264" s="14"/>
      <c r="G97264" s="14"/>
      <c r="H97264" s="14"/>
      <c r="I97264" s="14"/>
      <c r="J97264" s="14"/>
      <c r="K97264" s="14"/>
      <c r="L97264" s="14"/>
      <c r="M97264" s="14"/>
      <c r="N97264" s="14"/>
      <c r="O97264" s="14"/>
      <c r="P97264" s="14"/>
    </row>
    <row r="97265" spans="1:16" x14ac:dyDescent="0.25">
      <c r="A97265" s="14"/>
      <c r="B97265" s="20"/>
      <c r="C97265" s="14"/>
      <c r="D97265" s="14"/>
      <c r="E97265" s="14"/>
      <c r="F97265" s="14"/>
      <c r="G97265" s="14"/>
      <c r="H97265" s="14"/>
      <c r="I97265" s="14"/>
      <c r="J97265" s="14"/>
      <c r="K97265" s="14"/>
      <c r="L97265" s="14"/>
      <c r="M97265" s="14"/>
      <c r="N97265" s="14"/>
      <c r="O97265" s="14"/>
      <c r="P97265" s="14"/>
    </row>
    <row r="97266" spans="1:16" x14ac:dyDescent="0.25">
      <c r="A97266" s="14"/>
      <c r="B97266" s="20"/>
      <c r="C97266" s="14"/>
      <c r="D97266" s="14"/>
      <c r="E97266" s="14"/>
      <c r="F97266" s="14"/>
      <c r="G97266" s="14"/>
      <c r="H97266" s="14"/>
      <c r="I97266" s="14"/>
      <c r="J97266" s="14"/>
      <c r="K97266" s="14"/>
      <c r="L97266" s="14"/>
      <c r="M97266" s="14"/>
      <c r="N97266" s="14"/>
      <c r="O97266" s="14"/>
      <c r="P97266" s="14"/>
    </row>
    <row r="97267" spans="1:16" x14ac:dyDescent="0.25">
      <c r="A97267" s="14"/>
      <c r="B97267" s="20"/>
      <c r="C97267" s="14"/>
      <c r="D97267" s="14"/>
      <c r="E97267" s="14"/>
      <c r="F97267" s="14"/>
      <c r="G97267" s="14"/>
      <c r="H97267" s="14"/>
      <c r="I97267" s="14"/>
      <c r="J97267" s="14"/>
      <c r="K97267" s="14"/>
      <c r="L97267" s="14"/>
      <c r="M97267" s="14"/>
      <c r="N97267" s="14"/>
      <c r="O97267" s="14"/>
      <c r="P97267" s="14"/>
    </row>
    <row r="97268" spans="1:16" x14ac:dyDescent="0.25">
      <c r="A97268" s="14"/>
      <c r="B97268" s="20"/>
      <c r="C97268" s="14"/>
      <c r="D97268" s="14"/>
      <c r="E97268" s="14"/>
      <c r="F97268" s="14"/>
      <c r="G97268" s="14"/>
      <c r="H97268" s="14"/>
      <c r="I97268" s="14"/>
      <c r="J97268" s="14"/>
      <c r="K97268" s="14"/>
      <c r="L97268" s="14"/>
      <c r="M97268" s="14"/>
      <c r="N97268" s="14"/>
      <c r="O97268" s="14"/>
      <c r="P97268" s="14"/>
    </row>
    <row r="97269" spans="1:16" x14ac:dyDescent="0.25">
      <c r="A97269" s="14"/>
      <c r="B97269" s="20"/>
      <c r="C97269" s="14"/>
      <c r="D97269" s="14"/>
      <c r="E97269" s="14"/>
      <c r="F97269" s="14"/>
      <c r="G97269" s="14"/>
      <c r="H97269" s="14"/>
      <c r="I97269" s="14"/>
      <c r="J97269" s="14"/>
      <c r="K97269" s="14"/>
      <c r="L97269" s="14"/>
      <c r="M97269" s="14"/>
      <c r="N97269" s="14"/>
      <c r="O97269" s="14"/>
      <c r="P97269" s="14"/>
    </row>
    <row r="97270" spans="1:16" x14ac:dyDescent="0.25">
      <c r="A97270" s="14"/>
      <c r="B97270" s="20"/>
      <c r="C97270" s="14"/>
      <c r="D97270" s="14"/>
      <c r="E97270" s="14"/>
      <c r="F97270" s="14"/>
      <c r="G97270" s="14"/>
      <c r="H97270" s="14"/>
      <c r="I97270" s="14"/>
      <c r="J97270" s="14"/>
      <c r="K97270" s="14"/>
      <c r="L97270" s="14"/>
      <c r="M97270" s="14"/>
      <c r="N97270" s="14"/>
      <c r="O97270" s="14"/>
      <c r="P97270" s="14"/>
    </row>
    <row r="97271" spans="1:16" x14ac:dyDescent="0.25">
      <c r="A97271" s="14"/>
      <c r="B97271" s="20"/>
      <c r="C97271" s="14"/>
      <c r="D97271" s="14"/>
      <c r="E97271" s="14"/>
      <c r="F97271" s="14"/>
      <c r="G97271" s="14"/>
      <c r="H97271" s="14"/>
      <c r="I97271" s="14"/>
      <c r="J97271" s="14"/>
      <c r="K97271" s="14"/>
      <c r="L97271" s="14"/>
      <c r="M97271" s="14"/>
      <c r="N97271" s="14"/>
      <c r="O97271" s="14"/>
      <c r="P97271" s="14"/>
    </row>
    <row r="97272" spans="1:16" x14ac:dyDescent="0.25">
      <c r="A97272" s="14"/>
      <c r="B97272" s="20"/>
      <c r="C97272" s="14"/>
      <c r="D97272" s="14"/>
      <c r="E97272" s="14"/>
      <c r="F97272" s="14"/>
      <c r="G97272" s="14"/>
      <c r="H97272" s="14"/>
      <c r="I97272" s="14"/>
      <c r="J97272" s="14"/>
      <c r="K97272" s="14"/>
      <c r="L97272" s="14"/>
      <c r="M97272" s="14"/>
      <c r="N97272" s="14"/>
      <c r="O97272" s="14"/>
      <c r="P97272" s="14"/>
    </row>
    <row r="97273" spans="1:16" x14ac:dyDescent="0.25">
      <c r="A97273" s="14"/>
      <c r="B97273" s="20"/>
      <c r="C97273" s="14"/>
      <c r="D97273" s="14"/>
      <c r="E97273" s="14"/>
      <c r="F97273" s="14"/>
      <c r="G97273" s="14"/>
      <c r="H97273" s="14"/>
      <c r="I97273" s="14"/>
      <c r="J97273" s="14"/>
      <c r="K97273" s="14"/>
      <c r="L97273" s="14"/>
      <c r="M97273" s="14"/>
      <c r="N97273" s="14"/>
      <c r="O97273" s="14"/>
      <c r="P97273" s="14"/>
    </row>
    <row r="97274" spans="1:16" x14ac:dyDescent="0.25">
      <c r="A97274" s="14"/>
      <c r="B97274" s="20"/>
      <c r="C97274" s="14"/>
      <c r="D97274" s="14"/>
      <c r="E97274" s="14"/>
      <c r="F97274" s="14"/>
      <c r="G97274" s="14"/>
      <c r="H97274" s="14"/>
      <c r="I97274" s="14"/>
      <c r="J97274" s="14"/>
      <c r="K97274" s="14"/>
      <c r="L97274" s="14"/>
      <c r="M97274" s="14"/>
      <c r="N97274" s="14"/>
      <c r="O97274" s="14"/>
      <c r="P97274" s="14"/>
    </row>
    <row r="97275" spans="1:16" x14ac:dyDescent="0.25">
      <c r="A97275" s="14"/>
      <c r="B97275" s="20"/>
      <c r="C97275" s="14"/>
      <c r="D97275" s="14"/>
      <c r="E97275" s="14"/>
      <c r="F97275" s="14"/>
      <c r="G97275" s="14"/>
      <c r="H97275" s="14"/>
      <c r="I97275" s="14"/>
      <c r="J97275" s="14"/>
      <c r="K97275" s="14"/>
      <c r="L97275" s="14"/>
      <c r="M97275" s="14"/>
      <c r="N97275" s="14"/>
      <c r="O97275" s="14"/>
      <c r="P97275" s="14"/>
    </row>
    <row r="97276" spans="1:16" x14ac:dyDescent="0.25">
      <c r="A97276" s="14"/>
      <c r="B97276" s="20"/>
      <c r="C97276" s="14"/>
      <c r="D97276" s="14"/>
      <c r="E97276" s="14"/>
      <c r="F97276" s="14"/>
      <c r="G97276" s="14"/>
      <c r="H97276" s="14"/>
      <c r="I97276" s="14"/>
      <c r="J97276" s="14"/>
      <c r="K97276" s="14"/>
      <c r="L97276" s="14"/>
      <c r="M97276" s="14"/>
      <c r="N97276" s="14"/>
      <c r="O97276" s="14"/>
      <c r="P97276" s="14"/>
    </row>
    <row r="97277" spans="1:16" x14ac:dyDescent="0.25">
      <c r="A97277" s="14"/>
      <c r="B97277" s="20"/>
      <c r="C97277" s="14"/>
      <c r="D97277" s="14"/>
      <c r="E97277" s="14"/>
      <c r="F97277" s="14"/>
      <c r="G97277" s="14"/>
      <c r="H97277" s="14"/>
      <c r="I97277" s="14"/>
      <c r="J97277" s="14"/>
      <c r="K97277" s="14"/>
      <c r="L97277" s="14"/>
      <c r="M97277" s="14"/>
      <c r="N97277" s="14"/>
      <c r="O97277" s="14"/>
      <c r="P97277" s="14"/>
    </row>
    <row r="97278" spans="1:16" x14ac:dyDescent="0.25">
      <c r="A97278" s="14"/>
      <c r="B97278" s="20"/>
      <c r="C97278" s="14"/>
      <c r="D97278" s="14"/>
      <c r="E97278" s="14"/>
      <c r="F97278" s="14"/>
      <c r="G97278" s="14"/>
      <c r="H97278" s="14"/>
      <c r="I97278" s="14"/>
      <c r="J97278" s="14"/>
      <c r="K97278" s="14"/>
      <c r="L97278" s="14"/>
      <c r="M97278" s="14"/>
      <c r="N97278" s="14"/>
      <c r="O97278" s="14"/>
      <c r="P97278" s="14"/>
    </row>
    <row r="97279" spans="1:16" x14ac:dyDescent="0.25">
      <c r="A97279" s="14"/>
      <c r="B97279" s="20"/>
      <c r="C97279" s="14"/>
      <c r="D97279" s="14"/>
      <c r="E97279" s="14"/>
      <c r="F97279" s="14"/>
      <c r="G97279" s="14"/>
      <c r="H97279" s="14"/>
      <c r="I97279" s="14"/>
      <c r="J97279" s="14"/>
      <c r="K97279" s="14"/>
      <c r="L97279" s="14"/>
      <c r="M97279" s="14"/>
      <c r="N97279" s="14"/>
      <c r="O97279" s="14"/>
      <c r="P97279" s="14"/>
    </row>
    <row r="97280" spans="1:16" x14ac:dyDescent="0.25">
      <c r="A97280" s="14"/>
      <c r="B97280" s="20"/>
      <c r="C97280" s="14"/>
      <c r="D97280" s="14"/>
      <c r="E97280" s="14"/>
      <c r="F97280" s="14"/>
      <c r="G97280" s="14"/>
      <c r="H97280" s="14"/>
      <c r="I97280" s="14"/>
      <c r="J97280" s="14"/>
      <c r="K97280" s="22"/>
      <c r="L97280" s="14"/>
      <c r="M97280" s="14"/>
      <c r="N97280" s="14"/>
      <c r="O97280" s="14"/>
      <c r="P97280" s="14"/>
    </row>
    <row r="97281" spans="1:16" x14ac:dyDescent="0.25">
      <c r="A97281" s="14"/>
      <c r="B97281" s="20"/>
      <c r="C97281" s="14"/>
      <c r="D97281" s="14"/>
      <c r="E97281" s="14"/>
      <c r="F97281" s="14"/>
      <c r="G97281" s="14"/>
      <c r="H97281" s="14"/>
      <c r="I97281" s="14"/>
      <c r="J97281" s="14"/>
      <c r="K97281" s="22"/>
      <c r="L97281" s="22"/>
      <c r="M97281" s="14"/>
      <c r="N97281" s="14"/>
      <c r="O97281" s="14"/>
      <c r="P97281" s="14"/>
    </row>
    <row r="97282" spans="1:16" x14ac:dyDescent="0.25">
      <c r="A97282" s="14"/>
      <c r="B97282" s="20"/>
      <c r="C97282" s="14"/>
      <c r="D97282" s="14"/>
      <c r="E97282" s="14"/>
      <c r="F97282" s="14"/>
      <c r="G97282" s="14"/>
      <c r="H97282" s="14"/>
      <c r="I97282" s="14"/>
      <c r="J97282" s="14"/>
      <c r="K97282" s="22"/>
      <c r="L97282" s="14"/>
      <c r="M97282" s="14"/>
      <c r="N97282" s="14"/>
      <c r="O97282" s="14"/>
      <c r="P97282" s="14"/>
    </row>
    <row r="97283" spans="1:16" x14ac:dyDescent="0.25">
      <c r="A97283" s="14"/>
      <c r="B97283" s="20"/>
      <c r="C97283" s="14"/>
      <c r="D97283" s="14"/>
      <c r="E97283" s="14"/>
      <c r="F97283" s="14"/>
      <c r="G97283" s="14"/>
      <c r="H97283" s="14"/>
      <c r="I97283" s="14"/>
      <c r="J97283" s="14"/>
      <c r="K97283" s="22"/>
      <c r="L97283" s="14"/>
      <c r="M97283" s="14"/>
      <c r="N97283" s="14"/>
      <c r="O97283" s="14"/>
      <c r="P97283" s="14"/>
    </row>
    <row r="97284" spans="1:16" x14ac:dyDescent="0.25">
      <c r="A97284" s="14"/>
      <c r="B97284" s="20"/>
      <c r="C97284" s="14"/>
      <c r="D97284" s="14"/>
      <c r="E97284" s="14"/>
      <c r="F97284" s="14"/>
      <c r="G97284" s="14"/>
      <c r="H97284" s="14"/>
      <c r="I97284" s="14"/>
      <c r="J97284" s="14"/>
      <c r="K97284" s="22"/>
      <c r="L97284" s="22"/>
      <c r="M97284" s="14"/>
      <c r="N97284" s="14"/>
      <c r="O97284" s="14"/>
      <c r="P97284" s="14"/>
    </row>
    <row r="97285" spans="1:16" x14ac:dyDescent="0.25">
      <c r="A97285" s="14"/>
      <c r="B97285" s="20"/>
      <c r="C97285" s="14"/>
      <c r="D97285" s="14"/>
      <c r="E97285" s="14"/>
      <c r="F97285" s="14"/>
      <c r="G97285" s="14"/>
      <c r="H97285" s="14"/>
      <c r="I97285" s="14"/>
      <c r="J97285" s="14"/>
      <c r="K97285" s="22"/>
      <c r="L97285" s="14"/>
      <c r="M97285" s="14"/>
      <c r="N97285" s="14"/>
      <c r="O97285" s="14"/>
      <c r="P97285" s="14"/>
    </row>
    <row r="97286" spans="1:16" x14ac:dyDescent="0.25">
      <c r="A97286" s="14"/>
      <c r="B97286" s="20"/>
      <c r="C97286" s="14"/>
      <c r="D97286" s="14"/>
      <c r="E97286" s="14"/>
      <c r="F97286" s="14"/>
      <c r="G97286" s="14"/>
      <c r="H97286" s="14"/>
      <c r="I97286" s="14"/>
      <c r="J97286" s="14"/>
      <c r="K97286" s="22"/>
      <c r="L97286" s="22"/>
      <c r="M97286" s="14"/>
      <c r="N97286" s="14"/>
      <c r="O97286" s="14"/>
      <c r="P97286" s="14"/>
    </row>
    <row r="97287" spans="1:16" x14ac:dyDescent="0.25">
      <c r="A97287" s="14"/>
      <c r="B97287" s="20"/>
      <c r="C97287" s="14"/>
      <c r="D97287" s="14"/>
      <c r="E97287" s="14"/>
      <c r="F97287" s="14"/>
      <c r="G97287" s="14"/>
      <c r="H97287" s="14"/>
      <c r="I97287" s="14"/>
      <c r="J97287" s="14"/>
      <c r="K97287" s="22"/>
      <c r="L97287" s="22"/>
      <c r="M97287" s="14"/>
      <c r="N97287" s="14"/>
      <c r="O97287" s="14"/>
      <c r="P97287" s="14"/>
    </row>
    <row r="97288" spans="1:16" x14ac:dyDescent="0.25">
      <c r="A97288" s="14"/>
      <c r="B97288" s="20"/>
      <c r="C97288" s="14"/>
      <c r="D97288" s="14"/>
      <c r="E97288" s="14"/>
      <c r="F97288" s="14"/>
      <c r="G97288" s="14"/>
      <c r="H97288" s="14"/>
      <c r="I97288" s="14"/>
      <c r="J97288" s="14"/>
      <c r="K97288" s="14"/>
      <c r="L97288" s="14"/>
      <c r="M97288" s="14"/>
      <c r="N97288" s="14"/>
      <c r="O97288" s="14"/>
      <c r="P97288" s="14"/>
    </row>
    <row r="97289" spans="1:16" x14ac:dyDescent="0.25">
      <c r="A97289" s="14"/>
      <c r="B97289" s="20"/>
      <c r="C97289" s="14"/>
      <c r="D97289" s="14"/>
      <c r="E97289" s="14"/>
      <c r="F97289" s="14"/>
      <c r="G97289" s="14"/>
      <c r="H97289" s="14"/>
      <c r="I97289" s="14"/>
      <c r="J97289" s="14"/>
      <c r="K97289" s="14"/>
      <c r="L97289" s="14"/>
      <c r="M97289" s="14"/>
      <c r="N97289" s="14"/>
      <c r="O97289" s="14"/>
      <c r="P97289" s="14"/>
    </row>
    <row r="97290" spans="1:16" x14ac:dyDescent="0.25">
      <c r="A97290" s="14"/>
      <c r="B97290" s="20"/>
      <c r="C97290" s="14"/>
      <c r="D97290" s="14"/>
      <c r="E97290" s="14"/>
      <c r="F97290" s="14"/>
      <c r="G97290" s="14"/>
      <c r="H97290" s="14"/>
      <c r="I97290" s="14"/>
      <c r="J97290" s="14"/>
      <c r="K97290" s="14"/>
      <c r="L97290" s="14"/>
      <c r="M97290" s="14"/>
      <c r="N97290" s="14"/>
      <c r="O97290" s="14"/>
      <c r="P97290" s="14"/>
    </row>
    <row r="97291" spans="1:16" x14ac:dyDescent="0.25">
      <c r="A97291" s="14"/>
      <c r="B97291" s="20"/>
      <c r="C97291" s="14"/>
      <c r="D97291" s="14"/>
      <c r="E97291" s="14"/>
      <c r="F97291" s="14"/>
      <c r="G97291" s="14"/>
      <c r="H97291" s="14"/>
      <c r="I97291" s="14"/>
      <c r="J97291" s="14"/>
      <c r="K97291" s="14"/>
      <c r="L97291" s="14"/>
      <c r="M97291" s="14"/>
      <c r="N97291" s="14"/>
      <c r="O97291" s="14"/>
      <c r="P97291" s="14"/>
    </row>
    <row r="97292" spans="1:16" x14ac:dyDescent="0.25">
      <c r="A97292" s="14"/>
      <c r="B97292" s="20"/>
      <c r="C97292" s="14"/>
      <c r="D97292" s="14"/>
      <c r="E97292" s="14"/>
      <c r="F97292" s="14"/>
      <c r="G97292" s="14"/>
      <c r="H97292" s="14"/>
      <c r="I97292" s="14"/>
      <c r="J97292" s="14"/>
      <c r="K97292" s="14"/>
      <c r="L97292" s="14"/>
      <c r="M97292" s="14"/>
      <c r="N97292" s="14"/>
      <c r="O97292" s="14"/>
      <c r="P97292" s="14"/>
    </row>
    <row r="97293" spans="1:16" x14ac:dyDescent="0.25">
      <c r="A97293" s="14"/>
      <c r="B97293" s="20"/>
      <c r="C97293" s="14"/>
      <c r="D97293" s="14"/>
      <c r="E97293" s="14"/>
      <c r="F97293" s="14"/>
      <c r="G97293" s="14"/>
      <c r="H97293" s="14"/>
      <c r="I97293" s="14"/>
      <c r="J97293" s="14"/>
      <c r="K97293" s="14"/>
      <c r="L97293" s="14"/>
      <c r="M97293" s="14"/>
      <c r="N97293" s="14"/>
      <c r="O97293" s="14"/>
      <c r="P97293" s="14"/>
    </row>
    <row r="97294" spans="1:16" x14ac:dyDescent="0.25">
      <c r="A97294" s="14"/>
      <c r="B97294" s="20"/>
      <c r="C97294" s="14"/>
      <c r="D97294" s="14"/>
      <c r="E97294" s="14"/>
      <c r="F97294" s="14"/>
      <c r="G97294" s="14"/>
      <c r="H97294" s="14"/>
      <c r="I97294" s="14"/>
      <c r="J97294" s="14"/>
      <c r="K97294" s="14"/>
      <c r="L97294" s="14"/>
      <c r="M97294" s="14"/>
      <c r="N97294" s="14"/>
      <c r="O97294" s="14"/>
      <c r="P97294" s="14"/>
    </row>
    <row r="97295" spans="1:16" x14ac:dyDescent="0.25">
      <c r="A97295" s="14"/>
      <c r="B97295" s="20"/>
      <c r="C97295" s="14"/>
      <c r="D97295" s="14"/>
      <c r="E97295" s="14"/>
      <c r="F97295" s="14"/>
      <c r="G97295" s="14"/>
      <c r="H97295" s="14"/>
      <c r="I97295" s="14"/>
      <c r="J97295" s="14"/>
      <c r="K97295" s="14"/>
      <c r="L97295" s="14"/>
      <c r="M97295" s="14"/>
      <c r="N97295" s="14"/>
      <c r="O97295" s="14"/>
      <c r="P97295" s="14"/>
    </row>
    <row r="97296" spans="1:16" x14ac:dyDescent="0.25">
      <c r="A97296" s="14"/>
      <c r="B97296" s="20"/>
      <c r="C97296" s="14"/>
      <c r="D97296" s="14"/>
      <c r="E97296" s="14"/>
      <c r="F97296" s="14"/>
      <c r="G97296" s="14"/>
      <c r="H97296" s="14"/>
      <c r="I97296" s="14"/>
      <c r="J97296" s="14"/>
      <c r="K97296" s="14"/>
      <c r="L97296" s="14"/>
      <c r="M97296" s="14"/>
      <c r="N97296" s="14"/>
      <c r="O97296" s="14"/>
      <c r="P97296" s="14"/>
    </row>
    <row r="97297" spans="1:16" x14ac:dyDescent="0.25">
      <c r="A97297" s="14"/>
      <c r="B97297" s="20"/>
      <c r="C97297" s="14"/>
      <c r="D97297" s="14"/>
      <c r="E97297" s="14"/>
      <c r="F97297" s="14"/>
      <c r="G97297" s="14"/>
      <c r="H97297" s="14"/>
      <c r="I97297" s="14"/>
      <c r="J97297" s="14"/>
      <c r="K97297" s="14"/>
      <c r="L97297" s="14"/>
      <c r="M97297" s="14"/>
      <c r="N97297" s="14"/>
      <c r="O97297" s="14"/>
      <c r="P97297" s="14"/>
    </row>
    <row r="97298" spans="1:16" x14ac:dyDescent="0.25">
      <c r="A97298" s="14"/>
      <c r="B97298" s="20"/>
      <c r="C97298" s="14"/>
      <c r="D97298" s="14"/>
      <c r="E97298" s="14"/>
      <c r="F97298" s="14"/>
      <c r="G97298" s="14"/>
      <c r="H97298" s="14"/>
      <c r="I97298" s="14"/>
      <c r="J97298" s="14"/>
      <c r="K97298" s="14"/>
      <c r="L97298" s="14"/>
      <c r="M97298" s="14"/>
      <c r="N97298" s="14"/>
      <c r="O97298" s="14"/>
      <c r="P97298" s="14"/>
    </row>
    <row r="97299" spans="1:16" x14ac:dyDescent="0.25">
      <c r="A97299" s="14"/>
      <c r="B97299" s="20"/>
      <c r="C97299" s="14"/>
      <c r="D97299" s="14"/>
      <c r="E97299" s="14"/>
      <c r="F97299" s="14"/>
      <c r="G97299" s="14"/>
      <c r="H97299" s="14"/>
      <c r="I97299" s="14"/>
      <c r="J97299" s="14"/>
      <c r="K97299" s="14"/>
      <c r="L97299" s="14"/>
      <c r="M97299" s="14"/>
      <c r="N97299" s="14"/>
      <c r="O97299" s="14"/>
      <c r="P97299" s="14"/>
    </row>
    <row r="97300" spans="1:16" x14ac:dyDescent="0.25">
      <c r="A97300" s="14"/>
      <c r="B97300" s="20"/>
      <c r="C97300" s="14"/>
      <c r="D97300" s="14"/>
      <c r="E97300" s="14"/>
      <c r="F97300" s="14"/>
      <c r="G97300" s="14"/>
      <c r="H97300" s="14"/>
      <c r="I97300" s="14"/>
      <c r="J97300" s="14"/>
      <c r="K97300" s="14"/>
      <c r="L97300" s="14"/>
      <c r="M97300" s="14"/>
      <c r="N97300" s="14"/>
      <c r="O97300" s="14"/>
      <c r="P97300" s="14"/>
    </row>
    <row r="97301" spans="1:16" x14ac:dyDescent="0.25">
      <c r="A97301" s="14"/>
      <c r="B97301" s="20"/>
      <c r="C97301" s="14"/>
      <c r="D97301" s="14"/>
      <c r="E97301" s="14"/>
      <c r="F97301" s="14"/>
      <c r="G97301" s="14"/>
      <c r="H97301" s="14"/>
      <c r="I97301" s="14"/>
      <c r="J97301" s="14"/>
      <c r="K97301" s="14"/>
      <c r="L97301" s="14"/>
      <c r="M97301" s="14"/>
      <c r="N97301" s="14"/>
      <c r="O97301" s="14"/>
      <c r="P97301" s="14"/>
    </row>
    <row r="97302" spans="1:16" x14ac:dyDescent="0.25">
      <c r="A97302" s="14"/>
      <c r="B97302" s="20"/>
      <c r="C97302" s="14"/>
      <c r="D97302" s="14"/>
      <c r="E97302" s="14"/>
      <c r="F97302" s="14"/>
      <c r="G97302" s="14"/>
      <c r="H97302" s="14"/>
      <c r="I97302" s="14"/>
      <c r="J97302" s="14"/>
      <c r="K97302" s="14"/>
      <c r="L97302" s="14"/>
      <c r="M97302" s="14"/>
      <c r="N97302" s="14"/>
      <c r="O97302" s="14"/>
      <c r="P97302" s="14"/>
    </row>
    <row r="97303" spans="1:16" x14ac:dyDescent="0.25">
      <c r="A97303" s="14"/>
      <c r="B97303" s="20"/>
      <c r="C97303" s="14"/>
      <c r="D97303" s="14"/>
      <c r="E97303" s="14"/>
      <c r="F97303" s="14"/>
      <c r="G97303" s="14"/>
      <c r="H97303" s="14"/>
      <c r="I97303" s="14"/>
      <c r="J97303" s="14"/>
      <c r="K97303" s="14"/>
      <c r="L97303" s="14"/>
      <c r="M97303" s="14"/>
      <c r="N97303" s="14"/>
      <c r="O97303" s="14"/>
      <c r="P97303" s="14"/>
    </row>
    <row r="97304" spans="1:16" x14ac:dyDescent="0.25">
      <c r="A97304" s="14"/>
      <c r="B97304" s="20"/>
      <c r="C97304" s="14"/>
      <c r="D97304" s="14"/>
      <c r="E97304" s="14"/>
      <c r="F97304" s="14"/>
      <c r="G97304" s="14"/>
      <c r="H97304" s="14"/>
      <c r="I97304" s="14"/>
      <c r="J97304" s="14"/>
      <c r="K97304" s="14"/>
      <c r="L97304" s="14"/>
      <c r="M97304" s="14"/>
      <c r="N97304" s="14"/>
      <c r="O97304" s="14"/>
      <c r="P97304" s="14"/>
    </row>
    <row r="97305" spans="1:16" x14ac:dyDescent="0.25">
      <c r="A97305" s="14"/>
      <c r="B97305" s="20"/>
      <c r="C97305" s="14"/>
      <c r="D97305" s="14"/>
      <c r="E97305" s="14"/>
      <c r="F97305" s="14"/>
      <c r="G97305" s="14"/>
      <c r="H97305" s="14"/>
      <c r="I97305" s="14"/>
      <c r="J97305" s="14"/>
      <c r="K97305" s="14"/>
      <c r="L97305" s="14"/>
      <c r="M97305" s="14"/>
      <c r="N97305" s="14"/>
      <c r="O97305" s="14"/>
      <c r="P97305" s="14"/>
    </row>
    <row r="97306" spans="1:16" x14ac:dyDescent="0.25">
      <c r="A97306" s="14"/>
      <c r="B97306" s="20"/>
      <c r="C97306" s="14"/>
      <c r="D97306" s="14"/>
      <c r="E97306" s="14"/>
      <c r="F97306" s="14"/>
      <c r="G97306" s="14"/>
      <c r="H97306" s="14"/>
      <c r="I97306" s="14"/>
      <c r="J97306" s="14"/>
      <c r="K97306" s="14"/>
      <c r="L97306" s="14"/>
      <c r="M97306" s="14"/>
      <c r="N97306" s="14"/>
      <c r="O97306" s="14"/>
      <c r="P97306" s="14"/>
    </row>
    <row r="97307" spans="1:16" x14ac:dyDescent="0.25">
      <c r="A97307" s="14"/>
      <c r="B97307" s="20"/>
      <c r="C97307" s="14"/>
      <c r="D97307" s="14"/>
      <c r="E97307" s="14"/>
      <c r="F97307" s="14"/>
      <c r="G97307" s="14"/>
      <c r="H97307" s="14"/>
      <c r="I97307" s="14"/>
      <c r="J97307" s="14"/>
      <c r="K97307" s="14"/>
      <c r="L97307" s="14"/>
      <c r="M97307" s="14"/>
      <c r="N97307" s="14"/>
      <c r="O97307" s="14"/>
      <c r="P97307" s="14"/>
    </row>
    <row r="97308" spans="1:16" x14ac:dyDescent="0.25">
      <c r="A97308" s="14"/>
      <c r="B97308" s="20"/>
      <c r="C97308" s="14"/>
      <c r="D97308" s="14"/>
      <c r="E97308" s="14"/>
      <c r="F97308" s="14"/>
      <c r="G97308" s="14"/>
      <c r="H97308" s="14"/>
      <c r="I97308" s="14"/>
      <c r="J97308" s="14"/>
      <c r="K97308" s="14"/>
      <c r="L97308" s="14"/>
      <c r="M97308" s="14"/>
      <c r="N97308" s="14"/>
      <c r="O97308" s="14"/>
      <c r="P97308" s="14"/>
    </row>
    <row r="97309" spans="1:16" x14ac:dyDescent="0.25">
      <c r="A97309" s="14"/>
      <c r="B97309" s="20"/>
      <c r="C97309" s="14"/>
      <c r="D97309" s="14"/>
      <c r="E97309" s="14"/>
      <c r="F97309" s="14"/>
      <c r="G97309" s="14"/>
      <c r="H97309" s="14"/>
      <c r="I97309" s="14"/>
      <c r="J97309" s="14"/>
      <c r="K97309" s="14"/>
      <c r="L97309" s="14"/>
      <c r="M97309" s="14"/>
      <c r="N97309" s="14"/>
      <c r="O97309" s="14"/>
      <c r="P97309" s="14"/>
    </row>
    <row r="97310" spans="1:16" x14ac:dyDescent="0.25">
      <c r="A97310" s="14"/>
      <c r="B97310" s="20"/>
      <c r="C97310" s="14"/>
      <c r="D97310" s="14"/>
      <c r="E97310" s="14"/>
      <c r="F97310" s="14"/>
      <c r="G97310" s="14"/>
      <c r="H97310" s="14"/>
      <c r="I97310" s="14"/>
      <c r="J97310" s="14"/>
      <c r="K97310" s="14"/>
      <c r="L97310" s="14"/>
      <c r="M97310" s="14"/>
      <c r="N97310" s="14"/>
      <c r="O97310" s="14"/>
      <c r="P97310" s="14"/>
    </row>
    <row r="97311" spans="1:16" x14ac:dyDescent="0.25">
      <c r="A97311" s="14"/>
      <c r="B97311" s="20"/>
      <c r="C97311" s="14"/>
      <c r="D97311" s="14"/>
      <c r="E97311" s="14"/>
      <c r="F97311" s="14"/>
      <c r="G97311" s="14"/>
      <c r="H97311" s="14"/>
      <c r="I97311" s="14"/>
      <c r="J97311" s="14"/>
      <c r="K97311" s="14"/>
      <c r="L97311" s="14"/>
      <c r="M97311" s="14"/>
      <c r="N97311" s="14"/>
      <c r="O97311" s="14"/>
      <c r="P97311" s="14"/>
    </row>
    <row r="97312" spans="1:16" x14ac:dyDescent="0.25">
      <c r="A97312" s="14"/>
      <c r="B97312" s="20"/>
      <c r="C97312" s="14"/>
      <c r="D97312" s="14"/>
      <c r="E97312" s="14"/>
      <c r="F97312" s="14"/>
      <c r="G97312" s="14"/>
      <c r="H97312" s="14"/>
      <c r="I97312" s="14"/>
      <c r="J97312" s="14"/>
      <c r="K97312" s="14"/>
      <c r="L97312" s="14"/>
      <c r="M97312" s="14"/>
      <c r="N97312" s="14"/>
      <c r="O97312" s="14"/>
      <c r="P97312" s="14"/>
    </row>
    <row r="97313" spans="1:16" x14ac:dyDescent="0.25">
      <c r="A97313" s="14"/>
      <c r="B97313" s="20"/>
      <c r="C97313" s="14"/>
      <c r="D97313" s="14"/>
      <c r="E97313" s="14"/>
      <c r="F97313" s="14"/>
      <c r="G97313" s="14"/>
      <c r="H97313" s="14"/>
      <c r="I97313" s="14"/>
      <c r="J97313" s="14"/>
      <c r="K97313" s="14"/>
      <c r="L97313" s="14"/>
      <c r="M97313" s="14"/>
      <c r="N97313" s="14"/>
      <c r="O97313" s="14"/>
      <c r="P97313" s="14"/>
    </row>
    <row r="97314" spans="1:16" x14ac:dyDescent="0.25">
      <c r="A97314" s="14"/>
      <c r="B97314" s="20"/>
      <c r="C97314" s="14"/>
      <c r="D97314" s="14"/>
      <c r="E97314" s="14"/>
      <c r="F97314" s="14"/>
      <c r="G97314" s="14"/>
      <c r="H97314" s="14"/>
      <c r="I97314" s="14"/>
      <c r="J97314" s="14"/>
      <c r="K97314" s="14"/>
      <c r="L97314" s="14"/>
      <c r="M97314" s="14"/>
      <c r="N97314" s="14"/>
      <c r="O97314" s="14"/>
      <c r="P97314" s="14"/>
    </row>
    <row r="97315" spans="1:16" x14ac:dyDescent="0.25">
      <c r="A97315" s="14"/>
      <c r="B97315" s="20"/>
      <c r="C97315" s="14"/>
      <c r="D97315" s="14"/>
      <c r="E97315" s="14"/>
      <c r="F97315" s="14"/>
      <c r="G97315" s="14"/>
      <c r="H97315" s="14"/>
      <c r="I97315" s="14"/>
      <c r="J97315" s="14"/>
      <c r="K97315" s="14"/>
      <c r="L97315" s="14"/>
      <c r="M97315" s="14"/>
      <c r="N97315" s="14"/>
      <c r="O97315" s="14"/>
      <c r="P97315" s="14"/>
    </row>
    <row r="97316" spans="1:16" x14ac:dyDescent="0.25">
      <c r="A97316" s="14"/>
      <c r="B97316" s="20"/>
      <c r="C97316" s="14"/>
      <c r="D97316" s="14"/>
      <c r="E97316" s="14"/>
      <c r="F97316" s="14"/>
      <c r="G97316" s="14"/>
      <c r="H97316" s="14"/>
      <c r="I97316" s="14"/>
      <c r="J97316" s="14"/>
      <c r="K97316" s="14"/>
      <c r="L97316" s="14"/>
      <c r="M97316" s="14"/>
      <c r="N97316" s="14"/>
      <c r="O97316" s="14"/>
      <c r="P97316" s="14"/>
    </row>
    <row r="97317" spans="1:16" x14ac:dyDescent="0.25">
      <c r="A97317" s="14"/>
      <c r="B97317" s="20"/>
      <c r="C97317" s="14"/>
      <c r="D97317" s="14"/>
      <c r="E97317" s="14"/>
      <c r="F97317" s="14"/>
      <c r="G97317" s="14"/>
      <c r="H97317" s="14"/>
      <c r="I97317" s="14"/>
      <c r="J97317" s="14"/>
      <c r="K97317" s="14"/>
      <c r="L97317" s="14"/>
      <c r="M97317" s="14"/>
      <c r="N97317" s="14"/>
      <c r="O97317" s="14"/>
      <c r="P97317" s="14"/>
    </row>
    <row r="97318" spans="1:16" x14ac:dyDescent="0.25">
      <c r="A97318" s="14"/>
      <c r="B97318" s="20"/>
      <c r="C97318" s="14"/>
      <c r="D97318" s="14"/>
      <c r="E97318" s="14"/>
      <c r="F97318" s="14"/>
      <c r="G97318" s="14"/>
      <c r="H97318" s="14"/>
      <c r="I97318" s="14"/>
      <c r="J97318" s="14"/>
      <c r="K97318" s="14"/>
      <c r="L97318" s="14"/>
      <c r="M97318" s="14"/>
      <c r="N97318" s="14"/>
      <c r="O97318" s="14"/>
      <c r="P97318" s="14"/>
    </row>
    <row r="97319" spans="1:16" x14ac:dyDescent="0.25">
      <c r="A97319" s="14"/>
      <c r="B97319" s="20"/>
      <c r="C97319" s="14"/>
      <c r="D97319" s="14"/>
      <c r="E97319" s="14"/>
      <c r="F97319" s="14"/>
      <c r="G97319" s="14"/>
      <c r="H97319" s="14"/>
      <c r="I97319" s="14"/>
      <c r="J97319" s="14"/>
      <c r="K97319" s="14"/>
      <c r="L97319" s="14"/>
      <c r="M97319" s="14"/>
      <c r="N97319" s="14"/>
      <c r="O97319" s="14"/>
      <c r="P97319" s="14"/>
    </row>
    <row r="97320" spans="1:16" x14ac:dyDescent="0.25">
      <c r="A97320" s="14"/>
      <c r="B97320" s="20"/>
      <c r="C97320" s="14"/>
      <c r="D97320" s="14"/>
      <c r="E97320" s="14"/>
      <c r="F97320" s="14"/>
      <c r="G97320" s="14"/>
      <c r="H97320" s="14"/>
      <c r="I97320" s="14"/>
      <c r="J97320" s="14"/>
      <c r="K97320" s="14"/>
      <c r="L97320" s="14"/>
      <c r="M97320" s="14"/>
      <c r="N97320" s="14"/>
      <c r="O97320" s="14"/>
      <c r="P97320" s="14"/>
    </row>
    <row r="97321" spans="1:16" x14ac:dyDescent="0.25">
      <c r="A97321" s="14"/>
      <c r="B97321" s="20"/>
      <c r="C97321" s="14"/>
      <c r="D97321" s="14"/>
      <c r="E97321" s="14"/>
      <c r="F97321" s="14"/>
      <c r="G97321" s="14"/>
      <c r="H97321" s="14"/>
      <c r="I97321" s="14"/>
      <c r="J97321" s="14"/>
      <c r="K97321" s="14"/>
      <c r="L97321" s="14"/>
      <c r="M97321" s="14"/>
      <c r="N97321" s="14"/>
      <c r="O97321" s="14"/>
      <c r="P97321" s="14"/>
    </row>
    <row r="97322" spans="1:16" x14ac:dyDescent="0.25">
      <c r="A97322" s="14"/>
      <c r="B97322" s="20"/>
      <c r="C97322" s="14"/>
      <c r="D97322" s="14"/>
      <c r="E97322" s="14"/>
      <c r="F97322" s="14"/>
      <c r="G97322" s="14"/>
      <c r="H97322" s="14"/>
      <c r="I97322" s="14"/>
      <c r="J97322" s="14"/>
      <c r="K97322" s="14"/>
      <c r="L97322" s="14"/>
      <c r="M97322" s="14"/>
      <c r="N97322" s="14"/>
      <c r="O97322" s="14"/>
      <c r="P97322" s="14"/>
    </row>
    <row r="97323" spans="1:16" x14ac:dyDescent="0.25">
      <c r="A97323" s="14"/>
      <c r="B97323" s="20"/>
      <c r="C97323" s="14"/>
      <c r="D97323" s="14"/>
      <c r="E97323" s="14"/>
      <c r="F97323" s="14"/>
      <c r="G97323" s="14"/>
      <c r="H97323" s="14"/>
      <c r="I97323" s="14"/>
      <c r="J97323" s="14"/>
      <c r="K97323" s="14"/>
      <c r="L97323" s="14"/>
      <c r="M97323" s="14"/>
      <c r="N97323" s="14"/>
      <c r="O97323" s="14"/>
      <c r="P97323" s="14"/>
    </row>
    <row r="97324" spans="1:16" x14ac:dyDescent="0.25">
      <c r="A97324" s="14"/>
      <c r="B97324" s="20"/>
      <c r="C97324" s="14"/>
      <c r="D97324" s="14"/>
      <c r="E97324" s="14"/>
      <c r="F97324" s="14"/>
      <c r="G97324" s="14"/>
      <c r="H97324" s="14"/>
      <c r="I97324" s="14"/>
      <c r="J97324" s="14"/>
      <c r="K97324" s="14"/>
      <c r="L97324" s="14"/>
      <c r="M97324" s="14"/>
      <c r="N97324" s="14"/>
      <c r="O97324" s="14"/>
      <c r="P97324" s="14"/>
    </row>
    <row r="97325" spans="1:16" x14ac:dyDescent="0.25">
      <c r="A97325" s="14"/>
      <c r="B97325" s="20"/>
      <c r="C97325" s="14"/>
      <c r="D97325" s="14"/>
      <c r="E97325" s="14"/>
      <c r="F97325" s="14"/>
      <c r="G97325" s="14"/>
      <c r="H97325" s="14"/>
      <c r="I97325" s="14"/>
      <c r="J97325" s="14"/>
      <c r="K97325" s="14"/>
      <c r="L97325" s="14"/>
      <c r="M97325" s="14"/>
      <c r="N97325" s="14"/>
      <c r="O97325" s="14"/>
      <c r="P97325" s="14"/>
    </row>
    <row r="97326" spans="1:16" x14ac:dyDescent="0.25">
      <c r="A97326" s="14"/>
      <c r="B97326" s="20"/>
      <c r="C97326" s="14"/>
      <c r="D97326" s="14"/>
      <c r="E97326" s="14"/>
      <c r="F97326" s="14"/>
      <c r="G97326" s="14"/>
      <c r="H97326" s="14"/>
      <c r="I97326" s="14"/>
      <c r="J97326" s="14"/>
      <c r="K97326" s="14"/>
      <c r="L97326" s="14"/>
      <c r="M97326" s="14"/>
      <c r="N97326" s="14"/>
      <c r="O97326" s="14"/>
      <c r="P97326" s="14"/>
    </row>
    <row r="97327" spans="1:16" x14ac:dyDescent="0.25">
      <c r="A97327" s="14"/>
      <c r="B97327" s="20"/>
      <c r="C97327" s="14"/>
      <c r="D97327" s="14"/>
      <c r="E97327" s="14"/>
      <c r="F97327" s="14"/>
      <c r="G97327" s="14"/>
      <c r="H97327" s="14"/>
      <c r="I97327" s="14"/>
      <c r="J97327" s="14"/>
      <c r="K97327" s="14"/>
      <c r="L97327" s="14"/>
      <c r="M97327" s="14"/>
      <c r="N97327" s="14"/>
      <c r="O97327" s="14"/>
      <c r="P97327" s="14"/>
    </row>
    <row r="97328" spans="1:16" x14ac:dyDescent="0.25">
      <c r="A97328" s="14"/>
      <c r="B97328" s="20"/>
      <c r="C97328" s="14"/>
      <c r="D97328" s="14"/>
      <c r="E97328" s="14"/>
      <c r="F97328" s="14"/>
      <c r="G97328" s="14"/>
      <c r="H97328" s="14"/>
      <c r="I97328" s="14"/>
      <c r="J97328" s="14"/>
      <c r="K97328" s="14"/>
      <c r="L97328" s="14"/>
      <c r="M97328" s="14"/>
      <c r="N97328" s="14"/>
      <c r="O97328" s="14"/>
      <c r="P97328" s="14"/>
    </row>
    <row r="97329" spans="1:16" x14ac:dyDescent="0.25">
      <c r="A97329" s="14"/>
      <c r="B97329" s="20"/>
      <c r="C97329" s="14"/>
      <c r="D97329" s="14"/>
      <c r="E97329" s="14"/>
      <c r="F97329" s="14"/>
      <c r="G97329" s="14"/>
      <c r="H97329" s="14"/>
      <c r="I97329" s="14"/>
      <c r="J97329" s="14"/>
      <c r="K97329" s="14"/>
      <c r="L97329" s="14"/>
      <c r="M97329" s="14"/>
      <c r="N97329" s="14"/>
      <c r="O97329" s="14"/>
      <c r="P97329" s="14"/>
    </row>
    <row r="97330" spans="1:16" x14ac:dyDescent="0.25">
      <c r="A97330" s="14"/>
      <c r="B97330" s="20"/>
      <c r="C97330" s="14"/>
      <c r="D97330" s="14"/>
      <c r="E97330" s="14"/>
      <c r="F97330" s="14"/>
      <c r="G97330" s="14"/>
      <c r="H97330" s="14"/>
      <c r="I97330" s="14"/>
      <c r="J97330" s="14"/>
      <c r="K97330" s="14"/>
      <c r="L97330" s="14"/>
      <c r="M97330" s="14"/>
      <c r="N97330" s="14"/>
      <c r="O97330" s="14"/>
      <c r="P97330" s="14"/>
    </row>
    <row r="97331" spans="1:16" x14ac:dyDescent="0.25">
      <c r="A97331" s="14"/>
      <c r="B97331" s="20"/>
      <c r="C97331" s="14"/>
      <c r="D97331" s="14"/>
      <c r="E97331" s="14"/>
      <c r="F97331" s="14"/>
      <c r="G97331" s="14"/>
      <c r="H97331" s="14"/>
      <c r="I97331" s="14"/>
      <c r="J97331" s="14"/>
      <c r="K97331" s="14"/>
      <c r="L97331" s="14"/>
      <c r="M97331" s="14"/>
      <c r="N97331" s="14"/>
      <c r="O97331" s="14"/>
      <c r="P97331" s="14"/>
    </row>
    <row r="97332" spans="1:16" x14ac:dyDescent="0.25">
      <c r="A97332" s="14"/>
      <c r="B97332" s="20"/>
      <c r="C97332" s="14"/>
      <c r="D97332" s="14"/>
      <c r="E97332" s="14"/>
      <c r="F97332" s="14"/>
      <c r="G97332" s="14"/>
      <c r="H97332" s="14"/>
      <c r="I97332" s="14"/>
      <c r="J97332" s="14"/>
      <c r="K97332" s="14"/>
      <c r="L97332" s="14"/>
      <c r="M97332" s="14"/>
      <c r="N97332" s="14"/>
      <c r="O97332" s="14"/>
      <c r="P97332" s="14"/>
    </row>
    <row r="97333" spans="1:16" x14ac:dyDescent="0.25">
      <c r="A97333" s="14"/>
      <c r="B97333" s="20"/>
      <c r="C97333" s="14"/>
      <c r="D97333" s="14"/>
      <c r="E97333" s="14"/>
      <c r="F97333" s="14"/>
      <c r="G97333" s="14"/>
      <c r="H97333" s="14"/>
      <c r="I97333" s="14"/>
      <c r="J97333" s="14"/>
      <c r="K97333" s="14"/>
      <c r="L97333" s="14"/>
      <c r="M97333" s="14"/>
      <c r="N97333" s="14"/>
      <c r="O97333" s="14"/>
      <c r="P97333" s="14"/>
    </row>
    <row r="97334" spans="1:16" x14ac:dyDescent="0.25">
      <c r="A97334" s="14"/>
      <c r="B97334" s="20"/>
      <c r="C97334" s="14"/>
      <c r="D97334" s="14"/>
      <c r="E97334" s="14"/>
      <c r="F97334" s="14"/>
      <c r="G97334" s="14"/>
      <c r="H97334" s="14"/>
      <c r="I97334" s="14"/>
      <c r="J97334" s="14"/>
      <c r="K97334" s="14"/>
      <c r="L97334" s="14"/>
      <c r="M97334" s="14"/>
      <c r="N97334" s="14"/>
      <c r="O97334" s="14"/>
      <c r="P97334" s="14"/>
    </row>
    <row r="97335" spans="1:16" x14ac:dyDescent="0.25">
      <c r="A97335" s="14"/>
      <c r="B97335" s="20"/>
      <c r="C97335" s="14"/>
      <c r="D97335" s="14"/>
      <c r="E97335" s="14"/>
      <c r="F97335" s="14"/>
      <c r="G97335" s="14"/>
      <c r="H97335" s="14"/>
      <c r="I97335" s="14"/>
      <c r="J97335" s="14"/>
      <c r="K97335" s="14"/>
      <c r="L97335" s="14"/>
      <c r="M97335" s="14"/>
      <c r="N97335" s="14"/>
      <c r="O97335" s="14"/>
      <c r="P97335" s="14"/>
    </row>
    <row r="97336" spans="1:16" x14ac:dyDescent="0.25">
      <c r="A97336" s="14"/>
      <c r="B97336" s="20"/>
      <c r="C97336" s="14"/>
      <c r="D97336" s="14"/>
      <c r="E97336" s="14"/>
      <c r="F97336" s="14"/>
      <c r="G97336" s="14"/>
      <c r="H97336" s="14"/>
      <c r="I97336" s="14"/>
      <c r="J97336" s="14"/>
      <c r="K97336" s="14"/>
      <c r="L97336" s="14"/>
      <c r="M97336" s="14"/>
      <c r="N97336" s="14"/>
      <c r="O97336" s="14"/>
      <c r="P97336" s="14"/>
    </row>
    <row r="97337" spans="1:16" x14ac:dyDescent="0.25">
      <c r="A97337" s="14"/>
      <c r="B97337" s="20"/>
      <c r="C97337" s="14"/>
      <c r="D97337" s="14"/>
      <c r="E97337" s="14"/>
      <c r="F97337" s="14"/>
      <c r="G97337" s="14"/>
      <c r="H97337" s="14"/>
      <c r="I97337" s="14"/>
      <c r="J97337" s="14"/>
      <c r="K97337" s="14"/>
      <c r="L97337" s="14"/>
      <c r="M97337" s="14"/>
      <c r="N97337" s="14"/>
      <c r="O97337" s="14"/>
      <c r="P97337" s="14"/>
    </row>
    <row r="97338" spans="1:16" x14ac:dyDescent="0.25">
      <c r="A97338" s="14"/>
      <c r="B97338" s="20"/>
      <c r="C97338" s="14"/>
      <c r="D97338" s="14"/>
      <c r="E97338" s="14"/>
      <c r="F97338" s="14"/>
      <c r="G97338" s="14"/>
      <c r="H97338" s="14"/>
      <c r="I97338" s="14"/>
      <c r="J97338" s="14"/>
      <c r="K97338" s="14"/>
      <c r="L97338" s="14"/>
      <c r="M97338" s="14"/>
      <c r="N97338" s="14"/>
      <c r="O97338" s="14"/>
      <c r="P97338" s="14"/>
    </row>
    <row r="97339" spans="1:16" x14ac:dyDescent="0.25">
      <c r="A97339" s="14"/>
      <c r="B97339" s="20"/>
      <c r="C97339" s="14"/>
      <c r="D97339" s="14"/>
      <c r="E97339" s="14"/>
      <c r="F97339" s="14"/>
      <c r="G97339" s="14"/>
      <c r="H97339" s="14"/>
      <c r="I97339" s="14"/>
      <c r="J97339" s="14"/>
      <c r="K97339" s="14"/>
      <c r="L97339" s="14"/>
      <c r="M97339" s="14"/>
      <c r="N97339" s="14"/>
      <c r="O97339" s="14"/>
      <c r="P97339" s="14"/>
    </row>
    <row r="97340" spans="1:16" x14ac:dyDescent="0.25">
      <c r="A97340" s="14"/>
      <c r="B97340" s="20"/>
      <c r="C97340" s="14"/>
      <c r="D97340" s="14"/>
      <c r="E97340" s="14"/>
      <c r="F97340" s="14"/>
      <c r="G97340" s="14"/>
      <c r="H97340" s="14"/>
      <c r="I97340" s="14"/>
      <c r="J97340" s="14"/>
      <c r="K97340" s="14"/>
      <c r="L97340" s="14"/>
      <c r="M97340" s="14"/>
      <c r="N97340" s="14"/>
      <c r="O97340" s="14"/>
      <c r="P97340" s="14"/>
    </row>
    <row r="97341" spans="1:16" x14ac:dyDescent="0.25">
      <c r="A97341" s="14"/>
      <c r="B97341" s="20"/>
      <c r="C97341" s="14"/>
      <c r="D97341" s="14"/>
      <c r="E97341" s="14"/>
      <c r="F97341" s="14"/>
      <c r="G97341" s="14"/>
      <c r="H97341" s="14"/>
      <c r="I97341" s="14"/>
      <c r="J97341" s="14"/>
      <c r="K97341" s="14"/>
      <c r="L97341" s="14"/>
      <c r="M97341" s="14"/>
      <c r="N97341" s="14"/>
      <c r="O97341" s="14"/>
      <c r="P97341" s="14"/>
    </row>
    <row r="97342" spans="1:16" x14ac:dyDescent="0.25">
      <c r="A97342" s="14"/>
      <c r="B97342" s="20"/>
      <c r="C97342" s="14"/>
      <c r="D97342" s="14"/>
      <c r="E97342" s="14"/>
      <c r="F97342" s="14"/>
      <c r="G97342" s="14"/>
      <c r="H97342" s="14"/>
      <c r="I97342" s="14"/>
      <c r="J97342" s="14"/>
      <c r="K97342" s="14"/>
      <c r="L97342" s="14"/>
      <c r="M97342" s="14"/>
      <c r="N97342" s="14"/>
      <c r="O97342" s="14"/>
      <c r="P97342" s="14"/>
    </row>
    <row r="97343" spans="1:16" x14ac:dyDescent="0.25">
      <c r="A97343" s="14"/>
      <c r="B97343" s="20"/>
      <c r="C97343" s="14"/>
      <c r="D97343" s="14"/>
      <c r="E97343" s="14"/>
      <c r="F97343" s="14"/>
      <c r="G97343" s="14"/>
      <c r="H97343" s="14"/>
      <c r="I97343" s="14"/>
      <c r="J97343" s="14"/>
      <c r="K97343" s="14"/>
      <c r="L97343" s="14"/>
      <c r="M97343" s="14"/>
      <c r="N97343" s="14"/>
      <c r="O97343" s="14"/>
      <c r="P97343" s="14"/>
    </row>
    <row r="97344" spans="1:16" x14ac:dyDescent="0.25">
      <c r="A97344" s="14"/>
      <c r="B97344" s="20"/>
      <c r="C97344" s="14"/>
      <c r="D97344" s="14"/>
      <c r="E97344" s="14"/>
      <c r="F97344" s="14"/>
      <c r="G97344" s="14"/>
      <c r="H97344" s="14"/>
      <c r="I97344" s="14"/>
      <c r="J97344" s="14"/>
      <c r="K97344" s="14"/>
      <c r="L97344" s="14"/>
      <c r="M97344" s="14"/>
      <c r="N97344" s="14"/>
      <c r="O97344" s="14"/>
      <c r="P97344" s="14"/>
    </row>
    <row r="97345" spans="1:16" x14ac:dyDescent="0.25">
      <c r="A97345" s="14"/>
      <c r="B97345" s="20"/>
      <c r="C97345" s="14"/>
      <c r="D97345" s="14"/>
      <c r="E97345" s="14"/>
      <c r="F97345" s="14"/>
      <c r="G97345" s="14"/>
      <c r="H97345" s="14"/>
      <c r="I97345" s="14"/>
      <c r="J97345" s="14"/>
      <c r="K97345" s="14"/>
      <c r="L97345" s="14"/>
      <c r="M97345" s="14"/>
      <c r="N97345" s="14"/>
      <c r="O97345" s="14"/>
      <c r="P97345" s="14"/>
    </row>
    <row r="97346" spans="1:16" x14ac:dyDescent="0.25">
      <c r="A97346" s="14"/>
      <c r="B97346" s="20"/>
      <c r="C97346" s="14"/>
      <c r="D97346" s="14"/>
      <c r="E97346" s="14"/>
      <c r="F97346" s="14"/>
      <c r="G97346" s="14"/>
      <c r="H97346" s="14"/>
      <c r="I97346" s="14"/>
      <c r="J97346" s="14"/>
      <c r="K97346" s="14"/>
      <c r="L97346" s="14"/>
      <c r="M97346" s="14"/>
      <c r="N97346" s="14"/>
      <c r="O97346" s="14"/>
      <c r="P97346" s="14"/>
    </row>
    <row r="97347" spans="1:16" x14ac:dyDescent="0.25">
      <c r="A97347" s="14"/>
      <c r="B97347" s="20"/>
      <c r="C97347" s="14"/>
      <c r="D97347" s="14"/>
      <c r="E97347" s="14"/>
      <c r="F97347" s="14"/>
      <c r="G97347" s="14"/>
      <c r="H97347" s="14"/>
      <c r="I97347" s="14"/>
      <c r="J97347" s="14"/>
      <c r="K97347" s="14"/>
      <c r="L97347" s="14"/>
      <c r="M97347" s="14"/>
      <c r="N97347" s="14"/>
      <c r="O97347" s="14"/>
      <c r="P97347" s="14"/>
    </row>
    <row r="97349" spans="1:16" x14ac:dyDescent="0.25">
      <c r="I97349" s="8"/>
    </row>
    <row r="97350" spans="1:16" x14ac:dyDescent="0.25">
      <c r="I97350" s="8"/>
    </row>
    <row r="97358" spans="1:16" x14ac:dyDescent="0.25">
      <c r="K97358" s="2"/>
    </row>
    <row r="97359" spans="1:16" x14ac:dyDescent="0.25">
      <c r="K97359" s="2"/>
      <c r="L97359" s="2"/>
    </row>
    <row r="97362" spans="11:12" x14ac:dyDescent="0.25">
      <c r="K97362" s="2"/>
    </row>
    <row r="97366" spans="11:12" x14ac:dyDescent="0.25">
      <c r="K97366" s="2"/>
      <c r="L97366" s="2"/>
    </row>
    <row r="97367" spans="11:12" x14ac:dyDescent="0.25">
      <c r="K97367" s="2"/>
      <c r="L97367" s="2"/>
    </row>
    <row r="97375" spans="11:12" x14ac:dyDescent="0.25">
      <c r="K97375" s="2"/>
    </row>
    <row r="97376" spans="11:12" x14ac:dyDescent="0.25">
      <c r="K97376" s="2"/>
      <c r="L97376" s="2"/>
    </row>
    <row r="97379" spans="9:9" x14ac:dyDescent="0.25">
      <c r="I97379" s="8"/>
    </row>
    <row r="97408" spans="11:12" x14ac:dyDescent="0.25">
      <c r="K97408" s="2"/>
      <c r="L97408" s="2"/>
    </row>
    <row r="97418" spans="10:12" x14ac:dyDescent="0.25">
      <c r="K97418" s="2"/>
      <c r="L97418" s="2"/>
    </row>
    <row r="97420" spans="10:12" x14ac:dyDescent="0.25">
      <c r="J97420" s="7"/>
      <c r="K97420" s="2"/>
      <c r="L97420" s="2"/>
    </row>
    <row r="97422" spans="10:12" x14ac:dyDescent="0.25">
      <c r="K97422" s="2"/>
      <c r="L97422" s="2"/>
    </row>
    <row r="97424" spans="10:12" x14ac:dyDescent="0.25">
      <c r="K97424" s="2"/>
    </row>
    <row r="97425" spans="10:12" x14ac:dyDescent="0.25">
      <c r="J97425" s="7"/>
      <c r="K97425" s="2"/>
      <c r="L97425" s="2"/>
    </row>
    <row r="97429" spans="10:12" x14ac:dyDescent="0.25">
      <c r="K97429" s="2"/>
    </row>
    <row r="97431" spans="10:12" x14ac:dyDescent="0.25">
      <c r="K97431" s="2"/>
      <c r="L97431" s="2"/>
    </row>
    <row r="97432" spans="10:12" x14ac:dyDescent="0.25">
      <c r="K97432" s="2"/>
      <c r="L97432" s="2"/>
    </row>
    <row r="97448" spans="11:11" x14ac:dyDescent="0.25">
      <c r="K97448" s="2"/>
    </row>
    <row r="97482" spans="11:11" x14ac:dyDescent="0.25">
      <c r="K97482" s="2"/>
    </row>
    <row r="97497" spans="9:11" x14ac:dyDescent="0.25">
      <c r="I97497" s="8"/>
    </row>
    <row r="97499" spans="9:11" x14ac:dyDescent="0.25">
      <c r="K97499" s="2"/>
    </row>
    <row r="97524" spans="10:12" x14ac:dyDescent="0.25">
      <c r="K97524" s="2"/>
      <c r="L97524" s="2"/>
    </row>
    <row r="97527" spans="10:12" x14ac:dyDescent="0.25">
      <c r="K97527" s="2"/>
      <c r="L97527" s="2"/>
    </row>
    <row r="97528" spans="10:12" x14ac:dyDescent="0.25">
      <c r="J97528" s="7"/>
      <c r="K97528" s="2"/>
      <c r="L97528" s="2"/>
    </row>
    <row r="97529" spans="10:12" x14ac:dyDescent="0.25">
      <c r="K97529" s="2"/>
      <c r="L97529" s="2"/>
    </row>
    <row r="97530" spans="10:12" x14ac:dyDescent="0.25">
      <c r="J97530" s="7"/>
      <c r="K97530" s="2"/>
      <c r="L97530" s="2"/>
    </row>
    <row r="97531" spans="10:12" x14ac:dyDescent="0.25">
      <c r="J97531" s="7"/>
      <c r="K97531" s="2"/>
      <c r="L97531" s="2"/>
    </row>
    <row r="97532" spans="10:12" x14ac:dyDescent="0.25">
      <c r="K97532" s="2"/>
      <c r="L97532" s="2"/>
    </row>
    <row r="97533" spans="10:12" x14ac:dyDescent="0.25">
      <c r="K97533" s="2"/>
    </row>
    <row r="97536" spans="10:12" x14ac:dyDescent="0.25">
      <c r="K97536" s="2"/>
      <c r="L97536" s="2"/>
    </row>
    <row r="97537" spans="11:12" x14ac:dyDescent="0.25">
      <c r="K97537" s="2"/>
      <c r="L97537" s="2"/>
    </row>
    <row r="97538" spans="11:12" x14ac:dyDescent="0.25">
      <c r="K97538" s="2"/>
      <c r="L97538" s="2"/>
    </row>
    <row r="97597" spans="11:11" x14ac:dyDescent="0.25">
      <c r="K97597" s="2"/>
    </row>
    <row r="97650" spans="10:12" x14ac:dyDescent="0.25">
      <c r="K97650" s="2"/>
      <c r="L97650" s="2"/>
    </row>
    <row r="97651" spans="10:12" x14ac:dyDescent="0.25">
      <c r="K97651" s="2"/>
      <c r="L97651" s="2"/>
    </row>
    <row r="97652" spans="10:12" x14ac:dyDescent="0.25">
      <c r="K97652" s="2"/>
    </row>
    <row r="97657" spans="10:12" x14ac:dyDescent="0.25">
      <c r="K97657" s="2"/>
      <c r="L97657" s="2"/>
    </row>
    <row r="97658" spans="10:12" x14ac:dyDescent="0.25">
      <c r="K97658" s="2"/>
      <c r="L97658" s="2"/>
    </row>
    <row r="97659" spans="10:12" x14ac:dyDescent="0.25">
      <c r="K97659" s="2"/>
      <c r="L97659" s="2"/>
    </row>
    <row r="97660" spans="10:12" x14ac:dyDescent="0.25">
      <c r="K97660" s="2"/>
    </row>
    <row r="97662" spans="10:12" x14ac:dyDescent="0.25">
      <c r="K97662" s="2"/>
    </row>
    <row r="97663" spans="10:12" x14ac:dyDescent="0.25">
      <c r="J97663" s="7"/>
      <c r="K97663" s="2"/>
      <c r="L97663" s="2"/>
    </row>
    <row r="97664" spans="10:12" x14ac:dyDescent="0.25">
      <c r="J97664" s="7"/>
      <c r="K97664" s="2"/>
    </row>
    <row r="97670" spans="9:12" x14ac:dyDescent="0.25">
      <c r="K97670" s="2"/>
      <c r="L97670" s="2"/>
    </row>
    <row r="97674" spans="9:12" x14ac:dyDescent="0.25">
      <c r="K97674" s="2"/>
    </row>
    <row r="97675" spans="9:12" x14ac:dyDescent="0.25">
      <c r="K97675" s="2"/>
      <c r="L97675" s="2"/>
    </row>
    <row r="97677" spans="9:12" x14ac:dyDescent="0.25">
      <c r="K97677" s="2"/>
      <c r="L97677" s="2"/>
    </row>
    <row r="97680" spans="9:12" x14ac:dyDescent="0.25">
      <c r="I97680" s="8"/>
    </row>
    <row r="97727" spans="11:11" x14ac:dyDescent="0.25">
      <c r="K97727" s="2"/>
    </row>
    <row r="97734" spans="11:11" x14ac:dyDescent="0.25">
      <c r="K97734" s="2"/>
    </row>
    <row r="97755" spans="11:12" x14ac:dyDescent="0.25">
      <c r="K97755" s="2"/>
      <c r="L97755" s="2"/>
    </row>
    <row r="97756" spans="11:12" x14ac:dyDescent="0.25">
      <c r="K97756" s="2"/>
      <c r="L97756" s="2"/>
    </row>
    <row r="97800" spans="11:11" x14ac:dyDescent="0.25">
      <c r="K97800" s="2"/>
    </row>
    <row r="97847" spans="11:12" x14ac:dyDescent="0.25">
      <c r="K97847" s="2"/>
    </row>
    <row r="97853" spans="11:12" x14ac:dyDescent="0.25">
      <c r="K97853" s="2"/>
    </row>
    <row r="97856" spans="11:12" x14ac:dyDescent="0.25">
      <c r="K97856" s="2"/>
      <c r="L97856" s="2"/>
    </row>
    <row r="97858" spans="11:12" x14ac:dyDescent="0.25">
      <c r="K97858" s="2"/>
      <c r="L97858" s="2"/>
    </row>
    <row r="97859" spans="11:12" x14ac:dyDescent="0.25">
      <c r="K97859" s="2"/>
      <c r="L97859" s="2"/>
    </row>
    <row r="97862" spans="11:12" x14ac:dyDescent="0.25">
      <c r="K97862" s="2"/>
      <c r="L97862" s="2"/>
    </row>
    <row r="97863" spans="11:12" x14ac:dyDescent="0.25">
      <c r="K97863" s="2"/>
      <c r="L97863" s="2"/>
    </row>
    <row r="97868" spans="11:12" x14ac:dyDescent="0.25">
      <c r="K97868" s="2"/>
    </row>
    <row r="97869" spans="11:12" x14ac:dyDescent="0.25">
      <c r="K97869" s="2"/>
    </row>
    <row r="97871" spans="11:12" x14ac:dyDescent="0.25">
      <c r="K97871" s="2"/>
    </row>
    <row r="97877" spans="11:12" x14ac:dyDescent="0.25">
      <c r="K97877" s="2"/>
    </row>
    <row r="97879" spans="11:12" x14ac:dyDescent="0.25">
      <c r="K97879" s="2"/>
      <c r="L97879" s="2"/>
    </row>
    <row r="97880" spans="11:12" x14ac:dyDescent="0.25">
      <c r="K97880" s="2"/>
      <c r="L97880" s="2"/>
    </row>
    <row r="97883" spans="11:12" x14ac:dyDescent="0.25">
      <c r="K97883" s="2"/>
    </row>
    <row r="97884" spans="11:12" x14ac:dyDescent="0.25">
      <c r="K97884" s="2"/>
    </row>
    <row r="97885" spans="11:12" x14ac:dyDescent="0.25">
      <c r="K97885" s="2"/>
    </row>
    <row r="97886" spans="11:12" x14ac:dyDescent="0.25">
      <c r="K97886" s="2"/>
      <c r="L97886" s="2"/>
    </row>
    <row r="97887" spans="11:12" x14ac:dyDescent="0.25">
      <c r="K97887" s="2"/>
    </row>
    <row r="97888" spans="11:12" x14ac:dyDescent="0.25">
      <c r="K97888" s="2"/>
    </row>
    <row r="97890" spans="9:12" x14ac:dyDescent="0.25">
      <c r="K97890" s="2"/>
    </row>
    <row r="97891" spans="9:12" x14ac:dyDescent="0.25">
      <c r="K97891" s="2"/>
      <c r="L97891" s="2"/>
    </row>
    <row r="97892" spans="9:12" x14ac:dyDescent="0.25">
      <c r="K97892" s="2"/>
    </row>
    <row r="97893" spans="9:12" x14ac:dyDescent="0.25">
      <c r="I97893" s="9"/>
      <c r="K97893" s="2"/>
      <c r="L97893" s="2"/>
    </row>
    <row r="97894" spans="9:12" x14ac:dyDescent="0.25">
      <c r="I97894" s="9"/>
    </row>
    <row r="97895" spans="9:12" x14ac:dyDescent="0.25">
      <c r="K97895" s="2"/>
    </row>
    <row r="97897" spans="9:12" x14ac:dyDescent="0.25">
      <c r="K97897" s="2"/>
      <c r="L97897" s="2"/>
    </row>
    <row r="97901" spans="9:12" x14ac:dyDescent="0.25">
      <c r="K97901" s="2"/>
      <c r="L97901" s="2"/>
    </row>
    <row r="97921" spans="11:11" x14ac:dyDescent="0.25">
      <c r="K97921" s="2"/>
    </row>
    <row r="97942" spans="9:9" x14ac:dyDescent="0.25">
      <c r="I97942" s="8"/>
    </row>
    <row r="97969" spans="11:12" x14ac:dyDescent="0.25">
      <c r="K97969" s="2"/>
      <c r="L97969" s="2"/>
    </row>
    <row r="97972" spans="11:12" x14ac:dyDescent="0.25">
      <c r="K97972" s="2"/>
    </row>
    <row r="97989" spans="11:12" x14ac:dyDescent="0.25">
      <c r="K97989" s="2"/>
      <c r="L97989" s="2"/>
    </row>
    <row r="98035" spans="11:12" x14ac:dyDescent="0.25">
      <c r="K98035" s="2"/>
    </row>
    <row r="98046" spans="11:12" x14ac:dyDescent="0.25">
      <c r="K98046" s="2"/>
      <c r="L98046" s="2"/>
    </row>
    <row r="98049" spans="11:11" x14ac:dyDescent="0.25">
      <c r="K98049" s="2"/>
    </row>
    <row r="98052" spans="11:11" x14ac:dyDescent="0.25">
      <c r="K98052" s="2"/>
    </row>
    <row r="98065" spans="11:12" x14ac:dyDescent="0.25">
      <c r="K98065" s="2"/>
      <c r="L98065" s="2"/>
    </row>
    <row r="98095" spans="11:11" x14ac:dyDescent="0.25">
      <c r="K98095" s="2"/>
    </row>
    <row r="98101" spans="11:12" x14ac:dyDescent="0.25">
      <c r="K98101" s="2"/>
      <c r="L98101" s="2"/>
    </row>
    <row r="98251" spans="11:12" x14ac:dyDescent="0.25">
      <c r="K98251" s="2"/>
      <c r="L98251" s="2"/>
    </row>
    <row r="98254" spans="11:12" x14ac:dyDescent="0.25">
      <c r="K98254" s="2"/>
    </row>
    <row r="98262" spans="11:12" x14ac:dyDescent="0.25">
      <c r="K98262" s="2"/>
      <c r="L98262" s="2"/>
    </row>
    <row r="98265" spans="11:12" x14ac:dyDescent="0.25">
      <c r="K98265" s="2"/>
    </row>
    <row r="98267" spans="11:12" x14ac:dyDescent="0.25">
      <c r="K98267" s="2"/>
    </row>
    <row r="98409" spans="11:12" x14ac:dyDescent="0.25">
      <c r="K98409" s="2"/>
    </row>
    <row r="98411" spans="11:12" x14ac:dyDescent="0.25">
      <c r="K98411" s="2"/>
      <c r="L98411" s="2"/>
    </row>
    <row r="98412" spans="11:12" x14ac:dyDescent="0.25">
      <c r="K98412" s="2"/>
      <c r="L98412" s="2"/>
    </row>
    <row r="98420" spans="9:12" x14ac:dyDescent="0.25">
      <c r="K98420" s="2"/>
    </row>
    <row r="98421" spans="9:12" x14ac:dyDescent="0.25">
      <c r="I98421" s="8"/>
    </row>
    <row r="98422" spans="9:12" x14ac:dyDescent="0.25">
      <c r="K98422" s="2"/>
    </row>
    <row r="98423" spans="9:12" x14ac:dyDescent="0.25">
      <c r="K98423" s="2"/>
      <c r="L98423" s="2"/>
    </row>
    <row r="98428" spans="9:12" x14ac:dyDescent="0.25">
      <c r="K98428" s="2"/>
      <c r="L98428" s="2"/>
    </row>
    <row r="98429" spans="9:12" x14ac:dyDescent="0.25">
      <c r="K98429" s="2"/>
      <c r="L98429" s="2"/>
    </row>
    <row r="98432" spans="9:12" x14ac:dyDescent="0.25">
      <c r="K98432" s="2"/>
    </row>
    <row r="98448" spans="11:12" x14ac:dyDescent="0.25">
      <c r="K98448" s="2"/>
      <c r="L98448" s="2"/>
    </row>
    <row r="98449" spans="10:12" x14ac:dyDescent="0.25">
      <c r="K98449" s="2"/>
    </row>
    <row r="98453" spans="10:12" x14ac:dyDescent="0.25">
      <c r="K98453" s="2"/>
      <c r="L98453" s="2"/>
    </row>
    <row r="98455" spans="10:12" x14ac:dyDescent="0.25">
      <c r="J98455" s="7"/>
      <c r="K98455" s="2"/>
      <c r="L98455" s="2"/>
    </row>
    <row r="98498" spans="11:12" x14ac:dyDescent="0.25">
      <c r="K98498" s="2"/>
      <c r="L98498" s="2"/>
    </row>
    <row r="98500" spans="11:12" x14ac:dyDescent="0.25">
      <c r="K98500" s="2"/>
    </row>
    <row r="98504" spans="11:12" x14ac:dyDescent="0.25">
      <c r="K98504" s="2"/>
    </row>
    <row r="98649" spans="10:11" x14ac:dyDescent="0.25">
      <c r="K98649" s="2"/>
    </row>
    <row r="98654" spans="10:11" x14ac:dyDescent="0.25">
      <c r="K98654" s="2"/>
    </row>
    <row r="98655" spans="10:11" x14ac:dyDescent="0.25">
      <c r="J98655" s="7"/>
      <c r="K98655" s="2"/>
    </row>
    <row r="98660" spans="11:11" x14ac:dyDescent="0.25">
      <c r="K98660" s="2"/>
    </row>
    <row r="98690" spans="10:12" x14ac:dyDescent="0.25">
      <c r="K98690" s="2"/>
    </row>
    <row r="98691" spans="10:12" x14ac:dyDescent="0.25">
      <c r="K98691" s="2"/>
      <c r="L98691" s="2"/>
    </row>
    <row r="98693" spans="10:12" x14ac:dyDescent="0.25">
      <c r="K98693" s="2"/>
      <c r="L98693" s="2"/>
    </row>
    <row r="98694" spans="10:12" x14ac:dyDescent="0.25">
      <c r="K98694" s="2"/>
      <c r="L98694" s="2"/>
    </row>
    <row r="98699" spans="10:12" x14ac:dyDescent="0.25">
      <c r="K98699" s="2"/>
    </row>
    <row r="98700" spans="10:12" x14ac:dyDescent="0.25">
      <c r="J98700" s="7"/>
      <c r="K98700" s="2"/>
      <c r="L98700" s="2"/>
    </row>
    <row r="98701" spans="10:12" x14ac:dyDescent="0.25">
      <c r="K98701" s="2"/>
    </row>
    <row r="98707" spans="10:12" x14ac:dyDescent="0.25">
      <c r="K98707" s="2"/>
    </row>
    <row r="98710" spans="10:12" x14ac:dyDescent="0.25">
      <c r="K98710" s="2"/>
    </row>
    <row r="98713" spans="10:12" x14ac:dyDescent="0.25">
      <c r="K98713" s="2"/>
      <c r="L98713" s="2"/>
    </row>
    <row r="98714" spans="10:12" x14ac:dyDescent="0.25">
      <c r="K98714" s="2"/>
      <c r="L98714" s="2"/>
    </row>
    <row r="98715" spans="10:12" x14ac:dyDescent="0.25">
      <c r="K98715" s="2"/>
      <c r="L98715" s="2"/>
    </row>
    <row r="98716" spans="10:12" x14ac:dyDescent="0.25">
      <c r="K98716" s="2"/>
    </row>
    <row r="98717" spans="10:12" x14ac:dyDescent="0.25">
      <c r="K98717" s="2"/>
      <c r="L98717" s="2"/>
    </row>
    <row r="98720" spans="10:12" x14ac:dyDescent="0.25">
      <c r="J98720" s="7"/>
      <c r="K98720" s="2"/>
      <c r="L98720" s="2"/>
    </row>
    <row r="98723" spans="11:12" x14ac:dyDescent="0.25">
      <c r="K98723" s="2"/>
      <c r="L98723" s="2"/>
    </row>
    <row r="98735" spans="11:12" x14ac:dyDescent="0.25">
      <c r="K98735" s="2"/>
    </row>
    <row r="98747" spans="11:11" x14ac:dyDescent="0.25">
      <c r="K98747" s="2"/>
    </row>
    <row r="98749" spans="11:11" x14ac:dyDescent="0.25">
      <c r="K98749" s="2"/>
    </row>
    <row r="98876" spans="11:11" x14ac:dyDescent="0.25">
      <c r="K98876" s="2"/>
    </row>
    <row r="98882" spans="11:12" x14ac:dyDescent="0.25">
      <c r="K98882" s="2"/>
      <c r="L98882" s="2"/>
    </row>
    <row r="99012" spans="11:11" x14ac:dyDescent="0.25">
      <c r="K99012" s="2"/>
    </row>
    <row r="99027" spans="9:9" x14ac:dyDescent="0.25">
      <c r="I99027" s="8"/>
    </row>
    <row r="99058" spans="9:9" x14ac:dyDescent="0.25">
      <c r="I99058" s="8"/>
    </row>
    <row r="99088" spans="9:9" x14ac:dyDescent="0.25">
      <c r="I99088" s="8"/>
    </row>
    <row r="99089" spans="9:9" x14ac:dyDescent="0.25">
      <c r="I99089" s="8"/>
    </row>
    <row r="99153" spans="11:12" x14ac:dyDescent="0.25">
      <c r="K99153" s="2"/>
      <c r="L99153" s="2"/>
    </row>
    <row r="99154" spans="11:12" x14ac:dyDescent="0.25">
      <c r="K99154" s="2"/>
      <c r="L99154" s="2"/>
    </row>
    <row r="99155" spans="11:12" x14ac:dyDescent="0.25">
      <c r="K99155" s="2"/>
    </row>
    <row r="99156" spans="11:12" x14ac:dyDescent="0.25">
      <c r="K99156" s="2"/>
      <c r="L99156" s="2"/>
    </row>
    <row r="99158" spans="11:12" x14ac:dyDescent="0.25">
      <c r="K99158" s="2"/>
    </row>
    <row r="99166" spans="11:12" x14ac:dyDescent="0.25">
      <c r="K99166" s="2"/>
      <c r="L99166" s="2"/>
    </row>
    <row r="99169" spans="11:12" x14ac:dyDescent="0.25">
      <c r="K99169" s="2"/>
      <c r="L99169" s="2"/>
    </row>
    <row r="99171" spans="11:12" x14ac:dyDescent="0.25">
      <c r="K99171" s="2"/>
      <c r="L99171" s="2"/>
    </row>
    <row r="99174" spans="11:12" x14ac:dyDescent="0.25">
      <c r="K99174" s="2"/>
      <c r="L99174" s="2"/>
    </row>
    <row r="99175" spans="11:12" x14ac:dyDescent="0.25">
      <c r="K99175" s="2"/>
      <c r="L99175" s="2"/>
    </row>
    <row r="99177" spans="11:12" x14ac:dyDescent="0.25">
      <c r="K99177" s="2"/>
      <c r="L99177" s="2"/>
    </row>
    <row r="99180" spans="11:12" x14ac:dyDescent="0.25">
      <c r="K99180" s="2"/>
      <c r="L99180" s="2"/>
    </row>
    <row r="99183" spans="11:12" x14ac:dyDescent="0.25">
      <c r="K99183" s="2"/>
    </row>
    <row r="99184" spans="11:12" x14ac:dyDescent="0.25">
      <c r="K99184" s="2"/>
      <c r="L99184" s="2"/>
    </row>
    <row r="99185" spans="11:12" x14ac:dyDescent="0.25">
      <c r="K99185" s="2"/>
      <c r="L99185" s="2"/>
    </row>
    <row r="99186" spans="11:12" x14ac:dyDescent="0.25">
      <c r="K99186" s="2"/>
      <c r="L99186" s="2"/>
    </row>
    <row r="99187" spans="11:12" x14ac:dyDescent="0.25">
      <c r="K99187" s="2"/>
    </row>
    <row r="99188" spans="11:12" x14ac:dyDescent="0.25">
      <c r="K99188" s="2"/>
      <c r="L99188" s="2"/>
    </row>
    <row r="99189" spans="11:12" x14ac:dyDescent="0.25">
      <c r="K99189" s="2"/>
      <c r="L99189" s="2"/>
    </row>
    <row r="99190" spans="11:12" x14ac:dyDescent="0.25">
      <c r="K99190" s="2"/>
      <c r="L99190" s="2"/>
    </row>
    <row r="99192" spans="11:12" x14ac:dyDescent="0.25">
      <c r="K99192" s="2"/>
      <c r="L99192" s="2"/>
    </row>
    <row r="99193" spans="11:12" x14ac:dyDescent="0.25">
      <c r="K99193" s="2"/>
      <c r="L99193" s="2"/>
    </row>
    <row r="99195" spans="11:12" x14ac:dyDescent="0.25">
      <c r="K99195" s="2"/>
      <c r="L99195" s="2"/>
    </row>
    <row r="99197" spans="11:12" x14ac:dyDescent="0.25">
      <c r="K99197" s="2"/>
      <c r="L99197" s="2"/>
    </row>
    <row r="99198" spans="11:12" x14ac:dyDescent="0.25">
      <c r="K99198" s="2"/>
      <c r="L99198" s="2"/>
    </row>
    <row r="99199" spans="11:12" x14ac:dyDescent="0.25">
      <c r="K99199" s="2"/>
    </row>
    <row r="99204" spans="9:12" x14ac:dyDescent="0.25">
      <c r="K99204" s="2"/>
      <c r="L99204" s="2"/>
    </row>
    <row r="99205" spans="9:12" x14ac:dyDescent="0.25">
      <c r="K99205" s="2"/>
    </row>
    <row r="99207" spans="9:12" x14ac:dyDescent="0.25">
      <c r="J99207" s="7"/>
    </row>
    <row r="99208" spans="9:12" x14ac:dyDescent="0.25">
      <c r="I99208" s="8"/>
    </row>
    <row r="99232" spans="11:11" x14ac:dyDescent="0.25">
      <c r="K99232" s="2"/>
    </row>
    <row r="99241" spans="11:11" x14ac:dyDescent="0.25">
      <c r="K99241" s="2"/>
    </row>
    <row r="99245" spans="11:11" x14ac:dyDescent="0.25">
      <c r="K99245" s="2"/>
    </row>
    <row r="99265" spans="10:12" x14ac:dyDescent="0.25">
      <c r="J99265" s="7"/>
      <c r="K99265" s="2"/>
      <c r="L99265" s="2"/>
    </row>
    <row r="99266" spans="10:12" x14ac:dyDescent="0.25">
      <c r="K99266" s="2"/>
      <c r="L99266" s="2"/>
    </row>
    <row r="99268" spans="10:12" x14ac:dyDescent="0.25">
      <c r="K99268" s="2"/>
    </row>
    <row r="99269" spans="10:12" x14ac:dyDescent="0.25">
      <c r="K99269" s="2"/>
      <c r="L99269" s="2"/>
    </row>
    <row r="99270" spans="10:12" x14ac:dyDescent="0.25">
      <c r="K99270" s="2"/>
      <c r="L99270" s="2"/>
    </row>
    <row r="99276" spans="10:12" x14ac:dyDescent="0.25">
      <c r="K99276" s="2"/>
    </row>
    <row r="99277" spans="10:12" x14ac:dyDescent="0.25">
      <c r="K99277" s="2"/>
    </row>
    <row r="99279" spans="10:12" x14ac:dyDescent="0.25">
      <c r="K99279" s="2"/>
      <c r="L99279" s="2"/>
    </row>
    <row r="99280" spans="10:12" x14ac:dyDescent="0.25">
      <c r="K99280" s="2"/>
      <c r="L99280" s="2"/>
    </row>
    <row r="99281" spans="11:12" x14ac:dyDescent="0.25">
      <c r="K99281" s="2"/>
      <c r="L99281" s="2"/>
    </row>
    <row r="99330" spans="11:11" x14ac:dyDescent="0.25">
      <c r="K99330" s="2"/>
    </row>
    <row r="99360" spans="11:12" x14ac:dyDescent="0.25">
      <c r="K99360" s="2"/>
      <c r="L99360" s="2"/>
    </row>
    <row r="99361" spans="11:12" x14ac:dyDescent="0.25">
      <c r="K99361" s="2"/>
    </row>
    <row r="99367" spans="11:12" x14ac:dyDescent="0.25">
      <c r="K99367" s="2"/>
      <c r="L99367" s="2"/>
    </row>
    <row r="99368" spans="11:12" x14ac:dyDescent="0.25">
      <c r="K99368" s="2"/>
      <c r="L99368" s="2"/>
    </row>
    <row r="99371" spans="11:12" x14ac:dyDescent="0.25">
      <c r="K99371" s="2"/>
    </row>
    <row r="99394" spans="11:11" x14ac:dyDescent="0.25">
      <c r="K99394" s="2"/>
    </row>
    <row r="99399" spans="11:11" x14ac:dyDescent="0.25">
      <c r="K99399" s="2"/>
    </row>
    <row r="99416" spans="11:12" x14ac:dyDescent="0.25">
      <c r="K99416" s="2"/>
      <c r="L99416" s="2"/>
    </row>
    <row r="99419" spans="11:12" x14ac:dyDescent="0.25">
      <c r="K99419" s="2"/>
      <c r="L99419" s="2"/>
    </row>
    <row r="99420" spans="11:12" x14ac:dyDescent="0.25">
      <c r="K99420" s="2"/>
      <c r="L99420" s="2"/>
    </row>
    <row r="99421" spans="11:12" x14ac:dyDescent="0.25">
      <c r="K99421" s="2"/>
    </row>
    <row r="99440" spans="11:11" x14ac:dyDescent="0.25">
      <c r="K99440" s="2"/>
    </row>
    <row r="99445" spans="11:11" x14ac:dyDescent="0.25">
      <c r="K99445" s="2"/>
    </row>
    <row r="99446" spans="11:11" x14ac:dyDescent="0.25">
      <c r="K99446" s="2"/>
    </row>
    <row r="99454" spans="11:11" x14ac:dyDescent="0.25">
      <c r="K99454" s="2"/>
    </row>
    <row r="99457" spans="11:11" x14ac:dyDescent="0.25">
      <c r="K99457" s="2"/>
    </row>
    <row r="99461" spans="11:11" x14ac:dyDescent="0.25">
      <c r="K99461" s="2"/>
    </row>
    <row r="99463" spans="11:11" x14ac:dyDescent="0.25">
      <c r="K99463" s="2"/>
    </row>
    <row r="99465" spans="11:11" x14ac:dyDescent="0.25">
      <c r="K99465" s="2"/>
    </row>
    <row r="99466" spans="11:11" x14ac:dyDescent="0.25">
      <c r="K99466" s="2"/>
    </row>
    <row r="99467" spans="11:11" x14ac:dyDescent="0.25">
      <c r="K99467" s="2"/>
    </row>
    <row r="99476" spans="11:11" x14ac:dyDescent="0.25">
      <c r="K99476" s="2"/>
    </row>
    <row r="99483" spans="11:11" x14ac:dyDescent="0.25">
      <c r="K99483" s="2"/>
    </row>
    <row r="99497" spans="11:12" x14ac:dyDescent="0.25">
      <c r="K99497" s="2"/>
      <c r="L99497" s="2"/>
    </row>
    <row r="99500" spans="11:12" x14ac:dyDescent="0.25">
      <c r="K99500" s="2"/>
      <c r="L99500" s="2"/>
    </row>
    <row r="99502" spans="11:12" x14ac:dyDescent="0.25">
      <c r="K99502" s="2"/>
      <c r="L99502" s="2"/>
    </row>
    <row r="99506" spans="11:12" x14ac:dyDescent="0.25">
      <c r="K99506" s="2"/>
      <c r="L99506" s="2"/>
    </row>
    <row r="99509" spans="11:12" x14ac:dyDescent="0.25">
      <c r="K99509" s="2"/>
      <c r="L99509" s="2"/>
    </row>
    <row r="99512" spans="11:12" x14ac:dyDescent="0.25">
      <c r="K99512" s="2"/>
      <c r="L99512" s="2"/>
    </row>
    <row r="99520" spans="11:12" x14ac:dyDescent="0.25">
      <c r="K99520" s="2"/>
      <c r="L99520" s="2"/>
    </row>
    <row r="99522" spans="11:12" x14ac:dyDescent="0.25">
      <c r="K99522" s="2"/>
      <c r="L99522" s="2"/>
    </row>
    <row r="99526" spans="11:12" x14ac:dyDescent="0.25">
      <c r="K99526" s="2"/>
    </row>
    <row r="99532" spans="11:12" x14ac:dyDescent="0.25">
      <c r="K99532" s="2"/>
      <c r="L99532" s="2"/>
    </row>
    <row r="99533" spans="11:12" x14ac:dyDescent="0.25">
      <c r="K99533" s="2"/>
    </row>
    <row r="99542" spans="10:12" x14ac:dyDescent="0.25">
      <c r="K99542" s="2"/>
      <c r="L99542" s="2"/>
    </row>
    <row r="99546" spans="10:12" x14ac:dyDescent="0.25">
      <c r="K99546" s="2"/>
    </row>
    <row r="99547" spans="10:12" x14ac:dyDescent="0.25">
      <c r="K99547" s="2"/>
    </row>
    <row r="99550" spans="10:12" x14ac:dyDescent="0.25">
      <c r="K99550" s="2"/>
      <c r="L99550" s="2"/>
    </row>
    <row r="99551" spans="10:12" x14ac:dyDescent="0.25">
      <c r="K99551" s="2"/>
    </row>
    <row r="99552" spans="10:12" x14ac:dyDescent="0.25">
      <c r="J99552" s="7"/>
      <c r="K99552" s="2"/>
      <c r="L99552" s="2"/>
    </row>
    <row r="99582" spans="11:11" x14ac:dyDescent="0.25">
      <c r="K99582" s="2"/>
    </row>
    <row r="99587" spans="11:12" x14ac:dyDescent="0.25">
      <c r="K99587" s="2"/>
    </row>
    <row r="99588" spans="11:12" x14ac:dyDescent="0.25">
      <c r="K99588" s="2"/>
    </row>
    <row r="99589" spans="11:12" x14ac:dyDescent="0.25">
      <c r="K99589" s="2"/>
    </row>
    <row r="99590" spans="11:12" x14ac:dyDescent="0.25">
      <c r="K99590" s="2"/>
      <c r="L99590" s="2"/>
    </row>
    <row r="99592" spans="11:12" x14ac:dyDescent="0.25">
      <c r="K99592" s="2"/>
      <c r="L99592" s="2"/>
    </row>
    <row r="99593" spans="11:12" x14ac:dyDescent="0.25">
      <c r="K99593" s="2"/>
      <c r="L99593" s="2"/>
    </row>
    <row r="99595" spans="11:12" x14ac:dyDescent="0.25">
      <c r="K99595" s="2"/>
    </row>
    <row r="99599" spans="11:12" x14ac:dyDescent="0.25">
      <c r="K99599" s="2"/>
      <c r="L99599" s="2"/>
    </row>
    <row r="99600" spans="11:12" x14ac:dyDescent="0.25">
      <c r="K99600" s="2"/>
      <c r="L99600" s="2"/>
    </row>
    <row r="99601" spans="11:12" x14ac:dyDescent="0.25">
      <c r="L99601" s="2"/>
    </row>
    <row r="99602" spans="11:12" x14ac:dyDescent="0.25">
      <c r="K99602" s="2"/>
    </row>
    <row r="99603" spans="11:12" x14ac:dyDescent="0.25">
      <c r="K99603" s="2"/>
      <c r="L99603" s="2"/>
    </row>
    <row r="99604" spans="11:12" x14ac:dyDescent="0.25">
      <c r="K99604" s="2"/>
      <c r="L99604" s="2"/>
    </row>
    <row r="99605" spans="11:12" x14ac:dyDescent="0.25">
      <c r="K99605" s="2"/>
      <c r="L99605" s="2"/>
    </row>
    <row r="99606" spans="11:12" x14ac:dyDescent="0.25">
      <c r="K99606" s="2"/>
      <c r="L99606" s="2"/>
    </row>
    <row r="99607" spans="11:12" x14ac:dyDescent="0.25">
      <c r="K99607" s="2"/>
      <c r="L99607" s="2"/>
    </row>
    <row r="99609" spans="11:12" x14ac:dyDescent="0.25">
      <c r="K99609" s="2"/>
      <c r="L99609" s="2"/>
    </row>
    <row r="99610" spans="11:12" x14ac:dyDescent="0.25">
      <c r="K99610" s="2"/>
      <c r="L99610" s="2"/>
    </row>
    <row r="99611" spans="11:12" x14ac:dyDescent="0.25">
      <c r="K99611" s="2"/>
      <c r="L99611" s="2"/>
    </row>
    <row r="99612" spans="11:12" x14ac:dyDescent="0.25">
      <c r="K99612" s="2"/>
      <c r="L99612" s="2"/>
    </row>
    <row r="99613" spans="11:12" x14ac:dyDescent="0.25">
      <c r="K99613" s="2"/>
      <c r="L99613" s="2"/>
    </row>
    <row r="99632" spans="11:11" x14ac:dyDescent="0.25">
      <c r="K99632" s="2"/>
    </row>
    <row r="99672" spans="11:12" x14ac:dyDescent="0.25">
      <c r="K99672" s="2"/>
    </row>
    <row r="99674" spans="11:12" x14ac:dyDescent="0.25">
      <c r="K99674" s="2"/>
      <c r="L99674" s="2"/>
    </row>
    <row r="99676" spans="11:12" x14ac:dyDescent="0.25">
      <c r="K99676" s="2"/>
    </row>
    <row r="99678" spans="11:12" x14ac:dyDescent="0.25">
      <c r="K99678" s="2"/>
      <c r="L99678" s="2"/>
    </row>
    <row r="99680" spans="11:12" x14ac:dyDescent="0.25">
      <c r="K99680" s="2"/>
    </row>
    <row r="99682" spans="11:12" x14ac:dyDescent="0.25">
      <c r="K99682" s="2"/>
      <c r="L99682" s="2"/>
    </row>
    <row r="99683" spans="11:12" x14ac:dyDescent="0.25">
      <c r="K99683" s="2"/>
      <c r="L99683" s="2"/>
    </row>
    <row r="99685" spans="11:12" x14ac:dyDescent="0.25">
      <c r="K99685" s="2"/>
    </row>
    <row r="99701" spans="10:12" x14ac:dyDescent="0.25">
      <c r="K99701" s="2"/>
    </row>
    <row r="99708" spans="10:12" x14ac:dyDescent="0.25">
      <c r="J99708" s="7"/>
      <c r="K99708" s="2"/>
      <c r="L99708" s="2"/>
    </row>
    <row r="99725" spans="11:12" x14ac:dyDescent="0.25">
      <c r="K99725" s="2"/>
    </row>
    <row r="99726" spans="11:12" x14ac:dyDescent="0.25">
      <c r="K99726" s="2"/>
      <c r="L99726" s="2"/>
    </row>
    <row r="99728" spans="11:12" x14ac:dyDescent="0.25">
      <c r="K99728" s="2"/>
      <c r="L99728" s="2"/>
    </row>
    <row r="99734" spans="11:12" x14ac:dyDescent="0.25">
      <c r="K99734" s="2"/>
      <c r="L99734" s="2"/>
    </row>
    <row r="99745" spans="11:12" x14ac:dyDescent="0.25">
      <c r="K99745" s="2"/>
      <c r="L99745" s="2"/>
    </row>
    <row r="99781" spans="11:12" x14ac:dyDescent="0.25">
      <c r="K99781" s="2"/>
      <c r="L99781" s="2"/>
    </row>
    <row r="99791" spans="11:12" x14ac:dyDescent="0.25">
      <c r="K99791" s="2"/>
    </row>
    <row r="99793" spans="11:12" x14ac:dyDescent="0.25">
      <c r="K99793" s="2"/>
      <c r="L99793" s="2"/>
    </row>
    <row r="99881" spans="11:12" x14ac:dyDescent="0.25">
      <c r="K99881" s="2"/>
      <c r="L99881" s="2"/>
    </row>
    <row r="99882" spans="11:12" x14ac:dyDescent="0.25">
      <c r="K99882" s="2"/>
      <c r="L99882" s="2"/>
    </row>
    <row r="99894" spans="11:12" x14ac:dyDescent="0.25">
      <c r="K99894" s="2"/>
      <c r="L99894" s="2"/>
    </row>
    <row r="99902" spans="11:12" x14ac:dyDescent="0.25">
      <c r="K99902" s="2"/>
    </row>
    <row r="99914" spans="11:12" x14ac:dyDescent="0.25">
      <c r="K99914" s="2"/>
      <c r="L99914" s="2"/>
    </row>
    <row r="99918" spans="11:12" x14ac:dyDescent="0.25">
      <c r="K99918" s="2"/>
      <c r="L99918" s="2"/>
    </row>
    <row r="99926" spans="11:12" x14ac:dyDescent="0.25">
      <c r="K99926" s="2"/>
      <c r="L99926" s="2"/>
    </row>
    <row r="99927" spans="11:12" x14ac:dyDescent="0.25">
      <c r="K99927" s="2"/>
      <c r="L99927" s="2"/>
    </row>
    <row r="99942" spans="11:12" x14ac:dyDescent="0.25">
      <c r="K99942" s="2"/>
      <c r="L99942" s="2"/>
    </row>
    <row r="99960" spans="11:12" x14ac:dyDescent="0.25">
      <c r="K99960" s="2"/>
      <c r="L99960" s="2"/>
    </row>
    <row r="99961" spans="11:12" x14ac:dyDescent="0.25">
      <c r="K99961" s="2"/>
      <c r="L99961" s="2"/>
    </row>
    <row r="99962" spans="11:12" x14ac:dyDescent="0.25">
      <c r="K99962" s="2"/>
    </row>
    <row r="99984" spans="11:11" x14ac:dyDescent="0.25">
      <c r="K99984" s="2"/>
    </row>
    <row r="99985" spans="11:11" x14ac:dyDescent="0.25">
      <c r="K99985" s="2"/>
    </row>
    <row r="100036" spans="11:12" x14ac:dyDescent="0.25">
      <c r="K100036" s="2"/>
      <c r="L100036" s="2"/>
    </row>
    <row r="100048" spans="11:12" x14ac:dyDescent="0.25">
      <c r="K100048" s="2"/>
    </row>
    <row r="100063" spans="11:12" x14ac:dyDescent="0.25">
      <c r="K100063" s="2"/>
    </row>
    <row r="100064" spans="11:12" x14ac:dyDescent="0.25">
      <c r="K100064" s="2"/>
      <c r="L100064" s="2"/>
    </row>
    <row r="100077" spans="11:11" x14ac:dyDescent="0.25">
      <c r="K100077" s="2"/>
    </row>
    <row r="100087" spans="11:12" x14ac:dyDescent="0.25">
      <c r="K100087" s="2"/>
      <c r="L100087" s="2"/>
    </row>
    <row r="100095" spans="11:12" x14ac:dyDescent="0.25">
      <c r="K100095" s="2"/>
      <c r="L100095" s="2"/>
    </row>
    <row r="100105" spans="11:12" x14ac:dyDescent="0.25">
      <c r="K100105" s="2"/>
    </row>
    <row r="100106" spans="11:12" x14ac:dyDescent="0.25">
      <c r="K100106" s="2"/>
      <c r="L100106" s="2"/>
    </row>
    <row r="100116" spans="11:12" x14ac:dyDescent="0.25">
      <c r="K100116" s="2"/>
      <c r="L100116" s="2"/>
    </row>
    <row r="100159" spans="11:11" x14ac:dyDescent="0.25">
      <c r="K100159" s="2"/>
    </row>
    <row r="100171" spans="11:12" x14ac:dyDescent="0.25">
      <c r="K100171" s="2"/>
      <c r="L100171" s="2"/>
    </row>
    <row r="100172" spans="11:12" x14ac:dyDescent="0.25">
      <c r="K100172" s="2"/>
      <c r="L100172" s="2"/>
    </row>
    <row r="100178" spans="11:11" x14ac:dyDescent="0.25">
      <c r="K100178" s="2"/>
    </row>
    <row r="100185" spans="11:11" x14ac:dyDescent="0.25">
      <c r="K100185" s="2"/>
    </row>
    <row r="100193" spans="11:12" x14ac:dyDescent="0.25">
      <c r="K100193" s="2"/>
      <c r="L100193" s="2"/>
    </row>
    <row r="100194" spans="11:12" x14ac:dyDescent="0.25">
      <c r="K100194" s="2"/>
      <c r="L100194" s="2"/>
    </row>
    <row r="100202" spans="11:12" x14ac:dyDescent="0.25">
      <c r="K100202" s="2"/>
      <c r="L100202" s="2"/>
    </row>
    <row r="100203" spans="11:12" x14ac:dyDescent="0.25">
      <c r="K100203" s="2"/>
    </row>
    <row r="100233" spans="11:12" x14ac:dyDescent="0.25">
      <c r="K100233" s="2"/>
      <c r="L100233" s="2"/>
    </row>
    <row r="100249" spans="11:11" x14ac:dyDescent="0.25">
      <c r="K100249" s="2"/>
    </row>
    <row r="100296" spans="11:12" x14ac:dyDescent="0.25">
      <c r="K100296" s="2"/>
      <c r="L100296" s="2"/>
    </row>
    <row r="100317" spans="11:11" x14ac:dyDescent="0.25">
      <c r="K100317" s="2"/>
    </row>
    <row r="100322" spans="11:12" x14ac:dyDescent="0.25">
      <c r="K100322" s="2"/>
      <c r="L100322" s="2"/>
    </row>
    <row r="100323" spans="11:12" x14ac:dyDescent="0.25">
      <c r="K100323" s="2"/>
    </row>
    <row r="100329" spans="11:12" x14ac:dyDescent="0.25">
      <c r="K100329" s="2"/>
    </row>
    <row r="100330" spans="11:12" x14ac:dyDescent="0.25">
      <c r="K100330" s="2"/>
      <c r="L100330" s="2"/>
    </row>
    <row r="100331" spans="11:12" x14ac:dyDescent="0.25">
      <c r="K100331" s="2"/>
      <c r="L100331" s="2"/>
    </row>
    <row r="100332" spans="11:12" x14ac:dyDescent="0.25">
      <c r="K100332" s="2"/>
      <c r="L100332" s="2"/>
    </row>
    <row r="100340" spans="11:12" x14ac:dyDescent="0.25">
      <c r="K100340" s="2"/>
    </row>
    <row r="100341" spans="11:12" x14ac:dyDescent="0.25">
      <c r="K100341" s="2"/>
      <c r="L100341" s="2"/>
    </row>
    <row r="100347" spans="11:12" x14ac:dyDescent="0.25">
      <c r="K100347" s="2"/>
    </row>
    <row r="100349" spans="11:12" x14ac:dyDescent="0.25">
      <c r="K100349" s="2"/>
      <c r="L100349" s="2"/>
    </row>
    <row r="100350" spans="11:12" x14ac:dyDescent="0.25">
      <c r="K100350" s="2"/>
    </row>
    <row r="100359" spans="11:11" x14ac:dyDescent="0.25">
      <c r="K100359" s="2"/>
    </row>
    <row r="100371" spans="11:12" x14ac:dyDescent="0.25">
      <c r="K100371" s="2"/>
      <c r="L100371" s="2"/>
    </row>
    <row r="100372" spans="11:12" x14ac:dyDescent="0.25">
      <c r="K100372" s="2"/>
      <c r="L100372" s="2"/>
    </row>
    <row r="100373" spans="11:12" x14ac:dyDescent="0.25">
      <c r="K100373" s="2"/>
      <c r="L100373" s="2"/>
    </row>
    <row r="100375" spans="11:12" x14ac:dyDescent="0.25">
      <c r="K100375" s="2"/>
      <c r="L100375" s="2"/>
    </row>
    <row r="100376" spans="11:12" x14ac:dyDescent="0.25">
      <c r="K100376" s="2"/>
      <c r="L100376" s="2"/>
    </row>
    <row r="100383" spans="11:12" x14ac:dyDescent="0.25">
      <c r="K100383" s="2"/>
    </row>
    <row r="100384" spans="11:12" x14ac:dyDescent="0.25">
      <c r="K100384" s="2"/>
    </row>
    <row r="100389" spans="11:11" x14ac:dyDescent="0.25">
      <c r="K100389" s="2"/>
    </row>
    <row r="100394" spans="11:11" x14ac:dyDescent="0.25">
      <c r="K100394" s="2"/>
    </row>
    <row r="100420" spans="11:12" x14ac:dyDescent="0.25">
      <c r="K100420" s="2"/>
    </row>
    <row r="100421" spans="11:12" x14ac:dyDescent="0.25">
      <c r="K100421" s="2"/>
      <c r="L100421" s="2"/>
    </row>
    <row r="100422" spans="11:12" x14ac:dyDescent="0.25">
      <c r="K100422" s="2"/>
    </row>
    <row r="100427" spans="11:12" x14ac:dyDescent="0.25">
      <c r="K100427" s="2"/>
      <c r="L100427" s="2"/>
    </row>
    <row r="100437" spans="11:12" x14ac:dyDescent="0.25">
      <c r="K100437" s="2"/>
    </row>
    <row r="100438" spans="11:12" x14ac:dyDescent="0.25">
      <c r="K100438" s="2"/>
      <c r="L100438" s="2"/>
    </row>
    <row r="100451" spans="11:12" x14ac:dyDescent="0.25">
      <c r="K100451" s="2"/>
    </row>
    <row r="100454" spans="11:12" x14ac:dyDescent="0.25">
      <c r="K100454" s="2"/>
      <c r="L100454" s="2"/>
    </row>
    <row r="100496" spans="11:12" x14ac:dyDescent="0.25">
      <c r="K100496" s="2"/>
      <c r="L100496" s="2"/>
    </row>
    <row r="100499" spans="11:12" x14ac:dyDescent="0.25">
      <c r="K100499" s="2"/>
    </row>
    <row r="100503" spans="11:12" x14ac:dyDescent="0.25">
      <c r="K100503" s="2"/>
    </row>
    <row r="100506" spans="11:12" x14ac:dyDescent="0.25">
      <c r="K100506" s="2"/>
    </row>
    <row r="100508" spans="11:12" x14ac:dyDescent="0.25">
      <c r="K100508" s="2"/>
      <c r="L100508" s="2"/>
    </row>
    <row r="100509" spans="11:12" x14ac:dyDescent="0.25">
      <c r="K100509" s="2"/>
    </row>
    <row r="100513" spans="11:12" x14ac:dyDescent="0.25">
      <c r="K100513" s="2"/>
      <c r="L100513" s="2"/>
    </row>
    <row r="100516" spans="11:12" x14ac:dyDescent="0.25">
      <c r="K100516" s="2"/>
      <c r="L100516" s="2"/>
    </row>
    <row r="100517" spans="11:12" x14ac:dyDescent="0.25">
      <c r="K100517" s="2"/>
      <c r="L100517" s="2"/>
    </row>
    <row r="100639" spans="11:11" x14ac:dyDescent="0.25">
      <c r="K100639" s="2"/>
    </row>
    <row r="100655" spans="11:12" x14ac:dyDescent="0.25">
      <c r="K100655" s="2"/>
      <c r="L100655" s="2"/>
    </row>
    <row r="100703" spans="11:12" x14ac:dyDescent="0.25">
      <c r="K100703" s="2"/>
      <c r="L100703" s="2"/>
    </row>
    <row r="100704" spans="11:12" x14ac:dyDescent="0.25">
      <c r="K100704" s="2"/>
      <c r="L100704" s="2"/>
    </row>
    <row r="100706" spans="11:12" x14ac:dyDescent="0.25">
      <c r="K100706" s="2"/>
      <c r="L100706" s="2"/>
    </row>
    <row r="100708" spans="11:12" x14ac:dyDescent="0.25">
      <c r="K100708" s="2"/>
      <c r="L100708" s="2"/>
    </row>
    <row r="100709" spans="11:12" x14ac:dyDescent="0.25">
      <c r="K100709" s="2"/>
      <c r="L100709" s="2"/>
    </row>
    <row r="100710" spans="11:12" x14ac:dyDescent="0.25">
      <c r="K100710" s="2"/>
    </row>
    <row r="100714" spans="11:12" x14ac:dyDescent="0.25">
      <c r="K100714" s="2"/>
      <c r="L100714" s="2"/>
    </row>
    <row r="100715" spans="11:12" x14ac:dyDescent="0.25">
      <c r="K100715" s="2"/>
    </row>
    <row r="100770" spans="8:11" x14ac:dyDescent="0.25">
      <c r="H100770" s="2"/>
    </row>
    <row r="100776" spans="8:11" x14ac:dyDescent="0.25">
      <c r="K100776" s="2"/>
    </row>
    <row r="100790" spans="11:12" x14ac:dyDescent="0.25">
      <c r="K100790" s="2"/>
    </row>
    <row r="100792" spans="11:12" x14ac:dyDescent="0.25">
      <c r="K100792" s="2"/>
    </row>
    <row r="100795" spans="11:12" x14ac:dyDescent="0.25">
      <c r="K100795" s="2"/>
    </row>
    <row r="100798" spans="11:12" x14ac:dyDescent="0.25">
      <c r="K100798" s="2"/>
      <c r="L100798" s="2"/>
    </row>
    <row r="100799" spans="11:12" x14ac:dyDescent="0.25">
      <c r="K100799" s="2"/>
    </row>
    <row r="100825" spans="11:12" x14ac:dyDescent="0.25">
      <c r="K100825" s="2"/>
      <c r="L100825" s="2"/>
    </row>
    <row r="100829" spans="11:12" x14ac:dyDescent="0.25">
      <c r="K100829" s="2"/>
    </row>
    <row r="100847" spans="11:11" x14ac:dyDescent="0.25">
      <c r="K100847" s="2"/>
    </row>
    <row r="100904" spans="11:11" x14ac:dyDescent="0.25">
      <c r="K100904" s="2"/>
    </row>
    <row r="100944" spans="11:12" x14ac:dyDescent="0.25">
      <c r="K100944" s="2"/>
      <c r="L100944" s="2"/>
    </row>
    <row r="100951" spans="11:11" x14ac:dyDescent="0.25">
      <c r="K100951" s="2"/>
    </row>
    <row r="100980" spans="11:12" x14ac:dyDescent="0.25">
      <c r="K100980" s="2"/>
      <c r="L100980" s="2"/>
    </row>
    <row r="100983" spans="11:12" x14ac:dyDescent="0.25">
      <c r="K100983" s="2"/>
    </row>
    <row r="100987" spans="11:12" x14ac:dyDescent="0.25">
      <c r="K100987" s="2"/>
      <c r="L100987" s="2"/>
    </row>
    <row r="100991" spans="11:12" x14ac:dyDescent="0.25">
      <c r="K100991" s="2"/>
    </row>
    <row r="100992" spans="11:12" x14ac:dyDescent="0.25">
      <c r="L100992" s="2"/>
    </row>
    <row r="100993" spans="11:12" x14ac:dyDescent="0.25">
      <c r="K100993" s="2"/>
    </row>
    <row r="100994" spans="11:12" x14ac:dyDescent="0.25">
      <c r="K100994" s="2"/>
      <c r="L100994" s="2"/>
    </row>
    <row r="101018" spans="11:12" x14ac:dyDescent="0.25">
      <c r="K101018" s="2"/>
    </row>
    <row r="101021" spans="11:12" x14ac:dyDescent="0.25">
      <c r="K101021" s="2"/>
      <c r="L101021" s="2"/>
    </row>
    <row r="101059" spans="11:12" x14ac:dyDescent="0.25">
      <c r="K101059" s="2"/>
      <c r="L101059" s="2"/>
    </row>
    <row r="101070" spans="11:12" x14ac:dyDescent="0.25">
      <c r="K101070" s="2"/>
    </row>
    <row r="101072" spans="11:12" x14ac:dyDescent="0.25">
      <c r="K101072" s="2"/>
      <c r="L101072" s="2"/>
    </row>
    <row r="101078" spans="11:12" x14ac:dyDescent="0.25">
      <c r="K101078" s="2"/>
    </row>
    <row r="101087" spans="11:12" x14ac:dyDescent="0.25">
      <c r="K101087" s="2"/>
      <c r="L101087" s="2"/>
    </row>
    <row r="101104" spans="11:12" x14ac:dyDescent="0.25">
      <c r="K101104" s="2"/>
      <c r="L101104" s="2"/>
    </row>
    <row r="101116" spans="11:11" x14ac:dyDescent="0.25">
      <c r="K101116" s="2"/>
    </row>
    <row r="101151" spans="11:11" x14ac:dyDescent="0.25">
      <c r="K101151" s="2"/>
    </row>
    <row r="101182" spans="11:12" x14ac:dyDescent="0.25">
      <c r="K101182" s="2"/>
      <c r="L101182" s="2"/>
    </row>
    <row r="101186" spans="11:11" x14ac:dyDescent="0.25">
      <c r="K101186" s="2"/>
    </row>
    <row r="101257" spans="11:12" x14ac:dyDescent="0.25">
      <c r="K101257" s="2"/>
      <c r="L101257" s="2"/>
    </row>
    <row r="101284" spans="11:11" x14ac:dyDescent="0.25">
      <c r="K101284" s="2"/>
    </row>
    <row r="101288" spans="11:11" x14ac:dyDescent="0.25">
      <c r="K101288" s="2"/>
    </row>
    <row r="101298" spans="11:12" x14ac:dyDescent="0.25">
      <c r="K101298" s="2"/>
      <c r="L101298" s="2"/>
    </row>
    <row r="101316" spans="11:11" x14ac:dyDescent="0.25">
      <c r="K101316" s="2"/>
    </row>
    <row r="101337" spans="11:11" x14ac:dyDescent="0.25">
      <c r="K101337" s="2"/>
    </row>
    <row r="101395" spans="11:12" x14ac:dyDescent="0.25">
      <c r="K101395" s="2"/>
      <c r="L101395" s="2"/>
    </row>
    <row r="101399" spans="11:12" x14ac:dyDescent="0.25">
      <c r="K101399" s="2"/>
      <c r="L101399" s="2"/>
    </row>
    <row r="101420" spans="11:11" x14ac:dyDescent="0.25">
      <c r="K101420" s="2"/>
    </row>
    <row r="101464" spans="11:12" x14ac:dyDescent="0.25">
      <c r="K101464" s="2"/>
      <c r="L101464" s="2"/>
    </row>
    <row r="101466" spans="11:12" x14ac:dyDescent="0.25">
      <c r="K101466" s="2"/>
    </row>
    <row r="101488" spans="11:12" x14ac:dyDescent="0.25">
      <c r="K101488" s="2"/>
      <c r="L101488" s="2"/>
    </row>
    <row r="101520" spans="11:12" x14ac:dyDescent="0.25">
      <c r="K101520" s="2"/>
      <c r="L101520" s="2"/>
    </row>
    <row r="101521" spans="11:12" x14ac:dyDescent="0.25">
      <c r="K101521" s="2"/>
      <c r="L101521" s="2"/>
    </row>
    <row r="101522" spans="11:12" x14ac:dyDescent="0.25">
      <c r="K101522" s="2"/>
      <c r="L101522" s="2"/>
    </row>
    <row r="101526" spans="11:12" x14ac:dyDescent="0.25">
      <c r="K101526" s="2"/>
      <c r="L101526" s="2"/>
    </row>
    <row r="101527" spans="11:12" x14ac:dyDescent="0.25">
      <c r="K101527" s="2"/>
      <c r="L101527" s="2"/>
    </row>
    <row r="101528" spans="11:12" x14ac:dyDescent="0.25">
      <c r="K101528" s="2"/>
      <c r="L101528" s="2"/>
    </row>
    <row r="101529" spans="11:12" x14ac:dyDescent="0.25">
      <c r="K101529" s="2"/>
      <c r="L101529" s="2"/>
    </row>
    <row r="101530" spans="11:12" x14ac:dyDescent="0.25">
      <c r="K101530" s="2"/>
      <c r="L101530" s="2"/>
    </row>
    <row r="101637" spans="11:11" x14ac:dyDescent="0.25">
      <c r="K101637" s="2"/>
    </row>
    <row r="101665" spans="11:12" x14ac:dyDescent="0.25">
      <c r="K101665" s="2"/>
      <c r="L101665" s="2"/>
    </row>
    <row r="101875" spans="11:11" x14ac:dyDescent="0.25">
      <c r="K101875" s="2"/>
    </row>
    <row r="101951" spans="11:12" x14ac:dyDescent="0.25">
      <c r="K101951" s="2"/>
      <c r="L101951" s="2"/>
    </row>
    <row r="101952" spans="11:12" x14ac:dyDescent="0.25">
      <c r="K101952" s="2"/>
    </row>
    <row r="102021" spans="11:12" x14ac:dyDescent="0.25">
      <c r="K102021" s="2"/>
      <c r="L102021" s="2"/>
    </row>
    <row r="102022" spans="11:12" x14ac:dyDescent="0.25">
      <c r="K102022" s="2"/>
      <c r="L102022" s="2"/>
    </row>
    <row r="102023" spans="11:12" x14ac:dyDescent="0.25">
      <c r="K102023" s="2"/>
      <c r="L102023" s="2"/>
    </row>
    <row r="102026" spans="11:12" x14ac:dyDescent="0.25">
      <c r="K102026" s="2"/>
    </row>
    <row r="102027" spans="11:12" x14ac:dyDescent="0.25">
      <c r="K102027" s="2"/>
      <c r="L102027" s="2"/>
    </row>
    <row r="102029" spans="11:12" x14ac:dyDescent="0.25">
      <c r="K102029" s="2"/>
      <c r="L102029" s="2"/>
    </row>
    <row r="102030" spans="11:12" x14ac:dyDescent="0.25">
      <c r="K102030" s="2"/>
      <c r="L102030" s="2"/>
    </row>
    <row r="102033" spans="10:12" x14ac:dyDescent="0.25">
      <c r="K102033" s="2"/>
      <c r="L102033" s="2"/>
    </row>
    <row r="102034" spans="10:12" x14ac:dyDescent="0.25">
      <c r="K102034" s="2"/>
      <c r="L102034" s="2"/>
    </row>
    <row r="102035" spans="10:12" x14ac:dyDescent="0.25">
      <c r="K102035" s="2"/>
    </row>
    <row r="102036" spans="10:12" x14ac:dyDescent="0.25">
      <c r="K102036" s="2"/>
      <c r="L102036" s="2"/>
    </row>
    <row r="102037" spans="10:12" x14ac:dyDescent="0.25">
      <c r="K102037" s="2"/>
      <c r="L102037" s="2"/>
    </row>
    <row r="102038" spans="10:12" x14ac:dyDescent="0.25">
      <c r="K102038" s="2"/>
      <c r="L102038" s="2"/>
    </row>
    <row r="102040" spans="10:12" x14ac:dyDescent="0.25">
      <c r="J102040" s="7"/>
      <c r="K102040" s="2"/>
      <c r="L102040" s="2"/>
    </row>
    <row r="102042" spans="10:12" x14ac:dyDescent="0.25">
      <c r="K102042" s="2"/>
      <c r="L102042" s="2"/>
    </row>
    <row r="102043" spans="10:12" x14ac:dyDescent="0.25">
      <c r="K102043" s="2"/>
      <c r="L102043" s="2"/>
    </row>
    <row r="102045" spans="10:12" x14ac:dyDescent="0.25">
      <c r="K102045" s="2"/>
    </row>
    <row r="102046" spans="10:12" x14ac:dyDescent="0.25">
      <c r="K102046" s="2"/>
      <c r="L102046" s="2"/>
    </row>
    <row r="102047" spans="10:12" x14ac:dyDescent="0.25">
      <c r="K102047" s="2"/>
      <c r="L102047" s="2"/>
    </row>
    <row r="102048" spans="10:12" x14ac:dyDescent="0.25">
      <c r="K102048" s="2"/>
      <c r="L102048" s="2"/>
    </row>
    <row r="102049" spans="10:12" x14ac:dyDescent="0.25">
      <c r="K102049" s="2"/>
      <c r="L102049" s="2"/>
    </row>
    <row r="102051" spans="10:12" x14ac:dyDescent="0.25">
      <c r="K102051" s="2"/>
    </row>
    <row r="102052" spans="10:12" x14ac:dyDescent="0.25">
      <c r="J102052" s="7"/>
      <c r="K102052" s="2"/>
      <c r="L102052" s="2"/>
    </row>
    <row r="102053" spans="10:12" x14ac:dyDescent="0.25">
      <c r="K102053" s="2"/>
      <c r="L102053" s="2"/>
    </row>
    <row r="102054" spans="10:12" x14ac:dyDescent="0.25">
      <c r="K102054" s="2"/>
    </row>
    <row r="102063" spans="10:12" x14ac:dyDescent="0.25">
      <c r="K102063" s="2"/>
    </row>
    <row r="102080" spans="11:11" x14ac:dyDescent="0.25">
      <c r="K102080" s="2"/>
    </row>
    <row r="102081" spans="11:12" x14ac:dyDescent="0.25">
      <c r="K102081" s="2"/>
      <c r="L102081" s="2"/>
    </row>
    <row r="102088" spans="11:12" x14ac:dyDescent="0.25">
      <c r="K102088" s="2"/>
    </row>
    <row r="102093" spans="11:12" x14ac:dyDescent="0.25">
      <c r="K102093" s="2"/>
      <c r="L102093" s="2"/>
    </row>
    <row r="102095" spans="11:12" x14ac:dyDescent="0.25">
      <c r="K102095" s="2"/>
    </row>
    <row r="102096" spans="11:12" x14ac:dyDescent="0.25">
      <c r="K102096" s="2"/>
    </row>
    <row r="102112" spans="11:12" x14ac:dyDescent="0.25">
      <c r="K102112" s="2"/>
      <c r="L102112" s="2"/>
    </row>
    <row r="102113" spans="11:12" x14ac:dyDescent="0.25">
      <c r="K102113" s="2"/>
      <c r="L102113" s="2"/>
    </row>
    <row r="102114" spans="11:12" x14ac:dyDescent="0.25">
      <c r="K102114" s="2"/>
      <c r="L102114" s="2"/>
    </row>
    <row r="102198" spans="11:11" x14ac:dyDescent="0.25">
      <c r="K102198" s="2"/>
    </row>
    <row r="102337" spans="10:12" x14ac:dyDescent="0.25">
      <c r="K102337" s="2"/>
      <c r="L102337" s="2"/>
    </row>
    <row r="102338" spans="10:12" x14ac:dyDescent="0.25">
      <c r="J102338" s="7"/>
      <c r="K102338" s="2"/>
      <c r="L102338" s="2"/>
    </row>
    <row r="102339" spans="10:12" x14ac:dyDescent="0.25">
      <c r="J102339" s="7"/>
      <c r="K102339" s="2"/>
    </row>
    <row r="102341" spans="10:12" x14ac:dyDescent="0.25">
      <c r="K102341" s="2"/>
      <c r="L102341" s="2"/>
    </row>
    <row r="102483" spans="1:16" x14ac:dyDescent="0.25">
      <c r="K102483" s="2"/>
    </row>
    <row r="102484" spans="1:16" x14ac:dyDescent="0.25">
      <c r="K102484" s="2"/>
      <c r="L102484" s="2"/>
    </row>
    <row r="102488" spans="1:16" x14ac:dyDescent="0.25">
      <c r="K102488" s="2"/>
      <c r="L102488" s="2"/>
    </row>
    <row r="102490" spans="1:16" x14ac:dyDescent="0.25">
      <c r="A102490" s="14"/>
      <c r="B102490" s="20"/>
      <c r="C102490" s="14"/>
      <c r="D102490" s="14"/>
      <c r="E102490" s="14"/>
      <c r="F102490" s="14"/>
      <c r="G102490" s="14"/>
      <c r="H102490" s="14"/>
      <c r="I102490" s="14"/>
      <c r="J102490" s="14"/>
      <c r="K102490" s="22"/>
      <c r="L102490" s="22"/>
      <c r="M102490" s="14"/>
      <c r="N102490" s="14"/>
      <c r="O102490" s="14"/>
      <c r="P102490" s="14"/>
    </row>
    <row r="102491" spans="1:16" x14ac:dyDescent="0.25">
      <c r="A102491" s="14"/>
      <c r="B102491" s="20"/>
      <c r="C102491" s="14"/>
      <c r="D102491" s="14"/>
      <c r="E102491" s="14"/>
      <c r="F102491" s="14"/>
      <c r="G102491" s="14"/>
      <c r="H102491" s="14"/>
      <c r="I102491" s="14"/>
      <c r="J102491" s="14"/>
      <c r="K102491" s="14"/>
      <c r="L102491" s="14"/>
      <c r="M102491" s="14"/>
      <c r="N102491" s="14"/>
      <c r="O102491" s="14"/>
      <c r="P102491" s="14"/>
    </row>
    <row r="102492" spans="1:16" x14ac:dyDescent="0.25">
      <c r="A102492" s="14"/>
      <c r="B102492" s="20"/>
      <c r="C102492" s="14"/>
      <c r="D102492" s="14"/>
      <c r="E102492" s="14"/>
      <c r="F102492" s="14"/>
      <c r="G102492" s="14"/>
      <c r="H102492" s="14"/>
      <c r="I102492" s="14"/>
      <c r="J102492" s="14"/>
      <c r="K102492" s="14"/>
      <c r="L102492" s="14"/>
      <c r="M102492" s="14"/>
      <c r="N102492" s="14"/>
      <c r="O102492" s="14"/>
      <c r="P102492" s="14"/>
    </row>
    <row r="102493" spans="1:16" x14ac:dyDescent="0.25">
      <c r="A102493" s="14"/>
      <c r="B102493" s="20"/>
      <c r="C102493" s="14"/>
      <c r="D102493" s="14"/>
      <c r="E102493" s="14"/>
      <c r="F102493" s="14"/>
      <c r="G102493" s="14"/>
      <c r="H102493" s="14"/>
      <c r="I102493" s="14"/>
      <c r="J102493" s="14"/>
      <c r="K102493" s="22"/>
      <c r="L102493" s="22"/>
      <c r="M102493" s="14"/>
      <c r="N102493" s="14"/>
      <c r="O102493" s="14"/>
      <c r="P102493" s="14"/>
    </row>
    <row r="102494" spans="1:16" x14ac:dyDescent="0.25">
      <c r="A102494" s="14"/>
      <c r="B102494" s="20"/>
      <c r="C102494" s="14"/>
      <c r="D102494" s="14"/>
      <c r="E102494" s="14"/>
      <c r="F102494" s="14"/>
      <c r="G102494" s="14"/>
      <c r="H102494" s="14"/>
      <c r="I102494" s="14"/>
      <c r="J102494" s="14"/>
      <c r="K102494" s="14"/>
      <c r="L102494" s="14"/>
      <c r="M102494" s="14"/>
      <c r="N102494" s="14"/>
      <c r="O102494" s="14"/>
      <c r="P102494" s="14"/>
    </row>
    <row r="102495" spans="1:16" x14ac:dyDescent="0.25">
      <c r="A102495" s="14"/>
      <c r="B102495" s="20"/>
      <c r="C102495" s="14"/>
      <c r="D102495" s="14"/>
      <c r="E102495" s="14"/>
      <c r="F102495" s="14"/>
      <c r="G102495" s="14"/>
      <c r="H102495" s="14"/>
      <c r="I102495" s="14"/>
      <c r="J102495" s="14"/>
      <c r="K102495" s="14"/>
      <c r="L102495" s="14"/>
      <c r="M102495" s="14"/>
      <c r="N102495" s="14"/>
      <c r="O102495" s="14"/>
      <c r="P102495" s="14"/>
    </row>
    <row r="102496" spans="1:16" x14ac:dyDescent="0.25">
      <c r="A102496" s="14"/>
      <c r="B102496" s="20"/>
      <c r="C102496" s="14"/>
      <c r="D102496" s="14"/>
      <c r="E102496" s="14"/>
      <c r="F102496" s="14"/>
      <c r="G102496" s="14"/>
      <c r="H102496" s="14"/>
      <c r="I102496" s="14"/>
      <c r="J102496" s="24"/>
      <c r="K102496" s="22"/>
      <c r="L102496" s="22"/>
      <c r="M102496" s="14"/>
      <c r="N102496" s="14"/>
      <c r="O102496" s="14"/>
      <c r="P102496" s="14"/>
    </row>
    <row r="102497" spans="1:16" x14ac:dyDescent="0.25">
      <c r="A102497" s="14"/>
      <c r="B102497" s="20"/>
      <c r="C102497" s="14"/>
      <c r="D102497" s="14"/>
      <c r="E102497" s="14"/>
      <c r="F102497" s="14"/>
      <c r="G102497" s="14"/>
      <c r="H102497" s="14"/>
      <c r="I102497" s="14"/>
      <c r="J102497" s="14"/>
      <c r="K102497" s="22"/>
      <c r="L102497" s="14"/>
      <c r="M102497" s="14"/>
      <c r="N102497" s="14"/>
      <c r="O102497" s="14"/>
      <c r="P102497" s="14"/>
    </row>
    <row r="102498" spans="1:16" x14ac:dyDescent="0.25">
      <c r="A102498" s="14"/>
      <c r="B102498" s="20"/>
      <c r="C102498" s="14"/>
      <c r="D102498" s="14"/>
      <c r="E102498" s="14"/>
      <c r="F102498" s="14"/>
      <c r="G102498" s="14"/>
      <c r="H102498" s="14"/>
      <c r="I102498" s="14"/>
      <c r="J102498" s="14"/>
      <c r="K102498" s="22"/>
      <c r="L102498" s="22"/>
      <c r="M102498" s="14"/>
      <c r="N102498" s="14"/>
      <c r="O102498" s="14"/>
      <c r="P102498" s="14"/>
    </row>
    <row r="102499" spans="1:16" x14ac:dyDescent="0.25">
      <c r="A102499" s="14"/>
      <c r="B102499" s="20"/>
      <c r="C102499" s="14"/>
      <c r="D102499" s="14"/>
      <c r="E102499" s="14"/>
      <c r="F102499" s="14"/>
      <c r="G102499" s="14"/>
      <c r="H102499" s="14"/>
      <c r="I102499" s="14"/>
      <c r="J102499" s="14"/>
      <c r="K102499" s="22"/>
      <c r="L102499" s="14"/>
      <c r="M102499" s="14"/>
      <c r="N102499" s="14"/>
      <c r="O102499" s="14"/>
      <c r="P102499" s="14"/>
    </row>
    <row r="102500" spans="1:16" x14ac:dyDescent="0.25">
      <c r="A102500" s="14"/>
      <c r="B102500" s="20"/>
      <c r="C102500" s="14"/>
      <c r="D102500" s="14"/>
      <c r="E102500" s="14"/>
      <c r="F102500" s="14"/>
      <c r="G102500" s="14"/>
      <c r="H102500" s="14"/>
      <c r="I102500" s="14"/>
      <c r="J102500" s="14"/>
      <c r="K102500" s="22"/>
      <c r="L102500" s="14"/>
      <c r="M102500" s="14"/>
      <c r="N102500" s="14"/>
      <c r="O102500" s="14"/>
      <c r="P102500" s="14"/>
    </row>
    <row r="102501" spans="1:16" x14ac:dyDescent="0.25">
      <c r="A102501" s="14"/>
      <c r="B102501" s="20"/>
      <c r="C102501" s="14"/>
      <c r="D102501" s="14"/>
      <c r="E102501" s="14"/>
      <c r="F102501" s="14"/>
      <c r="G102501" s="14"/>
      <c r="H102501" s="14"/>
      <c r="I102501" s="14"/>
      <c r="J102501" s="14"/>
      <c r="K102501" s="22"/>
      <c r="L102501" s="14"/>
      <c r="M102501" s="14"/>
      <c r="N102501" s="14"/>
      <c r="O102501" s="14"/>
      <c r="P102501" s="14"/>
    </row>
    <row r="102502" spans="1:16" x14ac:dyDescent="0.25">
      <c r="A102502" s="14"/>
      <c r="B102502" s="20"/>
      <c r="C102502" s="14"/>
      <c r="D102502" s="14"/>
      <c r="E102502" s="14"/>
      <c r="F102502" s="14"/>
      <c r="G102502" s="14"/>
      <c r="H102502" s="14"/>
      <c r="I102502" s="14"/>
      <c r="J102502" s="14"/>
      <c r="K102502" s="22"/>
      <c r="L102502" s="22"/>
      <c r="M102502" s="14"/>
      <c r="N102502" s="14"/>
      <c r="O102502" s="14"/>
      <c r="P102502" s="14"/>
    </row>
    <row r="102503" spans="1:16" x14ac:dyDescent="0.25">
      <c r="A102503" s="14"/>
      <c r="B102503" s="20"/>
      <c r="C102503" s="14"/>
      <c r="D102503" s="14"/>
      <c r="E102503" s="14"/>
      <c r="F102503" s="14"/>
      <c r="G102503" s="14"/>
      <c r="H102503" s="14"/>
      <c r="I102503" s="14"/>
      <c r="J102503" s="14"/>
      <c r="K102503" s="14"/>
      <c r="L102503" s="14"/>
      <c r="M102503" s="14"/>
      <c r="N102503" s="14"/>
      <c r="O102503" s="14"/>
      <c r="P102503" s="14"/>
    </row>
    <row r="102504" spans="1:16" x14ac:dyDescent="0.25">
      <c r="A102504" s="14"/>
      <c r="B102504" s="20"/>
      <c r="C102504" s="14"/>
      <c r="D102504" s="14"/>
      <c r="E102504" s="14"/>
      <c r="F102504" s="14"/>
      <c r="G102504" s="14"/>
      <c r="H102504" s="14"/>
      <c r="I102504" s="14"/>
      <c r="J102504" s="14"/>
      <c r="K102504" s="14"/>
      <c r="L102504" s="14"/>
      <c r="M102504" s="14"/>
      <c r="N102504" s="14"/>
      <c r="O102504" s="14"/>
      <c r="P102504" s="14"/>
    </row>
    <row r="102505" spans="1:16" x14ac:dyDescent="0.25">
      <c r="A102505" s="14"/>
      <c r="B102505" s="20"/>
      <c r="C102505" s="14"/>
      <c r="D102505" s="14"/>
      <c r="E102505" s="14"/>
      <c r="F102505" s="14"/>
      <c r="G102505" s="14"/>
      <c r="H102505" s="14"/>
      <c r="I102505" s="14"/>
      <c r="J102505" s="14"/>
      <c r="K102505" s="14"/>
      <c r="L102505" s="14"/>
      <c r="M102505" s="14"/>
      <c r="N102505" s="14"/>
      <c r="O102505" s="14"/>
      <c r="P102505" s="14"/>
    </row>
    <row r="102506" spans="1:16" x14ac:dyDescent="0.25">
      <c r="A102506" s="14"/>
      <c r="B102506" s="20"/>
      <c r="C102506" s="14"/>
      <c r="D102506" s="14"/>
      <c r="E102506" s="14"/>
      <c r="F102506" s="14"/>
      <c r="G102506" s="14"/>
      <c r="H102506" s="14"/>
      <c r="I102506" s="14"/>
      <c r="J102506" s="14"/>
      <c r="K102506" s="14"/>
      <c r="L102506" s="14"/>
      <c r="M102506" s="14"/>
      <c r="N102506" s="14"/>
      <c r="O102506" s="14"/>
      <c r="P102506" s="14"/>
    </row>
    <row r="102507" spans="1:16" x14ac:dyDescent="0.25">
      <c r="A102507" s="14"/>
      <c r="B102507" s="20"/>
      <c r="C102507" s="14"/>
      <c r="D102507" s="14"/>
      <c r="E102507" s="14"/>
      <c r="F102507" s="14"/>
      <c r="G102507" s="14"/>
      <c r="H102507" s="14"/>
      <c r="I102507" s="14"/>
      <c r="J102507" s="14"/>
      <c r="K102507" s="14"/>
      <c r="L102507" s="14"/>
      <c r="M102507" s="14"/>
      <c r="N102507" s="14"/>
      <c r="O102507" s="14"/>
      <c r="P102507" s="14"/>
    </row>
    <row r="102508" spans="1:16" x14ac:dyDescent="0.25">
      <c r="A102508" s="14"/>
      <c r="B102508" s="20"/>
      <c r="C102508" s="14"/>
      <c r="D102508" s="14"/>
      <c r="E102508" s="14"/>
      <c r="F102508" s="14"/>
      <c r="G102508" s="14"/>
      <c r="H102508" s="14"/>
      <c r="I102508" s="14"/>
      <c r="J102508" s="14"/>
      <c r="K102508" s="14"/>
      <c r="L102508" s="14"/>
      <c r="M102508" s="14"/>
      <c r="N102508" s="14"/>
      <c r="O102508" s="14"/>
      <c r="P102508" s="14"/>
    </row>
    <row r="102509" spans="1:16" x14ac:dyDescent="0.25">
      <c r="A102509" s="14"/>
      <c r="B102509" s="20"/>
      <c r="C102509" s="14"/>
      <c r="D102509" s="14"/>
      <c r="E102509" s="14"/>
      <c r="F102509" s="14"/>
      <c r="G102509" s="14"/>
      <c r="H102509" s="14"/>
      <c r="I102509" s="14"/>
      <c r="J102509" s="14"/>
      <c r="K102509" s="14"/>
      <c r="L102509" s="14"/>
      <c r="M102509" s="14"/>
      <c r="N102509" s="14"/>
      <c r="O102509" s="14"/>
      <c r="P102509" s="14"/>
    </row>
    <row r="102510" spans="1:16" x14ac:dyDescent="0.25">
      <c r="A102510" s="14"/>
      <c r="B102510" s="20"/>
      <c r="C102510" s="14"/>
      <c r="D102510" s="14"/>
      <c r="E102510" s="14"/>
      <c r="F102510" s="14"/>
      <c r="G102510" s="14"/>
      <c r="H102510" s="14"/>
      <c r="I102510" s="14"/>
      <c r="J102510" s="14"/>
      <c r="K102510" s="14"/>
      <c r="L102510" s="14"/>
      <c r="M102510" s="14"/>
      <c r="N102510" s="14"/>
      <c r="O102510" s="14"/>
      <c r="P102510" s="14"/>
    </row>
    <row r="102511" spans="1:16" x14ac:dyDescent="0.25">
      <c r="A102511" s="14"/>
      <c r="B102511" s="20"/>
      <c r="C102511" s="14"/>
      <c r="D102511" s="14"/>
      <c r="E102511" s="14"/>
      <c r="F102511" s="14"/>
      <c r="G102511" s="14"/>
      <c r="H102511" s="14"/>
      <c r="I102511" s="14"/>
      <c r="J102511" s="14"/>
      <c r="K102511" s="14"/>
      <c r="L102511" s="14"/>
      <c r="M102511" s="14"/>
      <c r="N102511" s="14"/>
      <c r="O102511" s="14"/>
      <c r="P102511" s="14"/>
    </row>
    <row r="102512" spans="1:16" x14ac:dyDescent="0.25">
      <c r="A102512" s="14"/>
      <c r="B102512" s="20"/>
      <c r="C102512" s="14"/>
      <c r="D102512" s="14"/>
      <c r="E102512" s="14"/>
      <c r="F102512" s="14"/>
      <c r="G102512" s="14"/>
      <c r="H102512" s="14"/>
      <c r="I102512" s="14"/>
      <c r="J102512" s="14"/>
      <c r="K102512" s="14"/>
      <c r="L102512" s="14"/>
      <c r="M102512" s="14"/>
      <c r="N102512" s="14"/>
      <c r="O102512" s="14"/>
      <c r="P102512" s="14"/>
    </row>
    <row r="102513" spans="1:16" x14ac:dyDescent="0.25">
      <c r="A102513" s="14"/>
      <c r="B102513" s="20"/>
      <c r="C102513" s="14"/>
      <c r="D102513" s="14"/>
      <c r="E102513" s="14"/>
      <c r="F102513" s="14"/>
      <c r="G102513" s="14"/>
      <c r="H102513" s="14"/>
      <c r="I102513" s="14"/>
      <c r="J102513" s="14"/>
      <c r="K102513" s="14"/>
      <c r="L102513" s="14"/>
      <c r="M102513" s="14"/>
      <c r="N102513" s="14"/>
      <c r="O102513" s="14"/>
      <c r="P102513" s="14"/>
    </row>
    <row r="102514" spans="1:16" x14ac:dyDescent="0.25">
      <c r="A102514" s="14"/>
      <c r="B102514" s="20"/>
      <c r="C102514" s="14"/>
      <c r="D102514" s="14"/>
      <c r="E102514" s="14"/>
      <c r="F102514" s="14"/>
      <c r="G102514" s="14"/>
      <c r="H102514" s="14"/>
      <c r="I102514" s="14"/>
      <c r="J102514" s="14"/>
      <c r="K102514" s="14"/>
      <c r="L102514" s="14"/>
      <c r="M102514" s="14"/>
      <c r="N102514" s="14"/>
      <c r="O102514" s="14"/>
      <c r="P102514" s="14"/>
    </row>
    <row r="102515" spans="1:16" x14ac:dyDescent="0.25">
      <c r="A102515" s="14"/>
      <c r="B102515" s="20"/>
      <c r="C102515" s="14"/>
      <c r="D102515" s="14"/>
      <c r="E102515" s="14"/>
      <c r="F102515" s="14"/>
      <c r="G102515" s="14"/>
      <c r="H102515" s="14"/>
      <c r="I102515" s="14"/>
      <c r="J102515" s="14"/>
      <c r="K102515" s="14"/>
      <c r="L102515" s="14"/>
      <c r="M102515" s="14"/>
      <c r="N102515" s="14"/>
      <c r="O102515" s="14"/>
      <c r="P102515" s="14"/>
    </row>
    <row r="102516" spans="1:16" x14ac:dyDescent="0.25">
      <c r="A102516" s="14"/>
      <c r="B102516" s="20"/>
      <c r="C102516" s="14"/>
      <c r="D102516" s="14"/>
      <c r="E102516" s="14"/>
      <c r="F102516" s="14"/>
      <c r="G102516" s="14"/>
      <c r="H102516" s="14"/>
      <c r="I102516" s="14"/>
      <c r="J102516" s="14"/>
      <c r="K102516" s="14"/>
      <c r="L102516" s="14"/>
      <c r="M102516" s="14"/>
      <c r="N102516" s="14"/>
      <c r="O102516" s="14"/>
      <c r="P102516" s="14"/>
    </row>
    <row r="102517" spans="1:16" x14ac:dyDescent="0.25">
      <c r="A102517" s="14"/>
      <c r="B102517" s="20"/>
      <c r="C102517" s="14"/>
      <c r="D102517" s="14"/>
      <c r="E102517" s="14"/>
      <c r="F102517" s="14"/>
      <c r="G102517" s="14"/>
      <c r="H102517" s="14"/>
      <c r="I102517" s="14"/>
      <c r="J102517" s="14"/>
      <c r="K102517" s="14"/>
      <c r="L102517" s="14"/>
      <c r="M102517" s="14"/>
      <c r="N102517" s="14"/>
      <c r="O102517" s="14"/>
      <c r="P102517" s="14"/>
    </row>
    <row r="102518" spans="1:16" x14ac:dyDescent="0.25">
      <c r="A102518" s="14"/>
      <c r="B102518" s="20"/>
      <c r="C102518" s="14"/>
      <c r="D102518" s="14"/>
      <c r="E102518" s="14"/>
      <c r="F102518" s="14"/>
      <c r="G102518" s="14"/>
      <c r="H102518" s="14"/>
      <c r="I102518" s="14"/>
      <c r="J102518" s="14"/>
      <c r="K102518" s="14"/>
      <c r="L102518" s="14"/>
      <c r="M102518" s="14"/>
      <c r="N102518" s="14"/>
      <c r="O102518" s="14"/>
      <c r="P102518" s="14"/>
    </row>
    <row r="102519" spans="1:16" x14ac:dyDescent="0.25">
      <c r="A102519" s="14"/>
      <c r="B102519" s="20"/>
      <c r="C102519" s="14"/>
      <c r="D102519" s="14"/>
      <c r="E102519" s="14"/>
      <c r="F102519" s="14"/>
      <c r="G102519" s="14"/>
      <c r="H102519" s="14"/>
      <c r="I102519" s="14"/>
      <c r="J102519" s="14"/>
      <c r="K102519" s="14"/>
      <c r="L102519" s="14"/>
      <c r="M102519" s="14"/>
      <c r="N102519" s="14"/>
      <c r="O102519" s="14"/>
      <c r="P102519" s="14"/>
    </row>
    <row r="102520" spans="1:16" x14ac:dyDescent="0.25">
      <c r="A102520" s="14"/>
      <c r="B102520" s="20"/>
      <c r="C102520" s="14"/>
      <c r="D102520" s="14"/>
      <c r="E102520" s="14"/>
      <c r="F102520" s="14"/>
      <c r="G102520" s="14"/>
      <c r="H102520" s="14"/>
      <c r="I102520" s="14"/>
      <c r="J102520" s="14"/>
      <c r="K102520" s="14"/>
      <c r="L102520" s="14"/>
      <c r="M102520" s="14"/>
      <c r="N102520" s="14"/>
      <c r="O102520" s="14"/>
      <c r="P102520" s="14"/>
    </row>
    <row r="102521" spans="1:16" x14ac:dyDescent="0.25">
      <c r="A102521" s="14"/>
      <c r="B102521" s="20"/>
      <c r="C102521" s="14"/>
      <c r="D102521" s="14"/>
      <c r="E102521" s="14"/>
      <c r="F102521" s="14"/>
      <c r="G102521" s="14"/>
      <c r="H102521" s="14"/>
      <c r="I102521" s="14"/>
      <c r="J102521" s="14"/>
      <c r="K102521" s="14"/>
      <c r="L102521" s="14"/>
      <c r="M102521" s="14"/>
      <c r="N102521" s="14"/>
      <c r="O102521" s="14"/>
      <c r="P102521" s="14"/>
    </row>
    <row r="102522" spans="1:16" x14ac:dyDescent="0.25">
      <c r="A102522" s="14"/>
      <c r="B102522" s="20"/>
      <c r="C102522" s="14"/>
      <c r="D102522" s="14"/>
      <c r="E102522" s="14"/>
      <c r="F102522" s="14"/>
      <c r="G102522" s="14"/>
      <c r="H102522" s="14"/>
      <c r="I102522" s="14"/>
      <c r="J102522" s="14"/>
      <c r="K102522" s="14"/>
      <c r="L102522" s="14"/>
      <c r="M102522" s="14"/>
      <c r="N102522" s="14"/>
      <c r="O102522" s="14"/>
      <c r="P102522" s="14"/>
    </row>
    <row r="102523" spans="1:16" x14ac:dyDescent="0.25">
      <c r="A102523" s="14"/>
      <c r="B102523" s="20"/>
      <c r="C102523" s="14"/>
      <c r="D102523" s="14"/>
      <c r="E102523" s="14"/>
      <c r="F102523" s="14"/>
      <c r="G102523" s="14"/>
      <c r="H102523" s="14"/>
      <c r="I102523" s="14"/>
      <c r="J102523" s="14"/>
      <c r="K102523" s="14"/>
      <c r="L102523" s="14"/>
      <c r="M102523" s="14"/>
      <c r="N102523" s="14"/>
      <c r="O102523" s="14"/>
      <c r="P102523" s="14"/>
    </row>
    <row r="102524" spans="1:16" x14ac:dyDescent="0.25">
      <c r="A102524" s="14"/>
      <c r="B102524" s="20"/>
      <c r="C102524" s="14"/>
      <c r="D102524" s="14"/>
      <c r="E102524" s="14"/>
      <c r="F102524" s="14"/>
      <c r="G102524" s="14"/>
      <c r="H102524" s="14"/>
      <c r="I102524" s="14"/>
      <c r="J102524" s="14"/>
      <c r="K102524" s="14"/>
      <c r="L102524" s="14"/>
      <c r="M102524" s="14"/>
      <c r="N102524" s="14"/>
      <c r="O102524" s="14"/>
      <c r="P102524" s="14"/>
    </row>
    <row r="102525" spans="1:16" x14ac:dyDescent="0.25">
      <c r="A102525" s="14"/>
      <c r="B102525" s="20"/>
      <c r="C102525" s="14"/>
      <c r="D102525" s="14"/>
      <c r="E102525" s="14"/>
      <c r="F102525" s="14"/>
      <c r="G102525" s="14"/>
      <c r="H102525" s="14"/>
      <c r="I102525" s="14"/>
      <c r="J102525" s="14"/>
      <c r="K102525" s="14"/>
      <c r="L102525" s="14"/>
      <c r="M102525" s="14"/>
      <c r="N102525" s="14"/>
      <c r="O102525" s="14"/>
      <c r="P102525" s="14"/>
    </row>
    <row r="102526" spans="1:16" x14ac:dyDescent="0.25">
      <c r="A102526" s="14"/>
      <c r="B102526" s="20"/>
      <c r="C102526" s="14"/>
      <c r="D102526" s="14"/>
      <c r="E102526" s="14"/>
      <c r="F102526" s="14"/>
      <c r="G102526" s="14"/>
      <c r="H102526" s="14"/>
      <c r="I102526" s="14"/>
      <c r="J102526" s="14"/>
      <c r="K102526" s="14"/>
      <c r="L102526" s="14"/>
      <c r="M102526" s="14"/>
      <c r="N102526" s="14"/>
      <c r="O102526" s="14"/>
      <c r="P102526" s="14"/>
    </row>
    <row r="102527" spans="1:16" x14ac:dyDescent="0.25">
      <c r="A102527" s="14"/>
      <c r="B102527" s="20"/>
      <c r="C102527" s="14"/>
      <c r="D102527" s="14"/>
      <c r="E102527" s="14"/>
      <c r="F102527" s="14"/>
      <c r="G102527" s="14"/>
      <c r="H102527" s="14"/>
      <c r="I102527" s="14"/>
      <c r="J102527" s="14"/>
      <c r="K102527" s="14"/>
      <c r="L102527" s="14"/>
      <c r="M102527" s="14"/>
      <c r="N102527" s="14"/>
      <c r="O102527" s="14"/>
      <c r="P102527" s="14"/>
    </row>
    <row r="102528" spans="1:16" x14ac:dyDescent="0.25">
      <c r="A102528" s="14"/>
      <c r="B102528" s="20"/>
      <c r="C102528" s="14"/>
      <c r="D102528" s="14"/>
      <c r="E102528" s="14"/>
      <c r="F102528" s="14"/>
      <c r="G102528" s="14"/>
      <c r="H102528" s="14"/>
      <c r="I102528" s="14"/>
      <c r="J102528" s="14"/>
      <c r="K102528" s="14"/>
      <c r="L102528" s="14"/>
      <c r="M102528" s="14"/>
      <c r="N102528" s="14"/>
      <c r="O102528" s="14"/>
      <c r="P102528" s="14"/>
    </row>
    <row r="102529" spans="1:16" x14ac:dyDescent="0.25">
      <c r="A102529" s="14"/>
      <c r="B102529" s="20"/>
      <c r="C102529" s="14"/>
      <c r="D102529" s="14"/>
      <c r="E102529" s="14"/>
      <c r="F102529" s="14"/>
      <c r="G102529" s="14"/>
      <c r="H102529" s="14"/>
      <c r="I102529" s="14"/>
      <c r="J102529" s="14"/>
      <c r="K102529" s="14"/>
      <c r="L102529" s="14"/>
      <c r="M102529" s="14"/>
      <c r="N102529" s="14"/>
      <c r="O102529" s="14"/>
      <c r="P102529" s="14"/>
    </row>
    <row r="102530" spans="1:16" x14ac:dyDescent="0.25">
      <c r="A102530" s="14"/>
      <c r="B102530" s="20"/>
      <c r="C102530" s="14"/>
      <c r="D102530" s="14"/>
      <c r="E102530" s="14"/>
      <c r="F102530" s="14"/>
      <c r="G102530" s="14"/>
      <c r="H102530" s="14"/>
      <c r="I102530" s="14"/>
      <c r="J102530" s="14"/>
      <c r="K102530" s="14"/>
      <c r="L102530" s="14"/>
      <c r="M102530" s="14"/>
      <c r="N102530" s="14"/>
      <c r="O102530" s="14"/>
      <c r="P102530" s="14"/>
    </row>
    <row r="102531" spans="1:16" x14ac:dyDescent="0.25">
      <c r="A102531" s="14"/>
      <c r="B102531" s="20"/>
      <c r="C102531" s="14"/>
      <c r="D102531" s="14"/>
      <c r="E102531" s="14"/>
      <c r="F102531" s="14"/>
      <c r="G102531" s="14"/>
      <c r="H102531" s="14"/>
      <c r="I102531" s="14"/>
      <c r="J102531" s="14"/>
      <c r="K102531" s="14"/>
      <c r="L102531" s="14"/>
      <c r="M102531" s="14"/>
      <c r="N102531" s="14"/>
      <c r="O102531" s="14"/>
      <c r="P102531" s="14"/>
    </row>
    <row r="102532" spans="1:16" x14ac:dyDescent="0.25">
      <c r="A102532" s="14"/>
      <c r="B102532" s="20"/>
      <c r="C102532" s="14"/>
      <c r="D102532" s="14"/>
      <c r="E102532" s="14"/>
      <c r="F102532" s="14"/>
      <c r="G102532" s="14"/>
      <c r="H102532" s="14"/>
      <c r="I102532" s="14"/>
      <c r="J102532" s="14"/>
      <c r="K102532" s="14"/>
      <c r="L102532" s="14"/>
      <c r="M102532" s="14"/>
      <c r="N102532" s="14"/>
      <c r="O102532" s="14"/>
      <c r="P102532" s="14"/>
    </row>
    <row r="102533" spans="1:16" x14ac:dyDescent="0.25">
      <c r="A102533" s="14"/>
      <c r="B102533" s="20"/>
      <c r="C102533" s="14"/>
      <c r="D102533" s="14"/>
      <c r="E102533" s="14"/>
      <c r="F102533" s="14"/>
      <c r="G102533" s="14"/>
      <c r="H102533" s="14"/>
      <c r="I102533" s="14"/>
      <c r="J102533" s="14"/>
      <c r="K102533" s="14"/>
      <c r="L102533" s="14"/>
      <c r="M102533" s="14"/>
      <c r="N102533" s="14"/>
      <c r="O102533" s="14"/>
      <c r="P102533" s="14"/>
    </row>
    <row r="102534" spans="1:16" x14ac:dyDescent="0.25">
      <c r="A102534" s="14"/>
      <c r="B102534" s="20"/>
      <c r="C102534" s="14"/>
      <c r="D102534" s="14"/>
      <c r="E102534" s="14"/>
      <c r="F102534" s="14"/>
      <c r="G102534" s="14"/>
      <c r="H102534" s="14"/>
      <c r="I102534" s="14"/>
      <c r="J102534" s="14"/>
      <c r="K102534" s="14"/>
      <c r="L102534" s="14"/>
      <c r="M102534" s="14"/>
      <c r="N102534" s="14"/>
      <c r="O102534" s="14"/>
      <c r="P102534" s="14"/>
    </row>
    <row r="102535" spans="1:16" x14ac:dyDescent="0.25">
      <c r="A102535" s="14"/>
      <c r="B102535" s="20"/>
      <c r="C102535" s="14"/>
      <c r="D102535" s="14"/>
      <c r="E102535" s="14"/>
      <c r="F102535" s="14"/>
      <c r="G102535" s="14"/>
      <c r="H102535" s="14"/>
      <c r="I102535" s="14"/>
      <c r="J102535" s="14"/>
      <c r="K102535" s="14"/>
      <c r="L102535" s="14"/>
      <c r="M102535" s="14"/>
      <c r="N102535" s="14"/>
      <c r="O102535" s="14"/>
      <c r="P102535" s="14"/>
    </row>
    <row r="102536" spans="1:16" x14ac:dyDescent="0.25">
      <c r="A102536" s="14"/>
      <c r="B102536" s="20"/>
      <c r="C102536" s="14"/>
      <c r="D102536" s="14"/>
      <c r="E102536" s="14"/>
      <c r="F102536" s="14"/>
      <c r="G102536" s="14"/>
      <c r="H102536" s="14"/>
      <c r="I102536" s="14"/>
      <c r="J102536" s="14"/>
      <c r="K102536" s="14"/>
      <c r="L102536" s="14"/>
      <c r="M102536" s="14"/>
      <c r="N102536" s="14"/>
      <c r="O102536" s="14"/>
      <c r="P102536" s="14"/>
    </row>
    <row r="102537" spans="1:16" x14ac:dyDescent="0.25">
      <c r="A102537" s="14"/>
      <c r="B102537" s="20"/>
      <c r="C102537" s="14"/>
      <c r="D102537" s="14"/>
      <c r="E102537" s="14"/>
      <c r="F102537" s="14"/>
      <c r="G102537" s="14"/>
      <c r="H102537" s="14"/>
      <c r="I102537" s="14"/>
      <c r="J102537" s="14"/>
      <c r="K102537" s="14"/>
      <c r="L102537" s="14"/>
      <c r="M102537" s="14"/>
      <c r="N102537" s="14"/>
      <c r="O102537" s="14"/>
      <c r="P102537" s="14"/>
    </row>
    <row r="102538" spans="1:16" x14ac:dyDescent="0.25">
      <c r="A102538" s="14"/>
      <c r="B102538" s="20"/>
      <c r="C102538" s="14"/>
      <c r="D102538" s="14"/>
      <c r="E102538" s="14"/>
      <c r="F102538" s="14"/>
      <c r="G102538" s="14"/>
      <c r="H102538" s="14"/>
      <c r="I102538" s="14"/>
      <c r="J102538" s="14"/>
      <c r="K102538" s="14"/>
      <c r="L102538" s="14"/>
      <c r="M102538" s="14"/>
      <c r="N102538" s="14"/>
      <c r="O102538" s="14"/>
      <c r="P102538" s="14"/>
    </row>
    <row r="102539" spans="1:16" x14ac:dyDescent="0.25">
      <c r="A102539" s="14"/>
      <c r="B102539" s="20"/>
      <c r="C102539" s="14"/>
      <c r="D102539" s="14"/>
      <c r="E102539" s="14"/>
      <c r="F102539" s="14"/>
      <c r="G102539" s="14"/>
      <c r="H102539" s="14"/>
      <c r="I102539" s="14"/>
      <c r="J102539" s="14"/>
      <c r="K102539" s="14"/>
      <c r="L102539" s="14"/>
      <c r="M102539" s="14"/>
      <c r="N102539" s="14"/>
      <c r="O102539" s="14"/>
      <c r="P102539" s="14"/>
    </row>
    <row r="102540" spans="1:16" x14ac:dyDescent="0.25">
      <c r="A102540" s="14"/>
      <c r="B102540" s="20"/>
      <c r="C102540" s="14"/>
      <c r="D102540" s="14"/>
      <c r="E102540" s="14"/>
      <c r="F102540" s="14"/>
      <c r="G102540" s="14"/>
      <c r="H102540" s="14"/>
      <c r="I102540" s="14"/>
      <c r="J102540" s="14"/>
      <c r="K102540" s="14"/>
      <c r="L102540" s="14"/>
      <c r="M102540" s="14"/>
      <c r="N102540" s="14"/>
      <c r="O102540" s="14"/>
      <c r="P102540" s="14"/>
    </row>
    <row r="102541" spans="1:16" x14ac:dyDescent="0.25">
      <c r="A102541" s="14"/>
      <c r="B102541" s="20"/>
      <c r="C102541" s="14"/>
      <c r="D102541" s="14"/>
      <c r="E102541" s="14"/>
      <c r="F102541" s="14"/>
      <c r="G102541" s="14"/>
      <c r="H102541" s="14"/>
      <c r="I102541" s="14"/>
      <c r="J102541" s="14"/>
      <c r="K102541" s="14"/>
      <c r="L102541" s="14"/>
      <c r="M102541" s="14"/>
      <c r="N102541" s="14"/>
      <c r="O102541" s="14"/>
      <c r="P102541" s="14"/>
    </row>
    <row r="102542" spans="1:16" x14ac:dyDescent="0.25">
      <c r="A102542" s="14"/>
      <c r="B102542" s="20"/>
      <c r="C102542" s="14"/>
      <c r="D102542" s="14"/>
      <c r="E102542" s="14"/>
      <c r="F102542" s="14"/>
      <c r="G102542" s="14"/>
      <c r="H102542" s="14"/>
      <c r="I102542" s="14"/>
      <c r="J102542" s="14"/>
      <c r="K102542" s="14"/>
      <c r="L102542" s="14"/>
      <c r="M102542" s="14"/>
      <c r="N102542" s="14"/>
      <c r="O102542" s="14"/>
      <c r="P102542" s="14"/>
    </row>
    <row r="102543" spans="1:16" x14ac:dyDescent="0.25">
      <c r="A102543" s="14"/>
      <c r="B102543" s="20"/>
      <c r="C102543" s="14"/>
      <c r="D102543" s="14"/>
      <c r="E102543" s="14"/>
      <c r="F102543" s="14"/>
      <c r="G102543" s="14"/>
      <c r="H102543" s="14"/>
      <c r="I102543" s="14"/>
      <c r="J102543" s="14"/>
      <c r="K102543" s="14"/>
      <c r="L102543" s="14"/>
      <c r="M102543" s="14"/>
      <c r="N102543" s="14"/>
      <c r="O102543" s="14"/>
      <c r="P102543" s="14"/>
    </row>
    <row r="102544" spans="1:16" x14ac:dyDescent="0.25">
      <c r="A102544" s="14"/>
      <c r="B102544" s="20"/>
      <c r="C102544" s="14"/>
      <c r="D102544" s="14"/>
      <c r="E102544" s="14"/>
      <c r="F102544" s="14"/>
      <c r="G102544" s="14"/>
      <c r="H102544" s="14"/>
      <c r="I102544" s="14"/>
      <c r="J102544" s="14"/>
      <c r="K102544" s="14"/>
      <c r="L102544" s="14"/>
      <c r="M102544" s="14"/>
      <c r="N102544" s="14"/>
      <c r="O102544" s="14"/>
      <c r="P102544" s="14"/>
    </row>
    <row r="102545" spans="1:16" x14ac:dyDescent="0.25">
      <c r="A102545" s="14"/>
      <c r="B102545" s="20"/>
      <c r="C102545" s="14"/>
      <c r="D102545" s="14"/>
      <c r="E102545" s="14"/>
      <c r="F102545" s="14"/>
      <c r="G102545" s="14"/>
      <c r="H102545" s="14"/>
      <c r="I102545" s="14"/>
      <c r="J102545" s="14"/>
      <c r="K102545" s="14"/>
      <c r="L102545" s="14"/>
      <c r="M102545" s="14"/>
      <c r="N102545" s="14"/>
      <c r="O102545" s="14"/>
      <c r="P102545" s="14"/>
    </row>
    <row r="102546" spans="1:16" x14ac:dyDescent="0.25">
      <c r="A102546" s="14"/>
      <c r="B102546" s="20"/>
      <c r="C102546" s="14"/>
      <c r="D102546" s="14"/>
      <c r="E102546" s="14"/>
      <c r="F102546" s="14"/>
      <c r="G102546" s="14"/>
      <c r="H102546" s="14"/>
      <c r="I102546" s="14"/>
      <c r="J102546" s="14"/>
      <c r="K102546" s="14"/>
      <c r="L102546" s="14"/>
      <c r="M102546" s="14"/>
      <c r="N102546" s="14"/>
      <c r="O102546" s="14"/>
      <c r="P102546" s="14"/>
    </row>
    <row r="102547" spans="1:16" x14ac:dyDescent="0.25">
      <c r="A102547" s="14"/>
      <c r="B102547" s="20"/>
      <c r="C102547" s="14"/>
      <c r="D102547" s="14"/>
      <c r="E102547" s="14"/>
      <c r="F102547" s="14"/>
      <c r="G102547" s="14"/>
      <c r="H102547" s="14"/>
      <c r="I102547" s="14"/>
      <c r="J102547" s="14"/>
      <c r="K102547" s="14"/>
      <c r="L102547" s="14"/>
      <c r="M102547" s="14"/>
      <c r="N102547" s="14"/>
      <c r="O102547" s="14"/>
      <c r="P102547" s="14"/>
    </row>
    <row r="102548" spans="1:16" x14ac:dyDescent="0.25">
      <c r="A102548" s="14"/>
      <c r="B102548" s="20"/>
      <c r="C102548" s="14"/>
      <c r="D102548" s="14"/>
      <c r="E102548" s="14"/>
      <c r="F102548" s="14"/>
      <c r="G102548" s="14"/>
      <c r="H102548" s="14"/>
      <c r="I102548" s="14"/>
      <c r="J102548" s="14"/>
      <c r="K102548" s="14"/>
      <c r="L102548" s="14"/>
      <c r="M102548" s="14"/>
      <c r="N102548" s="14"/>
      <c r="O102548" s="14"/>
      <c r="P102548" s="14"/>
    </row>
    <row r="102549" spans="1:16" x14ac:dyDescent="0.25">
      <c r="A102549" s="14"/>
      <c r="B102549" s="20"/>
      <c r="C102549" s="14"/>
      <c r="D102549" s="14"/>
      <c r="E102549" s="14"/>
      <c r="F102549" s="14"/>
      <c r="G102549" s="14"/>
      <c r="H102549" s="14"/>
      <c r="I102549" s="14"/>
      <c r="J102549" s="14"/>
      <c r="K102549" s="14"/>
      <c r="L102549" s="14"/>
      <c r="M102549" s="14"/>
      <c r="N102549" s="14"/>
      <c r="O102549" s="14"/>
      <c r="P102549" s="14"/>
    </row>
    <row r="102550" spans="1:16" x14ac:dyDescent="0.25">
      <c r="A102550" s="14"/>
      <c r="B102550" s="20"/>
      <c r="C102550" s="14"/>
      <c r="D102550" s="14"/>
      <c r="E102550" s="14"/>
      <c r="F102550" s="14"/>
      <c r="G102550" s="14"/>
      <c r="H102550" s="14"/>
      <c r="I102550" s="14"/>
      <c r="J102550" s="14"/>
      <c r="K102550" s="14"/>
      <c r="L102550" s="14"/>
      <c r="M102550" s="14"/>
      <c r="N102550" s="14"/>
      <c r="O102550" s="14"/>
      <c r="P102550" s="14"/>
    </row>
    <row r="102551" spans="1:16" x14ac:dyDescent="0.25">
      <c r="A102551" s="14"/>
      <c r="B102551" s="20"/>
      <c r="C102551" s="14"/>
      <c r="D102551" s="14"/>
      <c r="E102551" s="14"/>
      <c r="F102551" s="14"/>
      <c r="G102551" s="14"/>
      <c r="H102551" s="14"/>
      <c r="I102551" s="14"/>
      <c r="J102551" s="14"/>
      <c r="K102551" s="14"/>
      <c r="L102551" s="14"/>
      <c r="M102551" s="14"/>
      <c r="N102551" s="14"/>
      <c r="O102551" s="14"/>
      <c r="P102551" s="14"/>
    </row>
    <row r="102552" spans="1:16" x14ac:dyDescent="0.25">
      <c r="A102552" s="14"/>
      <c r="B102552" s="20"/>
      <c r="C102552" s="14"/>
      <c r="D102552" s="14"/>
      <c r="E102552" s="14"/>
      <c r="F102552" s="14"/>
      <c r="G102552" s="14"/>
      <c r="H102552" s="14"/>
      <c r="I102552" s="14"/>
      <c r="J102552" s="14"/>
      <c r="K102552" s="14"/>
      <c r="L102552" s="14"/>
      <c r="M102552" s="14"/>
      <c r="N102552" s="14"/>
      <c r="O102552" s="14"/>
      <c r="P102552" s="14"/>
    </row>
    <row r="102553" spans="1:16" x14ac:dyDescent="0.25">
      <c r="A102553" s="14"/>
      <c r="B102553" s="20"/>
      <c r="C102553" s="14"/>
      <c r="D102553" s="14"/>
      <c r="E102553" s="14"/>
      <c r="F102553" s="14"/>
      <c r="G102553" s="14"/>
      <c r="H102553" s="14"/>
      <c r="I102553" s="14"/>
      <c r="J102553" s="14"/>
      <c r="K102553" s="14"/>
      <c r="L102553" s="14"/>
      <c r="M102553" s="14"/>
      <c r="N102553" s="14"/>
      <c r="O102553" s="14"/>
      <c r="P102553" s="14"/>
    </row>
    <row r="102554" spans="1:16" x14ac:dyDescent="0.25">
      <c r="A102554" s="14"/>
      <c r="B102554" s="20"/>
      <c r="C102554" s="14"/>
      <c r="D102554" s="14"/>
      <c r="E102554" s="14"/>
      <c r="F102554" s="14"/>
      <c r="G102554" s="14"/>
      <c r="H102554" s="14"/>
      <c r="I102554" s="14"/>
      <c r="J102554" s="14"/>
      <c r="K102554" s="14"/>
      <c r="L102554" s="14"/>
      <c r="M102554" s="14"/>
      <c r="N102554" s="14"/>
      <c r="O102554" s="14"/>
      <c r="P102554" s="14"/>
    </row>
    <row r="102555" spans="1:16" x14ac:dyDescent="0.25">
      <c r="A102555" s="14"/>
      <c r="B102555" s="20"/>
      <c r="C102555" s="14"/>
      <c r="D102555" s="14"/>
      <c r="E102555" s="14"/>
      <c r="F102555" s="14"/>
      <c r="G102555" s="14"/>
      <c r="H102555" s="14"/>
      <c r="I102555" s="14"/>
      <c r="J102555" s="14"/>
      <c r="K102555" s="14"/>
      <c r="L102555" s="14"/>
      <c r="M102555" s="14"/>
      <c r="N102555" s="14"/>
      <c r="O102555" s="14"/>
      <c r="P102555" s="14"/>
    </row>
    <row r="102556" spans="1:16" x14ac:dyDescent="0.25">
      <c r="A102556" s="14"/>
      <c r="B102556" s="20"/>
      <c r="C102556" s="14"/>
      <c r="D102556" s="14"/>
      <c r="E102556" s="14"/>
      <c r="F102556" s="14"/>
      <c r="G102556" s="14"/>
      <c r="H102556" s="14"/>
      <c r="I102556" s="14"/>
      <c r="J102556" s="14"/>
      <c r="K102556" s="14"/>
      <c r="L102556" s="14"/>
      <c r="M102556" s="14"/>
      <c r="N102556" s="14"/>
      <c r="O102556" s="14"/>
      <c r="P102556" s="14"/>
    </row>
    <row r="102557" spans="1:16" x14ac:dyDescent="0.25">
      <c r="A102557" s="14"/>
      <c r="B102557" s="20"/>
      <c r="C102557" s="14"/>
      <c r="D102557" s="14"/>
      <c r="E102557" s="14"/>
      <c r="F102557" s="14"/>
      <c r="G102557" s="14"/>
      <c r="H102557" s="14"/>
      <c r="I102557" s="14"/>
      <c r="J102557" s="14"/>
      <c r="K102557" s="22"/>
      <c r="L102557" s="14"/>
      <c r="M102557" s="14"/>
      <c r="N102557" s="14"/>
      <c r="O102557" s="14"/>
      <c r="P102557" s="14"/>
    </row>
    <row r="102558" spans="1:16" x14ac:dyDescent="0.25">
      <c r="A102558" s="14"/>
      <c r="B102558" s="20"/>
      <c r="C102558" s="14"/>
      <c r="D102558" s="14"/>
      <c r="E102558" s="14"/>
      <c r="F102558" s="14"/>
      <c r="G102558" s="14"/>
      <c r="H102558" s="14"/>
      <c r="I102558" s="14"/>
      <c r="J102558" s="14"/>
      <c r="K102558" s="22"/>
      <c r="L102558" s="22"/>
      <c r="M102558" s="14"/>
      <c r="N102558" s="14"/>
      <c r="O102558" s="14"/>
      <c r="P102558" s="14"/>
    </row>
    <row r="102559" spans="1:16" x14ac:dyDescent="0.25">
      <c r="A102559" s="14"/>
      <c r="B102559" s="20"/>
      <c r="C102559" s="14"/>
      <c r="D102559" s="14"/>
      <c r="E102559" s="14"/>
      <c r="F102559" s="14"/>
      <c r="G102559" s="14"/>
      <c r="H102559" s="14"/>
      <c r="I102559" s="14"/>
      <c r="J102559" s="14"/>
      <c r="K102559" s="22"/>
      <c r="L102559" s="14"/>
      <c r="M102559" s="14"/>
      <c r="N102559" s="14"/>
      <c r="O102559" s="14"/>
      <c r="P102559" s="14"/>
    </row>
    <row r="102560" spans="1:16" x14ac:dyDescent="0.25">
      <c r="A102560" s="14"/>
      <c r="B102560" s="20"/>
      <c r="C102560" s="14"/>
      <c r="D102560" s="14"/>
      <c r="E102560" s="14"/>
      <c r="F102560" s="14"/>
      <c r="G102560" s="14"/>
      <c r="H102560" s="14"/>
      <c r="I102560" s="14"/>
      <c r="J102560" s="14"/>
      <c r="K102560" s="14"/>
      <c r="L102560" s="14"/>
      <c r="M102560" s="14"/>
      <c r="N102560" s="14"/>
      <c r="O102560" s="14"/>
      <c r="P102560" s="14"/>
    </row>
    <row r="102561" spans="1:16" x14ac:dyDescent="0.25">
      <c r="A102561" s="14"/>
      <c r="B102561" s="20"/>
      <c r="C102561" s="14"/>
      <c r="D102561" s="14"/>
      <c r="E102561" s="14"/>
      <c r="F102561" s="14"/>
      <c r="G102561" s="14"/>
      <c r="H102561" s="14"/>
      <c r="I102561" s="14"/>
      <c r="J102561" s="14"/>
      <c r="K102561" s="14"/>
      <c r="L102561" s="14"/>
      <c r="M102561" s="14"/>
      <c r="N102561" s="14"/>
      <c r="O102561" s="14"/>
      <c r="P102561" s="14"/>
    </row>
    <row r="102562" spans="1:16" x14ac:dyDescent="0.25">
      <c r="A102562" s="14"/>
      <c r="B102562" s="20"/>
      <c r="C102562" s="14"/>
      <c r="D102562" s="14"/>
      <c r="E102562" s="14"/>
      <c r="F102562" s="14"/>
      <c r="G102562" s="14"/>
      <c r="H102562" s="14"/>
      <c r="I102562" s="14"/>
      <c r="J102562" s="14"/>
      <c r="K102562" s="14"/>
      <c r="L102562" s="14"/>
      <c r="M102562" s="14"/>
      <c r="N102562" s="14"/>
      <c r="O102562" s="14"/>
      <c r="P102562" s="14"/>
    </row>
    <row r="102563" spans="1:16" x14ac:dyDescent="0.25">
      <c r="A102563" s="14"/>
      <c r="B102563" s="20"/>
      <c r="C102563" s="14"/>
      <c r="D102563" s="14"/>
      <c r="E102563" s="14"/>
      <c r="F102563" s="14"/>
      <c r="G102563" s="14"/>
      <c r="H102563" s="14"/>
      <c r="I102563" s="14"/>
      <c r="J102563" s="14"/>
      <c r="K102563" s="14"/>
      <c r="L102563" s="14"/>
      <c r="M102563" s="14"/>
      <c r="N102563" s="14"/>
      <c r="O102563" s="14"/>
      <c r="P102563" s="14"/>
    </row>
    <row r="102564" spans="1:16" x14ac:dyDescent="0.25">
      <c r="A102564" s="14"/>
      <c r="B102564" s="20"/>
      <c r="C102564" s="14"/>
      <c r="D102564" s="14"/>
      <c r="E102564" s="14"/>
      <c r="F102564" s="14"/>
      <c r="G102564" s="14"/>
      <c r="H102564" s="14"/>
      <c r="I102564" s="14"/>
      <c r="J102564" s="14"/>
      <c r="K102564" s="14"/>
      <c r="L102564" s="14"/>
      <c r="M102564" s="14"/>
      <c r="N102564" s="14"/>
      <c r="O102564" s="14"/>
      <c r="P102564" s="14"/>
    </row>
    <row r="102565" spans="1:16" x14ac:dyDescent="0.25">
      <c r="A102565" s="14"/>
      <c r="B102565" s="20"/>
      <c r="C102565" s="14"/>
      <c r="D102565" s="14"/>
      <c r="E102565" s="14"/>
      <c r="F102565" s="14"/>
      <c r="G102565" s="14"/>
      <c r="H102565" s="14"/>
      <c r="I102565" s="14"/>
      <c r="J102565" s="14"/>
      <c r="K102565" s="14"/>
      <c r="L102565" s="14"/>
      <c r="M102565" s="14"/>
      <c r="N102565" s="14"/>
      <c r="O102565" s="14"/>
      <c r="P102565" s="14"/>
    </row>
    <row r="102566" spans="1:16" x14ac:dyDescent="0.25">
      <c r="A102566" s="14"/>
      <c r="B102566" s="20"/>
      <c r="C102566" s="14"/>
      <c r="D102566" s="14"/>
      <c r="E102566" s="14"/>
      <c r="F102566" s="14"/>
      <c r="G102566" s="14"/>
      <c r="H102566" s="14"/>
      <c r="I102566" s="14"/>
      <c r="J102566" s="14"/>
      <c r="K102566" s="22"/>
      <c r="L102566" s="14"/>
      <c r="M102566" s="14"/>
      <c r="N102566" s="14"/>
      <c r="O102566" s="14"/>
      <c r="P102566" s="14"/>
    </row>
    <row r="102567" spans="1:16" x14ac:dyDescent="0.25">
      <c r="A102567" s="14"/>
      <c r="B102567" s="20"/>
      <c r="C102567" s="14"/>
      <c r="D102567" s="14"/>
      <c r="E102567" s="14"/>
      <c r="F102567" s="14"/>
      <c r="G102567" s="14"/>
      <c r="H102567" s="14"/>
      <c r="I102567" s="14"/>
      <c r="J102567" s="14"/>
      <c r="K102567" s="14"/>
      <c r="L102567" s="14"/>
      <c r="M102567" s="14"/>
      <c r="N102567" s="14"/>
      <c r="O102567" s="14"/>
      <c r="P102567" s="14"/>
    </row>
    <row r="102568" spans="1:16" x14ac:dyDescent="0.25">
      <c r="A102568" s="14"/>
      <c r="B102568" s="20"/>
      <c r="C102568" s="14"/>
      <c r="D102568" s="14"/>
      <c r="E102568" s="14"/>
      <c r="F102568" s="14"/>
      <c r="G102568" s="14"/>
      <c r="H102568" s="14"/>
      <c r="I102568" s="14"/>
      <c r="J102568" s="14"/>
      <c r="K102568" s="14"/>
      <c r="L102568" s="14"/>
      <c r="M102568" s="14"/>
      <c r="N102568" s="14"/>
      <c r="O102568" s="14"/>
      <c r="P102568" s="14"/>
    </row>
    <row r="102569" spans="1:16" x14ac:dyDescent="0.25">
      <c r="A102569" s="14"/>
      <c r="B102569" s="20"/>
      <c r="C102569" s="14"/>
      <c r="D102569" s="14"/>
      <c r="E102569" s="14"/>
      <c r="F102569" s="14"/>
      <c r="G102569" s="14"/>
      <c r="H102569" s="14"/>
      <c r="I102569" s="14"/>
      <c r="J102569" s="14"/>
      <c r="K102569" s="14"/>
      <c r="L102569" s="14"/>
      <c r="M102569" s="14"/>
      <c r="N102569" s="14"/>
      <c r="O102569" s="14"/>
      <c r="P102569" s="14"/>
    </row>
    <row r="102570" spans="1:16" x14ac:dyDescent="0.25">
      <c r="A102570" s="14"/>
      <c r="B102570" s="20"/>
      <c r="C102570" s="14"/>
      <c r="D102570" s="14"/>
      <c r="E102570" s="14"/>
      <c r="F102570" s="14"/>
      <c r="G102570" s="14"/>
      <c r="H102570" s="14"/>
      <c r="I102570" s="14"/>
      <c r="J102570" s="14"/>
      <c r="K102570" s="14"/>
      <c r="L102570" s="14"/>
      <c r="M102570" s="14"/>
      <c r="N102570" s="14"/>
      <c r="O102570" s="14"/>
      <c r="P102570" s="14"/>
    </row>
    <row r="102571" spans="1:16" x14ac:dyDescent="0.25">
      <c r="A102571" s="14"/>
      <c r="B102571" s="20"/>
      <c r="C102571" s="14"/>
      <c r="D102571" s="14"/>
      <c r="E102571" s="14"/>
      <c r="F102571" s="14"/>
      <c r="G102571" s="14"/>
      <c r="H102571" s="14"/>
      <c r="I102571" s="14"/>
      <c r="J102571" s="14"/>
      <c r="K102571" s="14"/>
      <c r="L102571" s="14"/>
      <c r="M102571" s="14"/>
      <c r="N102571" s="14"/>
      <c r="O102571" s="14"/>
      <c r="P102571" s="14"/>
    </row>
    <row r="102572" spans="1:16" x14ac:dyDescent="0.25">
      <c r="A102572" s="14"/>
      <c r="B102572" s="20"/>
      <c r="C102572" s="14"/>
      <c r="D102572" s="14"/>
      <c r="E102572" s="14"/>
      <c r="F102572" s="14"/>
      <c r="G102572" s="14"/>
      <c r="H102572" s="14"/>
      <c r="I102572" s="14"/>
      <c r="J102572" s="14"/>
      <c r="K102572" s="14"/>
      <c r="L102572" s="14"/>
      <c r="M102572" s="14"/>
      <c r="N102572" s="14"/>
      <c r="O102572" s="14"/>
      <c r="P102572" s="14"/>
    </row>
    <row r="102573" spans="1:16" x14ac:dyDescent="0.25">
      <c r="A102573" s="14"/>
      <c r="B102573" s="20"/>
      <c r="C102573" s="14"/>
      <c r="D102573" s="14"/>
      <c r="E102573" s="14"/>
      <c r="F102573" s="14"/>
      <c r="G102573" s="14"/>
      <c r="H102573" s="14"/>
      <c r="I102573" s="14"/>
      <c r="J102573" s="14"/>
      <c r="K102573" s="14"/>
      <c r="L102573" s="14"/>
      <c r="M102573" s="14"/>
      <c r="N102573" s="14"/>
      <c r="O102573" s="14"/>
      <c r="P102573" s="14"/>
    </row>
    <row r="102574" spans="1:16" x14ac:dyDescent="0.25">
      <c r="A102574" s="14"/>
      <c r="B102574" s="20"/>
      <c r="C102574" s="14"/>
      <c r="D102574" s="14"/>
      <c r="E102574" s="14"/>
      <c r="F102574" s="14"/>
      <c r="G102574" s="14"/>
      <c r="H102574" s="14"/>
      <c r="I102574" s="14"/>
      <c r="J102574" s="14"/>
      <c r="K102574" s="14"/>
      <c r="L102574" s="14"/>
      <c r="M102574" s="14"/>
      <c r="N102574" s="14"/>
      <c r="O102574" s="14"/>
      <c r="P102574" s="14"/>
    </row>
    <row r="102575" spans="1:16" x14ac:dyDescent="0.25">
      <c r="A102575" s="14"/>
      <c r="B102575" s="20"/>
      <c r="C102575" s="14"/>
      <c r="D102575" s="14"/>
      <c r="E102575" s="14"/>
      <c r="F102575" s="14"/>
      <c r="G102575" s="14"/>
      <c r="H102575" s="14"/>
      <c r="I102575" s="14"/>
      <c r="J102575" s="14"/>
      <c r="K102575" s="14"/>
      <c r="L102575" s="14"/>
      <c r="M102575" s="14"/>
      <c r="N102575" s="14"/>
      <c r="O102575" s="14"/>
      <c r="P102575" s="14"/>
    </row>
    <row r="102576" spans="1:16" x14ac:dyDescent="0.25">
      <c r="A102576" s="14"/>
      <c r="B102576" s="20"/>
      <c r="C102576" s="14"/>
      <c r="D102576" s="14"/>
      <c r="E102576" s="14"/>
      <c r="F102576" s="14"/>
      <c r="G102576" s="14"/>
      <c r="H102576" s="14"/>
      <c r="I102576" s="14"/>
      <c r="J102576" s="14"/>
      <c r="K102576" s="14"/>
      <c r="L102576" s="14"/>
      <c r="M102576" s="14"/>
      <c r="N102576" s="14"/>
      <c r="O102576" s="14"/>
      <c r="P102576" s="14"/>
    </row>
    <row r="102577" spans="1:16" x14ac:dyDescent="0.25">
      <c r="A102577" s="14"/>
      <c r="B102577" s="20"/>
      <c r="C102577" s="14"/>
      <c r="D102577" s="14"/>
      <c r="E102577" s="14"/>
      <c r="F102577" s="14"/>
      <c r="G102577" s="14"/>
      <c r="H102577" s="14"/>
      <c r="I102577" s="14"/>
      <c r="J102577" s="14"/>
      <c r="K102577" s="14"/>
      <c r="L102577" s="14"/>
      <c r="M102577" s="14"/>
      <c r="N102577" s="14"/>
      <c r="O102577" s="14"/>
      <c r="P102577" s="14"/>
    </row>
    <row r="102578" spans="1:16" x14ac:dyDescent="0.25">
      <c r="A102578" s="14"/>
      <c r="B102578" s="20"/>
      <c r="C102578" s="14"/>
      <c r="D102578" s="14"/>
      <c r="E102578" s="14"/>
      <c r="F102578" s="14"/>
      <c r="G102578" s="14"/>
      <c r="H102578" s="14"/>
      <c r="I102578" s="14"/>
      <c r="J102578" s="14"/>
      <c r="K102578" s="14"/>
      <c r="L102578" s="14"/>
      <c r="M102578" s="14"/>
      <c r="N102578" s="14"/>
      <c r="O102578" s="14"/>
      <c r="P102578" s="14"/>
    </row>
    <row r="102579" spans="1:16" x14ac:dyDescent="0.25">
      <c r="A102579" s="14"/>
      <c r="B102579" s="20"/>
      <c r="C102579" s="14"/>
      <c r="D102579" s="14"/>
      <c r="E102579" s="14"/>
      <c r="F102579" s="14"/>
      <c r="G102579" s="14"/>
      <c r="H102579" s="14"/>
      <c r="I102579" s="14"/>
      <c r="J102579" s="14"/>
      <c r="K102579" s="22"/>
      <c r="L102579" s="22"/>
      <c r="M102579" s="14"/>
      <c r="N102579" s="14"/>
      <c r="O102579" s="14"/>
      <c r="P102579" s="14"/>
    </row>
    <row r="102580" spans="1:16" x14ac:dyDescent="0.25">
      <c r="A102580" s="14"/>
      <c r="B102580" s="20"/>
      <c r="C102580" s="14"/>
      <c r="D102580" s="14"/>
      <c r="E102580" s="14"/>
      <c r="F102580" s="14"/>
      <c r="G102580" s="14"/>
      <c r="H102580" s="14"/>
      <c r="I102580" s="14"/>
      <c r="J102580" s="14"/>
      <c r="K102580" s="22"/>
      <c r="L102580" s="14"/>
      <c r="M102580" s="14"/>
      <c r="N102580" s="14"/>
      <c r="O102580" s="14"/>
      <c r="P102580" s="14"/>
    </row>
    <row r="102581" spans="1:16" x14ac:dyDescent="0.25">
      <c r="A102581" s="14"/>
      <c r="B102581" s="20"/>
      <c r="C102581" s="14"/>
      <c r="D102581" s="14"/>
      <c r="E102581" s="14"/>
      <c r="F102581" s="14"/>
      <c r="G102581" s="14"/>
      <c r="H102581" s="14"/>
      <c r="I102581" s="14"/>
      <c r="J102581" s="14"/>
      <c r="K102581" s="14"/>
      <c r="L102581" s="14"/>
      <c r="M102581" s="14"/>
      <c r="N102581" s="14"/>
      <c r="O102581" s="14"/>
      <c r="P102581" s="14"/>
    </row>
    <row r="102582" spans="1:16" x14ac:dyDescent="0.25">
      <c r="A102582" s="14"/>
      <c r="B102582" s="20"/>
      <c r="C102582" s="14"/>
      <c r="D102582" s="14"/>
      <c r="E102582" s="14"/>
      <c r="F102582" s="14"/>
      <c r="G102582" s="14"/>
      <c r="H102582" s="14"/>
      <c r="I102582" s="14"/>
      <c r="J102582" s="14"/>
      <c r="K102582" s="22"/>
      <c r="L102582" s="22"/>
      <c r="M102582" s="14"/>
      <c r="N102582" s="14"/>
      <c r="O102582" s="14"/>
      <c r="P102582" s="14"/>
    </row>
    <row r="102583" spans="1:16" x14ac:dyDescent="0.25">
      <c r="A102583" s="14"/>
      <c r="B102583" s="20"/>
      <c r="C102583" s="14"/>
      <c r="D102583" s="14"/>
      <c r="E102583" s="14"/>
      <c r="F102583" s="14"/>
      <c r="G102583" s="14"/>
      <c r="H102583" s="14"/>
      <c r="I102583" s="14"/>
      <c r="J102583" s="14"/>
      <c r="K102583" s="14"/>
      <c r="L102583" s="14"/>
      <c r="M102583" s="14"/>
      <c r="N102583" s="14"/>
      <c r="O102583" s="14"/>
      <c r="P102583" s="14"/>
    </row>
    <row r="102584" spans="1:16" x14ac:dyDescent="0.25">
      <c r="A102584" s="14"/>
      <c r="B102584" s="20"/>
      <c r="C102584" s="14"/>
      <c r="D102584" s="14"/>
      <c r="E102584" s="14"/>
      <c r="F102584" s="14"/>
      <c r="G102584" s="14"/>
      <c r="H102584" s="14"/>
      <c r="I102584" s="14"/>
      <c r="J102584" s="14"/>
      <c r="K102584" s="14"/>
      <c r="L102584" s="14"/>
      <c r="M102584" s="14"/>
      <c r="N102584" s="14"/>
      <c r="O102584" s="14"/>
      <c r="P102584" s="14"/>
    </row>
    <row r="102585" spans="1:16" x14ac:dyDescent="0.25">
      <c r="A102585" s="14"/>
      <c r="B102585" s="20"/>
      <c r="C102585" s="14"/>
      <c r="D102585" s="14"/>
      <c r="E102585" s="14"/>
      <c r="F102585" s="14"/>
      <c r="G102585" s="14"/>
      <c r="H102585" s="14"/>
      <c r="I102585" s="14"/>
      <c r="J102585" s="14"/>
      <c r="K102585" s="14"/>
      <c r="L102585" s="14"/>
      <c r="M102585" s="14"/>
      <c r="N102585" s="14"/>
      <c r="O102585" s="14"/>
      <c r="P102585" s="14"/>
    </row>
    <row r="102586" spans="1:16" x14ac:dyDescent="0.25">
      <c r="A102586" s="14"/>
      <c r="B102586" s="20"/>
      <c r="C102586" s="14"/>
      <c r="D102586" s="14"/>
      <c r="E102586" s="14"/>
      <c r="F102586" s="14"/>
      <c r="G102586" s="14"/>
      <c r="H102586" s="14"/>
      <c r="I102586" s="14"/>
      <c r="J102586" s="14"/>
      <c r="K102586" s="14"/>
      <c r="L102586" s="14"/>
      <c r="M102586" s="14"/>
      <c r="N102586" s="14"/>
      <c r="O102586" s="14"/>
      <c r="P102586" s="14"/>
    </row>
    <row r="102587" spans="1:16" x14ac:dyDescent="0.25">
      <c r="A102587" s="14"/>
      <c r="B102587" s="20"/>
      <c r="C102587" s="14"/>
      <c r="D102587" s="14"/>
      <c r="E102587" s="14"/>
      <c r="F102587" s="14"/>
      <c r="G102587" s="14"/>
      <c r="H102587" s="14"/>
      <c r="I102587" s="14"/>
      <c r="J102587" s="14"/>
      <c r="K102587" s="14"/>
      <c r="L102587" s="14"/>
      <c r="M102587" s="14"/>
      <c r="N102587" s="14"/>
      <c r="O102587" s="14"/>
      <c r="P102587" s="14"/>
    </row>
    <row r="102588" spans="1:16" x14ac:dyDescent="0.25">
      <c r="A102588" s="14"/>
      <c r="B102588" s="20"/>
      <c r="C102588" s="14"/>
      <c r="D102588" s="14"/>
      <c r="E102588" s="14"/>
      <c r="F102588" s="14"/>
      <c r="G102588" s="14"/>
      <c r="H102588" s="14"/>
      <c r="I102588" s="14"/>
      <c r="J102588" s="14"/>
      <c r="K102588" s="14"/>
      <c r="L102588" s="14"/>
      <c r="M102588" s="14"/>
      <c r="N102588" s="14"/>
      <c r="O102588" s="14"/>
      <c r="P102588" s="14"/>
    </row>
    <row r="102589" spans="1:16" x14ac:dyDescent="0.25">
      <c r="A102589" s="14"/>
      <c r="B102589" s="20"/>
      <c r="C102589" s="14"/>
      <c r="D102589" s="14"/>
      <c r="E102589" s="14"/>
      <c r="F102589" s="14"/>
      <c r="G102589" s="14"/>
      <c r="H102589" s="14"/>
      <c r="I102589" s="14"/>
      <c r="J102589" s="14"/>
      <c r="K102589" s="22"/>
      <c r="L102589" s="22"/>
      <c r="M102589" s="14"/>
      <c r="N102589" s="14"/>
      <c r="O102589" s="14"/>
      <c r="P102589" s="14"/>
    </row>
    <row r="102590" spans="1:16" x14ac:dyDescent="0.25">
      <c r="A102590" s="14"/>
      <c r="B102590" s="20"/>
      <c r="C102590" s="14"/>
      <c r="D102590" s="14"/>
      <c r="E102590" s="14"/>
      <c r="F102590" s="14"/>
      <c r="G102590" s="14"/>
      <c r="H102590" s="14"/>
      <c r="I102590" s="14"/>
      <c r="J102590" s="14"/>
      <c r="K102590" s="14"/>
      <c r="L102590" s="14"/>
      <c r="M102590" s="14"/>
      <c r="N102590" s="14"/>
      <c r="O102590" s="14"/>
      <c r="P102590" s="14"/>
    </row>
    <row r="102591" spans="1:16" x14ac:dyDescent="0.25">
      <c r="A102591" s="14"/>
      <c r="B102591" s="20"/>
      <c r="C102591" s="14"/>
      <c r="D102591" s="14"/>
      <c r="E102591" s="14"/>
      <c r="F102591" s="14"/>
      <c r="G102591" s="14"/>
      <c r="H102591" s="14"/>
      <c r="I102591" s="14"/>
      <c r="J102591" s="14"/>
      <c r="K102591" s="14"/>
      <c r="L102591" s="14"/>
      <c r="M102591" s="14"/>
      <c r="N102591" s="14"/>
      <c r="O102591" s="14"/>
      <c r="P102591" s="14"/>
    </row>
    <row r="102592" spans="1:16" x14ac:dyDescent="0.25">
      <c r="A102592" s="14"/>
      <c r="B102592" s="20"/>
      <c r="C102592" s="14"/>
      <c r="D102592" s="14"/>
      <c r="E102592" s="14"/>
      <c r="F102592" s="14"/>
      <c r="G102592" s="14"/>
      <c r="H102592" s="14"/>
      <c r="I102592" s="14"/>
      <c r="J102592" s="14"/>
      <c r="K102592" s="14"/>
      <c r="L102592" s="14"/>
      <c r="M102592" s="14"/>
      <c r="N102592" s="14"/>
      <c r="O102592" s="14"/>
      <c r="P102592" s="14"/>
    </row>
    <row r="102593" spans="1:16" x14ac:dyDescent="0.25">
      <c r="A102593" s="14"/>
      <c r="B102593" s="20"/>
      <c r="C102593" s="14"/>
      <c r="D102593" s="14"/>
      <c r="E102593" s="14"/>
      <c r="F102593" s="14"/>
      <c r="G102593" s="14"/>
      <c r="H102593" s="14"/>
      <c r="I102593" s="14"/>
      <c r="J102593" s="14"/>
      <c r="K102593" s="14"/>
      <c r="L102593" s="14"/>
      <c r="M102593" s="14"/>
      <c r="N102593" s="14"/>
      <c r="O102593" s="14"/>
      <c r="P102593" s="14"/>
    </row>
    <row r="102594" spans="1:16" x14ac:dyDescent="0.25">
      <c r="A102594" s="14"/>
      <c r="B102594" s="20"/>
      <c r="C102594" s="14"/>
      <c r="D102594" s="14"/>
      <c r="E102594" s="14"/>
      <c r="F102594" s="14"/>
      <c r="G102594" s="14"/>
      <c r="H102594" s="14"/>
      <c r="I102594" s="14"/>
      <c r="J102594" s="14"/>
      <c r="K102594" s="14"/>
      <c r="L102594" s="14"/>
      <c r="M102594" s="14"/>
      <c r="N102594" s="14"/>
      <c r="O102594" s="14"/>
      <c r="P102594" s="14"/>
    </row>
    <row r="102595" spans="1:16" x14ac:dyDescent="0.25">
      <c r="A102595" s="14"/>
      <c r="B102595" s="20"/>
      <c r="C102595" s="14"/>
      <c r="D102595" s="14"/>
      <c r="E102595" s="14"/>
      <c r="F102595" s="14"/>
      <c r="G102595" s="14"/>
      <c r="H102595" s="14"/>
      <c r="I102595" s="14"/>
      <c r="J102595" s="14"/>
      <c r="K102595" s="22"/>
      <c r="L102595" s="14"/>
      <c r="M102595" s="14"/>
      <c r="N102595" s="14"/>
      <c r="O102595" s="14"/>
      <c r="P102595" s="14"/>
    </row>
    <row r="102596" spans="1:16" x14ac:dyDescent="0.25">
      <c r="A102596" s="14"/>
      <c r="B102596" s="20"/>
      <c r="C102596" s="14"/>
      <c r="D102596" s="14"/>
      <c r="E102596" s="14"/>
      <c r="F102596" s="14"/>
      <c r="G102596" s="14"/>
      <c r="H102596" s="14"/>
      <c r="I102596" s="14"/>
      <c r="J102596" s="14"/>
      <c r="K102596" s="22"/>
      <c r="L102596" s="22"/>
      <c r="M102596" s="14"/>
      <c r="N102596" s="14"/>
      <c r="O102596" s="14"/>
      <c r="P102596" s="14"/>
    </row>
    <row r="102597" spans="1:16" x14ac:dyDescent="0.25">
      <c r="A102597" s="14"/>
      <c r="B102597" s="20"/>
      <c r="C102597" s="14"/>
      <c r="D102597" s="14"/>
      <c r="E102597" s="14"/>
      <c r="F102597" s="14"/>
      <c r="G102597" s="14"/>
      <c r="H102597" s="14"/>
      <c r="I102597" s="14"/>
      <c r="J102597" s="14"/>
      <c r="K102597" s="22"/>
      <c r="L102597" s="22"/>
      <c r="M102597" s="14"/>
      <c r="N102597" s="14"/>
      <c r="O102597" s="14"/>
      <c r="P102597" s="14"/>
    </row>
    <row r="102598" spans="1:16" x14ac:dyDescent="0.25">
      <c r="A102598" s="14"/>
      <c r="B102598" s="20"/>
      <c r="C102598" s="14"/>
      <c r="D102598" s="14"/>
      <c r="E102598" s="14"/>
      <c r="F102598" s="14"/>
      <c r="G102598" s="14"/>
      <c r="H102598" s="14"/>
      <c r="I102598" s="14"/>
      <c r="J102598" s="14"/>
      <c r="K102598" s="14"/>
      <c r="L102598" s="14"/>
      <c r="M102598" s="14"/>
      <c r="N102598" s="14"/>
      <c r="O102598" s="14"/>
      <c r="P102598" s="14"/>
    </row>
    <row r="102599" spans="1:16" x14ac:dyDescent="0.25">
      <c r="A102599" s="14"/>
      <c r="B102599" s="20"/>
      <c r="C102599" s="14"/>
      <c r="D102599" s="14"/>
      <c r="E102599" s="14"/>
      <c r="F102599" s="14"/>
      <c r="G102599" s="14"/>
      <c r="H102599" s="14"/>
      <c r="I102599" s="14"/>
      <c r="J102599" s="14"/>
      <c r="K102599" s="14"/>
      <c r="L102599" s="14"/>
      <c r="M102599" s="14"/>
      <c r="N102599" s="14"/>
      <c r="O102599" s="14"/>
      <c r="P102599" s="14"/>
    </row>
    <row r="102600" spans="1:16" x14ac:dyDescent="0.25">
      <c r="A102600" s="14"/>
      <c r="B102600" s="20"/>
      <c r="C102600" s="14"/>
      <c r="D102600" s="14"/>
      <c r="E102600" s="14"/>
      <c r="F102600" s="14"/>
      <c r="G102600" s="14"/>
      <c r="H102600" s="14"/>
      <c r="I102600" s="14"/>
      <c r="J102600" s="14"/>
      <c r="K102600" s="22"/>
      <c r="L102600" s="22"/>
      <c r="M102600" s="14"/>
      <c r="N102600" s="14"/>
      <c r="O102600" s="14"/>
      <c r="P102600" s="14"/>
    </row>
    <row r="102601" spans="1:16" x14ac:dyDescent="0.25">
      <c r="A102601" s="14"/>
      <c r="B102601" s="20"/>
      <c r="C102601" s="14"/>
      <c r="D102601" s="14"/>
      <c r="E102601" s="14"/>
      <c r="F102601" s="14"/>
      <c r="G102601" s="14"/>
      <c r="H102601" s="14"/>
      <c r="I102601" s="14"/>
      <c r="J102601" s="14"/>
      <c r="K102601" s="14"/>
      <c r="L102601" s="14"/>
      <c r="M102601" s="14"/>
      <c r="N102601" s="14"/>
      <c r="O102601" s="14"/>
      <c r="P102601" s="14"/>
    </row>
    <row r="102602" spans="1:16" x14ac:dyDescent="0.25">
      <c r="A102602" s="14"/>
      <c r="B102602" s="20"/>
      <c r="C102602" s="14"/>
      <c r="D102602" s="14"/>
      <c r="E102602" s="14"/>
      <c r="F102602" s="14"/>
      <c r="G102602" s="14"/>
      <c r="H102602" s="14"/>
      <c r="I102602" s="14"/>
      <c r="J102602" s="14"/>
      <c r="K102602" s="14"/>
      <c r="L102602" s="14"/>
      <c r="M102602" s="14"/>
      <c r="N102602" s="14"/>
      <c r="O102602" s="14"/>
      <c r="P102602" s="14"/>
    </row>
    <row r="102603" spans="1:16" x14ac:dyDescent="0.25">
      <c r="A102603" s="14"/>
      <c r="B102603" s="20"/>
      <c r="C102603" s="14"/>
      <c r="D102603" s="14"/>
      <c r="E102603" s="14"/>
      <c r="F102603" s="14"/>
      <c r="G102603" s="14"/>
      <c r="H102603" s="14"/>
      <c r="I102603" s="14"/>
      <c r="J102603" s="14"/>
      <c r="K102603" s="14"/>
      <c r="L102603" s="14"/>
      <c r="M102603" s="14"/>
      <c r="N102603" s="14"/>
      <c r="O102603" s="14"/>
      <c r="P102603" s="14"/>
    </row>
    <row r="102604" spans="1:16" x14ac:dyDescent="0.25">
      <c r="A102604" s="14"/>
      <c r="B102604" s="20"/>
      <c r="C102604" s="14"/>
      <c r="D102604" s="14"/>
      <c r="E102604" s="14"/>
      <c r="F102604" s="14"/>
      <c r="G102604" s="14"/>
      <c r="H102604" s="14"/>
      <c r="I102604" s="14"/>
      <c r="J102604" s="14"/>
      <c r="K102604" s="14"/>
      <c r="L102604" s="14"/>
      <c r="M102604" s="14"/>
      <c r="N102604" s="14"/>
      <c r="O102604" s="14"/>
      <c r="P102604" s="14"/>
    </row>
    <row r="102605" spans="1:16" x14ac:dyDescent="0.25">
      <c r="A102605" s="14"/>
      <c r="B102605" s="20"/>
      <c r="C102605" s="14"/>
      <c r="D102605" s="14"/>
      <c r="E102605" s="14"/>
      <c r="F102605" s="14"/>
      <c r="G102605" s="14"/>
      <c r="H102605" s="14"/>
      <c r="I102605" s="14"/>
      <c r="J102605" s="14"/>
      <c r="K102605" s="14"/>
      <c r="L102605" s="14"/>
      <c r="M102605" s="14"/>
      <c r="N102605" s="14"/>
      <c r="O102605" s="14"/>
      <c r="P102605" s="14"/>
    </row>
    <row r="102606" spans="1:16" x14ac:dyDescent="0.25">
      <c r="A102606" s="14"/>
      <c r="B102606" s="20"/>
      <c r="C102606" s="14"/>
      <c r="D102606" s="14"/>
      <c r="E102606" s="14"/>
      <c r="F102606" s="14"/>
      <c r="G102606" s="14"/>
      <c r="H102606" s="14"/>
      <c r="I102606" s="14"/>
      <c r="J102606" s="14"/>
      <c r="K102606" s="14"/>
      <c r="L102606" s="14"/>
      <c r="M102606" s="14"/>
      <c r="N102606" s="14"/>
      <c r="O102606" s="14"/>
      <c r="P102606" s="14"/>
    </row>
    <row r="102607" spans="1:16" x14ac:dyDescent="0.25">
      <c r="A102607" s="14"/>
      <c r="B102607" s="20"/>
      <c r="C102607" s="14"/>
      <c r="D102607" s="14"/>
      <c r="E102607" s="14"/>
      <c r="F102607" s="14"/>
      <c r="G102607" s="14"/>
      <c r="H102607" s="14"/>
      <c r="I102607" s="14"/>
      <c r="J102607" s="14"/>
      <c r="K102607" s="14"/>
      <c r="L102607" s="14"/>
      <c r="M102607" s="14"/>
      <c r="N102607" s="14"/>
      <c r="O102607" s="14"/>
      <c r="P102607" s="14"/>
    </row>
    <row r="102608" spans="1:16" x14ac:dyDescent="0.25">
      <c r="A102608" s="14"/>
      <c r="B102608" s="20"/>
      <c r="C102608" s="14"/>
      <c r="D102608" s="14"/>
      <c r="E102608" s="14"/>
      <c r="F102608" s="14"/>
      <c r="G102608" s="14"/>
      <c r="H102608" s="14"/>
      <c r="I102608" s="14"/>
      <c r="J102608" s="14"/>
      <c r="K102608" s="14"/>
      <c r="L102608" s="14"/>
      <c r="M102608" s="14"/>
      <c r="N102608" s="14"/>
      <c r="O102608" s="14"/>
      <c r="P102608" s="14"/>
    </row>
    <row r="102609" spans="1:16" x14ac:dyDescent="0.25">
      <c r="A102609" s="14"/>
      <c r="B102609" s="20"/>
      <c r="C102609" s="14"/>
      <c r="D102609" s="14"/>
      <c r="E102609" s="14"/>
      <c r="F102609" s="14"/>
      <c r="G102609" s="14"/>
      <c r="H102609" s="14"/>
      <c r="I102609" s="14"/>
      <c r="J102609" s="14"/>
      <c r="K102609" s="14"/>
      <c r="L102609" s="14"/>
      <c r="M102609" s="14"/>
      <c r="N102609" s="14"/>
      <c r="O102609" s="14"/>
      <c r="P102609" s="14"/>
    </row>
    <row r="102610" spans="1:16" x14ac:dyDescent="0.25">
      <c r="A102610" s="14"/>
      <c r="B102610" s="20"/>
      <c r="C102610" s="14"/>
      <c r="D102610" s="14"/>
      <c r="E102610" s="14"/>
      <c r="F102610" s="14"/>
      <c r="G102610" s="14"/>
      <c r="H102610" s="14"/>
      <c r="I102610" s="14"/>
      <c r="J102610" s="14"/>
      <c r="K102610" s="14"/>
      <c r="L102610" s="14"/>
      <c r="M102610" s="14"/>
      <c r="N102610" s="14"/>
      <c r="O102610" s="14"/>
      <c r="P102610" s="14"/>
    </row>
    <row r="102611" spans="1:16" x14ac:dyDescent="0.25">
      <c r="A102611" s="14"/>
      <c r="B102611" s="20"/>
      <c r="C102611" s="14"/>
      <c r="D102611" s="14"/>
      <c r="E102611" s="14"/>
      <c r="F102611" s="14"/>
      <c r="G102611" s="14"/>
      <c r="H102611" s="14"/>
      <c r="I102611" s="14"/>
      <c r="J102611" s="14"/>
      <c r="K102611" s="14"/>
      <c r="L102611" s="14"/>
      <c r="M102611" s="14"/>
      <c r="N102611" s="14"/>
      <c r="O102611" s="14"/>
      <c r="P102611" s="14"/>
    </row>
    <row r="102612" spans="1:16" x14ac:dyDescent="0.25">
      <c r="A102612" s="14"/>
      <c r="B102612" s="20"/>
      <c r="C102612" s="14"/>
      <c r="D102612" s="14"/>
      <c r="E102612" s="14"/>
      <c r="F102612" s="14"/>
      <c r="G102612" s="14"/>
      <c r="H102612" s="14"/>
      <c r="I102612" s="14"/>
      <c r="J102612" s="14"/>
      <c r="K102612" s="14"/>
      <c r="L102612" s="14"/>
      <c r="M102612" s="14"/>
      <c r="N102612" s="14"/>
      <c r="O102612" s="14"/>
      <c r="P102612" s="14"/>
    </row>
    <row r="102613" spans="1:16" x14ac:dyDescent="0.25">
      <c r="A102613" s="14"/>
      <c r="B102613" s="20"/>
      <c r="C102613" s="14"/>
      <c r="D102613" s="14"/>
      <c r="E102613" s="14"/>
      <c r="F102613" s="14"/>
      <c r="G102613" s="14"/>
      <c r="H102613" s="14"/>
      <c r="I102613" s="14"/>
      <c r="J102613" s="14"/>
      <c r="K102613" s="22"/>
      <c r="L102613" s="14"/>
      <c r="M102613" s="14"/>
      <c r="N102613" s="14"/>
      <c r="O102613" s="14"/>
      <c r="P102613" s="14"/>
    </row>
    <row r="102614" spans="1:16" x14ac:dyDescent="0.25">
      <c r="A102614" s="14"/>
      <c r="B102614" s="20"/>
      <c r="C102614" s="14"/>
      <c r="D102614" s="14"/>
      <c r="E102614" s="14"/>
      <c r="F102614" s="14"/>
      <c r="G102614" s="14"/>
      <c r="H102614" s="14"/>
      <c r="I102614" s="14"/>
      <c r="J102614" s="14"/>
      <c r="K102614" s="14"/>
      <c r="L102614" s="14"/>
      <c r="M102614" s="14"/>
      <c r="N102614" s="14"/>
      <c r="O102614" s="14"/>
      <c r="P102614" s="14"/>
    </row>
    <row r="102615" spans="1:16" x14ac:dyDescent="0.25">
      <c r="A102615" s="14"/>
      <c r="B102615" s="20"/>
      <c r="C102615" s="14"/>
      <c r="D102615" s="14"/>
      <c r="E102615" s="14"/>
      <c r="F102615" s="14"/>
      <c r="G102615" s="14"/>
      <c r="H102615" s="14"/>
      <c r="I102615" s="14"/>
      <c r="J102615" s="14"/>
      <c r="K102615" s="14"/>
      <c r="L102615" s="14"/>
      <c r="M102615" s="14"/>
      <c r="N102615" s="14"/>
      <c r="O102615" s="14"/>
      <c r="P102615" s="14"/>
    </row>
    <row r="102616" spans="1:16" x14ac:dyDescent="0.25">
      <c r="A102616" s="14"/>
      <c r="B102616" s="20"/>
      <c r="C102616" s="14"/>
      <c r="D102616" s="14"/>
      <c r="E102616" s="14"/>
      <c r="F102616" s="14"/>
      <c r="G102616" s="14"/>
      <c r="H102616" s="14"/>
      <c r="I102616" s="14"/>
      <c r="J102616" s="14"/>
      <c r="K102616" s="14"/>
      <c r="L102616" s="14"/>
      <c r="M102616" s="14"/>
      <c r="N102616" s="14"/>
      <c r="O102616" s="14"/>
      <c r="P102616" s="14"/>
    </row>
    <row r="102617" spans="1:16" x14ac:dyDescent="0.25">
      <c r="A102617" s="14"/>
      <c r="B102617" s="20"/>
      <c r="C102617" s="14"/>
      <c r="D102617" s="14"/>
      <c r="E102617" s="14"/>
      <c r="F102617" s="14"/>
      <c r="G102617" s="14"/>
      <c r="H102617" s="14"/>
      <c r="I102617" s="14"/>
      <c r="J102617" s="14"/>
      <c r="K102617" s="14"/>
      <c r="L102617" s="14"/>
      <c r="M102617" s="14"/>
      <c r="N102617" s="14"/>
      <c r="O102617" s="14"/>
      <c r="P102617" s="14"/>
    </row>
    <row r="102618" spans="1:16" x14ac:dyDescent="0.25">
      <c r="A102618" s="14"/>
      <c r="B102618" s="20"/>
      <c r="C102618" s="14"/>
      <c r="D102618" s="14"/>
      <c r="E102618" s="14"/>
      <c r="F102618" s="14"/>
      <c r="G102618" s="14"/>
      <c r="H102618" s="14"/>
      <c r="I102618" s="14"/>
      <c r="J102618" s="24"/>
      <c r="K102618" s="22"/>
      <c r="L102618" s="22"/>
      <c r="M102618" s="14"/>
      <c r="N102618" s="14"/>
      <c r="O102618" s="14"/>
      <c r="P102618" s="14"/>
    </row>
    <row r="102619" spans="1:16" x14ac:dyDescent="0.25">
      <c r="A102619" s="14"/>
      <c r="B102619" s="20"/>
      <c r="C102619" s="14"/>
      <c r="D102619" s="14"/>
      <c r="E102619" s="14"/>
      <c r="F102619" s="14"/>
      <c r="G102619" s="14"/>
      <c r="H102619" s="14"/>
      <c r="I102619" s="14"/>
      <c r="J102619" s="14"/>
      <c r="K102619" s="14"/>
      <c r="L102619" s="14"/>
      <c r="M102619" s="14"/>
      <c r="N102619" s="14"/>
      <c r="O102619" s="14"/>
      <c r="P102619" s="14"/>
    </row>
    <row r="102620" spans="1:16" x14ac:dyDescent="0.25">
      <c r="A102620" s="14"/>
      <c r="B102620" s="20"/>
      <c r="C102620" s="14"/>
      <c r="D102620" s="14"/>
      <c r="E102620" s="14"/>
      <c r="F102620" s="14"/>
      <c r="G102620" s="14"/>
      <c r="H102620" s="14"/>
      <c r="I102620" s="23"/>
      <c r="J102620" s="14"/>
      <c r="K102620" s="14"/>
      <c r="L102620" s="14"/>
      <c r="M102620" s="14"/>
      <c r="N102620" s="14"/>
      <c r="O102620" s="14"/>
      <c r="P102620" s="14"/>
    </row>
    <row r="102621" spans="1:16" x14ac:dyDescent="0.25">
      <c r="A102621" s="14"/>
      <c r="B102621" s="20"/>
      <c r="C102621" s="14"/>
      <c r="D102621" s="14"/>
      <c r="E102621" s="14"/>
      <c r="F102621" s="14"/>
      <c r="G102621" s="14"/>
      <c r="H102621" s="14"/>
      <c r="I102621" s="14"/>
      <c r="J102621" s="14"/>
      <c r="K102621" s="14"/>
      <c r="L102621" s="14"/>
      <c r="M102621" s="14"/>
      <c r="N102621" s="14"/>
      <c r="O102621" s="14"/>
      <c r="P102621" s="14"/>
    </row>
    <row r="102622" spans="1:16" x14ac:dyDescent="0.25">
      <c r="A102622" s="14"/>
      <c r="B102622" s="20"/>
      <c r="C102622" s="14"/>
      <c r="D102622" s="14"/>
      <c r="E102622" s="14"/>
      <c r="F102622" s="14"/>
      <c r="G102622" s="14"/>
      <c r="H102622" s="14"/>
      <c r="I102622" s="14"/>
      <c r="J102622" s="14"/>
      <c r="K102622" s="14"/>
      <c r="L102622" s="14"/>
      <c r="M102622" s="14"/>
      <c r="N102622" s="14"/>
      <c r="O102622" s="14"/>
      <c r="P102622" s="14"/>
    </row>
    <row r="102623" spans="1:16" x14ac:dyDescent="0.25">
      <c r="A102623" s="14"/>
      <c r="B102623" s="20"/>
      <c r="C102623" s="14"/>
      <c r="D102623" s="14"/>
      <c r="E102623" s="14"/>
      <c r="F102623" s="14"/>
      <c r="G102623" s="14"/>
      <c r="H102623" s="14"/>
      <c r="I102623" s="14"/>
      <c r="J102623" s="14"/>
      <c r="K102623" s="14"/>
      <c r="L102623" s="14"/>
      <c r="M102623" s="14"/>
      <c r="N102623" s="14"/>
      <c r="O102623" s="14"/>
      <c r="P102623" s="14"/>
    </row>
    <row r="102624" spans="1:16" x14ac:dyDescent="0.25">
      <c r="A102624" s="14"/>
      <c r="B102624" s="20"/>
      <c r="C102624" s="14"/>
      <c r="D102624" s="14"/>
      <c r="E102624" s="14"/>
      <c r="F102624" s="14"/>
      <c r="G102624" s="14"/>
      <c r="H102624" s="14"/>
      <c r="I102624" s="14"/>
      <c r="J102624" s="14"/>
      <c r="K102624" s="14"/>
      <c r="L102624" s="14"/>
      <c r="M102624" s="14"/>
      <c r="N102624" s="14"/>
      <c r="O102624" s="14"/>
      <c r="P102624" s="14"/>
    </row>
    <row r="102625" spans="1:16" x14ac:dyDescent="0.25">
      <c r="A102625" s="14"/>
      <c r="B102625" s="20"/>
      <c r="C102625" s="14"/>
      <c r="D102625" s="14"/>
      <c r="E102625" s="14"/>
      <c r="F102625" s="14"/>
      <c r="G102625" s="14"/>
      <c r="H102625" s="14"/>
      <c r="I102625" s="14"/>
      <c r="J102625" s="14"/>
      <c r="K102625" s="14"/>
      <c r="L102625" s="14"/>
      <c r="M102625" s="14"/>
      <c r="N102625" s="14"/>
      <c r="O102625" s="14"/>
      <c r="P102625" s="14"/>
    </row>
    <row r="102626" spans="1:16" x14ac:dyDescent="0.25">
      <c r="A102626" s="14"/>
      <c r="B102626" s="20"/>
      <c r="C102626" s="14"/>
      <c r="D102626" s="14"/>
      <c r="E102626" s="14"/>
      <c r="F102626" s="14"/>
      <c r="G102626" s="14"/>
      <c r="H102626" s="14"/>
      <c r="I102626" s="14"/>
      <c r="J102626" s="14"/>
      <c r="K102626" s="14"/>
      <c r="L102626" s="14"/>
      <c r="M102626" s="14"/>
      <c r="N102626" s="14"/>
      <c r="O102626" s="14"/>
      <c r="P102626" s="14"/>
    </row>
    <row r="102627" spans="1:16" x14ac:dyDescent="0.25">
      <c r="A102627" s="14"/>
      <c r="B102627" s="20"/>
      <c r="C102627" s="14"/>
      <c r="D102627" s="14"/>
      <c r="E102627" s="14"/>
      <c r="F102627" s="14"/>
      <c r="G102627" s="14"/>
      <c r="H102627" s="14"/>
      <c r="I102627" s="14"/>
      <c r="J102627" s="14"/>
      <c r="K102627" s="14"/>
      <c r="L102627" s="14"/>
      <c r="M102627" s="14"/>
      <c r="N102627" s="14"/>
      <c r="O102627" s="14"/>
      <c r="P102627" s="14"/>
    </row>
    <row r="102628" spans="1:16" x14ac:dyDescent="0.25">
      <c r="A102628" s="14"/>
      <c r="B102628" s="20"/>
      <c r="C102628" s="14"/>
      <c r="D102628" s="14"/>
      <c r="E102628" s="14"/>
      <c r="F102628" s="14"/>
      <c r="G102628" s="14"/>
      <c r="H102628" s="14"/>
      <c r="I102628" s="14"/>
      <c r="J102628" s="14"/>
      <c r="K102628" s="14"/>
      <c r="L102628" s="14"/>
      <c r="M102628" s="14"/>
      <c r="N102628" s="14"/>
      <c r="O102628" s="14"/>
      <c r="P102628" s="14"/>
    </row>
    <row r="102629" spans="1:16" x14ac:dyDescent="0.25">
      <c r="A102629" s="14"/>
      <c r="B102629" s="20"/>
      <c r="C102629" s="14"/>
      <c r="D102629" s="14"/>
      <c r="E102629" s="14"/>
      <c r="F102629" s="14"/>
      <c r="G102629" s="14"/>
      <c r="H102629" s="14"/>
      <c r="I102629" s="14"/>
      <c r="J102629" s="14"/>
      <c r="K102629" s="14"/>
      <c r="L102629" s="14"/>
      <c r="M102629" s="14"/>
      <c r="N102629" s="14"/>
      <c r="O102629" s="14"/>
      <c r="P102629" s="14"/>
    </row>
    <row r="102630" spans="1:16" x14ac:dyDescent="0.25">
      <c r="A102630" s="14"/>
      <c r="B102630" s="20"/>
      <c r="C102630" s="14"/>
      <c r="D102630" s="14"/>
      <c r="E102630" s="14"/>
      <c r="F102630" s="14"/>
      <c r="G102630" s="14"/>
      <c r="H102630" s="14"/>
      <c r="I102630" s="14"/>
      <c r="J102630" s="14"/>
      <c r="K102630" s="14"/>
      <c r="L102630" s="14"/>
      <c r="M102630" s="14"/>
      <c r="N102630" s="14"/>
      <c r="O102630" s="14"/>
      <c r="P102630" s="14"/>
    </row>
    <row r="102631" spans="1:16" x14ac:dyDescent="0.25">
      <c r="A102631" s="14"/>
      <c r="B102631" s="20"/>
      <c r="C102631" s="14"/>
      <c r="D102631" s="14"/>
      <c r="E102631" s="14"/>
      <c r="F102631" s="14"/>
      <c r="G102631" s="14"/>
      <c r="H102631" s="14"/>
      <c r="I102631" s="14"/>
      <c r="J102631" s="14"/>
      <c r="K102631" s="14"/>
      <c r="L102631" s="14"/>
      <c r="M102631" s="14"/>
      <c r="N102631" s="14"/>
      <c r="O102631" s="14"/>
      <c r="P102631" s="14"/>
    </row>
    <row r="102632" spans="1:16" x14ac:dyDescent="0.25">
      <c r="A102632" s="14"/>
      <c r="B102632" s="20"/>
      <c r="C102632" s="14"/>
      <c r="D102632" s="14"/>
      <c r="E102632" s="14"/>
      <c r="F102632" s="14"/>
      <c r="G102632" s="14"/>
      <c r="H102632" s="14"/>
      <c r="I102632" s="14"/>
      <c r="J102632" s="14"/>
      <c r="K102632" s="14"/>
      <c r="L102632" s="14"/>
      <c r="M102632" s="14"/>
      <c r="N102632" s="14"/>
      <c r="O102632" s="14"/>
      <c r="P102632" s="14"/>
    </row>
    <row r="102633" spans="1:16" x14ac:dyDescent="0.25">
      <c r="A102633" s="14"/>
      <c r="B102633" s="20"/>
      <c r="C102633" s="14"/>
      <c r="D102633" s="14"/>
      <c r="E102633" s="14"/>
      <c r="F102633" s="14"/>
      <c r="G102633" s="14"/>
      <c r="H102633" s="14"/>
      <c r="I102633" s="14"/>
      <c r="J102633" s="14"/>
      <c r="K102633" s="14"/>
      <c r="L102633" s="14"/>
      <c r="M102633" s="14"/>
      <c r="N102633" s="14"/>
      <c r="O102633" s="14"/>
      <c r="P102633" s="14"/>
    </row>
    <row r="102634" spans="1:16" x14ac:dyDescent="0.25">
      <c r="A102634" s="14"/>
      <c r="B102634" s="20"/>
      <c r="C102634" s="14"/>
      <c r="D102634" s="14"/>
      <c r="E102634" s="14"/>
      <c r="F102634" s="14"/>
      <c r="G102634" s="14"/>
      <c r="H102634" s="14"/>
      <c r="I102634" s="14"/>
      <c r="J102634" s="14"/>
      <c r="K102634" s="14"/>
      <c r="L102634" s="14"/>
      <c r="M102634" s="14"/>
      <c r="N102634" s="14"/>
      <c r="O102634" s="14"/>
      <c r="P102634" s="14"/>
    </row>
    <row r="102635" spans="1:16" x14ac:dyDescent="0.25">
      <c r="A102635" s="14"/>
      <c r="B102635" s="20"/>
      <c r="C102635" s="14"/>
      <c r="D102635" s="14"/>
      <c r="E102635" s="14"/>
      <c r="F102635" s="14"/>
      <c r="G102635" s="14"/>
      <c r="H102635" s="14"/>
      <c r="I102635" s="14"/>
      <c r="J102635" s="14"/>
      <c r="K102635" s="14"/>
      <c r="L102635" s="14"/>
      <c r="M102635" s="14"/>
      <c r="N102635" s="14"/>
      <c r="O102635" s="14"/>
      <c r="P102635" s="14"/>
    </row>
    <row r="102636" spans="1:16" x14ac:dyDescent="0.25">
      <c r="A102636" s="14"/>
      <c r="B102636" s="20"/>
      <c r="C102636" s="14"/>
      <c r="D102636" s="14"/>
      <c r="E102636" s="14"/>
      <c r="F102636" s="14"/>
      <c r="G102636" s="14"/>
      <c r="H102636" s="14"/>
      <c r="I102636" s="14"/>
      <c r="J102636" s="14"/>
      <c r="K102636" s="14"/>
      <c r="L102636" s="14"/>
      <c r="M102636" s="14"/>
      <c r="N102636" s="14"/>
      <c r="O102636" s="14"/>
      <c r="P102636" s="14"/>
    </row>
    <row r="102637" spans="1:16" x14ac:dyDescent="0.25">
      <c r="A102637" s="14"/>
      <c r="B102637" s="20"/>
      <c r="C102637" s="14"/>
      <c r="D102637" s="14"/>
      <c r="E102637" s="14"/>
      <c r="F102637" s="14"/>
      <c r="G102637" s="14"/>
      <c r="H102637" s="14"/>
      <c r="I102637" s="14"/>
      <c r="J102637" s="14"/>
      <c r="K102637" s="14"/>
      <c r="L102637" s="14"/>
      <c r="M102637" s="14"/>
      <c r="N102637" s="14"/>
      <c r="O102637" s="14"/>
      <c r="P102637" s="14"/>
    </row>
    <row r="102638" spans="1:16" x14ac:dyDescent="0.25">
      <c r="A102638" s="14"/>
      <c r="B102638" s="20"/>
      <c r="C102638" s="14"/>
      <c r="D102638" s="14"/>
      <c r="E102638" s="14"/>
      <c r="F102638" s="14"/>
      <c r="G102638" s="14"/>
      <c r="H102638" s="14"/>
      <c r="I102638" s="14"/>
      <c r="J102638" s="14"/>
      <c r="K102638" s="14"/>
      <c r="L102638" s="14"/>
      <c r="M102638" s="14"/>
      <c r="N102638" s="14"/>
      <c r="O102638" s="14"/>
      <c r="P102638" s="14"/>
    </row>
    <row r="102639" spans="1:16" x14ac:dyDescent="0.25">
      <c r="A102639" s="14"/>
      <c r="B102639" s="20"/>
      <c r="C102639" s="14"/>
      <c r="D102639" s="14"/>
      <c r="E102639" s="14"/>
      <c r="F102639" s="14"/>
      <c r="G102639" s="14"/>
      <c r="H102639" s="14"/>
      <c r="I102639" s="14"/>
      <c r="J102639" s="14"/>
      <c r="K102639" s="14"/>
      <c r="L102639" s="14"/>
      <c r="M102639" s="14"/>
      <c r="N102639" s="14"/>
      <c r="O102639" s="14"/>
      <c r="P102639" s="14"/>
    </row>
    <row r="102640" spans="1:16" x14ac:dyDescent="0.25">
      <c r="A102640" s="14"/>
      <c r="B102640" s="20"/>
      <c r="C102640" s="14"/>
      <c r="D102640" s="14"/>
      <c r="E102640" s="14"/>
      <c r="F102640" s="14"/>
      <c r="G102640" s="14"/>
      <c r="H102640" s="14"/>
      <c r="I102640" s="14"/>
      <c r="J102640" s="14"/>
      <c r="K102640" s="14"/>
      <c r="L102640" s="14"/>
      <c r="M102640" s="14"/>
      <c r="N102640" s="14"/>
      <c r="O102640" s="14"/>
      <c r="P102640" s="14"/>
    </row>
    <row r="102641" spans="1:16" x14ac:dyDescent="0.25">
      <c r="A102641" s="14"/>
      <c r="B102641" s="20"/>
      <c r="C102641" s="14"/>
      <c r="D102641" s="14"/>
      <c r="E102641" s="14"/>
      <c r="F102641" s="14"/>
      <c r="G102641" s="14"/>
      <c r="H102641" s="14"/>
      <c r="I102641" s="14"/>
      <c r="J102641" s="14"/>
      <c r="K102641" s="14"/>
      <c r="L102641" s="14"/>
      <c r="M102641" s="14"/>
      <c r="N102641" s="14"/>
      <c r="O102641" s="14"/>
      <c r="P102641" s="14"/>
    </row>
    <row r="102642" spans="1:16" x14ac:dyDescent="0.25">
      <c r="A102642" s="14"/>
      <c r="B102642" s="20"/>
      <c r="C102642" s="14"/>
      <c r="D102642" s="14"/>
      <c r="E102642" s="14"/>
      <c r="F102642" s="14"/>
      <c r="G102642" s="14"/>
      <c r="H102642" s="14"/>
      <c r="I102642" s="14"/>
      <c r="J102642" s="14"/>
      <c r="K102642" s="14"/>
      <c r="L102642" s="14"/>
      <c r="M102642" s="14"/>
      <c r="N102642" s="14"/>
      <c r="O102642" s="14"/>
      <c r="P102642" s="14"/>
    </row>
    <row r="102643" spans="1:16" x14ac:dyDescent="0.25">
      <c r="A102643" s="14"/>
      <c r="B102643" s="20"/>
      <c r="C102643" s="14"/>
      <c r="D102643" s="14"/>
      <c r="E102643" s="14"/>
      <c r="F102643" s="14"/>
      <c r="G102643" s="14"/>
      <c r="H102643" s="14"/>
      <c r="I102643" s="14"/>
      <c r="J102643" s="14"/>
      <c r="K102643" s="14"/>
      <c r="L102643" s="14"/>
      <c r="M102643" s="14"/>
      <c r="N102643" s="14"/>
      <c r="O102643" s="14"/>
      <c r="P102643" s="14"/>
    </row>
    <row r="102644" spans="1:16" x14ac:dyDescent="0.25">
      <c r="A102644" s="14"/>
      <c r="B102644" s="20"/>
      <c r="C102644" s="14"/>
      <c r="D102644" s="14"/>
      <c r="E102644" s="14"/>
      <c r="F102644" s="14"/>
      <c r="G102644" s="14"/>
      <c r="H102644" s="14"/>
      <c r="I102644" s="14"/>
      <c r="J102644" s="14"/>
      <c r="K102644" s="14"/>
      <c r="L102644" s="14"/>
      <c r="M102644" s="14"/>
      <c r="N102644" s="14"/>
      <c r="O102644" s="14"/>
      <c r="P102644" s="14"/>
    </row>
    <row r="102645" spans="1:16" x14ac:dyDescent="0.25">
      <c r="A102645" s="14"/>
      <c r="B102645" s="20"/>
      <c r="C102645" s="14"/>
      <c r="D102645" s="14"/>
      <c r="E102645" s="14"/>
      <c r="F102645" s="14"/>
      <c r="G102645" s="14"/>
      <c r="H102645" s="14"/>
      <c r="I102645" s="14"/>
      <c r="J102645" s="14"/>
      <c r="K102645" s="14"/>
      <c r="L102645" s="14"/>
      <c r="M102645" s="14"/>
      <c r="N102645" s="14"/>
      <c r="O102645" s="14"/>
      <c r="P102645" s="14"/>
    </row>
    <row r="102646" spans="1:16" x14ac:dyDescent="0.25">
      <c r="A102646" s="14"/>
      <c r="B102646" s="20"/>
      <c r="C102646" s="14"/>
      <c r="D102646" s="14"/>
      <c r="E102646" s="14"/>
      <c r="F102646" s="14"/>
      <c r="G102646" s="14"/>
      <c r="H102646" s="14"/>
      <c r="I102646" s="14"/>
      <c r="J102646" s="14"/>
      <c r="K102646" s="14"/>
      <c r="L102646" s="14"/>
      <c r="M102646" s="14"/>
      <c r="N102646" s="14"/>
      <c r="O102646" s="14"/>
      <c r="P102646" s="14"/>
    </row>
    <row r="102647" spans="1:16" x14ac:dyDescent="0.25">
      <c r="A102647" s="14"/>
      <c r="B102647" s="20"/>
      <c r="C102647" s="14"/>
      <c r="D102647" s="14"/>
      <c r="E102647" s="14"/>
      <c r="F102647" s="14"/>
      <c r="G102647" s="14"/>
      <c r="H102647" s="14"/>
      <c r="I102647" s="14"/>
      <c r="J102647" s="14"/>
      <c r="K102647" s="14"/>
      <c r="L102647" s="14"/>
      <c r="M102647" s="14"/>
      <c r="N102647" s="14"/>
      <c r="O102647" s="14"/>
      <c r="P102647" s="14"/>
    </row>
    <row r="102648" spans="1:16" x14ac:dyDescent="0.25">
      <c r="A102648" s="14"/>
      <c r="B102648" s="20"/>
      <c r="C102648" s="14"/>
      <c r="D102648" s="14"/>
      <c r="E102648" s="14"/>
      <c r="F102648" s="14"/>
      <c r="G102648" s="14"/>
      <c r="H102648" s="14"/>
      <c r="I102648" s="14"/>
      <c r="J102648" s="14"/>
      <c r="K102648" s="14"/>
      <c r="L102648" s="14"/>
      <c r="M102648" s="14"/>
      <c r="N102648" s="14"/>
      <c r="O102648" s="14"/>
      <c r="P102648" s="14"/>
    </row>
    <row r="102649" spans="1:16" x14ac:dyDescent="0.25">
      <c r="A102649" s="14"/>
      <c r="B102649" s="20"/>
      <c r="C102649" s="14"/>
      <c r="D102649" s="14"/>
      <c r="E102649" s="14"/>
      <c r="F102649" s="14"/>
      <c r="G102649" s="14"/>
      <c r="H102649" s="14"/>
      <c r="I102649" s="14"/>
      <c r="J102649" s="14"/>
      <c r="K102649" s="14"/>
      <c r="L102649" s="14"/>
      <c r="M102649" s="14"/>
      <c r="N102649" s="14"/>
      <c r="O102649" s="14"/>
      <c r="P102649" s="14"/>
    </row>
    <row r="102650" spans="1:16" x14ac:dyDescent="0.25">
      <c r="A102650" s="14"/>
      <c r="B102650" s="20"/>
      <c r="C102650" s="14"/>
      <c r="D102650" s="14"/>
      <c r="E102650" s="14"/>
      <c r="F102650" s="14"/>
      <c r="G102650" s="14"/>
      <c r="H102650" s="14"/>
      <c r="I102650" s="14"/>
      <c r="J102650" s="14"/>
      <c r="K102650" s="14"/>
      <c r="L102650" s="14"/>
      <c r="M102650" s="14"/>
      <c r="N102650" s="14"/>
      <c r="O102650" s="14"/>
      <c r="P102650" s="14"/>
    </row>
    <row r="102651" spans="1:16" x14ac:dyDescent="0.25">
      <c r="A102651" s="14"/>
      <c r="B102651" s="20"/>
      <c r="C102651" s="14"/>
      <c r="D102651" s="14"/>
      <c r="E102651" s="14"/>
      <c r="F102651" s="14"/>
      <c r="G102651" s="14"/>
      <c r="H102651" s="14"/>
      <c r="I102651" s="14"/>
      <c r="J102651" s="14"/>
      <c r="K102651" s="14"/>
      <c r="L102651" s="14"/>
      <c r="M102651" s="14"/>
      <c r="N102651" s="14"/>
      <c r="O102651" s="14"/>
      <c r="P102651" s="14"/>
    </row>
    <row r="102652" spans="1:16" x14ac:dyDescent="0.25">
      <c r="A102652" s="14"/>
      <c r="B102652" s="20"/>
      <c r="C102652" s="14"/>
      <c r="D102652" s="14"/>
      <c r="E102652" s="14"/>
      <c r="F102652" s="14"/>
      <c r="G102652" s="14"/>
      <c r="H102652" s="14"/>
      <c r="I102652" s="14"/>
      <c r="J102652" s="14"/>
      <c r="K102652" s="14"/>
      <c r="L102652" s="14"/>
      <c r="M102652" s="14"/>
      <c r="N102652" s="14"/>
      <c r="O102652" s="14"/>
      <c r="P102652" s="14"/>
    </row>
    <row r="102653" spans="1:16" x14ac:dyDescent="0.25">
      <c r="A102653" s="14"/>
      <c r="B102653" s="20"/>
      <c r="C102653" s="14"/>
      <c r="D102653" s="14"/>
      <c r="E102653" s="14"/>
      <c r="F102653" s="14"/>
      <c r="G102653" s="14"/>
      <c r="H102653" s="14"/>
      <c r="I102653" s="14"/>
      <c r="J102653" s="14"/>
      <c r="K102653" s="14"/>
      <c r="L102653" s="14"/>
      <c r="M102653" s="14"/>
      <c r="N102653" s="14"/>
      <c r="O102653" s="14"/>
      <c r="P102653" s="14"/>
    </row>
    <row r="102654" spans="1:16" x14ac:dyDescent="0.25">
      <c r="A102654" s="14"/>
      <c r="B102654" s="20"/>
      <c r="C102654" s="14"/>
      <c r="D102654" s="14"/>
      <c r="E102654" s="14"/>
      <c r="F102654" s="14"/>
      <c r="G102654" s="14"/>
      <c r="H102654" s="14"/>
      <c r="I102654" s="14"/>
      <c r="J102654" s="14"/>
      <c r="K102654" s="14"/>
      <c r="L102654" s="14"/>
      <c r="M102654" s="14"/>
      <c r="N102654" s="14"/>
      <c r="O102654" s="14"/>
      <c r="P102654" s="14"/>
    </row>
    <row r="102655" spans="1:16" x14ac:dyDescent="0.25">
      <c r="A102655" s="14"/>
      <c r="B102655" s="20"/>
      <c r="C102655" s="14"/>
      <c r="D102655" s="14"/>
      <c r="E102655" s="14"/>
      <c r="F102655" s="14"/>
      <c r="G102655" s="14"/>
      <c r="H102655" s="14"/>
      <c r="I102655" s="14"/>
      <c r="J102655" s="14"/>
      <c r="K102655" s="14"/>
      <c r="L102655" s="14"/>
      <c r="M102655" s="14"/>
      <c r="N102655" s="14"/>
      <c r="O102655" s="14"/>
      <c r="P102655" s="14"/>
    </row>
    <row r="102656" spans="1:16" x14ac:dyDescent="0.25">
      <c r="A102656" s="14"/>
      <c r="B102656" s="20"/>
      <c r="C102656" s="14"/>
      <c r="D102656" s="14"/>
      <c r="E102656" s="14"/>
      <c r="F102656" s="14"/>
      <c r="G102656" s="14"/>
      <c r="H102656" s="14"/>
      <c r="I102656" s="14"/>
      <c r="J102656" s="14"/>
      <c r="K102656" s="14"/>
      <c r="L102656" s="14"/>
      <c r="M102656" s="14"/>
      <c r="N102656" s="14"/>
      <c r="O102656" s="14"/>
      <c r="P102656" s="14"/>
    </row>
    <row r="102657" spans="1:16" x14ac:dyDescent="0.25">
      <c r="A102657" s="14"/>
      <c r="B102657" s="20"/>
      <c r="C102657" s="14"/>
      <c r="D102657" s="14"/>
      <c r="E102657" s="14"/>
      <c r="F102657" s="14"/>
      <c r="G102657" s="14"/>
      <c r="H102657" s="14"/>
      <c r="I102657" s="14"/>
      <c r="J102657" s="14"/>
      <c r="K102657" s="14"/>
      <c r="L102657" s="14"/>
      <c r="M102657" s="14"/>
      <c r="N102657" s="14"/>
      <c r="O102657" s="14"/>
      <c r="P102657" s="14"/>
    </row>
    <row r="102658" spans="1:16" x14ac:dyDescent="0.25">
      <c r="A102658" s="14"/>
      <c r="B102658" s="20"/>
      <c r="C102658" s="14"/>
      <c r="D102658" s="14"/>
      <c r="E102658" s="14"/>
      <c r="F102658" s="14"/>
      <c r="G102658" s="14"/>
      <c r="H102658" s="14"/>
      <c r="I102658" s="14"/>
      <c r="J102658" s="14"/>
      <c r="K102658" s="14"/>
      <c r="L102658" s="14"/>
      <c r="M102658" s="14"/>
      <c r="N102658" s="14"/>
      <c r="O102658" s="14"/>
      <c r="P102658" s="14"/>
    </row>
    <row r="102659" spans="1:16" x14ac:dyDescent="0.25">
      <c r="A102659" s="14"/>
      <c r="B102659" s="20"/>
      <c r="C102659" s="14"/>
      <c r="D102659" s="14"/>
      <c r="E102659" s="14"/>
      <c r="F102659" s="14"/>
      <c r="G102659" s="14"/>
      <c r="H102659" s="14"/>
      <c r="I102659" s="14"/>
      <c r="J102659" s="14"/>
      <c r="K102659" s="14"/>
      <c r="L102659" s="14"/>
      <c r="M102659" s="14"/>
      <c r="N102659" s="14"/>
      <c r="O102659" s="14"/>
      <c r="P102659" s="14"/>
    </row>
    <row r="102660" spans="1:16" x14ac:dyDescent="0.25">
      <c r="A102660" s="14"/>
      <c r="B102660" s="20"/>
      <c r="C102660" s="14"/>
      <c r="D102660" s="14"/>
      <c r="E102660" s="14"/>
      <c r="F102660" s="14"/>
      <c r="G102660" s="14"/>
      <c r="H102660" s="14"/>
      <c r="I102660" s="14"/>
      <c r="J102660" s="14"/>
      <c r="K102660" s="14"/>
      <c r="L102660" s="14"/>
      <c r="M102660" s="14"/>
      <c r="N102660" s="14"/>
      <c r="O102660" s="14"/>
      <c r="P102660" s="14"/>
    </row>
    <row r="102661" spans="1:16" x14ac:dyDescent="0.25">
      <c r="A102661" s="14"/>
      <c r="B102661" s="20"/>
      <c r="C102661" s="14"/>
      <c r="D102661" s="14"/>
      <c r="E102661" s="14"/>
      <c r="F102661" s="14"/>
      <c r="G102661" s="14"/>
      <c r="H102661" s="14"/>
      <c r="I102661" s="14"/>
      <c r="J102661" s="14"/>
      <c r="K102661" s="14"/>
      <c r="L102661" s="14"/>
      <c r="M102661" s="14"/>
      <c r="N102661" s="14"/>
      <c r="O102661" s="14"/>
      <c r="P102661" s="14"/>
    </row>
    <row r="102662" spans="1:16" x14ac:dyDescent="0.25">
      <c r="A102662" s="14"/>
      <c r="B102662" s="20"/>
      <c r="C102662" s="14"/>
      <c r="D102662" s="14"/>
      <c r="E102662" s="14"/>
      <c r="F102662" s="14"/>
      <c r="G102662" s="14"/>
      <c r="H102662" s="14"/>
      <c r="I102662" s="14"/>
      <c r="J102662" s="14"/>
      <c r="K102662" s="14"/>
      <c r="L102662" s="14"/>
      <c r="M102662" s="14"/>
      <c r="N102662" s="14"/>
      <c r="O102662" s="14"/>
      <c r="P102662" s="14"/>
    </row>
    <row r="102663" spans="1:16" x14ac:dyDescent="0.25">
      <c r="A102663" s="14"/>
      <c r="B102663" s="20"/>
      <c r="C102663" s="14"/>
      <c r="D102663" s="14"/>
      <c r="E102663" s="14"/>
      <c r="F102663" s="14"/>
      <c r="G102663" s="14"/>
      <c r="H102663" s="14"/>
      <c r="I102663" s="14"/>
      <c r="J102663" s="14"/>
      <c r="K102663" s="14"/>
      <c r="L102663" s="14"/>
      <c r="M102663" s="14"/>
      <c r="N102663" s="14"/>
      <c r="O102663" s="14"/>
      <c r="P102663" s="14"/>
    </row>
    <row r="102664" spans="1:16" x14ac:dyDescent="0.25">
      <c r="A102664" s="14"/>
      <c r="B102664" s="20"/>
      <c r="C102664" s="14"/>
      <c r="D102664" s="14"/>
      <c r="E102664" s="14"/>
      <c r="F102664" s="14"/>
      <c r="G102664" s="14"/>
      <c r="H102664" s="14"/>
      <c r="I102664" s="14"/>
      <c r="J102664" s="14"/>
      <c r="K102664" s="14"/>
      <c r="L102664" s="14"/>
      <c r="M102664" s="14"/>
      <c r="N102664" s="14"/>
      <c r="O102664" s="14"/>
      <c r="P102664" s="14"/>
    </row>
    <row r="102665" spans="1:16" x14ac:dyDescent="0.25">
      <c r="A102665" s="14"/>
      <c r="B102665" s="20"/>
      <c r="C102665" s="14"/>
      <c r="D102665" s="14"/>
      <c r="E102665" s="14"/>
      <c r="F102665" s="14"/>
      <c r="G102665" s="14"/>
      <c r="H102665" s="14"/>
      <c r="I102665" s="14"/>
      <c r="J102665" s="14"/>
      <c r="K102665" s="14"/>
      <c r="L102665" s="14"/>
      <c r="M102665" s="14"/>
      <c r="N102665" s="14"/>
      <c r="O102665" s="14"/>
      <c r="P102665" s="14"/>
    </row>
    <row r="102666" spans="1:16" x14ac:dyDescent="0.25">
      <c r="A102666" s="14"/>
      <c r="B102666" s="20"/>
      <c r="C102666" s="14"/>
      <c r="D102666" s="14"/>
      <c r="E102666" s="14"/>
      <c r="F102666" s="14"/>
      <c r="G102666" s="14"/>
      <c r="H102666" s="14"/>
      <c r="I102666" s="14"/>
      <c r="J102666" s="14"/>
      <c r="K102666" s="14"/>
      <c r="L102666" s="14"/>
      <c r="M102666" s="14"/>
      <c r="N102666" s="14"/>
      <c r="O102666" s="14"/>
      <c r="P102666" s="14"/>
    </row>
    <row r="102667" spans="1:16" x14ac:dyDescent="0.25">
      <c r="A102667" s="14"/>
      <c r="B102667" s="20"/>
      <c r="C102667" s="14"/>
      <c r="D102667" s="14"/>
      <c r="E102667" s="14"/>
      <c r="F102667" s="14"/>
      <c r="G102667" s="14"/>
      <c r="H102667" s="14"/>
      <c r="I102667" s="14"/>
      <c r="J102667" s="14"/>
      <c r="K102667" s="14"/>
      <c r="L102667" s="14"/>
      <c r="M102667" s="14"/>
      <c r="N102667" s="14"/>
      <c r="O102667" s="14"/>
      <c r="P102667" s="14"/>
    </row>
    <row r="102668" spans="1:16" x14ac:dyDescent="0.25">
      <c r="A102668" s="14"/>
      <c r="B102668" s="20"/>
      <c r="C102668" s="14"/>
      <c r="D102668" s="14"/>
      <c r="E102668" s="14"/>
      <c r="F102668" s="14"/>
      <c r="G102668" s="14"/>
      <c r="H102668" s="14"/>
      <c r="I102668" s="14"/>
      <c r="J102668" s="14"/>
      <c r="K102668" s="14"/>
      <c r="L102668" s="14"/>
      <c r="M102668" s="14"/>
      <c r="N102668" s="14"/>
      <c r="O102668" s="14"/>
      <c r="P102668" s="14"/>
    </row>
    <row r="102669" spans="1:16" x14ac:dyDescent="0.25">
      <c r="A102669" s="14"/>
      <c r="B102669" s="20"/>
      <c r="C102669" s="14"/>
      <c r="D102669" s="14"/>
      <c r="E102669" s="14"/>
      <c r="F102669" s="14"/>
      <c r="G102669" s="14"/>
      <c r="H102669" s="14"/>
      <c r="I102669" s="14"/>
      <c r="J102669" s="14"/>
      <c r="K102669" s="14"/>
      <c r="L102669" s="14"/>
      <c r="M102669" s="14"/>
      <c r="N102669" s="14"/>
      <c r="O102669" s="14"/>
      <c r="P102669" s="14"/>
    </row>
    <row r="102670" spans="1:16" x14ac:dyDescent="0.25">
      <c r="A102670" s="14"/>
      <c r="B102670" s="20"/>
      <c r="C102670" s="14"/>
      <c r="D102670" s="14"/>
      <c r="E102670" s="14"/>
      <c r="F102670" s="14"/>
      <c r="G102670" s="14"/>
      <c r="H102670" s="14"/>
      <c r="I102670" s="14"/>
      <c r="J102670" s="14"/>
      <c r="K102670" s="14"/>
      <c r="L102670" s="14"/>
      <c r="M102670" s="14"/>
      <c r="N102670" s="14"/>
      <c r="O102670" s="14"/>
      <c r="P102670" s="14"/>
    </row>
    <row r="102671" spans="1:16" x14ac:dyDescent="0.25">
      <c r="A102671" s="14"/>
      <c r="B102671" s="20"/>
      <c r="C102671" s="14"/>
      <c r="D102671" s="14"/>
      <c r="E102671" s="14"/>
      <c r="F102671" s="14"/>
      <c r="G102671" s="14"/>
      <c r="H102671" s="14"/>
      <c r="I102671" s="14"/>
      <c r="J102671" s="14"/>
      <c r="K102671" s="14"/>
      <c r="L102671" s="14"/>
      <c r="M102671" s="14"/>
      <c r="N102671" s="14"/>
      <c r="O102671" s="14"/>
      <c r="P102671" s="14"/>
    </row>
    <row r="102672" spans="1:16" x14ac:dyDescent="0.25">
      <c r="A102672" s="14"/>
      <c r="B102672" s="20"/>
      <c r="C102672" s="14"/>
      <c r="D102672" s="14"/>
      <c r="E102672" s="14"/>
      <c r="F102672" s="14"/>
      <c r="G102672" s="14"/>
      <c r="H102672" s="14"/>
      <c r="I102672" s="14"/>
      <c r="J102672" s="14"/>
      <c r="K102672" s="14"/>
      <c r="L102672" s="14"/>
      <c r="M102672" s="14"/>
      <c r="N102672" s="14"/>
      <c r="O102672" s="14"/>
      <c r="P102672" s="14"/>
    </row>
    <row r="102673" spans="1:16" x14ac:dyDescent="0.25">
      <c r="A102673" s="14"/>
      <c r="B102673" s="20"/>
      <c r="C102673" s="14"/>
      <c r="D102673" s="14"/>
      <c r="E102673" s="14"/>
      <c r="F102673" s="14"/>
      <c r="G102673" s="14"/>
      <c r="H102673" s="14"/>
      <c r="I102673" s="14"/>
      <c r="J102673" s="14"/>
      <c r="K102673" s="14"/>
      <c r="L102673" s="14"/>
      <c r="M102673" s="14"/>
      <c r="N102673" s="14"/>
      <c r="O102673" s="14"/>
      <c r="P102673" s="14"/>
    </row>
    <row r="102674" spans="1:16" x14ac:dyDescent="0.25">
      <c r="A102674" s="14"/>
      <c r="B102674" s="20"/>
      <c r="C102674" s="14"/>
      <c r="D102674" s="14"/>
      <c r="E102674" s="14"/>
      <c r="F102674" s="14"/>
      <c r="G102674" s="14"/>
      <c r="H102674" s="14"/>
      <c r="I102674" s="14"/>
      <c r="J102674" s="14"/>
      <c r="K102674" s="14"/>
      <c r="L102674" s="14"/>
      <c r="M102674" s="14"/>
      <c r="N102674" s="14"/>
      <c r="O102674" s="14"/>
      <c r="P102674" s="14"/>
    </row>
    <row r="102675" spans="1:16" x14ac:dyDescent="0.25">
      <c r="A102675" s="14"/>
      <c r="B102675" s="20"/>
      <c r="C102675" s="14"/>
      <c r="D102675" s="14"/>
      <c r="E102675" s="14"/>
      <c r="F102675" s="14"/>
      <c r="G102675" s="14"/>
      <c r="H102675" s="14"/>
      <c r="I102675" s="14"/>
      <c r="J102675" s="14"/>
      <c r="K102675" s="14"/>
      <c r="L102675" s="14"/>
      <c r="M102675" s="14"/>
      <c r="N102675" s="14"/>
      <c r="O102675" s="14"/>
      <c r="P102675" s="14"/>
    </row>
    <row r="102676" spans="1:16" x14ac:dyDescent="0.25">
      <c r="A102676" s="14"/>
      <c r="B102676" s="20"/>
      <c r="C102676" s="14"/>
      <c r="D102676" s="14"/>
      <c r="E102676" s="14"/>
      <c r="F102676" s="14"/>
      <c r="G102676" s="14"/>
      <c r="H102676" s="14"/>
      <c r="I102676" s="14"/>
      <c r="J102676" s="14"/>
      <c r="K102676" s="14"/>
      <c r="L102676" s="14"/>
      <c r="M102676" s="14"/>
      <c r="N102676" s="14"/>
      <c r="O102676" s="14"/>
      <c r="P102676" s="14"/>
    </row>
    <row r="102677" spans="1:16" x14ac:dyDescent="0.25">
      <c r="A102677" s="14"/>
      <c r="B102677" s="20"/>
      <c r="C102677" s="14"/>
      <c r="D102677" s="14"/>
      <c r="E102677" s="14"/>
      <c r="F102677" s="14"/>
      <c r="G102677" s="14"/>
      <c r="H102677" s="14"/>
      <c r="I102677" s="14"/>
      <c r="J102677" s="14"/>
      <c r="K102677" s="14"/>
      <c r="L102677" s="14"/>
      <c r="M102677" s="14"/>
      <c r="N102677" s="14"/>
      <c r="O102677" s="14"/>
      <c r="P102677" s="14"/>
    </row>
    <row r="102678" spans="1:16" x14ac:dyDescent="0.25">
      <c r="A102678" s="14"/>
      <c r="B102678" s="20"/>
      <c r="C102678" s="14"/>
      <c r="D102678" s="14"/>
      <c r="E102678" s="14"/>
      <c r="F102678" s="14"/>
      <c r="G102678" s="14"/>
      <c r="H102678" s="14"/>
      <c r="I102678" s="14"/>
      <c r="J102678" s="14"/>
      <c r="K102678" s="14"/>
      <c r="L102678" s="14"/>
      <c r="M102678" s="14"/>
      <c r="N102678" s="14"/>
      <c r="O102678" s="14"/>
      <c r="P102678" s="14"/>
    </row>
    <row r="102679" spans="1:16" x14ac:dyDescent="0.25">
      <c r="A102679" s="14"/>
      <c r="B102679" s="20"/>
      <c r="C102679" s="14"/>
      <c r="D102679" s="14"/>
      <c r="E102679" s="14"/>
      <c r="F102679" s="14"/>
      <c r="G102679" s="14"/>
      <c r="H102679" s="14"/>
      <c r="I102679" s="14"/>
      <c r="J102679" s="14"/>
      <c r="K102679" s="14"/>
      <c r="L102679" s="14"/>
      <c r="M102679" s="14"/>
      <c r="N102679" s="14"/>
      <c r="O102679" s="14"/>
      <c r="P102679" s="14"/>
    </row>
    <row r="102680" spans="1:16" x14ac:dyDescent="0.25">
      <c r="A102680" s="14"/>
      <c r="B102680" s="20"/>
      <c r="C102680" s="14"/>
      <c r="D102680" s="14"/>
      <c r="E102680" s="14"/>
      <c r="F102680" s="14"/>
      <c r="G102680" s="14"/>
      <c r="H102680" s="14"/>
      <c r="I102680" s="14"/>
      <c r="J102680" s="14"/>
      <c r="K102680" s="14"/>
      <c r="L102680" s="14"/>
      <c r="M102680" s="14"/>
      <c r="N102680" s="14"/>
      <c r="O102680" s="14"/>
      <c r="P102680" s="14"/>
    </row>
    <row r="102681" spans="1:16" x14ac:dyDescent="0.25">
      <c r="A102681" s="14"/>
      <c r="B102681" s="20"/>
      <c r="C102681" s="14"/>
      <c r="D102681" s="14"/>
      <c r="E102681" s="14"/>
      <c r="F102681" s="14"/>
      <c r="G102681" s="14"/>
      <c r="H102681" s="14"/>
      <c r="I102681" s="14"/>
      <c r="J102681" s="14"/>
      <c r="K102681" s="14"/>
      <c r="L102681" s="14"/>
      <c r="M102681" s="14"/>
      <c r="N102681" s="14"/>
      <c r="O102681" s="14"/>
      <c r="P102681" s="14"/>
    </row>
    <row r="102682" spans="1:16" x14ac:dyDescent="0.25">
      <c r="A102682" s="14"/>
      <c r="B102682" s="20"/>
      <c r="C102682" s="14"/>
      <c r="D102682" s="14"/>
      <c r="E102682" s="14"/>
      <c r="F102682" s="14"/>
      <c r="G102682" s="14"/>
      <c r="H102682" s="14"/>
      <c r="I102682" s="14"/>
      <c r="J102682" s="14"/>
      <c r="K102682" s="14"/>
      <c r="L102682" s="14"/>
      <c r="M102682" s="14"/>
      <c r="N102682" s="14"/>
      <c r="O102682" s="14"/>
      <c r="P102682" s="14"/>
    </row>
    <row r="102683" spans="1:16" x14ac:dyDescent="0.25">
      <c r="A102683" s="14"/>
      <c r="B102683" s="20"/>
      <c r="C102683" s="14"/>
      <c r="D102683" s="14"/>
      <c r="E102683" s="14"/>
      <c r="F102683" s="14"/>
      <c r="G102683" s="14"/>
      <c r="H102683" s="14"/>
      <c r="I102683" s="14"/>
      <c r="J102683" s="14"/>
      <c r="K102683" s="14"/>
      <c r="L102683" s="14"/>
      <c r="M102683" s="14"/>
      <c r="N102683" s="14"/>
      <c r="O102683" s="14"/>
      <c r="P102683" s="14"/>
    </row>
    <row r="102684" spans="1:16" x14ac:dyDescent="0.25">
      <c r="A102684" s="14"/>
      <c r="B102684" s="20"/>
      <c r="C102684" s="14"/>
      <c r="D102684" s="14"/>
      <c r="E102684" s="14"/>
      <c r="F102684" s="14"/>
      <c r="G102684" s="14"/>
      <c r="H102684" s="14"/>
      <c r="I102684" s="14"/>
      <c r="J102684" s="14"/>
      <c r="K102684" s="14"/>
      <c r="L102684" s="14"/>
      <c r="M102684" s="14"/>
      <c r="N102684" s="14"/>
      <c r="O102684" s="14"/>
      <c r="P102684" s="14"/>
    </row>
    <row r="102685" spans="1:16" x14ac:dyDescent="0.25">
      <c r="A102685" s="14"/>
      <c r="B102685" s="20"/>
      <c r="C102685" s="14"/>
      <c r="D102685" s="14"/>
      <c r="E102685" s="14"/>
      <c r="F102685" s="14"/>
      <c r="G102685" s="14"/>
      <c r="H102685" s="14"/>
      <c r="I102685" s="14"/>
      <c r="J102685" s="14"/>
      <c r="K102685" s="14"/>
      <c r="L102685" s="14"/>
      <c r="M102685" s="14"/>
      <c r="N102685" s="14"/>
      <c r="O102685" s="14"/>
      <c r="P102685" s="14"/>
    </row>
    <row r="102686" spans="1:16" x14ac:dyDescent="0.25">
      <c r="A102686" s="14"/>
      <c r="B102686" s="20"/>
      <c r="C102686" s="14"/>
      <c r="D102686" s="14"/>
      <c r="E102686" s="14"/>
      <c r="F102686" s="14"/>
      <c r="G102686" s="14"/>
      <c r="H102686" s="14"/>
      <c r="I102686" s="14"/>
      <c r="J102686" s="14"/>
      <c r="K102686" s="14"/>
      <c r="L102686" s="14"/>
      <c r="M102686" s="14"/>
      <c r="N102686" s="14"/>
      <c r="O102686" s="14"/>
      <c r="P102686" s="14"/>
    </row>
    <row r="102687" spans="1:16" x14ac:dyDescent="0.25">
      <c r="A102687" s="14"/>
      <c r="B102687" s="20"/>
      <c r="C102687" s="14"/>
      <c r="D102687" s="14"/>
      <c r="E102687" s="14"/>
      <c r="F102687" s="14"/>
      <c r="G102687" s="14"/>
      <c r="H102687" s="14"/>
      <c r="I102687" s="14"/>
      <c r="J102687" s="14"/>
      <c r="K102687" s="14"/>
      <c r="L102687" s="14"/>
      <c r="M102687" s="14"/>
      <c r="N102687" s="14"/>
      <c r="O102687" s="14"/>
      <c r="P102687" s="14"/>
    </row>
    <row r="102688" spans="1:16" x14ac:dyDescent="0.25">
      <c r="A102688" s="14"/>
      <c r="B102688" s="20"/>
      <c r="C102688" s="14"/>
      <c r="D102688" s="14"/>
      <c r="E102688" s="14"/>
      <c r="F102688" s="14"/>
      <c r="G102688" s="14"/>
      <c r="H102688" s="14"/>
      <c r="I102688" s="14"/>
      <c r="J102688" s="14"/>
      <c r="K102688" s="14"/>
      <c r="L102688" s="14"/>
      <c r="M102688" s="14"/>
      <c r="N102688" s="14"/>
      <c r="O102688" s="14"/>
      <c r="P102688" s="14"/>
    </row>
    <row r="102689" spans="1:16" x14ac:dyDescent="0.25">
      <c r="A102689" s="14"/>
      <c r="B102689" s="20"/>
      <c r="C102689" s="14"/>
      <c r="D102689" s="14"/>
      <c r="E102689" s="14"/>
      <c r="F102689" s="14"/>
      <c r="G102689" s="14"/>
      <c r="H102689" s="14"/>
      <c r="I102689" s="14"/>
      <c r="J102689" s="14"/>
      <c r="K102689" s="14"/>
      <c r="L102689" s="14"/>
      <c r="M102689" s="14"/>
      <c r="N102689" s="14"/>
      <c r="O102689" s="14"/>
      <c r="P102689" s="14"/>
    </row>
    <row r="102690" spans="1:16" x14ac:dyDescent="0.25">
      <c r="A102690" s="14"/>
      <c r="B102690" s="20"/>
      <c r="C102690" s="14"/>
      <c r="D102690" s="14"/>
      <c r="E102690" s="14"/>
      <c r="F102690" s="14"/>
      <c r="G102690" s="14"/>
      <c r="H102690" s="14"/>
      <c r="I102690" s="14"/>
      <c r="J102690" s="14"/>
      <c r="K102690" s="14"/>
      <c r="L102690" s="14"/>
      <c r="M102690" s="14"/>
      <c r="N102690" s="14"/>
      <c r="O102690" s="14"/>
      <c r="P102690" s="14"/>
    </row>
    <row r="102691" spans="1:16" x14ac:dyDescent="0.25">
      <c r="A102691" s="14"/>
      <c r="B102691" s="20"/>
      <c r="C102691" s="14"/>
      <c r="D102691" s="14"/>
      <c r="E102691" s="14"/>
      <c r="F102691" s="14"/>
      <c r="G102691" s="14"/>
      <c r="H102691" s="14"/>
      <c r="I102691" s="14"/>
      <c r="J102691" s="14"/>
      <c r="K102691" s="14"/>
      <c r="L102691" s="14"/>
      <c r="M102691" s="14"/>
      <c r="N102691" s="14"/>
      <c r="O102691" s="14"/>
      <c r="P102691" s="14"/>
    </row>
    <row r="102692" spans="1:16" x14ac:dyDescent="0.25">
      <c r="A102692" s="14"/>
      <c r="B102692" s="20"/>
      <c r="C102692" s="14"/>
      <c r="D102692" s="14"/>
      <c r="E102692" s="14"/>
      <c r="F102692" s="14"/>
      <c r="G102692" s="14"/>
      <c r="H102692" s="14"/>
      <c r="I102692" s="14"/>
      <c r="J102692" s="14"/>
      <c r="K102692" s="14"/>
      <c r="L102692" s="14"/>
      <c r="M102692" s="14"/>
      <c r="N102692" s="14"/>
      <c r="O102692" s="14"/>
      <c r="P102692" s="14"/>
    </row>
    <row r="102693" spans="1:16" x14ac:dyDescent="0.25">
      <c r="A102693" s="14"/>
      <c r="B102693" s="20"/>
      <c r="C102693" s="14"/>
      <c r="D102693" s="14"/>
      <c r="E102693" s="14"/>
      <c r="F102693" s="14"/>
      <c r="G102693" s="14"/>
      <c r="H102693" s="14"/>
      <c r="I102693" s="14"/>
      <c r="J102693" s="14"/>
      <c r="K102693" s="14"/>
      <c r="L102693" s="14"/>
      <c r="M102693" s="14"/>
      <c r="N102693" s="14"/>
      <c r="O102693" s="14"/>
      <c r="P102693" s="14"/>
    </row>
    <row r="102694" spans="1:16" x14ac:dyDescent="0.25">
      <c r="A102694" s="14"/>
      <c r="B102694" s="20"/>
      <c r="C102694" s="14"/>
      <c r="D102694" s="14"/>
      <c r="E102694" s="14"/>
      <c r="F102694" s="14"/>
      <c r="G102694" s="14"/>
      <c r="H102694" s="14"/>
      <c r="I102694" s="14"/>
      <c r="J102694" s="14"/>
      <c r="K102694" s="14"/>
      <c r="L102694" s="14"/>
      <c r="M102694" s="14"/>
      <c r="N102694" s="14"/>
      <c r="O102694" s="14"/>
      <c r="P102694" s="14"/>
    </row>
    <row r="102695" spans="1:16" x14ac:dyDescent="0.25">
      <c r="A102695" s="14"/>
      <c r="B102695" s="20"/>
      <c r="C102695" s="14"/>
      <c r="D102695" s="14"/>
      <c r="E102695" s="14"/>
      <c r="F102695" s="14"/>
      <c r="G102695" s="14"/>
      <c r="H102695" s="14"/>
      <c r="I102695" s="14"/>
      <c r="J102695" s="14"/>
      <c r="K102695" s="22"/>
      <c r="L102695" s="14"/>
      <c r="M102695" s="14"/>
      <c r="N102695" s="14"/>
      <c r="O102695" s="14"/>
      <c r="P102695" s="14"/>
    </row>
    <row r="102696" spans="1:16" x14ac:dyDescent="0.25">
      <c r="A102696" s="14"/>
      <c r="B102696" s="20"/>
      <c r="C102696" s="14"/>
      <c r="D102696" s="14"/>
      <c r="E102696" s="14"/>
      <c r="F102696" s="14"/>
      <c r="G102696" s="14"/>
      <c r="H102696" s="14"/>
      <c r="I102696" s="14"/>
      <c r="J102696" s="14"/>
      <c r="K102696" s="14"/>
      <c r="L102696" s="14"/>
      <c r="M102696" s="14"/>
      <c r="N102696" s="14"/>
      <c r="O102696" s="14"/>
      <c r="P102696" s="14"/>
    </row>
    <row r="102697" spans="1:16" x14ac:dyDescent="0.25">
      <c r="A102697" s="14"/>
      <c r="B102697" s="20"/>
      <c r="C102697" s="14"/>
      <c r="D102697" s="14"/>
      <c r="E102697" s="14"/>
      <c r="F102697" s="14"/>
      <c r="G102697" s="14"/>
      <c r="H102697" s="14"/>
      <c r="I102697" s="14"/>
      <c r="J102697" s="14"/>
      <c r="K102697" s="14"/>
      <c r="L102697" s="14"/>
      <c r="M102697" s="14"/>
      <c r="N102697" s="14"/>
      <c r="O102697" s="14"/>
      <c r="P102697" s="14"/>
    </row>
    <row r="102698" spans="1:16" x14ac:dyDescent="0.25">
      <c r="A102698" s="14"/>
      <c r="B102698" s="20"/>
      <c r="C102698" s="14"/>
      <c r="D102698" s="14"/>
      <c r="E102698" s="14"/>
      <c r="F102698" s="14"/>
      <c r="G102698" s="14"/>
      <c r="H102698" s="14"/>
      <c r="I102698" s="14"/>
      <c r="J102698" s="14"/>
      <c r="K102698" s="22"/>
      <c r="L102698" s="14"/>
      <c r="M102698" s="14"/>
      <c r="N102698" s="14"/>
      <c r="O102698" s="14"/>
      <c r="P102698" s="14"/>
    </row>
    <row r="102699" spans="1:16" x14ac:dyDescent="0.25">
      <c r="A102699" s="14"/>
      <c r="B102699" s="20"/>
      <c r="C102699" s="14"/>
      <c r="D102699" s="14"/>
      <c r="E102699" s="14"/>
      <c r="F102699" s="14"/>
      <c r="G102699" s="14"/>
      <c r="H102699" s="14"/>
      <c r="I102699" s="14"/>
      <c r="J102699" s="14"/>
      <c r="K102699" s="14"/>
      <c r="L102699" s="14"/>
      <c r="M102699" s="14"/>
      <c r="N102699" s="14"/>
      <c r="O102699" s="14"/>
      <c r="P102699" s="14"/>
    </row>
    <row r="102700" spans="1:16" x14ac:dyDescent="0.25">
      <c r="A102700" s="14"/>
      <c r="B102700" s="20"/>
      <c r="C102700" s="14"/>
      <c r="D102700" s="14"/>
      <c r="E102700" s="14"/>
      <c r="F102700" s="14"/>
      <c r="G102700" s="14"/>
      <c r="H102700" s="14"/>
      <c r="I102700" s="14"/>
      <c r="J102700" s="14"/>
      <c r="K102700" s="14"/>
      <c r="L102700" s="14"/>
      <c r="M102700" s="14"/>
      <c r="N102700" s="14"/>
      <c r="O102700" s="14"/>
      <c r="P102700" s="14"/>
    </row>
    <row r="102701" spans="1:16" x14ac:dyDescent="0.25">
      <c r="A102701" s="14"/>
      <c r="B102701" s="20"/>
      <c r="C102701" s="14"/>
      <c r="D102701" s="14"/>
      <c r="E102701" s="14"/>
      <c r="F102701" s="14"/>
      <c r="G102701" s="14"/>
      <c r="H102701" s="14"/>
      <c r="I102701" s="14"/>
      <c r="J102701" s="14"/>
      <c r="K102701" s="14"/>
      <c r="L102701" s="14"/>
      <c r="M102701" s="14"/>
      <c r="N102701" s="14"/>
      <c r="O102701" s="14"/>
      <c r="P102701" s="14"/>
    </row>
    <row r="102702" spans="1:16" x14ac:dyDescent="0.25">
      <c r="A102702" s="14"/>
      <c r="B102702" s="20"/>
      <c r="C102702" s="14"/>
      <c r="D102702" s="14"/>
      <c r="E102702" s="14"/>
      <c r="F102702" s="14"/>
      <c r="G102702" s="14"/>
      <c r="H102702" s="14"/>
      <c r="I102702" s="14"/>
      <c r="J102702" s="14"/>
      <c r="K102702" s="14"/>
      <c r="L102702" s="14"/>
      <c r="M102702" s="14"/>
      <c r="N102702" s="14"/>
      <c r="O102702" s="14"/>
      <c r="P102702" s="14"/>
    </row>
    <row r="102703" spans="1:16" x14ac:dyDescent="0.25">
      <c r="A102703" s="14"/>
      <c r="B102703" s="20"/>
      <c r="C102703" s="14"/>
      <c r="D102703" s="14"/>
      <c r="E102703" s="14"/>
      <c r="F102703" s="14"/>
      <c r="G102703" s="14"/>
      <c r="H102703" s="14"/>
      <c r="I102703" s="14"/>
      <c r="J102703" s="14"/>
      <c r="K102703" s="14"/>
      <c r="L102703" s="14"/>
      <c r="M102703" s="14"/>
      <c r="N102703" s="14"/>
      <c r="O102703" s="14"/>
      <c r="P102703" s="14"/>
    </row>
    <row r="102704" spans="1:16" x14ac:dyDescent="0.25">
      <c r="A102704" s="14"/>
      <c r="B102704" s="20"/>
      <c r="C102704" s="14"/>
      <c r="D102704" s="14"/>
      <c r="E102704" s="14"/>
      <c r="F102704" s="14"/>
      <c r="G102704" s="14"/>
      <c r="H102704" s="14"/>
      <c r="I102704" s="14"/>
      <c r="J102704" s="14"/>
      <c r="K102704" s="14"/>
      <c r="L102704" s="14"/>
      <c r="M102704" s="14"/>
      <c r="N102704" s="14"/>
      <c r="O102704" s="14"/>
      <c r="P102704" s="14"/>
    </row>
    <row r="102705" spans="1:16" x14ac:dyDescent="0.25">
      <c r="A102705" s="14"/>
      <c r="B102705" s="20"/>
      <c r="C102705" s="14"/>
      <c r="D102705" s="14"/>
      <c r="E102705" s="14"/>
      <c r="F102705" s="14"/>
      <c r="G102705" s="14"/>
      <c r="H102705" s="14"/>
      <c r="I102705" s="14"/>
      <c r="J102705" s="14"/>
      <c r="K102705" s="14"/>
      <c r="L102705" s="14"/>
      <c r="M102705" s="14"/>
      <c r="N102705" s="14"/>
      <c r="O102705" s="14"/>
      <c r="P102705" s="14"/>
    </row>
    <row r="102706" spans="1:16" x14ac:dyDescent="0.25">
      <c r="A102706" s="14"/>
      <c r="B102706" s="20"/>
      <c r="C102706" s="14"/>
      <c r="D102706" s="14"/>
      <c r="E102706" s="14"/>
      <c r="F102706" s="14"/>
      <c r="G102706" s="14"/>
      <c r="H102706" s="14"/>
      <c r="I102706" s="14"/>
      <c r="J102706" s="14"/>
      <c r="K102706" s="14"/>
      <c r="L102706" s="14"/>
      <c r="M102706" s="14"/>
      <c r="N102706" s="14"/>
      <c r="O102706" s="14"/>
      <c r="P102706" s="14"/>
    </row>
    <row r="102707" spans="1:16" x14ac:dyDescent="0.25">
      <c r="A102707" s="14"/>
      <c r="B102707" s="20"/>
      <c r="C102707" s="14"/>
      <c r="D102707" s="14"/>
      <c r="E102707" s="14"/>
      <c r="F102707" s="14"/>
      <c r="G102707" s="14"/>
      <c r="H102707" s="14"/>
      <c r="I102707" s="14"/>
      <c r="J102707" s="14"/>
      <c r="K102707" s="14"/>
      <c r="L102707" s="14"/>
      <c r="M102707" s="14"/>
      <c r="N102707" s="14"/>
      <c r="O102707" s="14"/>
      <c r="P102707" s="14"/>
    </row>
    <row r="102708" spans="1:16" x14ac:dyDescent="0.25">
      <c r="A102708" s="14"/>
      <c r="B102708" s="20"/>
      <c r="C102708" s="14"/>
      <c r="D102708" s="14"/>
      <c r="E102708" s="14"/>
      <c r="F102708" s="14"/>
      <c r="G102708" s="14"/>
      <c r="H102708" s="14"/>
      <c r="I102708" s="14"/>
      <c r="J102708" s="14"/>
      <c r="K102708" s="14"/>
      <c r="L102708" s="14"/>
      <c r="M102708" s="14"/>
      <c r="N102708" s="14"/>
      <c r="O102708" s="14"/>
      <c r="P102708" s="14"/>
    </row>
    <row r="102709" spans="1:16" x14ac:dyDescent="0.25">
      <c r="A102709" s="14"/>
      <c r="B102709" s="20"/>
      <c r="C102709" s="14"/>
      <c r="D102709" s="14"/>
      <c r="E102709" s="14"/>
      <c r="F102709" s="14"/>
      <c r="G102709" s="14"/>
      <c r="H102709" s="14"/>
      <c r="I102709" s="14"/>
      <c r="J102709" s="14"/>
      <c r="K102709" s="14"/>
      <c r="L102709" s="14"/>
      <c r="M102709" s="14"/>
      <c r="N102709" s="14"/>
      <c r="O102709" s="14"/>
      <c r="P102709" s="14"/>
    </row>
    <row r="102710" spans="1:16" x14ac:dyDescent="0.25">
      <c r="A102710" s="14"/>
      <c r="B102710" s="20"/>
      <c r="C102710" s="14"/>
      <c r="D102710" s="14"/>
      <c r="E102710" s="14"/>
      <c r="F102710" s="14"/>
      <c r="G102710" s="14"/>
      <c r="H102710" s="14"/>
      <c r="I102710" s="14"/>
      <c r="J102710" s="14"/>
      <c r="K102710" s="14"/>
      <c r="L102710" s="14"/>
      <c r="M102710" s="14"/>
      <c r="N102710" s="14"/>
      <c r="O102710" s="14"/>
      <c r="P102710" s="14"/>
    </row>
    <row r="102711" spans="1:16" x14ac:dyDescent="0.25">
      <c r="A102711" s="14"/>
      <c r="B102711" s="20"/>
      <c r="C102711" s="14"/>
      <c r="D102711" s="14"/>
      <c r="E102711" s="14"/>
      <c r="F102711" s="14"/>
      <c r="G102711" s="14"/>
      <c r="H102711" s="14"/>
      <c r="I102711" s="14"/>
      <c r="J102711" s="14"/>
      <c r="K102711" s="22"/>
      <c r="L102711" s="22"/>
      <c r="M102711" s="14"/>
      <c r="N102711" s="14"/>
      <c r="O102711" s="14"/>
      <c r="P102711" s="14"/>
    </row>
    <row r="102712" spans="1:16" x14ac:dyDescent="0.25">
      <c r="K102712" s="2"/>
      <c r="L102712" s="2"/>
    </row>
    <row r="102715" spans="1:16" x14ac:dyDescent="0.25">
      <c r="K102715" s="2"/>
      <c r="L102715" s="2"/>
    </row>
    <row r="102716" spans="1:16" x14ac:dyDescent="0.25">
      <c r="K102716" s="2"/>
      <c r="L102716" s="2"/>
    </row>
    <row r="102721" spans="9:12" x14ac:dyDescent="0.25">
      <c r="K102721" s="2"/>
      <c r="L102721" s="2"/>
    </row>
    <row r="102722" spans="9:12" x14ac:dyDescent="0.25">
      <c r="K102722" s="2"/>
      <c r="L102722" s="2"/>
    </row>
    <row r="102723" spans="9:12" x14ac:dyDescent="0.25">
      <c r="I102723" s="9"/>
      <c r="K102723" s="2"/>
      <c r="L102723" s="2"/>
    </row>
    <row r="102724" spans="9:12" x14ac:dyDescent="0.25">
      <c r="K102724" s="2"/>
      <c r="L102724" s="2"/>
    </row>
    <row r="102725" spans="9:12" x14ac:dyDescent="0.25">
      <c r="K102725" s="2"/>
      <c r="L102725" s="2"/>
    </row>
    <row r="102727" spans="9:12" x14ac:dyDescent="0.25">
      <c r="K102727" s="2"/>
      <c r="L102727" s="2"/>
    </row>
    <row r="102738" spans="11:12" x14ac:dyDescent="0.25">
      <c r="K102738" s="2"/>
      <c r="L102738" s="2"/>
    </row>
    <row r="102743" spans="11:12" x14ac:dyDescent="0.25">
      <c r="K102743" s="2"/>
    </row>
    <row r="102755" spans="11:12" x14ac:dyDescent="0.25">
      <c r="K102755" s="2"/>
      <c r="L102755" s="2"/>
    </row>
    <row r="102766" spans="11:12" x14ac:dyDescent="0.25">
      <c r="K102766" s="2"/>
    </row>
    <row r="102767" spans="11:12" x14ac:dyDescent="0.25">
      <c r="K102767" s="2"/>
      <c r="L102767" s="2"/>
    </row>
    <row r="102770" spans="11:12" x14ac:dyDescent="0.25">
      <c r="K102770" s="2"/>
    </row>
    <row r="102773" spans="11:12" x14ac:dyDescent="0.25">
      <c r="K102773" s="2"/>
    </row>
    <row r="102775" spans="11:12" x14ac:dyDescent="0.25">
      <c r="K102775" s="2"/>
      <c r="L102775" s="2"/>
    </row>
    <row r="102776" spans="11:12" x14ac:dyDescent="0.25">
      <c r="K102776" s="2"/>
    </row>
    <row r="102784" spans="11:12" x14ac:dyDescent="0.25">
      <c r="K102784" s="2"/>
    </row>
    <row r="102786" spans="9:12" x14ac:dyDescent="0.25">
      <c r="I102786" s="9"/>
      <c r="K102786" s="2"/>
      <c r="L102786" s="2"/>
    </row>
    <row r="102808" spans="9:9" x14ac:dyDescent="0.25">
      <c r="I102808" s="9"/>
    </row>
    <row r="102886" spans="11:12" x14ac:dyDescent="0.25">
      <c r="K102886" s="2"/>
      <c r="L102886" s="2"/>
    </row>
    <row r="102887" spans="11:12" x14ac:dyDescent="0.25">
      <c r="K102887" s="2"/>
      <c r="L102887" s="2"/>
    </row>
    <row r="102888" spans="11:12" x14ac:dyDescent="0.25">
      <c r="K102888" s="2"/>
      <c r="L102888" s="2"/>
    </row>
    <row r="102932" spans="11:12" x14ac:dyDescent="0.25">
      <c r="K102932" s="2"/>
      <c r="L102932" s="2"/>
    </row>
    <row r="103006" spans="11:12" x14ac:dyDescent="0.25">
      <c r="K103006" s="2"/>
    </row>
    <row r="103007" spans="11:12" x14ac:dyDescent="0.25">
      <c r="K103007" s="2"/>
      <c r="L103007" s="2"/>
    </row>
    <row r="103008" spans="11:12" x14ac:dyDescent="0.25">
      <c r="K103008" s="2"/>
      <c r="L103008" s="2"/>
    </row>
    <row r="103020" spans="11:12" x14ac:dyDescent="0.25">
      <c r="K103020" s="2"/>
      <c r="L103020" s="2"/>
    </row>
    <row r="103021" spans="11:12" x14ac:dyDescent="0.25">
      <c r="K103021" s="2"/>
      <c r="L103021" s="2"/>
    </row>
    <row r="103022" spans="11:12" x14ac:dyDescent="0.25">
      <c r="K103022" s="2"/>
      <c r="L103022" s="2"/>
    </row>
    <row r="103070" spans="11:12" x14ac:dyDescent="0.25">
      <c r="K103070" s="2"/>
      <c r="L103070" s="2"/>
    </row>
    <row r="103072" spans="11:12" x14ac:dyDescent="0.25">
      <c r="K103072" s="2"/>
    </row>
    <row r="103080" spans="9:11" x14ac:dyDescent="0.25">
      <c r="K103080" s="2"/>
    </row>
    <row r="103084" spans="9:11" x14ac:dyDescent="0.25">
      <c r="I103084" s="8"/>
      <c r="K103084" s="2"/>
    </row>
    <row r="103087" spans="9:11" x14ac:dyDescent="0.25">
      <c r="K103087" s="2"/>
    </row>
    <row r="103093" spans="11:12" x14ac:dyDescent="0.25">
      <c r="K103093" s="2"/>
      <c r="L103093" s="2"/>
    </row>
    <row r="103094" spans="11:12" x14ac:dyDescent="0.25">
      <c r="K103094" s="2"/>
      <c r="L103094" s="2"/>
    </row>
    <row r="103132" spans="11:12" x14ac:dyDescent="0.25">
      <c r="K103132" s="2"/>
    </row>
    <row r="103133" spans="11:12" x14ac:dyDescent="0.25">
      <c r="K103133" s="2"/>
      <c r="L103133" s="2"/>
    </row>
    <row r="103138" spans="10:12" x14ac:dyDescent="0.25">
      <c r="K103138" s="2"/>
    </row>
    <row r="103145" spans="10:12" x14ac:dyDescent="0.25">
      <c r="J103145" s="7"/>
      <c r="K103145" s="2"/>
    </row>
    <row r="103146" spans="10:12" x14ac:dyDescent="0.25">
      <c r="K103146" s="2"/>
    </row>
    <row r="103147" spans="10:12" x14ac:dyDescent="0.25">
      <c r="J103147" s="7"/>
      <c r="K103147" s="2"/>
      <c r="L103147" s="2"/>
    </row>
    <row r="103193" spans="11:12" x14ac:dyDescent="0.25">
      <c r="K103193" s="2"/>
      <c r="L103193" s="2"/>
    </row>
    <row r="103199" spans="11:12" x14ac:dyDescent="0.25">
      <c r="K103199" s="2"/>
      <c r="L103199" s="2"/>
    </row>
    <row r="103209" spans="11:11" x14ac:dyDescent="0.25">
      <c r="K103209" s="2"/>
    </row>
    <row r="103214" spans="11:11" x14ac:dyDescent="0.25">
      <c r="K103214" s="2"/>
    </row>
    <row r="103227" spans="11:12" x14ac:dyDescent="0.25">
      <c r="K103227" s="2"/>
    </row>
    <row r="103228" spans="11:12" x14ac:dyDescent="0.25">
      <c r="K103228" s="2"/>
      <c r="L103228" s="2"/>
    </row>
    <row r="103229" spans="11:12" x14ac:dyDescent="0.25">
      <c r="K103229" s="2"/>
      <c r="L103229" s="2"/>
    </row>
    <row r="103232" spans="11:12" x14ac:dyDescent="0.25">
      <c r="K103232" s="2"/>
      <c r="L103232" s="2"/>
    </row>
    <row r="103234" spans="10:12" x14ac:dyDescent="0.25">
      <c r="K103234" s="2"/>
      <c r="L103234" s="2"/>
    </row>
    <row r="103235" spans="10:12" x14ac:dyDescent="0.25">
      <c r="K103235" s="2"/>
      <c r="L103235" s="2"/>
    </row>
    <row r="103241" spans="10:12" x14ac:dyDescent="0.25">
      <c r="K103241" s="2"/>
    </row>
    <row r="103242" spans="10:12" x14ac:dyDescent="0.25">
      <c r="K103242" s="2"/>
      <c r="L103242" s="2"/>
    </row>
    <row r="103243" spans="10:12" x14ac:dyDescent="0.25">
      <c r="K103243" s="2"/>
      <c r="L103243" s="2"/>
    </row>
    <row r="103244" spans="10:12" x14ac:dyDescent="0.25">
      <c r="K103244" s="2"/>
    </row>
    <row r="103245" spans="10:12" x14ac:dyDescent="0.25">
      <c r="J103245" s="7"/>
    </row>
    <row r="103247" spans="10:12" x14ac:dyDescent="0.25">
      <c r="K103247" s="2"/>
      <c r="L103247" s="2"/>
    </row>
    <row r="103250" spans="11:12" x14ac:dyDescent="0.25">
      <c r="K103250" s="2"/>
      <c r="L103250" s="2"/>
    </row>
    <row r="103266" spans="10:12" x14ac:dyDescent="0.25">
      <c r="J103266" s="7"/>
    </row>
    <row r="103267" spans="10:12" x14ac:dyDescent="0.25">
      <c r="J103267" s="7"/>
      <c r="K103267" s="2"/>
      <c r="L103267" s="2"/>
    </row>
    <row r="103269" spans="10:12" x14ac:dyDescent="0.25">
      <c r="J103269" s="7"/>
    </row>
    <row r="103270" spans="10:12" x14ac:dyDescent="0.25">
      <c r="J103270" s="7"/>
    </row>
    <row r="103271" spans="10:12" x14ac:dyDescent="0.25">
      <c r="J103271" s="7"/>
      <c r="K103271" s="2"/>
      <c r="L103271" s="2"/>
    </row>
    <row r="103272" spans="10:12" x14ac:dyDescent="0.25">
      <c r="J103272" s="7"/>
      <c r="K103272" s="2"/>
      <c r="L103272" s="2"/>
    </row>
    <row r="103273" spans="10:12" x14ac:dyDescent="0.25">
      <c r="J103273" s="7"/>
    </row>
    <row r="103274" spans="10:12" x14ac:dyDescent="0.25">
      <c r="J103274" s="7"/>
      <c r="K103274" s="2"/>
      <c r="L103274" s="2"/>
    </row>
    <row r="103275" spans="10:12" x14ac:dyDescent="0.25">
      <c r="K103275" s="2"/>
    </row>
    <row r="103276" spans="10:12" x14ac:dyDescent="0.25">
      <c r="K103276" s="2"/>
      <c r="L103276" s="2"/>
    </row>
    <row r="103277" spans="10:12" x14ac:dyDescent="0.25">
      <c r="K103277" s="2"/>
    </row>
    <row r="103279" spans="10:12" x14ac:dyDescent="0.25">
      <c r="K103279" s="2"/>
      <c r="L103279" s="2"/>
    </row>
    <row r="103280" spans="10:12" x14ac:dyDescent="0.25">
      <c r="K103280" s="2"/>
      <c r="L103280" s="2"/>
    </row>
    <row r="103281" spans="10:12" x14ac:dyDescent="0.25">
      <c r="K103281" s="2"/>
      <c r="L103281" s="2"/>
    </row>
    <row r="103283" spans="10:12" x14ac:dyDescent="0.25">
      <c r="K103283" s="2"/>
      <c r="L103283" s="2"/>
    </row>
    <row r="103288" spans="10:12" x14ac:dyDescent="0.25">
      <c r="K103288" s="2"/>
    </row>
    <row r="103295" spans="10:12" x14ac:dyDescent="0.25">
      <c r="K103295" s="2"/>
    </row>
    <row r="103296" spans="10:12" x14ac:dyDescent="0.25">
      <c r="J103296" s="7"/>
      <c r="K103296" s="2"/>
    </row>
    <row r="103300" spans="11:12" x14ac:dyDescent="0.25">
      <c r="K103300" s="2"/>
    </row>
    <row r="103301" spans="11:12" x14ac:dyDescent="0.25">
      <c r="K103301" s="2"/>
      <c r="L103301" s="2"/>
    </row>
    <row r="103323" spans="10:12" x14ac:dyDescent="0.25">
      <c r="K103323" s="2"/>
      <c r="L103323" s="2"/>
    </row>
    <row r="103324" spans="10:12" x14ac:dyDescent="0.25">
      <c r="J103324" s="7"/>
      <c r="K103324" s="2"/>
      <c r="L103324" s="2"/>
    </row>
    <row r="103325" spans="10:12" x14ac:dyDescent="0.25">
      <c r="J103325" s="7"/>
      <c r="K103325" s="2"/>
    </row>
    <row r="103345" spans="11:12" x14ac:dyDescent="0.25">
      <c r="K103345" s="2"/>
    </row>
    <row r="103347" spans="11:12" x14ac:dyDescent="0.25">
      <c r="K103347" s="2"/>
      <c r="L103347" s="2"/>
    </row>
    <row r="103350" spans="11:12" x14ac:dyDescent="0.25">
      <c r="K103350" s="2"/>
    </row>
    <row r="103363" spans="11:12" x14ac:dyDescent="0.25">
      <c r="K103363" s="2"/>
    </row>
    <row r="103364" spans="11:12" x14ac:dyDescent="0.25">
      <c r="K103364" s="2"/>
    </row>
    <row r="103366" spans="11:12" x14ac:dyDescent="0.25">
      <c r="K103366" s="2"/>
      <c r="L103366" s="2"/>
    </row>
    <row r="103386" spans="11:12" x14ac:dyDescent="0.25">
      <c r="K103386" s="2"/>
      <c r="L103386" s="2"/>
    </row>
    <row r="103387" spans="11:12" x14ac:dyDescent="0.25">
      <c r="K103387" s="2"/>
      <c r="L103387" s="2"/>
    </row>
    <row r="103399" spans="11:12" x14ac:dyDescent="0.25">
      <c r="K103399" s="2"/>
      <c r="L103399" s="2"/>
    </row>
    <row r="103400" spans="11:12" x14ac:dyDescent="0.25">
      <c r="K103400" s="2"/>
      <c r="L103400" s="2"/>
    </row>
    <row r="103414" spans="11:12" x14ac:dyDescent="0.25">
      <c r="K103414" s="2"/>
      <c r="L103414" s="2"/>
    </row>
    <row r="103426" spans="11:12" x14ac:dyDescent="0.25">
      <c r="K103426" s="2"/>
      <c r="L103426" s="2"/>
    </row>
    <row r="103435" spans="11:12" x14ac:dyDescent="0.25">
      <c r="K103435" s="2"/>
      <c r="L103435" s="2"/>
    </row>
    <row r="103453" spans="11:12" x14ac:dyDescent="0.25">
      <c r="K103453" s="2"/>
      <c r="L103453" s="2"/>
    </row>
    <row r="103454" spans="11:12" x14ac:dyDescent="0.25">
      <c r="K103454" s="2"/>
      <c r="L103454" s="2"/>
    </row>
    <row r="103468" spans="11:12" x14ac:dyDescent="0.25">
      <c r="K103468" s="2"/>
      <c r="L103468" s="2"/>
    </row>
    <row r="103469" spans="11:12" x14ac:dyDescent="0.25">
      <c r="K103469" s="2"/>
      <c r="L103469" s="2"/>
    </row>
    <row r="103483" spans="11:12" x14ac:dyDescent="0.25">
      <c r="K103483" s="2"/>
      <c r="L103483" s="2"/>
    </row>
    <row r="103491" spans="11:11" x14ac:dyDescent="0.25">
      <c r="K103491" s="2"/>
    </row>
    <row r="103514" spans="11:12" x14ac:dyDescent="0.25">
      <c r="K103514" s="2"/>
      <c r="L103514" s="2"/>
    </row>
    <row r="103515" spans="11:12" x14ac:dyDescent="0.25">
      <c r="K103515" s="2"/>
      <c r="L103515" s="2"/>
    </row>
    <row r="103517" spans="11:12" x14ac:dyDescent="0.25">
      <c r="K103517" s="2"/>
      <c r="L103517" s="2"/>
    </row>
    <row r="103518" spans="11:12" x14ac:dyDescent="0.25">
      <c r="K103518" s="2"/>
      <c r="L103518" s="2"/>
    </row>
    <row r="103519" spans="11:12" x14ac:dyDescent="0.25">
      <c r="K103519" s="2"/>
      <c r="L103519" s="2"/>
    </row>
    <row r="103520" spans="11:12" x14ac:dyDescent="0.25">
      <c r="K103520" s="2"/>
    </row>
    <row r="103525" spans="11:12" x14ac:dyDescent="0.25">
      <c r="K103525" s="2"/>
      <c r="L103525" s="2"/>
    </row>
    <row r="103528" spans="11:12" x14ac:dyDescent="0.25">
      <c r="K103528" s="2"/>
      <c r="L103528" s="2"/>
    </row>
    <row r="103531" spans="11:12" x14ac:dyDescent="0.25">
      <c r="K103531" s="2"/>
    </row>
    <row r="103548" spans="10:12" x14ac:dyDescent="0.25">
      <c r="K103548" s="2"/>
    </row>
    <row r="103549" spans="10:12" x14ac:dyDescent="0.25">
      <c r="J103549" s="7"/>
    </row>
    <row r="103551" spans="10:12" x14ac:dyDescent="0.25">
      <c r="K103551" s="2"/>
      <c r="L103551" s="2"/>
    </row>
    <row r="103606" spans="11:12" x14ac:dyDescent="0.25">
      <c r="K103606" s="2"/>
      <c r="L103606" s="2"/>
    </row>
    <row r="103609" spans="11:12" x14ac:dyDescent="0.25">
      <c r="K103609" s="2"/>
      <c r="L103609" s="2"/>
    </row>
    <row r="103610" spans="11:12" x14ac:dyDescent="0.25">
      <c r="K103610" s="2"/>
      <c r="L103610" s="2"/>
    </row>
    <row r="103623" spans="11:11" x14ac:dyDescent="0.25">
      <c r="K103623" s="2"/>
    </row>
    <row r="103630" spans="11:11" x14ac:dyDescent="0.25">
      <c r="K103630" s="2"/>
    </row>
    <row r="103643" spans="11:12" x14ac:dyDescent="0.25">
      <c r="K103643" s="2"/>
      <c r="L103643" s="2"/>
    </row>
    <row r="103644" spans="11:12" x14ac:dyDescent="0.25">
      <c r="K103644" s="2"/>
      <c r="L103644" s="2"/>
    </row>
    <row r="103649" spans="11:12" x14ac:dyDescent="0.25">
      <c r="K103649" s="2"/>
    </row>
    <row r="103654" spans="11:12" x14ac:dyDescent="0.25">
      <c r="K103654" s="2"/>
    </row>
    <row r="103656" spans="11:12" x14ac:dyDescent="0.25">
      <c r="K103656" s="2"/>
      <c r="L103656" s="2"/>
    </row>
    <row r="103657" spans="11:12" x14ac:dyDescent="0.25">
      <c r="K103657" s="2"/>
    </row>
    <row r="103658" spans="11:12" x14ac:dyDescent="0.25">
      <c r="K103658" s="2"/>
    </row>
    <row r="103661" spans="11:12" x14ac:dyDescent="0.25">
      <c r="K103661" s="2"/>
      <c r="L103661" s="2"/>
    </row>
    <row r="103662" spans="11:12" x14ac:dyDescent="0.25">
      <c r="K103662" s="2"/>
      <c r="L103662" s="2"/>
    </row>
    <row r="103663" spans="11:12" x14ac:dyDescent="0.25">
      <c r="K103663" s="2"/>
      <c r="L103663" s="2"/>
    </row>
    <row r="103664" spans="11:12" x14ac:dyDescent="0.25">
      <c r="K103664" s="2"/>
      <c r="L103664" s="2"/>
    </row>
    <row r="103669" spans="11:12" x14ac:dyDescent="0.25">
      <c r="K103669" s="2"/>
    </row>
    <row r="103671" spans="11:12" x14ac:dyDescent="0.25">
      <c r="K103671" s="2"/>
      <c r="L103671" s="2"/>
    </row>
    <row r="103674" spans="11:12" x14ac:dyDescent="0.25">
      <c r="K103674" s="2"/>
      <c r="L103674" s="2"/>
    </row>
    <row r="103679" spans="11:12" x14ac:dyDescent="0.25">
      <c r="K103679" s="2"/>
    </row>
    <row r="103682" spans="11:11" x14ac:dyDescent="0.25">
      <c r="K103682" s="2"/>
    </row>
    <row r="103686" spans="11:11" x14ac:dyDescent="0.25">
      <c r="K103686" s="2"/>
    </row>
    <row r="103688" spans="11:11" x14ac:dyDescent="0.25">
      <c r="K103688" s="2"/>
    </row>
    <row r="103691" spans="11:11" x14ac:dyDescent="0.25">
      <c r="K103691" s="2"/>
    </row>
    <row r="103692" spans="11:11" x14ac:dyDescent="0.25">
      <c r="K103692" s="2"/>
    </row>
    <row r="103702" spans="11:12" x14ac:dyDescent="0.25">
      <c r="K103702" s="2"/>
      <c r="L103702" s="2"/>
    </row>
    <row r="103710" spans="11:12" x14ac:dyDescent="0.25">
      <c r="K103710" s="2"/>
    </row>
    <row r="103718" spans="11:12" x14ac:dyDescent="0.25">
      <c r="K103718" s="2"/>
    </row>
    <row r="103719" spans="11:12" x14ac:dyDescent="0.25">
      <c r="K103719" s="2"/>
      <c r="L103719" s="2"/>
    </row>
    <row r="103720" spans="11:12" x14ac:dyDescent="0.25">
      <c r="K103720" s="2"/>
    </row>
    <row r="103722" spans="11:12" x14ac:dyDescent="0.25">
      <c r="K103722" s="2"/>
      <c r="L103722" s="2"/>
    </row>
    <row r="103723" spans="11:12" x14ac:dyDescent="0.25">
      <c r="K103723" s="2"/>
      <c r="L103723" s="2"/>
    </row>
    <row r="103724" spans="11:12" x14ac:dyDescent="0.25">
      <c r="K103724" s="2"/>
    </row>
    <row r="103728" spans="11:12" x14ac:dyDescent="0.25">
      <c r="K103728" s="2"/>
      <c r="L103728" s="2"/>
    </row>
    <row r="103750" spans="11:12" x14ac:dyDescent="0.25">
      <c r="K103750" s="2"/>
      <c r="L103750" s="2"/>
    </row>
    <row r="103755" spans="11:12" x14ac:dyDescent="0.25">
      <c r="K103755" s="2"/>
      <c r="L103755" s="2"/>
    </row>
    <row r="103756" spans="11:12" x14ac:dyDescent="0.25">
      <c r="K103756" s="2"/>
      <c r="L103756" s="2"/>
    </row>
    <row r="103757" spans="11:12" x14ac:dyDescent="0.25">
      <c r="K103757" s="2"/>
      <c r="L103757" s="2"/>
    </row>
    <row r="103777" spans="10:12" x14ac:dyDescent="0.25">
      <c r="K103777" s="2"/>
    </row>
    <row r="103785" spans="10:12" x14ac:dyDescent="0.25">
      <c r="K103785" s="2"/>
    </row>
    <row r="103787" spans="10:12" x14ac:dyDescent="0.25">
      <c r="J103787" s="7"/>
      <c r="K103787" s="2"/>
      <c r="L103787" s="2"/>
    </row>
    <row r="103788" spans="10:12" x14ac:dyDescent="0.25">
      <c r="K103788" s="2"/>
      <c r="L103788" s="2"/>
    </row>
    <row r="103789" spans="10:12" x14ac:dyDescent="0.25">
      <c r="K103789" s="2"/>
      <c r="L103789" s="2"/>
    </row>
    <row r="103790" spans="10:12" x14ac:dyDescent="0.25">
      <c r="K103790" s="2"/>
      <c r="L103790" s="2"/>
    </row>
    <row r="103794" spans="10:12" x14ac:dyDescent="0.25">
      <c r="J103794" s="7"/>
      <c r="K103794" s="2"/>
      <c r="L103794" s="2"/>
    </row>
    <row r="103795" spans="10:12" x14ac:dyDescent="0.25">
      <c r="K103795" s="2"/>
      <c r="L103795" s="2"/>
    </row>
    <row r="103798" spans="10:12" x14ac:dyDescent="0.25">
      <c r="K103798" s="2"/>
      <c r="L103798" s="2"/>
    </row>
    <row r="103800" spans="10:12" x14ac:dyDescent="0.25">
      <c r="K103800" s="2"/>
    </row>
    <row r="103807" spans="10:12" x14ac:dyDescent="0.25">
      <c r="K103807" s="2"/>
    </row>
    <row r="103808" spans="10:12" x14ac:dyDescent="0.25">
      <c r="K103808" s="2"/>
      <c r="L103808" s="2"/>
    </row>
    <row r="103809" spans="11:12" x14ac:dyDescent="0.25">
      <c r="K103809" s="2"/>
      <c r="L103809" s="2"/>
    </row>
    <row r="103810" spans="11:12" x14ac:dyDescent="0.25">
      <c r="K103810" s="2"/>
      <c r="L103810" s="2"/>
    </row>
    <row r="103814" spans="11:12" x14ac:dyDescent="0.25">
      <c r="K103814" s="2"/>
      <c r="L103814" s="2"/>
    </row>
    <row r="103815" spans="11:12" x14ac:dyDescent="0.25">
      <c r="K103815" s="2"/>
      <c r="L103815" s="2"/>
    </row>
    <row r="103816" spans="11:12" x14ac:dyDescent="0.25">
      <c r="K103816" s="2"/>
    </row>
    <row r="103824" spans="11:12" x14ac:dyDescent="0.25">
      <c r="K103824" s="2"/>
      <c r="L103824" s="2"/>
    </row>
    <row r="103825" spans="11:12" x14ac:dyDescent="0.25">
      <c r="K103825" s="2"/>
    </row>
    <row r="103826" spans="11:12" x14ac:dyDescent="0.25">
      <c r="K103826" s="2"/>
      <c r="L103826" s="2"/>
    </row>
    <row r="103827" spans="11:12" x14ac:dyDescent="0.25">
      <c r="K103827" s="2"/>
    </row>
    <row r="103830" spans="11:12" x14ac:dyDescent="0.25">
      <c r="K103830" s="2"/>
    </row>
    <row r="103833" spans="11:12" x14ac:dyDescent="0.25">
      <c r="K103833" s="2"/>
      <c r="L103833" s="2"/>
    </row>
    <row r="103854" spans="11:12" x14ac:dyDescent="0.25">
      <c r="K103854" s="2"/>
    </row>
    <row r="103855" spans="11:12" x14ac:dyDescent="0.25">
      <c r="K103855" s="2"/>
      <c r="L103855" s="2"/>
    </row>
    <row r="103874" spans="11:12" x14ac:dyDescent="0.25">
      <c r="K103874" s="2"/>
    </row>
    <row r="103885" spans="11:12" x14ac:dyDescent="0.25">
      <c r="K103885" s="2"/>
      <c r="L103885" s="2"/>
    </row>
    <row r="103914" spans="10:12" x14ac:dyDescent="0.25">
      <c r="K103914" s="2"/>
      <c r="L103914" s="2"/>
    </row>
    <row r="103915" spans="10:12" x14ac:dyDescent="0.25">
      <c r="J103915" s="7"/>
    </row>
    <row r="103931" spans="11:12" x14ac:dyDescent="0.25">
      <c r="K103931" s="2"/>
      <c r="L103931" s="2"/>
    </row>
    <row r="103932" spans="11:12" x14ac:dyDescent="0.25">
      <c r="K103932" s="2"/>
      <c r="L103932" s="2"/>
    </row>
    <row r="103947" spans="11:12" x14ac:dyDescent="0.25">
      <c r="K103947" s="2"/>
      <c r="L103947" s="2"/>
    </row>
    <row r="103949" spans="11:12" x14ac:dyDescent="0.25">
      <c r="K103949" s="2"/>
      <c r="L103949" s="2"/>
    </row>
    <row r="103956" spans="11:12" x14ac:dyDescent="0.25">
      <c r="K103956" s="2"/>
      <c r="L103956" s="2"/>
    </row>
    <row r="103959" spans="11:12" x14ac:dyDescent="0.25">
      <c r="K103959" s="2"/>
      <c r="L103959" s="2"/>
    </row>
    <row r="103963" spans="11:12" x14ac:dyDescent="0.25">
      <c r="K103963" s="2"/>
    </row>
    <row r="103964" spans="11:12" x14ac:dyDescent="0.25">
      <c r="K103964" s="2"/>
    </row>
    <row r="103965" spans="11:12" x14ac:dyDescent="0.25">
      <c r="K103965" s="2"/>
      <c r="L103965" s="2"/>
    </row>
    <row r="104002" spans="11:12" x14ac:dyDescent="0.25">
      <c r="K104002" s="2"/>
    </row>
    <row r="104006" spans="11:12" x14ac:dyDescent="0.25">
      <c r="K104006" s="2"/>
      <c r="L104006" s="2"/>
    </row>
    <row r="104014" spans="11:12" x14ac:dyDescent="0.25">
      <c r="K104014" s="2"/>
    </row>
    <row r="104018" spans="11:11" x14ac:dyDescent="0.25">
      <c r="K104018" s="2"/>
    </row>
    <row r="104046" spans="9:9" x14ac:dyDescent="0.25">
      <c r="I104046" s="9"/>
    </row>
    <row r="104049" spans="11:12" x14ac:dyDescent="0.25">
      <c r="K104049" s="2"/>
      <c r="L104049" s="2"/>
    </row>
    <row r="104050" spans="11:12" x14ac:dyDescent="0.25">
      <c r="K104050" s="2"/>
    </row>
    <row r="104053" spans="11:12" x14ac:dyDescent="0.25">
      <c r="K104053" s="2"/>
      <c r="L104053" s="2"/>
    </row>
    <row r="104058" spans="11:12" x14ac:dyDescent="0.25">
      <c r="K104058" s="2"/>
      <c r="L104058" s="2"/>
    </row>
    <row r="104073" spans="11:12" x14ac:dyDescent="0.25">
      <c r="K104073" s="2"/>
    </row>
    <row r="104074" spans="11:12" x14ac:dyDescent="0.25">
      <c r="K104074" s="2"/>
      <c r="L104074" s="2"/>
    </row>
    <row r="104075" spans="11:12" x14ac:dyDescent="0.25">
      <c r="K104075" s="2"/>
      <c r="L104075" s="2"/>
    </row>
    <row r="104078" spans="11:12" x14ac:dyDescent="0.25">
      <c r="K104078" s="2"/>
    </row>
    <row r="104079" spans="11:12" x14ac:dyDescent="0.25">
      <c r="K104079" s="2"/>
      <c r="L104079" s="2"/>
    </row>
    <row r="104080" spans="11:12" x14ac:dyDescent="0.25">
      <c r="K104080" s="2"/>
      <c r="L104080" s="2"/>
    </row>
    <row r="104081" spans="11:11" x14ac:dyDescent="0.25">
      <c r="K104081" s="2"/>
    </row>
    <row r="104088" spans="11:11" x14ac:dyDescent="0.25">
      <c r="K104088" s="2"/>
    </row>
    <row r="104104" spans="10:12" x14ac:dyDescent="0.25">
      <c r="K104104" s="2"/>
      <c r="L104104" s="2"/>
    </row>
    <row r="104105" spans="10:12" x14ac:dyDescent="0.25">
      <c r="K104105" s="2"/>
      <c r="L104105" s="2"/>
    </row>
    <row r="104106" spans="10:12" x14ac:dyDescent="0.25">
      <c r="K104106" s="2"/>
      <c r="L104106" s="2"/>
    </row>
    <row r="104107" spans="10:12" x14ac:dyDescent="0.25">
      <c r="K104107" s="2"/>
    </row>
    <row r="104108" spans="10:12" x14ac:dyDescent="0.25">
      <c r="J104108" s="7"/>
      <c r="K104108" s="2"/>
      <c r="L104108" s="2"/>
    </row>
    <row r="104109" spans="10:12" x14ac:dyDescent="0.25">
      <c r="J104109" s="7"/>
      <c r="K104109" s="2"/>
      <c r="L104109" s="2"/>
    </row>
    <row r="104116" spans="9:12" x14ac:dyDescent="0.25">
      <c r="I104116" s="9"/>
      <c r="K104116" s="2"/>
      <c r="L104116" s="2"/>
    </row>
    <row r="104119" spans="9:12" x14ac:dyDescent="0.25">
      <c r="K104119" s="2"/>
    </row>
    <row r="104126" spans="9:12" x14ac:dyDescent="0.25">
      <c r="K104126" s="2"/>
      <c r="L104126" s="2"/>
    </row>
    <row r="104132" spans="10:12" x14ac:dyDescent="0.25">
      <c r="K104132" s="2"/>
      <c r="L104132" s="2"/>
    </row>
    <row r="104133" spans="10:12" x14ac:dyDescent="0.25">
      <c r="J104133" s="7"/>
    </row>
    <row r="104137" spans="10:12" x14ac:dyDescent="0.25">
      <c r="K104137" s="2"/>
      <c r="L104137" s="2"/>
    </row>
    <row r="104138" spans="10:12" x14ac:dyDescent="0.25">
      <c r="K104138" s="2"/>
    </row>
    <row r="104141" spans="10:12" x14ac:dyDescent="0.25">
      <c r="K104141" s="2"/>
      <c r="L104141" s="2"/>
    </row>
    <row r="104142" spans="10:12" x14ac:dyDescent="0.25">
      <c r="K104142" s="2"/>
      <c r="L104142" s="2"/>
    </row>
    <row r="104143" spans="10:12" x14ac:dyDescent="0.25">
      <c r="K104143" s="2"/>
      <c r="L104143" s="2"/>
    </row>
    <row r="104144" spans="10:12" x14ac:dyDescent="0.25">
      <c r="J104144" s="7"/>
      <c r="K104144" s="2"/>
      <c r="L104144" s="2"/>
    </row>
    <row r="104145" spans="10:11" x14ac:dyDescent="0.25">
      <c r="J104145" s="7"/>
      <c r="K104145" s="2"/>
    </row>
    <row r="104180" spans="11:11" x14ac:dyDescent="0.25">
      <c r="K104180" s="2"/>
    </row>
    <row r="104209" spans="10:12" x14ac:dyDescent="0.25">
      <c r="J104209" s="7"/>
      <c r="K104209" s="2"/>
      <c r="L104209" s="2"/>
    </row>
    <row r="104216" spans="10:12" x14ac:dyDescent="0.25">
      <c r="K104216" s="2"/>
      <c r="L104216" s="2"/>
    </row>
    <row r="104217" spans="10:12" x14ac:dyDescent="0.25">
      <c r="K104217" s="2"/>
      <c r="L104217" s="2"/>
    </row>
    <row r="104220" spans="10:12" x14ac:dyDescent="0.25">
      <c r="K104220" s="2"/>
      <c r="L104220" s="2"/>
    </row>
    <row r="104222" spans="10:12" x14ac:dyDescent="0.25">
      <c r="J104222" s="7"/>
      <c r="K104222" s="2"/>
      <c r="L104222" s="2"/>
    </row>
    <row r="104229" spans="11:12" x14ac:dyDescent="0.25">
      <c r="K104229" s="2"/>
      <c r="L104229" s="2"/>
    </row>
    <row r="104230" spans="11:12" x14ac:dyDescent="0.25">
      <c r="K104230" s="2"/>
      <c r="L104230" s="2"/>
    </row>
    <row r="104231" spans="11:12" x14ac:dyDescent="0.25">
      <c r="K104231" s="2"/>
    </row>
    <row r="104233" spans="11:12" x14ac:dyDescent="0.25">
      <c r="K104233" s="2"/>
      <c r="L104233" s="2"/>
    </row>
    <row r="104250" spans="11:12" x14ac:dyDescent="0.25">
      <c r="K104250" s="2"/>
      <c r="L104250" s="2"/>
    </row>
    <row r="104252" spans="11:12" x14ac:dyDescent="0.25">
      <c r="K104252" s="2"/>
      <c r="L104252" s="2"/>
    </row>
    <row r="104254" spans="11:12" x14ac:dyDescent="0.25">
      <c r="K104254" s="2"/>
      <c r="L104254" s="2"/>
    </row>
    <row r="104261" spans="11:11" x14ac:dyDescent="0.25">
      <c r="K104261" s="2"/>
    </row>
    <row r="104271" spans="11:11" x14ac:dyDescent="0.25">
      <c r="K104271" s="2"/>
    </row>
    <row r="104272" spans="11:11" x14ac:dyDescent="0.25">
      <c r="K104272" s="2"/>
    </row>
    <row r="104278" spans="10:12" x14ac:dyDescent="0.25">
      <c r="J104278" s="7"/>
      <c r="K104278" s="2"/>
      <c r="L104278" s="2"/>
    </row>
    <row r="104289" spans="10:12" x14ac:dyDescent="0.25">
      <c r="K104289" s="2"/>
    </row>
    <row r="104296" spans="10:12" x14ac:dyDescent="0.25">
      <c r="K104296" s="2"/>
    </row>
    <row r="104297" spans="10:12" x14ac:dyDescent="0.25">
      <c r="K104297" s="2"/>
      <c r="L104297" s="2"/>
    </row>
    <row r="104298" spans="10:12" x14ac:dyDescent="0.25">
      <c r="K104298" s="2"/>
      <c r="L104298" s="2"/>
    </row>
    <row r="104299" spans="10:12" x14ac:dyDescent="0.25">
      <c r="K104299" s="2"/>
      <c r="L104299" s="2"/>
    </row>
    <row r="104300" spans="10:12" x14ac:dyDescent="0.25">
      <c r="K104300" s="2"/>
    </row>
    <row r="104301" spans="10:12" x14ac:dyDescent="0.25">
      <c r="K104301" s="2"/>
    </row>
    <row r="104302" spans="10:12" x14ac:dyDescent="0.25">
      <c r="K104302" s="2"/>
    </row>
    <row r="104303" spans="10:12" x14ac:dyDescent="0.25">
      <c r="J104303" s="7"/>
      <c r="K104303" s="2"/>
      <c r="L104303" s="2"/>
    </row>
    <row r="104304" spans="10:12" x14ac:dyDescent="0.25">
      <c r="J104304" s="7"/>
      <c r="K104304" s="2"/>
      <c r="L104304" s="2"/>
    </row>
    <row r="104305" spans="10:12" x14ac:dyDescent="0.25">
      <c r="J104305" s="7"/>
      <c r="K104305" s="2"/>
      <c r="L104305" s="2"/>
    </row>
    <row r="104306" spans="10:12" x14ac:dyDescent="0.25">
      <c r="J104306" s="7"/>
      <c r="K104306" s="2"/>
      <c r="L104306" s="2"/>
    </row>
    <row r="104307" spans="10:12" x14ac:dyDescent="0.25">
      <c r="J104307" s="7"/>
      <c r="K104307" s="2"/>
      <c r="L104307" s="2"/>
    </row>
    <row r="104308" spans="10:12" x14ac:dyDescent="0.25">
      <c r="J104308" s="7"/>
      <c r="K104308" s="2"/>
      <c r="L104308" s="2"/>
    </row>
    <row r="104310" spans="10:12" x14ac:dyDescent="0.25">
      <c r="K104310" s="2"/>
      <c r="L104310" s="2"/>
    </row>
    <row r="104311" spans="10:12" x14ac:dyDescent="0.25">
      <c r="K104311" s="2"/>
      <c r="L104311" s="2"/>
    </row>
    <row r="104312" spans="10:12" x14ac:dyDescent="0.25">
      <c r="K104312" s="2"/>
      <c r="L104312" s="2"/>
    </row>
    <row r="104313" spans="10:12" x14ac:dyDescent="0.25">
      <c r="K104313" s="2"/>
      <c r="L104313" s="2"/>
    </row>
    <row r="104314" spans="10:12" x14ac:dyDescent="0.25">
      <c r="K104314" s="2"/>
      <c r="L104314" s="2"/>
    </row>
    <row r="104315" spans="10:12" x14ac:dyDescent="0.25">
      <c r="J104315" s="7"/>
      <c r="K104315" s="2"/>
      <c r="L104315" s="2"/>
    </row>
    <row r="104316" spans="10:12" x14ac:dyDescent="0.25">
      <c r="J104316" s="7"/>
      <c r="K104316" s="2"/>
      <c r="L104316" s="2"/>
    </row>
    <row r="104317" spans="10:12" x14ac:dyDescent="0.25">
      <c r="J104317" s="7"/>
      <c r="K104317" s="2"/>
      <c r="L104317" s="2"/>
    </row>
    <row r="104318" spans="10:12" x14ac:dyDescent="0.25">
      <c r="K104318" s="2"/>
    </row>
    <row r="104350" spans="11:11" x14ac:dyDescent="0.25">
      <c r="K104350" s="2"/>
    </row>
    <row r="104353" spans="11:12" x14ac:dyDescent="0.25">
      <c r="K104353" s="2"/>
      <c r="L104353" s="2"/>
    </row>
    <row r="104356" spans="11:12" x14ac:dyDescent="0.25">
      <c r="K104356" s="2"/>
    </row>
    <row r="104380" spans="11:11" x14ac:dyDescent="0.25">
      <c r="K104380" s="2"/>
    </row>
    <row r="104387" spans="11:12" x14ac:dyDescent="0.25">
      <c r="K104387" s="2"/>
    </row>
    <row r="104395" spans="11:12" x14ac:dyDescent="0.25">
      <c r="K104395" s="2"/>
    </row>
    <row r="104397" spans="11:12" x14ac:dyDescent="0.25">
      <c r="K104397" s="2"/>
      <c r="L104397" s="2"/>
    </row>
    <row r="104398" spans="11:12" x14ac:dyDescent="0.25">
      <c r="K104398" s="2"/>
      <c r="L104398" s="2"/>
    </row>
    <row r="104399" spans="11:12" x14ac:dyDescent="0.25">
      <c r="K104399" s="2"/>
      <c r="L104399" s="2"/>
    </row>
    <row r="104400" spans="11:12" x14ac:dyDescent="0.25">
      <c r="K104400" s="2"/>
      <c r="L104400" s="2"/>
    </row>
    <row r="104409" spans="10:12" x14ac:dyDescent="0.25">
      <c r="J104409" s="7"/>
      <c r="K104409" s="2"/>
      <c r="L104409" s="2"/>
    </row>
    <row r="104410" spans="10:12" x14ac:dyDescent="0.25">
      <c r="K104410" s="2"/>
    </row>
    <row r="104411" spans="10:12" x14ac:dyDescent="0.25">
      <c r="K104411" s="2"/>
      <c r="L104411" s="2"/>
    </row>
    <row r="104412" spans="10:12" x14ac:dyDescent="0.25">
      <c r="J104412" s="7"/>
      <c r="K104412" s="2"/>
      <c r="L104412" s="2"/>
    </row>
    <row r="104415" spans="10:12" x14ac:dyDescent="0.25">
      <c r="J104415" s="7"/>
      <c r="K104415" s="2"/>
      <c r="L104415" s="2"/>
    </row>
    <row r="104416" spans="10:12" x14ac:dyDescent="0.25">
      <c r="K104416" s="2"/>
      <c r="L104416" s="2"/>
    </row>
    <row r="104424" spans="10:12" x14ac:dyDescent="0.25">
      <c r="K104424" s="2"/>
      <c r="L104424" s="2"/>
    </row>
    <row r="104425" spans="10:12" x14ac:dyDescent="0.25">
      <c r="K104425" s="2"/>
      <c r="L104425" s="2"/>
    </row>
    <row r="104426" spans="10:12" x14ac:dyDescent="0.25">
      <c r="J104426" s="7"/>
      <c r="K104426" s="2"/>
      <c r="L104426" s="2"/>
    </row>
    <row r="104427" spans="10:12" x14ac:dyDescent="0.25">
      <c r="K104427" s="2"/>
    </row>
    <row r="104428" spans="10:12" x14ac:dyDescent="0.25">
      <c r="J104428" s="7"/>
      <c r="K104428" s="2"/>
      <c r="L104428" s="2"/>
    </row>
    <row r="104429" spans="10:12" x14ac:dyDescent="0.25">
      <c r="J104429" s="7"/>
      <c r="K104429" s="2"/>
      <c r="L104429" s="2"/>
    </row>
    <row r="104451" spans="10:12" x14ac:dyDescent="0.25">
      <c r="J104451" s="7"/>
      <c r="K104451" s="2"/>
      <c r="L104451" s="2"/>
    </row>
    <row r="104454" spans="10:12" x14ac:dyDescent="0.25">
      <c r="K104454" s="2"/>
      <c r="L104454" s="2"/>
    </row>
    <row r="104455" spans="10:12" x14ac:dyDescent="0.25">
      <c r="K104455" s="2"/>
      <c r="L104455" s="2"/>
    </row>
    <row r="104456" spans="10:12" x14ac:dyDescent="0.25">
      <c r="K104456" s="2"/>
      <c r="L104456" s="2"/>
    </row>
    <row r="104458" spans="10:12" x14ac:dyDescent="0.25">
      <c r="K104458" s="2"/>
      <c r="L104458" s="2"/>
    </row>
    <row r="104460" spans="10:12" x14ac:dyDescent="0.25">
      <c r="K104460" s="2"/>
      <c r="L104460" s="2"/>
    </row>
    <row r="104462" spans="10:12" x14ac:dyDescent="0.25">
      <c r="K104462" s="2"/>
      <c r="L104462" s="2"/>
    </row>
    <row r="104463" spans="10:12" x14ac:dyDescent="0.25">
      <c r="K104463" s="2"/>
    </row>
    <row r="104464" spans="10:12" x14ac:dyDescent="0.25">
      <c r="K104464" s="2"/>
      <c r="L104464" s="2"/>
    </row>
    <row r="104465" spans="11:12" x14ac:dyDescent="0.25">
      <c r="K104465" s="2"/>
      <c r="L104465" s="2"/>
    </row>
    <row r="104466" spans="11:12" x14ac:dyDescent="0.25">
      <c r="K104466" s="2"/>
      <c r="L104466" s="2"/>
    </row>
    <row r="104467" spans="11:12" x14ac:dyDescent="0.25">
      <c r="K104467" s="2"/>
      <c r="L104467" s="2"/>
    </row>
    <row r="104468" spans="11:12" x14ac:dyDescent="0.25">
      <c r="K104468" s="2"/>
    </row>
    <row r="104469" spans="11:12" x14ac:dyDescent="0.25">
      <c r="K104469" s="2"/>
      <c r="L104469" s="2"/>
    </row>
    <row r="104484" spans="11:12" x14ac:dyDescent="0.25">
      <c r="K104484" s="2"/>
    </row>
    <row r="104485" spans="11:12" x14ac:dyDescent="0.25">
      <c r="K104485" s="2"/>
      <c r="L104485" s="2"/>
    </row>
    <row r="104486" spans="11:12" x14ac:dyDescent="0.25">
      <c r="K104486" s="2"/>
    </row>
    <row r="104487" spans="11:12" x14ac:dyDescent="0.25">
      <c r="K104487" s="2"/>
    </row>
    <row r="104488" spans="11:12" x14ac:dyDescent="0.25">
      <c r="K104488" s="2"/>
      <c r="L104488" s="2"/>
    </row>
    <row r="104489" spans="11:12" x14ac:dyDescent="0.25">
      <c r="K104489" s="2"/>
      <c r="L104489" s="2"/>
    </row>
    <row r="104490" spans="11:12" x14ac:dyDescent="0.25">
      <c r="K104490" s="2"/>
      <c r="L104490" s="2"/>
    </row>
    <row r="104593" spans="9:12" x14ac:dyDescent="0.25">
      <c r="K104593" s="2"/>
      <c r="L104593" s="2"/>
    </row>
    <row r="104594" spans="9:12" x14ac:dyDescent="0.25">
      <c r="J104594" s="7"/>
      <c r="K104594" s="2"/>
      <c r="L104594" s="2"/>
    </row>
    <row r="104595" spans="9:12" x14ac:dyDescent="0.25">
      <c r="J104595" s="7"/>
      <c r="K104595" s="2"/>
      <c r="L104595" s="2"/>
    </row>
    <row r="104596" spans="9:12" x14ac:dyDescent="0.25">
      <c r="J104596" s="7"/>
      <c r="K104596" s="2"/>
      <c r="L104596" s="2"/>
    </row>
    <row r="104597" spans="9:12" x14ac:dyDescent="0.25">
      <c r="J104597" s="7"/>
      <c r="K104597" s="2"/>
      <c r="L104597" s="2"/>
    </row>
    <row r="104598" spans="9:12" x14ac:dyDescent="0.25">
      <c r="J104598" s="7"/>
      <c r="K104598" s="2"/>
      <c r="L104598" s="2"/>
    </row>
    <row r="104600" spans="9:12" x14ac:dyDescent="0.25">
      <c r="I104600" s="9"/>
    </row>
    <row r="104604" spans="9:12" x14ac:dyDescent="0.25">
      <c r="K104604" s="2"/>
    </row>
    <row r="104605" spans="9:12" x14ac:dyDescent="0.25">
      <c r="K104605" s="2"/>
      <c r="L104605" s="2"/>
    </row>
    <row r="104618" spans="11:12" x14ac:dyDescent="0.25">
      <c r="K104618" s="2"/>
      <c r="L104618" s="2"/>
    </row>
    <row r="104619" spans="11:12" x14ac:dyDescent="0.25">
      <c r="K104619" s="2"/>
      <c r="L104619" s="2"/>
    </row>
    <row r="104621" spans="11:12" x14ac:dyDescent="0.25">
      <c r="K104621" s="2"/>
      <c r="L104621" s="2"/>
    </row>
    <row r="104623" spans="11:12" x14ac:dyDescent="0.25">
      <c r="K104623" s="2"/>
      <c r="L104623" s="2"/>
    </row>
    <row r="104624" spans="11:12" x14ac:dyDescent="0.25">
      <c r="K104624" s="2"/>
    </row>
    <row r="104625" spans="11:12" x14ac:dyDescent="0.25">
      <c r="K104625" s="2"/>
      <c r="L104625" s="2"/>
    </row>
    <row r="104626" spans="11:12" x14ac:dyDescent="0.25">
      <c r="K104626" s="2"/>
      <c r="L104626" s="2"/>
    </row>
    <row r="104628" spans="11:12" x14ac:dyDescent="0.25">
      <c r="K104628" s="2"/>
    </row>
    <row r="104629" spans="11:12" x14ac:dyDescent="0.25">
      <c r="K104629" s="2"/>
      <c r="L104629" s="2"/>
    </row>
    <row r="104630" spans="11:12" x14ac:dyDescent="0.25">
      <c r="K104630" s="2"/>
    </row>
    <row r="104641" spans="11:12" x14ac:dyDescent="0.25">
      <c r="K104641" s="2"/>
      <c r="L104641" s="2"/>
    </row>
    <row r="104667" spans="11:12" x14ac:dyDescent="0.25">
      <c r="K104667" s="2"/>
      <c r="L104667" s="2"/>
    </row>
    <row r="104669" spans="11:12" x14ac:dyDescent="0.25">
      <c r="K104669" s="2"/>
      <c r="L104669" s="2"/>
    </row>
    <row r="104738" spans="11:12" x14ac:dyDescent="0.25">
      <c r="K104738" s="2"/>
    </row>
    <row r="104739" spans="11:12" x14ac:dyDescent="0.25">
      <c r="K104739" s="2"/>
      <c r="L104739" s="2"/>
    </row>
    <row r="104803" spans="11:12" x14ac:dyDescent="0.25">
      <c r="K104803" s="2"/>
      <c r="L104803" s="2"/>
    </row>
    <row r="104805" spans="11:12" x14ac:dyDescent="0.25">
      <c r="K104805" s="2"/>
    </row>
    <row r="104806" spans="11:12" x14ac:dyDescent="0.25">
      <c r="K104806" s="2"/>
    </row>
    <row r="104834" spans="10:11" x14ac:dyDescent="0.25">
      <c r="J104834" s="7"/>
      <c r="K104834" s="2"/>
    </row>
    <row r="104942" spans="11:12" x14ac:dyDescent="0.25">
      <c r="K104942" s="2"/>
      <c r="L104942" s="2"/>
    </row>
    <row r="104975" spans="11:12" x14ac:dyDescent="0.25">
      <c r="K104975" s="2"/>
      <c r="L104975" s="2"/>
    </row>
    <row r="104977" spans="10:12" x14ac:dyDescent="0.25">
      <c r="J104977" s="7"/>
      <c r="K104977" s="2"/>
      <c r="L104977" s="2"/>
    </row>
    <row r="104978" spans="10:12" x14ac:dyDescent="0.25">
      <c r="K104978" s="2"/>
      <c r="L104978" s="2"/>
    </row>
    <row r="104979" spans="10:12" x14ac:dyDescent="0.25">
      <c r="K104979" s="2"/>
      <c r="L104979" s="2"/>
    </row>
    <row r="105049" spans="10:11" x14ac:dyDescent="0.25">
      <c r="J105049" s="7"/>
      <c r="K105049" s="2"/>
    </row>
    <row r="105117" spans="10:12" x14ac:dyDescent="0.25">
      <c r="J105117" s="7"/>
      <c r="K105117" s="2"/>
      <c r="L105117" s="2"/>
    </row>
    <row r="105118" spans="10:12" x14ac:dyDescent="0.25">
      <c r="K105118" s="2"/>
      <c r="L105118" s="2"/>
    </row>
    <row r="105119" spans="10:12" x14ac:dyDescent="0.25">
      <c r="J105119" s="7"/>
      <c r="K105119" s="2"/>
      <c r="L105119" s="2"/>
    </row>
    <row r="105120" spans="10:12" x14ac:dyDescent="0.25">
      <c r="J105120" s="7"/>
      <c r="K105120" s="2"/>
      <c r="L105120" s="2"/>
    </row>
    <row r="105125" spans="11:12" x14ac:dyDescent="0.25">
      <c r="K105125" s="2"/>
    </row>
    <row r="105127" spans="11:12" x14ac:dyDescent="0.25">
      <c r="K105127" s="2"/>
    </row>
    <row r="105128" spans="11:12" x14ac:dyDescent="0.25">
      <c r="L105128" s="2"/>
    </row>
    <row r="105130" spans="11:12" x14ac:dyDescent="0.25">
      <c r="L105130" s="2"/>
    </row>
    <row r="105147" spans="11:11" x14ac:dyDescent="0.25">
      <c r="K105147" s="2"/>
    </row>
    <row r="105148" spans="11:11" x14ac:dyDescent="0.25">
      <c r="K105148" s="2"/>
    </row>
    <row r="105187" spans="11:11" x14ac:dyDescent="0.25">
      <c r="K105187" s="2"/>
    </row>
    <row r="105208" spans="11:12" x14ac:dyDescent="0.25">
      <c r="K105208" s="2"/>
      <c r="L105208" s="2"/>
    </row>
    <row r="105209" spans="11:12" x14ac:dyDescent="0.25">
      <c r="K105209" s="2"/>
      <c r="L105209" s="2"/>
    </row>
    <row r="105210" spans="11:12" x14ac:dyDescent="0.25">
      <c r="K105210" s="2"/>
      <c r="L105210" s="2"/>
    </row>
    <row r="105234" spans="11:12" x14ac:dyDescent="0.25">
      <c r="K105234" s="2"/>
    </row>
    <row r="105237" spans="11:12" x14ac:dyDescent="0.25">
      <c r="K105237" s="2"/>
      <c r="L105237" s="2"/>
    </row>
    <row r="105238" spans="11:12" x14ac:dyDescent="0.25">
      <c r="K105238" s="2"/>
      <c r="L105238" s="2"/>
    </row>
    <row r="105239" spans="11:12" x14ac:dyDescent="0.25">
      <c r="K105239" s="2"/>
    </row>
    <row r="105530" spans="10:12" x14ac:dyDescent="0.25">
      <c r="J105530" s="7"/>
      <c r="K105530" s="2"/>
      <c r="L105530" s="2"/>
    </row>
    <row r="105602" spans="10:12" x14ac:dyDescent="0.25">
      <c r="J105602" s="7"/>
      <c r="K105602" s="2"/>
      <c r="L105602" s="2"/>
    </row>
    <row r="105603" spans="10:12" x14ac:dyDescent="0.25">
      <c r="K105603" s="2"/>
    </row>
    <row r="105604" spans="10:12" x14ac:dyDescent="0.25">
      <c r="K105604" s="2"/>
      <c r="L105604" s="2"/>
    </row>
    <row r="105605" spans="10:12" x14ac:dyDescent="0.25">
      <c r="K105605" s="2"/>
      <c r="L105605" s="2"/>
    </row>
    <row r="105606" spans="10:12" x14ac:dyDescent="0.25">
      <c r="K105606" s="2"/>
      <c r="L105606" s="2"/>
    </row>
    <row r="105607" spans="10:12" x14ac:dyDescent="0.25">
      <c r="K105607" s="2"/>
      <c r="L105607" s="2"/>
    </row>
    <row r="105614" spans="10:12" x14ac:dyDescent="0.25">
      <c r="K105614" s="2"/>
      <c r="L105614" s="2"/>
    </row>
    <row r="105625" spans="9:11" x14ac:dyDescent="0.25">
      <c r="K105625" s="2"/>
    </row>
    <row r="105627" spans="9:11" x14ac:dyDescent="0.25">
      <c r="I105627" s="8"/>
    </row>
    <row r="105628" spans="9:11" x14ac:dyDescent="0.25">
      <c r="I105628" s="8"/>
    </row>
    <row r="105633" spans="11:12" x14ac:dyDescent="0.25">
      <c r="K105633" s="2"/>
      <c r="L105633" s="2"/>
    </row>
    <row r="105634" spans="11:12" x14ac:dyDescent="0.25">
      <c r="K105634" s="2"/>
      <c r="L105634" s="2"/>
    </row>
    <row r="105636" spans="11:12" x14ac:dyDescent="0.25">
      <c r="K105636" s="2"/>
      <c r="L105636" s="2"/>
    </row>
    <row r="105649" spans="10:12" x14ac:dyDescent="0.25">
      <c r="K105649" s="2"/>
    </row>
    <row r="105654" spans="10:12" x14ac:dyDescent="0.25">
      <c r="J105654" s="7"/>
      <c r="K105654" s="2"/>
      <c r="L105654" s="2"/>
    </row>
    <row r="105655" spans="10:12" x14ac:dyDescent="0.25">
      <c r="K105655" s="2"/>
    </row>
    <row r="105706" spans="11:12" x14ac:dyDescent="0.25">
      <c r="K105706" s="2"/>
    </row>
    <row r="105707" spans="11:12" x14ac:dyDescent="0.25">
      <c r="K105707" s="2"/>
      <c r="L105707" s="2"/>
    </row>
    <row r="105709" spans="11:12" x14ac:dyDescent="0.25">
      <c r="K105709" s="2"/>
    </row>
    <row r="105724" spans="11:12" x14ac:dyDescent="0.25">
      <c r="K105724" s="2"/>
    </row>
    <row r="105725" spans="11:12" x14ac:dyDescent="0.25">
      <c r="K105725" s="2"/>
      <c r="L105725" s="2"/>
    </row>
    <row r="105749" spans="11:11" x14ac:dyDescent="0.25">
      <c r="K105749" s="2"/>
    </row>
    <row r="105757" spans="11:11" x14ac:dyDescent="0.25">
      <c r="K105757" s="2"/>
    </row>
    <row r="105759" spans="11:11" x14ac:dyDescent="0.25">
      <c r="K105759" s="2"/>
    </row>
    <row r="105761" spans="11:12" x14ac:dyDescent="0.25">
      <c r="K105761" s="2"/>
      <c r="L105761" s="2"/>
    </row>
    <row r="105762" spans="11:12" x14ac:dyDescent="0.25">
      <c r="K105762" s="2"/>
    </row>
    <row r="105763" spans="11:12" x14ac:dyDescent="0.25">
      <c r="K105763" s="2"/>
    </row>
    <row r="105764" spans="11:12" x14ac:dyDescent="0.25">
      <c r="K105764" s="2"/>
      <c r="L105764" s="2"/>
    </row>
    <row r="105765" spans="11:12" x14ac:dyDescent="0.25">
      <c r="K105765" s="2"/>
    </row>
    <row r="105767" spans="11:12" x14ac:dyDescent="0.25">
      <c r="K105767" s="2"/>
      <c r="L105767" s="2"/>
    </row>
    <row r="105768" spans="11:12" x14ac:dyDescent="0.25">
      <c r="K105768" s="2"/>
    </row>
    <row r="105796" spans="11:12" x14ac:dyDescent="0.25">
      <c r="K105796" s="2"/>
      <c r="L105796" s="2"/>
    </row>
    <row r="105797" spans="11:12" x14ac:dyDescent="0.25">
      <c r="K105797" s="2"/>
      <c r="L105797" s="2"/>
    </row>
    <row r="105798" spans="11:12" x14ac:dyDescent="0.25">
      <c r="K105798" s="2"/>
    </row>
    <row r="105799" spans="11:12" x14ac:dyDescent="0.25">
      <c r="K105799" s="2"/>
    </row>
    <row r="105801" spans="11:12" x14ac:dyDescent="0.25">
      <c r="K105801" s="2"/>
      <c r="L105801" s="2"/>
    </row>
    <row r="105802" spans="11:12" x14ac:dyDescent="0.25">
      <c r="K105802" s="2"/>
    </row>
    <row r="105804" spans="11:12" x14ac:dyDescent="0.25">
      <c r="K105804" s="2"/>
    </row>
    <row r="105820" spans="11:11" x14ac:dyDescent="0.25">
      <c r="K105820" s="2"/>
    </row>
    <row r="105821" spans="11:11" x14ac:dyDescent="0.25">
      <c r="K105821" s="2"/>
    </row>
    <row r="105853" spans="11:11" x14ac:dyDescent="0.25">
      <c r="K105853" s="2"/>
    </row>
    <row r="105864" spans="11:12" x14ac:dyDescent="0.25">
      <c r="K105864" s="2"/>
    </row>
    <row r="105865" spans="11:12" x14ac:dyDescent="0.25">
      <c r="K105865" s="2"/>
    </row>
    <row r="105866" spans="11:12" x14ac:dyDescent="0.25">
      <c r="K105866" s="2"/>
      <c r="L105866" s="2"/>
    </row>
    <row r="105867" spans="11:12" x14ac:dyDescent="0.25">
      <c r="K105867" s="2"/>
      <c r="L105867" s="2"/>
    </row>
    <row r="105870" spans="11:12" x14ac:dyDescent="0.25">
      <c r="K105870" s="2"/>
      <c r="L105870" s="2"/>
    </row>
    <row r="105882" spans="11:12" x14ac:dyDescent="0.25">
      <c r="K105882" s="2"/>
    </row>
    <row r="105885" spans="11:12" x14ac:dyDescent="0.25">
      <c r="K105885" s="2"/>
      <c r="L105885" s="2"/>
    </row>
    <row r="105887" spans="11:12" x14ac:dyDescent="0.25">
      <c r="K105887" s="2"/>
      <c r="L105887" s="2"/>
    </row>
    <row r="105888" spans="11:12" x14ac:dyDescent="0.25">
      <c r="K105888" s="2"/>
    </row>
    <row r="105889" spans="11:12" x14ac:dyDescent="0.25">
      <c r="K105889" s="2"/>
      <c r="L105889" s="2"/>
    </row>
    <row r="105893" spans="11:12" x14ac:dyDescent="0.25">
      <c r="K105893" s="2"/>
      <c r="L105893" s="2"/>
    </row>
    <row r="106030" spans="11:11" x14ac:dyDescent="0.25">
      <c r="K106030" s="2"/>
    </row>
    <row r="106032" spans="11:11" x14ac:dyDescent="0.25">
      <c r="K106032" s="2"/>
    </row>
    <row r="106033" spans="11:12" x14ac:dyDescent="0.25">
      <c r="K106033" s="2"/>
      <c r="L106033" s="2"/>
    </row>
    <row r="106034" spans="11:12" x14ac:dyDescent="0.25">
      <c r="K106034" s="2"/>
      <c r="L106034" s="2"/>
    </row>
    <row r="106036" spans="11:12" x14ac:dyDescent="0.25">
      <c r="K106036" s="2"/>
      <c r="L106036" s="2"/>
    </row>
    <row r="106039" spans="11:12" x14ac:dyDescent="0.25">
      <c r="K106039" s="2"/>
    </row>
    <row r="106050" spans="9:12" x14ac:dyDescent="0.25">
      <c r="K106050" s="2"/>
      <c r="L106050" s="2"/>
    </row>
    <row r="106051" spans="9:12" x14ac:dyDescent="0.25">
      <c r="K106051" s="2"/>
    </row>
    <row r="106054" spans="9:12" x14ac:dyDescent="0.25">
      <c r="K106054" s="2"/>
      <c r="L106054" s="2"/>
    </row>
    <row r="106055" spans="9:12" x14ac:dyDescent="0.25">
      <c r="K106055" s="2"/>
      <c r="L106055" s="2"/>
    </row>
    <row r="106057" spans="9:12" x14ac:dyDescent="0.25">
      <c r="I106057" s="8"/>
    </row>
    <row r="106060" spans="9:12" x14ac:dyDescent="0.25">
      <c r="K106060" s="2"/>
      <c r="L106060" s="2"/>
    </row>
    <row r="106061" spans="9:12" x14ac:dyDescent="0.25">
      <c r="K106061" s="2"/>
    </row>
    <row r="106075" spans="10:12" x14ac:dyDescent="0.25">
      <c r="K106075" s="2"/>
      <c r="L106075" s="2"/>
    </row>
    <row r="106076" spans="10:12" x14ac:dyDescent="0.25">
      <c r="J106076" s="7"/>
      <c r="K106076" s="2"/>
      <c r="L106076" s="2"/>
    </row>
    <row r="106077" spans="10:12" x14ac:dyDescent="0.25">
      <c r="K106077" s="2"/>
    </row>
    <row r="106078" spans="10:12" x14ac:dyDescent="0.25">
      <c r="K106078" s="2"/>
      <c r="L106078" s="2"/>
    </row>
    <row r="106079" spans="10:12" x14ac:dyDescent="0.25">
      <c r="K106079" s="2"/>
      <c r="L106079" s="2"/>
    </row>
    <row r="106082" spans="10:12" x14ac:dyDescent="0.25">
      <c r="K106082" s="2"/>
      <c r="L106082" s="2"/>
    </row>
    <row r="106083" spans="10:12" x14ac:dyDescent="0.25">
      <c r="K106083" s="2"/>
      <c r="L106083" s="2"/>
    </row>
    <row r="106085" spans="10:12" x14ac:dyDescent="0.25">
      <c r="K106085" s="2"/>
      <c r="L106085" s="2"/>
    </row>
    <row r="106088" spans="10:12" x14ac:dyDescent="0.25">
      <c r="K106088" s="2"/>
      <c r="L106088" s="2"/>
    </row>
    <row r="106089" spans="10:12" x14ac:dyDescent="0.25">
      <c r="K106089" s="2"/>
      <c r="L106089" s="2"/>
    </row>
    <row r="106090" spans="10:12" x14ac:dyDescent="0.25">
      <c r="K106090" s="2"/>
      <c r="L106090" s="2"/>
    </row>
    <row r="106091" spans="10:12" x14ac:dyDescent="0.25">
      <c r="J106091" s="7"/>
      <c r="K106091" s="2"/>
      <c r="L106091" s="2"/>
    </row>
    <row r="106097" spans="11:12" x14ac:dyDescent="0.25">
      <c r="K106097" s="2"/>
      <c r="L106097" s="2"/>
    </row>
    <row r="106100" spans="11:12" x14ac:dyDescent="0.25">
      <c r="K106100" s="2"/>
    </row>
    <row r="106102" spans="11:12" x14ac:dyDescent="0.25">
      <c r="K106102" s="2"/>
    </row>
    <row r="106108" spans="11:12" x14ac:dyDescent="0.25">
      <c r="K106108" s="2"/>
    </row>
    <row r="106114" spans="9:12" x14ac:dyDescent="0.25">
      <c r="K106114" s="2"/>
      <c r="L106114" s="2"/>
    </row>
    <row r="106115" spans="9:12" x14ac:dyDescent="0.25">
      <c r="K106115" s="2"/>
      <c r="L106115" s="2"/>
    </row>
    <row r="106117" spans="9:12" x14ac:dyDescent="0.25">
      <c r="K106117" s="2"/>
      <c r="L106117" s="2"/>
    </row>
    <row r="106118" spans="9:12" x14ac:dyDescent="0.25">
      <c r="K106118" s="2"/>
      <c r="L106118" s="2"/>
    </row>
    <row r="106120" spans="9:12" x14ac:dyDescent="0.25">
      <c r="K106120" s="2"/>
      <c r="L106120" s="2"/>
    </row>
    <row r="106122" spans="9:12" x14ac:dyDescent="0.25">
      <c r="J106122" s="7"/>
      <c r="K106122" s="2"/>
      <c r="L106122" s="2"/>
    </row>
    <row r="106123" spans="9:12" x14ac:dyDescent="0.25">
      <c r="J106123" s="7"/>
      <c r="K106123" s="2"/>
    </row>
    <row r="106128" spans="9:12" x14ac:dyDescent="0.25">
      <c r="I106128" s="8"/>
    </row>
    <row r="106145" spans="9:12" x14ac:dyDescent="0.25">
      <c r="I106145" s="8"/>
    </row>
    <row r="106156" spans="9:12" x14ac:dyDescent="0.25">
      <c r="K106156" s="2"/>
    </row>
    <row r="106159" spans="9:12" x14ac:dyDescent="0.25">
      <c r="K106159" s="2"/>
      <c r="L106159" s="2"/>
    </row>
    <row r="106170" spans="11:12" x14ac:dyDescent="0.25">
      <c r="K106170" s="2"/>
      <c r="L106170" s="2"/>
    </row>
    <row r="106176" spans="11:12" x14ac:dyDescent="0.25">
      <c r="K106176" s="2"/>
    </row>
    <row r="106191" spans="11:12" x14ac:dyDescent="0.25">
      <c r="K106191" s="2"/>
      <c r="L106191" s="2"/>
    </row>
    <row r="106196" spans="11:11" x14ac:dyDescent="0.25">
      <c r="K106196" s="2"/>
    </row>
    <row r="106230" spans="11:12" x14ac:dyDescent="0.25">
      <c r="K106230" s="2"/>
      <c r="L106230" s="2"/>
    </row>
    <row r="106232" spans="11:12" x14ac:dyDescent="0.25">
      <c r="K106232" s="2"/>
    </row>
    <row r="106233" spans="11:12" x14ac:dyDescent="0.25">
      <c r="K106233" s="2"/>
    </row>
    <row r="106234" spans="11:12" x14ac:dyDescent="0.25">
      <c r="K106234" s="2"/>
      <c r="L106234" s="2"/>
    </row>
    <row r="106236" spans="11:12" x14ac:dyDescent="0.25">
      <c r="K106236" s="2"/>
    </row>
    <row r="106367" spans="11:12" x14ac:dyDescent="0.25">
      <c r="K106367" s="2"/>
      <c r="L106367" s="2"/>
    </row>
    <row r="106368" spans="11:12" x14ac:dyDescent="0.25">
      <c r="K106368" s="2"/>
      <c r="L106368" s="2"/>
    </row>
    <row r="106369" spans="11:12" x14ac:dyDescent="0.25">
      <c r="K106369" s="2"/>
      <c r="L106369" s="2"/>
    </row>
    <row r="106381" spans="11:12" x14ac:dyDescent="0.25">
      <c r="K106381" s="2"/>
    </row>
    <row r="106382" spans="11:12" x14ac:dyDescent="0.25">
      <c r="K106382" s="2"/>
    </row>
    <row r="106389" spans="10:12" x14ac:dyDescent="0.25">
      <c r="K106389" s="2"/>
      <c r="L106389" s="2"/>
    </row>
    <row r="106392" spans="10:12" x14ac:dyDescent="0.25">
      <c r="K106392" s="2"/>
      <c r="L106392" s="2"/>
    </row>
    <row r="106396" spans="10:12" x14ac:dyDescent="0.25">
      <c r="K106396" s="2"/>
      <c r="L106396" s="2"/>
    </row>
    <row r="106397" spans="10:12" x14ac:dyDescent="0.25">
      <c r="K106397" s="2"/>
      <c r="L106397" s="2"/>
    </row>
    <row r="106399" spans="10:12" x14ac:dyDescent="0.25">
      <c r="K106399" s="2"/>
    </row>
    <row r="106400" spans="10:12" x14ac:dyDescent="0.25">
      <c r="J106400" s="7"/>
      <c r="K106400" s="2"/>
      <c r="L106400" s="2"/>
    </row>
    <row r="106401" spans="11:12" x14ac:dyDescent="0.25">
      <c r="K106401" s="2"/>
      <c r="L106401" s="2"/>
    </row>
    <row r="106402" spans="11:12" x14ac:dyDescent="0.25">
      <c r="K106402" s="2"/>
    </row>
    <row r="106403" spans="11:12" x14ac:dyDescent="0.25">
      <c r="K106403" s="2"/>
      <c r="L106403" s="2"/>
    </row>
    <row r="106404" spans="11:12" x14ac:dyDescent="0.25">
      <c r="K106404" s="2"/>
      <c r="L106404" s="2"/>
    </row>
    <row r="106405" spans="11:12" x14ac:dyDescent="0.25">
      <c r="K106405" s="2"/>
    </row>
    <row r="106406" spans="11:12" x14ac:dyDescent="0.25">
      <c r="K106406" s="2"/>
      <c r="L106406" s="2"/>
    </row>
    <row r="106407" spans="11:12" x14ac:dyDescent="0.25">
      <c r="K106407" s="2"/>
      <c r="L106407" s="2"/>
    </row>
    <row r="106408" spans="11:12" x14ac:dyDescent="0.25">
      <c r="K106408" s="2"/>
    </row>
    <row r="106409" spans="11:12" x14ac:dyDescent="0.25">
      <c r="K106409" s="2"/>
      <c r="L106409" s="2"/>
    </row>
    <row r="106411" spans="11:12" x14ac:dyDescent="0.25">
      <c r="K106411" s="2"/>
    </row>
    <row r="106412" spans="11:12" x14ac:dyDescent="0.25">
      <c r="K106412" s="2"/>
      <c r="L106412" s="2"/>
    </row>
    <row r="106413" spans="11:12" x14ac:dyDescent="0.25">
      <c r="K106413" s="2"/>
      <c r="L106413" s="2"/>
    </row>
    <row r="106424" spans="11:12" x14ac:dyDescent="0.25">
      <c r="K106424" s="2"/>
    </row>
    <row r="106426" spans="11:12" x14ac:dyDescent="0.25">
      <c r="K106426" s="2"/>
    </row>
    <row r="106431" spans="11:12" x14ac:dyDescent="0.25">
      <c r="K106431" s="2"/>
      <c r="L106431" s="2"/>
    </row>
    <row r="106441" spans="11:12" x14ac:dyDescent="0.25">
      <c r="K106441" s="2"/>
    </row>
    <row r="106442" spans="11:12" x14ac:dyDescent="0.25">
      <c r="K106442" s="2"/>
      <c r="L106442" s="2"/>
    </row>
    <row r="106443" spans="11:12" x14ac:dyDescent="0.25">
      <c r="K106443" s="2"/>
    </row>
    <row r="106449" spans="11:12" x14ac:dyDescent="0.25">
      <c r="K106449" s="2"/>
      <c r="L106449" s="2"/>
    </row>
    <row r="106452" spans="11:12" x14ac:dyDescent="0.25">
      <c r="K106452" s="2"/>
    </row>
    <row r="106453" spans="11:12" x14ac:dyDescent="0.25">
      <c r="K106453" s="2"/>
      <c r="L106453" s="2"/>
    </row>
    <row r="106454" spans="11:12" x14ac:dyDescent="0.25">
      <c r="K106454" s="2"/>
    </row>
    <row r="106559" spans="11:12" x14ac:dyDescent="0.25">
      <c r="K106559" s="2"/>
    </row>
    <row r="106560" spans="11:12" x14ac:dyDescent="0.25">
      <c r="K106560" s="2"/>
      <c r="L106560" s="2"/>
    </row>
    <row r="106561" spans="11:11" x14ac:dyDescent="0.25">
      <c r="K106561" s="2"/>
    </row>
    <row r="106565" spans="11:11" x14ac:dyDescent="0.25">
      <c r="K106565" s="2"/>
    </row>
    <row r="106567" spans="11:11" x14ac:dyDescent="0.25">
      <c r="K106567" s="2"/>
    </row>
    <row r="106571" spans="11:11" x14ac:dyDescent="0.25">
      <c r="K106571" s="2"/>
    </row>
    <row r="106575" spans="11:11" x14ac:dyDescent="0.25">
      <c r="K106575" s="2"/>
    </row>
    <row r="106576" spans="11:11" x14ac:dyDescent="0.25">
      <c r="K106576" s="2"/>
    </row>
    <row r="106577" spans="11:12" x14ac:dyDescent="0.25">
      <c r="K106577" s="2"/>
    </row>
    <row r="106578" spans="11:12" x14ac:dyDescent="0.25">
      <c r="K106578" s="2"/>
    </row>
    <row r="106579" spans="11:12" x14ac:dyDescent="0.25">
      <c r="K106579" s="2"/>
      <c r="L106579" s="2"/>
    </row>
    <row r="106580" spans="11:12" x14ac:dyDescent="0.25">
      <c r="K106580" s="2"/>
      <c r="L106580" s="2"/>
    </row>
    <row r="106584" spans="11:12" x14ac:dyDescent="0.25">
      <c r="K106584" s="2"/>
      <c r="L106584" s="2"/>
    </row>
    <row r="106585" spans="11:12" x14ac:dyDescent="0.25">
      <c r="K106585" s="2"/>
      <c r="L106585" s="2"/>
    </row>
    <row r="106586" spans="11:12" x14ac:dyDescent="0.25">
      <c r="K106586" s="2"/>
      <c r="L106586" s="2"/>
    </row>
    <row r="106587" spans="11:12" x14ac:dyDescent="0.25">
      <c r="K106587" s="2"/>
    </row>
    <row r="106588" spans="11:12" x14ac:dyDescent="0.25">
      <c r="K106588" s="2"/>
      <c r="L106588" s="2"/>
    </row>
    <row r="106592" spans="11:12" x14ac:dyDescent="0.25">
      <c r="K106592" s="2"/>
      <c r="L106592" s="2"/>
    </row>
    <row r="106594" spans="11:12" x14ac:dyDescent="0.25">
      <c r="K106594" s="2"/>
    </row>
    <row r="106595" spans="11:12" x14ac:dyDescent="0.25">
      <c r="K106595" s="2"/>
      <c r="L106595" s="2"/>
    </row>
    <row r="106596" spans="11:12" x14ac:dyDescent="0.25">
      <c r="K106596" s="2"/>
    </row>
    <row r="106599" spans="11:12" x14ac:dyDescent="0.25">
      <c r="K106599" s="2"/>
    </row>
    <row r="106606" spans="11:12" x14ac:dyDescent="0.25">
      <c r="K106606" s="2"/>
      <c r="L106606" s="2"/>
    </row>
    <row r="106617" spans="11:12" x14ac:dyDescent="0.25">
      <c r="K106617" s="2"/>
      <c r="L106617" s="2"/>
    </row>
    <row r="106618" spans="11:12" x14ac:dyDescent="0.25">
      <c r="K106618" s="2"/>
    </row>
    <row r="106621" spans="11:12" x14ac:dyDescent="0.25">
      <c r="K106621" s="2"/>
    </row>
    <row r="106626" spans="11:12" x14ac:dyDescent="0.25">
      <c r="K106626" s="2"/>
      <c r="L106626" s="2"/>
    </row>
    <row r="106627" spans="11:12" x14ac:dyDescent="0.25">
      <c r="K106627" s="2"/>
      <c r="L106627" s="2"/>
    </row>
    <row r="106628" spans="11:12" x14ac:dyDescent="0.25">
      <c r="K106628" s="2"/>
      <c r="L106628" s="2"/>
    </row>
    <row r="106629" spans="11:12" x14ac:dyDescent="0.25">
      <c r="K106629" s="2"/>
      <c r="L106629" s="2"/>
    </row>
    <row r="106630" spans="11:12" x14ac:dyDescent="0.25">
      <c r="K106630" s="2"/>
      <c r="L106630" s="2"/>
    </row>
    <row r="106631" spans="11:12" x14ac:dyDescent="0.25">
      <c r="K106631" s="2"/>
    </row>
    <row r="106632" spans="11:12" x14ac:dyDescent="0.25">
      <c r="K106632" s="2"/>
      <c r="L106632" s="2"/>
    </row>
    <row r="106633" spans="11:12" x14ac:dyDescent="0.25">
      <c r="K106633" s="2"/>
      <c r="L106633" s="2"/>
    </row>
    <row r="106634" spans="11:12" x14ac:dyDescent="0.25">
      <c r="K106634" s="2"/>
      <c r="L106634" s="2"/>
    </row>
    <row r="106635" spans="11:12" x14ac:dyDescent="0.25">
      <c r="K106635" s="2"/>
    </row>
    <row r="106653" spans="10:12" x14ac:dyDescent="0.25">
      <c r="J106653" s="7"/>
    </row>
    <row r="106654" spans="10:12" x14ac:dyDescent="0.25">
      <c r="J106654" s="7"/>
    </row>
    <row r="106655" spans="10:12" x14ac:dyDescent="0.25">
      <c r="J106655" s="7"/>
      <c r="K106655" s="2"/>
      <c r="L106655" s="2"/>
    </row>
    <row r="106656" spans="10:12" x14ac:dyDescent="0.25">
      <c r="J106656" s="7"/>
      <c r="K106656" s="2"/>
    </row>
    <row r="106657" spans="10:12" x14ac:dyDescent="0.25">
      <c r="J106657" s="7"/>
      <c r="K106657" s="2"/>
    </row>
    <row r="106658" spans="10:12" x14ac:dyDescent="0.25">
      <c r="J106658" s="7"/>
      <c r="K106658" s="2"/>
    </row>
    <row r="106659" spans="10:12" x14ac:dyDescent="0.25">
      <c r="J106659" s="7"/>
      <c r="K106659" s="2"/>
      <c r="L106659" s="2"/>
    </row>
    <row r="106660" spans="10:12" x14ac:dyDescent="0.25">
      <c r="J106660" s="7"/>
      <c r="K106660" s="2"/>
      <c r="L106660" s="2"/>
    </row>
    <row r="106671" spans="10:12" x14ac:dyDescent="0.25">
      <c r="K106671" s="2"/>
    </row>
    <row r="106672" spans="10:12" x14ac:dyDescent="0.25">
      <c r="K106672" s="2"/>
      <c r="L106672" s="2"/>
    </row>
    <row r="106673" spans="11:12" x14ac:dyDescent="0.25">
      <c r="K106673" s="2"/>
      <c r="L106673" s="2"/>
    </row>
    <row r="106674" spans="11:12" x14ac:dyDescent="0.25">
      <c r="K106674" s="2"/>
    </row>
    <row r="106676" spans="11:12" x14ac:dyDescent="0.25">
      <c r="K106676" s="2"/>
      <c r="L106676" s="2"/>
    </row>
    <row r="106679" spans="11:12" x14ac:dyDescent="0.25">
      <c r="K106679" s="2"/>
    </row>
    <row r="106694" spans="11:11" x14ac:dyDescent="0.25">
      <c r="K106694" s="2"/>
    </row>
    <row r="106698" spans="11:11" x14ac:dyDescent="0.25">
      <c r="K106698" s="2"/>
    </row>
    <row r="106700" spans="11:11" x14ac:dyDescent="0.25">
      <c r="K106700" s="2"/>
    </row>
    <row r="106701" spans="11:11" x14ac:dyDescent="0.25">
      <c r="K106701" s="2"/>
    </row>
    <row r="106714" spans="11:11" x14ac:dyDescent="0.25">
      <c r="K106714" s="2"/>
    </row>
    <row r="106717" spans="11:11" x14ac:dyDescent="0.25">
      <c r="K106717" s="2"/>
    </row>
    <row r="106720" spans="11:11" x14ac:dyDescent="0.25">
      <c r="K106720" s="2"/>
    </row>
    <row r="106730" spans="11:12" x14ac:dyDescent="0.25">
      <c r="K106730" s="2"/>
    </row>
    <row r="106731" spans="11:12" x14ac:dyDescent="0.25">
      <c r="K106731" s="2"/>
      <c r="L106731" s="2"/>
    </row>
    <row r="106732" spans="11:12" x14ac:dyDescent="0.25">
      <c r="K106732" s="2"/>
    </row>
    <row r="106738" spans="11:12" x14ac:dyDescent="0.25">
      <c r="K106738" s="2"/>
      <c r="L106738" s="2"/>
    </row>
    <row r="106739" spans="11:12" x14ac:dyDescent="0.25">
      <c r="K106739" s="2"/>
    </row>
    <row r="106740" spans="11:12" x14ac:dyDescent="0.25">
      <c r="K106740" s="2"/>
      <c r="L106740" s="2"/>
    </row>
    <row r="106741" spans="11:12" x14ac:dyDescent="0.25">
      <c r="K106741" s="2"/>
      <c r="L106741" s="2"/>
    </row>
    <row r="106805" spans="10:12" x14ac:dyDescent="0.25">
      <c r="J106805" s="7"/>
      <c r="K106805" s="2"/>
      <c r="L106805" s="2"/>
    </row>
    <row r="106806" spans="10:12" x14ac:dyDescent="0.25">
      <c r="J106806" s="7"/>
      <c r="K106806" s="2"/>
      <c r="L106806" s="2"/>
    </row>
    <row r="106807" spans="10:12" x14ac:dyDescent="0.25">
      <c r="J106807" s="7"/>
      <c r="K106807" s="2"/>
      <c r="L106807" s="2"/>
    </row>
    <row r="106808" spans="10:12" x14ac:dyDescent="0.25">
      <c r="J106808" s="7"/>
      <c r="K106808" s="2"/>
      <c r="L106808" s="2"/>
    </row>
    <row r="106809" spans="10:12" x14ac:dyDescent="0.25">
      <c r="J106809" s="7"/>
      <c r="K106809" s="2"/>
      <c r="L106809" s="2"/>
    </row>
    <row r="106810" spans="10:12" x14ac:dyDescent="0.25">
      <c r="K106810" s="2"/>
      <c r="L106810" s="2"/>
    </row>
    <row r="106811" spans="10:12" x14ac:dyDescent="0.25">
      <c r="K106811" s="2"/>
      <c r="L106811" s="2"/>
    </row>
    <row r="106812" spans="10:12" x14ac:dyDescent="0.25">
      <c r="J106812" s="7"/>
      <c r="K106812" s="2"/>
      <c r="L106812" s="2"/>
    </row>
    <row r="106813" spans="10:12" x14ac:dyDescent="0.25">
      <c r="J106813" s="7"/>
      <c r="K106813" s="2"/>
      <c r="L106813" s="2"/>
    </row>
    <row r="106814" spans="10:12" x14ac:dyDescent="0.25">
      <c r="J106814" s="7"/>
      <c r="K106814" s="2"/>
      <c r="L106814" s="2"/>
    </row>
    <row r="106815" spans="10:12" x14ac:dyDescent="0.25">
      <c r="J106815" s="7"/>
      <c r="K106815" s="2"/>
      <c r="L106815" s="2"/>
    </row>
    <row r="106816" spans="10:12" x14ac:dyDescent="0.25">
      <c r="K106816" s="2"/>
    </row>
    <row r="106817" spans="11:12" x14ac:dyDescent="0.25">
      <c r="K106817" s="2"/>
      <c r="L106817" s="2"/>
    </row>
    <row r="106818" spans="11:12" x14ac:dyDescent="0.25">
      <c r="K106818" s="2"/>
      <c r="L106818" s="2"/>
    </row>
    <row r="106819" spans="11:12" x14ac:dyDescent="0.25">
      <c r="K106819" s="2"/>
      <c r="L106819" s="2"/>
    </row>
    <row r="106825" spans="11:12" x14ac:dyDescent="0.25">
      <c r="K106825" s="2"/>
    </row>
    <row r="106830" spans="11:12" x14ac:dyDescent="0.25">
      <c r="K106830" s="2"/>
    </row>
    <row r="106835" spans="10:11" x14ac:dyDescent="0.25">
      <c r="K106835" s="2"/>
    </row>
    <row r="106836" spans="10:11" x14ac:dyDescent="0.25">
      <c r="K106836" s="2"/>
    </row>
    <row r="106846" spans="10:11" x14ac:dyDescent="0.25">
      <c r="J106846" s="7"/>
    </row>
    <row r="106865" spans="9:12" x14ac:dyDescent="0.25">
      <c r="I106865" s="9"/>
      <c r="K106865" s="2"/>
      <c r="L106865" s="2"/>
    </row>
    <row r="106866" spans="9:12" x14ac:dyDescent="0.25">
      <c r="K106866" s="2"/>
    </row>
    <row r="106868" spans="9:12" x14ac:dyDescent="0.25">
      <c r="K106868" s="2"/>
      <c r="L106868" s="2"/>
    </row>
    <row r="107056" spans="10:12" x14ac:dyDescent="0.25">
      <c r="J107056" s="7"/>
      <c r="K107056" s="2"/>
      <c r="L107056" s="2"/>
    </row>
    <row r="107058" spans="10:12" x14ac:dyDescent="0.25">
      <c r="J107058" s="7"/>
      <c r="K107058" s="2"/>
      <c r="L107058" s="2"/>
    </row>
    <row r="107060" spans="10:12" x14ac:dyDescent="0.25">
      <c r="K107060" s="2"/>
      <c r="L107060" s="2"/>
    </row>
    <row r="107061" spans="10:12" x14ac:dyDescent="0.25">
      <c r="K107061" s="2"/>
      <c r="L107061" s="2"/>
    </row>
    <row r="107070" spans="10:12" x14ac:dyDescent="0.25">
      <c r="J107070" s="7"/>
    </row>
    <row r="107079" spans="11:12" x14ac:dyDescent="0.25">
      <c r="K107079" s="2"/>
    </row>
    <row r="107083" spans="11:12" x14ac:dyDescent="0.25">
      <c r="K107083" s="2"/>
      <c r="L107083" s="2"/>
    </row>
    <row r="107084" spans="11:12" x14ac:dyDescent="0.25">
      <c r="K107084" s="2"/>
      <c r="L107084" s="2"/>
    </row>
    <row r="107085" spans="11:12" x14ac:dyDescent="0.25">
      <c r="K107085" s="2"/>
      <c r="L107085" s="2"/>
    </row>
    <row r="107086" spans="11:12" x14ac:dyDescent="0.25">
      <c r="K107086" s="2"/>
      <c r="L107086" s="2"/>
    </row>
    <row r="107109" spans="10:12" x14ac:dyDescent="0.25">
      <c r="K107109" s="2"/>
      <c r="L107109" s="2"/>
    </row>
    <row r="107110" spans="10:12" x14ac:dyDescent="0.25">
      <c r="J107110" s="7"/>
      <c r="K107110" s="2"/>
      <c r="L107110" s="2"/>
    </row>
    <row r="107111" spans="10:12" x14ac:dyDescent="0.25">
      <c r="J107111" s="7"/>
      <c r="K107111" s="2"/>
      <c r="L107111" s="2"/>
    </row>
    <row r="107112" spans="10:12" x14ac:dyDescent="0.25">
      <c r="K107112" s="2"/>
      <c r="L107112" s="2"/>
    </row>
    <row r="107114" spans="10:12" x14ac:dyDescent="0.25">
      <c r="K107114" s="2"/>
      <c r="L107114" s="2"/>
    </row>
    <row r="107115" spans="10:12" x14ac:dyDescent="0.25">
      <c r="J107115" s="7"/>
      <c r="K107115" s="2"/>
      <c r="L107115" s="2"/>
    </row>
    <row r="107116" spans="10:12" x14ac:dyDescent="0.25">
      <c r="K107116" s="2"/>
      <c r="L107116" s="2"/>
    </row>
    <row r="107118" spans="10:12" x14ac:dyDescent="0.25">
      <c r="K107118" s="2"/>
      <c r="L107118" s="2"/>
    </row>
    <row r="107119" spans="10:12" x14ac:dyDescent="0.25">
      <c r="K107119" s="2"/>
      <c r="L107119" s="2"/>
    </row>
    <row r="107120" spans="10:12" x14ac:dyDescent="0.25">
      <c r="K107120" s="2"/>
    </row>
    <row r="107121" spans="10:12" x14ac:dyDescent="0.25">
      <c r="K107121" s="2"/>
    </row>
    <row r="107122" spans="10:12" x14ac:dyDescent="0.25">
      <c r="K107122" s="2"/>
      <c r="L107122" s="2"/>
    </row>
    <row r="107130" spans="10:12" x14ac:dyDescent="0.25">
      <c r="K107130" s="2"/>
    </row>
    <row r="107134" spans="10:12" x14ac:dyDescent="0.25">
      <c r="J107134" s="7"/>
    </row>
    <row r="107140" spans="11:12" x14ac:dyDescent="0.25">
      <c r="K107140" s="2"/>
      <c r="L107140" s="2"/>
    </row>
    <row r="107146" spans="11:12" x14ac:dyDescent="0.25">
      <c r="K107146" s="2"/>
      <c r="L107146" s="2"/>
    </row>
    <row r="107147" spans="11:12" x14ac:dyDescent="0.25">
      <c r="K107147" s="2"/>
      <c r="L107147" s="2"/>
    </row>
    <row r="107150" spans="11:12" x14ac:dyDescent="0.25">
      <c r="K107150" s="2"/>
      <c r="L107150" s="2"/>
    </row>
    <row r="107152" spans="11:12" x14ac:dyDescent="0.25">
      <c r="K107152" s="2"/>
      <c r="L107152" s="2"/>
    </row>
    <row r="107156" spans="11:12" x14ac:dyDescent="0.25">
      <c r="K107156" s="2"/>
    </row>
    <row r="107157" spans="11:12" x14ac:dyDescent="0.25">
      <c r="K107157" s="2"/>
      <c r="L107157" s="2"/>
    </row>
    <row r="107159" spans="11:12" x14ac:dyDescent="0.25">
      <c r="K107159" s="2"/>
    </row>
    <row r="107160" spans="11:12" x14ac:dyDescent="0.25">
      <c r="K107160" s="2"/>
      <c r="L107160" s="2"/>
    </row>
    <row r="107161" spans="11:12" x14ac:dyDescent="0.25">
      <c r="K107161" s="2"/>
      <c r="L107161" s="2"/>
    </row>
    <row r="107162" spans="11:12" x14ac:dyDescent="0.25">
      <c r="K107162" s="2"/>
    </row>
    <row r="107163" spans="11:12" x14ac:dyDescent="0.25">
      <c r="K107163" s="2"/>
    </row>
    <row r="107165" spans="11:12" x14ac:dyDescent="0.25">
      <c r="K107165" s="2"/>
      <c r="L107165" s="2"/>
    </row>
    <row r="107166" spans="11:12" x14ac:dyDescent="0.25">
      <c r="K107166" s="2"/>
      <c r="L107166" s="2"/>
    </row>
    <row r="107175" spans="9:9" x14ac:dyDescent="0.25">
      <c r="I107175" s="8"/>
    </row>
    <row r="107188" spans="10:12" x14ac:dyDescent="0.25">
      <c r="K107188" s="2"/>
    </row>
    <row r="107189" spans="10:12" x14ac:dyDescent="0.25">
      <c r="K107189" s="2"/>
      <c r="L107189" s="2"/>
    </row>
    <row r="107190" spans="10:12" x14ac:dyDescent="0.25">
      <c r="K107190" s="2"/>
      <c r="L107190" s="2"/>
    </row>
    <row r="107193" spans="10:12" x14ac:dyDescent="0.25">
      <c r="K107193" s="2"/>
    </row>
    <row r="107194" spans="10:12" x14ac:dyDescent="0.25">
      <c r="K107194" s="2"/>
    </row>
    <row r="107195" spans="10:12" x14ac:dyDescent="0.25">
      <c r="K107195" s="2"/>
      <c r="L107195" s="2"/>
    </row>
    <row r="107196" spans="10:12" x14ac:dyDescent="0.25">
      <c r="K107196" s="2"/>
      <c r="L107196" s="2"/>
    </row>
    <row r="107197" spans="10:12" x14ac:dyDescent="0.25">
      <c r="K107197" s="2"/>
      <c r="L107197" s="2"/>
    </row>
    <row r="107198" spans="10:12" x14ac:dyDescent="0.25">
      <c r="K107198" s="2"/>
      <c r="L107198" s="2"/>
    </row>
    <row r="107199" spans="10:12" x14ac:dyDescent="0.25">
      <c r="K107199" s="2"/>
      <c r="L107199" s="2"/>
    </row>
    <row r="107200" spans="10:12" x14ac:dyDescent="0.25">
      <c r="J107200" s="7"/>
      <c r="K107200" s="2"/>
      <c r="L107200" s="2"/>
    </row>
    <row r="107202" spans="11:12" x14ac:dyDescent="0.25">
      <c r="K107202" s="2"/>
      <c r="L107202" s="2"/>
    </row>
    <row r="107203" spans="11:12" x14ac:dyDescent="0.25">
      <c r="K107203" s="2"/>
      <c r="L107203" s="2"/>
    </row>
    <row r="107207" spans="11:12" x14ac:dyDescent="0.25">
      <c r="K107207" s="2"/>
    </row>
    <row r="107215" spans="11:12" x14ac:dyDescent="0.25">
      <c r="K107215" s="2"/>
    </row>
    <row r="107216" spans="11:12" x14ac:dyDescent="0.25">
      <c r="K107216" s="2"/>
      <c r="L107216" s="2"/>
    </row>
    <row r="107238" spans="11:12" x14ac:dyDescent="0.25">
      <c r="K107238" s="2"/>
      <c r="L107238" s="2"/>
    </row>
    <row r="107249" spans="11:12" x14ac:dyDescent="0.25">
      <c r="K107249" s="2"/>
      <c r="L107249" s="2"/>
    </row>
    <row r="107259" spans="11:12" x14ac:dyDescent="0.25">
      <c r="K107259" s="2"/>
    </row>
    <row r="107261" spans="11:12" x14ac:dyDescent="0.25">
      <c r="K107261" s="2"/>
      <c r="L107261" s="2"/>
    </row>
    <row r="107263" spans="11:12" x14ac:dyDescent="0.25">
      <c r="K107263" s="2"/>
    </row>
    <row r="107269" spans="11:12" x14ac:dyDescent="0.25">
      <c r="K107269" s="2"/>
    </row>
    <row r="107273" spans="11:12" x14ac:dyDescent="0.25">
      <c r="K107273" s="2"/>
      <c r="L107273" s="2"/>
    </row>
    <row r="107275" spans="11:12" x14ac:dyDescent="0.25">
      <c r="K107275" s="2"/>
      <c r="L107275" s="2"/>
    </row>
    <row r="107276" spans="11:12" x14ac:dyDescent="0.25">
      <c r="K107276" s="2"/>
      <c r="L107276" s="2"/>
    </row>
    <row r="107278" spans="11:12" x14ac:dyDescent="0.25">
      <c r="K107278" s="2"/>
    </row>
    <row r="107286" spans="11:12" x14ac:dyDescent="0.25">
      <c r="K107286" s="2"/>
      <c r="L107286" s="2"/>
    </row>
    <row r="107308" spans="11:12" x14ac:dyDescent="0.25">
      <c r="K107308" s="2"/>
    </row>
    <row r="107309" spans="11:12" x14ac:dyDescent="0.25">
      <c r="K107309" s="2"/>
    </row>
    <row r="107310" spans="11:12" x14ac:dyDescent="0.25">
      <c r="K107310" s="2"/>
      <c r="L107310" s="2"/>
    </row>
    <row r="107312" spans="11:12" x14ac:dyDescent="0.25">
      <c r="K107312" s="2"/>
      <c r="L107312" s="2"/>
    </row>
    <row r="107314" spans="11:12" x14ac:dyDescent="0.25">
      <c r="K107314" s="2"/>
    </row>
    <row r="107316" spans="11:12" x14ac:dyDescent="0.25">
      <c r="K107316" s="2"/>
    </row>
    <row r="107318" spans="11:12" x14ac:dyDescent="0.25">
      <c r="K107318" s="2"/>
    </row>
    <row r="107322" spans="11:12" x14ac:dyDescent="0.25">
      <c r="K107322" s="2"/>
    </row>
    <row r="107328" spans="11:12" x14ac:dyDescent="0.25">
      <c r="K107328" s="2"/>
      <c r="L107328" s="2"/>
    </row>
    <row r="107370" spans="11:12" x14ac:dyDescent="0.25">
      <c r="K107370" s="2"/>
      <c r="L107370" s="2"/>
    </row>
    <row r="107372" spans="11:12" x14ac:dyDescent="0.25">
      <c r="K107372" s="2"/>
      <c r="L107372" s="2"/>
    </row>
    <row r="107374" spans="11:12" x14ac:dyDescent="0.25">
      <c r="L107374" s="2"/>
    </row>
    <row r="107377" spans="11:11" x14ac:dyDescent="0.25">
      <c r="K107377" s="2"/>
    </row>
    <row r="107391" spans="11:11" x14ac:dyDescent="0.25">
      <c r="K107391" s="2"/>
    </row>
    <row r="107397" spans="11:12" x14ac:dyDescent="0.25">
      <c r="K107397" s="2"/>
      <c r="L107397" s="2"/>
    </row>
    <row r="107401" spans="11:12" x14ac:dyDescent="0.25">
      <c r="K107401" s="2"/>
    </row>
    <row r="107446" spans="11:11" x14ac:dyDescent="0.25">
      <c r="K107446" s="2"/>
    </row>
    <row r="107448" spans="11:11" x14ac:dyDescent="0.25">
      <c r="K107448" s="2"/>
    </row>
    <row r="107464" spans="1:16" x14ac:dyDescent="0.25">
      <c r="K107464" s="2"/>
    </row>
    <row r="107465" spans="1:16" x14ac:dyDescent="0.25">
      <c r="A107465" s="14"/>
      <c r="B107465" s="20"/>
      <c r="C107465" s="14"/>
      <c r="D107465" s="14"/>
      <c r="E107465" s="14"/>
      <c r="F107465" s="14"/>
      <c r="G107465" s="14"/>
      <c r="H107465" s="14"/>
      <c r="I107465" s="14"/>
      <c r="J107465" s="14"/>
      <c r="K107465" s="14"/>
      <c r="L107465" s="14"/>
      <c r="M107465" s="14"/>
      <c r="N107465" s="14"/>
      <c r="O107465" s="14"/>
      <c r="P107465" s="14"/>
    </row>
    <row r="107466" spans="1:16" x14ac:dyDescent="0.25">
      <c r="A107466" s="14"/>
      <c r="B107466" s="20"/>
      <c r="C107466" s="14"/>
      <c r="D107466" s="14"/>
      <c r="E107466" s="14"/>
      <c r="F107466" s="14"/>
      <c r="G107466" s="14"/>
      <c r="H107466" s="14"/>
      <c r="I107466" s="14"/>
      <c r="J107466" s="14"/>
      <c r="K107466" s="14"/>
      <c r="L107466" s="14"/>
      <c r="M107466" s="14"/>
      <c r="N107466" s="14"/>
      <c r="O107466" s="14"/>
      <c r="P107466" s="14"/>
    </row>
    <row r="107467" spans="1:16" x14ac:dyDescent="0.25">
      <c r="A107467" s="14"/>
      <c r="B107467" s="20"/>
      <c r="C107467" s="14"/>
      <c r="D107467" s="14"/>
      <c r="E107467" s="14"/>
      <c r="F107467" s="14"/>
      <c r="G107467" s="14"/>
      <c r="H107467" s="14"/>
      <c r="I107467" s="14"/>
      <c r="J107467" s="14"/>
      <c r="K107467" s="14"/>
      <c r="L107467" s="14"/>
      <c r="M107467" s="14"/>
      <c r="N107467" s="14"/>
      <c r="O107467" s="14"/>
      <c r="P107467" s="14"/>
    </row>
    <row r="107468" spans="1:16" x14ac:dyDescent="0.25">
      <c r="A107468" s="14"/>
      <c r="B107468" s="20"/>
      <c r="C107468" s="14"/>
      <c r="D107468" s="14"/>
      <c r="E107468" s="14"/>
      <c r="F107468" s="14"/>
      <c r="G107468" s="14"/>
      <c r="H107468" s="14"/>
      <c r="I107468" s="14"/>
      <c r="J107468" s="14"/>
      <c r="K107468" s="14"/>
      <c r="L107468" s="14"/>
      <c r="M107468" s="14"/>
      <c r="N107468" s="14"/>
      <c r="O107468" s="14"/>
      <c r="P107468" s="14"/>
    </row>
    <row r="107469" spans="1:16" x14ac:dyDescent="0.25">
      <c r="A107469" s="14"/>
      <c r="B107469" s="20"/>
      <c r="C107469" s="14"/>
      <c r="D107469" s="14"/>
      <c r="E107469" s="14"/>
      <c r="F107469" s="14"/>
      <c r="G107469" s="14"/>
      <c r="H107469" s="14"/>
      <c r="I107469" s="14"/>
      <c r="J107469" s="14"/>
      <c r="K107469" s="14"/>
      <c r="L107469" s="14"/>
      <c r="M107469" s="14"/>
      <c r="N107469" s="14"/>
      <c r="O107469" s="14"/>
      <c r="P107469" s="14"/>
    </row>
    <row r="107470" spans="1:16" x14ac:dyDescent="0.25">
      <c r="A107470" s="14"/>
      <c r="B107470" s="20"/>
      <c r="C107470" s="14"/>
      <c r="D107470" s="14"/>
      <c r="E107470" s="14"/>
      <c r="F107470" s="14"/>
      <c r="G107470" s="14"/>
      <c r="H107470" s="14"/>
      <c r="I107470" s="14"/>
      <c r="J107470" s="14"/>
      <c r="K107470" s="14"/>
      <c r="L107470" s="14"/>
      <c r="M107470" s="14"/>
      <c r="N107470" s="14"/>
      <c r="O107470" s="14"/>
      <c r="P107470" s="14"/>
    </row>
    <row r="107471" spans="1:16" x14ac:dyDescent="0.25">
      <c r="A107471" s="14"/>
      <c r="B107471" s="20"/>
      <c r="C107471" s="14"/>
      <c r="D107471" s="14"/>
      <c r="E107471" s="14"/>
      <c r="F107471" s="14"/>
      <c r="G107471" s="14"/>
      <c r="H107471" s="14"/>
      <c r="I107471" s="14"/>
      <c r="J107471" s="14"/>
      <c r="K107471" s="14"/>
      <c r="L107471" s="14"/>
      <c r="M107471" s="14"/>
      <c r="N107471" s="14"/>
      <c r="O107471" s="14"/>
      <c r="P107471" s="14"/>
    </row>
    <row r="107472" spans="1:16" x14ac:dyDescent="0.25">
      <c r="A107472" s="14"/>
      <c r="B107472" s="20"/>
      <c r="C107472" s="14"/>
      <c r="D107472" s="14"/>
      <c r="E107472" s="14"/>
      <c r="F107472" s="14"/>
      <c r="G107472" s="14"/>
      <c r="H107472" s="14"/>
      <c r="I107472" s="14"/>
      <c r="J107472" s="14"/>
      <c r="K107472" s="14"/>
      <c r="L107472" s="14"/>
      <c r="M107472" s="14"/>
      <c r="N107472" s="14"/>
      <c r="O107472" s="14"/>
      <c r="P107472" s="14"/>
    </row>
    <row r="107473" spans="1:16" x14ac:dyDescent="0.25">
      <c r="A107473" s="14"/>
      <c r="B107473" s="20"/>
      <c r="C107473" s="14"/>
      <c r="D107473" s="14"/>
      <c r="E107473" s="14"/>
      <c r="F107473" s="14"/>
      <c r="G107473" s="14"/>
      <c r="H107473" s="14"/>
      <c r="I107473" s="14"/>
      <c r="J107473" s="14"/>
      <c r="K107473" s="14"/>
      <c r="L107473" s="14"/>
      <c r="M107473" s="14"/>
      <c r="N107473" s="14"/>
      <c r="O107473" s="14"/>
      <c r="P107473" s="14"/>
    </row>
    <row r="107474" spans="1:16" x14ac:dyDescent="0.25">
      <c r="A107474" s="14"/>
      <c r="B107474" s="20"/>
      <c r="C107474" s="14"/>
      <c r="D107474" s="14"/>
      <c r="E107474" s="14"/>
      <c r="F107474" s="14"/>
      <c r="G107474" s="14"/>
      <c r="H107474" s="14"/>
      <c r="I107474" s="14"/>
      <c r="J107474" s="14"/>
      <c r="K107474" s="14"/>
      <c r="L107474" s="14"/>
      <c r="M107474" s="14"/>
      <c r="N107474" s="14"/>
      <c r="O107474" s="14"/>
      <c r="P107474" s="14"/>
    </row>
    <row r="107475" spans="1:16" x14ac:dyDescent="0.25">
      <c r="A107475" s="14"/>
      <c r="B107475" s="20"/>
      <c r="C107475" s="14"/>
      <c r="D107475" s="14"/>
      <c r="E107475" s="14"/>
      <c r="F107475" s="14"/>
      <c r="G107475" s="14"/>
      <c r="H107475" s="14"/>
      <c r="I107475" s="14"/>
      <c r="J107475" s="14"/>
      <c r="K107475" s="14"/>
      <c r="L107475" s="14"/>
      <c r="M107475" s="14"/>
      <c r="N107475" s="14"/>
      <c r="O107475" s="14"/>
      <c r="P107475" s="14"/>
    </row>
    <row r="107476" spans="1:16" x14ac:dyDescent="0.25">
      <c r="A107476" s="14"/>
      <c r="B107476" s="20"/>
      <c r="C107476" s="14"/>
      <c r="D107476" s="14"/>
      <c r="E107476" s="14"/>
      <c r="F107476" s="14"/>
      <c r="G107476" s="14"/>
      <c r="H107476" s="14"/>
      <c r="I107476" s="14"/>
      <c r="J107476" s="14"/>
      <c r="K107476" s="14"/>
      <c r="L107476" s="14"/>
      <c r="M107476" s="14"/>
      <c r="N107476" s="14"/>
      <c r="O107476" s="14"/>
      <c r="P107476" s="14"/>
    </row>
    <row r="107477" spans="1:16" x14ac:dyDescent="0.25">
      <c r="A107477" s="14"/>
      <c r="B107477" s="20"/>
      <c r="C107477" s="14"/>
      <c r="D107477" s="14"/>
      <c r="E107477" s="14"/>
      <c r="F107477" s="14"/>
      <c r="G107477" s="14"/>
      <c r="H107477" s="14"/>
      <c r="I107477" s="14"/>
      <c r="J107477" s="14"/>
      <c r="K107477" s="14"/>
      <c r="L107477" s="14"/>
      <c r="M107477" s="14"/>
      <c r="N107477" s="14"/>
      <c r="O107477" s="14"/>
      <c r="P107477" s="14"/>
    </row>
    <row r="107478" spans="1:16" x14ac:dyDescent="0.25">
      <c r="A107478" s="14"/>
      <c r="B107478" s="20"/>
      <c r="C107478" s="14"/>
      <c r="D107478" s="14"/>
      <c r="E107478" s="14"/>
      <c r="F107478" s="14"/>
      <c r="G107478" s="14"/>
      <c r="H107478" s="14"/>
      <c r="I107478" s="14"/>
      <c r="J107478" s="14"/>
      <c r="K107478" s="22"/>
      <c r="L107478" s="22"/>
      <c r="M107478" s="14"/>
      <c r="N107478" s="14"/>
      <c r="O107478" s="14"/>
      <c r="P107478" s="14"/>
    </row>
    <row r="107479" spans="1:16" x14ac:dyDescent="0.25">
      <c r="A107479" s="14"/>
      <c r="B107479" s="20"/>
      <c r="C107479" s="14"/>
      <c r="D107479" s="14"/>
      <c r="E107479" s="14"/>
      <c r="F107479" s="14"/>
      <c r="G107479" s="14"/>
      <c r="H107479" s="14"/>
      <c r="I107479" s="14"/>
      <c r="J107479" s="14"/>
      <c r="K107479" s="14"/>
      <c r="L107479" s="14"/>
      <c r="M107479" s="14"/>
      <c r="N107479" s="14"/>
      <c r="O107479" s="14"/>
      <c r="P107479" s="14"/>
    </row>
    <row r="107480" spans="1:16" x14ac:dyDescent="0.25">
      <c r="A107480" s="14"/>
      <c r="B107480" s="20"/>
      <c r="C107480" s="14"/>
      <c r="D107480" s="14"/>
      <c r="E107480" s="14"/>
      <c r="F107480" s="14"/>
      <c r="G107480" s="14"/>
      <c r="H107480" s="14"/>
      <c r="I107480" s="14"/>
      <c r="J107480" s="14"/>
      <c r="K107480" s="14"/>
      <c r="L107480" s="14"/>
      <c r="M107480" s="14"/>
      <c r="N107480" s="14"/>
      <c r="O107480" s="14"/>
      <c r="P107480" s="14"/>
    </row>
    <row r="107481" spans="1:16" x14ac:dyDescent="0.25">
      <c r="A107481" s="14"/>
      <c r="B107481" s="20"/>
      <c r="C107481" s="14"/>
      <c r="D107481" s="14"/>
      <c r="E107481" s="14"/>
      <c r="F107481" s="14"/>
      <c r="G107481" s="14"/>
      <c r="H107481" s="14"/>
      <c r="I107481" s="14"/>
      <c r="J107481" s="14"/>
      <c r="K107481" s="14"/>
      <c r="L107481" s="14"/>
      <c r="M107481" s="14"/>
      <c r="N107481" s="14"/>
      <c r="O107481" s="14"/>
      <c r="P107481" s="14"/>
    </row>
    <row r="107482" spans="1:16" x14ac:dyDescent="0.25">
      <c r="A107482" s="14"/>
      <c r="B107482" s="20"/>
      <c r="C107482" s="14"/>
      <c r="D107482" s="14"/>
      <c r="E107482" s="14"/>
      <c r="F107482" s="14"/>
      <c r="G107482" s="14"/>
      <c r="H107482" s="14"/>
      <c r="I107482" s="14"/>
      <c r="J107482" s="14"/>
      <c r="K107482" s="14"/>
      <c r="L107482" s="14"/>
      <c r="M107482" s="14"/>
      <c r="N107482" s="14"/>
      <c r="O107482" s="14"/>
      <c r="P107482" s="14"/>
    </row>
    <row r="107483" spans="1:16" x14ac:dyDescent="0.25">
      <c r="A107483" s="14"/>
      <c r="B107483" s="20"/>
      <c r="C107483" s="14"/>
      <c r="D107483" s="14"/>
      <c r="E107483" s="14"/>
      <c r="F107483" s="14"/>
      <c r="G107483" s="14"/>
      <c r="H107483" s="14"/>
      <c r="I107483" s="14"/>
      <c r="J107483" s="14"/>
      <c r="K107483" s="14"/>
      <c r="L107483" s="14"/>
      <c r="M107483" s="14"/>
      <c r="N107483" s="14"/>
      <c r="O107483" s="14"/>
      <c r="P107483" s="14"/>
    </row>
    <row r="107484" spans="1:16" x14ac:dyDescent="0.25">
      <c r="A107484" s="14"/>
      <c r="B107484" s="20"/>
      <c r="C107484" s="14"/>
      <c r="D107484" s="14"/>
      <c r="E107484" s="14"/>
      <c r="F107484" s="14"/>
      <c r="G107484" s="14"/>
      <c r="H107484" s="14"/>
      <c r="I107484" s="14"/>
      <c r="J107484" s="14"/>
      <c r="K107484" s="14"/>
      <c r="L107484" s="14"/>
      <c r="M107484" s="14"/>
      <c r="N107484" s="14"/>
      <c r="O107484" s="14"/>
      <c r="P107484" s="14"/>
    </row>
    <row r="107485" spans="1:16" x14ac:dyDescent="0.25">
      <c r="A107485" s="14"/>
      <c r="B107485" s="20"/>
      <c r="C107485" s="14"/>
      <c r="D107485" s="14"/>
      <c r="E107485" s="14"/>
      <c r="F107485" s="14"/>
      <c r="G107485" s="14"/>
      <c r="H107485" s="14"/>
      <c r="I107485" s="14"/>
      <c r="J107485" s="14"/>
      <c r="K107485" s="14"/>
      <c r="L107485" s="14"/>
      <c r="M107485" s="14"/>
      <c r="N107485" s="14"/>
      <c r="O107485" s="14"/>
      <c r="P107485" s="14"/>
    </row>
    <row r="107486" spans="1:16" x14ac:dyDescent="0.25">
      <c r="A107486" s="14"/>
      <c r="B107486" s="20"/>
      <c r="C107486" s="14"/>
      <c r="D107486" s="14"/>
      <c r="E107486" s="14"/>
      <c r="F107486" s="14"/>
      <c r="G107486" s="14"/>
      <c r="H107486" s="14"/>
      <c r="I107486" s="14"/>
      <c r="J107486" s="14"/>
      <c r="K107486" s="22"/>
      <c r="L107486" s="22"/>
      <c r="M107486" s="14"/>
      <c r="N107486" s="14"/>
      <c r="O107486" s="14"/>
      <c r="P107486" s="14"/>
    </row>
    <row r="107487" spans="1:16" x14ac:dyDescent="0.25">
      <c r="A107487" s="14"/>
      <c r="B107487" s="20"/>
      <c r="C107487" s="14"/>
      <c r="D107487" s="14"/>
      <c r="E107487" s="14"/>
      <c r="F107487" s="14"/>
      <c r="G107487" s="14"/>
      <c r="H107487" s="14"/>
      <c r="I107487" s="14"/>
      <c r="J107487" s="14"/>
      <c r="K107487" s="22"/>
      <c r="L107487" s="22"/>
      <c r="M107487" s="14"/>
      <c r="N107487" s="14"/>
      <c r="O107487" s="14"/>
      <c r="P107487" s="14"/>
    </row>
    <row r="107488" spans="1:16" x14ac:dyDescent="0.25">
      <c r="A107488" s="14"/>
      <c r="B107488" s="20"/>
      <c r="C107488" s="14"/>
      <c r="D107488" s="14"/>
      <c r="E107488" s="14"/>
      <c r="F107488" s="14"/>
      <c r="G107488" s="14"/>
      <c r="H107488" s="14"/>
      <c r="I107488" s="14"/>
      <c r="J107488" s="14"/>
      <c r="K107488" s="14"/>
      <c r="L107488" s="14"/>
      <c r="M107488" s="14"/>
      <c r="N107488" s="14"/>
      <c r="O107488" s="14"/>
      <c r="P107488" s="14"/>
    </row>
    <row r="107489" spans="1:16" x14ac:dyDescent="0.25">
      <c r="A107489" s="14"/>
      <c r="B107489" s="20"/>
      <c r="C107489" s="14"/>
      <c r="D107489" s="14"/>
      <c r="E107489" s="14"/>
      <c r="F107489" s="14"/>
      <c r="G107489" s="14"/>
      <c r="H107489" s="14"/>
      <c r="I107489" s="14"/>
      <c r="J107489" s="14"/>
      <c r="K107489" s="14"/>
      <c r="L107489" s="14"/>
      <c r="M107489" s="14"/>
      <c r="N107489" s="14"/>
      <c r="O107489" s="14"/>
      <c r="P107489" s="14"/>
    </row>
    <row r="107490" spans="1:16" x14ac:dyDescent="0.25">
      <c r="A107490" s="14"/>
      <c r="B107490" s="20"/>
      <c r="C107490" s="14"/>
      <c r="D107490" s="14"/>
      <c r="E107490" s="14"/>
      <c r="F107490" s="14"/>
      <c r="G107490" s="14"/>
      <c r="H107490" s="14"/>
      <c r="I107490" s="14"/>
      <c r="J107490" s="14"/>
      <c r="K107490" s="14"/>
      <c r="L107490" s="14"/>
      <c r="M107490" s="14"/>
      <c r="N107490" s="14"/>
      <c r="O107490" s="14"/>
      <c r="P107490" s="14"/>
    </row>
    <row r="107491" spans="1:16" x14ac:dyDescent="0.25">
      <c r="A107491" s="14"/>
      <c r="B107491" s="20"/>
      <c r="C107491" s="14"/>
      <c r="D107491" s="14"/>
      <c r="E107491" s="14"/>
      <c r="F107491" s="14"/>
      <c r="G107491" s="14"/>
      <c r="H107491" s="14"/>
      <c r="I107491" s="14"/>
      <c r="J107491" s="14"/>
      <c r="K107491" s="22"/>
      <c r="L107491" s="22"/>
      <c r="M107491" s="14"/>
      <c r="N107491" s="14"/>
      <c r="O107491" s="14"/>
      <c r="P107491" s="14"/>
    </row>
    <row r="107492" spans="1:16" x14ac:dyDescent="0.25">
      <c r="A107492" s="14"/>
      <c r="B107492" s="20"/>
      <c r="C107492" s="14"/>
      <c r="D107492" s="14"/>
      <c r="E107492" s="14"/>
      <c r="F107492" s="14"/>
      <c r="G107492" s="14"/>
      <c r="H107492" s="14"/>
      <c r="I107492" s="14"/>
      <c r="J107492" s="14"/>
      <c r="K107492" s="14"/>
      <c r="L107492" s="14"/>
      <c r="M107492" s="14"/>
      <c r="N107492" s="14"/>
      <c r="O107492" s="14"/>
      <c r="P107492" s="14"/>
    </row>
    <row r="107493" spans="1:16" x14ac:dyDescent="0.25">
      <c r="A107493" s="14"/>
      <c r="B107493" s="20"/>
      <c r="C107493" s="14"/>
      <c r="D107493" s="14"/>
      <c r="E107493" s="14"/>
      <c r="F107493" s="14"/>
      <c r="G107493" s="14"/>
      <c r="H107493" s="14"/>
      <c r="I107493" s="14"/>
      <c r="J107493" s="14"/>
      <c r="K107493" s="22"/>
      <c r="L107493" s="14"/>
      <c r="M107493" s="14"/>
      <c r="N107493" s="14"/>
      <c r="O107493" s="14"/>
      <c r="P107493" s="14"/>
    </row>
    <row r="107494" spans="1:16" x14ac:dyDescent="0.25">
      <c r="A107494" s="14"/>
      <c r="B107494" s="20"/>
      <c r="C107494" s="14"/>
      <c r="D107494" s="14"/>
      <c r="E107494" s="14"/>
      <c r="F107494" s="14"/>
      <c r="G107494" s="14"/>
      <c r="H107494" s="14"/>
      <c r="I107494" s="14"/>
      <c r="J107494" s="14"/>
      <c r="K107494" s="14"/>
      <c r="L107494" s="14"/>
      <c r="M107494" s="14"/>
      <c r="N107494" s="14"/>
      <c r="O107494" s="14"/>
      <c r="P107494" s="14"/>
    </row>
    <row r="107495" spans="1:16" x14ac:dyDescent="0.25">
      <c r="A107495" s="14"/>
      <c r="B107495" s="20"/>
      <c r="C107495" s="14"/>
      <c r="D107495" s="14"/>
      <c r="E107495" s="14"/>
      <c r="F107495" s="14"/>
      <c r="G107495" s="14"/>
      <c r="H107495" s="14"/>
      <c r="I107495" s="14"/>
      <c r="J107495" s="14"/>
      <c r="K107495" s="14"/>
      <c r="L107495" s="14"/>
      <c r="M107495" s="14"/>
      <c r="N107495" s="14"/>
      <c r="O107495" s="14"/>
      <c r="P107495" s="14"/>
    </row>
    <row r="107496" spans="1:16" x14ac:dyDescent="0.25">
      <c r="A107496" s="14"/>
      <c r="B107496" s="20"/>
      <c r="C107496" s="14"/>
      <c r="D107496" s="14"/>
      <c r="E107496" s="14"/>
      <c r="F107496" s="14"/>
      <c r="G107496" s="14"/>
      <c r="H107496" s="14"/>
      <c r="I107496" s="14"/>
      <c r="J107496" s="14"/>
      <c r="K107496" s="14"/>
      <c r="L107496" s="14"/>
      <c r="M107496" s="14"/>
      <c r="N107496" s="14"/>
      <c r="O107496" s="14"/>
      <c r="P107496" s="14"/>
    </row>
    <row r="107497" spans="1:16" x14ac:dyDescent="0.25">
      <c r="A107497" s="14"/>
      <c r="B107497" s="20"/>
      <c r="C107497" s="14"/>
      <c r="D107497" s="14"/>
      <c r="E107497" s="14"/>
      <c r="F107497" s="14"/>
      <c r="G107497" s="14"/>
      <c r="H107497" s="14"/>
      <c r="I107497" s="14"/>
      <c r="J107497" s="14"/>
      <c r="K107497" s="22"/>
      <c r="L107497" s="22"/>
      <c r="M107497" s="14"/>
      <c r="N107497" s="14"/>
      <c r="O107497" s="14"/>
      <c r="P107497" s="14"/>
    </row>
    <row r="107498" spans="1:16" x14ac:dyDescent="0.25">
      <c r="A107498" s="14"/>
      <c r="B107498" s="20"/>
      <c r="C107498" s="14"/>
      <c r="D107498" s="14"/>
      <c r="E107498" s="14"/>
      <c r="F107498" s="14"/>
      <c r="G107498" s="14"/>
      <c r="H107498" s="14"/>
      <c r="I107498" s="14"/>
      <c r="J107498" s="14"/>
      <c r="K107498" s="14"/>
      <c r="L107498" s="14"/>
      <c r="M107498" s="14"/>
      <c r="N107498" s="14"/>
      <c r="O107498" s="14"/>
      <c r="P107498" s="14"/>
    </row>
    <row r="107499" spans="1:16" x14ac:dyDescent="0.25">
      <c r="A107499" s="14"/>
      <c r="B107499" s="20"/>
      <c r="C107499" s="14"/>
      <c r="D107499" s="14"/>
      <c r="E107499" s="14"/>
      <c r="F107499" s="14"/>
      <c r="G107499" s="14"/>
      <c r="H107499" s="14"/>
      <c r="I107499" s="14"/>
      <c r="J107499" s="14"/>
      <c r="K107499" s="14"/>
      <c r="L107499" s="14"/>
      <c r="M107499" s="14"/>
      <c r="N107499" s="14"/>
      <c r="O107499" s="14"/>
      <c r="P107499" s="14"/>
    </row>
    <row r="107500" spans="1:16" x14ac:dyDescent="0.25">
      <c r="A107500" s="14"/>
      <c r="B107500" s="20"/>
      <c r="C107500" s="14"/>
      <c r="D107500" s="14"/>
      <c r="E107500" s="14"/>
      <c r="F107500" s="14"/>
      <c r="G107500" s="14"/>
      <c r="H107500" s="14"/>
      <c r="I107500" s="14"/>
      <c r="J107500" s="14"/>
      <c r="K107500" s="14"/>
      <c r="L107500" s="14"/>
      <c r="M107500" s="14"/>
      <c r="N107500" s="14"/>
      <c r="O107500" s="14"/>
      <c r="P107500" s="14"/>
    </row>
    <row r="107501" spans="1:16" x14ac:dyDescent="0.25">
      <c r="A107501" s="14"/>
      <c r="B107501" s="20"/>
      <c r="C107501" s="14"/>
      <c r="D107501" s="14"/>
      <c r="E107501" s="14"/>
      <c r="F107501" s="14"/>
      <c r="G107501" s="14"/>
      <c r="H107501" s="14"/>
      <c r="I107501" s="14"/>
      <c r="J107501" s="14"/>
      <c r="K107501" s="14"/>
      <c r="L107501" s="14"/>
      <c r="M107501" s="14"/>
      <c r="N107501" s="14"/>
      <c r="O107501" s="14"/>
      <c r="P107501" s="14"/>
    </row>
    <row r="107502" spans="1:16" x14ac:dyDescent="0.25">
      <c r="A107502" s="14"/>
      <c r="B107502" s="20"/>
      <c r="C107502" s="14"/>
      <c r="D107502" s="14"/>
      <c r="E107502" s="14"/>
      <c r="F107502" s="14"/>
      <c r="G107502" s="14"/>
      <c r="H107502" s="14"/>
      <c r="I107502" s="14"/>
      <c r="J107502" s="14"/>
      <c r="K107502" s="22"/>
      <c r="L107502" s="14"/>
      <c r="M107502" s="14"/>
      <c r="N107502" s="14"/>
      <c r="O107502" s="14"/>
      <c r="P107502" s="14"/>
    </row>
    <row r="107503" spans="1:16" x14ac:dyDescent="0.25">
      <c r="A107503" s="14"/>
      <c r="B107503" s="20"/>
      <c r="C107503" s="14"/>
      <c r="D107503" s="14"/>
      <c r="E107503" s="14"/>
      <c r="F107503" s="14"/>
      <c r="G107503" s="14"/>
      <c r="H107503" s="14"/>
      <c r="I107503" s="14"/>
      <c r="J107503" s="14"/>
      <c r="K107503" s="22"/>
      <c r="L107503" s="22"/>
      <c r="M107503" s="14"/>
      <c r="N107503" s="14"/>
      <c r="O107503" s="14"/>
      <c r="P107503" s="14"/>
    </row>
    <row r="107504" spans="1:16" x14ac:dyDescent="0.25">
      <c r="A107504" s="14"/>
      <c r="B107504" s="20"/>
      <c r="C107504" s="14"/>
      <c r="D107504" s="14"/>
      <c r="E107504" s="14"/>
      <c r="F107504" s="14"/>
      <c r="G107504" s="14"/>
      <c r="H107504" s="14"/>
      <c r="I107504" s="14"/>
      <c r="J107504" s="14"/>
      <c r="K107504" s="22"/>
      <c r="L107504" s="14"/>
      <c r="M107504" s="14"/>
      <c r="N107504" s="14"/>
      <c r="O107504" s="14"/>
      <c r="P107504" s="14"/>
    </row>
    <row r="107505" spans="1:16" x14ac:dyDescent="0.25">
      <c r="A107505" s="14"/>
      <c r="B107505" s="20"/>
      <c r="C107505" s="14"/>
      <c r="D107505" s="14"/>
      <c r="E107505" s="14"/>
      <c r="F107505" s="14"/>
      <c r="G107505" s="14"/>
      <c r="H107505" s="14"/>
      <c r="I107505" s="14"/>
      <c r="J107505" s="14"/>
      <c r="K107505" s="14"/>
      <c r="L107505" s="14"/>
      <c r="M107505" s="14"/>
      <c r="N107505" s="14"/>
      <c r="O107505" s="14"/>
      <c r="P107505" s="14"/>
    </row>
    <row r="107506" spans="1:16" x14ac:dyDescent="0.25">
      <c r="A107506" s="14"/>
      <c r="B107506" s="20"/>
      <c r="C107506" s="14"/>
      <c r="D107506" s="14"/>
      <c r="E107506" s="14"/>
      <c r="F107506" s="14"/>
      <c r="G107506" s="14"/>
      <c r="H107506" s="14"/>
      <c r="I107506" s="14"/>
      <c r="J107506" s="14"/>
      <c r="K107506" s="14"/>
      <c r="L107506" s="14"/>
      <c r="M107506" s="14"/>
      <c r="N107506" s="14"/>
      <c r="O107506" s="14"/>
      <c r="P107506" s="14"/>
    </row>
    <row r="107507" spans="1:16" x14ac:dyDescent="0.25">
      <c r="A107507" s="14"/>
      <c r="B107507" s="20"/>
      <c r="C107507" s="14"/>
      <c r="D107507" s="14"/>
      <c r="E107507" s="14"/>
      <c r="F107507" s="14"/>
      <c r="G107507" s="14"/>
      <c r="H107507" s="14"/>
      <c r="I107507" s="14"/>
      <c r="J107507" s="14"/>
      <c r="K107507" s="14"/>
      <c r="L107507" s="14"/>
      <c r="M107507" s="14"/>
      <c r="N107507" s="14"/>
      <c r="O107507" s="14"/>
      <c r="P107507" s="14"/>
    </row>
    <row r="107508" spans="1:16" x14ac:dyDescent="0.25">
      <c r="A107508" s="14"/>
      <c r="B107508" s="20"/>
      <c r="C107508" s="14"/>
      <c r="D107508" s="14"/>
      <c r="E107508" s="14"/>
      <c r="F107508" s="14"/>
      <c r="G107508" s="14"/>
      <c r="H107508" s="14"/>
      <c r="I107508" s="14"/>
      <c r="J107508" s="14"/>
      <c r="K107508" s="14"/>
      <c r="L107508" s="14"/>
      <c r="M107508" s="14"/>
      <c r="N107508" s="14"/>
      <c r="O107508" s="14"/>
      <c r="P107508" s="14"/>
    </row>
    <row r="107509" spans="1:16" x14ac:dyDescent="0.25">
      <c r="A107509" s="14"/>
      <c r="B107509" s="20"/>
      <c r="C107509" s="14"/>
      <c r="D107509" s="14"/>
      <c r="E107509" s="14"/>
      <c r="F107509" s="14"/>
      <c r="G107509" s="14"/>
      <c r="H107509" s="14"/>
      <c r="I107509" s="14"/>
      <c r="J107509" s="14"/>
      <c r="K107509" s="14"/>
      <c r="L107509" s="14"/>
      <c r="M107509" s="14"/>
      <c r="N107509" s="14"/>
      <c r="O107509" s="14"/>
      <c r="P107509" s="14"/>
    </row>
    <row r="107510" spans="1:16" x14ac:dyDescent="0.25">
      <c r="A107510" s="14"/>
      <c r="B107510" s="20"/>
      <c r="C107510" s="14"/>
      <c r="D107510" s="14"/>
      <c r="E107510" s="14"/>
      <c r="F107510" s="14"/>
      <c r="G107510" s="14"/>
      <c r="H107510" s="14"/>
      <c r="I107510" s="14"/>
      <c r="J107510" s="14"/>
      <c r="K107510" s="14"/>
      <c r="L107510" s="14"/>
      <c r="M107510" s="14"/>
      <c r="N107510" s="14"/>
      <c r="O107510" s="14"/>
      <c r="P107510" s="14"/>
    </row>
    <row r="107511" spans="1:16" x14ac:dyDescent="0.25">
      <c r="A107511" s="14"/>
      <c r="B107511" s="20"/>
      <c r="C107511" s="14"/>
      <c r="D107511" s="14"/>
      <c r="E107511" s="14"/>
      <c r="F107511" s="14"/>
      <c r="G107511" s="14"/>
      <c r="H107511" s="14"/>
      <c r="I107511" s="14"/>
      <c r="J107511" s="14"/>
      <c r="K107511" s="14"/>
      <c r="L107511" s="14"/>
      <c r="M107511" s="14"/>
      <c r="N107511" s="14"/>
      <c r="O107511" s="14"/>
      <c r="P107511" s="14"/>
    </row>
    <row r="107512" spans="1:16" x14ac:dyDescent="0.25">
      <c r="A107512" s="14"/>
      <c r="B107512" s="20"/>
      <c r="C107512" s="14"/>
      <c r="D107512" s="14"/>
      <c r="E107512" s="14"/>
      <c r="F107512" s="14"/>
      <c r="G107512" s="14"/>
      <c r="H107512" s="14"/>
      <c r="I107512" s="14"/>
      <c r="J107512" s="14"/>
      <c r="K107512" s="14"/>
      <c r="L107512" s="14"/>
      <c r="M107512" s="14"/>
      <c r="N107512" s="14"/>
      <c r="O107512" s="14"/>
      <c r="P107512" s="14"/>
    </row>
    <row r="107513" spans="1:16" x14ac:dyDescent="0.25">
      <c r="A107513" s="14"/>
      <c r="B107513" s="20"/>
      <c r="C107513" s="14"/>
      <c r="D107513" s="14"/>
      <c r="E107513" s="14"/>
      <c r="F107513" s="14"/>
      <c r="G107513" s="14"/>
      <c r="H107513" s="14"/>
      <c r="I107513" s="14"/>
      <c r="J107513" s="14"/>
      <c r="K107513" s="14"/>
      <c r="L107513" s="14"/>
      <c r="M107513" s="14"/>
      <c r="N107513" s="14"/>
      <c r="O107513" s="14"/>
      <c r="P107513" s="14"/>
    </row>
    <row r="107514" spans="1:16" x14ac:dyDescent="0.25">
      <c r="A107514" s="14"/>
      <c r="B107514" s="20"/>
      <c r="C107514" s="14"/>
      <c r="D107514" s="14"/>
      <c r="E107514" s="14"/>
      <c r="F107514" s="14"/>
      <c r="G107514" s="14"/>
      <c r="H107514" s="14"/>
      <c r="I107514" s="14"/>
      <c r="J107514" s="14"/>
      <c r="K107514" s="14"/>
      <c r="L107514" s="14"/>
      <c r="M107514" s="14"/>
      <c r="N107514" s="14"/>
      <c r="O107514" s="14"/>
      <c r="P107514" s="14"/>
    </row>
    <row r="107515" spans="1:16" x14ac:dyDescent="0.25">
      <c r="A107515" s="14"/>
      <c r="B107515" s="20"/>
      <c r="C107515" s="14"/>
      <c r="D107515" s="14"/>
      <c r="E107515" s="14"/>
      <c r="F107515" s="14"/>
      <c r="G107515" s="14"/>
      <c r="H107515" s="14"/>
      <c r="I107515" s="14"/>
      <c r="J107515" s="14"/>
      <c r="K107515" s="22"/>
      <c r="L107515" s="14"/>
      <c r="M107515" s="14"/>
      <c r="N107515" s="14"/>
      <c r="O107515" s="14"/>
      <c r="P107515" s="14"/>
    </row>
    <row r="107516" spans="1:16" x14ac:dyDescent="0.25">
      <c r="A107516" s="14"/>
      <c r="B107516" s="20"/>
      <c r="C107516" s="14"/>
      <c r="D107516" s="14"/>
      <c r="E107516" s="14"/>
      <c r="F107516" s="14"/>
      <c r="G107516" s="14"/>
      <c r="H107516" s="14"/>
      <c r="I107516" s="14"/>
      <c r="J107516" s="14"/>
      <c r="K107516" s="14"/>
      <c r="L107516" s="14"/>
      <c r="M107516" s="14"/>
      <c r="N107516" s="14"/>
      <c r="O107516" s="14"/>
      <c r="P107516" s="14"/>
    </row>
    <row r="107517" spans="1:16" x14ac:dyDescent="0.25">
      <c r="A107517" s="14"/>
      <c r="B107517" s="20"/>
      <c r="C107517" s="14"/>
      <c r="D107517" s="14"/>
      <c r="E107517" s="14"/>
      <c r="F107517" s="14"/>
      <c r="G107517" s="14"/>
      <c r="H107517" s="14"/>
      <c r="I107517" s="14"/>
      <c r="J107517" s="14"/>
      <c r="K107517" s="22"/>
      <c r="L107517" s="14"/>
      <c r="M107517" s="14"/>
      <c r="N107517" s="14"/>
      <c r="O107517" s="14"/>
      <c r="P107517" s="14"/>
    </row>
    <row r="107518" spans="1:16" x14ac:dyDescent="0.25">
      <c r="A107518" s="14"/>
      <c r="B107518" s="20"/>
      <c r="C107518" s="14"/>
      <c r="D107518" s="14"/>
      <c r="E107518" s="14"/>
      <c r="F107518" s="14"/>
      <c r="G107518" s="14"/>
      <c r="H107518" s="14"/>
      <c r="I107518" s="14"/>
      <c r="J107518" s="14"/>
      <c r="K107518" s="14"/>
      <c r="L107518" s="14"/>
      <c r="M107518" s="14"/>
      <c r="N107518" s="14"/>
      <c r="O107518" s="14"/>
      <c r="P107518" s="14"/>
    </row>
    <row r="107519" spans="1:16" x14ac:dyDescent="0.25">
      <c r="A107519" s="14"/>
      <c r="B107519" s="20"/>
      <c r="C107519" s="14"/>
      <c r="D107519" s="14"/>
      <c r="E107519" s="14"/>
      <c r="F107519" s="14"/>
      <c r="G107519" s="14"/>
      <c r="H107519" s="14"/>
      <c r="I107519" s="14"/>
      <c r="J107519" s="14"/>
      <c r="K107519" s="14"/>
      <c r="L107519" s="14"/>
      <c r="M107519" s="14"/>
      <c r="N107519" s="14"/>
      <c r="O107519" s="14"/>
      <c r="P107519" s="14"/>
    </row>
    <row r="107520" spans="1:16" x14ac:dyDescent="0.25">
      <c r="A107520" s="14"/>
      <c r="B107520" s="20"/>
      <c r="C107520" s="14"/>
      <c r="D107520" s="14"/>
      <c r="E107520" s="14"/>
      <c r="F107520" s="14"/>
      <c r="G107520" s="14"/>
      <c r="H107520" s="14"/>
      <c r="I107520" s="14"/>
      <c r="J107520" s="14"/>
      <c r="K107520" s="14"/>
      <c r="L107520" s="14"/>
      <c r="M107520" s="14"/>
      <c r="N107520" s="14"/>
      <c r="O107520" s="14"/>
      <c r="P107520" s="14"/>
    </row>
    <row r="107521" spans="1:16" x14ac:dyDescent="0.25">
      <c r="A107521" s="14"/>
      <c r="B107521" s="20"/>
      <c r="C107521" s="14"/>
      <c r="D107521" s="14"/>
      <c r="E107521" s="14"/>
      <c r="F107521" s="14"/>
      <c r="G107521" s="14"/>
      <c r="H107521" s="14"/>
      <c r="I107521" s="14"/>
      <c r="J107521" s="14"/>
      <c r="K107521" s="14"/>
      <c r="L107521" s="14"/>
      <c r="M107521" s="14"/>
      <c r="N107521" s="14"/>
      <c r="O107521" s="14"/>
      <c r="P107521" s="14"/>
    </row>
    <row r="107522" spans="1:16" x14ac:dyDescent="0.25">
      <c r="A107522" s="14"/>
      <c r="B107522" s="20"/>
      <c r="C107522" s="14"/>
      <c r="D107522" s="14"/>
      <c r="E107522" s="14"/>
      <c r="F107522" s="14"/>
      <c r="G107522" s="14"/>
      <c r="H107522" s="14"/>
      <c r="I107522" s="14"/>
      <c r="J107522" s="14"/>
      <c r="K107522" s="22"/>
      <c r="L107522" s="14"/>
      <c r="M107522" s="14"/>
      <c r="N107522" s="14"/>
      <c r="O107522" s="14"/>
      <c r="P107522" s="14"/>
    </row>
    <row r="107523" spans="1:16" x14ac:dyDescent="0.25">
      <c r="A107523" s="14"/>
      <c r="B107523" s="20"/>
      <c r="C107523" s="14"/>
      <c r="D107523" s="14"/>
      <c r="E107523" s="14"/>
      <c r="F107523" s="14"/>
      <c r="G107523" s="14"/>
      <c r="H107523" s="14"/>
      <c r="I107523" s="14"/>
      <c r="J107523" s="14"/>
      <c r="K107523" s="14"/>
      <c r="L107523" s="14"/>
      <c r="M107523" s="14"/>
      <c r="N107523" s="14"/>
      <c r="O107523" s="14"/>
      <c r="P107523" s="14"/>
    </row>
    <row r="107524" spans="1:16" x14ac:dyDescent="0.25">
      <c r="A107524" s="14"/>
      <c r="B107524" s="20"/>
      <c r="C107524" s="14"/>
      <c r="D107524" s="14"/>
      <c r="E107524" s="14"/>
      <c r="F107524" s="14"/>
      <c r="G107524" s="14"/>
      <c r="H107524" s="14"/>
      <c r="I107524" s="14"/>
      <c r="J107524" s="14"/>
      <c r="K107524" s="22"/>
      <c r="L107524" s="14"/>
      <c r="M107524" s="14"/>
      <c r="N107524" s="14"/>
      <c r="O107524" s="14"/>
      <c r="P107524" s="14"/>
    </row>
    <row r="107525" spans="1:16" x14ac:dyDescent="0.25">
      <c r="A107525" s="14"/>
      <c r="B107525" s="20"/>
      <c r="C107525" s="14"/>
      <c r="D107525" s="14"/>
      <c r="E107525" s="14"/>
      <c r="F107525" s="14"/>
      <c r="G107525" s="14"/>
      <c r="H107525" s="14"/>
      <c r="I107525" s="14"/>
      <c r="J107525" s="14"/>
      <c r="K107525" s="14"/>
      <c r="L107525" s="14"/>
      <c r="M107525" s="14"/>
      <c r="N107525" s="14"/>
      <c r="O107525" s="14"/>
      <c r="P107525" s="14"/>
    </row>
    <row r="107526" spans="1:16" x14ac:dyDescent="0.25">
      <c r="A107526" s="14"/>
      <c r="B107526" s="20"/>
      <c r="C107526" s="14"/>
      <c r="D107526" s="14"/>
      <c r="E107526" s="14"/>
      <c r="F107526" s="14"/>
      <c r="G107526" s="14"/>
      <c r="H107526" s="14"/>
      <c r="I107526" s="14"/>
      <c r="J107526" s="14"/>
      <c r="K107526" s="14"/>
      <c r="L107526" s="14"/>
      <c r="M107526" s="14"/>
      <c r="N107526" s="14"/>
      <c r="O107526" s="14"/>
      <c r="P107526" s="14"/>
    </row>
    <row r="107527" spans="1:16" x14ac:dyDescent="0.25">
      <c r="A107527" s="14"/>
      <c r="B107527" s="20"/>
      <c r="C107527" s="14"/>
      <c r="D107527" s="14"/>
      <c r="E107527" s="14"/>
      <c r="F107527" s="14"/>
      <c r="G107527" s="14"/>
      <c r="H107527" s="14"/>
      <c r="I107527" s="14"/>
      <c r="J107527" s="14"/>
      <c r="K107527" s="14"/>
      <c r="L107527" s="14"/>
      <c r="M107527" s="14"/>
      <c r="N107527" s="14"/>
      <c r="O107527" s="14"/>
      <c r="P107527" s="14"/>
    </row>
    <row r="107528" spans="1:16" x14ac:dyDescent="0.25">
      <c r="A107528" s="14"/>
      <c r="B107528" s="20"/>
      <c r="C107528" s="14"/>
      <c r="D107528" s="14"/>
      <c r="E107528" s="14"/>
      <c r="F107528" s="14"/>
      <c r="G107528" s="14"/>
      <c r="H107528" s="14"/>
      <c r="I107528" s="14"/>
      <c r="J107528" s="14"/>
      <c r="K107528" s="14"/>
      <c r="L107528" s="14"/>
      <c r="M107528" s="14"/>
      <c r="N107528" s="14"/>
      <c r="O107528" s="14"/>
      <c r="P107528" s="14"/>
    </row>
    <row r="107529" spans="1:16" x14ac:dyDescent="0.25">
      <c r="A107529" s="14"/>
      <c r="B107529" s="20"/>
      <c r="C107529" s="14"/>
      <c r="D107529" s="14"/>
      <c r="E107529" s="14"/>
      <c r="F107529" s="14"/>
      <c r="G107529" s="14"/>
      <c r="H107529" s="14"/>
      <c r="I107529" s="14"/>
      <c r="J107529" s="14"/>
      <c r="K107529" s="14"/>
      <c r="L107529" s="14"/>
      <c r="M107529" s="14"/>
      <c r="N107529" s="14"/>
      <c r="O107529" s="14"/>
      <c r="P107529" s="14"/>
    </row>
    <row r="107530" spans="1:16" x14ac:dyDescent="0.25">
      <c r="A107530" s="14"/>
      <c r="B107530" s="20"/>
      <c r="C107530" s="14"/>
      <c r="D107530" s="14"/>
      <c r="E107530" s="14"/>
      <c r="F107530" s="14"/>
      <c r="G107530" s="14"/>
      <c r="H107530" s="14"/>
      <c r="I107530" s="14"/>
      <c r="J107530" s="14"/>
      <c r="K107530" s="14"/>
      <c r="L107530" s="14"/>
      <c r="M107530" s="14"/>
      <c r="N107530" s="14"/>
      <c r="O107530" s="14"/>
      <c r="P107530" s="14"/>
    </row>
    <row r="107531" spans="1:16" x14ac:dyDescent="0.25">
      <c r="A107531" s="14"/>
      <c r="B107531" s="20"/>
      <c r="C107531" s="14"/>
      <c r="D107531" s="14"/>
      <c r="E107531" s="14"/>
      <c r="F107531" s="14"/>
      <c r="G107531" s="14"/>
      <c r="H107531" s="14"/>
      <c r="I107531" s="14"/>
      <c r="J107531" s="14"/>
      <c r="K107531" s="14"/>
      <c r="L107531" s="14"/>
      <c r="M107531" s="14"/>
      <c r="N107531" s="14"/>
      <c r="O107531" s="14"/>
      <c r="P107531" s="14"/>
    </row>
    <row r="107532" spans="1:16" x14ac:dyDescent="0.25">
      <c r="A107532" s="14"/>
      <c r="B107532" s="20"/>
      <c r="C107532" s="14"/>
      <c r="D107532" s="14"/>
      <c r="E107532" s="14"/>
      <c r="F107532" s="14"/>
      <c r="G107532" s="14"/>
      <c r="H107532" s="14"/>
      <c r="I107532" s="14"/>
      <c r="J107532" s="14"/>
      <c r="K107532" s="14"/>
      <c r="L107532" s="14"/>
      <c r="M107532" s="14"/>
      <c r="N107532" s="14"/>
      <c r="O107532" s="14"/>
      <c r="P107532" s="14"/>
    </row>
    <row r="107533" spans="1:16" x14ac:dyDescent="0.25">
      <c r="A107533" s="14"/>
      <c r="B107533" s="20"/>
      <c r="C107533" s="14"/>
      <c r="D107533" s="14"/>
      <c r="E107533" s="14"/>
      <c r="F107533" s="14"/>
      <c r="G107533" s="14"/>
      <c r="H107533" s="14"/>
      <c r="I107533" s="14"/>
      <c r="J107533" s="14"/>
      <c r="K107533" s="14"/>
      <c r="L107533" s="14"/>
      <c r="M107533" s="14"/>
      <c r="N107533" s="14"/>
      <c r="O107533" s="14"/>
      <c r="P107533" s="14"/>
    </row>
    <row r="107534" spans="1:16" x14ac:dyDescent="0.25">
      <c r="A107534" s="14"/>
      <c r="B107534" s="20"/>
      <c r="C107534" s="14"/>
      <c r="D107534" s="14"/>
      <c r="E107534" s="14"/>
      <c r="F107534" s="14"/>
      <c r="G107534" s="14"/>
      <c r="H107534" s="14"/>
      <c r="I107534" s="14"/>
      <c r="J107534" s="14"/>
      <c r="K107534" s="22"/>
      <c r="L107534" s="14"/>
      <c r="M107534" s="14"/>
      <c r="N107534" s="14"/>
      <c r="O107534" s="14"/>
      <c r="P107534" s="14"/>
    </row>
    <row r="107535" spans="1:16" x14ac:dyDescent="0.25">
      <c r="A107535" s="14"/>
      <c r="B107535" s="20"/>
      <c r="C107535" s="14"/>
      <c r="D107535" s="14"/>
      <c r="E107535" s="14"/>
      <c r="F107535" s="14"/>
      <c r="G107535" s="14"/>
      <c r="H107535" s="14"/>
      <c r="I107535" s="14"/>
      <c r="J107535" s="14"/>
      <c r="K107535" s="22"/>
      <c r="L107535" s="22"/>
      <c r="M107535" s="14"/>
      <c r="N107535" s="14"/>
      <c r="O107535" s="14"/>
      <c r="P107535" s="14"/>
    </row>
    <row r="107536" spans="1:16" x14ac:dyDescent="0.25">
      <c r="A107536" s="14"/>
      <c r="B107536" s="20"/>
      <c r="C107536" s="14"/>
      <c r="D107536" s="14"/>
      <c r="E107536" s="14"/>
      <c r="F107536" s="14"/>
      <c r="G107536" s="14"/>
      <c r="H107536" s="14"/>
      <c r="I107536" s="14"/>
      <c r="J107536" s="14"/>
      <c r="K107536" s="22"/>
      <c r="L107536" s="14"/>
      <c r="M107536" s="14"/>
      <c r="N107536" s="14"/>
      <c r="O107536" s="14"/>
      <c r="P107536" s="14"/>
    </row>
    <row r="107537" spans="1:16" x14ac:dyDescent="0.25">
      <c r="A107537" s="14"/>
      <c r="B107537" s="20"/>
      <c r="C107537" s="14"/>
      <c r="D107537" s="14"/>
      <c r="E107537" s="14"/>
      <c r="F107537" s="14"/>
      <c r="G107537" s="14"/>
      <c r="H107537" s="14"/>
      <c r="I107537" s="14"/>
      <c r="J107537" s="14"/>
      <c r="K107537" s="14"/>
      <c r="L107537" s="14"/>
      <c r="M107537" s="14"/>
      <c r="N107537" s="14"/>
      <c r="O107537" s="14"/>
      <c r="P107537" s="14"/>
    </row>
    <row r="107538" spans="1:16" x14ac:dyDescent="0.25">
      <c r="A107538" s="14"/>
      <c r="B107538" s="20"/>
      <c r="C107538" s="14"/>
      <c r="D107538" s="14"/>
      <c r="E107538" s="14"/>
      <c r="F107538" s="14"/>
      <c r="G107538" s="14"/>
      <c r="H107538" s="14"/>
      <c r="I107538" s="14"/>
      <c r="J107538" s="14"/>
      <c r="K107538" s="14"/>
      <c r="L107538" s="14"/>
      <c r="M107538" s="14"/>
      <c r="N107538" s="14"/>
      <c r="O107538" s="14"/>
      <c r="P107538" s="14"/>
    </row>
    <row r="107539" spans="1:16" x14ac:dyDescent="0.25">
      <c r="A107539" s="14"/>
      <c r="B107539" s="20"/>
      <c r="C107539" s="14"/>
      <c r="D107539" s="14"/>
      <c r="E107539" s="14"/>
      <c r="F107539" s="14"/>
      <c r="G107539" s="14"/>
      <c r="H107539" s="14"/>
      <c r="I107539" s="14"/>
      <c r="J107539" s="14"/>
      <c r="K107539" s="14"/>
      <c r="L107539" s="14"/>
      <c r="M107539" s="14"/>
      <c r="N107539" s="14"/>
      <c r="O107539" s="14"/>
      <c r="P107539" s="14"/>
    </row>
    <row r="107540" spans="1:16" x14ac:dyDescent="0.25">
      <c r="A107540" s="14"/>
      <c r="B107540" s="20"/>
      <c r="C107540" s="14"/>
      <c r="D107540" s="14"/>
      <c r="E107540" s="14"/>
      <c r="F107540" s="14"/>
      <c r="G107540" s="14"/>
      <c r="H107540" s="14"/>
      <c r="I107540" s="14"/>
      <c r="J107540" s="14"/>
      <c r="K107540" s="14"/>
      <c r="L107540" s="14"/>
      <c r="M107540" s="14"/>
      <c r="N107540" s="14"/>
      <c r="O107540" s="14"/>
      <c r="P107540" s="14"/>
    </row>
    <row r="107541" spans="1:16" x14ac:dyDescent="0.25">
      <c r="A107541" s="14"/>
      <c r="B107541" s="20"/>
      <c r="C107541" s="14"/>
      <c r="D107541" s="14"/>
      <c r="E107541" s="14"/>
      <c r="F107541" s="14"/>
      <c r="G107541" s="14"/>
      <c r="H107541" s="14"/>
      <c r="I107541" s="14"/>
      <c r="J107541" s="14"/>
      <c r="K107541" s="22"/>
      <c r="L107541" s="14"/>
      <c r="M107541" s="14"/>
      <c r="N107541" s="14"/>
      <c r="O107541" s="14"/>
      <c r="P107541" s="14"/>
    </row>
    <row r="107542" spans="1:16" x14ac:dyDescent="0.25">
      <c r="A107542" s="14"/>
      <c r="B107542" s="20"/>
      <c r="C107542" s="14"/>
      <c r="D107542" s="14"/>
      <c r="E107542" s="14"/>
      <c r="F107542" s="14"/>
      <c r="G107542" s="14"/>
      <c r="H107542" s="14"/>
      <c r="I107542" s="14"/>
      <c r="J107542" s="14"/>
      <c r="K107542" s="14"/>
      <c r="L107542" s="14"/>
      <c r="M107542" s="14"/>
      <c r="N107542" s="14"/>
      <c r="O107542" s="14"/>
      <c r="P107542" s="14"/>
    </row>
    <row r="107543" spans="1:16" x14ac:dyDescent="0.25">
      <c r="A107543" s="14"/>
      <c r="B107543" s="20"/>
      <c r="C107543" s="14"/>
      <c r="D107543" s="14"/>
      <c r="E107543" s="14"/>
      <c r="F107543" s="14"/>
      <c r="G107543" s="14"/>
      <c r="H107543" s="14"/>
      <c r="I107543" s="14"/>
      <c r="J107543" s="14"/>
      <c r="K107543" s="14"/>
      <c r="L107543" s="14"/>
      <c r="M107543" s="14"/>
      <c r="N107543" s="14"/>
      <c r="O107543" s="14"/>
      <c r="P107543" s="14"/>
    </row>
    <row r="107544" spans="1:16" x14ac:dyDescent="0.25">
      <c r="A107544" s="14"/>
      <c r="B107544" s="20"/>
      <c r="C107544" s="14"/>
      <c r="D107544" s="14"/>
      <c r="E107544" s="14"/>
      <c r="F107544" s="14"/>
      <c r="G107544" s="14"/>
      <c r="H107544" s="14"/>
      <c r="I107544" s="14"/>
      <c r="J107544" s="14"/>
      <c r="K107544" s="14"/>
      <c r="L107544" s="14"/>
      <c r="M107544" s="14"/>
      <c r="N107544" s="14"/>
      <c r="O107544" s="14"/>
      <c r="P107544" s="14"/>
    </row>
    <row r="107545" spans="1:16" x14ac:dyDescent="0.25">
      <c r="A107545" s="14"/>
      <c r="B107545" s="20"/>
      <c r="C107545" s="14"/>
      <c r="D107545" s="14"/>
      <c r="E107545" s="14"/>
      <c r="F107545" s="14"/>
      <c r="G107545" s="14"/>
      <c r="H107545" s="14"/>
      <c r="I107545" s="14"/>
      <c r="J107545" s="14"/>
      <c r="K107545" s="14"/>
      <c r="L107545" s="14"/>
      <c r="M107545" s="14"/>
      <c r="N107545" s="14"/>
      <c r="O107545" s="14"/>
      <c r="P107545" s="14"/>
    </row>
    <row r="107546" spans="1:16" x14ac:dyDescent="0.25">
      <c r="A107546" s="14"/>
      <c r="B107546" s="20"/>
      <c r="C107546" s="14"/>
      <c r="D107546" s="14"/>
      <c r="E107546" s="14"/>
      <c r="F107546" s="14"/>
      <c r="G107546" s="14"/>
      <c r="H107546" s="14"/>
      <c r="I107546" s="14"/>
      <c r="J107546" s="14"/>
      <c r="K107546" s="22"/>
      <c r="L107546" s="14"/>
      <c r="M107546" s="14"/>
      <c r="N107546" s="14"/>
      <c r="O107546" s="14"/>
      <c r="P107546" s="14"/>
    </row>
    <row r="107547" spans="1:16" x14ac:dyDescent="0.25">
      <c r="A107547" s="14"/>
      <c r="B107547" s="20"/>
      <c r="C107547" s="14"/>
      <c r="D107547" s="14"/>
      <c r="E107547" s="14"/>
      <c r="F107547" s="14"/>
      <c r="G107547" s="14"/>
      <c r="H107547" s="14"/>
      <c r="I107547" s="14"/>
      <c r="J107547" s="14"/>
      <c r="K107547" s="14"/>
      <c r="L107547" s="14"/>
      <c r="M107547" s="14"/>
      <c r="N107547" s="14"/>
      <c r="O107547" s="14"/>
      <c r="P107547" s="14"/>
    </row>
    <row r="107548" spans="1:16" x14ac:dyDescent="0.25">
      <c r="A107548" s="14"/>
      <c r="B107548" s="20"/>
      <c r="C107548" s="14"/>
      <c r="D107548" s="14"/>
      <c r="E107548" s="14"/>
      <c r="F107548" s="14"/>
      <c r="G107548" s="14"/>
      <c r="H107548" s="14"/>
      <c r="I107548" s="14"/>
      <c r="J107548" s="14"/>
      <c r="K107548" s="14"/>
      <c r="L107548" s="14"/>
      <c r="M107548" s="14"/>
      <c r="N107548" s="14"/>
      <c r="O107548" s="14"/>
      <c r="P107548" s="14"/>
    </row>
    <row r="107549" spans="1:16" x14ac:dyDescent="0.25">
      <c r="A107549" s="14"/>
      <c r="B107549" s="20"/>
      <c r="C107549" s="14"/>
      <c r="D107549" s="14"/>
      <c r="E107549" s="14"/>
      <c r="F107549" s="14"/>
      <c r="G107549" s="14"/>
      <c r="H107549" s="14"/>
      <c r="I107549" s="14"/>
      <c r="J107549" s="14"/>
      <c r="K107549" s="14"/>
      <c r="L107549" s="14"/>
      <c r="M107549" s="14"/>
      <c r="N107549" s="14"/>
      <c r="O107549" s="14"/>
      <c r="P107549" s="14"/>
    </row>
    <row r="107550" spans="1:16" x14ac:dyDescent="0.25">
      <c r="A107550" s="14"/>
      <c r="B107550" s="20"/>
      <c r="C107550" s="14"/>
      <c r="D107550" s="14"/>
      <c r="E107550" s="14"/>
      <c r="F107550" s="14"/>
      <c r="G107550" s="14"/>
      <c r="H107550" s="14"/>
      <c r="I107550" s="14"/>
      <c r="J107550" s="14"/>
      <c r="K107550" s="14"/>
      <c r="L107550" s="14"/>
      <c r="M107550" s="14"/>
      <c r="N107550" s="14"/>
      <c r="O107550" s="14"/>
      <c r="P107550" s="14"/>
    </row>
    <row r="107551" spans="1:16" x14ac:dyDescent="0.25">
      <c r="A107551" s="14"/>
      <c r="B107551" s="20"/>
      <c r="C107551" s="14"/>
      <c r="D107551" s="14"/>
      <c r="E107551" s="14"/>
      <c r="F107551" s="14"/>
      <c r="G107551" s="14"/>
      <c r="H107551" s="14"/>
      <c r="I107551" s="14"/>
      <c r="J107551" s="14"/>
      <c r="K107551" s="14"/>
      <c r="L107551" s="14"/>
      <c r="M107551" s="14"/>
      <c r="N107551" s="14"/>
      <c r="O107551" s="14"/>
      <c r="P107551" s="14"/>
    </row>
    <row r="107552" spans="1:16" x14ac:dyDescent="0.25">
      <c r="A107552" s="14"/>
      <c r="B107552" s="20"/>
      <c r="C107552" s="14"/>
      <c r="D107552" s="14"/>
      <c r="E107552" s="14"/>
      <c r="F107552" s="14"/>
      <c r="G107552" s="14"/>
      <c r="H107552" s="14"/>
      <c r="I107552" s="14"/>
      <c r="J107552" s="14"/>
      <c r="K107552" s="14"/>
      <c r="L107552" s="14"/>
      <c r="M107552" s="14"/>
      <c r="N107552" s="14"/>
      <c r="O107552" s="14"/>
      <c r="P107552" s="14"/>
    </row>
    <row r="107553" spans="1:16" x14ac:dyDescent="0.25">
      <c r="A107553" s="14"/>
      <c r="B107553" s="20"/>
      <c r="C107553" s="14"/>
      <c r="D107553" s="14"/>
      <c r="E107553" s="14"/>
      <c r="F107553" s="14"/>
      <c r="G107553" s="14"/>
      <c r="H107553" s="14"/>
      <c r="I107553" s="14"/>
      <c r="J107553" s="14"/>
      <c r="K107553" s="14"/>
      <c r="L107553" s="14"/>
      <c r="M107553" s="14"/>
      <c r="N107553" s="14"/>
      <c r="O107553" s="14"/>
      <c r="P107553" s="14"/>
    </row>
    <row r="107554" spans="1:16" x14ac:dyDescent="0.25">
      <c r="A107554" s="14"/>
      <c r="B107554" s="20"/>
      <c r="C107554" s="14"/>
      <c r="D107554" s="14"/>
      <c r="E107554" s="14"/>
      <c r="F107554" s="14"/>
      <c r="G107554" s="14"/>
      <c r="H107554" s="14"/>
      <c r="I107554" s="14"/>
      <c r="J107554" s="14"/>
      <c r="K107554" s="14"/>
      <c r="L107554" s="14"/>
      <c r="M107554" s="14"/>
      <c r="N107554" s="14"/>
      <c r="O107554" s="14"/>
      <c r="P107554" s="14"/>
    </row>
    <row r="107555" spans="1:16" x14ac:dyDescent="0.25">
      <c r="A107555" s="14"/>
      <c r="B107555" s="20"/>
      <c r="C107555" s="14"/>
      <c r="D107555" s="14"/>
      <c r="E107555" s="14"/>
      <c r="F107555" s="14"/>
      <c r="G107555" s="14"/>
      <c r="H107555" s="14"/>
      <c r="I107555" s="14"/>
      <c r="J107555" s="14"/>
      <c r="K107555" s="14"/>
      <c r="L107555" s="14"/>
      <c r="M107555" s="14"/>
      <c r="N107555" s="14"/>
      <c r="O107555" s="14"/>
      <c r="P107555" s="14"/>
    </row>
    <row r="107556" spans="1:16" x14ac:dyDescent="0.25">
      <c r="A107556" s="14"/>
      <c r="B107556" s="20"/>
      <c r="C107556" s="14"/>
      <c r="D107556" s="14"/>
      <c r="E107556" s="14"/>
      <c r="F107556" s="14"/>
      <c r="G107556" s="14"/>
      <c r="H107556" s="14"/>
      <c r="I107556" s="14"/>
      <c r="J107556" s="14"/>
      <c r="K107556" s="22"/>
      <c r="L107556" s="22"/>
      <c r="M107556" s="14"/>
      <c r="N107556" s="14"/>
      <c r="O107556" s="14"/>
      <c r="P107556" s="14"/>
    </row>
    <row r="107557" spans="1:16" x14ac:dyDescent="0.25">
      <c r="A107557" s="14"/>
      <c r="B107557" s="20"/>
      <c r="C107557" s="14"/>
      <c r="D107557" s="14"/>
      <c r="E107557" s="14"/>
      <c r="F107557" s="14"/>
      <c r="G107557" s="14"/>
      <c r="H107557" s="14"/>
      <c r="I107557" s="14"/>
      <c r="J107557" s="14"/>
      <c r="K107557" s="14"/>
      <c r="L107557" s="14"/>
      <c r="M107557" s="14"/>
      <c r="N107557" s="14"/>
      <c r="O107557" s="14"/>
      <c r="P107557" s="14"/>
    </row>
    <row r="107558" spans="1:16" x14ac:dyDescent="0.25">
      <c r="A107558" s="14"/>
      <c r="B107558" s="20"/>
      <c r="C107558" s="14"/>
      <c r="D107558" s="14"/>
      <c r="E107558" s="14"/>
      <c r="F107558" s="14"/>
      <c r="G107558" s="14"/>
      <c r="H107558" s="14"/>
      <c r="I107558" s="14"/>
      <c r="J107558" s="14"/>
      <c r="K107558" s="14"/>
      <c r="L107558" s="14"/>
      <c r="M107558" s="14"/>
      <c r="N107558" s="14"/>
      <c r="O107558" s="14"/>
      <c r="P107558" s="14"/>
    </row>
    <row r="107559" spans="1:16" x14ac:dyDescent="0.25">
      <c r="A107559" s="14"/>
      <c r="B107559" s="20"/>
      <c r="C107559" s="14"/>
      <c r="D107559" s="14"/>
      <c r="E107559" s="14"/>
      <c r="F107559" s="14"/>
      <c r="G107559" s="14"/>
      <c r="H107559" s="14"/>
      <c r="I107559" s="14"/>
      <c r="J107559" s="14"/>
      <c r="K107559" s="22"/>
      <c r="L107559" s="14"/>
      <c r="M107559" s="14"/>
      <c r="N107559" s="14"/>
      <c r="O107559" s="14"/>
      <c r="P107559" s="14"/>
    </row>
    <row r="107560" spans="1:16" x14ac:dyDescent="0.25">
      <c r="A107560" s="14"/>
      <c r="B107560" s="20"/>
      <c r="C107560" s="14"/>
      <c r="D107560" s="14"/>
      <c r="E107560" s="14"/>
      <c r="F107560" s="14"/>
      <c r="G107560" s="14"/>
      <c r="H107560" s="14"/>
      <c r="I107560" s="14"/>
      <c r="J107560" s="14"/>
      <c r="K107560" s="14"/>
      <c r="L107560" s="14"/>
      <c r="M107560" s="14"/>
      <c r="N107560" s="14"/>
      <c r="O107560" s="14"/>
      <c r="P107560" s="14"/>
    </row>
    <row r="107561" spans="1:16" x14ac:dyDescent="0.25">
      <c r="A107561" s="14"/>
      <c r="B107561" s="20"/>
      <c r="C107561" s="14"/>
      <c r="D107561" s="14"/>
      <c r="E107561" s="14"/>
      <c r="F107561" s="14"/>
      <c r="G107561" s="14"/>
      <c r="H107561" s="14"/>
      <c r="I107561" s="14"/>
      <c r="J107561" s="14"/>
      <c r="K107561" s="14"/>
      <c r="L107561" s="14"/>
      <c r="M107561" s="14"/>
      <c r="N107561" s="14"/>
      <c r="O107561" s="14"/>
      <c r="P107561" s="14"/>
    </row>
    <row r="107562" spans="1:16" x14ac:dyDescent="0.25">
      <c r="A107562" s="14"/>
      <c r="B107562" s="20"/>
      <c r="C107562" s="14"/>
      <c r="D107562" s="14"/>
      <c r="E107562" s="14"/>
      <c r="F107562" s="14"/>
      <c r="G107562" s="14"/>
      <c r="H107562" s="14"/>
      <c r="I107562" s="14"/>
      <c r="J107562" s="14"/>
      <c r="K107562" s="14"/>
      <c r="L107562" s="14"/>
      <c r="M107562" s="14"/>
      <c r="N107562" s="14"/>
      <c r="O107562" s="14"/>
      <c r="P107562" s="14"/>
    </row>
    <row r="107563" spans="1:16" x14ac:dyDescent="0.25">
      <c r="A107563" s="14"/>
      <c r="B107563" s="20"/>
      <c r="C107563" s="14"/>
      <c r="D107563" s="14"/>
      <c r="E107563" s="14"/>
      <c r="F107563" s="14"/>
      <c r="G107563" s="14"/>
      <c r="H107563" s="14"/>
      <c r="I107563" s="14"/>
      <c r="J107563" s="14"/>
      <c r="K107563" s="14"/>
      <c r="L107563" s="14"/>
      <c r="M107563" s="14"/>
      <c r="N107563" s="14"/>
      <c r="O107563" s="14"/>
      <c r="P107563" s="14"/>
    </row>
    <row r="107564" spans="1:16" x14ac:dyDescent="0.25">
      <c r="A107564" s="14"/>
      <c r="B107564" s="20"/>
      <c r="C107564" s="14"/>
      <c r="D107564" s="14"/>
      <c r="E107564" s="14"/>
      <c r="F107564" s="14"/>
      <c r="G107564" s="14"/>
      <c r="H107564" s="14"/>
      <c r="I107564" s="14"/>
      <c r="J107564" s="14"/>
      <c r="K107564" s="14"/>
      <c r="L107564" s="14"/>
      <c r="M107564" s="14"/>
      <c r="N107564" s="14"/>
      <c r="O107564" s="14"/>
      <c r="P107564" s="14"/>
    </row>
    <row r="107565" spans="1:16" x14ac:dyDescent="0.25">
      <c r="A107565" s="14"/>
      <c r="B107565" s="20"/>
      <c r="C107565" s="14"/>
      <c r="D107565" s="14"/>
      <c r="E107565" s="14"/>
      <c r="F107565" s="14"/>
      <c r="G107565" s="14"/>
      <c r="H107565" s="14"/>
      <c r="I107565" s="14"/>
      <c r="J107565" s="14"/>
      <c r="K107565" s="14"/>
      <c r="L107565" s="14"/>
      <c r="M107565" s="14"/>
      <c r="N107565" s="14"/>
      <c r="O107565" s="14"/>
      <c r="P107565" s="14"/>
    </row>
    <row r="107566" spans="1:16" x14ac:dyDescent="0.25">
      <c r="A107566" s="14"/>
      <c r="B107566" s="20"/>
      <c r="C107566" s="14"/>
      <c r="D107566" s="14"/>
      <c r="E107566" s="14"/>
      <c r="F107566" s="14"/>
      <c r="G107566" s="14"/>
      <c r="H107566" s="14"/>
      <c r="I107566" s="14"/>
      <c r="J107566" s="14"/>
      <c r="K107566" s="14"/>
      <c r="L107566" s="14"/>
      <c r="M107566" s="14"/>
      <c r="N107566" s="14"/>
      <c r="O107566" s="14"/>
      <c r="P107566" s="14"/>
    </row>
    <row r="107567" spans="1:16" x14ac:dyDescent="0.25">
      <c r="A107567" s="14"/>
      <c r="B107567" s="20"/>
      <c r="C107567" s="14"/>
      <c r="D107567" s="14"/>
      <c r="E107567" s="14"/>
      <c r="F107567" s="14"/>
      <c r="G107567" s="14"/>
      <c r="H107567" s="14"/>
      <c r="I107567" s="14"/>
      <c r="J107567" s="14"/>
      <c r="K107567" s="14"/>
      <c r="L107567" s="14"/>
      <c r="M107567" s="14"/>
      <c r="N107567" s="14"/>
      <c r="O107567" s="14"/>
      <c r="P107567" s="14"/>
    </row>
    <row r="107568" spans="1:16" x14ac:dyDescent="0.25">
      <c r="A107568" s="14"/>
      <c r="B107568" s="20"/>
      <c r="C107568" s="14"/>
      <c r="D107568" s="14"/>
      <c r="E107568" s="14"/>
      <c r="F107568" s="14"/>
      <c r="G107568" s="14"/>
      <c r="H107568" s="14"/>
      <c r="I107568" s="14"/>
      <c r="J107568" s="14"/>
      <c r="K107568" s="14"/>
      <c r="L107568" s="14"/>
      <c r="M107568" s="14"/>
      <c r="N107568" s="14"/>
      <c r="O107568" s="14"/>
      <c r="P107568" s="14"/>
    </row>
    <row r="107569" spans="1:16" x14ac:dyDescent="0.25">
      <c r="A107569" s="14"/>
      <c r="B107569" s="20"/>
      <c r="C107569" s="14"/>
      <c r="D107569" s="14"/>
      <c r="E107569" s="14"/>
      <c r="F107569" s="14"/>
      <c r="G107569" s="14"/>
      <c r="H107569" s="14"/>
      <c r="I107569" s="14"/>
      <c r="J107569" s="14"/>
      <c r="K107569" s="14"/>
      <c r="L107569" s="14"/>
      <c r="M107569" s="14"/>
      <c r="N107569" s="14"/>
      <c r="O107569" s="14"/>
      <c r="P107569" s="14"/>
    </row>
    <row r="107570" spans="1:16" x14ac:dyDescent="0.25">
      <c r="A107570" s="14"/>
      <c r="B107570" s="20"/>
      <c r="C107570" s="14"/>
      <c r="D107570" s="14"/>
      <c r="E107570" s="14"/>
      <c r="F107570" s="14"/>
      <c r="G107570" s="14"/>
      <c r="H107570" s="14"/>
      <c r="I107570" s="14"/>
      <c r="J107570" s="14"/>
      <c r="K107570" s="14"/>
      <c r="L107570" s="14"/>
      <c r="M107570" s="14"/>
      <c r="N107570" s="14"/>
      <c r="O107570" s="14"/>
      <c r="P107570" s="14"/>
    </row>
    <row r="107571" spans="1:16" x14ac:dyDescent="0.25">
      <c r="A107571" s="14"/>
      <c r="B107571" s="20"/>
      <c r="C107571" s="14"/>
      <c r="D107571" s="14"/>
      <c r="E107571" s="14"/>
      <c r="F107571" s="14"/>
      <c r="G107571" s="14"/>
      <c r="H107571" s="14"/>
      <c r="I107571" s="14"/>
      <c r="J107571" s="14"/>
      <c r="K107571" s="14"/>
      <c r="L107571" s="14"/>
      <c r="M107571" s="14"/>
      <c r="N107571" s="14"/>
      <c r="O107571" s="14"/>
      <c r="P107571" s="14"/>
    </row>
    <row r="107572" spans="1:16" x14ac:dyDescent="0.25">
      <c r="A107572" s="14"/>
      <c r="B107572" s="20"/>
      <c r="C107572" s="14"/>
      <c r="D107572" s="14"/>
      <c r="E107572" s="14"/>
      <c r="F107572" s="14"/>
      <c r="G107572" s="14"/>
      <c r="H107572" s="14"/>
      <c r="I107572" s="14"/>
      <c r="J107572" s="14"/>
      <c r="K107572" s="14"/>
      <c r="L107572" s="14"/>
      <c r="M107572" s="14"/>
      <c r="N107572" s="14"/>
      <c r="O107572" s="14"/>
      <c r="P107572" s="14"/>
    </row>
    <row r="107573" spans="1:16" x14ac:dyDescent="0.25">
      <c r="A107573" s="14"/>
      <c r="B107573" s="20"/>
      <c r="C107573" s="14"/>
      <c r="D107573" s="14"/>
      <c r="E107573" s="14"/>
      <c r="F107573" s="14"/>
      <c r="G107573" s="14"/>
      <c r="H107573" s="14"/>
      <c r="I107573" s="14"/>
      <c r="J107573" s="14"/>
      <c r="K107573" s="14"/>
      <c r="L107573" s="14"/>
      <c r="M107573" s="14"/>
      <c r="N107573" s="14"/>
      <c r="O107573" s="14"/>
      <c r="P107573" s="14"/>
    </row>
    <row r="107574" spans="1:16" x14ac:dyDescent="0.25">
      <c r="A107574" s="14"/>
      <c r="B107574" s="20"/>
      <c r="C107574" s="14"/>
      <c r="D107574" s="14"/>
      <c r="E107574" s="14"/>
      <c r="F107574" s="14"/>
      <c r="G107574" s="14"/>
      <c r="H107574" s="14"/>
      <c r="I107574" s="14"/>
      <c r="J107574" s="14"/>
      <c r="K107574" s="14"/>
      <c r="L107574" s="14"/>
      <c r="M107574" s="14"/>
      <c r="N107574" s="14"/>
      <c r="O107574" s="14"/>
      <c r="P107574" s="14"/>
    </row>
    <row r="107575" spans="1:16" x14ac:dyDescent="0.25">
      <c r="A107575" s="14"/>
      <c r="B107575" s="20"/>
      <c r="C107575" s="14"/>
      <c r="D107575" s="14"/>
      <c r="E107575" s="14"/>
      <c r="F107575" s="14"/>
      <c r="G107575" s="14"/>
      <c r="H107575" s="14"/>
      <c r="I107575" s="14"/>
      <c r="J107575" s="14"/>
      <c r="K107575" s="14"/>
      <c r="L107575" s="14"/>
      <c r="M107575" s="14"/>
      <c r="N107575" s="14"/>
      <c r="O107575" s="14"/>
      <c r="P107575" s="14"/>
    </row>
    <row r="107576" spans="1:16" x14ac:dyDescent="0.25">
      <c r="A107576" s="14"/>
      <c r="B107576" s="20"/>
      <c r="C107576" s="14"/>
      <c r="D107576" s="14"/>
      <c r="E107576" s="14"/>
      <c r="F107576" s="14"/>
      <c r="G107576" s="14"/>
      <c r="H107576" s="14"/>
      <c r="I107576" s="14"/>
      <c r="J107576" s="14"/>
      <c r="K107576" s="14"/>
      <c r="L107576" s="14"/>
      <c r="M107576" s="14"/>
      <c r="N107576" s="14"/>
      <c r="O107576" s="14"/>
      <c r="P107576" s="14"/>
    </row>
    <row r="107577" spans="1:16" x14ac:dyDescent="0.25">
      <c r="A107577" s="14"/>
      <c r="B107577" s="20"/>
      <c r="C107577" s="14"/>
      <c r="D107577" s="14"/>
      <c r="E107577" s="14"/>
      <c r="F107577" s="14"/>
      <c r="G107577" s="14"/>
      <c r="H107577" s="14"/>
      <c r="I107577" s="14"/>
      <c r="J107577" s="14"/>
      <c r="K107577" s="14"/>
      <c r="L107577" s="14"/>
      <c r="M107577" s="14"/>
      <c r="N107577" s="14"/>
      <c r="O107577" s="14"/>
      <c r="P107577" s="14"/>
    </row>
    <row r="107578" spans="1:16" x14ac:dyDescent="0.25">
      <c r="A107578" s="14"/>
      <c r="B107578" s="20"/>
      <c r="C107578" s="14"/>
      <c r="D107578" s="14"/>
      <c r="E107578" s="14"/>
      <c r="F107578" s="14"/>
      <c r="G107578" s="14"/>
      <c r="H107578" s="14"/>
      <c r="I107578" s="14"/>
      <c r="J107578" s="14"/>
      <c r="K107578" s="22"/>
      <c r="L107578" s="22"/>
      <c r="M107578" s="14"/>
      <c r="N107578" s="14"/>
      <c r="O107578" s="14"/>
      <c r="P107578" s="14"/>
    </row>
    <row r="107579" spans="1:16" x14ac:dyDescent="0.25">
      <c r="A107579" s="14"/>
      <c r="B107579" s="20"/>
      <c r="C107579" s="14"/>
      <c r="D107579" s="14"/>
      <c r="E107579" s="14"/>
      <c r="F107579" s="14"/>
      <c r="G107579" s="14"/>
      <c r="H107579" s="14"/>
      <c r="I107579" s="14"/>
      <c r="J107579" s="14"/>
      <c r="K107579" s="14"/>
      <c r="L107579" s="14"/>
      <c r="M107579" s="14"/>
      <c r="N107579" s="14"/>
      <c r="O107579" s="14"/>
      <c r="P107579" s="14"/>
    </row>
    <row r="107580" spans="1:16" x14ac:dyDescent="0.25">
      <c r="A107580" s="14"/>
      <c r="B107580" s="20"/>
      <c r="C107580" s="14"/>
      <c r="D107580" s="14"/>
      <c r="E107580" s="14"/>
      <c r="F107580" s="14"/>
      <c r="G107580" s="14"/>
      <c r="H107580" s="14"/>
      <c r="I107580" s="14"/>
      <c r="J107580" s="14"/>
      <c r="K107580" s="14"/>
      <c r="L107580" s="14"/>
      <c r="M107580" s="14"/>
      <c r="N107580" s="14"/>
      <c r="O107580" s="14"/>
      <c r="P107580" s="14"/>
    </row>
    <row r="107581" spans="1:16" x14ac:dyDescent="0.25">
      <c r="A107581" s="14"/>
      <c r="B107581" s="20"/>
      <c r="C107581" s="14"/>
      <c r="D107581" s="14"/>
      <c r="E107581" s="14"/>
      <c r="F107581" s="14"/>
      <c r="G107581" s="14"/>
      <c r="H107581" s="14"/>
      <c r="I107581" s="14"/>
      <c r="J107581" s="14"/>
      <c r="K107581" s="22"/>
      <c r="L107581" s="22"/>
      <c r="M107581" s="14"/>
      <c r="N107581" s="14"/>
      <c r="O107581" s="14"/>
      <c r="P107581" s="14"/>
    </row>
    <row r="107582" spans="1:16" x14ac:dyDescent="0.25">
      <c r="A107582" s="14"/>
      <c r="B107582" s="20"/>
      <c r="C107582" s="14"/>
      <c r="D107582" s="14"/>
      <c r="E107582" s="14"/>
      <c r="F107582" s="14"/>
      <c r="G107582" s="14"/>
      <c r="H107582" s="14"/>
      <c r="I107582" s="14"/>
      <c r="J107582" s="14"/>
      <c r="K107582" s="14"/>
      <c r="L107582" s="14"/>
      <c r="M107582" s="14"/>
      <c r="N107582" s="14"/>
      <c r="O107582" s="14"/>
      <c r="P107582" s="14"/>
    </row>
    <row r="107583" spans="1:16" x14ac:dyDescent="0.25">
      <c r="A107583" s="14"/>
      <c r="B107583" s="20"/>
      <c r="C107583" s="14"/>
      <c r="D107583" s="14"/>
      <c r="E107583" s="14"/>
      <c r="F107583" s="14"/>
      <c r="G107583" s="14"/>
      <c r="H107583" s="14"/>
      <c r="I107583" s="14"/>
      <c r="J107583" s="14"/>
      <c r="K107583" s="14"/>
      <c r="L107583" s="14"/>
      <c r="M107583" s="14"/>
      <c r="N107583" s="14"/>
      <c r="O107583" s="14"/>
      <c r="P107583" s="14"/>
    </row>
    <row r="107584" spans="1:16" x14ac:dyDescent="0.25">
      <c r="A107584" s="14"/>
      <c r="B107584" s="20"/>
      <c r="C107584" s="14"/>
      <c r="D107584" s="14"/>
      <c r="E107584" s="14"/>
      <c r="F107584" s="14"/>
      <c r="G107584" s="14"/>
      <c r="H107584" s="14"/>
      <c r="I107584" s="14"/>
      <c r="J107584" s="14"/>
      <c r="K107584" s="14"/>
      <c r="L107584" s="14"/>
      <c r="M107584" s="14"/>
      <c r="N107584" s="14"/>
      <c r="O107584" s="14"/>
      <c r="P107584" s="14"/>
    </row>
    <row r="107585" spans="1:16" x14ac:dyDescent="0.25">
      <c r="A107585" s="14"/>
      <c r="B107585" s="20"/>
      <c r="C107585" s="14"/>
      <c r="D107585" s="14"/>
      <c r="E107585" s="14"/>
      <c r="F107585" s="14"/>
      <c r="G107585" s="14"/>
      <c r="H107585" s="14"/>
      <c r="I107585" s="14"/>
      <c r="J107585" s="14"/>
      <c r="K107585" s="14"/>
      <c r="L107585" s="14"/>
      <c r="M107585" s="14"/>
      <c r="N107585" s="14"/>
      <c r="O107585" s="14"/>
      <c r="P107585" s="14"/>
    </row>
    <row r="107586" spans="1:16" x14ac:dyDescent="0.25">
      <c r="A107586" s="14"/>
      <c r="B107586" s="20"/>
      <c r="C107586" s="14"/>
      <c r="D107586" s="14"/>
      <c r="E107586" s="14"/>
      <c r="F107586" s="14"/>
      <c r="G107586" s="14"/>
      <c r="H107586" s="14"/>
      <c r="I107586" s="14"/>
      <c r="J107586" s="14"/>
      <c r="K107586" s="14"/>
      <c r="L107586" s="14"/>
      <c r="M107586" s="14"/>
      <c r="N107586" s="14"/>
      <c r="O107586" s="14"/>
      <c r="P107586" s="14"/>
    </row>
    <row r="107587" spans="1:16" x14ac:dyDescent="0.25">
      <c r="A107587" s="14"/>
      <c r="B107587" s="20"/>
      <c r="C107587" s="14"/>
      <c r="D107587" s="14"/>
      <c r="E107587" s="14"/>
      <c r="F107587" s="14"/>
      <c r="G107587" s="14"/>
      <c r="H107587" s="14"/>
      <c r="I107587" s="14"/>
      <c r="J107587" s="14"/>
      <c r="K107587" s="22"/>
      <c r="L107587" s="14"/>
      <c r="M107587" s="14"/>
      <c r="N107587" s="14"/>
      <c r="O107587" s="14"/>
      <c r="P107587" s="14"/>
    </row>
    <row r="107588" spans="1:16" x14ac:dyDescent="0.25">
      <c r="A107588" s="14"/>
      <c r="B107588" s="20"/>
      <c r="C107588" s="14"/>
      <c r="D107588" s="14"/>
      <c r="E107588" s="14"/>
      <c r="F107588" s="14"/>
      <c r="G107588" s="14"/>
      <c r="H107588" s="14"/>
      <c r="I107588" s="14"/>
      <c r="J107588" s="14"/>
      <c r="K107588" s="14"/>
      <c r="L107588" s="14"/>
      <c r="M107588" s="14"/>
      <c r="N107588" s="14"/>
      <c r="O107588" s="14"/>
      <c r="P107588" s="14"/>
    </row>
    <row r="107589" spans="1:16" x14ac:dyDescent="0.25">
      <c r="A107589" s="14"/>
      <c r="B107589" s="20"/>
      <c r="C107589" s="14"/>
      <c r="D107589" s="14"/>
      <c r="E107589" s="14"/>
      <c r="F107589" s="14"/>
      <c r="G107589" s="14"/>
      <c r="H107589" s="14"/>
      <c r="I107589" s="14"/>
      <c r="J107589" s="14"/>
      <c r="K107589" s="14"/>
      <c r="L107589" s="14"/>
      <c r="M107589" s="14"/>
      <c r="N107589" s="14"/>
      <c r="O107589" s="14"/>
      <c r="P107589" s="14"/>
    </row>
    <row r="107590" spans="1:16" x14ac:dyDescent="0.25">
      <c r="A107590" s="14"/>
      <c r="B107590" s="20"/>
      <c r="C107590" s="14"/>
      <c r="D107590" s="14"/>
      <c r="E107590" s="14"/>
      <c r="F107590" s="14"/>
      <c r="G107590" s="14"/>
      <c r="H107590" s="14"/>
      <c r="I107590" s="14"/>
      <c r="J107590" s="14"/>
      <c r="K107590" s="14"/>
      <c r="L107590" s="14"/>
      <c r="M107590" s="14"/>
      <c r="N107590" s="14"/>
      <c r="O107590" s="14"/>
      <c r="P107590" s="14"/>
    </row>
    <row r="107591" spans="1:16" x14ac:dyDescent="0.25">
      <c r="A107591" s="14"/>
      <c r="B107591" s="20"/>
      <c r="C107591" s="14"/>
      <c r="D107591" s="14"/>
      <c r="E107591" s="14"/>
      <c r="F107591" s="14"/>
      <c r="G107591" s="14"/>
      <c r="H107591" s="14"/>
      <c r="I107591" s="14"/>
      <c r="J107591" s="14"/>
      <c r="K107591" s="14"/>
      <c r="L107591" s="14"/>
      <c r="M107591" s="14"/>
      <c r="N107591" s="14"/>
      <c r="O107591" s="14"/>
      <c r="P107591" s="14"/>
    </row>
    <row r="107592" spans="1:16" x14ac:dyDescent="0.25">
      <c r="A107592" s="14"/>
      <c r="B107592" s="20"/>
      <c r="C107592" s="14"/>
      <c r="D107592" s="14"/>
      <c r="E107592" s="14"/>
      <c r="F107592" s="14"/>
      <c r="G107592" s="14"/>
      <c r="H107592" s="14"/>
      <c r="I107592" s="14"/>
      <c r="J107592" s="14"/>
      <c r="K107592" s="14"/>
      <c r="L107592" s="14"/>
      <c r="M107592" s="14"/>
      <c r="N107592" s="14"/>
      <c r="O107592" s="14"/>
      <c r="P107592" s="14"/>
    </row>
    <row r="107593" spans="1:16" x14ac:dyDescent="0.25">
      <c r="A107593" s="14"/>
      <c r="B107593" s="20"/>
      <c r="C107593" s="14"/>
      <c r="D107593" s="14"/>
      <c r="E107593" s="14"/>
      <c r="F107593" s="14"/>
      <c r="G107593" s="14"/>
      <c r="H107593" s="14"/>
      <c r="I107593" s="14"/>
      <c r="J107593" s="14"/>
      <c r="K107593" s="14"/>
      <c r="L107593" s="14"/>
      <c r="M107593" s="14"/>
      <c r="N107593" s="14"/>
      <c r="O107593" s="14"/>
      <c r="P107593" s="14"/>
    </row>
    <row r="107594" spans="1:16" x14ac:dyDescent="0.25">
      <c r="A107594" s="14"/>
      <c r="B107594" s="20"/>
      <c r="C107594" s="14"/>
      <c r="D107594" s="14"/>
      <c r="E107594" s="14"/>
      <c r="F107594" s="14"/>
      <c r="G107594" s="14"/>
      <c r="H107594" s="14"/>
      <c r="I107594" s="14"/>
      <c r="J107594" s="14"/>
      <c r="K107594" s="14"/>
      <c r="L107594" s="14"/>
      <c r="M107594" s="14"/>
      <c r="N107594" s="14"/>
      <c r="O107594" s="14"/>
      <c r="P107594" s="14"/>
    </row>
    <row r="107595" spans="1:16" x14ac:dyDescent="0.25">
      <c r="A107595" s="14"/>
      <c r="B107595" s="20"/>
      <c r="C107595" s="14"/>
      <c r="D107595" s="14"/>
      <c r="E107595" s="14"/>
      <c r="F107595" s="14"/>
      <c r="G107595" s="14"/>
      <c r="H107595" s="14"/>
      <c r="I107595" s="14"/>
      <c r="J107595" s="14"/>
      <c r="K107595" s="14"/>
      <c r="L107595" s="14"/>
      <c r="M107595" s="14"/>
      <c r="N107595" s="14"/>
      <c r="O107595" s="14"/>
      <c r="P107595" s="14"/>
    </row>
    <row r="107596" spans="1:16" x14ac:dyDescent="0.25">
      <c r="A107596" s="14"/>
      <c r="B107596" s="20"/>
      <c r="C107596" s="14"/>
      <c r="D107596" s="14"/>
      <c r="E107596" s="14"/>
      <c r="F107596" s="14"/>
      <c r="G107596" s="14"/>
      <c r="H107596" s="14"/>
      <c r="I107596" s="14"/>
      <c r="J107596" s="14"/>
      <c r="K107596" s="22"/>
      <c r="L107596" s="14"/>
      <c r="M107596" s="14"/>
      <c r="N107596" s="14"/>
      <c r="O107596" s="14"/>
      <c r="P107596" s="14"/>
    </row>
    <row r="107597" spans="1:16" x14ac:dyDescent="0.25">
      <c r="A107597" s="14"/>
      <c r="B107597" s="20"/>
      <c r="C107597" s="14"/>
      <c r="D107597" s="14"/>
      <c r="E107597" s="14"/>
      <c r="F107597" s="14"/>
      <c r="G107597" s="14"/>
      <c r="H107597" s="14"/>
      <c r="I107597" s="14"/>
      <c r="J107597" s="14"/>
      <c r="K107597" s="22"/>
      <c r="L107597" s="22"/>
      <c r="M107597" s="14"/>
      <c r="N107597" s="14"/>
      <c r="O107597" s="14"/>
      <c r="P107597" s="14"/>
    </row>
    <row r="107598" spans="1:16" x14ac:dyDescent="0.25">
      <c r="A107598" s="14"/>
      <c r="B107598" s="20"/>
      <c r="C107598" s="14"/>
      <c r="D107598" s="14"/>
      <c r="E107598" s="14"/>
      <c r="F107598" s="14"/>
      <c r="G107598" s="14"/>
      <c r="H107598" s="14"/>
      <c r="I107598" s="14"/>
      <c r="J107598" s="14"/>
      <c r="K107598" s="14"/>
      <c r="L107598" s="14"/>
      <c r="M107598" s="14"/>
      <c r="N107598" s="14"/>
      <c r="O107598" s="14"/>
      <c r="P107598" s="14"/>
    </row>
    <row r="107599" spans="1:16" x14ac:dyDescent="0.25">
      <c r="A107599" s="14"/>
      <c r="B107599" s="20"/>
      <c r="C107599" s="14"/>
      <c r="D107599" s="14"/>
      <c r="E107599" s="14"/>
      <c r="F107599" s="14"/>
      <c r="G107599" s="14"/>
      <c r="H107599" s="14"/>
      <c r="I107599" s="14"/>
      <c r="J107599" s="14"/>
      <c r="K107599" s="14"/>
      <c r="L107599" s="14"/>
      <c r="M107599" s="14"/>
      <c r="N107599" s="14"/>
      <c r="O107599" s="14"/>
      <c r="P107599" s="14"/>
    </row>
    <row r="107600" spans="1:16" x14ac:dyDescent="0.25">
      <c r="A107600" s="14"/>
      <c r="B107600" s="20"/>
      <c r="C107600" s="14"/>
      <c r="D107600" s="14"/>
      <c r="E107600" s="14"/>
      <c r="F107600" s="14"/>
      <c r="G107600" s="14"/>
      <c r="H107600" s="14"/>
      <c r="I107600" s="14"/>
      <c r="J107600" s="14"/>
      <c r="K107600" s="22"/>
      <c r="L107600" s="22"/>
      <c r="M107600" s="14"/>
      <c r="N107600" s="14"/>
      <c r="O107600" s="14"/>
      <c r="P107600" s="14"/>
    </row>
    <row r="107601" spans="1:16" x14ac:dyDescent="0.25">
      <c r="A107601" s="14"/>
      <c r="B107601" s="20"/>
      <c r="C107601" s="14"/>
      <c r="D107601" s="14"/>
      <c r="E107601" s="14"/>
      <c r="F107601" s="14"/>
      <c r="G107601" s="14"/>
      <c r="H107601" s="14"/>
      <c r="I107601" s="14"/>
      <c r="J107601" s="14"/>
      <c r="K107601" s="22"/>
      <c r="L107601" s="22"/>
      <c r="M107601" s="14"/>
      <c r="N107601" s="14"/>
      <c r="O107601" s="14"/>
      <c r="P107601" s="14"/>
    </row>
    <row r="107602" spans="1:16" x14ac:dyDescent="0.25">
      <c r="A107602" s="14"/>
      <c r="B107602" s="20"/>
      <c r="C107602" s="14"/>
      <c r="D107602" s="14"/>
      <c r="E107602" s="14"/>
      <c r="F107602" s="14"/>
      <c r="G107602" s="14"/>
      <c r="H107602" s="14"/>
      <c r="I107602" s="14"/>
      <c r="J107602" s="14"/>
      <c r="K107602" s="22"/>
      <c r="L107602" s="22"/>
      <c r="M107602" s="14"/>
      <c r="N107602" s="14"/>
      <c r="O107602" s="14"/>
      <c r="P107602" s="14"/>
    </row>
    <row r="107603" spans="1:16" x14ac:dyDescent="0.25">
      <c r="A107603" s="14"/>
      <c r="B107603" s="20"/>
      <c r="C107603" s="14"/>
      <c r="D107603" s="14"/>
      <c r="E107603" s="14"/>
      <c r="F107603" s="14"/>
      <c r="G107603" s="14"/>
      <c r="H107603" s="14"/>
      <c r="I107603" s="14"/>
      <c r="J107603" s="14"/>
      <c r="K107603" s="14"/>
      <c r="L107603" s="14"/>
      <c r="M107603" s="14"/>
      <c r="N107603" s="14"/>
      <c r="O107603" s="14"/>
      <c r="P107603" s="14"/>
    </row>
    <row r="107604" spans="1:16" x14ac:dyDescent="0.25">
      <c r="A107604" s="14"/>
      <c r="B107604" s="20"/>
      <c r="C107604" s="14"/>
      <c r="D107604" s="14"/>
      <c r="E107604" s="14"/>
      <c r="F107604" s="14"/>
      <c r="G107604" s="14"/>
      <c r="H107604" s="14"/>
      <c r="I107604" s="14"/>
      <c r="J107604" s="14"/>
      <c r="K107604" s="14"/>
      <c r="L107604" s="14"/>
      <c r="M107604" s="14"/>
      <c r="N107604" s="14"/>
      <c r="O107604" s="14"/>
      <c r="P107604" s="14"/>
    </row>
    <row r="107605" spans="1:16" x14ac:dyDescent="0.25">
      <c r="A107605" s="14"/>
      <c r="B107605" s="20"/>
      <c r="C107605" s="14"/>
      <c r="D107605" s="14"/>
      <c r="E107605" s="14"/>
      <c r="F107605" s="14"/>
      <c r="G107605" s="14"/>
      <c r="H107605" s="14"/>
      <c r="I107605" s="14"/>
      <c r="J107605" s="14"/>
      <c r="K107605" s="14"/>
      <c r="L107605" s="14"/>
      <c r="M107605" s="14"/>
      <c r="N107605" s="14"/>
      <c r="O107605" s="14"/>
      <c r="P107605" s="14"/>
    </row>
    <row r="107606" spans="1:16" x14ac:dyDescent="0.25">
      <c r="A107606" s="14"/>
      <c r="B107606" s="20"/>
      <c r="C107606" s="14"/>
      <c r="D107606" s="14"/>
      <c r="E107606" s="14"/>
      <c r="F107606" s="14"/>
      <c r="G107606" s="14"/>
      <c r="H107606" s="14"/>
      <c r="I107606" s="14"/>
      <c r="J107606" s="14"/>
      <c r="K107606" s="14"/>
      <c r="L107606" s="14"/>
      <c r="M107606" s="14"/>
      <c r="N107606" s="14"/>
      <c r="O107606" s="14"/>
      <c r="P107606" s="14"/>
    </row>
    <row r="107607" spans="1:16" x14ac:dyDescent="0.25">
      <c r="A107607" s="14"/>
      <c r="B107607" s="20"/>
      <c r="C107607" s="14"/>
      <c r="D107607" s="14"/>
      <c r="E107607" s="14"/>
      <c r="F107607" s="14"/>
      <c r="G107607" s="14"/>
      <c r="H107607" s="14"/>
      <c r="I107607" s="14"/>
      <c r="J107607" s="14"/>
      <c r="K107607" s="14"/>
      <c r="L107607" s="14"/>
      <c r="M107607" s="14"/>
      <c r="N107607" s="14"/>
      <c r="O107607" s="14"/>
      <c r="P107607" s="14"/>
    </row>
    <row r="107608" spans="1:16" x14ac:dyDescent="0.25">
      <c r="A107608" s="14"/>
      <c r="B107608" s="20"/>
      <c r="C107608" s="14"/>
      <c r="D107608" s="14"/>
      <c r="E107608" s="14"/>
      <c r="F107608" s="14"/>
      <c r="G107608" s="14"/>
      <c r="H107608" s="14"/>
      <c r="I107608" s="14"/>
      <c r="J107608" s="14"/>
      <c r="K107608" s="14"/>
      <c r="L107608" s="14"/>
      <c r="M107608" s="14"/>
      <c r="N107608" s="14"/>
      <c r="O107608" s="14"/>
      <c r="P107608" s="14"/>
    </row>
    <row r="107609" spans="1:16" x14ac:dyDescent="0.25">
      <c r="A107609" s="14"/>
      <c r="B107609" s="20"/>
      <c r="C107609" s="14"/>
      <c r="D107609" s="14"/>
      <c r="E107609" s="14"/>
      <c r="F107609" s="14"/>
      <c r="G107609" s="14"/>
      <c r="H107609" s="14"/>
      <c r="I107609" s="14"/>
      <c r="J107609" s="14"/>
      <c r="K107609" s="14"/>
      <c r="L107609" s="14"/>
      <c r="M107609" s="14"/>
      <c r="N107609" s="14"/>
      <c r="O107609" s="14"/>
      <c r="P107609" s="14"/>
    </row>
    <row r="107610" spans="1:16" x14ac:dyDescent="0.25">
      <c r="A107610" s="14"/>
      <c r="B107610" s="20"/>
      <c r="C107610" s="14"/>
      <c r="D107610" s="14"/>
      <c r="E107610" s="14"/>
      <c r="F107610" s="14"/>
      <c r="G107610" s="14"/>
      <c r="H107610" s="14"/>
      <c r="I107610" s="14"/>
      <c r="J107610" s="14"/>
      <c r="K107610" s="14"/>
      <c r="L107610" s="14"/>
      <c r="M107610" s="14"/>
      <c r="N107610" s="14"/>
      <c r="O107610" s="14"/>
      <c r="P107610" s="14"/>
    </row>
    <row r="107611" spans="1:16" x14ac:dyDescent="0.25">
      <c r="K107611" s="2"/>
    </row>
    <row r="107613" spans="1:16" x14ac:dyDescent="0.25">
      <c r="K107613" s="2"/>
      <c r="L107613" s="2"/>
    </row>
    <row r="107621" spans="11:12" x14ac:dyDescent="0.25">
      <c r="K107621" s="2"/>
      <c r="L107621" s="2"/>
    </row>
    <row r="107623" spans="11:12" x14ac:dyDescent="0.25">
      <c r="K107623" s="2"/>
      <c r="L107623" s="2"/>
    </row>
    <row r="107628" spans="11:12" x14ac:dyDescent="0.25">
      <c r="K107628" s="2"/>
      <c r="L107628" s="2"/>
    </row>
    <row r="107651" spans="11:12" x14ac:dyDescent="0.25">
      <c r="K107651" s="2"/>
    </row>
    <row r="107652" spans="11:12" x14ac:dyDescent="0.25">
      <c r="K107652" s="2"/>
      <c r="L107652" s="2"/>
    </row>
    <row r="107653" spans="11:12" x14ac:dyDescent="0.25">
      <c r="K107653" s="2"/>
    </row>
    <row r="107655" spans="11:12" x14ac:dyDescent="0.25">
      <c r="K107655" s="2"/>
      <c r="L107655" s="2"/>
    </row>
    <row r="107656" spans="11:12" x14ac:dyDescent="0.25">
      <c r="K107656" s="2"/>
      <c r="L107656" s="2"/>
    </row>
    <row r="107657" spans="11:12" x14ac:dyDescent="0.25">
      <c r="K107657" s="2"/>
      <c r="L107657" s="2"/>
    </row>
    <row r="107659" spans="11:12" x14ac:dyDescent="0.25">
      <c r="K107659" s="2"/>
    </row>
    <row r="107661" spans="11:12" x14ac:dyDescent="0.25">
      <c r="K107661" s="2"/>
      <c r="L107661" s="2"/>
    </row>
    <row r="107663" spans="11:12" x14ac:dyDescent="0.25">
      <c r="K107663" s="2"/>
      <c r="L107663" s="2"/>
    </row>
    <row r="107665" spans="11:12" x14ac:dyDescent="0.25">
      <c r="K107665" s="2"/>
      <c r="L107665" s="2"/>
    </row>
    <row r="107666" spans="11:12" x14ac:dyDescent="0.25">
      <c r="K107666" s="2"/>
      <c r="L107666" s="2"/>
    </row>
    <row r="107667" spans="11:12" x14ac:dyDescent="0.25">
      <c r="K107667" s="2"/>
      <c r="L107667" s="2"/>
    </row>
    <row r="107668" spans="11:12" x14ac:dyDescent="0.25">
      <c r="K107668" s="2"/>
      <c r="L107668" s="2"/>
    </row>
    <row r="107697" spans="11:12" x14ac:dyDescent="0.25">
      <c r="K107697" s="2"/>
    </row>
    <row r="107698" spans="11:12" x14ac:dyDescent="0.25">
      <c r="K107698" s="2"/>
      <c r="L107698" s="2"/>
    </row>
    <row r="107699" spans="11:12" x14ac:dyDescent="0.25">
      <c r="K107699" s="2"/>
      <c r="L107699" s="2"/>
    </row>
    <row r="107728" spans="11:11" x14ac:dyDescent="0.25">
      <c r="K107728" s="2"/>
    </row>
    <row r="107753" spans="11:12" x14ac:dyDescent="0.25">
      <c r="K107753" s="2"/>
    </row>
    <row r="107755" spans="11:12" x14ac:dyDescent="0.25">
      <c r="K107755" s="2"/>
      <c r="L107755" s="2"/>
    </row>
    <row r="107785" spans="11:12" x14ac:dyDescent="0.25">
      <c r="K107785" s="2"/>
      <c r="L107785" s="2"/>
    </row>
    <row r="107807" spans="11:11" x14ac:dyDescent="0.25">
      <c r="K107807" s="2"/>
    </row>
    <row r="107850" spans="11:11" x14ac:dyDescent="0.25">
      <c r="K107850" s="2"/>
    </row>
    <row r="107863" spans="10:12" x14ac:dyDescent="0.25">
      <c r="K107863" s="2"/>
      <c r="L107863" s="2"/>
    </row>
    <row r="107866" spans="10:12" x14ac:dyDescent="0.25">
      <c r="K107866" s="2"/>
    </row>
    <row r="107867" spans="10:12" x14ac:dyDescent="0.25">
      <c r="J107867" s="7"/>
      <c r="K107867" s="2"/>
      <c r="L107867" s="2"/>
    </row>
    <row r="107874" spans="9:11" x14ac:dyDescent="0.25">
      <c r="K107874" s="2"/>
    </row>
    <row r="107877" spans="9:11" x14ac:dyDescent="0.25">
      <c r="I107877" s="8"/>
    </row>
    <row r="107878" spans="9:11" x14ac:dyDescent="0.25">
      <c r="I107878" s="8"/>
    </row>
    <row r="107884" spans="9:11" x14ac:dyDescent="0.25">
      <c r="I107884" s="8"/>
    </row>
    <row r="107915" spans="11:12" x14ac:dyDescent="0.25">
      <c r="K107915" s="2"/>
      <c r="L107915" s="2"/>
    </row>
    <row r="107923" spans="11:12" x14ac:dyDescent="0.25">
      <c r="K107923" s="2"/>
      <c r="L107923" s="2"/>
    </row>
    <row r="107924" spans="11:12" x14ac:dyDescent="0.25">
      <c r="K107924" s="2"/>
      <c r="L107924" s="2"/>
    </row>
    <row r="107925" spans="11:12" x14ac:dyDescent="0.25">
      <c r="K107925" s="2"/>
      <c r="L107925" s="2"/>
    </row>
    <row r="107943" spans="11:12" x14ac:dyDescent="0.25">
      <c r="K107943" s="2"/>
    </row>
    <row r="107947" spans="11:12" x14ac:dyDescent="0.25">
      <c r="K107947" s="2"/>
      <c r="L107947" s="2"/>
    </row>
    <row r="107953" spans="11:12" x14ac:dyDescent="0.25">
      <c r="K107953" s="2"/>
      <c r="L107953" s="2"/>
    </row>
    <row r="107954" spans="11:12" x14ac:dyDescent="0.25">
      <c r="K107954" s="2"/>
      <c r="L107954" s="2"/>
    </row>
    <row r="107955" spans="11:12" x14ac:dyDescent="0.25">
      <c r="K107955" s="2"/>
    </row>
    <row r="107966" spans="11:12" x14ac:dyDescent="0.25">
      <c r="K107966" s="2"/>
    </row>
    <row r="107969" spans="10:12" x14ac:dyDescent="0.25">
      <c r="J107969" s="7"/>
      <c r="K107969" s="2"/>
      <c r="L107969" s="2"/>
    </row>
    <row r="107970" spans="10:12" x14ac:dyDescent="0.25">
      <c r="K107970" s="2"/>
    </row>
    <row r="107977" spans="10:12" x14ac:dyDescent="0.25">
      <c r="K107977" s="2"/>
      <c r="L107977" s="2"/>
    </row>
    <row r="107978" spans="10:12" x14ac:dyDescent="0.25">
      <c r="K107978" s="2"/>
      <c r="L107978" s="2"/>
    </row>
    <row r="107979" spans="10:12" x14ac:dyDescent="0.25">
      <c r="K107979" s="2"/>
      <c r="L107979" s="2"/>
    </row>
    <row r="107987" spans="11:11" x14ac:dyDescent="0.25">
      <c r="K107987" s="2"/>
    </row>
    <row r="108027" spans="11:11" x14ac:dyDescent="0.25">
      <c r="K108027" s="2"/>
    </row>
    <row r="108039" spans="11:12" x14ac:dyDescent="0.25">
      <c r="K108039" s="2"/>
    </row>
    <row r="108040" spans="11:12" x14ac:dyDescent="0.25">
      <c r="K108040" s="2"/>
      <c r="L108040" s="2"/>
    </row>
    <row r="108042" spans="11:12" x14ac:dyDescent="0.25">
      <c r="K108042" s="2"/>
      <c r="L108042" s="2"/>
    </row>
    <row r="108043" spans="11:12" x14ac:dyDescent="0.25">
      <c r="K108043" s="2"/>
    </row>
    <row r="108044" spans="11:12" x14ac:dyDescent="0.25">
      <c r="K108044" s="2"/>
      <c r="L108044" s="2"/>
    </row>
    <row r="108047" spans="11:12" x14ac:dyDescent="0.25">
      <c r="K108047" s="2"/>
    </row>
    <row r="108051" spans="11:11" x14ac:dyDescent="0.25">
      <c r="K108051" s="2"/>
    </row>
    <row r="108068" spans="10:12" x14ac:dyDescent="0.25">
      <c r="J108068" s="7"/>
      <c r="K108068" s="2"/>
      <c r="L108068" s="2"/>
    </row>
    <row r="108069" spans="10:12" x14ac:dyDescent="0.25">
      <c r="J108069" s="7"/>
      <c r="K108069" s="2"/>
      <c r="L108069" s="2"/>
    </row>
    <row r="108071" spans="10:12" x14ac:dyDescent="0.25">
      <c r="K108071" s="2"/>
      <c r="L108071" s="2"/>
    </row>
    <row r="108072" spans="10:12" x14ac:dyDescent="0.25">
      <c r="J108072" s="7"/>
      <c r="K108072" s="2"/>
      <c r="L108072" s="2"/>
    </row>
    <row r="108073" spans="10:12" x14ac:dyDescent="0.25">
      <c r="K108073" s="2"/>
      <c r="L108073" s="2"/>
    </row>
    <row r="108075" spans="10:12" x14ac:dyDescent="0.25">
      <c r="K108075" s="2"/>
    </row>
    <row r="108076" spans="10:12" x14ac:dyDescent="0.25">
      <c r="K108076" s="2"/>
      <c r="L108076" s="2"/>
    </row>
    <row r="108077" spans="10:12" x14ac:dyDescent="0.25">
      <c r="K108077" s="2"/>
      <c r="L108077" s="2"/>
    </row>
    <row r="108082" spans="10:12" x14ac:dyDescent="0.25">
      <c r="K108082" s="2"/>
      <c r="L108082" s="2"/>
    </row>
    <row r="108083" spans="10:12" x14ac:dyDescent="0.25">
      <c r="K108083" s="2"/>
      <c r="L108083" s="2"/>
    </row>
    <row r="108085" spans="10:12" x14ac:dyDescent="0.25">
      <c r="J108085" s="7"/>
      <c r="K108085" s="2"/>
      <c r="L108085" s="2"/>
    </row>
    <row r="108086" spans="10:12" x14ac:dyDescent="0.25">
      <c r="J108086" s="7"/>
      <c r="K108086" s="2"/>
      <c r="L108086" s="2"/>
    </row>
    <row r="108087" spans="10:12" x14ac:dyDescent="0.25">
      <c r="J108087" s="7"/>
      <c r="K108087" s="2"/>
      <c r="L108087" s="2"/>
    </row>
    <row r="108090" spans="10:12" x14ac:dyDescent="0.25">
      <c r="K108090" s="2"/>
      <c r="L108090" s="2"/>
    </row>
    <row r="108091" spans="10:12" x14ac:dyDescent="0.25">
      <c r="K108091" s="2"/>
      <c r="L108091" s="2"/>
    </row>
    <row r="108092" spans="10:12" x14ac:dyDescent="0.25">
      <c r="K108092" s="2"/>
      <c r="L108092" s="2"/>
    </row>
    <row r="108094" spans="10:12" x14ac:dyDescent="0.25">
      <c r="K108094" s="2"/>
    </row>
    <row r="108095" spans="10:12" x14ac:dyDescent="0.25">
      <c r="K108095" s="2"/>
    </row>
    <row r="108098" spans="11:12" x14ac:dyDescent="0.25">
      <c r="K108098" s="2"/>
    </row>
    <row r="108101" spans="11:12" x14ac:dyDescent="0.25">
      <c r="K108101" s="2"/>
    </row>
    <row r="108104" spans="11:12" x14ac:dyDescent="0.25">
      <c r="K108104" s="2"/>
      <c r="L108104" s="2"/>
    </row>
    <row r="108105" spans="11:12" x14ac:dyDescent="0.25">
      <c r="K108105" s="2"/>
      <c r="L108105" s="2"/>
    </row>
    <row r="108106" spans="11:12" x14ac:dyDescent="0.25">
      <c r="K108106" s="2"/>
      <c r="L108106" s="2"/>
    </row>
    <row r="108108" spans="11:12" x14ac:dyDescent="0.25">
      <c r="K108108" s="2"/>
      <c r="L108108" s="2"/>
    </row>
    <row r="108109" spans="11:12" x14ac:dyDescent="0.25">
      <c r="K108109" s="2"/>
      <c r="L108109" s="2"/>
    </row>
    <row r="108111" spans="11:12" x14ac:dyDescent="0.25">
      <c r="K108111" s="2"/>
      <c r="L108111" s="2"/>
    </row>
    <row r="108113" spans="10:12" x14ac:dyDescent="0.25">
      <c r="K108113" s="2"/>
      <c r="L108113" s="2"/>
    </row>
    <row r="108114" spans="10:12" x14ac:dyDescent="0.25">
      <c r="K108114" s="2"/>
    </row>
    <row r="108115" spans="10:12" x14ac:dyDescent="0.25">
      <c r="J108115" s="7"/>
      <c r="K108115" s="2"/>
      <c r="L108115" s="2"/>
    </row>
    <row r="108174" spans="11:12" x14ac:dyDescent="0.25">
      <c r="K108174" s="2"/>
      <c r="L108174" s="2"/>
    </row>
    <row r="108175" spans="11:12" x14ac:dyDescent="0.25">
      <c r="K108175" s="2"/>
    </row>
    <row r="108176" spans="11:12" x14ac:dyDescent="0.25">
      <c r="K108176" s="2"/>
    </row>
    <row r="108225" spans="11:12" x14ac:dyDescent="0.25">
      <c r="K108225" s="2"/>
      <c r="L108225" s="2"/>
    </row>
    <row r="108229" spans="11:12" x14ac:dyDescent="0.25">
      <c r="K108229" s="2"/>
    </row>
    <row r="108231" spans="11:12" x14ac:dyDescent="0.25">
      <c r="K108231" s="2"/>
    </row>
    <row r="108249" spans="11:12" x14ac:dyDescent="0.25">
      <c r="K108249" s="2"/>
    </row>
    <row r="108250" spans="11:12" x14ac:dyDescent="0.25">
      <c r="K108250" s="2"/>
    </row>
    <row r="108251" spans="11:12" x14ac:dyDescent="0.25">
      <c r="K108251" s="2"/>
      <c r="L108251" s="2"/>
    </row>
    <row r="108262" spans="11:12" x14ac:dyDescent="0.25">
      <c r="K108262" s="2"/>
      <c r="L108262" s="2"/>
    </row>
    <row r="108295" spans="11:12" x14ac:dyDescent="0.25">
      <c r="K108295" s="2"/>
      <c r="L108295" s="2"/>
    </row>
    <row r="108297" spans="11:12" x14ac:dyDescent="0.25">
      <c r="K108297" s="2"/>
    </row>
    <row r="108302" spans="11:12" x14ac:dyDescent="0.25">
      <c r="K108302" s="2"/>
    </row>
    <row r="108307" spans="11:12" x14ac:dyDescent="0.25">
      <c r="K108307" s="2"/>
    </row>
    <row r="108311" spans="11:12" x14ac:dyDescent="0.25">
      <c r="K108311" s="2"/>
      <c r="L108311" s="2"/>
    </row>
    <row r="108312" spans="11:12" x14ac:dyDescent="0.25">
      <c r="K108312" s="2"/>
      <c r="L108312" s="2"/>
    </row>
    <row r="108318" spans="11:12" x14ac:dyDescent="0.25">
      <c r="K108318" s="2"/>
      <c r="L108318" s="2"/>
    </row>
    <row r="108320" spans="11:12" x14ac:dyDescent="0.25">
      <c r="K108320" s="2"/>
    </row>
    <row r="108333" spans="11:12" x14ac:dyDescent="0.25">
      <c r="K108333" s="2"/>
      <c r="L108333" s="2"/>
    </row>
    <row r="108335" spans="11:12" x14ac:dyDescent="0.25">
      <c r="K108335" s="2"/>
    </row>
    <row r="108336" spans="11:12" x14ac:dyDescent="0.25">
      <c r="K108336" s="2"/>
    </row>
    <row r="108339" spans="11:12" x14ac:dyDescent="0.25">
      <c r="K108339" s="2"/>
      <c r="L108339" s="2"/>
    </row>
    <row r="108340" spans="11:12" x14ac:dyDescent="0.25">
      <c r="K108340" s="2"/>
    </row>
    <row r="108341" spans="11:12" x14ac:dyDescent="0.25">
      <c r="K108341" s="2"/>
      <c r="L108341" s="2"/>
    </row>
    <row r="108348" spans="11:12" x14ac:dyDescent="0.25">
      <c r="K108348" s="2"/>
    </row>
    <row r="108357" spans="11:11" x14ac:dyDescent="0.25">
      <c r="K108357" s="2"/>
    </row>
    <row r="108365" spans="11:11" x14ac:dyDescent="0.25">
      <c r="K108365" s="2"/>
    </row>
    <row r="108377" spans="11:12" x14ac:dyDescent="0.25">
      <c r="K108377" s="2"/>
    </row>
    <row r="108378" spans="11:12" x14ac:dyDescent="0.25">
      <c r="K108378" s="2"/>
    </row>
    <row r="108379" spans="11:12" x14ac:dyDescent="0.25">
      <c r="K108379" s="2"/>
    </row>
    <row r="108382" spans="11:12" x14ac:dyDescent="0.25">
      <c r="K108382" s="2"/>
      <c r="L108382" s="2"/>
    </row>
    <row r="108383" spans="11:12" x14ac:dyDescent="0.25">
      <c r="K108383" s="2"/>
    </row>
    <row r="108384" spans="11:12" x14ac:dyDescent="0.25">
      <c r="K108384" s="2"/>
      <c r="L108384" s="2"/>
    </row>
    <row r="108387" spans="11:12" x14ac:dyDescent="0.25">
      <c r="K108387" s="2"/>
      <c r="L108387" s="2"/>
    </row>
    <row r="108390" spans="11:12" x14ac:dyDescent="0.25">
      <c r="K108390" s="2"/>
    </row>
    <row r="108391" spans="11:12" x14ac:dyDescent="0.25">
      <c r="K108391" s="2"/>
    </row>
    <row r="108400" spans="11:12" x14ac:dyDescent="0.25">
      <c r="K108400" s="2"/>
      <c r="L108400" s="2"/>
    </row>
    <row r="108401" spans="10:12" x14ac:dyDescent="0.25">
      <c r="K108401" s="2"/>
      <c r="L108401" s="2"/>
    </row>
    <row r="108402" spans="10:12" x14ac:dyDescent="0.25">
      <c r="J108402" s="7"/>
      <c r="K108402" s="2"/>
      <c r="L108402" s="2"/>
    </row>
    <row r="108403" spans="10:12" x14ac:dyDescent="0.25">
      <c r="K108403" s="2"/>
    </row>
    <row r="108404" spans="10:12" x14ac:dyDescent="0.25">
      <c r="K108404" s="2"/>
      <c r="L108404" s="2"/>
    </row>
    <row r="108405" spans="10:12" x14ac:dyDescent="0.25">
      <c r="K108405" s="2"/>
      <c r="L108405" s="2"/>
    </row>
    <row r="108406" spans="10:12" x14ac:dyDescent="0.25">
      <c r="K108406" s="2"/>
      <c r="L108406" s="2"/>
    </row>
    <row r="108407" spans="10:12" x14ac:dyDescent="0.25">
      <c r="K108407" s="2"/>
      <c r="L108407" s="2"/>
    </row>
    <row r="108408" spans="10:12" x14ac:dyDescent="0.25">
      <c r="K108408" s="2"/>
      <c r="L108408" s="2"/>
    </row>
    <row r="108409" spans="10:12" x14ac:dyDescent="0.25">
      <c r="K108409" s="2"/>
      <c r="L108409" s="2"/>
    </row>
    <row r="108410" spans="10:12" x14ac:dyDescent="0.25">
      <c r="K108410" s="2"/>
      <c r="L108410" s="2"/>
    </row>
    <row r="108411" spans="10:12" x14ac:dyDescent="0.25">
      <c r="K108411" s="2"/>
      <c r="L108411" s="2"/>
    </row>
    <row r="108412" spans="10:12" x14ac:dyDescent="0.25">
      <c r="K108412" s="2"/>
      <c r="L108412" s="2"/>
    </row>
    <row r="108413" spans="10:12" x14ac:dyDescent="0.25">
      <c r="K108413" s="2"/>
      <c r="L108413" s="2"/>
    </row>
    <row r="108414" spans="10:12" x14ac:dyDescent="0.25">
      <c r="K108414" s="2"/>
    </row>
    <row r="108415" spans="10:12" x14ac:dyDescent="0.25">
      <c r="K108415" s="2"/>
      <c r="L108415" s="2"/>
    </row>
    <row r="108416" spans="10:12" x14ac:dyDescent="0.25">
      <c r="K108416" s="2"/>
    </row>
    <row r="108434" spans="11:12" x14ac:dyDescent="0.25">
      <c r="K108434" s="2"/>
    </row>
    <row r="108438" spans="11:12" x14ac:dyDescent="0.25">
      <c r="K108438" s="2"/>
    </row>
    <row r="108443" spans="11:12" x14ac:dyDescent="0.25">
      <c r="K108443" s="2"/>
      <c r="L108443" s="2"/>
    </row>
    <row r="108463" spans="11:11" x14ac:dyDescent="0.25">
      <c r="K108463" s="2"/>
    </row>
    <row r="108474" spans="9:12" x14ac:dyDescent="0.25">
      <c r="K108474" s="2"/>
      <c r="L108474" s="2"/>
    </row>
    <row r="108475" spans="9:12" x14ac:dyDescent="0.25">
      <c r="K108475" s="2"/>
      <c r="L108475" s="2"/>
    </row>
    <row r="108476" spans="9:12" x14ac:dyDescent="0.25">
      <c r="K108476" s="2"/>
      <c r="L108476" s="2"/>
    </row>
    <row r="108477" spans="9:12" x14ac:dyDescent="0.25">
      <c r="K108477" s="2"/>
    </row>
    <row r="108479" spans="9:12" x14ac:dyDescent="0.25">
      <c r="K108479" s="2"/>
      <c r="L108479" s="2"/>
    </row>
    <row r="108480" spans="9:12" x14ac:dyDescent="0.25">
      <c r="I108480" s="8"/>
    </row>
    <row r="108481" spans="11:12" x14ac:dyDescent="0.25">
      <c r="K108481" s="2"/>
      <c r="L108481" s="2"/>
    </row>
    <row r="108482" spans="11:12" x14ac:dyDescent="0.25">
      <c r="K108482" s="2"/>
    </row>
    <row r="108485" spans="11:12" x14ac:dyDescent="0.25">
      <c r="K108485" s="2"/>
      <c r="L108485" s="2"/>
    </row>
    <row r="108492" spans="11:12" x14ac:dyDescent="0.25">
      <c r="K108492" s="2"/>
      <c r="L108492" s="2"/>
    </row>
    <row r="108499" spans="11:12" x14ac:dyDescent="0.25">
      <c r="K108499" s="2"/>
    </row>
    <row r="108507" spans="11:12" x14ac:dyDescent="0.25">
      <c r="K108507" s="2"/>
      <c r="L108507" s="2"/>
    </row>
    <row r="108508" spans="11:12" x14ac:dyDescent="0.25">
      <c r="K108508" s="2"/>
    </row>
    <row r="108509" spans="11:12" x14ac:dyDescent="0.25">
      <c r="K108509" s="2"/>
    </row>
    <row r="108510" spans="11:12" x14ac:dyDescent="0.25">
      <c r="K108510" s="2"/>
    </row>
    <row r="108515" spans="11:12" x14ac:dyDescent="0.25">
      <c r="K108515" s="2"/>
    </row>
    <row r="108517" spans="11:12" x14ac:dyDescent="0.25">
      <c r="K108517" s="2"/>
    </row>
    <row r="108523" spans="11:12" x14ac:dyDescent="0.25">
      <c r="K108523" s="2"/>
      <c r="L108523" s="2"/>
    </row>
    <row r="108524" spans="11:12" x14ac:dyDescent="0.25">
      <c r="K108524" s="2"/>
      <c r="L108524" s="2"/>
    </row>
    <row r="108526" spans="11:12" x14ac:dyDescent="0.25">
      <c r="K108526" s="2"/>
    </row>
    <row r="108527" spans="11:12" x14ac:dyDescent="0.25">
      <c r="K108527" s="2"/>
    </row>
    <row r="108541" spans="11:11" x14ac:dyDescent="0.25">
      <c r="K108541" s="2"/>
    </row>
    <row r="108546" spans="10:12" x14ac:dyDescent="0.25">
      <c r="J108546" s="7"/>
      <c r="K108546" s="2"/>
      <c r="L108546" s="2"/>
    </row>
    <row r="108813" spans="11:11" x14ac:dyDescent="0.25">
      <c r="K108813" s="2"/>
    </row>
    <row r="108815" spans="11:11" x14ac:dyDescent="0.25">
      <c r="K108815" s="2"/>
    </row>
    <row r="108820" spans="11:11" x14ac:dyDescent="0.25">
      <c r="K108820" s="2"/>
    </row>
    <row r="108823" spans="11:11" x14ac:dyDescent="0.25">
      <c r="K108823" s="2"/>
    </row>
    <row r="108825" spans="11:11" x14ac:dyDescent="0.25">
      <c r="K108825" s="2"/>
    </row>
    <row r="108839" spans="11:12" x14ac:dyDescent="0.25">
      <c r="K108839" s="2"/>
      <c r="L108839" s="2"/>
    </row>
    <row r="108840" spans="11:12" x14ac:dyDescent="0.25">
      <c r="K108840" s="2"/>
      <c r="L108840" s="2"/>
    </row>
    <row r="108852" spans="11:11" x14ac:dyDescent="0.25">
      <c r="K108852" s="2"/>
    </row>
    <row r="108859" spans="11:11" x14ac:dyDescent="0.25">
      <c r="K108859" s="2"/>
    </row>
    <row r="108867" spans="11:11" x14ac:dyDescent="0.25">
      <c r="K108867" s="2"/>
    </row>
    <row r="108971" spans="11:12" x14ac:dyDescent="0.25">
      <c r="K108971" s="2"/>
      <c r="L108971" s="2"/>
    </row>
    <row r="109130" spans="11:11" x14ac:dyDescent="0.25">
      <c r="K109130" s="2"/>
    </row>
    <row r="109151" spans="10:12" x14ac:dyDescent="0.25">
      <c r="K109151" s="2"/>
      <c r="L109151" s="2"/>
    </row>
    <row r="109152" spans="10:12" x14ac:dyDescent="0.25">
      <c r="J109152" s="7"/>
      <c r="K109152" s="2"/>
      <c r="L109152" s="2"/>
    </row>
    <row r="109154" spans="9:9" x14ac:dyDescent="0.25">
      <c r="I109154" s="8"/>
    </row>
    <row r="109184" spans="11:12" x14ac:dyDescent="0.25">
      <c r="K109184" s="2"/>
      <c r="L109184" s="2"/>
    </row>
    <row r="109186" spans="11:12" x14ac:dyDescent="0.25">
      <c r="K109186" s="2"/>
      <c r="L109186" s="2"/>
    </row>
    <row r="109187" spans="11:12" x14ac:dyDescent="0.25">
      <c r="K109187" s="2"/>
    </row>
    <row r="109188" spans="11:12" x14ac:dyDescent="0.25">
      <c r="K109188" s="2"/>
      <c r="L109188" s="2"/>
    </row>
    <row r="109189" spans="11:12" x14ac:dyDescent="0.25">
      <c r="K109189" s="2"/>
      <c r="L109189" s="2"/>
    </row>
    <row r="109190" spans="11:12" x14ac:dyDescent="0.25">
      <c r="K109190" s="2"/>
      <c r="L109190" s="2"/>
    </row>
    <row r="109192" spans="11:12" x14ac:dyDescent="0.25">
      <c r="K109192" s="2"/>
    </row>
    <row r="109193" spans="11:12" x14ac:dyDescent="0.25">
      <c r="K109193" s="2"/>
      <c r="L109193" s="2"/>
    </row>
    <row r="109194" spans="11:12" x14ac:dyDescent="0.25">
      <c r="K109194" s="2"/>
    </row>
    <row r="109396" spans="9:12" x14ac:dyDescent="0.25">
      <c r="I109396" s="8"/>
    </row>
    <row r="109397" spans="9:12" x14ac:dyDescent="0.25">
      <c r="I109397" s="8"/>
      <c r="K109397" s="2"/>
    </row>
    <row r="109398" spans="9:12" x14ac:dyDescent="0.25">
      <c r="K109398" s="2"/>
    </row>
    <row r="109401" spans="9:12" x14ac:dyDescent="0.25">
      <c r="K109401" s="2"/>
    </row>
    <row r="109402" spans="9:12" x14ac:dyDescent="0.25">
      <c r="K109402" s="2"/>
    </row>
    <row r="109403" spans="9:12" x14ac:dyDescent="0.25">
      <c r="K109403" s="2"/>
      <c r="L109403" s="2"/>
    </row>
    <row r="109405" spans="9:12" x14ac:dyDescent="0.25">
      <c r="J109405" s="7"/>
      <c r="K109405" s="2"/>
      <c r="L109405" s="2"/>
    </row>
    <row r="109406" spans="9:12" x14ac:dyDescent="0.25">
      <c r="K109406" s="2"/>
      <c r="L109406" s="2"/>
    </row>
    <row r="109407" spans="9:12" x14ac:dyDescent="0.25">
      <c r="K109407" s="2"/>
    </row>
    <row r="109418" spans="9:11" x14ac:dyDescent="0.25">
      <c r="K109418" s="2"/>
    </row>
    <row r="109420" spans="9:11" x14ac:dyDescent="0.25">
      <c r="I109420" s="8"/>
    </row>
    <row r="109426" spans="11:12" x14ac:dyDescent="0.25">
      <c r="K109426" s="2"/>
      <c r="L109426" s="2"/>
    </row>
    <row r="109434" spans="11:12" x14ac:dyDescent="0.25">
      <c r="K109434" s="2"/>
      <c r="L109434" s="2"/>
    </row>
    <row r="109436" spans="11:12" x14ac:dyDescent="0.25">
      <c r="K109436" s="2"/>
      <c r="L109436" s="2"/>
    </row>
    <row r="109437" spans="11:12" x14ac:dyDescent="0.25">
      <c r="K109437" s="2"/>
      <c r="L109437" s="2"/>
    </row>
    <row r="109438" spans="11:12" x14ac:dyDescent="0.25">
      <c r="K109438" s="2"/>
    </row>
    <row r="109444" spans="11:12" x14ac:dyDescent="0.25">
      <c r="K109444" s="2"/>
      <c r="L109444" s="2"/>
    </row>
    <row r="109445" spans="11:12" x14ac:dyDescent="0.25">
      <c r="K109445" s="2"/>
    </row>
    <row r="109446" spans="11:12" x14ac:dyDescent="0.25">
      <c r="K109446" s="2"/>
      <c r="L109446" s="2"/>
    </row>
    <row r="109447" spans="11:12" x14ac:dyDescent="0.25">
      <c r="K109447" s="2"/>
      <c r="L109447" s="2"/>
    </row>
    <row r="109448" spans="11:12" x14ac:dyDescent="0.25">
      <c r="K109448" s="2"/>
      <c r="L109448" s="2"/>
    </row>
    <row r="109449" spans="11:12" x14ac:dyDescent="0.25">
      <c r="K109449" s="2"/>
      <c r="L109449" s="2"/>
    </row>
    <row r="109450" spans="11:12" x14ac:dyDescent="0.25">
      <c r="K109450" s="2"/>
      <c r="L109450" s="2"/>
    </row>
    <row r="109454" spans="11:12" x14ac:dyDescent="0.25">
      <c r="K109454" s="2"/>
      <c r="L109454" s="2"/>
    </row>
    <row r="109466" spans="11:12" x14ac:dyDescent="0.25">
      <c r="K109466" s="2"/>
    </row>
    <row r="109467" spans="11:12" x14ac:dyDescent="0.25">
      <c r="K109467" s="2"/>
      <c r="L109467" s="2"/>
    </row>
    <row r="109468" spans="11:12" x14ac:dyDescent="0.25">
      <c r="K109468" s="2"/>
      <c r="L109468" s="2"/>
    </row>
    <row r="109469" spans="11:12" x14ac:dyDescent="0.25">
      <c r="K109469" s="2"/>
      <c r="L109469" s="2"/>
    </row>
    <row r="109470" spans="11:12" x14ac:dyDescent="0.25">
      <c r="K109470" s="2"/>
      <c r="L109470" s="2"/>
    </row>
    <row r="109471" spans="11:12" x14ac:dyDescent="0.25">
      <c r="K109471" s="2"/>
      <c r="L109471" s="2"/>
    </row>
    <row r="109474" spans="10:12" x14ac:dyDescent="0.25">
      <c r="K109474" s="2"/>
      <c r="L109474" s="2"/>
    </row>
    <row r="109475" spans="10:12" x14ac:dyDescent="0.25">
      <c r="J109475" s="7"/>
      <c r="K109475" s="2"/>
      <c r="L109475" s="2"/>
    </row>
    <row r="109476" spans="10:12" x14ac:dyDescent="0.25">
      <c r="K109476" s="2"/>
      <c r="L109476" s="2"/>
    </row>
    <row r="109477" spans="10:12" x14ac:dyDescent="0.25">
      <c r="K109477" s="2"/>
      <c r="L109477" s="2"/>
    </row>
    <row r="109478" spans="10:12" x14ac:dyDescent="0.25">
      <c r="K109478" s="2"/>
      <c r="L109478" s="2"/>
    </row>
    <row r="109479" spans="10:12" x14ac:dyDescent="0.25">
      <c r="K109479" s="2"/>
      <c r="L109479" s="2"/>
    </row>
    <row r="109480" spans="10:12" x14ac:dyDescent="0.25">
      <c r="J109480" s="7"/>
      <c r="K109480" s="2"/>
      <c r="L109480" s="2"/>
    </row>
    <row r="109481" spans="10:12" x14ac:dyDescent="0.25">
      <c r="K109481" s="2"/>
      <c r="L109481" s="2"/>
    </row>
    <row r="109483" spans="10:12" x14ac:dyDescent="0.25">
      <c r="J109483" s="7"/>
      <c r="K109483" s="2"/>
      <c r="L109483" s="2"/>
    </row>
    <row r="109484" spans="10:12" x14ac:dyDescent="0.25">
      <c r="K109484" s="2"/>
      <c r="L109484" s="2"/>
    </row>
    <row r="109485" spans="10:12" x14ac:dyDescent="0.25">
      <c r="K109485" s="2"/>
      <c r="L109485" s="2"/>
    </row>
    <row r="109487" spans="10:12" x14ac:dyDescent="0.25">
      <c r="K109487" s="2"/>
      <c r="L109487" s="2"/>
    </row>
    <row r="109488" spans="10:12" x14ac:dyDescent="0.25">
      <c r="K109488" s="2"/>
    </row>
    <row r="109490" spans="11:12" x14ac:dyDescent="0.25">
      <c r="K109490" s="2"/>
      <c r="L109490" s="2"/>
    </row>
    <row r="109491" spans="11:12" x14ac:dyDescent="0.25">
      <c r="K109491" s="2"/>
      <c r="L109491" s="2"/>
    </row>
    <row r="109493" spans="11:12" x14ac:dyDescent="0.25">
      <c r="K109493" s="2"/>
      <c r="L109493" s="2"/>
    </row>
    <row r="109494" spans="11:12" x14ac:dyDescent="0.25">
      <c r="K109494" s="2"/>
      <c r="L109494" s="2"/>
    </row>
    <row r="109501" spans="11:12" x14ac:dyDescent="0.25">
      <c r="K109501" s="2"/>
    </row>
    <row r="109503" spans="11:12" x14ac:dyDescent="0.25">
      <c r="K109503" s="2"/>
    </row>
    <row r="109504" spans="11:12" x14ac:dyDescent="0.25">
      <c r="K109504" s="2"/>
      <c r="L109504" s="2"/>
    </row>
    <row r="109505" spans="10:12" x14ac:dyDescent="0.25">
      <c r="J109505" s="7"/>
      <c r="K109505" s="2"/>
      <c r="L109505" s="2"/>
    </row>
    <row r="109507" spans="10:12" x14ac:dyDescent="0.25">
      <c r="J109507" s="7"/>
      <c r="K109507" s="2"/>
      <c r="L109507" s="2"/>
    </row>
    <row r="109508" spans="10:12" x14ac:dyDescent="0.25">
      <c r="K109508" s="2"/>
      <c r="L109508" s="2"/>
    </row>
    <row r="109512" spans="10:12" x14ac:dyDescent="0.25">
      <c r="K109512" s="2"/>
    </row>
    <row r="109513" spans="10:12" x14ac:dyDescent="0.25">
      <c r="K109513" s="2"/>
    </row>
    <row r="109524" spans="11:11" x14ac:dyDescent="0.25">
      <c r="K109524" s="2"/>
    </row>
    <row r="109539" spans="11:11" x14ac:dyDescent="0.25">
      <c r="K109539" s="2"/>
    </row>
    <row r="109552" spans="11:11" x14ac:dyDescent="0.25">
      <c r="K109552" s="2"/>
    </row>
    <row r="109553" spans="10:11" x14ac:dyDescent="0.25">
      <c r="K109553" s="2"/>
    </row>
    <row r="109557" spans="10:11" x14ac:dyDescent="0.25">
      <c r="K109557" s="2"/>
    </row>
    <row r="109558" spans="10:11" x14ac:dyDescent="0.25">
      <c r="J109558" s="7"/>
      <c r="K109558" s="2"/>
    </row>
    <row r="109561" spans="10:11" x14ac:dyDescent="0.25">
      <c r="K109561" s="2"/>
    </row>
    <row r="109563" spans="10:11" x14ac:dyDescent="0.25">
      <c r="K109563" s="2"/>
    </row>
    <row r="109564" spans="10:11" x14ac:dyDescent="0.25">
      <c r="K109564" s="2"/>
    </row>
    <row r="109572" spans="11:11" x14ac:dyDescent="0.25">
      <c r="K109572" s="2"/>
    </row>
    <row r="109576" spans="11:11" x14ac:dyDescent="0.25">
      <c r="K109576" s="2"/>
    </row>
    <row r="109577" spans="11:11" x14ac:dyDescent="0.25">
      <c r="K109577" s="2"/>
    </row>
    <row r="109597" spans="11:11" x14ac:dyDescent="0.25">
      <c r="K109597" s="2"/>
    </row>
    <row r="109598" spans="11:11" x14ac:dyDescent="0.25">
      <c r="K109598" s="2"/>
    </row>
    <row r="109610" spans="11:11" x14ac:dyDescent="0.25">
      <c r="K109610" s="2"/>
    </row>
    <row r="109628" spans="11:11" x14ac:dyDescent="0.25">
      <c r="K109628" s="2"/>
    </row>
    <row r="109629" spans="11:11" x14ac:dyDescent="0.25">
      <c r="K109629" s="2"/>
    </row>
    <row r="109631" spans="11:11" x14ac:dyDescent="0.25">
      <c r="K109631" s="2"/>
    </row>
    <row r="109640" spans="11:11" x14ac:dyDescent="0.25">
      <c r="K109640" s="2"/>
    </row>
    <row r="109648" spans="11:11" x14ac:dyDescent="0.25">
      <c r="K109648" s="2"/>
    </row>
    <row r="109649" spans="10:11" x14ac:dyDescent="0.25">
      <c r="J109649" s="7"/>
      <c r="K109649" s="2"/>
    </row>
    <row r="109650" spans="10:11" x14ac:dyDescent="0.25">
      <c r="K109650" s="2"/>
    </row>
    <row r="109661" spans="10:11" x14ac:dyDescent="0.25">
      <c r="K109661" s="2"/>
    </row>
    <row r="109670" spans="10:11" x14ac:dyDescent="0.25">
      <c r="K109670" s="2"/>
    </row>
    <row r="109675" spans="10:11" x14ac:dyDescent="0.25">
      <c r="K109675" s="2"/>
    </row>
    <row r="109676" spans="10:11" x14ac:dyDescent="0.25">
      <c r="J109676" s="7"/>
      <c r="K109676" s="2"/>
    </row>
    <row r="109679" spans="10:11" x14ac:dyDescent="0.25">
      <c r="K109679" s="2"/>
    </row>
    <row r="109689" spans="11:11" x14ac:dyDescent="0.25">
      <c r="K109689" s="2"/>
    </row>
    <row r="109694" spans="11:11" x14ac:dyDescent="0.25">
      <c r="K109694" s="2"/>
    </row>
    <row r="109698" spans="10:11" x14ac:dyDescent="0.25">
      <c r="K109698" s="2"/>
    </row>
    <row r="109699" spans="10:11" x14ac:dyDescent="0.25">
      <c r="J109699" s="7"/>
      <c r="K109699" s="2"/>
    </row>
    <row r="109700" spans="10:11" x14ac:dyDescent="0.25">
      <c r="K109700" s="2"/>
    </row>
    <row r="109702" spans="10:11" x14ac:dyDescent="0.25">
      <c r="K109702" s="2"/>
    </row>
    <row r="109710" spans="10:11" x14ac:dyDescent="0.25">
      <c r="K109710" s="2"/>
    </row>
    <row r="109714" spans="10:11" x14ac:dyDescent="0.25">
      <c r="K109714" s="2"/>
    </row>
    <row r="109719" spans="10:11" x14ac:dyDescent="0.25">
      <c r="K109719" s="2"/>
    </row>
    <row r="109720" spans="10:11" x14ac:dyDescent="0.25">
      <c r="J109720" s="7"/>
      <c r="K109720" s="2"/>
    </row>
    <row r="109723" spans="10:11" x14ac:dyDescent="0.25">
      <c r="K109723" s="2"/>
    </row>
    <row r="109734" spans="10:11" x14ac:dyDescent="0.25">
      <c r="K109734" s="2"/>
    </row>
    <row r="109742" spans="10:11" x14ac:dyDescent="0.25">
      <c r="K109742" s="2"/>
    </row>
    <row r="109743" spans="10:11" x14ac:dyDescent="0.25">
      <c r="J109743" s="7"/>
      <c r="K109743" s="2"/>
    </row>
    <row r="109744" spans="10:11" x14ac:dyDescent="0.25">
      <c r="K109744" s="2"/>
    </row>
    <row r="109771" spans="11:11" x14ac:dyDescent="0.25">
      <c r="K109771" s="2"/>
    </row>
    <row r="109772" spans="11:11" x14ac:dyDescent="0.25">
      <c r="K109772" s="2"/>
    </row>
    <row r="109774" spans="11:11" x14ac:dyDescent="0.25">
      <c r="K109774" s="2"/>
    </row>
    <row r="109784" spans="11:11" x14ac:dyDescent="0.25">
      <c r="K109784" s="2"/>
    </row>
    <row r="109793" spans="11:11" x14ac:dyDescent="0.25">
      <c r="K109793" s="2"/>
    </row>
    <row r="109794" spans="11:11" x14ac:dyDescent="0.25">
      <c r="K109794" s="2"/>
    </row>
    <row r="109795" spans="11:11" x14ac:dyDescent="0.25">
      <c r="K109795" s="2"/>
    </row>
    <row r="109817" spans="11:11" x14ac:dyDescent="0.25">
      <c r="K109817" s="2"/>
    </row>
    <row r="109818" spans="11:11" x14ac:dyDescent="0.25">
      <c r="K109818" s="2"/>
    </row>
    <row r="109830" spans="11:11" x14ac:dyDescent="0.25">
      <c r="K109830" s="2"/>
    </row>
    <row r="109852" spans="11:11" x14ac:dyDescent="0.25">
      <c r="K109852" s="2"/>
    </row>
    <row r="109876" spans="11:12" x14ac:dyDescent="0.25">
      <c r="K109876" s="2"/>
    </row>
    <row r="109878" spans="11:12" x14ac:dyDescent="0.25">
      <c r="L109878" s="2"/>
    </row>
    <row r="109881" spans="11:12" x14ac:dyDescent="0.25">
      <c r="K109881" s="2"/>
    </row>
    <row r="109882" spans="11:12" x14ac:dyDescent="0.25">
      <c r="K109882" s="2"/>
    </row>
    <row r="109888" spans="11:12" x14ac:dyDescent="0.25">
      <c r="K109888" s="2"/>
    </row>
    <row r="109903" spans="11:11" x14ac:dyDescent="0.25">
      <c r="K109903" s="2"/>
    </row>
    <row r="109923" spans="11:12" x14ac:dyDescent="0.25">
      <c r="K109923" s="2"/>
    </row>
    <row r="109924" spans="11:12" x14ac:dyDescent="0.25">
      <c r="K109924" s="2"/>
    </row>
    <row r="109925" spans="11:12" x14ac:dyDescent="0.25">
      <c r="K109925" s="2"/>
    </row>
    <row r="109928" spans="11:12" x14ac:dyDescent="0.25">
      <c r="K109928" s="2"/>
    </row>
    <row r="109929" spans="11:12" x14ac:dyDescent="0.25">
      <c r="K109929" s="2"/>
      <c r="L109929" s="2"/>
    </row>
    <row r="109935" spans="11:12" x14ac:dyDescent="0.25">
      <c r="K109935" s="2"/>
    </row>
    <row r="109937" spans="10:11" x14ac:dyDescent="0.25">
      <c r="K109937" s="2"/>
    </row>
    <row r="109939" spans="10:11" x14ac:dyDescent="0.25">
      <c r="K109939" s="2"/>
    </row>
    <row r="109942" spans="10:11" x14ac:dyDescent="0.25">
      <c r="K109942" s="2"/>
    </row>
    <row r="109945" spans="10:11" x14ac:dyDescent="0.25">
      <c r="J109945" s="7"/>
    </row>
    <row r="109952" spans="10:11" x14ac:dyDescent="0.25">
      <c r="K109952" s="2"/>
    </row>
    <row r="109953" spans="10:12" x14ac:dyDescent="0.25">
      <c r="K109953" s="2"/>
    </row>
    <row r="109954" spans="10:12" x14ac:dyDescent="0.25">
      <c r="K109954" s="2"/>
      <c r="L109954" s="2"/>
    </row>
    <row r="109955" spans="10:12" x14ac:dyDescent="0.25">
      <c r="K109955" s="2"/>
    </row>
    <row r="109957" spans="10:12" x14ac:dyDescent="0.25">
      <c r="J109957" s="7"/>
      <c r="K109957" s="2"/>
      <c r="L109957" s="2"/>
    </row>
    <row r="109959" spans="10:12" x14ac:dyDescent="0.25">
      <c r="J109959" s="7"/>
      <c r="K109959" s="2"/>
      <c r="L109959" s="2"/>
    </row>
    <row r="109960" spans="10:12" x14ac:dyDescent="0.25">
      <c r="J109960" s="7"/>
      <c r="K109960" s="2"/>
      <c r="L109960" s="2"/>
    </row>
    <row r="109961" spans="10:12" x14ac:dyDescent="0.25">
      <c r="J109961" s="7"/>
      <c r="K109961" s="2"/>
      <c r="L109961" s="2"/>
    </row>
    <row r="109962" spans="10:12" x14ac:dyDescent="0.25">
      <c r="J109962" s="7"/>
      <c r="K109962" s="2"/>
      <c r="L109962" s="2"/>
    </row>
    <row r="109963" spans="10:12" x14ac:dyDescent="0.25">
      <c r="J109963" s="7"/>
      <c r="K109963" s="2"/>
      <c r="L109963" s="2"/>
    </row>
    <row r="109965" spans="10:12" x14ac:dyDescent="0.25">
      <c r="K109965" s="2"/>
      <c r="L109965" s="2"/>
    </row>
    <row r="109967" spans="10:12" x14ac:dyDescent="0.25">
      <c r="K109967" s="2"/>
      <c r="L109967" s="2"/>
    </row>
    <row r="109968" spans="10:12" x14ac:dyDescent="0.25">
      <c r="J109968" s="7"/>
      <c r="K109968" s="2"/>
      <c r="L109968" s="2"/>
    </row>
    <row r="109969" spans="11:12" x14ac:dyDescent="0.25">
      <c r="K109969" s="2"/>
      <c r="L109969" s="2"/>
    </row>
    <row r="109970" spans="11:12" x14ac:dyDescent="0.25">
      <c r="K109970" s="2"/>
      <c r="L109970" s="2"/>
    </row>
    <row r="109972" spans="11:12" x14ac:dyDescent="0.25">
      <c r="K109972" s="2"/>
    </row>
    <row r="109973" spans="11:12" x14ac:dyDescent="0.25">
      <c r="K109973" s="2"/>
    </row>
    <row r="109974" spans="11:12" x14ac:dyDescent="0.25">
      <c r="K109974" s="2"/>
    </row>
    <row r="109975" spans="11:12" x14ac:dyDescent="0.25">
      <c r="K109975" s="2"/>
    </row>
    <row r="109980" spans="11:12" x14ac:dyDescent="0.25">
      <c r="K109980" s="2"/>
    </row>
    <row r="109983" spans="11:12" x14ac:dyDescent="0.25">
      <c r="K109983" s="2"/>
      <c r="L109983" s="2"/>
    </row>
    <row r="109985" spans="11:12" x14ac:dyDescent="0.25">
      <c r="K109985" s="2"/>
      <c r="L109985" s="2"/>
    </row>
    <row r="109987" spans="11:12" x14ac:dyDescent="0.25">
      <c r="K109987" s="2"/>
      <c r="L109987" s="2"/>
    </row>
    <row r="110007" spans="10:12" x14ac:dyDescent="0.25">
      <c r="J110007" s="7"/>
      <c r="K110007" s="2"/>
      <c r="L110007" s="2"/>
    </row>
    <row r="110027" spans="11:12" x14ac:dyDescent="0.25">
      <c r="K110027" s="2"/>
    </row>
    <row r="110030" spans="11:12" x14ac:dyDescent="0.25">
      <c r="K110030" s="2"/>
      <c r="L110030" s="2"/>
    </row>
    <row r="110063" spans="9:9" x14ac:dyDescent="0.25">
      <c r="I110063" s="8"/>
    </row>
    <row r="110079" spans="10:12" x14ac:dyDescent="0.25">
      <c r="K110079" s="2"/>
    </row>
    <row r="110080" spans="10:12" x14ac:dyDescent="0.25">
      <c r="J110080" s="7"/>
      <c r="K110080" s="2"/>
      <c r="L110080" s="2"/>
    </row>
    <row r="110081" spans="10:12" x14ac:dyDescent="0.25">
      <c r="K110081" s="2"/>
      <c r="L110081" s="2"/>
    </row>
    <row r="110082" spans="10:12" x14ac:dyDescent="0.25">
      <c r="K110082" s="2"/>
      <c r="L110082" s="2"/>
    </row>
    <row r="110083" spans="10:12" x14ac:dyDescent="0.25">
      <c r="J110083" s="7"/>
      <c r="K110083" s="2"/>
      <c r="L110083" s="2"/>
    </row>
    <row r="110085" spans="10:12" x14ac:dyDescent="0.25">
      <c r="K110085" s="2"/>
      <c r="L110085" s="2"/>
    </row>
    <row r="110103" spans="11:12" x14ac:dyDescent="0.25">
      <c r="K110103" s="2"/>
    </row>
    <row r="110104" spans="11:12" x14ac:dyDescent="0.25">
      <c r="K110104" s="2"/>
      <c r="L110104" s="2"/>
    </row>
    <row r="110115" spans="11:12" x14ac:dyDescent="0.25">
      <c r="K110115" s="2"/>
      <c r="L110115" s="2"/>
    </row>
    <row r="110116" spans="11:12" x14ac:dyDescent="0.25">
      <c r="K110116" s="2"/>
      <c r="L110116" s="2"/>
    </row>
    <row r="110117" spans="11:12" x14ac:dyDescent="0.25">
      <c r="K110117" s="2"/>
      <c r="L110117" s="2"/>
    </row>
    <row r="110119" spans="11:12" x14ac:dyDescent="0.25">
      <c r="K110119" s="2"/>
      <c r="L110119" s="2"/>
    </row>
    <row r="110126" spans="11:12" x14ac:dyDescent="0.25">
      <c r="K110126" s="2"/>
    </row>
    <row r="110131" spans="11:12" x14ac:dyDescent="0.25">
      <c r="K110131" s="2"/>
    </row>
    <row r="110140" spans="11:12" x14ac:dyDescent="0.25">
      <c r="K110140" s="2"/>
      <c r="L110140" s="2"/>
    </row>
    <row r="110144" spans="11:12" x14ac:dyDescent="0.25">
      <c r="K110144" s="2"/>
      <c r="L110144" s="2"/>
    </row>
    <row r="110148" spans="10:12" x14ac:dyDescent="0.25">
      <c r="K110148" s="2"/>
      <c r="L110148" s="2"/>
    </row>
    <row r="110149" spans="10:12" x14ac:dyDescent="0.25">
      <c r="K110149" s="2"/>
    </row>
    <row r="110154" spans="10:12" x14ac:dyDescent="0.25">
      <c r="K110154" s="2"/>
    </row>
    <row r="110157" spans="10:12" x14ac:dyDescent="0.25">
      <c r="J110157" s="7"/>
    </row>
    <row r="110188" spans="11:12" x14ac:dyDescent="0.25">
      <c r="K110188" s="2"/>
      <c r="L110188" s="2"/>
    </row>
    <row r="110189" spans="11:12" x14ac:dyDescent="0.25">
      <c r="K110189" s="2"/>
      <c r="L110189" s="2"/>
    </row>
    <row r="110215" spans="11:12" x14ac:dyDescent="0.25">
      <c r="K110215" s="2"/>
      <c r="L110215" s="2"/>
    </row>
    <row r="110217" spans="11:12" x14ac:dyDescent="0.25">
      <c r="K110217" s="2"/>
    </row>
    <row r="110228" spans="11:12" x14ac:dyDescent="0.25">
      <c r="K110228" s="2"/>
      <c r="L110228" s="2"/>
    </row>
    <row r="110243" spans="11:12" x14ac:dyDescent="0.25">
      <c r="K110243" s="2"/>
      <c r="L110243" s="2"/>
    </row>
    <row r="110244" spans="11:12" x14ac:dyDescent="0.25">
      <c r="K110244" s="2"/>
      <c r="L110244" s="2"/>
    </row>
    <row r="110245" spans="11:12" x14ac:dyDescent="0.25">
      <c r="K110245" s="2"/>
      <c r="L110245" s="2"/>
    </row>
    <row r="110250" spans="11:12" x14ac:dyDescent="0.25">
      <c r="K110250" s="2"/>
    </row>
    <row r="110252" spans="11:12" x14ac:dyDescent="0.25">
      <c r="K110252" s="2"/>
    </row>
    <row r="110257" spans="11:11" x14ac:dyDescent="0.25">
      <c r="K110257" s="2"/>
    </row>
    <row r="110260" spans="11:11" x14ac:dyDescent="0.25">
      <c r="K110260" s="2"/>
    </row>
    <row r="110281" spans="11:11" x14ac:dyDescent="0.25">
      <c r="K110281" s="2"/>
    </row>
    <row r="110291" spans="11:12" x14ac:dyDescent="0.25">
      <c r="K110291" s="2"/>
    </row>
    <row r="110299" spans="11:12" x14ac:dyDescent="0.25">
      <c r="K110299" s="2"/>
      <c r="L110299" s="2"/>
    </row>
    <row r="110303" spans="11:12" x14ac:dyDescent="0.25">
      <c r="K110303" s="2"/>
    </row>
    <row r="110306" spans="11:12" x14ac:dyDescent="0.25">
      <c r="K110306" s="2"/>
      <c r="L110306" s="2"/>
    </row>
    <row r="110308" spans="11:12" x14ac:dyDescent="0.25">
      <c r="K110308" s="2"/>
      <c r="L110308" s="2"/>
    </row>
    <row r="110310" spans="11:12" x14ac:dyDescent="0.25">
      <c r="K110310" s="2"/>
    </row>
    <row r="110311" spans="11:12" x14ac:dyDescent="0.25">
      <c r="K110311" s="2"/>
      <c r="L110311" s="2"/>
    </row>
    <row r="110313" spans="11:12" x14ac:dyDescent="0.25">
      <c r="K110313" s="2"/>
      <c r="L110313" s="2"/>
    </row>
    <row r="110314" spans="11:12" x14ac:dyDescent="0.25">
      <c r="K110314" s="2"/>
      <c r="L110314" s="2"/>
    </row>
    <row r="110316" spans="11:12" x14ac:dyDescent="0.25">
      <c r="K110316" s="2"/>
      <c r="L110316" s="2"/>
    </row>
    <row r="110317" spans="11:12" x14ac:dyDescent="0.25">
      <c r="K110317" s="2"/>
      <c r="L110317" s="2"/>
    </row>
    <row r="110319" spans="11:12" x14ac:dyDescent="0.25">
      <c r="K110319" s="2"/>
      <c r="L110319" s="2"/>
    </row>
    <row r="110322" spans="10:12" x14ac:dyDescent="0.25">
      <c r="K110322" s="2"/>
    </row>
    <row r="110323" spans="10:12" x14ac:dyDescent="0.25">
      <c r="K110323" s="2"/>
    </row>
    <row r="110324" spans="10:12" x14ac:dyDescent="0.25">
      <c r="K110324" s="2"/>
      <c r="L110324" s="2"/>
    </row>
    <row r="110325" spans="10:12" x14ac:dyDescent="0.25">
      <c r="K110325" s="2"/>
      <c r="L110325" s="2"/>
    </row>
    <row r="110326" spans="10:12" x14ac:dyDescent="0.25">
      <c r="K110326" s="2"/>
      <c r="L110326" s="2"/>
    </row>
    <row r="110327" spans="10:12" x14ac:dyDescent="0.25">
      <c r="K110327" s="2"/>
      <c r="L110327" s="2"/>
    </row>
    <row r="110328" spans="10:12" x14ac:dyDescent="0.25">
      <c r="K110328" s="2"/>
    </row>
    <row r="110329" spans="10:12" x14ac:dyDescent="0.25">
      <c r="K110329" s="2"/>
      <c r="L110329" s="2"/>
    </row>
    <row r="110330" spans="10:12" x14ac:dyDescent="0.25">
      <c r="J110330" s="7"/>
      <c r="K110330" s="2"/>
      <c r="L110330" s="2"/>
    </row>
    <row r="110331" spans="10:12" x14ac:dyDescent="0.25">
      <c r="K110331" s="2"/>
    </row>
    <row r="110332" spans="10:12" x14ac:dyDescent="0.25">
      <c r="K110332" s="2"/>
      <c r="L110332" s="2"/>
    </row>
    <row r="110334" spans="10:12" x14ac:dyDescent="0.25">
      <c r="K110334" s="2"/>
      <c r="L110334" s="2"/>
    </row>
    <row r="110336" spans="10:12" x14ac:dyDescent="0.25">
      <c r="K110336" s="2"/>
      <c r="L110336" s="2"/>
    </row>
    <row r="110337" spans="9:12" x14ac:dyDescent="0.25">
      <c r="J110337" s="7"/>
      <c r="K110337" s="2"/>
      <c r="L110337" s="2"/>
    </row>
    <row r="110338" spans="9:12" x14ac:dyDescent="0.25">
      <c r="J110338" s="7"/>
      <c r="K110338" s="2"/>
      <c r="L110338" s="2"/>
    </row>
    <row r="110339" spans="9:12" x14ac:dyDescent="0.25">
      <c r="J110339" s="7"/>
      <c r="K110339" s="2"/>
      <c r="L110339" s="2"/>
    </row>
    <row r="110340" spans="9:12" x14ac:dyDescent="0.25">
      <c r="J110340" s="7"/>
      <c r="K110340" s="2"/>
      <c r="L110340" s="2"/>
    </row>
    <row r="110341" spans="9:12" x14ac:dyDescent="0.25">
      <c r="J110341" s="7"/>
      <c r="K110341" s="2"/>
      <c r="L110341" s="2"/>
    </row>
    <row r="110342" spans="9:12" x14ac:dyDescent="0.25">
      <c r="K110342" s="2"/>
    </row>
    <row r="110343" spans="9:12" x14ac:dyDescent="0.25">
      <c r="J110343" s="7"/>
      <c r="K110343" s="2"/>
      <c r="L110343" s="2"/>
    </row>
    <row r="110344" spans="9:12" x14ac:dyDescent="0.25">
      <c r="J110344" s="7"/>
      <c r="K110344" s="2"/>
      <c r="L110344" s="2"/>
    </row>
    <row r="110345" spans="9:12" x14ac:dyDescent="0.25">
      <c r="K110345" s="2"/>
      <c r="L110345" s="2"/>
    </row>
    <row r="110346" spans="9:12" x14ac:dyDescent="0.25">
      <c r="J110346" s="7"/>
      <c r="K110346" s="2"/>
      <c r="L110346" s="2"/>
    </row>
    <row r="110347" spans="9:12" x14ac:dyDescent="0.25">
      <c r="J110347" s="7"/>
      <c r="K110347" s="2"/>
      <c r="L110347" s="2"/>
    </row>
    <row r="110348" spans="9:12" x14ac:dyDescent="0.25">
      <c r="K110348" s="2"/>
      <c r="L110348" s="2"/>
    </row>
    <row r="110349" spans="9:12" x14ac:dyDescent="0.25">
      <c r="I110349" s="8"/>
    </row>
    <row r="110350" spans="9:12" x14ac:dyDescent="0.25">
      <c r="K110350" s="2"/>
    </row>
    <row r="110353" spans="10:12" x14ac:dyDescent="0.25">
      <c r="K110353" s="2"/>
      <c r="L110353" s="2"/>
    </row>
    <row r="110354" spans="10:12" x14ac:dyDescent="0.25">
      <c r="K110354" s="2"/>
    </row>
    <row r="110355" spans="10:12" x14ac:dyDescent="0.25">
      <c r="K110355" s="2"/>
      <c r="L110355" s="2"/>
    </row>
    <row r="110356" spans="10:12" x14ac:dyDescent="0.25">
      <c r="J110356" s="7"/>
      <c r="K110356" s="2"/>
      <c r="L110356" s="2"/>
    </row>
    <row r="110357" spans="10:12" x14ac:dyDescent="0.25">
      <c r="K110357" s="2"/>
    </row>
    <row r="110358" spans="10:12" x14ac:dyDescent="0.25">
      <c r="K110358" s="2"/>
    </row>
    <row r="110372" spans="11:12" x14ac:dyDescent="0.25">
      <c r="K110372" s="2"/>
      <c r="L110372" s="2"/>
    </row>
    <row r="110375" spans="11:12" x14ac:dyDescent="0.25">
      <c r="K110375" s="2"/>
      <c r="L110375" s="2"/>
    </row>
    <row r="110376" spans="11:12" x14ac:dyDescent="0.25">
      <c r="K110376" s="2"/>
      <c r="L110376" s="2"/>
    </row>
    <row r="110378" spans="11:12" x14ac:dyDescent="0.25">
      <c r="K110378" s="2"/>
    </row>
    <row r="110379" spans="11:12" x14ac:dyDescent="0.25">
      <c r="K110379" s="2"/>
      <c r="L110379" s="2"/>
    </row>
    <row r="110380" spans="11:12" x14ac:dyDescent="0.25">
      <c r="K110380" s="2"/>
    </row>
    <row r="110381" spans="11:12" x14ac:dyDescent="0.25">
      <c r="K110381" s="2"/>
    </row>
    <row r="110383" spans="11:12" x14ac:dyDescent="0.25">
      <c r="K110383" s="2"/>
      <c r="L110383" s="2"/>
    </row>
    <row r="110389" spans="11:12" x14ac:dyDescent="0.25">
      <c r="K110389" s="2"/>
    </row>
    <row r="110396" spans="11:12" x14ac:dyDescent="0.25">
      <c r="K110396" s="2"/>
      <c r="L110396" s="2"/>
    </row>
    <row r="110413" spans="11:12" x14ac:dyDescent="0.25">
      <c r="K110413" s="2"/>
    </row>
    <row r="110414" spans="11:12" x14ac:dyDescent="0.25">
      <c r="K110414" s="2"/>
      <c r="L110414" s="2"/>
    </row>
    <row r="110417" spans="11:12" x14ac:dyDescent="0.25">
      <c r="K110417" s="2"/>
      <c r="L110417" s="2"/>
    </row>
    <row r="110425" spans="11:12" x14ac:dyDescent="0.25">
      <c r="K110425" s="2"/>
      <c r="L110425" s="2"/>
    </row>
    <row r="110432" spans="11:12" x14ac:dyDescent="0.25">
      <c r="K110432" s="2"/>
    </row>
    <row r="110435" spans="11:12" x14ac:dyDescent="0.25">
      <c r="K110435" s="2"/>
      <c r="L110435" s="2"/>
    </row>
    <row r="110436" spans="11:12" x14ac:dyDescent="0.25">
      <c r="K110436" s="2"/>
      <c r="L110436" s="2"/>
    </row>
    <row r="110438" spans="11:12" x14ac:dyDescent="0.25">
      <c r="K110438" s="2"/>
      <c r="L110438" s="2"/>
    </row>
    <row r="110440" spans="11:12" x14ac:dyDescent="0.25">
      <c r="K110440" s="2"/>
      <c r="L110440" s="2"/>
    </row>
    <row r="110445" spans="11:12" x14ac:dyDescent="0.25">
      <c r="K110445" s="2"/>
      <c r="L110445" s="2"/>
    </row>
    <row r="110446" spans="11:12" x14ac:dyDescent="0.25">
      <c r="K110446" s="2"/>
      <c r="L110446" s="2"/>
    </row>
    <row r="110448" spans="11:12" x14ac:dyDescent="0.25">
      <c r="K110448" s="2"/>
    </row>
    <row r="110449" spans="10:12" x14ac:dyDescent="0.25">
      <c r="K110449" s="2"/>
      <c r="L110449" s="2"/>
    </row>
    <row r="110450" spans="10:12" x14ac:dyDescent="0.25">
      <c r="K110450" s="2"/>
      <c r="L110450" s="2"/>
    </row>
    <row r="110451" spans="10:12" x14ac:dyDescent="0.25">
      <c r="J110451" s="7"/>
      <c r="K110451" s="2"/>
      <c r="L110451" s="2"/>
    </row>
    <row r="110454" spans="10:12" x14ac:dyDescent="0.25">
      <c r="K110454" s="2"/>
    </row>
    <row r="110457" spans="10:12" x14ac:dyDescent="0.25">
      <c r="K110457" s="2"/>
      <c r="L110457" s="2"/>
    </row>
    <row r="110458" spans="10:12" x14ac:dyDescent="0.25">
      <c r="K110458" s="2"/>
      <c r="L110458" s="2"/>
    </row>
    <row r="110459" spans="10:12" x14ac:dyDescent="0.25">
      <c r="K110459" s="2"/>
      <c r="L110459" s="2"/>
    </row>
    <row r="110460" spans="10:12" x14ac:dyDescent="0.25">
      <c r="K110460" s="2"/>
      <c r="L110460" s="2"/>
    </row>
    <row r="110463" spans="10:12" x14ac:dyDescent="0.25">
      <c r="K110463" s="2"/>
    </row>
    <row r="110464" spans="10:12" x14ac:dyDescent="0.25">
      <c r="K110464" s="2"/>
      <c r="L110464" s="2"/>
    </row>
    <row r="110465" spans="11:12" x14ac:dyDescent="0.25">
      <c r="K110465" s="2"/>
    </row>
    <row r="110466" spans="11:12" x14ac:dyDescent="0.25">
      <c r="K110466" s="2"/>
      <c r="L110466" s="2"/>
    </row>
    <row r="110472" spans="11:12" x14ac:dyDescent="0.25">
      <c r="K110472" s="2"/>
      <c r="L110472" s="2"/>
    </row>
    <row r="110473" spans="11:12" x14ac:dyDescent="0.25">
      <c r="K110473" s="2"/>
      <c r="L110473" s="2"/>
    </row>
    <row r="110475" spans="11:12" x14ac:dyDescent="0.25">
      <c r="K110475" s="2"/>
      <c r="L110475" s="2"/>
    </row>
    <row r="110476" spans="11:12" x14ac:dyDescent="0.25">
      <c r="K110476" s="2"/>
    </row>
    <row r="110477" spans="11:12" x14ac:dyDescent="0.25">
      <c r="K110477" s="2"/>
    </row>
    <row r="110478" spans="11:12" x14ac:dyDescent="0.25">
      <c r="K110478" s="2"/>
      <c r="L110478" s="2"/>
    </row>
    <row r="110482" spans="10:12" x14ac:dyDescent="0.25">
      <c r="K110482" s="2"/>
    </row>
    <row r="110485" spans="10:12" x14ac:dyDescent="0.25">
      <c r="K110485" s="2"/>
      <c r="L110485" s="2"/>
    </row>
    <row r="110489" spans="10:12" x14ac:dyDescent="0.25">
      <c r="K110489" s="2"/>
      <c r="L110489" s="2"/>
    </row>
    <row r="110490" spans="10:12" x14ac:dyDescent="0.25">
      <c r="K110490" s="2"/>
      <c r="L110490" s="2"/>
    </row>
    <row r="110491" spans="10:12" x14ac:dyDescent="0.25">
      <c r="K110491" s="2"/>
      <c r="L110491" s="2"/>
    </row>
    <row r="110492" spans="10:12" x14ac:dyDescent="0.25">
      <c r="J110492" s="7"/>
      <c r="K110492" s="2"/>
      <c r="L110492" s="2"/>
    </row>
    <row r="110493" spans="10:12" x14ac:dyDescent="0.25">
      <c r="K110493" s="2"/>
    </row>
    <row r="110494" spans="10:12" x14ac:dyDescent="0.25">
      <c r="K110494" s="2"/>
      <c r="L110494" s="2"/>
    </row>
    <row r="110495" spans="10:12" x14ac:dyDescent="0.25">
      <c r="K110495" s="2"/>
      <c r="L110495" s="2"/>
    </row>
    <row r="110496" spans="10:12" x14ac:dyDescent="0.25">
      <c r="K110496" s="2"/>
    </row>
    <row r="110497" spans="10:12" x14ac:dyDescent="0.25">
      <c r="K110497" s="2"/>
      <c r="L110497" s="2"/>
    </row>
    <row r="110498" spans="10:12" x14ac:dyDescent="0.25">
      <c r="K110498" s="2"/>
    </row>
    <row r="110499" spans="10:12" x14ac:dyDescent="0.25">
      <c r="K110499" s="2"/>
    </row>
    <row r="110500" spans="10:12" x14ac:dyDescent="0.25">
      <c r="J110500" s="7"/>
      <c r="K110500" s="2"/>
      <c r="L110500" s="2"/>
    </row>
    <row r="110502" spans="10:12" x14ac:dyDescent="0.25">
      <c r="K110502" s="2"/>
      <c r="L110502" s="2"/>
    </row>
    <row r="110503" spans="10:12" x14ac:dyDescent="0.25">
      <c r="K110503" s="2"/>
      <c r="L110503" s="2"/>
    </row>
    <row r="110504" spans="10:12" x14ac:dyDescent="0.25">
      <c r="J110504" s="7"/>
      <c r="K110504" s="2"/>
      <c r="L110504" s="2"/>
    </row>
    <row r="110505" spans="10:12" x14ac:dyDescent="0.25">
      <c r="K110505" s="2"/>
      <c r="L110505" s="2"/>
    </row>
    <row r="110506" spans="10:12" x14ac:dyDescent="0.25">
      <c r="K110506" s="2"/>
      <c r="L110506" s="2"/>
    </row>
    <row r="110508" spans="10:12" x14ac:dyDescent="0.25">
      <c r="K110508" s="2"/>
      <c r="L110508" s="2"/>
    </row>
    <row r="110510" spans="10:12" x14ac:dyDescent="0.25">
      <c r="K110510" s="2"/>
      <c r="L110510" s="2"/>
    </row>
    <row r="110513" spans="11:12" x14ac:dyDescent="0.25">
      <c r="K110513" s="2"/>
      <c r="L110513" s="2"/>
    </row>
    <row r="110514" spans="11:12" x14ac:dyDescent="0.25">
      <c r="K110514" s="2"/>
    </row>
    <row r="110515" spans="11:12" x14ac:dyDescent="0.25">
      <c r="K110515" s="2"/>
      <c r="L110515" s="2"/>
    </row>
    <row r="110519" spans="11:12" x14ac:dyDescent="0.25">
      <c r="K110519" s="2"/>
    </row>
    <row r="110520" spans="11:12" x14ac:dyDescent="0.25">
      <c r="K110520" s="2"/>
      <c r="L110520" s="2"/>
    </row>
    <row r="110559" spans="11:12" x14ac:dyDescent="0.25">
      <c r="K110559" s="2"/>
      <c r="L110559" s="2"/>
    </row>
    <row r="110591" spans="11:12" x14ac:dyDescent="0.25">
      <c r="K110591" s="2"/>
      <c r="L110591" s="2"/>
    </row>
    <row r="110593" spans="11:12" x14ac:dyDescent="0.25">
      <c r="K110593" s="2"/>
      <c r="L110593" s="2"/>
    </row>
    <row r="110594" spans="11:12" x14ac:dyDescent="0.25">
      <c r="K110594" s="2"/>
      <c r="L110594" s="2"/>
    </row>
    <row r="110603" spans="11:12" x14ac:dyDescent="0.25">
      <c r="K110603" s="2"/>
      <c r="L110603" s="2"/>
    </row>
    <row r="110607" spans="11:12" x14ac:dyDescent="0.25">
      <c r="K110607" s="2"/>
      <c r="L110607" s="2"/>
    </row>
    <row r="110608" spans="11:12" x14ac:dyDescent="0.25">
      <c r="K110608" s="2"/>
      <c r="L110608" s="2"/>
    </row>
    <row r="110632" spans="11:12" x14ac:dyDescent="0.25">
      <c r="K110632" s="2"/>
    </row>
    <row r="110638" spans="11:12" x14ac:dyDescent="0.25">
      <c r="K110638" s="2"/>
      <c r="L110638" s="2"/>
    </row>
    <row r="110644" spans="11:12" x14ac:dyDescent="0.25">
      <c r="K110644" s="2"/>
      <c r="L110644" s="2"/>
    </row>
    <row r="110659" spans="11:12" x14ac:dyDescent="0.25">
      <c r="K110659" s="2"/>
    </row>
    <row r="110661" spans="11:12" x14ac:dyDescent="0.25">
      <c r="K110661" s="2"/>
      <c r="L110661" s="2"/>
    </row>
    <row r="110670" spans="11:12" x14ac:dyDescent="0.25">
      <c r="K110670" s="2"/>
    </row>
    <row r="110681" spans="11:12" x14ac:dyDescent="0.25">
      <c r="K110681" s="2"/>
    </row>
    <row r="110687" spans="11:12" x14ac:dyDescent="0.25">
      <c r="K110687" s="2"/>
      <c r="L110687" s="2"/>
    </row>
    <row r="110692" spans="11:12" x14ac:dyDescent="0.25">
      <c r="K110692" s="2"/>
      <c r="L110692" s="2"/>
    </row>
    <row r="110698" spans="11:12" x14ac:dyDescent="0.25">
      <c r="K110698" s="2"/>
      <c r="L110698" s="2"/>
    </row>
    <row r="110718" spans="11:12" x14ac:dyDescent="0.25">
      <c r="K110718" s="2"/>
      <c r="L110718" s="2"/>
    </row>
    <row r="110732" spans="11:11" x14ac:dyDescent="0.25">
      <c r="K110732" s="2"/>
    </row>
    <row r="110773" spans="10:12" x14ac:dyDescent="0.25">
      <c r="J110773" s="7"/>
      <c r="K110773" s="2"/>
      <c r="L110773" s="2"/>
    </row>
    <row r="110777" spans="10:12" x14ac:dyDescent="0.25">
      <c r="K110777" s="2"/>
    </row>
    <row r="110783" spans="10:12" x14ac:dyDescent="0.25">
      <c r="K110783" s="2"/>
      <c r="L110783" s="2"/>
    </row>
    <row r="110826" spans="11:11" x14ac:dyDescent="0.25">
      <c r="K110826" s="2"/>
    </row>
    <row r="110839" spans="11:12" x14ac:dyDescent="0.25">
      <c r="K110839" s="2"/>
      <c r="L110839" s="2"/>
    </row>
    <row r="110840" spans="11:12" x14ac:dyDescent="0.25">
      <c r="K110840" s="2"/>
      <c r="L110840" s="2"/>
    </row>
    <row r="110841" spans="11:12" x14ac:dyDescent="0.25">
      <c r="K110841" s="2"/>
      <c r="L110841" s="2"/>
    </row>
    <row r="110842" spans="11:12" x14ac:dyDescent="0.25">
      <c r="K110842" s="2"/>
    </row>
    <row r="110843" spans="11:12" x14ac:dyDescent="0.25">
      <c r="K110843" s="2"/>
    </row>
    <row r="110844" spans="11:12" x14ac:dyDescent="0.25">
      <c r="K110844" s="2"/>
      <c r="L110844" s="2"/>
    </row>
    <row r="110847" spans="11:12" x14ac:dyDescent="0.25">
      <c r="K110847" s="2"/>
      <c r="L110847" s="2"/>
    </row>
    <row r="110848" spans="11:12" x14ac:dyDescent="0.25">
      <c r="K110848" s="2"/>
      <c r="L110848" s="2"/>
    </row>
    <row r="110850" spans="10:12" x14ac:dyDescent="0.25">
      <c r="K110850" s="2"/>
      <c r="L110850" s="2"/>
    </row>
    <row r="110854" spans="10:12" x14ac:dyDescent="0.25">
      <c r="K110854" s="2"/>
      <c r="L110854" s="2"/>
    </row>
    <row r="110856" spans="10:12" x14ac:dyDescent="0.25">
      <c r="J110856" s="7"/>
      <c r="K110856" s="2"/>
      <c r="L110856" s="2"/>
    </row>
    <row r="110858" spans="10:12" x14ac:dyDescent="0.25">
      <c r="K110858" s="2"/>
      <c r="L110858" s="2"/>
    </row>
    <row r="110859" spans="10:12" x14ac:dyDescent="0.25">
      <c r="J110859" s="7"/>
      <c r="K110859" s="2"/>
      <c r="L110859" s="2"/>
    </row>
    <row r="110865" spans="10:12" x14ac:dyDescent="0.25">
      <c r="K110865" s="2"/>
    </row>
    <row r="110873" spans="10:12" x14ac:dyDescent="0.25">
      <c r="J110873" s="7"/>
      <c r="K110873" s="2"/>
      <c r="L110873" s="2"/>
    </row>
    <row r="110889" spans="9:9" x14ac:dyDescent="0.25">
      <c r="I110889" s="8"/>
    </row>
    <row r="110900" spans="11:12" x14ac:dyDescent="0.25">
      <c r="K110900" s="2"/>
      <c r="L110900" s="2"/>
    </row>
    <row r="110901" spans="11:12" x14ac:dyDescent="0.25">
      <c r="K110901" s="2"/>
      <c r="L110901" s="2"/>
    </row>
    <row r="110902" spans="11:12" x14ac:dyDescent="0.25">
      <c r="K110902" s="2"/>
      <c r="L110902" s="2"/>
    </row>
    <row r="110903" spans="11:12" x14ac:dyDescent="0.25">
      <c r="K110903" s="2"/>
      <c r="L110903" s="2"/>
    </row>
    <row r="110905" spans="11:12" x14ac:dyDescent="0.25">
      <c r="K110905" s="2"/>
      <c r="L110905" s="2"/>
    </row>
    <row r="110906" spans="11:12" x14ac:dyDescent="0.25">
      <c r="K110906" s="2"/>
      <c r="L110906" s="2"/>
    </row>
    <row r="110907" spans="11:12" x14ac:dyDescent="0.25">
      <c r="K110907" s="2"/>
      <c r="L110907" s="2"/>
    </row>
    <row r="110908" spans="11:12" x14ac:dyDescent="0.25">
      <c r="K110908" s="2"/>
      <c r="L110908" s="2"/>
    </row>
    <row r="110909" spans="11:12" x14ac:dyDescent="0.25">
      <c r="K110909" s="2"/>
      <c r="L110909" s="2"/>
    </row>
    <row r="110911" spans="11:12" x14ac:dyDescent="0.25">
      <c r="K110911" s="2"/>
    </row>
    <row r="110914" spans="11:12" x14ac:dyDescent="0.25">
      <c r="K110914" s="2"/>
      <c r="L110914" s="2"/>
    </row>
    <row r="110927" spans="11:12" x14ac:dyDescent="0.25">
      <c r="K110927" s="2"/>
    </row>
    <row r="110944" spans="11:11" x14ac:dyDescent="0.25">
      <c r="K110944" s="2"/>
    </row>
    <row r="110946" spans="11:12" x14ac:dyDescent="0.25">
      <c r="K110946" s="2"/>
      <c r="L110946" s="2"/>
    </row>
    <row r="110947" spans="11:12" x14ac:dyDescent="0.25">
      <c r="K110947" s="2"/>
      <c r="L110947" s="2"/>
    </row>
    <row r="110956" spans="11:12" x14ac:dyDescent="0.25">
      <c r="K110956" s="2"/>
      <c r="L110956" s="2"/>
    </row>
    <row r="110994" spans="11:11" x14ac:dyDescent="0.25">
      <c r="K110994" s="2"/>
    </row>
    <row r="110999" spans="11:11" x14ac:dyDescent="0.25">
      <c r="K110999" s="2"/>
    </row>
    <row r="111031" spans="11:12" x14ac:dyDescent="0.25">
      <c r="K111031" s="2"/>
      <c r="L111031" s="2"/>
    </row>
    <row r="111032" spans="11:12" x14ac:dyDescent="0.25">
      <c r="K111032" s="2"/>
      <c r="L111032" s="2"/>
    </row>
    <row r="111033" spans="11:12" x14ac:dyDescent="0.25">
      <c r="K111033" s="2"/>
    </row>
    <row r="111034" spans="11:12" x14ac:dyDescent="0.25">
      <c r="K111034" s="2"/>
    </row>
    <row r="111035" spans="11:12" x14ac:dyDescent="0.25">
      <c r="K111035" s="2"/>
    </row>
    <row r="111036" spans="11:12" x14ac:dyDescent="0.25">
      <c r="K111036" s="2"/>
    </row>
    <row r="111041" spans="9:12" x14ac:dyDescent="0.25">
      <c r="K111041" s="2"/>
      <c r="L111041" s="2"/>
    </row>
    <row r="111043" spans="9:12" x14ac:dyDescent="0.25">
      <c r="K111043" s="2"/>
    </row>
    <row r="111044" spans="9:12" x14ac:dyDescent="0.25">
      <c r="K111044" s="2"/>
      <c r="L111044" s="2"/>
    </row>
    <row r="111045" spans="9:12" x14ac:dyDescent="0.25">
      <c r="K111045" s="2"/>
    </row>
    <row r="111046" spans="9:12" x14ac:dyDescent="0.25">
      <c r="I111046" s="8"/>
    </row>
    <row r="111051" spans="9:12" x14ac:dyDescent="0.25">
      <c r="J111051" s="7"/>
      <c r="K111051" s="2"/>
    </row>
    <row r="111055" spans="9:12" x14ac:dyDescent="0.25">
      <c r="K111055" s="2"/>
    </row>
    <row r="111070" spans="10:12" x14ac:dyDescent="0.25">
      <c r="J111070" s="7"/>
      <c r="K111070" s="2"/>
      <c r="L111070" s="2"/>
    </row>
    <row r="111071" spans="10:12" x14ac:dyDescent="0.25">
      <c r="J111071" s="7"/>
      <c r="K111071" s="2"/>
      <c r="L111071" s="2"/>
    </row>
    <row r="111089" spans="11:12" x14ac:dyDescent="0.25">
      <c r="K111089" s="2"/>
      <c r="L111089" s="2"/>
    </row>
    <row r="111090" spans="11:12" x14ac:dyDescent="0.25">
      <c r="K111090" s="2"/>
    </row>
    <row r="111092" spans="11:12" x14ac:dyDescent="0.25">
      <c r="K111092" s="2"/>
      <c r="L111092" s="2"/>
    </row>
    <row r="111093" spans="11:12" x14ac:dyDescent="0.25">
      <c r="K111093" s="2"/>
      <c r="L111093" s="2"/>
    </row>
    <row r="111094" spans="11:12" x14ac:dyDescent="0.25">
      <c r="K111094" s="2"/>
    </row>
    <row r="111111" spans="11:12" x14ac:dyDescent="0.25">
      <c r="K111111" s="2"/>
      <c r="L111111" s="2"/>
    </row>
    <row r="111182" spans="11:12" x14ac:dyDescent="0.25">
      <c r="K111182" s="2"/>
      <c r="L111182" s="2"/>
    </row>
    <row r="111185" spans="11:12" x14ac:dyDescent="0.25">
      <c r="K111185" s="2"/>
      <c r="L111185" s="2"/>
    </row>
    <row r="111232" spans="11:12" x14ac:dyDescent="0.25">
      <c r="K111232" s="2"/>
      <c r="L111232" s="2"/>
    </row>
    <row r="111233" spans="11:12" x14ac:dyDescent="0.25">
      <c r="K111233" s="2"/>
      <c r="L111233" s="2"/>
    </row>
    <row r="111251" spans="11:12" x14ac:dyDescent="0.25">
      <c r="K111251" s="2"/>
    </row>
    <row r="111259" spans="11:12" x14ac:dyDescent="0.25">
      <c r="K111259" s="2"/>
    </row>
    <row r="111261" spans="11:12" x14ac:dyDescent="0.25">
      <c r="K111261" s="2"/>
      <c r="L111261" s="2"/>
    </row>
    <row r="111263" spans="11:12" x14ac:dyDescent="0.25">
      <c r="K111263" s="2"/>
    </row>
    <row r="111266" spans="11:12" x14ac:dyDescent="0.25">
      <c r="K111266" s="2"/>
      <c r="L111266" s="2"/>
    </row>
    <row r="111270" spans="11:12" x14ac:dyDescent="0.25">
      <c r="K111270" s="2"/>
      <c r="L111270" s="2"/>
    </row>
    <row r="111289" spans="11:12" x14ac:dyDescent="0.25">
      <c r="K111289" s="2"/>
      <c r="L111289" s="2"/>
    </row>
    <row r="111291" spans="11:12" x14ac:dyDescent="0.25">
      <c r="K111291" s="2"/>
      <c r="L111291" s="2"/>
    </row>
    <row r="111293" spans="11:12" x14ac:dyDescent="0.25">
      <c r="K111293" s="2"/>
      <c r="L111293" s="2"/>
    </row>
    <row r="111294" spans="11:12" x14ac:dyDescent="0.25">
      <c r="K111294" s="2"/>
      <c r="L111294" s="2"/>
    </row>
    <row r="111295" spans="11:12" x14ac:dyDescent="0.25">
      <c r="K111295" s="2"/>
      <c r="L111295" s="2"/>
    </row>
    <row r="111296" spans="11:12" x14ac:dyDescent="0.25">
      <c r="K111296" s="2"/>
      <c r="L111296" s="2"/>
    </row>
    <row r="111297" spans="11:12" x14ac:dyDescent="0.25">
      <c r="K111297" s="2"/>
      <c r="L111297" s="2"/>
    </row>
    <row r="111298" spans="11:12" x14ac:dyDescent="0.25">
      <c r="K111298" s="2"/>
      <c r="L111298" s="2"/>
    </row>
    <row r="111299" spans="11:12" x14ac:dyDescent="0.25">
      <c r="K111299" s="2"/>
    </row>
    <row r="111300" spans="11:12" x14ac:dyDescent="0.25">
      <c r="K111300" s="2"/>
      <c r="L111300" s="2"/>
    </row>
    <row r="111301" spans="11:12" x14ac:dyDescent="0.25">
      <c r="K111301" s="2"/>
      <c r="L111301" s="2"/>
    </row>
    <row r="111302" spans="11:12" x14ac:dyDescent="0.25">
      <c r="K111302" s="2"/>
      <c r="L111302" s="2"/>
    </row>
    <row r="111304" spans="11:12" x14ac:dyDescent="0.25">
      <c r="K111304" s="2"/>
    </row>
    <row r="111305" spans="11:12" x14ac:dyDescent="0.25">
      <c r="K111305" s="2"/>
    </row>
    <row r="111306" spans="11:12" x14ac:dyDescent="0.25">
      <c r="K111306" s="2"/>
      <c r="L111306" s="2"/>
    </row>
    <row r="111307" spans="11:12" x14ac:dyDescent="0.25">
      <c r="K111307" s="2"/>
      <c r="L111307" s="2"/>
    </row>
    <row r="111308" spans="11:12" x14ac:dyDescent="0.25">
      <c r="K111308" s="2"/>
      <c r="L111308" s="2"/>
    </row>
    <row r="111310" spans="11:12" x14ac:dyDescent="0.25">
      <c r="K111310" s="2"/>
    </row>
    <row r="111311" spans="11:12" x14ac:dyDescent="0.25">
      <c r="K111311" s="2"/>
    </row>
    <row r="111312" spans="11:12" x14ac:dyDescent="0.25">
      <c r="K111312" s="2"/>
    </row>
    <row r="111313" spans="11:12" x14ac:dyDescent="0.25">
      <c r="K111313" s="2"/>
      <c r="L111313" s="2"/>
    </row>
    <row r="111314" spans="11:12" x14ac:dyDescent="0.25">
      <c r="K111314" s="2"/>
      <c r="L111314" s="2"/>
    </row>
    <row r="111315" spans="11:12" x14ac:dyDescent="0.25">
      <c r="K111315" s="2"/>
      <c r="L111315" s="2"/>
    </row>
    <row r="111316" spans="11:12" x14ac:dyDescent="0.25">
      <c r="K111316" s="2"/>
      <c r="L111316" s="2"/>
    </row>
    <row r="111318" spans="11:12" x14ac:dyDescent="0.25">
      <c r="K111318" s="2"/>
    </row>
    <row r="111319" spans="11:12" x14ac:dyDescent="0.25">
      <c r="K111319" s="2"/>
    </row>
    <row r="111320" spans="11:12" x14ac:dyDescent="0.25">
      <c r="K111320" s="2"/>
      <c r="L111320" s="2"/>
    </row>
    <row r="111321" spans="11:12" x14ac:dyDescent="0.25">
      <c r="K111321" s="2"/>
      <c r="L111321" s="2"/>
    </row>
    <row r="111322" spans="11:12" x14ac:dyDescent="0.25">
      <c r="K111322" s="2"/>
      <c r="L111322" s="2"/>
    </row>
    <row r="111323" spans="11:12" x14ac:dyDescent="0.25">
      <c r="K111323" s="2"/>
      <c r="L111323" s="2"/>
    </row>
    <row r="111324" spans="11:12" x14ac:dyDescent="0.25">
      <c r="K111324" s="2"/>
      <c r="L111324" s="2"/>
    </row>
    <row r="111325" spans="11:12" x14ac:dyDescent="0.25">
      <c r="K111325" s="2"/>
    </row>
    <row r="111326" spans="11:12" x14ac:dyDescent="0.25">
      <c r="K111326" s="2"/>
      <c r="L111326" s="2"/>
    </row>
    <row r="111328" spans="11:12" x14ac:dyDescent="0.25">
      <c r="K111328" s="2"/>
    </row>
    <row r="111349" spans="9:9" x14ac:dyDescent="0.25">
      <c r="I111349" s="8"/>
    </row>
    <row r="111362" spans="11:12" x14ac:dyDescent="0.25">
      <c r="K111362" s="2"/>
    </row>
    <row r="111376" spans="11:12" x14ac:dyDescent="0.25">
      <c r="K111376" s="2"/>
      <c r="L111376" s="2"/>
    </row>
    <row r="111377" spans="10:12" x14ac:dyDescent="0.25">
      <c r="K111377" s="2"/>
    </row>
    <row r="111379" spans="10:12" x14ac:dyDescent="0.25">
      <c r="K111379" s="2"/>
    </row>
    <row r="111380" spans="10:12" x14ac:dyDescent="0.25">
      <c r="J111380" s="7"/>
      <c r="K111380" s="2"/>
    </row>
    <row r="111381" spans="10:12" x14ac:dyDescent="0.25">
      <c r="J111381" s="7"/>
    </row>
    <row r="111382" spans="10:12" x14ac:dyDescent="0.25">
      <c r="J111382" s="7"/>
      <c r="K111382" s="2"/>
      <c r="L111382" s="2"/>
    </row>
    <row r="111567" spans="11:12" x14ac:dyDescent="0.25">
      <c r="K111567" s="2"/>
    </row>
    <row r="111568" spans="11:12" x14ac:dyDescent="0.25">
      <c r="K111568" s="2"/>
      <c r="L111568" s="2"/>
    </row>
    <row r="111569" spans="11:12" x14ac:dyDescent="0.25">
      <c r="K111569" s="2"/>
      <c r="L111569" s="2"/>
    </row>
    <row r="111572" spans="11:12" x14ac:dyDescent="0.25">
      <c r="K111572" s="2"/>
      <c r="L111572" s="2"/>
    </row>
    <row r="111575" spans="11:12" x14ac:dyDescent="0.25">
      <c r="K111575" s="2"/>
    </row>
    <row r="111579" spans="11:12" x14ac:dyDescent="0.25">
      <c r="K111579" s="2"/>
      <c r="L111579" s="2"/>
    </row>
    <row r="111580" spans="11:12" x14ac:dyDescent="0.25">
      <c r="K111580" s="2"/>
      <c r="L111580" s="2"/>
    </row>
    <row r="111583" spans="11:12" x14ac:dyDescent="0.25">
      <c r="K111583" s="2"/>
      <c r="L111583" s="2"/>
    </row>
    <row r="111584" spans="11:12" x14ac:dyDescent="0.25">
      <c r="K111584" s="2"/>
    </row>
    <row r="111585" spans="11:12" x14ac:dyDescent="0.25">
      <c r="K111585" s="2"/>
      <c r="L111585" s="2"/>
    </row>
    <row r="111586" spans="11:12" x14ac:dyDescent="0.25">
      <c r="K111586" s="2"/>
      <c r="L111586" s="2"/>
    </row>
    <row r="111587" spans="11:12" x14ac:dyDescent="0.25">
      <c r="K111587" s="2"/>
      <c r="L111587" s="2"/>
    </row>
    <row r="111588" spans="11:12" x14ac:dyDescent="0.25">
      <c r="K111588" s="2"/>
      <c r="L111588" s="2"/>
    </row>
    <row r="111589" spans="11:12" x14ac:dyDescent="0.25">
      <c r="K111589" s="2"/>
      <c r="L111589" s="2"/>
    </row>
    <row r="111599" spans="11:12" x14ac:dyDescent="0.25">
      <c r="K111599" s="2"/>
      <c r="L111599" s="2"/>
    </row>
    <row r="111600" spans="11:12" x14ac:dyDescent="0.25">
      <c r="K111600" s="2"/>
      <c r="L111600" s="2"/>
    </row>
    <row r="111601" spans="11:12" x14ac:dyDescent="0.25">
      <c r="K111601" s="2"/>
    </row>
    <row r="111602" spans="11:12" x14ac:dyDescent="0.25">
      <c r="K111602" s="2"/>
      <c r="L111602" s="2"/>
    </row>
    <row r="111607" spans="11:12" x14ac:dyDescent="0.25">
      <c r="K111607" s="2"/>
      <c r="L111607" s="2"/>
    </row>
    <row r="111609" spans="11:12" x14ac:dyDescent="0.25">
      <c r="K111609" s="2"/>
    </row>
    <row r="111610" spans="11:12" x14ac:dyDescent="0.25">
      <c r="K111610" s="2"/>
      <c r="L111610" s="2"/>
    </row>
    <row r="111644" spans="11:12" x14ac:dyDescent="0.25">
      <c r="K111644" s="2"/>
    </row>
    <row r="111646" spans="11:12" x14ac:dyDescent="0.25">
      <c r="K111646" s="2"/>
    </row>
    <row r="111647" spans="11:12" x14ac:dyDescent="0.25">
      <c r="K111647" s="2"/>
      <c r="L111647" s="2"/>
    </row>
    <row r="111655" spans="11:12" x14ac:dyDescent="0.25">
      <c r="K111655" s="2"/>
    </row>
    <row r="111660" spans="11:12" x14ac:dyDescent="0.25">
      <c r="K111660" s="2"/>
      <c r="L111660" s="2"/>
    </row>
    <row r="111673" spans="11:12" x14ac:dyDescent="0.25">
      <c r="K111673" s="2"/>
      <c r="L111673" s="2"/>
    </row>
    <row r="111674" spans="11:12" x14ac:dyDescent="0.25">
      <c r="K111674" s="2"/>
    </row>
    <row r="111693" spans="10:12" x14ac:dyDescent="0.25">
      <c r="J111693" s="7"/>
      <c r="K111693" s="2"/>
      <c r="L111693" s="2"/>
    </row>
    <row r="111694" spans="10:12" x14ac:dyDescent="0.25">
      <c r="K111694" s="2"/>
      <c r="L111694" s="2"/>
    </row>
    <row r="111695" spans="10:12" x14ac:dyDescent="0.25">
      <c r="J111695" s="7"/>
      <c r="K111695" s="2"/>
      <c r="L111695" s="2"/>
    </row>
    <row r="111696" spans="10:12" x14ac:dyDescent="0.25">
      <c r="K111696" s="2"/>
      <c r="L111696" s="2"/>
    </row>
    <row r="111699" spans="11:12" x14ac:dyDescent="0.25">
      <c r="K111699" s="2"/>
    </row>
    <row r="111704" spans="11:12" x14ac:dyDescent="0.25">
      <c r="K111704" s="2"/>
      <c r="L111704" s="2"/>
    </row>
    <row r="111705" spans="11:12" x14ac:dyDescent="0.25">
      <c r="K111705" s="2"/>
    </row>
    <row r="111711" spans="11:12" x14ac:dyDescent="0.25">
      <c r="K111711" s="2"/>
      <c r="L111711" s="2"/>
    </row>
    <row r="111712" spans="11:12" x14ac:dyDescent="0.25">
      <c r="K111712" s="2"/>
      <c r="L111712" s="2"/>
    </row>
    <row r="111714" spans="11:12" x14ac:dyDescent="0.25">
      <c r="K111714" s="2"/>
      <c r="L111714" s="2"/>
    </row>
    <row r="111717" spans="11:12" x14ac:dyDescent="0.25">
      <c r="K111717" s="2"/>
      <c r="L111717" s="2"/>
    </row>
    <row r="111721" spans="11:12" x14ac:dyDescent="0.25">
      <c r="K111721" s="2"/>
      <c r="L111721" s="2"/>
    </row>
    <row r="111730" spans="11:12" x14ac:dyDescent="0.25">
      <c r="K111730" s="2"/>
      <c r="L111730" s="2"/>
    </row>
    <row r="111732" spans="11:12" x14ac:dyDescent="0.25">
      <c r="K111732" s="2"/>
      <c r="L111732" s="2"/>
    </row>
    <row r="111733" spans="11:12" x14ac:dyDescent="0.25">
      <c r="K111733" s="2"/>
      <c r="L111733" s="2"/>
    </row>
    <row r="111742" spans="11:12" x14ac:dyDescent="0.25">
      <c r="K111742" s="2"/>
    </row>
    <row r="111748" spans="11:12" x14ac:dyDescent="0.25">
      <c r="K111748" s="2"/>
    </row>
    <row r="111755" spans="11:12" x14ac:dyDescent="0.25">
      <c r="K111755" s="2"/>
    </row>
    <row r="111756" spans="11:12" x14ac:dyDescent="0.25">
      <c r="K111756" s="2"/>
      <c r="L111756" s="2"/>
    </row>
    <row r="111757" spans="11:12" x14ac:dyDescent="0.25">
      <c r="K111757" s="2"/>
    </row>
    <row r="111759" spans="11:12" x14ac:dyDescent="0.25">
      <c r="K111759" s="2"/>
    </row>
    <row r="111762" spans="11:12" x14ac:dyDescent="0.25">
      <c r="K111762" s="2"/>
      <c r="L111762" s="2"/>
    </row>
    <row r="111763" spans="11:12" x14ac:dyDescent="0.25">
      <c r="K111763" s="2"/>
      <c r="L111763" s="2"/>
    </row>
    <row r="111764" spans="11:12" x14ac:dyDescent="0.25">
      <c r="K111764" s="2"/>
    </row>
    <row r="111770" spans="11:12" x14ac:dyDescent="0.25">
      <c r="K111770" s="2"/>
    </row>
    <row r="111772" spans="11:12" x14ac:dyDescent="0.25">
      <c r="K111772" s="2"/>
    </row>
    <row r="111775" spans="11:12" x14ac:dyDescent="0.25">
      <c r="K111775" s="2"/>
    </row>
    <row r="111777" spans="11:11" x14ac:dyDescent="0.25">
      <c r="K111777" s="2"/>
    </row>
    <row r="111781" spans="11:11" x14ac:dyDescent="0.25">
      <c r="K111781" s="2"/>
    </row>
    <row r="111783" spans="11:11" x14ac:dyDescent="0.25">
      <c r="K111783" s="2"/>
    </row>
    <row r="111786" spans="11:11" x14ac:dyDescent="0.25">
      <c r="K111786" s="2"/>
    </row>
    <row r="111788" spans="11:11" x14ac:dyDescent="0.25">
      <c r="K111788" s="2"/>
    </row>
    <row r="111805" spans="11:12" x14ac:dyDescent="0.25">
      <c r="K111805" s="2"/>
      <c r="L111805" s="2"/>
    </row>
    <row r="111806" spans="11:12" x14ac:dyDescent="0.25">
      <c r="K111806" s="2"/>
      <c r="L111806" s="2"/>
    </row>
    <row r="111807" spans="11:12" x14ac:dyDescent="0.25">
      <c r="K111807" s="2"/>
      <c r="L111807" s="2"/>
    </row>
    <row r="111819" spans="11:12" x14ac:dyDescent="0.25">
      <c r="K111819" s="2"/>
    </row>
    <row r="111820" spans="11:12" x14ac:dyDescent="0.25">
      <c r="K111820" s="2"/>
      <c r="L111820" s="2"/>
    </row>
    <row r="111824" spans="11:12" x14ac:dyDescent="0.25">
      <c r="K111824" s="2"/>
    </row>
    <row r="111831" spans="11:11" x14ac:dyDescent="0.25">
      <c r="K111831" s="2"/>
    </row>
    <row r="111833" spans="11:11" x14ac:dyDescent="0.25">
      <c r="K111833" s="2"/>
    </row>
    <row r="111840" spans="11:11" x14ac:dyDescent="0.25">
      <c r="K111840" s="2"/>
    </row>
    <row r="111841" spans="10:12" x14ac:dyDescent="0.25">
      <c r="K111841" s="2"/>
    </row>
    <row r="111847" spans="10:12" x14ac:dyDescent="0.25">
      <c r="J111847" s="7"/>
      <c r="K111847" s="2"/>
      <c r="L111847" s="2"/>
    </row>
    <row r="111848" spans="10:12" x14ac:dyDescent="0.25">
      <c r="K111848" s="2"/>
      <c r="L111848" s="2"/>
    </row>
    <row r="111852" spans="10:12" x14ac:dyDescent="0.25">
      <c r="K111852" s="2"/>
      <c r="L111852" s="2"/>
    </row>
    <row r="111899" spans="11:11" x14ac:dyDescent="0.25">
      <c r="K111899" s="2"/>
    </row>
    <row r="111908" spans="11:12" x14ac:dyDescent="0.25">
      <c r="K111908" s="2"/>
    </row>
    <row r="111913" spans="11:12" x14ac:dyDescent="0.25">
      <c r="K111913" s="2"/>
      <c r="L111913" s="2"/>
    </row>
    <row r="111914" spans="11:12" x14ac:dyDescent="0.25">
      <c r="K111914" s="2"/>
    </row>
    <row r="111939" spans="11:12" x14ac:dyDescent="0.25">
      <c r="K111939" s="2"/>
      <c r="L111939" s="2"/>
    </row>
    <row r="111940" spans="11:12" x14ac:dyDescent="0.25">
      <c r="L111940" s="2"/>
    </row>
    <row r="111942" spans="11:12" x14ac:dyDescent="0.25">
      <c r="K111942" s="2"/>
    </row>
    <row r="111943" spans="11:12" x14ac:dyDescent="0.25">
      <c r="K111943" s="2"/>
      <c r="L111943" s="2"/>
    </row>
    <row r="111947" spans="11:12" x14ac:dyDescent="0.25">
      <c r="K111947" s="2"/>
      <c r="L111947" s="2"/>
    </row>
    <row r="111948" spans="11:12" x14ac:dyDescent="0.25">
      <c r="K111948" s="2"/>
      <c r="L111948" s="2"/>
    </row>
    <row r="111949" spans="11:12" x14ac:dyDescent="0.25">
      <c r="K111949" s="2"/>
      <c r="L111949" s="2"/>
    </row>
    <row r="111971" spans="11:12" x14ac:dyDescent="0.25">
      <c r="K111971" s="2"/>
      <c r="L111971" s="2"/>
    </row>
    <row r="111972" spans="11:12" x14ac:dyDescent="0.25">
      <c r="K111972" s="2"/>
      <c r="L111972" s="2"/>
    </row>
    <row r="111973" spans="11:12" x14ac:dyDescent="0.25">
      <c r="K111973" s="2"/>
      <c r="L111973" s="2"/>
    </row>
    <row r="111974" spans="11:12" x14ac:dyDescent="0.25">
      <c r="K111974" s="2"/>
      <c r="L111974" s="2"/>
    </row>
    <row r="111975" spans="11:12" x14ac:dyDescent="0.25">
      <c r="K111975" s="2"/>
      <c r="L111975" s="2"/>
    </row>
    <row r="111976" spans="11:12" x14ac:dyDescent="0.25">
      <c r="K111976" s="2"/>
      <c r="L111976" s="2"/>
    </row>
    <row r="111993" spans="11:12" x14ac:dyDescent="0.25">
      <c r="K111993" s="2"/>
      <c r="L111993" s="2"/>
    </row>
    <row r="111994" spans="11:12" x14ac:dyDescent="0.25">
      <c r="K111994" s="2"/>
    </row>
    <row r="111995" spans="11:12" x14ac:dyDescent="0.25">
      <c r="K111995" s="2"/>
    </row>
    <row r="112009" spans="11:12" x14ac:dyDescent="0.25">
      <c r="K112009" s="2"/>
      <c r="L112009" s="2"/>
    </row>
    <row r="112027" spans="9:12" x14ac:dyDescent="0.25">
      <c r="I112027" s="8"/>
    </row>
    <row r="112029" spans="9:12" x14ac:dyDescent="0.25">
      <c r="J112029" s="7"/>
      <c r="K112029" s="2"/>
      <c r="L112029" s="2"/>
    </row>
    <row r="112032" spans="9:12" x14ac:dyDescent="0.25">
      <c r="I112032" s="8"/>
    </row>
    <row r="112069" spans="11:12" x14ac:dyDescent="0.25">
      <c r="K112069" s="2"/>
    </row>
    <row r="112070" spans="11:12" x14ac:dyDescent="0.25">
      <c r="K112070" s="2"/>
      <c r="L112070" s="2"/>
    </row>
    <row r="112071" spans="11:12" x14ac:dyDescent="0.25">
      <c r="K112071" s="2"/>
    </row>
    <row r="112072" spans="11:12" x14ac:dyDescent="0.25">
      <c r="K112072" s="2"/>
      <c r="L112072" s="2"/>
    </row>
    <row r="112074" spans="11:12" x14ac:dyDescent="0.25">
      <c r="K112074" s="2"/>
      <c r="L112074" s="2"/>
    </row>
    <row r="112075" spans="11:12" x14ac:dyDescent="0.25">
      <c r="K112075" s="2"/>
      <c r="L112075" s="2"/>
    </row>
    <row r="112097" spans="11:12" x14ac:dyDescent="0.25">
      <c r="K112097" s="2"/>
    </row>
    <row r="112102" spans="11:12" x14ac:dyDescent="0.25">
      <c r="K112102" s="2"/>
      <c r="L112102" s="2"/>
    </row>
    <row r="112103" spans="11:12" x14ac:dyDescent="0.25">
      <c r="K112103" s="2"/>
    </row>
    <row r="112104" spans="11:12" x14ac:dyDescent="0.25">
      <c r="K112104" s="2"/>
      <c r="L112104" s="2"/>
    </row>
    <row r="112105" spans="11:12" x14ac:dyDescent="0.25">
      <c r="K112105" s="2"/>
      <c r="L112105" s="2"/>
    </row>
    <row r="112147" spans="11:11" x14ac:dyDescent="0.25">
      <c r="K112147" s="2"/>
    </row>
    <row r="112161" spans="11:12" x14ac:dyDescent="0.25">
      <c r="K112161" s="2"/>
      <c r="L112161" s="2"/>
    </row>
    <row r="112182" spans="9:12" x14ac:dyDescent="0.25">
      <c r="K112182" s="2"/>
      <c r="L112182" s="2"/>
    </row>
    <row r="112184" spans="9:12" x14ac:dyDescent="0.25">
      <c r="K112184" s="2"/>
      <c r="L112184" s="2"/>
    </row>
    <row r="112185" spans="9:12" x14ac:dyDescent="0.25">
      <c r="K112185" s="2"/>
    </row>
    <row r="112189" spans="9:12" x14ac:dyDescent="0.25">
      <c r="I112189" s="8"/>
    </row>
    <row r="112191" spans="9:12" x14ac:dyDescent="0.25">
      <c r="K112191" s="2"/>
    </row>
    <row r="112193" spans="11:11" x14ac:dyDescent="0.25">
      <c r="K112193" s="2"/>
    </row>
    <row r="112229" spans="10:12" x14ac:dyDescent="0.25">
      <c r="K112229" s="2"/>
      <c r="L112229" s="2"/>
    </row>
    <row r="112230" spans="10:12" x14ac:dyDescent="0.25">
      <c r="K112230" s="2"/>
    </row>
    <row r="112239" spans="10:12" x14ac:dyDescent="0.25">
      <c r="J112239" s="7"/>
      <c r="K112239" s="2"/>
      <c r="L112239" s="2"/>
    </row>
    <row r="112240" spans="10:12" x14ac:dyDescent="0.25">
      <c r="J112240" s="7"/>
      <c r="K112240" s="2"/>
      <c r="L112240" s="2"/>
    </row>
    <row r="112241" spans="11:12" x14ac:dyDescent="0.25">
      <c r="K112241" s="2"/>
    </row>
    <row r="112243" spans="11:12" x14ac:dyDescent="0.25">
      <c r="K112243" s="2"/>
    </row>
    <row r="112244" spans="11:12" x14ac:dyDescent="0.25">
      <c r="K112244" s="2"/>
      <c r="L112244" s="2"/>
    </row>
    <row r="112260" spans="11:12" x14ac:dyDescent="0.25">
      <c r="K112260" s="2"/>
    </row>
    <row r="112262" spans="11:12" x14ac:dyDescent="0.25">
      <c r="K112262" s="2"/>
      <c r="L112262" s="2"/>
    </row>
    <row r="112263" spans="11:12" x14ac:dyDescent="0.25">
      <c r="K112263" s="2"/>
    </row>
    <row r="112288" spans="11:12" x14ac:dyDescent="0.25">
      <c r="K112288" s="2"/>
      <c r="L112288" s="2"/>
    </row>
    <row r="112292" spans="11:12" x14ac:dyDescent="0.25">
      <c r="K112292" s="2"/>
      <c r="L112292" s="2"/>
    </row>
    <row r="112293" spans="11:12" x14ac:dyDescent="0.25">
      <c r="L112293" s="2"/>
    </row>
    <row r="112304" spans="11:12" x14ac:dyDescent="0.25">
      <c r="K112304" s="2"/>
      <c r="L112304" s="2"/>
    </row>
    <row r="112305" spans="10:12" x14ac:dyDescent="0.25">
      <c r="K112305" s="2"/>
      <c r="L112305" s="2"/>
    </row>
    <row r="112306" spans="10:12" x14ac:dyDescent="0.25">
      <c r="J112306" s="7"/>
      <c r="K112306" s="2"/>
      <c r="L112306" s="2"/>
    </row>
    <row r="112308" spans="10:12" x14ac:dyDescent="0.25">
      <c r="J112308" s="7"/>
      <c r="K112308" s="2"/>
      <c r="L112308" s="2"/>
    </row>
    <row r="112310" spans="10:12" x14ac:dyDescent="0.25">
      <c r="K112310" s="2"/>
      <c r="L112310" s="2"/>
    </row>
    <row r="112311" spans="10:12" x14ac:dyDescent="0.25">
      <c r="K112311" s="2"/>
    </row>
    <row r="112312" spans="10:12" x14ac:dyDescent="0.25">
      <c r="K112312" s="2"/>
      <c r="L112312" s="2"/>
    </row>
    <row r="112313" spans="10:12" x14ac:dyDescent="0.25">
      <c r="K112313" s="2"/>
      <c r="L112313" s="2"/>
    </row>
    <row r="112314" spans="10:12" x14ac:dyDescent="0.25">
      <c r="K112314" s="2"/>
      <c r="L112314" s="2"/>
    </row>
    <row r="112315" spans="10:12" x14ac:dyDescent="0.25">
      <c r="K112315" s="2"/>
      <c r="L112315" s="2"/>
    </row>
    <row r="112316" spans="10:12" x14ac:dyDescent="0.25">
      <c r="K112316" s="2"/>
    </row>
    <row r="112317" spans="10:12" x14ac:dyDescent="0.25">
      <c r="K112317" s="2"/>
    </row>
    <row r="112318" spans="10:12" x14ac:dyDescent="0.25">
      <c r="K112318" s="2"/>
      <c r="L112318" s="2"/>
    </row>
    <row r="112319" spans="10:12" x14ac:dyDescent="0.25">
      <c r="K112319" s="2"/>
      <c r="L112319" s="2"/>
    </row>
    <row r="112320" spans="10:12" x14ac:dyDescent="0.25">
      <c r="K112320" s="2"/>
      <c r="L112320" s="2"/>
    </row>
    <row r="112321" spans="11:12" x14ac:dyDescent="0.25">
      <c r="K112321" s="2"/>
      <c r="L112321" s="2"/>
    </row>
    <row r="112322" spans="11:12" x14ac:dyDescent="0.25">
      <c r="K112322" s="2"/>
      <c r="L112322" s="2"/>
    </row>
    <row r="112323" spans="11:12" x14ac:dyDescent="0.25">
      <c r="K112323" s="2"/>
    </row>
    <row r="112324" spans="11:12" x14ac:dyDescent="0.25">
      <c r="K112324" s="2"/>
    </row>
    <row r="112325" spans="11:12" x14ac:dyDescent="0.25">
      <c r="K112325" s="2"/>
      <c r="L112325" s="2"/>
    </row>
    <row r="112327" spans="11:12" x14ac:dyDescent="0.25">
      <c r="K112327" s="2"/>
      <c r="L112327" s="2"/>
    </row>
    <row r="112328" spans="11:12" x14ac:dyDescent="0.25">
      <c r="K112328" s="2"/>
      <c r="L112328" s="2"/>
    </row>
    <row r="112329" spans="11:12" x14ac:dyDescent="0.25">
      <c r="K112329" s="2"/>
    </row>
    <row r="112330" spans="11:12" x14ac:dyDescent="0.25">
      <c r="K112330" s="2"/>
    </row>
    <row r="112331" spans="11:12" x14ac:dyDescent="0.25">
      <c r="K112331" s="2"/>
      <c r="L112331" s="2"/>
    </row>
    <row r="112332" spans="11:12" x14ac:dyDescent="0.25">
      <c r="K112332" s="2"/>
    </row>
    <row r="112333" spans="11:12" x14ac:dyDescent="0.25">
      <c r="K112333" s="2"/>
      <c r="L112333" s="2"/>
    </row>
    <row r="112334" spans="11:12" x14ac:dyDescent="0.25">
      <c r="K112334" s="2"/>
      <c r="L112334" s="2"/>
    </row>
    <row r="112335" spans="11:12" x14ac:dyDescent="0.25">
      <c r="K112335" s="2"/>
    </row>
    <row r="112336" spans="11:12" x14ac:dyDescent="0.25">
      <c r="K112336" s="2"/>
    </row>
    <row r="112337" spans="9:12" x14ac:dyDescent="0.25">
      <c r="K112337" s="2"/>
      <c r="L112337" s="2"/>
    </row>
    <row r="112339" spans="9:12" x14ac:dyDescent="0.25">
      <c r="K112339" s="2"/>
      <c r="L112339" s="2"/>
    </row>
    <row r="112340" spans="9:12" x14ac:dyDescent="0.25">
      <c r="K112340" s="2"/>
      <c r="L112340" s="2"/>
    </row>
    <row r="112343" spans="9:12" x14ac:dyDescent="0.25">
      <c r="K112343" s="2"/>
    </row>
    <row r="112349" spans="9:12" x14ac:dyDescent="0.25">
      <c r="I112349" s="9"/>
    </row>
    <row r="112355" spans="10:12" x14ac:dyDescent="0.25">
      <c r="K112355" s="2"/>
      <c r="L112355" s="2"/>
    </row>
    <row r="112356" spans="10:12" x14ac:dyDescent="0.25">
      <c r="K112356" s="2"/>
    </row>
    <row r="112358" spans="10:12" x14ac:dyDescent="0.25">
      <c r="K112358" s="2"/>
      <c r="L112358" s="2"/>
    </row>
    <row r="112360" spans="10:12" x14ac:dyDescent="0.25">
      <c r="K112360" s="2"/>
      <c r="L112360" s="2"/>
    </row>
    <row r="112363" spans="10:12" x14ac:dyDescent="0.25">
      <c r="K112363" s="2"/>
    </row>
    <row r="112364" spans="10:12" x14ac:dyDescent="0.25">
      <c r="J112364" s="7"/>
    </row>
    <row r="112370" spans="11:12" x14ac:dyDescent="0.25">
      <c r="K112370" s="2"/>
      <c r="L112370" s="2"/>
    </row>
    <row r="112371" spans="11:12" x14ac:dyDescent="0.25">
      <c r="K112371" s="2"/>
      <c r="L112371" s="2"/>
    </row>
    <row r="112373" spans="11:12" x14ac:dyDescent="0.25">
      <c r="K112373" s="2"/>
      <c r="L112373" s="2"/>
    </row>
    <row r="112375" spans="11:12" x14ac:dyDescent="0.25">
      <c r="K112375" s="2"/>
    </row>
    <row r="112376" spans="11:12" x14ac:dyDescent="0.25">
      <c r="K112376" s="2"/>
      <c r="L112376" s="2"/>
    </row>
    <row r="112378" spans="11:12" x14ac:dyDescent="0.25">
      <c r="K112378" s="2"/>
      <c r="L112378" s="2"/>
    </row>
    <row r="112379" spans="11:12" x14ac:dyDescent="0.25">
      <c r="K112379" s="2"/>
      <c r="L112379" s="2"/>
    </row>
    <row r="112380" spans="11:12" x14ac:dyDescent="0.25">
      <c r="K112380" s="2"/>
      <c r="L112380" s="2"/>
    </row>
    <row r="112382" spans="11:12" x14ac:dyDescent="0.25">
      <c r="K112382" s="2"/>
    </row>
    <row r="112387" spans="9:11" x14ac:dyDescent="0.25">
      <c r="I112387" s="8"/>
    </row>
    <row r="112391" spans="9:11" x14ac:dyDescent="0.25">
      <c r="K112391" s="2"/>
    </row>
    <row r="112416" spans="11:12" x14ac:dyDescent="0.25">
      <c r="K112416" s="2"/>
      <c r="L112416" s="2"/>
    </row>
    <row r="112418" spans="11:11" x14ac:dyDescent="0.25">
      <c r="K112418" s="2"/>
    </row>
    <row r="112448" spans="10:12" x14ac:dyDescent="0.25">
      <c r="J112448" s="7"/>
      <c r="K112448" s="2"/>
      <c r="L112448" s="2"/>
    </row>
    <row r="112455" spans="11:12" x14ac:dyDescent="0.25">
      <c r="K112455" s="2"/>
      <c r="L112455" s="2"/>
    </row>
    <row r="112456" spans="11:12" x14ac:dyDescent="0.25">
      <c r="K112456" s="2"/>
      <c r="L112456" s="2"/>
    </row>
    <row r="112458" spans="11:12" x14ac:dyDescent="0.25">
      <c r="K112458" s="2"/>
      <c r="L112458" s="2"/>
    </row>
    <row r="112566" spans="11:12" x14ac:dyDescent="0.25">
      <c r="K112566" s="2"/>
      <c r="L112566" s="2"/>
    </row>
    <row r="112567" spans="11:12" x14ac:dyDescent="0.25">
      <c r="K112567" s="2"/>
      <c r="L112567" s="2"/>
    </row>
    <row r="112569" spans="11:12" x14ac:dyDescent="0.25">
      <c r="K112569" s="2"/>
    </row>
    <row r="112570" spans="11:12" x14ac:dyDescent="0.25">
      <c r="K112570" s="2"/>
      <c r="L112570" s="2"/>
    </row>
    <row r="112576" spans="11:12" x14ac:dyDescent="0.25">
      <c r="K112576" s="2"/>
      <c r="L112576" s="2"/>
    </row>
    <row r="112577" spans="11:12" x14ac:dyDescent="0.25">
      <c r="K112577" s="2"/>
      <c r="L112577" s="2"/>
    </row>
    <row r="112578" spans="11:12" x14ac:dyDescent="0.25">
      <c r="K112578" s="2"/>
    </row>
    <row r="112585" spans="11:12" x14ac:dyDescent="0.25">
      <c r="K112585" s="2"/>
      <c r="L112585" s="2"/>
    </row>
    <row r="112657" spans="12:12" x14ac:dyDescent="0.25">
      <c r="L112657" s="2"/>
    </row>
    <row r="112674" spans="10:12" x14ac:dyDescent="0.25">
      <c r="K112674" s="2"/>
    </row>
    <row r="112675" spans="10:12" x14ac:dyDescent="0.25">
      <c r="K112675" s="2"/>
      <c r="L112675" s="2"/>
    </row>
    <row r="112676" spans="10:12" x14ac:dyDescent="0.25">
      <c r="K112676" s="2"/>
      <c r="L112676" s="2"/>
    </row>
    <row r="112678" spans="10:12" x14ac:dyDescent="0.25">
      <c r="J112678" s="7"/>
      <c r="K112678" s="2"/>
      <c r="L112678" s="2"/>
    </row>
    <row r="112679" spans="10:12" x14ac:dyDescent="0.25">
      <c r="J112679" s="7"/>
      <c r="K112679" s="2"/>
      <c r="L112679" s="2"/>
    </row>
    <row r="112681" spans="10:12" x14ac:dyDescent="0.25">
      <c r="K112681" s="2"/>
      <c r="L112681" s="2"/>
    </row>
    <row r="112683" spans="10:12" x14ac:dyDescent="0.25">
      <c r="K112683" s="2"/>
      <c r="L112683" s="2"/>
    </row>
    <row r="112684" spans="10:12" x14ac:dyDescent="0.25">
      <c r="K112684" s="2"/>
    </row>
    <row r="112687" spans="10:12" x14ac:dyDescent="0.25">
      <c r="K112687" s="2"/>
    </row>
    <row r="112688" spans="10:12" x14ac:dyDescent="0.25">
      <c r="K112688" s="2"/>
      <c r="L112688" s="2"/>
    </row>
    <row r="112692" spans="10:12" x14ac:dyDescent="0.25">
      <c r="J112692" s="7"/>
      <c r="K112692" s="2"/>
      <c r="L112692" s="2"/>
    </row>
    <row r="112694" spans="10:12" x14ac:dyDescent="0.25">
      <c r="K112694" s="2"/>
    </row>
    <row r="112696" spans="10:12" x14ac:dyDescent="0.25">
      <c r="K112696" s="2"/>
    </row>
    <row r="112700" spans="10:12" x14ac:dyDescent="0.25">
      <c r="K112700" s="2"/>
    </row>
    <row r="112704" spans="10:12" x14ac:dyDescent="0.25">
      <c r="K112704" s="2"/>
      <c r="L112704" s="2"/>
    </row>
    <row r="112707" spans="10:12" x14ac:dyDescent="0.25">
      <c r="K112707" s="2"/>
    </row>
    <row r="112711" spans="10:12" x14ac:dyDescent="0.25">
      <c r="J112711" s="7"/>
      <c r="K112711" s="2"/>
      <c r="L112711" s="2"/>
    </row>
    <row r="112725" spans="11:12" x14ac:dyDescent="0.25">
      <c r="K112725" s="2"/>
      <c r="L112725" s="2"/>
    </row>
    <row r="112727" spans="11:12" x14ac:dyDescent="0.25">
      <c r="K112727" s="2"/>
    </row>
    <row r="112728" spans="11:12" x14ac:dyDescent="0.25">
      <c r="K112728" s="2"/>
    </row>
    <row r="112732" spans="11:12" x14ac:dyDescent="0.25">
      <c r="K112732" s="2"/>
    </row>
    <row r="112735" spans="11:12" x14ac:dyDescent="0.25">
      <c r="K112735" s="2"/>
      <c r="L112735" s="2"/>
    </row>
    <row r="112747" spans="11:12" x14ac:dyDescent="0.25">
      <c r="K112747" s="2"/>
      <c r="L112747" s="2"/>
    </row>
    <row r="112752" spans="11:12" x14ac:dyDescent="0.25">
      <c r="K112752" s="2"/>
    </row>
    <row r="112753" spans="10:12" x14ac:dyDescent="0.25">
      <c r="K112753" s="2"/>
      <c r="L112753" s="2"/>
    </row>
    <row r="112754" spans="10:12" x14ac:dyDescent="0.25">
      <c r="K112754" s="2"/>
      <c r="L112754" s="2"/>
    </row>
    <row r="112755" spans="10:12" x14ac:dyDescent="0.25">
      <c r="J112755" s="7"/>
      <c r="K112755" s="2"/>
      <c r="L112755" s="2"/>
    </row>
    <row r="112756" spans="10:12" x14ac:dyDescent="0.25">
      <c r="K112756" s="2"/>
      <c r="L112756" s="2"/>
    </row>
    <row r="112757" spans="10:12" x14ac:dyDescent="0.25">
      <c r="K112757" s="2"/>
    </row>
    <row r="112758" spans="10:12" x14ac:dyDescent="0.25">
      <c r="K112758" s="2"/>
    </row>
    <row r="112763" spans="10:12" x14ac:dyDescent="0.25">
      <c r="K112763" s="2"/>
    </row>
    <row r="112774" spans="11:11" x14ac:dyDescent="0.25">
      <c r="K112774" s="2"/>
    </row>
    <row r="112775" spans="11:11" x14ac:dyDescent="0.25">
      <c r="K112775" s="2"/>
    </row>
    <row r="112781" spans="11:11" x14ac:dyDescent="0.25">
      <c r="K112781" s="2"/>
    </row>
    <row r="112789" spans="11:12" x14ac:dyDescent="0.25">
      <c r="K112789" s="2"/>
      <c r="L112789" s="2"/>
    </row>
    <row r="112791" spans="11:12" x14ac:dyDescent="0.25">
      <c r="K112791" s="2"/>
    </row>
    <row r="112801" spans="11:12" x14ac:dyDescent="0.25">
      <c r="K112801" s="2"/>
      <c r="L112801" s="2"/>
    </row>
    <row r="112804" spans="11:12" x14ac:dyDescent="0.25">
      <c r="K112804" s="2"/>
    </row>
    <row r="112812" spans="11:12" x14ac:dyDescent="0.25">
      <c r="K112812" s="2"/>
      <c r="L112812" s="2"/>
    </row>
    <row r="112814" spans="11:12" x14ac:dyDescent="0.25">
      <c r="K112814" s="2"/>
      <c r="L112814" s="2"/>
    </row>
    <row r="112815" spans="11:12" x14ac:dyDescent="0.25">
      <c r="K112815" s="2"/>
      <c r="L112815" s="2"/>
    </row>
    <row r="112820" spans="11:12" x14ac:dyDescent="0.25">
      <c r="K112820" s="2"/>
      <c r="L112820" s="2"/>
    </row>
    <row r="112829" spans="11:12" x14ac:dyDescent="0.25">
      <c r="K112829" s="2"/>
      <c r="L112829" s="2"/>
    </row>
    <row r="112830" spans="11:12" x14ac:dyDescent="0.25">
      <c r="K112830" s="2"/>
      <c r="L112830" s="2"/>
    </row>
    <row r="112833" spans="11:12" x14ac:dyDescent="0.25">
      <c r="K112833" s="2"/>
      <c r="L112833" s="2"/>
    </row>
    <row r="112835" spans="11:12" x14ac:dyDescent="0.25">
      <c r="K112835" s="2"/>
      <c r="L112835" s="2"/>
    </row>
    <row r="112837" spans="11:12" x14ac:dyDescent="0.25">
      <c r="K112837" s="2"/>
    </row>
    <row r="112867" spans="9:12" x14ac:dyDescent="0.25">
      <c r="K112867" s="2"/>
      <c r="L112867" s="2"/>
    </row>
    <row r="112868" spans="9:12" x14ac:dyDescent="0.25">
      <c r="K112868" s="2"/>
      <c r="L112868" s="2"/>
    </row>
    <row r="112869" spans="9:12" x14ac:dyDescent="0.25">
      <c r="J112869" s="7"/>
      <c r="K112869" s="2"/>
      <c r="L112869" s="2"/>
    </row>
    <row r="112870" spans="9:12" x14ac:dyDescent="0.25">
      <c r="J112870" s="7"/>
      <c r="K112870" s="2"/>
      <c r="L112870" s="2"/>
    </row>
    <row r="112871" spans="9:12" x14ac:dyDescent="0.25">
      <c r="K112871" s="2"/>
      <c r="L112871" s="2"/>
    </row>
    <row r="112872" spans="9:12" x14ac:dyDescent="0.25">
      <c r="K112872" s="2"/>
    </row>
    <row r="112874" spans="9:12" x14ac:dyDescent="0.25">
      <c r="I112874" s="8"/>
    </row>
    <row r="112886" spans="11:12" x14ac:dyDescent="0.25">
      <c r="K112886" s="2"/>
      <c r="L112886" s="2"/>
    </row>
    <row r="112888" spans="11:12" x14ac:dyDescent="0.25">
      <c r="K112888" s="2"/>
    </row>
    <row r="112890" spans="11:12" x14ac:dyDescent="0.25">
      <c r="K112890" s="2"/>
      <c r="L112890" s="2"/>
    </row>
    <row r="112911" spans="11:11" x14ac:dyDescent="0.25">
      <c r="K112911" s="2"/>
    </row>
    <row r="112912" spans="11:11" x14ac:dyDescent="0.25">
      <c r="K112912" s="2"/>
    </row>
    <row r="112913" spans="10:12" x14ac:dyDescent="0.25">
      <c r="K112913" s="2"/>
    </row>
    <row r="112915" spans="10:12" x14ac:dyDescent="0.25">
      <c r="K112915" s="2"/>
      <c r="L112915" s="2"/>
    </row>
    <row r="112916" spans="10:12" x14ac:dyDescent="0.25">
      <c r="K112916" s="2"/>
      <c r="L112916" s="2"/>
    </row>
    <row r="112917" spans="10:12" x14ac:dyDescent="0.25">
      <c r="K112917" s="2"/>
      <c r="L112917" s="2"/>
    </row>
    <row r="112918" spans="10:12" x14ac:dyDescent="0.25">
      <c r="K112918" s="2"/>
    </row>
    <row r="112919" spans="10:12" x14ac:dyDescent="0.25">
      <c r="K112919" s="2"/>
      <c r="L112919" s="2"/>
    </row>
    <row r="112920" spans="10:12" x14ac:dyDescent="0.25">
      <c r="J112920" s="7"/>
      <c r="K112920" s="2"/>
      <c r="L112920" s="2"/>
    </row>
    <row r="112921" spans="10:12" x14ac:dyDescent="0.25">
      <c r="J112921" s="7"/>
      <c r="K112921" s="2"/>
      <c r="L112921" s="2"/>
    </row>
    <row r="112922" spans="10:12" x14ac:dyDescent="0.25">
      <c r="J112922" s="7"/>
      <c r="K112922" s="2"/>
    </row>
    <row r="112923" spans="10:12" x14ac:dyDescent="0.25">
      <c r="J112923" s="7"/>
      <c r="K112923" s="2"/>
      <c r="L112923" s="2"/>
    </row>
    <row r="112925" spans="10:12" x14ac:dyDescent="0.25">
      <c r="J112925" s="7"/>
      <c r="K112925" s="2"/>
      <c r="L112925" s="2"/>
    </row>
    <row r="112926" spans="10:12" x14ac:dyDescent="0.25">
      <c r="K112926" s="2"/>
      <c r="L112926" s="2"/>
    </row>
    <row r="112927" spans="10:12" x14ac:dyDescent="0.25">
      <c r="K112927" s="2"/>
      <c r="L112927" s="2"/>
    </row>
    <row r="112928" spans="10:12" x14ac:dyDescent="0.25">
      <c r="J112928" s="7"/>
      <c r="K112928" s="2"/>
    </row>
    <row r="112929" spans="10:12" x14ac:dyDescent="0.25">
      <c r="K112929" s="2"/>
      <c r="L112929" s="2"/>
    </row>
    <row r="112930" spans="10:12" x14ac:dyDescent="0.25">
      <c r="K112930" s="2"/>
      <c r="L112930" s="2"/>
    </row>
    <row r="112931" spans="10:12" x14ac:dyDescent="0.25">
      <c r="K112931" s="2"/>
      <c r="L112931" s="2"/>
    </row>
    <row r="112932" spans="10:12" x14ac:dyDescent="0.25">
      <c r="J112932" s="7"/>
      <c r="K112932" s="2"/>
      <c r="L112932" s="2"/>
    </row>
    <row r="112933" spans="10:12" x14ac:dyDescent="0.25">
      <c r="J112933" s="7"/>
      <c r="K112933" s="2"/>
      <c r="L112933" s="2"/>
    </row>
    <row r="112934" spans="10:12" x14ac:dyDescent="0.25">
      <c r="J112934" s="7"/>
      <c r="K112934" s="2"/>
      <c r="L112934" s="2"/>
    </row>
    <row r="112935" spans="10:12" x14ac:dyDescent="0.25">
      <c r="J112935" s="7"/>
      <c r="K112935" s="2"/>
      <c r="L112935" s="2"/>
    </row>
    <row r="112936" spans="10:12" x14ac:dyDescent="0.25">
      <c r="K112936" s="2"/>
      <c r="L112936" s="2"/>
    </row>
    <row r="112937" spans="10:12" x14ac:dyDescent="0.25">
      <c r="K112937" s="2"/>
      <c r="L112937" s="2"/>
    </row>
    <row r="113009" spans="11:12" x14ac:dyDescent="0.25">
      <c r="K113009" s="2"/>
    </row>
    <row r="113012" spans="11:12" x14ac:dyDescent="0.25">
      <c r="K113012" s="2"/>
      <c r="L113012" s="2"/>
    </row>
    <row r="113013" spans="11:12" x14ac:dyDescent="0.25">
      <c r="K113013" s="2"/>
      <c r="L113013" s="2"/>
    </row>
    <row r="113026" spans="10:12" x14ac:dyDescent="0.25">
      <c r="K113026" s="2"/>
      <c r="L113026" s="2"/>
    </row>
    <row r="113032" spans="10:12" x14ac:dyDescent="0.25">
      <c r="J113032" s="7"/>
      <c r="K113032" s="2"/>
    </row>
    <row r="113041" spans="11:12" x14ac:dyDescent="0.25">
      <c r="K113041" s="2"/>
      <c r="L113041" s="2"/>
    </row>
    <row r="113049" spans="11:12" x14ac:dyDescent="0.25">
      <c r="K113049" s="2"/>
      <c r="L113049" s="2"/>
    </row>
    <row r="113050" spans="11:12" x14ac:dyDescent="0.25">
      <c r="K113050" s="2"/>
    </row>
    <row r="113051" spans="11:12" x14ac:dyDescent="0.25">
      <c r="K113051" s="2"/>
      <c r="L113051" s="2"/>
    </row>
    <row r="113052" spans="11:12" x14ac:dyDescent="0.25">
      <c r="K113052" s="2"/>
      <c r="L113052" s="2"/>
    </row>
    <row r="113055" spans="11:12" x14ac:dyDescent="0.25">
      <c r="K113055" s="2"/>
      <c r="L113055" s="2"/>
    </row>
    <row r="113060" spans="11:11" x14ac:dyDescent="0.25">
      <c r="K113060" s="2"/>
    </row>
    <row r="113066" spans="11:11" x14ac:dyDescent="0.25">
      <c r="K113066" s="2"/>
    </row>
    <row r="113073" spans="11:12" x14ac:dyDescent="0.25">
      <c r="K113073" s="2"/>
    </row>
    <row r="113074" spans="11:12" x14ac:dyDescent="0.25">
      <c r="K113074" s="2"/>
      <c r="L113074" s="2"/>
    </row>
    <row r="113077" spans="11:12" x14ac:dyDescent="0.25">
      <c r="K113077" s="2"/>
      <c r="L113077" s="2"/>
    </row>
    <row r="113082" spans="11:12" x14ac:dyDescent="0.25">
      <c r="K113082" s="2"/>
      <c r="L113082" s="2"/>
    </row>
    <row r="113085" spans="11:12" x14ac:dyDescent="0.25">
      <c r="K113085" s="2"/>
      <c r="L113085" s="2"/>
    </row>
    <row r="113089" spans="10:12" x14ac:dyDescent="0.25">
      <c r="K113089" s="2"/>
      <c r="L113089" s="2"/>
    </row>
    <row r="113091" spans="10:12" x14ac:dyDescent="0.25">
      <c r="K113091" s="2"/>
      <c r="L113091" s="2"/>
    </row>
    <row r="113095" spans="10:12" x14ac:dyDescent="0.25">
      <c r="J113095" s="7"/>
      <c r="K113095" s="2"/>
      <c r="L113095" s="2"/>
    </row>
    <row r="113096" spans="10:12" x14ac:dyDescent="0.25">
      <c r="K113096" s="2"/>
    </row>
    <row r="113098" spans="10:12" x14ac:dyDescent="0.25">
      <c r="K113098" s="2"/>
    </row>
    <row r="113099" spans="10:12" x14ac:dyDescent="0.25">
      <c r="K113099" s="2"/>
      <c r="L113099" s="2"/>
    </row>
    <row r="113100" spans="10:12" x14ac:dyDescent="0.25">
      <c r="K113100" s="2"/>
      <c r="L113100" s="2"/>
    </row>
    <row r="113101" spans="10:12" x14ac:dyDescent="0.25">
      <c r="K113101" s="2"/>
      <c r="L113101" s="2"/>
    </row>
    <row r="113102" spans="10:12" x14ac:dyDescent="0.25">
      <c r="K113102" s="2"/>
    </row>
    <row r="113104" spans="10:12" x14ac:dyDescent="0.25">
      <c r="K113104" s="2"/>
      <c r="L113104" s="2"/>
    </row>
    <row r="113105" spans="11:12" x14ac:dyDescent="0.25">
      <c r="K113105" s="2"/>
      <c r="L113105" s="2"/>
    </row>
    <row r="113141" spans="9:12" x14ac:dyDescent="0.25">
      <c r="K113141" s="2"/>
    </row>
    <row r="113144" spans="9:12" x14ac:dyDescent="0.25">
      <c r="J113144" s="7"/>
      <c r="K113144" s="2"/>
      <c r="L113144" s="2"/>
    </row>
    <row r="113145" spans="9:12" x14ac:dyDescent="0.25">
      <c r="J113145" s="7"/>
      <c r="K113145" s="2"/>
      <c r="L113145" s="2"/>
    </row>
    <row r="113146" spans="9:12" x14ac:dyDescent="0.25">
      <c r="J113146" s="7"/>
      <c r="K113146" s="2"/>
      <c r="L113146" s="2"/>
    </row>
    <row r="113150" spans="9:12" x14ac:dyDescent="0.25">
      <c r="I113150" s="8"/>
    </row>
    <row r="113166" spans="11:11" x14ac:dyDescent="0.25">
      <c r="K113166" s="2"/>
    </row>
    <row r="113167" spans="11:11" x14ac:dyDescent="0.25">
      <c r="K113167" s="2"/>
    </row>
    <row r="113174" spans="11:12" x14ac:dyDescent="0.25">
      <c r="K113174" s="2"/>
    </row>
    <row r="113175" spans="11:12" x14ac:dyDescent="0.25">
      <c r="K113175" s="2"/>
    </row>
    <row r="113176" spans="11:12" x14ac:dyDescent="0.25">
      <c r="K113176" s="2"/>
      <c r="L113176" s="2"/>
    </row>
    <row r="113177" spans="11:12" x14ac:dyDescent="0.25">
      <c r="K113177" s="2"/>
      <c r="L113177" s="2"/>
    </row>
    <row r="113179" spans="11:12" x14ac:dyDescent="0.25">
      <c r="K113179" s="2"/>
    </row>
    <row r="113197" spans="11:12" x14ac:dyDescent="0.25">
      <c r="K113197" s="2"/>
    </row>
    <row r="113199" spans="11:12" x14ac:dyDescent="0.25">
      <c r="K113199" s="2"/>
      <c r="L113199" s="2"/>
    </row>
    <row r="113206" spans="10:12" x14ac:dyDescent="0.25">
      <c r="J113206" s="7"/>
      <c r="K113206" s="2"/>
      <c r="L113206" s="2"/>
    </row>
    <row r="113231" spans="11:12" x14ac:dyDescent="0.25">
      <c r="K113231" s="2"/>
      <c r="L113231" s="2"/>
    </row>
    <row r="113238" spans="9:11" x14ac:dyDescent="0.25">
      <c r="I113238" s="8"/>
    </row>
    <row r="113239" spans="9:11" x14ac:dyDescent="0.25">
      <c r="I113239" s="8"/>
    </row>
    <row r="113241" spans="9:11" x14ac:dyDescent="0.25">
      <c r="I113241" s="8"/>
    </row>
    <row r="113243" spans="9:11" x14ac:dyDescent="0.25">
      <c r="K113243" s="2"/>
    </row>
    <row r="113244" spans="9:11" x14ac:dyDescent="0.25">
      <c r="I113244" s="9"/>
      <c r="K113244" s="2"/>
    </row>
    <row r="113270" spans="9:9" x14ac:dyDescent="0.25">
      <c r="I113270" s="9"/>
    </row>
    <row r="113294" spans="11:11" x14ac:dyDescent="0.25">
      <c r="K113294" s="2"/>
    </row>
    <row r="113304" spans="11:12" x14ac:dyDescent="0.25">
      <c r="K113304" s="2"/>
      <c r="L113304" s="2"/>
    </row>
    <row r="113314" spans="11:11" x14ac:dyDescent="0.25">
      <c r="K113314" s="2"/>
    </row>
    <row r="113318" spans="11:11" x14ac:dyDescent="0.25">
      <c r="K113318" s="2"/>
    </row>
    <row r="113319" spans="11:11" x14ac:dyDescent="0.25">
      <c r="K113319" s="2"/>
    </row>
    <row r="113328" spans="11:11" x14ac:dyDescent="0.25">
      <c r="K113328" s="2"/>
    </row>
    <row r="113329" spans="11:11" x14ac:dyDescent="0.25">
      <c r="K113329" s="2"/>
    </row>
    <row r="113356" spans="10:12" x14ac:dyDescent="0.25">
      <c r="J113356" s="7"/>
      <c r="K113356" s="2"/>
      <c r="L113356" s="2"/>
    </row>
    <row r="113357" spans="10:12" x14ac:dyDescent="0.25">
      <c r="J113357" s="7"/>
    </row>
    <row r="113358" spans="10:12" x14ac:dyDescent="0.25">
      <c r="J113358" s="7"/>
    </row>
    <row r="113359" spans="10:12" x14ac:dyDescent="0.25">
      <c r="J113359" s="7"/>
      <c r="K113359" s="2"/>
      <c r="L113359" s="2"/>
    </row>
    <row r="113360" spans="10:12" x14ac:dyDescent="0.25">
      <c r="J113360" s="7"/>
      <c r="K113360" s="2"/>
      <c r="L113360" s="2"/>
    </row>
    <row r="113361" spans="10:12" x14ac:dyDescent="0.25">
      <c r="J113361" s="7"/>
    </row>
    <row r="113362" spans="10:12" x14ac:dyDescent="0.25">
      <c r="J113362" s="7"/>
      <c r="K113362" s="2"/>
      <c r="L113362" s="2"/>
    </row>
    <row r="113383" spans="10:12" x14ac:dyDescent="0.25">
      <c r="K113383" s="2"/>
    </row>
    <row r="113384" spans="10:12" x14ac:dyDescent="0.25">
      <c r="J113384" s="7"/>
      <c r="K113384" s="2"/>
      <c r="L113384" s="2"/>
    </row>
    <row r="113385" spans="10:12" x14ac:dyDescent="0.25">
      <c r="J113385" s="7"/>
      <c r="K113385" s="2"/>
      <c r="L113385" s="2"/>
    </row>
    <row r="113386" spans="10:12" x14ac:dyDescent="0.25">
      <c r="J113386" s="7"/>
      <c r="K113386" s="2"/>
      <c r="L113386" s="2"/>
    </row>
    <row r="113387" spans="10:12" x14ac:dyDescent="0.25">
      <c r="J113387" s="7"/>
      <c r="K113387" s="2"/>
      <c r="L113387" s="2"/>
    </row>
    <row r="113388" spans="10:12" x14ac:dyDescent="0.25">
      <c r="K113388" s="2"/>
      <c r="L113388" s="2"/>
    </row>
    <row r="113403" spans="11:12" x14ac:dyDescent="0.25">
      <c r="K113403" s="2"/>
    </row>
    <row r="113404" spans="11:12" x14ac:dyDescent="0.25">
      <c r="K113404" s="2"/>
      <c r="L113404" s="2"/>
    </row>
    <row r="113424" spans="11:12" x14ac:dyDescent="0.25">
      <c r="K113424" s="2"/>
      <c r="L113424" s="2"/>
    </row>
    <row r="113425" spans="10:12" x14ac:dyDescent="0.25">
      <c r="K113425" s="2"/>
      <c r="L113425" s="2"/>
    </row>
    <row r="113426" spans="10:12" x14ac:dyDescent="0.25">
      <c r="J113426" s="7"/>
      <c r="K113426" s="2"/>
      <c r="L113426" s="2"/>
    </row>
    <row r="113458" spans="11:12" x14ac:dyDescent="0.25">
      <c r="K113458" s="2"/>
    </row>
    <row r="113460" spans="11:12" x14ac:dyDescent="0.25">
      <c r="K113460" s="2"/>
      <c r="L113460" s="2"/>
    </row>
    <row r="113463" spans="11:12" x14ac:dyDescent="0.25">
      <c r="K113463" s="2"/>
      <c r="L113463" s="2"/>
    </row>
    <row r="113464" spans="11:12" x14ac:dyDescent="0.25">
      <c r="K113464" s="2"/>
      <c r="L113464" s="2"/>
    </row>
    <row r="113466" spans="11:12" x14ac:dyDescent="0.25">
      <c r="K113466" s="2"/>
      <c r="L113466" s="2"/>
    </row>
    <row r="113467" spans="11:12" x14ac:dyDescent="0.25">
      <c r="K113467" s="2"/>
      <c r="L113467" s="2"/>
    </row>
    <row r="113468" spans="11:12" x14ac:dyDescent="0.25">
      <c r="K113468" s="2"/>
    </row>
    <row r="113475" spans="11:12" x14ac:dyDescent="0.25">
      <c r="K113475" s="2"/>
    </row>
    <row r="113480" spans="11:12" x14ac:dyDescent="0.25">
      <c r="K113480" s="2"/>
      <c r="L113480" s="2"/>
    </row>
    <row r="113481" spans="11:12" x14ac:dyDescent="0.25">
      <c r="K113481" s="2"/>
      <c r="L113481" s="2"/>
    </row>
    <row r="113483" spans="11:12" x14ac:dyDescent="0.25">
      <c r="K113483" s="2"/>
      <c r="L113483" s="2"/>
    </row>
    <row r="113484" spans="11:12" x14ac:dyDescent="0.25">
      <c r="K113484" s="2"/>
    </row>
    <row r="113486" spans="11:12" x14ac:dyDescent="0.25">
      <c r="K113486" s="2"/>
      <c r="L113486" s="2"/>
    </row>
    <row r="113490" spans="11:12" x14ac:dyDescent="0.25">
      <c r="K113490" s="2"/>
      <c r="L113490" s="2"/>
    </row>
    <row r="113493" spans="11:12" x14ac:dyDescent="0.25">
      <c r="K113493" s="2"/>
      <c r="L113493" s="2"/>
    </row>
    <row r="113494" spans="11:12" x14ac:dyDescent="0.25">
      <c r="K113494" s="2"/>
      <c r="L113494" s="2"/>
    </row>
    <row r="113495" spans="11:12" x14ac:dyDescent="0.25">
      <c r="K113495" s="2"/>
      <c r="L113495" s="2"/>
    </row>
    <row r="113496" spans="11:12" x14ac:dyDescent="0.25">
      <c r="K113496" s="2"/>
      <c r="L113496" s="2"/>
    </row>
    <row r="113499" spans="11:12" x14ac:dyDescent="0.25">
      <c r="K113499" s="2"/>
      <c r="L113499" s="2"/>
    </row>
    <row r="113500" spans="11:12" x14ac:dyDescent="0.25">
      <c r="K113500" s="2"/>
      <c r="L113500" s="2"/>
    </row>
    <row r="113501" spans="11:12" x14ac:dyDescent="0.25">
      <c r="K113501" s="2"/>
    </row>
    <row r="113502" spans="11:12" x14ac:dyDescent="0.25">
      <c r="K113502" s="2"/>
      <c r="L113502" s="2"/>
    </row>
    <row r="113505" spans="10:12" x14ac:dyDescent="0.25">
      <c r="K113505" s="2"/>
      <c r="L113505" s="2"/>
    </row>
    <row r="113506" spans="10:12" x14ac:dyDescent="0.25">
      <c r="K113506" s="2"/>
      <c r="L113506" s="2"/>
    </row>
    <row r="113507" spans="10:12" x14ac:dyDescent="0.25">
      <c r="L113507" s="2"/>
    </row>
    <row r="113508" spans="10:12" x14ac:dyDescent="0.25">
      <c r="K113508" s="2"/>
      <c r="L113508" s="2"/>
    </row>
    <row r="113510" spans="10:12" x14ac:dyDescent="0.25">
      <c r="K113510" s="2"/>
    </row>
    <row r="113511" spans="10:12" x14ac:dyDescent="0.25">
      <c r="J113511" s="7"/>
      <c r="K113511" s="2"/>
      <c r="L113511" s="2"/>
    </row>
    <row r="113512" spans="10:12" x14ac:dyDescent="0.25">
      <c r="K113512" s="2"/>
      <c r="L113512" s="2"/>
    </row>
    <row r="113516" spans="10:12" x14ac:dyDescent="0.25">
      <c r="K113516" s="2"/>
      <c r="L113516" s="2"/>
    </row>
    <row r="113517" spans="10:12" x14ac:dyDescent="0.25">
      <c r="K113517" s="2"/>
    </row>
    <row r="113518" spans="10:12" x14ac:dyDescent="0.25">
      <c r="K113518" s="2"/>
      <c r="L113518" s="2"/>
    </row>
    <row r="113519" spans="10:12" x14ac:dyDescent="0.25">
      <c r="K113519" s="2"/>
      <c r="L113519" s="2"/>
    </row>
    <row r="113520" spans="10:12" x14ac:dyDescent="0.25">
      <c r="K113520" s="2"/>
      <c r="L113520" s="2"/>
    </row>
    <row r="113522" spans="11:12" x14ac:dyDescent="0.25">
      <c r="K113522" s="2"/>
      <c r="L113522" s="2"/>
    </row>
    <row r="113523" spans="11:12" x14ac:dyDescent="0.25">
      <c r="K113523" s="2"/>
    </row>
    <row r="113524" spans="11:12" x14ac:dyDescent="0.25">
      <c r="K113524" s="2"/>
    </row>
    <row r="113525" spans="11:12" x14ac:dyDescent="0.25">
      <c r="K113525" s="2"/>
      <c r="L113525" s="2"/>
    </row>
    <row r="113526" spans="11:12" x14ac:dyDescent="0.25">
      <c r="K113526" s="2"/>
      <c r="L113526" s="2"/>
    </row>
    <row r="113540" spans="11:12" x14ac:dyDescent="0.25">
      <c r="K113540" s="2"/>
      <c r="L113540" s="2"/>
    </row>
    <row r="113545" spans="11:12" x14ac:dyDescent="0.25">
      <c r="K113545" s="2"/>
      <c r="L113545" s="2"/>
    </row>
    <row r="113547" spans="11:12" x14ac:dyDescent="0.25">
      <c r="K113547" s="2"/>
      <c r="L113547" s="2"/>
    </row>
    <row r="113554" spans="11:12" x14ac:dyDescent="0.25">
      <c r="K113554" s="2"/>
      <c r="L113554" s="2"/>
    </row>
    <row r="113560" spans="11:12" x14ac:dyDescent="0.25">
      <c r="K113560" s="2"/>
      <c r="L113560" s="2"/>
    </row>
    <row r="113563" spans="11:12" x14ac:dyDescent="0.25">
      <c r="K113563" s="2"/>
      <c r="L113563" s="2"/>
    </row>
    <row r="113567" spans="11:12" x14ac:dyDescent="0.25">
      <c r="K113567" s="2"/>
      <c r="L113567" s="2"/>
    </row>
    <row r="113571" spans="11:12" x14ac:dyDescent="0.25">
      <c r="K113571" s="2"/>
    </row>
    <row r="113578" spans="11:12" x14ac:dyDescent="0.25">
      <c r="K113578" s="2"/>
      <c r="L113578" s="2"/>
    </row>
    <row r="113583" spans="11:12" x14ac:dyDescent="0.25">
      <c r="K113583" s="2"/>
    </row>
    <row r="113618" spans="11:11" x14ac:dyDescent="0.25">
      <c r="K113618" s="2"/>
    </row>
    <row r="113643" spans="11:12" x14ac:dyDescent="0.25">
      <c r="K113643" s="2"/>
      <c r="L113643" s="2"/>
    </row>
    <row r="113650" spans="11:12" x14ac:dyDescent="0.25">
      <c r="K113650" s="2"/>
      <c r="L113650" s="2"/>
    </row>
    <row r="113651" spans="11:12" x14ac:dyDescent="0.25">
      <c r="K113651" s="2"/>
    </row>
    <row r="113661" spans="11:12" x14ac:dyDescent="0.25">
      <c r="K113661" s="2"/>
    </row>
    <row r="113677" spans="11:12" x14ac:dyDescent="0.25">
      <c r="K113677" s="2"/>
      <c r="L113677" s="2"/>
    </row>
    <row r="113688" spans="11:11" x14ac:dyDescent="0.25">
      <c r="K113688" s="2"/>
    </row>
    <row r="113754" spans="11:11" x14ac:dyDescent="0.25">
      <c r="K113754" s="2"/>
    </row>
    <row r="113830" spans="11:11" x14ac:dyDescent="0.25">
      <c r="K113830" s="2"/>
    </row>
    <row r="113848" spans="11:12" x14ac:dyDescent="0.25">
      <c r="K113848" s="2"/>
      <c r="L113848" s="2"/>
    </row>
    <row r="113849" spans="11:12" x14ac:dyDescent="0.25">
      <c r="K113849" s="2"/>
    </row>
    <row r="113861" spans="11:12" x14ac:dyDescent="0.25">
      <c r="K113861" s="2"/>
    </row>
    <row r="113862" spans="11:12" x14ac:dyDescent="0.25">
      <c r="K113862" s="2"/>
      <c r="L113862" s="2"/>
    </row>
    <row r="113863" spans="11:12" x14ac:dyDescent="0.25">
      <c r="K113863" s="2"/>
      <c r="L113863" s="2"/>
    </row>
    <row r="113901" spans="11:12" x14ac:dyDescent="0.25">
      <c r="K113901" s="2"/>
      <c r="L113901" s="2"/>
    </row>
    <row r="113921" spans="11:11" x14ac:dyDescent="0.25">
      <c r="K113921" s="2"/>
    </row>
    <row r="113959" spans="11:11" x14ac:dyDescent="0.25">
      <c r="K113959" s="2"/>
    </row>
    <row r="114034" spans="11:12" x14ac:dyDescent="0.25">
      <c r="K114034" s="2"/>
      <c r="L114034" s="2"/>
    </row>
    <row r="114045" spans="11:12" x14ac:dyDescent="0.25">
      <c r="K114045" s="2"/>
      <c r="L114045" s="2"/>
    </row>
    <row r="114046" spans="11:12" x14ac:dyDescent="0.25">
      <c r="K114046" s="2"/>
      <c r="L114046" s="2"/>
    </row>
    <row r="114049" spans="11:12" x14ac:dyDescent="0.25">
      <c r="K114049" s="2"/>
      <c r="L114049" s="2"/>
    </row>
    <row r="114050" spans="11:12" x14ac:dyDescent="0.25">
      <c r="K114050" s="2"/>
      <c r="L114050" s="2"/>
    </row>
    <row r="114130" spans="11:12" x14ac:dyDescent="0.25">
      <c r="K114130" s="2"/>
      <c r="L114130" s="2"/>
    </row>
    <row r="114131" spans="11:12" x14ac:dyDescent="0.25">
      <c r="K114131" s="2"/>
      <c r="L114131" s="2"/>
    </row>
    <row r="114145" spans="10:12" x14ac:dyDescent="0.25">
      <c r="K114145" s="2"/>
    </row>
    <row r="114148" spans="10:12" x14ac:dyDescent="0.25">
      <c r="K114148" s="2"/>
      <c r="L114148" s="2"/>
    </row>
    <row r="114149" spans="10:12" x14ac:dyDescent="0.25">
      <c r="K114149" s="2"/>
      <c r="L114149" s="2"/>
    </row>
    <row r="114150" spans="10:12" x14ac:dyDescent="0.25">
      <c r="K114150" s="2"/>
    </row>
    <row r="114151" spans="10:12" x14ac:dyDescent="0.25">
      <c r="K114151" s="2"/>
    </row>
    <row r="114154" spans="10:12" x14ac:dyDescent="0.25">
      <c r="K114154" s="2"/>
    </row>
    <row r="114156" spans="10:12" x14ac:dyDescent="0.25">
      <c r="K114156" s="2"/>
      <c r="L114156" s="2"/>
    </row>
    <row r="114158" spans="10:12" x14ac:dyDescent="0.25">
      <c r="J114158" s="7"/>
    </row>
    <row r="114159" spans="10:12" x14ac:dyDescent="0.25">
      <c r="J114159" s="7"/>
      <c r="K114159" s="2"/>
      <c r="L114159" s="2"/>
    </row>
    <row r="114165" spans="10:12" x14ac:dyDescent="0.25">
      <c r="K114165" s="2"/>
      <c r="L114165" s="2"/>
    </row>
    <row r="114166" spans="10:12" x14ac:dyDescent="0.25">
      <c r="K114166" s="2"/>
      <c r="L114166" s="2"/>
    </row>
    <row r="114167" spans="10:12" x14ac:dyDescent="0.25">
      <c r="J114167" s="7"/>
      <c r="K114167" s="2"/>
      <c r="L114167" s="2"/>
    </row>
    <row r="114181" spans="10:12" x14ac:dyDescent="0.25">
      <c r="J114181" s="7"/>
      <c r="K114181" s="2"/>
      <c r="L114181" s="2"/>
    </row>
    <row r="114187" spans="10:12" x14ac:dyDescent="0.25">
      <c r="J114187" s="7"/>
      <c r="K114187" s="2"/>
      <c r="L114187" s="2"/>
    </row>
    <row r="114189" spans="10:12" x14ac:dyDescent="0.25">
      <c r="K114189" s="2"/>
    </row>
    <row r="114190" spans="10:12" x14ac:dyDescent="0.25">
      <c r="K114190" s="2"/>
    </row>
    <row r="114194" spans="11:12" x14ac:dyDescent="0.25">
      <c r="K114194" s="2"/>
    </row>
    <row r="114208" spans="11:12" x14ac:dyDescent="0.25">
      <c r="K114208" s="2"/>
      <c r="L114208" s="2"/>
    </row>
    <row r="114209" spans="11:12" x14ac:dyDescent="0.25">
      <c r="K114209" s="2"/>
      <c r="L114209" s="2"/>
    </row>
    <row r="114210" spans="11:12" x14ac:dyDescent="0.25">
      <c r="K114210" s="2"/>
    </row>
    <row r="114211" spans="11:12" x14ac:dyDescent="0.25">
      <c r="K114211" s="2"/>
    </row>
    <row r="114212" spans="11:12" x14ac:dyDescent="0.25">
      <c r="K114212" s="2"/>
      <c r="L114212" s="2"/>
    </row>
    <row r="114214" spans="11:12" x14ac:dyDescent="0.25">
      <c r="K114214" s="2"/>
      <c r="L114214" s="2"/>
    </row>
    <row r="114217" spans="11:12" x14ac:dyDescent="0.25">
      <c r="K114217" s="2"/>
    </row>
    <row r="114221" spans="11:12" x14ac:dyDescent="0.25">
      <c r="K114221" s="2"/>
    </row>
    <row r="114223" spans="11:12" x14ac:dyDescent="0.25">
      <c r="K114223" s="2"/>
    </row>
    <row r="114231" spans="11:12" x14ac:dyDescent="0.25">
      <c r="K114231" s="2"/>
      <c r="L114231" s="2"/>
    </row>
    <row r="114232" spans="11:12" x14ac:dyDescent="0.25">
      <c r="K114232" s="2"/>
    </row>
    <row r="114246" spans="11:11" x14ac:dyDescent="0.25">
      <c r="K114246" s="2"/>
    </row>
    <row r="114263" spans="11:12" x14ac:dyDescent="0.25">
      <c r="K114263" s="2"/>
      <c r="L114263" s="2"/>
    </row>
    <row r="114265" spans="11:12" x14ac:dyDescent="0.25">
      <c r="K114265" s="2"/>
      <c r="L114265" s="2"/>
    </row>
    <row r="114290" spans="11:12" x14ac:dyDescent="0.25">
      <c r="K114290" s="2"/>
      <c r="L114290" s="2"/>
    </row>
    <row r="114292" spans="11:12" x14ac:dyDescent="0.25">
      <c r="K114292" s="2"/>
      <c r="L114292" s="2"/>
    </row>
    <row r="114295" spans="11:12" x14ac:dyDescent="0.25">
      <c r="K114295" s="2"/>
    </row>
    <row r="114296" spans="11:12" x14ac:dyDescent="0.25">
      <c r="K114296" s="2"/>
      <c r="L114296" s="2"/>
    </row>
    <row r="114297" spans="11:12" x14ac:dyDescent="0.25">
      <c r="K114297" s="2"/>
      <c r="L114297" s="2"/>
    </row>
    <row r="114298" spans="11:12" x14ac:dyDescent="0.25">
      <c r="K114298" s="2"/>
    </row>
    <row r="114315" spans="11:12" x14ac:dyDescent="0.25">
      <c r="K114315" s="2"/>
      <c r="L114315" s="2"/>
    </row>
    <row r="114316" spans="11:12" x14ac:dyDescent="0.25">
      <c r="K114316" s="2"/>
    </row>
    <row r="114317" spans="11:12" x14ac:dyDescent="0.25">
      <c r="K114317" s="2"/>
      <c r="L114317" s="2"/>
    </row>
    <row r="114318" spans="11:12" x14ac:dyDescent="0.25">
      <c r="K114318" s="2"/>
      <c r="L114318" s="2"/>
    </row>
    <row r="114321" spans="11:12" x14ac:dyDescent="0.25">
      <c r="K114321" s="2"/>
      <c r="L114321" s="2"/>
    </row>
    <row r="114322" spans="11:12" x14ac:dyDescent="0.25">
      <c r="K114322" s="2"/>
      <c r="L114322" s="2"/>
    </row>
    <row r="114389" spans="11:12" x14ac:dyDescent="0.25">
      <c r="K114389" s="2"/>
      <c r="L114389" s="2"/>
    </row>
    <row r="114582" spans="11:12" x14ac:dyDescent="0.25">
      <c r="K114582" s="2"/>
      <c r="L114582" s="2"/>
    </row>
    <row r="114583" spans="11:12" x14ac:dyDescent="0.25">
      <c r="K114583" s="2"/>
    </row>
    <row r="114649" spans="10:12" x14ac:dyDescent="0.25">
      <c r="K114649" s="2"/>
      <c r="L114649" s="2"/>
    </row>
    <row r="114650" spans="10:12" x14ac:dyDescent="0.25">
      <c r="K114650" s="2"/>
      <c r="L114650" s="2"/>
    </row>
    <row r="114654" spans="10:12" x14ac:dyDescent="0.25">
      <c r="J114654" s="7"/>
      <c r="K114654" s="2"/>
      <c r="L114654" s="2"/>
    </row>
    <row r="114655" spans="10:12" x14ac:dyDescent="0.25">
      <c r="L114655" s="2"/>
    </row>
    <row r="114656" spans="10:12" x14ac:dyDescent="0.25">
      <c r="K114656" s="2"/>
      <c r="L114656" s="2"/>
    </row>
    <row r="114669" spans="11:12" x14ac:dyDescent="0.25">
      <c r="K114669" s="2"/>
      <c r="L114669" s="2"/>
    </row>
    <row r="114671" spans="11:12" x14ac:dyDescent="0.25">
      <c r="K114671" s="2"/>
    </row>
    <row r="114672" spans="11:12" x14ac:dyDescent="0.25">
      <c r="K114672" s="2"/>
      <c r="L114672" s="2"/>
    </row>
    <row r="114673" spans="11:12" x14ac:dyDescent="0.25">
      <c r="K114673" s="2"/>
    </row>
    <row r="114674" spans="11:12" x14ac:dyDescent="0.25">
      <c r="K114674" s="2"/>
      <c r="L114674" s="2"/>
    </row>
    <row r="114675" spans="11:12" x14ac:dyDescent="0.25">
      <c r="K114675" s="2"/>
      <c r="L114675" s="2"/>
    </row>
    <row r="114676" spans="11:12" x14ac:dyDescent="0.25">
      <c r="K114676" s="2"/>
      <c r="L114676" s="2"/>
    </row>
    <row r="114677" spans="11:12" x14ac:dyDescent="0.25">
      <c r="K114677" s="2"/>
    </row>
    <row r="114678" spans="11:12" x14ac:dyDescent="0.25">
      <c r="K114678" s="2"/>
      <c r="L114678" s="2"/>
    </row>
    <row r="114679" spans="11:12" x14ac:dyDescent="0.25">
      <c r="K114679" s="2"/>
      <c r="L114679" s="2"/>
    </row>
    <row r="114741" spans="9:12" x14ac:dyDescent="0.25">
      <c r="K114741" s="2"/>
    </row>
    <row r="114743" spans="9:12" x14ac:dyDescent="0.25">
      <c r="I114743" s="8"/>
    </row>
    <row r="114744" spans="9:12" x14ac:dyDescent="0.25">
      <c r="K114744" s="2"/>
      <c r="L114744" s="2"/>
    </row>
    <row r="114745" spans="9:12" x14ac:dyDescent="0.25">
      <c r="K114745" s="2"/>
    </row>
    <row r="114746" spans="9:12" x14ac:dyDescent="0.25">
      <c r="K114746" s="2"/>
      <c r="L114746" s="2"/>
    </row>
    <row r="114747" spans="9:12" x14ac:dyDescent="0.25">
      <c r="K114747" s="2"/>
    </row>
    <row r="114748" spans="9:12" x14ac:dyDescent="0.25">
      <c r="K114748" s="2"/>
      <c r="L114748" s="2"/>
    </row>
    <row r="114750" spans="9:12" x14ac:dyDescent="0.25">
      <c r="L114750" s="2"/>
    </row>
    <row r="114760" spans="10:12" x14ac:dyDescent="0.25">
      <c r="K114760" s="2"/>
    </row>
    <row r="114762" spans="10:12" x14ac:dyDescent="0.25">
      <c r="K114762" s="2"/>
    </row>
    <row r="114763" spans="10:12" x14ac:dyDescent="0.25">
      <c r="J114763" s="7"/>
      <c r="K114763" s="2"/>
      <c r="L114763" s="2"/>
    </row>
    <row r="114764" spans="10:12" x14ac:dyDescent="0.25">
      <c r="K114764" s="2"/>
      <c r="L114764" s="2"/>
    </row>
    <row r="114791" spans="11:11" x14ac:dyDescent="0.25">
      <c r="K114791" s="2"/>
    </row>
    <row r="114811" spans="11:11" x14ac:dyDescent="0.25">
      <c r="K114811" s="2"/>
    </row>
    <row r="114838" spans="11:11" x14ac:dyDescent="0.25">
      <c r="K114838" s="2"/>
    </row>
    <row r="114860" spans="9:11" x14ac:dyDescent="0.25">
      <c r="K114860" s="2"/>
    </row>
    <row r="114862" spans="9:11" x14ac:dyDescent="0.25">
      <c r="I114862" s="8"/>
    </row>
    <row r="114863" spans="9:11" x14ac:dyDescent="0.25">
      <c r="K114863" s="2"/>
    </row>
    <row r="114885" spans="11:12" x14ac:dyDescent="0.25">
      <c r="K114885" s="2"/>
      <c r="L114885" s="2"/>
    </row>
    <row r="114982" spans="11:11" x14ac:dyDescent="0.25">
      <c r="K114982" s="2"/>
    </row>
    <row r="115013" spans="11:11" x14ac:dyDescent="0.25">
      <c r="K115013" s="2"/>
    </row>
    <row r="115173" spans="11:11" x14ac:dyDescent="0.25">
      <c r="K115173" s="2"/>
    </row>
    <row r="115234" spans="11:11" x14ac:dyDescent="0.25">
      <c r="K115234" s="2"/>
    </row>
    <row r="115288" spans="11:11" x14ac:dyDescent="0.25">
      <c r="K115288" s="2"/>
    </row>
    <row r="115312" spans="11:12" x14ac:dyDescent="0.25">
      <c r="K115312" s="2"/>
      <c r="L115312" s="2"/>
    </row>
    <row r="115320" spans="10:12" x14ac:dyDescent="0.25">
      <c r="K115320" s="2"/>
    </row>
    <row r="115321" spans="10:12" x14ac:dyDescent="0.25">
      <c r="K115321" s="2"/>
      <c r="L115321" s="2"/>
    </row>
    <row r="115324" spans="10:12" x14ac:dyDescent="0.25">
      <c r="K115324" s="2"/>
    </row>
    <row r="115325" spans="10:12" x14ac:dyDescent="0.25">
      <c r="K115325" s="2"/>
    </row>
    <row r="115326" spans="10:12" x14ac:dyDescent="0.25">
      <c r="K115326" s="2"/>
    </row>
    <row r="115327" spans="10:12" x14ac:dyDescent="0.25">
      <c r="J115327" s="7"/>
      <c r="K115327" s="2"/>
      <c r="L115327" s="2"/>
    </row>
    <row r="115328" spans="10:12" x14ac:dyDescent="0.25">
      <c r="K115328" s="2"/>
      <c r="L115328" s="2"/>
    </row>
    <row r="115329" spans="9:12" x14ac:dyDescent="0.25">
      <c r="K115329" s="2"/>
    </row>
    <row r="115330" spans="9:12" x14ac:dyDescent="0.25">
      <c r="K115330" s="2"/>
      <c r="L115330" s="2"/>
    </row>
    <row r="115333" spans="9:12" x14ac:dyDescent="0.25">
      <c r="I115333" s="8"/>
    </row>
    <row r="115335" spans="9:12" x14ac:dyDescent="0.25">
      <c r="I115335" s="8"/>
    </row>
    <row r="115339" spans="9:12" x14ac:dyDescent="0.25">
      <c r="I115339" s="9"/>
      <c r="K115339" s="2"/>
      <c r="L115339" s="2"/>
    </row>
    <row r="115361" spans="10:12" x14ac:dyDescent="0.25">
      <c r="J115361" s="7"/>
      <c r="K115361" s="2"/>
    </row>
    <row r="115362" spans="10:12" x14ac:dyDescent="0.25">
      <c r="K115362" s="2"/>
    </row>
    <row r="115363" spans="10:12" x14ac:dyDescent="0.25">
      <c r="K115363" s="2"/>
      <c r="L115363" s="2"/>
    </row>
    <row r="115365" spans="10:12" x14ac:dyDescent="0.25">
      <c r="K115365" s="2"/>
      <c r="L115365" s="2"/>
    </row>
    <row r="115368" spans="10:12" x14ac:dyDescent="0.25">
      <c r="K115368" s="2"/>
      <c r="L115368" s="2"/>
    </row>
    <row r="115379" spans="9:12" x14ac:dyDescent="0.25">
      <c r="I115379" s="9"/>
    </row>
    <row r="115384" spans="9:12" x14ac:dyDescent="0.25">
      <c r="K115384" s="2"/>
    </row>
    <row r="115385" spans="9:12" x14ac:dyDescent="0.25">
      <c r="J115385" s="7"/>
      <c r="K115385" s="2"/>
      <c r="L115385" s="2"/>
    </row>
    <row r="115430" spans="10:12" x14ac:dyDescent="0.25">
      <c r="J115430" s="7"/>
      <c r="K115430" s="2"/>
      <c r="L115430" s="2"/>
    </row>
    <row r="115435" spans="10:12" x14ac:dyDescent="0.25">
      <c r="K115435" s="2"/>
      <c r="L115435" s="2"/>
    </row>
    <row r="115436" spans="10:12" x14ac:dyDescent="0.25">
      <c r="K115436" s="2"/>
      <c r="L115436" s="2"/>
    </row>
    <row r="115463" spans="11:11" x14ac:dyDescent="0.25">
      <c r="K115463" s="2"/>
    </row>
    <row r="115464" spans="11:11" x14ac:dyDescent="0.25">
      <c r="K115464" s="2"/>
    </row>
    <row r="115475" spans="11:12" x14ac:dyDescent="0.25">
      <c r="K115475" s="2"/>
    </row>
    <row r="115476" spans="11:12" x14ac:dyDescent="0.25">
      <c r="K115476" s="2"/>
    </row>
    <row r="115477" spans="11:12" x14ac:dyDescent="0.25">
      <c r="K115477" s="2"/>
      <c r="L115477" s="2"/>
    </row>
    <row r="115486" spans="11:12" x14ac:dyDescent="0.25">
      <c r="K115486" s="2"/>
    </row>
    <row r="115497" spans="11:11" x14ac:dyDescent="0.25">
      <c r="K115497" s="2"/>
    </row>
    <row r="115498" spans="11:11" x14ac:dyDescent="0.25">
      <c r="K115498" s="2"/>
    </row>
    <row r="115502" spans="11:11" x14ac:dyDescent="0.25">
      <c r="K115502" s="2"/>
    </row>
    <row r="115504" spans="11:11" x14ac:dyDescent="0.25">
      <c r="K115504" s="2"/>
    </row>
    <row r="115507" spans="11:11" x14ac:dyDescent="0.25">
      <c r="K115507" s="2"/>
    </row>
    <row r="115509" spans="11:11" x14ac:dyDescent="0.25">
      <c r="K115509" s="2"/>
    </row>
    <row r="115531" spans="11:12" x14ac:dyDescent="0.25">
      <c r="K115531" s="2"/>
      <c r="L115531" s="2"/>
    </row>
    <row r="115534" spans="11:12" x14ac:dyDescent="0.25">
      <c r="K115534" s="2"/>
      <c r="L115534" s="2"/>
    </row>
    <row r="115535" spans="11:12" x14ac:dyDescent="0.25">
      <c r="K115535" s="2"/>
    </row>
    <row r="115542" spans="11:12" x14ac:dyDescent="0.25">
      <c r="K115542" s="2"/>
      <c r="L115542" s="2"/>
    </row>
    <row r="115543" spans="11:12" x14ac:dyDescent="0.25">
      <c r="K115543" s="2"/>
    </row>
    <row r="115553" spans="11:12" x14ac:dyDescent="0.25">
      <c r="K115553" s="2"/>
    </row>
    <row r="115555" spans="11:12" x14ac:dyDescent="0.25">
      <c r="K115555" s="2"/>
    </row>
    <row r="115556" spans="11:12" x14ac:dyDescent="0.25">
      <c r="K115556" s="2"/>
      <c r="L115556" s="2"/>
    </row>
    <row r="115557" spans="11:12" x14ac:dyDescent="0.25">
      <c r="K115557" s="2"/>
    </row>
    <row r="115559" spans="11:12" x14ac:dyDescent="0.25">
      <c r="K115559" s="2"/>
      <c r="L115559" s="2"/>
    </row>
    <row r="115560" spans="11:12" x14ac:dyDescent="0.25">
      <c r="K115560" s="2"/>
      <c r="L115560" s="2"/>
    </row>
    <row r="115562" spans="11:12" x14ac:dyDescent="0.25">
      <c r="K115562" s="2"/>
    </row>
    <row r="115564" spans="11:12" x14ac:dyDescent="0.25">
      <c r="K115564" s="2"/>
    </row>
    <row r="115567" spans="11:12" x14ac:dyDescent="0.25">
      <c r="K115567" s="2"/>
    </row>
    <row r="115598" spans="11:11" x14ac:dyDescent="0.25">
      <c r="K115598" s="2"/>
    </row>
    <row r="115603" spans="10:12" x14ac:dyDescent="0.25">
      <c r="K115603" s="2"/>
    </row>
    <row r="115604" spans="10:12" x14ac:dyDescent="0.25">
      <c r="K115604" s="2"/>
      <c r="L115604" s="2"/>
    </row>
    <row r="115605" spans="10:12" x14ac:dyDescent="0.25">
      <c r="K115605" s="2"/>
    </row>
    <row r="115606" spans="10:12" x14ac:dyDescent="0.25">
      <c r="K115606" s="2"/>
      <c r="L115606" s="2"/>
    </row>
    <row r="115609" spans="10:12" x14ac:dyDescent="0.25">
      <c r="J115609" s="7"/>
      <c r="K115609" s="2"/>
      <c r="L115609" s="2"/>
    </row>
    <row r="115610" spans="10:12" x14ac:dyDescent="0.25">
      <c r="J115610" s="7"/>
      <c r="K115610" s="2"/>
    </row>
    <row r="115611" spans="10:12" x14ac:dyDescent="0.25">
      <c r="K115611" s="2"/>
    </row>
    <row r="115618" spans="11:12" x14ac:dyDescent="0.25">
      <c r="K115618" s="2"/>
      <c r="L115618" s="2"/>
    </row>
    <row r="115619" spans="11:12" x14ac:dyDescent="0.25">
      <c r="K115619" s="2"/>
    </row>
    <row r="115620" spans="11:12" x14ac:dyDescent="0.25">
      <c r="K115620" s="2"/>
      <c r="L115620" s="2"/>
    </row>
    <row r="115621" spans="11:12" x14ac:dyDescent="0.25">
      <c r="K115621" s="2"/>
      <c r="L115621" s="2"/>
    </row>
    <row r="115622" spans="11:12" x14ac:dyDescent="0.25">
      <c r="K115622" s="2"/>
      <c r="L115622" s="2"/>
    </row>
    <row r="115625" spans="11:12" x14ac:dyDescent="0.25">
      <c r="K115625" s="2"/>
    </row>
    <row r="115626" spans="11:12" x14ac:dyDescent="0.25">
      <c r="K115626" s="2"/>
    </row>
    <row r="115627" spans="11:12" x14ac:dyDescent="0.25">
      <c r="K115627" s="2"/>
    </row>
    <row r="115630" spans="11:12" x14ac:dyDescent="0.25">
      <c r="K115630" s="2"/>
    </row>
    <row r="115642" spans="11:12" x14ac:dyDescent="0.25">
      <c r="K115642" s="2"/>
      <c r="L115642" s="2"/>
    </row>
    <row r="115644" spans="11:12" x14ac:dyDescent="0.25">
      <c r="K115644" s="2"/>
      <c r="L115644" s="2"/>
    </row>
    <row r="115645" spans="11:12" x14ac:dyDescent="0.25">
      <c r="K115645" s="2"/>
      <c r="L115645" s="2"/>
    </row>
    <row r="115647" spans="11:12" x14ac:dyDescent="0.25">
      <c r="K115647" s="2"/>
    </row>
    <row r="115655" spans="11:12" x14ac:dyDescent="0.25">
      <c r="K115655" s="2"/>
    </row>
    <row r="115659" spans="11:12" x14ac:dyDescent="0.25">
      <c r="K115659" s="2"/>
      <c r="L115659" s="2"/>
    </row>
    <row r="115660" spans="11:12" x14ac:dyDescent="0.25">
      <c r="K115660" s="2"/>
      <c r="L115660" s="2"/>
    </row>
    <row r="115661" spans="11:12" x14ac:dyDescent="0.25">
      <c r="K115661" s="2"/>
      <c r="L115661" s="2"/>
    </row>
    <row r="115665" spans="11:11" x14ac:dyDescent="0.25">
      <c r="K115665" s="2"/>
    </row>
    <row r="115666" spans="11:11" x14ac:dyDescent="0.25">
      <c r="K115666" s="2"/>
    </row>
    <row r="115672" spans="11:11" x14ac:dyDescent="0.25">
      <c r="K115672" s="2"/>
    </row>
    <row r="115676" spans="11:11" x14ac:dyDescent="0.25">
      <c r="K115676" s="2"/>
    </row>
    <row r="115684" spans="11:11" x14ac:dyDescent="0.25">
      <c r="K115684" s="2"/>
    </row>
    <row r="115686" spans="11:11" x14ac:dyDescent="0.25">
      <c r="K115686" s="2"/>
    </row>
    <row r="115705" spans="11:11" x14ac:dyDescent="0.25">
      <c r="K115705" s="2"/>
    </row>
    <row r="115707" spans="11:11" x14ac:dyDescent="0.25">
      <c r="K115707" s="2"/>
    </row>
    <row r="115709" spans="11:11" x14ac:dyDescent="0.25">
      <c r="K115709" s="2"/>
    </row>
    <row r="115712" spans="11:11" x14ac:dyDescent="0.25">
      <c r="K115712" s="2"/>
    </row>
    <row r="115714" spans="11:12" x14ac:dyDescent="0.25">
      <c r="K115714" s="2"/>
      <c r="L115714" s="2"/>
    </row>
    <row r="115715" spans="11:12" x14ac:dyDescent="0.25">
      <c r="K115715" s="2"/>
      <c r="L115715" s="2"/>
    </row>
    <row r="115716" spans="11:12" x14ac:dyDescent="0.25">
      <c r="K115716" s="2"/>
    </row>
    <row r="115717" spans="11:12" x14ac:dyDescent="0.25">
      <c r="K115717" s="2"/>
      <c r="L115717" s="2"/>
    </row>
    <row r="115718" spans="11:12" x14ac:dyDescent="0.25">
      <c r="K115718" s="2"/>
      <c r="L115718" s="2"/>
    </row>
    <row r="115719" spans="11:12" x14ac:dyDescent="0.25">
      <c r="K115719" s="2"/>
    </row>
    <row r="115720" spans="11:12" x14ac:dyDescent="0.25">
      <c r="K115720" s="2"/>
      <c r="L115720" s="2"/>
    </row>
    <row r="115722" spans="11:12" x14ac:dyDescent="0.25">
      <c r="K115722" s="2"/>
    </row>
    <row r="115733" spans="11:12" x14ac:dyDescent="0.25">
      <c r="K115733" s="2"/>
      <c r="L115733" s="2"/>
    </row>
    <row r="115734" spans="11:12" x14ac:dyDescent="0.25">
      <c r="K115734" s="2"/>
      <c r="L115734" s="2"/>
    </row>
    <row r="115737" spans="11:12" x14ac:dyDescent="0.25">
      <c r="K115737" s="2"/>
      <c r="L115737" s="2"/>
    </row>
    <row r="115742" spans="11:12" x14ac:dyDescent="0.25">
      <c r="K115742" s="2"/>
      <c r="L115742" s="2"/>
    </row>
    <row r="115789" spans="11:11" x14ac:dyDescent="0.25">
      <c r="K115789" s="2"/>
    </row>
    <row r="115843" spans="11:11" x14ac:dyDescent="0.25">
      <c r="K115843" s="2"/>
    </row>
    <row r="115865" spans="11:12" x14ac:dyDescent="0.25">
      <c r="K115865" s="2"/>
      <c r="L115865" s="2"/>
    </row>
    <row r="115872" spans="11:12" x14ac:dyDescent="0.25">
      <c r="K115872" s="2"/>
    </row>
    <row r="115874" spans="11:12" x14ac:dyDescent="0.25">
      <c r="K115874" s="2"/>
    </row>
    <row r="115888" spans="11:12" x14ac:dyDescent="0.25">
      <c r="K115888" s="2"/>
      <c r="L115888" s="2"/>
    </row>
    <row r="115971" spans="11:11" x14ac:dyDescent="0.25">
      <c r="K115971" s="2"/>
    </row>
    <row r="115992" spans="11:11" x14ac:dyDescent="0.25">
      <c r="K115992" s="2"/>
    </row>
    <row r="116053" spans="9:9" x14ac:dyDescent="0.25">
      <c r="I116053" s="8"/>
    </row>
    <row r="116136" spans="11:12" x14ac:dyDescent="0.25">
      <c r="K116136" s="2"/>
    </row>
    <row r="116137" spans="11:12" x14ac:dyDescent="0.25">
      <c r="K116137" s="2"/>
    </row>
    <row r="116138" spans="11:12" x14ac:dyDescent="0.25">
      <c r="K116138" s="2"/>
      <c r="L116138" s="2"/>
    </row>
    <row r="116141" spans="11:12" x14ac:dyDescent="0.25">
      <c r="K116141" s="2"/>
      <c r="L116141" s="2"/>
    </row>
    <row r="116143" spans="11:12" x14ac:dyDescent="0.25">
      <c r="K116143" s="2"/>
      <c r="L116143" s="2"/>
    </row>
    <row r="116145" spans="11:12" x14ac:dyDescent="0.25">
      <c r="K116145" s="2"/>
    </row>
    <row r="116146" spans="11:12" x14ac:dyDescent="0.25">
      <c r="K116146" s="2"/>
    </row>
    <row r="116147" spans="11:12" x14ac:dyDescent="0.25">
      <c r="K116147" s="2"/>
      <c r="L116147" s="2"/>
    </row>
    <row r="116150" spans="11:12" x14ac:dyDescent="0.25">
      <c r="K116150" s="2"/>
      <c r="L116150" s="2"/>
    </row>
    <row r="116151" spans="11:12" x14ac:dyDescent="0.25">
      <c r="K116151" s="2"/>
    </row>
    <row r="116170" spans="11:12" x14ac:dyDescent="0.25">
      <c r="K116170" s="2"/>
      <c r="L116170" s="2"/>
    </row>
    <row r="116191" spans="11:11" x14ac:dyDescent="0.25">
      <c r="K116191" s="2"/>
    </row>
    <row r="116196" spans="11:12" x14ac:dyDescent="0.25">
      <c r="K116196" s="2"/>
    </row>
    <row r="116205" spans="11:12" x14ac:dyDescent="0.25">
      <c r="K116205" s="2"/>
      <c r="L116205" s="2"/>
    </row>
    <row r="116207" spans="11:12" x14ac:dyDescent="0.25">
      <c r="K116207" s="2"/>
      <c r="L116207" s="2"/>
    </row>
    <row r="116219" spans="11:11" x14ac:dyDescent="0.25">
      <c r="K116219" s="2"/>
    </row>
    <row r="116232" spans="9:9" x14ac:dyDescent="0.25">
      <c r="I116232" s="8"/>
    </row>
    <row r="116248" spans="11:11" x14ac:dyDescent="0.25">
      <c r="K116248" s="2"/>
    </row>
    <row r="116254" spans="11:11" x14ac:dyDescent="0.25">
      <c r="K116254" s="2"/>
    </row>
    <row r="116257" spans="11:12" x14ac:dyDescent="0.25">
      <c r="K116257" s="2"/>
    </row>
    <row r="116258" spans="11:12" x14ac:dyDescent="0.25">
      <c r="K116258" s="2"/>
    </row>
    <row r="116260" spans="11:12" x14ac:dyDescent="0.25">
      <c r="K116260" s="2"/>
      <c r="L116260" s="2"/>
    </row>
    <row r="116264" spans="11:12" x14ac:dyDescent="0.25">
      <c r="K116264" s="2"/>
    </row>
    <row r="116265" spans="11:12" x14ac:dyDescent="0.25">
      <c r="K116265" s="2"/>
    </row>
    <row r="116266" spans="11:12" x14ac:dyDescent="0.25">
      <c r="K116266" s="2"/>
      <c r="L116266" s="2"/>
    </row>
    <row r="116270" spans="11:12" x14ac:dyDescent="0.25">
      <c r="K116270" s="2"/>
    </row>
    <row r="116271" spans="11:12" x14ac:dyDescent="0.25">
      <c r="K116271" s="2"/>
    </row>
    <row r="116272" spans="11:12" x14ac:dyDescent="0.25">
      <c r="K116272" s="2"/>
      <c r="L116272" s="2"/>
    </row>
    <row r="116274" spans="11:12" x14ac:dyDescent="0.25">
      <c r="K116274" s="2"/>
    </row>
    <row r="116276" spans="11:12" x14ac:dyDescent="0.25">
      <c r="K116276" s="2"/>
      <c r="L116276" s="2"/>
    </row>
    <row r="116277" spans="11:12" x14ac:dyDescent="0.25">
      <c r="K116277" s="2"/>
      <c r="L116277" s="2"/>
    </row>
    <row r="116278" spans="11:12" x14ac:dyDescent="0.25">
      <c r="K116278" s="2"/>
      <c r="L116278" s="2"/>
    </row>
    <row r="116282" spans="11:12" x14ac:dyDescent="0.25">
      <c r="K116282" s="2"/>
    </row>
    <row r="116283" spans="11:12" x14ac:dyDescent="0.25">
      <c r="K116283" s="2"/>
    </row>
    <row r="116284" spans="11:12" x14ac:dyDescent="0.25">
      <c r="K116284" s="2"/>
      <c r="L116284" s="2"/>
    </row>
    <row r="116288" spans="11:12" x14ac:dyDescent="0.25">
      <c r="K116288" s="2"/>
    </row>
    <row r="116290" spans="11:12" x14ac:dyDescent="0.25">
      <c r="K116290" s="2"/>
      <c r="L116290" s="2"/>
    </row>
    <row r="116294" spans="11:12" x14ac:dyDescent="0.25">
      <c r="K116294" s="2"/>
    </row>
    <row r="116295" spans="11:12" x14ac:dyDescent="0.25">
      <c r="K116295" s="2"/>
    </row>
    <row r="116296" spans="11:12" x14ac:dyDescent="0.25">
      <c r="K116296" s="2"/>
      <c r="L116296" s="2"/>
    </row>
    <row r="116300" spans="11:12" x14ac:dyDescent="0.25">
      <c r="K116300" s="2"/>
    </row>
    <row r="116301" spans="11:12" x14ac:dyDescent="0.25">
      <c r="K116301" s="2"/>
    </row>
    <row r="116302" spans="11:12" x14ac:dyDescent="0.25">
      <c r="K116302" s="2"/>
      <c r="L116302" s="2"/>
    </row>
    <row r="116304" spans="11:12" x14ac:dyDescent="0.25">
      <c r="K116304" s="2"/>
      <c r="L116304" s="2"/>
    </row>
    <row r="116305" spans="11:12" x14ac:dyDescent="0.25">
      <c r="K116305" s="2"/>
    </row>
    <row r="116306" spans="11:12" x14ac:dyDescent="0.25">
      <c r="K116306" s="2"/>
      <c r="L116306" s="2"/>
    </row>
    <row r="116307" spans="11:12" x14ac:dyDescent="0.25">
      <c r="K116307" s="2"/>
      <c r="L116307" s="2"/>
    </row>
    <row r="116308" spans="11:12" x14ac:dyDescent="0.25">
      <c r="K116308" s="2"/>
      <c r="L116308" s="2"/>
    </row>
    <row r="116325" spans="11:12" x14ac:dyDescent="0.25">
      <c r="K116325" s="2"/>
      <c r="L116325" s="2"/>
    </row>
    <row r="116327" spans="11:12" x14ac:dyDescent="0.25">
      <c r="K116327" s="2"/>
      <c r="L116327" s="2"/>
    </row>
    <row r="116328" spans="11:12" x14ac:dyDescent="0.25">
      <c r="K116328" s="2"/>
      <c r="L116328" s="2"/>
    </row>
    <row r="116341" spans="11:12" x14ac:dyDescent="0.25">
      <c r="K116341" s="2"/>
      <c r="L116341" s="2"/>
    </row>
    <row r="116342" spans="11:12" x14ac:dyDescent="0.25">
      <c r="K116342" s="2"/>
    </row>
    <row r="116344" spans="11:12" x14ac:dyDescent="0.25">
      <c r="K116344" s="2"/>
      <c r="L116344" s="2"/>
    </row>
    <row r="116345" spans="11:12" x14ac:dyDescent="0.25">
      <c r="K116345" s="2"/>
      <c r="L116345" s="2"/>
    </row>
    <row r="116346" spans="11:12" x14ac:dyDescent="0.25">
      <c r="K116346" s="2"/>
      <c r="L116346" s="2"/>
    </row>
    <row r="116347" spans="11:12" x14ac:dyDescent="0.25">
      <c r="K116347" s="2"/>
      <c r="L116347" s="2"/>
    </row>
    <row r="116348" spans="11:12" x14ac:dyDescent="0.25">
      <c r="K116348" s="2"/>
      <c r="L116348" s="2"/>
    </row>
    <row r="116381" spans="10:12" x14ac:dyDescent="0.25">
      <c r="J116381" s="7"/>
      <c r="K116381" s="2"/>
      <c r="L116381" s="2"/>
    </row>
    <row r="116382" spans="10:12" x14ac:dyDescent="0.25">
      <c r="J116382" s="7"/>
      <c r="K116382" s="2"/>
      <c r="L116382" s="2"/>
    </row>
    <row r="116383" spans="10:12" x14ac:dyDescent="0.25">
      <c r="K116383" s="2"/>
      <c r="L116383" s="2"/>
    </row>
    <row r="116384" spans="10:12" x14ac:dyDescent="0.25">
      <c r="K116384" s="2"/>
      <c r="L116384" s="2"/>
    </row>
    <row r="116388" spans="11:12" x14ac:dyDescent="0.25">
      <c r="K116388" s="2"/>
    </row>
    <row r="116389" spans="11:12" x14ac:dyDescent="0.25">
      <c r="K116389" s="2"/>
      <c r="L116389" s="2"/>
    </row>
    <row r="116423" spans="11:12" x14ac:dyDescent="0.25">
      <c r="K116423" s="2"/>
    </row>
    <row r="116426" spans="11:12" x14ac:dyDescent="0.25">
      <c r="K116426" s="2"/>
    </row>
    <row r="116427" spans="11:12" x14ac:dyDescent="0.25">
      <c r="K116427" s="2"/>
      <c r="L116427" s="2"/>
    </row>
    <row r="116433" spans="11:12" x14ac:dyDescent="0.25">
      <c r="K116433" s="2"/>
    </row>
    <row r="116436" spans="11:12" x14ac:dyDescent="0.25">
      <c r="K116436" s="2"/>
    </row>
    <row r="116438" spans="11:12" x14ac:dyDescent="0.25">
      <c r="K116438" s="2"/>
    </row>
    <row r="116442" spans="11:12" x14ac:dyDescent="0.25">
      <c r="K116442" s="2"/>
    </row>
    <row r="116443" spans="11:12" x14ac:dyDescent="0.25">
      <c r="K116443" s="2"/>
      <c r="L116443" s="2"/>
    </row>
    <row r="116444" spans="11:12" x14ac:dyDescent="0.25">
      <c r="K116444" s="2"/>
    </row>
    <row r="116445" spans="11:12" x14ac:dyDescent="0.25">
      <c r="K116445" s="2"/>
    </row>
    <row r="116448" spans="11:12" x14ac:dyDescent="0.25">
      <c r="K116448" s="2"/>
    </row>
    <row r="116449" spans="11:12" x14ac:dyDescent="0.25">
      <c r="K116449" s="2"/>
    </row>
    <row r="116450" spans="11:12" x14ac:dyDescent="0.25">
      <c r="K116450" s="2"/>
    </row>
    <row r="116451" spans="11:12" x14ac:dyDescent="0.25">
      <c r="K116451" s="2"/>
    </row>
    <row r="116461" spans="11:12" x14ac:dyDescent="0.25">
      <c r="K116461" s="2"/>
      <c r="L116461" s="2"/>
    </row>
    <row r="116462" spans="11:12" x14ac:dyDescent="0.25">
      <c r="K116462" s="2"/>
      <c r="L116462" s="2"/>
    </row>
    <row r="116463" spans="11:12" x14ac:dyDescent="0.25">
      <c r="K116463" s="2"/>
    </row>
    <row r="116464" spans="11:12" x14ac:dyDescent="0.25">
      <c r="K116464" s="2"/>
      <c r="L116464" s="2"/>
    </row>
    <row r="116465" spans="11:12" x14ac:dyDescent="0.25">
      <c r="K116465" s="2"/>
      <c r="L116465" s="2"/>
    </row>
    <row r="116466" spans="11:12" x14ac:dyDescent="0.25">
      <c r="K116466" s="2"/>
      <c r="L116466" s="2"/>
    </row>
    <row r="116468" spans="11:12" x14ac:dyDescent="0.25">
      <c r="K116468" s="2"/>
      <c r="L116468" s="2"/>
    </row>
    <row r="116469" spans="11:12" x14ac:dyDescent="0.25">
      <c r="K116469" s="2"/>
    </row>
    <row r="116470" spans="11:12" x14ac:dyDescent="0.25">
      <c r="K116470" s="2"/>
      <c r="L116470" s="2"/>
    </row>
    <row r="116471" spans="11:12" x14ac:dyDescent="0.25">
      <c r="K116471" s="2"/>
      <c r="L116471" s="2"/>
    </row>
    <row r="116472" spans="11:12" x14ac:dyDescent="0.25">
      <c r="K116472" s="2"/>
      <c r="L116472" s="2"/>
    </row>
    <row r="116473" spans="11:12" x14ac:dyDescent="0.25">
      <c r="K116473" s="2"/>
    </row>
    <row r="116474" spans="11:12" x14ac:dyDescent="0.25">
      <c r="K116474" s="2"/>
    </row>
    <row r="116476" spans="11:12" x14ac:dyDescent="0.25">
      <c r="K116476" s="2"/>
    </row>
    <row r="116477" spans="11:12" x14ac:dyDescent="0.25">
      <c r="K116477" s="2"/>
    </row>
    <row r="116478" spans="11:12" x14ac:dyDescent="0.25">
      <c r="K116478" s="2"/>
      <c r="L116478" s="2"/>
    </row>
    <row r="116479" spans="11:12" x14ac:dyDescent="0.25">
      <c r="K116479" s="2"/>
    </row>
    <row r="116480" spans="11:12" x14ac:dyDescent="0.25">
      <c r="K116480" s="2"/>
      <c r="L116480" s="2"/>
    </row>
    <row r="116481" spans="11:12" x14ac:dyDescent="0.25">
      <c r="K116481" s="2"/>
    </row>
    <row r="116482" spans="11:12" x14ac:dyDescent="0.25">
      <c r="K116482" s="2"/>
      <c r="L116482" s="2"/>
    </row>
    <row r="116483" spans="11:12" x14ac:dyDescent="0.25">
      <c r="K116483" s="2"/>
      <c r="L116483" s="2"/>
    </row>
    <row r="116484" spans="11:12" x14ac:dyDescent="0.25">
      <c r="K116484" s="2"/>
      <c r="L116484" s="2"/>
    </row>
    <row r="116486" spans="11:12" x14ac:dyDescent="0.25">
      <c r="K116486" s="2"/>
    </row>
    <row r="116488" spans="11:12" x14ac:dyDescent="0.25">
      <c r="K116488" s="2"/>
      <c r="L116488" s="2"/>
    </row>
    <row r="116489" spans="11:12" x14ac:dyDescent="0.25">
      <c r="K116489" s="2"/>
      <c r="L116489" s="2"/>
    </row>
    <row r="116490" spans="11:12" x14ac:dyDescent="0.25">
      <c r="K116490" s="2"/>
      <c r="L116490" s="2"/>
    </row>
    <row r="116492" spans="11:12" x14ac:dyDescent="0.25">
      <c r="K116492" s="2"/>
    </row>
    <row r="116494" spans="11:12" x14ac:dyDescent="0.25">
      <c r="K116494" s="2"/>
      <c r="L116494" s="2"/>
    </row>
    <row r="116495" spans="11:12" x14ac:dyDescent="0.25">
      <c r="K116495" s="2"/>
      <c r="L116495" s="2"/>
    </row>
    <row r="116496" spans="11:12" x14ac:dyDescent="0.25">
      <c r="K116496" s="2"/>
      <c r="L116496" s="2"/>
    </row>
    <row r="116498" spans="11:12" x14ac:dyDescent="0.25">
      <c r="K116498" s="2"/>
    </row>
    <row r="116500" spans="11:12" x14ac:dyDescent="0.25">
      <c r="K116500" s="2"/>
    </row>
    <row r="116501" spans="11:12" x14ac:dyDescent="0.25">
      <c r="K116501" s="2"/>
    </row>
    <row r="116502" spans="11:12" x14ac:dyDescent="0.25">
      <c r="K116502" s="2"/>
      <c r="L116502" s="2"/>
    </row>
    <row r="116504" spans="11:12" x14ac:dyDescent="0.25">
      <c r="K116504" s="2"/>
      <c r="L116504" s="2"/>
    </row>
    <row r="116505" spans="11:12" x14ac:dyDescent="0.25">
      <c r="K116505" s="2"/>
      <c r="L116505" s="2"/>
    </row>
    <row r="116506" spans="11:12" x14ac:dyDescent="0.25">
      <c r="K116506" s="2"/>
      <c r="L116506" s="2"/>
    </row>
    <row r="116507" spans="11:12" x14ac:dyDescent="0.25">
      <c r="K116507" s="2"/>
      <c r="L116507" s="2"/>
    </row>
    <row r="116508" spans="11:12" x14ac:dyDescent="0.25">
      <c r="K116508" s="2"/>
      <c r="L116508" s="2"/>
    </row>
    <row r="116510" spans="11:12" x14ac:dyDescent="0.25">
      <c r="K116510" s="2"/>
    </row>
    <row r="116511" spans="11:12" x14ac:dyDescent="0.25">
      <c r="K116511" s="2"/>
    </row>
    <row r="116512" spans="11:12" x14ac:dyDescent="0.25">
      <c r="K116512" s="2"/>
      <c r="L116512" s="2"/>
    </row>
    <row r="116513" spans="11:12" x14ac:dyDescent="0.25">
      <c r="K116513" s="2"/>
      <c r="L116513" s="2"/>
    </row>
    <row r="116514" spans="11:12" x14ac:dyDescent="0.25">
      <c r="K116514" s="2"/>
      <c r="L116514" s="2"/>
    </row>
    <row r="116525" spans="11:12" x14ac:dyDescent="0.25">
      <c r="K116525" s="2"/>
    </row>
    <row r="116535" spans="11:12" x14ac:dyDescent="0.25">
      <c r="K116535" s="2"/>
      <c r="L116535" s="2"/>
    </row>
    <row r="116544" spans="11:12" x14ac:dyDescent="0.25">
      <c r="K116544" s="2"/>
      <c r="L116544" s="2"/>
    </row>
    <row r="116545" spans="11:12" x14ac:dyDescent="0.25">
      <c r="K116545" s="2"/>
      <c r="L116545" s="2"/>
    </row>
    <row r="116546" spans="11:12" x14ac:dyDescent="0.25">
      <c r="K116546" s="2"/>
      <c r="L116546" s="2"/>
    </row>
    <row r="116547" spans="11:12" x14ac:dyDescent="0.25">
      <c r="K116547" s="2"/>
      <c r="L116547" s="2"/>
    </row>
    <row r="116560" spans="11:12" x14ac:dyDescent="0.25">
      <c r="K116560" s="2"/>
      <c r="L116560" s="2"/>
    </row>
    <row r="116579" spans="11:12" x14ac:dyDescent="0.25">
      <c r="K116579" s="2"/>
      <c r="L116579" s="2"/>
    </row>
    <row r="116582" spans="11:12" x14ac:dyDescent="0.25">
      <c r="K116582" s="2"/>
    </row>
    <row r="116590" spans="11:12" x14ac:dyDescent="0.25">
      <c r="K116590" s="2"/>
      <c r="L116590" s="2"/>
    </row>
    <row r="116592" spans="11:12" x14ac:dyDescent="0.25">
      <c r="K116592" s="2"/>
      <c r="L116592" s="2"/>
    </row>
    <row r="116595" spans="11:12" x14ac:dyDescent="0.25">
      <c r="K116595" s="2"/>
      <c r="L116595" s="2"/>
    </row>
    <row r="116596" spans="11:12" x14ac:dyDescent="0.25">
      <c r="K116596" s="2"/>
      <c r="L116596" s="2"/>
    </row>
    <row r="116610" spans="11:12" x14ac:dyDescent="0.25">
      <c r="K116610" s="2"/>
      <c r="L116610" s="2"/>
    </row>
    <row r="116671" spans="11:12" x14ac:dyDescent="0.25">
      <c r="K116671" s="2"/>
      <c r="L116671" s="2"/>
    </row>
    <row r="116695" spans="10:12" x14ac:dyDescent="0.25">
      <c r="K116695" s="2"/>
      <c r="L116695" s="2"/>
    </row>
    <row r="116696" spans="10:12" x14ac:dyDescent="0.25">
      <c r="J116696" s="7"/>
      <c r="K116696" s="2"/>
      <c r="L116696" s="2"/>
    </row>
    <row r="116713" spans="11:12" x14ac:dyDescent="0.25">
      <c r="K116713" s="2"/>
    </row>
    <row r="116714" spans="11:12" x14ac:dyDescent="0.25">
      <c r="K116714" s="2"/>
      <c r="L116714" s="2"/>
    </row>
    <row r="116738" spans="11:12" x14ac:dyDescent="0.25">
      <c r="K116738" s="2"/>
      <c r="L116738" s="2"/>
    </row>
    <row r="116743" spans="11:12" x14ac:dyDescent="0.25">
      <c r="K116743" s="2"/>
      <c r="L116743" s="2"/>
    </row>
    <row r="116808" spans="11:11" x14ac:dyDescent="0.25">
      <c r="K116808" s="2"/>
    </row>
    <row r="116815" spans="11:11" x14ac:dyDescent="0.25">
      <c r="K116815" s="2"/>
    </row>
    <row r="116818" spans="11:12" x14ac:dyDescent="0.25">
      <c r="K116818" s="2"/>
      <c r="L116818" s="2"/>
    </row>
    <row r="116917" spans="11:12" x14ac:dyDescent="0.25">
      <c r="K116917" s="2"/>
    </row>
    <row r="116921" spans="11:12" x14ac:dyDescent="0.25">
      <c r="K116921" s="2"/>
      <c r="L116921" s="2"/>
    </row>
    <row r="116936" spans="11:12" x14ac:dyDescent="0.25">
      <c r="K116936" s="2"/>
      <c r="L116936" s="2"/>
    </row>
    <row r="116969" spans="11:11" x14ac:dyDescent="0.25">
      <c r="K116969" s="2"/>
    </row>
    <row r="116986" spans="11:11" x14ac:dyDescent="0.25">
      <c r="K116986" s="2"/>
    </row>
    <row r="116990" spans="11:11" x14ac:dyDescent="0.25">
      <c r="K116990" s="2"/>
    </row>
    <row r="116993" spans="11:11" x14ac:dyDescent="0.25">
      <c r="K116993" s="2"/>
    </row>
    <row r="116996" spans="11:11" x14ac:dyDescent="0.25">
      <c r="K116996" s="2"/>
    </row>
    <row r="117016" spans="11:12" x14ac:dyDescent="0.25">
      <c r="K117016" s="2"/>
      <c r="L117016" s="2"/>
    </row>
    <row r="117026" spans="11:12" x14ac:dyDescent="0.25">
      <c r="K117026" s="2"/>
      <c r="L117026" s="2"/>
    </row>
    <row r="117050" spans="11:11" x14ac:dyDescent="0.25">
      <c r="K117050" s="2"/>
    </row>
    <row r="117051" spans="11:11" x14ac:dyDescent="0.25">
      <c r="K117051" s="2"/>
    </row>
    <row r="117058" spans="10:12" x14ac:dyDescent="0.25">
      <c r="K117058" s="2"/>
      <c r="L117058" s="2"/>
    </row>
    <row r="117064" spans="10:12" x14ac:dyDescent="0.25">
      <c r="K117064" s="2"/>
    </row>
    <row r="117067" spans="10:12" x14ac:dyDescent="0.25">
      <c r="K117067" s="2"/>
    </row>
    <row r="117069" spans="10:12" x14ac:dyDescent="0.25">
      <c r="K117069" s="2"/>
      <c r="L117069" s="2"/>
    </row>
    <row r="117071" spans="10:12" x14ac:dyDescent="0.25">
      <c r="J117071" s="7"/>
    </row>
    <row r="117072" spans="10:12" x14ac:dyDescent="0.25">
      <c r="J117072" s="7"/>
    </row>
    <row r="117075" spans="11:12" x14ac:dyDescent="0.25">
      <c r="K117075" s="2"/>
    </row>
    <row r="117080" spans="11:12" x14ac:dyDescent="0.25">
      <c r="K117080" s="2"/>
    </row>
    <row r="117081" spans="11:12" x14ac:dyDescent="0.25">
      <c r="K117081" s="2"/>
    </row>
    <row r="117082" spans="11:12" x14ac:dyDescent="0.25">
      <c r="K117082" s="2"/>
      <c r="L117082" s="2"/>
    </row>
    <row r="117083" spans="11:12" x14ac:dyDescent="0.25">
      <c r="K117083" s="2"/>
      <c r="L117083" s="2"/>
    </row>
    <row r="117101" spans="11:12" x14ac:dyDescent="0.25">
      <c r="K117101" s="2"/>
      <c r="L117101" s="2"/>
    </row>
    <row r="117103" spans="11:12" x14ac:dyDescent="0.25">
      <c r="K117103" s="2"/>
    </row>
    <row r="117113" spans="11:12" x14ac:dyDescent="0.25">
      <c r="K117113" s="2"/>
      <c r="L117113" s="2"/>
    </row>
    <row r="117119" spans="11:12" x14ac:dyDescent="0.25">
      <c r="K117119" s="2"/>
      <c r="L117119" s="2"/>
    </row>
    <row r="117121" spans="11:11" x14ac:dyDescent="0.25">
      <c r="K117121" s="2"/>
    </row>
    <row r="117124" spans="11:11" x14ac:dyDescent="0.25">
      <c r="K117124" s="2"/>
    </row>
    <row r="117144" spans="11:11" x14ac:dyDescent="0.25">
      <c r="K117144" s="2"/>
    </row>
    <row r="117148" spans="11:11" x14ac:dyDescent="0.25">
      <c r="K117148" s="2"/>
    </row>
    <row r="117157" spans="10:12" x14ac:dyDescent="0.25">
      <c r="K117157" s="2"/>
    </row>
    <row r="117159" spans="10:12" x14ac:dyDescent="0.25">
      <c r="K117159" s="2"/>
      <c r="L117159" s="2"/>
    </row>
    <row r="117160" spans="10:12" x14ac:dyDescent="0.25">
      <c r="K117160" s="2"/>
    </row>
    <row r="117161" spans="10:12" x14ac:dyDescent="0.25">
      <c r="K117161" s="2"/>
    </row>
    <row r="117162" spans="10:12" x14ac:dyDescent="0.25">
      <c r="K117162" s="2"/>
      <c r="L117162" s="2"/>
    </row>
    <row r="117164" spans="10:12" x14ac:dyDescent="0.25">
      <c r="J117164" s="7"/>
      <c r="K117164" s="2"/>
      <c r="L117164" s="2"/>
    </row>
    <row r="117165" spans="10:12" x14ac:dyDescent="0.25">
      <c r="J117165" s="7"/>
      <c r="K117165" s="2"/>
    </row>
    <row r="117167" spans="10:12" x14ac:dyDescent="0.25">
      <c r="K117167" s="2"/>
    </row>
    <row r="117168" spans="10:12" x14ac:dyDescent="0.25">
      <c r="K117168" s="2"/>
      <c r="L117168" s="2"/>
    </row>
    <row r="117169" spans="10:12" x14ac:dyDescent="0.25">
      <c r="K117169" s="2"/>
    </row>
    <row r="117170" spans="10:12" x14ac:dyDescent="0.25">
      <c r="K117170" s="2"/>
    </row>
    <row r="117171" spans="10:12" x14ac:dyDescent="0.25">
      <c r="K117171" s="2"/>
    </row>
    <row r="117172" spans="10:12" x14ac:dyDescent="0.25">
      <c r="K117172" s="2"/>
      <c r="L117172" s="2"/>
    </row>
    <row r="117173" spans="10:12" x14ac:dyDescent="0.25">
      <c r="K117173" s="2"/>
      <c r="L117173" s="2"/>
    </row>
    <row r="117174" spans="10:12" x14ac:dyDescent="0.25">
      <c r="K117174" s="2"/>
    </row>
    <row r="117175" spans="10:12" x14ac:dyDescent="0.25">
      <c r="K117175" s="2"/>
    </row>
    <row r="117176" spans="10:12" x14ac:dyDescent="0.25">
      <c r="K117176" s="2"/>
    </row>
    <row r="117177" spans="10:12" x14ac:dyDescent="0.25">
      <c r="K117177" s="2"/>
      <c r="L117177" s="2"/>
    </row>
    <row r="117178" spans="10:12" x14ac:dyDescent="0.25">
      <c r="J117178" s="7"/>
      <c r="K117178" s="2"/>
    </row>
    <row r="117180" spans="10:12" x14ac:dyDescent="0.25">
      <c r="K117180" s="2"/>
      <c r="L117180" s="2"/>
    </row>
    <row r="117181" spans="10:12" x14ac:dyDescent="0.25">
      <c r="K117181" s="2"/>
    </row>
    <row r="117183" spans="10:12" x14ac:dyDescent="0.25">
      <c r="K117183" s="2"/>
      <c r="L117183" s="2"/>
    </row>
    <row r="117185" spans="9:12" x14ac:dyDescent="0.25">
      <c r="K117185" s="2"/>
      <c r="L117185" s="2"/>
    </row>
    <row r="117187" spans="9:12" x14ac:dyDescent="0.25">
      <c r="K117187" s="2"/>
    </row>
    <row r="117188" spans="9:12" x14ac:dyDescent="0.25">
      <c r="K117188" s="2"/>
    </row>
    <row r="117189" spans="9:12" x14ac:dyDescent="0.25">
      <c r="K117189" s="2"/>
      <c r="L117189" s="2"/>
    </row>
    <row r="117192" spans="9:12" x14ac:dyDescent="0.25">
      <c r="K117192" s="2"/>
      <c r="L117192" s="2"/>
    </row>
    <row r="117194" spans="9:12" x14ac:dyDescent="0.25">
      <c r="K117194" s="2"/>
      <c r="L117194" s="2"/>
    </row>
    <row r="117195" spans="9:12" x14ac:dyDescent="0.25">
      <c r="K117195" s="2"/>
      <c r="L117195" s="2"/>
    </row>
    <row r="117196" spans="9:12" x14ac:dyDescent="0.25">
      <c r="K117196" s="2"/>
      <c r="L117196" s="2"/>
    </row>
    <row r="117197" spans="9:12" x14ac:dyDescent="0.25">
      <c r="K117197" s="2"/>
      <c r="L117197" s="2"/>
    </row>
    <row r="117198" spans="9:12" x14ac:dyDescent="0.25">
      <c r="K117198" s="2"/>
      <c r="L117198" s="2"/>
    </row>
    <row r="117200" spans="9:12" x14ac:dyDescent="0.25">
      <c r="I117200" s="8"/>
    </row>
    <row r="117313" spans="9:9" x14ac:dyDescent="0.25">
      <c r="I117313" s="8"/>
    </row>
    <row r="117315" spans="9:9" x14ac:dyDescent="0.25">
      <c r="I117315" s="8"/>
    </row>
    <row r="117319" spans="9:9" x14ac:dyDescent="0.25">
      <c r="I117319" s="8"/>
    </row>
    <row r="117337" spans="11:12" x14ac:dyDescent="0.25">
      <c r="K117337" s="2"/>
      <c r="L117337" s="2"/>
    </row>
    <row r="117347" spans="11:12" x14ac:dyDescent="0.25">
      <c r="K117347" s="2"/>
      <c r="L117347" s="2"/>
    </row>
    <row r="117348" spans="11:12" x14ac:dyDescent="0.25">
      <c r="K117348" s="2"/>
      <c r="L117348" s="2"/>
    </row>
    <row r="117355" spans="11:12" x14ac:dyDescent="0.25">
      <c r="K117355" s="2"/>
      <c r="L117355" s="2"/>
    </row>
    <row r="117356" spans="11:12" x14ac:dyDescent="0.25">
      <c r="K117356" s="2"/>
      <c r="L117356" s="2"/>
    </row>
    <row r="117358" spans="11:12" x14ac:dyDescent="0.25">
      <c r="K117358" s="2"/>
    </row>
    <row r="117359" spans="11:12" x14ac:dyDescent="0.25">
      <c r="K117359" s="2"/>
    </row>
    <row r="117360" spans="11:12" x14ac:dyDescent="0.25">
      <c r="K117360" s="2"/>
      <c r="L117360" s="2"/>
    </row>
    <row r="117361" spans="11:12" x14ac:dyDescent="0.25">
      <c r="K117361" s="2"/>
      <c r="L117361" s="2"/>
    </row>
    <row r="117364" spans="11:12" x14ac:dyDescent="0.25">
      <c r="K117364" s="2"/>
      <c r="L117364" s="2"/>
    </row>
    <row r="117367" spans="11:12" x14ac:dyDescent="0.25">
      <c r="K117367" s="2"/>
      <c r="L117367" s="2"/>
    </row>
    <row r="117368" spans="11:12" x14ac:dyDescent="0.25">
      <c r="K117368" s="2"/>
    </row>
    <row r="117371" spans="11:12" x14ac:dyDescent="0.25">
      <c r="K117371" s="2"/>
      <c r="L117371" s="2"/>
    </row>
    <row r="117372" spans="11:12" x14ac:dyDescent="0.25">
      <c r="K117372" s="2"/>
      <c r="L117372" s="2"/>
    </row>
    <row r="117373" spans="11:12" x14ac:dyDescent="0.25">
      <c r="K117373" s="2"/>
      <c r="L117373" s="2"/>
    </row>
    <row r="117375" spans="11:12" x14ac:dyDescent="0.25">
      <c r="K117375" s="2"/>
      <c r="L117375" s="2"/>
    </row>
    <row r="117376" spans="11:12" x14ac:dyDescent="0.25">
      <c r="K117376" s="2"/>
      <c r="L117376" s="2"/>
    </row>
    <row r="117381" spans="11:12" x14ac:dyDescent="0.25">
      <c r="K117381" s="2"/>
      <c r="L117381" s="2"/>
    </row>
    <row r="117382" spans="11:12" x14ac:dyDescent="0.25">
      <c r="K117382" s="2"/>
      <c r="L117382" s="2"/>
    </row>
    <row r="117384" spans="11:12" x14ac:dyDescent="0.25">
      <c r="K117384" s="2"/>
    </row>
    <row r="117385" spans="11:12" x14ac:dyDescent="0.25">
      <c r="K117385" s="2"/>
      <c r="L117385" s="2"/>
    </row>
    <row r="117390" spans="11:12" x14ac:dyDescent="0.25">
      <c r="K117390" s="2"/>
      <c r="L117390" s="2"/>
    </row>
    <row r="117393" spans="11:12" x14ac:dyDescent="0.25">
      <c r="K117393" s="2"/>
    </row>
    <row r="117394" spans="11:12" x14ac:dyDescent="0.25">
      <c r="K117394" s="2"/>
      <c r="L117394" s="2"/>
    </row>
    <row r="117410" spans="11:12" x14ac:dyDescent="0.25">
      <c r="K117410" s="2"/>
    </row>
    <row r="117411" spans="11:12" x14ac:dyDescent="0.25">
      <c r="K117411" s="2"/>
    </row>
    <row r="117412" spans="11:12" x14ac:dyDescent="0.25">
      <c r="K117412" s="2"/>
      <c r="L117412" s="2"/>
    </row>
    <row r="117413" spans="11:12" x14ac:dyDescent="0.25">
      <c r="K117413" s="2"/>
    </row>
    <row r="117423" spans="11:12" x14ac:dyDescent="0.25">
      <c r="K117423" s="2"/>
    </row>
    <row r="117430" spans="10:12" x14ac:dyDescent="0.25">
      <c r="K117430" s="2"/>
      <c r="L117430" s="2"/>
    </row>
    <row r="117431" spans="10:12" x14ac:dyDescent="0.25">
      <c r="K117431" s="2"/>
      <c r="L117431" s="2"/>
    </row>
    <row r="117432" spans="10:12" x14ac:dyDescent="0.25">
      <c r="J117432" s="7"/>
      <c r="K117432" s="2"/>
    </row>
    <row r="117480" spans="10:12" x14ac:dyDescent="0.25">
      <c r="K117480" s="2"/>
      <c r="L117480" s="2"/>
    </row>
    <row r="117482" spans="10:12" x14ac:dyDescent="0.25">
      <c r="K117482" s="2"/>
      <c r="L117482" s="2"/>
    </row>
    <row r="117483" spans="10:12" x14ac:dyDescent="0.25">
      <c r="J117483" s="7"/>
      <c r="K117483" s="2"/>
      <c r="L117483" s="2"/>
    </row>
    <row r="117484" spans="10:12" x14ac:dyDescent="0.25">
      <c r="K117484" s="2"/>
      <c r="L117484" s="2"/>
    </row>
    <row r="117542" spans="10:12" x14ac:dyDescent="0.25">
      <c r="J117542" s="7"/>
      <c r="K117542" s="2"/>
      <c r="L117542" s="2"/>
    </row>
    <row r="117545" spans="10:12" x14ac:dyDescent="0.25">
      <c r="J117545" s="7"/>
      <c r="K117545" s="2"/>
      <c r="L117545" s="2"/>
    </row>
    <row r="117546" spans="10:12" x14ac:dyDescent="0.25">
      <c r="K117546" s="2"/>
      <c r="L117546" s="2"/>
    </row>
    <row r="117547" spans="10:12" x14ac:dyDescent="0.25">
      <c r="K117547" s="2"/>
      <c r="L117547" s="2"/>
    </row>
    <row r="117548" spans="10:12" x14ac:dyDescent="0.25">
      <c r="K117548" s="2"/>
      <c r="L117548" s="2"/>
    </row>
    <row r="117549" spans="10:12" x14ac:dyDescent="0.25">
      <c r="K117549" s="2"/>
      <c r="L117549" s="2"/>
    </row>
    <row r="117572" spans="11:12" x14ac:dyDescent="0.25">
      <c r="K117572" s="2"/>
    </row>
    <row r="117575" spans="11:12" x14ac:dyDescent="0.25">
      <c r="K117575" s="2"/>
    </row>
    <row r="117577" spans="11:12" x14ac:dyDescent="0.25">
      <c r="K117577" s="2"/>
      <c r="L117577" s="2"/>
    </row>
    <row r="117578" spans="11:12" x14ac:dyDescent="0.25">
      <c r="K117578" s="2"/>
      <c r="L117578" s="2"/>
    </row>
    <row r="117579" spans="11:12" x14ac:dyDescent="0.25">
      <c r="K117579" s="2"/>
    </row>
    <row r="117600" spans="11:11" x14ac:dyDescent="0.25">
      <c r="K117600" s="2"/>
    </row>
    <row r="117604" spans="10:12" x14ac:dyDescent="0.25">
      <c r="J117604" s="7"/>
      <c r="K117604" s="2"/>
      <c r="L117604" s="2"/>
    </row>
    <row r="117605" spans="10:12" x14ac:dyDescent="0.25">
      <c r="K117605" s="2"/>
      <c r="L117605" s="2"/>
    </row>
    <row r="117608" spans="10:12" x14ac:dyDescent="0.25">
      <c r="K117608" s="2"/>
    </row>
    <row r="117610" spans="10:12" x14ac:dyDescent="0.25">
      <c r="K117610" s="2"/>
      <c r="L117610" s="2"/>
    </row>
    <row r="117611" spans="10:12" x14ac:dyDescent="0.25">
      <c r="K117611" s="2"/>
      <c r="L117611" s="2"/>
    </row>
    <row r="117612" spans="10:12" x14ac:dyDescent="0.25">
      <c r="K117612" s="2"/>
      <c r="L117612" s="2"/>
    </row>
    <row r="117614" spans="10:12" x14ac:dyDescent="0.25">
      <c r="K117614" s="2"/>
      <c r="L117614" s="2"/>
    </row>
    <row r="117615" spans="10:12" x14ac:dyDescent="0.25">
      <c r="K117615" s="2"/>
      <c r="L117615" s="2"/>
    </row>
    <row r="117616" spans="10:12" x14ac:dyDescent="0.25">
      <c r="K117616" s="2"/>
      <c r="L117616" s="2"/>
    </row>
    <row r="117618" spans="11:12" x14ac:dyDescent="0.25">
      <c r="K117618" s="2"/>
      <c r="L117618" s="2"/>
    </row>
    <row r="117619" spans="11:12" x14ac:dyDescent="0.25">
      <c r="K117619" s="2"/>
      <c r="L117619" s="2"/>
    </row>
    <row r="117636" spans="10:12" x14ac:dyDescent="0.25">
      <c r="K117636" s="2"/>
      <c r="L117636" s="2"/>
    </row>
    <row r="117637" spans="10:12" x14ac:dyDescent="0.25">
      <c r="K117637" s="2"/>
      <c r="L117637" s="2"/>
    </row>
    <row r="117638" spans="10:12" x14ac:dyDescent="0.25">
      <c r="K117638" s="2"/>
      <c r="L117638" s="2"/>
    </row>
    <row r="117647" spans="10:12" x14ac:dyDescent="0.25">
      <c r="J117647" s="7"/>
    </row>
    <row r="117648" spans="10:12" x14ac:dyDescent="0.25">
      <c r="J117648" s="7"/>
    </row>
    <row r="117649" spans="10:12" x14ac:dyDescent="0.25">
      <c r="J117649" s="7"/>
    </row>
    <row r="117650" spans="10:12" x14ac:dyDescent="0.25">
      <c r="J117650" s="7"/>
    </row>
    <row r="117651" spans="10:12" x14ac:dyDescent="0.25">
      <c r="J117651" s="7"/>
      <c r="K117651" s="2"/>
    </row>
    <row r="117652" spans="10:12" x14ac:dyDescent="0.25">
      <c r="J117652" s="7"/>
    </row>
    <row r="117653" spans="10:12" x14ac:dyDescent="0.25">
      <c r="J117653" s="7"/>
    </row>
    <row r="117654" spans="10:12" x14ac:dyDescent="0.25">
      <c r="J117654" s="7"/>
    </row>
    <row r="117655" spans="10:12" x14ac:dyDescent="0.25">
      <c r="J117655" s="7"/>
      <c r="K117655" s="2"/>
    </row>
    <row r="117656" spans="10:12" x14ac:dyDescent="0.25">
      <c r="J117656" s="7"/>
      <c r="K117656" s="2"/>
    </row>
    <row r="117657" spans="10:12" x14ac:dyDescent="0.25">
      <c r="K117657" s="2"/>
    </row>
    <row r="117658" spans="10:12" x14ac:dyDescent="0.25">
      <c r="K117658" s="2"/>
      <c r="L117658" s="2"/>
    </row>
    <row r="117659" spans="10:12" x14ac:dyDescent="0.25">
      <c r="K117659" s="2"/>
      <c r="L117659" s="2"/>
    </row>
    <row r="117660" spans="10:12" x14ac:dyDescent="0.25">
      <c r="K117660" s="2"/>
      <c r="L117660" s="2"/>
    </row>
    <row r="117661" spans="10:12" x14ac:dyDescent="0.25">
      <c r="K117661" s="2"/>
      <c r="L117661" s="2"/>
    </row>
    <row r="117663" spans="10:12" x14ac:dyDescent="0.25">
      <c r="K117663" s="2"/>
    </row>
    <row r="117665" spans="11:12" x14ac:dyDescent="0.25">
      <c r="K117665" s="2"/>
    </row>
    <row r="117668" spans="11:12" x14ac:dyDescent="0.25">
      <c r="K117668" s="2"/>
    </row>
    <row r="117669" spans="11:12" x14ac:dyDescent="0.25">
      <c r="K117669" s="2"/>
      <c r="L117669" s="2"/>
    </row>
    <row r="117671" spans="11:12" x14ac:dyDescent="0.25">
      <c r="K117671" s="2"/>
      <c r="L117671" s="2"/>
    </row>
    <row r="117676" spans="11:12" x14ac:dyDescent="0.25">
      <c r="K117676" s="2"/>
      <c r="L117676" s="2"/>
    </row>
    <row r="117677" spans="11:12" x14ac:dyDescent="0.25">
      <c r="K117677" s="2"/>
    </row>
    <row r="117678" spans="11:12" x14ac:dyDescent="0.25">
      <c r="K117678" s="2"/>
    </row>
    <row r="117681" spans="11:12" x14ac:dyDescent="0.25">
      <c r="K117681" s="2"/>
      <c r="L117681" s="2"/>
    </row>
    <row r="117682" spans="11:12" x14ac:dyDescent="0.25">
      <c r="K117682" s="2"/>
      <c r="L117682" s="2"/>
    </row>
    <row r="117683" spans="11:12" x14ac:dyDescent="0.25">
      <c r="K117683" s="2"/>
      <c r="L117683" s="2"/>
    </row>
    <row r="117684" spans="11:12" x14ac:dyDescent="0.25">
      <c r="K117684" s="2"/>
      <c r="L117684" s="2"/>
    </row>
    <row r="117687" spans="11:12" x14ac:dyDescent="0.25">
      <c r="K117687" s="2"/>
    </row>
    <row r="117689" spans="11:12" x14ac:dyDescent="0.25">
      <c r="K117689" s="2"/>
      <c r="L117689" s="2"/>
    </row>
    <row r="117690" spans="11:12" x14ac:dyDescent="0.25">
      <c r="K117690" s="2"/>
      <c r="L117690" s="2"/>
    </row>
    <row r="117695" spans="11:12" x14ac:dyDescent="0.25">
      <c r="K117695" s="2"/>
    </row>
    <row r="117697" spans="10:12" x14ac:dyDescent="0.25">
      <c r="K117697" s="2"/>
    </row>
    <row r="117698" spans="10:12" x14ac:dyDescent="0.25">
      <c r="K117698" s="2"/>
      <c r="L117698" s="2"/>
    </row>
    <row r="117699" spans="10:12" x14ac:dyDescent="0.25">
      <c r="K117699" s="2"/>
      <c r="L117699" s="2"/>
    </row>
    <row r="117700" spans="10:12" x14ac:dyDescent="0.25">
      <c r="K117700" s="2"/>
      <c r="L117700" s="2"/>
    </row>
    <row r="117701" spans="10:12" x14ac:dyDescent="0.25">
      <c r="K117701" s="2"/>
    </row>
    <row r="117702" spans="10:12" x14ac:dyDescent="0.25">
      <c r="K117702" s="2"/>
      <c r="L117702" s="2"/>
    </row>
    <row r="117703" spans="10:12" x14ac:dyDescent="0.25">
      <c r="K117703" s="2"/>
      <c r="L117703" s="2"/>
    </row>
    <row r="117704" spans="10:12" x14ac:dyDescent="0.25">
      <c r="K117704" s="2"/>
    </row>
    <row r="117706" spans="10:12" x14ac:dyDescent="0.25">
      <c r="K117706" s="2"/>
      <c r="L117706" s="2"/>
    </row>
    <row r="117707" spans="10:12" x14ac:dyDescent="0.25">
      <c r="K117707" s="2"/>
      <c r="L117707" s="2"/>
    </row>
    <row r="117708" spans="10:12" x14ac:dyDescent="0.25">
      <c r="K117708" s="2"/>
      <c r="L117708" s="2"/>
    </row>
    <row r="117709" spans="10:12" x14ac:dyDescent="0.25">
      <c r="K117709" s="2"/>
      <c r="L117709" s="2"/>
    </row>
    <row r="117710" spans="10:12" x14ac:dyDescent="0.25">
      <c r="J117710" s="7"/>
      <c r="K117710" s="2"/>
    </row>
    <row r="117711" spans="10:12" x14ac:dyDescent="0.25">
      <c r="K117711" s="2"/>
      <c r="L117711" s="2"/>
    </row>
    <row r="117712" spans="10:12" x14ac:dyDescent="0.25">
      <c r="K117712" s="2"/>
      <c r="L117712" s="2"/>
    </row>
    <row r="117715" spans="10:12" x14ac:dyDescent="0.25">
      <c r="L117715" s="2"/>
    </row>
    <row r="117716" spans="10:12" x14ac:dyDescent="0.25">
      <c r="J117716" s="7"/>
      <c r="K117716" s="2"/>
      <c r="L117716" s="2"/>
    </row>
    <row r="117717" spans="10:12" x14ac:dyDescent="0.25">
      <c r="K117717" s="2"/>
    </row>
    <row r="117718" spans="10:12" x14ac:dyDescent="0.25">
      <c r="K117718" s="2"/>
      <c r="L117718" s="2"/>
    </row>
    <row r="117779" spans="11:12" x14ac:dyDescent="0.25">
      <c r="L117779" s="2"/>
    </row>
    <row r="117781" spans="11:12" x14ac:dyDescent="0.25">
      <c r="K117781" s="2"/>
      <c r="L117781" s="2"/>
    </row>
    <row r="117793" spans="11:11" x14ac:dyDescent="0.25">
      <c r="K117793" s="2"/>
    </row>
    <row r="117800" spans="11:11" x14ac:dyDescent="0.25">
      <c r="K117800" s="2"/>
    </row>
    <row r="117841" spans="10:12" x14ac:dyDescent="0.25">
      <c r="J117841" s="7"/>
      <c r="K117841" s="2"/>
      <c r="L117841" s="2"/>
    </row>
    <row r="117851" spans="10:12" x14ac:dyDescent="0.25">
      <c r="K117851" s="2"/>
    </row>
    <row r="117852" spans="10:12" x14ac:dyDescent="0.25">
      <c r="J117852" s="7"/>
    </row>
    <row r="117854" spans="10:12" x14ac:dyDescent="0.25">
      <c r="K117854" s="2"/>
      <c r="L117854" s="2"/>
    </row>
    <row r="117855" spans="10:12" x14ac:dyDescent="0.25">
      <c r="K117855" s="2"/>
      <c r="L117855" s="2"/>
    </row>
    <row r="117859" spans="11:12" x14ac:dyDescent="0.25">
      <c r="K117859" s="2"/>
    </row>
    <row r="117861" spans="11:12" x14ac:dyDescent="0.25">
      <c r="K117861" s="2"/>
    </row>
    <row r="117862" spans="11:12" x14ac:dyDescent="0.25">
      <c r="K117862" s="2"/>
    </row>
    <row r="117863" spans="11:12" x14ac:dyDescent="0.25">
      <c r="K117863" s="2"/>
      <c r="L117863" s="2"/>
    </row>
    <row r="117865" spans="11:12" x14ac:dyDescent="0.25">
      <c r="K117865" s="2"/>
      <c r="L117865" s="2"/>
    </row>
    <row r="117866" spans="11:12" x14ac:dyDescent="0.25">
      <c r="K117866" s="2"/>
    </row>
    <row r="117873" spans="10:12" x14ac:dyDescent="0.25">
      <c r="J117873" s="7"/>
      <c r="K117873" s="2"/>
      <c r="L117873" s="2"/>
    </row>
    <row r="117884" spans="10:12" x14ac:dyDescent="0.25">
      <c r="K117884" s="2"/>
      <c r="L117884" s="2"/>
    </row>
    <row r="117885" spans="10:12" x14ac:dyDescent="0.25">
      <c r="K117885" s="2"/>
      <c r="L117885" s="2"/>
    </row>
    <row r="117886" spans="10:12" x14ac:dyDescent="0.25">
      <c r="K117886" s="2"/>
      <c r="L117886" s="2"/>
    </row>
    <row r="117887" spans="10:12" x14ac:dyDescent="0.25">
      <c r="K117887" s="2"/>
      <c r="L117887" s="2"/>
    </row>
    <row r="117888" spans="10:12" x14ac:dyDescent="0.25">
      <c r="K117888" s="2"/>
      <c r="L117888" s="2"/>
    </row>
    <row r="117913" spans="11:12" x14ac:dyDescent="0.25">
      <c r="K117913" s="2"/>
    </row>
    <row r="117915" spans="11:12" x14ac:dyDescent="0.25">
      <c r="K117915" s="2"/>
      <c r="L117915" s="2"/>
    </row>
    <row r="117938" spans="11:12" x14ac:dyDescent="0.25">
      <c r="K117938" s="2"/>
      <c r="L117938" s="2"/>
    </row>
    <row r="117939" spans="11:12" x14ac:dyDescent="0.25">
      <c r="K117939" s="2"/>
      <c r="L117939" s="2"/>
    </row>
    <row r="117940" spans="11:12" x14ac:dyDescent="0.25">
      <c r="K117940" s="2"/>
      <c r="L117940" s="2"/>
    </row>
    <row r="117942" spans="11:12" x14ac:dyDescent="0.25">
      <c r="K117942" s="2"/>
      <c r="L117942" s="2"/>
    </row>
    <row r="117969" spans="11:12" x14ac:dyDescent="0.25">
      <c r="K117969" s="2"/>
    </row>
    <row r="117970" spans="11:12" x14ac:dyDescent="0.25">
      <c r="K117970" s="2"/>
      <c r="L117970" s="2"/>
    </row>
    <row r="117971" spans="11:12" x14ac:dyDescent="0.25">
      <c r="K117971" s="2"/>
    </row>
    <row r="117973" spans="11:12" x14ac:dyDescent="0.25">
      <c r="K117973" s="2"/>
    </row>
    <row r="118008" spans="11:12" x14ac:dyDescent="0.25">
      <c r="K118008" s="2"/>
    </row>
    <row r="118014" spans="11:12" x14ac:dyDescent="0.25">
      <c r="K118014" s="2"/>
      <c r="L118014" s="2"/>
    </row>
    <row r="118035" spans="11:12" x14ac:dyDescent="0.25">
      <c r="K118035" s="2"/>
    </row>
    <row r="118039" spans="11:12" x14ac:dyDescent="0.25">
      <c r="K118039" s="2"/>
      <c r="L118039" s="2"/>
    </row>
    <row r="118047" spans="11:12" x14ac:dyDescent="0.25">
      <c r="K118047" s="2"/>
    </row>
    <row r="118048" spans="11:12" x14ac:dyDescent="0.25">
      <c r="K118048" s="2"/>
    </row>
    <row r="118054" spans="10:12" x14ac:dyDescent="0.25">
      <c r="J118054" s="7"/>
      <c r="K118054" s="2"/>
      <c r="L118054" s="2"/>
    </row>
    <row r="118056" spans="10:12" x14ac:dyDescent="0.25">
      <c r="K118056" s="2"/>
    </row>
    <row r="118059" spans="10:12" x14ac:dyDescent="0.25">
      <c r="J118059" s="7"/>
      <c r="K118059" s="2"/>
      <c r="L118059" s="2"/>
    </row>
    <row r="118060" spans="10:12" x14ac:dyDescent="0.25">
      <c r="J118060" s="7"/>
      <c r="K118060" s="2"/>
      <c r="L118060" s="2"/>
    </row>
    <row r="118061" spans="10:12" x14ac:dyDescent="0.25">
      <c r="J118061" s="7"/>
      <c r="K118061" s="2"/>
      <c r="L118061" s="2"/>
    </row>
    <row r="118062" spans="10:12" x14ac:dyDescent="0.25">
      <c r="J118062" s="7"/>
      <c r="K118062" s="2"/>
      <c r="L118062" s="2"/>
    </row>
    <row r="118064" spans="10:12" x14ac:dyDescent="0.25">
      <c r="K118064" s="2"/>
      <c r="L118064" s="2"/>
    </row>
    <row r="118065" spans="11:12" x14ac:dyDescent="0.25">
      <c r="K118065" s="2"/>
      <c r="L118065" s="2"/>
    </row>
    <row r="118074" spans="11:12" x14ac:dyDescent="0.25">
      <c r="K118074" s="2"/>
      <c r="L118074" s="2"/>
    </row>
    <row r="118075" spans="11:12" x14ac:dyDescent="0.25">
      <c r="K118075" s="2"/>
      <c r="L118075" s="2"/>
    </row>
    <row r="118076" spans="11:12" x14ac:dyDescent="0.25">
      <c r="K118076" s="2"/>
      <c r="L118076" s="2"/>
    </row>
    <row r="118077" spans="11:12" x14ac:dyDescent="0.25">
      <c r="K118077" s="2"/>
    </row>
    <row r="118078" spans="11:12" x14ac:dyDescent="0.25">
      <c r="K118078" s="2"/>
      <c r="L118078" s="2"/>
    </row>
    <row r="118085" spans="11:12" x14ac:dyDescent="0.25">
      <c r="K118085" s="2"/>
      <c r="L118085" s="2"/>
    </row>
    <row r="118086" spans="11:12" x14ac:dyDescent="0.25">
      <c r="K118086" s="2"/>
      <c r="L118086" s="2"/>
    </row>
    <row r="118088" spans="11:12" x14ac:dyDescent="0.25">
      <c r="K118088" s="2"/>
      <c r="L118088" s="2"/>
    </row>
    <row r="118089" spans="11:12" x14ac:dyDescent="0.25">
      <c r="K118089" s="2"/>
      <c r="L118089" s="2"/>
    </row>
    <row r="118118" spans="10:12" x14ac:dyDescent="0.25">
      <c r="K118118" s="2"/>
      <c r="L118118" s="2"/>
    </row>
    <row r="118119" spans="10:12" x14ac:dyDescent="0.25">
      <c r="K118119" s="2"/>
      <c r="L118119" s="2"/>
    </row>
    <row r="118121" spans="10:12" x14ac:dyDescent="0.25">
      <c r="K118121" s="2"/>
      <c r="L118121" s="2"/>
    </row>
    <row r="118122" spans="10:12" x14ac:dyDescent="0.25">
      <c r="K118122" s="2"/>
    </row>
    <row r="118123" spans="10:12" x14ac:dyDescent="0.25">
      <c r="K118123" s="2"/>
      <c r="L118123" s="2"/>
    </row>
    <row r="118126" spans="10:12" x14ac:dyDescent="0.25">
      <c r="J118126" s="7"/>
    </row>
    <row r="118150" spans="11:12" x14ac:dyDescent="0.25">
      <c r="K118150" s="2"/>
    </row>
    <row r="118151" spans="11:12" x14ac:dyDescent="0.25">
      <c r="K118151" s="2"/>
      <c r="L118151" s="2"/>
    </row>
    <row r="118152" spans="11:12" x14ac:dyDescent="0.25">
      <c r="K118152" s="2"/>
      <c r="L118152" s="2"/>
    </row>
    <row r="118154" spans="11:12" x14ac:dyDescent="0.25">
      <c r="K118154" s="2"/>
    </row>
    <row r="118155" spans="11:12" x14ac:dyDescent="0.25">
      <c r="K118155" s="2"/>
    </row>
    <row r="118161" spans="10:12" x14ac:dyDescent="0.25">
      <c r="K118161" s="2"/>
      <c r="L118161" s="2"/>
    </row>
    <row r="118172" spans="10:12" x14ac:dyDescent="0.25">
      <c r="J118172" s="7"/>
    </row>
    <row r="118173" spans="10:12" x14ac:dyDescent="0.25">
      <c r="J118173" s="7"/>
    </row>
    <row r="118174" spans="10:12" x14ac:dyDescent="0.25">
      <c r="K118174" s="2"/>
      <c r="L118174" s="2"/>
    </row>
    <row r="118176" spans="10:12" x14ac:dyDescent="0.25">
      <c r="J118176" s="7"/>
      <c r="K118176" s="2"/>
    </row>
    <row r="118177" spans="10:12" x14ac:dyDescent="0.25">
      <c r="J118177" s="7"/>
      <c r="K118177" s="2"/>
    </row>
    <row r="118178" spans="10:12" x14ac:dyDescent="0.25">
      <c r="J118178" s="7"/>
      <c r="K118178" s="2"/>
    </row>
    <row r="118179" spans="10:12" x14ac:dyDescent="0.25">
      <c r="J118179" s="7"/>
      <c r="K118179" s="2"/>
    </row>
    <row r="118180" spans="10:12" x14ac:dyDescent="0.25">
      <c r="J118180" s="7"/>
      <c r="K118180" s="2"/>
      <c r="L118180" s="2"/>
    </row>
    <row r="118230" spans="11:12" x14ac:dyDescent="0.25">
      <c r="K118230" s="2"/>
      <c r="L118230" s="2"/>
    </row>
    <row r="118237" spans="11:12" x14ac:dyDescent="0.25">
      <c r="K118237" s="2"/>
    </row>
    <row r="118258" spans="10:12" x14ac:dyDescent="0.25">
      <c r="J118258" s="7"/>
      <c r="K118258" s="2"/>
      <c r="L118258" s="2"/>
    </row>
    <row r="118261" spans="10:12" x14ac:dyDescent="0.25">
      <c r="K118261" s="2"/>
      <c r="L118261" s="2"/>
    </row>
    <row r="118262" spans="10:12" x14ac:dyDescent="0.25">
      <c r="J118262" s="7"/>
      <c r="K118262" s="2"/>
      <c r="L118262" s="2"/>
    </row>
    <row r="118263" spans="10:12" x14ac:dyDescent="0.25">
      <c r="J118263" s="7"/>
      <c r="K118263" s="2"/>
      <c r="L118263" s="2"/>
    </row>
    <row r="118264" spans="10:12" x14ac:dyDescent="0.25">
      <c r="K118264" s="2"/>
    </row>
    <row r="118265" spans="10:12" x14ac:dyDescent="0.25">
      <c r="K118265" s="2"/>
    </row>
    <row r="118268" spans="10:12" x14ac:dyDescent="0.25">
      <c r="K118268" s="2"/>
      <c r="L118268" s="2"/>
    </row>
    <row r="118269" spans="10:12" x14ac:dyDescent="0.25">
      <c r="K118269" s="2"/>
      <c r="L118269" s="2"/>
    </row>
    <row r="118270" spans="10:12" x14ac:dyDescent="0.25">
      <c r="K118270" s="2"/>
      <c r="L118270" s="2"/>
    </row>
    <row r="118271" spans="10:12" x14ac:dyDescent="0.25">
      <c r="K118271" s="2"/>
      <c r="L118271" s="2"/>
    </row>
    <row r="118272" spans="10:12" x14ac:dyDescent="0.25">
      <c r="K118272" s="2"/>
      <c r="L118272" s="2"/>
    </row>
    <row r="118274" spans="11:12" x14ac:dyDescent="0.25">
      <c r="K118274" s="2"/>
      <c r="L118274" s="2"/>
    </row>
    <row r="118275" spans="11:12" x14ac:dyDescent="0.25">
      <c r="K118275" s="2"/>
      <c r="L118275" s="2"/>
    </row>
    <row r="118281" spans="11:12" x14ac:dyDescent="0.25">
      <c r="K118281" s="2"/>
      <c r="L118281" s="2"/>
    </row>
    <row r="118282" spans="11:12" x14ac:dyDescent="0.25">
      <c r="K118282" s="2"/>
      <c r="L118282" s="2"/>
    </row>
    <row r="118283" spans="11:12" x14ac:dyDescent="0.25">
      <c r="K118283" s="2"/>
      <c r="L118283" s="2"/>
    </row>
    <row r="118284" spans="11:12" x14ac:dyDescent="0.25">
      <c r="K118284" s="2"/>
      <c r="L118284" s="2"/>
    </row>
    <row r="118291" spans="11:12" x14ac:dyDescent="0.25">
      <c r="K118291" s="2"/>
      <c r="L118291" s="2"/>
    </row>
    <row r="118292" spans="11:12" x14ac:dyDescent="0.25">
      <c r="K118292" s="2"/>
      <c r="L118292" s="2"/>
    </row>
    <row r="118293" spans="11:12" x14ac:dyDescent="0.25">
      <c r="K118293" s="2"/>
    </row>
    <row r="118295" spans="11:12" x14ac:dyDescent="0.25">
      <c r="K118295" s="2"/>
    </row>
    <row r="118299" spans="11:12" x14ac:dyDescent="0.25">
      <c r="K118299" s="2"/>
      <c r="L118299" s="2"/>
    </row>
    <row r="118301" spans="11:12" x14ac:dyDescent="0.25">
      <c r="K118301" s="2"/>
      <c r="L118301" s="2"/>
    </row>
    <row r="118303" spans="11:12" x14ac:dyDescent="0.25">
      <c r="K118303" s="2"/>
      <c r="L118303" s="2"/>
    </row>
    <row r="118304" spans="11:12" x14ac:dyDescent="0.25">
      <c r="K118304" s="2"/>
      <c r="L118304" s="2"/>
    </row>
    <row r="118316" spans="11:12" x14ac:dyDescent="0.25">
      <c r="K118316" s="2"/>
      <c r="L118316" s="2"/>
    </row>
    <row r="118320" spans="11:12" x14ac:dyDescent="0.25">
      <c r="K118320" s="2"/>
      <c r="L118320" s="2"/>
    </row>
    <row r="118325" spans="9:9" x14ac:dyDescent="0.25">
      <c r="I118325" s="8"/>
    </row>
    <row r="118341" spans="10:12" x14ac:dyDescent="0.25">
      <c r="K118341" s="2"/>
    </row>
    <row r="118344" spans="10:12" x14ac:dyDescent="0.25">
      <c r="K118344" s="2"/>
    </row>
    <row r="118347" spans="10:12" x14ac:dyDescent="0.25">
      <c r="J118347" s="7"/>
    </row>
    <row r="118349" spans="10:12" x14ac:dyDescent="0.25">
      <c r="K118349" s="2"/>
      <c r="L118349" s="2"/>
    </row>
    <row r="118350" spans="10:12" x14ac:dyDescent="0.25">
      <c r="K118350" s="2"/>
    </row>
    <row r="118351" spans="10:12" x14ac:dyDescent="0.25">
      <c r="K118351" s="2"/>
      <c r="L118351" s="2"/>
    </row>
    <row r="118354" spans="11:12" x14ac:dyDescent="0.25">
      <c r="K118354" s="2"/>
    </row>
    <row r="118355" spans="11:12" x14ac:dyDescent="0.25">
      <c r="K118355" s="2"/>
    </row>
    <row r="118358" spans="11:12" x14ac:dyDescent="0.25">
      <c r="K118358" s="2"/>
      <c r="L118358" s="2"/>
    </row>
    <row r="118361" spans="11:12" x14ac:dyDescent="0.25">
      <c r="K118361" s="2"/>
    </row>
    <row r="118366" spans="11:12" x14ac:dyDescent="0.25">
      <c r="K118366" s="2"/>
    </row>
    <row r="118367" spans="11:12" x14ac:dyDescent="0.25">
      <c r="K118367" s="2"/>
      <c r="L118367" s="2"/>
    </row>
    <row r="118368" spans="11:12" x14ac:dyDescent="0.25">
      <c r="K118368" s="2"/>
    </row>
    <row r="118369" spans="11:12" x14ac:dyDescent="0.25">
      <c r="K118369" s="2"/>
    </row>
    <row r="118370" spans="11:12" x14ac:dyDescent="0.25">
      <c r="K118370" s="2"/>
      <c r="L118370" s="2"/>
    </row>
    <row r="118371" spans="11:12" x14ac:dyDescent="0.25">
      <c r="K118371" s="2"/>
      <c r="L118371" s="2"/>
    </row>
    <row r="118372" spans="11:12" x14ac:dyDescent="0.25">
      <c r="K118372" s="2"/>
    </row>
    <row r="118373" spans="11:12" x14ac:dyDescent="0.25">
      <c r="K118373" s="2"/>
    </row>
    <row r="118374" spans="11:12" x14ac:dyDescent="0.25">
      <c r="K118374" s="2"/>
    </row>
    <row r="118375" spans="11:12" x14ac:dyDescent="0.25">
      <c r="K118375" s="2"/>
      <c r="L118375" s="2"/>
    </row>
    <row r="118376" spans="11:12" x14ac:dyDescent="0.25">
      <c r="K118376" s="2"/>
      <c r="L118376" s="2"/>
    </row>
    <row r="118377" spans="11:12" x14ac:dyDescent="0.25">
      <c r="K118377" s="2"/>
      <c r="L118377" s="2"/>
    </row>
    <row r="118380" spans="11:12" x14ac:dyDescent="0.25">
      <c r="K118380" s="2"/>
      <c r="L118380" s="2"/>
    </row>
    <row r="118385" spans="10:12" x14ac:dyDescent="0.25">
      <c r="K118385" s="2"/>
      <c r="L118385" s="2"/>
    </row>
    <row r="118387" spans="10:12" x14ac:dyDescent="0.25">
      <c r="K118387" s="2"/>
      <c r="L118387" s="2"/>
    </row>
    <row r="118389" spans="10:12" x14ac:dyDescent="0.25">
      <c r="J118389" s="7"/>
      <c r="K118389" s="2"/>
      <c r="L118389" s="2"/>
    </row>
    <row r="118390" spans="10:12" x14ac:dyDescent="0.25">
      <c r="K118390" s="2"/>
      <c r="L118390" s="2"/>
    </row>
    <row r="118391" spans="10:12" x14ac:dyDescent="0.25">
      <c r="K118391" s="2"/>
      <c r="L118391" s="2"/>
    </row>
    <row r="118394" spans="10:12" x14ac:dyDescent="0.25">
      <c r="K118394" s="2"/>
      <c r="L118394" s="2"/>
    </row>
    <row r="118395" spans="10:12" x14ac:dyDescent="0.25">
      <c r="K118395" s="2"/>
    </row>
    <row r="118396" spans="10:12" x14ac:dyDescent="0.25">
      <c r="K118396" s="2"/>
      <c r="L118396" s="2"/>
    </row>
    <row r="118397" spans="10:12" x14ac:dyDescent="0.25">
      <c r="K118397" s="2"/>
      <c r="L118397" s="2"/>
    </row>
    <row r="118399" spans="10:12" x14ac:dyDescent="0.25">
      <c r="K118399" s="2"/>
      <c r="L118399" s="2"/>
    </row>
    <row r="118400" spans="10:12" x14ac:dyDescent="0.25">
      <c r="K118400" s="2"/>
    </row>
    <row r="118405" spans="11:11" x14ac:dyDescent="0.25">
      <c r="K118405" s="2"/>
    </row>
    <row r="118406" spans="11:11" x14ac:dyDescent="0.25">
      <c r="K118406" s="2"/>
    </row>
    <row r="118408" spans="11:11" x14ac:dyDescent="0.25">
      <c r="K118408" s="2"/>
    </row>
    <row r="118419" spans="11:12" x14ac:dyDescent="0.25">
      <c r="K118419" s="2"/>
      <c r="L118419" s="2"/>
    </row>
    <row r="118420" spans="11:12" x14ac:dyDescent="0.25">
      <c r="K118420" s="2"/>
      <c r="L118420" s="2"/>
    </row>
    <row r="118428" spans="11:12" x14ac:dyDescent="0.25">
      <c r="K118428" s="2"/>
      <c r="L118428" s="2"/>
    </row>
    <row r="118430" spans="11:12" x14ac:dyDescent="0.25">
      <c r="K118430" s="2"/>
    </row>
    <row r="118433" spans="10:12" x14ac:dyDescent="0.25">
      <c r="K118433" s="2"/>
    </row>
    <row r="118436" spans="10:12" x14ac:dyDescent="0.25">
      <c r="K118436" s="2"/>
      <c r="L118436" s="2"/>
    </row>
    <row r="118438" spans="10:12" x14ac:dyDescent="0.25">
      <c r="K118438" s="2"/>
    </row>
    <row r="118440" spans="10:12" x14ac:dyDescent="0.25">
      <c r="K118440" s="2"/>
      <c r="L118440" s="2"/>
    </row>
    <row r="118441" spans="10:12" x14ac:dyDescent="0.25">
      <c r="K118441" s="2"/>
    </row>
    <row r="118448" spans="10:12" x14ac:dyDescent="0.25">
      <c r="J118448" s="7"/>
      <c r="K118448" s="2"/>
    </row>
    <row r="118449" spans="11:12" x14ac:dyDescent="0.25">
      <c r="K118449" s="2"/>
      <c r="L118449" s="2"/>
    </row>
    <row r="118450" spans="11:12" x14ac:dyDescent="0.25">
      <c r="K118450" s="2"/>
      <c r="L118450" s="2"/>
    </row>
    <row r="118466" spans="11:11" x14ac:dyDescent="0.25">
      <c r="K118466" s="2"/>
    </row>
    <row r="118476" spans="11:11" x14ac:dyDescent="0.25">
      <c r="K118476" s="2"/>
    </row>
    <row r="118481" spans="11:12" x14ac:dyDescent="0.25">
      <c r="K118481" s="2"/>
      <c r="L118481" s="2"/>
    </row>
    <row r="118482" spans="11:12" x14ac:dyDescent="0.25">
      <c r="K118482" s="2"/>
      <c r="L118482" s="2"/>
    </row>
    <row r="118483" spans="11:12" x14ac:dyDescent="0.25">
      <c r="K118483" s="2"/>
      <c r="L118483" s="2"/>
    </row>
    <row r="118484" spans="11:12" x14ac:dyDescent="0.25">
      <c r="K118484" s="2"/>
      <c r="L118484" s="2"/>
    </row>
    <row r="118485" spans="11:12" x14ac:dyDescent="0.25">
      <c r="K118485" s="2"/>
    </row>
    <row r="118486" spans="11:12" x14ac:dyDescent="0.25">
      <c r="K118486" s="2"/>
    </row>
    <row r="118487" spans="11:12" x14ac:dyDescent="0.25">
      <c r="K118487" s="2"/>
    </row>
    <row r="118488" spans="11:12" x14ac:dyDescent="0.25">
      <c r="K118488" s="2"/>
      <c r="L118488" s="2"/>
    </row>
    <row r="118489" spans="11:12" x14ac:dyDescent="0.25">
      <c r="K118489" s="2"/>
      <c r="L118489" s="2"/>
    </row>
    <row r="118490" spans="11:12" x14ac:dyDescent="0.25">
      <c r="K118490" s="2"/>
      <c r="L118490" s="2"/>
    </row>
    <row r="118498" spans="11:12" x14ac:dyDescent="0.25">
      <c r="K118498" s="2"/>
    </row>
    <row r="118499" spans="11:12" x14ac:dyDescent="0.25">
      <c r="K118499" s="2"/>
      <c r="L118499" s="2"/>
    </row>
    <row r="118507" spans="11:12" x14ac:dyDescent="0.25">
      <c r="K118507" s="2"/>
    </row>
    <row r="118549" spans="11:12" x14ac:dyDescent="0.25">
      <c r="K118549" s="2"/>
    </row>
    <row r="118557" spans="11:12" x14ac:dyDescent="0.25">
      <c r="K118557" s="2"/>
      <c r="L118557" s="2"/>
    </row>
    <row r="118587" spans="11:12" x14ac:dyDescent="0.25">
      <c r="K118587" s="2"/>
      <c r="L118587" s="2"/>
    </row>
    <row r="118588" spans="11:12" x14ac:dyDescent="0.25">
      <c r="K118588" s="2"/>
      <c r="L118588" s="2"/>
    </row>
    <row r="118614" spans="11:12" x14ac:dyDescent="0.25">
      <c r="K118614" s="2"/>
      <c r="L118614" s="2"/>
    </row>
    <row r="118615" spans="11:12" x14ac:dyDescent="0.25">
      <c r="K118615" s="2"/>
      <c r="L118615" s="2"/>
    </row>
    <row r="118618" spans="11:12" x14ac:dyDescent="0.25">
      <c r="K118618" s="2"/>
    </row>
    <row r="118635" spans="11:12" x14ac:dyDescent="0.25">
      <c r="K118635" s="2"/>
      <c r="L118635" s="2"/>
    </row>
    <row r="118666" spans="11:11" x14ac:dyDescent="0.25">
      <c r="K118666" s="2"/>
    </row>
    <row r="118713" spans="11:12" x14ac:dyDescent="0.25">
      <c r="K118713" s="2"/>
      <c r="L118713" s="2"/>
    </row>
    <row r="118714" spans="11:12" x14ac:dyDescent="0.25">
      <c r="K118714" s="2"/>
      <c r="L118714" s="2"/>
    </row>
    <row r="118716" spans="11:12" x14ac:dyDescent="0.25">
      <c r="K118716" s="2"/>
      <c r="L118716" s="2"/>
    </row>
    <row r="118730" spans="11:12" x14ac:dyDescent="0.25">
      <c r="K118730" s="2"/>
      <c r="L118730" s="2"/>
    </row>
    <row r="118731" spans="11:12" x14ac:dyDescent="0.25">
      <c r="K118731" s="2"/>
      <c r="L118731" s="2"/>
    </row>
    <row r="118743" spans="11:12" x14ac:dyDescent="0.25">
      <c r="K118743" s="2"/>
      <c r="L118743" s="2"/>
    </row>
    <row r="118757" spans="11:12" x14ac:dyDescent="0.25">
      <c r="K118757" s="2"/>
      <c r="L118757" s="2"/>
    </row>
    <row r="118766" spans="11:12" x14ac:dyDescent="0.25">
      <c r="K118766" s="2"/>
    </row>
    <row r="118775" spans="11:12" x14ac:dyDescent="0.25">
      <c r="K118775" s="2"/>
      <c r="L118775" s="2"/>
    </row>
    <row r="118799" spans="11:12" x14ac:dyDescent="0.25">
      <c r="K118799" s="2"/>
    </row>
    <row r="118800" spans="11:12" x14ac:dyDescent="0.25">
      <c r="K118800" s="2"/>
      <c r="L118800" s="2"/>
    </row>
    <row r="118844" spans="11:12" x14ac:dyDescent="0.25">
      <c r="K118844" s="2"/>
      <c r="L118844" s="2"/>
    </row>
    <row r="118849" spans="11:12" x14ac:dyDescent="0.25">
      <c r="K118849" s="2"/>
    </row>
    <row r="118854" spans="11:12" x14ac:dyDescent="0.25">
      <c r="K118854" s="2"/>
      <c r="L118854" s="2"/>
    </row>
    <row r="118904" spans="11:12" x14ac:dyDescent="0.25">
      <c r="K118904" s="2"/>
      <c r="L118904" s="2"/>
    </row>
    <row r="118913" spans="11:12" x14ac:dyDescent="0.25">
      <c r="K118913" s="2"/>
      <c r="L118913" s="2"/>
    </row>
    <row r="118914" spans="11:12" x14ac:dyDescent="0.25">
      <c r="K118914" s="2"/>
      <c r="L118914" s="2"/>
    </row>
    <row r="118918" spans="11:12" x14ac:dyDescent="0.25">
      <c r="K118918" s="2"/>
    </row>
    <row r="118931" spans="11:12" x14ac:dyDescent="0.25">
      <c r="K118931" s="2"/>
    </row>
    <row r="118940" spans="11:12" x14ac:dyDescent="0.25">
      <c r="K118940" s="2"/>
      <c r="L118940" s="2"/>
    </row>
    <row r="118944" spans="11:12" x14ac:dyDescent="0.25">
      <c r="K118944" s="2"/>
      <c r="L118944" s="2"/>
    </row>
    <row r="118949" spans="11:12" x14ac:dyDescent="0.25">
      <c r="K118949" s="2"/>
    </row>
    <row r="118950" spans="11:12" x14ac:dyDescent="0.25">
      <c r="K118950" s="2"/>
      <c r="L118950" s="2"/>
    </row>
    <row r="118958" spans="11:12" x14ac:dyDescent="0.25">
      <c r="K118958" s="2"/>
      <c r="L118958" s="2"/>
    </row>
    <row r="119025" spans="11:12" x14ac:dyDescent="0.25">
      <c r="K119025" s="2"/>
      <c r="L119025" s="2"/>
    </row>
    <row r="119048" spans="11:12" x14ac:dyDescent="0.25">
      <c r="K119048" s="2"/>
      <c r="L119048" s="2"/>
    </row>
    <row r="119072" spans="11:12" x14ac:dyDescent="0.25">
      <c r="K119072" s="2"/>
      <c r="L119072" s="2"/>
    </row>
    <row r="119095" spans="11:12" x14ac:dyDescent="0.25">
      <c r="K119095" s="2"/>
      <c r="L119095" s="2"/>
    </row>
    <row r="119102" spans="11:12" x14ac:dyDescent="0.25">
      <c r="K119102" s="2"/>
      <c r="L119102" s="2"/>
    </row>
    <row r="119112" spans="11:12" x14ac:dyDescent="0.25">
      <c r="K119112" s="2"/>
      <c r="L119112" s="2"/>
    </row>
    <row r="119151" spans="11:12" x14ac:dyDescent="0.25">
      <c r="K119151" s="2"/>
      <c r="L119151" s="2"/>
    </row>
    <row r="119179" spans="11:12" x14ac:dyDescent="0.25">
      <c r="K119179" s="2"/>
      <c r="L119179" s="2"/>
    </row>
    <row r="119183" spans="11:12" x14ac:dyDescent="0.25">
      <c r="K119183" s="2"/>
    </row>
    <row r="119184" spans="11:12" x14ac:dyDescent="0.25">
      <c r="K119184" s="2"/>
      <c r="L119184" s="2"/>
    </row>
    <row r="119192" spans="11:11" x14ac:dyDescent="0.25">
      <c r="K119192" s="2"/>
    </row>
    <row r="119218" spans="11:11" x14ac:dyDescent="0.25">
      <c r="K119218" s="2"/>
    </row>
    <row r="119227" spans="11:11" x14ac:dyDescent="0.25">
      <c r="K119227" s="2"/>
    </row>
    <row r="119303" spans="11:12" x14ac:dyDescent="0.25">
      <c r="K119303" s="2"/>
      <c r="L119303" s="2"/>
    </row>
    <row r="119314" spans="11:12" x14ac:dyDescent="0.25">
      <c r="K119314" s="2"/>
    </row>
    <row r="119328" spans="11:12" x14ac:dyDescent="0.25">
      <c r="K119328" s="2"/>
      <c r="L119328" s="2"/>
    </row>
    <row r="119343" spans="11:12" x14ac:dyDescent="0.25">
      <c r="K119343" s="2"/>
      <c r="L119343" s="2"/>
    </row>
    <row r="119355" spans="11:11" x14ac:dyDescent="0.25">
      <c r="K119355" s="2"/>
    </row>
    <row r="119395" spans="10:12" x14ac:dyDescent="0.25">
      <c r="J119395" s="7"/>
    </row>
    <row r="119396" spans="10:12" x14ac:dyDescent="0.25">
      <c r="J119396" s="7"/>
    </row>
    <row r="119397" spans="10:12" x14ac:dyDescent="0.25">
      <c r="J119397" s="7"/>
    </row>
    <row r="119398" spans="10:12" x14ac:dyDescent="0.25">
      <c r="J119398" s="7"/>
      <c r="K119398" s="2"/>
      <c r="L119398" s="2"/>
    </row>
    <row r="119404" spans="10:12" x14ac:dyDescent="0.25">
      <c r="K119404" s="2"/>
    </row>
    <row r="119409" spans="11:11" x14ac:dyDescent="0.25">
      <c r="K119409" s="2"/>
    </row>
    <row r="119455" spans="11:12" x14ac:dyDescent="0.25">
      <c r="K119455" s="2"/>
      <c r="L119455" s="2"/>
    </row>
    <row r="119456" spans="11:12" x14ac:dyDescent="0.25">
      <c r="K119456" s="2"/>
    </row>
    <row r="119457" spans="11:12" x14ac:dyDescent="0.25">
      <c r="K119457" s="2"/>
      <c r="L119457" s="2"/>
    </row>
    <row r="119458" spans="11:12" x14ac:dyDescent="0.25">
      <c r="K119458" s="2"/>
      <c r="L119458" s="2"/>
    </row>
    <row r="119466" spans="11:12" x14ac:dyDescent="0.25">
      <c r="K119466" s="2"/>
    </row>
    <row r="119470" spans="11:12" x14ac:dyDescent="0.25">
      <c r="K119470" s="2"/>
    </row>
    <row r="119471" spans="11:12" x14ac:dyDescent="0.25">
      <c r="K119471" s="2"/>
      <c r="L119471" s="2"/>
    </row>
    <row r="119481" spans="11:12" x14ac:dyDescent="0.25">
      <c r="K119481" s="2"/>
      <c r="L119481" s="2"/>
    </row>
    <row r="119483" spans="11:12" x14ac:dyDescent="0.25">
      <c r="K119483" s="2"/>
    </row>
    <row r="119485" spans="11:12" x14ac:dyDescent="0.25">
      <c r="K119485" s="2"/>
      <c r="L119485" s="2"/>
    </row>
    <row r="119497" spans="11:12" x14ac:dyDescent="0.25">
      <c r="K119497" s="2"/>
    </row>
    <row r="119501" spans="11:12" x14ac:dyDescent="0.25">
      <c r="K119501" s="2"/>
    </row>
    <row r="119502" spans="11:12" x14ac:dyDescent="0.25">
      <c r="K119502" s="2"/>
    </row>
    <row r="119504" spans="11:12" x14ac:dyDescent="0.25">
      <c r="K119504" s="2"/>
      <c r="L119504" s="2"/>
    </row>
    <row r="119505" spans="11:12" x14ac:dyDescent="0.25">
      <c r="K119505" s="2"/>
    </row>
    <row r="119506" spans="11:12" x14ac:dyDescent="0.25">
      <c r="K119506" s="2"/>
    </row>
    <row r="119507" spans="11:12" x14ac:dyDescent="0.25">
      <c r="K119507" s="2"/>
    </row>
    <row r="119508" spans="11:12" x14ac:dyDescent="0.25">
      <c r="K119508" s="2"/>
      <c r="L119508" s="2"/>
    </row>
    <row r="119520" spans="11:12" x14ac:dyDescent="0.25">
      <c r="K119520" s="2"/>
      <c r="L119520" s="2"/>
    </row>
    <row r="119522" spans="11:12" x14ac:dyDescent="0.25">
      <c r="K119522" s="2"/>
    </row>
    <row r="119524" spans="11:12" x14ac:dyDescent="0.25">
      <c r="K119524" s="2"/>
    </row>
    <row r="119528" spans="11:12" x14ac:dyDescent="0.25">
      <c r="K119528" s="2"/>
      <c r="L119528" s="2"/>
    </row>
    <row r="119538" spans="11:11" x14ac:dyDescent="0.25">
      <c r="K119538" s="2"/>
    </row>
    <row r="119559" spans="10:12" x14ac:dyDescent="0.25">
      <c r="K119559" s="2"/>
    </row>
    <row r="119562" spans="10:12" x14ac:dyDescent="0.25">
      <c r="K119562" s="2"/>
    </row>
    <row r="119563" spans="10:12" x14ac:dyDescent="0.25">
      <c r="J119563" s="7"/>
      <c r="K119563" s="2"/>
      <c r="L119563" s="2"/>
    </row>
    <row r="119576" spans="11:11" x14ac:dyDescent="0.25">
      <c r="K119576" s="2"/>
    </row>
    <row r="119578" spans="11:11" x14ac:dyDescent="0.25">
      <c r="K119578" s="2"/>
    </row>
    <row r="119585" spans="11:12" x14ac:dyDescent="0.25">
      <c r="K119585" s="2"/>
      <c r="L119585" s="2"/>
    </row>
    <row r="119588" spans="11:12" x14ac:dyDescent="0.25">
      <c r="K119588" s="2"/>
    </row>
    <row r="119595" spans="11:12" x14ac:dyDescent="0.25">
      <c r="K119595" s="2"/>
      <c r="L119595" s="2"/>
    </row>
    <row r="119596" spans="11:12" x14ac:dyDescent="0.25">
      <c r="K119596" s="2"/>
    </row>
    <row r="119601" spans="11:12" x14ac:dyDescent="0.25">
      <c r="K119601" s="2"/>
    </row>
    <row r="119602" spans="11:12" x14ac:dyDescent="0.25">
      <c r="K119602" s="2"/>
    </row>
    <row r="119603" spans="11:12" x14ac:dyDescent="0.25">
      <c r="K119603" s="2"/>
      <c r="L119603" s="2"/>
    </row>
    <row r="119609" spans="11:12" x14ac:dyDescent="0.25">
      <c r="K119609" s="2"/>
    </row>
    <row r="119610" spans="11:12" x14ac:dyDescent="0.25">
      <c r="K119610" s="2"/>
    </row>
    <row r="119611" spans="11:12" x14ac:dyDescent="0.25">
      <c r="K119611" s="2"/>
      <c r="L119611" s="2"/>
    </row>
    <row r="119616" spans="11:12" x14ac:dyDescent="0.25">
      <c r="K119616" s="2"/>
      <c r="L119616" s="2"/>
    </row>
    <row r="119619" spans="11:12" x14ac:dyDescent="0.25">
      <c r="K119619" s="2"/>
      <c r="L119619" s="2"/>
    </row>
    <row r="119620" spans="11:12" x14ac:dyDescent="0.25">
      <c r="K119620" s="2"/>
    </row>
    <row r="119623" spans="11:12" x14ac:dyDescent="0.25">
      <c r="K119623" s="2"/>
      <c r="L119623" s="2"/>
    </row>
    <row r="119624" spans="11:12" x14ac:dyDescent="0.25">
      <c r="K119624" s="2"/>
      <c r="L119624" s="2"/>
    </row>
    <row r="119626" spans="11:12" x14ac:dyDescent="0.25">
      <c r="K119626" s="2"/>
    </row>
    <row r="119632" spans="11:12" x14ac:dyDescent="0.25">
      <c r="K119632" s="2"/>
    </row>
    <row r="119635" spans="11:12" x14ac:dyDescent="0.25">
      <c r="K119635" s="2"/>
      <c r="L119635" s="2"/>
    </row>
    <row r="119637" spans="11:12" x14ac:dyDescent="0.25">
      <c r="K119637" s="2"/>
    </row>
    <row r="119639" spans="11:12" x14ac:dyDescent="0.25">
      <c r="K119639" s="2"/>
      <c r="L119639" s="2"/>
    </row>
    <row r="119641" spans="11:12" x14ac:dyDescent="0.25">
      <c r="K119641" s="2"/>
    </row>
    <row r="119642" spans="11:12" x14ac:dyDescent="0.25">
      <c r="L119642" s="2"/>
    </row>
    <row r="119643" spans="11:12" x14ac:dyDescent="0.25">
      <c r="K119643" s="2"/>
      <c r="L119643" s="2"/>
    </row>
    <row r="119645" spans="11:12" x14ac:dyDescent="0.25">
      <c r="K119645" s="2"/>
      <c r="L119645" s="2"/>
    </row>
    <row r="119646" spans="11:12" x14ac:dyDescent="0.25">
      <c r="K119646" s="2"/>
      <c r="L119646" s="2"/>
    </row>
    <row r="119648" spans="11:12" x14ac:dyDescent="0.25">
      <c r="K119648" s="2"/>
      <c r="L119648" s="2"/>
    </row>
    <row r="119650" spans="11:12" x14ac:dyDescent="0.25">
      <c r="K119650" s="2"/>
      <c r="L119650" s="2"/>
    </row>
    <row r="119682" spans="10:12" x14ac:dyDescent="0.25">
      <c r="J119682" s="7"/>
      <c r="K119682" s="2"/>
      <c r="L119682" s="2"/>
    </row>
    <row r="119683" spans="10:12" x14ac:dyDescent="0.25">
      <c r="K119683" s="2"/>
      <c r="L119683" s="2"/>
    </row>
    <row r="119684" spans="10:12" x14ac:dyDescent="0.25">
      <c r="K119684" s="2"/>
      <c r="L119684" s="2"/>
    </row>
    <row r="119685" spans="10:12" x14ac:dyDescent="0.25">
      <c r="K119685" s="2"/>
      <c r="L119685" s="2"/>
    </row>
    <row r="119686" spans="10:12" x14ac:dyDescent="0.25">
      <c r="K119686" s="2"/>
    </row>
    <row r="119687" spans="10:12" x14ac:dyDescent="0.25">
      <c r="K119687" s="2"/>
      <c r="L119687" s="2"/>
    </row>
    <row r="119691" spans="10:12" x14ac:dyDescent="0.25">
      <c r="K119691" s="2"/>
    </row>
    <row r="119694" spans="10:12" x14ac:dyDescent="0.25">
      <c r="K119694" s="2"/>
      <c r="L119694" s="2"/>
    </row>
    <row r="119695" spans="10:12" x14ac:dyDescent="0.25">
      <c r="K119695" s="2"/>
    </row>
    <row r="119696" spans="10:12" x14ac:dyDescent="0.25">
      <c r="K119696" s="2"/>
      <c r="L119696" s="2"/>
    </row>
    <row r="119697" spans="10:12" x14ac:dyDescent="0.25">
      <c r="K119697" s="2"/>
    </row>
    <row r="119698" spans="10:12" x14ac:dyDescent="0.25">
      <c r="K119698" s="2"/>
      <c r="L119698" s="2"/>
    </row>
    <row r="119699" spans="10:12" x14ac:dyDescent="0.25">
      <c r="K119699" s="2"/>
      <c r="L119699" s="2"/>
    </row>
    <row r="119700" spans="10:12" x14ac:dyDescent="0.25">
      <c r="K119700" s="2"/>
      <c r="L119700" s="2"/>
    </row>
    <row r="119701" spans="10:12" x14ac:dyDescent="0.25">
      <c r="K119701" s="2"/>
      <c r="L119701" s="2"/>
    </row>
    <row r="119702" spans="10:12" x14ac:dyDescent="0.25">
      <c r="K119702" s="2"/>
    </row>
    <row r="119703" spans="10:12" x14ac:dyDescent="0.25">
      <c r="J119703" s="7"/>
      <c r="K119703" s="2"/>
      <c r="L119703" s="2"/>
    </row>
    <row r="119704" spans="10:12" x14ac:dyDescent="0.25">
      <c r="J119704" s="7"/>
      <c r="K119704" s="2"/>
    </row>
    <row r="119716" spans="11:12" x14ac:dyDescent="0.25">
      <c r="K119716" s="2"/>
      <c r="L119716" s="2"/>
    </row>
    <row r="119721" spans="11:12" x14ac:dyDescent="0.25">
      <c r="K119721" s="2"/>
      <c r="L119721" s="2"/>
    </row>
    <row r="119722" spans="11:12" x14ac:dyDescent="0.25">
      <c r="K119722" s="2"/>
      <c r="L119722" s="2"/>
    </row>
    <row r="119723" spans="11:12" x14ac:dyDescent="0.25">
      <c r="K119723" s="2"/>
    </row>
    <row r="119724" spans="11:12" x14ac:dyDescent="0.25">
      <c r="K119724" s="2"/>
    </row>
    <row r="119725" spans="11:12" x14ac:dyDescent="0.25">
      <c r="K119725" s="2"/>
    </row>
    <row r="119726" spans="11:12" x14ac:dyDescent="0.25">
      <c r="K119726" s="2"/>
      <c r="L119726" s="2"/>
    </row>
    <row r="119728" spans="11:12" x14ac:dyDescent="0.25">
      <c r="K119728" s="2"/>
      <c r="L119728" s="2"/>
    </row>
    <row r="119745" spans="9:9" x14ac:dyDescent="0.25">
      <c r="I119745" s="8"/>
    </row>
    <row r="119817" spans="9:9" x14ac:dyDescent="0.25">
      <c r="I119817" s="8"/>
    </row>
    <row r="119832" spans="10:12" x14ac:dyDescent="0.25">
      <c r="K119832" s="2"/>
    </row>
    <row r="119833" spans="10:12" x14ac:dyDescent="0.25">
      <c r="J119833" s="7"/>
      <c r="K119833" s="2"/>
    </row>
    <row r="119834" spans="10:12" x14ac:dyDescent="0.25">
      <c r="J119834" s="7"/>
      <c r="K119834" s="2"/>
    </row>
    <row r="119835" spans="10:12" x14ac:dyDescent="0.25">
      <c r="K119835" s="2"/>
      <c r="L119835" s="2"/>
    </row>
    <row r="119841" spans="10:12" x14ac:dyDescent="0.25">
      <c r="K119841" s="2"/>
      <c r="L119841" s="2"/>
    </row>
    <row r="119842" spans="10:12" x14ac:dyDescent="0.25">
      <c r="K119842" s="2"/>
    </row>
    <row r="119843" spans="10:12" x14ac:dyDescent="0.25">
      <c r="K119843" s="2"/>
    </row>
    <row r="119844" spans="10:12" x14ac:dyDescent="0.25">
      <c r="K119844" s="2"/>
    </row>
    <row r="119846" spans="10:12" x14ac:dyDescent="0.25">
      <c r="K119846" s="2"/>
    </row>
    <row r="119847" spans="10:12" x14ac:dyDescent="0.25">
      <c r="K119847" s="2"/>
    </row>
    <row r="119849" spans="10:12" x14ac:dyDescent="0.25">
      <c r="K119849" s="2"/>
    </row>
    <row r="119850" spans="10:12" x14ac:dyDescent="0.25">
      <c r="J119850" s="7"/>
      <c r="K119850" s="2"/>
    </row>
    <row r="119856" spans="10:12" x14ac:dyDescent="0.25">
      <c r="K119856" s="2"/>
    </row>
    <row r="119887" spans="11:11" x14ac:dyDescent="0.25">
      <c r="K119887" s="2"/>
    </row>
    <row r="119889" spans="10:12" x14ac:dyDescent="0.25">
      <c r="K119889" s="2"/>
      <c r="L119889" s="2"/>
    </row>
    <row r="119890" spans="10:12" x14ac:dyDescent="0.25">
      <c r="K119890" s="2"/>
      <c r="L119890" s="2"/>
    </row>
    <row r="119891" spans="10:12" x14ac:dyDescent="0.25">
      <c r="J119891" s="7"/>
      <c r="K119891" s="2"/>
      <c r="L119891" s="2"/>
    </row>
    <row r="119892" spans="10:12" x14ac:dyDescent="0.25">
      <c r="J119892" s="7"/>
      <c r="K119892" s="2"/>
      <c r="L119892" s="2"/>
    </row>
    <row r="119893" spans="10:12" x14ac:dyDescent="0.25">
      <c r="J119893" s="7"/>
      <c r="K119893" s="2"/>
      <c r="L119893" s="2"/>
    </row>
    <row r="119894" spans="10:12" x14ac:dyDescent="0.25">
      <c r="J119894" s="7"/>
      <c r="K119894" s="2"/>
      <c r="L119894" s="2"/>
    </row>
    <row r="119895" spans="10:12" x14ac:dyDescent="0.25">
      <c r="K119895" s="2"/>
      <c r="L119895" s="2"/>
    </row>
    <row r="119898" spans="10:12" x14ac:dyDescent="0.25">
      <c r="K119898" s="2"/>
      <c r="L119898" s="2"/>
    </row>
    <row r="119899" spans="10:12" x14ac:dyDescent="0.25">
      <c r="K119899" s="2"/>
      <c r="L119899" s="2"/>
    </row>
    <row r="119900" spans="10:12" x14ac:dyDescent="0.25">
      <c r="K119900" s="2"/>
      <c r="L119900" s="2"/>
    </row>
    <row r="119904" spans="10:12" x14ac:dyDescent="0.25">
      <c r="K119904" s="2"/>
      <c r="L119904" s="2"/>
    </row>
    <row r="119931" spans="11:12" x14ac:dyDescent="0.25">
      <c r="K119931" s="2"/>
      <c r="L119931" s="2"/>
    </row>
    <row r="119934" spans="11:12" x14ac:dyDescent="0.25">
      <c r="K119934" s="2"/>
      <c r="L119934" s="2"/>
    </row>
    <row r="119965" spans="9:12" x14ac:dyDescent="0.25">
      <c r="K119965" s="2"/>
      <c r="L119965" s="2"/>
    </row>
    <row r="119966" spans="9:12" x14ac:dyDescent="0.25">
      <c r="K119966" s="2"/>
      <c r="L119966" s="2"/>
    </row>
    <row r="119968" spans="9:12" x14ac:dyDescent="0.25">
      <c r="I119968" s="8"/>
    </row>
    <row r="119985" spans="11:12" x14ac:dyDescent="0.25">
      <c r="K119985" s="2"/>
      <c r="L119985" s="2"/>
    </row>
    <row r="119993" spans="11:12" x14ac:dyDescent="0.25">
      <c r="L119993" s="2"/>
    </row>
    <row r="120009" spans="11:12" x14ac:dyDescent="0.25">
      <c r="K120009" s="2"/>
    </row>
    <row r="120010" spans="11:12" x14ac:dyDescent="0.25">
      <c r="K120010" s="2"/>
    </row>
    <row r="120014" spans="11:12" x14ac:dyDescent="0.25">
      <c r="K120014" s="2"/>
      <c r="L120014" s="2"/>
    </row>
    <row r="120015" spans="11:12" x14ac:dyDescent="0.25">
      <c r="K120015" s="2"/>
      <c r="L120015" s="2"/>
    </row>
    <row r="120059" spans="11:12" x14ac:dyDescent="0.25">
      <c r="K120059" s="2"/>
      <c r="L120059" s="2"/>
    </row>
    <row r="120077" spans="11:12" x14ac:dyDescent="0.25">
      <c r="K120077" s="2"/>
      <c r="L120077" s="2"/>
    </row>
    <row r="120138" spans="11:12" x14ac:dyDescent="0.25">
      <c r="K120138" s="2"/>
    </row>
    <row r="120139" spans="11:12" x14ac:dyDescent="0.25">
      <c r="K120139" s="2"/>
      <c r="L120139" s="2"/>
    </row>
    <row r="120153" spans="11:12" x14ac:dyDescent="0.25">
      <c r="K120153" s="2"/>
      <c r="L120153" s="2"/>
    </row>
    <row r="120154" spans="11:12" x14ac:dyDescent="0.25">
      <c r="K120154" s="2"/>
      <c r="L120154" s="2"/>
    </row>
    <row r="120166" spans="11:12" x14ac:dyDescent="0.25">
      <c r="K120166" s="2"/>
    </row>
    <row r="120167" spans="11:12" x14ac:dyDescent="0.25">
      <c r="K120167" s="2"/>
      <c r="L120167" s="2"/>
    </row>
    <row r="120191" spans="11:12" x14ac:dyDescent="0.25">
      <c r="K120191" s="2"/>
      <c r="L120191" s="2"/>
    </row>
    <row r="120192" spans="11:12" x14ac:dyDescent="0.25">
      <c r="K120192" s="2"/>
      <c r="L120192" s="2"/>
    </row>
    <row r="120214" spans="11:12" x14ac:dyDescent="0.25">
      <c r="K120214" s="2"/>
      <c r="L120214" s="2"/>
    </row>
    <row r="120231" spans="11:11" x14ac:dyDescent="0.25">
      <c r="K120231" s="2"/>
    </row>
    <row r="120269" spans="11:12" x14ac:dyDescent="0.25">
      <c r="K120269" s="2"/>
      <c r="L120269" s="2"/>
    </row>
    <row r="120289" spans="11:12" x14ac:dyDescent="0.25">
      <c r="K120289" s="2"/>
      <c r="L120289" s="2"/>
    </row>
    <row r="120293" spans="11:12" x14ac:dyDescent="0.25">
      <c r="K120293" s="2"/>
      <c r="L120293" s="2"/>
    </row>
    <row r="120308" spans="10:12" x14ac:dyDescent="0.25">
      <c r="K120308" s="2"/>
      <c r="L120308" s="2"/>
    </row>
    <row r="120309" spans="10:12" x14ac:dyDescent="0.25">
      <c r="J120309" s="7"/>
      <c r="K120309" s="2"/>
      <c r="L120309" s="2"/>
    </row>
    <row r="120321" spans="11:12" x14ac:dyDescent="0.25">
      <c r="K120321" s="2"/>
      <c r="L120321" s="2"/>
    </row>
    <row r="120336" spans="11:12" x14ac:dyDescent="0.25">
      <c r="K120336" s="2"/>
    </row>
    <row r="120354" spans="11:12" x14ac:dyDescent="0.25">
      <c r="K120354" s="2"/>
      <c r="L120354" s="2"/>
    </row>
    <row r="120355" spans="11:12" x14ac:dyDescent="0.25">
      <c r="K120355" s="2"/>
      <c r="L120355" s="2"/>
    </row>
    <row r="120361" spans="11:12" x14ac:dyDescent="0.25">
      <c r="K120361" s="2"/>
      <c r="L120361" s="2"/>
    </row>
    <row r="120369" spans="11:12" x14ac:dyDescent="0.25">
      <c r="K120369" s="2"/>
      <c r="L120369" s="2"/>
    </row>
    <row r="120372" spans="11:12" x14ac:dyDescent="0.25">
      <c r="K120372" s="2"/>
      <c r="L120372" s="2"/>
    </row>
    <row r="120373" spans="11:12" x14ac:dyDescent="0.25">
      <c r="K120373" s="2"/>
    </row>
    <row r="120378" spans="11:12" x14ac:dyDescent="0.25">
      <c r="K120378" s="2"/>
    </row>
    <row r="120379" spans="11:12" x14ac:dyDescent="0.25">
      <c r="K120379" s="2"/>
      <c r="L120379" s="2"/>
    </row>
    <row r="120397" spans="11:12" x14ac:dyDescent="0.25">
      <c r="K120397" s="2"/>
      <c r="L120397" s="2"/>
    </row>
    <row r="120418" spans="11:12" x14ac:dyDescent="0.25">
      <c r="K120418" s="2"/>
      <c r="L120418" s="2"/>
    </row>
    <row r="120427" spans="11:12" x14ac:dyDescent="0.25">
      <c r="K120427" s="2"/>
      <c r="L120427" s="2"/>
    </row>
    <row r="120435" spans="11:12" x14ac:dyDescent="0.25">
      <c r="K120435" s="2"/>
      <c r="L120435" s="2"/>
    </row>
    <row r="120446" spans="11:12" x14ac:dyDescent="0.25">
      <c r="K120446" s="2"/>
    </row>
    <row r="120447" spans="11:12" x14ac:dyDescent="0.25">
      <c r="K120447" s="2"/>
      <c r="L120447" s="2"/>
    </row>
    <row r="120473" spans="11:12" x14ac:dyDescent="0.25">
      <c r="K120473" s="2"/>
      <c r="L120473" s="2"/>
    </row>
    <row r="120487" spans="11:12" x14ac:dyDescent="0.25">
      <c r="K120487" s="2"/>
      <c r="L120487" s="2"/>
    </row>
    <row r="120531" spans="11:12" x14ac:dyDescent="0.25">
      <c r="K120531" s="2"/>
      <c r="L120531" s="2"/>
    </row>
    <row r="120541" spans="11:12" x14ac:dyDescent="0.25">
      <c r="K120541" s="2"/>
      <c r="L120541" s="2"/>
    </row>
    <row r="120547" spans="11:12" x14ac:dyDescent="0.25">
      <c r="K120547" s="2"/>
      <c r="L120547" s="2"/>
    </row>
    <row r="120573" spans="11:12" x14ac:dyDescent="0.25">
      <c r="K120573" s="2"/>
      <c r="L120573" s="2"/>
    </row>
    <row r="120577" spans="11:12" x14ac:dyDescent="0.25">
      <c r="K120577" s="2"/>
      <c r="L120577" s="2"/>
    </row>
    <row r="120583" spans="11:12" x14ac:dyDescent="0.25">
      <c r="K120583" s="2"/>
      <c r="L120583" s="2"/>
    </row>
    <row r="120597" spans="11:11" x14ac:dyDescent="0.25">
      <c r="K120597" s="2"/>
    </row>
    <row r="120601" spans="11:11" x14ac:dyDescent="0.25">
      <c r="K120601" s="2"/>
    </row>
    <row r="120640" spans="10:11" x14ac:dyDescent="0.25">
      <c r="J120640" s="7"/>
      <c r="K120640" s="2"/>
    </row>
    <row r="120641" spans="11:12" x14ac:dyDescent="0.25">
      <c r="K120641" s="2"/>
    </row>
    <row r="120642" spans="11:12" x14ac:dyDescent="0.25">
      <c r="K120642" s="2"/>
      <c r="L120642" s="2"/>
    </row>
    <row r="120644" spans="11:12" x14ac:dyDescent="0.25">
      <c r="K120644" s="2"/>
    </row>
    <row r="120645" spans="11:12" x14ac:dyDescent="0.25">
      <c r="K120645" s="2"/>
    </row>
    <row r="120649" spans="11:12" x14ac:dyDescent="0.25">
      <c r="K120649" s="2"/>
    </row>
    <row r="120653" spans="11:12" x14ac:dyDescent="0.25">
      <c r="K120653" s="2"/>
      <c r="L120653" s="2"/>
    </row>
    <row r="120654" spans="11:12" x14ac:dyDescent="0.25">
      <c r="K120654" s="2"/>
    </row>
    <row r="120658" spans="11:12" x14ac:dyDescent="0.25">
      <c r="K120658" s="2"/>
    </row>
    <row r="120659" spans="11:12" x14ac:dyDescent="0.25">
      <c r="K120659" s="2"/>
    </row>
    <row r="120667" spans="11:12" x14ac:dyDescent="0.25">
      <c r="K120667" s="2"/>
      <c r="L120667" s="2"/>
    </row>
    <row r="120669" spans="11:12" x14ac:dyDescent="0.25">
      <c r="K120669" s="2"/>
      <c r="L120669" s="2"/>
    </row>
    <row r="120675" spans="11:11" x14ac:dyDescent="0.25">
      <c r="K120675" s="2"/>
    </row>
    <row r="120696" spans="11:12" x14ac:dyDescent="0.25">
      <c r="K120696" s="2"/>
    </row>
    <row r="120697" spans="11:12" x14ac:dyDescent="0.25">
      <c r="K120697" s="2"/>
    </row>
    <row r="120702" spans="11:12" x14ac:dyDescent="0.25">
      <c r="K120702" s="2"/>
      <c r="L120702" s="2"/>
    </row>
    <row r="120706" spans="10:12" x14ac:dyDescent="0.25">
      <c r="K120706" s="2"/>
    </row>
    <row r="120708" spans="10:12" x14ac:dyDescent="0.25">
      <c r="K120708" s="2"/>
      <c r="L120708" s="2"/>
    </row>
    <row r="120709" spans="10:12" x14ac:dyDescent="0.25">
      <c r="J120709" s="7"/>
      <c r="K120709" s="2"/>
      <c r="L120709" s="2"/>
    </row>
    <row r="120721" spans="11:11" x14ac:dyDescent="0.25">
      <c r="K120721" s="2"/>
    </row>
    <row r="120727" spans="11:11" x14ac:dyDescent="0.25">
      <c r="K120727" s="2"/>
    </row>
    <row r="120748" spans="11:12" x14ac:dyDescent="0.25">
      <c r="K120748" s="2"/>
    </row>
    <row r="120750" spans="11:12" x14ac:dyDescent="0.25">
      <c r="K120750" s="2"/>
      <c r="L120750" s="2"/>
    </row>
    <row r="120755" spans="11:11" x14ac:dyDescent="0.25">
      <c r="K120755" s="2"/>
    </row>
    <row r="120757" spans="11:11" x14ac:dyDescent="0.25">
      <c r="K120757" s="2"/>
    </row>
    <row r="120758" spans="11:11" x14ac:dyDescent="0.25">
      <c r="K120758" s="2"/>
    </row>
    <row r="120762" spans="11:11" x14ac:dyDescent="0.25">
      <c r="K120762" s="2"/>
    </row>
    <row r="120768" spans="11:11" x14ac:dyDescent="0.25">
      <c r="K120768" s="2"/>
    </row>
    <row r="120770" spans="10:12" x14ac:dyDescent="0.25">
      <c r="J120770" s="7"/>
      <c r="K120770" s="2"/>
      <c r="L120770" s="2"/>
    </row>
    <row r="120780" spans="10:12" x14ac:dyDescent="0.25">
      <c r="K120780" s="2"/>
    </row>
    <row r="120781" spans="10:12" x14ac:dyDescent="0.25">
      <c r="K120781" s="2"/>
    </row>
    <row r="120786" spans="11:12" x14ac:dyDescent="0.25">
      <c r="K120786" s="2"/>
    </row>
    <row r="120787" spans="11:12" x14ac:dyDescent="0.25">
      <c r="K120787" s="2"/>
      <c r="L120787" s="2"/>
    </row>
    <row r="120791" spans="11:12" x14ac:dyDescent="0.25">
      <c r="K120791" s="2"/>
    </row>
    <row r="120797" spans="11:12" x14ac:dyDescent="0.25">
      <c r="K120797" s="2"/>
      <c r="L120797" s="2"/>
    </row>
    <row r="120800" spans="11:12" x14ac:dyDescent="0.25">
      <c r="K120800" s="2"/>
    </row>
    <row r="120808" spans="11:12" x14ac:dyDescent="0.25">
      <c r="K120808" s="2"/>
      <c r="L120808" s="2"/>
    </row>
    <row r="120812" spans="11:12" x14ac:dyDescent="0.25">
      <c r="K120812" s="2"/>
      <c r="L120812" s="2"/>
    </row>
    <row r="120816" spans="11:12" x14ac:dyDescent="0.25">
      <c r="K120816" s="2"/>
    </row>
    <row r="120818" spans="11:12" x14ac:dyDescent="0.25">
      <c r="K120818" s="2"/>
    </row>
    <row r="120819" spans="11:12" x14ac:dyDescent="0.25">
      <c r="K120819" s="2"/>
      <c r="L120819" s="2"/>
    </row>
    <row r="120821" spans="11:12" x14ac:dyDescent="0.25">
      <c r="K120821" s="2"/>
      <c r="L120821" s="2"/>
    </row>
    <row r="120834" spans="11:12" x14ac:dyDescent="0.25">
      <c r="K120834" s="2"/>
    </row>
    <row r="120841" spans="11:12" x14ac:dyDescent="0.25">
      <c r="K120841" s="2"/>
      <c r="L120841" s="2"/>
    </row>
    <row r="120842" spans="11:12" x14ac:dyDescent="0.25">
      <c r="K120842" s="2"/>
    </row>
    <row r="120855" spans="11:12" x14ac:dyDescent="0.25">
      <c r="K120855" s="2"/>
      <c r="L120855" s="2"/>
    </row>
    <row r="120864" spans="11:12" x14ac:dyDescent="0.25">
      <c r="K120864" s="2"/>
      <c r="L120864" s="2"/>
    </row>
    <row r="120910" spans="11:12" x14ac:dyDescent="0.25">
      <c r="K120910" s="2"/>
    </row>
    <row r="120911" spans="11:12" x14ac:dyDescent="0.25">
      <c r="K120911" s="2"/>
      <c r="L120911" s="2"/>
    </row>
    <row r="120935" spans="10:12" x14ac:dyDescent="0.25">
      <c r="K120935" s="2"/>
      <c r="L120935" s="2"/>
    </row>
    <row r="120943" spans="10:12" x14ac:dyDescent="0.25">
      <c r="J120943" s="7"/>
      <c r="K120943" s="2"/>
      <c r="L120943" s="2"/>
    </row>
    <row r="120945" spans="11:12" x14ac:dyDescent="0.25">
      <c r="K120945" s="2"/>
      <c r="L120945" s="2"/>
    </row>
    <row r="120946" spans="11:12" x14ac:dyDescent="0.25">
      <c r="K120946" s="2"/>
      <c r="L120946" s="2"/>
    </row>
    <row r="120947" spans="11:12" x14ac:dyDescent="0.25">
      <c r="K120947" s="2"/>
    </row>
    <row r="120966" spans="11:12" x14ac:dyDescent="0.25">
      <c r="K120966" s="2"/>
      <c r="L120966" s="2"/>
    </row>
    <row r="120969" spans="11:12" x14ac:dyDescent="0.25">
      <c r="K120969" s="2"/>
    </row>
    <row r="120998" spans="11:12" x14ac:dyDescent="0.25">
      <c r="K120998" s="2"/>
      <c r="L120998" s="2"/>
    </row>
    <row r="121000" spans="11:12" x14ac:dyDescent="0.25">
      <c r="K121000" s="2"/>
      <c r="L121000" s="2"/>
    </row>
    <row r="121029" spans="11:12" x14ac:dyDescent="0.25">
      <c r="K121029" s="2"/>
    </row>
    <row r="121031" spans="11:12" x14ac:dyDescent="0.25">
      <c r="K121031" s="2"/>
      <c r="L121031" s="2"/>
    </row>
    <row r="121032" spans="11:12" x14ac:dyDescent="0.25">
      <c r="K121032" s="2"/>
    </row>
    <row r="121034" spans="11:12" x14ac:dyDescent="0.25">
      <c r="K121034" s="2"/>
      <c r="L121034" s="2"/>
    </row>
    <row r="121036" spans="11:12" x14ac:dyDescent="0.25">
      <c r="K121036" s="2"/>
      <c r="L121036" s="2"/>
    </row>
    <row r="121037" spans="11:12" x14ac:dyDescent="0.25">
      <c r="K121037" s="2"/>
      <c r="L121037" s="2"/>
    </row>
    <row r="121039" spans="11:12" x14ac:dyDescent="0.25">
      <c r="K121039" s="2"/>
    </row>
    <row r="121043" spans="11:12" x14ac:dyDescent="0.25">
      <c r="K121043" s="2"/>
      <c r="L121043" s="2"/>
    </row>
    <row r="121045" spans="11:12" x14ac:dyDescent="0.25">
      <c r="K121045" s="2"/>
    </row>
    <row r="121048" spans="11:12" x14ac:dyDescent="0.25">
      <c r="K121048" s="2"/>
      <c r="L121048" s="2"/>
    </row>
    <row r="121054" spans="11:12" x14ac:dyDescent="0.25">
      <c r="K121054" s="2"/>
      <c r="L121054" s="2"/>
    </row>
    <row r="121063" spans="11:12" x14ac:dyDescent="0.25">
      <c r="K121063" s="2"/>
      <c r="L121063" s="2"/>
    </row>
    <row r="121064" spans="11:12" x14ac:dyDescent="0.25">
      <c r="K121064" s="2"/>
    </row>
    <row r="121065" spans="11:12" x14ac:dyDescent="0.25">
      <c r="K121065" s="2"/>
      <c r="L121065" s="2"/>
    </row>
    <row r="121066" spans="11:12" x14ac:dyDescent="0.25">
      <c r="K121066" s="2"/>
    </row>
    <row r="121067" spans="11:12" x14ac:dyDescent="0.25">
      <c r="K121067" s="2"/>
      <c r="L121067" s="2"/>
    </row>
    <row r="121068" spans="11:12" x14ac:dyDescent="0.25">
      <c r="K121068" s="2"/>
    </row>
    <row r="121069" spans="11:12" x14ac:dyDescent="0.25">
      <c r="K121069" s="2"/>
      <c r="L121069" s="2"/>
    </row>
    <row r="121070" spans="11:12" x14ac:dyDescent="0.25">
      <c r="K121070" s="2"/>
      <c r="L121070" s="2"/>
    </row>
    <row r="121071" spans="11:12" x14ac:dyDescent="0.25">
      <c r="K121071" s="2"/>
    </row>
    <row r="121072" spans="11:12" x14ac:dyDescent="0.25">
      <c r="K121072" s="2"/>
      <c r="L121072" s="2"/>
    </row>
    <row r="121073" spans="11:11" x14ac:dyDescent="0.25">
      <c r="K121073" s="2"/>
    </row>
    <row r="121089" spans="11:12" x14ac:dyDescent="0.25">
      <c r="K121089" s="2"/>
      <c r="L121089" s="2"/>
    </row>
    <row r="121091" spans="11:12" x14ac:dyDescent="0.25">
      <c r="K121091" s="2"/>
    </row>
    <row r="121101" spans="11:12" x14ac:dyDescent="0.25">
      <c r="K121101" s="2"/>
      <c r="L121101" s="2"/>
    </row>
    <row r="121103" spans="11:12" x14ac:dyDescent="0.25">
      <c r="K121103" s="2"/>
    </row>
    <row r="121105" spans="10:12" x14ac:dyDescent="0.25">
      <c r="K121105" s="2"/>
    </row>
    <row r="121107" spans="10:12" x14ac:dyDescent="0.25">
      <c r="J121107" s="7"/>
      <c r="K121107" s="2"/>
      <c r="L121107" s="2"/>
    </row>
    <row r="121108" spans="10:12" x14ac:dyDescent="0.25">
      <c r="K121108" s="2"/>
      <c r="L121108" s="2"/>
    </row>
    <row r="121109" spans="10:12" x14ac:dyDescent="0.25">
      <c r="K121109" s="2"/>
      <c r="L121109" s="2"/>
    </row>
    <row r="121110" spans="10:12" x14ac:dyDescent="0.25">
      <c r="K121110" s="2"/>
      <c r="L121110" s="2"/>
    </row>
    <row r="121111" spans="10:12" x14ac:dyDescent="0.25">
      <c r="K121111" s="2"/>
    </row>
    <row r="121113" spans="10:12" x14ac:dyDescent="0.25">
      <c r="K121113" s="2"/>
      <c r="L121113" s="2"/>
    </row>
    <row r="121114" spans="10:12" x14ac:dyDescent="0.25">
      <c r="K121114" s="2"/>
    </row>
    <row r="121116" spans="10:12" x14ac:dyDescent="0.25">
      <c r="K121116" s="2"/>
      <c r="L121116" s="2"/>
    </row>
    <row r="121117" spans="10:12" x14ac:dyDescent="0.25">
      <c r="K121117" s="2"/>
      <c r="L121117" s="2"/>
    </row>
    <row r="121119" spans="10:12" x14ac:dyDescent="0.25">
      <c r="K121119" s="2"/>
    </row>
    <row r="121120" spans="10:12" x14ac:dyDescent="0.25">
      <c r="K121120" s="2"/>
    </row>
    <row r="121127" spans="11:12" x14ac:dyDescent="0.25">
      <c r="K121127" s="2"/>
      <c r="L121127" s="2"/>
    </row>
    <row r="121136" spans="11:12" x14ac:dyDescent="0.25">
      <c r="K121136" s="2"/>
      <c r="L121136" s="2"/>
    </row>
    <row r="121137" spans="11:12" x14ac:dyDescent="0.25">
      <c r="K121137" s="2"/>
      <c r="L121137" s="2"/>
    </row>
    <row r="121142" spans="11:12" x14ac:dyDescent="0.25">
      <c r="K121142" s="2"/>
      <c r="L121142" s="2"/>
    </row>
    <row r="121158" spans="11:11" x14ac:dyDescent="0.25">
      <c r="K121158" s="2"/>
    </row>
    <row r="121169" spans="1:15" x14ac:dyDescent="0.25">
      <c r="A121169" s="33"/>
      <c r="B121169" s="34"/>
      <c r="C121169" s="33"/>
      <c r="D121169" s="33"/>
      <c r="E121169" s="33"/>
      <c r="F121169" s="33"/>
      <c r="G121169" s="33"/>
      <c r="H121169" s="33"/>
      <c r="I121169" s="33"/>
      <c r="J121169" s="33"/>
      <c r="K121169" s="35"/>
      <c r="L121169" s="35"/>
      <c r="M121169" s="33"/>
      <c r="N121169" s="33"/>
      <c r="O121169" s="33"/>
    </row>
    <row r="121170" spans="1:15" x14ac:dyDescent="0.25">
      <c r="A121170" s="33"/>
      <c r="B121170" s="34"/>
      <c r="C121170" s="33"/>
      <c r="D121170" s="33"/>
      <c r="E121170" s="33"/>
      <c r="F121170" s="33"/>
      <c r="G121170" s="33"/>
      <c r="H121170" s="33"/>
      <c r="I121170" s="33"/>
      <c r="J121170" s="33"/>
      <c r="K121170" s="33"/>
      <c r="L121170" s="33"/>
      <c r="M121170" s="33"/>
      <c r="N121170" s="33"/>
      <c r="O121170" s="33"/>
    </row>
    <row r="121171" spans="1:15" x14ac:dyDescent="0.25">
      <c r="A121171" s="33"/>
      <c r="B121171" s="34"/>
      <c r="C121171" s="33"/>
      <c r="D121171" s="33"/>
      <c r="E121171" s="33"/>
      <c r="F121171" s="33"/>
      <c r="G121171" s="33"/>
      <c r="H121171" s="33"/>
      <c r="I121171" s="33"/>
      <c r="J121171" s="33"/>
      <c r="K121171" s="35"/>
      <c r="L121171" s="33"/>
      <c r="M121171" s="33"/>
      <c r="N121171" s="33"/>
      <c r="O121171" s="33"/>
    </row>
    <row r="121172" spans="1:15" x14ac:dyDescent="0.25">
      <c r="A121172" s="33"/>
      <c r="B121172" s="34"/>
      <c r="C121172" s="33"/>
      <c r="D121172" s="33"/>
      <c r="E121172" s="33"/>
      <c r="F121172" s="33"/>
      <c r="G121172" s="33"/>
      <c r="H121172" s="33"/>
      <c r="I121172" s="33"/>
      <c r="J121172" s="36"/>
      <c r="K121172" s="35"/>
      <c r="L121172" s="35"/>
      <c r="M121172" s="33"/>
      <c r="N121172" s="33"/>
      <c r="O121172" s="33"/>
    </row>
    <row r="121173" spans="1:15" x14ac:dyDescent="0.25">
      <c r="A121173" s="33"/>
      <c r="B121173" s="34"/>
      <c r="C121173" s="33"/>
      <c r="D121173" s="33"/>
      <c r="E121173" s="33"/>
      <c r="F121173" s="33"/>
      <c r="G121173" s="33"/>
      <c r="H121173" s="33"/>
      <c r="I121173" s="33"/>
      <c r="J121173" s="33"/>
      <c r="K121173" s="35"/>
      <c r="L121173" s="35"/>
      <c r="M121173" s="33"/>
      <c r="N121173" s="33"/>
      <c r="O121173" s="33"/>
    </row>
    <row r="121174" spans="1:15" x14ac:dyDescent="0.25">
      <c r="A121174" s="33"/>
      <c r="B121174" s="34"/>
      <c r="C121174" s="33"/>
      <c r="D121174" s="33"/>
      <c r="E121174" s="33"/>
      <c r="F121174" s="33"/>
      <c r="G121174" s="33"/>
      <c r="H121174" s="33"/>
      <c r="I121174" s="33"/>
      <c r="J121174" s="33"/>
      <c r="K121174" s="35"/>
      <c r="L121174" s="35"/>
      <c r="M121174" s="33"/>
      <c r="N121174" s="33"/>
      <c r="O121174" s="33"/>
    </row>
    <row r="121175" spans="1:15" x14ac:dyDescent="0.25">
      <c r="A121175" s="33"/>
      <c r="B121175" s="34"/>
      <c r="C121175" s="33"/>
      <c r="D121175" s="33"/>
      <c r="E121175" s="33"/>
      <c r="F121175" s="33"/>
      <c r="G121175" s="33"/>
      <c r="H121175" s="33"/>
      <c r="I121175" s="33"/>
      <c r="J121175" s="33"/>
      <c r="K121175" s="35"/>
      <c r="L121175" s="35"/>
      <c r="M121175" s="33"/>
      <c r="N121175" s="33"/>
      <c r="O121175" s="33"/>
    </row>
    <row r="121176" spans="1:15" x14ac:dyDescent="0.25">
      <c r="A121176" s="33"/>
      <c r="B121176" s="34"/>
      <c r="C121176" s="33"/>
      <c r="D121176" s="33"/>
      <c r="E121176" s="33"/>
      <c r="F121176" s="33"/>
      <c r="G121176" s="33"/>
      <c r="H121176" s="33"/>
      <c r="I121176" s="33"/>
      <c r="J121176" s="33"/>
      <c r="K121176" s="35"/>
      <c r="L121176" s="35"/>
      <c r="M121176" s="33"/>
      <c r="N121176" s="33"/>
      <c r="O121176" s="33"/>
    </row>
    <row r="121177" spans="1:15" x14ac:dyDescent="0.25">
      <c r="A121177" s="33"/>
      <c r="B121177" s="34"/>
      <c r="C121177" s="33"/>
      <c r="D121177" s="33"/>
      <c r="E121177" s="33"/>
      <c r="F121177" s="33"/>
      <c r="G121177" s="33"/>
      <c r="H121177" s="33"/>
      <c r="I121177" s="33"/>
      <c r="J121177" s="33"/>
      <c r="K121177" s="33"/>
      <c r="L121177" s="33"/>
      <c r="M121177" s="33"/>
      <c r="N121177" s="33"/>
      <c r="O121177" s="33"/>
    </row>
    <row r="121178" spans="1:15" x14ac:dyDescent="0.25">
      <c r="A121178" s="33"/>
      <c r="B121178" s="34"/>
      <c r="C121178" s="33"/>
      <c r="D121178" s="33"/>
      <c r="E121178" s="33"/>
      <c r="F121178" s="33"/>
      <c r="G121178" s="33"/>
      <c r="H121178" s="33"/>
      <c r="I121178" s="33"/>
      <c r="J121178" s="33"/>
      <c r="K121178" s="35"/>
      <c r="L121178" s="35"/>
      <c r="M121178" s="33"/>
      <c r="N121178" s="33"/>
      <c r="O121178" s="33"/>
    </row>
    <row r="121179" spans="1:15" x14ac:dyDescent="0.25">
      <c r="A121179" s="33"/>
      <c r="B121179" s="34"/>
      <c r="C121179" s="33"/>
      <c r="D121179" s="33"/>
      <c r="E121179" s="33"/>
      <c r="F121179" s="33"/>
      <c r="G121179" s="33"/>
      <c r="H121179" s="33"/>
      <c r="I121179" s="33"/>
      <c r="J121179" s="33"/>
      <c r="K121179" s="35"/>
      <c r="L121179" s="33"/>
      <c r="M121179" s="33"/>
      <c r="N121179" s="33"/>
      <c r="O121179" s="33"/>
    </row>
    <row r="121180" spans="1:15" x14ac:dyDescent="0.25">
      <c r="A121180" s="33"/>
      <c r="B121180" s="34"/>
      <c r="C121180" s="33"/>
      <c r="D121180" s="33"/>
      <c r="E121180" s="33"/>
      <c r="F121180" s="33"/>
      <c r="G121180" s="33"/>
      <c r="H121180" s="33"/>
      <c r="I121180" s="33"/>
      <c r="J121180" s="33"/>
      <c r="K121180" s="33"/>
      <c r="L121180" s="33"/>
      <c r="M121180" s="33"/>
      <c r="N121180" s="33"/>
      <c r="O121180" s="33"/>
    </row>
    <row r="121181" spans="1:15" x14ac:dyDescent="0.25">
      <c r="A121181" s="33"/>
      <c r="B121181" s="34"/>
      <c r="C121181" s="33"/>
      <c r="D121181" s="33"/>
      <c r="E121181" s="33"/>
      <c r="F121181" s="33"/>
      <c r="G121181" s="33"/>
      <c r="H121181" s="33"/>
      <c r="I121181" s="33"/>
      <c r="J121181" s="33"/>
      <c r="K121181" s="33"/>
      <c r="L121181" s="33"/>
      <c r="M121181" s="33"/>
      <c r="N121181" s="33"/>
      <c r="O121181" s="33"/>
    </row>
    <row r="121182" spans="1:15" x14ac:dyDescent="0.25">
      <c r="A121182" s="33"/>
      <c r="B121182" s="34"/>
      <c r="C121182" s="33"/>
      <c r="D121182" s="33"/>
      <c r="E121182" s="33"/>
      <c r="F121182" s="33"/>
      <c r="G121182" s="33"/>
      <c r="H121182" s="33"/>
      <c r="I121182" s="33"/>
      <c r="J121182" s="33"/>
      <c r="K121182" s="33"/>
      <c r="L121182" s="33"/>
      <c r="M121182" s="33"/>
      <c r="N121182" s="33"/>
      <c r="O121182" s="33"/>
    </row>
    <row r="121183" spans="1:15" x14ac:dyDescent="0.25">
      <c r="A121183" s="33"/>
      <c r="B121183" s="34"/>
      <c r="C121183" s="33"/>
      <c r="D121183" s="33"/>
      <c r="E121183" s="33"/>
      <c r="F121183" s="33"/>
      <c r="G121183" s="33"/>
      <c r="H121183" s="33"/>
      <c r="I121183" s="33"/>
      <c r="J121183" s="33"/>
      <c r="K121183" s="35"/>
      <c r="L121183" s="33"/>
      <c r="M121183" s="33"/>
      <c r="N121183" s="33"/>
      <c r="O121183" s="33"/>
    </row>
    <row r="121184" spans="1:15" x14ac:dyDescent="0.25">
      <c r="A121184" s="33"/>
      <c r="B121184" s="34"/>
      <c r="C121184" s="33"/>
      <c r="D121184" s="33"/>
      <c r="E121184" s="33"/>
      <c r="F121184" s="33"/>
      <c r="G121184" s="33"/>
      <c r="H121184" s="33"/>
      <c r="I121184" s="37"/>
      <c r="J121184" s="33"/>
      <c r="K121184" s="33"/>
      <c r="L121184" s="33"/>
      <c r="M121184" s="33"/>
      <c r="N121184" s="33"/>
      <c r="O121184" s="33"/>
    </row>
    <row r="121185" spans="1:15" x14ac:dyDescent="0.25">
      <c r="A121185" s="33"/>
      <c r="B121185" s="34"/>
      <c r="C121185" s="33"/>
      <c r="D121185" s="33"/>
      <c r="E121185" s="33"/>
      <c r="F121185" s="33"/>
      <c r="G121185" s="33"/>
      <c r="H121185" s="33"/>
      <c r="I121185" s="37"/>
      <c r="J121185" s="33"/>
      <c r="K121185" s="35"/>
      <c r="L121185" s="33"/>
      <c r="M121185" s="33"/>
      <c r="N121185" s="33"/>
      <c r="O121185" s="33"/>
    </row>
    <row r="121186" spans="1:15" x14ac:dyDescent="0.25">
      <c r="A121186" s="33"/>
      <c r="B121186" s="34"/>
      <c r="C121186" s="33"/>
      <c r="D121186" s="33"/>
      <c r="E121186" s="33"/>
      <c r="F121186" s="33"/>
      <c r="G121186" s="33"/>
      <c r="H121186" s="33"/>
      <c r="I121186" s="33"/>
      <c r="J121186" s="33"/>
      <c r="K121186" s="35"/>
      <c r="L121186" s="35"/>
      <c r="M121186" s="33"/>
      <c r="N121186" s="33"/>
      <c r="O121186" s="33"/>
    </row>
    <row r="121187" spans="1:15" x14ac:dyDescent="0.25">
      <c r="A121187" s="33"/>
      <c r="B121187" s="34"/>
      <c r="C121187" s="33"/>
      <c r="D121187" s="33"/>
      <c r="E121187" s="33"/>
      <c r="F121187" s="33"/>
      <c r="G121187" s="33"/>
      <c r="H121187" s="33"/>
      <c r="I121187" s="33"/>
      <c r="J121187" s="33"/>
      <c r="K121187" s="35"/>
      <c r="L121187" s="35"/>
      <c r="M121187" s="33"/>
      <c r="N121187" s="33"/>
      <c r="O121187" s="33"/>
    </row>
    <row r="121188" spans="1:15" x14ac:dyDescent="0.25">
      <c r="A121188" s="33"/>
      <c r="B121188" s="34"/>
      <c r="C121188" s="33"/>
      <c r="D121188" s="33"/>
      <c r="E121188" s="33"/>
      <c r="F121188" s="33"/>
      <c r="G121188" s="33"/>
      <c r="H121188" s="33"/>
      <c r="I121188" s="33"/>
      <c r="J121188" s="33"/>
      <c r="K121188" s="35"/>
      <c r="L121188" s="35"/>
      <c r="M121188" s="33"/>
      <c r="N121188" s="33"/>
      <c r="O121188" s="33"/>
    </row>
    <row r="121189" spans="1:15" x14ac:dyDescent="0.25">
      <c r="A121189" s="33"/>
      <c r="B121189" s="34"/>
      <c r="C121189" s="33"/>
      <c r="D121189" s="33"/>
      <c r="E121189" s="33"/>
      <c r="F121189" s="33"/>
      <c r="G121189" s="33"/>
      <c r="H121189" s="33"/>
      <c r="I121189" s="33"/>
      <c r="J121189" s="33"/>
      <c r="K121189" s="33"/>
      <c r="L121189" s="33"/>
      <c r="M121189" s="33"/>
      <c r="N121189" s="33"/>
      <c r="O121189" s="33"/>
    </row>
    <row r="121190" spans="1:15" x14ac:dyDescent="0.25">
      <c r="A121190" s="33"/>
      <c r="B121190" s="34"/>
      <c r="C121190" s="33"/>
      <c r="D121190" s="33"/>
      <c r="E121190" s="33"/>
      <c r="F121190" s="33"/>
      <c r="G121190" s="33"/>
      <c r="H121190" s="33"/>
      <c r="I121190" s="33"/>
      <c r="J121190" s="33"/>
      <c r="K121190" s="35"/>
      <c r="L121190" s="35"/>
      <c r="M121190" s="33"/>
      <c r="N121190" s="33"/>
      <c r="O121190" s="33"/>
    </row>
    <row r="121191" spans="1:15" x14ac:dyDescent="0.25">
      <c r="A121191" s="33"/>
      <c r="B121191" s="34"/>
      <c r="C121191" s="33"/>
      <c r="D121191" s="33"/>
      <c r="E121191" s="33"/>
      <c r="F121191" s="33"/>
      <c r="G121191" s="33"/>
      <c r="H121191" s="33"/>
      <c r="I121191" s="33"/>
      <c r="J121191" s="33"/>
      <c r="K121191" s="35"/>
      <c r="L121191" s="33"/>
      <c r="M121191" s="33"/>
      <c r="N121191" s="33"/>
      <c r="O121191" s="33"/>
    </row>
    <row r="121192" spans="1:15" x14ac:dyDescent="0.25">
      <c r="A121192" s="33"/>
      <c r="B121192" s="34"/>
      <c r="C121192" s="33"/>
      <c r="D121192" s="33"/>
      <c r="E121192" s="33"/>
      <c r="F121192" s="33"/>
      <c r="G121192" s="33"/>
      <c r="H121192" s="33"/>
      <c r="I121192" s="33"/>
      <c r="J121192" s="33"/>
      <c r="K121192" s="35"/>
      <c r="L121192" s="33"/>
      <c r="M121192" s="33"/>
      <c r="N121192" s="33"/>
      <c r="O121192" s="33"/>
    </row>
    <row r="121193" spans="1:15" x14ac:dyDescent="0.25">
      <c r="A121193" s="33"/>
      <c r="B121193" s="34"/>
      <c r="C121193" s="33"/>
      <c r="D121193" s="33"/>
      <c r="E121193" s="33"/>
      <c r="F121193" s="33"/>
      <c r="G121193" s="33"/>
      <c r="H121193" s="33"/>
      <c r="I121193" s="33"/>
      <c r="J121193" s="33"/>
      <c r="K121193" s="33"/>
      <c r="L121193" s="33"/>
      <c r="M121193" s="33"/>
      <c r="N121193" s="33"/>
      <c r="O121193" s="33"/>
    </row>
    <row r="121194" spans="1:15" x14ac:dyDescent="0.25">
      <c r="A121194" s="33"/>
      <c r="B121194" s="34"/>
      <c r="C121194" s="33"/>
      <c r="D121194" s="33"/>
      <c r="E121194" s="33"/>
      <c r="F121194" s="33"/>
      <c r="G121194" s="33"/>
      <c r="H121194" s="33"/>
      <c r="I121194" s="33"/>
      <c r="J121194" s="33"/>
      <c r="K121194" s="33"/>
      <c r="L121194" s="33"/>
      <c r="M121194" s="33"/>
      <c r="N121194" s="33"/>
      <c r="O121194" s="33"/>
    </row>
    <row r="121195" spans="1:15" x14ac:dyDescent="0.25">
      <c r="A121195" s="33"/>
      <c r="B121195" s="34"/>
      <c r="C121195" s="33"/>
      <c r="D121195" s="33"/>
      <c r="E121195" s="33"/>
      <c r="F121195" s="33"/>
      <c r="G121195" s="33"/>
      <c r="H121195" s="33"/>
      <c r="I121195" s="33"/>
      <c r="J121195" s="33"/>
      <c r="K121195" s="33"/>
      <c r="L121195" s="33"/>
      <c r="M121195" s="33"/>
      <c r="N121195" s="33"/>
      <c r="O121195" s="33"/>
    </row>
    <row r="121196" spans="1:15" x14ac:dyDescent="0.25">
      <c r="A121196" s="33"/>
      <c r="B121196" s="34"/>
      <c r="C121196" s="33"/>
      <c r="D121196" s="33"/>
      <c r="E121196" s="33"/>
      <c r="F121196" s="33"/>
      <c r="G121196" s="33"/>
      <c r="H121196" s="33"/>
      <c r="I121196" s="33"/>
      <c r="J121196" s="33"/>
      <c r="K121196" s="33"/>
      <c r="L121196" s="33"/>
      <c r="M121196" s="33"/>
      <c r="N121196" s="33"/>
      <c r="O121196" s="33"/>
    </row>
    <row r="121197" spans="1:15" x14ac:dyDescent="0.25">
      <c r="A121197" s="33"/>
      <c r="B121197" s="34"/>
      <c r="C121197" s="33"/>
      <c r="D121197" s="33"/>
      <c r="E121197" s="33"/>
      <c r="F121197" s="33"/>
      <c r="G121197" s="33"/>
      <c r="H121197" s="33"/>
      <c r="I121197" s="37"/>
      <c r="J121197" s="33"/>
      <c r="K121197" s="33"/>
      <c r="L121197" s="33"/>
      <c r="M121197" s="33"/>
      <c r="N121197" s="33"/>
      <c r="O121197" s="33"/>
    </row>
    <row r="121198" spans="1:15" x14ac:dyDescent="0.25">
      <c r="A121198" s="33"/>
      <c r="B121198" s="34"/>
      <c r="C121198" s="33"/>
      <c r="D121198" s="33"/>
      <c r="E121198" s="33"/>
      <c r="F121198" s="33"/>
      <c r="G121198" s="33"/>
      <c r="H121198" s="33"/>
      <c r="I121198" s="33"/>
      <c r="J121198" s="33"/>
      <c r="K121198" s="33"/>
      <c r="L121198" s="33"/>
      <c r="M121198" s="33"/>
      <c r="N121198" s="33"/>
      <c r="O121198" s="33"/>
    </row>
    <row r="121199" spans="1:15" x14ac:dyDescent="0.25">
      <c r="A121199" s="33"/>
      <c r="B121199" s="34"/>
      <c r="C121199" s="33"/>
      <c r="D121199" s="33"/>
      <c r="E121199" s="33"/>
      <c r="F121199" s="33"/>
      <c r="G121199" s="33"/>
      <c r="H121199" s="33"/>
      <c r="I121199" s="33"/>
      <c r="J121199" s="33"/>
      <c r="K121199" s="33"/>
      <c r="L121199" s="33"/>
      <c r="M121199" s="33"/>
      <c r="N121199" s="33"/>
      <c r="O121199" s="33"/>
    </row>
    <row r="121200" spans="1:15" x14ac:dyDescent="0.25">
      <c r="A121200" s="33"/>
      <c r="B121200" s="34"/>
      <c r="C121200" s="33"/>
      <c r="D121200" s="33"/>
      <c r="E121200" s="33"/>
      <c r="F121200" s="33"/>
      <c r="G121200" s="33"/>
      <c r="H121200" s="33"/>
      <c r="I121200" s="33"/>
      <c r="J121200" s="33"/>
      <c r="K121200" s="33"/>
      <c r="L121200" s="33"/>
      <c r="M121200" s="33"/>
      <c r="N121200" s="33"/>
      <c r="O121200" s="33"/>
    </row>
    <row r="121201" spans="1:15" x14ac:dyDescent="0.25">
      <c r="A121201" s="33"/>
      <c r="B121201" s="34"/>
      <c r="C121201" s="33"/>
      <c r="D121201" s="33"/>
      <c r="E121201" s="33"/>
      <c r="F121201" s="33"/>
      <c r="G121201" s="33"/>
      <c r="H121201" s="33"/>
      <c r="I121201" s="33"/>
      <c r="J121201" s="33"/>
      <c r="K121201" s="33"/>
      <c r="L121201" s="33"/>
      <c r="M121201" s="33"/>
      <c r="N121201" s="33"/>
      <c r="O121201" s="33"/>
    </row>
    <row r="121202" spans="1:15" x14ac:dyDescent="0.25">
      <c r="A121202" s="33"/>
      <c r="B121202" s="34"/>
      <c r="C121202" s="33"/>
      <c r="D121202" s="33"/>
      <c r="E121202" s="33"/>
      <c r="F121202" s="33"/>
      <c r="G121202" s="33"/>
      <c r="H121202" s="33"/>
      <c r="I121202" s="33"/>
      <c r="J121202" s="33"/>
      <c r="K121202" s="35"/>
      <c r="L121202" s="35"/>
      <c r="M121202" s="33"/>
      <c r="N121202" s="33"/>
      <c r="O121202" s="33"/>
    </row>
    <row r="121203" spans="1:15" x14ac:dyDescent="0.25">
      <c r="A121203" s="33"/>
      <c r="B121203" s="34"/>
      <c r="C121203" s="33"/>
      <c r="D121203" s="33"/>
      <c r="E121203" s="33"/>
      <c r="F121203" s="33"/>
      <c r="G121203" s="33"/>
      <c r="H121203" s="33"/>
      <c r="I121203" s="33"/>
      <c r="J121203" s="33"/>
      <c r="K121203" s="35"/>
      <c r="L121203" s="33"/>
      <c r="M121203" s="33"/>
      <c r="N121203" s="33"/>
      <c r="O121203" s="33"/>
    </row>
    <row r="121204" spans="1:15" x14ac:dyDescent="0.25">
      <c r="A121204" s="33"/>
      <c r="B121204" s="34"/>
      <c r="C121204" s="33"/>
      <c r="D121204" s="33"/>
      <c r="E121204" s="33"/>
      <c r="F121204" s="33"/>
      <c r="G121204" s="33"/>
      <c r="H121204" s="33"/>
      <c r="I121204" s="33"/>
      <c r="J121204" s="33"/>
      <c r="K121204" s="35"/>
      <c r="L121204" s="35"/>
      <c r="M121204" s="33"/>
      <c r="N121204" s="33"/>
      <c r="O121204" s="33"/>
    </row>
    <row r="121205" spans="1:15" x14ac:dyDescent="0.25">
      <c r="A121205" s="33"/>
      <c r="B121205" s="34"/>
      <c r="C121205" s="33"/>
      <c r="D121205" s="33"/>
      <c r="E121205" s="33"/>
      <c r="F121205" s="33"/>
      <c r="G121205" s="33"/>
      <c r="H121205" s="33"/>
      <c r="I121205" s="37"/>
      <c r="J121205" s="33"/>
      <c r="K121205" s="35"/>
      <c r="L121205" s="35"/>
      <c r="M121205" s="33"/>
      <c r="N121205" s="33"/>
      <c r="O121205" s="33"/>
    </row>
    <row r="121206" spans="1:15" x14ac:dyDescent="0.25">
      <c r="A121206" s="33"/>
      <c r="B121206" s="34"/>
      <c r="C121206" s="33"/>
      <c r="D121206" s="33"/>
      <c r="E121206" s="33"/>
      <c r="F121206" s="33"/>
      <c r="G121206" s="33"/>
      <c r="H121206" s="33"/>
      <c r="I121206" s="33"/>
      <c r="J121206" s="33"/>
      <c r="K121206" s="35"/>
      <c r="L121206" s="35"/>
      <c r="M121206" s="33"/>
      <c r="N121206" s="33"/>
      <c r="O121206" s="33"/>
    </row>
    <row r="121207" spans="1:15" x14ac:dyDescent="0.25">
      <c r="A121207" s="33"/>
      <c r="B121207" s="34"/>
      <c r="C121207" s="33"/>
      <c r="D121207" s="33"/>
      <c r="E121207" s="33"/>
      <c r="F121207" s="33"/>
      <c r="G121207" s="33"/>
      <c r="H121207" s="33"/>
      <c r="I121207" s="33"/>
      <c r="J121207" s="33"/>
      <c r="K121207" s="35"/>
      <c r="L121207" s="35"/>
      <c r="M121207" s="33"/>
      <c r="N121207" s="33"/>
      <c r="O121207" s="33"/>
    </row>
    <row r="121208" spans="1:15" x14ac:dyDescent="0.25">
      <c r="A121208" s="33"/>
      <c r="B121208" s="34"/>
      <c r="C121208" s="33"/>
      <c r="D121208" s="33"/>
      <c r="E121208" s="33"/>
      <c r="F121208" s="33"/>
      <c r="G121208" s="33"/>
      <c r="H121208" s="33"/>
      <c r="I121208" s="33"/>
      <c r="J121208" s="33"/>
      <c r="K121208" s="35"/>
      <c r="L121208" s="35"/>
      <c r="M121208" s="33"/>
      <c r="N121208" s="33"/>
      <c r="O121208" s="33"/>
    </row>
    <row r="121209" spans="1:15" x14ac:dyDescent="0.25">
      <c r="A121209" s="33"/>
      <c r="B121209" s="34"/>
      <c r="C121209" s="33"/>
      <c r="D121209" s="33"/>
      <c r="E121209" s="33"/>
      <c r="F121209" s="33"/>
      <c r="G121209" s="33"/>
      <c r="H121209" s="33"/>
      <c r="I121209" s="33"/>
      <c r="J121209" s="33"/>
      <c r="K121209" s="33"/>
      <c r="L121209" s="33"/>
      <c r="M121209" s="33"/>
      <c r="N121209" s="33"/>
      <c r="O121209" s="33"/>
    </row>
    <row r="121210" spans="1:15" x14ac:dyDescent="0.25">
      <c r="A121210" s="33"/>
      <c r="B121210" s="34"/>
      <c r="C121210" s="33"/>
      <c r="D121210" s="33"/>
      <c r="E121210" s="33"/>
      <c r="F121210" s="33"/>
      <c r="G121210" s="33"/>
      <c r="H121210" s="33"/>
      <c r="I121210" s="33"/>
      <c r="J121210" s="33"/>
      <c r="K121210" s="33"/>
      <c r="L121210" s="33"/>
      <c r="M121210" s="33"/>
      <c r="N121210" s="33"/>
      <c r="O121210" s="33"/>
    </row>
    <row r="121211" spans="1:15" x14ac:dyDescent="0.25">
      <c r="A121211" s="33"/>
      <c r="B121211" s="34"/>
      <c r="C121211" s="33"/>
      <c r="D121211" s="33"/>
      <c r="E121211" s="33"/>
      <c r="F121211" s="33"/>
      <c r="G121211" s="33"/>
      <c r="H121211" s="33"/>
      <c r="I121211" s="33"/>
      <c r="J121211" s="33"/>
      <c r="K121211" s="33"/>
      <c r="L121211" s="33"/>
      <c r="M121211" s="33"/>
      <c r="N121211" s="33"/>
      <c r="O121211" s="33"/>
    </row>
    <row r="121212" spans="1:15" x14ac:dyDescent="0.25">
      <c r="A121212" s="33"/>
      <c r="B121212" s="34"/>
      <c r="C121212" s="33"/>
      <c r="D121212" s="33"/>
      <c r="E121212" s="33"/>
      <c r="F121212" s="33"/>
      <c r="G121212" s="33"/>
      <c r="H121212" s="33"/>
      <c r="I121212" s="33"/>
      <c r="J121212" s="33"/>
      <c r="K121212" s="33"/>
      <c r="L121212" s="33"/>
      <c r="M121212" s="33"/>
      <c r="N121212" s="33"/>
      <c r="O121212" s="33"/>
    </row>
    <row r="121213" spans="1:15" x14ac:dyDescent="0.25">
      <c r="A121213" s="33"/>
      <c r="B121213" s="34"/>
      <c r="C121213" s="33"/>
      <c r="D121213" s="33"/>
      <c r="E121213" s="33"/>
      <c r="F121213" s="33"/>
      <c r="G121213" s="33"/>
      <c r="H121213" s="33"/>
      <c r="I121213" s="33"/>
      <c r="J121213" s="33"/>
      <c r="K121213" s="33"/>
      <c r="L121213" s="33"/>
      <c r="M121213" s="33"/>
      <c r="N121213" s="33"/>
      <c r="O121213" s="33"/>
    </row>
    <row r="121214" spans="1:15" x14ac:dyDescent="0.25">
      <c r="A121214" s="33"/>
      <c r="B121214" s="34"/>
      <c r="C121214" s="33"/>
      <c r="D121214" s="33"/>
      <c r="E121214" s="33"/>
      <c r="F121214" s="33"/>
      <c r="G121214" s="33"/>
      <c r="H121214" s="33"/>
      <c r="I121214" s="33"/>
      <c r="J121214" s="33"/>
      <c r="K121214" s="33"/>
      <c r="L121214" s="33"/>
      <c r="M121214" s="33"/>
      <c r="N121214" s="33"/>
      <c r="O121214" s="33"/>
    </row>
    <row r="121215" spans="1:15" x14ac:dyDescent="0.25">
      <c r="A121215" s="33"/>
      <c r="B121215" s="34"/>
      <c r="C121215" s="33"/>
      <c r="D121215" s="33"/>
      <c r="E121215" s="33"/>
      <c r="F121215" s="33"/>
      <c r="G121215" s="33"/>
      <c r="H121215" s="33"/>
      <c r="I121215" s="33"/>
      <c r="J121215" s="33"/>
      <c r="K121215" s="33"/>
      <c r="L121215" s="33"/>
      <c r="M121215" s="33"/>
      <c r="N121215" s="33"/>
      <c r="O121215" s="33"/>
    </row>
    <row r="121216" spans="1:15" x14ac:dyDescent="0.25">
      <c r="A121216" s="33"/>
      <c r="B121216" s="34"/>
      <c r="C121216" s="33"/>
      <c r="D121216" s="33"/>
      <c r="E121216" s="33"/>
      <c r="F121216" s="33"/>
      <c r="G121216" s="33"/>
      <c r="H121216" s="33"/>
      <c r="I121216" s="33"/>
      <c r="J121216" s="33"/>
      <c r="K121216" s="33"/>
      <c r="L121216" s="33"/>
      <c r="M121216" s="33"/>
      <c r="N121216" s="33"/>
      <c r="O121216" s="33"/>
    </row>
    <row r="121217" spans="1:15" x14ac:dyDescent="0.25">
      <c r="A121217" s="33"/>
      <c r="B121217" s="34"/>
      <c r="C121217" s="33"/>
      <c r="D121217" s="33"/>
      <c r="E121217" s="33"/>
      <c r="F121217" s="33"/>
      <c r="G121217" s="33"/>
      <c r="H121217" s="33"/>
      <c r="I121217" s="33"/>
      <c r="J121217" s="33"/>
      <c r="K121217" s="33"/>
      <c r="L121217" s="33"/>
      <c r="M121217" s="33"/>
      <c r="N121217" s="33"/>
      <c r="O121217" s="33"/>
    </row>
    <row r="121218" spans="1:15" x14ac:dyDescent="0.25">
      <c r="A121218" s="33"/>
      <c r="B121218" s="34"/>
      <c r="C121218" s="33"/>
      <c r="D121218" s="33"/>
      <c r="E121218" s="33"/>
      <c r="F121218" s="33"/>
      <c r="G121218" s="33"/>
      <c r="H121218" s="33"/>
      <c r="I121218" s="33"/>
      <c r="J121218" s="33"/>
      <c r="K121218" s="33"/>
      <c r="L121218" s="33"/>
      <c r="M121218" s="33"/>
      <c r="N121218" s="33"/>
      <c r="O121218" s="33"/>
    </row>
    <row r="121219" spans="1:15" x14ac:dyDescent="0.25">
      <c r="A121219" s="33"/>
      <c r="B121219" s="34"/>
      <c r="C121219" s="33"/>
      <c r="D121219" s="33"/>
      <c r="E121219" s="33"/>
      <c r="F121219" s="33"/>
      <c r="G121219" s="33"/>
      <c r="H121219" s="33"/>
      <c r="I121219" s="37"/>
      <c r="J121219" s="33"/>
      <c r="K121219" s="33"/>
      <c r="L121219" s="33"/>
      <c r="M121219" s="33"/>
      <c r="N121219" s="33"/>
      <c r="O121219" s="33"/>
    </row>
    <row r="121220" spans="1:15" x14ac:dyDescent="0.25">
      <c r="A121220" s="33"/>
      <c r="B121220" s="34"/>
      <c r="C121220" s="33"/>
      <c r="D121220" s="33"/>
      <c r="E121220" s="33"/>
      <c r="F121220" s="33"/>
      <c r="G121220" s="33"/>
      <c r="H121220" s="33"/>
      <c r="I121220" s="33"/>
      <c r="J121220" s="33"/>
      <c r="K121220" s="33"/>
      <c r="L121220" s="33"/>
      <c r="M121220" s="33"/>
      <c r="N121220" s="33"/>
      <c r="O121220" s="33"/>
    </row>
    <row r="121221" spans="1:15" x14ac:dyDescent="0.25">
      <c r="A121221" s="33"/>
      <c r="B121221" s="34"/>
      <c r="C121221" s="33"/>
      <c r="D121221" s="33"/>
      <c r="E121221" s="33"/>
      <c r="F121221" s="33"/>
      <c r="G121221" s="33"/>
      <c r="H121221" s="33"/>
      <c r="I121221" s="33"/>
      <c r="J121221" s="33"/>
      <c r="K121221" s="33"/>
      <c r="L121221" s="33"/>
      <c r="M121221" s="33"/>
      <c r="N121221" s="33"/>
      <c r="O121221" s="33"/>
    </row>
    <row r="121222" spans="1:15" x14ac:dyDescent="0.25">
      <c r="A121222" s="33"/>
      <c r="B121222" s="34"/>
      <c r="C121222" s="33"/>
      <c r="D121222" s="33"/>
      <c r="E121222" s="33"/>
      <c r="F121222" s="33"/>
      <c r="G121222" s="33"/>
      <c r="H121222" s="33"/>
      <c r="I121222" s="33"/>
      <c r="J121222" s="33"/>
      <c r="K121222" s="33"/>
      <c r="L121222" s="33"/>
      <c r="M121222" s="33"/>
      <c r="N121222" s="33"/>
      <c r="O121222" s="33"/>
    </row>
    <row r="121223" spans="1:15" x14ac:dyDescent="0.25">
      <c r="A121223" s="33"/>
      <c r="B121223" s="34"/>
      <c r="C121223" s="33"/>
      <c r="D121223" s="33"/>
      <c r="E121223" s="33"/>
      <c r="F121223" s="33"/>
      <c r="G121223" s="33"/>
      <c r="H121223" s="33"/>
      <c r="I121223" s="33"/>
      <c r="J121223" s="33"/>
      <c r="K121223" s="33"/>
      <c r="L121223" s="33"/>
      <c r="M121223" s="33"/>
      <c r="N121223" s="33"/>
      <c r="O121223" s="33"/>
    </row>
    <row r="121224" spans="1:15" x14ac:dyDescent="0.25">
      <c r="A121224" s="33"/>
      <c r="B121224" s="34"/>
      <c r="C121224" s="33"/>
      <c r="D121224" s="33"/>
      <c r="E121224" s="33"/>
      <c r="F121224" s="33"/>
      <c r="G121224" s="33"/>
      <c r="H121224" s="33"/>
      <c r="I121224" s="33"/>
      <c r="J121224" s="33"/>
      <c r="K121224" s="33"/>
      <c r="L121224" s="33"/>
      <c r="M121224" s="33"/>
      <c r="N121224" s="33"/>
      <c r="O121224" s="33"/>
    </row>
    <row r="121225" spans="1:15" x14ac:dyDescent="0.25">
      <c r="A121225" s="33"/>
      <c r="B121225" s="34"/>
      <c r="C121225" s="33"/>
      <c r="D121225" s="33"/>
      <c r="E121225" s="33"/>
      <c r="F121225" s="33"/>
      <c r="G121225" s="33"/>
      <c r="H121225" s="33"/>
      <c r="I121225" s="33"/>
      <c r="J121225" s="33"/>
      <c r="K121225" s="33"/>
      <c r="L121225" s="33"/>
      <c r="M121225" s="33"/>
      <c r="N121225" s="33"/>
      <c r="O121225" s="33"/>
    </row>
    <row r="121226" spans="1:15" x14ac:dyDescent="0.25">
      <c r="A121226" s="33"/>
      <c r="B121226" s="34"/>
      <c r="C121226" s="33"/>
      <c r="D121226" s="33"/>
      <c r="E121226" s="33"/>
      <c r="F121226" s="33"/>
      <c r="G121226" s="33"/>
      <c r="H121226" s="33"/>
      <c r="I121226" s="33"/>
      <c r="J121226" s="33"/>
      <c r="K121226" s="33"/>
      <c r="L121226" s="33"/>
      <c r="M121226" s="33"/>
      <c r="N121226" s="33"/>
      <c r="O121226" s="33"/>
    </row>
    <row r="121227" spans="1:15" x14ac:dyDescent="0.25">
      <c r="A121227" s="33"/>
      <c r="B121227" s="34"/>
      <c r="C121227" s="33"/>
      <c r="D121227" s="33"/>
      <c r="E121227" s="33"/>
      <c r="F121227" s="33"/>
      <c r="G121227" s="33"/>
      <c r="H121227" s="33"/>
      <c r="I121227" s="33"/>
      <c r="J121227" s="33"/>
      <c r="K121227" s="33"/>
      <c r="L121227" s="33"/>
      <c r="M121227" s="33"/>
      <c r="N121227" s="33"/>
      <c r="O121227" s="33"/>
    </row>
    <row r="121228" spans="1:15" x14ac:dyDescent="0.25">
      <c r="A121228" s="33"/>
      <c r="B121228" s="34"/>
      <c r="C121228" s="33"/>
      <c r="D121228" s="33"/>
      <c r="E121228" s="33"/>
      <c r="F121228" s="33"/>
      <c r="G121228" s="33"/>
      <c r="H121228" s="33"/>
      <c r="I121228" s="33"/>
      <c r="J121228" s="33"/>
      <c r="K121228" s="33"/>
      <c r="L121228" s="33"/>
      <c r="M121228" s="33"/>
      <c r="N121228" s="33"/>
      <c r="O121228" s="33"/>
    </row>
    <row r="121229" spans="1:15" x14ac:dyDescent="0.25">
      <c r="A121229" s="33"/>
      <c r="B121229" s="34"/>
      <c r="C121229" s="33"/>
      <c r="D121229" s="33"/>
      <c r="E121229" s="33"/>
      <c r="F121229" s="33"/>
      <c r="G121229" s="33"/>
      <c r="H121229" s="33"/>
      <c r="I121229" s="33"/>
      <c r="J121229" s="33"/>
      <c r="K121229" s="33"/>
      <c r="L121229" s="33"/>
      <c r="M121229" s="33"/>
      <c r="N121229" s="33"/>
      <c r="O121229" s="33"/>
    </row>
    <row r="121230" spans="1:15" x14ac:dyDescent="0.25">
      <c r="A121230" s="33"/>
      <c r="B121230" s="34"/>
      <c r="C121230" s="33"/>
      <c r="D121230" s="33"/>
      <c r="E121230" s="33"/>
      <c r="F121230" s="33"/>
      <c r="G121230" s="33"/>
      <c r="H121230" s="33"/>
      <c r="I121230" s="33"/>
      <c r="J121230" s="33"/>
      <c r="K121230" s="33"/>
      <c r="L121230" s="33"/>
      <c r="M121230" s="33"/>
      <c r="N121230" s="33"/>
      <c r="O121230" s="33"/>
    </row>
    <row r="121231" spans="1:15" x14ac:dyDescent="0.25">
      <c r="A121231" s="33"/>
      <c r="B121231" s="34"/>
      <c r="C121231" s="33"/>
      <c r="D121231" s="33"/>
      <c r="E121231" s="33"/>
      <c r="F121231" s="33"/>
      <c r="G121231" s="33"/>
      <c r="H121231" s="33"/>
      <c r="I121231" s="33"/>
      <c r="J121231" s="33"/>
      <c r="K121231" s="33"/>
      <c r="L121231" s="33"/>
      <c r="M121231" s="33"/>
      <c r="N121231" s="33"/>
      <c r="O121231" s="33"/>
    </row>
    <row r="121232" spans="1:15" x14ac:dyDescent="0.25">
      <c r="A121232" s="33"/>
      <c r="B121232" s="34"/>
      <c r="C121232" s="33"/>
      <c r="D121232" s="33"/>
      <c r="E121232" s="33"/>
      <c r="F121232" s="33"/>
      <c r="G121232" s="33"/>
      <c r="H121232" s="33"/>
      <c r="I121232" s="33"/>
      <c r="J121232" s="33"/>
      <c r="K121232" s="33"/>
      <c r="L121232" s="33"/>
      <c r="M121232" s="33"/>
      <c r="N121232" s="33"/>
      <c r="O121232" s="33"/>
    </row>
    <row r="121233" spans="1:15" x14ac:dyDescent="0.25">
      <c r="A121233" s="33"/>
      <c r="B121233" s="34"/>
      <c r="C121233" s="33"/>
      <c r="D121233" s="33"/>
      <c r="E121233" s="33"/>
      <c r="F121233" s="33"/>
      <c r="G121233" s="33"/>
      <c r="H121233" s="33"/>
      <c r="I121233" s="37"/>
      <c r="J121233" s="33"/>
      <c r="K121233" s="33"/>
      <c r="L121233" s="33"/>
      <c r="M121233" s="33"/>
      <c r="N121233" s="33"/>
      <c r="O121233" s="33"/>
    </row>
    <row r="121234" spans="1:15" x14ac:dyDescent="0.25">
      <c r="A121234" s="33"/>
      <c r="B121234" s="34"/>
      <c r="C121234" s="33"/>
      <c r="D121234" s="33"/>
      <c r="E121234" s="33"/>
      <c r="F121234" s="33"/>
      <c r="G121234" s="33"/>
      <c r="H121234" s="33"/>
      <c r="I121234" s="33"/>
      <c r="J121234" s="33"/>
      <c r="K121234" s="33"/>
      <c r="L121234" s="33"/>
      <c r="M121234" s="33"/>
      <c r="N121234" s="33"/>
      <c r="O121234" s="33"/>
    </row>
    <row r="121235" spans="1:15" x14ac:dyDescent="0.25">
      <c r="A121235" s="33"/>
      <c r="B121235" s="34"/>
      <c r="C121235" s="33"/>
      <c r="D121235" s="33"/>
      <c r="E121235" s="33"/>
      <c r="F121235" s="33"/>
      <c r="G121235" s="33"/>
      <c r="H121235" s="33"/>
      <c r="I121235" s="33"/>
      <c r="J121235" s="33"/>
      <c r="K121235" s="33"/>
      <c r="L121235" s="33"/>
      <c r="M121235" s="33"/>
      <c r="N121235" s="33"/>
      <c r="O121235" s="33"/>
    </row>
    <row r="121236" spans="1:15" x14ac:dyDescent="0.25">
      <c r="A121236" s="33"/>
      <c r="B121236" s="34"/>
      <c r="C121236" s="33"/>
      <c r="D121236" s="33"/>
      <c r="E121236" s="33"/>
      <c r="F121236" s="33"/>
      <c r="G121236" s="33"/>
      <c r="H121236" s="33"/>
      <c r="I121236" s="33"/>
      <c r="J121236" s="33"/>
      <c r="K121236" s="33"/>
      <c r="L121236" s="33"/>
      <c r="M121236" s="33"/>
      <c r="N121236" s="33"/>
      <c r="O121236" s="33"/>
    </row>
    <row r="121237" spans="1:15" x14ac:dyDescent="0.25">
      <c r="A121237" s="33"/>
      <c r="B121237" s="34"/>
      <c r="C121237" s="33"/>
      <c r="D121237" s="33"/>
      <c r="E121237" s="33"/>
      <c r="F121237" s="33"/>
      <c r="G121237" s="33"/>
      <c r="H121237" s="33"/>
      <c r="I121237" s="33"/>
      <c r="J121237" s="33"/>
      <c r="K121237" s="33"/>
      <c r="L121237" s="33"/>
      <c r="M121237" s="33"/>
      <c r="N121237" s="33"/>
      <c r="O121237" s="33"/>
    </row>
    <row r="121238" spans="1:15" x14ac:dyDescent="0.25">
      <c r="A121238" s="33"/>
      <c r="B121238" s="34"/>
      <c r="C121238" s="33"/>
      <c r="D121238" s="33"/>
      <c r="E121238" s="33"/>
      <c r="F121238" s="33"/>
      <c r="G121238" s="33"/>
      <c r="H121238" s="33"/>
      <c r="I121238" s="33"/>
      <c r="J121238" s="33"/>
      <c r="K121238" s="35"/>
      <c r="L121238" s="33"/>
      <c r="M121238" s="33"/>
      <c r="N121238" s="33"/>
      <c r="O121238" s="33"/>
    </row>
    <row r="121239" spans="1:15" x14ac:dyDescent="0.25">
      <c r="A121239" s="33"/>
      <c r="B121239" s="34"/>
      <c r="C121239" s="33"/>
      <c r="D121239" s="33"/>
      <c r="E121239" s="33"/>
      <c r="F121239" s="33"/>
      <c r="G121239" s="33"/>
      <c r="H121239" s="33"/>
      <c r="I121239" s="33"/>
      <c r="J121239" s="33"/>
      <c r="K121239" s="35"/>
      <c r="L121239" s="35"/>
      <c r="M121239" s="33"/>
      <c r="N121239" s="33"/>
      <c r="O121239" s="33"/>
    </row>
    <row r="121240" spans="1:15" x14ac:dyDescent="0.25">
      <c r="A121240" s="33"/>
      <c r="B121240" s="34"/>
      <c r="C121240" s="33"/>
      <c r="D121240" s="33"/>
      <c r="E121240" s="33"/>
      <c r="F121240" s="33"/>
      <c r="G121240" s="33"/>
      <c r="H121240" s="33"/>
      <c r="I121240" s="33"/>
      <c r="J121240" s="33"/>
      <c r="K121240" s="33"/>
      <c r="L121240" s="33"/>
      <c r="M121240" s="33"/>
      <c r="N121240" s="33"/>
      <c r="O121240" s="33"/>
    </row>
    <row r="121241" spans="1:15" x14ac:dyDescent="0.25">
      <c r="A121241" s="33"/>
      <c r="B121241" s="34"/>
      <c r="C121241" s="33"/>
      <c r="D121241" s="33"/>
      <c r="E121241" s="33"/>
      <c r="F121241" s="33"/>
      <c r="G121241" s="33"/>
      <c r="H121241" s="33"/>
      <c r="I121241" s="33"/>
      <c r="J121241" s="33"/>
      <c r="K121241" s="33"/>
      <c r="L121241" s="33"/>
      <c r="M121241" s="33"/>
      <c r="N121241" s="33"/>
      <c r="O121241" s="33"/>
    </row>
    <row r="121242" spans="1:15" x14ac:dyDescent="0.25">
      <c r="A121242" s="33"/>
      <c r="B121242" s="34"/>
      <c r="C121242" s="33"/>
      <c r="D121242" s="33"/>
      <c r="E121242" s="33"/>
      <c r="F121242" s="33"/>
      <c r="G121242" s="33"/>
      <c r="H121242" s="33"/>
      <c r="I121242" s="33"/>
      <c r="J121242" s="33"/>
      <c r="K121242" s="35"/>
      <c r="L121242" s="35"/>
      <c r="M121242" s="33"/>
      <c r="N121242" s="33"/>
      <c r="O121242" s="33"/>
    </row>
    <row r="121243" spans="1:15" x14ac:dyDescent="0.25">
      <c r="A121243" s="33"/>
      <c r="B121243" s="34"/>
      <c r="C121243" s="33"/>
      <c r="D121243" s="33"/>
      <c r="E121243" s="33"/>
      <c r="F121243" s="33"/>
      <c r="G121243" s="33"/>
      <c r="H121243" s="33"/>
      <c r="I121243" s="33"/>
      <c r="J121243" s="33"/>
      <c r="K121243" s="33"/>
      <c r="L121243" s="33"/>
      <c r="M121243" s="33"/>
      <c r="N121243" s="33"/>
      <c r="O121243" s="33"/>
    </row>
    <row r="121244" spans="1:15" x14ac:dyDescent="0.25">
      <c r="A121244" s="33"/>
      <c r="B121244" s="34"/>
      <c r="C121244" s="33"/>
      <c r="D121244" s="33"/>
      <c r="E121244" s="33"/>
      <c r="F121244" s="33"/>
      <c r="G121244" s="33"/>
      <c r="H121244" s="33"/>
      <c r="I121244" s="33"/>
      <c r="J121244" s="33"/>
      <c r="K121244" s="35"/>
      <c r="L121244" s="33"/>
      <c r="M121244" s="33"/>
      <c r="N121244" s="33"/>
      <c r="O121244" s="33"/>
    </row>
    <row r="121245" spans="1:15" x14ac:dyDescent="0.25">
      <c r="A121245" s="33"/>
      <c r="B121245" s="34"/>
      <c r="C121245" s="33"/>
      <c r="D121245" s="33"/>
      <c r="E121245" s="33"/>
      <c r="F121245" s="33"/>
      <c r="G121245" s="33"/>
      <c r="H121245" s="33"/>
      <c r="I121245" s="33"/>
      <c r="J121245" s="33"/>
      <c r="K121245" s="35"/>
      <c r="L121245" s="33"/>
      <c r="M121245" s="33"/>
      <c r="N121245" s="33"/>
      <c r="O121245" s="33"/>
    </row>
    <row r="121246" spans="1:15" x14ac:dyDescent="0.25">
      <c r="A121246" s="33"/>
      <c r="B121246" s="34"/>
      <c r="C121246" s="33"/>
      <c r="D121246" s="33"/>
      <c r="E121246" s="33"/>
      <c r="F121246" s="33"/>
      <c r="G121246" s="33"/>
      <c r="H121246" s="33"/>
      <c r="I121246" s="33"/>
      <c r="J121246" s="33"/>
      <c r="K121246" s="33"/>
      <c r="L121246" s="33"/>
      <c r="M121246" s="33"/>
      <c r="N121246" s="33"/>
      <c r="O121246" s="33"/>
    </row>
    <row r="121247" spans="1:15" x14ac:dyDescent="0.25">
      <c r="A121247" s="33"/>
      <c r="B121247" s="34"/>
      <c r="C121247" s="33"/>
      <c r="D121247" s="33"/>
      <c r="E121247" s="33"/>
      <c r="F121247" s="33"/>
      <c r="G121247" s="33"/>
      <c r="H121247" s="33"/>
      <c r="I121247" s="33"/>
      <c r="J121247" s="33"/>
      <c r="K121247" s="33"/>
      <c r="L121247" s="33"/>
      <c r="M121247" s="33"/>
      <c r="N121247" s="33"/>
      <c r="O121247" s="33"/>
    </row>
    <row r="121248" spans="1:15" x14ac:dyDescent="0.25">
      <c r="A121248" s="33"/>
      <c r="B121248" s="34"/>
      <c r="C121248" s="33"/>
      <c r="D121248" s="33"/>
      <c r="E121248" s="33"/>
      <c r="F121248" s="33"/>
      <c r="G121248" s="33"/>
      <c r="H121248" s="33"/>
      <c r="I121248" s="33"/>
      <c r="J121248" s="33"/>
      <c r="K121248" s="33"/>
      <c r="L121248" s="33"/>
      <c r="M121248" s="33"/>
      <c r="N121248" s="33"/>
      <c r="O121248" s="33"/>
    </row>
    <row r="121249" spans="1:15" x14ac:dyDescent="0.25">
      <c r="A121249" s="33"/>
      <c r="B121249" s="34"/>
      <c r="C121249" s="33"/>
      <c r="D121249" s="33"/>
      <c r="E121249" s="33"/>
      <c r="F121249" s="33"/>
      <c r="G121249" s="33"/>
      <c r="H121249" s="33"/>
      <c r="I121249" s="33"/>
      <c r="J121249" s="33"/>
      <c r="K121249" s="35"/>
      <c r="L121249" s="35"/>
      <c r="M121249" s="33"/>
      <c r="N121249" s="33"/>
      <c r="O121249" s="33"/>
    </row>
    <row r="121250" spans="1:15" x14ac:dyDescent="0.25">
      <c r="A121250" s="33"/>
      <c r="B121250" s="34"/>
      <c r="C121250" s="33"/>
      <c r="D121250" s="33"/>
      <c r="E121250" s="33"/>
      <c r="F121250" s="33"/>
      <c r="G121250" s="33"/>
      <c r="H121250" s="33"/>
      <c r="I121250" s="33"/>
      <c r="J121250" s="33"/>
      <c r="K121250" s="33"/>
      <c r="L121250" s="33"/>
      <c r="M121250" s="33"/>
      <c r="N121250" s="33"/>
      <c r="O121250" s="33"/>
    </row>
    <row r="121251" spans="1:15" x14ac:dyDescent="0.25">
      <c r="A121251" s="33"/>
      <c r="B121251" s="34"/>
      <c r="C121251" s="33"/>
      <c r="D121251" s="33"/>
      <c r="E121251" s="33"/>
      <c r="F121251" s="33"/>
      <c r="G121251" s="33"/>
      <c r="H121251" s="33"/>
      <c r="I121251" s="33"/>
      <c r="J121251" s="33"/>
      <c r="K121251" s="35"/>
      <c r="L121251" s="33"/>
      <c r="M121251" s="33"/>
      <c r="N121251" s="33"/>
      <c r="O121251" s="33"/>
    </row>
    <row r="121252" spans="1:15" x14ac:dyDescent="0.25">
      <c r="A121252" s="33"/>
      <c r="B121252" s="34"/>
      <c r="C121252" s="33"/>
      <c r="D121252" s="33"/>
      <c r="E121252" s="33"/>
      <c r="F121252" s="33"/>
      <c r="G121252" s="33"/>
      <c r="H121252" s="33"/>
      <c r="I121252" s="33"/>
      <c r="J121252" s="36"/>
      <c r="K121252" s="35"/>
      <c r="L121252" s="35"/>
      <c r="M121252" s="33"/>
      <c r="N121252" s="33"/>
      <c r="O121252" s="33"/>
    </row>
    <row r="121253" spans="1:15" x14ac:dyDescent="0.25">
      <c r="A121253" s="33"/>
      <c r="B121253" s="34"/>
      <c r="C121253" s="33"/>
      <c r="D121253" s="33"/>
      <c r="E121253" s="33"/>
      <c r="F121253" s="33"/>
      <c r="G121253" s="33"/>
      <c r="H121253" s="33"/>
      <c r="I121253" s="33"/>
      <c r="J121253" s="33"/>
      <c r="K121253" s="35"/>
      <c r="L121253" s="33"/>
      <c r="M121253" s="33"/>
      <c r="N121253" s="33"/>
      <c r="O121253" s="33"/>
    </row>
    <row r="121254" spans="1:15" x14ac:dyDescent="0.25">
      <c r="A121254" s="33"/>
      <c r="B121254" s="34"/>
      <c r="C121254" s="33"/>
      <c r="D121254" s="33"/>
      <c r="E121254" s="33"/>
      <c r="F121254" s="33"/>
      <c r="G121254" s="33"/>
      <c r="H121254" s="33"/>
      <c r="I121254" s="33"/>
      <c r="J121254" s="33"/>
      <c r="K121254" s="33"/>
      <c r="L121254" s="33"/>
      <c r="M121254" s="33"/>
      <c r="N121254" s="33"/>
      <c r="O121254" s="33"/>
    </row>
    <row r="121255" spans="1:15" x14ac:dyDescent="0.25">
      <c r="A121255" s="33"/>
      <c r="B121255" s="34"/>
      <c r="C121255" s="33"/>
      <c r="D121255" s="33"/>
      <c r="E121255" s="33"/>
      <c r="F121255" s="33"/>
      <c r="G121255" s="33"/>
      <c r="H121255" s="33"/>
      <c r="I121255" s="33"/>
      <c r="J121255" s="33"/>
      <c r="K121255" s="33"/>
      <c r="L121255" s="33"/>
      <c r="M121255" s="33"/>
      <c r="N121255" s="33"/>
      <c r="O121255" s="33"/>
    </row>
    <row r="121256" spans="1:15" x14ac:dyDescent="0.25">
      <c r="A121256" s="33"/>
      <c r="B121256" s="34"/>
      <c r="C121256" s="33"/>
      <c r="D121256" s="33"/>
      <c r="E121256" s="33"/>
      <c r="F121256" s="33"/>
      <c r="G121256" s="33"/>
      <c r="H121256" s="33"/>
      <c r="I121256" s="33"/>
      <c r="J121256" s="33"/>
      <c r="K121256" s="33"/>
      <c r="L121256" s="33"/>
      <c r="M121256" s="33"/>
      <c r="N121256" s="33"/>
      <c r="O121256" s="33"/>
    </row>
    <row r="121257" spans="1:15" x14ac:dyDescent="0.25">
      <c r="A121257" s="33"/>
      <c r="B121257" s="34"/>
      <c r="C121257" s="33"/>
      <c r="D121257" s="33"/>
      <c r="E121257" s="33"/>
      <c r="F121257" s="33"/>
      <c r="G121257" s="33"/>
      <c r="H121257" s="33"/>
      <c r="I121257" s="33"/>
      <c r="J121257" s="33"/>
      <c r="K121257" s="33"/>
      <c r="L121257" s="33"/>
      <c r="M121257" s="33"/>
      <c r="N121257" s="33"/>
      <c r="O121257" s="33"/>
    </row>
    <row r="121258" spans="1:15" x14ac:dyDescent="0.25">
      <c r="A121258" s="33"/>
      <c r="B121258" s="34"/>
      <c r="C121258" s="33"/>
      <c r="D121258" s="33"/>
      <c r="E121258" s="33"/>
      <c r="F121258" s="33"/>
      <c r="G121258" s="33"/>
      <c r="H121258" s="33"/>
      <c r="I121258" s="33"/>
      <c r="J121258" s="33"/>
      <c r="K121258" s="33"/>
      <c r="L121258" s="33"/>
      <c r="M121258" s="33"/>
      <c r="N121258" s="33"/>
      <c r="O121258" s="33"/>
    </row>
    <row r="121259" spans="1:15" x14ac:dyDescent="0.25">
      <c r="A121259" s="33"/>
      <c r="B121259" s="34"/>
      <c r="C121259" s="33"/>
      <c r="D121259" s="33"/>
      <c r="E121259" s="33"/>
      <c r="F121259" s="33"/>
      <c r="G121259" s="33"/>
      <c r="H121259" s="33"/>
      <c r="I121259" s="33"/>
      <c r="J121259" s="33"/>
      <c r="K121259" s="33"/>
      <c r="L121259" s="33"/>
      <c r="M121259" s="33"/>
      <c r="N121259" s="33"/>
      <c r="O121259" s="33"/>
    </row>
    <row r="121260" spans="1:15" x14ac:dyDescent="0.25">
      <c r="A121260" s="33"/>
      <c r="B121260" s="34"/>
      <c r="C121260" s="33"/>
      <c r="D121260" s="33"/>
      <c r="E121260" s="33"/>
      <c r="F121260" s="33"/>
      <c r="G121260" s="33"/>
      <c r="H121260" s="33"/>
      <c r="I121260" s="33"/>
      <c r="J121260" s="33"/>
      <c r="K121260" s="33"/>
      <c r="L121260" s="33"/>
      <c r="M121260" s="33"/>
      <c r="N121260" s="33"/>
      <c r="O121260" s="33"/>
    </row>
    <row r="121261" spans="1:15" x14ac:dyDescent="0.25">
      <c r="A121261" s="33"/>
      <c r="B121261" s="34"/>
      <c r="C121261" s="33"/>
      <c r="D121261" s="33"/>
      <c r="E121261" s="33"/>
      <c r="F121261" s="33"/>
      <c r="G121261" s="33"/>
      <c r="H121261" s="33"/>
      <c r="I121261" s="33"/>
      <c r="J121261" s="33"/>
      <c r="K121261" s="33"/>
      <c r="L121261" s="33"/>
      <c r="M121261" s="33"/>
      <c r="N121261" s="33"/>
      <c r="O121261" s="33"/>
    </row>
    <row r="121262" spans="1:15" x14ac:dyDescent="0.25">
      <c r="A121262" s="33"/>
      <c r="B121262" s="34"/>
      <c r="C121262" s="33"/>
      <c r="D121262" s="33"/>
      <c r="E121262" s="33"/>
      <c r="F121262" s="33"/>
      <c r="G121262" s="33"/>
      <c r="H121262" s="33"/>
      <c r="I121262" s="33"/>
      <c r="J121262" s="33"/>
      <c r="K121262" s="33"/>
      <c r="L121262" s="33"/>
      <c r="M121262" s="33"/>
      <c r="N121262" s="33"/>
      <c r="O121262" s="33"/>
    </row>
    <row r="121263" spans="1:15" x14ac:dyDescent="0.25">
      <c r="A121263" s="33"/>
      <c r="B121263" s="34"/>
      <c r="C121263" s="33"/>
      <c r="D121263" s="33"/>
      <c r="E121263" s="33"/>
      <c r="F121263" s="33"/>
      <c r="G121263" s="33"/>
      <c r="H121263" s="33"/>
      <c r="I121263" s="33"/>
      <c r="J121263" s="36"/>
      <c r="K121263" s="35"/>
      <c r="L121263" s="35"/>
      <c r="M121263" s="33"/>
      <c r="N121263" s="33"/>
      <c r="O121263" s="33"/>
    </row>
    <row r="121264" spans="1:15" x14ac:dyDescent="0.25">
      <c r="A121264" s="33"/>
      <c r="B121264" s="34"/>
      <c r="C121264" s="33"/>
      <c r="D121264" s="33"/>
      <c r="E121264" s="33"/>
      <c r="F121264" s="33"/>
      <c r="G121264" s="33"/>
      <c r="H121264" s="33"/>
      <c r="I121264" s="33"/>
      <c r="J121264" s="33"/>
      <c r="K121264" s="33"/>
      <c r="L121264" s="33"/>
      <c r="M121264" s="33"/>
      <c r="N121264" s="33"/>
      <c r="O121264" s="33"/>
    </row>
    <row r="121265" spans="1:15" x14ac:dyDescent="0.25">
      <c r="A121265" s="33"/>
      <c r="B121265" s="34"/>
      <c r="C121265" s="33"/>
      <c r="D121265" s="33"/>
      <c r="E121265" s="33"/>
      <c r="F121265" s="33"/>
      <c r="G121265" s="33"/>
      <c r="H121265" s="33"/>
      <c r="I121265" s="33"/>
      <c r="J121265" s="33"/>
      <c r="K121265" s="33"/>
      <c r="L121265" s="33"/>
      <c r="M121265" s="33"/>
      <c r="N121265" s="33"/>
      <c r="O121265" s="33"/>
    </row>
    <row r="121266" spans="1:15" x14ac:dyDescent="0.25">
      <c r="A121266" s="33"/>
      <c r="B121266" s="34"/>
      <c r="C121266" s="33"/>
      <c r="D121266" s="33"/>
      <c r="E121266" s="33"/>
      <c r="F121266" s="33"/>
      <c r="G121266" s="33"/>
      <c r="H121266" s="33"/>
      <c r="I121266" s="33"/>
      <c r="J121266" s="33"/>
      <c r="K121266" s="35"/>
      <c r="L121266" s="33"/>
      <c r="M121266" s="33"/>
      <c r="N121266" s="33"/>
      <c r="O121266" s="33"/>
    </row>
    <row r="121267" spans="1:15" x14ac:dyDescent="0.25">
      <c r="A121267" s="33"/>
      <c r="B121267" s="34"/>
      <c r="C121267" s="33"/>
      <c r="D121267" s="33"/>
      <c r="E121267" s="33"/>
      <c r="F121267" s="33"/>
      <c r="G121267" s="33"/>
      <c r="H121267" s="33"/>
      <c r="I121267" s="33"/>
      <c r="J121267" s="36"/>
      <c r="K121267" s="35"/>
      <c r="L121267" s="35"/>
      <c r="M121267" s="33"/>
      <c r="N121267" s="33"/>
      <c r="O121267" s="33"/>
    </row>
    <row r="121268" spans="1:15" x14ac:dyDescent="0.25">
      <c r="A121268" s="33"/>
      <c r="B121268" s="34"/>
      <c r="C121268" s="33"/>
      <c r="D121268" s="33"/>
      <c r="E121268" s="33"/>
      <c r="F121268" s="33"/>
      <c r="G121268" s="33"/>
      <c r="H121268" s="33"/>
      <c r="I121268" s="33"/>
      <c r="J121268" s="36"/>
      <c r="K121268" s="35"/>
      <c r="L121268" s="35"/>
      <c r="M121268" s="33"/>
      <c r="N121268" s="33"/>
      <c r="O121268" s="33"/>
    </row>
    <row r="121269" spans="1:15" x14ac:dyDescent="0.25">
      <c r="A121269" s="33"/>
      <c r="B121269" s="34"/>
      <c r="C121269" s="33"/>
      <c r="D121269" s="33"/>
      <c r="E121269" s="33"/>
      <c r="F121269" s="33"/>
      <c r="G121269" s="33"/>
      <c r="H121269" s="33"/>
      <c r="I121269" s="33"/>
      <c r="J121269" s="33"/>
      <c r="K121269" s="33"/>
      <c r="L121269" s="33"/>
      <c r="M121269" s="33"/>
      <c r="N121269" s="33"/>
      <c r="O121269" s="33"/>
    </row>
    <row r="121270" spans="1:15" x14ac:dyDescent="0.25">
      <c r="A121270" s="33"/>
      <c r="B121270" s="34"/>
      <c r="C121270" s="33"/>
      <c r="D121270" s="33"/>
      <c r="E121270" s="33"/>
      <c r="F121270" s="33"/>
      <c r="G121270" s="33"/>
      <c r="H121270" s="33"/>
      <c r="I121270" s="33"/>
      <c r="J121270" s="33"/>
      <c r="K121270" s="35"/>
      <c r="L121270" s="35"/>
      <c r="M121270" s="33"/>
      <c r="N121270" s="33"/>
      <c r="O121270" s="33"/>
    </row>
    <row r="121271" spans="1:15" x14ac:dyDescent="0.25">
      <c r="A121271" s="33"/>
      <c r="B121271" s="34"/>
      <c r="C121271" s="33"/>
      <c r="D121271" s="33"/>
      <c r="E121271" s="33"/>
      <c r="F121271" s="33"/>
      <c r="G121271" s="33"/>
      <c r="H121271" s="33"/>
      <c r="I121271" s="33"/>
      <c r="J121271" s="33"/>
      <c r="K121271" s="33"/>
      <c r="L121271" s="33"/>
      <c r="M121271" s="33"/>
      <c r="N121271" s="33"/>
      <c r="O121271" s="33"/>
    </row>
    <row r="121272" spans="1:15" x14ac:dyDescent="0.25">
      <c r="A121272" s="33"/>
      <c r="B121272" s="34"/>
      <c r="C121272" s="33"/>
      <c r="D121272" s="33"/>
      <c r="E121272" s="33"/>
      <c r="F121272" s="33"/>
      <c r="G121272" s="33"/>
      <c r="H121272" s="33"/>
      <c r="I121272" s="33"/>
      <c r="J121272" s="33"/>
      <c r="K121272" s="35"/>
      <c r="L121272" s="35"/>
      <c r="M121272" s="33"/>
      <c r="N121272" s="33"/>
      <c r="O121272" s="33"/>
    </row>
    <row r="121273" spans="1:15" x14ac:dyDescent="0.25">
      <c r="A121273" s="33"/>
      <c r="B121273" s="34"/>
      <c r="C121273" s="33"/>
      <c r="D121273" s="33"/>
      <c r="E121273" s="33"/>
      <c r="F121273" s="33"/>
      <c r="G121273" s="33"/>
      <c r="H121273" s="33"/>
      <c r="I121273" s="33"/>
      <c r="J121273" s="33"/>
      <c r="K121273" s="33"/>
      <c r="L121273" s="33"/>
      <c r="M121273" s="33"/>
      <c r="N121273" s="33"/>
      <c r="O121273" s="33"/>
    </row>
    <row r="121274" spans="1:15" x14ac:dyDescent="0.25">
      <c r="A121274" s="33"/>
      <c r="B121274" s="34"/>
      <c r="C121274" s="33"/>
      <c r="D121274" s="33"/>
      <c r="E121274" s="33"/>
      <c r="F121274" s="33"/>
      <c r="G121274" s="33"/>
      <c r="H121274" s="33"/>
      <c r="I121274" s="33"/>
      <c r="J121274" s="33"/>
      <c r="K121274" s="35"/>
      <c r="L121274" s="35"/>
      <c r="M121274" s="33"/>
      <c r="N121274" s="33"/>
      <c r="O121274" s="33"/>
    </row>
    <row r="121275" spans="1:15" x14ac:dyDescent="0.25">
      <c r="A121275" s="33"/>
      <c r="B121275" s="34"/>
      <c r="C121275" s="33"/>
      <c r="D121275" s="33"/>
      <c r="E121275" s="33"/>
      <c r="F121275" s="33"/>
      <c r="G121275" s="33"/>
      <c r="H121275" s="33"/>
      <c r="I121275" s="33"/>
      <c r="J121275" s="33"/>
      <c r="K121275" s="35"/>
      <c r="L121275" s="33"/>
      <c r="M121275" s="33"/>
      <c r="N121275" s="33"/>
      <c r="O121275" s="33"/>
    </row>
    <row r="121276" spans="1:15" x14ac:dyDescent="0.25">
      <c r="A121276" s="33"/>
      <c r="B121276" s="34"/>
      <c r="C121276" s="33"/>
      <c r="D121276" s="33"/>
      <c r="E121276" s="33"/>
      <c r="F121276" s="33"/>
      <c r="G121276" s="33"/>
      <c r="H121276" s="33"/>
      <c r="I121276" s="33"/>
      <c r="J121276" s="33"/>
      <c r="K121276" s="35"/>
      <c r="L121276" s="35"/>
      <c r="M121276" s="33"/>
      <c r="N121276" s="33"/>
      <c r="O121276" s="33"/>
    </row>
    <row r="121277" spans="1:15" x14ac:dyDescent="0.25">
      <c r="A121277" s="33"/>
      <c r="B121277" s="34"/>
      <c r="C121277" s="33"/>
      <c r="D121277" s="33"/>
      <c r="E121277" s="33"/>
      <c r="F121277" s="33"/>
      <c r="G121277" s="33"/>
      <c r="H121277" s="33"/>
      <c r="I121277" s="33"/>
      <c r="J121277" s="33"/>
      <c r="K121277" s="33"/>
      <c r="L121277" s="33"/>
      <c r="M121277" s="33"/>
      <c r="N121277" s="33"/>
      <c r="O121277" s="33"/>
    </row>
    <row r="121278" spans="1:15" x14ac:dyDescent="0.25">
      <c r="A121278" s="33"/>
      <c r="B121278" s="34"/>
      <c r="C121278" s="33"/>
      <c r="D121278" s="33"/>
      <c r="E121278" s="33"/>
      <c r="F121278" s="33"/>
      <c r="G121278" s="33"/>
      <c r="H121278" s="33"/>
      <c r="I121278" s="33"/>
      <c r="J121278" s="33"/>
      <c r="K121278" s="35"/>
      <c r="L121278" s="35"/>
      <c r="M121278" s="33"/>
      <c r="N121278" s="33"/>
      <c r="O121278" s="33"/>
    </row>
    <row r="121279" spans="1:15" x14ac:dyDescent="0.25">
      <c r="A121279" s="33"/>
      <c r="B121279" s="34"/>
      <c r="C121279" s="33"/>
      <c r="D121279" s="33"/>
      <c r="E121279" s="33"/>
      <c r="F121279" s="33"/>
      <c r="G121279" s="33"/>
      <c r="H121279" s="33"/>
      <c r="I121279" s="33"/>
      <c r="J121279" s="33"/>
      <c r="K121279" s="35"/>
      <c r="L121279" s="33"/>
      <c r="M121279" s="33"/>
      <c r="N121279" s="33"/>
      <c r="O121279" s="33"/>
    </row>
    <row r="121280" spans="1:15" x14ac:dyDescent="0.25">
      <c r="A121280" s="33"/>
      <c r="B121280" s="34"/>
      <c r="C121280" s="33"/>
      <c r="D121280" s="33"/>
      <c r="E121280" s="33"/>
      <c r="F121280" s="33"/>
      <c r="G121280" s="33"/>
      <c r="H121280" s="33"/>
      <c r="I121280" s="33"/>
      <c r="J121280" s="33"/>
      <c r="K121280" s="33"/>
      <c r="L121280" s="33"/>
      <c r="M121280" s="33"/>
      <c r="N121280" s="33"/>
      <c r="O121280" s="33"/>
    </row>
    <row r="121281" spans="1:15" x14ac:dyDescent="0.25">
      <c r="A121281" s="33"/>
      <c r="B121281" s="34"/>
      <c r="C121281" s="33"/>
      <c r="D121281" s="33"/>
      <c r="E121281" s="33"/>
      <c r="F121281" s="33"/>
      <c r="G121281" s="33"/>
      <c r="H121281" s="33"/>
      <c r="I121281" s="33"/>
      <c r="J121281" s="33"/>
      <c r="K121281" s="33"/>
      <c r="L121281" s="33"/>
      <c r="M121281" s="33"/>
      <c r="N121281" s="33"/>
      <c r="O121281" s="33"/>
    </row>
    <row r="121282" spans="1:15" x14ac:dyDescent="0.25">
      <c r="A121282" s="33"/>
      <c r="B121282" s="34"/>
      <c r="C121282" s="33"/>
      <c r="D121282" s="33"/>
      <c r="E121282" s="33"/>
      <c r="F121282" s="33"/>
      <c r="G121282" s="33"/>
      <c r="H121282" s="33"/>
      <c r="I121282" s="33"/>
      <c r="J121282" s="33"/>
      <c r="K121282" s="33"/>
      <c r="L121282" s="33"/>
      <c r="M121282" s="33"/>
      <c r="N121282" s="33"/>
      <c r="O121282" s="33"/>
    </row>
    <row r="121283" spans="1:15" x14ac:dyDescent="0.25">
      <c r="A121283" s="33"/>
      <c r="B121283" s="34"/>
      <c r="C121283" s="33"/>
      <c r="D121283" s="33"/>
      <c r="E121283" s="33"/>
      <c r="F121283" s="33"/>
      <c r="G121283" s="33"/>
      <c r="H121283" s="33"/>
      <c r="I121283" s="33"/>
      <c r="J121283" s="33"/>
      <c r="K121283" s="33"/>
      <c r="L121283" s="33"/>
      <c r="M121283" s="33"/>
      <c r="N121283" s="33"/>
      <c r="O121283" s="33"/>
    </row>
    <row r="121284" spans="1:15" x14ac:dyDescent="0.25">
      <c r="A121284" s="33"/>
      <c r="B121284" s="34"/>
      <c r="C121284" s="33"/>
      <c r="D121284" s="33"/>
      <c r="E121284" s="33"/>
      <c r="F121284" s="33"/>
      <c r="G121284" s="33"/>
      <c r="H121284" s="33"/>
      <c r="I121284" s="33"/>
      <c r="J121284" s="33"/>
      <c r="K121284" s="33"/>
      <c r="L121284" s="33"/>
      <c r="M121284" s="33"/>
      <c r="N121284" s="33"/>
      <c r="O121284" s="33"/>
    </row>
    <row r="121285" spans="1:15" x14ac:dyDescent="0.25">
      <c r="A121285" s="33"/>
      <c r="B121285" s="34"/>
      <c r="C121285" s="33"/>
      <c r="D121285" s="33"/>
      <c r="E121285" s="33"/>
      <c r="F121285" s="33"/>
      <c r="G121285" s="33"/>
      <c r="H121285" s="33"/>
      <c r="I121285" s="33"/>
      <c r="J121285" s="33"/>
      <c r="K121285" s="33"/>
      <c r="L121285" s="33"/>
      <c r="M121285" s="33"/>
      <c r="N121285" s="33"/>
      <c r="O121285" s="33"/>
    </row>
    <row r="121286" spans="1:15" x14ac:dyDescent="0.25">
      <c r="A121286" s="33"/>
      <c r="B121286" s="34"/>
      <c r="C121286" s="33"/>
      <c r="D121286" s="33"/>
      <c r="E121286" s="33"/>
      <c r="F121286" s="33"/>
      <c r="G121286" s="33"/>
      <c r="H121286" s="33"/>
      <c r="I121286" s="33"/>
      <c r="J121286" s="33"/>
      <c r="K121286" s="33"/>
      <c r="L121286" s="33"/>
      <c r="M121286" s="33"/>
      <c r="N121286" s="33"/>
      <c r="O121286" s="33"/>
    </row>
    <row r="121287" spans="1:15" x14ac:dyDescent="0.25">
      <c r="A121287" s="33"/>
      <c r="B121287" s="34"/>
      <c r="C121287" s="33"/>
      <c r="D121287" s="33"/>
      <c r="E121287" s="33"/>
      <c r="F121287" s="33"/>
      <c r="G121287" s="33"/>
      <c r="H121287" s="33"/>
      <c r="I121287" s="37"/>
      <c r="J121287" s="33"/>
      <c r="K121287" s="33"/>
      <c r="L121287" s="33"/>
      <c r="M121287" s="33"/>
      <c r="N121287" s="33"/>
      <c r="O121287" s="33"/>
    </row>
    <row r="121288" spans="1:15" x14ac:dyDescent="0.25">
      <c r="A121288" s="33"/>
      <c r="B121288" s="34"/>
      <c r="C121288" s="33"/>
      <c r="D121288" s="33"/>
      <c r="E121288" s="33"/>
      <c r="F121288" s="33"/>
      <c r="G121288" s="33"/>
      <c r="H121288" s="33"/>
      <c r="I121288" s="33"/>
      <c r="J121288" s="33"/>
      <c r="K121288" s="33"/>
      <c r="L121288" s="33"/>
      <c r="M121288" s="33"/>
      <c r="N121288" s="33"/>
      <c r="O121288" s="33"/>
    </row>
    <row r="121289" spans="1:15" x14ac:dyDescent="0.25">
      <c r="A121289" s="33"/>
      <c r="B121289" s="34"/>
      <c r="C121289" s="33"/>
      <c r="D121289" s="33"/>
      <c r="E121289" s="33"/>
      <c r="F121289" s="33"/>
      <c r="G121289" s="33"/>
      <c r="H121289" s="33"/>
      <c r="I121289" s="33"/>
      <c r="J121289" s="33"/>
      <c r="K121289" s="33"/>
      <c r="L121289" s="33"/>
      <c r="M121289" s="33"/>
      <c r="N121289" s="33"/>
      <c r="O121289" s="33"/>
    </row>
    <row r="121290" spans="1:15" x14ac:dyDescent="0.25">
      <c r="A121290" s="33"/>
      <c r="B121290" s="34"/>
      <c r="C121290" s="33"/>
      <c r="D121290" s="33"/>
      <c r="E121290" s="33"/>
      <c r="F121290" s="33"/>
      <c r="G121290" s="33"/>
      <c r="H121290" s="33"/>
      <c r="I121290" s="33"/>
      <c r="J121290" s="33"/>
      <c r="K121290" s="33"/>
      <c r="L121290" s="33"/>
      <c r="M121290" s="33"/>
      <c r="N121290" s="33"/>
      <c r="O121290" s="33"/>
    </row>
    <row r="121291" spans="1:15" x14ac:dyDescent="0.25">
      <c r="A121291" s="33"/>
      <c r="B121291" s="34"/>
      <c r="C121291" s="33"/>
      <c r="D121291" s="33"/>
      <c r="E121291" s="33"/>
      <c r="F121291" s="33"/>
      <c r="G121291" s="33"/>
      <c r="H121291" s="33"/>
      <c r="I121291" s="33"/>
      <c r="J121291" s="33"/>
      <c r="K121291" s="33"/>
      <c r="L121291" s="33"/>
      <c r="M121291" s="33"/>
      <c r="N121291" s="33"/>
      <c r="O121291" s="33"/>
    </row>
    <row r="121292" spans="1:15" x14ac:dyDescent="0.25">
      <c r="A121292" s="33"/>
      <c r="B121292" s="34"/>
      <c r="C121292" s="33"/>
      <c r="D121292" s="33"/>
      <c r="E121292" s="33"/>
      <c r="F121292" s="33"/>
      <c r="G121292" s="33"/>
      <c r="H121292" s="33"/>
      <c r="I121292" s="33"/>
      <c r="J121292" s="33"/>
      <c r="K121292" s="33"/>
      <c r="L121292" s="33"/>
      <c r="M121292" s="33"/>
      <c r="N121292" s="33"/>
      <c r="O121292" s="33"/>
    </row>
    <row r="121293" spans="1:15" x14ac:dyDescent="0.25">
      <c r="A121293" s="33"/>
      <c r="B121293" s="34"/>
      <c r="C121293" s="33"/>
      <c r="D121293" s="33"/>
      <c r="E121293" s="33"/>
      <c r="F121293" s="33"/>
      <c r="G121293" s="33"/>
      <c r="H121293" s="33"/>
      <c r="I121293" s="33"/>
      <c r="J121293" s="33"/>
      <c r="K121293" s="33"/>
      <c r="L121293" s="33"/>
      <c r="M121293" s="33"/>
      <c r="N121293" s="33"/>
      <c r="O121293" s="33"/>
    </row>
    <row r="121294" spans="1:15" x14ac:dyDescent="0.25">
      <c r="A121294" s="33"/>
      <c r="B121294" s="34"/>
      <c r="C121294" s="33"/>
      <c r="D121294" s="33"/>
      <c r="E121294" s="33"/>
      <c r="F121294" s="33"/>
      <c r="G121294" s="33"/>
      <c r="H121294" s="33"/>
      <c r="I121294" s="33"/>
      <c r="J121294" s="33"/>
      <c r="K121294" s="33"/>
      <c r="L121294" s="33"/>
      <c r="M121294" s="33"/>
      <c r="N121294" s="33"/>
      <c r="O121294" s="33"/>
    </row>
    <row r="121295" spans="1:15" x14ac:dyDescent="0.25">
      <c r="A121295" s="33"/>
      <c r="B121295" s="34"/>
      <c r="C121295" s="33"/>
      <c r="D121295" s="33"/>
      <c r="E121295" s="33"/>
      <c r="F121295" s="33"/>
      <c r="G121295" s="33"/>
      <c r="H121295" s="33"/>
      <c r="I121295" s="33"/>
      <c r="J121295" s="33"/>
      <c r="K121295" s="35"/>
      <c r="L121295" s="33"/>
      <c r="M121295" s="33"/>
      <c r="N121295" s="33"/>
      <c r="O121295" s="33"/>
    </row>
    <row r="121296" spans="1:15" x14ac:dyDescent="0.25">
      <c r="A121296" s="33"/>
      <c r="B121296" s="34"/>
      <c r="C121296" s="33"/>
      <c r="D121296" s="33"/>
      <c r="E121296" s="33"/>
      <c r="F121296" s="33"/>
      <c r="G121296" s="33"/>
      <c r="H121296" s="33"/>
      <c r="I121296" s="33"/>
      <c r="J121296" s="33"/>
      <c r="K121296" s="35"/>
      <c r="L121296" s="35"/>
      <c r="M121296" s="33"/>
      <c r="N121296" s="33"/>
      <c r="O121296" s="33"/>
    </row>
    <row r="121297" spans="1:15" x14ac:dyDescent="0.25">
      <c r="A121297" s="33"/>
      <c r="B121297" s="34"/>
      <c r="C121297" s="33"/>
      <c r="D121297" s="33"/>
      <c r="E121297" s="33"/>
      <c r="F121297" s="33"/>
      <c r="G121297" s="33"/>
      <c r="H121297" s="33"/>
      <c r="I121297" s="33"/>
      <c r="J121297" s="33"/>
      <c r="K121297" s="35"/>
      <c r="L121297" s="33"/>
      <c r="M121297" s="33"/>
      <c r="N121297" s="33"/>
      <c r="O121297" s="33"/>
    </row>
    <row r="121298" spans="1:15" x14ac:dyDescent="0.25">
      <c r="A121298" s="33"/>
      <c r="B121298" s="34"/>
      <c r="C121298" s="33"/>
      <c r="D121298" s="33"/>
      <c r="E121298" s="33"/>
      <c r="F121298" s="33"/>
      <c r="G121298" s="33"/>
      <c r="H121298" s="33"/>
      <c r="I121298" s="33"/>
      <c r="J121298" s="33"/>
      <c r="K121298" s="35"/>
      <c r="L121298" s="35"/>
      <c r="M121298" s="33"/>
      <c r="N121298" s="33"/>
      <c r="O121298" s="33"/>
    </row>
    <row r="121299" spans="1:15" x14ac:dyDescent="0.25">
      <c r="A121299" s="33"/>
      <c r="B121299" s="34"/>
      <c r="C121299" s="33"/>
      <c r="D121299" s="33"/>
      <c r="E121299" s="33"/>
      <c r="F121299" s="33"/>
      <c r="G121299" s="33"/>
      <c r="H121299" s="33"/>
      <c r="I121299" s="33"/>
      <c r="J121299" s="33"/>
      <c r="K121299" s="35"/>
      <c r="L121299" s="35"/>
      <c r="M121299" s="33"/>
      <c r="N121299" s="33"/>
      <c r="O121299" s="33"/>
    </row>
    <row r="121300" spans="1:15" x14ac:dyDescent="0.25">
      <c r="A121300" s="33"/>
      <c r="B121300" s="34"/>
      <c r="C121300" s="33"/>
      <c r="D121300" s="33"/>
      <c r="E121300" s="33"/>
      <c r="F121300" s="33"/>
      <c r="G121300" s="33"/>
      <c r="H121300" s="33"/>
      <c r="I121300" s="33"/>
      <c r="J121300" s="33"/>
      <c r="K121300" s="35"/>
      <c r="L121300" s="35"/>
      <c r="M121300" s="33"/>
      <c r="N121300" s="33"/>
      <c r="O121300" s="33"/>
    </row>
    <row r="121301" spans="1:15" x14ac:dyDescent="0.25">
      <c r="A121301" s="33"/>
      <c r="B121301" s="34"/>
      <c r="C121301" s="33"/>
      <c r="D121301" s="33"/>
      <c r="E121301" s="33"/>
      <c r="F121301" s="33"/>
      <c r="G121301" s="33"/>
      <c r="H121301" s="33"/>
      <c r="I121301" s="33"/>
      <c r="J121301" s="33"/>
      <c r="K121301" s="35"/>
      <c r="L121301" s="35"/>
      <c r="M121301" s="33"/>
      <c r="N121301" s="33"/>
      <c r="O121301" s="33"/>
    </row>
    <row r="121302" spans="1:15" x14ac:dyDescent="0.25">
      <c r="A121302" s="33"/>
      <c r="B121302" s="34"/>
      <c r="C121302" s="33"/>
      <c r="D121302" s="33"/>
      <c r="E121302" s="33"/>
      <c r="F121302" s="33"/>
      <c r="G121302" s="33"/>
      <c r="H121302" s="33"/>
      <c r="I121302" s="33"/>
      <c r="J121302" s="33"/>
      <c r="K121302" s="33"/>
      <c r="L121302" s="33"/>
      <c r="M121302" s="33"/>
      <c r="N121302" s="33"/>
      <c r="O121302" s="33"/>
    </row>
    <row r="121303" spans="1:15" x14ac:dyDescent="0.25">
      <c r="A121303" s="33"/>
      <c r="B121303" s="34"/>
      <c r="C121303" s="33"/>
      <c r="D121303" s="33"/>
      <c r="E121303" s="33"/>
      <c r="F121303" s="33"/>
      <c r="G121303" s="33"/>
      <c r="H121303" s="33"/>
      <c r="I121303" s="33"/>
      <c r="J121303" s="33"/>
      <c r="K121303" s="35"/>
      <c r="L121303" s="35"/>
      <c r="M121303" s="33"/>
      <c r="N121303" s="33"/>
      <c r="O121303" s="33"/>
    </row>
    <row r="121304" spans="1:15" x14ac:dyDescent="0.25">
      <c r="A121304" s="33"/>
      <c r="B121304" s="34"/>
      <c r="C121304" s="33"/>
      <c r="D121304" s="33"/>
      <c r="E121304" s="33"/>
      <c r="F121304" s="33"/>
      <c r="G121304" s="33"/>
      <c r="H121304" s="33"/>
      <c r="I121304" s="33"/>
      <c r="J121304" s="33"/>
      <c r="K121304" s="33"/>
      <c r="L121304" s="33"/>
      <c r="M121304" s="33"/>
      <c r="N121304" s="33"/>
      <c r="O121304" s="33"/>
    </row>
    <row r="121305" spans="1:15" x14ac:dyDescent="0.25">
      <c r="A121305" s="33"/>
      <c r="B121305" s="34"/>
      <c r="C121305" s="33"/>
      <c r="D121305" s="33"/>
      <c r="E121305" s="33"/>
      <c r="F121305" s="33"/>
      <c r="G121305" s="33"/>
      <c r="H121305" s="33"/>
      <c r="I121305" s="33"/>
      <c r="J121305" s="33"/>
      <c r="K121305" s="33"/>
      <c r="L121305" s="33"/>
      <c r="M121305" s="33"/>
      <c r="N121305" s="33"/>
      <c r="O121305" s="33"/>
    </row>
    <row r="121306" spans="1:15" x14ac:dyDescent="0.25">
      <c r="A121306" s="33"/>
      <c r="B121306" s="34"/>
      <c r="C121306" s="33"/>
      <c r="D121306" s="33"/>
      <c r="E121306" s="33"/>
      <c r="F121306" s="33"/>
      <c r="G121306" s="33"/>
      <c r="H121306" s="33"/>
      <c r="I121306" s="33"/>
      <c r="J121306" s="33"/>
      <c r="K121306" s="33"/>
      <c r="L121306" s="33"/>
      <c r="M121306" s="33"/>
      <c r="N121306" s="33"/>
      <c r="O121306" s="33"/>
    </row>
    <row r="121307" spans="1:15" x14ac:dyDescent="0.25">
      <c r="A121307" s="33"/>
      <c r="B121307" s="34"/>
      <c r="C121307" s="33"/>
      <c r="D121307" s="33"/>
      <c r="E121307" s="33"/>
      <c r="F121307" s="33"/>
      <c r="G121307" s="33"/>
      <c r="H121307" s="33"/>
      <c r="I121307" s="33"/>
      <c r="J121307" s="33"/>
      <c r="K121307" s="33"/>
      <c r="L121307" s="33"/>
      <c r="M121307" s="33"/>
      <c r="N121307" s="33"/>
      <c r="O121307" s="33"/>
    </row>
    <row r="121308" spans="1:15" x14ac:dyDescent="0.25">
      <c r="A121308" s="33"/>
      <c r="B121308" s="34"/>
      <c r="C121308" s="33"/>
      <c r="D121308" s="33"/>
      <c r="E121308" s="33"/>
      <c r="F121308" s="33"/>
      <c r="G121308" s="33"/>
      <c r="H121308" s="33"/>
      <c r="I121308" s="33"/>
      <c r="J121308" s="33"/>
      <c r="K121308" s="35"/>
      <c r="L121308" s="35"/>
      <c r="M121308" s="33"/>
      <c r="N121308" s="33"/>
      <c r="O121308" s="33"/>
    </row>
    <row r="121309" spans="1:15" x14ac:dyDescent="0.25">
      <c r="A121309" s="33"/>
      <c r="B121309" s="34"/>
      <c r="C121309" s="33"/>
      <c r="D121309" s="33"/>
      <c r="E121309" s="33"/>
      <c r="F121309" s="33"/>
      <c r="G121309" s="33"/>
      <c r="H121309" s="33"/>
      <c r="I121309" s="33"/>
      <c r="J121309" s="33"/>
      <c r="K121309" s="35"/>
      <c r="L121309" s="33"/>
      <c r="M121309" s="33"/>
      <c r="N121309" s="33"/>
      <c r="O121309" s="33"/>
    </row>
    <row r="121310" spans="1:15" x14ac:dyDescent="0.25">
      <c r="A121310" s="33"/>
      <c r="B121310" s="34"/>
      <c r="C121310" s="33"/>
      <c r="D121310" s="33"/>
      <c r="E121310" s="33"/>
      <c r="F121310" s="33"/>
      <c r="G121310" s="33"/>
      <c r="H121310" s="33"/>
      <c r="I121310" s="33"/>
      <c r="J121310" s="33"/>
      <c r="K121310" s="35"/>
      <c r="L121310" s="33"/>
      <c r="M121310" s="33"/>
      <c r="N121310" s="33"/>
      <c r="O121310" s="33"/>
    </row>
    <row r="121311" spans="1:15" x14ac:dyDescent="0.25">
      <c r="A121311" s="33"/>
      <c r="B121311" s="34"/>
      <c r="C121311" s="33"/>
      <c r="D121311" s="33"/>
      <c r="E121311" s="33"/>
      <c r="F121311" s="33"/>
      <c r="G121311" s="33"/>
      <c r="H121311" s="33"/>
      <c r="I121311" s="33"/>
      <c r="J121311" s="33"/>
      <c r="K121311" s="35"/>
      <c r="L121311" s="33"/>
      <c r="M121311" s="33"/>
      <c r="N121311" s="33"/>
      <c r="O121311" s="33"/>
    </row>
    <row r="121312" spans="1:15" x14ac:dyDescent="0.25">
      <c r="A121312" s="33"/>
      <c r="B121312" s="34"/>
      <c r="C121312" s="33"/>
      <c r="D121312" s="33"/>
      <c r="E121312" s="33"/>
      <c r="F121312" s="33"/>
      <c r="G121312" s="33"/>
      <c r="H121312" s="33"/>
      <c r="I121312" s="33"/>
      <c r="J121312" s="33"/>
      <c r="K121312" s="33"/>
      <c r="L121312" s="33"/>
      <c r="M121312" s="33"/>
      <c r="N121312" s="33"/>
      <c r="O121312" s="33"/>
    </row>
    <row r="121313" spans="1:15" x14ac:dyDescent="0.25">
      <c r="A121313" s="33"/>
      <c r="B121313" s="34"/>
      <c r="C121313" s="33"/>
      <c r="D121313" s="33"/>
      <c r="E121313" s="33"/>
      <c r="F121313" s="33"/>
      <c r="G121313" s="33"/>
      <c r="H121313" s="33"/>
      <c r="I121313" s="33"/>
      <c r="J121313" s="33"/>
      <c r="K121313" s="33"/>
      <c r="L121313" s="33"/>
      <c r="M121313" s="33"/>
      <c r="N121313" s="33"/>
      <c r="O121313" s="33"/>
    </row>
    <row r="121314" spans="1:15" x14ac:dyDescent="0.25">
      <c r="A121314" s="33"/>
      <c r="B121314" s="34"/>
      <c r="C121314" s="33"/>
      <c r="D121314" s="33"/>
      <c r="E121314" s="33"/>
      <c r="F121314" s="33"/>
      <c r="G121314" s="33"/>
      <c r="H121314" s="33"/>
      <c r="I121314" s="33"/>
      <c r="J121314" s="33"/>
      <c r="K121314" s="33"/>
      <c r="L121314" s="33"/>
      <c r="M121314" s="33"/>
      <c r="N121314" s="33"/>
      <c r="O121314" s="33"/>
    </row>
    <row r="121315" spans="1:15" x14ac:dyDescent="0.25">
      <c r="A121315" s="33"/>
      <c r="B121315" s="34"/>
      <c r="C121315" s="33"/>
      <c r="D121315" s="33"/>
      <c r="E121315" s="33"/>
      <c r="F121315" s="33"/>
      <c r="G121315" s="33"/>
      <c r="H121315" s="33"/>
      <c r="I121315" s="33"/>
      <c r="J121315" s="33"/>
      <c r="K121315" s="33"/>
      <c r="L121315" s="33"/>
      <c r="M121315" s="33"/>
      <c r="N121315" s="33"/>
      <c r="O121315" s="33"/>
    </row>
    <row r="121316" spans="1:15" x14ac:dyDescent="0.25">
      <c r="A121316" s="33"/>
      <c r="B121316" s="34"/>
      <c r="C121316" s="33"/>
      <c r="D121316" s="33"/>
      <c r="E121316" s="33"/>
      <c r="F121316" s="33"/>
      <c r="G121316" s="33"/>
      <c r="H121316" s="33"/>
      <c r="I121316" s="33"/>
      <c r="J121316" s="33"/>
      <c r="K121316" s="33"/>
      <c r="L121316" s="33"/>
      <c r="M121316" s="33"/>
      <c r="N121316" s="33"/>
      <c r="O121316" s="33"/>
    </row>
    <row r="121317" spans="1:15" x14ac:dyDescent="0.25">
      <c r="A121317" s="33"/>
      <c r="B121317" s="34"/>
      <c r="C121317" s="33"/>
      <c r="D121317" s="33"/>
      <c r="E121317" s="33"/>
      <c r="F121317" s="33"/>
      <c r="G121317" s="33"/>
      <c r="H121317" s="33"/>
      <c r="I121317" s="33"/>
      <c r="J121317" s="33"/>
      <c r="K121317" s="33"/>
      <c r="L121317" s="33"/>
      <c r="M121317" s="33"/>
      <c r="N121317" s="33"/>
      <c r="O121317" s="33"/>
    </row>
    <row r="121318" spans="1:15" x14ac:dyDescent="0.25">
      <c r="A121318" s="33"/>
      <c r="B121318" s="34"/>
      <c r="C121318" s="33"/>
      <c r="D121318" s="33"/>
      <c r="E121318" s="33"/>
      <c r="F121318" s="33"/>
      <c r="G121318" s="33"/>
      <c r="H121318" s="33"/>
      <c r="I121318" s="33"/>
      <c r="J121318" s="33"/>
      <c r="K121318" s="33"/>
      <c r="L121318" s="33"/>
      <c r="M121318" s="33"/>
      <c r="N121318" s="33"/>
      <c r="O121318" s="33"/>
    </row>
    <row r="121319" spans="1:15" x14ac:dyDescent="0.25">
      <c r="A121319" s="33"/>
      <c r="B121319" s="34"/>
      <c r="C121319" s="33"/>
      <c r="D121319" s="33"/>
      <c r="E121319" s="33"/>
      <c r="F121319" s="33"/>
      <c r="G121319" s="33"/>
      <c r="H121319" s="33"/>
      <c r="I121319" s="33"/>
      <c r="J121319" s="33"/>
      <c r="K121319" s="35"/>
      <c r="L121319" s="33"/>
      <c r="M121319" s="33"/>
      <c r="N121319" s="33"/>
      <c r="O121319" s="33"/>
    </row>
    <row r="121320" spans="1:15" x14ac:dyDescent="0.25">
      <c r="A121320" s="33"/>
      <c r="B121320" s="34"/>
      <c r="C121320" s="33"/>
      <c r="D121320" s="33"/>
      <c r="E121320" s="33"/>
      <c r="F121320" s="33"/>
      <c r="G121320" s="33"/>
      <c r="H121320" s="33"/>
      <c r="I121320" s="33"/>
      <c r="J121320" s="33"/>
      <c r="K121320" s="33"/>
      <c r="L121320" s="33"/>
      <c r="M121320" s="33"/>
      <c r="N121320" s="33"/>
      <c r="O121320" s="33"/>
    </row>
    <row r="121321" spans="1:15" x14ac:dyDescent="0.25">
      <c r="A121321" s="33"/>
      <c r="B121321" s="34"/>
      <c r="C121321" s="33"/>
      <c r="D121321" s="33"/>
      <c r="E121321" s="33"/>
      <c r="F121321" s="33"/>
      <c r="G121321" s="33"/>
      <c r="H121321" s="33"/>
      <c r="I121321" s="33"/>
      <c r="J121321" s="33"/>
      <c r="K121321" s="33"/>
      <c r="L121321" s="33"/>
      <c r="M121321" s="33"/>
      <c r="N121321" s="33"/>
      <c r="O121321" s="33"/>
    </row>
    <row r="121322" spans="1:15" x14ac:dyDescent="0.25">
      <c r="A121322" s="33"/>
      <c r="B121322" s="34"/>
      <c r="C121322" s="33"/>
      <c r="D121322" s="33"/>
      <c r="E121322" s="33"/>
      <c r="F121322" s="33"/>
      <c r="G121322" s="33"/>
      <c r="H121322" s="33"/>
      <c r="I121322" s="33"/>
      <c r="J121322" s="33"/>
      <c r="K121322" s="33"/>
      <c r="L121322" s="33"/>
      <c r="M121322" s="33"/>
      <c r="N121322" s="33"/>
      <c r="O121322" s="33"/>
    </row>
    <row r="121323" spans="1:15" x14ac:dyDescent="0.25">
      <c r="A121323" s="33"/>
      <c r="B121323" s="34"/>
      <c r="C121323" s="33"/>
      <c r="D121323" s="33"/>
      <c r="E121323" s="33"/>
      <c r="F121323" s="33"/>
      <c r="G121323" s="33"/>
      <c r="H121323" s="33"/>
      <c r="I121323" s="33"/>
      <c r="J121323" s="36"/>
      <c r="K121323" s="33"/>
      <c r="L121323" s="33"/>
      <c r="M121323" s="33"/>
      <c r="N121323" s="33"/>
      <c r="O121323" s="33"/>
    </row>
    <row r="121324" spans="1:15" x14ac:dyDescent="0.25">
      <c r="A121324" s="33"/>
      <c r="B121324" s="34"/>
      <c r="C121324" s="33"/>
      <c r="D121324" s="33"/>
      <c r="E121324" s="33"/>
      <c r="F121324" s="33"/>
      <c r="G121324" s="33"/>
      <c r="H121324" s="33"/>
      <c r="I121324" s="33"/>
      <c r="J121324" s="36"/>
      <c r="K121324" s="33"/>
      <c r="L121324" s="33"/>
      <c r="M121324" s="33"/>
      <c r="N121324" s="33"/>
      <c r="O121324" s="33"/>
    </row>
    <row r="121325" spans="1:15" x14ac:dyDescent="0.25">
      <c r="A121325" s="33"/>
      <c r="B121325" s="34"/>
      <c r="C121325" s="33"/>
      <c r="D121325" s="33"/>
      <c r="E121325" s="33"/>
      <c r="F121325" s="33"/>
      <c r="G121325" s="33"/>
      <c r="H121325" s="33"/>
      <c r="I121325" s="33"/>
      <c r="J121325" s="36"/>
      <c r="K121325" s="35"/>
      <c r="L121325" s="33"/>
      <c r="M121325" s="33"/>
      <c r="N121325" s="33"/>
      <c r="O121325" s="33"/>
    </row>
    <row r="121326" spans="1:15" x14ac:dyDescent="0.25">
      <c r="A121326" s="33"/>
      <c r="B121326" s="34"/>
      <c r="C121326" s="33"/>
      <c r="D121326" s="33"/>
      <c r="E121326" s="33"/>
      <c r="F121326" s="33"/>
      <c r="G121326" s="33"/>
      <c r="H121326" s="33"/>
      <c r="I121326" s="33"/>
      <c r="J121326" s="36"/>
      <c r="K121326" s="35"/>
      <c r="L121326" s="33"/>
      <c r="M121326" s="33"/>
      <c r="N121326" s="33"/>
      <c r="O121326" s="33"/>
    </row>
    <row r="121327" spans="1:15" x14ac:dyDescent="0.25">
      <c r="A121327" s="33"/>
      <c r="B121327" s="34"/>
      <c r="C121327" s="33"/>
      <c r="D121327" s="33"/>
      <c r="E121327" s="33"/>
      <c r="F121327" s="33"/>
      <c r="G121327" s="33"/>
      <c r="H121327" s="33"/>
      <c r="I121327" s="33"/>
      <c r="J121327" s="36"/>
      <c r="K121327" s="33"/>
      <c r="L121327" s="33"/>
      <c r="M121327" s="33"/>
      <c r="N121327" s="33"/>
      <c r="O121327" s="33"/>
    </row>
    <row r="121328" spans="1:15" x14ac:dyDescent="0.25">
      <c r="A121328" s="33"/>
      <c r="B121328" s="34"/>
      <c r="C121328" s="33"/>
      <c r="D121328" s="33"/>
      <c r="E121328" s="33"/>
      <c r="F121328" s="33"/>
      <c r="G121328" s="33"/>
      <c r="H121328" s="33"/>
      <c r="I121328" s="33"/>
      <c r="J121328" s="33"/>
      <c r="K121328" s="35"/>
      <c r="L121328" s="35"/>
      <c r="M121328" s="33"/>
      <c r="N121328" s="33"/>
      <c r="O121328" s="33"/>
    </row>
    <row r="121329" spans="1:15" x14ac:dyDescent="0.25">
      <c r="A121329" s="33"/>
      <c r="B121329" s="34"/>
      <c r="C121329" s="33"/>
      <c r="D121329" s="33"/>
      <c r="E121329" s="33"/>
      <c r="F121329" s="33"/>
      <c r="G121329" s="33"/>
      <c r="H121329" s="33"/>
      <c r="I121329" s="33"/>
      <c r="J121329" s="33"/>
      <c r="K121329" s="33"/>
      <c r="L121329" s="33"/>
      <c r="M121329" s="33"/>
      <c r="N121329" s="33"/>
      <c r="O121329" s="33"/>
    </row>
    <row r="121330" spans="1:15" x14ac:dyDescent="0.25">
      <c r="A121330" s="33"/>
      <c r="B121330" s="34"/>
      <c r="C121330" s="33"/>
      <c r="D121330" s="33"/>
      <c r="E121330" s="33"/>
      <c r="F121330" s="33"/>
      <c r="G121330" s="33"/>
      <c r="H121330" s="33"/>
      <c r="I121330" s="33"/>
      <c r="J121330" s="33"/>
      <c r="K121330" s="33"/>
      <c r="L121330" s="33"/>
      <c r="M121330" s="33"/>
      <c r="N121330" s="33"/>
      <c r="O121330" s="33"/>
    </row>
    <row r="121331" spans="1:15" x14ac:dyDescent="0.25">
      <c r="A121331" s="33"/>
      <c r="B121331" s="34"/>
      <c r="C121331" s="33"/>
      <c r="D121331" s="33"/>
      <c r="E121331" s="33"/>
      <c r="F121331" s="33"/>
      <c r="G121331" s="33"/>
      <c r="H121331" s="33"/>
      <c r="I121331" s="33"/>
      <c r="J121331" s="33"/>
      <c r="K121331" s="35"/>
      <c r="L121331" s="35"/>
      <c r="M121331" s="33"/>
      <c r="N121331" s="33"/>
      <c r="O121331" s="33"/>
    </row>
    <row r="121332" spans="1:15" x14ac:dyDescent="0.25">
      <c r="A121332" s="33"/>
      <c r="B121332" s="34"/>
      <c r="C121332" s="33"/>
      <c r="D121332" s="33"/>
      <c r="E121332" s="33"/>
      <c r="F121332" s="33"/>
      <c r="G121332" s="33"/>
      <c r="H121332" s="33"/>
      <c r="I121332" s="33"/>
      <c r="J121332" s="33"/>
      <c r="K121332" s="33"/>
      <c r="L121332" s="33"/>
      <c r="M121332" s="33"/>
      <c r="N121332" s="33"/>
      <c r="O121332" s="33"/>
    </row>
    <row r="121333" spans="1:15" x14ac:dyDescent="0.25">
      <c r="A121333" s="33"/>
      <c r="B121333" s="34"/>
      <c r="C121333" s="33"/>
      <c r="D121333" s="33"/>
      <c r="E121333" s="33"/>
      <c r="F121333" s="33"/>
      <c r="G121333" s="33"/>
      <c r="H121333" s="33"/>
      <c r="I121333" s="33"/>
      <c r="J121333" s="33"/>
      <c r="K121333" s="35"/>
      <c r="L121333" s="35"/>
      <c r="M121333" s="33"/>
      <c r="N121333" s="33"/>
      <c r="O121333" s="33"/>
    </row>
    <row r="121334" spans="1:15" x14ac:dyDescent="0.25">
      <c r="A121334" s="33"/>
      <c r="B121334" s="34"/>
      <c r="C121334" s="33"/>
      <c r="D121334" s="33"/>
      <c r="E121334" s="33"/>
      <c r="F121334" s="33"/>
      <c r="G121334" s="33"/>
      <c r="H121334" s="33"/>
      <c r="I121334" s="33"/>
      <c r="J121334" s="33"/>
      <c r="K121334" s="35"/>
      <c r="L121334" s="35"/>
      <c r="M121334" s="33"/>
      <c r="N121334" s="33"/>
      <c r="O121334" s="33"/>
    </row>
    <row r="121335" spans="1:15" x14ac:dyDescent="0.25">
      <c r="A121335" s="33"/>
      <c r="B121335" s="34"/>
      <c r="C121335" s="33"/>
      <c r="D121335" s="33"/>
      <c r="E121335" s="33"/>
      <c r="F121335" s="33"/>
      <c r="G121335" s="33"/>
      <c r="H121335" s="33"/>
      <c r="I121335" s="33"/>
      <c r="J121335" s="33"/>
      <c r="K121335" s="33"/>
      <c r="L121335" s="33"/>
      <c r="M121335" s="33"/>
      <c r="N121335" s="33"/>
      <c r="O121335" s="33"/>
    </row>
    <row r="121336" spans="1:15" x14ac:dyDescent="0.25">
      <c r="A121336" s="33"/>
      <c r="B121336" s="34"/>
      <c r="C121336" s="33"/>
      <c r="D121336" s="33"/>
      <c r="E121336" s="33"/>
      <c r="F121336" s="33"/>
      <c r="G121336" s="33"/>
      <c r="H121336" s="33"/>
      <c r="I121336" s="33"/>
      <c r="J121336" s="33"/>
      <c r="K121336" s="33"/>
      <c r="L121336" s="33"/>
      <c r="M121336" s="33"/>
      <c r="N121336" s="33"/>
      <c r="O121336" s="33"/>
    </row>
    <row r="121337" spans="1:15" x14ac:dyDescent="0.25">
      <c r="A121337" s="33"/>
      <c r="B121337" s="34"/>
      <c r="C121337" s="33"/>
      <c r="D121337" s="33"/>
      <c r="E121337" s="33"/>
      <c r="F121337" s="33"/>
      <c r="G121337" s="33"/>
      <c r="H121337" s="33"/>
      <c r="I121337" s="33"/>
      <c r="J121337" s="33"/>
      <c r="K121337" s="33"/>
      <c r="L121337" s="33"/>
      <c r="M121337" s="33"/>
      <c r="N121337" s="33"/>
      <c r="O121337" s="33"/>
    </row>
    <row r="121338" spans="1:15" x14ac:dyDescent="0.25">
      <c r="A121338" s="33"/>
      <c r="B121338" s="34"/>
      <c r="C121338" s="33"/>
      <c r="D121338" s="33"/>
      <c r="E121338" s="33"/>
      <c r="F121338" s="33"/>
      <c r="G121338" s="33"/>
      <c r="H121338" s="33"/>
      <c r="I121338" s="33"/>
      <c r="J121338" s="33"/>
      <c r="K121338" s="33"/>
      <c r="L121338" s="33"/>
      <c r="M121338" s="33"/>
      <c r="N121338" s="33"/>
      <c r="O121338" s="33"/>
    </row>
    <row r="121339" spans="1:15" x14ac:dyDescent="0.25">
      <c r="A121339" s="33"/>
      <c r="B121339" s="34"/>
      <c r="C121339" s="33"/>
      <c r="D121339" s="33"/>
      <c r="E121339" s="33"/>
      <c r="F121339" s="33"/>
      <c r="G121339" s="33"/>
      <c r="H121339" s="33"/>
      <c r="I121339" s="33"/>
      <c r="J121339" s="33"/>
      <c r="K121339" s="33"/>
      <c r="L121339" s="33"/>
      <c r="M121339" s="33"/>
      <c r="N121339" s="33"/>
      <c r="O121339" s="33"/>
    </row>
    <row r="121340" spans="1:15" x14ac:dyDescent="0.25">
      <c r="A121340" s="33"/>
      <c r="B121340" s="34"/>
      <c r="C121340" s="33"/>
      <c r="D121340" s="33"/>
      <c r="E121340" s="33"/>
      <c r="F121340" s="33"/>
      <c r="G121340" s="33"/>
      <c r="H121340" s="33"/>
      <c r="I121340" s="33"/>
      <c r="J121340" s="33"/>
      <c r="K121340" s="35"/>
      <c r="L121340" s="35"/>
      <c r="M121340" s="33"/>
      <c r="N121340" s="33"/>
      <c r="O121340" s="33"/>
    </row>
    <row r="121341" spans="1:15" x14ac:dyDescent="0.25">
      <c r="A121341" s="33"/>
      <c r="B121341" s="34"/>
      <c r="C121341" s="33"/>
      <c r="D121341" s="33"/>
      <c r="E121341" s="33"/>
      <c r="F121341" s="33"/>
      <c r="G121341" s="33"/>
      <c r="H121341" s="33"/>
      <c r="I121341" s="37"/>
      <c r="J121341" s="33"/>
      <c r="K121341" s="35"/>
      <c r="L121341" s="35"/>
      <c r="M121341" s="33"/>
      <c r="N121341" s="33"/>
      <c r="O121341" s="33"/>
    </row>
    <row r="121342" spans="1:15" x14ac:dyDescent="0.25">
      <c r="A121342" s="33"/>
      <c r="B121342" s="34"/>
      <c r="C121342" s="33"/>
      <c r="D121342" s="33"/>
      <c r="E121342" s="33"/>
      <c r="F121342" s="33"/>
      <c r="G121342" s="33"/>
      <c r="H121342" s="33"/>
      <c r="I121342" s="33"/>
      <c r="J121342" s="33"/>
      <c r="K121342" s="35"/>
      <c r="L121342" s="33"/>
      <c r="M121342" s="33"/>
      <c r="N121342" s="33"/>
      <c r="O121342" s="33"/>
    </row>
    <row r="121343" spans="1:15" x14ac:dyDescent="0.25">
      <c r="A121343" s="33"/>
      <c r="B121343" s="34"/>
      <c r="C121343" s="33"/>
      <c r="D121343" s="33"/>
      <c r="E121343" s="33"/>
      <c r="F121343" s="33"/>
      <c r="G121343" s="33"/>
      <c r="H121343" s="33"/>
      <c r="I121343" s="33"/>
      <c r="J121343" s="33"/>
      <c r="K121343" s="35"/>
      <c r="L121343" s="35"/>
      <c r="M121343" s="33"/>
      <c r="N121343" s="33"/>
      <c r="O121343" s="33"/>
    </row>
    <row r="121344" spans="1:15" x14ac:dyDescent="0.25">
      <c r="A121344" s="33"/>
      <c r="B121344" s="34"/>
      <c r="C121344" s="33"/>
      <c r="D121344" s="33"/>
      <c r="E121344" s="33"/>
      <c r="F121344" s="33"/>
      <c r="G121344" s="33"/>
      <c r="H121344" s="33"/>
      <c r="I121344" s="33"/>
      <c r="J121344" s="33"/>
      <c r="K121344" s="35"/>
      <c r="L121344" s="35"/>
      <c r="M121344" s="33"/>
      <c r="N121344" s="33"/>
      <c r="O121344" s="33"/>
    </row>
    <row r="121345" spans="1:15" x14ac:dyDescent="0.25">
      <c r="A121345" s="33"/>
      <c r="B121345" s="34"/>
      <c r="C121345" s="33"/>
      <c r="D121345" s="33"/>
      <c r="E121345" s="33"/>
      <c r="F121345" s="33"/>
      <c r="G121345" s="33"/>
      <c r="H121345" s="33"/>
      <c r="I121345" s="33"/>
      <c r="J121345" s="33"/>
      <c r="K121345" s="33"/>
      <c r="L121345" s="33"/>
      <c r="M121345" s="33"/>
      <c r="N121345" s="33"/>
      <c r="O121345" s="33"/>
    </row>
    <row r="121346" spans="1:15" x14ac:dyDescent="0.25">
      <c r="A121346" s="33"/>
      <c r="B121346" s="34"/>
      <c r="C121346" s="33"/>
      <c r="D121346" s="33"/>
      <c r="E121346" s="33"/>
      <c r="F121346" s="33"/>
      <c r="G121346" s="33"/>
      <c r="H121346" s="33"/>
      <c r="I121346" s="33"/>
      <c r="J121346" s="33"/>
      <c r="K121346" s="35"/>
      <c r="L121346" s="35"/>
      <c r="M121346" s="33"/>
      <c r="N121346" s="33"/>
      <c r="O121346" s="33"/>
    </row>
    <row r="121347" spans="1:15" x14ac:dyDescent="0.25">
      <c r="A121347" s="33"/>
      <c r="B121347" s="34"/>
      <c r="C121347" s="33"/>
      <c r="D121347" s="33"/>
      <c r="E121347" s="33"/>
      <c r="F121347" s="33"/>
      <c r="G121347" s="33"/>
      <c r="H121347" s="33"/>
      <c r="I121347" s="33"/>
      <c r="J121347" s="33"/>
      <c r="K121347" s="33"/>
      <c r="L121347" s="33"/>
      <c r="M121347" s="33"/>
      <c r="N121347" s="33"/>
      <c r="O121347" s="33"/>
    </row>
    <row r="121348" spans="1:15" x14ac:dyDescent="0.25">
      <c r="A121348" s="33"/>
      <c r="B121348" s="34"/>
      <c r="C121348" s="33"/>
      <c r="D121348" s="33"/>
      <c r="E121348" s="33"/>
      <c r="F121348" s="33"/>
      <c r="G121348" s="33"/>
      <c r="H121348" s="33"/>
      <c r="I121348" s="33"/>
      <c r="J121348" s="33"/>
      <c r="K121348" s="33"/>
      <c r="L121348" s="33"/>
      <c r="M121348" s="33"/>
      <c r="N121348" s="33"/>
      <c r="O121348" s="33"/>
    </row>
    <row r="121349" spans="1:15" x14ac:dyDescent="0.25">
      <c r="A121349" s="33"/>
      <c r="B121349" s="34"/>
      <c r="C121349" s="33"/>
      <c r="D121349" s="33"/>
      <c r="E121349" s="33"/>
      <c r="F121349" s="33"/>
      <c r="G121349" s="33"/>
      <c r="H121349" s="33"/>
      <c r="I121349" s="33"/>
      <c r="J121349" s="33"/>
      <c r="K121349" s="33"/>
      <c r="L121349" s="33"/>
      <c r="M121349" s="33"/>
      <c r="N121349" s="33"/>
      <c r="O121349" s="33"/>
    </row>
    <row r="121350" spans="1:15" x14ac:dyDescent="0.25">
      <c r="A121350" s="33"/>
      <c r="B121350" s="34"/>
      <c r="C121350" s="33"/>
      <c r="D121350" s="33"/>
      <c r="E121350" s="33"/>
      <c r="F121350" s="33"/>
      <c r="G121350" s="33"/>
      <c r="H121350" s="33"/>
      <c r="I121350" s="33"/>
      <c r="J121350" s="33"/>
      <c r="K121350" s="33"/>
      <c r="L121350" s="33"/>
      <c r="M121350" s="33"/>
      <c r="N121350" s="33"/>
      <c r="O121350" s="33"/>
    </row>
    <row r="121351" spans="1:15" x14ac:dyDescent="0.25">
      <c r="A121351" s="33"/>
      <c r="B121351" s="34"/>
      <c r="C121351" s="33"/>
      <c r="D121351" s="33"/>
      <c r="E121351" s="33"/>
      <c r="F121351" s="33"/>
      <c r="G121351" s="33"/>
      <c r="H121351" s="33"/>
      <c r="I121351" s="33"/>
      <c r="J121351" s="33"/>
      <c r="K121351" s="33"/>
      <c r="L121351" s="33"/>
      <c r="M121351" s="33"/>
      <c r="N121351" s="33"/>
      <c r="O121351" s="33"/>
    </row>
    <row r="121352" spans="1:15" x14ac:dyDescent="0.25">
      <c r="A121352" s="33"/>
      <c r="B121352" s="34"/>
      <c r="C121352" s="33"/>
      <c r="D121352" s="33"/>
      <c r="E121352" s="33"/>
      <c r="F121352" s="33"/>
      <c r="G121352" s="33"/>
      <c r="H121352" s="33"/>
      <c r="I121352" s="33"/>
      <c r="J121352" s="33"/>
      <c r="K121352" s="33"/>
      <c r="L121352" s="33"/>
      <c r="M121352" s="33"/>
      <c r="N121352" s="33"/>
      <c r="O121352" s="33"/>
    </row>
    <row r="121353" spans="1:15" x14ac:dyDescent="0.25">
      <c r="A121353" s="33"/>
      <c r="B121353" s="34"/>
      <c r="C121353" s="33"/>
      <c r="D121353" s="33"/>
      <c r="E121353" s="33"/>
      <c r="F121353" s="33"/>
      <c r="G121353" s="33"/>
      <c r="H121353" s="33"/>
      <c r="I121353" s="33"/>
      <c r="J121353" s="33"/>
      <c r="K121353" s="33"/>
      <c r="L121353" s="33"/>
      <c r="M121353" s="33"/>
      <c r="N121353" s="33"/>
      <c r="O121353" s="33"/>
    </row>
    <row r="121354" spans="1:15" x14ac:dyDescent="0.25">
      <c r="A121354" s="33"/>
      <c r="B121354" s="34"/>
      <c r="C121354" s="33"/>
      <c r="D121354" s="33"/>
      <c r="E121354" s="33"/>
      <c r="F121354" s="33"/>
      <c r="G121354" s="33"/>
      <c r="H121354" s="33"/>
      <c r="I121354" s="33"/>
      <c r="J121354" s="33"/>
      <c r="K121354" s="33"/>
      <c r="L121354" s="33"/>
      <c r="M121354" s="33"/>
      <c r="N121354" s="33"/>
      <c r="O121354" s="33"/>
    </row>
    <row r="121355" spans="1:15" x14ac:dyDescent="0.25">
      <c r="A121355" s="33"/>
      <c r="B121355" s="34"/>
      <c r="C121355" s="33"/>
      <c r="D121355" s="33"/>
      <c r="E121355" s="33"/>
      <c r="F121355" s="33"/>
      <c r="G121355" s="33"/>
      <c r="H121355" s="33"/>
      <c r="I121355" s="33"/>
      <c r="J121355" s="33"/>
      <c r="K121355" s="33"/>
      <c r="L121355" s="33"/>
      <c r="M121355" s="33"/>
      <c r="N121355" s="33"/>
      <c r="O121355" s="33"/>
    </row>
    <row r="121356" spans="1:15" x14ac:dyDescent="0.25">
      <c r="A121356" s="33"/>
      <c r="B121356" s="34"/>
      <c r="C121356" s="33"/>
      <c r="D121356" s="33"/>
      <c r="E121356" s="33"/>
      <c r="F121356" s="33"/>
      <c r="G121356" s="33"/>
      <c r="H121356" s="33"/>
      <c r="I121356" s="33"/>
      <c r="J121356" s="33"/>
      <c r="K121356" s="33"/>
      <c r="L121356" s="33"/>
      <c r="M121356" s="33"/>
      <c r="N121356" s="33"/>
      <c r="O121356" s="33"/>
    </row>
    <row r="121357" spans="1:15" x14ac:dyDescent="0.25">
      <c r="A121357" s="33"/>
      <c r="B121357" s="34"/>
      <c r="C121357" s="33"/>
      <c r="D121357" s="33"/>
      <c r="E121357" s="33"/>
      <c r="F121357" s="33"/>
      <c r="G121357" s="33"/>
      <c r="H121357" s="33"/>
      <c r="I121357" s="33"/>
      <c r="J121357" s="33"/>
      <c r="K121357" s="35"/>
      <c r="L121357" s="35"/>
      <c r="M121357" s="33"/>
      <c r="N121357" s="33"/>
      <c r="O121357" s="33"/>
    </row>
    <row r="121358" spans="1:15" x14ac:dyDescent="0.25">
      <c r="A121358" s="33"/>
      <c r="B121358" s="34"/>
      <c r="C121358" s="33"/>
      <c r="D121358" s="33"/>
      <c r="E121358" s="33"/>
      <c r="F121358" s="33"/>
      <c r="G121358" s="33"/>
      <c r="H121358" s="33"/>
      <c r="I121358" s="33"/>
      <c r="J121358" s="33"/>
      <c r="K121358" s="33"/>
      <c r="L121358" s="33"/>
      <c r="M121358" s="33"/>
      <c r="N121358" s="33"/>
      <c r="O121358" s="33"/>
    </row>
    <row r="121359" spans="1:15" x14ac:dyDescent="0.25">
      <c r="A121359" s="33"/>
      <c r="B121359" s="34"/>
      <c r="C121359" s="33"/>
      <c r="D121359" s="33"/>
      <c r="E121359" s="33"/>
      <c r="F121359" s="33"/>
      <c r="G121359" s="33"/>
      <c r="H121359" s="33"/>
      <c r="I121359" s="33"/>
      <c r="J121359" s="33"/>
      <c r="K121359" s="33"/>
      <c r="L121359" s="33"/>
      <c r="M121359" s="33"/>
      <c r="N121359" s="33"/>
      <c r="O121359" s="33"/>
    </row>
    <row r="121360" spans="1:15" x14ac:dyDescent="0.25">
      <c r="A121360" s="33"/>
      <c r="B121360" s="34"/>
      <c r="C121360" s="33"/>
      <c r="D121360" s="33"/>
      <c r="E121360" s="33"/>
      <c r="F121360" s="33"/>
      <c r="G121360" s="33"/>
      <c r="H121360" s="33"/>
      <c r="I121360" s="33"/>
      <c r="J121360" s="33"/>
      <c r="K121360" s="33"/>
      <c r="L121360" s="33"/>
      <c r="M121360" s="33"/>
      <c r="N121360" s="33"/>
      <c r="O121360" s="33"/>
    </row>
    <row r="121361" spans="1:15" x14ac:dyDescent="0.25">
      <c r="A121361" s="33"/>
      <c r="B121361" s="34"/>
      <c r="C121361" s="33"/>
      <c r="D121361" s="33"/>
      <c r="E121361" s="33"/>
      <c r="F121361" s="33"/>
      <c r="G121361" s="33"/>
      <c r="H121361" s="33"/>
      <c r="I121361" s="33"/>
      <c r="J121361" s="33"/>
      <c r="K121361" s="33"/>
      <c r="L121361" s="33"/>
      <c r="M121361" s="33"/>
      <c r="N121361" s="33"/>
      <c r="O121361" s="33"/>
    </row>
    <row r="121362" spans="1:15" x14ac:dyDescent="0.25">
      <c r="A121362" s="33"/>
      <c r="B121362" s="34"/>
      <c r="C121362" s="33"/>
      <c r="D121362" s="33"/>
      <c r="E121362" s="33"/>
      <c r="F121362" s="33"/>
      <c r="G121362" s="33"/>
      <c r="H121362" s="33"/>
      <c r="I121362" s="33"/>
      <c r="J121362" s="33"/>
      <c r="K121362" s="35"/>
      <c r="L121362" s="33"/>
      <c r="M121362" s="33"/>
      <c r="N121362" s="33"/>
      <c r="O121362" s="33"/>
    </row>
    <row r="121363" spans="1:15" x14ac:dyDescent="0.25">
      <c r="A121363" s="33"/>
      <c r="B121363" s="34"/>
      <c r="C121363" s="33"/>
      <c r="D121363" s="33"/>
      <c r="E121363" s="33"/>
      <c r="F121363" s="33"/>
      <c r="G121363" s="33"/>
      <c r="H121363" s="33"/>
      <c r="I121363" s="37"/>
      <c r="J121363" s="33"/>
      <c r="K121363" s="33"/>
      <c r="L121363" s="33"/>
      <c r="M121363" s="33"/>
      <c r="N121363" s="33"/>
      <c r="O121363" s="33"/>
    </row>
    <row r="121364" spans="1:15" x14ac:dyDescent="0.25">
      <c r="A121364" s="33"/>
      <c r="B121364" s="34"/>
      <c r="C121364" s="33"/>
      <c r="D121364" s="33"/>
      <c r="E121364" s="33"/>
      <c r="F121364" s="33"/>
      <c r="G121364" s="33"/>
      <c r="H121364" s="33"/>
      <c r="I121364" s="37"/>
      <c r="J121364" s="33"/>
      <c r="K121364" s="33"/>
      <c r="L121364" s="33"/>
      <c r="M121364" s="33"/>
      <c r="N121364" s="33"/>
      <c r="O121364" s="33"/>
    </row>
    <row r="121365" spans="1:15" x14ac:dyDescent="0.25">
      <c r="A121365" s="33"/>
      <c r="B121365" s="34"/>
      <c r="C121365" s="33"/>
      <c r="D121365" s="33"/>
      <c r="E121365" s="33"/>
      <c r="F121365" s="33"/>
      <c r="G121365" s="33"/>
      <c r="H121365" s="33"/>
      <c r="I121365" s="33"/>
      <c r="J121365" s="33"/>
      <c r="K121365" s="33"/>
      <c r="L121365" s="33"/>
      <c r="M121365" s="33"/>
      <c r="N121365" s="33"/>
      <c r="O121365" s="33"/>
    </row>
    <row r="121366" spans="1:15" x14ac:dyDescent="0.25">
      <c r="A121366" s="33"/>
      <c r="B121366" s="34"/>
      <c r="C121366" s="33"/>
      <c r="D121366" s="33"/>
      <c r="E121366" s="33"/>
      <c r="F121366" s="33"/>
      <c r="G121366" s="33"/>
      <c r="H121366" s="33"/>
      <c r="I121366" s="33"/>
      <c r="J121366" s="33"/>
      <c r="K121366" s="33"/>
      <c r="L121366" s="33"/>
      <c r="M121366" s="33"/>
      <c r="N121366" s="33"/>
      <c r="O121366" s="33"/>
    </row>
    <row r="121367" spans="1:15" x14ac:dyDescent="0.25">
      <c r="A121367" s="33"/>
      <c r="B121367" s="34"/>
      <c r="C121367" s="33"/>
      <c r="D121367" s="33"/>
      <c r="E121367" s="33"/>
      <c r="F121367" s="33"/>
      <c r="G121367" s="33"/>
      <c r="H121367" s="33"/>
      <c r="I121367" s="33"/>
      <c r="J121367" s="33"/>
      <c r="K121367" s="33"/>
      <c r="L121367" s="33"/>
      <c r="M121367" s="33"/>
      <c r="N121367" s="33"/>
      <c r="O121367" s="33"/>
    </row>
    <row r="121368" spans="1:15" x14ac:dyDescent="0.25">
      <c r="A121368" s="33"/>
      <c r="B121368" s="34"/>
      <c r="C121368" s="33"/>
      <c r="D121368" s="33"/>
      <c r="E121368" s="33"/>
      <c r="F121368" s="33"/>
      <c r="G121368" s="33"/>
      <c r="H121368" s="33"/>
      <c r="I121368" s="33"/>
      <c r="J121368" s="33"/>
      <c r="K121368" s="33"/>
      <c r="L121368" s="33"/>
      <c r="M121368" s="33"/>
      <c r="N121368" s="33"/>
      <c r="O121368" s="33"/>
    </row>
    <row r="121369" spans="1:15" x14ac:dyDescent="0.25">
      <c r="A121369" s="33"/>
      <c r="B121369" s="34"/>
      <c r="C121369" s="33"/>
      <c r="D121369" s="33"/>
      <c r="E121369" s="33"/>
      <c r="F121369" s="33"/>
      <c r="G121369" s="33"/>
      <c r="H121369" s="33"/>
      <c r="I121369" s="33"/>
      <c r="J121369" s="33"/>
      <c r="K121369" s="33"/>
      <c r="L121369" s="33"/>
      <c r="M121369" s="33"/>
      <c r="N121369" s="33"/>
      <c r="O121369" s="33"/>
    </row>
    <row r="121370" spans="1:15" x14ac:dyDescent="0.25">
      <c r="A121370" s="33"/>
      <c r="B121370" s="34"/>
      <c r="C121370" s="33"/>
      <c r="D121370" s="33"/>
      <c r="E121370" s="33"/>
      <c r="F121370" s="33"/>
      <c r="G121370" s="33"/>
      <c r="H121370" s="33"/>
      <c r="I121370" s="33"/>
      <c r="J121370" s="33"/>
      <c r="K121370" s="33"/>
      <c r="L121370" s="33"/>
      <c r="M121370" s="33"/>
      <c r="N121370" s="33"/>
      <c r="O121370" s="33"/>
    </row>
    <row r="121371" spans="1:15" x14ac:dyDescent="0.25">
      <c r="A121371" s="33"/>
      <c r="B121371" s="34"/>
      <c r="C121371" s="33"/>
      <c r="D121371" s="33"/>
      <c r="E121371" s="33"/>
      <c r="F121371" s="33"/>
      <c r="G121371" s="33"/>
      <c r="H121371" s="33"/>
      <c r="I121371" s="33"/>
      <c r="J121371" s="33"/>
      <c r="K121371" s="33"/>
      <c r="L121371" s="33"/>
      <c r="M121371" s="33"/>
      <c r="N121371" s="33"/>
      <c r="O121371" s="33"/>
    </row>
    <row r="121372" spans="1:15" x14ac:dyDescent="0.25">
      <c r="A121372" s="33"/>
      <c r="B121372" s="34"/>
      <c r="C121372" s="33"/>
      <c r="D121372" s="33"/>
      <c r="E121372" s="33"/>
      <c r="F121372" s="33"/>
      <c r="G121372" s="33"/>
      <c r="H121372" s="33"/>
      <c r="I121372" s="33"/>
      <c r="J121372" s="33"/>
      <c r="K121372" s="33"/>
      <c r="L121372" s="33"/>
      <c r="M121372" s="33"/>
      <c r="N121372" s="33"/>
      <c r="O121372" s="33"/>
    </row>
    <row r="121373" spans="1:15" x14ac:dyDescent="0.25">
      <c r="A121373" s="33"/>
      <c r="B121373" s="34"/>
      <c r="C121373" s="33"/>
      <c r="D121373" s="33"/>
      <c r="E121373" s="33"/>
      <c r="F121373" s="33"/>
      <c r="G121373" s="33"/>
      <c r="H121373" s="33"/>
      <c r="I121373" s="33"/>
      <c r="J121373" s="33"/>
      <c r="K121373" s="33"/>
      <c r="L121373" s="33"/>
      <c r="M121373" s="33"/>
      <c r="N121373" s="33"/>
      <c r="O121373" s="33"/>
    </row>
    <row r="121374" spans="1:15" x14ac:dyDescent="0.25">
      <c r="A121374" s="33"/>
      <c r="B121374" s="34"/>
      <c r="C121374" s="33"/>
      <c r="D121374" s="33"/>
      <c r="E121374" s="33"/>
      <c r="F121374" s="33"/>
      <c r="G121374" s="33"/>
      <c r="H121374" s="33"/>
      <c r="I121374" s="33"/>
      <c r="J121374" s="33"/>
      <c r="K121374" s="33"/>
      <c r="L121374" s="33"/>
      <c r="M121374" s="33"/>
      <c r="N121374" s="33"/>
      <c r="O121374" s="33"/>
    </row>
    <row r="121375" spans="1:15" x14ac:dyDescent="0.25">
      <c r="A121375" s="33"/>
      <c r="B121375" s="34"/>
      <c r="C121375" s="33"/>
      <c r="D121375" s="33"/>
      <c r="E121375" s="33"/>
      <c r="F121375" s="33"/>
      <c r="G121375" s="33"/>
      <c r="H121375" s="33"/>
      <c r="I121375" s="33"/>
      <c r="J121375" s="33"/>
      <c r="K121375" s="33"/>
      <c r="L121375" s="33"/>
      <c r="M121375" s="33"/>
      <c r="N121375" s="33"/>
      <c r="O121375" s="33"/>
    </row>
    <row r="121376" spans="1:15" x14ac:dyDescent="0.25">
      <c r="A121376" s="33"/>
      <c r="B121376" s="34"/>
      <c r="C121376" s="33"/>
      <c r="D121376" s="33"/>
      <c r="E121376" s="33"/>
      <c r="F121376" s="33"/>
      <c r="G121376" s="33"/>
      <c r="H121376" s="33"/>
      <c r="I121376" s="33"/>
      <c r="J121376" s="33"/>
      <c r="K121376" s="33"/>
      <c r="L121376" s="33"/>
      <c r="M121376" s="33"/>
      <c r="N121376" s="33"/>
      <c r="O121376" s="33"/>
    </row>
    <row r="121377" spans="1:15" x14ac:dyDescent="0.25">
      <c r="A121377" s="33"/>
      <c r="B121377" s="34"/>
      <c r="C121377" s="33"/>
      <c r="D121377" s="33"/>
      <c r="E121377" s="33"/>
      <c r="F121377" s="33"/>
      <c r="G121377" s="33"/>
      <c r="H121377" s="33"/>
      <c r="I121377" s="33"/>
      <c r="J121377" s="33"/>
      <c r="K121377" s="33"/>
      <c r="L121377" s="33"/>
      <c r="M121377" s="33"/>
      <c r="N121377" s="33"/>
      <c r="O121377" s="33"/>
    </row>
    <row r="121378" spans="1:15" x14ac:dyDescent="0.25">
      <c r="A121378" s="33"/>
      <c r="B121378" s="34"/>
      <c r="C121378" s="33"/>
      <c r="D121378" s="33"/>
      <c r="E121378" s="33"/>
      <c r="F121378" s="33"/>
      <c r="G121378" s="33"/>
      <c r="H121378" s="33"/>
      <c r="I121378" s="33"/>
      <c r="J121378" s="33"/>
      <c r="K121378" s="33"/>
      <c r="L121378" s="33"/>
      <c r="M121378" s="33"/>
      <c r="N121378" s="33"/>
      <c r="O121378" s="33"/>
    </row>
    <row r="121379" spans="1:15" x14ac:dyDescent="0.25">
      <c r="A121379" s="33"/>
      <c r="B121379" s="34"/>
      <c r="C121379" s="33"/>
      <c r="D121379" s="33"/>
      <c r="E121379" s="33"/>
      <c r="F121379" s="33"/>
      <c r="G121379" s="33"/>
      <c r="H121379" s="33"/>
      <c r="I121379" s="37"/>
      <c r="J121379" s="33"/>
      <c r="K121379" s="33"/>
      <c r="L121379" s="33"/>
      <c r="M121379" s="33"/>
      <c r="N121379" s="33"/>
      <c r="O121379" s="33"/>
    </row>
    <row r="121380" spans="1:15" x14ac:dyDescent="0.25">
      <c r="A121380" s="33"/>
      <c r="B121380" s="34"/>
      <c r="C121380" s="33"/>
      <c r="D121380" s="33"/>
      <c r="E121380" s="33"/>
      <c r="F121380" s="33"/>
      <c r="G121380" s="33"/>
      <c r="H121380" s="33"/>
      <c r="I121380" s="33"/>
      <c r="J121380" s="33"/>
      <c r="K121380" s="33"/>
      <c r="L121380" s="33"/>
      <c r="M121380" s="33"/>
      <c r="N121380" s="33"/>
      <c r="O121380" s="33"/>
    </row>
    <row r="121381" spans="1:15" x14ac:dyDescent="0.25">
      <c r="A121381" s="33"/>
      <c r="B121381" s="34"/>
      <c r="C121381" s="33"/>
      <c r="D121381" s="33"/>
      <c r="E121381" s="33"/>
      <c r="F121381" s="33"/>
      <c r="G121381" s="33"/>
      <c r="H121381" s="33"/>
      <c r="I121381" s="33"/>
      <c r="J121381" s="33"/>
      <c r="K121381" s="33"/>
      <c r="L121381" s="33"/>
      <c r="M121381" s="33"/>
      <c r="N121381" s="33"/>
      <c r="O121381" s="33"/>
    </row>
    <row r="121382" spans="1:15" x14ac:dyDescent="0.25">
      <c r="A121382" s="33"/>
      <c r="B121382" s="34"/>
      <c r="C121382" s="33"/>
      <c r="D121382" s="33"/>
      <c r="E121382" s="33"/>
      <c r="F121382" s="33"/>
      <c r="G121382" s="33"/>
      <c r="H121382" s="33"/>
      <c r="I121382" s="33"/>
      <c r="J121382" s="33"/>
      <c r="K121382" s="33"/>
      <c r="L121382" s="33"/>
      <c r="M121382" s="33"/>
      <c r="N121382" s="33"/>
      <c r="O121382" s="33"/>
    </row>
    <row r="121383" spans="1:15" x14ac:dyDescent="0.25">
      <c r="A121383" s="33"/>
      <c r="B121383" s="34"/>
      <c r="C121383" s="33"/>
      <c r="D121383" s="33"/>
      <c r="E121383" s="33"/>
      <c r="F121383" s="33"/>
      <c r="G121383" s="33"/>
      <c r="H121383" s="33"/>
      <c r="I121383" s="33"/>
      <c r="J121383" s="33"/>
      <c r="K121383" s="33"/>
      <c r="L121383" s="33"/>
      <c r="M121383" s="33"/>
      <c r="N121383" s="33"/>
      <c r="O121383" s="33"/>
    </row>
    <row r="121384" spans="1:15" x14ac:dyDescent="0.25">
      <c r="A121384" s="33"/>
      <c r="B121384" s="34"/>
      <c r="C121384" s="33"/>
      <c r="D121384" s="33"/>
      <c r="E121384" s="33"/>
      <c r="F121384" s="33"/>
      <c r="G121384" s="33"/>
      <c r="H121384" s="33"/>
      <c r="I121384" s="33"/>
      <c r="J121384" s="33"/>
      <c r="K121384" s="33"/>
      <c r="L121384" s="33"/>
      <c r="M121384" s="33"/>
      <c r="N121384" s="33"/>
      <c r="O121384" s="33"/>
    </row>
    <row r="121385" spans="1:15" x14ac:dyDescent="0.25">
      <c r="A121385" s="33"/>
      <c r="B121385" s="34"/>
      <c r="C121385" s="33"/>
      <c r="D121385" s="33"/>
      <c r="E121385" s="33"/>
      <c r="F121385" s="33"/>
      <c r="G121385" s="33"/>
      <c r="H121385" s="33"/>
      <c r="I121385" s="33"/>
      <c r="J121385" s="33"/>
      <c r="K121385" s="33"/>
      <c r="L121385" s="33"/>
      <c r="M121385" s="33"/>
      <c r="N121385" s="33"/>
      <c r="O121385" s="33"/>
    </row>
    <row r="121386" spans="1:15" x14ac:dyDescent="0.25">
      <c r="A121386" s="33"/>
      <c r="B121386" s="34"/>
      <c r="C121386" s="33"/>
      <c r="D121386" s="33"/>
      <c r="E121386" s="33"/>
      <c r="F121386" s="33"/>
      <c r="G121386" s="33"/>
      <c r="H121386" s="33"/>
      <c r="I121386" s="33"/>
      <c r="J121386" s="33"/>
      <c r="K121386" s="33"/>
      <c r="L121386" s="33"/>
      <c r="M121386" s="33"/>
      <c r="N121386" s="33"/>
      <c r="O121386" s="33"/>
    </row>
    <row r="121387" spans="1:15" x14ac:dyDescent="0.25">
      <c r="A121387" s="33"/>
      <c r="B121387" s="34"/>
      <c r="C121387" s="33"/>
      <c r="D121387" s="33"/>
      <c r="E121387" s="33"/>
      <c r="F121387" s="33"/>
      <c r="G121387" s="33"/>
      <c r="H121387" s="33"/>
      <c r="I121387" s="33"/>
      <c r="J121387" s="33"/>
      <c r="K121387" s="33"/>
      <c r="L121387" s="33"/>
      <c r="M121387" s="33"/>
      <c r="N121387" s="33"/>
      <c r="O121387" s="33"/>
    </row>
    <row r="121388" spans="1:15" x14ac:dyDescent="0.25">
      <c r="A121388" s="33"/>
      <c r="B121388" s="34"/>
      <c r="C121388" s="33"/>
      <c r="D121388" s="33"/>
      <c r="E121388" s="33"/>
      <c r="F121388" s="33"/>
      <c r="G121388" s="33"/>
      <c r="H121388" s="33"/>
      <c r="I121388" s="33"/>
      <c r="J121388" s="33"/>
      <c r="K121388" s="33"/>
      <c r="L121388" s="33"/>
      <c r="M121388" s="33"/>
      <c r="N121388" s="33"/>
      <c r="O121388" s="33"/>
    </row>
    <row r="121389" spans="1:15" x14ac:dyDescent="0.25">
      <c r="A121389" s="33"/>
      <c r="B121389" s="34"/>
      <c r="C121389" s="33"/>
      <c r="D121389" s="33"/>
      <c r="E121389" s="33"/>
      <c r="F121389" s="33"/>
      <c r="G121389" s="33"/>
      <c r="H121389" s="33"/>
      <c r="I121389" s="33"/>
      <c r="J121389" s="33"/>
      <c r="K121389" s="35"/>
      <c r="L121389" s="33"/>
      <c r="M121389" s="33"/>
      <c r="N121389" s="33"/>
      <c r="O121389" s="33"/>
    </row>
    <row r="121390" spans="1:15" x14ac:dyDescent="0.25">
      <c r="A121390" s="33"/>
      <c r="B121390" s="34"/>
      <c r="C121390" s="33"/>
      <c r="D121390" s="33"/>
      <c r="E121390" s="33"/>
      <c r="F121390" s="33"/>
      <c r="G121390" s="33"/>
      <c r="H121390" s="33"/>
      <c r="I121390" s="33"/>
      <c r="J121390" s="33"/>
      <c r="K121390" s="35"/>
      <c r="L121390" s="33"/>
      <c r="M121390" s="33"/>
      <c r="N121390" s="33"/>
      <c r="O121390" s="33"/>
    </row>
    <row r="121391" spans="1:15" x14ac:dyDescent="0.25">
      <c r="A121391" s="33"/>
      <c r="B121391" s="34"/>
      <c r="C121391" s="33"/>
      <c r="D121391" s="33"/>
      <c r="E121391" s="33"/>
      <c r="F121391" s="33"/>
      <c r="G121391" s="33"/>
      <c r="H121391" s="33"/>
      <c r="I121391" s="33"/>
      <c r="J121391" s="33"/>
      <c r="K121391" s="35"/>
      <c r="L121391" s="33"/>
      <c r="M121391" s="33"/>
      <c r="N121391" s="33"/>
      <c r="O121391" s="33"/>
    </row>
    <row r="121392" spans="1:15" x14ac:dyDescent="0.25">
      <c r="A121392" s="33"/>
      <c r="B121392" s="34"/>
      <c r="C121392" s="33"/>
      <c r="D121392" s="33"/>
      <c r="E121392" s="33"/>
      <c r="F121392" s="33"/>
      <c r="G121392" s="33"/>
      <c r="H121392" s="33"/>
      <c r="I121392" s="33"/>
      <c r="J121392" s="33"/>
      <c r="K121392" s="33"/>
      <c r="L121392" s="33"/>
      <c r="M121392" s="33"/>
      <c r="N121392" s="33"/>
      <c r="O121392" s="33"/>
    </row>
    <row r="121393" spans="1:15" x14ac:dyDescent="0.25">
      <c r="A121393" s="33"/>
      <c r="B121393" s="34"/>
      <c r="C121393" s="33"/>
      <c r="D121393" s="33"/>
      <c r="E121393" s="33"/>
      <c r="F121393" s="33"/>
      <c r="G121393" s="33"/>
      <c r="H121393" s="33"/>
      <c r="I121393" s="33"/>
      <c r="J121393" s="33"/>
      <c r="K121393" s="33"/>
      <c r="L121393" s="33"/>
      <c r="M121393" s="33"/>
      <c r="N121393" s="33"/>
      <c r="O121393" s="33"/>
    </row>
    <row r="121394" spans="1:15" x14ac:dyDescent="0.25">
      <c r="A121394" s="33"/>
      <c r="B121394" s="34"/>
      <c r="C121394" s="33"/>
      <c r="D121394" s="33"/>
      <c r="E121394" s="33"/>
      <c r="F121394" s="33"/>
      <c r="G121394" s="33"/>
      <c r="H121394" s="33"/>
      <c r="I121394" s="33"/>
      <c r="J121394" s="33"/>
      <c r="K121394" s="35"/>
      <c r="L121394" s="35"/>
      <c r="M121394" s="33"/>
      <c r="N121394" s="33"/>
      <c r="O121394" s="33"/>
    </row>
    <row r="121395" spans="1:15" x14ac:dyDescent="0.25">
      <c r="A121395" s="33"/>
      <c r="B121395" s="34"/>
      <c r="C121395" s="33"/>
      <c r="D121395" s="33"/>
      <c r="E121395" s="33"/>
      <c r="F121395" s="33"/>
      <c r="G121395" s="33"/>
      <c r="H121395" s="33"/>
      <c r="I121395" s="33"/>
      <c r="J121395" s="33"/>
      <c r="K121395" s="35"/>
      <c r="L121395" s="35"/>
      <c r="M121395" s="33"/>
      <c r="N121395" s="33"/>
      <c r="O121395" s="33"/>
    </row>
    <row r="121396" spans="1:15" x14ac:dyDescent="0.25">
      <c r="A121396" s="33"/>
      <c r="B121396" s="34"/>
      <c r="C121396" s="33"/>
      <c r="D121396" s="33"/>
      <c r="E121396" s="33"/>
      <c r="F121396" s="33"/>
      <c r="G121396" s="33"/>
      <c r="H121396" s="33"/>
      <c r="I121396" s="33"/>
      <c r="J121396" s="36"/>
      <c r="K121396" s="35"/>
      <c r="L121396" s="35"/>
      <c r="M121396" s="33"/>
      <c r="N121396" s="33"/>
      <c r="O121396" s="33"/>
    </row>
    <row r="121397" spans="1:15" x14ac:dyDescent="0.25">
      <c r="A121397" s="33"/>
      <c r="B121397" s="34"/>
      <c r="C121397" s="33"/>
      <c r="D121397" s="33"/>
      <c r="E121397" s="33"/>
      <c r="F121397" s="33"/>
      <c r="G121397" s="33"/>
      <c r="H121397" s="33"/>
      <c r="I121397" s="33"/>
      <c r="J121397" s="33"/>
      <c r="K121397" s="35"/>
      <c r="L121397" s="35"/>
      <c r="M121397" s="33"/>
      <c r="N121397" s="33"/>
      <c r="O121397" s="33"/>
    </row>
    <row r="121398" spans="1:15" x14ac:dyDescent="0.25">
      <c r="A121398" s="33"/>
      <c r="B121398" s="34"/>
      <c r="C121398" s="33"/>
      <c r="D121398" s="33"/>
      <c r="E121398" s="33"/>
      <c r="F121398" s="33"/>
      <c r="G121398" s="33"/>
      <c r="H121398" s="33"/>
      <c r="I121398" s="33"/>
      <c r="J121398" s="33"/>
      <c r="K121398" s="35"/>
      <c r="L121398" s="35"/>
      <c r="M121398" s="33"/>
      <c r="N121398" s="33"/>
      <c r="O121398" s="33"/>
    </row>
    <row r="121399" spans="1:15" x14ac:dyDescent="0.25">
      <c r="A121399" s="33"/>
      <c r="B121399" s="34"/>
      <c r="C121399" s="33"/>
      <c r="D121399" s="33"/>
      <c r="E121399" s="33"/>
      <c r="F121399" s="33"/>
      <c r="G121399" s="33"/>
      <c r="H121399" s="33"/>
      <c r="I121399" s="33"/>
      <c r="J121399" s="33"/>
      <c r="K121399" s="33"/>
      <c r="L121399" s="33"/>
      <c r="M121399" s="33"/>
      <c r="N121399" s="33"/>
      <c r="O121399" s="33"/>
    </row>
    <row r="121400" spans="1:15" x14ac:dyDescent="0.25">
      <c r="A121400" s="33"/>
      <c r="B121400" s="34"/>
      <c r="C121400" s="33"/>
      <c r="D121400" s="33"/>
      <c r="E121400" s="33"/>
      <c r="F121400" s="33"/>
      <c r="G121400" s="33"/>
      <c r="H121400" s="33"/>
      <c r="I121400" s="33"/>
      <c r="J121400" s="33"/>
      <c r="K121400" s="33"/>
      <c r="L121400" s="33"/>
      <c r="M121400" s="33"/>
      <c r="N121400" s="33"/>
      <c r="O121400" s="33"/>
    </row>
    <row r="121401" spans="1:15" x14ac:dyDescent="0.25">
      <c r="A121401" s="33"/>
      <c r="B121401" s="34"/>
      <c r="C121401" s="33"/>
      <c r="D121401" s="33"/>
      <c r="E121401" s="33"/>
      <c r="F121401" s="33"/>
      <c r="G121401" s="33"/>
      <c r="H121401" s="33"/>
      <c r="I121401" s="33"/>
      <c r="J121401" s="33"/>
      <c r="K121401" s="33"/>
      <c r="L121401" s="33"/>
      <c r="M121401" s="33"/>
      <c r="N121401" s="33"/>
      <c r="O121401" s="33"/>
    </row>
    <row r="121402" spans="1:15" x14ac:dyDescent="0.25">
      <c r="A121402" s="33"/>
      <c r="B121402" s="34"/>
      <c r="C121402" s="33"/>
      <c r="D121402" s="33"/>
      <c r="E121402" s="33"/>
      <c r="F121402" s="33"/>
      <c r="G121402" s="33"/>
      <c r="H121402" s="33"/>
      <c r="I121402" s="33"/>
      <c r="J121402" s="33"/>
      <c r="K121402" s="33"/>
      <c r="L121402" s="33"/>
      <c r="M121402" s="33"/>
      <c r="N121402" s="33"/>
      <c r="O121402" s="33"/>
    </row>
    <row r="121403" spans="1:15" x14ac:dyDescent="0.25">
      <c r="A121403" s="33"/>
      <c r="B121403" s="34"/>
      <c r="C121403" s="33"/>
      <c r="D121403" s="33"/>
      <c r="E121403" s="33"/>
      <c r="F121403" s="33"/>
      <c r="G121403" s="33"/>
      <c r="H121403" s="33"/>
      <c r="I121403" s="33"/>
      <c r="J121403" s="33"/>
      <c r="K121403" s="33"/>
      <c r="L121403" s="33"/>
      <c r="M121403" s="33"/>
      <c r="N121403" s="33"/>
      <c r="O121403" s="33"/>
    </row>
    <row r="121404" spans="1:15" x14ac:dyDescent="0.25">
      <c r="A121404" s="33"/>
      <c r="B121404" s="34"/>
      <c r="C121404" s="33"/>
      <c r="D121404" s="33"/>
      <c r="E121404" s="33"/>
      <c r="F121404" s="33"/>
      <c r="G121404" s="33"/>
      <c r="H121404" s="33"/>
      <c r="I121404" s="33"/>
      <c r="J121404" s="33"/>
      <c r="K121404" s="33"/>
      <c r="L121404" s="33"/>
      <c r="M121404" s="33"/>
      <c r="N121404" s="33"/>
      <c r="O121404" s="33"/>
    </row>
    <row r="121405" spans="1:15" x14ac:dyDescent="0.25">
      <c r="A121405" s="33"/>
      <c r="B121405" s="34"/>
      <c r="C121405" s="33"/>
      <c r="D121405" s="33"/>
      <c r="E121405" s="33"/>
      <c r="F121405" s="33"/>
      <c r="G121405" s="33"/>
      <c r="H121405" s="33"/>
      <c r="I121405" s="33"/>
      <c r="J121405" s="33"/>
      <c r="K121405" s="33"/>
      <c r="L121405" s="33"/>
      <c r="M121405" s="33"/>
      <c r="N121405" s="33"/>
      <c r="O121405" s="33"/>
    </row>
    <row r="121406" spans="1:15" x14ac:dyDescent="0.25">
      <c r="A121406" s="33"/>
      <c r="B121406" s="34"/>
      <c r="C121406" s="33"/>
      <c r="D121406" s="33"/>
      <c r="E121406" s="33"/>
      <c r="F121406" s="33"/>
      <c r="G121406" s="33"/>
      <c r="H121406" s="33"/>
      <c r="I121406" s="33"/>
      <c r="J121406" s="33"/>
      <c r="K121406" s="33"/>
      <c r="L121406" s="33"/>
      <c r="M121406" s="33"/>
      <c r="N121406" s="33"/>
      <c r="O121406" s="33"/>
    </row>
    <row r="121407" spans="1:15" x14ac:dyDescent="0.25">
      <c r="A121407" s="33"/>
      <c r="B121407" s="34"/>
      <c r="C121407" s="33"/>
      <c r="D121407" s="33"/>
      <c r="E121407" s="33"/>
      <c r="F121407" s="33"/>
      <c r="G121407" s="33"/>
      <c r="H121407" s="33"/>
      <c r="I121407" s="33"/>
      <c r="J121407" s="33"/>
      <c r="K121407" s="33"/>
      <c r="L121407" s="33"/>
      <c r="M121407" s="33"/>
      <c r="N121407" s="33"/>
      <c r="O121407" s="33"/>
    </row>
    <row r="121408" spans="1:15" x14ac:dyDescent="0.25">
      <c r="A121408" s="33"/>
      <c r="B121408" s="34"/>
      <c r="C121408" s="33"/>
      <c r="D121408" s="33"/>
      <c r="E121408" s="33"/>
      <c r="F121408" s="33"/>
      <c r="G121408" s="33"/>
      <c r="H121408" s="33"/>
      <c r="I121408" s="33"/>
      <c r="J121408" s="33"/>
      <c r="K121408" s="33"/>
      <c r="L121408" s="33"/>
      <c r="M121408" s="33"/>
      <c r="N121408" s="33"/>
      <c r="O121408" s="33"/>
    </row>
    <row r="121409" spans="1:15" x14ac:dyDescent="0.25">
      <c r="A121409" s="33"/>
      <c r="B121409" s="34"/>
      <c r="C121409" s="33"/>
      <c r="D121409" s="33"/>
      <c r="E121409" s="33"/>
      <c r="F121409" s="33"/>
      <c r="G121409" s="33"/>
      <c r="H121409" s="33"/>
      <c r="I121409" s="33"/>
      <c r="J121409" s="33"/>
      <c r="K121409" s="33"/>
      <c r="L121409" s="33"/>
      <c r="M121409" s="33"/>
      <c r="N121409" s="33"/>
      <c r="O121409" s="33"/>
    </row>
    <row r="121410" spans="1:15" x14ac:dyDescent="0.25">
      <c r="A121410" s="33"/>
      <c r="B121410" s="34"/>
      <c r="C121410" s="33"/>
      <c r="D121410" s="33"/>
      <c r="E121410" s="33"/>
      <c r="F121410" s="33"/>
      <c r="G121410" s="33"/>
      <c r="H121410" s="33"/>
      <c r="I121410" s="33"/>
      <c r="J121410" s="33"/>
      <c r="K121410" s="33"/>
      <c r="L121410" s="33"/>
      <c r="M121410" s="33"/>
      <c r="N121410" s="33"/>
      <c r="O121410" s="33"/>
    </row>
    <row r="121411" spans="1:15" x14ac:dyDescent="0.25">
      <c r="A121411" s="33"/>
      <c r="B121411" s="34"/>
      <c r="C121411" s="33"/>
      <c r="D121411" s="33"/>
      <c r="E121411" s="33"/>
      <c r="F121411" s="33"/>
      <c r="G121411" s="33"/>
      <c r="H121411" s="33"/>
      <c r="I121411" s="33"/>
      <c r="J121411" s="33"/>
      <c r="K121411" s="33"/>
      <c r="L121411" s="33"/>
      <c r="M121411" s="33"/>
      <c r="N121411" s="33"/>
      <c r="O121411" s="33"/>
    </row>
    <row r="121412" spans="1:15" x14ac:dyDescent="0.25">
      <c r="A121412" s="33"/>
      <c r="B121412" s="34"/>
      <c r="C121412" s="33"/>
      <c r="D121412" s="33"/>
      <c r="E121412" s="33"/>
      <c r="F121412" s="33"/>
      <c r="G121412" s="33"/>
      <c r="H121412" s="33"/>
      <c r="I121412" s="33"/>
      <c r="J121412" s="33"/>
      <c r="K121412" s="33"/>
      <c r="L121412" s="33"/>
      <c r="M121412" s="33"/>
      <c r="N121412" s="33"/>
      <c r="O121412" s="33"/>
    </row>
    <row r="121413" spans="1:15" x14ac:dyDescent="0.25">
      <c r="A121413" s="33"/>
      <c r="B121413" s="34"/>
      <c r="C121413" s="33"/>
      <c r="D121413" s="33"/>
      <c r="E121413" s="33"/>
      <c r="F121413" s="33"/>
      <c r="G121413" s="33"/>
      <c r="H121413" s="33"/>
      <c r="I121413" s="33"/>
      <c r="J121413" s="33"/>
      <c r="K121413" s="33"/>
      <c r="L121413" s="33"/>
      <c r="M121413" s="33"/>
      <c r="N121413" s="33"/>
      <c r="O121413" s="33"/>
    </row>
    <row r="121414" spans="1:15" x14ac:dyDescent="0.25">
      <c r="A121414" s="33"/>
      <c r="B121414" s="34"/>
      <c r="C121414" s="33"/>
      <c r="D121414" s="33"/>
      <c r="E121414" s="33"/>
      <c r="F121414" s="33"/>
      <c r="G121414" s="33"/>
      <c r="H121414" s="33"/>
      <c r="I121414" s="33"/>
      <c r="J121414" s="33"/>
      <c r="K121414" s="33"/>
      <c r="L121414" s="33"/>
      <c r="M121414" s="33"/>
      <c r="N121414" s="33"/>
      <c r="O121414" s="33"/>
    </row>
    <row r="121415" spans="1:15" x14ac:dyDescent="0.25">
      <c r="A121415" s="33"/>
      <c r="B121415" s="34"/>
      <c r="C121415" s="33"/>
      <c r="D121415" s="33"/>
      <c r="E121415" s="33"/>
      <c r="F121415" s="33"/>
      <c r="G121415" s="33"/>
      <c r="H121415" s="33"/>
      <c r="I121415" s="33"/>
      <c r="J121415" s="33"/>
      <c r="K121415" s="33"/>
      <c r="L121415" s="33"/>
      <c r="M121415" s="33"/>
      <c r="N121415" s="33"/>
      <c r="O121415" s="33"/>
    </row>
    <row r="121416" spans="1:15" x14ac:dyDescent="0.25">
      <c r="A121416" s="33"/>
      <c r="B121416" s="34"/>
      <c r="C121416" s="33"/>
      <c r="D121416" s="33"/>
      <c r="E121416" s="33"/>
      <c r="F121416" s="33"/>
      <c r="G121416" s="33"/>
      <c r="H121416" s="33"/>
      <c r="I121416" s="33"/>
      <c r="J121416" s="33"/>
      <c r="K121416" s="33"/>
      <c r="L121416" s="33"/>
      <c r="M121416" s="33"/>
      <c r="N121416" s="33"/>
      <c r="O121416" s="33"/>
    </row>
    <row r="121417" spans="1:15" x14ac:dyDescent="0.25">
      <c r="A121417" s="33"/>
      <c r="B121417" s="34"/>
      <c r="C121417" s="33"/>
      <c r="D121417" s="33"/>
      <c r="E121417" s="33"/>
      <c r="F121417" s="33"/>
      <c r="G121417" s="33"/>
      <c r="H121417" s="33"/>
      <c r="I121417" s="33"/>
      <c r="J121417" s="33"/>
      <c r="K121417" s="33"/>
      <c r="L121417" s="33"/>
      <c r="M121417" s="33"/>
      <c r="N121417" s="33"/>
      <c r="O121417" s="33"/>
    </row>
    <row r="121418" spans="1:15" x14ac:dyDescent="0.25">
      <c r="A121418" s="33"/>
      <c r="B121418" s="34"/>
      <c r="C121418" s="33"/>
      <c r="D121418" s="33"/>
      <c r="E121418" s="33"/>
      <c r="F121418" s="33"/>
      <c r="G121418" s="33"/>
      <c r="H121418" s="33"/>
      <c r="I121418" s="33"/>
      <c r="J121418" s="33"/>
      <c r="K121418" s="33"/>
      <c r="L121418" s="33"/>
      <c r="M121418" s="33"/>
      <c r="N121418" s="33"/>
      <c r="O121418" s="33"/>
    </row>
    <row r="121419" spans="1:15" x14ac:dyDescent="0.25">
      <c r="A121419" s="33"/>
      <c r="B121419" s="34"/>
      <c r="C121419" s="33"/>
      <c r="D121419" s="33"/>
      <c r="E121419" s="33"/>
      <c r="F121419" s="33"/>
      <c r="G121419" s="33"/>
      <c r="H121419" s="33"/>
      <c r="I121419" s="33"/>
      <c r="J121419" s="33"/>
      <c r="K121419" s="33"/>
      <c r="L121419" s="33"/>
      <c r="M121419" s="33"/>
      <c r="N121419" s="33"/>
      <c r="O121419" s="33"/>
    </row>
    <row r="121420" spans="1:15" x14ac:dyDescent="0.25">
      <c r="A121420" s="33"/>
      <c r="B121420" s="34"/>
      <c r="C121420" s="33"/>
      <c r="D121420" s="33"/>
      <c r="E121420" s="33"/>
      <c r="F121420" s="33"/>
      <c r="G121420" s="33"/>
      <c r="H121420" s="33"/>
      <c r="I121420" s="33"/>
      <c r="J121420" s="33"/>
      <c r="K121420" s="33"/>
      <c r="L121420" s="33"/>
      <c r="M121420" s="33"/>
      <c r="N121420" s="33"/>
      <c r="O121420" s="33"/>
    </row>
    <row r="121421" spans="1:15" x14ac:dyDescent="0.25">
      <c r="A121421" s="33"/>
      <c r="B121421" s="34"/>
      <c r="C121421" s="33"/>
      <c r="D121421" s="33"/>
      <c r="E121421" s="33"/>
      <c r="F121421" s="33"/>
      <c r="G121421" s="33"/>
      <c r="H121421" s="33"/>
      <c r="I121421" s="33"/>
      <c r="J121421" s="33"/>
      <c r="K121421" s="33"/>
      <c r="L121421" s="33"/>
      <c r="M121421" s="33"/>
      <c r="N121421" s="33"/>
      <c r="O121421" s="33"/>
    </row>
    <row r="121422" spans="1:15" x14ac:dyDescent="0.25">
      <c r="A121422" s="33"/>
      <c r="B121422" s="34"/>
      <c r="C121422" s="33"/>
      <c r="D121422" s="33"/>
      <c r="E121422" s="33"/>
      <c r="F121422" s="33"/>
      <c r="G121422" s="33"/>
      <c r="H121422" s="33"/>
      <c r="I121422" s="33"/>
      <c r="J121422" s="33"/>
      <c r="K121422" s="33"/>
      <c r="L121422" s="33"/>
      <c r="M121422" s="33"/>
      <c r="N121422" s="33"/>
      <c r="O121422" s="33"/>
    </row>
    <row r="121423" spans="1:15" x14ac:dyDescent="0.25">
      <c r="A121423" s="33"/>
      <c r="B121423" s="34"/>
      <c r="C121423" s="33"/>
      <c r="D121423" s="33"/>
      <c r="E121423" s="33"/>
      <c r="F121423" s="33"/>
      <c r="G121423" s="33"/>
      <c r="H121423" s="33"/>
      <c r="I121423" s="33"/>
      <c r="J121423" s="33"/>
      <c r="K121423" s="33"/>
      <c r="L121423" s="33"/>
      <c r="M121423" s="33"/>
      <c r="N121423" s="33"/>
      <c r="O121423" s="33"/>
    </row>
    <row r="121424" spans="1:15" x14ac:dyDescent="0.25">
      <c r="A121424" s="33"/>
      <c r="B121424" s="34"/>
      <c r="C121424" s="33"/>
      <c r="D121424" s="33"/>
      <c r="E121424" s="33"/>
      <c r="F121424" s="33"/>
      <c r="G121424" s="33"/>
      <c r="H121424" s="33"/>
      <c r="I121424" s="33"/>
      <c r="J121424" s="33"/>
      <c r="K121424" s="33"/>
      <c r="L121424" s="33"/>
      <c r="M121424" s="33"/>
      <c r="N121424" s="33"/>
      <c r="O121424" s="33"/>
    </row>
    <row r="121425" spans="1:15" x14ac:dyDescent="0.25">
      <c r="A121425" s="33"/>
      <c r="B121425" s="34"/>
      <c r="C121425" s="33"/>
      <c r="D121425" s="33"/>
      <c r="E121425" s="33"/>
      <c r="F121425" s="33"/>
      <c r="G121425" s="33"/>
      <c r="H121425" s="33"/>
      <c r="I121425" s="33"/>
      <c r="J121425" s="33"/>
      <c r="K121425" s="33"/>
      <c r="L121425" s="33"/>
      <c r="M121425" s="33"/>
      <c r="N121425" s="33"/>
      <c r="O121425" s="33"/>
    </row>
    <row r="121426" spans="1:15" x14ac:dyDescent="0.25">
      <c r="A121426" s="33"/>
      <c r="B121426" s="34"/>
      <c r="C121426" s="33"/>
      <c r="D121426" s="33"/>
      <c r="E121426" s="33"/>
      <c r="F121426" s="33"/>
      <c r="G121426" s="33"/>
      <c r="H121426" s="33"/>
      <c r="I121426" s="33"/>
      <c r="J121426" s="33"/>
      <c r="K121426" s="33"/>
      <c r="L121426" s="33"/>
      <c r="M121426" s="33"/>
      <c r="N121426" s="33"/>
      <c r="O121426" s="33"/>
    </row>
    <row r="121427" spans="1:15" x14ac:dyDescent="0.25">
      <c r="A121427" s="33"/>
      <c r="B121427" s="34"/>
      <c r="C121427" s="33"/>
      <c r="D121427" s="33"/>
      <c r="E121427" s="33"/>
      <c r="F121427" s="33"/>
      <c r="G121427" s="33"/>
      <c r="H121427" s="33"/>
      <c r="I121427" s="37"/>
      <c r="J121427" s="33"/>
      <c r="K121427" s="33"/>
      <c r="L121427" s="33"/>
      <c r="M121427" s="33"/>
      <c r="N121427" s="33"/>
      <c r="O121427" s="33"/>
    </row>
    <row r="121428" spans="1:15" x14ac:dyDescent="0.25">
      <c r="A121428" s="33"/>
      <c r="B121428" s="34"/>
      <c r="C121428" s="33"/>
      <c r="D121428" s="33"/>
      <c r="E121428" s="33"/>
      <c r="F121428" s="33"/>
      <c r="G121428" s="33"/>
      <c r="H121428" s="33"/>
      <c r="I121428" s="33"/>
      <c r="J121428" s="33"/>
      <c r="K121428" s="33"/>
      <c r="L121428" s="33"/>
      <c r="M121428" s="33"/>
      <c r="N121428" s="33"/>
      <c r="O121428" s="33"/>
    </row>
    <row r="121429" spans="1:15" x14ac:dyDescent="0.25">
      <c r="A121429" s="33"/>
      <c r="B121429" s="34"/>
      <c r="C121429" s="33"/>
      <c r="D121429" s="33"/>
      <c r="E121429" s="33"/>
      <c r="F121429" s="33"/>
      <c r="G121429" s="33"/>
      <c r="H121429" s="33"/>
      <c r="I121429" s="33"/>
      <c r="J121429" s="33"/>
      <c r="K121429" s="33"/>
      <c r="L121429" s="33"/>
      <c r="M121429" s="33"/>
      <c r="N121429" s="33"/>
      <c r="O121429" s="33"/>
    </row>
    <row r="121430" spans="1:15" x14ac:dyDescent="0.25">
      <c r="A121430" s="33"/>
      <c r="B121430" s="34"/>
      <c r="C121430" s="33"/>
      <c r="D121430" s="33"/>
      <c r="E121430" s="33"/>
      <c r="F121430" s="33"/>
      <c r="G121430" s="33"/>
      <c r="H121430" s="33"/>
      <c r="I121430" s="33"/>
      <c r="J121430" s="33"/>
      <c r="K121430" s="33"/>
      <c r="L121430" s="33"/>
      <c r="M121430" s="33"/>
      <c r="N121430" s="33"/>
      <c r="O121430" s="33"/>
    </row>
    <row r="121431" spans="1:15" x14ac:dyDescent="0.25">
      <c r="A121431" s="33"/>
      <c r="B121431" s="34"/>
      <c r="C121431" s="33"/>
      <c r="D121431" s="33"/>
      <c r="E121431" s="33"/>
      <c r="F121431" s="33"/>
      <c r="G121431" s="33"/>
      <c r="H121431" s="33"/>
      <c r="I121431" s="33"/>
      <c r="J121431" s="33"/>
      <c r="K121431" s="33"/>
      <c r="L121431" s="33"/>
      <c r="M121431" s="33"/>
      <c r="N121431" s="33"/>
      <c r="O121431" s="33"/>
    </row>
    <row r="121432" spans="1:15" x14ac:dyDescent="0.25">
      <c r="A121432" s="33"/>
      <c r="B121432" s="34"/>
      <c r="C121432" s="33"/>
      <c r="D121432" s="33"/>
      <c r="E121432" s="33"/>
      <c r="F121432" s="33"/>
      <c r="G121432" s="33"/>
      <c r="H121432" s="33"/>
      <c r="I121432" s="33"/>
      <c r="J121432" s="33"/>
      <c r="K121432" s="33"/>
      <c r="L121432" s="33"/>
      <c r="M121432" s="33"/>
      <c r="N121432" s="33"/>
      <c r="O121432" s="33"/>
    </row>
    <row r="121433" spans="1:15" x14ac:dyDescent="0.25">
      <c r="A121433" s="33"/>
      <c r="B121433" s="34"/>
      <c r="C121433" s="33"/>
      <c r="D121433" s="33"/>
      <c r="E121433" s="33"/>
      <c r="F121433" s="33"/>
      <c r="G121433" s="33"/>
      <c r="H121433" s="33"/>
      <c r="I121433" s="33"/>
      <c r="J121433" s="33"/>
      <c r="K121433" s="33"/>
      <c r="L121433" s="33"/>
      <c r="M121433" s="33"/>
      <c r="N121433" s="33"/>
      <c r="O121433" s="33"/>
    </row>
    <row r="121434" spans="1:15" x14ac:dyDescent="0.25">
      <c r="A121434" s="33"/>
      <c r="B121434" s="34"/>
      <c r="C121434" s="33"/>
      <c r="D121434" s="33"/>
      <c r="E121434" s="33"/>
      <c r="F121434" s="33"/>
      <c r="G121434" s="33"/>
      <c r="H121434" s="33"/>
      <c r="I121434" s="33"/>
      <c r="J121434" s="33"/>
      <c r="K121434" s="33"/>
      <c r="L121434" s="33"/>
      <c r="M121434" s="33"/>
      <c r="N121434" s="33"/>
      <c r="O121434" s="33"/>
    </row>
    <row r="121435" spans="1:15" x14ac:dyDescent="0.25">
      <c r="A121435" s="33"/>
      <c r="B121435" s="34"/>
      <c r="C121435" s="33"/>
      <c r="D121435" s="33"/>
      <c r="E121435" s="33"/>
      <c r="F121435" s="33"/>
      <c r="G121435" s="33"/>
      <c r="H121435" s="33"/>
      <c r="I121435" s="33"/>
      <c r="J121435" s="33"/>
      <c r="K121435" s="33"/>
      <c r="L121435" s="33"/>
      <c r="M121435" s="33"/>
      <c r="N121435" s="33"/>
      <c r="O121435" s="33"/>
    </row>
    <row r="121436" spans="1:15" x14ac:dyDescent="0.25">
      <c r="A121436" s="33"/>
      <c r="B121436" s="34"/>
      <c r="C121436" s="33"/>
      <c r="D121436" s="33"/>
      <c r="E121436" s="33"/>
      <c r="F121436" s="33"/>
      <c r="G121436" s="33"/>
      <c r="H121436" s="33"/>
      <c r="I121436" s="33"/>
      <c r="J121436" s="33"/>
      <c r="K121436" s="35"/>
      <c r="L121436" s="33"/>
      <c r="M121436" s="33"/>
      <c r="N121436" s="33"/>
      <c r="O121436" s="33"/>
    </row>
    <row r="121437" spans="1:15" x14ac:dyDescent="0.25">
      <c r="A121437" s="33"/>
      <c r="B121437" s="34"/>
      <c r="C121437" s="33"/>
      <c r="D121437" s="33"/>
      <c r="E121437" s="33"/>
      <c r="F121437" s="33"/>
      <c r="G121437" s="33"/>
      <c r="H121437" s="33"/>
      <c r="I121437" s="33"/>
      <c r="J121437" s="33"/>
      <c r="K121437" s="33"/>
      <c r="L121437" s="33"/>
      <c r="M121437" s="33"/>
      <c r="N121437" s="33"/>
      <c r="O121437" s="33"/>
    </row>
    <row r="121438" spans="1:15" x14ac:dyDescent="0.25">
      <c r="A121438" s="33"/>
      <c r="B121438" s="34"/>
      <c r="C121438" s="33"/>
      <c r="D121438" s="33"/>
      <c r="E121438" s="33"/>
      <c r="F121438" s="33"/>
      <c r="G121438" s="33"/>
      <c r="H121438" s="33"/>
      <c r="I121438" s="33"/>
      <c r="J121438" s="33"/>
      <c r="K121438" s="33"/>
      <c r="L121438" s="33"/>
      <c r="M121438" s="33"/>
      <c r="N121438" s="33"/>
      <c r="O121438" s="33"/>
    </row>
    <row r="121439" spans="1:15" x14ac:dyDescent="0.25">
      <c r="A121439" s="33"/>
      <c r="B121439" s="34"/>
      <c r="C121439" s="33"/>
      <c r="D121439" s="33"/>
      <c r="E121439" s="33"/>
      <c r="F121439" s="33"/>
      <c r="G121439" s="33"/>
      <c r="H121439" s="33"/>
      <c r="I121439" s="33"/>
      <c r="J121439" s="33"/>
      <c r="K121439" s="35"/>
      <c r="L121439" s="33"/>
      <c r="M121439" s="33"/>
      <c r="N121439" s="33"/>
      <c r="O121439" s="33"/>
    </row>
    <row r="121440" spans="1:15" x14ac:dyDescent="0.25">
      <c r="A121440" s="33"/>
      <c r="B121440" s="34"/>
      <c r="C121440" s="33"/>
      <c r="D121440" s="33"/>
      <c r="E121440" s="33"/>
      <c r="F121440" s="33"/>
      <c r="G121440" s="33"/>
      <c r="H121440" s="33"/>
      <c r="I121440" s="33"/>
      <c r="J121440" s="33"/>
      <c r="K121440" s="33"/>
      <c r="L121440" s="33"/>
      <c r="M121440" s="33"/>
      <c r="N121440" s="33"/>
      <c r="O121440" s="33"/>
    </row>
    <row r="121441" spans="1:15" x14ac:dyDescent="0.25">
      <c r="A121441" s="33"/>
      <c r="B121441" s="34"/>
      <c r="C121441" s="33"/>
      <c r="D121441" s="33"/>
      <c r="E121441" s="33"/>
      <c r="F121441" s="33"/>
      <c r="G121441" s="33"/>
      <c r="H121441" s="33"/>
      <c r="I121441" s="33"/>
      <c r="J121441" s="33"/>
      <c r="K121441" s="35"/>
      <c r="L121441" s="33"/>
      <c r="M121441" s="33"/>
      <c r="N121441" s="33"/>
      <c r="O121441" s="33"/>
    </row>
    <row r="121442" spans="1:15" x14ac:dyDescent="0.25">
      <c r="A121442" s="33"/>
      <c r="B121442" s="34"/>
      <c r="C121442" s="33"/>
      <c r="D121442" s="33"/>
      <c r="E121442" s="33"/>
      <c r="F121442" s="33"/>
      <c r="G121442" s="33"/>
      <c r="H121442" s="33"/>
      <c r="I121442" s="33"/>
      <c r="J121442" s="33"/>
      <c r="K121442" s="33"/>
      <c r="L121442" s="33"/>
      <c r="M121442" s="33"/>
      <c r="N121442" s="33"/>
      <c r="O121442" s="33"/>
    </row>
    <row r="121443" spans="1:15" x14ac:dyDescent="0.25">
      <c r="A121443" s="33"/>
      <c r="B121443" s="34"/>
      <c r="C121443" s="33"/>
      <c r="D121443" s="33"/>
      <c r="E121443" s="33"/>
      <c r="F121443" s="33"/>
      <c r="G121443" s="33"/>
      <c r="H121443" s="33"/>
      <c r="I121443" s="33"/>
      <c r="J121443" s="33"/>
      <c r="K121443" s="33"/>
      <c r="L121443" s="33"/>
      <c r="M121443" s="33"/>
      <c r="N121443" s="33"/>
      <c r="O121443" s="33"/>
    </row>
    <row r="121444" spans="1:15" x14ac:dyDescent="0.25">
      <c r="A121444" s="33"/>
      <c r="B121444" s="34"/>
      <c r="C121444" s="33"/>
      <c r="D121444" s="33"/>
      <c r="E121444" s="33"/>
      <c r="F121444" s="33"/>
      <c r="G121444" s="33"/>
      <c r="H121444" s="33"/>
      <c r="I121444" s="33"/>
      <c r="J121444" s="33"/>
      <c r="K121444" s="33"/>
      <c r="L121444" s="33"/>
      <c r="M121444" s="33"/>
      <c r="N121444" s="33"/>
      <c r="O121444" s="33"/>
    </row>
    <row r="121445" spans="1:15" x14ac:dyDescent="0.25">
      <c r="A121445" s="33"/>
      <c r="B121445" s="34"/>
      <c r="C121445" s="33"/>
      <c r="D121445" s="33"/>
      <c r="E121445" s="33"/>
      <c r="F121445" s="33"/>
      <c r="G121445" s="33"/>
      <c r="H121445" s="33"/>
      <c r="I121445" s="33"/>
      <c r="J121445" s="33"/>
      <c r="K121445" s="33"/>
      <c r="L121445" s="33"/>
      <c r="M121445" s="33"/>
      <c r="N121445" s="33"/>
      <c r="O121445" s="33"/>
    </row>
    <row r="121446" spans="1:15" x14ac:dyDescent="0.25">
      <c r="A121446" s="33"/>
      <c r="B121446" s="34"/>
      <c r="C121446" s="33"/>
      <c r="D121446" s="33"/>
      <c r="E121446" s="33"/>
      <c r="F121446" s="33"/>
      <c r="G121446" s="33"/>
      <c r="H121446" s="33"/>
      <c r="I121446" s="33"/>
      <c r="J121446" s="33"/>
      <c r="K121446" s="33"/>
      <c r="L121446" s="33"/>
      <c r="M121446" s="33"/>
      <c r="N121446" s="33"/>
      <c r="O121446" s="33"/>
    </row>
    <row r="121447" spans="1:15" x14ac:dyDescent="0.25">
      <c r="A121447" s="33"/>
      <c r="B121447" s="34"/>
      <c r="C121447" s="33"/>
      <c r="D121447" s="33"/>
      <c r="E121447" s="33"/>
      <c r="F121447" s="33"/>
      <c r="G121447" s="33"/>
      <c r="H121447" s="33"/>
      <c r="I121447" s="33"/>
      <c r="J121447" s="33"/>
      <c r="K121447" s="33"/>
      <c r="L121447" s="33"/>
      <c r="M121447" s="33"/>
      <c r="N121447" s="33"/>
      <c r="O121447" s="33"/>
    </row>
    <row r="121448" spans="1:15" x14ac:dyDescent="0.25">
      <c r="A121448" s="33"/>
      <c r="B121448" s="34"/>
      <c r="C121448" s="33"/>
      <c r="D121448" s="33"/>
      <c r="E121448" s="33"/>
      <c r="F121448" s="33"/>
      <c r="G121448" s="33"/>
      <c r="H121448" s="33"/>
      <c r="I121448" s="33"/>
      <c r="J121448" s="33"/>
      <c r="K121448" s="33"/>
      <c r="L121448" s="33"/>
      <c r="M121448" s="33"/>
      <c r="N121448" s="33"/>
      <c r="O121448" s="33"/>
    </row>
    <row r="121449" spans="1:15" x14ac:dyDescent="0.25">
      <c r="A121449" s="33"/>
      <c r="B121449" s="34"/>
      <c r="C121449" s="33"/>
      <c r="D121449" s="33"/>
      <c r="E121449" s="33"/>
      <c r="F121449" s="33"/>
      <c r="G121449" s="33"/>
      <c r="H121449" s="33"/>
      <c r="I121449" s="33"/>
      <c r="J121449" s="33"/>
      <c r="K121449" s="33"/>
      <c r="L121449" s="33"/>
      <c r="M121449" s="33"/>
      <c r="N121449" s="33"/>
      <c r="O121449" s="33"/>
    </row>
    <row r="121450" spans="1:15" x14ac:dyDescent="0.25">
      <c r="A121450" s="33"/>
      <c r="B121450" s="34"/>
      <c r="C121450" s="33"/>
      <c r="D121450" s="33"/>
      <c r="E121450" s="33"/>
      <c r="F121450" s="33"/>
      <c r="G121450" s="33"/>
      <c r="H121450" s="33"/>
      <c r="I121450" s="33"/>
      <c r="J121450" s="33"/>
      <c r="K121450" s="33"/>
      <c r="L121450" s="33"/>
      <c r="M121450" s="33"/>
      <c r="N121450" s="33"/>
      <c r="O121450" s="33"/>
    </row>
    <row r="121451" spans="1:15" x14ac:dyDescent="0.25">
      <c r="A121451" s="33"/>
      <c r="B121451" s="34"/>
      <c r="C121451" s="33"/>
      <c r="D121451" s="33"/>
      <c r="E121451" s="33"/>
      <c r="F121451" s="33"/>
      <c r="G121451" s="33"/>
      <c r="H121451" s="33"/>
      <c r="I121451" s="33"/>
      <c r="J121451" s="33"/>
      <c r="K121451" s="33"/>
      <c r="L121451" s="33"/>
      <c r="M121451" s="33"/>
      <c r="N121451" s="33"/>
      <c r="O121451" s="33"/>
    </row>
    <row r="121452" spans="1:15" x14ac:dyDescent="0.25">
      <c r="A121452" s="33"/>
      <c r="B121452" s="34"/>
      <c r="C121452" s="33"/>
      <c r="D121452" s="33"/>
      <c r="E121452" s="33"/>
      <c r="F121452" s="33"/>
      <c r="G121452" s="33"/>
      <c r="H121452" s="33"/>
      <c r="I121452" s="33"/>
      <c r="J121452" s="33"/>
      <c r="K121452" s="33"/>
      <c r="L121452" s="33"/>
      <c r="M121452" s="33"/>
      <c r="N121452" s="33"/>
      <c r="O121452" s="33"/>
    </row>
    <row r="121453" spans="1:15" x14ac:dyDescent="0.25">
      <c r="A121453" s="33"/>
      <c r="B121453" s="34"/>
      <c r="C121453" s="33"/>
      <c r="D121453" s="33"/>
      <c r="E121453" s="33"/>
      <c r="F121453" s="33"/>
      <c r="G121453" s="33"/>
      <c r="H121453" s="33"/>
      <c r="I121453" s="33"/>
      <c r="J121453" s="33"/>
      <c r="K121453" s="33"/>
      <c r="L121453" s="33"/>
      <c r="M121453" s="33"/>
      <c r="N121453" s="33"/>
      <c r="O121453" s="33"/>
    </row>
    <row r="121454" spans="1:15" x14ac:dyDescent="0.25">
      <c r="A121454" s="33"/>
      <c r="B121454" s="34"/>
      <c r="C121454" s="33"/>
      <c r="D121454" s="33"/>
      <c r="E121454" s="33"/>
      <c r="F121454" s="33"/>
      <c r="G121454" s="33"/>
      <c r="H121454" s="33"/>
      <c r="I121454" s="33"/>
      <c r="J121454" s="33"/>
      <c r="K121454" s="33"/>
      <c r="L121454" s="33"/>
      <c r="M121454" s="33"/>
      <c r="N121454" s="33"/>
      <c r="O121454" s="33"/>
    </row>
    <row r="121455" spans="1:15" x14ac:dyDescent="0.25">
      <c r="A121455" s="33"/>
      <c r="B121455" s="34"/>
      <c r="C121455" s="33"/>
      <c r="D121455" s="33"/>
      <c r="E121455" s="33"/>
      <c r="F121455" s="33"/>
      <c r="G121455" s="33"/>
      <c r="H121455" s="33"/>
      <c r="I121455" s="33"/>
      <c r="J121455" s="33"/>
      <c r="K121455" s="33"/>
      <c r="L121455" s="33"/>
      <c r="M121455" s="33"/>
      <c r="N121455" s="33"/>
      <c r="O121455" s="33"/>
    </row>
    <row r="121456" spans="1:15" x14ac:dyDescent="0.25">
      <c r="A121456" s="33"/>
      <c r="B121456" s="34"/>
      <c r="C121456" s="33"/>
      <c r="D121456" s="33"/>
      <c r="E121456" s="33"/>
      <c r="F121456" s="33"/>
      <c r="G121456" s="33"/>
      <c r="H121456" s="33"/>
      <c r="I121456" s="33"/>
      <c r="J121456" s="33"/>
      <c r="K121456" s="33"/>
      <c r="L121456" s="33"/>
      <c r="M121456" s="33"/>
      <c r="N121456" s="33"/>
      <c r="O121456" s="33"/>
    </row>
    <row r="121457" spans="1:15" x14ac:dyDescent="0.25">
      <c r="A121457" s="33"/>
      <c r="B121457" s="34"/>
      <c r="C121457" s="33"/>
      <c r="D121457" s="33"/>
      <c r="E121457" s="33"/>
      <c r="F121457" s="33"/>
      <c r="G121457" s="33"/>
      <c r="H121457" s="33"/>
      <c r="I121457" s="33"/>
      <c r="J121457" s="33"/>
      <c r="K121457" s="33"/>
      <c r="L121457" s="33"/>
      <c r="M121457" s="33"/>
      <c r="N121457" s="33"/>
      <c r="O121457" s="33"/>
    </row>
    <row r="121458" spans="1:15" x14ac:dyDescent="0.25">
      <c r="A121458" s="33"/>
      <c r="B121458" s="34"/>
      <c r="C121458" s="33"/>
      <c r="D121458" s="33"/>
      <c r="E121458" s="33"/>
      <c r="F121458" s="33"/>
      <c r="G121458" s="33"/>
      <c r="H121458" s="33"/>
      <c r="I121458" s="33"/>
      <c r="J121458" s="33"/>
      <c r="K121458" s="33"/>
      <c r="L121458" s="33"/>
      <c r="M121458" s="33"/>
      <c r="N121458" s="33"/>
      <c r="O121458" s="33"/>
    </row>
    <row r="121459" spans="1:15" x14ac:dyDescent="0.25">
      <c r="A121459" s="33"/>
      <c r="B121459" s="34"/>
      <c r="C121459" s="33"/>
      <c r="D121459" s="33"/>
      <c r="E121459" s="33"/>
      <c r="F121459" s="33"/>
      <c r="G121459" s="33"/>
      <c r="H121459" s="33"/>
      <c r="I121459" s="33"/>
      <c r="J121459" s="33"/>
      <c r="K121459" s="33"/>
      <c r="L121459" s="33"/>
      <c r="M121459" s="33"/>
      <c r="N121459" s="33"/>
      <c r="O121459" s="33"/>
    </row>
    <row r="121460" spans="1:15" x14ac:dyDescent="0.25">
      <c r="A121460" s="33"/>
      <c r="B121460" s="34"/>
      <c r="C121460" s="33"/>
      <c r="D121460" s="33"/>
      <c r="E121460" s="33"/>
      <c r="F121460" s="33"/>
      <c r="G121460" s="33"/>
      <c r="H121460" s="33"/>
      <c r="I121460" s="33"/>
      <c r="J121460" s="33"/>
      <c r="K121460" s="33"/>
      <c r="L121460" s="33"/>
      <c r="M121460" s="33"/>
      <c r="N121460" s="33"/>
      <c r="O121460" s="33"/>
    </row>
    <row r="121461" spans="1:15" x14ac:dyDescent="0.25">
      <c r="A121461" s="33"/>
      <c r="B121461" s="34"/>
      <c r="C121461" s="33"/>
      <c r="D121461" s="33"/>
      <c r="E121461" s="33"/>
      <c r="F121461" s="33"/>
      <c r="G121461" s="33"/>
      <c r="H121461" s="33"/>
      <c r="I121461" s="33"/>
      <c r="J121461" s="33"/>
      <c r="K121461" s="33"/>
      <c r="L121461" s="33"/>
      <c r="M121461" s="33"/>
      <c r="N121461" s="33"/>
      <c r="O121461" s="33"/>
    </row>
    <row r="121462" spans="1:15" x14ac:dyDescent="0.25">
      <c r="A121462" s="33"/>
      <c r="B121462" s="34"/>
      <c r="C121462" s="33"/>
      <c r="D121462" s="33"/>
      <c r="E121462" s="33"/>
      <c r="F121462" s="33"/>
      <c r="G121462" s="33"/>
      <c r="H121462" s="33"/>
      <c r="I121462" s="33"/>
      <c r="J121462" s="33"/>
      <c r="K121462" s="33"/>
      <c r="L121462" s="33"/>
      <c r="M121462" s="33"/>
      <c r="N121462" s="33"/>
      <c r="O121462" s="33"/>
    </row>
    <row r="121463" spans="1:15" x14ac:dyDescent="0.25">
      <c r="A121463" s="33"/>
      <c r="B121463" s="34"/>
      <c r="C121463" s="33"/>
      <c r="D121463" s="33"/>
      <c r="E121463" s="33"/>
      <c r="F121463" s="33"/>
      <c r="G121463" s="33"/>
      <c r="H121463" s="33"/>
      <c r="I121463" s="37"/>
      <c r="J121463" s="33"/>
      <c r="K121463" s="33"/>
      <c r="L121463" s="33"/>
      <c r="M121463" s="33"/>
      <c r="N121463" s="33"/>
      <c r="O121463" s="33"/>
    </row>
    <row r="121464" spans="1:15" x14ac:dyDescent="0.25">
      <c r="A121464" s="33"/>
      <c r="B121464" s="34"/>
      <c r="C121464" s="33"/>
      <c r="D121464" s="33"/>
      <c r="E121464" s="33"/>
      <c r="F121464" s="33"/>
      <c r="G121464" s="33"/>
      <c r="H121464" s="33"/>
      <c r="I121464" s="33"/>
      <c r="J121464" s="33"/>
      <c r="K121464" s="33"/>
      <c r="L121464" s="33"/>
      <c r="M121464" s="33"/>
      <c r="N121464" s="33"/>
      <c r="O121464" s="33"/>
    </row>
    <row r="121465" spans="1:15" x14ac:dyDescent="0.25">
      <c r="A121465" s="33"/>
      <c r="B121465" s="34"/>
      <c r="C121465" s="33"/>
      <c r="D121465" s="33"/>
      <c r="E121465" s="33"/>
      <c r="F121465" s="33"/>
      <c r="G121465" s="33"/>
      <c r="H121465" s="33"/>
      <c r="I121465" s="33"/>
      <c r="J121465" s="33"/>
      <c r="K121465" s="33"/>
      <c r="L121465" s="33"/>
      <c r="M121465" s="33"/>
      <c r="N121465" s="33"/>
      <c r="O121465" s="33"/>
    </row>
    <row r="121466" spans="1:15" x14ac:dyDescent="0.25">
      <c r="A121466" s="33"/>
      <c r="B121466" s="34"/>
      <c r="C121466" s="33"/>
      <c r="D121466" s="33"/>
      <c r="E121466" s="33"/>
      <c r="F121466" s="33"/>
      <c r="G121466" s="33"/>
      <c r="H121466" s="33"/>
      <c r="I121466" s="33"/>
      <c r="J121466" s="33"/>
      <c r="K121466" s="33"/>
      <c r="L121466" s="33"/>
      <c r="M121466" s="33"/>
      <c r="N121466" s="33"/>
      <c r="O121466" s="33"/>
    </row>
    <row r="121467" spans="1:15" x14ac:dyDescent="0.25">
      <c r="A121467" s="33"/>
      <c r="B121467" s="34"/>
      <c r="C121467" s="33"/>
      <c r="D121467" s="33"/>
      <c r="E121467" s="33"/>
      <c r="F121467" s="33"/>
      <c r="G121467" s="33"/>
      <c r="H121467" s="33"/>
      <c r="I121467" s="33"/>
      <c r="J121467" s="33"/>
      <c r="K121467" s="33"/>
      <c r="L121467" s="33"/>
      <c r="M121467" s="33"/>
      <c r="N121467" s="33"/>
      <c r="O121467" s="33"/>
    </row>
    <row r="121468" spans="1:15" x14ac:dyDescent="0.25">
      <c r="A121468" s="33"/>
      <c r="B121468" s="34"/>
      <c r="C121468" s="33"/>
      <c r="D121468" s="33"/>
      <c r="E121468" s="33"/>
      <c r="F121468" s="33"/>
      <c r="G121468" s="33"/>
      <c r="H121468" s="33"/>
      <c r="I121468" s="33"/>
      <c r="J121468" s="33"/>
      <c r="K121468" s="33"/>
      <c r="L121468" s="33"/>
      <c r="M121468" s="33"/>
      <c r="N121468" s="33"/>
      <c r="O121468" s="33"/>
    </row>
    <row r="121469" spans="1:15" x14ac:dyDescent="0.25">
      <c r="A121469" s="33"/>
      <c r="B121469" s="34"/>
      <c r="C121469" s="33"/>
      <c r="D121469" s="33"/>
      <c r="E121469" s="33"/>
      <c r="F121469" s="33"/>
      <c r="G121469" s="33"/>
      <c r="H121469" s="33"/>
      <c r="I121469" s="33"/>
      <c r="J121469" s="33"/>
      <c r="K121469" s="33"/>
      <c r="L121469" s="33"/>
      <c r="M121469" s="33"/>
      <c r="N121469" s="33"/>
      <c r="O121469" s="33"/>
    </row>
    <row r="121470" spans="1:15" x14ac:dyDescent="0.25">
      <c r="A121470" s="33"/>
      <c r="B121470" s="34"/>
      <c r="C121470" s="33"/>
      <c r="D121470" s="33"/>
      <c r="E121470" s="33"/>
      <c r="F121470" s="33"/>
      <c r="G121470" s="33"/>
      <c r="H121470" s="33"/>
      <c r="I121470" s="33"/>
      <c r="J121470" s="33"/>
      <c r="K121470" s="33"/>
      <c r="L121470" s="33"/>
      <c r="M121470" s="33"/>
      <c r="N121470" s="33"/>
      <c r="O121470" s="33"/>
    </row>
    <row r="121471" spans="1:15" x14ac:dyDescent="0.25">
      <c r="A121471" s="33"/>
      <c r="B121471" s="34"/>
      <c r="C121471" s="33"/>
      <c r="D121471" s="33"/>
      <c r="E121471" s="33"/>
      <c r="F121471" s="33"/>
      <c r="G121471" s="33"/>
      <c r="H121471" s="33"/>
      <c r="I121471" s="33"/>
      <c r="J121471" s="33"/>
      <c r="K121471" s="33"/>
      <c r="L121471" s="33"/>
      <c r="M121471" s="33"/>
      <c r="N121471" s="33"/>
      <c r="O121471" s="33"/>
    </row>
    <row r="121472" spans="1:15" x14ac:dyDescent="0.25">
      <c r="A121472" s="33"/>
      <c r="B121472" s="34"/>
      <c r="C121472" s="33"/>
      <c r="D121472" s="33"/>
      <c r="E121472" s="33"/>
      <c r="F121472" s="33"/>
      <c r="G121472" s="33"/>
      <c r="H121472" s="33"/>
      <c r="I121472" s="33"/>
      <c r="J121472" s="36"/>
      <c r="K121472" s="35"/>
      <c r="L121472" s="35"/>
      <c r="M121472" s="33"/>
      <c r="N121472" s="33"/>
      <c r="O121472" s="33"/>
    </row>
    <row r="121473" spans="1:15" x14ac:dyDescent="0.25">
      <c r="A121473" s="33"/>
      <c r="B121473" s="34"/>
      <c r="C121473" s="33"/>
      <c r="D121473" s="33"/>
      <c r="E121473" s="33"/>
      <c r="F121473" s="33"/>
      <c r="G121473" s="33"/>
      <c r="H121473" s="33"/>
      <c r="I121473" s="33"/>
      <c r="J121473" s="33"/>
      <c r="K121473" s="33"/>
      <c r="L121473" s="33"/>
      <c r="M121473" s="33"/>
      <c r="N121473" s="33"/>
      <c r="O121473" s="33"/>
    </row>
    <row r="121474" spans="1:15" x14ac:dyDescent="0.25">
      <c r="A121474" s="33"/>
      <c r="B121474" s="34"/>
      <c r="C121474" s="33"/>
      <c r="D121474" s="33"/>
      <c r="E121474" s="33"/>
      <c r="F121474" s="33"/>
      <c r="G121474" s="33"/>
      <c r="H121474" s="33"/>
      <c r="I121474" s="33"/>
      <c r="J121474" s="33"/>
      <c r="K121474" s="33"/>
      <c r="L121474" s="33"/>
      <c r="M121474" s="33"/>
      <c r="N121474" s="33"/>
      <c r="O121474" s="33"/>
    </row>
    <row r="121475" spans="1:15" x14ac:dyDescent="0.25">
      <c r="A121475" s="33"/>
      <c r="B121475" s="34"/>
      <c r="C121475" s="33"/>
      <c r="D121475" s="33"/>
      <c r="E121475" s="33"/>
      <c r="F121475" s="33"/>
      <c r="G121475" s="33"/>
      <c r="H121475" s="33"/>
      <c r="I121475" s="33"/>
      <c r="J121475" s="33"/>
      <c r="K121475" s="33"/>
      <c r="L121475" s="33"/>
      <c r="M121475" s="33"/>
      <c r="N121475" s="33"/>
      <c r="O121475" s="33"/>
    </row>
    <row r="121476" spans="1:15" x14ac:dyDescent="0.25">
      <c r="A121476" s="33"/>
      <c r="B121476" s="34"/>
      <c r="C121476" s="33"/>
      <c r="D121476" s="33"/>
      <c r="E121476" s="33"/>
      <c r="F121476" s="33"/>
      <c r="G121476" s="33"/>
      <c r="H121476" s="33"/>
      <c r="I121476" s="33"/>
      <c r="J121476" s="33"/>
      <c r="K121476" s="33"/>
      <c r="L121476" s="33"/>
      <c r="M121476" s="33"/>
      <c r="N121476" s="33"/>
      <c r="O121476" s="33"/>
    </row>
    <row r="121477" spans="1:15" x14ac:dyDescent="0.25">
      <c r="A121477" s="33"/>
      <c r="B121477" s="34"/>
      <c r="C121477" s="33"/>
      <c r="D121477" s="33"/>
      <c r="E121477" s="33"/>
      <c r="F121477" s="33"/>
      <c r="G121477" s="33"/>
      <c r="H121477" s="33"/>
      <c r="I121477" s="33"/>
      <c r="J121477" s="33"/>
      <c r="K121477" s="33"/>
      <c r="L121477" s="33"/>
      <c r="M121477" s="33"/>
      <c r="N121477" s="33"/>
      <c r="O121477" s="33"/>
    </row>
    <row r="121478" spans="1:15" x14ac:dyDescent="0.25">
      <c r="A121478" s="33"/>
      <c r="B121478" s="34"/>
      <c r="C121478" s="33"/>
      <c r="D121478" s="33"/>
      <c r="E121478" s="33"/>
      <c r="F121478" s="33"/>
      <c r="G121478" s="33"/>
      <c r="H121478" s="33"/>
      <c r="I121478" s="33"/>
      <c r="J121478" s="33"/>
      <c r="K121478" s="33"/>
      <c r="L121478" s="33"/>
      <c r="M121478" s="33"/>
      <c r="N121478" s="33"/>
      <c r="O121478" s="33"/>
    </row>
    <row r="121479" spans="1:15" x14ac:dyDescent="0.25">
      <c r="A121479" s="33"/>
      <c r="B121479" s="34"/>
      <c r="C121479" s="33"/>
      <c r="D121479" s="33"/>
      <c r="E121479" s="33"/>
      <c r="F121479" s="33"/>
      <c r="G121479" s="33"/>
      <c r="H121479" s="33"/>
      <c r="I121479" s="33"/>
      <c r="J121479" s="33"/>
      <c r="K121479" s="33"/>
      <c r="L121479" s="33"/>
      <c r="M121479" s="33"/>
      <c r="N121479" s="33"/>
      <c r="O121479" s="33"/>
    </row>
    <row r="121480" spans="1:15" x14ac:dyDescent="0.25">
      <c r="A121480" s="33"/>
      <c r="B121480" s="34"/>
      <c r="C121480" s="33"/>
      <c r="D121480" s="33"/>
      <c r="E121480" s="33"/>
      <c r="F121480" s="33"/>
      <c r="G121480" s="33"/>
      <c r="H121480" s="33"/>
      <c r="I121480" s="33"/>
      <c r="J121480" s="33"/>
      <c r="K121480" s="35"/>
      <c r="L121480" s="33"/>
      <c r="M121480" s="33"/>
      <c r="N121480" s="33"/>
      <c r="O121480" s="33"/>
    </row>
    <row r="121481" spans="1:15" x14ac:dyDescent="0.25">
      <c r="A121481" s="33"/>
      <c r="B121481" s="34"/>
      <c r="C121481" s="33"/>
      <c r="D121481" s="33"/>
      <c r="E121481" s="33"/>
      <c r="F121481" s="33"/>
      <c r="G121481" s="33"/>
      <c r="H121481" s="33"/>
      <c r="I121481" s="33"/>
      <c r="J121481" s="33"/>
      <c r="K121481" s="35"/>
      <c r="L121481" s="35"/>
      <c r="M121481" s="33"/>
      <c r="N121481" s="33"/>
      <c r="O121481" s="33"/>
    </row>
    <row r="121482" spans="1:15" x14ac:dyDescent="0.25">
      <c r="A121482" s="33"/>
      <c r="B121482" s="34"/>
      <c r="C121482" s="33"/>
      <c r="D121482" s="33"/>
      <c r="E121482" s="33"/>
      <c r="F121482" s="33"/>
      <c r="G121482" s="33"/>
      <c r="H121482" s="33"/>
      <c r="I121482" s="33"/>
      <c r="J121482" s="33"/>
      <c r="K121482" s="33"/>
      <c r="L121482" s="33"/>
      <c r="M121482" s="33"/>
      <c r="N121482" s="33"/>
      <c r="O121482" s="33"/>
    </row>
    <row r="121483" spans="1:15" x14ac:dyDescent="0.25">
      <c r="A121483" s="33"/>
      <c r="B121483" s="34"/>
      <c r="C121483" s="33"/>
      <c r="D121483" s="33"/>
      <c r="E121483" s="33"/>
      <c r="F121483" s="33"/>
      <c r="G121483" s="33"/>
      <c r="H121483" s="33"/>
      <c r="I121483" s="33"/>
      <c r="J121483" s="33"/>
      <c r="K121483" s="33"/>
      <c r="L121483" s="33"/>
      <c r="M121483" s="33"/>
      <c r="N121483" s="33"/>
      <c r="O121483" s="33"/>
    </row>
    <row r="121484" spans="1:15" x14ac:dyDescent="0.25">
      <c r="A121484" s="33"/>
      <c r="B121484" s="34"/>
      <c r="C121484" s="33"/>
      <c r="D121484" s="33"/>
      <c r="E121484" s="33"/>
      <c r="F121484" s="33"/>
      <c r="G121484" s="33"/>
      <c r="H121484" s="33"/>
      <c r="I121484" s="33"/>
      <c r="J121484" s="33"/>
      <c r="K121484" s="33"/>
      <c r="L121484" s="33"/>
      <c r="M121484" s="33"/>
      <c r="N121484" s="33"/>
      <c r="O121484" s="33"/>
    </row>
    <row r="121485" spans="1:15" x14ac:dyDescent="0.25">
      <c r="A121485" s="33"/>
      <c r="B121485" s="34"/>
      <c r="C121485" s="33"/>
      <c r="D121485" s="33"/>
      <c r="E121485" s="33"/>
      <c r="F121485" s="33"/>
      <c r="G121485" s="33"/>
      <c r="H121485" s="33"/>
      <c r="I121485" s="33"/>
      <c r="J121485" s="33"/>
      <c r="K121485" s="33"/>
      <c r="L121485" s="33"/>
      <c r="M121485" s="33"/>
      <c r="N121485" s="33"/>
      <c r="O121485" s="33"/>
    </row>
    <row r="121486" spans="1:15" x14ac:dyDescent="0.25">
      <c r="A121486" s="33"/>
      <c r="B121486" s="34"/>
      <c r="C121486" s="33"/>
      <c r="D121486" s="33"/>
      <c r="E121486" s="33"/>
      <c r="F121486" s="33"/>
      <c r="G121486" s="33"/>
      <c r="H121486" s="33"/>
      <c r="I121486" s="33"/>
      <c r="J121486" s="36"/>
      <c r="K121486" s="35"/>
      <c r="L121486" s="35"/>
      <c r="M121486" s="33"/>
      <c r="N121486" s="33"/>
      <c r="O121486" s="33"/>
    </row>
    <row r="121487" spans="1:15" x14ac:dyDescent="0.25">
      <c r="A121487" s="33"/>
      <c r="B121487" s="34"/>
      <c r="C121487" s="33"/>
      <c r="D121487" s="33"/>
      <c r="E121487" s="33"/>
      <c r="F121487" s="33"/>
      <c r="G121487" s="33"/>
      <c r="H121487" s="33"/>
      <c r="I121487" s="33"/>
      <c r="J121487" s="33"/>
      <c r="K121487" s="33"/>
      <c r="L121487" s="33"/>
      <c r="M121487" s="33"/>
      <c r="N121487" s="33"/>
      <c r="O121487" s="33"/>
    </row>
    <row r="121488" spans="1:15" x14ac:dyDescent="0.25">
      <c r="A121488" s="33"/>
      <c r="B121488" s="34"/>
      <c r="C121488" s="33"/>
      <c r="D121488" s="33"/>
      <c r="E121488" s="33"/>
      <c r="F121488" s="33"/>
      <c r="G121488" s="33"/>
      <c r="H121488" s="33"/>
      <c r="I121488" s="33"/>
      <c r="J121488" s="33"/>
      <c r="K121488" s="35"/>
      <c r="L121488" s="35"/>
      <c r="M121488" s="33"/>
      <c r="N121488" s="33"/>
      <c r="O121488" s="33"/>
    </row>
    <row r="121489" spans="1:15" x14ac:dyDescent="0.25">
      <c r="A121489" s="33"/>
      <c r="B121489" s="34"/>
      <c r="C121489" s="33"/>
      <c r="D121489" s="33"/>
      <c r="E121489" s="33"/>
      <c r="F121489" s="33"/>
      <c r="G121489" s="33"/>
      <c r="H121489" s="33"/>
      <c r="I121489" s="33"/>
      <c r="J121489" s="33"/>
      <c r="K121489" s="33"/>
      <c r="L121489" s="33"/>
      <c r="M121489" s="33"/>
      <c r="N121489" s="33"/>
      <c r="O121489" s="33"/>
    </row>
    <row r="121490" spans="1:15" x14ac:dyDescent="0.25">
      <c r="A121490" s="33"/>
      <c r="B121490" s="34"/>
      <c r="C121490" s="33"/>
      <c r="D121490" s="33"/>
      <c r="E121490" s="33"/>
      <c r="F121490" s="33"/>
      <c r="G121490" s="33"/>
      <c r="H121490" s="33"/>
      <c r="I121490" s="33"/>
      <c r="J121490" s="33"/>
      <c r="K121490" s="33"/>
      <c r="L121490" s="33"/>
      <c r="M121490" s="33"/>
      <c r="N121490" s="33"/>
      <c r="O121490" s="33"/>
    </row>
    <row r="121491" spans="1:15" x14ac:dyDescent="0.25">
      <c r="A121491" s="33"/>
      <c r="B121491" s="34"/>
      <c r="C121491" s="33"/>
      <c r="D121491" s="33"/>
      <c r="E121491" s="33"/>
      <c r="F121491" s="33"/>
      <c r="G121491" s="33"/>
      <c r="H121491" s="33"/>
      <c r="I121491" s="33"/>
      <c r="J121491" s="33"/>
      <c r="K121491" s="33"/>
      <c r="L121491" s="33"/>
      <c r="M121491" s="33"/>
      <c r="N121491" s="33"/>
      <c r="O121491" s="33"/>
    </row>
    <row r="121492" spans="1:15" x14ac:dyDescent="0.25">
      <c r="A121492" s="33"/>
      <c r="B121492" s="34"/>
      <c r="C121492" s="33"/>
      <c r="D121492" s="33"/>
      <c r="E121492" s="33"/>
      <c r="F121492" s="33"/>
      <c r="G121492" s="33"/>
      <c r="H121492" s="33"/>
      <c r="I121492" s="33"/>
      <c r="J121492" s="33"/>
      <c r="K121492" s="33"/>
      <c r="L121492" s="33"/>
      <c r="M121492" s="33"/>
      <c r="N121492" s="33"/>
      <c r="O121492" s="33"/>
    </row>
    <row r="121493" spans="1:15" x14ac:dyDescent="0.25">
      <c r="A121493" s="33"/>
      <c r="B121493" s="34"/>
      <c r="C121493" s="33"/>
      <c r="D121493" s="33"/>
      <c r="E121493" s="33"/>
      <c r="F121493" s="33"/>
      <c r="G121493" s="33"/>
      <c r="H121493" s="33"/>
      <c r="I121493" s="33"/>
      <c r="J121493" s="33"/>
      <c r="K121493" s="33"/>
      <c r="L121493" s="33"/>
      <c r="M121493" s="33"/>
      <c r="N121493" s="33"/>
      <c r="O121493" s="33"/>
    </row>
    <row r="121494" spans="1:15" x14ac:dyDescent="0.25">
      <c r="A121494" s="33"/>
      <c r="B121494" s="34"/>
      <c r="C121494" s="33"/>
      <c r="D121494" s="33"/>
      <c r="E121494" s="33"/>
      <c r="F121494" s="33"/>
      <c r="G121494" s="33"/>
      <c r="H121494" s="33"/>
      <c r="I121494" s="33"/>
      <c r="J121494" s="33"/>
      <c r="K121494" s="35"/>
      <c r="L121494" s="35"/>
      <c r="M121494" s="33"/>
      <c r="N121494" s="33"/>
      <c r="O121494" s="33"/>
    </row>
    <row r="121495" spans="1:15" x14ac:dyDescent="0.25">
      <c r="A121495" s="33"/>
      <c r="B121495" s="34"/>
      <c r="C121495" s="33"/>
      <c r="D121495" s="33"/>
      <c r="E121495" s="33"/>
      <c r="F121495" s="33"/>
      <c r="G121495" s="33"/>
      <c r="H121495" s="33"/>
      <c r="I121495" s="33"/>
      <c r="J121495" s="33"/>
      <c r="K121495" s="33"/>
      <c r="L121495" s="33"/>
      <c r="M121495" s="33"/>
      <c r="N121495" s="33"/>
      <c r="O121495" s="33"/>
    </row>
    <row r="121496" spans="1:15" x14ac:dyDescent="0.25">
      <c r="A121496" s="33"/>
      <c r="B121496" s="34"/>
      <c r="C121496" s="33"/>
      <c r="D121496" s="33"/>
      <c r="E121496" s="33"/>
      <c r="F121496" s="33"/>
      <c r="G121496" s="33"/>
      <c r="H121496" s="33"/>
      <c r="I121496" s="33"/>
      <c r="J121496" s="33"/>
      <c r="K121496" s="35"/>
      <c r="L121496" s="33"/>
      <c r="M121496" s="33"/>
      <c r="N121496" s="33"/>
      <c r="O121496" s="33"/>
    </row>
    <row r="121497" spans="1:15" x14ac:dyDescent="0.25">
      <c r="A121497" s="33"/>
      <c r="B121497" s="34"/>
      <c r="C121497" s="33"/>
      <c r="D121497" s="33"/>
      <c r="E121497" s="33"/>
      <c r="F121497" s="33"/>
      <c r="G121497" s="33"/>
      <c r="H121497" s="33"/>
      <c r="I121497" s="33"/>
      <c r="J121497" s="33"/>
      <c r="K121497" s="35"/>
      <c r="L121497" s="33"/>
      <c r="M121497" s="33"/>
      <c r="N121497" s="33"/>
      <c r="O121497" s="33"/>
    </row>
    <row r="121498" spans="1:15" x14ac:dyDescent="0.25">
      <c r="A121498" s="33"/>
      <c r="B121498" s="34"/>
      <c r="C121498" s="33"/>
      <c r="D121498" s="33"/>
      <c r="E121498" s="33"/>
      <c r="F121498" s="33"/>
      <c r="G121498" s="33"/>
      <c r="H121498" s="33"/>
      <c r="I121498" s="33"/>
      <c r="J121498" s="33"/>
      <c r="K121498" s="33"/>
      <c r="L121498" s="33"/>
      <c r="M121498" s="33"/>
      <c r="N121498" s="33"/>
      <c r="O121498" s="33"/>
    </row>
    <row r="121499" spans="1:15" x14ac:dyDescent="0.25">
      <c r="A121499" s="33"/>
      <c r="B121499" s="34"/>
      <c r="C121499" s="33"/>
      <c r="D121499" s="33"/>
      <c r="E121499" s="33"/>
      <c r="F121499" s="33"/>
      <c r="G121499" s="33"/>
      <c r="H121499" s="33"/>
      <c r="I121499" s="33"/>
      <c r="J121499" s="33"/>
      <c r="K121499" s="33"/>
      <c r="L121499" s="33"/>
      <c r="M121499" s="33"/>
      <c r="N121499" s="33"/>
      <c r="O121499" s="33"/>
    </row>
    <row r="121500" spans="1:15" x14ac:dyDescent="0.25">
      <c r="A121500" s="33"/>
      <c r="B121500" s="34"/>
      <c r="C121500" s="33"/>
      <c r="D121500" s="33"/>
      <c r="E121500" s="33"/>
      <c r="F121500" s="33"/>
      <c r="G121500" s="33"/>
      <c r="H121500" s="33"/>
      <c r="I121500" s="33"/>
      <c r="J121500" s="33"/>
      <c r="K121500" s="33"/>
      <c r="L121500" s="33"/>
      <c r="M121500" s="33"/>
      <c r="N121500" s="33"/>
      <c r="O121500" s="33"/>
    </row>
    <row r="121501" spans="1:15" x14ac:dyDescent="0.25">
      <c r="A121501" s="33"/>
      <c r="B121501" s="34"/>
      <c r="C121501" s="33"/>
      <c r="D121501" s="33"/>
      <c r="E121501" s="33"/>
      <c r="F121501" s="33"/>
      <c r="G121501" s="33"/>
      <c r="H121501" s="33"/>
      <c r="I121501" s="33"/>
      <c r="J121501" s="33"/>
      <c r="K121501" s="33"/>
      <c r="L121501" s="33"/>
      <c r="M121501" s="33"/>
      <c r="N121501" s="33"/>
      <c r="O121501" s="33"/>
    </row>
    <row r="121502" spans="1:15" x14ac:dyDescent="0.25">
      <c r="A121502" s="33"/>
      <c r="B121502" s="34"/>
      <c r="C121502" s="33"/>
      <c r="D121502" s="33"/>
      <c r="E121502" s="33"/>
      <c r="F121502" s="33"/>
      <c r="G121502" s="33"/>
      <c r="H121502" s="33"/>
      <c r="I121502" s="33"/>
      <c r="J121502" s="33"/>
      <c r="K121502" s="33"/>
      <c r="L121502" s="33"/>
      <c r="M121502" s="33"/>
      <c r="N121502" s="33"/>
      <c r="O121502" s="33"/>
    </row>
    <row r="121503" spans="1:15" x14ac:dyDescent="0.25">
      <c r="A121503" s="33"/>
      <c r="B121503" s="34"/>
      <c r="C121503" s="33"/>
      <c r="D121503" s="33"/>
      <c r="E121503" s="33"/>
      <c r="F121503" s="33"/>
      <c r="G121503" s="33"/>
      <c r="H121503" s="33"/>
      <c r="I121503" s="33"/>
      <c r="J121503" s="33"/>
      <c r="K121503" s="35"/>
      <c r="L121503" s="35"/>
      <c r="M121503" s="33"/>
      <c r="N121503" s="33"/>
      <c r="O121503" s="33"/>
    </row>
    <row r="121504" spans="1:15" x14ac:dyDescent="0.25">
      <c r="A121504" s="33"/>
      <c r="B121504" s="34"/>
      <c r="C121504" s="33"/>
      <c r="D121504" s="33"/>
      <c r="E121504" s="33"/>
      <c r="F121504" s="33"/>
      <c r="G121504" s="33"/>
      <c r="H121504" s="33"/>
      <c r="I121504" s="33"/>
      <c r="J121504" s="33"/>
      <c r="K121504" s="35"/>
      <c r="L121504" s="35"/>
      <c r="M121504" s="33"/>
      <c r="N121504" s="33"/>
      <c r="O121504" s="33"/>
    </row>
    <row r="121505" spans="1:15" x14ac:dyDescent="0.25">
      <c r="A121505" s="33"/>
      <c r="B121505" s="34"/>
      <c r="C121505" s="33"/>
      <c r="D121505" s="33"/>
      <c r="E121505" s="33"/>
      <c r="F121505" s="33"/>
      <c r="G121505" s="33"/>
      <c r="H121505" s="33"/>
      <c r="I121505" s="33"/>
      <c r="J121505" s="33"/>
      <c r="K121505" s="35"/>
      <c r="L121505" s="35"/>
      <c r="M121505" s="33"/>
      <c r="N121505" s="33"/>
      <c r="O121505" s="33"/>
    </row>
    <row r="121506" spans="1:15" x14ac:dyDescent="0.25">
      <c r="A121506" s="33"/>
      <c r="B121506" s="34"/>
      <c r="C121506" s="33"/>
      <c r="D121506" s="33"/>
      <c r="E121506" s="33"/>
      <c r="F121506" s="33"/>
      <c r="G121506" s="33"/>
      <c r="H121506" s="33"/>
      <c r="I121506" s="33"/>
      <c r="J121506" s="33"/>
      <c r="K121506" s="35"/>
      <c r="L121506" s="35"/>
      <c r="M121506" s="33"/>
      <c r="N121506" s="33"/>
      <c r="O121506" s="33"/>
    </row>
    <row r="121507" spans="1:15" x14ac:dyDescent="0.25">
      <c r="A121507" s="33"/>
      <c r="B121507" s="34"/>
      <c r="C121507" s="33"/>
      <c r="D121507" s="33"/>
      <c r="E121507" s="33"/>
      <c r="F121507" s="33"/>
      <c r="G121507" s="33"/>
      <c r="H121507" s="33"/>
      <c r="I121507" s="33"/>
      <c r="J121507" s="33"/>
      <c r="K121507" s="35"/>
      <c r="L121507" s="33"/>
      <c r="M121507" s="33"/>
      <c r="N121507" s="33"/>
      <c r="O121507" s="33"/>
    </row>
    <row r="121508" spans="1:15" x14ac:dyDescent="0.25">
      <c r="A121508" s="33"/>
      <c r="B121508" s="34"/>
      <c r="C121508" s="33"/>
      <c r="D121508" s="33"/>
      <c r="E121508" s="33"/>
      <c r="F121508" s="33"/>
      <c r="G121508" s="33"/>
      <c r="H121508" s="33"/>
      <c r="I121508" s="33"/>
      <c r="J121508" s="36"/>
      <c r="K121508" s="35"/>
      <c r="L121508" s="35"/>
      <c r="M121508" s="33"/>
      <c r="N121508" s="33"/>
      <c r="O121508" s="33"/>
    </row>
    <row r="121509" spans="1:15" x14ac:dyDescent="0.25">
      <c r="A121509" s="33"/>
      <c r="B121509" s="34"/>
      <c r="C121509" s="33"/>
      <c r="D121509" s="33"/>
      <c r="E121509" s="33"/>
      <c r="F121509" s="33"/>
      <c r="G121509" s="33"/>
      <c r="H121509" s="33"/>
      <c r="I121509" s="33"/>
      <c r="J121509" s="33"/>
      <c r="K121509" s="33"/>
      <c r="L121509" s="33"/>
      <c r="M121509" s="33"/>
      <c r="N121509" s="33"/>
      <c r="O121509" s="33"/>
    </row>
    <row r="121510" spans="1:15" x14ac:dyDescent="0.25">
      <c r="A121510" s="33"/>
      <c r="B121510" s="34"/>
      <c r="C121510" s="33"/>
      <c r="D121510" s="33"/>
      <c r="E121510" s="33"/>
      <c r="F121510" s="33"/>
      <c r="G121510" s="33"/>
      <c r="H121510" s="33"/>
      <c r="I121510" s="33"/>
      <c r="J121510" s="33"/>
      <c r="K121510" s="35"/>
      <c r="L121510" s="33"/>
      <c r="M121510" s="33"/>
      <c r="N121510" s="33"/>
      <c r="O121510" s="33"/>
    </row>
    <row r="121511" spans="1:15" x14ac:dyDescent="0.25">
      <c r="A121511" s="33"/>
      <c r="B121511" s="34"/>
      <c r="C121511" s="33"/>
      <c r="D121511" s="33"/>
      <c r="E121511" s="33"/>
      <c r="F121511" s="33"/>
      <c r="G121511" s="33"/>
      <c r="H121511" s="33"/>
      <c r="I121511" s="33"/>
      <c r="J121511" s="33"/>
      <c r="K121511" s="35"/>
      <c r="L121511" s="35"/>
      <c r="M121511" s="33"/>
      <c r="N121511" s="33"/>
      <c r="O121511" s="33"/>
    </row>
    <row r="121512" spans="1:15" x14ac:dyDescent="0.25">
      <c r="A121512" s="33"/>
      <c r="B121512" s="34"/>
      <c r="C121512" s="33"/>
      <c r="D121512" s="33"/>
      <c r="E121512" s="33"/>
      <c r="F121512" s="33"/>
      <c r="G121512" s="33"/>
      <c r="H121512" s="33"/>
      <c r="I121512" s="33"/>
      <c r="J121512" s="33"/>
      <c r="K121512" s="35"/>
      <c r="L121512" s="35"/>
      <c r="M121512" s="33"/>
      <c r="N121512" s="33"/>
      <c r="O121512" s="33"/>
    </row>
    <row r="121513" spans="1:15" x14ac:dyDescent="0.25">
      <c r="A121513" s="33"/>
      <c r="B121513" s="34"/>
      <c r="C121513" s="33"/>
      <c r="D121513" s="33"/>
      <c r="E121513" s="33"/>
      <c r="F121513" s="33"/>
      <c r="G121513" s="33"/>
      <c r="H121513" s="33"/>
      <c r="I121513" s="33"/>
      <c r="J121513" s="33"/>
      <c r="K121513" s="35"/>
      <c r="L121513" s="35"/>
      <c r="M121513" s="33"/>
      <c r="N121513" s="33"/>
      <c r="O121513" s="33"/>
    </row>
    <row r="121514" spans="1:15" x14ac:dyDescent="0.25">
      <c r="A121514" s="33"/>
      <c r="B121514" s="34"/>
      <c r="C121514" s="33"/>
      <c r="D121514" s="33"/>
      <c r="E121514" s="33"/>
      <c r="F121514" s="33"/>
      <c r="G121514" s="33"/>
      <c r="H121514" s="33"/>
      <c r="I121514" s="33"/>
      <c r="J121514" s="33"/>
      <c r="K121514" s="35"/>
      <c r="L121514" s="35"/>
      <c r="M121514" s="33"/>
      <c r="N121514" s="33"/>
      <c r="O121514" s="33"/>
    </row>
    <row r="121515" spans="1:15" x14ac:dyDescent="0.25">
      <c r="A121515" s="33"/>
      <c r="B121515" s="34"/>
      <c r="C121515" s="33"/>
      <c r="D121515" s="33"/>
      <c r="E121515" s="33"/>
      <c r="F121515" s="33"/>
      <c r="G121515" s="33"/>
      <c r="H121515" s="33"/>
      <c r="I121515" s="33"/>
      <c r="J121515" s="33"/>
      <c r="K121515" s="33"/>
      <c r="L121515" s="33"/>
      <c r="M121515" s="33"/>
      <c r="N121515" s="33"/>
      <c r="O121515" s="33"/>
    </row>
    <row r="121516" spans="1:15" x14ac:dyDescent="0.25">
      <c r="A121516" s="33"/>
      <c r="B121516" s="34"/>
      <c r="C121516" s="33"/>
      <c r="D121516" s="33"/>
      <c r="E121516" s="33"/>
      <c r="F121516" s="33"/>
      <c r="G121516" s="33"/>
      <c r="H121516" s="33"/>
      <c r="I121516" s="33"/>
      <c r="J121516" s="33"/>
      <c r="K121516" s="33"/>
      <c r="L121516" s="33"/>
      <c r="M121516" s="33"/>
      <c r="N121516" s="33"/>
      <c r="O121516" s="33"/>
    </row>
    <row r="121517" spans="1:15" x14ac:dyDescent="0.25">
      <c r="A121517" s="33"/>
      <c r="B121517" s="34"/>
      <c r="C121517" s="33"/>
      <c r="D121517" s="33"/>
      <c r="E121517" s="33"/>
      <c r="F121517" s="33"/>
      <c r="G121517" s="33"/>
      <c r="H121517" s="33"/>
      <c r="I121517" s="33"/>
      <c r="J121517" s="33"/>
      <c r="K121517" s="35"/>
      <c r="L121517" s="33"/>
      <c r="M121517" s="33"/>
      <c r="N121517" s="33"/>
      <c r="O121517" s="33"/>
    </row>
    <row r="121518" spans="1:15" x14ac:dyDescent="0.25">
      <c r="A121518" s="33"/>
      <c r="B121518" s="34"/>
      <c r="C121518" s="33"/>
      <c r="D121518" s="33"/>
      <c r="E121518" s="33"/>
      <c r="F121518" s="33"/>
      <c r="G121518" s="33"/>
      <c r="H121518" s="33"/>
      <c r="I121518" s="33"/>
      <c r="J121518" s="33"/>
      <c r="K121518" s="33"/>
      <c r="L121518" s="33"/>
      <c r="M121518" s="33"/>
      <c r="N121518" s="33"/>
      <c r="O121518" s="33"/>
    </row>
    <row r="121519" spans="1:15" x14ac:dyDescent="0.25">
      <c r="A121519" s="33"/>
      <c r="B121519" s="34"/>
      <c r="C121519" s="33"/>
      <c r="D121519" s="33"/>
      <c r="E121519" s="33"/>
      <c r="F121519" s="33"/>
      <c r="G121519" s="33"/>
      <c r="H121519" s="33"/>
      <c r="I121519" s="37"/>
      <c r="J121519" s="33"/>
      <c r="K121519" s="33"/>
      <c r="L121519" s="33"/>
      <c r="M121519" s="33"/>
      <c r="N121519" s="33"/>
      <c r="O121519" s="33"/>
    </row>
    <row r="121520" spans="1:15" x14ac:dyDescent="0.25">
      <c r="A121520" s="33"/>
      <c r="B121520" s="34"/>
      <c r="C121520" s="33"/>
      <c r="D121520" s="33"/>
      <c r="E121520" s="33"/>
      <c r="F121520" s="33"/>
      <c r="G121520" s="33"/>
      <c r="H121520" s="33"/>
      <c r="I121520" s="33"/>
      <c r="J121520" s="33"/>
      <c r="K121520" s="33"/>
      <c r="L121520" s="33"/>
      <c r="M121520" s="33"/>
      <c r="N121520" s="33"/>
      <c r="O121520" s="33"/>
    </row>
    <row r="121521" spans="1:15" x14ac:dyDescent="0.25">
      <c r="A121521" s="33"/>
      <c r="B121521" s="34"/>
      <c r="C121521" s="33"/>
      <c r="D121521" s="33"/>
      <c r="E121521" s="33"/>
      <c r="F121521" s="33"/>
      <c r="G121521" s="33"/>
      <c r="H121521" s="33"/>
      <c r="I121521" s="33"/>
      <c r="J121521" s="33"/>
      <c r="K121521" s="33"/>
      <c r="L121521" s="33"/>
      <c r="M121521" s="33"/>
      <c r="N121521" s="33"/>
      <c r="O121521" s="33"/>
    </row>
    <row r="121522" spans="1:15" x14ac:dyDescent="0.25">
      <c r="A121522" s="33"/>
      <c r="B121522" s="34"/>
      <c r="C121522" s="33"/>
      <c r="D121522" s="33"/>
      <c r="E121522" s="33"/>
      <c r="F121522" s="33"/>
      <c r="G121522" s="33"/>
      <c r="H121522" s="33"/>
      <c r="I121522" s="33"/>
      <c r="J121522" s="33"/>
      <c r="K121522" s="35"/>
      <c r="L121522" s="33"/>
      <c r="M121522" s="33"/>
      <c r="N121522" s="33"/>
      <c r="O121522" s="33"/>
    </row>
    <row r="121523" spans="1:15" x14ac:dyDescent="0.25">
      <c r="A121523" s="33"/>
      <c r="B121523" s="34"/>
      <c r="C121523" s="33"/>
      <c r="D121523" s="33"/>
      <c r="E121523" s="33"/>
      <c r="F121523" s="33"/>
      <c r="G121523" s="33"/>
      <c r="H121523" s="33"/>
      <c r="I121523" s="33"/>
      <c r="J121523" s="33"/>
      <c r="K121523" s="33"/>
      <c r="L121523" s="33"/>
      <c r="M121523" s="33"/>
      <c r="N121523" s="33"/>
      <c r="O121523" s="33"/>
    </row>
    <row r="121524" spans="1:15" x14ac:dyDescent="0.25">
      <c r="A121524" s="33"/>
      <c r="B121524" s="34"/>
      <c r="C121524" s="33"/>
      <c r="D121524" s="33"/>
      <c r="E121524" s="33"/>
      <c r="F121524" s="33"/>
      <c r="G121524" s="33"/>
      <c r="H121524" s="33"/>
      <c r="I121524" s="33"/>
      <c r="J121524" s="33"/>
      <c r="K121524" s="35"/>
      <c r="L121524" s="35"/>
      <c r="M121524" s="33"/>
      <c r="N121524" s="33"/>
      <c r="O121524" s="33"/>
    </row>
    <row r="121525" spans="1:15" x14ac:dyDescent="0.25">
      <c r="A121525" s="33"/>
      <c r="B121525" s="34"/>
      <c r="C121525" s="33"/>
      <c r="D121525" s="33"/>
      <c r="E121525" s="33"/>
      <c r="F121525" s="33"/>
      <c r="G121525" s="33"/>
      <c r="H121525" s="33"/>
      <c r="I121525" s="33"/>
      <c r="J121525" s="33"/>
      <c r="K121525" s="35"/>
      <c r="L121525" s="33"/>
      <c r="M121525" s="33"/>
      <c r="N121525" s="33"/>
      <c r="O121525" s="33"/>
    </row>
    <row r="121526" spans="1:15" x14ac:dyDescent="0.25">
      <c r="A121526" s="33"/>
      <c r="B121526" s="34"/>
      <c r="C121526" s="33"/>
      <c r="D121526" s="33"/>
      <c r="E121526" s="33"/>
      <c r="F121526" s="33"/>
      <c r="G121526" s="33"/>
      <c r="H121526" s="33"/>
      <c r="I121526" s="33"/>
      <c r="J121526" s="33"/>
      <c r="K121526" s="35"/>
      <c r="L121526" s="33"/>
      <c r="M121526" s="33"/>
      <c r="N121526" s="33"/>
      <c r="O121526" s="33"/>
    </row>
    <row r="121527" spans="1:15" x14ac:dyDescent="0.25">
      <c r="A121527" s="33"/>
      <c r="B121527" s="34"/>
      <c r="C121527" s="33"/>
      <c r="D121527" s="33"/>
      <c r="E121527" s="33"/>
      <c r="F121527" s="33"/>
      <c r="G121527" s="33"/>
      <c r="H121527" s="33"/>
      <c r="I121527" s="33"/>
      <c r="J121527" s="33"/>
      <c r="K121527" s="35"/>
      <c r="L121527" s="35"/>
      <c r="M121527" s="33"/>
      <c r="N121527" s="33"/>
      <c r="O121527" s="33"/>
    </row>
    <row r="121528" spans="1:15" x14ac:dyDescent="0.25">
      <c r="A121528" s="33"/>
      <c r="B121528" s="34"/>
      <c r="C121528" s="33"/>
      <c r="D121528" s="33"/>
      <c r="E121528" s="33"/>
      <c r="F121528" s="33"/>
      <c r="G121528" s="33"/>
      <c r="H121528" s="33"/>
      <c r="I121528" s="33"/>
      <c r="J121528" s="33"/>
      <c r="K121528" s="33"/>
      <c r="L121528" s="33"/>
      <c r="M121528" s="33"/>
      <c r="N121528" s="33"/>
      <c r="O121528" s="33"/>
    </row>
    <row r="121529" spans="1:15" x14ac:dyDescent="0.25">
      <c r="A121529" s="33"/>
      <c r="B121529" s="34"/>
      <c r="C121529" s="33"/>
      <c r="D121529" s="33"/>
      <c r="E121529" s="33"/>
      <c r="F121529" s="33"/>
      <c r="G121529" s="33"/>
      <c r="H121529" s="33"/>
      <c r="I121529" s="33"/>
      <c r="J121529" s="33"/>
      <c r="K121529" s="33"/>
      <c r="L121529" s="33"/>
      <c r="M121529" s="33"/>
      <c r="N121529" s="33"/>
      <c r="O121529" s="33"/>
    </row>
    <row r="121530" spans="1:15" x14ac:dyDescent="0.25">
      <c r="A121530" s="33"/>
      <c r="B121530" s="34"/>
      <c r="C121530" s="33"/>
      <c r="D121530" s="33"/>
      <c r="E121530" s="33"/>
      <c r="F121530" s="33"/>
      <c r="G121530" s="33"/>
      <c r="H121530" s="33"/>
      <c r="I121530" s="33"/>
      <c r="J121530" s="33"/>
      <c r="K121530" s="33"/>
      <c r="L121530" s="33"/>
      <c r="M121530" s="33"/>
      <c r="N121530" s="33"/>
      <c r="O121530" s="33"/>
    </row>
    <row r="121531" spans="1:15" x14ac:dyDescent="0.25">
      <c r="A121531" s="33"/>
      <c r="B121531" s="34"/>
      <c r="C121531" s="33"/>
      <c r="D121531" s="33"/>
      <c r="E121531" s="33"/>
      <c r="F121531" s="33"/>
      <c r="G121531" s="33"/>
      <c r="H121531" s="33"/>
      <c r="I121531" s="33"/>
      <c r="J121531" s="33"/>
      <c r="K121531" s="33"/>
      <c r="L121531" s="33"/>
      <c r="M121531" s="33"/>
      <c r="N121531" s="33"/>
      <c r="O121531" s="33"/>
    </row>
    <row r="121532" spans="1:15" x14ac:dyDescent="0.25">
      <c r="A121532" s="33"/>
      <c r="B121532" s="34"/>
      <c r="C121532" s="33"/>
      <c r="D121532" s="33"/>
      <c r="E121532" s="33"/>
      <c r="F121532" s="33"/>
      <c r="G121532" s="33"/>
      <c r="H121532" s="33"/>
      <c r="I121532" s="33"/>
      <c r="J121532" s="33"/>
      <c r="K121532" s="33"/>
      <c r="L121532" s="33"/>
      <c r="M121532" s="33"/>
      <c r="N121532" s="33"/>
      <c r="O121532" s="33"/>
    </row>
    <row r="121533" spans="1:15" x14ac:dyDescent="0.25">
      <c r="A121533" s="33"/>
      <c r="B121533" s="34"/>
      <c r="C121533" s="33"/>
      <c r="D121533" s="33"/>
      <c r="E121533" s="33"/>
      <c r="F121533" s="33"/>
      <c r="G121533" s="33"/>
      <c r="H121533" s="33"/>
      <c r="I121533" s="33"/>
      <c r="J121533" s="33"/>
      <c r="K121533" s="33"/>
      <c r="L121533" s="33"/>
      <c r="M121533" s="33"/>
      <c r="N121533" s="33"/>
      <c r="O121533" s="33"/>
    </row>
    <row r="121534" spans="1:15" x14ac:dyDescent="0.25">
      <c r="A121534" s="33"/>
      <c r="B121534" s="34"/>
      <c r="C121534" s="33"/>
      <c r="D121534" s="33"/>
      <c r="E121534" s="33"/>
      <c r="F121534" s="33"/>
      <c r="G121534" s="33"/>
      <c r="H121534" s="33"/>
      <c r="I121534" s="33"/>
      <c r="J121534" s="33"/>
      <c r="K121534" s="33"/>
      <c r="L121534" s="33"/>
      <c r="M121534" s="33"/>
      <c r="N121534" s="33"/>
      <c r="O121534" s="33"/>
    </row>
    <row r="121535" spans="1:15" x14ac:dyDescent="0.25">
      <c r="A121535" s="33"/>
      <c r="B121535" s="34"/>
      <c r="C121535" s="33"/>
      <c r="D121535" s="33"/>
      <c r="E121535" s="33"/>
      <c r="F121535" s="33"/>
      <c r="G121535" s="33"/>
      <c r="H121535" s="33"/>
      <c r="I121535" s="33"/>
      <c r="J121535" s="33"/>
      <c r="K121535" s="33"/>
      <c r="L121535" s="33"/>
      <c r="M121535" s="33"/>
      <c r="N121535" s="33"/>
      <c r="O121535" s="33"/>
    </row>
    <row r="121536" spans="1:15" x14ac:dyDescent="0.25">
      <c r="A121536" s="33"/>
      <c r="B121536" s="34"/>
      <c r="C121536" s="33"/>
      <c r="D121536" s="33"/>
      <c r="E121536" s="33"/>
      <c r="F121536" s="33"/>
      <c r="G121536" s="33"/>
      <c r="H121536" s="33"/>
      <c r="I121536" s="33"/>
      <c r="J121536" s="33"/>
      <c r="K121536" s="33"/>
      <c r="L121536" s="33"/>
      <c r="M121536" s="33"/>
      <c r="N121536" s="33"/>
      <c r="O121536" s="33"/>
    </row>
    <row r="121537" spans="1:15" x14ac:dyDescent="0.25">
      <c r="A121537" s="33"/>
      <c r="B121537" s="34"/>
      <c r="C121537" s="33"/>
      <c r="D121537" s="33"/>
      <c r="E121537" s="33"/>
      <c r="F121537" s="33"/>
      <c r="G121537" s="33"/>
      <c r="H121537" s="33"/>
      <c r="I121537" s="37"/>
      <c r="J121537" s="33"/>
      <c r="K121537" s="33"/>
      <c r="L121537" s="33"/>
      <c r="M121537" s="33"/>
      <c r="N121537" s="33"/>
      <c r="O121537" s="33"/>
    </row>
    <row r="121538" spans="1:15" x14ac:dyDescent="0.25">
      <c r="A121538" s="33"/>
      <c r="B121538" s="34"/>
      <c r="C121538" s="33"/>
      <c r="D121538" s="33"/>
      <c r="E121538" s="33"/>
      <c r="F121538" s="33"/>
      <c r="G121538" s="33"/>
      <c r="H121538" s="33"/>
      <c r="I121538" s="33"/>
      <c r="J121538" s="33"/>
      <c r="K121538" s="33"/>
      <c r="L121538" s="33"/>
      <c r="M121538" s="33"/>
      <c r="N121538" s="33"/>
      <c r="O121538" s="33"/>
    </row>
    <row r="121539" spans="1:15" x14ac:dyDescent="0.25">
      <c r="A121539" s="33"/>
      <c r="B121539" s="34"/>
      <c r="C121539" s="33"/>
      <c r="D121539" s="33"/>
      <c r="E121539" s="33"/>
      <c r="F121539" s="33"/>
      <c r="G121539" s="33"/>
      <c r="H121539" s="33"/>
      <c r="I121539" s="33"/>
      <c r="J121539" s="33"/>
      <c r="K121539" s="33"/>
      <c r="L121539" s="33"/>
      <c r="M121539" s="33"/>
      <c r="N121539" s="33"/>
      <c r="O121539" s="33"/>
    </row>
    <row r="121540" spans="1:15" x14ac:dyDescent="0.25">
      <c r="A121540" s="33"/>
      <c r="B121540" s="34"/>
      <c r="C121540" s="33"/>
      <c r="D121540" s="33"/>
      <c r="E121540" s="33"/>
      <c r="F121540" s="33"/>
      <c r="G121540" s="33"/>
      <c r="H121540" s="33"/>
      <c r="I121540" s="33"/>
      <c r="J121540" s="33"/>
      <c r="K121540" s="33"/>
      <c r="L121540" s="33"/>
      <c r="M121540" s="33"/>
      <c r="N121540" s="33"/>
      <c r="O121540" s="33"/>
    </row>
    <row r="121541" spans="1:15" x14ac:dyDescent="0.25">
      <c r="A121541" s="33"/>
      <c r="B121541" s="34"/>
      <c r="C121541" s="33"/>
      <c r="D121541" s="33"/>
      <c r="E121541" s="33"/>
      <c r="F121541" s="33"/>
      <c r="G121541" s="33"/>
      <c r="H121541" s="33"/>
      <c r="I121541" s="33"/>
      <c r="J121541" s="33"/>
      <c r="K121541" s="33"/>
      <c r="L121541" s="33"/>
      <c r="M121541" s="33"/>
      <c r="N121541" s="33"/>
      <c r="O121541" s="33"/>
    </row>
    <row r="121542" spans="1:15" x14ac:dyDescent="0.25">
      <c r="A121542" s="33"/>
      <c r="B121542" s="34"/>
      <c r="C121542" s="33"/>
      <c r="D121542" s="33"/>
      <c r="E121542" s="33"/>
      <c r="F121542" s="33"/>
      <c r="G121542" s="33"/>
      <c r="H121542" s="33"/>
      <c r="I121542" s="33"/>
      <c r="J121542" s="33"/>
      <c r="K121542" s="33"/>
      <c r="L121542" s="33"/>
      <c r="M121542" s="33"/>
      <c r="N121542" s="33"/>
      <c r="O121542" s="33"/>
    </row>
    <row r="121543" spans="1:15" x14ac:dyDescent="0.25">
      <c r="A121543" s="33"/>
      <c r="B121543" s="34"/>
      <c r="C121543" s="33"/>
      <c r="D121543" s="33"/>
      <c r="E121543" s="33"/>
      <c r="F121543" s="33"/>
      <c r="G121543" s="33"/>
      <c r="H121543" s="33"/>
      <c r="I121543" s="33"/>
      <c r="J121543" s="33"/>
      <c r="K121543" s="33"/>
      <c r="L121543" s="33"/>
      <c r="M121543" s="33"/>
      <c r="N121543" s="33"/>
      <c r="O121543" s="33"/>
    </row>
    <row r="121544" spans="1:15" x14ac:dyDescent="0.25">
      <c r="A121544" s="33"/>
      <c r="B121544" s="34"/>
      <c r="C121544" s="33"/>
      <c r="D121544" s="33"/>
      <c r="E121544" s="33"/>
      <c r="F121544" s="33"/>
      <c r="G121544" s="33"/>
      <c r="H121544" s="33"/>
      <c r="I121544" s="33"/>
      <c r="J121544" s="33"/>
      <c r="K121544" s="33"/>
      <c r="L121544" s="33"/>
      <c r="M121544" s="33"/>
      <c r="N121544" s="33"/>
      <c r="O121544" s="33"/>
    </row>
    <row r="121545" spans="1:15" x14ac:dyDescent="0.25">
      <c r="A121545" s="33"/>
      <c r="B121545" s="34"/>
      <c r="C121545" s="33"/>
      <c r="D121545" s="33"/>
      <c r="E121545" s="33"/>
      <c r="F121545" s="33"/>
      <c r="G121545" s="33"/>
      <c r="H121545" s="33"/>
      <c r="I121545" s="37"/>
      <c r="J121545" s="33"/>
      <c r="K121545" s="33"/>
      <c r="L121545" s="33"/>
      <c r="M121545" s="33"/>
      <c r="N121545" s="33"/>
      <c r="O121545" s="33"/>
    </row>
    <row r="121546" spans="1:15" x14ac:dyDescent="0.25">
      <c r="A121546" s="33"/>
      <c r="B121546" s="34"/>
      <c r="C121546" s="33"/>
      <c r="D121546" s="33"/>
      <c r="E121546" s="33"/>
      <c r="F121546" s="33"/>
      <c r="G121546" s="33"/>
      <c r="H121546" s="33"/>
      <c r="I121546" s="33"/>
      <c r="J121546" s="33"/>
      <c r="K121546" s="33"/>
      <c r="L121546" s="33"/>
      <c r="M121546" s="33"/>
      <c r="N121546" s="33"/>
      <c r="O121546" s="33"/>
    </row>
    <row r="121547" spans="1:15" x14ac:dyDescent="0.25">
      <c r="A121547" s="33"/>
      <c r="B121547" s="34"/>
      <c r="C121547" s="33"/>
      <c r="D121547" s="33"/>
      <c r="E121547" s="33"/>
      <c r="F121547" s="33"/>
      <c r="G121547" s="33"/>
      <c r="H121547" s="33"/>
      <c r="I121547" s="33"/>
      <c r="J121547" s="33"/>
      <c r="K121547" s="33"/>
      <c r="L121547" s="33"/>
      <c r="M121547" s="33"/>
      <c r="N121547" s="33"/>
      <c r="O121547" s="33"/>
    </row>
    <row r="121548" spans="1:15" x14ac:dyDescent="0.25">
      <c r="A121548" s="33"/>
      <c r="B121548" s="34"/>
      <c r="C121548" s="33"/>
      <c r="D121548" s="33"/>
      <c r="E121548" s="33"/>
      <c r="F121548" s="33"/>
      <c r="G121548" s="33"/>
      <c r="H121548" s="33"/>
      <c r="I121548" s="33"/>
      <c r="J121548" s="33"/>
      <c r="K121548" s="33"/>
      <c r="L121548" s="33"/>
      <c r="M121548" s="33"/>
      <c r="N121548" s="33"/>
      <c r="O121548" s="33"/>
    </row>
    <row r="121549" spans="1:15" x14ac:dyDescent="0.25">
      <c r="A121549" s="33"/>
      <c r="B121549" s="34"/>
      <c r="C121549" s="33"/>
      <c r="D121549" s="33"/>
      <c r="E121549" s="33"/>
      <c r="F121549" s="33"/>
      <c r="G121549" s="33"/>
      <c r="H121549" s="33"/>
      <c r="I121549" s="33"/>
      <c r="J121549" s="33"/>
      <c r="K121549" s="33"/>
      <c r="L121549" s="33"/>
      <c r="M121549" s="33"/>
      <c r="N121549" s="33"/>
      <c r="O121549" s="33"/>
    </row>
    <row r="121550" spans="1:15" x14ac:dyDescent="0.25">
      <c r="A121550" s="33"/>
      <c r="B121550" s="34"/>
      <c r="C121550" s="33"/>
      <c r="D121550" s="33"/>
      <c r="E121550" s="33"/>
      <c r="F121550" s="33"/>
      <c r="G121550" s="33"/>
      <c r="H121550" s="33"/>
      <c r="I121550" s="33"/>
      <c r="J121550" s="33"/>
      <c r="K121550" s="33"/>
      <c r="L121550" s="33"/>
      <c r="M121550" s="33"/>
      <c r="N121550" s="33"/>
      <c r="O121550" s="33"/>
    </row>
    <row r="121551" spans="1:15" x14ac:dyDescent="0.25">
      <c r="A121551" s="33"/>
      <c r="B121551" s="34"/>
      <c r="C121551" s="33"/>
      <c r="D121551" s="33"/>
      <c r="E121551" s="33"/>
      <c r="F121551" s="33"/>
      <c r="G121551" s="33"/>
      <c r="H121551" s="33"/>
      <c r="I121551" s="33"/>
      <c r="J121551" s="33"/>
      <c r="K121551" s="35"/>
      <c r="L121551" s="35"/>
      <c r="M121551" s="33"/>
      <c r="N121551" s="33"/>
      <c r="O121551" s="33"/>
    </row>
    <row r="121552" spans="1:15" x14ac:dyDescent="0.25">
      <c r="A121552" s="33"/>
      <c r="B121552" s="34"/>
      <c r="C121552" s="33"/>
      <c r="D121552" s="33"/>
      <c r="E121552" s="33"/>
      <c r="F121552" s="33"/>
      <c r="G121552" s="33"/>
      <c r="H121552" s="33"/>
      <c r="I121552" s="33"/>
      <c r="J121552" s="33"/>
      <c r="K121552" s="33"/>
      <c r="L121552" s="33"/>
      <c r="M121552" s="33"/>
      <c r="N121552" s="33"/>
      <c r="O121552" s="33"/>
    </row>
    <row r="121553" spans="1:15" x14ac:dyDescent="0.25">
      <c r="A121553" s="33"/>
      <c r="B121553" s="34"/>
      <c r="C121553" s="33"/>
      <c r="D121553" s="33"/>
      <c r="E121553" s="33"/>
      <c r="F121553" s="33"/>
      <c r="G121553" s="33"/>
      <c r="H121553" s="33"/>
      <c r="I121553" s="33"/>
      <c r="J121553" s="33"/>
      <c r="K121553" s="33"/>
      <c r="L121553" s="33"/>
      <c r="M121553" s="33"/>
      <c r="N121553" s="33"/>
      <c r="O121553" s="33"/>
    </row>
    <row r="121554" spans="1:15" x14ac:dyDescent="0.25">
      <c r="A121554" s="33"/>
      <c r="B121554" s="34"/>
      <c r="C121554" s="33"/>
      <c r="D121554" s="33"/>
      <c r="E121554" s="33"/>
      <c r="F121554" s="33"/>
      <c r="G121554" s="33"/>
      <c r="H121554" s="33"/>
      <c r="I121554" s="33"/>
      <c r="J121554" s="33"/>
      <c r="K121554" s="33"/>
      <c r="L121554" s="33"/>
      <c r="M121554" s="33"/>
      <c r="N121554" s="33"/>
      <c r="O121554" s="33"/>
    </row>
    <row r="121555" spans="1:15" x14ac:dyDescent="0.25">
      <c r="A121555" s="33"/>
      <c r="B121555" s="34"/>
      <c r="C121555" s="33"/>
      <c r="D121555" s="33"/>
      <c r="E121555" s="33"/>
      <c r="F121555" s="33"/>
      <c r="G121555" s="33"/>
      <c r="H121555" s="33"/>
      <c r="I121555" s="33"/>
      <c r="J121555" s="33"/>
      <c r="K121555" s="33"/>
      <c r="L121555" s="33"/>
      <c r="M121555" s="33"/>
      <c r="N121555" s="33"/>
      <c r="O121555" s="33"/>
    </row>
    <row r="121556" spans="1:15" x14ac:dyDescent="0.25">
      <c r="A121556" s="33"/>
      <c r="B121556" s="34"/>
      <c r="C121556" s="33"/>
      <c r="D121556" s="33"/>
      <c r="E121556" s="33"/>
      <c r="F121556" s="33"/>
      <c r="G121556" s="33"/>
      <c r="H121556" s="33"/>
      <c r="I121556" s="33"/>
      <c r="J121556" s="33"/>
      <c r="K121556" s="35"/>
      <c r="L121556" s="35"/>
      <c r="M121556" s="33"/>
      <c r="N121556" s="33"/>
      <c r="O121556" s="33"/>
    </row>
    <row r="121557" spans="1:15" x14ac:dyDescent="0.25">
      <c r="A121557" s="33"/>
      <c r="B121557" s="34"/>
      <c r="C121557" s="33"/>
      <c r="D121557" s="33"/>
      <c r="E121557" s="33"/>
      <c r="F121557" s="33"/>
      <c r="G121557" s="33"/>
      <c r="H121557" s="33"/>
      <c r="I121557" s="33"/>
      <c r="J121557" s="33"/>
      <c r="K121557" s="33"/>
      <c r="L121557" s="33"/>
      <c r="M121557" s="33"/>
      <c r="N121557" s="33"/>
      <c r="O121557" s="33"/>
    </row>
    <row r="121558" spans="1:15" x14ac:dyDescent="0.25">
      <c r="A121558" s="33"/>
      <c r="B121558" s="34"/>
      <c r="C121558" s="33"/>
      <c r="D121558" s="33"/>
      <c r="E121558" s="33"/>
      <c r="F121558" s="33"/>
      <c r="G121558" s="33"/>
      <c r="H121558" s="33"/>
      <c r="I121558" s="33"/>
      <c r="J121558" s="33"/>
      <c r="K121558" s="33"/>
      <c r="L121558" s="33"/>
      <c r="M121558" s="33"/>
      <c r="N121558" s="33"/>
      <c r="O121558" s="33"/>
    </row>
    <row r="121559" spans="1:15" x14ac:dyDescent="0.25">
      <c r="A121559" s="33"/>
      <c r="B121559" s="34"/>
      <c r="C121559" s="33"/>
      <c r="D121559" s="33"/>
      <c r="E121559" s="33"/>
      <c r="F121559" s="33"/>
      <c r="G121559" s="33"/>
      <c r="H121559" s="33"/>
      <c r="I121559" s="33"/>
      <c r="J121559" s="33"/>
      <c r="K121559" s="33"/>
      <c r="L121559" s="33"/>
      <c r="M121559" s="33"/>
      <c r="N121559" s="33"/>
      <c r="O121559" s="33"/>
    </row>
    <row r="121560" spans="1:15" x14ac:dyDescent="0.25">
      <c r="A121560" s="33"/>
      <c r="B121560" s="34"/>
      <c r="C121560" s="33"/>
      <c r="D121560" s="33"/>
      <c r="E121560" s="33"/>
      <c r="F121560" s="33"/>
      <c r="G121560" s="33"/>
      <c r="H121560" s="33"/>
      <c r="I121560" s="33"/>
      <c r="J121560" s="33"/>
      <c r="K121560" s="33"/>
      <c r="L121560" s="33"/>
      <c r="M121560" s="33"/>
      <c r="N121560" s="33"/>
      <c r="O121560" s="33"/>
    </row>
    <row r="121561" spans="1:15" x14ac:dyDescent="0.25">
      <c r="A121561" s="33"/>
      <c r="B121561" s="34"/>
      <c r="C121561" s="33"/>
      <c r="D121561" s="33"/>
      <c r="E121561" s="33"/>
      <c r="F121561" s="33"/>
      <c r="G121561" s="33"/>
      <c r="H121561" s="33"/>
      <c r="I121561" s="33"/>
      <c r="J121561" s="33"/>
      <c r="K121561" s="33"/>
      <c r="L121561" s="33"/>
      <c r="M121561" s="33"/>
      <c r="N121561" s="33"/>
      <c r="O121561" s="33"/>
    </row>
    <row r="121562" spans="1:15" x14ac:dyDescent="0.25">
      <c r="A121562" s="33"/>
      <c r="B121562" s="34"/>
      <c r="C121562" s="33"/>
      <c r="D121562" s="33"/>
      <c r="E121562" s="33"/>
      <c r="F121562" s="33"/>
      <c r="G121562" s="33"/>
      <c r="H121562" s="33"/>
      <c r="I121562" s="33"/>
      <c r="J121562" s="33"/>
      <c r="K121562" s="33"/>
      <c r="L121562" s="33"/>
      <c r="M121562" s="33"/>
      <c r="N121562" s="33"/>
      <c r="O121562" s="33"/>
    </row>
    <row r="121563" spans="1:15" x14ac:dyDescent="0.25">
      <c r="A121563" s="33"/>
      <c r="B121563" s="34"/>
      <c r="C121563" s="33"/>
      <c r="D121563" s="33"/>
      <c r="E121563" s="33"/>
      <c r="F121563" s="33"/>
      <c r="G121563" s="33"/>
      <c r="H121563" s="33"/>
      <c r="I121563" s="33"/>
      <c r="J121563" s="33"/>
      <c r="K121563" s="33"/>
      <c r="L121563" s="33"/>
      <c r="M121563" s="33"/>
      <c r="N121563" s="33"/>
      <c r="O121563" s="33"/>
    </row>
    <row r="121564" spans="1:15" x14ac:dyDescent="0.25">
      <c r="A121564" s="33"/>
      <c r="B121564" s="34"/>
      <c r="C121564" s="33"/>
      <c r="D121564" s="33"/>
      <c r="E121564" s="33"/>
      <c r="F121564" s="33"/>
      <c r="G121564" s="33"/>
      <c r="H121564" s="33"/>
      <c r="I121564" s="33"/>
      <c r="J121564" s="33"/>
      <c r="K121564" s="33"/>
      <c r="L121564" s="33"/>
      <c r="M121564" s="33"/>
      <c r="N121564" s="33"/>
      <c r="O121564" s="33"/>
    </row>
    <row r="121565" spans="1:15" x14ac:dyDescent="0.25">
      <c r="A121565" s="33"/>
      <c r="B121565" s="34"/>
      <c r="C121565" s="33"/>
      <c r="D121565" s="33"/>
      <c r="E121565" s="33"/>
      <c r="F121565" s="33"/>
      <c r="G121565" s="33"/>
      <c r="H121565" s="33"/>
      <c r="I121565" s="33"/>
      <c r="J121565" s="33"/>
      <c r="K121565" s="33"/>
      <c r="L121565" s="33"/>
      <c r="M121565" s="33"/>
      <c r="N121565" s="33"/>
      <c r="O121565" s="33"/>
    </row>
    <row r="121566" spans="1:15" x14ac:dyDescent="0.25">
      <c r="A121566" s="33"/>
      <c r="B121566" s="34"/>
      <c r="C121566" s="33"/>
      <c r="D121566" s="33"/>
      <c r="E121566" s="33"/>
      <c r="F121566" s="33"/>
      <c r="G121566" s="33"/>
      <c r="H121566" s="33"/>
      <c r="I121566" s="33"/>
      <c r="J121566" s="33"/>
      <c r="K121566" s="35"/>
      <c r="L121566" s="35"/>
      <c r="M121566" s="33"/>
      <c r="N121566" s="33"/>
      <c r="O121566" s="33"/>
    </row>
    <row r="121567" spans="1:15" x14ac:dyDescent="0.25">
      <c r="A121567" s="33"/>
      <c r="B121567" s="34"/>
      <c r="C121567" s="33"/>
      <c r="D121567" s="33"/>
      <c r="E121567" s="33"/>
      <c r="F121567" s="33"/>
      <c r="G121567" s="33"/>
      <c r="H121567" s="33"/>
      <c r="I121567" s="33"/>
      <c r="J121567" s="33"/>
      <c r="K121567" s="33"/>
      <c r="L121567" s="33"/>
      <c r="M121567" s="33"/>
      <c r="N121567" s="33"/>
      <c r="O121567" s="33"/>
    </row>
    <row r="121568" spans="1:15" x14ac:dyDescent="0.25">
      <c r="A121568" s="33"/>
      <c r="B121568" s="34"/>
      <c r="C121568" s="33"/>
      <c r="D121568" s="33"/>
      <c r="E121568" s="33"/>
      <c r="F121568" s="33"/>
      <c r="G121568" s="33"/>
      <c r="H121568" s="33"/>
      <c r="I121568" s="33"/>
      <c r="J121568" s="33"/>
      <c r="K121568" s="33"/>
      <c r="L121568" s="33"/>
      <c r="M121568" s="33"/>
      <c r="N121568" s="33"/>
      <c r="O121568" s="33"/>
    </row>
    <row r="121569" spans="1:15" x14ac:dyDescent="0.25">
      <c r="A121569" s="33"/>
      <c r="B121569" s="34"/>
      <c r="C121569" s="33"/>
      <c r="D121569" s="33"/>
      <c r="E121569" s="33"/>
      <c r="F121569" s="33"/>
      <c r="G121569" s="33"/>
      <c r="H121569" s="33"/>
      <c r="I121569" s="33"/>
      <c r="J121569" s="33"/>
      <c r="K121569" s="33"/>
      <c r="L121569" s="33"/>
      <c r="M121569" s="33"/>
      <c r="N121569" s="33"/>
      <c r="O121569" s="33"/>
    </row>
    <row r="121570" spans="1:15" x14ac:dyDescent="0.25">
      <c r="A121570" s="33"/>
      <c r="B121570" s="34"/>
      <c r="C121570" s="33"/>
      <c r="D121570" s="33"/>
      <c r="E121570" s="33"/>
      <c r="F121570" s="33"/>
      <c r="G121570" s="33"/>
      <c r="H121570" s="33"/>
      <c r="I121570" s="33"/>
      <c r="J121570" s="33"/>
      <c r="K121570" s="35"/>
      <c r="L121570" s="35"/>
      <c r="M121570" s="33"/>
      <c r="N121570" s="33"/>
      <c r="O121570" s="33"/>
    </row>
    <row r="121571" spans="1:15" x14ac:dyDescent="0.25">
      <c r="A121571" s="33"/>
      <c r="B121571" s="34"/>
      <c r="C121571" s="33"/>
      <c r="D121571" s="33"/>
      <c r="E121571" s="33"/>
      <c r="F121571" s="33"/>
      <c r="G121571" s="33"/>
      <c r="H121571" s="33"/>
      <c r="I121571" s="33"/>
      <c r="J121571" s="33"/>
      <c r="K121571" s="33"/>
      <c r="L121571" s="33"/>
      <c r="M121571" s="33"/>
      <c r="N121571" s="33"/>
      <c r="O121571" s="33"/>
    </row>
    <row r="121572" spans="1:15" x14ac:dyDescent="0.25">
      <c r="A121572" s="33"/>
      <c r="B121572" s="34"/>
      <c r="C121572" s="33"/>
      <c r="D121572" s="33"/>
      <c r="E121572" s="33"/>
      <c r="F121572" s="33"/>
      <c r="G121572" s="33"/>
      <c r="H121572" s="33"/>
      <c r="I121572" s="33"/>
      <c r="J121572" s="33"/>
      <c r="K121572" s="33"/>
      <c r="L121572" s="33"/>
      <c r="M121572" s="33"/>
      <c r="N121572" s="33"/>
      <c r="O121572" s="33"/>
    </row>
    <row r="121573" spans="1:15" x14ac:dyDescent="0.25">
      <c r="A121573" s="33"/>
      <c r="B121573" s="34"/>
      <c r="C121573" s="33"/>
      <c r="D121573" s="33"/>
      <c r="E121573" s="33"/>
      <c r="F121573" s="33"/>
      <c r="G121573" s="33"/>
      <c r="H121573" s="33"/>
      <c r="I121573" s="33"/>
      <c r="J121573" s="33"/>
      <c r="K121573" s="33"/>
      <c r="L121573" s="33"/>
      <c r="M121573" s="33"/>
      <c r="N121573" s="33"/>
      <c r="O121573" s="33"/>
    </row>
    <row r="121574" spans="1:15" x14ac:dyDescent="0.25">
      <c r="A121574" s="33"/>
      <c r="B121574" s="34"/>
      <c r="C121574" s="33"/>
      <c r="D121574" s="33"/>
      <c r="E121574" s="33"/>
      <c r="F121574" s="33"/>
      <c r="G121574" s="33"/>
      <c r="H121574" s="33"/>
      <c r="I121574" s="33"/>
      <c r="J121574" s="33"/>
      <c r="K121574" s="33"/>
      <c r="L121574" s="33"/>
      <c r="M121574" s="33"/>
      <c r="N121574" s="33"/>
      <c r="O121574" s="33"/>
    </row>
    <row r="121575" spans="1:15" x14ac:dyDescent="0.25">
      <c r="A121575" s="33"/>
      <c r="B121575" s="34"/>
      <c r="C121575" s="33"/>
      <c r="D121575" s="33"/>
      <c r="E121575" s="33"/>
      <c r="F121575" s="33"/>
      <c r="G121575" s="33"/>
      <c r="H121575" s="33"/>
      <c r="I121575" s="33"/>
      <c r="J121575" s="33"/>
      <c r="K121575" s="33"/>
      <c r="L121575" s="33"/>
      <c r="M121575" s="33"/>
      <c r="N121575" s="33"/>
      <c r="O121575" s="33"/>
    </row>
    <row r="121576" spans="1:15" x14ac:dyDescent="0.25">
      <c r="A121576" s="33"/>
      <c r="B121576" s="34"/>
      <c r="C121576" s="33"/>
      <c r="D121576" s="33"/>
      <c r="E121576" s="33"/>
      <c r="F121576" s="33"/>
      <c r="G121576" s="33"/>
      <c r="H121576" s="33"/>
      <c r="I121576" s="33"/>
      <c r="J121576" s="33"/>
      <c r="K121576" s="33"/>
      <c r="L121576" s="33"/>
      <c r="M121576" s="33"/>
      <c r="N121576" s="33"/>
      <c r="O121576" s="33"/>
    </row>
    <row r="121577" spans="1:15" x14ac:dyDescent="0.25">
      <c r="A121577" s="33"/>
      <c r="B121577" s="34"/>
      <c r="C121577" s="33"/>
      <c r="D121577" s="33"/>
      <c r="E121577" s="33"/>
      <c r="F121577" s="33"/>
      <c r="G121577" s="33"/>
      <c r="H121577" s="33"/>
      <c r="I121577" s="33"/>
      <c r="J121577" s="33"/>
      <c r="K121577" s="33"/>
      <c r="L121577" s="33"/>
      <c r="M121577" s="33"/>
      <c r="N121577" s="33"/>
      <c r="O121577" s="33"/>
    </row>
    <row r="121578" spans="1:15" x14ac:dyDescent="0.25">
      <c r="A121578" s="33"/>
      <c r="B121578" s="34"/>
      <c r="C121578" s="33"/>
      <c r="D121578" s="33"/>
      <c r="E121578" s="33"/>
      <c r="F121578" s="33"/>
      <c r="G121578" s="33"/>
      <c r="H121578" s="33"/>
      <c r="I121578" s="33"/>
      <c r="J121578" s="33"/>
      <c r="K121578" s="33"/>
      <c r="L121578" s="33"/>
      <c r="M121578" s="33"/>
      <c r="N121578" s="33"/>
      <c r="O121578" s="33"/>
    </row>
    <row r="121579" spans="1:15" x14ac:dyDescent="0.25">
      <c r="A121579" s="33"/>
      <c r="B121579" s="34"/>
      <c r="C121579" s="33"/>
      <c r="D121579" s="33"/>
      <c r="E121579" s="33"/>
      <c r="F121579" s="33"/>
      <c r="G121579" s="33"/>
      <c r="H121579" s="33"/>
      <c r="I121579" s="33"/>
      <c r="J121579" s="33"/>
      <c r="K121579" s="33"/>
      <c r="L121579" s="33"/>
      <c r="M121579" s="33"/>
      <c r="N121579" s="33"/>
      <c r="O121579" s="33"/>
    </row>
    <row r="121580" spans="1:15" x14ac:dyDescent="0.25">
      <c r="A121580" s="33"/>
      <c r="B121580" s="34"/>
      <c r="C121580" s="33"/>
      <c r="D121580" s="33"/>
      <c r="E121580" s="33"/>
      <c r="F121580" s="33"/>
      <c r="G121580" s="33"/>
      <c r="H121580" s="33"/>
      <c r="I121580" s="33"/>
      <c r="J121580" s="33"/>
      <c r="K121580" s="35"/>
      <c r="L121580" s="33"/>
      <c r="M121580" s="33"/>
      <c r="N121580" s="33"/>
      <c r="O121580" s="33"/>
    </row>
    <row r="121581" spans="1:15" x14ac:dyDescent="0.25">
      <c r="A121581" s="33"/>
      <c r="B121581" s="34"/>
      <c r="C121581" s="33"/>
      <c r="D121581" s="33"/>
      <c r="E121581" s="33"/>
      <c r="F121581" s="33"/>
      <c r="G121581" s="33"/>
      <c r="H121581" s="33"/>
      <c r="I121581" s="33"/>
      <c r="J121581" s="33"/>
      <c r="K121581" s="35"/>
      <c r="L121581" s="33"/>
      <c r="M121581" s="33"/>
      <c r="N121581" s="33"/>
      <c r="O121581" s="33"/>
    </row>
    <row r="121582" spans="1:15" x14ac:dyDescent="0.25">
      <c r="A121582" s="33"/>
      <c r="B121582" s="34"/>
      <c r="C121582" s="33"/>
      <c r="D121582" s="33"/>
      <c r="E121582" s="33"/>
      <c r="F121582" s="33"/>
      <c r="G121582" s="33"/>
      <c r="H121582" s="33"/>
      <c r="I121582" s="37"/>
      <c r="J121582" s="33"/>
      <c r="K121582" s="33"/>
      <c r="L121582" s="33"/>
      <c r="M121582" s="33"/>
      <c r="N121582" s="33"/>
      <c r="O121582" s="33"/>
    </row>
    <row r="121583" spans="1:15" x14ac:dyDescent="0.25">
      <c r="A121583" s="33"/>
      <c r="B121583" s="34"/>
      <c r="C121583" s="33"/>
      <c r="D121583" s="33"/>
      <c r="E121583" s="33"/>
      <c r="F121583" s="33"/>
      <c r="G121583" s="33"/>
      <c r="H121583" s="33"/>
      <c r="I121583" s="33"/>
      <c r="J121583" s="33"/>
      <c r="K121583" s="35"/>
      <c r="L121583" s="35"/>
      <c r="M121583" s="33"/>
      <c r="N121583" s="33"/>
      <c r="O121583" s="33"/>
    </row>
    <row r="121584" spans="1:15" x14ac:dyDescent="0.25">
      <c r="A121584" s="33"/>
      <c r="B121584" s="34"/>
      <c r="C121584" s="33"/>
      <c r="D121584" s="33"/>
      <c r="E121584" s="33"/>
      <c r="F121584" s="33"/>
      <c r="G121584" s="33"/>
      <c r="H121584" s="33"/>
      <c r="I121584" s="33"/>
      <c r="J121584" s="33"/>
      <c r="K121584" s="35"/>
      <c r="L121584" s="35"/>
      <c r="M121584" s="33"/>
      <c r="N121584" s="33"/>
      <c r="O121584" s="33"/>
    </row>
    <row r="121585" spans="1:15" x14ac:dyDescent="0.25">
      <c r="A121585" s="33"/>
      <c r="B121585" s="34"/>
      <c r="C121585" s="33"/>
      <c r="D121585" s="33"/>
      <c r="E121585" s="33"/>
      <c r="F121585" s="33"/>
      <c r="G121585" s="33"/>
      <c r="H121585" s="33"/>
      <c r="I121585" s="33"/>
      <c r="J121585" s="33"/>
      <c r="K121585" s="35"/>
      <c r="L121585" s="35"/>
      <c r="M121585" s="33"/>
      <c r="N121585" s="33"/>
      <c r="O121585" s="33"/>
    </row>
    <row r="121586" spans="1:15" x14ac:dyDescent="0.25">
      <c r="A121586" s="33"/>
      <c r="B121586" s="34"/>
      <c r="C121586" s="33"/>
      <c r="D121586" s="33"/>
      <c r="E121586" s="33"/>
      <c r="F121586" s="33"/>
      <c r="G121586" s="33"/>
      <c r="H121586" s="33"/>
      <c r="I121586" s="33"/>
      <c r="J121586" s="33"/>
      <c r="K121586" s="35"/>
      <c r="L121586" s="35"/>
      <c r="M121586" s="33"/>
      <c r="N121586" s="33"/>
      <c r="O121586" s="33"/>
    </row>
    <row r="121587" spans="1:15" x14ac:dyDescent="0.25">
      <c r="A121587" s="33"/>
      <c r="B121587" s="34"/>
      <c r="C121587" s="33"/>
      <c r="D121587" s="33"/>
      <c r="E121587" s="33"/>
      <c r="F121587" s="33"/>
      <c r="G121587" s="33"/>
      <c r="H121587" s="33"/>
      <c r="I121587" s="33"/>
      <c r="J121587" s="33"/>
      <c r="K121587" s="35"/>
      <c r="L121587" s="35"/>
      <c r="M121587" s="33"/>
      <c r="N121587" s="33"/>
      <c r="O121587" s="33"/>
    </row>
    <row r="121588" spans="1:15" x14ac:dyDescent="0.25">
      <c r="A121588" s="33"/>
      <c r="B121588" s="34"/>
      <c r="C121588" s="33"/>
      <c r="D121588" s="33"/>
      <c r="E121588" s="33"/>
      <c r="F121588" s="33"/>
      <c r="G121588" s="33"/>
      <c r="H121588" s="33"/>
      <c r="I121588" s="33"/>
      <c r="J121588" s="33"/>
      <c r="K121588" s="33"/>
      <c r="L121588" s="33"/>
      <c r="M121588" s="33"/>
      <c r="N121588" s="33"/>
      <c r="O121588" s="33"/>
    </row>
    <row r="121589" spans="1:15" x14ac:dyDescent="0.25">
      <c r="A121589" s="33"/>
      <c r="B121589" s="34"/>
      <c r="C121589" s="33"/>
      <c r="D121589" s="33"/>
      <c r="E121589" s="33"/>
      <c r="F121589" s="33"/>
      <c r="G121589" s="33"/>
      <c r="H121589" s="33"/>
      <c r="I121589" s="33"/>
      <c r="J121589" s="33"/>
      <c r="K121589" s="33"/>
      <c r="L121589" s="33"/>
      <c r="M121589" s="33"/>
      <c r="N121589" s="33"/>
      <c r="O121589" s="33"/>
    </row>
    <row r="121590" spans="1:15" x14ac:dyDescent="0.25">
      <c r="A121590" s="33"/>
      <c r="B121590" s="34"/>
      <c r="C121590" s="33"/>
      <c r="D121590" s="33"/>
      <c r="E121590" s="33"/>
      <c r="F121590" s="33"/>
      <c r="G121590" s="33"/>
      <c r="H121590" s="33"/>
      <c r="I121590" s="33"/>
      <c r="J121590" s="33"/>
      <c r="K121590" s="33"/>
      <c r="L121590" s="33"/>
      <c r="M121590" s="33"/>
      <c r="N121590" s="33"/>
      <c r="O121590" s="33"/>
    </row>
    <row r="121591" spans="1:15" x14ac:dyDescent="0.25">
      <c r="A121591" s="33"/>
      <c r="B121591" s="34"/>
      <c r="C121591" s="33"/>
      <c r="D121591" s="33"/>
      <c r="E121591" s="33"/>
      <c r="F121591" s="33"/>
      <c r="G121591" s="33"/>
      <c r="H121591" s="33"/>
      <c r="I121591" s="33"/>
      <c r="J121591" s="33"/>
      <c r="K121591" s="33"/>
      <c r="L121591" s="33"/>
      <c r="M121591" s="33"/>
      <c r="N121591" s="33"/>
      <c r="O121591" s="33"/>
    </row>
    <row r="121592" spans="1:15" x14ac:dyDescent="0.25">
      <c r="A121592" s="33"/>
      <c r="B121592" s="34"/>
      <c r="C121592" s="33"/>
      <c r="D121592" s="33"/>
      <c r="E121592" s="33"/>
      <c r="F121592" s="33"/>
      <c r="G121592" s="33"/>
      <c r="H121592" s="33"/>
      <c r="I121592" s="33"/>
      <c r="J121592" s="33"/>
      <c r="K121592" s="33"/>
      <c r="L121592" s="33"/>
      <c r="M121592" s="33"/>
      <c r="N121592" s="33"/>
      <c r="O121592" s="33"/>
    </row>
    <row r="121593" spans="1:15" x14ac:dyDescent="0.25">
      <c r="A121593" s="33"/>
      <c r="B121593" s="34"/>
      <c r="C121593" s="33"/>
      <c r="D121593" s="33"/>
      <c r="E121593" s="33"/>
      <c r="F121593" s="33"/>
      <c r="G121593" s="33"/>
      <c r="H121593" s="33"/>
      <c r="I121593" s="33"/>
      <c r="J121593" s="33"/>
      <c r="K121593" s="35"/>
      <c r="L121593" s="33"/>
      <c r="M121593" s="33"/>
      <c r="N121593" s="33"/>
      <c r="O121593" s="33"/>
    </row>
    <row r="121594" spans="1:15" x14ac:dyDescent="0.25">
      <c r="A121594" s="33"/>
      <c r="B121594" s="34"/>
      <c r="C121594" s="33"/>
      <c r="D121594" s="33"/>
      <c r="E121594" s="33"/>
      <c r="F121594" s="33"/>
      <c r="G121594" s="33"/>
      <c r="H121594" s="33"/>
      <c r="I121594" s="33"/>
      <c r="J121594" s="33"/>
      <c r="K121594" s="33"/>
      <c r="L121594" s="33"/>
      <c r="M121594" s="33"/>
      <c r="N121594" s="33"/>
      <c r="O121594" s="33"/>
    </row>
    <row r="121595" spans="1:15" x14ac:dyDescent="0.25">
      <c r="A121595" s="33"/>
      <c r="B121595" s="34"/>
      <c r="C121595" s="33"/>
      <c r="D121595" s="33"/>
      <c r="E121595" s="33"/>
      <c r="F121595" s="33"/>
      <c r="G121595" s="33"/>
      <c r="H121595" s="33"/>
      <c r="I121595" s="33"/>
      <c r="J121595" s="33"/>
      <c r="K121595" s="35"/>
      <c r="L121595" s="33"/>
      <c r="M121595" s="33"/>
      <c r="N121595" s="33"/>
      <c r="O121595" s="33"/>
    </row>
    <row r="121596" spans="1:15" x14ac:dyDescent="0.25">
      <c r="A121596" s="33"/>
      <c r="B121596" s="34"/>
      <c r="C121596" s="33"/>
      <c r="D121596" s="33"/>
      <c r="E121596" s="33"/>
      <c r="F121596" s="33"/>
      <c r="G121596" s="33"/>
      <c r="H121596" s="33"/>
      <c r="I121596" s="33"/>
      <c r="J121596" s="33"/>
      <c r="K121596" s="33"/>
      <c r="L121596" s="33"/>
      <c r="M121596" s="33"/>
      <c r="N121596" s="33"/>
      <c r="O121596" s="33"/>
    </row>
    <row r="121597" spans="1:15" x14ac:dyDescent="0.25">
      <c r="A121597" s="33"/>
      <c r="B121597" s="34"/>
      <c r="C121597" s="33"/>
      <c r="D121597" s="33"/>
      <c r="E121597" s="33"/>
      <c r="F121597" s="33"/>
      <c r="G121597" s="33"/>
      <c r="H121597" s="33"/>
      <c r="I121597" s="33"/>
      <c r="J121597" s="33"/>
      <c r="K121597" s="35"/>
      <c r="L121597" s="33"/>
      <c r="M121597" s="33"/>
      <c r="N121597" s="33"/>
      <c r="O121597" s="33"/>
    </row>
    <row r="121598" spans="1:15" x14ac:dyDescent="0.25">
      <c r="A121598" s="33"/>
      <c r="B121598" s="34"/>
      <c r="C121598" s="33"/>
      <c r="D121598" s="33"/>
      <c r="E121598" s="33"/>
      <c r="F121598" s="33"/>
      <c r="G121598" s="33"/>
      <c r="H121598" s="33"/>
      <c r="I121598" s="33"/>
      <c r="J121598" s="33"/>
      <c r="K121598" s="33"/>
      <c r="L121598" s="33"/>
      <c r="M121598" s="33"/>
      <c r="N121598" s="33"/>
      <c r="O121598" s="33"/>
    </row>
    <row r="121599" spans="1:15" x14ac:dyDescent="0.25">
      <c r="A121599" s="33"/>
      <c r="B121599" s="34"/>
      <c r="C121599" s="33"/>
      <c r="D121599" s="33"/>
      <c r="E121599" s="33"/>
      <c r="F121599" s="33"/>
      <c r="G121599" s="33"/>
      <c r="H121599" s="33"/>
      <c r="I121599" s="33"/>
      <c r="J121599" s="33"/>
      <c r="K121599" s="33"/>
      <c r="L121599" s="33"/>
      <c r="M121599" s="33"/>
      <c r="N121599" s="33"/>
      <c r="O121599" s="33"/>
    </row>
    <row r="121600" spans="1:15" x14ac:dyDescent="0.25">
      <c r="A121600" s="33"/>
      <c r="B121600" s="34"/>
      <c r="C121600" s="33"/>
      <c r="D121600" s="33"/>
      <c r="E121600" s="33"/>
      <c r="F121600" s="33"/>
      <c r="G121600" s="33"/>
      <c r="H121600" s="33"/>
      <c r="I121600" s="33"/>
      <c r="J121600" s="33"/>
      <c r="K121600" s="35"/>
      <c r="L121600" s="33"/>
      <c r="M121600" s="33"/>
      <c r="N121600" s="33"/>
      <c r="O121600" s="33"/>
    </row>
    <row r="121601" spans="1:15" x14ac:dyDescent="0.25">
      <c r="A121601" s="33"/>
      <c r="B121601" s="34"/>
      <c r="C121601" s="33"/>
      <c r="D121601" s="33"/>
      <c r="E121601" s="33"/>
      <c r="F121601" s="33"/>
      <c r="G121601" s="33"/>
      <c r="H121601" s="33"/>
      <c r="I121601" s="33"/>
      <c r="J121601" s="33"/>
      <c r="K121601" s="35"/>
      <c r="L121601" s="33"/>
      <c r="M121601" s="33"/>
      <c r="N121601" s="33"/>
      <c r="O121601" s="33"/>
    </row>
    <row r="121602" spans="1:15" x14ac:dyDescent="0.25">
      <c r="A121602" s="33"/>
      <c r="B121602" s="34"/>
      <c r="C121602" s="33"/>
      <c r="D121602" s="33"/>
      <c r="E121602" s="33"/>
      <c r="F121602" s="33"/>
      <c r="G121602" s="33"/>
      <c r="H121602" s="33"/>
      <c r="I121602" s="33"/>
      <c r="J121602" s="33"/>
      <c r="K121602" s="35"/>
      <c r="L121602" s="33"/>
      <c r="M121602" s="33"/>
      <c r="N121602" s="33"/>
      <c r="O121602" s="33"/>
    </row>
    <row r="121603" spans="1:15" x14ac:dyDescent="0.25">
      <c r="A121603" s="33"/>
      <c r="B121603" s="34"/>
      <c r="C121603" s="33"/>
      <c r="D121603" s="33"/>
      <c r="E121603" s="33"/>
      <c r="F121603" s="33"/>
      <c r="G121603" s="33"/>
      <c r="H121603" s="33"/>
      <c r="I121603" s="33"/>
      <c r="J121603" s="33"/>
      <c r="K121603" s="35"/>
      <c r="L121603" s="33"/>
      <c r="M121603" s="33"/>
      <c r="N121603" s="33"/>
      <c r="O121603" s="33"/>
    </row>
    <row r="121604" spans="1:15" x14ac:dyDescent="0.25">
      <c r="A121604" s="33"/>
      <c r="B121604" s="34"/>
      <c r="C121604" s="33"/>
      <c r="D121604" s="33"/>
      <c r="E121604" s="33"/>
      <c r="F121604" s="33"/>
      <c r="G121604" s="33"/>
      <c r="H121604" s="33"/>
      <c r="I121604" s="33"/>
      <c r="J121604" s="33"/>
      <c r="K121604" s="33"/>
      <c r="L121604" s="33"/>
      <c r="M121604" s="33"/>
      <c r="N121604" s="33"/>
      <c r="O121604" s="33"/>
    </row>
    <row r="121605" spans="1:15" x14ac:dyDescent="0.25">
      <c r="A121605" s="33"/>
      <c r="B121605" s="34"/>
      <c r="C121605" s="33"/>
      <c r="D121605" s="33"/>
      <c r="E121605" s="33"/>
      <c r="F121605" s="33"/>
      <c r="G121605" s="33"/>
      <c r="H121605" s="33"/>
      <c r="I121605" s="33"/>
      <c r="J121605" s="33"/>
      <c r="K121605" s="33"/>
      <c r="L121605" s="33"/>
      <c r="M121605" s="33"/>
      <c r="N121605" s="33"/>
      <c r="O121605" s="33"/>
    </row>
    <row r="121606" spans="1:15" x14ac:dyDescent="0.25">
      <c r="A121606" s="33"/>
      <c r="B121606" s="34"/>
      <c r="C121606" s="33"/>
      <c r="D121606" s="33"/>
      <c r="E121606" s="33"/>
      <c r="F121606" s="33"/>
      <c r="G121606" s="33"/>
      <c r="H121606" s="33"/>
      <c r="I121606" s="33"/>
      <c r="J121606" s="33"/>
      <c r="K121606" s="33"/>
      <c r="L121606" s="33"/>
      <c r="M121606" s="33"/>
      <c r="N121606" s="33"/>
      <c r="O121606" s="33"/>
    </row>
    <row r="121607" spans="1:15" x14ac:dyDescent="0.25">
      <c r="A121607" s="33"/>
      <c r="B121607" s="34"/>
      <c r="C121607" s="33"/>
      <c r="D121607" s="33"/>
      <c r="E121607" s="33"/>
      <c r="F121607" s="33"/>
      <c r="G121607" s="33"/>
      <c r="H121607" s="33"/>
      <c r="I121607" s="33"/>
      <c r="J121607" s="33"/>
      <c r="K121607" s="33"/>
      <c r="L121607" s="33"/>
      <c r="M121607" s="33"/>
      <c r="N121607" s="33"/>
      <c r="O121607" s="33"/>
    </row>
    <row r="121608" spans="1:15" x14ac:dyDescent="0.25">
      <c r="A121608" s="33"/>
      <c r="B121608" s="34"/>
      <c r="C121608" s="33"/>
      <c r="D121608" s="33"/>
      <c r="E121608" s="33"/>
      <c r="F121608" s="33"/>
      <c r="G121608" s="33"/>
      <c r="H121608" s="33"/>
      <c r="I121608" s="33"/>
      <c r="J121608" s="33"/>
      <c r="K121608" s="33"/>
      <c r="L121608" s="33"/>
      <c r="M121608" s="33"/>
      <c r="N121608" s="33"/>
      <c r="O121608" s="33"/>
    </row>
    <row r="121609" spans="1:15" x14ac:dyDescent="0.25">
      <c r="A121609" s="33"/>
      <c r="B121609" s="34"/>
      <c r="C121609" s="33"/>
      <c r="D121609" s="33"/>
      <c r="E121609" s="33"/>
      <c r="F121609" s="33"/>
      <c r="G121609" s="33"/>
      <c r="H121609" s="33"/>
      <c r="I121609" s="33"/>
      <c r="J121609" s="33"/>
      <c r="K121609" s="33"/>
      <c r="L121609" s="33"/>
      <c r="M121609" s="33"/>
      <c r="N121609" s="33"/>
      <c r="O121609" s="33"/>
    </row>
    <row r="121610" spans="1:15" x14ac:dyDescent="0.25">
      <c r="A121610" s="33"/>
      <c r="B121610" s="34"/>
      <c r="C121610" s="33"/>
      <c r="D121610" s="33"/>
      <c r="E121610" s="33"/>
      <c r="F121610" s="33"/>
      <c r="G121610" s="33"/>
      <c r="H121610" s="33"/>
      <c r="I121610" s="33"/>
      <c r="J121610" s="33"/>
      <c r="K121610" s="33"/>
      <c r="L121610" s="33"/>
      <c r="M121610" s="33"/>
      <c r="N121610" s="33"/>
      <c r="O121610" s="33"/>
    </row>
    <row r="121611" spans="1:15" x14ac:dyDescent="0.25">
      <c r="A121611" s="33"/>
      <c r="B121611" s="34"/>
      <c r="C121611" s="33"/>
      <c r="D121611" s="33"/>
      <c r="E121611" s="33"/>
      <c r="F121611" s="33"/>
      <c r="G121611" s="33"/>
      <c r="H121611" s="33"/>
      <c r="I121611" s="33"/>
      <c r="J121611" s="33"/>
      <c r="K121611" s="33"/>
      <c r="L121611" s="33"/>
      <c r="M121611" s="33"/>
      <c r="N121611" s="33"/>
      <c r="O121611" s="33"/>
    </row>
    <row r="121612" spans="1:15" x14ac:dyDescent="0.25">
      <c r="A121612" s="33"/>
      <c r="B121612" s="34"/>
      <c r="C121612" s="33"/>
      <c r="D121612" s="33"/>
      <c r="E121612" s="33"/>
      <c r="F121612" s="33"/>
      <c r="G121612" s="33"/>
      <c r="H121612" s="33"/>
      <c r="I121612" s="33"/>
      <c r="J121612" s="33"/>
      <c r="K121612" s="33"/>
      <c r="L121612" s="33"/>
      <c r="M121612" s="33"/>
      <c r="N121612" s="33"/>
      <c r="O121612" s="33"/>
    </row>
    <row r="121613" spans="1:15" x14ac:dyDescent="0.25">
      <c r="A121613" s="33"/>
      <c r="B121613" s="34"/>
      <c r="C121613" s="33"/>
      <c r="D121613" s="33"/>
      <c r="E121613" s="33"/>
      <c r="F121613" s="33"/>
      <c r="G121613" s="33"/>
      <c r="H121613" s="33"/>
      <c r="I121613" s="33"/>
      <c r="J121613" s="33"/>
      <c r="K121613" s="33"/>
      <c r="L121613" s="33"/>
      <c r="M121613" s="33"/>
      <c r="N121613" s="33"/>
      <c r="O121613" s="33"/>
    </row>
    <row r="121614" spans="1:15" x14ac:dyDescent="0.25">
      <c r="A121614" s="33"/>
      <c r="B121614" s="34"/>
      <c r="C121614" s="33"/>
      <c r="D121614" s="33"/>
      <c r="E121614" s="33"/>
      <c r="F121614" s="33"/>
      <c r="G121614" s="33"/>
      <c r="H121614" s="33"/>
      <c r="I121614" s="33"/>
      <c r="J121614" s="33"/>
      <c r="K121614" s="33"/>
      <c r="L121614" s="33"/>
      <c r="M121614" s="33"/>
      <c r="N121614" s="33"/>
      <c r="O121614" s="33"/>
    </row>
    <row r="121615" spans="1:15" x14ac:dyDescent="0.25">
      <c r="A121615" s="33"/>
      <c r="B121615" s="34"/>
      <c r="C121615" s="33"/>
      <c r="D121615" s="33"/>
      <c r="E121615" s="33"/>
      <c r="F121615" s="33"/>
      <c r="G121615" s="33"/>
      <c r="H121615" s="33"/>
      <c r="I121615" s="33"/>
      <c r="J121615" s="33"/>
      <c r="K121615" s="33"/>
      <c r="L121615" s="33"/>
      <c r="M121615" s="33"/>
      <c r="N121615" s="33"/>
      <c r="O121615" s="33"/>
    </row>
    <row r="121616" spans="1:15" x14ac:dyDescent="0.25">
      <c r="A121616" s="33"/>
      <c r="B121616" s="34"/>
      <c r="C121616" s="33"/>
      <c r="D121616" s="33"/>
      <c r="E121616" s="33"/>
      <c r="F121616" s="33"/>
      <c r="G121616" s="33"/>
      <c r="H121616" s="33"/>
      <c r="I121616" s="33"/>
      <c r="J121616" s="33"/>
      <c r="K121616" s="33"/>
      <c r="L121616" s="33"/>
      <c r="M121616" s="33"/>
      <c r="N121616" s="33"/>
      <c r="O121616" s="33"/>
    </row>
    <row r="121617" spans="1:15" x14ac:dyDescent="0.25">
      <c r="A121617" s="33"/>
      <c r="B121617" s="34"/>
      <c r="C121617" s="33"/>
      <c r="D121617" s="33"/>
      <c r="E121617" s="33"/>
      <c r="F121617" s="33"/>
      <c r="G121617" s="33"/>
      <c r="H121617" s="33"/>
      <c r="I121617" s="33"/>
      <c r="J121617" s="33"/>
      <c r="K121617" s="33"/>
      <c r="L121617" s="33"/>
      <c r="M121617" s="33"/>
      <c r="N121617" s="33"/>
      <c r="O121617" s="33"/>
    </row>
    <row r="121618" spans="1:15" x14ac:dyDescent="0.25">
      <c r="A121618" s="33"/>
      <c r="B121618" s="34"/>
      <c r="C121618" s="33"/>
      <c r="D121618" s="33"/>
      <c r="E121618" s="33"/>
      <c r="F121618" s="33"/>
      <c r="G121618" s="33"/>
      <c r="H121618" s="33"/>
      <c r="I121618" s="33"/>
      <c r="J121618" s="33"/>
      <c r="K121618" s="33"/>
      <c r="L121618" s="33"/>
      <c r="M121618" s="33"/>
      <c r="N121618" s="33"/>
      <c r="O121618" s="33"/>
    </row>
    <row r="121619" spans="1:15" x14ac:dyDescent="0.25">
      <c r="A121619" s="33"/>
      <c r="B121619" s="34"/>
      <c r="C121619" s="33"/>
      <c r="D121619" s="33"/>
      <c r="E121619" s="33"/>
      <c r="F121619" s="33"/>
      <c r="G121619" s="33"/>
      <c r="H121619" s="33"/>
      <c r="I121619" s="37"/>
      <c r="J121619" s="33"/>
      <c r="K121619" s="33"/>
      <c r="L121619" s="33"/>
      <c r="M121619" s="33"/>
      <c r="N121619" s="33"/>
      <c r="O121619" s="33"/>
    </row>
    <row r="121620" spans="1:15" x14ac:dyDescent="0.25">
      <c r="A121620" s="33"/>
      <c r="B121620" s="34"/>
      <c r="C121620" s="33"/>
      <c r="D121620" s="33"/>
      <c r="E121620" s="33"/>
      <c r="F121620" s="33"/>
      <c r="G121620" s="33"/>
      <c r="H121620" s="33"/>
      <c r="I121620" s="33"/>
      <c r="J121620" s="33"/>
      <c r="K121620" s="33"/>
      <c r="L121620" s="33"/>
      <c r="M121620" s="33"/>
      <c r="N121620" s="33"/>
      <c r="O121620" s="33"/>
    </row>
    <row r="121621" spans="1:15" x14ac:dyDescent="0.25">
      <c r="A121621" s="33"/>
      <c r="B121621" s="34"/>
      <c r="C121621" s="33"/>
      <c r="D121621" s="33"/>
      <c r="E121621" s="33"/>
      <c r="F121621" s="33"/>
      <c r="G121621" s="33"/>
      <c r="H121621" s="33"/>
      <c r="I121621" s="33"/>
      <c r="J121621" s="33"/>
      <c r="K121621" s="33"/>
      <c r="L121621" s="33"/>
      <c r="M121621" s="33"/>
      <c r="N121621" s="33"/>
      <c r="O121621" s="33"/>
    </row>
    <row r="121622" spans="1:15" x14ac:dyDescent="0.25">
      <c r="A121622" s="33"/>
      <c r="B121622" s="34"/>
      <c r="C121622" s="33"/>
      <c r="D121622" s="33"/>
      <c r="E121622" s="33"/>
      <c r="F121622" s="33"/>
      <c r="G121622" s="33"/>
      <c r="H121622" s="33"/>
      <c r="I121622" s="33"/>
      <c r="J121622" s="33"/>
      <c r="K121622" s="33"/>
      <c r="L121622" s="33"/>
      <c r="M121622" s="33"/>
      <c r="N121622" s="33"/>
      <c r="O121622" s="33"/>
    </row>
    <row r="121623" spans="1:15" x14ac:dyDescent="0.25">
      <c r="A121623" s="33"/>
      <c r="B121623" s="34"/>
      <c r="C121623" s="33"/>
      <c r="D121623" s="33"/>
      <c r="E121623" s="33"/>
      <c r="F121623" s="33"/>
      <c r="G121623" s="33"/>
      <c r="H121623" s="33"/>
      <c r="I121623" s="33"/>
      <c r="J121623" s="33"/>
      <c r="K121623" s="33"/>
      <c r="L121623" s="33"/>
      <c r="M121623" s="33"/>
      <c r="N121623" s="33"/>
      <c r="O121623" s="33"/>
    </row>
    <row r="121624" spans="1:15" x14ac:dyDescent="0.25">
      <c r="A121624" s="33"/>
      <c r="B121624" s="34"/>
      <c r="C121624" s="33"/>
      <c r="D121624" s="33"/>
      <c r="E121624" s="33"/>
      <c r="F121624" s="33"/>
      <c r="G121624" s="33"/>
      <c r="H121624" s="33"/>
      <c r="I121624" s="33"/>
      <c r="J121624" s="33"/>
      <c r="K121624" s="33"/>
      <c r="L121624" s="33"/>
      <c r="M121624" s="33"/>
      <c r="N121624" s="33"/>
      <c r="O121624" s="33"/>
    </row>
    <row r="121625" spans="1:15" x14ac:dyDescent="0.25">
      <c r="A121625" s="33"/>
      <c r="B121625" s="34"/>
      <c r="C121625" s="33"/>
      <c r="D121625" s="33"/>
      <c r="E121625" s="33"/>
      <c r="F121625" s="33"/>
      <c r="G121625" s="33"/>
      <c r="H121625" s="33"/>
      <c r="I121625" s="33"/>
      <c r="J121625" s="33"/>
      <c r="K121625" s="33"/>
      <c r="L121625" s="33"/>
      <c r="M121625" s="33"/>
      <c r="N121625" s="33"/>
      <c r="O121625" s="33"/>
    </row>
    <row r="121626" spans="1:15" x14ac:dyDescent="0.25">
      <c r="A121626" s="33"/>
      <c r="B121626" s="34"/>
      <c r="C121626" s="33"/>
      <c r="D121626" s="33"/>
      <c r="E121626" s="33"/>
      <c r="F121626" s="33"/>
      <c r="G121626" s="33"/>
      <c r="H121626" s="33"/>
      <c r="I121626" s="33"/>
      <c r="J121626" s="33"/>
      <c r="K121626" s="33"/>
      <c r="L121626" s="33"/>
      <c r="M121626" s="33"/>
      <c r="N121626" s="33"/>
      <c r="O121626" s="33"/>
    </row>
    <row r="121627" spans="1:15" x14ac:dyDescent="0.25">
      <c r="A121627" s="33"/>
      <c r="B121627" s="34"/>
      <c r="C121627" s="33"/>
      <c r="D121627" s="33"/>
      <c r="E121627" s="33"/>
      <c r="F121627" s="33"/>
      <c r="G121627" s="33"/>
      <c r="H121627" s="33"/>
      <c r="I121627" s="33"/>
      <c r="J121627" s="33"/>
      <c r="K121627" s="33"/>
      <c r="L121627" s="33"/>
      <c r="M121627" s="33"/>
      <c r="N121627" s="33"/>
      <c r="O121627" s="33"/>
    </row>
    <row r="121628" spans="1:15" x14ac:dyDescent="0.25">
      <c r="A121628" s="33"/>
      <c r="B121628" s="34"/>
      <c r="C121628" s="33"/>
      <c r="D121628" s="33"/>
      <c r="E121628" s="33"/>
      <c r="F121628" s="33"/>
      <c r="G121628" s="33"/>
      <c r="H121628" s="33"/>
      <c r="I121628" s="33"/>
      <c r="J121628" s="33"/>
      <c r="K121628" s="33"/>
      <c r="L121628" s="33"/>
      <c r="M121628" s="33"/>
      <c r="N121628" s="33"/>
      <c r="O121628" s="33"/>
    </row>
    <row r="121629" spans="1:15" x14ac:dyDescent="0.25">
      <c r="A121629" s="33"/>
      <c r="B121629" s="34"/>
      <c r="C121629" s="33"/>
      <c r="D121629" s="33"/>
      <c r="E121629" s="33"/>
      <c r="F121629" s="33"/>
      <c r="G121629" s="33"/>
      <c r="H121629" s="33"/>
      <c r="I121629" s="33"/>
      <c r="J121629" s="33"/>
      <c r="K121629" s="33"/>
      <c r="L121629" s="33"/>
      <c r="M121629" s="33"/>
      <c r="N121629" s="33"/>
      <c r="O121629" s="33"/>
    </row>
    <row r="121630" spans="1:15" x14ac:dyDescent="0.25">
      <c r="A121630" s="33"/>
      <c r="B121630" s="34"/>
      <c r="C121630" s="33"/>
      <c r="D121630" s="33"/>
      <c r="E121630" s="33"/>
      <c r="F121630" s="33"/>
      <c r="G121630" s="33"/>
      <c r="H121630" s="33"/>
      <c r="I121630" s="33"/>
      <c r="J121630" s="33"/>
      <c r="K121630" s="33"/>
      <c r="L121630" s="33"/>
      <c r="M121630" s="33"/>
      <c r="N121630" s="33"/>
      <c r="O121630" s="33"/>
    </row>
    <row r="121631" spans="1:15" x14ac:dyDescent="0.25">
      <c r="A121631" s="33"/>
      <c r="B121631" s="34"/>
      <c r="C121631" s="33"/>
      <c r="D121631" s="33"/>
      <c r="E121631" s="33"/>
      <c r="F121631" s="33"/>
      <c r="G121631" s="33"/>
      <c r="H121631" s="33"/>
      <c r="I121631" s="33"/>
      <c r="J121631" s="33"/>
      <c r="K121631" s="33"/>
      <c r="L121631" s="33"/>
      <c r="M121631" s="33"/>
      <c r="N121631" s="33"/>
      <c r="O121631" s="33"/>
    </row>
    <row r="121632" spans="1:15" x14ac:dyDescent="0.25">
      <c r="A121632" s="33"/>
      <c r="B121632" s="34"/>
      <c r="C121632" s="33"/>
      <c r="D121632" s="33"/>
      <c r="E121632" s="33"/>
      <c r="F121632" s="33"/>
      <c r="G121632" s="33"/>
      <c r="H121632" s="33"/>
      <c r="I121632" s="33"/>
      <c r="J121632" s="33"/>
      <c r="K121632" s="33"/>
      <c r="L121632" s="33"/>
      <c r="M121632" s="33"/>
      <c r="N121632" s="33"/>
      <c r="O121632" s="33"/>
    </row>
    <row r="121633" spans="1:15" x14ac:dyDescent="0.25">
      <c r="A121633" s="33"/>
      <c r="B121633" s="34"/>
      <c r="C121633" s="33"/>
      <c r="D121633" s="33"/>
      <c r="E121633" s="33"/>
      <c r="F121633" s="33"/>
      <c r="G121633" s="33"/>
      <c r="H121633" s="33"/>
      <c r="I121633" s="33"/>
      <c r="J121633" s="33"/>
      <c r="K121633" s="33"/>
      <c r="L121633" s="33"/>
      <c r="M121633" s="33"/>
      <c r="N121633" s="33"/>
      <c r="O121633" s="33"/>
    </row>
    <row r="121634" spans="1:15" x14ac:dyDescent="0.25">
      <c r="A121634" s="33"/>
      <c r="B121634" s="34"/>
      <c r="C121634" s="33"/>
      <c r="D121634" s="33"/>
      <c r="E121634" s="33"/>
      <c r="F121634" s="33"/>
      <c r="G121634" s="33"/>
      <c r="H121634" s="33"/>
      <c r="I121634" s="33"/>
      <c r="J121634" s="33"/>
      <c r="K121634" s="33"/>
      <c r="L121634" s="33"/>
      <c r="M121634" s="33"/>
      <c r="N121634" s="33"/>
      <c r="O121634" s="33"/>
    </row>
    <row r="121635" spans="1:15" x14ac:dyDescent="0.25">
      <c r="A121635" s="33"/>
      <c r="B121635" s="34"/>
      <c r="C121635" s="33"/>
      <c r="D121635" s="33"/>
      <c r="E121635" s="33"/>
      <c r="F121635" s="33"/>
      <c r="G121635" s="33"/>
      <c r="H121635" s="33"/>
      <c r="I121635" s="33"/>
      <c r="J121635" s="33"/>
      <c r="K121635" s="33"/>
      <c r="L121635" s="33"/>
      <c r="M121635" s="33"/>
      <c r="N121635" s="33"/>
      <c r="O121635" s="33"/>
    </row>
    <row r="121636" spans="1:15" x14ac:dyDescent="0.25">
      <c r="A121636" s="33"/>
      <c r="B121636" s="34"/>
      <c r="C121636" s="33"/>
      <c r="D121636" s="33"/>
      <c r="E121636" s="33"/>
      <c r="F121636" s="33"/>
      <c r="G121636" s="33"/>
      <c r="H121636" s="33"/>
      <c r="I121636" s="33"/>
      <c r="J121636" s="33"/>
      <c r="K121636" s="33"/>
      <c r="L121636" s="33"/>
      <c r="M121636" s="33"/>
      <c r="N121636" s="33"/>
      <c r="O121636" s="33"/>
    </row>
    <row r="121637" spans="1:15" x14ac:dyDescent="0.25">
      <c r="A121637" s="33"/>
      <c r="B121637" s="34"/>
      <c r="C121637" s="33"/>
      <c r="D121637" s="33"/>
      <c r="E121637" s="33"/>
      <c r="F121637" s="33"/>
      <c r="G121637" s="33"/>
      <c r="H121637" s="33"/>
      <c r="I121637" s="37"/>
      <c r="J121637" s="33"/>
      <c r="K121637" s="33"/>
      <c r="L121637" s="33"/>
      <c r="M121637" s="33"/>
      <c r="N121637" s="33"/>
      <c r="O121637" s="33"/>
    </row>
    <row r="121638" spans="1:15" x14ac:dyDescent="0.25">
      <c r="A121638" s="33"/>
      <c r="B121638" s="34"/>
      <c r="C121638" s="33"/>
      <c r="D121638" s="33"/>
      <c r="E121638" s="33"/>
      <c r="F121638" s="33"/>
      <c r="G121638" s="33"/>
      <c r="H121638" s="33"/>
      <c r="I121638" s="33"/>
      <c r="J121638" s="33"/>
      <c r="K121638" s="33"/>
      <c r="L121638" s="33"/>
      <c r="M121638" s="33"/>
      <c r="N121638" s="33"/>
      <c r="O121638" s="33"/>
    </row>
    <row r="121639" spans="1:15" x14ac:dyDescent="0.25">
      <c r="A121639" s="33"/>
      <c r="B121639" s="34"/>
      <c r="C121639" s="33"/>
      <c r="D121639" s="33"/>
      <c r="E121639" s="33"/>
      <c r="F121639" s="33"/>
      <c r="G121639" s="33"/>
      <c r="H121639" s="33"/>
      <c r="I121639" s="33"/>
      <c r="J121639" s="33"/>
      <c r="K121639" s="33"/>
      <c r="L121639" s="33"/>
      <c r="M121639" s="33"/>
      <c r="N121639" s="33"/>
      <c r="O121639" s="33"/>
    </row>
    <row r="121640" spans="1:15" x14ac:dyDescent="0.25">
      <c r="A121640" s="33"/>
      <c r="B121640" s="34"/>
      <c r="C121640" s="33"/>
      <c r="D121640" s="33"/>
      <c r="E121640" s="33"/>
      <c r="F121640" s="33"/>
      <c r="G121640" s="33"/>
      <c r="H121640" s="33"/>
      <c r="I121640" s="33"/>
      <c r="J121640" s="36"/>
      <c r="K121640" s="35"/>
      <c r="L121640" s="35"/>
      <c r="M121640" s="33"/>
      <c r="N121640" s="33"/>
      <c r="O121640" s="33"/>
    </row>
    <row r="121641" spans="1:15" x14ac:dyDescent="0.25">
      <c r="A121641" s="33"/>
      <c r="B121641" s="34"/>
      <c r="C121641" s="33"/>
      <c r="D121641" s="33"/>
      <c r="E121641" s="33"/>
      <c r="F121641" s="33"/>
      <c r="G121641" s="33"/>
      <c r="H121641" s="33"/>
      <c r="I121641" s="33"/>
      <c r="J121641" s="36"/>
      <c r="K121641" s="35"/>
      <c r="L121641" s="35"/>
      <c r="M121641" s="33"/>
      <c r="N121641" s="33"/>
      <c r="O121641" s="33"/>
    </row>
    <row r="121642" spans="1:15" x14ac:dyDescent="0.25">
      <c r="A121642" s="33"/>
      <c r="B121642" s="34"/>
      <c r="C121642" s="33"/>
      <c r="D121642" s="33"/>
      <c r="E121642" s="33"/>
      <c r="F121642" s="33"/>
      <c r="G121642" s="33"/>
      <c r="H121642" s="33"/>
      <c r="I121642" s="33"/>
      <c r="J121642" s="36"/>
      <c r="K121642" s="35"/>
      <c r="L121642" s="35"/>
      <c r="M121642" s="33"/>
      <c r="N121642" s="33"/>
      <c r="O121642" s="33"/>
    </row>
    <row r="121643" spans="1:15" x14ac:dyDescent="0.25">
      <c r="A121643" s="33"/>
      <c r="B121643" s="34"/>
      <c r="C121643" s="33"/>
      <c r="D121643" s="33"/>
      <c r="E121643" s="33"/>
      <c r="F121643" s="33"/>
      <c r="G121643" s="33"/>
      <c r="H121643" s="33"/>
      <c r="I121643" s="33"/>
      <c r="J121643" s="33"/>
      <c r="K121643" s="35"/>
      <c r="L121643" s="33"/>
      <c r="M121643" s="33"/>
      <c r="N121643" s="33"/>
      <c r="O121643" s="33"/>
    </row>
    <row r="121644" spans="1:15" x14ac:dyDescent="0.25">
      <c r="A121644" s="33"/>
      <c r="B121644" s="34"/>
      <c r="C121644" s="33"/>
      <c r="D121644" s="33"/>
      <c r="E121644" s="33"/>
      <c r="F121644" s="33"/>
      <c r="G121644" s="33"/>
      <c r="H121644" s="33"/>
      <c r="I121644" s="33"/>
      <c r="J121644" s="33"/>
      <c r="K121644" s="33"/>
      <c r="L121644" s="33"/>
      <c r="M121644" s="33"/>
      <c r="N121644" s="33"/>
      <c r="O121644" s="33"/>
    </row>
    <row r="121645" spans="1:15" x14ac:dyDescent="0.25">
      <c r="A121645" s="33"/>
      <c r="B121645" s="34"/>
      <c r="C121645" s="33"/>
      <c r="D121645" s="33"/>
      <c r="E121645" s="33"/>
      <c r="F121645" s="33"/>
      <c r="G121645" s="33"/>
      <c r="H121645" s="33"/>
      <c r="I121645" s="33"/>
      <c r="J121645" s="33"/>
      <c r="K121645" s="33"/>
      <c r="L121645" s="33"/>
      <c r="M121645" s="33"/>
      <c r="N121645" s="33"/>
      <c r="O121645" s="33"/>
    </row>
    <row r="121646" spans="1:15" x14ac:dyDescent="0.25">
      <c r="A121646" s="33"/>
      <c r="B121646" s="34"/>
      <c r="C121646" s="33"/>
      <c r="D121646" s="33"/>
      <c r="E121646" s="33"/>
      <c r="F121646" s="33"/>
      <c r="G121646" s="33"/>
      <c r="H121646" s="33"/>
      <c r="I121646" s="33"/>
      <c r="J121646" s="33"/>
      <c r="K121646" s="35"/>
      <c r="L121646" s="33"/>
      <c r="M121646" s="33"/>
      <c r="N121646" s="33"/>
      <c r="O121646" s="33"/>
    </row>
    <row r="121647" spans="1:15" x14ac:dyDescent="0.25">
      <c r="A121647" s="33"/>
      <c r="B121647" s="34"/>
      <c r="C121647" s="33"/>
      <c r="D121647" s="33"/>
      <c r="E121647" s="33"/>
      <c r="F121647" s="33"/>
      <c r="G121647" s="33"/>
      <c r="H121647" s="33"/>
      <c r="I121647" s="33"/>
      <c r="J121647" s="33"/>
      <c r="K121647" s="35"/>
      <c r="L121647" s="33"/>
      <c r="M121647" s="33"/>
      <c r="N121647" s="33"/>
      <c r="O121647" s="33"/>
    </row>
    <row r="121648" spans="1:15" x14ac:dyDescent="0.25">
      <c r="A121648" s="33"/>
      <c r="B121648" s="34"/>
      <c r="C121648" s="33"/>
      <c r="D121648" s="33"/>
      <c r="E121648" s="33"/>
      <c r="F121648" s="33"/>
      <c r="G121648" s="33"/>
      <c r="H121648" s="33"/>
      <c r="I121648" s="33"/>
      <c r="J121648" s="33"/>
      <c r="K121648" s="33"/>
      <c r="L121648" s="33"/>
      <c r="M121648" s="33"/>
      <c r="N121648" s="33"/>
      <c r="O121648" s="33"/>
    </row>
    <row r="121649" spans="1:15" x14ac:dyDescent="0.25">
      <c r="A121649" s="33"/>
      <c r="B121649" s="34"/>
      <c r="C121649" s="33"/>
      <c r="D121649" s="33"/>
      <c r="E121649" s="33"/>
      <c r="F121649" s="33"/>
      <c r="G121649" s="33"/>
      <c r="H121649" s="33"/>
      <c r="I121649" s="33"/>
      <c r="J121649" s="33"/>
      <c r="K121649" s="35"/>
      <c r="L121649" s="33"/>
      <c r="M121649" s="33"/>
      <c r="N121649" s="33"/>
      <c r="O121649" s="33"/>
    </row>
    <row r="121650" spans="1:15" x14ac:dyDescent="0.25">
      <c r="A121650" s="33"/>
      <c r="B121650" s="34"/>
      <c r="C121650" s="33"/>
      <c r="D121650" s="33"/>
      <c r="E121650" s="33"/>
      <c r="F121650" s="33"/>
      <c r="G121650" s="33"/>
      <c r="H121650" s="33"/>
      <c r="I121650" s="33"/>
      <c r="J121650" s="33"/>
      <c r="K121650" s="33"/>
      <c r="L121650" s="33"/>
      <c r="M121650" s="33"/>
      <c r="N121650" s="33"/>
      <c r="O121650" s="33"/>
    </row>
    <row r="121651" spans="1:15" x14ac:dyDescent="0.25">
      <c r="A121651" s="33"/>
      <c r="B121651" s="34"/>
      <c r="C121651" s="33"/>
      <c r="D121651" s="33"/>
      <c r="E121651" s="33"/>
      <c r="F121651" s="33"/>
      <c r="G121651" s="33"/>
      <c r="H121651" s="33"/>
      <c r="I121651" s="33"/>
      <c r="J121651" s="33"/>
      <c r="K121651" s="35"/>
      <c r="L121651" s="35"/>
      <c r="M121651" s="33"/>
      <c r="N121651" s="33"/>
      <c r="O121651" s="33"/>
    </row>
    <row r="121652" spans="1:15" x14ac:dyDescent="0.25">
      <c r="A121652" s="33"/>
      <c r="B121652" s="34"/>
      <c r="C121652" s="33"/>
      <c r="D121652" s="33"/>
      <c r="E121652" s="33"/>
      <c r="F121652" s="33"/>
      <c r="G121652" s="33"/>
      <c r="H121652" s="33"/>
      <c r="I121652" s="33"/>
      <c r="J121652" s="33"/>
      <c r="K121652" s="35"/>
      <c r="L121652" s="35"/>
      <c r="M121652" s="33"/>
      <c r="N121652" s="33"/>
      <c r="O121652" s="33"/>
    </row>
    <row r="121653" spans="1:15" x14ac:dyDescent="0.25">
      <c r="A121653" s="33"/>
      <c r="B121653" s="34"/>
      <c r="C121653" s="33"/>
      <c r="D121653" s="33"/>
      <c r="E121653" s="33"/>
      <c r="F121653" s="33"/>
      <c r="G121653" s="33"/>
      <c r="H121653" s="33"/>
      <c r="I121653" s="33"/>
      <c r="J121653" s="33"/>
      <c r="K121653" s="33"/>
      <c r="L121653" s="33"/>
      <c r="M121653" s="33"/>
      <c r="N121653" s="33"/>
      <c r="O121653" s="33"/>
    </row>
    <row r="121654" spans="1:15" x14ac:dyDescent="0.25">
      <c r="A121654" s="33"/>
      <c r="B121654" s="34"/>
      <c r="C121654" s="33"/>
      <c r="D121654" s="33"/>
      <c r="E121654" s="33"/>
      <c r="F121654" s="33"/>
      <c r="G121654" s="33"/>
      <c r="H121654" s="33"/>
      <c r="I121654" s="33"/>
      <c r="J121654" s="33"/>
      <c r="K121654" s="35"/>
      <c r="L121654" s="33"/>
      <c r="M121654" s="33"/>
      <c r="N121654" s="33"/>
      <c r="O121654" s="33"/>
    </row>
    <row r="121655" spans="1:15" x14ac:dyDescent="0.25">
      <c r="A121655" s="33"/>
      <c r="B121655" s="34"/>
      <c r="C121655" s="33"/>
      <c r="D121655" s="33"/>
      <c r="E121655" s="33"/>
      <c r="F121655" s="33"/>
      <c r="G121655" s="33"/>
      <c r="H121655" s="33"/>
      <c r="I121655" s="33"/>
      <c r="J121655" s="33"/>
      <c r="K121655" s="33"/>
      <c r="L121655" s="33"/>
      <c r="M121655" s="33"/>
      <c r="N121655" s="33"/>
      <c r="O121655" s="33"/>
    </row>
    <row r="121656" spans="1:15" x14ac:dyDescent="0.25">
      <c r="A121656" s="33"/>
      <c r="B121656" s="34"/>
      <c r="C121656" s="33"/>
      <c r="D121656" s="33"/>
      <c r="E121656" s="33"/>
      <c r="F121656" s="33"/>
      <c r="G121656" s="33"/>
      <c r="H121656" s="33"/>
      <c r="I121656" s="33"/>
      <c r="J121656" s="33"/>
      <c r="K121656" s="33"/>
      <c r="L121656" s="33"/>
      <c r="M121656" s="33"/>
      <c r="N121656" s="33"/>
      <c r="O121656" s="33"/>
    </row>
    <row r="121657" spans="1:15" x14ac:dyDescent="0.25">
      <c r="A121657" s="33"/>
      <c r="B121657" s="34"/>
      <c r="C121657" s="33"/>
      <c r="D121657" s="33"/>
      <c r="E121657" s="33"/>
      <c r="F121657" s="33"/>
      <c r="G121657" s="33"/>
      <c r="H121657" s="33"/>
      <c r="I121657" s="33"/>
      <c r="J121657" s="33"/>
      <c r="K121657" s="35"/>
      <c r="L121657" s="35"/>
      <c r="M121657" s="33"/>
      <c r="N121657" s="33"/>
      <c r="O121657" s="33"/>
    </row>
    <row r="121658" spans="1:15" x14ac:dyDescent="0.25">
      <c r="A121658" s="33"/>
      <c r="B121658" s="34"/>
      <c r="C121658" s="33"/>
      <c r="D121658" s="33"/>
      <c r="E121658" s="33"/>
      <c r="F121658" s="33"/>
      <c r="G121658" s="33"/>
      <c r="H121658" s="33"/>
      <c r="I121658" s="33"/>
      <c r="J121658" s="33"/>
      <c r="K121658" s="35"/>
      <c r="L121658" s="33"/>
      <c r="M121658" s="33"/>
      <c r="N121658" s="33"/>
      <c r="O121658" s="33"/>
    </row>
    <row r="121659" spans="1:15" x14ac:dyDescent="0.25">
      <c r="A121659" s="33"/>
      <c r="B121659" s="34"/>
      <c r="C121659" s="33"/>
      <c r="D121659" s="33"/>
      <c r="E121659" s="33"/>
      <c r="F121659" s="33"/>
      <c r="G121659" s="33"/>
      <c r="H121659" s="33"/>
      <c r="I121659" s="33"/>
      <c r="J121659" s="33"/>
      <c r="K121659" s="35"/>
      <c r="L121659" s="35"/>
      <c r="M121659" s="33"/>
      <c r="N121659" s="33"/>
      <c r="O121659" s="33"/>
    </row>
    <row r="121660" spans="1:15" x14ac:dyDescent="0.25">
      <c r="A121660" s="33"/>
      <c r="B121660" s="34"/>
      <c r="C121660" s="33"/>
      <c r="D121660" s="33"/>
      <c r="E121660" s="33"/>
      <c r="F121660" s="33"/>
      <c r="G121660" s="33"/>
      <c r="H121660" s="33"/>
      <c r="I121660" s="33"/>
      <c r="J121660" s="33"/>
      <c r="K121660" s="35"/>
      <c r="L121660" s="33"/>
      <c r="M121660" s="33"/>
      <c r="N121660" s="33"/>
      <c r="O121660" s="33"/>
    </row>
    <row r="121661" spans="1:15" x14ac:dyDescent="0.25">
      <c r="A121661" s="33"/>
      <c r="B121661" s="34"/>
      <c r="C121661" s="33"/>
      <c r="D121661" s="33"/>
      <c r="E121661" s="33"/>
      <c r="F121661" s="33"/>
      <c r="G121661" s="33"/>
      <c r="H121661" s="33"/>
      <c r="I121661" s="33"/>
      <c r="J121661" s="33"/>
      <c r="K121661" s="35"/>
      <c r="L121661" s="35"/>
      <c r="M121661" s="33"/>
      <c r="N121661" s="33"/>
      <c r="O121661" s="33"/>
    </row>
    <row r="121662" spans="1:15" x14ac:dyDescent="0.25">
      <c r="A121662" s="33"/>
      <c r="B121662" s="34"/>
      <c r="C121662" s="33"/>
      <c r="D121662" s="33"/>
      <c r="E121662" s="33"/>
      <c r="F121662" s="33"/>
      <c r="G121662" s="33"/>
      <c r="H121662" s="33"/>
      <c r="I121662" s="33"/>
      <c r="J121662" s="33"/>
      <c r="K121662" s="33"/>
      <c r="L121662" s="33"/>
      <c r="M121662" s="33"/>
      <c r="N121662" s="33"/>
      <c r="O121662" s="33"/>
    </row>
    <row r="121663" spans="1:15" x14ac:dyDescent="0.25">
      <c r="A121663" s="33"/>
      <c r="B121663" s="34"/>
      <c r="C121663" s="33"/>
      <c r="D121663" s="33"/>
      <c r="E121663" s="33"/>
      <c r="F121663" s="33"/>
      <c r="G121663" s="33"/>
      <c r="H121663" s="33"/>
      <c r="I121663" s="33"/>
      <c r="J121663" s="33"/>
      <c r="K121663" s="35"/>
      <c r="L121663" s="35"/>
      <c r="M121663" s="33"/>
      <c r="N121663" s="33"/>
      <c r="O121663" s="33"/>
    </row>
    <row r="121664" spans="1:15" x14ac:dyDescent="0.25">
      <c r="A121664" s="33"/>
      <c r="B121664" s="34"/>
      <c r="C121664" s="33"/>
      <c r="D121664" s="33"/>
      <c r="E121664" s="33"/>
      <c r="F121664" s="33"/>
      <c r="G121664" s="33"/>
      <c r="H121664" s="33"/>
      <c r="I121664" s="33"/>
      <c r="J121664" s="33"/>
      <c r="K121664" s="35"/>
      <c r="L121664" s="33"/>
      <c r="M121664" s="33"/>
      <c r="N121664" s="33"/>
      <c r="O121664" s="33"/>
    </row>
    <row r="121665" spans="1:15" x14ac:dyDescent="0.25">
      <c r="A121665" s="33"/>
      <c r="B121665" s="34"/>
      <c r="C121665" s="33"/>
      <c r="D121665" s="33"/>
      <c r="E121665" s="33"/>
      <c r="F121665" s="33"/>
      <c r="G121665" s="33"/>
      <c r="H121665" s="33"/>
      <c r="I121665" s="33"/>
      <c r="J121665" s="33"/>
      <c r="K121665" s="33"/>
      <c r="L121665" s="33"/>
      <c r="M121665" s="33"/>
      <c r="N121665" s="33"/>
      <c r="O121665" s="33"/>
    </row>
    <row r="121666" spans="1:15" x14ac:dyDescent="0.25">
      <c r="A121666" s="33"/>
      <c r="B121666" s="34"/>
      <c r="C121666" s="33"/>
      <c r="D121666" s="33"/>
      <c r="E121666" s="33"/>
      <c r="F121666" s="33"/>
      <c r="G121666" s="33"/>
      <c r="H121666" s="33"/>
      <c r="I121666" s="33"/>
      <c r="J121666" s="33"/>
      <c r="K121666" s="35"/>
      <c r="L121666" s="33"/>
      <c r="M121666" s="33"/>
      <c r="N121666" s="33"/>
      <c r="O121666" s="33"/>
    </row>
    <row r="121667" spans="1:15" x14ac:dyDescent="0.25">
      <c r="A121667" s="33"/>
      <c r="B121667" s="34"/>
      <c r="C121667" s="33"/>
      <c r="D121667" s="33"/>
      <c r="E121667" s="33"/>
      <c r="F121667" s="33"/>
      <c r="G121667" s="33"/>
      <c r="H121667" s="33"/>
      <c r="I121667" s="33"/>
      <c r="J121667" s="33"/>
      <c r="K121667" s="35"/>
      <c r="L121667" s="33"/>
      <c r="M121667" s="33"/>
      <c r="N121667" s="33"/>
      <c r="O121667" s="33"/>
    </row>
    <row r="121668" spans="1:15" x14ac:dyDescent="0.25">
      <c r="A121668" s="33"/>
      <c r="B121668" s="34"/>
      <c r="C121668" s="33"/>
      <c r="D121668" s="33"/>
      <c r="E121668" s="33"/>
      <c r="F121668" s="33"/>
      <c r="G121668" s="33"/>
      <c r="H121668" s="33"/>
      <c r="I121668" s="33"/>
      <c r="J121668" s="33"/>
      <c r="K121668" s="35"/>
      <c r="L121668" s="35"/>
      <c r="M121668" s="33"/>
      <c r="N121668" s="33"/>
      <c r="O121668" s="33"/>
    </row>
    <row r="121669" spans="1:15" x14ac:dyDescent="0.25">
      <c r="A121669" s="33"/>
      <c r="B121669" s="34"/>
      <c r="C121669" s="33"/>
      <c r="D121669" s="33"/>
      <c r="E121669" s="33"/>
      <c r="F121669" s="33"/>
      <c r="G121669" s="33"/>
      <c r="H121669" s="33"/>
      <c r="I121669" s="33"/>
      <c r="J121669" s="33"/>
      <c r="K121669" s="33"/>
      <c r="L121669" s="33"/>
      <c r="M121669" s="33"/>
      <c r="N121669" s="33"/>
      <c r="O121669" s="33"/>
    </row>
    <row r="121670" spans="1:15" x14ac:dyDescent="0.25">
      <c r="A121670" s="33"/>
      <c r="B121670" s="34"/>
      <c r="C121670" s="33"/>
      <c r="D121670" s="33"/>
      <c r="E121670" s="33"/>
      <c r="F121670" s="33"/>
      <c r="G121670" s="33"/>
      <c r="H121670" s="33"/>
      <c r="I121670" s="33"/>
      <c r="J121670" s="33"/>
      <c r="K121670" s="33"/>
      <c r="L121670" s="33"/>
      <c r="M121670" s="33"/>
      <c r="N121670" s="33"/>
      <c r="O121670" s="33"/>
    </row>
    <row r="121671" spans="1:15" x14ac:dyDescent="0.25">
      <c r="A121671" s="33"/>
      <c r="B121671" s="34"/>
      <c r="C121671" s="33"/>
      <c r="D121671" s="33"/>
      <c r="E121671" s="33"/>
      <c r="F121671" s="33"/>
      <c r="G121671" s="33"/>
      <c r="H121671" s="33"/>
      <c r="I121671" s="33"/>
      <c r="J121671" s="33"/>
      <c r="K121671" s="33"/>
      <c r="L121671" s="33"/>
      <c r="M121671" s="33"/>
      <c r="N121671" s="33"/>
      <c r="O121671" s="33"/>
    </row>
    <row r="121672" spans="1:15" x14ac:dyDescent="0.25">
      <c r="A121672" s="33"/>
      <c r="B121672" s="34"/>
      <c r="C121672" s="33"/>
      <c r="D121672" s="33"/>
      <c r="E121672" s="33"/>
      <c r="F121672" s="33"/>
      <c r="G121672" s="33"/>
      <c r="H121672" s="33"/>
      <c r="I121672" s="33"/>
      <c r="J121672" s="33"/>
      <c r="K121672" s="33"/>
      <c r="L121672" s="33"/>
      <c r="M121672" s="33"/>
      <c r="N121672" s="33"/>
      <c r="O121672" s="33"/>
    </row>
    <row r="121673" spans="1:15" x14ac:dyDescent="0.25">
      <c r="A121673" s="33"/>
      <c r="B121673" s="34"/>
      <c r="C121673" s="33"/>
      <c r="D121673" s="33"/>
      <c r="E121673" s="33"/>
      <c r="F121673" s="33"/>
      <c r="G121673" s="33"/>
      <c r="H121673" s="33"/>
      <c r="I121673" s="33"/>
      <c r="J121673" s="33"/>
      <c r="K121673" s="33"/>
      <c r="L121673" s="33"/>
      <c r="M121673" s="33"/>
      <c r="N121673" s="33"/>
      <c r="O121673" s="33"/>
    </row>
    <row r="121674" spans="1:15" x14ac:dyDescent="0.25">
      <c r="A121674" s="33"/>
      <c r="B121674" s="34"/>
      <c r="C121674" s="33"/>
      <c r="D121674" s="33"/>
      <c r="E121674" s="33"/>
      <c r="F121674" s="33"/>
      <c r="G121674" s="33"/>
      <c r="H121674" s="33"/>
      <c r="I121674" s="37"/>
      <c r="J121674" s="33"/>
      <c r="K121674" s="33"/>
      <c r="L121674" s="33"/>
      <c r="M121674" s="33"/>
      <c r="N121674" s="33"/>
      <c r="O121674" s="33"/>
    </row>
    <row r="121675" spans="1:15" x14ac:dyDescent="0.25">
      <c r="A121675" s="33"/>
      <c r="B121675" s="34"/>
      <c r="C121675" s="33"/>
      <c r="D121675" s="33"/>
      <c r="E121675" s="33"/>
      <c r="F121675" s="33"/>
      <c r="G121675" s="33"/>
      <c r="H121675" s="33"/>
      <c r="I121675" s="37"/>
      <c r="J121675" s="33"/>
      <c r="K121675" s="33"/>
      <c r="L121675" s="33"/>
      <c r="M121675" s="33"/>
      <c r="N121675" s="33"/>
      <c r="O121675" s="33"/>
    </row>
    <row r="121676" spans="1:15" x14ac:dyDescent="0.25">
      <c r="A121676" s="33"/>
      <c r="B121676" s="34"/>
      <c r="C121676" s="33"/>
      <c r="D121676" s="33"/>
      <c r="E121676" s="33"/>
      <c r="F121676" s="33"/>
      <c r="G121676" s="33"/>
      <c r="H121676" s="33"/>
      <c r="I121676" s="33"/>
      <c r="J121676" s="33"/>
      <c r="K121676" s="33"/>
      <c r="L121676" s="33"/>
      <c r="M121676" s="33"/>
      <c r="N121676" s="33"/>
      <c r="O121676" s="33"/>
    </row>
    <row r="121677" spans="1:15" x14ac:dyDescent="0.25">
      <c r="A121677" s="33"/>
      <c r="B121677" s="34"/>
      <c r="C121677" s="33"/>
      <c r="D121677" s="33"/>
      <c r="E121677" s="33"/>
      <c r="F121677" s="33"/>
      <c r="G121677" s="33"/>
      <c r="H121677" s="33"/>
      <c r="I121677" s="33"/>
      <c r="J121677" s="33"/>
      <c r="K121677" s="35"/>
      <c r="L121677" s="33"/>
      <c r="M121677" s="33"/>
      <c r="N121677" s="33"/>
      <c r="O121677" s="33"/>
    </row>
    <row r="121678" spans="1:15" x14ac:dyDescent="0.25">
      <c r="A121678" s="33"/>
      <c r="B121678" s="34"/>
      <c r="C121678" s="33"/>
      <c r="D121678" s="33"/>
      <c r="E121678" s="33"/>
      <c r="F121678" s="33"/>
      <c r="G121678" s="33"/>
      <c r="H121678" s="33"/>
      <c r="I121678" s="33"/>
      <c r="J121678" s="33"/>
      <c r="K121678" s="33"/>
      <c r="L121678" s="33"/>
      <c r="M121678" s="33"/>
      <c r="N121678" s="33"/>
      <c r="O121678" s="33"/>
    </row>
    <row r="121679" spans="1:15" x14ac:dyDescent="0.25">
      <c r="A121679" s="33"/>
      <c r="B121679" s="34"/>
      <c r="C121679" s="33"/>
      <c r="D121679" s="33"/>
      <c r="E121679" s="33"/>
      <c r="F121679" s="33"/>
      <c r="G121679" s="33"/>
      <c r="H121679" s="33"/>
      <c r="I121679" s="33"/>
      <c r="J121679" s="33"/>
      <c r="K121679" s="33"/>
      <c r="L121679" s="33"/>
      <c r="M121679" s="33"/>
      <c r="N121679" s="33"/>
      <c r="O121679" s="33"/>
    </row>
    <row r="121680" spans="1:15" x14ac:dyDescent="0.25">
      <c r="A121680" s="33"/>
      <c r="B121680" s="34"/>
      <c r="C121680" s="33"/>
      <c r="D121680" s="33"/>
      <c r="E121680" s="33"/>
      <c r="F121680" s="33"/>
      <c r="G121680" s="33"/>
      <c r="H121680" s="33"/>
      <c r="I121680" s="33"/>
      <c r="J121680" s="33"/>
      <c r="K121680" s="33"/>
      <c r="L121680" s="33"/>
      <c r="M121680" s="33"/>
      <c r="N121680" s="33"/>
      <c r="O121680" s="33"/>
    </row>
    <row r="121681" spans="1:15" x14ac:dyDescent="0.25">
      <c r="A121681" s="33"/>
      <c r="B121681" s="34"/>
      <c r="C121681" s="33"/>
      <c r="D121681" s="33"/>
      <c r="E121681" s="33"/>
      <c r="F121681" s="33"/>
      <c r="G121681" s="33"/>
      <c r="H121681" s="33"/>
      <c r="I121681" s="33"/>
      <c r="J121681" s="33"/>
      <c r="K121681" s="35"/>
      <c r="L121681" s="35"/>
      <c r="M121681" s="33"/>
      <c r="N121681" s="33"/>
      <c r="O121681" s="33"/>
    </row>
    <row r="121682" spans="1:15" x14ac:dyDescent="0.25">
      <c r="A121682" s="33"/>
      <c r="B121682" s="34"/>
      <c r="C121682" s="33"/>
      <c r="D121682" s="33"/>
      <c r="E121682" s="33"/>
      <c r="F121682" s="33"/>
      <c r="G121682" s="33"/>
      <c r="H121682" s="33"/>
      <c r="I121682" s="33"/>
      <c r="J121682" s="33"/>
      <c r="K121682" s="33"/>
      <c r="L121682" s="33"/>
      <c r="M121682" s="33"/>
      <c r="N121682" s="33"/>
      <c r="O121682" s="33"/>
    </row>
    <row r="121683" spans="1:15" x14ac:dyDescent="0.25">
      <c r="A121683" s="33"/>
      <c r="B121683" s="34"/>
      <c r="C121683" s="33"/>
      <c r="D121683" s="33"/>
      <c r="E121683" s="33"/>
      <c r="F121683" s="33"/>
      <c r="G121683" s="33"/>
      <c r="H121683" s="33"/>
      <c r="I121683" s="33"/>
      <c r="J121683" s="33"/>
      <c r="K121683" s="35"/>
      <c r="L121683" s="33"/>
      <c r="M121683" s="33"/>
      <c r="N121683" s="33"/>
      <c r="O121683" s="33"/>
    </row>
    <row r="121684" spans="1:15" x14ac:dyDescent="0.25">
      <c r="A121684" s="33"/>
      <c r="B121684" s="34"/>
      <c r="C121684" s="33"/>
      <c r="D121684" s="33"/>
      <c r="E121684" s="33"/>
      <c r="F121684" s="33"/>
      <c r="G121684" s="33"/>
      <c r="H121684" s="33"/>
      <c r="I121684" s="33"/>
      <c r="J121684" s="33"/>
      <c r="K121684" s="33"/>
      <c r="L121684" s="33"/>
      <c r="M121684" s="33"/>
      <c r="N121684" s="33"/>
      <c r="O121684" s="33"/>
    </row>
    <row r="121685" spans="1:15" x14ac:dyDescent="0.25">
      <c r="A121685" s="33"/>
      <c r="B121685" s="34"/>
      <c r="C121685" s="33"/>
      <c r="D121685" s="33"/>
      <c r="E121685" s="33"/>
      <c r="F121685" s="33"/>
      <c r="G121685" s="33"/>
      <c r="H121685" s="33"/>
      <c r="I121685" s="33"/>
      <c r="J121685" s="33"/>
      <c r="K121685" s="33"/>
      <c r="L121685" s="33"/>
      <c r="M121685" s="33"/>
      <c r="N121685" s="33"/>
      <c r="O121685" s="33"/>
    </row>
    <row r="121686" spans="1:15" x14ac:dyDescent="0.25">
      <c r="A121686" s="33"/>
      <c r="B121686" s="34"/>
      <c r="C121686" s="33"/>
      <c r="D121686" s="33"/>
      <c r="E121686" s="33"/>
      <c r="F121686" s="33"/>
      <c r="G121686" s="33"/>
      <c r="H121686" s="33"/>
      <c r="I121686" s="33"/>
      <c r="J121686" s="33"/>
      <c r="K121686" s="33"/>
      <c r="L121686" s="33"/>
      <c r="M121686" s="33"/>
      <c r="N121686" s="33"/>
      <c r="O121686" s="33"/>
    </row>
    <row r="121687" spans="1:15" x14ac:dyDescent="0.25">
      <c r="A121687" s="33"/>
      <c r="B121687" s="34"/>
      <c r="C121687" s="33"/>
      <c r="D121687" s="33"/>
      <c r="E121687" s="33"/>
      <c r="F121687" s="33"/>
      <c r="G121687" s="33"/>
      <c r="H121687" s="33"/>
      <c r="I121687" s="33"/>
      <c r="J121687" s="33"/>
      <c r="K121687" s="33"/>
      <c r="L121687" s="33"/>
      <c r="M121687" s="33"/>
      <c r="N121687" s="33"/>
      <c r="O121687" s="33"/>
    </row>
    <row r="121688" spans="1:15" x14ac:dyDescent="0.25">
      <c r="A121688" s="33"/>
      <c r="B121688" s="34"/>
      <c r="C121688" s="33"/>
      <c r="D121688" s="33"/>
      <c r="E121688" s="33"/>
      <c r="F121688" s="33"/>
      <c r="G121688" s="33"/>
      <c r="H121688" s="33"/>
      <c r="I121688" s="33"/>
      <c r="J121688" s="33"/>
      <c r="K121688" s="33"/>
      <c r="L121688" s="33"/>
      <c r="M121688" s="33"/>
      <c r="N121688" s="33"/>
      <c r="O121688" s="33"/>
    </row>
    <row r="121689" spans="1:15" x14ac:dyDescent="0.25">
      <c r="A121689" s="33"/>
      <c r="B121689" s="34"/>
      <c r="C121689" s="33"/>
      <c r="D121689" s="33"/>
      <c r="E121689" s="33"/>
      <c r="F121689" s="33"/>
      <c r="G121689" s="33"/>
      <c r="H121689" s="33"/>
      <c r="I121689" s="33"/>
      <c r="J121689" s="33"/>
      <c r="K121689" s="33"/>
      <c r="L121689" s="33"/>
      <c r="M121689" s="33"/>
      <c r="N121689" s="33"/>
      <c r="O121689" s="33"/>
    </row>
    <row r="121690" spans="1:15" x14ac:dyDescent="0.25">
      <c r="A121690" s="33"/>
      <c r="B121690" s="34"/>
      <c r="C121690" s="33"/>
      <c r="D121690" s="33"/>
      <c r="E121690" s="33"/>
      <c r="F121690" s="33"/>
      <c r="G121690" s="33"/>
      <c r="H121690" s="33"/>
      <c r="I121690" s="33"/>
      <c r="J121690" s="33"/>
      <c r="K121690" s="33"/>
      <c r="L121690" s="33"/>
      <c r="M121690" s="33"/>
      <c r="N121690" s="33"/>
      <c r="O121690" s="33"/>
    </row>
    <row r="121691" spans="1:15" x14ac:dyDescent="0.25">
      <c r="A121691" s="33"/>
      <c r="B121691" s="34"/>
      <c r="C121691" s="33"/>
      <c r="D121691" s="33"/>
      <c r="E121691" s="33"/>
      <c r="F121691" s="33"/>
      <c r="G121691" s="33"/>
      <c r="H121691" s="33"/>
      <c r="I121691" s="33"/>
      <c r="J121691" s="33"/>
      <c r="K121691" s="33"/>
      <c r="L121691" s="33"/>
      <c r="M121691" s="33"/>
      <c r="N121691" s="33"/>
      <c r="O121691" s="33"/>
    </row>
    <row r="121692" spans="1:15" x14ac:dyDescent="0.25">
      <c r="A121692" s="33"/>
      <c r="B121692" s="34"/>
      <c r="C121692" s="33"/>
      <c r="D121692" s="33"/>
      <c r="E121692" s="33"/>
      <c r="F121692" s="33"/>
      <c r="G121692" s="33"/>
      <c r="H121692" s="33"/>
      <c r="I121692" s="33"/>
      <c r="J121692" s="33"/>
      <c r="K121692" s="33"/>
      <c r="L121692" s="33"/>
      <c r="M121692" s="33"/>
      <c r="N121692" s="33"/>
      <c r="O121692" s="33"/>
    </row>
    <row r="121693" spans="1:15" x14ac:dyDescent="0.25">
      <c r="A121693" s="33"/>
      <c r="B121693" s="34"/>
      <c r="C121693" s="33"/>
      <c r="D121693" s="33"/>
      <c r="E121693" s="33"/>
      <c r="F121693" s="33"/>
      <c r="G121693" s="33"/>
      <c r="H121693" s="33"/>
      <c r="I121693" s="33"/>
      <c r="J121693" s="33"/>
      <c r="K121693" s="33"/>
      <c r="L121693" s="33"/>
      <c r="M121693" s="33"/>
      <c r="N121693" s="33"/>
      <c r="O121693" s="33"/>
    </row>
    <row r="121694" spans="1:15" x14ac:dyDescent="0.25">
      <c r="A121694" s="33"/>
      <c r="B121694" s="34"/>
      <c r="C121694" s="33"/>
      <c r="D121694" s="33"/>
      <c r="E121694" s="33"/>
      <c r="F121694" s="33"/>
      <c r="G121694" s="33"/>
      <c r="H121694" s="33"/>
      <c r="I121694" s="33"/>
      <c r="J121694" s="33"/>
      <c r="K121694" s="33"/>
      <c r="L121694" s="33"/>
      <c r="M121694" s="33"/>
      <c r="N121694" s="33"/>
      <c r="O121694" s="33"/>
    </row>
    <row r="121695" spans="1:15" x14ac:dyDescent="0.25">
      <c r="A121695" s="33"/>
      <c r="B121695" s="34"/>
      <c r="C121695" s="33"/>
      <c r="D121695" s="33"/>
      <c r="E121695" s="33"/>
      <c r="F121695" s="33"/>
      <c r="G121695" s="33"/>
      <c r="H121695" s="33"/>
      <c r="I121695" s="33"/>
      <c r="J121695" s="33"/>
      <c r="K121695" s="33"/>
      <c r="L121695" s="33"/>
      <c r="M121695" s="33"/>
      <c r="N121695" s="33"/>
      <c r="O121695" s="33"/>
    </row>
    <row r="121696" spans="1:15" x14ac:dyDescent="0.25">
      <c r="A121696" s="33"/>
      <c r="B121696" s="34"/>
      <c r="C121696" s="33"/>
      <c r="D121696" s="33"/>
      <c r="E121696" s="33"/>
      <c r="F121696" s="33"/>
      <c r="G121696" s="33"/>
      <c r="H121696" s="33"/>
      <c r="I121696" s="33"/>
      <c r="J121696" s="33"/>
      <c r="K121696" s="33"/>
      <c r="L121696" s="33"/>
      <c r="M121696" s="33"/>
      <c r="N121696" s="33"/>
      <c r="O121696" s="33"/>
    </row>
    <row r="121697" spans="1:15" x14ac:dyDescent="0.25">
      <c r="A121697" s="33"/>
      <c r="B121697" s="34"/>
      <c r="C121697" s="33"/>
      <c r="D121697" s="33"/>
      <c r="E121697" s="33"/>
      <c r="F121697" s="33"/>
      <c r="G121697" s="33"/>
      <c r="H121697" s="33"/>
      <c r="I121697" s="33"/>
      <c r="J121697" s="33"/>
      <c r="K121697" s="33"/>
      <c r="L121697" s="33"/>
      <c r="M121697" s="33"/>
      <c r="N121697" s="33"/>
      <c r="O121697" s="33"/>
    </row>
    <row r="121698" spans="1:15" x14ac:dyDescent="0.25">
      <c r="A121698" s="33"/>
      <c r="B121698" s="34"/>
      <c r="C121698" s="33"/>
      <c r="D121698" s="33"/>
      <c r="E121698" s="33"/>
      <c r="F121698" s="33"/>
      <c r="G121698" s="33"/>
      <c r="H121698" s="33"/>
      <c r="I121698" s="33"/>
      <c r="J121698" s="33"/>
      <c r="K121698" s="33"/>
      <c r="L121698" s="33"/>
      <c r="M121698" s="33"/>
      <c r="N121698" s="33"/>
      <c r="O121698" s="33"/>
    </row>
    <row r="121699" spans="1:15" x14ac:dyDescent="0.25">
      <c r="A121699" s="33"/>
      <c r="B121699" s="34"/>
      <c r="C121699" s="33"/>
      <c r="D121699" s="33"/>
      <c r="E121699" s="33"/>
      <c r="F121699" s="33"/>
      <c r="G121699" s="33"/>
      <c r="H121699" s="33"/>
      <c r="I121699" s="33"/>
      <c r="J121699" s="33"/>
      <c r="K121699" s="33"/>
      <c r="L121699" s="33"/>
      <c r="M121699" s="33"/>
      <c r="N121699" s="33"/>
      <c r="O121699" s="33"/>
    </row>
    <row r="121700" spans="1:15" x14ac:dyDescent="0.25">
      <c r="A121700" s="33"/>
      <c r="B121700" s="34"/>
      <c r="C121700" s="33"/>
      <c r="D121700" s="33"/>
      <c r="E121700" s="33"/>
      <c r="F121700" s="33"/>
      <c r="G121700" s="33"/>
      <c r="H121700" s="33"/>
      <c r="I121700" s="33"/>
      <c r="J121700" s="33"/>
      <c r="K121700" s="35"/>
      <c r="L121700" s="33"/>
      <c r="M121700" s="33"/>
      <c r="N121700" s="33"/>
      <c r="O121700" s="33"/>
    </row>
    <row r="121701" spans="1:15" x14ac:dyDescent="0.25">
      <c r="A121701" s="33"/>
      <c r="B121701" s="34"/>
      <c r="C121701" s="33"/>
      <c r="D121701" s="33"/>
      <c r="E121701" s="33"/>
      <c r="F121701" s="33"/>
      <c r="G121701" s="33"/>
      <c r="H121701" s="33"/>
      <c r="I121701" s="33"/>
      <c r="J121701" s="33"/>
      <c r="K121701" s="35"/>
      <c r="L121701" s="33"/>
      <c r="M121701" s="33"/>
      <c r="N121701" s="33"/>
      <c r="O121701" s="33"/>
    </row>
    <row r="121702" spans="1:15" x14ac:dyDescent="0.25">
      <c r="A121702" s="33"/>
      <c r="B121702" s="34"/>
      <c r="C121702" s="33"/>
      <c r="D121702" s="33"/>
      <c r="E121702" s="33"/>
      <c r="F121702" s="33"/>
      <c r="G121702" s="33"/>
      <c r="H121702" s="33"/>
      <c r="I121702" s="33"/>
      <c r="J121702" s="33"/>
      <c r="K121702" s="35"/>
      <c r="L121702" s="35"/>
      <c r="M121702" s="33"/>
      <c r="N121702" s="33"/>
      <c r="O121702" s="33"/>
    </row>
    <row r="121703" spans="1:15" x14ac:dyDescent="0.25">
      <c r="A121703" s="33"/>
      <c r="B121703" s="34"/>
      <c r="C121703" s="33"/>
      <c r="D121703" s="33"/>
      <c r="E121703" s="33"/>
      <c r="F121703" s="33"/>
      <c r="G121703" s="33"/>
      <c r="H121703" s="33"/>
      <c r="I121703" s="33"/>
      <c r="J121703" s="33"/>
      <c r="K121703" s="33"/>
      <c r="L121703" s="33"/>
      <c r="M121703" s="33"/>
      <c r="N121703" s="33"/>
      <c r="O121703" s="33"/>
    </row>
    <row r="121704" spans="1:15" x14ac:dyDescent="0.25">
      <c r="A121704" s="33"/>
      <c r="B121704" s="34"/>
      <c r="C121704" s="33"/>
      <c r="D121704" s="33"/>
      <c r="E121704" s="33"/>
      <c r="F121704" s="33"/>
      <c r="G121704" s="33"/>
      <c r="H121704" s="33"/>
      <c r="I121704" s="33"/>
      <c r="J121704" s="33"/>
      <c r="K121704" s="33"/>
      <c r="L121704" s="33"/>
      <c r="M121704" s="33"/>
      <c r="N121704" s="33"/>
      <c r="O121704" s="33"/>
    </row>
    <row r="121705" spans="1:15" x14ac:dyDescent="0.25">
      <c r="A121705" s="33"/>
      <c r="B121705" s="34"/>
      <c r="C121705" s="33"/>
      <c r="D121705" s="33"/>
      <c r="E121705" s="33"/>
      <c r="F121705" s="33"/>
      <c r="G121705" s="33"/>
      <c r="H121705" s="33"/>
      <c r="I121705" s="33"/>
      <c r="J121705" s="33"/>
      <c r="K121705" s="33"/>
      <c r="L121705" s="33"/>
      <c r="M121705" s="33"/>
      <c r="N121705" s="33"/>
      <c r="O121705" s="33"/>
    </row>
    <row r="121706" spans="1:15" x14ac:dyDescent="0.25">
      <c r="A121706" s="33"/>
      <c r="B121706" s="34"/>
      <c r="C121706" s="33"/>
      <c r="D121706" s="33"/>
      <c r="E121706" s="33"/>
      <c r="F121706" s="33"/>
      <c r="G121706" s="33"/>
      <c r="H121706" s="33"/>
      <c r="I121706" s="33"/>
      <c r="J121706" s="33"/>
      <c r="K121706" s="33"/>
      <c r="L121706" s="33"/>
      <c r="M121706" s="33"/>
      <c r="N121706" s="33"/>
      <c r="O121706" s="33"/>
    </row>
    <row r="121707" spans="1:15" x14ac:dyDescent="0.25">
      <c r="A121707" s="33"/>
      <c r="B121707" s="34"/>
      <c r="C121707" s="33"/>
      <c r="D121707" s="33"/>
      <c r="E121707" s="33"/>
      <c r="F121707" s="33"/>
      <c r="G121707" s="33"/>
      <c r="H121707" s="33"/>
      <c r="I121707" s="33"/>
      <c r="J121707" s="33"/>
      <c r="K121707" s="33"/>
      <c r="L121707" s="33"/>
      <c r="M121707" s="33"/>
      <c r="N121707" s="33"/>
      <c r="O121707" s="33"/>
    </row>
    <row r="121708" spans="1:15" x14ac:dyDescent="0.25">
      <c r="A121708" s="33"/>
      <c r="B121708" s="34"/>
      <c r="C121708" s="33"/>
      <c r="D121708" s="33"/>
      <c r="E121708" s="33"/>
      <c r="F121708" s="33"/>
      <c r="G121708" s="33"/>
      <c r="H121708" s="33"/>
      <c r="I121708" s="33"/>
      <c r="J121708" s="33"/>
      <c r="K121708" s="33"/>
      <c r="L121708" s="33"/>
      <c r="M121708" s="33"/>
      <c r="N121708" s="33"/>
      <c r="O121708" s="33"/>
    </row>
    <row r="121709" spans="1:15" x14ac:dyDescent="0.25">
      <c r="A121709" s="33"/>
      <c r="B121709" s="34"/>
      <c r="C121709" s="33"/>
      <c r="D121709" s="33"/>
      <c r="E121709" s="33"/>
      <c r="F121709" s="33"/>
      <c r="G121709" s="33"/>
      <c r="H121709" s="33"/>
      <c r="I121709" s="33"/>
      <c r="J121709" s="33"/>
      <c r="K121709" s="33"/>
      <c r="L121709" s="33"/>
      <c r="M121709" s="33"/>
      <c r="N121709" s="33"/>
      <c r="O121709" s="33"/>
    </row>
    <row r="121710" spans="1:15" x14ac:dyDescent="0.25">
      <c r="A121710" s="33"/>
      <c r="B121710" s="34"/>
      <c r="C121710" s="33"/>
      <c r="D121710" s="33"/>
      <c r="E121710" s="33"/>
      <c r="F121710" s="33"/>
      <c r="G121710" s="33"/>
      <c r="H121710" s="33"/>
      <c r="I121710" s="33"/>
      <c r="J121710" s="33"/>
      <c r="K121710" s="33"/>
      <c r="L121710" s="33"/>
      <c r="M121710" s="33"/>
      <c r="N121710" s="33"/>
      <c r="O121710" s="33"/>
    </row>
    <row r="121711" spans="1:15" x14ac:dyDescent="0.25">
      <c r="A121711" s="33"/>
      <c r="B121711" s="34"/>
      <c r="C121711" s="33"/>
      <c r="D121711" s="33"/>
      <c r="E121711" s="33"/>
      <c r="F121711" s="33"/>
      <c r="G121711" s="33"/>
      <c r="H121711" s="33"/>
      <c r="I121711" s="33"/>
      <c r="J121711" s="33"/>
      <c r="K121711" s="33"/>
      <c r="L121711" s="33"/>
      <c r="M121711" s="33"/>
      <c r="N121711" s="33"/>
      <c r="O121711" s="33"/>
    </row>
    <row r="121712" spans="1:15" x14ac:dyDescent="0.25">
      <c r="A121712" s="33"/>
      <c r="B121712" s="34"/>
      <c r="C121712" s="33"/>
      <c r="D121712" s="33"/>
      <c r="E121712" s="33"/>
      <c r="F121712" s="33"/>
      <c r="G121712" s="33"/>
      <c r="H121712" s="33"/>
      <c r="I121712" s="33"/>
      <c r="J121712" s="33"/>
      <c r="K121712" s="33"/>
      <c r="L121712" s="33"/>
      <c r="M121712" s="33"/>
      <c r="N121712" s="33"/>
      <c r="O121712" s="33"/>
    </row>
    <row r="121713" spans="1:15" x14ac:dyDescent="0.25">
      <c r="A121713" s="33"/>
      <c r="B121713" s="34"/>
      <c r="C121713" s="33"/>
      <c r="D121713" s="33"/>
      <c r="E121713" s="33"/>
      <c r="F121713" s="33"/>
      <c r="G121713" s="33"/>
      <c r="H121713" s="33"/>
      <c r="I121713" s="33"/>
      <c r="J121713" s="33"/>
      <c r="K121713" s="33"/>
      <c r="L121713" s="33"/>
      <c r="M121713" s="33"/>
      <c r="N121713" s="33"/>
      <c r="O121713" s="33"/>
    </row>
    <row r="121714" spans="1:15" x14ac:dyDescent="0.25">
      <c r="A121714" s="33"/>
      <c r="B121714" s="34"/>
      <c r="C121714" s="33"/>
      <c r="D121714" s="33"/>
      <c r="E121714" s="33"/>
      <c r="F121714" s="33"/>
      <c r="G121714" s="33"/>
      <c r="H121714" s="33"/>
      <c r="I121714" s="33"/>
      <c r="J121714" s="33"/>
      <c r="K121714" s="33"/>
      <c r="L121714" s="33"/>
      <c r="M121714" s="33"/>
      <c r="N121714" s="33"/>
      <c r="O121714" s="33"/>
    </row>
    <row r="121715" spans="1:15" x14ac:dyDescent="0.25">
      <c r="A121715" s="33"/>
      <c r="B121715" s="34"/>
      <c r="C121715" s="33"/>
      <c r="D121715" s="33"/>
      <c r="E121715" s="33"/>
      <c r="F121715" s="33"/>
      <c r="G121715" s="33"/>
      <c r="H121715" s="33"/>
      <c r="I121715" s="33"/>
      <c r="J121715" s="33"/>
      <c r="K121715" s="33"/>
      <c r="L121715" s="33"/>
      <c r="M121715" s="33"/>
      <c r="N121715" s="33"/>
      <c r="O121715" s="33"/>
    </row>
    <row r="121716" spans="1:15" x14ac:dyDescent="0.25">
      <c r="A121716" s="33"/>
      <c r="B121716" s="34"/>
      <c r="C121716" s="33"/>
      <c r="D121716" s="33"/>
      <c r="E121716" s="33"/>
      <c r="F121716" s="33"/>
      <c r="G121716" s="33"/>
      <c r="H121716" s="33"/>
      <c r="I121716" s="33"/>
      <c r="J121716" s="33"/>
      <c r="K121716" s="33"/>
      <c r="L121716" s="33"/>
      <c r="M121716" s="33"/>
      <c r="N121716" s="33"/>
      <c r="O121716" s="33"/>
    </row>
    <row r="121717" spans="1:15" x14ac:dyDescent="0.25">
      <c r="A121717" s="33"/>
      <c r="B121717" s="34"/>
      <c r="C121717" s="33"/>
      <c r="D121717" s="33"/>
      <c r="E121717" s="33"/>
      <c r="F121717" s="33"/>
      <c r="G121717" s="33"/>
      <c r="H121717" s="33"/>
      <c r="I121717" s="33"/>
      <c r="J121717" s="33"/>
      <c r="K121717" s="33"/>
      <c r="L121717" s="33"/>
      <c r="M121717" s="33"/>
      <c r="N121717" s="33"/>
      <c r="O121717" s="33"/>
    </row>
    <row r="121718" spans="1:15" x14ac:dyDescent="0.25">
      <c r="A121718" s="33"/>
      <c r="B121718" s="34"/>
      <c r="C121718" s="33"/>
      <c r="D121718" s="33"/>
      <c r="E121718" s="33"/>
      <c r="F121718" s="33"/>
      <c r="G121718" s="33"/>
      <c r="H121718" s="33"/>
      <c r="I121718" s="33"/>
      <c r="J121718" s="33"/>
      <c r="K121718" s="33"/>
      <c r="L121718" s="33"/>
      <c r="M121718" s="33"/>
      <c r="N121718" s="33"/>
      <c r="O121718" s="33"/>
    </row>
    <row r="121719" spans="1:15" x14ac:dyDescent="0.25">
      <c r="A121719" s="33"/>
      <c r="B121719" s="34"/>
      <c r="C121719" s="33"/>
      <c r="D121719" s="33"/>
      <c r="E121719" s="33"/>
      <c r="F121719" s="33"/>
      <c r="G121719" s="33"/>
      <c r="H121719" s="33"/>
      <c r="I121719" s="33"/>
      <c r="J121719" s="33"/>
      <c r="K121719" s="33"/>
      <c r="L121719" s="33"/>
      <c r="M121719" s="33"/>
      <c r="N121719" s="33"/>
      <c r="O121719" s="33"/>
    </row>
    <row r="121720" spans="1:15" x14ac:dyDescent="0.25">
      <c r="A121720" s="33"/>
      <c r="B121720" s="34"/>
      <c r="C121720" s="33"/>
      <c r="D121720" s="33"/>
      <c r="E121720" s="33"/>
      <c r="F121720" s="33"/>
      <c r="G121720" s="33"/>
      <c r="H121720" s="33"/>
      <c r="I121720" s="33"/>
      <c r="J121720" s="33"/>
      <c r="K121720" s="33"/>
      <c r="L121720" s="33"/>
      <c r="M121720" s="33"/>
      <c r="N121720" s="33"/>
      <c r="O121720" s="33"/>
    </row>
    <row r="121721" spans="1:15" x14ac:dyDescent="0.25">
      <c r="A121721" s="33"/>
      <c r="B121721" s="34"/>
      <c r="C121721" s="33"/>
      <c r="D121721" s="33"/>
      <c r="E121721" s="33"/>
      <c r="F121721" s="33"/>
      <c r="G121721" s="33"/>
      <c r="H121721" s="33"/>
      <c r="I121721" s="33"/>
      <c r="J121721" s="33"/>
      <c r="K121721" s="33"/>
      <c r="L121721" s="33"/>
      <c r="M121721" s="33"/>
      <c r="N121721" s="33"/>
      <c r="O121721" s="33"/>
    </row>
    <row r="121722" spans="1:15" x14ac:dyDescent="0.25">
      <c r="A121722" s="33"/>
      <c r="B121722" s="34"/>
      <c r="C121722" s="33"/>
      <c r="D121722" s="33"/>
      <c r="E121722" s="33"/>
      <c r="F121722" s="33"/>
      <c r="G121722" s="33"/>
      <c r="H121722" s="33"/>
      <c r="I121722" s="33"/>
      <c r="J121722" s="33"/>
      <c r="K121722" s="33"/>
      <c r="L121722" s="33"/>
      <c r="M121722" s="33"/>
      <c r="N121722" s="33"/>
      <c r="O121722" s="33"/>
    </row>
    <row r="121723" spans="1:15" x14ac:dyDescent="0.25">
      <c r="A121723" s="33"/>
      <c r="B121723" s="34"/>
      <c r="C121723" s="33"/>
      <c r="D121723" s="33"/>
      <c r="E121723" s="33"/>
      <c r="F121723" s="33"/>
      <c r="G121723" s="33"/>
      <c r="H121723" s="33"/>
      <c r="I121723" s="33"/>
      <c r="J121723" s="33"/>
      <c r="K121723" s="33"/>
      <c r="L121723" s="33"/>
      <c r="M121723" s="33"/>
      <c r="N121723" s="33"/>
      <c r="O121723" s="33"/>
    </row>
    <row r="121724" spans="1:15" x14ac:dyDescent="0.25">
      <c r="A121724" s="33"/>
      <c r="B121724" s="34"/>
      <c r="C121724" s="33"/>
      <c r="D121724" s="33"/>
      <c r="E121724" s="33"/>
      <c r="F121724" s="33"/>
      <c r="G121724" s="33"/>
      <c r="H121724" s="33"/>
      <c r="I121724" s="33"/>
      <c r="J121724" s="33"/>
      <c r="K121724" s="33"/>
      <c r="L121724" s="33"/>
      <c r="M121724" s="33"/>
      <c r="N121724" s="33"/>
      <c r="O121724" s="33"/>
    </row>
    <row r="121725" spans="1:15" x14ac:dyDescent="0.25">
      <c r="A121725" s="33"/>
      <c r="B121725" s="34"/>
      <c r="C121725" s="33"/>
      <c r="D121725" s="33"/>
      <c r="E121725" s="33"/>
      <c r="F121725" s="33"/>
      <c r="G121725" s="33"/>
      <c r="H121725" s="33"/>
      <c r="I121725" s="33"/>
      <c r="J121725" s="33"/>
      <c r="K121725" s="33"/>
      <c r="L121725" s="33"/>
      <c r="M121725" s="33"/>
      <c r="N121725" s="33"/>
      <c r="O121725" s="33"/>
    </row>
    <row r="121726" spans="1:15" x14ac:dyDescent="0.25">
      <c r="A121726" s="33"/>
      <c r="B121726" s="34"/>
      <c r="C121726" s="33"/>
      <c r="D121726" s="33"/>
      <c r="E121726" s="33"/>
      <c r="F121726" s="33"/>
      <c r="G121726" s="33"/>
      <c r="H121726" s="33"/>
      <c r="I121726" s="33"/>
      <c r="J121726" s="33"/>
      <c r="K121726" s="33"/>
      <c r="L121726" s="33"/>
      <c r="M121726" s="33"/>
      <c r="N121726" s="33"/>
      <c r="O121726" s="33"/>
    </row>
    <row r="121727" spans="1:15" x14ac:dyDescent="0.25">
      <c r="A121727" s="33"/>
      <c r="B121727" s="34"/>
      <c r="C121727" s="33"/>
      <c r="D121727" s="33"/>
      <c r="E121727" s="33"/>
      <c r="F121727" s="33"/>
      <c r="G121727" s="33"/>
      <c r="H121727" s="33"/>
      <c r="I121727" s="33"/>
      <c r="J121727" s="33"/>
      <c r="K121727" s="33"/>
      <c r="L121727" s="33"/>
      <c r="M121727" s="33"/>
      <c r="N121727" s="33"/>
      <c r="O121727" s="33"/>
    </row>
    <row r="121728" spans="1:15" x14ac:dyDescent="0.25">
      <c r="A121728" s="33"/>
      <c r="B121728" s="34"/>
      <c r="C121728" s="33"/>
      <c r="D121728" s="33"/>
      <c r="E121728" s="33"/>
      <c r="F121728" s="33"/>
      <c r="G121728" s="33"/>
      <c r="H121728" s="33"/>
      <c r="I121728" s="33"/>
      <c r="J121728" s="33"/>
      <c r="K121728" s="33"/>
      <c r="L121728" s="33"/>
      <c r="M121728" s="33"/>
      <c r="N121728" s="33"/>
      <c r="O121728" s="33"/>
    </row>
    <row r="121729" spans="1:15" x14ac:dyDescent="0.25">
      <c r="A121729" s="33"/>
      <c r="B121729" s="34"/>
      <c r="C121729" s="33"/>
      <c r="D121729" s="33"/>
      <c r="E121729" s="33"/>
      <c r="F121729" s="33"/>
      <c r="G121729" s="33"/>
      <c r="H121729" s="33"/>
      <c r="I121729" s="33"/>
      <c r="J121729" s="33"/>
      <c r="K121729" s="33"/>
      <c r="L121729" s="33"/>
      <c r="M121729" s="33"/>
      <c r="N121729" s="33"/>
      <c r="O121729" s="33"/>
    </row>
    <row r="121730" spans="1:15" x14ac:dyDescent="0.25">
      <c r="A121730" s="33"/>
      <c r="B121730" s="34"/>
      <c r="C121730" s="33"/>
      <c r="D121730" s="33"/>
      <c r="E121730" s="33"/>
      <c r="F121730" s="33"/>
      <c r="G121730" s="33"/>
      <c r="H121730" s="33"/>
      <c r="I121730" s="33"/>
      <c r="J121730" s="33"/>
      <c r="K121730" s="33"/>
      <c r="L121730" s="33"/>
      <c r="M121730" s="33"/>
      <c r="N121730" s="33"/>
      <c r="O121730" s="33"/>
    </row>
    <row r="121731" spans="1:15" x14ac:dyDescent="0.25">
      <c r="A121731" s="33"/>
      <c r="B121731" s="34"/>
      <c r="C121731" s="33"/>
      <c r="D121731" s="33"/>
      <c r="E121731" s="33"/>
      <c r="F121731" s="33"/>
      <c r="G121731" s="33"/>
      <c r="H121731" s="33"/>
      <c r="I121731" s="33"/>
      <c r="J121731" s="33"/>
      <c r="K121731" s="33"/>
      <c r="L121731" s="33"/>
      <c r="M121731" s="33"/>
      <c r="N121731" s="33"/>
      <c r="O121731" s="33"/>
    </row>
    <row r="121732" spans="1:15" x14ac:dyDescent="0.25">
      <c r="A121732" s="33"/>
      <c r="B121732" s="34"/>
      <c r="C121732" s="33"/>
      <c r="D121732" s="33"/>
      <c r="E121732" s="33"/>
      <c r="F121732" s="33"/>
      <c r="G121732" s="33"/>
      <c r="H121732" s="33"/>
      <c r="I121732" s="33"/>
      <c r="J121732" s="33"/>
      <c r="K121732" s="33"/>
      <c r="L121732" s="33"/>
      <c r="M121732" s="33"/>
      <c r="N121732" s="33"/>
      <c r="O121732" s="33"/>
    </row>
    <row r="121733" spans="1:15" x14ac:dyDescent="0.25">
      <c r="A121733" s="33"/>
      <c r="B121733" s="34"/>
      <c r="C121733" s="33"/>
      <c r="D121733" s="33"/>
      <c r="E121733" s="33"/>
      <c r="F121733" s="33"/>
      <c r="G121733" s="33"/>
      <c r="H121733" s="33"/>
      <c r="I121733" s="33"/>
      <c r="J121733" s="33"/>
      <c r="K121733" s="33"/>
      <c r="L121733" s="33"/>
      <c r="M121733" s="33"/>
      <c r="N121733" s="33"/>
      <c r="O121733" s="33"/>
    </row>
    <row r="121734" spans="1:15" x14ac:dyDescent="0.25">
      <c r="A121734" s="33"/>
      <c r="B121734" s="34"/>
      <c r="C121734" s="33"/>
      <c r="D121734" s="33"/>
      <c r="E121734" s="33"/>
      <c r="F121734" s="33"/>
      <c r="G121734" s="33"/>
      <c r="H121734" s="33"/>
      <c r="I121734" s="33"/>
      <c r="J121734" s="33"/>
      <c r="K121734" s="33"/>
      <c r="L121734" s="33"/>
      <c r="M121734" s="33"/>
      <c r="N121734" s="33"/>
      <c r="O121734" s="33"/>
    </row>
    <row r="121735" spans="1:15" x14ac:dyDescent="0.25">
      <c r="A121735" s="33"/>
      <c r="B121735" s="34"/>
      <c r="C121735" s="33"/>
      <c r="D121735" s="33"/>
      <c r="E121735" s="33"/>
      <c r="F121735" s="33"/>
      <c r="G121735" s="33"/>
      <c r="H121735" s="33"/>
      <c r="I121735" s="33"/>
      <c r="J121735" s="33"/>
      <c r="K121735" s="33"/>
      <c r="L121735" s="33"/>
      <c r="M121735" s="33"/>
      <c r="N121735" s="33"/>
      <c r="O121735" s="33"/>
    </row>
    <row r="121736" spans="1:15" x14ac:dyDescent="0.25">
      <c r="A121736" s="33"/>
      <c r="B121736" s="34"/>
      <c r="C121736" s="33"/>
      <c r="D121736" s="33"/>
      <c r="E121736" s="33"/>
      <c r="F121736" s="33"/>
      <c r="G121736" s="33"/>
      <c r="H121736" s="33"/>
      <c r="I121736" s="33"/>
      <c r="J121736" s="33"/>
      <c r="K121736" s="35"/>
      <c r="L121736" s="35"/>
      <c r="M121736" s="33"/>
      <c r="N121736" s="33"/>
      <c r="O121736" s="33"/>
    </row>
    <row r="121737" spans="1:15" x14ac:dyDescent="0.25">
      <c r="A121737" s="33"/>
      <c r="B121737" s="34"/>
      <c r="C121737" s="33"/>
      <c r="D121737" s="33"/>
      <c r="E121737" s="33"/>
      <c r="F121737" s="33"/>
      <c r="G121737" s="33"/>
      <c r="H121737" s="33"/>
      <c r="I121737" s="33"/>
      <c r="J121737" s="33"/>
      <c r="K121737" s="35"/>
      <c r="L121737" s="33"/>
      <c r="M121737" s="33"/>
      <c r="N121737" s="33"/>
      <c r="O121737" s="33"/>
    </row>
    <row r="121738" spans="1:15" x14ac:dyDescent="0.25">
      <c r="A121738" s="33"/>
      <c r="B121738" s="34"/>
      <c r="C121738" s="33"/>
      <c r="D121738" s="33"/>
      <c r="E121738" s="33"/>
      <c r="F121738" s="33"/>
      <c r="G121738" s="33"/>
      <c r="H121738" s="33"/>
      <c r="I121738" s="33"/>
      <c r="J121738" s="33"/>
      <c r="K121738" s="35"/>
      <c r="L121738" s="33"/>
      <c r="M121738" s="33"/>
      <c r="N121738" s="33"/>
      <c r="O121738" s="33"/>
    </row>
    <row r="121739" spans="1:15" x14ac:dyDescent="0.25">
      <c r="A121739" s="33"/>
      <c r="B121739" s="34"/>
      <c r="C121739" s="33"/>
      <c r="D121739" s="33"/>
      <c r="E121739" s="33"/>
      <c r="F121739" s="33"/>
      <c r="G121739" s="33"/>
      <c r="H121739" s="33"/>
      <c r="I121739" s="33"/>
      <c r="J121739" s="33"/>
      <c r="K121739" s="33"/>
      <c r="L121739" s="33"/>
      <c r="M121739" s="33"/>
      <c r="N121739" s="33"/>
      <c r="O121739" s="33"/>
    </row>
    <row r="121740" spans="1:15" x14ac:dyDescent="0.25">
      <c r="A121740" s="33"/>
      <c r="B121740" s="34"/>
      <c r="C121740" s="33"/>
      <c r="D121740" s="33"/>
      <c r="E121740" s="33"/>
      <c r="F121740" s="33"/>
      <c r="G121740" s="33"/>
      <c r="H121740" s="33"/>
      <c r="I121740" s="33"/>
      <c r="J121740" s="33"/>
      <c r="K121740" s="33"/>
      <c r="L121740" s="33"/>
      <c r="M121740" s="33"/>
      <c r="N121740" s="33"/>
      <c r="O121740" s="33"/>
    </row>
    <row r="121741" spans="1:15" x14ac:dyDescent="0.25">
      <c r="A121741" s="33"/>
      <c r="B121741" s="34"/>
      <c r="C121741" s="33"/>
      <c r="D121741" s="33"/>
      <c r="E121741" s="33"/>
      <c r="F121741" s="33"/>
      <c r="G121741" s="33"/>
      <c r="H121741" s="33"/>
      <c r="I121741" s="33"/>
      <c r="J121741" s="33"/>
      <c r="K121741" s="33"/>
      <c r="L121741" s="33"/>
      <c r="M121741" s="33"/>
      <c r="N121741" s="33"/>
      <c r="O121741" s="33"/>
    </row>
    <row r="121742" spans="1:15" x14ac:dyDescent="0.25">
      <c r="A121742" s="33"/>
      <c r="B121742" s="34"/>
      <c r="C121742" s="33"/>
      <c r="D121742" s="33"/>
      <c r="E121742" s="33"/>
      <c r="F121742" s="33"/>
      <c r="G121742" s="33"/>
      <c r="H121742" s="33"/>
      <c r="I121742" s="33"/>
      <c r="J121742" s="33"/>
      <c r="K121742" s="33"/>
      <c r="L121742" s="33"/>
      <c r="M121742" s="33"/>
      <c r="N121742" s="33"/>
      <c r="O121742" s="33"/>
    </row>
    <row r="121743" spans="1:15" x14ac:dyDescent="0.25">
      <c r="A121743" s="33"/>
      <c r="B121743" s="34"/>
      <c r="C121743" s="33"/>
      <c r="D121743" s="33"/>
      <c r="E121743" s="33"/>
      <c r="F121743" s="33"/>
      <c r="G121743" s="33"/>
      <c r="H121743" s="33"/>
      <c r="I121743" s="33"/>
      <c r="J121743" s="33"/>
      <c r="K121743" s="33"/>
      <c r="L121743" s="33"/>
      <c r="M121743" s="33"/>
      <c r="N121743" s="33"/>
      <c r="O121743" s="33"/>
    </row>
    <row r="121744" spans="1:15" x14ac:dyDescent="0.25">
      <c r="A121744" s="33"/>
      <c r="B121744" s="34"/>
      <c r="C121744" s="33"/>
      <c r="D121744" s="33"/>
      <c r="E121744" s="33"/>
      <c r="F121744" s="33"/>
      <c r="G121744" s="33"/>
      <c r="H121744" s="33"/>
      <c r="I121744" s="33"/>
      <c r="J121744" s="33"/>
      <c r="K121744" s="35"/>
      <c r="L121744" s="35"/>
      <c r="M121744" s="33"/>
      <c r="N121744" s="33"/>
      <c r="O121744" s="33"/>
    </row>
    <row r="121745" spans="1:15" x14ac:dyDescent="0.25">
      <c r="A121745" s="33"/>
      <c r="B121745" s="34"/>
      <c r="C121745" s="33"/>
      <c r="D121745" s="33"/>
      <c r="E121745" s="33"/>
      <c r="F121745" s="33"/>
      <c r="G121745" s="33"/>
      <c r="H121745" s="33"/>
      <c r="I121745" s="33"/>
      <c r="J121745" s="33"/>
      <c r="K121745" s="33"/>
      <c r="L121745" s="33"/>
      <c r="M121745" s="33"/>
      <c r="N121745" s="33"/>
      <c r="O121745" s="33"/>
    </row>
    <row r="121746" spans="1:15" x14ac:dyDescent="0.25">
      <c r="A121746" s="33"/>
      <c r="B121746" s="34"/>
      <c r="C121746" s="33"/>
      <c r="D121746" s="33"/>
      <c r="E121746" s="33"/>
      <c r="F121746" s="33"/>
      <c r="G121746" s="33"/>
      <c r="H121746" s="33"/>
      <c r="I121746" s="33"/>
      <c r="J121746" s="33"/>
      <c r="K121746" s="35"/>
      <c r="L121746" s="35"/>
      <c r="M121746" s="33"/>
      <c r="N121746" s="33"/>
      <c r="O121746" s="33"/>
    </row>
    <row r="121747" spans="1:15" x14ac:dyDescent="0.25">
      <c r="A121747" s="33"/>
      <c r="B121747" s="34"/>
      <c r="C121747" s="33"/>
      <c r="D121747" s="33"/>
      <c r="E121747" s="33"/>
      <c r="F121747" s="33"/>
      <c r="G121747" s="33"/>
      <c r="H121747" s="33"/>
      <c r="I121747" s="33"/>
      <c r="J121747" s="33"/>
      <c r="K121747" s="33"/>
      <c r="L121747" s="33"/>
      <c r="M121747" s="33"/>
      <c r="N121747" s="33"/>
      <c r="O121747" s="33"/>
    </row>
    <row r="121748" spans="1:15" x14ac:dyDescent="0.25">
      <c r="A121748" s="33"/>
      <c r="B121748" s="34"/>
      <c r="C121748" s="33"/>
      <c r="D121748" s="33"/>
      <c r="E121748" s="33"/>
      <c r="F121748" s="33"/>
      <c r="G121748" s="33"/>
      <c r="H121748" s="33"/>
      <c r="I121748" s="33"/>
      <c r="J121748" s="33"/>
      <c r="K121748" s="33"/>
      <c r="L121748" s="33"/>
      <c r="M121748" s="33"/>
      <c r="N121748" s="33"/>
      <c r="O121748" s="33"/>
    </row>
    <row r="121749" spans="1:15" x14ac:dyDescent="0.25">
      <c r="A121749" s="33"/>
      <c r="B121749" s="34"/>
      <c r="C121749" s="33"/>
      <c r="D121749" s="33"/>
      <c r="E121749" s="33"/>
      <c r="F121749" s="33"/>
      <c r="G121749" s="33"/>
      <c r="H121749" s="33"/>
      <c r="I121749" s="33"/>
      <c r="J121749" s="33"/>
      <c r="K121749" s="33"/>
      <c r="L121749" s="33"/>
      <c r="M121749" s="33"/>
      <c r="N121749" s="33"/>
      <c r="O121749" s="33"/>
    </row>
    <row r="121750" spans="1:15" x14ac:dyDescent="0.25">
      <c r="A121750" s="33"/>
      <c r="B121750" s="34"/>
      <c r="C121750" s="33"/>
      <c r="D121750" s="33"/>
      <c r="E121750" s="33"/>
      <c r="F121750" s="33"/>
      <c r="G121750" s="33"/>
      <c r="H121750" s="33"/>
      <c r="I121750" s="33"/>
      <c r="J121750" s="33"/>
      <c r="K121750" s="33"/>
      <c r="L121750" s="33"/>
      <c r="M121750" s="33"/>
      <c r="N121750" s="33"/>
      <c r="O121750" s="33"/>
    </row>
    <row r="121751" spans="1:15" x14ac:dyDescent="0.25">
      <c r="A121751" s="33"/>
      <c r="B121751" s="34"/>
      <c r="C121751" s="33"/>
      <c r="D121751" s="33"/>
      <c r="E121751" s="33"/>
      <c r="F121751" s="33"/>
      <c r="G121751" s="33"/>
      <c r="H121751" s="33"/>
      <c r="I121751" s="33"/>
      <c r="J121751" s="33"/>
      <c r="K121751" s="33"/>
      <c r="L121751" s="33"/>
      <c r="M121751" s="33"/>
      <c r="N121751" s="33"/>
      <c r="O121751" s="33"/>
    </row>
    <row r="121752" spans="1:15" x14ac:dyDescent="0.25">
      <c r="A121752" s="33"/>
      <c r="B121752" s="34"/>
      <c r="C121752" s="33"/>
      <c r="D121752" s="33"/>
      <c r="E121752" s="33"/>
      <c r="F121752" s="33"/>
      <c r="G121752" s="33"/>
      <c r="H121752" s="33"/>
      <c r="I121752" s="33"/>
      <c r="J121752" s="33"/>
      <c r="K121752" s="33"/>
      <c r="L121752" s="33"/>
      <c r="M121752" s="33"/>
      <c r="N121752" s="33"/>
      <c r="O121752" s="33"/>
    </row>
    <row r="121753" spans="1:15" x14ac:dyDescent="0.25">
      <c r="A121753" s="33"/>
      <c r="B121753" s="34"/>
      <c r="C121753" s="33"/>
      <c r="D121753" s="33"/>
      <c r="E121753" s="33"/>
      <c r="F121753" s="33"/>
      <c r="G121753" s="33"/>
      <c r="H121753" s="33"/>
      <c r="I121753" s="33"/>
      <c r="J121753" s="33"/>
      <c r="K121753" s="35"/>
      <c r="L121753" s="33"/>
      <c r="M121753" s="33"/>
      <c r="N121753" s="33"/>
      <c r="O121753" s="33"/>
    </row>
    <row r="121754" spans="1:15" x14ac:dyDescent="0.25">
      <c r="A121754" s="33"/>
      <c r="B121754" s="34"/>
      <c r="C121754" s="33"/>
      <c r="D121754" s="33"/>
      <c r="E121754" s="33"/>
      <c r="F121754" s="33"/>
      <c r="G121754" s="33"/>
      <c r="H121754" s="33"/>
      <c r="I121754" s="33"/>
      <c r="J121754" s="33"/>
      <c r="K121754" s="33"/>
      <c r="L121754" s="33"/>
      <c r="M121754" s="33"/>
      <c r="N121754" s="33"/>
      <c r="O121754" s="33"/>
    </row>
    <row r="121755" spans="1:15" x14ac:dyDescent="0.25">
      <c r="A121755" s="33"/>
      <c r="B121755" s="34"/>
      <c r="C121755" s="33"/>
      <c r="D121755" s="33"/>
      <c r="E121755" s="33"/>
      <c r="F121755" s="33"/>
      <c r="G121755" s="33"/>
      <c r="H121755" s="33"/>
      <c r="I121755" s="33"/>
      <c r="J121755" s="33"/>
      <c r="K121755" s="33"/>
      <c r="L121755" s="33"/>
      <c r="M121755" s="33"/>
      <c r="N121755" s="33"/>
      <c r="O121755" s="33"/>
    </row>
    <row r="121756" spans="1:15" x14ac:dyDescent="0.25">
      <c r="A121756" s="33"/>
      <c r="B121756" s="34"/>
      <c r="C121756" s="33"/>
      <c r="D121756" s="33"/>
      <c r="E121756" s="33"/>
      <c r="F121756" s="33"/>
      <c r="G121756" s="33"/>
      <c r="H121756" s="33"/>
      <c r="I121756" s="33"/>
      <c r="J121756" s="33"/>
      <c r="K121756" s="33"/>
      <c r="L121756" s="33"/>
      <c r="M121756" s="33"/>
      <c r="N121756" s="33"/>
      <c r="O121756" s="33"/>
    </row>
    <row r="121757" spans="1:15" x14ac:dyDescent="0.25">
      <c r="A121757" s="33"/>
      <c r="B121757" s="34"/>
      <c r="C121757" s="33"/>
      <c r="D121757" s="33"/>
      <c r="E121757" s="33"/>
      <c r="F121757" s="33"/>
      <c r="G121757" s="33"/>
      <c r="H121757" s="33"/>
      <c r="I121757" s="33"/>
      <c r="J121757" s="33"/>
      <c r="K121757" s="33"/>
      <c r="L121757" s="33"/>
      <c r="M121757" s="33"/>
      <c r="N121757" s="33"/>
      <c r="O121757" s="33"/>
    </row>
    <row r="121758" spans="1:15" x14ac:dyDescent="0.25">
      <c r="A121758" s="33"/>
      <c r="B121758" s="34"/>
      <c r="C121758" s="33"/>
      <c r="D121758" s="33"/>
      <c r="E121758" s="33"/>
      <c r="F121758" s="33"/>
      <c r="G121758" s="33"/>
      <c r="H121758" s="33"/>
      <c r="I121758" s="33"/>
      <c r="J121758" s="33"/>
      <c r="K121758" s="33"/>
      <c r="L121758" s="33"/>
      <c r="M121758" s="33"/>
      <c r="N121758" s="33"/>
      <c r="O121758" s="33"/>
    </row>
    <row r="121759" spans="1:15" x14ac:dyDescent="0.25">
      <c r="A121759" s="33"/>
      <c r="B121759" s="34"/>
      <c r="C121759" s="33"/>
      <c r="D121759" s="33"/>
      <c r="E121759" s="33"/>
      <c r="F121759" s="33"/>
      <c r="G121759" s="33"/>
      <c r="H121759" s="33"/>
      <c r="I121759" s="33"/>
      <c r="J121759" s="33"/>
      <c r="K121759" s="33"/>
      <c r="L121759" s="33"/>
      <c r="M121759" s="33"/>
      <c r="N121759" s="33"/>
      <c r="O121759" s="33"/>
    </row>
    <row r="121760" spans="1:15" x14ac:dyDescent="0.25">
      <c r="A121760" s="33"/>
      <c r="B121760" s="34"/>
      <c r="C121760" s="33"/>
      <c r="D121760" s="33"/>
      <c r="E121760" s="33"/>
      <c r="F121760" s="33"/>
      <c r="G121760" s="33"/>
      <c r="H121760" s="33"/>
      <c r="I121760" s="33"/>
      <c r="J121760" s="33"/>
      <c r="K121760" s="33"/>
      <c r="L121760" s="33"/>
      <c r="M121760" s="33"/>
      <c r="N121760" s="33"/>
      <c r="O121760" s="33"/>
    </row>
    <row r="121761" spans="1:15" x14ac:dyDescent="0.25">
      <c r="A121761" s="33"/>
      <c r="B121761" s="34"/>
      <c r="C121761" s="33"/>
      <c r="D121761" s="33"/>
      <c r="E121761" s="33"/>
      <c r="F121761" s="33"/>
      <c r="G121761" s="33"/>
      <c r="H121761" s="33"/>
      <c r="I121761" s="33"/>
      <c r="J121761" s="33"/>
      <c r="K121761" s="33"/>
      <c r="L121761" s="33"/>
      <c r="M121761" s="33"/>
      <c r="N121761" s="33"/>
      <c r="O121761" s="33"/>
    </row>
    <row r="121762" spans="1:15" x14ac:dyDescent="0.25">
      <c r="A121762" s="33"/>
      <c r="B121762" s="34"/>
      <c r="C121762" s="33"/>
      <c r="D121762" s="33"/>
      <c r="E121762" s="33"/>
      <c r="F121762" s="33"/>
      <c r="G121762" s="33"/>
      <c r="H121762" s="33"/>
      <c r="I121762" s="33"/>
      <c r="J121762" s="33"/>
      <c r="K121762" s="33"/>
      <c r="L121762" s="33"/>
      <c r="M121762" s="33"/>
      <c r="N121762" s="33"/>
      <c r="O121762" s="33"/>
    </row>
    <row r="121763" spans="1:15" x14ac:dyDescent="0.25">
      <c r="A121763" s="33"/>
      <c r="B121763" s="34"/>
      <c r="C121763" s="33"/>
      <c r="D121763" s="33"/>
      <c r="E121763" s="33"/>
      <c r="F121763" s="33"/>
      <c r="G121763" s="33"/>
      <c r="H121763" s="33"/>
      <c r="I121763" s="33"/>
      <c r="J121763" s="33"/>
      <c r="K121763" s="33"/>
      <c r="L121763" s="33"/>
      <c r="M121763" s="33"/>
      <c r="N121763" s="33"/>
      <c r="O121763" s="33"/>
    </row>
    <row r="121764" spans="1:15" x14ac:dyDescent="0.25">
      <c r="A121764" s="33"/>
      <c r="B121764" s="34"/>
      <c r="C121764" s="33"/>
      <c r="D121764" s="33"/>
      <c r="E121764" s="33"/>
      <c r="F121764" s="33"/>
      <c r="G121764" s="33"/>
      <c r="H121764" s="33"/>
      <c r="I121764" s="33"/>
      <c r="J121764" s="33"/>
      <c r="K121764" s="33"/>
      <c r="L121764" s="33"/>
      <c r="M121764" s="33"/>
      <c r="N121764" s="33"/>
      <c r="O121764" s="33"/>
    </row>
    <row r="121765" spans="1:15" x14ac:dyDescent="0.25">
      <c r="A121765" s="33"/>
      <c r="B121765" s="34"/>
      <c r="C121765" s="33"/>
      <c r="D121765" s="33"/>
      <c r="E121765" s="33"/>
      <c r="F121765" s="33"/>
      <c r="G121765" s="33"/>
      <c r="H121765" s="33"/>
      <c r="I121765" s="33"/>
      <c r="J121765" s="33"/>
      <c r="K121765" s="33"/>
      <c r="L121765" s="33"/>
      <c r="M121765" s="33"/>
      <c r="N121765" s="33"/>
      <c r="O121765" s="33"/>
    </row>
    <row r="121766" spans="1:15" x14ac:dyDescent="0.25">
      <c r="A121766" s="33"/>
      <c r="B121766" s="34"/>
      <c r="C121766" s="33"/>
      <c r="D121766" s="33"/>
      <c r="E121766" s="33"/>
      <c r="F121766" s="33"/>
      <c r="G121766" s="33"/>
      <c r="H121766" s="33"/>
      <c r="I121766" s="33"/>
      <c r="J121766" s="33"/>
      <c r="K121766" s="33"/>
      <c r="L121766" s="33"/>
      <c r="M121766" s="33"/>
      <c r="N121766" s="33"/>
      <c r="O121766" s="33"/>
    </row>
    <row r="121767" spans="1:15" x14ac:dyDescent="0.25">
      <c r="A121767" s="33"/>
      <c r="B121767" s="34"/>
      <c r="C121767" s="33"/>
      <c r="D121767" s="33"/>
      <c r="E121767" s="33"/>
      <c r="F121767" s="33"/>
      <c r="G121767" s="33"/>
      <c r="H121767" s="33"/>
      <c r="I121767" s="33"/>
      <c r="J121767" s="33"/>
      <c r="K121767" s="33"/>
      <c r="L121767" s="33"/>
      <c r="M121767" s="33"/>
      <c r="N121767" s="33"/>
      <c r="O121767" s="33"/>
    </row>
    <row r="121768" spans="1:15" x14ac:dyDescent="0.25">
      <c r="A121768" s="33"/>
      <c r="B121768" s="34"/>
      <c r="C121768" s="33"/>
      <c r="D121768" s="33"/>
      <c r="E121768" s="33"/>
      <c r="F121768" s="33"/>
      <c r="G121768" s="33"/>
      <c r="H121768" s="33"/>
      <c r="I121768" s="33"/>
      <c r="J121768" s="33"/>
      <c r="K121768" s="33"/>
      <c r="L121768" s="33"/>
      <c r="M121768" s="33"/>
      <c r="N121768" s="33"/>
      <c r="O121768" s="33"/>
    </row>
    <row r="121769" spans="1:15" x14ac:dyDescent="0.25">
      <c r="A121769" s="33"/>
      <c r="B121769" s="34"/>
      <c r="C121769" s="33"/>
      <c r="D121769" s="33"/>
      <c r="E121769" s="33"/>
      <c r="F121769" s="33"/>
      <c r="G121769" s="33"/>
      <c r="H121769" s="33"/>
      <c r="I121769" s="33"/>
      <c r="J121769" s="33"/>
      <c r="K121769" s="33"/>
      <c r="L121769" s="33"/>
      <c r="M121769" s="33"/>
      <c r="N121769" s="33"/>
      <c r="O121769" s="33"/>
    </row>
    <row r="121770" spans="1:15" x14ac:dyDescent="0.25">
      <c r="A121770" s="33"/>
      <c r="B121770" s="34"/>
      <c r="C121770" s="33"/>
      <c r="D121770" s="33"/>
      <c r="E121770" s="33"/>
      <c r="F121770" s="33"/>
      <c r="G121770" s="33"/>
      <c r="H121770" s="33"/>
      <c r="I121770" s="33"/>
      <c r="J121770" s="33"/>
      <c r="K121770" s="35"/>
      <c r="L121770" s="35"/>
      <c r="M121770" s="33"/>
      <c r="N121770" s="33"/>
      <c r="O121770" s="33"/>
    </row>
    <row r="121771" spans="1:15" x14ac:dyDescent="0.25">
      <c r="A121771" s="33"/>
      <c r="B121771" s="34"/>
      <c r="C121771" s="33"/>
      <c r="D121771" s="33"/>
      <c r="E121771" s="33"/>
      <c r="F121771" s="33"/>
      <c r="G121771" s="33"/>
      <c r="H121771" s="33"/>
      <c r="I121771" s="33"/>
      <c r="J121771" s="33"/>
      <c r="K121771" s="35"/>
      <c r="L121771" s="33"/>
      <c r="M121771" s="33"/>
      <c r="N121771" s="33"/>
      <c r="O121771" s="33"/>
    </row>
    <row r="121772" spans="1:15" x14ac:dyDescent="0.25">
      <c r="A121772" s="33"/>
      <c r="B121772" s="34"/>
      <c r="C121772" s="33"/>
      <c r="D121772" s="33"/>
      <c r="E121772" s="33"/>
      <c r="F121772" s="33"/>
      <c r="G121772" s="33"/>
      <c r="H121772" s="33"/>
      <c r="I121772" s="33"/>
      <c r="J121772" s="33"/>
      <c r="K121772" s="35"/>
      <c r="L121772" s="33"/>
      <c r="M121772" s="33"/>
      <c r="N121772" s="33"/>
      <c r="O121772" s="33"/>
    </row>
    <row r="121773" spans="1:15" x14ac:dyDescent="0.25">
      <c r="A121773" s="33"/>
      <c r="B121773" s="34"/>
      <c r="C121773" s="33"/>
      <c r="D121773" s="33"/>
      <c r="E121773" s="33"/>
      <c r="F121773" s="33"/>
      <c r="G121773" s="33"/>
      <c r="H121773" s="33"/>
      <c r="I121773" s="33"/>
      <c r="J121773" s="33"/>
      <c r="K121773" s="35"/>
      <c r="L121773" s="33"/>
      <c r="M121773" s="33"/>
      <c r="N121773" s="33"/>
      <c r="O121773" s="33"/>
    </row>
    <row r="121774" spans="1:15" x14ac:dyDescent="0.25">
      <c r="A121774" s="33"/>
      <c r="B121774" s="34"/>
      <c r="C121774" s="33"/>
      <c r="D121774" s="33"/>
      <c r="E121774" s="33"/>
      <c r="F121774" s="33"/>
      <c r="G121774" s="33"/>
      <c r="H121774" s="33"/>
      <c r="I121774" s="33"/>
      <c r="J121774" s="33"/>
      <c r="K121774" s="35"/>
      <c r="L121774" s="33"/>
      <c r="M121774" s="33"/>
      <c r="N121774" s="33"/>
      <c r="O121774" s="33"/>
    </row>
    <row r="121775" spans="1:15" x14ac:dyDescent="0.25">
      <c r="A121775" s="33"/>
      <c r="B121775" s="34"/>
      <c r="C121775" s="33"/>
      <c r="D121775" s="33"/>
      <c r="E121775" s="33"/>
      <c r="F121775" s="33"/>
      <c r="G121775" s="33"/>
      <c r="H121775" s="33"/>
      <c r="I121775" s="33"/>
      <c r="J121775" s="33"/>
      <c r="K121775" s="33"/>
      <c r="L121775" s="33"/>
      <c r="M121775" s="33"/>
      <c r="N121775" s="33"/>
      <c r="O121775" s="33"/>
    </row>
    <row r="121776" spans="1:15" x14ac:dyDescent="0.25">
      <c r="A121776" s="33"/>
      <c r="B121776" s="34"/>
      <c r="C121776" s="33"/>
      <c r="D121776" s="33"/>
      <c r="E121776" s="33"/>
      <c r="F121776" s="33"/>
      <c r="G121776" s="33"/>
      <c r="H121776" s="33"/>
      <c r="I121776" s="33"/>
      <c r="J121776" s="33"/>
      <c r="K121776" s="33"/>
      <c r="L121776" s="33"/>
      <c r="M121776" s="33"/>
      <c r="N121776" s="33"/>
      <c r="O121776" s="33"/>
    </row>
    <row r="121777" spans="1:15" x14ac:dyDescent="0.25">
      <c r="A121777" s="33"/>
      <c r="B121777" s="34"/>
      <c r="C121777" s="33"/>
      <c r="D121777" s="33"/>
      <c r="E121777" s="33"/>
      <c r="F121777" s="33"/>
      <c r="G121777" s="33"/>
      <c r="H121777" s="33"/>
      <c r="I121777" s="33"/>
      <c r="J121777" s="33"/>
      <c r="K121777" s="33"/>
      <c r="L121777" s="33"/>
      <c r="M121777" s="33"/>
      <c r="N121777" s="33"/>
      <c r="O121777" s="33"/>
    </row>
    <row r="121778" spans="1:15" x14ac:dyDescent="0.25">
      <c r="A121778" s="33"/>
      <c r="B121778" s="34"/>
      <c r="C121778" s="33"/>
      <c r="D121778" s="33"/>
      <c r="E121778" s="33"/>
      <c r="F121778" s="33"/>
      <c r="G121778" s="33"/>
      <c r="H121778" s="33"/>
      <c r="I121778" s="33"/>
      <c r="J121778" s="33"/>
      <c r="K121778" s="33"/>
      <c r="L121778" s="33"/>
      <c r="M121778" s="33"/>
      <c r="N121778" s="33"/>
      <c r="O121778" s="33"/>
    </row>
    <row r="121779" spans="1:15" x14ac:dyDescent="0.25">
      <c r="A121779" s="33"/>
      <c r="B121779" s="34"/>
      <c r="C121779" s="33"/>
      <c r="D121779" s="33"/>
      <c r="E121779" s="33"/>
      <c r="F121779" s="33"/>
      <c r="G121779" s="33"/>
      <c r="H121779" s="33"/>
      <c r="I121779" s="33"/>
      <c r="J121779" s="33"/>
      <c r="K121779" s="33"/>
      <c r="L121779" s="33"/>
      <c r="M121779" s="33"/>
      <c r="N121779" s="33"/>
      <c r="O121779" s="33"/>
    </row>
    <row r="121780" spans="1:15" x14ac:dyDescent="0.25">
      <c r="A121780" s="33"/>
      <c r="B121780" s="34"/>
      <c r="C121780" s="33"/>
      <c r="D121780" s="33"/>
      <c r="E121780" s="33"/>
      <c r="F121780" s="33"/>
      <c r="G121780" s="33"/>
      <c r="H121780" s="33"/>
      <c r="I121780" s="37"/>
      <c r="J121780" s="33"/>
      <c r="K121780" s="33"/>
      <c r="L121780" s="33"/>
      <c r="M121780" s="33"/>
      <c r="N121780" s="33"/>
      <c r="O121780" s="33"/>
    </row>
    <row r="121781" spans="1:15" x14ac:dyDescent="0.25">
      <c r="A121781" s="33"/>
      <c r="B121781" s="34"/>
      <c r="C121781" s="33"/>
      <c r="D121781" s="33"/>
      <c r="E121781" s="33"/>
      <c r="F121781" s="33"/>
      <c r="G121781" s="33"/>
      <c r="H121781" s="33"/>
      <c r="I121781" s="33"/>
      <c r="J121781" s="33"/>
      <c r="K121781" s="33"/>
      <c r="L121781" s="33"/>
      <c r="M121781" s="33"/>
      <c r="N121781" s="33"/>
      <c r="O121781" s="33"/>
    </row>
    <row r="121782" spans="1:15" x14ac:dyDescent="0.25">
      <c r="A121782" s="33"/>
      <c r="B121782" s="34"/>
      <c r="C121782" s="33"/>
      <c r="D121782" s="33"/>
      <c r="E121782" s="33"/>
      <c r="F121782" s="33"/>
      <c r="G121782" s="33"/>
      <c r="H121782" s="33"/>
      <c r="I121782" s="33"/>
      <c r="J121782" s="33"/>
      <c r="K121782" s="33"/>
      <c r="L121782" s="33"/>
      <c r="M121782" s="33"/>
      <c r="N121782" s="33"/>
      <c r="O121782" s="33"/>
    </row>
    <row r="121783" spans="1:15" x14ac:dyDescent="0.25">
      <c r="A121783" s="33"/>
      <c r="B121783" s="34"/>
      <c r="C121783" s="33"/>
      <c r="D121783" s="33"/>
      <c r="E121783" s="33"/>
      <c r="F121783" s="33"/>
      <c r="G121783" s="33"/>
      <c r="H121783" s="33"/>
      <c r="I121783" s="33"/>
      <c r="J121783" s="33"/>
      <c r="K121783" s="33"/>
      <c r="L121783" s="33"/>
      <c r="M121783" s="33"/>
      <c r="N121783" s="33"/>
      <c r="O121783" s="33"/>
    </row>
    <row r="121784" spans="1:15" x14ac:dyDescent="0.25">
      <c r="A121784" s="33"/>
      <c r="B121784" s="34"/>
      <c r="C121784" s="33"/>
      <c r="D121784" s="33"/>
      <c r="E121784" s="33"/>
      <c r="F121784" s="33"/>
      <c r="G121784" s="33"/>
      <c r="H121784" s="33"/>
      <c r="I121784" s="33"/>
      <c r="J121784" s="33"/>
      <c r="K121784" s="33"/>
      <c r="L121784" s="33"/>
      <c r="M121784" s="33"/>
      <c r="N121784" s="33"/>
      <c r="O121784" s="33"/>
    </row>
    <row r="121785" spans="1:15" x14ac:dyDescent="0.25">
      <c r="A121785" s="33"/>
      <c r="B121785" s="34"/>
      <c r="C121785" s="33"/>
      <c r="D121785" s="33"/>
      <c r="E121785" s="33"/>
      <c r="F121785" s="33"/>
      <c r="G121785" s="33"/>
      <c r="H121785" s="33"/>
      <c r="I121785" s="33"/>
      <c r="J121785" s="33"/>
      <c r="K121785" s="33"/>
      <c r="L121785" s="33"/>
      <c r="M121785" s="33"/>
      <c r="N121785" s="33"/>
      <c r="O121785" s="33"/>
    </row>
    <row r="121786" spans="1:15" x14ac:dyDescent="0.25">
      <c r="A121786" s="33"/>
      <c r="B121786" s="34"/>
      <c r="C121786" s="33"/>
      <c r="D121786" s="33"/>
      <c r="E121786" s="33"/>
      <c r="F121786" s="33"/>
      <c r="G121786" s="33"/>
      <c r="H121786" s="33"/>
      <c r="I121786" s="33"/>
      <c r="J121786" s="33"/>
      <c r="K121786" s="33"/>
      <c r="L121786" s="33"/>
      <c r="M121786" s="33"/>
      <c r="N121786" s="33"/>
      <c r="O121786" s="33"/>
    </row>
    <row r="121787" spans="1:15" x14ac:dyDescent="0.25">
      <c r="A121787" s="33"/>
      <c r="B121787" s="34"/>
      <c r="C121787" s="33"/>
      <c r="D121787" s="33"/>
      <c r="E121787" s="33"/>
      <c r="F121787" s="33"/>
      <c r="G121787" s="33"/>
      <c r="H121787" s="33"/>
      <c r="I121787" s="33"/>
      <c r="J121787" s="33"/>
      <c r="K121787" s="35"/>
      <c r="L121787" s="33"/>
      <c r="M121787" s="33"/>
      <c r="N121787" s="33"/>
      <c r="O121787" s="33"/>
    </row>
    <row r="121788" spans="1:15" x14ac:dyDescent="0.25">
      <c r="A121788" s="33"/>
      <c r="B121788" s="34"/>
      <c r="C121788" s="33"/>
      <c r="D121788" s="33"/>
      <c r="E121788" s="33"/>
      <c r="F121788" s="33"/>
      <c r="G121788" s="33"/>
      <c r="H121788" s="33"/>
      <c r="I121788" s="33"/>
      <c r="J121788" s="33"/>
      <c r="K121788" s="33"/>
      <c r="L121788" s="33"/>
      <c r="M121788" s="33"/>
      <c r="N121788" s="33"/>
      <c r="O121788" s="33"/>
    </row>
    <row r="121789" spans="1:15" x14ac:dyDescent="0.25">
      <c r="A121789" s="33"/>
      <c r="B121789" s="34"/>
      <c r="C121789" s="33"/>
      <c r="D121789" s="33"/>
      <c r="E121789" s="33"/>
      <c r="F121789" s="33"/>
      <c r="G121789" s="33"/>
      <c r="H121789" s="33"/>
      <c r="I121789" s="33"/>
      <c r="J121789" s="33"/>
      <c r="K121789" s="33"/>
      <c r="L121789" s="33"/>
      <c r="M121789" s="33"/>
      <c r="N121789" s="33"/>
      <c r="O121789" s="33"/>
    </row>
    <row r="121790" spans="1:15" x14ac:dyDescent="0.25">
      <c r="A121790" s="33"/>
      <c r="B121790" s="34"/>
      <c r="C121790" s="33"/>
      <c r="D121790" s="33"/>
      <c r="E121790" s="33"/>
      <c r="F121790" s="33"/>
      <c r="G121790" s="33"/>
      <c r="H121790" s="33"/>
      <c r="I121790" s="33"/>
      <c r="J121790" s="33"/>
      <c r="K121790" s="33"/>
      <c r="L121790" s="33"/>
      <c r="M121790" s="33"/>
      <c r="N121790" s="33"/>
      <c r="O121790" s="33"/>
    </row>
    <row r="121791" spans="1:15" x14ac:dyDescent="0.25">
      <c r="A121791" s="33"/>
      <c r="B121791" s="34"/>
      <c r="C121791" s="33"/>
      <c r="D121791" s="33"/>
      <c r="E121791" s="33"/>
      <c r="F121791" s="33"/>
      <c r="G121791" s="33"/>
      <c r="H121791" s="33"/>
      <c r="I121791" s="33"/>
      <c r="J121791" s="33"/>
      <c r="K121791" s="33"/>
      <c r="L121791" s="33"/>
      <c r="M121791" s="33"/>
      <c r="N121791" s="33"/>
      <c r="O121791" s="33"/>
    </row>
    <row r="121792" spans="1:15" x14ac:dyDescent="0.25">
      <c r="A121792" s="33"/>
      <c r="B121792" s="34"/>
      <c r="C121792" s="33"/>
      <c r="D121792" s="33"/>
      <c r="E121792" s="33"/>
      <c r="F121792" s="33"/>
      <c r="G121792" s="33"/>
      <c r="H121792" s="33"/>
      <c r="I121792" s="33"/>
      <c r="J121792" s="33"/>
      <c r="K121792" s="33"/>
      <c r="L121792" s="33"/>
      <c r="M121792" s="33"/>
      <c r="N121792" s="33"/>
      <c r="O121792" s="33"/>
    </row>
    <row r="121793" spans="1:15" x14ac:dyDescent="0.25">
      <c r="A121793" s="33"/>
      <c r="B121793" s="34"/>
      <c r="C121793" s="33"/>
      <c r="D121793" s="33"/>
      <c r="E121793" s="33"/>
      <c r="F121793" s="33"/>
      <c r="G121793" s="33"/>
      <c r="H121793" s="33"/>
      <c r="I121793" s="33"/>
      <c r="J121793" s="33"/>
      <c r="K121793" s="33"/>
      <c r="L121793" s="33"/>
      <c r="M121793" s="33"/>
      <c r="N121793" s="33"/>
      <c r="O121793" s="33"/>
    </row>
    <row r="121794" spans="1:15" x14ac:dyDescent="0.25">
      <c r="A121794" s="33"/>
      <c r="B121794" s="34"/>
      <c r="C121794" s="33"/>
      <c r="D121794" s="33"/>
      <c r="E121794" s="33"/>
      <c r="F121794" s="33"/>
      <c r="G121794" s="33"/>
      <c r="H121794" s="33"/>
      <c r="I121794" s="33"/>
      <c r="J121794" s="33"/>
      <c r="K121794" s="33"/>
      <c r="L121794" s="33"/>
      <c r="M121794" s="33"/>
      <c r="N121794" s="33"/>
      <c r="O121794" s="33"/>
    </row>
    <row r="121795" spans="1:15" x14ac:dyDescent="0.25">
      <c r="A121795" s="33"/>
      <c r="B121795" s="34"/>
      <c r="C121795" s="33"/>
      <c r="D121795" s="33"/>
      <c r="E121795" s="33"/>
      <c r="F121795" s="33"/>
      <c r="G121795" s="33"/>
      <c r="H121795" s="33"/>
      <c r="I121795" s="33"/>
      <c r="J121795" s="33"/>
      <c r="K121795" s="33"/>
      <c r="L121795" s="33"/>
      <c r="M121795" s="33"/>
      <c r="N121795" s="33"/>
      <c r="O121795" s="33"/>
    </row>
    <row r="121796" spans="1:15" x14ac:dyDescent="0.25">
      <c r="A121796" s="33"/>
      <c r="B121796" s="34"/>
      <c r="C121796" s="33"/>
      <c r="D121796" s="33"/>
      <c r="E121796" s="33"/>
      <c r="F121796" s="33"/>
      <c r="G121796" s="33"/>
      <c r="H121796" s="33"/>
      <c r="I121796" s="33"/>
      <c r="J121796" s="33"/>
      <c r="K121796" s="33"/>
      <c r="L121796" s="33"/>
      <c r="M121796" s="33"/>
      <c r="N121796" s="33"/>
      <c r="O121796" s="33"/>
    </row>
    <row r="121797" spans="1:15" x14ac:dyDescent="0.25">
      <c r="A121797" s="33"/>
      <c r="B121797" s="34"/>
      <c r="C121797" s="33"/>
      <c r="D121797" s="33"/>
      <c r="E121797" s="33"/>
      <c r="F121797" s="33"/>
      <c r="G121797" s="33"/>
      <c r="H121797" s="33"/>
      <c r="I121797" s="33"/>
      <c r="J121797" s="33"/>
      <c r="K121797" s="33"/>
      <c r="L121797" s="33"/>
      <c r="M121797" s="33"/>
      <c r="N121797" s="33"/>
      <c r="O121797" s="33"/>
    </row>
    <row r="121798" spans="1:15" x14ac:dyDescent="0.25">
      <c r="A121798" s="33"/>
      <c r="B121798" s="34"/>
      <c r="C121798" s="33"/>
      <c r="D121798" s="33"/>
      <c r="E121798" s="33"/>
      <c r="F121798" s="33"/>
      <c r="G121798" s="33"/>
      <c r="H121798" s="33"/>
      <c r="I121798" s="33"/>
      <c r="J121798" s="33"/>
      <c r="K121798" s="33"/>
      <c r="L121798" s="33"/>
      <c r="M121798" s="33"/>
      <c r="N121798" s="33"/>
      <c r="O121798" s="33"/>
    </row>
    <row r="121799" spans="1:15" x14ac:dyDescent="0.25">
      <c r="A121799" s="33"/>
      <c r="B121799" s="34"/>
      <c r="C121799" s="33"/>
      <c r="D121799" s="33"/>
      <c r="E121799" s="33"/>
      <c r="F121799" s="33"/>
      <c r="G121799" s="33"/>
      <c r="H121799" s="33"/>
      <c r="I121799" s="33"/>
      <c r="J121799" s="33"/>
      <c r="K121799" s="33"/>
      <c r="L121799" s="33"/>
      <c r="M121799" s="33"/>
      <c r="N121799" s="33"/>
      <c r="O121799" s="33"/>
    </row>
    <row r="121800" spans="1:15" x14ac:dyDescent="0.25">
      <c r="A121800" s="33"/>
      <c r="B121800" s="34"/>
      <c r="C121800" s="33"/>
      <c r="D121800" s="33"/>
      <c r="E121800" s="33"/>
      <c r="F121800" s="33"/>
      <c r="G121800" s="33"/>
      <c r="H121800" s="33"/>
      <c r="I121800" s="33"/>
      <c r="J121800" s="33"/>
      <c r="K121800" s="33"/>
      <c r="L121800" s="33"/>
      <c r="M121800" s="33"/>
      <c r="N121800" s="33"/>
      <c r="O121800" s="33"/>
    </row>
    <row r="121801" spans="1:15" x14ac:dyDescent="0.25">
      <c r="A121801" s="33"/>
      <c r="B121801" s="34"/>
      <c r="C121801" s="33"/>
      <c r="D121801" s="33"/>
      <c r="E121801" s="33"/>
      <c r="F121801" s="33"/>
      <c r="G121801" s="33"/>
      <c r="H121801" s="33"/>
      <c r="I121801" s="33"/>
      <c r="J121801" s="33"/>
      <c r="K121801" s="33"/>
      <c r="L121801" s="33"/>
      <c r="M121801" s="33"/>
      <c r="N121801" s="33"/>
      <c r="O121801" s="33"/>
    </row>
    <row r="121802" spans="1:15" x14ac:dyDescent="0.25">
      <c r="A121802" s="33"/>
      <c r="B121802" s="34"/>
      <c r="C121802" s="33"/>
      <c r="D121802" s="33"/>
      <c r="E121802" s="33"/>
      <c r="F121802" s="33"/>
      <c r="G121802" s="33"/>
      <c r="H121802" s="33"/>
      <c r="I121802" s="33"/>
      <c r="J121802" s="33"/>
      <c r="K121802" s="33"/>
      <c r="L121802" s="33"/>
      <c r="M121802" s="33"/>
      <c r="N121802" s="33"/>
      <c r="O121802" s="33"/>
    </row>
    <row r="121803" spans="1:15" x14ac:dyDescent="0.25">
      <c r="A121803" s="33"/>
      <c r="B121803" s="34"/>
      <c r="C121803" s="33"/>
      <c r="D121803" s="33"/>
      <c r="E121803" s="33"/>
      <c r="F121803" s="33"/>
      <c r="G121803" s="33"/>
      <c r="H121803" s="33"/>
      <c r="I121803" s="33"/>
      <c r="J121803" s="33"/>
      <c r="K121803" s="33"/>
      <c r="L121803" s="33"/>
      <c r="M121803" s="33"/>
      <c r="N121803" s="33"/>
      <c r="O121803" s="33"/>
    </row>
    <row r="121804" spans="1:15" x14ac:dyDescent="0.25">
      <c r="A121804" s="33"/>
      <c r="B121804" s="34"/>
      <c r="C121804" s="33"/>
      <c r="D121804" s="33"/>
      <c r="E121804" s="33"/>
      <c r="F121804" s="33"/>
      <c r="G121804" s="33"/>
      <c r="H121804" s="33"/>
      <c r="I121804" s="33"/>
      <c r="J121804" s="33"/>
      <c r="K121804" s="33"/>
      <c r="L121804" s="33"/>
      <c r="M121804" s="33"/>
      <c r="N121804" s="33"/>
      <c r="O121804" s="33"/>
    </row>
    <row r="121805" spans="1:15" x14ac:dyDescent="0.25">
      <c r="A121805" s="33"/>
      <c r="B121805" s="34"/>
      <c r="C121805" s="33"/>
      <c r="D121805" s="33"/>
      <c r="E121805" s="33"/>
      <c r="F121805" s="33"/>
      <c r="G121805" s="33"/>
      <c r="H121805" s="33"/>
      <c r="I121805" s="37"/>
      <c r="J121805" s="33"/>
      <c r="K121805" s="33"/>
      <c r="L121805" s="33"/>
      <c r="M121805" s="33"/>
      <c r="N121805" s="33"/>
      <c r="O121805" s="33"/>
    </row>
    <row r="121806" spans="1:15" x14ac:dyDescent="0.25">
      <c r="A121806" s="33"/>
      <c r="B121806" s="34"/>
      <c r="C121806" s="33"/>
      <c r="D121806" s="33"/>
      <c r="E121806" s="33"/>
      <c r="F121806" s="33"/>
      <c r="G121806" s="33"/>
      <c r="H121806" s="33"/>
      <c r="I121806" s="33"/>
      <c r="J121806" s="33"/>
      <c r="K121806" s="33"/>
      <c r="L121806" s="33"/>
      <c r="M121806" s="33"/>
      <c r="N121806" s="33"/>
      <c r="O121806" s="33"/>
    </row>
    <row r="121807" spans="1:15" x14ac:dyDescent="0.25">
      <c r="A121807" s="33"/>
      <c r="B121807" s="34"/>
      <c r="C121807" s="33"/>
      <c r="D121807" s="33"/>
      <c r="E121807" s="33"/>
      <c r="F121807" s="33"/>
      <c r="G121807" s="33"/>
      <c r="H121807" s="33"/>
      <c r="I121807" s="33"/>
      <c r="J121807" s="33"/>
      <c r="K121807" s="33"/>
      <c r="L121807" s="33"/>
      <c r="M121807" s="33"/>
      <c r="N121807" s="33"/>
      <c r="O121807" s="33"/>
    </row>
    <row r="121808" spans="1:15" x14ac:dyDescent="0.25">
      <c r="A121808" s="33"/>
      <c r="B121808" s="34"/>
      <c r="C121808" s="33"/>
      <c r="D121808" s="33"/>
      <c r="E121808" s="33"/>
      <c r="F121808" s="33"/>
      <c r="G121808" s="33"/>
      <c r="H121808" s="33"/>
      <c r="I121808" s="33"/>
      <c r="J121808" s="33"/>
      <c r="K121808" s="33"/>
      <c r="L121808" s="33"/>
      <c r="M121808" s="33"/>
      <c r="N121808" s="33"/>
      <c r="O121808" s="33"/>
    </row>
    <row r="121809" spans="1:15" x14ac:dyDescent="0.25">
      <c r="A121809" s="33"/>
      <c r="B121809" s="34"/>
      <c r="C121809" s="33"/>
      <c r="D121809" s="33"/>
      <c r="E121809" s="33"/>
      <c r="F121809" s="33"/>
      <c r="G121809" s="33"/>
      <c r="H121809" s="33"/>
      <c r="I121809" s="33"/>
      <c r="J121809" s="33"/>
      <c r="K121809" s="33"/>
      <c r="L121809" s="33"/>
      <c r="M121809" s="33"/>
      <c r="N121809" s="33"/>
      <c r="O121809" s="33"/>
    </row>
    <row r="121810" spans="1:15" x14ac:dyDescent="0.25">
      <c r="A121810" s="33"/>
      <c r="B121810" s="34"/>
      <c r="C121810" s="33"/>
      <c r="D121810" s="33"/>
      <c r="E121810" s="33"/>
      <c r="F121810" s="33"/>
      <c r="G121810" s="33"/>
      <c r="H121810" s="33"/>
      <c r="I121810" s="33"/>
      <c r="J121810" s="33"/>
      <c r="K121810" s="33"/>
      <c r="L121810" s="33"/>
      <c r="M121810" s="33"/>
      <c r="N121810" s="33"/>
      <c r="O121810" s="33"/>
    </row>
    <row r="121811" spans="1:15" x14ac:dyDescent="0.25">
      <c r="A121811" s="33"/>
      <c r="B121811" s="34"/>
      <c r="C121811" s="33"/>
      <c r="D121811" s="33"/>
      <c r="E121811" s="33"/>
      <c r="F121811" s="33"/>
      <c r="G121811" s="33"/>
      <c r="H121811" s="33"/>
      <c r="I121811" s="33"/>
      <c r="J121811" s="33"/>
      <c r="K121811" s="33"/>
      <c r="L121811" s="33"/>
      <c r="M121811" s="33"/>
      <c r="N121811" s="33"/>
      <c r="O121811" s="33"/>
    </row>
    <row r="121812" spans="1:15" x14ac:dyDescent="0.25">
      <c r="A121812" s="33"/>
      <c r="B121812" s="34"/>
      <c r="C121812" s="33"/>
      <c r="D121812" s="33"/>
      <c r="E121812" s="33"/>
      <c r="F121812" s="33"/>
      <c r="G121812" s="33"/>
      <c r="H121812" s="33"/>
      <c r="I121812" s="33"/>
      <c r="J121812" s="33"/>
      <c r="K121812" s="35"/>
      <c r="L121812" s="33"/>
      <c r="M121812" s="33"/>
      <c r="N121812" s="33"/>
      <c r="O121812" s="33"/>
    </row>
    <row r="121813" spans="1:15" x14ac:dyDescent="0.25">
      <c r="A121813" s="33"/>
      <c r="B121813" s="34"/>
      <c r="C121813" s="33"/>
      <c r="D121813" s="33"/>
      <c r="E121813" s="33"/>
      <c r="F121813" s="33"/>
      <c r="G121813" s="33"/>
      <c r="H121813" s="33"/>
      <c r="I121813" s="33"/>
      <c r="J121813" s="33"/>
      <c r="K121813" s="35"/>
      <c r="L121813" s="35"/>
      <c r="M121813" s="33"/>
      <c r="N121813" s="33"/>
      <c r="O121813" s="33"/>
    </row>
    <row r="121814" spans="1:15" x14ac:dyDescent="0.25">
      <c r="A121814" s="33"/>
      <c r="B121814" s="34"/>
      <c r="C121814" s="33"/>
      <c r="D121814" s="33"/>
      <c r="E121814" s="33"/>
      <c r="F121814" s="33"/>
      <c r="G121814" s="33"/>
      <c r="H121814" s="33"/>
      <c r="I121814" s="33"/>
      <c r="J121814" s="36"/>
      <c r="K121814" s="33"/>
      <c r="L121814" s="35"/>
      <c r="M121814" s="33"/>
      <c r="N121814" s="33"/>
      <c r="O121814" s="33"/>
    </row>
    <row r="121815" spans="1:15" x14ac:dyDescent="0.25">
      <c r="A121815" s="33"/>
      <c r="B121815" s="34"/>
      <c r="C121815" s="33"/>
      <c r="D121815" s="33"/>
      <c r="E121815" s="33"/>
      <c r="F121815" s="33"/>
      <c r="G121815" s="33"/>
      <c r="H121815" s="33"/>
      <c r="I121815" s="33"/>
      <c r="J121815" s="33"/>
      <c r="K121815" s="33"/>
      <c r="L121815" s="33"/>
      <c r="M121815" s="33"/>
      <c r="N121815" s="33"/>
      <c r="O121815" s="33"/>
    </row>
    <row r="121816" spans="1:15" x14ac:dyDescent="0.25">
      <c r="A121816" s="33"/>
      <c r="B121816" s="34"/>
      <c r="C121816" s="33"/>
      <c r="D121816" s="33"/>
      <c r="E121816" s="33"/>
      <c r="F121816" s="33"/>
      <c r="G121816" s="33"/>
      <c r="H121816" s="33"/>
      <c r="I121816" s="33"/>
      <c r="J121816" s="33"/>
      <c r="K121816" s="35"/>
      <c r="L121816" s="35"/>
      <c r="M121816" s="33"/>
      <c r="N121816" s="33"/>
      <c r="O121816" s="33"/>
    </row>
    <row r="121817" spans="1:15" x14ac:dyDescent="0.25">
      <c r="A121817" s="33"/>
      <c r="B121817" s="34"/>
      <c r="C121817" s="33"/>
      <c r="D121817" s="33"/>
      <c r="E121817" s="33"/>
      <c r="F121817" s="33"/>
      <c r="G121817" s="33"/>
      <c r="H121817" s="33"/>
      <c r="I121817" s="33"/>
      <c r="J121817" s="36"/>
      <c r="K121817" s="35"/>
      <c r="L121817" s="35"/>
      <c r="M121817" s="33"/>
      <c r="N121817" s="33"/>
      <c r="O121817" s="33"/>
    </row>
    <row r="121818" spans="1:15" x14ac:dyDescent="0.25">
      <c r="A121818" s="33"/>
      <c r="B121818" s="34"/>
      <c r="C121818" s="33"/>
      <c r="D121818" s="33"/>
      <c r="E121818" s="33"/>
      <c r="F121818" s="33"/>
      <c r="G121818" s="33"/>
      <c r="H121818" s="33"/>
      <c r="I121818" s="33"/>
      <c r="J121818" s="36"/>
      <c r="K121818" s="35"/>
      <c r="L121818" s="33"/>
      <c r="M121818" s="33"/>
      <c r="N121818" s="33"/>
      <c r="O121818" s="33"/>
    </row>
    <row r="121819" spans="1:15" x14ac:dyDescent="0.25">
      <c r="A121819" s="33"/>
      <c r="B121819" s="34"/>
      <c r="C121819" s="33"/>
      <c r="D121819" s="33"/>
      <c r="E121819" s="33"/>
      <c r="F121819" s="33"/>
      <c r="G121819" s="33"/>
      <c r="H121819" s="33"/>
      <c r="I121819" s="33"/>
      <c r="J121819" s="36"/>
      <c r="K121819" s="35"/>
      <c r="L121819" s="35"/>
      <c r="M121819" s="33"/>
      <c r="N121819" s="33"/>
      <c r="O121819" s="33"/>
    </row>
    <row r="121820" spans="1:15" x14ac:dyDescent="0.25">
      <c r="A121820" s="33"/>
      <c r="B121820" s="34"/>
      <c r="C121820" s="33"/>
      <c r="D121820" s="33"/>
      <c r="E121820" s="33"/>
      <c r="F121820" s="33"/>
      <c r="G121820" s="33"/>
      <c r="H121820" s="33"/>
      <c r="I121820" s="33"/>
      <c r="J121820" s="33"/>
      <c r="K121820" s="33"/>
      <c r="L121820" s="33"/>
      <c r="M121820" s="33"/>
      <c r="N121820" s="33"/>
      <c r="O121820" s="33"/>
    </row>
    <row r="121821" spans="1:15" x14ac:dyDescent="0.25">
      <c r="A121821" s="33"/>
      <c r="B121821" s="34"/>
      <c r="C121821" s="33"/>
      <c r="D121821" s="33"/>
      <c r="E121821" s="33"/>
      <c r="F121821" s="33"/>
      <c r="G121821" s="33"/>
      <c r="H121821" s="33"/>
      <c r="I121821" s="33"/>
      <c r="J121821" s="33"/>
      <c r="K121821" s="33"/>
      <c r="L121821" s="33"/>
      <c r="M121821" s="33"/>
      <c r="N121821" s="33"/>
      <c r="O121821" s="33"/>
    </row>
    <row r="121822" spans="1:15" x14ac:dyDescent="0.25">
      <c r="A121822" s="33"/>
      <c r="B121822" s="34"/>
      <c r="C121822" s="33"/>
      <c r="D121822" s="33"/>
      <c r="E121822" s="33"/>
      <c r="F121822" s="33"/>
      <c r="G121822" s="33"/>
      <c r="H121822" s="33"/>
      <c r="I121822" s="33"/>
      <c r="J121822" s="33"/>
      <c r="K121822" s="33"/>
      <c r="L121822" s="33"/>
      <c r="M121822" s="33"/>
      <c r="N121822" s="33"/>
      <c r="O121822" s="33"/>
    </row>
    <row r="121823" spans="1:15" x14ac:dyDescent="0.25">
      <c r="A121823" s="33"/>
      <c r="B121823" s="34"/>
      <c r="C121823" s="33"/>
      <c r="D121823" s="33"/>
      <c r="E121823" s="33"/>
      <c r="F121823" s="33"/>
      <c r="G121823" s="33"/>
      <c r="H121823" s="33"/>
      <c r="I121823" s="33"/>
      <c r="J121823" s="33"/>
      <c r="K121823" s="33"/>
      <c r="L121823" s="33"/>
      <c r="M121823" s="33"/>
      <c r="N121823" s="33"/>
      <c r="O121823" s="33"/>
    </row>
    <row r="121824" spans="1:15" x14ac:dyDescent="0.25">
      <c r="A121824" s="33"/>
      <c r="B121824" s="34"/>
      <c r="C121824" s="33"/>
      <c r="D121824" s="33"/>
      <c r="E121824" s="33"/>
      <c r="F121824" s="33"/>
      <c r="G121824" s="33"/>
      <c r="H121824" s="33"/>
      <c r="I121824" s="33"/>
      <c r="J121824" s="33"/>
      <c r="K121824" s="33"/>
      <c r="L121824" s="33"/>
      <c r="M121824" s="33"/>
      <c r="N121824" s="33"/>
      <c r="O121824" s="33"/>
    </row>
    <row r="121825" spans="1:15" x14ac:dyDescent="0.25">
      <c r="A121825" s="33"/>
      <c r="B121825" s="34"/>
      <c r="C121825" s="33"/>
      <c r="D121825" s="33"/>
      <c r="E121825" s="33"/>
      <c r="F121825" s="33"/>
      <c r="G121825" s="33"/>
      <c r="H121825" s="33"/>
      <c r="I121825" s="33"/>
      <c r="J121825" s="33"/>
      <c r="K121825" s="33"/>
      <c r="L121825" s="33"/>
      <c r="M121825" s="33"/>
      <c r="N121825" s="33"/>
      <c r="O121825" s="33"/>
    </row>
    <row r="121826" spans="1:15" x14ac:dyDescent="0.25">
      <c r="A121826" s="33"/>
      <c r="B121826" s="34"/>
      <c r="C121826" s="33"/>
      <c r="D121826" s="33"/>
      <c r="E121826" s="33"/>
      <c r="F121826" s="33"/>
      <c r="G121826" s="33"/>
      <c r="H121826" s="33"/>
      <c r="I121826" s="33"/>
      <c r="J121826" s="33"/>
      <c r="K121826" s="33"/>
      <c r="L121826" s="33"/>
      <c r="M121826" s="33"/>
      <c r="N121826" s="33"/>
      <c r="O121826" s="33"/>
    </row>
    <row r="121827" spans="1:15" x14ac:dyDescent="0.25">
      <c r="A121827" s="33"/>
      <c r="B121827" s="34"/>
      <c r="C121827" s="33"/>
      <c r="D121827" s="33"/>
      <c r="E121827" s="33"/>
      <c r="F121827" s="33"/>
      <c r="G121827" s="33"/>
      <c r="H121827" s="33"/>
      <c r="I121827" s="33"/>
      <c r="J121827" s="33"/>
      <c r="K121827" s="35"/>
      <c r="L121827" s="35"/>
      <c r="M121827" s="33"/>
      <c r="N121827" s="33"/>
      <c r="O121827" s="33"/>
    </row>
    <row r="121828" spans="1:15" x14ac:dyDescent="0.25">
      <c r="A121828" s="33"/>
      <c r="B121828" s="34"/>
      <c r="C121828" s="33"/>
      <c r="D121828" s="33"/>
      <c r="E121828" s="33"/>
      <c r="F121828" s="33"/>
      <c r="G121828" s="33"/>
      <c r="H121828" s="33"/>
      <c r="I121828" s="33"/>
      <c r="J121828" s="33"/>
      <c r="K121828" s="33"/>
      <c r="L121828" s="33"/>
      <c r="M121828" s="33"/>
      <c r="N121828" s="33"/>
      <c r="O121828" s="33"/>
    </row>
    <row r="121829" spans="1:15" x14ac:dyDescent="0.25">
      <c r="A121829" s="33"/>
      <c r="B121829" s="34"/>
      <c r="C121829" s="33"/>
      <c r="D121829" s="33"/>
      <c r="E121829" s="33"/>
      <c r="F121829" s="33"/>
      <c r="G121829" s="33"/>
      <c r="H121829" s="33"/>
      <c r="I121829" s="33"/>
      <c r="J121829" s="33"/>
      <c r="K121829" s="33"/>
      <c r="L121829" s="33"/>
      <c r="M121829" s="33"/>
      <c r="N121829" s="33"/>
      <c r="O121829" s="33"/>
    </row>
    <row r="121830" spans="1:15" x14ac:dyDescent="0.25">
      <c r="A121830" s="33"/>
      <c r="B121830" s="34"/>
      <c r="C121830" s="33"/>
      <c r="D121830" s="33"/>
      <c r="E121830" s="33"/>
      <c r="F121830" s="33"/>
      <c r="G121830" s="33"/>
      <c r="H121830" s="33"/>
      <c r="I121830" s="33"/>
      <c r="J121830" s="33"/>
      <c r="K121830" s="33"/>
      <c r="L121830" s="33"/>
      <c r="M121830" s="33"/>
      <c r="N121830" s="33"/>
      <c r="O121830" s="33"/>
    </row>
    <row r="121831" spans="1:15" x14ac:dyDescent="0.25">
      <c r="A121831" s="33"/>
      <c r="B121831" s="34"/>
      <c r="C121831" s="33"/>
      <c r="D121831" s="33"/>
      <c r="E121831" s="33"/>
      <c r="F121831" s="33"/>
      <c r="G121831" s="33"/>
      <c r="H121831" s="33"/>
      <c r="I121831" s="33"/>
      <c r="J121831" s="33"/>
      <c r="K121831" s="35"/>
      <c r="L121831" s="35"/>
      <c r="M121831" s="33"/>
      <c r="N121831" s="33"/>
      <c r="O121831" s="33"/>
    </row>
    <row r="121832" spans="1:15" x14ac:dyDescent="0.25">
      <c r="A121832" s="33"/>
      <c r="B121832" s="34"/>
      <c r="C121832" s="33"/>
      <c r="D121832" s="33"/>
      <c r="E121832" s="33"/>
      <c r="F121832" s="33"/>
      <c r="G121832" s="33"/>
      <c r="H121832" s="33"/>
      <c r="I121832" s="33"/>
      <c r="J121832" s="33"/>
      <c r="K121832" s="33"/>
      <c r="L121832" s="33"/>
      <c r="M121832" s="33"/>
      <c r="N121832" s="33"/>
      <c r="O121832" s="33"/>
    </row>
    <row r="121833" spans="1:15" x14ac:dyDescent="0.25">
      <c r="A121833" s="33"/>
      <c r="B121833" s="34"/>
      <c r="C121833" s="33"/>
      <c r="D121833" s="33"/>
      <c r="E121833" s="33"/>
      <c r="F121833" s="33"/>
      <c r="G121833" s="33"/>
      <c r="H121833" s="33"/>
      <c r="I121833" s="33"/>
      <c r="J121833" s="33"/>
      <c r="K121833" s="35"/>
      <c r="L121833" s="35"/>
      <c r="M121833" s="33"/>
      <c r="N121833" s="33"/>
      <c r="O121833" s="33"/>
    </row>
    <row r="121834" spans="1:15" x14ac:dyDescent="0.25">
      <c r="A121834" s="33"/>
      <c r="B121834" s="34"/>
      <c r="C121834" s="33"/>
      <c r="D121834" s="33"/>
      <c r="E121834" s="33"/>
      <c r="F121834" s="33"/>
      <c r="G121834" s="33"/>
      <c r="H121834" s="33"/>
      <c r="I121834" s="33"/>
      <c r="J121834" s="33"/>
      <c r="K121834" s="33"/>
      <c r="L121834" s="33"/>
      <c r="M121834" s="33"/>
      <c r="N121834" s="33"/>
      <c r="O121834" s="33"/>
    </row>
    <row r="121835" spans="1:15" x14ac:dyDescent="0.25">
      <c r="A121835" s="33"/>
      <c r="B121835" s="34"/>
      <c r="C121835" s="33"/>
      <c r="D121835" s="33"/>
      <c r="E121835" s="33"/>
      <c r="F121835" s="33"/>
      <c r="G121835" s="33"/>
      <c r="H121835" s="33"/>
      <c r="I121835" s="33"/>
      <c r="J121835" s="33"/>
      <c r="K121835" s="33"/>
      <c r="L121835" s="33"/>
      <c r="M121835" s="33"/>
      <c r="N121835" s="33"/>
      <c r="O121835" s="33"/>
    </row>
    <row r="121836" spans="1:15" x14ac:dyDescent="0.25">
      <c r="A121836" s="33"/>
      <c r="B121836" s="34"/>
      <c r="C121836" s="33"/>
      <c r="D121836" s="33"/>
      <c r="E121836" s="33"/>
      <c r="F121836" s="33"/>
      <c r="G121836" s="33"/>
      <c r="H121836" s="33"/>
      <c r="I121836" s="33"/>
      <c r="J121836" s="33"/>
      <c r="K121836" s="33"/>
      <c r="L121836" s="33"/>
      <c r="M121836" s="33"/>
      <c r="N121836" s="33"/>
      <c r="O121836" s="33"/>
    </row>
    <row r="121837" spans="1:15" x14ac:dyDescent="0.25">
      <c r="A121837" s="33"/>
      <c r="B121837" s="34"/>
      <c r="C121837" s="33"/>
      <c r="D121837" s="33"/>
      <c r="E121837" s="33"/>
      <c r="F121837" s="33"/>
      <c r="G121837" s="33"/>
      <c r="H121837" s="33"/>
      <c r="I121837" s="33"/>
      <c r="J121837" s="33"/>
      <c r="K121837" s="33"/>
      <c r="L121837" s="33"/>
      <c r="M121837" s="33"/>
      <c r="N121837" s="33"/>
      <c r="O121837" s="33"/>
    </row>
    <row r="121838" spans="1:15" x14ac:dyDescent="0.25">
      <c r="A121838" s="33"/>
      <c r="B121838" s="34"/>
      <c r="C121838" s="33"/>
      <c r="D121838" s="33"/>
      <c r="E121838" s="33"/>
      <c r="F121838" s="33"/>
      <c r="G121838" s="33"/>
      <c r="H121838" s="33"/>
      <c r="I121838" s="33"/>
      <c r="J121838" s="33"/>
      <c r="K121838" s="33"/>
      <c r="L121838" s="33"/>
      <c r="M121838" s="33"/>
      <c r="N121838" s="33"/>
      <c r="O121838" s="33"/>
    </row>
    <row r="121839" spans="1:15" x14ac:dyDescent="0.25">
      <c r="A121839" s="33"/>
      <c r="B121839" s="34"/>
      <c r="C121839" s="33"/>
      <c r="D121839" s="33"/>
      <c r="E121839" s="33"/>
      <c r="F121839" s="33"/>
      <c r="G121839" s="33"/>
      <c r="H121839" s="33"/>
      <c r="I121839" s="33"/>
      <c r="J121839" s="33"/>
      <c r="K121839" s="33"/>
      <c r="L121839" s="33"/>
      <c r="M121839" s="33"/>
      <c r="N121839" s="33"/>
      <c r="O121839" s="33"/>
    </row>
    <row r="121840" spans="1:15" x14ac:dyDescent="0.25">
      <c r="A121840" s="33"/>
      <c r="B121840" s="34"/>
      <c r="C121840" s="33"/>
      <c r="D121840" s="33"/>
      <c r="E121840" s="33"/>
      <c r="F121840" s="33"/>
      <c r="G121840" s="33"/>
      <c r="H121840" s="33"/>
      <c r="I121840" s="33"/>
      <c r="J121840" s="33"/>
      <c r="K121840" s="33"/>
      <c r="L121840" s="33"/>
      <c r="M121840" s="33"/>
      <c r="N121840" s="33"/>
      <c r="O121840" s="33"/>
    </row>
    <row r="121841" spans="1:15" x14ac:dyDescent="0.25">
      <c r="A121841" s="33"/>
      <c r="B121841" s="34"/>
      <c r="C121841" s="33"/>
      <c r="D121841" s="33"/>
      <c r="E121841" s="33"/>
      <c r="F121841" s="33"/>
      <c r="G121841" s="33"/>
      <c r="H121841" s="33"/>
      <c r="I121841" s="33"/>
      <c r="J121841" s="33"/>
      <c r="K121841" s="35"/>
      <c r="L121841" s="33"/>
      <c r="M121841" s="33"/>
      <c r="N121841" s="33"/>
      <c r="O121841" s="33"/>
    </row>
    <row r="121842" spans="1:15" x14ac:dyDescent="0.25">
      <c r="A121842" s="33"/>
      <c r="B121842" s="34"/>
      <c r="C121842" s="33"/>
      <c r="D121842" s="33"/>
      <c r="E121842" s="33"/>
      <c r="F121842" s="33"/>
      <c r="G121842" s="33"/>
      <c r="H121842" s="33"/>
      <c r="I121842" s="33"/>
      <c r="J121842" s="33"/>
      <c r="K121842" s="33"/>
      <c r="L121842" s="33"/>
      <c r="M121842" s="33"/>
      <c r="N121842" s="33"/>
      <c r="O121842" s="33"/>
    </row>
    <row r="121843" spans="1:15" x14ac:dyDescent="0.25">
      <c r="A121843" s="33"/>
      <c r="B121843" s="34"/>
      <c r="C121843" s="33"/>
      <c r="D121843" s="33"/>
      <c r="E121843" s="33"/>
      <c r="F121843" s="33"/>
      <c r="G121843" s="33"/>
      <c r="H121843" s="33"/>
      <c r="I121843" s="33"/>
      <c r="J121843" s="33"/>
      <c r="K121843" s="33"/>
      <c r="L121843" s="33"/>
      <c r="M121843" s="33"/>
      <c r="N121843" s="33"/>
      <c r="O121843" s="33"/>
    </row>
    <row r="121844" spans="1:15" x14ac:dyDescent="0.25">
      <c r="A121844" s="33"/>
      <c r="B121844" s="34"/>
      <c r="C121844" s="33"/>
      <c r="D121844" s="33"/>
      <c r="E121844" s="33"/>
      <c r="F121844" s="33"/>
      <c r="G121844" s="33"/>
      <c r="H121844" s="33"/>
      <c r="I121844" s="33"/>
      <c r="J121844" s="33"/>
      <c r="K121844" s="33"/>
      <c r="L121844" s="33"/>
      <c r="M121844" s="33"/>
      <c r="N121844" s="33"/>
      <c r="O121844" s="33"/>
    </row>
    <row r="121845" spans="1:15" x14ac:dyDescent="0.25">
      <c r="A121845" s="33"/>
      <c r="B121845" s="34"/>
      <c r="C121845" s="33"/>
      <c r="D121845" s="33"/>
      <c r="E121845" s="33"/>
      <c r="F121845" s="33"/>
      <c r="G121845" s="33"/>
      <c r="H121845" s="33"/>
      <c r="I121845" s="33"/>
      <c r="J121845" s="33"/>
      <c r="K121845" s="33"/>
      <c r="L121845" s="33"/>
      <c r="M121845" s="33"/>
      <c r="N121845" s="33"/>
      <c r="O121845" s="33"/>
    </row>
    <row r="121846" spans="1:15" x14ac:dyDescent="0.25">
      <c r="A121846" s="33"/>
      <c r="B121846" s="34"/>
      <c r="C121846" s="33"/>
      <c r="D121846" s="33"/>
      <c r="E121846" s="33"/>
      <c r="F121846" s="33"/>
      <c r="G121846" s="33"/>
      <c r="H121846" s="33"/>
      <c r="I121846" s="33"/>
      <c r="J121846" s="33"/>
      <c r="K121846" s="33"/>
      <c r="L121846" s="33"/>
      <c r="M121846" s="33"/>
      <c r="N121846" s="33"/>
      <c r="O121846" s="33"/>
    </row>
    <row r="121847" spans="1:15" x14ac:dyDescent="0.25">
      <c r="A121847" s="33"/>
      <c r="B121847" s="34"/>
      <c r="C121847" s="33"/>
      <c r="D121847" s="33"/>
      <c r="E121847" s="33"/>
      <c r="F121847" s="33"/>
      <c r="G121847" s="33"/>
      <c r="H121847" s="33"/>
      <c r="I121847" s="33"/>
      <c r="J121847" s="33"/>
      <c r="K121847" s="33"/>
      <c r="L121847" s="33"/>
      <c r="M121847" s="33"/>
      <c r="N121847" s="33"/>
      <c r="O121847" s="33"/>
    </row>
    <row r="121848" spans="1:15" x14ac:dyDescent="0.25">
      <c r="A121848" s="33"/>
      <c r="B121848" s="34"/>
      <c r="C121848" s="33"/>
      <c r="D121848" s="33"/>
      <c r="E121848" s="33"/>
      <c r="F121848" s="33"/>
      <c r="G121848" s="33"/>
      <c r="H121848" s="33"/>
      <c r="I121848" s="33"/>
      <c r="J121848" s="33"/>
      <c r="K121848" s="33"/>
      <c r="L121848" s="33"/>
      <c r="M121848" s="33"/>
      <c r="N121848" s="33"/>
      <c r="O121848" s="33"/>
    </row>
    <row r="121849" spans="1:15" x14ac:dyDescent="0.25">
      <c r="A121849" s="33"/>
      <c r="B121849" s="34"/>
      <c r="C121849" s="33"/>
      <c r="D121849" s="33"/>
      <c r="E121849" s="33"/>
      <c r="F121849" s="33"/>
      <c r="G121849" s="33"/>
      <c r="H121849" s="33"/>
      <c r="I121849" s="33"/>
      <c r="J121849" s="33"/>
      <c r="K121849" s="33"/>
      <c r="L121849" s="33"/>
      <c r="M121849" s="33"/>
      <c r="N121849" s="33"/>
      <c r="O121849" s="33"/>
    </row>
    <row r="121850" spans="1:15" x14ac:dyDescent="0.25">
      <c r="A121850" s="33"/>
      <c r="B121850" s="34"/>
      <c r="C121850" s="33"/>
      <c r="D121850" s="33"/>
      <c r="E121850" s="33"/>
      <c r="F121850" s="33"/>
      <c r="G121850" s="33"/>
      <c r="H121850" s="33"/>
      <c r="I121850" s="33"/>
      <c r="J121850" s="33"/>
      <c r="K121850" s="33"/>
      <c r="L121850" s="33"/>
      <c r="M121850" s="33"/>
      <c r="N121850" s="33"/>
      <c r="O121850" s="33"/>
    </row>
    <row r="121851" spans="1:15" x14ac:dyDescent="0.25">
      <c r="A121851" s="33"/>
      <c r="B121851" s="34"/>
      <c r="C121851" s="33"/>
      <c r="D121851" s="33"/>
      <c r="E121851" s="33"/>
      <c r="F121851" s="33"/>
      <c r="G121851" s="33"/>
      <c r="H121851" s="33"/>
      <c r="I121851" s="33"/>
      <c r="J121851" s="33"/>
      <c r="K121851" s="33"/>
      <c r="L121851" s="33"/>
      <c r="M121851" s="33"/>
      <c r="N121851" s="33"/>
      <c r="O121851" s="33"/>
    </row>
    <row r="121852" spans="1:15" x14ac:dyDescent="0.25">
      <c r="A121852" s="33"/>
      <c r="B121852" s="34"/>
      <c r="C121852" s="33"/>
      <c r="D121852" s="33"/>
      <c r="E121852" s="33"/>
      <c r="F121852" s="33"/>
      <c r="G121852" s="33"/>
      <c r="H121852" s="33"/>
      <c r="I121852" s="33"/>
      <c r="J121852" s="33"/>
      <c r="K121852" s="35"/>
      <c r="L121852" s="33"/>
      <c r="M121852" s="33"/>
      <c r="N121852" s="33"/>
      <c r="O121852" s="33"/>
    </row>
    <row r="121853" spans="1:15" x14ac:dyDescent="0.25">
      <c r="A121853" s="33"/>
      <c r="B121853" s="34"/>
      <c r="C121853" s="33"/>
      <c r="D121853" s="33"/>
      <c r="E121853" s="33"/>
      <c r="F121853" s="33"/>
      <c r="G121853" s="33"/>
      <c r="H121853" s="33"/>
      <c r="I121853" s="33"/>
      <c r="J121853" s="33"/>
      <c r="K121853" s="33"/>
      <c r="L121853" s="33"/>
      <c r="M121853" s="33"/>
      <c r="N121853" s="33"/>
      <c r="O121853" s="33"/>
    </row>
    <row r="121854" spans="1:15" x14ac:dyDescent="0.25">
      <c r="A121854" s="33"/>
      <c r="B121854" s="34"/>
      <c r="C121854" s="33"/>
      <c r="D121854" s="33"/>
      <c r="E121854" s="33"/>
      <c r="F121854" s="33"/>
      <c r="G121854" s="33"/>
      <c r="H121854" s="33"/>
      <c r="I121854" s="33"/>
      <c r="J121854" s="33"/>
      <c r="K121854" s="33"/>
      <c r="L121854" s="33"/>
      <c r="M121854" s="33"/>
      <c r="N121854" s="33"/>
      <c r="O121854" s="33"/>
    </row>
    <row r="121855" spans="1:15" x14ac:dyDescent="0.25">
      <c r="A121855" s="33"/>
      <c r="B121855" s="34"/>
      <c r="C121855" s="33"/>
      <c r="D121855" s="33"/>
      <c r="E121855" s="33"/>
      <c r="F121855" s="33"/>
      <c r="G121855" s="33"/>
      <c r="H121855" s="33"/>
      <c r="I121855" s="33"/>
      <c r="J121855" s="33"/>
      <c r="K121855" s="33"/>
      <c r="L121855" s="33"/>
      <c r="M121855" s="33"/>
      <c r="N121855" s="33"/>
      <c r="O121855" s="33"/>
    </row>
    <row r="121856" spans="1:15" x14ac:dyDescent="0.25">
      <c r="A121856" s="33"/>
      <c r="B121856" s="34"/>
      <c r="C121856" s="33"/>
      <c r="D121856" s="33"/>
      <c r="E121856" s="33"/>
      <c r="F121856" s="33"/>
      <c r="G121856" s="33"/>
      <c r="H121856" s="33"/>
      <c r="I121856" s="33"/>
      <c r="J121856" s="33"/>
      <c r="K121856" s="33"/>
      <c r="L121856" s="33"/>
      <c r="M121856" s="33"/>
      <c r="N121856" s="33"/>
      <c r="O121856" s="33"/>
    </row>
    <row r="121857" spans="1:15" x14ac:dyDescent="0.25">
      <c r="A121857" s="33"/>
      <c r="B121857" s="34"/>
      <c r="C121857" s="33"/>
      <c r="D121857" s="33"/>
      <c r="E121857" s="33"/>
      <c r="F121857" s="33"/>
      <c r="G121857" s="33"/>
      <c r="H121857" s="33"/>
      <c r="I121857" s="33"/>
      <c r="J121857" s="33"/>
      <c r="K121857" s="35"/>
      <c r="L121857" s="35"/>
      <c r="M121857" s="33"/>
      <c r="N121857" s="33"/>
      <c r="O121857" s="33"/>
    </row>
    <row r="121858" spans="1:15" x14ac:dyDescent="0.25">
      <c r="A121858" s="33"/>
      <c r="B121858" s="34"/>
      <c r="C121858" s="33"/>
      <c r="D121858" s="33"/>
      <c r="E121858" s="33"/>
      <c r="F121858" s="33"/>
      <c r="G121858" s="33"/>
      <c r="H121858" s="33"/>
      <c r="I121858" s="33"/>
      <c r="J121858" s="33"/>
      <c r="K121858" s="33"/>
      <c r="L121858" s="33"/>
      <c r="M121858" s="33"/>
      <c r="N121858" s="33"/>
      <c r="O121858" s="33"/>
    </row>
    <row r="121859" spans="1:15" x14ac:dyDescent="0.25">
      <c r="A121859" s="33"/>
      <c r="B121859" s="34"/>
      <c r="C121859" s="33"/>
      <c r="D121859" s="33"/>
      <c r="E121859" s="33"/>
      <c r="F121859" s="33"/>
      <c r="G121859" s="33"/>
      <c r="H121859" s="33"/>
      <c r="I121859" s="33"/>
      <c r="J121859" s="33"/>
      <c r="K121859" s="35"/>
      <c r="L121859" s="35"/>
      <c r="M121859" s="33"/>
      <c r="N121859" s="33"/>
      <c r="O121859" s="33"/>
    </row>
    <row r="121860" spans="1:15" x14ac:dyDescent="0.25">
      <c r="A121860" s="33"/>
      <c r="B121860" s="34"/>
      <c r="C121860" s="33"/>
      <c r="D121860" s="33"/>
      <c r="E121860" s="33"/>
      <c r="F121860" s="33"/>
      <c r="G121860" s="33"/>
      <c r="H121860" s="33"/>
      <c r="I121860" s="33"/>
      <c r="J121860" s="33"/>
      <c r="K121860" s="33"/>
      <c r="L121860" s="33"/>
      <c r="M121860" s="33"/>
      <c r="N121860" s="33"/>
      <c r="O121860" s="33"/>
    </row>
    <row r="121861" spans="1:15" x14ac:dyDescent="0.25">
      <c r="A121861" s="33"/>
      <c r="B121861" s="34"/>
      <c r="C121861" s="33"/>
      <c r="D121861" s="33"/>
      <c r="E121861" s="33"/>
      <c r="F121861" s="33"/>
      <c r="G121861" s="33"/>
      <c r="H121861" s="33"/>
      <c r="I121861" s="33"/>
      <c r="J121861" s="33"/>
      <c r="K121861" s="33"/>
      <c r="L121861" s="33"/>
      <c r="M121861" s="33"/>
      <c r="N121861" s="33"/>
      <c r="O121861" s="33"/>
    </row>
    <row r="121862" spans="1:15" x14ac:dyDescent="0.25">
      <c r="A121862" s="33"/>
      <c r="B121862" s="34"/>
      <c r="C121862" s="33"/>
      <c r="D121862" s="33"/>
      <c r="E121862" s="33"/>
      <c r="F121862" s="33"/>
      <c r="G121862" s="33"/>
      <c r="H121862" s="33"/>
      <c r="I121862" s="33"/>
      <c r="J121862" s="33"/>
      <c r="K121862" s="33"/>
      <c r="L121862" s="33"/>
      <c r="M121862" s="33"/>
      <c r="N121862" s="33"/>
      <c r="O121862" s="33"/>
    </row>
    <row r="121863" spans="1:15" x14ac:dyDescent="0.25">
      <c r="A121863" s="33"/>
      <c r="B121863" s="34"/>
      <c r="C121863" s="33"/>
      <c r="D121863" s="33"/>
      <c r="E121863" s="33"/>
      <c r="F121863" s="33"/>
      <c r="G121863" s="33"/>
      <c r="H121863" s="33"/>
      <c r="I121863" s="33"/>
      <c r="J121863" s="33"/>
      <c r="K121863" s="33"/>
      <c r="L121863" s="33"/>
      <c r="M121863" s="33"/>
      <c r="N121863" s="33"/>
      <c r="O121863" s="33"/>
    </row>
    <row r="121864" spans="1:15" x14ac:dyDescent="0.25">
      <c r="A121864" s="33"/>
      <c r="B121864" s="34"/>
      <c r="C121864" s="33"/>
      <c r="D121864" s="33"/>
      <c r="E121864" s="33"/>
      <c r="F121864" s="33"/>
      <c r="G121864" s="33"/>
      <c r="H121864" s="33"/>
      <c r="I121864" s="33"/>
      <c r="J121864" s="33"/>
      <c r="K121864" s="33"/>
      <c r="L121864" s="33"/>
      <c r="M121864" s="33"/>
      <c r="N121864" s="33"/>
      <c r="O121864" s="33"/>
    </row>
    <row r="121865" spans="1:15" x14ac:dyDescent="0.25">
      <c r="A121865" s="33"/>
      <c r="B121865" s="34"/>
      <c r="C121865" s="33"/>
      <c r="D121865" s="33"/>
      <c r="E121865" s="33"/>
      <c r="F121865" s="33"/>
      <c r="G121865" s="33"/>
      <c r="H121865" s="33"/>
      <c r="I121865" s="33"/>
      <c r="J121865" s="33"/>
      <c r="K121865" s="33"/>
      <c r="L121865" s="33"/>
      <c r="M121865" s="33"/>
      <c r="N121865" s="33"/>
      <c r="O121865" s="33"/>
    </row>
    <row r="121866" spans="1:15" x14ac:dyDescent="0.25">
      <c r="A121866" s="33"/>
      <c r="B121866" s="34"/>
      <c r="C121866" s="33"/>
      <c r="D121866" s="33"/>
      <c r="E121866" s="33"/>
      <c r="F121866" s="33"/>
      <c r="G121866" s="33"/>
      <c r="H121866" s="33"/>
      <c r="I121866" s="33"/>
      <c r="J121866" s="33"/>
      <c r="K121866" s="33"/>
      <c r="L121866" s="33"/>
      <c r="M121866" s="33"/>
      <c r="N121866" s="33"/>
      <c r="O121866" s="33"/>
    </row>
    <row r="121867" spans="1:15" x14ac:dyDescent="0.25">
      <c r="A121867" s="33"/>
      <c r="B121867" s="34"/>
      <c r="C121867" s="33"/>
      <c r="D121867" s="33"/>
      <c r="E121867" s="33"/>
      <c r="F121867" s="33"/>
      <c r="G121867" s="33"/>
      <c r="H121867" s="33"/>
      <c r="I121867" s="33"/>
      <c r="J121867" s="33"/>
      <c r="K121867" s="33"/>
      <c r="L121867" s="33"/>
      <c r="M121867" s="33"/>
      <c r="N121867" s="33"/>
      <c r="O121867" s="33"/>
    </row>
    <row r="121868" spans="1:15" x14ac:dyDescent="0.25">
      <c r="A121868" s="33"/>
      <c r="B121868" s="34"/>
      <c r="C121868" s="33"/>
      <c r="D121868" s="33"/>
      <c r="E121868" s="33"/>
      <c r="F121868" s="33"/>
      <c r="G121868" s="33"/>
      <c r="H121868" s="33"/>
      <c r="I121868" s="33"/>
      <c r="J121868" s="33"/>
      <c r="K121868" s="33"/>
      <c r="L121868" s="33"/>
      <c r="M121868" s="33"/>
      <c r="N121868" s="33"/>
      <c r="O121868" s="33"/>
    </row>
    <row r="121869" spans="1:15" x14ac:dyDescent="0.25">
      <c r="A121869" s="33"/>
      <c r="B121869" s="34"/>
      <c r="C121869" s="33"/>
      <c r="D121869" s="33"/>
      <c r="E121869" s="33"/>
      <c r="F121869" s="33"/>
      <c r="G121869" s="33"/>
      <c r="H121869" s="33"/>
      <c r="I121869" s="33"/>
      <c r="J121869" s="33"/>
      <c r="K121869" s="33"/>
      <c r="L121869" s="33"/>
      <c r="M121869" s="33"/>
      <c r="N121869" s="33"/>
      <c r="O121869" s="33"/>
    </row>
    <row r="121870" spans="1:15" x14ac:dyDescent="0.25">
      <c r="A121870" s="33"/>
      <c r="B121870" s="34"/>
      <c r="C121870" s="33"/>
      <c r="D121870" s="33"/>
      <c r="E121870" s="33"/>
      <c r="F121870" s="33"/>
      <c r="G121870" s="33"/>
      <c r="H121870" s="33"/>
      <c r="I121870" s="33"/>
      <c r="J121870" s="33"/>
      <c r="K121870" s="33"/>
      <c r="L121870" s="33"/>
      <c r="M121870" s="33"/>
      <c r="N121870" s="33"/>
      <c r="O121870" s="33"/>
    </row>
    <row r="121871" spans="1:15" x14ac:dyDescent="0.25">
      <c r="A121871" s="33"/>
      <c r="B121871" s="34"/>
      <c r="C121871" s="33"/>
      <c r="D121871" s="33"/>
      <c r="E121871" s="33"/>
      <c r="F121871" s="33"/>
      <c r="G121871" s="33"/>
      <c r="H121871" s="33"/>
      <c r="I121871" s="33"/>
      <c r="J121871" s="36"/>
      <c r="K121871" s="35"/>
      <c r="L121871" s="35"/>
      <c r="M121871" s="33"/>
      <c r="N121871" s="33"/>
      <c r="O121871" s="33"/>
    </row>
    <row r="121872" spans="1:15" x14ac:dyDescent="0.25">
      <c r="A121872" s="33"/>
      <c r="B121872" s="34"/>
      <c r="C121872" s="33"/>
      <c r="D121872" s="33"/>
      <c r="E121872" s="33"/>
      <c r="F121872" s="33"/>
      <c r="G121872" s="33"/>
      <c r="H121872" s="33"/>
      <c r="I121872" s="33"/>
      <c r="J121872" s="33"/>
      <c r="K121872" s="35"/>
      <c r="L121872" s="33"/>
      <c r="M121872" s="33"/>
      <c r="N121872" s="33"/>
      <c r="O121872" s="33"/>
    </row>
    <row r="121873" spans="1:15" x14ac:dyDescent="0.25">
      <c r="A121873" s="33"/>
      <c r="B121873" s="34"/>
      <c r="C121873" s="33"/>
      <c r="D121873" s="33"/>
      <c r="E121873" s="33"/>
      <c r="F121873" s="33"/>
      <c r="G121873" s="33"/>
      <c r="H121873" s="33"/>
      <c r="I121873" s="33"/>
      <c r="J121873" s="33"/>
      <c r="K121873" s="35"/>
      <c r="L121873" s="33"/>
      <c r="M121873" s="33"/>
      <c r="N121873" s="33"/>
      <c r="O121873" s="33"/>
    </row>
    <row r="121874" spans="1:15" x14ac:dyDescent="0.25">
      <c r="A121874" s="33"/>
      <c r="B121874" s="34"/>
      <c r="C121874" s="33"/>
      <c r="D121874" s="33"/>
      <c r="E121874" s="33"/>
      <c r="F121874" s="33"/>
      <c r="G121874" s="33"/>
      <c r="H121874" s="33"/>
      <c r="I121874" s="33"/>
      <c r="J121874" s="33"/>
      <c r="K121874" s="33"/>
      <c r="L121874" s="33"/>
      <c r="M121874" s="33"/>
      <c r="N121874" s="33"/>
      <c r="O121874" s="33"/>
    </row>
    <row r="121875" spans="1:15" x14ac:dyDescent="0.25">
      <c r="A121875" s="33"/>
      <c r="B121875" s="34"/>
      <c r="C121875" s="33"/>
      <c r="D121875" s="33"/>
      <c r="E121875" s="33"/>
      <c r="F121875" s="33"/>
      <c r="G121875" s="33"/>
      <c r="H121875" s="33"/>
      <c r="I121875" s="33"/>
      <c r="J121875" s="33"/>
      <c r="K121875" s="33"/>
      <c r="L121875" s="33"/>
      <c r="M121875" s="33"/>
      <c r="N121875" s="33"/>
      <c r="O121875" s="33"/>
    </row>
    <row r="121876" spans="1:15" x14ac:dyDescent="0.25">
      <c r="A121876" s="33"/>
      <c r="B121876" s="34"/>
      <c r="C121876" s="33"/>
      <c r="D121876" s="33"/>
      <c r="E121876" s="33"/>
      <c r="F121876" s="33"/>
      <c r="G121876" s="33"/>
      <c r="H121876" s="33"/>
      <c r="I121876" s="33"/>
      <c r="J121876" s="33"/>
      <c r="K121876" s="33"/>
      <c r="L121876" s="33"/>
      <c r="M121876" s="33"/>
      <c r="N121876" s="33"/>
      <c r="O121876" s="33"/>
    </row>
    <row r="121877" spans="1:15" x14ac:dyDescent="0.25">
      <c r="A121877" s="33"/>
      <c r="B121877" s="34"/>
      <c r="C121877" s="33"/>
      <c r="D121877" s="33"/>
      <c r="E121877" s="33"/>
      <c r="F121877" s="33"/>
      <c r="G121877" s="33"/>
      <c r="H121877" s="33"/>
      <c r="I121877" s="33"/>
      <c r="J121877" s="33"/>
      <c r="K121877" s="33"/>
      <c r="L121877" s="33"/>
      <c r="M121877" s="33"/>
      <c r="N121877" s="33"/>
      <c r="O121877" s="33"/>
    </row>
    <row r="121878" spans="1:15" x14ac:dyDescent="0.25">
      <c r="A121878" s="33"/>
      <c r="B121878" s="34"/>
      <c r="C121878" s="33"/>
      <c r="D121878" s="33"/>
      <c r="E121878" s="33"/>
      <c r="F121878" s="33"/>
      <c r="G121878" s="33"/>
      <c r="H121878" s="33"/>
      <c r="I121878" s="33"/>
      <c r="J121878" s="33"/>
      <c r="K121878" s="33"/>
      <c r="L121878" s="33"/>
      <c r="M121878" s="33"/>
      <c r="N121878" s="33"/>
      <c r="O121878" s="33"/>
    </row>
    <row r="121879" spans="1:15" x14ac:dyDescent="0.25">
      <c r="A121879" s="33"/>
      <c r="B121879" s="34"/>
      <c r="C121879" s="33"/>
      <c r="D121879" s="33"/>
      <c r="E121879" s="33"/>
      <c r="F121879" s="33"/>
      <c r="G121879" s="33"/>
      <c r="H121879" s="33"/>
      <c r="I121879" s="33"/>
      <c r="J121879" s="33"/>
      <c r="K121879" s="33"/>
      <c r="L121879" s="33"/>
      <c r="M121879" s="33"/>
      <c r="N121879" s="33"/>
      <c r="O121879" s="33"/>
    </row>
    <row r="121880" spans="1:15" x14ac:dyDescent="0.25">
      <c r="A121880" s="33"/>
      <c r="B121880" s="34"/>
      <c r="C121880" s="33"/>
      <c r="D121880" s="33"/>
      <c r="E121880" s="33"/>
      <c r="F121880" s="33"/>
      <c r="G121880" s="33"/>
      <c r="H121880" s="33"/>
      <c r="I121880" s="33"/>
      <c r="J121880" s="33"/>
      <c r="K121880" s="35"/>
      <c r="L121880" s="35"/>
      <c r="M121880" s="33"/>
      <c r="N121880" s="33"/>
      <c r="O121880" s="33"/>
    </row>
    <row r="121881" spans="1:15" x14ac:dyDescent="0.25">
      <c r="A121881" s="33"/>
      <c r="B121881" s="34"/>
      <c r="C121881" s="33"/>
      <c r="D121881" s="33"/>
      <c r="E121881" s="33"/>
      <c r="F121881" s="33"/>
      <c r="G121881" s="33"/>
      <c r="H121881" s="33"/>
      <c r="I121881" s="33"/>
      <c r="J121881" s="33"/>
      <c r="K121881" s="35"/>
      <c r="L121881" s="33"/>
      <c r="M121881" s="33"/>
      <c r="N121881" s="33"/>
      <c r="O121881" s="33"/>
    </row>
    <row r="121882" spans="1:15" x14ac:dyDescent="0.25">
      <c r="A121882" s="33"/>
      <c r="B121882" s="34"/>
      <c r="C121882" s="33"/>
      <c r="D121882" s="33"/>
      <c r="E121882" s="33"/>
      <c r="F121882" s="33"/>
      <c r="G121882" s="33"/>
      <c r="H121882" s="33"/>
      <c r="I121882" s="33"/>
      <c r="J121882" s="33"/>
      <c r="K121882" s="35"/>
      <c r="L121882" s="35"/>
      <c r="M121882" s="33"/>
      <c r="N121882" s="33"/>
      <c r="O121882" s="33"/>
    </row>
    <row r="121883" spans="1:15" x14ac:dyDescent="0.25">
      <c r="A121883" s="33"/>
      <c r="B121883" s="34"/>
      <c r="C121883" s="33"/>
      <c r="D121883" s="33"/>
      <c r="E121883" s="33"/>
      <c r="F121883" s="33"/>
      <c r="G121883" s="33"/>
      <c r="H121883" s="33"/>
      <c r="I121883" s="33"/>
      <c r="J121883" s="33"/>
      <c r="K121883" s="35"/>
      <c r="L121883" s="35"/>
      <c r="M121883" s="33"/>
      <c r="N121883" s="33"/>
      <c r="O121883" s="33"/>
    </row>
    <row r="121884" spans="1:15" x14ac:dyDescent="0.25">
      <c r="A121884" s="33"/>
      <c r="B121884" s="34"/>
      <c r="C121884" s="33"/>
      <c r="D121884" s="33"/>
      <c r="E121884" s="33"/>
      <c r="F121884" s="33"/>
      <c r="G121884" s="33"/>
      <c r="H121884" s="33"/>
      <c r="I121884" s="33"/>
      <c r="J121884" s="33"/>
      <c r="K121884" s="35"/>
      <c r="L121884" s="35"/>
      <c r="M121884" s="33"/>
      <c r="N121884" s="33"/>
      <c r="O121884" s="33"/>
    </row>
    <row r="121885" spans="1:15" x14ac:dyDescent="0.25">
      <c r="A121885" s="33"/>
      <c r="B121885" s="34"/>
      <c r="C121885" s="33"/>
      <c r="D121885" s="33"/>
      <c r="E121885" s="33"/>
      <c r="F121885" s="33"/>
      <c r="G121885" s="33"/>
      <c r="H121885" s="33"/>
      <c r="I121885" s="33"/>
      <c r="J121885" s="33"/>
      <c r="K121885" s="35"/>
      <c r="L121885" s="35"/>
      <c r="M121885" s="33"/>
      <c r="N121885" s="33"/>
      <c r="O121885" s="33"/>
    </row>
    <row r="121886" spans="1:15" x14ac:dyDescent="0.25">
      <c r="A121886" s="33"/>
      <c r="B121886" s="34"/>
      <c r="C121886" s="33"/>
      <c r="D121886" s="33"/>
      <c r="E121886" s="33"/>
      <c r="F121886" s="33"/>
      <c r="G121886" s="33"/>
      <c r="H121886" s="33"/>
      <c r="I121886" s="33"/>
      <c r="J121886" s="33"/>
      <c r="K121886" s="33"/>
      <c r="L121886" s="33"/>
      <c r="M121886" s="33"/>
      <c r="N121886" s="33"/>
      <c r="O121886" s="33"/>
    </row>
    <row r="121887" spans="1:15" x14ac:dyDescent="0.25">
      <c r="A121887" s="33"/>
      <c r="B121887" s="34"/>
      <c r="C121887" s="33"/>
      <c r="D121887" s="33"/>
      <c r="E121887" s="33"/>
      <c r="F121887" s="33"/>
      <c r="G121887" s="33"/>
      <c r="H121887" s="33"/>
      <c r="I121887" s="33"/>
      <c r="J121887" s="33"/>
      <c r="K121887" s="35"/>
      <c r="L121887" s="33"/>
      <c r="M121887" s="33"/>
      <c r="N121887" s="33"/>
      <c r="O121887" s="33"/>
    </row>
    <row r="121888" spans="1:15" x14ac:dyDescent="0.25">
      <c r="A121888" s="33"/>
      <c r="B121888" s="34"/>
      <c r="C121888" s="33"/>
      <c r="D121888" s="33"/>
      <c r="E121888" s="33"/>
      <c r="F121888" s="33"/>
      <c r="G121888" s="33"/>
      <c r="H121888" s="33"/>
      <c r="I121888" s="33"/>
      <c r="J121888" s="33"/>
      <c r="K121888" s="33"/>
      <c r="L121888" s="33"/>
      <c r="M121888" s="33"/>
      <c r="N121888" s="33"/>
      <c r="O121888" s="33"/>
    </row>
    <row r="121889" spans="1:15" x14ac:dyDescent="0.25">
      <c r="A121889" s="33"/>
      <c r="B121889" s="34"/>
      <c r="C121889" s="33"/>
      <c r="D121889" s="33"/>
      <c r="E121889" s="33"/>
      <c r="F121889" s="33"/>
      <c r="G121889" s="33"/>
      <c r="H121889" s="33"/>
      <c r="I121889" s="33"/>
      <c r="J121889" s="33"/>
      <c r="K121889" s="33"/>
      <c r="L121889" s="33"/>
      <c r="M121889" s="33"/>
      <c r="N121889" s="33"/>
      <c r="O121889" s="33"/>
    </row>
    <row r="121890" spans="1:15" x14ac:dyDescent="0.25">
      <c r="A121890" s="33"/>
      <c r="B121890" s="34"/>
      <c r="C121890" s="33"/>
      <c r="D121890" s="33"/>
      <c r="E121890" s="33"/>
      <c r="F121890" s="33"/>
      <c r="G121890" s="33"/>
      <c r="H121890" s="33"/>
      <c r="I121890" s="33"/>
      <c r="J121890" s="33"/>
      <c r="K121890" s="33"/>
      <c r="L121890" s="33"/>
      <c r="M121890" s="33"/>
      <c r="N121890" s="33"/>
      <c r="O121890" s="33"/>
    </row>
    <row r="121891" spans="1:15" x14ac:dyDescent="0.25">
      <c r="A121891" s="33"/>
      <c r="B121891" s="34"/>
      <c r="C121891" s="33"/>
      <c r="D121891" s="33"/>
      <c r="E121891" s="33"/>
      <c r="F121891" s="33"/>
      <c r="G121891" s="33"/>
      <c r="H121891" s="33"/>
      <c r="I121891" s="33"/>
      <c r="J121891" s="33"/>
      <c r="K121891" s="35"/>
      <c r="L121891" s="35"/>
      <c r="M121891" s="33"/>
      <c r="N121891" s="33"/>
      <c r="O121891" s="33"/>
    </row>
    <row r="121892" spans="1:15" x14ac:dyDescent="0.25">
      <c r="A121892" s="33"/>
      <c r="B121892" s="34"/>
      <c r="C121892" s="33"/>
      <c r="D121892" s="33"/>
      <c r="E121892" s="33"/>
      <c r="F121892" s="33"/>
      <c r="G121892" s="33"/>
      <c r="H121892" s="33"/>
      <c r="I121892" s="33"/>
      <c r="J121892" s="33"/>
      <c r="K121892" s="33"/>
      <c r="L121892" s="33"/>
      <c r="M121892" s="33"/>
      <c r="N121892" s="33"/>
      <c r="O121892" s="33"/>
    </row>
    <row r="121893" spans="1:15" x14ac:dyDescent="0.25">
      <c r="A121893" s="33"/>
      <c r="B121893" s="34"/>
      <c r="C121893" s="33"/>
      <c r="D121893" s="33"/>
      <c r="E121893" s="33"/>
      <c r="F121893" s="33"/>
      <c r="G121893" s="33"/>
      <c r="H121893" s="33"/>
      <c r="I121893" s="33"/>
      <c r="J121893" s="33"/>
      <c r="K121893" s="33"/>
      <c r="L121893" s="33"/>
      <c r="M121893" s="33"/>
      <c r="N121893" s="33"/>
      <c r="O121893" s="33"/>
    </row>
    <row r="121894" spans="1:15" x14ac:dyDescent="0.25">
      <c r="A121894" s="33"/>
      <c r="B121894" s="34"/>
      <c r="C121894" s="33"/>
      <c r="D121894" s="33"/>
      <c r="E121894" s="33"/>
      <c r="F121894" s="33"/>
      <c r="G121894" s="33"/>
      <c r="H121894" s="33"/>
      <c r="I121894" s="33"/>
      <c r="J121894" s="33"/>
      <c r="K121894" s="35"/>
      <c r="L121894" s="33"/>
      <c r="M121894" s="33"/>
      <c r="N121894" s="33"/>
      <c r="O121894" s="33"/>
    </row>
    <row r="121895" spans="1:15" x14ac:dyDescent="0.25">
      <c r="A121895" s="33"/>
      <c r="B121895" s="34"/>
      <c r="C121895" s="33"/>
      <c r="D121895" s="33"/>
      <c r="E121895" s="33"/>
      <c r="F121895" s="33"/>
      <c r="G121895" s="33"/>
      <c r="H121895" s="33"/>
      <c r="I121895" s="33"/>
      <c r="J121895" s="33"/>
      <c r="K121895" s="35"/>
      <c r="L121895" s="35"/>
      <c r="M121895" s="33"/>
      <c r="N121895" s="33"/>
      <c r="O121895" s="33"/>
    </row>
    <row r="121896" spans="1:15" x14ac:dyDescent="0.25">
      <c r="A121896" s="33"/>
      <c r="B121896" s="34"/>
      <c r="C121896" s="33"/>
      <c r="D121896" s="33"/>
      <c r="E121896" s="33"/>
      <c r="F121896" s="33"/>
      <c r="G121896" s="33"/>
      <c r="H121896" s="33"/>
      <c r="I121896" s="33"/>
      <c r="J121896" s="33"/>
      <c r="K121896" s="33"/>
      <c r="L121896" s="33"/>
      <c r="M121896" s="33"/>
      <c r="N121896" s="33"/>
      <c r="O121896" s="33"/>
    </row>
    <row r="121897" spans="1:15" x14ac:dyDescent="0.25">
      <c r="A121897" s="33"/>
      <c r="B121897" s="34"/>
      <c r="C121897" s="33"/>
      <c r="D121897" s="33"/>
      <c r="E121897" s="33"/>
      <c r="F121897" s="33"/>
      <c r="G121897" s="33"/>
      <c r="H121897" s="33"/>
      <c r="I121897" s="33"/>
      <c r="J121897" s="33"/>
      <c r="K121897" s="33"/>
      <c r="L121897" s="33"/>
      <c r="M121897" s="33"/>
      <c r="N121897" s="33"/>
      <c r="O121897" s="33"/>
    </row>
    <row r="121898" spans="1:15" x14ac:dyDescent="0.25">
      <c r="A121898" s="33"/>
      <c r="B121898" s="34"/>
      <c r="C121898" s="33"/>
      <c r="D121898" s="33"/>
      <c r="E121898" s="33"/>
      <c r="F121898" s="33"/>
      <c r="G121898" s="33"/>
      <c r="H121898" s="33"/>
      <c r="I121898" s="33"/>
      <c r="J121898" s="33"/>
      <c r="K121898" s="35"/>
      <c r="L121898" s="35"/>
      <c r="M121898" s="33"/>
      <c r="N121898" s="33"/>
      <c r="O121898" s="33"/>
    </row>
    <row r="121899" spans="1:15" x14ac:dyDescent="0.25">
      <c r="A121899" s="33"/>
      <c r="B121899" s="34"/>
      <c r="C121899" s="33"/>
      <c r="D121899" s="33"/>
      <c r="E121899" s="33"/>
      <c r="F121899" s="33"/>
      <c r="G121899" s="33"/>
      <c r="H121899" s="33"/>
      <c r="I121899" s="33"/>
      <c r="J121899" s="33"/>
      <c r="K121899" s="35"/>
      <c r="L121899" s="33"/>
      <c r="M121899" s="33"/>
      <c r="N121899" s="33"/>
      <c r="O121899" s="33"/>
    </row>
    <row r="121900" spans="1:15" x14ac:dyDescent="0.25">
      <c r="A121900" s="33"/>
      <c r="B121900" s="34"/>
      <c r="C121900" s="33"/>
      <c r="D121900" s="33"/>
      <c r="E121900" s="33"/>
      <c r="F121900" s="33"/>
      <c r="G121900" s="33"/>
      <c r="H121900" s="33"/>
      <c r="I121900" s="33"/>
      <c r="J121900" s="33"/>
      <c r="K121900" s="35"/>
      <c r="L121900" s="35"/>
      <c r="M121900" s="33"/>
      <c r="N121900" s="33"/>
      <c r="O121900" s="33"/>
    </row>
    <row r="121901" spans="1:15" x14ac:dyDescent="0.25">
      <c r="A121901" s="33"/>
      <c r="B121901" s="34"/>
      <c r="C121901" s="33"/>
      <c r="D121901" s="33"/>
      <c r="E121901" s="33"/>
      <c r="F121901" s="33"/>
      <c r="G121901" s="33"/>
      <c r="H121901" s="33"/>
      <c r="I121901" s="33"/>
      <c r="J121901" s="33"/>
      <c r="K121901" s="35"/>
      <c r="L121901" s="33"/>
      <c r="M121901" s="33"/>
      <c r="N121901" s="33"/>
      <c r="O121901" s="33"/>
    </row>
    <row r="121902" spans="1:15" x14ac:dyDescent="0.25">
      <c r="A121902" s="33"/>
      <c r="B121902" s="34"/>
      <c r="C121902" s="33"/>
      <c r="D121902" s="33"/>
      <c r="E121902" s="33"/>
      <c r="F121902" s="33"/>
      <c r="G121902" s="33"/>
      <c r="H121902" s="33"/>
      <c r="I121902" s="33"/>
      <c r="J121902" s="33"/>
      <c r="K121902" s="33"/>
      <c r="L121902" s="33"/>
      <c r="M121902" s="33"/>
      <c r="N121902" s="33"/>
      <c r="O121902" s="33"/>
    </row>
    <row r="121903" spans="1:15" x14ac:dyDescent="0.25">
      <c r="A121903" s="33"/>
      <c r="B121903" s="34"/>
      <c r="C121903" s="33"/>
      <c r="D121903" s="33"/>
      <c r="E121903" s="33"/>
      <c r="F121903" s="33"/>
      <c r="G121903" s="33"/>
      <c r="H121903" s="33"/>
      <c r="I121903" s="33"/>
      <c r="J121903" s="33"/>
      <c r="K121903" s="33"/>
      <c r="L121903" s="33"/>
      <c r="M121903" s="33"/>
      <c r="N121903" s="33"/>
      <c r="O121903" s="33"/>
    </row>
    <row r="121904" spans="1:15" x14ac:dyDescent="0.25">
      <c r="A121904" s="33"/>
      <c r="B121904" s="34"/>
      <c r="C121904" s="33"/>
      <c r="D121904" s="33"/>
      <c r="E121904" s="33"/>
      <c r="F121904" s="33"/>
      <c r="G121904" s="33"/>
      <c r="H121904" s="33"/>
      <c r="I121904" s="33"/>
      <c r="J121904" s="33"/>
      <c r="K121904" s="33"/>
      <c r="L121904" s="33"/>
      <c r="M121904" s="33"/>
      <c r="N121904" s="33"/>
      <c r="O121904" s="33"/>
    </row>
    <row r="121905" spans="1:15" x14ac:dyDescent="0.25">
      <c r="A121905" s="33"/>
      <c r="B121905" s="34"/>
      <c r="C121905" s="33"/>
      <c r="D121905" s="33"/>
      <c r="E121905" s="33"/>
      <c r="F121905" s="33"/>
      <c r="G121905" s="33"/>
      <c r="H121905" s="33"/>
      <c r="I121905" s="33"/>
      <c r="J121905" s="36"/>
      <c r="K121905" s="35"/>
      <c r="L121905" s="35"/>
      <c r="M121905" s="33"/>
      <c r="N121905" s="33"/>
      <c r="O121905" s="33"/>
    </row>
    <row r="121906" spans="1:15" x14ac:dyDescent="0.25">
      <c r="A121906" s="33"/>
      <c r="B121906" s="34"/>
      <c r="C121906" s="33"/>
      <c r="D121906" s="33"/>
      <c r="E121906" s="33"/>
      <c r="F121906" s="33"/>
      <c r="G121906" s="33"/>
      <c r="H121906" s="33"/>
      <c r="I121906" s="33"/>
      <c r="J121906" s="33"/>
      <c r="K121906" s="33"/>
      <c r="L121906" s="33"/>
      <c r="M121906" s="33"/>
      <c r="N121906" s="33"/>
      <c r="O121906" s="33"/>
    </row>
    <row r="121907" spans="1:15" x14ac:dyDescent="0.25">
      <c r="A121907" s="33"/>
      <c r="B121907" s="34"/>
      <c r="C121907" s="33"/>
      <c r="D121907" s="33"/>
      <c r="E121907" s="33"/>
      <c r="F121907" s="33"/>
      <c r="G121907" s="33"/>
      <c r="H121907" s="33"/>
      <c r="I121907" s="33"/>
      <c r="J121907" s="36"/>
      <c r="K121907" s="35"/>
      <c r="L121907" s="35"/>
      <c r="M121907" s="33"/>
      <c r="N121907" s="33"/>
      <c r="O121907" s="33"/>
    </row>
    <row r="121908" spans="1:15" x14ac:dyDescent="0.25">
      <c r="A121908" s="33"/>
      <c r="B121908" s="34"/>
      <c r="C121908" s="33"/>
      <c r="D121908" s="33"/>
      <c r="E121908" s="33"/>
      <c r="F121908" s="33"/>
      <c r="G121908" s="33"/>
      <c r="H121908" s="33"/>
      <c r="I121908" s="33"/>
      <c r="J121908" s="33"/>
      <c r="K121908" s="35"/>
      <c r="L121908" s="33"/>
      <c r="M121908" s="33"/>
      <c r="N121908" s="33"/>
      <c r="O121908" s="33"/>
    </row>
    <row r="121909" spans="1:15" x14ac:dyDescent="0.25">
      <c r="A121909" s="33"/>
      <c r="B121909" s="34"/>
      <c r="C121909" s="33"/>
      <c r="D121909" s="33"/>
      <c r="E121909" s="33"/>
      <c r="F121909" s="33"/>
      <c r="G121909" s="33"/>
      <c r="H121909" s="33"/>
      <c r="I121909" s="33"/>
      <c r="J121909" s="33"/>
      <c r="K121909" s="33"/>
      <c r="L121909" s="33"/>
      <c r="M121909" s="33"/>
      <c r="N121909" s="33"/>
      <c r="O121909" s="33"/>
    </row>
    <row r="121910" spans="1:15" x14ac:dyDescent="0.25">
      <c r="A121910" s="33"/>
      <c r="B121910" s="34"/>
      <c r="C121910" s="33"/>
      <c r="D121910" s="33"/>
      <c r="E121910" s="33"/>
      <c r="F121910" s="33"/>
      <c r="G121910" s="33"/>
      <c r="H121910" s="33"/>
      <c r="I121910" s="33"/>
      <c r="J121910" s="33"/>
      <c r="K121910" s="33"/>
      <c r="L121910" s="33"/>
      <c r="M121910" s="33"/>
      <c r="N121910" s="33"/>
      <c r="O121910" s="33"/>
    </row>
    <row r="121911" spans="1:15" x14ac:dyDescent="0.25">
      <c r="A121911" s="33"/>
      <c r="B121911" s="34"/>
      <c r="C121911" s="33"/>
      <c r="D121911" s="33"/>
      <c r="E121911" s="33"/>
      <c r="F121911" s="33"/>
      <c r="G121911" s="33"/>
      <c r="H121911" s="33"/>
      <c r="I121911" s="33"/>
      <c r="J121911" s="33"/>
      <c r="K121911" s="35"/>
      <c r="L121911" s="35"/>
      <c r="M121911" s="33"/>
      <c r="N121911" s="33"/>
      <c r="O121911" s="33"/>
    </row>
    <row r="121912" spans="1:15" x14ac:dyDescent="0.25">
      <c r="A121912" s="33"/>
      <c r="B121912" s="34"/>
      <c r="C121912" s="33"/>
      <c r="D121912" s="33"/>
      <c r="E121912" s="33"/>
      <c r="F121912" s="33"/>
      <c r="G121912" s="33"/>
      <c r="H121912" s="33"/>
      <c r="I121912" s="33"/>
      <c r="J121912" s="33"/>
      <c r="K121912" s="35"/>
      <c r="L121912" s="33"/>
      <c r="M121912" s="33"/>
      <c r="N121912" s="33"/>
      <c r="O121912" s="33"/>
    </row>
    <row r="121913" spans="1:15" x14ac:dyDescent="0.25">
      <c r="A121913" s="33"/>
      <c r="B121913" s="34"/>
      <c r="C121913" s="33"/>
      <c r="D121913" s="33"/>
      <c r="E121913" s="33"/>
      <c r="F121913" s="33"/>
      <c r="G121913" s="33"/>
      <c r="H121913" s="33"/>
      <c r="I121913" s="33"/>
      <c r="J121913" s="33"/>
      <c r="K121913" s="33"/>
      <c r="L121913" s="33"/>
      <c r="M121913" s="33"/>
      <c r="N121913" s="33"/>
      <c r="O121913" s="33"/>
    </row>
    <row r="121914" spans="1:15" x14ac:dyDescent="0.25">
      <c r="A121914" s="33"/>
      <c r="B121914" s="34"/>
      <c r="C121914" s="33"/>
      <c r="D121914" s="33"/>
      <c r="E121914" s="33"/>
      <c r="F121914" s="33"/>
      <c r="G121914" s="33"/>
      <c r="H121914" s="33"/>
      <c r="I121914" s="33"/>
      <c r="J121914" s="33"/>
      <c r="K121914" s="33"/>
      <c r="L121914" s="33"/>
      <c r="M121914" s="33"/>
      <c r="N121914" s="33"/>
      <c r="O121914" s="33"/>
    </row>
    <row r="121915" spans="1:15" x14ac:dyDescent="0.25">
      <c r="A121915" s="33"/>
      <c r="B121915" s="34"/>
      <c r="C121915" s="33"/>
      <c r="D121915" s="33"/>
      <c r="E121915" s="33"/>
      <c r="F121915" s="33"/>
      <c r="G121915" s="33"/>
      <c r="H121915" s="33"/>
      <c r="I121915" s="33"/>
      <c r="J121915" s="33"/>
      <c r="K121915" s="33"/>
      <c r="L121915" s="33"/>
      <c r="M121915" s="33"/>
      <c r="N121915" s="33"/>
      <c r="O121915" s="33"/>
    </row>
    <row r="121916" spans="1:15" x14ac:dyDescent="0.25">
      <c r="A121916" s="33"/>
      <c r="B121916" s="34"/>
      <c r="C121916" s="33"/>
      <c r="D121916" s="33"/>
      <c r="E121916" s="33"/>
      <c r="F121916" s="33"/>
      <c r="G121916" s="33"/>
      <c r="H121916" s="33"/>
      <c r="I121916" s="33"/>
      <c r="J121916" s="33"/>
      <c r="K121916" s="33"/>
      <c r="L121916" s="33"/>
      <c r="M121916" s="33"/>
      <c r="N121916" s="33"/>
      <c r="O121916" s="33"/>
    </row>
    <row r="121917" spans="1:15" x14ac:dyDescent="0.25">
      <c r="A121917" s="33"/>
      <c r="B121917" s="34"/>
      <c r="C121917" s="33"/>
      <c r="D121917" s="33"/>
      <c r="E121917" s="33"/>
      <c r="F121917" s="33"/>
      <c r="G121917" s="33"/>
      <c r="H121917" s="33"/>
      <c r="I121917" s="33"/>
      <c r="J121917" s="33"/>
      <c r="K121917" s="33"/>
      <c r="L121917" s="33"/>
      <c r="M121917" s="33"/>
      <c r="N121917" s="33"/>
      <c r="O121917" s="33"/>
    </row>
    <row r="121918" spans="1:15" x14ac:dyDescent="0.25">
      <c r="A121918" s="33"/>
      <c r="B121918" s="34"/>
      <c r="C121918" s="33"/>
      <c r="D121918" s="33"/>
      <c r="E121918" s="33"/>
      <c r="F121918" s="33"/>
      <c r="G121918" s="33"/>
      <c r="H121918" s="33"/>
      <c r="I121918" s="33"/>
      <c r="J121918" s="33"/>
      <c r="K121918" s="33"/>
      <c r="L121918" s="33"/>
      <c r="M121918" s="33"/>
      <c r="N121918" s="33"/>
      <c r="O121918" s="33"/>
    </row>
    <row r="121919" spans="1:15" x14ac:dyDescent="0.25">
      <c r="A121919" s="33"/>
      <c r="B121919" s="34"/>
      <c r="C121919" s="33"/>
      <c r="D121919" s="33"/>
      <c r="E121919" s="33"/>
      <c r="F121919" s="33"/>
      <c r="G121919" s="33"/>
      <c r="H121919" s="33"/>
      <c r="I121919" s="33"/>
      <c r="J121919" s="33"/>
      <c r="K121919" s="33"/>
      <c r="L121919" s="33"/>
      <c r="M121919" s="33"/>
      <c r="N121919" s="33"/>
      <c r="O121919" s="33"/>
    </row>
    <row r="121920" spans="1:15" x14ac:dyDescent="0.25">
      <c r="A121920" s="33"/>
      <c r="B121920" s="34"/>
      <c r="C121920" s="33"/>
      <c r="D121920" s="33"/>
      <c r="E121920" s="33"/>
      <c r="F121920" s="33"/>
      <c r="G121920" s="33"/>
      <c r="H121920" s="33"/>
      <c r="I121920" s="33"/>
      <c r="J121920" s="33"/>
      <c r="K121920" s="35"/>
      <c r="L121920" s="33"/>
      <c r="M121920" s="33"/>
      <c r="N121920" s="33"/>
      <c r="O121920" s="33"/>
    </row>
    <row r="121921" spans="1:15" x14ac:dyDescent="0.25">
      <c r="A121921" s="33"/>
      <c r="B121921" s="34"/>
      <c r="C121921" s="33"/>
      <c r="D121921" s="33"/>
      <c r="E121921" s="33"/>
      <c r="F121921" s="33"/>
      <c r="G121921" s="33"/>
      <c r="H121921" s="33"/>
      <c r="I121921" s="33"/>
      <c r="J121921" s="33"/>
      <c r="K121921" s="35"/>
      <c r="L121921" s="33"/>
      <c r="M121921" s="33"/>
      <c r="N121921" s="33"/>
      <c r="O121921" s="33"/>
    </row>
    <row r="121922" spans="1:15" x14ac:dyDescent="0.25">
      <c r="A121922" s="33"/>
      <c r="B121922" s="34"/>
      <c r="C121922" s="33"/>
      <c r="D121922" s="33"/>
      <c r="E121922" s="33"/>
      <c r="F121922" s="33"/>
      <c r="G121922" s="33"/>
      <c r="H121922" s="33"/>
      <c r="I121922" s="33"/>
      <c r="J121922" s="33"/>
      <c r="K121922" s="33"/>
      <c r="L121922" s="33"/>
      <c r="M121922" s="33"/>
      <c r="N121922" s="33"/>
      <c r="O121922" s="33"/>
    </row>
    <row r="121923" spans="1:15" x14ac:dyDescent="0.25">
      <c r="A121923" s="33"/>
      <c r="B121923" s="34"/>
      <c r="C121923" s="33"/>
      <c r="D121923" s="33"/>
      <c r="E121923" s="33"/>
      <c r="F121923" s="33"/>
      <c r="G121923" s="33"/>
      <c r="H121923" s="33"/>
      <c r="I121923" s="33"/>
      <c r="J121923" s="33"/>
      <c r="K121923" s="33"/>
      <c r="L121923" s="33"/>
      <c r="M121923" s="33"/>
      <c r="N121923" s="33"/>
      <c r="O121923" s="33"/>
    </row>
    <row r="121924" spans="1:15" x14ac:dyDescent="0.25">
      <c r="A121924" s="33"/>
      <c r="B121924" s="34"/>
      <c r="C121924" s="33"/>
      <c r="D121924" s="33"/>
      <c r="E121924" s="33"/>
      <c r="F121924" s="33"/>
      <c r="G121924" s="33"/>
      <c r="H121924" s="33"/>
      <c r="I121924" s="33"/>
      <c r="J121924" s="33"/>
      <c r="K121924" s="35"/>
      <c r="L121924" s="35"/>
      <c r="M121924" s="33"/>
      <c r="N121924" s="33"/>
      <c r="O121924" s="33"/>
    </row>
    <row r="121925" spans="1:15" x14ac:dyDescent="0.25">
      <c r="A121925" s="33"/>
      <c r="B121925" s="34"/>
      <c r="C121925" s="33"/>
      <c r="D121925" s="33"/>
      <c r="E121925" s="33"/>
      <c r="F121925" s="33"/>
      <c r="G121925" s="33"/>
      <c r="H121925" s="33"/>
      <c r="I121925" s="33"/>
      <c r="J121925" s="33"/>
      <c r="K121925" s="33"/>
      <c r="L121925" s="33"/>
      <c r="M121925" s="33"/>
      <c r="N121925" s="33"/>
      <c r="O121925" s="33"/>
    </row>
    <row r="121926" spans="1:15" x14ac:dyDescent="0.25">
      <c r="A121926" s="33"/>
      <c r="B121926" s="34"/>
      <c r="C121926" s="33"/>
      <c r="D121926" s="33"/>
      <c r="E121926" s="33"/>
      <c r="F121926" s="33"/>
      <c r="G121926" s="33"/>
      <c r="H121926" s="33"/>
      <c r="I121926" s="33"/>
      <c r="J121926" s="33"/>
      <c r="K121926" s="33"/>
      <c r="L121926" s="33"/>
      <c r="M121926" s="33"/>
      <c r="N121926" s="33"/>
      <c r="O121926" s="33"/>
    </row>
    <row r="121927" spans="1:15" x14ac:dyDescent="0.25">
      <c r="A121927" s="33"/>
      <c r="B121927" s="34"/>
      <c r="C121927" s="33"/>
      <c r="D121927" s="33"/>
      <c r="E121927" s="33"/>
      <c r="F121927" s="33"/>
      <c r="G121927" s="33"/>
      <c r="H121927" s="33"/>
      <c r="I121927" s="33"/>
      <c r="J121927" s="33"/>
      <c r="K121927" s="33"/>
      <c r="L121927" s="33"/>
      <c r="M121927" s="33"/>
      <c r="N121927" s="33"/>
      <c r="O121927" s="33"/>
    </row>
    <row r="121928" spans="1:15" x14ac:dyDescent="0.25">
      <c r="A121928" s="33"/>
      <c r="B121928" s="34"/>
      <c r="C121928" s="33"/>
      <c r="D121928" s="33"/>
      <c r="E121928" s="33"/>
      <c r="F121928" s="33"/>
      <c r="G121928" s="33"/>
      <c r="H121928" s="33"/>
      <c r="I121928" s="33"/>
      <c r="J121928" s="33"/>
      <c r="K121928" s="33"/>
      <c r="L121928" s="33"/>
      <c r="M121928" s="33"/>
      <c r="N121928" s="33"/>
      <c r="O121928" s="33"/>
    </row>
    <row r="121929" spans="1:15" x14ac:dyDescent="0.25">
      <c r="A121929" s="33"/>
      <c r="B121929" s="34"/>
      <c r="C121929" s="33"/>
      <c r="D121929" s="33"/>
      <c r="E121929" s="33"/>
      <c r="F121929" s="33"/>
      <c r="G121929" s="33"/>
      <c r="H121929" s="33"/>
      <c r="I121929" s="33"/>
      <c r="J121929" s="33"/>
      <c r="K121929" s="35"/>
      <c r="L121929" s="33"/>
      <c r="M121929" s="33"/>
      <c r="N121929" s="33"/>
      <c r="O121929" s="33"/>
    </row>
    <row r="121930" spans="1:15" x14ac:dyDescent="0.25">
      <c r="A121930" s="33"/>
      <c r="B121930" s="34"/>
      <c r="C121930" s="33"/>
      <c r="D121930" s="33"/>
      <c r="E121930" s="33"/>
      <c r="F121930" s="33"/>
      <c r="G121930" s="33"/>
      <c r="H121930" s="33"/>
      <c r="I121930" s="33"/>
      <c r="J121930" s="33"/>
      <c r="K121930" s="35"/>
      <c r="L121930" s="33"/>
      <c r="M121930" s="33"/>
      <c r="N121930" s="33"/>
      <c r="O121930" s="33"/>
    </row>
    <row r="121931" spans="1:15" x14ac:dyDescent="0.25">
      <c r="A121931" s="33"/>
      <c r="B121931" s="34"/>
      <c r="C121931" s="33"/>
      <c r="D121931" s="33"/>
      <c r="E121931" s="33"/>
      <c r="F121931" s="33"/>
      <c r="G121931" s="33"/>
      <c r="H121931" s="33"/>
      <c r="I121931" s="33"/>
      <c r="J121931" s="33"/>
      <c r="K121931" s="33"/>
      <c r="L121931" s="33"/>
      <c r="M121931" s="33"/>
      <c r="N121931" s="33"/>
      <c r="O121931" s="33"/>
    </row>
    <row r="121932" spans="1:15" x14ac:dyDescent="0.25">
      <c r="A121932" s="33"/>
      <c r="B121932" s="34"/>
      <c r="C121932" s="33"/>
      <c r="D121932" s="33"/>
      <c r="E121932" s="33"/>
      <c r="F121932" s="33"/>
      <c r="G121932" s="33"/>
      <c r="H121932" s="33"/>
      <c r="I121932" s="33"/>
      <c r="J121932" s="33"/>
      <c r="K121932" s="33"/>
      <c r="L121932" s="33"/>
      <c r="M121932" s="33"/>
      <c r="N121932" s="33"/>
      <c r="O121932" s="33"/>
    </row>
    <row r="121933" spans="1:15" x14ac:dyDescent="0.25">
      <c r="A121933" s="33"/>
      <c r="B121933" s="34"/>
      <c r="C121933" s="33"/>
      <c r="D121933" s="33"/>
      <c r="E121933" s="33"/>
      <c r="F121933" s="33"/>
      <c r="G121933" s="33"/>
      <c r="H121933" s="33"/>
      <c r="I121933" s="33"/>
      <c r="J121933" s="33"/>
      <c r="K121933" s="33"/>
      <c r="L121933" s="33"/>
      <c r="M121933" s="33"/>
      <c r="N121933" s="33"/>
      <c r="O121933" s="33"/>
    </row>
    <row r="121934" spans="1:15" x14ac:dyDescent="0.25">
      <c r="A121934" s="33"/>
      <c r="B121934" s="34"/>
      <c r="C121934" s="33"/>
      <c r="D121934" s="33"/>
      <c r="E121934" s="33"/>
      <c r="F121934" s="33"/>
      <c r="G121934" s="33"/>
      <c r="H121934" s="33"/>
      <c r="I121934" s="33"/>
      <c r="J121934" s="33"/>
      <c r="K121934" s="35"/>
      <c r="L121934" s="33"/>
      <c r="M121934" s="33"/>
      <c r="N121934" s="33"/>
      <c r="O121934" s="33"/>
    </row>
    <row r="121935" spans="1:15" x14ac:dyDescent="0.25">
      <c r="A121935" s="33"/>
      <c r="B121935" s="34"/>
      <c r="C121935" s="33"/>
      <c r="D121935" s="33"/>
      <c r="E121935" s="33"/>
      <c r="F121935" s="33"/>
      <c r="G121935" s="33"/>
      <c r="H121935" s="33"/>
      <c r="I121935" s="33"/>
      <c r="J121935" s="36"/>
      <c r="K121935" s="35"/>
      <c r="L121935" s="35"/>
      <c r="M121935" s="33"/>
      <c r="N121935" s="33"/>
      <c r="O121935" s="33"/>
    </row>
    <row r="121936" spans="1:15" x14ac:dyDescent="0.25">
      <c r="A121936" s="33"/>
      <c r="B121936" s="34"/>
      <c r="C121936" s="33"/>
      <c r="D121936" s="33"/>
      <c r="E121936" s="33"/>
      <c r="F121936" s="33"/>
      <c r="G121936" s="33"/>
      <c r="H121936" s="33"/>
      <c r="I121936" s="33"/>
      <c r="J121936" s="33"/>
      <c r="K121936" s="33"/>
      <c r="L121936" s="33"/>
      <c r="M121936" s="33"/>
      <c r="N121936" s="33"/>
      <c r="O121936" s="33"/>
    </row>
    <row r="121937" spans="1:15" x14ac:dyDescent="0.25">
      <c r="A121937" s="33"/>
      <c r="B121937" s="34"/>
      <c r="C121937" s="33"/>
      <c r="D121937" s="33"/>
      <c r="E121937" s="33"/>
      <c r="F121937" s="33"/>
      <c r="G121937" s="33"/>
      <c r="H121937" s="33"/>
      <c r="I121937" s="33"/>
      <c r="J121937" s="33"/>
      <c r="K121937" s="33"/>
      <c r="L121937" s="33"/>
      <c r="M121937" s="33"/>
      <c r="N121937" s="33"/>
      <c r="O121937" s="33"/>
    </row>
    <row r="121938" spans="1:15" x14ac:dyDescent="0.25">
      <c r="A121938" s="33"/>
      <c r="B121938" s="34"/>
      <c r="C121938" s="33"/>
      <c r="D121938" s="33"/>
      <c r="E121938" s="33"/>
      <c r="F121938" s="33"/>
      <c r="G121938" s="33"/>
      <c r="H121938" s="33"/>
      <c r="I121938" s="33"/>
      <c r="J121938" s="36"/>
      <c r="K121938" s="35"/>
      <c r="L121938" s="35"/>
      <c r="M121938" s="33"/>
      <c r="N121938" s="33"/>
      <c r="O121938" s="33"/>
    </row>
    <row r="121939" spans="1:15" x14ac:dyDescent="0.25">
      <c r="A121939" s="33"/>
      <c r="B121939" s="34"/>
      <c r="C121939" s="33"/>
      <c r="D121939" s="33"/>
      <c r="E121939" s="33"/>
      <c r="F121939" s="33"/>
      <c r="G121939" s="33"/>
      <c r="H121939" s="33"/>
      <c r="I121939" s="33"/>
      <c r="J121939" s="36"/>
      <c r="K121939" s="35"/>
      <c r="L121939" s="35"/>
      <c r="M121939" s="33"/>
      <c r="N121939" s="33"/>
      <c r="O121939" s="33"/>
    </row>
    <row r="121940" spans="1:15" x14ac:dyDescent="0.25">
      <c r="A121940" s="33"/>
      <c r="B121940" s="34"/>
      <c r="C121940" s="33"/>
      <c r="D121940" s="33"/>
      <c r="E121940" s="33"/>
      <c r="F121940" s="33"/>
      <c r="G121940" s="33"/>
      <c r="H121940" s="33"/>
      <c r="I121940" s="33"/>
      <c r="J121940" s="36"/>
      <c r="K121940" s="35"/>
      <c r="L121940" s="35"/>
      <c r="M121940" s="33"/>
      <c r="N121940" s="33"/>
      <c r="O121940" s="33"/>
    </row>
    <row r="121941" spans="1:15" x14ac:dyDescent="0.25">
      <c r="A121941" s="33"/>
      <c r="B121941" s="34"/>
      <c r="C121941" s="33"/>
      <c r="D121941" s="33"/>
      <c r="E121941" s="33"/>
      <c r="F121941" s="33"/>
      <c r="G121941" s="33"/>
      <c r="H121941" s="33"/>
      <c r="I121941" s="33"/>
      <c r="J121941" s="36"/>
      <c r="K121941" s="35"/>
      <c r="L121941" s="35"/>
      <c r="M121941" s="33"/>
      <c r="N121941" s="33"/>
      <c r="O121941" s="33"/>
    </row>
    <row r="121942" spans="1:15" x14ac:dyDescent="0.25">
      <c r="A121942" s="33"/>
      <c r="B121942" s="34"/>
      <c r="C121942" s="33"/>
      <c r="D121942" s="33"/>
      <c r="E121942" s="33"/>
      <c r="F121942" s="33"/>
      <c r="G121942" s="33"/>
      <c r="H121942" s="33"/>
      <c r="I121942" s="33"/>
      <c r="J121942" s="33"/>
      <c r="K121942" s="33"/>
      <c r="L121942" s="33"/>
      <c r="M121942" s="33"/>
      <c r="N121942" s="33"/>
      <c r="O121942" s="33"/>
    </row>
    <row r="121943" spans="1:15" x14ac:dyDescent="0.25">
      <c r="A121943" s="33"/>
      <c r="B121943" s="34"/>
      <c r="C121943" s="33"/>
      <c r="D121943" s="33"/>
      <c r="E121943" s="33"/>
      <c r="F121943" s="33"/>
      <c r="G121943" s="33"/>
      <c r="H121943" s="33"/>
      <c r="I121943" s="33"/>
      <c r="J121943" s="33"/>
      <c r="K121943" s="33"/>
      <c r="L121943" s="33"/>
      <c r="M121943" s="33"/>
      <c r="N121943" s="33"/>
      <c r="O121943" s="33"/>
    </row>
    <row r="121944" spans="1:15" x14ac:dyDescent="0.25">
      <c r="A121944" s="33"/>
      <c r="B121944" s="34"/>
      <c r="C121944" s="33"/>
      <c r="D121944" s="33"/>
      <c r="E121944" s="33"/>
      <c r="F121944" s="33"/>
      <c r="G121944" s="33"/>
      <c r="H121944" s="33"/>
      <c r="I121944" s="33"/>
      <c r="J121944" s="33"/>
      <c r="K121944" s="33"/>
      <c r="L121944" s="33"/>
      <c r="M121944" s="33"/>
      <c r="N121944" s="33"/>
      <c r="O121944" s="33"/>
    </row>
    <row r="121945" spans="1:15" x14ac:dyDescent="0.25">
      <c r="A121945" s="33"/>
      <c r="B121945" s="34"/>
      <c r="C121945" s="33"/>
      <c r="D121945" s="33"/>
      <c r="E121945" s="33"/>
      <c r="F121945" s="33"/>
      <c r="G121945" s="33"/>
      <c r="H121945" s="33"/>
      <c r="I121945" s="33"/>
      <c r="J121945" s="33"/>
      <c r="K121945" s="33"/>
      <c r="L121945" s="33"/>
      <c r="M121945" s="33"/>
      <c r="N121945" s="33"/>
      <c r="O121945" s="33"/>
    </row>
    <row r="121946" spans="1:15" x14ac:dyDescent="0.25">
      <c r="A121946" s="33"/>
      <c r="B121946" s="34"/>
      <c r="C121946" s="33"/>
      <c r="D121946" s="33"/>
      <c r="E121946" s="33"/>
      <c r="F121946" s="33"/>
      <c r="G121946" s="33"/>
      <c r="H121946" s="33"/>
      <c r="I121946" s="33"/>
      <c r="J121946" s="33"/>
      <c r="K121946" s="35"/>
      <c r="L121946" s="33"/>
      <c r="M121946" s="33"/>
      <c r="N121946" s="33"/>
      <c r="O121946" s="33"/>
    </row>
    <row r="121947" spans="1:15" x14ac:dyDescent="0.25">
      <c r="A121947" s="33"/>
      <c r="B121947" s="34"/>
      <c r="C121947" s="33"/>
      <c r="D121947" s="33"/>
      <c r="E121947" s="33"/>
      <c r="F121947" s="33"/>
      <c r="G121947" s="33"/>
      <c r="H121947" s="33"/>
      <c r="I121947" s="33"/>
      <c r="J121947" s="33"/>
      <c r="K121947" s="33"/>
      <c r="L121947" s="33"/>
      <c r="M121947" s="33"/>
      <c r="N121947" s="33"/>
      <c r="O121947" s="33"/>
    </row>
    <row r="121948" spans="1:15" x14ac:dyDescent="0.25">
      <c r="A121948" s="33"/>
      <c r="B121948" s="34"/>
      <c r="C121948" s="33"/>
      <c r="D121948" s="33"/>
      <c r="E121948" s="33"/>
      <c r="F121948" s="33"/>
      <c r="G121948" s="33"/>
      <c r="H121948" s="33"/>
      <c r="I121948" s="33"/>
      <c r="J121948" s="33"/>
      <c r="K121948" s="35"/>
      <c r="L121948" s="35"/>
      <c r="M121948" s="33"/>
      <c r="N121948" s="33"/>
      <c r="O121948" s="33"/>
    </row>
    <row r="121949" spans="1:15" x14ac:dyDescent="0.25">
      <c r="A121949" s="33"/>
      <c r="B121949" s="34"/>
      <c r="C121949" s="33"/>
      <c r="D121949" s="33"/>
      <c r="E121949" s="33"/>
      <c r="F121949" s="33"/>
      <c r="G121949" s="33"/>
      <c r="H121949" s="33"/>
      <c r="I121949" s="33"/>
      <c r="J121949" s="33"/>
      <c r="K121949" s="35"/>
      <c r="L121949" s="35"/>
      <c r="M121949" s="33"/>
      <c r="N121949" s="33"/>
      <c r="O121949" s="33"/>
    </row>
    <row r="121950" spans="1:15" x14ac:dyDescent="0.25">
      <c r="A121950" s="33"/>
      <c r="B121950" s="34"/>
      <c r="C121950" s="33"/>
      <c r="D121950" s="33"/>
      <c r="E121950" s="33"/>
      <c r="F121950" s="33"/>
      <c r="G121950" s="33"/>
      <c r="H121950" s="33"/>
      <c r="I121950" s="33"/>
      <c r="J121950" s="33"/>
      <c r="K121950" s="35"/>
      <c r="L121950" s="33"/>
      <c r="M121950" s="33"/>
      <c r="N121950" s="33"/>
      <c r="O121950" s="33"/>
    </row>
    <row r="121951" spans="1:15" x14ac:dyDescent="0.25">
      <c r="A121951" s="33"/>
      <c r="B121951" s="34"/>
      <c r="C121951" s="33"/>
      <c r="D121951" s="33"/>
      <c r="E121951" s="33"/>
      <c r="F121951" s="33"/>
      <c r="G121951" s="33"/>
      <c r="H121951" s="33"/>
      <c r="I121951" s="33"/>
      <c r="J121951" s="33"/>
      <c r="K121951" s="35"/>
      <c r="L121951" s="35"/>
      <c r="M121951" s="33"/>
      <c r="N121951" s="33"/>
      <c r="O121951" s="33"/>
    </row>
    <row r="121952" spans="1:15" x14ac:dyDescent="0.25">
      <c r="A121952" s="33"/>
      <c r="B121952" s="34"/>
      <c r="C121952" s="33"/>
      <c r="D121952" s="33"/>
      <c r="E121952" s="33"/>
      <c r="F121952" s="33"/>
      <c r="G121952" s="33"/>
      <c r="H121952" s="33"/>
      <c r="I121952" s="33"/>
      <c r="J121952" s="33"/>
      <c r="K121952" s="33"/>
      <c r="L121952" s="33"/>
      <c r="M121952" s="33"/>
      <c r="N121952" s="33"/>
      <c r="O121952" s="33"/>
    </row>
    <row r="121953" spans="1:15" x14ac:dyDescent="0.25">
      <c r="A121953" s="33"/>
      <c r="B121953" s="34"/>
      <c r="C121953" s="33"/>
      <c r="D121953" s="33"/>
      <c r="E121953" s="33"/>
      <c r="F121953" s="33"/>
      <c r="G121953" s="33"/>
      <c r="H121953" s="33"/>
      <c r="I121953" s="33"/>
      <c r="J121953" s="33"/>
      <c r="K121953" s="33"/>
      <c r="L121953" s="33"/>
      <c r="M121953" s="33"/>
      <c r="N121953" s="33"/>
      <c r="O121953" s="33"/>
    </row>
    <row r="121954" spans="1:15" x14ac:dyDescent="0.25">
      <c r="A121954" s="33"/>
      <c r="B121954" s="34"/>
      <c r="C121954" s="33"/>
      <c r="D121954" s="33"/>
      <c r="E121954" s="33"/>
      <c r="F121954" s="33"/>
      <c r="G121954" s="33"/>
      <c r="H121954" s="33"/>
      <c r="I121954" s="33"/>
      <c r="J121954" s="33"/>
      <c r="K121954" s="33"/>
      <c r="L121954" s="33"/>
      <c r="M121954" s="33"/>
      <c r="N121954" s="33"/>
      <c r="O121954" s="33"/>
    </row>
    <row r="121955" spans="1:15" x14ac:dyDescent="0.25">
      <c r="A121955" s="33"/>
      <c r="B121955" s="34"/>
      <c r="C121955" s="33"/>
      <c r="D121955" s="33"/>
      <c r="E121955" s="33"/>
      <c r="F121955" s="33"/>
      <c r="G121955" s="33"/>
      <c r="H121955" s="33"/>
      <c r="I121955" s="33"/>
      <c r="J121955" s="33"/>
      <c r="K121955" s="33"/>
      <c r="L121955" s="33"/>
      <c r="M121955" s="33"/>
      <c r="N121955" s="33"/>
      <c r="O121955" s="33"/>
    </row>
    <row r="121956" spans="1:15" x14ac:dyDescent="0.25">
      <c r="A121956" s="33"/>
      <c r="B121956" s="34"/>
      <c r="C121956" s="33"/>
      <c r="D121956" s="33"/>
      <c r="E121956" s="33"/>
      <c r="F121956" s="33"/>
      <c r="G121956" s="33"/>
      <c r="H121956" s="33"/>
      <c r="I121956" s="33"/>
      <c r="J121956" s="33"/>
      <c r="K121956" s="35"/>
      <c r="L121956" s="33"/>
      <c r="M121956" s="33"/>
      <c r="N121956" s="33"/>
      <c r="O121956" s="33"/>
    </row>
    <row r="121957" spans="1:15" x14ac:dyDescent="0.25">
      <c r="A121957" s="33"/>
      <c r="B121957" s="34"/>
      <c r="C121957" s="33"/>
      <c r="D121957" s="33"/>
      <c r="E121957" s="33"/>
      <c r="F121957" s="33"/>
      <c r="G121957" s="33"/>
      <c r="H121957" s="33"/>
      <c r="I121957" s="33"/>
      <c r="J121957" s="33"/>
      <c r="K121957" s="35"/>
      <c r="L121957" s="35"/>
      <c r="M121957" s="33"/>
      <c r="N121957" s="33"/>
      <c r="O121957" s="33"/>
    </row>
    <row r="121958" spans="1:15" x14ac:dyDescent="0.25">
      <c r="A121958" s="33"/>
      <c r="B121958" s="34"/>
      <c r="C121958" s="33"/>
      <c r="D121958" s="33"/>
      <c r="E121958" s="33"/>
      <c r="F121958" s="33"/>
      <c r="G121958" s="33"/>
      <c r="H121958" s="33"/>
      <c r="I121958" s="33"/>
      <c r="J121958" s="33"/>
      <c r="K121958" s="35"/>
      <c r="L121958" s="35"/>
      <c r="M121958" s="33"/>
      <c r="N121958" s="33"/>
      <c r="O121958" s="33"/>
    </row>
    <row r="121959" spans="1:15" x14ac:dyDescent="0.25">
      <c r="A121959" s="33"/>
      <c r="B121959" s="34"/>
      <c r="C121959" s="33"/>
      <c r="D121959" s="33"/>
      <c r="E121959" s="33"/>
      <c r="F121959" s="33"/>
      <c r="G121959" s="33"/>
      <c r="H121959" s="33"/>
      <c r="I121959" s="33"/>
      <c r="J121959" s="33"/>
      <c r="K121959" s="33"/>
      <c r="L121959" s="33"/>
      <c r="M121959" s="33"/>
      <c r="N121959" s="33"/>
      <c r="O121959" s="33"/>
    </row>
    <row r="121960" spans="1:15" x14ac:dyDescent="0.25">
      <c r="A121960" s="33"/>
      <c r="B121960" s="34"/>
      <c r="C121960" s="33"/>
      <c r="D121960" s="33"/>
      <c r="E121960" s="33"/>
      <c r="F121960" s="33"/>
      <c r="G121960" s="33"/>
      <c r="H121960" s="33"/>
      <c r="I121960" s="33"/>
      <c r="J121960" s="33"/>
      <c r="K121960" s="35"/>
      <c r="L121960" s="35"/>
      <c r="M121960" s="33"/>
      <c r="N121960" s="33"/>
      <c r="O121960" s="33"/>
    </row>
    <row r="121961" spans="1:15" x14ac:dyDescent="0.25">
      <c r="A121961" s="33"/>
      <c r="B121961" s="34"/>
      <c r="C121961" s="33"/>
      <c r="D121961" s="33"/>
      <c r="E121961" s="33"/>
      <c r="F121961" s="33"/>
      <c r="G121961" s="33"/>
      <c r="H121961" s="33"/>
      <c r="I121961" s="33"/>
      <c r="J121961" s="33"/>
      <c r="K121961" s="35"/>
      <c r="L121961" s="35"/>
      <c r="M121961" s="33"/>
      <c r="N121961" s="33"/>
      <c r="O121961" s="33"/>
    </row>
    <row r="121962" spans="1:15" x14ac:dyDescent="0.25">
      <c r="A121962" s="33"/>
      <c r="B121962" s="34"/>
      <c r="C121962" s="33"/>
      <c r="D121962" s="33"/>
      <c r="E121962" s="33"/>
      <c r="F121962" s="33"/>
      <c r="G121962" s="33"/>
      <c r="H121962" s="33"/>
      <c r="I121962" s="33"/>
      <c r="J121962" s="33"/>
      <c r="K121962" s="35"/>
      <c r="L121962" s="33"/>
      <c r="M121962" s="33"/>
      <c r="N121962" s="33"/>
      <c r="O121962" s="33"/>
    </row>
    <row r="121963" spans="1:15" x14ac:dyDescent="0.25">
      <c r="A121963" s="33"/>
      <c r="B121963" s="34"/>
      <c r="C121963" s="33"/>
      <c r="D121963" s="33"/>
      <c r="E121963" s="33"/>
      <c r="F121963" s="33"/>
      <c r="G121963" s="33"/>
      <c r="H121963" s="33"/>
      <c r="I121963" s="33"/>
      <c r="J121963" s="33"/>
      <c r="K121963" s="35"/>
      <c r="L121963" s="35"/>
      <c r="M121963" s="33"/>
      <c r="N121963" s="33"/>
      <c r="O121963" s="33"/>
    </row>
    <row r="121964" spans="1:15" x14ac:dyDescent="0.25">
      <c r="A121964" s="33"/>
      <c r="B121964" s="34"/>
      <c r="C121964" s="33"/>
      <c r="D121964" s="33"/>
      <c r="E121964" s="33"/>
      <c r="F121964" s="33"/>
      <c r="G121964" s="33"/>
      <c r="H121964" s="33"/>
      <c r="I121964" s="33"/>
      <c r="J121964" s="33"/>
      <c r="K121964" s="33"/>
      <c r="L121964" s="33"/>
      <c r="M121964" s="33"/>
      <c r="N121964" s="33"/>
      <c r="O121964" s="33"/>
    </row>
    <row r="121965" spans="1:15" x14ac:dyDescent="0.25">
      <c r="A121965" s="33"/>
      <c r="B121965" s="34"/>
      <c r="C121965" s="33"/>
      <c r="D121965" s="33"/>
      <c r="E121965" s="33"/>
      <c r="F121965" s="33"/>
      <c r="G121965" s="33"/>
      <c r="H121965" s="33"/>
      <c r="I121965" s="33"/>
      <c r="J121965" s="33"/>
      <c r="K121965" s="33"/>
      <c r="L121965" s="33"/>
      <c r="M121965" s="33"/>
      <c r="N121965" s="33"/>
      <c r="O121965" s="33"/>
    </row>
    <row r="121966" spans="1:15" x14ac:dyDescent="0.25">
      <c r="A121966" s="33"/>
      <c r="B121966" s="34"/>
      <c r="C121966" s="33"/>
      <c r="D121966" s="33"/>
      <c r="E121966" s="33"/>
      <c r="F121966" s="33"/>
      <c r="G121966" s="33"/>
      <c r="H121966" s="33"/>
      <c r="I121966" s="33"/>
      <c r="J121966" s="33"/>
      <c r="K121966" s="35"/>
      <c r="L121966" s="35"/>
      <c r="M121966" s="33"/>
      <c r="N121966" s="33"/>
      <c r="O121966" s="33"/>
    </row>
    <row r="121967" spans="1:15" x14ac:dyDescent="0.25">
      <c r="A121967" s="33"/>
      <c r="B121967" s="34"/>
      <c r="C121967" s="33"/>
      <c r="D121967" s="33"/>
      <c r="E121967" s="33"/>
      <c r="F121967" s="33"/>
      <c r="G121967" s="33"/>
      <c r="H121967" s="33"/>
      <c r="I121967" s="33"/>
      <c r="J121967" s="33"/>
      <c r="K121967" s="33"/>
      <c r="L121967" s="33"/>
      <c r="M121967" s="33"/>
      <c r="N121967" s="33"/>
      <c r="O121967" s="33"/>
    </row>
    <row r="121968" spans="1:15" x14ac:dyDescent="0.25">
      <c r="A121968" s="33"/>
      <c r="B121968" s="34"/>
      <c r="C121968" s="33"/>
      <c r="D121968" s="33"/>
      <c r="E121968" s="33"/>
      <c r="F121968" s="33"/>
      <c r="G121968" s="33"/>
      <c r="H121968" s="33"/>
      <c r="I121968" s="33"/>
      <c r="J121968" s="33"/>
      <c r="K121968" s="33"/>
      <c r="L121968" s="33"/>
      <c r="M121968" s="33"/>
      <c r="N121968" s="33"/>
      <c r="O121968" s="33"/>
    </row>
    <row r="121969" spans="1:15" x14ac:dyDescent="0.25">
      <c r="A121969" s="33"/>
      <c r="B121969" s="34"/>
      <c r="C121969" s="33"/>
      <c r="D121969" s="33"/>
      <c r="E121969" s="33"/>
      <c r="F121969" s="33"/>
      <c r="G121969" s="33"/>
      <c r="H121969" s="33"/>
      <c r="I121969" s="33"/>
      <c r="J121969" s="33"/>
      <c r="K121969" s="33"/>
      <c r="L121969" s="33"/>
      <c r="M121969" s="33"/>
      <c r="N121969" s="33"/>
      <c r="O121969" s="33"/>
    </row>
    <row r="121970" spans="1:15" x14ac:dyDescent="0.25">
      <c r="A121970" s="33"/>
      <c r="B121970" s="34"/>
      <c r="C121970" s="33"/>
      <c r="D121970" s="33"/>
      <c r="E121970" s="33"/>
      <c r="F121970" s="33"/>
      <c r="G121970" s="33"/>
      <c r="H121970" s="33"/>
      <c r="I121970" s="33"/>
      <c r="J121970" s="33"/>
      <c r="K121970" s="33"/>
      <c r="L121970" s="33"/>
      <c r="M121970" s="33"/>
      <c r="N121970" s="33"/>
      <c r="O121970" s="33"/>
    </row>
    <row r="121971" spans="1:15" x14ac:dyDescent="0.25">
      <c r="A121971" s="33"/>
      <c r="B121971" s="34"/>
      <c r="C121971" s="33"/>
      <c r="D121971" s="33"/>
      <c r="E121971" s="33"/>
      <c r="F121971" s="33"/>
      <c r="G121971" s="33"/>
      <c r="H121971" s="33"/>
      <c r="I121971" s="33"/>
      <c r="J121971" s="33"/>
      <c r="K121971" s="33"/>
      <c r="L121971" s="33"/>
      <c r="M121971" s="33"/>
      <c r="N121971" s="33"/>
      <c r="O121971" s="33"/>
    </row>
    <row r="121972" spans="1:15" x14ac:dyDescent="0.25">
      <c r="A121972" s="33"/>
      <c r="B121972" s="34"/>
      <c r="C121972" s="33"/>
      <c r="D121972" s="33"/>
      <c r="E121972" s="33"/>
      <c r="F121972" s="33"/>
      <c r="G121972" s="33"/>
      <c r="H121972" s="33"/>
      <c r="I121972" s="33"/>
      <c r="J121972" s="33"/>
      <c r="K121972" s="35"/>
      <c r="L121972" s="35"/>
      <c r="M121972" s="33"/>
      <c r="N121972" s="33"/>
      <c r="O121972" s="33"/>
    </row>
    <row r="121973" spans="1:15" x14ac:dyDescent="0.25">
      <c r="A121973" s="33"/>
      <c r="B121973" s="34"/>
      <c r="C121973" s="33"/>
      <c r="D121973" s="33"/>
      <c r="E121973" s="33"/>
      <c r="F121973" s="33"/>
      <c r="G121973" s="33"/>
      <c r="H121973" s="33"/>
      <c r="I121973" s="33"/>
      <c r="J121973" s="33"/>
      <c r="K121973" s="33"/>
      <c r="L121973" s="33"/>
      <c r="M121973" s="33"/>
      <c r="N121973" s="33"/>
      <c r="O121973" s="33"/>
    </row>
    <row r="121974" spans="1:15" x14ac:dyDescent="0.25">
      <c r="A121974" s="33"/>
      <c r="B121974" s="34"/>
      <c r="C121974" s="33"/>
      <c r="D121974" s="33"/>
      <c r="E121974" s="33"/>
      <c r="F121974" s="33"/>
      <c r="G121974" s="33"/>
      <c r="H121974" s="33"/>
      <c r="I121974" s="33"/>
      <c r="J121974" s="33"/>
      <c r="K121974" s="35"/>
      <c r="L121974" s="33"/>
      <c r="M121974" s="33"/>
      <c r="N121974" s="33"/>
      <c r="O121974" s="33"/>
    </row>
    <row r="121975" spans="1:15" x14ac:dyDescent="0.25">
      <c r="A121975" s="33"/>
      <c r="B121975" s="34"/>
      <c r="C121975" s="33"/>
      <c r="D121975" s="33"/>
      <c r="E121975" s="33"/>
      <c r="F121975" s="33"/>
      <c r="G121975" s="33"/>
      <c r="H121975" s="33"/>
      <c r="I121975" s="33"/>
      <c r="J121975" s="33"/>
      <c r="K121975" s="33"/>
      <c r="L121975" s="33"/>
      <c r="M121975" s="33"/>
      <c r="N121975" s="33"/>
      <c r="O121975" s="33"/>
    </row>
    <row r="121976" spans="1:15" x14ac:dyDescent="0.25">
      <c r="A121976" s="33"/>
      <c r="B121976" s="34"/>
      <c r="C121976" s="33"/>
      <c r="D121976" s="33"/>
      <c r="E121976" s="33"/>
      <c r="F121976" s="33"/>
      <c r="G121976" s="33"/>
      <c r="H121976" s="33"/>
      <c r="I121976" s="33"/>
      <c r="J121976" s="33"/>
      <c r="K121976" s="33"/>
      <c r="L121976" s="33"/>
      <c r="M121976" s="33"/>
      <c r="N121976" s="33"/>
      <c r="O121976" s="33"/>
    </row>
    <row r="121977" spans="1:15" x14ac:dyDescent="0.25">
      <c r="A121977" s="33"/>
      <c r="B121977" s="34"/>
      <c r="C121977" s="33"/>
      <c r="D121977" s="33"/>
      <c r="E121977" s="33"/>
      <c r="F121977" s="33"/>
      <c r="G121977" s="33"/>
      <c r="H121977" s="33"/>
      <c r="I121977" s="33"/>
      <c r="J121977" s="33"/>
      <c r="K121977" s="33"/>
      <c r="L121977" s="33"/>
      <c r="M121977" s="33"/>
      <c r="N121977" s="33"/>
      <c r="O121977" s="33"/>
    </row>
    <row r="121978" spans="1:15" x14ac:dyDescent="0.25">
      <c r="A121978" s="33"/>
      <c r="B121978" s="34"/>
      <c r="C121978" s="33"/>
      <c r="D121978" s="33"/>
      <c r="E121978" s="33"/>
      <c r="F121978" s="33"/>
      <c r="G121978" s="33"/>
      <c r="H121978" s="33"/>
      <c r="I121978" s="33"/>
      <c r="J121978" s="33"/>
      <c r="K121978" s="33"/>
      <c r="L121978" s="33"/>
      <c r="M121978" s="33"/>
      <c r="N121978" s="33"/>
      <c r="O121978" s="33"/>
    </row>
    <row r="121979" spans="1:15" x14ac:dyDescent="0.25">
      <c r="A121979" s="33"/>
      <c r="B121979" s="34"/>
      <c r="C121979" s="33"/>
      <c r="D121979" s="33"/>
      <c r="E121979" s="33"/>
      <c r="F121979" s="33"/>
      <c r="G121979" s="33"/>
      <c r="H121979" s="33"/>
      <c r="I121979" s="33"/>
      <c r="J121979" s="33"/>
      <c r="K121979" s="33"/>
      <c r="L121979" s="33"/>
      <c r="M121979" s="33"/>
      <c r="N121979" s="33"/>
      <c r="O121979" s="33"/>
    </row>
    <row r="121980" spans="1:15" x14ac:dyDescent="0.25">
      <c r="A121980" s="33"/>
      <c r="B121980" s="34"/>
      <c r="C121980" s="33"/>
      <c r="D121980" s="33"/>
      <c r="E121980" s="33"/>
      <c r="F121980" s="33"/>
      <c r="G121980" s="33"/>
      <c r="H121980" s="33"/>
      <c r="I121980" s="33"/>
      <c r="J121980" s="33"/>
      <c r="K121980" s="33"/>
      <c r="L121980" s="33"/>
      <c r="M121980" s="33"/>
      <c r="N121980" s="33"/>
      <c r="O121980" s="33"/>
    </row>
    <row r="121981" spans="1:15" x14ac:dyDescent="0.25">
      <c r="A121981" s="33"/>
      <c r="B121981" s="34"/>
      <c r="C121981" s="33"/>
      <c r="D121981" s="33"/>
      <c r="E121981" s="33"/>
      <c r="F121981" s="33"/>
      <c r="G121981" s="33"/>
      <c r="H121981" s="33"/>
      <c r="I121981" s="33"/>
      <c r="J121981" s="33"/>
      <c r="K121981" s="35"/>
      <c r="L121981" s="35"/>
      <c r="M121981" s="33"/>
      <c r="N121981" s="33"/>
      <c r="O121981" s="33"/>
    </row>
    <row r="121982" spans="1:15" x14ac:dyDescent="0.25">
      <c r="A121982" s="33"/>
      <c r="B121982" s="34"/>
      <c r="C121982" s="33"/>
      <c r="D121982" s="33"/>
      <c r="E121982" s="33"/>
      <c r="F121982" s="33"/>
      <c r="G121982" s="33"/>
      <c r="H121982" s="33"/>
      <c r="I121982" s="33"/>
      <c r="J121982" s="33"/>
      <c r="K121982" s="33"/>
      <c r="L121982" s="33"/>
      <c r="M121982" s="33"/>
      <c r="N121982" s="33"/>
      <c r="O121982" s="33"/>
    </row>
    <row r="121983" spans="1:15" x14ac:dyDescent="0.25">
      <c r="A121983" s="33"/>
      <c r="B121983" s="34"/>
      <c r="C121983" s="33"/>
      <c r="D121983" s="33"/>
      <c r="E121983" s="33"/>
      <c r="F121983" s="33"/>
      <c r="G121983" s="33"/>
      <c r="H121983" s="33"/>
      <c r="I121983" s="33"/>
      <c r="J121983" s="33"/>
      <c r="K121983" s="33"/>
      <c r="L121983" s="33"/>
      <c r="M121983" s="33"/>
      <c r="N121983" s="33"/>
      <c r="O121983" s="33"/>
    </row>
    <row r="121984" spans="1:15" x14ac:dyDescent="0.25">
      <c r="A121984" s="33"/>
      <c r="B121984" s="34"/>
      <c r="C121984" s="33"/>
      <c r="D121984" s="33"/>
      <c r="E121984" s="33"/>
      <c r="F121984" s="33"/>
      <c r="G121984" s="33"/>
      <c r="H121984" s="33"/>
      <c r="I121984" s="33"/>
      <c r="J121984" s="33"/>
      <c r="K121984" s="35"/>
      <c r="L121984" s="35"/>
      <c r="M121984" s="33"/>
      <c r="N121984" s="33"/>
      <c r="O121984" s="33"/>
    </row>
    <row r="121985" spans="1:15" x14ac:dyDescent="0.25">
      <c r="A121985" s="33"/>
      <c r="B121985" s="34"/>
      <c r="C121985" s="33"/>
      <c r="D121985" s="33"/>
      <c r="E121985" s="33"/>
      <c r="F121985" s="33"/>
      <c r="G121985" s="33"/>
      <c r="H121985" s="33"/>
      <c r="I121985" s="33"/>
      <c r="J121985" s="33"/>
      <c r="K121985" s="35"/>
      <c r="L121985" s="35"/>
      <c r="M121985" s="33"/>
      <c r="N121985" s="33"/>
      <c r="O121985" s="33"/>
    </row>
    <row r="121986" spans="1:15" x14ac:dyDescent="0.25">
      <c r="A121986" s="33"/>
      <c r="B121986" s="34"/>
      <c r="C121986" s="33"/>
      <c r="D121986" s="33"/>
      <c r="E121986" s="33"/>
      <c r="F121986" s="33"/>
      <c r="G121986" s="33"/>
      <c r="H121986" s="33"/>
      <c r="I121986" s="33"/>
      <c r="J121986" s="33"/>
      <c r="K121986" s="35"/>
      <c r="L121986" s="35"/>
      <c r="M121986" s="33"/>
      <c r="N121986" s="33"/>
      <c r="O121986" s="33"/>
    </row>
    <row r="121987" spans="1:15" x14ac:dyDescent="0.25">
      <c r="A121987" s="33"/>
      <c r="B121987" s="34"/>
      <c r="C121987" s="33"/>
      <c r="D121987" s="33"/>
      <c r="E121987" s="33"/>
      <c r="F121987" s="33"/>
      <c r="G121987" s="33"/>
      <c r="H121987" s="33"/>
      <c r="I121987" s="33"/>
      <c r="J121987" s="33"/>
      <c r="K121987" s="35"/>
      <c r="L121987" s="35"/>
      <c r="M121987" s="33"/>
      <c r="N121987" s="33"/>
      <c r="O121987" s="33"/>
    </row>
    <row r="121988" spans="1:15" x14ac:dyDescent="0.25">
      <c r="A121988" s="33"/>
      <c r="B121988" s="34"/>
      <c r="C121988" s="33"/>
      <c r="D121988" s="33"/>
      <c r="E121988" s="33"/>
      <c r="F121988" s="33"/>
      <c r="G121988" s="33"/>
      <c r="H121988" s="33"/>
      <c r="I121988" s="33"/>
      <c r="J121988" s="33"/>
      <c r="K121988" s="35"/>
      <c r="L121988" s="33"/>
      <c r="M121988" s="33"/>
      <c r="N121988" s="33"/>
      <c r="O121988" s="33"/>
    </row>
    <row r="121989" spans="1:15" x14ac:dyDescent="0.25">
      <c r="A121989" s="33"/>
      <c r="B121989" s="34"/>
      <c r="C121989" s="33"/>
      <c r="D121989" s="33"/>
      <c r="E121989" s="33"/>
      <c r="F121989" s="33"/>
      <c r="G121989" s="33"/>
      <c r="H121989" s="33"/>
      <c r="I121989" s="33"/>
      <c r="J121989" s="33"/>
      <c r="K121989" s="33"/>
      <c r="L121989" s="33"/>
      <c r="M121989" s="33"/>
      <c r="N121989" s="33"/>
      <c r="O121989" s="33"/>
    </row>
    <row r="121990" spans="1:15" x14ac:dyDescent="0.25">
      <c r="A121990" s="33"/>
      <c r="B121990" s="34"/>
      <c r="C121990" s="33"/>
      <c r="D121990" s="33"/>
      <c r="E121990" s="33"/>
      <c r="F121990" s="33"/>
      <c r="G121990" s="33"/>
      <c r="H121990" s="33"/>
      <c r="I121990" s="33"/>
      <c r="J121990" s="33"/>
      <c r="K121990" s="33"/>
      <c r="L121990" s="33"/>
      <c r="M121990" s="33"/>
      <c r="N121990" s="33"/>
      <c r="O121990" s="33"/>
    </row>
    <row r="121991" spans="1:15" x14ac:dyDescent="0.25">
      <c r="A121991" s="33"/>
      <c r="B121991" s="34"/>
      <c r="C121991" s="33"/>
      <c r="D121991" s="33"/>
      <c r="E121991" s="33"/>
      <c r="F121991" s="33"/>
      <c r="G121991" s="33"/>
      <c r="H121991" s="33"/>
      <c r="I121991" s="33"/>
      <c r="J121991" s="33"/>
      <c r="K121991" s="33"/>
      <c r="L121991" s="33"/>
      <c r="M121991" s="33"/>
      <c r="N121991" s="33"/>
      <c r="O121991" s="33"/>
    </row>
    <row r="121992" spans="1:15" x14ac:dyDescent="0.25">
      <c r="A121992" s="33"/>
      <c r="B121992" s="34"/>
      <c r="C121992" s="33"/>
      <c r="D121992" s="33"/>
      <c r="E121992" s="33"/>
      <c r="F121992" s="33"/>
      <c r="G121992" s="33"/>
      <c r="H121992" s="33"/>
      <c r="I121992" s="33"/>
      <c r="J121992" s="33"/>
      <c r="K121992" s="33"/>
      <c r="L121992" s="33"/>
      <c r="M121992" s="33"/>
      <c r="N121992" s="33"/>
      <c r="O121992" s="33"/>
    </row>
    <row r="121993" spans="1:15" x14ac:dyDescent="0.25">
      <c r="A121993" s="33"/>
      <c r="B121993" s="34"/>
      <c r="C121993" s="33"/>
      <c r="D121993" s="33"/>
      <c r="E121993" s="33"/>
      <c r="F121993" s="33"/>
      <c r="G121993" s="33"/>
      <c r="H121993" s="33"/>
      <c r="I121993" s="33"/>
      <c r="J121993" s="33"/>
      <c r="K121993" s="33"/>
      <c r="L121993" s="33"/>
      <c r="M121993" s="33"/>
      <c r="N121993" s="33"/>
      <c r="O121993" s="33"/>
    </row>
    <row r="121994" spans="1:15" x14ac:dyDescent="0.25">
      <c r="A121994" s="33"/>
      <c r="B121994" s="34"/>
      <c r="C121994" s="33"/>
      <c r="D121994" s="33"/>
      <c r="E121994" s="33"/>
      <c r="F121994" s="33"/>
      <c r="G121994" s="33"/>
      <c r="H121994" s="33"/>
      <c r="I121994" s="33"/>
      <c r="J121994" s="33"/>
      <c r="K121994" s="35"/>
      <c r="L121994" s="33"/>
      <c r="M121994" s="33"/>
      <c r="N121994" s="33"/>
      <c r="O121994" s="33"/>
    </row>
    <row r="121995" spans="1:15" x14ac:dyDescent="0.25">
      <c r="A121995" s="33"/>
      <c r="B121995" s="34"/>
      <c r="C121995" s="33"/>
      <c r="D121995" s="33"/>
      <c r="E121995" s="33"/>
      <c r="F121995" s="33"/>
      <c r="G121995" s="33"/>
      <c r="H121995" s="33"/>
      <c r="I121995" s="33"/>
      <c r="J121995" s="33"/>
      <c r="K121995" s="33"/>
      <c r="L121995" s="33"/>
      <c r="M121995" s="33"/>
      <c r="N121995" s="33"/>
      <c r="O121995" s="33"/>
    </row>
    <row r="121996" spans="1:15" x14ac:dyDescent="0.25">
      <c r="A121996" s="33"/>
      <c r="B121996" s="34"/>
      <c r="C121996" s="33"/>
      <c r="D121996" s="33"/>
      <c r="E121996" s="33"/>
      <c r="F121996" s="33"/>
      <c r="G121996" s="33"/>
      <c r="H121996" s="33"/>
      <c r="I121996" s="33"/>
      <c r="J121996" s="33"/>
      <c r="K121996" s="33"/>
      <c r="L121996" s="33"/>
      <c r="M121996" s="33"/>
      <c r="N121996" s="33"/>
      <c r="O121996" s="33"/>
    </row>
    <row r="121997" spans="1:15" x14ac:dyDescent="0.25">
      <c r="A121997" s="33"/>
      <c r="B121997" s="34"/>
      <c r="C121997" s="33"/>
      <c r="D121997" s="33"/>
      <c r="E121997" s="33"/>
      <c r="F121997" s="33"/>
      <c r="G121997" s="33"/>
      <c r="H121997" s="33"/>
      <c r="I121997" s="33"/>
      <c r="J121997" s="33"/>
      <c r="K121997" s="33"/>
      <c r="L121997" s="33"/>
      <c r="M121997" s="33"/>
      <c r="N121997" s="33"/>
      <c r="O121997" s="33"/>
    </row>
    <row r="121998" spans="1:15" x14ac:dyDescent="0.25">
      <c r="A121998" s="33"/>
      <c r="B121998" s="34"/>
      <c r="C121998" s="33"/>
      <c r="D121998" s="33"/>
      <c r="E121998" s="33"/>
      <c r="F121998" s="33"/>
      <c r="G121998" s="33"/>
      <c r="H121998" s="33"/>
      <c r="I121998" s="33"/>
      <c r="J121998" s="33"/>
      <c r="K121998" s="33"/>
      <c r="L121998" s="33"/>
      <c r="M121998" s="33"/>
      <c r="N121998" s="33"/>
      <c r="O121998" s="33"/>
    </row>
    <row r="121999" spans="1:15" x14ac:dyDescent="0.25">
      <c r="A121999" s="33"/>
      <c r="B121999" s="34"/>
      <c r="C121999" s="33"/>
      <c r="D121999" s="33"/>
      <c r="E121999" s="33"/>
      <c r="F121999" s="33"/>
      <c r="G121999" s="33"/>
      <c r="H121999" s="33"/>
      <c r="I121999" s="33"/>
      <c r="J121999" s="33"/>
      <c r="K121999" s="33"/>
      <c r="L121999" s="33"/>
      <c r="M121999" s="33"/>
      <c r="N121999" s="33"/>
      <c r="O121999" s="33"/>
    </row>
    <row r="122000" spans="1:15" x14ac:dyDescent="0.25">
      <c r="A122000" s="33"/>
      <c r="B122000" s="34"/>
      <c r="C122000" s="33"/>
      <c r="D122000" s="33"/>
      <c r="E122000" s="33"/>
      <c r="F122000" s="33"/>
      <c r="G122000" s="33"/>
      <c r="H122000" s="33"/>
      <c r="I122000" s="33"/>
      <c r="J122000" s="33"/>
      <c r="K122000" s="33"/>
      <c r="L122000" s="33"/>
      <c r="M122000" s="33"/>
      <c r="N122000" s="33"/>
      <c r="O122000" s="33"/>
    </row>
    <row r="122001" spans="1:15" x14ac:dyDescent="0.25">
      <c r="A122001" s="33"/>
      <c r="B122001" s="34"/>
      <c r="C122001" s="33"/>
      <c r="D122001" s="33"/>
      <c r="E122001" s="33"/>
      <c r="F122001" s="33"/>
      <c r="G122001" s="33"/>
      <c r="H122001" s="33"/>
      <c r="I122001" s="33"/>
      <c r="J122001" s="33"/>
      <c r="K122001" s="33"/>
      <c r="L122001" s="33"/>
      <c r="M122001" s="33"/>
      <c r="N122001" s="33"/>
      <c r="O122001" s="33"/>
    </row>
    <row r="122002" spans="1:15" x14ac:dyDescent="0.25">
      <c r="A122002" s="33"/>
      <c r="B122002" s="34"/>
      <c r="C122002" s="33"/>
      <c r="D122002" s="33"/>
      <c r="E122002" s="33"/>
      <c r="F122002" s="33"/>
      <c r="G122002" s="33"/>
      <c r="H122002" s="33"/>
      <c r="I122002" s="33"/>
      <c r="J122002" s="33"/>
      <c r="K122002" s="35"/>
      <c r="L122002" s="33"/>
      <c r="M122002" s="33"/>
      <c r="N122002" s="33"/>
      <c r="O122002" s="33"/>
    </row>
    <row r="122003" spans="1:15" x14ac:dyDescent="0.25">
      <c r="A122003" s="33"/>
      <c r="B122003" s="34"/>
      <c r="C122003" s="33"/>
      <c r="D122003" s="33"/>
      <c r="E122003" s="33"/>
      <c r="F122003" s="33"/>
      <c r="G122003" s="33"/>
      <c r="H122003" s="33"/>
      <c r="I122003" s="33"/>
      <c r="J122003" s="33"/>
      <c r="K122003" s="33"/>
      <c r="L122003" s="33"/>
      <c r="M122003" s="33"/>
      <c r="N122003" s="33"/>
      <c r="O122003" s="33"/>
    </row>
    <row r="122004" spans="1:15" x14ac:dyDescent="0.25">
      <c r="A122004" s="33"/>
      <c r="B122004" s="34"/>
      <c r="C122004" s="33"/>
      <c r="D122004" s="33"/>
      <c r="E122004" s="33"/>
      <c r="F122004" s="33"/>
      <c r="G122004" s="33"/>
      <c r="H122004" s="33"/>
      <c r="I122004" s="33"/>
      <c r="J122004" s="33"/>
      <c r="K122004" s="35"/>
      <c r="L122004" s="35"/>
      <c r="M122004" s="33"/>
      <c r="N122004" s="33"/>
      <c r="O122004" s="33"/>
    </row>
    <row r="122005" spans="1:15" x14ac:dyDescent="0.25">
      <c r="A122005" s="33"/>
      <c r="B122005" s="34"/>
      <c r="C122005" s="33"/>
      <c r="D122005" s="33"/>
      <c r="E122005" s="33"/>
      <c r="F122005" s="33"/>
      <c r="G122005" s="33"/>
      <c r="H122005" s="33"/>
      <c r="I122005" s="33"/>
      <c r="J122005" s="33"/>
      <c r="K122005" s="33"/>
      <c r="L122005" s="33"/>
      <c r="M122005" s="33"/>
      <c r="N122005" s="33"/>
      <c r="O122005" s="33"/>
    </row>
    <row r="122006" spans="1:15" x14ac:dyDescent="0.25">
      <c r="A122006" s="33"/>
      <c r="B122006" s="34"/>
      <c r="C122006" s="33"/>
      <c r="D122006" s="33"/>
      <c r="E122006" s="33"/>
      <c r="F122006" s="33"/>
      <c r="G122006" s="33"/>
      <c r="H122006" s="33"/>
      <c r="I122006" s="33"/>
      <c r="J122006" s="33"/>
      <c r="K122006" s="33"/>
      <c r="L122006" s="33"/>
      <c r="M122006" s="33"/>
      <c r="N122006" s="33"/>
      <c r="O122006" s="33"/>
    </row>
    <row r="122007" spans="1:15" x14ac:dyDescent="0.25">
      <c r="A122007" s="33"/>
      <c r="B122007" s="34"/>
      <c r="C122007" s="33"/>
      <c r="D122007" s="33"/>
      <c r="E122007" s="33"/>
      <c r="F122007" s="33"/>
      <c r="G122007" s="33"/>
      <c r="H122007" s="33"/>
      <c r="I122007" s="33"/>
      <c r="J122007" s="33"/>
      <c r="K122007" s="33"/>
      <c r="L122007" s="33"/>
      <c r="M122007" s="33"/>
      <c r="N122007" s="33"/>
      <c r="O122007" s="33"/>
    </row>
    <row r="122008" spans="1:15" x14ac:dyDescent="0.25">
      <c r="A122008" s="33"/>
      <c r="B122008" s="34"/>
      <c r="C122008" s="33"/>
      <c r="D122008" s="33"/>
      <c r="E122008" s="33"/>
      <c r="F122008" s="33"/>
      <c r="G122008" s="33"/>
      <c r="H122008" s="33"/>
      <c r="I122008" s="33"/>
      <c r="J122008" s="33"/>
      <c r="K122008" s="33"/>
      <c r="L122008" s="33"/>
      <c r="M122008" s="33"/>
      <c r="N122008" s="33"/>
      <c r="O122008" s="33"/>
    </row>
    <row r="122009" spans="1:15" x14ac:dyDescent="0.25">
      <c r="A122009" s="33"/>
      <c r="B122009" s="34"/>
      <c r="C122009" s="33"/>
      <c r="D122009" s="33"/>
      <c r="E122009" s="33"/>
      <c r="F122009" s="33"/>
      <c r="G122009" s="33"/>
      <c r="H122009" s="33"/>
      <c r="I122009" s="33"/>
      <c r="J122009" s="33"/>
      <c r="K122009" s="33"/>
      <c r="L122009" s="33"/>
      <c r="M122009" s="33"/>
      <c r="N122009" s="33"/>
      <c r="O122009" s="33"/>
    </row>
    <row r="122010" spans="1:15" x14ac:dyDescent="0.25">
      <c r="A122010" s="33"/>
      <c r="B122010" s="34"/>
      <c r="C122010" s="33"/>
      <c r="D122010" s="33"/>
      <c r="E122010" s="33"/>
      <c r="F122010" s="33"/>
      <c r="G122010" s="33"/>
      <c r="H122010" s="33"/>
      <c r="I122010" s="33"/>
      <c r="J122010" s="33"/>
      <c r="K122010" s="35"/>
      <c r="L122010" s="35"/>
      <c r="M122010" s="33"/>
      <c r="N122010" s="33"/>
      <c r="O122010" s="33"/>
    </row>
    <row r="122011" spans="1:15" x14ac:dyDescent="0.25">
      <c r="A122011" s="33"/>
      <c r="B122011" s="34"/>
      <c r="C122011" s="33"/>
      <c r="D122011" s="33"/>
      <c r="E122011" s="33"/>
      <c r="F122011" s="33"/>
      <c r="G122011" s="33"/>
      <c r="H122011" s="33"/>
      <c r="I122011" s="33"/>
      <c r="J122011" s="33"/>
      <c r="K122011" s="33"/>
      <c r="L122011" s="33"/>
      <c r="M122011" s="33"/>
      <c r="N122011" s="33"/>
      <c r="O122011" s="33"/>
    </row>
    <row r="122012" spans="1:15" x14ac:dyDescent="0.25">
      <c r="A122012" s="33"/>
      <c r="B122012" s="34"/>
      <c r="C122012" s="33"/>
      <c r="D122012" s="33"/>
      <c r="E122012" s="33"/>
      <c r="F122012" s="33"/>
      <c r="G122012" s="33"/>
      <c r="H122012" s="33"/>
      <c r="I122012" s="33"/>
      <c r="J122012" s="33"/>
      <c r="K122012" s="35"/>
      <c r="L122012" s="33"/>
      <c r="M122012" s="33"/>
      <c r="N122012" s="33"/>
      <c r="O122012" s="33"/>
    </row>
    <row r="122013" spans="1:15" x14ac:dyDescent="0.25">
      <c r="A122013" s="33"/>
      <c r="B122013" s="34"/>
      <c r="C122013" s="33"/>
      <c r="D122013" s="33"/>
      <c r="E122013" s="33"/>
      <c r="F122013" s="33"/>
      <c r="G122013" s="33"/>
      <c r="H122013" s="33"/>
      <c r="I122013" s="33"/>
      <c r="J122013" s="33"/>
      <c r="K122013" s="35"/>
      <c r="L122013" s="33"/>
      <c r="M122013" s="33"/>
      <c r="N122013" s="33"/>
      <c r="O122013" s="33"/>
    </row>
    <row r="122014" spans="1:15" x14ac:dyDescent="0.25">
      <c r="A122014" s="33"/>
      <c r="B122014" s="34"/>
      <c r="C122014" s="33"/>
      <c r="D122014" s="33"/>
      <c r="E122014" s="33"/>
      <c r="F122014" s="33"/>
      <c r="G122014" s="33"/>
      <c r="H122014" s="33"/>
      <c r="I122014" s="33"/>
      <c r="J122014" s="33"/>
      <c r="K122014" s="33"/>
      <c r="L122014" s="33"/>
      <c r="M122014" s="33"/>
      <c r="N122014" s="33"/>
      <c r="O122014" s="33"/>
    </row>
    <row r="122015" spans="1:15" x14ac:dyDescent="0.25">
      <c r="A122015" s="33"/>
      <c r="B122015" s="34"/>
      <c r="C122015" s="33"/>
      <c r="D122015" s="33"/>
      <c r="E122015" s="33"/>
      <c r="F122015" s="33"/>
      <c r="G122015" s="33"/>
      <c r="H122015" s="33"/>
      <c r="I122015" s="33"/>
      <c r="J122015" s="33"/>
      <c r="K122015" s="33"/>
      <c r="L122015" s="33"/>
      <c r="M122015" s="33"/>
      <c r="N122015" s="33"/>
      <c r="O122015" s="33"/>
    </row>
    <row r="122016" spans="1:15" x14ac:dyDescent="0.25">
      <c r="A122016" s="33"/>
      <c r="B122016" s="34"/>
      <c r="C122016" s="33"/>
      <c r="D122016" s="33"/>
      <c r="E122016" s="33"/>
      <c r="F122016" s="33"/>
      <c r="G122016" s="33"/>
      <c r="H122016" s="33"/>
      <c r="I122016" s="33"/>
      <c r="J122016" s="33"/>
      <c r="K122016" s="35"/>
      <c r="L122016" s="35"/>
      <c r="M122016" s="33"/>
      <c r="N122016" s="33"/>
      <c r="O122016" s="33"/>
    </row>
    <row r="122017" spans="1:15" x14ac:dyDescent="0.25">
      <c r="A122017" s="33"/>
      <c r="B122017" s="34"/>
      <c r="C122017" s="33"/>
      <c r="D122017" s="33"/>
      <c r="E122017" s="33"/>
      <c r="F122017" s="33"/>
      <c r="G122017" s="33"/>
      <c r="H122017" s="33"/>
      <c r="I122017" s="33"/>
      <c r="J122017" s="33"/>
      <c r="K122017" s="35"/>
      <c r="L122017" s="35"/>
      <c r="M122017" s="33"/>
      <c r="N122017" s="33"/>
      <c r="O122017" s="33"/>
    </row>
    <row r="122018" spans="1:15" x14ac:dyDescent="0.25">
      <c r="A122018" s="33"/>
      <c r="B122018" s="34"/>
      <c r="C122018" s="33"/>
      <c r="D122018" s="33"/>
      <c r="E122018" s="33"/>
      <c r="F122018" s="33"/>
      <c r="G122018" s="33"/>
      <c r="H122018" s="33"/>
      <c r="I122018" s="33"/>
      <c r="J122018" s="33"/>
      <c r="K122018" s="33"/>
      <c r="L122018" s="33"/>
      <c r="M122018" s="33"/>
      <c r="N122018" s="33"/>
      <c r="O122018" s="33"/>
    </row>
    <row r="122019" spans="1:15" x14ac:dyDescent="0.25">
      <c r="A122019" s="33"/>
      <c r="B122019" s="34"/>
      <c r="C122019" s="33"/>
      <c r="D122019" s="33"/>
      <c r="E122019" s="33"/>
      <c r="F122019" s="33"/>
      <c r="G122019" s="33"/>
      <c r="H122019" s="33"/>
      <c r="I122019" s="33"/>
      <c r="J122019" s="33"/>
      <c r="K122019" s="33"/>
      <c r="L122019" s="33"/>
      <c r="M122019" s="33"/>
      <c r="N122019" s="33"/>
      <c r="O122019" s="33"/>
    </row>
    <row r="122020" spans="1:15" x14ac:dyDescent="0.25">
      <c r="A122020" s="33"/>
      <c r="B122020" s="34"/>
      <c r="C122020" s="33"/>
      <c r="D122020" s="33"/>
      <c r="E122020" s="33"/>
      <c r="F122020" s="33"/>
      <c r="G122020" s="33"/>
      <c r="H122020" s="33"/>
      <c r="I122020" s="33"/>
      <c r="J122020" s="33"/>
      <c r="K122020" s="33"/>
      <c r="L122020" s="33"/>
      <c r="M122020" s="33"/>
      <c r="N122020" s="33"/>
      <c r="O122020" s="33"/>
    </row>
    <row r="122021" spans="1:15" x14ac:dyDescent="0.25">
      <c r="A122021" s="33"/>
      <c r="B122021" s="34"/>
      <c r="C122021" s="33"/>
      <c r="D122021" s="33"/>
      <c r="E122021" s="33"/>
      <c r="F122021" s="33"/>
      <c r="G122021" s="33"/>
      <c r="H122021" s="33"/>
      <c r="I122021" s="33"/>
      <c r="J122021" s="33"/>
      <c r="K122021" s="33"/>
      <c r="L122021" s="33"/>
      <c r="M122021" s="33"/>
      <c r="N122021" s="33"/>
      <c r="O122021" s="33"/>
    </row>
    <row r="122022" spans="1:15" x14ac:dyDescent="0.25">
      <c r="A122022" s="33"/>
      <c r="B122022" s="34"/>
      <c r="C122022" s="33"/>
      <c r="D122022" s="33"/>
      <c r="E122022" s="33"/>
      <c r="F122022" s="33"/>
      <c r="G122022" s="33"/>
      <c r="H122022" s="33"/>
      <c r="I122022" s="33"/>
      <c r="J122022" s="33"/>
      <c r="K122022" s="33"/>
      <c r="L122022" s="33"/>
      <c r="M122022" s="33"/>
      <c r="N122022" s="33"/>
      <c r="O122022" s="33"/>
    </row>
    <row r="122023" spans="1:15" x14ac:dyDescent="0.25">
      <c r="A122023" s="33"/>
      <c r="B122023" s="34"/>
      <c r="C122023" s="33"/>
      <c r="D122023" s="33"/>
      <c r="E122023" s="33"/>
      <c r="F122023" s="33"/>
      <c r="G122023" s="33"/>
      <c r="H122023" s="33"/>
      <c r="I122023" s="33"/>
      <c r="J122023" s="33"/>
      <c r="K122023" s="33"/>
      <c r="L122023" s="33"/>
      <c r="M122023" s="33"/>
      <c r="N122023" s="33"/>
      <c r="O122023" s="33"/>
    </row>
    <row r="122024" spans="1:15" x14ac:dyDescent="0.25">
      <c r="A122024" s="33"/>
      <c r="B122024" s="34"/>
      <c r="C122024" s="33"/>
      <c r="D122024" s="33"/>
      <c r="E122024" s="33"/>
      <c r="F122024" s="33"/>
      <c r="G122024" s="33"/>
      <c r="H122024" s="33"/>
      <c r="I122024" s="33"/>
      <c r="J122024" s="33"/>
      <c r="K122024" s="33"/>
      <c r="L122024" s="33"/>
      <c r="M122024" s="33"/>
      <c r="N122024" s="33"/>
      <c r="O122024" s="33"/>
    </row>
    <row r="122025" spans="1:15" x14ac:dyDescent="0.25">
      <c r="A122025" s="33"/>
      <c r="B122025" s="34"/>
      <c r="C122025" s="33"/>
      <c r="D122025" s="33"/>
      <c r="E122025" s="33"/>
      <c r="F122025" s="33"/>
      <c r="G122025" s="33"/>
      <c r="H122025" s="33"/>
      <c r="I122025" s="33"/>
      <c r="J122025" s="33"/>
      <c r="K122025" s="35"/>
      <c r="L122025" s="35"/>
      <c r="M122025" s="33"/>
      <c r="N122025" s="33"/>
      <c r="O122025" s="33"/>
    </row>
    <row r="122026" spans="1:15" x14ac:dyDescent="0.25">
      <c r="A122026" s="33"/>
      <c r="B122026" s="34"/>
      <c r="C122026" s="33"/>
      <c r="D122026" s="33"/>
      <c r="E122026" s="33"/>
      <c r="F122026" s="33"/>
      <c r="G122026" s="33"/>
      <c r="H122026" s="33"/>
      <c r="I122026" s="33"/>
      <c r="J122026" s="33"/>
      <c r="K122026" s="35"/>
      <c r="L122026" s="35"/>
      <c r="M122026" s="33"/>
      <c r="N122026" s="33"/>
      <c r="O122026" s="33"/>
    </row>
    <row r="122027" spans="1:15" x14ac:dyDescent="0.25">
      <c r="A122027" s="33"/>
      <c r="B122027" s="34"/>
      <c r="C122027" s="33"/>
      <c r="D122027" s="33"/>
      <c r="E122027" s="33"/>
      <c r="F122027" s="33"/>
      <c r="G122027" s="33"/>
      <c r="H122027" s="33"/>
      <c r="I122027" s="33"/>
      <c r="J122027" s="33"/>
      <c r="K122027" s="35"/>
      <c r="L122027" s="35"/>
      <c r="M122027" s="33"/>
      <c r="N122027" s="33"/>
      <c r="O122027" s="33"/>
    </row>
    <row r="122028" spans="1:15" x14ac:dyDescent="0.25">
      <c r="A122028" s="33"/>
      <c r="B122028" s="34"/>
      <c r="C122028" s="33"/>
      <c r="D122028" s="33"/>
      <c r="E122028" s="33"/>
      <c r="F122028" s="33"/>
      <c r="G122028" s="33"/>
      <c r="H122028" s="33"/>
      <c r="I122028" s="33"/>
      <c r="J122028" s="33"/>
      <c r="K122028" s="35"/>
      <c r="L122028" s="35"/>
      <c r="M122028" s="33"/>
      <c r="N122028" s="33"/>
      <c r="O122028" s="33"/>
    </row>
    <row r="122029" spans="1:15" x14ac:dyDescent="0.25">
      <c r="A122029" s="33"/>
      <c r="B122029" s="34"/>
      <c r="C122029" s="33"/>
      <c r="D122029" s="33"/>
      <c r="E122029" s="33"/>
      <c r="F122029" s="33"/>
      <c r="G122029" s="33"/>
      <c r="H122029" s="33"/>
      <c r="I122029" s="33"/>
      <c r="J122029" s="33"/>
      <c r="K122029" s="33"/>
      <c r="L122029" s="33"/>
      <c r="M122029" s="33"/>
      <c r="N122029" s="33"/>
      <c r="O122029" s="33"/>
    </row>
    <row r="122030" spans="1:15" x14ac:dyDescent="0.25">
      <c r="A122030" s="33"/>
      <c r="B122030" s="34"/>
      <c r="C122030" s="33"/>
      <c r="D122030" s="33"/>
      <c r="E122030" s="33"/>
      <c r="F122030" s="33"/>
      <c r="G122030" s="33"/>
      <c r="H122030" s="33"/>
      <c r="I122030" s="33"/>
      <c r="J122030" s="33"/>
      <c r="K122030" s="33"/>
      <c r="L122030" s="33"/>
      <c r="M122030" s="33"/>
      <c r="N122030" s="33"/>
      <c r="O122030" s="33"/>
    </row>
    <row r="122031" spans="1:15" x14ac:dyDescent="0.25">
      <c r="A122031" s="33"/>
      <c r="B122031" s="34"/>
      <c r="C122031" s="33"/>
      <c r="D122031" s="33"/>
      <c r="E122031" s="33"/>
      <c r="F122031" s="33"/>
      <c r="G122031" s="33"/>
      <c r="H122031" s="33"/>
      <c r="I122031" s="33"/>
      <c r="J122031" s="33"/>
      <c r="K122031" s="33"/>
      <c r="L122031" s="33"/>
      <c r="M122031" s="33"/>
      <c r="N122031" s="33"/>
      <c r="O122031" s="33"/>
    </row>
    <row r="122032" spans="1:15" x14ac:dyDescent="0.25">
      <c r="A122032" s="33"/>
      <c r="B122032" s="34"/>
      <c r="C122032" s="33"/>
      <c r="D122032" s="33"/>
      <c r="E122032" s="33"/>
      <c r="F122032" s="33"/>
      <c r="G122032" s="33"/>
      <c r="H122032" s="33"/>
      <c r="I122032" s="33"/>
      <c r="J122032" s="33"/>
      <c r="K122032" s="33"/>
      <c r="L122032" s="33"/>
      <c r="M122032" s="33"/>
      <c r="N122032" s="33"/>
      <c r="O122032" s="33"/>
    </row>
    <row r="122033" spans="1:15" x14ac:dyDescent="0.25">
      <c r="A122033" s="33"/>
      <c r="B122033" s="34"/>
      <c r="C122033" s="33"/>
      <c r="D122033" s="33"/>
      <c r="E122033" s="33"/>
      <c r="F122033" s="33"/>
      <c r="G122033" s="33"/>
      <c r="H122033" s="33"/>
      <c r="I122033" s="33"/>
      <c r="J122033" s="33"/>
      <c r="K122033" s="33"/>
      <c r="L122033" s="33"/>
      <c r="M122033" s="33"/>
      <c r="N122033" s="33"/>
      <c r="O122033" s="33"/>
    </row>
    <row r="122034" spans="1:15" x14ac:dyDescent="0.25">
      <c r="A122034" s="33"/>
      <c r="B122034" s="34"/>
      <c r="C122034" s="33"/>
      <c r="D122034" s="33"/>
      <c r="E122034" s="33"/>
      <c r="F122034" s="33"/>
      <c r="G122034" s="33"/>
      <c r="H122034" s="33"/>
      <c r="I122034" s="37"/>
      <c r="J122034" s="33"/>
      <c r="K122034" s="33"/>
      <c r="L122034" s="33"/>
      <c r="M122034" s="33"/>
      <c r="N122034" s="33"/>
      <c r="O122034" s="33"/>
    </row>
    <row r="122035" spans="1:15" x14ac:dyDescent="0.25">
      <c r="A122035" s="33"/>
      <c r="B122035" s="34"/>
      <c r="C122035" s="33"/>
      <c r="D122035" s="33"/>
      <c r="E122035" s="33"/>
      <c r="F122035" s="33"/>
      <c r="G122035" s="33"/>
      <c r="H122035" s="33"/>
      <c r="I122035" s="33"/>
      <c r="J122035" s="33"/>
      <c r="K122035" s="33"/>
      <c r="L122035" s="33"/>
      <c r="M122035" s="33"/>
      <c r="N122035" s="33"/>
      <c r="O122035" s="33"/>
    </row>
    <row r="122036" spans="1:15" x14ac:dyDescent="0.25">
      <c r="A122036" s="33"/>
      <c r="B122036" s="34"/>
      <c r="C122036" s="33"/>
      <c r="D122036" s="33"/>
      <c r="E122036" s="33"/>
      <c r="F122036" s="33"/>
      <c r="G122036" s="33"/>
      <c r="H122036" s="33"/>
      <c r="I122036" s="33"/>
      <c r="J122036" s="33"/>
      <c r="K122036" s="33"/>
      <c r="L122036" s="33"/>
      <c r="M122036" s="33"/>
      <c r="N122036" s="33"/>
      <c r="O122036" s="33"/>
    </row>
    <row r="122037" spans="1:15" x14ac:dyDescent="0.25">
      <c r="A122037" s="33"/>
      <c r="B122037" s="34"/>
      <c r="C122037" s="33"/>
      <c r="D122037" s="33"/>
      <c r="E122037" s="33"/>
      <c r="F122037" s="33"/>
      <c r="G122037" s="33"/>
      <c r="H122037" s="33"/>
      <c r="I122037" s="33"/>
      <c r="J122037" s="33"/>
      <c r="K122037" s="33"/>
      <c r="L122037" s="33"/>
      <c r="M122037" s="33"/>
      <c r="N122037" s="33"/>
      <c r="O122037" s="33"/>
    </row>
    <row r="122038" spans="1:15" x14ac:dyDescent="0.25">
      <c r="A122038" s="33"/>
      <c r="B122038" s="34"/>
      <c r="C122038" s="33"/>
      <c r="D122038" s="33"/>
      <c r="E122038" s="33"/>
      <c r="F122038" s="33"/>
      <c r="G122038" s="33"/>
      <c r="H122038" s="33"/>
      <c r="I122038" s="37"/>
      <c r="J122038" s="33"/>
      <c r="K122038" s="33"/>
      <c r="L122038" s="33"/>
      <c r="M122038" s="33"/>
      <c r="N122038" s="33"/>
      <c r="O122038" s="33"/>
    </row>
    <row r="122039" spans="1:15" x14ac:dyDescent="0.25">
      <c r="A122039" s="33"/>
      <c r="B122039" s="34"/>
      <c r="C122039" s="33"/>
      <c r="D122039" s="33"/>
      <c r="E122039" s="33"/>
      <c r="F122039" s="33"/>
      <c r="G122039" s="33"/>
      <c r="H122039" s="33"/>
      <c r="I122039" s="33"/>
      <c r="J122039" s="33"/>
      <c r="K122039" s="33"/>
      <c r="L122039" s="33"/>
      <c r="M122039" s="33"/>
      <c r="N122039" s="33"/>
      <c r="O122039" s="33"/>
    </row>
    <row r="122040" spans="1:15" x14ac:dyDescent="0.25">
      <c r="A122040" s="33"/>
      <c r="B122040" s="34"/>
      <c r="C122040" s="33"/>
      <c r="D122040" s="33"/>
      <c r="E122040" s="33"/>
      <c r="F122040" s="33"/>
      <c r="G122040" s="33"/>
      <c r="H122040" s="33"/>
      <c r="I122040" s="33"/>
      <c r="J122040" s="33"/>
      <c r="K122040" s="35"/>
      <c r="L122040" s="35"/>
      <c r="M122040" s="33"/>
      <c r="N122040" s="33"/>
      <c r="O122040" s="33"/>
    </row>
    <row r="122041" spans="1:15" x14ac:dyDescent="0.25">
      <c r="A122041" s="33"/>
      <c r="B122041" s="34"/>
      <c r="C122041" s="33"/>
      <c r="D122041" s="33"/>
      <c r="E122041" s="33"/>
      <c r="F122041" s="33"/>
      <c r="G122041" s="33"/>
      <c r="H122041" s="33"/>
      <c r="I122041" s="33"/>
      <c r="J122041" s="33"/>
      <c r="K122041" s="33"/>
      <c r="L122041" s="33"/>
      <c r="M122041" s="33"/>
      <c r="N122041" s="33"/>
      <c r="O122041" s="33"/>
    </row>
    <row r="122042" spans="1:15" x14ac:dyDescent="0.25">
      <c r="A122042" s="33"/>
      <c r="B122042" s="34"/>
      <c r="C122042" s="33"/>
      <c r="D122042" s="33"/>
      <c r="E122042" s="33"/>
      <c r="F122042" s="33"/>
      <c r="G122042" s="33"/>
      <c r="H122042" s="33"/>
      <c r="I122042" s="33"/>
      <c r="J122042" s="33"/>
      <c r="K122042" s="33"/>
      <c r="L122042" s="33"/>
      <c r="M122042" s="33"/>
      <c r="N122042" s="33"/>
      <c r="O122042" s="33"/>
    </row>
    <row r="122043" spans="1:15" x14ac:dyDescent="0.25">
      <c r="A122043" s="33"/>
      <c r="B122043" s="34"/>
      <c r="C122043" s="33"/>
      <c r="D122043" s="33"/>
      <c r="E122043" s="33"/>
      <c r="F122043" s="33"/>
      <c r="G122043" s="33"/>
      <c r="H122043" s="33"/>
      <c r="I122043" s="33"/>
      <c r="J122043" s="33"/>
      <c r="K122043" s="33"/>
      <c r="L122043" s="33"/>
      <c r="M122043" s="33"/>
      <c r="N122043" s="33"/>
      <c r="O122043" s="33"/>
    </row>
    <row r="122044" spans="1:15" x14ac:dyDescent="0.25">
      <c r="A122044" s="33"/>
      <c r="B122044" s="34"/>
      <c r="C122044" s="33"/>
      <c r="D122044" s="33"/>
      <c r="E122044" s="33"/>
      <c r="F122044" s="33"/>
      <c r="G122044" s="33"/>
      <c r="H122044" s="33"/>
      <c r="I122044" s="33"/>
      <c r="J122044" s="33"/>
      <c r="K122044" s="33"/>
      <c r="L122044" s="33"/>
      <c r="M122044" s="33"/>
      <c r="N122044" s="33"/>
      <c r="O122044" s="33"/>
    </row>
    <row r="122045" spans="1:15" x14ac:dyDescent="0.25">
      <c r="A122045" s="33"/>
      <c r="B122045" s="34"/>
      <c r="C122045" s="33"/>
      <c r="D122045" s="33"/>
      <c r="E122045" s="33"/>
      <c r="F122045" s="33"/>
      <c r="G122045" s="33"/>
      <c r="H122045" s="33"/>
      <c r="I122045" s="33"/>
      <c r="J122045" s="33"/>
      <c r="K122045" s="33"/>
      <c r="L122045" s="33"/>
      <c r="M122045" s="33"/>
      <c r="N122045" s="33"/>
      <c r="O122045" s="33"/>
    </row>
    <row r="122046" spans="1:15" x14ac:dyDescent="0.25">
      <c r="A122046" s="33"/>
      <c r="B122046" s="34"/>
      <c r="C122046" s="33"/>
      <c r="D122046" s="33"/>
      <c r="E122046" s="33"/>
      <c r="F122046" s="33"/>
      <c r="G122046" s="33"/>
      <c r="H122046" s="33"/>
      <c r="I122046" s="33"/>
      <c r="J122046" s="33"/>
      <c r="K122046" s="33"/>
      <c r="L122046" s="33"/>
      <c r="M122046" s="33"/>
      <c r="N122046" s="33"/>
      <c r="O122046" s="33"/>
    </row>
    <row r="122047" spans="1:15" x14ac:dyDescent="0.25">
      <c r="A122047" s="33"/>
      <c r="B122047" s="34"/>
      <c r="C122047" s="33"/>
      <c r="D122047" s="33"/>
      <c r="E122047" s="33"/>
      <c r="F122047" s="33"/>
      <c r="G122047" s="33"/>
      <c r="H122047" s="33"/>
      <c r="I122047" s="33"/>
      <c r="J122047" s="33"/>
      <c r="K122047" s="33"/>
      <c r="L122047" s="33"/>
      <c r="M122047" s="33"/>
      <c r="N122047" s="33"/>
      <c r="O122047" s="33"/>
    </row>
    <row r="122048" spans="1:15" x14ac:dyDescent="0.25">
      <c r="A122048" s="33"/>
      <c r="B122048" s="34"/>
      <c r="C122048" s="33"/>
      <c r="D122048" s="33"/>
      <c r="E122048" s="33"/>
      <c r="F122048" s="33"/>
      <c r="G122048" s="33"/>
      <c r="H122048" s="33"/>
      <c r="I122048" s="33"/>
      <c r="J122048" s="33"/>
      <c r="K122048" s="33"/>
      <c r="L122048" s="33"/>
      <c r="M122048" s="33"/>
      <c r="N122048" s="33"/>
      <c r="O122048" s="33"/>
    </row>
    <row r="122049" spans="1:15" x14ac:dyDescent="0.25">
      <c r="A122049" s="33"/>
      <c r="B122049" s="34"/>
      <c r="C122049" s="33"/>
      <c r="D122049" s="33"/>
      <c r="E122049" s="33"/>
      <c r="F122049" s="33"/>
      <c r="G122049" s="33"/>
      <c r="H122049" s="33"/>
      <c r="I122049" s="33"/>
      <c r="J122049" s="33"/>
      <c r="K122049" s="35"/>
      <c r="L122049" s="35"/>
      <c r="M122049" s="33"/>
      <c r="N122049" s="33"/>
      <c r="O122049" s="33"/>
    </row>
    <row r="122050" spans="1:15" x14ac:dyDescent="0.25">
      <c r="A122050" s="33"/>
      <c r="B122050" s="34"/>
      <c r="C122050" s="33"/>
      <c r="D122050" s="33"/>
      <c r="E122050" s="33"/>
      <c r="F122050" s="33"/>
      <c r="G122050" s="33"/>
      <c r="H122050" s="33"/>
      <c r="I122050" s="33"/>
      <c r="J122050" s="33"/>
      <c r="K122050" s="35"/>
      <c r="L122050" s="35"/>
      <c r="M122050" s="33"/>
      <c r="N122050" s="33"/>
      <c r="O122050" s="33"/>
    </row>
    <row r="122051" spans="1:15" x14ac:dyDescent="0.25">
      <c r="A122051" s="33"/>
      <c r="B122051" s="34"/>
      <c r="C122051" s="33"/>
      <c r="D122051" s="33"/>
      <c r="E122051" s="33"/>
      <c r="F122051" s="33"/>
      <c r="G122051" s="33"/>
      <c r="H122051" s="33"/>
      <c r="I122051" s="33"/>
      <c r="J122051" s="33"/>
      <c r="K122051" s="33"/>
      <c r="L122051" s="33"/>
      <c r="M122051" s="33"/>
      <c r="N122051" s="33"/>
      <c r="O122051" s="33"/>
    </row>
    <row r="122052" spans="1:15" x14ac:dyDescent="0.25">
      <c r="A122052" s="33"/>
      <c r="B122052" s="34"/>
      <c r="C122052" s="33"/>
      <c r="D122052" s="33"/>
      <c r="E122052" s="33"/>
      <c r="F122052" s="33"/>
      <c r="G122052" s="33"/>
      <c r="H122052" s="33"/>
      <c r="I122052" s="33"/>
      <c r="J122052" s="33"/>
      <c r="K122052" s="33"/>
      <c r="L122052" s="33"/>
      <c r="M122052" s="33"/>
      <c r="N122052" s="33"/>
      <c r="O122052" s="33"/>
    </row>
    <row r="122053" spans="1:15" x14ac:dyDescent="0.25">
      <c r="A122053" s="33"/>
      <c r="B122053" s="34"/>
      <c r="C122053" s="33"/>
      <c r="D122053" s="33"/>
      <c r="E122053" s="33"/>
      <c r="F122053" s="33"/>
      <c r="G122053" s="33"/>
      <c r="H122053" s="33"/>
      <c r="I122053" s="33"/>
      <c r="J122053" s="33"/>
      <c r="K122053" s="33"/>
      <c r="L122053" s="33"/>
      <c r="M122053" s="33"/>
      <c r="N122053" s="33"/>
      <c r="O122053" s="33"/>
    </row>
    <row r="122054" spans="1:15" x14ac:dyDescent="0.25">
      <c r="A122054" s="33"/>
      <c r="B122054" s="34"/>
      <c r="C122054" s="33"/>
      <c r="D122054" s="33"/>
      <c r="E122054" s="33"/>
      <c r="F122054" s="33"/>
      <c r="G122054" s="33"/>
      <c r="H122054" s="33"/>
      <c r="I122054" s="33"/>
      <c r="J122054" s="33"/>
      <c r="K122054" s="33"/>
      <c r="L122054" s="33"/>
      <c r="M122054" s="33"/>
      <c r="N122054" s="33"/>
      <c r="O122054" s="33"/>
    </row>
    <row r="122055" spans="1:15" x14ac:dyDescent="0.25">
      <c r="A122055" s="33"/>
      <c r="B122055" s="34"/>
      <c r="C122055" s="33"/>
      <c r="D122055" s="33"/>
      <c r="E122055" s="33"/>
      <c r="F122055" s="33"/>
      <c r="G122055" s="33"/>
      <c r="H122055" s="33"/>
      <c r="I122055" s="33"/>
      <c r="J122055" s="33"/>
      <c r="K122055" s="33"/>
      <c r="L122055" s="33"/>
      <c r="M122055" s="33"/>
      <c r="N122055" s="33"/>
      <c r="O122055" s="33"/>
    </row>
    <row r="122056" spans="1:15" x14ac:dyDescent="0.25">
      <c r="A122056" s="33"/>
      <c r="B122056" s="34"/>
      <c r="C122056" s="33"/>
      <c r="D122056" s="33"/>
      <c r="E122056" s="33"/>
      <c r="F122056" s="33"/>
      <c r="G122056" s="33"/>
      <c r="H122056" s="33"/>
      <c r="I122056" s="33"/>
      <c r="J122056" s="33"/>
      <c r="K122056" s="33"/>
      <c r="L122056" s="33"/>
      <c r="M122056" s="33"/>
      <c r="N122056" s="33"/>
      <c r="O122056" s="33"/>
    </row>
    <row r="122057" spans="1:15" x14ac:dyDescent="0.25">
      <c r="A122057" s="33"/>
      <c r="B122057" s="34"/>
      <c r="C122057" s="33"/>
      <c r="D122057" s="33"/>
      <c r="E122057" s="33"/>
      <c r="F122057" s="33"/>
      <c r="G122057" s="33"/>
      <c r="H122057" s="33"/>
      <c r="I122057" s="33"/>
      <c r="J122057" s="33"/>
      <c r="K122057" s="33"/>
      <c r="L122057" s="33"/>
      <c r="M122057" s="33"/>
      <c r="N122057" s="33"/>
      <c r="O122057" s="33"/>
    </row>
    <row r="122058" spans="1:15" x14ac:dyDescent="0.25">
      <c r="A122058" s="33"/>
      <c r="B122058" s="34"/>
      <c r="C122058" s="33"/>
      <c r="D122058" s="33"/>
      <c r="E122058" s="33"/>
      <c r="F122058" s="33"/>
      <c r="G122058" s="33"/>
      <c r="H122058" s="33"/>
      <c r="I122058" s="33"/>
      <c r="J122058" s="33"/>
      <c r="K122058" s="33"/>
      <c r="L122058" s="33"/>
      <c r="M122058" s="33"/>
      <c r="N122058" s="33"/>
      <c r="O122058" s="33"/>
    </row>
    <row r="122059" spans="1:15" x14ac:dyDescent="0.25">
      <c r="A122059" s="33"/>
      <c r="B122059" s="34"/>
      <c r="C122059" s="33"/>
      <c r="D122059" s="33"/>
      <c r="E122059" s="33"/>
      <c r="F122059" s="33"/>
      <c r="G122059" s="33"/>
      <c r="H122059" s="33"/>
      <c r="I122059" s="33"/>
      <c r="J122059" s="33"/>
      <c r="K122059" s="35"/>
      <c r="L122059" s="35"/>
      <c r="M122059" s="33"/>
      <c r="N122059" s="33"/>
      <c r="O122059" s="33"/>
    </row>
    <row r="122060" spans="1:15" x14ac:dyDescent="0.25">
      <c r="A122060" s="33"/>
      <c r="B122060" s="34"/>
      <c r="C122060" s="33"/>
      <c r="D122060" s="33"/>
      <c r="E122060" s="33"/>
      <c r="F122060" s="33"/>
      <c r="G122060" s="33"/>
      <c r="H122060" s="33"/>
      <c r="I122060" s="33"/>
      <c r="J122060" s="33"/>
      <c r="K122060" s="35"/>
      <c r="L122060" s="35"/>
      <c r="M122060" s="33"/>
      <c r="N122060" s="33"/>
      <c r="O122060" s="33"/>
    </row>
    <row r="122061" spans="1:15" x14ac:dyDescent="0.25">
      <c r="A122061" s="33"/>
      <c r="B122061" s="34"/>
      <c r="C122061" s="33"/>
      <c r="D122061" s="33"/>
      <c r="E122061" s="33"/>
      <c r="F122061" s="33"/>
      <c r="G122061" s="33"/>
      <c r="H122061" s="33"/>
      <c r="I122061" s="33"/>
      <c r="J122061" s="33"/>
      <c r="K122061" s="35"/>
      <c r="L122061" s="33"/>
      <c r="M122061" s="33"/>
      <c r="N122061" s="33"/>
      <c r="O122061" s="33"/>
    </row>
    <row r="122062" spans="1:15" x14ac:dyDescent="0.25">
      <c r="A122062" s="33"/>
      <c r="B122062" s="34"/>
      <c r="C122062" s="33"/>
      <c r="D122062" s="33"/>
      <c r="E122062" s="33"/>
      <c r="F122062" s="33"/>
      <c r="G122062" s="33"/>
      <c r="H122062" s="33"/>
      <c r="I122062" s="33"/>
      <c r="J122062" s="33"/>
      <c r="K122062" s="33"/>
      <c r="L122062" s="33"/>
      <c r="M122062" s="33"/>
      <c r="N122062" s="33"/>
      <c r="O122062" s="33"/>
    </row>
    <row r="122063" spans="1:15" x14ac:dyDescent="0.25">
      <c r="A122063" s="33"/>
      <c r="B122063" s="34"/>
      <c r="C122063" s="33"/>
      <c r="D122063" s="33"/>
      <c r="E122063" s="33"/>
      <c r="F122063" s="33"/>
      <c r="G122063" s="33"/>
      <c r="H122063" s="33"/>
      <c r="I122063" s="33"/>
      <c r="J122063" s="33"/>
      <c r="K122063" s="33"/>
      <c r="L122063" s="33"/>
      <c r="M122063" s="33"/>
      <c r="N122063" s="33"/>
      <c r="O122063" s="33"/>
    </row>
    <row r="122064" spans="1:15" x14ac:dyDescent="0.25">
      <c r="A122064" s="33"/>
      <c r="B122064" s="34"/>
      <c r="C122064" s="33"/>
      <c r="D122064" s="33"/>
      <c r="E122064" s="33"/>
      <c r="F122064" s="33"/>
      <c r="G122064" s="33"/>
      <c r="H122064" s="33"/>
      <c r="I122064" s="33"/>
      <c r="J122064" s="33"/>
      <c r="K122064" s="33"/>
      <c r="L122064" s="33"/>
      <c r="M122064" s="33"/>
      <c r="N122064" s="33"/>
      <c r="O122064" s="33"/>
    </row>
    <row r="122065" spans="1:15" x14ac:dyDescent="0.25">
      <c r="A122065" s="33"/>
      <c r="B122065" s="34"/>
      <c r="C122065" s="33"/>
      <c r="D122065" s="33"/>
      <c r="E122065" s="33"/>
      <c r="F122065" s="33"/>
      <c r="G122065" s="33"/>
      <c r="H122065" s="33"/>
      <c r="I122065" s="33"/>
      <c r="J122065" s="33"/>
      <c r="K122065" s="33"/>
      <c r="L122065" s="33"/>
      <c r="M122065" s="33"/>
      <c r="N122065" s="33"/>
      <c r="O122065" s="33"/>
    </row>
    <row r="122066" spans="1:15" x14ac:dyDescent="0.25">
      <c r="A122066" s="33"/>
      <c r="B122066" s="34"/>
      <c r="C122066" s="33"/>
      <c r="D122066" s="33"/>
      <c r="E122066" s="33"/>
      <c r="F122066" s="33"/>
      <c r="G122066" s="33"/>
      <c r="H122066" s="33"/>
      <c r="I122066" s="33"/>
      <c r="J122066" s="36"/>
      <c r="K122066" s="35"/>
      <c r="L122066" s="35"/>
      <c r="M122066" s="33"/>
      <c r="N122066" s="33"/>
      <c r="O122066" s="33"/>
    </row>
    <row r="122067" spans="1:15" x14ac:dyDescent="0.25">
      <c r="A122067" s="33"/>
      <c r="B122067" s="34"/>
      <c r="C122067" s="33"/>
      <c r="D122067" s="33"/>
      <c r="E122067" s="33"/>
      <c r="F122067" s="33"/>
      <c r="G122067" s="33"/>
      <c r="H122067" s="33"/>
      <c r="I122067" s="33"/>
      <c r="J122067" s="33"/>
      <c r="K122067" s="33"/>
      <c r="L122067" s="33"/>
      <c r="M122067" s="33"/>
      <c r="N122067" s="33"/>
      <c r="O122067" s="33"/>
    </row>
    <row r="122068" spans="1:15" x14ac:dyDescent="0.25">
      <c r="A122068" s="33"/>
      <c r="B122068" s="34"/>
      <c r="C122068" s="33"/>
      <c r="D122068" s="33"/>
      <c r="E122068" s="33"/>
      <c r="F122068" s="33"/>
      <c r="G122068" s="33"/>
      <c r="H122068" s="33"/>
      <c r="I122068" s="33"/>
      <c r="J122068" s="33"/>
      <c r="K122068" s="33"/>
      <c r="L122068" s="33"/>
      <c r="M122068" s="33"/>
      <c r="N122068" s="33"/>
      <c r="O122068" s="33"/>
    </row>
    <row r="122069" spans="1:15" x14ac:dyDescent="0.25">
      <c r="A122069" s="33"/>
      <c r="B122069" s="34"/>
      <c r="C122069" s="33"/>
      <c r="D122069" s="33"/>
      <c r="E122069" s="33"/>
      <c r="F122069" s="33"/>
      <c r="G122069" s="33"/>
      <c r="H122069" s="33"/>
      <c r="I122069" s="33"/>
      <c r="J122069" s="33"/>
      <c r="K122069" s="33"/>
      <c r="L122069" s="33"/>
      <c r="M122069" s="33"/>
      <c r="N122069" s="33"/>
      <c r="O122069" s="33"/>
    </row>
    <row r="122070" spans="1:15" x14ac:dyDescent="0.25">
      <c r="A122070" s="33"/>
      <c r="B122070" s="34"/>
      <c r="C122070" s="33"/>
      <c r="D122070" s="33"/>
      <c r="E122070" s="33"/>
      <c r="F122070" s="33"/>
      <c r="G122070" s="33"/>
      <c r="H122070" s="33"/>
      <c r="I122070" s="33"/>
      <c r="J122070" s="33"/>
      <c r="K122070" s="35"/>
      <c r="L122070" s="33"/>
      <c r="M122070" s="33"/>
      <c r="N122070" s="33"/>
      <c r="O122070" s="33"/>
    </row>
    <row r="122071" spans="1:15" x14ac:dyDescent="0.25">
      <c r="A122071" s="33"/>
      <c r="B122071" s="34"/>
      <c r="C122071" s="33"/>
      <c r="D122071" s="33"/>
      <c r="E122071" s="33"/>
      <c r="F122071" s="33"/>
      <c r="G122071" s="33"/>
      <c r="H122071" s="33"/>
      <c r="I122071" s="33"/>
      <c r="J122071" s="33"/>
      <c r="K122071" s="35"/>
      <c r="L122071" s="33"/>
      <c r="M122071" s="33"/>
      <c r="N122071" s="33"/>
      <c r="O122071" s="33"/>
    </row>
    <row r="122072" spans="1:15" x14ac:dyDescent="0.25">
      <c r="A122072" s="33"/>
      <c r="B122072" s="34"/>
      <c r="C122072" s="33"/>
      <c r="D122072" s="33"/>
      <c r="E122072" s="33"/>
      <c r="F122072" s="33"/>
      <c r="G122072" s="33"/>
      <c r="H122072" s="33"/>
      <c r="I122072" s="33"/>
      <c r="J122072" s="33"/>
      <c r="K122072" s="35"/>
      <c r="L122072" s="35"/>
      <c r="M122072" s="33"/>
      <c r="N122072" s="33"/>
      <c r="O122072" s="33"/>
    </row>
    <row r="122073" spans="1:15" x14ac:dyDescent="0.25">
      <c r="A122073" s="33"/>
      <c r="B122073" s="34"/>
      <c r="C122073" s="33"/>
      <c r="D122073" s="33"/>
      <c r="E122073" s="33"/>
      <c r="F122073" s="33"/>
      <c r="G122073" s="33"/>
      <c r="H122073" s="33"/>
      <c r="I122073" s="33"/>
      <c r="J122073" s="33"/>
      <c r="K122073" s="35"/>
      <c r="L122073" s="33"/>
      <c r="M122073" s="33"/>
      <c r="N122073" s="33"/>
      <c r="O122073" s="33"/>
    </row>
    <row r="122074" spans="1:15" x14ac:dyDescent="0.25">
      <c r="A122074" s="33"/>
      <c r="B122074" s="34"/>
      <c r="C122074" s="33"/>
      <c r="D122074" s="33"/>
      <c r="E122074" s="33"/>
      <c r="F122074" s="33"/>
      <c r="G122074" s="33"/>
      <c r="H122074" s="33"/>
      <c r="I122074" s="33"/>
      <c r="J122074" s="33"/>
      <c r="K122074" s="35"/>
      <c r="L122074" s="33"/>
      <c r="M122074" s="33"/>
      <c r="N122074" s="33"/>
      <c r="O122074" s="33"/>
    </row>
    <row r="122075" spans="1:15" x14ac:dyDescent="0.25">
      <c r="A122075" s="33"/>
      <c r="B122075" s="34"/>
      <c r="C122075" s="33"/>
      <c r="D122075" s="33"/>
      <c r="E122075" s="33"/>
      <c r="F122075" s="33"/>
      <c r="G122075" s="33"/>
      <c r="H122075" s="33"/>
      <c r="I122075" s="33"/>
      <c r="J122075" s="33"/>
      <c r="K122075" s="33"/>
      <c r="L122075" s="33"/>
      <c r="M122075" s="33"/>
      <c r="N122075" s="33"/>
      <c r="O122075" s="33"/>
    </row>
    <row r="122076" spans="1:15" x14ac:dyDescent="0.25">
      <c r="A122076" s="33"/>
      <c r="B122076" s="34"/>
      <c r="C122076" s="33"/>
      <c r="D122076" s="33"/>
      <c r="E122076" s="33"/>
      <c r="F122076" s="33"/>
      <c r="G122076" s="33"/>
      <c r="H122076" s="33"/>
      <c r="I122076" s="33"/>
      <c r="J122076" s="33"/>
      <c r="K122076" s="33"/>
      <c r="L122076" s="33"/>
      <c r="M122076" s="33"/>
      <c r="N122076" s="33"/>
      <c r="O122076" s="33"/>
    </row>
    <row r="122077" spans="1:15" x14ac:dyDescent="0.25">
      <c r="A122077" s="33"/>
      <c r="B122077" s="34"/>
      <c r="C122077" s="33"/>
      <c r="D122077" s="33"/>
      <c r="E122077" s="33"/>
      <c r="F122077" s="33"/>
      <c r="G122077" s="33"/>
      <c r="H122077" s="33"/>
      <c r="I122077" s="33"/>
      <c r="J122077" s="33"/>
      <c r="K122077" s="33"/>
      <c r="L122077" s="33"/>
      <c r="M122077" s="33"/>
      <c r="N122077" s="33"/>
      <c r="O122077" s="33"/>
    </row>
    <row r="122078" spans="1:15" x14ac:dyDescent="0.25">
      <c r="A122078" s="33"/>
      <c r="B122078" s="34"/>
      <c r="C122078" s="33"/>
      <c r="D122078" s="33"/>
      <c r="E122078" s="33"/>
      <c r="F122078" s="33"/>
      <c r="G122078" s="33"/>
      <c r="H122078" s="33"/>
      <c r="I122078" s="33"/>
      <c r="J122078" s="33"/>
      <c r="K122078" s="33"/>
      <c r="L122078" s="33"/>
      <c r="M122078" s="33"/>
      <c r="N122078" s="33"/>
      <c r="O122078" s="33"/>
    </row>
    <row r="122079" spans="1:15" x14ac:dyDescent="0.25">
      <c r="A122079" s="33"/>
      <c r="B122079" s="34"/>
      <c r="C122079" s="33"/>
      <c r="D122079" s="33"/>
      <c r="E122079" s="33"/>
      <c r="F122079" s="33"/>
      <c r="G122079" s="33"/>
      <c r="H122079" s="33"/>
      <c r="I122079" s="33"/>
      <c r="J122079" s="33"/>
      <c r="K122079" s="35"/>
      <c r="L122079" s="35"/>
      <c r="M122079" s="33"/>
      <c r="N122079" s="33"/>
      <c r="O122079" s="33"/>
    </row>
    <row r="122080" spans="1:15" x14ac:dyDescent="0.25">
      <c r="A122080" s="33"/>
      <c r="B122080" s="34"/>
      <c r="C122080" s="33"/>
      <c r="D122080" s="33"/>
      <c r="E122080" s="33"/>
      <c r="F122080" s="33"/>
      <c r="G122080" s="33"/>
      <c r="H122080" s="33"/>
      <c r="I122080" s="33"/>
      <c r="J122080" s="36"/>
      <c r="K122080" s="35"/>
      <c r="L122080" s="35"/>
      <c r="M122080" s="33"/>
      <c r="N122080" s="33"/>
      <c r="O122080" s="33"/>
    </row>
    <row r="122081" spans="1:15" x14ac:dyDescent="0.25">
      <c r="A122081" s="33"/>
      <c r="B122081" s="34"/>
      <c r="C122081" s="33"/>
      <c r="D122081" s="33"/>
      <c r="E122081" s="33"/>
      <c r="F122081" s="33"/>
      <c r="G122081" s="33"/>
      <c r="H122081" s="33"/>
      <c r="I122081" s="33"/>
      <c r="J122081" s="36"/>
      <c r="K122081" s="35"/>
      <c r="L122081" s="35"/>
      <c r="M122081" s="33"/>
      <c r="N122081" s="33"/>
      <c r="O122081" s="33"/>
    </row>
    <row r="122082" spans="1:15" x14ac:dyDescent="0.25">
      <c r="A122082" s="33"/>
      <c r="B122082" s="34"/>
      <c r="C122082" s="33"/>
      <c r="D122082" s="33"/>
      <c r="E122082" s="33"/>
      <c r="F122082" s="33"/>
      <c r="G122082" s="33"/>
      <c r="H122082" s="33"/>
      <c r="I122082" s="33"/>
      <c r="J122082" s="33"/>
      <c r="K122082" s="35"/>
      <c r="L122082" s="35"/>
      <c r="M122082" s="33"/>
      <c r="N122082" s="33"/>
      <c r="O122082" s="33"/>
    </row>
    <row r="122083" spans="1:15" x14ac:dyDescent="0.25">
      <c r="A122083" s="33"/>
      <c r="B122083" s="34"/>
      <c r="C122083" s="33"/>
      <c r="D122083" s="33"/>
      <c r="E122083" s="33"/>
      <c r="F122083" s="33"/>
      <c r="G122083" s="33"/>
      <c r="H122083" s="33"/>
      <c r="I122083" s="33"/>
      <c r="J122083" s="33"/>
      <c r="K122083" s="35"/>
      <c r="L122083" s="35"/>
      <c r="M122083" s="33"/>
      <c r="N122083" s="33"/>
      <c r="O122083" s="33"/>
    </row>
    <row r="122084" spans="1:15" x14ac:dyDescent="0.25">
      <c r="A122084" s="33"/>
      <c r="B122084" s="34"/>
      <c r="C122084" s="33"/>
      <c r="D122084" s="33"/>
      <c r="E122084" s="33"/>
      <c r="F122084" s="33"/>
      <c r="G122084" s="33"/>
      <c r="H122084" s="33"/>
      <c r="I122084" s="33"/>
      <c r="J122084" s="33"/>
      <c r="K122084" s="33"/>
      <c r="L122084" s="33"/>
      <c r="M122084" s="33"/>
      <c r="N122084" s="33"/>
      <c r="O122084" s="33"/>
    </row>
    <row r="122085" spans="1:15" x14ac:dyDescent="0.25">
      <c r="A122085" s="33"/>
      <c r="B122085" s="34"/>
      <c r="C122085" s="33"/>
      <c r="D122085" s="33"/>
      <c r="E122085" s="33"/>
      <c r="F122085" s="33"/>
      <c r="G122085" s="33"/>
      <c r="H122085" s="33"/>
      <c r="I122085" s="33"/>
      <c r="J122085" s="33"/>
      <c r="K122085" s="33"/>
      <c r="L122085" s="33"/>
      <c r="M122085" s="33"/>
      <c r="N122085" s="33"/>
      <c r="O122085" s="33"/>
    </row>
    <row r="122086" spans="1:15" x14ac:dyDescent="0.25">
      <c r="A122086" s="33"/>
      <c r="B122086" s="34"/>
      <c r="C122086" s="33"/>
      <c r="D122086" s="33"/>
      <c r="E122086" s="33"/>
      <c r="F122086" s="33"/>
      <c r="G122086" s="33"/>
      <c r="H122086" s="33"/>
      <c r="I122086" s="33"/>
      <c r="J122086" s="33"/>
      <c r="K122086" s="33"/>
      <c r="L122086" s="33"/>
      <c r="M122086" s="33"/>
      <c r="N122086" s="33"/>
      <c r="O122086" s="33"/>
    </row>
    <row r="122087" spans="1:15" x14ac:dyDescent="0.25">
      <c r="A122087" s="33"/>
      <c r="B122087" s="34"/>
      <c r="C122087" s="33"/>
      <c r="D122087" s="33"/>
      <c r="E122087" s="33"/>
      <c r="F122087" s="33"/>
      <c r="G122087" s="33"/>
      <c r="H122087" s="33"/>
      <c r="I122087" s="33"/>
      <c r="J122087" s="33"/>
      <c r="K122087" s="35"/>
      <c r="L122087" s="35"/>
      <c r="M122087" s="33"/>
      <c r="N122087" s="33"/>
      <c r="O122087" s="33"/>
    </row>
    <row r="122088" spans="1:15" x14ac:dyDescent="0.25">
      <c r="A122088" s="33"/>
      <c r="B122088" s="34"/>
      <c r="C122088" s="33"/>
      <c r="D122088" s="33"/>
      <c r="E122088" s="33"/>
      <c r="F122088" s="33"/>
      <c r="G122088" s="33"/>
      <c r="H122088" s="33"/>
      <c r="I122088" s="33"/>
      <c r="J122088" s="33"/>
      <c r="K122088" s="35"/>
      <c r="L122088" s="35"/>
      <c r="M122088" s="33"/>
      <c r="N122088" s="33"/>
      <c r="O122088" s="33"/>
    </row>
    <row r="122089" spans="1:15" x14ac:dyDescent="0.25">
      <c r="A122089" s="33"/>
      <c r="B122089" s="34"/>
      <c r="C122089" s="33"/>
      <c r="D122089" s="33"/>
      <c r="E122089" s="33"/>
      <c r="F122089" s="33"/>
      <c r="G122089" s="33"/>
      <c r="H122089" s="33"/>
      <c r="I122089" s="33"/>
      <c r="J122089" s="33"/>
      <c r="K122089" s="35"/>
      <c r="L122089" s="35"/>
      <c r="M122089" s="33"/>
      <c r="N122089" s="33"/>
      <c r="O122089" s="33"/>
    </row>
    <row r="122090" spans="1:15" x14ac:dyDescent="0.25">
      <c r="A122090" s="33"/>
      <c r="B122090" s="34"/>
      <c r="C122090" s="33"/>
      <c r="D122090" s="33"/>
      <c r="E122090" s="33"/>
      <c r="F122090" s="33"/>
      <c r="G122090" s="33"/>
      <c r="H122090" s="33"/>
      <c r="I122090" s="33"/>
      <c r="J122090" s="33"/>
      <c r="K122090" s="35"/>
      <c r="L122090" s="35"/>
      <c r="M122090" s="33"/>
      <c r="N122090" s="33"/>
      <c r="O122090" s="33"/>
    </row>
    <row r="122091" spans="1:15" x14ac:dyDescent="0.25">
      <c r="A122091" s="33"/>
      <c r="B122091" s="34"/>
      <c r="C122091" s="33"/>
      <c r="D122091" s="33"/>
      <c r="E122091" s="33"/>
      <c r="F122091" s="33"/>
      <c r="G122091" s="33"/>
      <c r="H122091" s="33"/>
      <c r="I122091" s="33"/>
      <c r="J122091" s="33"/>
      <c r="K122091" s="33"/>
      <c r="L122091" s="33"/>
      <c r="M122091" s="33"/>
      <c r="N122091" s="33"/>
      <c r="O122091" s="33"/>
    </row>
    <row r="122092" spans="1:15" x14ac:dyDescent="0.25">
      <c r="A122092" s="33"/>
      <c r="B122092" s="34"/>
      <c r="C122092" s="33"/>
      <c r="D122092" s="33"/>
      <c r="E122092" s="33"/>
      <c r="F122092" s="33"/>
      <c r="G122092" s="33"/>
      <c r="H122092" s="33"/>
      <c r="I122092" s="33"/>
      <c r="J122092" s="33"/>
      <c r="K122092" s="35"/>
      <c r="L122092" s="33"/>
      <c r="M122092" s="33"/>
      <c r="N122092" s="33"/>
      <c r="O122092" s="33"/>
    </row>
    <row r="122093" spans="1:15" x14ac:dyDescent="0.25">
      <c r="A122093" s="33"/>
      <c r="B122093" s="34"/>
      <c r="C122093" s="33"/>
      <c r="D122093" s="33"/>
      <c r="E122093" s="33"/>
      <c r="F122093" s="33"/>
      <c r="G122093" s="33"/>
      <c r="H122093" s="33"/>
      <c r="I122093" s="33"/>
      <c r="J122093" s="33"/>
      <c r="K122093" s="35"/>
      <c r="L122093" s="33"/>
      <c r="M122093" s="33"/>
      <c r="N122093" s="33"/>
      <c r="O122093" s="33"/>
    </row>
    <row r="122094" spans="1:15" x14ac:dyDescent="0.25">
      <c r="A122094" s="33"/>
      <c r="B122094" s="34"/>
      <c r="C122094" s="33"/>
      <c r="D122094" s="33"/>
      <c r="E122094" s="33"/>
      <c r="F122094" s="33"/>
      <c r="G122094" s="33"/>
      <c r="H122094" s="33"/>
      <c r="I122094" s="33"/>
      <c r="J122094" s="33"/>
      <c r="K122094" s="33"/>
      <c r="L122094" s="33"/>
      <c r="M122094" s="33"/>
      <c r="N122094" s="33"/>
      <c r="O122094" s="33"/>
    </row>
    <row r="122095" spans="1:15" x14ac:dyDescent="0.25">
      <c r="A122095" s="33"/>
      <c r="B122095" s="34"/>
      <c r="C122095" s="33"/>
      <c r="D122095" s="33"/>
      <c r="E122095" s="33"/>
      <c r="F122095" s="33"/>
      <c r="G122095" s="33"/>
      <c r="H122095" s="33"/>
      <c r="I122095" s="33"/>
      <c r="J122095" s="33"/>
      <c r="K122095" s="33"/>
      <c r="L122095" s="33"/>
      <c r="M122095" s="33"/>
      <c r="N122095" s="33"/>
      <c r="O122095" s="33"/>
    </row>
    <row r="122096" spans="1:15" x14ac:dyDescent="0.25">
      <c r="A122096" s="33"/>
      <c r="B122096" s="34"/>
      <c r="C122096" s="33"/>
      <c r="D122096" s="33"/>
      <c r="E122096" s="33"/>
      <c r="F122096" s="33"/>
      <c r="G122096" s="33"/>
      <c r="H122096" s="33"/>
      <c r="I122096" s="33"/>
      <c r="J122096" s="33"/>
      <c r="K122096" s="33"/>
      <c r="L122096" s="33"/>
      <c r="M122096" s="33"/>
      <c r="N122096" s="33"/>
      <c r="O122096" s="33"/>
    </row>
    <row r="122097" spans="1:15" x14ac:dyDescent="0.25">
      <c r="A122097" s="33"/>
      <c r="B122097" s="34"/>
      <c r="C122097" s="33"/>
      <c r="D122097" s="33"/>
      <c r="E122097" s="33"/>
      <c r="F122097" s="33"/>
      <c r="G122097" s="33"/>
      <c r="H122097" s="33"/>
      <c r="I122097" s="33"/>
      <c r="J122097" s="33"/>
      <c r="K122097" s="33"/>
      <c r="L122097" s="33"/>
      <c r="M122097" s="33"/>
      <c r="N122097" s="33"/>
      <c r="O122097" s="33"/>
    </row>
    <row r="122098" spans="1:15" x14ac:dyDescent="0.25">
      <c r="A122098" s="33"/>
      <c r="B122098" s="34"/>
      <c r="C122098" s="33"/>
      <c r="D122098" s="33"/>
      <c r="E122098" s="33"/>
      <c r="F122098" s="33"/>
      <c r="G122098" s="33"/>
      <c r="H122098" s="33"/>
      <c r="I122098" s="33"/>
      <c r="J122098" s="33"/>
      <c r="K122098" s="35"/>
      <c r="L122098" s="35"/>
      <c r="M122098" s="33"/>
      <c r="N122098" s="33"/>
      <c r="O122098" s="33"/>
    </row>
    <row r="122099" spans="1:15" x14ac:dyDescent="0.25">
      <c r="A122099" s="33"/>
      <c r="B122099" s="34"/>
      <c r="C122099" s="33"/>
      <c r="D122099" s="33"/>
      <c r="E122099" s="33"/>
      <c r="F122099" s="33"/>
      <c r="G122099" s="33"/>
      <c r="H122099" s="33"/>
      <c r="I122099" s="33"/>
      <c r="J122099" s="33"/>
      <c r="K122099" s="33"/>
      <c r="L122099" s="33"/>
      <c r="M122099" s="33"/>
      <c r="N122099" s="33"/>
      <c r="O122099" s="33"/>
    </row>
    <row r="122100" spans="1:15" x14ac:dyDescent="0.25">
      <c r="A122100" s="33"/>
      <c r="B122100" s="34"/>
      <c r="C122100" s="33"/>
      <c r="D122100" s="33"/>
      <c r="E122100" s="33"/>
      <c r="F122100" s="33"/>
      <c r="G122100" s="33"/>
      <c r="H122100" s="33"/>
      <c r="I122100" s="33"/>
      <c r="J122100" s="33"/>
      <c r="K122100" s="35"/>
      <c r="L122100" s="35"/>
      <c r="M122100" s="33"/>
      <c r="N122100" s="33"/>
      <c r="O122100" s="33"/>
    </row>
    <row r="122101" spans="1:15" x14ac:dyDescent="0.25">
      <c r="A122101" s="33"/>
      <c r="B122101" s="34"/>
      <c r="C122101" s="33"/>
      <c r="D122101" s="33"/>
      <c r="E122101" s="33"/>
      <c r="F122101" s="33"/>
      <c r="G122101" s="33"/>
      <c r="H122101" s="33"/>
      <c r="I122101" s="33"/>
      <c r="J122101" s="33"/>
      <c r="K122101" s="35"/>
      <c r="L122101" s="35"/>
      <c r="M122101" s="33"/>
      <c r="N122101" s="33"/>
      <c r="O122101" s="33"/>
    </row>
    <row r="122102" spans="1:15" x14ac:dyDescent="0.25">
      <c r="A122102" s="33"/>
      <c r="B122102" s="34"/>
      <c r="C122102" s="33"/>
      <c r="D122102" s="33"/>
      <c r="E122102" s="33"/>
      <c r="F122102" s="33"/>
      <c r="G122102" s="33"/>
      <c r="H122102" s="33"/>
      <c r="I122102" s="33"/>
      <c r="J122102" s="33"/>
      <c r="K122102" s="33"/>
      <c r="L122102" s="33"/>
      <c r="M122102" s="33"/>
      <c r="N122102" s="33"/>
      <c r="O122102" s="33"/>
    </row>
    <row r="122103" spans="1:15" x14ac:dyDescent="0.25">
      <c r="A122103" s="33"/>
      <c r="B122103" s="34"/>
      <c r="C122103" s="33"/>
      <c r="D122103" s="33"/>
      <c r="E122103" s="33"/>
      <c r="F122103" s="33"/>
      <c r="G122103" s="33"/>
      <c r="H122103" s="33"/>
      <c r="I122103" s="33"/>
      <c r="J122103" s="33"/>
      <c r="K122103" s="33"/>
      <c r="L122103" s="33"/>
      <c r="M122103" s="33"/>
      <c r="N122103" s="33"/>
      <c r="O122103" s="33"/>
    </row>
    <row r="122104" spans="1:15" x14ac:dyDescent="0.25">
      <c r="A122104" s="33"/>
      <c r="B122104" s="34"/>
      <c r="C122104" s="33"/>
      <c r="D122104" s="33"/>
      <c r="E122104" s="33"/>
      <c r="F122104" s="33"/>
      <c r="G122104" s="33"/>
      <c r="H122104" s="33"/>
      <c r="I122104" s="33"/>
      <c r="J122104" s="33"/>
      <c r="K122104" s="33"/>
      <c r="L122104" s="33"/>
      <c r="M122104" s="33"/>
      <c r="N122104" s="33"/>
      <c r="O122104" s="33"/>
    </row>
    <row r="122105" spans="1:15" x14ac:dyDescent="0.25">
      <c r="A122105" s="33"/>
      <c r="B122105" s="34"/>
      <c r="C122105" s="33"/>
      <c r="D122105" s="33"/>
      <c r="E122105" s="33"/>
      <c r="F122105" s="33"/>
      <c r="G122105" s="33"/>
      <c r="H122105" s="33"/>
      <c r="I122105" s="33"/>
      <c r="J122105" s="33"/>
      <c r="K122105" s="35"/>
      <c r="L122105" s="33"/>
      <c r="M122105" s="33"/>
      <c r="N122105" s="33"/>
      <c r="O122105" s="33"/>
    </row>
    <row r="122106" spans="1:15" x14ac:dyDescent="0.25">
      <c r="A122106" s="33"/>
      <c r="B122106" s="34"/>
      <c r="C122106" s="33"/>
      <c r="D122106" s="33"/>
      <c r="E122106" s="33"/>
      <c r="F122106" s="33"/>
      <c r="G122106" s="33"/>
      <c r="H122106" s="33"/>
      <c r="I122106" s="33"/>
      <c r="J122106" s="33"/>
      <c r="K122106" s="33"/>
      <c r="L122106" s="33"/>
      <c r="M122106" s="33"/>
      <c r="N122106" s="33"/>
      <c r="O122106" s="33"/>
    </row>
    <row r="122107" spans="1:15" x14ac:dyDescent="0.25">
      <c r="A122107" s="33"/>
      <c r="B122107" s="34"/>
      <c r="C122107" s="33"/>
      <c r="D122107" s="33"/>
      <c r="E122107" s="33"/>
      <c r="F122107" s="33"/>
      <c r="G122107" s="33"/>
      <c r="H122107" s="33"/>
      <c r="I122107" s="33"/>
      <c r="J122107" s="33"/>
      <c r="K122107" s="35"/>
      <c r="L122107" s="33"/>
      <c r="M122107" s="33"/>
      <c r="N122107" s="33"/>
      <c r="O122107" s="33"/>
    </row>
    <row r="122108" spans="1:15" x14ac:dyDescent="0.25">
      <c r="A122108" s="33"/>
      <c r="B122108" s="34"/>
      <c r="C122108" s="33"/>
      <c r="D122108" s="33"/>
      <c r="E122108" s="33"/>
      <c r="F122108" s="33"/>
      <c r="G122108" s="33"/>
      <c r="H122108" s="33"/>
      <c r="I122108" s="33"/>
      <c r="J122108" s="33"/>
      <c r="K122108" s="33"/>
      <c r="L122108" s="33"/>
      <c r="M122108" s="33"/>
      <c r="N122108" s="33"/>
      <c r="O122108" s="33"/>
    </row>
    <row r="122109" spans="1:15" x14ac:dyDescent="0.25">
      <c r="A122109" s="33"/>
      <c r="B122109" s="34"/>
      <c r="C122109" s="33"/>
      <c r="D122109" s="33"/>
      <c r="E122109" s="33"/>
      <c r="F122109" s="33"/>
      <c r="G122109" s="33"/>
      <c r="H122109" s="33"/>
      <c r="I122109" s="33"/>
      <c r="J122109" s="33"/>
      <c r="K122109" s="33"/>
      <c r="L122109" s="33"/>
      <c r="M122109" s="33"/>
      <c r="N122109" s="33"/>
      <c r="O122109" s="33"/>
    </row>
    <row r="122110" spans="1:15" x14ac:dyDescent="0.25">
      <c r="A122110" s="33"/>
      <c r="B122110" s="34"/>
      <c r="C122110" s="33"/>
      <c r="D122110" s="33"/>
      <c r="E122110" s="33"/>
      <c r="F122110" s="33"/>
      <c r="G122110" s="33"/>
      <c r="H122110" s="33"/>
      <c r="I122110" s="33"/>
      <c r="J122110" s="33"/>
      <c r="K122110" s="33"/>
      <c r="L122110" s="33"/>
      <c r="M122110" s="33"/>
      <c r="N122110" s="33"/>
      <c r="O122110" s="33"/>
    </row>
    <row r="122111" spans="1:15" x14ac:dyDescent="0.25">
      <c r="A122111" s="33"/>
      <c r="B122111" s="34"/>
      <c r="C122111" s="33"/>
      <c r="D122111" s="33"/>
      <c r="E122111" s="33"/>
      <c r="F122111" s="33"/>
      <c r="G122111" s="33"/>
      <c r="H122111" s="33"/>
      <c r="I122111" s="33"/>
      <c r="J122111" s="33"/>
      <c r="K122111" s="33"/>
      <c r="L122111" s="33"/>
      <c r="M122111" s="33"/>
      <c r="N122111" s="33"/>
      <c r="O122111" s="33"/>
    </row>
    <row r="122112" spans="1:15" x14ac:dyDescent="0.25">
      <c r="A122112" s="33"/>
      <c r="B122112" s="34"/>
      <c r="C122112" s="33"/>
      <c r="D122112" s="33"/>
      <c r="E122112" s="33"/>
      <c r="F122112" s="33"/>
      <c r="G122112" s="33"/>
      <c r="H122112" s="33"/>
      <c r="I122112" s="33"/>
      <c r="J122112" s="33"/>
      <c r="K122112" s="33"/>
      <c r="L122112" s="33"/>
      <c r="M122112" s="33"/>
      <c r="N122112" s="33"/>
      <c r="O122112" s="33"/>
    </row>
    <row r="122113" spans="1:15" x14ac:dyDescent="0.25">
      <c r="A122113" s="33"/>
      <c r="B122113" s="34"/>
      <c r="C122113" s="33"/>
      <c r="D122113" s="33"/>
      <c r="E122113" s="33"/>
      <c r="F122113" s="33"/>
      <c r="G122113" s="33"/>
      <c r="H122113" s="33"/>
      <c r="I122113" s="33"/>
      <c r="J122113" s="33"/>
      <c r="K122113" s="33"/>
      <c r="L122113" s="33"/>
      <c r="M122113" s="33"/>
      <c r="N122113" s="33"/>
      <c r="O122113" s="33"/>
    </row>
    <row r="122114" spans="1:15" x14ac:dyDescent="0.25">
      <c r="A122114" s="33"/>
      <c r="B122114" s="34"/>
      <c r="C122114" s="33"/>
      <c r="D122114" s="33"/>
      <c r="E122114" s="33"/>
      <c r="F122114" s="33"/>
      <c r="G122114" s="33"/>
      <c r="H122114" s="33"/>
      <c r="I122114" s="33"/>
      <c r="J122114" s="33"/>
      <c r="K122114" s="33"/>
      <c r="L122114" s="33"/>
      <c r="M122114" s="33"/>
      <c r="N122114" s="33"/>
      <c r="O122114" s="33"/>
    </row>
    <row r="122115" spans="1:15" x14ac:dyDescent="0.25">
      <c r="A122115" s="33"/>
      <c r="B122115" s="34"/>
      <c r="C122115" s="33"/>
      <c r="D122115" s="33"/>
      <c r="E122115" s="33"/>
      <c r="F122115" s="33"/>
      <c r="G122115" s="33"/>
      <c r="H122115" s="33"/>
      <c r="I122115" s="33"/>
      <c r="J122115" s="33"/>
      <c r="K122115" s="35"/>
      <c r="L122115" s="35"/>
      <c r="M122115" s="33"/>
      <c r="N122115" s="33"/>
      <c r="O122115" s="33"/>
    </row>
    <row r="122116" spans="1:15" x14ac:dyDescent="0.25">
      <c r="A122116" s="33"/>
      <c r="B122116" s="34"/>
      <c r="C122116" s="33"/>
      <c r="D122116" s="33"/>
      <c r="E122116" s="33"/>
      <c r="F122116" s="33"/>
      <c r="G122116" s="33"/>
      <c r="H122116" s="33"/>
      <c r="I122116" s="33"/>
      <c r="J122116" s="33"/>
      <c r="K122116" s="33"/>
      <c r="L122116" s="33"/>
      <c r="M122116" s="33"/>
      <c r="N122116" s="33"/>
      <c r="O122116" s="33"/>
    </row>
    <row r="122117" spans="1:15" x14ac:dyDescent="0.25">
      <c r="A122117" s="33"/>
      <c r="B122117" s="34"/>
      <c r="C122117" s="33"/>
      <c r="D122117" s="33"/>
      <c r="E122117" s="33"/>
      <c r="F122117" s="33"/>
      <c r="G122117" s="33"/>
      <c r="H122117" s="33"/>
      <c r="I122117" s="33"/>
      <c r="J122117" s="33"/>
      <c r="K122117" s="33"/>
      <c r="L122117" s="33"/>
      <c r="M122117" s="33"/>
      <c r="N122117" s="33"/>
      <c r="O122117" s="33"/>
    </row>
    <row r="122118" spans="1:15" x14ac:dyDescent="0.25">
      <c r="A122118" s="33"/>
      <c r="B122118" s="34"/>
      <c r="C122118" s="33"/>
      <c r="D122118" s="33"/>
      <c r="E122118" s="33"/>
      <c r="F122118" s="33"/>
      <c r="G122118" s="33"/>
      <c r="H122118" s="33"/>
      <c r="I122118" s="33"/>
      <c r="J122118" s="33"/>
      <c r="K122118" s="35"/>
      <c r="L122118" s="33"/>
      <c r="M122118" s="33"/>
      <c r="N122118" s="33"/>
      <c r="O122118" s="33"/>
    </row>
    <row r="122119" spans="1:15" x14ac:dyDescent="0.25">
      <c r="A122119" s="33"/>
      <c r="B122119" s="34"/>
      <c r="C122119" s="33"/>
      <c r="D122119" s="33"/>
      <c r="E122119" s="33"/>
      <c r="F122119" s="33"/>
      <c r="G122119" s="33"/>
      <c r="H122119" s="33"/>
      <c r="I122119" s="33"/>
      <c r="J122119" s="33"/>
      <c r="K122119" s="33"/>
      <c r="L122119" s="33"/>
      <c r="M122119" s="33"/>
      <c r="N122119" s="33"/>
      <c r="O122119" s="33"/>
    </row>
    <row r="122120" spans="1:15" x14ac:dyDescent="0.25">
      <c r="A122120" s="33"/>
      <c r="B122120" s="34"/>
      <c r="C122120" s="33"/>
      <c r="D122120" s="33"/>
      <c r="E122120" s="33"/>
      <c r="F122120" s="33"/>
      <c r="G122120" s="33"/>
      <c r="H122120" s="33"/>
      <c r="I122120" s="33"/>
      <c r="J122120" s="33"/>
      <c r="K122120" s="33"/>
      <c r="L122120" s="33"/>
      <c r="M122120" s="33"/>
      <c r="N122120" s="33"/>
      <c r="O122120" s="33"/>
    </row>
    <row r="122121" spans="1:15" x14ac:dyDescent="0.25">
      <c r="A122121" s="33"/>
      <c r="B122121" s="34"/>
      <c r="C122121" s="33"/>
      <c r="D122121" s="33"/>
      <c r="E122121" s="33"/>
      <c r="F122121" s="33"/>
      <c r="G122121" s="33"/>
      <c r="H122121" s="33"/>
      <c r="I122121" s="33"/>
      <c r="J122121" s="33"/>
      <c r="K122121" s="33"/>
      <c r="L122121" s="33"/>
      <c r="M122121" s="33"/>
      <c r="N122121" s="33"/>
      <c r="O122121" s="33"/>
    </row>
    <row r="122122" spans="1:15" x14ac:dyDescent="0.25">
      <c r="A122122" s="33"/>
      <c r="B122122" s="34"/>
      <c r="C122122" s="33"/>
      <c r="D122122" s="33"/>
      <c r="E122122" s="33"/>
      <c r="F122122" s="33"/>
      <c r="G122122" s="33"/>
      <c r="H122122" s="33"/>
      <c r="I122122" s="33"/>
      <c r="J122122" s="33"/>
      <c r="K122122" s="33"/>
      <c r="L122122" s="33"/>
      <c r="M122122" s="33"/>
      <c r="N122122" s="33"/>
      <c r="O122122" s="33"/>
    </row>
    <row r="122123" spans="1:15" x14ac:dyDescent="0.25">
      <c r="A122123" s="33"/>
      <c r="B122123" s="34"/>
      <c r="C122123" s="33"/>
      <c r="D122123" s="33"/>
      <c r="E122123" s="33"/>
      <c r="F122123" s="33"/>
      <c r="G122123" s="33"/>
      <c r="H122123" s="33"/>
      <c r="I122123" s="33"/>
      <c r="J122123" s="33"/>
      <c r="K122123" s="33"/>
      <c r="L122123" s="33"/>
      <c r="M122123" s="33"/>
      <c r="N122123" s="33"/>
      <c r="O122123" s="33"/>
    </row>
    <row r="122124" spans="1:15" x14ac:dyDescent="0.25">
      <c r="A122124" s="33"/>
      <c r="B122124" s="34"/>
      <c r="C122124" s="33"/>
      <c r="D122124" s="33"/>
      <c r="E122124" s="33"/>
      <c r="F122124" s="33"/>
      <c r="G122124" s="33"/>
      <c r="H122124" s="33"/>
      <c r="I122124" s="33"/>
      <c r="J122124" s="33"/>
      <c r="K122124" s="33"/>
      <c r="L122124" s="33"/>
      <c r="M122124" s="33"/>
      <c r="N122124" s="33"/>
      <c r="O122124" s="33"/>
    </row>
    <row r="122125" spans="1:15" x14ac:dyDescent="0.25">
      <c r="A122125" s="33"/>
      <c r="B122125" s="34"/>
      <c r="C122125" s="33"/>
      <c r="D122125" s="33"/>
      <c r="E122125" s="33"/>
      <c r="F122125" s="33"/>
      <c r="G122125" s="33"/>
      <c r="H122125" s="33"/>
      <c r="I122125" s="33"/>
      <c r="J122125" s="33"/>
      <c r="K122125" s="35"/>
      <c r="L122125" s="35"/>
      <c r="M122125" s="33"/>
      <c r="N122125" s="33"/>
      <c r="O122125" s="33"/>
    </row>
    <row r="122126" spans="1:15" x14ac:dyDescent="0.25">
      <c r="A122126" s="33"/>
      <c r="B122126" s="34"/>
      <c r="C122126" s="33"/>
      <c r="D122126" s="33"/>
      <c r="E122126" s="33"/>
      <c r="F122126" s="33"/>
      <c r="G122126" s="33"/>
      <c r="H122126" s="33"/>
      <c r="I122126" s="33"/>
      <c r="J122126" s="33"/>
      <c r="K122126" s="33"/>
      <c r="L122126" s="33"/>
      <c r="M122126" s="33"/>
      <c r="N122126" s="33"/>
      <c r="O122126" s="33"/>
    </row>
    <row r="122127" spans="1:15" x14ac:dyDescent="0.25">
      <c r="A122127" s="33"/>
      <c r="B122127" s="34"/>
      <c r="C122127" s="33"/>
      <c r="D122127" s="33"/>
      <c r="E122127" s="33"/>
      <c r="F122127" s="33"/>
      <c r="G122127" s="33"/>
      <c r="H122127" s="33"/>
      <c r="I122127" s="33"/>
      <c r="J122127" s="33"/>
      <c r="K122127" s="33"/>
      <c r="L122127" s="33"/>
      <c r="M122127" s="33"/>
      <c r="N122127" s="33"/>
      <c r="O122127" s="33"/>
    </row>
    <row r="122128" spans="1:15" x14ac:dyDescent="0.25">
      <c r="A122128" s="33"/>
      <c r="B122128" s="34"/>
      <c r="C122128" s="33"/>
      <c r="D122128" s="33"/>
      <c r="E122128" s="33"/>
      <c r="F122128" s="33"/>
      <c r="G122128" s="33"/>
      <c r="H122128" s="33"/>
      <c r="I122128" s="33"/>
      <c r="J122128" s="33"/>
      <c r="K122128" s="33"/>
      <c r="L122128" s="33"/>
      <c r="M122128" s="33"/>
      <c r="N122128" s="33"/>
      <c r="O122128" s="33"/>
    </row>
    <row r="122129" spans="1:15" x14ac:dyDescent="0.25">
      <c r="A122129" s="33"/>
      <c r="B122129" s="34"/>
      <c r="C122129" s="33"/>
      <c r="D122129" s="33"/>
      <c r="E122129" s="33"/>
      <c r="F122129" s="33"/>
      <c r="G122129" s="33"/>
      <c r="H122129" s="33"/>
      <c r="I122129" s="33"/>
      <c r="J122129" s="33"/>
      <c r="K122129" s="33"/>
      <c r="L122129" s="33"/>
      <c r="M122129" s="33"/>
      <c r="N122129" s="33"/>
      <c r="O122129" s="33"/>
    </row>
    <row r="122130" spans="1:15" x14ac:dyDescent="0.25">
      <c r="A122130" s="33"/>
      <c r="B122130" s="34"/>
      <c r="C122130" s="33"/>
      <c r="D122130" s="33"/>
      <c r="E122130" s="33"/>
      <c r="F122130" s="33"/>
      <c r="G122130" s="33"/>
      <c r="H122130" s="33"/>
      <c r="I122130" s="33"/>
      <c r="J122130" s="33"/>
      <c r="K122130" s="33"/>
      <c r="L122130" s="33"/>
      <c r="M122130" s="33"/>
      <c r="N122130" s="33"/>
      <c r="O122130" s="33"/>
    </row>
    <row r="122131" spans="1:15" x14ac:dyDescent="0.25">
      <c r="A122131" s="33"/>
      <c r="B122131" s="34"/>
      <c r="C122131" s="33"/>
      <c r="D122131" s="33"/>
      <c r="E122131" s="33"/>
      <c r="F122131" s="33"/>
      <c r="G122131" s="33"/>
      <c r="H122131" s="33"/>
      <c r="I122131" s="33"/>
      <c r="J122131" s="33"/>
      <c r="K122131" s="33"/>
      <c r="L122131" s="33"/>
      <c r="M122131" s="33"/>
      <c r="N122131" s="33"/>
      <c r="O122131" s="33"/>
    </row>
    <row r="122132" spans="1:15" x14ac:dyDescent="0.25">
      <c r="A122132" s="33"/>
      <c r="B122132" s="34"/>
      <c r="C122132" s="33"/>
      <c r="D122132" s="33"/>
      <c r="E122132" s="33"/>
      <c r="F122132" s="33"/>
      <c r="G122132" s="33"/>
      <c r="H122132" s="33"/>
      <c r="I122132" s="33"/>
      <c r="J122132" s="33"/>
      <c r="K122132" s="33"/>
      <c r="L122132" s="33"/>
      <c r="M122132" s="33"/>
      <c r="N122132" s="33"/>
      <c r="O122132" s="33"/>
    </row>
    <row r="122133" spans="1:15" x14ac:dyDescent="0.25">
      <c r="A122133" s="33"/>
      <c r="B122133" s="34"/>
      <c r="C122133" s="33"/>
      <c r="D122133" s="33"/>
      <c r="E122133" s="33"/>
      <c r="F122133" s="33"/>
      <c r="G122133" s="33"/>
      <c r="H122133" s="33"/>
      <c r="I122133" s="33"/>
      <c r="J122133" s="33"/>
      <c r="K122133" s="33"/>
      <c r="L122133" s="33"/>
      <c r="M122133" s="33"/>
      <c r="N122133" s="33"/>
      <c r="O122133" s="33"/>
    </row>
    <row r="122134" spans="1:15" x14ac:dyDescent="0.25">
      <c r="A122134" s="33"/>
      <c r="B122134" s="34"/>
      <c r="C122134" s="33"/>
      <c r="D122134" s="33"/>
      <c r="E122134" s="33"/>
      <c r="F122134" s="33"/>
      <c r="G122134" s="33"/>
      <c r="H122134" s="33"/>
      <c r="I122134" s="33"/>
      <c r="J122134" s="33"/>
      <c r="K122134" s="33"/>
      <c r="L122134" s="33"/>
      <c r="M122134" s="33"/>
      <c r="N122134" s="33"/>
      <c r="O122134" s="33"/>
    </row>
    <row r="122135" spans="1:15" x14ac:dyDescent="0.25">
      <c r="A122135" s="33"/>
      <c r="B122135" s="34"/>
      <c r="C122135" s="33"/>
      <c r="D122135" s="33"/>
      <c r="E122135" s="33"/>
      <c r="F122135" s="33"/>
      <c r="G122135" s="33"/>
      <c r="H122135" s="33"/>
      <c r="I122135" s="33"/>
      <c r="J122135" s="33"/>
      <c r="K122135" s="35"/>
      <c r="L122135" s="33"/>
      <c r="M122135" s="33"/>
      <c r="N122135" s="33"/>
      <c r="O122135" s="33"/>
    </row>
    <row r="122136" spans="1:15" x14ac:dyDescent="0.25">
      <c r="A122136" s="33"/>
      <c r="B122136" s="34"/>
      <c r="C122136" s="33"/>
      <c r="D122136" s="33"/>
      <c r="E122136" s="33"/>
      <c r="F122136" s="33"/>
      <c r="G122136" s="33"/>
      <c r="H122136" s="33"/>
      <c r="I122136" s="33"/>
      <c r="J122136" s="33"/>
      <c r="K122136" s="33"/>
      <c r="L122136" s="33"/>
      <c r="M122136" s="33"/>
      <c r="N122136" s="33"/>
      <c r="O122136" s="33"/>
    </row>
    <row r="122137" spans="1:15" x14ac:dyDescent="0.25">
      <c r="A122137" s="33"/>
      <c r="B122137" s="34"/>
      <c r="C122137" s="33"/>
      <c r="D122137" s="33"/>
      <c r="E122137" s="33"/>
      <c r="F122137" s="33"/>
      <c r="G122137" s="33"/>
      <c r="H122137" s="33"/>
      <c r="I122137" s="33"/>
      <c r="J122137" s="33"/>
      <c r="K122137" s="33"/>
      <c r="L122137" s="33"/>
      <c r="M122137" s="33"/>
      <c r="N122137" s="33"/>
      <c r="O122137" s="33"/>
    </row>
    <row r="122138" spans="1:15" x14ac:dyDescent="0.25">
      <c r="A122138" s="33"/>
      <c r="B122138" s="34"/>
      <c r="C122138" s="33"/>
      <c r="D122138" s="33"/>
      <c r="E122138" s="33"/>
      <c r="F122138" s="33"/>
      <c r="G122138" s="33"/>
      <c r="H122138" s="33"/>
      <c r="I122138" s="33"/>
      <c r="J122138" s="36"/>
      <c r="K122138" s="35"/>
      <c r="L122138" s="35"/>
      <c r="M122138" s="33"/>
      <c r="N122138" s="33"/>
      <c r="O122138" s="33"/>
    </row>
    <row r="122139" spans="1:15" x14ac:dyDescent="0.25">
      <c r="A122139" s="33"/>
      <c r="B122139" s="34"/>
      <c r="C122139" s="33"/>
      <c r="D122139" s="33"/>
      <c r="E122139" s="33"/>
      <c r="F122139" s="33"/>
      <c r="G122139" s="33"/>
      <c r="H122139" s="33"/>
      <c r="I122139" s="33"/>
      <c r="J122139" s="36"/>
      <c r="K122139" s="35"/>
      <c r="L122139" s="35"/>
      <c r="M122139" s="33"/>
      <c r="N122139" s="33"/>
      <c r="O122139" s="33"/>
    </row>
    <row r="122140" spans="1:15" x14ac:dyDescent="0.25">
      <c r="A122140" s="33"/>
      <c r="B122140" s="34"/>
      <c r="C122140" s="33"/>
      <c r="D122140" s="33"/>
      <c r="E122140" s="33"/>
      <c r="F122140" s="33"/>
      <c r="G122140" s="33"/>
      <c r="H122140" s="33"/>
      <c r="I122140" s="33"/>
      <c r="J122140" s="33"/>
      <c r="K122140" s="33"/>
      <c r="L122140" s="33"/>
      <c r="M122140" s="33"/>
      <c r="N122140" s="33"/>
      <c r="O122140" s="33"/>
    </row>
    <row r="122141" spans="1:15" x14ac:dyDescent="0.25">
      <c r="A122141" s="33"/>
      <c r="B122141" s="34"/>
      <c r="C122141" s="33"/>
      <c r="D122141" s="33"/>
      <c r="E122141" s="33"/>
      <c r="F122141" s="33"/>
      <c r="G122141" s="33"/>
      <c r="H122141" s="33"/>
      <c r="I122141" s="33"/>
      <c r="J122141" s="33"/>
      <c r="K122141" s="33"/>
      <c r="L122141" s="33"/>
      <c r="M122141" s="33"/>
      <c r="N122141" s="33"/>
      <c r="O122141" s="33"/>
    </row>
    <row r="122142" spans="1:15" x14ac:dyDescent="0.25">
      <c r="A122142" s="33"/>
      <c r="B122142" s="34"/>
      <c r="C122142" s="33"/>
      <c r="D122142" s="33"/>
      <c r="E122142" s="33"/>
      <c r="F122142" s="33"/>
      <c r="G122142" s="33"/>
      <c r="H122142" s="33"/>
      <c r="I122142" s="33"/>
      <c r="J122142" s="33"/>
      <c r="K122142" s="35"/>
      <c r="L122142" s="35"/>
      <c r="M122142" s="33"/>
      <c r="N122142" s="33"/>
      <c r="O122142" s="33"/>
    </row>
    <row r="122143" spans="1:15" x14ac:dyDescent="0.25">
      <c r="A122143" s="33"/>
      <c r="B122143" s="34"/>
      <c r="C122143" s="33"/>
      <c r="D122143" s="33"/>
      <c r="E122143" s="33"/>
      <c r="F122143" s="33"/>
      <c r="G122143" s="33"/>
      <c r="H122143" s="33"/>
      <c r="I122143" s="33"/>
      <c r="J122143" s="33"/>
      <c r="K122143" s="35"/>
      <c r="L122143" s="33"/>
      <c r="M122143" s="33"/>
      <c r="N122143" s="33"/>
      <c r="O122143" s="33"/>
    </row>
    <row r="122144" spans="1:15" x14ac:dyDescent="0.25">
      <c r="A122144" s="33"/>
      <c r="B122144" s="34"/>
      <c r="C122144" s="33"/>
      <c r="D122144" s="33"/>
      <c r="E122144" s="33"/>
      <c r="F122144" s="33"/>
      <c r="G122144" s="33"/>
      <c r="H122144" s="33"/>
      <c r="I122144" s="33"/>
      <c r="J122144" s="33"/>
      <c r="K122144" s="35"/>
      <c r="L122144" s="35"/>
      <c r="M122144" s="33"/>
      <c r="N122144" s="33"/>
      <c r="O122144" s="33"/>
    </row>
    <row r="122145" spans="1:15" x14ac:dyDescent="0.25">
      <c r="A122145" s="33"/>
      <c r="B122145" s="34"/>
      <c r="C122145" s="33"/>
      <c r="D122145" s="33"/>
      <c r="E122145" s="33"/>
      <c r="F122145" s="33"/>
      <c r="G122145" s="33"/>
      <c r="H122145" s="33"/>
      <c r="I122145" s="33"/>
      <c r="J122145" s="33"/>
      <c r="K122145" s="35"/>
      <c r="L122145" s="35"/>
      <c r="M122145" s="33"/>
      <c r="N122145" s="33"/>
      <c r="O122145" s="33"/>
    </row>
    <row r="122146" spans="1:15" x14ac:dyDescent="0.25">
      <c r="A122146" s="33"/>
      <c r="B122146" s="34"/>
      <c r="C122146" s="33"/>
      <c r="D122146" s="33"/>
      <c r="E122146" s="33"/>
      <c r="F122146" s="33"/>
      <c r="G122146" s="33"/>
      <c r="H122146" s="33"/>
      <c r="I122146" s="33"/>
      <c r="J122146" s="33"/>
      <c r="K122146" s="35"/>
      <c r="L122146" s="35"/>
      <c r="M122146" s="33"/>
      <c r="N122146" s="33"/>
      <c r="O122146" s="33"/>
    </row>
    <row r="122147" spans="1:15" x14ac:dyDescent="0.25">
      <c r="A122147" s="33"/>
      <c r="B122147" s="34"/>
      <c r="C122147" s="33"/>
      <c r="D122147" s="33"/>
      <c r="E122147" s="33"/>
      <c r="F122147" s="33"/>
      <c r="G122147" s="33"/>
      <c r="H122147" s="33"/>
      <c r="I122147" s="33"/>
      <c r="J122147" s="33"/>
      <c r="K122147" s="33"/>
      <c r="L122147" s="33"/>
      <c r="M122147" s="33"/>
      <c r="N122147" s="33"/>
      <c r="O122147" s="33"/>
    </row>
    <row r="122148" spans="1:15" x14ac:dyDescent="0.25">
      <c r="A122148" s="33"/>
      <c r="B122148" s="34"/>
      <c r="C122148" s="33"/>
      <c r="D122148" s="33"/>
      <c r="E122148" s="33"/>
      <c r="F122148" s="33"/>
      <c r="G122148" s="33"/>
      <c r="H122148" s="33"/>
      <c r="I122148" s="33"/>
      <c r="J122148" s="33"/>
      <c r="K122148" s="35"/>
      <c r="L122148" s="35"/>
      <c r="M122148" s="33"/>
      <c r="N122148" s="33"/>
      <c r="O122148" s="33"/>
    </row>
    <row r="122149" spans="1:15" x14ac:dyDescent="0.25">
      <c r="A122149" s="33"/>
      <c r="B122149" s="34"/>
      <c r="C122149" s="33"/>
      <c r="D122149" s="33"/>
      <c r="E122149" s="33"/>
      <c r="F122149" s="33"/>
      <c r="G122149" s="33"/>
      <c r="H122149" s="33"/>
      <c r="I122149" s="33"/>
      <c r="J122149" s="33"/>
      <c r="K122149" s="35"/>
      <c r="L122149" s="35"/>
      <c r="M122149" s="33"/>
      <c r="N122149" s="33"/>
      <c r="O122149" s="33"/>
    </row>
    <row r="122150" spans="1:15" x14ac:dyDescent="0.25">
      <c r="A122150" s="33"/>
      <c r="B122150" s="34"/>
      <c r="C122150" s="33"/>
      <c r="D122150" s="33"/>
      <c r="E122150" s="33"/>
      <c r="F122150" s="33"/>
      <c r="G122150" s="33"/>
      <c r="H122150" s="33"/>
      <c r="I122150" s="33"/>
      <c r="J122150" s="33"/>
      <c r="K122150" s="33"/>
      <c r="L122150" s="33"/>
      <c r="M122150" s="33"/>
      <c r="N122150" s="33"/>
      <c r="O122150" s="33"/>
    </row>
    <row r="122151" spans="1:15" x14ac:dyDescent="0.25">
      <c r="A122151" s="33"/>
      <c r="B122151" s="34"/>
      <c r="C122151" s="33"/>
      <c r="D122151" s="33"/>
      <c r="E122151" s="33"/>
      <c r="F122151" s="33"/>
      <c r="G122151" s="33"/>
      <c r="H122151" s="33"/>
      <c r="I122151" s="33"/>
      <c r="J122151" s="33"/>
      <c r="K122151" s="33"/>
      <c r="L122151" s="33"/>
      <c r="M122151" s="33"/>
      <c r="N122151" s="33"/>
      <c r="O122151" s="33"/>
    </row>
    <row r="122152" spans="1:15" x14ac:dyDescent="0.25">
      <c r="A122152" s="33"/>
      <c r="B122152" s="34"/>
      <c r="C122152" s="33"/>
      <c r="D122152" s="33"/>
      <c r="E122152" s="33"/>
      <c r="F122152" s="33"/>
      <c r="G122152" s="33"/>
      <c r="H122152" s="33"/>
      <c r="I122152" s="33"/>
      <c r="J122152" s="33"/>
      <c r="K122152" s="35"/>
      <c r="L122152" s="35"/>
      <c r="M122152" s="33"/>
      <c r="N122152" s="33"/>
      <c r="O122152" s="33"/>
    </row>
    <row r="122153" spans="1:15" x14ac:dyDescent="0.25">
      <c r="A122153" s="33"/>
      <c r="B122153" s="34"/>
      <c r="C122153" s="33"/>
      <c r="D122153" s="33"/>
      <c r="E122153" s="33"/>
      <c r="F122153" s="33"/>
      <c r="G122153" s="33"/>
      <c r="H122153" s="33"/>
      <c r="I122153" s="33"/>
      <c r="J122153" s="33"/>
      <c r="K122153" s="35"/>
      <c r="L122153" s="35"/>
      <c r="M122153" s="33"/>
      <c r="N122153" s="33"/>
      <c r="O122153" s="33"/>
    </row>
    <row r="122154" spans="1:15" x14ac:dyDescent="0.25">
      <c r="A122154" s="33"/>
      <c r="B122154" s="34"/>
      <c r="C122154" s="33"/>
      <c r="D122154" s="33"/>
      <c r="E122154" s="33"/>
      <c r="F122154" s="33"/>
      <c r="G122154" s="33"/>
      <c r="H122154" s="33"/>
      <c r="I122154" s="33"/>
      <c r="J122154" s="33"/>
      <c r="K122154" s="35"/>
      <c r="L122154" s="35"/>
      <c r="M122154" s="33"/>
      <c r="N122154" s="33"/>
      <c r="O122154" s="33"/>
    </row>
    <row r="122155" spans="1:15" x14ac:dyDescent="0.25">
      <c r="A122155" s="33"/>
      <c r="B122155" s="34"/>
      <c r="C122155" s="33"/>
      <c r="D122155" s="33"/>
      <c r="E122155" s="33"/>
      <c r="F122155" s="33"/>
      <c r="G122155" s="33"/>
      <c r="H122155" s="33"/>
      <c r="I122155" s="33"/>
      <c r="J122155" s="33"/>
      <c r="K122155" s="33"/>
      <c r="L122155" s="33"/>
      <c r="M122155" s="33"/>
      <c r="N122155" s="33"/>
      <c r="O122155" s="33"/>
    </row>
    <row r="122156" spans="1:15" x14ac:dyDescent="0.25">
      <c r="A122156" s="33"/>
      <c r="B122156" s="34"/>
      <c r="C122156" s="33"/>
      <c r="D122156" s="33"/>
      <c r="E122156" s="33"/>
      <c r="F122156" s="33"/>
      <c r="G122156" s="33"/>
      <c r="H122156" s="33"/>
      <c r="I122156" s="33"/>
      <c r="J122156" s="33"/>
      <c r="K122156" s="33"/>
      <c r="L122156" s="33"/>
      <c r="M122156" s="33"/>
      <c r="N122156" s="33"/>
      <c r="O122156" s="33"/>
    </row>
    <row r="122157" spans="1:15" x14ac:dyDescent="0.25">
      <c r="A122157" s="33"/>
      <c r="B122157" s="34"/>
      <c r="C122157" s="33"/>
      <c r="D122157" s="33"/>
      <c r="E122157" s="33"/>
      <c r="F122157" s="33"/>
      <c r="G122157" s="33"/>
      <c r="H122157" s="33"/>
      <c r="I122157" s="33"/>
      <c r="J122157" s="33"/>
      <c r="K122157" s="33"/>
      <c r="L122157" s="33"/>
      <c r="M122157" s="33"/>
      <c r="N122157" s="33"/>
      <c r="O122157" s="33"/>
    </row>
    <row r="122158" spans="1:15" x14ac:dyDescent="0.25">
      <c r="A122158" s="33"/>
      <c r="B122158" s="34"/>
      <c r="C122158" s="33"/>
      <c r="D122158" s="33"/>
      <c r="E122158" s="33"/>
      <c r="F122158" s="33"/>
      <c r="G122158" s="33"/>
      <c r="H122158" s="33"/>
      <c r="I122158" s="33"/>
      <c r="J122158" s="33"/>
      <c r="K122158" s="33"/>
      <c r="L122158" s="33"/>
      <c r="M122158" s="33"/>
      <c r="N122158" s="33"/>
      <c r="O122158" s="33"/>
    </row>
    <row r="122159" spans="1:15" x14ac:dyDescent="0.25">
      <c r="A122159" s="33"/>
      <c r="B122159" s="34"/>
      <c r="C122159" s="33"/>
      <c r="D122159" s="33"/>
      <c r="E122159" s="33"/>
      <c r="F122159" s="33"/>
      <c r="G122159" s="33"/>
      <c r="H122159" s="33"/>
      <c r="I122159" s="33"/>
      <c r="J122159" s="33"/>
      <c r="K122159" s="35"/>
      <c r="L122159" s="35"/>
      <c r="M122159" s="33"/>
      <c r="N122159" s="33"/>
      <c r="O122159" s="33"/>
    </row>
    <row r="122160" spans="1:15" x14ac:dyDescent="0.25">
      <c r="A122160" s="33"/>
      <c r="B122160" s="34"/>
      <c r="C122160" s="33"/>
      <c r="D122160" s="33"/>
      <c r="E122160" s="33"/>
      <c r="F122160" s="33"/>
      <c r="G122160" s="33"/>
      <c r="H122160" s="33"/>
      <c r="I122160" s="33"/>
      <c r="J122160" s="33"/>
      <c r="K122160" s="33"/>
      <c r="L122160" s="33"/>
      <c r="M122160" s="33"/>
      <c r="N122160" s="33"/>
      <c r="O122160" s="33"/>
    </row>
    <row r="122161" spans="1:15" x14ac:dyDescent="0.25">
      <c r="A122161" s="33"/>
      <c r="B122161" s="34"/>
      <c r="C122161" s="33"/>
      <c r="D122161" s="33"/>
      <c r="E122161" s="33"/>
      <c r="F122161" s="33"/>
      <c r="G122161" s="33"/>
      <c r="H122161" s="33"/>
      <c r="I122161" s="33"/>
      <c r="J122161" s="33"/>
      <c r="K122161" s="33"/>
      <c r="L122161" s="33"/>
      <c r="M122161" s="33"/>
      <c r="N122161" s="33"/>
      <c r="O122161" s="33"/>
    </row>
    <row r="122162" spans="1:15" x14ac:dyDescent="0.25">
      <c r="A122162" s="33"/>
      <c r="B122162" s="34"/>
      <c r="C122162" s="33"/>
      <c r="D122162" s="33"/>
      <c r="E122162" s="33"/>
      <c r="F122162" s="33"/>
      <c r="G122162" s="33"/>
      <c r="H122162" s="33"/>
      <c r="I122162" s="33"/>
      <c r="J122162" s="33"/>
      <c r="K122162" s="35"/>
      <c r="L122162" s="35"/>
      <c r="M122162" s="33"/>
      <c r="N122162" s="33"/>
      <c r="O122162" s="33"/>
    </row>
    <row r="122163" spans="1:15" x14ac:dyDescent="0.25">
      <c r="A122163" s="33"/>
      <c r="B122163" s="34"/>
      <c r="C122163" s="33"/>
      <c r="D122163" s="33"/>
      <c r="E122163" s="33"/>
      <c r="F122163" s="33"/>
      <c r="G122163" s="33"/>
      <c r="H122163" s="33"/>
      <c r="I122163" s="33"/>
      <c r="J122163" s="33"/>
      <c r="K122163" s="33"/>
      <c r="L122163" s="33"/>
      <c r="M122163" s="33"/>
      <c r="N122163" s="33"/>
      <c r="O122163" s="33"/>
    </row>
    <row r="122164" spans="1:15" x14ac:dyDescent="0.25">
      <c r="A122164" s="33"/>
      <c r="B122164" s="34"/>
      <c r="C122164" s="33"/>
      <c r="D122164" s="33"/>
      <c r="E122164" s="33"/>
      <c r="F122164" s="33"/>
      <c r="G122164" s="33"/>
      <c r="H122164" s="33"/>
      <c r="I122164" s="33"/>
      <c r="J122164" s="33"/>
      <c r="K122164" s="33"/>
      <c r="L122164" s="33"/>
      <c r="M122164" s="33"/>
      <c r="N122164" s="33"/>
      <c r="O122164" s="33"/>
    </row>
    <row r="122165" spans="1:15" x14ac:dyDescent="0.25">
      <c r="A122165" s="33"/>
      <c r="B122165" s="34"/>
      <c r="C122165" s="33"/>
      <c r="D122165" s="33"/>
      <c r="E122165" s="33"/>
      <c r="F122165" s="33"/>
      <c r="G122165" s="33"/>
      <c r="H122165" s="33"/>
      <c r="I122165" s="33"/>
      <c r="J122165" s="33"/>
      <c r="K122165" s="35"/>
      <c r="L122165" s="35"/>
      <c r="M122165" s="33"/>
      <c r="N122165" s="33"/>
      <c r="O122165" s="33"/>
    </row>
    <row r="122166" spans="1:15" x14ac:dyDescent="0.25">
      <c r="A122166" s="33"/>
      <c r="B122166" s="34"/>
      <c r="C122166" s="33"/>
      <c r="D122166" s="33"/>
      <c r="E122166" s="33"/>
      <c r="F122166" s="33"/>
      <c r="G122166" s="33"/>
      <c r="H122166" s="33"/>
      <c r="I122166" s="33"/>
      <c r="J122166" s="33"/>
      <c r="K122166" s="33"/>
      <c r="L122166" s="33"/>
      <c r="M122166" s="33"/>
      <c r="N122166" s="33"/>
      <c r="O122166" s="33"/>
    </row>
    <row r="122167" spans="1:15" x14ac:dyDescent="0.25">
      <c r="A122167" s="33"/>
      <c r="B122167" s="34"/>
      <c r="C122167" s="33"/>
      <c r="D122167" s="33"/>
      <c r="E122167" s="33"/>
      <c r="F122167" s="33"/>
      <c r="G122167" s="33"/>
      <c r="H122167" s="33"/>
      <c r="I122167" s="33"/>
      <c r="J122167" s="33"/>
      <c r="K122167" s="33"/>
      <c r="L122167" s="33"/>
      <c r="M122167" s="33"/>
      <c r="N122167" s="33"/>
      <c r="O122167" s="33"/>
    </row>
    <row r="122168" spans="1:15" x14ac:dyDescent="0.25">
      <c r="A122168" s="33"/>
      <c r="B122168" s="34"/>
      <c r="C122168" s="33"/>
      <c r="D122168" s="33"/>
      <c r="E122168" s="33"/>
      <c r="F122168" s="33"/>
      <c r="G122168" s="33"/>
      <c r="H122168" s="33"/>
      <c r="I122168" s="33"/>
      <c r="J122168" s="33"/>
      <c r="K122168" s="33"/>
      <c r="L122168" s="33"/>
      <c r="M122168" s="33"/>
      <c r="N122168" s="33"/>
      <c r="O122168" s="33"/>
    </row>
    <row r="122169" spans="1:15" x14ac:dyDescent="0.25">
      <c r="A122169" s="33"/>
      <c r="B122169" s="34"/>
      <c r="C122169" s="33"/>
      <c r="D122169" s="33"/>
      <c r="E122169" s="33"/>
      <c r="F122169" s="33"/>
      <c r="G122169" s="33"/>
      <c r="H122169" s="33"/>
      <c r="I122169" s="33"/>
      <c r="J122169" s="33"/>
      <c r="K122169" s="33"/>
      <c r="L122169" s="33"/>
      <c r="M122169" s="33"/>
      <c r="N122169" s="33"/>
      <c r="O122169" s="33"/>
    </row>
    <row r="122170" spans="1:15" x14ac:dyDescent="0.25">
      <c r="A122170" s="33"/>
      <c r="B122170" s="34"/>
      <c r="C122170" s="33"/>
      <c r="D122170" s="33"/>
      <c r="E122170" s="33"/>
      <c r="F122170" s="33"/>
      <c r="G122170" s="33"/>
      <c r="H122170" s="33"/>
      <c r="I122170" s="33"/>
      <c r="J122170" s="33"/>
      <c r="K122170" s="33"/>
      <c r="L122170" s="33"/>
      <c r="M122170" s="33"/>
      <c r="N122170" s="33"/>
      <c r="O122170" s="33"/>
    </row>
    <row r="122171" spans="1:15" x14ac:dyDescent="0.25">
      <c r="A122171" s="33"/>
      <c r="B122171" s="34"/>
      <c r="C122171" s="33"/>
      <c r="D122171" s="33"/>
      <c r="E122171" s="33"/>
      <c r="F122171" s="33"/>
      <c r="G122171" s="33"/>
      <c r="H122171" s="33"/>
      <c r="I122171" s="33"/>
      <c r="J122171" s="33"/>
      <c r="K122171" s="33"/>
      <c r="L122171" s="33"/>
      <c r="M122171" s="33"/>
      <c r="N122171" s="33"/>
      <c r="O122171" s="33"/>
    </row>
    <row r="122172" spans="1:15" x14ac:dyDescent="0.25">
      <c r="A122172" s="33"/>
      <c r="B122172" s="34"/>
      <c r="C122172" s="33"/>
      <c r="D122172" s="33"/>
      <c r="E122172" s="33"/>
      <c r="F122172" s="33"/>
      <c r="G122172" s="33"/>
      <c r="H122172" s="33"/>
      <c r="I122172" s="33"/>
      <c r="J122172" s="33"/>
      <c r="K122172" s="33"/>
      <c r="L122172" s="33"/>
      <c r="M122172" s="33"/>
      <c r="N122172" s="33"/>
      <c r="O122172" s="33"/>
    </row>
    <row r="122173" spans="1:15" x14ac:dyDescent="0.25">
      <c r="A122173" s="33"/>
      <c r="B122173" s="34"/>
      <c r="C122173" s="33"/>
      <c r="D122173" s="33"/>
      <c r="E122173" s="33"/>
      <c r="F122173" s="33"/>
      <c r="G122173" s="33"/>
      <c r="H122173" s="33"/>
      <c r="I122173" s="33"/>
      <c r="J122173" s="33"/>
      <c r="K122173" s="33"/>
      <c r="L122173" s="33"/>
      <c r="M122173" s="33"/>
      <c r="N122173" s="33"/>
      <c r="O122173" s="33"/>
    </row>
    <row r="122174" spans="1:15" x14ac:dyDescent="0.25">
      <c r="A122174" s="33"/>
      <c r="B122174" s="34"/>
      <c r="C122174" s="33"/>
      <c r="D122174" s="33"/>
      <c r="E122174" s="33"/>
      <c r="F122174" s="33"/>
      <c r="G122174" s="33"/>
      <c r="H122174" s="33"/>
      <c r="I122174" s="33"/>
      <c r="J122174" s="33"/>
      <c r="K122174" s="33"/>
      <c r="L122174" s="33"/>
      <c r="M122174" s="33"/>
      <c r="N122174" s="33"/>
      <c r="O122174" s="33"/>
    </row>
    <row r="122175" spans="1:15" x14ac:dyDescent="0.25">
      <c r="A122175" s="33"/>
      <c r="B122175" s="34"/>
      <c r="C122175" s="33"/>
      <c r="D122175" s="33"/>
      <c r="E122175" s="33"/>
      <c r="F122175" s="33"/>
      <c r="G122175" s="33"/>
      <c r="H122175" s="33"/>
      <c r="I122175" s="33"/>
      <c r="J122175" s="33"/>
      <c r="K122175" s="33"/>
      <c r="L122175" s="33"/>
      <c r="M122175" s="33"/>
      <c r="N122175" s="33"/>
      <c r="O122175" s="33"/>
    </row>
    <row r="122176" spans="1:15" x14ac:dyDescent="0.25">
      <c r="A122176" s="33"/>
      <c r="B122176" s="34"/>
      <c r="C122176" s="33"/>
      <c r="D122176" s="33"/>
      <c r="E122176" s="33"/>
      <c r="F122176" s="33"/>
      <c r="G122176" s="33"/>
      <c r="H122176" s="33"/>
      <c r="I122176" s="33"/>
      <c r="J122176" s="33"/>
      <c r="K122176" s="35"/>
      <c r="L122176" s="33"/>
      <c r="M122176" s="33"/>
      <c r="N122176" s="33"/>
      <c r="O122176" s="33"/>
    </row>
    <row r="122177" spans="1:15" x14ac:dyDescent="0.25">
      <c r="A122177" s="33"/>
      <c r="B122177" s="34"/>
      <c r="C122177" s="33"/>
      <c r="D122177" s="33"/>
      <c r="E122177" s="33"/>
      <c r="F122177" s="33"/>
      <c r="G122177" s="33"/>
      <c r="H122177" s="33"/>
      <c r="I122177" s="33"/>
      <c r="J122177" s="33"/>
      <c r="K122177" s="35"/>
      <c r="L122177" s="35"/>
      <c r="M122177" s="33"/>
      <c r="N122177" s="33"/>
      <c r="O122177" s="33"/>
    </row>
    <row r="122178" spans="1:15" x14ac:dyDescent="0.25">
      <c r="A122178" s="33"/>
      <c r="B122178" s="34"/>
      <c r="C122178" s="33"/>
      <c r="D122178" s="33"/>
      <c r="E122178" s="33"/>
      <c r="F122178" s="33"/>
      <c r="G122178" s="33"/>
      <c r="H122178" s="33"/>
      <c r="I122178" s="33"/>
      <c r="J122178" s="33"/>
      <c r="K122178" s="33"/>
      <c r="L122178" s="33"/>
      <c r="M122178" s="33"/>
      <c r="N122178" s="33"/>
      <c r="O122178" s="33"/>
    </row>
    <row r="122179" spans="1:15" x14ac:dyDescent="0.25">
      <c r="A122179" s="33"/>
      <c r="B122179" s="34"/>
      <c r="C122179" s="33"/>
      <c r="D122179" s="33"/>
      <c r="E122179" s="33"/>
      <c r="F122179" s="33"/>
      <c r="G122179" s="33"/>
      <c r="H122179" s="33"/>
      <c r="I122179" s="33"/>
      <c r="J122179" s="33"/>
      <c r="K122179" s="35"/>
      <c r="L122179" s="35"/>
      <c r="M122179" s="33"/>
      <c r="N122179" s="33"/>
      <c r="O122179" s="33"/>
    </row>
    <row r="122180" spans="1:15" x14ac:dyDescent="0.25">
      <c r="A122180" s="33"/>
      <c r="B122180" s="34"/>
      <c r="C122180" s="33"/>
      <c r="D122180" s="33"/>
      <c r="E122180" s="33"/>
      <c r="F122180" s="33"/>
      <c r="G122180" s="33"/>
      <c r="H122180" s="33"/>
      <c r="I122180" s="33"/>
      <c r="J122180" s="33"/>
      <c r="K122180" s="33"/>
      <c r="L122180" s="33"/>
      <c r="M122180" s="33"/>
      <c r="N122180" s="33"/>
      <c r="O122180" s="33"/>
    </row>
    <row r="122181" spans="1:15" x14ac:dyDescent="0.25">
      <c r="A122181" s="33"/>
      <c r="B122181" s="34"/>
      <c r="C122181" s="33"/>
      <c r="D122181" s="33"/>
      <c r="E122181" s="33"/>
      <c r="F122181" s="33"/>
      <c r="G122181" s="33"/>
      <c r="H122181" s="33"/>
      <c r="I122181" s="33"/>
      <c r="J122181" s="33"/>
      <c r="K122181" s="33"/>
      <c r="L122181" s="33"/>
      <c r="M122181" s="33"/>
      <c r="N122181" s="33"/>
      <c r="O122181" s="33"/>
    </row>
    <row r="122182" spans="1:15" x14ac:dyDescent="0.25">
      <c r="A122182" s="33"/>
      <c r="B122182" s="34"/>
      <c r="C122182" s="33"/>
      <c r="D122182" s="33"/>
      <c r="E122182" s="33"/>
      <c r="F122182" s="33"/>
      <c r="G122182" s="33"/>
      <c r="H122182" s="33"/>
      <c r="I122182" s="33"/>
      <c r="J122182" s="33"/>
      <c r="K122182" s="33"/>
      <c r="L122182" s="33"/>
      <c r="M122182" s="33"/>
      <c r="N122182" s="33"/>
      <c r="O122182" s="33"/>
    </row>
    <row r="122183" spans="1:15" x14ac:dyDescent="0.25">
      <c r="A122183" s="33"/>
      <c r="B122183" s="34"/>
      <c r="C122183" s="33"/>
      <c r="D122183" s="33"/>
      <c r="E122183" s="33"/>
      <c r="F122183" s="33"/>
      <c r="G122183" s="33"/>
      <c r="H122183" s="33"/>
      <c r="I122183" s="33"/>
      <c r="J122183" s="33"/>
      <c r="K122183" s="33"/>
      <c r="L122183" s="33"/>
      <c r="M122183" s="33"/>
      <c r="N122183" s="33"/>
      <c r="O122183" s="33"/>
    </row>
    <row r="122184" spans="1:15" x14ac:dyDescent="0.25">
      <c r="A122184" s="33"/>
      <c r="B122184" s="34"/>
      <c r="C122184" s="33"/>
      <c r="D122184" s="33"/>
      <c r="E122184" s="33"/>
      <c r="F122184" s="33"/>
      <c r="G122184" s="33"/>
      <c r="H122184" s="33"/>
      <c r="I122184" s="33"/>
      <c r="J122184" s="33"/>
      <c r="K122184" s="33"/>
      <c r="L122184" s="33"/>
      <c r="M122184" s="33"/>
      <c r="N122184" s="33"/>
      <c r="O122184" s="33"/>
    </row>
    <row r="122185" spans="1:15" x14ac:dyDescent="0.25">
      <c r="A122185" s="33"/>
      <c r="B122185" s="34"/>
      <c r="C122185" s="33"/>
      <c r="D122185" s="33"/>
      <c r="E122185" s="33"/>
      <c r="F122185" s="33"/>
      <c r="G122185" s="33"/>
      <c r="H122185" s="33"/>
      <c r="I122185" s="33"/>
      <c r="J122185" s="33"/>
      <c r="K122185" s="33"/>
      <c r="L122185" s="33"/>
      <c r="M122185" s="33"/>
      <c r="N122185" s="33"/>
      <c r="O122185" s="33"/>
    </row>
    <row r="122186" spans="1:15" x14ac:dyDescent="0.25">
      <c r="A122186" s="33"/>
      <c r="B122186" s="34"/>
      <c r="C122186" s="33"/>
      <c r="D122186" s="33"/>
      <c r="E122186" s="33"/>
      <c r="F122186" s="33"/>
      <c r="G122186" s="33"/>
      <c r="H122186" s="33"/>
      <c r="I122186" s="33"/>
      <c r="J122186" s="33"/>
      <c r="K122186" s="33"/>
      <c r="L122186" s="33"/>
      <c r="M122186" s="33"/>
      <c r="N122186" s="33"/>
      <c r="O122186" s="33"/>
    </row>
    <row r="122187" spans="1:15" x14ac:dyDescent="0.25">
      <c r="A122187" s="33"/>
      <c r="B122187" s="34"/>
      <c r="C122187" s="33"/>
      <c r="D122187" s="33"/>
      <c r="E122187" s="33"/>
      <c r="F122187" s="33"/>
      <c r="G122187" s="33"/>
      <c r="H122187" s="33"/>
      <c r="I122187" s="33"/>
      <c r="J122187" s="33"/>
      <c r="K122187" s="35"/>
      <c r="L122187" s="35"/>
      <c r="M122187" s="33"/>
      <c r="N122187" s="33"/>
      <c r="O122187" s="33"/>
    </row>
    <row r="122188" spans="1:15" x14ac:dyDescent="0.25">
      <c r="A122188" s="33"/>
      <c r="B122188" s="34"/>
      <c r="C122188" s="33"/>
      <c r="D122188" s="33"/>
      <c r="E122188" s="33"/>
      <c r="F122188" s="33"/>
      <c r="G122188" s="33"/>
      <c r="H122188" s="33"/>
      <c r="I122188" s="33"/>
      <c r="J122188" s="33"/>
      <c r="K122188" s="35"/>
      <c r="L122188" s="35"/>
      <c r="M122188" s="33"/>
      <c r="N122188" s="33"/>
      <c r="O122188" s="33"/>
    </row>
    <row r="122189" spans="1:15" x14ac:dyDescent="0.25">
      <c r="A122189" s="33"/>
      <c r="B122189" s="34"/>
      <c r="C122189" s="33"/>
      <c r="D122189" s="33"/>
      <c r="E122189" s="33"/>
      <c r="F122189" s="33"/>
      <c r="G122189" s="33"/>
      <c r="H122189" s="33"/>
      <c r="I122189" s="33"/>
      <c r="J122189" s="33"/>
      <c r="K122189" s="33"/>
      <c r="L122189" s="33"/>
      <c r="M122189" s="33"/>
      <c r="N122189" s="33"/>
      <c r="O122189" s="33"/>
    </row>
    <row r="122190" spans="1:15" x14ac:dyDescent="0.25">
      <c r="A122190" s="33"/>
      <c r="B122190" s="34"/>
      <c r="C122190" s="33"/>
      <c r="D122190" s="33"/>
      <c r="E122190" s="33"/>
      <c r="F122190" s="33"/>
      <c r="G122190" s="33"/>
      <c r="H122190" s="33"/>
      <c r="I122190" s="33"/>
      <c r="J122190" s="33"/>
      <c r="K122190" s="35"/>
      <c r="L122190" s="35"/>
      <c r="M122190" s="33"/>
      <c r="N122190" s="33"/>
      <c r="O122190" s="33"/>
    </row>
    <row r="122191" spans="1:15" x14ac:dyDescent="0.25">
      <c r="A122191" s="33"/>
      <c r="B122191" s="34"/>
      <c r="C122191" s="33"/>
      <c r="D122191" s="33"/>
      <c r="E122191" s="33"/>
      <c r="F122191" s="33"/>
      <c r="G122191" s="33"/>
      <c r="H122191" s="33"/>
      <c r="I122191" s="33"/>
      <c r="J122191" s="33"/>
      <c r="K122191" s="33"/>
      <c r="L122191" s="33"/>
      <c r="M122191" s="33"/>
      <c r="N122191" s="33"/>
      <c r="O122191" s="33"/>
    </row>
    <row r="122192" spans="1:15" x14ac:dyDescent="0.25">
      <c r="A122192" s="33"/>
      <c r="B122192" s="34"/>
      <c r="C122192" s="33"/>
      <c r="D122192" s="33"/>
      <c r="E122192" s="33"/>
      <c r="F122192" s="33"/>
      <c r="G122192" s="33"/>
      <c r="H122192" s="33"/>
      <c r="I122192" s="33"/>
      <c r="J122192" s="33"/>
      <c r="K122192" s="33"/>
      <c r="L122192" s="33"/>
      <c r="M122192" s="33"/>
      <c r="N122192" s="33"/>
      <c r="O122192" s="33"/>
    </row>
    <row r="122193" spans="1:15" x14ac:dyDescent="0.25">
      <c r="A122193" s="33"/>
      <c r="B122193" s="34"/>
      <c r="C122193" s="33"/>
      <c r="D122193" s="33"/>
      <c r="E122193" s="33"/>
      <c r="F122193" s="33"/>
      <c r="G122193" s="33"/>
      <c r="H122193" s="33"/>
      <c r="I122193" s="33"/>
      <c r="J122193" s="33"/>
      <c r="K122193" s="33"/>
      <c r="L122193" s="33"/>
      <c r="M122193" s="33"/>
      <c r="N122193" s="33"/>
      <c r="O122193" s="33"/>
    </row>
    <row r="122194" spans="1:15" x14ac:dyDescent="0.25">
      <c r="A122194" s="33"/>
      <c r="B122194" s="34"/>
      <c r="C122194" s="33"/>
      <c r="D122194" s="33"/>
      <c r="E122194" s="33"/>
      <c r="F122194" s="33"/>
      <c r="G122194" s="33"/>
      <c r="H122194" s="33"/>
      <c r="I122194" s="33"/>
      <c r="J122194" s="33"/>
      <c r="K122194" s="33"/>
      <c r="L122194" s="33"/>
      <c r="M122194" s="33"/>
      <c r="N122194" s="33"/>
      <c r="O122194" s="33"/>
    </row>
    <row r="122195" spans="1:15" x14ac:dyDescent="0.25">
      <c r="A122195" s="33"/>
      <c r="B122195" s="34"/>
      <c r="C122195" s="33"/>
      <c r="D122195" s="33"/>
      <c r="E122195" s="33"/>
      <c r="F122195" s="33"/>
      <c r="G122195" s="33"/>
      <c r="H122195" s="33"/>
      <c r="I122195" s="33"/>
      <c r="J122195" s="33"/>
      <c r="K122195" s="33"/>
      <c r="L122195" s="33"/>
      <c r="M122195" s="33"/>
      <c r="N122195" s="33"/>
      <c r="O122195" s="33"/>
    </row>
    <row r="122196" spans="1:15" x14ac:dyDescent="0.25">
      <c r="A122196" s="33"/>
      <c r="B122196" s="34"/>
      <c r="C122196" s="33"/>
      <c r="D122196" s="33"/>
      <c r="E122196" s="33"/>
      <c r="F122196" s="33"/>
      <c r="G122196" s="33"/>
      <c r="H122196" s="33"/>
      <c r="I122196" s="33"/>
      <c r="J122196" s="33"/>
      <c r="K122196" s="33"/>
      <c r="L122196" s="33"/>
      <c r="M122196" s="33"/>
      <c r="N122196" s="33"/>
      <c r="O122196" s="33"/>
    </row>
    <row r="122197" spans="1:15" x14ac:dyDescent="0.25">
      <c r="A122197" s="33"/>
      <c r="B122197" s="34"/>
      <c r="C122197" s="33"/>
      <c r="D122197" s="33"/>
      <c r="E122197" s="33"/>
      <c r="F122197" s="33"/>
      <c r="G122197" s="33"/>
      <c r="H122197" s="33"/>
      <c r="I122197" s="33"/>
      <c r="J122197" s="33"/>
      <c r="K122197" s="33"/>
      <c r="L122197" s="33"/>
      <c r="M122197" s="33"/>
      <c r="N122197" s="33"/>
      <c r="O122197" s="33"/>
    </row>
    <row r="122198" spans="1:15" x14ac:dyDescent="0.25">
      <c r="A122198" s="33"/>
      <c r="B122198" s="34"/>
      <c r="C122198" s="33"/>
      <c r="D122198" s="33"/>
      <c r="E122198" s="33"/>
      <c r="F122198" s="33"/>
      <c r="G122198" s="33"/>
      <c r="H122198" s="33"/>
      <c r="I122198" s="33"/>
      <c r="J122198" s="33"/>
      <c r="K122198" s="33"/>
      <c r="L122198" s="33"/>
      <c r="M122198" s="33"/>
      <c r="N122198" s="33"/>
      <c r="O122198" s="33"/>
    </row>
    <row r="122199" spans="1:15" x14ac:dyDescent="0.25">
      <c r="A122199" s="33"/>
      <c r="B122199" s="34"/>
      <c r="C122199" s="33"/>
      <c r="D122199" s="33"/>
      <c r="E122199" s="33"/>
      <c r="F122199" s="33"/>
      <c r="G122199" s="33"/>
      <c r="H122199" s="33"/>
      <c r="I122199" s="33"/>
      <c r="J122199" s="33"/>
      <c r="K122199" s="33"/>
      <c r="L122199" s="33"/>
      <c r="M122199" s="33"/>
      <c r="N122199" s="33"/>
      <c r="O122199" s="33"/>
    </row>
    <row r="122200" spans="1:15" x14ac:dyDescent="0.25">
      <c r="A122200" s="33"/>
      <c r="B122200" s="34"/>
      <c r="C122200" s="33"/>
      <c r="D122200" s="33"/>
      <c r="E122200" s="33"/>
      <c r="F122200" s="33"/>
      <c r="G122200" s="33"/>
      <c r="H122200" s="33"/>
      <c r="I122200" s="33"/>
      <c r="J122200" s="33"/>
      <c r="K122200" s="33"/>
      <c r="L122200" s="33"/>
      <c r="M122200" s="33"/>
      <c r="N122200" s="33"/>
      <c r="O122200" s="33"/>
    </row>
    <row r="122201" spans="1:15" x14ac:dyDescent="0.25">
      <c r="A122201" s="33"/>
      <c r="B122201" s="34"/>
      <c r="C122201" s="33"/>
      <c r="D122201" s="33"/>
      <c r="E122201" s="33"/>
      <c r="F122201" s="33"/>
      <c r="G122201" s="33"/>
      <c r="H122201" s="33"/>
      <c r="I122201" s="33"/>
      <c r="J122201" s="33"/>
      <c r="K122201" s="33"/>
      <c r="L122201" s="33"/>
      <c r="M122201" s="33"/>
      <c r="N122201" s="33"/>
      <c r="O122201" s="33"/>
    </row>
    <row r="122202" spans="1:15" x14ac:dyDescent="0.25">
      <c r="A122202" s="33"/>
      <c r="B122202" s="34"/>
      <c r="C122202" s="33"/>
      <c r="D122202" s="33"/>
      <c r="E122202" s="33"/>
      <c r="F122202" s="33"/>
      <c r="G122202" s="33"/>
      <c r="H122202" s="33"/>
      <c r="I122202" s="33"/>
      <c r="J122202" s="33"/>
      <c r="K122202" s="33"/>
      <c r="L122202" s="33"/>
      <c r="M122202" s="33"/>
      <c r="N122202" s="33"/>
      <c r="O122202" s="33"/>
    </row>
    <row r="122203" spans="1:15" x14ac:dyDescent="0.25">
      <c r="A122203" s="33"/>
      <c r="B122203" s="34"/>
      <c r="C122203" s="33"/>
      <c r="D122203" s="33"/>
      <c r="E122203" s="33"/>
      <c r="F122203" s="33"/>
      <c r="G122203" s="33"/>
      <c r="H122203" s="33"/>
      <c r="I122203" s="33"/>
      <c r="J122203" s="33"/>
      <c r="K122203" s="33"/>
      <c r="L122203" s="33"/>
      <c r="M122203" s="33"/>
      <c r="N122203" s="33"/>
      <c r="O122203" s="33"/>
    </row>
    <row r="122204" spans="1:15" x14ac:dyDescent="0.25">
      <c r="A122204" s="33"/>
      <c r="B122204" s="34"/>
      <c r="C122204" s="33"/>
      <c r="D122204" s="33"/>
      <c r="E122204" s="33"/>
      <c r="F122204" s="33"/>
      <c r="G122204" s="33"/>
      <c r="H122204" s="33"/>
      <c r="I122204" s="33"/>
      <c r="J122204" s="33"/>
      <c r="K122204" s="33"/>
      <c r="L122204" s="33"/>
      <c r="M122204" s="33"/>
      <c r="N122204" s="33"/>
      <c r="O122204" s="33"/>
    </row>
    <row r="122205" spans="1:15" x14ac:dyDescent="0.25">
      <c r="A122205" s="33"/>
      <c r="B122205" s="34"/>
      <c r="C122205" s="33"/>
      <c r="D122205" s="33"/>
      <c r="E122205" s="33"/>
      <c r="F122205" s="33"/>
      <c r="G122205" s="33"/>
      <c r="H122205" s="33"/>
      <c r="I122205" s="33"/>
      <c r="J122205" s="33"/>
      <c r="K122205" s="33"/>
      <c r="L122205" s="33"/>
      <c r="M122205" s="33"/>
      <c r="N122205" s="33"/>
      <c r="O122205" s="33"/>
    </row>
    <row r="122206" spans="1:15" x14ac:dyDescent="0.25">
      <c r="A122206" s="33"/>
      <c r="B122206" s="34"/>
      <c r="C122206" s="33"/>
      <c r="D122206" s="33"/>
      <c r="E122206" s="33"/>
      <c r="F122206" s="33"/>
      <c r="G122206" s="33"/>
      <c r="H122206" s="33"/>
      <c r="I122206" s="33"/>
      <c r="J122206" s="33"/>
      <c r="K122206" s="33"/>
      <c r="L122206" s="33"/>
      <c r="M122206" s="33"/>
      <c r="N122206" s="33"/>
      <c r="O122206" s="33"/>
    </row>
    <row r="122207" spans="1:15" x14ac:dyDescent="0.25">
      <c r="A122207" s="33"/>
      <c r="B122207" s="34"/>
      <c r="C122207" s="33"/>
      <c r="D122207" s="33"/>
      <c r="E122207" s="33"/>
      <c r="F122207" s="33"/>
      <c r="G122207" s="33"/>
      <c r="H122207" s="33"/>
      <c r="I122207" s="33"/>
      <c r="J122207" s="33"/>
      <c r="K122207" s="33"/>
      <c r="L122207" s="33"/>
      <c r="M122207" s="33"/>
      <c r="N122207" s="33"/>
      <c r="O122207" s="33"/>
    </row>
    <row r="122208" spans="1:15" x14ac:dyDescent="0.25">
      <c r="A122208" s="33"/>
      <c r="B122208" s="34"/>
      <c r="C122208" s="33"/>
      <c r="D122208" s="33"/>
      <c r="E122208" s="33"/>
      <c r="F122208" s="33"/>
      <c r="G122208" s="33"/>
      <c r="H122208" s="33"/>
      <c r="I122208" s="33"/>
      <c r="J122208" s="33"/>
      <c r="K122208" s="33"/>
      <c r="L122208" s="33"/>
      <c r="M122208" s="33"/>
      <c r="N122208" s="33"/>
      <c r="O122208" s="33"/>
    </row>
    <row r="122209" spans="1:15" x14ac:dyDescent="0.25">
      <c r="A122209" s="33"/>
      <c r="B122209" s="34"/>
      <c r="C122209" s="33"/>
      <c r="D122209" s="33"/>
      <c r="E122209" s="33"/>
      <c r="F122209" s="33"/>
      <c r="G122209" s="33"/>
      <c r="H122209" s="33"/>
      <c r="I122209" s="33"/>
      <c r="J122209" s="33"/>
      <c r="K122209" s="33"/>
      <c r="L122209" s="33"/>
      <c r="M122209" s="33"/>
      <c r="N122209" s="33"/>
      <c r="O122209" s="33"/>
    </row>
    <row r="122210" spans="1:15" x14ac:dyDescent="0.25">
      <c r="A122210" s="33"/>
      <c r="B122210" s="34"/>
      <c r="C122210" s="33"/>
      <c r="D122210" s="33"/>
      <c r="E122210" s="33"/>
      <c r="F122210" s="33"/>
      <c r="G122210" s="33"/>
      <c r="H122210" s="33"/>
      <c r="I122210" s="33"/>
      <c r="J122210" s="33"/>
      <c r="K122210" s="33"/>
      <c r="L122210" s="33"/>
      <c r="M122210" s="33"/>
      <c r="N122210" s="33"/>
      <c r="O122210" s="33"/>
    </row>
    <row r="122211" spans="1:15" x14ac:dyDescent="0.25">
      <c r="A122211" s="33"/>
      <c r="B122211" s="34"/>
      <c r="C122211" s="33"/>
      <c r="D122211" s="33"/>
      <c r="E122211" s="33"/>
      <c r="F122211" s="33"/>
      <c r="G122211" s="33"/>
      <c r="H122211" s="33"/>
      <c r="I122211" s="33"/>
      <c r="J122211" s="33"/>
      <c r="K122211" s="33"/>
      <c r="L122211" s="33"/>
      <c r="M122211" s="33"/>
      <c r="N122211" s="33"/>
      <c r="O122211" s="33"/>
    </row>
    <row r="122212" spans="1:15" x14ac:dyDescent="0.25">
      <c r="A122212" s="33"/>
      <c r="B122212" s="34"/>
      <c r="C122212" s="33"/>
      <c r="D122212" s="33"/>
      <c r="E122212" s="33"/>
      <c r="F122212" s="33"/>
      <c r="G122212" s="33"/>
      <c r="H122212" s="33"/>
      <c r="I122212" s="33"/>
      <c r="J122212" s="33"/>
      <c r="K122212" s="33"/>
      <c r="L122212" s="33"/>
      <c r="M122212" s="33"/>
      <c r="N122212" s="33"/>
      <c r="O122212" s="33"/>
    </row>
    <row r="122213" spans="1:15" x14ac:dyDescent="0.25">
      <c r="A122213" s="33"/>
      <c r="B122213" s="34"/>
      <c r="C122213" s="33"/>
      <c r="D122213" s="33"/>
      <c r="E122213" s="33"/>
      <c r="F122213" s="33"/>
      <c r="G122213" s="33"/>
      <c r="H122213" s="33"/>
      <c r="I122213" s="33"/>
      <c r="J122213" s="33"/>
      <c r="K122213" s="33"/>
      <c r="L122213" s="33"/>
      <c r="M122213" s="33"/>
      <c r="N122213" s="33"/>
      <c r="O122213" s="33"/>
    </row>
    <row r="122214" spans="1:15" x14ac:dyDescent="0.25">
      <c r="A122214" s="33"/>
      <c r="B122214" s="34"/>
      <c r="C122214" s="33"/>
      <c r="D122214" s="33"/>
      <c r="E122214" s="33"/>
      <c r="F122214" s="33"/>
      <c r="G122214" s="33"/>
      <c r="H122214" s="33"/>
      <c r="I122214" s="33"/>
      <c r="J122214" s="33"/>
      <c r="K122214" s="33"/>
      <c r="L122214" s="33"/>
      <c r="M122214" s="33"/>
      <c r="N122214" s="33"/>
      <c r="O122214" s="33"/>
    </row>
    <row r="122215" spans="1:15" x14ac:dyDescent="0.25">
      <c r="A122215" s="33"/>
      <c r="B122215" s="34"/>
      <c r="C122215" s="33"/>
      <c r="D122215" s="33"/>
      <c r="E122215" s="33"/>
      <c r="F122215" s="33"/>
      <c r="G122215" s="33"/>
      <c r="H122215" s="33"/>
      <c r="I122215" s="33"/>
      <c r="J122215" s="33"/>
      <c r="K122215" s="33"/>
      <c r="L122215" s="33"/>
      <c r="M122215" s="33"/>
      <c r="N122215" s="33"/>
      <c r="O122215" s="33"/>
    </row>
    <row r="122216" spans="1:15" x14ac:dyDescent="0.25">
      <c r="A122216" s="33"/>
      <c r="B122216" s="34"/>
      <c r="C122216" s="33"/>
      <c r="D122216" s="33"/>
      <c r="E122216" s="33"/>
      <c r="F122216" s="33"/>
      <c r="G122216" s="33"/>
      <c r="H122216" s="33"/>
      <c r="I122216" s="33"/>
      <c r="J122216" s="33"/>
      <c r="K122216" s="33"/>
      <c r="L122216" s="33"/>
      <c r="M122216" s="33"/>
      <c r="N122216" s="33"/>
      <c r="O122216" s="33"/>
    </row>
    <row r="122217" spans="1:15" x14ac:dyDescent="0.25">
      <c r="A122217" s="33"/>
      <c r="B122217" s="34"/>
      <c r="C122217" s="33"/>
      <c r="D122217" s="33"/>
      <c r="E122217" s="33"/>
      <c r="F122217" s="33"/>
      <c r="G122217" s="33"/>
      <c r="H122217" s="33"/>
      <c r="I122217" s="33"/>
      <c r="J122217" s="33"/>
      <c r="K122217" s="33"/>
      <c r="L122217" s="33"/>
      <c r="M122217" s="33"/>
      <c r="N122217" s="33"/>
      <c r="O122217" s="33"/>
    </row>
    <row r="122218" spans="1:15" x14ac:dyDescent="0.25">
      <c r="A122218" s="33"/>
      <c r="B122218" s="34"/>
      <c r="C122218" s="33"/>
      <c r="D122218" s="33"/>
      <c r="E122218" s="33"/>
      <c r="F122218" s="33"/>
      <c r="G122218" s="33"/>
      <c r="H122218" s="33"/>
      <c r="I122218" s="33"/>
      <c r="J122218" s="33"/>
      <c r="K122218" s="33"/>
      <c r="L122218" s="33"/>
      <c r="M122218" s="33"/>
      <c r="N122218" s="33"/>
      <c r="O122218" s="33"/>
    </row>
    <row r="122219" spans="1:15" x14ac:dyDescent="0.25">
      <c r="A122219" s="33"/>
      <c r="B122219" s="34"/>
      <c r="C122219" s="33"/>
      <c r="D122219" s="33"/>
      <c r="E122219" s="33"/>
      <c r="F122219" s="33"/>
      <c r="G122219" s="33"/>
      <c r="H122219" s="33"/>
      <c r="I122219" s="33"/>
      <c r="J122219" s="33"/>
      <c r="K122219" s="33"/>
      <c r="L122219" s="33"/>
      <c r="M122219" s="33"/>
      <c r="N122219" s="33"/>
      <c r="O122219" s="33"/>
    </row>
    <row r="122220" spans="1:15" x14ac:dyDescent="0.25">
      <c r="A122220" s="33"/>
      <c r="B122220" s="34"/>
      <c r="C122220" s="33"/>
      <c r="D122220" s="33"/>
      <c r="E122220" s="33"/>
      <c r="F122220" s="33"/>
      <c r="G122220" s="33"/>
      <c r="H122220" s="33"/>
      <c r="I122220" s="33"/>
      <c r="J122220" s="33"/>
      <c r="K122220" s="33"/>
      <c r="L122220" s="33"/>
      <c r="M122220" s="33"/>
      <c r="N122220" s="33"/>
      <c r="O122220" s="33"/>
    </row>
    <row r="122221" spans="1:15" x14ac:dyDescent="0.25">
      <c r="A122221" s="33"/>
      <c r="B122221" s="34"/>
      <c r="C122221" s="33"/>
      <c r="D122221" s="33"/>
      <c r="E122221" s="33"/>
      <c r="F122221" s="33"/>
      <c r="G122221" s="33"/>
      <c r="H122221" s="33"/>
      <c r="I122221" s="33"/>
      <c r="J122221" s="33"/>
      <c r="K122221" s="33"/>
      <c r="L122221" s="33"/>
      <c r="M122221" s="33"/>
      <c r="N122221" s="33"/>
      <c r="O122221" s="33"/>
    </row>
    <row r="122222" spans="1:15" x14ac:dyDescent="0.25">
      <c r="A122222" s="33"/>
      <c r="B122222" s="34"/>
      <c r="C122222" s="33"/>
      <c r="D122222" s="33"/>
      <c r="E122222" s="33"/>
      <c r="F122222" s="33"/>
      <c r="G122222" s="33"/>
      <c r="H122222" s="33"/>
      <c r="I122222" s="33"/>
      <c r="J122222" s="33"/>
      <c r="K122222" s="33"/>
      <c r="L122222" s="33"/>
      <c r="M122222" s="33"/>
      <c r="N122222" s="33"/>
      <c r="O122222" s="33"/>
    </row>
    <row r="122223" spans="1:15" x14ac:dyDescent="0.25">
      <c r="A122223" s="33"/>
      <c r="B122223" s="34"/>
      <c r="C122223" s="33"/>
      <c r="D122223" s="33"/>
      <c r="E122223" s="33"/>
      <c r="F122223" s="33"/>
      <c r="G122223" s="33"/>
      <c r="H122223" s="33"/>
      <c r="I122223" s="33"/>
      <c r="J122223" s="33"/>
      <c r="K122223" s="33"/>
      <c r="L122223" s="33"/>
      <c r="M122223" s="33"/>
      <c r="N122223" s="33"/>
      <c r="O122223" s="33"/>
    </row>
    <row r="122224" spans="1:15" x14ac:dyDescent="0.25">
      <c r="A122224" s="33"/>
      <c r="B122224" s="34"/>
      <c r="C122224" s="33"/>
      <c r="D122224" s="33"/>
      <c r="E122224" s="33"/>
      <c r="F122224" s="33"/>
      <c r="G122224" s="33"/>
      <c r="H122224" s="33"/>
      <c r="I122224" s="33"/>
      <c r="J122224" s="33"/>
      <c r="K122224" s="33"/>
      <c r="L122224" s="33"/>
      <c r="M122224" s="33"/>
      <c r="N122224" s="33"/>
      <c r="O122224" s="33"/>
    </row>
    <row r="122225" spans="1:15" x14ac:dyDescent="0.25">
      <c r="A122225" s="33"/>
      <c r="B122225" s="34"/>
      <c r="C122225" s="33"/>
      <c r="D122225" s="33"/>
      <c r="E122225" s="33"/>
      <c r="F122225" s="33"/>
      <c r="G122225" s="33"/>
      <c r="H122225" s="33"/>
      <c r="I122225" s="33"/>
      <c r="J122225" s="33"/>
      <c r="K122225" s="33"/>
      <c r="L122225" s="33"/>
      <c r="M122225" s="33"/>
      <c r="N122225" s="33"/>
      <c r="O122225" s="33"/>
    </row>
    <row r="122226" spans="1:15" x14ac:dyDescent="0.25">
      <c r="A122226" s="33"/>
      <c r="B122226" s="34"/>
      <c r="C122226" s="33"/>
      <c r="D122226" s="33"/>
      <c r="E122226" s="33"/>
      <c r="F122226" s="33"/>
      <c r="G122226" s="33"/>
      <c r="H122226" s="33"/>
      <c r="I122226" s="33"/>
      <c r="J122226" s="33"/>
      <c r="K122226" s="33"/>
      <c r="L122226" s="33"/>
      <c r="M122226" s="33"/>
      <c r="N122226" s="33"/>
      <c r="O122226" s="33"/>
    </row>
    <row r="122227" spans="1:15" x14ac:dyDescent="0.25">
      <c r="A122227" s="33"/>
      <c r="B122227" s="34"/>
      <c r="C122227" s="33"/>
      <c r="D122227" s="33"/>
      <c r="E122227" s="33"/>
      <c r="F122227" s="33"/>
      <c r="G122227" s="33"/>
      <c r="H122227" s="33"/>
      <c r="I122227" s="33"/>
      <c r="J122227" s="33"/>
      <c r="K122227" s="33"/>
      <c r="L122227" s="33"/>
      <c r="M122227" s="33"/>
      <c r="N122227" s="33"/>
      <c r="O122227" s="33"/>
    </row>
    <row r="122228" spans="1:15" x14ac:dyDescent="0.25">
      <c r="A122228" s="33"/>
      <c r="B122228" s="34"/>
      <c r="C122228" s="33"/>
      <c r="D122228" s="33"/>
      <c r="E122228" s="33"/>
      <c r="F122228" s="33"/>
      <c r="G122228" s="33"/>
      <c r="H122228" s="33"/>
      <c r="I122228" s="33"/>
      <c r="J122228" s="33"/>
      <c r="K122228" s="33"/>
      <c r="L122228" s="33"/>
      <c r="M122228" s="33"/>
      <c r="N122228" s="33"/>
      <c r="O122228" s="33"/>
    </row>
    <row r="122229" spans="1:15" x14ac:dyDescent="0.25">
      <c r="A122229" s="33"/>
      <c r="B122229" s="34"/>
      <c r="C122229" s="33"/>
      <c r="D122229" s="33"/>
      <c r="E122229" s="33"/>
      <c r="F122229" s="33"/>
      <c r="G122229" s="33"/>
      <c r="H122229" s="33"/>
      <c r="I122229" s="33"/>
      <c r="J122229" s="33"/>
      <c r="K122229" s="33"/>
      <c r="L122229" s="33"/>
      <c r="M122229" s="33"/>
      <c r="N122229" s="33"/>
      <c r="O122229" s="33"/>
    </row>
    <row r="122230" spans="1:15" x14ac:dyDescent="0.25">
      <c r="A122230" s="33"/>
      <c r="B122230" s="34"/>
      <c r="C122230" s="33"/>
      <c r="D122230" s="33"/>
      <c r="E122230" s="33"/>
      <c r="F122230" s="33"/>
      <c r="G122230" s="33"/>
      <c r="H122230" s="33"/>
      <c r="I122230" s="33"/>
      <c r="J122230" s="33"/>
      <c r="K122230" s="33"/>
      <c r="L122230" s="33"/>
      <c r="M122230" s="33"/>
      <c r="N122230" s="33"/>
      <c r="O122230" s="33"/>
    </row>
    <row r="122231" spans="1:15" x14ac:dyDescent="0.25">
      <c r="A122231" s="33"/>
      <c r="B122231" s="34"/>
      <c r="C122231" s="33"/>
      <c r="D122231" s="33"/>
      <c r="E122231" s="33"/>
      <c r="F122231" s="33"/>
      <c r="G122231" s="33"/>
      <c r="H122231" s="33"/>
      <c r="I122231" s="33"/>
      <c r="J122231" s="33"/>
      <c r="K122231" s="33"/>
      <c r="L122231" s="33"/>
      <c r="M122231" s="33"/>
      <c r="N122231" s="33"/>
      <c r="O122231" s="33"/>
    </row>
    <row r="122232" spans="1:15" x14ac:dyDescent="0.25">
      <c r="A122232" s="33"/>
      <c r="B122232" s="34"/>
      <c r="C122232" s="33"/>
      <c r="D122232" s="33"/>
      <c r="E122232" s="33"/>
      <c r="F122232" s="33"/>
      <c r="G122232" s="33"/>
      <c r="H122232" s="33"/>
      <c r="I122232" s="33"/>
      <c r="J122232" s="33"/>
      <c r="K122232" s="33"/>
      <c r="L122232" s="33"/>
      <c r="M122232" s="33"/>
      <c r="N122232" s="33"/>
      <c r="O122232" s="33"/>
    </row>
    <row r="122233" spans="1:15" x14ac:dyDescent="0.25">
      <c r="A122233" s="33"/>
      <c r="B122233" s="34"/>
      <c r="C122233" s="33"/>
      <c r="D122233" s="33"/>
      <c r="E122233" s="33"/>
      <c r="F122233" s="33"/>
      <c r="G122233" s="33"/>
      <c r="H122233" s="33"/>
      <c r="I122233" s="33"/>
      <c r="J122233" s="33"/>
      <c r="K122233" s="33"/>
      <c r="L122233" s="33"/>
      <c r="M122233" s="33"/>
      <c r="N122233" s="33"/>
      <c r="O122233" s="33"/>
    </row>
    <row r="122234" spans="1:15" x14ac:dyDescent="0.25">
      <c r="A122234" s="33"/>
      <c r="B122234" s="34"/>
      <c r="C122234" s="33"/>
      <c r="D122234" s="33"/>
      <c r="E122234" s="33"/>
      <c r="F122234" s="33"/>
      <c r="G122234" s="33"/>
      <c r="H122234" s="33"/>
      <c r="I122234" s="33"/>
      <c r="J122234" s="33"/>
      <c r="K122234" s="33"/>
      <c r="L122234" s="33"/>
      <c r="M122234" s="33"/>
      <c r="N122234" s="33"/>
      <c r="O122234" s="33"/>
    </row>
    <row r="122235" spans="1:15" x14ac:dyDescent="0.25">
      <c r="A122235" s="33"/>
      <c r="B122235" s="34"/>
      <c r="C122235" s="33"/>
      <c r="D122235" s="33"/>
      <c r="E122235" s="33"/>
      <c r="F122235" s="33"/>
      <c r="G122235" s="33"/>
      <c r="H122235" s="33"/>
      <c r="I122235" s="33"/>
      <c r="J122235" s="33"/>
      <c r="K122235" s="33"/>
      <c r="L122235" s="33"/>
      <c r="M122235" s="33"/>
      <c r="N122235" s="33"/>
      <c r="O122235" s="33"/>
    </row>
    <row r="122236" spans="1:15" x14ac:dyDescent="0.25">
      <c r="A122236" s="33"/>
      <c r="B122236" s="34"/>
      <c r="C122236" s="33"/>
      <c r="D122236" s="33"/>
      <c r="E122236" s="33"/>
      <c r="F122236" s="33"/>
      <c r="G122236" s="33"/>
      <c r="H122236" s="33"/>
      <c r="I122236" s="33"/>
      <c r="J122236" s="33"/>
      <c r="K122236" s="33"/>
      <c r="L122236" s="33"/>
      <c r="M122236" s="33"/>
      <c r="N122236" s="33"/>
      <c r="O122236" s="33"/>
    </row>
    <row r="122237" spans="1:15" x14ac:dyDescent="0.25">
      <c r="A122237" s="33"/>
      <c r="B122237" s="34"/>
      <c r="C122237" s="33"/>
      <c r="D122237" s="33"/>
      <c r="E122237" s="33"/>
      <c r="F122237" s="33"/>
      <c r="G122237" s="33"/>
      <c r="H122237" s="33"/>
      <c r="I122237" s="33"/>
      <c r="J122237" s="33"/>
      <c r="K122237" s="33"/>
      <c r="L122237" s="33"/>
      <c r="M122237" s="33"/>
      <c r="N122237" s="33"/>
      <c r="O122237" s="33"/>
    </row>
    <row r="122238" spans="1:15" x14ac:dyDescent="0.25">
      <c r="A122238" s="33"/>
      <c r="B122238" s="34"/>
      <c r="C122238" s="33"/>
      <c r="D122238" s="33"/>
      <c r="E122238" s="33"/>
      <c r="F122238" s="33"/>
      <c r="G122238" s="33"/>
      <c r="H122238" s="33"/>
      <c r="I122238" s="33"/>
      <c r="J122238" s="33"/>
      <c r="K122238" s="33"/>
      <c r="L122238" s="33"/>
      <c r="M122238" s="33"/>
      <c r="N122238" s="33"/>
      <c r="O122238" s="33"/>
    </row>
    <row r="122239" spans="1:15" x14ac:dyDescent="0.25">
      <c r="A122239" s="33"/>
      <c r="B122239" s="34"/>
      <c r="C122239" s="33"/>
      <c r="D122239" s="33"/>
      <c r="E122239" s="33"/>
      <c r="F122239" s="33"/>
      <c r="G122239" s="33"/>
      <c r="H122239" s="33"/>
      <c r="I122239" s="33"/>
      <c r="J122239" s="33"/>
      <c r="K122239" s="33"/>
      <c r="L122239" s="33"/>
      <c r="M122239" s="33"/>
      <c r="N122239" s="33"/>
      <c r="O122239" s="33"/>
    </row>
    <row r="122240" spans="1:15" x14ac:dyDescent="0.25">
      <c r="A122240" s="33"/>
      <c r="B122240" s="34"/>
      <c r="C122240" s="33"/>
      <c r="D122240" s="33"/>
      <c r="E122240" s="33"/>
      <c r="F122240" s="33"/>
      <c r="G122240" s="33"/>
      <c r="H122240" s="33"/>
      <c r="I122240" s="33"/>
      <c r="J122240" s="33"/>
      <c r="K122240" s="33"/>
      <c r="L122240" s="33"/>
      <c r="M122240" s="33"/>
      <c r="N122240" s="33"/>
      <c r="O122240" s="33"/>
    </row>
    <row r="122241" spans="1:15" x14ac:dyDescent="0.25">
      <c r="A122241" s="33"/>
      <c r="B122241" s="34"/>
      <c r="C122241" s="33"/>
      <c r="D122241" s="33"/>
      <c r="E122241" s="33"/>
      <c r="F122241" s="33"/>
      <c r="G122241" s="33"/>
      <c r="H122241" s="33"/>
      <c r="I122241" s="33"/>
      <c r="J122241" s="33"/>
      <c r="K122241" s="33"/>
      <c r="L122241" s="33"/>
      <c r="M122241" s="33"/>
      <c r="N122241" s="33"/>
      <c r="O122241" s="33"/>
    </row>
    <row r="122242" spans="1:15" x14ac:dyDescent="0.25">
      <c r="A122242" s="33"/>
      <c r="B122242" s="34"/>
      <c r="C122242" s="33"/>
      <c r="D122242" s="33"/>
      <c r="E122242" s="33"/>
      <c r="F122242" s="33"/>
      <c r="G122242" s="33"/>
      <c r="H122242" s="33"/>
      <c r="I122242" s="33"/>
      <c r="J122242" s="33"/>
      <c r="K122242" s="33"/>
      <c r="L122242" s="33"/>
      <c r="M122242" s="33"/>
      <c r="N122242" s="33"/>
      <c r="O122242" s="33"/>
    </row>
    <row r="122243" spans="1:15" x14ac:dyDescent="0.25">
      <c r="A122243" s="33"/>
      <c r="B122243" s="34"/>
      <c r="C122243" s="33"/>
      <c r="D122243" s="33"/>
      <c r="E122243" s="33"/>
      <c r="F122243" s="33"/>
      <c r="G122243" s="33"/>
      <c r="H122243" s="33"/>
      <c r="I122243" s="33"/>
      <c r="J122243" s="33"/>
      <c r="K122243" s="33"/>
      <c r="L122243" s="33"/>
      <c r="M122243" s="33"/>
      <c r="N122243" s="33"/>
      <c r="O122243" s="33"/>
    </row>
    <row r="122244" spans="1:15" x14ac:dyDescent="0.25">
      <c r="A122244" s="33"/>
      <c r="B122244" s="34"/>
      <c r="C122244" s="33"/>
      <c r="D122244" s="33"/>
      <c r="E122244" s="33"/>
      <c r="F122244" s="33"/>
      <c r="G122244" s="33"/>
      <c r="H122244" s="33"/>
      <c r="I122244" s="33"/>
      <c r="J122244" s="33"/>
      <c r="K122244" s="33"/>
      <c r="L122244" s="33"/>
      <c r="M122244" s="33"/>
      <c r="N122244" s="33"/>
      <c r="O122244" s="33"/>
    </row>
    <row r="122245" spans="1:15" x14ac:dyDescent="0.25">
      <c r="A122245" s="33"/>
      <c r="B122245" s="34"/>
      <c r="C122245" s="33"/>
      <c r="D122245" s="33"/>
      <c r="E122245" s="33"/>
      <c r="F122245" s="33"/>
      <c r="G122245" s="33"/>
      <c r="H122245" s="33"/>
      <c r="I122245" s="33"/>
      <c r="J122245" s="33"/>
      <c r="K122245" s="33"/>
      <c r="L122245" s="33"/>
      <c r="M122245" s="33"/>
      <c r="N122245" s="33"/>
      <c r="O122245" s="33"/>
    </row>
    <row r="122246" spans="1:15" x14ac:dyDescent="0.25">
      <c r="A122246" s="33"/>
      <c r="B122246" s="34"/>
      <c r="C122246" s="33"/>
      <c r="D122246" s="33"/>
      <c r="E122246" s="33"/>
      <c r="F122246" s="33"/>
      <c r="G122246" s="33"/>
      <c r="H122246" s="33"/>
      <c r="I122246" s="37"/>
      <c r="J122246" s="33"/>
      <c r="K122246" s="33"/>
      <c r="L122246" s="33"/>
      <c r="M122246" s="33"/>
      <c r="N122246" s="33"/>
      <c r="O122246" s="33"/>
    </row>
    <row r="122247" spans="1:15" x14ac:dyDescent="0.25">
      <c r="A122247" s="33"/>
      <c r="B122247" s="34"/>
      <c r="C122247" s="33"/>
      <c r="D122247" s="33"/>
      <c r="E122247" s="33"/>
      <c r="F122247" s="33"/>
      <c r="G122247" s="33"/>
      <c r="H122247" s="33"/>
      <c r="I122247" s="37"/>
      <c r="J122247" s="33"/>
      <c r="K122247" s="33"/>
      <c r="L122247" s="33"/>
      <c r="M122247" s="33"/>
      <c r="N122247" s="33"/>
      <c r="O122247" s="33"/>
    </row>
    <row r="122248" spans="1:15" x14ac:dyDescent="0.25">
      <c r="A122248" s="33"/>
      <c r="B122248" s="34"/>
      <c r="C122248" s="33"/>
      <c r="D122248" s="33"/>
      <c r="E122248" s="33"/>
      <c r="F122248" s="33"/>
      <c r="G122248" s="33"/>
      <c r="H122248" s="33"/>
      <c r="I122248" s="37"/>
      <c r="J122248" s="33"/>
      <c r="K122248" s="33"/>
      <c r="L122248" s="33"/>
      <c r="M122248" s="33"/>
      <c r="N122248" s="33"/>
      <c r="O122248" s="33"/>
    </row>
    <row r="122249" spans="1:15" x14ac:dyDescent="0.25">
      <c r="A122249" s="33"/>
      <c r="B122249" s="34"/>
      <c r="C122249" s="33"/>
      <c r="D122249" s="33"/>
      <c r="E122249" s="33"/>
      <c r="F122249" s="33"/>
      <c r="G122249" s="33"/>
      <c r="H122249" s="33"/>
      <c r="I122249" s="37"/>
      <c r="J122249" s="33"/>
      <c r="K122249" s="33"/>
      <c r="L122249" s="33"/>
      <c r="M122249" s="33"/>
      <c r="N122249" s="33"/>
      <c r="O122249" s="33"/>
    </row>
    <row r="122250" spans="1:15" x14ac:dyDescent="0.25">
      <c r="A122250" s="33"/>
      <c r="B122250" s="34"/>
      <c r="C122250" s="33"/>
      <c r="D122250" s="33"/>
      <c r="E122250" s="33"/>
      <c r="F122250" s="33"/>
      <c r="G122250" s="33"/>
      <c r="H122250" s="33"/>
      <c r="I122250" s="37"/>
      <c r="J122250" s="33"/>
      <c r="K122250" s="33"/>
      <c r="L122250" s="33"/>
      <c r="M122250" s="33"/>
      <c r="N122250" s="33"/>
      <c r="O122250" s="33"/>
    </row>
    <row r="122251" spans="1:15" x14ac:dyDescent="0.25">
      <c r="A122251" s="33"/>
      <c r="B122251" s="34"/>
      <c r="C122251" s="33"/>
      <c r="D122251" s="33"/>
      <c r="E122251" s="33"/>
      <c r="F122251" s="33"/>
      <c r="G122251" s="33"/>
      <c r="H122251" s="33"/>
      <c r="I122251" s="37"/>
      <c r="J122251" s="33"/>
      <c r="K122251" s="33"/>
      <c r="L122251" s="33"/>
      <c r="M122251" s="33"/>
      <c r="N122251" s="33"/>
      <c r="O122251" s="33"/>
    </row>
    <row r="122252" spans="1:15" x14ac:dyDescent="0.25">
      <c r="A122252" s="33"/>
      <c r="B122252" s="34"/>
      <c r="C122252" s="33"/>
      <c r="D122252" s="33"/>
      <c r="E122252" s="33"/>
      <c r="F122252" s="33"/>
      <c r="G122252" s="33"/>
      <c r="H122252" s="33"/>
      <c r="I122252" s="33"/>
      <c r="J122252" s="33"/>
      <c r="K122252" s="33"/>
      <c r="L122252" s="33"/>
      <c r="M122252" s="33"/>
      <c r="N122252" s="33"/>
      <c r="O122252" s="33"/>
    </row>
    <row r="122253" spans="1:15" x14ac:dyDescent="0.25">
      <c r="A122253" s="33"/>
      <c r="B122253" s="34"/>
      <c r="C122253" s="33"/>
      <c r="D122253" s="33"/>
      <c r="E122253" s="33"/>
      <c r="F122253" s="33"/>
      <c r="G122253" s="33"/>
      <c r="H122253" s="33"/>
      <c r="I122253" s="33"/>
      <c r="J122253" s="33"/>
      <c r="K122253" s="33"/>
      <c r="L122253" s="33"/>
      <c r="M122253" s="33"/>
      <c r="N122253" s="33"/>
      <c r="O122253" s="33"/>
    </row>
    <row r="122254" spans="1:15" x14ac:dyDescent="0.25">
      <c r="A122254" s="33"/>
      <c r="B122254" s="34"/>
      <c r="C122254" s="33"/>
      <c r="D122254" s="33"/>
      <c r="E122254" s="33"/>
      <c r="F122254" s="33"/>
      <c r="G122254" s="33"/>
      <c r="H122254" s="33"/>
      <c r="I122254" s="33"/>
      <c r="J122254" s="33"/>
      <c r="K122254" s="33"/>
      <c r="L122254" s="33"/>
      <c r="M122254" s="33"/>
      <c r="N122254" s="33"/>
      <c r="O122254" s="33"/>
    </row>
    <row r="122255" spans="1:15" x14ac:dyDescent="0.25">
      <c r="A122255" s="33"/>
      <c r="B122255" s="34"/>
      <c r="C122255" s="33"/>
      <c r="D122255" s="33"/>
      <c r="E122255" s="33"/>
      <c r="F122255" s="33"/>
      <c r="G122255" s="33"/>
      <c r="H122255" s="33"/>
      <c r="I122255" s="33"/>
      <c r="J122255" s="33"/>
      <c r="K122255" s="33"/>
      <c r="L122255" s="33"/>
      <c r="M122255" s="33"/>
      <c r="N122255" s="33"/>
      <c r="O122255" s="33"/>
    </row>
    <row r="122256" spans="1:15" x14ac:dyDescent="0.25">
      <c r="A122256" s="33"/>
      <c r="B122256" s="34"/>
      <c r="C122256" s="33"/>
      <c r="D122256" s="33"/>
      <c r="E122256" s="33"/>
      <c r="F122256" s="33"/>
      <c r="G122256" s="33"/>
      <c r="H122256" s="33"/>
      <c r="I122256" s="33"/>
      <c r="J122256" s="33"/>
      <c r="K122256" s="33"/>
      <c r="L122256" s="33"/>
      <c r="M122256" s="33"/>
      <c r="N122256" s="33"/>
      <c r="O122256" s="33"/>
    </row>
    <row r="122257" spans="1:15" x14ac:dyDescent="0.25">
      <c r="A122257" s="33"/>
      <c r="B122257" s="34"/>
      <c r="C122257" s="33"/>
      <c r="D122257" s="33"/>
      <c r="E122257" s="33"/>
      <c r="F122257" s="33"/>
      <c r="G122257" s="33"/>
      <c r="H122257" s="33"/>
      <c r="I122257" s="33"/>
      <c r="J122257" s="33"/>
      <c r="K122257" s="33"/>
      <c r="L122257" s="33"/>
      <c r="M122257" s="33"/>
      <c r="N122257" s="33"/>
      <c r="O122257" s="33"/>
    </row>
    <row r="122258" spans="1:15" x14ac:dyDescent="0.25">
      <c r="A122258" s="33"/>
      <c r="B122258" s="34"/>
      <c r="C122258" s="33"/>
      <c r="D122258" s="33"/>
      <c r="E122258" s="33"/>
      <c r="F122258" s="33"/>
      <c r="G122258" s="33"/>
      <c r="H122258" s="33"/>
      <c r="I122258" s="33"/>
      <c r="J122258" s="33"/>
      <c r="K122258" s="33"/>
      <c r="L122258" s="33"/>
      <c r="M122258" s="33"/>
      <c r="N122258" s="33"/>
      <c r="O122258" s="33"/>
    </row>
    <row r="122259" spans="1:15" x14ac:dyDescent="0.25">
      <c r="A122259" s="33"/>
      <c r="B122259" s="34"/>
      <c r="C122259" s="33"/>
      <c r="D122259" s="33"/>
      <c r="E122259" s="33"/>
      <c r="F122259" s="33"/>
      <c r="G122259" s="33"/>
      <c r="H122259" s="33"/>
      <c r="I122259" s="33"/>
      <c r="J122259" s="33"/>
      <c r="K122259" s="33"/>
      <c r="L122259" s="33"/>
      <c r="M122259" s="33"/>
      <c r="N122259" s="33"/>
      <c r="O122259" s="33"/>
    </row>
    <row r="122260" spans="1:15" x14ac:dyDescent="0.25">
      <c r="A122260" s="33"/>
      <c r="B122260" s="34"/>
      <c r="C122260" s="33"/>
      <c r="D122260" s="33"/>
      <c r="E122260" s="33"/>
      <c r="F122260" s="33"/>
      <c r="G122260" s="33"/>
      <c r="H122260" s="33"/>
      <c r="I122260" s="33"/>
      <c r="J122260" s="33"/>
      <c r="K122260" s="33"/>
      <c r="L122260" s="33"/>
      <c r="M122260" s="33"/>
      <c r="N122260" s="33"/>
      <c r="O122260" s="33"/>
    </row>
    <row r="122261" spans="1:15" x14ac:dyDescent="0.25">
      <c r="A122261" s="33"/>
      <c r="B122261" s="34"/>
      <c r="C122261" s="33"/>
      <c r="D122261" s="33"/>
      <c r="E122261" s="33"/>
      <c r="F122261" s="33"/>
      <c r="G122261" s="33"/>
      <c r="H122261" s="33"/>
      <c r="I122261" s="33"/>
      <c r="J122261" s="33"/>
      <c r="K122261" s="33"/>
      <c r="L122261" s="33"/>
      <c r="M122261" s="33"/>
      <c r="N122261" s="33"/>
      <c r="O122261" s="33"/>
    </row>
    <row r="122262" spans="1:15" x14ac:dyDescent="0.25">
      <c r="A122262" s="33"/>
      <c r="B122262" s="34"/>
      <c r="C122262" s="33"/>
      <c r="D122262" s="33"/>
      <c r="E122262" s="33"/>
      <c r="F122262" s="33"/>
      <c r="G122262" s="33"/>
      <c r="H122262" s="33"/>
      <c r="I122262" s="33"/>
      <c r="J122262" s="33"/>
      <c r="K122262" s="33"/>
      <c r="L122262" s="33"/>
      <c r="M122262" s="33"/>
      <c r="N122262" s="33"/>
      <c r="O122262" s="33"/>
    </row>
    <row r="122263" spans="1:15" x14ac:dyDescent="0.25">
      <c r="A122263" s="33"/>
      <c r="B122263" s="34"/>
      <c r="C122263" s="33"/>
      <c r="D122263" s="33"/>
      <c r="E122263" s="33"/>
      <c r="F122263" s="33"/>
      <c r="G122263" s="33"/>
      <c r="H122263" s="33"/>
      <c r="I122263" s="33"/>
      <c r="J122263" s="33"/>
      <c r="K122263" s="33"/>
      <c r="L122263" s="33"/>
      <c r="M122263" s="33"/>
      <c r="N122263" s="33"/>
      <c r="O122263" s="33"/>
    </row>
    <row r="122264" spans="1:15" x14ac:dyDescent="0.25">
      <c r="A122264" s="33"/>
      <c r="B122264" s="34"/>
      <c r="C122264" s="33"/>
      <c r="D122264" s="33"/>
      <c r="E122264" s="33"/>
      <c r="F122264" s="33"/>
      <c r="G122264" s="33"/>
      <c r="H122264" s="33"/>
      <c r="I122264" s="33"/>
      <c r="J122264" s="33"/>
      <c r="K122264" s="33"/>
      <c r="L122264" s="33"/>
      <c r="M122264" s="33"/>
      <c r="N122264" s="33"/>
      <c r="O122264" s="33"/>
    </row>
    <row r="122265" spans="1:15" x14ac:dyDescent="0.25">
      <c r="A122265" s="33"/>
      <c r="B122265" s="34"/>
      <c r="C122265" s="33"/>
      <c r="D122265" s="33"/>
      <c r="E122265" s="33"/>
      <c r="F122265" s="33"/>
      <c r="G122265" s="33"/>
      <c r="H122265" s="33"/>
      <c r="I122265" s="33"/>
      <c r="J122265" s="33"/>
      <c r="K122265" s="33"/>
      <c r="L122265" s="33"/>
      <c r="M122265" s="33"/>
      <c r="N122265" s="33"/>
      <c r="O122265" s="33"/>
    </row>
    <row r="122266" spans="1:15" x14ac:dyDescent="0.25">
      <c r="A122266" s="33"/>
      <c r="B122266" s="34"/>
      <c r="C122266" s="33"/>
      <c r="D122266" s="33"/>
      <c r="E122266" s="33"/>
      <c r="F122266" s="33"/>
      <c r="G122266" s="33"/>
      <c r="H122266" s="33"/>
      <c r="I122266" s="33"/>
      <c r="J122266" s="33"/>
      <c r="K122266" s="33"/>
      <c r="L122266" s="33"/>
      <c r="M122266" s="33"/>
      <c r="N122266" s="33"/>
      <c r="O122266" s="33"/>
    </row>
    <row r="122267" spans="1:15" x14ac:dyDescent="0.25">
      <c r="A122267" s="33"/>
      <c r="B122267" s="34"/>
      <c r="C122267" s="33"/>
      <c r="D122267" s="33"/>
      <c r="E122267" s="33"/>
      <c r="F122267" s="33"/>
      <c r="G122267" s="33"/>
      <c r="H122267" s="33"/>
      <c r="I122267" s="33"/>
      <c r="J122267" s="33"/>
      <c r="K122267" s="33"/>
      <c r="L122267" s="33"/>
      <c r="M122267" s="33"/>
      <c r="N122267" s="33"/>
      <c r="O122267" s="33"/>
    </row>
    <row r="122268" spans="1:15" x14ac:dyDescent="0.25">
      <c r="A122268" s="33"/>
      <c r="B122268" s="34"/>
      <c r="C122268" s="33"/>
      <c r="D122268" s="33"/>
      <c r="E122268" s="33"/>
      <c r="F122268" s="33"/>
      <c r="G122268" s="33"/>
      <c r="H122268" s="33"/>
      <c r="I122268" s="33"/>
      <c r="J122268" s="33"/>
      <c r="K122268" s="33"/>
      <c r="L122268" s="33"/>
      <c r="M122268" s="33"/>
      <c r="N122268" s="33"/>
      <c r="O122268" s="33"/>
    </row>
    <row r="122269" spans="1:15" x14ac:dyDescent="0.25">
      <c r="A122269" s="33"/>
      <c r="B122269" s="34"/>
      <c r="C122269" s="33"/>
      <c r="D122269" s="33"/>
      <c r="E122269" s="33"/>
      <c r="F122269" s="33"/>
      <c r="G122269" s="33"/>
      <c r="H122269" s="33"/>
      <c r="I122269" s="33"/>
      <c r="J122269" s="33"/>
      <c r="K122269" s="33"/>
      <c r="L122269" s="33"/>
      <c r="M122269" s="33"/>
      <c r="N122269" s="33"/>
      <c r="O122269" s="33"/>
    </row>
    <row r="122270" spans="1:15" x14ac:dyDescent="0.25">
      <c r="A122270" s="33"/>
      <c r="B122270" s="34"/>
      <c r="C122270" s="33"/>
      <c r="D122270" s="33"/>
      <c r="E122270" s="33"/>
      <c r="F122270" s="33"/>
      <c r="G122270" s="33"/>
      <c r="H122270" s="33"/>
      <c r="I122270" s="33"/>
      <c r="J122270" s="33"/>
      <c r="K122270" s="33"/>
      <c r="L122270" s="33"/>
      <c r="M122270" s="33"/>
      <c r="N122270" s="33"/>
      <c r="O122270" s="33"/>
    </row>
    <row r="122271" spans="1:15" x14ac:dyDescent="0.25">
      <c r="A122271" s="33"/>
      <c r="B122271" s="34"/>
      <c r="C122271" s="33"/>
      <c r="D122271" s="33"/>
      <c r="E122271" s="33"/>
      <c r="F122271" s="33"/>
      <c r="G122271" s="33"/>
      <c r="H122271" s="33"/>
      <c r="I122271" s="33"/>
      <c r="J122271" s="33"/>
      <c r="K122271" s="33"/>
      <c r="L122271" s="33"/>
      <c r="M122271" s="33"/>
      <c r="N122271" s="33"/>
      <c r="O122271" s="33"/>
    </row>
    <row r="122272" spans="1:15" x14ac:dyDescent="0.25">
      <c r="A122272" s="33"/>
      <c r="B122272" s="34"/>
      <c r="C122272" s="33"/>
      <c r="D122272" s="33"/>
      <c r="E122272" s="33"/>
      <c r="F122272" s="33"/>
      <c r="G122272" s="33"/>
      <c r="H122272" s="33"/>
      <c r="I122272" s="33"/>
      <c r="J122272" s="33"/>
      <c r="K122272" s="33"/>
      <c r="L122272" s="33"/>
      <c r="M122272" s="33"/>
      <c r="N122272" s="33"/>
      <c r="O122272" s="33"/>
    </row>
    <row r="122273" spans="1:15" x14ac:dyDescent="0.25">
      <c r="A122273" s="33"/>
      <c r="B122273" s="34"/>
      <c r="C122273" s="33"/>
      <c r="D122273" s="33"/>
      <c r="E122273" s="33"/>
      <c r="F122273" s="33"/>
      <c r="G122273" s="33"/>
      <c r="H122273" s="33"/>
      <c r="I122273" s="33"/>
      <c r="J122273" s="33"/>
      <c r="K122273" s="33"/>
      <c r="L122273" s="33"/>
      <c r="M122273" s="33"/>
      <c r="N122273" s="33"/>
      <c r="O122273" s="33"/>
    </row>
    <row r="122274" spans="1:15" x14ac:dyDescent="0.25">
      <c r="A122274" s="33"/>
      <c r="B122274" s="34"/>
      <c r="C122274" s="33"/>
      <c r="D122274" s="33"/>
      <c r="E122274" s="33"/>
      <c r="F122274" s="33"/>
      <c r="G122274" s="33"/>
      <c r="H122274" s="33"/>
      <c r="I122274" s="33"/>
      <c r="J122274" s="33"/>
      <c r="K122274" s="33"/>
      <c r="L122274" s="33"/>
      <c r="M122274" s="33"/>
      <c r="N122274" s="33"/>
      <c r="O122274" s="33"/>
    </row>
    <row r="122275" spans="1:15" x14ac:dyDescent="0.25">
      <c r="A122275" s="33"/>
      <c r="B122275" s="34"/>
      <c r="C122275" s="33"/>
      <c r="D122275" s="33"/>
      <c r="E122275" s="33"/>
      <c r="F122275" s="33"/>
      <c r="G122275" s="33"/>
      <c r="H122275" s="33"/>
      <c r="I122275" s="33"/>
      <c r="J122275" s="33"/>
      <c r="K122275" s="33"/>
      <c r="L122275" s="33"/>
      <c r="M122275" s="33"/>
      <c r="N122275" s="33"/>
      <c r="O122275" s="33"/>
    </row>
    <row r="122276" spans="1:15" x14ac:dyDescent="0.25">
      <c r="A122276" s="33"/>
      <c r="B122276" s="34"/>
      <c r="C122276" s="33"/>
      <c r="D122276" s="33"/>
      <c r="E122276" s="33"/>
      <c r="F122276" s="33"/>
      <c r="G122276" s="33"/>
      <c r="H122276" s="33"/>
      <c r="I122276" s="33"/>
      <c r="J122276" s="33"/>
      <c r="K122276" s="33"/>
      <c r="L122276" s="33"/>
      <c r="M122276" s="33"/>
      <c r="N122276" s="33"/>
      <c r="O122276" s="33"/>
    </row>
    <row r="122277" spans="1:15" x14ac:dyDescent="0.25">
      <c r="A122277" s="33"/>
      <c r="B122277" s="34"/>
      <c r="C122277" s="33"/>
      <c r="D122277" s="33"/>
      <c r="E122277" s="33"/>
      <c r="F122277" s="33"/>
      <c r="G122277" s="33"/>
      <c r="H122277" s="33"/>
      <c r="I122277" s="33"/>
      <c r="J122277" s="33"/>
      <c r="K122277" s="33"/>
      <c r="L122277" s="33"/>
      <c r="M122277" s="33"/>
      <c r="N122277" s="33"/>
      <c r="O122277" s="33"/>
    </row>
    <row r="122278" spans="1:15" x14ac:dyDescent="0.25">
      <c r="A122278" s="33"/>
      <c r="B122278" s="34"/>
      <c r="C122278" s="33"/>
      <c r="D122278" s="33"/>
      <c r="E122278" s="33"/>
      <c r="F122278" s="33"/>
      <c r="G122278" s="33"/>
      <c r="H122278" s="33"/>
      <c r="I122278" s="33"/>
      <c r="J122278" s="33"/>
      <c r="K122278" s="33"/>
      <c r="L122278" s="33"/>
      <c r="M122278" s="33"/>
      <c r="N122278" s="33"/>
      <c r="O122278" s="33"/>
    </row>
    <row r="122279" spans="1:15" x14ac:dyDescent="0.25">
      <c r="A122279" s="33"/>
      <c r="B122279" s="34"/>
      <c r="C122279" s="33"/>
      <c r="D122279" s="33"/>
      <c r="E122279" s="33"/>
      <c r="F122279" s="33"/>
      <c r="G122279" s="33"/>
      <c r="H122279" s="33"/>
      <c r="I122279" s="33"/>
      <c r="J122279" s="33"/>
      <c r="K122279" s="33"/>
      <c r="L122279" s="33"/>
      <c r="M122279" s="33"/>
      <c r="N122279" s="33"/>
      <c r="O122279" s="33"/>
    </row>
    <row r="122280" spans="1:15" x14ac:dyDescent="0.25">
      <c r="A122280" s="33"/>
      <c r="B122280" s="34"/>
      <c r="C122280" s="33"/>
      <c r="D122280" s="33"/>
      <c r="E122280" s="33"/>
      <c r="F122280" s="33"/>
      <c r="G122280" s="33"/>
      <c r="H122280" s="33"/>
      <c r="I122280" s="33"/>
      <c r="J122280" s="33"/>
      <c r="K122280" s="35"/>
      <c r="L122280" s="35"/>
      <c r="M122280" s="33"/>
      <c r="N122280" s="33"/>
      <c r="O122280" s="33"/>
    </row>
    <row r="122281" spans="1:15" x14ac:dyDescent="0.25">
      <c r="A122281" s="33"/>
      <c r="B122281" s="34"/>
      <c r="C122281" s="33"/>
      <c r="D122281" s="33"/>
      <c r="E122281" s="33"/>
      <c r="F122281" s="33"/>
      <c r="G122281" s="33"/>
      <c r="H122281" s="33"/>
      <c r="I122281" s="33"/>
      <c r="J122281" s="33"/>
      <c r="K122281" s="35"/>
      <c r="L122281" s="35"/>
      <c r="M122281" s="33"/>
      <c r="N122281" s="33"/>
      <c r="O122281" s="33"/>
    </row>
    <row r="122282" spans="1:15" x14ac:dyDescent="0.25">
      <c r="A122282" s="33"/>
      <c r="B122282" s="34"/>
      <c r="C122282" s="33"/>
      <c r="D122282" s="33"/>
      <c r="E122282" s="33"/>
      <c r="F122282" s="33"/>
      <c r="G122282" s="33"/>
      <c r="H122282" s="33"/>
      <c r="I122282" s="33"/>
      <c r="J122282" s="33"/>
      <c r="K122282" s="33"/>
      <c r="L122282" s="33"/>
      <c r="M122282" s="33"/>
      <c r="N122282" s="33"/>
      <c r="O122282" s="33"/>
    </row>
    <row r="122283" spans="1:15" x14ac:dyDescent="0.25">
      <c r="A122283" s="33"/>
      <c r="B122283" s="34"/>
      <c r="C122283" s="33"/>
      <c r="D122283" s="33"/>
      <c r="E122283" s="33"/>
      <c r="F122283" s="33"/>
      <c r="G122283" s="33"/>
      <c r="H122283" s="33"/>
      <c r="I122283" s="33"/>
      <c r="J122283" s="33"/>
      <c r="K122283" s="35"/>
      <c r="L122283" s="33"/>
      <c r="M122283" s="33"/>
      <c r="N122283" s="33"/>
      <c r="O122283" s="33"/>
    </row>
    <row r="122284" spans="1:15" x14ac:dyDescent="0.25">
      <c r="A122284" s="33"/>
      <c r="B122284" s="34"/>
      <c r="C122284" s="33"/>
      <c r="D122284" s="33"/>
      <c r="E122284" s="33"/>
      <c r="F122284" s="33"/>
      <c r="G122284" s="33"/>
      <c r="H122284" s="33"/>
      <c r="I122284" s="33"/>
      <c r="J122284" s="33"/>
      <c r="K122284" s="35"/>
      <c r="L122284" s="35"/>
      <c r="M122284" s="33"/>
      <c r="N122284" s="33"/>
      <c r="O122284" s="33"/>
    </row>
    <row r="122285" spans="1:15" x14ac:dyDescent="0.25">
      <c r="A122285" s="33"/>
      <c r="B122285" s="34"/>
      <c r="C122285" s="33"/>
      <c r="D122285" s="33"/>
      <c r="E122285" s="33"/>
      <c r="F122285" s="33"/>
      <c r="G122285" s="33"/>
      <c r="H122285" s="33"/>
      <c r="I122285" s="33"/>
      <c r="J122285" s="33"/>
      <c r="K122285" s="35"/>
      <c r="L122285" s="35"/>
      <c r="M122285" s="33"/>
      <c r="N122285" s="33"/>
      <c r="O122285" s="33"/>
    </row>
    <row r="122286" spans="1:15" x14ac:dyDescent="0.25">
      <c r="A122286" s="33"/>
      <c r="B122286" s="34"/>
      <c r="C122286" s="33"/>
      <c r="D122286" s="33"/>
      <c r="E122286" s="33"/>
      <c r="F122286" s="33"/>
      <c r="G122286" s="33"/>
      <c r="H122286" s="33"/>
      <c r="I122286" s="33"/>
      <c r="J122286" s="33"/>
      <c r="K122286" s="33"/>
      <c r="L122286" s="33"/>
      <c r="M122286" s="33"/>
      <c r="N122286" s="33"/>
      <c r="O122286" s="33"/>
    </row>
    <row r="122287" spans="1:15" x14ac:dyDescent="0.25">
      <c r="A122287" s="33"/>
      <c r="B122287" s="34"/>
      <c r="C122287" s="33"/>
      <c r="D122287" s="33"/>
      <c r="E122287" s="33"/>
      <c r="F122287" s="33"/>
      <c r="G122287" s="33"/>
      <c r="H122287" s="33"/>
      <c r="I122287" s="33"/>
      <c r="J122287" s="33"/>
      <c r="K122287" s="33"/>
      <c r="L122287" s="33"/>
      <c r="M122287" s="33"/>
      <c r="N122287" s="33"/>
      <c r="O122287" s="33"/>
    </row>
    <row r="122288" spans="1:15" x14ac:dyDescent="0.25">
      <c r="A122288" s="33"/>
      <c r="B122288" s="34"/>
      <c r="C122288" s="33"/>
      <c r="D122288" s="33"/>
      <c r="E122288" s="33"/>
      <c r="F122288" s="33"/>
      <c r="G122288" s="33"/>
      <c r="H122288" s="33"/>
      <c r="I122288" s="33"/>
      <c r="J122288" s="33"/>
      <c r="K122288" s="35"/>
      <c r="L122288" s="33"/>
      <c r="M122288" s="33"/>
      <c r="N122288" s="33"/>
      <c r="O122288" s="33"/>
    </row>
    <row r="122289" spans="1:15" x14ac:dyDescent="0.25">
      <c r="A122289" s="33"/>
      <c r="B122289" s="34"/>
      <c r="C122289" s="33"/>
      <c r="D122289" s="33"/>
      <c r="E122289" s="33"/>
      <c r="F122289" s="33"/>
      <c r="G122289" s="33"/>
      <c r="H122289" s="33"/>
      <c r="I122289" s="33"/>
      <c r="J122289" s="33"/>
      <c r="K122289" s="35"/>
      <c r="L122289" s="33"/>
      <c r="M122289" s="33"/>
      <c r="N122289" s="33"/>
      <c r="O122289" s="33"/>
    </row>
    <row r="122290" spans="1:15" x14ac:dyDescent="0.25">
      <c r="A122290" s="33"/>
      <c r="B122290" s="34"/>
      <c r="C122290" s="33"/>
      <c r="D122290" s="33"/>
      <c r="E122290" s="33"/>
      <c r="F122290" s="33"/>
      <c r="G122290" s="33"/>
      <c r="H122290" s="33"/>
      <c r="I122290" s="33"/>
      <c r="J122290" s="33"/>
      <c r="K122290" s="35"/>
      <c r="L122290" s="33"/>
      <c r="M122290" s="33"/>
      <c r="N122290" s="33"/>
      <c r="O122290" s="33"/>
    </row>
    <row r="122291" spans="1:15" x14ac:dyDescent="0.25">
      <c r="A122291" s="33"/>
      <c r="B122291" s="34"/>
      <c r="C122291" s="33"/>
      <c r="D122291" s="33"/>
      <c r="E122291" s="33"/>
      <c r="F122291" s="33"/>
      <c r="G122291" s="33"/>
      <c r="H122291" s="33"/>
      <c r="I122291" s="33"/>
      <c r="J122291" s="33"/>
      <c r="K122291" s="33"/>
      <c r="L122291" s="33"/>
      <c r="M122291" s="33"/>
      <c r="N122291" s="33"/>
      <c r="O122291" s="33"/>
    </row>
    <row r="122292" spans="1:15" x14ac:dyDescent="0.25">
      <c r="A122292" s="33"/>
      <c r="B122292" s="34"/>
      <c r="C122292" s="33"/>
      <c r="D122292" s="33"/>
      <c r="E122292" s="33"/>
      <c r="F122292" s="33"/>
      <c r="G122292" s="33"/>
      <c r="H122292" s="33"/>
      <c r="I122292" s="33"/>
      <c r="J122292" s="33"/>
      <c r="K122292" s="33"/>
      <c r="L122292" s="33"/>
      <c r="M122292" s="33"/>
      <c r="N122292" s="33"/>
      <c r="O122292" s="33"/>
    </row>
    <row r="122293" spans="1:15" x14ac:dyDescent="0.25">
      <c r="A122293" s="33"/>
      <c r="B122293" s="34"/>
      <c r="C122293" s="33"/>
      <c r="D122293" s="33"/>
      <c r="E122293" s="33"/>
      <c r="F122293" s="33"/>
      <c r="G122293" s="33"/>
      <c r="H122293" s="33"/>
      <c r="I122293" s="33"/>
      <c r="J122293" s="33"/>
      <c r="K122293" s="35"/>
      <c r="L122293" s="33"/>
      <c r="M122293" s="33"/>
      <c r="N122293" s="33"/>
      <c r="O122293" s="33"/>
    </row>
    <row r="122294" spans="1:15" x14ac:dyDescent="0.25">
      <c r="A122294" s="33"/>
      <c r="B122294" s="34"/>
      <c r="C122294" s="33"/>
      <c r="D122294" s="33"/>
      <c r="E122294" s="33"/>
      <c r="F122294" s="33"/>
      <c r="G122294" s="33"/>
      <c r="H122294" s="33"/>
      <c r="I122294" s="33"/>
      <c r="J122294" s="33"/>
      <c r="K122294" s="33"/>
      <c r="L122294" s="33"/>
      <c r="M122294" s="33"/>
      <c r="N122294" s="33"/>
      <c r="O122294" s="33"/>
    </row>
    <row r="122295" spans="1:15" x14ac:dyDescent="0.25">
      <c r="A122295" s="33"/>
      <c r="B122295" s="34"/>
      <c r="C122295" s="33"/>
      <c r="D122295" s="33"/>
      <c r="E122295" s="33"/>
      <c r="F122295" s="33"/>
      <c r="G122295" s="33"/>
      <c r="H122295" s="33"/>
      <c r="I122295" s="33"/>
      <c r="J122295" s="33"/>
      <c r="K122295" s="33"/>
      <c r="L122295" s="33"/>
      <c r="M122295" s="33"/>
      <c r="N122295" s="33"/>
      <c r="O122295" s="33"/>
    </row>
    <row r="122296" spans="1:15" x14ac:dyDescent="0.25">
      <c r="A122296" s="33"/>
      <c r="B122296" s="34"/>
      <c r="C122296" s="33"/>
      <c r="D122296" s="33"/>
      <c r="E122296" s="33"/>
      <c r="F122296" s="33"/>
      <c r="G122296" s="33"/>
      <c r="H122296" s="33"/>
      <c r="I122296" s="33"/>
      <c r="J122296" s="33"/>
      <c r="K122296" s="33"/>
      <c r="L122296" s="33"/>
      <c r="M122296" s="33"/>
      <c r="N122296" s="33"/>
      <c r="O122296" s="33"/>
    </row>
    <row r="122297" spans="1:15" x14ac:dyDescent="0.25">
      <c r="A122297" s="33"/>
      <c r="B122297" s="34"/>
      <c r="C122297" s="33"/>
      <c r="D122297" s="33"/>
      <c r="E122297" s="33"/>
      <c r="F122297" s="33"/>
      <c r="G122297" s="33"/>
      <c r="H122297" s="33"/>
      <c r="I122297" s="33"/>
      <c r="J122297" s="33"/>
      <c r="K122297" s="33"/>
      <c r="L122297" s="33"/>
      <c r="M122297" s="33"/>
      <c r="N122297" s="33"/>
      <c r="O122297" s="33"/>
    </row>
    <row r="122298" spans="1:15" x14ac:dyDescent="0.25">
      <c r="A122298" s="33"/>
      <c r="B122298" s="34"/>
      <c r="C122298" s="33"/>
      <c r="D122298" s="33"/>
      <c r="E122298" s="33"/>
      <c r="F122298" s="33"/>
      <c r="G122298" s="33"/>
      <c r="H122298" s="33"/>
      <c r="I122298" s="33"/>
      <c r="J122298" s="33"/>
      <c r="K122298" s="33"/>
      <c r="L122298" s="33"/>
      <c r="M122298" s="33"/>
      <c r="N122298" s="33"/>
      <c r="O122298" s="33"/>
    </row>
    <row r="122299" spans="1:15" x14ac:dyDescent="0.25">
      <c r="A122299" s="33"/>
      <c r="B122299" s="34"/>
      <c r="C122299" s="33"/>
      <c r="D122299" s="33"/>
      <c r="E122299" s="33"/>
      <c r="F122299" s="33"/>
      <c r="G122299" s="33"/>
      <c r="H122299" s="33"/>
      <c r="I122299" s="33"/>
      <c r="J122299" s="33"/>
      <c r="K122299" s="33"/>
      <c r="L122299" s="33"/>
      <c r="M122299" s="33"/>
      <c r="N122299" s="33"/>
      <c r="O122299" s="33"/>
    </row>
    <row r="122300" spans="1:15" x14ac:dyDescent="0.25">
      <c r="A122300" s="33"/>
      <c r="B122300" s="34"/>
      <c r="C122300" s="33"/>
      <c r="D122300" s="33"/>
      <c r="E122300" s="33"/>
      <c r="F122300" s="33"/>
      <c r="G122300" s="33"/>
      <c r="H122300" s="33"/>
      <c r="I122300" s="33"/>
      <c r="J122300" s="33"/>
      <c r="K122300" s="33"/>
      <c r="L122300" s="33"/>
      <c r="M122300" s="33"/>
      <c r="N122300" s="33"/>
      <c r="O122300" s="33"/>
    </row>
    <row r="122301" spans="1:15" x14ac:dyDescent="0.25">
      <c r="A122301" s="33"/>
      <c r="B122301" s="34"/>
      <c r="C122301" s="33"/>
      <c r="D122301" s="33"/>
      <c r="E122301" s="33"/>
      <c r="F122301" s="33"/>
      <c r="G122301" s="33"/>
      <c r="H122301" s="33"/>
      <c r="I122301" s="33"/>
      <c r="J122301" s="33"/>
      <c r="K122301" s="33"/>
      <c r="L122301" s="33"/>
      <c r="M122301" s="33"/>
      <c r="N122301" s="33"/>
      <c r="O122301" s="33"/>
    </row>
    <row r="122302" spans="1:15" x14ac:dyDescent="0.25">
      <c r="A122302" s="33"/>
      <c r="B122302" s="34"/>
      <c r="C122302" s="33"/>
      <c r="D122302" s="33"/>
      <c r="E122302" s="33"/>
      <c r="F122302" s="33"/>
      <c r="G122302" s="33"/>
      <c r="H122302" s="33"/>
      <c r="I122302" s="33"/>
      <c r="J122302" s="33"/>
      <c r="K122302" s="33"/>
      <c r="L122302" s="33"/>
      <c r="M122302" s="33"/>
      <c r="N122302" s="33"/>
      <c r="O122302" s="33"/>
    </row>
    <row r="122303" spans="1:15" x14ac:dyDescent="0.25">
      <c r="A122303" s="33"/>
      <c r="B122303" s="34"/>
      <c r="C122303" s="33"/>
      <c r="D122303" s="33"/>
      <c r="E122303" s="33"/>
      <c r="F122303" s="33"/>
      <c r="G122303" s="33"/>
      <c r="H122303" s="33"/>
      <c r="I122303" s="33"/>
      <c r="J122303" s="33"/>
      <c r="K122303" s="35"/>
      <c r="L122303" s="33"/>
      <c r="M122303" s="33"/>
      <c r="N122303" s="33"/>
      <c r="O122303" s="33"/>
    </row>
    <row r="122304" spans="1:15" x14ac:dyDescent="0.25">
      <c r="A122304" s="33"/>
      <c r="B122304" s="34"/>
      <c r="C122304" s="33"/>
      <c r="D122304" s="33"/>
      <c r="E122304" s="33"/>
      <c r="F122304" s="33"/>
      <c r="G122304" s="33"/>
      <c r="H122304" s="33"/>
      <c r="I122304" s="33"/>
      <c r="J122304" s="33"/>
      <c r="K122304" s="35"/>
      <c r="L122304" s="33"/>
      <c r="M122304" s="33"/>
      <c r="N122304" s="33"/>
      <c r="O122304" s="33"/>
    </row>
    <row r="122305" spans="1:15" x14ac:dyDescent="0.25">
      <c r="A122305" s="33"/>
      <c r="B122305" s="34"/>
      <c r="C122305" s="33"/>
      <c r="D122305" s="33"/>
      <c r="E122305" s="33"/>
      <c r="F122305" s="33"/>
      <c r="G122305" s="33"/>
      <c r="H122305" s="33"/>
      <c r="I122305" s="33"/>
      <c r="J122305" s="33"/>
      <c r="K122305" s="35"/>
      <c r="L122305" s="35"/>
      <c r="M122305" s="33"/>
      <c r="N122305" s="33"/>
      <c r="O122305" s="33"/>
    </row>
    <row r="122306" spans="1:15" x14ac:dyDescent="0.25">
      <c r="A122306" s="33"/>
      <c r="B122306" s="34"/>
      <c r="C122306" s="33"/>
      <c r="D122306" s="33"/>
      <c r="E122306" s="33"/>
      <c r="F122306" s="33"/>
      <c r="G122306" s="33"/>
      <c r="H122306" s="33"/>
      <c r="I122306" s="33"/>
      <c r="J122306" s="33"/>
      <c r="K122306" s="33"/>
      <c r="L122306" s="33"/>
      <c r="M122306" s="33"/>
      <c r="N122306" s="33"/>
      <c r="O122306" s="33"/>
    </row>
    <row r="122307" spans="1:15" x14ac:dyDescent="0.25">
      <c r="A122307" s="33"/>
      <c r="B122307" s="34"/>
      <c r="C122307" s="33"/>
      <c r="D122307" s="33"/>
      <c r="E122307" s="33"/>
      <c r="F122307" s="33"/>
      <c r="G122307" s="33"/>
      <c r="H122307" s="33"/>
      <c r="I122307" s="37"/>
      <c r="J122307" s="33"/>
      <c r="K122307" s="33"/>
      <c r="L122307" s="33"/>
      <c r="M122307" s="33"/>
      <c r="N122307" s="33"/>
      <c r="O122307" s="33"/>
    </row>
    <row r="122308" spans="1:15" x14ac:dyDescent="0.25">
      <c r="A122308" s="33"/>
      <c r="B122308" s="34"/>
      <c r="C122308" s="33"/>
      <c r="D122308" s="33"/>
      <c r="E122308" s="33"/>
      <c r="F122308" s="33"/>
      <c r="G122308" s="33"/>
      <c r="H122308" s="33"/>
      <c r="I122308" s="33"/>
      <c r="J122308" s="33"/>
      <c r="K122308" s="33"/>
      <c r="L122308" s="33"/>
      <c r="M122308" s="33"/>
      <c r="N122308" s="33"/>
      <c r="O122308" s="33"/>
    </row>
    <row r="122309" spans="1:15" x14ac:dyDescent="0.25">
      <c r="A122309" s="33"/>
      <c r="B122309" s="34"/>
      <c r="C122309" s="33"/>
      <c r="D122309" s="33"/>
      <c r="E122309" s="33"/>
      <c r="F122309" s="33"/>
      <c r="G122309" s="33"/>
      <c r="H122309" s="33"/>
      <c r="I122309" s="33"/>
      <c r="J122309" s="33"/>
      <c r="K122309" s="33"/>
      <c r="L122309" s="33"/>
      <c r="M122309" s="33"/>
      <c r="N122309" s="33"/>
      <c r="O122309" s="33"/>
    </row>
    <row r="122310" spans="1:15" x14ac:dyDescent="0.25">
      <c r="A122310" s="33"/>
      <c r="B122310" s="34"/>
      <c r="C122310" s="33"/>
      <c r="D122310" s="33"/>
      <c r="E122310" s="33"/>
      <c r="F122310" s="33"/>
      <c r="G122310" s="33"/>
      <c r="H122310" s="33"/>
      <c r="I122310" s="33"/>
      <c r="J122310" s="33"/>
      <c r="K122310" s="33"/>
      <c r="L122310" s="33"/>
      <c r="M122310" s="33"/>
      <c r="N122310" s="33"/>
      <c r="O122310" s="33"/>
    </row>
    <row r="122311" spans="1:15" x14ac:dyDescent="0.25">
      <c r="A122311" s="33"/>
      <c r="B122311" s="34"/>
      <c r="C122311" s="33"/>
      <c r="D122311" s="33"/>
      <c r="E122311" s="33"/>
      <c r="F122311" s="33"/>
      <c r="G122311" s="33"/>
      <c r="H122311" s="33"/>
      <c r="I122311" s="33"/>
      <c r="J122311" s="33"/>
      <c r="K122311" s="35"/>
      <c r="L122311" s="33"/>
      <c r="M122311" s="33"/>
      <c r="N122311" s="33"/>
      <c r="O122311" s="33"/>
    </row>
    <row r="122312" spans="1:15" x14ac:dyDescent="0.25">
      <c r="A122312" s="33"/>
      <c r="B122312" s="34"/>
      <c r="C122312" s="33"/>
      <c r="D122312" s="33"/>
      <c r="E122312" s="33"/>
      <c r="F122312" s="33"/>
      <c r="G122312" s="33"/>
      <c r="H122312" s="33"/>
      <c r="I122312" s="33"/>
      <c r="J122312" s="33"/>
      <c r="K122312" s="33"/>
      <c r="L122312" s="33"/>
      <c r="M122312" s="33"/>
      <c r="N122312" s="33"/>
      <c r="O122312" s="33"/>
    </row>
    <row r="122313" spans="1:15" x14ac:dyDescent="0.25">
      <c r="A122313" s="33"/>
      <c r="B122313" s="34"/>
      <c r="C122313" s="33"/>
      <c r="D122313" s="33"/>
      <c r="E122313" s="33"/>
      <c r="F122313" s="33"/>
      <c r="G122313" s="33"/>
      <c r="H122313" s="33"/>
      <c r="I122313" s="33"/>
      <c r="J122313" s="33"/>
      <c r="K122313" s="33"/>
      <c r="L122313" s="33"/>
      <c r="M122313" s="33"/>
      <c r="N122313" s="33"/>
      <c r="O122313" s="33"/>
    </row>
    <row r="122314" spans="1:15" x14ac:dyDescent="0.25">
      <c r="A122314" s="33"/>
      <c r="B122314" s="34"/>
      <c r="C122314" s="33"/>
      <c r="D122314" s="33"/>
      <c r="E122314" s="33"/>
      <c r="F122314" s="33"/>
      <c r="G122314" s="33"/>
      <c r="H122314" s="33"/>
      <c r="I122314" s="33"/>
      <c r="J122314" s="33"/>
      <c r="K122314" s="33"/>
      <c r="L122314" s="33"/>
      <c r="M122314" s="33"/>
      <c r="N122314" s="33"/>
      <c r="O122314" s="33"/>
    </row>
    <row r="122315" spans="1:15" x14ac:dyDescent="0.25">
      <c r="A122315" s="33"/>
      <c r="B122315" s="34"/>
      <c r="C122315" s="33"/>
      <c r="D122315" s="33"/>
      <c r="E122315" s="33"/>
      <c r="F122315" s="33"/>
      <c r="G122315" s="33"/>
      <c r="H122315" s="33"/>
      <c r="I122315" s="33"/>
      <c r="J122315" s="33"/>
      <c r="K122315" s="33"/>
      <c r="L122315" s="33"/>
      <c r="M122315" s="33"/>
      <c r="N122315" s="33"/>
      <c r="O122315" s="33"/>
    </row>
    <row r="122316" spans="1:15" x14ac:dyDescent="0.25">
      <c r="A122316" s="33"/>
      <c r="B122316" s="34"/>
      <c r="C122316" s="33"/>
      <c r="D122316" s="33"/>
      <c r="E122316" s="33"/>
      <c r="F122316" s="33"/>
      <c r="G122316" s="33"/>
      <c r="H122316" s="33"/>
      <c r="I122316" s="33"/>
      <c r="J122316" s="33"/>
      <c r="K122316" s="33"/>
      <c r="L122316" s="33"/>
      <c r="M122316" s="33"/>
      <c r="N122316" s="33"/>
      <c r="O122316" s="33"/>
    </row>
    <row r="122317" spans="1:15" x14ac:dyDescent="0.25">
      <c r="A122317" s="33"/>
      <c r="B122317" s="34"/>
      <c r="C122317" s="33"/>
      <c r="D122317" s="33"/>
      <c r="E122317" s="33"/>
      <c r="F122317" s="33"/>
      <c r="G122317" s="33"/>
      <c r="H122317" s="33"/>
      <c r="I122317" s="33"/>
      <c r="J122317" s="33"/>
      <c r="K122317" s="33"/>
      <c r="L122317" s="33"/>
      <c r="M122317" s="33"/>
      <c r="N122317" s="33"/>
      <c r="O122317" s="33"/>
    </row>
    <row r="122318" spans="1:15" x14ac:dyDescent="0.25">
      <c r="A122318" s="33"/>
      <c r="B122318" s="34"/>
      <c r="C122318" s="33"/>
      <c r="D122318" s="33"/>
      <c r="E122318" s="33"/>
      <c r="F122318" s="33"/>
      <c r="G122318" s="33"/>
      <c r="H122318" s="33"/>
      <c r="I122318" s="33"/>
      <c r="J122318" s="33"/>
      <c r="K122318" s="35"/>
      <c r="L122318" s="35"/>
      <c r="M122318" s="33"/>
      <c r="N122318" s="33"/>
      <c r="O122318" s="33"/>
    </row>
    <row r="122319" spans="1:15" x14ac:dyDescent="0.25">
      <c r="A122319" s="33"/>
      <c r="B122319" s="34"/>
      <c r="C122319" s="33"/>
      <c r="D122319" s="33"/>
      <c r="E122319" s="33"/>
      <c r="F122319" s="33"/>
      <c r="G122319" s="33"/>
      <c r="H122319" s="33"/>
      <c r="I122319" s="33"/>
      <c r="J122319" s="33"/>
      <c r="K122319" s="35"/>
      <c r="L122319" s="35"/>
      <c r="M122319" s="33"/>
      <c r="N122319" s="33"/>
      <c r="O122319" s="33"/>
    </row>
    <row r="122320" spans="1:15" x14ac:dyDescent="0.25">
      <c r="A122320" s="33"/>
      <c r="B122320" s="34"/>
      <c r="C122320" s="33"/>
      <c r="D122320" s="33"/>
      <c r="E122320" s="33"/>
      <c r="F122320" s="33"/>
      <c r="G122320" s="33"/>
      <c r="H122320" s="33"/>
      <c r="I122320" s="33"/>
      <c r="J122320" s="33"/>
      <c r="K122320" s="33"/>
      <c r="L122320" s="33"/>
      <c r="M122320" s="33"/>
      <c r="N122320" s="33"/>
      <c r="O122320" s="33"/>
    </row>
    <row r="122321" spans="1:15" x14ac:dyDescent="0.25">
      <c r="A122321" s="33"/>
      <c r="B122321" s="34"/>
      <c r="C122321" s="33"/>
      <c r="D122321" s="33"/>
      <c r="E122321" s="33"/>
      <c r="F122321" s="33"/>
      <c r="G122321" s="33"/>
      <c r="H122321" s="33"/>
      <c r="I122321" s="33"/>
      <c r="J122321" s="33"/>
      <c r="K122321" s="35"/>
      <c r="L122321" s="35"/>
      <c r="M122321" s="33"/>
      <c r="N122321" s="33"/>
      <c r="O122321" s="33"/>
    </row>
    <row r="122322" spans="1:15" x14ac:dyDescent="0.25">
      <c r="A122322" s="33"/>
      <c r="B122322" s="34"/>
      <c r="C122322" s="33"/>
      <c r="D122322" s="33"/>
      <c r="E122322" s="33"/>
      <c r="F122322" s="33"/>
      <c r="G122322" s="33"/>
      <c r="H122322" s="33"/>
      <c r="I122322" s="33"/>
      <c r="J122322" s="33"/>
      <c r="K122322" s="33"/>
      <c r="L122322" s="33"/>
      <c r="M122322" s="33"/>
      <c r="N122322" s="33"/>
      <c r="O122322" s="33"/>
    </row>
    <row r="122323" spans="1:15" x14ac:dyDescent="0.25">
      <c r="A122323" s="33"/>
      <c r="B122323" s="34"/>
      <c r="C122323" s="33"/>
      <c r="D122323" s="33"/>
      <c r="E122323" s="33"/>
      <c r="F122323" s="33"/>
      <c r="G122323" s="33"/>
      <c r="H122323" s="33"/>
      <c r="I122323" s="33"/>
      <c r="J122323" s="33"/>
      <c r="K122323" s="33"/>
      <c r="L122323" s="33"/>
      <c r="M122323" s="33"/>
      <c r="N122323" s="33"/>
      <c r="O122323" s="33"/>
    </row>
    <row r="122324" spans="1:15" x14ac:dyDescent="0.25">
      <c r="A122324" s="33"/>
      <c r="B122324" s="34"/>
      <c r="C122324" s="33"/>
      <c r="D122324" s="33"/>
      <c r="E122324" s="33"/>
      <c r="F122324" s="33"/>
      <c r="G122324" s="33"/>
      <c r="H122324" s="33"/>
      <c r="I122324" s="33"/>
      <c r="J122324" s="33"/>
      <c r="K122324" s="33"/>
      <c r="L122324" s="33"/>
      <c r="M122324" s="33"/>
      <c r="N122324" s="33"/>
      <c r="O122324" s="33"/>
    </row>
    <row r="122325" spans="1:15" x14ac:dyDescent="0.25">
      <c r="A122325" s="33"/>
      <c r="B122325" s="34"/>
      <c r="C122325" s="33"/>
      <c r="D122325" s="33"/>
      <c r="E122325" s="33"/>
      <c r="F122325" s="33"/>
      <c r="G122325" s="33"/>
      <c r="H122325" s="33"/>
      <c r="I122325" s="33"/>
      <c r="J122325" s="33"/>
      <c r="K122325" s="33"/>
      <c r="L122325" s="33"/>
      <c r="M122325" s="33"/>
      <c r="N122325" s="33"/>
      <c r="O122325" s="33"/>
    </row>
    <row r="122326" spans="1:15" x14ac:dyDescent="0.25">
      <c r="A122326" s="33"/>
      <c r="B122326" s="34"/>
      <c r="C122326" s="33"/>
      <c r="D122326" s="33"/>
      <c r="E122326" s="33"/>
      <c r="F122326" s="33"/>
      <c r="G122326" s="33"/>
      <c r="H122326" s="33"/>
      <c r="I122326" s="33"/>
      <c r="J122326" s="33"/>
      <c r="K122326" s="33"/>
      <c r="L122326" s="33"/>
      <c r="M122326" s="33"/>
      <c r="N122326" s="33"/>
      <c r="O122326" s="33"/>
    </row>
    <row r="122327" spans="1:15" x14ac:dyDescent="0.25">
      <c r="A122327" s="33"/>
      <c r="B122327" s="34"/>
      <c r="C122327" s="33"/>
      <c r="D122327" s="33"/>
      <c r="E122327" s="33"/>
      <c r="F122327" s="33"/>
      <c r="G122327" s="33"/>
      <c r="H122327" s="33"/>
      <c r="I122327" s="33"/>
      <c r="J122327" s="33"/>
      <c r="K122327" s="33"/>
      <c r="L122327" s="33"/>
      <c r="M122327" s="33"/>
      <c r="N122327" s="33"/>
      <c r="O122327" s="33"/>
    </row>
    <row r="122328" spans="1:15" x14ac:dyDescent="0.25">
      <c r="A122328" s="33"/>
      <c r="B122328" s="34"/>
      <c r="C122328" s="33"/>
      <c r="D122328" s="33"/>
      <c r="E122328" s="33"/>
      <c r="F122328" s="33"/>
      <c r="G122328" s="33"/>
      <c r="H122328" s="33"/>
      <c r="I122328" s="33"/>
      <c r="J122328" s="33"/>
      <c r="K122328" s="33"/>
      <c r="L122328" s="33"/>
      <c r="M122328" s="33"/>
      <c r="N122328" s="33"/>
      <c r="O122328" s="33"/>
    </row>
    <row r="122329" spans="1:15" x14ac:dyDescent="0.25">
      <c r="A122329" s="33"/>
      <c r="B122329" s="34"/>
      <c r="C122329" s="33"/>
      <c r="D122329" s="33"/>
      <c r="E122329" s="33"/>
      <c r="F122329" s="33"/>
      <c r="G122329" s="33"/>
      <c r="H122329" s="33"/>
      <c r="I122329" s="33"/>
      <c r="J122329" s="33"/>
      <c r="K122329" s="33"/>
      <c r="L122329" s="33"/>
      <c r="M122329" s="33"/>
      <c r="N122329" s="33"/>
      <c r="O122329" s="33"/>
    </row>
    <row r="122330" spans="1:15" x14ac:dyDescent="0.25">
      <c r="A122330" s="33"/>
      <c r="B122330" s="34"/>
      <c r="C122330" s="33"/>
      <c r="D122330" s="33"/>
      <c r="E122330" s="33"/>
      <c r="F122330" s="33"/>
      <c r="G122330" s="33"/>
      <c r="H122330" s="33"/>
      <c r="I122330" s="33"/>
      <c r="J122330" s="33"/>
      <c r="K122330" s="35"/>
      <c r="L122330" s="33"/>
      <c r="M122330" s="33"/>
      <c r="N122330" s="33"/>
      <c r="O122330" s="33"/>
    </row>
    <row r="122331" spans="1:15" x14ac:dyDescent="0.25">
      <c r="A122331" s="33"/>
      <c r="B122331" s="34"/>
      <c r="C122331" s="33"/>
      <c r="D122331" s="33"/>
      <c r="E122331" s="33"/>
      <c r="F122331" s="33"/>
      <c r="G122331" s="33"/>
      <c r="H122331" s="33"/>
      <c r="I122331" s="33"/>
      <c r="J122331" s="33"/>
      <c r="K122331" s="35"/>
      <c r="L122331" s="33"/>
      <c r="M122331" s="33"/>
      <c r="N122331" s="33"/>
      <c r="O122331" s="33"/>
    </row>
    <row r="122332" spans="1:15" x14ac:dyDescent="0.25">
      <c r="A122332" s="33"/>
      <c r="B122332" s="34"/>
      <c r="C122332" s="33"/>
      <c r="D122332" s="33"/>
      <c r="E122332" s="33"/>
      <c r="F122332" s="33"/>
      <c r="G122332" s="33"/>
      <c r="H122332" s="33"/>
      <c r="I122332" s="33"/>
      <c r="J122332" s="33"/>
      <c r="K122332" s="33"/>
      <c r="L122332" s="33"/>
      <c r="M122332" s="33"/>
      <c r="N122332" s="33"/>
      <c r="O122332" s="33"/>
    </row>
    <row r="122333" spans="1:15" x14ac:dyDescent="0.25">
      <c r="A122333" s="33"/>
      <c r="B122333" s="34"/>
      <c r="C122333" s="33"/>
      <c r="D122333" s="33"/>
      <c r="E122333" s="33"/>
      <c r="F122333" s="33"/>
      <c r="G122333" s="33"/>
      <c r="H122333" s="33"/>
      <c r="I122333" s="33"/>
      <c r="J122333" s="33"/>
      <c r="K122333" s="35"/>
      <c r="L122333" s="33"/>
      <c r="M122333" s="33"/>
      <c r="N122333" s="33"/>
      <c r="O122333" s="33"/>
    </row>
    <row r="122334" spans="1:15" x14ac:dyDescent="0.25">
      <c r="A122334" s="33"/>
      <c r="B122334" s="34"/>
      <c r="C122334" s="33"/>
      <c r="D122334" s="33"/>
      <c r="E122334" s="33"/>
      <c r="F122334" s="33"/>
      <c r="G122334" s="33"/>
      <c r="H122334" s="33"/>
      <c r="I122334" s="33"/>
      <c r="J122334" s="33"/>
      <c r="K122334" s="35"/>
      <c r="L122334" s="35"/>
      <c r="M122334" s="33"/>
      <c r="N122334" s="33"/>
      <c r="O122334" s="33"/>
    </row>
    <row r="122335" spans="1:15" x14ac:dyDescent="0.25">
      <c r="A122335" s="33"/>
      <c r="B122335" s="34"/>
      <c r="C122335" s="33"/>
      <c r="D122335" s="33"/>
      <c r="E122335" s="33"/>
      <c r="F122335" s="33"/>
      <c r="G122335" s="33"/>
      <c r="H122335" s="33"/>
      <c r="I122335" s="33"/>
      <c r="J122335" s="33"/>
      <c r="K122335" s="33"/>
      <c r="L122335" s="33"/>
      <c r="M122335" s="33"/>
      <c r="N122335" s="33"/>
      <c r="O122335" s="33"/>
    </row>
    <row r="122336" spans="1:15" x14ac:dyDescent="0.25">
      <c r="A122336" s="33"/>
      <c r="B122336" s="34"/>
      <c r="C122336" s="33"/>
      <c r="D122336" s="33"/>
      <c r="E122336" s="33"/>
      <c r="F122336" s="33"/>
      <c r="G122336" s="33"/>
      <c r="H122336" s="33"/>
      <c r="I122336" s="33"/>
      <c r="J122336" s="33"/>
      <c r="K122336" s="33"/>
      <c r="L122336" s="33"/>
      <c r="M122336" s="33"/>
      <c r="N122336" s="33"/>
      <c r="O122336" s="33"/>
    </row>
    <row r="122337" spans="1:15" x14ac:dyDescent="0.25">
      <c r="A122337" s="33"/>
      <c r="B122337" s="34"/>
      <c r="C122337" s="33"/>
      <c r="D122337" s="33"/>
      <c r="E122337" s="33"/>
      <c r="F122337" s="33"/>
      <c r="G122337" s="33"/>
      <c r="H122337" s="33"/>
      <c r="I122337" s="33"/>
      <c r="J122337" s="33"/>
      <c r="K122337" s="33"/>
      <c r="L122337" s="33"/>
      <c r="M122337" s="33"/>
      <c r="N122337" s="33"/>
      <c r="O122337" s="33"/>
    </row>
    <row r="122338" spans="1:15" x14ac:dyDescent="0.25">
      <c r="A122338" s="33"/>
      <c r="B122338" s="34"/>
      <c r="C122338" s="33"/>
      <c r="D122338" s="33"/>
      <c r="E122338" s="33"/>
      <c r="F122338" s="33"/>
      <c r="G122338" s="33"/>
      <c r="H122338" s="33"/>
      <c r="I122338" s="33"/>
      <c r="J122338" s="33"/>
      <c r="K122338" s="33"/>
      <c r="L122338" s="33"/>
      <c r="M122338" s="33"/>
      <c r="N122338" s="33"/>
      <c r="O122338" s="33"/>
    </row>
    <row r="122339" spans="1:15" x14ac:dyDescent="0.25">
      <c r="A122339" s="33"/>
      <c r="B122339" s="34"/>
      <c r="C122339" s="33"/>
      <c r="D122339" s="33"/>
      <c r="E122339" s="33"/>
      <c r="F122339" s="33"/>
      <c r="G122339" s="33"/>
      <c r="H122339" s="33"/>
      <c r="I122339" s="33"/>
      <c r="J122339" s="33"/>
      <c r="K122339" s="33"/>
      <c r="L122339" s="33"/>
      <c r="M122339" s="33"/>
      <c r="N122339" s="33"/>
      <c r="O122339" s="33"/>
    </row>
    <row r="122340" spans="1:15" x14ac:dyDescent="0.25">
      <c r="A122340" s="33"/>
      <c r="B122340" s="34"/>
      <c r="C122340" s="33"/>
      <c r="D122340" s="33"/>
      <c r="E122340" s="33"/>
      <c r="F122340" s="33"/>
      <c r="G122340" s="33"/>
      <c r="H122340" s="33"/>
      <c r="I122340" s="33"/>
      <c r="J122340" s="33"/>
      <c r="K122340" s="33"/>
      <c r="L122340" s="33"/>
      <c r="M122340" s="33"/>
      <c r="N122340" s="33"/>
      <c r="O122340" s="33"/>
    </row>
    <row r="122341" spans="1:15" x14ac:dyDescent="0.25">
      <c r="A122341" s="33"/>
      <c r="B122341" s="34"/>
      <c r="C122341" s="33"/>
      <c r="D122341" s="33"/>
      <c r="E122341" s="33"/>
      <c r="F122341" s="33"/>
      <c r="G122341" s="33"/>
      <c r="H122341" s="33"/>
      <c r="I122341" s="33"/>
      <c r="J122341" s="33"/>
      <c r="K122341" s="33"/>
      <c r="L122341" s="33"/>
      <c r="M122341" s="33"/>
      <c r="N122341" s="33"/>
      <c r="O122341" s="33"/>
    </row>
    <row r="122342" spans="1:15" x14ac:dyDescent="0.25">
      <c r="A122342" s="33"/>
      <c r="B122342" s="34"/>
      <c r="C122342" s="33"/>
      <c r="D122342" s="33"/>
      <c r="E122342" s="33"/>
      <c r="F122342" s="33"/>
      <c r="G122342" s="33"/>
      <c r="H122342" s="33"/>
      <c r="I122342" s="33"/>
      <c r="J122342" s="33"/>
      <c r="K122342" s="33"/>
      <c r="L122342" s="33"/>
      <c r="M122342" s="33"/>
      <c r="N122342" s="33"/>
      <c r="O122342" s="33"/>
    </row>
    <row r="122343" spans="1:15" x14ac:dyDescent="0.25">
      <c r="A122343" s="33"/>
      <c r="B122343" s="34"/>
      <c r="C122343" s="33"/>
      <c r="D122343" s="33"/>
      <c r="E122343" s="33"/>
      <c r="F122343" s="33"/>
      <c r="G122343" s="33"/>
      <c r="H122343" s="33"/>
      <c r="I122343" s="33"/>
      <c r="J122343" s="33"/>
      <c r="K122343" s="33"/>
      <c r="L122343" s="33"/>
      <c r="M122343" s="33"/>
      <c r="N122343" s="33"/>
      <c r="O122343" s="33"/>
    </row>
    <row r="122344" spans="1:15" x14ac:dyDescent="0.25">
      <c r="A122344" s="33"/>
      <c r="B122344" s="34"/>
      <c r="C122344" s="33"/>
      <c r="D122344" s="33"/>
      <c r="E122344" s="33"/>
      <c r="F122344" s="33"/>
      <c r="G122344" s="33"/>
      <c r="H122344" s="33"/>
      <c r="I122344" s="33"/>
      <c r="J122344" s="33"/>
      <c r="K122344" s="33"/>
      <c r="L122344" s="33"/>
      <c r="M122344" s="33"/>
      <c r="N122344" s="33"/>
      <c r="O122344" s="33"/>
    </row>
    <row r="122345" spans="1:15" x14ac:dyDescent="0.25">
      <c r="A122345" s="33"/>
      <c r="B122345" s="34"/>
      <c r="C122345" s="33"/>
      <c r="D122345" s="33"/>
      <c r="E122345" s="33"/>
      <c r="F122345" s="33"/>
      <c r="G122345" s="33"/>
      <c r="H122345" s="33"/>
      <c r="I122345" s="33"/>
      <c r="J122345" s="33"/>
      <c r="K122345" s="33"/>
      <c r="L122345" s="33"/>
      <c r="M122345" s="33"/>
      <c r="N122345" s="33"/>
      <c r="O122345" s="33"/>
    </row>
    <row r="122346" spans="1:15" x14ac:dyDescent="0.25">
      <c r="A122346" s="33"/>
      <c r="B122346" s="34"/>
      <c r="C122346" s="33"/>
      <c r="D122346" s="33"/>
      <c r="E122346" s="33"/>
      <c r="F122346" s="33"/>
      <c r="G122346" s="33"/>
      <c r="H122346" s="33"/>
      <c r="I122346" s="33"/>
      <c r="J122346" s="33"/>
      <c r="K122346" s="33"/>
      <c r="L122346" s="33"/>
      <c r="M122346" s="33"/>
      <c r="N122346" s="33"/>
      <c r="O122346" s="33"/>
    </row>
    <row r="122347" spans="1:15" x14ac:dyDescent="0.25">
      <c r="A122347" s="33"/>
      <c r="B122347" s="34"/>
      <c r="C122347" s="33"/>
      <c r="D122347" s="33"/>
      <c r="E122347" s="33"/>
      <c r="F122347" s="33"/>
      <c r="G122347" s="33"/>
      <c r="H122347" s="33"/>
      <c r="I122347" s="33"/>
      <c r="J122347" s="33"/>
      <c r="K122347" s="33"/>
      <c r="L122347" s="33"/>
      <c r="M122347" s="33"/>
      <c r="N122347" s="33"/>
      <c r="O122347" s="33"/>
    </row>
    <row r="122348" spans="1:15" x14ac:dyDescent="0.25">
      <c r="A122348" s="33"/>
      <c r="B122348" s="34"/>
      <c r="C122348" s="33"/>
      <c r="D122348" s="33"/>
      <c r="E122348" s="33"/>
      <c r="F122348" s="33"/>
      <c r="G122348" s="33"/>
      <c r="H122348" s="33"/>
      <c r="I122348" s="33"/>
      <c r="J122348" s="33"/>
      <c r="K122348" s="33"/>
      <c r="L122348" s="33"/>
      <c r="M122348" s="33"/>
      <c r="N122348" s="33"/>
      <c r="O122348" s="33"/>
    </row>
    <row r="122349" spans="1:15" x14ac:dyDescent="0.25">
      <c r="A122349" s="33"/>
      <c r="B122349" s="34"/>
      <c r="C122349" s="33"/>
      <c r="D122349" s="33"/>
      <c r="E122349" s="33"/>
      <c r="F122349" s="33"/>
      <c r="G122349" s="33"/>
      <c r="H122349" s="33"/>
      <c r="I122349" s="33"/>
      <c r="J122349" s="33"/>
      <c r="K122349" s="33"/>
      <c r="L122349" s="33"/>
      <c r="M122349" s="33"/>
      <c r="N122349" s="33"/>
      <c r="O122349" s="33"/>
    </row>
    <row r="122350" spans="1:15" x14ac:dyDescent="0.25">
      <c r="A122350" s="33"/>
      <c r="B122350" s="34"/>
      <c r="C122350" s="33"/>
      <c r="D122350" s="33"/>
      <c r="E122350" s="33"/>
      <c r="F122350" s="33"/>
      <c r="G122350" s="33"/>
      <c r="H122350" s="33"/>
      <c r="I122350" s="33"/>
      <c r="J122350" s="33"/>
      <c r="K122350" s="33"/>
      <c r="L122350" s="33"/>
      <c r="M122350" s="33"/>
      <c r="N122350" s="33"/>
      <c r="O122350" s="33"/>
    </row>
    <row r="122351" spans="1:15" x14ac:dyDescent="0.25">
      <c r="A122351" s="33"/>
      <c r="B122351" s="34"/>
      <c r="C122351" s="33"/>
      <c r="D122351" s="33"/>
      <c r="E122351" s="33"/>
      <c r="F122351" s="33"/>
      <c r="G122351" s="33"/>
      <c r="H122351" s="33"/>
      <c r="I122351" s="33"/>
      <c r="J122351" s="33"/>
      <c r="K122351" s="33"/>
      <c r="L122351" s="33"/>
      <c r="M122351" s="33"/>
      <c r="N122351" s="33"/>
      <c r="O122351" s="33"/>
    </row>
    <row r="122352" spans="1:15" x14ac:dyDescent="0.25">
      <c r="A122352" s="33"/>
      <c r="B122352" s="34"/>
      <c r="C122352" s="33"/>
      <c r="D122352" s="33"/>
      <c r="E122352" s="33"/>
      <c r="F122352" s="33"/>
      <c r="G122352" s="33"/>
      <c r="H122352" s="33"/>
      <c r="I122352" s="33"/>
      <c r="J122352" s="33"/>
      <c r="K122352" s="33"/>
      <c r="L122352" s="33"/>
      <c r="M122352" s="33"/>
      <c r="N122352" s="33"/>
      <c r="O122352" s="33"/>
    </row>
    <row r="122353" spans="1:15" x14ac:dyDescent="0.25">
      <c r="A122353" s="33"/>
      <c r="B122353" s="34"/>
      <c r="C122353" s="33"/>
      <c r="D122353" s="33"/>
      <c r="E122353" s="33"/>
      <c r="F122353" s="33"/>
      <c r="G122353" s="33"/>
      <c r="H122353" s="33"/>
      <c r="I122353" s="33"/>
      <c r="J122353" s="33"/>
      <c r="K122353" s="33"/>
      <c r="L122353" s="33"/>
      <c r="M122353" s="33"/>
      <c r="N122353" s="33"/>
      <c r="O122353" s="33"/>
    </row>
    <row r="122354" spans="1:15" x14ac:dyDescent="0.25">
      <c r="A122354" s="33"/>
      <c r="B122354" s="34"/>
      <c r="C122354" s="33"/>
      <c r="D122354" s="33"/>
      <c r="E122354" s="33"/>
      <c r="F122354" s="33"/>
      <c r="G122354" s="33"/>
      <c r="H122354" s="33"/>
      <c r="I122354" s="33"/>
      <c r="J122354" s="33"/>
      <c r="K122354" s="33"/>
      <c r="L122354" s="33"/>
      <c r="M122354" s="33"/>
      <c r="N122354" s="33"/>
      <c r="O122354" s="33"/>
    </row>
    <row r="122355" spans="1:15" x14ac:dyDescent="0.25">
      <c r="A122355" s="33"/>
      <c r="B122355" s="34"/>
      <c r="C122355" s="33"/>
      <c r="D122355" s="33"/>
      <c r="E122355" s="33"/>
      <c r="F122355" s="33"/>
      <c r="G122355" s="33"/>
      <c r="H122355" s="33"/>
      <c r="I122355" s="33"/>
      <c r="J122355" s="33"/>
      <c r="K122355" s="33"/>
      <c r="L122355" s="33"/>
      <c r="M122355" s="33"/>
      <c r="N122355" s="33"/>
      <c r="O122355" s="33"/>
    </row>
    <row r="122356" spans="1:15" x14ac:dyDescent="0.25">
      <c r="A122356" s="33"/>
      <c r="B122356" s="34"/>
      <c r="C122356" s="33"/>
      <c r="D122356" s="33"/>
      <c r="E122356" s="33"/>
      <c r="F122356" s="33"/>
      <c r="G122356" s="33"/>
      <c r="H122356" s="33"/>
      <c r="I122356" s="33"/>
      <c r="J122356" s="33"/>
      <c r="K122356" s="33"/>
      <c r="L122356" s="33"/>
      <c r="M122356" s="33"/>
      <c r="N122356" s="33"/>
      <c r="O122356" s="33"/>
    </row>
    <row r="122357" spans="1:15" x14ac:dyDescent="0.25">
      <c r="A122357" s="33"/>
      <c r="B122357" s="34"/>
      <c r="C122357" s="33"/>
      <c r="D122357" s="33"/>
      <c r="E122357" s="33"/>
      <c r="F122357" s="33"/>
      <c r="G122357" s="33"/>
      <c r="H122357" s="33"/>
      <c r="I122357" s="33"/>
      <c r="J122357" s="33"/>
      <c r="K122357" s="33"/>
      <c r="L122357" s="33"/>
      <c r="M122357" s="33"/>
      <c r="N122357" s="33"/>
      <c r="O122357" s="33"/>
    </row>
    <row r="122358" spans="1:15" x14ac:dyDescent="0.25">
      <c r="A122358" s="33"/>
      <c r="B122358" s="34"/>
      <c r="C122358" s="33"/>
      <c r="D122358" s="33"/>
      <c r="E122358" s="33"/>
      <c r="F122358" s="33"/>
      <c r="G122358" s="33"/>
      <c r="H122358" s="33"/>
      <c r="I122358" s="33"/>
      <c r="J122358" s="33"/>
      <c r="K122358" s="33"/>
      <c r="L122358" s="33"/>
      <c r="M122358" s="33"/>
      <c r="N122358" s="33"/>
      <c r="O122358" s="33"/>
    </row>
    <row r="122359" spans="1:15" x14ac:dyDescent="0.25">
      <c r="A122359" s="33"/>
      <c r="B122359" s="34"/>
      <c r="C122359" s="33"/>
      <c r="D122359" s="33"/>
      <c r="E122359" s="33"/>
      <c r="F122359" s="33"/>
      <c r="G122359" s="33"/>
      <c r="H122359" s="33"/>
      <c r="I122359" s="33"/>
      <c r="J122359" s="33"/>
      <c r="K122359" s="33"/>
      <c r="L122359" s="33"/>
      <c r="M122359" s="33"/>
      <c r="N122359" s="33"/>
      <c r="O122359" s="33"/>
    </row>
    <row r="122360" spans="1:15" x14ac:dyDescent="0.25">
      <c r="A122360" s="33"/>
      <c r="B122360" s="34"/>
      <c r="C122360" s="33"/>
      <c r="D122360" s="33"/>
      <c r="E122360" s="33"/>
      <c r="F122360" s="33"/>
      <c r="G122360" s="33"/>
      <c r="H122360" s="33"/>
      <c r="I122360" s="33"/>
      <c r="J122360" s="33"/>
      <c r="K122360" s="33"/>
      <c r="L122360" s="33"/>
      <c r="M122360" s="33"/>
      <c r="N122360" s="33"/>
      <c r="O122360" s="33"/>
    </row>
    <row r="122361" spans="1:15" x14ac:dyDescent="0.25">
      <c r="A122361" s="33"/>
      <c r="B122361" s="34"/>
      <c r="C122361" s="33"/>
      <c r="D122361" s="33"/>
      <c r="E122361" s="33"/>
      <c r="F122361" s="33"/>
      <c r="G122361" s="33"/>
      <c r="H122361" s="33"/>
      <c r="I122361" s="33"/>
      <c r="J122361" s="33"/>
      <c r="K122361" s="33"/>
      <c r="L122361" s="33"/>
      <c r="M122361" s="33"/>
      <c r="N122361" s="33"/>
      <c r="O122361" s="33"/>
    </row>
    <row r="122362" spans="1:15" x14ac:dyDescent="0.25">
      <c r="A122362" s="33"/>
      <c r="B122362" s="34"/>
      <c r="C122362" s="33"/>
      <c r="D122362" s="33"/>
      <c r="E122362" s="33"/>
      <c r="F122362" s="33"/>
      <c r="G122362" s="33"/>
      <c r="H122362" s="33"/>
      <c r="I122362" s="33"/>
      <c r="J122362" s="33"/>
      <c r="K122362" s="35"/>
      <c r="L122362" s="33"/>
      <c r="M122362" s="33"/>
      <c r="N122362" s="33"/>
      <c r="O122362" s="33"/>
    </row>
    <row r="122363" spans="1:15" x14ac:dyDescent="0.25">
      <c r="A122363" s="33"/>
      <c r="B122363" s="34"/>
      <c r="C122363" s="33"/>
      <c r="D122363" s="33"/>
      <c r="E122363" s="33"/>
      <c r="F122363" s="33"/>
      <c r="G122363" s="33"/>
      <c r="H122363" s="33"/>
      <c r="I122363" s="33"/>
      <c r="J122363" s="33"/>
      <c r="K122363" s="35"/>
      <c r="L122363" s="35"/>
      <c r="M122363" s="33"/>
      <c r="N122363" s="33"/>
      <c r="O122363" s="33"/>
    </row>
    <row r="122364" spans="1:15" x14ac:dyDescent="0.25">
      <c r="A122364" s="33"/>
      <c r="B122364" s="34"/>
      <c r="C122364" s="33"/>
      <c r="D122364" s="33"/>
      <c r="E122364" s="33"/>
      <c r="F122364" s="33"/>
      <c r="G122364" s="33"/>
      <c r="H122364" s="33"/>
      <c r="I122364" s="37"/>
      <c r="J122364" s="33"/>
      <c r="K122364" s="33"/>
      <c r="L122364" s="33"/>
      <c r="M122364" s="33"/>
      <c r="N122364" s="33"/>
      <c r="O122364" s="33"/>
    </row>
    <row r="122365" spans="1:15" x14ac:dyDescent="0.25">
      <c r="A122365" s="33"/>
      <c r="B122365" s="34"/>
      <c r="C122365" s="33"/>
      <c r="D122365" s="33"/>
      <c r="E122365" s="33"/>
      <c r="F122365" s="33"/>
      <c r="G122365" s="33"/>
      <c r="H122365" s="33"/>
      <c r="I122365" s="37"/>
      <c r="J122365" s="33"/>
      <c r="K122365" s="33"/>
      <c r="L122365" s="33"/>
      <c r="M122365" s="33"/>
      <c r="N122365" s="33"/>
      <c r="O122365" s="33"/>
    </row>
    <row r="122366" spans="1:15" x14ac:dyDescent="0.25">
      <c r="A122366" s="33"/>
      <c r="B122366" s="34"/>
      <c r="C122366" s="33"/>
      <c r="D122366" s="33"/>
      <c r="E122366" s="33"/>
      <c r="F122366" s="33"/>
      <c r="G122366" s="33"/>
      <c r="H122366" s="33"/>
      <c r="I122366" s="37"/>
      <c r="J122366" s="33"/>
      <c r="K122366" s="33"/>
      <c r="L122366" s="33"/>
      <c r="M122366" s="33"/>
      <c r="N122366" s="33"/>
      <c r="O122366" s="33"/>
    </row>
    <row r="122367" spans="1:15" x14ac:dyDescent="0.25">
      <c r="A122367" s="33"/>
      <c r="B122367" s="34"/>
      <c r="C122367" s="33"/>
      <c r="D122367" s="33"/>
      <c r="E122367" s="33"/>
      <c r="F122367" s="33"/>
      <c r="G122367" s="33"/>
      <c r="H122367" s="33"/>
      <c r="I122367" s="33"/>
      <c r="J122367" s="33"/>
      <c r="K122367" s="33"/>
      <c r="L122367" s="33"/>
      <c r="M122367" s="33"/>
      <c r="N122367" s="33"/>
      <c r="O122367" s="33"/>
    </row>
    <row r="122368" spans="1:15" x14ac:dyDescent="0.25">
      <c r="A122368" s="33"/>
      <c r="B122368" s="34"/>
      <c r="C122368" s="33"/>
      <c r="D122368" s="33"/>
      <c r="E122368" s="33"/>
      <c r="F122368" s="33"/>
      <c r="G122368" s="33"/>
      <c r="H122368" s="33"/>
      <c r="I122368" s="33"/>
      <c r="J122368" s="33"/>
      <c r="K122368" s="33"/>
      <c r="L122368" s="33"/>
      <c r="M122368" s="33"/>
      <c r="N122368" s="33"/>
      <c r="O122368" s="33"/>
    </row>
    <row r="122369" spans="1:15" x14ac:dyDescent="0.25">
      <c r="A122369" s="33"/>
      <c r="B122369" s="34"/>
      <c r="C122369" s="33"/>
      <c r="D122369" s="33"/>
      <c r="E122369" s="33"/>
      <c r="F122369" s="33"/>
      <c r="G122369" s="33"/>
      <c r="H122369" s="33"/>
      <c r="I122369" s="33"/>
      <c r="J122369" s="33"/>
      <c r="K122369" s="33"/>
      <c r="L122369" s="33"/>
      <c r="M122369" s="33"/>
      <c r="N122369" s="33"/>
      <c r="O122369" s="33"/>
    </row>
    <row r="122370" spans="1:15" x14ac:dyDescent="0.25">
      <c r="A122370" s="33"/>
      <c r="B122370" s="34"/>
      <c r="C122370" s="33"/>
      <c r="D122370" s="33"/>
      <c r="E122370" s="33"/>
      <c r="F122370" s="33"/>
      <c r="G122370" s="33"/>
      <c r="H122370" s="33"/>
      <c r="I122370" s="33"/>
      <c r="J122370" s="33"/>
      <c r="K122370" s="33"/>
      <c r="L122370" s="33"/>
      <c r="M122370" s="33"/>
      <c r="N122370" s="33"/>
      <c r="O122370" s="33"/>
    </row>
    <row r="122371" spans="1:15" x14ac:dyDescent="0.25">
      <c r="A122371" s="33"/>
      <c r="B122371" s="34"/>
      <c r="C122371" s="33"/>
      <c r="D122371" s="33"/>
      <c r="E122371" s="33"/>
      <c r="F122371" s="33"/>
      <c r="G122371" s="33"/>
      <c r="H122371" s="33"/>
      <c r="I122371" s="33"/>
      <c r="J122371" s="33"/>
      <c r="K122371" s="35"/>
      <c r="L122371" s="35"/>
      <c r="M122371" s="33"/>
      <c r="N122371" s="33"/>
      <c r="O122371" s="33"/>
    </row>
    <row r="122372" spans="1:15" x14ac:dyDescent="0.25">
      <c r="A122372" s="33"/>
      <c r="B122372" s="34"/>
      <c r="C122372" s="33"/>
      <c r="D122372" s="33"/>
      <c r="E122372" s="33"/>
      <c r="F122372" s="33"/>
      <c r="G122372" s="33"/>
      <c r="H122372" s="33"/>
      <c r="I122372" s="33"/>
      <c r="J122372" s="33"/>
      <c r="K122372" s="35"/>
      <c r="L122372" s="35"/>
      <c r="M122372" s="33"/>
      <c r="N122372" s="33"/>
      <c r="O122372" s="33"/>
    </row>
    <row r="122373" spans="1:15" x14ac:dyDescent="0.25">
      <c r="A122373" s="33"/>
      <c r="B122373" s="34"/>
      <c r="C122373" s="33"/>
      <c r="D122373" s="33"/>
      <c r="E122373" s="33"/>
      <c r="F122373" s="33"/>
      <c r="G122373" s="33"/>
      <c r="H122373" s="33"/>
      <c r="I122373" s="37"/>
      <c r="J122373" s="33"/>
      <c r="K122373" s="33"/>
      <c r="L122373" s="33"/>
      <c r="M122373" s="33"/>
      <c r="N122373" s="33"/>
      <c r="O122373" s="33"/>
    </row>
    <row r="122374" spans="1:15" x14ac:dyDescent="0.25">
      <c r="A122374" s="33"/>
      <c r="B122374" s="34"/>
      <c r="C122374" s="33"/>
      <c r="D122374" s="33"/>
      <c r="E122374" s="33"/>
      <c r="F122374" s="33"/>
      <c r="G122374" s="33"/>
      <c r="H122374" s="33"/>
      <c r="I122374" s="33"/>
      <c r="J122374" s="33"/>
      <c r="K122374" s="33"/>
      <c r="L122374" s="33"/>
      <c r="M122374" s="33"/>
      <c r="N122374" s="33"/>
      <c r="O122374" s="33"/>
    </row>
    <row r="122375" spans="1:15" x14ac:dyDescent="0.25">
      <c r="A122375" s="33"/>
      <c r="B122375" s="34"/>
      <c r="C122375" s="33"/>
      <c r="D122375" s="33"/>
      <c r="E122375" s="33"/>
      <c r="F122375" s="33"/>
      <c r="G122375" s="33"/>
      <c r="H122375" s="33"/>
      <c r="I122375" s="33"/>
      <c r="J122375" s="33"/>
      <c r="K122375" s="33"/>
      <c r="L122375" s="33"/>
      <c r="M122375" s="33"/>
      <c r="N122375" s="33"/>
      <c r="O122375" s="33"/>
    </row>
    <row r="122376" spans="1:15" x14ac:dyDescent="0.25">
      <c r="A122376" s="33"/>
      <c r="B122376" s="34"/>
      <c r="C122376" s="33"/>
      <c r="D122376" s="33"/>
      <c r="E122376" s="33"/>
      <c r="F122376" s="33"/>
      <c r="G122376" s="33"/>
      <c r="H122376" s="33"/>
      <c r="I122376" s="33"/>
      <c r="J122376" s="33"/>
      <c r="K122376" s="33"/>
      <c r="L122376" s="33"/>
      <c r="M122376" s="33"/>
      <c r="N122376" s="33"/>
      <c r="O122376" s="33"/>
    </row>
    <row r="122377" spans="1:15" x14ac:dyDescent="0.25">
      <c r="A122377" s="33"/>
      <c r="B122377" s="34"/>
      <c r="C122377" s="33"/>
      <c r="D122377" s="33"/>
      <c r="E122377" s="33"/>
      <c r="F122377" s="33"/>
      <c r="G122377" s="33"/>
      <c r="H122377" s="33"/>
      <c r="I122377" s="33"/>
      <c r="J122377" s="33"/>
      <c r="K122377" s="33"/>
      <c r="L122377" s="33"/>
      <c r="M122377" s="33"/>
      <c r="N122377" s="33"/>
      <c r="O122377" s="33"/>
    </row>
    <row r="122378" spans="1:15" x14ac:dyDescent="0.25">
      <c r="A122378" s="33"/>
      <c r="B122378" s="34"/>
      <c r="C122378" s="33"/>
      <c r="D122378" s="33"/>
      <c r="E122378" s="33"/>
      <c r="F122378" s="33"/>
      <c r="G122378" s="33"/>
      <c r="H122378" s="33"/>
      <c r="I122378" s="33"/>
      <c r="J122378" s="33"/>
      <c r="K122378" s="33"/>
      <c r="L122378" s="33"/>
      <c r="M122378" s="33"/>
      <c r="N122378" s="33"/>
      <c r="O122378" s="33"/>
    </row>
    <row r="122379" spans="1:15" x14ac:dyDescent="0.25">
      <c r="A122379" s="33"/>
      <c r="B122379" s="34"/>
      <c r="C122379" s="33"/>
      <c r="D122379" s="33"/>
      <c r="E122379" s="33"/>
      <c r="F122379" s="33"/>
      <c r="G122379" s="33"/>
      <c r="H122379" s="33"/>
      <c r="I122379" s="33"/>
      <c r="J122379" s="33"/>
      <c r="K122379" s="35"/>
      <c r="L122379" s="35"/>
      <c r="M122379" s="33"/>
      <c r="N122379" s="33"/>
      <c r="O122379" s="33"/>
    </row>
    <row r="122380" spans="1:15" x14ac:dyDescent="0.25">
      <c r="A122380" s="33"/>
      <c r="B122380" s="34"/>
      <c r="C122380" s="33"/>
      <c r="D122380" s="33"/>
      <c r="E122380" s="33"/>
      <c r="F122380" s="33"/>
      <c r="G122380" s="33"/>
      <c r="H122380" s="33"/>
      <c r="I122380" s="33"/>
      <c r="J122380" s="33"/>
      <c r="K122380" s="33"/>
      <c r="L122380" s="33"/>
      <c r="M122380" s="33"/>
      <c r="N122380" s="33"/>
      <c r="O122380" s="33"/>
    </row>
    <row r="122381" spans="1:15" x14ac:dyDescent="0.25">
      <c r="A122381" s="33"/>
      <c r="B122381" s="34"/>
      <c r="C122381" s="33"/>
      <c r="D122381" s="33"/>
      <c r="E122381" s="33"/>
      <c r="F122381" s="33"/>
      <c r="G122381" s="33"/>
      <c r="H122381" s="33"/>
      <c r="I122381" s="33"/>
      <c r="J122381" s="33"/>
      <c r="K122381" s="33"/>
      <c r="L122381" s="33"/>
      <c r="M122381" s="33"/>
      <c r="N122381" s="33"/>
      <c r="O122381" s="33"/>
    </row>
    <row r="122382" spans="1:15" x14ac:dyDescent="0.25">
      <c r="A122382" s="33"/>
      <c r="B122382" s="34"/>
      <c r="C122382" s="33"/>
      <c r="D122382" s="33"/>
      <c r="E122382" s="33"/>
      <c r="F122382" s="33"/>
      <c r="G122382" s="33"/>
      <c r="H122382" s="33"/>
      <c r="I122382" s="33"/>
      <c r="J122382" s="33"/>
      <c r="K122382" s="33"/>
      <c r="L122382" s="33"/>
      <c r="M122382" s="33"/>
      <c r="N122382" s="33"/>
      <c r="O122382" s="33"/>
    </row>
    <row r="122383" spans="1:15" x14ac:dyDescent="0.25">
      <c r="A122383" s="33"/>
      <c r="B122383" s="34"/>
      <c r="C122383" s="33"/>
      <c r="D122383" s="33"/>
      <c r="E122383" s="33"/>
      <c r="F122383" s="33"/>
      <c r="G122383" s="33"/>
      <c r="H122383" s="33"/>
      <c r="I122383" s="33"/>
      <c r="J122383" s="33"/>
      <c r="K122383" s="33"/>
      <c r="L122383" s="33"/>
      <c r="M122383" s="33"/>
      <c r="N122383" s="33"/>
      <c r="O122383" s="33"/>
    </row>
    <row r="122384" spans="1:15" x14ac:dyDescent="0.25">
      <c r="A122384" s="33"/>
      <c r="B122384" s="34"/>
      <c r="C122384" s="33"/>
      <c r="D122384" s="33"/>
      <c r="E122384" s="33"/>
      <c r="F122384" s="33"/>
      <c r="G122384" s="33"/>
      <c r="H122384" s="33"/>
      <c r="I122384" s="33"/>
      <c r="J122384" s="33"/>
      <c r="K122384" s="35"/>
      <c r="L122384" s="33"/>
      <c r="M122384" s="33"/>
      <c r="N122384" s="33"/>
      <c r="O122384" s="33"/>
    </row>
    <row r="122385" spans="1:15" x14ac:dyDescent="0.25">
      <c r="A122385" s="33"/>
      <c r="B122385" s="34"/>
      <c r="C122385" s="33"/>
      <c r="D122385" s="33"/>
      <c r="E122385" s="33"/>
      <c r="F122385" s="33"/>
      <c r="G122385" s="33"/>
      <c r="H122385" s="33"/>
      <c r="I122385" s="37"/>
      <c r="J122385" s="33"/>
      <c r="K122385" s="33"/>
      <c r="L122385" s="33"/>
      <c r="M122385" s="33"/>
      <c r="N122385" s="33"/>
      <c r="O122385" s="33"/>
    </row>
    <row r="122386" spans="1:15" x14ac:dyDescent="0.25">
      <c r="A122386" s="33"/>
      <c r="B122386" s="34"/>
      <c r="C122386" s="33"/>
      <c r="D122386" s="33"/>
      <c r="E122386" s="33"/>
      <c r="F122386" s="33"/>
      <c r="G122386" s="33"/>
      <c r="H122386" s="33"/>
      <c r="I122386" s="37"/>
      <c r="J122386" s="33"/>
      <c r="K122386" s="35"/>
      <c r="L122386" s="35"/>
      <c r="M122386" s="33"/>
      <c r="N122386" s="33"/>
      <c r="O122386" s="33"/>
    </row>
    <row r="122387" spans="1:15" x14ac:dyDescent="0.25">
      <c r="A122387" s="33"/>
      <c r="B122387" s="34"/>
      <c r="C122387" s="33"/>
      <c r="D122387" s="33"/>
      <c r="E122387" s="33"/>
      <c r="F122387" s="33"/>
      <c r="G122387" s="33"/>
      <c r="H122387" s="33"/>
      <c r="I122387" s="37"/>
      <c r="J122387" s="33"/>
      <c r="K122387" s="33"/>
      <c r="L122387" s="33"/>
      <c r="M122387" s="33"/>
      <c r="N122387" s="33"/>
      <c r="O122387" s="33"/>
    </row>
    <row r="122388" spans="1:15" x14ac:dyDescent="0.25">
      <c r="A122388" s="33"/>
      <c r="B122388" s="34"/>
      <c r="C122388" s="33"/>
      <c r="D122388" s="33"/>
      <c r="E122388" s="33"/>
      <c r="F122388" s="33"/>
      <c r="G122388" s="33"/>
      <c r="H122388" s="33"/>
      <c r="I122388" s="37"/>
      <c r="J122388" s="33"/>
      <c r="K122388" s="33"/>
      <c r="L122388" s="33"/>
      <c r="M122388" s="33"/>
      <c r="N122388" s="33"/>
      <c r="O122388" s="33"/>
    </row>
    <row r="122389" spans="1:15" x14ac:dyDescent="0.25">
      <c r="A122389" s="33"/>
      <c r="B122389" s="34"/>
      <c r="C122389" s="33"/>
      <c r="D122389" s="33"/>
      <c r="E122389" s="33"/>
      <c r="F122389" s="33"/>
      <c r="G122389" s="33"/>
      <c r="H122389" s="33"/>
      <c r="I122389" s="37"/>
      <c r="J122389" s="33"/>
      <c r="K122389" s="33"/>
      <c r="L122389" s="33"/>
      <c r="M122389" s="33"/>
      <c r="N122389" s="33"/>
      <c r="O122389" s="33"/>
    </row>
    <row r="122390" spans="1:15" x14ac:dyDescent="0.25">
      <c r="A122390" s="33"/>
      <c r="B122390" s="34"/>
      <c r="C122390" s="33"/>
      <c r="D122390" s="33"/>
      <c r="E122390" s="33"/>
      <c r="F122390" s="33"/>
      <c r="G122390" s="33"/>
      <c r="H122390" s="33"/>
      <c r="I122390" s="37"/>
      <c r="J122390" s="33"/>
      <c r="K122390" s="33"/>
      <c r="L122390" s="33"/>
      <c r="M122390" s="33"/>
      <c r="N122390" s="33"/>
      <c r="O122390" s="33"/>
    </row>
    <row r="122391" spans="1:15" x14ac:dyDescent="0.25">
      <c r="A122391" s="33"/>
      <c r="B122391" s="34"/>
      <c r="C122391" s="33"/>
      <c r="D122391" s="33"/>
      <c r="E122391" s="33"/>
      <c r="F122391" s="33"/>
      <c r="G122391" s="33"/>
      <c r="H122391" s="33"/>
      <c r="I122391" s="37"/>
      <c r="J122391" s="33"/>
      <c r="K122391" s="33"/>
      <c r="L122391" s="33"/>
      <c r="M122391" s="33"/>
      <c r="N122391" s="33"/>
      <c r="O122391" s="33"/>
    </row>
    <row r="122392" spans="1:15" x14ac:dyDescent="0.25">
      <c r="A122392" s="33"/>
      <c r="B122392" s="34"/>
      <c r="C122392" s="33"/>
      <c r="D122392" s="33"/>
      <c r="E122392" s="33"/>
      <c r="F122392" s="33"/>
      <c r="G122392" s="33"/>
      <c r="H122392" s="33"/>
      <c r="I122392" s="37"/>
      <c r="J122392" s="33"/>
      <c r="K122392" s="35"/>
      <c r="L122392" s="35"/>
      <c r="M122392" s="33"/>
      <c r="N122392" s="33"/>
      <c r="O122392" s="33"/>
    </row>
    <row r="122393" spans="1:15" x14ac:dyDescent="0.25">
      <c r="A122393" s="33"/>
      <c r="B122393" s="34"/>
      <c r="C122393" s="33"/>
      <c r="D122393" s="33"/>
      <c r="E122393" s="33"/>
      <c r="F122393" s="33"/>
      <c r="G122393" s="33"/>
      <c r="H122393" s="33"/>
      <c r="I122393" s="33"/>
      <c r="J122393" s="33"/>
      <c r="K122393" s="35"/>
      <c r="L122393" s="33"/>
      <c r="M122393" s="33"/>
      <c r="N122393" s="33"/>
      <c r="O122393" s="33"/>
    </row>
    <row r="122394" spans="1:15" x14ac:dyDescent="0.25">
      <c r="A122394" s="33"/>
      <c r="B122394" s="34"/>
      <c r="C122394" s="33"/>
      <c r="D122394" s="33"/>
      <c r="E122394" s="33"/>
      <c r="F122394" s="33"/>
      <c r="G122394" s="33"/>
      <c r="H122394" s="33"/>
      <c r="I122394" s="33"/>
      <c r="J122394" s="33"/>
      <c r="K122394" s="35"/>
      <c r="L122394" s="33"/>
      <c r="M122394" s="33"/>
      <c r="N122394" s="33"/>
      <c r="O122394" s="33"/>
    </row>
    <row r="122395" spans="1:15" x14ac:dyDescent="0.25">
      <c r="A122395" s="33"/>
      <c r="B122395" s="34"/>
      <c r="C122395" s="33"/>
      <c r="D122395" s="33"/>
      <c r="E122395" s="33"/>
      <c r="F122395" s="33"/>
      <c r="G122395" s="33"/>
      <c r="H122395" s="33"/>
      <c r="I122395" s="33"/>
      <c r="J122395" s="33"/>
      <c r="K122395" s="33"/>
      <c r="L122395" s="33"/>
      <c r="M122395" s="33"/>
      <c r="N122395" s="33"/>
      <c r="O122395" s="33"/>
    </row>
    <row r="122396" spans="1:15" x14ac:dyDescent="0.25">
      <c r="A122396" s="33"/>
      <c r="B122396" s="34"/>
      <c r="C122396" s="33"/>
      <c r="D122396" s="33"/>
      <c r="E122396" s="33"/>
      <c r="F122396" s="33"/>
      <c r="G122396" s="33"/>
      <c r="H122396" s="33"/>
      <c r="I122396" s="33"/>
      <c r="J122396" s="33"/>
      <c r="K122396" s="33"/>
      <c r="L122396" s="33"/>
      <c r="M122396" s="33"/>
      <c r="N122396" s="33"/>
      <c r="O122396" s="33"/>
    </row>
    <row r="122397" spans="1:15" x14ac:dyDescent="0.25">
      <c r="A122397" s="33"/>
      <c r="B122397" s="34"/>
      <c r="C122397" s="33"/>
      <c r="D122397" s="33"/>
      <c r="E122397" s="33"/>
      <c r="F122397" s="33"/>
      <c r="G122397" s="33"/>
      <c r="H122397" s="33"/>
      <c r="I122397" s="33"/>
      <c r="J122397" s="33"/>
      <c r="K122397" s="33"/>
      <c r="L122397" s="33"/>
      <c r="M122397" s="33"/>
      <c r="N122397" s="33"/>
      <c r="O122397" s="33"/>
    </row>
    <row r="122398" spans="1:15" x14ac:dyDescent="0.25">
      <c r="A122398" s="33"/>
      <c r="B122398" s="34"/>
      <c r="C122398" s="33"/>
      <c r="D122398" s="33"/>
      <c r="E122398" s="33"/>
      <c r="F122398" s="33"/>
      <c r="G122398" s="33"/>
      <c r="H122398" s="33"/>
      <c r="I122398" s="33"/>
      <c r="J122398" s="33"/>
      <c r="K122398" s="33"/>
      <c r="L122398" s="33"/>
      <c r="M122398" s="33"/>
      <c r="N122398" s="33"/>
      <c r="O122398" s="33"/>
    </row>
    <row r="122399" spans="1:15" x14ac:dyDescent="0.25">
      <c r="A122399" s="33"/>
      <c r="B122399" s="34"/>
      <c r="C122399" s="33"/>
      <c r="D122399" s="33"/>
      <c r="E122399" s="33"/>
      <c r="F122399" s="33"/>
      <c r="G122399" s="33"/>
      <c r="H122399" s="33"/>
      <c r="I122399" s="33"/>
      <c r="J122399" s="33"/>
      <c r="K122399" s="35"/>
      <c r="L122399" s="33"/>
      <c r="M122399" s="33"/>
      <c r="N122399" s="33"/>
      <c r="O122399" s="33"/>
    </row>
    <row r="122400" spans="1:15" x14ac:dyDescent="0.25">
      <c r="A122400" s="33"/>
      <c r="B122400" s="34"/>
      <c r="C122400" s="33"/>
      <c r="D122400" s="33"/>
      <c r="E122400" s="33"/>
      <c r="F122400" s="33"/>
      <c r="G122400" s="33"/>
      <c r="H122400" s="33"/>
      <c r="I122400" s="33"/>
      <c r="J122400" s="33"/>
      <c r="K122400" s="33"/>
      <c r="L122400" s="33"/>
      <c r="M122400" s="33"/>
      <c r="N122400" s="33"/>
      <c r="O122400" s="33"/>
    </row>
    <row r="122401" spans="1:15" x14ac:dyDescent="0.25">
      <c r="A122401" s="33"/>
      <c r="B122401" s="34"/>
      <c r="C122401" s="33"/>
      <c r="D122401" s="33"/>
      <c r="E122401" s="33"/>
      <c r="F122401" s="33"/>
      <c r="G122401" s="33"/>
      <c r="H122401" s="33"/>
      <c r="I122401" s="33"/>
      <c r="J122401" s="33"/>
      <c r="K122401" s="33"/>
      <c r="L122401" s="33"/>
      <c r="M122401" s="33"/>
      <c r="N122401" s="33"/>
      <c r="O122401" s="33"/>
    </row>
    <row r="122402" spans="1:15" x14ac:dyDescent="0.25">
      <c r="A122402" s="33"/>
      <c r="B122402" s="34"/>
      <c r="C122402" s="33"/>
      <c r="D122402" s="33"/>
      <c r="E122402" s="33"/>
      <c r="F122402" s="33"/>
      <c r="G122402" s="33"/>
      <c r="H122402" s="33"/>
      <c r="I122402" s="33"/>
      <c r="J122402" s="33"/>
      <c r="K122402" s="33"/>
      <c r="L122402" s="33"/>
      <c r="M122402" s="33"/>
      <c r="N122402" s="33"/>
      <c r="O122402" s="33"/>
    </row>
    <row r="122403" spans="1:15" x14ac:dyDescent="0.25">
      <c r="A122403" s="33"/>
      <c r="B122403" s="34"/>
      <c r="C122403" s="33"/>
      <c r="D122403" s="33"/>
      <c r="E122403" s="33"/>
      <c r="F122403" s="33"/>
      <c r="G122403" s="33"/>
      <c r="H122403" s="33"/>
      <c r="I122403" s="33"/>
      <c r="J122403" s="33"/>
      <c r="K122403" s="33"/>
      <c r="L122403" s="33"/>
      <c r="M122403" s="33"/>
      <c r="N122403" s="33"/>
      <c r="O122403" s="33"/>
    </row>
    <row r="122404" spans="1:15" x14ac:dyDescent="0.25">
      <c r="A122404" s="33"/>
      <c r="B122404" s="34"/>
      <c r="C122404" s="33"/>
      <c r="D122404" s="33"/>
      <c r="E122404" s="33"/>
      <c r="F122404" s="33"/>
      <c r="G122404" s="33"/>
      <c r="H122404" s="33"/>
      <c r="I122404" s="33"/>
      <c r="J122404" s="33"/>
      <c r="K122404" s="33"/>
      <c r="L122404" s="33"/>
      <c r="M122404" s="33"/>
      <c r="N122404" s="33"/>
      <c r="O122404" s="33"/>
    </row>
    <row r="122405" spans="1:15" x14ac:dyDescent="0.25">
      <c r="A122405" s="33"/>
      <c r="B122405" s="34"/>
      <c r="C122405" s="33"/>
      <c r="D122405" s="33"/>
      <c r="E122405" s="33"/>
      <c r="F122405" s="33"/>
      <c r="G122405" s="33"/>
      <c r="H122405" s="33"/>
      <c r="I122405" s="37"/>
      <c r="J122405" s="33"/>
      <c r="K122405" s="35"/>
      <c r="L122405" s="35"/>
      <c r="M122405" s="33"/>
      <c r="N122405" s="33"/>
      <c r="O122405" s="33"/>
    </row>
    <row r="122406" spans="1:15" x14ac:dyDescent="0.25">
      <c r="A122406" s="33"/>
      <c r="B122406" s="34"/>
      <c r="C122406" s="33"/>
      <c r="D122406" s="33"/>
      <c r="E122406" s="33"/>
      <c r="F122406" s="33"/>
      <c r="G122406" s="33"/>
      <c r="H122406" s="33"/>
      <c r="I122406" s="37"/>
      <c r="J122406" s="33"/>
      <c r="K122406" s="33"/>
      <c r="L122406" s="33"/>
      <c r="M122406" s="33"/>
      <c r="N122406" s="33"/>
      <c r="O122406" s="33"/>
    </row>
    <row r="122407" spans="1:15" x14ac:dyDescent="0.25">
      <c r="A122407" s="33"/>
      <c r="B122407" s="34"/>
      <c r="C122407" s="33"/>
      <c r="D122407" s="33"/>
      <c r="E122407" s="33"/>
      <c r="F122407" s="33"/>
      <c r="G122407" s="33"/>
      <c r="H122407" s="33"/>
      <c r="I122407" s="37"/>
      <c r="J122407" s="33"/>
      <c r="K122407" s="35"/>
      <c r="L122407" s="33"/>
      <c r="M122407" s="33"/>
      <c r="N122407" s="33"/>
      <c r="O122407" s="33"/>
    </row>
    <row r="122408" spans="1:15" x14ac:dyDescent="0.25">
      <c r="A122408" s="33"/>
      <c r="B122408" s="34"/>
      <c r="C122408" s="33"/>
      <c r="D122408" s="33"/>
      <c r="E122408" s="33"/>
      <c r="F122408" s="33"/>
      <c r="G122408" s="33"/>
      <c r="H122408" s="33"/>
      <c r="I122408" s="37"/>
      <c r="J122408" s="33"/>
      <c r="K122408" s="35"/>
      <c r="L122408" s="35"/>
      <c r="M122408" s="33"/>
      <c r="N122408" s="33"/>
      <c r="O122408" s="33"/>
    </row>
    <row r="122409" spans="1:15" x14ac:dyDescent="0.25">
      <c r="A122409" s="33"/>
      <c r="B122409" s="34"/>
      <c r="C122409" s="33"/>
      <c r="D122409" s="33"/>
      <c r="E122409" s="33"/>
      <c r="F122409" s="33"/>
      <c r="G122409" s="33"/>
      <c r="H122409" s="33"/>
      <c r="I122409" s="37"/>
      <c r="J122409" s="33"/>
      <c r="K122409" s="35"/>
      <c r="L122409" s="33"/>
      <c r="M122409" s="33"/>
      <c r="N122409" s="33"/>
      <c r="O122409" s="33"/>
    </row>
    <row r="122410" spans="1:15" x14ac:dyDescent="0.25">
      <c r="A122410" s="33"/>
      <c r="B122410" s="34"/>
      <c r="C122410" s="33"/>
      <c r="D122410" s="33"/>
      <c r="E122410" s="33"/>
      <c r="F122410" s="33"/>
      <c r="G122410" s="33"/>
      <c r="H122410" s="33"/>
      <c r="I122410" s="37"/>
      <c r="J122410" s="33"/>
      <c r="K122410" s="33"/>
      <c r="L122410" s="33"/>
      <c r="M122410" s="33"/>
      <c r="N122410" s="33"/>
      <c r="O122410" s="33"/>
    </row>
    <row r="122411" spans="1:15" x14ac:dyDescent="0.25">
      <c r="A122411" s="33"/>
      <c r="B122411" s="34"/>
      <c r="C122411" s="33"/>
      <c r="D122411" s="33"/>
      <c r="E122411" s="33"/>
      <c r="F122411" s="33"/>
      <c r="G122411" s="33"/>
      <c r="H122411" s="33"/>
      <c r="I122411" s="37"/>
      <c r="J122411" s="33"/>
      <c r="K122411" s="33"/>
      <c r="L122411" s="33"/>
      <c r="M122411" s="33"/>
      <c r="N122411" s="33"/>
      <c r="O122411" s="33"/>
    </row>
    <row r="122412" spans="1:15" x14ac:dyDescent="0.25">
      <c r="A122412" s="33"/>
      <c r="B122412" s="34"/>
      <c r="C122412" s="33"/>
      <c r="D122412" s="33"/>
      <c r="E122412" s="33"/>
      <c r="F122412" s="33"/>
      <c r="G122412" s="33"/>
      <c r="H122412" s="33"/>
      <c r="I122412" s="33"/>
      <c r="J122412" s="36"/>
      <c r="K122412" s="33"/>
      <c r="L122412" s="33"/>
      <c r="M122412" s="33"/>
      <c r="N122412" s="33"/>
      <c r="O122412" s="33"/>
    </row>
    <row r="122413" spans="1:15" x14ac:dyDescent="0.25">
      <c r="A122413" s="33"/>
      <c r="B122413" s="34"/>
      <c r="C122413" s="33"/>
      <c r="D122413" s="33"/>
      <c r="E122413" s="33"/>
      <c r="F122413" s="33"/>
      <c r="G122413" s="33"/>
      <c r="H122413" s="33"/>
      <c r="I122413" s="33"/>
      <c r="J122413" s="36"/>
      <c r="K122413" s="35"/>
      <c r="L122413" s="35"/>
      <c r="M122413" s="33"/>
      <c r="N122413" s="33"/>
      <c r="O122413" s="33"/>
    </row>
    <row r="122414" spans="1:15" x14ac:dyDescent="0.25">
      <c r="A122414" s="33"/>
      <c r="B122414" s="34"/>
      <c r="C122414" s="33"/>
      <c r="D122414" s="33"/>
      <c r="E122414" s="33"/>
      <c r="F122414" s="33"/>
      <c r="G122414" s="33"/>
      <c r="H122414" s="33"/>
      <c r="I122414" s="33"/>
      <c r="J122414" s="33"/>
      <c r="K122414" s="35"/>
      <c r="L122414" s="33"/>
      <c r="M122414" s="33"/>
      <c r="N122414" s="33"/>
      <c r="O122414" s="33"/>
    </row>
    <row r="122415" spans="1:15" x14ac:dyDescent="0.25">
      <c r="A122415" s="33"/>
      <c r="B122415" s="34"/>
      <c r="C122415" s="33"/>
      <c r="D122415" s="33"/>
      <c r="E122415" s="33"/>
      <c r="F122415" s="33"/>
      <c r="G122415" s="33"/>
      <c r="H122415" s="33"/>
      <c r="I122415" s="33"/>
      <c r="J122415" s="33"/>
      <c r="K122415" s="33"/>
      <c r="L122415" s="33"/>
      <c r="M122415" s="33"/>
      <c r="N122415" s="33"/>
      <c r="O122415" s="33"/>
    </row>
    <row r="122416" spans="1:15" x14ac:dyDescent="0.25">
      <c r="A122416" s="33"/>
      <c r="B122416" s="34"/>
      <c r="C122416" s="33"/>
      <c r="D122416" s="33"/>
      <c r="E122416" s="33"/>
      <c r="F122416" s="33"/>
      <c r="G122416" s="33"/>
      <c r="H122416" s="33"/>
      <c r="I122416" s="33"/>
      <c r="J122416" s="33"/>
      <c r="K122416" s="33"/>
      <c r="L122416" s="33"/>
      <c r="M122416" s="33"/>
      <c r="N122416" s="33"/>
      <c r="O122416" s="33"/>
    </row>
    <row r="122417" spans="1:15" x14ac:dyDescent="0.25">
      <c r="A122417" s="33"/>
      <c r="B122417" s="34"/>
      <c r="C122417" s="33"/>
      <c r="D122417" s="33"/>
      <c r="E122417" s="33"/>
      <c r="F122417" s="33"/>
      <c r="G122417" s="33"/>
      <c r="H122417" s="33"/>
      <c r="I122417" s="33"/>
      <c r="J122417" s="33"/>
      <c r="K122417" s="33"/>
      <c r="L122417" s="33"/>
      <c r="M122417" s="33"/>
      <c r="N122417" s="33"/>
      <c r="O122417" s="33"/>
    </row>
    <row r="122418" spans="1:15" x14ac:dyDescent="0.25">
      <c r="A122418" s="33"/>
      <c r="B122418" s="34"/>
      <c r="C122418" s="33"/>
      <c r="D122418" s="33"/>
      <c r="E122418" s="33"/>
      <c r="F122418" s="33"/>
      <c r="G122418" s="33"/>
      <c r="H122418" s="33"/>
      <c r="I122418" s="37"/>
      <c r="J122418" s="33"/>
      <c r="K122418" s="33"/>
      <c r="L122418" s="33"/>
      <c r="M122418" s="33"/>
      <c r="N122418" s="33"/>
      <c r="O122418" s="33"/>
    </row>
    <row r="122419" spans="1:15" x14ac:dyDescent="0.25">
      <c r="A122419" s="33"/>
      <c r="B122419" s="34"/>
      <c r="C122419" s="33"/>
      <c r="D122419" s="33"/>
      <c r="E122419" s="33"/>
      <c r="F122419" s="33"/>
      <c r="G122419" s="33"/>
      <c r="H122419" s="33"/>
      <c r="I122419" s="37"/>
      <c r="J122419" s="33"/>
      <c r="K122419" s="33"/>
      <c r="L122419" s="33"/>
      <c r="M122419" s="33"/>
      <c r="N122419" s="33"/>
      <c r="O122419" s="33"/>
    </row>
    <row r="122420" spans="1:15" x14ac:dyDescent="0.25">
      <c r="A122420" s="33"/>
      <c r="B122420" s="34"/>
      <c r="C122420" s="33"/>
      <c r="D122420" s="33"/>
      <c r="E122420" s="33"/>
      <c r="F122420" s="33"/>
      <c r="G122420" s="33"/>
      <c r="H122420" s="33"/>
      <c r="I122420" s="37"/>
      <c r="J122420" s="33"/>
      <c r="K122420" s="33"/>
      <c r="L122420" s="33"/>
      <c r="M122420" s="33"/>
      <c r="N122420" s="33"/>
      <c r="O122420" s="33"/>
    </row>
    <row r="122421" spans="1:15" x14ac:dyDescent="0.25">
      <c r="A122421" s="33"/>
      <c r="B122421" s="34"/>
      <c r="C122421" s="33"/>
      <c r="D122421" s="33"/>
      <c r="E122421" s="33"/>
      <c r="F122421" s="33"/>
      <c r="G122421" s="33"/>
      <c r="H122421" s="33"/>
      <c r="I122421" s="37"/>
      <c r="J122421" s="33"/>
      <c r="K122421" s="33"/>
      <c r="L122421" s="33"/>
      <c r="M122421" s="33"/>
      <c r="N122421" s="33"/>
      <c r="O122421" s="33"/>
    </row>
    <row r="122422" spans="1:15" x14ac:dyDescent="0.25">
      <c r="A122422" s="33"/>
      <c r="B122422" s="34"/>
      <c r="C122422" s="33"/>
      <c r="D122422" s="33"/>
      <c r="E122422" s="33"/>
      <c r="F122422" s="33"/>
      <c r="G122422" s="33"/>
      <c r="H122422" s="33"/>
      <c r="I122422" s="37"/>
      <c r="J122422" s="33"/>
      <c r="K122422" s="33"/>
      <c r="L122422" s="33"/>
      <c r="M122422" s="33"/>
      <c r="N122422" s="33"/>
      <c r="O122422" s="33"/>
    </row>
    <row r="122423" spans="1:15" x14ac:dyDescent="0.25">
      <c r="A122423" s="33"/>
      <c r="B122423" s="34"/>
      <c r="C122423" s="33"/>
      <c r="D122423" s="33"/>
      <c r="E122423" s="33"/>
      <c r="F122423" s="33"/>
      <c r="G122423" s="33"/>
      <c r="H122423" s="33"/>
      <c r="I122423" s="33"/>
      <c r="J122423" s="33"/>
      <c r="K122423" s="33"/>
      <c r="L122423" s="33"/>
      <c r="M122423" s="33"/>
      <c r="N122423" s="33"/>
      <c r="O122423" s="33"/>
    </row>
    <row r="122424" spans="1:15" x14ac:dyDescent="0.25">
      <c r="A122424" s="33"/>
      <c r="B122424" s="34"/>
      <c r="C122424" s="33"/>
      <c r="D122424" s="33"/>
      <c r="E122424" s="33"/>
      <c r="F122424" s="33"/>
      <c r="G122424" s="33"/>
      <c r="H122424" s="33"/>
      <c r="I122424" s="33"/>
      <c r="J122424" s="33"/>
      <c r="K122424" s="33"/>
      <c r="L122424" s="33"/>
      <c r="M122424" s="33"/>
      <c r="N122424" s="33"/>
      <c r="O122424" s="33"/>
    </row>
    <row r="122425" spans="1:15" x14ac:dyDescent="0.25">
      <c r="A122425" s="33"/>
      <c r="B122425" s="34"/>
      <c r="C122425" s="33"/>
      <c r="D122425" s="33"/>
      <c r="E122425" s="33"/>
      <c r="F122425" s="33"/>
      <c r="G122425" s="33"/>
      <c r="H122425" s="33"/>
      <c r="I122425" s="33"/>
      <c r="J122425" s="33"/>
      <c r="K122425" s="35"/>
      <c r="L122425" s="33"/>
      <c r="M122425" s="33"/>
      <c r="N122425" s="33"/>
      <c r="O122425" s="33"/>
    </row>
    <row r="122426" spans="1:15" x14ac:dyDescent="0.25">
      <c r="A122426" s="33"/>
      <c r="B122426" s="34"/>
      <c r="C122426" s="33"/>
      <c r="D122426" s="33"/>
      <c r="E122426" s="33"/>
      <c r="F122426" s="33"/>
      <c r="G122426" s="33"/>
      <c r="H122426" s="33"/>
      <c r="I122426" s="33"/>
      <c r="J122426" s="33"/>
      <c r="K122426" s="35"/>
      <c r="L122426" s="35"/>
      <c r="M122426" s="33"/>
      <c r="N122426" s="33"/>
      <c r="O122426" s="33"/>
    </row>
    <row r="122427" spans="1:15" x14ac:dyDescent="0.25">
      <c r="A122427" s="33"/>
      <c r="B122427" s="34"/>
      <c r="C122427" s="33"/>
      <c r="D122427" s="33"/>
      <c r="E122427" s="33"/>
      <c r="F122427" s="33"/>
      <c r="G122427" s="33"/>
      <c r="H122427" s="33"/>
      <c r="I122427" s="33"/>
      <c r="J122427" s="33"/>
      <c r="K122427" s="35"/>
      <c r="L122427" s="35"/>
      <c r="M122427" s="33"/>
      <c r="N122427" s="33"/>
      <c r="O122427" s="33"/>
    </row>
    <row r="122428" spans="1:15" x14ac:dyDescent="0.25">
      <c r="A122428" s="33"/>
      <c r="B122428" s="34"/>
      <c r="C122428" s="33"/>
      <c r="D122428" s="33"/>
      <c r="E122428" s="33"/>
      <c r="F122428" s="33"/>
      <c r="G122428" s="33"/>
      <c r="H122428" s="33"/>
      <c r="I122428" s="33"/>
      <c r="J122428" s="33"/>
      <c r="K122428" s="33"/>
      <c r="L122428" s="33"/>
      <c r="M122428" s="33"/>
      <c r="N122428" s="33"/>
      <c r="O122428" s="33"/>
    </row>
    <row r="122429" spans="1:15" x14ac:dyDescent="0.25">
      <c r="A122429" s="33"/>
      <c r="B122429" s="34"/>
      <c r="C122429" s="33"/>
      <c r="D122429" s="33"/>
      <c r="E122429" s="33"/>
      <c r="F122429" s="33"/>
      <c r="G122429" s="33"/>
      <c r="H122429" s="33"/>
      <c r="I122429" s="33"/>
      <c r="J122429" s="33"/>
      <c r="K122429" s="33"/>
      <c r="L122429" s="33"/>
      <c r="M122429" s="33"/>
      <c r="N122429" s="33"/>
      <c r="O122429" s="33"/>
    </row>
    <row r="122430" spans="1:15" x14ac:dyDescent="0.25">
      <c r="A122430" s="33"/>
      <c r="B122430" s="34"/>
      <c r="C122430" s="33"/>
      <c r="D122430" s="33"/>
      <c r="E122430" s="33"/>
      <c r="F122430" s="33"/>
      <c r="G122430" s="33"/>
      <c r="H122430" s="33"/>
      <c r="I122430" s="33"/>
      <c r="J122430" s="33"/>
      <c r="K122430" s="33"/>
      <c r="L122430" s="33"/>
      <c r="M122430" s="33"/>
      <c r="N122430" s="33"/>
      <c r="O122430" s="33"/>
    </row>
    <row r="122431" spans="1:15" x14ac:dyDescent="0.25">
      <c r="A122431" s="33"/>
      <c r="B122431" s="34"/>
      <c r="C122431" s="33"/>
      <c r="D122431" s="33"/>
      <c r="E122431" s="33"/>
      <c r="F122431" s="33"/>
      <c r="G122431" s="33"/>
      <c r="H122431" s="33"/>
      <c r="I122431" s="33"/>
      <c r="J122431" s="33"/>
      <c r="K122431" s="33"/>
      <c r="L122431" s="33"/>
      <c r="M122431" s="33"/>
      <c r="N122431" s="33"/>
      <c r="O122431" s="33"/>
    </row>
    <row r="122432" spans="1:15" x14ac:dyDescent="0.25">
      <c r="A122432" s="33"/>
      <c r="B122432" s="34"/>
      <c r="C122432" s="33"/>
      <c r="D122432" s="33"/>
      <c r="E122432" s="33"/>
      <c r="F122432" s="33"/>
      <c r="G122432" s="33"/>
      <c r="H122432" s="33"/>
      <c r="I122432" s="33"/>
      <c r="J122432" s="33"/>
      <c r="K122432" s="35"/>
      <c r="L122432" s="33"/>
      <c r="M122432" s="33"/>
      <c r="N122432" s="33"/>
      <c r="O122432" s="33"/>
    </row>
    <row r="122433" spans="1:15" x14ac:dyDescent="0.25">
      <c r="A122433" s="33"/>
      <c r="B122433" s="34"/>
      <c r="C122433" s="33"/>
      <c r="D122433" s="33"/>
      <c r="E122433" s="33"/>
      <c r="F122433" s="33"/>
      <c r="G122433" s="33"/>
      <c r="H122433" s="33"/>
      <c r="I122433" s="33"/>
      <c r="J122433" s="33"/>
      <c r="K122433" s="35"/>
      <c r="L122433" s="33"/>
      <c r="M122433" s="33"/>
      <c r="N122433" s="33"/>
      <c r="O122433" s="33"/>
    </row>
    <row r="122434" spans="1:15" x14ac:dyDescent="0.25">
      <c r="A122434" s="33"/>
      <c r="B122434" s="34"/>
      <c r="C122434" s="33"/>
      <c r="D122434" s="33"/>
      <c r="E122434" s="33"/>
      <c r="F122434" s="33"/>
      <c r="G122434" s="33"/>
      <c r="H122434" s="33"/>
      <c r="I122434" s="33"/>
      <c r="J122434" s="33"/>
      <c r="K122434" s="33"/>
      <c r="L122434" s="33"/>
      <c r="M122434" s="33"/>
      <c r="N122434" s="33"/>
      <c r="O122434" s="33"/>
    </row>
    <row r="122435" spans="1:15" x14ac:dyDescent="0.25">
      <c r="A122435" s="33"/>
      <c r="B122435" s="34"/>
      <c r="C122435" s="33"/>
      <c r="D122435" s="33"/>
      <c r="E122435" s="33"/>
      <c r="F122435" s="33"/>
      <c r="G122435" s="33"/>
      <c r="H122435" s="33"/>
      <c r="I122435" s="33"/>
      <c r="J122435" s="33"/>
      <c r="K122435" s="35"/>
      <c r="L122435" s="35"/>
      <c r="M122435" s="33"/>
      <c r="N122435" s="33"/>
      <c r="O122435" s="33"/>
    </row>
    <row r="122436" spans="1:15" x14ac:dyDescent="0.25">
      <c r="A122436" s="33"/>
      <c r="B122436" s="34"/>
      <c r="C122436" s="33"/>
      <c r="D122436" s="33"/>
      <c r="E122436" s="33"/>
      <c r="F122436" s="33"/>
      <c r="G122436" s="33"/>
      <c r="H122436" s="33"/>
      <c r="I122436" s="33"/>
      <c r="J122436" s="33"/>
      <c r="K122436" s="33"/>
      <c r="L122436" s="33"/>
      <c r="M122436" s="33"/>
      <c r="N122436" s="33"/>
      <c r="O122436" s="33"/>
    </row>
    <row r="122437" spans="1:15" x14ac:dyDescent="0.25">
      <c r="A122437" s="33"/>
      <c r="B122437" s="34"/>
      <c r="C122437" s="33"/>
      <c r="D122437" s="33"/>
      <c r="E122437" s="33"/>
      <c r="F122437" s="33"/>
      <c r="G122437" s="33"/>
      <c r="H122437" s="33"/>
      <c r="I122437" s="33"/>
      <c r="J122437" s="33"/>
      <c r="K122437" s="33"/>
      <c r="L122437" s="33"/>
      <c r="M122437" s="33"/>
      <c r="N122437" s="33"/>
      <c r="O122437" s="33"/>
    </row>
    <row r="122438" spans="1:15" x14ac:dyDescent="0.25">
      <c r="A122438" s="33"/>
      <c r="B122438" s="34"/>
      <c r="C122438" s="33"/>
      <c r="D122438" s="33"/>
      <c r="E122438" s="33"/>
      <c r="F122438" s="33"/>
      <c r="G122438" s="33"/>
      <c r="H122438" s="33"/>
      <c r="I122438" s="33"/>
      <c r="J122438" s="33"/>
      <c r="K122438" s="33"/>
      <c r="L122438" s="33"/>
      <c r="M122438" s="33"/>
      <c r="N122438" s="33"/>
      <c r="O122438" s="33"/>
    </row>
    <row r="122439" spans="1:15" x14ac:dyDescent="0.25">
      <c r="A122439" s="33"/>
      <c r="B122439" s="34"/>
      <c r="C122439" s="33"/>
      <c r="D122439" s="33"/>
      <c r="E122439" s="33"/>
      <c r="F122439" s="33"/>
      <c r="G122439" s="33"/>
      <c r="H122439" s="33"/>
      <c r="I122439" s="33"/>
      <c r="J122439" s="33"/>
      <c r="K122439" s="33"/>
      <c r="L122439" s="33"/>
      <c r="M122439" s="33"/>
      <c r="N122439" s="33"/>
      <c r="O122439" s="33"/>
    </row>
    <row r="122440" spans="1:15" x14ac:dyDescent="0.25">
      <c r="A122440" s="33"/>
      <c r="B122440" s="34"/>
      <c r="C122440" s="33"/>
      <c r="D122440" s="33"/>
      <c r="E122440" s="33"/>
      <c r="F122440" s="33"/>
      <c r="G122440" s="33"/>
      <c r="H122440" s="33"/>
      <c r="I122440" s="33"/>
      <c r="J122440" s="33"/>
      <c r="K122440" s="35"/>
      <c r="L122440" s="35"/>
      <c r="M122440" s="33"/>
      <c r="N122440" s="33"/>
      <c r="O122440" s="33"/>
    </row>
    <row r="122441" spans="1:15" x14ac:dyDescent="0.25">
      <c r="A122441" s="33"/>
      <c r="B122441" s="34"/>
      <c r="C122441" s="33"/>
      <c r="D122441" s="33"/>
      <c r="E122441" s="33"/>
      <c r="F122441" s="33"/>
      <c r="G122441" s="33"/>
      <c r="H122441" s="33"/>
      <c r="I122441" s="33"/>
      <c r="J122441" s="33"/>
      <c r="K122441" s="35"/>
      <c r="L122441" s="35"/>
      <c r="M122441" s="33"/>
      <c r="N122441" s="33"/>
      <c r="O122441" s="33"/>
    </row>
    <row r="122442" spans="1:15" x14ac:dyDescent="0.25">
      <c r="A122442" s="33"/>
      <c r="B122442" s="34"/>
      <c r="C122442" s="33"/>
      <c r="D122442" s="33"/>
      <c r="E122442" s="33"/>
      <c r="F122442" s="33"/>
      <c r="G122442" s="33"/>
      <c r="H122442" s="33"/>
      <c r="I122442" s="33"/>
      <c r="J122442" s="33"/>
      <c r="K122442" s="33"/>
      <c r="L122442" s="33"/>
      <c r="M122442" s="33"/>
      <c r="N122442" s="33"/>
      <c r="O122442" s="33"/>
    </row>
    <row r="122443" spans="1:15" x14ac:dyDescent="0.25">
      <c r="A122443" s="33"/>
      <c r="B122443" s="34"/>
      <c r="C122443" s="33"/>
      <c r="D122443" s="33"/>
      <c r="E122443" s="33"/>
      <c r="F122443" s="33"/>
      <c r="G122443" s="33"/>
      <c r="H122443" s="33"/>
      <c r="I122443" s="33"/>
      <c r="J122443" s="33"/>
      <c r="K122443" s="33"/>
      <c r="L122443" s="33"/>
      <c r="M122443" s="33"/>
      <c r="N122443" s="33"/>
      <c r="O122443" s="33"/>
    </row>
    <row r="122444" spans="1:15" x14ac:dyDescent="0.25">
      <c r="A122444" s="33"/>
      <c r="B122444" s="34"/>
      <c r="C122444" s="33"/>
      <c r="D122444" s="33"/>
      <c r="E122444" s="33"/>
      <c r="F122444" s="33"/>
      <c r="G122444" s="33"/>
      <c r="H122444" s="33"/>
      <c r="I122444" s="33"/>
      <c r="J122444" s="33"/>
      <c r="K122444" s="33"/>
      <c r="L122444" s="33"/>
      <c r="M122444" s="33"/>
      <c r="N122444" s="33"/>
      <c r="O122444" s="33"/>
    </row>
    <row r="122445" spans="1:15" x14ac:dyDescent="0.25">
      <c r="A122445" s="33"/>
      <c r="B122445" s="34"/>
      <c r="C122445" s="33"/>
      <c r="D122445" s="33"/>
      <c r="E122445" s="33"/>
      <c r="F122445" s="33"/>
      <c r="G122445" s="33"/>
      <c r="H122445" s="33"/>
      <c r="I122445" s="33"/>
      <c r="J122445" s="33"/>
      <c r="K122445" s="33"/>
      <c r="L122445" s="33"/>
      <c r="M122445" s="33"/>
      <c r="N122445" s="33"/>
      <c r="O122445" s="33"/>
    </row>
    <row r="122446" spans="1:15" x14ac:dyDescent="0.25">
      <c r="A122446" s="33"/>
      <c r="B122446" s="34"/>
      <c r="C122446" s="33"/>
      <c r="D122446" s="33"/>
      <c r="E122446" s="33"/>
      <c r="F122446" s="33"/>
      <c r="G122446" s="33"/>
      <c r="H122446" s="33"/>
      <c r="I122446" s="33"/>
      <c r="J122446" s="33"/>
      <c r="K122446" s="33"/>
      <c r="L122446" s="33"/>
      <c r="M122446" s="33"/>
      <c r="N122446" s="33"/>
      <c r="O122446" s="33"/>
    </row>
    <row r="122447" spans="1:15" x14ac:dyDescent="0.25">
      <c r="A122447" s="33"/>
      <c r="B122447" s="34"/>
      <c r="C122447" s="33"/>
      <c r="D122447" s="33"/>
      <c r="E122447" s="33"/>
      <c r="F122447" s="33"/>
      <c r="G122447" s="33"/>
      <c r="H122447" s="33"/>
      <c r="I122447" s="33"/>
      <c r="J122447" s="33"/>
      <c r="K122447" s="33"/>
      <c r="L122447" s="33"/>
      <c r="M122447" s="33"/>
      <c r="N122447" s="33"/>
      <c r="O122447" s="33"/>
    </row>
    <row r="122448" spans="1:15" x14ac:dyDescent="0.25">
      <c r="A122448" s="33"/>
      <c r="B122448" s="34"/>
      <c r="C122448" s="33"/>
      <c r="D122448" s="33"/>
      <c r="E122448" s="33"/>
      <c r="F122448" s="33"/>
      <c r="G122448" s="33"/>
      <c r="H122448" s="33"/>
      <c r="I122448" s="33"/>
      <c r="J122448" s="33"/>
      <c r="K122448" s="33"/>
      <c r="L122448" s="33"/>
      <c r="M122448" s="33"/>
      <c r="N122448" s="33"/>
      <c r="O122448" s="33"/>
    </row>
    <row r="122449" spans="1:15" x14ac:dyDescent="0.25">
      <c r="A122449" s="33"/>
      <c r="B122449" s="34"/>
      <c r="C122449" s="33"/>
      <c r="D122449" s="33"/>
      <c r="E122449" s="33"/>
      <c r="F122449" s="33"/>
      <c r="G122449" s="33"/>
      <c r="H122449" s="33"/>
      <c r="I122449" s="33"/>
      <c r="J122449" s="33"/>
      <c r="K122449" s="33"/>
      <c r="L122449" s="33"/>
      <c r="M122449" s="33"/>
      <c r="N122449" s="33"/>
      <c r="O122449" s="33"/>
    </row>
    <row r="122450" spans="1:15" x14ac:dyDescent="0.25">
      <c r="A122450" s="33"/>
      <c r="B122450" s="34"/>
      <c r="C122450" s="33"/>
      <c r="D122450" s="33"/>
      <c r="E122450" s="33"/>
      <c r="F122450" s="33"/>
      <c r="G122450" s="33"/>
      <c r="H122450" s="33"/>
      <c r="I122450" s="33"/>
      <c r="J122450" s="33"/>
      <c r="K122450" s="33"/>
      <c r="L122450" s="33"/>
      <c r="M122450" s="33"/>
      <c r="N122450" s="33"/>
      <c r="O122450" s="33"/>
    </row>
    <row r="122451" spans="1:15" x14ac:dyDescent="0.25">
      <c r="A122451" s="33"/>
      <c r="B122451" s="34"/>
      <c r="C122451" s="33"/>
      <c r="D122451" s="33"/>
      <c r="E122451" s="33"/>
      <c r="F122451" s="33"/>
      <c r="G122451" s="33"/>
      <c r="H122451" s="33"/>
      <c r="I122451" s="33"/>
      <c r="J122451" s="33"/>
      <c r="K122451" s="33"/>
      <c r="L122451" s="33"/>
      <c r="M122451" s="33"/>
      <c r="N122451" s="33"/>
      <c r="O122451" s="33"/>
    </row>
    <row r="122452" spans="1:15" x14ac:dyDescent="0.25">
      <c r="A122452" s="33"/>
      <c r="B122452" s="34"/>
      <c r="C122452" s="33"/>
      <c r="D122452" s="33"/>
      <c r="E122452" s="33"/>
      <c r="F122452" s="33"/>
      <c r="G122452" s="33"/>
      <c r="H122452" s="33"/>
      <c r="I122452" s="33"/>
      <c r="J122452" s="33"/>
      <c r="K122452" s="33"/>
      <c r="L122452" s="33"/>
      <c r="M122452" s="33"/>
      <c r="N122452" s="33"/>
      <c r="O122452" s="33"/>
    </row>
    <row r="122453" spans="1:15" x14ac:dyDescent="0.25">
      <c r="A122453" s="33"/>
      <c r="B122453" s="34"/>
      <c r="C122453" s="33"/>
      <c r="D122453" s="33"/>
      <c r="E122453" s="33"/>
      <c r="F122453" s="33"/>
      <c r="G122453" s="33"/>
      <c r="H122453" s="33"/>
      <c r="I122453" s="33"/>
      <c r="J122453" s="33"/>
      <c r="K122453" s="35"/>
      <c r="L122453" s="33"/>
      <c r="M122453" s="33"/>
      <c r="N122453" s="33"/>
      <c r="O122453" s="33"/>
    </row>
    <row r="122454" spans="1:15" x14ac:dyDescent="0.25">
      <c r="A122454" s="33"/>
      <c r="B122454" s="34"/>
      <c r="C122454" s="33"/>
      <c r="D122454" s="33"/>
      <c r="E122454" s="33"/>
      <c r="F122454" s="33"/>
      <c r="G122454" s="33"/>
      <c r="H122454" s="33"/>
      <c r="I122454" s="33"/>
      <c r="J122454" s="33"/>
      <c r="K122454" s="33"/>
      <c r="L122454" s="33"/>
      <c r="M122454" s="33"/>
      <c r="N122454" s="33"/>
      <c r="O122454" s="33"/>
    </row>
    <row r="122455" spans="1:15" x14ac:dyDescent="0.25">
      <c r="A122455" s="33"/>
      <c r="B122455" s="34"/>
      <c r="C122455" s="33"/>
      <c r="D122455" s="33"/>
      <c r="E122455" s="33"/>
      <c r="F122455" s="33"/>
      <c r="G122455" s="33"/>
      <c r="H122455" s="33"/>
      <c r="I122455" s="37"/>
      <c r="J122455" s="33"/>
      <c r="K122455" s="33"/>
      <c r="L122455" s="33"/>
      <c r="M122455" s="33"/>
      <c r="N122455" s="33"/>
      <c r="O122455" s="33"/>
    </row>
    <row r="122456" spans="1:15" x14ac:dyDescent="0.25">
      <c r="A122456" s="33"/>
      <c r="B122456" s="34"/>
      <c r="C122456" s="33"/>
      <c r="D122456" s="33"/>
      <c r="E122456" s="33"/>
      <c r="F122456" s="33"/>
      <c r="G122456" s="33"/>
      <c r="H122456" s="33"/>
      <c r="I122456" s="33"/>
      <c r="J122456" s="33"/>
      <c r="K122456" s="33"/>
      <c r="L122456" s="33"/>
      <c r="M122456" s="33"/>
      <c r="N122456" s="33"/>
      <c r="O122456" s="33"/>
    </row>
    <row r="122457" spans="1:15" x14ac:dyDescent="0.25">
      <c r="A122457" s="33"/>
      <c r="B122457" s="34"/>
      <c r="C122457" s="33"/>
      <c r="D122457" s="33"/>
      <c r="E122457" s="33"/>
      <c r="F122457" s="33"/>
      <c r="G122457" s="33"/>
      <c r="H122457" s="33"/>
      <c r="I122457" s="33"/>
      <c r="J122457" s="33"/>
      <c r="K122457" s="33"/>
      <c r="L122457" s="33"/>
      <c r="M122457" s="33"/>
      <c r="N122457" s="33"/>
      <c r="O122457" s="33"/>
    </row>
    <row r="122458" spans="1:15" x14ac:dyDescent="0.25">
      <c r="A122458" s="33"/>
      <c r="B122458" s="34"/>
      <c r="C122458" s="33"/>
      <c r="D122458" s="33"/>
      <c r="E122458" s="33"/>
      <c r="F122458" s="33"/>
      <c r="G122458" s="33"/>
      <c r="H122458" s="33"/>
      <c r="I122458" s="33"/>
      <c r="J122458" s="33"/>
      <c r="K122458" s="33"/>
      <c r="L122458" s="33"/>
      <c r="M122458" s="33"/>
      <c r="N122458" s="33"/>
      <c r="O122458" s="33"/>
    </row>
    <row r="122459" spans="1:15" x14ac:dyDescent="0.25">
      <c r="A122459" s="33"/>
      <c r="B122459" s="34"/>
      <c r="C122459" s="33"/>
      <c r="D122459" s="33"/>
      <c r="E122459" s="33"/>
      <c r="F122459" s="33"/>
      <c r="G122459" s="33"/>
      <c r="H122459" s="33"/>
      <c r="I122459" s="33"/>
      <c r="J122459" s="33"/>
      <c r="K122459" s="33"/>
      <c r="L122459" s="33"/>
      <c r="M122459" s="33"/>
      <c r="N122459" s="33"/>
      <c r="O122459" s="33"/>
    </row>
    <row r="122460" spans="1:15" x14ac:dyDescent="0.25">
      <c r="A122460" s="33"/>
      <c r="B122460" s="34"/>
      <c r="C122460" s="33"/>
      <c r="D122460" s="33"/>
      <c r="E122460" s="33"/>
      <c r="F122460" s="33"/>
      <c r="G122460" s="33"/>
      <c r="H122460" s="33"/>
      <c r="I122460" s="33"/>
      <c r="J122460" s="33"/>
      <c r="K122460" s="35"/>
      <c r="L122460" s="35"/>
      <c r="M122460" s="33"/>
      <c r="N122460" s="33"/>
      <c r="O122460" s="33"/>
    </row>
    <row r="122461" spans="1:15" x14ac:dyDescent="0.25">
      <c r="A122461" s="33"/>
      <c r="B122461" s="34"/>
      <c r="C122461" s="33"/>
      <c r="D122461" s="33"/>
      <c r="E122461" s="33"/>
      <c r="F122461" s="33"/>
      <c r="G122461" s="33"/>
      <c r="H122461" s="33"/>
      <c r="I122461" s="33"/>
      <c r="J122461" s="36"/>
      <c r="K122461" s="35"/>
      <c r="L122461" s="35"/>
      <c r="M122461" s="33"/>
      <c r="N122461" s="33"/>
      <c r="O122461" s="33"/>
    </row>
    <row r="122462" spans="1:15" x14ac:dyDescent="0.25">
      <c r="A122462" s="33"/>
      <c r="B122462" s="34"/>
      <c r="C122462" s="33"/>
      <c r="D122462" s="33"/>
      <c r="E122462" s="33"/>
      <c r="F122462" s="33"/>
      <c r="G122462" s="33"/>
      <c r="H122462" s="33"/>
      <c r="I122462" s="33"/>
      <c r="J122462" s="33"/>
      <c r="K122462" s="35"/>
      <c r="L122462" s="33"/>
      <c r="M122462" s="33"/>
      <c r="N122462" s="33"/>
      <c r="O122462" s="33"/>
    </row>
    <row r="122463" spans="1:15" x14ac:dyDescent="0.25">
      <c r="A122463" s="33"/>
      <c r="B122463" s="34"/>
      <c r="C122463" s="33"/>
      <c r="D122463" s="33"/>
      <c r="E122463" s="33"/>
      <c r="F122463" s="33"/>
      <c r="G122463" s="33"/>
      <c r="H122463" s="33"/>
      <c r="I122463" s="33"/>
      <c r="J122463" s="36"/>
      <c r="K122463" s="35"/>
      <c r="L122463" s="35"/>
      <c r="M122463" s="33"/>
      <c r="N122463" s="33"/>
      <c r="O122463" s="33"/>
    </row>
    <row r="122464" spans="1:15" x14ac:dyDescent="0.25">
      <c r="A122464" s="33"/>
      <c r="B122464" s="34"/>
      <c r="C122464" s="33"/>
      <c r="D122464" s="33"/>
      <c r="E122464" s="33"/>
      <c r="F122464" s="33"/>
      <c r="G122464" s="33"/>
      <c r="H122464" s="33"/>
      <c r="I122464" s="33"/>
      <c r="J122464" s="33"/>
      <c r="K122464" s="33"/>
      <c r="L122464" s="33"/>
      <c r="M122464" s="33"/>
      <c r="N122464" s="33"/>
      <c r="O122464" s="33"/>
    </row>
    <row r="122465" spans="1:15" x14ac:dyDescent="0.25">
      <c r="A122465" s="33"/>
      <c r="B122465" s="34"/>
      <c r="C122465" s="33"/>
      <c r="D122465" s="33"/>
      <c r="E122465" s="33"/>
      <c r="F122465" s="33"/>
      <c r="G122465" s="33"/>
      <c r="H122465" s="33"/>
      <c r="I122465" s="33"/>
      <c r="J122465" s="33"/>
      <c r="K122465" s="33"/>
      <c r="L122465" s="33"/>
      <c r="M122465" s="33"/>
      <c r="N122465" s="33"/>
      <c r="O122465" s="33"/>
    </row>
    <row r="122466" spans="1:15" x14ac:dyDescent="0.25">
      <c r="A122466" s="33"/>
      <c r="B122466" s="34"/>
      <c r="C122466" s="33"/>
      <c r="D122466" s="33"/>
      <c r="E122466" s="33"/>
      <c r="F122466" s="33"/>
      <c r="G122466" s="33"/>
      <c r="H122466" s="33"/>
      <c r="I122466" s="33"/>
      <c r="J122466" s="33"/>
      <c r="K122466" s="33"/>
      <c r="L122466" s="33"/>
      <c r="M122466" s="33"/>
      <c r="N122466" s="33"/>
      <c r="O122466" s="33"/>
    </row>
    <row r="122467" spans="1:15" x14ac:dyDescent="0.25">
      <c r="A122467" s="33"/>
      <c r="B122467" s="34"/>
      <c r="C122467" s="33"/>
      <c r="D122467" s="33"/>
      <c r="E122467" s="33"/>
      <c r="F122467" s="33"/>
      <c r="G122467" s="33"/>
      <c r="H122467" s="33"/>
      <c r="I122467" s="33"/>
      <c r="J122467" s="33"/>
      <c r="K122467" s="33"/>
      <c r="L122467" s="33"/>
      <c r="M122467" s="33"/>
      <c r="N122467" s="33"/>
      <c r="O122467" s="33"/>
    </row>
    <row r="122468" spans="1:15" x14ac:dyDescent="0.25">
      <c r="A122468" s="33"/>
      <c r="B122468" s="34"/>
      <c r="C122468" s="33"/>
      <c r="D122468" s="33"/>
      <c r="E122468" s="33"/>
      <c r="F122468" s="33"/>
      <c r="G122468" s="33"/>
      <c r="H122468" s="33"/>
      <c r="I122468" s="33"/>
      <c r="J122468" s="33"/>
      <c r="K122468" s="33"/>
      <c r="L122468" s="33"/>
      <c r="M122468" s="33"/>
      <c r="N122468" s="33"/>
      <c r="O122468" s="33"/>
    </row>
    <row r="122469" spans="1:15" x14ac:dyDescent="0.25">
      <c r="A122469" s="33"/>
      <c r="B122469" s="34"/>
      <c r="C122469" s="33"/>
      <c r="D122469" s="33"/>
      <c r="E122469" s="33"/>
      <c r="F122469" s="33"/>
      <c r="G122469" s="33"/>
      <c r="H122469" s="33"/>
      <c r="I122469" s="33"/>
      <c r="J122469" s="33"/>
      <c r="K122469" s="33"/>
      <c r="L122469" s="33"/>
      <c r="M122469" s="33"/>
      <c r="N122469" s="33"/>
      <c r="O122469" s="33"/>
    </row>
    <row r="122470" spans="1:15" x14ac:dyDescent="0.25">
      <c r="A122470" s="33"/>
      <c r="B122470" s="34"/>
      <c r="C122470" s="33"/>
      <c r="D122470" s="33"/>
      <c r="E122470" s="33"/>
      <c r="F122470" s="33"/>
      <c r="G122470" s="33"/>
      <c r="H122470" s="33"/>
      <c r="I122470" s="33"/>
      <c r="J122470" s="33"/>
      <c r="K122470" s="35"/>
      <c r="L122470" s="33"/>
      <c r="M122470" s="33"/>
      <c r="N122470" s="33"/>
      <c r="O122470" s="33"/>
    </row>
    <row r="122471" spans="1:15" x14ac:dyDescent="0.25">
      <c r="A122471" s="33"/>
      <c r="B122471" s="34"/>
      <c r="C122471" s="33"/>
      <c r="D122471" s="33"/>
      <c r="E122471" s="33"/>
      <c r="F122471" s="33"/>
      <c r="G122471" s="33"/>
      <c r="H122471" s="33"/>
      <c r="I122471" s="33"/>
      <c r="J122471" s="33"/>
      <c r="K122471" s="33"/>
      <c r="L122471" s="33"/>
      <c r="M122471" s="33"/>
      <c r="N122471" s="33"/>
      <c r="O122471" s="33"/>
    </row>
    <row r="122472" spans="1:15" x14ac:dyDescent="0.25">
      <c r="A122472" s="33"/>
      <c r="B122472" s="34"/>
      <c r="C122472" s="33"/>
      <c r="D122472" s="33"/>
      <c r="E122472" s="33"/>
      <c r="F122472" s="33"/>
      <c r="G122472" s="33"/>
      <c r="H122472" s="33"/>
      <c r="I122472" s="33"/>
      <c r="J122472" s="33"/>
      <c r="K122472" s="35"/>
      <c r="L122472" s="33"/>
      <c r="M122472" s="33"/>
      <c r="N122472" s="33"/>
      <c r="O122472" s="33"/>
    </row>
    <row r="122473" spans="1:15" x14ac:dyDescent="0.25">
      <c r="A122473" s="33"/>
      <c r="B122473" s="34"/>
      <c r="C122473" s="33"/>
      <c r="D122473" s="33"/>
      <c r="E122473" s="33"/>
      <c r="F122473" s="33"/>
      <c r="G122473" s="33"/>
      <c r="H122473" s="33"/>
      <c r="I122473" s="33"/>
      <c r="J122473" s="33"/>
      <c r="K122473" s="33"/>
      <c r="L122473" s="33"/>
      <c r="M122473" s="33"/>
      <c r="N122473" s="33"/>
      <c r="O122473" s="33"/>
    </row>
    <row r="122474" spans="1:15" x14ac:dyDescent="0.25">
      <c r="A122474" s="33"/>
      <c r="B122474" s="34"/>
      <c r="C122474" s="33"/>
      <c r="D122474" s="33"/>
      <c r="E122474" s="33"/>
      <c r="F122474" s="33"/>
      <c r="G122474" s="33"/>
      <c r="H122474" s="33"/>
      <c r="I122474" s="33"/>
      <c r="J122474" s="33"/>
      <c r="K122474" s="33"/>
      <c r="L122474" s="33"/>
      <c r="M122474" s="33"/>
      <c r="N122474" s="33"/>
      <c r="O122474" s="33"/>
    </row>
    <row r="122475" spans="1:15" x14ac:dyDescent="0.25">
      <c r="A122475" s="33"/>
      <c r="B122475" s="34"/>
      <c r="C122475" s="33"/>
      <c r="D122475" s="33"/>
      <c r="E122475" s="33"/>
      <c r="F122475" s="33"/>
      <c r="G122475" s="33"/>
      <c r="H122475" s="33"/>
      <c r="I122475" s="33"/>
      <c r="J122475" s="33"/>
      <c r="K122475" s="33"/>
      <c r="L122475" s="33"/>
      <c r="M122475" s="33"/>
      <c r="N122475" s="33"/>
      <c r="O122475" s="33"/>
    </row>
    <row r="122476" spans="1:15" x14ac:dyDescent="0.25">
      <c r="A122476" s="33"/>
      <c r="B122476" s="34"/>
      <c r="C122476" s="33"/>
      <c r="D122476" s="33"/>
      <c r="E122476" s="33"/>
      <c r="F122476" s="33"/>
      <c r="G122476" s="33"/>
      <c r="H122476" s="33"/>
      <c r="I122476" s="33"/>
      <c r="J122476" s="33"/>
      <c r="K122476" s="33"/>
      <c r="L122476" s="33"/>
      <c r="M122476" s="33"/>
      <c r="N122476" s="33"/>
      <c r="O122476" s="33"/>
    </row>
    <row r="122477" spans="1:15" x14ac:dyDescent="0.25">
      <c r="A122477" s="33"/>
      <c r="B122477" s="34"/>
      <c r="C122477" s="33"/>
      <c r="D122477" s="33"/>
      <c r="E122477" s="33"/>
      <c r="F122477" s="33"/>
      <c r="G122477" s="33"/>
      <c r="H122477" s="33"/>
      <c r="I122477" s="33"/>
      <c r="J122477" s="33"/>
      <c r="K122477" s="33"/>
      <c r="L122477" s="33"/>
      <c r="M122477" s="33"/>
      <c r="N122477" s="33"/>
      <c r="O122477" s="33"/>
    </row>
    <row r="122478" spans="1:15" x14ac:dyDescent="0.25">
      <c r="A122478" s="33"/>
      <c r="B122478" s="34"/>
      <c r="C122478" s="33"/>
      <c r="D122478" s="33"/>
      <c r="E122478" s="33"/>
      <c r="F122478" s="33"/>
      <c r="G122478" s="33"/>
      <c r="H122478" s="33"/>
      <c r="I122478" s="33"/>
      <c r="J122478" s="33"/>
      <c r="K122478" s="33"/>
      <c r="L122478" s="33"/>
      <c r="M122478" s="33"/>
      <c r="N122478" s="33"/>
      <c r="O122478" s="33"/>
    </row>
    <row r="122479" spans="1:15" x14ac:dyDescent="0.25">
      <c r="A122479" s="33"/>
      <c r="B122479" s="34"/>
      <c r="C122479" s="33"/>
      <c r="D122479" s="33"/>
      <c r="E122479" s="33"/>
      <c r="F122479" s="33"/>
      <c r="G122479" s="33"/>
      <c r="H122479" s="33"/>
      <c r="I122479" s="33"/>
      <c r="J122479" s="33"/>
      <c r="K122479" s="33"/>
      <c r="L122479" s="33"/>
      <c r="M122479" s="33"/>
      <c r="N122479" s="33"/>
      <c r="O122479" s="33"/>
    </row>
    <row r="122480" spans="1:15" x14ac:dyDescent="0.25">
      <c r="A122480" s="33"/>
      <c r="B122480" s="34"/>
      <c r="C122480" s="33"/>
      <c r="D122480" s="33"/>
      <c r="E122480" s="33"/>
      <c r="F122480" s="33"/>
      <c r="G122480" s="33"/>
      <c r="H122480" s="33"/>
      <c r="I122480" s="33"/>
      <c r="J122480" s="33"/>
      <c r="K122480" s="33"/>
      <c r="L122480" s="33"/>
      <c r="M122480" s="33"/>
      <c r="N122480" s="33"/>
      <c r="O122480" s="33"/>
    </row>
    <row r="122481" spans="1:15" x14ac:dyDescent="0.25">
      <c r="A122481" s="33"/>
      <c r="B122481" s="34"/>
      <c r="C122481" s="33"/>
      <c r="D122481" s="33"/>
      <c r="E122481" s="33"/>
      <c r="F122481" s="33"/>
      <c r="G122481" s="33"/>
      <c r="H122481" s="33"/>
      <c r="I122481" s="33"/>
      <c r="J122481" s="33"/>
      <c r="K122481" s="33"/>
      <c r="L122481" s="33"/>
      <c r="M122481" s="33"/>
      <c r="N122481" s="33"/>
      <c r="O122481" s="33"/>
    </row>
    <row r="122482" spans="1:15" x14ac:dyDescent="0.25">
      <c r="A122482" s="33"/>
      <c r="B122482" s="34"/>
      <c r="C122482" s="33"/>
      <c r="D122482" s="33"/>
      <c r="E122482" s="33"/>
      <c r="F122482" s="33"/>
      <c r="G122482" s="33"/>
      <c r="H122482" s="33"/>
      <c r="I122482" s="33"/>
      <c r="J122482" s="33"/>
      <c r="K122482" s="35"/>
      <c r="L122482" s="33"/>
      <c r="M122482" s="33"/>
      <c r="N122482" s="33"/>
      <c r="O122482" s="33"/>
    </row>
    <row r="122483" spans="1:15" x14ac:dyDescent="0.25">
      <c r="A122483" s="33"/>
      <c r="B122483" s="34"/>
      <c r="C122483" s="33"/>
      <c r="D122483" s="33"/>
      <c r="E122483" s="33"/>
      <c r="F122483" s="33"/>
      <c r="G122483" s="33"/>
      <c r="H122483" s="33"/>
      <c r="I122483" s="33"/>
      <c r="J122483" s="33"/>
      <c r="K122483" s="33"/>
      <c r="L122483" s="33"/>
      <c r="M122483" s="33"/>
      <c r="N122483" s="33"/>
      <c r="O122483" s="33"/>
    </row>
    <row r="122484" spans="1:15" x14ac:dyDescent="0.25">
      <c r="A122484" s="33"/>
      <c r="B122484" s="34"/>
      <c r="C122484" s="33"/>
      <c r="D122484" s="33"/>
      <c r="E122484" s="33"/>
      <c r="F122484" s="33"/>
      <c r="G122484" s="33"/>
      <c r="H122484" s="33"/>
      <c r="I122484" s="33"/>
      <c r="J122484" s="33"/>
      <c r="K122484" s="33"/>
      <c r="L122484" s="33"/>
      <c r="M122484" s="33"/>
      <c r="N122484" s="33"/>
      <c r="O122484" s="33"/>
    </row>
    <row r="122485" spans="1:15" x14ac:dyDescent="0.25">
      <c r="A122485" s="33"/>
      <c r="B122485" s="34"/>
      <c r="C122485" s="33"/>
      <c r="D122485" s="33"/>
      <c r="E122485" s="33"/>
      <c r="F122485" s="33"/>
      <c r="G122485" s="33"/>
      <c r="H122485" s="33"/>
      <c r="I122485" s="33"/>
      <c r="J122485" s="33"/>
      <c r="K122485" s="33"/>
      <c r="L122485" s="33"/>
      <c r="M122485" s="33"/>
      <c r="N122485" s="33"/>
      <c r="O122485" s="33"/>
    </row>
    <row r="122486" spans="1:15" x14ac:dyDescent="0.25">
      <c r="A122486" s="33"/>
      <c r="B122486" s="34"/>
      <c r="C122486" s="33"/>
      <c r="D122486" s="33"/>
      <c r="E122486" s="33"/>
      <c r="F122486" s="33"/>
      <c r="G122486" s="33"/>
      <c r="H122486" s="33"/>
      <c r="I122486" s="33"/>
      <c r="J122486" s="33"/>
      <c r="K122486" s="33"/>
      <c r="L122486" s="33"/>
      <c r="M122486" s="33"/>
      <c r="N122486" s="33"/>
      <c r="O122486" s="33"/>
    </row>
    <row r="122487" spans="1:15" x14ac:dyDescent="0.25">
      <c r="A122487" s="33"/>
      <c r="B122487" s="34"/>
      <c r="C122487" s="33"/>
      <c r="D122487" s="33"/>
      <c r="E122487" s="33"/>
      <c r="F122487" s="33"/>
      <c r="G122487" s="33"/>
      <c r="H122487" s="33"/>
      <c r="I122487" s="33"/>
      <c r="J122487" s="33"/>
      <c r="K122487" s="33"/>
      <c r="L122487" s="33"/>
      <c r="M122487" s="33"/>
      <c r="N122487" s="33"/>
      <c r="O122487" s="33"/>
    </row>
    <row r="122488" spans="1:15" x14ac:dyDescent="0.25">
      <c r="A122488" s="33"/>
      <c r="B122488" s="34"/>
      <c r="C122488" s="33"/>
      <c r="D122488" s="33"/>
      <c r="E122488" s="33"/>
      <c r="F122488" s="33"/>
      <c r="G122488" s="33"/>
      <c r="H122488" s="33"/>
      <c r="I122488" s="33"/>
      <c r="J122488" s="33"/>
      <c r="K122488" s="33"/>
      <c r="L122488" s="33"/>
      <c r="M122488" s="33"/>
      <c r="N122488" s="33"/>
      <c r="O122488" s="33"/>
    </row>
    <row r="122489" spans="1:15" x14ac:dyDescent="0.25">
      <c r="A122489" s="33"/>
      <c r="B122489" s="34"/>
      <c r="C122489" s="33"/>
      <c r="D122489" s="33"/>
      <c r="E122489" s="33"/>
      <c r="F122489" s="33"/>
      <c r="G122489" s="33"/>
      <c r="H122489" s="33"/>
      <c r="I122489" s="33"/>
      <c r="J122489" s="33"/>
      <c r="K122489" s="33"/>
      <c r="L122489" s="33"/>
      <c r="M122489" s="33"/>
      <c r="N122489" s="33"/>
      <c r="O122489" s="33"/>
    </row>
    <row r="122490" spans="1:15" x14ac:dyDescent="0.25">
      <c r="A122490" s="33"/>
      <c r="B122490" s="34"/>
      <c r="C122490" s="33"/>
      <c r="D122490" s="33"/>
      <c r="E122490" s="33"/>
      <c r="F122490" s="33"/>
      <c r="G122490" s="33"/>
      <c r="H122490" s="33"/>
      <c r="I122490" s="33"/>
      <c r="J122490" s="33"/>
      <c r="K122490" s="33"/>
      <c r="L122490" s="33"/>
      <c r="M122490" s="33"/>
      <c r="N122490" s="33"/>
      <c r="O122490" s="33"/>
    </row>
    <row r="122491" spans="1:15" x14ac:dyDescent="0.25">
      <c r="A122491" s="33"/>
      <c r="B122491" s="34"/>
      <c r="C122491" s="33"/>
      <c r="D122491" s="33"/>
      <c r="E122491" s="33"/>
      <c r="F122491" s="33"/>
      <c r="G122491" s="33"/>
      <c r="H122491" s="33"/>
      <c r="I122491" s="33"/>
      <c r="J122491" s="33"/>
      <c r="K122491" s="33"/>
      <c r="L122491" s="33"/>
      <c r="M122491" s="33"/>
      <c r="N122491" s="33"/>
      <c r="O122491" s="33"/>
    </row>
    <row r="122492" spans="1:15" x14ac:dyDescent="0.25">
      <c r="A122492" s="33"/>
      <c r="B122492" s="34"/>
      <c r="C122492" s="33"/>
      <c r="D122492" s="33"/>
      <c r="E122492" s="33"/>
      <c r="F122492" s="33"/>
      <c r="G122492" s="33"/>
      <c r="H122492" s="33"/>
      <c r="I122492" s="33"/>
      <c r="J122492" s="33"/>
      <c r="K122492" s="33"/>
      <c r="L122492" s="33"/>
      <c r="M122492" s="33"/>
      <c r="N122492" s="33"/>
      <c r="O122492" s="33"/>
    </row>
    <row r="122493" spans="1:15" x14ac:dyDescent="0.25">
      <c r="A122493" s="33"/>
      <c r="B122493" s="34"/>
      <c r="C122493" s="33"/>
      <c r="D122493" s="33"/>
      <c r="E122493" s="33"/>
      <c r="F122493" s="33"/>
      <c r="G122493" s="33"/>
      <c r="H122493" s="33"/>
      <c r="I122493" s="33"/>
      <c r="J122493" s="33"/>
      <c r="K122493" s="33"/>
      <c r="L122493" s="33"/>
      <c r="M122493" s="33"/>
      <c r="N122493" s="33"/>
      <c r="O122493" s="33"/>
    </row>
    <row r="122494" spans="1:15" x14ac:dyDescent="0.25">
      <c r="A122494" s="33"/>
      <c r="B122494" s="34"/>
      <c r="C122494" s="33"/>
      <c r="D122494" s="33"/>
      <c r="E122494" s="33"/>
      <c r="F122494" s="33"/>
      <c r="G122494" s="33"/>
      <c r="H122494" s="33"/>
      <c r="I122494" s="33"/>
      <c r="J122494" s="33"/>
      <c r="K122494" s="33"/>
      <c r="L122494" s="33"/>
      <c r="M122494" s="33"/>
      <c r="N122494" s="33"/>
      <c r="O122494" s="33"/>
    </row>
    <row r="122495" spans="1:15" x14ac:dyDescent="0.25">
      <c r="A122495" s="33"/>
      <c r="B122495" s="34"/>
      <c r="C122495" s="33"/>
      <c r="D122495" s="33"/>
      <c r="E122495" s="33"/>
      <c r="F122495" s="33"/>
      <c r="G122495" s="33"/>
      <c r="H122495" s="33"/>
      <c r="I122495" s="33"/>
      <c r="J122495" s="33"/>
      <c r="K122495" s="33"/>
      <c r="L122495" s="33"/>
      <c r="M122495" s="33"/>
      <c r="N122495" s="33"/>
      <c r="O122495" s="33"/>
    </row>
    <row r="122496" spans="1:15" x14ac:dyDescent="0.25">
      <c r="A122496" s="33"/>
      <c r="B122496" s="34"/>
      <c r="C122496" s="33"/>
      <c r="D122496" s="33"/>
      <c r="E122496" s="33"/>
      <c r="F122496" s="33"/>
      <c r="G122496" s="33"/>
      <c r="H122496" s="33"/>
      <c r="I122496" s="33"/>
      <c r="J122496" s="33"/>
      <c r="K122496" s="35"/>
      <c r="L122496" s="33"/>
      <c r="M122496" s="33"/>
      <c r="N122496" s="33"/>
      <c r="O122496" s="33"/>
    </row>
    <row r="122497" spans="1:15" x14ac:dyDescent="0.25">
      <c r="A122497" s="33"/>
      <c r="B122497" s="34"/>
      <c r="C122497" s="33"/>
      <c r="D122497" s="33"/>
      <c r="E122497" s="33"/>
      <c r="F122497" s="33"/>
      <c r="G122497" s="33"/>
      <c r="H122497" s="33"/>
      <c r="I122497" s="33"/>
      <c r="J122497" s="33"/>
      <c r="K122497" s="33"/>
      <c r="L122497" s="33"/>
      <c r="M122497" s="33"/>
      <c r="N122497" s="33"/>
      <c r="O122497" s="33"/>
    </row>
    <row r="122498" spans="1:15" x14ac:dyDescent="0.25">
      <c r="A122498" s="33"/>
      <c r="B122498" s="34"/>
      <c r="C122498" s="33"/>
      <c r="D122498" s="33"/>
      <c r="E122498" s="33"/>
      <c r="F122498" s="33"/>
      <c r="G122498" s="33"/>
      <c r="H122498" s="33"/>
      <c r="I122498" s="33"/>
      <c r="J122498" s="33"/>
      <c r="K122498" s="33"/>
      <c r="L122498" s="33"/>
      <c r="M122498" s="33"/>
      <c r="N122498" s="33"/>
      <c r="O122498" s="33"/>
    </row>
    <row r="122499" spans="1:15" x14ac:dyDescent="0.25">
      <c r="A122499" s="33"/>
      <c r="B122499" s="34"/>
      <c r="C122499" s="33"/>
      <c r="D122499" s="33"/>
      <c r="E122499" s="33"/>
      <c r="F122499" s="33"/>
      <c r="G122499" s="33"/>
      <c r="H122499" s="33"/>
      <c r="I122499" s="33"/>
      <c r="J122499" s="33"/>
      <c r="K122499" s="33"/>
      <c r="L122499" s="33"/>
      <c r="M122499" s="33"/>
      <c r="N122499" s="33"/>
      <c r="O122499" s="33"/>
    </row>
    <row r="122500" spans="1:15" x14ac:dyDescent="0.25">
      <c r="A122500" s="33"/>
      <c r="B122500" s="34"/>
      <c r="C122500" s="33"/>
      <c r="D122500" s="33"/>
      <c r="E122500" s="33"/>
      <c r="F122500" s="33"/>
      <c r="G122500" s="33"/>
      <c r="H122500" s="33"/>
      <c r="I122500" s="33"/>
      <c r="J122500" s="33"/>
      <c r="K122500" s="33"/>
      <c r="L122500" s="33"/>
      <c r="M122500" s="33"/>
      <c r="N122500" s="33"/>
      <c r="O122500" s="33"/>
    </row>
    <row r="122501" spans="1:15" x14ac:dyDescent="0.25">
      <c r="A122501" s="33"/>
      <c r="B122501" s="34"/>
      <c r="C122501" s="33"/>
      <c r="D122501" s="33"/>
      <c r="E122501" s="33"/>
      <c r="F122501" s="33"/>
      <c r="G122501" s="33"/>
      <c r="H122501" s="33"/>
      <c r="I122501" s="33"/>
      <c r="J122501" s="33"/>
      <c r="K122501" s="33"/>
      <c r="L122501" s="33"/>
      <c r="M122501" s="33"/>
      <c r="N122501" s="33"/>
      <c r="O122501" s="33"/>
    </row>
    <row r="122502" spans="1:15" x14ac:dyDescent="0.25">
      <c r="A122502" s="33"/>
      <c r="B122502" s="34"/>
      <c r="C122502" s="33"/>
      <c r="D122502" s="33"/>
      <c r="E122502" s="33"/>
      <c r="F122502" s="33"/>
      <c r="G122502" s="33"/>
      <c r="H122502" s="33"/>
      <c r="I122502" s="33"/>
      <c r="J122502" s="33"/>
      <c r="K122502" s="35"/>
      <c r="L122502" s="33"/>
      <c r="M122502" s="33"/>
      <c r="N122502" s="33"/>
      <c r="O122502" s="33"/>
    </row>
    <row r="122503" spans="1:15" x14ac:dyDescent="0.25">
      <c r="A122503" s="33"/>
      <c r="B122503" s="34"/>
      <c r="C122503" s="33"/>
      <c r="D122503" s="33"/>
      <c r="E122503" s="33"/>
      <c r="F122503" s="33"/>
      <c r="G122503" s="33"/>
      <c r="H122503" s="33"/>
      <c r="I122503" s="33"/>
      <c r="J122503" s="33"/>
      <c r="K122503" s="33"/>
      <c r="L122503" s="33"/>
      <c r="M122503" s="33"/>
      <c r="N122503" s="33"/>
      <c r="O122503" s="33"/>
    </row>
    <row r="122504" spans="1:15" x14ac:dyDescent="0.25">
      <c r="A122504" s="33"/>
      <c r="B122504" s="34"/>
      <c r="C122504" s="33"/>
      <c r="D122504" s="33"/>
      <c r="E122504" s="33"/>
      <c r="F122504" s="33"/>
      <c r="G122504" s="33"/>
      <c r="H122504" s="33"/>
      <c r="I122504" s="33"/>
      <c r="J122504" s="33"/>
      <c r="K122504" s="35"/>
      <c r="L122504" s="33"/>
      <c r="M122504" s="33"/>
      <c r="N122504" s="33"/>
      <c r="O122504" s="33"/>
    </row>
    <row r="122505" spans="1:15" x14ac:dyDescent="0.25">
      <c r="A122505" s="33"/>
      <c r="B122505" s="34"/>
      <c r="C122505" s="33"/>
      <c r="D122505" s="33"/>
      <c r="E122505" s="33"/>
      <c r="F122505" s="33"/>
      <c r="G122505" s="33"/>
      <c r="H122505" s="33"/>
      <c r="I122505" s="33"/>
      <c r="J122505" s="33"/>
      <c r="K122505" s="35"/>
      <c r="L122505" s="33"/>
      <c r="M122505" s="33"/>
      <c r="N122505" s="33"/>
      <c r="O122505" s="33"/>
    </row>
    <row r="122506" spans="1:15" x14ac:dyDescent="0.25">
      <c r="A122506" s="33"/>
      <c r="B122506" s="34"/>
      <c r="C122506" s="33"/>
      <c r="D122506" s="33"/>
      <c r="E122506" s="33"/>
      <c r="F122506" s="33"/>
      <c r="G122506" s="33"/>
      <c r="H122506" s="33"/>
      <c r="I122506" s="33"/>
      <c r="J122506" s="33"/>
      <c r="K122506" s="33"/>
      <c r="L122506" s="33"/>
      <c r="M122506" s="33"/>
      <c r="N122506" s="33"/>
      <c r="O122506" s="33"/>
    </row>
    <row r="122507" spans="1:15" x14ac:dyDescent="0.25">
      <c r="A122507" s="33"/>
      <c r="B122507" s="34"/>
      <c r="C122507" s="33"/>
      <c r="D122507" s="33"/>
      <c r="E122507" s="33"/>
      <c r="F122507" s="33"/>
      <c r="G122507" s="33"/>
      <c r="H122507" s="33"/>
      <c r="I122507" s="33"/>
      <c r="J122507" s="33"/>
      <c r="K122507" s="33"/>
      <c r="L122507" s="33"/>
      <c r="M122507" s="33"/>
      <c r="N122507" s="33"/>
      <c r="O122507" s="33"/>
    </row>
    <row r="122508" spans="1:15" x14ac:dyDescent="0.25">
      <c r="A122508" s="33"/>
      <c r="B122508" s="34"/>
      <c r="C122508" s="33"/>
      <c r="D122508" s="33"/>
      <c r="E122508" s="33"/>
      <c r="F122508" s="33"/>
      <c r="G122508" s="33"/>
      <c r="H122508" s="33"/>
      <c r="I122508" s="33"/>
      <c r="J122508" s="33"/>
      <c r="K122508" s="33"/>
      <c r="L122508" s="33"/>
      <c r="M122508" s="33"/>
      <c r="N122508" s="33"/>
      <c r="O122508" s="33"/>
    </row>
    <row r="122509" spans="1:15" x14ac:dyDescent="0.25">
      <c r="A122509" s="33"/>
      <c r="B122509" s="34"/>
      <c r="C122509" s="33"/>
      <c r="D122509" s="33"/>
      <c r="E122509" s="33"/>
      <c r="F122509" s="33"/>
      <c r="G122509" s="33"/>
      <c r="H122509" s="33"/>
      <c r="I122509" s="33"/>
      <c r="J122509" s="33"/>
      <c r="K122509" s="33"/>
      <c r="L122509" s="33"/>
      <c r="M122509" s="33"/>
      <c r="N122509" s="33"/>
      <c r="O122509" s="33"/>
    </row>
    <row r="122510" spans="1:15" x14ac:dyDescent="0.25">
      <c r="A122510" s="33"/>
      <c r="B122510" s="34"/>
      <c r="C122510" s="33"/>
      <c r="D122510" s="33"/>
      <c r="E122510" s="33"/>
      <c r="F122510" s="33"/>
      <c r="G122510" s="33"/>
      <c r="H122510" s="33"/>
      <c r="I122510" s="33"/>
      <c r="J122510" s="33"/>
      <c r="K122510" s="33"/>
      <c r="L122510" s="33"/>
      <c r="M122510" s="33"/>
      <c r="N122510" s="33"/>
      <c r="O122510" s="33"/>
    </row>
    <row r="122511" spans="1:15" x14ac:dyDescent="0.25">
      <c r="A122511" s="33"/>
      <c r="B122511" s="34"/>
      <c r="C122511" s="33"/>
      <c r="D122511" s="33"/>
      <c r="E122511" s="33"/>
      <c r="F122511" s="33"/>
      <c r="G122511" s="33"/>
      <c r="H122511" s="33"/>
      <c r="I122511" s="33"/>
      <c r="J122511" s="33"/>
      <c r="K122511" s="33"/>
      <c r="L122511" s="33"/>
      <c r="M122511" s="33"/>
      <c r="N122511" s="33"/>
      <c r="O122511" s="33"/>
    </row>
    <row r="122512" spans="1:15" x14ac:dyDescent="0.25">
      <c r="A122512" s="33"/>
      <c r="B122512" s="34"/>
      <c r="C122512" s="33"/>
      <c r="D122512" s="33"/>
      <c r="E122512" s="33"/>
      <c r="F122512" s="33"/>
      <c r="G122512" s="33"/>
      <c r="H122512" s="33"/>
      <c r="I122512" s="33"/>
      <c r="J122512" s="33"/>
      <c r="K122512" s="35"/>
      <c r="L122512" s="33"/>
      <c r="M122512" s="33"/>
      <c r="N122512" s="33"/>
      <c r="O122512" s="33"/>
    </row>
    <row r="122513" spans="1:15" x14ac:dyDescent="0.25">
      <c r="A122513" s="33"/>
      <c r="B122513" s="34"/>
      <c r="C122513" s="33"/>
      <c r="D122513" s="33"/>
      <c r="E122513" s="33"/>
      <c r="F122513" s="33"/>
      <c r="G122513" s="33"/>
      <c r="H122513" s="33"/>
      <c r="I122513" s="33"/>
      <c r="J122513" s="33"/>
      <c r="K122513" s="33"/>
      <c r="L122513" s="33"/>
      <c r="M122513" s="33"/>
      <c r="N122513" s="33"/>
      <c r="O122513" s="33"/>
    </row>
    <row r="122514" spans="1:15" x14ac:dyDescent="0.25">
      <c r="A122514" s="33"/>
      <c r="B122514" s="34"/>
      <c r="C122514" s="33"/>
      <c r="D122514" s="33"/>
      <c r="E122514" s="33"/>
      <c r="F122514" s="33"/>
      <c r="G122514" s="33"/>
      <c r="H122514" s="33"/>
      <c r="I122514" s="33"/>
      <c r="J122514" s="33"/>
      <c r="K122514" s="33"/>
      <c r="L122514" s="33"/>
      <c r="M122514" s="33"/>
      <c r="N122514" s="33"/>
      <c r="O122514" s="33"/>
    </row>
    <row r="122515" spans="1:15" x14ac:dyDescent="0.25">
      <c r="A122515" s="33"/>
      <c r="B122515" s="34"/>
      <c r="C122515" s="33"/>
      <c r="D122515" s="33"/>
      <c r="E122515" s="33"/>
      <c r="F122515" s="33"/>
      <c r="G122515" s="33"/>
      <c r="H122515" s="33"/>
      <c r="I122515" s="33"/>
      <c r="J122515" s="33"/>
      <c r="K122515" s="33"/>
      <c r="L122515" s="33"/>
      <c r="M122515" s="33"/>
      <c r="N122515" s="33"/>
      <c r="O122515" s="33"/>
    </row>
    <row r="122516" spans="1:15" x14ac:dyDescent="0.25">
      <c r="A122516" s="33"/>
      <c r="B122516" s="34"/>
      <c r="C122516" s="33"/>
      <c r="D122516" s="33"/>
      <c r="E122516" s="33"/>
      <c r="F122516" s="33"/>
      <c r="G122516" s="33"/>
      <c r="H122516" s="33"/>
      <c r="I122516" s="33"/>
      <c r="J122516" s="33"/>
      <c r="K122516" s="33"/>
      <c r="L122516" s="33"/>
      <c r="M122516" s="33"/>
      <c r="N122516" s="33"/>
      <c r="O122516" s="33"/>
    </row>
    <row r="122517" spans="1:15" x14ac:dyDescent="0.25">
      <c r="A122517" s="33"/>
      <c r="B122517" s="34"/>
      <c r="C122517" s="33"/>
      <c r="D122517" s="33"/>
      <c r="E122517" s="33"/>
      <c r="F122517" s="33"/>
      <c r="G122517" s="33"/>
      <c r="H122517" s="33"/>
      <c r="I122517" s="33"/>
      <c r="J122517" s="33"/>
      <c r="K122517" s="33"/>
      <c r="L122517" s="33"/>
      <c r="M122517" s="33"/>
      <c r="N122517" s="33"/>
      <c r="O122517" s="33"/>
    </row>
    <row r="122518" spans="1:15" x14ac:dyDescent="0.25">
      <c r="A122518" s="33"/>
      <c r="B122518" s="34"/>
      <c r="C122518" s="33"/>
      <c r="D122518" s="33"/>
      <c r="E122518" s="33"/>
      <c r="F122518" s="33"/>
      <c r="G122518" s="33"/>
      <c r="H122518" s="33"/>
      <c r="I122518" s="33"/>
      <c r="J122518" s="33"/>
      <c r="K122518" s="33"/>
      <c r="L122518" s="33"/>
      <c r="M122518" s="33"/>
      <c r="N122518" s="33"/>
      <c r="O122518" s="33"/>
    </row>
    <row r="122519" spans="1:15" x14ac:dyDescent="0.25">
      <c r="A122519" s="33"/>
      <c r="B122519" s="34"/>
      <c r="C122519" s="33"/>
      <c r="D122519" s="33"/>
      <c r="E122519" s="33"/>
      <c r="F122519" s="33"/>
      <c r="G122519" s="33"/>
      <c r="H122519" s="33"/>
      <c r="I122519" s="33"/>
      <c r="J122519" s="33"/>
      <c r="K122519" s="33"/>
      <c r="L122519" s="33"/>
      <c r="M122519" s="33"/>
      <c r="N122519" s="33"/>
      <c r="O122519" s="33"/>
    </row>
    <row r="122520" spans="1:15" x14ac:dyDescent="0.25">
      <c r="A122520" s="33"/>
      <c r="B122520" s="34"/>
      <c r="C122520" s="33"/>
      <c r="D122520" s="33"/>
      <c r="E122520" s="33"/>
      <c r="F122520" s="33"/>
      <c r="G122520" s="33"/>
      <c r="H122520" s="33"/>
      <c r="I122520" s="33"/>
      <c r="J122520" s="33"/>
      <c r="K122520" s="33"/>
      <c r="L122520" s="33"/>
      <c r="M122520" s="33"/>
      <c r="N122520" s="33"/>
      <c r="O122520" s="33"/>
    </row>
    <row r="122521" spans="1:15" x14ac:dyDescent="0.25">
      <c r="A122521" s="33"/>
      <c r="B122521" s="34"/>
      <c r="C122521" s="33"/>
      <c r="D122521" s="33"/>
      <c r="E122521" s="33"/>
      <c r="F122521" s="33"/>
      <c r="G122521" s="33"/>
      <c r="H122521" s="33"/>
      <c r="I122521" s="33"/>
      <c r="J122521" s="33"/>
      <c r="K122521" s="33"/>
      <c r="L122521" s="33"/>
      <c r="M122521" s="33"/>
      <c r="N122521" s="33"/>
      <c r="O122521" s="33"/>
    </row>
    <row r="122522" spans="1:15" x14ac:dyDescent="0.25">
      <c r="A122522" s="33"/>
      <c r="B122522" s="34"/>
      <c r="C122522" s="33"/>
      <c r="D122522" s="33"/>
      <c r="E122522" s="33"/>
      <c r="F122522" s="33"/>
      <c r="G122522" s="33"/>
      <c r="H122522" s="33"/>
      <c r="I122522" s="33"/>
      <c r="J122522" s="33"/>
      <c r="K122522" s="33"/>
      <c r="L122522" s="33"/>
      <c r="M122522" s="33"/>
      <c r="N122522" s="33"/>
      <c r="O122522" s="33"/>
    </row>
    <row r="122523" spans="1:15" x14ac:dyDescent="0.25">
      <c r="A122523" s="33"/>
      <c r="B122523" s="34"/>
      <c r="C122523" s="33"/>
      <c r="D122523" s="33"/>
      <c r="E122523" s="33"/>
      <c r="F122523" s="33"/>
      <c r="G122523" s="33"/>
      <c r="H122523" s="33"/>
      <c r="I122523" s="33"/>
      <c r="J122523" s="33"/>
      <c r="K122523" s="35"/>
      <c r="L122523" s="33"/>
      <c r="M122523" s="33"/>
      <c r="N122523" s="33"/>
      <c r="O122523" s="33"/>
    </row>
    <row r="122524" spans="1:15" x14ac:dyDescent="0.25">
      <c r="A122524" s="33"/>
      <c r="B122524" s="34"/>
      <c r="C122524" s="33"/>
      <c r="D122524" s="33"/>
      <c r="E122524" s="33"/>
      <c r="F122524" s="33"/>
      <c r="G122524" s="33"/>
      <c r="H122524" s="33"/>
      <c r="I122524" s="33"/>
      <c r="J122524" s="33"/>
      <c r="K122524" s="33"/>
      <c r="L122524" s="33"/>
      <c r="M122524" s="33"/>
      <c r="N122524" s="33"/>
      <c r="O122524" s="33"/>
    </row>
    <row r="122525" spans="1:15" x14ac:dyDescent="0.25">
      <c r="A122525" s="33"/>
      <c r="B122525" s="34"/>
      <c r="C122525" s="33"/>
      <c r="D122525" s="33"/>
      <c r="E122525" s="33"/>
      <c r="F122525" s="33"/>
      <c r="G122525" s="33"/>
      <c r="H122525" s="33"/>
      <c r="I122525" s="33"/>
      <c r="J122525" s="33"/>
      <c r="K122525" s="35"/>
      <c r="L122525" s="33"/>
      <c r="M122525" s="33"/>
      <c r="N122525" s="33"/>
      <c r="O122525" s="33"/>
    </row>
    <row r="122526" spans="1:15" x14ac:dyDescent="0.25">
      <c r="A122526" s="33"/>
      <c r="B122526" s="34"/>
      <c r="C122526" s="33"/>
      <c r="D122526" s="33"/>
      <c r="E122526" s="33"/>
      <c r="F122526" s="33"/>
      <c r="G122526" s="33"/>
      <c r="H122526" s="33"/>
      <c r="I122526" s="33"/>
      <c r="J122526" s="33"/>
      <c r="K122526" s="35"/>
      <c r="L122526" s="33"/>
      <c r="M122526" s="33"/>
      <c r="N122526" s="33"/>
      <c r="O122526" s="33"/>
    </row>
    <row r="122527" spans="1:15" x14ac:dyDescent="0.25">
      <c r="A122527" s="33"/>
      <c r="B122527" s="34"/>
      <c r="C122527" s="33"/>
      <c r="D122527" s="33"/>
      <c r="E122527" s="33"/>
      <c r="F122527" s="33"/>
      <c r="G122527" s="33"/>
      <c r="H122527" s="33"/>
      <c r="I122527" s="33"/>
      <c r="J122527" s="33"/>
      <c r="K122527" s="33"/>
      <c r="L122527" s="33"/>
      <c r="M122527" s="33"/>
      <c r="N122527" s="33"/>
      <c r="O122527" s="33"/>
    </row>
    <row r="122528" spans="1:15" x14ac:dyDescent="0.25">
      <c r="A122528" s="33"/>
      <c r="B122528" s="34"/>
      <c r="C122528" s="33"/>
      <c r="D122528" s="33"/>
      <c r="E122528" s="33"/>
      <c r="F122528" s="33"/>
      <c r="G122528" s="33"/>
      <c r="H122528" s="33"/>
      <c r="I122528" s="33"/>
      <c r="J122528" s="33"/>
      <c r="K122528" s="33"/>
      <c r="L122528" s="33"/>
      <c r="M122528" s="33"/>
      <c r="N122528" s="33"/>
      <c r="O122528" s="33"/>
    </row>
    <row r="122529" spans="1:15" x14ac:dyDescent="0.25">
      <c r="A122529" s="33"/>
      <c r="B122529" s="34"/>
      <c r="C122529" s="33"/>
      <c r="D122529" s="33"/>
      <c r="E122529" s="33"/>
      <c r="F122529" s="33"/>
      <c r="G122529" s="33"/>
      <c r="H122529" s="33"/>
      <c r="I122529" s="33"/>
      <c r="J122529" s="33"/>
      <c r="K122529" s="33"/>
      <c r="L122529" s="33"/>
      <c r="M122529" s="33"/>
      <c r="N122529" s="33"/>
      <c r="O122529" s="33"/>
    </row>
    <row r="122530" spans="1:15" x14ac:dyDescent="0.25">
      <c r="A122530" s="33"/>
      <c r="B122530" s="34"/>
      <c r="C122530" s="33"/>
      <c r="D122530" s="33"/>
      <c r="E122530" s="33"/>
      <c r="F122530" s="33"/>
      <c r="G122530" s="33"/>
      <c r="H122530" s="33"/>
      <c r="I122530" s="33"/>
      <c r="J122530" s="33"/>
      <c r="K122530" s="33"/>
      <c r="L122530" s="33"/>
      <c r="M122530" s="33"/>
      <c r="N122530" s="33"/>
      <c r="O122530" s="33"/>
    </row>
    <row r="122531" spans="1:15" x14ac:dyDescent="0.25">
      <c r="A122531" s="33"/>
      <c r="B122531" s="34"/>
      <c r="C122531" s="33"/>
      <c r="D122531" s="33"/>
      <c r="E122531" s="33"/>
      <c r="F122531" s="33"/>
      <c r="G122531" s="33"/>
      <c r="H122531" s="33"/>
      <c r="I122531" s="33"/>
      <c r="J122531" s="33"/>
      <c r="K122531" s="33"/>
      <c r="L122531" s="33"/>
      <c r="M122531" s="33"/>
      <c r="N122531" s="33"/>
      <c r="O122531" s="33"/>
    </row>
    <row r="122532" spans="1:15" x14ac:dyDescent="0.25">
      <c r="A122532" s="33"/>
      <c r="B122532" s="34"/>
      <c r="C122532" s="33"/>
      <c r="D122532" s="33"/>
      <c r="E122532" s="33"/>
      <c r="F122532" s="33"/>
      <c r="G122532" s="33"/>
      <c r="H122532" s="33"/>
      <c r="I122532" s="33"/>
      <c r="J122532" s="33"/>
      <c r="K122532" s="33"/>
      <c r="L122532" s="33"/>
      <c r="M122532" s="33"/>
      <c r="N122532" s="33"/>
      <c r="O122532" s="33"/>
    </row>
    <row r="122533" spans="1:15" x14ac:dyDescent="0.25">
      <c r="A122533" s="33"/>
      <c r="B122533" s="34"/>
      <c r="C122533" s="33"/>
      <c r="D122533" s="33"/>
      <c r="E122533" s="33"/>
      <c r="F122533" s="33"/>
      <c r="G122533" s="33"/>
      <c r="H122533" s="33"/>
      <c r="I122533" s="33"/>
      <c r="J122533" s="33"/>
      <c r="K122533" s="33"/>
      <c r="L122533" s="33"/>
      <c r="M122533" s="33"/>
      <c r="N122533" s="33"/>
      <c r="O122533" s="33"/>
    </row>
    <row r="122534" spans="1:15" x14ac:dyDescent="0.25">
      <c r="A122534" s="33"/>
      <c r="B122534" s="34"/>
      <c r="C122534" s="33"/>
      <c r="D122534" s="33"/>
      <c r="E122534" s="33"/>
      <c r="F122534" s="33"/>
      <c r="G122534" s="33"/>
      <c r="H122534" s="33"/>
      <c r="I122534" s="33"/>
      <c r="J122534" s="33"/>
      <c r="K122534" s="33"/>
      <c r="L122534" s="33"/>
      <c r="M122534" s="33"/>
      <c r="N122534" s="33"/>
      <c r="O122534" s="33"/>
    </row>
    <row r="122535" spans="1:15" x14ac:dyDescent="0.25">
      <c r="A122535" s="33"/>
      <c r="B122535" s="34"/>
      <c r="C122535" s="33"/>
      <c r="D122535" s="33"/>
      <c r="E122535" s="33"/>
      <c r="F122535" s="33"/>
      <c r="G122535" s="33"/>
      <c r="H122535" s="33"/>
      <c r="I122535" s="33"/>
      <c r="J122535" s="33"/>
      <c r="K122535" s="33"/>
      <c r="L122535" s="33"/>
      <c r="M122535" s="33"/>
      <c r="N122535" s="33"/>
      <c r="O122535" s="33"/>
    </row>
    <row r="122536" spans="1:15" x14ac:dyDescent="0.25">
      <c r="A122536" s="33"/>
      <c r="B122536" s="34"/>
      <c r="C122536" s="33"/>
      <c r="D122536" s="33"/>
      <c r="E122536" s="33"/>
      <c r="F122536" s="33"/>
      <c r="G122536" s="33"/>
      <c r="H122536" s="33"/>
      <c r="I122536" s="33"/>
      <c r="J122536" s="33"/>
      <c r="K122536" s="33"/>
      <c r="L122536" s="33"/>
      <c r="M122536" s="33"/>
      <c r="N122536" s="33"/>
      <c r="O122536" s="33"/>
    </row>
    <row r="122537" spans="1:15" x14ac:dyDescent="0.25">
      <c r="A122537" s="33"/>
      <c r="B122537" s="34"/>
      <c r="C122537" s="33"/>
      <c r="D122537" s="33"/>
      <c r="E122537" s="33"/>
      <c r="F122537" s="33"/>
      <c r="G122537" s="33"/>
      <c r="H122537" s="33"/>
      <c r="I122537" s="33"/>
      <c r="J122537" s="33"/>
      <c r="K122537" s="35"/>
      <c r="L122537" s="35"/>
      <c r="M122537" s="33"/>
      <c r="N122537" s="33"/>
      <c r="O122537" s="33"/>
    </row>
    <row r="122538" spans="1:15" x14ac:dyDescent="0.25">
      <c r="A122538" s="33"/>
      <c r="B122538" s="34"/>
      <c r="C122538" s="33"/>
      <c r="D122538" s="33"/>
      <c r="E122538" s="33"/>
      <c r="F122538" s="33"/>
      <c r="G122538" s="33"/>
      <c r="H122538" s="33"/>
      <c r="I122538" s="33"/>
      <c r="J122538" s="33"/>
      <c r="K122538" s="33"/>
      <c r="L122538" s="33"/>
      <c r="M122538" s="33"/>
      <c r="N122538" s="33"/>
      <c r="O122538" s="33"/>
    </row>
    <row r="122539" spans="1:15" x14ac:dyDescent="0.25">
      <c r="A122539" s="33"/>
      <c r="B122539" s="34"/>
      <c r="C122539" s="33"/>
      <c r="D122539" s="33"/>
      <c r="E122539" s="33"/>
      <c r="F122539" s="33"/>
      <c r="G122539" s="33"/>
      <c r="H122539" s="33"/>
      <c r="I122539" s="33"/>
      <c r="J122539" s="33"/>
      <c r="K122539" s="33"/>
      <c r="L122539" s="33"/>
      <c r="M122539" s="33"/>
      <c r="N122539" s="33"/>
      <c r="O122539" s="33"/>
    </row>
    <row r="122540" spans="1:15" x14ac:dyDescent="0.25">
      <c r="A122540" s="33"/>
      <c r="B122540" s="34"/>
      <c r="C122540" s="33"/>
      <c r="D122540" s="33"/>
      <c r="E122540" s="33"/>
      <c r="F122540" s="33"/>
      <c r="G122540" s="33"/>
      <c r="H122540" s="33"/>
      <c r="I122540" s="33"/>
      <c r="J122540" s="33"/>
      <c r="K122540" s="35"/>
      <c r="L122540" s="33"/>
      <c r="M122540" s="33"/>
      <c r="N122540" s="33"/>
      <c r="O122540" s="33"/>
    </row>
    <row r="122541" spans="1:15" x14ac:dyDescent="0.25">
      <c r="A122541" s="33"/>
      <c r="B122541" s="34"/>
      <c r="C122541" s="33"/>
      <c r="D122541" s="33"/>
      <c r="E122541" s="33"/>
      <c r="F122541" s="33"/>
      <c r="G122541" s="33"/>
      <c r="H122541" s="33"/>
      <c r="I122541" s="33"/>
      <c r="J122541" s="33"/>
      <c r="K122541" s="33"/>
      <c r="L122541" s="33"/>
      <c r="M122541" s="33"/>
      <c r="N122541" s="33"/>
      <c r="O122541" s="33"/>
    </row>
    <row r="122542" spans="1:15" x14ac:dyDescent="0.25">
      <c r="A122542" s="33"/>
      <c r="B122542" s="34"/>
      <c r="C122542" s="33"/>
      <c r="D122542" s="33"/>
      <c r="E122542" s="33"/>
      <c r="F122542" s="33"/>
      <c r="G122542" s="33"/>
      <c r="H122542" s="33"/>
      <c r="I122542" s="33"/>
      <c r="J122542" s="33"/>
      <c r="K122542" s="33"/>
      <c r="L122542" s="33"/>
      <c r="M122542" s="33"/>
      <c r="N122542" s="33"/>
      <c r="O122542" s="33"/>
    </row>
    <row r="122543" spans="1:15" x14ac:dyDescent="0.25">
      <c r="A122543" s="33"/>
      <c r="B122543" s="34"/>
      <c r="C122543" s="33"/>
      <c r="D122543" s="33"/>
      <c r="E122543" s="33"/>
      <c r="F122543" s="33"/>
      <c r="G122543" s="33"/>
      <c r="H122543" s="33"/>
      <c r="I122543" s="33"/>
      <c r="J122543" s="33"/>
      <c r="K122543" s="35"/>
      <c r="L122543" s="33"/>
      <c r="M122543" s="33"/>
      <c r="N122543" s="33"/>
      <c r="O122543" s="33"/>
    </row>
    <row r="122544" spans="1:15" x14ac:dyDescent="0.25">
      <c r="A122544" s="33"/>
      <c r="B122544" s="34"/>
      <c r="C122544" s="33"/>
      <c r="D122544" s="33"/>
      <c r="E122544" s="33"/>
      <c r="F122544" s="33"/>
      <c r="G122544" s="33"/>
      <c r="H122544" s="33"/>
      <c r="I122544" s="33"/>
      <c r="J122544" s="33"/>
      <c r="K122544" s="33"/>
      <c r="L122544" s="33"/>
      <c r="M122544" s="33"/>
      <c r="N122544" s="33"/>
      <c r="O122544" s="33"/>
    </row>
    <row r="122545" spans="1:15" x14ac:dyDescent="0.25">
      <c r="A122545" s="33"/>
      <c r="B122545" s="34"/>
      <c r="C122545" s="33"/>
      <c r="D122545" s="33"/>
      <c r="E122545" s="33"/>
      <c r="F122545" s="33"/>
      <c r="G122545" s="33"/>
      <c r="H122545" s="33"/>
      <c r="I122545" s="33"/>
      <c r="J122545" s="36"/>
      <c r="K122545" s="35"/>
      <c r="L122545" s="33"/>
      <c r="M122545" s="33"/>
      <c r="N122545" s="33"/>
      <c r="O122545" s="33"/>
    </row>
    <row r="122546" spans="1:15" x14ac:dyDescent="0.25">
      <c r="A122546" s="33"/>
      <c r="B122546" s="34"/>
      <c r="C122546" s="33"/>
      <c r="D122546" s="33"/>
      <c r="E122546" s="33"/>
      <c r="F122546" s="33"/>
      <c r="G122546" s="33"/>
      <c r="H122546" s="33"/>
      <c r="I122546" s="33"/>
      <c r="J122546" s="33"/>
      <c r="K122546" s="33"/>
      <c r="L122546" s="33"/>
      <c r="M122546" s="33"/>
      <c r="N122546" s="33"/>
      <c r="O122546" s="33"/>
    </row>
    <row r="122547" spans="1:15" x14ac:dyDescent="0.25">
      <c r="A122547" s="33"/>
      <c r="B122547" s="34"/>
      <c r="C122547" s="33"/>
      <c r="D122547" s="33"/>
      <c r="E122547" s="33"/>
      <c r="F122547" s="33"/>
      <c r="G122547" s="33"/>
      <c r="H122547" s="33"/>
      <c r="I122547" s="33"/>
      <c r="J122547" s="36"/>
      <c r="K122547" s="35"/>
      <c r="L122547" s="35"/>
      <c r="M122547" s="33"/>
      <c r="N122547" s="33"/>
      <c r="O122547" s="33"/>
    </row>
    <row r="122548" spans="1:15" x14ac:dyDescent="0.25">
      <c r="A122548" s="33"/>
      <c r="B122548" s="34"/>
      <c r="C122548" s="33"/>
      <c r="D122548" s="33"/>
      <c r="E122548" s="33"/>
      <c r="F122548" s="33"/>
      <c r="G122548" s="33"/>
      <c r="H122548" s="33"/>
      <c r="I122548" s="33"/>
      <c r="J122548" s="36"/>
      <c r="K122548" s="35"/>
      <c r="L122548" s="33"/>
      <c r="M122548" s="33"/>
      <c r="N122548" s="33"/>
      <c r="O122548" s="33"/>
    </row>
    <row r="122549" spans="1:15" x14ac:dyDescent="0.25">
      <c r="A122549" s="33"/>
      <c r="B122549" s="34"/>
      <c r="C122549" s="33"/>
      <c r="D122549" s="33"/>
      <c r="E122549" s="33"/>
      <c r="F122549" s="33"/>
      <c r="G122549" s="33"/>
      <c r="H122549" s="33"/>
      <c r="I122549" s="33"/>
      <c r="J122549" s="36"/>
      <c r="K122549" s="33"/>
      <c r="L122549" s="33"/>
      <c r="M122549" s="33"/>
      <c r="N122549" s="33"/>
      <c r="O122549" s="33"/>
    </row>
    <row r="122550" spans="1:15" x14ac:dyDescent="0.25">
      <c r="A122550" s="33"/>
      <c r="B122550" s="34"/>
      <c r="C122550" s="33"/>
      <c r="D122550" s="33"/>
      <c r="E122550" s="33"/>
      <c r="F122550" s="33"/>
      <c r="G122550" s="33"/>
      <c r="H122550" s="33"/>
      <c r="I122550" s="33"/>
      <c r="J122550" s="36"/>
      <c r="K122550" s="33"/>
      <c r="L122550" s="33"/>
      <c r="M122550" s="33"/>
      <c r="N122550" s="33"/>
      <c r="O122550" s="33"/>
    </row>
    <row r="122551" spans="1:15" x14ac:dyDescent="0.25">
      <c r="A122551" s="33"/>
      <c r="B122551" s="34"/>
      <c r="C122551" s="33"/>
      <c r="D122551" s="33"/>
      <c r="E122551" s="33"/>
      <c r="F122551" s="33"/>
      <c r="G122551" s="33"/>
      <c r="H122551" s="33"/>
      <c r="I122551" s="33"/>
      <c r="J122551" s="33"/>
      <c r="K122551" s="33"/>
      <c r="L122551" s="33"/>
      <c r="M122551" s="33"/>
      <c r="N122551" s="33"/>
      <c r="O122551" s="33"/>
    </row>
    <row r="122552" spans="1:15" x14ac:dyDescent="0.25">
      <c r="A122552" s="33"/>
      <c r="B122552" s="34"/>
      <c r="C122552" s="33"/>
      <c r="D122552" s="33"/>
      <c r="E122552" s="33"/>
      <c r="F122552" s="33"/>
      <c r="G122552" s="33"/>
      <c r="H122552" s="33"/>
      <c r="I122552" s="33"/>
      <c r="J122552" s="33"/>
      <c r="K122552" s="33"/>
      <c r="L122552" s="33"/>
      <c r="M122552" s="33"/>
      <c r="N122552" s="33"/>
      <c r="O122552" s="33"/>
    </row>
    <row r="122553" spans="1:15" x14ac:dyDescent="0.25">
      <c r="A122553" s="33"/>
      <c r="B122553" s="34"/>
      <c r="C122553" s="33"/>
      <c r="D122553" s="33"/>
      <c r="E122553" s="33"/>
      <c r="F122553" s="33"/>
      <c r="G122553" s="33"/>
      <c r="H122553" s="33"/>
      <c r="I122553" s="33"/>
      <c r="J122553" s="33"/>
      <c r="K122553" s="35"/>
      <c r="L122553" s="35"/>
      <c r="M122553" s="33"/>
      <c r="N122553" s="33"/>
      <c r="O122553" s="33"/>
    </row>
    <row r="122554" spans="1:15" x14ac:dyDescent="0.25">
      <c r="A122554" s="33"/>
      <c r="B122554" s="34"/>
      <c r="C122554" s="33"/>
      <c r="D122554" s="33"/>
      <c r="E122554" s="33"/>
      <c r="F122554" s="33"/>
      <c r="G122554" s="33"/>
      <c r="H122554" s="33"/>
      <c r="I122554" s="33"/>
      <c r="J122554" s="33"/>
      <c r="K122554" s="33"/>
      <c r="L122554" s="33"/>
      <c r="M122554" s="33"/>
      <c r="N122554" s="33"/>
      <c r="O122554" s="33"/>
    </row>
    <row r="122555" spans="1:15" x14ac:dyDescent="0.25">
      <c r="A122555" s="33"/>
      <c r="B122555" s="34"/>
      <c r="C122555" s="33"/>
      <c r="D122555" s="33"/>
      <c r="E122555" s="33"/>
      <c r="F122555" s="33"/>
      <c r="G122555" s="33"/>
      <c r="H122555" s="33"/>
      <c r="I122555" s="33"/>
      <c r="J122555" s="33"/>
      <c r="K122555" s="33"/>
      <c r="L122555" s="33"/>
      <c r="M122555" s="33"/>
      <c r="N122555" s="33"/>
      <c r="O122555" s="33"/>
    </row>
    <row r="122556" spans="1:15" x14ac:dyDescent="0.25">
      <c r="A122556" s="33"/>
      <c r="B122556" s="34"/>
      <c r="C122556" s="33"/>
      <c r="D122556" s="33"/>
      <c r="E122556" s="33"/>
      <c r="F122556" s="33"/>
      <c r="G122556" s="33"/>
      <c r="H122556" s="33"/>
      <c r="I122556" s="33"/>
      <c r="J122556" s="33"/>
      <c r="K122556" s="33"/>
      <c r="L122556" s="33"/>
      <c r="M122556" s="33"/>
      <c r="N122556" s="33"/>
      <c r="O122556" s="33"/>
    </row>
    <row r="122557" spans="1:15" x14ac:dyDescent="0.25">
      <c r="A122557" s="33"/>
      <c r="B122557" s="34"/>
      <c r="C122557" s="33"/>
      <c r="D122557" s="33"/>
      <c r="E122557" s="33"/>
      <c r="F122557" s="33"/>
      <c r="G122557" s="33"/>
      <c r="H122557" s="33"/>
      <c r="I122557" s="33"/>
      <c r="J122557" s="33"/>
      <c r="K122557" s="35"/>
      <c r="L122557" s="35"/>
      <c r="M122557" s="33"/>
      <c r="N122557" s="33"/>
      <c r="O122557" s="33"/>
    </row>
    <row r="122558" spans="1:15" x14ac:dyDescent="0.25">
      <c r="A122558" s="33"/>
      <c r="B122558" s="34"/>
      <c r="C122558" s="33"/>
      <c r="D122558" s="33"/>
      <c r="E122558" s="33"/>
      <c r="F122558" s="33"/>
      <c r="G122558" s="33"/>
      <c r="H122558" s="33"/>
      <c r="I122558" s="33"/>
      <c r="J122558" s="33"/>
      <c r="K122558" s="35"/>
      <c r="L122558" s="35"/>
      <c r="M122558" s="33"/>
      <c r="N122558" s="33"/>
      <c r="O122558" s="33"/>
    </row>
    <row r="122559" spans="1:15" x14ac:dyDescent="0.25">
      <c r="A122559" s="33"/>
      <c r="B122559" s="34"/>
      <c r="C122559" s="33"/>
      <c r="D122559" s="33"/>
      <c r="E122559" s="33"/>
      <c r="F122559" s="33"/>
      <c r="G122559" s="33"/>
      <c r="H122559" s="33"/>
      <c r="I122559" s="33"/>
      <c r="J122559" s="33"/>
      <c r="K122559" s="35"/>
      <c r="L122559" s="35"/>
      <c r="M122559" s="33"/>
      <c r="N122559" s="33"/>
      <c r="O122559" s="33"/>
    </row>
    <row r="122560" spans="1:15" x14ac:dyDescent="0.25">
      <c r="A122560" s="33"/>
      <c r="B122560" s="34"/>
      <c r="C122560" s="33"/>
      <c r="D122560" s="33"/>
      <c r="E122560" s="33"/>
      <c r="F122560" s="33"/>
      <c r="G122560" s="33"/>
      <c r="H122560" s="33"/>
      <c r="I122560" s="33"/>
      <c r="J122560" s="33"/>
      <c r="K122560" s="33"/>
      <c r="L122560" s="33"/>
      <c r="M122560" s="33"/>
      <c r="N122560" s="33"/>
      <c r="O122560" s="33"/>
    </row>
    <row r="122561" spans="1:15" x14ac:dyDescent="0.25">
      <c r="A122561" s="33"/>
      <c r="B122561" s="34"/>
      <c r="C122561" s="33"/>
      <c r="D122561" s="33"/>
      <c r="E122561" s="33"/>
      <c r="F122561" s="33"/>
      <c r="G122561" s="33"/>
      <c r="H122561" s="33"/>
      <c r="I122561" s="33"/>
      <c r="J122561" s="33"/>
      <c r="K122561" s="33"/>
      <c r="L122561" s="33"/>
      <c r="M122561" s="33"/>
      <c r="N122561" s="33"/>
      <c r="O122561" s="33"/>
    </row>
    <row r="122562" spans="1:15" x14ac:dyDescent="0.25">
      <c r="A122562" s="33"/>
      <c r="B122562" s="34"/>
      <c r="C122562" s="33"/>
      <c r="D122562" s="33"/>
      <c r="E122562" s="33"/>
      <c r="F122562" s="33"/>
      <c r="G122562" s="33"/>
      <c r="H122562" s="33"/>
      <c r="I122562" s="33"/>
      <c r="J122562" s="33"/>
      <c r="K122562" s="33"/>
      <c r="L122562" s="33"/>
      <c r="M122562" s="33"/>
      <c r="N122562" s="33"/>
      <c r="O122562" s="33"/>
    </row>
    <row r="122563" spans="1:15" x14ac:dyDescent="0.25">
      <c r="A122563" s="33"/>
      <c r="B122563" s="34"/>
      <c r="C122563" s="33"/>
      <c r="D122563" s="33"/>
      <c r="E122563" s="33"/>
      <c r="F122563" s="33"/>
      <c r="G122563" s="33"/>
      <c r="H122563" s="33"/>
      <c r="I122563" s="33"/>
      <c r="J122563" s="33"/>
      <c r="K122563" s="33"/>
      <c r="L122563" s="33"/>
      <c r="M122563" s="33"/>
      <c r="N122563" s="33"/>
      <c r="O122563" s="33"/>
    </row>
    <row r="122564" spans="1:15" x14ac:dyDescent="0.25">
      <c r="A122564" s="33"/>
      <c r="B122564" s="34"/>
      <c r="C122564" s="33"/>
      <c r="D122564" s="33"/>
      <c r="E122564" s="33"/>
      <c r="F122564" s="33"/>
      <c r="G122564" s="33"/>
      <c r="H122564" s="33"/>
      <c r="I122564" s="33"/>
      <c r="J122564" s="33"/>
      <c r="K122564" s="35"/>
      <c r="L122564" s="33"/>
      <c r="M122564" s="33"/>
      <c r="N122564" s="33"/>
      <c r="O122564" s="33"/>
    </row>
    <row r="122565" spans="1:15" x14ac:dyDescent="0.25">
      <c r="A122565" s="33"/>
      <c r="B122565" s="34"/>
      <c r="C122565" s="33"/>
      <c r="D122565" s="33"/>
      <c r="E122565" s="33"/>
      <c r="F122565" s="33"/>
      <c r="G122565" s="33"/>
      <c r="H122565" s="33"/>
      <c r="I122565" s="33"/>
      <c r="J122565" s="33"/>
      <c r="K122565" s="33"/>
      <c r="L122565" s="33"/>
      <c r="M122565" s="33"/>
      <c r="N122565" s="33"/>
      <c r="O122565" s="33"/>
    </row>
    <row r="122566" spans="1:15" x14ac:dyDescent="0.25">
      <c r="A122566" s="33"/>
      <c r="B122566" s="34"/>
      <c r="C122566" s="33"/>
      <c r="D122566" s="33"/>
      <c r="E122566" s="33"/>
      <c r="F122566" s="33"/>
      <c r="G122566" s="33"/>
      <c r="H122566" s="33"/>
      <c r="I122566" s="33"/>
      <c r="J122566" s="33"/>
      <c r="K122566" s="33"/>
      <c r="L122566" s="33"/>
      <c r="M122566" s="33"/>
      <c r="N122566" s="33"/>
      <c r="O122566" s="33"/>
    </row>
    <row r="122567" spans="1:15" x14ac:dyDescent="0.25">
      <c r="A122567" s="33"/>
      <c r="B122567" s="34"/>
      <c r="C122567" s="33"/>
      <c r="D122567" s="33"/>
      <c r="E122567" s="33"/>
      <c r="F122567" s="33"/>
      <c r="G122567" s="33"/>
      <c r="H122567" s="33"/>
      <c r="I122567" s="33"/>
      <c r="J122567" s="33"/>
      <c r="K122567" s="33"/>
      <c r="L122567" s="33"/>
      <c r="M122567" s="33"/>
      <c r="N122567" s="33"/>
      <c r="O122567" s="33"/>
    </row>
    <row r="122568" spans="1:15" x14ac:dyDescent="0.25">
      <c r="A122568" s="33"/>
      <c r="B122568" s="34"/>
      <c r="C122568" s="33"/>
      <c r="D122568" s="33"/>
      <c r="E122568" s="33"/>
      <c r="F122568" s="33"/>
      <c r="G122568" s="33"/>
      <c r="H122568" s="33"/>
      <c r="I122568" s="33"/>
      <c r="J122568" s="33"/>
      <c r="K122568" s="35"/>
      <c r="L122568" s="35"/>
      <c r="M122568" s="33"/>
      <c r="N122568" s="33"/>
      <c r="O122568" s="33"/>
    </row>
    <row r="122569" spans="1:15" x14ac:dyDescent="0.25">
      <c r="A122569" s="33"/>
      <c r="B122569" s="34"/>
      <c r="C122569" s="33"/>
      <c r="D122569" s="33"/>
      <c r="E122569" s="33"/>
      <c r="F122569" s="33"/>
      <c r="G122569" s="33"/>
      <c r="H122569" s="33"/>
      <c r="I122569" s="33"/>
      <c r="J122569" s="33"/>
      <c r="K122569" s="35"/>
      <c r="L122569" s="35"/>
      <c r="M122569" s="33"/>
      <c r="N122569" s="33"/>
      <c r="O122569" s="33"/>
    </row>
    <row r="122570" spans="1:15" x14ac:dyDescent="0.25">
      <c r="A122570" s="33"/>
      <c r="B122570" s="34"/>
      <c r="C122570" s="33"/>
      <c r="D122570" s="33"/>
      <c r="E122570" s="33"/>
      <c r="F122570" s="33"/>
      <c r="G122570" s="33"/>
      <c r="H122570" s="33"/>
      <c r="I122570" s="33"/>
      <c r="J122570" s="33"/>
      <c r="K122570" s="35"/>
      <c r="L122570" s="33"/>
      <c r="M122570" s="33"/>
      <c r="N122570" s="33"/>
      <c r="O122570" s="33"/>
    </row>
    <row r="122571" spans="1:15" x14ac:dyDescent="0.25">
      <c r="A122571" s="33"/>
      <c r="B122571" s="34"/>
      <c r="C122571" s="33"/>
      <c r="D122571" s="33"/>
      <c r="E122571" s="33"/>
      <c r="F122571" s="33"/>
      <c r="G122571" s="33"/>
      <c r="H122571" s="33"/>
      <c r="I122571" s="33"/>
      <c r="J122571" s="33"/>
      <c r="K122571" s="35"/>
      <c r="L122571" s="35"/>
      <c r="M122571" s="33"/>
      <c r="N122571" s="33"/>
      <c r="O122571" s="33"/>
    </row>
    <row r="122572" spans="1:15" x14ac:dyDescent="0.25">
      <c r="A122572" s="33"/>
      <c r="B122572" s="34"/>
      <c r="C122572" s="33"/>
      <c r="D122572" s="33"/>
      <c r="E122572" s="33"/>
      <c r="F122572" s="33"/>
      <c r="G122572" s="33"/>
      <c r="H122572" s="33"/>
      <c r="I122572" s="33"/>
      <c r="J122572" s="33"/>
      <c r="K122572" s="35"/>
      <c r="L122572" s="35"/>
      <c r="M122572" s="33"/>
      <c r="N122572" s="33"/>
      <c r="O122572" s="33"/>
    </row>
    <row r="122573" spans="1:15" x14ac:dyDescent="0.25">
      <c r="A122573" s="33"/>
      <c r="B122573" s="34"/>
      <c r="C122573" s="33"/>
      <c r="D122573" s="33"/>
      <c r="E122573" s="33"/>
      <c r="F122573" s="33"/>
      <c r="G122573" s="33"/>
      <c r="H122573" s="33"/>
      <c r="I122573" s="33"/>
      <c r="J122573" s="33"/>
      <c r="K122573" s="33"/>
      <c r="L122573" s="33"/>
      <c r="M122573" s="33"/>
      <c r="N122573" s="33"/>
      <c r="O122573" s="33"/>
    </row>
    <row r="122574" spans="1:15" x14ac:dyDescent="0.25">
      <c r="A122574" s="33"/>
      <c r="B122574" s="34"/>
      <c r="C122574" s="33"/>
      <c r="D122574" s="33"/>
      <c r="E122574" s="33"/>
      <c r="F122574" s="33"/>
      <c r="G122574" s="33"/>
      <c r="H122574" s="33"/>
      <c r="I122574" s="33"/>
      <c r="J122574" s="33"/>
      <c r="K122574" s="33"/>
      <c r="L122574" s="33"/>
      <c r="M122574" s="33"/>
      <c r="N122574" s="33"/>
      <c r="O122574" s="33"/>
    </row>
    <row r="122575" spans="1:15" x14ac:dyDescent="0.25">
      <c r="A122575" s="33"/>
      <c r="B122575" s="34"/>
      <c r="C122575" s="33"/>
      <c r="D122575" s="33"/>
      <c r="E122575" s="33"/>
      <c r="F122575" s="33"/>
      <c r="G122575" s="33"/>
      <c r="H122575" s="33"/>
      <c r="I122575" s="33"/>
      <c r="J122575" s="33"/>
      <c r="K122575" s="33"/>
      <c r="L122575" s="33"/>
      <c r="M122575" s="33"/>
      <c r="N122575" s="33"/>
      <c r="O122575" s="33"/>
    </row>
    <row r="122576" spans="1:15" x14ac:dyDescent="0.25">
      <c r="A122576" s="33"/>
      <c r="B122576" s="34"/>
      <c r="C122576" s="33"/>
      <c r="D122576" s="33"/>
      <c r="E122576" s="33"/>
      <c r="F122576" s="33"/>
      <c r="G122576" s="33"/>
      <c r="H122576" s="33"/>
      <c r="I122576" s="33"/>
      <c r="J122576" s="33"/>
      <c r="K122576" s="35"/>
      <c r="L122576" s="33"/>
      <c r="M122576" s="33"/>
      <c r="N122576" s="33"/>
      <c r="O122576" s="33"/>
    </row>
    <row r="122577" spans="1:15" x14ac:dyDescent="0.25">
      <c r="A122577" s="33"/>
      <c r="B122577" s="34"/>
      <c r="C122577" s="33"/>
      <c r="D122577" s="33"/>
      <c r="E122577" s="33"/>
      <c r="F122577" s="33"/>
      <c r="G122577" s="33"/>
      <c r="H122577" s="33"/>
      <c r="I122577" s="33"/>
      <c r="J122577" s="33"/>
      <c r="K122577" s="35"/>
      <c r="L122577" s="33"/>
      <c r="M122577" s="33"/>
      <c r="N122577" s="33"/>
      <c r="O122577" s="33"/>
    </row>
    <row r="122578" spans="1:15" x14ac:dyDescent="0.25">
      <c r="A122578" s="33"/>
      <c r="B122578" s="34"/>
      <c r="C122578" s="33"/>
      <c r="D122578" s="33"/>
      <c r="E122578" s="33"/>
      <c r="F122578" s="33"/>
      <c r="G122578" s="33"/>
      <c r="H122578" s="33"/>
      <c r="I122578" s="37"/>
      <c r="J122578" s="33"/>
      <c r="K122578" s="35"/>
      <c r="L122578" s="35"/>
      <c r="M122578" s="33"/>
      <c r="N122578" s="33"/>
      <c r="O122578" s="33"/>
    </row>
    <row r="122579" spans="1:15" x14ac:dyDescent="0.25">
      <c r="A122579" s="33"/>
      <c r="B122579" s="34"/>
      <c r="C122579" s="33"/>
      <c r="D122579" s="33"/>
      <c r="E122579" s="33"/>
      <c r="F122579" s="33"/>
      <c r="G122579" s="33"/>
      <c r="H122579" s="33"/>
      <c r="I122579" s="33"/>
      <c r="J122579" s="33"/>
      <c r="K122579" s="35"/>
      <c r="L122579" s="33"/>
      <c r="M122579" s="33"/>
      <c r="N122579" s="33"/>
      <c r="O122579" s="33"/>
    </row>
    <row r="122580" spans="1:15" x14ac:dyDescent="0.25">
      <c r="A122580" s="33"/>
      <c r="B122580" s="34"/>
      <c r="C122580" s="33"/>
      <c r="D122580" s="33"/>
      <c r="E122580" s="33"/>
      <c r="F122580" s="33"/>
      <c r="G122580" s="33"/>
      <c r="H122580" s="33"/>
      <c r="I122580" s="33"/>
      <c r="J122580" s="36"/>
      <c r="K122580" s="35"/>
      <c r="L122580" s="35"/>
      <c r="M122580" s="33"/>
      <c r="N122580" s="33"/>
      <c r="O122580" s="33"/>
    </row>
    <row r="122581" spans="1:15" x14ac:dyDescent="0.25">
      <c r="A122581" s="33"/>
      <c r="B122581" s="34"/>
      <c r="C122581" s="33"/>
      <c r="D122581" s="33"/>
      <c r="E122581" s="33"/>
      <c r="F122581" s="33"/>
      <c r="G122581" s="33"/>
      <c r="H122581" s="33"/>
      <c r="I122581" s="33"/>
      <c r="J122581" s="36"/>
      <c r="K122581" s="35"/>
      <c r="L122581" s="33"/>
      <c r="M122581" s="33"/>
      <c r="N122581" s="33"/>
      <c r="O122581" s="33"/>
    </row>
    <row r="122582" spans="1:15" x14ac:dyDescent="0.25">
      <c r="A122582" s="33"/>
      <c r="B122582" s="34"/>
      <c r="C122582" s="33"/>
      <c r="D122582" s="33"/>
      <c r="E122582" s="33"/>
      <c r="F122582" s="33"/>
      <c r="G122582" s="33"/>
      <c r="H122582" s="33"/>
      <c r="I122582" s="33"/>
      <c r="J122582" s="36"/>
      <c r="K122582" s="35"/>
      <c r="L122582" s="33"/>
      <c r="M122582" s="33"/>
      <c r="N122582" s="33"/>
      <c r="O122582" s="33"/>
    </row>
    <row r="122583" spans="1:15" x14ac:dyDescent="0.25">
      <c r="A122583" s="33"/>
      <c r="B122583" s="34"/>
      <c r="C122583" s="33"/>
      <c r="D122583" s="33"/>
      <c r="E122583" s="33"/>
      <c r="F122583" s="33"/>
      <c r="G122583" s="33"/>
      <c r="H122583" s="33"/>
      <c r="I122583" s="33"/>
      <c r="J122583" s="36"/>
      <c r="K122583" s="35"/>
      <c r="L122583" s="33"/>
      <c r="M122583" s="33"/>
      <c r="N122583" s="33"/>
      <c r="O122583" s="33"/>
    </row>
    <row r="122584" spans="1:15" x14ac:dyDescent="0.25">
      <c r="A122584" s="33"/>
      <c r="B122584" s="34"/>
      <c r="C122584" s="33"/>
      <c r="D122584" s="33"/>
      <c r="E122584" s="33"/>
      <c r="F122584" s="33"/>
      <c r="G122584" s="33"/>
      <c r="H122584" s="33"/>
      <c r="I122584" s="33"/>
      <c r="J122584" s="36"/>
      <c r="K122584" s="35"/>
      <c r="L122584" s="33"/>
      <c r="M122584" s="33"/>
      <c r="N122584" s="33"/>
      <c r="O122584" s="33"/>
    </row>
    <row r="122585" spans="1:15" x14ac:dyDescent="0.25">
      <c r="A122585" s="33"/>
      <c r="B122585" s="34"/>
      <c r="C122585" s="33"/>
      <c r="D122585" s="33"/>
      <c r="E122585" s="33"/>
      <c r="F122585" s="33"/>
      <c r="G122585" s="33"/>
      <c r="H122585" s="33"/>
      <c r="I122585" s="33"/>
      <c r="J122585" s="33"/>
      <c r="K122585" s="33"/>
      <c r="L122585" s="33"/>
      <c r="M122585" s="33"/>
      <c r="N122585" s="33"/>
      <c r="O122585" s="33"/>
    </row>
    <row r="122586" spans="1:15" x14ac:dyDescent="0.25">
      <c r="A122586" s="33"/>
      <c r="B122586" s="34"/>
      <c r="C122586" s="33"/>
      <c r="D122586" s="33"/>
      <c r="E122586" s="33"/>
      <c r="F122586" s="33"/>
      <c r="G122586" s="33"/>
      <c r="H122586" s="33"/>
      <c r="I122586" s="33"/>
      <c r="J122586" s="33"/>
      <c r="K122586" s="33"/>
      <c r="L122586" s="33"/>
      <c r="M122586" s="33"/>
      <c r="N122586" s="33"/>
      <c r="O122586" s="33"/>
    </row>
    <row r="122587" spans="1:15" x14ac:dyDescent="0.25">
      <c r="A122587" s="33"/>
      <c r="B122587" s="34"/>
      <c r="C122587" s="33"/>
      <c r="D122587" s="33"/>
      <c r="E122587" s="33"/>
      <c r="F122587" s="33"/>
      <c r="G122587" s="33"/>
      <c r="H122587" s="33"/>
      <c r="I122587" s="33"/>
      <c r="J122587" s="33"/>
      <c r="K122587" s="33"/>
      <c r="L122587" s="33"/>
      <c r="M122587" s="33"/>
      <c r="N122587" s="33"/>
      <c r="O122587" s="33"/>
    </row>
    <row r="122588" spans="1:15" x14ac:dyDescent="0.25">
      <c r="A122588" s="33"/>
      <c r="B122588" s="34"/>
      <c r="C122588" s="33"/>
      <c r="D122588" s="33"/>
      <c r="E122588" s="33"/>
      <c r="F122588" s="33"/>
      <c r="G122588" s="33"/>
      <c r="H122588" s="33"/>
      <c r="I122588" s="33"/>
      <c r="J122588" s="33"/>
      <c r="K122588" s="33"/>
      <c r="L122588" s="33"/>
      <c r="M122588" s="33"/>
      <c r="N122588" s="33"/>
      <c r="O122588" s="33"/>
    </row>
    <row r="122589" spans="1:15" x14ac:dyDescent="0.25">
      <c r="A122589" s="33"/>
      <c r="B122589" s="34"/>
      <c r="C122589" s="33"/>
      <c r="D122589" s="33"/>
      <c r="E122589" s="33"/>
      <c r="F122589" s="33"/>
      <c r="G122589" s="33"/>
      <c r="H122589" s="33"/>
      <c r="I122589" s="33"/>
      <c r="J122589" s="33"/>
      <c r="K122589" s="33"/>
      <c r="L122589" s="33"/>
      <c r="M122589" s="33"/>
      <c r="N122589" s="33"/>
      <c r="O122589" s="33"/>
    </row>
    <row r="122590" spans="1:15" x14ac:dyDescent="0.25">
      <c r="A122590" s="33"/>
      <c r="B122590" s="34"/>
      <c r="C122590" s="33"/>
      <c r="D122590" s="33"/>
      <c r="E122590" s="33"/>
      <c r="F122590" s="33"/>
      <c r="G122590" s="33"/>
      <c r="H122590" s="33"/>
      <c r="I122590" s="33"/>
      <c r="J122590" s="33"/>
      <c r="K122590" s="35"/>
      <c r="L122590" s="35"/>
      <c r="M122590" s="33"/>
      <c r="N122590" s="33"/>
      <c r="O122590" s="33"/>
    </row>
    <row r="122591" spans="1:15" x14ac:dyDescent="0.25">
      <c r="A122591" s="33"/>
      <c r="B122591" s="34"/>
      <c r="C122591" s="33"/>
      <c r="D122591" s="33"/>
      <c r="E122591" s="33"/>
      <c r="F122591" s="33"/>
      <c r="G122591" s="33"/>
      <c r="H122591" s="33"/>
      <c r="I122591" s="37"/>
      <c r="J122591" s="33"/>
      <c r="K122591" s="33"/>
      <c r="L122591" s="33"/>
      <c r="M122591" s="33"/>
      <c r="N122591" s="33"/>
      <c r="O122591" s="33"/>
    </row>
    <row r="122592" spans="1:15" x14ac:dyDescent="0.25">
      <c r="A122592" s="33"/>
      <c r="B122592" s="34"/>
      <c r="C122592" s="33"/>
      <c r="D122592" s="33"/>
      <c r="E122592" s="33"/>
      <c r="F122592" s="33"/>
      <c r="G122592" s="33"/>
      <c r="H122592" s="33"/>
      <c r="I122592" s="33"/>
      <c r="J122592" s="33"/>
      <c r="K122592" s="33"/>
      <c r="L122592" s="33"/>
      <c r="M122592" s="33"/>
      <c r="N122592" s="33"/>
      <c r="O122592" s="33"/>
    </row>
    <row r="122593" spans="1:15" x14ac:dyDescent="0.25">
      <c r="A122593" s="33"/>
      <c r="B122593" s="34"/>
      <c r="C122593" s="33"/>
      <c r="D122593" s="33"/>
      <c r="E122593" s="33"/>
      <c r="F122593" s="33"/>
      <c r="G122593" s="33"/>
      <c r="H122593" s="33"/>
      <c r="I122593" s="33"/>
      <c r="J122593" s="33"/>
      <c r="K122593" s="33"/>
      <c r="L122593" s="33"/>
      <c r="M122593" s="33"/>
      <c r="N122593" s="33"/>
      <c r="O122593" s="33"/>
    </row>
    <row r="122594" spans="1:15" x14ac:dyDescent="0.25">
      <c r="A122594" s="33"/>
      <c r="B122594" s="34"/>
      <c r="C122594" s="33"/>
      <c r="D122594" s="33"/>
      <c r="E122594" s="33"/>
      <c r="F122594" s="33"/>
      <c r="G122594" s="33"/>
      <c r="H122594" s="33"/>
      <c r="I122594" s="33"/>
      <c r="J122594" s="33"/>
      <c r="K122594" s="35"/>
      <c r="L122594" s="35"/>
      <c r="M122594" s="33"/>
      <c r="N122594" s="33"/>
      <c r="O122594" s="33"/>
    </row>
    <row r="122595" spans="1:15" x14ac:dyDescent="0.25">
      <c r="A122595" s="33"/>
      <c r="B122595" s="34"/>
      <c r="C122595" s="33"/>
      <c r="D122595" s="33"/>
      <c r="E122595" s="33"/>
      <c r="F122595" s="33"/>
      <c r="G122595" s="33"/>
      <c r="H122595" s="33"/>
      <c r="I122595" s="33"/>
      <c r="J122595" s="33"/>
      <c r="K122595" s="35"/>
      <c r="L122595" s="35"/>
      <c r="M122595" s="33"/>
      <c r="N122595" s="33"/>
      <c r="O122595" s="33"/>
    </row>
    <row r="122596" spans="1:15" x14ac:dyDescent="0.25">
      <c r="A122596" s="33"/>
      <c r="B122596" s="34"/>
      <c r="C122596" s="33"/>
      <c r="D122596" s="33"/>
      <c r="E122596" s="33"/>
      <c r="F122596" s="33"/>
      <c r="G122596" s="33"/>
      <c r="H122596" s="33"/>
      <c r="I122596" s="33"/>
      <c r="J122596" s="33"/>
      <c r="K122596" s="33"/>
      <c r="L122596" s="33"/>
      <c r="M122596" s="33"/>
      <c r="N122596" s="33"/>
      <c r="O122596" s="33"/>
    </row>
    <row r="122597" spans="1:15" x14ac:dyDescent="0.25">
      <c r="A122597" s="33"/>
      <c r="B122597" s="34"/>
      <c r="C122597" s="33"/>
      <c r="D122597" s="33"/>
      <c r="E122597" s="33"/>
      <c r="F122597" s="33"/>
      <c r="G122597" s="33"/>
      <c r="H122597" s="33"/>
      <c r="I122597" s="33"/>
      <c r="J122597" s="33"/>
      <c r="K122597" s="33"/>
      <c r="L122597" s="33"/>
      <c r="M122597" s="33"/>
      <c r="N122597" s="33"/>
      <c r="O122597" s="33"/>
    </row>
    <row r="122598" spans="1:15" x14ac:dyDescent="0.25">
      <c r="A122598" s="33"/>
      <c r="B122598" s="34"/>
      <c r="C122598" s="33"/>
      <c r="D122598" s="33"/>
      <c r="E122598" s="33"/>
      <c r="F122598" s="33"/>
      <c r="G122598" s="33"/>
      <c r="H122598" s="33"/>
      <c r="I122598" s="33"/>
      <c r="J122598" s="33"/>
      <c r="K122598" s="33"/>
      <c r="L122598" s="33"/>
      <c r="M122598" s="33"/>
      <c r="N122598" s="33"/>
      <c r="O122598" s="33"/>
    </row>
    <row r="122599" spans="1:15" x14ac:dyDescent="0.25">
      <c r="A122599" s="33"/>
      <c r="B122599" s="34"/>
      <c r="C122599" s="33"/>
      <c r="D122599" s="33"/>
      <c r="E122599" s="33"/>
      <c r="F122599" s="33"/>
      <c r="G122599" s="33"/>
      <c r="H122599" s="33"/>
      <c r="I122599" s="33"/>
      <c r="J122599" s="33"/>
      <c r="K122599" s="33"/>
      <c r="L122599" s="33"/>
      <c r="M122599" s="33"/>
      <c r="N122599" s="33"/>
      <c r="O122599" s="33"/>
    </row>
    <row r="122600" spans="1:15" x14ac:dyDescent="0.25">
      <c r="A122600" s="33"/>
      <c r="B122600" s="34"/>
      <c r="C122600" s="33"/>
      <c r="D122600" s="33"/>
      <c r="E122600" s="33"/>
      <c r="F122600" s="33"/>
      <c r="G122600" s="33"/>
      <c r="H122600" s="33"/>
      <c r="I122600" s="33"/>
      <c r="J122600" s="33"/>
      <c r="K122600" s="33"/>
      <c r="L122600" s="33"/>
      <c r="M122600" s="33"/>
      <c r="N122600" s="33"/>
      <c r="O122600" s="33"/>
    </row>
    <row r="122601" spans="1:15" x14ac:dyDescent="0.25">
      <c r="A122601" s="33"/>
      <c r="B122601" s="34"/>
      <c r="C122601" s="33"/>
      <c r="D122601" s="33"/>
      <c r="E122601" s="33"/>
      <c r="F122601" s="33"/>
      <c r="G122601" s="33"/>
      <c r="H122601" s="33"/>
      <c r="I122601" s="33"/>
      <c r="J122601" s="33"/>
      <c r="K122601" s="33"/>
      <c r="L122601" s="33"/>
      <c r="M122601" s="33"/>
      <c r="N122601" s="33"/>
      <c r="O122601" s="33"/>
    </row>
    <row r="122602" spans="1:15" x14ac:dyDescent="0.25">
      <c r="A122602" s="33"/>
      <c r="B122602" s="34"/>
      <c r="C122602" s="33"/>
      <c r="D122602" s="33"/>
      <c r="E122602" s="33"/>
      <c r="F122602" s="33"/>
      <c r="G122602" s="33"/>
      <c r="H122602" s="33"/>
      <c r="I122602" s="33"/>
      <c r="J122602" s="36"/>
      <c r="K122602" s="35"/>
      <c r="L122602" s="35"/>
      <c r="M122602" s="33"/>
      <c r="N122602" s="33"/>
      <c r="O122602" s="33"/>
    </row>
    <row r="122603" spans="1:15" x14ac:dyDescent="0.25">
      <c r="A122603" s="33"/>
      <c r="B122603" s="34"/>
      <c r="C122603" s="33"/>
      <c r="D122603" s="33"/>
      <c r="E122603" s="33"/>
      <c r="F122603" s="33"/>
      <c r="G122603" s="33"/>
      <c r="H122603" s="33"/>
      <c r="I122603" s="33"/>
      <c r="J122603" s="36"/>
      <c r="K122603" s="35"/>
      <c r="L122603" s="35"/>
      <c r="M122603" s="33"/>
      <c r="N122603" s="33"/>
      <c r="O122603" s="33"/>
    </row>
    <row r="122604" spans="1:15" x14ac:dyDescent="0.25">
      <c r="A122604" s="33"/>
      <c r="B122604" s="34"/>
      <c r="C122604" s="33"/>
      <c r="D122604" s="33"/>
      <c r="E122604" s="33"/>
      <c r="F122604" s="33"/>
      <c r="G122604" s="33"/>
      <c r="H122604" s="33"/>
      <c r="I122604" s="33"/>
      <c r="J122604" s="33"/>
      <c r="K122604" s="35"/>
      <c r="L122604" s="35"/>
      <c r="M122604" s="33"/>
      <c r="N122604" s="33"/>
      <c r="O122604" s="33"/>
    </row>
    <row r="122605" spans="1:15" x14ac:dyDescent="0.25">
      <c r="A122605" s="33"/>
      <c r="B122605" s="34"/>
      <c r="C122605" s="33"/>
      <c r="D122605" s="33"/>
      <c r="E122605" s="33"/>
      <c r="F122605" s="33"/>
      <c r="G122605" s="33"/>
      <c r="H122605" s="33"/>
      <c r="I122605" s="33"/>
      <c r="J122605" s="33"/>
      <c r="K122605" s="35"/>
      <c r="L122605" s="33"/>
      <c r="M122605" s="33"/>
      <c r="N122605" s="33"/>
      <c r="O122605" s="33"/>
    </row>
    <row r="122606" spans="1:15" x14ac:dyDescent="0.25">
      <c r="A122606" s="33"/>
      <c r="B122606" s="34"/>
      <c r="C122606" s="33"/>
      <c r="D122606" s="33"/>
      <c r="E122606" s="33"/>
      <c r="F122606" s="33"/>
      <c r="G122606" s="33"/>
      <c r="H122606" s="33"/>
      <c r="I122606" s="33"/>
      <c r="J122606" s="33"/>
      <c r="K122606" s="33"/>
      <c r="L122606" s="33"/>
      <c r="M122606" s="33"/>
      <c r="N122606" s="33"/>
      <c r="O122606" s="33"/>
    </row>
    <row r="122607" spans="1:15" x14ac:dyDescent="0.25">
      <c r="A122607" s="33"/>
      <c r="B122607" s="34"/>
      <c r="C122607" s="33"/>
      <c r="D122607" s="33"/>
      <c r="E122607" s="33"/>
      <c r="F122607" s="33"/>
      <c r="G122607" s="33"/>
      <c r="H122607" s="33"/>
      <c r="I122607" s="33"/>
      <c r="J122607" s="33"/>
      <c r="K122607" s="33"/>
      <c r="L122607" s="33"/>
      <c r="M122607" s="33"/>
      <c r="N122607" s="33"/>
      <c r="O122607" s="33"/>
    </row>
    <row r="122608" spans="1:15" x14ac:dyDescent="0.25">
      <c r="A122608" s="33"/>
      <c r="B122608" s="34"/>
      <c r="C122608" s="33"/>
      <c r="D122608" s="33"/>
      <c r="E122608" s="33"/>
      <c r="F122608" s="33"/>
      <c r="G122608" s="33"/>
      <c r="H122608" s="33"/>
      <c r="I122608" s="33"/>
      <c r="J122608" s="33"/>
      <c r="K122608" s="33"/>
      <c r="L122608" s="33"/>
      <c r="M122608" s="33"/>
      <c r="N122608" s="33"/>
      <c r="O122608" s="33"/>
    </row>
    <row r="122609" spans="1:15" x14ac:dyDescent="0.25">
      <c r="A122609" s="33"/>
      <c r="B122609" s="34"/>
      <c r="C122609" s="33"/>
      <c r="D122609" s="33"/>
      <c r="E122609" s="33"/>
      <c r="F122609" s="33"/>
      <c r="G122609" s="33"/>
      <c r="H122609" s="33"/>
      <c r="I122609" s="33"/>
      <c r="J122609" s="33"/>
      <c r="K122609" s="33"/>
      <c r="L122609" s="33"/>
      <c r="M122609" s="33"/>
      <c r="N122609" s="33"/>
      <c r="O122609" s="33"/>
    </row>
    <row r="122610" spans="1:15" x14ac:dyDescent="0.25">
      <c r="A122610" s="33"/>
      <c r="B122610" s="34"/>
      <c r="C122610" s="33"/>
      <c r="D122610" s="33"/>
      <c r="E122610" s="33"/>
      <c r="F122610" s="33"/>
      <c r="G122610" s="33"/>
      <c r="H122610" s="33"/>
      <c r="I122610" s="33"/>
      <c r="J122610" s="33"/>
      <c r="K122610" s="35"/>
      <c r="L122610" s="35"/>
      <c r="M122610" s="33"/>
      <c r="N122610" s="33"/>
      <c r="O122610" s="33"/>
    </row>
    <row r="122611" spans="1:15" x14ac:dyDescent="0.25">
      <c r="A122611" s="33"/>
      <c r="B122611" s="34"/>
      <c r="C122611" s="33"/>
      <c r="D122611" s="33"/>
      <c r="E122611" s="33"/>
      <c r="F122611" s="33"/>
      <c r="G122611" s="33"/>
      <c r="H122611" s="33"/>
      <c r="I122611" s="33"/>
      <c r="J122611" s="33"/>
      <c r="K122611" s="33"/>
      <c r="L122611" s="33"/>
      <c r="M122611" s="33"/>
      <c r="N122611" s="33"/>
      <c r="O122611" s="33"/>
    </row>
    <row r="122612" spans="1:15" x14ac:dyDescent="0.25">
      <c r="A122612" s="33"/>
      <c r="B122612" s="34"/>
      <c r="C122612" s="33"/>
      <c r="D122612" s="33"/>
      <c r="E122612" s="33"/>
      <c r="F122612" s="33"/>
      <c r="G122612" s="33"/>
      <c r="H122612" s="33"/>
      <c r="I122612" s="33"/>
      <c r="J122612" s="33"/>
      <c r="K122612" s="33"/>
      <c r="L122612" s="33"/>
      <c r="M122612" s="33"/>
      <c r="N122612" s="33"/>
      <c r="O122612" s="33"/>
    </row>
    <row r="122613" spans="1:15" x14ac:dyDescent="0.25">
      <c r="A122613" s="33"/>
      <c r="B122613" s="34"/>
      <c r="C122613" s="33"/>
      <c r="D122613" s="33"/>
      <c r="E122613" s="33"/>
      <c r="F122613" s="33"/>
      <c r="G122613" s="33"/>
      <c r="H122613" s="33"/>
      <c r="I122613" s="33"/>
      <c r="J122613" s="33"/>
      <c r="K122613" s="33"/>
      <c r="L122613" s="33"/>
      <c r="M122613" s="33"/>
      <c r="N122613" s="33"/>
      <c r="O122613" s="33"/>
    </row>
    <row r="122614" spans="1:15" x14ac:dyDescent="0.25">
      <c r="A122614" s="33"/>
      <c r="B122614" s="34"/>
      <c r="C122614" s="33"/>
      <c r="D122614" s="33"/>
      <c r="E122614" s="33"/>
      <c r="F122614" s="33"/>
      <c r="G122614" s="33"/>
      <c r="H122614" s="33"/>
      <c r="I122614" s="33"/>
      <c r="J122614" s="33"/>
      <c r="K122614" s="33"/>
      <c r="L122614" s="33"/>
      <c r="M122614" s="33"/>
      <c r="N122614" s="33"/>
      <c r="O122614" s="33"/>
    </row>
    <row r="122615" spans="1:15" x14ac:dyDescent="0.25">
      <c r="A122615" s="33"/>
      <c r="B122615" s="34"/>
      <c r="C122615" s="33"/>
      <c r="D122615" s="33"/>
      <c r="E122615" s="33"/>
      <c r="F122615" s="33"/>
      <c r="G122615" s="33"/>
      <c r="H122615" s="33"/>
      <c r="I122615" s="33"/>
      <c r="J122615" s="33"/>
      <c r="K122615" s="33"/>
      <c r="L122615" s="33"/>
      <c r="M122615" s="33"/>
      <c r="N122615" s="33"/>
      <c r="O122615" s="33"/>
    </row>
    <row r="122616" spans="1:15" x14ac:dyDescent="0.25">
      <c r="A122616" s="33"/>
      <c r="B122616" s="34"/>
      <c r="C122616" s="33"/>
      <c r="D122616" s="33"/>
      <c r="E122616" s="33"/>
      <c r="F122616" s="33"/>
      <c r="G122616" s="33"/>
      <c r="H122616" s="33"/>
      <c r="I122616" s="33"/>
      <c r="J122616" s="33"/>
      <c r="K122616" s="35"/>
      <c r="L122616" s="35"/>
      <c r="M122616" s="33"/>
      <c r="N122616" s="33"/>
      <c r="O122616" s="33"/>
    </row>
    <row r="122617" spans="1:15" x14ac:dyDescent="0.25">
      <c r="A122617" s="33"/>
      <c r="B122617" s="34"/>
      <c r="C122617" s="33"/>
      <c r="D122617" s="33"/>
      <c r="E122617" s="33"/>
      <c r="F122617" s="33"/>
      <c r="G122617" s="33"/>
      <c r="H122617" s="33"/>
      <c r="I122617" s="33"/>
      <c r="J122617" s="33"/>
      <c r="K122617" s="35"/>
      <c r="L122617" s="33"/>
      <c r="M122617" s="33"/>
      <c r="N122617" s="33"/>
      <c r="O122617" s="33"/>
    </row>
    <row r="122618" spans="1:15" x14ac:dyDescent="0.25">
      <c r="A122618" s="33"/>
      <c r="B122618" s="34"/>
      <c r="C122618" s="33"/>
      <c r="D122618" s="33"/>
      <c r="E122618" s="33"/>
      <c r="F122618" s="33"/>
      <c r="G122618" s="33"/>
      <c r="H122618" s="33"/>
      <c r="I122618" s="33"/>
      <c r="J122618" s="33"/>
      <c r="K122618" s="33"/>
      <c r="L122618" s="33"/>
      <c r="M122618" s="33"/>
      <c r="N122618" s="33"/>
      <c r="O122618" s="33"/>
    </row>
    <row r="122619" spans="1:15" x14ac:dyDescent="0.25">
      <c r="A122619" s="33"/>
      <c r="B122619" s="34"/>
      <c r="C122619" s="33"/>
      <c r="D122619" s="33"/>
      <c r="E122619" s="33"/>
      <c r="F122619" s="33"/>
      <c r="G122619" s="33"/>
      <c r="H122619" s="33"/>
      <c r="I122619" s="33"/>
      <c r="J122619" s="33"/>
      <c r="K122619" s="33"/>
      <c r="L122619" s="33"/>
      <c r="M122619" s="33"/>
      <c r="N122619" s="33"/>
      <c r="O122619" s="33"/>
    </row>
    <row r="122620" spans="1:15" x14ac:dyDescent="0.25">
      <c r="A122620" s="33"/>
      <c r="B122620" s="34"/>
      <c r="C122620" s="33"/>
      <c r="D122620" s="33"/>
      <c r="E122620" s="33"/>
      <c r="F122620" s="33"/>
      <c r="G122620" s="33"/>
      <c r="H122620" s="33"/>
      <c r="I122620" s="33"/>
      <c r="J122620" s="33"/>
      <c r="K122620" s="33"/>
      <c r="L122620" s="33"/>
      <c r="M122620" s="33"/>
      <c r="N122620" s="33"/>
      <c r="O122620" s="33"/>
    </row>
    <row r="122621" spans="1:15" x14ac:dyDescent="0.25">
      <c r="A122621" s="33"/>
      <c r="B122621" s="34"/>
      <c r="C122621" s="33"/>
      <c r="D122621" s="33"/>
      <c r="E122621" s="33"/>
      <c r="F122621" s="33"/>
      <c r="G122621" s="33"/>
      <c r="H122621" s="33"/>
      <c r="I122621" s="33"/>
      <c r="J122621" s="33"/>
      <c r="K122621" s="33"/>
      <c r="L122621" s="33"/>
      <c r="M122621" s="33"/>
      <c r="N122621" s="33"/>
      <c r="O122621" s="33"/>
    </row>
    <row r="122622" spans="1:15" x14ac:dyDescent="0.25">
      <c r="A122622" s="33"/>
      <c r="B122622" s="34"/>
      <c r="C122622" s="33"/>
      <c r="D122622" s="33"/>
      <c r="E122622" s="33"/>
      <c r="F122622" s="33"/>
      <c r="G122622" s="33"/>
      <c r="H122622" s="33"/>
      <c r="I122622" s="33"/>
      <c r="J122622" s="33"/>
      <c r="K122622" s="35"/>
      <c r="L122622" s="35"/>
      <c r="M122622" s="33"/>
      <c r="N122622" s="33"/>
      <c r="O122622" s="33"/>
    </row>
    <row r="122623" spans="1:15" x14ac:dyDescent="0.25">
      <c r="A122623" s="33"/>
      <c r="B122623" s="34"/>
      <c r="C122623" s="33"/>
      <c r="D122623" s="33"/>
      <c r="E122623" s="33"/>
      <c r="F122623" s="33"/>
      <c r="G122623" s="33"/>
      <c r="H122623" s="33"/>
      <c r="I122623" s="33"/>
      <c r="J122623" s="33"/>
      <c r="K122623" s="33"/>
      <c r="L122623" s="33"/>
      <c r="M122623" s="33"/>
      <c r="N122623" s="33"/>
      <c r="O122623" s="33"/>
    </row>
    <row r="122624" spans="1:15" x14ac:dyDescent="0.25">
      <c r="A122624" s="33"/>
      <c r="B122624" s="34"/>
      <c r="C122624" s="33"/>
      <c r="D122624" s="33"/>
      <c r="E122624" s="33"/>
      <c r="F122624" s="33"/>
      <c r="G122624" s="33"/>
      <c r="H122624" s="33"/>
      <c r="I122624" s="33"/>
      <c r="J122624" s="33"/>
      <c r="K122624" s="33"/>
      <c r="L122624" s="33"/>
      <c r="M122624" s="33"/>
      <c r="N122624" s="33"/>
      <c r="O122624" s="33"/>
    </row>
    <row r="122625" spans="1:15" x14ac:dyDescent="0.25">
      <c r="A122625" s="33"/>
      <c r="B122625" s="34"/>
      <c r="C122625" s="33"/>
      <c r="D122625" s="33"/>
      <c r="E122625" s="33"/>
      <c r="F122625" s="33"/>
      <c r="G122625" s="33"/>
      <c r="H122625" s="33"/>
      <c r="I122625" s="33"/>
      <c r="J122625" s="33"/>
      <c r="K122625" s="33"/>
      <c r="L122625" s="33"/>
      <c r="M122625" s="33"/>
      <c r="N122625" s="33"/>
      <c r="O122625" s="33"/>
    </row>
    <row r="122626" spans="1:15" x14ac:dyDescent="0.25">
      <c r="A122626" s="33"/>
      <c r="B122626" s="34"/>
      <c r="C122626" s="33"/>
      <c r="D122626" s="33"/>
      <c r="E122626" s="33"/>
      <c r="F122626" s="33"/>
      <c r="G122626" s="33"/>
      <c r="H122626" s="33"/>
      <c r="I122626" s="33"/>
      <c r="J122626" s="33"/>
      <c r="K122626" s="33"/>
      <c r="L122626" s="33"/>
      <c r="M122626" s="33"/>
      <c r="N122626" s="33"/>
      <c r="O122626" s="33"/>
    </row>
    <row r="122627" spans="1:15" x14ac:dyDescent="0.25">
      <c r="A122627" s="33"/>
      <c r="B122627" s="34"/>
      <c r="C122627" s="33"/>
      <c r="D122627" s="33"/>
      <c r="E122627" s="33"/>
      <c r="F122627" s="33"/>
      <c r="G122627" s="33"/>
      <c r="H122627" s="33"/>
      <c r="I122627" s="33"/>
      <c r="J122627" s="33"/>
      <c r="K122627" s="33"/>
      <c r="L122627" s="33"/>
      <c r="M122627" s="33"/>
      <c r="N122627" s="33"/>
      <c r="O122627" s="33"/>
    </row>
    <row r="122628" spans="1:15" x14ac:dyDescent="0.25">
      <c r="A122628" s="33"/>
      <c r="B122628" s="34"/>
      <c r="C122628" s="33"/>
      <c r="D122628" s="33"/>
      <c r="E122628" s="33"/>
      <c r="F122628" s="33"/>
      <c r="G122628" s="33"/>
      <c r="H122628" s="33"/>
      <c r="I122628" s="33"/>
      <c r="J122628" s="33"/>
      <c r="K122628" s="33"/>
      <c r="L122628" s="33"/>
      <c r="M122628" s="33"/>
      <c r="N122628" s="33"/>
      <c r="O122628" s="33"/>
    </row>
    <row r="122629" spans="1:15" x14ac:dyDescent="0.25">
      <c r="A122629" s="33"/>
      <c r="B122629" s="34"/>
      <c r="C122629" s="33"/>
      <c r="D122629" s="33"/>
      <c r="E122629" s="33"/>
      <c r="F122629" s="33"/>
      <c r="G122629" s="33"/>
      <c r="H122629" s="33"/>
      <c r="I122629" s="33"/>
      <c r="J122629" s="33"/>
      <c r="K122629" s="33"/>
      <c r="L122629" s="33"/>
      <c r="M122629" s="33"/>
      <c r="N122629" s="33"/>
      <c r="O122629" s="33"/>
    </row>
    <row r="122630" spans="1:15" x14ac:dyDescent="0.25">
      <c r="A122630" s="33"/>
      <c r="B122630" s="34"/>
      <c r="C122630" s="33"/>
      <c r="D122630" s="33"/>
      <c r="E122630" s="33"/>
      <c r="F122630" s="33"/>
      <c r="G122630" s="33"/>
      <c r="H122630" s="33"/>
      <c r="I122630" s="33"/>
      <c r="J122630" s="33"/>
      <c r="K122630" s="33"/>
      <c r="L122630" s="33"/>
      <c r="M122630" s="33"/>
      <c r="N122630" s="33"/>
      <c r="O122630" s="33"/>
    </row>
    <row r="122631" spans="1:15" x14ac:dyDescent="0.25">
      <c r="A122631" s="33"/>
      <c r="B122631" s="34"/>
      <c r="C122631" s="33"/>
      <c r="D122631" s="33"/>
      <c r="E122631" s="33"/>
      <c r="F122631" s="33"/>
      <c r="G122631" s="33"/>
      <c r="H122631" s="33"/>
      <c r="I122631" s="33"/>
      <c r="J122631" s="33"/>
      <c r="K122631" s="33"/>
      <c r="L122631" s="33"/>
      <c r="M122631" s="33"/>
      <c r="N122631" s="33"/>
      <c r="O122631" s="33"/>
    </row>
    <row r="122632" spans="1:15" x14ac:dyDescent="0.25">
      <c r="A122632" s="33"/>
      <c r="B122632" s="34"/>
      <c r="C122632" s="33"/>
      <c r="D122632" s="33"/>
      <c r="E122632" s="33"/>
      <c r="F122632" s="33"/>
      <c r="G122632" s="33"/>
      <c r="H122632" s="33"/>
      <c r="I122632" s="33"/>
      <c r="J122632" s="33"/>
      <c r="K122632" s="33"/>
      <c r="L122632" s="33"/>
      <c r="M122632" s="33"/>
      <c r="N122632" s="33"/>
      <c r="O122632" s="33"/>
    </row>
    <row r="122633" spans="1:15" x14ac:dyDescent="0.25">
      <c r="A122633" s="33"/>
      <c r="B122633" s="34"/>
      <c r="C122633" s="33"/>
      <c r="D122633" s="33"/>
      <c r="E122633" s="33"/>
      <c r="F122633" s="33"/>
      <c r="G122633" s="33"/>
      <c r="H122633" s="33"/>
      <c r="I122633" s="33"/>
      <c r="J122633" s="33"/>
      <c r="K122633" s="33"/>
      <c r="L122633" s="33"/>
      <c r="M122633" s="33"/>
      <c r="N122633" s="33"/>
      <c r="O122633" s="33"/>
    </row>
    <row r="122634" spans="1:15" x14ac:dyDescent="0.25">
      <c r="A122634" s="33"/>
      <c r="B122634" s="34"/>
      <c r="C122634" s="33"/>
      <c r="D122634" s="33"/>
      <c r="E122634" s="33"/>
      <c r="F122634" s="33"/>
      <c r="G122634" s="33"/>
      <c r="H122634" s="33"/>
      <c r="I122634" s="33"/>
      <c r="J122634" s="33"/>
      <c r="K122634" s="33"/>
      <c r="L122634" s="33"/>
      <c r="M122634" s="33"/>
      <c r="N122634" s="33"/>
      <c r="O122634" s="33"/>
    </row>
    <row r="122635" spans="1:15" x14ac:dyDescent="0.25">
      <c r="A122635" s="33"/>
      <c r="B122635" s="34"/>
      <c r="C122635" s="33"/>
      <c r="D122635" s="33"/>
      <c r="E122635" s="33"/>
      <c r="F122635" s="33"/>
      <c r="G122635" s="33"/>
      <c r="H122635" s="33"/>
      <c r="I122635" s="33"/>
      <c r="J122635" s="33"/>
      <c r="K122635" s="33"/>
      <c r="L122635" s="33"/>
      <c r="M122635" s="33"/>
      <c r="N122635" s="33"/>
      <c r="O122635" s="33"/>
    </row>
    <row r="122636" spans="1:15" x14ac:dyDescent="0.25">
      <c r="A122636" s="33"/>
      <c r="B122636" s="34"/>
      <c r="C122636" s="33"/>
      <c r="D122636" s="33"/>
      <c r="E122636" s="33"/>
      <c r="F122636" s="33"/>
      <c r="G122636" s="33"/>
      <c r="H122636" s="33"/>
      <c r="I122636" s="33"/>
      <c r="J122636" s="33"/>
      <c r="K122636" s="33"/>
      <c r="L122636" s="33"/>
      <c r="M122636" s="33"/>
      <c r="N122636" s="33"/>
      <c r="O122636" s="33"/>
    </row>
    <row r="122637" spans="1:15" x14ac:dyDescent="0.25">
      <c r="A122637" s="33"/>
      <c r="B122637" s="34"/>
      <c r="C122637" s="33"/>
      <c r="D122637" s="33"/>
      <c r="E122637" s="33"/>
      <c r="F122637" s="33"/>
      <c r="G122637" s="33"/>
      <c r="H122637" s="33"/>
      <c r="I122637" s="33"/>
      <c r="J122637" s="33"/>
      <c r="K122637" s="33"/>
      <c r="L122637" s="33"/>
      <c r="M122637" s="33"/>
      <c r="N122637" s="33"/>
      <c r="O122637" s="33"/>
    </row>
    <row r="122638" spans="1:15" x14ac:dyDescent="0.25">
      <c r="A122638" s="33"/>
      <c r="B122638" s="34"/>
      <c r="C122638" s="33"/>
      <c r="D122638" s="33"/>
      <c r="E122638" s="33"/>
      <c r="F122638" s="33"/>
      <c r="G122638" s="33"/>
      <c r="H122638" s="33"/>
      <c r="I122638" s="33"/>
      <c r="J122638" s="33"/>
      <c r="K122638" s="33"/>
      <c r="L122638" s="33"/>
      <c r="M122638" s="33"/>
      <c r="N122638" s="33"/>
      <c r="O122638" s="33"/>
    </row>
    <row r="122639" spans="1:15" x14ac:dyDescent="0.25">
      <c r="A122639" s="33"/>
      <c r="B122639" s="34"/>
      <c r="C122639" s="33"/>
      <c r="D122639" s="33"/>
      <c r="E122639" s="33"/>
      <c r="F122639" s="33"/>
      <c r="G122639" s="33"/>
      <c r="H122639" s="33"/>
      <c r="I122639" s="33"/>
      <c r="J122639" s="36"/>
      <c r="K122639" s="33"/>
      <c r="L122639" s="35"/>
      <c r="M122639" s="33"/>
      <c r="N122639" s="33"/>
      <c r="O122639" s="33"/>
    </row>
    <row r="122640" spans="1:15" x14ac:dyDescent="0.25">
      <c r="A122640" s="33"/>
      <c r="B122640" s="34"/>
      <c r="C122640" s="33"/>
      <c r="D122640" s="33"/>
      <c r="E122640" s="33"/>
      <c r="F122640" s="33"/>
      <c r="G122640" s="33"/>
      <c r="H122640" s="33"/>
      <c r="I122640" s="33"/>
      <c r="J122640" s="33"/>
      <c r="K122640" s="33"/>
      <c r="L122640" s="33"/>
      <c r="M122640" s="33"/>
      <c r="N122640" s="33"/>
      <c r="O122640" s="33"/>
    </row>
    <row r="122641" spans="1:15" x14ac:dyDescent="0.25">
      <c r="A122641" s="33"/>
      <c r="B122641" s="34"/>
      <c r="C122641" s="33"/>
      <c r="D122641" s="33"/>
      <c r="E122641" s="33"/>
      <c r="F122641" s="33"/>
      <c r="G122641" s="33"/>
      <c r="H122641" s="33"/>
      <c r="I122641" s="33"/>
      <c r="J122641" s="33"/>
      <c r="K122641" s="35"/>
      <c r="L122641" s="35"/>
      <c r="M122641" s="33"/>
      <c r="N122641" s="33"/>
      <c r="O122641" s="33"/>
    </row>
    <row r="122642" spans="1:15" x14ac:dyDescent="0.25">
      <c r="A122642" s="33"/>
      <c r="B122642" s="34"/>
      <c r="C122642" s="33"/>
      <c r="D122642" s="33"/>
      <c r="E122642" s="33"/>
      <c r="F122642" s="33"/>
      <c r="G122642" s="33"/>
      <c r="H122642" s="33"/>
      <c r="I122642" s="33"/>
      <c r="J122642" s="33"/>
      <c r="K122642" s="33"/>
      <c r="L122642" s="33"/>
      <c r="M122642" s="33"/>
      <c r="N122642" s="33"/>
      <c r="O122642" s="33"/>
    </row>
    <row r="122643" spans="1:15" x14ac:dyDescent="0.25">
      <c r="A122643" s="33"/>
      <c r="B122643" s="34"/>
      <c r="C122643" s="33"/>
      <c r="D122643" s="33"/>
      <c r="E122643" s="33"/>
      <c r="F122643" s="33"/>
      <c r="G122643" s="33"/>
      <c r="H122643" s="33"/>
      <c r="I122643" s="33"/>
      <c r="J122643" s="33"/>
      <c r="K122643" s="33"/>
      <c r="L122643" s="33"/>
      <c r="M122643" s="33"/>
      <c r="N122643" s="33"/>
      <c r="O122643" s="33"/>
    </row>
    <row r="122644" spans="1:15" x14ac:dyDescent="0.25">
      <c r="A122644" s="33"/>
      <c r="B122644" s="34"/>
      <c r="C122644" s="33"/>
      <c r="D122644" s="33"/>
      <c r="E122644" s="33"/>
      <c r="F122644" s="33"/>
      <c r="G122644" s="33"/>
      <c r="H122644" s="33"/>
      <c r="I122644" s="33"/>
      <c r="J122644" s="33"/>
      <c r="K122644" s="35"/>
      <c r="L122644" s="33"/>
      <c r="M122644" s="33"/>
      <c r="N122644" s="33"/>
      <c r="O122644" s="33"/>
    </row>
    <row r="122645" spans="1:15" x14ac:dyDescent="0.25">
      <c r="A122645" s="33"/>
      <c r="B122645" s="34"/>
      <c r="C122645" s="33"/>
      <c r="D122645" s="33"/>
      <c r="E122645" s="33"/>
      <c r="F122645" s="33"/>
      <c r="G122645" s="33"/>
      <c r="H122645" s="33"/>
      <c r="I122645" s="33"/>
      <c r="J122645" s="33"/>
      <c r="K122645" s="33"/>
      <c r="L122645" s="33"/>
      <c r="M122645" s="33"/>
      <c r="N122645" s="33"/>
      <c r="O122645" s="33"/>
    </row>
    <row r="122646" spans="1:15" x14ac:dyDescent="0.25">
      <c r="A122646" s="33"/>
      <c r="B122646" s="34"/>
      <c r="C122646" s="33"/>
      <c r="D122646" s="33"/>
      <c r="E122646" s="33"/>
      <c r="F122646" s="33"/>
      <c r="G122646" s="33"/>
      <c r="H122646" s="33"/>
      <c r="I122646" s="33"/>
      <c r="J122646" s="33"/>
      <c r="K122646" s="33"/>
      <c r="L122646" s="33"/>
      <c r="M122646" s="33"/>
      <c r="N122646" s="33"/>
      <c r="O122646" s="33"/>
    </row>
    <row r="122647" spans="1:15" x14ac:dyDescent="0.25">
      <c r="A122647" s="33"/>
      <c r="B122647" s="34"/>
      <c r="C122647" s="33"/>
      <c r="D122647" s="33"/>
      <c r="E122647" s="33"/>
      <c r="F122647" s="33"/>
      <c r="G122647" s="33"/>
      <c r="H122647" s="33"/>
      <c r="I122647" s="33"/>
      <c r="J122647" s="33"/>
      <c r="K122647" s="35"/>
      <c r="L122647" s="35"/>
      <c r="M122647" s="33"/>
      <c r="N122647" s="33"/>
      <c r="O122647" s="33"/>
    </row>
    <row r="122648" spans="1:15" x14ac:dyDescent="0.25">
      <c r="A122648" s="33"/>
      <c r="B122648" s="34"/>
      <c r="C122648" s="33"/>
      <c r="D122648" s="33"/>
      <c r="E122648" s="33"/>
      <c r="F122648" s="33"/>
      <c r="G122648" s="33"/>
      <c r="H122648" s="33"/>
      <c r="I122648" s="33"/>
      <c r="J122648" s="33"/>
      <c r="K122648" s="35"/>
      <c r="L122648" s="33"/>
      <c r="M122648" s="33"/>
      <c r="N122648" s="33"/>
      <c r="O122648" s="33"/>
    </row>
    <row r="122649" spans="1:15" x14ac:dyDescent="0.25">
      <c r="A122649" s="33"/>
      <c r="B122649" s="34"/>
      <c r="C122649" s="33"/>
      <c r="D122649" s="33"/>
      <c r="E122649" s="33"/>
      <c r="F122649" s="33"/>
      <c r="G122649" s="33"/>
      <c r="H122649" s="33"/>
      <c r="I122649" s="33"/>
      <c r="J122649" s="33"/>
      <c r="K122649" s="35"/>
      <c r="L122649" s="33"/>
      <c r="M122649" s="33"/>
      <c r="N122649" s="33"/>
      <c r="O122649" s="33"/>
    </row>
    <row r="122650" spans="1:15" x14ac:dyDescent="0.25">
      <c r="A122650" s="33"/>
      <c r="B122650" s="34"/>
      <c r="C122650" s="33"/>
      <c r="D122650" s="33"/>
      <c r="E122650" s="33"/>
      <c r="F122650" s="33"/>
      <c r="G122650" s="33"/>
      <c r="H122650" s="33"/>
      <c r="I122650" s="33"/>
      <c r="J122650" s="33"/>
      <c r="K122650" s="33"/>
      <c r="L122650" s="33"/>
      <c r="M122650" s="33"/>
      <c r="N122650" s="33"/>
      <c r="O122650" s="33"/>
    </row>
    <row r="122651" spans="1:15" x14ac:dyDescent="0.25">
      <c r="A122651" s="33"/>
      <c r="B122651" s="34"/>
      <c r="C122651" s="33"/>
      <c r="D122651" s="33"/>
      <c r="E122651" s="33"/>
      <c r="F122651" s="33"/>
      <c r="G122651" s="33"/>
      <c r="H122651" s="33"/>
      <c r="I122651" s="33"/>
      <c r="J122651" s="33"/>
      <c r="K122651" s="33"/>
      <c r="L122651" s="33"/>
      <c r="M122651" s="33"/>
      <c r="N122651" s="33"/>
      <c r="O122651" s="33"/>
    </row>
    <row r="122652" spans="1:15" x14ac:dyDescent="0.25">
      <c r="A122652" s="33"/>
      <c r="B122652" s="34"/>
      <c r="C122652" s="33"/>
      <c r="D122652" s="33"/>
      <c r="E122652" s="33"/>
      <c r="F122652" s="33"/>
      <c r="G122652" s="33"/>
      <c r="H122652" s="33"/>
      <c r="I122652" s="33"/>
      <c r="J122652" s="33"/>
      <c r="K122652" s="33"/>
      <c r="L122652" s="33"/>
      <c r="M122652" s="33"/>
      <c r="N122652" s="33"/>
      <c r="O122652" s="33"/>
    </row>
    <row r="122653" spans="1:15" x14ac:dyDescent="0.25">
      <c r="A122653" s="33"/>
      <c r="B122653" s="34"/>
      <c r="C122653" s="33"/>
      <c r="D122653" s="33"/>
      <c r="E122653" s="33"/>
      <c r="F122653" s="33"/>
      <c r="G122653" s="33"/>
      <c r="H122653" s="33"/>
      <c r="I122653" s="33"/>
      <c r="J122653" s="33"/>
      <c r="K122653" s="35"/>
      <c r="L122653" s="33"/>
      <c r="M122653" s="33"/>
      <c r="N122653" s="33"/>
      <c r="O122653" s="33"/>
    </row>
    <row r="122654" spans="1:15" x14ac:dyDescent="0.25">
      <c r="A122654" s="33"/>
      <c r="B122654" s="34"/>
      <c r="C122654" s="33"/>
      <c r="D122654" s="33"/>
      <c r="E122654" s="33"/>
      <c r="F122654" s="33"/>
      <c r="G122654" s="33"/>
      <c r="H122654" s="33"/>
      <c r="I122654" s="33"/>
      <c r="J122654" s="33"/>
      <c r="K122654" s="33"/>
      <c r="L122654" s="33"/>
      <c r="M122654" s="33"/>
      <c r="N122654" s="33"/>
      <c r="O122654" s="33"/>
    </row>
    <row r="122655" spans="1:15" x14ac:dyDescent="0.25">
      <c r="A122655" s="33"/>
      <c r="B122655" s="34"/>
      <c r="C122655" s="33"/>
      <c r="D122655" s="33"/>
      <c r="E122655" s="33"/>
      <c r="F122655" s="33"/>
      <c r="G122655" s="33"/>
      <c r="H122655" s="33"/>
      <c r="I122655" s="33"/>
      <c r="J122655" s="33"/>
      <c r="K122655" s="33"/>
      <c r="L122655" s="33"/>
      <c r="M122655" s="33"/>
      <c r="N122655" s="33"/>
      <c r="O122655" s="33"/>
    </row>
    <row r="122656" spans="1:15" x14ac:dyDescent="0.25">
      <c r="A122656" s="33"/>
      <c r="B122656" s="34"/>
      <c r="C122656" s="33"/>
      <c r="D122656" s="33"/>
      <c r="E122656" s="33"/>
      <c r="F122656" s="33"/>
      <c r="G122656" s="33"/>
      <c r="H122656" s="33"/>
      <c r="I122656" s="33"/>
      <c r="J122656" s="33"/>
      <c r="K122656" s="33"/>
      <c r="L122656" s="33"/>
      <c r="M122656" s="33"/>
      <c r="N122656" s="33"/>
      <c r="O122656" s="33"/>
    </row>
    <row r="122657" spans="1:15" x14ac:dyDescent="0.25">
      <c r="A122657" s="33"/>
      <c r="B122657" s="34"/>
      <c r="C122657" s="33"/>
      <c r="D122657" s="33"/>
      <c r="E122657" s="33"/>
      <c r="F122657" s="33"/>
      <c r="G122657" s="33"/>
      <c r="H122657" s="33"/>
      <c r="I122657" s="33"/>
      <c r="J122657" s="33"/>
      <c r="K122657" s="33"/>
      <c r="L122657" s="33"/>
      <c r="M122657" s="33"/>
      <c r="N122657" s="33"/>
      <c r="O122657" s="33"/>
    </row>
    <row r="122658" spans="1:15" x14ac:dyDescent="0.25">
      <c r="A122658" s="33"/>
      <c r="B122658" s="34"/>
      <c r="C122658" s="33"/>
      <c r="D122658" s="33"/>
      <c r="E122658" s="33"/>
      <c r="F122658" s="33"/>
      <c r="G122658" s="33"/>
      <c r="H122658" s="33"/>
      <c r="I122658" s="33"/>
      <c r="J122658" s="33"/>
      <c r="K122658" s="33"/>
      <c r="L122658" s="33"/>
      <c r="M122658" s="33"/>
      <c r="N122658" s="33"/>
      <c r="O122658" s="33"/>
    </row>
    <row r="122659" spans="1:15" x14ac:dyDescent="0.25">
      <c r="A122659" s="33"/>
      <c r="B122659" s="34"/>
      <c r="C122659" s="33"/>
      <c r="D122659" s="33"/>
      <c r="E122659" s="33"/>
      <c r="F122659" s="33"/>
      <c r="G122659" s="33"/>
      <c r="H122659" s="33"/>
      <c r="I122659" s="33"/>
      <c r="J122659" s="33"/>
      <c r="K122659" s="35"/>
      <c r="L122659" s="35"/>
      <c r="M122659" s="33"/>
      <c r="N122659" s="33"/>
      <c r="O122659" s="33"/>
    </row>
    <row r="122660" spans="1:15" x14ac:dyDescent="0.25">
      <c r="A122660" s="33"/>
      <c r="B122660" s="34"/>
      <c r="C122660" s="33"/>
      <c r="D122660" s="33"/>
      <c r="E122660" s="33"/>
      <c r="F122660" s="33"/>
      <c r="G122660" s="33"/>
      <c r="H122660" s="33"/>
      <c r="I122660" s="33"/>
      <c r="J122660" s="33"/>
      <c r="K122660" s="35"/>
      <c r="L122660" s="35"/>
      <c r="M122660" s="33"/>
      <c r="N122660" s="33"/>
      <c r="O122660" s="33"/>
    </row>
    <row r="122661" spans="1:15" x14ac:dyDescent="0.25">
      <c r="A122661" s="33"/>
      <c r="B122661" s="34"/>
      <c r="C122661" s="33"/>
      <c r="D122661" s="33"/>
      <c r="E122661" s="33"/>
      <c r="F122661" s="33"/>
      <c r="G122661" s="33"/>
      <c r="H122661" s="33"/>
      <c r="I122661" s="33"/>
      <c r="J122661" s="33"/>
      <c r="K122661" s="35"/>
      <c r="L122661" s="35"/>
      <c r="M122661" s="33"/>
      <c r="N122661" s="33"/>
      <c r="O122661" s="33"/>
    </row>
    <row r="122662" spans="1:15" x14ac:dyDescent="0.25">
      <c r="A122662" s="33"/>
      <c r="B122662" s="34"/>
      <c r="C122662" s="33"/>
      <c r="D122662" s="33"/>
      <c r="E122662" s="33"/>
      <c r="F122662" s="33"/>
      <c r="G122662" s="33"/>
      <c r="H122662" s="33"/>
      <c r="I122662" s="33"/>
      <c r="J122662" s="33"/>
      <c r="K122662" s="33"/>
      <c r="L122662" s="33"/>
      <c r="M122662" s="33"/>
      <c r="N122662" s="33"/>
      <c r="O122662" s="33"/>
    </row>
    <row r="122663" spans="1:15" x14ac:dyDescent="0.25">
      <c r="A122663" s="33"/>
      <c r="B122663" s="34"/>
      <c r="C122663" s="33"/>
      <c r="D122663" s="33"/>
      <c r="E122663" s="33"/>
      <c r="F122663" s="33"/>
      <c r="G122663" s="33"/>
      <c r="H122663" s="33"/>
      <c r="I122663" s="33"/>
      <c r="J122663" s="33"/>
      <c r="K122663" s="33"/>
      <c r="L122663" s="33"/>
      <c r="M122663" s="33"/>
      <c r="N122663" s="33"/>
      <c r="O122663" s="33"/>
    </row>
    <row r="122664" spans="1:15" x14ac:dyDescent="0.25">
      <c r="A122664" s="33"/>
      <c r="B122664" s="34"/>
      <c r="C122664" s="33"/>
      <c r="D122664" s="33"/>
      <c r="E122664" s="33"/>
      <c r="F122664" s="33"/>
      <c r="G122664" s="33"/>
      <c r="H122664" s="33"/>
      <c r="I122664" s="33"/>
      <c r="J122664" s="33"/>
      <c r="K122664" s="33"/>
      <c r="L122664" s="33"/>
      <c r="M122664" s="33"/>
      <c r="N122664" s="33"/>
      <c r="O122664" s="33"/>
    </row>
    <row r="122665" spans="1:15" x14ac:dyDescent="0.25">
      <c r="A122665" s="33"/>
      <c r="B122665" s="34"/>
      <c r="C122665" s="33"/>
      <c r="D122665" s="33"/>
      <c r="E122665" s="33"/>
      <c r="F122665" s="33"/>
      <c r="G122665" s="33"/>
      <c r="H122665" s="33"/>
      <c r="I122665" s="33"/>
      <c r="J122665" s="33"/>
      <c r="K122665" s="33"/>
      <c r="L122665" s="33"/>
      <c r="M122665" s="33"/>
      <c r="N122665" s="33"/>
      <c r="O122665" s="33"/>
    </row>
    <row r="122666" spans="1:15" x14ac:dyDescent="0.25">
      <c r="A122666" s="33"/>
      <c r="B122666" s="34"/>
      <c r="C122666" s="33"/>
      <c r="D122666" s="33"/>
      <c r="E122666" s="33"/>
      <c r="F122666" s="33"/>
      <c r="G122666" s="33"/>
      <c r="H122666" s="33"/>
      <c r="I122666" s="33"/>
      <c r="J122666" s="33"/>
      <c r="K122666" s="33"/>
      <c r="L122666" s="33"/>
      <c r="M122666" s="33"/>
      <c r="N122666" s="33"/>
      <c r="O122666" s="33"/>
    </row>
    <row r="122667" spans="1:15" x14ac:dyDescent="0.25">
      <c r="A122667" s="33"/>
      <c r="B122667" s="34"/>
      <c r="C122667" s="33"/>
      <c r="D122667" s="33"/>
      <c r="E122667" s="33"/>
      <c r="F122667" s="33"/>
      <c r="G122667" s="33"/>
      <c r="H122667" s="33"/>
      <c r="I122667" s="33"/>
      <c r="J122667" s="33"/>
      <c r="K122667" s="33"/>
      <c r="L122667" s="33"/>
      <c r="M122667" s="33"/>
      <c r="N122667" s="33"/>
      <c r="O122667" s="33"/>
    </row>
    <row r="122668" spans="1:15" x14ac:dyDescent="0.25">
      <c r="A122668" s="33"/>
      <c r="B122668" s="34"/>
      <c r="C122668" s="33"/>
      <c r="D122668" s="33"/>
      <c r="E122668" s="33"/>
      <c r="F122668" s="33"/>
      <c r="G122668" s="33"/>
      <c r="H122668" s="33"/>
      <c r="I122668" s="33"/>
      <c r="J122668" s="33"/>
      <c r="K122668" s="33"/>
      <c r="L122668" s="33"/>
      <c r="M122668" s="33"/>
      <c r="N122668" s="33"/>
      <c r="O122668" s="33"/>
    </row>
    <row r="122669" spans="1:15" x14ac:dyDescent="0.25">
      <c r="A122669" s="33"/>
      <c r="B122669" s="34"/>
      <c r="C122669" s="33"/>
      <c r="D122669" s="33"/>
      <c r="E122669" s="33"/>
      <c r="F122669" s="33"/>
      <c r="G122669" s="33"/>
      <c r="H122669" s="33"/>
      <c r="I122669" s="33"/>
      <c r="J122669" s="33"/>
      <c r="K122669" s="33"/>
      <c r="L122669" s="33"/>
      <c r="M122669" s="33"/>
      <c r="N122669" s="33"/>
      <c r="O122669" s="33"/>
    </row>
    <row r="122670" spans="1:15" x14ac:dyDescent="0.25">
      <c r="A122670" s="33"/>
      <c r="B122670" s="34"/>
      <c r="C122670" s="33"/>
      <c r="D122670" s="33"/>
      <c r="E122670" s="33"/>
      <c r="F122670" s="33"/>
      <c r="G122670" s="33"/>
      <c r="H122670" s="33"/>
      <c r="I122670" s="37"/>
      <c r="J122670" s="33"/>
      <c r="K122670" s="33"/>
      <c r="L122670" s="33"/>
      <c r="M122670" s="33"/>
      <c r="N122670" s="33"/>
      <c r="O122670" s="33"/>
    </row>
    <row r="122671" spans="1:15" x14ac:dyDescent="0.25">
      <c r="A122671" s="33"/>
      <c r="B122671" s="34"/>
      <c r="C122671" s="33"/>
      <c r="D122671" s="33"/>
      <c r="E122671" s="33"/>
      <c r="F122671" s="33"/>
      <c r="G122671" s="33"/>
      <c r="H122671" s="33"/>
      <c r="I122671" s="33"/>
      <c r="J122671" s="33"/>
      <c r="K122671" s="33"/>
      <c r="L122671" s="33"/>
      <c r="M122671" s="33"/>
      <c r="N122671" s="33"/>
      <c r="O122671" s="33"/>
    </row>
    <row r="122672" spans="1:15" x14ac:dyDescent="0.25">
      <c r="A122672" s="33"/>
      <c r="B122672" s="34"/>
      <c r="C122672" s="33"/>
      <c r="D122672" s="33"/>
      <c r="E122672" s="33"/>
      <c r="F122672" s="33"/>
      <c r="G122672" s="33"/>
      <c r="H122672" s="33"/>
      <c r="I122672" s="33"/>
      <c r="J122672" s="33"/>
      <c r="K122672" s="33"/>
      <c r="L122672" s="33"/>
      <c r="M122672" s="33"/>
      <c r="N122672" s="33"/>
      <c r="O122672" s="33"/>
    </row>
    <row r="122673" spans="1:15" x14ac:dyDescent="0.25">
      <c r="A122673" s="33"/>
      <c r="B122673" s="34"/>
      <c r="C122673" s="33"/>
      <c r="D122673" s="33"/>
      <c r="E122673" s="33"/>
      <c r="F122673" s="33"/>
      <c r="G122673" s="33"/>
      <c r="H122673" s="33"/>
      <c r="I122673" s="33"/>
      <c r="J122673" s="36"/>
      <c r="K122673" s="35"/>
      <c r="L122673" s="35"/>
      <c r="M122673" s="33"/>
      <c r="N122673" s="33"/>
      <c r="O122673" s="33"/>
    </row>
    <row r="122674" spans="1:15" x14ac:dyDescent="0.25">
      <c r="A122674" s="33"/>
      <c r="B122674" s="34"/>
      <c r="C122674" s="33"/>
      <c r="D122674" s="33"/>
      <c r="E122674" s="33"/>
      <c r="F122674" s="33"/>
      <c r="G122674" s="33"/>
      <c r="H122674" s="33"/>
      <c r="I122674" s="33"/>
      <c r="J122674" s="33"/>
      <c r="K122674" s="33"/>
      <c r="L122674" s="33"/>
      <c r="M122674" s="33"/>
      <c r="N122674" s="33"/>
      <c r="O122674" s="33"/>
    </row>
    <row r="122675" spans="1:15" x14ac:dyDescent="0.25">
      <c r="A122675" s="33"/>
      <c r="B122675" s="34"/>
      <c r="C122675" s="33"/>
      <c r="D122675" s="33"/>
      <c r="E122675" s="33"/>
      <c r="F122675" s="33"/>
      <c r="G122675" s="33"/>
      <c r="H122675" s="33"/>
      <c r="I122675" s="33"/>
      <c r="J122675" s="33"/>
      <c r="K122675" s="33"/>
      <c r="L122675" s="33"/>
      <c r="M122675" s="33"/>
      <c r="N122675" s="33"/>
      <c r="O122675" s="33"/>
    </row>
    <row r="122676" spans="1:15" x14ac:dyDescent="0.25">
      <c r="A122676" s="33"/>
      <c r="B122676" s="34"/>
      <c r="C122676" s="33"/>
      <c r="D122676" s="33"/>
      <c r="E122676" s="33"/>
      <c r="F122676" s="33"/>
      <c r="G122676" s="33"/>
      <c r="H122676" s="33"/>
      <c r="I122676" s="33"/>
      <c r="J122676" s="33"/>
      <c r="K122676" s="33"/>
      <c r="L122676" s="33"/>
      <c r="M122676" s="33"/>
      <c r="N122676" s="33"/>
      <c r="O122676" s="33"/>
    </row>
    <row r="122677" spans="1:15" x14ac:dyDescent="0.25">
      <c r="A122677" s="33"/>
      <c r="B122677" s="34"/>
      <c r="C122677" s="33"/>
      <c r="D122677" s="33"/>
      <c r="E122677" s="33"/>
      <c r="F122677" s="33"/>
      <c r="G122677" s="33"/>
      <c r="H122677" s="33"/>
      <c r="I122677" s="33"/>
      <c r="J122677" s="33"/>
      <c r="K122677" s="33"/>
      <c r="L122677" s="33"/>
      <c r="M122677" s="33"/>
      <c r="N122677" s="33"/>
      <c r="O122677" s="33"/>
    </row>
    <row r="122678" spans="1:15" x14ac:dyDescent="0.25">
      <c r="A122678" s="33"/>
      <c r="B122678" s="34"/>
      <c r="C122678" s="33"/>
      <c r="D122678" s="33"/>
      <c r="E122678" s="33"/>
      <c r="F122678" s="33"/>
      <c r="G122678" s="33"/>
      <c r="H122678" s="33"/>
      <c r="I122678" s="33"/>
      <c r="J122678" s="36"/>
      <c r="K122678" s="35"/>
      <c r="L122678" s="35"/>
      <c r="M122678" s="33"/>
      <c r="N122678" s="33"/>
      <c r="O122678" s="33"/>
    </row>
    <row r="122679" spans="1:15" x14ac:dyDescent="0.25">
      <c r="A122679" s="33"/>
      <c r="B122679" s="34"/>
      <c r="C122679" s="33"/>
      <c r="D122679" s="33"/>
      <c r="E122679" s="33"/>
      <c r="F122679" s="33"/>
      <c r="G122679" s="33"/>
      <c r="H122679" s="33"/>
      <c r="I122679" s="33"/>
      <c r="J122679" s="36"/>
      <c r="K122679" s="35"/>
      <c r="L122679" s="35"/>
      <c r="M122679" s="33"/>
      <c r="N122679" s="33"/>
      <c r="O122679" s="33"/>
    </row>
    <row r="122680" spans="1:15" x14ac:dyDescent="0.25">
      <c r="A122680" s="33"/>
      <c r="B122680" s="34"/>
      <c r="C122680" s="33"/>
      <c r="D122680" s="33"/>
      <c r="E122680" s="33"/>
      <c r="F122680" s="33"/>
      <c r="G122680" s="33"/>
      <c r="H122680" s="33"/>
      <c r="I122680" s="33"/>
      <c r="J122680" s="33"/>
      <c r="K122680" s="33"/>
      <c r="L122680" s="33"/>
      <c r="M122680" s="33"/>
      <c r="N122680" s="33"/>
      <c r="O122680" s="33"/>
    </row>
    <row r="122681" spans="1:15" x14ac:dyDescent="0.25">
      <c r="A122681" s="33"/>
      <c r="B122681" s="34"/>
      <c r="C122681" s="33"/>
      <c r="D122681" s="33"/>
      <c r="E122681" s="33"/>
      <c r="F122681" s="33"/>
      <c r="G122681" s="33"/>
      <c r="H122681" s="33"/>
      <c r="I122681" s="33"/>
      <c r="J122681" s="36"/>
      <c r="K122681" s="35"/>
      <c r="L122681" s="33"/>
      <c r="M122681" s="33"/>
      <c r="N122681" s="33"/>
      <c r="O122681" s="33"/>
    </row>
    <row r="122682" spans="1:15" x14ac:dyDescent="0.25">
      <c r="A122682" s="33"/>
      <c r="B122682" s="34"/>
      <c r="C122682" s="33"/>
      <c r="D122682" s="33"/>
      <c r="E122682" s="33"/>
      <c r="F122682" s="33"/>
      <c r="G122682" s="33"/>
      <c r="H122682" s="33"/>
      <c r="I122682" s="33"/>
      <c r="J122682" s="36"/>
      <c r="K122682" s="35"/>
      <c r="L122682" s="33"/>
      <c r="M122682" s="33"/>
      <c r="N122682" s="33"/>
      <c r="O122682" s="33"/>
    </row>
    <row r="122683" spans="1:15" x14ac:dyDescent="0.25">
      <c r="A122683" s="33"/>
      <c r="B122683" s="34"/>
      <c r="C122683" s="33"/>
      <c r="D122683" s="33"/>
      <c r="E122683" s="33"/>
      <c r="F122683" s="33"/>
      <c r="G122683" s="33"/>
      <c r="H122683" s="33"/>
      <c r="I122683" s="33"/>
      <c r="J122683" s="36"/>
      <c r="K122683" s="35"/>
      <c r="L122683" s="35"/>
      <c r="M122683" s="33"/>
      <c r="N122683" s="33"/>
      <c r="O122683" s="33"/>
    </row>
    <row r="122684" spans="1:15" x14ac:dyDescent="0.25">
      <c r="A122684" s="33"/>
      <c r="B122684" s="34"/>
      <c r="C122684" s="33"/>
      <c r="D122684" s="33"/>
      <c r="E122684" s="33"/>
      <c r="F122684" s="33"/>
      <c r="G122684" s="33"/>
      <c r="H122684" s="33"/>
      <c r="I122684" s="33"/>
      <c r="J122684" s="33"/>
      <c r="K122684" s="33"/>
      <c r="L122684" s="33"/>
      <c r="M122684" s="33"/>
      <c r="N122684" s="33"/>
      <c r="O122684" s="33"/>
    </row>
    <row r="122685" spans="1:15" x14ac:dyDescent="0.25">
      <c r="A122685" s="33"/>
      <c r="B122685" s="34"/>
      <c r="C122685" s="33"/>
      <c r="D122685" s="33"/>
      <c r="E122685" s="33"/>
      <c r="F122685" s="33"/>
      <c r="G122685" s="33"/>
      <c r="H122685" s="33"/>
      <c r="I122685" s="33"/>
      <c r="J122685" s="33"/>
      <c r="K122685" s="33"/>
      <c r="L122685" s="33"/>
      <c r="M122685" s="33"/>
      <c r="N122685" s="33"/>
      <c r="O122685" s="33"/>
    </row>
    <row r="122686" spans="1:15" x14ac:dyDescent="0.25">
      <c r="A122686" s="33"/>
      <c r="B122686" s="34"/>
      <c r="C122686" s="33"/>
      <c r="D122686" s="33"/>
      <c r="E122686" s="33"/>
      <c r="F122686" s="33"/>
      <c r="G122686" s="33"/>
      <c r="H122686" s="33"/>
      <c r="I122686" s="33"/>
      <c r="J122686" s="33"/>
      <c r="K122686" s="33"/>
      <c r="L122686" s="33"/>
      <c r="M122686" s="33"/>
      <c r="N122686" s="33"/>
      <c r="O122686" s="33"/>
    </row>
    <row r="122687" spans="1:15" x14ac:dyDescent="0.25">
      <c r="A122687" s="33"/>
      <c r="B122687" s="34"/>
      <c r="C122687" s="33"/>
      <c r="D122687" s="33"/>
      <c r="E122687" s="33"/>
      <c r="F122687" s="33"/>
      <c r="G122687" s="33"/>
      <c r="H122687" s="33"/>
      <c r="I122687" s="37"/>
      <c r="J122687" s="33"/>
      <c r="K122687" s="33"/>
      <c r="L122687" s="33"/>
      <c r="M122687" s="33"/>
      <c r="N122687" s="33"/>
      <c r="O122687" s="33"/>
    </row>
    <row r="122688" spans="1:15" x14ac:dyDescent="0.25">
      <c r="A122688" s="33"/>
      <c r="B122688" s="34"/>
      <c r="C122688" s="33"/>
      <c r="D122688" s="33"/>
      <c r="E122688" s="33"/>
      <c r="F122688" s="33"/>
      <c r="G122688" s="33"/>
      <c r="H122688" s="33"/>
      <c r="I122688" s="37"/>
      <c r="J122688" s="33"/>
      <c r="K122688" s="33"/>
      <c r="L122688" s="33"/>
      <c r="M122688" s="33"/>
      <c r="N122688" s="33"/>
      <c r="O122688" s="33"/>
    </row>
    <row r="122689" spans="1:15" x14ac:dyDescent="0.25">
      <c r="A122689" s="33"/>
      <c r="B122689" s="34"/>
      <c r="C122689" s="33"/>
      <c r="D122689" s="33"/>
      <c r="E122689" s="33"/>
      <c r="F122689" s="33"/>
      <c r="G122689" s="33"/>
      <c r="H122689" s="33"/>
      <c r="I122689" s="37"/>
      <c r="J122689" s="33"/>
      <c r="K122689" s="33"/>
      <c r="L122689" s="33"/>
      <c r="M122689" s="33"/>
      <c r="N122689" s="33"/>
      <c r="O122689" s="33"/>
    </row>
    <row r="122690" spans="1:15" x14ac:dyDescent="0.25">
      <c r="A122690" s="33"/>
      <c r="B122690" s="34"/>
      <c r="C122690" s="33"/>
      <c r="D122690" s="33"/>
      <c r="E122690" s="33"/>
      <c r="F122690" s="33"/>
      <c r="G122690" s="33"/>
      <c r="H122690" s="33"/>
      <c r="I122690" s="33"/>
      <c r="J122690" s="33"/>
      <c r="K122690" s="33"/>
      <c r="L122690" s="33"/>
      <c r="M122690" s="33"/>
      <c r="N122690" s="33"/>
      <c r="O122690" s="33"/>
    </row>
    <row r="122691" spans="1:15" x14ac:dyDescent="0.25">
      <c r="A122691" s="33"/>
      <c r="B122691" s="34"/>
      <c r="C122691" s="33"/>
      <c r="D122691" s="33"/>
      <c r="E122691" s="33"/>
      <c r="F122691" s="33"/>
      <c r="G122691" s="33"/>
      <c r="H122691" s="33"/>
      <c r="I122691" s="33"/>
      <c r="J122691" s="33"/>
      <c r="K122691" s="33"/>
      <c r="L122691" s="33"/>
      <c r="M122691" s="33"/>
      <c r="N122691" s="33"/>
      <c r="O122691" s="33"/>
    </row>
    <row r="122692" spans="1:15" x14ac:dyDescent="0.25">
      <c r="A122692" s="33"/>
      <c r="B122692" s="34"/>
      <c r="C122692" s="33"/>
      <c r="D122692" s="33"/>
      <c r="E122692" s="33"/>
      <c r="F122692" s="33"/>
      <c r="G122692" s="33"/>
      <c r="H122692" s="33"/>
      <c r="I122692" s="33"/>
      <c r="J122692" s="33"/>
      <c r="K122692" s="33"/>
      <c r="L122692" s="33"/>
      <c r="M122692" s="33"/>
      <c r="N122692" s="33"/>
      <c r="O122692" s="33"/>
    </row>
    <row r="122693" spans="1:15" x14ac:dyDescent="0.25">
      <c r="A122693" s="33"/>
      <c r="B122693" s="34"/>
      <c r="C122693" s="33"/>
      <c r="D122693" s="33"/>
      <c r="E122693" s="33"/>
      <c r="F122693" s="33"/>
      <c r="G122693" s="33"/>
      <c r="H122693" s="33"/>
      <c r="I122693" s="33"/>
      <c r="J122693" s="33"/>
      <c r="K122693" s="33"/>
      <c r="L122693" s="33"/>
      <c r="M122693" s="33"/>
      <c r="N122693" s="33"/>
      <c r="O122693" s="33"/>
    </row>
    <row r="122694" spans="1:15" x14ac:dyDescent="0.25">
      <c r="A122694" s="33"/>
      <c r="B122694" s="34"/>
      <c r="C122694" s="33"/>
      <c r="D122694" s="33"/>
      <c r="E122694" s="33"/>
      <c r="F122694" s="33"/>
      <c r="G122694" s="33"/>
      <c r="H122694" s="33"/>
      <c r="I122694" s="33"/>
      <c r="J122694" s="33"/>
      <c r="K122694" s="33"/>
      <c r="L122694" s="33"/>
      <c r="M122694" s="33"/>
      <c r="N122694" s="33"/>
      <c r="O122694" s="33"/>
    </row>
    <row r="122695" spans="1:15" x14ac:dyDescent="0.25">
      <c r="A122695" s="33"/>
      <c r="B122695" s="34"/>
      <c r="C122695" s="33"/>
      <c r="D122695" s="33"/>
      <c r="E122695" s="33"/>
      <c r="F122695" s="33"/>
      <c r="G122695" s="33"/>
      <c r="H122695" s="33"/>
      <c r="I122695" s="33"/>
      <c r="J122695" s="33"/>
      <c r="K122695" s="33"/>
      <c r="L122695" s="33"/>
      <c r="M122695" s="33"/>
      <c r="N122695" s="33"/>
      <c r="O122695" s="33"/>
    </row>
    <row r="122696" spans="1:15" x14ac:dyDescent="0.25">
      <c r="A122696" s="33"/>
      <c r="B122696" s="34"/>
      <c r="C122696" s="33"/>
      <c r="D122696" s="33"/>
      <c r="E122696" s="33"/>
      <c r="F122696" s="33"/>
      <c r="G122696" s="33"/>
      <c r="H122696" s="33"/>
      <c r="I122696" s="33"/>
      <c r="J122696" s="33"/>
      <c r="K122696" s="33"/>
      <c r="L122696" s="33"/>
      <c r="M122696" s="33"/>
      <c r="N122696" s="33"/>
      <c r="O122696" s="33"/>
    </row>
    <row r="122697" spans="1:15" x14ac:dyDescent="0.25">
      <c r="A122697" s="33"/>
      <c r="B122697" s="34"/>
      <c r="C122697" s="33"/>
      <c r="D122697" s="33"/>
      <c r="E122697" s="33"/>
      <c r="F122697" s="33"/>
      <c r="G122697" s="33"/>
      <c r="H122697" s="33"/>
      <c r="I122697" s="33"/>
      <c r="J122697" s="33"/>
      <c r="K122697" s="33"/>
      <c r="L122697" s="33"/>
      <c r="M122697" s="33"/>
      <c r="N122697" s="33"/>
      <c r="O122697" s="33"/>
    </row>
    <row r="122698" spans="1:15" x14ac:dyDescent="0.25">
      <c r="A122698" s="33"/>
      <c r="B122698" s="34"/>
      <c r="C122698" s="33"/>
      <c r="D122698" s="33"/>
      <c r="E122698" s="33"/>
      <c r="F122698" s="33"/>
      <c r="G122698" s="33"/>
      <c r="H122698" s="33"/>
      <c r="I122698" s="33"/>
      <c r="J122698" s="33"/>
      <c r="K122698" s="33"/>
      <c r="L122698" s="33"/>
      <c r="M122698" s="33"/>
      <c r="N122698" s="33"/>
      <c r="O122698" s="33"/>
    </row>
    <row r="122699" spans="1:15" x14ac:dyDescent="0.25">
      <c r="A122699" s="33"/>
      <c r="B122699" s="34"/>
      <c r="C122699" s="33"/>
      <c r="D122699" s="33"/>
      <c r="E122699" s="33"/>
      <c r="F122699" s="33"/>
      <c r="G122699" s="33"/>
      <c r="H122699" s="33"/>
      <c r="I122699" s="33"/>
      <c r="J122699" s="33"/>
      <c r="K122699" s="33"/>
      <c r="L122699" s="33"/>
      <c r="M122699" s="33"/>
      <c r="N122699" s="33"/>
      <c r="O122699" s="33"/>
    </row>
    <row r="122700" spans="1:15" x14ac:dyDescent="0.25">
      <c r="A122700" s="33"/>
      <c r="B122700" s="34"/>
      <c r="C122700" s="33"/>
      <c r="D122700" s="33"/>
      <c r="E122700" s="33"/>
      <c r="F122700" s="33"/>
      <c r="G122700" s="33"/>
      <c r="H122700" s="33"/>
      <c r="I122700" s="33"/>
      <c r="J122700" s="33"/>
      <c r="K122700" s="33"/>
      <c r="L122700" s="33"/>
      <c r="M122700" s="33"/>
      <c r="N122700" s="33"/>
      <c r="O122700" s="33"/>
    </row>
    <row r="122701" spans="1:15" x14ac:dyDescent="0.25">
      <c r="A122701" s="33"/>
      <c r="B122701" s="34"/>
      <c r="C122701" s="33"/>
      <c r="D122701" s="33"/>
      <c r="E122701" s="33"/>
      <c r="F122701" s="33"/>
      <c r="G122701" s="33"/>
      <c r="H122701" s="33"/>
      <c r="I122701" s="33"/>
      <c r="J122701" s="33"/>
      <c r="K122701" s="33"/>
      <c r="L122701" s="33"/>
      <c r="M122701" s="33"/>
      <c r="N122701" s="33"/>
      <c r="O122701" s="33"/>
    </row>
    <row r="122702" spans="1:15" x14ac:dyDescent="0.25">
      <c r="A122702" s="33"/>
      <c r="B122702" s="34"/>
      <c r="C122702" s="33"/>
      <c r="D122702" s="33"/>
      <c r="E122702" s="33"/>
      <c r="F122702" s="33"/>
      <c r="G122702" s="33"/>
      <c r="H122702" s="33"/>
      <c r="I122702" s="33"/>
      <c r="J122702" s="33"/>
      <c r="K122702" s="35"/>
      <c r="L122702" s="33"/>
      <c r="M122702" s="33"/>
      <c r="N122702" s="33"/>
      <c r="O122702" s="33"/>
    </row>
    <row r="122703" spans="1:15" x14ac:dyDescent="0.25">
      <c r="A122703" s="33"/>
      <c r="B122703" s="34"/>
      <c r="C122703" s="33"/>
      <c r="D122703" s="33"/>
      <c r="E122703" s="33"/>
      <c r="F122703" s="33"/>
      <c r="G122703" s="33"/>
      <c r="H122703" s="33"/>
      <c r="I122703" s="33"/>
      <c r="J122703" s="33"/>
      <c r="K122703" s="33"/>
      <c r="L122703" s="33"/>
      <c r="M122703" s="33"/>
      <c r="N122703" s="33"/>
      <c r="O122703" s="33"/>
    </row>
    <row r="122704" spans="1:15" x14ac:dyDescent="0.25">
      <c r="A122704" s="33"/>
      <c r="B122704" s="34"/>
      <c r="C122704" s="33"/>
      <c r="D122704" s="33"/>
      <c r="E122704" s="33"/>
      <c r="F122704" s="33"/>
      <c r="G122704" s="33"/>
      <c r="H122704" s="33"/>
      <c r="I122704" s="33"/>
      <c r="J122704" s="33"/>
      <c r="K122704" s="33"/>
      <c r="L122704" s="33"/>
      <c r="M122704" s="33"/>
      <c r="N122704" s="33"/>
      <c r="O122704" s="33"/>
    </row>
    <row r="122705" spans="1:15" x14ac:dyDescent="0.25">
      <c r="A122705" s="33"/>
      <c r="B122705" s="34"/>
      <c r="C122705" s="33"/>
      <c r="D122705" s="33"/>
      <c r="E122705" s="33"/>
      <c r="F122705" s="33"/>
      <c r="G122705" s="33"/>
      <c r="H122705" s="33"/>
      <c r="I122705" s="33"/>
      <c r="J122705" s="33"/>
      <c r="K122705" s="33"/>
      <c r="L122705" s="33"/>
      <c r="M122705" s="33"/>
      <c r="N122705" s="33"/>
      <c r="O122705" s="33"/>
    </row>
    <row r="122706" spans="1:15" x14ac:dyDescent="0.25">
      <c r="A122706" s="33"/>
      <c r="B122706" s="34"/>
      <c r="C122706" s="33"/>
      <c r="D122706" s="33"/>
      <c r="E122706" s="33"/>
      <c r="F122706" s="33"/>
      <c r="G122706" s="33"/>
      <c r="H122706" s="33"/>
      <c r="I122706" s="33"/>
      <c r="J122706" s="33"/>
      <c r="K122706" s="33"/>
      <c r="L122706" s="33"/>
      <c r="M122706" s="33"/>
      <c r="N122706" s="33"/>
      <c r="O122706" s="33"/>
    </row>
    <row r="122707" spans="1:15" x14ac:dyDescent="0.25">
      <c r="A122707" s="33"/>
      <c r="B122707" s="34"/>
      <c r="C122707" s="33"/>
      <c r="D122707" s="33"/>
      <c r="E122707" s="33"/>
      <c r="F122707" s="33"/>
      <c r="G122707" s="33"/>
      <c r="H122707" s="33"/>
      <c r="I122707" s="33"/>
      <c r="J122707" s="33"/>
      <c r="K122707" s="33"/>
      <c r="L122707" s="33"/>
      <c r="M122707" s="33"/>
      <c r="N122707" s="33"/>
      <c r="O122707" s="33"/>
    </row>
    <row r="122708" spans="1:15" x14ac:dyDescent="0.25">
      <c r="A122708" s="33"/>
      <c r="B122708" s="34"/>
      <c r="C122708" s="33"/>
      <c r="D122708" s="33"/>
      <c r="E122708" s="33"/>
      <c r="F122708" s="33"/>
      <c r="G122708" s="33"/>
      <c r="H122708" s="33"/>
      <c r="I122708" s="33"/>
      <c r="J122708" s="33"/>
      <c r="K122708" s="33"/>
      <c r="L122708" s="33"/>
      <c r="M122708" s="33"/>
      <c r="N122708" s="33"/>
      <c r="O122708" s="33"/>
    </row>
    <row r="122709" spans="1:15" x14ac:dyDescent="0.25">
      <c r="A122709" s="33"/>
      <c r="B122709" s="34"/>
      <c r="C122709" s="33"/>
      <c r="D122709" s="33"/>
      <c r="E122709" s="33"/>
      <c r="F122709" s="33"/>
      <c r="G122709" s="33"/>
      <c r="H122709" s="33"/>
      <c r="I122709" s="33"/>
      <c r="J122709" s="33"/>
      <c r="K122709" s="33"/>
      <c r="L122709" s="33"/>
      <c r="M122709" s="33"/>
      <c r="N122709" s="33"/>
      <c r="O122709" s="33"/>
    </row>
    <row r="122710" spans="1:15" x14ac:dyDescent="0.25">
      <c r="A122710" s="33"/>
      <c r="B122710" s="34"/>
      <c r="C122710" s="33"/>
      <c r="D122710" s="33"/>
      <c r="E122710" s="33"/>
      <c r="F122710" s="33"/>
      <c r="G122710" s="33"/>
      <c r="H122710" s="33"/>
      <c r="I122710" s="33"/>
      <c r="J122710" s="33"/>
      <c r="K122710" s="33"/>
      <c r="L122710" s="33"/>
      <c r="M122710" s="33"/>
      <c r="N122710" s="33"/>
      <c r="O122710" s="33"/>
    </row>
    <row r="122711" spans="1:15" x14ac:dyDescent="0.25">
      <c r="A122711" s="33"/>
      <c r="B122711" s="34"/>
      <c r="C122711" s="33"/>
      <c r="D122711" s="33"/>
      <c r="E122711" s="33"/>
      <c r="F122711" s="33"/>
      <c r="G122711" s="33"/>
      <c r="H122711" s="33"/>
      <c r="I122711" s="33"/>
      <c r="J122711" s="33"/>
      <c r="K122711" s="33"/>
      <c r="L122711" s="33"/>
      <c r="M122711" s="33"/>
      <c r="N122711" s="33"/>
      <c r="O122711" s="33"/>
    </row>
    <row r="122712" spans="1:15" x14ac:dyDescent="0.25">
      <c r="A122712" s="33"/>
      <c r="B122712" s="34"/>
      <c r="C122712" s="33"/>
      <c r="D122712" s="33"/>
      <c r="E122712" s="33"/>
      <c r="F122712" s="33"/>
      <c r="G122712" s="33"/>
      <c r="H122712" s="33"/>
      <c r="I122712" s="33"/>
      <c r="J122712" s="33"/>
      <c r="K122712" s="33"/>
      <c r="L122712" s="33"/>
      <c r="M122712" s="33"/>
      <c r="N122712" s="33"/>
      <c r="O122712" s="33"/>
    </row>
    <row r="122713" spans="1:15" x14ac:dyDescent="0.25">
      <c r="A122713" s="33"/>
      <c r="B122713" s="34"/>
      <c r="C122713" s="33"/>
      <c r="D122713" s="33"/>
      <c r="E122713" s="33"/>
      <c r="F122713" s="33"/>
      <c r="G122713" s="33"/>
      <c r="H122713" s="33"/>
      <c r="I122713" s="33"/>
      <c r="J122713" s="33"/>
      <c r="K122713" s="33"/>
      <c r="L122713" s="33"/>
      <c r="M122713" s="33"/>
      <c r="N122713" s="33"/>
      <c r="O122713" s="33"/>
    </row>
    <row r="122714" spans="1:15" x14ac:dyDescent="0.25">
      <c r="A122714" s="33"/>
      <c r="B122714" s="34"/>
      <c r="C122714" s="33"/>
      <c r="D122714" s="33"/>
      <c r="E122714" s="33"/>
      <c r="F122714" s="33"/>
      <c r="G122714" s="33"/>
      <c r="H122714" s="33"/>
      <c r="I122714" s="33"/>
      <c r="J122714" s="33"/>
      <c r="K122714" s="33"/>
      <c r="L122714" s="33"/>
      <c r="M122714" s="33"/>
      <c r="N122714" s="33"/>
      <c r="O122714" s="33"/>
    </row>
    <row r="122715" spans="1:15" x14ac:dyDescent="0.25">
      <c r="A122715" s="33"/>
      <c r="B122715" s="34"/>
      <c r="C122715" s="33"/>
      <c r="D122715" s="33"/>
      <c r="E122715" s="33"/>
      <c r="F122715" s="33"/>
      <c r="G122715" s="33"/>
      <c r="H122715" s="33"/>
      <c r="I122715" s="33"/>
      <c r="J122715" s="33"/>
      <c r="K122715" s="33"/>
      <c r="L122715" s="33"/>
      <c r="M122715" s="33"/>
      <c r="N122715" s="33"/>
      <c r="O122715" s="33"/>
    </row>
    <row r="122716" spans="1:15" x14ac:dyDescent="0.25">
      <c r="A122716" s="33"/>
      <c r="B122716" s="34"/>
      <c r="C122716" s="33"/>
      <c r="D122716" s="33"/>
      <c r="E122716" s="33"/>
      <c r="F122716" s="33"/>
      <c r="G122716" s="33"/>
      <c r="H122716" s="33"/>
      <c r="I122716" s="33"/>
      <c r="J122716" s="33"/>
      <c r="K122716" s="33"/>
      <c r="L122716" s="33"/>
      <c r="M122716" s="33"/>
      <c r="N122716" s="33"/>
      <c r="O122716" s="33"/>
    </row>
    <row r="122717" spans="1:15" x14ac:dyDescent="0.25">
      <c r="A122717" s="33"/>
      <c r="B122717" s="34"/>
      <c r="C122717" s="33"/>
      <c r="D122717" s="33"/>
      <c r="E122717" s="33"/>
      <c r="F122717" s="33"/>
      <c r="G122717" s="33"/>
      <c r="H122717" s="33"/>
      <c r="I122717" s="33"/>
      <c r="J122717" s="33"/>
      <c r="K122717" s="33"/>
      <c r="L122717" s="33"/>
      <c r="M122717" s="33"/>
      <c r="N122717" s="33"/>
      <c r="O122717" s="33"/>
    </row>
    <row r="122718" spans="1:15" x14ac:dyDescent="0.25">
      <c r="A122718" s="33"/>
      <c r="B122718" s="34"/>
      <c r="C122718" s="33"/>
      <c r="D122718" s="33"/>
      <c r="E122718" s="33"/>
      <c r="F122718" s="33"/>
      <c r="G122718" s="33"/>
      <c r="H122718" s="33"/>
      <c r="I122718" s="33"/>
      <c r="J122718" s="33"/>
      <c r="K122718" s="35"/>
      <c r="L122718" s="35"/>
      <c r="M122718" s="33"/>
      <c r="N122718" s="33"/>
      <c r="O122718" s="33"/>
    </row>
    <row r="122719" spans="1:15" x14ac:dyDescent="0.25">
      <c r="A122719" s="33"/>
      <c r="B122719" s="34"/>
      <c r="C122719" s="33"/>
      <c r="D122719" s="33"/>
      <c r="E122719" s="33"/>
      <c r="F122719" s="33"/>
      <c r="G122719" s="33"/>
      <c r="H122719" s="33"/>
      <c r="I122719" s="33"/>
      <c r="J122719" s="33"/>
      <c r="K122719" s="35"/>
      <c r="L122719" s="35"/>
      <c r="M122719" s="33"/>
      <c r="N122719" s="33"/>
      <c r="O122719" s="33"/>
    </row>
    <row r="122720" spans="1:15" x14ac:dyDescent="0.25">
      <c r="A122720" s="33"/>
      <c r="B122720" s="34"/>
      <c r="C122720" s="33"/>
      <c r="D122720" s="33"/>
      <c r="E122720" s="33"/>
      <c r="F122720" s="33"/>
      <c r="G122720" s="33"/>
      <c r="H122720" s="33"/>
      <c r="I122720" s="33"/>
      <c r="J122720" s="33"/>
      <c r="K122720" s="35"/>
      <c r="L122720" s="35"/>
      <c r="M122720" s="33"/>
      <c r="N122720" s="33"/>
      <c r="O122720" s="33"/>
    </row>
    <row r="122721" spans="1:15" x14ac:dyDescent="0.25">
      <c r="A122721" s="33"/>
      <c r="B122721" s="34"/>
      <c r="C122721" s="33"/>
      <c r="D122721" s="33"/>
      <c r="E122721" s="33"/>
      <c r="F122721" s="33"/>
      <c r="G122721" s="33"/>
      <c r="H122721" s="33"/>
      <c r="I122721" s="33"/>
      <c r="J122721" s="33"/>
      <c r="K122721" s="35"/>
      <c r="L122721" s="33"/>
      <c r="M122721" s="33"/>
      <c r="N122721" s="33"/>
      <c r="O122721" s="33"/>
    </row>
    <row r="122722" spans="1:15" x14ac:dyDescent="0.25">
      <c r="A122722" s="33"/>
      <c r="B122722" s="34"/>
      <c r="C122722" s="33"/>
      <c r="D122722" s="33"/>
      <c r="E122722" s="33"/>
      <c r="F122722" s="33"/>
      <c r="G122722" s="33"/>
      <c r="H122722" s="33"/>
      <c r="I122722" s="33"/>
      <c r="J122722" s="33"/>
      <c r="K122722" s="35"/>
      <c r="L122722" s="33"/>
      <c r="M122722" s="33"/>
      <c r="N122722" s="33"/>
      <c r="O122722" s="33"/>
    </row>
    <row r="122723" spans="1:15" x14ac:dyDescent="0.25">
      <c r="A122723" s="33"/>
      <c r="B122723" s="34"/>
      <c r="C122723" s="33"/>
      <c r="D122723" s="33"/>
      <c r="E122723" s="33"/>
      <c r="F122723" s="33"/>
      <c r="G122723" s="33"/>
      <c r="H122723" s="33"/>
      <c r="I122723" s="33"/>
      <c r="J122723" s="33"/>
      <c r="K122723" s="35"/>
      <c r="L122723" s="33"/>
      <c r="M122723" s="33"/>
      <c r="N122723" s="33"/>
      <c r="O122723" s="33"/>
    </row>
    <row r="122724" spans="1:15" x14ac:dyDescent="0.25">
      <c r="A122724" s="33"/>
      <c r="B122724" s="34"/>
      <c r="C122724" s="33"/>
      <c r="D122724" s="33"/>
      <c r="E122724" s="33"/>
      <c r="F122724" s="33"/>
      <c r="G122724" s="33"/>
      <c r="H122724" s="33"/>
      <c r="I122724" s="33"/>
      <c r="J122724" s="33"/>
      <c r="K122724" s="35"/>
      <c r="L122724" s="35"/>
      <c r="M122724" s="33"/>
      <c r="N122724" s="33"/>
      <c r="O122724" s="33"/>
    </row>
    <row r="122725" spans="1:15" x14ac:dyDescent="0.25">
      <c r="A122725" s="33"/>
      <c r="B122725" s="34"/>
      <c r="C122725" s="33"/>
      <c r="D122725" s="33"/>
      <c r="E122725" s="33"/>
      <c r="F122725" s="33"/>
      <c r="G122725" s="33"/>
      <c r="H122725" s="33"/>
      <c r="I122725" s="33"/>
      <c r="J122725" s="33"/>
      <c r="K122725" s="33"/>
      <c r="L122725" s="33"/>
      <c r="M122725" s="33"/>
      <c r="N122725" s="33"/>
      <c r="O122725" s="33"/>
    </row>
    <row r="122726" spans="1:15" x14ac:dyDescent="0.25">
      <c r="A122726" s="33"/>
      <c r="B122726" s="34"/>
      <c r="C122726" s="33"/>
      <c r="D122726" s="33"/>
      <c r="E122726" s="33"/>
      <c r="F122726" s="33"/>
      <c r="G122726" s="33"/>
      <c r="H122726" s="33"/>
      <c r="I122726" s="33"/>
      <c r="J122726" s="33"/>
      <c r="K122726" s="35"/>
      <c r="L122726" s="33"/>
      <c r="M122726" s="33"/>
      <c r="N122726" s="33"/>
      <c r="O122726" s="33"/>
    </row>
    <row r="122727" spans="1:15" x14ac:dyDescent="0.25">
      <c r="A122727" s="33"/>
      <c r="B122727" s="34"/>
      <c r="C122727" s="33"/>
      <c r="D122727" s="33"/>
      <c r="E122727" s="33"/>
      <c r="F122727" s="33"/>
      <c r="G122727" s="33"/>
      <c r="H122727" s="33"/>
      <c r="I122727" s="33"/>
      <c r="J122727" s="33"/>
      <c r="K122727" s="33"/>
      <c r="L122727" s="33"/>
      <c r="M122727" s="33"/>
      <c r="N122727" s="33"/>
      <c r="O122727" s="33"/>
    </row>
    <row r="122728" spans="1:15" x14ac:dyDescent="0.25">
      <c r="A122728" s="33"/>
      <c r="B122728" s="34"/>
      <c r="C122728" s="33"/>
      <c r="D122728" s="33"/>
      <c r="E122728" s="33"/>
      <c r="F122728" s="33"/>
      <c r="G122728" s="33"/>
      <c r="H122728" s="33"/>
      <c r="I122728" s="33"/>
      <c r="J122728" s="33"/>
      <c r="K122728" s="35"/>
      <c r="L122728" s="33"/>
      <c r="M122728" s="33"/>
      <c r="N122728" s="33"/>
      <c r="O122728" s="33"/>
    </row>
    <row r="122729" spans="1:15" x14ac:dyDescent="0.25">
      <c r="A122729" s="33"/>
      <c r="B122729" s="34"/>
      <c r="C122729" s="33"/>
      <c r="D122729" s="33"/>
      <c r="E122729" s="33"/>
      <c r="F122729" s="33"/>
      <c r="G122729" s="33"/>
      <c r="H122729" s="33"/>
      <c r="I122729" s="33"/>
      <c r="J122729" s="33"/>
      <c r="K122729" s="35"/>
      <c r="L122729" s="33"/>
      <c r="M122729" s="33"/>
      <c r="N122729" s="33"/>
      <c r="O122729" s="33"/>
    </row>
    <row r="122730" spans="1:15" x14ac:dyDescent="0.25">
      <c r="A122730" s="33"/>
      <c r="B122730" s="34"/>
      <c r="C122730" s="33"/>
      <c r="D122730" s="33"/>
      <c r="E122730" s="33"/>
      <c r="F122730" s="33"/>
      <c r="G122730" s="33"/>
      <c r="H122730" s="33"/>
      <c r="I122730" s="37"/>
      <c r="J122730" s="33"/>
      <c r="K122730" s="33"/>
      <c r="L122730" s="33"/>
      <c r="M122730" s="33"/>
      <c r="N122730" s="33"/>
      <c r="O122730" s="33"/>
    </row>
    <row r="122731" spans="1:15" x14ac:dyDescent="0.25">
      <c r="A122731" s="33"/>
      <c r="B122731" s="34"/>
      <c r="C122731" s="33"/>
      <c r="D122731" s="33"/>
      <c r="E122731" s="33"/>
      <c r="F122731" s="33"/>
      <c r="G122731" s="33"/>
      <c r="H122731" s="33"/>
      <c r="I122731" s="33"/>
      <c r="J122731" s="33"/>
      <c r="K122731" s="35"/>
      <c r="L122731" s="35"/>
      <c r="M122731" s="33"/>
      <c r="N122731" s="33"/>
      <c r="O122731" s="33"/>
    </row>
    <row r="122732" spans="1:15" x14ac:dyDescent="0.25">
      <c r="A122732" s="33"/>
      <c r="B122732" s="34"/>
      <c r="C122732" s="33"/>
      <c r="D122732" s="33"/>
      <c r="E122732" s="33"/>
      <c r="F122732" s="33"/>
      <c r="G122732" s="33"/>
      <c r="H122732" s="33"/>
      <c r="I122732" s="33"/>
      <c r="J122732" s="33"/>
      <c r="K122732" s="35"/>
      <c r="L122732" s="35"/>
      <c r="M122732" s="33"/>
      <c r="N122732" s="33"/>
      <c r="O122732" s="33"/>
    </row>
    <row r="122733" spans="1:15" x14ac:dyDescent="0.25">
      <c r="A122733" s="33"/>
      <c r="B122733" s="34"/>
      <c r="C122733" s="33"/>
      <c r="D122733" s="33"/>
      <c r="E122733" s="33"/>
      <c r="F122733" s="33"/>
      <c r="G122733" s="33"/>
      <c r="H122733" s="33"/>
      <c r="I122733" s="33"/>
      <c r="J122733" s="33"/>
      <c r="K122733" s="35"/>
      <c r="L122733" s="35"/>
      <c r="M122733" s="33"/>
      <c r="N122733" s="33"/>
      <c r="O122733" s="33"/>
    </row>
    <row r="122734" spans="1:15" x14ac:dyDescent="0.25">
      <c r="A122734" s="33"/>
      <c r="B122734" s="34"/>
      <c r="C122734" s="33"/>
      <c r="D122734" s="33"/>
      <c r="E122734" s="33"/>
      <c r="F122734" s="33"/>
      <c r="G122734" s="33"/>
      <c r="H122734" s="33"/>
      <c r="I122734" s="33"/>
      <c r="J122734" s="33"/>
      <c r="K122734" s="35"/>
      <c r="L122734" s="35"/>
      <c r="M122734" s="33"/>
      <c r="N122734" s="33"/>
      <c r="O122734" s="33"/>
    </row>
    <row r="122735" spans="1:15" x14ac:dyDescent="0.25">
      <c r="A122735" s="33"/>
      <c r="B122735" s="34"/>
      <c r="C122735" s="33"/>
      <c r="D122735" s="33"/>
      <c r="E122735" s="33"/>
      <c r="F122735" s="33"/>
      <c r="G122735" s="33"/>
      <c r="H122735" s="33"/>
      <c r="I122735" s="33"/>
      <c r="J122735" s="33"/>
      <c r="K122735" s="35"/>
      <c r="L122735" s="35"/>
      <c r="M122735" s="33"/>
      <c r="N122735" s="33"/>
      <c r="O122735" s="33"/>
    </row>
    <row r="122736" spans="1:15" x14ac:dyDescent="0.25">
      <c r="A122736" s="33"/>
      <c r="B122736" s="34"/>
      <c r="C122736" s="33"/>
      <c r="D122736" s="33"/>
      <c r="E122736" s="33"/>
      <c r="F122736" s="33"/>
      <c r="G122736" s="33"/>
      <c r="H122736" s="33"/>
      <c r="I122736" s="33"/>
      <c r="J122736" s="33"/>
      <c r="K122736" s="33"/>
      <c r="L122736" s="33"/>
      <c r="M122736" s="33"/>
      <c r="N122736" s="33"/>
      <c r="O122736" s="33"/>
    </row>
    <row r="122737" spans="1:15" x14ac:dyDescent="0.25">
      <c r="A122737" s="33"/>
      <c r="B122737" s="34"/>
      <c r="C122737" s="33"/>
      <c r="D122737" s="33"/>
      <c r="E122737" s="33"/>
      <c r="F122737" s="33"/>
      <c r="G122737" s="33"/>
      <c r="H122737" s="33"/>
      <c r="I122737" s="33"/>
      <c r="J122737" s="33"/>
      <c r="K122737" s="33"/>
      <c r="L122737" s="33"/>
      <c r="M122737" s="33"/>
      <c r="N122737" s="33"/>
      <c r="O122737" s="33"/>
    </row>
    <row r="122738" spans="1:15" x14ac:dyDescent="0.25">
      <c r="A122738" s="33"/>
      <c r="B122738" s="34"/>
      <c r="C122738" s="33"/>
      <c r="D122738" s="33"/>
      <c r="E122738" s="33"/>
      <c r="F122738" s="33"/>
      <c r="G122738" s="33"/>
      <c r="H122738" s="33"/>
      <c r="I122738" s="33"/>
      <c r="J122738" s="33"/>
      <c r="K122738" s="33"/>
      <c r="L122738" s="33"/>
      <c r="M122738" s="33"/>
      <c r="N122738" s="33"/>
      <c r="O122738" s="33"/>
    </row>
    <row r="122739" spans="1:15" x14ac:dyDescent="0.25">
      <c r="A122739" s="33"/>
      <c r="B122739" s="34"/>
      <c r="C122739" s="33"/>
      <c r="D122739" s="33"/>
      <c r="E122739" s="33"/>
      <c r="F122739" s="33"/>
      <c r="G122739" s="33"/>
      <c r="H122739" s="33"/>
      <c r="I122739" s="33"/>
      <c r="J122739" s="33"/>
      <c r="K122739" s="33"/>
      <c r="L122739" s="33"/>
      <c r="M122739" s="33"/>
      <c r="N122739" s="33"/>
      <c r="O122739" s="33"/>
    </row>
    <row r="122740" spans="1:15" x14ac:dyDescent="0.25">
      <c r="A122740" s="33"/>
      <c r="B122740" s="34"/>
      <c r="C122740" s="33"/>
      <c r="D122740" s="33"/>
      <c r="E122740" s="33"/>
      <c r="F122740" s="33"/>
      <c r="G122740" s="33"/>
      <c r="H122740" s="33"/>
      <c r="I122740" s="33"/>
      <c r="J122740" s="33"/>
      <c r="K122740" s="33"/>
      <c r="L122740" s="33"/>
      <c r="M122740" s="33"/>
      <c r="N122740" s="33"/>
      <c r="O122740" s="33"/>
    </row>
    <row r="122741" spans="1:15" x14ac:dyDescent="0.25">
      <c r="A122741" s="33"/>
      <c r="B122741" s="34"/>
      <c r="C122741" s="33"/>
      <c r="D122741" s="33"/>
      <c r="E122741" s="33"/>
      <c r="F122741" s="33"/>
      <c r="G122741" s="33"/>
      <c r="H122741" s="33"/>
      <c r="I122741" s="33"/>
      <c r="J122741" s="33"/>
      <c r="K122741" s="33"/>
      <c r="L122741" s="33"/>
      <c r="M122741" s="33"/>
      <c r="N122741" s="33"/>
      <c r="O122741" s="33"/>
    </row>
  </sheetData>
  <sortState xmlns:xlrd2="http://schemas.microsoft.com/office/spreadsheetml/2017/richdata2" ref="A2:M2484">
    <sortCondition ref="B2:B248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998C-D7F6-44D1-BD85-BA89D33952DC}">
  <dimension ref="A2:A17"/>
  <sheetViews>
    <sheetView workbookViewId="0">
      <selection activeCell="A14" sqref="A14"/>
    </sheetView>
  </sheetViews>
  <sheetFormatPr defaultRowHeight="15" x14ac:dyDescent="0.25"/>
  <sheetData>
    <row r="2" spans="1:1" x14ac:dyDescent="0.25">
      <c r="A2" t="s">
        <v>1846</v>
      </c>
    </row>
    <row r="3" spans="1:1" x14ac:dyDescent="0.25">
      <c r="A3" t="s">
        <v>38</v>
      </c>
    </row>
    <row r="4" spans="1:1" x14ac:dyDescent="0.25">
      <c r="A4" t="s">
        <v>44</v>
      </c>
    </row>
    <row r="5" spans="1:1" x14ac:dyDescent="0.25">
      <c r="A5" t="s">
        <v>1847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35</v>
      </c>
    </row>
    <row r="9" spans="1:1" x14ac:dyDescent="0.25">
      <c r="A9" t="s">
        <v>1848</v>
      </c>
    </row>
    <row r="10" spans="1:1" x14ac:dyDescent="0.25">
      <c r="A10" t="s">
        <v>61</v>
      </c>
    </row>
    <row r="11" spans="1:1" x14ac:dyDescent="0.25">
      <c r="A11" t="s">
        <v>18</v>
      </c>
    </row>
    <row r="12" spans="1:1" x14ac:dyDescent="0.25">
      <c r="A12" t="s">
        <v>57</v>
      </c>
    </row>
    <row r="13" spans="1:1" x14ac:dyDescent="0.25">
      <c r="A13" t="s">
        <v>55</v>
      </c>
    </row>
    <row r="14" spans="1:1" x14ac:dyDescent="0.25">
      <c r="A14" t="s">
        <v>73</v>
      </c>
    </row>
    <row r="15" spans="1:1" x14ac:dyDescent="0.25">
      <c r="A15" t="s">
        <v>1849</v>
      </c>
    </row>
    <row r="16" spans="1:1" x14ac:dyDescent="0.25">
      <c r="A16" t="s">
        <v>1850</v>
      </c>
    </row>
    <row r="17" spans="1:1" x14ac:dyDescent="0.25">
      <c r="A17" t="s">
        <v>361</v>
      </c>
    </row>
  </sheetData>
  <dataValidations count="1">
    <dataValidation type="list" allowBlank="1" showInputMessage="1" showErrorMessage="1" sqref="A2" xr:uid="{897E4C17-35E0-4702-964D-71F0D825F923}">
      <formula1>$A$2:$A$17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A887-1BBB-4045-9B32-FC52464D48BA}">
  <dimension ref="A1:F79"/>
  <sheetViews>
    <sheetView topLeftCell="A4" workbookViewId="0">
      <selection activeCell="A16" sqref="A16"/>
    </sheetView>
  </sheetViews>
  <sheetFormatPr defaultRowHeight="15" x14ac:dyDescent="0.25"/>
  <sheetData>
    <row r="1" spans="1:1" x14ac:dyDescent="0.25">
      <c r="A1" t="s">
        <v>1851</v>
      </c>
    </row>
    <row r="2" spans="1:1" x14ac:dyDescent="0.25">
      <c r="A2" t="s">
        <v>1852</v>
      </c>
    </row>
    <row r="3" spans="1:1" x14ac:dyDescent="0.25">
      <c r="A3" t="s">
        <v>1853</v>
      </c>
    </row>
    <row r="4" spans="1:1" x14ac:dyDescent="0.25">
      <c r="A4" t="s">
        <v>1854</v>
      </c>
    </row>
    <row r="6" spans="1:1" x14ac:dyDescent="0.25">
      <c r="A6" t="s">
        <v>1855</v>
      </c>
    </row>
    <row r="7" spans="1:1" x14ac:dyDescent="0.25">
      <c r="A7" t="s">
        <v>36</v>
      </c>
    </row>
    <row r="8" spans="1:1" x14ac:dyDescent="0.25">
      <c r="A8" t="s">
        <v>30</v>
      </c>
    </row>
    <row r="9" spans="1:1" x14ac:dyDescent="0.25">
      <c r="A9" t="s">
        <v>22</v>
      </c>
    </row>
    <row r="10" spans="1:1" x14ac:dyDescent="0.25">
      <c r="A10" t="s">
        <v>1856</v>
      </c>
    </row>
    <row r="11" spans="1:1" x14ac:dyDescent="0.25">
      <c r="A11" t="s">
        <v>1857</v>
      </c>
    </row>
    <row r="12" spans="1:1" x14ac:dyDescent="0.25">
      <c r="A12" t="s">
        <v>1858</v>
      </c>
    </row>
    <row r="13" spans="1:1" x14ac:dyDescent="0.25">
      <c r="A13" t="s">
        <v>1859</v>
      </c>
    </row>
    <row r="14" spans="1:1" x14ac:dyDescent="0.25">
      <c r="A14" t="s">
        <v>1860</v>
      </c>
    </row>
    <row r="15" spans="1:1" x14ac:dyDescent="0.25">
      <c r="A15" t="s">
        <v>1861</v>
      </c>
    </row>
    <row r="16" spans="1:1" x14ac:dyDescent="0.25">
      <c r="A16" t="s">
        <v>1862</v>
      </c>
    </row>
    <row r="17" spans="1:6" x14ac:dyDescent="0.25">
      <c r="A17" t="s">
        <v>27</v>
      </c>
    </row>
    <row r="19" spans="1:6" x14ac:dyDescent="0.25">
      <c r="A19">
        <v>1</v>
      </c>
    </row>
    <row r="20" spans="1:6" x14ac:dyDescent="0.25">
      <c r="A20">
        <v>2</v>
      </c>
    </row>
    <row r="21" spans="1:6" x14ac:dyDescent="0.25">
      <c r="A21">
        <v>3</v>
      </c>
    </row>
    <row r="22" spans="1:6" x14ac:dyDescent="0.25">
      <c r="F22" t="s">
        <v>11</v>
      </c>
    </row>
    <row r="23" spans="1:6" x14ac:dyDescent="0.25">
      <c r="A23" t="s">
        <v>1863</v>
      </c>
      <c r="F23" t="s">
        <v>1864</v>
      </c>
    </row>
    <row r="24" spans="1:6" x14ac:dyDescent="0.25">
      <c r="A24" t="s">
        <v>1865</v>
      </c>
      <c r="F24" t="s">
        <v>1866</v>
      </c>
    </row>
    <row r="25" spans="1:6" x14ac:dyDescent="0.25">
      <c r="A25" t="s">
        <v>1867</v>
      </c>
      <c r="F25" t="s">
        <v>1868</v>
      </c>
    </row>
    <row r="26" spans="1:6" x14ac:dyDescent="0.25">
      <c r="A26" t="s">
        <v>1869</v>
      </c>
    </row>
    <row r="27" spans="1:6" x14ac:dyDescent="0.25">
      <c r="A27" t="s">
        <v>1870</v>
      </c>
    </row>
    <row r="28" spans="1:6" x14ac:dyDescent="0.25">
      <c r="A28" t="s">
        <v>1871</v>
      </c>
    </row>
    <row r="29" spans="1:6" x14ac:dyDescent="0.25">
      <c r="A29" t="s">
        <v>1872</v>
      </c>
    </row>
    <row r="30" spans="1:6" x14ac:dyDescent="0.25">
      <c r="A30" t="s">
        <v>1873</v>
      </c>
    </row>
    <row r="31" spans="1:6" x14ac:dyDescent="0.25">
      <c r="A31" t="s">
        <v>1874</v>
      </c>
    </row>
    <row r="32" spans="1:6" x14ac:dyDescent="0.25">
      <c r="A32" t="s">
        <v>1875</v>
      </c>
    </row>
    <row r="33" spans="1:1" x14ac:dyDescent="0.25">
      <c r="A33" t="s">
        <v>1876</v>
      </c>
    </row>
    <row r="34" spans="1:1" x14ac:dyDescent="0.25">
      <c r="A34" t="s">
        <v>1877</v>
      </c>
    </row>
    <row r="35" spans="1:1" x14ac:dyDescent="0.25">
      <c r="A35" t="s">
        <v>1878</v>
      </c>
    </row>
    <row r="36" spans="1:1" x14ac:dyDescent="0.25">
      <c r="A36" t="s">
        <v>1879</v>
      </c>
    </row>
    <row r="37" spans="1:1" x14ac:dyDescent="0.25">
      <c r="A37" t="s">
        <v>1880</v>
      </c>
    </row>
    <row r="38" spans="1:1" x14ac:dyDescent="0.25">
      <c r="A38" t="s">
        <v>1881</v>
      </c>
    </row>
    <row r="39" spans="1:1" x14ac:dyDescent="0.25">
      <c r="A39" t="s">
        <v>1882</v>
      </c>
    </row>
    <row r="40" spans="1:1" x14ac:dyDescent="0.25">
      <c r="A40" t="s">
        <v>1883</v>
      </c>
    </row>
    <row r="41" spans="1:1" x14ac:dyDescent="0.25">
      <c r="A41" t="s">
        <v>1884</v>
      </c>
    </row>
    <row r="42" spans="1:1" x14ac:dyDescent="0.25">
      <c r="A42" t="s">
        <v>1885</v>
      </c>
    </row>
    <row r="43" spans="1:1" x14ac:dyDescent="0.25">
      <c r="A43" t="s">
        <v>1886</v>
      </c>
    </row>
    <row r="44" spans="1:1" x14ac:dyDescent="0.25">
      <c r="A44" t="s">
        <v>1887</v>
      </c>
    </row>
    <row r="45" spans="1:1" x14ac:dyDescent="0.25">
      <c r="A45" t="s">
        <v>1888</v>
      </c>
    </row>
    <row r="46" spans="1:1" x14ac:dyDescent="0.25">
      <c r="A46" t="s">
        <v>1889</v>
      </c>
    </row>
    <row r="47" spans="1:1" x14ac:dyDescent="0.25">
      <c r="A47" t="s">
        <v>1890</v>
      </c>
    </row>
    <row r="50" spans="1:1" x14ac:dyDescent="0.25">
      <c r="A50" t="s">
        <v>1891</v>
      </c>
    </row>
    <row r="51" spans="1:1" x14ac:dyDescent="0.25">
      <c r="A51" t="s">
        <v>1892</v>
      </c>
    </row>
    <row r="54" spans="1:1" x14ac:dyDescent="0.25">
      <c r="A54" t="s">
        <v>1893</v>
      </c>
    </row>
    <row r="55" spans="1:1" x14ac:dyDescent="0.25">
      <c r="A55" t="s">
        <v>1894</v>
      </c>
    </row>
    <row r="56" spans="1:1" x14ac:dyDescent="0.25">
      <c r="A56" t="s">
        <v>1895</v>
      </c>
    </row>
    <row r="57" spans="1:1" x14ac:dyDescent="0.25">
      <c r="A57" t="s">
        <v>1896</v>
      </c>
    </row>
    <row r="58" spans="1:1" x14ac:dyDescent="0.25">
      <c r="A58" t="s">
        <v>1897</v>
      </c>
    </row>
    <row r="59" spans="1:1" x14ac:dyDescent="0.25">
      <c r="A59" t="s">
        <v>1898</v>
      </c>
    </row>
    <row r="60" spans="1:1" x14ac:dyDescent="0.25">
      <c r="A60" t="s">
        <v>1899</v>
      </c>
    </row>
    <row r="61" spans="1:1" x14ac:dyDescent="0.25">
      <c r="A61" t="s">
        <v>1900</v>
      </c>
    </row>
    <row r="62" spans="1:1" x14ac:dyDescent="0.25">
      <c r="A62" t="s">
        <v>33</v>
      </c>
    </row>
    <row r="63" spans="1:1" x14ac:dyDescent="0.25">
      <c r="A63" t="s">
        <v>1901</v>
      </c>
    </row>
    <row r="64" spans="1:1" x14ac:dyDescent="0.25">
      <c r="A64" t="s">
        <v>1902</v>
      </c>
    </row>
    <row r="65" spans="1:1" x14ac:dyDescent="0.25">
      <c r="A65" t="s">
        <v>1903</v>
      </c>
    </row>
    <row r="66" spans="1:1" x14ac:dyDescent="0.25">
      <c r="A66" t="s">
        <v>1904</v>
      </c>
    </row>
    <row r="67" spans="1:1" x14ac:dyDescent="0.25">
      <c r="A67" t="s">
        <v>1905</v>
      </c>
    </row>
    <row r="68" spans="1:1" x14ac:dyDescent="0.25">
      <c r="A68" t="s">
        <v>1906</v>
      </c>
    </row>
    <row r="69" spans="1:1" x14ac:dyDescent="0.25">
      <c r="A69" t="s">
        <v>1907</v>
      </c>
    </row>
    <row r="71" spans="1:1" x14ac:dyDescent="0.25">
      <c r="A71" t="s">
        <v>1908</v>
      </c>
    </row>
    <row r="72" spans="1:1" x14ac:dyDescent="0.25">
      <c r="A72" t="s">
        <v>1909</v>
      </c>
    </row>
    <row r="73" spans="1:1" x14ac:dyDescent="0.25">
      <c r="A73" t="s">
        <v>1910</v>
      </c>
    </row>
    <row r="74" spans="1:1" x14ac:dyDescent="0.25">
      <c r="A74" t="s">
        <v>1911</v>
      </c>
    </row>
    <row r="75" spans="1:1" x14ac:dyDescent="0.25">
      <c r="A75" t="s">
        <v>1912</v>
      </c>
    </row>
    <row r="76" spans="1:1" x14ac:dyDescent="0.25">
      <c r="A76" t="s">
        <v>1913</v>
      </c>
    </row>
    <row r="78" spans="1:1" x14ac:dyDescent="0.25">
      <c r="A78" t="s">
        <v>1914</v>
      </c>
    </row>
    <row r="79" spans="1:1" x14ac:dyDescent="0.25">
      <c r="A79" t="s">
        <v>1915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9CFA-095F-470D-965E-A3972CDF891D}">
  <dimension ref="A1:C12283"/>
  <sheetViews>
    <sheetView topLeftCell="A16" workbookViewId="0">
      <selection activeCell="B21" sqref="B21"/>
    </sheetView>
  </sheetViews>
  <sheetFormatPr defaultRowHeight="15" x14ac:dyDescent="0.25"/>
  <cols>
    <col min="1" max="1" width="8.5703125" bestFit="1" customWidth="1"/>
    <col min="2" max="2" width="94.85546875" bestFit="1" customWidth="1"/>
    <col min="3" max="3" width="18.28515625" bestFit="1" customWidth="1"/>
  </cols>
  <sheetData>
    <row r="1" spans="1:3" x14ac:dyDescent="0.25">
      <c r="A1" t="s">
        <v>1916</v>
      </c>
      <c r="B1" t="s">
        <v>1917</v>
      </c>
      <c r="C1" s="14" t="s">
        <v>1918</v>
      </c>
    </row>
    <row r="2" spans="1:3" x14ac:dyDescent="0.25">
      <c r="A2">
        <v>10009</v>
      </c>
      <c r="B2" t="s">
        <v>1919</v>
      </c>
      <c r="C2" s="14" t="s">
        <v>1920</v>
      </c>
    </row>
    <row r="3" spans="1:3" x14ac:dyDescent="0.25">
      <c r="A3">
        <v>10009</v>
      </c>
      <c r="B3" t="s">
        <v>1919</v>
      </c>
      <c r="C3" s="14" t="s">
        <v>1920</v>
      </c>
    </row>
    <row r="4" spans="1:3" x14ac:dyDescent="0.25">
      <c r="A4">
        <v>10009</v>
      </c>
      <c r="B4" t="s">
        <v>1919</v>
      </c>
      <c r="C4" s="14" t="s">
        <v>1920</v>
      </c>
    </row>
    <row r="5" spans="1:3" x14ac:dyDescent="0.25">
      <c r="A5">
        <v>10009</v>
      </c>
      <c r="B5" t="s">
        <v>1919</v>
      </c>
      <c r="C5" s="14" t="s">
        <v>1920</v>
      </c>
    </row>
    <row r="6" spans="1:3" x14ac:dyDescent="0.25">
      <c r="A6">
        <v>10010</v>
      </c>
      <c r="B6" t="s">
        <v>1443</v>
      </c>
      <c r="C6" s="14" t="s">
        <v>1920</v>
      </c>
    </row>
    <row r="7" spans="1:3" x14ac:dyDescent="0.25">
      <c r="A7">
        <v>10010</v>
      </c>
      <c r="B7" t="s">
        <v>1443</v>
      </c>
      <c r="C7" s="14" t="s">
        <v>1920</v>
      </c>
    </row>
    <row r="8" spans="1:3" x14ac:dyDescent="0.25">
      <c r="A8">
        <v>10010</v>
      </c>
      <c r="B8" t="s">
        <v>1443</v>
      </c>
      <c r="C8" s="14" t="s">
        <v>1920</v>
      </c>
    </row>
    <row r="9" spans="1:3" x14ac:dyDescent="0.25">
      <c r="A9">
        <v>10010</v>
      </c>
      <c r="B9" t="s">
        <v>1443</v>
      </c>
      <c r="C9" s="14" t="s">
        <v>1920</v>
      </c>
    </row>
    <row r="10" spans="1:3" x14ac:dyDescent="0.25">
      <c r="A10">
        <v>10011</v>
      </c>
      <c r="B10" t="s">
        <v>1481</v>
      </c>
      <c r="C10" s="14" t="s">
        <v>1920</v>
      </c>
    </row>
    <row r="11" spans="1:3" x14ac:dyDescent="0.25">
      <c r="A11">
        <v>10011</v>
      </c>
      <c r="B11" t="s">
        <v>1481</v>
      </c>
      <c r="C11" s="14" t="s">
        <v>1920</v>
      </c>
    </row>
    <row r="12" spans="1:3" x14ac:dyDescent="0.25">
      <c r="A12">
        <v>10011</v>
      </c>
      <c r="B12" t="s">
        <v>1921</v>
      </c>
      <c r="C12" s="14" t="s">
        <v>1922</v>
      </c>
    </row>
    <row r="13" spans="1:3" x14ac:dyDescent="0.25">
      <c r="A13">
        <v>10011</v>
      </c>
      <c r="B13" t="s">
        <v>1481</v>
      </c>
      <c r="C13" s="14" t="s">
        <v>1920</v>
      </c>
    </row>
    <row r="14" spans="1:3" x14ac:dyDescent="0.25">
      <c r="A14">
        <v>10012</v>
      </c>
      <c r="B14" t="s">
        <v>1923</v>
      </c>
      <c r="C14" s="14" t="s">
        <v>1924</v>
      </c>
    </row>
    <row r="15" spans="1:3" x14ac:dyDescent="0.25">
      <c r="A15">
        <v>10013</v>
      </c>
      <c r="B15" t="s">
        <v>1925</v>
      </c>
      <c r="C15" s="14"/>
    </row>
    <row r="16" spans="1:3" x14ac:dyDescent="0.25">
      <c r="A16">
        <v>10014</v>
      </c>
      <c r="B16" t="s">
        <v>1409</v>
      </c>
      <c r="C16" s="14" t="s">
        <v>1926</v>
      </c>
    </row>
    <row r="17" spans="1:3" x14ac:dyDescent="0.25">
      <c r="A17">
        <v>10014</v>
      </c>
      <c r="B17" t="s">
        <v>1409</v>
      </c>
      <c r="C17" s="14" t="s">
        <v>1926</v>
      </c>
    </row>
    <row r="18" spans="1:3" x14ac:dyDescent="0.25">
      <c r="A18">
        <v>10014</v>
      </c>
      <c r="B18" t="s">
        <v>1409</v>
      </c>
      <c r="C18" s="14" t="s">
        <v>1926</v>
      </c>
    </row>
    <row r="19" spans="1:3" x14ac:dyDescent="0.25">
      <c r="A19">
        <v>10014</v>
      </c>
      <c r="B19" t="s">
        <v>1409</v>
      </c>
      <c r="C19" s="14" t="s">
        <v>1926</v>
      </c>
    </row>
    <row r="20" spans="1:3" x14ac:dyDescent="0.25">
      <c r="A20">
        <v>10018</v>
      </c>
      <c r="B20" t="s">
        <v>1411</v>
      </c>
      <c r="C20" s="14" t="s">
        <v>1927</v>
      </c>
    </row>
    <row r="21" spans="1:3" x14ac:dyDescent="0.25">
      <c r="A21">
        <v>10018</v>
      </c>
      <c r="B21" t="s">
        <v>1411</v>
      </c>
      <c r="C21" s="14" t="s">
        <v>1927</v>
      </c>
    </row>
    <row r="22" spans="1:3" x14ac:dyDescent="0.25">
      <c r="A22">
        <v>10018</v>
      </c>
      <c r="B22" t="s">
        <v>1411</v>
      </c>
      <c r="C22" s="14" t="s">
        <v>1927</v>
      </c>
    </row>
    <row r="23" spans="1:3" x14ac:dyDescent="0.25">
      <c r="A23">
        <v>10018</v>
      </c>
      <c r="B23" t="s">
        <v>1411</v>
      </c>
      <c r="C23" s="14" t="s">
        <v>1927</v>
      </c>
    </row>
    <row r="24" spans="1:3" x14ac:dyDescent="0.25">
      <c r="A24">
        <v>10018</v>
      </c>
      <c r="B24" t="s">
        <v>1411</v>
      </c>
      <c r="C24" s="14" t="s">
        <v>1927</v>
      </c>
    </row>
    <row r="25" spans="1:3" x14ac:dyDescent="0.25">
      <c r="A25">
        <v>10018</v>
      </c>
      <c r="B25" t="s">
        <v>1411</v>
      </c>
      <c r="C25" s="14" t="s">
        <v>1927</v>
      </c>
    </row>
    <row r="26" spans="1:3" x14ac:dyDescent="0.25">
      <c r="A26">
        <v>10018</v>
      </c>
      <c r="B26" t="s">
        <v>1411</v>
      </c>
      <c r="C26" s="14" t="s">
        <v>1927</v>
      </c>
    </row>
    <row r="27" spans="1:3" x14ac:dyDescent="0.25">
      <c r="A27">
        <v>10018</v>
      </c>
      <c r="B27" t="s">
        <v>1411</v>
      </c>
      <c r="C27" s="14" t="s">
        <v>1927</v>
      </c>
    </row>
    <row r="28" spans="1:3" x14ac:dyDescent="0.25">
      <c r="A28">
        <v>10023</v>
      </c>
      <c r="B28" t="s">
        <v>1410</v>
      </c>
      <c r="C28" s="14" t="s">
        <v>1926</v>
      </c>
    </row>
    <row r="29" spans="1:3" x14ac:dyDescent="0.25">
      <c r="A29">
        <v>10023</v>
      </c>
      <c r="B29" t="s">
        <v>1410</v>
      </c>
      <c r="C29" s="14" t="s">
        <v>1926</v>
      </c>
    </row>
    <row r="30" spans="1:3" x14ac:dyDescent="0.25">
      <c r="A30">
        <v>10023</v>
      </c>
      <c r="B30" t="s">
        <v>1410</v>
      </c>
      <c r="C30" s="14" t="s">
        <v>1926</v>
      </c>
    </row>
    <row r="31" spans="1:3" x14ac:dyDescent="0.25">
      <c r="A31">
        <v>10024</v>
      </c>
      <c r="B31" t="s">
        <v>1928</v>
      </c>
      <c r="C31" s="14" t="s">
        <v>1924</v>
      </c>
    </row>
    <row r="32" spans="1:3" x14ac:dyDescent="0.25">
      <c r="A32">
        <v>10034</v>
      </c>
      <c r="B32" t="s">
        <v>1929</v>
      </c>
      <c r="C32" s="14"/>
    </row>
    <row r="33" spans="1:3" x14ac:dyDescent="0.25">
      <c r="A33">
        <v>10034</v>
      </c>
      <c r="B33" t="s">
        <v>1929</v>
      </c>
      <c r="C33" s="14"/>
    </row>
    <row r="34" spans="1:3" x14ac:dyDescent="0.25">
      <c r="A34">
        <v>10059</v>
      </c>
      <c r="B34" t="s">
        <v>1930</v>
      </c>
      <c r="C34" s="14" t="s">
        <v>1926</v>
      </c>
    </row>
    <row r="35" spans="1:3" x14ac:dyDescent="0.25">
      <c r="A35">
        <v>10059</v>
      </c>
      <c r="B35" t="s">
        <v>1930</v>
      </c>
      <c r="C35" s="14" t="s">
        <v>1926</v>
      </c>
    </row>
    <row r="36" spans="1:3" x14ac:dyDescent="0.25">
      <c r="A36">
        <v>10059</v>
      </c>
      <c r="B36" t="s">
        <v>1930</v>
      </c>
      <c r="C36" s="14" t="s">
        <v>1926</v>
      </c>
    </row>
    <row r="37" spans="1:3" x14ac:dyDescent="0.25">
      <c r="A37">
        <v>10060</v>
      </c>
      <c r="B37" t="s">
        <v>1930</v>
      </c>
      <c r="C37" s="14" t="s">
        <v>1931</v>
      </c>
    </row>
    <row r="38" spans="1:3" x14ac:dyDescent="0.25">
      <c r="A38">
        <v>10063</v>
      </c>
      <c r="B38" t="s">
        <v>1595</v>
      </c>
      <c r="C38" s="14" t="s">
        <v>1924</v>
      </c>
    </row>
    <row r="39" spans="1:3" x14ac:dyDescent="0.25">
      <c r="A39">
        <v>10064</v>
      </c>
      <c r="B39" t="s">
        <v>1932</v>
      </c>
      <c r="C39" s="14" t="s">
        <v>1933</v>
      </c>
    </row>
    <row r="40" spans="1:3" x14ac:dyDescent="0.25">
      <c r="A40">
        <v>10064</v>
      </c>
      <c r="B40" t="s">
        <v>1932</v>
      </c>
      <c r="C40" s="14" t="s">
        <v>1933</v>
      </c>
    </row>
    <row r="41" spans="1:3" x14ac:dyDescent="0.25">
      <c r="A41">
        <v>10064</v>
      </c>
      <c r="B41" t="s">
        <v>1932</v>
      </c>
      <c r="C41" s="14" t="s">
        <v>1933</v>
      </c>
    </row>
    <row r="42" spans="1:3" x14ac:dyDescent="0.25">
      <c r="A42">
        <v>10064</v>
      </c>
      <c r="B42" t="s">
        <v>1932</v>
      </c>
      <c r="C42" s="14" t="s">
        <v>1933</v>
      </c>
    </row>
    <row r="43" spans="1:3" x14ac:dyDescent="0.25">
      <c r="A43">
        <v>10077</v>
      </c>
      <c r="B43" t="s">
        <v>1366</v>
      </c>
      <c r="C43" s="14" t="s">
        <v>1934</v>
      </c>
    </row>
    <row r="44" spans="1:3" x14ac:dyDescent="0.25">
      <c r="A44">
        <v>10077</v>
      </c>
      <c r="B44" t="s">
        <v>1366</v>
      </c>
      <c r="C44" s="14" t="s">
        <v>1934</v>
      </c>
    </row>
    <row r="45" spans="1:3" x14ac:dyDescent="0.25">
      <c r="A45">
        <v>10077</v>
      </c>
      <c r="B45" t="s">
        <v>1366</v>
      </c>
      <c r="C45" s="14" t="s">
        <v>1934</v>
      </c>
    </row>
    <row r="46" spans="1:3" x14ac:dyDescent="0.25">
      <c r="A46">
        <v>10081</v>
      </c>
      <c r="B46" t="s">
        <v>1935</v>
      </c>
      <c r="C46" s="14" t="s">
        <v>1920</v>
      </c>
    </row>
    <row r="47" spans="1:3" x14ac:dyDescent="0.25">
      <c r="A47">
        <v>10081</v>
      </c>
      <c r="B47" t="s">
        <v>1935</v>
      </c>
      <c r="C47" s="14" t="s">
        <v>1920</v>
      </c>
    </row>
    <row r="48" spans="1:3" x14ac:dyDescent="0.25">
      <c r="A48">
        <v>10081</v>
      </c>
      <c r="B48" t="s">
        <v>1935</v>
      </c>
      <c r="C48" s="14" t="s">
        <v>1920</v>
      </c>
    </row>
    <row r="49" spans="1:3" x14ac:dyDescent="0.25">
      <c r="A49">
        <v>10081</v>
      </c>
      <c r="B49" t="s">
        <v>1935</v>
      </c>
      <c r="C49" s="14" t="s">
        <v>1920</v>
      </c>
    </row>
    <row r="50" spans="1:3" x14ac:dyDescent="0.25">
      <c r="A50">
        <v>10083</v>
      </c>
      <c r="B50" t="s">
        <v>1578</v>
      </c>
      <c r="C50" s="14" t="s">
        <v>1920</v>
      </c>
    </row>
    <row r="51" spans="1:3" x14ac:dyDescent="0.25">
      <c r="A51">
        <v>10083</v>
      </c>
      <c r="B51" t="s">
        <v>1578</v>
      </c>
      <c r="C51" s="14" t="s">
        <v>1920</v>
      </c>
    </row>
    <row r="52" spans="1:3" x14ac:dyDescent="0.25">
      <c r="A52">
        <v>10083</v>
      </c>
      <c r="B52" t="s">
        <v>1578</v>
      </c>
      <c r="C52" s="14" t="s">
        <v>1920</v>
      </c>
    </row>
    <row r="53" spans="1:3" x14ac:dyDescent="0.25">
      <c r="A53">
        <v>10083</v>
      </c>
      <c r="B53" t="s">
        <v>1578</v>
      </c>
      <c r="C53" s="14" t="s">
        <v>1920</v>
      </c>
    </row>
    <row r="54" spans="1:3" x14ac:dyDescent="0.25">
      <c r="A54">
        <v>10086</v>
      </c>
      <c r="B54" t="s">
        <v>1936</v>
      </c>
      <c r="C54" s="14" t="s">
        <v>1937</v>
      </c>
    </row>
    <row r="55" spans="1:3" x14ac:dyDescent="0.25">
      <c r="A55">
        <v>10088</v>
      </c>
      <c r="B55" t="s">
        <v>1938</v>
      </c>
      <c r="C55" s="14" t="s">
        <v>1927</v>
      </c>
    </row>
    <row r="56" spans="1:3" x14ac:dyDescent="0.25">
      <c r="A56">
        <v>10088</v>
      </c>
      <c r="B56" t="s">
        <v>1938</v>
      </c>
      <c r="C56" s="14" t="s">
        <v>1939</v>
      </c>
    </row>
    <row r="57" spans="1:3" x14ac:dyDescent="0.25">
      <c r="A57">
        <v>10089</v>
      </c>
      <c r="B57" t="s">
        <v>1940</v>
      </c>
      <c r="C57" s="14" t="s">
        <v>1941</v>
      </c>
    </row>
    <row r="58" spans="1:3" x14ac:dyDescent="0.25">
      <c r="A58">
        <v>10091</v>
      </c>
      <c r="B58" t="s">
        <v>1648</v>
      </c>
      <c r="C58" s="14" t="s">
        <v>1920</v>
      </c>
    </row>
    <row r="59" spans="1:3" x14ac:dyDescent="0.25">
      <c r="A59">
        <v>10091</v>
      </c>
      <c r="B59" t="s">
        <v>1648</v>
      </c>
      <c r="C59" s="14" t="s">
        <v>1920</v>
      </c>
    </row>
    <row r="60" spans="1:3" x14ac:dyDescent="0.25">
      <c r="A60">
        <v>10091</v>
      </c>
      <c r="B60" t="s">
        <v>1648</v>
      </c>
      <c r="C60" s="14" t="s">
        <v>1920</v>
      </c>
    </row>
    <row r="61" spans="1:3" x14ac:dyDescent="0.25">
      <c r="A61">
        <v>10091</v>
      </c>
      <c r="B61" t="s">
        <v>1648</v>
      </c>
      <c r="C61" s="14" t="s">
        <v>1920</v>
      </c>
    </row>
    <row r="62" spans="1:3" x14ac:dyDescent="0.25">
      <c r="A62">
        <v>10094</v>
      </c>
      <c r="B62" t="s">
        <v>1942</v>
      </c>
      <c r="C62" s="14"/>
    </row>
    <row r="63" spans="1:3" x14ac:dyDescent="0.25">
      <c r="A63">
        <v>10094</v>
      </c>
      <c r="B63" t="s">
        <v>1942</v>
      </c>
      <c r="C63" s="14" t="s">
        <v>1920</v>
      </c>
    </row>
    <row r="64" spans="1:3" x14ac:dyDescent="0.25">
      <c r="A64">
        <v>10095</v>
      </c>
      <c r="B64" t="s">
        <v>1943</v>
      </c>
      <c r="C64" s="14" t="s">
        <v>1920</v>
      </c>
    </row>
    <row r="65" spans="1:3" x14ac:dyDescent="0.25">
      <c r="A65">
        <v>10095</v>
      </c>
      <c r="B65" t="s">
        <v>1943</v>
      </c>
      <c r="C65" s="14" t="s">
        <v>1920</v>
      </c>
    </row>
    <row r="66" spans="1:3" x14ac:dyDescent="0.25">
      <c r="A66">
        <v>10095</v>
      </c>
      <c r="B66" t="s">
        <v>1943</v>
      </c>
      <c r="C66" s="14" t="s">
        <v>1920</v>
      </c>
    </row>
    <row r="67" spans="1:3" x14ac:dyDescent="0.25">
      <c r="A67">
        <v>10095</v>
      </c>
      <c r="B67" t="s">
        <v>1943</v>
      </c>
      <c r="C67" s="14" t="s">
        <v>1920</v>
      </c>
    </row>
    <row r="68" spans="1:3" x14ac:dyDescent="0.25">
      <c r="A68">
        <v>10098</v>
      </c>
      <c r="B68" t="s">
        <v>1944</v>
      </c>
      <c r="C68" s="14" t="s">
        <v>1926</v>
      </c>
    </row>
    <row r="69" spans="1:3" x14ac:dyDescent="0.25">
      <c r="A69">
        <v>10098</v>
      </c>
      <c r="B69" t="s">
        <v>1944</v>
      </c>
      <c r="C69" s="14" t="s">
        <v>1926</v>
      </c>
    </row>
    <row r="70" spans="1:3" x14ac:dyDescent="0.25">
      <c r="A70">
        <v>10104</v>
      </c>
      <c r="B70" t="s">
        <v>1595</v>
      </c>
      <c r="C70" s="14" t="s">
        <v>1920</v>
      </c>
    </row>
    <row r="71" spans="1:3" x14ac:dyDescent="0.25">
      <c r="A71">
        <v>10104</v>
      </c>
      <c r="B71" t="s">
        <v>1595</v>
      </c>
      <c r="C71" s="14" t="s">
        <v>1920</v>
      </c>
    </row>
    <row r="72" spans="1:3" x14ac:dyDescent="0.25">
      <c r="A72">
        <v>10104</v>
      </c>
      <c r="B72" t="s">
        <v>1595</v>
      </c>
      <c r="C72" s="14" t="s">
        <v>1920</v>
      </c>
    </row>
    <row r="73" spans="1:3" x14ac:dyDescent="0.25">
      <c r="A73">
        <v>10104</v>
      </c>
      <c r="B73" t="s">
        <v>1595</v>
      </c>
      <c r="C73" s="14" t="s">
        <v>1920</v>
      </c>
    </row>
    <row r="74" spans="1:3" x14ac:dyDescent="0.25">
      <c r="A74">
        <v>10106</v>
      </c>
      <c r="B74" t="s">
        <v>1945</v>
      </c>
      <c r="C74" s="14" t="s">
        <v>1934</v>
      </c>
    </row>
    <row r="75" spans="1:3" x14ac:dyDescent="0.25">
      <c r="A75">
        <v>10106</v>
      </c>
      <c r="B75" t="s">
        <v>1945</v>
      </c>
      <c r="C75" s="14"/>
    </row>
    <row r="76" spans="1:3" x14ac:dyDescent="0.25">
      <c r="A76">
        <v>10109</v>
      </c>
      <c r="B76" t="s">
        <v>1946</v>
      </c>
      <c r="C76" s="14" t="s">
        <v>1934</v>
      </c>
    </row>
    <row r="77" spans="1:3" x14ac:dyDescent="0.25">
      <c r="A77">
        <v>10109</v>
      </c>
      <c r="B77" t="s">
        <v>1946</v>
      </c>
      <c r="C77" s="14"/>
    </row>
    <row r="78" spans="1:3" x14ac:dyDescent="0.25">
      <c r="A78">
        <v>10118</v>
      </c>
      <c r="B78" t="s">
        <v>1947</v>
      </c>
      <c r="C78" s="14" t="s">
        <v>1948</v>
      </c>
    </row>
    <row r="79" spans="1:3" x14ac:dyDescent="0.25">
      <c r="A79">
        <v>10118</v>
      </c>
      <c r="B79" t="s">
        <v>1947</v>
      </c>
      <c r="C79" s="14" t="s">
        <v>1948</v>
      </c>
    </row>
    <row r="80" spans="1:3" x14ac:dyDescent="0.25">
      <c r="A80">
        <v>10118</v>
      </c>
      <c r="B80" t="s">
        <v>1947</v>
      </c>
      <c r="C80" s="14" t="s">
        <v>1948</v>
      </c>
    </row>
    <row r="81" spans="1:3" x14ac:dyDescent="0.25">
      <c r="A81">
        <v>10118</v>
      </c>
      <c r="B81" t="s">
        <v>1947</v>
      </c>
      <c r="C81" s="14" t="s">
        <v>1948</v>
      </c>
    </row>
    <row r="82" spans="1:3" x14ac:dyDescent="0.25">
      <c r="A82">
        <v>10120</v>
      </c>
      <c r="B82" t="s">
        <v>1949</v>
      </c>
      <c r="C82" s="14" t="s">
        <v>1931</v>
      </c>
    </row>
    <row r="83" spans="1:3" x14ac:dyDescent="0.25">
      <c r="A83">
        <v>10122</v>
      </c>
      <c r="B83" t="s">
        <v>1950</v>
      </c>
      <c r="C83" s="14" t="s">
        <v>1951</v>
      </c>
    </row>
    <row r="84" spans="1:3" x14ac:dyDescent="0.25">
      <c r="A84">
        <v>10126</v>
      </c>
      <c r="B84" t="s">
        <v>1952</v>
      </c>
      <c r="C84" s="14" t="s">
        <v>1920</v>
      </c>
    </row>
    <row r="85" spans="1:3" x14ac:dyDescent="0.25">
      <c r="A85">
        <v>10126</v>
      </c>
      <c r="B85" t="s">
        <v>1952</v>
      </c>
      <c r="C85" s="14" t="s">
        <v>1920</v>
      </c>
    </row>
    <row r="86" spans="1:3" x14ac:dyDescent="0.25">
      <c r="A86">
        <v>10126</v>
      </c>
      <c r="B86" t="s">
        <v>1952</v>
      </c>
      <c r="C86" s="14" t="s">
        <v>1920</v>
      </c>
    </row>
    <row r="87" spans="1:3" x14ac:dyDescent="0.25">
      <c r="A87">
        <v>10126</v>
      </c>
      <c r="B87" t="s">
        <v>1952</v>
      </c>
      <c r="C87" s="14" t="s">
        <v>1920</v>
      </c>
    </row>
    <row r="88" spans="1:3" x14ac:dyDescent="0.25">
      <c r="A88">
        <v>10135</v>
      </c>
      <c r="B88" t="s">
        <v>1953</v>
      </c>
      <c r="C88" s="14"/>
    </row>
    <row r="89" spans="1:3" x14ac:dyDescent="0.25">
      <c r="A89">
        <v>10135</v>
      </c>
      <c r="B89" t="s">
        <v>1953</v>
      </c>
      <c r="C89" s="14"/>
    </row>
    <row r="90" spans="1:3" x14ac:dyDescent="0.25">
      <c r="A90">
        <v>10144</v>
      </c>
      <c r="B90" t="s">
        <v>1481</v>
      </c>
      <c r="C90" s="14" t="s">
        <v>1924</v>
      </c>
    </row>
    <row r="91" spans="1:3" x14ac:dyDescent="0.25">
      <c r="A91">
        <v>10146</v>
      </c>
      <c r="B91" t="s">
        <v>1954</v>
      </c>
      <c r="C91" s="14"/>
    </row>
    <row r="92" spans="1:3" x14ac:dyDescent="0.25">
      <c r="A92">
        <v>10146</v>
      </c>
      <c r="B92" t="s">
        <v>1954</v>
      </c>
      <c r="C92" s="14" t="s">
        <v>1924</v>
      </c>
    </row>
    <row r="93" spans="1:3" x14ac:dyDescent="0.25">
      <c r="A93">
        <v>10148</v>
      </c>
      <c r="B93" t="s">
        <v>1617</v>
      </c>
      <c r="C93" s="14" t="s">
        <v>1920</v>
      </c>
    </row>
    <row r="94" spans="1:3" x14ac:dyDescent="0.25">
      <c r="A94">
        <v>10148</v>
      </c>
      <c r="B94" t="s">
        <v>1617</v>
      </c>
      <c r="C94" s="14" t="s">
        <v>1920</v>
      </c>
    </row>
    <row r="95" spans="1:3" x14ac:dyDescent="0.25">
      <c r="A95">
        <v>10148</v>
      </c>
      <c r="B95" t="s">
        <v>1617</v>
      </c>
      <c r="C95" s="14" t="s">
        <v>1920</v>
      </c>
    </row>
    <row r="96" spans="1:3" x14ac:dyDescent="0.25">
      <c r="A96">
        <v>10148</v>
      </c>
      <c r="B96" t="s">
        <v>1617</v>
      </c>
      <c r="C96" s="14" t="s">
        <v>1920</v>
      </c>
    </row>
    <row r="97" spans="1:3" x14ac:dyDescent="0.25">
      <c r="A97">
        <v>10153</v>
      </c>
      <c r="B97" t="s">
        <v>1923</v>
      </c>
      <c r="C97" s="14" t="s">
        <v>1920</v>
      </c>
    </row>
    <row r="98" spans="1:3" x14ac:dyDescent="0.25">
      <c r="A98">
        <v>10153</v>
      </c>
      <c r="B98" t="s">
        <v>1923</v>
      </c>
      <c r="C98" s="14" t="s">
        <v>1920</v>
      </c>
    </row>
    <row r="99" spans="1:3" x14ac:dyDescent="0.25">
      <c r="A99">
        <v>10153</v>
      </c>
      <c r="B99" t="s">
        <v>1923</v>
      </c>
      <c r="C99" s="14" t="s">
        <v>1920</v>
      </c>
    </row>
    <row r="100" spans="1:3" x14ac:dyDescent="0.25">
      <c r="A100">
        <v>10153</v>
      </c>
      <c r="B100" t="s">
        <v>1923</v>
      </c>
      <c r="C100" s="14" t="s">
        <v>1920</v>
      </c>
    </row>
    <row r="101" spans="1:3" x14ac:dyDescent="0.25">
      <c r="A101">
        <v>10157</v>
      </c>
      <c r="B101" t="s">
        <v>1955</v>
      </c>
      <c r="C101" s="14" t="s">
        <v>1924</v>
      </c>
    </row>
    <row r="102" spans="1:3" x14ac:dyDescent="0.25">
      <c r="A102">
        <v>10160</v>
      </c>
      <c r="B102" t="s">
        <v>1956</v>
      </c>
      <c r="C102" s="14" t="s">
        <v>1937</v>
      </c>
    </row>
    <row r="103" spans="1:3" x14ac:dyDescent="0.25">
      <c r="A103">
        <v>10162</v>
      </c>
      <c r="B103" t="s">
        <v>1957</v>
      </c>
      <c r="C103" s="14"/>
    </row>
    <row r="104" spans="1:3" x14ac:dyDescent="0.25">
      <c r="A104">
        <v>10162</v>
      </c>
      <c r="B104" t="s">
        <v>1957</v>
      </c>
      <c r="C104" s="14" t="s">
        <v>1951</v>
      </c>
    </row>
    <row r="105" spans="1:3" x14ac:dyDescent="0.25">
      <c r="A105">
        <v>10164</v>
      </c>
      <c r="B105" t="s">
        <v>1958</v>
      </c>
      <c r="C105" s="14" t="s">
        <v>1933</v>
      </c>
    </row>
    <row r="106" spans="1:3" x14ac:dyDescent="0.25">
      <c r="A106">
        <v>10164</v>
      </c>
      <c r="B106" t="s">
        <v>1958</v>
      </c>
      <c r="C106" s="14" t="s">
        <v>1933</v>
      </c>
    </row>
    <row r="107" spans="1:3" x14ac:dyDescent="0.25">
      <c r="A107">
        <v>10164</v>
      </c>
      <c r="B107" t="s">
        <v>1958</v>
      </c>
      <c r="C107" s="14" t="s">
        <v>1933</v>
      </c>
    </row>
    <row r="108" spans="1:3" x14ac:dyDescent="0.25">
      <c r="A108">
        <v>10164</v>
      </c>
      <c r="B108" t="s">
        <v>1958</v>
      </c>
      <c r="C108" s="14" t="s">
        <v>1933</v>
      </c>
    </row>
    <row r="109" spans="1:3" x14ac:dyDescent="0.25">
      <c r="A109">
        <v>10165</v>
      </c>
      <c r="B109" t="s">
        <v>1959</v>
      </c>
      <c r="C109" s="14" t="s">
        <v>1934</v>
      </c>
    </row>
    <row r="110" spans="1:3" x14ac:dyDescent="0.25">
      <c r="A110">
        <v>10165</v>
      </c>
      <c r="B110" t="s">
        <v>1959</v>
      </c>
      <c r="C110" s="14" t="s">
        <v>1934</v>
      </c>
    </row>
    <row r="111" spans="1:3" x14ac:dyDescent="0.25">
      <c r="A111">
        <v>10165</v>
      </c>
      <c r="B111" t="s">
        <v>1959</v>
      </c>
      <c r="C111" s="14" t="s">
        <v>1934</v>
      </c>
    </row>
    <row r="112" spans="1:3" x14ac:dyDescent="0.25">
      <c r="A112">
        <v>10165</v>
      </c>
      <c r="B112" t="s">
        <v>1959</v>
      </c>
      <c r="C112" s="14" t="s">
        <v>1934</v>
      </c>
    </row>
    <row r="113" spans="1:3" x14ac:dyDescent="0.25">
      <c r="A113">
        <v>10168</v>
      </c>
      <c r="B113" t="s">
        <v>1960</v>
      </c>
      <c r="C113" s="14" t="s">
        <v>1961</v>
      </c>
    </row>
    <row r="114" spans="1:3" x14ac:dyDescent="0.25">
      <c r="A114">
        <v>10168</v>
      </c>
      <c r="B114" t="s">
        <v>1960</v>
      </c>
      <c r="C114" s="14"/>
    </row>
    <row r="115" spans="1:3" x14ac:dyDescent="0.25">
      <c r="A115">
        <v>10170</v>
      </c>
      <c r="B115" t="s">
        <v>1962</v>
      </c>
      <c r="C115" s="14" t="s">
        <v>1961</v>
      </c>
    </row>
    <row r="116" spans="1:3" x14ac:dyDescent="0.25">
      <c r="A116">
        <v>10179</v>
      </c>
      <c r="B116" t="s">
        <v>1943</v>
      </c>
      <c r="C116" s="14"/>
    </row>
    <row r="117" spans="1:3" x14ac:dyDescent="0.25">
      <c r="A117">
        <v>10179</v>
      </c>
      <c r="B117" t="s">
        <v>1943</v>
      </c>
      <c r="C117" s="14" t="s">
        <v>1922</v>
      </c>
    </row>
    <row r="118" spans="1:3" x14ac:dyDescent="0.25">
      <c r="A118">
        <v>10182</v>
      </c>
      <c r="B118" t="s">
        <v>1963</v>
      </c>
      <c r="C118" s="14" t="s">
        <v>1922</v>
      </c>
    </row>
    <row r="119" spans="1:3" x14ac:dyDescent="0.25">
      <c r="A119">
        <v>10182</v>
      </c>
      <c r="B119" t="s">
        <v>1963</v>
      </c>
      <c r="C119" s="14"/>
    </row>
    <row r="120" spans="1:3" x14ac:dyDescent="0.25">
      <c r="A120">
        <v>10185</v>
      </c>
      <c r="B120" t="s">
        <v>1127</v>
      </c>
      <c r="C120" s="14" t="s">
        <v>1931</v>
      </c>
    </row>
    <row r="121" spans="1:3" x14ac:dyDescent="0.25">
      <c r="A121">
        <v>10188</v>
      </c>
      <c r="B121" t="s">
        <v>1964</v>
      </c>
      <c r="C121" s="14" t="s">
        <v>1931</v>
      </c>
    </row>
    <row r="122" spans="1:3" x14ac:dyDescent="0.25">
      <c r="A122">
        <v>10189</v>
      </c>
      <c r="B122" t="s">
        <v>1965</v>
      </c>
      <c r="C122" s="14" t="s">
        <v>1931</v>
      </c>
    </row>
    <row r="123" spans="1:3" x14ac:dyDescent="0.25">
      <c r="A123">
        <v>10197</v>
      </c>
      <c r="B123" t="s">
        <v>1966</v>
      </c>
      <c r="C123" s="14"/>
    </row>
    <row r="124" spans="1:3" x14ac:dyDescent="0.25">
      <c r="A124">
        <v>10197</v>
      </c>
      <c r="B124" t="s">
        <v>1966</v>
      </c>
      <c r="C124" s="14" t="s">
        <v>1937</v>
      </c>
    </row>
    <row r="125" spans="1:3" x14ac:dyDescent="0.25">
      <c r="A125">
        <v>10199</v>
      </c>
      <c r="B125" t="s">
        <v>1967</v>
      </c>
      <c r="C125" s="14" t="s">
        <v>1968</v>
      </c>
    </row>
    <row r="126" spans="1:3" x14ac:dyDescent="0.25">
      <c r="A126">
        <v>10199</v>
      </c>
      <c r="B126" t="s">
        <v>1967</v>
      </c>
      <c r="C126" s="14"/>
    </row>
    <row r="127" spans="1:3" x14ac:dyDescent="0.25">
      <c r="A127">
        <v>10200</v>
      </c>
      <c r="B127" t="s">
        <v>1648</v>
      </c>
      <c r="C127" s="14"/>
    </row>
    <row r="128" spans="1:3" x14ac:dyDescent="0.25">
      <c r="A128">
        <v>10201</v>
      </c>
      <c r="B128" t="s">
        <v>1969</v>
      </c>
      <c r="C128" s="14"/>
    </row>
    <row r="129" spans="1:3" x14ac:dyDescent="0.25">
      <c r="A129">
        <v>10201</v>
      </c>
      <c r="B129" t="s">
        <v>1970</v>
      </c>
      <c r="C129" s="14"/>
    </row>
    <row r="130" spans="1:3" x14ac:dyDescent="0.25">
      <c r="A130">
        <v>10203</v>
      </c>
      <c r="B130" t="s">
        <v>1971</v>
      </c>
      <c r="C130" s="14" t="s">
        <v>1920</v>
      </c>
    </row>
    <row r="131" spans="1:3" x14ac:dyDescent="0.25">
      <c r="A131">
        <v>10203</v>
      </c>
      <c r="B131" t="s">
        <v>1971</v>
      </c>
      <c r="C131" s="14" t="s">
        <v>1920</v>
      </c>
    </row>
    <row r="132" spans="1:3" x14ac:dyDescent="0.25">
      <c r="A132">
        <v>10203</v>
      </c>
      <c r="B132" t="s">
        <v>1971</v>
      </c>
      <c r="C132" s="14" t="s">
        <v>1972</v>
      </c>
    </row>
    <row r="133" spans="1:3" x14ac:dyDescent="0.25">
      <c r="A133">
        <v>10203</v>
      </c>
      <c r="B133" t="s">
        <v>1971</v>
      </c>
      <c r="C133" s="14" t="s">
        <v>1920</v>
      </c>
    </row>
    <row r="134" spans="1:3" x14ac:dyDescent="0.25">
      <c r="A134">
        <v>10204</v>
      </c>
      <c r="B134" t="s">
        <v>1973</v>
      </c>
      <c r="C134" s="14" t="s">
        <v>1941</v>
      </c>
    </row>
    <row r="135" spans="1:3" x14ac:dyDescent="0.25">
      <c r="A135">
        <v>10204</v>
      </c>
      <c r="B135" t="s">
        <v>1973</v>
      </c>
      <c r="C135" s="14" t="s">
        <v>1941</v>
      </c>
    </row>
    <row r="136" spans="1:3" x14ac:dyDescent="0.25">
      <c r="A136">
        <v>10204</v>
      </c>
      <c r="B136" t="s">
        <v>1973</v>
      </c>
      <c r="C136" s="14" t="s">
        <v>1941</v>
      </c>
    </row>
    <row r="137" spans="1:3" x14ac:dyDescent="0.25">
      <c r="A137">
        <v>10204</v>
      </c>
      <c r="B137" t="s">
        <v>1973</v>
      </c>
      <c r="C137" s="14" t="s">
        <v>1941</v>
      </c>
    </row>
    <row r="138" spans="1:3" x14ac:dyDescent="0.25">
      <c r="A138">
        <v>10206</v>
      </c>
      <c r="B138" t="s">
        <v>1974</v>
      </c>
      <c r="C138" s="14" t="s">
        <v>1941</v>
      </c>
    </row>
    <row r="139" spans="1:3" x14ac:dyDescent="0.25">
      <c r="A139">
        <v>10206</v>
      </c>
      <c r="B139" t="s">
        <v>1974</v>
      </c>
      <c r="C139" s="14" t="s">
        <v>1941</v>
      </c>
    </row>
    <row r="140" spans="1:3" x14ac:dyDescent="0.25">
      <c r="A140">
        <v>10206</v>
      </c>
      <c r="B140" t="s">
        <v>1974</v>
      </c>
      <c r="C140" s="14" t="s">
        <v>1941</v>
      </c>
    </row>
    <row r="141" spans="1:3" x14ac:dyDescent="0.25">
      <c r="A141">
        <v>10206</v>
      </c>
      <c r="B141" t="s">
        <v>1974</v>
      </c>
      <c r="C141" s="14" t="s">
        <v>1941</v>
      </c>
    </row>
    <row r="142" spans="1:3" x14ac:dyDescent="0.25">
      <c r="A142">
        <v>10208</v>
      </c>
      <c r="B142" t="s">
        <v>1975</v>
      </c>
      <c r="C142" s="14"/>
    </row>
    <row r="143" spans="1:3" x14ac:dyDescent="0.25">
      <c r="A143">
        <v>10208</v>
      </c>
      <c r="B143" t="s">
        <v>1975</v>
      </c>
      <c r="C143" s="14"/>
    </row>
    <row r="144" spans="1:3" x14ac:dyDescent="0.25">
      <c r="A144">
        <v>10210</v>
      </c>
      <c r="B144" t="s">
        <v>1976</v>
      </c>
      <c r="C144" s="14" t="s">
        <v>1977</v>
      </c>
    </row>
    <row r="145" spans="1:3" x14ac:dyDescent="0.25">
      <c r="A145">
        <v>10210</v>
      </c>
      <c r="B145" t="s">
        <v>1976</v>
      </c>
      <c r="C145" s="14" t="s">
        <v>1977</v>
      </c>
    </row>
    <row r="146" spans="1:3" x14ac:dyDescent="0.25">
      <c r="A146">
        <v>10210</v>
      </c>
      <c r="B146" t="s">
        <v>1976</v>
      </c>
      <c r="C146" s="14" t="s">
        <v>1977</v>
      </c>
    </row>
    <row r="147" spans="1:3" x14ac:dyDescent="0.25">
      <c r="A147">
        <v>10210</v>
      </c>
      <c r="B147" t="s">
        <v>1976</v>
      </c>
      <c r="C147" s="14" t="s">
        <v>1977</v>
      </c>
    </row>
    <row r="148" spans="1:3" x14ac:dyDescent="0.25">
      <c r="A148">
        <v>10216</v>
      </c>
      <c r="B148" t="s">
        <v>1588</v>
      </c>
      <c r="C148" s="14" t="s">
        <v>1933</v>
      </c>
    </row>
    <row r="149" spans="1:3" x14ac:dyDescent="0.25">
      <c r="A149">
        <v>10216</v>
      </c>
      <c r="B149" t="s">
        <v>1588</v>
      </c>
      <c r="C149" s="14" t="s">
        <v>1933</v>
      </c>
    </row>
    <row r="150" spans="1:3" x14ac:dyDescent="0.25">
      <c r="A150">
        <v>10216</v>
      </c>
      <c r="B150" t="s">
        <v>1588</v>
      </c>
      <c r="C150" s="14" t="s">
        <v>1933</v>
      </c>
    </row>
    <row r="151" spans="1:3" x14ac:dyDescent="0.25">
      <c r="A151">
        <v>10216</v>
      </c>
      <c r="B151" t="s">
        <v>1588</v>
      </c>
      <c r="C151" s="14" t="s">
        <v>1933</v>
      </c>
    </row>
    <row r="152" spans="1:3" x14ac:dyDescent="0.25">
      <c r="A152">
        <v>10218</v>
      </c>
      <c r="B152" t="s">
        <v>1978</v>
      </c>
      <c r="C152" s="14"/>
    </row>
    <row r="153" spans="1:3" x14ac:dyDescent="0.25">
      <c r="A153">
        <v>10218</v>
      </c>
      <c r="B153" t="s">
        <v>1978</v>
      </c>
      <c r="C153" s="14" t="s">
        <v>1937</v>
      </c>
    </row>
    <row r="154" spans="1:3" x14ac:dyDescent="0.25">
      <c r="A154">
        <v>10219</v>
      </c>
      <c r="B154" t="s">
        <v>1979</v>
      </c>
      <c r="C154" s="14" t="s">
        <v>1972</v>
      </c>
    </row>
    <row r="155" spans="1:3" x14ac:dyDescent="0.25">
      <c r="A155">
        <v>10219</v>
      </c>
      <c r="B155" t="s">
        <v>1980</v>
      </c>
      <c r="C155" s="14" t="s">
        <v>1933</v>
      </c>
    </row>
    <row r="156" spans="1:3" x14ac:dyDescent="0.25">
      <c r="A156">
        <v>10220</v>
      </c>
      <c r="B156" t="s">
        <v>1981</v>
      </c>
      <c r="C156" s="14"/>
    </row>
    <row r="157" spans="1:3" x14ac:dyDescent="0.25">
      <c r="A157">
        <v>10220</v>
      </c>
      <c r="B157" t="s">
        <v>1981</v>
      </c>
      <c r="C157" s="14" t="s">
        <v>1941</v>
      </c>
    </row>
    <row r="158" spans="1:3" x14ac:dyDescent="0.25">
      <c r="A158">
        <v>10222</v>
      </c>
      <c r="B158" t="s">
        <v>1982</v>
      </c>
      <c r="C158" s="14" t="s">
        <v>1941</v>
      </c>
    </row>
    <row r="159" spans="1:3" x14ac:dyDescent="0.25">
      <c r="A159">
        <v>10222</v>
      </c>
      <c r="B159" t="s">
        <v>1982</v>
      </c>
      <c r="C159" s="14"/>
    </row>
    <row r="160" spans="1:3" x14ac:dyDescent="0.25">
      <c r="A160">
        <v>10225</v>
      </c>
      <c r="B160" t="s">
        <v>1983</v>
      </c>
      <c r="C160" s="14"/>
    </row>
    <row r="161" spans="1:3" x14ac:dyDescent="0.25">
      <c r="A161">
        <v>10230</v>
      </c>
      <c r="B161" t="s">
        <v>1984</v>
      </c>
      <c r="C161" s="14" t="s">
        <v>1985</v>
      </c>
    </row>
    <row r="162" spans="1:3" x14ac:dyDescent="0.25">
      <c r="A162">
        <v>10231</v>
      </c>
      <c r="B162" t="s">
        <v>1986</v>
      </c>
      <c r="C162" s="14" t="s">
        <v>1933</v>
      </c>
    </row>
    <row r="163" spans="1:3" x14ac:dyDescent="0.25">
      <c r="A163">
        <v>10232</v>
      </c>
      <c r="B163" t="s">
        <v>1987</v>
      </c>
      <c r="C163" s="14" t="s">
        <v>1933</v>
      </c>
    </row>
    <row r="164" spans="1:3" x14ac:dyDescent="0.25">
      <c r="A164">
        <v>10233</v>
      </c>
      <c r="B164" t="s">
        <v>1988</v>
      </c>
      <c r="C164" s="14" t="s">
        <v>1933</v>
      </c>
    </row>
    <row r="165" spans="1:3" x14ac:dyDescent="0.25">
      <c r="A165">
        <v>10233</v>
      </c>
      <c r="B165" t="s">
        <v>1988</v>
      </c>
      <c r="C165" s="14" t="s">
        <v>1933</v>
      </c>
    </row>
    <row r="166" spans="1:3" x14ac:dyDescent="0.25">
      <c r="A166">
        <v>10234</v>
      </c>
      <c r="B166" t="s">
        <v>1989</v>
      </c>
      <c r="C166" s="14" t="s">
        <v>1933</v>
      </c>
    </row>
    <row r="167" spans="1:3" x14ac:dyDescent="0.25">
      <c r="A167">
        <v>10235</v>
      </c>
      <c r="B167" t="s">
        <v>1990</v>
      </c>
      <c r="C167" s="14" t="s">
        <v>1933</v>
      </c>
    </row>
    <row r="168" spans="1:3" x14ac:dyDescent="0.25">
      <c r="A168">
        <v>10235</v>
      </c>
      <c r="B168" t="s">
        <v>1990</v>
      </c>
      <c r="C168" s="14" t="s">
        <v>1933</v>
      </c>
    </row>
    <row r="169" spans="1:3" x14ac:dyDescent="0.25">
      <c r="A169">
        <v>10235</v>
      </c>
      <c r="B169" t="s">
        <v>1990</v>
      </c>
      <c r="C169" s="14" t="s">
        <v>1933</v>
      </c>
    </row>
    <row r="170" spans="1:3" x14ac:dyDescent="0.25">
      <c r="A170">
        <v>10236</v>
      </c>
      <c r="B170" t="s">
        <v>1991</v>
      </c>
      <c r="C170" s="14" t="s">
        <v>1933</v>
      </c>
    </row>
    <row r="171" spans="1:3" x14ac:dyDescent="0.25">
      <c r="A171">
        <v>10236</v>
      </c>
      <c r="B171" t="s">
        <v>1991</v>
      </c>
      <c r="C171" s="14" t="s">
        <v>1933</v>
      </c>
    </row>
    <row r="172" spans="1:3" x14ac:dyDescent="0.25">
      <c r="A172">
        <v>10237</v>
      </c>
      <c r="B172" t="s">
        <v>1992</v>
      </c>
      <c r="C172" s="14" t="s">
        <v>1933</v>
      </c>
    </row>
    <row r="173" spans="1:3" x14ac:dyDescent="0.25">
      <c r="A173">
        <v>10239</v>
      </c>
      <c r="B173" t="s">
        <v>1993</v>
      </c>
      <c r="C173" s="14" t="s">
        <v>1933</v>
      </c>
    </row>
    <row r="174" spans="1:3" x14ac:dyDescent="0.25">
      <c r="A174">
        <v>10241</v>
      </c>
      <c r="B174" t="s">
        <v>1617</v>
      </c>
      <c r="C174" s="14" t="s">
        <v>1937</v>
      </c>
    </row>
    <row r="175" spans="1:3" x14ac:dyDescent="0.25">
      <c r="A175">
        <v>10241</v>
      </c>
      <c r="B175" t="s">
        <v>1617</v>
      </c>
      <c r="C175" s="14" t="s">
        <v>1937</v>
      </c>
    </row>
    <row r="176" spans="1:3" x14ac:dyDescent="0.25">
      <c r="A176">
        <v>10241</v>
      </c>
      <c r="B176" t="s">
        <v>1617</v>
      </c>
      <c r="C176" s="14" t="s">
        <v>1937</v>
      </c>
    </row>
    <row r="177" spans="1:3" x14ac:dyDescent="0.25">
      <c r="A177">
        <v>10241</v>
      </c>
      <c r="B177" t="s">
        <v>1617</v>
      </c>
      <c r="C177" s="14" t="s">
        <v>1937</v>
      </c>
    </row>
    <row r="178" spans="1:3" x14ac:dyDescent="0.25">
      <c r="A178">
        <v>10242</v>
      </c>
      <c r="B178" t="s">
        <v>1994</v>
      </c>
      <c r="C178" s="14" t="s">
        <v>1933</v>
      </c>
    </row>
    <row r="179" spans="1:3" x14ac:dyDescent="0.25">
      <c r="A179">
        <v>10243</v>
      </c>
      <c r="B179" t="s">
        <v>1443</v>
      </c>
      <c r="C179" s="14" t="s">
        <v>1924</v>
      </c>
    </row>
    <row r="180" spans="1:3" x14ac:dyDescent="0.25">
      <c r="A180">
        <v>10244</v>
      </c>
      <c r="B180" t="s">
        <v>1995</v>
      </c>
      <c r="C180" s="14" t="s">
        <v>1933</v>
      </c>
    </row>
    <row r="181" spans="1:3" x14ac:dyDescent="0.25">
      <c r="A181">
        <v>10244</v>
      </c>
      <c r="B181" t="s">
        <v>1995</v>
      </c>
      <c r="C181" s="14"/>
    </row>
    <row r="182" spans="1:3" x14ac:dyDescent="0.25">
      <c r="A182">
        <v>10246</v>
      </c>
      <c r="B182" t="s">
        <v>1996</v>
      </c>
      <c r="C182" s="14" t="s">
        <v>1933</v>
      </c>
    </row>
    <row r="183" spans="1:3" x14ac:dyDescent="0.25">
      <c r="A183">
        <v>12001</v>
      </c>
      <c r="B183" t="s">
        <v>1997</v>
      </c>
      <c r="C183" s="14"/>
    </row>
    <row r="184" spans="1:3" x14ac:dyDescent="0.25">
      <c r="A184">
        <v>12001</v>
      </c>
      <c r="B184" t="s">
        <v>1997</v>
      </c>
      <c r="C184" s="14" t="s">
        <v>1998</v>
      </c>
    </row>
    <row r="185" spans="1:3" x14ac:dyDescent="0.25">
      <c r="A185">
        <v>12003</v>
      </c>
      <c r="B185" t="s">
        <v>1999</v>
      </c>
      <c r="C185" s="14" t="s">
        <v>1924</v>
      </c>
    </row>
    <row r="186" spans="1:3" x14ac:dyDescent="0.25">
      <c r="A186">
        <v>12003</v>
      </c>
      <c r="B186" t="s">
        <v>1999</v>
      </c>
      <c r="C186" s="14" t="s">
        <v>1924</v>
      </c>
    </row>
    <row r="187" spans="1:3" x14ac:dyDescent="0.25">
      <c r="A187">
        <v>12004</v>
      </c>
      <c r="B187" t="s">
        <v>2000</v>
      </c>
      <c r="C187" s="14" t="s">
        <v>1924</v>
      </c>
    </row>
    <row r="188" spans="1:3" x14ac:dyDescent="0.25">
      <c r="A188">
        <v>12005</v>
      </c>
      <c r="B188" t="s">
        <v>2001</v>
      </c>
      <c r="C188" s="14" t="s">
        <v>1924</v>
      </c>
    </row>
    <row r="189" spans="1:3" x14ac:dyDescent="0.25">
      <c r="A189">
        <v>12005</v>
      </c>
      <c r="B189" t="s">
        <v>2001</v>
      </c>
      <c r="C189" s="14" t="s">
        <v>1924</v>
      </c>
    </row>
    <row r="190" spans="1:3" x14ac:dyDescent="0.25">
      <c r="A190">
        <v>12006</v>
      </c>
      <c r="B190" t="s">
        <v>2002</v>
      </c>
      <c r="C190" s="14"/>
    </row>
    <row r="191" spans="1:3" x14ac:dyDescent="0.25">
      <c r="A191">
        <v>12006</v>
      </c>
      <c r="B191" t="s">
        <v>2002</v>
      </c>
      <c r="C191" s="14"/>
    </row>
    <row r="192" spans="1:3" x14ac:dyDescent="0.25">
      <c r="A192">
        <v>12006</v>
      </c>
      <c r="B192" t="s">
        <v>2002</v>
      </c>
      <c r="C192" s="14"/>
    </row>
    <row r="193" spans="1:3" x14ac:dyDescent="0.25">
      <c r="A193">
        <v>12008</v>
      </c>
      <c r="B193" t="s">
        <v>2003</v>
      </c>
      <c r="C193" s="14"/>
    </row>
    <row r="194" spans="1:3" x14ac:dyDescent="0.25">
      <c r="A194">
        <v>12012</v>
      </c>
      <c r="B194" t="s">
        <v>2004</v>
      </c>
      <c r="C194" s="14"/>
    </row>
    <row r="195" spans="1:3" x14ac:dyDescent="0.25">
      <c r="A195">
        <v>12012</v>
      </c>
      <c r="B195" t="s">
        <v>2004</v>
      </c>
      <c r="C195" s="14"/>
    </row>
    <row r="196" spans="1:3" x14ac:dyDescent="0.25">
      <c r="A196">
        <v>12013</v>
      </c>
      <c r="B196" t="s">
        <v>2005</v>
      </c>
      <c r="C196" s="14"/>
    </row>
    <row r="197" spans="1:3" x14ac:dyDescent="0.25">
      <c r="A197">
        <v>12013</v>
      </c>
      <c r="B197" t="s">
        <v>2005</v>
      </c>
      <c r="C197" s="14" t="s">
        <v>1998</v>
      </c>
    </row>
    <row r="198" spans="1:3" x14ac:dyDescent="0.25">
      <c r="A198">
        <v>12015</v>
      </c>
      <c r="B198" t="s">
        <v>2006</v>
      </c>
      <c r="C198" s="14" t="s">
        <v>2007</v>
      </c>
    </row>
    <row r="199" spans="1:3" x14ac:dyDescent="0.25">
      <c r="A199">
        <v>12015</v>
      </c>
      <c r="B199" t="s">
        <v>2006</v>
      </c>
      <c r="C199" s="14" t="s">
        <v>2007</v>
      </c>
    </row>
    <row r="200" spans="1:3" x14ac:dyDescent="0.25">
      <c r="A200">
        <v>12015</v>
      </c>
      <c r="B200" t="s">
        <v>2006</v>
      </c>
      <c r="C200" s="14" t="s">
        <v>2007</v>
      </c>
    </row>
    <row r="201" spans="1:3" x14ac:dyDescent="0.25">
      <c r="A201">
        <v>12015</v>
      </c>
      <c r="B201" t="s">
        <v>2006</v>
      </c>
      <c r="C201" s="14" t="s">
        <v>2007</v>
      </c>
    </row>
    <row r="202" spans="1:3" x14ac:dyDescent="0.25">
      <c r="A202">
        <v>12020</v>
      </c>
      <c r="B202" t="s">
        <v>2008</v>
      </c>
      <c r="C202" s="14" t="s">
        <v>1924</v>
      </c>
    </row>
    <row r="203" spans="1:3" x14ac:dyDescent="0.25">
      <c r="A203">
        <v>12021</v>
      </c>
      <c r="B203" t="s">
        <v>2009</v>
      </c>
      <c r="C203" s="14" t="s">
        <v>1934</v>
      </c>
    </row>
    <row r="204" spans="1:3" x14ac:dyDescent="0.25">
      <c r="A204">
        <v>12022</v>
      </c>
      <c r="B204" t="s">
        <v>2010</v>
      </c>
      <c r="C204" s="14" t="s">
        <v>2011</v>
      </c>
    </row>
    <row r="205" spans="1:3" x14ac:dyDescent="0.25">
      <c r="A205">
        <v>12022</v>
      </c>
      <c r="B205" t="s">
        <v>2010</v>
      </c>
      <c r="C205" s="14" t="s">
        <v>2011</v>
      </c>
    </row>
    <row r="206" spans="1:3" x14ac:dyDescent="0.25">
      <c r="A206">
        <v>12023</v>
      </c>
      <c r="B206" t="s">
        <v>2012</v>
      </c>
      <c r="C206" s="14" t="s">
        <v>2013</v>
      </c>
    </row>
    <row r="207" spans="1:3" x14ac:dyDescent="0.25">
      <c r="A207">
        <v>12024</v>
      </c>
      <c r="B207" t="s">
        <v>2014</v>
      </c>
      <c r="C207" s="14"/>
    </row>
    <row r="208" spans="1:3" x14ac:dyDescent="0.25">
      <c r="A208">
        <v>12024</v>
      </c>
      <c r="B208" t="s">
        <v>2014</v>
      </c>
      <c r="C208" s="14" t="s">
        <v>2015</v>
      </c>
    </row>
    <row r="209" spans="1:3" x14ac:dyDescent="0.25">
      <c r="A209">
        <v>12025</v>
      </c>
      <c r="B209" t="s">
        <v>2016</v>
      </c>
      <c r="C209" s="14"/>
    </row>
    <row r="210" spans="1:3" x14ac:dyDescent="0.25">
      <c r="A210">
        <v>12025</v>
      </c>
      <c r="B210" t="s">
        <v>2016</v>
      </c>
      <c r="C210" s="14" t="s">
        <v>2015</v>
      </c>
    </row>
    <row r="211" spans="1:3" x14ac:dyDescent="0.25">
      <c r="A211">
        <v>12026</v>
      </c>
      <c r="B211" t="s">
        <v>2017</v>
      </c>
      <c r="C211" s="14" t="s">
        <v>2015</v>
      </c>
    </row>
    <row r="212" spans="1:3" x14ac:dyDescent="0.25">
      <c r="A212">
        <v>12027</v>
      </c>
      <c r="B212" t="s">
        <v>2018</v>
      </c>
      <c r="C212" s="14" t="s">
        <v>2015</v>
      </c>
    </row>
    <row r="213" spans="1:3" x14ac:dyDescent="0.25">
      <c r="A213">
        <v>12028</v>
      </c>
      <c r="B213" t="s">
        <v>2019</v>
      </c>
      <c r="C213" s="14" t="s">
        <v>2020</v>
      </c>
    </row>
    <row r="214" spans="1:3" x14ac:dyDescent="0.25">
      <c r="A214">
        <v>12028</v>
      </c>
      <c r="B214" t="s">
        <v>2019</v>
      </c>
      <c r="C214" s="14" t="s">
        <v>2020</v>
      </c>
    </row>
    <row r="215" spans="1:3" x14ac:dyDescent="0.25">
      <c r="A215">
        <v>12029</v>
      </c>
      <c r="B215" t="s">
        <v>2021</v>
      </c>
      <c r="C215" s="14" t="s">
        <v>2015</v>
      </c>
    </row>
    <row r="216" spans="1:3" x14ac:dyDescent="0.25">
      <c r="A216">
        <v>12029</v>
      </c>
      <c r="B216" t="s">
        <v>2021</v>
      </c>
      <c r="C216" s="14" t="s">
        <v>2015</v>
      </c>
    </row>
    <row r="217" spans="1:3" x14ac:dyDescent="0.25">
      <c r="A217">
        <v>12029</v>
      </c>
      <c r="B217" t="s">
        <v>2021</v>
      </c>
      <c r="C217" s="14" t="s">
        <v>2015</v>
      </c>
    </row>
    <row r="218" spans="1:3" x14ac:dyDescent="0.25">
      <c r="A218">
        <v>12029</v>
      </c>
      <c r="B218" t="s">
        <v>2021</v>
      </c>
      <c r="C218" s="14" t="s">
        <v>2015</v>
      </c>
    </row>
    <row r="219" spans="1:3" x14ac:dyDescent="0.25">
      <c r="A219">
        <v>12030</v>
      </c>
      <c r="B219" t="s">
        <v>2022</v>
      </c>
      <c r="C219" s="14" t="s">
        <v>2015</v>
      </c>
    </row>
    <row r="220" spans="1:3" x14ac:dyDescent="0.25">
      <c r="A220">
        <v>12030</v>
      </c>
      <c r="B220" t="s">
        <v>2022</v>
      </c>
      <c r="C220" s="14" t="s">
        <v>2015</v>
      </c>
    </row>
    <row r="221" spans="1:3" x14ac:dyDescent="0.25">
      <c r="A221">
        <v>12030</v>
      </c>
      <c r="B221" t="s">
        <v>2022</v>
      </c>
      <c r="C221" s="14" t="s">
        <v>2015</v>
      </c>
    </row>
    <row r="222" spans="1:3" x14ac:dyDescent="0.25">
      <c r="A222">
        <v>12030</v>
      </c>
      <c r="B222" t="s">
        <v>2022</v>
      </c>
      <c r="C222" s="14" t="s">
        <v>2015</v>
      </c>
    </row>
    <row r="223" spans="1:3" x14ac:dyDescent="0.25">
      <c r="A223">
        <v>12031</v>
      </c>
      <c r="B223" t="s">
        <v>2023</v>
      </c>
      <c r="C223" s="14" t="s">
        <v>2015</v>
      </c>
    </row>
    <row r="224" spans="1:3" x14ac:dyDescent="0.25">
      <c r="A224">
        <v>12031</v>
      </c>
      <c r="B224" t="s">
        <v>2023</v>
      </c>
      <c r="C224" s="14" t="s">
        <v>2015</v>
      </c>
    </row>
    <row r="225" spans="1:3" x14ac:dyDescent="0.25">
      <c r="A225">
        <v>12031</v>
      </c>
      <c r="B225" t="s">
        <v>2023</v>
      </c>
      <c r="C225" s="14" t="s">
        <v>2015</v>
      </c>
    </row>
    <row r="226" spans="1:3" x14ac:dyDescent="0.25">
      <c r="A226">
        <v>12031</v>
      </c>
      <c r="B226" t="s">
        <v>2023</v>
      </c>
      <c r="C226" s="14" t="s">
        <v>2015</v>
      </c>
    </row>
    <row r="227" spans="1:3" x14ac:dyDescent="0.25">
      <c r="A227">
        <v>12032</v>
      </c>
      <c r="B227" t="s">
        <v>2024</v>
      </c>
      <c r="C227" s="14" t="s">
        <v>2011</v>
      </c>
    </row>
    <row r="228" spans="1:3" x14ac:dyDescent="0.25">
      <c r="A228">
        <v>12032</v>
      </c>
      <c r="B228" t="s">
        <v>2024</v>
      </c>
      <c r="C228" s="14" t="s">
        <v>2011</v>
      </c>
    </row>
    <row r="229" spans="1:3" x14ac:dyDescent="0.25">
      <c r="A229">
        <v>12033</v>
      </c>
      <c r="B229" t="s">
        <v>2025</v>
      </c>
      <c r="C229" s="14" t="s">
        <v>2011</v>
      </c>
    </row>
    <row r="230" spans="1:3" x14ac:dyDescent="0.25">
      <c r="A230">
        <v>12033</v>
      </c>
      <c r="B230" t="s">
        <v>2025</v>
      </c>
      <c r="C230" s="14" t="s">
        <v>2011</v>
      </c>
    </row>
    <row r="231" spans="1:3" x14ac:dyDescent="0.25">
      <c r="A231">
        <v>12034</v>
      </c>
      <c r="B231" t="s">
        <v>2026</v>
      </c>
      <c r="C231" s="14" t="s">
        <v>2011</v>
      </c>
    </row>
    <row r="232" spans="1:3" x14ac:dyDescent="0.25">
      <c r="A232">
        <v>12034</v>
      </c>
      <c r="B232" t="s">
        <v>2026</v>
      </c>
      <c r="C232" s="14" t="s">
        <v>2011</v>
      </c>
    </row>
    <row r="233" spans="1:3" x14ac:dyDescent="0.25">
      <c r="A233">
        <v>12035</v>
      </c>
      <c r="B233" t="s">
        <v>2027</v>
      </c>
      <c r="C233" s="14" t="s">
        <v>2011</v>
      </c>
    </row>
    <row r="234" spans="1:3" x14ac:dyDescent="0.25">
      <c r="A234">
        <v>12035</v>
      </c>
      <c r="B234" t="s">
        <v>2027</v>
      </c>
      <c r="C234" s="14" t="s">
        <v>2011</v>
      </c>
    </row>
    <row r="235" spans="1:3" x14ac:dyDescent="0.25">
      <c r="A235">
        <v>12036</v>
      </c>
      <c r="B235" t="s">
        <v>2028</v>
      </c>
      <c r="C235" s="14"/>
    </row>
    <row r="236" spans="1:3" x14ac:dyDescent="0.25">
      <c r="A236">
        <v>12036</v>
      </c>
      <c r="B236" t="s">
        <v>2029</v>
      </c>
      <c r="C236" s="14"/>
    </row>
    <row r="237" spans="1:3" x14ac:dyDescent="0.25">
      <c r="A237">
        <v>12037</v>
      </c>
      <c r="B237" t="s">
        <v>2030</v>
      </c>
      <c r="C237" s="14" t="s">
        <v>2011</v>
      </c>
    </row>
    <row r="238" spans="1:3" x14ac:dyDescent="0.25">
      <c r="A238">
        <v>12038</v>
      </c>
      <c r="B238" t="s">
        <v>2031</v>
      </c>
      <c r="C238" s="14" t="s">
        <v>2011</v>
      </c>
    </row>
    <row r="239" spans="1:3" x14ac:dyDescent="0.25">
      <c r="A239">
        <v>12038</v>
      </c>
      <c r="B239" t="s">
        <v>2031</v>
      </c>
      <c r="C239" s="14" t="s">
        <v>2011</v>
      </c>
    </row>
    <row r="240" spans="1:3" x14ac:dyDescent="0.25">
      <c r="A240">
        <v>12038</v>
      </c>
      <c r="B240" t="s">
        <v>2031</v>
      </c>
      <c r="C240" s="14" t="s">
        <v>2011</v>
      </c>
    </row>
    <row r="241" spans="1:3" x14ac:dyDescent="0.25">
      <c r="A241">
        <v>12038</v>
      </c>
      <c r="B241" t="s">
        <v>2031</v>
      </c>
      <c r="C241" s="14" t="s">
        <v>2011</v>
      </c>
    </row>
    <row r="242" spans="1:3" x14ac:dyDescent="0.25">
      <c r="A242">
        <v>12039</v>
      </c>
      <c r="B242" t="s">
        <v>2032</v>
      </c>
      <c r="C242" s="14" t="s">
        <v>2033</v>
      </c>
    </row>
    <row r="243" spans="1:3" x14ac:dyDescent="0.25">
      <c r="A243">
        <v>12039</v>
      </c>
      <c r="B243" t="s">
        <v>2032</v>
      </c>
      <c r="C243" s="14" t="s">
        <v>2033</v>
      </c>
    </row>
    <row r="244" spans="1:3" x14ac:dyDescent="0.25">
      <c r="A244">
        <v>12039</v>
      </c>
      <c r="B244" t="s">
        <v>2032</v>
      </c>
      <c r="C244" s="14" t="s">
        <v>2033</v>
      </c>
    </row>
    <row r="245" spans="1:3" x14ac:dyDescent="0.25">
      <c r="A245">
        <v>12039</v>
      </c>
      <c r="B245" t="s">
        <v>2032</v>
      </c>
      <c r="C245" s="14" t="s">
        <v>2033</v>
      </c>
    </row>
    <row r="246" spans="1:3" x14ac:dyDescent="0.25">
      <c r="A246">
        <v>12040</v>
      </c>
      <c r="B246" t="s">
        <v>2034</v>
      </c>
      <c r="C246" s="14" t="s">
        <v>2035</v>
      </c>
    </row>
    <row r="247" spans="1:3" x14ac:dyDescent="0.25">
      <c r="A247">
        <v>12040</v>
      </c>
      <c r="B247" t="s">
        <v>2034</v>
      </c>
      <c r="C247" s="14" t="s">
        <v>2035</v>
      </c>
    </row>
    <row r="248" spans="1:3" x14ac:dyDescent="0.25">
      <c r="A248">
        <v>12040</v>
      </c>
      <c r="B248" t="s">
        <v>2034</v>
      </c>
      <c r="C248" s="14" t="s">
        <v>2035</v>
      </c>
    </row>
    <row r="249" spans="1:3" x14ac:dyDescent="0.25">
      <c r="A249">
        <v>12040</v>
      </c>
      <c r="B249" t="s">
        <v>2034</v>
      </c>
      <c r="C249" s="14" t="s">
        <v>2035</v>
      </c>
    </row>
    <row r="250" spans="1:3" x14ac:dyDescent="0.25">
      <c r="A250">
        <v>12041</v>
      </c>
      <c r="B250" t="s">
        <v>2036</v>
      </c>
      <c r="C250" s="14" t="s">
        <v>2011</v>
      </c>
    </row>
    <row r="251" spans="1:3" x14ac:dyDescent="0.25">
      <c r="A251">
        <v>12043</v>
      </c>
      <c r="B251" t="s">
        <v>2037</v>
      </c>
      <c r="C251" s="14" t="s">
        <v>2038</v>
      </c>
    </row>
    <row r="252" spans="1:3" x14ac:dyDescent="0.25">
      <c r="A252">
        <v>12043</v>
      </c>
      <c r="B252" t="s">
        <v>2037</v>
      </c>
      <c r="C252" s="14"/>
    </row>
    <row r="253" spans="1:3" x14ac:dyDescent="0.25">
      <c r="A253">
        <v>12044</v>
      </c>
      <c r="B253" t="s">
        <v>2039</v>
      </c>
      <c r="C253" s="14" t="s">
        <v>2040</v>
      </c>
    </row>
    <row r="254" spans="1:3" x14ac:dyDescent="0.25">
      <c r="A254">
        <v>12044</v>
      </c>
      <c r="B254" t="s">
        <v>2039</v>
      </c>
      <c r="C254" s="14" t="s">
        <v>2040</v>
      </c>
    </row>
    <row r="255" spans="1:3" x14ac:dyDescent="0.25">
      <c r="A255">
        <v>12044</v>
      </c>
      <c r="B255" t="s">
        <v>2039</v>
      </c>
      <c r="C255" s="14" t="s">
        <v>2040</v>
      </c>
    </row>
    <row r="256" spans="1:3" x14ac:dyDescent="0.25">
      <c r="A256">
        <v>12045</v>
      </c>
      <c r="B256" t="s">
        <v>2041</v>
      </c>
      <c r="C256" s="14" t="s">
        <v>2042</v>
      </c>
    </row>
    <row r="257" spans="1:3" x14ac:dyDescent="0.25">
      <c r="A257">
        <v>12045</v>
      </c>
      <c r="B257" t="s">
        <v>2041</v>
      </c>
      <c r="C257" s="14"/>
    </row>
    <row r="258" spans="1:3" x14ac:dyDescent="0.25">
      <c r="A258">
        <v>12046</v>
      </c>
      <c r="B258" t="s">
        <v>1444</v>
      </c>
      <c r="C258" s="14" t="s">
        <v>2043</v>
      </c>
    </row>
    <row r="259" spans="1:3" x14ac:dyDescent="0.25">
      <c r="A259">
        <v>12046</v>
      </c>
      <c r="B259" t="s">
        <v>1444</v>
      </c>
      <c r="C259" s="14" t="s">
        <v>2043</v>
      </c>
    </row>
    <row r="260" spans="1:3" x14ac:dyDescent="0.25">
      <c r="A260">
        <v>12046</v>
      </c>
      <c r="B260" t="s">
        <v>1444</v>
      </c>
      <c r="C260" s="14" t="s">
        <v>2043</v>
      </c>
    </row>
    <row r="261" spans="1:3" x14ac:dyDescent="0.25">
      <c r="A261">
        <v>12046</v>
      </c>
      <c r="B261" t="s">
        <v>1444</v>
      </c>
      <c r="C261" s="14" t="s">
        <v>2043</v>
      </c>
    </row>
    <row r="262" spans="1:3" x14ac:dyDescent="0.25">
      <c r="A262">
        <v>12047</v>
      </c>
      <c r="B262" t="s">
        <v>2044</v>
      </c>
      <c r="C262" s="14" t="s">
        <v>2042</v>
      </c>
    </row>
    <row r="263" spans="1:3" x14ac:dyDescent="0.25">
      <c r="A263">
        <v>12047</v>
      </c>
      <c r="B263" t="s">
        <v>2044</v>
      </c>
      <c r="C263" s="14"/>
    </row>
    <row r="264" spans="1:3" x14ac:dyDescent="0.25">
      <c r="A264">
        <v>12048</v>
      </c>
      <c r="B264" t="s">
        <v>2045</v>
      </c>
      <c r="C264" s="14" t="s">
        <v>2046</v>
      </c>
    </row>
    <row r="265" spans="1:3" x14ac:dyDescent="0.25">
      <c r="A265">
        <v>12048</v>
      </c>
      <c r="B265" t="s">
        <v>2045</v>
      </c>
      <c r="C265" s="14" t="s">
        <v>2046</v>
      </c>
    </row>
    <row r="266" spans="1:3" x14ac:dyDescent="0.25">
      <c r="A266">
        <v>12048</v>
      </c>
      <c r="B266" t="s">
        <v>2045</v>
      </c>
      <c r="C266" s="14" t="s">
        <v>2046</v>
      </c>
    </row>
    <row r="267" spans="1:3" x14ac:dyDescent="0.25">
      <c r="A267">
        <v>12049</v>
      </c>
      <c r="B267" t="s">
        <v>2047</v>
      </c>
      <c r="C267" s="14" t="s">
        <v>2048</v>
      </c>
    </row>
    <row r="268" spans="1:3" x14ac:dyDescent="0.25">
      <c r="A268">
        <v>12049</v>
      </c>
      <c r="B268" t="s">
        <v>2047</v>
      </c>
      <c r="C268" s="14"/>
    </row>
    <row r="269" spans="1:3" x14ac:dyDescent="0.25">
      <c r="A269">
        <v>12051</v>
      </c>
      <c r="B269" t="s">
        <v>2049</v>
      </c>
      <c r="C269" s="14" t="s">
        <v>2015</v>
      </c>
    </row>
    <row r="270" spans="1:3" x14ac:dyDescent="0.25">
      <c r="A270">
        <v>12051</v>
      </c>
      <c r="B270" t="s">
        <v>2049</v>
      </c>
      <c r="C270" s="14"/>
    </row>
    <row r="271" spans="1:3" x14ac:dyDescent="0.25">
      <c r="A271">
        <v>12052</v>
      </c>
      <c r="B271" t="s">
        <v>2050</v>
      </c>
      <c r="C271" s="14" t="s">
        <v>1939</v>
      </c>
    </row>
    <row r="272" spans="1:3" x14ac:dyDescent="0.25">
      <c r="A272">
        <v>12052</v>
      </c>
      <c r="B272" t="s">
        <v>1979</v>
      </c>
      <c r="C272" s="14" t="s">
        <v>1939</v>
      </c>
    </row>
    <row r="273" spans="1:3" x14ac:dyDescent="0.25">
      <c r="A273">
        <v>12052</v>
      </c>
      <c r="B273" t="s">
        <v>2050</v>
      </c>
      <c r="C273" s="14" t="s">
        <v>1939</v>
      </c>
    </row>
    <row r="274" spans="1:3" x14ac:dyDescent="0.25">
      <c r="A274">
        <v>12052</v>
      </c>
      <c r="B274" t="s">
        <v>2050</v>
      </c>
      <c r="C274" s="14" t="s">
        <v>1939</v>
      </c>
    </row>
    <row r="275" spans="1:3" x14ac:dyDescent="0.25">
      <c r="A275">
        <v>12053</v>
      </c>
      <c r="B275" t="s">
        <v>2051</v>
      </c>
      <c r="C275" s="14"/>
    </row>
    <row r="276" spans="1:3" x14ac:dyDescent="0.25">
      <c r="A276">
        <v>12053</v>
      </c>
      <c r="B276" t="s">
        <v>2051</v>
      </c>
      <c r="C276" s="14"/>
    </row>
    <row r="277" spans="1:3" x14ac:dyDescent="0.25">
      <c r="A277">
        <v>12053</v>
      </c>
      <c r="B277" t="s">
        <v>2051</v>
      </c>
      <c r="C277" s="14"/>
    </row>
    <row r="278" spans="1:3" x14ac:dyDescent="0.25">
      <c r="A278">
        <v>12054</v>
      </c>
      <c r="B278" t="s">
        <v>2052</v>
      </c>
      <c r="C278" s="14"/>
    </row>
    <row r="279" spans="1:3" x14ac:dyDescent="0.25">
      <c r="A279">
        <v>12054</v>
      </c>
      <c r="B279" t="s">
        <v>2052</v>
      </c>
      <c r="C279" s="14"/>
    </row>
    <row r="280" spans="1:3" x14ac:dyDescent="0.25">
      <c r="A280">
        <v>12055</v>
      </c>
      <c r="B280" t="s">
        <v>2053</v>
      </c>
      <c r="C280" s="14"/>
    </row>
    <row r="281" spans="1:3" x14ac:dyDescent="0.25">
      <c r="A281">
        <v>12055</v>
      </c>
      <c r="B281" t="s">
        <v>2053</v>
      </c>
      <c r="C281" s="14"/>
    </row>
    <row r="282" spans="1:3" x14ac:dyDescent="0.25">
      <c r="A282">
        <v>12055</v>
      </c>
      <c r="B282" t="s">
        <v>2053</v>
      </c>
      <c r="C282" s="14"/>
    </row>
    <row r="283" spans="1:3" x14ac:dyDescent="0.25">
      <c r="A283">
        <v>12056</v>
      </c>
      <c r="B283" t="s">
        <v>2054</v>
      </c>
      <c r="C283" s="14"/>
    </row>
    <row r="284" spans="1:3" x14ac:dyDescent="0.25">
      <c r="A284">
        <v>12056</v>
      </c>
      <c r="B284" t="s">
        <v>2054</v>
      </c>
      <c r="C284" s="14" t="s">
        <v>2015</v>
      </c>
    </row>
    <row r="285" spans="1:3" x14ac:dyDescent="0.25">
      <c r="A285">
        <v>12057</v>
      </c>
      <c r="B285" t="s">
        <v>2055</v>
      </c>
      <c r="C285" s="14"/>
    </row>
    <row r="286" spans="1:3" x14ac:dyDescent="0.25">
      <c r="A286">
        <v>12057</v>
      </c>
      <c r="B286" t="s">
        <v>2055</v>
      </c>
      <c r="C286" s="14"/>
    </row>
    <row r="287" spans="1:3" x14ac:dyDescent="0.25">
      <c r="A287">
        <v>12058</v>
      </c>
      <c r="B287" t="s">
        <v>2056</v>
      </c>
      <c r="C287" s="14"/>
    </row>
    <row r="288" spans="1:3" x14ac:dyDescent="0.25">
      <c r="A288">
        <v>12058</v>
      </c>
      <c r="B288" t="s">
        <v>2056</v>
      </c>
      <c r="C288" s="14" t="s">
        <v>2015</v>
      </c>
    </row>
    <row r="289" spans="1:3" x14ac:dyDescent="0.25">
      <c r="A289">
        <v>12059</v>
      </c>
      <c r="B289" t="s">
        <v>2057</v>
      </c>
      <c r="C289" s="14"/>
    </row>
    <row r="290" spans="1:3" x14ac:dyDescent="0.25">
      <c r="A290">
        <v>12059</v>
      </c>
      <c r="B290" t="s">
        <v>2057</v>
      </c>
      <c r="C290" s="14"/>
    </row>
    <row r="291" spans="1:3" x14ac:dyDescent="0.25">
      <c r="A291">
        <v>12060</v>
      </c>
      <c r="B291" t="s">
        <v>2058</v>
      </c>
      <c r="C291" s="14"/>
    </row>
    <row r="292" spans="1:3" x14ac:dyDescent="0.25">
      <c r="A292">
        <v>12060</v>
      </c>
      <c r="B292" t="s">
        <v>2058</v>
      </c>
      <c r="C292" s="14"/>
    </row>
    <row r="293" spans="1:3" x14ac:dyDescent="0.25">
      <c r="A293">
        <v>12061</v>
      </c>
      <c r="B293" t="s">
        <v>2059</v>
      </c>
      <c r="C293" s="14"/>
    </row>
    <row r="294" spans="1:3" x14ac:dyDescent="0.25">
      <c r="A294">
        <v>12061</v>
      </c>
      <c r="B294" t="s">
        <v>2059</v>
      </c>
      <c r="C294" s="14"/>
    </row>
    <row r="295" spans="1:3" x14ac:dyDescent="0.25">
      <c r="A295">
        <v>12062</v>
      </c>
      <c r="B295" t="s">
        <v>2060</v>
      </c>
      <c r="C295" s="14"/>
    </row>
    <row r="296" spans="1:3" x14ac:dyDescent="0.25">
      <c r="A296">
        <v>12062</v>
      </c>
      <c r="B296" t="s">
        <v>2060</v>
      </c>
      <c r="C296" s="14" t="s">
        <v>2061</v>
      </c>
    </row>
    <row r="297" spans="1:3" x14ac:dyDescent="0.25">
      <c r="A297">
        <v>12063</v>
      </c>
      <c r="B297" t="s">
        <v>2062</v>
      </c>
      <c r="C297" s="14" t="s">
        <v>2061</v>
      </c>
    </row>
    <row r="298" spans="1:3" x14ac:dyDescent="0.25">
      <c r="A298">
        <v>12063</v>
      </c>
      <c r="B298" t="s">
        <v>2062</v>
      </c>
      <c r="C298" s="14"/>
    </row>
    <row r="299" spans="1:3" x14ac:dyDescent="0.25">
      <c r="A299">
        <v>12064</v>
      </c>
      <c r="B299" t="s">
        <v>2063</v>
      </c>
      <c r="C299" s="14"/>
    </row>
    <row r="300" spans="1:3" x14ac:dyDescent="0.25">
      <c r="A300">
        <v>12064</v>
      </c>
      <c r="B300" t="s">
        <v>2063</v>
      </c>
      <c r="C300" s="14" t="s">
        <v>2061</v>
      </c>
    </row>
    <row r="301" spans="1:3" x14ac:dyDescent="0.25">
      <c r="A301">
        <v>12065</v>
      </c>
      <c r="B301" t="s">
        <v>2064</v>
      </c>
      <c r="C301" s="14" t="s">
        <v>2065</v>
      </c>
    </row>
    <row r="302" spans="1:3" x14ac:dyDescent="0.25">
      <c r="A302">
        <v>12065</v>
      </c>
      <c r="B302" t="s">
        <v>2064</v>
      </c>
      <c r="C302" s="14" t="s">
        <v>2065</v>
      </c>
    </row>
    <row r="303" spans="1:3" x14ac:dyDescent="0.25">
      <c r="A303">
        <v>12065</v>
      </c>
      <c r="B303" t="s">
        <v>2064</v>
      </c>
      <c r="C303" s="14" t="s">
        <v>2065</v>
      </c>
    </row>
    <row r="304" spans="1:3" x14ac:dyDescent="0.25">
      <c r="A304">
        <v>12065</v>
      </c>
      <c r="B304" t="s">
        <v>2064</v>
      </c>
      <c r="C304" s="14" t="s">
        <v>2065</v>
      </c>
    </row>
    <row r="305" spans="1:3" x14ac:dyDescent="0.25">
      <c r="A305">
        <v>12067</v>
      </c>
      <c r="B305" t="s">
        <v>2066</v>
      </c>
      <c r="C305" s="14" t="s">
        <v>1998</v>
      </c>
    </row>
    <row r="306" spans="1:3" x14ac:dyDescent="0.25">
      <c r="A306">
        <v>12067</v>
      </c>
      <c r="B306" t="s">
        <v>2066</v>
      </c>
      <c r="C306" s="14"/>
    </row>
    <row r="307" spans="1:3" x14ac:dyDescent="0.25">
      <c r="A307">
        <v>12068</v>
      </c>
      <c r="B307" t="s">
        <v>2067</v>
      </c>
      <c r="C307" s="14" t="s">
        <v>2068</v>
      </c>
    </row>
    <row r="308" spans="1:3" x14ac:dyDescent="0.25">
      <c r="A308">
        <v>12068</v>
      </c>
      <c r="B308" t="s">
        <v>2067</v>
      </c>
      <c r="C308" s="14" t="s">
        <v>2068</v>
      </c>
    </row>
    <row r="309" spans="1:3" x14ac:dyDescent="0.25">
      <c r="A309">
        <v>12068</v>
      </c>
      <c r="B309" t="s">
        <v>2067</v>
      </c>
      <c r="C309" s="14" t="s">
        <v>2068</v>
      </c>
    </row>
    <row r="310" spans="1:3" x14ac:dyDescent="0.25">
      <c r="A310">
        <v>12068</v>
      </c>
      <c r="B310" t="s">
        <v>2067</v>
      </c>
      <c r="C310" s="14" t="s">
        <v>2068</v>
      </c>
    </row>
    <row r="311" spans="1:3" x14ac:dyDescent="0.25">
      <c r="A311">
        <v>12069</v>
      </c>
      <c r="B311" t="s">
        <v>2069</v>
      </c>
      <c r="C311" s="14" t="s">
        <v>2068</v>
      </c>
    </row>
    <row r="312" spans="1:3" x14ac:dyDescent="0.25">
      <c r="A312">
        <v>12069</v>
      </c>
      <c r="B312" t="s">
        <v>2069</v>
      </c>
      <c r="C312" s="14" t="s">
        <v>2068</v>
      </c>
    </row>
    <row r="313" spans="1:3" x14ac:dyDescent="0.25">
      <c r="A313">
        <v>12069</v>
      </c>
      <c r="B313" t="s">
        <v>2069</v>
      </c>
      <c r="C313" s="14" t="s">
        <v>2068</v>
      </c>
    </row>
    <row r="314" spans="1:3" x14ac:dyDescent="0.25">
      <c r="A314">
        <v>12069</v>
      </c>
      <c r="B314" t="s">
        <v>2069</v>
      </c>
      <c r="C314" s="14" t="s">
        <v>2068</v>
      </c>
    </row>
    <row r="315" spans="1:3" x14ac:dyDescent="0.25">
      <c r="A315">
        <v>12070</v>
      </c>
      <c r="B315" t="s">
        <v>2070</v>
      </c>
      <c r="C315" s="14"/>
    </row>
    <row r="316" spans="1:3" x14ac:dyDescent="0.25">
      <c r="A316">
        <v>12070</v>
      </c>
      <c r="B316" t="s">
        <v>2070</v>
      </c>
      <c r="C316" s="14"/>
    </row>
    <row r="317" spans="1:3" x14ac:dyDescent="0.25">
      <c r="A317">
        <v>12071</v>
      </c>
      <c r="B317" t="s">
        <v>2071</v>
      </c>
      <c r="C317" s="14" t="s">
        <v>1998</v>
      </c>
    </row>
    <row r="318" spans="1:3" x14ac:dyDescent="0.25">
      <c r="A318">
        <v>12074</v>
      </c>
      <c r="B318" t="s">
        <v>2072</v>
      </c>
      <c r="C318" s="14" t="s">
        <v>2013</v>
      </c>
    </row>
    <row r="319" spans="1:3" x14ac:dyDescent="0.25">
      <c r="A319">
        <v>12074</v>
      </c>
      <c r="B319" t="s">
        <v>2073</v>
      </c>
      <c r="C319" s="14" t="s">
        <v>2013</v>
      </c>
    </row>
    <row r="320" spans="1:3" x14ac:dyDescent="0.25">
      <c r="A320">
        <v>12075</v>
      </c>
      <c r="B320" t="s">
        <v>2074</v>
      </c>
      <c r="C320" s="14"/>
    </row>
    <row r="321" spans="1:3" x14ac:dyDescent="0.25">
      <c r="A321">
        <v>12075</v>
      </c>
      <c r="B321" t="s">
        <v>2074</v>
      </c>
      <c r="C321" s="14" t="s">
        <v>1998</v>
      </c>
    </row>
    <row r="322" spans="1:3" x14ac:dyDescent="0.25">
      <c r="A322">
        <v>12076</v>
      </c>
      <c r="B322" t="s">
        <v>2075</v>
      </c>
      <c r="C322" s="14"/>
    </row>
    <row r="323" spans="1:3" x14ac:dyDescent="0.25">
      <c r="A323">
        <v>12076</v>
      </c>
      <c r="B323" t="s">
        <v>2075</v>
      </c>
      <c r="C323" s="14" t="s">
        <v>2015</v>
      </c>
    </row>
    <row r="324" spans="1:3" x14ac:dyDescent="0.25">
      <c r="A324">
        <v>12077</v>
      </c>
      <c r="B324" t="s">
        <v>2076</v>
      </c>
      <c r="C324" s="14" t="s">
        <v>2077</v>
      </c>
    </row>
    <row r="325" spans="1:3" x14ac:dyDescent="0.25">
      <c r="A325">
        <v>12077</v>
      </c>
      <c r="B325" t="s">
        <v>2076</v>
      </c>
      <c r="C325" s="14" t="s">
        <v>2077</v>
      </c>
    </row>
    <row r="326" spans="1:3" x14ac:dyDescent="0.25">
      <c r="A326">
        <v>12077</v>
      </c>
      <c r="B326" t="s">
        <v>2076</v>
      </c>
      <c r="C326" s="14" t="s">
        <v>2077</v>
      </c>
    </row>
    <row r="327" spans="1:3" x14ac:dyDescent="0.25">
      <c r="A327">
        <v>12077</v>
      </c>
      <c r="B327" t="s">
        <v>2076</v>
      </c>
      <c r="C327" s="14" t="s">
        <v>2077</v>
      </c>
    </row>
    <row r="328" spans="1:3" x14ac:dyDescent="0.25">
      <c r="A328">
        <v>12078</v>
      </c>
      <c r="B328" t="s">
        <v>2078</v>
      </c>
      <c r="C328" s="14" t="s">
        <v>2077</v>
      </c>
    </row>
    <row r="329" spans="1:3" x14ac:dyDescent="0.25">
      <c r="A329">
        <v>12078</v>
      </c>
      <c r="B329" t="s">
        <v>2078</v>
      </c>
      <c r="C329" s="14" t="s">
        <v>2077</v>
      </c>
    </row>
    <row r="330" spans="1:3" x14ac:dyDescent="0.25">
      <c r="A330">
        <v>12078</v>
      </c>
      <c r="B330" t="s">
        <v>2078</v>
      </c>
      <c r="C330" s="14" t="s">
        <v>2077</v>
      </c>
    </row>
    <row r="331" spans="1:3" x14ac:dyDescent="0.25">
      <c r="A331">
        <v>12078</v>
      </c>
      <c r="B331" t="s">
        <v>2078</v>
      </c>
      <c r="C331" s="14" t="s">
        <v>2077</v>
      </c>
    </row>
    <row r="332" spans="1:3" x14ac:dyDescent="0.25">
      <c r="A332">
        <v>12079</v>
      </c>
      <c r="B332" t="s">
        <v>2079</v>
      </c>
      <c r="C332" s="14" t="s">
        <v>2077</v>
      </c>
    </row>
    <row r="333" spans="1:3" x14ac:dyDescent="0.25">
      <c r="A333">
        <v>12079</v>
      </c>
      <c r="B333" t="s">
        <v>2079</v>
      </c>
      <c r="C333" s="14" t="s">
        <v>2077</v>
      </c>
    </row>
    <row r="334" spans="1:3" x14ac:dyDescent="0.25">
      <c r="A334">
        <v>12079</v>
      </c>
      <c r="B334" t="s">
        <v>2079</v>
      </c>
      <c r="C334" s="14" t="s">
        <v>2077</v>
      </c>
    </row>
    <row r="335" spans="1:3" x14ac:dyDescent="0.25">
      <c r="A335">
        <v>12079</v>
      </c>
      <c r="B335" t="s">
        <v>2079</v>
      </c>
      <c r="C335" s="14" t="s">
        <v>2077</v>
      </c>
    </row>
    <row r="336" spans="1:3" x14ac:dyDescent="0.25">
      <c r="A336">
        <v>12080</v>
      </c>
      <c r="B336" t="s">
        <v>2080</v>
      </c>
      <c r="C336" s="14" t="s">
        <v>2077</v>
      </c>
    </row>
    <row r="337" spans="1:3" x14ac:dyDescent="0.25">
      <c r="A337">
        <v>12080</v>
      </c>
      <c r="B337" t="s">
        <v>2080</v>
      </c>
      <c r="C337" s="14" t="s">
        <v>2077</v>
      </c>
    </row>
    <row r="338" spans="1:3" x14ac:dyDescent="0.25">
      <c r="A338">
        <v>12080</v>
      </c>
      <c r="B338" t="s">
        <v>2080</v>
      </c>
      <c r="C338" s="14" t="s">
        <v>2077</v>
      </c>
    </row>
    <row r="339" spans="1:3" x14ac:dyDescent="0.25">
      <c r="A339">
        <v>12080</v>
      </c>
      <c r="B339" t="s">
        <v>2080</v>
      </c>
      <c r="C339" s="14" t="s">
        <v>2077</v>
      </c>
    </row>
    <row r="340" spans="1:3" x14ac:dyDescent="0.25">
      <c r="A340">
        <v>12082</v>
      </c>
      <c r="B340" t="s">
        <v>2081</v>
      </c>
      <c r="C340" s="14" t="s">
        <v>2042</v>
      </c>
    </row>
    <row r="341" spans="1:3" x14ac:dyDescent="0.25">
      <c r="A341">
        <v>12082</v>
      </c>
      <c r="B341" t="s">
        <v>2081</v>
      </c>
      <c r="C341" s="14"/>
    </row>
    <row r="342" spans="1:3" x14ac:dyDescent="0.25">
      <c r="A342">
        <v>12083</v>
      </c>
      <c r="B342" t="s">
        <v>2082</v>
      </c>
      <c r="C342" s="14"/>
    </row>
    <row r="343" spans="1:3" x14ac:dyDescent="0.25">
      <c r="A343">
        <v>12083</v>
      </c>
      <c r="B343" t="s">
        <v>2082</v>
      </c>
      <c r="C343" s="14"/>
    </row>
    <row r="344" spans="1:3" x14ac:dyDescent="0.25">
      <c r="A344">
        <v>12084</v>
      </c>
      <c r="B344" t="s">
        <v>2083</v>
      </c>
      <c r="C344" s="14"/>
    </row>
    <row r="345" spans="1:3" x14ac:dyDescent="0.25">
      <c r="A345">
        <v>12085</v>
      </c>
      <c r="B345" t="s">
        <v>2084</v>
      </c>
      <c r="C345" s="14"/>
    </row>
    <row r="346" spans="1:3" x14ac:dyDescent="0.25">
      <c r="A346">
        <v>12088</v>
      </c>
      <c r="B346" t="s">
        <v>2085</v>
      </c>
      <c r="C346" s="14" t="s">
        <v>1939</v>
      </c>
    </row>
    <row r="347" spans="1:3" x14ac:dyDescent="0.25">
      <c r="A347">
        <v>12088</v>
      </c>
      <c r="B347" t="s">
        <v>2085</v>
      </c>
      <c r="C347" s="14" t="s">
        <v>1939</v>
      </c>
    </row>
    <row r="348" spans="1:3" x14ac:dyDescent="0.25">
      <c r="A348">
        <v>12088</v>
      </c>
      <c r="B348" t="s">
        <v>2085</v>
      </c>
      <c r="C348" s="14" t="s">
        <v>1939</v>
      </c>
    </row>
    <row r="349" spans="1:3" x14ac:dyDescent="0.25">
      <c r="A349">
        <v>12088</v>
      </c>
      <c r="B349" t="s">
        <v>2085</v>
      </c>
      <c r="C349" s="14" t="s">
        <v>1939</v>
      </c>
    </row>
    <row r="350" spans="1:3" x14ac:dyDescent="0.25">
      <c r="A350">
        <v>12089</v>
      </c>
      <c r="B350" t="s">
        <v>2086</v>
      </c>
      <c r="C350" s="14" t="s">
        <v>1939</v>
      </c>
    </row>
    <row r="351" spans="1:3" x14ac:dyDescent="0.25">
      <c r="A351">
        <v>12089</v>
      </c>
      <c r="B351" t="s">
        <v>2086</v>
      </c>
      <c r="C351" s="14" t="s">
        <v>1939</v>
      </c>
    </row>
    <row r="352" spans="1:3" x14ac:dyDescent="0.25">
      <c r="A352">
        <v>12089</v>
      </c>
      <c r="B352" t="s">
        <v>2087</v>
      </c>
      <c r="C352" s="14"/>
    </row>
    <row r="353" spans="1:3" x14ac:dyDescent="0.25">
      <c r="A353">
        <v>12089</v>
      </c>
      <c r="B353" t="s">
        <v>2087</v>
      </c>
      <c r="C353" s="14"/>
    </row>
    <row r="354" spans="1:3" x14ac:dyDescent="0.25">
      <c r="A354">
        <v>12090</v>
      </c>
      <c r="B354" t="s">
        <v>2088</v>
      </c>
      <c r="C354" s="14" t="s">
        <v>2089</v>
      </c>
    </row>
    <row r="355" spans="1:3" x14ac:dyDescent="0.25">
      <c r="A355">
        <v>12091</v>
      </c>
      <c r="B355" t="s">
        <v>2090</v>
      </c>
      <c r="C355" s="14" t="s">
        <v>2089</v>
      </c>
    </row>
    <row r="356" spans="1:3" x14ac:dyDescent="0.25">
      <c r="A356">
        <v>12092</v>
      </c>
      <c r="B356" t="s">
        <v>1649</v>
      </c>
      <c r="C356" s="14" t="s">
        <v>2089</v>
      </c>
    </row>
    <row r="357" spans="1:3" x14ac:dyDescent="0.25">
      <c r="A357">
        <v>12092</v>
      </c>
      <c r="B357" t="s">
        <v>1649</v>
      </c>
      <c r="C357" s="14" t="s">
        <v>1922</v>
      </c>
    </row>
    <row r="358" spans="1:3" x14ac:dyDescent="0.25">
      <c r="A358">
        <v>12093</v>
      </c>
      <c r="B358" t="s">
        <v>2091</v>
      </c>
      <c r="C358" s="14" t="s">
        <v>2089</v>
      </c>
    </row>
    <row r="359" spans="1:3" x14ac:dyDescent="0.25">
      <c r="A359">
        <v>12094</v>
      </c>
      <c r="B359" t="s">
        <v>2092</v>
      </c>
      <c r="C359" s="14" t="s">
        <v>2089</v>
      </c>
    </row>
    <row r="360" spans="1:3" x14ac:dyDescent="0.25">
      <c r="A360">
        <v>12095</v>
      </c>
      <c r="B360" t="s">
        <v>2093</v>
      </c>
      <c r="C360" s="14" t="s">
        <v>1922</v>
      </c>
    </row>
    <row r="361" spans="1:3" x14ac:dyDescent="0.25">
      <c r="A361">
        <v>12099</v>
      </c>
      <c r="B361" t="s">
        <v>2094</v>
      </c>
      <c r="C361" s="14" t="s">
        <v>2015</v>
      </c>
    </row>
    <row r="362" spans="1:3" x14ac:dyDescent="0.25">
      <c r="A362">
        <v>12099</v>
      </c>
      <c r="B362" t="s">
        <v>2094</v>
      </c>
      <c r="C362" s="14"/>
    </row>
    <row r="363" spans="1:3" x14ac:dyDescent="0.25">
      <c r="A363">
        <v>12100</v>
      </c>
      <c r="B363" t="s">
        <v>2095</v>
      </c>
      <c r="C363" s="14" t="s">
        <v>1939</v>
      </c>
    </row>
    <row r="364" spans="1:3" x14ac:dyDescent="0.25">
      <c r="A364">
        <v>12100</v>
      </c>
      <c r="B364" t="s">
        <v>2095</v>
      </c>
      <c r="C364" s="14" t="s">
        <v>1939</v>
      </c>
    </row>
    <row r="365" spans="1:3" x14ac:dyDescent="0.25">
      <c r="A365">
        <v>12100</v>
      </c>
      <c r="B365" t="s">
        <v>2095</v>
      </c>
      <c r="C365" s="14" t="s">
        <v>1939</v>
      </c>
    </row>
    <row r="366" spans="1:3" x14ac:dyDescent="0.25">
      <c r="A366">
        <v>12100</v>
      </c>
      <c r="B366" t="s">
        <v>2095</v>
      </c>
      <c r="C366" s="14" t="s">
        <v>1939</v>
      </c>
    </row>
    <row r="367" spans="1:3" x14ac:dyDescent="0.25">
      <c r="A367">
        <v>12102</v>
      </c>
      <c r="B367" t="s">
        <v>2096</v>
      </c>
      <c r="C367" s="14" t="s">
        <v>2097</v>
      </c>
    </row>
    <row r="368" spans="1:3" x14ac:dyDescent="0.25">
      <c r="A368">
        <v>12102</v>
      </c>
      <c r="B368" t="s">
        <v>2096</v>
      </c>
      <c r="C368" s="14"/>
    </row>
    <row r="369" spans="1:3" x14ac:dyDescent="0.25">
      <c r="A369">
        <v>12103</v>
      </c>
      <c r="B369" t="s">
        <v>1410</v>
      </c>
      <c r="C369" s="14" t="s">
        <v>1931</v>
      </c>
    </row>
    <row r="370" spans="1:3" x14ac:dyDescent="0.25">
      <c r="A370">
        <v>12104</v>
      </c>
      <c r="B370" t="s">
        <v>2098</v>
      </c>
      <c r="C370" s="14" t="s">
        <v>2015</v>
      </c>
    </row>
    <row r="371" spans="1:3" x14ac:dyDescent="0.25">
      <c r="A371">
        <v>12104</v>
      </c>
      <c r="B371" t="s">
        <v>2099</v>
      </c>
      <c r="C371" s="14" t="s">
        <v>2015</v>
      </c>
    </row>
    <row r="372" spans="1:3" x14ac:dyDescent="0.25">
      <c r="A372">
        <v>12104</v>
      </c>
      <c r="B372" t="s">
        <v>2098</v>
      </c>
      <c r="C372" s="14" t="s">
        <v>2015</v>
      </c>
    </row>
    <row r="373" spans="1:3" x14ac:dyDescent="0.25">
      <c r="A373">
        <v>12104</v>
      </c>
      <c r="B373" t="s">
        <v>2098</v>
      </c>
      <c r="C373" s="14" t="s">
        <v>2015</v>
      </c>
    </row>
    <row r="374" spans="1:3" x14ac:dyDescent="0.25">
      <c r="A374">
        <v>12105</v>
      </c>
      <c r="B374" t="s">
        <v>2100</v>
      </c>
      <c r="C374" s="14" t="s">
        <v>1924</v>
      </c>
    </row>
    <row r="375" spans="1:3" x14ac:dyDescent="0.25">
      <c r="A375">
        <v>12106</v>
      </c>
      <c r="B375" t="s">
        <v>2101</v>
      </c>
      <c r="C375" s="14" t="s">
        <v>2033</v>
      </c>
    </row>
    <row r="376" spans="1:3" x14ac:dyDescent="0.25">
      <c r="A376">
        <v>12106</v>
      </c>
      <c r="B376" t="s">
        <v>2101</v>
      </c>
      <c r="C376" s="14" t="s">
        <v>2033</v>
      </c>
    </row>
    <row r="377" spans="1:3" x14ac:dyDescent="0.25">
      <c r="A377">
        <v>12106</v>
      </c>
      <c r="B377" t="s">
        <v>2101</v>
      </c>
      <c r="C377" s="14" t="s">
        <v>2033</v>
      </c>
    </row>
    <row r="378" spans="1:3" x14ac:dyDescent="0.25">
      <c r="A378">
        <v>12106</v>
      </c>
      <c r="B378" t="s">
        <v>2101</v>
      </c>
      <c r="C378" s="14" t="s">
        <v>2033</v>
      </c>
    </row>
    <row r="379" spans="1:3" x14ac:dyDescent="0.25">
      <c r="A379">
        <v>12107</v>
      </c>
      <c r="B379" t="s">
        <v>2098</v>
      </c>
      <c r="C379" s="14" t="s">
        <v>2015</v>
      </c>
    </row>
    <row r="380" spans="1:3" x14ac:dyDescent="0.25">
      <c r="A380">
        <v>12108</v>
      </c>
      <c r="B380" t="s">
        <v>2102</v>
      </c>
      <c r="C380" s="14" t="s">
        <v>2103</v>
      </c>
    </row>
    <row r="381" spans="1:3" x14ac:dyDescent="0.25">
      <c r="A381">
        <v>12108</v>
      </c>
      <c r="B381" t="s">
        <v>2104</v>
      </c>
      <c r="C381" s="14" t="s">
        <v>2103</v>
      </c>
    </row>
    <row r="382" spans="1:3" x14ac:dyDescent="0.25">
      <c r="A382">
        <v>12108</v>
      </c>
      <c r="B382" t="s">
        <v>2102</v>
      </c>
      <c r="C382" s="14" t="s">
        <v>2103</v>
      </c>
    </row>
    <row r="383" spans="1:3" x14ac:dyDescent="0.25">
      <c r="A383">
        <v>12108</v>
      </c>
      <c r="B383" t="s">
        <v>2102</v>
      </c>
      <c r="C383" s="14" t="s">
        <v>2103</v>
      </c>
    </row>
    <row r="384" spans="1:3" x14ac:dyDescent="0.25">
      <c r="A384">
        <v>12109</v>
      </c>
      <c r="B384" t="s">
        <v>2105</v>
      </c>
      <c r="C384" s="14" t="s">
        <v>2042</v>
      </c>
    </row>
    <row r="385" spans="1:3" x14ac:dyDescent="0.25">
      <c r="A385">
        <v>12109</v>
      </c>
      <c r="B385" t="s">
        <v>2105</v>
      </c>
      <c r="C385" s="14"/>
    </row>
    <row r="386" spans="1:3" x14ac:dyDescent="0.25">
      <c r="A386">
        <v>12110</v>
      </c>
      <c r="B386" t="s">
        <v>2106</v>
      </c>
      <c r="C386" s="14"/>
    </row>
    <row r="387" spans="1:3" x14ac:dyDescent="0.25">
      <c r="A387">
        <v>12110</v>
      </c>
      <c r="B387" t="s">
        <v>2106</v>
      </c>
      <c r="C387" s="14"/>
    </row>
    <row r="388" spans="1:3" x14ac:dyDescent="0.25">
      <c r="A388">
        <v>12111</v>
      </c>
      <c r="B388" t="s">
        <v>2107</v>
      </c>
      <c r="C388" s="14" t="s">
        <v>2108</v>
      </c>
    </row>
    <row r="389" spans="1:3" x14ac:dyDescent="0.25">
      <c r="A389">
        <v>12111</v>
      </c>
      <c r="B389" t="s">
        <v>2107</v>
      </c>
      <c r="C389" s="14" t="s">
        <v>2108</v>
      </c>
    </row>
    <row r="390" spans="1:3" x14ac:dyDescent="0.25">
      <c r="A390">
        <v>12111</v>
      </c>
      <c r="B390" t="s">
        <v>2107</v>
      </c>
      <c r="C390" s="14" t="s">
        <v>2108</v>
      </c>
    </row>
    <row r="391" spans="1:3" x14ac:dyDescent="0.25">
      <c r="A391">
        <v>12111</v>
      </c>
      <c r="B391" t="s">
        <v>2107</v>
      </c>
      <c r="C391" s="14" t="s">
        <v>2108</v>
      </c>
    </row>
    <row r="392" spans="1:3" x14ac:dyDescent="0.25">
      <c r="A392">
        <v>12112</v>
      </c>
      <c r="B392" t="s">
        <v>2109</v>
      </c>
      <c r="C392" s="14" t="s">
        <v>2108</v>
      </c>
    </row>
    <row r="393" spans="1:3" x14ac:dyDescent="0.25">
      <c r="A393">
        <v>12112</v>
      </c>
      <c r="B393" t="s">
        <v>2109</v>
      </c>
      <c r="C393" s="14" t="s">
        <v>2108</v>
      </c>
    </row>
    <row r="394" spans="1:3" x14ac:dyDescent="0.25">
      <c r="A394">
        <v>12112</v>
      </c>
      <c r="B394" t="s">
        <v>2109</v>
      </c>
      <c r="C394" s="14" t="s">
        <v>2108</v>
      </c>
    </row>
    <row r="395" spans="1:3" x14ac:dyDescent="0.25">
      <c r="A395">
        <v>12112</v>
      </c>
      <c r="B395" t="s">
        <v>2109</v>
      </c>
      <c r="C395" s="14" t="s">
        <v>2108</v>
      </c>
    </row>
    <row r="396" spans="1:3" x14ac:dyDescent="0.25">
      <c r="A396">
        <v>12114</v>
      </c>
      <c r="B396" t="s">
        <v>2110</v>
      </c>
      <c r="C396" s="14"/>
    </row>
    <row r="397" spans="1:3" x14ac:dyDescent="0.25">
      <c r="A397">
        <v>12114</v>
      </c>
      <c r="B397" t="s">
        <v>2110</v>
      </c>
      <c r="C397" s="14"/>
    </row>
    <row r="398" spans="1:3" x14ac:dyDescent="0.25">
      <c r="A398">
        <v>12114</v>
      </c>
      <c r="B398" t="s">
        <v>2110</v>
      </c>
      <c r="C398" s="14"/>
    </row>
    <row r="399" spans="1:3" x14ac:dyDescent="0.25">
      <c r="A399">
        <v>12114</v>
      </c>
      <c r="B399" t="s">
        <v>2110</v>
      </c>
      <c r="C399" s="14"/>
    </row>
    <row r="400" spans="1:3" x14ac:dyDescent="0.25">
      <c r="A400">
        <v>12115</v>
      </c>
      <c r="B400" t="s">
        <v>2111</v>
      </c>
      <c r="C400" s="14"/>
    </row>
    <row r="401" spans="1:3" x14ac:dyDescent="0.25">
      <c r="A401">
        <v>12115</v>
      </c>
      <c r="B401" t="s">
        <v>2111</v>
      </c>
      <c r="C401" s="14"/>
    </row>
    <row r="402" spans="1:3" x14ac:dyDescent="0.25">
      <c r="A402">
        <v>12115</v>
      </c>
      <c r="B402" t="s">
        <v>2111</v>
      </c>
      <c r="C402" s="14"/>
    </row>
    <row r="403" spans="1:3" x14ac:dyDescent="0.25">
      <c r="A403">
        <v>12115</v>
      </c>
      <c r="B403" t="s">
        <v>2111</v>
      </c>
      <c r="C403" s="14"/>
    </row>
    <row r="404" spans="1:3" x14ac:dyDescent="0.25">
      <c r="A404">
        <v>12116</v>
      </c>
      <c r="B404" t="s">
        <v>1708</v>
      </c>
      <c r="C404" s="14" t="s">
        <v>1937</v>
      </c>
    </row>
    <row r="405" spans="1:3" x14ac:dyDescent="0.25">
      <c r="A405">
        <v>12116</v>
      </c>
      <c r="B405" t="s">
        <v>1708</v>
      </c>
      <c r="C405" s="14" t="s">
        <v>1937</v>
      </c>
    </row>
    <row r="406" spans="1:3" x14ac:dyDescent="0.25">
      <c r="A406">
        <v>12116</v>
      </c>
      <c r="B406" t="s">
        <v>1708</v>
      </c>
      <c r="C406" s="14" t="s">
        <v>1937</v>
      </c>
    </row>
    <row r="407" spans="1:3" x14ac:dyDescent="0.25">
      <c r="A407">
        <v>12116</v>
      </c>
      <c r="B407" t="s">
        <v>1708</v>
      </c>
      <c r="C407" s="14" t="s">
        <v>1937</v>
      </c>
    </row>
    <row r="408" spans="1:3" x14ac:dyDescent="0.25">
      <c r="A408">
        <v>12117</v>
      </c>
      <c r="B408" t="s">
        <v>2112</v>
      </c>
      <c r="C408" s="14" t="s">
        <v>2113</v>
      </c>
    </row>
    <row r="409" spans="1:3" x14ac:dyDescent="0.25">
      <c r="A409">
        <v>12117</v>
      </c>
      <c r="B409" t="s">
        <v>2112</v>
      </c>
      <c r="C409" s="14" t="s">
        <v>2113</v>
      </c>
    </row>
    <row r="410" spans="1:3" x14ac:dyDescent="0.25">
      <c r="A410">
        <v>12117</v>
      </c>
      <c r="B410" t="s">
        <v>2112</v>
      </c>
      <c r="C410" s="14" t="s">
        <v>2113</v>
      </c>
    </row>
    <row r="411" spans="1:3" x14ac:dyDescent="0.25">
      <c r="A411">
        <v>12118</v>
      </c>
      <c r="B411" t="s">
        <v>2114</v>
      </c>
      <c r="C411" s="14" t="s">
        <v>2015</v>
      </c>
    </row>
    <row r="412" spans="1:3" x14ac:dyDescent="0.25">
      <c r="A412">
        <v>12121</v>
      </c>
      <c r="B412" t="s">
        <v>2115</v>
      </c>
      <c r="C412" s="14"/>
    </row>
    <row r="413" spans="1:3" x14ac:dyDescent="0.25">
      <c r="A413">
        <v>12121</v>
      </c>
      <c r="B413" t="s">
        <v>2115</v>
      </c>
      <c r="C413" s="14"/>
    </row>
    <row r="414" spans="1:3" x14ac:dyDescent="0.25">
      <c r="A414">
        <v>12121</v>
      </c>
      <c r="B414" t="s">
        <v>2115</v>
      </c>
      <c r="C414" s="14"/>
    </row>
    <row r="415" spans="1:3" x14ac:dyDescent="0.25">
      <c r="A415">
        <v>12121</v>
      </c>
      <c r="B415" t="s">
        <v>2115</v>
      </c>
      <c r="C415" s="14"/>
    </row>
    <row r="416" spans="1:3" x14ac:dyDescent="0.25">
      <c r="A416">
        <v>12123</v>
      </c>
      <c r="B416" t="s">
        <v>2116</v>
      </c>
      <c r="C416" s="14" t="s">
        <v>2015</v>
      </c>
    </row>
    <row r="417" spans="1:3" x14ac:dyDescent="0.25">
      <c r="A417">
        <v>12123</v>
      </c>
      <c r="B417" t="s">
        <v>2116</v>
      </c>
      <c r="C417" s="14"/>
    </row>
    <row r="418" spans="1:3" x14ac:dyDescent="0.25">
      <c r="A418">
        <v>12124</v>
      </c>
      <c r="B418" t="s">
        <v>2117</v>
      </c>
      <c r="C418" s="14"/>
    </row>
    <row r="419" spans="1:3" x14ac:dyDescent="0.25">
      <c r="A419">
        <v>12124</v>
      </c>
      <c r="B419" t="s">
        <v>2117</v>
      </c>
      <c r="C419" s="14"/>
    </row>
    <row r="420" spans="1:3" x14ac:dyDescent="0.25">
      <c r="A420">
        <v>12125</v>
      </c>
      <c r="B420" t="s">
        <v>2118</v>
      </c>
      <c r="C420" s="14" t="s">
        <v>1939</v>
      </c>
    </row>
    <row r="421" spans="1:3" x14ac:dyDescent="0.25">
      <c r="A421">
        <v>12125</v>
      </c>
      <c r="B421" t="s">
        <v>2118</v>
      </c>
      <c r="C421" s="14" t="s">
        <v>1939</v>
      </c>
    </row>
    <row r="422" spans="1:3" x14ac:dyDescent="0.25">
      <c r="A422">
        <v>12125</v>
      </c>
      <c r="B422" t="s">
        <v>2118</v>
      </c>
      <c r="C422" s="14" t="s">
        <v>1939</v>
      </c>
    </row>
    <row r="423" spans="1:3" x14ac:dyDescent="0.25">
      <c r="A423">
        <v>12125</v>
      </c>
      <c r="B423" t="s">
        <v>2118</v>
      </c>
      <c r="C423" s="14" t="s">
        <v>1939</v>
      </c>
    </row>
    <row r="424" spans="1:3" x14ac:dyDescent="0.25">
      <c r="A424">
        <v>12126</v>
      </c>
      <c r="B424" t="s">
        <v>2119</v>
      </c>
      <c r="C424" s="14" t="s">
        <v>1939</v>
      </c>
    </row>
    <row r="425" spans="1:3" x14ac:dyDescent="0.25">
      <c r="A425">
        <v>12126</v>
      </c>
      <c r="B425" t="s">
        <v>2119</v>
      </c>
      <c r="C425" s="14" t="s">
        <v>1939</v>
      </c>
    </row>
    <row r="426" spans="1:3" x14ac:dyDescent="0.25">
      <c r="A426">
        <v>12126</v>
      </c>
      <c r="B426" t="s">
        <v>2119</v>
      </c>
      <c r="C426" s="14" t="s">
        <v>1939</v>
      </c>
    </row>
    <row r="427" spans="1:3" x14ac:dyDescent="0.25">
      <c r="A427">
        <v>12126</v>
      </c>
      <c r="B427" t="s">
        <v>2119</v>
      </c>
      <c r="C427" s="14" t="s">
        <v>1939</v>
      </c>
    </row>
    <row r="428" spans="1:3" x14ac:dyDescent="0.25">
      <c r="A428">
        <v>12127</v>
      </c>
      <c r="B428" t="s">
        <v>2120</v>
      </c>
      <c r="C428" s="14"/>
    </row>
    <row r="429" spans="1:3" x14ac:dyDescent="0.25">
      <c r="A429">
        <v>12127</v>
      </c>
      <c r="B429" t="s">
        <v>2120</v>
      </c>
      <c r="C429" s="14"/>
    </row>
    <row r="430" spans="1:3" x14ac:dyDescent="0.25">
      <c r="A430">
        <v>12127</v>
      </c>
      <c r="B430" t="s">
        <v>2120</v>
      </c>
      <c r="C430" s="14"/>
    </row>
    <row r="431" spans="1:3" x14ac:dyDescent="0.25">
      <c r="A431">
        <v>12127</v>
      </c>
      <c r="B431" t="s">
        <v>2120</v>
      </c>
      <c r="C431" s="14"/>
    </row>
    <row r="432" spans="1:3" x14ac:dyDescent="0.25">
      <c r="A432">
        <v>12128</v>
      </c>
      <c r="B432" t="s">
        <v>2121</v>
      </c>
      <c r="C432" s="14" t="s">
        <v>2122</v>
      </c>
    </row>
    <row r="433" spans="1:3" x14ac:dyDescent="0.25">
      <c r="A433">
        <v>12128</v>
      </c>
      <c r="B433" t="s">
        <v>2121</v>
      </c>
      <c r="C433" s="14" t="s">
        <v>2122</v>
      </c>
    </row>
    <row r="434" spans="1:3" x14ac:dyDescent="0.25">
      <c r="A434">
        <v>12128</v>
      </c>
      <c r="B434" t="s">
        <v>2121</v>
      </c>
      <c r="C434" s="14" t="s">
        <v>2122</v>
      </c>
    </row>
    <row r="435" spans="1:3" x14ac:dyDescent="0.25">
      <c r="A435">
        <v>12130</v>
      </c>
      <c r="B435" t="s">
        <v>2123</v>
      </c>
      <c r="C435" s="14"/>
    </row>
    <row r="436" spans="1:3" x14ac:dyDescent="0.25">
      <c r="A436">
        <v>12130</v>
      </c>
      <c r="B436" t="s">
        <v>2123</v>
      </c>
      <c r="C436" s="14"/>
    </row>
    <row r="437" spans="1:3" x14ac:dyDescent="0.25">
      <c r="A437">
        <v>12130</v>
      </c>
      <c r="B437" t="s">
        <v>2123</v>
      </c>
      <c r="C437" s="14"/>
    </row>
    <row r="438" spans="1:3" x14ac:dyDescent="0.25">
      <c r="A438">
        <v>12130</v>
      </c>
      <c r="B438" t="s">
        <v>2123</v>
      </c>
      <c r="C438" s="14"/>
    </row>
    <row r="439" spans="1:3" x14ac:dyDescent="0.25">
      <c r="A439">
        <v>12132</v>
      </c>
      <c r="B439" t="s">
        <v>2124</v>
      </c>
      <c r="C439" s="14" t="s">
        <v>2125</v>
      </c>
    </row>
    <row r="440" spans="1:3" x14ac:dyDescent="0.25">
      <c r="A440">
        <v>12132</v>
      </c>
      <c r="B440" t="s">
        <v>2124</v>
      </c>
      <c r="C440" s="14" t="s">
        <v>2125</v>
      </c>
    </row>
    <row r="441" spans="1:3" x14ac:dyDescent="0.25">
      <c r="A441">
        <v>12132</v>
      </c>
      <c r="B441" t="s">
        <v>2124</v>
      </c>
      <c r="C441" s="14" t="s">
        <v>2125</v>
      </c>
    </row>
    <row r="442" spans="1:3" x14ac:dyDescent="0.25">
      <c r="A442">
        <v>12132</v>
      </c>
      <c r="B442" t="s">
        <v>2124</v>
      </c>
      <c r="C442" s="14" t="s">
        <v>2125</v>
      </c>
    </row>
    <row r="443" spans="1:3" x14ac:dyDescent="0.25">
      <c r="A443">
        <v>12134</v>
      </c>
      <c r="B443" t="s">
        <v>2126</v>
      </c>
      <c r="C443" s="14" t="s">
        <v>2127</v>
      </c>
    </row>
    <row r="444" spans="1:3" x14ac:dyDescent="0.25">
      <c r="A444">
        <v>12134</v>
      </c>
      <c r="B444" t="s">
        <v>2126</v>
      </c>
      <c r="C444" s="14" t="s">
        <v>2127</v>
      </c>
    </row>
    <row r="445" spans="1:3" x14ac:dyDescent="0.25">
      <c r="A445">
        <v>12134</v>
      </c>
      <c r="B445" t="s">
        <v>2126</v>
      </c>
      <c r="C445" s="14" t="s">
        <v>2127</v>
      </c>
    </row>
    <row r="446" spans="1:3" x14ac:dyDescent="0.25">
      <c r="A446">
        <v>12134</v>
      </c>
      <c r="B446" t="s">
        <v>2126</v>
      </c>
      <c r="C446" s="14" t="s">
        <v>2127</v>
      </c>
    </row>
    <row r="447" spans="1:3" x14ac:dyDescent="0.25">
      <c r="A447">
        <v>12135</v>
      </c>
      <c r="B447" t="s">
        <v>2128</v>
      </c>
      <c r="C447" s="14"/>
    </row>
    <row r="448" spans="1:3" x14ac:dyDescent="0.25">
      <c r="A448">
        <v>12135</v>
      </c>
      <c r="B448" t="s">
        <v>2128</v>
      </c>
      <c r="C448" s="14"/>
    </row>
    <row r="449" spans="1:3" x14ac:dyDescent="0.25">
      <c r="A449">
        <v>12136</v>
      </c>
      <c r="B449" t="s">
        <v>2129</v>
      </c>
      <c r="C449" s="14"/>
    </row>
    <row r="450" spans="1:3" x14ac:dyDescent="0.25">
      <c r="A450">
        <v>12136</v>
      </c>
      <c r="B450" t="s">
        <v>2129</v>
      </c>
      <c r="C450" s="14"/>
    </row>
    <row r="451" spans="1:3" x14ac:dyDescent="0.25">
      <c r="A451">
        <v>12137</v>
      </c>
      <c r="B451" t="s">
        <v>2130</v>
      </c>
      <c r="C451" s="14"/>
    </row>
    <row r="452" spans="1:3" x14ac:dyDescent="0.25">
      <c r="A452">
        <v>12137</v>
      </c>
      <c r="B452" t="s">
        <v>2130</v>
      </c>
      <c r="C452" s="14" t="s">
        <v>2042</v>
      </c>
    </row>
    <row r="453" spans="1:3" x14ac:dyDescent="0.25">
      <c r="A453">
        <v>12138</v>
      </c>
      <c r="B453" t="s">
        <v>2131</v>
      </c>
      <c r="C453" s="14" t="s">
        <v>2132</v>
      </c>
    </row>
    <row r="454" spans="1:3" x14ac:dyDescent="0.25">
      <c r="A454">
        <v>12147</v>
      </c>
      <c r="B454" t="s">
        <v>2133</v>
      </c>
      <c r="C454" s="14" t="s">
        <v>1933</v>
      </c>
    </row>
    <row r="455" spans="1:3" x14ac:dyDescent="0.25">
      <c r="A455">
        <v>12147</v>
      </c>
      <c r="B455" t="s">
        <v>2133</v>
      </c>
      <c r="C455" s="14" t="s">
        <v>1933</v>
      </c>
    </row>
    <row r="456" spans="1:3" x14ac:dyDescent="0.25">
      <c r="A456">
        <v>12147</v>
      </c>
      <c r="B456" t="s">
        <v>2133</v>
      </c>
      <c r="C456" s="14" t="s">
        <v>1933</v>
      </c>
    </row>
    <row r="457" spans="1:3" x14ac:dyDescent="0.25">
      <c r="A457">
        <v>12147</v>
      </c>
      <c r="B457" t="s">
        <v>2133</v>
      </c>
      <c r="C457" s="14" t="s">
        <v>1933</v>
      </c>
    </row>
    <row r="458" spans="1:3" x14ac:dyDescent="0.25">
      <c r="A458">
        <v>12148</v>
      </c>
      <c r="B458" t="s">
        <v>2134</v>
      </c>
      <c r="C458" s="14" t="s">
        <v>1933</v>
      </c>
    </row>
    <row r="459" spans="1:3" x14ac:dyDescent="0.25">
      <c r="A459">
        <v>12148</v>
      </c>
      <c r="B459" t="s">
        <v>2134</v>
      </c>
      <c r="C459" s="14" t="s">
        <v>1933</v>
      </c>
    </row>
    <row r="460" spans="1:3" x14ac:dyDescent="0.25">
      <c r="A460">
        <v>12148</v>
      </c>
      <c r="B460" t="s">
        <v>2134</v>
      </c>
      <c r="C460" s="14" t="s">
        <v>1933</v>
      </c>
    </row>
    <row r="461" spans="1:3" x14ac:dyDescent="0.25">
      <c r="A461">
        <v>12148</v>
      </c>
      <c r="B461" t="s">
        <v>2134</v>
      </c>
      <c r="C461" s="14" t="s">
        <v>1933</v>
      </c>
    </row>
    <row r="462" spans="1:3" x14ac:dyDescent="0.25">
      <c r="A462">
        <v>12149</v>
      </c>
      <c r="B462" t="s">
        <v>2135</v>
      </c>
      <c r="C462" s="14" t="s">
        <v>1933</v>
      </c>
    </row>
    <row r="463" spans="1:3" x14ac:dyDescent="0.25">
      <c r="A463">
        <v>12149</v>
      </c>
      <c r="B463" t="s">
        <v>2135</v>
      </c>
      <c r="C463" s="14" t="s">
        <v>1933</v>
      </c>
    </row>
    <row r="464" spans="1:3" x14ac:dyDescent="0.25">
      <c r="A464">
        <v>12149</v>
      </c>
      <c r="B464" t="s">
        <v>2135</v>
      </c>
      <c r="C464" s="14" t="s">
        <v>1933</v>
      </c>
    </row>
    <row r="465" spans="1:3" x14ac:dyDescent="0.25">
      <c r="A465">
        <v>12149</v>
      </c>
      <c r="B465" t="s">
        <v>2135</v>
      </c>
      <c r="C465" s="14" t="s">
        <v>1933</v>
      </c>
    </row>
    <row r="466" spans="1:3" x14ac:dyDescent="0.25">
      <c r="A466">
        <v>12150</v>
      </c>
      <c r="B466" t="s">
        <v>2136</v>
      </c>
      <c r="C466" s="14" t="s">
        <v>2137</v>
      </c>
    </row>
    <row r="467" spans="1:3" x14ac:dyDescent="0.25">
      <c r="A467">
        <v>12150</v>
      </c>
      <c r="B467" t="s">
        <v>2136</v>
      </c>
      <c r="C467" s="14" t="s">
        <v>2137</v>
      </c>
    </row>
    <row r="468" spans="1:3" x14ac:dyDescent="0.25">
      <c r="A468">
        <v>12150</v>
      </c>
      <c r="B468" t="s">
        <v>2136</v>
      </c>
      <c r="C468" s="14" t="s">
        <v>2137</v>
      </c>
    </row>
    <row r="469" spans="1:3" x14ac:dyDescent="0.25">
      <c r="A469">
        <v>12150</v>
      </c>
      <c r="B469" t="s">
        <v>2136</v>
      </c>
      <c r="C469" s="14" t="s">
        <v>2137</v>
      </c>
    </row>
    <row r="470" spans="1:3" x14ac:dyDescent="0.25">
      <c r="A470">
        <v>12151</v>
      </c>
      <c r="B470" t="s">
        <v>2138</v>
      </c>
      <c r="C470" s="14" t="s">
        <v>1998</v>
      </c>
    </row>
    <row r="471" spans="1:3" x14ac:dyDescent="0.25">
      <c r="A471">
        <v>12152</v>
      </c>
      <c r="B471" t="s">
        <v>2139</v>
      </c>
      <c r="C471" s="14"/>
    </row>
    <row r="472" spans="1:3" x14ac:dyDescent="0.25">
      <c r="A472">
        <v>12153</v>
      </c>
      <c r="B472" t="s">
        <v>2140</v>
      </c>
      <c r="C472" s="14"/>
    </row>
    <row r="473" spans="1:3" x14ac:dyDescent="0.25">
      <c r="A473">
        <v>12154</v>
      </c>
      <c r="B473" t="s">
        <v>2141</v>
      </c>
      <c r="C473" s="14"/>
    </row>
    <row r="474" spans="1:3" x14ac:dyDescent="0.25">
      <c r="A474">
        <v>12157</v>
      </c>
      <c r="B474" t="s">
        <v>2142</v>
      </c>
      <c r="C474" s="14"/>
    </row>
    <row r="475" spans="1:3" x14ac:dyDescent="0.25">
      <c r="A475">
        <v>12157</v>
      </c>
      <c r="B475" t="s">
        <v>2142</v>
      </c>
      <c r="C475" s="14"/>
    </row>
    <row r="476" spans="1:3" x14ac:dyDescent="0.25">
      <c r="A476">
        <v>12158</v>
      </c>
      <c r="B476" t="s">
        <v>2143</v>
      </c>
      <c r="C476" s="14" t="s">
        <v>2144</v>
      </c>
    </row>
    <row r="477" spans="1:3" x14ac:dyDescent="0.25">
      <c r="A477">
        <v>12159</v>
      </c>
      <c r="B477" t="s">
        <v>2145</v>
      </c>
      <c r="C477" s="14"/>
    </row>
    <row r="478" spans="1:3" x14ac:dyDescent="0.25">
      <c r="A478">
        <v>12159</v>
      </c>
      <c r="B478" t="s">
        <v>2145</v>
      </c>
      <c r="C478" s="14"/>
    </row>
    <row r="479" spans="1:3" x14ac:dyDescent="0.25">
      <c r="A479">
        <v>12160</v>
      </c>
      <c r="B479" t="s">
        <v>1648</v>
      </c>
      <c r="C479" s="14" t="s">
        <v>1924</v>
      </c>
    </row>
    <row r="480" spans="1:3" x14ac:dyDescent="0.25">
      <c r="A480">
        <v>12162</v>
      </c>
      <c r="B480" t="s">
        <v>2146</v>
      </c>
      <c r="C480" s="14" t="s">
        <v>2046</v>
      </c>
    </row>
    <row r="481" spans="1:3" x14ac:dyDescent="0.25">
      <c r="A481">
        <v>12163</v>
      </c>
      <c r="B481" t="s">
        <v>2147</v>
      </c>
      <c r="C481" s="14" t="s">
        <v>2113</v>
      </c>
    </row>
    <row r="482" spans="1:3" x14ac:dyDescent="0.25">
      <c r="A482">
        <v>12163</v>
      </c>
      <c r="B482" t="s">
        <v>2147</v>
      </c>
      <c r="C482" s="14" t="s">
        <v>2113</v>
      </c>
    </row>
    <row r="483" spans="1:3" x14ac:dyDescent="0.25">
      <c r="A483">
        <v>12163</v>
      </c>
      <c r="B483" t="s">
        <v>2147</v>
      </c>
      <c r="C483" s="14" t="s">
        <v>2113</v>
      </c>
    </row>
    <row r="484" spans="1:3" x14ac:dyDescent="0.25">
      <c r="A484">
        <v>12163</v>
      </c>
      <c r="B484" t="s">
        <v>2147</v>
      </c>
      <c r="C484" s="14" t="s">
        <v>2113</v>
      </c>
    </row>
    <row r="485" spans="1:3" x14ac:dyDescent="0.25">
      <c r="A485">
        <v>12166</v>
      </c>
      <c r="B485" t="s">
        <v>2148</v>
      </c>
      <c r="C485" s="14"/>
    </row>
    <row r="486" spans="1:3" x14ac:dyDescent="0.25">
      <c r="A486">
        <v>12166</v>
      </c>
      <c r="B486" t="s">
        <v>2148</v>
      </c>
      <c r="C486" s="14"/>
    </row>
    <row r="487" spans="1:3" x14ac:dyDescent="0.25">
      <c r="A487">
        <v>12167</v>
      </c>
      <c r="B487" t="s">
        <v>2149</v>
      </c>
      <c r="C487" s="14"/>
    </row>
    <row r="488" spans="1:3" x14ac:dyDescent="0.25">
      <c r="A488">
        <v>12168</v>
      </c>
      <c r="B488" t="s">
        <v>2150</v>
      </c>
      <c r="C488" s="14" t="s">
        <v>2011</v>
      </c>
    </row>
    <row r="489" spans="1:3" x14ac:dyDescent="0.25">
      <c r="A489">
        <v>12168</v>
      </c>
      <c r="B489" t="s">
        <v>2150</v>
      </c>
      <c r="C489" s="14" t="s">
        <v>2011</v>
      </c>
    </row>
    <row r="490" spans="1:3" x14ac:dyDescent="0.25">
      <c r="A490">
        <v>12172</v>
      </c>
      <c r="B490" t="s">
        <v>2151</v>
      </c>
      <c r="C490" s="14"/>
    </row>
    <row r="491" spans="1:3" x14ac:dyDescent="0.25">
      <c r="A491">
        <v>12172</v>
      </c>
      <c r="B491" t="s">
        <v>2151</v>
      </c>
      <c r="C491" s="14" t="s">
        <v>1998</v>
      </c>
    </row>
    <row r="492" spans="1:3" x14ac:dyDescent="0.25">
      <c r="A492">
        <v>12173</v>
      </c>
      <c r="B492" t="s">
        <v>2152</v>
      </c>
      <c r="C492" s="14" t="s">
        <v>2125</v>
      </c>
    </row>
    <row r="493" spans="1:3" x14ac:dyDescent="0.25">
      <c r="A493">
        <v>12175</v>
      </c>
      <c r="B493" t="s">
        <v>2153</v>
      </c>
      <c r="C493" s="14"/>
    </row>
    <row r="494" spans="1:3" x14ac:dyDescent="0.25">
      <c r="A494">
        <v>12175</v>
      </c>
      <c r="B494" t="s">
        <v>2153</v>
      </c>
      <c r="C494" s="14"/>
    </row>
    <row r="495" spans="1:3" x14ac:dyDescent="0.25">
      <c r="A495">
        <v>12175</v>
      </c>
      <c r="B495" t="s">
        <v>2153</v>
      </c>
      <c r="C495" s="14"/>
    </row>
    <row r="496" spans="1:3" x14ac:dyDescent="0.25">
      <c r="A496">
        <v>12175</v>
      </c>
      <c r="B496" t="s">
        <v>2153</v>
      </c>
      <c r="C496" s="14"/>
    </row>
    <row r="497" spans="1:3" x14ac:dyDescent="0.25">
      <c r="A497">
        <v>12176</v>
      </c>
      <c r="B497" t="s">
        <v>2154</v>
      </c>
      <c r="C497" s="14" t="s">
        <v>2155</v>
      </c>
    </row>
    <row r="498" spans="1:3" x14ac:dyDescent="0.25">
      <c r="A498">
        <v>12176</v>
      </c>
      <c r="B498" t="s">
        <v>2154</v>
      </c>
      <c r="C498" s="14"/>
    </row>
    <row r="499" spans="1:3" x14ac:dyDescent="0.25">
      <c r="A499">
        <v>12177</v>
      </c>
      <c r="B499" t="s">
        <v>2156</v>
      </c>
      <c r="C499" s="14"/>
    </row>
    <row r="500" spans="1:3" x14ac:dyDescent="0.25">
      <c r="A500">
        <v>12177</v>
      </c>
      <c r="B500" t="s">
        <v>2156</v>
      </c>
      <c r="C500" s="14"/>
    </row>
    <row r="501" spans="1:3" x14ac:dyDescent="0.25">
      <c r="A501">
        <v>12177</v>
      </c>
      <c r="B501" t="s">
        <v>2156</v>
      </c>
      <c r="C501" s="14"/>
    </row>
    <row r="502" spans="1:3" x14ac:dyDescent="0.25">
      <c r="A502">
        <v>12178</v>
      </c>
      <c r="B502" t="s">
        <v>2157</v>
      </c>
      <c r="C502" s="14" t="s">
        <v>1933</v>
      </c>
    </row>
    <row r="503" spans="1:3" x14ac:dyDescent="0.25">
      <c r="A503">
        <v>12178</v>
      </c>
      <c r="B503" t="s">
        <v>2157</v>
      </c>
      <c r="C503" s="14"/>
    </row>
    <row r="504" spans="1:3" x14ac:dyDescent="0.25">
      <c r="A504">
        <v>12179</v>
      </c>
      <c r="B504" t="s">
        <v>2158</v>
      </c>
      <c r="C504" s="14" t="s">
        <v>2159</v>
      </c>
    </row>
    <row r="505" spans="1:3" x14ac:dyDescent="0.25">
      <c r="A505">
        <v>12180</v>
      </c>
      <c r="B505" t="s">
        <v>2160</v>
      </c>
      <c r="C505" s="14" t="s">
        <v>2159</v>
      </c>
    </row>
    <row r="506" spans="1:3" x14ac:dyDescent="0.25">
      <c r="A506">
        <v>12180</v>
      </c>
      <c r="B506" t="s">
        <v>2160</v>
      </c>
      <c r="C506" s="14"/>
    </row>
    <row r="507" spans="1:3" x14ac:dyDescent="0.25">
      <c r="A507">
        <v>12181</v>
      </c>
      <c r="B507" t="s">
        <v>2161</v>
      </c>
      <c r="C507" s="14" t="s">
        <v>2162</v>
      </c>
    </row>
    <row r="508" spans="1:3" x14ac:dyDescent="0.25">
      <c r="A508">
        <v>12181</v>
      </c>
      <c r="B508" t="s">
        <v>2163</v>
      </c>
      <c r="C508" s="14" t="s">
        <v>2162</v>
      </c>
    </row>
    <row r="509" spans="1:3" x14ac:dyDescent="0.25">
      <c r="A509">
        <v>12181</v>
      </c>
      <c r="B509" t="s">
        <v>2161</v>
      </c>
      <c r="C509" s="14" t="s">
        <v>2162</v>
      </c>
    </row>
    <row r="510" spans="1:3" x14ac:dyDescent="0.25">
      <c r="A510">
        <v>12181</v>
      </c>
      <c r="B510" t="s">
        <v>2161</v>
      </c>
      <c r="C510" s="14" t="s">
        <v>2162</v>
      </c>
    </row>
    <row r="511" spans="1:3" x14ac:dyDescent="0.25">
      <c r="A511">
        <v>12182</v>
      </c>
      <c r="B511" t="s">
        <v>2164</v>
      </c>
      <c r="C511" s="14"/>
    </row>
    <row r="512" spans="1:3" x14ac:dyDescent="0.25">
      <c r="A512">
        <v>12183</v>
      </c>
      <c r="B512" t="s">
        <v>2165</v>
      </c>
      <c r="C512" s="14" t="s">
        <v>2166</v>
      </c>
    </row>
    <row r="513" spans="1:3" x14ac:dyDescent="0.25">
      <c r="A513">
        <v>12184</v>
      </c>
      <c r="B513" t="s">
        <v>2167</v>
      </c>
      <c r="C513" s="14"/>
    </row>
    <row r="514" spans="1:3" x14ac:dyDescent="0.25">
      <c r="A514">
        <v>12184</v>
      </c>
      <c r="B514" t="s">
        <v>2168</v>
      </c>
      <c r="C514" s="14" t="s">
        <v>2127</v>
      </c>
    </row>
    <row r="515" spans="1:3" x14ac:dyDescent="0.25">
      <c r="A515">
        <v>12185</v>
      </c>
      <c r="B515" t="s">
        <v>2169</v>
      </c>
      <c r="C515" s="14"/>
    </row>
    <row r="516" spans="1:3" x14ac:dyDescent="0.25">
      <c r="A516">
        <v>12185</v>
      </c>
      <c r="B516" t="s">
        <v>2169</v>
      </c>
      <c r="C516" s="14"/>
    </row>
    <row r="517" spans="1:3" x14ac:dyDescent="0.25">
      <c r="A517">
        <v>12186</v>
      </c>
      <c r="B517" t="s">
        <v>2170</v>
      </c>
      <c r="C517" s="14"/>
    </row>
    <row r="518" spans="1:3" x14ac:dyDescent="0.25">
      <c r="A518">
        <v>12186</v>
      </c>
      <c r="B518" t="s">
        <v>2170</v>
      </c>
      <c r="C518" s="14"/>
    </row>
    <row r="519" spans="1:3" x14ac:dyDescent="0.25">
      <c r="A519">
        <v>12187</v>
      </c>
      <c r="B519" t="s">
        <v>2171</v>
      </c>
      <c r="C519" s="14"/>
    </row>
    <row r="520" spans="1:3" x14ac:dyDescent="0.25">
      <c r="A520">
        <v>12187</v>
      </c>
      <c r="B520" t="s">
        <v>2171</v>
      </c>
      <c r="C520" s="14"/>
    </row>
    <row r="521" spans="1:3" x14ac:dyDescent="0.25">
      <c r="A521">
        <v>12188</v>
      </c>
      <c r="B521" t="s">
        <v>2172</v>
      </c>
      <c r="C521" s="14"/>
    </row>
    <row r="522" spans="1:3" x14ac:dyDescent="0.25">
      <c r="A522">
        <v>12188</v>
      </c>
      <c r="B522" t="s">
        <v>2172</v>
      </c>
      <c r="C522" s="14"/>
    </row>
    <row r="523" spans="1:3" x14ac:dyDescent="0.25">
      <c r="A523">
        <v>12189</v>
      </c>
      <c r="B523" t="s">
        <v>2173</v>
      </c>
      <c r="C523" s="14"/>
    </row>
    <row r="524" spans="1:3" x14ac:dyDescent="0.25">
      <c r="A524">
        <v>12189</v>
      </c>
      <c r="B524" t="s">
        <v>2173</v>
      </c>
      <c r="C524" s="14"/>
    </row>
    <row r="525" spans="1:3" x14ac:dyDescent="0.25">
      <c r="A525">
        <v>12190</v>
      </c>
      <c r="B525" t="s">
        <v>2174</v>
      </c>
      <c r="C525" s="14"/>
    </row>
    <row r="526" spans="1:3" x14ac:dyDescent="0.25">
      <c r="A526">
        <v>12190</v>
      </c>
      <c r="B526" t="s">
        <v>2174</v>
      </c>
      <c r="C526" s="14"/>
    </row>
    <row r="527" spans="1:3" x14ac:dyDescent="0.25">
      <c r="A527">
        <v>12191</v>
      </c>
      <c r="B527" t="s">
        <v>2175</v>
      </c>
      <c r="C527" s="14"/>
    </row>
    <row r="528" spans="1:3" x14ac:dyDescent="0.25">
      <c r="A528">
        <v>12191</v>
      </c>
      <c r="B528" t="s">
        <v>2175</v>
      </c>
      <c r="C528" s="14"/>
    </row>
    <row r="529" spans="1:3" x14ac:dyDescent="0.25">
      <c r="A529">
        <v>12192</v>
      </c>
      <c r="B529" t="s">
        <v>2176</v>
      </c>
      <c r="C529" s="14"/>
    </row>
    <row r="530" spans="1:3" x14ac:dyDescent="0.25">
      <c r="A530">
        <v>12192</v>
      </c>
      <c r="B530" t="s">
        <v>2176</v>
      </c>
      <c r="C530" s="14"/>
    </row>
    <row r="531" spans="1:3" x14ac:dyDescent="0.25">
      <c r="A531">
        <v>12193</v>
      </c>
      <c r="B531" t="s">
        <v>2177</v>
      </c>
      <c r="C531" s="14"/>
    </row>
    <row r="532" spans="1:3" x14ac:dyDescent="0.25">
      <c r="A532">
        <v>12193</v>
      </c>
      <c r="B532" t="s">
        <v>2177</v>
      </c>
      <c r="C532" s="14"/>
    </row>
    <row r="533" spans="1:3" x14ac:dyDescent="0.25">
      <c r="A533">
        <v>12194</v>
      </c>
      <c r="B533" t="s">
        <v>2178</v>
      </c>
      <c r="C533" s="14" t="s">
        <v>2179</v>
      </c>
    </row>
    <row r="534" spans="1:3" x14ac:dyDescent="0.25">
      <c r="A534">
        <v>12194</v>
      </c>
      <c r="B534" t="s">
        <v>2178</v>
      </c>
      <c r="C534" s="14"/>
    </row>
    <row r="535" spans="1:3" x14ac:dyDescent="0.25">
      <c r="A535">
        <v>12195</v>
      </c>
      <c r="B535" t="s">
        <v>2180</v>
      </c>
      <c r="C535" s="14"/>
    </row>
    <row r="536" spans="1:3" x14ac:dyDescent="0.25">
      <c r="A536">
        <v>12195</v>
      </c>
      <c r="B536" t="s">
        <v>2180</v>
      </c>
      <c r="C536" s="14"/>
    </row>
    <row r="537" spans="1:3" x14ac:dyDescent="0.25">
      <c r="A537">
        <v>12196</v>
      </c>
      <c r="B537" t="s">
        <v>2181</v>
      </c>
      <c r="C537" s="14"/>
    </row>
    <row r="538" spans="1:3" x14ac:dyDescent="0.25">
      <c r="A538">
        <v>12196</v>
      </c>
      <c r="B538" t="s">
        <v>2181</v>
      </c>
      <c r="C538" s="14"/>
    </row>
    <row r="539" spans="1:3" x14ac:dyDescent="0.25">
      <c r="A539">
        <v>12197</v>
      </c>
      <c r="B539" t="s">
        <v>2182</v>
      </c>
      <c r="C539" s="14"/>
    </row>
    <row r="540" spans="1:3" x14ac:dyDescent="0.25">
      <c r="A540">
        <v>12197</v>
      </c>
      <c r="B540" t="s">
        <v>2182</v>
      </c>
      <c r="C540" s="14"/>
    </row>
    <row r="541" spans="1:3" x14ac:dyDescent="0.25">
      <c r="A541">
        <v>12198</v>
      </c>
      <c r="B541" t="s">
        <v>2183</v>
      </c>
      <c r="C541" s="14" t="s">
        <v>2184</v>
      </c>
    </row>
    <row r="542" spans="1:3" x14ac:dyDescent="0.25">
      <c r="A542">
        <v>12198</v>
      </c>
      <c r="B542" t="s">
        <v>2183</v>
      </c>
      <c r="C542" s="14"/>
    </row>
    <row r="543" spans="1:3" x14ac:dyDescent="0.25">
      <c r="A543">
        <v>12199</v>
      </c>
      <c r="B543" t="s">
        <v>2185</v>
      </c>
      <c r="C543" s="14" t="s">
        <v>1939</v>
      </c>
    </row>
    <row r="544" spans="1:3" x14ac:dyDescent="0.25">
      <c r="A544">
        <v>12199</v>
      </c>
      <c r="B544" t="s">
        <v>2185</v>
      </c>
      <c r="C544" s="14" t="s">
        <v>1939</v>
      </c>
    </row>
    <row r="545" spans="1:3" x14ac:dyDescent="0.25">
      <c r="A545">
        <v>12199</v>
      </c>
      <c r="B545" t="s">
        <v>2185</v>
      </c>
      <c r="C545" s="14" t="s">
        <v>1939</v>
      </c>
    </row>
    <row r="546" spans="1:3" x14ac:dyDescent="0.25">
      <c r="A546">
        <v>12199</v>
      </c>
      <c r="B546" t="s">
        <v>2185</v>
      </c>
      <c r="C546" s="14" t="s">
        <v>1939</v>
      </c>
    </row>
    <row r="547" spans="1:3" x14ac:dyDescent="0.25">
      <c r="A547">
        <v>12200</v>
      </c>
      <c r="B547" t="s">
        <v>1618</v>
      </c>
      <c r="C547" s="14" t="s">
        <v>1939</v>
      </c>
    </row>
    <row r="548" spans="1:3" x14ac:dyDescent="0.25">
      <c r="A548">
        <v>12200</v>
      </c>
      <c r="B548" t="s">
        <v>1618</v>
      </c>
      <c r="C548" s="14" t="s">
        <v>1939</v>
      </c>
    </row>
    <row r="549" spans="1:3" x14ac:dyDescent="0.25">
      <c r="A549">
        <v>12200</v>
      </c>
      <c r="B549" t="s">
        <v>1618</v>
      </c>
      <c r="C549" s="14" t="s">
        <v>1939</v>
      </c>
    </row>
    <row r="550" spans="1:3" x14ac:dyDescent="0.25">
      <c r="A550">
        <v>12200</v>
      </c>
      <c r="B550" t="s">
        <v>1618</v>
      </c>
      <c r="C550" s="14" t="s">
        <v>1939</v>
      </c>
    </row>
    <row r="551" spans="1:3" x14ac:dyDescent="0.25">
      <c r="A551">
        <v>12201</v>
      </c>
      <c r="B551" t="s">
        <v>2186</v>
      </c>
      <c r="C551" s="14" t="s">
        <v>1939</v>
      </c>
    </row>
    <row r="552" spans="1:3" x14ac:dyDescent="0.25">
      <c r="A552">
        <v>12202</v>
      </c>
      <c r="B552" t="s">
        <v>2187</v>
      </c>
      <c r="C552" s="14"/>
    </row>
    <row r="553" spans="1:3" x14ac:dyDescent="0.25">
      <c r="A553">
        <v>12202</v>
      </c>
      <c r="B553" t="s">
        <v>2187</v>
      </c>
      <c r="C553" s="14"/>
    </row>
    <row r="554" spans="1:3" x14ac:dyDescent="0.25">
      <c r="A554">
        <v>12202</v>
      </c>
      <c r="B554" t="s">
        <v>2187</v>
      </c>
      <c r="C554" s="14"/>
    </row>
    <row r="555" spans="1:3" x14ac:dyDescent="0.25">
      <c r="A555">
        <v>12203</v>
      </c>
      <c r="B555" t="s">
        <v>2188</v>
      </c>
      <c r="C555" s="14" t="s">
        <v>2189</v>
      </c>
    </row>
    <row r="556" spans="1:3" x14ac:dyDescent="0.25">
      <c r="A556">
        <v>12203</v>
      </c>
      <c r="B556" t="s">
        <v>2188</v>
      </c>
      <c r="C556" s="14" t="s">
        <v>2189</v>
      </c>
    </row>
    <row r="557" spans="1:3" x14ac:dyDescent="0.25">
      <c r="A557">
        <v>12203</v>
      </c>
      <c r="B557" t="s">
        <v>2188</v>
      </c>
      <c r="C557" s="14" t="s">
        <v>2189</v>
      </c>
    </row>
    <row r="558" spans="1:3" x14ac:dyDescent="0.25">
      <c r="A558">
        <v>12203</v>
      </c>
      <c r="B558" t="s">
        <v>2188</v>
      </c>
      <c r="C558" s="14" t="s">
        <v>2189</v>
      </c>
    </row>
    <row r="559" spans="1:3" x14ac:dyDescent="0.25">
      <c r="A559">
        <v>12205</v>
      </c>
      <c r="B559" t="s">
        <v>2190</v>
      </c>
      <c r="C559" s="14" t="s">
        <v>1939</v>
      </c>
    </row>
    <row r="560" spans="1:3" x14ac:dyDescent="0.25">
      <c r="A560">
        <v>12206</v>
      </c>
      <c r="B560" t="s">
        <v>2191</v>
      </c>
      <c r="C560" s="14" t="s">
        <v>2042</v>
      </c>
    </row>
    <row r="561" spans="1:3" x14ac:dyDescent="0.25">
      <c r="A561">
        <v>12206</v>
      </c>
      <c r="B561" t="s">
        <v>2191</v>
      </c>
      <c r="C561" s="14" t="s">
        <v>2042</v>
      </c>
    </row>
    <row r="562" spans="1:3" x14ac:dyDescent="0.25">
      <c r="A562">
        <v>12206</v>
      </c>
      <c r="B562" t="s">
        <v>2191</v>
      </c>
      <c r="C562" s="14" t="s">
        <v>2042</v>
      </c>
    </row>
    <row r="563" spans="1:3" x14ac:dyDescent="0.25">
      <c r="A563">
        <v>12206</v>
      </c>
      <c r="B563" t="s">
        <v>2191</v>
      </c>
      <c r="C563" s="14" t="s">
        <v>2042</v>
      </c>
    </row>
    <row r="564" spans="1:3" x14ac:dyDescent="0.25">
      <c r="A564">
        <v>12208</v>
      </c>
      <c r="B564" t="s">
        <v>2192</v>
      </c>
      <c r="C564" s="14"/>
    </row>
    <row r="565" spans="1:3" x14ac:dyDescent="0.25">
      <c r="A565">
        <v>12208</v>
      </c>
      <c r="B565" t="s">
        <v>2192</v>
      </c>
      <c r="C565" s="14" t="s">
        <v>2184</v>
      </c>
    </row>
    <row r="566" spans="1:3" x14ac:dyDescent="0.25">
      <c r="A566">
        <v>12209</v>
      </c>
      <c r="B566" t="s">
        <v>2193</v>
      </c>
      <c r="C566" s="14" t="s">
        <v>2194</v>
      </c>
    </row>
    <row r="567" spans="1:3" x14ac:dyDescent="0.25">
      <c r="A567">
        <v>12209</v>
      </c>
      <c r="B567" t="s">
        <v>2193</v>
      </c>
      <c r="C567" s="14"/>
    </row>
    <row r="568" spans="1:3" x14ac:dyDescent="0.25">
      <c r="A568">
        <v>12210</v>
      </c>
      <c r="B568" t="s">
        <v>2195</v>
      </c>
      <c r="C568" s="14" t="s">
        <v>2011</v>
      </c>
    </row>
    <row r="569" spans="1:3" x14ac:dyDescent="0.25">
      <c r="A569">
        <v>12210</v>
      </c>
      <c r="B569" t="s">
        <v>2195</v>
      </c>
      <c r="C569" s="14" t="s">
        <v>2011</v>
      </c>
    </row>
    <row r="570" spans="1:3" x14ac:dyDescent="0.25">
      <c r="A570">
        <v>12211</v>
      </c>
      <c r="B570" t="s">
        <v>2196</v>
      </c>
      <c r="C570" s="14" t="s">
        <v>2011</v>
      </c>
    </row>
    <row r="571" spans="1:3" x14ac:dyDescent="0.25">
      <c r="A571">
        <v>12212</v>
      </c>
      <c r="B571" t="s">
        <v>2197</v>
      </c>
      <c r="C571" s="14" t="s">
        <v>2011</v>
      </c>
    </row>
    <row r="572" spans="1:3" x14ac:dyDescent="0.25">
      <c r="A572">
        <v>12213</v>
      </c>
      <c r="B572" t="s">
        <v>2198</v>
      </c>
      <c r="C572" s="14" t="s">
        <v>2011</v>
      </c>
    </row>
    <row r="573" spans="1:3" x14ac:dyDescent="0.25">
      <c r="A573">
        <v>12214</v>
      </c>
      <c r="B573" t="s">
        <v>2199</v>
      </c>
      <c r="C573" s="14" t="s">
        <v>2011</v>
      </c>
    </row>
    <row r="574" spans="1:3" x14ac:dyDescent="0.25">
      <c r="A574">
        <v>12215</v>
      </c>
      <c r="B574" t="s">
        <v>2200</v>
      </c>
      <c r="C574" s="14" t="s">
        <v>2011</v>
      </c>
    </row>
    <row r="575" spans="1:3" x14ac:dyDescent="0.25">
      <c r="A575">
        <v>12215</v>
      </c>
      <c r="B575" t="s">
        <v>2201</v>
      </c>
      <c r="C575" s="14" t="s">
        <v>2011</v>
      </c>
    </row>
    <row r="576" spans="1:3" x14ac:dyDescent="0.25">
      <c r="A576">
        <v>12216</v>
      </c>
      <c r="B576" t="s">
        <v>2202</v>
      </c>
      <c r="C576" s="14" t="s">
        <v>2011</v>
      </c>
    </row>
    <row r="577" spans="1:3" x14ac:dyDescent="0.25">
      <c r="A577">
        <v>12216</v>
      </c>
      <c r="B577" t="s">
        <v>2203</v>
      </c>
      <c r="C577" s="14" t="s">
        <v>2011</v>
      </c>
    </row>
    <row r="578" spans="1:3" x14ac:dyDescent="0.25">
      <c r="A578">
        <v>12217</v>
      </c>
      <c r="B578" t="s">
        <v>2204</v>
      </c>
      <c r="C578" s="14" t="s">
        <v>2011</v>
      </c>
    </row>
    <row r="579" spans="1:3" x14ac:dyDescent="0.25">
      <c r="A579">
        <v>12218</v>
      </c>
      <c r="B579" t="s">
        <v>2205</v>
      </c>
      <c r="C579" s="14" t="s">
        <v>2020</v>
      </c>
    </row>
    <row r="580" spans="1:3" x14ac:dyDescent="0.25">
      <c r="A580">
        <v>12219</v>
      </c>
      <c r="B580" t="s">
        <v>2206</v>
      </c>
      <c r="C580" s="14" t="s">
        <v>2020</v>
      </c>
    </row>
    <row r="581" spans="1:3" x14ac:dyDescent="0.25">
      <c r="A581">
        <v>12220</v>
      </c>
      <c r="B581" t="s">
        <v>2207</v>
      </c>
      <c r="C581" s="14" t="s">
        <v>2033</v>
      </c>
    </row>
    <row r="582" spans="1:3" x14ac:dyDescent="0.25">
      <c r="A582">
        <v>12220</v>
      </c>
      <c r="B582" t="s">
        <v>2207</v>
      </c>
      <c r="C582" s="14" t="s">
        <v>2033</v>
      </c>
    </row>
    <row r="583" spans="1:3" x14ac:dyDescent="0.25">
      <c r="A583">
        <v>12220</v>
      </c>
      <c r="B583" t="s">
        <v>2207</v>
      </c>
      <c r="C583" s="14" t="s">
        <v>2033</v>
      </c>
    </row>
    <row r="584" spans="1:3" x14ac:dyDescent="0.25">
      <c r="A584">
        <v>12220</v>
      </c>
      <c r="B584" t="s">
        <v>2207</v>
      </c>
      <c r="C584" s="14" t="s">
        <v>2033</v>
      </c>
    </row>
    <row r="585" spans="1:3" x14ac:dyDescent="0.25">
      <c r="A585">
        <v>12223</v>
      </c>
      <c r="B585" t="s">
        <v>2208</v>
      </c>
      <c r="C585" s="14"/>
    </row>
    <row r="586" spans="1:3" x14ac:dyDescent="0.25">
      <c r="A586">
        <v>12223</v>
      </c>
      <c r="B586" t="s">
        <v>2208</v>
      </c>
      <c r="C586" s="14" t="s">
        <v>2144</v>
      </c>
    </row>
    <row r="587" spans="1:3" x14ac:dyDescent="0.25">
      <c r="A587">
        <v>12224</v>
      </c>
      <c r="B587" t="s">
        <v>2209</v>
      </c>
      <c r="C587" s="14"/>
    </row>
    <row r="588" spans="1:3" x14ac:dyDescent="0.25">
      <c r="A588">
        <v>12224</v>
      </c>
      <c r="B588" t="s">
        <v>2209</v>
      </c>
      <c r="C588" s="14"/>
    </row>
    <row r="589" spans="1:3" x14ac:dyDescent="0.25">
      <c r="A589">
        <v>12225</v>
      </c>
      <c r="B589" t="s">
        <v>2210</v>
      </c>
      <c r="C589" s="14"/>
    </row>
    <row r="590" spans="1:3" x14ac:dyDescent="0.25">
      <c r="A590">
        <v>12225</v>
      </c>
      <c r="B590" t="s">
        <v>2210</v>
      </c>
      <c r="C590" s="14" t="s">
        <v>2042</v>
      </c>
    </row>
    <row r="591" spans="1:3" x14ac:dyDescent="0.25">
      <c r="A591">
        <v>12226</v>
      </c>
      <c r="B591" t="s">
        <v>2211</v>
      </c>
      <c r="C591" s="14" t="s">
        <v>2042</v>
      </c>
    </row>
    <row r="592" spans="1:3" x14ac:dyDescent="0.25">
      <c r="A592">
        <v>12226</v>
      </c>
      <c r="B592" t="s">
        <v>2211</v>
      </c>
      <c r="C592" s="14"/>
    </row>
    <row r="593" spans="1:3" x14ac:dyDescent="0.25">
      <c r="A593">
        <v>12227</v>
      </c>
      <c r="B593" t="s">
        <v>2212</v>
      </c>
      <c r="C593" s="14"/>
    </row>
    <row r="594" spans="1:3" x14ac:dyDescent="0.25">
      <c r="A594">
        <v>12227</v>
      </c>
      <c r="B594" t="s">
        <v>2212</v>
      </c>
      <c r="C594" s="14" t="s">
        <v>1998</v>
      </c>
    </row>
    <row r="595" spans="1:3" x14ac:dyDescent="0.25">
      <c r="A595">
        <v>12230</v>
      </c>
      <c r="B595" t="s">
        <v>2213</v>
      </c>
      <c r="C595" s="14"/>
    </row>
    <row r="596" spans="1:3" x14ac:dyDescent="0.25">
      <c r="A596">
        <v>12230</v>
      </c>
      <c r="B596" t="s">
        <v>2213</v>
      </c>
      <c r="C596" s="14"/>
    </row>
    <row r="597" spans="1:3" x14ac:dyDescent="0.25">
      <c r="A597">
        <v>12234</v>
      </c>
      <c r="B597" t="s">
        <v>2214</v>
      </c>
      <c r="C597" s="14" t="s">
        <v>2215</v>
      </c>
    </row>
    <row r="598" spans="1:3" x14ac:dyDescent="0.25">
      <c r="A598">
        <v>12234</v>
      </c>
      <c r="B598" t="s">
        <v>2214</v>
      </c>
      <c r="C598" s="14" t="s">
        <v>2215</v>
      </c>
    </row>
    <row r="599" spans="1:3" x14ac:dyDescent="0.25">
      <c r="A599">
        <v>12234</v>
      </c>
      <c r="B599" t="s">
        <v>2214</v>
      </c>
      <c r="C599" s="14" t="s">
        <v>2215</v>
      </c>
    </row>
    <row r="600" spans="1:3" x14ac:dyDescent="0.25">
      <c r="A600">
        <v>12234</v>
      </c>
      <c r="B600" t="s">
        <v>2214</v>
      </c>
      <c r="C600" s="14" t="s">
        <v>2215</v>
      </c>
    </row>
    <row r="601" spans="1:3" x14ac:dyDescent="0.25">
      <c r="A601">
        <v>12238</v>
      </c>
      <c r="B601" t="s">
        <v>2216</v>
      </c>
      <c r="C601" s="14"/>
    </row>
    <row r="602" spans="1:3" x14ac:dyDescent="0.25">
      <c r="A602">
        <v>12238</v>
      </c>
      <c r="B602" t="s">
        <v>2216</v>
      </c>
      <c r="C602" s="14"/>
    </row>
    <row r="603" spans="1:3" x14ac:dyDescent="0.25">
      <c r="A603">
        <v>12241</v>
      </c>
      <c r="B603" t="s">
        <v>2217</v>
      </c>
      <c r="C603" s="14"/>
    </row>
    <row r="604" spans="1:3" x14ac:dyDescent="0.25">
      <c r="A604">
        <v>12241</v>
      </c>
      <c r="B604" t="s">
        <v>2217</v>
      </c>
      <c r="C604" s="14"/>
    </row>
    <row r="605" spans="1:3" x14ac:dyDescent="0.25">
      <c r="A605">
        <v>12242</v>
      </c>
      <c r="B605" t="s">
        <v>2218</v>
      </c>
      <c r="C605" s="14" t="s">
        <v>2219</v>
      </c>
    </row>
    <row r="606" spans="1:3" x14ac:dyDescent="0.25">
      <c r="A606">
        <v>12242</v>
      </c>
      <c r="B606" t="s">
        <v>2218</v>
      </c>
      <c r="C606" s="14" t="s">
        <v>2219</v>
      </c>
    </row>
    <row r="607" spans="1:3" x14ac:dyDescent="0.25">
      <c r="A607">
        <v>12242</v>
      </c>
      <c r="B607" t="s">
        <v>2218</v>
      </c>
      <c r="C607" s="14" t="s">
        <v>2219</v>
      </c>
    </row>
    <row r="608" spans="1:3" x14ac:dyDescent="0.25">
      <c r="A608">
        <v>12242</v>
      </c>
      <c r="B608" t="s">
        <v>2218</v>
      </c>
      <c r="C608" s="14" t="s">
        <v>2219</v>
      </c>
    </row>
    <row r="609" spans="1:3" x14ac:dyDescent="0.25">
      <c r="A609">
        <v>12243</v>
      </c>
      <c r="B609" t="s">
        <v>2220</v>
      </c>
      <c r="C609" s="14" t="s">
        <v>2221</v>
      </c>
    </row>
    <row r="610" spans="1:3" x14ac:dyDescent="0.25">
      <c r="A610">
        <v>12244</v>
      </c>
      <c r="B610" t="s">
        <v>2222</v>
      </c>
      <c r="C610" s="14" t="s">
        <v>2223</v>
      </c>
    </row>
    <row r="611" spans="1:3" x14ac:dyDescent="0.25">
      <c r="A611">
        <v>12244</v>
      </c>
      <c r="B611" t="s">
        <v>2222</v>
      </c>
      <c r="C611" s="14" t="s">
        <v>2223</v>
      </c>
    </row>
    <row r="612" spans="1:3" x14ac:dyDescent="0.25">
      <c r="A612">
        <v>12244</v>
      </c>
      <c r="B612" t="s">
        <v>2222</v>
      </c>
      <c r="C612" s="14" t="s">
        <v>2223</v>
      </c>
    </row>
    <row r="613" spans="1:3" x14ac:dyDescent="0.25">
      <c r="A613">
        <v>12244</v>
      </c>
      <c r="B613" t="s">
        <v>2222</v>
      </c>
      <c r="C613" s="14" t="s">
        <v>2223</v>
      </c>
    </row>
    <row r="614" spans="1:3" x14ac:dyDescent="0.25">
      <c r="A614">
        <v>12254</v>
      </c>
      <c r="B614" t="s">
        <v>2224</v>
      </c>
      <c r="C614" s="14"/>
    </row>
    <row r="615" spans="1:3" x14ac:dyDescent="0.25">
      <c r="A615">
        <v>12254</v>
      </c>
      <c r="B615" t="s">
        <v>2224</v>
      </c>
      <c r="C615" s="14"/>
    </row>
    <row r="616" spans="1:3" x14ac:dyDescent="0.25">
      <c r="A616">
        <v>12256</v>
      </c>
      <c r="B616" t="s">
        <v>2225</v>
      </c>
      <c r="C616" s="14" t="s">
        <v>2020</v>
      </c>
    </row>
    <row r="617" spans="1:3" x14ac:dyDescent="0.25">
      <c r="A617">
        <v>12256</v>
      </c>
      <c r="B617" t="s">
        <v>2225</v>
      </c>
      <c r="C617" s="14" t="s">
        <v>2020</v>
      </c>
    </row>
    <row r="618" spans="1:3" x14ac:dyDescent="0.25">
      <c r="A618">
        <v>12256</v>
      </c>
      <c r="B618" t="s">
        <v>2225</v>
      </c>
      <c r="C618" s="14" t="s">
        <v>2020</v>
      </c>
    </row>
    <row r="619" spans="1:3" x14ac:dyDescent="0.25">
      <c r="A619">
        <v>12256</v>
      </c>
      <c r="B619" t="s">
        <v>2225</v>
      </c>
      <c r="C619" s="14" t="s">
        <v>2020</v>
      </c>
    </row>
    <row r="620" spans="1:3" x14ac:dyDescent="0.25">
      <c r="A620">
        <v>12257</v>
      </c>
      <c r="B620" t="s">
        <v>2226</v>
      </c>
      <c r="C620" s="14" t="s">
        <v>2020</v>
      </c>
    </row>
    <row r="621" spans="1:3" x14ac:dyDescent="0.25">
      <c r="A621">
        <v>12257</v>
      </c>
      <c r="B621" t="s">
        <v>2226</v>
      </c>
      <c r="C621" s="14" t="s">
        <v>2020</v>
      </c>
    </row>
    <row r="622" spans="1:3" x14ac:dyDescent="0.25">
      <c r="A622">
        <v>12257</v>
      </c>
      <c r="B622" t="s">
        <v>2226</v>
      </c>
      <c r="C622" s="14" t="s">
        <v>2020</v>
      </c>
    </row>
    <row r="623" spans="1:3" x14ac:dyDescent="0.25">
      <c r="A623">
        <v>12257</v>
      </c>
      <c r="B623" t="s">
        <v>2226</v>
      </c>
      <c r="C623" s="14" t="s">
        <v>2020</v>
      </c>
    </row>
    <row r="624" spans="1:3" x14ac:dyDescent="0.25">
      <c r="A624">
        <v>12258</v>
      </c>
      <c r="B624" t="s">
        <v>2227</v>
      </c>
      <c r="C624" s="14" t="s">
        <v>2020</v>
      </c>
    </row>
    <row r="625" spans="1:3" x14ac:dyDescent="0.25">
      <c r="A625">
        <v>12258</v>
      </c>
      <c r="B625" t="s">
        <v>2227</v>
      </c>
      <c r="C625" s="14" t="s">
        <v>2020</v>
      </c>
    </row>
    <row r="626" spans="1:3" x14ac:dyDescent="0.25">
      <c r="A626">
        <v>12258</v>
      </c>
      <c r="B626" t="s">
        <v>2227</v>
      </c>
      <c r="C626" s="14" t="s">
        <v>2020</v>
      </c>
    </row>
    <row r="627" spans="1:3" x14ac:dyDescent="0.25">
      <c r="A627">
        <v>12258</v>
      </c>
      <c r="B627" t="s">
        <v>2227</v>
      </c>
      <c r="C627" s="14" t="s">
        <v>2020</v>
      </c>
    </row>
    <row r="628" spans="1:3" x14ac:dyDescent="0.25">
      <c r="A628">
        <v>12259</v>
      </c>
      <c r="B628" t="s">
        <v>2228</v>
      </c>
      <c r="C628" s="14" t="s">
        <v>2020</v>
      </c>
    </row>
    <row r="629" spans="1:3" x14ac:dyDescent="0.25">
      <c r="A629">
        <v>12259</v>
      </c>
      <c r="B629" t="s">
        <v>2228</v>
      </c>
      <c r="C629" s="14" t="s">
        <v>2020</v>
      </c>
    </row>
    <row r="630" spans="1:3" x14ac:dyDescent="0.25">
      <c r="A630">
        <v>12259</v>
      </c>
      <c r="B630" t="s">
        <v>2228</v>
      </c>
      <c r="C630" s="14" t="s">
        <v>2020</v>
      </c>
    </row>
    <row r="631" spans="1:3" x14ac:dyDescent="0.25">
      <c r="A631">
        <v>12260</v>
      </c>
      <c r="B631" t="s">
        <v>2229</v>
      </c>
      <c r="C631" s="14" t="s">
        <v>2042</v>
      </c>
    </row>
    <row r="632" spans="1:3" x14ac:dyDescent="0.25">
      <c r="A632">
        <v>12260</v>
      </c>
      <c r="B632" t="s">
        <v>2229</v>
      </c>
      <c r="C632" s="14" t="s">
        <v>2042</v>
      </c>
    </row>
    <row r="633" spans="1:3" x14ac:dyDescent="0.25">
      <c r="A633">
        <v>12260</v>
      </c>
      <c r="B633" t="s">
        <v>2229</v>
      </c>
      <c r="C633" s="14" t="s">
        <v>2042</v>
      </c>
    </row>
    <row r="634" spans="1:3" x14ac:dyDescent="0.25">
      <c r="A634">
        <v>12260</v>
      </c>
      <c r="B634" t="s">
        <v>2229</v>
      </c>
      <c r="C634" s="14" t="s">
        <v>2042</v>
      </c>
    </row>
    <row r="635" spans="1:3" x14ac:dyDescent="0.25">
      <c r="A635">
        <v>12261</v>
      </c>
      <c r="B635" t="s">
        <v>2230</v>
      </c>
      <c r="C635" s="14" t="s">
        <v>1972</v>
      </c>
    </row>
    <row r="636" spans="1:3" x14ac:dyDescent="0.25">
      <c r="A636">
        <v>12261</v>
      </c>
      <c r="B636" t="s">
        <v>2230</v>
      </c>
      <c r="C636" s="14" t="s">
        <v>1972</v>
      </c>
    </row>
    <row r="637" spans="1:3" x14ac:dyDescent="0.25">
      <c r="A637">
        <v>12261</v>
      </c>
      <c r="B637" t="s">
        <v>2230</v>
      </c>
      <c r="C637" s="14" t="s">
        <v>1972</v>
      </c>
    </row>
    <row r="638" spans="1:3" x14ac:dyDescent="0.25">
      <c r="A638">
        <v>12261</v>
      </c>
      <c r="B638" t="s">
        <v>2230</v>
      </c>
      <c r="C638" s="14" t="s">
        <v>1972</v>
      </c>
    </row>
    <row r="639" spans="1:3" x14ac:dyDescent="0.25">
      <c r="A639">
        <v>12262</v>
      </c>
      <c r="B639" t="s">
        <v>2231</v>
      </c>
      <c r="C639" s="14"/>
    </row>
    <row r="640" spans="1:3" x14ac:dyDescent="0.25">
      <c r="A640">
        <v>12262</v>
      </c>
      <c r="B640" t="s">
        <v>2231</v>
      </c>
      <c r="C640" s="14"/>
    </row>
    <row r="641" spans="1:3" x14ac:dyDescent="0.25">
      <c r="A641">
        <v>12263</v>
      </c>
      <c r="B641" t="s">
        <v>2232</v>
      </c>
      <c r="C641" s="14"/>
    </row>
    <row r="642" spans="1:3" x14ac:dyDescent="0.25">
      <c r="A642">
        <v>12263</v>
      </c>
      <c r="B642" t="s">
        <v>2232</v>
      </c>
      <c r="C642" s="14" t="s">
        <v>1998</v>
      </c>
    </row>
    <row r="643" spans="1:3" x14ac:dyDescent="0.25">
      <c r="A643">
        <v>12266</v>
      </c>
      <c r="B643" t="s">
        <v>2233</v>
      </c>
      <c r="C643" s="14" t="s">
        <v>2042</v>
      </c>
    </row>
    <row r="644" spans="1:3" x14ac:dyDescent="0.25">
      <c r="A644">
        <v>12266</v>
      </c>
      <c r="B644" t="s">
        <v>2233</v>
      </c>
      <c r="C644" s="14" t="s">
        <v>2042</v>
      </c>
    </row>
    <row r="645" spans="1:3" x14ac:dyDescent="0.25">
      <c r="A645">
        <v>12266</v>
      </c>
      <c r="B645" t="s">
        <v>2233</v>
      </c>
      <c r="C645" s="14" t="s">
        <v>2042</v>
      </c>
    </row>
    <row r="646" spans="1:3" x14ac:dyDescent="0.25">
      <c r="A646">
        <v>12266</v>
      </c>
      <c r="B646" t="s">
        <v>2233</v>
      </c>
      <c r="C646" s="14" t="s">
        <v>2042</v>
      </c>
    </row>
    <row r="647" spans="1:3" x14ac:dyDescent="0.25">
      <c r="A647">
        <v>12270</v>
      </c>
      <c r="B647" t="s">
        <v>2234</v>
      </c>
      <c r="C647" s="14" t="s">
        <v>2137</v>
      </c>
    </row>
    <row r="648" spans="1:3" x14ac:dyDescent="0.25">
      <c r="A648">
        <v>12270</v>
      </c>
      <c r="B648" t="s">
        <v>2234</v>
      </c>
      <c r="C648" s="14" t="s">
        <v>2137</v>
      </c>
    </row>
    <row r="649" spans="1:3" x14ac:dyDescent="0.25">
      <c r="A649">
        <v>12270</v>
      </c>
      <c r="B649" t="s">
        <v>2234</v>
      </c>
      <c r="C649" s="14" t="s">
        <v>2137</v>
      </c>
    </row>
    <row r="650" spans="1:3" x14ac:dyDescent="0.25">
      <c r="A650">
        <v>12270</v>
      </c>
      <c r="B650" t="s">
        <v>2234</v>
      </c>
      <c r="C650" s="14" t="s">
        <v>2137</v>
      </c>
    </row>
    <row r="651" spans="1:3" x14ac:dyDescent="0.25">
      <c r="A651">
        <v>12271</v>
      </c>
      <c r="B651" t="s">
        <v>2235</v>
      </c>
      <c r="C651" s="14" t="s">
        <v>2236</v>
      </c>
    </row>
    <row r="652" spans="1:3" x14ac:dyDescent="0.25">
      <c r="A652">
        <v>12271</v>
      </c>
      <c r="B652" t="s">
        <v>2235</v>
      </c>
      <c r="C652" s="14" t="s">
        <v>2236</v>
      </c>
    </row>
    <row r="653" spans="1:3" x14ac:dyDescent="0.25">
      <c r="A653">
        <v>12271</v>
      </c>
      <c r="B653" t="s">
        <v>2235</v>
      </c>
      <c r="C653" s="14" t="s">
        <v>2236</v>
      </c>
    </row>
    <row r="654" spans="1:3" x14ac:dyDescent="0.25">
      <c r="A654">
        <v>12271</v>
      </c>
      <c r="B654" t="s">
        <v>2235</v>
      </c>
      <c r="C654" s="14" t="s">
        <v>2236</v>
      </c>
    </row>
    <row r="655" spans="1:3" x14ac:dyDescent="0.25">
      <c r="A655">
        <v>12272</v>
      </c>
      <c r="B655" t="s">
        <v>2237</v>
      </c>
      <c r="C655" s="14"/>
    </row>
    <row r="656" spans="1:3" x14ac:dyDescent="0.25">
      <c r="A656">
        <v>12272</v>
      </c>
      <c r="B656" t="s">
        <v>2237</v>
      </c>
      <c r="C656" s="14" t="s">
        <v>2238</v>
      </c>
    </row>
    <row r="657" spans="1:3" x14ac:dyDescent="0.25">
      <c r="A657">
        <v>12272</v>
      </c>
      <c r="B657" t="s">
        <v>2237</v>
      </c>
      <c r="C657" s="14" t="s">
        <v>2238</v>
      </c>
    </row>
    <row r="658" spans="1:3" x14ac:dyDescent="0.25">
      <c r="A658">
        <v>12272</v>
      </c>
      <c r="B658" t="s">
        <v>2237</v>
      </c>
      <c r="C658" s="14" t="s">
        <v>2238</v>
      </c>
    </row>
    <row r="659" spans="1:3" x14ac:dyDescent="0.25">
      <c r="A659">
        <v>12291</v>
      </c>
      <c r="B659" t="s">
        <v>2239</v>
      </c>
      <c r="C659" s="14" t="s">
        <v>1933</v>
      </c>
    </row>
    <row r="660" spans="1:3" x14ac:dyDescent="0.25">
      <c r="A660">
        <v>12291</v>
      </c>
      <c r="B660" t="s">
        <v>2240</v>
      </c>
      <c r="C660" s="14"/>
    </row>
    <row r="661" spans="1:3" x14ac:dyDescent="0.25">
      <c r="A661">
        <v>12292</v>
      </c>
      <c r="B661" t="s">
        <v>2241</v>
      </c>
      <c r="C661" s="14"/>
    </row>
    <row r="662" spans="1:3" x14ac:dyDescent="0.25">
      <c r="A662">
        <v>12292</v>
      </c>
      <c r="B662" t="s">
        <v>2241</v>
      </c>
      <c r="C662" s="14"/>
    </row>
    <row r="663" spans="1:3" x14ac:dyDescent="0.25">
      <c r="A663">
        <v>12292</v>
      </c>
      <c r="B663" t="s">
        <v>2241</v>
      </c>
      <c r="C663" s="14"/>
    </row>
    <row r="664" spans="1:3" x14ac:dyDescent="0.25">
      <c r="A664">
        <v>12292</v>
      </c>
      <c r="B664" t="s">
        <v>2241</v>
      </c>
      <c r="C664" s="14"/>
    </row>
    <row r="665" spans="1:3" x14ac:dyDescent="0.25">
      <c r="A665">
        <v>12293</v>
      </c>
      <c r="B665" t="s">
        <v>2242</v>
      </c>
      <c r="C665" s="14"/>
    </row>
    <row r="666" spans="1:3" x14ac:dyDescent="0.25">
      <c r="A666">
        <v>12293</v>
      </c>
      <c r="B666" t="s">
        <v>2242</v>
      </c>
      <c r="C666" s="14"/>
    </row>
    <row r="667" spans="1:3" x14ac:dyDescent="0.25">
      <c r="A667">
        <v>12293</v>
      </c>
      <c r="B667" t="s">
        <v>2242</v>
      </c>
      <c r="C667" s="14"/>
    </row>
    <row r="668" spans="1:3" x14ac:dyDescent="0.25">
      <c r="A668">
        <v>12293</v>
      </c>
      <c r="B668" t="s">
        <v>2242</v>
      </c>
      <c r="C668" s="14"/>
    </row>
    <row r="669" spans="1:3" x14ac:dyDescent="0.25">
      <c r="A669">
        <v>12294</v>
      </c>
      <c r="B669" t="s">
        <v>2243</v>
      </c>
      <c r="C669" s="14"/>
    </row>
    <row r="670" spans="1:3" x14ac:dyDescent="0.25">
      <c r="A670">
        <v>12294</v>
      </c>
      <c r="B670" t="s">
        <v>2243</v>
      </c>
      <c r="C670" s="14"/>
    </row>
    <row r="671" spans="1:3" x14ac:dyDescent="0.25">
      <c r="A671">
        <v>12294</v>
      </c>
      <c r="B671" t="s">
        <v>2243</v>
      </c>
      <c r="C671" s="14"/>
    </row>
    <row r="672" spans="1:3" x14ac:dyDescent="0.25">
      <c r="A672">
        <v>12294</v>
      </c>
      <c r="B672" t="s">
        <v>2243</v>
      </c>
      <c r="C672" s="14"/>
    </row>
    <row r="673" spans="1:3" x14ac:dyDescent="0.25">
      <c r="A673">
        <v>12295</v>
      </c>
      <c r="B673" t="s">
        <v>2244</v>
      </c>
      <c r="C673" s="14"/>
    </row>
    <row r="674" spans="1:3" x14ac:dyDescent="0.25">
      <c r="A674">
        <v>12295</v>
      </c>
      <c r="B674" t="s">
        <v>2244</v>
      </c>
      <c r="C674" s="14"/>
    </row>
    <row r="675" spans="1:3" x14ac:dyDescent="0.25">
      <c r="A675">
        <v>12295</v>
      </c>
      <c r="B675" t="s">
        <v>2244</v>
      </c>
      <c r="C675" s="14"/>
    </row>
    <row r="676" spans="1:3" x14ac:dyDescent="0.25">
      <c r="A676">
        <v>12295</v>
      </c>
      <c r="B676" t="s">
        <v>2244</v>
      </c>
      <c r="C676" s="14"/>
    </row>
    <row r="677" spans="1:3" x14ac:dyDescent="0.25">
      <c r="A677">
        <v>12296</v>
      </c>
      <c r="B677" t="s">
        <v>2245</v>
      </c>
      <c r="C677" s="14"/>
    </row>
    <row r="678" spans="1:3" x14ac:dyDescent="0.25">
      <c r="A678">
        <v>12296</v>
      </c>
      <c r="B678" t="s">
        <v>2245</v>
      </c>
      <c r="C678" s="14"/>
    </row>
    <row r="679" spans="1:3" x14ac:dyDescent="0.25">
      <c r="A679">
        <v>12296</v>
      </c>
      <c r="B679" t="s">
        <v>2245</v>
      </c>
      <c r="C679" s="14"/>
    </row>
    <row r="680" spans="1:3" x14ac:dyDescent="0.25">
      <c r="A680">
        <v>12296</v>
      </c>
      <c r="B680" t="s">
        <v>2245</v>
      </c>
      <c r="C680" s="14"/>
    </row>
    <row r="681" spans="1:3" x14ac:dyDescent="0.25">
      <c r="A681">
        <v>12297</v>
      </c>
      <c r="B681" t="s">
        <v>2246</v>
      </c>
      <c r="C681" s="14"/>
    </row>
    <row r="682" spans="1:3" x14ac:dyDescent="0.25">
      <c r="A682">
        <v>12297</v>
      </c>
      <c r="B682" t="s">
        <v>2246</v>
      </c>
      <c r="C682" s="14"/>
    </row>
    <row r="683" spans="1:3" x14ac:dyDescent="0.25">
      <c r="A683">
        <v>12297</v>
      </c>
      <c r="B683" t="s">
        <v>2246</v>
      </c>
      <c r="C683" s="14"/>
    </row>
    <row r="684" spans="1:3" x14ac:dyDescent="0.25">
      <c r="A684">
        <v>12297</v>
      </c>
      <c r="B684" t="s">
        <v>2246</v>
      </c>
      <c r="C684" s="14"/>
    </row>
    <row r="685" spans="1:3" x14ac:dyDescent="0.25">
      <c r="A685">
        <v>12299</v>
      </c>
      <c r="B685" t="s">
        <v>2247</v>
      </c>
      <c r="C685" s="14"/>
    </row>
    <row r="686" spans="1:3" x14ac:dyDescent="0.25">
      <c r="A686">
        <v>12299</v>
      </c>
      <c r="B686" t="s">
        <v>2247</v>
      </c>
      <c r="C686" s="14"/>
    </row>
    <row r="687" spans="1:3" x14ac:dyDescent="0.25">
      <c r="A687">
        <v>12299</v>
      </c>
      <c r="B687" t="s">
        <v>2247</v>
      </c>
      <c r="C687" s="14"/>
    </row>
    <row r="688" spans="1:3" x14ac:dyDescent="0.25">
      <c r="A688">
        <v>12299</v>
      </c>
      <c r="B688" t="s">
        <v>2247</v>
      </c>
      <c r="C688" s="14"/>
    </row>
    <row r="689" spans="1:3" x14ac:dyDescent="0.25">
      <c r="A689">
        <v>12300</v>
      </c>
      <c r="B689" t="s">
        <v>2248</v>
      </c>
      <c r="C689" s="14"/>
    </row>
    <row r="690" spans="1:3" x14ac:dyDescent="0.25">
      <c r="A690">
        <v>12302</v>
      </c>
      <c r="B690" t="s">
        <v>2249</v>
      </c>
      <c r="C690" s="14" t="s">
        <v>2144</v>
      </c>
    </row>
    <row r="691" spans="1:3" x14ac:dyDescent="0.25">
      <c r="A691">
        <v>12303</v>
      </c>
      <c r="B691" t="s">
        <v>2250</v>
      </c>
      <c r="C691" s="14"/>
    </row>
    <row r="692" spans="1:3" x14ac:dyDescent="0.25">
      <c r="A692">
        <v>12303</v>
      </c>
      <c r="B692" t="s">
        <v>2250</v>
      </c>
      <c r="C692" s="14" t="s">
        <v>1998</v>
      </c>
    </row>
    <row r="693" spans="1:3" x14ac:dyDescent="0.25">
      <c r="A693">
        <v>12308</v>
      </c>
      <c r="B693" t="s">
        <v>2251</v>
      </c>
      <c r="C693" s="14" t="s">
        <v>1939</v>
      </c>
    </row>
    <row r="694" spans="1:3" x14ac:dyDescent="0.25">
      <c r="A694">
        <v>12308</v>
      </c>
      <c r="B694" t="s">
        <v>2251</v>
      </c>
      <c r="C694" s="14" t="s">
        <v>1939</v>
      </c>
    </row>
    <row r="695" spans="1:3" x14ac:dyDescent="0.25">
      <c r="A695">
        <v>12308</v>
      </c>
      <c r="B695" t="s">
        <v>2251</v>
      </c>
      <c r="C695" s="14" t="s">
        <v>1939</v>
      </c>
    </row>
    <row r="696" spans="1:3" x14ac:dyDescent="0.25">
      <c r="A696">
        <v>12308</v>
      </c>
      <c r="B696" t="s">
        <v>2251</v>
      </c>
      <c r="C696" s="14" t="s">
        <v>1939</v>
      </c>
    </row>
    <row r="697" spans="1:3" x14ac:dyDescent="0.25">
      <c r="A697">
        <v>12309</v>
      </c>
      <c r="B697" t="s">
        <v>2252</v>
      </c>
      <c r="C697" s="14" t="s">
        <v>2043</v>
      </c>
    </row>
    <row r="698" spans="1:3" x14ac:dyDescent="0.25">
      <c r="A698">
        <v>12309</v>
      </c>
      <c r="B698" t="s">
        <v>2252</v>
      </c>
      <c r="C698" s="14" t="s">
        <v>2043</v>
      </c>
    </row>
    <row r="699" spans="1:3" x14ac:dyDescent="0.25">
      <c r="A699">
        <v>12309</v>
      </c>
      <c r="B699" t="s">
        <v>2252</v>
      </c>
      <c r="C699" s="14" t="s">
        <v>2043</v>
      </c>
    </row>
    <row r="700" spans="1:3" x14ac:dyDescent="0.25">
      <c r="A700">
        <v>12309</v>
      </c>
      <c r="B700" t="s">
        <v>2252</v>
      </c>
      <c r="C700" s="14" t="s">
        <v>2043</v>
      </c>
    </row>
    <row r="701" spans="1:3" x14ac:dyDescent="0.25">
      <c r="A701">
        <v>12310</v>
      </c>
      <c r="B701" t="s">
        <v>2253</v>
      </c>
      <c r="C701" s="14" t="s">
        <v>2254</v>
      </c>
    </row>
    <row r="702" spans="1:3" x14ac:dyDescent="0.25">
      <c r="A702">
        <v>12310</v>
      </c>
      <c r="B702" t="s">
        <v>2253</v>
      </c>
      <c r="C702" s="14" t="s">
        <v>2254</v>
      </c>
    </row>
    <row r="703" spans="1:3" x14ac:dyDescent="0.25">
      <c r="A703">
        <v>12311</v>
      </c>
      <c r="B703" t="s">
        <v>2255</v>
      </c>
      <c r="C703" s="14" t="s">
        <v>2254</v>
      </c>
    </row>
    <row r="704" spans="1:3" x14ac:dyDescent="0.25">
      <c r="A704">
        <v>12311</v>
      </c>
      <c r="B704" t="s">
        <v>2255</v>
      </c>
      <c r="C704" s="14" t="s">
        <v>2254</v>
      </c>
    </row>
    <row r="705" spans="1:3" x14ac:dyDescent="0.25">
      <c r="A705">
        <v>12311</v>
      </c>
      <c r="B705" t="s">
        <v>2255</v>
      </c>
      <c r="C705" s="14" t="s">
        <v>2254</v>
      </c>
    </row>
    <row r="706" spans="1:3" x14ac:dyDescent="0.25">
      <c r="A706">
        <v>12311</v>
      </c>
      <c r="B706" t="s">
        <v>2255</v>
      </c>
      <c r="C706" s="14" t="s">
        <v>2254</v>
      </c>
    </row>
    <row r="707" spans="1:3" x14ac:dyDescent="0.25">
      <c r="A707">
        <v>12312</v>
      </c>
      <c r="B707" t="s">
        <v>1643</v>
      </c>
      <c r="C707" s="14" t="s">
        <v>2254</v>
      </c>
    </row>
    <row r="708" spans="1:3" x14ac:dyDescent="0.25">
      <c r="A708">
        <v>12312</v>
      </c>
      <c r="B708" t="s">
        <v>1643</v>
      </c>
      <c r="C708" s="14" t="s">
        <v>2254</v>
      </c>
    </row>
    <row r="709" spans="1:3" x14ac:dyDescent="0.25">
      <c r="A709">
        <v>12312</v>
      </c>
      <c r="B709" t="s">
        <v>1643</v>
      </c>
      <c r="C709" s="14" t="s">
        <v>2254</v>
      </c>
    </row>
    <row r="710" spans="1:3" x14ac:dyDescent="0.25">
      <c r="A710">
        <v>12312</v>
      </c>
      <c r="B710" t="s">
        <v>1643</v>
      </c>
      <c r="C710" s="14" t="s">
        <v>2254</v>
      </c>
    </row>
    <row r="711" spans="1:3" x14ac:dyDescent="0.25">
      <c r="A711">
        <v>12313</v>
      </c>
      <c r="B711" t="s">
        <v>1449</v>
      </c>
      <c r="C711" s="14" t="s">
        <v>2254</v>
      </c>
    </row>
    <row r="712" spans="1:3" x14ac:dyDescent="0.25">
      <c r="A712">
        <v>12313</v>
      </c>
      <c r="B712" t="s">
        <v>1449</v>
      </c>
      <c r="C712" s="14" t="s">
        <v>2254</v>
      </c>
    </row>
    <row r="713" spans="1:3" x14ac:dyDescent="0.25">
      <c r="A713">
        <v>12313</v>
      </c>
      <c r="B713" t="s">
        <v>1449</v>
      </c>
      <c r="C713" s="14" t="s">
        <v>2254</v>
      </c>
    </row>
    <row r="714" spans="1:3" x14ac:dyDescent="0.25">
      <c r="A714">
        <v>12313</v>
      </c>
      <c r="B714" t="s">
        <v>1449</v>
      </c>
      <c r="C714" s="14" t="s">
        <v>2254</v>
      </c>
    </row>
    <row r="715" spans="1:3" x14ac:dyDescent="0.25">
      <c r="A715">
        <v>12314</v>
      </c>
      <c r="B715" t="s">
        <v>1499</v>
      </c>
      <c r="C715" s="14" t="s">
        <v>2254</v>
      </c>
    </row>
    <row r="716" spans="1:3" x14ac:dyDescent="0.25">
      <c r="A716">
        <v>12314</v>
      </c>
      <c r="B716" t="s">
        <v>1499</v>
      </c>
      <c r="C716" s="14" t="s">
        <v>2254</v>
      </c>
    </row>
    <row r="717" spans="1:3" x14ac:dyDescent="0.25">
      <c r="A717">
        <v>12314</v>
      </c>
      <c r="B717" t="s">
        <v>1499</v>
      </c>
      <c r="C717" s="14" t="s">
        <v>2254</v>
      </c>
    </row>
    <row r="718" spans="1:3" x14ac:dyDescent="0.25">
      <c r="A718">
        <v>12314</v>
      </c>
      <c r="B718" t="s">
        <v>1499</v>
      </c>
      <c r="C718" s="14" t="s">
        <v>2254</v>
      </c>
    </row>
    <row r="719" spans="1:3" x14ac:dyDescent="0.25">
      <c r="A719">
        <v>12315</v>
      </c>
      <c r="B719" t="s">
        <v>2256</v>
      </c>
      <c r="C719" s="14" t="s">
        <v>1998</v>
      </c>
    </row>
    <row r="720" spans="1:3" x14ac:dyDescent="0.25">
      <c r="A720">
        <v>12316</v>
      </c>
      <c r="B720" t="s">
        <v>2257</v>
      </c>
      <c r="C720" s="14"/>
    </row>
    <row r="721" spans="1:3" x14ac:dyDescent="0.25">
      <c r="A721">
        <v>12316</v>
      </c>
      <c r="B721" t="s">
        <v>2257</v>
      </c>
      <c r="C721" s="14"/>
    </row>
    <row r="722" spans="1:3" x14ac:dyDescent="0.25">
      <c r="A722">
        <v>12316</v>
      </c>
      <c r="B722" t="s">
        <v>2257</v>
      </c>
      <c r="C722" s="14"/>
    </row>
    <row r="723" spans="1:3" x14ac:dyDescent="0.25">
      <c r="A723">
        <v>12317</v>
      </c>
      <c r="B723" t="s">
        <v>2258</v>
      </c>
      <c r="C723" s="14"/>
    </row>
    <row r="724" spans="1:3" x14ac:dyDescent="0.25">
      <c r="A724">
        <v>12317</v>
      </c>
      <c r="B724" t="s">
        <v>2258</v>
      </c>
      <c r="C724" s="14" t="s">
        <v>1998</v>
      </c>
    </row>
    <row r="725" spans="1:3" x14ac:dyDescent="0.25">
      <c r="A725">
        <v>12318</v>
      </c>
      <c r="B725" t="s">
        <v>2259</v>
      </c>
      <c r="C725" s="14" t="s">
        <v>2260</v>
      </c>
    </row>
    <row r="726" spans="1:3" x14ac:dyDescent="0.25">
      <c r="A726">
        <v>12318</v>
      </c>
      <c r="B726" t="s">
        <v>2259</v>
      </c>
      <c r="C726" s="14" t="s">
        <v>2260</v>
      </c>
    </row>
    <row r="727" spans="1:3" x14ac:dyDescent="0.25">
      <c r="A727">
        <v>12318</v>
      </c>
      <c r="B727" t="s">
        <v>2259</v>
      </c>
      <c r="C727" s="14" t="s">
        <v>2260</v>
      </c>
    </row>
    <row r="728" spans="1:3" x14ac:dyDescent="0.25">
      <c r="A728">
        <v>12322</v>
      </c>
      <c r="B728" t="s">
        <v>1176</v>
      </c>
      <c r="C728" s="14" t="s">
        <v>2033</v>
      </c>
    </row>
    <row r="729" spans="1:3" x14ac:dyDescent="0.25">
      <c r="A729">
        <v>12322</v>
      </c>
      <c r="B729" t="s">
        <v>1176</v>
      </c>
      <c r="C729" s="14" t="s">
        <v>2033</v>
      </c>
    </row>
    <row r="730" spans="1:3" x14ac:dyDescent="0.25">
      <c r="A730">
        <v>12322</v>
      </c>
      <c r="B730" t="s">
        <v>1176</v>
      </c>
      <c r="C730" s="14" t="s">
        <v>2033</v>
      </c>
    </row>
    <row r="731" spans="1:3" x14ac:dyDescent="0.25">
      <c r="A731">
        <v>12322</v>
      </c>
      <c r="B731" t="s">
        <v>1176</v>
      </c>
      <c r="C731" s="14" t="s">
        <v>2033</v>
      </c>
    </row>
    <row r="732" spans="1:3" x14ac:dyDescent="0.25">
      <c r="A732">
        <v>12323</v>
      </c>
      <c r="B732" t="s">
        <v>1177</v>
      </c>
      <c r="C732" s="14" t="s">
        <v>2033</v>
      </c>
    </row>
    <row r="733" spans="1:3" x14ac:dyDescent="0.25">
      <c r="A733">
        <v>12323</v>
      </c>
      <c r="B733" t="s">
        <v>1177</v>
      </c>
      <c r="C733" s="14" t="s">
        <v>2033</v>
      </c>
    </row>
    <row r="734" spans="1:3" x14ac:dyDescent="0.25">
      <c r="A734">
        <v>12323</v>
      </c>
      <c r="B734" t="s">
        <v>1177</v>
      </c>
      <c r="C734" s="14" t="s">
        <v>2033</v>
      </c>
    </row>
    <row r="735" spans="1:3" x14ac:dyDescent="0.25">
      <c r="A735">
        <v>12323</v>
      </c>
      <c r="B735" t="s">
        <v>1177</v>
      </c>
      <c r="C735" s="14" t="s">
        <v>2033</v>
      </c>
    </row>
    <row r="736" spans="1:3" x14ac:dyDescent="0.25">
      <c r="A736">
        <v>12324</v>
      </c>
      <c r="B736" t="s">
        <v>2261</v>
      </c>
      <c r="C736" s="14" t="s">
        <v>2033</v>
      </c>
    </row>
    <row r="737" spans="1:3" x14ac:dyDescent="0.25">
      <c r="A737">
        <v>12324</v>
      </c>
      <c r="B737" t="s">
        <v>2261</v>
      </c>
      <c r="C737" s="14" t="s">
        <v>2033</v>
      </c>
    </row>
    <row r="738" spans="1:3" x14ac:dyDescent="0.25">
      <c r="A738">
        <v>12324</v>
      </c>
      <c r="B738" t="s">
        <v>2261</v>
      </c>
      <c r="C738" s="14" t="s">
        <v>2033</v>
      </c>
    </row>
    <row r="739" spans="1:3" x14ac:dyDescent="0.25">
      <c r="A739">
        <v>12324</v>
      </c>
      <c r="B739" t="s">
        <v>2261</v>
      </c>
      <c r="C739" s="14" t="s">
        <v>2033</v>
      </c>
    </row>
    <row r="740" spans="1:3" x14ac:dyDescent="0.25">
      <c r="A740">
        <v>12325</v>
      </c>
      <c r="B740" t="s">
        <v>2262</v>
      </c>
      <c r="C740" s="14" t="s">
        <v>2263</v>
      </c>
    </row>
    <row r="741" spans="1:3" x14ac:dyDescent="0.25">
      <c r="A741">
        <v>12325</v>
      </c>
      <c r="B741" t="s">
        <v>2262</v>
      </c>
      <c r="C741" s="14" t="s">
        <v>2263</v>
      </c>
    </row>
    <row r="742" spans="1:3" x14ac:dyDescent="0.25">
      <c r="A742">
        <v>12325</v>
      </c>
      <c r="B742" t="s">
        <v>2262</v>
      </c>
      <c r="C742" s="14" t="s">
        <v>2263</v>
      </c>
    </row>
    <row r="743" spans="1:3" x14ac:dyDescent="0.25">
      <c r="A743">
        <v>12325</v>
      </c>
      <c r="B743" t="s">
        <v>2262</v>
      </c>
      <c r="C743" s="14" t="s">
        <v>2263</v>
      </c>
    </row>
    <row r="744" spans="1:3" x14ac:dyDescent="0.25">
      <c r="A744">
        <v>12326</v>
      </c>
      <c r="B744" t="s">
        <v>2264</v>
      </c>
      <c r="C744" s="14" t="s">
        <v>2042</v>
      </c>
    </row>
    <row r="745" spans="1:3" x14ac:dyDescent="0.25">
      <c r="A745">
        <v>12326</v>
      </c>
      <c r="B745" t="s">
        <v>2264</v>
      </c>
      <c r="C745" s="14"/>
    </row>
    <row r="746" spans="1:3" x14ac:dyDescent="0.25">
      <c r="A746">
        <v>12327</v>
      </c>
      <c r="B746" t="s">
        <v>2265</v>
      </c>
      <c r="C746" s="14"/>
    </row>
    <row r="747" spans="1:3" x14ac:dyDescent="0.25">
      <c r="A747">
        <v>12327</v>
      </c>
      <c r="B747" t="s">
        <v>2265</v>
      </c>
      <c r="C747" s="14" t="s">
        <v>2042</v>
      </c>
    </row>
    <row r="748" spans="1:3" x14ac:dyDescent="0.25">
      <c r="A748">
        <v>12329</v>
      </c>
      <c r="B748" t="s">
        <v>2266</v>
      </c>
      <c r="C748" s="14" t="s">
        <v>2015</v>
      </c>
    </row>
    <row r="749" spans="1:3" x14ac:dyDescent="0.25">
      <c r="A749">
        <v>12329</v>
      </c>
      <c r="B749" t="s">
        <v>2266</v>
      </c>
      <c r="C749" s="14" t="s">
        <v>2015</v>
      </c>
    </row>
    <row r="750" spans="1:3" x14ac:dyDescent="0.25">
      <c r="A750">
        <v>12329</v>
      </c>
      <c r="B750" t="s">
        <v>2266</v>
      </c>
      <c r="C750" s="14" t="s">
        <v>2015</v>
      </c>
    </row>
    <row r="751" spans="1:3" x14ac:dyDescent="0.25">
      <c r="A751">
        <v>12329</v>
      </c>
      <c r="B751" t="s">
        <v>2266</v>
      </c>
      <c r="C751" s="14" t="s">
        <v>2015</v>
      </c>
    </row>
    <row r="752" spans="1:3" x14ac:dyDescent="0.25">
      <c r="A752">
        <v>12330</v>
      </c>
      <c r="B752" t="s">
        <v>2267</v>
      </c>
      <c r="C752" s="14"/>
    </row>
    <row r="753" spans="1:3" x14ac:dyDescent="0.25">
      <c r="A753">
        <v>12330</v>
      </c>
      <c r="B753" t="s">
        <v>2268</v>
      </c>
      <c r="C753" s="14"/>
    </row>
    <row r="754" spans="1:3" x14ac:dyDescent="0.25">
      <c r="A754">
        <v>12330</v>
      </c>
      <c r="B754" t="s">
        <v>2267</v>
      </c>
      <c r="C754" s="14"/>
    </row>
    <row r="755" spans="1:3" x14ac:dyDescent="0.25">
      <c r="A755">
        <v>12331</v>
      </c>
      <c r="B755" t="s">
        <v>2269</v>
      </c>
      <c r="C755" s="14"/>
    </row>
    <row r="756" spans="1:3" x14ac:dyDescent="0.25">
      <c r="A756">
        <v>12331</v>
      </c>
      <c r="B756" t="s">
        <v>2269</v>
      </c>
      <c r="C756" s="14"/>
    </row>
    <row r="757" spans="1:3" x14ac:dyDescent="0.25">
      <c r="A757">
        <v>12332</v>
      </c>
      <c r="B757" t="s">
        <v>2270</v>
      </c>
      <c r="C757" s="14"/>
    </row>
    <row r="758" spans="1:3" x14ac:dyDescent="0.25">
      <c r="A758">
        <v>12333</v>
      </c>
      <c r="B758" t="s">
        <v>2271</v>
      </c>
      <c r="C758" s="14" t="s">
        <v>1933</v>
      </c>
    </row>
    <row r="759" spans="1:3" x14ac:dyDescent="0.25">
      <c r="A759">
        <v>12334</v>
      </c>
      <c r="B759" t="s">
        <v>2272</v>
      </c>
      <c r="C759" s="14"/>
    </row>
    <row r="760" spans="1:3" x14ac:dyDescent="0.25">
      <c r="A760">
        <v>12334</v>
      </c>
      <c r="B760" t="s">
        <v>2272</v>
      </c>
      <c r="C760" s="14" t="s">
        <v>1998</v>
      </c>
    </row>
    <row r="761" spans="1:3" x14ac:dyDescent="0.25">
      <c r="A761">
        <v>12335</v>
      </c>
      <c r="B761" t="s">
        <v>2273</v>
      </c>
      <c r="C761" s="14" t="s">
        <v>1998</v>
      </c>
    </row>
    <row r="762" spans="1:3" x14ac:dyDescent="0.25">
      <c r="A762">
        <v>12335</v>
      </c>
      <c r="B762" t="s">
        <v>2273</v>
      </c>
      <c r="C762" s="14"/>
    </row>
    <row r="763" spans="1:3" x14ac:dyDescent="0.25">
      <c r="A763">
        <v>12336</v>
      </c>
      <c r="B763" t="s">
        <v>2274</v>
      </c>
      <c r="C763" s="14"/>
    </row>
    <row r="764" spans="1:3" x14ac:dyDescent="0.25">
      <c r="A764">
        <v>12336</v>
      </c>
      <c r="B764" t="s">
        <v>2274</v>
      </c>
      <c r="C764" s="14" t="s">
        <v>1998</v>
      </c>
    </row>
    <row r="765" spans="1:3" x14ac:dyDescent="0.25">
      <c r="A765">
        <v>12337</v>
      </c>
      <c r="B765" t="s">
        <v>2275</v>
      </c>
      <c r="C765" s="14" t="s">
        <v>1998</v>
      </c>
    </row>
    <row r="766" spans="1:3" x14ac:dyDescent="0.25">
      <c r="A766">
        <v>12337</v>
      </c>
      <c r="B766" t="s">
        <v>2275</v>
      </c>
      <c r="C766" s="14"/>
    </row>
    <row r="767" spans="1:3" x14ac:dyDescent="0.25">
      <c r="A767">
        <v>12338</v>
      </c>
      <c r="B767" t="s">
        <v>2276</v>
      </c>
      <c r="C767" s="14"/>
    </row>
    <row r="768" spans="1:3" x14ac:dyDescent="0.25">
      <c r="A768">
        <v>12338</v>
      </c>
      <c r="B768" t="s">
        <v>2276</v>
      </c>
      <c r="C768" s="14"/>
    </row>
    <row r="769" spans="1:3" x14ac:dyDescent="0.25">
      <c r="A769">
        <v>12339</v>
      </c>
      <c r="B769" t="s">
        <v>2277</v>
      </c>
      <c r="C769" s="14"/>
    </row>
    <row r="770" spans="1:3" x14ac:dyDescent="0.25">
      <c r="A770">
        <v>12339</v>
      </c>
      <c r="B770" t="s">
        <v>2277</v>
      </c>
      <c r="C770" s="14"/>
    </row>
    <row r="771" spans="1:3" x14ac:dyDescent="0.25">
      <c r="A771">
        <v>12340</v>
      </c>
      <c r="B771" t="s">
        <v>2278</v>
      </c>
      <c r="C771" s="14"/>
    </row>
    <row r="772" spans="1:3" x14ac:dyDescent="0.25">
      <c r="A772">
        <v>12340</v>
      </c>
      <c r="B772" t="s">
        <v>2278</v>
      </c>
      <c r="C772" s="14" t="s">
        <v>2015</v>
      </c>
    </row>
    <row r="773" spans="1:3" x14ac:dyDescent="0.25">
      <c r="A773">
        <v>12341</v>
      </c>
      <c r="B773" t="s">
        <v>1627</v>
      </c>
      <c r="C773" s="14" t="s">
        <v>2033</v>
      </c>
    </row>
    <row r="774" spans="1:3" x14ac:dyDescent="0.25">
      <c r="A774">
        <v>12341</v>
      </c>
      <c r="B774" t="s">
        <v>1627</v>
      </c>
      <c r="C774" s="14" t="s">
        <v>2033</v>
      </c>
    </row>
    <row r="775" spans="1:3" x14ac:dyDescent="0.25">
      <c r="A775">
        <v>12341</v>
      </c>
      <c r="B775" t="s">
        <v>1627</v>
      </c>
      <c r="C775" s="14" t="s">
        <v>2033</v>
      </c>
    </row>
    <row r="776" spans="1:3" x14ac:dyDescent="0.25">
      <c r="A776">
        <v>12341</v>
      </c>
      <c r="B776" t="s">
        <v>1627</v>
      </c>
      <c r="C776" s="14" t="s">
        <v>2033</v>
      </c>
    </row>
    <row r="777" spans="1:3" x14ac:dyDescent="0.25">
      <c r="A777">
        <v>12342</v>
      </c>
      <c r="B777" t="s">
        <v>2279</v>
      </c>
      <c r="C777" s="14" t="s">
        <v>2125</v>
      </c>
    </row>
    <row r="778" spans="1:3" x14ac:dyDescent="0.25">
      <c r="A778">
        <v>12343</v>
      </c>
      <c r="B778" t="s">
        <v>2280</v>
      </c>
      <c r="C778" s="14" t="s">
        <v>1998</v>
      </c>
    </row>
    <row r="779" spans="1:3" x14ac:dyDescent="0.25">
      <c r="A779">
        <v>12344</v>
      </c>
      <c r="B779" t="s">
        <v>2281</v>
      </c>
      <c r="C779" s="14" t="s">
        <v>2125</v>
      </c>
    </row>
    <row r="780" spans="1:3" x14ac:dyDescent="0.25">
      <c r="A780">
        <v>12344</v>
      </c>
      <c r="B780" t="s">
        <v>2281</v>
      </c>
      <c r="C780" s="14" t="s">
        <v>2125</v>
      </c>
    </row>
    <row r="781" spans="1:3" x14ac:dyDescent="0.25">
      <c r="A781">
        <v>12344</v>
      </c>
      <c r="B781" t="s">
        <v>2282</v>
      </c>
      <c r="C781" s="14" t="s">
        <v>2125</v>
      </c>
    </row>
    <row r="782" spans="1:3" x14ac:dyDescent="0.25">
      <c r="A782">
        <v>12344</v>
      </c>
      <c r="B782" t="s">
        <v>2281</v>
      </c>
      <c r="C782" s="14" t="s">
        <v>2125</v>
      </c>
    </row>
    <row r="783" spans="1:3" x14ac:dyDescent="0.25">
      <c r="A783">
        <v>12345</v>
      </c>
      <c r="B783" t="s">
        <v>2283</v>
      </c>
      <c r="C783" s="14" t="s">
        <v>1998</v>
      </c>
    </row>
    <row r="784" spans="1:3" x14ac:dyDescent="0.25">
      <c r="A784">
        <v>12345</v>
      </c>
      <c r="B784" t="s">
        <v>2283</v>
      </c>
      <c r="C784" s="14" t="s">
        <v>1998</v>
      </c>
    </row>
    <row r="785" spans="1:3" x14ac:dyDescent="0.25">
      <c r="A785">
        <v>12345</v>
      </c>
      <c r="B785" t="s">
        <v>2283</v>
      </c>
      <c r="C785" s="14" t="s">
        <v>1998</v>
      </c>
    </row>
    <row r="786" spans="1:3" x14ac:dyDescent="0.25">
      <c r="A786">
        <v>12345</v>
      </c>
      <c r="B786" t="s">
        <v>2283</v>
      </c>
      <c r="C786" s="14" t="s">
        <v>1998</v>
      </c>
    </row>
    <row r="787" spans="1:3" x14ac:dyDescent="0.25">
      <c r="A787">
        <v>12346</v>
      </c>
      <c r="B787" t="s">
        <v>2284</v>
      </c>
      <c r="C787" s="14" t="s">
        <v>1998</v>
      </c>
    </row>
    <row r="788" spans="1:3" x14ac:dyDescent="0.25">
      <c r="A788">
        <v>12347</v>
      </c>
      <c r="B788" t="s">
        <v>2285</v>
      </c>
      <c r="C788" s="14" t="s">
        <v>2127</v>
      </c>
    </row>
    <row r="789" spans="1:3" x14ac:dyDescent="0.25">
      <c r="A789">
        <v>12348</v>
      </c>
      <c r="B789" t="s">
        <v>2286</v>
      </c>
      <c r="C789" s="14" t="s">
        <v>2287</v>
      </c>
    </row>
    <row r="790" spans="1:3" x14ac:dyDescent="0.25">
      <c r="A790">
        <v>12349</v>
      </c>
      <c r="B790" t="s">
        <v>2288</v>
      </c>
      <c r="C790" s="14" t="s">
        <v>2287</v>
      </c>
    </row>
    <row r="791" spans="1:3" x14ac:dyDescent="0.25">
      <c r="A791">
        <v>12351</v>
      </c>
      <c r="B791" t="s">
        <v>2289</v>
      </c>
      <c r="C791" s="14" t="s">
        <v>2043</v>
      </c>
    </row>
    <row r="792" spans="1:3" x14ac:dyDescent="0.25">
      <c r="A792">
        <v>12351</v>
      </c>
      <c r="B792" t="s">
        <v>2289</v>
      </c>
      <c r="C792" s="14"/>
    </row>
    <row r="793" spans="1:3" x14ac:dyDescent="0.25">
      <c r="A793">
        <v>12352</v>
      </c>
      <c r="B793" t="s">
        <v>2290</v>
      </c>
      <c r="C793" s="14"/>
    </row>
    <row r="794" spans="1:3" x14ac:dyDescent="0.25">
      <c r="A794">
        <v>12352</v>
      </c>
      <c r="B794" t="s">
        <v>2290</v>
      </c>
      <c r="C794" s="14" t="s">
        <v>2020</v>
      </c>
    </row>
    <row r="795" spans="1:3" x14ac:dyDescent="0.25">
      <c r="A795">
        <v>12353</v>
      </c>
      <c r="B795" t="s">
        <v>2291</v>
      </c>
      <c r="C795" s="14" t="s">
        <v>2292</v>
      </c>
    </row>
    <row r="796" spans="1:3" x14ac:dyDescent="0.25">
      <c r="A796">
        <v>12354</v>
      </c>
      <c r="B796" t="s">
        <v>2293</v>
      </c>
      <c r="C796" s="14" t="s">
        <v>1998</v>
      </c>
    </row>
    <row r="797" spans="1:3" x14ac:dyDescent="0.25">
      <c r="A797">
        <v>12354</v>
      </c>
      <c r="B797" t="s">
        <v>2293</v>
      </c>
      <c r="C797" s="14" t="s">
        <v>1998</v>
      </c>
    </row>
    <row r="798" spans="1:3" x14ac:dyDescent="0.25">
      <c r="A798">
        <v>12354</v>
      </c>
      <c r="B798" t="s">
        <v>2293</v>
      </c>
      <c r="C798" s="14" t="s">
        <v>1998</v>
      </c>
    </row>
    <row r="799" spans="1:3" x14ac:dyDescent="0.25">
      <c r="A799">
        <v>12355</v>
      </c>
      <c r="B799" t="s">
        <v>2294</v>
      </c>
      <c r="C799" s="14"/>
    </row>
    <row r="800" spans="1:3" x14ac:dyDescent="0.25">
      <c r="A800">
        <v>12355</v>
      </c>
      <c r="B800" t="s">
        <v>2294</v>
      </c>
      <c r="C800" s="14"/>
    </row>
    <row r="801" spans="1:3" x14ac:dyDescent="0.25">
      <c r="A801">
        <v>12356</v>
      </c>
      <c r="B801" t="s">
        <v>2295</v>
      </c>
      <c r="C801" s="14"/>
    </row>
    <row r="802" spans="1:3" x14ac:dyDescent="0.25">
      <c r="A802">
        <v>12356</v>
      </c>
      <c r="B802" t="s">
        <v>2295</v>
      </c>
      <c r="C802" s="14" t="s">
        <v>1998</v>
      </c>
    </row>
    <row r="803" spans="1:3" x14ac:dyDescent="0.25">
      <c r="A803">
        <v>12357</v>
      </c>
      <c r="B803" t="s">
        <v>2296</v>
      </c>
      <c r="C803" s="14" t="s">
        <v>1998</v>
      </c>
    </row>
    <row r="804" spans="1:3" x14ac:dyDescent="0.25">
      <c r="A804">
        <v>12359</v>
      </c>
      <c r="B804" t="s">
        <v>2297</v>
      </c>
      <c r="C804" s="14"/>
    </row>
    <row r="805" spans="1:3" x14ac:dyDescent="0.25">
      <c r="A805">
        <v>12359</v>
      </c>
      <c r="B805" t="s">
        <v>2297</v>
      </c>
      <c r="C805" s="14"/>
    </row>
    <row r="806" spans="1:3" x14ac:dyDescent="0.25">
      <c r="A806">
        <v>12360</v>
      </c>
      <c r="B806" t="s">
        <v>2298</v>
      </c>
      <c r="C806" s="14"/>
    </row>
    <row r="807" spans="1:3" x14ac:dyDescent="0.25">
      <c r="A807">
        <v>12360</v>
      </c>
      <c r="B807" t="s">
        <v>2298</v>
      </c>
      <c r="C807" s="14" t="s">
        <v>2013</v>
      </c>
    </row>
    <row r="808" spans="1:3" x14ac:dyDescent="0.25">
      <c r="A808">
        <v>12361</v>
      </c>
      <c r="B808" t="s">
        <v>2299</v>
      </c>
      <c r="C808" s="14" t="s">
        <v>1924</v>
      </c>
    </row>
    <row r="809" spans="1:3" x14ac:dyDescent="0.25">
      <c r="A809">
        <v>12361</v>
      </c>
      <c r="B809" t="s">
        <v>2299</v>
      </c>
      <c r="C809" s="14" t="s">
        <v>1924</v>
      </c>
    </row>
    <row r="810" spans="1:3" x14ac:dyDescent="0.25">
      <c r="A810">
        <v>12362</v>
      </c>
      <c r="B810" t="s">
        <v>2300</v>
      </c>
      <c r="C810" s="14"/>
    </row>
    <row r="811" spans="1:3" x14ac:dyDescent="0.25">
      <c r="A811">
        <v>12363</v>
      </c>
      <c r="B811" t="s">
        <v>2301</v>
      </c>
      <c r="C811" s="14" t="s">
        <v>1998</v>
      </c>
    </row>
    <row r="812" spans="1:3" x14ac:dyDescent="0.25">
      <c r="A812">
        <v>12364</v>
      </c>
      <c r="B812" t="s">
        <v>2302</v>
      </c>
      <c r="C812" s="14" t="s">
        <v>2303</v>
      </c>
    </row>
    <row r="813" spans="1:3" x14ac:dyDescent="0.25">
      <c r="A813">
        <v>12364</v>
      </c>
      <c r="B813" t="s">
        <v>2302</v>
      </c>
      <c r="C813" s="14" t="s">
        <v>2303</v>
      </c>
    </row>
    <row r="814" spans="1:3" x14ac:dyDescent="0.25">
      <c r="A814">
        <v>12364</v>
      </c>
      <c r="B814" t="s">
        <v>2302</v>
      </c>
      <c r="C814" s="14" t="s">
        <v>2303</v>
      </c>
    </row>
    <row r="815" spans="1:3" x14ac:dyDescent="0.25">
      <c r="A815">
        <v>12364</v>
      </c>
      <c r="B815" t="s">
        <v>2302</v>
      </c>
      <c r="C815" s="14" t="s">
        <v>2303</v>
      </c>
    </row>
    <row r="816" spans="1:3" x14ac:dyDescent="0.25">
      <c r="A816">
        <v>12365</v>
      </c>
      <c r="B816" t="s">
        <v>2304</v>
      </c>
      <c r="C816" s="14" t="s">
        <v>1939</v>
      </c>
    </row>
    <row r="817" spans="1:3" x14ac:dyDescent="0.25">
      <c r="A817">
        <v>12366</v>
      </c>
      <c r="B817" t="s">
        <v>2305</v>
      </c>
      <c r="C817" s="14"/>
    </row>
    <row r="818" spans="1:3" x14ac:dyDescent="0.25">
      <c r="A818">
        <v>12368</v>
      </c>
      <c r="B818" t="s">
        <v>2306</v>
      </c>
      <c r="C818" s="14" t="s">
        <v>2307</v>
      </c>
    </row>
    <row r="819" spans="1:3" x14ac:dyDescent="0.25">
      <c r="A819">
        <v>12368</v>
      </c>
      <c r="B819" t="s">
        <v>2306</v>
      </c>
      <c r="C819" s="14" t="s">
        <v>2307</v>
      </c>
    </row>
    <row r="820" spans="1:3" x14ac:dyDescent="0.25">
      <c r="A820">
        <v>12368</v>
      </c>
      <c r="B820" t="s">
        <v>2306</v>
      </c>
      <c r="C820" s="14" t="s">
        <v>2307</v>
      </c>
    </row>
    <row r="821" spans="1:3" x14ac:dyDescent="0.25">
      <c r="A821">
        <v>12368</v>
      </c>
      <c r="B821" t="s">
        <v>2306</v>
      </c>
      <c r="C821" s="14" t="s">
        <v>2307</v>
      </c>
    </row>
    <row r="822" spans="1:3" x14ac:dyDescent="0.25">
      <c r="A822">
        <v>12369</v>
      </c>
      <c r="B822" t="s">
        <v>1935</v>
      </c>
      <c r="C822" s="14" t="s">
        <v>1924</v>
      </c>
    </row>
    <row r="823" spans="1:3" x14ac:dyDescent="0.25">
      <c r="A823">
        <v>12369</v>
      </c>
      <c r="B823" t="s">
        <v>1935</v>
      </c>
      <c r="C823" s="14"/>
    </row>
    <row r="824" spans="1:3" x14ac:dyDescent="0.25">
      <c r="A824">
        <v>12369</v>
      </c>
      <c r="B824" t="s">
        <v>1935</v>
      </c>
      <c r="C824" s="14" t="s">
        <v>1924</v>
      </c>
    </row>
    <row r="825" spans="1:3" x14ac:dyDescent="0.25">
      <c r="A825">
        <v>12370</v>
      </c>
      <c r="B825" t="s">
        <v>2308</v>
      </c>
      <c r="C825" s="14"/>
    </row>
    <row r="826" spans="1:3" x14ac:dyDescent="0.25">
      <c r="A826">
        <v>12370</v>
      </c>
      <c r="B826" t="s">
        <v>2308</v>
      </c>
      <c r="C826" s="14"/>
    </row>
    <row r="827" spans="1:3" x14ac:dyDescent="0.25">
      <c r="A827">
        <v>12371</v>
      </c>
      <c r="B827" t="s">
        <v>2309</v>
      </c>
      <c r="C827" s="14"/>
    </row>
    <row r="828" spans="1:3" x14ac:dyDescent="0.25">
      <c r="A828">
        <v>12371</v>
      </c>
      <c r="B828" t="s">
        <v>2310</v>
      </c>
      <c r="C828" s="14"/>
    </row>
    <row r="829" spans="1:3" x14ac:dyDescent="0.25">
      <c r="A829">
        <v>12372</v>
      </c>
      <c r="B829" t="s">
        <v>2311</v>
      </c>
      <c r="C829" s="14"/>
    </row>
    <row r="830" spans="1:3" x14ac:dyDescent="0.25">
      <c r="A830">
        <v>12372</v>
      </c>
      <c r="B830" t="s">
        <v>2311</v>
      </c>
      <c r="C830" s="14"/>
    </row>
    <row r="831" spans="1:3" x14ac:dyDescent="0.25">
      <c r="A831">
        <v>12373</v>
      </c>
      <c r="B831" t="s">
        <v>2312</v>
      </c>
      <c r="C831" s="14"/>
    </row>
    <row r="832" spans="1:3" x14ac:dyDescent="0.25">
      <c r="A832">
        <v>12374</v>
      </c>
      <c r="B832" t="s">
        <v>2313</v>
      </c>
      <c r="C832" s="14"/>
    </row>
    <row r="833" spans="1:3" x14ac:dyDescent="0.25">
      <c r="A833">
        <v>12374</v>
      </c>
      <c r="B833" t="s">
        <v>2313</v>
      </c>
      <c r="C833" s="14" t="s">
        <v>2314</v>
      </c>
    </row>
    <row r="834" spans="1:3" x14ac:dyDescent="0.25">
      <c r="A834">
        <v>12375</v>
      </c>
      <c r="B834" t="s">
        <v>2315</v>
      </c>
      <c r="C834" s="14"/>
    </row>
    <row r="835" spans="1:3" x14ac:dyDescent="0.25">
      <c r="A835">
        <v>12375</v>
      </c>
      <c r="B835" t="s">
        <v>2315</v>
      </c>
      <c r="C835" s="14"/>
    </row>
    <row r="836" spans="1:3" x14ac:dyDescent="0.25">
      <c r="A836">
        <v>12376</v>
      </c>
      <c r="B836" t="s">
        <v>2316</v>
      </c>
      <c r="C836" s="14"/>
    </row>
    <row r="837" spans="1:3" x14ac:dyDescent="0.25">
      <c r="A837">
        <v>12377</v>
      </c>
      <c r="B837" t="s">
        <v>2317</v>
      </c>
      <c r="C837" s="14"/>
    </row>
    <row r="838" spans="1:3" x14ac:dyDescent="0.25">
      <c r="A838">
        <v>12377</v>
      </c>
      <c r="B838" t="s">
        <v>2318</v>
      </c>
      <c r="C838" s="14" t="s">
        <v>2127</v>
      </c>
    </row>
    <row r="839" spans="1:3" x14ac:dyDescent="0.25">
      <c r="A839">
        <v>12379</v>
      </c>
      <c r="B839" t="s">
        <v>2319</v>
      </c>
      <c r="C839" s="14"/>
    </row>
    <row r="840" spans="1:3" x14ac:dyDescent="0.25">
      <c r="A840">
        <v>12380</v>
      </c>
      <c r="B840" t="s">
        <v>2320</v>
      </c>
      <c r="C840" s="14" t="s">
        <v>1933</v>
      </c>
    </row>
    <row r="841" spans="1:3" x14ac:dyDescent="0.25">
      <c r="A841">
        <v>12381</v>
      </c>
      <c r="B841" t="s">
        <v>2321</v>
      </c>
      <c r="C841" s="14" t="s">
        <v>1933</v>
      </c>
    </row>
    <row r="842" spans="1:3" x14ac:dyDescent="0.25">
      <c r="A842">
        <v>12381</v>
      </c>
      <c r="B842" t="s">
        <v>2322</v>
      </c>
      <c r="C842" s="14" t="s">
        <v>1933</v>
      </c>
    </row>
    <row r="843" spans="1:3" x14ac:dyDescent="0.25">
      <c r="A843">
        <v>12382</v>
      </c>
      <c r="B843" t="s">
        <v>2323</v>
      </c>
      <c r="C843" s="14" t="s">
        <v>1933</v>
      </c>
    </row>
    <row r="844" spans="1:3" x14ac:dyDescent="0.25">
      <c r="A844">
        <v>12382</v>
      </c>
      <c r="B844" t="s">
        <v>2324</v>
      </c>
      <c r="C844" s="14" t="s">
        <v>1933</v>
      </c>
    </row>
    <row r="845" spans="1:3" x14ac:dyDescent="0.25">
      <c r="A845">
        <v>12383</v>
      </c>
      <c r="B845" t="s">
        <v>2325</v>
      </c>
      <c r="C845" s="14" t="s">
        <v>2011</v>
      </c>
    </row>
    <row r="846" spans="1:3" x14ac:dyDescent="0.25">
      <c r="A846">
        <v>12383</v>
      </c>
      <c r="B846" t="s">
        <v>2325</v>
      </c>
      <c r="C846" s="14" t="s">
        <v>2011</v>
      </c>
    </row>
    <row r="847" spans="1:3" x14ac:dyDescent="0.25">
      <c r="A847">
        <v>12384</v>
      </c>
      <c r="B847" t="s">
        <v>2326</v>
      </c>
      <c r="C847" s="14"/>
    </row>
    <row r="848" spans="1:3" x14ac:dyDescent="0.25">
      <c r="A848">
        <v>12384</v>
      </c>
      <c r="B848" t="s">
        <v>2326</v>
      </c>
      <c r="C848" s="14"/>
    </row>
    <row r="849" spans="1:3" x14ac:dyDescent="0.25">
      <c r="A849">
        <v>12385</v>
      </c>
      <c r="B849" t="s">
        <v>2327</v>
      </c>
      <c r="C849" s="14" t="s">
        <v>1934</v>
      </c>
    </row>
    <row r="850" spans="1:3" x14ac:dyDescent="0.25">
      <c r="A850">
        <v>12385</v>
      </c>
      <c r="B850" t="s">
        <v>2328</v>
      </c>
      <c r="C850" s="14"/>
    </row>
    <row r="851" spans="1:3" x14ac:dyDescent="0.25">
      <c r="A851">
        <v>12387</v>
      </c>
      <c r="B851" t="s">
        <v>2329</v>
      </c>
      <c r="C851" s="14"/>
    </row>
    <row r="852" spans="1:3" x14ac:dyDescent="0.25">
      <c r="A852">
        <v>12388</v>
      </c>
      <c r="B852" t="s">
        <v>2330</v>
      </c>
      <c r="C852" s="14" t="s">
        <v>2331</v>
      </c>
    </row>
    <row r="853" spans="1:3" x14ac:dyDescent="0.25">
      <c r="A853">
        <v>12389</v>
      </c>
      <c r="B853" t="s">
        <v>2332</v>
      </c>
      <c r="C853" s="14"/>
    </row>
    <row r="854" spans="1:3" x14ac:dyDescent="0.25">
      <c r="A854">
        <v>12390</v>
      </c>
      <c r="B854" t="s">
        <v>1601</v>
      </c>
      <c r="C854" s="14"/>
    </row>
    <row r="855" spans="1:3" x14ac:dyDescent="0.25">
      <c r="A855">
        <v>12390</v>
      </c>
      <c r="B855" t="s">
        <v>1601</v>
      </c>
      <c r="C855" s="14"/>
    </row>
    <row r="856" spans="1:3" x14ac:dyDescent="0.25">
      <c r="A856">
        <v>12391</v>
      </c>
      <c r="B856" t="s">
        <v>2333</v>
      </c>
      <c r="C856" s="14"/>
    </row>
    <row r="857" spans="1:3" x14ac:dyDescent="0.25">
      <c r="A857">
        <v>12391</v>
      </c>
      <c r="B857" t="s">
        <v>2333</v>
      </c>
      <c r="C857" s="14"/>
    </row>
    <row r="858" spans="1:3" x14ac:dyDescent="0.25">
      <c r="A858">
        <v>12392</v>
      </c>
      <c r="B858" t="s">
        <v>2334</v>
      </c>
      <c r="C858" s="14"/>
    </row>
    <row r="859" spans="1:3" x14ac:dyDescent="0.25">
      <c r="A859">
        <v>12393</v>
      </c>
      <c r="B859" t="s">
        <v>2335</v>
      </c>
      <c r="C859" s="14" t="s">
        <v>2287</v>
      </c>
    </row>
    <row r="860" spans="1:3" x14ac:dyDescent="0.25">
      <c r="A860">
        <v>12394</v>
      </c>
      <c r="B860" t="s">
        <v>2336</v>
      </c>
      <c r="C860" s="14" t="s">
        <v>2287</v>
      </c>
    </row>
    <row r="861" spans="1:3" x14ac:dyDescent="0.25">
      <c r="A861">
        <v>12395</v>
      </c>
      <c r="B861" t="s">
        <v>2337</v>
      </c>
      <c r="C861" s="14" t="s">
        <v>2287</v>
      </c>
    </row>
    <row r="862" spans="1:3" x14ac:dyDescent="0.25">
      <c r="A862">
        <v>12396</v>
      </c>
      <c r="B862" t="s">
        <v>2338</v>
      </c>
      <c r="C862" s="14" t="s">
        <v>2287</v>
      </c>
    </row>
    <row r="863" spans="1:3" x14ac:dyDescent="0.25">
      <c r="A863">
        <v>12397</v>
      </c>
      <c r="B863" t="s">
        <v>2339</v>
      </c>
      <c r="C863" s="14" t="s">
        <v>2287</v>
      </c>
    </row>
    <row r="864" spans="1:3" x14ac:dyDescent="0.25">
      <c r="A864">
        <v>12397</v>
      </c>
      <c r="B864" t="s">
        <v>2339</v>
      </c>
      <c r="C864" s="14" t="s">
        <v>2287</v>
      </c>
    </row>
    <row r="865" spans="1:3" x14ac:dyDescent="0.25">
      <c r="A865">
        <v>12398</v>
      </c>
      <c r="B865" t="s">
        <v>2340</v>
      </c>
      <c r="C865" s="14" t="s">
        <v>2287</v>
      </c>
    </row>
    <row r="866" spans="1:3" x14ac:dyDescent="0.25">
      <c r="A866">
        <v>12398</v>
      </c>
      <c r="B866" t="s">
        <v>2340</v>
      </c>
      <c r="C866" s="14" t="s">
        <v>2287</v>
      </c>
    </row>
    <row r="867" spans="1:3" x14ac:dyDescent="0.25">
      <c r="A867">
        <v>12399</v>
      </c>
      <c r="B867" t="s">
        <v>2341</v>
      </c>
      <c r="C867" s="14" t="s">
        <v>2287</v>
      </c>
    </row>
    <row r="868" spans="1:3" x14ac:dyDescent="0.25">
      <c r="A868">
        <v>12399</v>
      </c>
      <c r="B868" t="s">
        <v>2341</v>
      </c>
      <c r="C868" s="14" t="s">
        <v>2287</v>
      </c>
    </row>
    <row r="869" spans="1:3" x14ac:dyDescent="0.25">
      <c r="A869">
        <v>12400</v>
      </c>
      <c r="B869" t="s">
        <v>2342</v>
      </c>
      <c r="C869" s="14"/>
    </row>
    <row r="870" spans="1:3" x14ac:dyDescent="0.25">
      <c r="A870">
        <v>12401</v>
      </c>
      <c r="B870" t="s">
        <v>2343</v>
      </c>
      <c r="C870" s="14"/>
    </row>
    <row r="871" spans="1:3" x14ac:dyDescent="0.25">
      <c r="A871">
        <v>12401</v>
      </c>
      <c r="B871" t="s">
        <v>2343</v>
      </c>
      <c r="C871" s="14"/>
    </row>
    <row r="872" spans="1:3" x14ac:dyDescent="0.25">
      <c r="A872">
        <v>12402</v>
      </c>
      <c r="B872" t="s">
        <v>2344</v>
      </c>
      <c r="C872" s="14"/>
    </row>
    <row r="873" spans="1:3" x14ac:dyDescent="0.25">
      <c r="A873">
        <v>12402</v>
      </c>
      <c r="B873" t="s">
        <v>2344</v>
      </c>
      <c r="C873" s="14"/>
    </row>
    <row r="874" spans="1:3" x14ac:dyDescent="0.25">
      <c r="A874">
        <v>12403</v>
      </c>
      <c r="B874" t="s">
        <v>2345</v>
      </c>
      <c r="C874" s="14" t="s">
        <v>2011</v>
      </c>
    </row>
    <row r="875" spans="1:3" x14ac:dyDescent="0.25">
      <c r="A875">
        <v>12404</v>
      </c>
      <c r="B875" t="s">
        <v>2346</v>
      </c>
      <c r="C875" s="14"/>
    </row>
    <row r="876" spans="1:3" x14ac:dyDescent="0.25">
      <c r="A876">
        <v>12404</v>
      </c>
      <c r="B876" t="s">
        <v>2346</v>
      </c>
      <c r="C876" s="14"/>
    </row>
    <row r="877" spans="1:3" x14ac:dyDescent="0.25">
      <c r="A877">
        <v>12405</v>
      </c>
      <c r="B877" t="s">
        <v>2347</v>
      </c>
      <c r="C877" s="14"/>
    </row>
    <row r="878" spans="1:3" x14ac:dyDescent="0.25">
      <c r="A878">
        <v>12405</v>
      </c>
      <c r="B878" t="s">
        <v>2347</v>
      </c>
      <c r="C878" s="14"/>
    </row>
    <row r="879" spans="1:3" x14ac:dyDescent="0.25">
      <c r="A879">
        <v>12406</v>
      </c>
      <c r="B879" t="s">
        <v>2348</v>
      </c>
      <c r="C879" s="14"/>
    </row>
    <row r="880" spans="1:3" x14ac:dyDescent="0.25">
      <c r="A880">
        <v>12406</v>
      </c>
      <c r="B880" t="s">
        <v>2348</v>
      </c>
      <c r="C880" s="14"/>
    </row>
    <row r="881" spans="1:3" x14ac:dyDescent="0.25">
      <c r="A881">
        <v>12406</v>
      </c>
      <c r="B881" t="s">
        <v>2348</v>
      </c>
      <c r="C881" s="14"/>
    </row>
    <row r="882" spans="1:3" x14ac:dyDescent="0.25">
      <c r="A882">
        <v>12407</v>
      </c>
      <c r="B882" t="s">
        <v>1657</v>
      </c>
      <c r="C882" s="14"/>
    </row>
    <row r="883" spans="1:3" x14ac:dyDescent="0.25">
      <c r="A883">
        <v>12408</v>
      </c>
      <c r="B883" t="s">
        <v>2349</v>
      </c>
      <c r="C883" s="14"/>
    </row>
    <row r="884" spans="1:3" x14ac:dyDescent="0.25">
      <c r="A884">
        <v>12409</v>
      </c>
      <c r="B884" t="s">
        <v>2350</v>
      </c>
      <c r="C884" s="14"/>
    </row>
    <row r="885" spans="1:3" x14ac:dyDescent="0.25">
      <c r="A885">
        <v>12409</v>
      </c>
      <c r="B885" t="s">
        <v>2350</v>
      </c>
      <c r="C885" s="14"/>
    </row>
    <row r="886" spans="1:3" x14ac:dyDescent="0.25">
      <c r="A886">
        <v>12409</v>
      </c>
      <c r="B886" t="s">
        <v>2351</v>
      </c>
      <c r="C886" s="14"/>
    </row>
    <row r="887" spans="1:3" x14ac:dyDescent="0.25">
      <c r="A887">
        <v>12410</v>
      </c>
      <c r="B887" t="s">
        <v>2352</v>
      </c>
      <c r="C887" s="14"/>
    </row>
    <row r="888" spans="1:3" x14ac:dyDescent="0.25">
      <c r="A888">
        <v>12410</v>
      </c>
      <c r="B888" t="s">
        <v>2353</v>
      </c>
      <c r="C888" s="14"/>
    </row>
    <row r="889" spans="1:3" x14ac:dyDescent="0.25">
      <c r="A889">
        <v>12411</v>
      </c>
      <c r="B889" t="s">
        <v>2030</v>
      </c>
      <c r="C889" s="14" t="s">
        <v>2011</v>
      </c>
    </row>
    <row r="890" spans="1:3" x14ac:dyDescent="0.25">
      <c r="A890">
        <v>12411</v>
      </c>
      <c r="B890" t="s">
        <v>2030</v>
      </c>
      <c r="C890" s="14"/>
    </row>
    <row r="891" spans="1:3" x14ac:dyDescent="0.25">
      <c r="A891">
        <v>12412</v>
      </c>
      <c r="B891" t="s">
        <v>2354</v>
      </c>
      <c r="C891" s="14"/>
    </row>
    <row r="892" spans="1:3" x14ac:dyDescent="0.25">
      <c r="A892">
        <v>12412</v>
      </c>
      <c r="B892" t="s">
        <v>2354</v>
      </c>
      <c r="C892" s="14"/>
    </row>
    <row r="893" spans="1:3" x14ac:dyDescent="0.25">
      <c r="A893">
        <v>12413</v>
      </c>
      <c r="B893" t="s">
        <v>2355</v>
      </c>
      <c r="C893" s="14"/>
    </row>
    <row r="894" spans="1:3" x14ac:dyDescent="0.25">
      <c r="A894">
        <v>12413</v>
      </c>
      <c r="B894" t="s">
        <v>2355</v>
      </c>
      <c r="C894" s="14"/>
    </row>
    <row r="895" spans="1:3" x14ac:dyDescent="0.25">
      <c r="A895">
        <v>12414</v>
      </c>
      <c r="B895" t="s">
        <v>2356</v>
      </c>
      <c r="C895" s="14"/>
    </row>
    <row r="896" spans="1:3" x14ac:dyDescent="0.25">
      <c r="A896">
        <v>12414</v>
      </c>
      <c r="B896" t="s">
        <v>2356</v>
      </c>
      <c r="C896" s="14"/>
    </row>
    <row r="897" spans="1:3" x14ac:dyDescent="0.25">
      <c r="A897">
        <v>12414</v>
      </c>
      <c r="B897" t="s">
        <v>2356</v>
      </c>
      <c r="C897" s="14"/>
    </row>
    <row r="898" spans="1:3" x14ac:dyDescent="0.25">
      <c r="A898">
        <v>12415</v>
      </c>
      <c r="B898" t="s">
        <v>2357</v>
      </c>
      <c r="C898" s="14"/>
    </row>
    <row r="899" spans="1:3" x14ac:dyDescent="0.25">
      <c r="A899">
        <v>12415</v>
      </c>
      <c r="B899" t="s">
        <v>2357</v>
      </c>
      <c r="C899" s="14"/>
    </row>
    <row r="900" spans="1:3" x14ac:dyDescent="0.25">
      <c r="A900">
        <v>12416</v>
      </c>
      <c r="B900" t="s">
        <v>2358</v>
      </c>
      <c r="C900" s="14"/>
    </row>
    <row r="901" spans="1:3" x14ac:dyDescent="0.25">
      <c r="A901">
        <v>12416</v>
      </c>
      <c r="B901" t="s">
        <v>2358</v>
      </c>
      <c r="C901" s="14"/>
    </row>
    <row r="902" spans="1:3" x14ac:dyDescent="0.25">
      <c r="A902">
        <v>12417</v>
      </c>
      <c r="B902" t="s">
        <v>2359</v>
      </c>
      <c r="C902" s="14" t="s">
        <v>1998</v>
      </c>
    </row>
    <row r="903" spans="1:3" x14ac:dyDescent="0.25">
      <c r="A903">
        <v>12417</v>
      </c>
      <c r="B903" t="s">
        <v>2359</v>
      </c>
      <c r="C903" s="14"/>
    </row>
    <row r="904" spans="1:3" x14ac:dyDescent="0.25">
      <c r="A904">
        <v>12418</v>
      </c>
      <c r="B904" t="s">
        <v>2360</v>
      </c>
      <c r="C904" s="14"/>
    </row>
    <row r="905" spans="1:3" x14ac:dyDescent="0.25">
      <c r="A905">
        <v>12418</v>
      </c>
      <c r="B905" t="s">
        <v>2360</v>
      </c>
      <c r="C905" s="14" t="s">
        <v>1998</v>
      </c>
    </row>
    <row r="906" spans="1:3" x14ac:dyDescent="0.25">
      <c r="A906">
        <v>12419</v>
      </c>
      <c r="B906" t="s">
        <v>2361</v>
      </c>
      <c r="C906" s="14" t="s">
        <v>1998</v>
      </c>
    </row>
    <row r="907" spans="1:3" x14ac:dyDescent="0.25">
      <c r="A907">
        <v>12419</v>
      </c>
      <c r="B907" t="s">
        <v>2361</v>
      </c>
      <c r="C907" s="14"/>
    </row>
    <row r="908" spans="1:3" x14ac:dyDescent="0.25">
      <c r="A908">
        <v>12420</v>
      </c>
      <c r="B908" t="s">
        <v>2362</v>
      </c>
      <c r="C908" s="14"/>
    </row>
    <row r="909" spans="1:3" x14ac:dyDescent="0.25">
      <c r="A909">
        <v>12420</v>
      </c>
      <c r="B909" t="s">
        <v>2362</v>
      </c>
      <c r="C909" s="14"/>
    </row>
    <row r="910" spans="1:3" x14ac:dyDescent="0.25">
      <c r="A910">
        <v>12421</v>
      </c>
      <c r="B910" t="s">
        <v>1332</v>
      </c>
      <c r="C910" s="14" t="s">
        <v>2043</v>
      </c>
    </row>
    <row r="911" spans="1:3" x14ac:dyDescent="0.25">
      <c r="A911">
        <v>12421</v>
      </c>
      <c r="B911" t="s">
        <v>1332</v>
      </c>
      <c r="C911" s="14" t="s">
        <v>2043</v>
      </c>
    </row>
    <row r="912" spans="1:3" x14ac:dyDescent="0.25">
      <c r="A912">
        <v>12422</v>
      </c>
      <c r="B912" t="s">
        <v>2363</v>
      </c>
      <c r="C912" s="14"/>
    </row>
    <row r="913" spans="1:3" x14ac:dyDescent="0.25">
      <c r="A913">
        <v>12422</v>
      </c>
      <c r="B913" t="s">
        <v>2363</v>
      </c>
      <c r="C913" s="14"/>
    </row>
    <row r="914" spans="1:3" x14ac:dyDescent="0.25">
      <c r="A914">
        <v>12423</v>
      </c>
      <c r="B914" t="s">
        <v>2364</v>
      </c>
      <c r="C914" s="14" t="s">
        <v>1933</v>
      </c>
    </row>
    <row r="915" spans="1:3" x14ac:dyDescent="0.25">
      <c r="A915">
        <v>12424</v>
      </c>
      <c r="B915" t="s">
        <v>2365</v>
      </c>
      <c r="C915" s="14" t="s">
        <v>2189</v>
      </c>
    </row>
    <row r="916" spans="1:3" x14ac:dyDescent="0.25">
      <c r="A916">
        <v>12425</v>
      </c>
      <c r="B916" t="s">
        <v>1535</v>
      </c>
      <c r="C916" s="14"/>
    </row>
    <row r="917" spans="1:3" x14ac:dyDescent="0.25">
      <c r="A917">
        <v>12426</v>
      </c>
      <c r="B917" t="s">
        <v>1483</v>
      </c>
      <c r="C917" s="14" t="s">
        <v>2011</v>
      </c>
    </row>
    <row r="918" spans="1:3" x14ac:dyDescent="0.25">
      <c r="A918">
        <v>12426</v>
      </c>
      <c r="B918" t="s">
        <v>1483</v>
      </c>
      <c r="C918" s="14"/>
    </row>
    <row r="919" spans="1:3" x14ac:dyDescent="0.25">
      <c r="A919">
        <v>12427</v>
      </c>
      <c r="B919" t="s">
        <v>2366</v>
      </c>
      <c r="C919" s="14" t="s">
        <v>2011</v>
      </c>
    </row>
    <row r="920" spans="1:3" x14ac:dyDescent="0.25">
      <c r="A920">
        <v>12428</v>
      </c>
      <c r="B920" t="s">
        <v>2367</v>
      </c>
      <c r="C920" s="14" t="s">
        <v>2011</v>
      </c>
    </row>
    <row r="921" spans="1:3" x14ac:dyDescent="0.25">
      <c r="A921">
        <v>12429</v>
      </c>
      <c r="B921" t="s">
        <v>2368</v>
      </c>
      <c r="C921" s="14" t="s">
        <v>2011</v>
      </c>
    </row>
    <row r="922" spans="1:3" x14ac:dyDescent="0.25">
      <c r="A922">
        <v>12429</v>
      </c>
      <c r="B922" t="s">
        <v>2368</v>
      </c>
      <c r="C922" s="14"/>
    </row>
    <row r="923" spans="1:3" x14ac:dyDescent="0.25">
      <c r="A923">
        <v>12430</v>
      </c>
      <c r="B923" t="s">
        <v>2369</v>
      </c>
      <c r="C923" s="14" t="s">
        <v>2370</v>
      </c>
    </row>
    <row r="924" spans="1:3" x14ac:dyDescent="0.25">
      <c r="A924">
        <v>12430</v>
      </c>
      <c r="B924" t="s">
        <v>2369</v>
      </c>
      <c r="C924" s="14"/>
    </row>
    <row r="925" spans="1:3" x14ac:dyDescent="0.25">
      <c r="A925">
        <v>12431</v>
      </c>
      <c r="B925" t="s">
        <v>2371</v>
      </c>
      <c r="C925" s="14"/>
    </row>
    <row r="926" spans="1:3" x14ac:dyDescent="0.25">
      <c r="A926">
        <v>12431</v>
      </c>
      <c r="B926" t="s">
        <v>2372</v>
      </c>
      <c r="C926" s="14"/>
    </row>
    <row r="927" spans="1:3" x14ac:dyDescent="0.25">
      <c r="A927">
        <v>12432</v>
      </c>
      <c r="B927" t="s">
        <v>2373</v>
      </c>
      <c r="C927" s="14" t="s">
        <v>2374</v>
      </c>
    </row>
    <row r="928" spans="1:3" x14ac:dyDescent="0.25">
      <c r="A928">
        <v>12433</v>
      </c>
      <c r="B928" t="s">
        <v>2375</v>
      </c>
      <c r="C928" s="14" t="s">
        <v>2127</v>
      </c>
    </row>
    <row r="929" spans="1:3" x14ac:dyDescent="0.25">
      <c r="A929">
        <v>12434</v>
      </c>
      <c r="B929" t="s">
        <v>2376</v>
      </c>
      <c r="C929" s="14" t="s">
        <v>2015</v>
      </c>
    </row>
    <row r="930" spans="1:3" x14ac:dyDescent="0.25">
      <c r="A930">
        <v>12434</v>
      </c>
      <c r="B930" t="s">
        <v>2376</v>
      </c>
      <c r="C930" s="14"/>
    </row>
    <row r="931" spans="1:3" x14ac:dyDescent="0.25">
      <c r="A931">
        <v>12435</v>
      </c>
      <c r="B931" t="s">
        <v>2377</v>
      </c>
      <c r="C931" s="14" t="s">
        <v>2015</v>
      </c>
    </row>
    <row r="932" spans="1:3" x14ac:dyDescent="0.25">
      <c r="A932">
        <v>12435</v>
      </c>
      <c r="B932" t="s">
        <v>2377</v>
      </c>
      <c r="C932" s="14"/>
    </row>
    <row r="933" spans="1:3" x14ac:dyDescent="0.25">
      <c r="A933">
        <v>12436</v>
      </c>
      <c r="B933" t="s">
        <v>2378</v>
      </c>
      <c r="C933" s="14" t="s">
        <v>2015</v>
      </c>
    </row>
    <row r="934" spans="1:3" x14ac:dyDescent="0.25">
      <c r="A934">
        <v>12436</v>
      </c>
      <c r="B934" t="s">
        <v>2378</v>
      </c>
      <c r="C934" s="14"/>
    </row>
    <row r="935" spans="1:3" x14ac:dyDescent="0.25">
      <c r="A935">
        <v>12437</v>
      </c>
      <c r="B935" t="s">
        <v>2379</v>
      </c>
      <c r="C935" s="14"/>
    </row>
    <row r="936" spans="1:3" x14ac:dyDescent="0.25">
      <c r="A936">
        <v>12437</v>
      </c>
      <c r="B936" t="s">
        <v>2379</v>
      </c>
      <c r="C936" s="14" t="s">
        <v>2015</v>
      </c>
    </row>
    <row r="937" spans="1:3" x14ac:dyDescent="0.25">
      <c r="A937">
        <v>12438</v>
      </c>
      <c r="B937" t="s">
        <v>2380</v>
      </c>
      <c r="C937" s="14"/>
    </row>
    <row r="938" spans="1:3" x14ac:dyDescent="0.25">
      <c r="A938">
        <v>12438</v>
      </c>
      <c r="B938" t="s">
        <v>2380</v>
      </c>
      <c r="C938" s="14"/>
    </row>
    <row r="939" spans="1:3" x14ac:dyDescent="0.25">
      <c r="A939">
        <v>12439</v>
      </c>
      <c r="B939" t="s">
        <v>2381</v>
      </c>
      <c r="C939" s="14" t="s">
        <v>2374</v>
      </c>
    </row>
    <row r="940" spans="1:3" x14ac:dyDescent="0.25">
      <c r="A940">
        <v>12440</v>
      </c>
      <c r="B940" t="s">
        <v>2382</v>
      </c>
      <c r="C940" s="14"/>
    </row>
    <row r="941" spans="1:3" x14ac:dyDescent="0.25">
      <c r="A941">
        <v>12440</v>
      </c>
      <c r="B941" t="s">
        <v>2382</v>
      </c>
      <c r="C941" s="14"/>
    </row>
    <row r="942" spans="1:3" x14ac:dyDescent="0.25">
      <c r="A942">
        <v>12441</v>
      </c>
      <c r="B942" t="s">
        <v>2383</v>
      </c>
      <c r="C942" s="14" t="s">
        <v>2179</v>
      </c>
    </row>
    <row r="943" spans="1:3" x14ac:dyDescent="0.25">
      <c r="A943">
        <v>12442</v>
      </c>
      <c r="B943" t="s">
        <v>2384</v>
      </c>
      <c r="C943" s="14" t="s">
        <v>2374</v>
      </c>
    </row>
    <row r="944" spans="1:3" x14ac:dyDescent="0.25">
      <c r="A944">
        <v>12443</v>
      </c>
      <c r="B944" t="s">
        <v>2385</v>
      </c>
      <c r="C944" s="14" t="s">
        <v>2011</v>
      </c>
    </row>
    <row r="945" spans="1:3" x14ac:dyDescent="0.25">
      <c r="A945">
        <v>12444</v>
      </c>
      <c r="B945" t="s">
        <v>2386</v>
      </c>
      <c r="C945" s="14" t="s">
        <v>2374</v>
      </c>
    </row>
    <row r="946" spans="1:3" x14ac:dyDescent="0.25">
      <c r="A946">
        <v>12445</v>
      </c>
      <c r="B946" t="s">
        <v>2387</v>
      </c>
      <c r="C946" s="14"/>
    </row>
    <row r="947" spans="1:3" x14ac:dyDescent="0.25">
      <c r="A947">
        <v>12445</v>
      </c>
      <c r="B947" t="s">
        <v>2387</v>
      </c>
      <c r="C947" s="14"/>
    </row>
    <row r="948" spans="1:3" x14ac:dyDescent="0.25">
      <c r="A948">
        <v>12445</v>
      </c>
      <c r="B948" t="s">
        <v>2387</v>
      </c>
      <c r="C948" s="14"/>
    </row>
    <row r="949" spans="1:3" x14ac:dyDescent="0.25">
      <c r="A949">
        <v>12446</v>
      </c>
      <c r="B949" t="s">
        <v>2388</v>
      </c>
      <c r="C949" s="14"/>
    </row>
    <row r="950" spans="1:3" x14ac:dyDescent="0.25">
      <c r="A950">
        <v>12446</v>
      </c>
      <c r="B950" t="s">
        <v>2388</v>
      </c>
      <c r="C950" s="14"/>
    </row>
    <row r="951" spans="1:3" x14ac:dyDescent="0.25">
      <c r="A951">
        <v>12446</v>
      </c>
      <c r="B951" t="s">
        <v>2388</v>
      </c>
      <c r="C951" s="14"/>
    </row>
    <row r="952" spans="1:3" x14ac:dyDescent="0.25">
      <c r="A952">
        <v>12447</v>
      </c>
      <c r="B952" t="s">
        <v>2389</v>
      </c>
      <c r="C952" s="14" t="s">
        <v>2374</v>
      </c>
    </row>
    <row r="953" spans="1:3" x14ac:dyDescent="0.25">
      <c r="A953">
        <v>12448</v>
      </c>
      <c r="B953" t="s">
        <v>2390</v>
      </c>
      <c r="C953" s="14" t="s">
        <v>2374</v>
      </c>
    </row>
    <row r="954" spans="1:3" x14ac:dyDescent="0.25">
      <c r="A954">
        <v>12449</v>
      </c>
      <c r="B954" t="s">
        <v>2391</v>
      </c>
      <c r="C954" s="14" t="s">
        <v>2374</v>
      </c>
    </row>
    <row r="955" spans="1:3" x14ac:dyDescent="0.25">
      <c r="A955">
        <v>12450</v>
      </c>
      <c r="B955" t="s">
        <v>2392</v>
      </c>
      <c r="C955" s="14"/>
    </row>
    <row r="956" spans="1:3" x14ac:dyDescent="0.25">
      <c r="A956">
        <v>12450</v>
      </c>
      <c r="B956" t="s">
        <v>2392</v>
      </c>
      <c r="C956" s="14" t="s">
        <v>2374</v>
      </c>
    </row>
    <row r="957" spans="1:3" x14ac:dyDescent="0.25">
      <c r="A957">
        <v>12451</v>
      </c>
      <c r="B957" t="s">
        <v>2393</v>
      </c>
      <c r="C957" s="14" t="s">
        <v>2374</v>
      </c>
    </row>
    <row r="958" spans="1:3" x14ac:dyDescent="0.25">
      <c r="A958">
        <v>12452</v>
      </c>
      <c r="B958" t="s">
        <v>2394</v>
      </c>
      <c r="C958" s="14" t="s">
        <v>2374</v>
      </c>
    </row>
    <row r="959" spans="1:3" x14ac:dyDescent="0.25">
      <c r="A959">
        <v>12452</v>
      </c>
      <c r="B959" t="s">
        <v>2395</v>
      </c>
      <c r="C959" s="14" t="s">
        <v>2374</v>
      </c>
    </row>
    <row r="960" spans="1:3" x14ac:dyDescent="0.25">
      <c r="A960">
        <v>12453</v>
      </c>
      <c r="B960" t="s">
        <v>2396</v>
      </c>
      <c r="C960" s="14" t="s">
        <v>2374</v>
      </c>
    </row>
    <row r="961" spans="1:3" x14ac:dyDescent="0.25">
      <c r="A961">
        <v>12454</v>
      </c>
      <c r="B961" t="s">
        <v>2397</v>
      </c>
      <c r="C961" s="14"/>
    </row>
    <row r="962" spans="1:3" x14ac:dyDescent="0.25">
      <c r="A962">
        <v>12454</v>
      </c>
      <c r="B962" t="s">
        <v>2397</v>
      </c>
      <c r="C962" s="14" t="s">
        <v>2374</v>
      </c>
    </row>
    <row r="963" spans="1:3" x14ac:dyDescent="0.25">
      <c r="A963">
        <v>12455</v>
      </c>
      <c r="B963" t="s">
        <v>2398</v>
      </c>
      <c r="C963" s="14" t="s">
        <v>2374</v>
      </c>
    </row>
    <row r="964" spans="1:3" x14ac:dyDescent="0.25">
      <c r="A964">
        <v>12455</v>
      </c>
      <c r="B964" t="s">
        <v>2399</v>
      </c>
      <c r="C964" s="14"/>
    </row>
    <row r="965" spans="1:3" x14ac:dyDescent="0.25">
      <c r="A965">
        <v>12456</v>
      </c>
      <c r="B965" t="s">
        <v>2400</v>
      </c>
      <c r="C965" s="14"/>
    </row>
    <row r="966" spans="1:3" x14ac:dyDescent="0.25">
      <c r="A966">
        <v>12456</v>
      </c>
      <c r="B966" t="s">
        <v>2400</v>
      </c>
      <c r="C966" s="14" t="s">
        <v>2374</v>
      </c>
    </row>
    <row r="967" spans="1:3" x14ac:dyDescent="0.25">
      <c r="A967">
        <v>12457</v>
      </c>
      <c r="B967" t="s">
        <v>2401</v>
      </c>
      <c r="C967" s="14" t="s">
        <v>2374</v>
      </c>
    </row>
    <row r="968" spans="1:3" x14ac:dyDescent="0.25">
      <c r="A968">
        <v>12457</v>
      </c>
      <c r="B968" t="s">
        <v>2401</v>
      </c>
      <c r="C968" s="14"/>
    </row>
    <row r="969" spans="1:3" x14ac:dyDescent="0.25">
      <c r="A969">
        <v>12458</v>
      </c>
      <c r="B969" t="s">
        <v>2402</v>
      </c>
      <c r="C969" s="14" t="s">
        <v>2043</v>
      </c>
    </row>
    <row r="970" spans="1:3" x14ac:dyDescent="0.25">
      <c r="A970">
        <v>12459</v>
      </c>
      <c r="B970" t="s">
        <v>2403</v>
      </c>
      <c r="C970" s="14"/>
    </row>
    <row r="971" spans="1:3" x14ac:dyDescent="0.25">
      <c r="A971">
        <v>12459</v>
      </c>
      <c r="B971" t="s">
        <v>2403</v>
      </c>
      <c r="C971" s="14" t="s">
        <v>2404</v>
      </c>
    </row>
    <row r="972" spans="1:3" x14ac:dyDescent="0.25">
      <c r="A972">
        <v>12460</v>
      </c>
      <c r="B972" t="s">
        <v>2405</v>
      </c>
      <c r="C972" s="14" t="s">
        <v>1961</v>
      </c>
    </row>
    <row r="973" spans="1:3" x14ac:dyDescent="0.25">
      <c r="A973">
        <v>12461</v>
      </c>
      <c r="B973" t="s">
        <v>2406</v>
      </c>
      <c r="C973" s="14"/>
    </row>
    <row r="974" spans="1:3" x14ac:dyDescent="0.25">
      <c r="A974">
        <v>12461</v>
      </c>
      <c r="B974" t="s">
        <v>2406</v>
      </c>
      <c r="C974" s="14"/>
    </row>
    <row r="975" spans="1:3" x14ac:dyDescent="0.25">
      <c r="A975">
        <v>12462</v>
      </c>
      <c r="B975" t="s">
        <v>2407</v>
      </c>
      <c r="C975" s="14" t="s">
        <v>2374</v>
      </c>
    </row>
    <row r="976" spans="1:3" x14ac:dyDescent="0.25">
      <c r="A976">
        <v>12463</v>
      </c>
      <c r="B976" t="s">
        <v>2408</v>
      </c>
      <c r="C976" s="14" t="s">
        <v>2048</v>
      </c>
    </row>
    <row r="977" spans="1:3" x14ac:dyDescent="0.25">
      <c r="A977">
        <v>12464</v>
      </c>
      <c r="B977" t="s">
        <v>2409</v>
      </c>
      <c r="C977" s="14" t="s">
        <v>2011</v>
      </c>
    </row>
    <row r="978" spans="1:3" x14ac:dyDescent="0.25">
      <c r="A978">
        <v>12464</v>
      </c>
      <c r="B978" t="s">
        <v>2409</v>
      </c>
      <c r="C978" s="14"/>
    </row>
    <row r="979" spans="1:3" x14ac:dyDescent="0.25">
      <c r="A979">
        <v>12465</v>
      </c>
      <c r="B979" t="s">
        <v>2410</v>
      </c>
      <c r="C979" s="14"/>
    </row>
    <row r="980" spans="1:3" x14ac:dyDescent="0.25">
      <c r="A980">
        <v>12465</v>
      </c>
      <c r="B980" t="s">
        <v>2411</v>
      </c>
      <c r="C980" s="14" t="s">
        <v>2412</v>
      </c>
    </row>
    <row r="981" spans="1:3" x14ac:dyDescent="0.25">
      <c r="A981">
        <v>12466</v>
      </c>
      <c r="B981" t="s">
        <v>2413</v>
      </c>
      <c r="C981" s="14" t="s">
        <v>2374</v>
      </c>
    </row>
    <row r="982" spans="1:3" x14ac:dyDescent="0.25">
      <c r="A982">
        <v>12467</v>
      </c>
      <c r="B982" t="s">
        <v>2414</v>
      </c>
      <c r="C982" s="14" t="s">
        <v>2043</v>
      </c>
    </row>
    <row r="983" spans="1:3" x14ac:dyDescent="0.25">
      <c r="A983">
        <v>12468</v>
      </c>
      <c r="B983" t="s">
        <v>2415</v>
      </c>
      <c r="C983" s="14" t="s">
        <v>2011</v>
      </c>
    </row>
    <row r="984" spans="1:3" x14ac:dyDescent="0.25">
      <c r="A984">
        <v>12468</v>
      </c>
      <c r="B984" t="s">
        <v>2415</v>
      </c>
      <c r="C984" s="14"/>
    </row>
    <row r="985" spans="1:3" x14ac:dyDescent="0.25">
      <c r="A985">
        <v>12469</v>
      </c>
      <c r="B985" t="s">
        <v>2416</v>
      </c>
      <c r="C985" s="14"/>
    </row>
    <row r="986" spans="1:3" x14ac:dyDescent="0.25">
      <c r="A986">
        <v>12469</v>
      </c>
      <c r="B986" t="s">
        <v>2416</v>
      </c>
      <c r="C986" s="14" t="s">
        <v>1961</v>
      </c>
    </row>
    <row r="987" spans="1:3" x14ac:dyDescent="0.25">
      <c r="A987">
        <v>12470</v>
      </c>
      <c r="B987" t="s">
        <v>2417</v>
      </c>
      <c r="C987" s="14"/>
    </row>
    <row r="988" spans="1:3" x14ac:dyDescent="0.25">
      <c r="A988">
        <v>12471</v>
      </c>
      <c r="B988" t="s">
        <v>2418</v>
      </c>
      <c r="C988" s="14"/>
    </row>
    <row r="989" spans="1:3" x14ac:dyDescent="0.25">
      <c r="A989">
        <v>12471</v>
      </c>
      <c r="B989" t="s">
        <v>2418</v>
      </c>
      <c r="C989" s="14" t="s">
        <v>2374</v>
      </c>
    </row>
    <row r="990" spans="1:3" x14ac:dyDescent="0.25">
      <c r="A990">
        <v>12472</v>
      </c>
      <c r="B990" t="s">
        <v>2419</v>
      </c>
      <c r="C990" s="14" t="s">
        <v>2127</v>
      </c>
    </row>
    <row r="991" spans="1:3" x14ac:dyDescent="0.25">
      <c r="A991">
        <v>12472</v>
      </c>
      <c r="B991" t="s">
        <v>2419</v>
      </c>
      <c r="C991" s="14"/>
    </row>
    <row r="992" spans="1:3" x14ac:dyDescent="0.25">
      <c r="A992">
        <v>12473</v>
      </c>
      <c r="B992" t="s">
        <v>2420</v>
      </c>
      <c r="C992" s="14"/>
    </row>
    <row r="993" spans="1:3" x14ac:dyDescent="0.25">
      <c r="A993">
        <v>12473</v>
      </c>
      <c r="B993" t="s">
        <v>2420</v>
      </c>
      <c r="C993" s="14" t="s">
        <v>1941</v>
      </c>
    </row>
    <row r="994" spans="1:3" x14ac:dyDescent="0.25">
      <c r="A994">
        <v>12474</v>
      </c>
      <c r="B994" t="s">
        <v>2421</v>
      </c>
      <c r="C994" s="14" t="s">
        <v>2127</v>
      </c>
    </row>
    <row r="995" spans="1:3" x14ac:dyDescent="0.25">
      <c r="A995">
        <v>12475</v>
      </c>
      <c r="B995" t="s">
        <v>2422</v>
      </c>
      <c r="C995" s="14" t="s">
        <v>2127</v>
      </c>
    </row>
    <row r="996" spans="1:3" x14ac:dyDescent="0.25">
      <c r="A996">
        <v>12475</v>
      </c>
      <c r="B996" t="s">
        <v>2422</v>
      </c>
      <c r="C996" s="14"/>
    </row>
    <row r="997" spans="1:3" x14ac:dyDescent="0.25">
      <c r="A997">
        <v>12476</v>
      </c>
      <c r="B997" t="s">
        <v>2423</v>
      </c>
      <c r="C997" s="14" t="s">
        <v>2287</v>
      </c>
    </row>
    <row r="998" spans="1:3" x14ac:dyDescent="0.25">
      <c r="A998">
        <v>12477</v>
      </c>
      <c r="B998" t="s">
        <v>2424</v>
      </c>
      <c r="C998" s="14" t="s">
        <v>2287</v>
      </c>
    </row>
    <row r="999" spans="1:3" x14ac:dyDescent="0.25">
      <c r="A999">
        <v>12478</v>
      </c>
      <c r="B999" t="s">
        <v>2425</v>
      </c>
      <c r="C999" s="14"/>
    </row>
    <row r="1000" spans="1:3" x14ac:dyDescent="0.25">
      <c r="A1000">
        <v>12479</v>
      </c>
      <c r="B1000" t="s">
        <v>2426</v>
      </c>
      <c r="C1000" s="14" t="s">
        <v>2043</v>
      </c>
    </row>
    <row r="1001" spans="1:3" x14ac:dyDescent="0.25">
      <c r="A1001">
        <v>12480</v>
      </c>
      <c r="B1001" t="s">
        <v>2427</v>
      </c>
      <c r="C1001" s="14" t="s">
        <v>2043</v>
      </c>
    </row>
    <row r="1002" spans="1:3" x14ac:dyDescent="0.25">
      <c r="A1002">
        <v>12481</v>
      </c>
      <c r="B1002" t="s">
        <v>2428</v>
      </c>
      <c r="C1002" s="14" t="s">
        <v>2043</v>
      </c>
    </row>
    <row r="1003" spans="1:3" x14ac:dyDescent="0.25">
      <c r="A1003">
        <v>12482</v>
      </c>
      <c r="B1003" t="s">
        <v>2429</v>
      </c>
      <c r="C1003" s="14" t="s">
        <v>2374</v>
      </c>
    </row>
    <row r="1004" spans="1:3" x14ac:dyDescent="0.25">
      <c r="A1004">
        <v>12483</v>
      </c>
      <c r="B1004" t="s">
        <v>2430</v>
      </c>
      <c r="C1004" s="14"/>
    </row>
    <row r="1005" spans="1:3" x14ac:dyDescent="0.25">
      <c r="A1005">
        <v>12483</v>
      </c>
      <c r="B1005" t="s">
        <v>2430</v>
      </c>
      <c r="C1005" s="14"/>
    </row>
    <row r="1006" spans="1:3" x14ac:dyDescent="0.25">
      <c r="A1006">
        <v>12484</v>
      </c>
      <c r="B1006" t="s">
        <v>2431</v>
      </c>
      <c r="C1006" s="14" t="s">
        <v>2374</v>
      </c>
    </row>
    <row r="1007" spans="1:3" x14ac:dyDescent="0.25">
      <c r="A1007">
        <v>12485</v>
      </c>
      <c r="B1007" t="s">
        <v>2432</v>
      </c>
      <c r="C1007" s="14"/>
    </row>
    <row r="1008" spans="1:3" x14ac:dyDescent="0.25">
      <c r="A1008">
        <v>12485</v>
      </c>
      <c r="B1008" t="s">
        <v>2432</v>
      </c>
      <c r="C1008" s="14"/>
    </row>
    <row r="1009" spans="1:3" x14ac:dyDescent="0.25">
      <c r="A1009">
        <v>12486</v>
      </c>
      <c r="B1009" t="s">
        <v>2433</v>
      </c>
      <c r="C1009" s="14"/>
    </row>
    <row r="1010" spans="1:3" x14ac:dyDescent="0.25">
      <c r="A1010">
        <v>12487</v>
      </c>
      <c r="B1010" t="s">
        <v>2434</v>
      </c>
      <c r="C1010" s="14" t="s">
        <v>2043</v>
      </c>
    </row>
    <row r="1011" spans="1:3" x14ac:dyDescent="0.25">
      <c r="A1011">
        <v>12487</v>
      </c>
      <c r="B1011" t="s">
        <v>2434</v>
      </c>
      <c r="C1011" s="14"/>
    </row>
    <row r="1012" spans="1:3" x14ac:dyDescent="0.25">
      <c r="A1012">
        <v>12488</v>
      </c>
      <c r="B1012" t="s">
        <v>2435</v>
      </c>
      <c r="C1012" s="14" t="s">
        <v>2011</v>
      </c>
    </row>
    <row r="1013" spans="1:3" x14ac:dyDescent="0.25">
      <c r="A1013">
        <v>12488</v>
      </c>
      <c r="B1013" t="s">
        <v>2435</v>
      </c>
      <c r="C1013" s="14" t="s">
        <v>2011</v>
      </c>
    </row>
    <row r="1014" spans="1:3" x14ac:dyDescent="0.25">
      <c r="A1014">
        <v>12489</v>
      </c>
      <c r="B1014" t="s">
        <v>2436</v>
      </c>
      <c r="C1014" s="14" t="s">
        <v>2011</v>
      </c>
    </row>
    <row r="1015" spans="1:3" x14ac:dyDescent="0.25">
      <c r="A1015">
        <v>12489</v>
      </c>
      <c r="B1015" t="s">
        <v>2436</v>
      </c>
      <c r="C1015" s="14" t="s">
        <v>2011</v>
      </c>
    </row>
    <row r="1016" spans="1:3" x14ac:dyDescent="0.25">
      <c r="A1016">
        <v>12490</v>
      </c>
      <c r="B1016" t="s">
        <v>2030</v>
      </c>
      <c r="C1016" s="14" t="s">
        <v>2011</v>
      </c>
    </row>
    <row r="1017" spans="1:3" x14ac:dyDescent="0.25">
      <c r="A1017">
        <v>12491</v>
      </c>
      <c r="B1017" t="s">
        <v>2437</v>
      </c>
      <c r="C1017" s="14" t="s">
        <v>2011</v>
      </c>
    </row>
    <row r="1018" spans="1:3" x14ac:dyDescent="0.25">
      <c r="A1018">
        <v>12491</v>
      </c>
      <c r="B1018" t="s">
        <v>2437</v>
      </c>
      <c r="C1018" s="14" t="s">
        <v>2011</v>
      </c>
    </row>
    <row r="1019" spans="1:3" x14ac:dyDescent="0.25">
      <c r="A1019">
        <v>12492</v>
      </c>
      <c r="B1019" t="s">
        <v>2438</v>
      </c>
      <c r="C1019" s="14" t="s">
        <v>2011</v>
      </c>
    </row>
    <row r="1020" spans="1:3" x14ac:dyDescent="0.25">
      <c r="A1020">
        <v>12492</v>
      </c>
      <c r="B1020" t="s">
        <v>2438</v>
      </c>
      <c r="C1020" s="14" t="s">
        <v>2011</v>
      </c>
    </row>
    <row r="1021" spans="1:3" x14ac:dyDescent="0.25">
      <c r="A1021">
        <v>12493</v>
      </c>
      <c r="B1021" t="s">
        <v>2439</v>
      </c>
      <c r="C1021" s="14" t="s">
        <v>2011</v>
      </c>
    </row>
    <row r="1022" spans="1:3" x14ac:dyDescent="0.25">
      <c r="A1022">
        <v>12493</v>
      </c>
      <c r="B1022" t="s">
        <v>2439</v>
      </c>
      <c r="C1022" s="14" t="s">
        <v>2011</v>
      </c>
    </row>
    <row r="1023" spans="1:3" x14ac:dyDescent="0.25">
      <c r="A1023">
        <v>12494</v>
      </c>
      <c r="B1023" t="s">
        <v>2440</v>
      </c>
      <c r="C1023" s="14" t="s">
        <v>2374</v>
      </c>
    </row>
    <row r="1024" spans="1:3" x14ac:dyDescent="0.25">
      <c r="A1024">
        <v>12495</v>
      </c>
      <c r="B1024" t="s">
        <v>2441</v>
      </c>
      <c r="C1024" s="14"/>
    </row>
    <row r="1025" spans="1:3" x14ac:dyDescent="0.25">
      <c r="A1025">
        <v>12495</v>
      </c>
      <c r="B1025" t="s">
        <v>2441</v>
      </c>
      <c r="C1025" s="14"/>
    </row>
    <row r="1026" spans="1:3" x14ac:dyDescent="0.25">
      <c r="A1026">
        <v>12495</v>
      </c>
      <c r="B1026" t="s">
        <v>2441</v>
      </c>
      <c r="C1026" s="14"/>
    </row>
    <row r="1027" spans="1:3" x14ac:dyDescent="0.25">
      <c r="A1027">
        <v>12496</v>
      </c>
      <c r="B1027" t="s">
        <v>2442</v>
      </c>
      <c r="C1027" s="14"/>
    </row>
    <row r="1028" spans="1:3" x14ac:dyDescent="0.25">
      <c r="A1028">
        <v>12496</v>
      </c>
      <c r="B1028" t="s">
        <v>2442</v>
      </c>
      <c r="C1028" s="14"/>
    </row>
    <row r="1029" spans="1:3" x14ac:dyDescent="0.25">
      <c r="A1029">
        <v>12497</v>
      </c>
      <c r="B1029" t="s">
        <v>2443</v>
      </c>
      <c r="C1029" s="14" t="s">
        <v>2011</v>
      </c>
    </row>
    <row r="1030" spans="1:3" x14ac:dyDescent="0.25">
      <c r="A1030">
        <v>12498</v>
      </c>
      <c r="B1030" t="s">
        <v>2444</v>
      </c>
      <c r="C1030" s="14" t="s">
        <v>2374</v>
      </c>
    </row>
    <row r="1031" spans="1:3" x14ac:dyDescent="0.25">
      <c r="A1031">
        <v>12499</v>
      </c>
      <c r="B1031" t="s">
        <v>2445</v>
      </c>
      <c r="C1031" s="14" t="s">
        <v>2374</v>
      </c>
    </row>
    <row r="1032" spans="1:3" x14ac:dyDescent="0.25">
      <c r="A1032">
        <v>12500</v>
      </c>
      <c r="B1032" t="s">
        <v>2446</v>
      </c>
      <c r="C1032" s="14" t="s">
        <v>2374</v>
      </c>
    </row>
    <row r="1033" spans="1:3" x14ac:dyDescent="0.25">
      <c r="A1033">
        <v>12501</v>
      </c>
      <c r="B1033" t="s">
        <v>2447</v>
      </c>
      <c r="C1033" s="14" t="s">
        <v>2374</v>
      </c>
    </row>
    <row r="1034" spans="1:3" x14ac:dyDescent="0.25">
      <c r="A1034">
        <v>12502</v>
      </c>
      <c r="B1034" t="s">
        <v>2448</v>
      </c>
      <c r="C1034" s="14" t="s">
        <v>2011</v>
      </c>
    </row>
    <row r="1035" spans="1:3" x14ac:dyDescent="0.25">
      <c r="A1035">
        <v>12502</v>
      </c>
      <c r="B1035" t="s">
        <v>2448</v>
      </c>
      <c r="C1035" s="14" t="s">
        <v>2011</v>
      </c>
    </row>
    <row r="1036" spans="1:3" x14ac:dyDescent="0.25">
      <c r="A1036">
        <v>12503</v>
      </c>
      <c r="B1036" t="s">
        <v>2449</v>
      </c>
      <c r="C1036" s="14" t="s">
        <v>2011</v>
      </c>
    </row>
    <row r="1037" spans="1:3" x14ac:dyDescent="0.25">
      <c r="A1037">
        <v>12503</v>
      </c>
      <c r="B1037" t="s">
        <v>2449</v>
      </c>
      <c r="C1037" s="14" t="s">
        <v>2011</v>
      </c>
    </row>
    <row r="1038" spans="1:3" x14ac:dyDescent="0.25">
      <c r="A1038">
        <v>12504</v>
      </c>
      <c r="B1038" t="s">
        <v>2450</v>
      </c>
      <c r="C1038" s="14" t="s">
        <v>2011</v>
      </c>
    </row>
    <row r="1039" spans="1:3" x14ac:dyDescent="0.25">
      <c r="A1039">
        <v>12504</v>
      </c>
      <c r="B1039" t="s">
        <v>2450</v>
      </c>
      <c r="C1039" s="14" t="s">
        <v>2011</v>
      </c>
    </row>
    <row r="1040" spans="1:3" x14ac:dyDescent="0.25">
      <c r="A1040">
        <v>12505</v>
      </c>
      <c r="B1040" t="s">
        <v>2451</v>
      </c>
      <c r="C1040" s="14" t="s">
        <v>2179</v>
      </c>
    </row>
    <row r="1041" spans="1:3" x14ac:dyDescent="0.25">
      <c r="A1041">
        <v>12505</v>
      </c>
      <c r="B1041" t="s">
        <v>2451</v>
      </c>
      <c r="C1041" s="14"/>
    </row>
    <row r="1042" spans="1:3" x14ac:dyDescent="0.25">
      <c r="A1042">
        <v>12506</v>
      </c>
      <c r="B1042" t="s">
        <v>2452</v>
      </c>
      <c r="C1042" s="14"/>
    </row>
    <row r="1043" spans="1:3" x14ac:dyDescent="0.25">
      <c r="A1043">
        <v>12506</v>
      </c>
      <c r="B1043" t="s">
        <v>2452</v>
      </c>
      <c r="C1043" s="14" t="s">
        <v>2374</v>
      </c>
    </row>
    <row r="1044" spans="1:3" x14ac:dyDescent="0.25">
      <c r="A1044">
        <v>12507</v>
      </c>
      <c r="B1044" t="s">
        <v>2453</v>
      </c>
      <c r="C1044" s="14"/>
    </row>
    <row r="1045" spans="1:3" x14ac:dyDescent="0.25">
      <c r="A1045">
        <v>12507</v>
      </c>
      <c r="B1045" t="s">
        <v>2453</v>
      </c>
      <c r="C1045" s="14"/>
    </row>
    <row r="1046" spans="1:3" x14ac:dyDescent="0.25">
      <c r="A1046">
        <v>12508</v>
      </c>
      <c r="B1046" t="s">
        <v>2454</v>
      </c>
      <c r="C1046" s="14"/>
    </row>
    <row r="1047" spans="1:3" x14ac:dyDescent="0.25">
      <c r="A1047">
        <v>12508</v>
      </c>
      <c r="B1047" t="s">
        <v>2454</v>
      </c>
      <c r="C1047" s="14"/>
    </row>
    <row r="1048" spans="1:3" x14ac:dyDescent="0.25">
      <c r="A1048">
        <v>12509</v>
      </c>
      <c r="B1048" t="s">
        <v>2455</v>
      </c>
      <c r="C1048" s="14"/>
    </row>
    <row r="1049" spans="1:3" x14ac:dyDescent="0.25">
      <c r="A1049">
        <v>12509</v>
      </c>
      <c r="B1049" t="s">
        <v>2455</v>
      </c>
      <c r="C1049" s="14"/>
    </row>
    <row r="1050" spans="1:3" x14ac:dyDescent="0.25">
      <c r="A1050">
        <v>12510</v>
      </c>
      <c r="B1050" t="s">
        <v>2456</v>
      </c>
      <c r="C1050" s="14" t="s">
        <v>2287</v>
      </c>
    </row>
    <row r="1051" spans="1:3" x14ac:dyDescent="0.25">
      <c r="A1051">
        <v>12510</v>
      </c>
      <c r="B1051" t="s">
        <v>2456</v>
      </c>
      <c r="C1051" s="14" t="s">
        <v>2287</v>
      </c>
    </row>
    <row r="1052" spans="1:3" x14ac:dyDescent="0.25">
      <c r="A1052">
        <v>12511</v>
      </c>
      <c r="B1052" t="s">
        <v>2457</v>
      </c>
      <c r="C1052" s="14" t="s">
        <v>2043</v>
      </c>
    </row>
    <row r="1053" spans="1:3" x14ac:dyDescent="0.25">
      <c r="A1053">
        <v>12511</v>
      </c>
      <c r="B1053" t="s">
        <v>2458</v>
      </c>
      <c r="C1053" s="14" t="s">
        <v>2043</v>
      </c>
    </row>
    <row r="1054" spans="1:3" x14ac:dyDescent="0.25">
      <c r="A1054">
        <v>12512</v>
      </c>
      <c r="B1054" t="s">
        <v>2459</v>
      </c>
      <c r="C1054" s="14"/>
    </row>
    <row r="1055" spans="1:3" x14ac:dyDescent="0.25">
      <c r="A1055">
        <v>12512</v>
      </c>
      <c r="B1055" t="s">
        <v>2460</v>
      </c>
      <c r="C1055" s="14" t="s">
        <v>2461</v>
      </c>
    </row>
    <row r="1056" spans="1:3" x14ac:dyDescent="0.25">
      <c r="A1056">
        <v>12513</v>
      </c>
      <c r="B1056" t="s">
        <v>2462</v>
      </c>
      <c r="C1056" s="14" t="s">
        <v>2374</v>
      </c>
    </row>
    <row r="1057" spans="1:3" x14ac:dyDescent="0.25">
      <c r="A1057">
        <v>12513</v>
      </c>
      <c r="B1057" t="s">
        <v>2463</v>
      </c>
      <c r="C1057" s="14"/>
    </row>
    <row r="1058" spans="1:3" x14ac:dyDescent="0.25">
      <c r="A1058">
        <v>12514</v>
      </c>
      <c r="B1058" t="s">
        <v>2464</v>
      </c>
      <c r="C1058" s="14"/>
    </row>
    <row r="1059" spans="1:3" x14ac:dyDescent="0.25">
      <c r="A1059">
        <v>12514</v>
      </c>
      <c r="B1059" t="s">
        <v>2464</v>
      </c>
      <c r="C1059" s="14" t="s">
        <v>2374</v>
      </c>
    </row>
    <row r="1060" spans="1:3" x14ac:dyDescent="0.25">
      <c r="A1060">
        <v>12515</v>
      </c>
      <c r="B1060" t="s">
        <v>2465</v>
      </c>
      <c r="C1060" s="14" t="s">
        <v>2189</v>
      </c>
    </row>
    <row r="1061" spans="1:3" x14ac:dyDescent="0.25">
      <c r="A1061">
        <v>12515</v>
      </c>
      <c r="B1061" t="s">
        <v>2465</v>
      </c>
      <c r="C1061" s="14" t="s">
        <v>2189</v>
      </c>
    </row>
    <row r="1062" spans="1:3" x14ac:dyDescent="0.25">
      <c r="A1062">
        <v>12516</v>
      </c>
      <c r="B1062" t="s">
        <v>2466</v>
      </c>
      <c r="C1062" s="14" t="s">
        <v>2374</v>
      </c>
    </row>
    <row r="1063" spans="1:3" x14ac:dyDescent="0.25">
      <c r="A1063">
        <v>12516</v>
      </c>
      <c r="B1063" t="s">
        <v>2466</v>
      </c>
      <c r="C1063" s="14"/>
    </row>
    <row r="1064" spans="1:3" x14ac:dyDescent="0.25">
      <c r="A1064">
        <v>12516</v>
      </c>
      <c r="B1064" t="s">
        <v>2466</v>
      </c>
      <c r="C1064" s="14"/>
    </row>
    <row r="1065" spans="1:3" x14ac:dyDescent="0.25">
      <c r="A1065">
        <v>12517</v>
      </c>
      <c r="B1065" t="s">
        <v>2467</v>
      </c>
      <c r="C1065" s="14" t="s">
        <v>1961</v>
      </c>
    </row>
    <row r="1066" spans="1:3" x14ac:dyDescent="0.25">
      <c r="A1066">
        <v>12517</v>
      </c>
      <c r="B1066" t="s">
        <v>2467</v>
      </c>
      <c r="C1066" s="14" t="s">
        <v>1961</v>
      </c>
    </row>
    <row r="1067" spans="1:3" x14ac:dyDescent="0.25">
      <c r="A1067">
        <v>12518</v>
      </c>
      <c r="B1067" t="s">
        <v>2468</v>
      </c>
      <c r="C1067" s="14" t="s">
        <v>2043</v>
      </c>
    </row>
    <row r="1068" spans="1:3" x14ac:dyDescent="0.25">
      <c r="A1068">
        <v>12518</v>
      </c>
      <c r="B1068" t="s">
        <v>2468</v>
      </c>
      <c r="C1068" s="14" t="s">
        <v>2469</v>
      </c>
    </row>
    <row r="1069" spans="1:3" x14ac:dyDescent="0.25">
      <c r="A1069">
        <v>12519</v>
      </c>
      <c r="B1069" t="s">
        <v>2470</v>
      </c>
      <c r="C1069" s="14"/>
    </row>
    <row r="1070" spans="1:3" x14ac:dyDescent="0.25">
      <c r="A1070">
        <v>12519</v>
      </c>
      <c r="B1070" t="s">
        <v>2470</v>
      </c>
      <c r="C1070" s="14" t="s">
        <v>2469</v>
      </c>
    </row>
    <row r="1071" spans="1:3" x14ac:dyDescent="0.25">
      <c r="A1071">
        <v>12520</v>
      </c>
      <c r="B1071" t="s">
        <v>2471</v>
      </c>
      <c r="C1071" s="14" t="s">
        <v>2472</v>
      </c>
    </row>
    <row r="1072" spans="1:3" x14ac:dyDescent="0.25">
      <c r="A1072">
        <v>12520</v>
      </c>
      <c r="B1072" t="s">
        <v>2471</v>
      </c>
      <c r="C1072" s="14" t="s">
        <v>2472</v>
      </c>
    </row>
    <row r="1073" spans="1:3" x14ac:dyDescent="0.25">
      <c r="A1073">
        <v>12522</v>
      </c>
      <c r="B1073" t="s">
        <v>2473</v>
      </c>
      <c r="C1073" s="14"/>
    </row>
    <row r="1074" spans="1:3" x14ac:dyDescent="0.25">
      <c r="A1074">
        <v>12522</v>
      </c>
      <c r="B1074" t="s">
        <v>2473</v>
      </c>
      <c r="C1074" s="14" t="s">
        <v>2035</v>
      </c>
    </row>
    <row r="1075" spans="1:3" x14ac:dyDescent="0.25">
      <c r="A1075">
        <v>12523</v>
      </c>
      <c r="B1075" t="s">
        <v>2474</v>
      </c>
      <c r="C1075" s="14" t="s">
        <v>2035</v>
      </c>
    </row>
    <row r="1076" spans="1:3" x14ac:dyDescent="0.25">
      <c r="A1076">
        <v>12523</v>
      </c>
      <c r="B1076" t="s">
        <v>2474</v>
      </c>
      <c r="C1076" s="14"/>
    </row>
    <row r="1077" spans="1:3" x14ac:dyDescent="0.25">
      <c r="A1077">
        <v>12524</v>
      </c>
      <c r="B1077" t="s">
        <v>2475</v>
      </c>
      <c r="C1077" s="14"/>
    </row>
    <row r="1078" spans="1:3" x14ac:dyDescent="0.25">
      <c r="A1078">
        <v>12525</v>
      </c>
      <c r="B1078" t="s">
        <v>2476</v>
      </c>
      <c r="C1078" s="14" t="s">
        <v>2179</v>
      </c>
    </row>
    <row r="1079" spans="1:3" x14ac:dyDescent="0.25">
      <c r="A1079">
        <v>12525</v>
      </c>
      <c r="B1079" t="s">
        <v>2476</v>
      </c>
      <c r="C1079" s="14" t="s">
        <v>2179</v>
      </c>
    </row>
    <row r="1080" spans="1:3" x14ac:dyDescent="0.25">
      <c r="A1080">
        <v>12526</v>
      </c>
      <c r="B1080" t="s">
        <v>2477</v>
      </c>
      <c r="C1080" s="14" t="s">
        <v>2179</v>
      </c>
    </row>
    <row r="1081" spans="1:3" x14ac:dyDescent="0.25">
      <c r="A1081">
        <v>12527</v>
      </c>
      <c r="B1081" t="s">
        <v>2478</v>
      </c>
      <c r="C1081" s="14" t="s">
        <v>2179</v>
      </c>
    </row>
    <row r="1082" spans="1:3" x14ac:dyDescent="0.25">
      <c r="A1082">
        <v>12527</v>
      </c>
      <c r="B1082" t="s">
        <v>2478</v>
      </c>
      <c r="C1082" s="14" t="s">
        <v>2179</v>
      </c>
    </row>
    <row r="1083" spans="1:3" x14ac:dyDescent="0.25">
      <c r="A1083">
        <v>12527</v>
      </c>
      <c r="B1083" t="s">
        <v>2478</v>
      </c>
      <c r="C1083" s="14"/>
    </row>
    <row r="1084" spans="1:3" x14ac:dyDescent="0.25">
      <c r="A1084">
        <v>12528</v>
      </c>
      <c r="B1084" t="s">
        <v>2479</v>
      </c>
      <c r="C1084" s="14" t="s">
        <v>2179</v>
      </c>
    </row>
    <row r="1085" spans="1:3" x14ac:dyDescent="0.25">
      <c r="A1085">
        <v>12528</v>
      </c>
      <c r="B1085" t="s">
        <v>2479</v>
      </c>
      <c r="C1085" s="14" t="s">
        <v>2179</v>
      </c>
    </row>
    <row r="1086" spans="1:3" x14ac:dyDescent="0.25">
      <c r="A1086">
        <v>12529</v>
      </c>
      <c r="B1086" t="s">
        <v>2480</v>
      </c>
      <c r="C1086" s="14" t="s">
        <v>2179</v>
      </c>
    </row>
    <row r="1087" spans="1:3" x14ac:dyDescent="0.25">
      <c r="A1087">
        <v>12529</v>
      </c>
      <c r="B1087" t="s">
        <v>2480</v>
      </c>
      <c r="C1087" s="14" t="s">
        <v>2179</v>
      </c>
    </row>
    <row r="1088" spans="1:3" x14ac:dyDescent="0.25">
      <c r="A1088">
        <v>12530</v>
      </c>
      <c r="B1088" t="s">
        <v>2481</v>
      </c>
      <c r="C1088" s="14" t="s">
        <v>2179</v>
      </c>
    </row>
    <row r="1089" spans="1:3" x14ac:dyDescent="0.25">
      <c r="A1089">
        <v>12530</v>
      </c>
      <c r="B1089" t="s">
        <v>2481</v>
      </c>
      <c r="C1089" s="14" t="s">
        <v>2179</v>
      </c>
    </row>
    <row r="1090" spans="1:3" x14ac:dyDescent="0.25">
      <c r="A1090">
        <v>12531</v>
      </c>
      <c r="B1090" t="s">
        <v>1719</v>
      </c>
      <c r="C1090" s="14" t="s">
        <v>1972</v>
      </c>
    </row>
    <row r="1091" spans="1:3" x14ac:dyDescent="0.25">
      <c r="A1091">
        <v>12532</v>
      </c>
      <c r="B1091" t="s">
        <v>2482</v>
      </c>
      <c r="C1091" s="14" t="s">
        <v>1972</v>
      </c>
    </row>
    <row r="1092" spans="1:3" x14ac:dyDescent="0.25">
      <c r="A1092">
        <v>12533</v>
      </c>
      <c r="B1092" t="s">
        <v>2483</v>
      </c>
      <c r="C1092" s="14" t="s">
        <v>1972</v>
      </c>
    </row>
    <row r="1093" spans="1:3" x14ac:dyDescent="0.25">
      <c r="A1093">
        <v>12533</v>
      </c>
      <c r="B1093" t="s">
        <v>2483</v>
      </c>
      <c r="C1093" s="14" t="s">
        <v>1972</v>
      </c>
    </row>
    <row r="1094" spans="1:3" x14ac:dyDescent="0.25">
      <c r="A1094">
        <v>12534</v>
      </c>
      <c r="B1094" t="s">
        <v>2484</v>
      </c>
      <c r="C1094" s="14" t="s">
        <v>1972</v>
      </c>
    </row>
    <row r="1095" spans="1:3" x14ac:dyDescent="0.25">
      <c r="A1095">
        <v>12535</v>
      </c>
      <c r="B1095" t="s">
        <v>2485</v>
      </c>
      <c r="C1095" s="14" t="s">
        <v>1972</v>
      </c>
    </row>
    <row r="1096" spans="1:3" x14ac:dyDescent="0.25">
      <c r="A1096">
        <v>12535</v>
      </c>
      <c r="B1096" t="s">
        <v>2485</v>
      </c>
      <c r="C1096" s="14" t="s">
        <v>1972</v>
      </c>
    </row>
    <row r="1097" spans="1:3" x14ac:dyDescent="0.25">
      <c r="A1097">
        <v>12536</v>
      </c>
      <c r="B1097" t="s">
        <v>2486</v>
      </c>
      <c r="C1097" s="14" t="s">
        <v>1972</v>
      </c>
    </row>
    <row r="1098" spans="1:3" x14ac:dyDescent="0.25">
      <c r="A1098">
        <v>12536</v>
      </c>
      <c r="B1098" t="s">
        <v>2486</v>
      </c>
      <c r="C1098" s="14" t="s">
        <v>1972</v>
      </c>
    </row>
    <row r="1099" spans="1:3" x14ac:dyDescent="0.25">
      <c r="A1099">
        <v>12537</v>
      </c>
      <c r="B1099" t="s">
        <v>1678</v>
      </c>
      <c r="C1099" s="14" t="s">
        <v>1972</v>
      </c>
    </row>
    <row r="1100" spans="1:3" x14ac:dyDescent="0.25">
      <c r="A1100">
        <v>12537</v>
      </c>
      <c r="B1100" t="s">
        <v>2487</v>
      </c>
      <c r="C1100" s="14" t="s">
        <v>1972</v>
      </c>
    </row>
    <row r="1101" spans="1:3" x14ac:dyDescent="0.25">
      <c r="A1101">
        <v>12538</v>
      </c>
      <c r="B1101" t="s">
        <v>2488</v>
      </c>
      <c r="C1101" s="14"/>
    </row>
    <row r="1102" spans="1:3" x14ac:dyDescent="0.25">
      <c r="A1102">
        <v>12538</v>
      </c>
      <c r="B1102" t="s">
        <v>2488</v>
      </c>
      <c r="C1102" s="14"/>
    </row>
    <row r="1103" spans="1:3" x14ac:dyDescent="0.25">
      <c r="A1103">
        <v>12539</v>
      </c>
      <c r="B1103" t="s">
        <v>2489</v>
      </c>
      <c r="C1103" s="14" t="s">
        <v>1972</v>
      </c>
    </row>
    <row r="1104" spans="1:3" x14ac:dyDescent="0.25">
      <c r="A1104">
        <v>12539</v>
      </c>
      <c r="B1104" t="s">
        <v>2489</v>
      </c>
      <c r="C1104" s="14" t="s">
        <v>1972</v>
      </c>
    </row>
    <row r="1105" spans="1:3" x14ac:dyDescent="0.25">
      <c r="A1105">
        <v>12540</v>
      </c>
      <c r="B1105" t="s">
        <v>2490</v>
      </c>
      <c r="C1105" s="14" t="s">
        <v>2035</v>
      </c>
    </row>
    <row r="1106" spans="1:3" x14ac:dyDescent="0.25">
      <c r="A1106">
        <v>12540</v>
      </c>
      <c r="B1106" t="s">
        <v>2490</v>
      </c>
      <c r="C1106" s="14"/>
    </row>
    <row r="1107" spans="1:3" x14ac:dyDescent="0.25">
      <c r="A1107">
        <v>12541</v>
      </c>
      <c r="B1107" t="s">
        <v>2491</v>
      </c>
      <c r="C1107" s="14"/>
    </row>
    <row r="1108" spans="1:3" x14ac:dyDescent="0.25">
      <c r="A1108">
        <v>12541</v>
      </c>
      <c r="B1108" t="s">
        <v>2491</v>
      </c>
      <c r="C1108" s="14" t="s">
        <v>2035</v>
      </c>
    </row>
    <row r="1109" spans="1:3" x14ac:dyDescent="0.25">
      <c r="A1109">
        <v>12543</v>
      </c>
      <c r="B1109" t="s">
        <v>2492</v>
      </c>
      <c r="C1109" s="14" t="s">
        <v>2011</v>
      </c>
    </row>
    <row r="1110" spans="1:3" x14ac:dyDescent="0.25">
      <c r="A1110">
        <v>12543</v>
      </c>
      <c r="B1110" t="s">
        <v>2492</v>
      </c>
      <c r="C1110" s="14" t="s">
        <v>2011</v>
      </c>
    </row>
    <row r="1111" spans="1:3" x14ac:dyDescent="0.25">
      <c r="A1111">
        <v>12544</v>
      </c>
      <c r="B1111" t="s">
        <v>2493</v>
      </c>
      <c r="C1111" s="14" t="s">
        <v>2011</v>
      </c>
    </row>
    <row r="1112" spans="1:3" x14ac:dyDescent="0.25">
      <c r="A1112">
        <v>12545</v>
      </c>
      <c r="B1112" t="s">
        <v>2494</v>
      </c>
      <c r="C1112" s="14"/>
    </row>
    <row r="1113" spans="1:3" x14ac:dyDescent="0.25">
      <c r="A1113">
        <v>12545</v>
      </c>
      <c r="B1113" t="s">
        <v>2495</v>
      </c>
      <c r="C1113" s="14" t="s">
        <v>2374</v>
      </c>
    </row>
    <row r="1114" spans="1:3" x14ac:dyDescent="0.25">
      <c r="A1114">
        <v>12546</v>
      </c>
      <c r="B1114" t="s">
        <v>2496</v>
      </c>
      <c r="C1114" s="14" t="s">
        <v>2374</v>
      </c>
    </row>
    <row r="1115" spans="1:3" x14ac:dyDescent="0.25">
      <c r="A1115">
        <v>12546</v>
      </c>
      <c r="B1115" t="s">
        <v>2497</v>
      </c>
      <c r="C1115" s="14"/>
    </row>
    <row r="1116" spans="1:3" x14ac:dyDescent="0.25">
      <c r="A1116">
        <v>12547</v>
      </c>
      <c r="B1116" t="s">
        <v>2498</v>
      </c>
      <c r="C1116" s="14"/>
    </row>
    <row r="1117" spans="1:3" x14ac:dyDescent="0.25">
      <c r="A1117">
        <v>12547</v>
      </c>
      <c r="B1117" t="s">
        <v>2498</v>
      </c>
      <c r="C1117" s="14"/>
    </row>
    <row r="1118" spans="1:3" x14ac:dyDescent="0.25">
      <c r="A1118">
        <v>12548</v>
      </c>
      <c r="B1118" t="s">
        <v>2499</v>
      </c>
      <c r="C1118" s="14"/>
    </row>
    <row r="1119" spans="1:3" x14ac:dyDescent="0.25">
      <c r="A1119">
        <v>12549</v>
      </c>
      <c r="B1119" t="s">
        <v>2500</v>
      </c>
      <c r="C1119" s="14"/>
    </row>
    <row r="1120" spans="1:3" x14ac:dyDescent="0.25">
      <c r="A1120">
        <v>12549</v>
      </c>
      <c r="B1120" t="s">
        <v>2500</v>
      </c>
      <c r="C1120" s="14"/>
    </row>
    <row r="1121" spans="1:3" x14ac:dyDescent="0.25">
      <c r="A1121">
        <v>12550</v>
      </c>
      <c r="B1121" t="s">
        <v>2501</v>
      </c>
      <c r="C1121" s="14" t="s">
        <v>1972</v>
      </c>
    </row>
    <row r="1122" spans="1:3" x14ac:dyDescent="0.25">
      <c r="A1122">
        <v>12550</v>
      </c>
      <c r="B1122" t="s">
        <v>2501</v>
      </c>
      <c r="C1122" s="14" t="s">
        <v>1972</v>
      </c>
    </row>
    <row r="1123" spans="1:3" x14ac:dyDescent="0.25">
      <c r="A1123">
        <v>12551</v>
      </c>
      <c r="B1123" t="s">
        <v>2502</v>
      </c>
      <c r="C1123" s="14" t="s">
        <v>2011</v>
      </c>
    </row>
    <row r="1124" spans="1:3" x14ac:dyDescent="0.25">
      <c r="A1124">
        <v>12551</v>
      </c>
      <c r="B1124" t="s">
        <v>2502</v>
      </c>
      <c r="C1124" s="14"/>
    </row>
    <row r="1125" spans="1:3" x14ac:dyDescent="0.25">
      <c r="A1125">
        <v>12552</v>
      </c>
      <c r="B1125" t="s">
        <v>2503</v>
      </c>
      <c r="C1125" s="14"/>
    </row>
    <row r="1126" spans="1:3" x14ac:dyDescent="0.25">
      <c r="A1126">
        <v>12552</v>
      </c>
      <c r="B1126" t="s">
        <v>2503</v>
      </c>
      <c r="C1126" s="14" t="s">
        <v>2011</v>
      </c>
    </row>
    <row r="1127" spans="1:3" x14ac:dyDescent="0.25">
      <c r="A1127">
        <v>12553</v>
      </c>
      <c r="B1127" t="s">
        <v>2504</v>
      </c>
      <c r="C1127" s="14"/>
    </row>
    <row r="1128" spans="1:3" x14ac:dyDescent="0.25">
      <c r="A1128">
        <v>12553</v>
      </c>
      <c r="B1128" t="s">
        <v>2504</v>
      </c>
      <c r="C1128" s="14" t="s">
        <v>2505</v>
      </c>
    </row>
    <row r="1129" spans="1:3" x14ac:dyDescent="0.25">
      <c r="A1129">
        <v>12553</v>
      </c>
      <c r="B1129" t="s">
        <v>2504</v>
      </c>
      <c r="C1129" s="14"/>
    </row>
    <row r="1130" spans="1:3" x14ac:dyDescent="0.25">
      <c r="A1130">
        <v>12554</v>
      </c>
      <c r="B1130" t="s">
        <v>2506</v>
      </c>
      <c r="C1130" s="14" t="s">
        <v>2505</v>
      </c>
    </row>
    <row r="1131" spans="1:3" x14ac:dyDescent="0.25">
      <c r="A1131">
        <v>12554</v>
      </c>
      <c r="B1131" t="s">
        <v>2506</v>
      </c>
      <c r="C1131" s="14"/>
    </row>
    <row r="1132" spans="1:3" x14ac:dyDescent="0.25">
      <c r="A1132">
        <v>12555</v>
      </c>
      <c r="B1132" t="s">
        <v>2507</v>
      </c>
      <c r="C1132" s="14" t="s">
        <v>2374</v>
      </c>
    </row>
    <row r="1133" spans="1:3" x14ac:dyDescent="0.25">
      <c r="A1133">
        <v>12555</v>
      </c>
      <c r="B1133" t="s">
        <v>2508</v>
      </c>
      <c r="C1133" s="14"/>
    </row>
    <row r="1134" spans="1:3" x14ac:dyDescent="0.25">
      <c r="A1134">
        <v>14307</v>
      </c>
      <c r="B1134" t="s">
        <v>2509</v>
      </c>
      <c r="C1134" s="14" t="s">
        <v>2125</v>
      </c>
    </row>
    <row r="1135" spans="1:3" x14ac:dyDescent="0.25">
      <c r="A1135">
        <v>14307</v>
      </c>
      <c r="B1135" t="s">
        <v>2509</v>
      </c>
      <c r="C1135" s="14" t="s">
        <v>2125</v>
      </c>
    </row>
    <row r="1136" spans="1:3" x14ac:dyDescent="0.25">
      <c r="A1136">
        <v>14649</v>
      </c>
      <c r="B1136" t="s">
        <v>2510</v>
      </c>
      <c r="C1136" s="14" t="s">
        <v>2125</v>
      </c>
    </row>
    <row r="1137" spans="1:3" x14ac:dyDescent="0.25">
      <c r="A1137">
        <v>14649</v>
      </c>
      <c r="B1137" t="s">
        <v>2510</v>
      </c>
      <c r="C1137" s="14" t="s">
        <v>2125</v>
      </c>
    </row>
    <row r="1138" spans="1:3" x14ac:dyDescent="0.25">
      <c r="A1138">
        <v>14649</v>
      </c>
      <c r="B1138" t="s">
        <v>2510</v>
      </c>
      <c r="C1138" s="14" t="s">
        <v>2125</v>
      </c>
    </row>
    <row r="1139" spans="1:3" x14ac:dyDescent="0.25">
      <c r="A1139">
        <v>14649</v>
      </c>
      <c r="B1139" t="s">
        <v>2510</v>
      </c>
      <c r="C1139" s="14" t="s">
        <v>2125</v>
      </c>
    </row>
    <row r="1140" spans="1:3" x14ac:dyDescent="0.25">
      <c r="A1140">
        <v>14652</v>
      </c>
      <c r="B1140" t="s">
        <v>2511</v>
      </c>
      <c r="C1140" s="14"/>
    </row>
    <row r="1141" spans="1:3" x14ac:dyDescent="0.25">
      <c r="A1141">
        <v>14652</v>
      </c>
      <c r="B1141" t="s">
        <v>2511</v>
      </c>
      <c r="C1141" s="14"/>
    </row>
    <row r="1142" spans="1:3" x14ac:dyDescent="0.25">
      <c r="A1142">
        <v>14652</v>
      </c>
      <c r="B1142" t="s">
        <v>2511</v>
      </c>
      <c r="C1142" s="14"/>
    </row>
    <row r="1143" spans="1:3" x14ac:dyDescent="0.25">
      <c r="A1143">
        <v>14653</v>
      </c>
      <c r="B1143" t="s">
        <v>2512</v>
      </c>
      <c r="C1143" s="14"/>
    </row>
    <row r="1144" spans="1:3" x14ac:dyDescent="0.25">
      <c r="A1144">
        <v>14653</v>
      </c>
      <c r="B1144" t="s">
        <v>2512</v>
      </c>
      <c r="C1144" s="14"/>
    </row>
    <row r="1145" spans="1:3" x14ac:dyDescent="0.25">
      <c r="A1145">
        <v>14654</v>
      </c>
      <c r="B1145" t="s">
        <v>2513</v>
      </c>
      <c r="C1145" s="14"/>
    </row>
    <row r="1146" spans="1:3" x14ac:dyDescent="0.25">
      <c r="A1146">
        <v>14655</v>
      </c>
      <c r="B1146" t="s">
        <v>2514</v>
      </c>
      <c r="C1146" s="14" t="s">
        <v>1998</v>
      </c>
    </row>
    <row r="1147" spans="1:3" x14ac:dyDescent="0.25">
      <c r="A1147">
        <v>14655</v>
      </c>
      <c r="B1147" t="s">
        <v>2514</v>
      </c>
      <c r="C1147" s="14"/>
    </row>
    <row r="1148" spans="1:3" x14ac:dyDescent="0.25">
      <c r="A1148">
        <v>14656</v>
      </c>
      <c r="B1148" t="s">
        <v>2515</v>
      </c>
      <c r="C1148" s="14"/>
    </row>
    <row r="1149" spans="1:3" x14ac:dyDescent="0.25">
      <c r="A1149">
        <v>14656</v>
      </c>
      <c r="B1149" t="s">
        <v>2515</v>
      </c>
      <c r="C1149" s="14" t="s">
        <v>1998</v>
      </c>
    </row>
    <row r="1150" spans="1:3" x14ac:dyDescent="0.25">
      <c r="A1150">
        <v>14657</v>
      </c>
      <c r="B1150" t="s">
        <v>2516</v>
      </c>
      <c r="C1150" s="14" t="s">
        <v>2517</v>
      </c>
    </row>
    <row r="1151" spans="1:3" x14ac:dyDescent="0.25">
      <c r="A1151">
        <v>14657</v>
      </c>
      <c r="B1151" t="s">
        <v>2516</v>
      </c>
      <c r="C1151" s="14" t="s">
        <v>2517</v>
      </c>
    </row>
    <row r="1152" spans="1:3" x14ac:dyDescent="0.25">
      <c r="A1152">
        <v>14657</v>
      </c>
      <c r="B1152" t="s">
        <v>2516</v>
      </c>
      <c r="C1152" s="14" t="s">
        <v>2517</v>
      </c>
    </row>
    <row r="1153" spans="1:3" x14ac:dyDescent="0.25">
      <c r="A1153">
        <v>14657</v>
      </c>
      <c r="B1153" t="s">
        <v>2516</v>
      </c>
      <c r="C1153" s="14" t="s">
        <v>2517</v>
      </c>
    </row>
    <row r="1154" spans="1:3" x14ac:dyDescent="0.25">
      <c r="A1154">
        <v>14658</v>
      </c>
      <c r="B1154" t="s">
        <v>2518</v>
      </c>
      <c r="C1154" s="14" t="s">
        <v>2033</v>
      </c>
    </row>
    <row r="1155" spans="1:3" x14ac:dyDescent="0.25">
      <c r="A1155">
        <v>14658</v>
      </c>
      <c r="B1155" t="s">
        <v>2518</v>
      </c>
      <c r="C1155" s="14" t="s">
        <v>2033</v>
      </c>
    </row>
    <row r="1156" spans="1:3" x14ac:dyDescent="0.25">
      <c r="A1156">
        <v>14658</v>
      </c>
      <c r="B1156" t="s">
        <v>2518</v>
      </c>
      <c r="C1156" s="14" t="s">
        <v>2033</v>
      </c>
    </row>
    <row r="1157" spans="1:3" x14ac:dyDescent="0.25">
      <c r="A1157">
        <v>14658</v>
      </c>
      <c r="B1157" t="s">
        <v>2518</v>
      </c>
      <c r="C1157" s="14" t="s">
        <v>2033</v>
      </c>
    </row>
    <row r="1158" spans="1:3" x14ac:dyDescent="0.25">
      <c r="A1158">
        <v>14659</v>
      </c>
      <c r="B1158" t="s">
        <v>2519</v>
      </c>
      <c r="C1158" s="14" t="s">
        <v>2162</v>
      </c>
    </row>
    <row r="1159" spans="1:3" x14ac:dyDescent="0.25">
      <c r="A1159">
        <v>14659</v>
      </c>
      <c r="B1159" t="s">
        <v>2519</v>
      </c>
      <c r="C1159" s="14" t="s">
        <v>2162</v>
      </c>
    </row>
    <row r="1160" spans="1:3" x14ac:dyDescent="0.25">
      <c r="A1160">
        <v>14659</v>
      </c>
      <c r="B1160" t="s">
        <v>2519</v>
      </c>
      <c r="C1160" s="14" t="s">
        <v>2162</v>
      </c>
    </row>
    <row r="1161" spans="1:3" x14ac:dyDescent="0.25">
      <c r="A1161">
        <v>14659</v>
      </c>
      <c r="B1161" t="s">
        <v>2519</v>
      </c>
      <c r="C1161" s="14" t="s">
        <v>2162</v>
      </c>
    </row>
    <row r="1162" spans="1:3" x14ac:dyDescent="0.25">
      <c r="A1162">
        <v>14664</v>
      </c>
      <c r="B1162" t="s">
        <v>2520</v>
      </c>
      <c r="C1162" s="14"/>
    </row>
    <row r="1163" spans="1:3" x14ac:dyDescent="0.25">
      <c r="A1163">
        <v>14667</v>
      </c>
      <c r="B1163" t="s">
        <v>2521</v>
      </c>
      <c r="C1163" s="14" t="s">
        <v>2132</v>
      </c>
    </row>
    <row r="1164" spans="1:3" x14ac:dyDescent="0.25">
      <c r="A1164">
        <v>14668</v>
      </c>
      <c r="B1164" t="s">
        <v>2522</v>
      </c>
      <c r="C1164" s="14" t="s">
        <v>2132</v>
      </c>
    </row>
    <row r="1165" spans="1:3" x14ac:dyDescent="0.25">
      <c r="A1165">
        <v>14669</v>
      </c>
      <c r="B1165" t="s">
        <v>2523</v>
      </c>
      <c r="C1165" s="14" t="s">
        <v>2132</v>
      </c>
    </row>
    <row r="1166" spans="1:3" x14ac:dyDescent="0.25">
      <c r="A1166">
        <v>14674</v>
      </c>
      <c r="B1166" t="s">
        <v>2524</v>
      </c>
      <c r="C1166" s="14"/>
    </row>
    <row r="1167" spans="1:3" x14ac:dyDescent="0.25">
      <c r="A1167">
        <v>14674</v>
      </c>
      <c r="B1167" t="s">
        <v>2524</v>
      </c>
      <c r="C1167" s="14"/>
    </row>
    <row r="1168" spans="1:3" x14ac:dyDescent="0.25">
      <c r="A1168">
        <v>14674</v>
      </c>
      <c r="B1168" t="s">
        <v>2524</v>
      </c>
      <c r="C1168" s="14"/>
    </row>
    <row r="1169" spans="1:3" x14ac:dyDescent="0.25">
      <c r="A1169">
        <v>14674</v>
      </c>
      <c r="B1169" t="s">
        <v>2524</v>
      </c>
      <c r="C1169" s="14"/>
    </row>
    <row r="1170" spans="1:3" x14ac:dyDescent="0.25">
      <c r="A1170">
        <v>14678</v>
      </c>
      <c r="B1170" t="s">
        <v>2525</v>
      </c>
      <c r="C1170" s="14" t="s">
        <v>2179</v>
      </c>
    </row>
    <row r="1171" spans="1:3" x14ac:dyDescent="0.25">
      <c r="A1171">
        <v>14678</v>
      </c>
      <c r="B1171" t="s">
        <v>2525</v>
      </c>
      <c r="C1171" s="14" t="s">
        <v>2179</v>
      </c>
    </row>
    <row r="1172" spans="1:3" x14ac:dyDescent="0.25">
      <c r="A1172">
        <v>14678</v>
      </c>
      <c r="B1172" t="s">
        <v>2525</v>
      </c>
      <c r="C1172" s="14" t="s">
        <v>2179</v>
      </c>
    </row>
    <row r="1173" spans="1:3" x14ac:dyDescent="0.25">
      <c r="A1173">
        <v>14678</v>
      </c>
      <c r="B1173" t="s">
        <v>2525</v>
      </c>
      <c r="C1173" s="14" t="s">
        <v>2179</v>
      </c>
    </row>
    <row r="1174" spans="1:3" x14ac:dyDescent="0.25">
      <c r="A1174">
        <v>14679</v>
      </c>
      <c r="B1174" t="s">
        <v>2526</v>
      </c>
      <c r="C1174" s="14" t="s">
        <v>1939</v>
      </c>
    </row>
    <row r="1175" spans="1:3" x14ac:dyDescent="0.25">
      <c r="A1175">
        <v>14681</v>
      </c>
      <c r="B1175" t="s">
        <v>2527</v>
      </c>
      <c r="C1175" s="14" t="s">
        <v>2528</v>
      </c>
    </row>
    <row r="1176" spans="1:3" x14ac:dyDescent="0.25">
      <c r="A1176">
        <v>14681</v>
      </c>
      <c r="B1176" t="s">
        <v>2527</v>
      </c>
      <c r="C1176" s="14" t="s">
        <v>2528</v>
      </c>
    </row>
    <row r="1177" spans="1:3" x14ac:dyDescent="0.25">
      <c r="A1177">
        <v>14681</v>
      </c>
      <c r="B1177" t="s">
        <v>2527</v>
      </c>
      <c r="C1177" s="14" t="s">
        <v>2528</v>
      </c>
    </row>
    <row r="1178" spans="1:3" x14ac:dyDescent="0.25">
      <c r="A1178">
        <v>14681</v>
      </c>
      <c r="B1178" t="s">
        <v>2529</v>
      </c>
      <c r="C1178" s="14" t="s">
        <v>2530</v>
      </c>
    </row>
    <row r="1179" spans="1:3" x14ac:dyDescent="0.25">
      <c r="A1179">
        <v>14682</v>
      </c>
      <c r="B1179" t="s">
        <v>2531</v>
      </c>
      <c r="C1179" s="14" t="s">
        <v>2532</v>
      </c>
    </row>
    <row r="1180" spans="1:3" x14ac:dyDescent="0.25">
      <c r="A1180">
        <v>14684</v>
      </c>
      <c r="B1180" t="s">
        <v>2533</v>
      </c>
      <c r="C1180" s="14" t="s">
        <v>2534</v>
      </c>
    </row>
    <row r="1181" spans="1:3" x14ac:dyDescent="0.25">
      <c r="A1181">
        <v>14684</v>
      </c>
      <c r="B1181" t="s">
        <v>2533</v>
      </c>
      <c r="C1181" s="14" t="s">
        <v>2534</v>
      </c>
    </row>
    <row r="1182" spans="1:3" x14ac:dyDescent="0.25">
      <c r="A1182">
        <v>14684</v>
      </c>
      <c r="B1182" t="s">
        <v>2533</v>
      </c>
      <c r="C1182" s="14" t="s">
        <v>2534</v>
      </c>
    </row>
    <row r="1183" spans="1:3" x14ac:dyDescent="0.25">
      <c r="A1183">
        <v>14684</v>
      </c>
      <c r="B1183" t="s">
        <v>2533</v>
      </c>
      <c r="C1183" s="14" t="s">
        <v>2534</v>
      </c>
    </row>
    <row r="1184" spans="1:3" x14ac:dyDescent="0.25">
      <c r="A1184">
        <v>14685</v>
      </c>
      <c r="B1184" t="s">
        <v>2535</v>
      </c>
      <c r="C1184" s="14" t="s">
        <v>2536</v>
      </c>
    </row>
    <row r="1185" spans="1:3" x14ac:dyDescent="0.25">
      <c r="A1185">
        <v>14685</v>
      </c>
      <c r="B1185" t="s">
        <v>2537</v>
      </c>
      <c r="C1185" s="14" t="s">
        <v>2536</v>
      </c>
    </row>
    <row r="1186" spans="1:3" x14ac:dyDescent="0.25">
      <c r="A1186">
        <v>14685</v>
      </c>
      <c r="B1186" t="s">
        <v>2535</v>
      </c>
      <c r="C1186" s="14" t="s">
        <v>2536</v>
      </c>
    </row>
    <row r="1187" spans="1:3" x14ac:dyDescent="0.25">
      <c r="A1187">
        <v>14685</v>
      </c>
      <c r="B1187" t="s">
        <v>2535</v>
      </c>
      <c r="C1187" s="14" t="s">
        <v>2536</v>
      </c>
    </row>
    <row r="1188" spans="1:3" x14ac:dyDescent="0.25">
      <c r="A1188">
        <v>14689</v>
      </c>
      <c r="B1188" t="s">
        <v>2538</v>
      </c>
      <c r="C1188" s="14" t="s">
        <v>2539</v>
      </c>
    </row>
    <row r="1189" spans="1:3" x14ac:dyDescent="0.25">
      <c r="A1189">
        <v>14689</v>
      </c>
      <c r="B1189" t="s">
        <v>2538</v>
      </c>
      <c r="C1189" s="14"/>
    </row>
    <row r="1190" spans="1:3" x14ac:dyDescent="0.25">
      <c r="A1190">
        <v>14689</v>
      </c>
      <c r="B1190" t="s">
        <v>2538</v>
      </c>
      <c r="C1190" s="14"/>
    </row>
    <row r="1191" spans="1:3" x14ac:dyDescent="0.25">
      <c r="A1191">
        <v>14691</v>
      </c>
      <c r="B1191" t="s">
        <v>2540</v>
      </c>
      <c r="C1191" s="14" t="s">
        <v>2043</v>
      </c>
    </row>
    <row r="1192" spans="1:3" x14ac:dyDescent="0.25">
      <c r="A1192">
        <v>14691</v>
      </c>
      <c r="B1192" t="s">
        <v>2540</v>
      </c>
      <c r="C1192" s="14"/>
    </row>
    <row r="1193" spans="1:3" x14ac:dyDescent="0.25">
      <c r="A1193">
        <v>14695</v>
      </c>
      <c r="B1193" t="s">
        <v>2541</v>
      </c>
      <c r="C1193" s="14" t="s">
        <v>2542</v>
      </c>
    </row>
    <row r="1194" spans="1:3" x14ac:dyDescent="0.25">
      <c r="A1194">
        <v>14695</v>
      </c>
      <c r="B1194" t="s">
        <v>2541</v>
      </c>
      <c r="C1194" s="14" t="s">
        <v>2542</v>
      </c>
    </row>
    <row r="1195" spans="1:3" x14ac:dyDescent="0.25">
      <c r="A1195">
        <v>14695</v>
      </c>
      <c r="B1195" t="s">
        <v>2541</v>
      </c>
      <c r="C1195" s="14" t="s">
        <v>2542</v>
      </c>
    </row>
    <row r="1196" spans="1:3" x14ac:dyDescent="0.25">
      <c r="A1196">
        <v>14695</v>
      </c>
      <c r="B1196" t="s">
        <v>2541</v>
      </c>
      <c r="C1196" s="14" t="s">
        <v>2542</v>
      </c>
    </row>
    <row r="1197" spans="1:3" x14ac:dyDescent="0.25">
      <c r="A1197">
        <v>14696</v>
      </c>
      <c r="B1197" t="s">
        <v>2543</v>
      </c>
      <c r="C1197" s="14" t="s">
        <v>2125</v>
      </c>
    </row>
    <row r="1198" spans="1:3" x14ac:dyDescent="0.25">
      <c r="A1198">
        <v>14696</v>
      </c>
      <c r="B1198" t="s">
        <v>2543</v>
      </c>
      <c r="C1198" s="14" t="s">
        <v>2125</v>
      </c>
    </row>
    <row r="1199" spans="1:3" x14ac:dyDescent="0.25">
      <c r="A1199">
        <v>14696</v>
      </c>
      <c r="B1199" t="s">
        <v>2543</v>
      </c>
      <c r="C1199" s="14" t="s">
        <v>2125</v>
      </c>
    </row>
    <row r="1200" spans="1:3" x14ac:dyDescent="0.25">
      <c r="A1200">
        <v>14696</v>
      </c>
      <c r="B1200" t="s">
        <v>2543</v>
      </c>
      <c r="C1200" s="14" t="s">
        <v>2125</v>
      </c>
    </row>
    <row r="1201" spans="1:3" x14ac:dyDescent="0.25">
      <c r="A1201">
        <v>14699</v>
      </c>
      <c r="B1201" t="s">
        <v>2544</v>
      </c>
      <c r="C1201" s="14" t="s">
        <v>2113</v>
      </c>
    </row>
    <row r="1202" spans="1:3" x14ac:dyDescent="0.25">
      <c r="A1202">
        <v>14699</v>
      </c>
      <c r="B1202" t="s">
        <v>2544</v>
      </c>
      <c r="C1202" s="14" t="s">
        <v>2113</v>
      </c>
    </row>
    <row r="1203" spans="1:3" x14ac:dyDescent="0.25">
      <c r="A1203">
        <v>14699</v>
      </c>
      <c r="B1203" t="s">
        <v>2544</v>
      </c>
      <c r="C1203" s="14" t="s">
        <v>2113</v>
      </c>
    </row>
    <row r="1204" spans="1:3" x14ac:dyDescent="0.25">
      <c r="A1204">
        <v>14699</v>
      </c>
      <c r="B1204" t="s">
        <v>2544</v>
      </c>
      <c r="C1204" s="14" t="s">
        <v>2113</v>
      </c>
    </row>
    <row r="1205" spans="1:3" x14ac:dyDescent="0.25">
      <c r="A1205">
        <v>14701</v>
      </c>
      <c r="B1205" t="s">
        <v>2545</v>
      </c>
      <c r="C1205" s="14" t="s">
        <v>2113</v>
      </c>
    </row>
    <row r="1206" spans="1:3" x14ac:dyDescent="0.25">
      <c r="A1206">
        <v>14701</v>
      </c>
      <c r="B1206" t="s">
        <v>2545</v>
      </c>
      <c r="C1206" s="14" t="s">
        <v>2113</v>
      </c>
    </row>
    <row r="1207" spans="1:3" x14ac:dyDescent="0.25">
      <c r="A1207">
        <v>14701</v>
      </c>
      <c r="B1207" t="s">
        <v>2545</v>
      </c>
      <c r="C1207" s="14" t="s">
        <v>2113</v>
      </c>
    </row>
    <row r="1208" spans="1:3" x14ac:dyDescent="0.25">
      <c r="A1208">
        <v>14701</v>
      </c>
      <c r="B1208" t="s">
        <v>2545</v>
      </c>
      <c r="C1208" s="14" t="s">
        <v>2113</v>
      </c>
    </row>
    <row r="1209" spans="1:3" x14ac:dyDescent="0.25">
      <c r="A1209">
        <v>14702</v>
      </c>
      <c r="B1209" t="s">
        <v>2546</v>
      </c>
      <c r="C1209" s="14" t="s">
        <v>2113</v>
      </c>
    </row>
    <row r="1210" spans="1:3" x14ac:dyDescent="0.25">
      <c r="A1210">
        <v>14702</v>
      </c>
      <c r="B1210" t="s">
        <v>2546</v>
      </c>
      <c r="C1210" s="14" t="s">
        <v>2113</v>
      </c>
    </row>
    <row r="1211" spans="1:3" x14ac:dyDescent="0.25">
      <c r="A1211">
        <v>14702</v>
      </c>
      <c r="B1211" t="s">
        <v>2546</v>
      </c>
      <c r="C1211" s="14" t="s">
        <v>2113</v>
      </c>
    </row>
    <row r="1212" spans="1:3" x14ac:dyDescent="0.25">
      <c r="A1212">
        <v>14702</v>
      </c>
      <c r="B1212" t="s">
        <v>2546</v>
      </c>
      <c r="C1212" s="14" t="s">
        <v>2113</v>
      </c>
    </row>
    <row r="1213" spans="1:3" x14ac:dyDescent="0.25">
      <c r="A1213">
        <v>14703</v>
      </c>
      <c r="B1213" t="s">
        <v>2547</v>
      </c>
      <c r="C1213" s="14" t="s">
        <v>2113</v>
      </c>
    </row>
    <row r="1214" spans="1:3" x14ac:dyDescent="0.25">
      <c r="A1214">
        <v>14703</v>
      </c>
      <c r="B1214" t="s">
        <v>2547</v>
      </c>
      <c r="C1214" s="14" t="s">
        <v>2113</v>
      </c>
    </row>
    <row r="1215" spans="1:3" x14ac:dyDescent="0.25">
      <c r="A1215">
        <v>14703</v>
      </c>
      <c r="B1215" t="s">
        <v>2547</v>
      </c>
      <c r="C1215" s="14" t="s">
        <v>2113</v>
      </c>
    </row>
    <row r="1216" spans="1:3" x14ac:dyDescent="0.25">
      <c r="A1216">
        <v>14703</v>
      </c>
      <c r="B1216" t="s">
        <v>2547</v>
      </c>
      <c r="C1216" s="14" t="s">
        <v>2113</v>
      </c>
    </row>
    <row r="1217" spans="1:3" x14ac:dyDescent="0.25">
      <c r="A1217">
        <v>14704</v>
      </c>
      <c r="B1217" t="s">
        <v>1570</v>
      </c>
      <c r="C1217" s="14" t="s">
        <v>2530</v>
      </c>
    </row>
    <row r="1218" spans="1:3" x14ac:dyDescent="0.25">
      <c r="A1218">
        <v>14704</v>
      </c>
      <c r="B1218" t="s">
        <v>1570</v>
      </c>
      <c r="C1218" s="14" t="s">
        <v>2530</v>
      </c>
    </row>
    <row r="1219" spans="1:3" x14ac:dyDescent="0.25">
      <c r="A1219">
        <v>14704</v>
      </c>
      <c r="B1219" t="s">
        <v>1570</v>
      </c>
      <c r="C1219" s="14" t="s">
        <v>2530</v>
      </c>
    </row>
    <row r="1220" spans="1:3" x14ac:dyDescent="0.25">
      <c r="A1220">
        <v>14704</v>
      </c>
      <c r="B1220" t="s">
        <v>1570</v>
      </c>
      <c r="C1220" s="14" t="s">
        <v>2530</v>
      </c>
    </row>
    <row r="1221" spans="1:3" x14ac:dyDescent="0.25">
      <c r="A1221">
        <v>14705</v>
      </c>
      <c r="B1221" t="s">
        <v>2548</v>
      </c>
      <c r="C1221" s="14" t="s">
        <v>2113</v>
      </c>
    </row>
    <row r="1222" spans="1:3" x14ac:dyDescent="0.25">
      <c r="A1222">
        <v>14705</v>
      </c>
      <c r="B1222" t="s">
        <v>2548</v>
      </c>
      <c r="C1222" s="14" t="s">
        <v>2113</v>
      </c>
    </row>
    <row r="1223" spans="1:3" x14ac:dyDescent="0.25">
      <c r="A1223">
        <v>14705</v>
      </c>
      <c r="B1223" t="s">
        <v>2548</v>
      </c>
      <c r="C1223" s="14" t="s">
        <v>2113</v>
      </c>
    </row>
    <row r="1224" spans="1:3" x14ac:dyDescent="0.25">
      <c r="A1224">
        <v>14705</v>
      </c>
      <c r="B1224" t="s">
        <v>2548</v>
      </c>
      <c r="C1224" s="14" t="s">
        <v>2113</v>
      </c>
    </row>
    <row r="1225" spans="1:3" x14ac:dyDescent="0.25">
      <c r="A1225">
        <v>14707</v>
      </c>
      <c r="B1225" t="s">
        <v>2549</v>
      </c>
      <c r="C1225" s="14" t="s">
        <v>2113</v>
      </c>
    </row>
    <row r="1226" spans="1:3" x14ac:dyDescent="0.25">
      <c r="A1226">
        <v>14707</v>
      </c>
      <c r="B1226" t="s">
        <v>2549</v>
      </c>
      <c r="C1226" s="14" t="s">
        <v>2113</v>
      </c>
    </row>
    <row r="1227" spans="1:3" x14ac:dyDescent="0.25">
      <c r="A1227">
        <v>14707</v>
      </c>
      <c r="B1227" t="s">
        <v>2549</v>
      </c>
      <c r="C1227" s="14" t="s">
        <v>2113</v>
      </c>
    </row>
    <row r="1228" spans="1:3" x14ac:dyDescent="0.25">
      <c r="A1228">
        <v>14707</v>
      </c>
      <c r="B1228" t="s">
        <v>2549</v>
      </c>
      <c r="C1228" s="14" t="s">
        <v>2113</v>
      </c>
    </row>
    <row r="1229" spans="1:3" x14ac:dyDescent="0.25">
      <c r="A1229">
        <v>14709</v>
      </c>
      <c r="B1229" t="s">
        <v>2550</v>
      </c>
      <c r="C1229" s="14" t="s">
        <v>2113</v>
      </c>
    </row>
    <row r="1230" spans="1:3" x14ac:dyDescent="0.25">
      <c r="A1230">
        <v>14709</v>
      </c>
      <c r="B1230" t="s">
        <v>2550</v>
      </c>
      <c r="C1230" s="14" t="s">
        <v>2113</v>
      </c>
    </row>
    <row r="1231" spans="1:3" x14ac:dyDescent="0.25">
      <c r="A1231">
        <v>14709</v>
      </c>
      <c r="B1231" t="s">
        <v>2550</v>
      </c>
      <c r="C1231" s="14" t="s">
        <v>2113</v>
      </c>
    </row>
    <row r="1232" spans="1:3" x14ac:dyDescent="0.25">
      <c r="A1232">
        <v>14709</v>
      </c>
      <c r="B1232" t="s">
        <v>2550</v>
      </c>
      <c r="C1232" s="14" t="s">
        <v>2113</v>
      </c>
    </row>
    <row r="1233" spans="1:3" x14ac:dyDescent="0.25">
      <c r="A1233">
        <v>14710</v>
      </c>
      <c r="B1233" t="s">
        <v>1103</v>
      </c>
      <c r="C1233" s="14" t="s">
        <v>2530</v>
      </c>
    </row>
    <row r="1234" spans="1:3" x14ac:dyDescent="0.25">
      <c r="A1234">
        <v>14710</v>
      </c>
      <c r="B1234" t="s">
        <v>1103</v>
      </c>
      <c r="C1234" s="14" t="s">
        <v>2530</v>
      </c>
    </row>
    <row r="1235" spans="1:3" x14ac:dyDescent="0.25">
      <c r="A1235">
        <v>14710</v>
      </c>
      <c r="B1235" t="s">
        <v>1103</v>
      </c>
      <c r="C1235" s="14" t="s">
        <v>2530</v>
      </c>
    </row>
    <row r="1236" spans="1:3" x14ac:dyDescent="0.25">
      <c r="A1236">
        <v>14710</v>
      </c>
      <c r="B1236" t="s">
        <v>1103</v>
      </c>
      <c r="C1236" s="14" t="s">
        <v>2530</v>
      </c>
    </row>
    <row r="1237" spans="1:3" x14ac:dyDescent="0.25">
      <c r="A1237">
        <v>14713</v>
      </c>
      <c r="B1237" t="s">
        <v>2551</v>
      </c>
      <c r="C1237" s="14" t="s">
        <v>2125</v>
      </c>
    </row>
    <row r="1238" spans="1:3" x14ac:dyDescent="0.25">
      <c r="A1238">
        <v>14713</v>
      </c>
      <c r="B1238" t="s">
        <v>2551</v>
      </c>
      <c r="C1238" s="14" t="s">
        <v>2125</v>
      </c>
    </row>
    <row r="1239" spans="1:3" x14ac:dyDescent="0.25">
      <c r="A1239">
        <v>14713</v>
      </c>
      <c r="B1239" t="s">
        <v>2551</v>
      </c>
      <c r="C1239" s="14" t="s">
        <v>2125</v>
      </c>
    </row>
    <row r="1240" spans="1:3" x14ac:dyDescent="0.25">
      <c r="A1240">
        <v>14713</v>
      </c>
      <c r="B1240" t="s">
        <v>2551</v>
      </c>
      <c r="C1240" s="14" t="s">
        <v>2125</v>
      </c>
    </row>
    <row r="1241" spans="1:3" x14ac:dyDescent="0.25">
      <c r="A1241">
        <v>14715</v>
      </c>
      <c r="B1241" t="s">
        <v>2552</v>
      </c>
      <c r="C1241" s="14" t="s">
        <v>1939</v>
      </c>
    </row>
    <row r="1242" spans="1:3" x14ac:dyDescent="0.25">
      <c r="A1242">
        <v>14715</v>
      </c>
      <c r="B1242" t="s">
        <v>2552</v>
      </c>
      <c r="C1242" s="14" t="s">
        <v>1939</v>
      </c>
    </row>
    <row r="1243" spans="1:3" x14ac:dyDescent="0.25">
      <c r="A1243">
        <v>14715</v>
      </c>
      <c r="B1243" t="s">
        <v>2552</v>
      </c>
      <c r="C1243" s="14" t="s">
        <v>1939</v>
      </c>
    </row>
    <row r="1244" spans="1:3" x14ac:dyDescent="0.25">
      <c r="A1244">
        <v>14715</v>
      </c>
      <c r="B1244" t="s">
        <v>2552</v>
      </c>
      <c r="C1244" s="14" t="s">
        <v>1939</v>
      </c>
    </row>
    <row r="1245" spans="1:3" x14ac:dyDescent="0.25">
      <c r="A1245">
        <v>14716</v>
      </c>
      <c r="B1245" t="s">
        <v>2553</v>
      </c>
      <c r="C1245" s="14" t="s">
        <v>2554</v>
      </c>
    </row>
    <row r="1246" spans="1:3" x14ac:dyDescent="0.25">
      <c r="A1246">
        <v>14716</v>
      </c>
      <c r="B1246" t="s">
        <v>2553</v>
      </c>
      <c r="C1246" s="14" t="s">
        <v>2554</v>
      </c>
    </row>
    <row r="1247" spans="1:3" x14ac:dyDescent="0.25">
      <c r="A1247">
        <v>14716</v>
      </c>
      <c r="B1247" t="s">
        <v>2553</v>
      </c>
      <c r="C1247" s="14" t="s">
        <v>2554</v>
      </c>
    </row>
    <row r="1248" spans="1:3" x14ac:dyDescent="0.25">
      <c r="A1248">
        <v>14716</v>
      </c>
      <c r="B1248" t="s">
        <v>2553</v>
      </c>
      <c r="C1248" s="14" t="s">
        <v>2554</v>
      </c>
    </row>
    <row r="1249" spans="1:3" x14ac:dyDescent="0.25">
      <c r="A1249">
        <v>14816</v>
      </c>
      <c r="B1249" t="s">
        <v>2555</v>
      </c>
      <c r="C1249" s="14" t="s">
        <v>1968</v>
      </c>
    </row>
    <row r="1250" spans="1:3" x14ac:dyDescent="0.25">
      <c r="A1250">
        <v>14816</v>
      </c>
      <c r="B1250" t="s">
        <v>2555</v>
      </c>
      <c r="C1250" s="14"/>
    </row>
    <row r="1251" spans="1:3" x14ac:dyDescent="0.25">
      <c r="A1251">
        <v>14817</v>
      </c>
      <c r="B1251" t="s">
        <v>2556</v>
      </c>
      <c r="C1251" s="14" t="s">
        <v>2557</v>
      </c>
    </row>
    <row r="1252" spans="1:3" x14ac:dyDescent="0.25">
      <c r="A1252">
        <v>14817</v>
      </c>
      <c r="B1252" t="s">
        <v>2556</v>
      </c>
      <c r="C1252" s="14"/>
    </row>
    <row r="1253" spans="1:3" x14ac:dyDescent="0.25">
      <c r="A1253">
        <v>14819</v>
      </c>
      <c r="B1253" t="s">
        <v>2558</v>
      </c>
      <c r="C1253" s="14" t="s">
        <v>2559</v>
      </c>
    </row>
    <row r="1254" spans="1:3" x14ac:dyDescent="0.25">
      <c r="A1254">
        <v>14819</v>
      </c>
      <c r="B1254" t="s">
        <v>2558</v>
      </c>
      <c r="C1254" s="14" t="s">
        <v>2559</v>
      </c>
    </row>
    <row r="1255" spans="1:3" x14ac:dyDescent="0.25">
      <c r="A1255">
        <v>14819</v>
      </c>
      <c r="B1255" t="s">
        <v>2558</v>
      </c>
      <c r="C1255" s="14" t="s">
        <v>2559</v>
      </c>
    </row>
    <row r="1256" spans="1:3" x14ac:dyDescent="0.25">
      <c r="A1256">
        <v>14819</v>
      </c>
      <c r="B1256" t="s">
        <v>2558</v>
      </c>
      <c r="C1256" s="14" t="s">
        <v>2559</v>
      </c>
    </row>
    <row r="1257" spans="1:3" x14ac:dyDescent="0.25">
      <c r="A1257">
        <v>14820</v>
      </c>
      <c r="B1257" t="s">
        <v>1127</v>
      </c>
      <c r="C1257" s="14" t="s">
        <v>2560</v>
      </c>
    </row>
    <row r="1258" spans="1:3" x14ac:dyDescent="0.25">
      <c r="A1258">
        <v>14820</v>
      </c>
      <c r="B1258" t="s">
        <v>1127</v>
      </c>
      <c r="C1258" s="14" t="s">
        <v>2560</v>
      </c>
    </row>
    <row r="1259" spans="1:3" x14ac:dyDescent="0.25">
      <c r="A1259">
        <v>14820</v>
      </c>
      <c r="B1259" t="s">
        <v>1127</v>
      </c>
      <c r="C1259" s="14" t="s">
        <v>2560</v>
      </c>
    </row>
    <row r="1260" spans="1:3" x14ac:dyDescent="0.25">
      <c r="A1260">
        <v>14821</v>
      </c>
      <c r="B1260" t="s">
        <v>2561</v>
      </c>
      <c r="C1260" s="14" t="s">
        <v>2013</v>
      </c>
    </row>
    <row r="1261" spans="1:3" x14ac:dyDescent="0.25">
      <c r="A1261">
        <v>14821</v>
      </c>
      <c r="B1261" t="s">
        <v>2561</v>
      </c>
      <c r="C1261" s="14" t="s">
        <v>2013</v>
      </c>
    </row>
    <row r="1262" spans="1:3" x14ac:dyDescent="0.25">
      <c r="A1262">
        <v>14821</v>
      </c>
      <c r="B1262" t="s">
        <v>2561</v>
      </c>
      <c r="C1262" s="14" t="s">
        <v>2013</v>
      </c>
    </row>
    <row r="1263" spans="1:3" x14ac:dyDescent="0.25">
      <c r="A1263">
        <v>14821</v>
      </c>
      <c r="B1263" t="s">
        <v>2561</v>
      </c>
      <c r="C1263" s="14" t="s">
        <v>2013</v>
      </c>
    </row>
    <row r="1264" spans="1:3" x14ac:dyDescent="0.25">
      <c r="A1264">
        <v>14822</v>
      </c>
      <c r="B1264" t="s">
        <v>1207</v>
      </c>
      <c r="C1264" s="14"/>
    </row>
    <row r="1265" spans="1:3" x14ac:dyDescent="0.25">
      <c r="A1265">
        <v>14822</v>
      </c>
      <c r="B1265" t="s">
        <v>1207</v>
      </c>
      <c r="C1265" s="14" t="s">
        <v>2113</v>
      </c>
    </row>
    <row r="1266" spans="1:3" x14ac:dyDescent="0.25">
      <c r="A1266">
        <v>14822</v>
      </c>
      <c r="B1266" t="s">
        <v>1207</v>
      </c>
      <c r="C1266" s="14"/>
    </row>
    <row r="1267" spans="1:3" x14ac:dyDescent="0.25">
      <c r="A1267">
        <v>14822</v>
      </c>
      <c r="B1267" t="s">
        <v>1207</v>
      </c>
      <c r="C1267" s="14"/>
    </row>
    <row r="1268" spans="1:3" x14ac:dyDescent="0.25">
      <c r="A1268">
        <v>14823</v>
      </c>
      <c r="B1268" t="s">
        <v>2562</v>
      </c>
      <c r="C1268" s="14" t="s">
        <v>1939</v>
      </c>
    </row>
    <row r="1269" spans="1:3" x14ac:dyDescent="0.25">
      <c r="A1269">
        <v>14823</v>
      </c>
      <c r="B1269" t="s">
        <v>2562</v>
      </c>
      <c r="C1269" s="14" t="s">
        <v>1939</v>
      </c>
    </row>
    <row r="1270" spans="1:3" x14ac:dyDescent="0.25">
      <c r="A1270">
        <v>14823</v>
      </c>
      <c r="B1270" t="s">
        <v>2562</v>
      </c>
      <c r="C1270" s="14" t="s">
        <v>1939</v>
      </c>
    </row>
    <row r="1271" spans="1:3" x14ac:dyDescent="0.25">
      <c r="A1271">
        <v>14823</v>
      </c>
      <c r="B1271" t="s">
        <v>2562</v>
      </c>
      <c r="C1271" s="14" t="s">
        <v>1939</v>
      </c>
    </row>
    <row r="1272" spans="1:3" x14ac:dyDescent="0.25">
      <c r="A1272">
        <v>14824</v>
      </c>
      <c r="B1272" t="s">
        <v>1243</v>
      </c>
      <c r="C1272" s="14" t="s">
        <v>1939</v>
      </c>
    </row>
    <row r="1273" spans="1:3" x14ac:dyDescent="0.25">
      <c r="A1273">
        <v>14824</v>
      </c>
      <c r="B1273" t="s">
        <v>1243</v>
      </c>
      <c r="C1273" s="14" t="s">
        <v>1939</v>
      </c>
    </row>
    <row r="1274" spans="1:3" x14ac:dyDescent="0.25">
      <c r="A1274">
        <v>14824</v>
      </c>
      <c r="B1274" t="s">
        <v>1243</v>
      </c>
      <c r="C1274" s="14" t="s">
        <v>1939</v>
      </c>
    </row>
    <row r="1275" spans="1:3" x14ac:dyDescent="0.25">
      <c r="A1275">
        <v>14825</v>
      </c>
      <c r="B1275" t="s">
        <v>1244</v>
      </c>
      <c r="C1275" s="14" t="s">
        <v>1939</v>
      </c>
    </row>
    <row r="1276" spans="1:3" x14ac:dyDescent="0.25">
      <c r="A1276">
        <v>14825</v>
      </c>
      <c r="B1276" t="s">
        <v>1244</v>
      </c>
      <c r="C1276" s="14" t="s">
        <v>1939</v>
      </c>
    </row>
    <row r="1277" spans="1:3" x14ac:dyDescent="0.25">
      <c r="A1277">
        <v>14825</v>
      </c>
      <c r="B1277" t="s">
        <v>1244</v>
      </c>
      <c r="C1277" s="14" t="s">
        <v>1939</v>
      </c>
    </row>
    <row r="1278" spans="1:3" x14ac:dyDescent="0.25">
      <c r="A1278">
        <v>14826</v>
      </c>
      <c r="B1278" t="s">
        <v>2563</v>
      </c>
      <c r="C1278" s="14" t="s">
        <v>1939</v>
      </c>
    </row>
    <row r="1279" spans="1:3" x14ac:dyDescent="0.25">
      <c r="A1279">
        <v>14826</v>
      </c>
      <c r="B1279" t="s">
        <v>2563</v>
      </c>
      <c r="C1279" s="14" t="s">
        <v>1939</v>
      </c>
    </row>
    <row r="1280" spans="1:3" x14ac:dyDescent="0.25">
      <c r="A1280">
        <v>14826</v>
      </c>
      <c r="B1280" t="s">
        <v>2563</v>
      </c>
      <c r="C1280" s="14" t="s">
        <v>1939</v>
      </c>
    </row>
    <row r="1281" spans="1:3" x14ac:dyDescent="0.25">
      <c r="A1281">
        <v>14826</v>
      </c>
      <c r="B1281" t="s">
        <v>2563</v>
      </c>
      <c r="C1281" s="14" t="s">
        <v>1939</v>
      </c>
    </row>
    <row r="1282" spans="1:3" x14ac:dyDescent="0.25">
      <c r="A1282">
        <v>14827</v>
      </c>
      <c r="B1282" t="s">
        <v>2564</v>
      </c>
      <c r="C1282" s="14" t="s">
        <v>1939</v>
      </c>
    </row>
    <row r="1283" spans="1:3" x14ac:dyDescent="0.25">
      <c r="A1283">
        <v>14827</v>
      </c>
      <c r="B1283" t="s">
        <v>2564</v>
      </c>
      <c r="C1283" s="14" t="s">
        <v>1939</v>
      </c>
    </row>
    <row r="1284" spans="1:3" x14ac:dyDescent="0.25">
      <c r="A1284">
        <v>14828</v>
      </c>
      <c r="B1284" t="s">
        <v>2565</v>
      </c>
      <c r="C1284" s="14" t="s">
        <v>1939</v>
      </c>
    </row>
    <row r="1285" spans="1:3" x14ac:dyDescent="0.25">
      <c r="A1285">
        <v>14828</v>
      </c>
      <c r="B1285" t="s">
        <v>2565</v>
      </c>
      <c r="C1285" s="14" t="s">
        <v>2292</v>
      </c>
    </row>
    <row r="1286" spans="1:3" x14ac:dyDescent="0.25">
      <c r="A1286">
        <v>14828</v>
      </c>
      <c r="B1286" t="s">
        <v>2565</v>
      </c>
      <c r="C1286" s="14" t="s">
        <v>2292</v>
      </c>
    </row>
    <row r="1287" spans="1:3" x14ac:dyDescent="0.25">
      <c r="A1287">
        <v>14828</v>
      </c>
      <c r="B1287" t="s">
        <v>2565</v>
      </c>
      <c r="C1287" s="14" t="s">
        <v>2292</v>
      </c>
    </row>
    <row r="1288" spans="1:3" x14ac:dyDescent="0.25">
      <c r="A1288">
        <v>14829</v>
      </c>
      <c r="B1288" t="s">
        <v>2566</v>
      </c>
      <c r="C1288" s="14" t="s">
        <v>2292</v>
      </c>
    </row>
    <row r="1289" spans="1:3" x14ac:dyDescent="0.25">
      <c r="A1289">
        <v>14829</v>
      </c>
      <c r="B1289" t="s">
        <v>2566</v>
      </c>
      <c r="C1289" s="14" t="s">
        <v>2292</v>
      </c>
    </row>
    <row r="1290" spans="1:3" x14ac:dyDescent="0.25">
      <c r="A1290">
        <v>14829</v>
      </c>
      <c r="B1290" t="s">
        <v>2566</v>
      </c>
      <c r="C1290" s="14" t="s">
        <v>2292</v>
      </c>
    </row>
    <row r="1291" spans="1:3" x14ac:dyDescent="0.25">
      <c r="A1291">
        <v>14829</v>
      </c>
      <c r="B1291" t="s">
        <v>2567</v>
      </c>
      <c r="C1291" s="14" t="s">
        <v>2292</v>
      </c>
    </row>
    <row r="1292" spans="1:3" x14ac:dyDescent="0.25">
      <c r="A1292">
        <v>14831</v>
      </c>
      <c r="B1292" t="s">
        <v>2568</v>
      </c>
      <c r="C1292" s="14" t="s">
        <v>2534</v>
      </c>
    </row>
    <row r="1293" spans="1:3" x14ac:dyDescent="0.25">
      <c r="A1293">
        <v>14831</v>
      </c>
      <c r="B1293" t="s">
        <v>2568</v>
      </c>
      <c r="C1293" s="14" t="s">
        <v>2534</v>
      </c>
    </row>
    <row r="1294" spans="1:3" x14ac:dyDescent="0.25">
      <c r="A1294">
        <v>14831</v>
      </c>
      <c r="B1294" t="s">
        <v>2568</v>
      </c>
      <c r="C1294" s="14" t="s">
        <v>2534</v>
      </c>
    </row>
    <row r="1295" spans="1:3" x14ac:dyDescent="0.25">
      <c r="A1295">
        <v>14831</v>
      </c>
      <c r="B1295" t="s">
        <v>2568</v>
      </c>
      <c r="C1295" s="14" t="s">
        <v>2534</v>
      </c>
    </row>
    <row r="1296" spans="1:3" x14ac:dyDescent="0.25">
      <c r="A1296">
        <v>14835</v>
      </c>
      <c r="B1296" t="s">
        <v>2569</v>
      </c>
      <c r="C1296" s="14"/>
    </row>
    <row r="1297" spans="1:3" x14ac:dyDescent="0.25">
      <c r="A1297">
        <v>14835</v>
      </c>
      <c r="B1297" t="s">
        <v>2569</v>
      </c>
      <c r="C1297" s="14"/>
    </row>
    <row r="1298" spans="1:3" x14ac:dyDescent="0.25">
      <c r="A1298">
        <v>14836</v>
      </c>
      <c r="B1298" t="s">
        <v>2570</v>
      </c>
      <c r="C1298" s="14"/>
    </row>
    <row r="1299" spans="1:3" x14ac:dyDescent="0.25">
      <c r="A1299">
        <v>14836</v>
      </c>
      <c r="B1299" t="s">
        <v>2570</v>
      </c>
      <c r="C1299" s="14"/>
    </row>
    <row r="1300" spans="1:3" x14ac:dyDescent="0.25">
      <c r="A1300">
        <v>14837</v>
      </c>
      <c r="B1300" t="s">
        <v>1141</v>
      </c>
      <c r="C1300" s="14" t="s">
        <v>1934</v>
      </c>
    </row>
    <row r="1301" spans="1:3" x14ac:dyDescent="0.25">
      <c r="A1301">
        <v>14837</v>
      </c>
      <c r="B1301" t="s">
        <v>1141</v>
      </c>
      <c r="C1301" s="14" t="s">
        <v>1934</v>
      </c>
    </row>
    <row r="1302" spans="1:3" x14ac:dyDescent="0.25">
      <c r="A1302">
        <v>14837</v>
      </c>
      <c r="B1302" t="s">
        <v>1141</v>
      </c>
      <c r="C1302" s="14" t="s">
        <v>1934</v>
      </c>
    </row>
    <row r="1303" spans="1:3" x14ac:dyDescent="0.25">
      <c r="A1303">
        <v>14837</v>
      </c>
      <c r="B1303" t="s">
        <v>1141</v>
      </c>
      <c r="C1303" s="14" t="s">
        <v>1934</v>
      </c>
    </row>
    <row r="1304" spans="1:3" x14ac:dyDescent="0.25">
      <c r="A1304">
        <v>14839</v>
      </c>
      <c r="B1304" t="s">
        <v>1545</v>
      </c>
      <c r="C1304" s="14" t="s">
        <v>1939</v>
      </c>
    </row>
    <row r="1305" spans="1:3" x14ac:dyDescent="0.25">
      <c r="A1305">
        <v>14839</v>
      </c>
      <c r="B1305" t="s">
        <v>1545</v>
      </c>
      <c r="C1305" s="14" t="s">
        <v>1939</v>
      </c>
    </row>
    <row r="1306" spans="1:3" x14ac:dyDescent="0.25">
      <c r="A1306">
        <v>14839</v>
      </c>
      <c r="B1306" t="s">
        <v>1545</v>
      </c>
      <c r="C1306" s="14" t="s">
        <v>1939</v>
      </c>
    </row>
    <row r="1307" spans="1:3" x14ac:dyDescent="0.25">
      <c r="A1307">
        <v>14839</v>
      </c>
      <c r="B1307" t="s">
        <v>1545</v>
      </c>
      <c r="C1307" s="14" t="s">
        <v>1939</v>
      </c>
    </row>
    <row r="1308" spans="1:3" x14ac:dyDescent="0.25">
      <c r="A1308">
        <v>14840</v>
      </c>
      <c r="B1308" t="s">
        <v>2571</v>
      </c>
      <c r="C1308" s="14" t="s">
        <v>2013</v>
      </c>
    </row>
    <row r="1309" spans="1:3" x14ac:dyDescent="0.25">
      <c r="A1309">
        <v>14840</v>
      </c>
      <c r="B1309" t="s">
        <v>2571</v>
      </c>
      <c r="C1309" s="14" t="s">
        <v>2013</v>
      </c>
    </row>
    <row r="1310" spans="1:3" x14ac:dyDescent="0.25">
      <c r="A1310">
        <v>14840</v>
      </c>
      <c r="B1310" t="s">
        <v>2571</v>
      </c>
      <c r="C1310" s="14" t="s">
        <v>2013</v>
      </c>
    </row>
    <row r="1311" spans="1:3" x14ac:dyDescent="0.25">
      <c r="A1311">
        <v>14840</v>
      </c>
      <c r="B1311" t="s">
        <v>2571</v>
      </c>
      <c r="C1311" s="14" t="s">
        <v>2013</v>
      </c>
    </row>
    <row r="1312" spans="1:3" x14ac:dyDescent="0.25">
      <c r="A1312">
        <v>14841</v>
      </c>
      <c r="B1312" t="s">
        <v>2572</v>
      </c>
      <c r="C1312" s="14" t="s">
        <v>2013</v>
      </c>
    </row>
    <row r="1313" spans="1:3" x14ac:dyDescent="0.25">
      <c r="A1313">
        <v>14841</v>
      </c>
      <c r="B1313" t="s">
        <v>2572</v>
      </c>
      <c r="C1313" s="14" t="s">
        <v>2013</v>
      </c>
    </row>
    <row r="1314" spans="1:3" x14ac:dyDescent="0.25">
      <c r="A1314">
        <v>14841</v>
      </c>
      <c r="B1314" t="s">
        <v>2572</v>
      </c>
      <c r="C1314" s="14" t="s">
        <v>2013</v>
      </c>
    </row>
    <row r="1315" spans="1:3" x14ac:dyDescent="0.25">
      <c r="A1315">
        <v>14841</v>
      </c>
      <c r="B1315" t="s">
        <v>2572</v>
      </c>
      <c r="C1315" s="14" t="s">
        <v>2013</v>
      </c>
    </row>
    <row r="1316" spans="1:3" x14ac:dyDescent="0.25">
      <c r="A1316">
        <v>14844</v>
      </c>
      <c r="B1316" t="s">
        <v>2573</v>
      </c>
      <c r="C1316" s="14" t="s">
        <v>2013</v>
      </c>
    </row>
    <row r="1317" spans="1:3" x14ac:dyDescent="0.25">
      <c r="A1317">
        <v>14844</v>
      </c>
      <c r="B1317" t="s">
        <v>2573</v>
      </c>
      <c r="C1317" s="14" t="s">
        <v>2013</v>
      </c>
    </row>
    <row r="1318" spans="1:3" x14ac:dyDescent="0.25">
      <c r="A1318">
        <v>14844</v>
      </c>
      <c r="B1318" t="s">
        <v>2573</v>
      </c>
      <c r="C1318" s="14" t="s">
        <v>2013</v>
      </c>
    </row>
    <row r="1319" spans="1:3" x14ac:dyDescent="0.25">
      <c r="A1319">
        <v>14844</v>
      </c>
      <c r="B1319" t="s">
        <v>2573</v>
      </c>
      <c r="C1319" s="14" t="s">
        <v>2013</v>
      </c>
    </row>
    <row r="1320" spans="1:3" x14ac:dyDescent="0.25">
      <c r="A1320">
        <v>14846</v>
      </c>
      <c r="B1320" t="s">
        <v>2574</v>
      </c>
      <c r="C1320" s="14"/>
    </row>
    <row r="1321" spans="1:3" x14ac:dyDescent="0.25">
      <c r="A1321">
        <v>14846</v>
      </c>
      <c r="B1321" t="s">
        <v>2574</v>
      </c>
      <c r="C1321" s="14" t="s">
        <v>2557</v>
      </c>
    </row>
    <row r="1322" spans="1:3" x14ac:dyDescent="0.25">
      <c r="A1322">
        <v>14847</v>
      </c>
      <c r="B1322" t="s">
        <v>2575</v>
      </c>
      <c r="C1322" s="14"/>
    </row>
    <row r="1323" spans="1:3" x14ac:dyDescent="0.25">
      <c r="A1323">
        <v>14847</v>
      </c>
      <c r="B1323" t="s">
        <v>2575</v>
      </c>
      <c r="C1323" s="14"/>
    </row>
    <row r="1324" spans="1:3" x14ac:dyDescent="0.25">
      <c r="A1324">
        <v>14848</v>
      </c>
      <c r="B1324" t="s">
        <v>2576</v>
      </c>
      <c r="C1324" s="14" t="s">
        <v>2015</v>
      </c>
    </row>
    <row r="1325" spans="1:3" x14ac:dyDescent="0.25">
      <c r="A1325">
        <v>14848</v>
      </c>
      <c r="B1325" t="s">
        <v>2576</v>
      </c>
      <c r="C1325" s="14" t="s">
        <v>2015</v>
      </c>
    </row>
    <row r="1326" spans="1:3" x14ac:dyDescent="0.25">
      <c r="A1326">
        <v>14848</v>
      </c>
      <c r="B1326" t="s">
        <v>2576</v>
      </c>
      <c r="C1326" s="14" t="s">
        <v>2015</v>
      </c>
    </row>
    <row r="1327" spans="1:3" x14ac:dyDescent="0.25">
      <c r="A1327">
        <v>14848</v>
      </c>
      <c r="B1327" t="s">
        <v>2576</v>
      </c>
      <c r="C1327" s="14" t="s">
        <v>2015</v>
      </c>
    </row>
    <row r="1328" spans="1:3" x14ac:dyDescent="0.25">
      <c r="A1328">
        <v>14849</v>
      </c>
      <c r="B1328" t="s">
        <v>2577</v>
      </c>
      <c r="C1328" s="14" t="s">
        <v>1998</v>
      </c>
    </row>
    <row r="1329" spans="1:3" x14ac:dyDescent="0.25">
      <c r="A1329">
        <v>14849</v>
      </c>
      <c r="B1329" t="s">
        <v>2577</v>
      </c>
      <c r="C1329" s="14" t="s">
        <v>1998</v>
      </c>
    </row>
    <row r="1330" spans="1:3" x14ac:dyDescent="0.25">
      <c r="A1330">
        <v>14849</v>
      </c>
      <c r="B1330" t="s">
        <v>2577</v>
      </c>
      <c r="C1330" s="14" t="s">
        <v>1998</v>
      </c>
    </row>
    <row r="1331" spans="1:3" x14ac:dyDescent="0.25">
      <c r="A1331">
        <v>14849</v>
      </c>
      <c r="B1331" t="s">
        <v>2577</v>
      </c>
      <c r="C1331" s="14" t="s">
        <v>1998</v>
      </c>
    </row>
    <row r="1332" spans="1:3" x14ac:dyDescent="0.25">
      <c r="A1332">
        <v>14952</v>
      </c>
      <c r="B1332" t="s">
        <v>2578</v>
      </c>
      <c r="C1332" s="14" t="s">
        <v>2013</v>
      </c>
    </row>
    <row r="1333" spans="1:3" x14ac:dyDescent="0.25">
      <c r="A1333">
        <v>14952</v>
      </c>
      <c r="B1333" t="s">
        <v>2578</v>
      </c>
      <c r="C1333" s="14" t="s">
        <v>2013</v>
      </c>
    </row>
    <row r="1334" spans="1:3" x14ac:dyDescent="0.25">
      <c r="A1334">
        <v>14952</v>
      </c>
      <c r="B1334" t="s">
        <v>2578</v>
      </c>
      <c r="C1334" s="14" t="s">
        <v>2013</v>
      </c>
    </row>
    <row r="1335" spans="1:3" x14ac:dyDescent="0.25">
      <c r="A1335">
        <v>14952</v>
      </c>
      <c r="B1335" t="s">
        <v>2578</v>
      </c>
      <c r="C1335" s="14" t="s">
        <v>2013</v>
      </c>
    </row>
    <row r="1336" spans="1:3" x14ac:dyDescent="0.25">
      <c r="A1336">
        <v>14956</v>
      </c>
      <c r="B1336" t="s">
        <v>2579</v>
      </c>
      <c r="C1336" s="14" t="s">
        <v>2472</v>
      </c>
    </row>
    <row r="1337" spans="1:3" x14ac:dyDescent="0.25">
      <c r="A1337">
        <v>14956</v>
      </c>
      <c r="B1337" t="s">
        <v>2579</v>
      </c>
      <c r="C1337" s="14"/>
    </row>
    <row r="1338" spans="1:3" x14ac:dyDescent="0.25">
      <c r="A1338">
        <v>14958</v>
      </c>
      <c r="B1338" t="s">
        <v>1331</v>
      </c>
      <c r="C1338" s="14"/>
    </row>
    <row r="1339" spans="1:3" x14ac:dyDescent="0.25">
      <c r="A1339">
        <v>14958</v>
      </c>
      <c r="B1339" t="s">
        <v>1331</v>
      </c>
      <c r="C1339" s="14"/>
    </row>
    <row r="1340" spans="1:3" x14ac:dyDescent="0.25">
      <c r="A1340">
        <v>14958</v>
      </c>
      <c r="B1340" t="s">
        <v>1331</v>
      </c>
      <c r="C1340" s="14"/>
    </row>
    <row r="1341" spans="1:3" x14ac:dyDescent="0.25">
      <c r="A1341">
        <v>14958</v>
      </c>
      <c r="B1341" t="s">
        <v>1331</v>
      </c>
      <c r="C1341" s="14"/>
    </row>
    <row r="1342" spans="1:3" x14ac:dyDescent="0.25">
      <c r="A1342">
        <v>14959</v>
      </c>
      <c r="B1342" t="s">
        <v>2580</v>
      </c>
      <c r="C1342" s="14" t="s">
        <v>2020</v>
      </c>
    </row>
    <row r="1343" spans="1:3" x14ac:dyDescent="0.25">
      <c r="A1343">
        <v>14959</v>
      </c>
      <c r="B1343" t="s">
        <v>2580</v>
      </c>
      <c r="C1343" s="14" t="s">
        <v>2020</v>
      </c>
    </row>
    <row r="1344" spans="1:3" x14ac:dyDescent="0.25">
      <c r="A1344">
        <v>14959</v>
      </c>
      <c r="B1344" t="s">
        <v>2580</v>
      </c>
      <c r="C1344" s="14" t="s">
        <v>2020</v>
      </c>
    </row>
    <row r="1345" spans="1:3" x14ac:dyDescent="0.25">
      <c r="A1345">
        <v>14959</v>
      </c>
      <c r="B1345" t="s">
        <v>2580</v>
      </c>
      <c r="C1345" s="14" t="s">
        <v>2020</v>
      </c>
    </row>
    <row r="1346" spans="1:3" x14ac:dyDescent="0.25">
      <c r="A1346">
        <v>14961</v>
      </c>
      <c r="B1346" t="s">
        <v>2581</v>
      </c>
      <c r="C1346" s="14"/>
    </row>
    <row r="1347" spans="1:3" x14ac:dyDescent="0.25">
      <c r="A1347">
        <v>14962</v>
      </c>
      <c r="B1347" t="s">
        <v>2582</v>
      </c>
      <c r="C1347" s="14" t="s">
        <v>2583</v>
      </c>
    </row>
    <row r="1348" spans="1:3" x14ac:dyDescent="0.25">
      <c r="A1348">
        <v>14962</v>
      </c>
      <c r="B1348" t="s">
        <v>2582</v>
      </c>
      <c r="C1348" s="14" t="s">
        <v>2583</v>
      </c>
    </row>
    <row r="1349" spans="1:3" x14ac:dyDescent="0.25">
      <c r="A1349">
        <v>14962</v>
      </c>
      <c r="B1349" t="s">
        <v>2582</v>
      </c>
      <c r="C1349" s="14" t="s">
        <v>2583</v>
      </c>
    </row>
    <row r="1350" spans="1:3" x14ac:dyDescent="0.25">
      <c r="A1350">
        <v>14962</v>
      </c>
      <c r="B1350" t="s">
        <v>2582</v>
      </c>
      <c r="C1350" s="14" t="s">
        <v>2583</v>
      </c>
    </row>
    <row r="1351" spans="1:3" x14ac:dyDescent="0.25">
      <c r="A1351">
        <v>14963</v>
      </c>
      <c r="B1351" t="s">
        <v>2584</v>
      </c>
      <c r="C1351" s="14"/>
    </row>
    <row r="1352" spans="1:3" x14ac:dyDescent="0.25">
      <c r="A1352">
        <v>14963</v>
      </c>
      <c r="B1352" t="s">
        <v>2584</v>
      </c>
      <c r="C1352" s="14"/>
    </row>
    <row r="1353" spans="1:3" x14ac:dyDescent="0.25">
      <c r="A1353">
        <v>14964</v>
      </c>
      <c r="B1353" t="s">
        <v>2585</v>
      </c>
      <c r="C1353" s="14" t="s">
        <v>2011</v>
      </c>
    </row>
    <row r="1354" spans="1:3" x14ac:dyDescent="0.25">
      <c r="A1354">
        <v>14964</v>
      </c>
      <c r="B1354" t="s">
        <v>2585</v>
      </c>
      <c r="C1354" s="14" t="s">
        <v>2011</v>
      </c>
    </row>
    <row r="1355" spans="1:3" x14ac:dyDescent="0.25">
      <c r="A1355">
        <v>14964</v>
      </c>
      <c r="B1355" t="s">
        <v>2585</v>
      </c>
      <c r="C1355" s="14" t="s">
        <v>2011</v>
      </c>
    </row>
    <row r="1356" spans="1:3" x14ac:dyDescent="0.25">
      <c r="A1356">
        <v>14965</v>
      </c>
      <c r="B1356" t="s">
        <v>2586</v>
      </c>
      <c r="C1356" s="14"/>
    </row>
    <row r="1357" spans="1:3" x14ac:dyDescent="0.25">
      <c r="A1357">
        <v>14965</v>
      </c>
      <c r="B1357" t="s">
        <v>2586</v>
      </c>
      <c r="C1357" s="14"/>
    </row>
    <row r="1358" spans="1:3" x14ac:dyDescent="0.25">
      <c r="A1358">
        <v>14966</v>
      </c>
      <c r="B1358" t="s">
        <v>2587</v>
      </c>
      <c r="C1358" s="14"/>
    </row>
    <row r="1359" spans="1:3" x14ac:dyDescent="0.25">
      <c r="A1359">
        <v>14966</v>
      </c>
      <c r="B1359" t="s">
        <v>2587</v>
      </c>
      <c r="C1359" s="14"/>
    </row>
    <row r="1360" spans="1:3" x14ac:dyDescent="0.25">
      <c r="A1360">
        <v>14967</v>
      </c>
      <c r="B1360" t="s">
        <v>2588</v>
      </c>
      <c r="C1360" s="14"/>
    </row>
    <row r="1361" spans="1:3" x14ac:dyDescent="0.25">
      <c r="A1361">
        <v>14967</v>
      </c>
      <c r="B1361" t="s">
        <v>2588</v>
      </c>
      <c r="C1361" s="14"/>
    </row>
    <row r="1362" spans="1:3" x14ac:dyDescent="0.25">
      <c r="A1362">
        <v>14968</v>
      </c>
      <c r="B1362" t="s">
        <v>2589</v>
      </c>
      <c r="C1362" s="14"/>
    </row>
    <row r="1363" spans="1:3" x14ac:dyDescent="0.25">
      <c r="A1363">
        <v>14968</v>
      </c>
      <c r="B1363" t="s">
        <v>2589</v>
      </c>
      <c r="C1363" s="14"/>
    </row>
    <row r="1364" spans="1:3" x14ac:dyDescent="0.25">
      <c r="A1364">
        <v>14969</v>
      </c>
      <c r="B1364" t="s">
        <v>2590</v>
      </c>
      <c r="C1364" s="14"/>
    </row>
    <row r="1365" spans="1:3" x14ac:dyDescent="0.25">
      <c r="A1365">
        <v>14969</v>
      </c>
      <c r="B1365" t="s">
        <v>2590</v>
      </c>
      <c r="C1365" s="14"/>
    </row>
    <row r="1366" spans="1:3" x14ac:dyDescent="0.25">
      <c r="A1366">
        <v>14970</v>
      </c>
      <c r="B1366" t="s">
        <v>2591</v>
      </c>
      <c r="C1366" s="14"/>
    </row>
    <row r="1367" spans="1:3" x14ac:dyDescent="0.25">
      <c r="A1367">
        <v>14970</v>
      </c>
      <c r="B1367" t="s">
        <v>2591</v>
      </c>
      <c r="C1367" s="14"/>
    </row>
    <row r="1368" spans="1:3" x14ac:dyDescent="0.25">
      <c r="A1368">
        <v>14971</v>
      </c>
      <c r="B1368" t="s">
        <v>2592</v>
      </c>
      <c r="C1368" s="14"/>
    </row>
    <row r="1369" spans="1:3" x14ac:dyDescent="0.25">
      <c r="A1369">
        <v>14971</v>
      </c>
      <c r="B1369" t="s">
        <v>2592</v>
      </c>
      <c r="C1369" s="14" t="s">
        <v>2013</v>
      </c>
    </row>
    <row r="1370" spans="1:3" x14ac:dyDescent="0.25">
      <c r="A1370">
        <v>14972</v>
      </c>
      <c r="B1370" t="s">
        <v>2593</v>
      </c>
      <c r="C1370" s="14" t="s">
        <v>2013</v>
      </c>
    </row>
    <row r="1371" spans="1:3" x14ac:dyDescent="0.25">
      <c r="A1371">
        <v>14972</v>
      </c>
      <c r="B1371" t="s">
        <v>2593</v>
      </c>
      <c r="C1371" s="14"/>
    </row>
    <row r="1372" spans="1:3" x14ac:dyDescent="0.25">
      <c r="A1372">
        <v>14973</v>
      </c>
      <c r="B1372" t="s">
        <v>2594</v>
      </c>
      <c r="C1372" s="14"/>
    </row>
    <row r="1373" spans="1:3" x14ac:dyDescent="0.25">
      <c r="A1373">
        <v>14973</v>
      </c>
      <c r="B1373" t="s">
        <v>2594</v>
      </c>
      <c r="C1373" s="14" t="s">
        <v>1998</v>
      </c>
    </row>
    <row r="1374" spans="1:3" x14ac:dyDescent="0.25">
      <c r="A1374">
        <v>14975</v>
      </c>
      <c r="B1374" t="s">
        <v>2595</v>
      </c>
      <c r="C1374" s="14" t="s">
        <v>1934</v>
      </c>
    </row>
    <row r="1375" spans="1:3" x14ac:dyDescent="0.25">
      <c r="A1375">
        <v>14978</v>
      </c>
      <c r="B1375" t="s">
        <v>2596</v>
      </c>
      <c r="C1375" s="14" t="s">
        <v>2597</v>
      </c>
    </row>
    <row r="1376" spans="1:3" x14ac:dyDescent="0.25">
      <c r="A1376">
        <v>14978</v>
      </c>
      <c r="B1376" t="s">
        <v>2596</v>
      </c>
      <c r="C1376" s="14" t="s">
        <v>2597</v>
      </c>
    </row>
    <row r="1377" spans="1:3" x14ac:dyDescent="0.25">
      <c r="A1377">
        <v>14979</v>
      </c>
      <c r="B1377" t="s">
        <v>2598</v>
      </c>
      <c r="C1377" s="14"/>
    </row>
    <row r="1378" spans="1:3" x14ac:dyDescent="0.25">
      <c r="A1378">
        <v>14979</v>
      </c>
      <c r="B1378" t="s">
        <v>2598</v>
      </c>
      <c r="C1378" s="14"/>
    </row>
    <row r="1379" spans="1:3" x14ac:dyDescent="0.25">
      <c r="A1379">
        <v>14980</v>
      </c>
      <c r="B1379" t="s">
        <v>2599</v>
      </c>
      <c r="C1379" s="14"/>
    </row>
    <row r="1380" spans="1:3" x14ac:dyDescent="0.25">
      <c r="A1380">
        <v>14980</v>
      </c>
      <c r="B1380" t="s">
        <v>2599</v>
      </c>
      <c r="C1380" s="14"/>
    </row>
    <row r="1381" spans="1:3" x14ac:dyDescent="0.25">
      <c r="A1381">
        <v>14980</v>
      </c>
      <c r="B1381" t="s">
        <v>2599</v>
      </c>
      <c r="C1381" s="14"/>
    </row>
    <row r="1382" spans="1:3" x14ac:dyDescent="0.25">
      <c r="A1382">
        <v>14981</v>
      </c>
      <c r="B1382" t="s">
        <v>2600</v>
      </c>
      <c r="C1382" s="14"/>
    </row>
    <row r="1383" spans="1:3" x14ac:dyDescent="0.25">
      <c r="A1383">
        <v>14981</v>
      </c>
      <c r="B1383" t="s">
        <v>2600</v>
      </c>
      <c r="C1383" s="14"/>
    </row>
    <row r="1384" spans="1:3" x14ac:dyDescent="0.25">
      <c r="A1384">
        <v>14983</v>
      </c>
      <c r="B1384" t="s">
        <v>2601</v>
      </c>
      <c r="C1384" s="14"/>
    </row>
    <row r="1385" spans="1:3" x14ac:dyDescent="0.25">
      <c r="A1385">
        <v>14983</v>
      </c>
      <c r="B1385" t="s">
        <v>2601</v>
      </c>
      <c r="C1385" s="14"/>
    </row>
    <row r="1386" spans="1:3" x14ac:dyDescent="0.25">
      <c r="A1386">
        <v>14984</v>
      </c>
      <c r="B1386" t="s">
        <v>2602</v>
      </c>
      <c r="C1386" s="14"/>
    </row>
    <row r="1387" spans="1:3" x14ac:dyDescent="0.25">
      <c r="A1387">
        <v>14984</v>
      </c>
      <c r="B1387" t="s">
        <v>2603</v>
      </c>
      <c r="C1387" s="14"/>
    </row>
    <row r="1388" spans="1:3" x14ac:dyDescent="0.25">
      <c r="A1388">
        <v>14985</v>
      </c>
      <c r="B1388" t="s">
        <v>2604</v>
      </c>
      <c r="C1388" s="14"/>
    </row>
    <row r="1389" spans="1:3" x14ac:dyDescent="0.25">
      <c r="A1389">
        <v>14985</v>
      </c>
      <c r="B1389" t="s">
        <v>2604</v>
      </c>
      <c r="C1389" s="14"/>
    </row>
    <row r="1390" spans="1:3" x14ac:dyDescent="0.25">
      <c r="A1390">
        <v>14986</v>
      </c>
      <c r="B1390" t="s">
        <v>2605</v>
      </c>
      <c r="C1390" s="14"/>
    </row>
    <row r="1391" spans="1:3" x14ac:dyDescent="0.25">
      <c r="A1391">
        <v>14986</v>
      </c>
      <c r="B1391" t="s">
        <v>2605</v>
      </c>
      <c r="C1391" s="14"/>
    </row>
    <row r="1392" spans="1:3" x14ac:dyDescent="0.25">
      <c r="A1392">
        <v>14987</v>
      </c>
      <c r="B1392" t="s">
        <v>2606</v>
      </c>
      <c r="C1392" s="14"/>
    </row>
    <row r="1393" spans="1:3" x14ac:dyDescent="0.25">
      <c r="A1393">
        <v>14987</v>
      </c>
      <c r="B1393" t="s">
        <v>2607</v>
      </c>
      <c r="C1393" s="14"/>
    </row>
    <row r="1394" spans="1:3" x14ac:dyDescent="0.25">
      <c r="A1394">
        <v>14988</v>
      </c>
      <c r="B1394" t="s">
        <v>2608</v>
      </c>
      <c r="C1394" s="14"/>
    </row>
    <row r="1395" spans="1:3" x14ac:dyDescent="0.25">
      <c r="A1395">
        <v>14988</v>
      </c>
      <c r="B1395" t="s">
        <v>2608</v>
      </c>
      <c r="C1395" s="14"/>
    </row>
    <row r="1396" spans="1:3" x14ac:dyDescent="0.25">
      <c r="A1396">
        <v>14989</v>
      </c>
      <c r="B1396" t="s">
        <v>2609</v>
      </c>
      <c r="C1396" s="14"/>
    </row>
    <row r="1397" spans="1:3" x14ac:dyDescent="0.25">
      <c r="A1397">
        <v>14989</v>
      </c>
      <c r="B1397" t="s">
        <v>2609</v>
      </c>
      <c r="C1397" s="14"/>
    </row>
    <row r="1398" spans="1:3" x14ac:dyDescent="0.25">
      <c r="A1398">
        <v>14990</v>
      </c>
      <c r="B1398" t="s">
        <v>2610</v>
      </c>
      <c r="C1398" s="14"/>
    </row>
    <row r="1399" spans="1:3" x14ac:dyDescent="0.25">
      <c r="A1399">
        <v>14990</v>
      </c>
      <c r="B1399" t="s">
        <v>2610</v>
      </c>
      <c r="C1399" s="14"/>
    </row>
    <row r="1400" spans="1:3" x14ac:dyDescent="0.25">
      <c r="A1400">
        <v>14991</v>
      </c>
      <c r="B1400" t="s">
        <v>2611</v>
      </c>
      <c r="C1400" s="14"/>
    </row>
    <row r="1401" spans="1:3" x14ac:dyDescent="0.25">
      <c r="A1401">
        <v>14991</v>
      </c>
      <c r="B1401" t="s">
        <v>2611</v>
      </c>
      <c r="C1401" s="14"/>
    </row>
    <row r="1402" spans="1:3" x14ac:dyDescent="0.25">
      <c r="A1402">
        <v>14992</v>
      </c>
      <c r="B1402" t="s">
        <v>2612</v>
      </c>
      <c r="C1402" s="14"/>
    </row>
    <row r="1403" spans="1:3" x14ac:dyDescent="0.25">
      <c r="A1403">
        <v>14992</v>
      </c>
      <c r="B1403" t="s">
        <v>2613</v>
      </c>
      <c r="C1403" s="14"/>
    </row>
    <row r="1404" spans="1:3" x14ac:dyDescent="0.25">
      <c r="A1404">
        <v>14993</v>
      </c>
      <c r="B1404" t="s">
        <v>2614</v>
      </c>
      <c r="C1404" s="14"/>
    </row>
    <row r="1405" spans="1:3" x14ac:dyDescent="0.25">
      <c r="A1405">
        <v>14993</v>
      </c>
      <c r="B1405" t="s">
        <v>2614</v>
      </c>
      <c r="C1405" s="14"/>
    </row>
    <row r="1406" spans="1:3" x14ac:dyDescent="0.25">
      <c r="A1406">
        <v>14994</v>
      </c>
      <c r="B1406" t="s">
        <v>2615</v>
      </c>
      <c r="C1406" s="14"/>
    </row>
    <row r="1407" spans="1:3" x14ac:dyDescent="0.25">
      <c r="A1407">
        <v>14994</v>
      </c>
      <c r="B1407" t="s">
        <v>2616</v>
      </c>
      <c r="C1407" s="14"/>
    </row>
    <row r="1408" spans="1:3" x14ac:dyDescent="0.25">
      <c r="A1408">
        <v>14995</v>
      </c>
      <c r="B1408" t="s">
        <v>2617</v>
      </c>
      <c r="C1408" s="14"/>
    </row>
    <row r="1409" spans="1:3" x14ac:dyDescent="0.25">
      <c r="A1409">
        <v>14995</v>
      </c>
      <c r="B1409" t="s">
        <v>2617</v>
      </c>
      <c r="C1409" s="14"/>
    </row>
    <row r="1410" spans="1:3" x14ac:dyDescent="0.25">
      <c r="A1410">
        <v>14996</v>
      </c>
      <c r="B1410" t="s">
        <v>2618</v>
      </c>
      <c r="C1410" s="14"/>
    </row>
    <row r="1411" spans="1:3" x14ac:dyDescent="0.25">
      <c r="A1411">
        <v>14996</v>
      </c>
      <c r="B1411" t="s">
        <v>2618</v>
      </c>
      <c r="C1411" s="14"/>
    </row>
    <row r="1412" spans="1:3" x14ac:dyDescent="0.25">
      <c r="A1412">
        <v>14997</v>
      </c>
      <c r="B1412" t="s">
        <v>2619</v>
      </c>
      <c r="C1412" s="14"/>
    </row>
    <row r="1413" spans="1:3" x14ac:dyDescent="0.25">
      <c r="A1413">
        <v>14997</v>
      </c>
      <c r="B1413" t="s">
        <v>2619</v>
      </c>
      <c r="C1413" s="14"/>
    </row>
    <row r="1414" spans="1:3" x14ac:dyDescent="0.25">
      <c r="A1414">
        <v>14998</v>
      </c>
      <c r="B1414" t="s">
        <v>2620</v>
      </c>
      <c r="C1414" s="14"/>
    </row>
    <row r="1415" spans="1:3" x14ac:dyDescent="0.25">
      <c r="A1415">
        <v>14998</v>
      </c>
      <c r="B1415" t="s">
        <v>2620</v>
      </c>
      <c r="C1415" s="14"/>
    </row>
    <row r="1416" spans="1:3" x14ac:dyDescent="0.25">
      <c r="A1416">
        <v>14999</v>
      </c>
      <c r="B1416" t="s">
        <v>2621</v>
      </c>
      <c r="C1416" s="14"/>
    </row>
    <row r="1417" spans="1:3" x14ac:dyDescent="0.25">
      <c r="A1417">
        <v>14999</v>
      </c>
      <c r="B1417" t="s">
        <v>2621</v>
      </c>
      <c r="C1417" s="14" t="s">
        <v>1998</v>
      </c>
    </row>
    <row r="1418" spans="1:3" x14ac:dyDescent="0.25">
      <c r="A1418">
        <v>15000</v>
      </c>
      <c r="B1418" t="s">
        <v>2622</v>
      </c>
      <c r="C1418" s="14"/>
    </row>
    <row r="1419" spans="1:3" x14ac:dyDescent="0.25">
      <c r="A1419">
        <v>15000</v>
      </c>
      <c r="B1419" t="s">
        <v>2622</v>
      </c>
      <c r="C1419" s="14" t="s">
        <v>2020</v>
      </c>
    </row>
    <row r="1420" spans="1:3" x14ac:dyDescent="0.25">
      <c r="A1420">
        <v>15001</v>
      </c>
      <c r="B1420" t="s">
        <v>2623</v>
      </c>
      <c r="C1420" s="14" t="s">
        <v>2020</v>
      </c>
    </row>
    <row r="1421" spans="1:3" x14ac:dyDescent="0.25">
      <c r="A1421">
        <v>15001</v>
      </c>
      <c r="B1421" t="s">
        <v>2623</v>
      </c>
      <c r="C1421" s="14"/>
    </row>
    <row r="1422" spans="1:3" x14ac:dyDescent="0.25">
      <c r="A1422">
        <v>15003</v>
      </c>
      <c r="B1422" t="s">
        <v>1103</v>
      </c>
      <c r="C1422" s="14" t="s">
        <v>2624</v>
      </c>
    </row>
    <row r="1423" spans="1:3" x14ac:dyDescent="0.25">
      <c r="A1423">
        <v>15003</v>
      </c>
      <c r="B1423" t="s">
        <v>1103</v>
      </c>
      <c r="C1423" s="14" t="s">
        <v>2624</v>
      </c>
    </row>
    <row r="1424" spans="1:3" x14ac:dyDescent="0.25">
      <c r="A1424">
        <v>15003</v>
      </c>
      <c r="B1424" t="s">
        <v>1103</v>
      </c>
      <c r="C1424" s="14" t="s">
        <v>2624</v>
      </c>
    </row>
    <row r="1425" spans="1:3" x14ac:dyDescent="0.25">
      <c r="A1425">
        <v>15003</v>
      </c>
      <c r="B1425" t="s">
        <v>1103</v>
      </c>
      <c r="C1425" s="14" t="s">
        <v>2624</v>
      </c>
    </row>
    <row r="1426" spans="1:3" x14ac:dyDescent="0.25">
      <c r="A1426">
        <v>15007</v>
      </c>
      <c r="B1426" t="s">
        <v>2625</v>
      </c>
      <c r="C1426" s="14" t="s">
        <v>2560</v>
      </c>
    </row>
    <row r="1427" spans="1:3" x14ac:dyDescent="0.25">
      <c r="A1427">
        <v>15007</v>
      </c>
      <c r="B1427" t="s">
        <v>2625</v>
      </c>
      <c r="C1427" s="14" t="s">
        <v>2560</v>
      </c>
    </row>
    <row r="1428" spans="1:3" x14ac:dyDescent="0.25">
      <c r="A1428">
        <v>15007</v>
      </c>
      <c r="B1428" t="s">
        <v>2625</v>
      </c>
      <c r="C1428" s="14" t="s">
        <v>2560</v>
      </c>
    </row>
    <row r="1429" spans="1:3" x14ac:dyDescent="0.25">
      <c r="A1429">
        <v>15007</v>
      </c>
      <c r="B1429" t="s">
        <v>2625</v>
      </c>
      <c r="C1429" s="14" t="s">
        <v>2560</v>
      </c>
    </row>
    <row r="1430" spans="1:3" x14ac:dyDescent="0.25">
      <c r="A1430">
        <v>15008</v>
      </c>
      <c r="B1430" t="s">
        <v>2626</v>
      </c>
      <c r="C1430" s="14" t="s">
        <v>2179</v>
      </c>
    </row>
    <row r="1431" spans="1:3" x14ac:dyDescent="0.25">
      <c r="A1431">
        <v>15009</v>
      </c>
      <c r="B1431" t="s">
        <v>2627</v>
      </c>
      <c r="C1431" s="14" t="s">
        <v>2628</v>
      </c>
    </row>
    <row r="1432" spans="1:3" x14ac:dyDescent="0.25">
      <c r="A1432">
        <v>15010</v>
      </c>
      <c r="B1432" t="s">
        <v>2629</v>
      </c>
      <c r="C1432" s="14"/>
    </row>
    <row r="1433" spans="1:3" x14ac:dyDescent="0.25">
      <c r="A1433">
        <v>15010</v>
      </c>
      <c r="B1433" t="s">
        <v>2629</v>
      </c>
      <c r="C1433" s="14"/>
    </row>
    <row r="1434" spans="1:3" x14ac:dyDescent="0.25">
      <c r="A1434">
        <v>15011</v>
      </c>
      <c r="B1434" t="s">
        <v>2630</v>
      </c>
      <c r="C1434" s="14"/>
    </row>
    <row r="1435" spans="1:3" x14ac:dyDescent="0.25">
      <c r="A1435">
        <v>15011</v>
      </c>
      <c r="B1435" t="s">
        <v>2630</v>
      </c>
      <c r="C1435" s="14"/>
    </row>
    <row r="1436" spans="1:3" x14ac:dyDescent="0.25">
      <c r="A1436">
        <v>15012</v>
      </c>
      <c r="B1436" t="s">
        <v>2631</v>
      </c>
      <c r="C1436" s="14"/>
    </row>
    <row r="1437" spans="1:3" x14ac:dyDescent="0.25">
      <c r="A1437">
        <v>15012</v>
      </c>
      <c r="B1437" t="s">
        <v>2631</v>
      </c>
      <c r="C1437" s="14"/>
    </row>
    <row r="1438" spans="1:3" x14ac:dyDescent="0.25">
      <c r="A1438">
        <v>15014</v>
      </c>
      <c r="B1438" t="s">
        <v>2632</v>
      </c>
      <c r="C1438" s="14"/>
    </row>
    <row r="1439" spans="1:3" x14ac:dyDescent="0.25">
      <c r="A1439">
        <v>15014</v>
      </c>
      <c r="B1439" t="s">
        <v>2632</v>
      </c>
      <c r="C1439" s="14" t="s">
        <v>2633</v>
      </c>
    </row>
    <row r="1440" spans="1:3" x14ac:dyDescent="0.25">
      <c r="A1440">
        <v>15015</v>
      </c>
      <c r="B1440" t="s">
        <v>2634</v>
      </c>
      <c r="C1440" s="14"/>
    </row>
    <row r="1441" spans="1:3" x14ac:dyDescent="0.25">
      <c r="A1441">
        <v>15015</v>
      </c>
      <c r="B1441" t="s">
        <v>2634</v>
      </c>
      <c r="C1441" s="14"/>
    </row>
    <row r="1442" spans="1:3" x14ac:dyDescent="0.25">
      <c r="A1442">
        <v>15016</v>
      </c>
      <c r="B1442" t="s">
        <v>2635</v>
      </c>
      <c r="C1442" s="14"/>
    </row>
    <row r="1443" spans="1:3" x14ac:dyDescent="0.25">
      <c r="A1443">
        <v>15016</v>
      </c>
      <c r="B1443" t="s">
        <v>2635</v>
      </c>
      <c r="C1443" s="14"/>
    </row>
    <row r="1444" spans="1:3" x14ac:dyDescent="0.25">
      <c r="A1444">
        <v>15017</v>
      </c>
      <c r="B1444" t="s">
        <v>2636</v>
      </c>
      <c r="C1444" s="14" t="s">
        <v>2020</v>
      </c>
    </row>
    <row r="1445" spans="1:3" x14ac:dyDescent="0.25">
      <c r="A1445">
        <v>15017</v>
      </c>
      <c r="B1445" t="s">
        <v>2636</v>
      </c>
      <c r="C1445" s="14"/>
    </row>
    <row r="1446" spans="1:3" x14ac:dyDescent="0.25">
      <c r="A1446">
        <v>15018</v>
      </c>
      <c r="B1446" t="s">
        <v>2637</v>
      </c>
      <c r="C1446" s="14"/>
    </row>
    <row r="1447" spans="1:3" x14ac:dyDescent="0.25">
      <c r="A1447">
        <v>15018</v>
      </c>
      <c r="B1447" t="s">
        <v>2637</v>
      </c>
      <c r="C1447" s="14" t="s">
        <v>1998</v>
      </c>
    </row>
    <row r="1448" spans="1:3" x14ac:dyDescent="0.25">
      <c r="A1448">
        <v>15020</v>
      </c>
      <c r="B1448" t="s">
        <v>1532</v>
      </c>
      <c r="C1448" s="14" t="s">
        <v>2560</v>
      </c>
    </row>
    <row r="1449" spans="1:3" x14ac:dyDescent="0.25">
      <c r="A1449">
        <v>15020</v>
      </c>
      <c r="B1449" t="s">
        <v>1532</v>
      </c>
      <c r="C1449" s="14" t="s">
        <v>2560</v>
      </c>
    </row>
    <row r="1450" spans="1:3" x14ac:dyDescent="0.25">
      <c r="A1450">
        <v>15020</v>
      </c>
      <c r="B1450" t="s">
        <v>1532</v>
      </c>
      <c r="C1450" s="14" t="s">
        <v>2560</v>
      </c>
    </row>
    <row r="1451" spans="1:3" x14ac:dyDescent="0.25">
      <c r="A1451">
        <v>15021</v>
      </c>
      <c r="B1451" t="s">
        <v>2638</v>
      </c>
      <c r="C1451" s="14" t="s">
        <v>2179</v>
      </c>
    </row>
    <row r="1452" spans="1:3" x14ac:dyDescent="0.25">
      <c r="A1452">
        <v>15021</v>
      </c>
      <c r="B1452" t="s">
        <v>2638</v>
      </c>
      <c r="C1452" s="14" t="s">
        <v>2179</v>
      </c>
    </row>
    <row r="1453" spans="1:3" x14ac:dyDescent="0.25">
      <c r="A1453">
        <v>15021</v>
      </c>
      <c r="B1453" t="s">
        <v>2638</v>
      </c>
      <c r="C1453" s="14" t="s">
        <v>2179</v>
      </c>
    </row>
    <row r="1454" spans="1:3" x14ac:dyDescent="0.25">
      <c r="A1454">
        <v>15021</v>
      </c>
      <c r="B1454" t="s">
        <v>2638</v>
      </c>
      <c r="C1454" s="14" t="s">
        <v>2179</v>
      </c>
    </row>
    <row r="1455" spans="1:3" x14ac:dyDescent="0.25">
      <c r="A1455">
        <v>15022</v>
      </c>
      <c r="B1455" t="s">
        <v>2639</v>
      </c>
      <c r="C1455" s="14"/>
    </row>
    <row r="1456" spans="1:3" x14ac:dyDescent="0.25">
      <c r="A1456">
        <v>15022</v>
      </c>
      <c r="B1456" t="s">
        <v>2639</v>
      </c>
      <c r="C1456" s="14"/>
    </row>
    <row r="1457" spans="1:3" x14ac:dyDescent="0.25">
      <c r="A1457">
        <v>15022</v>
      </c>
      <c r="B1457" t="s">
        <v>2639</v>
      </c>
      <c r="C1457" s="14"/>
    </row>
    <row r="1458" spans="1:3" x14ac:dyDescent="0.25">
      <c r="A1458">
        <v>15023</v>
      </c>
      <c r="B1458" t="s">
        <v>2640</v>
      </c>
      <c r="C1458" s="14"/>
    </row>
    <row r="1459" spans="1:3" x14ac:dyDescent="0.25">
      <c r="A1459">
        <v>15023</v>
      </c>
      <c r="B1459" t="s">
        <v>2640</v>
      </c>
      <c r="C1459" s="14"/>
    </row>
    <row r="1460" spans="1:3" x14ac:dyDescent="0.25">
      <c r="A1460">
        <v>15023</v>
      </c>
      <c r="B1460" t="s">
        <v>2640</v>
      </c>
      <c r="C1460" s="14"/>
    </row>
    <row r="1461" spans="1:3" x14ac:dyDescent="0.25">
      <c r="A1461">
        <v>15025</v>
      </c>
      <c r="B1461" t="s">
        <v>1390</v>
      </c>
      <c r="C1461" s="14" t="s">
        <v>2065</v>
      </c>
    </row>
    <row r="1462" spans="1:3" x14ac:dyDescent="0.25">
      <c r="A1462">
        <v>15025</v>
      </c>
      <c r="B1462" t="s">
        <v>1390</v>
      </c>
      <c r="C1462" s="14" t="s">
        <v>2065</v>
      </c>
    </row>
    <row r="1463" spans="1:3" x14ac:dyDescent="0.25">
      <c r="A1463">
        <v>15025</v>
      </c>
      <c r="B1463" t="s">
        <v>1390</v>
      </c>
      <c r="C1463" s="14" t="s">
        <v>2065</v>
      </c>
    </row>
    <row r="1464" spans="1:3" x14ac:dyDescent="0.25">
      <c r="A1464">
        <v>15025</v>
      </c>
      <c r="B1464" t="s">
        <v>1390</v>
      </c>
      <c r="C1464" s="14" t="s">
        <v>2065</v>
      </c>
    </row>
    <row r="1465" spans="1:3" x14ac:dyDescent="0.25">
      <c r="A1465">
        <v>15026</v>
      </c>
      <c r="B1465" t="s">
        <v>2641</v>
      </c>
      <c r="C1465" s="14" t="s">
        <v>1998</v>
      </c>
    </row>
    <row r="1466" spans="1:3" x14ac:dyDescent="0.25">
      <c r="A1466">
        <v>15026</v>
      </c>
      <c r="B1466" t="s">
        <v>2641</v>
      </c>
      <c r="C1466" s="14"/>
    </row>
    <row r="1467" spans="1:3" x14ac:dyDescent="0.25">
      <c r="A1467">
        <v>15027</v>
      </c>
      <c r="B1467" t="s">
        <v>2642</v>
      </c>
      <c r="C1467" s="14"/>
    </row>
    <row r="1468" spans="1:3" x14ac:dyDescent="0.25">
      <c r="A1468">
        <v>15027</v>
      </c>
      <c r="B1468" t="s">
        <v>2642</v>
      </c>
      <c r="C1468" s="14" t="s">
        <v>1998</v>
      </c>
    </row>
    <row r="1469" spans="1:3" x14ac:dyDescent="0.25">
      <c r="A1469">
        <v>15029</v>
      </c>
      <c r="B1469" t="s">
        <v>2643</v>
      </c>
      <c r="C1469" s="14" t="s">
        <v>1998</v>
      </c>
    </row>
    <row r="1470" spans="1:3" x14ac:dyDescent="0.25">
      <c r="A1470">
        <v>15029</v>
      </c>
      <c r="B1470" t="s">
        <v>2643</v>
      </c>
      <c r="C1470" s="14"/>
    </row>
    <row r="1471" spans="1:3" x14ac:dyDescent="0.25">
      <c r="A1471">
        <v>15030</v>
      </c>
      <c r="B1471" t="s">
        <v>2644</v>
      </c>
      <c r="C1471" s="14" t="s">
        <v>2137</v>
      </c>
    </row>
    <row r="1472" spans="1:3" x14ac:dyDescent="0.25">
      <c r="A1472">
        <v>15030</v>
      </c>
      <c r="B1472" t="s">
        <v>2644</v>
      </c>
      <c r="C1472" s="14" t="s">
        <v>2137</v>
      </c>
    </row>
    <row r="1473" spans="1:3" x14ac:dyDescent="0.25">
      <c r="A1473">
        <v>15030</v>
      </c>
      <c r="B1473" t="s">
        <v>2644</v>
      </c>
      <c r="C1473" s="14" t="s">
        <v>2137</v>
      </c>
    </row>
    <row r="1474" spans="1:3" x14ac:dyDescent="0.25">
      <c r="A1474">
        <v>15030</v>
      </c>
      <c r="B1474" t="s">
        <v>2644</v>
      </c>
      <c r="C1474" s="14" t="s">
        <v>2137</v>
      </c>
    </row>
    <row r="1475" spans="1:3" x14ac:dyDescent="0.25">
      <c r="A1475">
        <v>15031</v>
      </c>
      <c r="B1475" t="s">
        <v>2645</v>
      </c>
      <c r="C1475" s="14" t="s">
        <v>2137</v>
      </c>
    </row>
    <row r="1476" spans="1:3" x14ac:dyDescent="0.25">
      <c r="A1476">
        <v>15031</v>
      </c>
      <c r="B1476" t="s">
        <v>2645</v>
      </c>
      <c r="C1476" s="14" t="s">
        <v>2137</v>
      </c>
    </row>
    <row r="1477" spans="1:3" x14ac:dyDescent="0.25">
      <c r="A1477">
        <v>15031</v>
      </c>
      <c r="B1477" t="s">
        <v>2645</v>
      </c>
      <c r="C1477" s="14" t="s">
        <v>2137</v>
      </c>
    </row>
    <row r="1478" spans="1:3" x14ac:dyDescent="0.25">
      <c r="A1478">
        <v>15031</v>
      </c>
      <c r="B1478" t="s">
        <v>2645</v>
      </c>
      <c r="C1478" s="14" t="s">
        <v>2137</v>
      </c>
    </row>
    <row r="1479" spans="1:3" x14ac:dyDescent="0.25">
      <c r="A1479">
        <v>15032</v>
      </c>
      <c r="B1479" t="s">
        <v>2646</v>
      </c>
      <c r="C1479" s="14" t="s">
        <v>2137</v>
      </c>
    </row>
    <row r="1480" spans="1:3" x14ac:dyDescent="0.25">
      <c r="A1480">
        <v>15032</v>
      </c>
      <c r="B1480" t="s">
        <v>2646</v>
      </c>
      <c r="C1480" s="14" t="s">
        <v>2137</v>
      </c>
    </row>
    <row r="1481" spans="1:3" x14ac:dyDescent="0.25">
      <c r="A1481">
        <v>15032</v>
      </c>
      <c r="B1481" t="s">
        <v>2646</v>
      </c>
      <c r="C1481" s="14" t="s">
        <v>2137</v>
      </c>
    </row>
    <row r="1482" spans="1:3" x14ac:dyDescent="0.25">
      <c r="A1482">
        <v>15032</v>
      </c>
      <c r="B1482" t="s">
        <v>2646</v>
      </c>
      <c r="C1482" s="14" t="s">
        <v>2137</v>
      </c>
    </row>
    <row r="1483" spans="1:3" x14ac:dyDescent="0.25">
      <c r="A1483">
        <v>15033</v>
      </c>
      <c r="B1483" t="s">
        <v>2647</v>
      </c>
      <c r="C1483" s="14" t="s">
        <v>2137</v>
      </c>
    </row>
    <row r="1484" spans="1:3" x14ac:dyDescent="0.25">
      <c r="A1484">
        <v>15033</v>
      </c>
      <c r="B1484" t="s">
        <v>2647</v>
      </c>
      <c r="C1484" s="14" t="s">
        <v>2137</v>
      </c>
    </row>
    <row r="1485" spans="1:3" x14ac:dyDescent="0.25">
      <c r="A1485">
        <v>15033</v>
      </c>
      <c r="B1485" t="s">
        <v>2647</v>
      </c>
      <c r="C1485" s="14" t="s">
        <v>2137</v>
      </c>
    </row>
    <row r="1486" spans="1:3" x14ac:dyDescent="0.25">
      <c r="A1486">
        <v>15033</v>
      </c>
      <c r="B1486" t="s">
        <v>2647</v>
      </c>
      <c r="C1486" s="14" t="s">
        <v>2137</v>
      </c>
    </row>
    <row r="1487" spans="1:3" x14ac:dyDescent="0.25">
      <c r="A1487">
        <v>15038</v>
      </c>
      <c r="B1487" t="s">
        <v>2648</v>
      </c>
      <c r="C1487" s="14" t="s">
        <v>2042</v>
      </c>
    </row>
    <row r="1488" spans="1:3" x14ac:dyDescent="0.25">
      <c r="A1488">
        <v>15038</v>
      </c>
      <c r="B1488" t="s">
        <v>2648</v>
      </c>
      <c r="C1488" s="14"/>
    </row>
    <row r="1489" spans="1:3" x14ac:dyDescent="0.25">
      <c r="A1489">
        <v>15040</v>
      </c>
      <c r="B1489" t="s">
        <v>2649</v>
      </c>
      <c r="C1489" s="14"/>
    </row>
    <row r="1490" spans="1:3" x14ac:dyDescent="0.25">
      <c r="A1490">
        <v>15040</v>
      </c>
      <c r="B1490" t="s">
        <v>2649</v>
      </c>
      <c r="C1490" s="14" t="s">
        <v>2042</v>
      </c>
    </row>
    <row r="1491" spans="1:3" x14ac:dyDescent="0.25">
      <c r="A1491">
        <v>15042</v>
      </c>
      <c r="B1491" t="s">
        <v>2650</v>
      </c>
      <c r="C1491" s="14"/>
    </row>
    <row r="1492" spans="1:3" x14ac:dyDescent="0.25">
      <c r="A1492">
        <v>15042</v>
      </c>
      <c r="B1492" t="s">
        <v>2650</v>
      </c>
      <c r="C1492" s="14"/>
    </row>
    <row r="1493" spans="1:3" x14ac:dyDescent="0.25">
      <c r="A1493">
        <v>15042</v>
      </c>
      <c r="B1493" t="s">
        <v>2650</v>
      </c>
      <c r="C1493" s="14"/>
    </row>
    <row r="1494" spans="1:3" x14ac:dyDescent="0.25">
      <c r="A1494">
        <v>15042</v>
      </c>
      <c r="B1494" t="s">
        <v>2650</v>
      </c>
      <c r="C1494" s="14"/>
    </row>
    <row r="1495" spans="1:3" x14ac:dyDescent="0.25">
      <c r="A1495">
        <v>15044</v>
      </c>
      <c r="B1495" t="s">
        <v>2651</v>
      </c>
      <c r="C1495" s="14" t="s">
        <v>2534</v>
      </c>
    </row>
    <row r="1496" spans="1:3" x14ac:dyDescent="0.25">
      <c r="A1496">
        <v>15044</v>
      </c>
      <c r="B1496" t="s">
        <v>2651</v>
      </c>
      <c r="C1496" s="14" t="s">
        <v>2534</v>
      </c>
    </row>
    <row r="1497" spans="1:3" x14ac:dyDescent="0.25">
      <c r="A1497">
        <v>15044</v>
      </c>
      <c r="B1497" t="s">
        <v>2651</v>
      </c>
      <c r="C1497" s="14" t="s">
        <v>2534</v>
      </c>
    </row>
    <row r="1498" spans="1:3" x14ac:dyDescent="0.25">
      <c r="A1498">
        <v>15044</v>
      </c>
      <c r="B1498" t="s">
        <v>2651</v>
      </c>
      <c r="C1498" s="14" t="s">
        <v>2534</v>
      </c>
    </row>
    <row r="1499" spans="1:3" x14ac:dyDescent="0.25">
      <c r="A1499">
        <v>15047</v>
      </c>
      <c r="B1499" t="s">
        <v>2652</v>
      </c>
      <c r="C1499" s="14" t="s">
        <v>2033</v>
      </c>
    </row>
    <row r="1500" spans="1:3" x14ac:dyDescent="0.25">
      <c r="A1500">
        <v>15047</v>
      </c>
      <c r="B1500" t="s">
        <v>2652</v>
      </c>
      <c r="C1500" s="14" t="s">
        <v>2033</v>
      </c>
    </row>
    <row r="1501" spans="1:3" x14ac:dyDescent="0.25">
      <c r="A1501">
        <v>15047</v>
      </c>
      <c r="B1501" t="s">
        <v>2653</v>
      </c>
      <c r="C1501" s="14" t="s">
        <v>2033</v>
      </c>
    </row>
    <row r="1502" spans="1:3" x14ac:dyDescent="0.25">
      <c r="A1502">
        <v>15047</v>
      </c>
      <c r="B1502" t="s">
        <v>2652</v>
      </c>
      <c r="C1502" s="14" t="s">
        <v>2033</v>
      </c>
    </row>
    <row r="1503" spans="1:3" x14ac:dyDescent="0.25">
      <c r="A1503">
        <v>15048</v>
      </c>
      <c r="B1503" t="s">
        <v>2654</v>
      </c>
      <c r="C1503" s="14" t="s">
        <v>2223</v>
      </c>
    </row>
    <row r="1504" spans="1:3" x14ac:dyDescent="0.25">
      <c r="A1504">
        <v>15048</v>
      </c>
      <c r="B1504" t="s">
        <v>2654</v>
      </c>
      <c r="C1504" s="14" t="s">
        <v>2223</v>
      </c>
    </row>
    <row r="1505" spans="1:3" x14ac:dyDescent="0.25">
      <c r="A1505">
        <v>15048</v>
      </c>
      <c r="B1505" t="s">
        <v>2654</v>
      </c>
      <c r="C1505" s="14" t="s">
        <v>2223</v>
      </c>
    </row>
    <row r="1506" spans="1:3" x14ac:dyDescent="0.25">
      <c r="A1506">
        <v>15048</v>
      </c>
      <c r="B1506" t="s">
        <v>2654</v>
      </c>
      <c r="C1506" s="14" t="s">
        <v>2223</v>
      </c>
    </row>
    <row r="1507" spans="1:3" x14ac:dyDescent="0.25">
      <c r="A1507">
        <v>15049</v>
      </c>
      <c r="B1507" t="s">
        <v>2655</v>
      </c>
      <c r="C1507" s="14" t="s">
        <v>2536</v>
      </c>
    </row>
    <row r="1508" spans="1:3" x14ac:dyDescent="0.25">
      <c r="A1508">
        <v>15049</v>
      </c>
      <c r="B1508" t="s">
        <v>2655</v>
      </c>
      <c r="C1508" s="14" t="s">
        <v>2536</v>
      </c>
    </row>
    <row r="1509" spans="1:3" x14ac:dyDescent="0.25">
      <c r="A1509">
        <v>15049</v>
      </c>
      <c r="B1509" t="s">
        <v>2655</v>
      </c>
      <c r="C1509" s="14" t="s">
        <v>2536</v>
      </c>
    </row>
    <row r="1510" spans="1:3" x14ac:dyDescent="0.25">
      <c r="A1510">
        <v>15049</v>
      </c>
      <c r="B1510" t="s">
        <v>2655</v>
      </c>
      <c r="C1510" s="14" t="s">
        <v>2536</v>
      </c>
    </row>
    <row r="1511" spans="1:3" x14ac:dyDescent="0.25">
      <c r="A1511">
        <v>15056</v>
      </c>
      <c r="B1511" t="s">
        <v>2656</v>
      </c>
      <c r="C1511" s="14" t="s">
        <v>2536</v>
      </c>
    </row>
    <row r="1512" spans="1:3" x14ac:dyDescent="0.25">
      <c r="A1512">
        <v>15056</v>
      </c>
      <c r="B1512" t="s">
        <v>2656</v>
      </c>
      <c r="C1512" s="14" t="s">
        <v>2536</v>
      </c>
    </row>
    <row r="1513" spans="1:3" x14ac:dyDescent="0.25">
      <c r="A1513">
        <v>15056</v>
      </c>
      <c r="B1513" t="s">
        <v>2656</v>
      </c>
      <c r="C1513" s="14" t="s">
        <v>2536</v>
      </c>
    </row>
    <row r="1514" spans="1:3" x14ac:dyDescent="0.25">
      <c r="A1514">
        <v>15056</v>
      </c>
      <c r="B1514" t="s">
        <v>2656</v>
      </c>
      <c r="C1514" s="14" t="s">
        <v>2536</v>
      </c>
    </row>
    <row r="1515" spans="1:3" x14ac:dyDescent="0.25">
      <c r="A1515">
        <v>15058</v>
      </c>
      <c r="B1515" t="s">
        <v>2657</v>
      </c>
      <c r="C1515" s="14" t="s">
        <v>2011</v>
      </c>
    </row>
    <row r="1516" spans="1:3" x14ac:dyDescent="0.25">
      <c r="A1516">
        <v>15059</v>
      </c>
      <c r="B1516" t="s">
        <v>2658</v>
      </c>
      <c r="C1516" s="14" t="s">
        <v>2011</v>
      </c>
    </row>
    <row r="1517" spans="1:3" x14ac:dyDescent="0.25">
      <c r="A1517">
        <v>15059</v>
      </c>
      <c r="B1517" t="s">
        <v>2658</v>
      </c>
      <c r="C1517" s="14" t="s">
        <v>2011</v>
      </c>
    </row>
    <row r="1518" spans="1:3" x14ac:dyDescent="0.25">
      <c r="A1518">
        <v>15060</v>
      </c>
      <c r="B1518" t="s">
        <v>2659</v>
      </c>
      <c r="C1518" s="14" t="s">
        <v>2011</v>
      </c>
    </row>
    <row r="1519" spans="1:3" x14ac:dyDescent="0.25">
      <c r="A1519">
        <v>15061</v>
      </c>
      <c r="B1519" t="s">
        <v>2660</v>
      </c>
      <c r="C1519" s="14"/>
    </row>
    <row r="1520" spans="1:3" x14ac:dyDescent="0.25">
      <c r="A1520">
        <v>15061</v>
      </c>
      <c r="B1520" t="s">
        <v>2660</v>
      </c>
      <c r="C1520" s="14"/>
    </row>
    <row r="1521" spans="1:3" x14ac:dyDescent="0.25">
      <c r="A1521">
        <v>15061</v>
      </c>
      <c r="B1521" t="s">
        <v>2660</v>
      </c>
      <c r="C1521" s="14" t="s">
        <v>2011</v>
      </c>
    </row>
    <row r="1522" spans="1:3" x14ac:dyDescent="0.25">
      <c r="A1522">
        <v>15062</v>
      </c>
      <c r="B1522" t="s">
        <v>2661</v>
      </c>
      <c r="C1522" s="14" t="s">
        <v>2011</v>
      </c>
    </row>
    <row r="1523" spans="1:3" x14ac:dyDescent="0.25">
      <c r="A1523">
        <v>15062</v>
      </c>
      <c r="B1523" t="s">
        <v>2661</v>
      </c>
      <c r="C1523" s="14" t="s">
        <v>2011</v>
      </c>
    </row>
    <row r="1524" spans="1:3" x14ac:dyDescent="0.25">
      <c r="A1524">
        <v>15063</v>
      </c>
      <c r="B1524" t="s">
        <v>2662</v>
      </c>
      <c r="C1524" s="14" t="s">
        <v>2011</v>
      </c>
    </row>
    <row r="1525" spans="1:3" x14ac:dyDescent="0.25">
      <c r="A1525">
        <v>15063</v>
      </c>
      <c r="B1525" t="s">
        <v>2662</v>
      </c>
      <c r="C1525" s="14" t="s">
        <v>2011</v>
      </c>
    </row>
    <row r="1526" spans="1:3" x14ac:dyDescent="0.25">
      <c r="A1526">
        <v>15064</v>
      </c>
      <c r="B1526" t="s">
        <v>2663</v>
      </c>
      <c r="C1526" s="14"/>
    </row>
    <row r="1527" spans="1:3" x14ac:dyDescent="0.25">
      <c r="A1527">
        <v>15064</v>
      </c>
      <c r="B1527" t="s">
        <v>2663</v>
      </c>
      <c r="C1527" s="14" t="s">
        <v>2011</v>
      </c>
    </row>
    <row r="1528" spans="1:3" x14ac:dyDescent="0.25">
      <c r="A1528">
        <v>15064</v>
      </c>
      <c r="B1528" t="s">
        <v>2663</v>
      </c>
      <c r="C1528" s="14"/>
    </row>
    <row r="1529" spans="1:3" x14ac:dyDescent="0.25">
      <c r="A1529">
        <v>15065</v>
      </c>
      <c r="B1529" t="s">
        <v>2664</v>
      </c>
      <c r="C1529" s="14"/>
    </row>
    <row r="1530" spans="1:3" x14ac:dyDescent="0.25">
      <c r="A1530">
        <v>15065</v>
      </c>
      <c r="B1530" t="s">
        <v>2664</v>
      </c>
      <c r="C1530" s="14"/>
    </row>
    <row r="1531" spans="1:3" x14ac:dyDescent="0.25">
      <c r="A1531">
        <v>15066</v>
      </c>
      <c r="B1531" t="s">
        <v>2665</v>
      </c>
      <c r="C1531" s="14"/>
    </row>
    <row r="1532" spans="1:3" x14ac:dyDescent="0.25">
      <c r="A1532">
        <v>15066</v>
      </c>
      <c r="B1532" t="s">
        <v>2665</v>
      </c>
      <c r="C1532" s="14"/>
    </row>
    <row r="1533" spans="1:3" x14ac:dyDescent="0.25">
      <c r="A1533">
        <v>15066</v>
      </c>
      <c r="B1533" t="s">
        <v>2665</v>
      </c>
      <c r="C1533" s="14"/>
    </row>
    <row r="1534" spans="1:3" x14ac:dyDescent="0.25">
      <c r="A1534">
        <v>15066</v>
      </c>
      <c r="B1534" t="s">
        <v>2665</v>
      </c>
      <c r="C1534" s="14"/>
    </row>
    <row r="1535" spans="1:3" x14ac:dyDescent="0.25">
      <c r="A1535">
        <v>15076</v>
      </c>
      <c r="B1535" t="s">
        <v>2666</v>
      </c>
      <c r="C1535" s="14"/>
    </row>
    <row r="1536" spans="1:3" x14ac:dyDescent="0.25">
      <c r="A1536">
        <v>15076</v>
      </c>
      <c r="B1536" t="s">
        <v>2666</v>
      </c>
      <c r="C1536" s="14"/>
    </row>
    <row r="1537" spans="1:3" x14ac:dyDescent="0.25">
      <c r="A1537">
        <v>15077</v>
      </c>
      <c r="B1537" t="s">
        <v>2667</v>
      </c>
      <c r="C1537" s="14" t="s">
        <v>2015</v>
      </c>
    </row>
    <row r="1538" spans="1:3" x14ac:dyDescent="0.25">
      <c r="A1538">
        <v>15077</v>
      </c>
      <c r="B1538" t="s">
        <v>2667</v>
      </c>
      <c r="C1538" s="14" t="s">
        <v>2015</v>
      </c>
    </row>
    <row r="1539" spans="1:3" x14ac:dyDescent="0.25">
      <c r="A1539">
        <v>15077</v>
      </c>
      <c r="B1539" t="s">
        <v>2667</v>
      </c>
      <c r="C1539" s="14" t="s">
        <v>2015</v>
      </c>
    </row>
    <row r="1540" spans="1:3" x14ac:dyDescent="0.25">
      <c r="A1540">
        <v>15077</v>
      </c>
      <c r="B1540" t="s">
        <v>2667</v>
      </c>
      <c r="C1540" s="14" t="s">
        <v>2015</v>
      </c>
    </row>
    <row r="1541" spans="1:3" x14ac:dyDescent="0.25">
      <c r="A1541">
        <v>15080</v>
      </c>
      <c r="B1541" t="s">
        <v>2668</v>
      </c>
      <c r="C1541" s="14" t="s">
        <v>1939</v>
      </c>
    </row>
    <row r="1542" spans="1:3" x14ac:dyDescent="0.25">
      <c r="A1542">
        <v>15080</v>
      </c>
      <c r="B1542" t="s">
        <v>2668</v>
      </c>
      <c r="C1542" s="14" t="s">
        <v>1939</v>
      </c>
    </row>
    <row r="1543" spans="1:3" x14ac:dyDescent="0.25">
      <c r="A1543">
        <v>15080</v>
      </c>
      <c r="B1543" t="s">
        <v>2668</v>
      </c>
      <c r="C1543" s="14" t="s">
        <v>1939</v>
      </c>
    </row>
    <row r="1544" spans="1:3" x14ac:dyDescent="0.25">
      <c r="A1544">
        <v>15080</v>
      </c>
      <c r="B1544" t="s">
        <v>2668</v>
      </c>
      <c r="C1544" s="14" t="s">
        <v>1939</v>
      </c>
    </row>
    <row r="1545" spans="1:3" x14ac:dyDescent="0.25">
      <c r="A1545">
        <v>15081</v>
      </c>
      <c r="B1545" t="s">
        <v>2669</v>
      </c>
      <c r="C1545" s="14" t="s">
        <v>2215</v>
      </c>
    </row>
    <row r="1546" spans="1:3" x14ac:dyDescent="0.25">
      <c r="A1546">
        <v>15081</v>
      </c>
      <c r="B1546" t="s">
        <v>2669</v>
      </c>
      <c r="C1546" s="14" t="s">
        <v>2215</v>
      </c>
    </row>
    <row r="1547" spans="1:3" x14ac:dyDescent="0.25">
      <c r="A1547">
        <v>15081</v>
      </c>
      <c r="B1547" t="s">
        <v>2669</v>
      </c>
      <c r="C1547" s="14" t="s">
        <v>2215</v>
      </c>
    </row>
    <row r="1548" spans="1:3" x14ac:dyDescent="0.25">
      <c r="A1548">
        <v>15083</v>
      </c>
      <c r="B1548" t="s">
        <v>1490</v>
      </c>
      <c r="C1548" s="14" t="s">
        <v>2125</v>
      </c>
    </row>
    <row r="1549" spans="1:3" x14ac:dyDescent="0.25">
      <c r="A1549">
        <v>15083</v>
      </c>
      <c r="B1549" t="s">
        <v>1490</v>
      </c>
      <c r="C1549" s="14" t="s">
        <v>2125</v>
      </c>
    </row>
    <row r="1550" spans="1:3" x14ac:dyDescent="0.25">
      <c r="A1550">
        <v>15083</v>
      </c>
      <c r="B1550" t="s">
        <v>1490</v>
      </c>
      <c r="C1550" s="14" t="s">
        <v>2125</v>
      </c>
    </row>
    <row r="1551" spans="1:3" x14ac:dyDescent="0.25">
      <c r="A1551">
        <v>15083</v>
      </c>
      <c r="B1551" t="s">
        <v>1490</v>
      </c>
      <c r="C1551" s="14" t="s">
        <v>2125</v>
      </c>
    </row>
    <row r="1552" spans="1:3" x14ac:dyDescent="0.25">
      <c r="A1552">
        <v>15084</v>
      </c>
      <c r="B1552" t="s">
        <v>1142</v>
      </c>
      <c r="C1552" s="14" t="s">
        <v>2125</v>
      </c>
    </row>
    <row r="1553" spans="1:3" x14ac:dyDescent="0.25">
      <c r="A1553">
        <v>15084</v>
      </c>
      <c r="B1553" t="s">
        <v>1142</v>
      </c>
      <c r="C1553" s="14" t="s">
        <v>2125</v>
      </c>
    </row>
    <row r="1554" spans="1:3" x14ac:dyDescent="0.25">
      <c r="A1554">
        <v>15084</v>
      </c>
      <c r="B1554" t="s">
        <v>1142</v>
      </c>
      <c r="C1554" s="14" t="s">
        <v>2125</v>
      </c>
    </row>
    <row r="1555" spans="1:3" x14ac:dyDescent="0.25">
      <c r="A1555">
        <v>15085</v>
      </c>
      <c r="B1555" t="s">
        <v>2670</v>
      </c>
      <c r="C1555" s="14" t="s">
        <v>2179</v>
      </c>
    </row>
    <row r="1556" spans="1:3" x14ac:dyDescent="0.25">
      <c r="A1556">
        <v>15085</v>
      </c>
      <c r="B1556" t="s">
        <v>2670</v>
      </c>
      <c r="C1556" s="14" t="s">
        <v>2179</v>
      </c>
    </row>
    <row r="1557" spans="1:3" x14ac:dyDescent="0.25">
      <c r="A1557">
        <v>15089</v>
      </c>
      <c r="B1557" t="s">
        <v>2671</v>
      </c>
      <c r="C1557" s="14" t="s">
        <v>2113</v>
      </c>
    </row>
    <row r="1558" spans="1:3" x14ac:dyDescent="0.25">
      <c r="A1558">
        <v>15089</v>
      </c>
      <c r="B1558" t="s">
        <v>2671</v>
      </c>
      <c r="C1558" s="14" t="s">
        <v>2113</v>
      </c>
    </row>
    <row r="1559" spans="1:3" x14ac:dyDescent="0.25">
      <c r="A1559">
        <v>15089</v>
      </c>
      <c r="B1559" t="s">
        <v>2671</v>
      </c>
      <c r="C1559" s="14" t="s">
        <v>2113</v>
      </c>
    </row>
    <row r="1560" spans="1:3" x14ac:dyDescent="0.25">
      <c r="A1560">
        <v>15089</v>
      </c>
      <c r="B1560" t="s">
        <v>2671</v>
      </c>
      <c r="C1560" s="14" t="s">
        <v>2113</v>
      </c>
    </row>
    <row r="1561" spans="1:3" x14ac:dyDescent="0.25">
      <c r="A1561">
        <v>15099</v>
      </c>
      <c r="B1561" t="s">
        <v>2672</v>
      </c>
      <c r="C1561" s="14" t="s">
        <v>2013</v>
      </c>
    </row>
    <row r="1562" spans="1:3" x14ac:dyDescent="0.25">
      <c r="A1562">
        <v>15099</v>
      </c>
      <c r="B1562" t="s">
        <v>2672</v>
      </c>
      <c r="C1562" s="14" t="s">
        <v>2013</v>
      </c>
    </row>
    <row r="1563" spans="1:3" x14ac:dyDescent="0.25">
      <c r="A1563">
        <v>15099</v>
      </c>
      <c r="B1563" t="s">
        <v>2672</v>
      </c>
      <c r="C1563" s="14" t="s">
        <v>2013</v>
      </c>
    </row>
    <row r="1564" spans="1:3" x14ac:dyDescent="0.25">
      <c r="A1564">
        <v>15099</v>
      </c>
      <c r="B1564" t="s">
        <v>2672</v>
      </c>
      <c r="C1564" s="14" t="s">
        <v>2013</v>
      </c>
    </row>
    <row r="1565" spans="1:3" x14ac:dyDescent="0.25">
      <c r="A1565">
        <v>15100</v>
      </c>
      <c r="B1565" t="s">
        <v>2673</v>
      </c>
      <c r="C1565" s="14" t="s">
        <v>2042</v>
      </c>
    </row>
    <row r="1566" spans="1:3" x14ac:dyDescent="0.25">
      <c r="A1566">
        <v>15100</v>
      </c>
      <c r="B1566" t="s">
        <v>2673</v>
      </c>
      <c r="C1566" s="14"/>
    </row>
    <row r="1567" spans="1:3" x14ac:dyDescent="0.25">
      <c r="A1567">
        <v>15101</v>
      </c>
      <c r="B1567" t="s">
        <v>2674</v>
      </c>
      <c r="C1567" s="14"/>
    </row>
    <row r="1568" spans="1:3" x14ac:dyDescent="0.25">
      <c r="A1568">
        <v>15101</v>
      </c>
      <c r="B1568" t="s">
        <v>2674</v>
      </c>
      <c r="C1568" s="14" t="s">
        <v>2042</v>
      </c>
    </row>
    <row r="1569" spans="1:3" x14ac:dyDescent="0.25">
      <c r="A1569">
        <v>15102</v>
      </c>
      <c r="B1569" t="s">
        <v>2675</v>
      </c>
      <c r="C1569" s="14" t="s">
        <v>2042</v>
      </c>
    </row>
    <row r="1570" spans="1:3" x14ac:dyDescent="0.25">
      <c r="A1570">
        <v>15102</v>
      </c>
      <c r="B1570" t="s">
        <v>2675</v>
      </c>
      <c r="C1570" s="14"/>
    </row>
    <row r="1571" spans="1:3" x14ac:dyDescent="0.25">
      <c r="A1571">
        <v>15103</v>
      </c>
      <c r="B1571" t="s">
        <v>2676</v>
      </c>
      <c r="C1571" s="14"/>
    </row>
    <row r="1572" spans="1:3" x14ac:dyDescent="0.25">
      <c r="A1572">
        <v>15103</v>
      </c>
      <c r="B1572" t="s">
        <v>2676</v>
      </c>
      <c r="C1572" s="14" t="s">
        <v>2042</v>
      </c>
    </row>
    <row r="1573" spans="1:3" x14ac:dyDescent="0.25">
      <c r="A1573">
        <v>15104</v>
      </c>
      <c r="B1573" t="s">
        <v>2677</v>
      </c>
      <c r="C1573" s="14"/>
    </row>
    <row r="1574" spans="1:3" x14ac:dyDescent="0.25">
      <c r="A1574">
        <v>15108</v>
      </c>
      <c r="B1574" t="s">
        <v>2678</v>
      </c>
      <c r="C1574" s="14" t="s">
        <v>2011</v>
      </c>
    </row>
    <row r="1575" spans="1:3" x14ac:dyDescent="0.25">
      <c r="A1575">
        <v>15108</v>
      </c>
      <c r="B1575" t="s">
        <v>2678</v>
      </c>
      <c r="C1575" s="14" t="s">
        <v>2011</v>
      </c>
    </row>
    <row r="1576" spans="1:3" x14ac:dyDescent="0.25">
      <c r="A1576">
        <v>15108</v>
      </c>
      <c r="B1576" t="s">
        <v>2678</v>
      </c>
      <c r="C1576" s="14" t="s">
        <v>2011</v>
      </c>
    </row>
    <row r="1577" spans="1:3" x14ac:dyDescent="0.25">
      <c r="A1577">
        <v>15108</v>
      </c>
      <c r="B1577" t="s">
        <v>2678</v>
      </c>
      <c r="C1577" s="14" t="s">
        <v>2011</v>
      </c>
    </row>
    <row r="1578" spans="1:3" x14ac:dyDescent="0.25">
      <c r="A1578">
        <v>15110</v>
      </c>
      <c r="B1578" t="s">
        <v>2679</v>
      </c>
      <c r="C1578" s="14" t="s">
        <v>1998</v>
      </c>
    </row>
    <row r="1579" spans="1:3" x14ac:dyDescent="0.25">
      <c r="A1579">
        <v>15112</v>
      </c>
      <c r="B1579" t="s">
        <v>2680</v>
      </c>
      <c r="C1579" s="14"/>
    </row>
    <row r="1580" spans="1:3" x14ac:dyDescent="0.25">
      <c r="A1580">
        <v>15112</v>
      </c>
      <c r="B1580" t="s">
        <v>2680</v>
      </c>
      <c r="C1580" s="14"/>
    </row>
    <row r="1581" spans="1:3" x14ac:dyDescent="0.25">
      <c r="A1581">
        <v>15113</v>
      </c>
      <c r="B1581" t="s">
        <v>2681</v>
      </c>
      <c r="C1581" s="14"/>
    </row>
    <row r="1582" spans="1:3" x14ac:dyDescent="0.25">
      <c r="A1582">
        <v>15113</v>
      </c>
      <c r="B1582" t="s">
        <v>2681</v>
      </c>
      <c r="C1582" s="14" t="s">
        <v>2013</v>
      </c>
    </row>
    <row r="1583" spans="1:3" x14ac:dyDescent="0.25">
      <c r="A1583">
        <v>15114</v>
      </c>
      <c r="B1583" t="s">
        <v>2682</v>
      </c>
      <c r="C1583" s="14" t="s">
        <v>1939</v>
      </c>
    </row>
    <row r="1584" spans="1:3" x14ac:dyDescent="0.25">
      <c r="A1584">
        <v>15114</v>
      </c>
      <c r="B1584" t="s">
        <v>2682</v>
      </c>
      <c r="C1584" s="14" t="s">
        <v>1939</v>
      </c>
    </row>
    <row r="1585" spans="1:3" x14ac:dyDescent="0.25">
      <c r="A1585">
        <v>15114</v>
      </c>
      <c r="B1585" t="s">
        <v>2682</v>
      </c>
      <c r="C1585" s="14" t="s">
        <v>1939</v>
      </c>
    </row>
    <row r="1586" spans="1:3" x14ac:dyDescent="0.25">
      <c r="A1586">
        <v>15114</v>
      </c>
      <c r="B1586" t="s">
        <v>2682</v>
      </c>
      <c r="C1586" s="14" t="s">
        <v>1939</v>
      </c>
    </row>
    <row r="1587" spans="1:3" x14ac:dyDescent="0.25">
      <c r="A1587">
        <v>15116</v>
      </c>
      <c r="B1587" t="s">
        <v>2683</v>
      </c>
      <c r="C1587" s="14"/>
    </row>
    <row r="1588" spans="1:3" x14ac:dyDescent="0.25">
      <c r="A1588">
        <v>15116</v>
      </c>
      <c r="B1588" t="s">
        <v>2683</v>
      </c>
      <c r="C1588" s="14" t="s">
        <v>2132</v>
      </c>
    </row>
    <row r="1589" spans="1:3" x14ac:dyDescent="0.25">
      <c r="A1589">
        <v>15117</v>
      </c>
      <c r="B1589" t="s">
        <v>2684</v>
      </c>
      <c r="C1589" s="14" t="s">
        <v>1998</v>
      </c>
    </row>
    <row r="1590" spans="1:3" x14ac:dyDescent="0.25">
      <c r="A1590">
        <v>15118</v>
      </c>
      <c r="B1590" t="s">
        <v>2685</v>
      </c>
      <c r="C1590" s="14" t="s">
        <v>2686</v>
      </c>
    </row>
    <row r="1591" spans="1:3" x14ac:dyDescent="0.25">
      <c r="A1591">
        <v>15119</v>
      </c>
      <c r="B1591" t="s">
        <v>2687</v>
      </c>
      <c r="C1591" s="14"/>
    </row>
    <row r="1592" spans="1:3" x14ac:dyDescent="0.25">
      <c r="A1592">
        <v>15121</v>
      </c>
      <c r="B1592" t="s">
        <v>2688</v>
      </c>
      <c r="C1592" s="14" t="s">
        <v>1998</v>
      </c>
    </row>
    <row r="1593" spans="1:3" x14ac:dyDescent="0.25">
      <c r="A1593">
        <v>15121</v>
      </c>
      <c r="B1593" t="s">
        <v>2688</v>
      </c>
      <c r="C1593" s="14" t="s">
        <v>1998</v>
      </c>
    </row>
    <row r="1594" spans="1:3" x14ac:dyDescent="0.25">
      <c r="A1594">
        <v>15121</v>
      </c>
      <c r="B1594" t="s">
        <v>2688</v>
      </c>
      <c r="C1594" s="14" t="s">
        <v>1998</v>
      </c>
    </row>
    <row r="1595" spans="1:3" x14ac:dyDescent="0.25">
      <c r="A1595">
        <v>15122</v>
      </c>
      <c r="B1595" t="s">
        <v>2689</v>
      </c>
      <c r="C1595" s="14" t="s">
        <v>1998</v>
      </c>
    </row>
    <row r="1596" spans="1:3" x14ac:dyDescent="0.25">
      <c r="A1596">
        <v>15122</v>
      </c>
      <c r="B1596" t="s">
        <v>2689</v>
      </c>
      <c r="C1596" s="14" t="s">
        <v>1998</v>
      </c>
    </row>
    <row r="1597" spans="1:3" x14ac:dyDescent="0.25">
      <c r="A1597">
        <v>15122</v>
      </c>
      <c r="B1597" t="s">
        <v>2689</v>
      </c>
      <c r="C1597" s="14" t="s">
        <v>1998</v>
      </c>
    </row>
    <row r="1598" spans="1:3" x14ac:dyDescent="0.25">
      <c r="A1598">
        <v>15123</v>
      </c>
      <c r="B1598" t="s">
        <v>2690</v>
      </c>
      <c r="C1598" s="14" t="s">
        <v>1998</v>
      </c>
    </row>
    <row r="1599" spans="1:3" x14ac:dyDescent="0.25">
      <c r="A1599">
        <v>15123</v>
      </c>
      <c r="B1599" t="s">
        <v>2690</v>
      </c>
      <c r="C1599" s="14" t="s">
        <v>1998</v>
      </c>
    </row>
    <row r="1600" spans="1:3" x14ac:dyDescent="0.25">
      <c r="A1600">
        <v>15123</v>
      </c>
      <c r="B1600" t="s">
        <v>2690</v>
      </c>
      <c r="C1600" s="14" t="s">
        <v>1998</v>
      </c>
    </row>
    <row r="1601" spans="1:3" x14ac:dyDescent="0.25">
      <c r="A1601">
        <v>15124</v>
      </c>
      <c r="B1601" t="s">
        <v>2691</v>
      </c>
      <c r="C1601" s="14" t="s">
        <v>1998</v>
      </c>
    </row>
    <row r="1602" spans="1:3" x14ac:dyDescent="0.25">
      <c r="A1602">
        <v>15124</v>
      </c>
      <c r="B1602" t="s">
        <v>2691</v>
      </c>
      <c r="C1602" s="14" t="s">
        <v>1998</v>
      </c>
    </row>
    <row r="1603" spans="1:3" x14ac:dyDescent="0.25">
      <c r="A1603">
        <v>15124</v>
      </c>
      <c r="B1603" t="s">
        <v>2691</v>
      </c>
      <c r="C1603" s="14" t="s">
        <v>1998</v>
      </c>
    </row>
    <row r="1604" spans="1:3" x14ac:dyDescent="0.25">
      <c r="A1604">
        <v>15125</v>
      </c>
      <c r="B1604" t="s">
        <v>2692</v>
      </c>
      <c r="C1604" s="14"/>
    </row>
    <row r="1605" spans="1:3" x14ac:dyDescent="0.25">
      <c r="A1605">
        <v>15125</v>
      </c>
      <c r="B1605" t="s">
        <v>2692</v>
      </c>
      <c r="C1605" s="14"/>
    </row>
    <row r="1606" spans="1:3" x14ac:dyDescent="0.25">
      <c r="A1606">
        <v>15127</v>
      </c>
      <c r="B1606" t="s">
        <v>2693</v>
      </c>
      <c r="C1606" s="14" t="s">
        <v>2043</v>
      </c>
    </row>
    <row r="1607" spans="1:3" x14ac:dyDescent="0.25">
      <c r="A1607">
        <v>15127</v>
      </c>
      <c r="B1607" t="s">
        <v>2693</v>
      </c>
      <c r="C1607" s="14" t="s">
        <v>2043</v>
      </c>
    </row>
    <row r="1608" spans="1:3" x14ac:dyDescent="0.25">
      <c r="A1608">
        <v>15127</v>
      </c>
      <c r="B1608" t="s">
        <v>2693</v>
      </c>
      <c r="C1608" s="14" t="s">
        <v>2043</v>
      </c>
    </row>
    <row r="1609" spans="1:3" x14ac:dyDescent="0.25">
      <c r="A1609">
        <v>15128</v>
      </c>
      <c r="B1609" t="s">
        <v>2694</v>
      </c>
      <c r="C1609" s="14" t="s">
        <v>2043</v>
      </c>
    </row>
    <row r="1610" spans="1:3" x14ac:dyDescent="0.25">
      <c r="A1610">
        <v>15128</v>
      </c>
      <c r="B1610" t="s">
        <v>2694</v>
      </c>
      <c r="C1610" s="14" t="s">
        <v>2043</v>
      </c>
    </row>
    <row r="1611" spans="1:3" x14ac:dyDescent="0.25">
      <c r="A1611">
        <v>15128</v>
      </c>
      <c r="B1611" t="s">
        <v>2694</v>
      </c>
      <c r="C1611" s="14" t="s">
        <v>2043</v>
      </c>
    </row>
    <row r="1612" spans="1:3" x14ac:dyDescent="0.25">
      <c r="A1612">
        <v>15128</v>
      </c>
      <c r="B1612" t="s">
        <v>2694</v>
      </c>
      <c r="C1612" s="14" t="s">
        <v>2043</v>
      </c>
    </row>
    <row r="1613" spans="1:3" x14ac:dyDescent="0.25">
      <c r="A1613">
        <v>15129</v>
      </c>
      <c r="B1613" t="s">
        <v>2695</v>
      </c>
      <c r="C1613" s="14" t="s">
        <v>2043</v>
      </c>
    </row>
    <row r="1614" spans="1:3" x14ac:dyDescent="0.25">
      <c r="A1614">
        <v>15129</v>
      </c>
      <c r="B1614" t="s">
        <v>2695</v>
      </c>
      <c r="C1614" s="14" t="s">
        <v>2043</v>
      </c>
    </row>
    <row r="1615" spans="1:3" x14ac:dyDescent="0.25">
      <c r="A1615">
        <v>15129</v>
      </c>
      <c r="B1615" t="s">
        <v>2695</v>
      </c>
      <c r="C1615" s="14" t="s">
        <v>2043</v>
      </c>
    </row>
    <row r="1616" spans="1:3" x14ac:dyDescent="0.25">
      <c r="A1616">
        <v>15129</v>
      </c>
      <c r="B1616" t="s">
        <v>2695</v>
      </c>
      <c r="C1616" s="14" t="s">
        <v>2043</v>
      </c>
    </row>
    <row r="1617" spans="1:3" x14ac:dyDescent="0.25">
      <c r="A1617">
        <v>15130</v>
      </c>
      <c r="B1617" t="s">
        <v>2696</v>
      </c>
      <c r="C1617" s="14" t="s">
        <v>2043</v>
      </c>
    </row>
    <row r="1618" spans="1:3" x14ac:dyDescent="0.25">
      <c r="A1618">
        <v>15130</v>
      </c>
      <c r="B1618" t="s">
        <v>2696</v>
      </c>
      <c r="C1618" s="14" t="s">
        <v>2043</v>
      </c>
    </row>
    <row r="1619" spans="1:3" x14ac:dyDescent="0.25">
      <c r="A1619">
        <v>15130</v>
      </c>
      <c r="B1619" t="s">
        <v>2696</v>
      </c>
      <c r="C1619" s="14" t="s">
        <v>2043</v>
      </c>
    </row>
    <row r="1620" spans="1:3" x14ac:dyDescent="0.25">
      <c r="A1620">
        <v>15131</v>
      </c>
      <c r="B1620" t="s">
        <v>2697</v>
      </c>
      <c r="C1620" s="14" t="s">
        <v>2043</v>
      </c>
    </row>
    <row r="1621" spans="1:3" x14ac:dyDescent="0.25">
      <c r="A1621">
        <v>15131</v>
      </c>
      <c r="B1621" t="s">
        <v>2697</v>
      </c>
      <c r="C1621" s="14" t="s">
        <v>2043</v>
      </c>
    </row>
    <row r="1622" spans="1:3" x14ac:dyDescent="0.25">
      <c r="A1622">
        <v>15131</v>
      </c>
      <c r="B1622" t="s">
        <v>2697</v>
      </c>
      <c r="C1622" s="14" t="s">
        <v>2043</v>
      </c>
    </row>
    <row r="1623" spans="1:3" x14ac:dyDescent="0.25">
      <c r="A1623">
        <v>15132</v>
      </c>
      <c r="B1623" t="s">
        <v>2698</v>
      </c>
      <c r="C1623" s="14" t="s">
        <v>2043</v>
      </c>
    </row>
    <row r="1624" spans="1:3" x14ac:dyDescent="0.25">
      <c r="A1624">
        <v>15132</v>
      </c>
      <c r="B1624" t="s">
        <v>2698</v>
      </c>
      <c r="C1624" s="14" t="s">
        <v>2043</v>
      </c>
    </row>
    <row r="1625" spans="1:3" x14ac:dyDescent="0.25">
      <c r="A1625">
        <v>15132</v>
      </c>
      <c r="B1625" t="s">
        <v>2698</v>
      </c>
      <c r="C1625" s="14" t="s">
        <v>2043</v>
      </c>
    </row>
    <row r="1626" spans="1:3" x14ac:dyDescent="0.25">
      <c r="A1626">
        <v>15133</v>
      </c>
      <c r="B1626" t="s">
        <v>2699</v>
      </c>
      <c r="C1626" s="14" t="s">
        <v>2043</v>
      </c>
    </row>
    <row r="1627" spans="1:3" x14ac:dyDescent="0.25">
      <c r="A1627">
        <v>15133</v>
      </c>
      <c r="B1627" t="s">
        <v>2699</v>
      </c>
      <c r="C1627" s="14" t="s">
        <v>2043</v>
      </c>
    </row>
    <row r="1628" spans="1:3" x14ac:dyDescent="0.25">
      <c r="A1628">
        <v>15133</v>
      </c>
      <c r="B1628" t="s">
        <v>2699</v>
      </c>
      <c r="C1628" s="14" t="s">
        <v>2043</v>
      </c>
    </row>
    <row r="1629" spans="1:3" x14ac:dyDescent="0.25">
      <c r="A1629">
        <v>15135</v>
      </c>
      <c r="B1629" t="s">
        <v>2700</v>
      </c>
      <c r="C1629" s="14" t="s">
        <v>2013</v>
      </c>
    </row>
    <row r="1630" spans="1:3" x14ac:dyDescent="0.25">
      <c r="A1630">
        <v>15135</v>
      </c>
      <c r="B1630" t="s">
        <v>2700</v>
      </c>
      <c r="C1630" s="14" t="s">
        <v>2013</v>
      </c>
    </row>
    <row r="1631" spans="1:3" x14ac:dyDescent="0.25">
      <c r="A1631">
        <v>15135</v>
      </c>
      <c r="B1631" t="s">
        <v>2700</v>
      </c>
      <c r="C1631" s="14" t="s">
        <v>2013</v>
      </c>
    </row>
    <row r="1632" spans="1:3" x14ac:dyDescent="0.25">
      <c r="A1632">
        <v>15135</v>
      </c>
      <c r="B1632" t="s">
        <v>2700</v>
      </c>
      <c r="C1632" s="14" t="s">
        <v>2013</v>
      </c>
    </row>
    <row r="1633" spans="1:3" x14ac:dyDescent="0.25">
      <c r="A1633">
        <v>15136</v>
      </c>
      <c r="B1633" t="s">
        <v>2701</v>
      </c>
      <c r="C1633" s="14" t="s">
        <v>1934</v>
      </c>
    </row>
    <row r="1634" spans="1:3" x14ac:dyDescent="0.25">
      <c r="A1634">
        <v>15136</v>
      </c>
      <c r="B1634" t="s">
        <v>1167</v>
      </c>
      <c r="C1634" s="14" t="s">
        <v>1934</v>
      </c>
    </row>
    <row r="1635" spans="1:3" x14ac:dyDescent="0.25">
      <c r="A1635">
        <v>15136</v>
      </c>
      <c r="B1635" t="s">
        <v>1167</v>
      </c>
      <c r="C1635" s="14" t="s">
        <v>1934</v>
      </c>
    </row>
    <row r="1636" spans="1:3" x14ac:dyDescent="0.25">
      <c r="A1636">
        <v>15136</v>
      </c>
      <c r="B1636" t="s">
        <v>1167</v>
      </c>
      <c r="C1636" s="14" t="s">
        <v>1934</v>
      </c>
    </row>
    <row r="1637" spans="1:3" x14ac:dyDescent="0.25">
      <c r="A1637">
        <v>15137</v>
      </c>
      <c r="B1637" t="s">
        <v>1168</v>
      </c>
      <c r="C1637" s="14" t="s">
        <v>1934</v>
      </c>
    </row>
    <row r="1638" spans="1:3" x14ac:dyDescent="0.25">
      <c r="A1638">
        <v>15137</v>
      </c>
      <c r="B1638" t="s">
        <v>1168</v>
      </c>
      <c r="C1638" s="14" t="s">
        <v>1934</v>
      </c>
    </row>
    <row r="1639" spans="1:3" x14ac:dyDescent="0.25">
      <c r="A1639">
        <v>15137</v>
      </c>
      <c r="B1639" t="s">
        <v>1168</v>
      </c>
      <c r="C1639" s="14" t="s">
        <v>1934</v>
      </c>
    </row>
    <row r="1640" spans="1:3" x14ac:dyDescent="0.25">
      <c r="A1640">
        <v>15137</v>
      </c>
      <c r="B1640" t="s">
        <v>2702</v>
      </c>
      <c r="C1640" s="14" t="s">
        <v>1934</v>
      </c>
    </row>
    <row r="1641" spans="1:3" x14ac:dyDescent="0.25">
      <c r="A1641">
        <v>15140</v>
      </c>
      <c r="B1641" t="s">
        <v>2703</v>
      </c>
      <c r="C1641" s="14" t="s">
        <v>2704</v>
      </c>
    </row>
    <row r="1642" spans="1:3" x14ac:dyDescent="0.25">
      <c r="A1642">
        <v>15140</v>
      </c>
      <c r="B1642" t="s">
        <v>2703</v>
      </c>
      <c r="C1642" s="14" t="s">
        <v>2704</v>
      </c>
    </row>
    <row r="1643" spans="1:3" x14ac:dyDescent="0.25">
      <c r="A1643">
        <v>15140</v>
      </c>
      <c r="B1643" t="s">
        <v>2703</v>
      </c>
      <c r="C1643" s="14" t="s">
        <v>2704</v>
      </c>
    </row>
    <row r="1644" spans="1:3" x14ac:dyDescent="0.25">
      <c r="A1644">
        <v>15141</v>
      </c>
      <c r="B1644" t="s">
        <v>2705</v>
      </c>
      <c r="C1644" s="14" t="s">
        <v>2043</v>
      </c>
    </row>
    <row r="1645" spans="1:3" x14ac:dyDescent="0.25">
      <c r="A1645">
        <v>15141</v>
      </c>
      <c r="B1645" t="s">
        <v>2705</v>
      </c>
      <c r="C1645" s="14" t="s">
        <v>2043</v>
      </c>
    </row>
    <row r="1646" spans="1:3" x14ac:dyDescent="0.25">
      <c r="A1646">
        <v>15141</v>
      </c>
      <c r="B1646" t="s">
        <v>2705</v>
      </c>
      <c r="C1646" s="14" t="s">
        <v>2043</v>
      </c>
    </row>
    <row r="1647" spans="1:3" x14ac:dyDescent="0.25">
      <c r="A1647">
        <v>15142</v>
      </c>
      <c r="B1647" t="s">
        <v>2706</v>
      </c>
      <c r="C1647" s="14" t="s">
        <v>2043</v>
      </c>
    </row>
    <row r="1648" spans="1:3" x14ac:dyDescent="0.25">
      <c r="A1648">
        <v>15142</v>
      </c>
      <c r="B1648" t="s">
        <v>2706</v>
      </c>
      <c r="C1648" s="14" t="s">
        <v>2043</v>
      </c>
    </row>
    <row r="1649" spans="1:3" x14ac:dyDescent="0.25">
      <c r="A1649">
        <v>15142</v>
      </c>
      <c r="B1649" t="s">
        <v>2706</v>
      </c>
      <c r="C1649" s="14" t="s">
        <v>2043</v>
      </c>
    </row>
    <row r="1650" spans="1:3" x14ac:dyDescent="0.25">
      <c r="A1650">
        <v>15143</v>
      </c>
      <c r="B1650" t="s">
        <v>2707</v>
      </c>
      <c r="C1650" s="14" t="s">
        <v>2043</v>
      </c>
    </row>
    <row r="1651" spans="1:3" x14ac:dyDescent="0.25">
      <c r="A1651">
        <v>15143</v>
      </c>
      <c r="B1651" t="s">
        <v>2707</v>
      </c>
      <c r="C1651" s="14" t="s">
        <v>2043</v>
      </c>
    </row>
    <row r="1652" spans="1:3" x14ac:dyDescent="0.25">
      <c r="A1652">
        <v>15143</v>
      </c>
      <c r="B1652" t="s">
        <v>2707</v>
      </c>
      <c r="C1652" s="14" t="s">
        <v>2043</v>
      </c>
    </row>
    <row r="1653" spans="1:3" x14ac:dyDescent="0.25">
      <c r="A1653">
        <v>15145</v>
      </c>
      <c r="B1653" t="s">
        <v>2708</v>
      </c>
      <c r="C1653" s="14" t="s">
        <v>1934</v>
      </c>
    </row>
    <row r="1654" spans="1:3" x14ac:dyDescent="0.25">
      <c r="A1654">
        <v>15145</v>
      </c>
      <c r="B1654" t="s">
        <v>2708</v>
      </c>
      <c r="C1654" s="14" t="s">
        <v>1934</v>
      </c>
    </row>
    <row r="1655" spans="1:3" x14ac:dyDescent="0.25">
      <c r="A1655">
        <v>15145</v>
      </c>
      <c r="B1655" t="s">
        <v>2708</v>
      </c>
      <c r="C1655" s="14" t="s">
        <v>1934</v>
      </c>
    </row>
    <row r="1656" spans="1:3" x14ac:dyDescent="0.25">
      <c r="A1656">
        <v>15147</v>
      </c>
      <c r="B1656" t="s">
        <v>2709</v>
      </c>
      <c r="C1656" s="14" t="s">
        <v>2113</v>
      </c>
    </row>
    <row r="1657" spans="1:3" x14ac:dyDescent="0.25">
      <c r="A1657">
        <v>15147</v>
      </c>
      <c r="B1657" t="s">
        <v>2710</v>
      </c>
      <c r="C1657" s="14" t="s">
        <v>2113</v>
      </c>
    </row>
    <row r="1658" spans="1:3" x14ac:dyDescent="0.25">
      <c r="A1658">
        <v>15147</v>
      </c>
      <c r="B1658" t="s">
        <v>2709</v>
      </c>
      <c r="C1658" s="14" t="s">
        <v>2113</v>
      </c>
    </row>
    <row r="1659" spans="1:3" x14ac:dyDescent="0.25">
      <c r="A1659">
        <v>15147</v>
      </c>
      <c r="B1659" t="s">
        <v>2709</v>
      </c>
      <c r="C1659" s="14" t="s">
        <v>2113</v>
      </c>
    </row>
    <row r="1660" spans="1:3" x14ac:dyDescent="0.25">
      <c r="A1660">
        <v>15148</v>
      </c>
      <c r="B1660" t="s">
        <v>2711</v>
      </c>
      <c r="C1660" s="14" t="s">
        <v>1998</v>
      </c>
    </row>
    <row r="1661" spans="1:3" x14ac:dyDescent="0.25">
      <c r="A1661">
        <v>15148</v>
      </c>
      <c r="B1661" t="s">
        <v>2711</v>
      </c>
      <c r="C1661" s="14"/>
    </row>
    <row r="1662" spans="1:3" x14ac:dyDescent="0.25">
      <c r="A1662">
        <v>15149</v>
      </c>
      <c r="B1662" t="s">
        <v>2712</v>
      </c>
      <c r="C1662" s="14" t="s">
        <v>1998</v>
      </c>
    </row>
    <row r="1663" spans="1:3" x14ac:dyDescent="0.25">
      <c r="A1663">
        <v>15150</v>
      </c>
      <c r="B1663" t="s">
        <v>2713</v>
      </c>
      <c r="C1663" s="14"/>
    </row>
    <row r="1664" spans="1:3" x14ac:dyDescent="0.25">
      <c r="A1664">
        <v>15150</v>
      </c>
      <c r="B1664" t="s">
        <v>2713</v>
      </c>
      <c r="C1664" s="14" t="s">
        <v>1998</v>
      </c>
    </row>
    <row r="1665" spans="1:3" x14ac:dyDescent="0.25">
      <c r="A1665">
        <v>15151</v>
      </c>
      <c r="B1665" t="s">
        <v>2714</v>
      </c>
      <c r="C1665" s="14"/>
    </row>
    <row r="1666" spans="1:3" x14ac:dyDescent="0.25">
      <c r="A1666">
        <v>15151</v>
      </c>
      <c r="B1666" t="s">
        <v>2714</v>
      </c>
      <c r="C1666" s="14"/>
    </row>
    <row r="1667" spans="1:3" x14ac:dyDescent="0.25">
      <c r="A1667">
        <v>15152</v>
      </c>
      <c r="B1667" t="s">
        <v>2715</v>
      </c>
      <c r="C1667" s="14"/>
    </row>
    <row r="1668" spans="1:3" x14ac:dyDescent="0.25">
      <c r="A1668">
        <v>15152</v>
      </c>
      <c r="B1668" t="s">
        <v>2715</v>
      </c>
      <c r="C1668" s="14"/>
    </row>
    <row r="1669" spans="1:3" x14ac:dyDescent="0.25">
      <c r="A1669">
        <v>15153</v>
      </c>
      <c r="B1669" t="s">
        <v>2716</v>
      </c>
      <c r="C1669" s="14" t="s">
        <v>2127</v>
      </c>
    </row>
    <row r="1670" spans="1:3" x14ac:dyDescent="0.25">
      <c r="A1670">
        <v>15153</v>
      </c>
      <c r="B1670" t="s">
        <v>2716</v>
      </c>
      <c r="C1670" s="14" t="s">
        <v>2127</v>
      </c>
    </row>
    <row r="1671" spans="1:3" x14ac:dyDescent="0.25">
      <c r="A1671">
        <v>15153</v>
      </c>
      <c r="B1671" t="s">
        <v>2716</v>
      </c>
      <c r="C1671" s="14" t="s">
        <v>2127</v>
      </c>
    </row>
    <row r="1672" spans="1:3" x14ac:dyDescent="0.25">
      <c r="A1672">
        <v>15155</v>
      </c>
      <c r="B1672" t="s">
        <v>2717</v>
      </c>
      <c r="C1672" s="14"/>
    </row>
    <row r="1673" spans="1:3" x14ac:dyDescent="0.25">
      <c r="A1673">
        <v>15155</v>
      </c>
      <c r="B1673" t="s">
        <v>2717</v>
      </c>
      <c r="C1673" s="14"/>
    </row>
    <row r="1674" spans="1:3" x14ac:dyDescent="0.25">
      <c r="A1674">
        <v>15155</v>
      </c>
      <c r="B1674" t="s">
        <v>2717</v>
      </c>
      <c r="C1674" s="14"/>
    </row>
    <row r="1675" spans="1:3" x14ac:dyDescent="0.25">
      <c r="A1675">
        <v>15155</v>
      </c>
      <c r="B1675" t="s">
        <v>2717</v>
      </c>
      <c r="C1675" s="14"/>
    </row>
    <row r="1676" spans="1:3" x14ac:dyDescent="0.25">
      <c r="A1676">
        <v>15165</v>
      </c>
      <c r="B1676" t="s">
        <v>1439</v>
      </c>
      <c r="C1676" s="14" t="s">
        <v>2013</v>
      </c>
    </row>
    <row r="1677" spans="1:3" x14ac:dyDescent="0.25">
      <c r="A1677">
        <v>15165</v>
      </c>
      <c r="B1677" t="s">
        <v>1439</v>
      </c>
      <c r="C1677" s="14" t="s">
        <v>2013</v>
      </c>
    </row>
    <row r="1678" spans="1:3" x14ac:dyDescent="0.25">
      <c r="A1678">
        <v>15165</v>
      </c>
      <c r="B1678" t="s">
        <v>1439</v>
      </c>
      <c r="C1678" s="14" t="s">
        <v>2013</v>
      </c>
    </row>
    <row r="1679" spans="1:3" x14ac:dyDescent="0.25">
      <c r="A1679">
        <v>15165</v>
      </c>
      <c r="B1679" t="s">
        <v>1439</v>
      </c>
      <c r="C1679" s="14" t="s">
        <v>2013</v>
      </c>
    </row>
    <row r="1680" spans="1:3" x14ac:dyDescent="0.25">
      <c r="A1680">
        <v>15168</v>
      </c>
      <c r="B1680" t="s">
        <v>2718</v>
      </c>
      <c r="C1680" s="14"/>
    </row>
    <row r="1681" spans="1:3" x14ac:dyDescent="0.25">
      <c r="A1681">
        <v>15168</v>
      </c>
      <c r="B1681" t="s">
        <v>2718</v>
      </c>
      <c r="C1681" s="14"/>
    </row>
    <row r="1682" spans="1:3" x14ac:dyDescent="0.25">
      <c r="A1682">
        <v>15168</v>
      </c>
      <c r="B1682" t="s">
        <v>2718</v>
      </c>
      <c r="C1682" s="14"/>
    </row>
    <row r="1683" spans="1:3" x14ac:dyDescent="0.25">
      <c r="A1683">
        <v>15169</v>
      </c>
      <c r="B1683" t="s">
        <v>2719</v>
      </c>
      <c r="C1683" s="14" t="s">
        <v>1939</v>
      </c>
    </row>
    <row r="1684" spans="1:3" x14ac:dyDescent="0.25">
      <c r="A1684">
        <v>15170</v>
      </c>
      <c r="B1684" t="s">
        <v>2720</v>
      </c>
      <c r="C1684" s="14" t="s">
        <v>2704</v>
      </c>
    </row>
    <row r="1685" spans="1:3" x14ac:dyDescent="0.25">
      <c r="A1685">
        <v>15170</v>
      </c>
      <c r="B1685" t="s">
        <v>2720</v>
      </c>
      <c r="C1685" s="14" t="s">
        <v>2704</v>
      </c>
    </row>
    <row r="1686" spans="1:3" x14ac:dyDescent="0.25">
      <c r="A1686">
        <v>15170</v>
      </c>
      <c r="B1686" t="s">
        <v>2720</v>
      </c>
      <c r="C1686" s="14" t="s">
        <v>2704</v>
      </c>
    </row>
    <row r="1687" spans="1:3" x14ac:dyDescent="0.25">
      <c r="A1687">
        <v>15171</v>
      </c>
      <c r="B1687" t="s">
        <v>2721</v>
      </c>
      <c r="C1687" s="14" t="s">
        <v>2704</v>
      </c>
    </row>
    <row r="1688" spans="1:3" x14ac:dyDescent="0.25">
      <c r="A1688">
        <v>15171</v>
      </c>
      <c r="B1688" t="s">
        <v>2721</v>
      </c>
      <c r="C1688" s="14" t="s">
        <v>2704</v>
      </c>
    </row>
    <row r="1689" spans="1:3" x14ac:dyDescent="0.25">
      <c r="A1689">
        <v>15171</v>
      </c>
      <c r="B1689" t="s">
        <v>2721</v>
      </c>
      <c r="C1689" s="14" t="s">
        <v>2704</v>
      </c>
    </row>
    <row r="1690" spans="1:3" x14ac:dyDescent="0.25">
      <c r="A1690">
        <v>15172</v>
      </c>
      <c r="B1690" t="s">
        <v>2722</v>
      </c>
      <c r="C1690" s="14" t="s">
        <v>2704</v>
      </c>
    </row>
    <row r="1691" spans="1:3" x14ac:dyDescent="0.25">
      <c r="A1691">
        <v>15172</v>
      </c>
      <c r="B1691" t="s">
        <v>2722</v>
      </c>
      <c r="C1691" s="14" t="s">
        <v>2704</v>
      </c>
    </row>
    <row r="1692" spans="1:3" x14ac:dyDescent="0.25">
      <c r="A1692">
        <v>15172</v>
      </c>
      <c r="B1692" t="s">
        <v>2722</v>
      </c>
      <c r="C1692" s="14" t="s">
        <v>2704</v>
      </c>
    </row>
    <row r="1693" spans="1:3" x14ac:dyDescent="0.25">
      <c r="A1693">
        <v>15173</v>
      </c>
      <c r="B1693" t="s">
        <v>2723</v>
      </c>
      <c r="C1693" s="14" t="s">
        <v>2704</v>
      </c>
    </row>
    <row r="1694" spans="1:3" x14ac:dyDescent="0.25">
      <c r="A1694">
        <v>15173</v>
      </c>
      <c r="B1694" t="s">
        <v>2723</v>
      </c>
      <c r="C1694" s="14" t="s">
        <v>2704</v>
      </c>
    </row>
    <row r="1695" spans="1:3" x14ac:dyDescent="0.25">
      <c r="A1695">
        <v>15173</v>
      </c>
      <c r="B1695" t="s">
        <v>2723</v>
      </c>
      <c r="C1695" s="14" t="s">
        <v>2704</v>
      </c>
    </row>
    <row r="1696" spans="1:3" x14ac:dyDescent="0.25">
      <c r="A1696">
        <v>15174</v>
      </c>
      <c r="B1696" t="s">
        <v>2724</v>
      </c>
      <c r="C1696" s="14" t="s">
        <v>2704</v>
      </c>
    </row>
    <row r="1697" spans="1:3" x14ac:dyDescent="0.25">
      <c r="A1697">
        <v>15174</v>
      </c>
      <c r="B1697" t="s">
        <v>2724</v>
      </c>
      <c r="C1697" s="14" t="s">
        <v>2704</v>
      </c>
    </row>
    <row r="1698" spans="1:3" x14ac:dyDescent="0.25">
      <c r="A1698">
        <v>15174</v>
      </c>
      <c r="B1698" t="s">
        <v>2724</v>
      </c>
      <c r="C1698" s="14" t="s">
        <v>2704</v>
      </c>
    </row>
    <row r="1699" spans="1:3" x14ac:dyDescent="0.25">
      <c r="A1699">
        <v>15175</v>
      </c>
      <c r="B1699" t="s">
        <v>2725</v>
      </c>
      <c r="C1699" s="14" t="s">
        <v>2704</v>
      </c>
    </row>
    <row r="1700" spans="1:3" x14ac:dyDescent="0.25">
      <c r="A1700">
        <v>15175</v>
      </c>
      <c r="B1700" t="s">
        <v>2725</v>
      </c>
      <c r="C1700" s="14" t="s">
        <v>2704</v>
      </c>
    </row>
    <row r="1701" spans="1:3" x14ac:dyDescent="0.25">
      <c r="A1701">
        <v>15175</v>
      </c>
      <c r="B1701" t="s">
        <v>2725</v>
      </c>
      <c r="C1701" s="14" t="s">
        <v>2704</v>
      </c>
    </row>
    <row r="1702" spans="1:3" x14ac:dyDescent="0.25">
      <c r="A1702">
        <v>15176</v>
      </c>
      <c r="B1702" t="s">
        <v>2726</v>
      </c>
      <c r="C1702" s="14" t="s">
        <v>2704</v>
      </c>
    </row>
    <row r="1703" spans="1:3" x14ac:dyDescent="0.25">
      <c r="A1703">
        <v>15176</v>
      </c>
      <c r="B1703" t="s">
        <v>2726</v>
      </c>
      <c r="C1703" s="14" t="s">
        <v>2704</v>
      </c>
    </row>
    <row r="1704" spans="1:3" x14ac:dyDescent="0.25">
      <c r="A1704">
        <v>15176</v>
      </c>
      <c r="B1704" t="s">
        <v>2726</v>
      </c>
      <c r="C1704" s="14" t="s">
        <v>2704</v>
      </c>
    </row>
    <row r="1705" spans="1:3" x14ac:dyDescent="0.25">
      <c r="A1705">
        <v>15176</v>
      </c>
      <c r="B1705" t="s">
        <v>2727</v>
      </c>
      <c r="C1705" s="14" t="s">
        <v>2704</v>
      </c>
    </row>
    <row r="1706" spans="1:3" x14ac:dyDescent="0.25">
      <c r="A1706">
        <v>15177</v>
      </c>
      <c r="B1706" t="s">
        <v>2728</v>
      </c>
      <c r="C1706" s="14" t="s">
        <v>2704</v>
      </c>
    </row>
    <row r="1707" spans="1:3" x14ac:dyDescent="0.25">
      <c r="A1707">
        <v>15177</v>
      </c>
      <c r="B1707" t="s">
        <v>2729</v>
      </c>
      <c r="C1707" s="14" t="s">
        <v>2704</v>
      </c>
    </row>
    <row r="1708" spans="1:3" x14ac:dyDescent="0.25">
      <c r="A1708">
        <v>15177</v>
      </c>
      <c r="B1708" t="s">
        <v>2729</v>
      </c>
      <c r="C1708" s="14" t="s">
        <v>2704</v>
      </c>
    </row>
    <row r="1709" spans="1:3" x14ac:dyDescent="0.25">
      <c r="A1709">
        <v>15177</v>
      </c>
      <c r="B1709" t="s">
        <v>2729</v>
      </c>
      <c r="C1709" s="14" t="s">
        <v>2704</v>
      </c>
    </row>
    <row r="1710" spans="1:3" x14ac:dyDescent="0.25">
      <c r="A1710">
        <v>15178</v>
      </c>
      <c r="B1710" t="s">
        <v>2730</v>
      </c>
      <c r="C1710" s="14" t="s">
        <v>2704</v>
      </c>
    </row>
    <row r="1711" spans="1:3" x14ac:dyDescent="0.25">
      <c r="A1711">
        <v>15178</v>
      </c>
      <c r="B1711" t="s">
        <v>2730</v>
      </c>
      <c r="C1711" s="14" t="s">
        <v>2704</v>
      </c>
    </row>
    <row r="1712" spans="1:3" x14ac:dyDescent="0.25">
      <c r="A1712">
        <v>15178</v>
      </c>
      <c r="B1712" t="s">
        <v>2730</v>
      </c>
      <c r="C1712" s="14" t="s">
        <v>2704</v>
      </c>
    </row>
    <row r="1713" spans="1:3" x14ac:dyDescent="0.25">
      <c r="A1713">
        <v>15178</v>
      </c>
      <c r="B1713" t="s">
        <v>2731</v>
      </c>
      <c r="C1713" s="14" t="s">
        <v>2704</v>
      </c>
    </row>
    <row r="1714" spans="1:3" x14ac:dyDescent="0.25">
      <c r="A1714">
        <v>15179</v>
      </c>
      <c r="B1714" t="s">
        <v>2732</v>
      </c>
      <c r="C1714" s="14"/>
    </row>
    <row r="1715" spans="1:3" x14ac:dyDescent="0.25">
      <c r="A1715">
        <v>15179</v>
      </c>
      <c r="B1715" t="s">
        <v>2732</v>
      </c>
      <c r="C1715" s="14"/>
    </row>
    <row r="1716" spans="1:3" x14ac:dyDescent="0.25">
      <c r="A1716">
        <v>15179</v>
      </c>
      <c r="B1716" t="s">
        <v>2732</v>
      </c>
      <c r="C1716" s="14"/>
    </row>
    <row r="1717" spans="1:3" x14ac:dyDescent="0.25">
      <c r="A1717">
        <v>15179</v>
      </c>
      <c r="B1717" t="s">
        <v>2732</v>
      </c>
      <c r="C1717" s="14"/>
    </row>
    <row r="1718" spans="1:3" x14ac:dyDescent="0.25">
      <c r="A1718">
        <v>15180</v>
      </c>
      <c r="B1718" t="s">
        <v>2733</v>
      </c>
      <c r="C1718" s="14"/>
    </row>
    <row r="1719" spans="1:3" x14ac:dyDescent="0.25">
      <c r="A1719">
        <v>15180</v>
      </c>
      <c r="B1719" t="s">
        <v>2733</v>
      </c>
      <c r="C1719" s="14"/>
    </row>
    <row r="1720" spans="1:3" x14ac:dyDescent="0.25">
      <c r="A1720">
        <v>15180</v>
      </c>
      <c r="B1720" t="s">
        <v>2733</v>
      </c>
      <c r="C1720" s="14"/>
    </row>
    <row r="1721" spans="1:3" x14ac:dyDescent="0.25">
      <c r="A1721">
        <v>15180</v>
      </c>
      <c r="B1721" t="s">
        <v>2733</v>
      </c>
      <c r="C1721" s="14"/>
    </row>
    <row r="1722" spans="1:3" x14ac:dyDescent="0.25">
      <c r="A1722">
        <v>15181</v>
      </c>
      <c r="B1722" t="s">
        <v>2734</v>
      </c>
      <c r="C1722" s="14"/>
    </row>
    <row r="1723" spans="1:3" x14ac:dyDescent="0.25">
      <c r="A1723">
        <v>15181</v>
      </c>
      <c r="B1723" t="s">
        <v>2734</v>
      </c>
      <c r="C1723" s="14"/>
    </row>
    <row r="1724" spans="1:3" x14ac:dyDescent="0.25">
      <c r="A1724">
        <v>15181</v>
      </c>
      <c r="B1724" t="s">
        <v>2734</v>
      </c>
      <c r="C1724" s="14"/>
    </row>
    <row r="1725" spans="1:3" x14ac:dyDescent="0.25">
      <c r="A1725">
        <v>15181</v>
      </c>
      <c r="B1725" t="s">
        <v>2734</v>
      </c>
      <c r="C1725" s="14"/>
    </row>
    <row r="1726" spans="1:3" x14ac:dyDescent="0.25">
      <c r="A1726">
        <v>15182</v>
      </c>
      <c r="B1726" t="s">
        <v>2735</v>
      </c>
      <c r="C1726" s="14"/>
    </row>
    <row r="1727" spans="1:3" x14ac:dyDescent="0.25">
      <c r="A1727">
        <v>15183</v>
      </c>
      <c r="B1727" t="s">
        <v>2736</v>
      </c>
      <c r="C1727" s="14"/>
    </row>
    <row r="1728" spans="1:3" x14ac:dyDescent="0.25">
      <c r="A1728">
        <v>15183</v>
      </c>
      <c r="B1728" t="s">
        <v>2736</v>
      </c>
      <c r="C1728" s="14"/>
    </row>
    <row r="1729" spans="1:3" x14ac:dyDescent="0.25">
      <c r="A1729">
        <v>15183</v>
      </c>
      <c r="B1729" t="s">
        <v>2736</v>
      </c>
      <c r="C1729" s="14"/>
    </row>
    <row r="1730" spans="1:3" x14ac:dyDescent="0.25">
      <c r="A1730">
        <v>15183</v>
      </c>
      <c r="B1730" t="s">
        <v>2736</v>
      </c>
      <c r="C1730" s="14"/>
    </row>
    <row r="1731" spans="1:3" x14ac:dyDescent="0.25">
      <c r="A1731">
        <v>15186</v>
      </c>
      <c r="B1731" t="s">
        <v>2737</v>
      </c>
      <c r="C1731" s="14" t="s">
        <v>2015</v>
      </c>
    </row>
    <row r="1732" spans="1:3" x14ac:dyDescent="0.25">
      <c r="A1732">
        <v>15186</v>
      </c>
      <c r="B1732" t="s">
        <v>2737</v>
      </c>
      <c r="C1732" s="14" t="s">
        <v>2015</v>
      </c>
    </row>
    <row r="1733" spans="1:3" x14ac:dyDescent="0.25">
      <c r="A1733">
        <v>15186</v>
      </c>
      <c r="B1733" t="s">
        <v>2737</v>
      </c>
      <c r="C1733" s="14" t="s">
        <v>2015</v>
      </c>
    </row>
    <row r="1734" spans="1:3" x14ac:dyDescent="0.25">
      <c r="A1734">
        <v>15186</v>
      </c>
      <c r="B1734" t="s">
        <v>2737</v>
      </c>
      <c r="C1734" s="14" t="s">
        <v>2015</v>
      </c>
    </row>
    <row r="1735" spans="1:3" x14ac:dyDescent="0.25">
      <c r="A1735">
        <v>15187</v>
      </c>
      <c r="B1735" t="s">
        <v>2738</v>
      </c>
      <c r="C1735" s="14" t="s">
        <v>2013</v>
      </c>
    </row>
    <row r="1736" spans="1:3" x14ac:dyDescent="0.25">
      <c r="A1736">
        <v>15187</v>
      </c>
      <c r="B1736" t="s">
        <v>2738</v>
      </c>
      <c r="C1736" s="14" t="s">
        <v>2013</v>
      </c>
    </row>
    <row r="1737" spans="1:3" x14ac:dyDescent="0.25">
      <c r="A1737">
        <v>15187</v>
      </c>
      <c r="B1737" t="s">
        <v>2738</v>
      </c>
      <c r="C1737" s="14" t="s">
        <v>2013</v>
      </c>
    </row>
    <row r="1738" spans="1:3" x14ac:dyDescent="0.25">
      <c r="A1738">
        <v>15188</v>
      </c>
      <c r="B1738" t="s">
        <v>2739</v>
      </c>
      <c r="C1738" s="14"/>
    </row>
    <row r="1739" spans="1:3" x14ac:dyDescent="0.25">
      <c r="A1739">
        <v>15188</v>
      </c>
      <c r="B1739" t="s">
        <v>2739</v>
      </c>
      <c r="C1739" s="14"/>
    </row>
    <row r="1740" spans="1:3" x14ac:dyDescent="0.25">
      <c r="A1740">
        <v>15188</v>
      </c>
      <c r="B1740" t="s">
        <v>2739</v>
      </c>
      <c r="C1740" s="14"/>
    </row>
    <row r="1741" spans="1:3" x14ac:dyDescent="0.25">
      <c r="A1741">
        <v>15188</v>
      </c>
      <c r="B1741" t="s">
        <v>2739</v>
      </c>
      <c r="C1741" s="14"/>
    </row>
    <row r="1742" spans="1:3" x14ac:dyDescent="0.25">
      <c r="A1742">
        <v>15190</v>
      </c>
      <c r="B1742" t="s">
        <v>2740</v>
      </c>
      <c r="C1742" s="14" t="s">
        <v>1998</v>
      </c>
    </row>
    <row r="1743" spans="1:3" x14ac:dyDescent="0.25">
      <c r="A1743">
        <v>15190</v>
      </c>
      <c r="B1743" t="s">
        <v>2740</v>
      </c>
      <c r="C1743" s="14" t="s">
        <v>1998</v>
      </c>
    </row>
    <row r="1744" spans="1:3" x14ac:dyDescent="0.25">
      <c r="A1744">
        <v>15191</v>
      </c>
      <c r="B1744" t="s">
        <v>2741</v>
      </c>
      <c r="C1744" s="14"/>
    </row>
    <row r="1745" spans="1:3" x14ac:dyDescent="0.25">
      <c r="A1745">
        <v>15191</v>
      </c>
      <c r="B1745" t="s">
        <v>2741</v>
      </c>
      <c r="C1745" s="14"/>
    </row>
    <row r="1746" spans="1:3" x14ac:dyDescent="0.25">
      <c r="A1746">
        <v>15194</v>
      </c>
      <c r="B1746" t="s">
        <v>1443</v>
      </c>
      <c r="C1746" s="14" t="s">
        <v>2742</v>
      </c>
    </row>
    <row r="1747" spans="1:3" x14ac:dyDescent="0.25">
      <c r="A1747">
        <v>15195</v>
      </c>
      <c r="B1747" t="s">
        <v>2743</v>
      </c>
      <c r="C1747" s="14" t="s">
        <v>1998</v>
      </c>
    </row>
    <row r="1748" spans="1:3" x14ac:dyDescent="0.25">
      <c r="A1748">
        <v>15195</v>
      </c>
      <c r="B1748" t="s">
        <v>2743</v>
      </c>
      <c r="C1748" s="14" t="s">
        <v>1998</v>
      </c>
    </row>
    <row r="1749" spans="1:3" x14ac:dyDescent="0.25">
      <c r="A1749">
        <v>15195</v>
      </c>
      <c r="B1749" t="s">
        <v>2743</v>
      </c>
      <c r="C1749" s="14" t="s">
        <v>1998</v>
      </c>
    </row>
    <row r="1750" spans="1:3" x14ac:dyDescent="0.25">
      <c r="A1750">
        <v>15195</v>
      </c>
      <c r="B1750" t="s">
        <v>2743</v>
      </c>
      <c r="C1750" s="14" t="s">
        <v>1998</v>
      </c>
    </row>
    <row r="1751" spans="1:3" x14ac:dyDescent="0.25">
      <c r="A1751">
        <v>15196</v>
      </c>
      <c r="B1751" t="s">
        <v>1099</v>
      </c>
      <c r="C1751" s="14" t="s">
        <v>2113</v>
      </c>
    </row>
    <row r="1752" spans="1:3" x14ac:dyDescent="0.25">
      <c r="A1752">
        <v>15196</v>
      </c>
      <c r="B1752" t="s">
        <v>1099</v>
      </c>
      <c r="C1752" s="14" t="s">
        <v>2113</v>
      </c>
    </row>
    <row r="1753" spans="1:3" x14ac:dyDescent="0.25">
      <c r="A1753">
        <v>15196</v>
      </c>
      <c r="B1753" t="s">
        <v>1099</v>
      </c>
      <c r="C1753" s="14" t="s">
        <v>2113</v>
      </c>
    </row>
    <row r="1754" spans="1:3" x14ac:dyDescent="0.25">
      <c r="A1754">
        <v>15196</v>
      </c>
      <c r="B1754" t="s">
        <v>1099</v>
      </c>
      <c r="C1754" s="14" t="s">
        <v>2113</v>
      </c>
    </row>
    <row r="1755" spans="1:3" x14ac:dyDescent="0.25">
      <c r="A1755">
        <v>15198</v>
      </c>
      <c r="B1755" t="s">
        <v>2744</v>
      </c>
      <c r="C1755" s="14" t="s">
        <v>1924</v>
      </c>
    </row>
    <row r="1756" spans="1:3" x14ac:dyDescent="0.25">
      <c r="A1756">
        <v>15198</v>
      </c>
      <c r="B1756" t="s">
        <v>2744</v>
      </c>
      <c r="C1756" s="14" t="s">
        <v>1924</v>
      </c>
    </row>
    <row r="1757" spans="1:3" x14ac:dyDescent="0.25">
      <c r="A1757">
        <v>15200</v>
      </c>
      <c r="B1757" t="s">
        <v>2745</v>
      </c>
      <c r="C1757" s="14"/>
    </row>
    <row r="1758" spans="1:3" x14ac:dyDescent="0.25">
      <c r="A1758">
        <v>15200</v>
      </c>
      <c r="B1758" t="s">
        <v>2745</v>
      </c>
      <c r="C1758" s="14" t="s">
        <v>2287</v>
      </c>
    </row>
    <row r="1759" spans="1:3" x14ac:dyDescent="0.25">
      <c r="A1759">
        <v>15201</v>
      </c>
      <c r="B1759" t="s">
        <v>1756</v>
      </c>
      <c r="C1759" s="14" t="s">
        <v>2746</v>
      </c>
    </row>
    <row r="1760" spans="1:3" x14ac:dyDescent="0.25">
      <c r="A1760">
        <v>15201</v>
      </c>
      <c r="B1760" t="s">
        <v>1756</v>
      </c>
      <c r="C1760" s="14" t="s">
        <v>2746</v>
      </c>
    </row>
    <row r="1761" spans="1:3" x14ac:dyDescent="0.25">
      <c r="A1761">
        <v>15201</v>
      </c>
      <c r="B1761" t="s">
        <v>1756</v>
      </c>
      <c r="C1761" s="14" t="s">
        <v>2746</v>
      </c>
    </row>
    <row r="1762" spans="1:3" x14ac:dyDescent="0.25">
      <c r="A1762">
        <v>15201</v>
      </c>
      <c r="B1762" t="s">
        <v>1756</v>
      </c>
      <c r="C1762" s="14" t="s">
        <v>2746</v>
      </c>
    </row>
    <row r="1763" spans="1:3" x14ac:dyDescent="0.25">
      <c r="A1763">
        <v>15203</v>
      </c>
      <c r="B1763" t="s">
        <v>2747</v>
      </c>
      <c r="C1763" s="14" t="s">
        <v>2043</v>
      </c>
    </row>
    <row r="1764" spans="1:3" x14ac:dyDescent="0.25">
      <c r="A1764">
        <v>15203</v>
      </c>
      <c r="B1764" t="s">
        <v>2747</v>
      </c>
      <c r="C1764" s="14" t="s">
        <v>2043</v>
      </c>
    </row>
    <row r="1765" spans="1:3" x14ac:dyDescent="0.25">
      <c r="A1765">
        <v>15203</v>
      </c>
      <c r="B1765" t="s">
        <v>2747</v>
      </c>
      <c r="C1765" s="14" t="s">
        <v>2043</v>
      </c>
    </row>
    <row r="1766" spans="1:3" x14ac:dyDescent="0.25">
      <c r="A1766">
        <v>15204</v>
      </c>
      <c r="B1766" t="s">
        <v>1421</v>
      </c>
      <c r="C1766" s="14"/>
    </row>
    <row r="1767" spans="1:3" x14ac:dyDescent="0.25">
      <c r="A1767">
        <v>15204</v>
      </c>
      <c r="B1767" t="s">
        <v>1421</v>
      </c>
      <c r="C1767" s="14" t="s">
        <v>2748</v>
      </c>
    </row>
    <row r="1768" spans="1:3" x14ac:dyDescent="0.25">
      <c r="A1768">
        <v>15204</v>
      </c>
      <c r="B1768" t="s">
        <v>1421</v>
      </c>
      <c r="C1768" s="14"/>
    </row>
    <row r="1769" spans="1:3" x14ac:dyDescent="0.25">
      <c r="A1769">
        <v>15204</v>
      </c>
      <c r="B1769" t="s">
        <v>1421</v>
      </c>
      <c r="C1769" s="14"/>
    </row>
    <row r="1770" spans="1:3" x14ac:dyDescent="0.25">
      <c r="A1770">
        <v>15205</v>
      </c>
      <c r="B1770" t="s">
        <v>2749</v>
      </c>
      <c r="C1770" s="14" t="s">
        <v>1934</v>
      </c>
    </row>
    <row r="1771" spans="1:3" x14ac:dyDescent="0.25">
      <c r="A1771">
        <v>15205</v>
      </c>
      <c r="B1771" t="s">
        <v>2749</v>
      </c>
      <c r="C1771" s="14"/>
    </row>
    <row r="1772" spans="1:3" x14ac:dyDescent="0.25">
      <c r="A1772">
        <v>15206</v>
      </c>
      <c r="B1772" t="s">
        <v>2750</v>
      </c>
      <c r="C1772" s="14" t="s">
        <v>2125</v>
      </c>
    </row>
    <row r="1773" spans="1:3" x14ac:dyDescent="0.25">
      <c r="A1773">
        <v>15206</v>
      </c>
      <c r="B1773" t="s">
        <v>2750</v>
      </c>
      <c r="C1773" s="14" t="s">
        <v>2125</v>
      </c>
    </row>
    <row r="1774" spans="1:3" x14ac:dyDescent="0.25">
      <c r="A1774">
        <v>15206</v>
      </c>
      <c r="B1774" t="s">
        <v>2750</v>
      </c>
      <c r="C1774" s="14" t="s">
        <v>2125</v>
      </c>
    </row>
    <row r="1775" spans="1:3" x14ac:dyDescent="0.25">
      <c r="A1775">
        <v>15206</v>
      </c>
      <c r="B1775" t="s">
        <v>2750</v>
      </c>
      <c r="C1775" s="14" t="s">
        <v>2125</v>
      </c>
    </row>
    <row r="1776" spans="1:3" x14ac:dyDescent="0.25">
      <c r="A1776">
        <v>15207</v>
      </c>
      <c r="B1776" t="s">
        <v>2751</v>
      </c>
      <c r="C1776" s="14" t="s">
        <v>2013</v>
      </c>
    </row>
    <row r="1777" spans="1:3" x14ac:dyDescent="0.25">
      <c r="A1777">
        <v>15207</v>
      </c>
      <c r="B1777" t="s">
        <v>2752</v>
      </c>
      <c r="C1777" s="14" t="s">
        <v>2013</v>
      </c>
    </row>
    <row r="1778" spans="1:3" x14ac:dyDescent="0.25">
      <c r="A1778">
        <v>15207</v>
      </c>
      <c r="B1778" t="s">
        <v>2751</v>
      </c>
      <c r="C1778" s="14" t="s">
        <v>2013</v>
      </c>
    </row>
    <row r="1779" spans="1:3" x14ac:dyDescent="0.25">
      <c r="A1779">
        <v>15207</v>
      </c>
      <c r="B1779" t="s">
        <v>2751</v>
      </c>
      <c r="C1779" s="14" t="s">
        <v>2013</v>
      </c>
    </row>
    <row r="1780" spans="1:3" x14ac:dyDescent="0.25">
      <c r="A1780">
        <v>15208</v>
      </c>
      <c r="B1780" t="s">
        <v>2753</v>
      </c>
      <c r="C1780" s="14" t="s">
        <v>2013</v>
      </c>
    </row>
    <row r="1781" spans="1:3" x14ac:dyDescent="0.25">
      <c r="A1781">
        <v>15208</v>
      </c>
      <c r="B1781" t="s">
        <v>2753</v>
      </c>
      <c r="C1781" s="14" t="s">
        <v>2013</v>
      </c>
    </row>
    <row r="1782" spans="1:3" x14ac:dyDescent="0.25">
      <c r="A1782">
        <v>15208</v>
      </c>
      <c r="B1782" t="s">
        <v>2753</v>
      </c>
      <c r="C1782" s="14" t="s">
        <v>2013</v>
      </c>
    </row>
    <row r="1783" spans="1:3" x14ac:dyDescent="0.25">
      <c r="A1783">
        <v>15208</v>
      </c>
      <c r="B1783" t="s">
        <v>2753</v>
      </c>
      <c r="C1783" s="14" t="s">
        <v>2013</v>
      </c>
    </row>
    <row r="1784" spans="1:3" x14ac:dyDescent="0.25">
      <c r="A1784">
        <v>15209</v>
      </c>
      <c r="B1784" t="s">
        <v>2754</v>
      </c>
      <c r="C1784" s="14"/>
    </row>
    <row r="1785" spans="1:3" x14ac:dyDescent="0.25">
      <c r="A1785">
        <v>15209</v>
      </c>
      <c r="B1785" t="s">
        <v>2754</v>
      </c>
      <c r="C1785" s="14" t="s">
        <v>1998</v>
      </c>
    </row>
    <row r="1786" spans="1:3" x14ac:dyDescent="0.25">
      <c r="A1786">
        <v>15211</v>
      </c>
      <c r="B1786" t="s">
        <v>2755</v>
      </c>
      <c r="C1786" s="14" t="s">
        <v>2412</v>
      </c>
    </row>
    <row r="1787" spans="1:3" x14ac:dyDescent="0.25">
      <c r="A1787">
        <v>15211</v>
      </c>
      <c r="B1787" t="s">
        <v>2755</v>
      </c>
      <c r="C1787" s="14"/>
    </row>
    <row r="1788" spans="1:3" x14ac:dyDescent="0.25">
      <c r="A1788">
        <v>15212</v>
      </c>
      <c r="B1788" t="s">
        <v>2756</v>
      </c>
      <c r="C1788" s="14" t="s">
        <v>2412</v>
      </c>
    </row>
    <row r="1789" spans="1:3" x14ac:dyDescent="0.25">
      <c r="A1789">
        <v>15212</v>
      </c>
      <c r="B1789" t="s">
        <v>2756</v>
      </c>
      <c r="C1789" s="14"/>
    </row>
    <row r="1790" spans="1:3" x14ac:dyDescent="0.25">
      <c r="A1790">
        <v>15215</v>
      </c>
      <c r="B1790" t="s">
        <v>2757</v>
      </c>
      <c r="C1790" s="14"/>
    </row>
    <row r="1791" spans="1:3" x14ac:dyDescent="0.25">
      <c r="A1791">
        <v>15215</v>
      </c>
      <c r="B1791" t="s">
        <v>2757</v>
      </c>
      <c r="C1791" s="14"/>
    </row>
    <row r="1792" spans="1:3" x14ac:dyDescent="0.25">
      <c r="A1792">
        <v>15215</v>
      </c>
      <c r="B1792" t="s">
        <v>2757</v>
      </c>
      <c r="C1792" s="14"/>
    </row>
    <row r="1793" spans="1:3" x14ac:dyDescent="0.25">
      <c r="A1793">
        <v>15215</v>
      </c>
      <c r="B1793" t="s">
        <v>2757</v>
      </c>
      <c r="C1793" s="14"/>
    </row>
    <row r="1794" spans="1:3" x14ac:dyDescent="0.25">
      <c r="A1794">
        <v>15216</v>
      </c>
      <c r="B1794" t="s">
        <v>2758</v>
      </c>
      <c r="C1794" s="14" t="s">
        <v>2742</v>
      </c>
    </row>
    <row r="1795" spans="1:3" x14ac:dyDescent="0.25">
      <c r="A1795">
        <v>15217</v>
      </c>
      <c r="B1795" t="s">
        <v>2759</v>
      </c>
      <c r="C1795" s="14" t="s">
        <v>2742</v>
      </c>
    </row>
    <row r="1796" spans="1:3" x14ac:dyDescent="0.25">
      <c r="A1796">
        <v>15217</v>
      </c>
      <c r="B1796" t="s">
        <v>2759</v>
      </c>
      <c r="C1796" s="14" t="s">
        <v>2742</v>
      </c>
    </row>
    <row r="1797" spans="1:3" x14ac:dyDescent="0.25">
      <c r="A1797">
        <v>15217</v>
      </c>
      <c r="B1797" t="s">
        <v>2759</v>
      </c>
      <c r="C1797" s="14" t="s">
        <v>2742</v>
      </c>
    </row>
    <row r="1798" spans="1:3" x14ac:dyDescent="0.25">
      <c r="A1798">
        <v>15218</v>
      </c>
      <c r="B1798" t="s">
        <v>2760</v>
      </c>
      <c r="C1798" s="14"/>
    </row>
    <row r="1799" spans="1:3" x14ac:dyDescent="0.25">
      <c r="A1799">
        <v>15218</v>
      </c>
      <c r="B1799" t="s">
        <v>2760</v>
      </c>
      <c r="C1799" s="14" t="s">
        <v>2287</v>
      </c>
    </row>
    <row r="1800" spans="1:3" x14ac:dyDescent="0.25">
      <c r="A1800">
        <v>15219</v>
      </c>
      <c r="B1800" t="s">
        <v>2761</v>
      </c>
      <c r="C1800" s="14" t="s">
        <v>2011</v>
      </c>
    </row>
    <row r="1801" spans="1:3" x14ac:dyDescent="0.25">
      <c r="A1801">
        <v>15219</v>
      </c>
      <c r="B1801" t="s">
        <v>2761</v>
      </c>
      <c r="C1801" s="14" t="s">
        <v>2011</v>
      </c>
    </row>
    <row r="1802" spans="1:3" x14ac:dyDescent="0.25">
      <c r="A1802">
        <v>15220</v>
      </c>
      <c r="B1802" t="s">
        <v>2762</v>
      </c>
      <c r="C1802" s="14" t="s">
        <v>1998</v>
      </c>
    </row>
    <row r="1803" spans="1:3" x14ac:dyDescent="0.25">
      <c r="A1803">
        <v>15220</v>
      </c>
      <c r="B1803" t="s">
        <v>2762</v>
      </c>
      <c r="C1803" s="14" t="s">
        <v>1998</v>
      </c>
    </row>
    <row r="1804" spans="1:3" x14ac:dyDescent="0.25">
      <c r="A1804">
        <v>15221</v>
      </c>
      <c r="B1804" t="s">
        <v>2763</v>
      </c>
      <c r="C1804" s="14" t="s">
        <v>2015</v>
      </c>
    </row>
    <row r="1805" spans="1:3" x14ac:dyDescent="0.25">
      <c r="A1805">
        <v>15221</v>
      </c>
      <c r="B1805" t="s">
        <v>2763</v>
      </c>
      <c r="C1805" s="14" t="s">
        <v>2015</v>
      </c>
    </row>
    <row r="1806" spans="1:3" x14ac:dyDescent="0.25">
      <c r="A1806">
        <v>15221</v>
      </c>
      <c r="B1806" t="s">
        <v>2763</v>
      </c>
      <c r="C1806" s="14" t="s">
        <v>2015</v>
      </c>
    </row>
    <row r="1807" spans="1:3" x14ac:dyDescent="0.25">
      <c r="A1807">
        <v>15221</v>
      </c>
      <c r="B1807" t="s">
        <v>2763</v>
      </c>
      <c r="C1807" s="14" t="s">
        <v>2015</v>
      </c>
    </row>
    <row r="1808" spans="1:3" x14ac:dyDescent="0.25">
      <c r="A1808">
        <v>15222</v>
      </c>
      <c r="B1808" t="s">
        <v>2764</v>
      </c>
      <c r="C1808" s="14" t="s">
        <v>2219</v>
      </c>
    </row>
    <row r="1809" spans="1:3" x14ac:dyDescent="0.25">
      <c r="A1809">
        <v>15222</v>
      </c>
      <c r="B1809" t="s">
        <v>2764</v>
      </c>
      <c r="C1809" s="14" t="s">
        <v>2219</v>
      </c>
    </row>
    <row r="1810" spans="1:3" x14ac:dyDescent="0.25">
      <c r="A1810">
        <v>15223</v>
      </c>
      <c r="B1810" t="s">
        <v>2765</v>
      </c>
      <c r="C1810" s="14" t="s">
        <v>2065</v>
      </c>
    </row>
    <row r="1811" spans="1:3" x14ac:dyDescent="0.25">
      <c r="A1811">
        <v>15223</v>
      </c>
      <c r="B1811" t="s">
        <v>2765</v>
      </c>
      <c r="C1811" s="14" t="s">
        <v>2065</v>
      </c>
    </row>
    <row r="1812" spans="1:3" x14ac:dyDescent="0.25">
      <c r="A1812">
        <v>15223</v>
      </c>
      <c r="B1812" t="s">
        <v>2765</v>
      </c>
      <c r="C1812" s="14" t="s">
        <v>2065</v>
      </c>
    </row>
    <row r="1813" spans="1:3" x14ac:dyDescent="0.25">
      <c r="A1813">
        <v>15223</v>
      </c>
      <c r="B1813" t="s">
        <v>2765</v>
      </c>
      <c r="C1813" s="14" t="s">
        <v>2065</v>
      </c>
    </row>
    <row r="1814" spans="1:3" x14ac:dyDescent="0.25">
      <c r="A1814">
        <v>15224</v>
      </c>
      <c r="B1814" t="s">
        <v>2766</v>
      </c>
      <c r="C1814" s="14" t="s">
        <v>2287</v>
      </c>
    </row>
    <row r="1815" spans="1:3" x14ac:dyDescent="0.25">
      <c r="A1815">
        <v>15226</v>
      </c>
      <c r="B1815" t="s">
        <v>2767</v>
      </c>
      <c r="C1815" s="14"/>
    </row>
    <row r="1816" spans="1:3" x14ac:dyDescent="0.25">
      <c r="A1816">
        <v>15226</v>
      </c>
      <c r="B1816" t="s">
        <v>2767</v>
      </c>
      <c r="C1816" s="14"/>
    </row>
    <row r="1817" spans="1:3" x14ac:dyDescent="0.25">
      <c r="A1817">
        <v>15226</v>
      </c>
      <c r="B1817" t="s">
        <v>2767</v>
      </c>
      <c r="C1817" s="14"/>
    </row>
    <row r="1818" spans="1:3" x14ac:dyDescent="0.25">
      <c r="A1818">
        <v>15226</v>
      </c>
      <c r="B1818" t="s">
        <v>2767</v>
      </c>
      <c r="C1818" s="14"/>
    </row>
    <row r="1819" spans="1:3" x14ac:dyDescent="0.25">
      <c r="A1819">
        <v>15230</v>
      </c>
      <c r="B1819" t="s">
        <v>2768</v>
      </c>
      <c r="C1819" s="14"/>
    </row>
    <row r="1820" spans="1:3" x14ac:dyDescent="0.25">
      <c r="A1820">
        <v>15230</v>
      </c>
      <c r="B1820" t="s">
        <v>2768</v>
      </c>
      <c r="C1820" s="14"/>
    </row>
    <row r="1821" spans="1:3" x14ac:dyDescent="0.25">
      <c r="A1821">
        <v>15230</v>
      </c>
      <c r="B1821" t="s">
        <v>2768</v>
      </c>
      <c r="C1821" s="14"/>
    </row>
    <row r="1822" spans="1:3" x14ac:dyDescent="0.25">
      <c r="A1822">
        <v>15231</v>
      </c>
      <c r="B1822" t="s">
        <v>2769</v>
      </c>
      <c r="C1822" s="14" t="s">
        <v>1922</v>
      </c>
    </row>
    <row r="1823" spans="1:3" x14ac:dyDescent="0.25">
      <c r="A1823">
        <v>15232</v>
      </c>
      <c r="B1823" t="s">
        <v>2770</v>
      </c>
      <c r="C1823" s="14" t="s">
        <v>2179</v>
      </c>
    </row>
    <row r="1824" spans="1:3" x14ac:dyDescent="0.25">
      <c r="A1824">
        <v>15233</v>
      </c>
      <c r="B1824" t="s">
        <v>2771</v>
      </c>
      <c r="C1824" s="14" t="s">
        <v>2179</v>
      </c>
    </row>
    <row r="1825" spans="1:3" x14ac:dyDescent="0.25">
      <c r="A1825">
        <v>15233</v>
      </c>
      <c r="B1825" t="s">
        <v>2771</v>
      </c>
      <c r="C1825" s="14" t="s">
        <v>2179</v>
      </c>
    </row>
    <row r="1826" spans="1:3" x14ac:dyDescent="0.25">
      <c r="A1826">
        <v>15233</v>
      </c>
      <c r="B1826" t="s">
        <v>2771</v>
      </c>
      <c r="C1826" s="14" t="s">
        <v>2179</v>
      </c>
    </row>
    <row r="1827" spans="1:3" x14ac:dyDescent="0.25">
      <c r="A1827">
        <v>15233</v>
      </c>
      <c r="B1827" t="s">
        <v>2771</v>
      </c>
      <c r="C1827" s="14" t="s">
        <v>2179</v>
      </c>
    </row>
    <row r="1828" spans="1:3" x14ac:dyDescent="0.25">
      <c r="A1828">
        <v>15234</v>
      </c>
      <c r="B1828" t="s">
        <v>2772</v>
      </c>
      <c r="C1828" s="14" t="s">
        <v>1998</v>
      </c>
    </row>
    <row r="1829" spans="1:3" x14ac:dyDescent="0.25">
      <c r="A1829">
        <v>15235</v>
      </c>
      <c r="B1829" t="s">
        <v>2773</v>
      </c>
      <c r="C1829" s="14" t="s">
        <v>1998</v>
      </c>
    </row>
    <row r="1830" spans="1:3" x14ac:dyDescent="0.25">
      <c r="A1830">
        <v>15236</v>
      </c>
      <c r="B1830" t="s">
        <v>2774</v>
      </c>
      <c r="C1830" s="14"/>
    </row>
    <row r="1831" spans="1:3" x14ac:dyDescent="0.25">
      <c r="A1831">
        <v>15236</v>
      </c>
      <c r="B1831" t="s">
        <v>2774</v>
      </c>
      <c r="C1831" s="14" t="s">
        <v>1998</v>
      </c>
    </row>
    <row r="1832" spans="1:3" x14ac:dyDescent="0.25">
      <c r="A1832">
        <v>15239</v>
      </c>
      <c r="B1832" t="s">
        <v>2775</v>
      </c>
      <c r="C1832" s="14" t="s">
        <v>2113</v>
      </c>
    </row>
    <row r="1833" spans="1:3" x14ac:dyDescent="0.25">
      <c r="A1833">
        <v>15239</v>
      </c>
      <c r="B1833" t="s">
        <v>2775</v>
      </c>
      <c r="C1833" s="14" t="s">
        <v>2113</v>
      </c>
    </row>
    <row r="1834" spans="1:3" x14ac:dyDescent="0.25">
      <c r="A1834">
        <v>15239</v>
      </c>
      <c r="B1834" t="s">
        <v>2775</v>
      </c>
      <c r="C1834" s="14" t="s">
        <v>2113</v>
      </c>
    </row>
    <row r="1835" spans="1:3" x14ac:dyDescent="0.25">
      <c r="A1835">
        <v>15239</v>
      </c>
      <c r="B1835" t="s">
        <v>2775</v>
      </c>
      <c r="C1835" s="14" t="s">
        <v>2113</v>
      </c>
    </row>
    <row r="1836" spans="1:3" x14ac:dyDescent="0.25">
      <c r="A1836">
        <v>15240</v>
      </c>
      <c r="B1836" t="s">
        <v>2776</v>
      </c>
      <c r="C1836" s="14" t="s">
        <v>2530</v>
      </c>
    </row>
    <row r="1837" spans="1:3" x14ac:dyDescent="0.25">
      <c r="A1837">
        <v>15241</v>
      </c>
      <c r="B1837" t="s">
        <v>2777</v>
      </c>
      <c r="C1837" s="14" t="s">
        <v>2624</v>
      </c>
    </row>
    <row r="1838" spans="1:3" x14ac:dyDescent="0.25">
      <c r="A1838">
        <v>15241</v>
      </c>
      <c r="B1838" t="s">
        <v>2777</v>
      </c>
      <c r="C1838" s="14"/>
    </row>
    <row r="1839" spans="1:3" x14ac:dyDescent="0.25">
      <c r="A1839">
        <v>15241</v>
      </c>
      <c r="B1839" t="s">
        <v>2777</v>
      </c>
      <c r="C1839" s="14" t="s">
        <v>2624</v>
      </c>
    </row>
    <row r="1840" spans="1:3" x14ac:dyDescent="0.25">
      <c r="A1840">
        <v>15241</v>
      </c>
      <c r="B1840" t="s">
        <v>2777</v>
      </c>
      <c r="C1840" s="14" t="s">
        <v>2624</v>
      </c>
    </row>
    <row r="1841" spans="1:3" x14ac:dyDescent="0.25">
      <c r="A1841">
        <v>15245</v>
      </c>
      <c r="B1841" t="s">
        <v>2778</v>
      </c>
      <c r="C1841" s="14" t="s">
        <v>2779</v>
      </c>
    </row>
    <row r="1842" spans="1:3" x14ac:dyDescent="0.25">
      <c r="A1842">
        <v>15245</v>
      </c>
      <c r="B1842" t="s">
        <v>2778</v>
      </c>
      <c r="C1842" s="14" t="s">
        <v>2779</v>
      </c>
    </row>
    <row r="1843" spans="1:3" x14ac:dyDescent="0.25">
      <c r="A1843">
        <v>15245</v>
      </c>
      <c r="B1843" t="s">
        <v>2778</v>
      </c>
      <c r="C1843" s="14" t="s">
        <v>2779</v>
      </c>
    </row>
    <row r="1844" spans="1:3" x14ac:dyDescent="0.25">
      <c r="A1844">
        <v>15245</v>
      </c>
      <c r="B1844" t="s">
        <v>2778</v>
      </c>
      <c r="C1844" s="14" t="s">
        <v>2779</v>
      </c>
    </row>
    <row r="1845" spans="1:3" x14ac:dyDescent="0.25">
      <c r="A1845">
        <v>15247</v>
      </c>
      <c r="B1845" t="s">
        <v>2780</v>
      </c>
      <c r="C1845" s="14" t="s">
        <v>2020</v>
      </c>
    </row>
    <row r="1846" spans="1:3" x14ac:dyDescent="0.25">
      <c r="A1846">
        <v>15250</v>
      </c>
      <c r="B1846" t="s">
        <v>2781</v>
      </c>
      <c r="C1846" s="14" t="s">
        <v>2782</v>
      </c>
    </row>
    <row r="1847" spans="1:3" x14ac:dyDescent="0.25">
      <c r="A1847">
        <v>15254</v>
      </c>
      <c r="B1847" t="s">
        <v>2783</v>
      </c>
      <c r="C1847" s="14"/>
    </row>
    <row r="1848" spans="1:3" x14ac:dyDescent="0.25">
      <c r="A1848">
        <v>15254</v>
      </c>
      <c r="B1848" t="s">
        <v>2783</v>
      </c>
      <c r="C1848" s="14"/>
    </row>
    <row r="1849" spans="1:3" x14ac:dyDescent="0.25">
      <c r="A1849">
        <v>15254</v>
      </c>
      <c r="B1849" t="s">
        <v>2783</v>
      </c>
      <c r="C1849" s="14"/>
    </row>
    <row r="1850" spans="1:3" x14ac:dyDescent="0.25">
      <c r="A1850">
        <v>15256</v>
      </c>
      <c r="B1850" t="s">
        <v>2784</v>
      </c>
      <c r="C1850" s="14"/>
    </row>
    <row r="1851" spans="1:3" x14ac:dyDescent="0.25">
      <c r="A1851">
        <v>15256</v>
      </c>
      <c r="B1851" t="s">
        <v>2784</v>
      </c>
      <c r="C1851" s="14" t="s">
        <v>2042</v>
      </c>
    </row>
    <row r="1852" spans="1:3" x14ac:dyDescent="0.25">
      <c r="A1852">
        <v>15257</v>
      </c>
      <c r="B1852" t="s">
        <v>2785</v>
      </c>
      <c r="C1852" s="14" t="s">
        <v>2125</v>
      </c>
    </row>
    <row r="1853" spans="1:3" x14ac:dyDescent="0.25">
      <c r="A1853">
        <v>15257</v>
      </c>
      <c r="B1853" t="s">
        <v>2785</v>
      </c>
      <c r="C1853" s="14" t="s">
        <v>2125</v>
      </c>
    </row>
    <row r="1854" spans="1:3" x14ac:dyDescent="0.25">
      <c r="A1854">
        <v>15257</v>
      </c>
      <c r="B1854" t="s">
        <v>2785</v>
      </c>
      <c r="C1854" s="14" t="s">
        <v>2125</v>
      </c>
    </row>
    <row r="1855" spans="1:3" x14ac:dyDescent="0.25">
      <c r="A1855">
        <v>15257</v>
      </c>
      <c r="B1855" t="s">
        <v>2786</v>
      </c>
      <c r="C1855" s="14" t="s">
        <v>2125</v>
      </c>
    </row>
    <row r="1856" spans="1:3" x14ac:dyDescent="0.25">
      <c r="A1856">
        <v>15258</v>
      </c>
      <c r="B1856" t="s">
        <v>2787</v>
      </c>
      <c r="C1856" s="14" t="s">
        <v>2125</v>
      </c>
    </row>
    <row r="1857" spans="1:3" x14ac:dyDescent="0.25">
      <c r="A1857">
        <v>15258</v>
      </c>
      <c r="B1857" t="s">
        <v>2787</v>
      </c>
      <c r="C1857" s="14" t="s">
        <v>2125</v>
      </c>
    </row>
    <row r="1858" spans="1:3" x14ac:dyDescent="0.25">
      <c r="A1858">
        <v>15258</v>
      </c>
      <c r="B1858" t="s">
        <v>2787</v>
      </c>
      <c r="C1858" s="14" t="s">
        <v>2125</v>
      </c>
    </row>
    <row r="1859" spans="1:3" x14ac:dyDescent="0.25">
      <c r="A1859">
        <v>15258</v>
      </c>
      <c r="B1859" t="s">
        <v>2787</v>
      </c>
      <c r="C1859" s="14" t="s">
        <v>2125</v>
      </c>
    </row>
    <row r="1860" spans="1:3" x14ac:dyDescent="0.25">
      <c r="A1860">
        <v>15259</v>
      </c>
      <c r="B1860" t="s">
        <v>2788</v>
      </c>
      <c r="C1860" s="14" t="s">
        <v>2125</v>
      </c>
    </row>
    <row r="1861" spans="1:3" x14ac:dyDescent="0.25">
      <c r="A1861">
        <v>15259</v>
      </c>
      <c r="B1861" t="s">
        <v>2788</v>
      </c>
      <c r="C1861" s="14" t="s">
        <v>2125</v>
      </c>
    </row>
    <row r="1862" spans="1:3" x14ac:dyDescent="0.25">
      <c r="A1862">
        <v>15259</v>
      </c>
      <c r="B1862" t="s">
        <v>2788</v>
      </c>
      <c r="C1862" s="14" t="s">
        <v>2125</v>
      </c>
    </row>
    <row r="1863" spans="1:3" x14ac:dyDescent="0.25">
      <c r="A1863">
        <v>15259</v>
      </c>
      <c r="B1863" t="s">
        <v>2789</v>
      </c>
      <c r="C1863" s="14" t="s">
        <v>2125</v>
      </c>
    </row>
    <row r="1864" spans="1:3" x14ac:dyDescent="0.25">
      <c r="A1864">
        <v>15260</v>
      </c>
      <c r="B1864" t="s">
        <v>1351</v>
      </c>
      <c r="C1864" s="14" t="s">
        <v>1934</v>
      </c>
    </row>
    <row r="1865" spans="1:3" x14ac:dyDescent="0.25">
      <c r="A1865">
        <v>15261</v>
      </c>
      <c r="B1865" t="s">
        <v>1140</v>
      </c>
      <c r="C1865" s="14" t="s">
        <v>2125</v>
      </c>
    </row>
    <row r="1866" spans="1:3" x14ac:dyDescent="0.25">
      <c r="A1866">
        <v>15261</v>
      </c>
      <c r="B1866" t="s">
        <v>2790</v>
      </c>
      <c r="C1866" s="14" t="s">
        <v>2125</v>
      </c>
    </row>
    <row r="1867" spans="1:3" x14ac:dyDescent="0.25">
      <c r="A1867">
        <v>15261</v>
      </c>
      <c r="B1867" t="s">
        <v>2790</v>
      </c>
      <c r="C1867" s="14" t="s">
        <v>2125</v>
      </c>
    </row>
    <row r="1868" spans="1:3" x14ac:dyDescent="0.25">
      <c r="A1868">
        <v>15261</v>
      </c>
      <c r="B1868" t="s">
        <v>2790</v>
      </c>
      <c r="C1868" s="14" t="s">
        <v>2125</v>
      </c>
    </row>
    <row r="1869" spans="1:3" x14ac:dyDescent="0.25">
      <c r="A1869">
        <v>15262</v>
      </c>
      <c r="B1869" t="s">
        <v>2791</v>
      </c>
      <c r="C1869" s="14" t="s">
        <v>1934</v>
      </c>
    </row>
    <row r="1870" spans="1:3" x14ac:dyDescent="0.25">
      <c r="A1870">
        <v>15263</v>
      </c>
      <c r="B1870" t="s">
        <v>2792</v>
      </c>
      <c r="C1870" s="14"/>
    </row>
    <row r="1871" spans="1:3" x14ac:dyDescent="0.25">
      <c r="A1871">
        <v>15263</v>
      </c>
      <c r="B1871" t="s">
        <v>2792</v>
      </c>
      <c r="C1871" s="14" t="s">
        <v>2793</v>
      </c>
    </row>
    <row r="1872" spans="1:3" x14ac:dyDescent="0.25">
      <c r="A1872">
        <v>15264</v>
      </c>
      <c r="B1872" t="s">
        <v>1440</v>
      </c>
      <c r="C1872" s="14" t="s">
        <v>2779</v>
      </c>
    </row>
    <row r="1873" spans="1:3" x14ac:dyDescent="0.25">
      <c r="A1873">
        <v>15264</v>
      </c>
      <c r="B1873" t="s">
        <v>1440</v>
      </c>
      <c r="C1873" s="14" t="s">
        <v>2779</v>
      </c>
    </row>
    <row r="1874" spans="1:3" x14ac:dyDescent="0.25">
      <c r="A1874">
        <v>15264</v>
      </c>
      <c r="B1874" t="s">
        <v>1440</v>
      </c>
      <c r="C1874" s="14" t="s">
        <v>2779</v>
      </c>
    </row>
    <row r="1875" spans="1:3" x14ac:dyDescent="0.25">
      <c r="A1875">
        <v>15264</v>
      </c>
      <c r="B1875" t="s">
        <v>1440</v>
      </c>
      <c r="C1875" s="14" t="s">
        <v>2779</v>
      </c>
    </row>
    <row r="1876" spans="1:3" x14ac:dyDescent="0.25">
      <c r="A1876">
        <v>15265</v>
      </c>
      <c r="B1876" t="s">
        <v>1237</v>
      </c>
      <c r="C1876" s="14" t="s">
        <v>2779</v>
      </c>
    </row>
    <row r="1877" spans="1:3" x14ac:dyDescent="0.25">
      <c r="A1877">
        <v>15265</v>
      </c>
      <c r="B1877" t="s">
        <v>1237</v>
      </c>
      <c r="C1877" s="14" t="s">
        <v>2779</v>
      </c>
    </row>
    <row r="1878" spans="1:3" x14ac:dyDescent="0.25">
      <c r="A1878">
        <v>15265</v>
      </c>
      <c r="B1878" t="s">
        <v>1237</v>
      </c>
      <c r="C1878" s="14" t="s">
        <v>2779</v>
      </c>
    </row>
    <row r="1879" spans="1:3" x14ac:dyDescent="0.25">
      <c r="A1879">
        <v>15265</v>
      </c>
      <c r="B1879" t="s">
        <v>1237</v>
      </c>
      <c r="C1879" s="14" t="s">
        <v>2779</v>
      </c>
    </row>
    <row r="1880" spans="1:3" x14ac:dyDescent="0.25">
      <c r="A1880">
        <v>15266</v>
      </c>
      <c r="B1880" t="s">
        <v>2794</v>
      </c>
      <c r="C1880" s="14" t="s">
        <v>2013</v>
      </c>
    </row>
    <row r="1881" spans="1:3" x14ac:dyDescent="0.25">
      <c r="A1881">
        <v>15266</v>
      </c>
      <c r="B1881" t="s">
        <v>2794</v>
      </c>
      <c r="C1881" s="14" t="s">
        <v>2013</v>
      </c>
    </row>
    <row r="1882" spans="1:3" x14ac:dyDescent="0.25">
      <c r="A1882">
        <v>15266</v>
      </c>
      <c r="B1882" t="s">
        <v>2794</v>
      </c>
      <c r="C1882" s="14" t="s">
        <v>2013</v>
      </c>
    </row>
    <row r="1883" spans="1:3" x14ac:dyDescent="0.25">
      <c r="A1883">
        <v>15266</v>
      </c>
      <c r="B1883" t="s">
        <v>2794</v>
      </c>
      <c r="C1883" s="14" t="s">
        <v>2013</v>
      </c>
    </row>
    <row r="1884" spans="1:3" x14ac:dyDescent="0.25">
      <c r="A1884">
        <v>15267</v>
      </c>
      <c r="B1884" t="s">
        <v>2795</v>
      </c>
      <c r="C1884" s="14" t="s">
        <v>2015</v>
      </c>
    </row>
    <row r="1885" spans="1:3" x14ac:dyDescent="0.25">
      <c r="A1885">
        <v>15267</v>
      </c>
      <c r="B1885" t="s">
        <v>2795</v>
      </c>
      <c r="C1885" s="14"/>
    </row>
    <row r="1886" spans="1:3" x14ac:dyDescent="0.25">
      <c r="A1886">
        <v>15268</v>
      </c>
      <c r="B1886" t="s">
        <v>2796</v>
      </c>
      <c r="C1886" s="14" t="s">
        <v>2013</v>
      </c>
    </row>
    <row r="1887" spans="1:3" x14ac:dyDescent="0.25">
      <c r="A1887">
        <v>15269</v>
      </c>
      <c r="B1887" t="s">
        <v>2797</v>
      </c>
      <c r="C1887" s="14" t="s">
        <v>2798</v>
      </c>
    </row>
    <row r="1888" spans="1:3" x14ac:dyDescent="0.25">
      <c r="A1888">
        <v>15269</v>
      </c>
      <c r="B1888" t="s">
        <v>2797</v>
      </c>
      <c r="C1888" s="14" t="s">
        <v>2798</v>
      </c>
    </row>
    <row r="1889" spans="1:3" x14ac:dyDescent="0.25">
      <c r="A1889">
        <v>15269</v>
      </c>
      <c r="B1889" t="s">
        <v>2797</v>
      </c>
      <c r="C1889" s="14" t="s">
        <v>2798</v>
      </c>
    </row>
    <row r="1890" spans="1:3" x14ac:dyDescent="0.25">
      <c r="A1890">
        <v>15269</v>
      </c>
      <c r="B1890" t="s">
        <v>2797</v>
      </c>
      <c r="C1890" s="14" t="s">
        <v>2798</v>
      </c>
    </row>
    <row r="1891" spans="1:3" x14ac:dyDescent="0.25">
      <c r="A1891">
        <v>15271</v>
      </c>
      <c r="B1891" t="s">
        <v>2799</v>
      </c>
      <c r="C1891" s="14" t="s">
        <v>2065</v>
      </c>
    </row>
    <row r="1892" spans="1:3" x14ac:dyDescent="0.25">
      <c r="A1892">
        <v>15271</v>
      </c>
      <c r="B1892" t="s">
        <v>2799</v>
      </c>
      <c r="C1892" s="14" t="s">
        <v>2065</v>
      </c>
    </row>
    <row r="1893" spans="1:3" x14ac:dyDescent="0.25">
      <c r="A1893">
        <v>15271</v>
      </c>
      <c r="B1893" t="s">
        <v>2800</v>
      </c>
      <c r="C1893" s="14" t="s">
        <v>2801</v>
      </c>
    </row>
    <row r="1894" spans="1:3" x14ac:dyDescent="0.25">
      <c r="A1894">
        <v>15271</v>
      </c>
      <c r="B1894" t="s">
        <v>2799</v>
      </c>
      <c r="C1894" s="14" t="s">
        <v>2065</v>
      </c>
    </row>
    <row r="1895" spans="1:3" x14ac:dyDescent="0.25">
      <c r="A1895">
        <v>15272</v>
      </c>
      <c r="B1895" t="s">
        <v>2802</v>
      </c>
      <c r="C1895" s="14" t="s">
        <v>2068</v>
      </c>
    </row>
    <row r="1896" spans="1:3" x14ac:dyDescent="0.25">
      <c r="A1896">
        <v>15272</v>
      </c>
      <c r="B1896" t="s">
        <v>2802</v>
      </c>
      <c r="C1896" s="14" t="s">
        <v>2068</v>
      </c>
    </row>
    <row r="1897" spans="1:3" x14ac:dyDescent="0.25">
      <c r="A1897">
        <v>15272</v>
      </c>
      <c r="B1897" t="s">
        <v>2802</v>
      </c>
      <c r="C1897" s="14" t="s">
        <v>2068</v>
      </c>
    </row>
    <row r="1898" spans="1:3" x14ac:dyDescent="0.25">
      <c r="A1898">
        <v>15272</v>
      </c>
      <c r="B1898" t="s">
        <v>2802</v>
      </c>
      <c r="C1898" s="14" t="s">
        <v>2068</v>
      </c>
    </row>
    <row r="1899" spans="1:3" x14ac:dyDescent="0.25">
      <c r="A1899">
        <v>15274</v>
      </c>
      <c r="B1899" t="s">
        <v>2803</v>
      </c>
      <c r="C1899" s="14" t="s">
        <v>2804</v>
      </c>
    </row>
    <row r="1900" spans="1:3" x14ac:dyDescent="0.25">
      <c r="A1900">
        <v>15274</v>
      </c>
      <c r="B1900" t="s">
        <v>2803</v>
      </c>
      <c r="C1900" s="14" t="s">
        <v>2804</v>
      </c>
    </row>
    <row r="1901" spans="1:3" x14ac:dyDescent="0.25">
      <c r="A1901">
        <v>15274</v>
      </c>
      <c r="B1901" t="s">
        <v>2803</v>
      </c>
      <c r="C1901" s="14" t="s">
        <v>2804</v>
      </c>
    </row>
    <row r="1902" spans="1:3" x14ac:dyDescent="0.25">
      <c r="A1902">
        <v>15274</v>
      </c>
      <c r="B1902" t="s">
        <v>2803</v>
      </c>
      <c r="C1902" s="14" t="s">
        <v>2804</v>
      </c>
    </row>
    <row r="1903" spans="1:3" x14ac:dyDescent="0.25">
      <c r="A1903">
        <v>15275</v>
      </c>
      <c r="B1903" t="s">
        <v>2805</v>
      </c>
      <c r="C1903" s="14" t="s">
        <v>2806</v>
      </c>
    </row>
    <row r="1904" spans="1:3" x14ac:dyDescent="0.25">
      <c r="A1904">
        <v>15275</v>
      </c>
      <c r="B1904" t="s">
        <v>2807</v>
      </c>
      <c r="C1904" s="14" t="s">
        <v>2806</v>
      </c>
    </row>
    <row r="1905" spans="1:3" x14ac:dyDescent="0.25">
      <c r="A1905">
        <v>15275</v>
      </c>
      <c r="B1905" t="s">
        <v>2805</v>
      </c>
      <c r="C1905" s="14" t="s">
        <v>2806</v>
      </c>
    </row>
    <row r="1906" spans="1:3" x14ac:dyDescent="0.25">
      <c r="A1906">
        <v>15275</v>
      </c>
      <c r="B1906" t="s">
        <v>2805</v>
      </c>
      <c r="C1906" s="14" t="s">
        <v>2806</v>
      </c>
    </row>
    <row r="1907" spans="1:3" x14ac:dyDescent="0.25">
      <c r="A1907">
        <v>15276</v>
      </c>
      <c r="B1907" t="s">
        <v>2808</v>
      </c>
      <c r="C1907" s="14" t="s">
        <v>2809</v>
      </c>
    </row>
    <row r="1908" spans="1:3" x14ac:dyDescent="0.25">
      <c r="A1908">
        <v>15276</v>
      </c>
      <c r="B1908" t="s">
        <v>2808</v>
      </c>
      <c r="C1908" s="14" t="s">
        <v>2809</v>
      </c>
    </row>
    <row r="1909" spans="1:3" x14ac:dyDescent="0.25">
      <c r="A1909">
        <v>15276</v>
      </c>
      <c r="B1909" t="s">
        <v>2808</v>
      </c>
      <c r="C1909" s="14" t="s">
        <v>2809</v>
      </c>
    </row>
    <row r="1910" spans="1:3" x14ac:dyDescent="0.25">
      <c r="A1910">
        <v>15276</v>
      </c>
      <c r="B1910" t="s">
        <v>2808</v>
      </c>
      <c r="C1910" s="14" t="s">
        <v>2809</v>
      </c>
    </row>
    <row r="1911" spans="1:3" x14ac:dyDescent="0.25">
      <c r="A1911">
        <v>15277</v>
      </c>
      <c r="B1911" t="s">
        <v>2810</v>
      </c>
      <c r="C1911" s="14" t="s">
        <v>2811</v>
      </c>
    </row>
    <row r="1912" spans="1:3" x14ac:dyDescent="0.25">
      <c r="A1912">
        <v>15277</v>
      </c>
      <c r="B1912" t="s">
        <v>2810</v>
      </c>
      <c r="C1912" s="14" t="s">
        <v>2811</v>
      </c>
    </row>
    <row r="1913" spans="1:3" x14ac:dyDescent="0.25">
      <c r="A1913">
        <v>15277</v>
      </c>
      <c r="B1913" t="s">
        <v>2810</v>
      </c>
      <c r="C1913" s="14" t="s">
        <v>2811</v>
      </c>
    </row>
    <row r="1914" spans="1:3" x14ac:dyDescent="0.25">
      <c r="A1914">
        <v>15277</v>
      </c>
      <c r="B1914" t="s">
        <v>2810</v>
      </c>
      <c r="C1914" s="14" t="s">
        <v>2811</v>
      </c>
    </row>
    <row r="1915" spans="1:3" x14ac:dyDescent="0.25">
      <c r="A1915">
        <v>15278</v>
      </c>
      <c r="B1915" t="s">
        <v>2812</v>
      </c>
      <c r="C1915" s="14"/>
    </row>
    <row r="1916" spans="1:3" x14ac:dyDescent="0.25">
      <c r="A1916">
        <v>15278</v>
      </c>
      <c r="B1916" t="s">
        <v>2813</v>
      </c>
      <c r="C1916" s="14" t="s">
        <v>2065</v>
      </c>
    </row>
    <row r="1917" spans="1:3" x14ac:dyDescent="0.25">
      <c r="A1917">
        <v>15278</v>
      </c>
      <c r="B1917" t="s">
        <v>2812</v>
      </c>
      <c r="C1917" s="14"/>
    </row>
    <row r="1918" spans="1:3" x14ac:dyDescent="0.25">
      <c r="A1918">
        <v>15278</v>
      </c>
      <c r="B1918" t="s">
        <v>2812</v>
      </c>
      <c r="C1918" s="14"/>
    </row>
    <row r="1919" spans="1:3" x14ac:dyDescent="0.25">
      <c r="A1919">
        <v>15279</v>
      </c>
      <c r="B1919" t="s">
        <v>2814</v>
      </c>
      <c r="C1919" s="14"/>
    </row>
    <row r="1920" spans="1:3" x14ac:dyDescent="0.25">
      <c r="A1920">
        <v>15279</v>
      </c>
      <c r="B1920" t="s">
        <v>2814</v>
      </c>
      <c r="C1920" s="14"/>
    </row>
    <row r="1921" spans="1:3" x14ac:dyDescent="0.25">
      <c r="A1921">
        <v>15279</v>
      </c>
      <c r="B1921" t="s">
        <v>2814</v>
      </c>
      <c r="C1921" s="14" t="s">
        <v>2033</v>
      </c>
    </row>
    <row r="1922" spans="1:3" x14ac:dyDescent="0.25">
      <c r="A1922">
        <v>15279</v>
      </c>
      <c r="B1922" t="s">
        <v>2814</v>
      </c>
      <c r="C1922" s="14"/>
    </row>
    <row r="1923" spans="1:3" x14ac:dyDescent="0.25">
      <c r="A1923">
        <v>15280</v>
      </c>
      <c r="B1923" t="s">
        <v>2815</v>
      </c>
      <c r="C1923" s="14" t="s">
        <v>2804</v>
      </c>
    </row>
    <row r="1924" spans="1:3" x14ac:dyDescent="0.25">
      <c r="A1924">
        <v>15280</v>
      </c>
      <c r="B1924" t="s">
        <v>2815</v>
      </c>
      <c r="C1924" s="14" t="s">
        <v>2804</v>
      </c>
    </row>
    <row r="1925" spans="1:3" x14ac:dyDescent="0.25">
      <c r="A1925">
        <v>15280</v>
      </c>
      <c r="B1925" t="s">
        <v>2815</v>
      </c>
      <c r="C1925" s="14" t="s">
        <v>2804</v>
      </c>
    </row>
    <row r="1926" spans="1:3" x14ac:dyDescent="0.25">
      <c r="A1926">
        <v>15280</v>
      </c>
      <c r="B1926" t="s">
        <v>2815</v>
      </c>
      <c r="C1926" s="14" t="s">
        <v>2804</v>
      </c>
    </row>
    <row r="1927" spans="1:3" x14ac:dyDescent="0.25">
      <c r="A1927">
        <v>15281</v>
      </c>
      <c r="B1927" t="s">
        <v>2816</v>
      </c>
      <c r="C1927" s="14" t="s">
        <v>1948</v>
      </c>
    </row>
    <row r="1928" spans="1:3" x14ac:dyDescent="0.25">
      <c r="A1928">
        <v>15281</v>
      </c>
      <c r="B1928" t="s">
        <v>2816</v>
      </c>
      <c r="C1928" s="14" t="s">
        <v>1948</v>
      </c>
    </row>
    <row r="1929" spans="1:3" x14ac:dyDescent="0.25">
      <c r="A1929">
        <v>15281</v>
      </c>
      <c r="B1929" t="s">
        <v>2816</v>
      </c>
      <c r="C1929" s="14" t="s">
        <v>1948</v>
      </c>
    </row>
    <row r="1930" spans="1:3" x14ac:dyDescent="0.25">
      <c r="A1930">
        <v>15281</v>
      </c>
      <c r="B1930" t="s">
        <v>2816</v>
      </c>
      <c r="C1930" s="14" t="s">
        <v>1948</v>
      </c>
    </row>
    <row r="1931" spans="1:3" x14ac:dyDescent="0.25">
      <c r="A1931">
        <v>15286</v>
      </c>
      <c r="B1931" t="s">
        <v>2817</v>
      </c>
      <c r="C1931" s="14" t="s">
        <v>2534</v>
      </c>
    </row>
    <row r="1932" spans="1:3" x14ac:dyDescent="0.25">
      <c r="A1932">
        <v>15287</v>
      </c>
      <c r="B1932" t="s">
        <v>2818</v>
      </c>
      <c r="C1932" s="14" t="s">
        <v>2179</v>
      </c>
    </row>
    <row r="1933" spans="1:3" x14ac:dyDescent="0.25">
      <c r="A1933">
        <v>15287</v>
      </c>
      <c r="B1933" t="s">
        <v>2818</v>
      </c>
      <c r="C1933" s="14"/>
    </row>
    <row r="1934" spans="1:3" x14ac:dyDescent="0.25">
      <c r="A1934">
        <v>15288</v>
      </c>
      <c r="B1934" t="s">
        <v>2819</v>
      </c>
      <c r="C1934" s="14" t="s">
        <v>2125</v>
      </c>
    </row>
    <row r="1935" spans="1:3" x14ac:dyDescent="0.25">
      <c r="A1935">
        <v>15288</v>
      </c>
      <c r="B1935" t="s">
        <v>2819</v>
      </c>
      <c r="C1935" s="14" t="s">
        <v>2125</v>
      </c>
    </row>
    <row r="1936" spans="1:3" x14ac:dyDescent="0.25">
      <c r="A1936">
        <v>15288</v>
      </c>
      <c r="B1936" t="s">
        <v>2819</v>
      </c>
      <c r="C1936" s="14" t="s">
        <v>2125</v>
      </c>
    </row>
    <row r="1937" spans="1:3" x14ac:dyDescent="0.25">
      <c r="A1937">
        <v>15288</v>
      </c>
      <c r="B1937" t="s">
        <v>2819</v>
      </c>
      <c r="C1937" s="14" t="s">
        <v>2125</v>
      </c>
    </row>
    <row r="1938" spans="1:3" x14ac:dyDescent="0.25">
      <c r="A1938">
        <v>15290</v>
      </c>
      <c r="B1938" t="s">
        <v>2820</v>
      </c>
      <c r="C1938" s="14" t="s">
        <v>1939</v>
      </c>
    </row>
    <row r="1939" spans="1:3" x14ac:dyDescent="0.25">
      <c r="A1939">
        <v>15290</v>
      </c>
      <c r="B1939" t="s">
        <v>2820</v>
      </c>
      <c r="C1939" s="14" t="s">
        <v>1939</v>
      </c>
    </row>
    <row r="1940" spans="1:3" x14ac:dyDescent="0.25">
      <c r="A1940">
        <v>15290</v>
      </c>
      <c r="B1940" t="s">
        <v>2820</v>
      </c>
      <c r="C1940" s="14" t="s">
        <v>1939</v>
      </c>
    </row>
    <row r="1941" spans="1:3" x14ac:dyDescent="0.25">
      <c r="A1941">
        <v>15290</v>
      </c>
      <c r="B1941" t="s">
        <v>2820</v>
      </c>
      <c r="C1941" s="14" t="s">
        <v>1939</v>
      </c>
    </row>
    <row r="1942" spans="1:3" x14ac:dyDescent="0.25">
      <c r="A1942">
        <v>15291</v>
      </c>
      <c r="B1942" t="s">
        <v>1287</v>
      </c>
      <c r="C1942" s="14" t="s">
        <v>1939</v>
      </c>
    </row>
    <row r="1943" spans="1:3" x14ac:dyDescent="0.25">
      <c r="A1943">
        <v>15291</v>
      </c>
      <c r="B1943" t="s">
        <v>1287</v>
      </c>
      <c r="C1943" s="14" t="s">
        <v>1939</v>
      </c>
    </row>
    <row r="1944" spans="1:3" x14ac:dyDescent="0.25">
      <c r="A1944">
        <v>15291</v>
      </c>
      <c r="B1944" t="s">
        <v>1287</v>
      </c>
      <c r="C1944" s="14" t="s">
        <v>1939</v>
      </c>
    </row>
    <row r="1945" spans="1:3" x14ac:dyDescent="0.25">
      <c r="A1945">
        <v>15293</v>
      </c>
      <c r="B1945" t="s">
        <v>2821</v>
      </c>
      <c r="C1945" s="14" t="s">
        <v>2779</v>
      </c>
    </row>
    <row r="1946" spans="1:3" x14ac:dyDescent="0.25">
      <c r="A1946">
        <v>15294</v>
      </c>
      <c r="B1946" t="s">
        <v>2822</v>
      </c>
      <c r="C1946" s="14" t="s">
        <v>2125</v>
      </c>
    </row>
    <row r="1947" spans="1:3" x14ac:dyDescent="0.25">
      <c r="A1947">
        <v>15295</v>
      </c>
      <c r="B1947" t="s">
        <v>2823</v>
      </c>
      <c r="C1947" s="14" t="s">
        <v>2033</v>
      </c>
    </row>
    <row r="1948" spans="1:3" x14ac:dyDescent="0.25">
      <c r="A1948">
        <v>15295</v>
      </c>
      <c r="B1948" t="s">
        <v>2824</v>
      </c>
      <c r="C1948" s="14"/>
    </row>
    <row r="1949" spans="1:3" x14ac:dyDescent="0.25">
      <c r="A1949">
        <v>15295</v>
      </c>
      <c r="B1949" t="s">
        <v>2824</v>
      </c>
      <c r="C1949" s="14"/>
    </row>
    <row r="1950" spans="1:3" x14ac:dyDescent="0.25">
      <c r="A1950">
        <v>15297</v>
      </c>
      <c r="B1950" t="s">
        <v>2825</v>
      </c>
      <c r="C1950" s="14" t="s">
        <v>2155</v>
      </c>
    </row>
    <row r="1951" spans="1:3" x14ac:dyDescent="0.25">
      <c r="A1951">
        <v>15297</v>
      </c>
      <c r="B1951" t="s">
        <v>2825</v>
      </c>
      <c r="C1951" s="14" t="s">
        <v>2155</v>
      </c>
    </row>
    <row r="1952" spans="1:3" x14ac:dyDescent="0.25">
      <c r="A1952">
        <v>15297</v>
      </c>
      <c r="B1952" t="s">
        <v>2825</v>
      </c>
      <c r="C1952" s="14" t="s">
        <v>2155</v>
      </c>
    </row>
    <row r="1953" spans="1:3" x14ac:dyDescent="0.25">
      <c r="A1953">
        <v>15297</v>
      </c>
      <c r="B1953" t="s">
        <v>2825</v>
      </c>
      <c r="C1953" s="14" t="s">
        <v>2155</v>
      </c>
    </row>
    <row r="1954" spans="1:3" x14ac:dyDescent="0.25">
      <c r="A1954">
        <v>15298</v>
      </c>
      <c r="B1954" t="s">
        <v>2826</v>
      </c>
      <c r="C1954" s="14" t="s">
        <v>2827</v>
      </c>
    </row>
    <row r="1955" spans="1:3" x14ac:dyDescent="0.25">
      <c r="A1955">
        <v>15298</v>
      </c>
      <c r="B1955" t="s">
        <v>2826</v>
      </c>
      <c r="C1955" s="14" t="s">
        <v>2827</v>
      </c>
    </row>
    <row r="1956" spans="1:3" x14ac:dyDescent="0.25">
      <c r="A1956">
        <v>15298</v>
      </c>
      <c r="B1956" t="s">
        <v>2826</v>
      </c>
      <c r="C1956" s="14" t="s">
        <v>2827</v>
      </c>
    </row>
    <row r="1957" spans="1:3" x14ac:dyDescent="0.25">
      <c r="A1957">
        <v>15299</v>
      </c>
      <c r="B1957" t="s">
        <v>2828</v>
      </c>
      <c r="C1957" s="14" t="s">
        <v>2065</v>
      </c>
    </row>
    <row r="1958" spans="1:3" x14ac:dyDescent="0.25">
      <c r="A1958">
        <v>15299</v>
      </c>
      <c r="B1958" t="s">
        <v>2828</v>
      </c>
      <c r="C1958" s="14" t="s">
        <v>2065</v>
      </c>
    </row>
    <row r="1959" spans="1:3" x14ac:dyDescent="0.25">
      <c r="A1959">
        <v>15299</v>
      </c>
      <c r="B1959" t="s">
        <v>2828</v>
      </c>
      <c r="C1959" s="14" t="s">
        <v>2065</v>
      </c>
    </row>
    <row r="1960" spans="1:3" x14ac:dyDescent="0.25">
      <c r="A1960">
        <v>15300</v>
      </c>
      <c r="B1960" t="s">
        <v>2829</v>
      </c>
      <c r="C1960" s="14" t="s">
        <v>2065</v>
      </c>
    </row>
    <row r="1961" spans="1:3" x14ac:dyDescent="0.25">
      <c r="A1961">
        <v>15300</v>
      </c>
      <c r="B1961" t="s">
        <v>2829</v>
      </c>
      <c r="C1961" s="14" t="s">
        <v>2065</v>
      </c>
    </row>
    <row r="1962" spans="1:3" x14ac:dyDescent="0.25">
      <c r="A1962">
        <v>15300</v>
      </c>
      <c r="B1962" t="s">
        <v>2829</v>
      </c>
      <c r="C1962" s="14" t="s">
        <v>2065</v>
      </c>
    </row>
    <row r="1963" spans="1:3" x14ac:dyDescent="0.25">
      <c r="A1963">
        <v>15301</v>
      </c>
      <c r="B1963" t="s">
        <v>2830</v>
      </c>
      <c r="C1963" s="14" t="s">
        <v>1948</v>
      </c>
    </row>
    <row r="1964" spans="1:3" x14ac:dyDescent="0.25">
      <c r="A1964">
        <v>15301</v>
      </c>
      <c r="B1964" t="s">
        <v>2830</v>
      </c>
      <c r="C1964" s="14" t="s">
        <v>1948</v>
      </c>
    </row>
    <row r="1965" spans="1:3" x14ac:dyDescent="0.25">
      <c r="A1965">
        <v>15301</v>
      </c>
      <c r="B1965" t="s">
        <v>2830</v>
      </c>
      <c r="C1965" s="14" t="s">
        <v>1948</v>
      </c>
    </row>
    <row r="1966" spans="1:3" x14ac:dyDescent="0.25">
      <c r="A1966">
        <v>15301</v>
      </c>
      <c r="B1966" t="s">
        <v>2830</v>
      </c>
      <c r="C1966" s="14" t="s">
        <v>1948</v>
      </c>
    </row>
    <row r="1967" spans="1:3" x14ac:dyDescent="0.25">
      <c r="A1967">
        <v>15302</v>
      </c>
      <c r="B1967" t="s">
        <v>2831</v>
      </c>
      <c r="C1967" s="14" t="s">
        <v>2125</v>
      </c>
    </row>
    <row r="1968" spans="1:3" x14ac:dyDescent="0.25">
      <c r="A1968">
        <v>15303</v>
      </c>
      <c r="B1968" t="s">
        <v>2832</v>
      </c>
      <c r="C1968" s="14" t="s">
        <v>2125</v>
      </c>
    </row>
    <row r="1969" spans="1:3" x14ac:dyDescent="0.25">
      <c r="A1969">
        <v>15305</v>
      </c>
      <c r="B1969" t="s">
        <v>2833</v>
      </c>
      <c r="C1969" s="14"/>
    </row>
    <row r="1970" spans="1:3" x14ac:dyDescent="0.25">
      <c r="A1970">
        <v>15308</v>
      </c>
      <c r="B1970" t="s">
        <v>2834</v>
      </c>
      <c r="C1970" s="14" t="s">
        <v>2835</v>
      </c>
    </row>
    <row r="1971" spans="1:3" x14ac:dyDescent="0.25">
      <c r="A1971">
        <v>15308</v>
      </c>
      <c r="B1971" t="s">
        <v>2834</v>
      </c>
      <c r="C1971" s="14"/>
    </row>
    <row r="1972" spans="1:3" x14ac:dyDescent="0.25">
      <c r="A1972">
        <v>15310</v>
      </c>
      <c r="B1972" t="s">
        <v>2836</v>
      </c>
      <c r="C1972" s="14" t="s">
        <v>2125</v>
      </c>
    </row>
    <row r="1973" spans="1:3" x14ac:dyDescent="0.25">
      <c r="A1973">
        <v>15312</v>
      </c>
      <c r="B1973" t="s">
        <v>2837</v>
      </c>
      <c r="C1973" s="14"/>
    </row>
    <row r="1974" spans="1:3" x14ac:dyDescent="0.25">
      <c r="A1974">
        <v>15312</v>
      </c>
      <c r="B1974" t="s">
        <v>2837</v>
      </c>
      <c r="C1974" s="14"/>
    </row>
    <row r="1975" spans="1:3" x14ac:dyDescent="0.25">
      <c r="A1975">
        <v>15313</v>
      </c>
      <c r="B1975" t="s">
        <v>2838</v>
      </c>
      <c r="C1975" s="14"/>
    </row>
    <row r="1976" spans="1:3" x14ac:dyDescent="0.25">
      <c r="A1976">
        <v>15313</v>
      </c>
      <c r="B1976" t="s">
        <v>2838</v>
      </c>
      <c r="C1976" s="14"/>
    </row>
    <row r="1977" spans="1:3" x14ac:dyDescent="0.25">
      <c r="A1977">
        <v>15314</v>
      </c>
      <c r="B1977" t="s">
        <v>2839</v>
      </c>
      <c r="C1977" s="14"/>
    </row>
    <row r="1978" spans="1:3" x14ac:dyDescent="0.25">
      <c r="A1978">
        <v>15314</v>
      </c>
      <c r="B1978" t="s">
        <v>2839</v>
      </c>
      <c r="C1978" s="14"/>
    </row>
    <row r="1979" spans="1:3" x14ac:dyDescent="0.25">
      <c r="A1979">
        <v>15315</v>
      </c>
      <c r="B1979" t="s">
        <v>2840</v>
      </c>
      <c r="C1979" s="14" t="s">
        <v>1998</v>
      </c>
    </row>
    <row r="1980" spans="1:3" x14ac:dyDescent="0.25">
      <c r="A1980">
        <v>15315</v>
      </c>
      <c r="B1980" t="s">
        <v>2841</v>
      </c>
      <c r="C1980" s="14"/>
    </row>
    <row r="1981" spans="1:3" x14ac:dyDescent="0.25">
      <c r="A1981">
        <v>15316</v>
      </c>
      <c r="B1981" t="s">
        <v>2842</v>
      </c>
      <c r="C1981" s="14" t="s">
        <v>2015</v>
      </c>
    </row>
    <row r="1982" spans="1:3" x14ac:dyDescent="0.25">
      <c r="A1982">
        <v>15316</v>
      </c>
      <c r="B1982" t="s">
        <v>2842</v>
      </c>
      <c r="C1982" s="14" t="s">
        <v>2015</v>
      </c>
    </row>
    <row r="1983" spans="1:3" x14ac:dyDescent="0.25">
      <c r="A1983">
        <v>15316</v>
      </c>
      <c r="B1983" t="s">
        <v>2842</v>
      </c>
      <c r="C1983" s="14" t="s">
        <v>2015</v>
      </c>
    </row>
    <row r="1984" spans="1:3" x14ac:dyDescent="0.25">
      <c r="A1984">
        <v>15316</v>
      </c>
      <c r="B1984" t="s">
        <v>2842</v>
      </c>
      <c r="C1984" s="14" t="s">
        <v>2015</v>
      </c>
    </row>
    <row r="1985" spans="1:3" x14ac:dyDescent="0.25">
      <c r="A1985">
        <v>15318</v>
      </c>
      <c r="B1985" t="s">
        <v>2843</v>
      </c>
      <c r="C1985" s="14" t="s">
        <v>2048</v>
      </c>
    </row>
    <row r="1986" spans="1:3" x14ac:dyDescent="0.25">
      <c r="A1986">
        <v>15318</v>
      </c>
      <c r="B1986" t="s">
        <v>2843</v>
      </c>
      <c r="C1986" s="14" t="s">
        <v>2048</v>
      </c>
    </row>
    <row r="1987" spans="1:3" x14ac:dyDescent="0.25">
      <c r="A1987">
        <v>15320</v>
      </c>
      <c r="B1987" t="s">
        <v>1422</v>
      </c>
      <c r="C1987" s="14" t="s">
        <v>2536</v>
      </c>
    </row>
    <row r="1988" spans="1:3" x14ac:dyDescent="0.25">
      <c r="A1988">
        <v>15320</v>
      </c>
      <c r="B1988" t="s">
        <v>1422</v>
      </c>
      <c r="C1988" s="14" t="s">
        <v>2536</v>
      </c>
    </row>
    <row r="1989" spans="1:3" x14ac:dyDescent="0.25">
      <c r="A1989">
        <v>15320</v>
      </c>
      <c r="B1989" t="s">
        <v>1422</v>
      </c>
      <c r="C1989" s="14" t="s">
        <v>2536</v>
      </c>
    </row>
    <row r="1990" spans="1:3" x14ac:dyDescent="0.25">
      <c r="A1990">
        <v>15320</v>
      </c>
      <c r="B1990" t="s">
        <v>1422</v>
      </c>
      <c r="C1990" s="14" t="s">
        <v>2536</v>
      </c>
    </row>
    <row r="1991" spans="1:3" x14ac:dyDescent="0.25">
      <c r="A1991">
        <v>15321</v>
      </c>
      <c r="B1991" t="s">
        <v>2844</v>
      </c>
      <c r="C1991" s="14" t="s">
        <v>2845</v>
      </c>
    </row>
    <row r="1992" spans="1:3" x14ac:dyDescent="0.25">
      <c r="A1992">
        <v>15321</v>
      </c>
      <c r="B1992" t="s">
        <v>2844</v>
      </c>
      <c r="C1992" s="14" t="s">
        <v>2845</v>
      </c>
    </row>
    <row r="1993" spans="1:3" x14ac:dyDescent="0.25">
      <c r="A1993">
        <v>15321</v>
      </c>
      <c r="B1993" t="s">
        <v>2844</v>
      </c>
      <c r="C1993" s="14" t="s">
        <v>2845</v>
      </c>
    </row>
    <row r="1994" spans="1:3" x14ac:dyDescent="0.25">
      <c r="A1994">
        <v>15322</v>
      </c>
      <c r="B1994" t="s">
        <v>2846</v>
      </c>
      <c r="C1994" s="14" t="s">
        <v>2845</v>
      </c>
    </row>
    <row r="1995" spans="1:3" x14ac:dyDescent="0.25">
      <c r="A1995">
        <v>15322</v>
      </c>
      <c r="B1995" t="s">
        <v>2846</v>
      </c>
      <c r="C1995" s="14" t="s">
        <v>2845</v>
      </c>
    </row>
    <row r="1996" spans="1:3" x14ac:dyDescent="0.25">
      <c r="A1996">
        <v>15322</v>
      </c>
      <c r="B1996" t="s">
        <v>2846</v>
      </c>
      <c r="C1996" s="14" t="s">
        <v>2845</v>
      </c>
    </row>
    <row r="1997" spans="1:3" x14ac:dyDescent="0.25">
      <c r="A1997">
        <v>15323</v>
      </c>
      <c r="B1997" t="s">
        <v>2847</v>
      </c>
      <c r="C1997" s="14" t="s">
        <v>2845</v>
      </c>
    </row>
    <row r="1998" spans="1:3" x14ac:dyDescent="0.25">
      <c r="A1998">
        <v>15323</v>
      </c>
      <c r="B1998" t="s">
        <v>2847</v>
      </c>
      <c r="C1998" s="14" t="s">
        <v>2845</v>
      </c>
    </row>
    <row r="1999" spans="1:3" x14ac:dyDescent="0.25">
      <c r="A1999">
        <v>15323</v>
      </c>
      <c r="B1999" t="s">
        <v>2847</v>
      </c>
      <c r="C1999" s="14" t="s">
        <v>2845</v>
      </c>
    </row>
    <row r="2000" spans="1:3" x14ac:dyDescent="0.25">
      <c r="A2000">
        <v>15324</v>
      </c>
      <c r="B2000" t="s">
        <v>2848</v>
      </c>
      <c r="C2000" s="14" t="s">
        <v>2845</v>
      </c>
    </row>
    <row r="2001" spans="1:3" x14ac:dyDescent="0.25">
      <c r="A2001">
        <v>15324</v>
      </c>
      <c r="B2001" t="s">
        <v>2848</v>
      </c>
      <c r="C2001" s="14" t="s">
        <v>2845</v>
      </c>
    </row>
    <row r="2002" spans="1:3" x14ac:dyDescent="0.25">
      <c r="A2002">
        <v>15324</v>
      </c>
      <c r="B2002" t="s">
        <v>2848</v>
      </c>
      <c r="C2002" s="14" t="s">
        <v>2845</v>
      </c>
    </row>
    <row r="2003" spans="1:3" x14ac:dyDescent="0.25">
      <c r="A2003">
        <v>15325</v>
      </c>
      <c r="B2003" t="s">
        <v>2849</v>
      </c>
      <c r="C2003" s="14" t="s">
        <v>2845</v>
      </c>
    </row>
    <row r="2004" spans="1:3" x14ac:dyDescent="0.25">
      <c r="A2004">
        <v>15325</v>
      </c>
      <c r="B2004" t="s">
        <v>2849</v>
      </c>
      <c r="C2004" s="14" t="s">
        <v>2845</v>
      </c>
    </row>
    <row r="2005" spans="1:3" x14ac:dyDescent="0.25">
      <c r="A2005">
        <v>15325</v>
      </c>
      <c r="B2005" t="s">
        <v>2849</v>
      </c>
      <c r="C2005" s="14" t="s">
        <v>2845</v>
      </c>
    </row>
    <row r="2006" spans="1:3" x14ac:dyDescent="0.25">
      <c r="A2006">
        <v>15327</v>
      </c>
      <c r="B2006" t="s">
        <v>2850</v>
      </c>
      <c r="C2006" s="14" t="s">
        <v>2125</v>
      </c>
    </row>
    <row r="2007" spans="1:3" x14ac:dyDescent="0.25">
      <c r="A2007">
        <v>15327</v>
      </c>
      <c r="B2007" t="s">
        <v>2850</v>
      </c>
      <c r="C2007" s="14" t="s">
        <v>2125</v>
      </c>
    </row>
    <row r="2008" spans="1:3" x14ac:dyDescent="0.25">
      <c r="A2008">
        <v>15327</v>
      </c>
      <c r="B2008" t="s">
        <v>2850</v>
      </c>
      <c r="C2008" s="14" t="s">
        <v>2125</v>
      </c>
    </row>
    <row r="2009" spans="1:3" x14ac:dyDescent="0.25">
      <c r="A2009">
        <v>15328</v>
      </c>
      <c r="B2009" t="s">
        <v>2851</v>
      </c>
      <c r="C2009" s="14" t="s">
        <v>2852</v>
      </c>
    </row>
    <row r="2010" spans="1:3" x14ac:dyDescent="0.25">
      <c r="A2010">
        <v>15329</v>
      </c>
      <c r="B2010" t="s">
        <v>2853</v>
      </c>
      <c r="C2010" s="14" t="s">
        <v>2854</v>
      </c>
    </row>
    <row r="2011" spans="1:3" x14ac:dyDescent="0.25">
      <c r="A2011">
        <v>15330</v>
      </c>
      <c r="B2011" t="s">
        <v>2855</v>
      </c>
      <c r="C2011" s="14" t="s">
        <v>1941</v>
      </c>
    </row>
    <row r="2012" spans="1:3" x14ac:dyDescent="0.25">
      <c r="A2012">
        <v>15330</v>
      </c>
      <c r="B2012" t="s">
        <v>2855</v>
      </c>
      <c r="C2012" s="14" t="s">
        <v>1941</v>
      </c>
    </row>
    <row r="2013" spans="1:3" x14ac:dyDescent="0.25">
      <c r="A2013">
        <v>15331</v>
      </c>
      <c r="B2013" t="s">
        <v>2856</v>
      </c>
      <c r="C2013" s="14" t="s">
        <v>2125</v>
      </c>
    </row>
    <row r="2014" spans="1:3" x14ac:dyDescent="0.25">
      <c r="A2014">
        <v>15331</v>
      </c>
      <c r="B2014" t="s">
        <v>2856</v>
      </c>
      <c r="C2014" s="14" t="s">
        <v>2125</v>
      </c>
    </row>
    <row r="2015" spans="1:3" x14ac:dyDescent="0.25">
      <c r="A2015">
        <v>15331</v>
      </c>
      <c r="B2015" t="s">
        <v>2856</v>
      </c>
      <c r="C2015" s="14" t="s">
        <v>2125</v>
      </c>
    </row>
    <row r="2016" spans="1:3" x14ac:dyDescent="0.25">
      <c r="A2016">
        <v>15331</v>
      </c>
      <c r="B2016" t="s">
        <v>2856</v>
      </c>
      <c r="C2016" s="14" t="s">
        <v>2125</v>
      </c>
    </row>
    <row r="2017" spans="1:3" x14ac:dyDescent="0.25">
      <c r="A2017">
        <v>15332</v>
      </c>
      <c r="B2017" t="s">
        <v>2857</v>
      </c>
      <c r="C2017" s="14"/>
    </row>
    <row r="2018" spans="1:3" x14ac:dyDescent="0.25">
      <c r="A2018">
        <v>15334</v>
      </c>
      <c r="B2018" t="s">
        <v>2858</v>
      </c>
      <c r="C2018" s="14" t="s">
        <v>1948</v>
      </c>
    </row>
    <row r="2019" spans="1:3" x14ac:dyDescent="0.25">
      <c r="A2019">
        <v>15334</v>
      </c>
      <c r="B2019" t="s">
        <v>2858</v>
      </c>
      <c r="C2019" s="14" t="s">
        <v>1948</v>
      </c>
    </row>
    <row r="2020" spans="1:3" x14ac:dyDescent="0.25">
      <c r="A2020">
        <v>15334</v>
      </c>
      <c r="B2020" t="s">
        <v>2858</v>
      </c>
      <c r="C2020" s="14" t="s">
        <v>1948</v>
      </c>
    </row>
    <row r="2021" spans="1:3" x14ac:dyDescent="0.25">
      <c r="A2021">
        <v>15334</v>
      </c>
      <c r="B2021" t="s">
        <v>2858</v>
      </c>
      <c r="C2021" s="14" t="s">
        <v>1948</v>
      </c>
    </row>
    <row r="2022" spans="1:3" x14ac:dyDescent="0.25">
      <c r="A2022">
        <v>15336</v>
      </c>
      <c r="B2022" t="s">
        <v>2859</v>
      </c>
      <c r="C2022" s="14" t="s">
        <v>1998</v>
      </c>
    </row>
    <row r="2023" spans="1:3" x14ac:dyDescent="0.25">
      <c r="A2023">
        <v>15336</v>
      </c>
      <c r="B2023" t="s">
        <v>2859</v>
      </c>
      <c r="C2023" s="14"/>
    </row>
    <row r="2024" spans="1:3" x14ac:dyDescent="0.25">
      <c r="A2024">
        <v>15337</v>
      </c>
      <c r="B2024" t="s">
        <v>1642</v>
      </c>
      <c r="C2024" s="14" t="s">
        <v>2132</v>
      </c>
    </row>
    <row r="2025" spans="1:3" x14ac:dyDescent="0.25">
      <c r="A2025">
        <v>15338</v>
      </c>
      <c r="B2025" t="s">
        <v>2860</v>
      </c>
      <c r="C2025" s="14"/>
    </row>
    <row r="2026" spans="1:3" x14ac:dyDescent="0.25">
      <c r="A2026">
        <v>15338</v>
      </c>
      <c r="B2026" t="s">
        <v>2860</v>
      </c>
      <c r="C2026" s="14" t="s">
        <v>2861</v>
      </c>
    </row>
    <row r="2027" spans="1:3" x14ac:dyDescent="0.25">
      <c r="A2027">
        <v>15338</v>
      </c>
      <c r="B2027" t="s">
        <v>2860</v>
      </c>
      <c r="C2027" s="14"/>
    </row>
    <row r="2028" spans="1:3" x14ac:dyDescent="0.25">
      <c r="A2028">
        <v>15338</v>
      </c>
      <c r="B2028" t="s">
        <v>2860</v>
      </c>
      <c r="C2028" s="14"/>
    </row>
    <row r="2029" spans="1:3" x14ac:dyDescent="0.25">
      <c r="A2029">
        <v>15339</v>
      </c>
      <c r="B2029" t="s">
        <v>2862</v>
      </c>
      <c r="C2029" s="14"/>
    </row>
    <row r="2030" spans="1:3" x14ac:dyDescent="0.25">
      <c r="A2030">
        <v>15339</v>
      </c>
      <c r="B2030" t="s">
        <v>2862</v>
      </c>
      <c r="C2030" s="14"/>
    </row>
    <row r="2031" spans="1:3" x14ac:dyDescent="0.25">
      <c r="A2031">
        <v>15339</v>
      </c>
      <c r="B2031" t="s">
        <v>2862</v>
      </c>
      <c r="C2031" s="14" t="s">
        <v>2861</v>
      </c>
    </row>
    <row r="2032" spans="1:3" x14ac:dyDescent="0.25">
      <c r="A2032">
        <v>15339</v>
      </c>
      <c r="B2032" t="s">
        <v>2862</v>
      </c>
      <c r="C2032" s="14"/>
    </row>
    <row r="2033" spans="1:3" x14ac:dyDescent="0.25">
      <c r="A2033">
        <v>15341</v>
      </c>
      <c r="B2033" t="s">
        <v>2863</v>
      </c>
      <c r="C2033" s="14" t="s">
        <v>2065</v>
      </c>
    </row>
    <row r="2034" spans="1:3" x14ac:dyDescent="0.25">
      <c r="A2034">
        <v>15341</v>
      </c>
      <c r="B2034" t="s">
        <v>2864</v>
      </c>
      <c r="C2034" s="14" t="s">
        <v>2801</v>
      </c>
    </row>
    <row r="2035" spans="1:3" x14ac:dyDescent="0.25">
      <c r="A2035">
        <v>15341</v>
      </c>
      <c r="B2035" t="s">
        <v>2863</v>
      </c>
      <c r="C2035" s="14" t="s">
        <v>2065</v>
      </c>
    </row>
    <row r="2036" spans="1:3" x14ac:dyDescent="0.25">
      <c r="A2036">
        <v>15341</v>
      </c>
      <c r="B2036" t="s">
        <v>2863</v>
      </c>
      <c r="C2036" s="14" t="s">
        <v>2065</v>
      </c>
    </row>
    <row r="2037" spans="1:3" x14ac:dyDescent="0.25">
      <c r="A2037">
        <v>15344</v>
      </c>
      <c r="B2037" t="s">
        <v>2865</v>
      </c>
      <c r="C2037" s="14" t="s">
        <v>2866</v>
      </c>
    </row>
    <row r="2038" spans="1:3" x14ac:dyDescent="0.25">
      <c r="A2038">
        <v>15344</v>
      </c>
      <c r="B2038" t="s">
        <v>2865</v>
      </c>
      <c r="C2038" s="14" t="s">
        <v>2866</v>
      </c>
    </row>
    <row r="2039" spans="1:3" x14ac:dyDescent="0.25">
      <c r="A2039">
        <v>15344</v>
      </c>
      <c r="B2039" t="s">
        <v>2865</v>
      </c>
      <c r="C2039" s="14" t="s">
        <v>2867</v>
      </c>
    </row>
    <row r="2040" spans="1:3" x14ac:dyDescent="0.25">
      <c r="A2040">
        <v>15344</v>
      </c>
      <c r="B2040" t="s">
        <v>2865</v>
      </c>
      <c r="C2040" s="14" t="s">
        <v>2866</v>
      </c>
    </row>
    <row r="2041" spans="1:3" x14ac:dyDescent="0.25">
      <c r="A2041">
        <v>15345</v>
      </c>
      <c r="B2041" t="s">
        <v>2868</v>
      </c>
      <c r="C2041" s="14" t="s">
        <v>2866</v>
      </c>
    </row>
    <row r="2042" spans="1:3" x14ac:dyDescent="0.25">
      <c r="A2042">
        <v>15345</v>
      </c>
      <c r="B2042" t="s">
        <v>2868</v>
      </c>
      <c r="C2042" s="14" t="s">
        <v>2867</v>
      </c>
    </row>
    <row r="2043" spans="1:3" x14ac:dyDescent="0.25">
      <c r="A2043">
        <v>15345</v>
      </c>
      <c r="B2043" t="s">
        <v>2868</v>
      </c>
      <c r="C2043" s="14" t="s">
        <v>2866</v>
      </c>
    </row>
    <row r="2044" spans="1:3" x14ac:dyDescent="0.25">
      <c r="A2044">
        <v>15345</v>
      </c>
      <c r="B2044" t="s">
        <v>2868</v>
      </c>
      <c r="C2044" s="14" t="s">
        <v>2866</v>
      </c>
    </row>
    <row r="2045" spans="1:3" x14ac:dyDescent="0.25">
      <c r="A2045">
        <v>15346</v>
      </c>
      <c r="B2045" t="s">
        <v>2869</v>
      </c>
      <c r="C2045" s="14" t="s">
        <v>2870</v>
      </c>
    </row>
    <row r="2046" spans="1:3" x14ac:dyDescent="0.25">
      <c r="A2046">
        <v>15346</v>
      </c>
      <c r="B2046" t="s">
        <v>2869</v>
      </c>
      <c r="C2046" s="14" t="s">
        <v>2870</v>
      </c>
    </row>
    <row r="2047" spans="1:3" x14ac:dyDescent="0.25">
      <c r="A2047">
        <v>15346</v>
      </c>
      <c r="B2047" t="s">
        <v>2869</v>
      </c>
      <c r="C2047" s="14" t="s">
        <v>2867</v>
      </c>
    </row>
    <row r="2048" spans="1:3" x14ac:dyDescent="0.25">
      <c r="A2048">
        <v>15346</v>
      </c>
      <c r="B2048" t="s">
        <v>2869</v>
      </c>
      <c r="C2048" s="14" t="s">
        <v>2870</v>
      </c>
    </row>
    <row r="2049" spans="1:3" x14ac:dyDescent="0.25">
      <c r="A2049">
        <v>15347</v>
      </c>
      <c r="B2049" t="s">
        <v>2871</v>
      </c>
      <c r="C2049" s="14" t="s">
        <v>2872</v>
      </c>
    </row>
    <row r="2050" spans="1:3" x14ac:dyDescent="0.25">
      <c r="A2050">
        <v>15347</v>
      </c>
      <c r="B2050" t="s">
        <v>2871</v>
      </c>
      <c r="C2050" s="14" t="s">
        <v>2872</v>
      </c>
    </row>
    <row r="2051" spans="1:3" x14ac:dyDescent="0.25">
      <c r="A2051">
        <v>15347</v>
      </c>
      <c r="B2051" t="s">
        <v>2871</v>
      </c>
      <c r="C2051" s="14" t="s">
        <v>2872</v>
      </c>
    </row>
    <row r="2052" spans="1:3" x14ac:dyDescent="0.25">
      <c r="A2052">
        <v>15347</v>
      </c>
      <c r="B2052" t="s">
        <v>2871</v>
      </c>
      <c r="C2052" s="14" t="s">
        <v>2872</v>
      </c>
    </row>
    <row r="2053" spans="1:3" x14ac:dyDescent="0.25">
      <c r="A2053">
        <v>15348</v>
      </c>
      <c r="B2053" t="s">
        <v>2873</v>
      </c>
      <c r="C2053" s="14" t="s">
        <v>2874</v>
      </c>
    </row>
    <row r="2054" spans="1:3" x14ac:dyDescent="0.25">
      <c r="A2054">
        <v>15348</v>
      </c>
      <c r="B2054" t="s">
        <v>2873</v>
      </c>
      <c r="C2054" s="14" t="s">
        <v>2874</v>
      </c>
    </row>
    <row r="2055" spans="1:3" x14ac:dyDescent="0.25">
      <c r="A2055">
        <v>15348</v>
      </c>
      <c r="B2055" t="s">
        <v>2873</v>
      </c>
      <c r="C2055" s="14" t="s">
        <v>2872</v>
      </c>
    </row>
    <row r="2056" spans="1:3" x14ac:dyDescent="0.25">
      <c r="A2056">
        <v>15348</v>
      </c>
      <c r="B2056" t="s">
        <v>2873</v>
      </c>
      <c r="C2056" s="14" t="s">
        <v>2872</v>
      </c>
    </row>
    <row r="2057" spans="1:3" x14ac:dyDescent="0.25">
      <c r="A2057">
        <v>15349</v>
      </c>
      <c r="B2057" t="s">
        <v>2875</v>
      </c>
      <c r="C2057" s="14" t="s">
        <v>2804</v>
      </c>
    </row>
    <row r="2058" spans="1:3" x14ac:dyDescent="0.25">
      <c r="A2058">
        <v>15349</v>
      </c>
      <c r="B2058" t="s">
        <v>2875</v>
      </c>
      <c r="C2058" s="14" t="s">
        <v>2804</v>
      </c>
    </row>
    <row r="2059" spans="1:3" x14ac:dyDescent="0.25">
      <c r="A2059">
        <v>15349</v>
      </c>
      <c r="B2059" t="s">
        <v>2875</v>
      </c>
      <c r="C2059" s="14" t="s">
        <v>2804</v>
      </c>
    </row>
    <row r="2060" spans="1:3" x14ac:dyDescent="0.25">
      <c r="A2060">
        <v>15349</v>
      </c>
      <c r="B2060" t="s">
        <v>2875</v>
      </c>
      <c r="C2060" s="14" t="s">
        <v>2804</v>
      </c>
    </row>
    <row r="2061" spans="1:3" x14ac:dyDescent="0.25">
      <c r="A2061">
        <v>15350</v>
      </c>
      <c r="B2061" t="s">
        <v>2876</v>
      </c>
      <c r="C2061" s="14" t="s">
        <v>2877</v>
      </c>
    </row>
    <row r="2062" spans="1:3" x14ac:dyDescent="0.25">
      <c r="A2062">
        <v>15353</v>
      </c>
      <c r="B2062" t="s">
        <v>2878</v>
      </c>
      <c r="C2062" s="14" t="s">
        <v>2015</v>
      </c>
    </row>
    <row r="2063" spans="1:3" x14ac:dyDescent="0.25">
      <c r="A2063">
        <v>15353</v>
      </c>
      <c r="B2063" t="s">
        <v>2878</v>
      </c>
      <c r="C2063" s="14" t="s">
        <v>2015</v>
      </c>
    </row>
    <row r="2064" spans="1:3" x14ac:dyDescent="0.25">
      <c r="A2064">
        <v>15353</v>
      </c>
      <c r="B2064" t="s">
        <v>2878</v>
      </c>
      <c r="C2064" s="14" t="s">
        <v>2015</v>
      </c>
    </row>
    <row r="2065" spans="1:3" x14ac:dyDescent="0.25">
      <c r="A2065">
        <v>15353</v>
      </c>
      <c r="B2065" t="s">
        <v>2878</v>
      </c>
      <c r="C2065" s="14" t="s">
        <v>2015</v>
      </c>
    </row>
    <row r="2066" spans="1:3" x14ac:dyDescent="0.25">
      <c r="A2066">
        <v>15354</v>
      </c>
      <c r="B2066" t="s">
        <v>2879</v>
      </c>
      <c r="C2066" s="14"/>
    </row>
    <row r="2067" spans="1:3" x14ac:dyDescent="0.25">
      <c r="A2067">
        <v>15356</v>
      </c>
      <c r="B2067" t="s">
        <v>2880</v>
      </c>
      <c r="C2067" s="14" t="s">
        <v>2015</v>
      </c>
    </row>
    <row r="2068" spans="1:3" x14ac:dyDescent="0.25">
      <c r="A2068">
        <v>15356</v>
      </c>
      <c r="B2068" t="s">
        <v>2880</v>
      </c>
      <c r="C2068" s="14" t="s">
        <v>2015</v>
      </c>
    </row>
    <row r="2069" spans="1:3" x14ac:dyDescent="0.25">
      <c r="A2069">
        <v>15356</v>
      </c>
      <c r="B2069" t="s">
        <v>2880</v>
      </c>
      <c r="C2069" s="14" t="s">
        <v>2015</v>
      </c>
    </row>
    <row r="2070" spans="1:3" x14ac:dyDescent="0.25">
      <c r="A2070">
        <v>15356</v>
      </c>
      <c r="B2070" t="s">
        <v>2880</v>
      </c>
      <c r="C2070" s="14" t="s">
        <v>2015</v>
      </c>
    </row>
    <row r="2071" spans="1:3" x14ac:dyDescent="0.25">
      <c r="A2071">
        <v>15357</v>
      </c>
      <c r="B2071" t="s">
        <v>2881</v>
      </c>
      <c r="C2071" s="14" t="s">
        <v>2015</v>
      </c>
    </row>
    <row r="2072" spans="1:3" x14ac:dyDescent="0.25">
      <c r="A2072">
        <v>15357</v>
      </c>
      <c r="B2072" t="s">
        <v>2881</v>
      </c>
      <c r="C2072" s="14" t="s">
        <v>2015</v>
      </c>
    </row>
    <row r="2073" spans="1:3" x14ac:dyDescent="0.25">
      <c r="A2073">
        <v>15357</v>
      </c>
      <c r="B2073" t="s">
        <v>2881</v>
      </c>
      <c r="C2073" s="14" t="s">
        <v>2015</v>
      </c>
    </row>
    <row r="2074" spans="1:3" x14ac:dyDescent="0.25">
      <c r="A2074">
        <v>15357</v>
      </c>
      <c r="B2074" t="s">
        <v>2881</v>
      </c>
      <c r="C2074" s="14" t="s">
        <v>2015</v>
      </c>
    </row>
    <row r="2075" spans="1:3" x14ac:dyDescent="0.25">
      <c r="A2075">
        <v>15358</v>
      </c>
      <c r="B2075" t="s">
        <v>2882</v>
      </c>
      <c r="C2075" s="14" t="s">
        <v>1998</v>
      </c>
    </row>
    <row r="2076" spans="1:3" x14ac:dyDescent="0.25">
      <c r="A2076">
        <v>15358</v>
      </c>
      <c r="B2076" t="s">
        <v>2882</v>
      </c>
      <c r="C2076" s="14" t="s">
        <v>1998</v>
      </c>
    </row>
    <row r="2077" spans="1:3" x14ac:dyDescent="0.25">
      <c r="A2077">
        <v>15358</v>
      </c>
      <c r="B2077" t="s">
        <v>2882</v>
      </c>
      <c r="C2077" s="14" t="s">
        <v>1998</v>
      </c>
    </row>
    <row r="2078" spans="1:3" x14ac:dyDescent="0.25">
      <c r="A2078">
        <v>15358</v>
      </c>
      <c r="B2078" t="s">
        <v>2882</v>
      </c>
      <c r="C2078" s="14" t="s">
        <v>1998</v>
      </c>
    </row>
    <row r="2079" spans="1:3" x14ac:dyDescent="0.25">
      <c r="A2079">
        <v>15359</v>
      </c>
      <c r="B2079" t="s">
        <v>2883</v>
      </c>
      <c r="C2079" s="14" t="s">
        <v>2113</v>
      </c>
    </row>
    <row r="2080" spans="1:3" x14ac:dyDescent="0.25">
      <c r="A2080">
        <v>15359</v>
      </c>
      <c r="B2080" t="s">
        <v>2883</v>
      </c>
      <c r="C2080" s="14" t="s">
        <v>2113</v>
      </c>
    </row>
    <row r="2081" spans="1:3" x14ac:dyDescent="0.25">
      <c r="A2081">
        <v>15359</v>
      </c>
      <c r="B2081" t="s">
        <v>2883</v>
      </c>
      <c r="C2081" s="14" t="s">
        <v>2113</v>
      </c>
    </row>
    <row r="2082" spans="1:3" x14ac:dyDescent="0.25">
      <c r="A2082">
        <v>15359</v>
      </c>
      <c r="B2082" t="s">
        <v>2883</v>
      </c>
      <c r="C2082" s="14" t="s">
        <v>2113</v>
      </c>
    </row>
    <row r="2083" spans="1:3" x14ac:dyDescent="0.25">
      <c r="A2083">
        <v>15362</v>
      </c>
      <c r="B2083" t="s">
        <v>2884</v>
      </c>
      <c r="C2083" s="14" t="s">
        <v>2113</v>
      </c>
    </row>
    <row r="2084" spans="1:3" x14ac:dyDescent="0.25">
      <c r="A2084">
        <v>15362</v>
      </c>
      <c r="B2084" t="s">
        <v>2884</v>
      </c>
      <c r="C2084" s="14" t="s">
        <v>2113</v>
      </c>
    </row>
    <row r="2085" spans="1:3" x14ac:dyDescent="0.25">
      <c r="A2085">
        <v>15362</v>
      </c>
      <c r="B2085" t="s">
        <v>2884</v>
      </c>
      <c r="C2085" s="14" t="s">
        <v>2113</v>
      </c>
    </row>
    <row r="2086" spans="1:3" x14ac:dyDescent="0.25">
      <c r="A2086">
        <v>15362</v>
      </c>
      <c r="B2086" t="s">
        <v>2884</v>
      </c>
      <c r="C2086" s="14" t="s">
        <v>2113</v>
      </c>
    </row>
    <row r="2087" spans="1:3" x14ac:dyDescent="0.25">
      <c r="A2087">
        <v>15363</v>
      </c>
      <c r="B2087" t="s">
        <v>2885</v>
      </c>
      <c r="C2087" s="14" t="s">
        <v>2113</v>
      </c>
    </row>
    <row r="2088" spans="1:3" x14ac:dyDescent="0.25">
      <c r="A2088">
        <v>15363</v>
      </c>
      <c r="B2088" t="s">
        <v>2885</v>
      </c>
      <c r="C2088" s="14" t="s">
        <v>2113</v>
      </c>
    </row>
    <row r="2089" spans="1:3" x14ac:dyDescent="0.25">
      <c r="A2089">
        <v>15363</v>
      </c>
      <c r="B2089" t="s">
        <v>2885</v>
      </c>
      <c r="C2089" s="14" t="s">
        <v>2113</v>
      </c>
    </row>
    <row r="2090" spans="1:3" x14ac:dyDescent="0.25">
      <c r="A2090">
        <v>15363</v>
      </c>
      <c r="B2090" t="s">
        <v>2885</v>
      </c>
      <c r="C2090" s="14" t="s">
        <v>2113</v>
      </c>
    </row>
    <row r="2091" spans="1:3" x14ac:dyDescent="0.25">
      <c r="A2091">
        <v>15365</v>
      </c>
      <c r="B2091" t="s">
        <v>2886</v>
      </c>
      <c r="C2091" s="14" t="s">
        <v>2132</v>
      </c>
    </row>
    <row r="2092" spans="1:3" x14ac:dyDescent="0.25">
      <c r="A2092">
        <v>15365</v>
      </c>
      <c r="B2092" t="s">
        <v>2886</v>
      </c>
      <c r="C2092" s="14" t="s">
        <v>2132</v>
      </c>
    </row>
    <row r="2093" spans="1:3" x14ac:dyDescent="0.25">
      <c r="A2093">
        <v>15365</v>
      </c>
      <c r="B2093" t="s">
        <v>2886</v>
      </c>
      <c r="C2093" s="14" t="s">
        <v>2132</v>
      </c>
    </row>
    <row r="2094" spans="1:3" x14ac:dyDescent="0.25">
      <c r="A2094">
        <v>15365</v>
      </c>
      <c r="B2094" t="s">
        <v>2886</v>
      </c>
      <c r="C2094" s="14" t="s">
        <v>2132</v>
      </c>
    </row>
    <row r="2095" spans="1:3" x14ac:dyDescent="0.25">
      <c r="A2095">
        <v>15366</v>
      </c>
      <c r="B2095" t="s">
        <v>2887</v>
      </c>
      <c r="C2095" s="14" t="s">
        <v>2132</v>
      </c>
    </row>
    <row r="2096" spans="1:3" x14ac:dyDescent="0.25">
      <c r="A2096">
        <v>15367</v>
      </c>
      <c r="B2096" t="s">
        <v>2888</v>
      </c>
      <c r="C2096" s="14" t="s">
        <v>2132</v>
      </c>
    </row>
    <row r="2097" spans="1:3" x14ac:dyDescent="0.25">
      <c r="A2097">
        <v>15370</v>
      </c>
      <c r="B2097" t="s">
        <v>2889</v>
      </c>
      <c r="C2097" s="14" t="s">
        <v>1998</v>
      </c>
    </row>
    <row r="2098" spans="1:3" x14ac:dyDescent="0.25">
      <c r="A2098">
        <v>15370</v>
      </c>
      <c r="B2098" t="s">
        <v>2889</v>
      </c>
      <c r="C2098" s="14"/>
    </row>
    <row r="2099" spans="1:3" x14ac:dyDescent="0.25">
      <c r="A2099">
        <v>15371</v>
      </c>
      <c r="B2099" t="s">
        <v>2890</v>
      </c>
      <c r="C2099" s="14" t="s">
        <v>2891</v>
      </c>
    </row>
    <row r="2100" spans="1:3" x14ac:dyDescent="0.25">
      <c r="A2100">
        <v>15371</v>
      </c>
      <c r="B2100" t="s">
        <v>2890</v>
      </c>
      <c r="C2100" s="14" t="s">
        <v>2891</v>
      </c>
    </row>
    <row r="2101" spans="1:3" x14ac:dyDescent="0.25">
      <c r="A2101">
        <v>15371</v>
      </c>
      <c r="B2101" t="s">
        <v>2890</v>
      </c>
      <c r="C2101" s="14" t="s">
        <v>2891</v>
      </c>
    </row>
    <row r="2102" spans="1:3" x14ac:dyDescent="0.25">
      <c r="A2102">
        <v>15372</v>
      </c>
      <c r="B2102" t="s">
        <v>2892</v>
      </c>
      <c r="C2102" s="14" t="s">
        <v>2125</v>
      </c>
    </row>
    <row r="2103" spans="1:3" x14ac:dyDescent="0.25">
      <c r="A2103">
        <v>15372</v>
      </c>
      <c r="B2103" t="s">
        <v>2892</v>
      </c>
      <c r="C2103" s="14" t="s">
        <v>2125</v>
      </c>
    </row>
    <row r="2104" spans="1:3" x14ac:dyDescent="0.25">
      <c r="A2104">
        <v>15372</v>
      </c>
      <c r="B2104" t="s">
        <v>2892</v>
      </c>
      <c r="C2104" s="14" t="s">
        <v>2125</v>
      </c>
    </row>
    <row r="2105" spans="1:3" x14ac:dyDescent="0.25">
      <c r="A2105">
        <v>15372</v>
      </c>
      <c r="B2105" t="s">
        <v>2892</v>
      </c>
      <c r="C2105" s="14" t="s">
        <v>2125</v>
      </c>
    </row>
    <row r="2106" spans="1:3" x14ac:dyDescent="0.25">
      <c r="A2106">
        <v>15373</v>
      </c>
      <c r="B2106" t="s">
        <v>2893</v>
      </c>
      <c r="C2106" s="14" t="s">
        <v>2184</v>
      </c>
    </row>
    <row r="2107" spans="1:3" x14ac:dyDescent="0.25">
      <c r="A2107">
        <v>15373</v>
      </c>
      <c r="B2107" t="s">
        <v>2893</v>
      </c>
      <c r="C2107" s="14" t="s">
        <v>2184</v>
      </c>
    </row>
    <row r="2108" spans="1:3" x14ac:dyDescent="0.25">
      <c r="A2108">
        <v>15373</v>
      </c>
      <c r="B2108" t="s">
        <v>2893</v>
      </c>
      <c r="C2108" s="14" t="s">
        <v>2184</v>
      </c>
    </row>
    <row r="2109" spans="1:3" x14ac:dyDescent="0.25">
      <c r="A2109">
        <v>15373</v>
      </c>
      <c r="B2109" t="s">
        <v>2893</v>
      </c>
      <c r="C2109" s="14" t="s">
        <v>2184</v>
      </c>
    </row>
    <row r="2110" spans="1:3" x14ac:dyDescent="0.25">
      <c r="A2110">
        <v>15376</v>
      </c>
      <c r="B2110" t="s">
        <v>2894</v>
      </c>
      <c r="C2110" s="14"/>
    </row>
    <row r="2111" spans="1:3" x14ac:dyDescent="0.25">
      <c r="A2111">
        <v>15376</v>
      </c>
      <c r="B2111" t="s">
        <v>2894</v>
      </c>
      <c r="C2111" s="14"/>
    </row>
    <row r="2112" spans="1:3" x14ac:dyDescent="0.25">
      <c r="A2112">
        <v>15377</v>
      </c>
      <c r="B2112" t="s">
        <v>2895</v>
      </c>
      <c r="C2112" s="14"/>
    </row>
    <row r="2113" spans="1:3" x14ac:dyDescent="0.25">
      <c r="A2113">
        <v>15377</v>
      </c>
      <c r="B2113" t="s">
        <v>2895</v>
      </c>
      <c r="C2113" s="14" t="s">
        <v>1998</v>
      </c>
    </row>
    <row r="2114" spans="1:3" x14ac:dyDescent="0.25">
      <c r="A2114">
        <v>15378</v>
      </c>
      <c r="B2114" t="s">
        <v>2896</v>
      </c>
      <c r="C2114" s="14" t="s">
        <v>2013</v>
      </c>
    </row>
    <row r="2115" spans="1:3" x14ac:dyDescent="0.25">
      <c r="A2115">
        <v>15378</v>
      </c>
      <c r="B2115" t="s">
        <v>2896</v>
      </c>
      <c r="C2115" s="14" t="s">
        <v>2013</v>
      </c>
    </row>
    <row r="2116" spans="1:3" x14ac:dyDescent="0.25">
      <c r="A2116">
        <v>15378</v>
      </c>
      <c r="B2116" t="s">
        <v>2896</v>
      </c>
      <c r="C2116" s="14" t="s">
        <v>2013</v>
      </c>
    </row>
    <row r="2117" spans="1:3" x14ac:dyDescent="0.25">
      <c r="A2117">
        <v>15378</v>
      </c>
      <c r="B2117" t="s">
        <v>2896</v>
      </c>
      <c r="C2117" s="14" t="s">
        <v>2897</v>
      </c>
    </row>
    <row r="2118" spans="1:3" x14ac:dyDescent="0.25">
      <c r="A2118">
        <v>15379</v>
      </c>
      <c r="B2118" t="s">
        <v>1123</v>
      </c>
      <c r="C2118" s="14" t="s">
        <v>2013</v>
      </c>
    </row>
    <row r="2119" spans="1:3" x14ac:dyDescent="0.25">
      <c r="A2119">
        <v>15379</v>
      </c>
      <c r="B2119" t="s">
        <v>1123</v>
      </c>
      <c r="C2119" s="14" t="s">
        <v>2013</v>
      </c>
    </row>
    <row r="2120" spans="1:3" x14ac:dyDescent="0.25">
      <c r="A2120">
        <v>15379</v>
      </c>
      <c r="B2120" t="s">
        <v>1123</v>
      </c>
      <c r="C2120" s="14" t="s">
        <v>2013</v>
      </c>
    </row>
    <row r="2121" spans="1:3" x14ac:dyDescent="0.25">
      <c r="A2121">
        <v>15379</v>
      </c>
      <c r="B2121" t="s">
        <v>1123</v>
      </c>
      <c r="C2121" s="14" t="s">
        <v>2013</v>
      </c>
    </row>
    <row r="2122" spans="1:3" x14ac:dyDescent="0.25">
      <c r="A2122">
        <v>15380</v>
      </c>
      <c r="B2122" t="s">
        <v>2898</v>
      </c>
      <c r="C2122" s="14" t="s">
        <v>2179</v>
      </c>
    </row>
    <row r="2123" spans="1:3" x14ac:dyDescent="0.25">
      <c r="A2123">
        <v>15380</v>
      </c>
      <c r="B2123" t="s">
        <v>2898</v>
      </c>
      <c r="C2123" s="14" t="s">
        <v>2179</v>
      </c>
    </row>
    <row r="2124" spans="1:3" x14ac:dyDescent="0.25">
      <c r="A2124">
        <v>15380</v>
      </c>
      <c r="B2124" t="s">
        <v>2898</v>
      </c>
      <c r="C2124" s="14" t="s">
        <v>2179</v>
      </c>
    </row>
    <row r="2125" spans="1:3" x14ac:dyDescent="0.25">
      <c r="A2125">
        <v>15380</v>
      </c>
      <c r="B2125" t="s">
        <v>2898</v>
      </c>
      <c r="C2125" s="14" t="s">
        <v>2179</v>
      </c>
    </row>
    <row r="2126" spans="1:3" x14ac:dyDescent="0.25">
      <c r="A2126">
        <v>15380</v>
      </c>
      <c r="B2126" t="s">
        <v>2898</v>
      </c>
      <c r="C2126" s="14" t="s">
        <v>2179</v>
      </c>
    </row>
    <row r="2127" spans="1:3" x14ac:dyDescent="0.25">
      <c r="A2127">
        <v>15380</v>
      </c>
      <c r="B2127" t="s">
        <v>2898</v>
      </c>
      <c r="C2127" s="14" t="s">
        <v>2179</v>
      </c>
    </row>
    <row r="2128" spans="1:3" x14ac:dyDescent="0.25">
      <c r="A2128">
        <v>15380</v>
      </c>
      <c r="B2128" t="s">
        <v>2898</v>
      </c>
      <c r="C2128" s="14" t="s">
        <v>2179</v>
      </c>
    </row>
    <row r="2129" spans="1:3" x14ac:dyDescent="0.25">
      <c r="A2129">
        <v>15380</v>
      </c>
      <c r="B2129" t="s">
        <v>2898</v>
      </c>
      <c r="C2129" s="14" t="s">
        <v>2179</v>
      </c>
    </row>
    <row r="2130" spans="1:3" x14ac:dyDescent="0.25">
      <c r="A2130">
        <v>15381</v>
      </c>
      <c r="B2130" t="s">
        <v>1455</v>
      </c>
      <c r="C2130" s="14" t="s">
        <v>2125</v>
      </c>
    </row>
    <row r="2131" spans="1:3" x14ac:dyDescent="0.25">
      <c r="A2131">
        <v>15381</v>
      </c>
      <c r="B2131" t="s">
        <v>1455</v>
      </c>
      <c r="C2131" s="14" t="s">
        <v>2125</v>
      </c>
    </row>
    <row r="2132" spans="1:3" x14ac:dyDescent="0.25">
      <c r="A2132">
        <v>15381</v>
      </c>
      <c r="B2132" t="s">
        <v>1455</v>
      </c>
      <c r="C2132" s="14" t="s">
        <v>2125</v>
      </c>
    </row>
    <row r="2133" spans="1:3" x14ac:dyDescent="0.25">
      <c r="A2133">
        <v>15381</v>
      </c>
      <c r="B2133" t="s">
        <v>1455</v>
      </c>
      <c r="C2133" s="14" t="s">
        <v>2125</v>
      </c>
    </row>
    <row r="2134" spans="1:3" x14ac:dyDescent="0.25">
      <c r="A2134">
        <v>15382</v>
      </c>
      <c r="B2134" t="s">
        <v>2899</v>
      </c>
      <c r="C2134" s="14" t="s">
        <v>2536</v>
      </c>
    </row>
    <row r="2135" spans="1:3" x14ac:dyDescent="0.25">
      <c r="A2135">
        <v>15382</v>
      </c>
      <c r="B2135" t="s">
        <v>2899</v>
      </c>
      <c r="C2135" s="14" t="s">
        <v>2536</v>
      </c>
    </row>
    <row r="2136" spans="1:3" x14ac:dyDescent="0.25">
      <c r="A2136">
        <v>15382</v>
      </c>
      <c r="B2136" t="s">
        <v>2899</v>
      </c>
      <c r="C2136" s="14" t="s">
        <v>2536</v>
      </c>
    </row>
    <row r="2137" spans="1:3" x14ac:dyDescent="0.25">
      <c r="A2137">
        <v>15382</v>
      </c>
      <c r="B2137" t="s">
        <v>2899</v>
      </c>
      <c r="C2137" s="14" t="s">
        <v>2536</v>
      </c>
    </row>
    <row r="2138" spans="1:3" x14ac:dyDescent="0.25">
      <c r="A2138">
        <v>15383</v>
      </c>
      <c r="B2138" t="s">
        <v>2900</v>
      </c>
      <c r="C2138" s="14" t="s">
        <v>1920</v>
      </c>
    </row>
    <row r="2139" spans="1:3" x14ac:dyDescent="0.25">
      <c r="A2139">
        <v>15383</v>
      </c>
      <c r="B2139" t="s">
        <v>2900</v>
      </c>
      <c r="C2139" s="14" t="s">
        <v>1920</v>
      </c>
    </row>
    <row r="2140" spans="1:3" x14ac:dyDescent="0.25">
      <c r="A2140">
        <v>15384</v>
      </c>
      <c r="B2140" t="s">
        <v>2901</v>
      </c>
      <c r="C2140" s="14" t="s">
        <v>1920</v>
      </c>
    </row>
    <row r="2141" spans="1:3" x14ac:dyDescent="0.25">
      <c r="A2141">
        <v>15384</v>
      </c>
      <c r="B2141" t="s">
        <v>2901</v>
      </c>
      <c r="C2141" s="14" t="s">
        <v>1920</v>
      </c>
    </row>
    <row r="2142" spans="1:3" x14ac:dyDescent="0.25">
      <c r="A2142">
        <v>15384</v>
      </c>
      <c r="B2142" t="s">
        <v>2901</v>
      </c>
      <c r="C2142" s="14" t="s">
        <v>1920</v>
      </c>
    </row>
    <row r="2143" spans="1:3" x14ac:dyDescent="0.25">
      <c r="A2143">
        <v>15384</v>
      </c>
      <c r="B2143" t="s">
        <v>2901</v>
      </c>
      <c r="C2143" s="14" t="s">
        <v>1920</v>
      </c>
    </row>
    <row r="2144" spans="1:3" x14ac:dyDescent="0.25">
      <c r="A2144">
        <v>15385</v>
      </c>
      <c r="B2144" t="s">
        <v>2902</v>
      </c>
      <c r="C2144" s="14" t="s">
        <v>2144</v>
      </c>
    </row>
    <row r="2145" spans="1:3" x14ac:dyDescent="0.25">
      <c r="A2145">
        <v>15385</v>
      </c>
      <c r="B2145" t="s">
        <v>2902</v>
      </c>
      <c r="C2145" s="14" t="s">
        <v>2144</v>
      </c>
    </row>
    <row r="2146" spans="1:3" x14ac:dyDescent="0.25">
      <c r="A2146">
        <v>15385</v>
      </c>
      <c r="B2146" t="s">
        <v>2902</v>
      </c>
      <c r="C2146" s="14" t="s">
        <v>2144</v>
      </c>
    </row>
    <row r="2147" spans="1:3" x14ac:dyDescent="0.25">
      <c r="A2147">
        <v>15385</v>
      </c>
      <c r="B2147" t="s">
        <v>2902</v>
      </c>
      <c r="C2147" s="14" t="s">
        <v>2144</v>
      </c>
    </row>
    <row r="2148" spans="1:3" x14ac:dyDescent="0.25">
      <c r="A2148">
        <v>15386</v>
      </c>
      <c r="B2148" t="s">
        <v>2903</v>
      </c>
      <c r="C2148" s="14" t="s">
        <v>2536</v>
      </c>
    </row>
    <row r="2149" spans="1:3" x14ac:dyDescent="0.25">
      <c r="A2149">
        <v>15387</v>
      </c>
      <c r="B2149" t="s">
        <v>2904</v>
      </c>
      <c r="C2149" s="14" t="s">
        <v>1939</v>
      </c>
    </row>
    <row r="2150" spans="1:3" x14ac:dyDescent="0.25">
      <c r="A2150">
        <v>15387</v>
      </c>
      <c r="B2150" t="s">
        <v>2904</v>
      </c>
      <c r="C2150" s="14" t="s">
        <v>1939</v>
      </c>
    </row>
    <row r="2151" spans="1:3" x14ac:dyDescent="0.25">
      <c r="A2151">
        <v>15387</v>
      </c>
      <c r="B2151" t="s">
        <v>2904</v>
      </c>
      <c r="C2151" s="14" t="s">
        <v>1939</v>
      </c>
    </row>
    <row r="2152" spans="1:3" x14ac:dyDescent="0.25">
      <c r="A2152">
        <v>15388</v>
      </c>
      <c r="B2152" t="s">
        <v>2905</v>
      </c>
      <c r="C2152" s="14" t="s">
        <v>1939</v>
      </c>
    </row>
    <row r="2153" spans="1:3" x14ac:dyDescent="0.25">
      <c r="A2153">
        <v>15388</v>
      </c>
      <c r="B2153" t="s">
        <v>2906</v>
      </c>
      <c r="C2153" s="14" t="s">
        <v>1939</v>
      </c>
    </row>
    <row r="2154" spans="1:3" x14ac:dyDescent="0.25">
      <c r="A2154">
        <v>15388</v>
      </c>
      <c r="B2154" t="s">
        <v>2906</v>
      </c>
      <c r="C2154" s="14" t="s">
        <v>1939</v>
      </c>
    </row>
    <row r="2155" spans="1:3" x14ac:dyDescent="0.25">
      <c r="A2155">
        <v>15388</v>
      </c>
      <c r="B2155" t="s">
        <v>2905</v>
      </c>
      <c r="C2155" s="14" t="s">
        <v>1939</v>
      </c>
    </row>
    <row r="2156" spans="1:3" x14ac:dyDescent="0.25">
      <c r="A2156">
        <v>15390</v>
      </c>
      <c r="B2156" t="s">
        <v>2907</v>
      </c>
      <c r="C2156" s="14" t="s">
        <v>1939</v>
      </c>
    </row>
    <row r="2157" spans="1:3" x14ac:dyDescent="0.25">
      <c r="A2157">
        <v>15390</v>
      </c>
      <c r="B2157" t="s">
        <v>2907</v>
      </c>
      <c r="C2157" s="14" t="s">
        <v>1939</v>
      </c>
    </row>
    <row r="2158" spans="1:3" x14ac:dyDescent="0.25">
      <c r="A2158">
        <v>15390</v>
      </c>
      <c r="B2158" t="s">
        <v>2907</v>
      </c>
      <c r="C2158" s="14" t="s">
        <v>1939</v>
      </c>
    </row>
    <row r="2159" spans="1:3" x14ac:dyDescent="0.25">
      <c r="A2159">
        <v>15390</v>
      </c>
      <c r="B2159" t="s">
        <v>2908</v>
      </c>
      <c r="C2159" s="14" t="s">
        <v>1939</v>
      </c>
    </row>
    <row r="2160" spans="1:3" x14ac:dyDescent="0.25">
      <c r="A2160">
        <v>15392</v>
      </c>
      <c r="B2160" t="s">
        <v>2909</v>
      </c>
      <c r="C2160" s="14" t="s">
        <v>2536</v>
      </c>
    </row>
    <row r="2161" spans="1:3" x14ac:dyDescent="0.25">
      <c r="A2161">
        <v>15392</v>
      </c>
      <c r="B2161" t="s">
        <v>2909</v>
      </c>
      <c r="C2161" s="14" t="s">
        <v>2536</v>
      </c>
    </row>
    <row r="2162" spans="1:3" x14ac:dyDescent="0.25">
      <c r="A2162">
        <v>15392</v>
      </c>
      <c r="B2162" t="s">
        <v>2910</v>
      </c>
      <c r="C2162" s="14" t="s">
        <v>2536</v>
      </c>
    </row>
    <row r="2163" spans="1:3" x14ac:dyDescent="0.25">
      <c r="A2163">
        <v>15392</v>
      </c>
      <c r="B2163" t="s">
        <v>2909</v>
      </c>
      <c r="C2163" s="14" t="s">
        <v>2536</v>
      </c>
    </row>
    <row r="2164" spans="1:3" x14ac:dyDescent="0.25">
      <c r="A2164">
        <v>15393</v>
      </c>
      <c r="B2164" t="s">
        <v>2911</v>
      </c>
      <c r="C2164" s="14" t="s">
        <v>2809</v>
      </c>
    </row>
    <row r="2165" spans="1:3" x14ac:dyDescent="0.25">
      <c r="A2165">
        <v>15393</v>
      </c>
      <c r="B2165" t="s">
        <v>2911</v>
      </c>
      <c r="C2165" s="14" t="s">
        <v>2809</v>
      </c>
    </row>
    <row r="2166" spans="1:3" x14ac:dyDescent="0.25">
      <c r="A2166">
        <v>15393</v>
      </c>
      <c r="B2166" t="s">
        <v>2911</v>
      </c>
      <c r="C2166" s="14" t="s">
        <v>2809</v>
      </c>
    </row>
    <row r="2167" spans="1:3" x14ac:dyDescent="0.25">
      <c r="A2167">
        <v>15393</v>
      </c>
      <c r="B2167" t="s">
        <v>2911</v>
      </c>
      <c r="C2167" s="14" t="s">
        <v>2809</v>
      </c>
    </row>
    <row r="2168" spans="1:3" x14ac:dyDescent="0.25">
      <c r="A2168">
        <v>15395</v>
      </c>
      <c r="B2168" t="s">
        <v>2912</v>
      </c>
      <c r="C2168" s="14" t="s">
        <v>1933</v>
      </c>
    </row>
    <row r="2169" spans="1:3" x14ac:dyDescent="0.25">
      <c r="A2169">
        <v>15395</v>
      </c>
      <c r="B2169" t="s">
        <v>2912</v>
      </c>
      <c r="C2169" s="14"/>
    </row>
    <row r="2170" spans="1:3" x14ac:dyDescent="0.25">
      <c r="A2170">
        <v>15396</v>
      </c>
      <c r="B2170" t="s">
        <v>2913</v>
      </c>
      <c r="C2170" s="14"/>
    </row>
    <row r="2171" spans="1:3" x14ac:dyDescent="0.25">
      <c r="A2171">
        <v>15396</v>
      </c>
      <c r="B2171" t="s">
        <v>2913</v>
      </c>
      <c r="C2171" s="14"/>
    </row>
    <row r="2172" spans="1:3" x14ac:dyDescent="0.25">
      <c r="A2172">
        <v>15397</v>
      </c>
      <c r="B2172" t="s">
        <v>2914</v>
      </c>
      <c r="C2172" s="14" t="s">
        <v>2144</v>
      </c>
    </row>
    <row r="2173" spans="1:3" x14ac:dyDescent="0.25">
      <c r="A2173">
        <v>15397</v>
      </c>
      <c r="B2173" t="s">
        <v>2914</v>
      </c>
      <c r="C2173" s="14"/>
    </row>
    <row r="2174" spans="1:3" x14ac:dyDescent="0.25">
      <c r="A2174">
        <v>15398</v>
      </c>
      <c r="B2174" t="s">
        <v>2915</v>
      </c>
      <c r="C2174" s="14"/>
    </row>
    <row r="2175" spans="1:3" x14ac:dyDescent="0.25">
      <c r="A2175">
        <v>15399</v>
      </c>
      <c r="B2175" t="s">
        <v>2916</v>
      </c>
      <c r="C2175" s="14" t="s">
        <v>2020</v>
      </c>
    </row>
    <row r="2176" spans="1:3" x14ac:dyDescent="0.25">
      <c r="A2176">
        <v>15400</v>
      </c>
      <c r="B2176" t="s">
        <v>1102</v>
      </c>
      <c r="C2176" s="14" t="s">
        <v>2125</v>
      </c>
    </row>
    <row r="2177" spans="1:3" x14ac:dyDescent="0.25">
      <c r="A2177">
        <v>15400</v>
      </c>
      <c r="B2177" t="s">
        <v>1102</v>
      </c>
      <c r="C2177" s="14" t="s">
        <v>2125</v>
      </c>
    </row>
    <row r="2178" spans="1:3" x14ac:dyDescent="0.25">
      <c r="A2178">
        <v>15400</v>
      </c>
      <c r="B2178" t="s">
        <v>1102</v>
      </c>
      <c r="C2178" s="14" t="s">
        <v>2125</v>
      </c>
    </row>
    <row r="2179" spans="1:3" x14ac:dyDescent="0.25">
      <c r="A2179">
        <v>15400</v>
      </c>
      <c r="B2179" t="s">
        <v>1102</v>
      </c>
      <c r="C2179" s="14" t="s">
        <v>2125</v>
      </c>
    </row>
    <row r="2180" spans="1:3" x14ac:dyDescent="0.25">
      <c r="A2180">
        <v>15404</v>
      </c>
      <c r="B2180" t="s">
        <v>2917</v>
      </c>
      <c r="C2180" s="14"/>
    </row>
    <row r="2181" spans="1:3" x14ac:dyDescent="0.25">
      <c r="A2181">
        <v>15404</v>
      </c>
      <c r="B2181" t="s">
        <v>2917</v>
      </c>
      <c r="C2181" s="14"/>
    </row>
    <row r="2182" spans="1:3" x14ac:dyDescent="0.25">
      <c r="A2182">
        <v>15404</v>
      </c>
      <c r="B2182" t="s">
        <v>1423</v>
      </c>
      <c r="C2182" s="14"/>
    </row>
    <row r="2183" spans="1:3" x14ac:dyDescent="0.25">
      <c r="A2183">
        <v>15404</v>
      </c>
      <c r="B2183" t="s">
        <v>2917</v>
      </c>
      <c r="C2183" s="14"/>
    </row>
    <row r="2184" spans="1:3" x14ac:dyDescent="0.25">
      <c r="A2184">
        <v>15405</v>
      </c>
      <c r="B2184" t="s">
        <v>2918</v>
      </c>
      <c r="C2184" s="14" t="s">
        <v>1998</v>
      </c>
    </row>
    <row r="2185" spans="1:3" x14ac:dyDescent="0.25">
      <c r="A2185">
        <v>15405</v>
      </c>
      <c r="B2185" t="s">
        <v>2918</v>
      </c>
      <c r="C2185" s="14" t="s">
        <v>1998</v>
      </c>
    </row>
    <row r="2186" spans="1:3" x14ac:dyDescent="0.25">
      <c r="A2186">
        <v>15405</v>
      </c>
      <c r="B2186" t="s">
        <v>2918</v>
      </c>
      <c r="C2186" s="14" t="s">
        <v>1998</v>
      </c>
    </row>
    <row r="2187" spans="1:3" x14ac:dyDescent="0.25">
      <c r="A2187">
        <v>15405</v>
      </c>
      <c r="B2187" t="s">
        <v>2918</v>
      </c>
      <c r="C2187" s="14" t="s">
        <v>1998</v>
      </c>
    </row>
    <row r="2188" spans="1:3" x14ac:dyDescent="0.25">
      <c r="A2188">
        <v>15406</v>
      </c>
      <c r="B2188" t="s">
        <v>2919</v>
      </c>
      <c r="C2188" s="14" t="s">
        <v>1998</v>
      </c>
    </row>
    <row r="2189" spans="1:3" x14ac:dyDescent="0.25">
      <c r="A2189">
        <v>15406</v>
      </c>
      <c r="B2189" t="s">
        <v>2919</v>
      </c>
      <c r="C2189" s="14" t="s">
        <v>1998</v>
      </c>
    </row>
    <row r="2190" spans="1:3" x14ac:dyDescent="0.25">
      <c r="A2190">
        <v>15406</v>
      </c>
      <c r="B2190" t="s">
        <v>2919</v>
      </c>
      <c r="C2190" s="14" t="s">
        <v>1998</v>
      </c>
    </row>
    <row r="2191" spans="1:3" x14ac:dyDescent="0.25">
      <c r="A2191">
        <v>15406</v>
      </c>
      <c r="B2191" t="s">
        <v>2919</v>
      </c>
      <c r="C2191" s="14" t="s">
        <v>1998</v>
      </c>
    </row>
    <row r="2192" spans="1:3" x14ac:dyDescent="0.25">
      <c r="A2192">
        <v>15408</v>
      </c>
      <c r="B2192" t="s">
        <v>2920</v>
      </c>
      <c r="C2192" s="14" t="s">
        <v>1934</v>
      </c>
    </row>
    <row r="2193" spans="1:3" x14ac:dyDescent="0.25">
      <c r="A2193">
        <v>15408</v>
      </c>
      <c r="B2193" t="s">
        <v>2921</v>
      </c>
      <c r="C2193" s="14" t="s">
        <v>1934</v>
      </c>
    </row>
    <row r="2194" spans="1:3" x14ac:dyDescent="0.25">
      <c r="A2194">
        <v>15408</v>
      </c>
      <c r="B2194" t="s">
        <v>2921</v>
      </c>
      <c r="C2194" s="14" t="s">
        <v>1934</v>
      </c>
    </row>
    <row r="2195" spans="1:3" x14ac:dyDescent="0.25">
      <c r="A2195">
        <v>15408</v>
      </c>
      <c r="B2195" t="s">
        <v>2921</v>
      </c>
      <c r="C2195" s="14" t="s">
        <v>1934</v>
      </c>
    </row>
    <row r="2196" spans="1:3" x14ac:dyDescent="0.25">
      <c r="A2196">
        <v>15409</v>
      </c>
      <c r="B2196" t="s">
        <v>2922</v>
      </c>
      <c r="C2196" s="14" t="s">
        <v>2923</v>
      </c>
    </row>
    <row r="2197" spans="1:3" x14ac:dyDescent="0.25">
      <c r="A2197">
        <v>15410</v>
      </c>
      <c r="B2197" t="s">
        <v>2924</v>
      </c>
      <c r="C2197" s="14"/>
    </row>
    <row r="2198" spans="1:3" x14ac:dyDescent="0.25">
      <c r="A2198">
        <v>15411</v>
      </c>
      <c r="B2198" t="s">
        <v>2925</v>
      </c>
      <c r="C2198" s="14" t="s">
        <v>2923</v>
      </c>
    </row>
    <row r="2199" spans="1:3" x14ac:dyDescent="0.25">
      <c r="A2199">
        <v>15412</v>
      </c>
      <c r="B2199" t="s">
        <v>2926</v>
      </c>
      <c r="C2199" s="14" t="s">
        <v>2011</v>
      </c>
    </row>
    <row r="2200" spans="1:3" x14ac:dyDescent="0.25">
      <c r="A2200">
        <v>15412</v>
      </c>
      <c r="B2200" t="s">
        <v>2927</v>
      </c>
      <c r="C2200" s="14" t="s">
        <v>2011</v>
      </c>
    </row>
    <row r="2201" spans="1:3" x14ac:dyDescent="0.25">
      <c r="A2201">
        <v>15413</v>
      </c>
      <c r="B2201" t="s">
        <v>2928</v>
      </c>
      <c r="C2201" s="14" t="s">
        <v>2011</v>
      </c>
    </row>
    <row r="2202" spans="1:3" x14ac:dyDescent="0.25">
      <c r="A2202">
        <v>15413</v>
      </c>
      <c r="B2202" t="s">
        <v>2929</v>
      </c>
      <c r="C2202" s="14" t="s">
        <v>2011</v>
      </c>
    </row>
    <row r="2203" spans="1:3" x14ac:dyDescent="0.25">
      <c r="A2203">
        <v>15414</v>
      </c>
      <c r="B2203" t="s">
        <v>2930</v>
      </c>
      <c r="C2203" s="14" t="s">
        <v>2011</v>
      </c>
    </row>
    <row r="2204" spans="1:3" x14ac:dyDescent="0.25">
      <c r="A2204">
        <v>15415</v>
      </c>
      <c r="B2204" t="s">
        <v>2931</v>
      </c>
      <c r="C2204" s="14" t="s">
        <v>2011</v>
      </c>
    </row>
    <row r="2205" spans="1:3" x14ac:dyDescent="0.25">
      <c r="A2205">
        <v>15416</v>
      </c>
      <c r="B2205" t="s">
        <v>2932</v>
      </c>
      <c r="C2205" s="14" t="s">
        <v>2011</v>
      </c>
    </row>
    <row r="2206" spans="1:3" x14ac:dyDescent="0.25">
      <c r="A2206">
        <v>15416</v>
      </c>
      <c r="B2206" t="s">
        <v>2933</v>
      </c>
      <c r="C2206" s="14" t="s">
        <v>2011</v>
      </c>
    </row>
    <row r="2207" spans="1:3" x14ac:dyDescent="0.25">
      <c r="A2207">
        <v>15417</v>
      </c>
      <c r="B2207" t="s">
        <v>2934</v>
      </c>
      <c r="C2207" s="14" t="s">
        <v>2125</v>
      </c>
    </row>
    <row r="2208" spans="1:3" x14ac:dyDescent="0.25">
      <c r="A2208">
        <v>15417</v>
      </c>
      <c r="B2208" t="s">
        <v>2934</v>
      </c>
      <c r="C2208" s="14" t="s">
        <v>2125</v>
      </c>
    </row>
    <row r="2209" spans="1:3" x14ac:dyDescent="0.25">
      <c r="A2209">
        <v>15417</v>
      </c>
      <c r="B2209" t="s">
        <v>2934</v>
      </c>
      <c r="C2209" s="14" t="s">
        <v>2125</v>
      </c>
    </row>
    <row r="2210" spans="1:3" x14ac:dyDescent="0.25">
      <c r="A2210">
        <v>15417</v>
      </c>
      <c r="B2210" t="s">
        <v>2934</v>
      </c>
      <c r="C2210" s="14" t="s">
        <v>2125</v>
      </c>
    </row>
    <row r="2211" spans="1:3" x14ac:dyDescent="0.25">
      <c r="A2211">
        <v>15418</v>
      </c>
      <c r="B2211" t="s">
        <v>2935</v>
      </c>
      <c r="C2211" s="14"/>
    </row>
    <row r="2212" spans="1:3" x14ac:dyDescent="0.25">
      <c r="A2212">
        <v>15418</v>
      </c>
      <c r="B2212" t="s">
        <v>2935</v>
      </c>
      <c r="C2212" s="14" t="s">
        <v>2872</v>
      </c>
    </row>
    <row r="2213" spans="1:3" x14ac:dyDescent="0.25">
      <c r="A2213">
        <v>15418</v>
      </c>
      <c r="B2213" t="s">
        <v>2935</v>
      </c>
      <c r="C2213" s="14"/>
    </row>
    <row r="2214" spans="1:3" x14ac:dyDescent="0.25">
      <c r="A2214">
        <v>15418</v>
      </c>
      <c r="B2214" t="s">
        <v>2935</v>
      </c>
      <c r="C2214" s="14"/>
    </row>
    <row r="2215" spans="1:3" x14ac:dyDescent="0.25">
      <c r="A2215">
        <v>15419</v>
      </c>
      <c r="B2215" t="s">
        <v>2936</v>
      </c>
      <c r="C2215" s="14"/>
    </row>
    <row r="2216" spans="1:3" x14ac:dyDescent="0.25">
      <c r="A2216">
        <v>15419</v>
      </c>
      <c r="B2216" t="s">
        <v>2936</v>
      </c>
      <c r="C2216" s="14"/>
    </row>
    <row r="2217" spans="1:3" x14ac:dyDescent="0.25">
      <c r="A2217">
        <v>15419</v>
      </c>
      <c r="B2217" t="s">
        <v>2936</v>
      </c>
      <c r="C2217" s="14"/>
    </row>
    <row r="2218" spans="1:3" x14ac:dyDescent="0.25">
      <c r="A2218">
        <v>15419</v>
      </c>
      <c r="B2218" t="s">
        <v>2936</v>
      </c>
      <c r="C2218" s="14"/>
    </row>
    <row r="2219" spans="1:3" x14ac:dyDescent="0.25">
      <c r="A2219">
        <v>15420</v>
      </c>
      <c r="B2219" t="s">
        <v>1105</v>
      </c>
      <c r="C2219" s="14" t="s">
        <v>2937</v>
      </c>
    </row>
    <row r="2220" spans="1:3" x14ac:dyDescent="0.25">
      <c r="A2220">
        <v>15420</v>
      </c>
      <c r="B2220" t="s">
        <v>1105</v>
      </c>
      <c r="C2220" s="14" t="s">
        <v>2937</v>
      </c>
    </row>
    <row r="2221" spans="1:3" x14ac:dyDescent="0.25">
      <c r="A2221">
        <v>15420</v>
      </c>
      <c r="B2221" t="s">
        <v>1105</v>
      </c>
      <c r="C2221" s="14" t="s">
        <v>2937</v>
      </c>
    </row>
    <row r="2222" spans="1:3" x14ac:dyDescent="0.25">
      <c r="A2222">
        <v>15420</v>
      </c>
      <c r="B2222" t="s">
        <v>1105</v>
      </c>
      <c r="C2222" s="14" t="s">
        <v>2937</v>
      </c>
    </row>
    <row r="2223" spans="1:3" x14ac:dyDescent="0.25">
      <c r="A2223">
        <v>15421</v>
      </c>
      <c r="B2223" t="s">
        <v>2938</v>
      </c>
      <c r="C2223" s="14" t="s">
        <v>2923</v>
      </c>
    </row>
    <row r="2224" spans="1:3" x14ac:dyDescent="0.25">
      <c r="A2224">
        <v>15422</v>
      </c>
      <c r="B2224" t="s">
        <v>2939</v>
      </c>
      <c r="C2224" s="14"/>
    </row>
    <row r="2225" spans="1:3" x14ac:dyDescent="0.25">
      <c r="A2225">
        <v>15422</v>
      </c>
      <c r="B2225" t="s">
        <v>2940</v>
      </c>
      <c r="C2225" s="14" t="s">
        <v>2941</v>
      </c>
    </row>
    <row r="2226" spans="1:3" x14ac:dyDescent="0.25">
      <c r="A2226">
        <v>15422</v>
      </c>
      <c r="B2226" t="s">
        <v>2939</v>
      </c>
      <c r="C2226" s="14"/>
    </row>
    <row r="2227" spans="1:3" x14ac:dyDescent="0.25">
      <c r="A2227">
        <v>15423</v>
      </c>
      <c r="B2227" t="s">
        <v>2942</v>
      </c>
      <c r="C2227" s="14" t="s">
        <v>2923</v>
      </c>
    </row>
    <row r="2228" spans="1:3" x14ac:dyDescent="0.25">
      <c r="A2228">
        <v>15423</v>
      </c>
      <c r="B2228" t="s">
        <v>2942</v>
      </c>
      <c r="C2228" s="14" t="s">
        <v>2923</v>
      </c>
    </row>
    <row r="2229" spans="1:3" x14ac:dyDescent="0.25">
      <c r="A2229">
        <v>15423</v>
      </c>
      <c r="B2229" t="s">
        <v>2943</v>
      </c>
      <c r="C2229" s="14" t="s">
        <v>2923</v>
      </c>
    </row>
    <row r="2230" spans="1:3" x14ac:dyDescent="0.25">
      <c r="A2230">
        <v>15423</v>
      </c>
      <c r="B2230" t="s">
        <v>2942</v>
      </c>
      <c r="C2230" s="14" t="s">
        <v>2923</v>
      </c>
    </row>
    <row r="2231" spans="1:3" x14ac:dyDescent="0.25">
      <c r="A2231">
        <v>15424</v>
      </c>
      <c r="B2231" t="s">
        <v>2944</v>
      </c>
      <c r="C2231" s="14" t="s">
        <v>2033</v>
      </c>
    </row>
    <row r="2232" spans="1:3" x14ac:dyDescent="0.25">
      <c r="A2232">
        <v>15424</v>
      </c>
      <c r="B2232" t="s">
        <v>2944</v>
      </c>
      <c r="C2232" s="14" t="s">
        <v>2033</v>
      </c>
    </row>
    <row r="2233" spans="1:3" x14ac:dyDescent="0.25">
      <c r="A2233">
        <v>15424</v>
      </c>
      <c r="B2233" t="s">
        <v>2944</v>
      </c>
      <c r="C2233" s="14" t="s">
        <v>2033</v>
      </c>
    </row>
    <row r="2234" spans="1:3" x14ac:dyDescent="0.25">
      <c r="A2234">
        <v>15424</v>
      </c>
      <c r="B2234" t="s">
        <v>2944</v>
      </c>
      <c r="C2234" s="14" t="s">
        <v>2033</v>
      </c>
    </row>
    <row r="2235" spans="1:3" x14ac:dyDescent="0.25">
      <c r="A2235">
        <v>15425</v>
      </c>
      <c r="B2235" t="s">
        <v>1467</v>
      </c>
      <c r="C2235" s="14" t="s">
        <v>2923</v>
      </c>
    </row>
    <row r="2236" spans="1:3" x14ac:dyDescent="0.25">
      <c r="A2236">
        <v>15425</v>
      </c>
      <c r="B2236" t="s">
        <v>1467</v>
      </c>
      <c r="C2236" s="14" t="s">
        <v>2923</v>
      </c>
    </row>
    <row r="2237" spans="1:3" x14ac:dyDescent="0.25">
      <c r="A2237">
        <v>15425</v>
      </c>
      <c r="B2237" t="s">
        <v>1467</v>
      </c>
      <c r="C2237" s="14" t="s">
        <v>2923</v>
      </c>
    </row>
    <row r="2238" spans="1:3" x14ac:dyDescent="0.25">
      <c r="A2238">
        <v>15425</v>
      </c>
      <c r="B2238" t="s">
        <v>1467</v>
      </c>
      <c r="C2238" s="14" t="s">
        <v>2923</v>
      </c>
    </row>
    <row r="2239" spans="1:3" x14ac:dyDescent="0.25">
      <c r="A2239">
        <v>15426</v>
      </c>
      <c r="B2239" t="s">
        <v>2945</v>
      </c>
      <c r="C2239" s="14" t="s">
        <v>2923</v>
      </c>
    </row>
    <row r="2240" spans="1:3" x14ac:dyDescent="0.25">
      <c r="A2240">
        <v>15426</v>
      </c>
      <c r="B2240" t="s">
        <v>2945</v>
      </c>
      <c r="C2240" s="14" t="s">
        <v>2923</v>
      </c>
    </row>
    <row r="2241" spans="1:3" x14ac:dyDescent="0.25">
      <c r="A2241">
        <v>15426</v>
      </c>
      <c r="B2241" t="s">
        <v>2945</v>
      </c>
      <c r="C2241" s="14" t="s">
        <v>2923</v>
      </c>
    </row>
    <row r="2242" spans="1:3" x14ac:dyDescent="0.25">
      <c r="A2242">
        <v>15426</v>
      </c>
      <c r="B2242" t="s">
        <v>2946</v>
      </c>
      <c r="C2242" s="14" t="s">
        <v>2923</v>
      </c>
    </row>
    <row r="2243" spans="1:3" x14ac:dyDescent="0.25">
      <c r="A2243">
        <v>15427</v>
      </c>
      <c r="B2243" t="s">
        <v>2947</v>
      </c>
      <c r="C2243" s="14"/>
    </row>
    <row r="2244" spans="1:3" x14ac:dyDescent="0.25">
      <c r="A2244">
        <v>15427</v>
      </c>
      <c r="B2244" t="s">
        <v>2947</v>
      </c>
      <c r="C2244" s="14"/>
    </row>
    <row r="2245" spans="1:3" x14ac:dyDescent="0.25">
      <c r="A2245">
        <v>15428</v>
      </c>
      <c r="B2245" t="s">
        <v>2948</v>
      </c>
      <c r="C2245" s="14" t="s">
        <v>2949</v>
      </c>
    </row>
    <row r="2246" spans="1:3" x14ac:dyDescent="0.25">
      <c r="A2246">
        <v>15428</v>
      </c>
      <c r="B2246" t="s">
        <v>2948</v>
      </c>
      <c r="C2246" s="14" t="s">
        <v>2949</v>
      </c>
    </row>
    <row r="2247" spans="1:3" x14ac:dyDescent="0.25">
      <c r="A2247">
        <v>15428</v>
      </c>
      <c r="B2247" t="s">
        <v>2948</v>
      </c>
      <c r="C2247" s="14" t="s">
        <v>2949</v>
      </c>
    </row>
    <row r="2248" spans="1:3" x14ac:dyDescent="0.25">
      <c r="A2248">
        <v>15428</v>
      </c>
      <c r="B2248" t="s">
        <v>2948</v>
      </c>
      <c r="C2248" s="14" t="s">
        <v>2949</v>
      </c>
    </row>
    <row r="2249" spans="1:3" x14ac:dyDescent="0.25">
      <c r="A2249">
        <v>15429</v>
      </c>
      <c r="B2249" t="s">
        <v>2950</v>
      </c>
      <c r="C2249" s="14" t="s">
        <v>2042</v>
      </c>
    </row>
    <row r="2250" spans="1:3" x14ac:dyDescent="0.25">
      <c r="A2250">
        <v>15429</v>
      </c>
      <c r="B2250" t="s">
        <v>2950</v>
      </c>
      <c r="C2250" s="14" t="s">
        <v>2042</v>
      </c>
    </row>
    <row r="2251" spans="1:3" x14ac:dyDescent="0.25">
      <c r="A2251">
        <v>15429</v>
      </c>
      <c r="B2251" t="s">
        <v>2950</v>
      </c>
      <c r="C2251" s="14" t="s">
        <v>2042</v>
      </c>
    </row>
    <row r="2252" spans="1:3" x14ac:dyDescent="0.25">
      <c r="A2252">
        <v>15429</v>
      </c>
      <c r="B2252" t="s">
        <v>2950</v>
      </c>
      <c r="C2252" s="14" t="s">
        <v>2042</v>
      </c>
    </row>
    <row r="2253" spans="1:3" x14ac:dyDescent="0.25">
      <c r="A2253">
        <v>15430</v>
      </c>
      <c r="B2253" t="s">
        <v>2951</v>
      </c>
      <c r="C2253" s="14"/>
    </row>
    <row r="2254" spans="1:3" x14ac:dyDescent="0.25">
      <c r="A2254">
        <v>15430</v>
      </c>
      <c r="B2254" t="s">
        <v>2951</v>
      </c>
      <c r="C2254" s="14"/>
    </row>
    <row r="2255" spans="1:3" x14ac:dyDescent="0.25">
      <c r="A2255">
        <v>15431</v>
      </c>
      <c r="B2255" t="s">
        <v>2952</v>
      </c>
      <c r="C2255" s="14" t="s">
        <v>1939</v>
      </c>
    </row>
    <row r="2256" spans="1:3" x14ac:dyDescent="0.25">
      <c r="A2256">
        <v>15431</v>
      </c>
      <c r="B2256" t="s">
        <v>2952</v>
      </c>
      <c r="C2256" s="14" t="s">
        <v>1939</v>
      </c>
    </row>
    <row r="2257" spans="1:3" x14ac:dyDescent="0.25">
      <c r="A2257">
        <v>15431</v>
      </c>
      <c r="B2257" t="s">
        <v>2952</v>
      </c>
      <c r="C2257" s="14" t="s">
        <v>1939</v>
      </c>
    </row>
    <row r="2258" spans="1:3" x14ac:dyDescent="0.25">
      <c r="A2258">
        <v>15431</v>
      </c>
      <c r="B2258" t="s">
        <v>2952</v>
      </c>
      <c r="C2258" s="14" t="s">
        <v>1939</v>
      </c>
    </row>
    <row r="2259" spans="1:3" x14ac:dyDescent="0.25">
      <c r="A2259">
        <v>15432</v>
      </c>
      <c r="B2259" t="s">
        <v>2953</v>
      </c>
      <c r="C2259" s="14" t="s">
        <v>1939</v>
      </c>
    </row>
    <row r="2260" spans="1:3" x14ac:dyDescent="0.25">
      <c r="A2260">
        <v>15432</v>
      </c>
      <c r="B2260" t="s">
        <v>2953</v>
      </c>
      <c r="C2260" s="14" t="s">
        <v>1939</v>
      </c>
    </row>
    <row r="2261" spans="1:3" x14ac:dyDescent="0.25">
      <c r="A2261">
        <v>15432</v>
      </c>
      <c r="B2261" t="s">
        <v>2953</v>
      </c>
      <c r="C2261" s="14" t="s">
        <v>1939</v>
      </c>
    </row>
    <row r="2262" spans="1:3" x14ac:dyDescent="0.25">
      <c r="A2262">
        <v>15432</v>
      </c>
      <c r="B2262" t="s">
        <v>2953</v>
      </c>
      <c r="C2262" s="14" t="s">
        <v>1939</v>
      </c>
    </row>
    <row r="2263" spans="1:3" x14ac:dyDescent="0.25">
      <c r="A2263">
        <v>15433</v>
      </c>
      <c r="B2263" t="s">
        <v>2954</v>
      </c>
      <c r="C2263" s="14" t="s">
        <v>1939</v>
      </c>
    </row>
    <row r="2264" spans="1:3" x14ac:dyDescent="0.25">
      <c r="A2264">
        <v>15433</v>
      </c>
      <c r="B2264" t="s">
        <v>2954</v>
      </c>
      <c r="C2264" s="14" t="s">
        <v>1939</v>
      </c>
    </row>
    <row r="2265" spans="1:3" x14ac:dyDescent="0.25">
      <c r="A2265">
        <v>15433</v>
      </c>
      <c r="B2265" t="s">
        <v>2954</v>
      </c>
      <c r="C2265" s="14" t="s">
        <v>1939</v>
      </c>
    </row>
    <row r="2266" spans="1:3" x14ac:dyDescent="0.25">
      <c r="A2266">
        <v>15433</v>
      </c>
      <c r="B2266" t="s">
        <v>2954</v>
      </c>
      <c r="C2266" s="14" t="s">
        <v>1939</v>
      </c>
    </row>
    <row r="2267" spans="1:3" x14ac:dyDescent="0.25">
      <c r="A2267">
        <v>15435</v>
      </c>
      <c r="B2267" t="s">
        <v>2955</v>
      </c>
      <c r="C2267" s="14" t="s">
        <v>2125</v>
      </c>
    </row>
    <row r="2268" spans="1:3" x14ac:dyDescent="0.25">
      <c r="A2268">
        <v>15435</v>
      </c>
      <c r="B2268" t="s">
        <v>2955</v>
      </c>
      <c r="C2268" s="14" t="s">
        <v>2125</v>
      </c>
    </row>
    <row r="2269" spans="1:3" x14ac:dyDescent="0.25">
      <c r="A2269">
        <v>15435</v>
      </c>
      <c r="B2269" t="s">
        <v>2955</v>
      </c>
      <c r="C2269" s="14" t="s">
        <v>2125</v>
      </c>
    </row>
    <row r="2270" spans="1:3" x14ac:dyDescent="0.25">
      <c r="A2270">
        <v>15435</v>
      </c>
      <c r="B2270" t="s">
        <v>2955</v>
      </c>
      <c r="C2270" s="14" t="s">
        <v>2125</v>
      </c>
    </row>
    <row r="2271" spans="1:3" x14ac:dyDescent="0.25">
      <c r="A2271">
        <v>15438</v>
      </c>
      <c r="B2271" t="s">
        <v>2956</v>
      </c>
      <c r="C2271" s="14" t="s">
        <v>2957</v>
      </c>
    </row>
    <row r="2272" spans="1:3" x14ac:dyDescent="0.25">
      <c r="A2272">
        <v>15438</v>
      </c>
      <c r="B2272" t="s">
        <v>2956</v>
      </c>
      <c r="C2272" s="14"/>
    </row>
    <row r="2273" spans="1:3" x14ac:dyDescent="0.25">
      <c r="A2273">
        <v>15439</v>
      </c>
      <c r="B2273" t="s">
        <v>2958</v>
      </c>
      <c r="C2273" s="14"/>
    </row>
    <row r="2274" spans="1:3" x14ac:dyDescent="0.25">
      <c r="A2274">
        <v>15439</v>
      </c>
      <c r="B2274" t="s">
        <v>2958</v>
      </c>
      <c r="C2274" s="14"/>
    </row>
    <row r="2275" spans="1:3" x14ac:dyDescent="0.25">
      <c r="A2275">
        <v>15440</v>
      </c>
      <c r="B2275" t="s">
        <v>2959</v>
      </c>
      <c r="C2275" s="14" t="s">
        <v>2065</v>
      </c>
    </row>
    <row r="2276" spans="1:3" x14ac:dyDescent="0.25">
      <c r="A2276">
        <v>15440</v>
      </c>
      <c r="B2276" t="s">
        <v>2959</v>
      </c>
      <c r="C2276" s="14" t="s">
        <v>2065</v>
      </c>
    </row>
    <row r="2277" spans="1:3" x14ac:dyDescent="0.25">
      <c r="A2277">
        <v>15440</v>
      </c>
      <c r="B2277" t="s">
        <v>2959</v>
      </c>
      <c r="C2277" s="14" t="s">
        <v>2065</v>
      </c>
    </row>
    <row r="2278" spans="1:3" x14ac:dyDescent="0.25">
      <c r="A2278">
        <v>15440</v>
      </c>
      <c r="B2278" t="s">
        <v>2959</v>
      </c>
      <c r="C2278" s="14" t="s">
        <v>2065</v>
      </c>
    </row>
    <row r="2279" spans="1:3" x14ac:dyDescent="0.25">
      <c r="A2279">
        <v>15441</v>
      </c>
      <c r="B2279" t="s">
        <v>2960</v>
      </c>
      <c r="C2279" s="14" t="s">
        <v>2809</v>
      </c>
    </row>
    <row r="2280" spans="1:3" x14ac:dyDescent="0.25">
      <c r="A2280">
        <v>15441</v>
      </c>
      <c r="B2280" t="s">
        <v>2960</v>
      </c>
      <c r="C2280" s="14" t="s">
        <v>2809</v>
      </c>
    </row>
    <row r="2281" spans="1:3" x14ac:dyDescent="0.25">
      <c r="A2281">
        <v>15441</v>
      </c>
      <c r="B2281" t="s">
        <v>2960</v>
      </c>
      <c r="C2281" s="14" t="s">
        <v>2809</v>
      </c>
    </row>
    <row r="2282" spans="1:3" x14ac:dyDescent="0.25">
      <c r="A2282">
        <v>15441</v>
      </c>
      <c r="B2282" t="s">
        <v>2960</v>
      </c>
      <c r="C2282" s="14" t="s">
        <v>2809</v>
      </c>
    </row>
    <row r="2283" spans="1:3" x14ac:dyDescent="0.25">
      <c r="A2283">
        <v>15442</v>
      </c>
      <c r="B2283" t="s">
        <v>2961</v>
      </c>
      <c r="C2283" s="14" t="s">
        <v>1939</v>
      </c>
    </row>
    <row r="2284" spans="1:3" x14ac:dyDescent="0.25">
      <c r="A2284">
        <v>15442</v>
      </c>
      <c r="B2284" t="s">
        <v>2961</v>
      </c>
      <c r="C2284" s="14"/>
    </row>
    <row r="2285" spans="1:3" x14ac:dyDescent="0.25">
      <c r="A2285">
        <v>15443</v>
      </c>
      <c r="B2285" t="s">
        <v>2962</v>
      </c>
      <c r="C2285" s="14"/>
    </row>
    <row r="2286" spans="1:3" x14ac:dyDescent="0.25">
      <c r="A2286">
        <v>15443</v>
      </c>
      <c r="B2286" t="s">
        <v>2962</v>
      </c>
      <c r="C2286" s="14" t="s">
        <v>1939</v>
      </c>
    </row>
    <row r="2287" spans="1:3" x14ac:dyDescent="0.25">
      <c r="A2287">
        <v>15444</v>
      </c>
      <c r="B2287" t="s">
        <v>2963</v>
      </c>
      <c r="C2287" s="14" t="s">
        <v>1939</v>
      </c>
    </row>
    <row r="2288" spans="1:3" x14ac:dyDescent="0.25">
      <c r="A2288">
        <v>15444</v>
      </c>
      <c r="B2288" t="s">
        <v>2963</v>
      </c>
      <c r="C2288" s="14"/>
    </row>
    <row r="2289" spans="1:3" x14ac:dyDescent="0.25">
      <c r="A2289">
        <v>15445</v>
      </c>
      <c r="B2289" t="s">
        <v>2964</v>
      </c>
      <c r="C2289" s="14"/>
    </row>
    <row r="2290" spans="1:3" x14ac:dyDescent="0.25">
      <c r="A2290">
        <v>15445</v>
      </c>
      <c r="B2290" t="s">
        <v>2964</v>
      </c>
      <c r="C2290" s="14" t="s">
        <v>1939</v>
      </c>
    </row>
    <row r="2291" spans="1:3" x14ac:dyDescent="0.25">
      <c r="A2291">
        <v>15447</v>
      </c>
      <c r="B2291" t="s">
        <v>2965</v>
      </c>
      <c r="C2291" s="14" t="s">
        <v>1998</v>
      </c>
    </row>
    <row r="2292" spans="1:3" x14ac:dyDescent="0.25">
      <c r="A2292">
        <v>15447</v>
      </c>
      <c r="B2292" t="s">
        <v>2965</v>
      </c>
      <c r="C2292" s="14"/>
    </row>
    <row r="2293" spans="1:3" x14ac:dyDescent="0.25">
      <c r="A2293">
        <v>15448</v>
      </c>
      <c r="B2293" t="s">
        <v>2966</v>
      </c>
      <c r="C2293" s="14" t="s">
        <v>1998</v>
      </c>
    </row>
    <row r="2294" spans="1:3" x14ac:dyDescent="0.25">
      <c r="A2294">
        <v>15449</v>
      </c>
      <c r="B2294" t="s">
        <v>2967</v>
      </c>
      <c r="C2294" s="14" t="s">
        <v>1998</v>
      </c>
    </row>
    <row r="2295" spans="1:3" x14ac:dyDescent="0.25">
      <c r="A2295">
        <v>15450</v>
      </c>
      <c r="B2295" t="s">
        <v>2968</v>
      </c>
      <c r="C2295" s="14"/>
    </row>
    <row r="2296" spans="1:3" x14ac:dyDescent="0.25">
      <c r="A2296">
        <v>15450</v>
      </c>
      <c r="B2296" t="s">
        <v>2968</v>
      </c>
      <c r="C2296" s="14" t="s">
        <v>2287</v>
      </c>
    </row>
    <row r="2297" spans="1:3" x14ac:dyDescent="0.25">
      <c r="A2297">
        <v>15451</v>
      </c>
      <c r="B2297" t="s">
        <v>2969</v>
      </c>
      <c r="C2297" s="14"/>
    </row>
    <row r="2298" spans="1:3" x14ac:dyDescent="0.25">
      <c r="A2298">
        <v>15451</v>
      </c>
      <c r="B2298" t="s">
        <v>2969</v>
      </c>
      <c r="C2298" s="14"/>
    </row>
    <row r="2299" spans="1:3" x14ac:dyDescent="0.25">
      <c r="A2299">
        <v>15452</v>
      </c>
      <c r="B2299" t="s">
        <v>2970</v>
      </c>
      <c r="C2299" s="14" t="s">
        <v>1939</v>
      </c>
    </row>
    <row r="2300" spans="1:3" x14ac:dyDescent="0.25">
      <c r="A2300">
        <v>15452</v>
      </c>
      <c r="B2300" t="s">
        <v>2970</v>
      </c>
      <c r="C2300" s="14"/>
    </row>
    <row r="2301" spans="1:3" x14ac:dyDescent="0.25">
      <c r="A2301">
        <v>15453</v>
      </c>
      <c r="B2301" t="s">
        <v>2971</v>
      </c>
      <c r="C2301" s="14"/>
    </row>
    <row r="2302" spans="1:3" x14ac:dyDescent="0.25">
      <c r="A2302">
        <v>15453</v>
      </c>
      <c r="B2302" t="s">
        <v>2971</v>
      </c>
      <c r="C2302" s="14" t="s">
        <v>2137</v>
      </c>
    </row>
    <row r="2303" spans="1:3" x14ac:dyDescent="0.25">
      <c r="A2303">
        <v>15454</v>
      </c>
      <c r="B2303" t="s">
        <v>2972</v>
      </c>
      <c r="C2303" s="14" t="s">
        <v>2137</v>
      </c>
    </row>
    <row r="2304" spans="1:3" x14ac:dyDescent="0.25">
      <c r="A2304">
        <v>15454</v>
      </c>
      <c r="B2304" t="s">
        <v>2972</v>
      </c>
      <c r="C2304" s="14"/>
    </row>
    <row r="2305" spans="1:3" x14ac:dyDescent="0.25">
      <c r="A2305">
        <v>15455</v>
      </c>
      <c r="B2305" t="s">
        <v>2973</v>
      </c>
      <c r="C2305" s="14" t="s">
        <v>2127</v>
      </c>
    </row>
    <row r="2306" spans="1:3" x14ac:dyDescent="0.25">
      <c r="A2306">
        <v>15457</v>
      </c>
      <c r="B2306" t="s">
        <v>2974</v>
      </c>
      <c r="C2306" s="14"/>
    </row>
    <row r="2307" spans="1:3" x14ac:dyDescent="0.25">
      <c r="A2307">
        <v>15457</v>
      </c>
      <c r="B2307" t="s">
        <v>2974</v>
      </c>
      <c r="C2307" s="14" t="s">
        <v>1998</v>
      </c>
    </row>
    <row r="2308" spans="1:3" x14ac:dyDescent="0.25">
      <c r="A2308">
        <v>15458</v>
      </c>
      <c r="B2308" t="s">
        <v>2975</v>
      </c>
      <c r="C2308" s="14" t="s">
        <v>2011</v>
      </c>
    </row>
    <row r="2309" spans="1:3" x14ac:dyDescent="0.25">
      <c r="A2309">
        <v>15459</v>
      </c>
      <c r="B2309" t="s">
        <v>2976</v>
      </c>
      <c r="C2309" s="14"/>
    </row>
    <row r="2310" spans="1:3" x14ac:dyDescent="0.25">
      <c r="A2310">
        <v>15459</v>
      </c>
      <c r="B2310" t="s">
        <v>2976</v>
      </c>
      <c r="C2310" s="14"/>
    </row>
    <row r="2311" spans="1:3" x14ac:dyDescent="0.25">
      <c r="A2311">
        <v>15459</v>
      </c>
      <c r="B2311" t="s">
        <v>2976</v>
      </c>
      <c r="C2311" s="14"/>
    </row>
    <row r="2312" spans="1:3" x14ac:dyDescent="0.25">
      <c r="A2312">
        <v>15460</v>
      </c>
      <c r="B2312" t="s">
        <v>2977</v>
      </c>
      <c r="C2312" s="14" t="s">
        <v>2978</v>
      </c>
    </row>
    <row r="2313" spans="1:3" x14ac:dyDescent="0.25">
      <c r="A2313">
        <v>15460</v>
      </c>
      <c r="B2313" t="s">
        <v>2977</v>
      </c>
      <c r="C2313" s="14" t="s">
        <v>2978</v>
      </c>
    </row>
    <row r="2314" spans="1:3" x14ac:dyDescent="0.25">
      <c r="A2314">
        <v>15460</v>
      </c>
      <c r="B2314" t="s">
        <v>2977</v>
      </c>
      <c r="C2314" s="14" t="s">
        <v>2978</v>
      </c>
    </row>
    <row r="2315" spans="1:3" x14ac:dyDescent="0.25">
      <c r="A2315">
        <v>15460</v>
      </c>
      <c r="B2315" t="s">
        <v>2977</v>
      </c>
      <c r="C2315" s="14" t="s">
        <v>2978</v>
      </c>
    </row>
    <row r="2316" spans="1:3" x14ac:dyDescent="0.25">
      <c r="A2316">
        <v>15461</v>
      </c>
      <c r="B2316" t="s">
        <v>1236</v>
      </c>
      <c r="C2316" s="14" t="s">
        <v>2013</v>
      </c>
    </row>
    <row r="2317" spans="1:3" x14ac:dyDescent="0.25">
      <c r="A2317">
        <v>15461</v>
      </c>
      <c r="B2317" t="s">
        <v>1236</v>
      </c>
      <c r="C2317" s="14" t="s">
        <v>2013</v>
      </c>
    </row>
    <row r="2318" spans="1:3" x14ac:dyDescent="0.25">
      <c r="A2318">
        <v>15461</v>
      </c>
      <c r="B2318" t="s">
        <v>1236</v>
      </c>
      <c r="C2318" s="14" t="s">
        <v>2013</v>
      </c>
    </row>
    <row r="2319" spans="1:3" x14ac:dyDescent="0.25">
      <c r="A2319">
        <v>15461</v>
      </c>
      <c r="B2319" t="s">
        <v>1236</v>
      </c>
      <c r="C2319" s="14" t="s">
        <v>2013</v>
      </c>
    </row>
    <row r="2320" spans="1:3" x14ac:dyDescent="0.25">
      <c r="A2320">
        <v>15462</v>
      </c>
      <c r="B2320" t="s">
        <v>2979</v>
      </c>
      <c r="C2320" s="14" t="s">
        <v>2015</v>
      </c>
    </row>
    <row r="2321" spans="1:3" x14ac:dyDescent="0.25">
      <c r="A2321">
        <v>15462</v>
      </c>
      <c r="B2321" t="s">
        <v>2979</v>
      </c>
      <c r="C2321" s="14" t="s">
        <v>2015</v>
      </c>
    </row>
    <row r="2322" spans="1:3" x14ac:dyDescent="0.25">
      <c r="A2322">
        <v>15462</v>
      </c>
      <c r="B2322" t="s">
        <v>2979</v>
      </c>
      <c r="C2322" s="14" t="s">
        <v>2015</v>
      </c>
    </row>
    <row r="2323" spans="1:3" x14ac:dyDescent="0.25">
      <c r="A2323">
        <v>15462</v>
      </c>
      <c r="B2323" t="s">
        <v>2979</v>
      </c>
      <c r="C2323" s="14" t="s">
        <v>2015</v>
      </c>
    </row>
    <row r="2324" spans="1:3" x14ac:dyDescent="0.25">
      <c r="A2324">
        <v>15463</v>
      </c>
      <c r="B2324" t="s">
        <v>2980</v>
      </c>
      <c r="C2324" s="14" t="s">
        <v>2015</v>
      </c>
    </row>
    <row r="2325" spans="1:3" x14ac:dyDescent="0.25">
      <c r="A2325">
        <v>15463</v>
      </c>
      <c r="B2325" t="s">
        <v>2980</v>
      </c>
      <c r="C2325" s="14" t="s">
        <v>2015</v>
      </c>
    </row>
    <row r="2326" spans="1:3" x14ac:dyDescent="0.25">
      <c r="A2326">
        <v>15463</v>
      </c>
      <c r="B2326" t="s">
        <v>2980</v>
      </c>
      <c r="C2326" s="14" t="s">
        <v>2015</v>
      </c>
    </row>
    <row r="2327" spans="1:3" x14ac:dyDescent="0.25">
      <c r="A2327">
        <v>15463</v>
      </c>
      <c r="B2327" t="s">
        <v>2980</v>
      </c>
      <c r="C2327" s="14" t="s">
        <v>2015</v>
      </c>
    </row>
    <row r="2328" spans="1:3" x14ac:dyDescent="0.25">
      <c r="A2328">
        <v>15464</v>
      </c>
      <c r="B2328" t="s">
        <v>2981</v>
      </c>
      <c r="C2328" s="14" t="s">
        <v>2068</v>
      </c>
    </row>
    <row r="2329" spans="1:3" x14ac:dyDescent="0.25">
      <c r="A2329">
        <v>15465</v>
      </c>
      <c r="B2329" t="s">
        <v>2982</v>
      </c>
      <c r="C2329" s="14" t="s">
        <v>2068</v>
      </c>
    </row>
    <row r="2330" spans="1:3" x14ac:dyDescent="0.25">
      <c r="A2330">
        <v>15465</v>
      </c>
      <c r="B2330" t="s">
        <v>2982</v>
      </c>
      <c r="C2330" s="14" t="s">
        <v>2068</v>
      </c>
    </row>
    <row r="2331" spans="1:3" x14ac:dyDescent="0.25">
      <c r="A2331">
        <v>15465</v>
      </c>
      <c r="B2331" t="s">
        <v>2982</v>
      </c>
      <c r="C2331" s="14" t="s">
        <v>2068</v>
      </c>
    </row>
    <row r="2332" spans="1:3" x14ac:dyDescent="0.25">
      <c r="A2332">
        <v>15465</v>
      </c>
      <c r="B2332" t="s">
        <v>2982</v>
      </c>
      <c r="C2332" s="14" t="s">
        <v>2068</v>
      </c>
    </row>
    <row r="2333" spans="1:3" x14ac:dyDescent="0.25">
      <c r="A2333">
        <v>15466</v>
      </c>
      <c r="B2333" t="s">
        <v>2983</v>
      </c>
      <c r="C2333" s="14" t="s">
        <v>2872</v>
      </c>
    </row>
    <row r="2334" spans="1:3" x14ac:dyDescent="0.25">
      <c r="A2334">
        <v>15466</v>
      </c>
      <c r="B2334" t="s">
        <v>2983</v>
      </c>
      <c r="C2334" s="14" t="s">
        <v>2872</v>
      </c>
    </row>
    <row r="2335" spans="1:3" x14ac:dyDescent="0.25">
      <c r="A2335">
        <v>15466</v>
      </c>
      <c r="B2335" t="s">
        <v>2983</v>
      </c>
      <c r="C2335" s="14" t="s">
        <v>2872</v>
      </c>
    </row>
    <row r="2336" spans="1:3" x14ac:dyDescent="0.25">
      <c r="A2336">
        <v>15467</v>
      </c>
      <c r="B2336" t="s">
        <v>2984</v>
      </c>
      <c r="C2336" s="14" t="s">
        <v>2872</v>
      </c>
    </row>
    <row r="2337" spans="1:3" x14ac:dyDescent="0.25">
      <c r="A2337">
        <v>15467</v>
      </c>
      <c r="B2337" t="s">
        <v>2984</v>
      </c>
      <c r="C2337" s="14" t="s">
        <v>2872</v>
      </c>
    </row>
    <row r="2338" spans="1:3" x14ac:dyDescent="0.25">
      <c r="A2338">
        <v>15467</v>
      </c>
      <c r="B2338" t="s">
        <v>2984</v>
      </c>
      <c r="C2338" s="14" t="s">
        <v>2872</v>
      </c>
    </row>
    <row r="2339" spans="1:3" x14ac:dyDescent="0.25">
      <c r="A2339">
        <v>15468</v>
      </c>
      <c r="B2339" t="s">
        <v>1245</v>
      </c>
      <c r="C2339" s="14" t="s">
        <v>1939</v>
      </c>
    </row>
    <row r="2340" spans="1:3" x14ac:dyDescent="0.25">
      <c r="A2340">
        <v>15468</v>
      </c>
      <c r="B2340" t="s">
        <v>1245</v>
      </c>
      <c r="C2340" s="14" t="s">
        <v>1939</v>
      </c>
    </row>
    <row r="2341" spans="1:3" x14ac:dyDescent="0.25">
      <c r="A2341">
        <v>15468</v>
      </c>
      <c r="B2341" t="s">
        <v>1245</v>
      </c>
      <c r="C2341" s="14" t="s">
        <v>1939</v>
      </c>
    </row>
    <row r="2342" spans="1:3" x14ac:dyDescent="0.25">
      <c r="A2342">
        <v>15468</v>
      </c>
      <c r="B2342" t="s">
        <v>1245</v>
      </c>
      <c r="C2342" s="14" t="s">
        <v>1939</v>
      </c>
    </row>
    <row r="2343" spans="1:3" x14ac:dyDescent="0.25">
      <c r="A2343">
        <v>15472</v>
      </c>
      <c r="B2343" t="s">
        <v>2985</v>
      </c>
      <c r="C2343" s="14"/>
    </row>
    <row r="2344" spans="1:3" x14ac:dyDescent="0.25">
      <c r="A2344">
        <v>15472</v>
      </c>
      <c r="B2344" t="s">
        <v>2985</v>
      </c>
      <c r="C2344" s="14"/>
    </row>
    <row r="2345" spans="1:3" x14ac:dyDescent="0.25">
      <c r="A2345">
        <v>15473</v>
      </c>
      <c r="B2345" t="s">
        <v>2986</v>
      </c>
      <c r="C2345" s="14"/>
    </row>
    <row r="2346" spans="1:3" x14ac:dyDescent="0.25">
      <c r="A2346">
        <v>15473</v>
      </c>
      <c r="B2346" t="s">
        <v>2986</v>
      </c>
      <c r="C2346" s="14"/>
    </row>
    <row r="2347" spans="1:3" x14ac:dyDescent="0.25">
      <c r="A2347">
        <v>15478</v>
      </c>
      <c r="B2347" t="s">
        <v>2987</v>
      </c>
      <c r="C2347" s="14" t="s">
        <v>2015</v>
      </c>
    </row>
    <row r="2348" spans="1:3" x14ac:dyDescent="0.25">
      <c r="A2348">
        <v>15478</v>
      </c>
      <c r="B2348" t="s">
        <v>2987</v>
      </c>
      <c r="C2348" s="14" t="s">
        <v>2015</v>
      </c>
    </row>
    <row r="2349" spans="1:3" x14ac:dyDescent="0.25">
      <c r="A2349">
        <v>15478</v>
      </c>
      <c r="B2349" t="s">
        <v>2987</v>
      </c>
      <c r="C2349" s="14" t="s">
        <v>2015</v>
      </c>
    </row>
    <row r="2350" spans="1:3" x14ac:dyDescent="0.25">
      <c r="A2350">
        <v>15478</v>
      </c>
      <c r="B2350" t="s">
        <v>2987</v>
      </c>
      <c r="C2350" s="14" t="s">
        <v>2015</v>
      </c>
    </row>
    <row r="2351" spans="1:3" x14ac:dyDescent="0.25">
      <c r="A2351">
        <v>15481</v>
      </c>
      <c r="B2351" t="s">
        <v>2988</v>
      </c>
      <c r="C2351" s="14" t="s">
        <v>1933</v>
      </c>
    </row>
    <row r="2352" spans="1:3" x14ac:dyDescent="0.25">
      <c r="A2352">
        <v>15481</v>
      </c>
      <c r="B2352" t="s">
        <v>2988</v>
      </c>
      <c r="C2352" s="14"/>
    </row>
    <row r="2353" spans="1:3" x14ac:dyDescent="0.25">
      <c r="A2353">
        <v>15482</v>
      </c>
      <c r="B2353" t="s">
        <v>1182</v>
      </c>
      <c r="C2353" s="14" t="s">
        <v>2530</v>
      </c>
    </row>
    <row r="2354" spans="1:3" x14ac:dyDescent="0.25">
      <c r="A2354">
        <v>15482</v>
      </c>
      <c r="B2354" t="s">
        <v>1182</v>
      </c>
      <c r="C2354" s="14" t="s">
        <v>2530</v>
      </c>
    </row>
    <row r="2355" spans="1:3" x14ac:dyDescent="0.25">
      <c r="A2355">
        <v>15482</v>
      </c>
      <c r="B2355" t="s">
        <v>1182</v>
      </c>
      <c r="C2355" s="14" t="s">
        <v>2113</v>
      </c>
    </row>
    <row r="2356" spans="1:3" x14ac:dyDescent="0.25">
      <c r="A2356">
        <v>15482</v>
      </c>
      <c r="B2356" t="s">
        <v>1182</v>
      </c>
      <c r="C2356" s="14" t="s">
        <v>2530</v>
      </c>
    </row>
    <row r="2357" spans="1:3" x14ac:dyDescent="0.25">
      <c r="A2357">
        <v>15483</v>
      </c>
      <c r="B2357" t="s">
        <v>2989</v>
      </c>
      <c r="C2357" s="14" t="s">
        <v>1998</v>
      </c>
    </row>
    <row r="2358" spans="1:3" x14ac:dyDescent="0.25">
      <c r="A2358">
        <v>15483</v>
      </c>
      <c r="B2358" t="s">
        <v>2989</v>
      </c>
      <c r="C2358" s="14" t="s">
        <v>1998</v>
      </c>
    </row>
    <row r="2359" spans="1:3" x14ac:dyDescent="0.25">
      <c r="A2359">
        <v>15483</v>
      </c>
      <c r="B2359" t="s">
        <v>2989</v>
      </c>
      <c r="C2359" s="14" t="s">
        <v>1998</v>
      </c>
    </row>
    <row r="2360" spans="1:3" x14ac:dyDescent="0.25">
      <c r="A2360">
        <v>15483</v>
      </c>
      <c r="B2360" t="s">
        <v>2989</v>
      </c>
      <c r="C2360" s="14" t="s">
        <v>1998</v>
      </c>
    </row>
    <row r="2361" spans="1:3" x14ac:dyDescent="0.25">
      <c r="A2361">
        <v>15484</v>
      </c>
      <c r="B2361" t="s">
        <v>2990</v>
      </c>
      <c r="C2361" s="14" t="s">
        <v>2113</v>
      </c>
    </row>
    <row r="2362" spans="1:3" x14ac:dyDescent="0.25">
      <c r="A2362">
        <v>15484</v>
      </c>
      <c r="B2362" t="s">
        <v>2990</v>
      </c>
      <c r="C2362" s="14" t="s">
        <v>2113</v>
      </c>
    </row>
    <row r="2363" spans="1:3" x14ac:dyDescent="0.25">
      <c r="A2363">
        <v>15485</v>
      </c>
      <c r="B2363" t="s">
        <v>2991</v>
      </c>
      <c r="C2363" s="14" t="s">
        <v>1939</v>
      </c>
    </row>
    <row r="2364" spans="1:3" x14ac:dyDescent="0.25">
      <c r="A2364">
        <v>15485</v>
      </c>
      <c r="B2364" t="s">
        <v>2991</v>
      </c>
      <c r="C2364" s="14" t="s">
        <v>1939</v>
      </c>
    </row>
    <row r="2365" spans="1:3" x14ac:dyDescent="0.25">
      <c r="A2365">
        <v>15485</v>
      </c>
      <c r="B2365" t="s">
        <v>2991</v>
      </c>
      <c r="C2365" s="14" t="s">
        <v>1939</v>
      </c>
    </row>
    <row r="2366" spans="1:3" x14ac:dyDescent="0.25">
      <c r="A2366">
        <v>15485</v>
      </c>
      <c r="B2366" t="s">
        <v>2991</v>
      </c>
      <c r="C2366" s="14" t="s">
        <v>1939</v>
      </c>
    </row>
    <row r="2367" spans="1:3" x14ac:dyDescent="0.25">
      <c r="A2367">
        <v>15486</v>
      </c>
      <c r="B2367" t="s">
        <v>2992</v>
      </c>
      <c r="C2367" s="14" t="s">
        <v>1939</v>
      </c>
    </row>
    <row r="2368" spans="1:3" x14ac:dyDescent="0.25">
      <c r="A2368">
        <v>15486</v>
      </c>
      <c r="B2368" t="s">
        <v>2993</v>
      </c>
      <c r="C2368" s="14" t="s">
        <v>2994</v>
      </c>
    </row>
    <row r="2369" spans="1:3" x14ac:dyDescent="0.25">
      <c r="A2369">
        <v>15487</v>
      </c>
      <c r="B2369" t="s">
        <v>2995</v>
      </c>
      <c r="C2369" s="14"/>
    </row>
    <row r="2370" spans="1:3" x14ac:dyDescent="0.25">
      <c r="A2370">
        <v>15487</v>
      </c>
      <c r="B2370" t="s">
        <v>2995</v>
      </c>
      <c r="C2370" s="14" t="s">
        <v>2628</v>
      </c>
    </row>
    <row r="2371" spans="1:3" x14ac:dyDescent="0.25">
      <c r="A2371">
        <v>15488</v>
      </c>
      <c r="B2371" t="s">
        <v>2996</v>
      </c>
      <c r="C2371" s="14" t="s">
        <v>2125</v>
      </c>
    </row>
    <row r="2372" spans="1:3" x14ac:dyDescent="0.25">
      <c r="A2372">
        <v>15488</v>
      </c>
      <c r="B2372" t="s">
        <v>2996</v>
      </c>
      <c r="C2372" s="14" t="s">
        <v>2125</v>
      </c>
    </row>
    <row r="2373" spans="1:3" x14ac:dyDescent="0.25">
      <c r="A2373">
        <v>15488</v>
      </c>
      <c r="B2373" t="s">
        <v>2996</v>
      </c>
      <c r="C2373" s="14" t="s">
        <v>2125</v>
      </c>
    </row>
    <row r="2374" spans="1:3" x14ac:dyDescent="0.25">
      <c r="A2374">
        <v>15488</v>
      </c>
      <c r="B2374" t="s">
        <v>2996</v>
      </c>
      <c r="C2374" s="14" t="s">
        <v>2125</v>
      </c>
    </row>
    <row r="2375" spans="1:3" x14ac:dyDescent="0.25">
      <c r="A2375">
        <v>15489</v>
      </c>
      <c r="B2375" t="s">
        <v>2997</v>
      </c>
      <c r="C2375" s="14" t="s">
        <v>2125</v>
      </c>
    </row>
    <row r="2376" spans="1:3" x14ac:dyDescent="0.25">
      <c r="A2376">
        <v>15489</v>
      </c>
      <c r="B2376" t="s">
        <v>2997</v>
      </c>
      <c r="C2376" s="14" t="s">
        <v>2125</v>
      </c>
    </row>
    <row r="2377" spans="1:3" x14ac:dyDescent="0.25">
      <c r="A2377">
        <v>15489</v>
      </c>
      <c r="B2377" t="s">
        <v>2997</v>
      </c>
      <c r="C2377" s="14" t="s">
        <v>2125</v>
      </c>
    </row>
    <row r="2378" spans="1:3" x14ac:dyDescent="0.25">
      <c r="A2378">
        <v>15489</v>
      </c>
      <c r="B2378" t="s">
        <v>2997</v>
      </c>
      <c r="C2378" s="14" t="s">
        <v>2125</v>
      </c>
    </row>
    <row r="2379" spans="1:3" x14ac:dyDescent="0.25">
      <c r="A2379">
        <v>15490</v>
      </c>
      <c r="B2379" t="s">
        <v>2998</v>
      </c>
      <c r="C2379" s="14" t="s">
        <v>2125</v>
      </c>
    </row>
    <row r="2380" spans="1:3" x14ac:dyDescent="0.25">
      <c r="A2380">
        <v>15490</v>
      </c>
      <c r="B2380" t="s">
        <v>2998</v>
      </c>
      <c r="C2380" s="14" t="s">
        <v>2125</v>
      </c>
    </row>
    <row r="2381" spans="1:3" x14ac:dyDescent="0.25">
      <c r="A2381">
        <v>15490</v>
      </c>
      <c r="B2381" t="s">
        <v>2998</v>
      </c>
      <c r="C2381" s="14" t="s">
        <v>2125</v>
      </c>
    </row>
    <row r="2382" spans="1:3" x14ac:dyDescent="0.25">
      <c r="A2382">
        <v>15490</v>
      </c>
      <c r="B2382" t="s">
        <v>2998</v>
      </c>
      <c r="C2382" s="14" t="s">
        <v>2125</v>
      </c>
    </row>
    <row r="2383" spans="1:3" x14ac:dyDescent="0.25">
      <c r="A2383">
        <v>15491</v>
      </c>
      <c r="B2383" t="s">
        <v>2999</v>
      </c>
      <c r="C2383" s="14" t="s">
        <v>2125</v>
      </c>
    </row>
    <row r="2384" spans="1:3" x14ac:dyDescent="0.25">
      <c r="A2384">
        <v>15491</v>
      </c>
      <c r="B2384" t="s">
        <v>2999</v>
      </c>
      <c r="C2384" s="14" t="s">
        <v>2125</v>
      </c>
    </row>
    <row r="2385" spans="1:3" x14ac:dyDescent="0.25">
      <c r="A2385">
        <v>15491</v>
      </c>
      <c r="B2385" t="s">
        <v>2999</v>
      </c>
      <c r="C2385" s="14" t="s">
        <v>2125</v>
      </c>
    </row>
    <row r="2386" spans="1:3" x14ac:dyDescent="0.25">
      <c r="A2386">
        <v>15491</v>
      </c>
      <c r="B2386" t="s">
        <v>2999</v>
      </c>
      <c r="C2386" s="14" t="s">
        <v>2125</v>
      </c>
    </row>
    <row r="2387" spans="1:3" x14ac:dyDescent="0.25">
      <c r="A2387">
        <v>15494</v>
      </c>
      <c r="B2387" t="s">
        <v>3000</v>
      </c>
      <c r="C2387" s="14" t="s">
        <v>1939</v>
      </c>
    </row>
    <row r="2388" spans="1:3" x14ac:dyDescent="0.25">
      <c r="A2388">
        <v>15494</v>
      </c>
      <c r="B2388" t="s">
        <v>3000</v>
      </c>
      <c r="C2388" s="14" t="s">
        <v>1939</v>
      </c>
    </row>
    <row r="2389" spans="1:3" x14ac:dyDescent="0.25">
      <c r="A2389">
        <v>15494</v>
      </c>
      <c r="B2389" t="s">
        <v>3000</v>
      </c>
      <c r="C2389" s="14" t="s">
        <v>1939</v>
      </c>
    </row>
    <row r="2390" spans="1:3" x14ac:dyDescent="0.25">
      <c r="A2390">
        <v>15494</v>
      </c>
      <c r="B2390" t="s">
        <v>3000</v>
      </c>
      <c r="C2390" s="14" t="s">
        <v>1939</v>
      </c>
    </row>
    <row r="2391" spans="1:3" x14ac:dyDescent="0.25">
      <c r="A2391">
        <v>15495</v>
      </c>
      <c r="B2391" t="s">
        <v>3001</v>
      </c>
      <c r="C2391" s="14" t="s">
        <v>1939</v>
      </c>
    </row>
    <row r="2392" spans="1:3" x14ac:dyDescent="0.25">
      <c r="A2392">
        <v>15495</v>
      </c>
      <c r="B2392" t="s">
        <v>3001</v>
      </c>
      <c r="C2392" s="14" t="s">
        <v>1939</v>
      </c>
    </row>
    <row r="2393" spans="1:3" x14ac:dyDescent="0.25">
      <c r="A2393">
        <v>15495</v>
      </c>
      <c r="B2393" t="s">
        <v>3001</v>
      </c>
      <c r="C2393" s="14" t="s">
        <v>1939</v>
      </c>
    </row>
    <row r="2394" spans="1:3" x14ac:dyDescent="0.25">
      <c r="A2394">
        <v>15495</v>
      </c>
      <c r="B2394" t="s">
        <v>3001</v>
      </c>
      <c r="C2394" s="14" t="s">
        <v>1939</v>
      </c>
    </row>
    <row r="2395" spans="1:3" x14ac:dyDescent="0.25">
      <c r="A2395">
        <v>15496</v>
      </c>
      <c r="B2395" t="s">
        <v>3002</v>
      </c>
      <c r="C2395" s="14" t="s">
        <v>1939</v>
      </c>
    </row>
    <row r="2396" spans="1:3" x14ac:dyDescent="0.25">
      <c r="A2396">
        <v>15496</v>
      </c>
      <c r="B2396" t="s">
        <v>3002</v>
      </c>
      <c r="C2396" s="14" t="s">
        <v>1939</v>
      </c>
    </row>
    <row r="2397" spans="1:3" x14ac:dyDescent="0.25">
      <c r="A2397">
        <v>15496</v>
      </c>
      <c r="B2397" t="s">
        <v>3002</v>
      </c>
      <c r="C2397" s="14" t="s">
        <v>1939</v>
      </c>
    </row>
    <row r="2398" spans="1:3" x14ac:dyDescent="0.25">
      <c r="A2398">
        <v>15497</v>
      </c>
      <c r="B2398" t="s">
        <v>3003</v>
      </c>
      <c r="C2398" s="14" t="s">
        <v>1939</v>
      </c>
    </row>
    <row r="2399" spans="1:3" x14ac:dyDescent="0.25">
      <c r="A2399">
        <v>15497</v>
      </c>
      <c r="B2399" t="s">
        <v>3003</v>
      </c>
      <c r="C2399" s="14" t="s">
        <v>1939</v>
      </c>
    </row>
    <row r="2400" spans="1:3" x14ac:dyDescent="0.25">
      <c r="A2400">
        <v>15497</v>
      </c>
      <c r="B2400" t="s">
        <v>3003</v>
      </c>
      <c r="C2400" s="14" t="s">
        <v>1939</v>
      </c>
    </row>
    <row r="2401" spans="1:3" x14ac:dyDescent="0.25">
      <c r="A2401">
        <v>15497</v>
      </c>
      <c r="B2401" t="s">
        <v>3003</v>
      </c>
      <c r="C2401" s="14" t="s">
        <v>1939</v>
      </c>
    </row>
    <row r="2402" spans="1:3" x14ac:dyDescent="0.25">
      <c r="A2402">
        <v>15498</v>
      </c>
      <c r="B2402" t="s">
        <v>1597</v>
      </c>
      <c r="C2402" s="14" t="s">
        <v>1939</v>
      </c>
    </row>
    <row r="2403" spans="1:3" x14ac:dyDescent="0.25">
      <c r="A2403">
        <v>15498</v>
      </c>
      <c r="B2403" t="s">
        <v>1597</v>
      </c>
      <c r="C2403" s="14" t="s">
        <v>1939</v>
      </c>
    </row>
    <row r="2404" spans="1:3" x14ac:dyDescent="0.25">
      <c r="A2404">
        <v>15498</v>
      </c>
      <c r="B2404" t="s">
        <v>1597</v>
      </c>
      <c r="C2404" s="14" t="s">
        <v>1939</v>
      </c>
    </row>
    <row r="2405" spans="1:3" x14ac:dyDescent="0.25">
      <c r="A2405">
        <v>15499</v>
      </c>
      <c r="B2405" t="s">
        <v>1665</v>
      </c>
      <c r="C2405" s="14" t="s">
        <v>1939</v>
      </c>
    </row>
    <row r="2406" spans="1:3" x14ac:dyDescent="0.25">
      <c r="A2406">
        <v>15499</v>
      </c>
      <c r="B2406" t="s">
        <v>1665</v>
      </c>
      <c r="C2406" s="14" t="s">
        <v>1939</v>
      </c>
    </row>
    <row r="2407" spans="1:3" x14ac:dyDescent="0.25">
      <c r="A2407">
        <v>15499</v>
      </c>
      <c r="B2407" t="s">
        <v>1665</v>
      </c>
      <c r="C2407" s="14" t="s">
        <v>1939</v>
      </c>
    </row>
    <row r="2408" spans="1:3" x14ac:dyDescent="0.25">
      <c r="A2408">
        <v>15499</v>
      </c>
      <c r="B2408" t="s">
        <v>1665</v>
      </c>
      <c r="C2408" s="14" t="s">
        <v>1939</v>
      </c>
    </row>
    <row r="2409" spans="1:3" x14ac:dyDescent="0.25">
      <c r="A2409">
        <v>15500</v>
      </c>
      <c r="B2409" t="s">
        <v>3004</v>
      </c>
      <c r="C2409" s="14"/>
    </row>
    <row r="2410" spans="1:3" x14ac:dyDescent="0.25">
      <c r="A2410">
        <v>15500</v>
      </c>
      <c r="B2410" t="s">
        <v>3004</v>
      </c>
      <c r="C2410" s="14" t="s">
        <v>1998</v>
      </c>
    </row>
    <row r="2411" spans="1:3" x14ac:dyDescent="0.25">
      <c r="A2411">
        <v>15501</v>
      </c>
      <c r="B2411" t="s">
        <v>3005</v>
      </c>
      <c r="C2411" s="14" t="s">
        <v>2179</v>
      </c>
    </row>
    <row r="2412" spans="1:3" x14ac:dyDescent="0.25">
      <c r="A2412">
        <v>15501</v>
      </c>
      <c r="B2412" t="s">
        <v>3005</v>
      </c>
      <c r="C2412" s="14" t="s">
        <v>2179</v>
      </c>
    </row>
    <row r="2413" spans="1:3" x14ac:dyDescent="0.25">
      <c r="A2413">
        <v>15501</v>
      </c>
      <c r="B2413" t="s">
        <v>3005</v>
      </c>
      <c r="C2413" s="14" t="s">
        <v>2179</v>
      </c>
    </row>
    <row r="2414" spans="1:3" x14ac:dyDescent="0.25">
      <c r="A2414">
        <v>15501</v>
      </c>
      <c r="B2414" t="s">
        <v>3005</v>
      </c>
      <c r="C2414" s="14" t="s">
        <v>2179</v>
      </c>
    </row>
    <row r="2415" spans="1:3" x14ac:dyDescent="0.25">
      <c r="A2415">
        <v>15502</v>
      </c>
      <c r="B2415" t="s">
        <v>1944</v>
      </c>
      <c r="C2415" s="14" t="s">
        <v>2560</v>
      </c>
    </row>
    <row r="2416" spans="1:3" x14ac:dyDescent="0.25">
      <c r="A2416">
        <v>15502</v>
      </c>
      <c r="B2416" t="s">
        <v>1944</v>
      </c>
      <c r="C2416" s="14" t="s">
        <v>2560</v>
      </c>
    </row>
    <row r="2417" spans="1:3" x14ac:dyDescent="0.25">
      <c r="A2417">
        <v>15502</v>
      </c>
      <c r="B2417" t="s">
        <v>1944</v>
      </c>
      <c r="C2417" s="14" t="s">
        <v>2560</v>
      </c>
    </row>
    <row r="2418" spans="1:3" x14ac:dyDescent="0.25">
      <c r="A2418">
        <v>15502</v>
      </c>
      <c r="B2418" t="s">
        <v>1944</v>
      </c>
      <c r="C2418" s="14" t="s">
        <v>2560</v>
      </c>
    </row>
    <row r="2419" spans="1:3" x14ac:dyDescent="0.25">
      <c r="A2419">
        <v>15503</v>
      </c>
      <c r="B2419" t="s">
        <v>1333</v>
      </c>
      <c r="C2419" s="14" t="s">
        <v>3006</v>
      </c>
    </row>
    <row r="2420" spans="1:3" x14ac:dyDescent="0.25">
      <c r="A2420">
        <v>15503</v>
      </c>
      <c r="B2420" t="s">
        <v>1333</v>
      </c>
      <c r="C2420" s="14" t="s">
        <v>3006</v>
      </c>
    </row>
    <row r="2421" spans="1:3" x14ac:dyDescent="0.25">
      <c r="A2421">
        <v>15503</v>
      </c>
      <c r="B2421" t="s">
        <v>1333</v>
      </c>
      <c r="C2421" s="14" t="s">
        <v>3006</v>
      </c>
    </row>
    <row r="2422" spans="1:3" x14ac:dyDescent="0.25">
      <c r="A2422">
        <v>15503</v>
      </c>
      <c r="B2422" t="s">
        <v>1333</v>
      </c>
      <c r="C2422" s="14" t="s">
        <v>3006</v>
      </c>
    </row>
    <row r="2423" spans="1:3" x14ac:dyDescent="0.25">
      <c r="A2423">
        <v>15504</v>
      </c>
      <c r="B2423" t="s">
        <v>3007</v>
      </c>
      <c r="C2423" s="14"/>
    </row>
    <row r="2424" spans="1:3" x14ac:dyDescent="0.25">
      <c r="A2424">
        <v>15504</v>
      </c>
      <c r="B2424" t="s">
        <v>3007</v>
      </c>
      <c r="C2424" s="14"/>
    </row>
    <row r="2425" spans="1:3" x14ac:dyDescent="0.25">
      <c r="A2425">
        <v>15504</v>
      </c>
      <c r="B2425" t="s">
        <v>3007</v>
      </c>
      <c r="C2425" s="14"/>
    </row>
    <row r="2426" spans="1:3" x14ac:dyDescent="0.25">
      <c r="A2426">
        <v>15505</v>
      </c>
      <c r="B2426" t="s">
        <v>1375</v>
      </c>
      <c r="C2426" s="14" t="s">
        <v>2779</v>
      </c>
    </row>
    <row r="2427" spans="1:3" x14ac:dyDescent="0.25">
      <c r="A2427">
        <v>15505</v>
      </c>
      <c r="B2427" t="s">
        <v>1375</v>
      </c>
      <c r="C2427" s="14" t="s">
        <v>2779</v>
      </c>
    </row>
    <row r="2428" spans="1:3" x14ac:dyDescent="0.25">
      <c r="A2428">
        <v>15505</v>
      </c>
      <c r="B2428" t="s">
        <v>1375</v>
      </c>
      <c r="C2428" s="14" t="s">
        <v>2779</v>
      </c>
    </row>
    <row r="2429" spans="1:3" x14ac:dyDescent="0.25">
      <c r="A2429">
        <v>15505</v>
      </c>
      <c r="B2429" t="s">
        <v>1375</v>
      </c>
      <c r="C2429" s="14" t="s">
        <v>2779</v>
      </c>
    </row>
    <row r="2430" spans="1:3" x14ac:dyDescent="0.25">
      <c r="A2430">
        <v>15506</v>
      </c>
      <c r="B2430" t="s">
        <v>1376</v>
      </c>
      <c r="C2430" s="14" t="s">
        <v>2779</v>
      </c>
    </row>
    <row r="2431" spans="1:3" x14ac:dyDescent="0.25">
      <c r="A2431">
        <v>15506</v>
      </c>
      <c r="B2431" t="s">
        <v>1376</v>
      </c>
      <c r="C2431" s="14" t="s">
        <v>2779</v>
      </c>
    </row>
    <row r="2432" spans="1:3" x14ac:dyDescent="0.25">
      <c r="A2432">
        <v>15506</v>
      </c>
      <c r="B2432" t="s">
        <v>1376</v>
      </c>
      <c r="C2432" s="14" t="s">
        <v>2779</v>
      </c>
    </row>
    <row r="2433" spans="1:3" x14ac:dyDescent="0.25">
      <c r="A2433">
        <v>15506</v>
      </c>
      <c r="B2433" t="s">
        <v>1376</v>
      </c>
      <c r="C2433" s="14" t="s">
        <v>2779</v>
      </c>
    </row>
    <row r="2434" spans="1:3" x14ac:dyDescent="0.25">
      <c r="A2434">
        <v>15507</v>
      </c>
      <c r="B2434" t="s">
        <v>3008</v>
      </c>
      <c r="C2434" s="14" t="s">
        <v>2469</v>
      </c>
    </row>
    <row r="2435" spans="1:3" x14ac:dyDescent="0.25">
      <c r="A2435">
        <v>15507</v>
      </c>
      <c r="B2435" t="s">
        <v>3009</v>
      </c>
      <c r="C2435" s="14" t="s">
        <v>2469</v>
      </c>
    </row>
    <row r="2436" spans="1:3" x14ac:dyDescent="0.25">
      <c r="A2436">
        <v>15507</v>
      </c>
      <c r="B2436" t="s">
        <v>3008</v>
      </c>
      <c r="C2436" s="14" t="s">
        <v>2469</v>
      </c>
    </row>
    <row r="2437" spans="1:3" x14ac:dyDescent="0.25">
      <c r="A2437">
        <v>15507</v>
      </c>
      <c r="B2437" t="s">
        <v>3008</v>
      </c>
      <c r="C2437" s="14" t="s">
        <v>2469</v>
      </c>
    </row>
    <row r="2438" spans="1:3" x14ac:dyDescent="0.25">
      <c r="A2438">
        <v>15508</v>
      </c>
      <c r="B2438" t="s">
        <v>3010</v>
      </c>
      <c r="C2438" s="14" t="s">
        <v>3011</v>
      </c>
    </row>
    <row r="2439" spans="1:3" x14ac:dyDescent="0.25">
      <c r="A2439">
        <v>15509</v>
      </c>
      <c r="B2439" t="s">
        <v>3012</v>
      </c>
      <c r="C2439" s="14" t="s">
        <v>3011</v>
      </c>
    </row>
    <row r="2440" spans="1:3" x14ac:dyDescent="0.25">
      <c r="A2440">
        <v>15510</v>
      </c>
      <c r="B2440" t="s">
        <v>3013</v>
      </c>
      <c r="C2440" s="14" t="s">
        <v>2125</v>
      </c>
    </row>
    <row r="2441" spans="1:3" x14ac:dyDescent="0.25">
      <c r="A2441">
        <v>15511</v>
      </c>
      <c r="B2441" t="s">
        <v>3014</v>
      </c>
      <c r="C2441" s="14" t="s">
        <v>2125</v>
      </c>
    </row>
    <row r="2442" spans="1:3" x14ac:dyDescent="0.25">
      <c r="A2442">
        <v>15511</v>
      </c>
      <c r="B2442" t="s">
        <v>3014</v>
      </c>
      <c r="C2442" s="14" t="s">
        <v>2125</v>
      </c>
    </row>
    <row r="2443" spans="1:3" x14ac:dyDescent="0.25">
      <c r="A2443">
        <v>15511</v>
      </c>
      <c r="B2443" t="s">
        <v>3014</v>
      </c>
      <c r="C2443" s="14" t="s">
        <v>2125</v>
      </c>
    </row>
    <row r="2444" spans="1:3" x14ac:dyDescent="0.25">
      <c r="A2444">
        <v>15511</v>
      </c>
      <c r="B2444" t="s">
        <v>3014</v>
      </c>
      <c r="C2444" s="14" t="s">
        <v>2125</v>
      </c>
    </row>
    <row r="2445" spans="1:3" x14ac:dyDescent="0.25">
      <c r="A2445">
        <v>15512</v>
      </c>
      <c r="B2445" t="s">
        <v>3015</v>
      </c>
      <c r="C2445" s="14" t="s">
        <v>2125</v>
      </c>
    </row>
    <row r="2446" spans="1:3" x14ac:dyDescent="0.25">
      <c r="A2446">
        <v>15512</v>
      </c>
      <c r="B2446" t="s">
        <v>3015</v>
      </c>
      <c r="C2446" s="14" t="s">
        <v>2125</v>
      </c>
    </row>
    <row r="2447" spans="1:3" x14ac:dyDescent="0.25">
      <c r="A2447">
        <v>15512</v>
      </c>
      <c r="B2447" t="s">
        <v>3015</v>
      </c>
      <c r="C2447" s="14" t="s">
        <v>2125</v>
      </c>
    </row>
    <row r="2448" spans="1:3" x14ac:dyDescent="0.25">
      <c r="A2448">
        <v>15512</v>
      </c>
      <c r="B2448" t="s">
        <v>3015</v>
      </c>
      <c r="C2448" s="14" t="s">
        <v>2125</v>
      </c>
    </row>
    <row r="2449" spans="1:3" x14ac:dyDescent="0.25">
      <c r="A2449">
        <v>15513</v>
      </c>
      <c r="B2449" t="s">
        <v>3016</v>
      </c>
      <c r="C2449" s="14" t="s">
        <v>2125</v>
      </c>
    </row>
    <row r="2450" spans="1:3" x14ac:dyDescent="0.25">
      <c r="A2450">
        <v>15513</v>
      </c>
      <c r="B2450" t="s">
        <v>3016</v>
      </c>
      <c r="C2450" s="14" t="s">
        <v>2125</v>
      </c>
    </row>
    <row r="2451" spans="1:3" x14ac:dyDescent="0.25">
      <c r="A2451">
        <v>15513</v>
      </c>
      <c r="B2451" t="s">
        <v>3016</v>
      </c>
      <c r="C2451" s="14" t="s">
        <v>2125</v>
      </c>
    </row>
    <row r="2452" spans="1:3" x14ac:dyDescent="0.25">
      <c r="A2452">
        <v>15513</v>
      </c>
      <c r="B2452" t="s">
        <v>3016</v>
      </c>
      <c r="C2452" s="14" t="s">
        <v>2125</v>
      </c>
    </row>
    <row r="2453" spans="1:3" x14ac:dyDescent="0.25">
      <c r="A2453">
        <v>15514</v>
      </c>
      <c r="B2453" t="s">
        <v>3017</v>
      </c>
      <c r="C2453" s="14" t="s">
        <v>2125</v>
      </c>
    </row>
    <row r="2454" spans="1:3" x14ac:dyDescent="0.25">
      <c r="A2454">
        <v>15514</v>
      </c>
      <c r="B2454" t="s">
        <v>3017</v>
      </c>
      <c r="C2454" s="14" t="s">
        <v>2125</v>
      </c>
    </row>
    <row r="2455" spans="1:3" x14ac:dyDescent="0.25">
      <c r="A2455">
        <v>15514</v>
      </c>
      <c r="B2455" t="s">
        <v>3017</v>
      </c>
      <c r="C2455" s="14" t="s">
        <v>2125</v>
      </c>
    </row>
    <row r="2456" spans="1:3" x14ac:dyDescent="0.25">
      <c r="A2456">
        <v>15514</v>
      </c>
      <c r="B2456" t="s">
        <v>3017</v>
      </c>
      <c r="C2456" s="14" t="s">
        <v>2125</v>
      </c>
    </row>
    <row r="2457" spans="1:3" x14ac:dyDescent="0.25">
      <c r="A2457">
        <v>15515</v>
      </c>
      <c r="B2457" t="s">
        <v>3018</v>
      </c>
      <c r="C2457" s="14" t="s">
        <v>2125</v>
      </c>
    </row>
    <row r="2458" spans="1:3" x14ac:dyDescent="0.25">
      <c r="A2458">
        <v>15515</v>
      </c>
      <c r="B2458" t="s">
        <v>3018</v>
      </c>
      <c r="C2458" s="14" t="s">
        <v>2125</v>
      </c>
    </row>
    <row r="2459" spans="1:3" x14ac:dyDescent="0.25">
      <c r="A2459">
        <v>15515</v>
      </c>
      <c r="B2459" t="s">
        <v>3018</v>
      </c>
      <c r="C2459" s="14" t="s">
        <v>2125</v>
      </c>
    </row>
    <row r="2460" spans="1:3" x14ac:dyDescent="0.25">
      <c r="A2460">
        <v>15515</v>
      </c>
      <c r="B2460" t="s">
        <v>3018</v>
      </c>
      <c r="C2460" s="14" t="s">
        <v>2125</v>
      </c>
    </row>
    <row r="2461" spans="1:3" x14ac:dyDescent="0.25">
      <c r="A2461">
        <v>15516</v>
      </c>
      <c r="B2461" t="s">
        <v>3019</v>
      </c>
      <c r="C2461" s="14" t="s">
        <v>3011</v>
      </c>
    </row>
    <row r="2462" spans="1:3" x14ac:dyDescent="0.25">
      <c r="A2462">
        <v>15517</v>
      </c>
      <c r="B2462" t="s">
        <v>1267</v>
      </c>
      <c r="C2462" s="14" t="s">
        <v>1939</v>
      </c>
    </row>
    <row r="2463" spans="1:3" x14ac:dyDescent="0.25">
      <c r="A2463">
        <v>15517</v>
      </c>
      <c r="B2463" t="s">
        <v>1267</v>
      </c>
      <c r="C2463" s="14" t="s">
        <v>1939</v>
      </c>
    </row>
    <row r="2464" spans="1:3" x14ac:dyDescent="0.25">
      <c r="A2464">
        <v>15517</v>
      </c>
      <c r="B2464" t="s">
        <v>1267</v>
      </c>
      <c r="C2464" s="14" t="s">
        <v>1939</v>
      </c>
    </row>
    <row r="2465" spans="1:3" x14ac:dyDescent="0.25">
      <c r="A2465">
        <v>15517</v>
      </c>
      <c r="B2465" t="s">
        <v>1267</v>
      </c>
      <c r="C2465" s="14" t="s">
        <v>1939</v>
      </c>
    </row>
    <row r="2466" spans="1:3" x14ac:dyDescent="0.25">
      <c r="A2466">
        <v>15518</v>
      </c>
      <c r="B2466" t="s">
        <v>3020</v>
      </c>
      <c r="C2466" s="14" t="s">
        <v>2020</v>
      </c>
    </row>
    <row r="2467" spans="1:3" x14ac:dyDescent="0.25">
      <c r="A2467">
        <v>15519</v>
      </c>
      <c r="B2467" t="s">
        <v>1571</v>
      </c>
      <c r="C2467" s="14" t="s">
        <v>2125</v>
      </c>
    </row>
    <row r="2468" spans="1:3" x14ac:dyDescent="0.25">
      <c r="A2468">
        <v>15519</v>
      </c>
      <c r="B2468" t="s">
        <v>1571</v>
      </c>
      <c r="C2468" s="14" t="s">
        <v>2125</v>
      </c>
    </row>
    <row r="2469" spans="1:3" x14ac:dyDescent="0.25">
      <c r="A2469">
        <v>15519</v>
      </c>
      <c r="B2469" t="s">
        <v>1571</v>
      </c>
      <c r="C2469" s="14" t="s">
        <v>2125</v>
      </c>
    </row>
    <row r="2470" spans="1:3" x14ac:dyDescent="0.25">
      <c r="A2470">
        <v>15519</v>
      </c>
      <c r="B2470" t="s">
        <v>1571</v>
      </c>
      <c r="C2470" s="14" t="s">
        <v>2125</v>
      </c>
    </row>
    <row r="2471" spans="1:3" x14ac:dyDescent="0.25">
      <c r="A2471">
        <v>15520</v>
      </c>
      <c r="B2471" t="s">
        <v>3021</v>
      </c>
      <c r="C2471" s="14" t="s">
        <v>1931</v>
      </c>
    </row>
    <row r="2472" spans="1:3" x14ac:dyDescent="0.25">
      <c r="A2472">
        <v>15521</v>
      </c>
      <c r="B2472" t="s">
        <v>3022</v>
      </c>
      <c r="C2472" s="14" t="s">
        <v>1998</v>
      </c>
    </row>
    <row r="2473" spans="1:3" x14ac:dyDescent="0.25">
      <c r="A2473">
        <v>15521</v>
      </c>
      <c r="B2473" t="s">
        <v>3022</v>
      </c>
      <c r="C2473" s="14" t="s">
        <v>1998</v>
      </c>
    </row>
    <row r="2474" spans="1:3" x14ac:dyDescent="0.25">
      <c r="A2474">
        <v>15522</v>
      </c>
      <c r="B2474" t="s">
        <v>3023</v>
      </c>
      <c r="C2474" s="14" t="s">
        <v>3011</v>
      </c>
    </row>
    <row r="2475" spans="1:3" x14ac:dyDescent="0.25">
      <c r="A2475">
        <v>15525</v>
      </c>
      <c r="B2475" t="s">
        <v>1630</v>
      </c>
      <c r="C2475" s="14" t="s">
        <v>2127</v>
      </c>
    </row>
    <row r="2476" spans="1:3" x14ac:dyDescent="0.25">
      <c r="A2476">
        <v>15525</v>
      </c>
      <c r="B2476" t="s">
        <v>1630</v>
      </c>
      <c r="C2476" s="14" t="s">
        <v>2127</v>
      </c>
    </row>
    <row r="2477" spans="1:3" x14ac:dyDescent="0.25">
      <c r="A2477">
        <v>15525</v>
      </c>
      <c r="B2477" t="s">
        <v>1630</v>
      </c>
      <c r="C2477" s="14" t="s">
        <v>2127</v>
      </c>
    </row>
    <row r="2478" spans="1:3" x14ac:dyDescent="0.25">
      <c r="A2478">
        <v>15525</v>
      </c>
      <c r="B2478" t="s">
        <v>1630</v>
      </c>
      <c r="C2478" s="14" t="s">
        <v>2127</v>
      </c>
    </row>
    <row r="2479" spans="1:3" x14ac:dyDescent="0.25">
      <c r="A2479">
        <v>15526</v>
      </c>
      <c r="B2479" t="s">
        <v>3024</v>
      </c>
      <c r="C2479" s="14" t="s">
        <v>3025</v>
      </c>
    </row>
    <row r="2480" spans="1:3" x14ac:dyDescent="0.25">
      <c r="A2480">
        <v>15526</v>
      </c>
      <c r="B2480" t="s">
        <v>3024</v>
      </c>
      <c r="C2480" s="14" t="s">
        <v>3025</v>
      </c>
    </row>
    <row r="2481" spans="1:3" x14ac:dyDescent="0.25">
      <c r="A2481">
        <v>15526</v>
      </c>
      <c r="B2481" t="s">
        <v>3024</v>
      </c>
      <c r="C2481" s="14" t="s">
        <v>3025</v>
      </c>
    </row>
    <row r="2482" spans="1:3" x14ac:dyDescent="0.25">
      <c r="A2482">
        <v>15526</v>
      </c>
      <c r="B2482" t="s">
        <v>3024</v>
      </c>
      <c r="C2482" s="14" t="s">
        <v>3025</v>
      </c>
    </row>
    <row r="2483" spans="1:3" x14ac:dyDescent="0.25">
      <c r="A2483">
        <v>15527</v>
      </c>
      <c r="B2483" t="s">
        <v>3026</v>
      </c>
      <c r="C2483" s="14" t="s">
        <v>2015</v>
      </c>
    </row>
    <row r="2484" spans="1:3" x14ac:dyDescent="0.25">
      <c r="A2484">
        <v>15527</v>
      </c>
      <c r="B2484" t="s">
        <v>3026</v>
      </c>
      <c r="C2484" s="14" t="s">
        <v>2015</v>
      </c>
    </row>
    <row r="2485" spans="1:3" x14ac:dyDescent="0.25">
      <c r="A2485">
        <v>15527</v>
      </c>
      <c r="B2485" t="s">
        <v>3026</v>
      </c>
      <c r="C2485" s="14" t="s">
        <v>2015</v>
      </c>
    </row>
    <row r="2486" spans="1:3" x14ac:dyDescent="0.25">
      <c r="A2486">
        <v>15527</v>
      </c>
      <c r="B2486" t="s">
        <v>3026</v>
      </c>
      <c r="C2486" s="14" t="s">
        <v>2015</v>
      </c>
    </row>
    <row r="2487" spans="1:3" x14ac:dyDescent="0.25">
      <c r="A2487">
        <v>15529</v>
      </c>
      <c r="B2487" t="s">
        <v>1598</v>
      </c>
      <c r="C2487" s="14" t="s">
        <v>1939</v>
      </c>
    </row>
    <row r="2488" spans="1:3" x14ac:dyDescent="0.25">
      <c r="A2488">
        <v>15529</v>
      </c>
      <c r="B2488" t="s">
        <v>1598</v>
      </c>
      <c r="C2488" s="14" t="s">
        <v>1939</v>
      </c>
    </row>
    <row r="2489" spans="1:3" x14ac:dyDescent="0.25">
      <c r="A2489">
        <v>15529</v>
      </c>
      <c r="B2489" t="s">
        <v>1598</v>
      </c>
      <c r="C2489" s="14" t="s">
        <v>1939</v>
      </c>
    </row>
    <row r="2490" spans="1:3" x14ac:dyDescent="0.25">
      <c r="A2490">
        <v>15530</v>
      </c>
      <c r="B2490" t="s">
        <v>1268</v>
      </c>
      <c r="C2490" s="14" t="s">
        <v>1939</v>
      </c>
    </row>
    <row r="2491" spans="1:3" x14ac:dyDescent="0.25">
      <c r="A2491">
        <v>15530</v>
      </c>
      <c r="B2491" t="s">
        <v>1268</v>
      </c>
      <c r="C2491" s="14" t="s">
        <v>1939</v>
      </c>
    </row>
    <row r="2492" spans="1:3" x14ac:dyDescent="0.25">
      <c r="A2492">
        <v>15530</v>
      </c>
      <c r="B2492" t="s">
        <v>1268</v>
      </c>
      <c r="C2492" s="14" t="s">
        <v>1939</v>
      </c>
    </row>
    <row r="2493" spans="1:3" x14ac:dyDescent="0.25">
      <c r="A2493">
        <v>15531</v>
      </c>
      <c r="B2493" t="s">
        <v>3027</v>
      </c>
      <c r="C2493" s="14"/>
    </row>
    <row r="2494" spans="1:3" x14ac:dyDescent="0.25">
      <c r="A2494">
        <v>15531</v>
      </c>
      <c r="B2494" t="s">
        <v>3027</v>
      </c>
      <c r="C2494" s="14"/>
    </row>
    <row r="2495" spans="1:3" x14ac:dyDescent="0.25">
      <c r="A2495">
        <v>15531</v>
      </c>
      <c r="B2495" t="s">
        <v>3027</v>
      </c>
      <c r="C2495" s="14"/>
    </row>
    <row r="2496" spans="1:3" x14ac:dyDescent="0.25">
      <c r="A2496">
        <v>15531</v>
      </c>
      <c r="B2496" t="s">
        <v>3027</v>
      </c>
      <c r="C2496" s="14"/>
    </row>
    <row r="2497" spans="1:3" x14ac:dyDescent="0.25">
      <c r="A2497">
        <v>15532</v>
      </c>
      <c r="B2497" t="s">
        <v>1663</v>
      </c>
      <c r="C2497" s="14" t="s">
        <v>2125</v>
      </c>
    </row>
    <row r="2498" spans="1:3" x14ac:dyDescent="0.25">
      <c r="A2498">
        <v>15532</v>
      </c>
      <c r="B2498" t="s">
        <v>1663</v>
      </c>
      <c r="C2498" s="14" t="s">
        <v>2125</v>
      </c>
    </row>
    <row r="2499" spans="1:3" x14ac:dyDescent="0.25">
      <c r="A2499">
        <v>15532</v>
      </c>
      <c r="B2499" t="s">
        <v>1663</v>
      </c>
      <c r="C2499" s="14" t="s">
        <v>2125</v>
      </c>
    </row>
    <row r="2500" spans="1:3" x14ac:dyDescent="0.25">
      <c r="A2500">
        <v>15532</v>
      </c>
      <c r="B2500" t="s">
        <v>1663</v>
      </c>
      <c r="C2500" s="14" t="s">
        <v>2125</v>
      </c>
    </row>
    <row r="2501" spans="1:3" x14ac:dyDescent="0.25">
      <c r="A2501">
        <v>15533</v>
      </c>
      <c r="B2501" t="s">
        <v>1170</v>
      </c>
      <c r="C2501" s="14" t="s">
        <v>2125</v>
      </c>
    </row>
    <row r="2502" spans="1:3" x14ac:dyDescent="0.25">
      <c r="A2502">
        <v>15533</v>
      </c>
      <c r="B2502" t="s">
        <v>1170</v>
      </c>
      <c r="C2502" s="14" t="s">
        <v>2125</v>
      </c>
    </row>
    <row r="2503" spans="1:3" x14ac:dyDescent="0.25">
      <c r="A2503">
        <v>15533</v>
      </c>
      <c r="B2503" t="s">
        <v>1170</v>
      </c>
      <c r="C2503" s="14" t="s">
        <v>2125</v>
      </c>
    </row>
    <row r="2504" spans="1:3" x14ac:dyDescent="0.25">
      <c r="A2504">
        <v>15533</v>
      </c>
      <c r="B2504" t="s">
        <v>1170</v>
      </c>
      <c r="C2504" s="14" t="s">
        <v>2125</v>
      </c>
    </row>
    <row r="2505" spans="1:3" x14ac:dyDescent="0.25">
      <c r="A2505">
        <v>15534</v>
      </c>
      <c r="B2505" t="s">
        <v>1609</v>
      </c>
      <c r="C2505" s="14" t="s">
        <v>2125</v>
      </c>
    </row>
    <row r="2506" spans="1:3" x14ac:dyDescent="0.25">
      <c r="A2506">
        <v>15534</v>
      </c>
      <c r="B2506" t="s">
        <v>1609</v>
      </c>
      <c r="C2506" s="14" t="s">
        <v>2125</v>
      </c>
    </row>
    <row r="2507" spans="1:3" x14ac:dyDescent="0.25">
      <c r="A2507">
        <v>15534</v>
      </c>
      <c r="B2507" t="s">
        <v>1609</v>
      </c>
      <c r="C2507" s="14" t="s">
        <v>2125</v>
      </c>
    </row>
    <row r="2508" spans="1:3" x14ac:dyDescent="0.25">
      <c r="A2508">
        <v>15534</v>
      </c>
      <c r="B2508" t="s">
        <v>1609</v>
      </c>
      <c r="C2508" s="14" t="s">
        <v>2125</v>
      </c>
    </row>
    <row r="2509" spans="1:3" x14ac:dyDescent="0.25">
      <c r="A2509">
        <v>15535</v>
      </c>
      <c r="B2509" t="s">
        <v>3028</v>
      </c>
      <c r="C2509" s="14" t="s">
        <v>2125</v>
      </c>
    </row>
    <row r="2510" spans="1:3" x14ac:dyDescent="0.25">
      <c r="A2510">
        <v>15535</v>
      </c>
      <c r="B2510" t="s">
        <v>3028</v>
      </c>
      <c r="C2510" s="14" t="s">
        <v>2125</v>
      </c>
    </row>
    <row r="2511" spans="1:3" x14ac:dyDescent="0.25">
      <c r="A2511">
        <v>15535</v>
      </c>
      <c r="B2511" t="s">
        <v>3028</v>
      </c>
      <c r="C2511" s="14" t="s">
        <v>2125</v>
      </c>
    </row>
    <row r="2512" spans="1:3" x14ac:dyDescent="0.25">
      <c r="A2512">
        <v>15535</v>
      </c>
      <c r="B2512" t="s">
        <v>3028</v>
      </c>
      <c r="C2512" s="14" t="s">
        <v>2125</v>
      </c>
    </row>
    <row r="2513" spans="1:3" x14ac:dyDescent="0.25">
      <c r="A2513">
        <v>15536</v>
      </c>
      <c r="B2513" t="s">
        <v>3029</v>
      </c>
      <c r="C2513" s="14" t="s">
        <v>2125</v>
      </c>
    </row>
    <row r="2514" spans="1:3" x14ac:dyDescent="0.25">
      <c r="A2514">
        <v>15536</v>
      </c>
      <c r="B2514" t="s">
        <v>3029</v>
      </c>
      <c r="C2514" s="14" t="s">
        <v>2125</v>
      </c>
    </row>
    <row r="2515" spans="1:3" x14ac:dyDescent="0.25">
      <c r="A2515">
        <v>15536</v>
      </c>
      <c r="B2515" t="s">
        <v>3029</v>
      </c>
      <c r="C2515" s="14" t="s">
        <v>2125</v>
      </c>
    </row>
    <row r="2516" spans="1:3" x14ac:dyDescent="0.25">
      <c r="A2516">
        <v>15536</v>
      </c>
      <c r="B2516" t="s">
        <v>3029</v>
      </c>
      <c r="C2516" s="14" t="s">
        <v>2125</v>
      </c>
    </row>
    <row r="2517" spans="1:3" x14ac:dyDescent="0.25">
      <c r="A2517">
        <v>15537</v>
      </c>
      <c r="B2517" t="s">
        <v>3030</v>
      </c>
      <c r="C2517" s="14" t="s">
        <v>2125</v>
      </c>
    </row>
    <row r="2518" spans="1:3" x14ac:dyDescent="0.25">
      <c r="A2518">
        <v>15537</v>
      </c>
      <c r="B2518" t="s">
        <v>3030</v>
      </c>
      <c r="C2518" s="14" t="s">
        <v>2125</v>
      </c>
    </row>
    <row r="2519" spans="1:3" x14ac:dyDescent="0.25">
      <c r="A2519">
        <v>15537</v>
      </c>
      <c r="B2519" t="s">
        <v>3030</v>
      </c>
      <c r="C2519" s="14" t="s">
        <v>2125</v>
      </c>
    </row>
    <row r="2520" spans="1:3" x14ac:dyDescent="0.25">
      <c r="A2520">
        <v>15537</v>
      </c>
      <c r="B2520" t="s">
        <v>3030</v>
      </c>
      <c r="C2520" s="14" t="s">
        <v>2125</v>
      </c>
    </row>
    <row r="2521" spans="1:3" x14ac:dyDescent="0.25">
      <c r="A2521">
        <v>15538</v>
      </c>
      <c r="B2521" t="s">
        <v>3031</v>
      </c>
      <c r="C2521" s="14"/>
    </row>
    <row r="2522" spans="1:3" x14ac:dyDescent="0.25">
      <c r="A2522">
        <v>15538</v>
      </c>
      <c r="B2522" t="s">
        <v>3031</v>
      </c>
      <c r="C2522" s="14"/>
    </row>
    <row r="2523" spans="1:3" x14ac:dyDescent="0.25">
      <c r="A2523">
        <v>15539</v>
      </c>
      <c r="B2523" t="s">
        <v>1183</v>
      </c>
      <c r="C2523" s="14" t="s">
        <v>2113</v>
      </c>
    </row>
    <row r="2524" spans="1:3" x14ac:dyDescent="0.25">
      <c r="A2524">
        <v>15539</v>
      </c>
      <c r="B2524" t="s">
        <v>1183</v>
      </c>
      <c r="C2524" s="14" t="s">
        <v>2113</v>
      </c>
    </row>
    <row r="2525" spans="1:3" x14ac:dyDescent="0.25">
      <c r="A2525">
        <v>15539</v>
      </c>
      <c r="B2525" t="s">
        <v>1183</v>
      </c>
      <c r="C2525" s="14" t="s">
        <v>2113</v>
      </c>
    </row>
    <row r="2526" spans="1:3" x14ac:dyDescent="0.25">
      <c r="A2526">
        <v>15539</v>
      </c>
      <c r="B2526" t="s">
        <v>1183</v>
      </c>
      <c r="C2526" s="14" t="s">
        <v>2113</v>
      </c>
    </row>
    <row r="2527" spans="1:3" x14ac:dyDescent="0.25">
      <c r="A2527">
        <v>15540</v>
      </c>
      <c r="B2527" t="s">
        <v>3032</v>
      </c>
      <c r="C2527" s="14" t="s">
        <v>2113</v>
      </c>
    </row>
    <row r="2528" spans="1:3" x14ac:dyDescent="0.25">
      <c r="A2528">
        <v>15540</v>
      </c>
      <c r="B2528" t="s">
        <v>3032</v>
      </c>
      <c r="C2528" s="14" t="s">
        <v>2113</v>
      </c>
    </row>
    <row r="2529" spans="1:3" x14ac:dyDescent="0.25">
      <c r="A2529">
        <v>15540</v>
      </c>
      <c r="B2529" t="s">
        <v>3032</v>
      </c>
      <c r="C2529" s="14" t="s">
        <v>2113</v>
      </c>
    </row>
    <row r="2530" spans="1:3" x14ac:dyDescent="0.25">
      <c r="A2530">
        <v>15540</v>
      </c>
      <c r="B2530" t="s">
        <v>3032</v>
      </c>
      <c r="C2530" s="14" t="s">
        <v>2113</v>
      </c>
    </row>
    <row r="2531" spans="1:3" x14ac:dyDescent="0.25">
      <c r="A2531">
        <v>15541</v>
      </c>
      <c r="B2531" t="s">
        <v>3033</v>
      </c>
      <c r="C2531" s="14"/>
    </row>
    <row r="2532" spans="1:3" x14ac:dyDescent="0.25">
      <c r="A2532">
        <v>15541</v>
      </c>
      <c r="B2532" t="s">
        <v>3033</v>
      </c>
      <c r="C2532" s="14"/>
    </row>
    <row r="2533" spans="1:3" x14ac:dyDescent="0.25">
      <c r="A2533">
        <v>15541</v>
      </c>
      <c r="B2533" t="s">
        <v>3033</v>
      </c>
      <c r="C2533" s="14"/>
    </row>
    <row r="2534" spans="1:3" x14ac:dyDescent="0.25">
      <c r="A2534">
        <v>15541</v>
      </c>
      <c r="B2534" t="s">
        <v>3033</v>
      </c>
      <c r="C2534" s="14"/>
    </row>
    <row r="2535" spans="1:3" x14ac:dyDescent="0.25">
      <c r="A2535">
        <v>15545</v>
      </c>
      <c r="B2535" t="s">
        <v>3034</v>
      </c>
      <c r="C2535" s="14" t="s">
        <v>3035</v>
      </c>
    </row>
    <row r="2536" spans="1:3" x14ac:dyDescent="0.25">
      <c r="A2536">
        <v>15545</v>
      </c>
      <c r="B2536" t="s">
        <v>3034</v>
      </c>
      <c r="C2536" s="14" t="s">
        <v>3035</v>
      </c>
    </row>
    <row r="2537" spans="1:3" x14ac:dyDescent="0.25">
      <c r="A2537">
        <v>15545</v>
      </c>
      <c r="B2537" t="s">
        <v>3034</v>
      </c>
      <c r="C2537" s="14" t="s">
        <v>3035</v>
      </c>
    </row>
    <row r="2538" spans="1:3" x14ac:dyDescent="0.25">
      <c r="A2538">
        <v>15545</v>
      </c>
      <c r="B2538" t="s">
        <v>3034</v>
      </c>
      <c r="C2538" s="14" t="s">
        <v>3035</v>
      </c>
    </row>
    <row r="2539" spans="1:3" x14ac:dyDescent="0.25">
      <c r="A2539">
        <v>15547</v>
      </c>
      <c r="B2539" t="s">
        <v>3036</v>
      </c>
      <c r="C2539" s="14" t="s">
        <v>2536</v>
      </c>
    </row>
    <row r="2540" spans="1:3" x14ac:dyDescent="0.25">
      <c r="A2540">
        <v>15547</v>
      </c>
      <c r="B2540" t="s">
        <v>3036</v>
      </c>
      <c r="C2540" s="14" t="s">
        <v>2536</v>
      </c>
    </row>
    <row r="2541" spans="1:3" x14ac:dyDescent="0.25">
      <c r="A2541">
        <v>15547</v>
      </c>
      <c r="B2541" t="s">
        <v>3036</v>
      </c>
      <c r="C2541" s="14" t="s">
        <v>2536</v>
      </c>
    </row>
    <row r="2542" spans="1:3" x14ac:dyDescent="0.25">
      <c r="A2542">
        <v>15547</v>
      </c>
      <c r="B2542" t="s">
        <v>3036</v>
      </c>
      <c r="C2542" s="14" t="s">
        <v>2536</v>
      </c>
    </row>
    <row r="2543" spans="1:3" x14ac:dyDescent="0.25">
      <c r="A2543">
        <v>15549</v>
      </c>
      <c r="B2543" t="s">
        <v>1677</v>
      </c>
      <c r="C2543" s="14" t="s">
        <v>3037</v>
      </c>
    </row>
    <row r="2544" spans="1:3" x14ac:dyDescent="0.25">
      <c r="A2544">
        <v>15549</v>
      </c>
      <c r="B2544" t="s">
        <v>1677</v>
      </c>
      <c r="C2544" s="14" t="s">
        <v>3037</v>
      </c>
    </row>
    <row r="2545" spans="1:3" x14ac:dyDescent="0.25">
      <c r="A2545">
        <v>15549</v>
      </c>
      <c r="B2545" t="s">
        <v>1677</v>
      </c>
      <c r="C2545" s="14" t="s">
        <v>3037</v>
      </c>
    </row>
    <row r="2546" spans="1:3" x14ac:dyDescent="0.25">
      <c r="A2546">
        <v>15549</v>
      </c>
      <c r="B2546" t="s">
        <v>1677</v>
      </c>
      <c r="C2546" s="14" t="s">
        <v>3037</v>
      </c>
    </row>
    <row r="2547" spans="1:3" x14ac:dyDescent="0.25">
      <c r="A2547">
        <v>15550</v>
      </c>
      <c r="B2547" t="s">
        <v>1516</v>
      </c>
      <c r="C2547" s="14" t="s">
        <v>2223</v>
      </c>
    </row>
    <row r="2548" spans="1:3" x14ac:dyDescent="0.25">
      <c r="A2548">
        <v>15550</v>
      </c>
      <c r="B2548" t="s">
        <v>1516</v>
      </c>
      <c r="C2548" s="14" t="s">
        <v>2223</v>
      </c>
    </row>
    <row r="2549" spans="1:3" x14ac:dyDescent="0.25">
      <c r="A2549">
        <v>15550</v>
      </c>
      <c r="B2549" t="s">
        <v>1516</v>
      </c>
      <c r="C2549" s="14" t="s">
        <v>2223</v>
      </c>
    </row>
    <row r="2550" spans="1:3" x14ac:dyDescent="0.25">
      <c r="A2550">
        <v>15550</v>
      </c>
      <c r="B2550" t="s">
        <v>1516</v>
      </c>
      <c r="C2550" s="14" t="s">
        <v>2223</v>
      </c>
    </row>
    <row r="2551" spans="1:3" x14ac:dyDescent="0.25">
      <c r="A2551">
        <v>15551</v>
      </c>
      <c r="B2551" t="s">
        <v>3038</v>
      </c>
      <c r="C2551" s="14" t="s">
        <v>3039</v>
      </c>
    </row>
    <row r="2552" spans="1:3" x14ac:dyDescent="0.25">
      <c r="A2552">
        <v>15551</v>
      </c>
      <c r="B2552" t="s">
        <v>3038</v>
      </c>
      <c r="C2552" s="14" t="s">
        <v>3039</v>
      </c>
    </row>
    <row r="2553" spans="1:3" x14ac:dyDescent="0.25">
      <c r="A2553">
        <v>15551</v>
      </c>
      <c r="B2553" t="s">
        <v>3038</v>
      </c>
      <c r="C2553" s="14" t="s">
        <v>3039</v>
      </c>
    </row>
    <row r="2554" spans="1:3" x14ac:dyDescent="0.25">
      <c r="A2554">
        <v>15551</v>
      </c>
      <c r="B2554" t="s">
        <v>3038</v>
      </c>
      <c r="C2554" s="14" t="s">
        <v>3039</v>
      </c>
    </row>
    <row r="2555" spans="1:3" x14ac:dyDescent="0.25">
      <c r="A2555">
        <v>15556</v>
      </c>
      <c r="B2555" t="s">
        <v>3040</v>
      </c>
      <c r="C2555" s="14" t="s">
        <v>2015</v>
      </c>
    </row>
    <row r="2556" spans="1:3" x14ac:dyDescent="0.25">
      <c r="A2556">
        <v>15556</v>
      </c>
      <c r="B2556" t="s">
        <v>3040</v>
      </c>
      <c r="C2556" s="14" t="s">
        <v>2015</v>
      </c>
    </row>
    <row r="2557" spans="1:3" x14ac:dyDescent="0.25">
      <c r="A2557">
        <v>15556</v>
      </c>
      <c r="B2557" t="s">
        <v>3040</v>
      </c>
      <c r="C2557" s="14" t="s">
        <v>2015</v>
      </c>
    </row>
    <row r="2558" spans="1:3" x14ac:dyDescent="0.25">
      <c r="A2558">
        <v>15556</v>
      </c>
      <c r="B2558" t="s">
        <v>3040</v>
      </c>
      <c r="C2558" s="14" t="s">
        <v>2015</v>
      </c>
    </row>
    <row r="2559" spans="1:3" x14ac:dyDescent="0.25">
      <c r="A2559">
        <v>15557</v>
      </c>
      <c r="B2559" t="s">
        <v>3041</v>
      </c>
      <c r="C2559" s="14" t="s">
        <v>2015</v>
      </c>
    </row>
    <row r="2560" spans="1:3" x14ac:dyDescent="0.25">
      <c r="A2560">
        <v>15557</v>
      </c>
      <c r="B2560" t="s">
        <v>3041</v>
      </c>
      <c r="C2560" s="14" t="s">
        <v>2015</v>
      </c>
    </row>
    <row r="2561" spans="1:3" x14ac:dyDescent="0.25">
      <c r="A2561">
        <v>15557</v>
      </c>
      <c r="B2561" t="s">
        <v>3041</v>
      </c>
      <c r="C2561" s="14" t="s">
        <v>2015</v>
      </c>
    </row>
    <row r="2562" spans="1:3" x14ac:dyDescent="0.25">
      <c r="A2562">
        <v>15557</v>
      </c>
      <c r="B2562" t="s">
        <v>3041</v>
      </c>
      <c r="C2562" s="14" t="s">
        <v>2015</v>
      </c>
    </row>
    <row r="2563" spans="1:3" x14ac:dyDescent="0.25">
      <c r="A2563">
        <v>15559</v>
      </c>
      <c r="B2563" t="s">
        <v>3042</v>
      </c>
      <c r="C2563" s="14" t="s">
        <v>2015</v>
      </c>
    </row>
    <row r="2564" spans="1:3" x14ac:dyDescent="0.25">
      <c r="A2564">
        <v>15559</v>
      </c>
      <c r="B2564" t="s">
        <v>3042</v>
      </c>
      <c r="C2564" s="14" t="s">
        <v>2015</v>
      </c>
    </row>
    <row r="2565" spans="1:3" x14ac:dyDescent="0.25">
      <c r="A2565">
        <v>15559</v>
      </c>
      <c r="B2565" t="s">
        <v>3042</v>
      </c>
      <c r="C2565" s="14" t="s">
        <v>2015</v>
      </c>
    </row>
    <row r="2566" spans="1:3" x14ac:dyDescent="0.25">
      <c r="A2566">
        <v>15559</v>
      </c>
      <c r="B2566" t="s">
        <v>3042</v>
      </c>
      <c r="C2566" s="14" t="s">
        <v>2015</v>
      </c>
    </row>
    <row r="2567" spans="1:3" x14ac:dyDescent="0.25">
      <c r="A2567">
        <v>15560</v>
      </c>
      <c r="B2567" t="s">
        <v>3043</v>
      </c>
      <c r="C2567" s="14" t="s">
        <v>2043</v>
      </c>
    </row>
    <row r="2568" spans="1:3" x14ac:dyDescent="0.25">
      <c r="A2568">
        <v>15560</v>
      </c>
      <c r="B2568" t="s">
        <v>3043</v>
      </c>
      <c r="C2568" s="14" t="s">
        <v>2043</v>
      </c>
    </row>
    <row r="2569" spans="1:3" x14ac:dyDescent="0.25">
      <c r="A2569">
        <v>15560</v>
      </c>
      <c r="B2569" t="s">
        <v>3043</v>
      </c>
      <c r="C2569" s="14" t="s">
        <v>2043</v>
      </c>
    </row>
    <row r="2570" spans="1:3" x14ac:dyDescent="0.25">
      <c r="A2570">
        <v>15560</v>
      </c>
      <c r="B2570" t="s">
        <v>3043</v>
      </c>
      <c r="C2570" s="14" t="s">
        <v>2043</v>
      </c>
    </row>
    <row r="2571" spans="1:3" x14ac:dyDescent="0.25">
      <c r="A2571">
        <v>15561</v>
      </c>
      <c r="B2571" t="s">
        <v>3044</v>
      </c>
      <c r="C2571" s="14" t="s">
        <v>2809</v>
      </c>
    </row>
    <row r="2572" spans="1:3" x14ac:dyDescent="0.25">
      <c r="A2572">
        <v>15561</v>
      </c>
      <c r="B2572" t="s">
        <v>3044</v>
      </c>
      <c r="C2572" s="14" t="s">
        <v>2809</v>
      </c>
    </row>
    <row r="2573" spans="1:3" x14ac:dyDescent="0.25">
      <c r="A2573">
        <v>15561</v>
      </c>
      <c r="B2573" t="s">
        <v>3044</v>
      </c>
      <c r="C2573" s="14" t="s">
        <v>2809</v>
      </c>
    </row>
    <row r="2574" spans="1:3" x14ac:dyDescent="0.25">
      <c r="A2574">
        <v>15561</v>
      </c>
      <c r="B2574" t="s">
        <v>3044</v>
      </c>
      <c r="C2574" s="14" t="s">
        <v>2809</v>
      </c>
    </row>
    <row r="2575" spans="1:3" x14ac:dyDescent="0.25">
      <c r="A2575">
        <v>15562</v>
      </c>
      <c r="B2575" t="s">
        <v>3045</v>
      </c>
      <c r="C2575" s="14" t="s">
        <v>2113</v>
      </c>
    </row>
    <row r="2576" spans="1:3" x14ac:dyDescent="0.25">
      <c r="A2576">
        <v>15563</v>
      </c>
      <c r="B2576" t="s">
        <v>3046</v>
      </c>
      <c r="C2576" s="14" t="s">
        <v>2113</v>
      </c>
    </row>
    <row r="2577" spans="1:3" x14ac:dyDescent="0.25">
      <c r="A2577">
        <v>15563</v>
      </c>
      <c r="B2577" t="s">
        <v>3046</v>
      </c>
      <c r="C2577" s="14" t="s">
        <v>2113</v>
      </c>
    </row>
    <row r="2578" spans="1:3" x14ac:dyDescent="0.25">
      <c r="A2578">
        <v>15563</v>
      </c>
      <c r="B2578" t="s">
        <v>3046</v>
      </c>
      <c r="C2578" s="14" t="s">
        <v>2113</v>
      </c>
    </row>
    <row r="2579" spans="1:3" x14ac:dyDescent="0.25">
      <c r="A2579">
        <v>15563</v>
      </c>
      <c r="B2579" t="s">
        <v>3046</v>
      </c>
      <c r="C2579" s="14" t="s">
        <v>2113</v>
      </c>
    </row>
    <row r="2580" spans="1:3" x14ac:dyDescent="0.25">
      <c r="A2580">
        <v>15564</v>
      </c>
      <c r="B2580" t="s">
        <v>3047</v>
      </c>
      <c r="C2580" s="14" t="s">
        <v>1998</v>
      </c>
    </row>
    <row r="2581" spans="1:3" x14ac:dyDescent="0.25">
      <c r="A2581">
        <v>15565</v>
      </c>
      <c r="B2581" t="s">
        <v>3048</v>
      </c>
      <c r="C2581" s="14" t="s">
        <v>1998</v>
      </c>
    </row>
    <row r="2582" spans="1:3" x14ac:dyDescent="0.25">
      <c r="A2582">
        <v>15566</v>
      </c>
      <c r="B2582" t="s">
        <v>3049</v>
      </c>
      <c r="C2582" s="14" t="s">
        <v>2011</v>
      </c>
    </row>
    <row r="2583" spans="1:3" x14ac:dyDescent="0.25">
      <c r="A2583">
        <v>15566</v>
      </c>
      <c r="B2583" t="s">
        <v>3049</v>
      </c>
      <c r="C2583" s="14" t="s">
        <v>2011</v>
      </c>
    </row>
    <row r="2584" spans="1:3" x14ac:dyDescent="0.25">
      <c r="A2584">
        <v>15566</v>
      </c>
      <c r="B2584" t="s">
        <v>3049</v>
      </c>
      <c r="C2584" s="14" t="s">
        <v>2011</v>
      </c>
    </row>
    <row r="2585" spans="1:3" x14ac:dyDescent="0.25">
      <c r="A2585">
        <v>15566</v>
      </c>
      <c r="B2585" t="s">
        <v>3049</v>
      </c>
      <c r="C2585" s="14" t="s">
        <v>2011</v>
      </c>
    </row>
    <row r="2586" spans="1:3" x14ac:dyDescent="0.25">
      <c r="A2586">
        <v>15567</v>
      </c>
      <c r="B2586" t="s">
        <v>3050</v>
      </c>
      <c r="C2586" s="14" t="s">
        <v>2223</v>
      </c>
    </row>
    <row r="2587" spans="1:3" x14ac:dyDescent="0.25">
      <c r="A2587">
        <v>15567</v>
      </c>
      <c r="B2587" t="s">
        <v>3050</v>
      </c>
      <c r="C2587" s="14" t="s">
        <v>2223</v>
      </c>
    </row>
    <row r="2588" spans="1:3" x14ac:dyDescent="0.25">
      <c r="A2588">
        <v>15567</v>
      </c>
      <c r="B2588" t="s">
        <v>3050</v>
      </c>
      <c r="C2588" s="14" t="s">
        <v>2223</v>
      </c>
    </row>
    <row r="2589" spans="1:3" x14ac:dyDescent="0.25">
      <c r="A2589">
        <v>15567</v>
      </c>
      <c r="B2589" t="s">
        <v>3050</v>
      </c>
      <c r="C2589" s="14" t="s">
        <v>2223</v>
      </c>
    </row>
    <row r="2590" spans="1:3" x14ac:dyDescent="0.25">
      <c r="A2590">
        <v>15568</v>
      </c>
      <c r="B2590" t="s">
        <v>1164</v>
      </c>
      <c r="C2590" s="14" t="s">
        <v>2125</v>
      </c>
    </row>
    <row r="2591" spans="1:3" x14ac:dyDescent="0.25">
      <c r="A2591">
        <v>15568</v>
      </c>
      <c r="B2591" t="s">
        <v>1164</v>
      </c>
      <c r="C2591" s="14" t="s">
        <v>2125</v>
      </c>
    </row>
    <row r="2592" spans="1:3" x14ac:dyDescent="0.25">
      <c r="A2592">
        <v>15568</v>
      </c>
      <c r="B2592" t="s">
        <v>1164</v>
      </c>
      <c r="C2592" s="14" t="s">
        <v>2125</v>
      </c>
    </row>
    <row r="2593" spans="1:3" x14ac:dyDescent="0.25">
      <c r="A2593">
        <v>15568</v>
      </c>
      <c r="B2593" t="s">
        <v>1164</v>
      </c>
      <c r="C2593" s="14" t="s">
        <v>2125</v>
      </c>
    </row>
    <row r="2594" spans="1:3" x14ac:dyDescent="0.25">
      <c r="A2594">
        <v>15569</v>
      </c>
      <c r="B2594" t="s">
        <v>3051</v>
      </c>
      <c r="C2594" s="14" t="s">
        <v>1998</v>
      </c>
    </row>
    <row r="2595" spans="1:3" x14ac:dyDescent="0.25">
      <c r="A2595">
        <v>15569</v>
      </c>
      <c r="B2595" t="s">
        <v>3051</v>
      </c>
      <c r="C2595" s="14" t="s">
        <v>1998</v>
      </c>
    </row>
    <row r="2596" spans="1:3" x14ac:dyDescent="0.25">
      <c r="A2596">
        <v>15569</v>
      </c>
      <c r="B2596" t="s">
        <v>3051</v>
      </c>
      <c r="C2596" s="14" t="s">
        <v>1998</v>
      </c>
    </row>
    <row r="2597" spans="1:3" x14ac:dyDescent="0.25">
      <c r="A2597">
        <v>15569</v>
      </c>
      <c r="B2597" t="s">
        <v>3051</v>
      </c>
      <c r="C2597" s="14" t="s">
        <v>1998</v>
      </c>
    </row>
    <row r="2598" spans="1:3" x14ac:dyDescent="0.25">
      <c r="A2598">
        <v>15570</v>
      </c>
      <c r="B2598" t="s">
        <v>3052</v>
      </c>
      <c r="C2598" s="14" t="s">
        <v>1998</v>
      </c>
    </row>
    <row r="2599" spans="1:3" x14ac:dyDescent="0.25">
      <c r="A2599">
        <v>15570</v>
      </c>
      <c r="B2599" t="s">
        <v>3052</v>
      </c>
      <c r="C2599" s="14" t="s">
        <v>1998</v>
      </c>
    </row>
    <row r="2600" spans="1:3" x14ac:dyDescent="0.25">
      <c r="A2600">
        <v>15570</v>
      </c>
      <c r="B2600" t="s">
        <v>3052</v>
      </c>
      <c r="C2600" s="14" t="s">
        <v>1998</v>
      </c>
    </row>
    <row r="2601" spans="1:3" x14ac:dyDescent="0.25">
      <c r="A2601">
        <v>15570</v>
      </c>
      <c r="B2601" t="s">
        <v>3052</v>
      </c>
      <c r="C2601" s="14" t="s">
        <v>1998</v>
      </c>
    </row>
    <row r="2602" spans="1:3" x14ac:dyDescent="0.25">
      <c r="A2602">
        <v>15574</v>
      </c>
      <c r="B2602" t="s">
        <v>3053</v>
      </c>
      <c r="C2602" s="14" t="s">
        <v>3054</v>
      </c>
    </row>
    <row r="2603" spans="1:3" x14ac:dyDescent="0.25">
      <c r="A2603">
        <v>15574</v>
      </c>
      <c r="B2603" t="s">
        <v>3053</v>
      </c>
      <c r="C2603" s="14" t="s">
        <v>3054</v>
      </c>
    </row>
    <row r="2604" spans="1:3" x14ac:dyDescent="0.25">
      <c r="A2604">
        <v>15574</v>
      </c>
      <c r="B2604" t="s">
        <v>3053</v>
      </c>
      <c r="C2604" s="14" t="s">
        <v>3054</v>
      </c>
    </row>
    <row r="2605" spans="1:3" x14ac:dyDescent="0.25">
      <c r="A2605">
        <v>15574</v>
      </c>
      <c r="B2605" t="s">
        <v>3053</v>
      </c>
      <c r="C2605" s="14" t="s">
        <v>3054</v>
      </c>
    </row>
    <row r="2606" spans="1:3" x14ac:dyDescent="0.25">
      <c r="A2606">
        <v>15575</v>
      </c>
      <c r="B2606" t="s">
        <v>3055</v>
      </c>
      <c r="C2606" s="14" t="s">
        <v>2254</v>
      </c>
    </row>
    <row r="2607" spans="1:3" x14ac:dyDescent="0.25">
      <c r="A2607">
        <v>15575</v>
      </c>
      <c r="B2607" t="s">
        <v>3056</v>
      </c>
      <c r="C2607" s="14" t="s">
        <v>2254</v>
      </c>
    </row>
    <row r="2608" spans="1:3" x14ac:dyDescent="0.25">
      <c r="A2608">
        <v>15575</v>
      </c>
      <c r="B2608" t="s">
        <v>3055</v>
      </c>
      <c r="C2608" s="14" t="s">
        <v>2254</v>
      </c>
    </row>
    <row r="2609" spans="1:3" x14ac:dyDescent="0.25">
      <c r="A2609">
        <v>15575</v>
      </c>
      <c r="B2609" t="s">
        <v>3055</v>
      </c>
      <c r="C2609" s="14" t="s">
        <v>2254</v>
      </c>
    </row>
    <row r="2610" spans="1:3" x14ac:dyDescent="0.25">
      <c r="A2610">
        <v>15576</v>
      </c>
      <c r="B2610" t="s">
        <v>3057</v>
      </c>
      <c r="C2610" s="14" t="s">
        <v>2260</v>
      </c>
    </row>
    <row r="2611" spans="1:3" x14ac:dyDescent="0.25">
      <c r="A2611">
        <v>15578</v>
      </c>
      <c r="B2611" t="s">
        <v>3058</v>
      </c>
      <c r="C2611" s="14" t="s">
        <v>2189</v>
      </c>
    </row>
    <row r="2612" spans="1:3" x14ac:dyDescent="0.25">
      <c r="A2612">
        <v>15579</v>
      </c>
      <c r="B2612" t="s">
        <v>3059</v>
      </c>
      <c r="C2612" s="14" t="s">
        <v>2013</v>
      </c>
    </row>
    <row r="2613" spans="1:3" x14ac:dyDescent="0.25">
      <c r="A2613">
        <v>15581</v>
      </c>
      <c r="B2613" t="s">
        <v>3060</v>
      </c>
      <c r="C2613" s="14" t="s">
        <v>2746</v>
      </c>
    </row>
    <row r="2614" spans="1:3" x14ac:dyDescent="0.25">
      <c r="A2614">
        <v>15581</v>
      </c>
      <c r="B2614" t="s">
        <v>3060</v>
      </c>
      <c r="C2614" s="14" t="s">
        <v>2746</v>
      </c>
    </row>
    <row r="2615" spans="1:3" x14ac:dyDescent="0.25">
      <c r="A2615">
        <v>15581</v>
      </c>
      <c r="B2615" t="s">
        <v>3060</v>
      </c>
      <c r="C2615" s="14" t="s">
        <v>2746</v>
      </c>
    </row>
    <row r="2616" spans="1:3" x14ac:dyDescent="0.25">
      <c r="A2616">
        <v>15581</v>
      </c>
      <c r="B2616" t="s">
        <v>3060</v>
      </c>
      <c r="C2616" s="14" t="s">
        <v>2746</v>
      </c>
    </row>
    <row r="2617" spans="1:3" x14ac:dyDescent="0.25">
      <c r="A2617">
        <v>15583</v>
      </c>
      <c r="B2617" t="s">
        <v>3061</v>
      </c>
      <c r="C2617" s="14" t="s">
        <v>1998</v>
      </c>
    </row>
    <row r="2618" spans="1:3" x14ac:dyDescent="0.25">
      <c r="A2618">
        <v>15583</v>
      </c>
      <c r="B2618" t="s">
        <v>3061</v>
      </c>
      <c r="C2618" s="14" t="s">
        <v>1998</v>
      </c>
    </row>
    <row r="2619" spans="1:3" x14ac:dyDescent="0.25">
      <c r="A2619">
        <v>15584</v>
      </c>
      <c r="B2619" t="s">
        <v>3062</v>
      </c>
      <c r="C2619" s="14" t="s">
        <v>3063</v>
      </c>
    </row>
    <row r="2620" spans="1:3" x14ac:dyDescent="0.25">
      <c r="A2620">
        <v>15584</v>
      </c>
      <c r="B2620" t="s">
        <v>3062</v>
      </c>
      <c r="C2620" s="14" t="s">
        <v>3063</v>
      </c>
    </row>
    <row r="2621" spans="1:3" x14ac:dyDescent="0.25">
      <c r="A2621">
        <v>15584</v>
      </c>
      <c r="B2621" t="s">
        <v>3062</v>
      </c>
      <c r="C2621" s="14" t="s">
        <v>3063</v>
      </c>
    </row>
    <row r="2622" spans="1:3" x14ac:dyDescent="0.25">
      <c r="A2622">
        <v>15584</v>
      </c>
      <c r="B2622" t="s">
        <v>3062</v>
      </c>
      <c r="C2622" s="14" t="s">
        <v>3063</v>
      </c>
    </row>
    <row r="2623" spans="1:3" x14ac:dyDescent="0.25">
      <c r="A2623">
        <v>15585</v>
      </c>
      <c r="B2623" t="s">
        <v>3064</v>
      </c>
      <c r="C2623" s="14" t="s">
        <v>3065</v>
      </c>
    </row>
    <row r="2624" spans="1:3" x14ac:dyDescent="0.25">
      <c r="A2624">
        <v>15585</v>
      </c>
      <c r="B2624" t="s">
        <v>3064</v>
      </c>
      <c r="C2624" s="14" t="s">
        <v>3065</v>
      </c>
    </row>
    <row r="2625" spans="1:3" x14ac:dyDescent="0.25">
      <c r="A2625">
        <v>15585</v>
      </c>
      <c r="B2625" t="s">
        <v>3064</v>
      </c>
      <c r="C2625" s="14" t="s">
        <v>3065</v>
      </c>
    </row>
    <row r="2626" spans="1:3" x14ac:dyDescent="0.25">
      <c r="A2626">
        <v>15585</v>
      </c>
      <c r="B2626" t="s">
        <v>3064</v>
      </c>
      <c r="C2626" s="14" t="s">
        <v>3065</v>
      </c>
    </row>
    <row r="2627" spans="1:3" x14ac:dyDescent="0.25">
      <c r="A2627">
        <v>15586</v>
      </c>
      <c r="B2627" t="s">
        <v>3066</v>
      </c>
      <c r="C2627" s="14" t="s">
        <v>3065</v>
      </c>
    </row>
    <row r="2628" spans="1:3" x14ac:dyDescent="0.25">
      <c r="A2628">
        <v>15586</v>
      </c>
      <c r="B2628" t="s">
        <v>3066</v>
      </c>
      <c r="C2628" s="14" t="s">
        <v>3065</v>
      </c>
    </row>
    <row r="2629" spans="1:3" x14ac:dyDescent="0.25">
      <c r="A2629">
        <v>15586</v>
      </c>
      <c r="B2629" t="s">
        <v>3066</v>
      </c>
      <c r="C2629" s="14" t="s">
        <v>3065</v>
      </c>
    </row>
    <row r="2630" spans="1:3" x14ac:dyDescent="0.25">
      <c r="A2630">
        <v>15586</v>
      </c>
      <c r="B2630" t="s">
        <v>3066</v>
      </c>
      <c r="C2630" s="14" t="s">
        <v>3065</v>
      </c>
    </row>
    <row r="2631" spans="1:3" x14ac:dyDescent="0.25">
      <c r="A2631">
        <v>15587</v>
      </c>
      <c r="B2631" t="s">
        <v>3067</v>
      </c>
      <c r="C2631" s="14" t="s">
        <v>2007</v>
      </c>
    </row>
    <row r="2632" spans="1:3" x14ac:dyDescent="0.25">
      <c r="A2632">
        <v>15587</v>
      </c>
      <c r="B2632" t="s">
        <v>3067</v>
      </c>
      <c r="C2632" s="14" t="s">
        <v>2007</v>
      </c>
    </row>
    <row r="2633" spans="1:3" x14ac:dyDescent="0.25">
      <c r="A2633">
        <v>15587</v>
      </c>
      <c r="B2633" t="s">
        <v>3067</v>
      </c>
      <c r="C2633" s="14" t="s">
        <v>2007</v>
      </c>
    </row>
    <row r="2634" spans="1:3" x14ac:dyDescent="0.25">
      <c r="A2634">
        <v>15587</v>
      </c>
      <c r="B2634" t="s">
        <v>3067</v>
      </c>
      <c r="C2634" s="14" t="s">
        <v>2007</v>
      </c>
    </row>
    <row r="2635" spans="1:3" x14ac:dyDescent="0.25">
      <c r="A2635">
        <v>15592</v>
      </c>
      <c r="B2635" t="s">
        <v>3068</v>
      </c>
      <c r="C2635" s="14" t="s">
        <v>2065</v>
      </c>
    </row>
    <row r="2636" spans="1:3" x14ac:dyDescent="0.25">
      <c r="A2636">
        <v>15592</v>
      </c>
      <c r="B2636" t="s">
        <v>3068</v>
      </c>
      <c r="C2636" s="14" t="s">
        <v>2065</v>
      </c>
    </row>
    <row r="2637" spans="1:3" x14ac:dyDescent="0.25">
      <c r="A2637">
        <v>15592</v>
      </c>
      <c r="B2637" t="s">
        <v>3068</v>
      </c>
      <c r="C2637" s="14" t="s">
        <v>2065</v>
      </c>
    </row>
    <row r="2638" spans="1:3" x14ac:dyDescent="0.25">
      <c r="A2638">
        <v>15592</v>
      </c>
      <c r="B2638" t="s">
        <v>3068</v>
      </c>
      <c r="C2638" s="14" t="s">
        <v>2065</v>
      </c>
    </row>
    <row r="2639" spans="1:3" x14ac:dyDescent="0.25">
      <c r="A2639">
        <v>15593</v>
      </c>
      <c r="B2639" t="s">
        <v>3069</v>
      </c>
      <c r="C2639" s="14" t="s">
        <v>2065</v>
      </c>
    </row>
    <row r="2640" spans="1:3" x14ac:dyDescent="0.25">
      <c r="A2640">
        <v>15593</v>
      </c>
      <c r="B2640" t="s">
        <v>3069</v>
      </c>
      <c r="C2640" s="14" t="s">
        <v>2065</v>
      </c>
    </row>
    <row r="2641" spans="1:3" x14ac:dyDescent="0.25">
      <c r="A2641">
        <v>15593</v>
      </c>
      <c r="B2641" t="s">
        <v>3069</v>
      </c>
      <c r="C2641" s="14" t="s">
        <v>2065</v>
      </c>
    </row>
    <row r="2642" spans="1:3" x14ac:dyDescent="0.25">
      <c r="A2642">
        <v>15593</v>
      </c>
      <c r="B2642" t="s">
        <v>3069</v>
      </c>
      <c r="C2642" s="14" t="s">
        <v>2065</v>
      </c>
    </row>
    <row r="2643" spans="1:3" x14ac:dyDescent="0.25">
      <c r="A2643">
        <v>15594</v>
      </c>
      <c r="B2643" t="s">
        <v>3070</v>
      </c>
      <c r="C2643" s="14" t="s">
        <v>2103</v>
      </c>
    </row>
    <row r="2644" spans="1:3" x14ac:dyDescent="0.25">
      <c r="A2644">
        <v>15594</v>
      </c>
      <c r="B2644" t="s">
        <v>3070</v>
      </c>
      <c r="C2644" s="14" t="s">
        <v>2103</v>
      </c>
    </row>
    <row r="2645" spans="1:3" x14ac:dyDescent="0.25">
      <c r="A2645">
        <v>15594</v>
      </c>
      <c r="B2645" t="s">
        <v>3070</v>
      </c>
      <c r="C2645" s="14" t="s">
        <v>2103</v>
      </c>
    </row>
    <row r="2646" spans="1:3" x14ac:dyDescent="0.25">
      <c r="A2646">
        <v>15594</v>
      </c>
      <c r="B2646" t="s">
        <v>3070</v>
      </c>
      <c r="C2646" s="14" t="s">
        <v>2103</v>
      </c>
    </row>
    <row r="2647" spans="1:3" x14ac:dyDescent="0.25">
      <c r="A2647">
        <v>15595</v>
      </c>
      <c r="B2647" t="s">
        <v>3071</v>
      </c>
      <c r="C2647" s="14" t="s">
        <v>1939</v>
      </c>
    </row>
    <row r="2648" spans="1:3" x14ac:dyDescent="0.25">
      <c r="A2648">
        <v>15595</v>
      </c>
      <c r="B2648" t="s">
        <v>3071</v>
      </c>
      <c r="C2648" s="14" t="s">
        <v>1939</v>
      </c>
    </row>
    <row r="2649" spans="1:3" x14ac:dyDescent="0.25">
      <c r="A2649">
        <v>15595</v>
      </c>
      <c r="B2649" t="s">
        <v>3071</v>
      </c>
      <c r="C2649" s="14" t="s">
        <v>1939</v>
      </c>
    </row>
    <row r="2650" spans="1:3" x14ac:dyDescent="0.25">
      <c r="A2650">
        <v>15595</v>
      </c>
      <c r="B2650" t="s">
        <v>3071</v>
      </c>
      <c r="C2650" s="14" t="s">
        <v>1939</v>
      </c>
    </row>
    <row r="2651" spans="1:3" x14ac:dyDescent="0.25">
      <c r="A2651">
        <v>15597</v>
      </c>
      <c r="B2651" t="s">
        <v>3072</v>
      </c>
      <c r="C2651" s="14" t="s">
        <v>3073</v>
      </c>
    </row>
    <row r="2652" spans="1:3" x14ac:dyDescent="0.25">
      <c r="A2652">
        <v>15597</v>
      </c>
      <c r="B2652" t="s">
        <v>3072</v>
      </c>
      <c r="C2652" s="14" t="s">
        <v>3073</v>
      </c>
    </row>
    <row r="2653" spans="1:3" x14ac:dyDescent="0.25">
      <c r="A2653">
        <v>15597</v>
      </c>
      <c r="B2653" t="s">
        <v>3072</v>
      </c>
      <c r="C2653" s="14" t="s">
        <v>3073</v>
      </c>
    </row>
    <row r="2654" spans="1:3" x14ac:dyDescent="0.25">
      <c r="A2654">
        <v>15597</v>
      </c>
      <c r="B2654" t="s">
        <v>3072</v>
      </c>
      <c r="C2654" s="14" t="s">
        <v>3073</v>
      </c>
    </row>
    <row r="2655" spans="1:3" x14ac:dyDescent="0.25">
      <c r="A2655">
        <v>15598</v>
      </c>
      <c r="B2655" t="s">
        <v>3074</v>
      </c>
      <c r="C2655" s="14" t="s">
        <v>2013</v>
      </c>
    </row>
    <row r="2656" spans="1:3" x14ac:dyDescent="0.25">
      <c r="A2656">
        <v>15598</v>
      </c>
      <c r="B2656" t="s">
        <v>3074</v>
      </c>
      <c r="C2656" s="14" t="s">
        <v>2013</v>
      </c>
    </row>
    <row r="2657" spans="1:3" x14ac:dyDescent="0.25">
      <c r="A2657">
        <v>15598</v>
      </c>
      <c r="B2657" t="s">
        <v>3074</v>
      </c>
      <c r="C2657" s="14" t="s">
        <v>2013</v>
      </c>
    </row>
    <row r="2658" spans="1:3" x14ac:dyDescent="0.25">
      <c r="A2658">
        <v>15598</v>
      </c>
      <c r="B2658" t="s">
        <v>3074</v>
      </c>
      <c r="C2658" s="14" t="s">
        <v>2013</v>
      </c>
    </row>
    <row r="2659" spans="1:3" x14ac:dyDescent="0.25">
      <c r="A2659">
        <v>15599</v>
      </c>
      <c r="B2659" t="s">
        <v>3075</v>
      </c>
      <c r="C2659" s="14" t="s">
        <v>2189</v>
      </c>
    </row>
    <row r="2660" spans="1:3" x14ac:dyDescent="0.25">
      <c r="A2660">
        <v>15599</v>
      </c>
      <c r="B2660" t="s">
        <v>3075</v>
      </c>
      <c r="C2660" s="14" t="s">
        <v>2189</v>
      </c>
    </row>
    <row r="2661" spans="1:3" x14ac:dyDescent="0.25">
      <c r="A2661">
        <v>15599</v>
      </c>
      <c r="B2661" t="s">
        <v>3075</v>
      </c>
      <c r="C2661" s="14" t="s">
        <v>2189</v>
      </c>
    </row>
    <row r="2662" spans="1:3" x14ac:dyDescent="0.25">
      <c r="A2662">
        <v>15599</v>
      </c>
      <c r="B2662" t="s">
        <v>3075</v>
      </c>
      <c r="C2662" s="14" t="s">
        <v>2189</v>
      </c>
    </row>
    <row r="2663" spans="1:3" x14ac:dyDescent="0.25">
      <c r="A2663">
        <v>15600</v>
      </c>
      <c r="B2663" t="s">
        <v>1838</v>
      </c>
      <c r="C2663" s="14" t="s">
        <v>3076</v>
      </c>
    </row>
    <row r="2664" spans="1:3" x14ac:dyDescent="0.25">
      <c r="A2664">
        <v>15600</v>
      </c>
      <c r="B2664" t="s">
        <v>1838</v>
      </c>
      <c r="C2664" s="14" t="s">
        <v>3076</v>
      </c>
    </row>
    <row r="2665" spans="1:3" x14ac:dyDescent="0.25">
      <c r="A2665">
        <v>15600</v>
      </c>
      <c r="B2665" t="s">
        <v>1838</v>
      </c>
      <c r="C2665" s="14" t="s">
        <v>3076</v>
      </c>
    </row>
    <row r="2666" spans="1:3" x14ac:dyDescent="0.25">
      <c r="A2666">
        <v>15600</v>
      </c>
      <c r="B2666" t="s">
        <v>1838</v>
      </c>
      <c r="C2666" s="14" t="s">
        <v>3076</v>
      </c>
    </row>
    <row r="2667" spans="1:3" x14ac:dyDescent="0.25">
      <c r="A2667">
        <v>15601</v>
      </c>
      <c r="B2667" t="s">
        <v>3077</v>
      </c>
      <c r="C2667" s="14" t="s">
        <v>3073</v>
      </c>
    </row>
    <row r="2668" spans="1:3" x14ac:dyDescent="0.25">
      <c r="A2668">
        <v>15601</v>
      </c>
      <c r="B2668" t="s">
        <v>3077</v>
      </c>
      <c r="C2668" s="14" t="s">
        <v>3073</v>
      </c>
    </row>
    <row r="2669" spans="1:3" x14ac:dyDescent="0.25">
      <c r="A2669">
        <v>15601</v>
      </c>
      <c r="B2669" t="s">
        <v>3077</v>
      </c>
      <c r="C2669" s="14" t="s">
        <v>3073</v>
      </c>
    </row>
    <row r="2670" spans="1:3" x14ac:dyDescent="0.25">
      <c r="A2670">
        <v>15601</v>
      </c>
      <c r="B2670" t="s">
        <v>3077</v>
      </c>
      <c r="C2670" s="14" t="s">
        <v>3073</v>
      </c>
    </row>
    <row r="2671" spans="1:3" x14ac:dyDescent="0.25">
      <c r="A2671">
        <v>15602</v>
      </c>
      <c r="B2671" t="s">
        <v>3078</v>
      </c>
      <c r="C2671" s="14" t="s">
        <v>3079</v>
      </c>
    </row>
    <row r="2672" spans="1:3" x14ac:dyDescent="0.25">
      <c r="A2672">
        <v>15602</v>
      </c>
      <c r="B2672" t="s">
        <v>3078</v>
      </c>
      <c r="C2672" s="14" t="s">
        <v>3079</v>
      </c>
    </row>
    <row r="2673" spans="1:3" x14ac:dyDescent="0.25">
      <c r="A2673">
        <v>15602</v>
      </c>
      <c r="B2673" t="s">
        <v>3078</v>
      </c>
      <c r="C2673" s="14" t="s">
        <v>3079</v>
      </c>
    </row>
    <row r="2674" spans="1:3" x14ac:dyDescent="0.25">
      <c r="A2674">
        <v>15602</v>
      </c>
      <c r="B2674" t="s">
        <v>3078</v>
      </c>
      <c r="C2674" s="14" t="s">
        <v>3079</v>
      </c>
    </row>
    <row r="2675" spans="1:3" x14ac:dyDescent="0.25">
      <c r="A2675">
        <v>15606</v>
      </c>
      <c r="B2675" t="s">
        <v>1838</v>
      </c>
      <c r="C2675" s="14" t="s">
        <v>3080</v>
      </c>
    </row>
    <row r="2676" spans="1:3" x14ac:dyDescent="0.25">
      <c r="A2676">
        <v>15606</v>
      </c>
      <c r="B2676" t="s">
        <v>1838</v>
      </c>
      <c r="C2676" s="14" t="s">
        <v>3080</v>
      </c>
    </row>
    <row r="2677" spans="1:3" x14ac:dyDescent="0.25">
      <c r="A2677">
        <v>15606</v>
      </c>
      <c r="B2677" t="s">
        <v>1838</v>
      </c>
      <c r="C2677" s="14" t="s">
        <v>3080</v>
      </c>
    </row>
    <row r="2678" spans="1:3" x14ac:dyDescent="0.25">
      <c r="A2678">
        <v>15606</v>
      </c>
      <c r="B2678" t="s">
        <v>1838</v>
      </c>
      <c r="C2678" s="14" t="s">
        <v>3080</v>
      </c>
    </row>
    <row r="2679" spans="1:3" x14ac:dyDescent="0.25">
      <c r="A2679">
        <v>15607</v>
      </c>
      <c r="B2679" t="s">
        <v>3081</v>
      </c>
      <c r="C2679" s="14"/>
    </row>
    <row r="2680" spans="1:3" x14ac:dyDescent="0.25">
      <c r="A2680">
        <v>15607</v>
      </c>
      <c r="B2680" t="s">
        <v>3081</v>
      </c>
      <c r="C2680" s="14"/>
    </row>
    <row r="2681" spans="1:3" x14ac:dyDescent="0.25">
      <c r="A2681">
        <v>15607</v>
      </c>
      <c r="B2681" t="s">
        <v>3081</v>
      </c>
      <c r="C2681" s="14"/>
    </row>
    <row r="2682" spans="1:3" x14ac:dyDescent="0.25">
      <c r="A2682">
        <v>15607</v>
      </c>
      <c r="B2682" t="s">
        <v>3081</v>
      </c>
      <c r="C2682" s="14"/>
    </row>
    <row r="2683" spans="1:3" x14ac:dyDescent="0.25">
      <c r="A2683">
        <v>15609</v>
      </c>
      <c r="B2683" t="s">
        <v>3082</v>
      </c>
      <c r="C2683" s="14" t="s">
        <v>2065</v>
      </c>
    </row>
    <row r="2684" spans="1:3" x14ac:dyDescent="0.25">
      <c r="A2684">
        <v>15610</v>
      </c>
      <c r="B2684" t="s">
        <v>3083</v>
      </c>
      <c r="C2684" s="14" t="s">
        <v>2065</v>
      </c>
    </row>
    <row r="2685" spans="1:3" x14ac:dyDescent="0.25">
      <c r="A2685">
        <v>15610</v>
      </c>
      <c r="B2685" t="s">
        <v>3083</v>
      </c>
      <c r="C2685" s="14" t="s">
        <v>2065</v>
      </c>
    </row>
    <row r="2686" spans="1:3" x14ac:dyDescent="0.25">
      <c r="A2686">
        <v>15610</v>
      </c>
      <c r="B2686" t="s">
        <v>3083</v>
      </c>
      <c r="C2686" s="14" t="s">
        <v>2065</v>
      </c>
    </row>
    <row r="2687" spans="1:3" x14ac:dyDescent="0.25">
      <c r="A2687">
        <v>15610</v>
      </c>
      <c r="B2687" t="s">
        <v>3083</v>
      </c>
      <c r="C2687" s="14" t="s">
        <v>2065</v>
      </c>
    </row>
    <row r="2688" spans="1:3" x14ac:dyDescent="0.25">
      <c r="A2688">
        <v>15612</v>
      </c>
      <c r="B2688" t="s">
        <v>3084</v>
      </c>
      <c r="C2688" s="14" t="s">
        <v>3037</v>
      </c>
    </row>
    <row r="2689" spans="1:3" x14ac:dyDescent="0.25">
      <c r="A2689">
        <v>15612</v>
      </c>
      <c r="B2689" t="s">
        <v>3084</v>
      </c>
      <c r="C2689" s="14" t="s">
        <v>3037</v>
      </c>
    </row>
    <row r="2690" spans="1:3" x14ac:dyDescent="0.25">
      <c r="A2690">
        <v>15612</v>
      </c>
      <c r="B2690" t="s">
        <v>3084</v>
      </c>
      <c r="C2690" s="14" t="s">
        <v>3037</v>
      </c>
    </row>
    <row r="2691" spans="1:3" x14ac:dyDescent="0.25">
      <c r="A2691">
        <v>15612</v>
      </c>
      <c r="B2691" t="s">
        <v>3084</v>
      </c>
      <c r="C2691" s="14" t="s">
        <v>3037</v>
      </c>
    </row>
    <row r="2692" spans="1:3" x14ac:dyDescent="0.25">
      <c r="A2692">
        <v>15614</v>
      </c>
      <c r="B2692" t="s">
        <v>1566</v>
      </c>
      <c r="C2692" s="14" t="s">
        <v>3085</v>
      </c>
    </row>
    <row r="2693" spans="1:3" x14ac:dyDescent="0.25">
      <c r="A2693">
        <v>15614</v>
      </c>
      <c r="B2693" t="s">
        <v>1566</v>
      </c>
      <c r="C2693" s="14" t="s">
        <v>3085</v>
      </c>
    </row>
    <row r="2694" spans="1:3" x14ac:dyDescent="0.25">
      <c r="A2694">
        <v>15614</v>
      </c>
      <c r="B2694" t="s">
        <v>1566</v>
      </c>
      <c r="C2694" s="14" t="s">
        <v>3085</v>
      </c>
    </row>
    <row r="2695" spans="1:3" x14ac:dyDescent="0.25">
      <c r="A2695">
        <v>15614</v>
      </c>
      <c r="B2695" t="s">
        <v>1566</v>
      </c>
      <c r="C2695" s="14" t="s">
        <v>3085</v>
      </c>
    </row>
    <row r="2696" spans="1:3" x14ac:dyDescent="0.25">
      <c r="A2696">
        <v>15615</v>
      </c>
      <c r="B2696" t="s">
        <v>3086</v>
      </c>
      <c r="C2696" s="14" t="s">
        <v>3073</v>
      </c>
    </row>
    <row r="2697" spans="1:3" x14ac:dyDescent="0.25">
      <c r="A2697">
        <v>15615</v>
      </c>
      <c r="B2697" t="s">
        <v>3086</v>
      </c>
      <c r="C2697" s="14" t="s">
        <v>3073</v>
      </c>
    </row>
    <row r="2698" spans="1:3" x14ac:dyDescent="0.25">
      <c r="A2698">
        <v>15615</v>
      </c>
      <c r="B2698" t="s">
        <v>3086</v>
      </c>
      <c r="C2698" s="14" t="s">
        <v>3073</v>
      </c>
    </row>
    <row r="2699" spans="1:3" x14ac:dyDescent="0.25">
      <c r="A2699">
        <v>15615</v>
      </c>
      <c r="B2699" t="s">
        <v>3086</v>
      </c>
      <c r="C2699" s="14" t="s">
        <v>3073</v>
      </c>
    </row>
    <row r="2700" spans="1:3" x14ac:dyDescent="0.25">
      <c r="A2700">
        <v>15616</v>
      </c>
      <c r="B2700" t="s">
        <v>1555</v>
      </c>
      <c r="C2700" s="14" t="s">
        <v>3087</v>
      </c>
    </row>
    <row r="2701" spans="1:3" x14ac:dyDescent="0.25">
      <c r="A2701">
        <v>15616</v>
      </c>
      <c r="B2701" t="s">
        <v>1555</v>
      </c>
      <c r="C2701" s="14" t="s">
        <v>3087</v>
      </c>
    </row>
    <row r="2702" spans="1:3" x14ac:dyDescent="0.25">
      <c r="A2702">
        <v>15616</v>
      </c>
      <c r="B2702" t="s">
        <v>1555</v>
      </c>
      <c r="C2702" s="14" t="s">
        <v>3087</v>
      </c>
    </row>
    <row r="2703" spans="1:3" x14ac:dyDescent="0.25">
      <c r="A2703">
        <v>15616</v>
      </c>
      <c r="B2703" t="s">
        <v>1555</v>
      </c>
      <c r="C2703" s="14" t="s">
        <v>3087</v>
      </c>
    </row>
    <row r="2704" spans="1:3" x14ac:dyDescent="0.25">
      <c r="A2704">
        <v>15618</v>
      </c>
      <c r="B2704" t="s">
        <v>1676</v>
      </c>
      <c r="C2704" s="14" t="s">
        <v>3037</v>
      </c>
    </row>
    <row r="2705" spans="1:3" x14ac:dyDescent="0.25">
      <c r="A2705">
        <v>15618</v>
      </c>
      <c r="B2705" t="s">
        <v>1676</v>
      </c>
      <c r="C2705" s="14" t="s">
        <v>3037</v>
      </c>
    </row>
    <row r="2706" spans="1:3" x14ac:dyDescent="0.25">
      <c r="A2706">
        <v>15618</v>
      </c>
      <c r="B2706" t="s">
        <v>1676</v>
      </c>
      <c r="C2706" s="14" t="s">
        <v>3037</v>
      </c>
    </row>
    <row r="2707" spans="1:3" x14ac:dyDescent="0.25">
      <c r="A2707">
        <v>15618</v>
      </c>
      <c r="B2707" t="s">
        <v>1676</v>
      </c>
      <c r="C2707" s="14" t="s">
        <v>3037</v>
      </c>
    </row>
    <row r="2708" spans="1:3" x14ac:dyDescent="0.25">
      <c r="A2708">
        <v>15619</v>
      </c>
      <c r="B2708" t="s">
        <v>3088</v>
      </c>
      <c r="C2708" s="14" t="s">
        <v>2125</v>
      </c>
    </row>
    <row r="2709" spans="1:3" x14ac:dyDescent="0.25">
      <c r="A2709">
        <v>15620</v>
      </c>
      <c r="B2709" t="s">
        <v>1436</v>
      </c>
      <c r="C2709" s="14" t="s">
        <v>3037</v>
      </c>
    </row>
    <row r="2710" spans="1:3" x14ac:dyDescent="0.25">
      <c r="A2710">
        <v>15620</v>
      </c>
      <c r="B2710" t="s">
        <v>1436</v>
      </c>
      <c r="C2710" s="14" t="s">
        <v>3037</v>
      </c>
    </row>
    <row r="2711" spans="1:3" x14ac:dyDescent="0.25">
      <c r="A2711">
        <v>15620</v>
      </c>
      <c r="B2711" t="s">
        <v>1436</v>
      </c>
      <c r="C2711" s="14" t="s">
        <v>3037</v>
      </c>
    </row>
    <row r="2712" spans="1:3" x14ac:dyDescent="0.25">
      <c r="A2712">
        <v>15620</v>
      </c>
      <c r="B2712" t="s">
        <v>1436</v>
      </c>
      <c r="C2712" s="14" t="s">
        <v>3037</v>
      </c>
    </row>
    <row r="2713" spans="1:3" x14ac:dyDescent="0.25">
      <c r="A2713">
        <v>15621</v>
      </c>
      <c r="B2713" t="s">
        <v>3089</v>
      </c>
      <c r="C2713" s="14" t="s">
        <v>3090</v>
      </c>
    </row>
    <row r="2714" spans="1:3" x14ac:dyDescent="0.25">
      <c r="A2714">
        <v>15622</v>
      </c>
      <c r="B2714" t="s">
        <v>1488</v>
      </c>
      <c r="C2714" s="14" t="s">
        <v>1939</v>
      </c>
    </row>
    <row r="2715" spans="1:3" x14ac:dyDescent="0.25">
      <c r="A2715">
        <v>15622</v>
      </c>
      <c r="B2715" t="s">
        <v>1488</v>
      </c>
      <c r="C2715" s="14" t="s">
        <v>1939</v>
      </c>
    </row>
    <row r="2716" spans="1:3" x14ac:dyDescent="0.25">
      <c r="A2716">
        <v>15622</v>
      </c>
      <c r="B2716" t="s">
        <v>1488</v>
      </c>
      <c r="C2716" s="14" t="s">
        <v>1939</v>
      </c>
    </row>
    <row r="2717" spans="1:3" x14ac:dyDescent="0.25">
      <c r="A2717">
        <v>15622</v>
      </c>
      <c r="B2717" t="s">
        <v>1488</v>
      </c>
      <c r="C2717" s="14" t="s">
        <v>1939</v>
      </c>
    </row>
    <row r="2718" spans="1:3" x14ac:dyDescent="0.25">
      <c r="A2718">
        <v>15623</v>
      </c>
      <c r="B2718" t="s">
        <v>1433</v>
      </c>
      <c r="C2718" s="14" t="s">
        <v>3091</v>
      </c>
    </row>
    <row r="2719" spans="1:3" x14ac:dyDescent="0.25">
      <c r="A2719">
        <v>15623</v>
      </c>
      <c r="B2719" t="s">
        <v>1433</v>
      </c>
      <c r="C2719" s="14" t="s">
        <v>3091</v>
      </c>
    </row>
    <row r="2720" spans="1:3" x14ac:dyDescent="0.25">
      <c r="A2720">
        <v>15623</v>
      </c>
      <c r="B2720" t="s">
        <v>1433</v>
      </c>
      <c r="C2720" s="14" t="s">
        <v>3091</v>
      </c>
    </row>
    <row r="2721" spans="1:3" x14ac:dyDescent="0.25">
      <c r="A2721">
        <v>15623</v>
      </c>
      <c r="B2721" t="s">
        <v>1433</v>
      </c>
      <c r="C2721" s="14" t="s">
        <v>3091</v>
      </c>
    </row>
    <row r="2722" spans="1:3" x14ac:dyDescent="0.25">
      <c r="A2722">
        <v>15624</v>
      </c>
      <c r="B2722" t="s">
        <v>3092</v>
      </c>
      <c r="C2722" s="14" t="s">
        <v>2043</v>
      </c>
    </row>
    <row r="2723" spans="1:3" x14ac:dyDescent="0.25">
      <c r="A2723">
        <v>15624</v>
      </c>
      <c r="B2723" t="s">
        <v>3092</v>
      </c>
      <c r="C2723" s="14" t="s">
        <v>2043</v>
      </c>
    </row>
    <row r="2724" spans="1:3" x14ac:dyDescent="0.25">
      <c r="A2724">
        <v>15624</v>
      </c>
      <c r="B2724" t="s">
        <v>3092</v>
      </c>
      <c r="C2724" s="14" t="s">
        <v>2043</v>
      </c>
    </row>
    <row r="2725" spans="1:3" x14ac:dyDescent="0.25">
      <c r="A2725">
        <v>15624</v>
      </c>
      <c r="B2725" t="s">
        <v>3092</v>
      </c>
      <c r="C2725" s="14" t="s">
        <v>2043</v>
      </c>
    </row>
    <row r="2726" spans="1:3" x14ac:dyDescent="0.25">
      <c r="A2726">
        <v>15625</v>
      </c>
      <c r="B2726" t="s">
        <v>2427</v>
      </c>
      <c r="C2726" s="14" t="s">
        <v>2043</v>
      </c>
    </row>
    <row r="2727" spans="1:3" x14ac:dyDescent="0.25">
      <c r="A2727">
        <v>15625</v>
      </c>
      <c r="B2727" t="s">
        <v>2427</v>
      </c>
      <c r="C2727" s="14" t="s">
        <v>2043</v>
      </c>
    </row>
    <row r="2728" spans="1:3" x14ac:dyDescent="0.25">
      <c r="A2728">
        <v>15625</v>
      </c>
      <c r="B2728" t="s">
        <v>2427</v>
      </c>
      <c r="C2728" s="14" t="s">
        <v>2043</v>
      </c>
    </row>
    <row r="2729" spans="1:3" x14ac:dyDescent="0.25">
      <c r="A2729">
        <v>15625</v>
      </c>
      <c r="B2729" t="s">
        <v>2427</v>
      </c>
      <c r="C2729" s="14" t="s">
        <v>2043</v>
      </c>
    </row>
    <row r="2730" spans="1:3" x14ac:dyDescent="0.25">
      <c r="A2730">
        <v>15626</v>
      </c>
      <c r="B2730" t="s">
        <v>2428</v>
      </c>
      <c r="C2730" s="14" t="s">
        <v>2043</v>
      </c>
    </row>
    <row r="2731" spans="1:3" x14ac:dyDescent="0.25">
      <c r="A2731">
        <v>15626</v>
      </c>
      <c r="B2731" t="s">
        <v>2428</v>
      </c>
      <c r="C2731" s="14" t="s">
        <v>2043</v>
      </c>
    </row>
    <row r="2732" spans="1:3" x14ac:dyDescent="0.25">
      <c r="A2732">
        <v>15626</v>
      </c>
      <c r="B2732" t="s">
        <v>2428</v>
      </c>
      <c r="C2732" s="14" t="s">
        <v>2043</v>
      </c>
    </row>
    <row r="2733" spans="1:3" x14ac:dyDescent="0.25">
      <c r="A2733">
        <v>15626</v>
      </c>
      <c r="B2733" t="s">
        <v>2428</v>
      </c>
      <c r="C2733" s="14" t="s">
        <v>2043</v>
      </c>
    </row>
    <row r="2734" spans="1:3" x14ac:dyDescent="0.25">
      <c r="A2734">
        <v>15627</v>
      </c>
      <c r="B2734" t="s">
        <v>3093</v>
      </c>
      <c r="C2734" s="14" t="s">
        <v>2043</v>
      </c>
    </row>
    <row r="2735" spans="1:3" x14ac:dyDescent="0.25">
      <c r="A2735">
        <v>15627</v>
      </c>
      <c r="B2735" t="s">
        <v>3093</v>
      </c>
      <c r="C2735" s="14" t="s">
        <v>2043</v>
      </c>
    </row>
    <row r="2736" spans="1:3" x14ac:dyDescent="0.25">
      <c r="A2736">
        <v>15628</v>
      </c>
      <c r="B2736" t="s">
        <v>3094</v>
      </c>
      <c r="C2736" s="14" t="s">
        <v>1933</v>
      </c>
    </row>
    <row r="2737" spans="1:3" x14ac:dyDescent="0.25">
      <c r="A2737">
        <v>15628</v>
      </c>
      <c r="B2737" t="s">
        <v>3094</v>
      </c>
      <c r="C2737" s="14" t="s">
        <v>1933</v>
      </c>
    </row>
    <row r="2738" spans="1:3" x14ac:dyDescent="0.25">
      <c r="A2738">
        <v>15628</v>
      </c>
      <c r="B2738" t="s">
        <v>3095</v>
      </c>
      <c r="C2738" s="14" t="s">
        <v>1933</v>
      </c>
    </row>
    <row r="2739" spans="1:3" x14ac:dyDescent="0.25">
      <c r="A2739">
        <v>15628</v>
      </c>
      <c r="B2739" t="s">
        <v>3094</v>
      </c>
      <c r="C2739" s="14" t="s">
        <v>1933</v>
      </c>
    </row>
    <row r="2740" spans="1:3" x14ac:dyDescent="0.25">
      <c r="A2740">
        <v>15629</v>
      </c>
      <c r="B2740" t="s">
        <v>3096</v>
      </c>
      <c r="C2740" s="14" t="s">
        <v>1933</v>
      </c>
    </row>
    <row r="2741" spans="1:3" x14ac:dyDescent="0.25">
      <c r="A2741">
        <v>15629</v>
      </c>
      <c r="B2741" t="s">
        <v>3097</v>
      </c>
      <c r="C2741" s="14" t="s">
        <v>1933</v>
      </c>
    </row>
    <row r="2742" spans="1:3" x14ac:dyDescent="0.25">
      <c r="A2742">
        <v>15629</v>
      </c>
      <c r="B2742" t="s">
        <v>3096</v>
      </c>
      <c r="C2742" s="14" t="s">
        <v>1933</v>
      </c>
    </row>
    <row r="2743" spans="1:3" x14ac:dyDescent="0.25">
      <c r="A2743">
        <v>15629</v>
      </c>
      <c r="B2743" t="s">
        <v>3096</v>
      </c>
      <c r="C2743" s="14" t="s">
        <v>1933</v>
      </c>
    </row>
    <row r="2744" spans="1:3" x14ac:dyDescent="0.25">
      <c r="A2744">
        <v>15632</v>
      </c>
      <c r="B2744" t="s">
        <v>3098</v>
      </c>
      <c r="C2744" s="14" t="s">
        <v>1920</v>
      </c>
    </row>
    <row r="2745" spans="1:3" x14ac:dyDescent="0.25">
      <c r="A2745">
        <v>15632</v>
      </c>
      <c r="B2745" t="s">
        <v>3098</v>
      </c>
      <c r="C2745" s="14" t="s">
        <v>1920</v>
      </c>
    </row>
    <row r="2746" spans="1:3" x14ac:dyDescent="0.25">
      <c r="A2746">
        <v>15632</v>
      </c>
      <c r="B2746" t="s">
        <v>3098</v>
      </c>
      <c r="C2746" s="14" t="s">
        <v>1920</v>
      </c>
    </row>
    <row r="2747" spans="1:3" x14ac:dyDescent="0.25">
      <c r="A2747">
        <v>15632</v>
      </c>
      <c r="B2747" t="s">
        <v>3098</v>
      </c>
      <c r="C2747" s="14" t="s">
        <v>1920</v>
      </c>
    </row>
    <row r="2748" spans="1:3" x14ac:dyDescent="0.25">
      <c r="A2748">
        <v>15633</v>
      </c>
      <c r="B2748" t="s">
        <v>3099</v>
      </c>
      <c r="C2748" s="14" t="s">
        <v>1998</v>
      </c>
    </row>
    <row r="2749" spans="1:3" x14ac:dyDescent="0.25">
      <c r="A2749">
        <v>15633</v>
      </c>
      <c r="B2749" t="s">
        <v>3099</v>
      </c>
      <c r="C2749" s="14"/>
    </row>
    <row r="2750" spans="1:3" x14ac:dyDescent="0.25">
      <c r="A2750">
        <v>15634</v>
      </c>
      <c r="B2750" t="s">
        <v>3100</v>
      </c>
      <c r="C2750" s="14"/>
    </row>
    <row r="2751" spans="1:3" x14ac:dyDescent="0.25">
      <c r="A2751">
        <v>15634</v>
      </c>
      <c r="B2751" t="s">
        <v>3100</v>
      </c>
      <c r="C2751" s="14" t="s">
        <v>1998</v>
      </c>
    </row>
    <row r="2752" spans="1:3" x14ac:dyDescent="0.25">
      <c r="A2752">
        <v>15635</v>
      </c>
      <c r="B2752" t="s">
        <v>3101</v>
      </c>
      <c r="C2752" s="14"/>
    </row>
    <row r="2753" spans="1:3" x14ac:dyDescent="0.25">
      <c r="A2753">
        <v>15635</v>
      </c>
      <c r="B2753" t="s">
        <v>3102</v>
      </c>
      <c r="C2753" s="14"/>
    </row>
    <row r="2754" spans="1:3" x14ac:dyDescent="0.25">
      <c r="A2754">
        <v>15636</v>
      </c>
      <c r="B2754" t="s">
        <v>3103</v>
      </c>
      <c r="C2754" s="14"/>
    </row>
    <row r="2755" spans="1:3" x14ac:dyDescent="0.25">
      <c r="A2755">
        <v>15636</v>
      </c>
      <c r="B2755" t="s">
        <v>3103</v>
      </c>
      <c r="C2755" s="14"/>
    </row>
    <row r="2756" spans="1:3" x14ac:dyDescent="0.25">
      <c r="A2756">
        <v>15637</v>
      </c>
      <c r="B2756" t="s">
        <v>3104</v>
      </c>
      <c r="C2756" s="14"/>
    </row>
    <row r="2757" spans="1:3" x14ac:dyDescent="0.25">
      <c r="A2757">
        <v>15637</v>
      </c>
      <c r="B2757" t="s">
        <v>3104</v>
      </c>
      <c r="C2757" s="14"/>
    </row>
    <row r="2758" spans="1:3" x14ac:dyDescent="0.25">
      <c r="A2758">
        <v>15638</v>
      </c>
      <c r="B2758" t="s">
        <v>3105</v>
      </c>
      <c r="C2758" s="14" t="s">
        <v>3011</v>
      </c>
    </row>
    <row r="2759" spans="1:3" x14ac:dyDescent="0.25">
      <c r="A2759">
        <v>15638</v>
      </c>
      <c r="B2759" t="s">
        <v>3106</v>
      </c>
      <c r="C2759" s="14"/>
    </row>
    <row r="2760" spans="1:3" x14ac:dyDescent="0.25">
      <c r="A2760">
        <v>15639</v>
      </c>
      <c r="B2760" t="s">
        <v>3107</v>
      </c>
      <c r="C2760" s="14"/>
    </row>
    <row r="2761" spans="1:3" x14ac:dyDescent="0.25">
      <c r="A2761">
        <v>15639</v>
      </c>
      <c r="B2761" t="s">
        <v>3107</v>
      </c>
      <c r="C2761" s="14"/>
    </row>
    <row r="2762" spans="1:3" x14ac:dyDescent="0.25">
      <c r="A2762">
        <v>15640</v>
      </c>
      <c r="B2762" t="s">
        <v>3108</v>
      </c>
      <c r="C2762" s="14" t="s">
        <v>2223</v>
      </c>
    </row>
    <row r="2763" spans="1:3" x14ac:dyDescent="0.25">
      <c r="A2763">
        <v>15640</v>
      </c>
      <c r="B2763" t="s">
        <v>3108</v>
      </c>
      <c r="C2763" s="14" t="s">
        <v>2223</v>
      </c>
    </row>
    <row r="2764" spans="1:3" x14ac:dyDescent="0.25">
      <c r="A2764">
        <v>15640</v>
      </c>
      <c r="B2764" t="s">
        <v>3108</v>
      </c>
      <c r="C2764" s="14" t="s">
        <v>2223</v>
      </c>
    </row>
    <row r="2765" spans="1:3" x14ac:dyDescent="0.25">
      <c r="A2765">
        <v>15640</v>
      </c>
      <c r="B2765" t="s">
        <v>3108</v>
      </c>
      <c r="C2765" s="14" t="s">
        <v>2223</v>
      </c>
    </row>
    <row r="2766" spans="1:3" x14ac:dyDescent="0.25">
      <c r="A2766">
        <v>15641</v>
      </c>
      <c r="B2766" t="s">
        <v>3109</v>
      </c>
      <c r="C2766" s="14"/>
    </row>
    <row r="2767" spans="1:3" x14ac:dyDescent="0.25">
      <c r="A2767">
        <v>15641</v>
      </c>
      <c r="B2767" t="s">
        <v>3109</v>
      </c>
      <c r="C2767" s="14"/>
    </row>
    <row r="2768" spans="1:3" x14ac:dyDescent="0.25">
      <c r="A2768">
        <v>15642</v>
      </c>
      <c r="B2768" t="s">
        <v>3110</v>
      </c>
      <c r="C2768" s="14" t="s">
        <v>2015</v>
      </c>
    </row>
    <row r="2769" spans="1:3" x14ac:dyDescent="0.25">
      <c r="A2769">
        <v>15642</v>
      </c>
      <c r="B2769" t="s">
        <v>3110</v>
      </c>
      <c r="C2769" s="14" t="s">
        <v>2015</v>
      </c>
    </row>
    <row r="2770" spans="1:3" x14ac:dyDescent="0.25">
      <c r="A2770">
        <v>15642</v>
      </c>
      <c r="B2770" t="s">
        <v>3110</v>
      </c>
      <c r="C2770" s="14" t="s">
        <v>2015</v>
      </c>
    </row>
    <row r="2771" spans="1:3" x14ac:dyDescent="0.25">
      <c r="A2771">
        <v>15642</v>
      </c>
      <c r="B2771" t="s">
        <v>3110</v>
      </c>
      <c r="C2771" s="14" t="s">
        <v>2015</v>
      </c>
    </row>
    <row r="2772" spans="1:3" x14ac:dyDescent="0.25">
      <c r="A2772">
        <v>15643</v>
      </c>
      <c r="B2772" t="s">
        <v>3111</v>
      </c>
      <c r="C2772" s="14" t="s">
        <v>2015</v>
      </c>
    </row>
    <row r="2773" spans="1:3" x14ac:dyDescent="0.25">
      <c r="A2773">
        <v>15643</v>
      </c>
      <c r="B2773" t="s">
        <v>3111</v>
      </c>
      <c r="C2773" s="14" t="s">
        <v>2015</v>
      </c>
    </row>
    <row r="2774" spans="1:3" x14ac:dyDescent="0.25">
      <c r="A2774">
        <v>15643</v>
      </c>
      <c r="B2774" t="s">
        <v>3111</v>
      </c>
      <c r="C2774" s="14" t="s">
        <v>2015</v>
      </c>
    </row>
    <row r="2775" spans="1:3" x14ac:dyDescent="0.25">
      <c r="A2775">
        <v>15643</v>
      </c>
      <c r="B2775" t="s">
        <v>3111</v>
      </c>
      <c r="C2775" s="14" t="s">
        <v>2015</v>
      </c>
    </row>
    <row r="2776" spans="1:3" x14ac:dyDescent="0.25">
      <c r="A2776">
        <v>15644</v>
      </c>
      <c r="B2776" t="s">
        <v>3112</v>
      </c>
      <c r="C2776" s="14" t="s">
        <v>2015</v>
      </c>
    </row>
    <row r="2777" spans="1:3" x14ac:dyDescent="0.25">
      <c r="A2777">
        <v>15644</v>
      </c>
      <c r="B2777" t="s">
        <v>3112</v>
      </c>
      <c r="C2777" s="14" t="s">
        <v>2015</v>
      </c>
    </row>
    <row r="2778" spans="1:3" x14ac:dyDescent="0.25">
      <c r="A2778">
        <v>15644</v>
      </c>
      <c r="B2778" t="s">
        <v>3112</v>
      </c>
      <c r="C2778" s="14" t="s">
        <v>2015</v>
      </c>
    </row>
    <row r="2779" spans="1:3" x14ac:dyDescent="0.25">
      <c r="A2779">
        <v>15644</v>
      </c>
      <c r="B2779" t="s">
        <v>3112</v>
      </c>
      <c r="C2779" s="14" t="s">
        <v>2015</v>
      </c>
    </row>
    <row r="2780" spans="1:3" x14ac:dyDescent="0.25">
      <c r="A2780">
        <v>15645</v>
      </c>
      <c r="B2780" t="s">
        <v>3113</v>
      </c>
      <c r="C2780" s="14" t="s">
        <v>2015</v>
      </c>
    </row>
    <row r="2781" spans="1:3" x14ac:dyDescent="0.25">
      <c r="A2781">
        <v>15645</v>
      </c>
      <c r="B2781" t="s">
        <v>3113</v>
      </c>
      <c r="C2781" s="14" t="s">
        <v>2015</v>
      </c>
    </row>
    <row r="2782" spans="1:3" x14ac:dyDescent="0.25">
      <c r="A2782">
        <v>15645</v>
      </c>
      <c r="B2782" t="s">
        <v>3113</v>
      </c>
      <c r="C2782" s="14" t="s">
        <v>2015</v>
      </c>
    </row>
    <row r="2783" spans="1:3" x14ac:dyDescent="0.25">
      <c r="A2783">
        <v>15645</v>
      </c>
      <c r="B2783" t="s">
        <v>3113</v>
      </c>
      <c r="C2783" s="14" t="s">
        <v>2015</v>
      </c>
    </row>
    <row r="2784" spans="1:3" x14ac:dyDescent="0.25">
      <c r="A2784">
        <v>15646</v>
      </c>
      <c r="B2784" t="s">
        <v>2711</v>
      </c>
      <c r="C2784" s="14" t="s">
        <v>2015</v>
      </c>
    </row>
    <row r="2785" spans="1:3" x14ac:dyDescent="0.25">
      <c r="A2785">
        <v>15646</v>
      </c>
      <c r="B2785" t="s">
        <v>2711</v>
      </c>
      <c r="C2785" s="14" t="s">
        <v>2015</v>
      </c>
    </row>
    <row r="2786" spans="1:3" x14ac:dyDescent="0.25">
      <c r="A2786">
        <v>15646</v>
      </c>
      <c r="B2786" t="s">
        <v>2711</v>
      </c>
      <c r="C2786" s="14" t="s">
        <v>2015</v>
      </c>
    </row>
    <row r="2787" spans="1:3" x14ac:dyDescent="0.25">
      <c r="A2787">
        <v>15646</v>
      </c>
      <c r="B2787" t="s">
        <v>2711</v>
      </c>
      <c r="C2787" s="14" t="s">
        <v>2015</v>
      </c>
    </row>
    <row r="2788" spans="1:3" x14ac:dyDescent="0.25">
      <c r="A2788">
        <v>15647</v>
      </c>
      <c r="B2788" t="s">
        <v>3114</v>
      </c>
      <c r="C2788" s="14"/>
    </row>
    <row r="2789" spans="1:3" x14ac:dyDescent="0.25">
      <c r="A2789">
        <v>15647</v>
      </c>
      <c r="B2789" t="s">
        <v>3114</v>
      </c>
      <c r="C2789" s="14"/>
    </row>
    <row r="2790" spans="1:3" x14ac:dyDescent="0.25">
      <c r="A2790">
        <v>15648</v>
      </c>
      <c r="B2790" t="s">
        <v>3089</v>
      </c>
      <c r="C2790" s="14" t="s">
        <v>2223</v>
      </c>
    </row>
    <row r="2791" spans="1:3" x14ac:dyDescent="0.25">
      <c r="A2791">
        <v>15648</v>
      </c>
      <c r="B2791" t="s">
        <v>3089</v>
      </c>
      <c r="C2791" s="14" t="s">
        <v>2223</v>
      </c>
    </row>
    <row r="2792" spans="1:3" x14ac:dyDescent="0.25">
      <c r="A2792">
        <v>15648</v>
      </c>
      <c r="B2792" t="s">
        <v>3089</v>
      </c>
      <c r="C2792" s="14" t="s">
        <v>2223</v>
      </c>
    </row>
    <row r="2793" spans="1:3" x14ac:dyDescent="0.25">
      <c r="A2793">
        <v>15648</v>
      </c>
      <c r="B2793" t="s">
        <v>3089</v>
      </c>
      <c r="C2793" s="14" t="s">
        <v>2223</v>
      </c>
    </row>
    <row r="2794" spans="1:3" x14ac:dyDescent="0.25">
      <c r="A2794">
        <v>15649</v>
      </c>
      <c r="B2794" t="s">
        <v>3115</v>
      </c>
      <c r="C2794" s="14" t="s">
        <v>3116</v>
      </c>
    </row>
    <row r="2795" spans="1:3" x14ac:dyDescent="0.25">
      <c r="A2795">
        <v>15649</v>
      </c>
      <c r="B2795" t="s">
        <v>3115</v>
      </c>
      <c r="C2795" s="14" t="s">
        <v>3116</v>
      </c>
    </row>
    <row r="2796" spans="1:3" x14ac:dyDescent="0.25">
      <c r="A2796">
        <v>15649</v>
      </c>
      <c r="B2796" t="s">
        <v>3115</v>
      </c>
      <c r="C2796" s="14" t="s">
        <v>3116</v>
      </c>
    </row>
    <row r="2797" spans="1:3" x14ac:dyDescent="0.25">
      <c r="A2797">
        <v>15650</v>
      </c>
      <c r="B2797" t="s">
        <v>3117</v>
      </c>
      <c r="C2797" s="14" t="s">
        <v>3090</v>
      </c>
    </row>
    <row r="2798" spans="1:3" x14ac:dyDescent="0.25">
      <c r="A2798">
        <v>15650</v>
      </c>
      <c r="B2798" t="s">
        <v>3117</v>
      </c>
      <c r="C2798" s="14" t="s">
        <v>3090</v>
      </c>
    </row>
    <row r="2799" spans="1:3" x14ac:dyDescent="0.25">
      <c r="A2799">
        <v>15650</v>
      </c>
      <c r="B2799" t="s">
        <v>3117</v>
      </c>
      <c r="C2799" s="14" t="s">
        <v>3090</v>
      </c>
    </row>
    <row r="2800" spans="1:3" x14ac:dyDescent="0.25">
      <c r="A2800">
        <v>15650</v>
      </c>
      <c r="B2800" t="s">
        <v>3117</v>
      </c>
      <c r="C2800" s="14" t="s">
        <v>3090</v>
      </c>
    </row>
    <row r="2801" spans="1:3" x14ac:dyDescent="0.25">
      <c r="A2801">
        <v>15652</v>
      </c>
      <c r="B2801" t="s">
        <v>3118</v>
      </c>
      <c r="C2801" s="14" t="s">
        <v>3119</v>
      </c>
    </row>
    <row r="2802" spans="1:3" x14ac:dyDescent="0.25">
      <c r="A2802">
        <v>15652</v>
      </c>
      <c r="B2802" t="s">
        <v>3118</v>
      </c>
      <c r="C2802" s="14" t="s">
        <v>3119</v>
      </c>
    </row>
    <row r="2803" spans="1:3" x14ac:dyDescent="0.25">
      <c r="A2803">
        <v>15652</v>
      </c>
      <c r="B2803" t="s">
        <v>3118</v>
      </c>
      <c r="C2803" s="14" t="s">
        <v>3119</v>
      </c>
    </row>
    <row r="2804" spans="1:3" x14ac:dyDescent="0.25">
      <c r="A2804">
        <v>15652</v>
      </c>
      <c r="B2804" t="s">
        <v>3118</v>
      </c>
      <c r="C2804" s="14" t="s">
        <v>3119</v>
      </c>
    </row>
    <row r="2805" spans="1:3" x14ac:dyDescent="0.25">
      <c r="A2805">
        <v>15653</v>
      </c>
      <c r="B2805" t="s">
        <v>3120</v>
      </c>
      <c r="C2805" s="14" t="s">
        <v>3121</v>
      </c>
    </row>
    <row r="2806" spans="1:3" x14ac:dyDescent="0.25">
      <c r="A2806">
        <v>15653</v>
      </c>
      <c r="B2806" t="s">
        <v>3120</v>
      </c>
      <c r="C2806" s="14" t="s">
        <v>3121</v>
      </c>
    </row>
    <row r="2807" spans="1:3" x14ac:dyDescent="0.25">
      <c r="A2807">
        <v>15653</v>
      </c>
      <c r="B2807" t="s">
        <v>3120</v>
      </c>
      <c r="C2807" s="14" t="s">
        <v>3121</v>
      </c>
    </row>
    <row r="2808" spans="1:3" x14ac:dyDescent="0.25">
      <c r="A2808">
        <v>15653</v>
      </c>
      <c r="B2808" t="s">
        <v>3120</v>
      </c>
      <c r="C2808" s="14" t="s">
        <v>3121</v>
      </c>
    </row>
    <row r="2809" spans="1:3" x14ac:dyDescent="0.25">
      <c r="A2809">
        <v>15654</v>
      </c>
      <c r="B2809" t="s">
        <v>3122</v>
      </c>
      <c r="C2809" s="14" t="s">
        <v>2870</v>
      </c>
    </row>
    <row r="2810" spans="1:3" x14ac:dyDescent="0.25">
      <c r="A2810">
        <v>15654</v>
      </c>
      <c r="B2810" t="s">
        <v>3122</v>
      </c>
      <c r="C2810" s="14" t="s">
        <v>3123</v>
      </c>
    </row>
    <row r="2811" spans="1:3" x14ac:dyDescent="0.25">
      <c r="A2811">
        <v>15654</v>
      </c>
      <c r="B2811" t="s">
        <v>3122</v>
      </c>
      <c r="C2811" s="14" t="s">
        <v>2870</v>
      </c>
    </row>
    <row r="2812" spans="1:3" x14ac:dyDescent="0.25">
      <c r="A2812">
        <v>15654</v>
      </c>
      <c r="B2812" t="s">
        <v>3122</v>
      </c>
      <c r="C2812" s="14" t="s">
        <v>2870</v>
      </c>
    </row>
    <row r="2813" spans="1:3" x14ac:dyDescent="0.25">
      <c r="A2813">
        <v>15657</v>
      </c>
      <c r="B2813" t="s">
        <v>3124</v>
      </c>
      <c r="C2813" s="14" t="s">
        <v>2113</v>
      </c>
    </row>
    <row r="2814" spans="1:3" x14ac:dyDescent="0.25">
      <c r="A2814">
        <v>15657</v>
      </c>
      <c r="B2814" t="s">
        <v>3124</v>
      </c>
      <c r="C2814" s="14" t="s">
        <v>2113</v>
      </c>
    </row>
    <row r="2815" spans="1:3" x14ac:dyDescent="0.25">
      <c r="A2815">
        <v>15657</v>
      </c>
      <c r="B2815" t="s">
        <v>3124</v>
      </c>
      <c r="C2815" s="14" t="s">
        <v>2113</v>
      </c>
    </row>
    <row r="2816" spans="1:3" x14ac:dyDescent="0.25">
      <c r="A2816">
        <v>15657</v>
      </c>
      <c r="B2816" t="s">
        <v>3124</v>
      </c>
      <c r="C2816" s="14" t="s">
        <v>2113</v>
      </c>
    </row>
    <row r="2817" spans="1:3" x14ac:dyDescent="0.25">
      <c r="A2817">
        <v>15658</v>
      </c>
      <c r="B2817" t="s">
        <v>1132</v>
      </c>
      <c r="C2817" s="14" t="s">
        <v>2113</v>
      </c>
    </row>
    <row r="2818" spans="1:3" x14ac:dyDescent="0.25">
      <c r="A2818">
        <v>15658</v>
      </c>
      <c r="B2818" t="s">
        <v>1132</v>
      </c>
      <c r="C2818" s="14" t="s">
        <v>2113</v>
      </c>
    </row>
    <row r="2819" spans="1:3" x14ac:dyDescent="0.25">
      <c r="A2819">
        <v>15658</v>
      </c>
      <c r="B2819" t="s">
        <v>1132</v>
      </c>
      <c r="C2819" s="14" t="s">
        <v>2113</v>
      </c>
    </row>
    <row r="2820" spans="1:3" x14ac:dyDescent="0.25">
      <c r="A2820">
        <v>15658</v>
      </c>
      <c r="B2820" t="s">
        <v>1132</v>
      </c>
      <c r="C2820" s="14" t="s">
        <v>2113</v>
      </c>
    </row>
    <row r="2821" spans="1:3" x14ac:dyDescent="0.25">
      <c r="A2821">
        <v>15659</v>
      </c>
      <c r="B2821" t="s">
        <v>3125</v>
      </c>
      <c r="C2821" s="14" t="s">
        <v>2125</v>
      </c>
    </row>
    <row r="2822" spans="1:3" x14ac:dyDescent="0.25">
      <c r="A2822">
        <v>15659</v>
      </c>
      <c r="B2822" t="s">
        <v>3125</v>
      </c>
      <c r="C2822" s="14" t="s">
        <v>2125</v>
      </c>
    </row>
    <row r="2823" spans="1:3" x14ac:dyDescent="0.25">
      <c r="A2823">
        <v>15659</v>
      </c>
      <c r="B2823" t="s">
        <v>3125</v>
      </c>
      <c r="C2823" s="14" t="s">
        <v>2125</v>
      </c>
    </row>
    <row r="2824" spans="1:3" x14ac:dyDescent="0.25">
      <c r="A2824">
        <v>15660</v>
      </c>
      <c r="B2824" t="s">
        <v>3126</v>
      </c>
      <c r="C2824" s="14" t="s">
        <v>2223</v>
      </c>
    </row>
    <row r="2825" spans="1:3" x14ac:dyDescent="0.25">
      <c r="A2825">
        <v>15660</v>
      </c>
      <c r="B2825" t="s">
        <v>3126</v>
      </c>
      <c r="C2825" s="14" t="s">
        <v>2223</v>
      </c>
    </row>
    <row r="2826" spans="1:3" x14ac:dyDescent="0.25">
      <c r="A2826">
        <v>15660</v>
      </c>
      <c r="B2826" t="s">
        <v>3126</v>
      </c>
      <c r="C2826" s="14" t="s">
        <v>2223</v>
      </c>
    </row>
    <row r="2827" spans="1:3" x14ac:dyDescent="0.25">
      <c r="A2827">
        <v>15660</v>
      </c>
      <c r="B2827" t="s">
        <v>3126</v>
      </c>
      <c r="C2827" s="14" t="s">
        <v>2223</v>
      </c>
    </row>
    <row r="2828" spans="1:3" x14ac:dyDescent="0.25">
      <c r="A2828">
        <v>15661</v>
      </c>
      <c r="B2828" t="s">
        <v>1247</v>
      </c>
      <c r="C2828" s="14" t="s">
        <v>2011</v>
      </c>
    </row>
    <row r="2829" spans="1:3" x14ac:dyDescent="0.25">
      <c r="A2829">
        <v>15661</v>
      </c>
      <c r="B2829" t="s">
        <v>3127</v>
      </c>
      <c r="C2829" s="14"/>
    </row>
    <row r="2830" spans="1:3" x14ac:dyDescent="0.25">
      <c r="A2830">
        <v>15662</v>
      </c>
      <c r="B2830" t="s">
        <v>3128</v>
      </c>
      <c r="C2830" s="14"/>
    </row>
    <row r="2831" spans="1:3" x14ac:dyDescent="0.25">
      <c r="A2831">
        <v>15662</v>
      </c>
      <c r="B2831" t="s">
        <v>3128</v>
      </c>
      <c r="C2831" s="14" t="s">
        <v>2011</v>
      </c>
    </row>
    <row r="2832" spans="1:3" x14ac:dyDescent="0.25">
      <c r="A2832">
        <v>15663</v>
      </c>
      <c r="B2832" t="s">
        <v>3129</v>
      </c>
      <c r="C2832" s="14" t="s">
        <v>2132</v>
      </c>
    </row>
    <row r="2833" spans="1:3" x14ac:dyDescent="0.25">
      <c r="A2833">
        <v>15663</v>
      </c>
      <c r="B2833" t="s">
        <v>3129</v>
      </c>
      <c r="C2833" s="14" t="s">
        <v>2132</v>
      </c>
    </row>
    <row r="2834" spans="1:3" x14ac:dyDescent="0.25">
      <c r="A2834">
        <v>15663</v>
      </c>
      <c r="B2834" t="s">
        <v>3129</v>
      </c>
      <c r="C2834" s="14" t="s">
        <v>2132</v>
      </c>
    </row>
    <row r="2835" spans="1:3" x14ac:dyDescent="0.25">
      <c r="A2835">
        <v>15663</v>
      </c>
      <c r="B2835" t="s">
        <v>3129</v>
      </c>
      <c r="C2835" s="14" t="s">
        <v>2132</v>
      </c>
    </row>
    <row r="2836" spans="1:3" x14ac:dyDescent="0.25">
      <c r="A2836">
        <v>15664</v>
      </c>
      <c r="B2836" t="s">
        <v>3130</v>
      </c>
      <c r="C2836" s="14" t="s">
        <v>2013</v>
      </c>
    </row>
    <row r="2837" spans="1:3" x14ac:dyDescent="0.25">
      <c r="A2837">
        <v>15664</v>
      </c>
      <c r="B2837" t="s">
        <v>3130</v>
      </c>
      <c r="C2837" s="14" t="s">
        <v>2013</v>
      </c>
    </row>
    <row r="2838" spans="1:3" x14ac:dyDescent="0.25">
      <c r="A2838">
        <v>15664</v>
      </c>
      <c r="B2838" t="s">
        <v>3130</v>
      </c>
      <c r="C2838" s="14" t="s">
        <v>2013</v>
      </c>
    </row>
    <row r="2839" spans="1:3" x14ac:dyDescent="0.25">
      <c r="A2839">
        <v>15664</v>
      </c>
      <c r="B2839" t="s">
        <v>3130</v>
      </c>
      <c r="C2839" s="14" t="s">
        <v>2013</v>
      </c>
    </row>
    <row r="2840" spans="1:3" x14ac:dyDescent="0.25">
      <c r="A2840">
        <v>15665</v>
      </c>
      <c r="B2840" t="s">
        <v>3131</v>
      </c>
      <c r="C2840" s="14"/>
    </row>
    <row r="2841" spans="1:3" x14ac:dyDescent="0.25">
      <c r="A2841">
        <v>15665</v>
      </c>
      <c r="B2841" t="s">
        <v>3131</v>
      </c>
      <c r="C2841" s="14"/>
    </row>
    <row r="2842" spans="1:3" x14ac:dyDescent="0.25">
      <c r="A2842">
        <v>15665</v>
      </c>
      <c r="B2842" t="s">
        <v>3131</v>
      </c>
      <c r="C2842" s="14"/>
    </row>
    <row r="2843" spans="1:3" x14ac:dyDescent="0.25">
      <c r="A2843">
        <v>15665</v>
      </c>
      <c r="B2843" t="s">
        <v>3131</v>
      </c>
      <c r="C2843" s="14"/>
    </row>
    <row r="2844" spans="1:3" x14ac:dyDescent="0.25">
      <c r="A2844">
        <v>15666</v>
      </c>
      <c r="B2844" t="s">
        <v>3132</v>
      </c>
      <c r="C2844" s="14" t="s">
        <v>3133</v>
      </c>
    </row>
    <row r="2845" spans="1:3" x14ac:dyDescent="0.25">
      <c r="A2845">
        <v>15666</v>
      </c>
      <c r="B2845" t="s">
        <v>3132</v>
      </c>
      <c r="C2845" s="14" t="s">
        <v>3133</v>
      </c>
    </row>
    <row r="2846" spans="1:3" x14ac:dyDescent="0.25">
      <c r="A2846">
        <v>15667</v>
      </c>
      <c r="B2846" t="s">
        <v>3134</v>
      </c>
      <c r="C2846" s="14" t="s">
        <v>2223</v>
      </c>
    </row>
    <row r="2847" spans="1:3" x14ac:dyDescent="0.25">
      <c r="A2847">
        <v>15667</v>
      </c>
      <c r="B2847" t="s">
        <v>3134</v>
      </c>
      <c r="C2847" s="14" t="s">
        <v>2223</v>
      </c>
    </row>
    <row r="2848" spans="1:3" x14ac:dyDescent="0.25">
      <c r="A2848">
        <v>15667</v>
      </c>
      <c r="B2848" t="s">
        <v>3134</v>
      </c>
      <c r="C2848" s="14" t="s">
        <v>2223</v>
      </c>
    </row>
    <row r="2849" spans="1:3" x14ac:dyDescent="0.25">
      <c r="A2849">
        <v>15667</v>
      </c>
      <c r="B2849" t="s">
        <v>3134</v>
      </c>
      <c r="C2849" s="14" t="s">
        <v>2223</v>
      </c>
    </row>
    <row r="2850" spans="1:3" x14ac:dyDescent="0.25">
      <c r="A2850">
        <v>15668</v>
      </c>
      <c r="B2850" t="s">
        <v>3135</v>
      </c>
      <c r="C2850" s="14" t="s">
        <v>3037</v>
      </c>
    </row>
    <row r="2851" spans="1:3" x14ac:dyDescent="0.25">
      <c r="A2851">
        <v>15668</v>
      </c>
      <c r="B2851" t="s">
        <v>3135</v>
      </c>
      <c r="C2851" s="14" t="s">
        <v>3037</v>
      </c>
    </row>
    <row r="2852" spans="1:3" x14ac:dyDescent="0.25">
      <c r="A2852">
        <v>15668</v>
      </c>
      <c r="B2852" t="s">
        <v>3135</v>
      </c>
      <c r="C2852" s="14" t="s">
        <v>3037</v>
      </c>
    </row>
    <row r="2853" spans="1:3" x14ac:dyDescent="0.25">
      <c r="A2853">
        <v>15668</v>
      </c>
      <c r="B2853" t="s">
        <v>3135</v>
      </c>
      <c r="C2853" s="14" t="s">
        <v>3037</v>
      </c>
    </row>
    <row r="2854" spans="1:3" x14ac:dyDescent="0.25">
      <c r="A2854">
        <v>15669</v>
      </c>
      <c r="B2854" t="s">
        <v>3136</v>
      </c>
      <c r="C2854" s="14"/>
    </row>
    <row r="2855" spans="1:3" x14ac:dyDescent="0.25">
      <c r="A2855">
        <v>15669</v>
      </c>
      <c r="B2855" t="s">
        <v>3136</v>
      </c>
      <c r="C2855" s="14"/>
    </row>
    <row r="2856" spans="1:3" x14ac:dyDescent="0.25">
      <c r="A2856">
        <v>15670</v>
      </c>
      <c r="B2856" t="s">
        <v>3137</v>
      </c>
      <c r="C2856" s="14" t="s">
        <v>2125</v>
      </c>
    </row>
    <row r="2857" spans="1:3" x14ac:dyDescent="0.25">
      <c r="A2857">
        <v>15670</v>
      </c>
      <c r="B2857" t="s">
        <v>3137</v>
      </c>
      <c r="C2857" s="14" t="s">
        <v>2125</v>
      </c>
    </row>
    <row r="2858" spans="1:3" x14ac:dyDescent="0.25">
      <c r="A2858">
        <v>15670</v>
      </c>
      <c r="B2858" t="s">
        <v>3137</v>
      </c>
      <c r="C2858" s="14" t="s">
        <v>2125</v>
      </c>
    </row>
    <row r="2859" spans="1:3" x14ac:dyDescent="0.25">
      <c r="A2859">
        <v>15670</v>
      </c>
      <c r="B2859" t="s">
        <v>3137</v>
      </c>
      <c r="C2859" s="14" t="s">
        <v>2125</v>
      </c>
    </row>
    <row r="2860" spans="1:3" x14ac:dyDescent="0.25">
      <c r="A2860">
        <v>15671</v>
      </c>
      <c r="B2860" t="s">
        <v>3138</v>
      </c>
      <c r="C2860" s="14" t="s">
        <v>3079</v>
      </c>
    </row>
    <row r="2861" spans="1:3" x14ac:dyDescent="0.25">
      <c r="A2861">
        <v>15671</v>
      </c>
      <c r="B2861" t="s">
        <v>3138</v>
      </c>
      <c r="C2861" s="14" t="s">
        <v>3079</v>
      </c>
    </row>
    <row r="2862" spans="1:3" x14ac:dyDescent="0.25">
      <c r="A2862">
        <v>15671</v>
      </c>
      <c r="B2862" t="s">
        <v>3138</v>
      </c>
      <c r="C2862" s="14" t="s">
        <v>3079</v>
      </c>
    </row>
    <row r="2863" spans="1:3" x14ac:dyDescent="0.25">
      <c r="A2863">
        <v>15671</v>
      </c>
      <c r="B2863" t="s">
        <v>3138</v>
      </c>
      <c r="C2863" s="14" t="s">
        <v>3079</v>
      </c>
    </row>
    <row r="2864" spans="1:3" x14ac:dyDescent="0.25">
      <c r="A2864">
        <v>15672</v>
      </c>
      <c r="B2864" t="s">
        <v>3139</v>
      </c>
      <c r="C2864" s="14" t="s">
        <v>1998</v>
      </c>
    </row>
    <row r="2865" spans="1:3" x14ac:dyDescent="0.25">
      <c r="A2865">
        <v>15672</v>
      </c>
      <c r="B2865" t="s">
        <v>3139</v>
      </c>
      <c r="C2865" s="14"/>
    </row>
    <row r="2866" spans="1:3" x14ac:dyDescent="0.25">
      <c r="A2866">
        <v>15673</v>
      </c>
      <c r="B2866" t="s">
        <v>3140</v>
      </c>
      <c r="C2866" s="14" t="s">
        <v>3141</v>
      </c>
    </row>
    <row r="2867" spans="1:3" x14ac:dyDescent="0.25">
      <c r="A2867">
        <v>15673</v>
      </c>
      <c r="B2867" t="s">
        <v>3140</v>
      </c>
      <c r="C2867" s="14" t="s">
        <v>3141</v>
      </c>
    </row>
    <row r="2868" spans="1:3" x14ac:dyDescent="0.25">
      <c r="A2868">
        <v>15673</v>
      </c>
      <c r="B2868" t="s">
        <v>3140</v>
      </c>
      <c r="C2868" s="14" t="s">
        <v>3141</v>
      </c>
    </row>
    <row r="2869" spans="1:3" x14ac:dyDescent="0.25">
      <c r="A2869">
        <v>15673</v>
      </c>
      <c r="B2869" t="s">
        <v>3140</v>
      </c>
      <c r="C2869" s="14" t="s">
        <v>3141</v>
      </c>
    </row>
    <row r="2870" spans="1:3" x14ac:dyDescent="0.25">
      <c r="A2870">
        <v>15674</v>
      </c>
      <c r="B2870" t="s">
        <v>1842</v>
      </c>
      <c r="C2870" s="14"/>
    </row>
    <row r="2871" spans="1:3" x14ac:dyDescent="0.25">
      <c r="A2871">
        <v>15674</v>
      </c>
      <c r="B2871" t="s">
        <v>1842</v>
      </c>
      <c r="C2871" s="14"/>
    </row>
    <row r="2872" spans="1:3" x14ac:dyDescent="0.25">
      <c r="A2872">
        <v>15674</v>
      </c>
      <c r="B2872" t="s">
        <v>1842</v>
      </c>
      <c r="C2872" s="14"/>
    </row>
    <row r="2873" spans="1:3" x14ac:dyDescent="0.25">
      <c r="A2873">
        <v>15674</v>
      </c>
      <c r="B2873" t="s">
        <v>1842</v>
      </c>
      <c r="C2873" s="14"/>
    </row>
    <row r="2874" spans="1:3" x14ac:dyDescent="0.25">
      <c r="A2874">
        <v>15675</v>
      </c>
      <c r="B2874" t="s">
        <v>3142</v>
      </c>
      <c r="C2874" s="14" t="s">
        <v>2015</v>
      </c>
    </row>
    <row r="2875" spans="1:3" x14ac:dyDescent="0.25">
      <c r="A2875">
        <v>15675</v>
      </c>
      <c r="B2875" t="s">
        <v>3142</v>
      </c>
      <c r="C2875" s="14" t="s">
        <v>2015</v>
      </c>
    </row>
    <row r="2876" spans="1:3" x14ac:dyDescent="0.25">
      <c r="A2876">
        <v>15675</v>
      </c>
      <c r="B2876" t="s">
        <v>3142</v>
      </c>
      <c r="C2876" s="14" t="s">
        <v>2015</v>
      </c>
    </row>
    <row r="2877" spans="1:3" x14ac:dyDescent="0.25">
      <c r="A2877">
        <v>15675</v>
      </c>
      <c r="B2877" t="s">
        <v>3142</v>
      </c>
      <c r="C2877" s="14" t="s">
        <v>2015</v>
      </c>
    </row>
    <row r="2878" spans="1:3" x14ac:dyDescent="0.25">
      <c r="A2878">
        <v>15676</v>
      </c>
      <c r="B2878" t="s">
        <v>3143</v>
      </c>
      <c r="C2878" s="14"/>
    </row>
    <row r="2879" spans="1:3" x14ac:dyDescent="0.25">
      <c r="A2879">
        <v>15676</v>
      </c>
      <c r="B2879" t="s">
        <v>3143</v>
      </c>
      <c r="C2879" s="14" t="s">
        <v>3144</v>
      </c>
    </row>
    <row r="2880" spans="1:3" x14ac:dyDescent="0.25">
      <c r="A2880">
        <v>15677</v>
      </c>
      <c r="B2880" t="s">
        <v>1646</v>
      </c>
      <c r="C2880" s="14" t="s">
        <v>1933</v>
      </c>
    </row>
    <row r="2881" spans="1:3" x14ac:dyDescent="0.25">
      <c r="A2881">
        <v>15677</v>
      </c>
      <c r="B2881" t="s">
        <v>1646</v>
      </c>
      <c r="C2881" s="14" t="s">
        <v>1933</v>
      </c>
    </row>
    <row r="2882" spans="1:3" x14ac:dyDescent="0.25">
      <c r="A2882">
        <v>15677</v>
      </c>
      <c r="B2882" t="s">
        <v>1646</v>
      </c>
      <c r="C2882" s="14" t="s">
        <v>1933</v>
      </c>
    </row>
    <row r="2883" spans="1:3" x14ac:dyDescent="0.25">
      <c r="A2883">
        <v>15677</v>
      </c>
      <c r="B2883" t="s">
        <v>1646</v>
      </c>
      <c r="C2883" s="14" t="s">
        <v>1933</v>
      </c>
    </row>
    <row r="2884" spans="1:3" x14ac:dyDescent="0.25">
      <c r="A2884">
        <v>15678</v>
      </c>
      <c r="B2884" t="s">
        <v>3145</v>
      </c>
      <c r="C2884" s="14" t="s">
        <v>3073</v>
      </c>
    </row>
    <row r="2885" spans="1:3" x14ac:dyDescent="0.25">
      <c r="A2885">
        <v>15678</v>
      </c>
      <c r="B2885" t="s">
        <v>3145</v>
      </c>
      <c r="C2885" s="14" t="s">
        <v>3073</v>
      </c>
    </row>
    <row r="2886" spans="1:3" x14ac:dyDescent="0.25">
      <c r="A2886">
        <v>15678</v>
      </c>
      <c r="B2886" t="s">
        <v>3145</v>
      </c>
      <c r="C2886" s="14" t="s">
        <v>3073</v>
      </c>
    </row>
    <row r="2887" spans="1:3" x14ac:dyDescent="0.25">
      <c r="A2887">
        <v>15678</v>
      </c>
      <c r="B2887" t="s">
        <v>3145</v>
      </c>
      <c r="C2887" s="14" t="s">
        <v>3073</v>
      </c>
    </row>
    <row r="2888" spans="1:3" x14ac:dyDescent="0.25">
      <c r="A2888">
        <v>15679</v>
      </c>
      <c r="B2888" t="s">
        <v>3146</v>
      </c>
      <c r="C2888" s="14" t="s">
        <v>2404</v>
      </c>
    </row>
    <row r="2889" spans="1:3" x14ac:dyDescent="0.25">
      <c r="A2889">
        <v>15679</v>
      </c>
      <c r="B2889" t="s">
        <v>3146</v>
      </c>
      <c r="C2889" s="14"/>
    </row>
    <row r="2890" spans="1:3" x14ac:dyDescent="0.25">
      <c r="A2890">
        <v>15679</v>
      </c>
      <c r="B2890" t="s">
        <v>3146</v>
      </c>
      <c r="C2890" s="14"/>
    </row>
    <row r="2891" spans="1:3" x14ac:dyDescent="0.25">
      <c r="A2891">
        <v>15681</v>
      </c>
      <c r="B2891" t="s">
        <v>3147</v>
      </c>
      <c r="C2891" s="14" t="s">
        <v>1939</v>
      </c>
    </row>
    <row r="2892" spans="1:3" x14ac:dyDescent="0.25">
      <c r="A2892">
        <v>15681</v>
      </c>
      <c r="B2892" t="s">
        <v>3147</v>
      </c>
      <c r="C2892" s="14"/>
    </row>
    <row r="2893" spans="1:3" x14ac:dyDescent="0.25">
      <c r="A2893">
        <v>15683</v>
      </c>
      <c r="B2893" t="s">
        <v>3148</v>
      </c>
      <c r="C2893" s="14" t="s">
        <v>1939</v>
      </c>
    </row>
    <row r="2894" spans="1:3" x14ac:dyDescent="0.25">
      <c r="A2894">
        <v>15683</v>
      </c>
      <c r="B2894" t="s">
        <v>3148</v>
      </c>
      <c r="C2894" s="14" t="s">
        <v>1939</v>
      </c>
    </row>
    <row r="2895" spans="1:3" x14ac:dyDescent="0.25">
      <c r="A2895">
        <v>15683</v>
      </c>
      <c r="B2895" t="s">
        <v>3148</v>
      </c>
      <c r="C2895" s="14" t="s">
        <v>1939</v>
      </c>
    </row>
    <row r="2896" spans="1:3" x14ac:dyDescent="0.25">
      <c r="A2896">
        <v>15683</v>
      </c>
      <c r="B2896" t="s">
        <v>3148</v>
      </c>
      <c r="C2896" s="14" t="s">
        <v>1939</v>
      </c>
    </row>
    <row r="2897" spans="1:3" x14ac:dyDescent="0.25">
      <c r="A2897">
        <v>15685</v>
      </c>
      <c r="B2897" t="s">
        <v>3149</v>
      </c>
      <c r="C2897" s="14" t="s">
        <v>1998</v>
      </c>
    </row>
    <row r="2898" spans="1:3" x14ac:dyDescent="0.25">
      <c r="A2898">
        <v>15685</v>
      </c>
      <c r="B2898" t="s">
        <v>3149</v>
      </c>
      <c r="C2898" s="14"/>
    </row>
    <row r="2899" spans="1:3" x14ac:dyDescent="0.25">
      <c r="A2899">
        <v>15687</v>
      </c>
      <c r="B2899" t="s">
        <v>3150</v>
      </c>
      <c r="C2899" s="14"/>
    </row>
    <row r="2900" spans="1:3" x14ac:dyDescent="0.25">
      <c r="A2900">
        <v>15687</v>
      </c>
      <c r="B2900" t="s">
        <v>3150</v>
      </c>
      <c r="C2900" s="14"/>
    </row>
    <row r="2901" spans="1:3" x14ac:dyDescent="0.25">
      <c r="A2901">
        <v>15687</v>
      </c>
      <c r="B2901" t="s">
        <v>3150</v>
      </c>
      <c r="C2901" s="14"/>
    </row>
    <row r="2902" spans="1:3" x14ac:dyDescent="0.25">
      <c r="A2902">
        <v>15687</v>
      </c>
      <c r="B2902" t="s">
        <v>3150</v>
      </c>
      <c r="C2902" s="14"/>
    </row>
    <row r="2903" spans="1:3" x14ac:dyDescent="0.25">
      <c r="A2903">
        <v>15688</v>
      </c>
      <c r="B2903" t="s">
        <v>3151</v>
      </c>
      <c r="C2903" s="14" t="s">
        <v>3152</v>
      </c>
    </row>
    <row r="2904" spans="1:3" x14ac:dyDescent="0.25">
      <c r="A2904">
        <v>15688</v>
      </c>
      <c r="B2904" t="s">
        <v>3151</v>
      </c>
      <c r="C2904" s="14" t="s">
        <v>3152</v>
      </c>
    </row>
    <row r="2905" spans="1:3" x14ac:dyDescent="0.25">
      <c r="A2905">
        <v>15688</v>
      </c>
      <c r="B2905" t="s">
        <v>3151</v>
      </c>
      <c r="C2905" s="14" t="s">
        <v>3152</v>
      </c>
    </row>
    <row r="2906" spans="1:3" x14ac:dyDescent="0.25">
      <c r="A2906">
        <v>15688</v>
      </c>
      <c r="B2906" t="s">
        <v>3151</v>
      </c>
      <c r="C2906" s="14" t="s">
        <v>3152</v>
      </c>
    </row>
    <row r="2907" spans="1:3" x14ac:dyDescent="0.25">
      <c r="A2907">
        <v>15689</v>
      </c>
      <c r="B2907" t="s">
        <v>3153</v>
      </c>
      <c r="C2907" s="14" t="s">
        <v>2125</v>
      </c>
    </row>
    <row r="2908" spans="1:3" x14ac:dyDescent="0.25">
      <c r="A2908">
        <v>15689</v>
      </c>
      <c r="B2908" t="s">
        <v>3153</v>
      </c>
      <c r="C2908" s="14" t="s">
        <v>2125</v>
      </c>
    </row>
    <row r="2909" spans="1:3" x14ac:dyDescent="0.25">
      <c r="A2909">
        <v>15689</v>
      </c>
      <c r="B2909" t="s">
        <v>3153</v>
      </c>
      <c r="C2909" s="14" t="s">
        <v>2125</v>
      </c>
    </row>
    <row r="2910" spans="1:3" x14ac:dyDescent="0.25">
      <c r="A2910">
        <v>15689</v>
      </c>
      <c r="B2910" t="s">
        <v>3153</v>
      </c>
      <c r="C2910" s="14" t="s">
        <v>2125</v>
      </c>
    </row>
    <row r="2911" spans="1:3" x14ac:dyDescent="0.25">
      <c r="A2911">
        <v>15690</v>
      </c>
      <c r="B2911" t="s">
        <v>3154</v>
      </c>
      <c r="C2911" s="14"/>
    </row>
    <row r="2912" spans="1:3" x14ac:dyDescent="0.25">
      <c r="A2912">
        <v>15690</v>
      </c>
      <c r="B2912" t="s">
        <v>3154</v>
      </c>
      <c r="C2912" s="14"/>
    </row>
    <row r="2913" spans="1:3" x14ac:dyDescent="0.25">
      <c r="A2913">
        <v>15690</v>
      </c>
      <c r="B2913" t="s">
        <v>3154</v>
      </c>
      <c r="C2913" s="14"/>
    </row>
    <row r="2914" spans="1:3" x14ac:dyDescent="0.25">
      <c r="A2914">
        <v>15691</v>
      </c>
      <c r="B2914" t="s">
        <v>1831</v>
      </c>
      <c r="C2914" s="14" t="s">
        <v>3155</v>
      </c>
    </row>
    <row r="2915" spans="1:3" x14ac:dyDescent="0.25">
      <c r="A2915">
        <v>15691</v>
      </c>
      <c r="B2915" t="s">
        <v>1831</v>
      </c>
      <c r="C2915" s="14" t="s">
        <v>3155</v>
      </c>
    </row>
    <row r="2916" spans="1:3" x14ac:dyDescent="0.25">
      <c r="A2916">
        <v>15691</v>
      </c>
      <c r="B2916" t="s">
        <v>1831</v>
      </c>
      <c r="C2916" s="14" t="s">
        <v>3155</v>
      </c>
    </row>
    <row r="2917" spans="1:3" x14ac:dyDescent="0.25">
      <c r="A2917">
        <v>15691</v>
      </c>
      <c r="B2917" t="s">
        <v>1831</v>
      </c>
      <c r="C2917" s="14" t="s">
        <v>3155</v>
      </c>
    </row>
    <row r="2918" spans="1:3" x14ac:dyDescent="0.25">
      <c r="A2918">
        <v>15692</v>
      </c>
      <c r="B2918" t="s">
        <v>1525</v>
      </c>
      <c r="C2918" s="14" t="s">
        <v>3037</v>
      </c>
    </row>
    <row r="2919" spans="1:3" x14ac:dyDescent="0.25">
      <c r="A2919">
        <v>15692</v>
      </c>
      <c r="B2919" t="s">
        <v>1525</v>
      </c>
      <c r="C2919" s="14" t="s">
        <v>3090</v>
      </c>
    </row>
    <row r="2920" spans="1:3" x14ac:dyDescent="0.25">
      <c r="A2920">
        <v>15692</v>
      </c>
      <c r="B2920" t="s">
        <v>1525</v>
      </c>
      <c r="C2920" s="14" t="s">
        <v>3090</v>
      </c>
    </row>
    <row r="2921" spans="1:3" x14ac:dyDescent="0.25">
      <c r="A2921">
        <v>15692</v>
      </c>
      <c r="B2921" t="s">
        <v>1525</v>
      </c>
      <c r="C2921" s="14" t="s">
        <v>3090</v>
      </c>
    </row>
    <row r="2922" spans="1:3" x14ac:dyDescent="0.25">
      <c r="A2922">
        <v>15693</v>
      </c>
      <c r="B2922" t="s">
        <v>1751</v>
      </c>
      <c r="C2922" s="14" t="s">
        <v>2127</v>
      </c>
    </row>
    <row r="2923" spans="1:3" x14ac:dyDescent="0.25">
      <c r="A2923">
        <v>15693</v>
      </c>
      <c r="B2923" t="s">
        <v>1751</v>
      </c>
      <c r="C2923" s="14" t="s">
        <v>2127</v>
      </c>
    </row>
    <row r="2924" spans="1:3" x14ac:dyDescent="0.25">
      <c r="A2924">
        <v>15693</v>
      </c>
      <c r="B2924" t="s">
        <v>1751</v>
      </c>
      <c r="C2924" s="14" t="s">
        <v>2127</v>
      </c>
    </row>
    <row r="2925" spans="1:3" x14ac:dyDescent="0.25">
      <c r="A2925">
        <v>15693</v>
      </c>
      <c r="B2925" t="s">
        <v>1751</v>
      </c>
      <c r="C2925" s="14" t="s">
        <v>2127</v>
      </c>
    </row>
    <row r="2926" spans="1:3" x14ac:dyDescent="0.25">
      <c r="A2926">
        <v>15694</v>
      </c>
      <c r="B2926" t="s">
        <v>3156</v>
      </c>
      <c r="C2926" s="14"/>
    </row>
    <row r="2927" spans="1:3" x14ac:dyDescent="0.25">
      <c r="A2927">
        <v>15699</v>
      </c>
      <c r="B2927" t="s">
        <v>1709</v>
      </c>
      <c r="C2927" s="14" t="s">
        <v>2125</v>
      </c>
    </row>
    <row r="2928" spans="1:3" x14ac:dyDescent="0.25">
      <c r="A2928">
        <v>15700</v>
      </c>
      <c r="B2928" t="s">
        <v>1377</v>
      </c>
      <c r="C2928" s="14" t="s">
        <v>2125</v>
      </c>
    </row>
    <row r="2929" spans="1:3" x14ac:dyDescent="0.25">
      <c r="A2929">
        <v>15700</v>
      </c>
      <c r="B2929" t="s">
        <v>1377</v>
      </c>
      <c r="C2929" s="14" t="s">
        <v>2125</v>
      </c>
    </row>
    <row r="2930" spans="1:3" x14ac:dyDescent="0.25">
      <c r="A2930">
        <v>15700</v>
      </c>
      <c r="B2930" t="s">
        <v>1377</v>
      </c>
      <c r="C2930" s="14" t="s">
        <v>2125</v>
      </c>
    </row>
    <row r="2931" spans="1:3" x14ac:dyDescent="0.25">
      <c r="A2931">
        <v>15701</v>
      </c>
      <c r="B2931" t="s">
        <v>3157</v>
      </c>
      <c r="C2931" s="14" t="s">
        <v>2125</v>
      </c>
    </row>
    <row r="2932" spans="1:3" x14ac:dyDescent="0.25">
      <c r="A2932">
        <v>15701</v>
      </c>
      <c r="B2932" t="s">
        <v>3157</v>
      </c>
      <c r="C2932" s="14"/>
    </row>
    <row r="2933" spans="1:3" x14ac:dyDescent="0.25">
      <c r="A2933">
        <v>15703</v>
      </c>
      <c r="B2933" t="s">
        <v>3158</v>
      </c>
      <c r="C2933" s="14" t="s">
        <v>2125</v>
      </c>
    </row>
    <row r="2934" spans="1:3" x14ac:dyDescent="0.25">
      <c r="A2934">
        <v>15703</v>
      </c>
      <c r="B2934" t="s">
        <v>3158</v>
      </c>
      <c r="C2934" s="14" t="s">
        <v>2125</v>
      </c>
    </row>
    <row r="2935" spans="1:3" x14ac:dyDescent="0.25">
      <c r="A2935">
        <v>15703</v>
      </c>
      <c r="B2935" t="s">
        <v>3158</v>
      </c>
      <c r="C2935" s="14" t="s">
        <v>2125</v>
      </c>
    </row>
    <row r="2936" spans="1:3" x14ac:dyDescent="0.25">
      <c r="A2936">
        <v>15704</v>
      </c>
      <c r="B2936" t="s">
        <v>1299</v>
      </c>
      <c r="C2936" s="14" t="s">
        <v>2125</v>
      </c>
    </row>
    <row r="2937" spans="1:3" x14ac:dyDescent="0.25">
      <c r="A2937">
        <v>15704</v>
      </c>
      <c r="B2937" t="s">
        <v>1299</v>
      </c>
      <c r="C2937" s="14" t="s">
        <v>2125</v>
      </c>
    </row>
    <row r="2938" spans="1:3" x14ac:dyDescent="0.25">
      <c r="A2938">
        <v>15704</v>
      </c>
      <c r="B2938" t="s">
        <v>1299</v>
      </c>
      <c r="C2938" s="14" t="s">
        <v>2125</v>
      </c>
    </row>
    <row r="2939" spans="1:3" x14ac:dyDescent="0.25">
      <c r="A2939">
        <v>15704</v>
      </c>
      <c r="B2939" t="s">
        <v>1299</v>
      </c>
      <c r="C2939" s="14" t="s">
        <v>2125</v>
      </c>
    </row>
    <row r="2940" spans="1:3" x14ac:dyDescent="0.25">
      <c r="A2940">
        <v>15705</v>
      </c>
      <c r="B2940" t="s">
        <v>3159</v>
      </c>
      <c r="C2940" s="14" t="s">
        <v>2125</v>
      </c>
    </row>
    <row r="2941" spans="1:3" x14ac:dyDescent="0.25">
      <c r="A2941">
        <v>15705</v>
      </c>
      <c r="B2941" t="s">
        <v>3159</v>
      </c>
      <c r="C2941" s="14" t="s">
        <v>2125</v>
      </c>
    </row>
    <row r="2942" spans="1:3" x14ac:dyDescent="0.25">
      <c r="A2942">
        <v>15705</v>
      </c>
      <c r="B2942" t="s">
        <v>3159</v>
      </c>
      <c r="C2942" s="14" t="s">
        <v>2125</v>
      </c>
    </row>
    <row r="2943" spans="1:3" x14ac:dyDescent="0.25">
      <c r="A2943">
        <v>15705</v>
      </c>
      <c r="B2943" t="s">
        <v>3159</v>
      </c>
      <c r="C2943" s="14" t="s">
        <v>2125</v>
      </c>
    </row>
    <row r="2944" spans="1:3" x14ac:dyDescent="0.25">
      <c r="A2944">
        <v>15706</v>
      </c>
      <c r="B2944" t="s">
        <v>1671</v>
      </c>
      <c r="C2944" s="14" t="s">
        <v>2125</v>
      </c>
    </row>
    <row r="2945" spans="1:3" x14ac:dyDescent="0.25">
      <c r="A2945">
        <v>15706</v>
      </c>
      <c r="B2945" t="s">
        <v>1671</v>
      </c>
      <c r="C2945" s="14" t="s">
        <v>2125</v>
      </c>
    </row>
    <row r="2946" spans="1:3" x14ac:dyDescent="0.25">
      <c r="A2946">
        <v>15706</v>
      </c>
      <c r="B2946" t="s">
        <v>1671</v>
      </c>
      <c r="C2946" s="14" t="s">
        <v>2125</v>
      </c>
    </row>
    <row r="2947" spans="1:3" x14ac:dyDescent="0.25">
      <c r="A2947">
        <v>15706</v>
      </c>
      <c r="B2947" t="s">
        <v>1671</v>
      </c>
      <c r="C2947" s="14" t="s">
        <v>2125</v>
      </c>
    </row>
    <row r="2948" spans="1:3" x14ac:dyDescent="0.25">
      <c r="A2948">
        <v>15707</v>
      </c>
      <c r="B2948" t="s">
        <v>1641</v>
      </c>
      <c r="C2948" s="14" t="s">
        <v>2125</v>
      </c>
    </row>
    <row r="2949" spans="1:3" x14ac:dyDescent="0.25">
      <c r="A2949">
        <v>15708</v>
      </c>
      <c r="B2949" t="s">
        <v>3160</v>
      </c>
      <c r="C2949" s="14" t="s">
        <v>2125</v>
      </c>
    </row>
    <row r="2950" spans="1:3" x14ac:dyDescent="0.25">
      <c r="A2950">
        <v>15709</v>
      </c>
      <c r="B2950" t="s">
        <v>3161</v>
      </c>
      <c r="C2950" s="14" t="s">
        <v>2125</v>
      </c>
    </row>
    <row r="2951" spans="1:3" x14ac:dyDescent="0.25">
      <c r="A2951">
        <v>15709</v>
      </c>
      <c r="B2951" t="s">
        <v>3161</v>
      </c>
      <c r="C2951" s="14" t="s">
        <v>2125</v>
      </c>
    </row>
    <row r="2952" spans="1:3" x14ac:dyDescent="0.25">
      <c r="A2952">
        <v>15709</v>
      </c>
      <c r="B2952" t="s">
        <v>3161</v>
      </c>
      <c r="C2952" s="14" t="s">
        <v>2125</v>
      </c>
    </row>
    <row r="2953" spans="1:3" x14ac:dyDescent="0.25">
      <c r="A2953">
        <v>15709</v>
      </c>
      <c r="B2953" t="s">
        <v>3161</v>
      </c>
      <c r="C2953" s="14" t="s">
        <v>2125</v>
      </c>
    </row>
    <row r="2954" spans="1:3" x14ac:dyDescent="0.25">
      <c r="A2954">
        <v>15710</v>
      </c>
      <c r="B2954" t="s">
        <v>3162</v>
      </c>
      <c r="C2954" s="14" t="s">
        <v>2125</v>
      </c>
    </row>
    <row r="2955" spans="1:3" x14ac:dyDescent="0.25">
      <c r="A2955">
        <v>15710</v>
      </c>
      <c r="B2955" t="s">
        <v>3163</v>
      </c>
      <c r="C2955" s="14" t="s">
        <v>2125</v>
      </c>
    </row>
    <row r="2956" spans="1:3" x14ac:dyDescent="0.25">
      <c r="A2956">
        <v>15710</v>
      </c>
      <c r="B2956" t="s">
        <v>3162</v>
      </c>
      <c r="C2956" s="14" t="s">
        <v>2125</v>
      </c>
    </row>
    <row r="2957" spans="1:3" x14ac:dyDescent="0.25">
      <c r="A2957">
        <v>15710</v>
      </c>
      <c r="B2957" t="s">
        <v>3162</v>
      </c>
      <c r="C2957" s="14" t="s">
        <v>2125</v>
      </c>
    </row>
    <row r="2958" spans="1:3" x14ac:dyDescent="0.25">
      <c r="A2958">
        <v>15711</v>
      </c>
      <c r="B2958" t="s">
        <v>1640</v>
      </c>
      <c r="C2958" s="14" t="s">
        <v>2125</v>
      </c>
    </row>
    <row r="2959" spans="1:3" x14ac:dyDescent="0.25">
      <c r="A2959">
        <v>15711</v>
      </c>
      <c r="B2959" t="s">
        <v>1640</v>
      </c>
      <c r="C2959" s="14" t="s">
        <v>2125</v>
      </c>
    </row>
    <row r="2960" spans="1:3" x14ac:dyDescent="0.25">
      <c r="A2960">
        <v>15711</v>
      </c>
      <c r="B2960" t="s">
        <v>1640</v>
      </c>
      <c r="C2960" s="14" t="s">
        <v>2125</v>
      </c>
    </row>
    <row r="2961" spans="1:3" x14ac:dyDescent="0.25">
      <c r="A2961">
        <v>15711</v>
      </c>
      <c r="B2961" t="s">
        <v>1640</v>
      </c>
      <c r="C2961" s="14" t="s">
        <v>2125</v>
      </c>
    </row>
    <row r="2962" spans="1:3" x14ac:dyDescent="0.25">
      <c r="A2962">
        <v>15712</v>
      </c>
      <c r="B2962" t="s">
        <v>3164</v>
      </c>
      <c r="C2962" s="14" t="s">
        <v>2125</v>
      </c>
    </row>
    <row r="2963" spans="1:3" x14ac:dyDescent="0.25">
      <c r="A2963">
        <v>15712</v>
      </c>
      <c r="B2963" t="s">
        <v>3164</v>
      </c>
      <c r="C2963" s="14" t="s">
        <v>2125</v>
      </c>
    </row>
    <row r="2964" spans="1:3" x14ac:dyDescent="0.25">
      <c r="A2964">
        <v>15712</v>
      </c>
      <c r="B2964" t="s">
        <v>3164</v>
      </c>
      <c r="C2964" s="14" t="s">
        <v>2125</v>
      </c>
    </row>
    <row r="2965" spans="1:3" x14ac:dyDescent="0.25">
      <c r="A2965">
        <v>15712</v>
      </c>
      <c r="B2965" t="s">
        <v>3164</v>
      </c>
      <c r="C2965" s="14" t="s">
        <v>2125</v>
      </c>
    </row>
    <row r="2966" spans="1:3" x14ac:dyDescent="0.25">
      <c r="A2966">
        <v>15713</v>
      </c>
      <c r="B2966" t="s">
        <v>1441</v>
      </c>
      <c r="C2966" s="14" t="s">
        <v>2125</v>
      </c>
    </row>
    <row r="2967" spans="1:3" x14ac:dyDescent="0.25">
      <c r="A2967">
        <v>15713</v>
      </c>
      <c r="B2967" t="s">
        <v>1441</v>
      </c>
      <c r="C2967" s="14" t="s">
        <v>2125</v>
      </c>
    </row>
    <row r="2968" spans="1:3" x14ac:dyDescent="0.25">
      <c r="A2968">
        <v>15713</v>
      </c>
      <c r="B2968" t="s">
        <v>1441</v>
      </c>
      <c r="C2968" s="14" t="s">
        <v>2125</v>
      </c>
    </row>
    <row r="2969" spans="1:3" x14ac:dyDescent="0.25">
      <c r="A2969">
        <v>15713</v>
      </c>
      <c r="B2969" t="s">
        <v>1441</v>
      </c>
      <c r="C2969" s="14" t="s">
        <v>2125</v>
      </c>
    </row>
    <row r="2970" spans="1:3" x14ac:dyDescent="0.25">
      <c r="A2970">
        <v>15714</v>
      </c>
      <c r="B2970" t="s">
        <v>3165</v>
      </c>
      <c r="C2970" s="14" t="s">
        <v>2125</v>
      </c>
    </row>
    <row r="2971" spans="1:3" x14ac:dyDescent="0.25">
      <c r="A2971">
        <v>15715</v>
      </c>
      <c r="B2971" t="s">
        <v>1192</v>
      </c>
      <c r="C2971" s="14" t="s">
        <v>2125</v>
      </c>
    </row>
    <row r="2972" spans="1:3" x14ac:dyDescent="0.25">
      <c r="A2972">
        <v>15715</v>
      </c>
      <c r="B2972" t="s">
        <v>1192</v>
      </c>
      <c r="C2972" s="14" t="s">
        <v>2125</v>
      </c>
    </row>
    <row r="2973" spans="1:3" x14ac:dyDescent="0.25">
      <c r="A2973">
        <v>15715</v>
      </c>
      <c r="B2973" t="s">
        <v>1192</v>
      </c>
      <c r="C2973" s="14" t="s">
        <v>2125</v>
      </c>
    </row>
    <row r="2974" spans="1:3" x14ac:dyDescent="0.25">
      <c r="A2974">
        <v>15716</v>
      </c>
      <c r="B2974" t="s">
        <v>3166</v>
      </c>
      <c r="C2974" s="14" t="s">
        <v>2125</v>
      </c>
    </row>
    <row r="2975" spans="1:3" x14ac:dyDescent="0.25">
      <c r="A2975">
        <v>15716</v>
      </c>
      <c r="B2975" t="s">
        <v>3166</v>
      </c>
      <c r="C2975" s="14" t="s">
        <v>2125</v>
      </c>
    </row>
    <row r="2976" spans="1:3" x14ac:dyDescent="0.25">
      <c r="A2976">
        <v>15716</v>
      </c>
      <c r="B2976" t="s">
        <v>3166</v>
      </c>
      <c r="C2976" s="14" t="s">
        <v>2125</v>
      </c>
    </row>
    <row r="2977" spans="1:3" x14ac:dyDescent="0.25">
      <c r="A2977">
        <v>15717</v>
      </c>
      <c r="B2977" t="s">
        <v>1381</v>
      </c>
      <c r="C2977" s="14" t="s">
        <v>2125</v>
      </c>
    </row>
    <row r="2978" spans="1:3" x14ac:dyDescent="0.25">
      <c r="A2978">
        <v>15717</v>
      </c>
      <c r="B2978" t="s">
        <v>1381</v>
      </c>
      <c r="C2978" s="14" t="s">
        <v>2125</v>
      </c>
    </row>
    <row r="2979" spans="1:3" x14ac:dyDescent="0.25">
      <c r="A2979">
        <v>15717</v>
      </c>
      <c r="B2979" t="s">
        <v>1381</v>
      </c>
      <c r="C2979" s="14" t="s">
        <v>2125</v>
      </c>
    </row>
    <row r="2980" spans="1:3" x14ac:dyDescent="0.25">
      <c r="A2980">
        <v>15717</v>
      </c>
      <c r="B2980" t="s">
        <v>1381</v>
      </c>
      <c r="C2980" s="14" t="s">
        <v>2125</v>
      </c>
    </row>
    <row r="2981" spans="1:3" x14ac:dyDescent="0.25">
      <c r="A2981">
        <v>15718</v>
      </c>
      <c r="B2981" t="s">
        <v>1372</v>
      </c>
      <c r="C2981" s="14" t="s">
        <v>2125</v>
      </c>
    </row>
    <row r="2982" spans="1:3" x14ac:dyDescent="0.25">
      <c r="A2982">
        <v>15718</v>
      </c>
      <c r="B2982" t="s">
        <v>1372</v>
      </c>
      <c r="C2982" s="14" t="s">
        <v>2125</v>
      </c>
    </row>
    <row r="2983" spans="1:3" x14ac:dyDescent="0.25">
      <c r="A2983">
        <v>15718</v>
      </c>
      <c r="B2983" t="s">
        <v>1372</v>
      </c>
      <c r="C2983" s="14" t="s">
        <v>2125</v>
      </c>
    </row>
    <row r="2984" spans="1:3" x14ac:dyDescent="0.25">
      <c r="A2984">
        <v>15719</v>
      </c>
      <c r="B2984" t="s">
        <v>3167</v>
      </c>
      <c r="C2984" s="14" t="s">
        <v>2125</v>
      </c>
    </row>
    <row r="2985" spans="1:3" x14ac:dyDescent="0.25">
      <c r="A2985">
        <v>15725</v>
      </c>
      <c r="B2985" t="s">
        <v>3168</v>
      </c>
      <c r="C2985" s="14" t="s">
        <v>2125</v>
      </c>
    </row>
    <row r="2986" spans="1:3" x14ac:dyDescent="0.25">
      <c r="A2986">
        <v>15726</v>
      </c>
      <c r="B2986" t="s">
        <v>3169</v>
      </c>
      <c r="C2986" s="14" t="s">
        <v>3073</v>
      </c>
    </row>
    <row r="2987" spans="1:3" x14ac:dyDescent="0.25">
      <c r="A2987">
        <v>15726</v>
      </c>
      <c r="B2987" t="s">
        <v>3169</v>
      </c>
      <c r="C2987" s="14" t="s">
        <v>3073</v>
      </c>
    </row>
    <row r="2988" spans="1:3" x14ac:dyDescent="0.25">
      <c r="A2988">
        <v>15726</v>
      </c>
      <c r="B2988" t="s">
        <v>3169</v>
      </c>
      <c r="C2988" s="14" t="s">
        <v>3073</v>
      </c>
    </row>
    <row r="2989" spans="1:3" x14ac:dyDescent="0.25">
      <c r="A2989">
        <v>15726</v>
      </c>
      <c r="B2989" t="s">
        <v>3169</v>
      </c>
      <c r="C2989" s="14" t="s">
        <v>3073</v>
      </c>
    </row>
    <row r="2990" spans="1:3" x14ac:dyDescent="0.25">
      <c r="A2990">
        <v>15727</v>
      </c>
      <c r="B2990" t="s">
        <v>3170</v>
      </c>
      <c r="C2990" s="14" t="s">
        <v>2020</v>
      </c>
    </row>
    <row r="2991" spans="1:3" x14ac:dyDescent="0.25">
      <c r="A2991">
        <v>15728</v>
      </c>
      <c r="B2991" t="s">
        <v>3171</v>
      </c>
      <c r="C2991" s="14"/>
    </row>
    <row r="2992" spans="1:3" x14ac:dyDescent="0.25">
      <c r="A2992">
        <v>15728</v>
      </c>
      <c r="B2992" t="s">
        <v>3172</v>
      </c>
      <c r="C2992" s="14" t="s">
        <v>1939</v>
      </c>
    </row>
    <row r="2993" spans="1:3" x14ac:dyDescent="0.25">
      <c r="A2993">
        <v>15728</v>
      </c>
      <c r="B2993" t="s">
        <v>3173</v>
      </c>
      <c r="C2993" s="14" t="s">
        <v>1939</v>
      </c>
    </row>
    <row r="2994" spans="1:3" x14ac:dyDescent="0.25">
      <c r="A2994">
        <v>15728</v>
      </c>
      <c r="B2994" t="s">
        <v>3171</v>
      </c>
      <c r="C2994" s="14"/>
    </row>
    <row r="2995" spans="1:3" x14ac:dyDescent="0.25">
      <c r="A2995">
        <v>15729</v>
      </c>
      <c r="B2995" t="s">
        <v>3174</v>
      </c>
      <c r="C2995" s="14" t="s">
        <v>1998</v>
      </c>
    </row>
    <row r="2996" spans="1:3" x14ac:dyDescent="0.25">
      <c r="A2996">
        <v>15729</v>
      </c>
      <c r="B2996" t="s">
        <v>3174</v>
      </c>
      <c r="C2996" s="14"/>
    </row>
    <row r="2997" spans="1:3" x14ac:dyDescent="0.25">
      <c r="A2997">
        <v>15730</v>
      </c>
      <c r="B2997" t="s">
        <v>3175</v>
      </c>
      <c r="C2997" s="14"/>
    </row>
    <row r="2998" spans="1:3" x14ac:dyDescent="0.25">
      <c r="A2998">
        <v>15730</v>
      </c>
      <c r="B2998" t="s">
        <v>3175</v>
      </c>
      <c r="C2998" s="14" t="s">
        <v>1998</v>
      </c>
    </row>
    <row r="2999" spans="1:3" x14ac:dyDescent="0.25">
      <c r="A2999">
        <v>15731</v>
      </c>
      <c r="B2999" t="s">
        <v>3176</v>
      </c>
      <c r="C2999" s="14" t="s">
        <v>1998</v>
      </c>
    </row>
    <row r="3000" spans="1:3" x14ac:dyDescent="0.25">
      <c r="A3000">
        <v>15731</v>
      </c>
      <c r="B3000" t="s">
        <v>3176</v>
      </c>
      <c r="C3000" s="14"/>
    </row>
    <row r="3001" spans="1:3" x14ac:dyDescent="0.25">
      <c r="A3001">
        <v>15732</v>
      </c>
      <c r="B3001" t="s">
        <v>3177</v>
      </c>
      <c r="C3001" s="14"/>
    </row>
    <row r="3002" spans="1:3" x14ac:dyDescent="0.25">
      <c r="A3002">
        <v>15732</v>
      </c>
      <c r="B3002" t="s">
        <v>3177</v>
      </c>
      <c r="C3002" s="14" t="s">
        <v>1998</v>
      </c>
    </row>
    <row r="3003" spans="1:3" x14ac:dyDescent="0.25">
      <c r="A3003">
        <v>15733</v>
      </c>
      <c r="B3003" t="s">
        <v>3178</v>
      </c>
      <c r="C3003" s="14" t="s">
        <v>1998</v>
      </c>
    </row>
    <row r="3004" spans="1:3" x14ac:dyDescent="0.25">
      <c r="A3004">
        <v>15733</v>
      </c>
      <c r="B3004" t="s">
        <v>3178</v>
      </c>
      <c r="C3004" s="14"/>
    </row>
    <row r="3005" spans="1:3" x14ac:dyDescent="0.25">
      <c r="A3005">
        <v>15734</v>
      </c>
      <c r="B3005" t="s">
        <v>3179</v>
      </c>
      <c r="C3005" s="14"/>
    </row>
    <row r="3006" spans="1:3" x14ac:dyDescent="0.25">
      <c r="A3006">
        <v>15734</v>
      </c>
      <c r="B3006" t="s">
        <v>3179</v>
      </c>
      <c r="C3006" s="14" t="s">
        <v>1998</v>
      </c>
    </row>
    <row r="3007" spans="1:3" x14ac:dyDescent="0.25">
      <c r="A3007">
        <v>15735</v>
      </c>
      <c r="B3007" t="s">
        <v>3180</v>
      </c>
      <c r="C3007" s="14"/>
    </row>
    <row r="3008" spans="1:3" x14ac:dyDescent="0.25">
      <c r="A3008">
        <v>15735</v>
      </c>
      <c r="B3008" t="s">
        <v>3180</v>
      </c>
      <c r="C3008" s="14"/>
    </row>
    <row r="3009" spans="1:3" x14ac:dyDescent="0.25">
      <c r="A3009">
        <v>15735</v>
      </c>
      <c r="B3009" t="s">
        <v>3180</v>
      </c>
      <c r="C3009" s="14"/>
    </row>
    <row r="3010" spans="1:3" x14ac:dyDescent="0.25">
      <c r="A3010">
        <v>15735</v>
      </c>
      <c r="B3010" t="s">
        <v>3180</v>
      </c>
      <c r="C3010" s="14"/>
    </row>
    <row r="3011" spans="1:3" x14ac:dyDescent="0.25">
      <c r="A3011">
        <v>15736</v>
      </c>
      <c r="B3011" t="s">
        <v>3181</v>
      </c>
      <c r="C3011" s="14" t="s">
        <v>1998</v>
      </c>
    </row>
    <row r="3012" spans="1:3" x14ac:dyDescent="0.25">
      <c r="A3012">
        <v>15736</v>
      </c>
      <c r="B3012" t="s">
        <v>3181</v>
      </c>
      <c r="C3012" s="14" t="s">
        <v>1998</v>
      </c>
    </row>
    <row r="3013" spans="1:3" x14ac:dyDescent="0.25">
      <c r="A3013">
        <v>15736</v>
      </c>
      <c r="B3013" t="s">
        <v>3181</v>
      </c>
      <c r="C3013" s="14" t="s">
        <v>1998</v>
      </c>
    </row>
    <row r="3014" spans="1:3" x14ac:dyDescent="0.25">
      <c r="A3014">
        <v>15736</v>
      </c>
      <c r="B3014" t="s">
        <v>3181</v>
      </c>
      <c r="C3014" s="14" t="s">
        <v>1998</v>
      </c>
    </row>
    <row r="3015" spans="1:3" x14ac:dyDescent="0.25">
      <c r="A3015">
        <v>15737</v>
      </c>
      <c r="B3015" t="s">
        <v>3182</v>
      </c>
      <c r="C3015" s="14" t="s">
        <v>1998</v>
      </c>
    </row>
    <row r="3016" spans="1:3" x14ac:dyDescent="0.25">
      <c r="A3016">
        <v>15738</v>
      </c>
      <c r="B3016" t="s">
        <v>3183</v>
      </c>
      <c r="C3016" s="14" t="s">
        <v>1998</v>
      </c>
    </row>
    <row r="3017" spans="1:3" x14ac:dyDescent="0.25">
      <c r="A3017">
        <v>15739</v>
      </c>
      <c r="B3017" t="s">
        <v>3184</v>
      </c>
      <c r="C3017" s="14" t="s">
        <v>3185</v>
      </c>
    </row>
    <row r="3018" spans="1:3" x14ac:dyDescent="0.25">
      <c r="A3018">
        <v>15739</v>
      </c>
      <c r="B3018" t="s">
        <v>3184</v>
      </c>
      <c r="C3018" s="14" t="s">
        <v>3185</v>
      </c>
    </row>
    <row r="3019" spans="1:3" x14ac:dyDescent="0.25">
      <c r="A3019">
        <v>15739</v>
      </c>
      <c r="B3019" t="s">
        <v>3184</v>
      </c>
      <c r="C3019" s="14" t="s">
        <v>3185</v>
      </c>
    </row>
    <row r="3020" spans="1:3" x14ac:dyDescent="0.25">
      <c r="A3020">
        <v>15739</v>
      </c>
      <c r="B3020" t="s">
        <v>3184</v>
      </c>
      <c r="C3020" s="14" t="s">
        <v>3185</v>
      </c>
    </row>
    <row r="3021" spans="1:3" x14ac:dyDescent="0.25">
      <c r="A3021">
        <v>15740</v>
      </c>
      <c r="B3021" t="s">
        <v>3186</v>
      </c>
      <c r="C3021" s="14" t="s">
        <v>2043</v>
      </c>
    </row>
    <row r="3022" spans="1:3" x14ac:dyDescent="0.25">
      <c r="A3022">
        <v>15740</v>
      </c>
      <c r="B3022" t="s">
        <v>3186</v>
      </c>
      <c r="C3022" s="14" t="s">
        <v>2043</v>
      </c>
    </row>
    <row r="3023" spans="1:3" x14ac:dyDescent="0.25">
      <c r="A3023">
        <v>15741</v>
      </c>
      <c r="B3023" t="s">
        <v>3187</v>
      </c>
      <c r="C3023" s="14"/>
    </row>
    <row r="3024" spans="1:3" x14ac:dyDescent="0.25">
      <c r="A3024">
        <v>15743</v>
      </c>
      <c r="B3024" t="s">
        <v>3188</v>
      </c>
      <c r="C3024" s="14" t="s">
        <v>2866</v>
      </c>
    </row>
    <row r="3025" spans="1:3" x14ac:dyDescent="0.25">
      <c r="A3025">
        <v>15743</v>
      </c>
      <c r="B3025" t="s">
        <v>3188</v>
      </c>
      <c r="C3025" s="14" t="s">
        <v>2866</v>
      </c>
    </row>
    <row r="3026" spans="1:3" x14ac:dyDescent="0.25">
      <c r="A3026">
        <v>15743</v>
      </c>
      <c r="B3026" t="s">
        <v>3188</v>
      </c>
      <c r="C3026" s="14" t="s">
        <v>3189</v>
      </c>
    </row>
    <row r="3027" spans="1:3" x14ac:dyDescent="0.25">
      <c r="A3027">
        <v>15743</v>
      </c>
      <c r="B3027" t="s">
        <v>3188</v>
      </c>
      <c r="C3027" s="14" t="s">
        <v>2866</v>
      </c>
    </row>
    <row r="3028" spans="1:3" x14ac:dyDescent="0.25">
      <c r="A3028">
        <v>15744</v>
      </c>
      <c r="B3028" t="s">
        <v>1121</v>
      </c>
      <c r="C3028" s="14" t="s">
        <v>1934</v>
      </c>
    </row>
    <row r="3029" spans="1:3" x14ac:dyDescent="0.25">
      <c r="A3029">
        <v>15744</v>
      </c>
      <c r="B3029" t="s">
        <v>1121</v>
      </c>
      <c r="C3029" s="14" t="s">
        <v>1934</v>
      </c>
    </row>
    <row r="3030" spans="1:3" x14ac:dyDescent="0.25">
      <c r="A3030">
        <v>15744</v>
      </c>
      <c r="B3030" t="s">
        <v>1121</v>
      </c>
      <c r="C3030" s="14" t="s">
        <v>1934</v>
      </c>
    </row>
    <row r="3031" spans="1:3" x14ac:dyDescent="0.25">
      <c r="A3031">
        <v>15744</v>
      </c>
      <c r="B3031" t="s">
        <v>1121</v>
      </c>
      <c r="C3031" s="14" t="s">
        <v>1934</v>
      </c>
    </row>
    <row r="3032" spans="1:3" x14ac:dyDescent="0.25">
      <c r="A3032">
        <v>15745</v>
      </c>
      <c r="B3032" t="s">
        <v>1257</v>
      </c>
      <c r="C3032" s="14" t="s">
        <v>1934</v>
      </c>
    </row>
    <row r="3033" spans="1:3" x14ac:dyDescent="0.25">
      <c r="A3033">
        <v>15745</v>
      </c>
      <c r="B3033" t="s">
        <v>1257</v>
      </c>
      <c r="C3033" s="14" t="s">
        <v>1934</v>
      </c>
    </row>
    <row r="3034" spans="1:3" x14ac:dyDescent="0.25">
      <c r="A3034">
        <v>15745</v>
      </c>
      <c r="B3034" t="s">
        <v>1257</v>
      </c>
      <c r="C3034" s="14" t="s">
        <v>1934</v>
      </c>
    </row>
    <row r="3035" spans="1:3" x14ac:dyDescent="0.25">
      <c r="A3035">
        <v>15745</v>
      </c>
      <c r="B3035" t="s">
        <v>1257</v>
      </c>
      <c r="C3035" s="14" t="s">
        <v>1934</v>
      </c>
    </row>
    <row r="3036" spans="1:3" x14ac:dyDescent="0.25">
      <c r="A3036">
        <v>15746</v>
      </c>
      <c r="B3036" t="s">
        <v>3190</v>
      </c>
      <c r="C3036" s="14"/>
    </row>
    <row r="3037" spans="1:3" x14ac:dyDescent="0.25">
      <c r="A3037">
        <v>15746</v>
      </c>
      <c r="B3037" t="s">
        <v>3190</v>
      </c>
      <c r="C3037" s="14"/>
    </row>
    <row r="3038" spans="1:3" x14ac:dyDescent="0.25">
      <c r="A3038">
        <v>15746</v>
      </c>
      <c r="B3038" t="s">
        <v>3190</v>
      </c>
      <c r="C3038" s="14"/>
    </row>
    <row r="3039" spans="1:3" x14ac:dyDescent="0.25">
      <c r="A3039">
        <v>15747</v>
      </c>
      <c r="B3039" t="s">
        <v>3191</v>
      </c>
      <c r="C3039" s="14" t="s">
        <v>2013</v>
      </c>
    </row>
    <row r="3040" spans="1:3" x14ac:dyDescent="0.25">
      <c r="A3040">
        <v>15747</v>
      </c>
      <c r="B3040" t="s">
        <v>3191</v>
      </c>
      <c r="C3040" s="14" t="s">
        <v>2013</v>
      </c>
    </row>
    <row r="3041" spans="1:3" x14ac:dyDescent="0.25">
      <c r="A3041">
        <v>15747</v>
      </c>
      <c r="B3041" t="s">
        <v>3191</v>
      </c>
      <c r="C3041" s="14" t="s">
        <v>2013</v>
      </c>
    </row>
    <row r="3042" spans="1:3" x14ac:dyDescent="0.25">
      <c r="A3042">
        <v>15747</v>
      </c>
      <c r="B3042" t="s">
        <v>3191</v>
      </c>
      <c r="C3042" s="14" t="s">
        <v>2013</v>
      </c>
    </row>
    <row r="3043" spans="1:3" x14ac:dyDescent="0.25">
      <c r="A3043">
        <v>15748</v>
      </c>
      <c r="B3043" t="s">
        <v>3192</v>
      </c>
      <c r="C3043" s="14" t="s">
        <v>2020</v>
      </c>
    </row>
    <row r="3044" spans="1:3" x14ac:dyDescent="0.25">
      <c r="A3044">
        <v>15748</v>
      </c>
      <c r="B3044" t="s">
        <v>3192</v>
      </c>
      <c r="C3044" s="14" t="s">
        <v>2020</v>
      </c>
    </row>
    <row r="3045" spans="1:3" x14ac:dyDescent="0.25">
      <c r="A3045">
        <v>15750</v>
      </c>
      <c r="B3045" t="s">
        <v>1971</v>
      </c>
      <c r="C3045" s="14" t="s">
        <v>1941</v>
      </c>
    </row>
    <row r="3046" spans="1:3" x14ac:dyDescent="0.25">
      <c r="A3046">
        <v>15750</v>
      </c>
      <c r="B3046" t="s">
        <v>1971</v>
      </c>
      <c r="C3046" s="14" t="s">
        <v>1941</v>
      </c>
    </row>
    <row r="3047" spans="1:3" x14ac:dyDescent="0.25">
      <c r="A3047">
        <v>15750</v>
      </c>
      <c r="B3047" t="s">
        <v>1971</v>
      </c>
      <c r="C3047" s="14" t="s">
        <v>1941</v>
      </c>
    </row>
    <row r="3048" spans="1:3" x14ac:dyDescent="0.25">
      <c r="A3048">
        <v>15750</v>
      </c>
      <c r="B3048" t="s">
        <v>1971</v>
      </c>
      <c r="C3048" s="14" t="s">
        <v>1941</v>
      </c>
    </row>
    <row r="3049" spans="1:3" x14ac:dyDescent="0.25">
      <c r="A3049">
        <v>15751</v>
      </c>
      <c r="B3049" t="s">
        <v>3193</v>
      </c>
      <c r="C3049" s="14" t="s">
        <v>2033</v>
      </c>
    </row>
    <row r="3050" spans="1:3" x14ac:dyDescent="0.25">
      <c r="A3050">
        <v>15751</v>
      </c>
      <c r="B3050" t="s">
        <v>3193</v>
      </c>
      <c r="C3050" s="14"/>
    </row>
    <row r="3051" spans="1:3" x14ac:dyDescent="0.25">
      <c r="A3051">
        <v>15752</v>
      </c>
      <c r="B3051" t="s">
        <v>3194</v>
      </c>
      <c r="C3051" s="14" t="s">
        <v>1934</v>
      </c>
    </row>
    <row r="3052" spans="1:3" x14ac:dyDescent="0.25">
      <c r="A3052">
        <v>15752</v>
      </c>
      <c r="B3052" t="s">
        <v>3194</v>
      </c>
      <c r="C3052" s="14" t="s">
        <v>1934</v>
      </c>
    </row>
    <row r="3053" spans="1:3" x14ac:dyDescent="0.25">
      <c r="A3053">
        <v>15752</v>
      </c>
      <c r="B3053" t="s">
        <v>3194</v>
      </c>
      <c r="C3053" s="14" t="s">
        <v>1934</v>
      </c>
    </row>
    <row r="3054" spans="1:3" x14ac:dyDescent="0.25">
      <c r="A3054">
        <v>15752</v>
      </c>
      <c r="B3054" t="s">
        <v>3194</v>
      </c>
      <c r="C3054" s="14" t="s">
        <v>1934</v>
      </c>
    </row>
    <row r="3055" spans="1:3" x14ac:dyDescent="0.25">
      <c r="A3055">
        <v>15754</v>
      </c>
      <c r="B3055" t="s">
        <v>2873</v>
      </c>
      <c r="C3055" s="14" t="s">
        <v>3195</v>
      </c>
    </row>
    <row r="3056" spans="1:3" x14ac:dyDescent="0.25">
      <c r="A3056">
        <v>15754</v>
      </c>
      <c r="B3056" t="s">
        <v>2873</v>
      </c>
      <c r="C3056" s="14" t="s">
        <v>3195</v>
      </c>
    </row>
    <row r="3057" spans="1:3" x14ac:dyDescent="0.25">
      <c r="A3057">
        <v>15754</v>
      </c>
      <c r="B3057" t="s">
        <v>2873</v>
      </c>
      <c r="C3057" s="14" t="s">
        <v>3195</v>
      </c>
    </row>
    <row r="3058" spans="1:3" x14ac:dyDescent="0.25">
      <c r="A3058">
        <v>15754</v>
      </c>
      <c r="B3058" t="s">
        <v>2873</v>
      </c>
      <c r="C3058" s="14" t="s">
        <v>3195</v>
      </c>
    </row>
    <row r="3059" spans="1:3" x14ac:dyDescent="0.25">
      <c r="A3059">
        <v>15755</v>
      </c>
      <c r="B3059" t="s">
        <v>3196</v>
      </c>
      <c r="C3059" s="14" t="s">
        <v>3037</v>
      </c>
    </row>
    <row r="3060" spans="1:3" x14ac:dyDescent="0.25">
      <c r="A3060">
        <v>15755</v>
      </c>
      <c r="B3060" t="s">
        <v>3196</v>
      </c>
      <c r="C3060" s="14" t="s">
        <v>3037</v>
      </c>
    </row>
    <row r="3061" spans="1:3" x14ac:dyDescent="0.25">
      <c r="A3061">
        <v>15755</v>
      </c>
      <c r="B3061" t="s">
        <v>3196</v>
      </c>
      <c r="C3061" s="14" t="s">
        <v>3037</v>
      </c>
    </row>
    <row r="3062" spans="1:3" x14ac:dyDescent="0.25">
      <c r="A3062">
        <v>15755</v>
      </c>
      <c r="B3062" t="s">
        <v>3196</v>
      </c>
      <c r="C3062" s="14" t="s">
        <v>3037</v>
      </c>
    </row>
    <row r="3063" spans="1:3" x14ac:dyDescent="0.25">
      <c r="A3063">
        <v>15757</v>
      </c>
      <c r="B3063" t="s">
        <v>3197</v>
      </c>
      <c r="C3063" s="14" t="s">
        <v>1939</v>
      </c>
    </row>
    <row r="3064" spans="1:3" x14ac:dyDescent="0.25">
      <c r="A3064">
        <v>15759</v>
      </c>
      <c r="B3064" t="s">
        <v>3198</v>
      </c>
      <c r="C3064" s="14" t="s">
        <v>1933</v>
      </c>
    </row>
    <row r="3065" spans="1:3" x14ac:dyDescent="0.25">
      <c r="A3065">
        <v>15759</v>
      </c>
      <c r="B3065" t="s">
        <v>3198</v>
      </c>
      <c r="C3065" s="14" t="s">
        <v>1933</v>
      </c>
    </row>
    <row r="3066" spans="1:3" x14ac:dyDescent="0.25">
      <c r="A3066">
        <v>15759</v>
      </c>
      <c r="B3066" t="s">
        <v>3198</v>
      </c>
      <c r="C3066" s="14" t="s">
        <v>1933</v>
      </c>
    </row>
    <row r="3067" spans="1:3" x14ac:dyDescent="0.25">
      <c r="A3067">
        <v>15759</v>
      </c>
      <c r="B3067" t="s">
        <v>3198</v>
      </c>
      <c r="C3067" s="14" t="s">
        <v>1933</v>
      </c>
    </row>
    <row r="3068" spans="1:3" x14ac:dyDescent="0.25">
      <c r="A3068">
        <v>15760</v>
      </c>
      <c r="B3068" t="s">
        <v>1599</v>
      </c>
      <c r="C3068" s="14" t="s">
        <v>2583</v>
      </c>
    </row>
    <row r="3069" spans="1:3" x14ac:dyDescent="0.25">
      <c r="A3069">
        <v>15760</v>
      </c>
      <c r="B3069" t="s">
        <v>1599</v>
      </c>
      <c r="C3069" s="14" t="s">
        <v>2583</v>
      </c>
    </row>
    <row r="3070" spans="1:3" x14ac:dyDescent="0.25">
      <c r="A3070">
        <v>15760</v>
      </c>
      <c r="B3070" t="s">
        <v>1599</v>
      </c>
      <c r="C3070" s="14" t="s">
        <v>2583</v>
      </c>
    </row>
    <row r="3071" spans="1:3" x14ac:dyDescent="0.25">
      <c r="A3071">
        <v>15760</v>
      </c>
      <c r="B3071" t="s">
        <v>1599</v>
      </c>
      <c r="C3071" s="14" t="s">
        <v>2583</v>
      </c>
    </row>
    <row r="3072" spans="1:3" x14ac:dyDescent="0.25">
      <c r="A3072">
        <v>15761</v>
      </c>
      <c r="B3072" t="s">
        <v>3199</v>
      </c>
      <c r="C3072" s="14" t="s">
        <v>2472</v>
      </c>
    </row>
    <row r="3073" spans="1:3" x14ac:dyDescent="0.25">
      <c r="A3073">
        <v>15761</v>
      </c>
      <c r="B3073" t="s">
        <v>3199</v>
      </c>
      <c r="C3073" s="14" t="s">
        <v>2472</v>
      </c>
    </row>
    <row r="3074" spans="1:3" x14ac:dyDescent="0.25">
      <c r="A3074">
        <v>15761</v>
      </c>
      <c r="B3074" t="s">
        <v>3199</v>
      </c>
      <c r="C3074" s="14" t="s">
        <v>2472</v>
      </c>
    </row>
    <row r="3075" spans="1:3" x14ac:dyDescent="0.25">
      <c r="A3075">
        <v>15761</v>
      </c>
      <c r="B3075" t="s">
        <v>3199</v>
      </c>
      <c r="C3075" s="14" t="s">
        <v>2472</v>
      </c>
    </row>
    <row r="3076" spans="1:3" x14ac:dyDescent="0.25">
      <c r="A3076">
        <v>15762</v>
      </c>
      <c r="B3076" t="s">
        <v>3200</v>
      </c>
      <c r="C3076" s="14" t="s">
        <v>2013</v>
      </c>
    </row>
    <row r="3077" spans="1:3" x14ac:dyDescent="0.25">
      <c r="A3077">
        <v>15762</v>
      </c>
      <c r="B3077" t="s">
        <v>3200</v>
      </c>
      <c r="C3077" s="14" t="s">
        <v>2013</v>
      </c>
    </row>
    <row r="3078" spans="1:3" x14ac:dyDescent="0.25">
      <c r="A3078">
        <v>15762</v>
      </c>
      <c r="B3078" t="s">
        <v>3200</v>
      </c>
      <c r="C3078" s="14" t="s">
        <v>2013</v>
      </c>
    </row>
    <row r="3079" spans="1:3" x14ac:dyDescent="0.25">
      <c r="A3079">
        <v>15762</v>
      </c>
      <c r="B3079" t="s">
        <v>3200</v>
      </c>
      <c r="C3079" s="14" t="s">
        <v>2013</v>
      </c>
    </row>
    <row r="3080" spans="1:3" x14ac:dyDescent="0.25">
      <c r="A3080">
        <v>15763</v>
      </c>
      <c r="B3080" t="s">
        <v>3201</v>
      </c>
      <c r="C3080" s="14" t="s">
        <v>2179</v>
      </c>
    </row>
    <row r="3081" spans="1:3" x14ac:dyDescent="0.25">
      <c r="A3081">
        <v>15764</v>
      </c>
      <c r="B3081" t="s">
        <v>3202</v>
      </c>
      <c r="C3081" s="14" t="s">
        <v>1998</v>
      </c>
    </row>
    <row r="3082" spans="1:3" x14ac:dyDescent="0.25">
      <c r="A3082">
        <v>15764</v>
      </c>
      <c r="B3082" t="s">
        <v>3202</v>
      </c>
      <c r="C3082" s="14"/>
    </row>
    <row r="3083" spans="1:3" x14ac:dyDescent="0.25">
      <c r="A3083">
        <v>15765</v>
      </c>
      <c r="B3083" t="s">
        <v>3203</v>
      </c>
      <c r="C3083" s="14" t="s">
        <v>3204</v>
      </c>
    </row>
    <row r="3084" spans="1:3" x14ac:dyDescent="0.25">
      <c r="A3084">
        <v>15766</v>
      </c>
      <c r="B3084" t="s">
        <v>3205</v>
      </c>
      <c r="C3084" s="14"/>
    </row>
    <row r="3085" spans="1:3" x14ac:dyDescent="0.25">
      <c r="A3085">
        <v>15766</v>
      </c>
      <c r="B3085" t="s">
        <v>3205</v>
      </c>
      <c r="C3085" s="14"/>
    </row>
    <row r="3086" spans="1:3" x14ac:dyDescent="0.25">
      <c r="A3086">
        <v>15766</v>
      </c>
      <c r="B3086" t="s">
        <v>3205</v>
      </c>
      <c r="C3086" s="14" t="s">
        <v>1934</v>
      </c>
    </row>
    <row r="3087" spans="1:3" x14ac:dyDescent="0.25">
      <c r="A3087">
        <v>15767</v>
      </c>
      <c r="B3087" t="s">
        <v>1707</v>
      </c>
      <c r="C3087" s="14"/>
    </row>
    <row r="3088" spans="1:3" x14ac:dyDescent="0.25">
      <c r="A3088">
        <v>15767</v>
      </c>
      <c r="B3088" t="s">
        <v>1707</v>
      </c>
      <c r="C3088" s="14"/>
    </row>
    <row r="3089" spans="1:3" x14ac:dyDescent="0.25">
      <c r="A3089">
        <v>15769</v>
      </c>
      <c r="B3089" t="s">
        <v>3206</v>
      </c>
      <c r="C3089" s="14" t="s">
        <v>3207</v>
      </c>
    </row>
    <row r="3090" spans="1:3" x14ac:dyDescent="0.25">
      <c r="A3090">
        <v>15769</v>
      </c>
      <c r="B3090" t="s">
        <v>3206</v>
      </c>
      <c r="C3090" s="14" t="s">
        <v>3207</v>
      </c>
    </row>
    <row r="3091" spans="1:3" x14ac:dyDescent="0.25">
      <c r="A3091">
        <v>15769</v>
      </c>
      <c r="B3091" t="s">
        <v>3206</v>
      </c>
      <c r="C3091" s="14" t="s">
        <v>3207</v>
      </c>
    </row>
    <row r="3092" spans="1:3" x14ac:dyDescent="0.25">
      <c r="A3092">
        <v>15769</v>
      </c>
      <c r="B3092" t="s">
        <v>3206</v>
      </c>
      <c r="C3092" s="14" t="s">
        <v>3207</v>
      </c>
    </row>
    <row r="3093" spans="1:3" x14ac:dyDescent="0.25">
      <c r="A3093">
        <v>15770</v>
      </c>
      <c r="B3093" t="s">
        <v>3208</v>
      </c>
      <c r="C3093" s="14" t="s">
        <v>2223</v>
      </c>
    </row>
    <row r="3094" spans="1:3" x14ac:dyDescent="0.25">
      <c r="A3094">
        <v>15770</v>
      </c>
      <c r="B3094" t="s">
        <v>3208</v>
      </c>
      <c r="C3094" s="14" t="s">
        <v>2223</v>
      </c>
    </row>
    <row r="3095" spans="1:3" x14ac:dyDescent="0.25">
      <c r="A3095">
        <v>15770</v>
      </c>
      <c r="B3095" t="s">
        <v>3208</v>
      </c>
      <c r="C3095" s="14" t="s">
        <v>2223</v>
      </c>
    </row>
    <row r="3096" spans="1:3" x14ac:dyDescent="0.25">
      <c r="A3096">
        <v>15770</v>
      </c>
      <c r="B3096" t="s">
        <v>3208</v>
      </c>
      <c r="C3096" s="14" t="s">
        <v>2223</v>
      </c>
    </row>
    <row r="3097" spans="1:3" x14ac:dyDescent="0.25">
      <c r="A3097">
        <v>15771</v>
      </c>
      <c r="B3097" t="s">
        <v>3209</v>
      </c>
      <c r="C3097" s="14" t="s">
        <v>1998</v>
      </c>
    </row>
    <row r="3098" spans="1:3" x14ac:dyDescent="0.25">
      <c r="A3098">
        <v>15771</v>
      </c>
      <c r="B3098" t="s">
        <v>3209</v>
      </c>
      <c r="C3098" s="14"/>
    </row>
    <row r="3099" spans="1:3" x14ac:dyDescent="0.25">
      <c r="A3099">
        <v>15772</v>
      </c>
      <c r="B3099" t="s">
        <v>3210</v>
      </c>
      <c r="C3099" s="14"/>
    </row>
    <row r="3100" spans="1:3" x14ac:dyDescent="0.25">
      <c r="A3100">
        <v>15772</v>
      </c>
      <c r="B3100" t="s">
        <v>3210</v>
      </c>
      <c r="C3100" s="14"/>
    </row>
    <row r="3101" spans="1:3" x14ac:dyDescent="0.25">
      <c r="A3101">
        <v>15772</v>
      </c>
      <c r="B3101" t="s">
        <v>3210</v>
      </c>
      <c r="C3101" s="14"/>
    </row>
    <row r="3102" spans="1:3" x14ac:dyDescent="0.25">
      <c r="A3102">
        <v>15774</v>
      </c>
      <c r="B3102" t="s">
        <v>3211</v>
      </c>
      <c r="C3102" s="14" t="s">
        <v>2011</v>
      </c>
    </row>
    <row r="3103" spans="1:3" x14ac:dyDescent="0.25">
      <c r="A3103">
        <v>15774</v>
      </c>
      <c r="B3103" t="s">
        <v>3211</v>
      </c>
      <c r="C3103" s="14" t="s">
        <v>2011</v>
      </c>
    </row>
    <row r="3104" spans="1:3" x14ac:dyDescent="0.25">
      <c r="A3104">
        <v>15774</v>
      </c>
      <c r="B3104" t="s">
        <v>3211</v>
      </c>
      <c r="C3104" s="14" t="s">
        <v>2011</v>
      </c>
    </row>
    <row r="3105" spans="1:3" x14ac:dyDescent="0.25">
      <c r="A3105">
        <v>15774</v>
      </c>
      <c r="B3105" t="s">
        <v>3211</v>
      </c>
      <c r="C3105" s="14" t="s">
        <v>2011</v>
      </c>
    </row>
    <row r="3106" spans="1:3" x14ac:dyDescent="0.25">
      <c r="A3106">
        <v>15775</v>
      </c>
      <c r="B3106" t="s">
        <v>3212</v>
      </c>
      <c r="C3106" s="14" t="s">
        <v>1998</v>
      </c>
    </row>
    <row r="3107" spans="1:3" x14ac:dyDescent="0.25">
      <c r="A3107">
        <v>15775</v>
      </c>
      <c r="B3107" t="s">
        <v>3212</v>
      </c>
      <c r="C3107" s="14" t="s">
        <v>1998</v>
      </c>
    </row>
    <row r="3108" spans="1:3" x14ac:dyDescent="0.25">
      <c r="A3108">
        <v>15775</v>
      </c>
      <c r="B3108" t="s">
        <v>3212</v>
      </c>
      <c r="C3108" s="14" t="s">
        <v>1998</v>
      </c>
    </row>
    <row r="3109" spans="1:3" x14ac:dyDescent="0.25">
      <c r="A3109">
        <v>15775</v>
      </c>
      <c r="B3109" t="s">
        <v>3212</v>
      </c>
      <c r="C3109" s="14" t="s">
        <v>1998</v>
      </c>
    </row>
    <row r="3110" spans="1:3" x14ac:dyDescent="0.25">
      <c r="A3110">
        <v>15777</v>
      </c>
      <c r="B3110" t="s">
        <v>3213</v>
      </c>
      <c r="C3110" s="14"/>
    </row>
    <row r="3111" spans="1:3" x14ac:dyDescent="0.25">
      <c r="A3111">
        <v>15777</v>
      </c>
      <c r="B3111" t="s">
        <v>3213</v>
      </c>
      <c r="C3111" s="14" t="s">
        <v>3214</v>
      </c>
    </row>
    <row r="3112" spans="1:3" x14ac:dyDescent="0.25">
      <c r="A3112">
        <v>15777</v>
      </c>
      <c r="B3112" t="s">
        <v>3213</v>
      </c>
      <c r="C3112" s="14"/>
    </row>
    <row r="3113" spans="1:3" x14ac:dyDescent="0.25">
      <c r="A3113">
        <v>15779</v>
      </c>
      <c r="B3113" t="s">
        <v>3215</v>
      </c>
      <c r="C3113" s="14" t="s">
        <v>2137</v>
      </c>
    </row>
    <row r="3114" spans="1:3" x14ac:dyDescent="0.25">
      <c r="A3114">
        <v>15779</v>
      </c>
      <c r="B3114" t="s">
        <v>3215</v>
      </c>
      <c r="C3114" s="14" t="s">
        <v>2137</v>
      </c>
    </row>
    <row r="3115" spans="1:3" x14ac:dyDescent="0.25">
      <c r="A3115">
        <v>15779</v>
      </c>
      <c r="B3115" t="s">
        <v>3215</v>
      </c>
      <c r="C3115" s="14" t="s">
        <v>2137</v>
      </c>
    </row>
    <row r="3116" spans="1:3" x14ac:dyDescent="0.25">
      <c r="A3116">
        <v>15779</v>
      </c>
      <c r="B3116" t="s">
        <v>3215</v>
      </c>
      <c r="C3116" s="14" t="s">
        <v>2137</v>
      </c>
    </row>
    <row r="3117" spans="1:3" x14ac:dyDescent="0.25">
      <c r="A3117">
        <v>15780</v>
      </c>
      <c r="B3117" t="s">
        <v>3216</v>
      </c>
      <c r="C3117" s="14" t="s">
        <v>2137</v>
      </c>
    </row>
    <row r="3118" spans="1:3" x14ac:dyDescent="0.25">
      <c r="A3118">
        <v>15780</v>
      </c>
      <c r="B3118" t="s">
        <v>3216</v>
      </c>
      <c r="C3118" s="14" t="s">
        <v>2137</v>
      </c>
    </row>
    <row r="3119" spans="1:3" x14ac:dyDescent="0.25">
      <c r="A3119">
        <v>15780</v>
      </c>
      <c r="B3119" t="s">
        <v>3216</v>
      </c>
      <c r="C3119" s="14" t="s">
        <v>2137</v>
      </c>
    </row>
    <row r="3120" spans="1:3" x14ac:dyDescent="0.25">
      <c r="A3120">
        <v>15780</v>
      </c>
      <c r="B3120" t="s">
        <v>3216</v>
      </c>
      <c r="C3120" s="14" t="s">
        <v>2137</v>
      </c>
    </row>
    <row r="3121" spans="1:3" x14ac:dyDescent="0.25">
      <c r="A3121">
        <v>15781</v>
      </c>
      <c r="B3121" t="s">
        <v>3217</v>
      </c>
      <c r="C3121" s="14" t="s">
        <v>2137</v>
      </c>
    </row>
    <row r="3122" spans="1:3" x14ac:dyDescent="0.25">
      <c r="A3122">
        <v>15781</v>
      </c>
      <c r="B3122" t="s">
        <v>3217</v>
      </c>
      <c r="C3122" s="14" t="s">
        <v>2137</v>
      </c>
    </row>
    <row r="3123" spans="1:3" x14ac:dyDescent="0.25">
      <c r="A3123">
        <v>15781</v>
      </c>
      <c r="B3123" t="s">
        <v>3217</v>
      </c>
      <c r="C3123" s="14" t="s">
        <v>2137</v>
      </c>
    </row>
    <row r="3124" spans="1:3" x14ac:dyDescent="0.25">
      <c r="A3124">
        <v>15781</v>
      </c>
      <c r="B3124" t="s">
        <v>3217</v>
      </c>
      <c r="C3124" s="14" t="s">
        <v>2137</v>
      </c>
    </row>
    <row r="3125" spans="1:3" x14ac:dyDescent="0.25">
      <c r="A3125">
        <v>15782</v>
      </c>
      <c r="B3125" t="s">
        <v>3218</v>
      </c>
      <c r="C3125" s="14" t="s">
        <v>2137</v>
      </c>
    </row>
    <row r="3126" spans="1:3" x14ac:dyDescent="0.25">
      <c r="A3126">
        <v>15782</v>
      </c>
      <c r="B3126" t="s">
        <v>3218</v>
      </c>
      <c r="C3126" s="14" t="s">
        <v>2137</v>
      </c>
    </row>
    <row r="3127" spans="1:3" x14ac:dyDescent="0.25">
      <c r="A3127">
        <v>15782</v>
      </c>
      <c r="B3127" t="s">
        <v>3218</v>
      </c>
      <c r="C3127" s="14" t="s">
        <v>2137</v>
      </c>
    </row>
    <row r="3128" spans="1:3" x14ac:dyDescent="0.25">
      <c r="A3128">
        <v>15782</v>
      </c>
      <c r="B3128" t="s">
        <v>3218</v>
      </c>
      <c r="C3128" s="14" t="s">
        <v>2137</v>
      </c>
    </row>
    <row r="3129" spans="1:3" x14ac:dyDescent="0.25">
      <c r="A3129">
        <v>15783</v>
      </c>
      <c r="B3129" t="s">
        <v>3219</v>
      </c>
      <c r="C3129" s="14" t="s">
        <v>1939</v>
      </c>
    </row>
    <row r="3130" spans="1:3" x14ac:dyDescent="0.25">
      <c r="A3130">
        <v>15784</v>
      </c>
      <c r="B3130" t="s">
        <v>1403</v>
      </c>
      <c r="C3130" s="14" t="s">
        <v>2307</v>
      </c>
    </row>
    <row r="3131" spans="1:3" x14ac:dyDescent="0.25">
      <c r="A3131">
        <v>15784</v>
      </c>
      <c r="B3131" t="s">
        <v>1403</v>
      </c>
      <c r="C3131" s="14" t="s">
        <v>2307</v>
      </c>
    </row>
    <row r="3132" spans="1:3" x14ac:dyDescent="0.25">
      <c r="A3132">
        <v>15784</v>
      </c>
      <c r="B3132" t="s">
        <v>1403</v>
      </c>
      <c r="C3132" s="14" t="s">
        <v>2307</v>
      </c>
    </row>
    <row r="3133" spans="1:3" x14ac:dyDescent="0.25">
      <c r="A3133">
        <v>15784</v>
      </c>
      <c r="B3133" t="s">
        <v>1403</v>
      </c>
      <c r="C3133" s="14" t="s">
        <v>2307</v>
      </c>
    </row>
    <row r="3134" spans="1:3" x14ac:dyDescent="0.25">
      <c r="A3134">
        <v>15785</v>
      </c>
      <c r="B3134" t="s">
        <v>3220</v>
      </c>
      <c r="C3134" s="14" t="s">
        <v>3221</v>
      </c>
    </row>
    <row r="3135" spans="1:3" x14ac:dyDescent="0.25">
      <c r="A3135">
        <v>15785</v>
      </c>
      <c r="B3135" t="s">
        <v>3220</v>
      </c>
      <c r="C3135" s="14" t="s">
        <v>3221</v>
      </c>
    </row>
    <row r="3136" spans="1:3" x14ac:dyDescent="0.25">
      <c r="A3136">
        <v>15785</v>
      </c>
      <c r="B3136" t="s">
        <v>3220</v>
      </c>
      <c r="C3136" s="14" t="s">
        <v>3221</v>
      </c>
    </row>
    <row r="3137" spans="1:3" x14ac:dyDescent="0.25">
      <c r="A3137">
        <v>15785</v>
      </c>
      <c r="B3137" t="s">
        <v>3220</v>
      </c>
      <c r="C3137" s="14" t="s">
        <v>3221</v>
      </c>
    </row>
    <row r="3138" spans="1:3" x14ac:dyDescent="0.25">
      <c r="A3138">
        <v>15786</v>
      </c>
      <c r="B3138" t="s">
        <v>3222</v>
      </c>
      <c r="C3138" s="14" t="s">
        <v>1998</v>
      </c>
    </row>
    <row r="3139" spans="1:3" x14ac:dyDescent="0.25">
      <c r="A3139">
        <v>15789</v>
      </c>
      <c r="B3139" t="s">
        <v>3223</v>
      </c>
      <c r="C3139" s="14" t="s">
        <v>1998</v>
      </c>
    </row>
    <row r="3140" spans="1:3" x14ac:dyDescent="0.25">
      <c r="A3140">
        <v>15789</v>
      </c>
      <c r="B3140" t="s">
        <v>3223</v>
      </c>
      <c r="C3140" s="14"/>
    </row>
    <row r="3141" spans="1:3" x14ac:dyDescent="0.25">
      <c r="A3141">
        <v>15790</v>
      </c>
      <c r="B3141" t="s">
        <v>3224</v>
      </c>
      <c r="C3141" s="14"/>
    </row>
    <row r="3142" spans="1:3" x14ac:dyDescent="0.25">
      <c r="A3142">
        <v>15790</v>
      </c>
      <c r="B3142" t="s">
        <v>3224</v>
      </c>
      <c r="C3142" s="14" t="s">
        <v>1998</v>
      </c>
    </row>
    <row r="3143" spans="1:3" x14ac:dyDescent="0.25">
      <c r="A3143">
        <v>15791</v>
      </c>
      <c r="B3143" t="s">
        <v>3225</v>
      </c>
      <c r="C3143" s="14"/>
    </row>
    <row r="3144" spans="1:3" x14ac:dyDescent="0.25">
      <c r="A3144">
        <v>15792</v>
      </c>
      <c r="B3144" t="s">
        <v>3226</v>
      </c>
      <c r="C3144" s="14" t="s">
        <v>1998</v>
      </c>
    </row>
    <row r="3145" spans="1:3" x14ac:dyDescent="0.25">
      <c r="A3145">
        <v>15792</v>
      </c>
      <c r="B3145" t="s">
        <v>3226</v>
      </c>
      <c r="C3145" s="14"/>
    </row>
    <row r="3146" spans="1:3" x14ac:dyDescent="0.25">
      <c r="A3146">
        <v>15794</v>
      </c>
      <c r="B3146" t="s">
        <v>3227</v>
      </c>
      <c r="C3146" s="14"/>
    </row>
    <row r="3147" spans="1:3" x14ac:dyDescent="0.25">
      <c r="A3147">
        <v>15794</v>
      </c>
      <c r="B3147" t="s">
        <v>3227</v>
      </c>
      <c r="C3147" s="14" t="s">
        <v>1998</v>
      </c>
    </row>
    <row r="3148" spans="1:3" x14ac:dyDescent="0.25">
      <c r="A3148">
        <v>15795</v>
      </c>
      <c r="B3148" t="s">
        <v>3228</v>
      </c>
      <c r="C3148" s="14" t="s">
        <v>3229</v>
      </c>
    </row>
    <row r="3149" spans="1:3" x14ac:dyDescent="0.25">
      <c r="A3149">
        <v>15795</v>
      </c>
      <c r="B3149" t="s">
        <v>3228</v>
      </c>
      <c r="C3149" s="14" t="s">
        <v>3229</v>
      </c>
    </row>
    <row r="3150" spans="1:3" x14ac:dyDescent="0.25">
      <c r="A3150">
        <v>15795</v>
      </c>
      <c r="B3150" t="s">
        <v>3228</v>
      </c>
      <c r="C3150" s="14" t="s">
        <v>3229</v>
      </c>
    </row>
    <row r="3151" spans="1:3" x14ac:dyDescent="0.25">
      <c r="A3151">
        <v>15795</v>
      </c>
      <c r="B3151" t="s">
        <v>3228</v>
      </c>
      <c r="C3151" s="14" t="s">
        <v>3229</v>
      </c>
    </row>
    <row r="3152" spans="1:3" x14ac:dyDescent="0.25">
      <c r="A3152">
        <v>15796</v>
      </c>
      <c r="B3152" t="s">
        <v>3082</v>
      </c>
      <c r="C3152" s="14" t="s">
        <v>3230</v>
      </c>
    </row>
    <row r="3153" spans="1:3" x14ac:dyDescent="0.25">
      <c r="A3153">
        <v>15796</v>
      </c>
      <c r="B3153" t="s">
        <v>3082</v>
      </c>
      <c r="C3153" s="14" t="s">
        <v>3230</v>
      </c>
    </row>
    <row r="3154" spans="1:3" x14ac:dyDescent="0.25">
      <c r="A3154">
        <v>15796</v>
      </c>
      <c r="B3154" t="s">
        <v>3082</v>
      </c>
      <c r="C3154" s="14" t="s">
        <v>3230</v>
      </c>
    </row>
    <row r="3155" spans="1:3" x14ac:dyDescent="0.25">
      <c r="A3155">
        <v>15796</v>
      </c>
      <c r="B3155" t="s">
        <v>3082</v>
      </c>
      <c r="C3155" s="14" t="s">
        <v>3230</v>
      </c>
    </row>
    <row r="3156" spans="1:3" x14ac:dyDescent="0.25">
      <c r="A3156">
        <v>15797</v>
      </c>
      <c r="B3156" t="s">
        <v>1172</v>
      </c>
      <c r="C3156" s="14" t="s">
        <v>1934</v>
      </c>
    </row>
    <row r="3157" spans="1:3" x14ac:dyDescent="0.25">
      <c r="A3157">
        <v>15798</v>
      </c>
      <c r="B3157" t="s">
        <v>3231</v>
      </c>
      <c r="C3157" s="14"/>
    </row>
    <row r="3158" spans="1:3" x14ac:dyDescent="0.25">
      <c r="A3158">
        <v>15799</v>
      </c>
      <c r="B3158" t="s">
        <v>3232</v>
      </c>
      <c r="C3158" s="14" t="s">
        <v>1998</v>
      </c>
    </row>
    <row r="3159" spans="1:3" x14ac:dyDescent="0.25">
      <c r="A3159">
        <v>15799</v>
      </c>
      <c r="B3159" t="s">
        <v>3232</v>
      </c>
      <c r="C3159" s="14"/>
    </row>
    <row r="3160" spans="1:3" x14ac:dyDescent="0.25">
      <c r="A3160">
        <v>15800</v>
      </c>
      <c r="B3160" t="s">
        <v>3233</v>
      </c>
      <c r="C3160" s="14"/>
    </row>
    <row r="3161" spans="1:3" x14ac:dyDescent="0.25">
      <c r="A3161">
        <v>15800</v>
      </c>
      <c r="B3161" t="s">
        <v>3233</v>
      </c>
      <c r="C3161" s="14" t="s">
        <v>2015</v>
      </c>
    </row>
    <row r="3162" spans="1:3" x14ac:dyDescent="0.25">
      <c r="A3162">
        <v>15801</v>
      </c>
      <c r="B3162" t="s">
        <v>3234</v>
      </c>
      <c r="C3162" s="14" t="s">
        <v>2015</v>
      </c>
    </row>
    <row r="3163" spans="1:3" x14ac:dyDescent="0.25">
      <c r="A3163">
        <v>15801</v>
      </c>
      <c r="B3163" t="s">
        <v>3234</v>
      </c>
      <c r="C3163" s="14"/>
    </row>
    <row r="3164" spans="1:3" x14ac:dyDescent="0.25">
      <c r="A3164">
        <v>15802</v>
      </c>
      <c r="B3164" t="s">
        <v>3235</v>
      </c>
      <c r="C3164" s="14"/>
    </row>
    <row r="3165" spans="1:3" x14ac:dyDescent="0.25">
      <c r="A3165">
        <v>15802</v>
      </c>
      <c r="B3165" t="s">
        <v>3235</v>
      </c>
      <c r="C3165" s="14" t="s">
        <v>2015</v>
      </c>
    </row>
    <row r="3166" spans="1:3" x14ac:dyDescent="0.25">
      <c r="A3166">
        <v>15803</v>
      </c>
      <c r="B3166" t="s">
        <v>3236</v>
      </c>
      <c r="C3166" s="14" t="s">
        <v>2015</v>
      </c>
    </row>
    <row r="3167" spans="1:3" x14ac:dyDescent="0.25">
      <c r="A3167">
        <v>15803</v>
      </c>
      <c r="B3167" t="s">
        <v>3236</v>
      </c>
      <c r="C3167" s="14"/>
    </row>
    <row r="3168" spans="1:3" x14ac:dyDescent="0.25">
      <c r="A3168">
        <v>15804</v>
      </c>
      <c r="B3168" t="s">
        <v>3237</v>
      </c>
      <c r="C3168" s="14"/>
    </row>
    <row r="3169" spans="1:3" x14ac:dyDescent="0.25">
      <c r="A3169">
        <v>15804</v>
      </c>
      <c r="B3169" t="s">
        <v>3237</v>
      </c>
      <c r="C3169" s="14"/>
    </row>
    <row r="3170" spans="1:3" x14ac:dyDescent="0.25">
      <c r="A3170">
        <v>15804</v>
      </c>
      <c r="B3170" t="s">
        <v>3237</v>
      </c>
      <c r="C3170" s="14" t="s">
        <v>1998</v>
      </c>
    </row>
    <row r="3171" spans="1:3" x14ac:dyDescent="0.25">
      <c r="A3171">
        <v>15805</v>
      </c>
      <c r="B3171" t="s">
        <v>3238</v>
      </c>
      <c r="C3171" s="14" t="s">
        <v>1998</v>
      </c>
    </row>
    <row r="3172" spans="1:3" x14ac:dyDescent="0.25">
      <c r="A3172">
        <v>15805</v>
      </c>
      <c r="B3172" t="s">
        <v>3238</v>
      </c>
      <c r="C3172" s="14"/>
    </row>
    <row r="3173" spans="1:3" x14ac:dyDescent="0.25">
      <c r="A3173">
        <v>15806</v>
      </c>
      <c r="B3173" t="s">
        <v>3135</v>
      </c>
      <c r="C3173" s="14" t="s">
        <v>2223</v>
      </c>
    </row>
    <row r="3174" spans="1:3" x14ac:dyDescent="0.25">
      <c r="A3174">
        <v>15810</v>
      </c>
      <c r="B3174" t="s">
        <v>3239</v>
      </c>
      <c r="C3174" s="14" t="s">
        <v>3240</v>
      </c>
    </row>
    <row r="3175" spans="1:3" x14ac:dyDescent="0.25">
      <c r="A3175">
        <v>15810</v>
      </c>
      <c r="B3175" t="s">
        <v>3239</v>
      </c>
      <c r="C3175" s="14" t="s">
        <v>3240</v>
      </c>
    </row>
    <row r="3176" spans="1:3" x14ac:dyDescent="0.25">
      <c r="A3176">
        <v>15812</v>
      </c>
      <c r="B3176" t="s">
        <v>3241</v>
      </c>
      <c r="C3176" s="14" t="s">
        <v>2536</v>
      </c>
    </row>
    <row r="3177" spans="1:3" x14ac:dyDescent="0.25">
      <c r="A3177">
        <v>15813</v>
      </c>
      <c r="B3177" t="s">
        <v>3242</v>
      </c>
      <c r="C3177" s="14"/>
    </row>
    <row r="3178" spans="1:3" x14ac:dyDescent="0.25">
      <c r="A3178">
        <v>15813</v>
      </c>
      <c r="B3178" t="s">
        <v>3242</v>
      </c>
      <c r="C3178" s="14"/>
    </row>
    <row r="3179" spans="1:3" x14ac:dyDescent="0.25">
      <c r="A3179">
        <v>15814</v>
      </c>
      <c r="B3179" t="s">
        <v>3243</v>
      </c>
      <c r="C3179" s="14"/>
    </row>
    <row r="3180" spans="1:3" x14ac:dyDescent="0.25">
      <c r="A3180">
        <v>15814</v>
      </c>
      <c r="B3180" t="s">
        <v>3243</v>
      </c>
      <c r="C3180" s="14"/>
    </row>
    <row r="3181" spans="1:3" x14ac:dyDescent="0.25">
      <c r="A3181">
        <v>15815</v>
      </c>
      <c r="B3181" t="s">
        <v>3244</v>
      </c>
      <c r="C3181" s="14" t="s">
        <v>2033</v>
      </c>
    </row>
    <row r="3182" spans="1:3" x14ac:dyDescent="0.25">
      <c r="A3182">
        <v>15816</v>
      </c>
      <c r="B3182" t="s">
        <v>3245</v>
      </c>
      <c r="C3182" s="14" t="s">
        <v>2033</v>
      </c>
    </row>
    <row r="3183" spans="1:3" x14ac:dyDescent="0.25">
      <c r="A3183">
        <v>15818</v>
      </c>
      <c r="B3183" t="s">
        <v>3246</v>
      </c>
      <c r="C3183" s="14" t="s">
        <v>2033</v>
      </c>
    </row>
    <row r="3184" spans="1:3" x14ac:dyDescent="0.25">
      <c r="A3184">
        <v>15819</v>
      </c>
      <c r="B3184" t="s">
        <v>3247</v>
      </c>
      <c r="C3184" s="14" t="s">
        <v>2033</v>
      </c>
    </row>
    <row r="3185" spans="1:3" x14ac:dyDescent="0.25">
      <c r="A3185">
        <v>15820</v>
      </c>
      <c r="B3185" t="s">
        <v>3248</v>
      </c>
      <c r="C3185" s="14" t="s">
        <v>3079</v>
      </c>
    </row>
    <row r="3186" spans="1:3" x14ac:dyDescent="0.25">
      <c r="A3186">
        <v>15820</v>
      </c>
      <c r="B3186" t="s">
        <v>3248</v>
      </c>
      <c r="C3186" s="14"/>
    </row>
    <row r="3187" spans="1:3" x14ac:dyDescent="0.25">
      <c r="A3187">
        <v>15821</v>
      </c>
      <c r="B3187" t="s">
        <v>2983</v>
      </c>
      <c r="C3187" s="14" t="s">
        <v>2804</v>
      </c>
    </row>
    <row r="3188" spans="1:3" x14ac:dyDescent="0.25">
      <c r="A3188">
        <v>15822</v>
      </c>
      <c r="B3188" t="s">
        <v>3249</v>
      </c>
      <c r="C3188" s="14" t="s">
        <v>3250</v>
      </c>
    </row>
    <row r="3189" spans="1:3" x14ac:dyDescent="0.25">
      <c r="A3189">
        <v>15822</v>
      </c>
      <c r="B3189" t="s">
        <v>3251</v>
      </c>
      <c r="C3189" s="14"/>
    </row>
    <row r="3190" spans="1:3" x14ac:dyDescent="0.25">
      <c r="A3190">
        <v>15823</v>
      </c>
      <c r="B3190" t="s">
        <v>3252</v>
      </c>
      <c r="C3190" s="14"/>
    </row>
    <row r="3191" spans="1:3" x14ac:dyDescent="0.25">
      <c r="A3191">
        <v>15823</v>
      </c>
      <c r="B3191" t="s">
        <v>3252</v>
      </c>
      <c r="C3191" s="14" t="s">
        <v>3253</v>
      </c>
    </row>
    <row r="3192" spans="1:3" x14ac:dyDescent="0.25">
      <c r="A3192">
        <v>15824</v>
      </c>
      <c r="B3192" t="s">
        <v>3254</v>
      </c>
      <c r="C3192" s="14" t="s">
        <v>3253</v>
      </c>
    </row>
    <row r="3193" spans="1:3" x14ac:dyDescent="0.25">
      <c r="A3193">
        <v>15824</v>
      </c>
      <c r="B3193" t="s">
        <v>3254</v>
      </c>
      <c r="C3193" s="14"/>
    </row>
    <row r="3194" spans="1:3" x14ac:dyDescent="0.25">
      <c r="A3194">
        <v>15825</v>
      </c>
      <c r="B3194" t="s">
        <v>1238</v>
      </c>
      <c r="C3194" s="14" t="s">
        <v>2779</v>
      </c>
    </row>
    <row r="3195" spans="1:3" x14ac:dyDescent="0.25">
      <c r="A3195">
        <v>15826</v>
      </c>
      <c r="B3195" t="s">
        <v>3255</v>
      </c>
      <c r="C3195" s="14" t="s">
        <v>1939</v>
      </c>
    </row>
    <row r="3196" spans="1:3" x14ac:dyDescent="0.25">
      <c r="A3196">
        <v>15826</v>
      </c>
      <c r="B3196" t="s">
        <v>3255</v>
      </c>
      <c r="C3196" s="14"/>
    </row>
    <row r="3197" spans="1:3" x14ac:dyDescent="0.25">
      <c r="A3197">
        <v>15829</v>
      </c>
      <c r="B3197" t="s">
        <v>3256</v>
      </c>
      <c r="C3197" s="14"/>
    </row>
    <row r="3198" spans="1:3" x14ac:dyDescent="0.25">
      <c r="A3198">
        <v>15829</v>
      </c>
      <c r="B3198" t="s">
        <v>3256</v>
      </c>
      <c r="C3198" s="14" t="s">
        <v>1998</v>
      </c>
    </row>
    <row r="3199" spans="1:3" x14ac:dyDescent="0.25">
      <c r="A3199">
        <v>15830</v>
      </c>
      <c r="B3199" t="s">
        <v>1272</v>
      </c>
      <c r="C3199" s="14" t="s">
        <v>1939</v>
      </c>
    </row>
    <row r="3200" spans="1:3" x14ac:dyDescent="0.25">
      <c r="A3200">
        <v>15831</v>
      </c>
      <c r="B3200" t="s">
        <v>1333</v>
      </c>
      <c r="C3200" s="14" t="s">
        <v>2033</v>
      </c>
    </row>
    <row r="3201" spans="1:3" x14ac:dyDescent="0.25">
      <c r="A3201">
        <v>15832</v>
      </c>
      <c r="B3201" t="s">
        <v>3257</v>
      </c>
      <c r="C3201" s="14" t="s">
        <v>1968</v>
      </c>
    </row>
    <row r="3202" spans="1:3" x14ac:dyDescent="0.25">
      <c r="A3202">
        <v>15833</v>
      </c>
      <c r="B3202" t="s">
        <v>3258</v>
      </c>
      <c r="C3202" s="14" t="s">
        <v>1939</v>
      </c>
    </row>
    <row r="3203" spans="1:3" x14ac:dyDescent="0.25">
      <c r="A3203">
        <v>15834</v>
      </c>
      <c r="B3203" t="s">
        <v>3259</v>
      </c>
      <c r="C3203" s="14"/>
    </row>
    <row r="3204" spans="1:3" x14ac:dyDescent="0.25">
      <c r="A3204">
        <v>15834</v>
      </c>
      <c r="B3204" t="s">
        <v>3260</v>
      </c>
      <c r="C3204" s="14"/>
    </row>
    <row r="3205" spans="1:3" x14ac:dyDescent="0.25">
      <c r="A3205">
        <v>15835</v>
      </c>
      <c r="B3205" t="s">
        <v>3261</v>
      </c>
      <c r="C3205" s="14"/>
    </row>
    <row r="3206" spans="1:3" x14ac:dyDescent="0.25">
      <c r="A3206">
        <v>15835</v>
      </c>
      <c r="B3206" t="s">
        <v>3261</v>
      </c>
      <c r="C3206" s="14"/>
    </row>
    <row r="3207" spans="1:3" x14ac:dyDescent="0.25">
      <c r="A3207">
        <v>15837</v>
      </c>
      <c r="B3207" t="s">
        <v>3262</v>
      </c>
      <c r="C3207" s="14" t="s">
        <v>1934</v>
      </c>
    </row>
    <row r="3208" spans="1:3" x14ac:dyDescent="0.25">
      <c r="A3208">
        <v>15838</v>
      </c>
      <c r="B3208" t="s">
        <v>3263</v>
      </c>
      <c r="C3208" s="14" t="s">
        <v>3264</v>
      </c>
    </row>
    <row r="3209" spans="1:3" x14ac:dyDescent="0.25">
      <c r="A3209">
        <v>15840</v>
      </c>
      <c r="B3209" t="s">
        <v>3265</v>
      </c>
      <c r="C3209" s="14" t="s">
        <v>3264</v>
      </c>
    </row>
    <row r="3210" spans="1:3" x14ac:dyDescent="0.25">
      <c r="A3210">
        <v>15840</v>
      </c>
      <c r="B3210" t="s">
        <v>3265</v>
      </c>
      <c r="C3210" s="14"/>
    </row>
    <row r="3211" spans="1:3" x14ac:dyDescent="0.25">
      <c r="A3211">
        <v>15841</v>
      </c>
      <c r="B3211" t="s">
        <v>3266</v>
      </c>
      <c r="C3211" s="14" t="s">
        <v>3264</v>
      </c>
    </row>
    <row r="3212" spans="1:3" x14ac:dyDescent="0.25">
      <c r="A3212">
        <v>15842</v>
      </c>
      <c r="B3212" t="s">
        <v>3267</v>
      </c>
      <c r="C3212" s="14" t="s">
        <v>3264</v>
      </c>
    </row>
    <row r="3213" spans="1:3" x14ac:dyDescent="0.25">
      <c r="A3213">
        <v>15844</v>
      </c>
      <c r="B3213" t="s">
        <v>3268</v>
      </c>
      <c r="C3213" s="14" t="s">
        <v>3269</v>
      </c>
    </row>
    <row r="3214" spans="1:3" x14ac:dyDescent="0.25">
      <c r="A3214">
        <v>15858</v>
      </c>
      <c r="B3214" t="s">
        <v>3270</v>
      </c>
      <c r="C3214" s="14" t="s">
        <v>1939</v>
      </c>
    </row>
    <row r="3215" spans="1:3" x14ac:dyDescent="0.25">
      <c r="A3215">
        <v>15858</v>
      </c>
      <c r="B3215" t="s">
        <v>3270</v>
      </c>
      <c r="C3215" s="14"/>
    </row>
    <row r="3216" spans="1:3" x14ac:dyDescent="0.25">
      <c r="A3216">
        <v>15859</v>
      </c>
      <c r="B3216" t="s">
        <v>3271</v>
      </c>
      <c r="C3216" s="14" t="s">
        <v>2011</v>
      </c>
    </row>
    <row r="3217" spans="1:3" x14ac:dyDescent="0.25">
      <c r="A3217">
        <v>15859</v>
      </c>
      <c r="B3217" t="s">
        <v>3271</v>
      </c>
      <c r="C3217" s="14" t="s">
        <v>2011</v>
      </c>
    </row>
    <row r="3218" spans="1:3" x14ac:dyDescent="0.25">
      <c r="A3218">
        <v>15860</v>
      </c>
      <c r="B3218" t="s">
        <v>3272</v>
      </c>
      <c r="C3218" s="14" t="s">
        <v>2011</v>
      </c>
    </row>
    <row r="3219" spans="1:3" x14ac:dyDescent="0.25">
      <c r="A3219">
        <v>15860</v>
      </c>
      <c r="B3219" t="s">
        <v>3272</v>
      </c>
      <c r="C3219" s="14"/>
    </row>
    <row r="3220" spans="1:3" x14ac:dyDescent="0.25">
      <c r="A3220">
        <v>15861</v>
      </c>
      <c r="B3220" t="s">
        <v>3273</v>
      </c>
      <c r="C3220" s="14" t="s">
        <v>1998</v>
      </c>
    </row>
    <row r="3221" spans="1:3" x14ac:dyDescent="0.25">
      <c r="A3221">
        <v>15861</v>
      </c>
      <c r="B3221" t="s">
        <v>3273</v>
      </c>
      <c r="C3221" s="14" t="s">
        <v>1998</v>
      </c>
    </row>
    <row r="3222" spans="1:3" x14ac:dyDescent="0.25">
      <c r="A3222">
        <v>15861</v>
      </c>
      <c r="B3222" t="s">
        <v>3273</v>
      </c>
      <c r="C3222" s="14" t="s">
        <v>1998</v>
      </c>
    </row>
    <row r="3223" spans="1:3" x14ac:dyDescent="0.25">
      <c r="A3223">
        <v>15862</v>
      </c>
      <c r="B3223" t="s">
        <v>3274</v>
      </c>
      <c r="C3223" s="14" t="s">
        <v>1939</v>
      </c>
    </row>
    <row r="3224" spans="1:3" x14ac:dyDescent="0.25">
      <c r="A3224">
        <v>15862</v>
      </c>
      <c r="B3224" t="s">
        <v>3275</v>
      </c>
      <c r="C3224" s="14"/>
    </row>
    <row r="3225" spans="1:3" x14ac:dyDescent="0.25">
      <c r="A3225">
        <v>15864</v>
      </c>
      <c r="B3225" t="s">
        <v>3276</v>
      </c>
      <c r="C3225" s="14"/>
    </row>
    <row r="3226" spans="1:3" x14ac:dyDescent="0.25">
      <c r="A3226">
        <v>15864</v>
      </c>
      <c r="B3226" t="s">
        <v>3276</v>
      </c>
      <c r="C3226" s="14" t="s">
        <v>1939</v>
      </c>
    </row>
    <row r="3227" spans="1:3" x14ac:dyDescent="0.25">
      <c r="A3227">
        <v>15865</v>
      </c>
      <c r="B3227" t="s">
        <v>3277</v>
      </c>
      <c r="C3227" s="14" t="s">
        <v>2015</v>
      </c>
    </row>
    <row r="3228" spans="1:3" x14ac:dyDescent="0.25">
      <c r="A3228">
        <v>15865</v>
      </c>
      <c r="B3228" t="s">
        <v>3277</v>
      </c>
      <c r="C3228" s="14" t="s">
        <v>2015</v>
      </c>
    </row>
    <row r="3229" spans="1:3" x14ac:dyDescent="0.25">
      <c r="A3229">
        <v>15869</v>
      </c>
      <c r="B3229" t="s">
        <v>3278</v>
      </c>
      <c r="C3229" s="14" t="s">
        <v>2011</v>
      </c>
    </row>
    <row r="3230" spans="1:3" x14ac:dyDescent="0.25">
      <c r="A3230">
        <v>15870</v>
      </c>
      <c r="B3230" t="s">
        <v>3279</v>
      </c>
      <c r="C3230" s="14" t="s">
        <v>1939</v>
      </c>
    </row>
    <row r="3231" spans="1:3" x14ac:dyDescent="0.25">
      <c r="A3231">
        <v>15872</v>
      </c>
      <c r="B3231" t="s">
        <v>3280</v>
      </c>
      <c r="C3231" s="14" t="s">
        <v>1939</v>
      </c>
    </row>
    <row r="3232" spans="1:3" x14ac:dyDescent="0.25">
      <c r="A3232">
        <v>15873</v>
      </c>
      <c r="B3232" t="s">
        <v>3281</v>
      </c>
      <c r="C3232" s="14" t="s">
        <v>3282</v>
      </c>
    </row>
    <row r="3233" spans="1:3" x14ac:dyDescent="0.25">
      <c r="A3233">
        <v>15873</v>
      </c>
      <c r="B3233" t="s">
        <v>3281</v>
      </c>
      <c r="C3233" s="14"/>
    </row>
    <row r="3234" spans="1:3" x14ac:dyDescent="0.25">
      <c r="A3234">
        <v>15873</v>
      </c>
      <c r="B3234" t="s">
        <v>3281</v>
      </c>
      <c r="C3234" s="14"/>
    </row>
    <row r="3235" spans="1:3" x14ac:dyDescent="0.25">
      <c r="A3235">
        <v>15875</v>
      </c>
      <c r="B3235" t="s">
        <v>3283</v>
      </c>
      <c r="C3235" s="14" t="s">
        <v>1939</v>
      </c>
    </row>
    <row r="3236" spans="1:3" x14ac:dyDescent="0.25">
      <c r="A3236">
        <v>15876</v>
      </c>
      <c r="B3236" t="s">
        <v>3284</v>
      </c>
      <c r="C3236" s="14" t="s">
        <v>1939</v>
      </c>
    </row>
    <row r="3237" spans="1:3" x14ac:dyDescent="0.25">
      <c r="A3237">
        <v>15877</v>
      </c>
      <c r="B3237" t="s">
        <v>3285</v>
      </c>
      <c r="C3237" s="14"/>
    </row>
    <row r="3238" spans="1:3" x14ac:dyDescent="0.25">
      <c r="A3238">
        <v>15877</v>
      </c>
      <c r="B3238" t="s">
        <v>3285</v>
      </c>
      <c r="C3238" s="14" t="s">
        <v>1998</v>
      </c>
    </row>
    <row r="3239" spans="1:3" x14ac:dyDescent="0.25">
      <c r="A3239">
        <v>15878</v>
      </c>
      <c r="B3239" t="s">
        <v>3286</v>
      </c>
      <c r="C3239" s="14" t="s">
        <v>1998</v>
      </c>
    </row>
    <row r="3240" spans="1:3" x14ac:dyDescent="0.25">
      <c r="A3240">
        <v>15878</v>
      </c>
      <c r="B3240" t="s">
        <v>3286</v>
      </c>
      <c r="C3240" s="14"/>
    </row>
    <row r="3241" spans="1:3" x14ac:dyDescent="0.25">
      <c r="A3241">
        <v>15879</v>
      </c>
      <c r="B3241" t="s">
        <v>3287</v>
      </c>
      <c r="C3241" s="14"/>
    </row>
    <row r="3242" spans="1:3" x14ac:dyDescent="0.25">
      <c r="A3242">
        <v>15879</v>
      </c>
      <c r="B3242" t="s">
        <v>3287</v>
      </c>
      <c r="C3242" s="14" t="s">
        <v>1998</v>
      </c>
    </row>
    <row r="3243" spans="1:3" x14ac:dyDescent="0.25">
      <c r="A3243">
        <v>15880</v>
      </c>
      <c r="B3243" t="s">
        <v>3288</v>
      </c>
      <c r="C3243" s="14" t="s">
        <v>3289</v>
      </c>
    </row>
    <row r="3244" spans="1:3" x14ac:dyDescent="0.25">
      <c r="A3244">
        <v>15880</v>
      </c>
      <c r="B3244" t="s">
        <v>3290</v>
      </c>
      <c r="C3244" s="14"/>
    </row>
    <row r="3245" spans="1:3" x14ac:dyDescent="0.25">
      <c r="A3245">
        <v>15881</v>
      </c>
      <c r="B3245" t="s">
        <v>3291</v>
      </c>
      <c r="C3245" s="14"/>
    </row>
    <row r="3246" spans="1:3" x14ac:dyDescent="0.25">
      <c r="A3246">
        <v>15881</v>
      </c>
      <c r="B3246" t="s">
        <v>3291</v>
      </c>
      <c r="C3246" s="14"/>
    </row>
    <row r="3247" spans="1:3" x14ac:dyDescent="0.25">
      <c r="A3247">
        <v>15884</v>
      </c>
      <c r="B3247" t="s">
        <v>3292</v>
      </c>
      <c r="C3247" s="14" t="s">
        <v>2011</v>
      </c>
    </row>
    <row r="3248" spans="1:3" x14ac:dyDescent="0.25">
      <c r="A3248">
        <v>15890</v>
      </c>
      <c r="B3248" t="s">
        <v>3293</v>
      </c>
      <c r="C3248" s="14" t="s">
        <v>2957</v>
      </c>
    </row>
    <row r="3249" spans="1:3" x14ac:dyDescent="0.25">
      <c r="A3249">
        <v>15890</v>
      </c>
      <c r="B3249" t="s">
        <v>3293</v>
      </c>
      <c r="C3249" s="14"/>
    </row>
    <row r="3250" spans="1:3" x14ac:dyDescent="0.25">
      <c r="A3250">
        <v>15891</v>
      </c>
      <c r="B3250" t="s">
        <v>3294</v>
      </c>
      <c r="C3250" s="14"/>
    </row>
    <row r="3251" spans="1:3" x14ac:dyDescent="0.25">
      <c r="A3251">
        <v>15891</v>
      </c>
      <c r="B3251" t="s">
        <v>3294</v>
      </c>
      <c r="C3251" s="14"/>
    </row>
    <row r="3252" spans="1:3" x14ac:dyDescent="0.25">
      <c r="A3252">
        <v>16795</v>
      </c>
      <c r="B3252" t="s">
        <v>3295</v>
      </c>
      <c r="C3252" s="14" t="s">
        <v>2035</v>
      </c>
    </row>
    <row r="3253" spans="1:3" x14ac:dyDescent="0.25">
      <c r="A3253">
        <v>16795</v>
      </c>
      <c r="B3253" t="s">
        <v>3296</v>
      </c>
      <c r="C3253" s="14" t="s">
        <v>2127</v>
      </c>
    </row>
    <row r="3254" spans="1:3" x14ac:dyDescent="0.25">
      <c r="A3254">
        <v>20001</v>
      </c>
      <c r="B3254" t="s">
        <v>3297</v>
      </c>
      <c r="C3254" s="14" t="s">
        <v>3298</v>
      </c>
    </row>
    <row r="3255" spans="1:3" x14ac:dyDescent="0.25">
      <c r="A3255">
        <v>20002</v>
      </c>
      <c r="B3255" t="s">
        <v>3299</v>
      </c>
      <c r="C3255" s="14" t="s">
        <v>3300</v>
      </c>
    </row>
    <row r="3256" spans="1:3" x14ac:dyDescent="0.25">
      <c r="A3256">
        <v>20002</v>
      </c>
      <c r="B3256" t="s">
        <v>3301</v>
      </c>
      <c r="C3256" s="14" t="s">
        <v>3300</v>
      </c>
    </row>
    <row r="3257" spans="1:3" x14ac:dyDescent="0.25">
      <c r="A3257">
        <v>20002</v>
      </c>
      <c r="B3257" t="s">
        <v>3299</v>
      </c>
      <c r="C3257" s="14" t="s">
        <v>3300</v>
      </c>
    </row>
    <row r="3258" spans="1:3" x14ac:dyDescent="0.25">
      <c r="A3258">
        <v>20002</v>
      </c>
      <c r="B3258" t="s">
        <v>3299</v>
      </c>
      <c r="C3258" s="14" t="s">
        <v>3300</v>
      </c>
    </row>
    <row r="3259" spans="1:3" x14ac:dyDescent="0.25">
      <c r="A3259">
        <v>20004</v>
      </c>
      <c r="B3259" t="s">
        <v>3302</v>
      </c>
      <c r="C3259" s="14" t="s">
        <v>3303</v>
      </c>
    </row>
    <row r="3260" spans="1:3" x14ac:dyDescent="0.25">
      <c r="A3260">
        <v>20004</v>
      </c>
      <c r="B3260" t="s">
        <v>3302</v>
      </c>
      <c r="C3260" s="14" t="s">
        <v>3303</v>
      </c>
    </row>
    <row r="3261" spans="1:3" x14ac:dyDescent="0.25">
      <c r="A3261">
        <v>20004</v>
      </c>
      <c r="B3261" t="s">
        <v>3302</v>
      </c>
      <c r="C3261" s="14" t="s">
        <v>3303</v>
      </c>
    </row>
    <row r="3262" spans="1:3" x14ac:dyDescent="0.25">
      <c r="A3262">
        <v>20004</v>
      </c>
      <c r="B3262" t="s">
        <v>3304</v>
      </c>
      <c r="C3262" s="14" t="s">
        <v>3303</v>
      </c>
    </row>
    <row r="3263" spans="1:3" x14ac:dyDescent="0.25">
      <c r="A3263">
        <v>20009</v>
      </c>
      <c r="B3263" t="s">
        <v>3305</v>
      </c>
      <c r="C3263" s="14" t="s">
        <v>3306</v>
      </c>
    </row>
    <row r="3264" spans="1:3" x14ac:dyDescent="0.25">
      <c r="A3264">
        <v>20014</v>
      </c>
      <c r="B3264" t="s">
        <v>3307</v>
      </c>
      <c r="C3264" s="14" t="s">
        <v>2314</v>
      </c>
    </row>
    <row r="3265" spans="1:3" x14ac:dyDescent="0.25">
      <c r="A3265">
        <v>20014</v>
      </c>
      <c r="B3265" t="s">
        <v>3307</v>
      </c>
      <c r="C3265" s="14" t="s">
        <v>2314</v>
      </c>
    </row>
    <row r="3266" spans="1:3" x14ac:dyDescent="0.25">
      <c r="A3266">
        <v>20014</v>
      </c>
      <c r="B3266" t="s">
        <v>3307</v>
      </c>
      <c r="C3266" s="14" t="s">
        <v>2314</v>
      </c>
    </row>
    <row r="3267" spans="1:3" x14ac:dyDescent="0.25">
      <c r="A3267">
        <v>20014</v>
      </c>
      <c r="B3267" t="s">
        <v>3307</v>
      </c>
      <c r="C3267" s="14" t="s">
        <v>2314</v>
      </c>
    </row>
    <row r="3268" spans="1:3" x14ac:dyDescent="0.25">
      <c r="A3268">
        <v>20015</v>
      </c>
      <c r="B3268" t="s">
        <v>1167</v>
      </c>
      <c r="C3268" s="14" t="s">
        <v>1934</v>
      </c>
    </row>
    <row r="3269" spans="1:3" x14ac:dyDescent="0.25">
      <c r="A3269">
        <v>20016</v>
      </c>
      <c r="B3269" t="s">
        <v>1168</v>
      </c>
      <c r="C3269" s="14" t="s">
        <v>1934</v>
      </c>
    </row>
    <row r="3270" spans="1:3" x14ac:dyDescent="0.25">
      <c r="A3270">
        <v>20019</v>
      </c>
      <c r="B3270" t="s">
        <v>3308</v>
      </c>
      <c r="C3270" s="14" t="s">
        <v>1934</v>
      </c>
    </row>
    <row r="3271" spans="1:3" x14ac:dyDescent="0.25">
      <c r="A3271">
        <v>20019</v>
      </c>
      <c r="B3271" t="s">
        <v>3308</v>
      </c>
      <c r="C3271" s="14" t="s">
        <v>1934</v>
      </c>
    </row>
    <row r="3272" spans="1:3" x14ac:dyDescent="0.25">
      <c r="A3272">
        <v>20019</v>
      </c>
      <c r="B3272" t="s">
        <v>3308</v>
      </c>
      <c r="C3272" s="14" t="s">
        <v>1934</v>
      </c>
    </row>
    <row r="3273" spans="1:3" x14ac:dyDescent="0.25">
      <c r="A3273">
        <v>20019</v>
      </c>
      <c r="B3273" t="s">
        <v>3308</v>
      </c>
      <c r="C3273" s="14" t="s">
        <v>1934</v>
      </c>
    </row>
    <row r="3274" spans="1:3" x14ac:dyDescent="0.25">
      <c r="A3274">
        <v>20023</v>
      </c>
      <c r="B3274" t="s">
        <v>3309</v>
      </c>
      <c r="C3274" s="14" t="s">
        <v>1934</v>
      </c>
    </row>
    <row r="3275" spans="1:3" x14ac:dyDescent="0.25">
      <c r="A3275">
        <v>20029</v>
      </c>
      <c r="B3275" t="s">
        <v>3310</v>
      </c>
      <c r="C3275" s="14" t="s">
        <v>2132</v>
      </c>
    </row>
    <row r="3276" spans="1:3" x14ac:dyDescent="0.25">
      <c r="A3276">
        <v>20030</v>
      </c>
      <c r="B3276" t="s">
        <v>1710</v>
      </c>
      <c r="C3276" s="14" t="s">
        <v>3311</v>
      </c>
    </row>
    <row r="3277" spans="1:3" x14ac:dyDescent="0.25">
      <c r="A3277">
        <v>20030</v>
      </c>
      <c r="B3277" t="s">
        <v>1710</v>
      </c>
      <c r="C3277" s="14" t="s">
        <v>3311</v>
      </c>
    </row>
    <row r="3278" spans="1:3" x14ac:dyDescent="0.25">
      <c r="A3278">
        <v>20030</v>
      </c>
      <c r="B3278" t="s">
        <v>1710</v>
      </c>
      <c r="C3278" s="14" t="s">
        <v>3311</v>
      </c>
    </row>
    <row r="3279" spans="1:3" x14ac:dyDescent="0.25">
      <c r="A3279">
        <v>20033</v>
      </c>
      <c r="B3279" t="s">
        <v>3312</v>
      </c>
      <c r="C3279" s="14" t="s">
        <v>2132</v>
      </c>
    </row>
    <row r="3280" spans="1:3" x14ac:dyDescent="0.25">
      <c r="A3280">
        <v>20033</v>
      </c>
      <c r="B3280" t="s">
        <v>3312</v>
      </c>
      <c r="C3280" s="14" t="s">
        <v>2132</v>
      </c>
    </row>
    <row r="3281" spans="1:3" x14ac:dyDescent="0.25">
      <c r="A3281">
        <v>20033</v>
      </c>
      <c r="B3281" t="s">
        <v>3312</v>
      </c>
      <c r="C3281" s="14" t="s">
        <v>2132</v>
      </c>
    </row>
    <row r="3282" spans="1:3" x14ac:dyDescent="0.25">
      <c r="A3282">
        <v>20033</v>
      </c>
      <c r="B3282" t="s">
        <v>3312</v>
      </c>
      <c r="C3282" s="14" t="s">
        <v>2132</v>
      </c>
    </row>
    <row r="3283" spans="1:3" x14ac:dyDescent="0.25">
      <c r="A3283">
        <v>20038</v>
      </c>
      <c r="B3283" t="s">
        <v>3313</v>
      </c>
      <c r="C3283" s="14" t="s">
        <v>3314</v>
      </c>
    </row>
    <row r="3284" spans="1:3" x14ac:dyDescent="0.25">
      <c r="A3284">
        <v>20039</v>
      </c>
      <c r="B3284" t="s">
        <v>3315</v>
      </c>
      <c r="C3284" s="14" t="s">
        <v>3314</v>
      </c>
    </row>
    <row r="3285" spans="1:3" x14ac:dyDescent="0.25">
      <c r="A3285">
        <v>20042</v>
      </c>
      <c r="B3285" t="s">
        <v>3316</v>
      </c>
      <c r="C3285" s="14" t="s">
        <v>2132</v>
      </c>
    </row>
    <row r="3286" spans="1:3" x14ac:dyDescent="0.25">
      <c r="A3286">
        <v>20042</v>
      </c>
      <c r="B3286" t="s">
        <v>3316</v>
      </c>
      <c r="C3286" s="14" t="s">
        <v>2132</v>
      </c>
    </row>
    <row r="3287" spans="1:3" x14ac:dyDescent="0.25">
      <c r="A3287">
        <v>20042</v>
      </c>
      <c r="B3287" t="s">
        <v>3316</v>
      </c>
      <c r="C3287" s="14" t="s">
        <v>2132</v>
      </c>
    </row>
    <row r="3288" spans="1:3" x14ac:dyDescent="0.25">
      <c r="A3288">
        <v>20042</v>
      </c>
      <c r="B3288" t="s">
        <v>3316</v>
      </c>
      <c r="C3288" s="14" t="s">
        <v>2132</v>
      </c>
    </row>
    <row r="3289" spans="1:3" x14ac:dyDescent="0.25">
      <c r="A3289">
        <v>20044</v>
      </c>
      <c r="B3289" t="s">
        <v>3317</v>
      </c>
      <c r="C3289" s="14" t="s">
        <v>3318</v>
      </c>
    </row>
    <row r="3290" spans="1:3" x14ac:dyDescent="0.25">
      <c r="A3290">
        <v>20044</v>
      </c>
      <c r="B3290" t="s">
        <v>3317</v>
      </c>
      <c r="C3290" s="14" t="s">
        <v>3318</v>
      </c>
    </row>
    <row r="3291" spans="1:3" x14ac:dyDescent="0.25">
      <c r="A3291">
        <v>20044</v>
      </c>
      <c r="B3291" t="s">
        <v>3317</v>
      </c>
      <c r="C3291" s="14" t="s">
        <v>3318</v>
      </c>
    </row>
    <row r="3292" spans="1:3" x14ac:dyDescent="0.25">
      <c r="A3292">
        <v>20044</v>
      </c>
      <c r="B3292" t="s">
        <v>3317</v>
      </c>
      <c r="C3292" s="14" t="s">
        <v>3318</v>
      </c>
    </row>
    <row r="3293" spans="1:3" x14ac:dyDescent="0.25">
      <c r="A3293">
        <v>20051</v>
      </c>
      <c r="B3293" t="s">
        <v>3319</v>
      </c>
      <c r="C3293" s="14" t="s">
        <v>3318</v>
      </c>
    </row>
    <row r="3294" spans="1:3" x14ac:dyDescent="0.25">
      <c r="A3294">
        <v>20051</v>
      </c>
      <c r="B3294" t="s">
        <v>3319</v>
      </c>
      <c r="C3294" s="14" t="s">
        <v>3318</v>
      </c>
    </row>
    <row r="3295" spans="1:3" x14ac:dyDescent="0.25">
      <c r="A3295">
        <v>20051</v>
      </c>
      <c r="B3295" t="s">
        <v>3319</v>
      </c>
      <c r="C3295" s="14" t="s">
        <v>3318</v>
      </c>
    </row>
    <row r="3296" spans="1:3" x14ac:dyDescent="0.25">
      <c r="A3296">
        <v>20051</v>
      </c>
      <c r="B3296" t="s">
        <v>3319</v>
      </c>
      <c r="C3296" s="14" t="s">
        <v>3318</v>
      </c>
    </row>
    <row r="3297" spans="1:3" x14ac:dyDescent="0.25">
      <c r="A3297">
        <v>20054</v>
      </c>
      <c r="B3297" t="s">
        <v>3320</v>
      </c>
      <c r="C3297" s="14" t="s">
        <v>3321</v>
      </c>
    </row>
    <row r="3298" spans="1:3" x14ac:dyDescent="0.25">
      <c r="A3298">
        <v>20054</v>
      </c>
      <c r="B3298" t="s">
        <v>3320</v>
      </c>
      <c r="C3298" s="14" t="s">
        <v>3321</v>
      </c>
    </row>
    <row r="3299" spans="1:3" x14ac:dyDescent="0.25">
      <c r="A3299">
        <v>20054</v>
      </c>
      <c r="B3299" t="s">
        <v>3320</v>
      </c>
      <c r="C3299" s="14" t="s">
        <v>3321</v>
      </c>
    </row>
    <row r="3300" spans="1:3" x14ac:dyDescent="0.25">
      <c r="A3300">
        <v>20054</v>
      </c>
      <c r="B3300" t="s">
        <v>3320</v>
      </c>
      <c r="C3300" s="14" t="s">
        <v>3321</v>
      </c>
    </row>
    <row r="3301" spans="1:3" x14ac:dyDescent="0.25">
      <c r="A3301">
        <v>20057</v>
      </c>
      <c r="B3301" t="s">
        <v>3322</v>
      </c>
      <c r="C3301" s="14"/>
    </row>
    <row r="3302" spans="1:3" x14ac:dyDescent="0.25">
      <c r="A3302">
        <v>20058</v>
      </c>
      <c r="B3302" t="s">
        <v>3323</v>
      </c>
      <c r="C3302" s="14" t="s">
        <v>2583</v>
      </c>
    </row>
    <row r="3303" spans="1:3" x14ac:dyDescent="0.25">
      <c r="A3303">
        <v>20059</v>
      </c>
      <c r="B3303" t="s">
        <v>3324</v>
      </c>
      <c r="C3303" s="14"/>
    </row>
    <row r="3304" spans="1:3" x14ac:dyDescent="0.25">
      <c r="A3304">
        <v>20072</v>
      </c>
      <c r="B3304" t="s">
        <v>3325</v>
      </c>
      <c r="C3304" s="14" t="s">
        <v>2048</v>
      </c>
    </row>
    <row r="3305" spans="1:3" x14ac:dyDescent="0.25">
      <c r="A3305">
        <v>20072</v>
      </c>
      <c r="B3305" t="s">
        <v>3325</v>
      </c>
      <c r="C3305" s="14" t="s">
        <v>2048</v>
      </c>
    </row>
    <row r="3306" spans="1:3" x14ac:dyDescent="0.25">
      <c r="A3306">
        <v>20072</v>
      </c>
      <c r="B3306" t="s">
        <v>3325</v>
      </c>
      <c r="C3306" s="14" t="s">
        <v>2048</v>
      </c>
    </row>
    <row r="3307" spans="1:3" x14ac:dyDescent="0.25">
      <c r="A3307">
        <v>20072</v>
      </c>
      <c r="B3307" t="s">
        <v>3325</v>
      </c>
      <c r="C3307" s="14" t="s">
        <v>2048</v>
      </c>
    </row>
    <row r="3308" spans="1:3" x14ac:dyDescent="0.25">
      <c r="A3308">
        <v>20078</v>
      </c>
      <c r="B3308" t="s">
        <v>3326</v>
      </c>
      <c r="C3308" s="14" t="s">
        <v>3327</v>
      </c>
    </row>
    <row r="3309" spans="1:3" x14ac:dyDescent="0.25">
      <c r="A3309">
        <v>20078</v>
      </c>
      <c r="B3309" t="s">
        <v>3326</v>
      </c>
      <c r="C3309" s="14" t="s">
        <v>3327</v>
      </c>
    </row>
    <row r="3310" spans="1:3" x14ac:dyDescent="0.25">
      <c r="A3310">
        <v>20082</v>
      </c>
      <c r="B3310" t="s">
        <v>3328</v>
      </c>
      <c r="C3310" s="14" t="s">
        <v>3329</v>
      </c>
    </row>
    <row r="3311" spans="1:3" x14ac:dyDescent="0.25">
      <c r="A3311">
        <v>20087</v>
      </c>
      <c r="B3311" t="s">
        <v>3330</v>
      </c>
      <c r="C3311" s="14" t="s">
        <v>1934</v>
      </c>
    </row>
    <row r="3312" spans="1:3" x14ac:dyDescent="0.25">
      <c r="A3312">
        <v>20087</v>
      </c>
      <c r="B3312" t="s">
        <v>3330</v>
      </c>
      <c r="C3312" s="14"/>
    </row>
    <row r="3313" spans="1:3" x14ac:dyDescent="0.25">
      <c r="A3313">
        <v>20088</v>
      </c>
      <c r="B3313" t="s">
        <v>3331</v>
      </c>
      <c r="C3313" s="14"/>
    </row>
    <row r="3314" spans="1:3" x14ac:dyDescent="0.25">
      <c r="A3314">
        <v>20088</v>
      </c>
      <c r="B3314" t="s">
        <v>3331</v>
      </c>
      <c r="C3314" s="14" t="s">
        <v>1934</v>
      </c>
    </row>
    <row r="3315" spans="1:3" x14ac:dyDescent="0.25">
      <c r="A3315">
        <v>20089</v>
      </c>
      <c r="B3315" t="s">
        <v>2943</v>
      </c>
      <c r="C3315" s="14" t="s">
        <v>2132</v>
      </c>
    </row>
    <row r="3316" spans="1:3" x14ac:dyDescent="0.25">
      <c r="A3316">
        <v>20089</v>
      </c>
      <c r="B3316" t="s">
        <v>2943</v>
      </c>
      <c r="C3316" s="14"/>
    </row>
    <row r="3317" spans="1:3" x14ac:dyDescent="0.25">
      <c r="A3317">
        <v>20095</v>
      </c>
      <c r="B3317" t="s">
        <v>3332</v>
      </c>
      <c r="C3317" s="14" t="s">
        <v>3333</v>
      </c>
    </row>
    <row r="3318" spans="1:3" x14ac:dyDescent="0.25">
      <c r="A3318">
        <v>20095</v>
      </c>
      <c r="B3318" t="s">
        <v>3332</v>
      </c>
      <c r="C3318" s="14" t="s">
        <v>3333</v>
      </c>
    </row>
    <row r="3319" spans="1:3" x14ac:dyDescent="0.25">
      <c r="A3319">
        <v>20095</v>
      </c>
      <c r="B3319" t="s">
        <v>3332</v>
      </c>
      <c r="C3319" s="14" t="s">
        <v>3333</v>
      </c>
    </row>
    <row r="3320" spans="1:3" x14ac:dyDescent="0.25">
      <c r="A3320">
        <v>20095</v>
      </c>
      <c r="B3320" t="s">
        <v>3332</v>
      </c>
      <c r="C3320" s="14" t="s">
        <v>3333</v>
      </c>
    </row>
    <row r="3321" spans="1:3" x14ac:dyDescent="0.25">
      <c r="A3321">
        <v>20098</v>
      </c>
      <c r="B3321" t="s">
        <v>3334</v>
      </c>
      <c r="C3321" s="14" t="s">
        <v>3303</v>
      </c>
    </row>
    <row r="3322" spans="1:3" x14ac:dyDescent="0.25">
      <c r="A3322">
        <v>20098</v>
      </c>
      <c r="B3322" t="s">
        <v>3334</v>
      </c>
      <c r="C3322" s="14" t="s">
        <v>3303</v>
      </c>
    </row>
    <row r="3323" spans="1:3" x14ac:dyDescent="0.25">
      <c r="A3323">
        <v>20098</v>
      </c>
      <c r="B3323" t="s">
        <v>3334</v>
      </c>
      <c r="C3323" s="14" t="s">
        <v>3303</v>
      </c>
    </row>
    <row r="3324" spans="1:3" x14ac:dyDescent="0.25">
      <c r="A3324">
        <v>20103</v>
      </c>
      <c r="B3324" t="s">
        <v>3335</v>
      </c>
      <c r="C3324" s="14" t="s">
        <v>2159</v>
      </c>
    </row>
    <row r="3325" spans="1:3" x14ac:dyDescent="0.25">
      <c r="A3325">
        <v>20103</v>
      </c>
      <c r="B3325" t="s">
        <v>3335</v>
      </c>
      <c r="C3325" s="14"/>
    </row>
    <row r="3326" spans="1:3" x14ac:dyDescent="0.25">
      <c r="A3326">
        <v>20104</v>
      </c>
      <c r="B3326" t="s">
        <v>3336</v>
      </c>
      <c r="C3326" s="14" t="s">
        <v>2048</v>
      </c>
    </row>
    <row r="3327" spans="1:3" x14ac:dyDescent="0.25">
      <c r="A3327">
        <v>20104</v>
      </c>
      <c r="B3327" t="s">
        <v>3336</v>
      </c>
      <c r="C3327" s="14" t="s">
        <v>2048</v>
      </c>
    </row>
    <row r="3328" spans="1:3" x14ac:dyDescent="0.25">
      <c r="A3328">
        <v>20104</v>
      </c>
      <c r="B3328" t="s">
        <v>3336</v>
      </c>
      <c r="C3328" s="14" t="s">
        <v>2048</v>
      </c>
    </row>
    <row r="3329" spans="1:3" x14ac:dyDescent="0.25">
      <c r="A3329">
        <v>20104</v>
      </c>
      <c r="B3329" t="s">
        <v>3336</v>
      </c>
      <c r="C3329" s="14" t="s">
        <v>2048</v>
      </c>
    </row>
    <row r="3330" spans="1:3" x14ac:dyDescent="0.25">
      <c r="A3330">
        <v>20105</v>
      </c>
      <c r="B3330" t="s">
        <v>3337</v>
      </c>
      <c r="C3330" s="14" t="s">
        <v>2314</v>
      </c>
    </row>
    <row r="3331" spans="1:3" x14ac:dyDescent="0.25">
      <c r="A3331">
        <v>20105</v>
      </c>
      <c r="B3331" t="s">
        <v>3338</v>
      </c>
      <c r="C3331" s="14" t="s">
        <v>2314</v>
      </c>
    </row>
    <row r="3332" spans="1:3" x14ac:dyDescent="0.25">
      <c r="A3332">
        <v>20115</v>
      </c>
      <c r="B3332" t="s">
        <v>3339</v>
      </c>
      <c r="C3332" s="14" t="s">
        <v>3298</v>
      </c>
    </row>
    <row r="3333" spans="1:3" x14ac:dyDescent="0.25">
      <c r="A3333">
        <v>20115</v>
      </c>
      <c r="B3333" t="s">
        <v>3339</v>
      </c>
      <c r="C3333" s="14" t="s">
        <v>3298</v>
      </c>
    </row>
    <row r="3334" spans="1:3" x14ac:dyDescent="0.25">
      <c r="A3334">
        <v>20115</v>
      </c>
      <c r="B3334" t="s">
        <v>3339</v>
      </c>
      <c r="C3334" s="14" t="s">
        <v>3298</v>
      </c>
    </row>
    <row r="3335" spans="1:3" x14ac:dyDescent="0.25">
      <c r="A3335">
        <v>20115</v>
      </c>
      <c r="B3335" t="s">
        <v>3339</v>
      </c>
      <c r="C3335" s="14" t="s">
        <v>3298</v>
      </c>
    </row>
    <row r="3336" spans="1:3" x14ac:dyDescent="0.25">
      <c r="A3336">
        <v>20119</v>
      </c>
      <c r="B3336" t="s">
        <v>3340</v>
      </c>
      <c r="C3336" s="14" t="s">
        <v>2162</v>
      </c>
    </row>
    <row r="3337" spans="1:3" x14ac:dyDescent="0.25">
      <c r="A3337">
        <v>20119</v>
      </c>
      <c r="B3337" t="s">
        <v>3340</v>
      </c>
      <c r="C3337" s="14" t="s">
        <v>2162</v>
      </c>
    </row>
    <row r="3338" spans="1:3" x14ac:dyDescent="0.25">
      <c r="A3338">
        <v>20121</v>
      </c>
      <c r="B3338" t="s">
        <v>3341</v>
      </c>
      <c r="C3338" s="14"/>
    </row>
    <row r="3339" spans="1:3" x14ac:dyDescent="0.25">
      <c r="A3339">
        <v>20121</v>
      </c>
      <c r="B3339" t="s">
        <v>3341</v>
      </c>
      <c r="C3339" s="14" t="s">
        <v>1934</v>
      </c>
    </row>
    <row r="3340" spans="1:3" x14ac:dyDescent="0.25">
      <c r="A3340">
        <v>20122</v>
      </c>
      <c r="B3340" t="s">
        <v>3342</v>
      </c>
      <c r="C3340" s="14" t="s">
        <v>3343</v>
      </c>
    </row>
    <row r="3341" spans="1:3" x14ac:dyDescent="0.25">
      <c r="A3341">
        <v>20122</v>
      </c>
      <c r="B3341" t="s">
        <v>3342</v>
      </c>
      <c r="C3341" s="14" t="s">
        <v>3343</v>
      </c>
    </row>
    <row r="3342" spans="1:3" x14ac:dyDescent="0.25">
      <c r="A3342">
        <v>20122</v>
      </c>
      <c r="B3342" t="s">
        <v>3342</v>
      </c>
      <c r="C3342" s="14" t="s">
        <v>3343</v>
      </c>
    </row>
    <row r="3343" spans="1:3" x14ac:dyDescent="0.25">
      <c r="A3343">
        <v>20122</v>
      </c>
      <c r="B3343" t="s">
        <v>3342</v>
      </c>
      <c r="C3343" s="14" t="s">
        <v>3343</v>
      </c>
    </row>
    <row r="3344" spans="1:3" x14ac:dyDescent="0.25">
      <c r="A3344">
        <v>20123</v>
      </c>
      <c r="B3344" t="s">
        <v>3344</v>
      </c>
      <c r="C3344" s="14" t="s">
        <v>3303</v>
      </c>
    </row>
    <row r="3345" spans="1:3" x14ac:dyDescent="0.25">
      <c r="A3345">
        <v>20124</v>
      </c>
      <c r="B3345" t="s">
        <v>3345</v>
      </c>
      <c r="C3345" s="14" t="s">
        <v>3346</v>
      </c>
    </row>
    <row r="3346" spans="1:3" x14ac:dyDescent="0.25">
      <c r="A3346">
        <v>20124</v>
      </c>
      <c r="B3346" t="s">
        <v>3345</v>
      </c>
      <c r="C3346" s="14" t="s">
        <v>3346</v>
      </c>
    </row>
    <row r="3347" spans="1:3" x14ac:dyDescent="0.25">
      <c r="A3347">
        <v>20124</v>
      </c>
      <c r="B3347" t="s">
        <v>3345</v>
      </c>
      <c r="C3347" s="14" t="s">
        <v>3346</v>
      </c>
    </row>
    <row r="3348" spans="1:3" x14ac:dyDescent="0.25">
      <c r="A3348">
        <v>20124</v>
      </c>
      <c r="B3348" t="s">
        <v>3345</v>
      </c>
      <c r="C3348" s="14" t="s">
        <v>3346</v>
      </c>
    </row>
    <row r="3349" spans="1:3" x14ac:dyDescent="0.25">
      <c r="A3349">
        <v>20128</v>
      </c>
      <c r="B3349" t="s">
        <v>1741</v>
      </c>
      <c r="C3349" s="14" t="s">
        <v>1934</v>
      </c>
    </row>
    <row r="3350" spans="1:3" x14ac:dyDescent="0.25">
      <c r="A3350">
        <v>20128</v>
      </c>
      <c r="B3350" t="s">
        <v>1741</v>
      </c>
      <c r="C3350" s="14" t="s">
        <v>1934</v>
      </c>
    </row>
    <row r="3351" spans="1:3" x14ac:dyDescent="0.25">
      <c r="A3351">
        <v>20128</v>
      </c>
      <c r="B3351" t="s">
        <v>1741</v>
      </c>
      <c r="C3351" s="14" t="s">
        <v>1934</v>
      </c>
    </row>
    <row r="3352" spans="1:3" x14ac:dyDescent="0.25">
      <c r="A3352">
        <v>20128</v>
      </c>
      <c r="B3352" t="s">
        <v>1741</v>
      </c>
      <c r="C3352" s="14" t="s">
        <v>1934</v>
      </c>
    </row>
    <row r="3353" spans="1:3" x14ac:dyDescent="0.25">
      <c r="A3353">
        <v>20129</v>
      </c>
      <c r="B3353" t="s">
        <v>1742</v>
      </c>
      <c r="C3353" s="14" t="s">
        <v>1934</v>
      </c>
    </row>
    <row r="3354" spans="1:3" x14ac:dyDescent="0.25">
      <c r="A3354">
        <v>20129</v>
      </c>
      <c r="B3354" t="s">
        <v>1742</v>
      </c>
      <c r="C3354" s="14" t="s">
        <v>1934</v>
      </c>
    </row>
    <row r="3355" spans="1:3" x14ac:dyDescent="0.25">
      <c r="A3355">
        <v>20129</v>
      </c>
      <c r="B3355" t="s">
        <v>1742</v>
      </c>
      <c r="C3355" s="14" t="s">
        <v>1934</v>
      </c>
    </row>
    <row r="3356" spans="1:3" x14ac:dyDescent="0.25">
      <c r="A3356">
        <v>20129</v>
      </c>
      <c r="B3356" t="s">
        <v>1742</v>
      </c>
      <c r="C3356" s="14" t="s">
        <v>1934</v>
      </c>
    </row>
    <row r="3357" spans="1:3" x14ac:dyDescent="0.25">
      <c r="A3357">
        <v>20130</v>
      </c>
      <c r="B3357" t="s">
        <v>3347</v>
      </c>
      <c r="C3357" s="14" t="s">
        <v>3348</v>
      </c>
    </row>
    <row r="3358" spans="1:3" x14ac:dyDescent="0.25">
      <c r="A3358">
        <v>20132</v>
      </c>
      <c r="B3358" t="s">
        <v>3349</v>
      </c>
      <c r="C3358" s="14" t="s">
        <v>1934</v>
      </c>
    </row>
    <row r="3359" spans="1:3" x14ac:dyDescent="0.25">
      <c r="A3359">
        <v>20132</v>
      </c>
      <c r="B3359" t="s">
        <v>3349</v>
      </c>
      <c r="C3359" s="14" t="s">
        <v>1934</v>
      </c>
    </row>
    <row r="3360" spans="1:3" x14ac:dyDescent="0.25">
      <c r="A3360">
        <v>20132</v>
      </c>
      <c r="B3360" t="s">
        <v>3349</v>
      </c>
      <c r="C3360" s="14" t="s">
        <v>1934</v>
      </c>
    </row>
    <row r="3361" spans="1:3" x14ac:dyDescent="0.25">
      <c r="A3361">
        <v>20132</v>
      </c>
      <c r="B3361" t="s">
        <v>3349</v>
      </c>
      <c r="C3361" s="14" t="s">
        <v>1934</v>
      </c>
    </row>
    <row r="3362" spans="1:3" x14ac:dyDescent="0.25">
      <c r="A3362">
        <v>20133</v>
      </c>
      <c r="B3362" t="s">
        <v>3350</v>
      </c>
      <c r="C3362" s="14" t="s">
        <v>2583</v>
      </c>
    </row>
    <row r="3363" spans="1:3" x14ac:dyDescent="0.25">
      <c r="A3363">
        <v>20133</v>
      </c>
      <c r="B3363" t="s">
        <v>3351</v>
      </c>
      <c r="C3363" s="14" t="s">
        <v>2583</v>
      </c>
    </row>
    <row r="3364" spans="1:3" x14ac:dyDescent="0.25">
      <c r="A3364">
        <v>20134</v>
      </c>
      <c r="B3364" t="s">
        <v>3352</v>
      </c>
      <c r="C3364" s="14" t="s">
        <v>3353</v>
      </c>
    </row>
    <row r="3365" spans="1:3" x14ac:dyDescent="0.25">
      <c r="A3365">
        <v>20134</v>
      </c>
      <c r="B3365" t="s">
        <v>3352</v>
      </c>
      <c r="C3365" s="14" t="s">
        <v>3353</v>
      </c>
    </row>
    <row r="3366" spans="1:3" x14ac:dyDescent="0.25">
      <c r="A3366">
        <v>20134</v>
      </c>
      <c r="B3366" t="s">
        <v>3352</v>
      </c>
      <c r="C3366" s="14" t="s">
        <v>3353</v>
      </c>
    </row>
    <row r="3367" spans="1:3" x14ac:dyDescent="0.25">
      <c r="A3367">
        <v>20135</v>
      </c>
      <c r="B3367" t="s">
        <v>3354</v>
      </c>
      <c r="C3367" s="14" t="s">
        <v>2048</v>
      </c>
    </row>
    <row r="3368" spans="1:3" x14ac:dyDescent="0.25">
      <c r="A3368">
        <v>20136</v>
      </c>
      <c r="B3368" t="s">
        <v>3355</v>
      </c>
      <c r="C3368" s="14"/>
    </row>
    <row r="3369" spans="1:3" x14ac:dyDescent="0.25">
      <c r="A3369">
        <v>20136</v>
      </c>
      <c r="B3369" t="s">
        <v>3355</v>
      </c>
      <c r="C3369" s="14" t="s">
        <v>1934</v>
      </c>
    </row>
    <row r="3370" spans="1:3" x14ac:dyDescent="0.25">
      <c r="A3370">
        <v>20137</v>
      </c>
      <c r="B3370" t="s">
        <v>3356</v>
      </c>
      <c r="C3370" s="14" t="s">
        <v>3357</v>
      </c>
    </row>
    <row r="3371" spans="1:3" x14ac:dyDescent="0.25">
      <c r="A3371">
        <v>20137</v>
      </c>
      <c r="B3371" t="s">
        <v>3356</v>
      </c>
      <c r="C3371" s="14" t="s">
        <v>3357</v>
      </c>
    </row>
    <row r="3372" spans="1:3" x14ac:dyDescent="0.25">
      <c r="A3372">
        <v>20137</v>
      </c>
      <c r="B3372" t="s">
        <v>3356</v>
      </c>
      <c r="C3372" s="14" t="s">
        <v>3357</v>
      </c>
    </row>
    <row r="3373" spans="1:3" x14ac:dyDescent="0.25">
      <c r="A3373">
        <v>20137</v>
      </c>
      <c r="B3373" t="s">
        <v>3356</v>
      </c>
      <c r="C3373" s="14" t="s">
        <v>3357</v>
      </c>
    </row>
    <row r="3374" spans="1:3" x14ac:dyDescent="0.25">
      <c r="A3374">
        <v>20139</v>
      </c>
      <c r="B3374" t="s">
        <v>2158</v>
      </c>
      <c r="C3374" s="14" t="s">
        <v>3358</v>
      </c>
    </row>
    <row r="3375" spans="1:3" x14ac:dyDescent="0.25">
      <c r="A3375">
        <v>20139</v>
      </c>
      <c r="B3375" t="s">
        <v>2158</v>
      </c>
      <c r="C3375" s="14" t="s">
        <v>3358</v>
      </c>
    </row>
    <row r="3376" spans="1:3" x14ac:dyDescent="0.25">
      <c r="A3376">
        <v>20139</v>
      </c>
      <c r="B3376" t="s">
        <v>2158</v>
      </c>
      <c r="C3376" s="14" t="s">
        <v>3358</v>
      </c>
    </row>
    <row r="3377" spans="1:3" x14ac:dyDescent="0.25">
      <c r="A3377">
        <v>20139</v>
      </c>
      <c r="B3377" t="s">
        <v>2158</v>
      </c>
      <c r="C3377" s="14" t="s">
        <v>3358</v>
      </c>
    </row>
    <row r="3378" spans="1:3" x14ac:dyDescent="0.25">
      <c r="A3378">
        <v>20143</v>
      </c>
      <c r="B3378" t="s">
        <v>3359</v>
      </c>
      <c r="C3378" s="14" t="s">
        <v>2132</v>
      </c>
    </row>
    <row r="3379" spans="1:3" x14ac:dyDescent="0.25">
      <c r="A3379">
        <v>20143</v>
      </c>
      <c r="B3379" t="s">
        <v>3359</v>
      </c>
      <c r="C3379" s="14"/>
    </row>
    <row r="3380" spans="1:3" x14ac:dyDescent="0.25">
      <c r="A3380">
        <v>20144</v>
      </c>
      <c r="B3380" t="s">
        <v>3360</v>
      </c>
      <c r="C3380" s="14"/>
    </row>
    <row r="3381" spans="1:3" x14ac:dyDescent="0.25">
      <c r="A3381">
        <v>20144</v>
      </c>
      <c r="B3381" t="s">
        <v>3360</v>
      </c>
      <c r="C3381" s="14" t="s">
        <v>2159</v>
      </c>
    </row>
    <row r="3382" spans="1:3" x14ac:dyDescent="0.25">
      <c r="A3382">
        <v>20145</v>
      </c>
      <c r="B3382" t="s">
        <v>3361</v>
      </c>
      <c r="C3382" s="14"/>
    </row>
    <row r="3383" spans="1:3" x14ac:dyDescent="0.25">
      <c r="A3383">
        <v>20145</v>
      </c>
      <c r="B3383" t="s">
        <v>3361</v>
      </c>
      <c r="C3383" s="14"/>
    </row>
    <row r="3384" spans="1:3" x14ac:dyDescent="0.25">
      <c r="A3384">
        <v>20147</v>
      </c>
      <c r="B3384" t="s">
        <v>3362</v>
      </c>
      <c r="C3384" s="14" t="s">
        <v>1934</v>
      </c>
    </row>
    <row r="3385" spans="1:3" x14ac:dyDescent="0.25">
      <c r="A3385">
        <v>20147</v>
      </c>
      <c r="B3385" t="s">
        <v>3362</v>
      </c>
      <c r="C3385" s="14" t="s">
        <v>1934</v>
      </c>
    </row>
    <row r="3386" spans="1:3" x14ac:dyDescent="0.25">
      <c r="A3386">
        <v>20147</v>
      </c>
      <c r="B3386" t="s">
        <v>3362</v>
      </c>
      <c r="C3386" s="14" t="s">
        <v>1934</v>
      </c>
    </row>
    <row r="3387" spans="1:3" x14ac:dyDescent="0.25">
      <c r="A3387">
        <v>20147</v>
      </c>
      <c r="B3387" t="s">
        <v>3362</v>
      </c>
      <c r="C3387" s="14" t="s">
        <v>1934</v>
      </c>
    </row>
    <row r="3388" spans="1:3" x14ac:dyDescent="0.25">
      <c r="A3388">
        <v>20150</v>
      </c>
      <c r="B3388" t="s">
        <v>3363</v>
      </c>
      <c r="C3388" s="14" t="s">
        <v>3303</v>
      </c>
    </row>
    <row r="3389" spans="1:3" x14ac:dyDescent="0.25">
      <c r="A3389">
        <v>20150</v>
      </c>
      <c r="B3389" t="s">
        <v>3363</v>
      </c>
      <c r="C3389" s="14" t="s">
        <v>3303</v>
      </c>
    </row>
    <row r="3390" spans="1:3" x14ac:dyDescent="0.25">
      <c r="A3390">
        <v>20150</v>
      </c>
      <c r="B3390" t="s">
        <v>3363</v>
      </c>
      <c r="C3390" s="14" t="s">
        <v>3303</v>
      </c>
    </row>
    <row r="3391" spans="1:3" x14ac:dyDescent="0.25">
      <c r="A3391">
        <v>20150</v>
      </c>
      <c r="B3391" t="s">
        <v>3363</v>
      </c>
      <c r="C3391" s="14" t="s">
        <v>3303</v>
      </c>
    </row>
    <row r="3392" spans="1:3" x14ac:dyDescent="0.25">
      <c r="A3392">
        <v>20151</v>
      </c>
      <c r="B3392" t="s">
        <v>3364</v>
      </c>
      <c r="C3392" s="14" t="s">
        <v>3303</v>
      </c>
    </row>
    <row r="3393" spans="1:3" x14ac:dyDescent="0.25">
      <c r="A3393">
        <v>20151</v>
      </c>
      <c r="B3393" t="s">
        <v>3364</v>
      </c>
      <c r="C3393" s="14"/>
    </row>
    <row r="3394" spans="1:3" x14ac:dyDescent="0.25">
      <c r="A3394">
        <v>20153</v>
      </c>
      <c r="B3394" t="s">
        <v>1628</v>
      </c>
      <c r="C3394" s="14" t="s">
        <v>3303</v>
      </c>
    </row>
    <row r="3395" spans="1:3" x14ac:dyDescent="0.25">
      <c r="A3395">
        <v>20153</v>
      </c>
      <c r="B3395" t="s">
        <v>1628</v>
      </c>
      <c r="C3395" s="14" t="s">
        <v>3303</v>
      </c>
    </row>
    <row r="3396" spans="1:3" x14ac:dyDescent="0.25">
      <c r="A3396">
        <v>20153</v>
      </c>
      <c r="B3396" t="s">
        <v>1628</v>
      </c>
      <c r="C3396" s="14" t="s">
        <v>3303</v>
      </c>
    </row>
    <row r="3397" spans="1:3" x14ac:dyDescent="0.25">
      <c r="A3397">
        <v>20153</v>
      </c>
      <c r="B3397" t="s">
        <v>1628</v>
      </c>
      <c r="C3397" s="14" t="s">
        <v>3303</v>
      </c>
    </row>
    <row r="3398" spans="1:3" x14ac:dyDescent="0.25">
      <c r="A3398">
        <v>20156</v>
      </c>
      <c r="B3398" t="s">
        <v>1277</v>
      </c>
      <c r="C3398" s="14" t="s">
        <v>3321</v>
      </c>
    </row>
    <row r="3399" spans="1:3" x14ac:dyDescent="0.25">
      <c r="A3399">
        <v>20156</v>
      </c>
      <c r="B3399" t="s">
        <v>1277</v>
      </c>
      <c r="C3399" s="14" t="s">
        <v>3321</v>
      </c>
    </row>
    <row r="3400" spans="1:3" x14ac:dyDescent="0.25">
      <c r="A3400">
        <v>20156</v>
      </c>
      <c r="B3400" t="s">
        <v>1277</v>
      </c>
      <c r="C3400" s="14" t="s">
        <v>3321</v>
      </c>
    </row>
    <row r="3401" spans="1:3" x14ac:dyDescent="0.25">
      <c r="A3401">
        <v>20156</v>
      </c>
      <c r="B3401" t="s">
        <v>1277</v>
      </c>
      <c r="C3401" s="14" t="s">
        <v>3321</v>
      </c>
    </row>
    <row r="3402" spans="1:3" x14ac:dyDescent="0.25">
      <c r="A3402">
        <v>20157</v>
      </c>
      <c r="B3402" t="s">
        <v>3365</v>
      </c>
      <c r="C3402" s="14" t="s">
        <v>3321</v>
      </c>
    </row>
    <row r="3403" spans="1:3" x14ac:dyDescent="0.25">
      <c r="A3403">
        <v>20157</v>
      </c>
      <c r="B3403" t="s">
        <v>3365</v>
      </c>
      <c r="C3403" s="14"/>
    </row>
    <row r="3404" spans="1:3" x14ac:dyDescent="0.25">
      <c r="A3404">
        <v>20158</v>
      </c>
      <c r="B3404" t="s">
        <v>3366</v>
      </c>
      <c r="C3404" s="14"/>
    </row>
    <row r="3405" spans="1:3" x14ac:dyDescent="0.25">
      <c r="A3405">
        <v>20158</v>
      </c>
      <c r="B3405" t="s">
        <v>3366</v>
      </c>
      <c r="C3405" s="14" t="s">
        <v>1934</v>
      </c>
    </row>
    <row r="3406" spans="1:3" x14ac:dyDescent="0.25">
      <c r="A3406">
        <v>20162</v>
      </c>
      <c r="B3406" t="s">
        <v>1424</v>
      </c>
      <c r="C3406" s="14" t="s">
        <v>3367</v>
      </c>
    </row>
    <row r="3407" spans="1:3" x14ac:dyDescent="0.25">
      <c r="A3407">
        <v>20162</v>
      </c>
      <c r="B3407" t="s">
        <v>1424</v>
      </c>
      <c r="C3407" s="14" t="s">
        <v>3367</v>
      </c>
    </row>
    <row r="3408" spans="1:3" x14ac:dyDescent="0.25">
      <c r="A3408">
        <v>20162</v>
      </c>
      <c r="B3408" t="s">
        <v>1424</v>
      </c>
      <c r="C3408" s="14" t="s">
        <v>3367</v>
      </c>
    </row>
    <row r="3409" spans="1:3" x14ac:dyDescent="0.25">
      <c r="A3409">
        <v>20162</v>
      </c>
      <c r="B3409" t="s">
        <v>1424</v>
      </c>
      <c r="C3409" s="14" t="s">
        <v>3367</v>
      </c>
    </row>
    <row r="3410" spans="1:3" x14ac:dyDescent="0.25">
      <c r="A3410">
        <v>20166</v>
      </c>
      <c r="B3410" t="s">
        <v>3368</v>
      </c>
      <c r="C3410" s="14" t="s">
        <v>3369</v>
      </c>
    </row>
    <row r="3411" spans="1:3" x14ac:dyDescent="0.25">
      <c r="A3411">
        <v>20169</v>
      </c>
      <c r="B3411" t="s">
        <v>3370</v>
      </c>
      <c r="C3411" s="14" t="s">
        <v>2923</v>
      </c>
    </row>
    <row r="3412" spans="1:3" x14ac:dyDescent="0.25">
      <c r="A3412">
        <v>20169</v>
      </c>
      <c r="B3412" t="s">
        <v>3370</v>
      </c>
      <c r="C3412" s="14"/>
    </row>
    <row r="3413" spans="1:3" x14ac:dyDescent="0.25">
      <c r="A3413">
        <v>20173</v>
      </c>
      <c r="B3413" t="s">
        <v>3371</v>
      </c>
      <c r="C3413" s="14" t="s">
        <v>3298</v>
      </c>
    </row>
    <row r="3414" spans="1:3" x14ac:dyDescent="0.25">
      <c r="A3414">
        <v>20173</v>
      </c>
      <c r="B3414" t="s">
        <v>3371</v>
      </c>
      <c r="C3414" s="14" t="s">
        <v>3298</v>
      </c>
    </row>
    <row r="3415" spans="1:3" x14ac:dyDescent="0.25">
      <c r="A3415">
        <v>20175</v>
      </c>
      <c r="B3415" t="s">
        <v>3372</v>
      </c>
      <c r="C3415" s="14" t="s">
        <v>3314</v>
      </c>
    </row>
    <row r="3416" spans="1:3" x14ac:dyDescent="0.25">
      <c r="A3416">
        <v>20178</v>
      </c>
      <c r="B3416" t="s">
        <v>3373</v>
      </c>
      <c r="C3416" s="14" t="s">
        <v>3314</v>
      </c>
    </row>
    <row r="3417" spans="1:3" x14ac:dyDescent="0.25">
      <c r="A3417">
        <v>20180</v>
      </c>
      <c r="B3417" t="s">
        <v>3374</v>
      </c>
      <c r="C3417" s="14" t="s">
        <v>2215</v>
      </c>
    </row>
    <row r="3418" spans="1:3" x14ac:dyDescent="0.25">
      <c r="A3418">
        <v>20182</v>
      </c>
      <c r="B3418" t="s">
        <v>3375</v>
      </c>
      <c r="C3418" s="14" t="s">
        <v>3376</v>
      </c>
    </row>
    <row r="3419" spans="1:3" x14ac:dyDescent="0.25">
      <c r="A3419">
        <v>20182</v>
      </c>
      <c r="B3419" t="s">
        <v>3375</v>
      </c>
      <c r="C3419" s="14" t="s">
        <v>3376</v>
      </c>
    </row>
    <row r="3420" spans="1:3" x14ac:dyDescent="0.25">
      <c r="A3420">
        <v>20182</v>
      </c>
      <c r="B3420" t="s">
        <v>3375</v>
      </c>
      <c r="C3420" s="14" t="s">
        <v>3376</v>
      </c>
    </row>
    <row r="3421" spans="1:3" x14ac:dyDescent="0.25">
      <c r="A3421">
        <v>20182</v>
      </c>
      <c r="B3421" t="s">
        <v>3375</v>
      </c>
      <c r="C3421" s="14" t="s">
        <v>3376</v>
      </c>
    </row>
    <row r="3422" spans="1:3" x14ac:dyDescent="0.25">
      <c r="A3422">
        <v>20184</v>
      </c>
      <c r="B3422" t="s">
        <v>2158</v>
      </c>
      <c r="C3422" s="14" t="s">
        <v>3377</v>
      </c>
    </row>
    <row r="3423" spans="1:3" x14ac:dyDescent="0.25">
      <c r="A3423">
        <v>20184</v>
      </c>
      <c r="B3423" t="s">
        <v>2158</v>
      </c>
      <c r="C3423" s="14" t="s">
        <v>3377</v>
      </c>
    </row>
    <row r="3424" spans="1:3" x14ac:dyDescent="0.25">
      <c r="A3424">
        <v>20184</v>
      </c>
      <c r="B3424" t="s">
        <v>2158</v>
      </c>
      <c r="C3424" s="14" t="s">
        <v>3377</v>
      </c>
    </row>
    <row r="3425" spans="1:3" x14ac:dyDescent="0.25">
      <c r="A3425">
        <v>20184</v>
      </c>
      <c r="B3425" t="s">
        <v>2158</v>
      </c>
      <c r="C3425" s="14" t="s">
        <v>3377</v>
      </c>
    </row>
    <row r="3426" spans="1:3" x14ac:dyDescent="0.25">
      <c r="A3426">
        <v>20185</v>
      </c>
      <c r="B3426" t="s">
        <v>3378</v>
      </c>
      <c r="C3426" s="14" t="s">
        <v>2159</v>
      </c>
    </row>
    <row r="3427" spans="1:3" x14ac:dyDescent="0.25">
      <c r="A3427">
        <v>20185</v>
      </c>
      <c r="B3427" t="s">
        <v>3378</v>
      </c>
      <c r="C3427" s="14" t="s">
        <v>2159</v>
      </c>
    </row>
    <row r="3428" spans="1:3" x14ac:dyDescent="0.25">
      <c r="A3428">
        <v>20185</v>
      </c>
      <c r="B3428" t="s">
        <v>3378</v>
      </c>
      <c r="C3428" s="14" t="s">
        <v>2159</v>
      </c>
    </row>
    <row r="3429" spans="1:3" x14ac:dyDescent="0.25">
      <c r="A3429">
        <v>20185</v>
      </c>
      <c r="B3429" t="s">
        <v>3378</v>
      </c>
      <c r="C3429" s="14" t="s">
        <v>2159</v>
      </c>
    </row>
    <row r="3430" spans="1:3" x14ac:dyDescent="0.25">
      <c r="A3430">
        <v>20186</v>
      </c>
      <c r="B3430" t="s">
        <v>3379</v>
      </c>
      <c r="C3430" s="14" t="s">
        <v>2215</v>
      </c>
    </row>
    <row r="3431" spans="1:3" x14ac:dyDescent="0.25">
      <c r="A3431">
        <v>20186</v>
      </c>
      <c r="B3431" t="s">
        <v>3379</v>
      </c>
      <c r="C3431" s="14" t="s">
        <v>2215</v>
      </c>
    </row>
    <row r="3432" spans="1:3" x14ac:dyDescent="0.25">
      <c r="A3432">
        <v>20186</v>
      </c>
      <c r="B3432" t="s">
        <v>3379</v>
      </c>
      <c r="C3432" s="14" t="s">
        <v>2215</v>
      </c>
    </row>
    <row r="3433" spans="1:3" x14ac:dyDescent="0.25">
      <c r="A3433">
        <v>20186</v>
      </c>
      <c r="B3433" t="s">
        <v>3379</v>
      </c>
      <c r="C3433" s="14" t="s">
        <v>2215</v>
      </c>
    </row>
    <row r="3434" spans="1:3" x14ac:dyDescent="0.25">
      <c r="A3434">
        <v>20190</v>
      </c>
      <c r="B3434" t="s">
        <v>3380</v>
      </c>
      <c r="C3434" s="14" t="s">
        <v>3318</v>
      </c>
    </row>
    <row r="3435" spans="1:3" x14ac:dyDescent="0.25">
      <c r="A3435">
        <v>20190</v>
      </c>
      <c r="B3435" t="s">
        <v>3380</v>
      </c>
      <c r="C3435" s="14" t="s">
        <v>3318</v>
      </c>
    </row>
    <row r="3436" spans="1:3" x14ac:dyDescent="0.25">
      <c r="A3436">
        <v>20192</v>
      </c>
      <c r="B3436" t="s">
        <v>3381</v>
      </c>
      <c r="C3436" s="14" t="s">
        <v>2215</v>
      </c>
    </row>
    <row r="3437" spans="1:3" x14ac:dyDescent="0.25">
      <c r="A3437">
        <v>20193</v>
      </c>
      <c r="B3437" t="s">
        <v>3382</v>
      </c>
      <c r="C3437" s="14" t="s">
        <v>3383</v>
      </c>
    </row>
    <row r="3438" spans="1:3" x14ac:dyDescent="0.25">
      <c r="A3438">
        <v>20193</v>
      </c>
      <c r="B3438" t="s">
        <v>3382</v>
      </c>
      <c r="C3438" s="14" t="s">
        <v>3383</v>
      </c>
    </row>
    <row r="3439" spans="1:3" x14ac:dyDescent="0.25">
      <c r="A3439">
        <v>20193</v>
      </c>
      <c r="B3439" t="s">
        <v>3382</v>
      </c>
      <c r="C3439" s="14" t="s">
        <v>3383</v>
      </c>
    </row>
    <row r="3440" spans="1:3" x14ac:dyDescent="0.25">
      <c r="A3440">
        <v>20193</v>
      </c>
      <c r="B3440" t="s">
        <v>3382</v>
      </c>
      <c r="C3440" s="14" t="s">
        <v>3383</v>
      </c>
    </row>
    <row r="3441" spans="1:3" x14ac:dyDescent="0.25">
      <c r="A3441">
        <v>20194</v>
      </c>
      <c r="B3441" t="s">
        <v>3384</v>
      </c>
      <c r="C3441" s="14" t="s">
        <v>1934</v>
      </c>
    </row>
    <row r="3442" spans="1:3" x14ac:dyDescent="0.25">
      <c r="A3442">
        <v>20194</v>
      </c>
      <c r="B3442" t="s">
        <v>3384</v>
      </c>
      <c r="C3442" s="14"/>
    </row>
    <row r="3443" spans="1:3" x14ac:dyDescent="0.25">
      <c r="A3443">
        <v>20198</v>
      </c>
      <c r="B3443" t="s">
        <v>3385</v>
      </c>
      <c r="C3443" s="14" t="s">
        <v>3369</v>
      </c>
    </row>
    <row r="3444" spans="1:3" x14ac:dyDescent="0.25">
      <c r="A3444">
        <v>20198</v>
      </c>
      <c r="B3444" t="s">
        <v>3385</v>
      </c>
      <c r="C3444" s="14" t="s">
        <v>3369</v>
      </c>
    </row>
    <row r="3445" spans="1:3" x14ac:dyDescent="0.25">
      <c r="A3445">
        <v>20198</v>
      </c>
      <c r="B3445" t="s">
        <v>3385</v>
      </c>
      <c r="C3445" s="14" t="s">
        <v>3369</v>
      </c>
    </row>
    <row r="3446" spans="1:3" x14ac:dyDescent="0.25">
      <c r="A3446">
        <v>20198</v>
      </c>
      <c r="B3446" t="s">
        <v>3385</v>
      </c>
      <c r="C3446" s="14" t="s">
        <v>3369</v>
      </c>
    </row>
    <row r="3447" spans="1:3" x14ac:dyDescent="0.25">
      <c r="A3447">
        <v>20199</v>
      </c>
      <c r="B3447" t="s">
        <v>3386</v>
      </c>
      <c r="C3447" s="14"/>
    </row>
    <row r="3448" spans="1:3" x14ac:dyDescent="0.25">
      <c r="A3448">
        <v>20199</v>
      </c>
      <c r="B3448" t="s">
        <v>3386</v>
      </c>
      <c r="C3448" s="14"/>
    </row>
    <row r="3449" spans="1:3" x14ac:dyDescent="0.25">
      <c r="A3449">
        <v>20201</v>
      </c>
      <c r="B3449" t="s">
        <v>1467</v>
      </c>
      <c r="C3449" s="14" t="s">
        <v>2132</v>
      </c>
    </row>
    <row r="3450" spans="1:3" x14ac:dyDescent="0.25">
      <c r="A3450">
        <v>20201</v>
      </c>
      <c r="B3450" t="s">
        <v>1467</v>
      </c>
      <c r="C3450" s="14" t="s">
        <v>2132</v>
      </c>
    </row>
    <row r="3451" spans="1:3" x14ac:dyDescent="0.25">
      <c r="A3451">
        <v>20201</v>
      </c>
      <c r="B3451" t="s">
        <v>1467</v>
      </c>
      <c r="C3451" s="14" t="s">
        <v>2132</v>
      </c>
    </row>
    <row r="3452" spans="1:3" x14ac:dyDescent="0.25">
      <c r="A3452">
        <v>20202</v>
      </c>
      <c r="B3452" t="s">
        <v>3387</v>
      </c>
      <c r="C3452" s="14" t="s">
        <v>2923</v>
      </c>
    </row>
    <row r="3453" spans="1:3" x14ac:dyDescent="0.25">
      <c r="A3453">
        <v>20202</v>
      </c>
      <c r="B3453" t="s">
        <v>3387</v>
      </c>
      <c r="C3453" s="14" t="s">
        <v>2923</v>
      </c>
    </row>
    <row r="3454" spans="1:3" x14ac:dyDescent="0.25">
      <c r="A3454">
        <v>20202</v>
      </c>
      <c r="B3454" t="s">
        <v>3387</v>
      </c>
      <c r="C3454" s="14" t="s">
        <v>2923</v>
      </c>
    </row>
    <row r="3455" spans="1:3" x14ac:dyDescent="0.25">
      <c r="A3455">
        <v>20202</v>
      </c>
      <c r="B3455" t="s">
        <v>3387</v>
      </c>
      <c r="C3455" s="14" t="s">
        <v>2923</v>
      </c>
    </row>
    <row r="3456" spans="1:3" x14ac:dyDescent="0.25">
      <c r="A3456">
        <v>30002</v>
      </c>
      <c r="B3456" t="s">
        <v>3388</v>
      </c>
      <c r="C3456" s="14" t="s">
        <v>3389</v>
      </c>
    </row>
    <row r="3457" spans="1:3" x14ac:dyDescent="0.25">
      <c r="A3457">
        <v>30002</v>
      </c>
      <c r="B3457" t="s">
        <v>3388</v>
      </c>
      <c r="C3457" s="14" t="s">
        <v>3389</v>
      </c>
    </row>
    <row r="3458" spans="1:3" x14ac:dyDescent="0.25">
      <c r="A3458">
        <v>30002</v>
      </c>
      <c r="B3458" t="s">
        <v>3388</v>
      </c>
      <c r="C3458" s="14" t="s">
        <v>3389</v>
      </c>
    </row>
    <row r="3459" spans="1:3" x14ac:dyDescent="0.25">
      <c r="A3459">
        <v>30002</v>
      </c>
      <c r="B3459" t="s">
        <v>3388</v>
      </c>
      <c r="C3459" s="14" t="s">
        <v>3389</v>
      </c>
    </row>
    <row r="3460" spans="1:3" x14ac:dyDescent="0.25">
      <c r="A3460">
        <v>30005</v>
      </c>
      <c r="B3460" t="s">
        <v>3390</v>
      </c>
      <c r="C3460" s="14" t="s">
        <v>2125</v>
      </c>
    </row>
    <row r="3461" spans="1:3" x14ac:dyDescent="0.25">
      <c r="A3461">
        <v>30005</v>
      </c>
      <c r="B3461" t="s">
        <v>3390</v>
      </c>
      <c r="C3461" s="14"/>
    </row>
    <row r="3462" spans="1:3" x14ac:dyDescent="0.25">
      <c r="A3462">
        <v>30006</v>
      </c>
      <c r="B3462" t="s">
        <v>1193</v>
      </c>
      <c r="C3462" s="14" t="s">
        <v>2779</v>
      </c>
    </row>
    <row r="3463" spans="1:3" x14ac:dyDescent="0.25">
      <c r="A3463">
        <v>30006</v>
      </c>
      <c r="B3463" t="s">
        <v>1193</v>
      </c>
      <c r="C3463" s="14" t="s">
        <v>2779</v>
      </c>
    </row>
    <row r="3464" spans="1:3" x14ac:dyDescent="0.25">
      <c r="A3464">
        <v>30006</v>
      </c>
      <c r="B3464" t="s">
        <v>1193</v>
      </c>
      <c r="C3464" s="14" t="s">
        <v>2779</v>
      </c>
    </row>
    <row r="3465" spans="1:3" x14ac:dyDescent="0.25">
      <c r="A3465">
        <v>30006</v>
      </c>
      <c r="B3465" t="s">
        <v>1193</v>
      </c>
      <c r="C3465" s="14" t="s">
        <v>2125</v>
      </c>
    </row>
    <row r="3466" spans="1:3" x14ac:dyDescent="0.25">
      <c r="A3466">
        <v>30007</v>
      </c>
      <c r="B3466" t="s">
        <v>1273</v>
      </c>
      <c r="C3466" s="14" t="s">
        <v>2125</v>
      </c>
    </row>
    <row r="3467" spans="1:3" x14ac:dyDescent="0.25">
      <c r="A3467">
        <v>30007</v>
      </c>
      <c r="B3467" t="s">
        <v>1273</v>
      </c>
      <c r="C3467" s="14" t="s">
        <v>2779</v>
      </c>
    </row>
    <row r="3468" spans="1:3" x14ac:dyDescent="0.25">
      <c r="A3468">
        <v>30007</v>
      </c>
      <c r="B3468" t="s">
        <v>1273</v>
      </c>
      <c r="C3468" s="14" t="s">
        <v>2779</v>
      </c>
    </row>
    <row r="3469" spans="1:3" x14ac:dyDescent="0.25">
      <c r="A3469">
        <v>30007</v>
      </c>
      <c r="B3469" t="s">
        <v>1273</v>
      </c>
      <c r="C3469" s="14" t="s">
        <v>2779</v>
      </c>
    </row>
    <row r="3470" spans="1:3" x14ac:dyDescent="0.25">
      <c r="A3470">
        <v>30008</v>
      </c>
      <c r="B3470" t="s">
        <v>1288</v>
      </c>
      <c r="C3470" s="14"/>
    </row>
    <row r="3471" spans="1:3" x14ac:dyDescent="0.25">
      <c r="A3471">
        <v>30008</v>
      </c>
      <c r="B3471" t="s">
        <v>1288</v>
      </c>
      <c r="C3471" s="14"/>
    </row>
    <row r="3472" spans="1:3" x14ac:dyDescent="0.25">
      <c r="A3472">
        <v>30008</v>
      </c>
      <c r="B3472" t="s">
        <v>1288</v>
      </c>
      <c r="C3472" s="14"/>
    </row>
    <row r="3473" spans="1:3" x14ac:dyDescent="0.25">
      <c r="A3473">
        <v>30008</v>
      </c>
      <c r="B3473" t="s">
        <v>1288</v>
      </c>
      <c r="C3473" s="14"/>
    </row>
    <row r="3474" spans="1:3" x14ac:dyDescent="0.25">
      <c r="A3474">
        <v>30018</v>
      </c>
      <c r="B3474" t="s">
        <v>3391</v>
      </c>
      <c r="C3474" s="14" t="s">
        <v>2125</v>
      </c>
    </row>
    <row r="3475" spans="1:3" x14ac:dyDescent="0.25">
      <c r="A3475">
        <v>30018</v>
      </c>
      <c r="B3475" t="s">
        <v>3391</v>
      </c>
      <c r="C3475" s="14"/>
    </row>
    <row r="3476" spans="1:3" x14ac:dyDescent="0.25">
      <c r="A3476">
        <v>30020</v>
      </c>
      <c r="B3476" t="s">
        <v>3392</v>
      </c>
      <c r="C3476" s="14"/>
    </row>
    <row r="3477" spans="1:3" x14ac:dyDescent="0.25">
      <c r="A3477">
        <v>30020</v>
      </c>
      <c r="B3477" t="s">
        <v>3392</v>
      </c>
      <c r="C3477" s="14" t="s">
        <v>2125</v>
      </c>
    </row>
    <row r="3478" spans="1:3" x14ac:dyDescent="0.25">
      <c r="A3478">
        <v>30032</v>
      </c>
      <c r="B3478" t="s">
        <v>1425</v>
      </c>
      <c r="C3478" s="14" t="s">
        <v>2011</v>
      </c>
    </row>
    <row r="3479" spans="1:3" x14ac:dyDescent="0.25">
      <c r="A3479">
        <v>30032</v>
      </c>
      <c r="B3479" t="s">
        <v>1425</v>
      </c>
      <c r="C3479" s="14" t="s">
        <v>2011</v>
      </c>
    </row>
    <row r="3480" spans="1:3" x14ac:dyDescent="0.25">
      <c r="A3480">
        <v>30032</v>
      </c>
      <c r="B3480" t="s">
        <v>1425</v>
      </c>
      <c r="C3480" s="14" t="s">
        <v>2011</v>
      </c>
    </row>
    <row r="3481" spans="1:3" x14ac:dyDescent="0.25">
      <c r="A3481">
        <v>30032</v>
      </c>
      <c r="B3481" t="s">
        <v>1425</v>
      </c>
      <c r="C3481" s="14" t="s">
        <v>2011</v>
      </c>
    </row>
    <row r="3482" spans="1:3" x14ac:dyDescent="0.25">
      <c r="A3482">
        <v>30039</v>
      </c>
      <c r="B3482" t="s">
        <v>3393</v>
      </c>
      <c r="C3482" s="14" t="s">
        <v>2125</v>
      </c>
    </row>
    <row r="3483" spans="1:3" x14ac:dyDescent="0.25">
      <c r="A3483">
        <v>30039</v>
      </c>
      <c r="B3483" t="s">
        <v>3393</v>
      </c>
      <c r="C3483" s="14" t="s">
        <v>2125</v>
      </c>
    </row>
    <row r="3484" spans="1:3" x14ac:dyDescent="0.25">
      <c r="A3484">
        <v>30044</v>
      </c>
      <c r="B3484" t="s">
        <v>3394</v>
      </c>
      <c r="C3484" s="14" t="s">
        <v>2125</v>
      </c>
    </row>
    <row r="3485" spans="1:3" x14ac:dyDescent="0.25">
      <c r="A3485">
        <v>30044</v>
      </c>
      <c r="B3485" t="s">
        <v>3394</v>
      </c>
      <c r="C3485" s="14" t="s">
        <v>2125</v>
      </c>
    </row>
    <row r="3486" spans="1:3" x14ac:dyDescent="0.25">
      <c r="A3486">
        <v>30044</v>
      </c>
      <c r="B3486" t="s">
        <v>3394</v>
      </c>
      <c r="C3486" s="14" t="s">
        <v>2125</v>
      </c>
    </row>
    <row r="3487" spans="1:3" x14ac:dyDescent="0.25">
      <c r="A3487">
        <v>30044</v>
      </c>
      <c r="B3487" t="s">
        <v>3394</v>
      </c>
      <c r="C3487" s="14" t="s">
        <v>2125</v>
      </c>
    </row>
    <row r="3488" spans="1:3" x14ac:dyDescent="0.25">
      <c r="A3488">
        <v>30045</v>
      </c>
      <c r="B3488" t="s">
        <v>1370</v>
      </c>
      <c r="C3488" s="14" t="s">
        <v>2779</v>
      </c>
    </row>
    <row r="3489" spans="1:3" x14ac:dyDescent="0.25">
      <c r="A3489">
        <v>30045</v>
      </c>
      <c r="B3489" t="s">
        <v>1370</v>
      </c>
      <c r="C3489" s="14" t="s">
        <v>2779</v>
      </c>
    </row>
    <row r="3490" spans="1:3" x14ac:dyDescent="0.25">
      <c r="A3490">
        <v>30045</v>
      </c>
      <c r="B3490" t="s">
        <v>1370</v>
      </c>
      <c r="C3490" s="14" t="s">
        <v>2779</v>
      </c>
    </row>
    <row r="3491" spans="1:3" x14ac:dyDescent="0.25">
      <c r="A3491">
        <v>30045</v>
      </c>
      <c r="B3491" t="s">
        <v>1370</v>
      </c>
      <c r="C3491" s="14" t="s">
        <v>2779</v>
      </c>
    </row>
    <row r="3492" spans="1:3" x14ac:dyDescent="0.25">
      <c r="A3492">
        <v>30046</v>
      </c>
      <c r="B3492" t="s">
        <v>1186</v>
      </c>
      <c r="C3492" s="14" t="s">
        <v>2779</v>
      </c>
    </row>
    <row r="3493" spans="1:3" x14ac:dyDescent="0.25">
      <c r="A3493">
        <v>30046</v>
      </c>
      <c r="B3493" t="s">
        <v>1186</v>
      </c>
      <c r="C3493" s="14" t="s">
        <v>2779</v>
      </c>
    </row>
    <row r="3494" spans="1:3" x14ac:dyDescent="0.25">
      <c r="A3494">
        <v>30046</v>
      </c>
      <c r="B3494" t="s">
        <v>3167</v>
      </c>
      <c r="C3494" s="14" t="s">
        <v>2779</v>
      </c>
    </row>
    <row r="3495" spans="1:3" x14ac:dyDescent="0.25">
      <c r="A3495">
        <v>30046</v>
      </c>
      <c r="B3495" t="s">
        <v>1186</v>
      </c>
      <c r="C3495" s="14" t="s">
        <v>2779</v>
      </c>
    </row>
    <row r="3496" spans="1:3" x14ac:dyDescent="0.25">
      <c r="A3496">
        <v>30047</v>
      </c>
      <c r="B3496" t="s">
        <v>3395</v>
      </c>
      <c r="C3496" s="14" t="s">
        <v>2779</v>
      </c>
    </row>
    <row r="3497" spans="1:3" x14ac:dyDescent="0.25">
      <c r="A3497">
        <v>30047</v>
      </c>
      <c r="B3497" t="s">
        <v>3396</v>
      </c>
      <c r="C3497" s="14" t="s">
        <v>2125</v>
      </c>
    </row>
    <row r="3498" spans="1:3" x14ac:dyDescent="0.25">
      <c r="A3498">
        <v>30048</v>
      </c>
      <c r="B3498" t="s">
        <v>3397</v>
      </c>
      <c r="C3498" s="14" t="s">
        <v>2779</v>
      </c>
    </row>
    <row r="3499" spans="1:3" x14ac:dyDescent="0.25">
      <c r="A3499">
        <v>30048</v>
      </c>
      <c r="B3499" t="s">
        <v>3398</v>
      </c>
      <c r="C3499" s="14" t="s">
        <v>2779</v>
      </c>
    </row>
    <row r="3500" spans="1:3" x14ac:dyDescent="0.25">
      <c r="A3500">
        <v>30048</v>
      </c>
      <c r="B3500" t="s">
        <v>3398</v>
      </c>
      <c r="C3500" s="14" t="s">
        <v>2779</v>
      </c>
    </row>
    <row r="3501" spans="1:3" x14ac:dyDescent="0.25">
      <c r="A3501">
        <v>30048</v>
      </c>
      <c r="B3501" t="s">
        <v>3398</v>
      </c>
      <c r="C3501" s="14" t="s">
        <v>2779</v>
      </c>
    </row>
    <row r="3502" spans="1:3" x14ac:dyDescent="0.25">
      <c r="A3502">
        <v>30049</v>
      </c>
      <c r="B3502" t="s">
        <v>1289</v>
      </c>
      <c r="C3502" s="14" t="s">
        <v>2125</v>
      </c>
    </row>
    <row r="3503" spans="1:3" x14ac:dyDescent="0.25">
      <c r="A3503">
        <v>30049</v>
      </c>
      <c r="B3503" t="s">
        <v>1289</v>
      </c>
      <c r="C3503" s="14" t="s">
        <v>2125</v>
      </c>
    </row>
    <row r="3504" spans="1:3" x14ac:dyDescent="0.25">
      <c r="A3504">
        <v>30049</v>
      </c>
      <c r="B3504" t="s">
        <v>1289</v>
      </c>
      <c r="C3504" s="14" t="s">
        <v>2125</v>
      </c>
    </row>
    <row r="3505" spans="1:3" x14ac:dyDescent="0.25">
      <c r="A3505">
        <v>30049</v>
      </c>
      <c r="B3505" t="s">
        <v>1289</v>
      </c>
      <c r="C3505" s="14" t="s">
        <v>2125</v>
      </c>
    </row>
    <row r="3506" spans="1:3" x14ac:dyDescent="0.25">
      <c r="A3506">
        <v>30054</v>
      </c>
      <c r="B3506" t="s">
        <v>1575</v>
      </c>
      <c r="C3506" s="14" t="s">
        <v>2125</v>
      </c>
    </row>
    <row r="3507" spans="1:3" x14ac:dyDescent="0.25">
      <c r="A3507">
        <v>30054</v>
      </c>
      <c r="B3507" t="s">
        <v>1575</v>
      </c>
      <c r="C3507" s="14" t="s">
        <v>2125</v>
      </c>
    </row>
    <row r="3508" spans="1:3" x14ac:dyDescent="0.25">
      <c r="A3508">
        <v>30054</v>
      </c>
      <c r="B3508" t="s">
        <v>1575</v>
      </c>
      <c r="C3508" s="14" t="s">
        <v>2125</v>
      </c>
    </row>
    <row r="3509" spans="1:3" x14ac:dyDescent="0.25">
      <c r="A3509">
        <v>30054</v>
      </c>
      <c r="B3509" t="s">
        <v>1575</v>
      </c>
      <c r="C3509" s="14" t="s">
        <v>2125</v>
      </c>
    </row>
    <row r="3510" spans="1:3" x14ac:dyDescent="0.25">
      <c r="A3510">
        <v>30057</v>
      </c>
      <c r="B3510" t="s">
        <v>3399</v>
      </c>
      <c r="C3510" s="14" t="s">
        <v>2125</v>
      </c>
    </row>
    <row r="3511" spans="1:3" x14ac:dyDescent="0.25">
      <c r="A3511">
        <v>30057</v>
      </c>
      <c r="B3511" t="s">
        <v>3399</v>
      </c>
      <c r="C3511" s="14"/>
    </row>
    <row r="3512" spans="1:3" x14ac:dyDescent="0.25">
      <c r="A3512">
        <v>30058</v>
      </c>
      <c r="B3512" t="s">
        <v>3400</v>
      </c>
      <c r="C3512" s="14" t="s">
        <v>2125</v>
      </c>
    </row>
    <row r="3513" spans="1:3" x14ac:dyDescent="0.25">
      <c r="A3513">
        <v>30058</v>
      </c>
      <c r="B3513" t="s">
        <v>3400</v>
      </c>
      <c r="C3513" s="14" t="s">
        <v>2125</v>
      </c>
    </row>
    <row r="3514" spans="1:3" x14ac:dyDescent="0.25">
      <c r="A3514">
        <v>30058</v>
      </c>
      <c r="B3514" t="s">
        <v>3400</v>
      </c>
      <c r="C3514" s="14" t="s">
        <v>2125</v>
      </c>
    </row>
    <row r="3515" spans="1:3" x14ac:dyDescent="0.25">
      <c r="A3515">
        <v>30058</v>
      </c>
      <c r="B3515" t="s">
        <v>3400</v>
      </c>
      <c r="C3515" s="14" t="s">
        <v>2125</v>
      </c>
    </row>
    <row r="3516" spans="1:3" x14ac:dyDescent="0.25">
      <c r="A3516">
        <v>30059</v>
      </c>
      <c r="B3516" t="s">
        <v>1711</v>
      </c>
      <c r="C3516" s="14" t="s">
        <v>2125</v>
      </c>
    </row>
    <row r="3517" spans="1:3" x14ac:dyDescent="0.25">
      <c r="A3517">
        <v>30059</v>
      </c>
      <c r="B3517" t="s">
        <v>1711</v>
      </c>
      <c r="C3517" s="14" t="s">
        <v>2125</v>
      </c>
    </row>
    <row r="3518" spans="1:3" x14ac:dyDescent="0.25">
      <c r="A3518">
        <v>30059</v>
      </c>
      <c r="B3518" t="s">
        <v>1711</v>
      </c>
      <c r="C3518" s="14" t="s">
        <v>2125</v>
      </c>
    </row>
    <row r="3519" spans="1:3" x14ac:dyDescent="0.25">
      <c r="A3519">
        <v>30059</v>
      </c>
      <c r="B3519" t="s">
        <v>1711</v>
      </c>
      <c r="C3519" s="14" t="s">
        <v>2125</v>
      </c>
    </row>
    <row r="3520" spans="1:3" x14ac:dyDescent="0.25">
      <c r="A3520">
        <v>30063</v>
      </c>
      <c r="B3520" t="s">
        <v>1702</v>
      </c>
      <c r="C3520" s="14" t="s">
        <v>2125</v>
      </c>
    </row>
    <row r="3521" spans="1:3" x14ac:dyDescent="0.25">
      <c r="A3521">
        <v>30063</v>
      </c>
      <c r="B3521" t="s">
        <v>1702</v>
      </c>
      <c r="C3521" s="14" t="s">
        <v>2125</v>
      </c>
    </row>
    <row r="3522" spans="1:3" x14ac:dyDescent="0.25">
      <c r="A3522">
        <v>30063</v>
      </c>
      <c r="B3522" t="s">
        <v>1702</v>
      </c>
      <c r="C3522" s="14" t="s">
        <v>2125</v>
      </c>
    </row>
    <row r="3523" spans="1:3" x14ac:dyDescent="0.25">
      <c r="A3523">
        <v>30064</v>
      </c>
      <c r="B3523" t="s">
        <v>1426</v>
      </c>
      <c r="C3523" s="14" t="s">
        <v>2125</v>
      </c>
    </row>
    <row r="3524" spans="1:3" x14ac:dyDescent="0.25">
      <c r="A3524">
        <v>30064</v>
      </c>
      <c r="B3524" t="s">
        <v>1426</v>
      </c>
      <c r="C3524" s="14" t="s">
        <v>2125</v>
      </c>
    </row>
    <row r="3525" spans="1:3" x14ac:dyDescent="0.25">
      <c r="A3525">
        <v>30064</v>
      </c>
      <c r="B3525" t="s">
        <v>1426</v>
      </c>
      <c r="C3525" s="14" t="s">
        <v>2125</v>
      </c>
    </row>
    <row r="3526" spans="1:3" x14ac:dyDescent="0.25">
      <c r="A3526">
        <v>30065</v>
      </c>
      <c r="B3526" t="s">
        <v>3401</v>
      </c>
      <c r="C3526" s="14" t="s">
        <v>3389</v>
      </c>
    </row>
    <row r="3527" spans="1:3" x14ac:dyDescent="0.25">
      <c r="A3527">
        <v>30065</v>
      </c>
      <c r="B3527" t="s">
        <v>3401</v>
      </c>
      <c r="C3527" s="14" t="s">
        <v>3389</v>
      </c>
    </row>
    <row r="3528" spans="1:3" x14ac:dyDescent="0.25">
      <c r="A3528">
        <v>30065</v>
      </c>
      <c r="B3528" t="s">
        <v>3401</v>
      </c>
      <c r="C3528" s="14" t="s">
        <v>3389</v>
      </c>
    </row>
    <row r="3529" spans="1:3" x14ac:dyDescent="0.25">
      <c r="A3529">
        <v>30065</v>
      </c>
      <c r="B3529" t="s">
        <v>3401</v>
      </c>
      <c r="C3529" s="14" t="s">
        <v>3389</v>
      </c>
    </row>
    <row r="3530" spans="1:3" x14ac:dyDescent="0.25">
      <c r="A3530">
        <v>30066</v>
      </c>
      <c r="B3530" t="s">
        <v>1679</v>
      </c>
      <c r="C3530" s="14" t="s">
        <v>3402</v>
      </c>
    </row>
    <row r="3531" spans="1:3" x14ac:dyDescent="0.25">
      <c r="A3531">
        <v>30066</v>
      </c>
      <c r="B3531" t="s">
        <v>1679</v>
      </c>
      <c r="C3531" s="14" t="s">
        <v>3402</v>
      </c>
    </row>
    <row r="3532" spans="1:3" x14ac:dyDescent="0.25">
      <c r="A3532">
        <v>30066</v>
      </c>
      <c r="B3532" t="s">
        <v>1679</v>
      </c>
      <c r="C3532" s="14" t="s">
        <v>3402</v>
      </c>
    </row>
    <row r="3533" spans="1:3" x14ac:dyDescent="0.25">
      <c r="A3533">
        <v>30066</v>
      </c>
      <c r="B3533" t="s">
        <v>1679</v>
      </c>
      <c r="C3533" s="14" t="s">
        <v>3402</v>
      </c>
    </row>
    <row r="3534" spans="1:3" x14ac:dyDescent="0.25">
      <c r="A3534">
        <v>30067</v>
      </c>
      <c r="B3534" t="s">
        <v>1674</v>
      </c>
      <c r="C3534" s="14" t="s">
        <v>3402</v>
      </c>
    </row>
    <row r="3535" spans="1:3" x14ac:dyDescent="0.25">
      <c r="A3535">
        <v>30067</v>
      </c>
      <c r="B3535" t="s">
        <v>1674</v>
      </c>
      <c r="C3535" s="14" t="s">
        <v>3402</v>
      </c>
    </row>
    <row r="3536" spans="1:3" x14ac:dyDescent="0.25">
      <c r="A3536">
        <v>30067</v>
      </c>
      <c r="B3536" t="s">
        <v>1674</v>
      </c>
      <c r="C3536" s="14" t="s">
        <v>3402</v>
      </c>
    </row>
    <row r="3537" spans="1:3" x14ac:dyDescent="0.25">
      <c r="A3537">
        <v>30067</v>
      </c>
      <c r="B3537" t="s">
        <v>1674</v>
      </c>
      <c r="C3537" s="14" t="s">
        <v>3402</v>
      </c>
    </row>
    <row r="3538" spans="1:3" x14ac:dyDescent="0.25">
      <c r="A3538">
        <v>30068</v>
      </c>
      <c r="B3538" t="s">
        <v>1530</v>
      </c>
      <c r="C3538" s="14" t="s">
        <v>3402</v>
      </c>
    </row>
    <row r="3539" spans="1:3" x14ac:dyDescent="0.25">
      <c r="A3539">
        <v>30068</v>
      </c>
      <c r="B3539" t="s">
        <v>1530</v>
      </c>
      <c r="C3539" s="14" t="s">
        <v>3402</v>
      </c>
    </row>
    <row r="3540" spans="1:3" x14ac:dyDescent="0.25">
      <c r="A3540">
        <v>30068</v>
      </c>
      <c r="B3540" t="s">
        <v>1530</v>
      </c>
      <c r="C3540" s="14" t="s">
        <v>3402</v>
      </c>
    </row>
    <row r="3541" spans="1:3" x14ac:dyDescent="0.25">
      <c r="A3541">
        <v>30068</v>
      </c>
      <c r="B3541" t="s">
        <v>1530</v>
      </c>
      <c r="C3541" s="14" t="s">
        <v>3402</v>
      </c>
    </row>
    <row r="3542" spans="1:3" x14ac:dyDescent="0.25">
      <c r="A3542">
        <v>30069</v>
      </c>
      <c r="B3542" t="s">
        <v>1556</v>
      </c>
      <c r="C3542" s="14" t="s">
        <v>3402</v>
      </c>
    </row>
    <row r="3543" spans="1:3" x14ac:dyDescent="0.25">
      <c r="A3543">
        <v>30069</v>
      </c>
      <c r="B3543" t="s">
        <v>1556</v>
      </c>
      <c r="C3543" s="14" t="s">
        <v>3402</v>
      </c>
    </row>
    <row r="3544" spans="1:3" x14ac:dyDescent="0.25">
      <c r="A3544">
        <v>30069</v>
      </c>
      <c r="B3544" t="s">
        <v>1556</v>
      </c>
      <c r="C3544" s="14" t="s">
        <v>3402</v>
      </c>
    </row>
    <row r="3545" spans="1:3" x14ac:dyDescent="0.25">
      <c r="A3545">
        <v>30069</v>
      </c>
      <c r="B3545" t="s">
        <v>1556</v>
      </c>
      <c r="C3545" s="14" t="s">
        <v>3402</v>
      </c>
    </row>
    <row r="3546" spans="1:3" x14ac:dyDescent="0.25">
      <c r="A3546">
        <v>30070</v>
      </c>
      <c r="B3546" t="s">
        <v>1148</v>
      </c>
      <c r="C3546" s="14" t="s">
        <v>3403</v>
      </c>
    </row>
    <row r="3547" spans="1:3" x14ac:dyDescent="0.25">
      <c r="A3547">
        <v>30070</v>
      </c>
      <c r="B3547" t="s">
        <v>1148</v>
      </c>
      <c r="C3547" s="14" t="s">
        <v>3403</v>
      </c>
    </row>
    <row r="3548" spans="1:3" x14ac:dyDescent="0.25">
      <c r="A3548">
        <v>30070</v>
      </c>
      <c r="B3548" t="s">
        <v>1148</v>
      </c>
      <c r="C3548" s="14" t="s">
        <v>3403</v>
      </c>
    </row>
    <row r="3549" spans="1:3" x14ac:dyDescent="0.25">
      <c r="A3549">
        <v>30070</v>
      </c>
      <c r="B3549" t="s">
        <v>1148</v>
      </c>
      <c r="C3549" s="14" t="s">
        <v>3403</v>
      </c>
    </row>
    <row r="3550" spans="1:3" x14ac:dyDescent="0.25">
      <c r="A3550">
        <v>30071</v>
      </c>
      <c r="B3550" t="s">
        <v>1149</v>
      </c>
      <c r="C3550" s="14" t="s">
        <v>3403</v>
      </c>
    </row>
    <row r="3551" spans="1:3" x14ac:dyDescent="0.25">
      <c r="A3551">
        <v>30071</v>
      </c>
      <c r="B3551" t="s">
        <v>1149</v>
      </c>
      <c r="C3551" s="14" t="s">
        <v>3403</v>
      </c>
    </row>
    <row r="3552" spans="1:3" x14ac:dyDescent="0.25">
      <c r="A3552">
        <v>30071</v>
      </c>
      <c r="B3552" t="s">
        <v>1149</v>
      </c>
      <c r="C3552" s="14" t="s">
        <v>3403</v>
      </c>
    </row>
    <row r="3553" spans="1:3" x14ac:dyDescent="0.25">
      <c r="A3553">
        <v>30071</v>
      </c>
      <c r="B3553" t="s">
        <v>1149</v>
      </c>
      <c r="C3553" s="14" t="s">
        <v>3403</v>
      </c>
    </row>
    <row r="3554" spans="1:3" x14ac:dyDescent="0.25">
      <c r="A3554">
        <v>30072</v>
      </c>
      <c r="B3554" t="s">
        <v>3404</v>
      </c>
      <c r="C3554" s="14" t="s">
        <v>2011</v>
      </c>
    </row>
    <row r="3555" spans="1:3" x14ac:dyDescent="0.25">
      <c r="A3555">
        <v>30072</v>
      </c>
      <c r="B3555" t="s">
        <v>3404</v>
      </c>
      <c r="C3555" s="14" t="s">
        <v>2011</v>
      </c>
    </row>
    <row r="3556" spans="1:3" x14ac:dyDescent="0.25">
      <c r="A3556">
        <v>30072</v>
      </c>
      <c r="B3556" t="s">
        <v>3404</v>
      </c>
      <c r="C3556" s="14" t="s">
        <v>2011</v>
      </c>
    </row>
    <row r="3557" spans="1:3" x14ac:dyDescent="0.25">
      <c r="A3557">
        <v>30072</v>
      </c>
      <c r="B3557" t="s">
        <v>3404</v>
      </c>
      <c r="C3557" s="14" t="s">
        <v>2011</v>
      </c>
    </row>
    <row r="3558" spans="1:3" x14ac:dyDescent="0.25">
      <c r="A3558">
        <v>30073</v>
      </c>
      <c r="B3558" t="s">
        <v>3405</v>
      </c>
      <c r="C3558" s="14" t="s">
        <v>3389</v>
      </c>
    </row>
    <row r="3559" spans="1:3" x14ac:dyDescent="0.25">
      <c r="A3559">
        <v>30073</v>
      </c>
      <c r="B3559" t="s">
        <v>3405</v>
      </c>
      <c r="C3559" s="14" t="s">
        <v>3389</v>
      </c>
    </row>
    <row r="3560" spans="1:3" x14ac:dyDescent="0.25">
      <c r="A3560">
        <v>30073</v>
      </c>
      <c r="B3560" t="s">
        <v>3405</v>
      </c>
      <c r="C3560" s="14" t="s">
        <v>3389</v>
      </c>
    </row>
    <row r="3561" spans="1:3" x14ac:dyDescent="0.25">
      <c r="A3561">
        <v>30073</v>
      </c>
      <c r="B3561" t="s">
        <v>3405</v>
      </c>
      <c r="C3561" s="14" t="s">
        <v>3389</v>
      </c>
    </row>
    <row r="3562" spans="1:3" x14ac:dyDescent="0.25">
      <c r="A3562">
        <v>30075</v>
      </c>
      <c r="B3562" t="s">
        <v>3406</v>
      </c>
      <c r="C3562" s="14" t="s">
        <v>3407</v>
      </c>
    </row>
    <row r="3563" spans="1:3" x14ac:dyDescent="0.25">
      <c r="A3563">
        <v>30075</v>
      </c>
      <c r="B3563" t="s">
        <v>3406</v>
      </c>
      <c r="C3563" s="14"/>
    </row>
    <row r="3564" spans="1:3" x14ac:dyDescent="0.25">
      <c r="A3564">
        <v>30076</v>
      </c>
      <c r="B3564" t="s">
        <v>3408</v>
      </c>
      <c r="C3564" s="14"/>
    </row>
    <row r="3565" spans="1:3" x14ac:dyDescent="0.25">
      <c r="A3565">
        <v>30076</v>
      </c>
      <c r="B3565" t="s">
        <v>3408</v>
      </c>
      <c r="C3565" s="14" t="s">
        <v>3407</v>
      </c>
    </row>
    <row r="3566" spans="1:3" x14ac:dyDescent="0.25">
      <c r="A3566">
        <v>30080</v>
      </c>
      <c r="B3566" t="s">
        <v>1368</v>
      </c>
      <c r="C3566" s="14" t="s">
        <v>3407</v>
      </c>
    </row>
    <row r="3567" spans="1:3" x14ac:dyDescent="0.25">
      <c r="A3567">
        <v>30080</v>
      </c>
      <c r="B3567" t="s">
        <v>1368</v>
      </c>
      <c r="C3567" s="14" t="s">
        <v>3407</v>
      </c>
    </row>
    <row r="3568" spans="1:3" x14ac:dyDescent="0.25">
      <c r="A3568">
        <v>30080</v>
      </c>
      <c r="B3568" t="s">
        <v>1368</v>
      </c>
      <c r="C3568" s="14" t="s">
        <v>3407</v>
      </c>
    </row>
    <row r="3569" spans="1:3" x14ac:dyDescent="0.25">
      <c r="A3569">
        <v>30080</v>
      </c>
      <c r="B3569" t="s">
        <v>1368</v>
      </c>
      <c r="C3569" s="14" t="s">
        <v>3407</v>
      </c>
    </row>
    <row r="3570" spans="1:3" x14ac:dyDescent="0.25">
      <c r="A3570">
        <v>30081</v>
      </c>
      <c r="B3570" t="s">
        <v>3409</v>
      </c>
      <c r="C3570" s="14"/>
    </row>
    <row r="3571" spans="1:3" x14ac:dyDescent="0.25">
      <c r="A3571">
        <v>30081</v>
      </c>
      <c r="B3571" t="s">
        <v>3409</v>
      </c>
      <c r="C3571" s="14"/>
    </row>
    <row r="3572" spans="1:3" x14ac:dyDescent="0.25">
      <c r="A3572">
        <v>30081</v>
      </c>
      <c r="B3572" t="s">
        <v>3409</v>
      </c>
      <c r="C3572" s="14"/>
    </row>
    <row r="3573" spans="1:3" x14ac:dyDescent="0.25">
      <c r="A3573">
        <v>30081</v>
      </c>
      <c r="B3573" t="s">
        <v>3409</v>
      </c>
      <c r="C3573" s="14"/>
    </row>
    <row r="3574" spans="1:3" x14ac:dyDescent="0.25">
      <c r="A3574">
        <v>30082</v>
      </c>
      <c r="B3574" t="s">
        <v>1700</v>
      </c>
      <c r="C3574" s="14" t="s">
        <v>3402</v>
      </c>
    </row>
    <row r="3575" spans="1:3" x14ac:dyDescent="0.25">
      <c r="A3575">
        <v>30082</v>
      </c>
      <c r="B3575" t="s">
        <v>1700</v>
      </c>
      <c r="C3575" s="14" t="s">
        <v>3402</v>
      </c>
    </row>
    <row r="3576" spans="1:3" x14ac:dyDescent="0.25">
      <c r="A3576">
        <v>30082</v>
      </c>
      <c r="B3576" t="s">
        <v>1700</v>
      </c>
      <c r="C3576" s="14" t="s">
        <v>3402</v>
      </c>
    </row>
    <row r="3577" spans="1:3" x14ac:dyDescent="0.25">
      <c r="A3577">
        <v>30082</v>
      </c>
      <c r="B3577" t="s">
        <v>1700</v>
      </c>
      <c r="C3577" s="14" t="s">
        <v>3402</v>
      </c>
    </row>
    <row r="3578" spans="1:3" x14ac:dyDescent="0.25">
      <c r="A3578">
        <v>30083</v>
      </c>
      <c r="B3578" t="s">
        <v>3410</v>
      </c>
      <c r="C3578" s="14" t="s">
        <v>2125</v>
      </c>
    </row>
    <row r="3579" spans="1:3" x14ac:dyDescent="0.25">
      <c r="A3579">
        <v>30083</v>
      </c>
      <c r="B3579" t="s">
        <v>3410</v>
      </c>
      <c r="C3579" s="14" t="s">
        <v>2125</v>
      </c>
    </row>
    <row r="3580" spans="1:3" x14ac:dyDescent="0.25">
      <c r="A3580">
        <v>30083</v>
      </c>
      <c r="B3580" t="s">
        <v>3410</v>
      </c>
      <c r="C3580" s="14" t="s">
        <v>2125</v>
      </c>
    </row>
    <row r="3581" spans="1:3" x14ac:dyDescent="0.25">
      <c r="A3581">
        <v>30083</v>
      </c>
      <c r="B3581" t="s">
        <v>3410</v>
      </c>
      <c r="C3581" s="14" t="s">
        <v>2125</v>
      </c>
    </row>
    <row r="3582" spans="1:3" x14ac:dyDescent="0.25">
      <c r="A3582">
        <v>30084</v>
      </c>
      <c r="B3582" t="s">
        <v>3411</v>
      </c>
      <c r="C3582" s="14" t="s">
        <v>2125</v>
      </c>
    </row>
    <row r="3583" spans="1:3" x14ac:dyDescent="0.25">
      <c r="A3583">
        <v>30084</v>
      </c>
      <c r="B3583" t="s">
        <v>3411</v>
      </c>
      <c r="C3583" s="14" t="s">
        <v>2125</v>
      </c>
    </row>
    <row r="3584" spans="1:3" x14ac:dyDescent="0.25">
      <c r="A3584">
        <v>30084</v>
      </c>
      <c r="B3584" t="s">
        <v>3411</v>
      </c>
      <c r="C3584" s="14" t="s">
        <v>2125</v>
      </c>
    </row>
    <row r="3585" spans="1:3" x14ac:dyDescent="0.25">
      <c r="A3585">
        <v>30084</v>
      </c>
      <c r="B3585" t="s">
        <v>3411</v>
      </c>
      <c r="C3585" s="14" t="s">
        <v>2125</v>
      </c>
    </row>
    <row r="3586" spans="1:3" x14ac:dyDescent="0.25">
      <c r="A3586">
        <v>30085</v>
      </c>
      <c r="B3586" t="s">
        <v>3412</v>
      </c>
      <c r="C3586" s="14" t="s">
        <v>2125</v>
      </c>
    </row>
    <row r="3587" spans="1:3" x14ac:dyDescent="0.25">
      <c r="A3587">
        <v>30085</v>
      </c>
      <c r="B3587" t="s">
        <v>3412</v>
      </c>
      <c r="C3587" s="14" t="s">
        <v>2125</v>
      </c>
    </row>
    <row r="3588" spans="1:3" x14ac:dyDescent="0.25">
      <c r="A3588">
        <v>30085</v>
      </c>
      <c r="B3588" t="s">
        <v>3412</v>
      </c>
      <c r="C3588" s="14" t="s">
        <v>2125</v>
      </c>
    </row>
    <row r="3589" spans="1:3" x14ac:dyDescent="0.25">
      <c r="A3589">
        <v>30085</v>
      </c>
      <c r="B3589" t="s">
        <v>3412</v>
      </c>
      <c r="C3589" s="14" t="s">
        <v>2125</v>
      </c>
    </row>
    <row r="3590" spans="1:3" x14ac:dyDescent="0.25">
      <c r="A3590">
        <v>30086</v>
      </c>
      <c r="B3590" t="s">
        <v>1491</v>
      </c>
      <c r="C3590" s="14" t="s">
        <v>2125</v>
      </c>
    </row>
    <row r="3591" spans="1:3" x14ac:dyDescent="0.25">
      <c r="A3591">
        <v>30086</v>
      </c>
      <c r="B3591" t="s">
        <v>1491</v>
      </c>
      <c r="C3591" s="14" t="s">
        <v>2125</v>
      </c>
    </row>
    <row r="3592" spans="1:3" x14ac:dyDescent="0.25">
      <c r="A3592">
        <v>30086</v>
      </c>
      <c r="B3592" t="s">
        <v>1491</v>
      </c>
      <c r="C3592" s="14" t="s">
        <v>2125</v>
      </c>
    </row>
    <row r="3593" spans="1:3" x14ac:dyDescent="0.25">
      <c r="A3593">
        <v>30086</v>
      </c>
      <c r="B3593" t="s">
        <v>1491</v>
      </c>
      <c r="C3593" s="14" t="s">
        <v>2125</v>
      </c>
    </row>
    <row r="3594" spans="1:3" x14ac:dyDescent="0.25">
      <c r="A3594">
        <v>30088</v>
      </c>
      <c r="B3594" t="s">
        <v>3413</v>
      </c>
      <c r="C3594" s="14" t="s">
        <v>2125</v>
      </c>
    </row>
    <row r="3595" spans="1:3" x14ac:dyDescent="0.25">
      <c r="A3595">
        <v>30088</v>
      </c>
      <c r="B3595" t="s">
        <v>3413</v>
      </c>
      <c r="C3595" s="14"/>
    </row>
    <row r="3596" spans="1:3" x14ac:dyDescent="0.25">
      <c r="A3596">
        <v>30089</v>
      </c>
      <c r="B3596" t="s">
        <v>1142</v>
      </c>
      <c r="C3596" s="14"/>
    </row>
    <row r="3597" spans="1:3" x14ac:dyDescent="0.25">
      <c r="A3597">
        <v>30089</v>
      </c>
      <c r="B3597" t="s">
        <v>1142</v>
      </c>
      <c r="C3597" s="14" t="s">
        <v>2125</v>
      </c>
    </row>
    <row r="3598" spans="1:3" x14ac:dyDescent="0.25">
      <c r="A3598">
        <v>30090</v>
      </c>
      <c r="B3598" t="s">
        <v>1248</v>
      </c>
      <c r="C3598" s="14" t="s">
        <v>2011</v>
      </c>
    </row>
    <row r="3599" spans="1:3" x14ac:dyDescent="0.25">
      <c r="A3599">
        <v>30090</v>
      </c>
      <c r="B3599" t="s">
        <v>1248</v>
      </c>
      <c r="C3599" s="14" t="s">
        <v>2011</v>
      </c>
    </row>
    <row r="3600" spans="1:3" x14ac:dyDescent="0.25">
      <c r="A3600">
        <v>30090</v>
      </c>
      <c r="B3600" t="s">
        <v>1248</v>
      </c>
      <c r="C3600" s="14" t="s">
        <v>2011</v>
      </c>
    </row>
    <row r="3601" spans="1:3" x14ac:dyDescent="0.25">
      <c r="A3601">
        <v>30090</v>
      </c>
      <c r="B3601" t="s">
        <v>1248</v>
      </c>
      <c r="C3601" s="14" t="s">
        <v>2011</v>
      </c>
    </row>
    <row r="3602" spans="1:3" x14ac:dyDescent="0.25">
      <c r="A3602">
        <v>30091</v>
      </c>
      <c r="B3602" t="s">
        <v>1492</v>
      </c>
      <c r="C3602" s="14" t="s">
        <v>2011</v>
      </c>
    </row>
    <row r="3603" spans="1:3" x14ac:dyDescent="0.25">
      <c r="A3603">
        <v>30091</v>
      </c>
      <c r="B3603" t="s">
        <v>1492</v>
      </c>
      <c r="C3603" s="14" t="s">
        <v>2011</v>
      </c>
    </row>
    <row r="3604" spans="1:3" x14ac:dyDescent="0.25">
      <c r="A3604">
        <v>30091</v>
      </c>
      <c r="B3604" t="s">
        <v>1492</v>
      </c>
      <c r="C3604" s="14" t="s">
        <v>2011</v>
      </c>
    </row>
    <row r="3605" spans="1:3" x14ac:dyDescent="0.25">
      <c r="A3605">
        <v>30091</v>
      </c>
      <c r="B3605" t="s">
        <v>1492</v>
      </c>
      <c r="C3605" s="14" t="s">
        <v>2011</v>
      </c>
    </row>
    <row r="3606" spans="1:3" x14ac:dyDescent="0.25">
      <c r="A3606">
        <v>30092</v>
      </c>
      <c r="B3606" t="s">
        <v>1672</v>
      </c>
      <c r="C3606" s="14" t="s">
        <v>2125</v>
      </c>
    </row>
    <row r="3607" spans="1:3" x14ac:dyDescent="0.25">
      <c r="A3607">
        <v>30092</v>
      </c>
      <c r="B3607" t="s">
        <v>1672</v>
      </c>
      <c r="C3607" s="14" t="s">
        <v>2125</v>
      </c>
    </row>
    <row r="3608" spans="1:3" x14ac:dyDescent="0.25">
      <c r="A3608">
        <v>30092</v>
      </c>
      <c r="B3608" t="s">
        <v>1672</v>
      </c>
      <c r="C3608" s="14" t="s">
        <v>2125</v>
      </c>
    </row>
    <row r="3609" spans="1:3" x14ac:dyDescent="0.25">
      <c r="A3609">
        <v>30092</v>
      </c>
      <c r="B3609" t="s">
        <v>1672</v>
      </c>
      <c r="C3609" s="14" t="s">
        <v>2125</v>
      </c>
    </row>
    <row r="3610" spans="1:3" x14ac:dyDescent="0.25">
      <c r="A3610">
        <v>30093</v>
      </c>
      <c r="B3610" t="s">
        <v>1835</v>
      </c>
      <c r="C3610" s="14" t="s">
        <v>3402</v>
      </c>
    </row>
    <row r="3611" spans="1:3" x14ac:dyDescent="0.25">
      <c r="A3611">
        <v>30093</v>
      </c>
      <c r="B3611" t="s">
        <v>1835</v>
      </c>
      <c r="C3611" s="14" t="s">
        <v>3402</v>
      </c>
    </row>
    <row r="3612" spans="1:3" x14ac:dyDescent="0.25">
      <c r="A3612">
        <v>30093</v>
      </c>
      <c r="B3612" t="s">
        <v>1835</v>
      </c>
      <c r="C3612" s="14" t="s">
        <v>3402</v>
      </c>
    </row>
    <row r="3613" spans="1:3" x14ac:dyDescent="0.25">
      <c r="A3613">
        <v>30093</v>
      </c>
      <c r="B3613" t="s">
        <v>1835</v>
      </c>
      <c r="C3613" s="14" t="s">
        <v>3402</v>
      </c>
    </row>
    <row r="3614" spans="1:3" x14ac:dyDescent="0.25">
      <c r="A3614">
        <v>30094</v>
      </c>
      <c r="B3614" t="s">
        <v>3414</v>
      </c>
      <c r="C3614" s="14" t="s">
        <v>3389</v>
      </c>
    </row>
    <row r="3615" spans="1:3" x14ac:dyDescent="0.25">
      <c r="A3615">
        <v>30094</v>
      </c>
      <c r="B3615" t="s">
        <v>3414</v>
      </c>
      <c r="C3615" s="14" t="s">
        <v>3389</v>
      </c>
    </row>
    <row r="3616" spans="1:3" x14ac:dyDescent="0.25">
      <c r="A3616">
        <v>30094</v>
      </c>
      <c r="B3616" t="s">
        <v>3414</v>
      </c>
      <c r="C3616" s="14" t="s">
        <v>3389</v>
      </c>
    </row>
    <row r="3617" spans="1:3" x14ac:dyDescent="0.25">
      <c r="A3617">
        <v>30094</v>
      </c>
      <c r="B3617" t="s">
        <v>3414</v>
      </c>
      <c r="C3617" s="14" t="s">
        <v>3389</v>
      </c>
    </row>
    <row r="3618" spans="1:3" x14ac:dyDescent="0.25">
      <c r="A3618">
        <v>30098</v>
      </c>
      <c r="B3618" t="s">
        <v>3415</v>
      </c>
      <c r="C3618" s="14" t="s">
        <v>2011</v>
      </c>
    </row>
    <row r="3619" spans="1:3" x14ac:dyDescent="0.25">
      <c r="A3619">
        <v>30098</v>
      </c>
      <c r="B3619" t="s">
        <v>3415</v>
      </c>
      <c r="C3619" s="14" t="s">
        <v>2011</v>
      </c>
    </row>
    <row r="3620" spans="1:3" x14ac:dyDescent="0.25">
      <c r="A3620">
        <v>30098</v>
      </c>
      <c r="B3620" t="s">
        <v>3415</v>
      </c>
      <c r="C3620" s="14" t="s">
        <v>2011</v>
      </c>
    </row>
    <row r="3621" spans="1:3" x14ac:dyDescent="0.25">
      <c r="A3621">
        <v>30098</v>
      </c>
      <c r="B3621" t="s">
        <v>3415</v>
      </c>
      <c r="C3621" s="14" t="s">
        <v>2011</v>
      </c>
    </row>
    <row r="3622" spans="1:3" x14ac:dyDescent="0.25">
      <c r="A3622">
        <v>30100</v>
      </c>
      <c r="B3622" t="s">
        <v>3416</v>
      </c>
      <c r="C3622" s="14" t="s">
        <v>2125</v>
      </c>
    </row>
    <row r="3623" spans="1:3" x14ac:dyDescent="0.25">
      <c r="A3623">
        <v>30100</v>
      </c>
      <c r="B3623" t="s">
        <v>3416</v>
      </c>
      <c r="C3623" s="14" t="s">
        <v>2125</v>
      </c>
    </row>
    <row r="3624" spans="1:3" x14ac:dyDescent="0.25">
      <c r="A3624">
        <v>30105</v>
      </c>
      <c r="B3624" t="s">
        <v>1712</v>
      </c>
      <c r="C3624" s="14" t="s">
        <v>2011</v>
      </c>
    </row>
    <row r="3625" spans="1:3" x14ac:dyDescent="0.25">
      <c r="A3625">
        <v>30105</v>
      </c>
      <c r="B3625" t="s">
        <v>1712</v>
      </c>
      <c r="C3625" s="14" t="s">
        <v>2011</v>
      </c>
    </row>
    <row r="3626" spans="1:3" x14ac:dyDescent="0.25">
      <c r="A3626">
        <v>30105</v>
      </c>
      <c r="B3626" t="s">
        <v>1712</v>
      </c>
      <c r="C3626" s="14" t="s">
        <v>2011</v>
      </c>
    </row>
    <row r="3627" spans="1:3" x14ac:dyDescent="0.25">
      <c r="A3627">
        <v>30105</v>
      </c>
      <c r="B3627" t="s">
        <v>1712</v>
      </c>
      <c r="C3627" s="14" t="s">
        <v>2011</v>
      </c>
    </row>
    <row r="3628" spans="1:3" x14ac:dyDescent="0.25">
      <c r="A3628">
        <v>30106</v>
      </c>
      <c r="B3628" t="s">
        <v>3417</v>
      </c>
      <c r="C3628" s="14" t="s">
        <v>2125</v>
      </c>
    </row>
    <row r="3629" spans="1:3" x14ac:dyDescent="0.25">
      <c r="A3629">
        <v>30108</v>
      </c>
      <c r="B3629" t="s">
        <v>3418</v>
      </c>
      <c r="C3629" s="14" t="s">
        <v>2125</v>
      </c>
    </row>
    <row r="3630" spans="1:3" x14ac:dyDescent="0.25">
      <c r="A3630">
        <v>30108</v>
      </c>
      <c r="B3630" t="s">
        <v>3418</v>
      </c>
      <c r="C3630" s="14" t="s">
        <v>2125</v>
      </c>
    </row>
    <row r="3631" spans="1:3" x14ac:dyDescent="0.25">
      <c r="A3631">
        <v>30108</v>
      </c>
      <c r="B3631" t="s">
        <v>3418</v>
      </c>
      <c r="C3631" s="14" t="s">
        <v>2125</v>
      </c>
    </row>
    <row r="3632" spans="1:3" x14ac:dyDescent="0.25">
      <c r="A3632">
        <v>30108</v>
      </c>
      <c r="B3632" t="s">
        <v>3418</v>
      </c>
      <c r="C3632" s="14" t="s">
        <v>2125</v>
      </c>
    </row>
    <row r="3633" spans="1:3" x14ac:dyDescent="0.25">
      <c r="A3633">
        <v>30112</v>
      </c>
      <c r="B3633" t="s">
        <v>3419</v>
      </c>
      <c r="C3633" s="14" t="s">
        <v>2125</v>
      </c>
    </row>
    <row r="3634" spans="1:3" x14ac:dyDescent="0.25">
      <c r="A3634">
        <v>30112</v>
      </c>
      <c r="B3634" t="s">
        <v>3419</v>
      </c>
      <c r="C3634" s="14" t="s">
        <v>2125</v>
      </c>
    </row>
    <row r="3635" spans="1:3" x14ac:dyDescent="0.25">
      <c r="A3635">
        <v>30112</v>
      </c>
      <c r="B3635" t="s">
        <v>3419</v>
      </c>
      <c r="C3635" s="14" t="s">
        <v>2125</v>
      </c>
    </row>
    <row r="3636" spans="1:3" x14ac:dyDescent="0.25">
      <c r="A3636">
        <v>30112</v>
      </c>
      <c r="B3636" t="s">
        <v>3419</v>
      </c>
      <c r="C3636" s="14" t="s">
        <v>2125</v>
      </c>
    </row>
    <row r="3637" spans="1:3" x14ac:dyDescent="0.25">
      <c r="A3637">
        <v>30115</v>
      </c>
      <c r="B3637" t="s">
        <v>3420</v>
      </c>
      <c r="C3637" s="14" t="s">
        <v>2011</v>
      </c>
    </row>
    <row r="3638" spans="1:3" x14ac:dyDescent="0.25">
      <c r="A3638">
        <v>30115</v>
      </c>
      <c r="B3638" t="s">
        <v>3420</v>
      </c>
      <c r="C3638" s="14" t="s">
        <v>2011</v>
      </c>
    </row>
    <row r="3639" spans="1:3" x14ac:dyDescent="0.25">
      <c r="A3639">
        <v>30115</v>
      </c>
      <c r="B3639" t="s">
        <v>3420</v>
      </c>
      <c r="C3639" s="14" t="s">
        <v>2011</v>
      </c>
    </row>
    <row r="3640" spans="1:3" x14ac:dyDescent="0.25">
      <c r="A3640">
        <v>30115</v>
      </c>
      <c r="B3640" t="s">
        <v>3420</v>
      </c>
      <c r="C3640" s="14" t="s">
        <v>2011</v>
      </c>
    </row>
    <row r="3641" spans="1:3" x14ac:dyDescent="0.25">
      <c r="A3641">
        <v>30116</v>
      </c>
      <c r="B3641" t="s">
        <v>1290</v>
      </c>
      <c r="C3641" s="14" t="s">
        <v>2011</v>
      </c>
    </row>
    <row r="3642" spans="1:3" x14ac:dyDescent="0.25">
      <c r="A3642">
        <v>30116</v>
      </c>
      <c r="B3642" t="s">
        <v>1290</v>
      </c>
      <c r="C3642" s="14" t="s">
        <v>2011</v>
      </c>
    </row>
    <row r="3643" spans="1:3" x14ac:dyDescent="0.25">
      <c r="A3643">
        <v>30116</v>
      </c>
      <c r="B3643" t="s">
        <v>1290</v>
      </c>
      <c r="C3643" s="14" t="s">
        <v>2011</v>
      </c>
    </row>
    <row r="3644" spans="1:3" x14ac:dyDescent="0.25">
      <c r="A3644">
        <v>30116</v>
      </c>
      <c r="B3644" t="s">
        <v>1290</v>
      </c>
      <c r="C3644" s="14" t="s">
        <v>2011</v>
      </c>
    </row>
    <row r="3645" spans="1:3" x14ac:dyDescent="0.25">
      <c r="A3645">
        <v>30121</v>
      </c>
      <c r="B3645" t="s">
        <v>3421</v>
      </c>
      <c r="C3645" s="14" t="s">
        <v>3389</v>
      </c>
    </row>
    <row r="3646" spans="1:3" x14ac:dyDescent="0.25">
      <c r="A3646">
        <v>30121</v>
      </c>
      <c r="B3646" t="s">
        <v>3421</v>
      </c>
      <c r="C3646" s="14" t="s">
        <v>3389</v>
      </c>
    </row>
    <row r="3647" spans="1:3" x14ac:dyDescent="0.25">
      <c r="A3647">
        <v>30121</v>
      </c>
      <c r="B3647" t="s">
        <v>3421</v>
      </c>
      <c r="C3647" s="14" t="s">
        <v>3389</v>
      </c>
    </row>
    <row r="3648" spans="1:3" x14ac:dyDescent="0.25">
      <c r="A3648">
        <v>30121</v>
      </c>
      <c r="B3648" t="s">
        <v>3421</v>
      </c>
      <c r="C3648" s="14" t="s">
        <v>3389</v>
      </c>
    </row>
    <row r="3649" spans="1:3" x14ac:dyDescent="0.25">
      <c r="A3649">
        <v>30122</v>
      </c>
      <c r="B3649" t="s">
        <v>3422</v>
      </c>
      <c r="C3649" s="14" t="s">
        <v>3389</v>
      </c>
    </row>
    <row r="3650" spans="1:3" x14ac:dyDescent="0.25">
      <c r="A3650">
        <v>30122</v>
      </c>
      <c r="B3650" t="s">
        <v>3422</v>
      </c>
      <c r="C3650" s="14" t="s">
        <v>3389</v>
      </c>
    </row>
    <row r="3651" spans="1:3" x14ac:dyDescent="0.25">
      <c r="A3651">
        <v>30122</v>
      </c>
      <c r="B3651" t="s">
        <v>3422</v>
      </c>
      <c r="C3651" s="14" t="s">
        <v>3389</v>
      </c>
    </row>
    <row r="3652" spans="1:3" x14ac:dyDescent="0.25">
      <c r="A3652">
        <v>30122</v>
      </c>
      <c r="B3652" t="s">
        <v>3422</v>
      </c>
      <c r="C3652" s="14" t="s">
        <v>3389</v>
      </c>
    </row>
    <row r="3653" spans="1:3" x14ac:dyDescent="0.25">
      <c r="A3653">
        <v>30124</v>
      </c>
      <c r="B3653" t="s">
        <v>3423</v>
      </c>
      <c r="C3653" s="14" t="s">
        <v>3402</v>
      </c>
    </row>
    <row r="3654" spans="1:3" x14ac:dyDescent="0.25">
      <c r="A3654">
        <v>30124</v>
      </c>
      <c r="B3654" t="s">
        <v>3423</v>
      </c>
      <c r="C3654" s="14" t="s">
        <v>3402</v>
      </c>
    </row>
    <row r="3655" spans="1:3" x14ac:dyDescent="0.25">
      <c r="A3655">
        <v>30124</v>
      </c>
      <c r="B3655" t="s">
        <v>3423</v>
      </c>
      <c r="C3655" s="14" t="s">
        <v>3402</v>
      </c>
    </row>
    <row r="3656" spans="1:3" x14ac:dyDescent="0.25">
      <c r="A3656">
        <v>30124</v>
      </c>
      <c r="B3656" t="s">
        <v>3423</v>
      </c>
      <c r="C3656" s="14" t="s">
        <v>3402</v>
      </c>
    </row>
    <row r="3657" spans="1:3" x14ac:dyDescent="0.25">
      <c r="A3657">
        <v>30127</v>
      </c>
      <c r="B3657" t="s">
        <v>1239</v>
      </c>
      <c r="C3657" s="14" t="s">
        <v>2125</v>
      </c>
    </row>
    <row r="3658" spans="1:3" x14ac:dyDescent="0.25">
      <c r="A3658">
        <v>30127</v>
      </c>
      <c r="B3658" t="s">
        <v>1239</v>
      </c>
      <c r="C3658" s="14" t="s">
        <v>2125</v>
      </c>
    </row>
    <row r="3659" spans="1:3" x14ac:dyDescent="0.25">
      <c r="A3659">
        <v>30127</v>
      </c>
      <c r="B3659" t="s">
        <v>1239</v>
      </c>
      <c r="C3659" s="14" t="s">
        <v>2125</v>
      </c>
    </row>
    <row r="3660" spans="1:3" x14ac:dyDescent="0.25">
      <c r="A3660">
        <v>30127</v>
      </c>
      <c r="B3660" t="s">
        <v>1239</v>
      </c>
      <c r="C3660" s="14" t="s">
        <v>2125</v>
      </c>
    </row>
    <row r="3661" spans="1:3" x14ac:dyDescent="0.25">
      <c r="A3661">
        <v>30128</v>
      </c>
      <c r="B3661" t="s">
        <v>3424</v>
      </c>
      <c r="C3661" s="14" t="s">
        <v>2125</v>
      </c>
    </row>
    <row r="3662" spans="1:3" x14ac:dyDescent="0.25">
      <c r="A3662">
        <v>30128</v>
      </c>
      <c r="B3662" t="s">
        <v>3424</v>
      </c>
      <c r="C3662" s="14" t="s">
        <v>2125</v>
      </c>
    </row>
    <row r="3663" spans="1:3" x14ac:dyDescent="0.25">
      <c r="A3663">
        <v>30128</v>
      </c>
      <c r="B3663" t="s">
        <v>3424</v>
      </c>
      <c r="C3663" s="14" t="s">
        <v>2125</v>
      </c>
    </row>
    <row r="3664" spans="1:3" x14ac:dyDescent="0.25">
      <c r="A3664">
        <v>30128</v>
      </c>
      <c r="B3664" t="s">
        <v>3424</v>
      </c>
      <c r="C3664" s="14" t="s">
        <v>2125</v>
      </c>
    </row>
    <row r="3665" spans="1:3" x14ac:dyDescent="0.25">
      <c r="A3665">
        <v>30138</v>
      </c>
      <c r="B3665" t="s">
        <v>3425</v>
      </c>
      <c r="C3665" s="14" t="s">
        <v>2125</v>
      </c>
    </row>
    <row r="3666" spans="1:3" x14ac:dyDescent="0.25">
      <c r="A3666">
        <v>30138</v>
      </c>
      <c r="B3666" t="s">
        <v>3425</v>
      </c>
      <c r="C3666" s="14" t="s">
        <v>2125</v>
      </c>
    </row>
    <row r="3667" spans="1:3" x14ac:dyDescent="0.25">
      <c r="A3667">
        <v>30138</v>
      </c>
      <c r="B3667" t="s">
        <v>3425</v>
      </c>
      <c r="C3667" s="14" t="s">
        <v>2125</v>
      </c>
    </row>
    <row r="3668" spans="1:3" x14ac:dyDescent="0.25">
      <c r="A3668">
        <v>30140</v>
      </c>
      <c r="B3668" t="s">
        <v>3426</v>
      </c>
      <c r="C3668" s="14" t="s">
        <v>2125</v>
      </c>
    </row>
    <row r="3669" spans="1:3" x14ac:dyDescent="0.25">
      <c r="A3669">
        <v>30140</v>
      </c>
      <c r="B3669" t="s">
        <v>3426</v>
      </c>
      <c r="C3669" s="14"/>
    </row>
    <row r="3670" spans="1:3" x14ac:dyDescent="0.25">
      <c r="A3670">
        <v>30148</v>
      </c>
      <c r="B3670" t="s">
        <v>3427</v>
      </c>
      <c r="C3670" s="14" t="s">
        <v>2125</v>
      </c>
    </row>
    <row r="3671" spans="1:3" x14ac:dyDescent="0.25">
      <c r="A3671">
        <v>30148</v>
      </c>
      <c r="B3671" t="s">
        <v>3427</v>
      </c>
      <c r="C3671" s="14" t="s">
        <v>2125</v>
      </c>
    </row>
    <row r="3672" spans="1:3" x14ac:dyDescent="0.25">
      <c r="A3672">
        <v>30148</v>
      </c>
      <c r="B3672" t="s">
        <v>3427</v>
      </c>
      <c r="C3672" s="14" t="s">
        <v>2125</v>
      </c>
    </row>
    <row r="3673" spans="1:3" x14ac:dyDescent="0.25">
      <c r="A3673">
        <v>30150</v>
      </c>
      <c r="B3673" t="s">
        <v>3428</v>
      </c>
      <c r="C3673" s="14" t="s">
        <v>2125</v>
      </c>
    </row>
    <row r="3674" spans="1:3" x14ac:dyDescent="0.25">
      <c r="A3674">
        <v>30152</v>
      </c>
      <c r="B3674" t="s">
        <v>3429</v>
      </c>
      <c r="C3674" s="14" t="s">
        <v>2011</v>
      </c>
    </row>
    <row r="3675" spans="1:3" x14ac:dyDescent="0.25">
      <c r="A3675">
        <v>30152</v>
      </c>
      <c r="B3675" t="s">
        <v>3429</v>
      </c>
      <c r="C3675" s="14" t="s">
        <v>2011</v>
      </c>
    </row>
    <row r="3676" spans="1:3" x14ac:dyDescent="0.25">
      <c r="A3676">
        <v>30152</v>
      </c>
      <c r="B3676" t="s">
        <v>3429</v>
      </c>
      <c r="C3676" s="14" t="s">
        <v>2011</v>
      </c>
    </row>
    <row r="3677" spans="1:3" x14ac:dyDescent="0.25">
      <c r="A3677">
        <v>30152</v>
      </c>
      <c r="B3677" t="s">
        <v>3429</v>
      </c>
      <c r="C3677" s="14" t="s">
        <v>2011</v>
      </c>
    </row>
    <row r="3678" spans="1:3" x14ac:dyDescent="0.25">
      <c r="A3678">
        <v>30154</v>
      </c>
      <c r="B3678" t="s">
        <v>3430</v>
      </c>
      <c r="C3678" s="14" t="s">
        <v>2125</v>
      </c>
    </row>
    <row r="3679" spans="1:3" x14ac:dyDescent="0.25">
      <c r="A3679">
        <v>30154</v>
      </c>
      <c r="B3679" t="s">
        <v>3430</v>
      </c>
      <c r="C3679" s="14"/>
    </row>
    <row r="3680" spans="1:3" x14ac:dyDescent="0.25">
      <c r="A3680">
        <v>30159</v>
      </c>
      <c r="B3680" t="s">
        <v>3431</v>
      </c>
      <c r="C3680" s="14" t="s">
        <v>2125</v>
      </c>
    </row>
    <row r="3681" spans="1:3" x14ac:dyDescent="0.25">
      <c r="A3681">
        <v>30159</v>
      </c>
      <c r="B3681" t="s">
        <v>3431</v>
      </c>
      <c r="C3681" s="14" t="s">
        <v>2125</v>
      </c>
    </row>
    <row r="3682" spans="1:3" x14ac:dyDescent="0.25">
      <c r="A3682">
        <v>30162</v>
      </c>
      <c r="B3682" t="s">
        <v>3432</v>
      </c>
      <c r="C3682" s="14" t="s">
        <v>2125</v>
      </c>
    </row>
    <row r="3683" spans="1:3" x14ac:dyDescent="0.25">
      <c r="A3683">
        <v>30162</v>
      </c>
      <c r="B3683" t="s">
        <v>3432</v>
      </c>
      <c r="C3683" s="14"/>
    </row>
    <row r="3684" spans="1:3" x14ac:dyDescent="0.25">
      <c r="A3684">
        <v>30164</v>
      </c>
      <c r="B3684" t="s">
        <v>1291</v>
      </c>
      <c r="C3684" s="14" t="s">
        <v>2011</v>
      </c>
    </row>
    <row r="3685" spans="1:3" x14ac:dyDescent="0.25">
      <c r="A3685">
        <v>30164</v>
      </c>
      <c r="B3685" t="s">
        <v>1291</v>
      </c>
      <c r="C3685" s="14" t="s">
        <v>2011</v>
      </c>
    </row>
    <row r="3686" spans="1:3" x14ac:dyDescent="0.25">
      <c r="A3686">
        <v>30164</v>
      </c>
      <c r="B3686" t="s">
        <v>1291</v>
      </c>
      <c r="C3686" s="14" t="s">
        <v>2011</v>
      </c>
    </row>
    <row r="3687" spans="1:3" x14ac:dyDescent="0.25">
      <c r="A3687">
        <v>30164</v>
      </c>
      <c r="B3687" t="s">
        <v>1291</v>
      </c>
      <c r="C3687" s="14" t="s">
        <v>2011</v>
      </c>
    </row>
    <row r="3688" spans="1:3" x14ac:dyDescent="0.25">
      <c r="A3688">
        <v>30165</v>
      </c>
      <c r="B3688" t="s">
        <v>3433</v>
      </c>
      <c r="C3688" s="14"/>
    </row>
    <row r="3689" spans="1:3" x14ac:dyDescent="0.25">
      <c r="A3689">
        <v>30165</v>
      </c>
      <c r="B3689" t="s">
        <v>3434</v>
      </c>
      <c r="C3689" s="14"/>
    </row>
    <row r="3690" spans="1:3" x14ac:dyDescent="0.25">
      <c r="A3690">
        <v>30173</v>
      </c>
      <c r="B3690" t="s">
        <v>3435</v>
      </c>
      <c r="C3690" s="14"/>
    </row>
    <row r="3691" spans="1:3" x14ac:dyDescent="0.25">
      <c r="A3691">
        <v>30173</v>
      </c>
      <c r="B3691" t="s">
        <v>3435</v>
      </c>
      <c r="C3691" s="14"/>
    </row>
    <row r="3692" spans="1:3" x14ac:dyDescent="0.25">
      <c r="A3692">
        <v>30180</v>
      </c>
      <c r="B3692" t="s">
        <v>3436</v>
      </c>
      <c r="C3692" s="14" t="s">
        <v>2125</v>
      </c>
    </row>
    <row r="3693" spans="1:3" x14ac:dyDescent="0.25">
      <c r="A3693">
        <v>30180</v>
      </c>
      <c r="B3693" t="s">
        <v>3436</v>
      </c>
      <c r="C3693" s="14"/>
    </row>
    <row r="3694" spans="1:3" x14ac:dyDescent="0.25">
      <c r="A3694">
        <v>30182</v>
      </c>
      <c r="B3694" t="s">
        <v>3437</v>
      </c>
      <c r="C3694" s="14" t="s">
        <v>3438</v>
      </c>
    </row>
    <row r="3695" spans="1:3" x14ac:dyDescent="0.25">
      <c r="A3695">
        <v>30184</v>
      </c>
      <c r="B3695" t="s">
        <v>3439</v>
      </c>
      <c r="C3695" s="14"/>
    </row>
    <row r="3696" spans="1:3" x14ac:dyDescent="0.25">
      <c r="A3696">
        <v>30184</v>
      </c>
      <c r="B3696" t="s">
        <v>3439</v>
      </c>
      <c r="C3696" s="14"/>
    </row>
    <row r="3697" spans="1:3" x14ac:dyDescent="0.25">
      <c r="A3697">
        <v>30185</v>
      </c>
      <c r="B3697" t="s">
        <v>3440</v>
      </c>
      <c r="C3697" s="14" t="s">
        <v>2125</v>
      </c>
    </row>
    <row r="3698" spans="1:3" x14ac:dyDescent="0.25">
      <c r="A3698">
        <v>30185</v>
      </c>
      <c r="B3698" t="s">
        <v>3440</v>
      </c>
      <c r="C3698" s="14" t="s">
        <v>2125</v>
      </c>
    </row>
    <row r="3699" spans="1:3" x14ac:dyDescent="0.25">
      <c r="A3699">
        <v>30185</v>
      </c>
      <c r="B3699" t="s">
        <v>3440</v>
      </c>
      <c r="C3699" s="14" t="s">
        <v>2125</v>
      </c>
    </row>
    <row r="3700" spans="1:3" x14ac:dyDescent="0.25">
      <c r="A3700">
        <v>30186</v>
      </c>
      <c r="B3700" t="s">
        <v>1186</v>
      </c>
      <c r="C3700" s="14" t="s">
        <v>2125</v>
      </c>
    </row>
    <row r="3701" spans="1:3" x14ac:dyDescent="0.25">
      <c r="A3701">
        <v>30187</v>
      </c>
      <c r="B3701" t="s">
        <v>3441</v>
      </c>
      <c r="C3701" s="14" t="s">
        <v>2125</v>
      </c>
    </row>
    <row r="3702" spans="1:3" x14ac:dyDescent="0.25">
      <c r="A3702">
        <v>30187</v>
      </c>
      <c r="B3702" t="s">
        <v>3441</v>
      </c>
      <c r="C3702" s="14" t="s">
        <v>2125</v>
      </c>
    </row>
    <row r="3703" spans="1:3" x14ac:dyDescent="0.25">
      <c r="A3703">
        <v>30187</v>
      </c>
      <c r="B3703" t="s">
        <v>3441</v>
      </c>
      <c r="C3703" s="14" t="s">
        <v>2125</v>
      </c>
    </row>
    <row r="3704" spans="1:3" x14ac:dyDescent="0.25">
      <c r="A3704">
        <v>30188</v>
      </c>
      <c r="B3704" t="s">
        <v>3442</v>
      </c>
      <c r="C3704" s="14" t="s">
        <v>2125</v>
      </c>
    </row>
    <row r="3705" spans="1:3" x14ac:dyDescent="0.25">
      <c r="A3705">
        <v>30188</v>
      </c>
      <c r="B3705" t="s">
        <v>3442</v>
      </c>
      <c r="C3705" s="14"/>
    </row>
    <row r="3706" spans="1:3" x14ac:dyDescent="0.25">
      <c r="A3706">
        <v>30189</v>
      </c>
      <c r="B3706" t="s">
        <v>3443</v>
      </c>
      <c r="C3706" s="14" t="s">
        <v>2125</v>
      </c>
    </row>
    <row r="3707" spans="1:3" x14ac:dyDescent="0.25">
      <c r="A3707">
        <v>30189</v>
      </c>
      <c r="B3707" t="s">
        <v>3443</v>
      </c>
      <c r="C3707" s="14" t="s">
        <v>2125</v>
      </c>
    </row>
    <row r="3708" spans="1:3" x14ac:dyDescent="0.25">
      <c r="A3708">
        <v>30189</v>
      </c>
      <c r="B3708" t="s">
        <v>3443</v>
      </c>
      <c r="C3708" s="14" t="s">
        <v>2125</v>
      </c>
    </row>
    <row r="3709" spans="1:3" x14ac:dyDescent="0.25">
      <c r="A3709">
        <v>30190</v>
      </c>
      <c r="B3709" t="s">
        <v>3444</v>
      </c>
      <c r="C3709" s="14" t="s">
        <v>2125</v>
      </c>
    </row>
    <row r="3710" spans="1:3" x14ac:dyDescent="0.25">
      <c r="A3710">
        <v>30191</v>
      </c>
      <c r="B3710" t="s">
        <v>3445</v>
      </c>
      <c r="C3710" s="14" t="s">
        <v>2125</v>
      </c>
    </row>
    <row r="3711" spans="1:3" x14ac:dyDescent="0.25">
      <c r="A3711">
        <v>30192</v>
      </c>
      <c r="B3711" t="s">
        <v>3446</v>
      </c>
      <c r="C3711" s="14" t="s">
        <v>2125</v>
      </c>
    </row>
    <row r="3712" spans="1:3" x14ac:dyDescent="0.25">
      <c r="A3712">
        <v>30192</v>
      </c>
      <c r="B3712" t="s">
        <v>3446</v>
      </c>
      <c r="C3712" s="14"/>
    </row>
    <row r="3713" spans="1:3" x14ac:dyDescent="0.25">
      <c r="A3713">
        <v>30193</v>
      </c>
      <c r="B3713" t="s">
        <v>3447</v>
      </c>
      <c r="C3713" s="14" t="s">
        <v>2125</v>
      </c>
    </row>
    <row r="3714" spans="1:3" x14ac:dyDescent="0.25">
      <c r="A3714">
        <v>30194</v>
      </c>
      <c r="B3714" t="s">
        <v>3448</v>
      </c>
      <c r="C3714" s="14" t="s">
        <v>2125</v>
      </c>
    </row>
    <row r="3715" spans="1:3" x14ac:dyDescent="0.25">
      <c r="A3715">
        <v>30194</v>
      </c>
      <c r="B3715" t="s">
        <v>3448</v>
      </c>
      <c r="C3715" s="14"/>
    </row>
    <row r="3716" spans="1:3" x14ac:dyDescent="0.25">
      <c r="A3716">
        <v>30195</v>
      </c>
      <c r="B3716" t="s">
        <v>3449</v>
      </c>
      <c r="C3716" s="14" t="s">
        <v>2125</v>
      </c>
    </row>
    <row r="3717" spans="1:3" x14ac:dyDescent="0.25">
      <c r="A3717">
        <v>30196</v>
      </c>
      <c r="B3717" t="s">
        <v>3450</v>
      </c>
      <c r="C3717" s="14" t="s">
        <v>2125</v>
      </c>
    </row>
    <row r="3718" spans="1:3" x14ac:dyDescent="0.25">
      <c r="A3718">
        <v>30196</v>
      </c>
      <c r="B3718" t="s">
        <v>3450</v>
      </c>
      <c r="C3718" s="14" t="s">
        <v>2125</v>
      </c>
    </row>
    <row r="3719" spans="1:3" x14ac:dyDescent="0.25">
      <c r="A3719">
        <v>30196</v>
      </c>
      <c r="B3719" t="s">
        <v>3450</v>
      </c>
      <c r="C3719" s="14" t="s">
        <v>2125</v>
      </c>
    </row>
    <row r="3720" spans="1:3" x14ac:dyDescent="0.25">
      <c r="A3720">
        <v>30197</v>
      </c>
      <c r="B3720" t="s">
        <v>3451</v>
      </c>
      <c r="C3720" s="14" t="s">
        <v>2125</v>
      </c>
    </row>
    <row r="3721" spans="1:3" x14ac:dyDescent="0.25">
      <c r="A3721">
        <v>30197</v>
      </c>
      <c r="B3721" t="s">
        <v>3451</v>
      </c>
      <c r="C3721" s="14"/>
    </row>
    <row r="3722" spans="1:3" x14ac:dyDescent="0.25">
      <c r="A3722">
        <v>30198</v>
      </c>
      <c r="B3722" t="s">
        <v>3452</v>
      </c>
      <c r="C3722" s="14"/>
    </row>
    <row r="3723" spans="1:3" x14ac:dyDescent="0.25">
      <c r="A3723">
        <v>30198</v>
      </c>
      <c r="B3723" t="s">
        <v>3452</v>
      </c>
      <c r="C3723" s="14" t="s">
        <v>2125</v>
      </c>
    </row>
    <row r="3724" spans="1:3" x14ac:dyDescent="0.25">
      <c r="A3724">
        <v>30199</v>
      </c>
      <c r="B3724" t="s">
        <v>3453</v>
      </c>
      <c r="C3724" s="14" t="s">
        <v>2125</v>
      </c>
    </row>
    <row r="3725" spans="1:3" x14ac:dyDescent="0.25">
      <c r="A3725">
        <v>30199</v>
      </c>
      <c r="B3725" t="s">
        <v>3453</v>
      </c>
      <c r="C3725" s="14"/>
    </row>
    <row r="3726" spans="1:3" x14ac:dyDescent="0.25">
      <c r="A3726">
        <v>30200</v>
      </c>
      <c r="B3726" t="s">
        <v>3454</v>
      </c>
      <c r="C3726" s="14"/>
    </row>
    <row r="3727" spans="1:3" x14ac:dyDescent="0.25">
      <c r="A3727">
        <v>30200</v>
      </c>
      <c r="B3727" t="s">
        <v>3454</v>
      </c>
      <c r="C3727" s="14" t="s">
        <v>2125</v>
      </c>
    </row>
    <row r="3728" spans="1:3" x14ac:dyDescent="0.25">
      <c r="A3728">
        <v>30201</v>
      </c>
      <c r="B3728" t="s">
        <v>3455</v>
      </c>
      <c r="C3728" s="14" t="s">
        <v>2125</v>
      </c>
    </row>
    <row r="3729" spans="1:3" x14ac:dyDescent="0.25">
      <c r="A3729">
        <v>30202</v>
      </c>
      <c r="B3729" t="s">
        <v>3456</v>
      </c>
      <c r="C3729" s="14" t="s">
        <v>2125</v>
      </c>
    </row>
    <row r="3730" spans="1:3" x14ac:dyDescent="0.25">
      <c r="A3730">
        <v>30202</v>
      </c>
      <c r="B3730" t="s">
        <v>3456</v>
      </c>
      <c r="C3730" s="14"/>
    </row>
    <row r="3731" spans="1:3" x14ac:dyDescent="0.25">
      <c r="A3731">
        <v>30203</v>
      </c>
      <c r="B3731" t="s">
        <v>3457</v>
      </c>
      <c r="C3731" s="14" t="s">
        <v>2125</v>
      </c>
    </row>
    <row r="3732" spans="1:3" x14ac:dyDescent="0.25">
      <c r="A3732">
        <v>30204</v>
      </c>
      <c r="B3732" t="s">
        <v>3458</v>
      </c>
      <c r="C3732" s="14" t="s">
        <v>2125</v>
      </c>
    </row>
    <row r="3733" spans="1:3" x14ac:dyDescent="0.25">
      <c r="A3733">
        <v>30204</v>
      </c>
      <c r="B3733" t="s">
        <v>3458</v>
      </c>
      <c r="C3733" s="14" t="s">
        <v>2125</v>
      </c>
    </row>
    <row r="3734" spans="1:3" x14ac:dyDescent="0.25">
      <c r="A3734">
        <v>30204</v>
      </c>
      <c r="B3734" t="s">
        <v>3458</v>
      </c>
      <c r="C3734" s="14" t="s">
        <v>2125</v>
      </c>
    </row>
    <row r="3735" spans="1:3" x14ac:dyDescent="0.25">
      <c r="A3735">
        <v>30204</v>
      </c>
      <c r="B3735" t="s">
        <v>3458</v>
      </c>
      <c r="C3735" s="14" t="s">
        <v>2125</v>
      </c>
    </row>
    <row r="3736" spans="1:3" x14ac:dyDescent="0.25">
      <c r="A3736">
        <v>30205</v>
      </c>
      <c r="B3736" t="s">
        <v>3459</v>
      </c>
      <c r="C3736" s="14" t="s">
        <v>2125</v>
      </c>
    </row>
    <row r="3737" spans="1:3" x14ac:dyDescent="0.25">
      <c r="A3737">
        <v>30205</v>
      </c>
      <c r="B3737" t="s">
        <v>3459</v>
      </c>
      <c r="C3737" s="14"/>
    </row>
    <row r="3738" spans="1:3" x14ac:dyDescent="0.25">
      <c r="A3738">
        <v>30206</v>
      </c>
      <c r="B3738" t="s">
        <v>3460</v>
      </c>
      <c r="C3738" s="14" t="s">
        <v>2125</v>
      </c>
    </row>
    <row r="3739" spans="1:3" x14ac:dyDescent="0.25">
      <c r="A3739">
        <v>30206</v>
      </c>
      <c r="B3739" t="s">
        <v>3460</v>
      </c>
      <c r="C3739" s="14" t="s">
        <v>2125</v>
      </c>
    </row>
    <row r="3740" spans="1:3" x14ac:dyDescent="0.25">
      <c r="A3740">
        <v>30206</v>
      </c>
      <c r="B3740" t="s">
        <v>3460</v>
      </c>
      <c r="C3740" s="14" t="s">
        <v>2125</v>
      </c>
    </row>
    <row r="3741" spans="1:3" x14ac:dyDescent="0.25">
      <c r="A3741">
        <v>30207</v>
      </c>
      <c r="B3741" t="s">
        <v>3461</v>
      </c>
      <c r="C3741" s="14" t="s">
        <v>2125</v>
      </c>
    </row>
    <row r="3742" spans="1:3" x14ac:dyDescent="0.25">
      <c r="A3742">
        <v>30208</v>
      </c>
      <c r="B3742" t="s">
        <v>3462</v>
      </c>
      <c r="C3742" s="14" t="s">
        <v>2125</v>
      </c>
    </row>
    <row r="3743" spans="1:3" x14ac:dyDescent="0.25">
      <c r="A3743">
        <v>30209</v>
      </c>
      <c r="B3743" t="s">
        <v>3463</v>
      </c>
      <c r="C3743" s="14" t="s">
        <v>2125</v>
      </c>
    </row>
    <row r="3744" spans="1:3" x14ac:dyDescent="0.25">
      <c r="A3744">
        <v>30210</v>
      </c>
      <c r="B3744" t="s">
        <v>3464</v>
      </c>
      <c r="C3744" s="14" t="s">
        <v>2125</v>
      </c>
    </row>
    <row r="3745" spans="1:3" x14ac:dyDescent="0.25">
      <c r="A3745">
        <v>30210</v>
      </c>
      <c r="B3745" t="s">
        <v>3464</v>
      </c>
      <c r="C3745" s="14" t="s">
        <v>2125</v>
      </c>
    </row>
    <row r="3746" spans="1:3" x14ac:dyDescent="0.25">
      <c r="A3746">
        <v>30210</v>
      </c>
      <c r="B3746" t="s">
        <v>3464</v>
      </c>
      <c r="C3746" s="14" t="s">
        <v>2125</v>
      </c>
    </row>
    <row r="3747" spans="1:3" x14ac:dyDescent="0.25">
      <c r="A3747">
        <v>30211</v>
      </c>
      <c r="B3747" t="s">
        <v>3465</v>
      </c>
      <c r="C3747" s="14" t="s">
        <v>2125</v>
      </c>
    </row>
    <row r="3748" spans="1:3" x14ac:dyDescent="0.25">
      <c r="A3748">
        <v>30212</v>
      </c>
      <c r="B3748" t="s">
        <v>3466</v>
      </c>
      <c r="C3748" s="14" t="s">
        <v>2125</v>
      </c>
    </row>
    <row r="3749" spans="1:3" x14ac:dyDescent="0.25">
      <c r="A3749">
        <v>30212</v>
      </c>
      <c r="B3749" t="s">
        <v>3466</v>
      </c>
      <c r="C3749" s="14" t="s">
        <v>2125</v>
      </c>
    </row>
    <row r="3750" spans="1:3" x14ac:dyDescent="0.25">
      <c r="A3750">
        <v>30212</v>
      </c>
      <c r="B3750" t="s">
        <v>3466</v>
      </c>
      <c r="C3750" s="14" t="s">
        <v>2125</v>
      </c>
    </row>
    <row r="3751" spans="1:3" x14ac:dyDescent="0.25">
      <c r="A3751">
        <v>30213</v>
      </c>
      <c r="B3751" t="s">
        <v>3467</v>
      </c>
      <c r="C3751" s="14"/>
    </row>
    <row r="3752" spans="1:3" x14ac:dyDescent="0.25">
      <c r="A3752">
        <v>30214</v>
      </c>
      <c r="B3752" t="s">
        <v>3468</v>
      </c>
      <c r="C3752" s="14"/>
    </row>
    <row r="3753" spans="1:3" x14ac:dyDescent="0.25">
      <c r="A3753">
        <v>30214</v>
      </c>
      <c r="B3753" t="s">
        <v>3468</v>
      </c>
      <c r="C3753" s="14" t="s">
        <v>2125</v>
      </c>
    </row>
    <row r="3754" spans="1:3" x14ac:dyDescent="0.25">
      <c r="A3754">
        <v>30215</v>
      </c>
      <c r="B3754" t="s">
        <v>1186</v>
      </c>
      <c r="C3754" s="14" t="s">
        <v>2125</v>
      </c>
    </row>
    <row r="3755" spans="1:3" x14ac:dyDescent="0.25">
      <c r="A3755">
        <v>30215</v>
      </c>
      <c r="B3755" t="s">
        <v>1186</v>
      </c>
      <c r="C3755" s="14"/>
    </row>
    <row r="3756" spans="1:3" x14ac:dyDescent="0.25">
      <c r="A3756">
        <v>30216</v>
      </c>
      <c r="B3756" t="s">
        <v>3469</v>
      </c>
      <c r="C3756" s="14" t="s">
        <v>2125</v>
      </c>
    </row>
    <row r="3757" spans="1:3" x14ac:dyDescent="0.25">
      <c r="A3757">
        <v>30219</v>
      </c>
      <c r="B3757" t="s">
        <v>3470</v>
      </c>
      <c r="C3757" s="14" t="s">
        <v>2125</v>
      </c>
    </row>
    <row r="3758" spans="1:3" x14ac:dyDescent="0.25">
      <c r="A3758">
        <v>30220</v>
      </c>
      <c r="B3758" t="s">
        <v>1128</v>
      </c>
      <c r="C3758" s="14" t="s">
        <v>2125</v>
      </c>
    </row>
    <row r="3759" spans="1:3" x14ac:dyDescent="0.25">
      <c r="A3759">
        <v>30220</v>
      </c>
      <c r="B3759" t="s">
        <v>1128</v>
      </c>
      <c r="C3759" s="14" t="s">
        <v>2125</v>
      </c>
    </row>
    <row r="3760" spans="1:3" x14ac:dyDescent="0.25">
      <c r="A3760">
        <v>30220</v>
      </c>
      <c r="B3760" t="s">
        <v>1128</v>
      </c>
      <c r="C3760" s="14" t="s">
        <v>2125</v>
      </c>
    </row>
    <row r="3761" spans="1:3" x14ac:dyDescent="0.25">
      <c r="A3761">
        <v>30220</v>
      </c>
      <c r="B3761" t="s">
        <v>1128</v>
      </c>
      <c r="C3761" s="14" t="s">
        <v>2125</v>
      </c>
    </row>
    <row r="3762" spans="1:3" x14ac:dyDescent="0.25">
      <c r="A3762">
        <v>30224</v>
      </c>
      <c r="B3762" t="s">
        <v>3471</v>
      </c>
      <c r="C3762" s="14"/>
    </row>
    <row r="3763" spans="1:3" x14ac:dyDescent="0.25">
      <c r="A3763">
        <v>30227</v>
      </c>
      <c r="B3763" t="s">
        <v>3472</v>
      </c>
      <c r="C3763" s="14" t="s">
        <v>2011</v>
      </c>
    </row>
    <row r="3764" spans="1:3" x14ac:dyDescent="0.25">
      <c r="A3764">
        <v>30227</v>
      </c>
      <c r="B3764" t="s">
        <v>3472</v>
      </c>
      <c r="C3764" s="14" t="s">
        <v>2011</v>
      </c>
    </row>
    <row r="3765" spans="1:3" x14ac:dyDescent="0.25">
      <c r="A3765">
        <v>30227</v>
      </c>
      <c r="B3765" t="s">
        <v>3472</v>
      </c>
      <c r="C3765" s="14" t="s">
        <v>2011</v>
      </c>
    </row>
    <row r="3766" spans="1:3" x14ac:dyDescent="0.25">
      <c r="A3766">
        <v>30227</v>
      </c>
      <c r="B3766" t="s">
        <v>3472</v>
      </c>
      <c r="C3766" s="14" t="s">
        <v>2011</v>
      </c>
    </row>
    <row r="3767" spans="1:3" x14ac:dyDescent="0.25">
      <c r="A3767">
        <v>30228</v>
      </c>
      <c r="B3767" t="s">
        <v>3473</v>
      </c>
      <c r="C3767" s="14"/>
    </row>
    <row r="3768" spans="1:3" x14ac:dyDescent="0.25">
      <c r="A3768">
        <v>30233</v>
      </c>
      <c r="B3768" t="s">
        <v>3474</v>
      </c>
      <c r="C3768" s="14" t="s">
        <v>2125</v>
      </c>
    </row>
    <row r="3769" spans="1:3" x14ac:dyDescent="0.25">
      <c r="A3769">
        <v>30238</v>
      </c>
      <c r="B3769" t="s">
        <v>3475</v>
      </c>
      <c r="C3769" s="14" t="s">
        <v>2125</v>
      </c>
    </row>
    <row r="3770" spans="1:3" x14ac:dyDescent="0.25">
      <c r="A3770">
        <v>30238</v>
      </c>
      <c r="B3770" t="s">
        <v>3475</v>
      </c>
      <c r="C3770" s="14" t="s">
        <v>2125</v>
      </c>
    </row>
    <row r="3771" spans="1:3" x14ac:dyDescent="0.25">
      <c r="A3771">
        <v>30238</v>
      </c>
      <c r="B3771" t="s">
        <v>3475</v>
      </c>
      <c r="C3771" s="14" t="s">
        <v>2125</v>
      </c>
    </row>
    <row r="3772" spans="1:3" x14ac:dyDescent="0.25">
      <c r="A3772">
        <v>30238</v>
      </c>
      <c r="B3772" t="s">
        <v>3475</v>
      </c>
      <c r="C3772" s="14" t="s">
        <v>2125</v>
      </c>
    </row>
    <row r="3773" spans="1:3" x14ac:dyDescent="0.25">
      <c r="A3773">
        <v>30239</v>
      </c>
      <c r="B3773" t="s">
        <v>1378</v>
      </c>
      <c r="C3773" s="14" t="s">
        <v>2125</v>
      </c>
    </row>
    <row r="3774" spans="1:3" x14ac:dyDescent="0.25">
      <c r="A3774">
        <v>30239</v>
      </c>
      <c r="B3774" t="s">
        <v>1378</v>
      </c>
      <c r="C3774" s="14" t="s">
        <v>2125</v>
      </c>
    </row>
    <row r="3775" spans="1:3" x14ac:dyDescent="0.25">
      <c r="A3775">
        <v>30239</v>
      </c>
      <c r="B3775" t="s">
        <v>1378</v>
      </c>
      <c r="C3775" s="14" t="s">
        <v>2125</v>
      </c>
    </row>
    <row r="3776" spans="1:3" x14ac:dyDescent="0.25">
      <c r="A3776">
        <v>30239</v>
      </c>
      <c r="B3776" t="s">
        <v>1378</v>
      </c>
      <c r="C3776" s="14" t="s">
        <v>2125</v>
      </c>
    </row>
    <row r="3777" spans="1:3" x14ac:dyDescent="0.25">
      <c r="A3777">
        <v>30241</v>
      </c>
      <c r="B3777" t="s">
        <v>1713</v>
      </c>
      <c r="C3777" s="14" t="s">
        <v>2125</v>
      </c>
    </row>
    <row r="3778" spans="1:3" x14ac:dyDescent="0.25">
      <c r="A3778">
        <v>30241</v>
      </c>
      <c r="B3778" t="s">
        <v>1713</v>
      </c>
      <c r="C3778" s="14" t="s">
        <v>2125</v>
      </c>
    </row>
    <row r="3779" spans="1:3" x14ac:dyDescent="0.25">
      <c r="A3779">
        <v>30241</v>
      </c>
      <c r="B3779" t="s">
        <v>1713</v>
      </c>
      <c r="C3779" s="14" t="s">
        <v>2125</v>
      </c>
    </row>
    <row r="3780" spans="1:3" x14ac:dyDescent="0.25">
      <c r="A3780">
        <v>30242</v>
      </c>
      <c r="B3780" t="s">
        <v>3476</v>
      </c>
      <c r="C3780" s="14" t="s">
        <v>2125</v>
      </c>
    </row>
    <row r="3781" spans="1:3" x14ac:dyDescent="0.25">
      <c r="A3781">
        <v>30243</v>
      </c>
      <c r="B3781" t="s">
        <v>3477</v>
      </c>
      <c r="C3781" s="14" t="s">
        <v>2125</v>
      </c>
    </row>
    <row r="3782" spans="1:3" x14ac:dyDescent="0.25">
      <c r="A3782">
        <v>30243</v>
      </c>
      <c r="B3782" t="s">
        <v>3477</v>
      </c>
      <c r="C3782" s="14" t="s">
        <v>2125</v>
      </c>
    </row>
    <row r="3783" spans="1:3" x14ac:dyDescent="0.25">
      <c r="A3783">
        <v>30243</v>
      </c>
      <c r="B3783" t="s">
        <v>3477</v>
      </c>
      <c r="C3783" s="14" t="s">
        <v>2125</v>
      </c>
    </row>
    <row r="3784" spans="1:3" x14ac:dyDescent="0.25">
      <c r="A3784">
        <v>30244</v>
      </c>
      <c r="B3784" t="s">
        <v>3478</v>
      </c>
      <c r="C3784" s="14" t="s">
        <v>2125</v>
      </c>
    </row>
    <row r="3785" spans="1:3" x14ac:dyDescent="0.25">
      <c r="A3785">
        <v>30245</v>
      </c>
      <c r="B3785" t="s">
        <v>3479</v>
      </c>
      <c r="C3785" s="14" t="s">
        <v>2125</v>
      </c>
    </row>
    <row r="3786" spans="1:3" x14ac:dyDescent="0.25">
      <c r="A3786">
        <v>30245</v>
      </c>
      <c r="B3786" t="s">
        <v>3479</v>
      </c>
      <c r="C3786" s="14" t="s">
        <v>2125</v>
      </c>
    </row>
    <row r="3787" spans="1:3" x14ac:dyDescent="0.25">
      <c r="A3787">
        <v>30245</v>
      </c>
      <c r="B3787" t="s">
        <v>3479</v>
      </c>
      <c r="C3787" s="14" t="s">
        <v>2125</v>
      </c>
    </row>
    <row r="3788" spans="1:3" x14ac:dyDescent="0.25">
      <c r="A3788">
        <v>30246</v>
      </c>
      <c r="B3788" t="s">
        <v>3480</v>
      </c>
      <c r="C3788" s="14" t="s">
        <v>2125</v>
      </c>
    </row>
    <row r="3789" spans="1:3" x14ac:dyDescent="0.25">
      <c r="A3789">
        <v>30247</v>
      </c>
      <c r="B3789" t="s">
        <v>3481</v>
      </c>
      <c r="C3789" s="14" t="s">
        <v>2125</v>
      </c>
    </row>
    <row r="3790" spans="1:3" x14ac:dyDescent="0.25">
      <c r="A3790">
        <v>30247</v>
      </c>
      <c r="B3790" t="s">
        <v>3481</v>
      </c>
      <c r="C3790" s="14"/>
    </row>
    <row r="3791" spans="1:3" x14ac:dyDescent="0.25">
      <c r="A3791">
        <v>30248</v>
      </c>
      <c r="B3791" t="s">
        <v>3482</v>
      </c>
      <c r="C3791" s="14" t="s">
        <v>2125</v>
      </c>
    </row>
    <row r="3792" spans="1:3" x14ac:dyDescent="0.25">
      <c r="A3792">
        <v>30248</v>
      </c>
      <c r="B3792" t="s">
        <v>3482</v>
      </c>
      <c r="C3792" s="14" t="s">
        <v>2125</v>
      </c>
    </row>
    <row r="3793" spans="1:3" x14ac:dyDescent="0.25">
      <c r="A3793">
        <v>30248</v>
      </c>
      <c r="B3793" t="s">
        <v>3482</v>
      </c>
      <c r="C3793" s="14" t="s">
        <v>2125</v>
      </c>
    </row>
    <row r="3794" spans="1:3" x14ac:dyDescent="0.25">
      <c r="A3794">
        <v>30248</v>
      </c>
      <c r="B3794" t="s">
        <v>3482</v>
      </c>
      <c r="C3794" s="14" t="s">
        <v>2125</v>
      </c>
    </row>
    <row r="3795" spans="1:3" x14ac:dyDescent="0.25">
      <c r="A3795">
        <v>30250</v>
      </c>
      <c r="B3795" t="s">
        <v>1189</v>
      </c>
      <c r="C3795" s="14" t="s">
        <v>2125</v>
      </c>
    </row>
    <row r="3796" spans="1:3" x14ac:dyDescent="0.25">
      <c r="A3796">
        <v>30250</v>
      </c>
      <c r="B3796" t="s">
        <v>1189</v>
      </c>
      <c r="C3796" s="14" t="s">
        <v>2125</v>
      </c>
    </row>
    <row r="3797" spans="1:3" x14ac:dyDescent="0.25">
      <c r="A3797">
        <v>30250</v>
      </c>
      <c r="B3797" t="s">
        <v>1189</v>
      </c>
      <c r="C3797" s="14" t="s">
        <v>2125</v>
      </c>
    </row>
    <row r="3798" spans="1:3" x14ac:dyDescent="0.25">
      <c r="A3798">
        <v>30252</v>
      </c>
      <c r="B3798" t="s">
        <v>1519</v>
      </c>
      <c r="C3798" s="14" t="s">
        <v>2125</v>
      </c>
    </row>
    <row r="3799" spans="1:3" x14ac:dyDescent="0.25">
      <c r="A3799">
        <v>30252</v>
      </c>
      <c r="B3799" t="s">
        <v>1519</v>
      </c>
      <c r="C3799" s="14" t="s">
        <v>2125</v>
      </c>
    </row>
    <row r="3800" spans="1:3" x14ac:dyDescent="0.25">
      <c r="A3800">
        <v>30252</v>
      </c>
      <c r="B3800" t="s">
        <v>1519</v>
      </c>
      <c r="C3800" s="14" t="s">
        <v>2125</v>
      </c>
    </row>
    <row r="3801" spans="1:3" x14ac:dyDescent="0.25">
      <c r="A3801">
        <v>30252</v>
      </c>
      <c r="B3801" t="s">
        <v>1519</v>
      </c>
      <c r="C3801" s="14" t="s">
        <v>2125</v>
      </c>
    </row>
    <row r="3802" spans="1:3" x14ac:dyDescent="0.25">
      <c r="A3802">
        <v>30253</v>
      </c>
      <c r="B3802" t="s">
        <v>3483</v>
      </c>
      <c r="C3802" s="14" t="s">
        <v>2125</v>
      </c>
    </row>
    <row r="3803" spans="1:3" x14ac:dyDescent="0.25">
      <c r="A3803">
        <v>30254</v>
      </c>
      <c r="B3803" t="s">
        <v>3484</v>
      </c>
      <c r="C3803" s="14" t="s">
        <v>2125</v>
      </c>
    </row>
    <row r="3804" spans="1:3" x14ac:dyDescent="0.25">
      <c r="A3804">
        <v>30258</v>
      </c>
      <c r="B3804" t="s">
        <v>3485</v>
      </c>
      <c r="C3804" s="14" t="s">
        <v>2125</v>
      </c>
    </row>
    <row r="3805" spans="1:3" x14ac:dyDescent="0.25">
      <c r="A3805">
        <v>30259</v>
      </c>
      <c r="B3805" t="s">
        <v>3486</v>
      </c>
      <c r="C3805" s="14" t="s">
        <v>2125</v>
      </c>
    </row>
    <row r="3806" spans="1:3" x14ac:dyDescent="0.25">
      <c r="A3806">
        <v>30259</v>
      </c>
      <c r="B3806" t="s">
        <v>3486</v>
      </c>
      <c r="C3806" s="14" t="s">
        <v>2125</v>
      </c>
    </row>
    <row r="3807" spans="1:3" x14ac:dyDescent="0.25">
      <c r="A3807">
        <v>30259</v>
      </c>
      <c r="B3807" t="s">
        <v>3486</v>
      </c>
      <c r="C3807" s="14" t="s">
        <v>2125</v>
      </c>
    </row>
    <row r="3808" spans="1:3" x14ac:dyDescent="0.25">
      <c r="A3808">
        <v>30259</v>
      </c>
      <c r="B3808" t="s">
        <v>3486</v>
      </c>
      <c r="C3808" s="14" t="s">
        <v>2125</v>
      </c>
    </row>
    <row r="3809" spans="1:3" x14ac:dyDescent="0.25">
      <c r="A3809">
        <v>30261</v>
      </c>
      <c r="B3809" t="s">
        <v>1784</v>
      </c>
      <c r="C3809" s="14" t="s">
        <v>2125</v>
      </c>
    </row>
    <row r="3810" spans="1:3" x14ac:dyDescent="0.25">
      <c r="A3810">
        <v>30261</v>
      </c>
      <c r="B3810" t="s">
        <v>1784</v>
      </c>
      <c r="C3810" s="14" t="s">
        <v>2125</v>
      </c>
    </row>
    <row r="3811" spans="1:3" x14ac:dyDescent="0.25">
      <c r="A3811">
        <v>30261</v>
      </c>
      <c r="B3811" t="s">
        <v>1784</v>
      </c>
      <c r="C3811" s="14" t="s">
        <v>2125</v>
      </c>
    </row>
    <row r="3812" spans="1:3" x14ac:dyDescent="0.25">
      <c r="A3812">
        <v>30261</v>
      </c>
      <c r="B3812" t="s">
        <v>1784</v>
      </c>
      <c r="C3812" s="14" t="s">
        <v>2125</v>
      </c>
    </row>
    <row r="3813" spans="1:3" x14ac:dyDescent="0.25">
      <c r="A3813">
        <v>30262</v>
      </c>
      <c r="B3813" t="s">
        <v>3487</v>
      </c>
      <c r="C3813" s="14" t="s">
        <v>2125</v>
      </c>
    </row>
    <row r="3814" spans="1:3" x14ac:dyDescent="0.25">
      <c r="A3814">
        <v>30262</v>
      </c>
      <c r="B3814" t="s">
        <v>3487</v>
      </c>
      <c r="C3814" s="14"/>
    </row>
    <row r="3815" spans="1:3" x14ac:dyDescent="0.25">
      <c r="A3815">
        <v>30263</v>
      </c>
      <c r="B3815" t="s">
        <v>3488</v>
      </c>
      <c r="C3815" s="14" t="s">
        <v>2125</v>
      </c>
    </row>
    <row r="3816" spans="1:3" x14ac:dyDescent="0.25">
      <c r="A3816">
        <v>30263</v>
      </c>
      <c r="B3816" t="s">
        <v>3488</v>
      </c>
      <c r="C3816" s="14" t="s">
        <v>2125</v>
      </c>
    </row>
    <row r="3817" spans="1:3" x14ac:dyDescent="0.25">
      <c r="A3817">
        <v>30263</v>
      </c>
      <c r="B3817" t="s">
        <v>3488</v>
      </c>
      <c r="C3817" s="14" t="s">
        <v>2125</v>
      </c>
    </row>
    <row r="3818" spans="1:3" x14ac:dyDescent="0.25">
      <c r="A3818">
        <v>30263</v>
      </c>
      <c r="B3818" t="s">
        <v>3488</v>
      </c>
      <c r="C3818" s="14" t="s">
        <v>2125</v>
      </c>
    </row>
    <row r="3819" spans="1:3" x14ac:dyDescent="0.25">
      <c r="A3819">
        <v>30264</v>
      </c>
      <c r="B3819" t="s">
        <v>3489</v>
      </c>
      <c r="C3819" s="14" t="s">
        <v>2125</v>
      </c>
    </row>
    <row r="3820" spans="1:3" x14ac:dyDescent="0.25">
      <c r="A3820">
        <v>30264</v>
      </c>
      <c r="B3820" t="s">
        <v>3489</v>
      </c>
      <c r="C3820" s="14" t="s">
        <v>2125</v>
      </c>
    </row>
    <row r="3821" spans="1:3" x14ac:dyDescent="0.25">
      <c r="A3821">
        <v>30264</v>
      </c>
      <c r="B3821" t="s">
        <v>3489</v>
      </c>
      <c r="C3821" s="14" t="s">
        <v>2125</v>
      </c>
    </row>
    <row r="3822" spans="1:3" x14ac:dyDescent="0.25">
      <c r="A3822">
        <v>30266</v>
      </c>
      <c r="B3822" t="s">
        <v>3490</v>
      </c>
      <c r="C3822" s="14" t="s">
        <v>2125</v>
      </c>
    </row>
    <row r="3823" spans="1:3" x14ac:dyDescent="0.25">
      <c r="A3823">
        <v>30266</v>
      </c>
      <c r="B3823" t="s">
        <v>3490</v>
      </c>
      <c r="C3823" s="14" t="s">
        <v>2125</v>
      </c>
    </row>
    <row r="3824" spans="1:3" x14ac:dyDescent="0.25">
      <c r="A3824">
        <v>30266</v>
      </c>
      <c r="B3824" t="s">
        <v>3490</v>
      </c>
      <c r="C3824" s="14" t="s">
        <v>2125</v>
      </c>
    </row>
    <row r="3825" spans="1:3" x14ac:dyDescent="0.25">
      <c r="A3825">
        <v>30266</v>
      </c>
      <c r="B3825" t="s">
        <v>3490</v>
      </c>
      <c r="C3825" s="14" t="s">
        <v>2125</v>
      </c>
    </row>
    <row r="3826" spans="1:3" x14ac:dyDescent="0.25">
      <c r="A3826">
        <v>30268</v>
      </c>
      <c r="B3826" t="s">
        <v>3491</v>
      </c>
      <c r="C3826" s="14" t="s">
        <v>2125</v>
      </c>
    </row>
    <row r="3827" spans="1:3" x14ac:dyDescent="0.25">
      <c r="A3827">
        <v>30268</v>
      </c>
      <c r="B3827" t="s">
        <v>3491</v>
      </c>
      <c r="C3827" s="14" t="s">
        <v>2125</v>
      </c>
    </row>
    <row r="3828" spans="1:3" x14ac:dyDescent="0.25">
      <c r="A3828">
        <v>30268</v>
      </c>
      <c r="B3828" t="s">
        <v>3491</v>
      </c>
      <c r="C3828" s="14" t="s">
        <v>2125</v>
      </c>
    </row>
    <row r="3829" spans="1:3" x14ac:dyDescent="0.25">
      <c r="A3829">
        <v>30268</v>
      </c>
      <c r="B3829" t="s">
        <v>3491</v>
      </c>
      <c r="C3829" s="14" t="s">
        <v>2125</v>
      </c>
    </row>
    <row r="3830" spans="1:3" x14ac:dyDescent="0.25">
      <c r="A3830">
        <v>30269</v>
      </c>
      <c r="B3830" t="s">
        <v>3492</v>
      </c>
      <c r="C3830" s="14" t="s">
        <v>2125</v>
      </c>
    </row>
    <row r="3831" spans="1:3" x14ac:dyDescent="0.25">
      <c r="A3831">
        <v>30269</v>
      </c>
      <c r="B3831" t="s">
        <v>3492</v>
      </c>
      <c r="C3831" s="14" t="s">
        <v>2125</v>
      </c>
    </row>
    <row r="3832" spans="1:3" x14ac:dyDescent="0.25">
      <c r="A3832">
        <v>30269</v>
      </c>
      <c r="B3832" t="s">
        <v>3492</v>
      </c>
      <c r="C3832" s="14" t="s">
        <v>2125</v>
      </c>
    </row>
    <row r="3833" spans="1:3" x14ac:dyDescent="0.25">
      <c r="A3833">
        <v>30269</v>
      </c>
      <c r="B3833" t="s">
        <v>3492</v>
      </c>
      <c r="C3833" s="14" t="s">
        <v>2125</v>
      </c>
    </row>
    <row r="3834" spans="1:3" x14ac:dyDescent="0.25">
      <c r="A3834">
        <v>30270</v>
      </c>
      <c r="B3834" t="s">
        <v>3493</v>
      </c>
      <c r="C3834" s="14" t="s">
        <v>2125</v>
      </c>
    </row>
    <row r="3835" spans="1:3" x14ac:dyDescent="0.25">
      <c r="A3835">
        <v>30271</v>
      </c>
      <c r="B3835" t="s">
        <v>3494</v>
      </c>
      <c r="C3835" s="14" t="s">
        <v>2011</v>
      </c>
    </row>
    <row r="3836" spans="1:3" x14ac:dyDescent="0.25">
      <c r="A3836">
        <v>30272</v>
      </c>
      <c r="B3836" t="s">
        <v>3495</v>
      </c>
      <c r="C3836" s="14"/>
    </row>
    <row r="3837" spans="1:3" x14ac:dyDescent="0.25">
      <c r="A3837">
        <v>30272</v>
      </c>
      <c r="B3837" t="s">
        <v>3495</v>
      </c>
      <c r="C3837" s="14" t="s">
        <v>2125</v>
      </c>
    </row>
    <row r="3838" spans="1:3" x14ac:dyDescent="0.25">
      <c r="A3838">
        <v>30273</v>
      </c>
      <c r="B3838" t="s">
        <v>1428</v>
      </c>
      <c r="C3838" s="14" t="s">
        <v>2125</v>
      </c>
    </row>
    <row r="3839" spans="1:3" x14ac:dyDescent="0.25">
      <c r="A3839">
        <v>30273</v>
      </c>
      <c r="B3839" t="s">
        <v>1428</v>
      </c>
      <c r="C3839" s="14" t="s">
        <v>2125</v>
      </c>
    </row>
    <row r="3840" spans="1:3" x14ac:dyDescent="0.25">
      <c r="A3840">
        <v>30273</v>
      </c>
      <c r="B3840" t="s">
        <v>1428</v>
      </c>
      <c r="C3840" s="14" t="s">
        <v>2125</v>
      </c>
    </row>
    <row r="3841" spans="1:3" x14ac:dyDescent="0.25">
      <c r="A3841">
        <v>30273</v>
      </c>
      <c r="B3841" t="s">
        <v>1428</v>
      </c>
      <c r="C3841" s="14" t="s">
        <v>2125</v>
      </c>
    </row>
    <row r="3842" spans="1:3" x14ac:dyDescent="0.25">
      <c r="A3842">
        <v>30274</v>
      </c>
      <c r="B3842" t="s">
        <v>1714</v>
      </c>
      <c r="C3842" s="14" t="s">
        <v>2125</v>
      </c>
    </row>
    <row r="3843" spans="1:3" x14ac:dyDescent="0.25">
      <c r="A3843">
        <v>30274</v>
      </c>
      <c r="B3843" t="s">
        <v>1714</v>
      </c>
      <c r="C3843" s="14" t="s">
        <v>2125</v>
      </c>
    </row>
    <row r="3844" spans="1:3" x14ac:dyDescent="0.25">
      <c r="A3844">
        <v>30274</v>
      </c>
      <c r="B3844" t="s">
        <v>1714</v>
      </c>
      <c r="C3844" s="14" t="s">
        <v>2125</v>
      </c>
    </row>
    <row r="3845" spans="1:3" x14ac:dyDescent="0.25">
      <c r="A3845">
        <v>30274</v>
      </c>
      <c r="B3845" t="s">
        <v>1714</v>
      </c>
      <c r="C3845" s="14" t="s">
        <v>2125</v>
      </c>
    </row>
    <row r="3846" spans="1:3" x14ac:dyDescent="0.25">
      <c r="A3846">
        <v>30276</v>
      </c>
      <c r="B3846" t="s">
        <v>3496</v>
      </c>
      <c r="C3846" s="14" t="s">
        <v>3438</v>
      </c>
    </row>
    <row r="3847" spans="1:3" x14ac:dyDescent="0.25">
      <c r="A3847">
        <v>30276</v>
      </c>
      <c r="B3847" t="s">
        <v>3496</v>
      </c>
      <c r="C3847" s="14" t="s">
        <v>3438</v>
      </c>
    </row>
    <row r="3848" spans="1:3" x14ac:dyDescent="0.25">
      <c r="A3848">
        <v>30278</v>
      </c>
      <c r="B3848" t="s">
        <v>3497</v>
      </c>
      <c r="C3848" s="14" t="s">
        <v>2125</v>
      </c>
    </row>
    <row r="3849" spans="1:3" x14ac:dyDescent="0.25">
      <c r="A3849">
        <v>30278</v>
      </c>
      <c r="B3849" t="s">
        <v>3497</v>
      </c>
      <c r="C3849" s="14" t="s">
        <v>2125</v>
      </c>
    </row>
    <row r="3850" spans="1:3" x14ac:dyDescent="0.25">
      <c r="A3850">
        <v>30278</v>
      </c>
      <c r="B3850" t="s">
        <v>3497</v>
      </c>
      <c r="C3850" s="14" t="s">
        <v>2125</v>
      </c>
    </row>
    <row r="3851" spans="1:3" x14ac:dyDescent="0.25">
      <c r="A3851">
        <v>30278</v>
      </c>
      <c r="B3851" t="s">
        <v>3497</v>
      </c>
      <c r="C3851" s="14" t="s">
        <v>2125</v>
      </c>
    </row>
    <row r="3852" spans="1:3" x14ac:dyDescent="0.25">
      <c r="A3852">
        <v>30279</v>
      </c>
      <c r="B3852" t="s">
        <v>3498</v>
      </c>
      <c r="C3852" s="14" t="s">
        <v>2125</v>
      </c>
    </row>
    <row r="3853" spans="1:3" x14ac:dyDescent="0.25">
      <c r="A3853">
        <v>30279</v>
      </c>
      <c r="B3853" t="s">
        <v>3498</v>
      </c>
      <c r="C3853" s="14" t="s">
        <v>2125</v>
      </c>
    </row>
    <row r="3854" spans="1:3" x14ac:dyDescent="0.25">
      <c r="A3854">
        <v>30279</v>
      </c>
      <c r="B3854" t="s">
        <v>3498</v>
      </c>
      <c r="C3854" s="14" t="s">
        <v>2125</v>
      </c>
    </row>
    <row r="3855" spans="1:3" x14ac:dyDescent="0.25">
      <c r="A3855">
        <v>30279</v>
      </c>
      <c r="B3855" t="s">
        <v>3498</v>
      </c>
      <c r="C3855" s="14" t="s">
        <v>2125</v>
      </c>
    </row>
    <row r="3856" spans="1:3" x14ac:dyDescent="0.25">
      <c r="A3856">
        <v>30281</v>
      </c>
      <c r="B3856" t="s">
        <v>3499</v>
      </c>
      <c r="C3856" s="14" t="s">
        <v>2125</v>
      </c>
    </row>
    <row r="3857" spans="1:3" x14ac:dyDescent="0.25">
      <c r="A3857">
        <v>30281</v>
      </c>
      <c r="B3857" t="s">
        <v>3499</v>
      </c>
      <c r="C3857" s="14" t="s">
        <v>2125</v>
      </c>
    </row>
    <row r="3858" spans="1:3" x14ac:dyDescent="0.25">
      <c r="A3858">
        <v>30281</v>
      </c>
      <c r="B3858" t="s">
        <v>3499</v>
      </c>
      <c r="C3858" s="14" t="s">
        <v>2125</v>
      </c>
    </row>
    <row r="3859" spans="1:3" x14ac:dyDescent="0.25">
      <c r="A3859">
        <v>30283</v>
      </c>
      <c r="B3859" t="s">
        <v>1748</v>
      </c>
      <c r="C3859" s="14" t="s">
        <v>2125</v>
      </c>
    </row>
    <row r="3860" spans="1:3" x14ac:dyDescent="0.25">
      <c r="A3860">
        <v>30283</v>
      </c>
      <c r="B3860" t="s">
        <v>1748</v>
      </c>
      <c r="C3860" s="14" t="s">
        <v>2125</v>
      </c>
    </row>
    <row r="3861" spans="1:3" x14ac:dyDescent="0.25">
      <c r="A3861">
        <v>30283</v>
      </c>
      <c r="B3861" t="s">
        <v>1748</v>
      </c>
      <c r="C3861" s="14" t="s">
        <v>2125</v>
      </c>
    </row>
    <row r="3862" spans="1:3" x14ac:dyDescent="0.25">
      <c r="A3862">
        <v>30283</v>
      </c>
      <c r="B3862" t="s">
        <v>1748</v>
      </c>
      <c r="C3862" s="14" t="s">
        <v>2125</v>
      </c>
    </row>
    <row r="3863" spans="1:3" x14ac:dyDescent="0.25">
      <c r="A3863">
        <v>30284</v>
      </c>
      <c r="B3863" t="s">
        <v>3500</v>
      </c>
      <c r="C3863" s="14" t="s">
        <v>2125</v>
      </c>
    </row>
    <row r="3864" spans="1:3" x14ac:dyDescent="0.25">
      <c r="A3864">
        <v>30284</v>
      </c>
      <c r="B3864" t="s">
        <v>3500</v>
      </c>
      <c r="C3864" s="14" t="s">
        <v>2125</v>
      </c>
    </row>
    <row r="3865" spans="1:3" x14ac:dyDescent="0.25">
      <c r="A3865">
        <v>30284</v>
      </c>
      <c r="B3865" t="s">
        <v>3500</v>
      </c>
      <c r="C3865" s="14" t="s">
        <v>2125</v>
      </c>
    </row>
    <row r="3866" spans="1:3" x14ac:dyDescent="0.25">
      <c r="A3866">
        <v>30284</v>
      </c>
      <c r="B3866" t="s">
        <v>3500</v>
      </c>
      <c r="C3866" s="14" t="s">
        <v>2125</v>
      </c>
    </row>
    <row r="3867" spans="1:3" x14ac:dyDescent="0.25">
      <c r="A3867">
        <v>30285</v>
      </c>
      <c r="B3867" t="s">
        <v>3501</v>
      </c>
      <c r="C3867" s="14" t="s">
        <v>2011</v>
      </c>
    </row>
    <row r="3868" spans="1:3" x14ac:dyDescent="0.25">
      <c r="A3868">
        <v>30285</v>
      </c>
      <c r="B3868" t="s">
        <v>3501</v>
      </c>
      <c r="C3868" s="14" t="s">
        <v>2011</v>
      </c>
    </row>
    <row r="3869" spans="1:3" x14ac:dyDescent="0.25">
      <c r="A3869">
        <v>30285</v>
      </c>
      <c r="B3869" t="s">
        <v>3501</v>
      </c>
      <c r="C3869" s="14" t="s">
        <v>2011</v>
      </c>
    </row>
    <row r="3870" spans="1:3" x14ac:dyDescent="0.25">
      <c r="A3870">
        <v>30285</v>
      </c>
      <c r="B3870" t="s">
        <v>3501</v>
      </c>
      <c r="C3870" s="14" t="s">
        <v>2011</v>
      </c>
    </row>
    <row r="3871" spans="1:3" x14ac:dyDescent="0.25">
      <c r="A3871">
        <v>30286</v>
      </c>
      <c r="B3871" t="s">
        <v>3502</v>
      </c>
      <c r="C3871" s="14" t="s">
        <v>2011</v>
      </c>
    </row>
    <row r="3872" spans="1:3" x14ac:dyDescent="0.25">
      <c r="A3872">
        <v>30290</v>
      </c>
      <c r="B3872" t="s">
        <v>3503</v>
      </c>
      <c r="C3872" s="14" t="s">
        <v>2125</v>
      </c>
    </row>
    <row r="3873" spans="1:3" x14ac:dyDescent="0.25">
      <c r="A3873">
        <v>30290</v>
      </c>
      <c r="B3873" t="s">
        <v>3503</v>
      </c>
      <c r="C3873" s="14" t="s">
        <v>2125</v>
      </c>
    </row>
    <row r="3874" spans="1:3" x14ac:dyDescent="0.25">
      <c r="A3874">
        <v>30290</v>
      </c>
      <c r="B3874" t="s">
        <v>3503</v>
      </c>
      <c r="C3874" s="14" t="s">
        <v>2125</v>
      </c>
    </row>
    <row r="3875" spans="1:3" x14ac:dyDescent="0.25">
      <c r="A3875">
        <v>30290</v>
      </c>
      <c r="B3875" t="s">
        <v>3503</v>
      </c>
      <c r="C3875" s="14" t="s">
        <v>2125</v>
      </c>
    </row>
    <row r="3876" spans="1:3" x14ac:dyDescent="0.25">
      <c r="A3876">
        <v>30291</v>
      </c>
      <c r="B3876" t="s">
        <v>3504</v>
      </c>
      <c r="C3876" s="14" t="s">
        <v>2125</v>
      </c>
    </row>
    <row r="3877" spans="1:3" x14ac:dyDescent="0.25">
      <c r="A3877">
        <v>30291</v>
      </c>
      <c r="B3877" t="s">
        <v>3504</v>
      </c>
      <c r="C3877" s="14" t="s">
        <v>2125</v>
      </c>
    </row>
    <row r="3878" spans="1:3" x14ac:dyDescent="0.25">
      <c r="A3878">
        <v>30291</v>
      </c>
      <c r="B3878" t="s">
        <v>3504</v>
      </c>
      <c r="C3878" s="14" t="s">
        <v>2125</v>
      </c>
    </row>
    <row r="3879" spans="1:3" x14ac:dyDescent="0.25">
      <c r="A3879">
        <v>30291</v>
      </c>
      <c r="B3879" t="s">
        <v>3504</v>
      </c>
      <c r="C3879" s="14" t="s">
        <v>2125</v>
      </c>
    </row>
    <row r="3880" spans="1:3" x14ac:dyDescent="0.25">
      <c r="A3880">
        <v>30292</v>
      </c>
      <c r="B3880" t="s">
        <v>3505</v>
      </c>
      <c r="C3880" s="14" t="s">
        <v>2125</v>
      </c>
    </row>
    <row r="3881" spans="1:3" x14ac:dyDescent="0.25">
      <c r="A3881">
        <v>30292</v>
      </c>
      <c r="B3881" t="s">
        <v>3505</v>
      </c>
      <c r="C3881" s="14" t="s">
        <v>2125</v>
      </c>
    </row>
    <row r="3882" spans="1:3" x14ac:dyDescent="0.25">
      <c r="A3882">
        <v>30292</v>
      </c>
      <c r="B3882" t="s">
        <v>3505</v>
      </c>
      <c r="C3882" s="14" t="s">
        <v>2125</v>
      </c>
    </row>
    <row r="3883" spans="1:3" x14ac:dyDescent="0.25">
      <c r="A3883">
        <v>30292</v>
      </c>
      <c r="B3883" t="s">
        <v>3505</v>
      </c>
      <c r="C3883" s="14" t="s">
        <v>2125</v>
      </c>
    </row>
    <row r="3884" spans="1:3" x14ac:dyDescent="0.25">
      <c r="A3884">
        <v>30293</v>
      </c>
      <c r="B3884" t="s">
        <v>3506</v>
      </c>
      <c r="C3884" s="14" t="s">
        <v>2125</v>
      </c>
    </row>
    <row r="3885" spans="1:3" x14ac:dyDescent="0.25">
      <c r="A3885">
        <v>30293</v>
      </c>
      <c r="B3885" t="s">
        <v>3506</v>
      </c>
      <c r="C3885" s="14" t="s">
        <v>2125</v>
      </c>
    </row>
    <row r="3886" spans="1:3" x14ac:dyDescent="0.25">
      <c r="A3886">
        <v>30293</v>
      </c>
      <c r="B3886" t="s">
        <v>3506</v>
      </c>
      <c r="C3886" s="14" t="s">
        <v>2125</v>
      </c>
    </row>
    <row r="3887" spans="1:3" x14ac:dyDescent="0.25">
      <c r="A3887">
        <v>30293</v>
      </c>
      <c r="B3887" t="s">
        <v>3506</v>
      </c>
      <c r="C3887" s="14" t="s">
        <v>2125</v>
      </c>
    </row>
    <row r="3888" spans="1:3" x14ac:dyDescent="0.25">
      <c r="A3888">
        <v>30294</v>
      </c>
      <c r="B3888" t="s">
        <v>3507</v>
      </c>
      <c r="C3888" s="14" t="s">
        <v>2125</v>
      </c>
    </row>
    <row r="3889" spans="1:3" x14ac:dyDescent="0.25">
      <c r="A3889">
        <v>30294</v>
      </c>
      <c r="B3889" t="s">
        <v>3507</v>
      </c>
      <c r="C3889" s="14" t="s">
        <v>2125</v>
      </c>
    </row>
    <row r="3890" spans="1:3" x14ac:dyDescent="0.25">
      <c r="A3890">
        <v>30294</v>
      </c>
      <c r="B3890" t="s">
        <v>3507</v>
      </c>
      <c r="C3890" s="14" t="s">
        <v>2125</v>
      </c>
    </row>
    <row r="3891" spans="1:3" x14ac:dyDescent="0.25">
      <c r="A3891">
        <v>30294</v>
      </c>
      <c r="B3891" t="s">
        <v>3507</v>
      </c>
      <c r="C3891" s="14" t="s">
        <v>2125</v>
      </c>
    </row>
    <row r="3892" spans="1:3" x14ac:dyDescent="0.25">
      <c r="A3892">
        <v>30295</v>
      </c>
      <c r="B3892" t="s">
        <v>3508</v>
      </c>
      <c r="C3892" s="14" t="s">
        <v>2125</v>
      </c>
    </row>
    <row r="3893" spans="1:3" x14ac:dyDescent="0.25">
      <c r="A3893">
        <v>30295</v>
      </c>
      <c r="B3893" t="s">
        <v>3508</v>
      </c>
      <c r="C3893" s="14" t="s">
        <v>2125</v>
      </c>
    </row>
    <row r="3894" spans="1:3" x14ac:dyDescent="0.25">
      <c r="A3894">
        <v>30295</v>
      </c>
      <c r="B3894" t="s">
        <v>3508</v>
      </c>
      <c r="C3894" s="14" t="s">
        <v>2125</v>
      </c>
    </row>
    <row r="3895" spans="1:3" x14ac:dyDescent="0.25">
      <c r="A3895">
        <v>30295</v>
      </c>
      <c r="B3895" t="s">
        <v>3508</v>
      </c>
      <c r="C3895" s="14" t="s">
        <v>2125</v>
      </c>
    </row>
    <row r="3896" spans="1:3" x14ac:dyDescent="0.25">
      <c r="A3896">
        <v>30297</v>
      </c>
      <c r="B3896" t="s">
        <v>3509</v>
      </c>
      <c r="C3896" s="14" t="s">
        <v>2125</v>
      </c>
    </row>
    <row r="3897" spans="1:3" x14ac:dyDescent="0.25">
      <c r="A3897">
        <v>30297</v>
      </c>
      <c r="B3897" t="s">
        <v>3509</v>
      </c>
      <c r="C3897" s="14" t="s">
        <v>2125</v>
      </c>
    </row>
    <row r="3898" spans="1:3" x14ac:dyDescent="0.25">
      <c r="A3898">
        <v>30297</v>
      </c>
      <c r="B3898" t="s">
        <v>3509</v>
      </c>
      <c r="C3898" s="14" t="s">
        <v>2125</v>
      </c>
    </row>
    <row r="3899" spans="1:3" x14ac:dyDescent="0.25">
      <c r="A3899">
        <v>30297</v>
      </c>
      <c r="B3899" t="s">
        <v>3509</v>
      </c>
      <c r="C3899" s="14" t="s">
        <v>2125</v>
      </c>
    </row>
    <row r="3900" spans="1:3" x14ac:dyDescent="0.25">
      <c r="A3900">
        <v>30298</v>
      </c>
      <c r="B3900" t="s">
        <v>3510</v>
      </c>
      <c r="C3900" s="14" t="s">
        <v>2125</v>
      </c>
    </row>
    <row r="3901" spans="1:3" x14ac:dyDescent="0.25">
      <c r="A3901">
        <v>30299</v>
      </c>
      <c r="B3901" t="s">
        <v>3511</v>
      </c>
      <c r="C3901" s="14" t="s">
        <v>2125</v>
      </c>
    </row>
    <row r="3902" spans="1:3" x14ac:dyDescent="0.25">
      <c r="A3902">
        <v>30299</v>
      </c>
      <c r="B3902" t="s">
        <v>3511</v>
      </c>
      <c r="C3902" s="14" t="s">
        <v>2125</v>
      </c>
    </row>
    <row r="3903" spans="1:3" x14ac:dyDescent="0.25">
      <c r="A3903">
        <v>30299</v>
      </c>
      <c r="B3903" t="s">
        <v>3511</v>
      </c>
      <c r="C3903" s="14" t="s">
        <v>2125</v>
      </c>
    </row>
    <row r="3904" spans="1:3" x14ac:dyDescent="0.25">
      <c r="A3904">
        <v>30299</v>
      </c>
      <c r="B3904" t="s">
        <v>3511</v>
      </c>
      <c r="C3904" s="14" t="s">
        <v>2125</v>
      </c>
    </row>
    <row r="3905" spans="1:3" x14ac:dyDescent="0.25">
      <c r="A3905">
        <v>30300</v>
      </c>
      <c r="B3905" t="s">
        <v>3512</v>
      </c>
      <c r="C3905" s="14" t="s">
        <v>2125</v>
      </c>
    </row>
    <row r="3906" spans="1:3" x14ac:dyDescent="0.25">
      <c r="A3906">
        <v>30300</v>
      </c>
      <c r="B3906" t="s">
        <v>3512</v>
      </c>
      <c r="C3906" s="14" t="s">
        <v>2125</v>
      </c>
    </row>
    <row r="3907" spans="1:3" x14ac:dyDescent="0.25">
      <c r="A3907">
        <v>30300</v>
      </c>
      <c r="B3907" t="s">
        <v>3512</v>
      </c>
      <c r="C3907" s="14" t="s">
        <v>2125</v>
      </c>
    </row>
    <row r="3908" spans="1:3" x14ac:dyDescent="0.25">
      <c r="A3908">
        <v>30300</v>
      </c>
      <c r="B3908" t="s">
        <v>3512</v>
      </c>
      <c r="C3908" s="14" t="s">
        <v>2125</v>
      </c>
    </row>
    <row r="3909" spans="1:3" x14ac:dyDescent="0.25">
      <c r="A3909">
        <v>30303</v>
      </c>
      <c r="B3909" t="s">
        <v>3513</v>
      </c>
      <c r="C3909" s="14"/>
    </row>
    <row r="3910" spans="1:3" x14ac:dyDescent="0.25">
      <c r="A3910">
        <v>30303</v>
      </c>
      <c r="B3910" t="s">
        <v>3514</v>
      </c>
      <c r="C3910" s="14"/>
    </row>
    <row r="3911" spans="1:3" x14ac:dyDescent="0.25">
      <c r="A3911">
        <v>30304</v>
      </c>
      <c r="B3911" t="s">
        <v>3515</v>
      </c>
      <c r="C3911" s="14"/>
    </row>
    <row r="3912" spans="1:3" x14ac:dyDescent="0.25">
      <c r="A3912">
        <v>30304</v>
      </c>
      <c r="B3912" t="s">
        <v>3515</v>
      </c>
      <c r="C3912" s="14" t="s">
        <v>3407</v>
      </c>
    </row>
    <row r="3913" spans="1:3" x14ac:dyDescent="0.25">
      <c r="A3913">
        <v>30305</v>
      </c>
      <c r="B3913" t="s">
        <v>3516</v>
      </c>
      <c r="C3913" s="14" t="s">
        <v>2125</v>
      </c>
    </row>
    <row r="3914" spans="1:3" x14ac:dyDescent="0.25">
      <c r="A3914">
        <v>30305</v>
      </c>
      <c r="B3914" t="s">
        <v>3516</v>
      </c>
      <c r="C3914" s="14" t="s">
        <v>2125</v>
      </c>
    </row>
    <row r="3915" spans="1:3" x14ac:dyDescent="0.25">
      <c r="A3915">
        <v>30305</v>
      </c>
      <c r="B3915" t="s">
        <v>3516</v>
      </c>
      <c r="C3915" s="14" t="s">
        <v>2125</v>
      </c>
    </row>
    <row r="3916" spans="1:3" x14ac:dyDescent="0.25">
      <c r="A3916">
        <v>30305</v>
      </c>
      <c r="B3916" t="s">
        <v>3516</v>
      </c>
      <c r="C3916" s="14" t="s">
        <v>2125</v>
      </c>
    </row>
    <row r="3917" spans="1:3" x14ac:dyDescent="0.25">
      <c r="A3917">
        <v>30307</v>
      </c>
      <c r="B3917" t="s">
        <v>3517</v>
      </c>
      <c r="C3917" s="14" t="s">
        <v>2125</v>
      </c>
    </row>
    <row r="3918" spans="1:3" x14ac:dyDescent="0.25">
      <c r="A3918">
        <v>30307</v>
      </c>
      <c r="B3918" t="s">
        <v>3517</v>
      </c>
      <c r="C3918" s="14" t="s">
        <v>2125</v>
      </c>
    </row>
    <row r="3919" spans="1:3" x14ac:dyDescent="0.25">
      <c r="A3919">
        <v>30307</v>
      </c>
      <c r="B3919" t="s">
        <v>3517</v>
      </c>
      <c r="C3919" s="14" t="s">
        <v>2125</v>
      </c>
    </row>
    <row r="3920" spans="1:3" x14ac:dyDescent="0.25">
      <c r="A3920">
        <v>30307</v>
      </c>
      <c r="B3920" t="s">
        <v>3517</v>
      </c>
      <c r="C3920" s="14" t="s">
        <v>2125</v>
      </c>
    </row>
    <row r="3921" spans="1:3" x14ac:dyDescent="0.25">
      <c r="A3921">
        <v>30309</v>
      </c>
      <c r="B3921" t="s">
        <v>3518</v>
      </c>
      <c r="C3921" s="14" t="s">
        <v>2011</v>
      </c>
    </row>
    <row r="3922" spans="1:3" x14ac:dyDescent="0.25">
      <c r="A3922">
        <v>30311</v>
      </c>
      <c r="B3922" t="s">
        <v>3519</v>
      </c>
      <c r="C3922" s="14" t="s">
        <v>2125</v>
      </c>
    </row>
    <row r="3923" spans="1:3" x14ac:dyDescent="0.25">
      <c r="A3923">
        <v>30311</v>
      </c>
      <c r="B3923" t="s">
        <v>3519</v>
      </c>
      <c r="C3923" s="14" t="s">
        <v>2125</v>
      </c>
    </row>
    <row r="3924" spans="1:3" x14ac:dyDescent="0.25">
      <c r="A3924">
        <v>30312</v>
      </c>
      <c r="B3924" t="s">
        <v>3520</v>
      </c>
      <c r="C3924" s="14" t="s">
        <v>2011</v>
      </c>
    </row>
    <row r="3925" spans="1:3" x14ac:dyDescent="0.25">
      <c r="A3925">
        <v>30312</v>
      </c>
      <c r="B3925" t="s">
        <v>3520</v>
      </c>
      <c r="C3925" s="14" t="s">
        <v>2011</v>
      </c>
    </row>
    <row r="3926" spans="1:3" x14ac:dyDescent="0.25">
      <c r="A3926">
        <v>30312</v>
      </c>
      <c r="B3926" t="s">
        <v>3520</v>
      </c>
      <c r="C3926" s="14" t="s">
        <v>2011</v>
      </c>
    </row>
    <row r="3927" spans="1:3" x14ac:dyDescent="0.25">
      <c r="A3927">
        <v>30312</v>
      </c>
      <c r="B3927" t="s">
        <v>3520</v>
      </c>
      <c r="C3927" s="14" t="s">
        <v>2011</v>
      </c>
    </row>
    <row r="3928" spans="1:3" x14ac:dyDescent="0.25">
      <c r="A3928">
        <v>30313</v>
      </c>
      <c r="B3928" t="s">
        <v>1606</v>
      </c>
      <c r="C3928" s="14" t="s">
        <v>2779</v>
      </c>
    </row>
    <row r="3929" spans="1:3" x14ac:dyDescent="0.25">
      <c r="A3929">
        <v>30313</v>
      </c>
      <c r="B3929" t="s">
        <v>1606</v>
      </c>
      <c r="C3929" s="14" t="s">
        <v>2779</v>
      </c>
    </row>
    <row r="3930" spans="1:3" x14ac:dyDescent="0.25">
      <c r="A3930">
        <v>30313</v>
      </c>
      <c r="B3930" t="s">
        <v>1606</v>
      </c>
      <c r="C3930" s="14" t="s">
        <v>2779</v>
      </c>
    </row>
    <row r="3931" spans="1:3" x14ac:dyDescent="0.25">
      <c r="A3931">
        <v>30313</v>
      </c>
      <c r="B3931" t="s">
        <v>1606</v>
      </c>
      <c r="C3931" s="14" t="s">
        <v>2779</v>
      </c>
    </row>
    <row r="3932" spans="1:3" x14ac:dyDescent="0.25">
      <c r="A3932">
        <v>30314</v>
      </c>
      <c r="B3932" t="s">
        <v>1259</v>
      </c>
      <c r="C3932" s="14" t="s">
        <v>2779</v>
      </c>
    </row>
    <row r="3933" spans="1:3" x14ac:dyDescent="0.25">
      <c r="A3933">
        <v>30314</v>
      </c>
      <c r="B3933" t="s">
        <v>1259</v>
      </c>
      <c r="C3933" s="14" t="s">
        <v>2779</v>
      </c>
    </row>
    <row r="3934" spans="1:3" x14ac:dyDescent="0.25">
      <c r="A3934">
        <v>30314</v>
      </c>
      <c r="B3934" t="s">
        <v>1259</v>
      </c>
      <c r="C3934" s="14" t="s">
        <v>2779</v>
      </c>
    </row>
    <row r="3935" spans="1:3" x14ac:dyDescent="0.25">
      <c r="A3935">
        <v>30314</v>
      </c>
      <c r="B3935" t="s">
        <v>1259</v>
      </c>
      <c r="C3935" s="14" t="s">
        <v>2779</v>
      </c>
    </row>
    <row r="3936" spans="1:3" x14ac:dyDescent="0.25">
      <c r="A3936">
        <v>30315</v>
      </c>
      <c r="B3936" t="s">
        <v>3521</v>
      </c>
      <c r="C3936" s="14" t="s">
        <v>2779</v>
      </c>
    </row>
    <row r="3937" spans="1:3" x14ac:dyDescent="0.25">
      <c r="A3937">
        <v>30315</v>
      </c>
      <c r="B3937" t="s">
        <v>3521</v>
      </c>
      <c r="C3937" s="14" t="s">
        <v>2779</v>
      </c>
    </row>
    <row r="3938" spans="1:3" x14ac:dyDescent="0.25">
      <c r="A3938">
        <v>30315</v>
      </c>
      <c r="B3938" t="s">
        <v>3521</v>
      </c>
      <c r="C3938" s="14"/>
    </row>
    <row r="3939" spans="1:3" x14ac:dyDescent="0.25">
      <c r="A3939">
        <v>30316</v>
      </c>
      <c r="B3939" t="s">
        <v>1173</v>
      </c>
      <c r="C3939" s="14" t="s">
        <v>2779</v>
      </c>
    </row>
    <row r="3940" spans="1:3" x14ac:dyDescent="0.25">
      <c r="A3940">
        <v>30316</v>
      </c>
      <c r="B3940" t="s">
        <v>1173</v>
      </c>
      <c r="C3940" s="14" t="s">
        <v>2779</v>
      </c>
    </row>
    <row r="3941" spans="1:3" x14ac:dyDescent="0.25">
      <c r="A3941">
        <v>30316</v>
      </c>
      <c r="B3941" t="s">
        <v>1173</v>
      </c>
      <c r="C3941" s="14" t="s">
        <v>2779</v>
      </c>
    </row>
    <row r="3942" spans="1:3" x14ac:dyDescent="0.25">
      <c r="A3942">
        <v>30316</v>
      </c>
      <c r="B3942" t="s">
        <v>1173</v>
      </c>
      <c r="C3942" s="14" t="s">
        <v>2779</v>
      </c>
    </row>
    <row r="3943" spans="1:3" x14ac:dyDescent="0.25">
      <c r="A3943">
        <v>30317</v>
      </c>
      <c r="B3943" t="s">
        <v>3522</v>
      </c>
      <c r="C3943" s="14" t="s">
        <v>2779</v>
      </c>
    </row>
    <row r="3944" spans="1:3" x14ac:dyDescent="0.25">
      <c r="A3944">
        <v>30317</v>
      </c>
      <c r="B3944" t="s">
        <v>3522</v>
      </c>
      <c r="C3944" s="14" t="s">
        <v>2779</v>
      </c>
    </row>
    <row r="3945" spans="1:3" x14ac:dyDescent="0.25">
      <c r="A3945">
        <v>30317</v>
      </c>
      <c r="B3945" t="s">
        <v>3522</v>
      </c>
      <c r="C3945" s="14" t="s">
        <v>2779</v>
      </c>
    </row>
    <row r="3946" spans="1:3" x14ac:dyDescent="0.25">
      <c r="A3946">
        <v>30317</v>
      </c>
      <c r="B3946" t="s">
        <v>3522</v>
      </c>
      <c r="C3946" s="14" t="s">
        <v>2779</v>
      </c>
    </row>
    <row r="3947" spans="1:3" x14ac:dyDescent="0.25">
      <c r="A3947">
        <v>30318</v>
      </c>
      <c r="B3947" t="s">
        <v>3523</v>
      </c>
      <c r="C3947" s="14" t="s">
        <v>2779</v>
      </c>
    </row>
    <row r="3948" spans="1:3" x14ac:dyDescent="0.25">
      <c r="A3948">
        <v>30318</v>
      </c>
      <c r="B3948" t="s">
        <v>3523</v>
      </c>
      <c r="C3948" s="14" t="s">
        <v>2779</v>
      </c>
    </row>
    <row r="3949" spans="1:3" x14ac:dyDescent="0.25">
      <c r="A3949">
        <v>30318</v>
      </c>
      <c r="B3949" t="s">
        <v>3523</v>
      </c>
      <c r="C3949" s="14" t="s">
        <v>2779</v>
      </c>
    </row>
    <row r="3950" spans="1:3" x14ac:dyDescent="0.25">
      <c r="A3950">
        <v>30318</v>
      </c>
      <c r="B3950" t="s">
        <v>3523</v>
      </c>
      <c r="C3950" s="14" t="s">
        <v>2779</v>
      </c>
    </row>
    <row r="3951" spans="1:3" x14ac:dyDescent="0.25">
      <c r="A3951">
        <v>30319</v>
      </c>
      <c r="B3951" t="s">
        <v>1715</v>
      </c>
      <c r="C3951" s="14" t="s">
        <v>2779</v>
      </c>
    </row>
    <row r="3952" spans="1:3" x14ac:dyDescent="0.25">
      <c r="A3952">
        <v>30319</v>
      </c>
      <c r="B3952" t="s">
        <v>1715</v>
      </c>
      <c r="C3952" s="14" t="s">
        <v>2779</v>
      </c>
    </row>
    <row r="3953" spans="1:3" x14ac:dyDescent="0.25">
      <c r="A3953">
        <v>30319</v>
      </c>
      <c r="B3953" t="s">
        <v>1715</v>
      </c>
      <c r="C3953" s="14" t="s">
        <v>2779</v>
      </c>
    </row>
    <row r="3954" spans="1:3" x14ac:dyDescent="0.25">
      <c r="A3954">
        <v>30319</v>
      </c>
      <c r="B3954" t="s">
        <v>1715</v>
      </c>
      <c r="C3954" s="14" t="s">
        <v>2779</v>
      </c>
    </row>
    <row r="3955" spans="1:3" x14ac:dyDescent="0.25">
      <c r="A3955">
        <v>30320</v>
      </c>
      <c r="B3955" t="s">
        <v>3524</v>
      </c>
      <c r="C3955" s="14" t="s">
        <v>2779</v>
      </c>
    </row>
    <row r="3956" spans="1:3" x14ac:dyDescent="0.25">
      <c r="A3956">
        <v>30320</v>
      </c>
      <c r="B3956" t="s">
        <v>3524</v>
      </c>
      <c r="C3956" s="14" t="s">
        <v>2779</v>
      </c>
    </row>
    <row r="3957" spans="1:3" x14ac:dyDescent="0.25">
      <c r="A3957">
        <v>30320</v>
      </c>
      <c r="B3957" t="s">
        <v>3524</v>
      </c>
      <c r="C3957" s="14" t="s">
        <v>2779</v>
      </c>
    </row>
    <row r="3958" spans="1:3" x14ac:dyDescent="0.25">
      <c r="A3958">
        <v>30320</v>
      </c>
      <c r="B3958" t="s">
        <v>3524</v>
      </c>
      <c r="C3958" s="14" t="s">
        <v>2779</v>
      </c>
    </row>
    <row r="3959" spans="1:3" x14ac:dyDescent="0.25">
      <c r="A3959">
        <v>30322</v>
      </c>
      <c r="B3959" t="s">
        <v>3525</v>
      </c>
      <c r="C3959" s="14" t="s">
        <v>2779</v>
      </c>
    </row>
    <row r="3960" spans="1:3" x14ac:dyDescent="0.25">
      <c r="A3960">
        <v>30322</v>
      </c>
      <c r="B3960" t="s">
        <v>3525</v>
      </c>
      <c r="C3960" s="14" t="s">
        <v>2779</v>
      </c>
    </row>
    <row r="3961" spans="1:3" x14ac:dyDescent="0.25">
      <c r="A3961">
        <v>30323</v>
      </c>
      <c r="B3961" t="s">
        <v>1787</v>
      </c>
      <c r="C3961" s="14" t="s">
        <v>2779</v>
      </c>
    </row>
    <row r="3962" spans="1:3" x14ac:dyDescent="0.25">
      <c r="A3962">
        <v>30323</v>
      </c>
      <c r="B3962" t="s">
        <v>1787</v>
      </c>
      <c r="C3962" s="14" t="s">
        <v>2779</v>
      </c>
    </row>
    <row r="3963" spans="1:3" x14ac:dyDescent="0.25">
      <c r="A3963">
        <v>30323</v>
      </c>
      <c r="B3963" t="s">
        <v>1787</v>
      </c>
      <c r="C3963" s="14" t="s">
        <v>2779</v>
      </c>
    </row>
    <row r="3964" spans="1:3" x14ac:dyDescent="0.25">
      <c r="A3964">
        <v>30323</v>
      </c>
      <c r="B3964" t="s">
        <v>1787</v>
      </c>
      <c r="C3964" s="14" t="s">
        <v>2779</v>
      </c>
    </row>
    <row r="3965" spans="1:3" x14ac:dyDescent="0.25">
      <c r="A3965">
        <v>30324</v>
      </c>
      <c r="B3965" t="s">
        <v>3526</v>
      </c>
      <c r="C3965" s="14" t="s">
        <v>2779</v>
      </c>
    </row>
    <row r="3966" spans="1:3" x14ac:dyDescent="0.25">
      <c r="A3966">
        <v>30324</v>
      </c>
      <c r="B3966" t="s">
        <v>3526</v>
      </c>
      <c r="C3966" s="14" t="s">
        <v>2779</v>
      </c>
    </row>
    <row r="3967" spans="1:3" x14ac:dyDescent="0.25">
      <c r="A3967">
        <v>30324</v>
      </c>
      <c r="B3967" t="s">
        <v>3526</v>
      </c>
      <c r="C3967" s="14" t="s">
        <v>2779</v>
      </c>
    </row>
    <row r="3968" spans="1:3" x14ac:dyDescent="0.25">
      <c r="A3968">
        <v>30324</v>
      </c>
      <c r="B3968" t="s">
        <v>3526</v>
      </c>
      <c r="C3968" s="14" t="s">
        <v>2779</v>
      </c>
    </row>
    <row r="3969" spans="1:3" x14ac:dyDescent="0.25">
      <c r="A3969">
        <v>30325</v>
      </c>
      <c r="B3969" t="s">
        <v>1468</v>
      </c>
      <c r="C3969" s="14" t="s">
        <v>2779</v>
      </c>
    </row>
    <row r="3970" spans="1:3" x14ac:dyDescent="0.25">
      <c r="A3970">
        <v>30327</v>
      </c>
      <c r="B3970" t="s">
        <v>3527</v>
      </c>
      <c r="C3970" s="14" t="s">
        <v>2125</v>
      </c>
    </row>
    <row r="3971" spans="1:3" x14ac:dyDescent="0.25">
      <c r="A3971">
        <v>30327</v>
      </c>
      <c r="B3971" t="s">
        <v>3527</v>
      </c>
      <c r="C3971" s="14" t="s">
        <v>2125</v>
      </c>
    </row>
    <row r="3972" spans="1:3" x14ac:dyDescent="0.25">
      <c r="A3972">
        <v>30327</v>
      </c>
      <c r="B3972" t="s">
        <v>3527</v>
      </c>
      <c r="C3972" s="14" t="s">
        <v>2125</v>
      </c>
    </row>
    <row r="3973" spans="1:3" x14ac:dyDescent="0.25">
      <c r="A3973">
        <v>30327</v>
      </c>
      <c r="B3973" t="s">
        <v>3527</v>
      </c>
      <c r="C3973" s="14" t="s">
        <v>2125</v>
      </c>
    </row>
    <row r="3974" spans="1:3" x14ac:dyDescent="0.25">
      <c r="A3974">
        <v>30328</v>
      </c>
      <c r="B3974" t="s">
        <v>3528</v>
      </c>
      <c r="C3974" s="14" t="s">
        <v>2779</v>
      </c>
    </row>
    <row r="3975" spans="1:3" x14ac:dyDescent="0.25">
      <c r="A3975">
        <v>30328</v>
      </c>
      <c r="B3975" t="s">
        <v>3528</v>
      </c>
      <c r="C3975" s="14" t="s">
        <v>2779</v>
      </c>
    </row>
    <row r="3976" spans="1:3" x14ac:dyDescent="0.25">
      <c r="A3976">
        <v>30328</v>
      </c>
      <c r="B3976" t="s">
        <v>3528</v>
      </c>
      <c r="C3976" s="14" t="s">
        <v>2779</v>
      </c>
    </row>
    <row r="3977" spans="1:3" x14ac:dyDescent="0.25">
      <c r="A3977">
        <v>30328</v>
      </c>
      <c r="B3977" t="s">
        <v>3528</v>
      </c>
      <c r="C3977" s="14" t="s">
        <v>2779</v>
      </c>
    </row>
    <row r="3978" spans="1:3" x14ac:dyDescent="0.25">
      <c r="A3978">
        <v>30329</v>
      </c>
      <c r="B3978" t="s">
        <v>3529</v>
      </c>
      <c r="C3978" s="14" t="s">
        <v>2779</v>
      </c>
    </row>
    <row r="3979" spans="1:3" x14ac:dyDescent="0.25">
      <c r="A3979">
        <v>30329</v>
      </c>
      <c r="B3979" t="s">
        <v>3529</v>
      </c>
      <c r="C3979" s="14" t="s">
        <v>2779</v>
      </c>
    </row>
    <row r="3980" spans="1:3" x14ac:dyDescent="0.25">
      <c r="A3980">
        <v>30329</v>
      </c>
      <c r="B3980" t="s">
        <v>3529</v>
      </c>
      <c r="C3980" s="14" t="s">
        <v>2779</v>
      </c>
    </row>
    <row r="3981" spans="1:3" x14ac:dyDescent="0.25">
      <c r="A3981">
        <v>30329</v>
      </c>
      <c r="B3981" t="s">
        <v>3529</v>
      </c>
      <c r="C3981" s="14" t="s">
        <v>2779</v>
      </c>
    </row>
    <row r="3982" spans="1:3" x14ac:dyDescent="0.25">
      <c r="A3982">
        <v>30330</v>
      </c>
      <c r="B3982" t="s">
        <v>3530</v>
      </c>
      <c r="C3982" s="14" t="s">
        <v>2779</v>
      </c>
    </row>
    <row r="3983" spans="1:3" x14ac:dyDescent="0.25">
      <c r="A3983">
        <v>30330</v>
      </c>
      <c r="B3983" t="s">
        <v>3530</v>
      </c>
      <c r="C3983" s="14" t="s">
        <v>2779</v>
      </c>
    </row>
    <row r="3984" spans="1:3" x14ac:dyDescent="0.25">
      <c r="A3984">
        <v>30330</v>
      </c>
      <c r="B3984" t="s">
        <v>3530</v>
      </c>
      <c r="C3984" s="14" t="s">
        <v>2779</v>
      </c>
    </row>
    <row r="3985" spans="1:3" x14ac:dyDescent="0.25">
      <c r="A3985">
        <v>30330</v>
      </c>
      <c r="B3985" t="s">
        <v>3530</v>
      </c>
      <c r="C3985" s="14" t="s">
        <v>2779</v>
      </c>
    </row>
    <row r="3986" spans="1:3" x14ac:dyDescent="0.25">
      <c r="A3986">
        <v>30331</v>
      </c>
      <c r="B3986" t="s">
        <v>1501</v>
      </c>
      <c r="C3986" s="14" t="s">
        <v>2125</v>
      </c>
    </row>
    <row r="3987" spans="1:3" x14ac:dyDescent="0.25">
      <c r="A3987">
        <v>30331</v>
      </c>
      <c r="B3987" t="s">
        <v>1501</v>
      </c>
      <c r="C3987" s="14" t="s">
        <v>2125</v>
      </c>
    </row>
    <row r="3988" spans="1:3" x14ac:dyDescent="0.25">
      <c r="A3988">
        <v>30332</v>
      </c>
      <c r="B3988" t="s">
        <v>3531</v>
      </c>
      <c r="C3988" s="14" t="s">
        <v>2779</v>
      </c>
    </row>
    <row r="3989" spans="1:3" x14ac:dyDescent="0.25">
      <c r="A3989">
        <v>30332</v>
      </c>
      <c r="B3989" t="s">
        <v>3531</v>
      </c>
      <c r="C3989" s="14" t="s">
        <v>2779</v>
      </c>
    </row>
    <row r="3990" spans="1:3" x14ac:dyDescent="0.25">
      <c r="A3990">
        <v>30332</v>
      </c>
      <c r="B3990" t="s">
        <v>3531</v>
      </c>
      <c r="C3990" s="14" t="s">
        <v>2779</v>
      </c>
    </row>
    <row r="3991" spans="1:3" x14ac:dyDescent="0.25">
      <c r="A3991">
        <v>30332</v>
      </c>
      <c r="B3991" t="s">
        <v>3531</v>
      </c>
      <c r="C3991" s="14" t="s">
        <v>2779</v>
      </c>
    </row>
    <row r="3992" spans="1:3" x14ac:dyDescent="0.25">
      <c r="A3992">
        <v>30333</v>
      </c>
      <c r="B3992" t="s">
        <v>1210</v>
      </c>
      <c r="C3992" s="14" t="s">
        <v>2779</v>
      </c>
    </row>
    <row r="3993" spans="1:3" x14ac:dyDescent="0.25">
      <c r="A3993">
        <v>30333</v>
      </c>
      <c r="B3993" t="s">
        <v>1210</v>
      </c>
      <c r="C3993" s="14" t="s">
        <v>2779</v>
      </c>
    </row>
    <row r="3994" spans="1:3" x14ac:dyDescent="0.25">
      <c r="A3994">
        <v>30333</v>
      </c>
      <c r="B3994" t="s">
        <v>1210</v>
      </c>
      <c r="C3994" s="14" t="s">
        <v>2779</v>
      </c>
    </row>
    <row r="3995" spans="1:3" x14ac:dyDescent="0.25">
      <c r="A3995">
        <v>30333</v>
      </c>
      <c r="B3995" t="s">
        <v>1210</v>
      </c>
      <c r="C3995" s="14" t="s">
        <v>2779</v>
      </c>
    </row>
    <row r="3996" spans="1:3" x14ac:dyDescent="0.25">
      <c r="A3996">
        <v>30334</v>
      </c>
      <c r="B3996" t="s">
        <v>3532</v>
      </c>
      <c r="C3996" s="14" t="s">
        <v>2779</v>
      </c>
    </row>
    <row r="3997" spans="1:3" x14ac:dyDescent="0.25">
      <c r="A3997">
        <v>30334</v>
      </c>
      <c r="B3997" t="s">
        <v>3532</v>
      </c>
      <c r="C3997" s="14" t="s">
        <v>2779</v>
      </c>
    </row>
    <row r="3998" spans="1:3" x14ac:dyDescent="0.25">
      <c r="A3998">
        <v>30334</v>
      </c>
      <c r="B3998" t="s">
        <v>3532</v>
      </c>
      <c r="C3998" s="14" t="s">
        <v>2779</v>
      </c>
    </row>
    <row r="3999" spans="1:3" x14ac:dyDescent="0.25">
      <c r="A3999">
        <v>30334</v>
      </c>
      <c r="B3999" t="s">
        <v>3532</v>
      </c>
      <c r="C3999" s="14" t="s">
        <v>2779</v>
      </c>
    </row>
    <row r="4000" spans="1:3" x14ac:dyDescent="0.25">
      <c r="A4000">
        <v>30335</v>
      </c>
      <c r="B4000" t="s">
        <v>3533</v>
      </c>
      <c r="C4000" s="14" t="s">
        <v>2779</v>
      </c>
    </row>
    <row r="4001" spans="1:3" x14ac:dyDescent="0.25">
      <c r="A4001">
        <v>30335</v>
      </c>
      <c r="B4001" t="s">
        <v>3533</v>
      </c>
      <c r="C4001" s="14" t="s">
        <v>2779</v>
      </c>
    </row>
    <row r="4002" spans="1:3" x14ac:dyDescent="0.25">
      <c r="A4002">
        <v>30335</v>
      </c>
      <c r="B4002" t="s">
        <v>3533</v>
      </c>
      <c r="C4002" s="14" t="s">
        <v>2779</v>
      </c>
    </row>
    <row r="4003" spans="1:3" x14ac:dyDescent="0.25">
      <c r="A4003">
        <v>30336</v>
      </c>
      <c r="B4003" t="s">
        <v>3534</v>
      </c>
      <c r="C4003" s="14" t="s">
        <v>2779</v>
      </c>
    </row>
    <row r="4004" spans="1:3" x14ac:dyDescent="0.25">
      <c r="A4004">
        <v>30336</v>
      </c>
      <c r="B4004" t="s">
        <v>3534</v>
      </c>
      <c r="C4004" s="14" t="s">
        <v>2779</v>
      </c>
    </row>
    <row r="4005" spans="1:3" x14ac:dyDescent="0.25">
      <c r="A4005">
        <v>30336</v>
      </c>
      <c r="B4005" t="s">
        <v>3534</v>
      </c>
      <c r="C4005" s="14" t="s">
        <v>2779</v>
      </c>
    </row>
    <row r="4006" spans="1:3" x14ac:dyDescent="0.25">
      <c r="A4006">
        <v>30336</v>
      </c>
      <c r="B4006" t="s">
        <v>3534</v>
      </c>
      <c r="C4006" s="14" t="s">
        <v>2779</v>
      </c>
    </row>
    <row r="4007" spans="1:3" x14ac:dyDescent="0.25">
      <c r="A4007">
        <v>30337</v>
      </c>
      <c r="B4007" t="s">
        <v>1465</v>
      </c>
      <c r="C4007" s="14" t="s">
        <v>2779</v>
      </c>
    </row>
    <row r="4008" spans="1:3" x14ac:dyDescent="0.25">
      <c r="A4008">
        <v>30337</v>
      </c>
      <c r="B4008" t="s">
        <v>1465</v>
      </c>
      <c r="C4008" s="14" t="s">
        <v>2779</v>
      </c>
    </row>
    <row r="4009" spans="1:3" x14ac:dyDescent="0.25">
      <c r="A4009">
        <v>30337</v>
      </c>
      <c r="B4009" t="s">
        <v>1465</v>
      </c>
      <c r="C4009" s="14" t="s">
        <v>2779</v>
      </c>
    </row>
    <row r="4010" spans="1:3" x14ac:dyDescent="0.25">
      <c r="A4010">
        <v>30337</v>
      </c>
      <c r="B4010" t="s">
        <v>1465</v>
      </c>
      <c r="C4010" s="14" t="s">
        <v>2779</v>
      </c>
    </row>
    <row r="4011" spans="1:3" x14ac:dyDescent="0.25">
      <c r="A4011">
        <v>30338</v>
      </c>
      <c r="B4011" t="s">
        <v>3535</v>
      </c>
      <c r="C4011" s="14" t="s">
        <v>2779</v>
      </c>
    </row>
    <row r="4012" spans="1:3" x14ac:dyDescent="0.25">
      <c r="A4012">
        <v>30338</v>
      </c>
      <c r="B4012" t="s">
        <v>3535</v>
      </c>
      <c r="C4012" s="14" t="s">
        <v>2779</v>
      </c>
    </row>
    <row r="4013" spans="1:3" x14ac:dyDescent="0.25">
      <c r="A4013">
        <v>30338</v>
      </c>
      <c r="B4013" t="s">
        <v>3535</v>
      </c>
      <c r="C4013" s="14" t="s">
        <v>2779</v>
      </c>
    </row>
    <row r="4014" spans="1:3" x14ac:dyDescent="0.25">
      <c r="A4014">
        <v>30338</v>
      </c>
      <c r="B4014" t="s">
        <v>3535</v>
      </c>
      <c r="C4014" s="14" t="s">
        <v>2779</v>
      </c>
    </row>
    <row r="4015" spans="1:3" x14ac:dyDescent="0.25">
      <c r="A4015">
        <v>30339</v>
      </c>
      <c r="B4015" t="s">
        <v>3536</v>
      </c>
      <c r="C4015" s="14" t="s">
        <v>2125</v>
      </c>
    </row>
    <row r="4016" spans="1:3" x14ac:dyDescent="0.25">
      <c r="A4016">
        <v>30339</v>
      </c>
      <c r="B4016" t="s">
        <v>3536</v>
      </c>
      <c r="C4016" s="14" t="s">
        <v>2125</v>
      </c>
    </row>
    <row r="4017" spans="1:3" x14ac:dyDescent="0.25">
      <c r="A4017">
        <v>30339</v>
      </c>
      <c r="B4017" t="s">
        <v>3536</v>
      </c>
      <c r="C4017" s="14" t="s">
        <v>2125</v>
      </c>
    </row>
    <row r="4018" spans="1:3" x14ac:dyDescent="0.25">
      <c r="A4018">
        <v>30339</v>
      </c>
      <c r="B4018" t="s">
        <v>3536</v>
      </c>
      <c r="C4018" s="14" t="s">
        <v>2125</v>
      </c>
    </row>
    <row r="4019" spans="1:3" x14ac:dyDescent="0.25">
      <c r="A4019">
        <v>30340</v>
      </c>
      <c r="B4019" t="s">
        <v>3537</v>
      </c>
      <c r="C4019" s="14" t="s">
        <v>2125</v>
      </c>
    </row>
    <row r="4020" spans="1:3" x14ac:dyDescent="0.25">
      <c r="A4020">
        <v>30340</v>
      </c>
      <c r="B4020" t="s">
        <v>3537</v>
      </c>
      <c r="C4020" s="14" t="s">
        <v>2125</v>
      </c>
    </row>
    <row r="4021" spans="1:3" x14ac:dyDescent="0.25">
      <c r="A4021">
        <v>30340</v>
      </c>
      <c r="B4021" t="s">
        <v>3537</v>
      </c>
      <c r="C4021" s="14" t="s">
        <v>2125</v>
      </c>
    </row>
    <row r="4022" spans="1:3" x14ac:dyDescent="0.25">
      <c r="A4022">
        <v>30340</v>
      </c>
      <c r="B4022" t="s">
        <v>3537</v>
      </c>
      <c r="C4022" s="14" t="s">
        <v>2125</v>
      </c>
    </row>
    <row r="4023" spans="1:3" x14ac:dyDescent="0.25">
      <c r="A4023">
        <v>30342</v>
      </c>
      <c r="B4023" t="s">
        <v>3538</v>
      </c>
      <c r="C4023" s="14" t="s">
        <v>2779</v>
      </c>
    </row>
    <row r="4024" spans="1:3" x14ac:dyDescent="0.25">
      <c r="A4024">
        <v>30342</v>
      </c>
      <c r="B4024" t="s">
        <v>3538</v>
      </c>
      <c r="C4024" s="14" t="s">
        <v>2779</v>
      </c>
    </row>
    <row r="4025" spans="1:3" x14ac:dyDescent="0.25">
      <c r="A4025">
        <v>30342</v>
      </c>
      <c r="B4025" t="s">
        <v>3538</v>
      </c>
      <c r="C4025" s="14" t="s">
        <v>2779</v>
      </c>
    </row>
    <row r="4026" spans="1:3" x14ac:dyDescent="0.25">
      <c r="A4026">
        <v>30344</v>
      </c>
      <c r="B4026" t="s">
        <v>3539</v>
      </c>
      <c r="C4026" s="14" t="s">
        <v>2779</v>
      </c>
    </row>
    <row r="4027" spans="1:3" x14ac:dyDescent="0.25">
      <c r="A4027">
        <v>30344</v>
      </c>
      <c r="B4027" t="s">
        <v>3539</v>
      </c>
      <c r="C4027" s="14" t="s">
        <v>2779</v>
      </c>
    </row>
    <row r="4028" spans="1:3" x14ac:dyDescent="0.25">
      <c r="A4028">
        <v>30344</v>
      </c>
      <c r="B4028" t="s">
        <v>3539</v>
      </c>
      <c r="C4028" s="14" t="s">
        <v>2779</v>
      </c>
    </row>
    <row r="4029" spans="1:3" x14ac:dyDescent="0.25">
      <c r="A4029">
        <v>30344</v>
      </c>
      <c r="B4029" t="s">
        <v>3539</v>
      </c>
      <c r="C4029" s="14" t="s">
        <v>2779</v>
      </c>
    </row>
    <row r="4030" spans="1:3" x14ac:dyDescent="0.25">
      <c r="A4030">
        <v>30345</v>
      </c>
      <c r="B4030" t="s">
        <v>3540</v>
      </c>
      <c r="C4030" s="14" t="s">
        <v>2779</v>
      </c>
    </row>
    <row r="4031" spans="1:3" x14ac:dyDescent="0.25">
      <c r="A4031">
        <v>30345</v>
      </c>
      <c r="B4031" t="s">
        <v>3540</v>
      </c>
      <c r="C4031" s="14" t="s">
        <v>2779</v>
      </c>
    </row>
    <row r="4032" spans="1:3" x14ac:dyDescent="0.25">
      <c r="A4032">
        <v>30345</v>
      </c>
      <c r="B4032" t="s">
        <v>3540</v>
      </c>
      <c r="C4032" s="14" t="s">
        <v>2779</v>
      </c>
    </row>
    <row r="4033" spans="1:3" x14ac:dyDescent="0.25">
      <c r="A4033">
        <v>30345</v>
      </c>
      <c r="B4033" t="s">
        <v>3540</v>
      </c>
      <c r="C4033" s="14" t="s">
        <v>2779</v>
      </c>
    </row>
    <row r="4034" spans="1:3" x14ac:dyDescent="0.25">
      <c r="A4034">
        <v>30346</v>
      </c>
      <c r="B4034" t="s">
        <v>1655</v>
      </c>
      <c r="C4034" s="14" t="s">
        <v>2779</v>
      </c>
    </row>
    <row r="4035" spans="1:3" x14ac:dyDescent="0.25">
      <c r="A4035">
        <v>30346</v>
      </c>
      <c r="B4035" t="s">
        <v>1655</v>
      </c>
      <c r="C4035" s="14" t="s">
        <v>2779</v>
      </c>
    </row>
    <row r="4036" spans="1:3" x14ac:dyDescent="0.25">
      <c r="A4036">
        <v>30346</v>
      </c>
      <c r="B4036" t="s">
        <v>1655</v>
      </c>
      <c r="C4036" s="14" t="s">
        <v>2779</v>
      </c>
    </row>
    <row r="4037" spans="1:3" x14ac:dyDescent="0.25">
      <c r="A4037">
        <v>30346</v>
      </c>
      <c r="B4037" t="s">
        <v>1655</v>
      </c>
      <c r="C4037" s="14" t="s">
        <v>2779</v>
      </c>
    </row>
    <row r="4038" spans="1:3" x14ac:dyDescent="0.25">
      <c r="A4038">
        <v>30347</v>
      </c>
      <c r="B4038" t="s">
        <v>3541</v>
      </c>
      <c r="C4038" s="14"/>
    </row>
    <row r="4039" spans="1:3" x14ac:dyDescent="0.25">
      <c r="A4039">
        <v>30347</v>
      </c>
      <c r="B4039" t="s">
        <v>3541</v>
      </c>
      <c r="C4039" s="14" t="s">
        <v>2779</v>
      </c>
    </row>
    <row r="4040" spans="1:3" x14ac:dyDescent="0.25">
      <c r="A4040">
        <v>30348</v>
      </c>
      <c r="B4040" t="s">
        <v>3542</v>
      </c>
      <c r="C4040" s="14" t="s">
        <v>2779</v>
      </c>
    </row>
    <row r="4041" spans="1:3" x14ac:dyDescent="0.25">
      <c r="A4041">
        <v>30348</v>
      </c>
      <c r="B4041" t="s">
        <v>3542</v>
      </c>
      <c r="C4041" s="14" t="s">
        <v>2779</v>
      </c>
    </row>
    <row r="4042" spans="1:3" x14ac:dyDescent="0.25">
      <c r="A4042">
        <v>30348</v>
      </c>
      <c r="B4042" t="s">
        <v>3542</v>
      </c>
      <c r="C4042" s="14" t="s">
        <v>2779</v>
      </c>
    </row>
    <row r="4043" spans="1:3" x14ac:dyDescent="0.25">
      <c r="A4043">
        <v>30348</v>
      </c>
      <c r="B4043" t="s">
        <v>3542</v>
      </c>
      <c r="C4043" s="14" t="s">
        <v>2779</v>
      </c>
    </row>
    <row r="4044" spans="1:3" x14ac:dyDescent="0.25">
      <c r="A4044">
        <v>30349</v>
      </c>
      <c r="B4044" t="s">
        <v>3543</v>
      </c>
      <c r="C4044" s="14" t="s">
        <v>2779</v>
      </c>
    </row>
    <row r="4045" spans="1:3" x14ac:dyDescent="0.25">
      <c r="A4045">
        <v>30349</v>
      </c>
      <c r="B4045" t="s">
        <v>3543</v>
      </c>
      <c r="C4045" s="14" t="s">
        <v>2779</v>
      </c>
    </row>
    <row r="4046" spans="1:3" x14ac:dyDescent="0.25">
      <c r="A4046">
        <v>30349</v>
      </c>
      <c r="B4046" t="s">
        <v>3543</v>
      </c>
      <c r="C4046" s="14" t="s">
        <v>2779</v>
      </c>
    </row>
    <row r="4047" spans="1:3" x14ac:dyDescent="0.25">
      <c r="A4047">
        <v>30349</v>
      </c>
      <c r="B4047" t="s">
        <v>3543</v>
      </c>
      <c r="C4047" s="14" t="s">
        <v>2779</v>
      </c>
    </row>
    <row r="4048" spans="1:3" x14ac:dyDescent="0.25">
      <c r="A4048">
        <v>30350</v>
      </c>
      <c r="B4048" t="s">
        <v>1716</v>
      </c>
      <c r="C4048" s="14" t="s">
        <v>2779</v>
      </c>
    </row>
    <row r="4049" spans="1:3" x14ac:dyDescent="0.25">
      <c r="A4049">
        <v>30351</v>
      </c>
      <c r="B4049" t="s">
        <v>1466</v>
      </c>
      <c r="C4049" s="14" t="s">
        <v>2779</v>
      </c>
    </row>
    <row r="4050" spans="1:3" x14ac:dyDescent="0.25">
      <c r="A4050">
        <v>30351</v>
      </c>
      <c r="B4050" t="s">
        <v>1466</v>
      </c>
      <c r="C4050" s="14" t="s">
        <v>2779</v>
      </c>
    </row>
    <row r="4051" spans="1:3" x14ac:dyDescent="0.25">
      <c r="A4051">
        <v>30351</v>
      </c>
      <c r="B4051" t="s">
        <v>1466</v>
      </c>
      <c r="C4051" s="14" t="s">
        <v>2779</v>
      </c>
    </row>
    <row r="4052" spans="1:3" x14ac:dyDescent="0.25">
      <c r="A4052">
        <v>30351</v>
      </c>
      <c r="B4052" t="s">
        <v>1466</v>
      </c>
      <c r="C4052" s="14" t="s">
        <v>2779</v>
      </c>
    </row>
    <row r="4053" spans="1:3" x14ac:dyDescent="0.25">
      <c r="A4053">
        <v>30352</v>
      </c>
      <c r="B4053" t="s">
        <v>1195</v>
      </c>
      <c r="C4053" s="14" t="s">
        <v>2779</v>
      </c>
    </row>
    <row r="4054" spans="1:3" x14ac:dyDescent="0.25">
      <c r="A4054">
        <v>30352</v>
      </c>
      <c r="B4054" t="s">
        <v>1195</v>
      </c>
      <c r="C4054" s="14" t="s">
        <v>2779</v>
      </c>
    </row>
    <row r="4055" spans="1:3" x14ac:dyDescent="0.25">
      <c r="A4055">
        <v>30352</v>
      </c>
      <c r="B4055" t="s">
        <v>1195</v>
      </c>
      <c r="C4055" s="14" t="s">
        <v>2779</v>
      </c>
    </row>
    <row r="4056" spans="1:3" x14ac:dyDescent="0.25">
      <c r="A4056">
        <v>30352</v>
      </c>
      <c r="B4056" t="s">
        <v>1195</v>
      </c>
      <c r="C4056" s="14" t="s">
        <v>2779</v>
      </c>
    </row>
    <row r="4057" spans="1:3" x14ac:dyDescent="0.25">
      <c r="A4057">
        <v>30354</v>
      </c>
      <c r="B4057" t="s">
        <v>3544</v>
      </c>
      <c r="C4057" s="14" t="s">
        <v>2779</v>
      </c>
    </row>
    <row r="4058" spans="1:3" x14ac:dyDescent="0.25">
      <c r="A4058">
        <v>30354</v>
      </c>
      <c r="B4058" t="s">
        <v>3544</v>
      </c>
      <c r="C4058" s="14" t="s">
        <v>2779</v>
      </c>
    </row>
    <row r="4059" spans="1:3" x14ac:dyDescent="0.25">
      <c r="A4059">
        <v>30354</v>
      </c>
      <c r="B4059" t="s">
        <v>3544</v>
      </c>
      <c r="C4059" s="14" t="s">
        <v>2779</v>
      </c>
    </row>
    <row r="4060" spans="1:3" x14ac:dyDescent="0.25">
      <c r="A4060">
        <v>30354</v>
      </c>
      <c r="B4060" t="s">
        <v>3544</v>
      </c>
      <c r="C4060" s="14" t="s">
        <v>2779</v>
      </c>
    </row>
    <row r="4061" spans="1:3" x14ac:dyDescent="0.25">
      <c r="A4061">
        <v>30355</v>
      </c>
      <c r="B4061" t="s">
        <v>3545</v>
      </c>
      <c r="C4061" s="14" t="s">
        <v>2779</v>
      </c>
    </row>
    <row r="4062" spans="1:3" x14ac:dyDescent="0.25">
      <c r="A4062">
        <v>30356</v>
      </c>
      <c r="B4062" t="s">
        <v>3546</v>
      </c>
      <c r="C4062" s="14" t="s">
        <v>2779</v>
      </c>
    </row>
    <row r="4063" spans="1:3" x14ac:dyDescent="0.25">
      <c r="A4063">
        <v>30356</v>
      </c>
      <c r="B4063" t="s">
        <v>3546</v>
      </c>
      <c r="C4063" s="14" t="s">
        <v>2779</v>
      </c>
    </row>
    <row r="4064" spans="1:3" x14ac:dyDescent="0.25">
      <c r="A4064">
        <v>30356</v>
      </c>
      <c r="B4064" t="s">
        <v>3546</v>
      </c>
      <c r="C4064" s="14" t="s">
        <v>2779</v>
      </c>
    </row>
    <row r="4065" spans="1:3" x14ac:dyDescent="0.25">
      <c r="A4065">
        <v>30356</v>
      </c>
      <c r="B4065" t="s">
        <v>3546</v>
      </c>
      <c r="C4065" s="14" t="s">
        <v>2779</v>
      </c>
    </row>
    <row r="4066" spans="1:3" x14ac:dyDescent="0.25">
      <c r="A4066">
        <v>30357</v>
      </c>
      <c r="B4066" t="s">
        <v>3547</v>
      </c>
      <c r="C4066" s="14" t="s">
        <v>2779</v>
      </c>
    </row>
    <row r="4067" spans="1:3" x14ac:dyDescent="0.25">
      <c r="A4067">
        <v>30358</v>
      </c>
      <c r="B4067" t="s">
        <v>3548</v>
      </c>
      <c r="C4067" s="14" t="s">
        <v>2125</v>
      </c>
    </row>
    <row r="4068" spans="1:3" x14ac:dyDescent="0.25">
      <c r="A4068">
        <v>30358</v>
      </c>
      <c r="B4068" t="s">
        <v>3548</v>
      </c>
      <c r="C4068" s="14" t="s">
        <v>2125</v>
      </c>
    </row>
    <row r="4069" spans="1:3" x14ac:dyDescent="0.25">
      <c r="A4069">
        <v>30358</v>
      </c>
      <c r="B4069" t="s">
        <v>3548</v>
      </c>
      <c r="C4069" s="14" t="s">
        <v>2125</v>
      </c>
    </row>
    <row r="4070" spans="1:3" x14ac:dyDescent="0.25">
      <c r="A4070">
        <v>30360</v>
      </c>
      <c r="B4070" t="s">
        <v>3549</v>
      </c>
      <c r="C4070" s="14" t="s">
        <v>2125</v>
      </c>
    </row>
    <row r="4071" spans="1:3" x14ac:dyDescent="0.25">
      <c r="A4071">
        <v>30360</v>
      </c>
      <c r="B4071" t="s">
        <v>3549</v>
      </c>
      <c r="C4071" s="14"/>
    </row>
    <row r="4072" spans="1:3" x14ac:dyDescent="0.25">
      <c r="A4072">
        <v>30361</v>
      </c>
      <c r="B4072" t="s">
        <v>3550</v>
      </c>
      <c r="C4072" s="14" t="s">
        <v>2125</v>
      </c>
    </row>
    <row r="4073" spans="1:3" x14ac:dyDescent="0.25">
      <c r="A4073">
        <v>30361</v>
      </c>
      <c r="B4073" t="s">
        <v>3550</v>
      </c>
      <c r="C4073" s="14" t="s">
        <v>2125</v>
      </c>
    </row>
    <row r="4074" spans="1:3" x14ac:dyDescent="0.25">
      <c r="A4074">
        <v>30361</v>
      </c>
      <c r="B4074" t="s">
        <v>3550</v>
      </c>
      <c r="C4074" s="14" t="s">
        <v>2125</v>
      </c>
    </row>
    <row r="4075" spans="1:3" x14ac:dyDescent="0.25">
      <c r="A4075">
        <v>30361</v>
      </c>
      <c r="B4075" t="s">
        <v>3550</v>
      </c>
      <c r="C4075" s="14" t="s">
        <v>2125</v>
      </c>
    </row>
    <row r="4076" spans="1:3" x14ac:dyDescent="0.25">
      <c r="A4076">
        <v>30362</v>
      </c>
      <c r="B4076" t="s">
        <v>1382</v>
      </c>
      <c r="C4076" s="14" t="s">
        <v>2125</v>
      </c>
    </row>
    <row r="4077" spans="1:3" x14ac:dyDescent="0.25">
      <c r="A4077">
        <v>30362</v>
      </c>
      <c r="B4077" t="s">
        <v>1382</v>
      </c>
      <c r="C4077" s="14" t="s">
        <v>2125</v>
      </c>
    </row>
    <row r="4078" spans="1:3" x14ac:dyDescent="0.25">
      <c r="A4078">
        <v>30362</v>
      </c>
      <c r="B4078" t="s">
        <v>1382</v>
      </c>
      <c r="C4078" s="14" t="s">
        <v>2125</v>
      </c>
    </row>
    <row r="4079" spans="1:3" x14ac:dyDescent="0.25">
      <c r="A4079">
        <v>30362</v>
      </c>
      <c r="B4079" t="s">
        <v>1382</v>
      </c>
      <c r="C4079" s="14" t="s">
        <v>2125</v>
      </c>
    </row>
    <row r="4080" spans="1:3" x14ac:dyDescent="0.25">
      <c r="A4080">
        <v>30364</v>
      </c>
      <c r="B4080" t="s">
        <v>3551</v>
      </c>
      <c r="C4080" s="14"/>
    </row>
    <row r="4081" spans="1:3" x14ac:dyDescent="0.25">
      <c r="A4081">
        <v>30364</v>
      </c>
      <c r="B4081" t="s">
        <v>3551</v>
      </c>
      <c r="C4081" s="14"/>
    </row>
    <row r="4082" spans="1:3" x14ac:dyDescent="0.25">
      <c r="A4082">
        <v>30367</v>
      </c>
      <c r="B4082" t="s">
        <v>3552</v>
      </c>
      <c r="C4082" s="14"/>
    </row>
    <row r="4083" spans="1:3" x14ac:dyDescent="0.25">
      <c r="A4083">
        <v>30367</v>
      </c>
      <c r="B4083" t="s">
        <v>3552</v>
      </c>
      <c r="C4083" s="14" t="s">
        <v>2125</v>
      </c>
    </row>
    <row r="4084" spans="1:3" x14ac:dyDescent="0.25">
      <c r="A4084">
        <v>30376</v>
      </c>
      <c r="B4084" t="s">
        <v>3553</v>
      </c>
      <c r="C4084" s="14" t="s">
        <v>2125</v>
      </c>
    </row>
    <row r="4085" spans="1:3" x14ac:dyDescent="0.25">
      <c r="A4085">
        <v>30376</v>
      </c>
      <c r="B4085" t="s">
        <v>3553</v>
      </c>
      <c r="C4085" s="14" t="s">
        <v>2125</v>
      </c>
    </row>
    <row r="4086" spans="1:3" x14ac:dyDescent="0.25">
      <c r="A4086">
        <v>30376</v>
      </c>
      <c r="B4086" t="s">
        <v>3553</v>
      </c>
      <c r="C4086" s="14" t="s">
        <v>2125</v>
      </c>
    </row>
    <row r="4087" spans="1:3" x14ac:dyDescent="0.25">
      <c r="A4087">
        <v>30376</v>
      </c>
      <c r="B4087" t="s">
        <v>3553</v>
      </c>
      <c r="C4087" s="14" t="s">
        <v>2125</v>
      </c>
    </row>
    <row r="4088" spans="1:3" x14ac:dyDescent="0.25">
      <c r="A4088">
        <v>30377</v>
      </c>
      <c r="B4088" t="s">
        <v>3554</v>
      </c>
      <c r="C4088" s="14" t="s">
        <v>2125</v>
      </c>
    </row>
    <row r="4089" spans="1:3" x14ac:dyDescent="0.25">
      <c r="A4089">
        <v>30377</v>
      </c>
      <c r="B4089" t="s">
        <v>3554</v>
      </c>
      <c r="C4089" s="14"/>
    </row>
    <row r="4090" spans="1:3" x14ac:dyDescent="0.25">
      <c r="A4090">
        <v>30379</v>
      </c>
      <c r="B4090" t="s">
        <v>3555</v>
      </c>
      <c r="C4090" s="14"/>
    </row>
    <row r="4091" spans="1:3" x14ac:dyDescent="0.25">
      <c r="A4091">
        <v>30379</v>
      </c>
      <c r="B4091" t="s">
        <v>3555</v>
      </c>
      <c r="C4091" s="14" t="s">
        <v>2779</v>
      </c>
    </row>
    <row r="4092" spans="1:3" x14ac:dyDescent="0.25">
      <c r="A4092">
        <v>30380</v>
      </c>
      <c r="B4092" t="s">
        <v>3556</v>
      </c>
      <c r="C4092" s="14" t="s">
        <v>2779</v>
      </c>
    </row>
    <row r="4093" spans="1:3" x14ac:dyDescent="0.25">
      <c r="A4093">
        <v>30380</v>
      </c>
      <c r="B4093" t="s">
        <v>3556</v>
      </c>
      <c r="C4093" s="14" t="s">
        <v>2779</v>
      </c>
    </row>
    <row r="4094" spans="1:3" x14ac:dyDescent="0.25">
      <c r="A4094">
        <v>30380</v>
      </c>
      <c r="B4094" t="s">
        <v>3556</v>
      </c>
      <c r="C4094" s="14" t="s">
        <v>2779</v>
      </c>
    </row>
    <row r="4095" spans="1:3" x14ac:dyDescent="0.25">
      <c r="A4095">
        <v>30380</v>
      </c>
      <c r="B4095" t="s">
        <v>3556</v>
      </c>
      <c r="C4095" s="14" t="s">
        <v>2779</v>
      </c>
    </row>
    <row r="4096" spans="1:3" x14ac:dyDescent="0.25">
      <c r="A4096">
        <v>30383</v>
      </c>
      <c r="B4096" t="s">
        <v>1493</v>
      </c>
      <c r="C4096" s="14" t="s">
        <v>2011</v>
      </c>
    </row>
    <row r="4097" spans="1:3" x14ac:dyDescent="0.25">
      <c r="A4097">
        <v>30383</v>
      </c>
      <c r="B4097" t="s">
        <v>1493</v>
      </c>
      <c r="C4097" s="14" t="s">
        <v>2011</v>
      </c>
    </row>
    <row r="4098" spans="1:3" x14ac:dyDescent="0.25">
      <c r="A4098">
        <v>30383</v>
      </c>
      <c r="B4098" t="s">
        <v>1493</v>
      </c>
      <c r="C4098" s="14" t="s">
        <v>2011</v>
      </c>
    </row>
    <row r="4099" spans="1:3" x14ac:dyDescent="0.25">
      <c r="A4099">
        <v>30383</v>
      </c>
      <c r="B4099" t="s">
        <v>1493</v>
      </c>
      <c r="C4099" s="14" t="s">
        <v>2011</v>
      </c>
    </row>
    <row r="4100" spans="1:3" x14ac:dyDescent="0.25">
      <c r="A4100">
        <v>30384</v>
      </c>
      <c r="B4100" t="s">
        <v>1292</v>
      </c>
      <c r="C4100" s="14" t="s">
        <v>3321</v>
      </c>
    </row>
    <row r="4101" spans="1:3" x14ac:dyDescent="0.25">
      <c r="A4101">
        <v>30384</v>
      </c>
      <c r="B4101" t="s">
        <v>1292</v>
      </c>
      <c r="C4101" s="14" t="s">
        <v>3321</v>
      </c>
    </row>
    <row r="4102" spans="1:3" x14ac:dyDescent="0.25">
      <c r="A4102">
        <v>30384</v>
      </c>
      <c r="B4102" t="s">
        <v>1292</v>
      </c>
      <c r="C4102" s="14" t="s">
        <v>3321</v>
      </c>
    </row>
    <row r="4103" spans="1:3" x14ac:dyDescent="0.25">
      <c r="A4103">
        <v>30384</v>
      </c>
      <c r="B4103" t="s">
        <v>1292</v>
      </c>
      <c r="C4103" s="14" t="s">
        <v>3321</v>
      </c>
    </row>
    <row r="4104" spans="1:3" x14ac:dyDescent="0.25">
      <c r="A4104">
        <v>30385</v>
      </c>
      <c r="B4104" t="s">
        <v>3557</v>
      </c>
      <c r="C4104" s="14" t="s">
        <v>2125</v>
      </c>
    </row>
    <row r="4105" spans="1:3" x14ac:dyDescent="0.25">
      <c r="A4105">
        <v>30385</v>
      </c>
      <c r="B4105" t="s">
        <v>3557</v>
      </c>
      <c r="C4105" s="14" t="s">
        <v>2125</v>
      </c>
    </row>
    <row r="4106" spans="1:3" x14ac:dyDescent="0.25">
      <c r="A4106">
        <v>30387</v>
      </c>
      <c r="B4106" t="s">
        <v>3558</v>
      </c>
      <c r="C4106" s="14" t="s">
        <v>2011</v>
      </c>
    </row>
    <row r="4107" spans="1:3" x14ac:dyDescent="0.25">
      <c r="A4107">
        <v>30387</v>
      </c>
      <c r="B4107" t="s">
        <v>3558</v>
      </c>
      <c r="C4107" s="14" t="s">
        <v>2011</v>
      </c>
    </row>
    <row r="4108" spans="1:3" x14ac:dyDescent="0.25">
      <c r="A4108">
        <v>30388</v>
      </c>
      <c r="B4108" t="s">
        <v>3559</v>
      </c>
      <c r="C4108" s="14" t="s">
        <v>2011</v>
      </c>
    </row>
    <row r="4109" spans="1:3" x14ac:dyDescent="0.25">
      <c r="A4109">
        <v>30389</v>
      </c>
      <c r="B4109" t="s">
        <v>3560</v>
      </c>
      <c r="C4109" s="14" t="s">
        <v>2011</v>
      </c>
    </row>
    <row r="4110" spans="1:3" x14ac:dyDescent="0.25">
      <c r="A4110">
        <v>30391</v>
      </c>
      <c r="B4110" t="s">
        <v>1395</v>
      </c>
      <c r="C4110" s="14" t="s">
        <v>2125</v>
      </c>
    </row>
    <row r="4111" spans="1:3" x14ac:dyDescent="0.25">
      <c r="A4111">
        <v>30391</v>
      </c>
      <c r="B4111" t="s">
        <v>1395</v>
      </c>
      <c r="C4111" s="14" t="s">
        <v>2125</v>
      </c>
    </row>
    <row r="4112" spans="1:3" x14ac:dyDescent="0.25">
      <c r="A4112">
        <v>30391</v>
      </c>
      <c r="B4112" t="s">
        <v>1395</v>
      </c>
      <c r="C4112" s="14" t="s">
        <v>2125</v>
      </c>
    </row>
    <row r="4113" spans="1:3" x14ac:dyDescent="0.25">
      <c r="A4113">
        <v>30391</v>
      </c>
      <c r="B4113" t="s">
        <v>1395</v>
      </c>
      <c r="C4113" s="14" t="s">
        <v>2125</v>
      </c>
    </row>
    <row r="4114" spans="1:3" x14ac:dyDescent="0.25">
      <c r="A4114">
        <v>30393</v>
      </c>
      <c r="B4114" t="s">
        <v>3561</v>
      </c>
      <c r="C4114" s="14" t="s">
        <v>2125</v>
      </c>
    </row>
    <row r="4115" spans="1:3" x14ac:dyDescent="0.25">
      <c r="A4115">
        <v>30393</v>
      </c>
      <c r="B4115" t="s">
        <v>3561</v>
      </c>
      <c r="C4115" s="14" t="s">
        <v>2125</v>
      </c>
    </row>
    <row r="4116" spans="1:3" x14ac:dyDescent="0.25">
      <c r="A4116">
        <v>30394</v>
      </c>
      <c r="B4116" t="s">
        <v>3562</v>
      </c>
      <c r="C4116" s="14" t="s">
        <v>2125</v>
      </c>
    </row>
    <row r="4117" spans="1:3" x14ac:dyDescent="0.25">
      <c r="A4117">
        <v>30395</v>
      </c>
      <c r="B4117" t="s">
        <v>3563</v>
      </c>
      <c r="C4117" s="14" t="s">
        <v>2125</v>
      </c>
    </row>
    <row r="4118" spans="1:3" x14ac:dyDescent="0.25">
      <c r="A4118">
        <v>30397</v>
      </c>
      <c r="B4118" t="s">
        <v>3564</v>
      </c>
      <c r="C4118" s="14" t="s">
        <v>2125</v>
      </c>
    </row>
    <row r="4119" spans="1:3" x14ac:dyDescent="0.25">
      <c r="A4119">
        <v>30397</v>
      </c>
      <c r="B4119" t="s">
        <v>3564</v>
      </c>
      <c r="C4119" s="14" t="s">
        <v>2125</v>
      </c>
    </row>
    <row r="4120" spans="1:3" x14ac:dyDescent="0.25">
      <c r="A4120">
        <v>30398</v>
      </c>
      <c r="B4120" t="s">
        <v>3565</v>
      </c>
      <c r="C4120" s="14" t="s">
        <v>2125</v>
      </c>
    </row>
    <row r="4121" spans="1:3" x14ac:dyDescent="0.25">
      <c r="A4121">
        <v>30399</v>
      </c>
      <c r="B4121" t="s">
        <v>3566</v>
      </c>
      <c r="C4121" s="14" t="s">
        <v>2125</v>
      </c>
    </row>
    <row r="4122" spans="1:3" x14ac:dyDescent="0.25">
      <c r="A4122">
        <v>30400</v>
      </c>
      <c r="B4122" t="s">
        <v>3567</v>
      </c>
      <c r="C4122" s="14" t="s">
        <v>2125</v>
      </c>
    </row>
    <row r="4123" spans="1:3" x14ac:dyDescent="0.25">
      <c r="A4123">
        <v>30403</v>
      </c>
      <c r="B4123" t="s">
        <v>3568</v>
      </c>
      <c r="C4123" s="14" t="s">
        <v>2125</v>
      </c>
    </row>
    <row r="4124" spans="1:3" x14ac:dyDescent="0.25">
      <c r="A4124">
        <v>30404</v>
      </c>
      <c r="B4124" t="s">
        <v>3569</v>
      </c>
      <c r="C4124" s="14" t="s">
        <v>2011</v>
      </c>
    </row>
    <row r="4125" spans="1:3" x14ac:dyDescent="0.25">
      <c r="A4125">
        <v>30404</v>
      </c>
      <c r="B4125" t="s">
        <v>3569</v>
      </c>
      <c r="C4125" s="14" t="s">
        <v>2011</v>
      </c>
    </row>
    <row r="4126" spans="1:3" x14ac:dyDescent="0.25">
      <c r="A4126">
        <v>30404</v>
      </c>
      <c r="B4126" t="s">
        <v>3569</v>
      </c>
      <c r="C4126" s="14" t="s">
        <v>2011</v>
      </c>
    </row>
    <row r="4127" spans="1:3" x14ac:dyDescent="0.25">
      <c r="A4127">
        <v>30404</v>
      </c>
      <c r="B4127" t="s">
        <v>3569</v>
      </c>
      <c r="C4127" s="14" t="s">
        <v>2011</v>
      </c>
    </row>
    <row r="4128" spans="1:3" x14ac:dyDescent="0.25">
      <c r="A4128">
        <v>30405</v>
      </c>
      <c r="B4128" t="s">
        <v>3570</v>
      </c>
      <c r="C4128" s="14" t="s">
        <v>2779</v>
      </c>
    </row>
    <row r="4129" spans="1:3" x14ac:dyDescent="0.25">
      <c r="A4129">
        <v>30405</v>
      </c>
      <c r="B4129" t="s">
        <v>3570</v>
      </c>
      <c r="C4129" s="14" t="s">
        <v>2779</v>
      </c>
    </row>
    <row r="4130" spans="1:3" x14ac:dyDescent="0.25">
      <c r="A4130">
        <v>30405</v>
      </c>
      <c r="B4130" t="s">
        <v>3570</v>
      </c>
      <c r="C4130" s="14" t="s">
        <v>2779</v>
      </c>
    </row>
    <row r="4131" spans="1:3" x14ac:dyDescent="0.25">
      <c r="A4131">
        <v>30405</v>
      </c>
      <c r="B4131" t="s">
        <v>3570</v>
      </c>
      <c r="C4131" s="14" t="s">
        <v>2779</v>
      </c>
    </row>
    <row r="4132" spans="1:3" x14ac:dyDescent="0.25">
      <c r="A4132">
        <v>30406</v>
      </c>
      <c r="B4132" t="s">
        <v>3571</v>
      </c>
      <c r="C4132" s="14" t="s">
        <v>2011</v>
      </c>
    </row>
    <row r="4133" spans="1:3" x14ac:dyDescent="0.25">
      <c r="A4133">
        <v>30406</v>
      </c>
      <c r="B4133" t="s">
        <v>3571</v>
      </c>
      <c r="C4133" s="14" t="s">
        <v>2011</v>
      </c>
    </row>
    <row r="4134" spans="1:3" x14ac:dyDescent="0.25">
      <c r="A4134">
        <v>30406</v>
      </c>
      <c r="B4134" t="s">
        <v>3571</v>
      </c>
      <c r="C4134" s="14" t="s">
        <v>2011</v>
      </c>
    </row>
    <row r="4135" spans="1:3" x14ac:dyDescent="0.25">
      <c r="A4135">
        <v>30406</v>
      </c>
      <c r="B4135" t="s">
        <v>3571</v>
      </c>
      <c r="C4135" s="14" t="s">
        <v>2011</v>
      </c>
    </row>
    <row r="4136" spans="1:3" x14ac:dyDescent="0.25">
      <c r="A4136">
        <v>30410</v>
      </c>
      <c r="B4136" t="s">
        <v>1154</v>
      </c>
      <c r="C4136" s="14" t="s">
        <v>2125</v>
      </c>
    </row>
    <row r="4137" spans="1:3" x14ac:dyDescent="0.25">
      <c r="A4137">
        <v>30410</v>
      </c>
      <c r="B4137" t="s">
        <v>1154</v>
      </c>
      <c r="C4137" s="14" t="s">
        <v>2125</v>
      </c>
    </row>
    <row r="4138" spans="1:3" x14ac:dyDescent="0.25">
      <c r="A4138">
        <v>30410</v>
      </c>
      <c r="B4138" t="s">
        <v>1154</v>
      </c>
      <c r="C4138" s="14" t="s">
        <v>2125</v>
      </c>
    </row>
    <row r="4139" spans="1:3" x14ac:dyDescent="0.25">
      <c r="A4139">
        <v>30410</v>
      </c>
      <c r="B4139" t="s">
        <v>1154</v>
      </c>
      <c r="C4139" s="14" t="s">
        <v>2125</v>
      </c>
    </row>
    <row r="4140" spans="1:3" x14ac:dyDescent="0.25">
      <c r="A4140">
        <v>30412</v>
      </c>
      <c r="B4140" t="s">
        <v>3572</v>
      </c>
      <c r="C4140" s="14" t="s">
        <v>3402</v>
      </c>
    </row>
    <row r="4141" spans="1:3" x14ac:dyDescent="0.25">
      <c r="A4141">
        <v>30412</v>
      </c>
      <c r="B4141" t="s">
        <v>3572</v>
      </c>
      <c r="C4141" s="14" t="s">
        <v>3402</v>
      </c>
    </row>
    <row r="4142" spans="1:3" x14ac:dyDescent="0.25">
      <c r="A4142">
        <v>30412</v>
      </c>
      <c r="B4142" t="s">
        <v>3572</v>
      </c>
      <c r="C4142" s="14" t="s">
        <v>3402</v>
      </c>
    </row>
    <row r="4143" spans="1:3" x14ac:dyDescent="0.25">
      <c r="A4143">
        <v>30412</v>
      </c>
      <c r="B4143" t="s">
        <v>3572</v>
      </c>
      <c r="C4143" s="14" t="s">
        <v>3402</v>
      </c>
    </row>
    <row r="4144" spans="1:3" x14ac:dyDescent="0.25">
      <c r="A4144">
        <v>30413</v>
      </c>
      <c r="B4144" t="s">
        <v>3573</v>
      </c>
      <c r="C4144" s="14" t="s">
        <v>3389</v>
      </c>
    </row>
    <row r="4145" spans="1:3" x14ac:dyDescent="0.25">
      <c r="A4145">
        <v>30413</v>
      </c>
      <c r="B4145" t="s">
        <v>3573</v>
      </c>
      <c r="C4145" s="14" t="s">
        <v>3389</v>
      </c>
    </row>
    <row r="4146" spans="1:3" x14ac:dyDescent="0.25">
      <c r="A4146">
        <v>30413</v>
      </c>
      <c r="B4146" t="s">
        <v>3573</v>
      </c>
      <c r="C4146" s="14" t="s">
        <v>3389</v>
      </c>
    </row>
    <row r="4147" spans="1:3" x14ac:dyDescent="0.25">
      <c r="A4147">
        <v>30414</v>
      </c>
      <c r="B4147" t="s">
        <v>1213</v>
      </c>
      <c r="C4147" s="14" t="s">
        <v>2125</v>
      </c>
    </row>
    <row r="4148" spans="1:3" x14ac:dyDescent="0.25">
      <c r="A4148">
        <v>30414</v>
      </c>
      <c r="B4148" t="s">
        <v>1213</v>
      </c>
      <c r="C4148" s="14" t="s">
        <v>2125</v>
      </c>
    </row>
    <row r="4149" spans="1:3" x14ac:dyDescent="0.25">
      <c r="A4149">
        <v>30414</v>
      </c>
      <c r="B4149" t="s">
        <v>1213</v>
      </c>
      <c r="C4149" s="14" t="s">
        <v>2125</v>
      </c>
    </row>
    <row r="4150" spans="1:3" x14ac:dyDescent="0.25">
      <c r="A4150">
        <v>30414</v>
      </c>
      <c r="B4150" t="s">
        <v>1213</v>
      </c>
      <c r="C4150" s="14" t="s">
        <v>2125</v>
      </c>
    </row>
    <row r="4151" spans="1:3" x14ac:dyDescent="0.25">
      <c r="A4151">
        <v>30415</v>
      </c>
      <c r="B4151" t="s">
        <v>1227</v>
      </c>
      <c r="C4151" s="14" t="s">
        <v>3574</v>
      </c>
    </row>
    <row r="4152" spans="1:3" x14ac:dyDescent="0.25">
      <c r="A4152">
        <v>30415</v>
      </c>
      <c r="B4152" t="s">
        <v>1227</v>
      </c>
      <c r="C4152" s="14" t="s">
        <v>3574</v>
      </c>
    </row>
    <row r="4153" spans="1:3" x14ac:dyDescent="0.25">
      <c r="A4153">
        <v>30415</v>
      </c>
      <c r="B4153" t="s">
        <v>1227</v>
      </c>
      <c r="C4153" s="14" t="s">
        <v>3574</v>
      </c>
    </row>
    <row r="4154" spans="1:3" x14ac:dyDescent="0.25">
      <c r="A4154">
        <v>30415</v>
      </c>
      <c r="B4154" t="s">
        <v>1227</v>
      </c>
      <c r="C4154" s="14" t="s">
        <v>3574</v>
      </c>
    </row>
    <row r="4155" spans="1:3" x14ac:dyDescent="0.25">
      <c r="A4155">
        <v>30416</v>
      </c>
      <c r="B4155" t="s">
        <v>3575</v>
      </c>
      <c r="C4155" s="14" t="s">
        <v>2125</v>
      </c>
    </row>
    <row r="4156" spans="1:3" x14ac:dyDescent="0.25">
      <c r="A4156">
        <v>30416</v>
      </c>
      <c r="B4156" t="s">
        <v>3575</v>
      </c>
      <c r="C4156" s="14" t="s">
        <v>2125</v>
      </c>
    </row>
    <row r="4157" spans="1:3" x14ac:dyDescent="0.25">
      <c r="A4157">
        <v>30416</v>
      </c>
      <c r="B4157" t="s">
        <v>3575</v>
      </c>
      <c r="C4157" s="14" t="s">
        <v>2125</v>
      </c>
    </row>
    <row r="4158" spans="1:3" x14ac:dyDescent="0.25">
      <c r="A4158">
        <v>30416</v>
      </c>
      <c r="B4158" t="s">
        <v>3575</v>
      </c>
      <c r="C4158" s="14" t="s">
        <v>2125</v>
      </c>
    </row>
    <row r="4159" spans="1:3" x14ac:dyDescent="0.25">
      <c r="A4159">
        <v>30417</v>
      </c>
      <c r="B4159" t="s">
        <v>3576</v>
      </c>
      <c r="C4159" s="14" t="s">
        <v>2011</v>
      </c>
    </row>
    <row r="4160" spans="1:3" x14ac:dyDescent="0.25">
      <c r="A4160">
        <v>30417</v>
      </c>
      <c r="B4160" t="s">
        <v>3576</v>
      </c>
      <c r="C4160" s="14" t="s">
        <v>2011</v>
      </c>
    </row>
    <row r="4161" spans="1:3" x14ac:dyDescent="0.25">
      <c r="A4161">
        <v>30417</v>
      </c>
      <c r="B4161" t="s">
        <v>3576</v>
      </c>
      <c r="C4161" s="14" t="s">
        <v>2011</v>
      </c>
    </row>
    <row r="4162" spans="1:3" x14ac:dyDescent="0.25">
      <c r="A4162">
        <v>30417</v>
      </c>
      <c r="B4162" t="s">
        <v>3576</v>
      </c>
      <c r="C4162" s="14" t="s">
        <v>2011</v>
      </c>
    </row>
    <row r="4163" spans="1:3" x14ac:dyDescent="0.25">
      <c r="A4163">
        <v>30422</v>
      </c>
      <c r="B4163" t="s">
        <v>3577</v>
      </c>
      <c r="C4163" s="14"/>
    </row>
    <row r="4164" spans="1:3" x14ac:dyDescent="0.25">
      <c r="A4164">
        <v>30423</v>
      </c>
      <c r="B4164" t="s">
        <v>3578</v>
      </c>
      <c r="C4164" s="14"/>
    </row>
    <row r="4165" spans="1:3" x14ac:dyDescent="0.25">
      <c r="A4165">
        <v>30424</v>
      </c>
      <c r="B4165" t="s">
        <v>3579</v>
      </c>
      <c r="C4165" s="14" t="s">
        <v>2779</v>
      </c>
    </row>
    <row r="4166" spans="1:3" x14ac:dyDescent="0.25">
      <c r="A4166">
        <v>30424</v>
      </c>
      <c r="B4166" t="s">
        <v>3579</v>
      </c>
      <c r="C4166" s="14" t="s">
        <v>2779</v>
      </c>
    </row>
    <row r="4167" spans="1:3" x14ac:dyDescent="0.25">
      <c r="A4167">
        <v>30424</v>
      </c>
      <c r="B4167" t="s">
        <v>3579</v>
      </c>
      <c r="C4167" s="14" t="s">
        <v>2779</v>
      </c>
    </row>
    <row r="4168" spans="1:3" x14ac:dyDescent="0.25">
      <c r="A4168">
        <v>30424</v>
      </c>
      <c r="B4168" t="s">
        <v>3579</v>
      </c>
      <c r="C4168" s="14" t="s">
        <v>2779</v>
      </c>
    </row>
    <row r="4169" spans="1:3" x14ac:dyDescent="0.25">
      <c r="A4169">
        <v>30425</v>
      </c>
      <c r="B4169" t="s">
        <v>3580</v>
      </c>
      <c r="C4169" s="14" t="s">
        <v>2779</v>
      </c>
    </row>
    <row r="4170" spans="1:3" x14ac:dyDescent="0.25">
      <c r="A4170">
        <v>30425</v>
      </c>
      <c r="B4170" t="s">
        <v>3580</v>
      </c>
      <c r="C4170" s="14" t="s">
        <v>2779</v>
      </c>
    </row>
    <row r="4171" spans="1:3" x14ac:dyDescent="0.25">
      <c r="A4171">
        <v>30425</v>
      </c>
      <c r="B4171" t="s">
        <v>3580</v>
      </c>
      <c r="C4171" s="14" t="s">
        <v>2779</v>
      </c>
    </row>
    <row r="4172" spans="1:3" x14ac:dyDescent="0.25">
      <c r="A4172">
        <v>30425</v>
      </c>
      <c r="B4172" t="s">
        <v>3580</v>
      </c>
      <c r="C4172" s="14" t="s">
        <v>2779</v>
      </c>
    </row>
    <row r="4173" spans="1:3" x14ac:dyDescent="0.25">
      <c r="A4173">
        <v>30426</v>
      </c>
      <c r="B4173" t="s">
        <v>3581</v>
      </c>
      <c r="C4173" s="14" t="s">
        <v>2011</v>
      </c>
    </row>
    <row r="4174" spans="1:3" x14ac:dyDescent="0.25">
      <c r="A4174">
        <v>30426</v>
      </c>
      <c r="B4174" t="s">
        <v>3581</v>
      </c>
      <c r="C4174" s="14" t="s">
        <v>2011</v>
      </c>
    </row>
    <row r="4175" spans="1:3" x14ac:dyDescent="0.25">
      <c r="A4175">
        <v>30426</v>
      </c>
      <c r="B4175" t="s">
        <v>3581</v>
      </c>
      <c r="C4175" s="14" t="s">
        <v>2011</v>
      </c>
    </row>
    <row r="4176" spans="1:3" x14ac:dyDescent="0.25">
      <c r="A4176">
        <v>30426</v>
      </c>
      <c r="B4176" t="s">
        <v>3581</v>
      </c>
      <c r="C4176" s="14" t="s">
        <v>2011</v>
      </c>
    </row>
    <row r="4177" spans="1:3" x14ac:dyDescent="0.25">
      <c r="A4177">
        <v>30427</v>
      </c>
      <c r="B4177" t="s">
        <v>3582</v>
      </c>
      <c r="C4177" s="14" t="s">
        <v>2011</v>
      </c>
    </row>
    <row r="4178" spans="1:3" x14ac:dyDescent="0.25">
      <c r="A4178">
        <v>30427</v>
      </c>
      <c r="B4178" t="s">
        <v>3582</v>
      </c>
      <c r="C4178" s="14" t="s">
        <v>2011</v>
      </c>
    </row>
    <row r="4179" spans="1:3" x14ac:dyDescent="0.25">
      <c r="A4179">
        <v>30427</v>
      </c>
      <c r="B4179" t="s">
        <v>3582</v>
      </c>
      <c r="C4179" s="14" t="s">
        <v>2011</v>
      </c>
    </row>
    <row r="4180" spans="1:3" x14ac:dyDescent="0.25">
      <c r="A4180">
        <v>30427</v>
      </c>
      <c r="B4180" t="s">
        <v>3582</v>
      </c>
      <c r="C4180" s="14" t="s">
        <v>2011</v>
      </c>
    </row>
    <row r="4181" spans="1:3" x14ac:dyDescent="0.25">
      <c r="A4181">
        <v>30428</v>
      </c>
      <c r="B4181" t="s">
        <v>3583</v>
      </c>
      <c r="C4181" s="14" t="s">
        <v>2125</v>
      </c>
    </row>
    <row r="4182" spans="1:3" x14ac:dyDescent="0.25">
      <c r="A4182">
        <v>30428</v>
      </c>
      <c r="B4182" t="s">
        <v>3583</v>
      </c>
      <c r="C4182" s="14"/>
    </row>
    <row r="4183" spans="1:3" x14ac:dyDescent="0.25">
      <c r="A4183">
        <v>30431</v>
      </c>
      <c r="B4183" t="s">
        <v>3584</v>
      </c>
      <c r="C4183" s="14" t="s">
        <v>2125</v>
      </c>
    </row>
    <row r="4184" spans="1:3" x14ac:dyDescent="0.25">
      <c r="A4184">
        <v>30431</v>
      </c>
      <c r="B4184" t="s">
        <v>3584</v>
      </c>
      <c r="C4184" s="14" t="s">
        <v>2125</v>
      </c>
    </row>
    <row r="4185" spans="1:3" x14ac:dyDescent="0.25">
      <c r="A4185">
        <v>30431</v>
      </c>
      <c r="B4185" t="s">
        <v>3584</v>
      </c>
      <c r="C4185" s="14" t="s">
        <v>2125</v>
      </c>
    </row>
    <row r="4186" spans="1:3" x14ac:dyDescent="0.25">
      <c r="A4186">
        <v>30431</v>
      </c>
      <c r="B4186" t="s">
        <v>3584</v>
      </c>
      <c r="C4186" s="14" t="s">
        <v>2125</v>
      </c>
    </row>
    <row r="4187" spans="1:3" x14ac:dyDescent="0.25">
      <c r="A4187">
        <v>30432</v>
      </c>
      <c r="B4187" t="s">
        <v>1786</v>
      </c>
      <c r="C4187" s="14" t="s">
        <v>2125</v>
      </c>
    </row>
    <row r="4188" spans="1:3" x14ac:dyDescent="0.25">
      <c r="A4188">
        <v>30432</v>
      </c>
      <c r="B4188" t="s">
        <v>1786</v>
      </c>
      <c r="C4188" s="14" t="s">
        <v>2125</v>
      </c>
    </row>
    <row r="4189" spans="1:3" x14ac:dyDescent="0.25">
      <c r="A4189">
        <v>30432</v>
      </c>
      <c r="B4189" t="s">
        <v>1786</v>
      </c>
      <c r="C4189" s="14" t="s">
        <v>2125</v>
      </c>
    </row>
    <row r="4190" spans="1:3" x14ac:dyDescent="0.25">
      <c r="A4190">
        <v>30433</v>
      </c>
      <c r="B4190" t="s">
        <v>3585</v>
      </c>
      <c r="C4190" s="14" t="s">
        <v>2125</v>
      </c>
    </row>
    <row r="4191" spans="1:3" x14ac:dyDescent="0.25">
      <c r="A4191">
        <v>30433</v>
      </c>
      <c r="B4191" t="s">
        <v>3585</v>
      </c>
      <c r="C4191" s="14" t="s">
        <v>2125</v>
      </c>
    </row>
    <row r="4192" spans="1:3" x14ac:dyDescent="0.25">
      <c r="A4192">
        <v>30433</v>
      </c>
      <c r="B4192" t="s">
        <v>3585</v>
      </c>
      <c r="C4192" s="14" t="s">
        <v>2125</v>
      </c>
    </row>
    <row r="4193" spans="1:3" x14ac:dyDescent="0.25">
      <c r="A4193">
        <v>30433</v>
      </c>
      <c r="B4193" t="s">
        <v>3585</v>
      </c>
      <c r="C4193" s="14" t="s">
        <v>2125</v>
      </c>
    </row>
    <row r="4194" spans="1:3" x14ac:dyDescent="0.25">
      <c r="A4194">
        <v>30434</v>
      </c>
      <c r="B4194" t="s">
        <v>1624</v>
      </c>
      <c r="C4194" s="14" t="s">
        <v>2125</v>
      </c>
    </row>
    <row r="4195" spans="1:3" x14ac:dyDescent="0.25">
      <c r="A4195">
        <v>30434</v>
      </c>
      <c r="B4195" t="s">
        <v>1624</v>
      </c>
      <c r="C4195" s="14" t="s">
        <v>2125</v>
      </c>
    </row>
    <row r="4196" spans="1:3" x14ac:dyDescent="0.25">
      <c r="A4196">
        <v>30434</v>
      </c>
      <c r="B4196" t="s">
        <v>1624</v>
      </c>
      <c r="C4196" s="14" t="s">
        <v>2125</v>
      </c>
    </row>
    <row r="4197" spans="1:3" x14ac:dyDescent="0.25">
      <c r="A4197">
        <v>30435</v>
      </c>
      <c r="B4197" t="s">
        <v>3586</v>
      </c>
      <c r="C4197" s="14" t="s">
        <v>2125</v>
      </c>
    </row>
    <row r="4198" spans="1:3" x14ac:dyDescent="0.25">
      <c r="A4198">
        <v>30435</v>
      </c>
      <c r="B4198" t="s">
        <v>3586</v>
      </c>
      <c r="C4198" s="14" t="s">
        <v>2125</v>
      </c>
    </row>
    <row r="4199" spans="1:3" x14ac:dyDescent="0.25">
      <c r="A4199">
        <v>30435</v>
      </c>
      <c r="B4199" t="s">
        <v>3586</v>
      </c>
      <c r="C4199" s="14" t="s">
        <v>2125</v>
      </c>
    </row>
    <row r="4200" spans="1:3" x14ac:dyDescent="0.25">
      <c r="A4200">
        <v>30435</v>
      </c>
      <c r="B4200" t="s">
        <v>3586</v>
      </c>
      <c r="C4200" s="14" t="s">
        <v>2125</v>
      </c>
    </row>
    <row r="4201" spans="1:3" x14ac:dyDescent="0.25">
      <c r="A4201">
        <v>30437</v>
      </c>
      <c r="B4201" t="s">
        <v>3587</v>
      </c>
      <c r="C4201" s="14"/>
    </row>
    <row r="4202" spans="1:3" x14ac:dyDescent="0.25">
      <c r="A4202">
        <v>30437</v>
      </c>
      <c r="B4202" t="s">
        <v>3587</v>
      </c>
      <c r="C4202" s="14"/>
    </row>
    <row r="4203" spans="1:3" x14ac:dyDescent="0.25">
      <c r="A4203">
        <v>30440</v>
      </c>
      <c r="B4203" t="s">
        <v>3588</v>
      </c>
      <c r="C4203" s="14" t="s">
        <v>2125</v>
      </c>
    </row>
    <row r="4204" spans="1:3" x14ac:dyDescent="0.25">
      <c r="A4204">
        <v>30440</v>
      </c>
      <c r="B4204" t="s">
        <v>3588</v>
      </c>
      <c r="C4204" s="14" t="s">
        <v>2125</v>
      </c>
    </row>
    <row r="4205" spans="1:3" x14ac:dyDescent="0.25">
      <c r="A4205">
        <v>30440</v>
      </c>
      <c r="B4205" t="s">
        <v>3588</v>
      </c>
      <c r="C4205" s="14" t="s">
        <v>2125</v>
      </c>
    </row>
    <row r="4206" spans="1:3" x14ac:dyDescent="0.25">
      <c r="A4206">
        <v>30440</v>
      </c>
      <c r="B4206" t="s">
        <v>3588</v>
      </c>
      <c r="C4206" s="14" t="s">
        <v>2125</v>
      </c>
    </row>
    <row r="4207" spans="1:3" x14ac:dyDescent="0.25">
      <c r="A4207">
        <v>30460</v>
      </c>
      <c r="B4207" t="s">
        <v>1528</v>
      </c>
      <c r="C4207" s="14" t="s">
        <v>3402</v>
      </c>
    </row>
    <row r="4208" spans="1:3" x14ac:dyDescent="0.25">
      <c r="A4208">
        <v>30463</v>
      </c>
      <c r="B4208" t="s">
        <v>3589</v>
      </c>
      <c r="C4208" s="14" t="s">
        <v>2125</v>
      </c>
    </row>
    <row r="4209" spans="1:3" x14ac:dyDescent="0.25">
      <c r="A4209">
        <v>30463</v>
      </c>
      <c r="B4209" t="s">
        <v>3589</v>
      </c>
      <c r="C4209" s="14" t="s">
        <v>2125</v>
      </c>
    </row>
    <row r="4210" spans="1:3" x14ac:dyDescent="0.25">
      <c r="A4210">
        <v>30463</v>
      </c>
      <c r="B4210" t="s">
        <v>3589</v>
      </c>
      <c r="C4210" s="14" t="s">
        <v>2125</v>
      </c>
    </row>
    <row r="4211" spans="1:3" x14ac:dyDescent="0.25">
      <c r="A4211">
        <v>30463</v>
      </c>
      <c r="B4211" t="s">
        <v>3589</v>
      </c>
      <c r="C4211" s="14" t="s">
        <v>2125</v>
      </c>
    </row>
    <row r="4212" spans="1:3" x14ac:dyDescent="0.25">
      <c r="A4212">
        <v>30467</v>
      </c>
      <c r="B4212" t="s">
        <v>3590</v>
      </c>
      <c r="C4212" s="14" t="s">
        <v>2125</v>
      </c>
    </row>
    <row r="4213" spans="1:3" x14ac:dyDescent="0.25">
      <c r="A4213">
        <v>30467</v>
      </c>
      <c r="B4213" t="s">
        <v>3590</v>
      </c>
      <c r="C4213" s="14" t="s">
        <v>2125</v>
      </c>
    </row>
    <row r="4214" spans="1:3" x14ac:dyDescent="0.25">
      <c r="A4214">
        <v>30467</v>
      </c>
      <c r="B4214" t="s">
        <v>3590</v>
      </c>
      <c r="C4214" s="14" t="s">
        <v>2125</v>
      </c>
    </row>
    <row r="4215" spans="1:3" x14ac:dyDescent="0.25">
      <c r="A4215">
        <v>30467</v>
      </c>
      <c r="B4215" t="s">
        <v>3590</v>
      </c>
      <c r="C4215" s="14" t="s">
        <v>2125</v>
      </c>
    </row>
    <row r="4216" spans="1:3" x14ac:dyDescent="0.25">
      <c r="A4216">
        <v>30468</v>
      </c>
      <c r="B4216" t="s">
        <v>1294</v>
      </c>
      <c r="C4216" s="14" t="s">
        <v>2011</v>
      </c>
    </row>
    <row r="4217" spans="1:3" x14ac:dyDescent="0.25">
      <c r="A4217">
        <v>30468</v>
      </c>
      <c r="B4217" t="s">
        <v>1294</v>
      </c>
      <c r="C4217" s="14" t="s">
        <v>2011</v>
      </c>
    </row>
    <row r="4218" spans="1:3" x14ac:dyDescent="0.25">
      <c r="A4218">
        <v>30468</v>
      </c>
      <c r="B4218" t="s">
        <v>1294</v>
      </c>
      <c r="C4218" s="14" t="s">
        <v>2011</v>
      </c>
    </row>
    <row r="4219" spans="1:3" x14ac:dyDescent="0.25">
      <c r="A4219">
        <v>30468</v>
      </c>
      <c r="B4219" t="s">
        <v>1294</v>
      </c>
      <c r="C4219" s="14" t="s">
        <v>2011</v>
      </c>
    </row>
    <row r="4220" spans="1:3" x14ac:dyDescent="0.25">
      <c r="A4220">
        <v>30469</v>
      </c>
      <c r="B4220" t="s">
        <v>3591</v>
      </c>
      <c r="C4220" s="14" t="s">
        <v>2011</v>
      </c>
    </row>
    <row r="4221" spans="1:3" x14ac:dyDescent="0.25">
      <c r="A4221">
        <v>30469</v>
      </c>
      <c r="B4221" t="s">
        <v>3591</v>
      </c>
      <c r="C4221" s="14" t="s">
        <v>2011</v>
      </c>
    </row>
    <row r="4222" spans="1:3" x14ac:dyDescent="0.25">
      <c r="A4222">
        <v>30469</v>
      </c>
      <c r="B4222" t="s">
        <v>3591</v>
      </c>
      <c r="C4222" s="14" t="s">
        <v>2011</v>
      </c>
    </row>
    <row r="4223" spans="1:3" x14ac:dyDescent="0.25">
      <c r="A4223">
        <v>30469</v>
      </c>
      <c r="B4223" t="s">
        <v>3591</v>
      </c>
      <c r="C4223" s="14" t="s">
        <v>2011</v>
      </c>
    </row>
    <row r="4224" spans="1:3" x14ac:dyDescent="0.25">
      <c r="A4224">
        <v>30472</v>
      </c>
      <c r="B4224" t="s">
        <v>3592</v>
      </c>
      <c r="C4224" s="14" t="s">
        <v>2125</v>
      </c>
    </row>
    <row r="4225" spans="1:3" x14ac:dyDescent="0.25">
      <c r="A4225">
        <v>30472</v>
      </c>
      <c r="B4225" t="s">
        <v>3592</v>
      </c>
      <c r="C4225" s="14"/>
    </row>
    <row r="4226" spans="1:3" x14ac:dyDescent="0.25">
      <c r="A4226">
        <v>30473</v>
      </c>
      <c r="B4226" t="s">
        <v>3593</v>
      </c>
      <c r="C4226" s="14"/>
    </row>
    <row r="4227" spans="1:3" x14ac:dyDescent="0.25">
      <c r="A4227">
        <v>30473</v>
      </c>
      <c r="B4227" t="s">
        <v>3593</v>
      </c>
      <c r="C4227" s="14" t="s">
        <v>2125</v>
      </c>
    </row>
    <row r="4228" spans="1:3" x14ac:dyDescent="0.25">
      <c r="A4228">
        <v>30474</v>
      </c>
      <c r="B4228" t="s">
        <v>3594</v>
      </c>
      <c r="C4228" s="14" t="s">
        <v>2125</v>
      </c>
    </row>
    <row r="4229" spans="1:3" x14ac:dyDescent="0.25">
      <c r="A4229">
        <v>30474</v>
      </c>
      <c r="B4229" t="s">
        <v>3594</v>
      </c>
      <c r="C4229" s="14"/>
    </row>
    <row r="4230" spans="1:3" x14ac:dyDescent="0.25">
      <c r="A4230">
        <v>30475</v>
      </c>
      <c r="B4230" t="s">
        <v>3595</v>
      </c>
      <c r="C4230" s="14"/>
    </row>
    <row r="4231" spans="1:3" x14ac:dyDescent="0.25">
      <c r="A4231">
        <v>30475</v>
      </c>
      <c r="B4231" t="s">
        <v>3595</v>
      </c>
      <c r="C4231" s="14" t="s">
        <v>2125</v>
      </c>
    </row>
    <row r="4232" spans="1:3" x14ac:dyDescent="0.25">
      <c r="A4232">
        <v>30476</v>
      </c>
      <c r="B4232" t="s">
        <v>3596</v>
      </c>
      <c r="C4232" s="14" t="s">
        <v>2125</v>
      </c>
    </row>
    <row r="4233" spans="1:3" x14ac:dyDescent="0.25">
      <c r="A4233">
        <v>30478</v>
      </c>
      <c r="B4233" t="s">
        <v>3597</v>
      </c>
      <c r="C4233" s="14" t="s">
        <v>2125</v>
      </c>
    </row>
    <row r="4234" spans="1:3" x14ac:dyDescent="0.25">
      <c r="A4234">
        <v>30478</v>
      </c>
      <c r="B4234" t="s">
        <v>3597</v>
      </c>
      <c r="C4234" s="14"/>
    </row>
    <row r="4235" spans="1:3" x14ac:dyDescent="0.25">
      <c r="A4235">
        <v>30479</v>
      </c>
      <c r="B4235" t="s">
        <v>3598</v>
      </c>
      <c r="C4235" s="14"/>
    </row>
    <row r="4236" spans="1:3" x14ac:dyDescent="0.25">
      <c r="A4236">
        <v>30479</v>
      </c>
      <c r="B4236" t="s">
        <v>3598</v>
      </c>
      <c r="C4236" s="14" t="s">
        <v>2125</v>
      </c>
    </row>
    <row r="4237" spans="1:3" x14ac:dyDescent="0.25">
      <c r="A4237">
        <v>30481</v>
      </c>
      <c r="B4237" t="s">
        <v>3599</v>
      </c>
      <c r="C4237" s="14" t="s">
        <v>2125</v>
      </c>
    </row>
    <row r="4238" spans="1:3" x14ac:dyDescent="0.25">
      <c r="A4238">
        <v>30481</v>
      </c>
      <c r="B4238" t="s">
        <v>3599</v>
      </c>
      <c r="C4238" s="14"/>
    </row>
    <row r="4239" spans="1:3" x14ac:dyDescent="0.25">
      <c r="A4239">
        <v>30482</v>
      </c>
      <c r="B4239" t="s">
        <v>3600</v>
      </c>
      <c r="C4239" s="14"/>
    </row>
    <row r="4240" spans="1:3" x14ac:dyDescent="0.25">
      <c r="A4240">
        <v>30482</v>
      </c>
      <c r="B4240" t="s">
        <v>3600</v>
      </c>
      <c r="C4240" s="14" t="s">
        <v>2125</v>
      </c>
    </row>
    <row r="4241" spans="1:3" x14ac:dyDescent="0.25">
      <c r="A4241">
        <v>30483</v>
      </c>
      <c r="B4241" t="s">
        <v>3601</v>
      </c>
      <c r="C4241" s="14" t="s">
        <v>2125</v>
      </c>
    </row>
    <row r="4242" spans="1:3" x14ac:dyDescent="0.25">
      <c r="A4242">
        <v>30483</v>
      </c>
      <c r="B4242" t="s">
        <v>3601</v>
      </c>
      <c r="C4242" s="14"/>
    </row>
    <row r="4243" spans="1:3" x14ac:dyDescent="0.25">
      <c r="A4243">
        <v>30484</v>
      </c>
      <c r="B4243" t="s">
        <v>3602</v>
      </c>
      <c r="C4243" s="14"/>
    </row>
    <row r="4244" spans="1:3" x14ac:dyDescent="0.25">
      <c r="A4244">
        <v>30484</v>
      </c>
      <c r="B4244" t="s">
        <v>3602</v>
      </c>
      <c r="C4244" s="14" t="s">
        <v>2125</v>
      </c>
    </row>
    <row r="4245" spans="1:3" x14ac:dyDescent="0.25">
      <c r="A4245">
        <v>30489</v>
      </c>
      <c r="B4245" t="s">
        <v>3603</v>
      </c>
      <c r="C4245" s="14" t="s">
        <v>2125</v>
      </c>
    </row>
    <row r="4246" spans="1:3" x14ac:dyDescent="0.25">
      <c r="A4246">
        <v>30489</v>
      </c>
      <c r="B4246" t="s">
        <v>3604</v>
      </c>
      <c r="C4246" s="14" t="s">
        <v>2125</v>
      </c>
    </row>
    <row r="4247" spans="1:3" x14ac:dyDescent="0.25">
      <c r="A4247">
        <v>30490</v>
      </c>
      <c r="B4247" t="s">
        <v>1416</v>
      </c>
      <c r="C4247" s="14" t="s">
        <v>2779</v>
      </c>
    </row>
    <row r="4248" spans="1:3" x14ac:dyDescent="0.25">
      <c r="A4248">
        <v>30490</v>
      </c>
      <c r="B4248" t="s">
        <v>1416</v>
      </c>
      <c r="C4248" s="14" t="s">
        <v>2779</v>
      </c>
    </row>
    <row r="4249" spans="1:3" x14ac:dyDescent="0.25">
      <c r="A4249">
        <v>30490</v>
      </c>
      <c r="B4249" t="s">
        <v>1416</v>
      </c>
      <c r="C4249" s="14" t="s">
        <v>2779</v>
      </c>
    </row>
    <row r="4250" spans="1:3" x14ac:dyDescent="0.25">
      <c r="A4250">
        <v>30490</v>
      </c>
      <c r="B4250" t="s">
        <v>1416</v>
      </c>
      <c r="C4250" s="14" t="s">
        <v>2779</v>
      </c>
    </row>
    <row r="4251" spans="1:3" x14ac:dyDescent="0.25">
      <c r="A4251">
        <v>30492</v>
      </c>
      <c r="B4251" t="s">
        <v>3605</v>
      </c>
      <c r="C4251" s="14" t="s">
        <v>2011</v>
      </c>
    </row>
    <row r="4252" spans="1:3" x14ac:dyDescent="0.25">
      <c r="A4252">
        <v>30493</v>
      </c>
      <c r="B4252" t="s">
        <v>3606</v>
      </c>
      <c r="C4252" s="14" t="s">
        <v>2011</v>
      </c>
    </row>
    <row r="4253" spans="1:3" x14ac:dyDescent="0.25">
      <c r="A4253">
        <v>30494</v>
      </c>
      <c r="B4253" t="s">
        <v>3607</v>
      </c>
      <c r="C4253" s="14" t="s">
        <v>2011</v>
      </c>
    </row>
    <row r="4254" spans="1:3" x14ac:dyDescent="0.25">
      <c r="A4254">
        <v>30495</v>
      </c>
      <c r="B4254" t="s">
        <v>3608</v>
      </c>
      <c r="C4254" s="14" t="s">
        <v>2011</v>
      </c>
    </row>
    <row r="4255" spans="1:3" x14ac:dyDescent="0.25">
      <c r="A4255">
        <v>30496</v>
      </c>
      <c r="B4255" t="s">
        <v>1193</v>
      </c>
      <c r="C4255" s="14" t="s">
        <v>2125</v>
      </c>
    </row>
    <row r="4256" spans="1:3" x14ac:dyDescent="0.25">
      <c r="A4256">
        <v>30497</v>
      </c>
      <c r="B4256" t="s">
        <v>3609</v>
      </c>
      <c r="C4256" s="14"/>
    </row>
    <row r="4257" spans="1:3" x14ac:dyDescent="0.25">
      <c r="A4257">
        <v>30497</v>
      </c>
      <c r="B4257" t="s">
        <v>3609</v>
      </c>
      <c r="C4257" s="14" t="s">
        <v>2125</v>
      </c>
    </row>
    <row r="4258" spans="1:3" x14ac:dyDescent="0.25">
      <c r="A4258">
        <v>30498</v>
      </c>
      <c r="B4258" t="s">
        <v>3610</v>
      </c>
      <c r="C4258" s="14" t="s">
        <v>2125</v>
      </c>
    </row>
    <row r="4259" spans="1:3" x14ac:dyDescent="0.25">
      <c r="A4259">
        <v>30498</v>
      </c>
      <c r="B4259" t="s">
        <v>3610</v>
      </c>
      <c r="C4259" s="14" t="s">
        <v>2125</v>
      </c>
    </row>
    <row r="4260" spans="1:3" x14ac:dyDescent="0.25">
      <c r="A4260">
        <v>30498</v>
      </c>
      <c r="B4260" t="s">
        <v>3610</v>
      </c>
      <c r="C4260" s="14" t="s">
        <v>2125</v>
      </c>
    </row>
    <row r="4261" spans="1:3" x14ac:dyDescent="0.25">
      <c r="A4261">
        <v>30498</v>
      </c>
      <c r="B4261" t="s">
        <v>3610</v>
      </c>
      <c r="C4261" s="14" t="s">
        <v>2125</v>
      </c>
    </row>
    <row r="4262" spans="1:3" x14ac:dyDescent="0.25">
      <c r="A4262">
        <v>30500</v>
      </c>
      <c r="B4262" t="s">
        <v>1368</v>
      </c>
      <c r="C4262" s="14" t="s">
        <v>2125</v>
      </c>
    </row>
    <row r="4263" spans="1:3" x14ac:dyDescent="0.25">
      <c r="A4263">
        <v>30500</v>
      </c>
      <c r="B4263" t="s">
        <v>1368</v>
      </c>
      <c r="C4263" s="14" t="s">
        <v>2125</v>
      </c>
    </row>
    <row r="4264" spans="1:3" x14ac:dyDescent="0.25">
      <c r="A4264">
        <v>30500</v>
      </c>
      <c r="B4264" t="s">
        <v>1368</v>
      </c>
      <c r="C4264" s="14" t="s">
        <v>2125</v>
      </c>
    </row>
    <row r="4265" spans="1:3" x14ac:dyDescent="0.25">
      <c r="A4265">
        <v>30500</v>
      </c>
      <c r="B4265" t="s">
        <v>1368</v>
      </c>
      <c r="C4265" s="14" t="s">
        <v>2125</v>
      </c>
    </row>
    <row r="4266" spans="1:3" x14ac:dyDescent="0.25">
      <c r="A4266">
        <v>30501</v>
      </c>
      <c r="B4266" t="s">
        <v>3611</v>
      </c>
      <c r="C4266" s="14" t="s">
        <v>2011</v>
      </c>
    </row>
    <row r="4267" spans="1:3" x14ac:dyDescent="0.25">
      <c r="A4267">
        <v>30501</v>
      </c>
      <c r="B4267" t="s">
        <v>3611</v>
      </c>
      <c r="C4267" s="14"/>
    </row>
    <row r="4268" spans="1:3" x14ac:dyDescent="0.25">
      <c r="A4268">
        <v>30501</v>
      </c>
      <c r="B4268" t="s">
        <v>3611</v>
      </c>
      <c r="C4268" s="14" t="s">
        <v>2011</v>
      </c>
    </row>
    <row r="4269" spans="1:3" x14ac:dyDescent="0.25">
      <c r="A4269">
        <v>30502</v>
      </c>
      <c r="B4269" t="s">
        <v>3612</v>
      </c>
      <c r="C4269" s="14" t="s">
        <v>2011</v>
      </c>
    </row>
    <row r="4270" spans="1:3" x14ac:dyDescent="0.25">
      <c r="A4270">
        <v>30502</v>
      </c>
      <c r="B4270" t="s">
        <v>3612</v>
      </c>
      <c r="C4270" s="14" t="s">
        <v>2011</v>
      </c>
    </row>
    <row r="4271" spans="1:3" x14ac:dyDescent="0.25">
      <c r="A4271">
        <v>30502</v>
      </c>
      <c r="B4271" t="s">
        <v>3612</v>
      </c>
      <c r="C4271" s="14" t="s">
        <v>2011</v>
      </c>
    </row>
    <row r="4272" spans="1:3" x14ac:dyDescent="0.25">
      <c r="A4272">
        <v>30502</v>
      </c>
      <c r="B4272" t="s">
        <v>3612</v>
      </c>
      <c r="C4272" s="14" t="s">
        <v>2011</v>
      </c>
    </row>
    <row r="4273" spans="1:3" x14ac:dyDescent="0.25">
      <c r="A4273">
        <v>30503</v>
      </c>
      <c r="B4273" t="s">
        <v>1652</v>
      </c>
      <c r="C4273" s="14" t="s">
        <v>2011</v>
      </c>
    </row>
    <row r="4274" spans="1:3" x14ac:dyDescent="0.25">
      <c r="A4274">
        <v>30503</v>
      </c>
      <c r="B4274" t="s">
        <v>1652</v>
      </c>
      <c r="C4274" s="14" t="s">
        <v>2011</v>
      </c>
    </row>
    <row r="4275" spans="1:3" x14ac:dyDescent="0.25">
      <c r="A4275">
        <v>30503</v>
      </c>
      <c r="B4275" t="s">
        <v>1652</v>
      </c>
      <c r="C4275" s="14" t="s">
        <v>2011</v>
      </c>
    </row>
    <row r="4276" spans="1:3" x14ac:dyDescent="0.25">
      <c r="A4276">
        <v>30503</v>
      </c>
      <c r="B4276" t="s">
        <v>1652</v>
      </c>
      <c r="C4276" s="14" t="s">
        <v>2011</v>
      </c>
    </row>
    <row r="4277" spans="1:3" x14ac:dyDescent="0.25">
      <c r="A4277">
        <v>30507</v>
      </c>
      <c r="B4277" t="s">
        <v>3613</v>
      </c>
      <c r="C4277" s="14" t="s">
        <v>2011</v>
      </c>
    </row>
    <row r="4278" spans="1:3" x14ac:dyDescent="0.25">
      <c r="A4278">
        <v>30507</v>
      </c>
      <c r="B4278" t="s">
        <v>3613</v>
      </c>
      <c r="C4278" s="14" t="s">
        <v>2011</v>
      </c>
    </row>
    <row r="4279" spans="1:3" x14ac:dyDescent="0.25">
      <c r="A4279">
        <v>30507</v>
      </c>
      <c r="B4279" t="s">
        <v>3613</v>
      </c>
      <c r="C4279" s="14" t="s">
        <v>2011</v>
      </c>
    </row>
    <row r="4280" spans="1:3" x14ac:dyDescent="0.25">
      <c r="A4280">
        <v>30507</v>
      </c>
      <c r="B4280" t="s">
        <v>3613</v>
      </c>
      <c r="C4280" s="14" t="s">
        <v>2011</v>
      </c>
    </row>
    <row r="4281" spans="1:3" x14ac:dyDescent="0.25">
      <c r="A4281">
        <v>30509</v>
      </c>
      <c r="B4281" t="s">
        <v>3614</v>
      </c>
      <c r="C4281" s="14" t="s">
        <v>2011</v>
      </c>
    </row>
    <row r="4282" spans="1:3" x14ac:dyDescent="0.25">
      <c r="A4282">
        <v>30513</v>
      </c>
      <c r="B4282" t="s">
        <v>3615</v>
      </c>
      <c r="C4282" s="14" t="s">
        <v>2125</v>
      </c>
    </row>
    <row r="4283" spans="1:3" x14ac:dyDescent="0.25">
      <c r="A4283">
        <v>30513</v>
      </c>
      <c r="B4283" t="s">
        <v>3615</v>
      </c>
      <c r="C4283" s="14" t="s">
        <v>2125</v>
      </c>
    </row>
    <row r="4284" spans="1:3" x14ac:dyDescent="0.25">
      <c r="A4284">
        <v>30513</v>
      </c>
      <c r="B4284" t="s">
        <v>3616</v>
      </c>
      <c r="C4284" s="14" t="s">
        <v>2125</v>
      </c>
    </row>
    <row r="4285" spans="1:3" x14ac:dyDescent="0.25">
      <c r="A4285">
        <v>30513</v>
      </c>
      <c r="B4285" t="s">
        <v>3615</v>
      </c>
      <c r="C4285" s="14" t="s">
        <v>2125</v>
      </c>
    </row>
    <row r="4286" spans="1:3" x14ac:dyDescent="0.25">
      <c r="A4286">
        <v>30516</v>
      </c>
      <c r="B4286" t="s">
        <v>3617</v>
      </c>
      <c r="C4286" s="14" t="s">
        <v>2125</v>
      </c>
    </row>
    <row r="4287" spans="1:3" x14ac:dyDescent="0.25">
      <c r="A4287">
        <v>30516</v>
      </c>
      <c r="B4287" t="s">
        <v>3617</v>
      </c>
      <c r="C4287" s="14" t="s">
        <v>2125</v>
      </c>
    </row>
    <row r="4288" spans="1:3" x14ac:dyDescent="0.25">
      <c r="A4288">
        <v>30516</v>
      </c>
      <c r="B4288" t="s">
        <v>3617</v>
      </c>
      <c r="C4288" s="14" t="s">
        <v>2125</v>
      </c>
    </row>
    <row r="4289" spans="1:3" x14ac:dyDescent="0.25">
      <c r="A4289">
        <v>30516</v>
      </c>
      <c r="B4289" t="s">
        <v>3617</v>
      </c>
      <c r="C4289" s="14" t="s">
        <v>2125</v>
      </c>
    </row>
    <row r="4290" spans="1:3" x14ac:dyDescent="0.25">
      <c r="A4290">
        <v>30517</v>
      </c>
      <c r="B4290" t="s">
        <v>3618</v>
      </c>
      <c r="C4290" s="14" t="s">
        <v>2125</v>
      </c>
    </row>
    <row r="4291" spans="1:3" x14ac:dyDescent="0.25">
      <c r="A4291">
        <v>30517</v>
      </c>
      <c r="B4291" t="s">
        <v>3618</v>
      </c>
      <c r="C4291" s="14" t="s">
        <v>2125</v>
      </c>
    </row>
    <row r="4292" spans="1:3" x14ac:dyDescent="0.25">
      <c r="A4292">
        <v>30517</v>
      </c>
      <c r="B4292" t="s">
        <v>3618</v>
      </c>
      <c r="C4292" s="14" t="s">
        <v>2125</v>
      </c>
    </row>
    <row r="4293" spans="1:3" x14ac:dyDescent="0.25">
      <c r="A4293">
        <v>30517</v>
      </c>
      <c r="B4293" t="s">
        <v>3618</v>
      </c>
      <c r="C4293" s="14" t="s">
        <v>2125</v>
      </c>
    </row>
    <row r="4294" spans="1:3" x14ac:dyDescent="0.25">
      <c r="A4294">
        <v>30518</v>
      </c>
      <c r="B4294" t="s">
        <v>3619</v>
      </c>
      <c r="C4294" s="14" t="s">
        <v>2125</v>
      </c>
    </row>
    <row r="4295" spans="1:3" x14ac:dyDescent="0.25">
      <c r="A4295">
        <v>30518</v>
      </c>
      <c r="B4295" t="s">
        <v>3619</v>
      </c>
      <c r="C4295" s="14" t="s">
        <v>2125</v>
      </c>
    </row>
    <row r="4296" spans="1:3" x14ac:dyDescent="0.25">
      <c r="A4296">
        <v>30520</v>
      </c>
      <c r="B4296" t="s">
        <v>3620</v>
      </c>
      <c r="C4296" s="14" t="s">
        <v>3402</v>
      </c>
    </row>
    <row r="4297" spans="1:3" x14ac:dyDescent="0.25">
      <c r="A4297">
        <v>30520</v>
      </c>
      <c r="B4297" t="s">
        <v>3620</v>
      </c>
      <c r="C4297" s="14" t="s">
        <v>3402</v>
      </c>
    </row>
    <row r="4298" spans="1:3" x14ac:dyDescent="0.25">
      <c r="A4298">
        <v>30520</v>
      </c>
      <c r="B4298" t="s">
        <v>3620</v>
      </c>
      <c r="C4298" s="14" t="s">
        <v>3402</v>
      </c>
    </row>
    <row r="4299" spans="1:3" x14ac:dyDescent="0.25">
      <c r="A4299">
        <v>30520</v>
      </c>
      <c r="B4299" t="s">
        <v>3620</v>
      </c>
      <c r="C4299" s="14" t="s">
        <v>3402</v>
      </c>
    </row>
    <row r="4300" spans="1:3" x14ac:dyDescent="0.25">
      <c r="A4300">
        <v>30521</v>
      </c>
      <c r="B4300" t="s">
        <v>3621</v>
      </c>
      <c r="C4300" s="14" t="s">
        <v>2125</v>
      </c>
    </row>
    <row r="4301" spans="1:3" x14ac:dyDescent="0.25">
      <c r="A4301">
        <v>30521</v>
      </c>
      <c r="B4301" t="s">
        <v>3621</v>
      </c>
      <c r="C4301" s="14" t="s">
        <v>2125</v>
      </c>
    </row>
    <row r="4302" spans="1:3" x14ac:dyDescent="0.25">
      <c r="A4302">
        <v>30522</v>
      </c>
      <c r="B4302" t="s">
        <v>3622</v>
      </c>
      <c r="C4302" s="14" t="s">
        <v>2125</v>
      </c>
    </row>
    <row r="4303" spans="1:3" x14ac:dyDescent="0.25">
      <c r="A4303">
        <v>30522</v>
      </c>
      <c r="B4303" t="s">
        <v>3622</v>
      </c>
      <c r="C4303" s="14" t="s">
        <v>2125</v>
      </c>
    </row>
    <row r="4304" spans="1:3" x14ac:dyDescent="0.25">
      <c r="A4304">
        <v>30522</v>
      </c>
      <c r="B4304" t="s">
        <v>3622</v>
      </c>
      <c r="C4304" s="14" t="s">
        <v>2125</v>
      </c>
    </row>
    <row r="4305" spans="1:3" x14ac:dyDescent="0.25">
      <c r="A4305">
        <v>30522</v>
      </c>
      <c r="B4305" t="s">
        <v>3622</v>
      </c>
      <c r="C4305" s="14" t="s">
        <v>2125</v>
      </c>
    </row>
    <row r="4306" spans="1:3" x14ac:dyDescent="0.25">
      <c r="A4306">
        <v>30524</v>
      </c>
      <c r="B4306" t="s">
        <v>3623</v>
      </c>
      <c r="C4306" s="14"/>
    </row>
    <row r="4307" spans="1:3" x14ac:dyDescent="0.25">
      <c r="A4307">
        <v>30524</v>
      </c>
      <c r="B4307" t="s">
        <v>3623</v>
      </c>
      <c r="C4307" s="14"/>
    </row>
    <row r="4308" spans="1:3" x14ac:dyDescent="0.25">
      <c r="A4308">
        <v>30525</v>
      </c>
      <c r="B4308" t="s">
        <v>3624</v>
      </c>
      <c r="C4308" s="14" t="s">
        <v>2125</v>
      </c>
    </row>
    <row r="4309" spans="1:3" x14ac:dyDescent="0.25">
      <c r="A4309">
        <v>30525</v>
      </c>
      <c r="B4309" t="s">
        <v>3624</v>
      </c>
      <c r="C4309" s="14" t="s">
        <v>2125</v>
      </c>
    </row>
    <row r="4310" spans="1:3" x14ac:dyDescent="0.25">
      <c r="A4310">
        <v>30525</v>
      </c>
      <c r="B4310" t="s">
        <v>3624</v>
      </c>
      <c r="C4310" s="14" t="s">
        <v>2125</v>
      </c>
    </row>
    <row r="4311" spans="1:3" x14ac:dyDescent="0.25">
      <c r="A4311">
        <v>30526</v>
      </c>
      <c r="B4311" t="s">
        <v>3625</v>
      </c>
      <c r="C4311" s="14" t="s">
        <v>2125</v>
      </c>
    </row>
    <row r="4312" spans="1:3" x14ac:dyDescent="0.25">
      <c r="A4312">
        <v>30526</v>
      </c>
      <c r="B4312" t="s">
        <v>3625</v>
      </c>
      <c r="C4312" s="14" t="s">
        <v>2125</v>
      </c>
    </row>
    <row r="4313" spans="1:3" x14ac:dyDescent="0.25">
      <c r="A4313">
        <v>30527</v>
      </c>
      <c r="B4313" t="s">
        <v>3626</v>
      </c>
      <c r="C4313" s="14"/>
    </row>
    <row r="4314" spans="1:3" x14ac:dyDescent="0.25">
      <c r="A4314">
        <v>30527</v>
      </c>
      <c r="B4314" t="s">
        <v>3626</v>
      </c>
      <c r="C4314" s="14" t="s">
        <v>1934</v>
      </c>
    </row>
    <row r="4315" spans="1:3" x14ac:dyDescent="0.25">
      <c r="A4315">
        <v>30528</v>
      </c>
      <c r="B4315" t="s">
        <v>3627</v>
      </c>
      <c r="C4315" s="14" t="s">
        <v>1934</v>
      </c>
    </row>
    <row r="4316" spans="1:3" x14ac:dyDescent="0.25">
      <c r="A4316">
        <v>30528</v>
      </c>
      <c r="B4316" t="s">
        <v>3627</v>
      </c>
      <c r="C4316" s="14" t="s">
        <v>1934</v>
      </c>
    </row>
    <row r="4317" spans="1:3" x14ac:dyDescent="0.25">
      <c r="A4317">
        <v>30528</v>
      </c>
      <c r="B4317" t="s">
        <v>3627</v>
      </c>
      <c r="C4317" s="14" t="s">
        <v>1934</v>
      </c>
    </row>
    <row r="4318" spans="1:3" x14ac:dyDescent="0.25">
      <c r="A4318">
        <v>30528</v>
      </c>
      <c r="B4318" t="s">
        <v>3627</v>
      </c>
      <c r="C4318" s="14" t="s">
        <v>1934</v>
      </c>
    </row>
    <row r="4319" spans="1:3" x14ac:dyDescent="0.25">
      <c r="A4319">
        <v>30529</v>
      </c>
      <c r="B4319" t="s">
        <v>3628</v>
      </c>
      <c r="C4319" s="14" t="s">
        <v>1934</v>
      </c>
    </row>
    <row r="4320" spans="1:3" x14ac:dyDescent="0.25">
      <c r="A4320">
        <v>30529</v>
      </c>
      <c r="B4320" t="s">
        <v>3628</v>
      </c>
      <c r="C4320" s="14"/>
    </row>
    <row r="4321" spans="1:3" x14ac:dyDescent="0.25">
      <c r="A4321">
        <v>30533</v>
      </c>
      <c r="B4321" t="s">
        <v>3629</v>
      </c>
      <c r="C4321" s="14" t="s">
        <v>2125</v>
      </c>
    </row>
    <row r="4322" spans="1:3" x14ac:dyDescent="0.25">
      <c r="A4322">
        <v>30534</v>
      </c>
      <c r="B4322" t="s">
        <v>1150</v>
      </c>
      <c r="C4322" s="14" t="s">
        <v>2125</v>
      </c>
    </row>
    <row r="4323" spans="1:3" x14ac:dyDescent="0.25">
      <c r="A4323">
        <v>30534</v>
      </c>
      <c r="B4323" t="s">
        <v>1150</v>
      </c>
      <c r="C4323" s="14" t="s">
        <v>2125</v>
      </c>
    </row>
    <row r="4324" spans="1:3" x14ac:dyDescent="0.25">
      <c r="A4324">
        <v>30534</v>
      </c>
      <c r="B4324" t="s">
        <v>1150</v>
      </c>
      <c r="C4324" s="14" t="s">
        <v>2125</v>
      </c>
    </row>
    <row r="4325" spans="1:3" x14ac:dyDescent="0.25">
      <c r="A4325">
        <v>30534</v>
      </c>
      <c r="B4325" t="s">
        <v>1150</v>
      </c>
      <c r="C4325" s="14" t="s">
        <v>2125</v>
      </c>
    </row>
    <row r="4326" spans="1:3" x14ac:dyDescent="0.25">
      <c r="A4326">
        <v>30536</v>
      </c>
      <c r="B4326" t="s">
        <v>3630</v>
      </c>
      <c r="C4326" s="14" t="s">
        <v>2125</v>
      </c>
    </row>
    <row r="4327" spans="1:3" x14ac:dyDescent="0.25">
      <c r="A4327">
        <v>30536</v>
      </c>
      <c r="B4327" t="s">
        <v>3630</v>
      </c>
      <c r="C4327" s="14" t="s">
        <v>2125</v>
      </c>
    </row>
    <row r="4328" spans="1:3" x14ac:dyDescent="0.25">
      <c r="A4328">
        <v>30536</v>
      </c>
      <c r="B4328" t="s">
        <v>3630</v>
      </c>
      <c r="C4328" s="14" t="s">
        <v>2125</v>
      </c>
    </row>
    <row r="4329" spans="1:3" x14ac:dyDescent="0.25">
      <c r="A4329">
        <v>30536</v>
      </c>
      <c r="B4329" t="s">
        <v>3630</v>
      </c>
      <c r="C4329" s="14" t="s">
        <v>2125</v>
      </c>
    </row>
    <row r="4330" spans="1:3" x14ac:dyDescent="0.25">
      <c r="A4330">
        <v>30538</v>
      </c>
      <c r="B4330" t="s">
        <v>3631</v>
      </c>
      <c r="C4330" s="14" t="s">
        <v>2125</v>
      </c>
    </row>
    <row r="4331" spans="1:3" x14ac:dyDescent="0.25">
      <c r="A4331">
        <v>30540</v>
      </c>
      <c r="B4331" t="s">
        <v>3632</v>
      </c>
      <c r="C4331" s="14" t="s">
        <v>1934</v>
      </c>
    </row>
    <row r="4332" spans="1:3" x14ac:dyDescent="0.25">
      <c r="A4332">
        <v>30540</v>
      </c>
      <c r="B4332" t="s">
        <v>3632</v>
      </c>
      <c r="C4332" s="14" t="s">
        <v>1934</v>
      </c>
    </row>
    <row r="4333" spans="1:3" x14ac:dyDescent="0.25">
      <c r="A4333">
        <v>30540</v>
      </c>
      <c r="B4333" t="s">
        <v>3632</v>
      </c>
      <c r="C4333" s="14" t="s">
        <v>1934</v>
      </c>
    </row>
    <row r="4334" spans="1:3" x14ac:dyDescent="0.25">
      <c r="A4334">
        <v>30540</v>
      </c>
      <c r="B4334" t="s">
        <v>3632</v>
      </c>
      <c r="C4334" s="14" t="s">
        <v>1934</v>
      </c>
    </row>
    <row r="4335" spans="1:3" x14ac:dyDescent="0.25">
      <c r="A4335">
        <v>30542</v>
      </c>
      <c r="B4335" t="s">
        <v>3633</v>
      </c>
      <c r="C4335" s="14" t="s">
        <v>2125</v>
      </c>
    </row>
    <row r="4336" spans="1:3" x14ac:dyDescent="0.25">
      <c r="A4336">
        <v>30542</v>
      </c>
      <c r="B4336" t="s">
        <v>3633</v>
      </c>
      <c r="C4336" s="14" t="s">
        <v>2125</v>
      </c>
    </row>
    <row r="4337" spans="1:3" x14ac:dyDescent="0.25">
      <c r="A4337">
        <v>30543</v>
      </c>
      <c r="B4337" t="s">
        <v>3634</v>
      </c>
      <c r="C4337" s="14" t="s">
        <v>1934</v>
      </c>
    </row>
    <row r="4338" spans="1:3" x14ac:dyDescent="0.25">
      <c r="A4338">
        <v>30543</v>
      </c>
      <c r="B4338" t="s">
        <v>3634</v>
      </c>
      <c r="C4338" s="14" t="s">
        <v>1934</v>
      </c>
    </row>
    <row r="4339" spans="1:3" x14ac:dyDescent="0.25">
      <c r="A4339">
        <v>30543</v>
      </c>
      <c r="B4339" t="s">
        <v>3634</v>
      </c>
      <c r="C4339" s="14" t="s">
        <v>1934</v>
      </c>
    </row>
    <row r="4340" spans="1:3" x14ac:dyDescent="0.25">
      <c r="A4340">
        <v>30543</v>
      </c>
      <c r="B4340" t="s">
        <v>3634</v>
      </c>
      <c r="C4340" s="14" t="s">
        <v>1934</v>
      </c>
    </row>
    <row r="4341" spans="1:3" x14ac:dyDescent="0.25">
      <c r="A4341">
        <v>30546</v>
      </c>
      <c r="B4341" t="s">
        <v>3635</v>
      </c>
      <c r="C4341" s="14" t="s">
        <v>2125</v>
      </c>
    </row>
    <row r="4342" spans="1:3" x14ac:dyDescent="0.25">
      <c r="A4342">
        <v>30546</v>
      </c>
      <c r="B4342" t="s">
        <v>3635</v>
      </c>
      <c r="C4342" s="14" t="s">
        <v>2125</v>
      </c>
    </row>
    <row r="4343" spans="1:3" x14ac:dyDescent="0.25">
      <c r="A4343">
        <v>30546</v>
      </c>
      <c r="B4343" t="s">
        <v>3635</v>
      </c>
      <c r="C4343" s="14" t="s">
        <v>2125</v>
      </c>
    </row>
    <row r="4344" spans="1:3" x14ac:dyDescent="0.25">
      <c r="A4344">
        <v>30546</v>
      </c>
      <c r="B4344" t="s">
        <v>3635</v>
      </c>
      <c r="C4344" s="14" t="s">
        <v>2125</v>
      </c>
    </row>
    <row r="4345" spans="1:3" x14ac:dyDescent="0.25">
      <c r="A4345">
        <v>30547</v>
      </c>
      <c r="B4345" t="s">
        <v>3636</v>
      </c>
      <c r="C4345" s="14" t="s">
        <v>2125</v>
      </c>
    </row>
    <row r="4346" spans="1:3" x14ac:dyDescent="0.25">
      <c r="A4346">
        <v>30547</v>
      </c>
      <c r="B4346" t="s">
        <v>3636</v>
      </c>
      <c r="C4346" s="14" t="s">
        <v>2125</v>
      </c>
    </row>
    <row r="4347" spans="1:3" x14ac:dyDescent="0.25">
      <c r="A4347">
        <v>30547</v>
      </c>
      <c r="B4347" t="s">
        <v>3636</v>
      </c>
      <c r="C4347" s="14" t="s">
        <v>2125</v>
      </c>
    </row>
    <row r="4348" spans="1:3" x14ac:dyDescent="0.25">
      <c r="A4348">
        <v>30547</v>
      </c>
      <c r="B4348" t="s">
        <v>3636</v>
      </c>
      <c r="C4348" s="14" t="s">
        <v>2125</v>
      </c>
    </row>
    <row r="4349" spans="1:3" x14ac:dyDescent="0.25">
      <c r="A4349">
        <v>30549</v>
      </c>
      <c r="B4349" t="s">
        <v>3637</v>
      </c>
      <c r="C4349" s="14" t="s">
        <v>2125</v>
      </c>
    </row>
    <row r="4350" spans="1:3" x14ac:dyDescent="0.25">
      <c r="A4350">
        <v>30549</v>
      </c>
      <c r="B4350" t="s">
        <v>3637</v>
      </c>
      <c r="C4350" s="14" t="s">
        <v>2125</v>
      </c>
    </row>
    <row r="4351" spans="1:3" x14ac:dyDescent="0.25">
      <c r="A4351">
        <v>30549</v>
      </c>
      <c r="B4351" t="s">
        <v>3637</v>
      </c>
      <c r="C4351" s="14" t="s">
        <v>2125</v>
      </c>
    </row>
    <row r="4352" spans="1:3" x14ac:dyDescent="0.25">
      <c r="A4352">
        <v>30549</v>
      </c>
      <c r="B4352" t="s">
        <v>3637</v>
      </c>
      <c r="C4352" s="14" t="s">
        <v>2125</v>
      </c>
    </row>
    <row r="4353" spans="1:3" x14ac:dyDescent="0.25">
      <c r="A4353">
        <v>30550</v>
      </c>
      <c r="B4353" t="s">
        <v>3638</v>
      </c>
      <c r="C4353" s="14" t="s">
        <v>2125</v>
      </c>
    </row>
    <row r="4354" spans="1:3" x14ac:dyDescent="0.25">
      <c r="A4354">
        <v>30550</v>
      </c>
      <c r="B4354" t="s">
        <v>3638</v>
      </c>
      <c r="C4354" s="14"/>
    </row>
    <row r="4355" spans="1:3" x14ac:dyDescent="0.25">
      <c r="A4355">
        <v>30554</v>
      </c>
      <c r="B4355" t="s">
        <v>3639</v>
      </c>
      <c r="C4355" s="14" t="s">
        <v>3438</v>
      </c>
    </row>
    <row r="4356" spans="1:3" x14ac:dyDescent="0.25">
      <c r="A4356">
        <v>30554</v>
      </c>
      <c r="B4356" t="s">
        <v>3639</v>
      </c>
      <c r="C4356" s="14" t="s">
        <v>3438</v>
      </c>
    </row>
    <row r="4357" spans="1:3" x14ac:dyDescent="0.25">
      <c r="A4357">
        <v>30554</v>
      </c>
      <c r="B4357" t="s">
        <v>3639</v>
      </c>
      <c r="C4357" s="14" t="s">
        <v>3438</v>
      </c>
    </row>
    <row r="4358" spans="1:3" x14ac:dyDescent="0.25">
      <c r="A4358">
        <v>30554</v>
      </c>
      <c r="B4358" t="s">
        <v>3639</v>
      </c>
      <c r="C4358" s="14" t="s">
        <v>3438</v>
      </c>
    </row>
    <row r="4359" spans="1:3" x14ac:dyDescent="0.25">
      <c r="A4359">
        <v>30555</v>
      </c>
      <c r="B4359" t="s">
        <v>3640</v>
      </c>
      <c r="C4359" s="14" t="s">
        <v>2125</v>
      </c>
    </row>
    <row r="4360" spans="1:3" x14ac:dyDescent="0.25">
      <c r="A4360">
        <v>30555</v>
      </c>
      <c r="B4360" t="s">
        <v>3640</v>
      </c>
      <c r="C4360" s="14" t="s">
        <v>2125</v>
      </c>
    </row>
    <row r="4361" spans="1:3" x14ac:dyDescent="0.25">
      <c r="A4361">
        <v>30555</v>
      </c>
      <c r="B4361" t="s">
        <v>3640</v>
      </c>
      <c r="C4361" s="14" t="s">
        <v>2125</v>
      </c>
    </row>
    <row r="4362" spans="1:3" x14ac:dyDescent="0.25">
      <c r="A4362">
        <v>30555</v>
      </c>
      <c r="B4362" t="s">
        <v>3640</v>
      </c>
      <c r="C4362" s="14" t="s">
        <v>2125</v>
      </c>
    </row>
    <row r="4363" spans="1:3" x14ac:dyDescent="0.25">
      <c r="A4363">
        <v>30558</v>
      </c>
      <c r="B4363" t="s">
        <v>3641</v>
      </c>
      <c r="C4363" s="14" t="s">
        <v>2125</v>
      </c>
    </row>
    <row r="4364" spans="1:3" x14ac:dyDescent="0.25">
      <c r="A4364">
        <v>30558</v>
      </c>
      <c r="B4364" t="s">
        <v>3641</v>
      </c>
      <c r="C4364" s="14" t="s">
        <v>2125</v>
      </c>
    </row>
    <row r="4365" spans="1:3" x14ac:dyDescent="0.25">
      <c r="A4365">
        <v>30558</v>
      </c>
      <c r="B4365" t="s">
        <v>3641</v>
      </c>
      <c r="C4365" s="14" t="s">
        <v>2125</v>
      </c>
    </row>
    <row r="4366" spans="1:3" x14ac:dyDescent="0.25">
      <c r="A4366">
        <v>30558</v>
      </c>
      <c r="B4366" t="s">
        <v>3641</v>
      </c>
      <c r="C4366" s="14" t="s">
        <v>2125</v>
      </c>
    </row>
    <row r="4367" spans="1:3" x14ac:dyDescent="0.25">
      <c r="A4367">
        <v>30559</v>
      </c>
      <c r="B4367" t="s">
        <v>3642</v>
      </c>
      <c r="C4367" s="14" t="s">
        <v>2125</v>
      </c>
    </row>
    <row r="4368" spans="1:3" x14ac:dyDescent="0.25">
      <c r="A4368">
        <v>30559</v>
      </c>
      <c r="B4368" t="s">
        <v>3642</v>
      </c>
      <c r="C4368" s="14" t="s">
        <v>2125</v>
      </c>
    </row>
    <row r="4369" spans="1:3" x14ac:dyDescent="0.25">
      <c r="A4369">
        <v>30559</v>
      </c>
      <c r="B4369" t="s">
        <v>3642</v>
      </c>
      <c r="C4369" s="14" t="s">
        <v>2125</v>
      </c>
    </row>
    <row r="4370" spans="1:3" x14ac:dyDescent="0.25">
      <c r="A4370">
        <v>30559</v>
      </c>
      <c r="B4370" t="s">
        <v>3642</v>
      </c>
      <c r="C4370" s="14" t="s">
        <v>2125</v>
      </c>
    </row>
    <row r="4371" spans="1:3" x14ac:dyDescent="0.25">
      <c r="A4371">
        <v>30560</v>
      </c>
      <c r="B4371" t="s">
        <v>3643</v>
      </c>
      <c r="C4371" s="14" t="s">
        <v>2125</v>
      </c>
    </row>
    <row r="4372" spans="1:3" x14ac:dyDescent="0.25">
      <c r="A4372">
        <v>30560</v>
      </c>
      <c r="B4372" t="s">
        <v>3643</v>
      </c>
      <c r="C4372" s="14" t="s">
        <v>2125</v>
      </c>
    </row>
    <row r="4373" spans="1:3" x14ac:dyDescent="0.25">
      <c r="A4373">
        <v>30560</v>
      </c>
      <c r="B4373" t="s">
        <v>3643</v>
      </c>
      <c r="C4373" s="14" t="s">
        <v>2125</v>
      </c>
    </row>
    <row r="4374" spans="1:3" x14ac:dyDescent="0.25">
      <c r="A4374">
        <v>30561</v>
      </c>
      <c r="B4374" t="s">
        <v>3644</v>
      </c>
      <c r="C4374" s="14" t="s">
        <v>2125</v>
      </c>
    </row>
    <row r="4375" spans="1:3" x14ac:dyDescent="0.25">
      <c r="A4375">
        <v>30561</v>
      </c>
      <c r="B4375" t="s">
        <v>3644</v>
      </c>
      <c r="C4375" s="14" t="s">
        <v>2125</v>
      </c>
    </row>
    <row r="4376" spans="1:3" x14ac:dyDescent="0.25">
      <c r="A4376">
        <v>30561</v>
      </c>
      <c r="B4376" t="s">
        <v>3644</v>
      </c>
      <c r="C4376" s="14" t="s">
        <v>2125</v>
      </c>
    </row>
    <row r="4377" spans="1:3" x14ac:dyDescent="0.25">
      <c r="A4377">
        <v>30562</v>
      </c>
      <c r="B4377" t="s">
        <v>3645</v>
      </c>
      <c r="C4377" s="14" t="s">
        <v>2125</v>
      </c>
    </row>
    <row r="4378" spans="1:3" x14ac:dyDescent="0.25">
      <c r="A4378">
        <v>30562</v>
      </c>
      <c r="B4378" t="s">
        <v>3645</v>
      </c>
      <c r="C4378" s="14" t="s">
        <v>2125</v>
      </c>
    </row>
    <row r="4379" spans="1:3" x14ac:dyDescent="0.25">
      <c r="A4379">
        <v>30562</v>
      </c>
      <c r="B4379" t="s">
        <v>3645</v>
      </c>
      <c r="C4379" s="14" t="s">
        <v>2125</v>
      </c>
    </row>
    <row r="4380" spans="1:3" x14ac:dyDescent="0.25">
      <c r="A4380">
        <v>30562</v>
      </c>
      <c r="B4380" t="s">
        <v>3645</v>
      </c>
      <c r="C4380" s="14" t="s">
        <v>2125</v>
      </c>
    </row>
    <row r="4381" spans="1:3" x14ac:dyDescent="0.25">
      <c r="A4381">
        <v>30565</v>
      </c>
      <c r="B4381" t="s">
        <v>3646</v>
      </c>
      <c r="C4381" s="14" t="s">
        <v>2542</v>
      </c>
    </row>
    <row r="4382" spans="1:3" x14ac:dyDescent="0.25">
      <c r="A4382">
        <v>30565</v>
      </c>
      <c r="B4382" t="s">
        <v>3646</v>
      </c>
      <c r="C4382" s="14" t="s">
        <v>2125</v>
      </c>
    </row>
    <row r="4383" spans="1:3" x14ac:dyDescent="0.25">
      <c r="A4383">
        <v>30565</v>
      </c>
      <c r="B4383" t="s">
        <v>3646</v>
      </c>
      <c r="C4383" s="14" t="s">
        <v>2542</v>
      </c>
    </row>
    <row r="4384" spans="1:3" x14ac:dyDescent="0.25">
      <c r="A4384">
        <v>30565</v>
      </c>
      <c r="B4384" t="s">
        <v>3646</v>
      </c>
      <c r="C4384" s="14" t="s">
        <v>2542</v>
      </c>
    </row>
    <row r="4385" spans="1:3" x14ac:dyDescent="0.25">
      <c r="A4385">
        <v>30566</v>
      </c>
      <c r="B4385" t="s">
        <v>3647</v>
      </c>
      <c r="C4385" s="14" t="s">
        <v>2125</v>
      </c>
    </row>
    <row r="4386" spans="1:3" x14ac:dyDescent="0.25">
      <c r="A4386">
        <v>30566</v>
      </c>
      <c r="B4386" t="s">
        <v>3647</v>
      </c>
      <c r="C4386" s="14" t="s">
        <v>2125</v>
      </c>
    </row>
    <row r="4387" spans="1:3" x14ac:dyDescent="0.25">
      <c r="A4387">
        <v>30566</v>
      </c>
      <c r="B4387" t="s">
        <v>3647</v>
      </c>
      <c r="C4387" s="14" t="s">
        <v>2125</v>
      </c>
    </row>
    <row r="4388" spans="1:3" x14ac:dyDescent="0.25">
      <c r="A4388">
        <v>30566</v>
      </c>
      <c r="B4388" t="s">
        <v>3647</v>
      </c>
      <c r="C4388" s="14" t="s">
        <v>2125</v>
      </c>
    </row>
    <row r="4389" spans="1:3" x14ac:dyDescent="0.25">
      <c r="A4389">
        <v>30567</v>
      </c>
      <c r="B4389" t="s">
        <v>3648</v>
      </c>
      <c r="C4389" s="14" t="s">
        <v>2125</v>
      </c>
    </row>
    <row r="4390" spans="1:3" x14ac:dyDescent="0.25">
      <c r="A4390">
        <v>30567</v>
      </c>
      <c r="B4390" t="s">
        <v>3648</v>
      </c>
      <c r="C4390" s="14" t="s">
        <v>2125</v>
      </c>
    </row>
    <row r="4391" spans="1:3" x14ac:dyDescent="0.25">
      <c r="A4391">
        <v>30567</v>
      </c>
      <c r="B4391" t="s">
        <v>3648</v>
      </c>
      <c r="C4391" s="14" t="s">
        <v>2125</v>
      </c>
    </row>
    <row r="4392" spans="1:3" x14ac:dyDescent="0.25">
      <c r="A4392">
        <v>30567</v>
      </c>
      <c r="B4392" t="s">
        <v>3648</v>
      </c>
      <c r="C4392" s="14" t="s">
        <v>2125</v>
      </c>
    </row>
    <row r="4393" spans="1:3" x14ac:dyDescent="0.25">
      <c r="A4393">
        <v>30568</v>
      </c>
      <c r="B4393" t="s">
        <v>3649</v>
      </c>
      <c r="C4393" s="14" t="s">
        <v>2125</v>
      </c>
    </row>
    <row r="4394" spans="1:3" x14ac:dyDescent="0.25">
      <c r="A4394">
        <v>30568</v>
      </c>
      <c r="B4394" t="s">
        <v>3649</v>
      </c>
      <c r="C4394" s="14" t="s">
        <v>2125</v>
      </c>
    </row>
    <row r="4395" spans="1:3" x14ac:dyDescent="0.25">
      <c r="A4395">
        <v>30568</v>
      </c>
      <c r="B4395" t="s">
        <v>3649</v>
      </c>
      <c r="C4395" s="14" t="s">
        <v>2125</v>
      </c>
    </row>
    <row r="4396" spans="1:3" x14ac:dyDescent="0.25">
      <c r="A4396">
        <v>30568</v>
      </c>
      <c r="B4396" t="s">
        <v>3649</v>
      </c>
      <c r="C4396" s="14" t="s">
        <v>2125</v>
      </c>
    </row>
    <row r="4397" spans="1:3" x14ac:dyDescent="0.25">
      <c r="A4397">
        <v>30570</v>
      </c>
      <c r="B4397" t="s">
        <v>3650</v>
      </c>
      <c r="C4397" s="14"/>
    </row>
    <row r="4398" spans="1:3" x14ac:dyDescent="0.25">
      <c r="A4398">
        <v>30570</v>
      </c>
      <c r="B4398" t="s">
        <v>3650</v>
      </c>
      <c r="C4398" s="14"/>
    </row>
    <row r="4399" spans="1:3" x14ac:dyDescent="0.25">
      <c r="A4399">
        <v>30571</v>
      </c>
      <c r="B4399" t="s">
        <v>3651</v>
      </c>
      <c r="C4399" s="14"/>
    </row>
    <row r="4400" spans="1:3" x14ac:dyDescent="0.25">
      <c r="A4400">
        <v>30572</v>
      </c>
      <c r="B4400" t="s">
        <v>3652</v>
      </c>
      <c r="C4400" s="14" t="s">
        <v>3653</v>
      </c>
    </row>
    <row r="4401" spans="1:3" x14ac:dyDescent="0.25">
      <c r="A4401">
        <v>30572</v>
      </c>
      <c r="B4401" t="s">
        <v>3652</v>
      </c>
      <c r="C4401" s="14" t="s">
        <v>3653</v>
      </c>
    </row>
    <row r="4402" spans="1:3" x14ac:dyDescent="0.25">
      <c r="A4402">
        <v>30572</v>
      </c>
      <c r="B4402" t="s">
        <v>3652</v>
      </c>
      <c r="C4402" s="14" t="s">
        <v>3653</v>
      </c>
    </row>
    <row r="4403" spans="1:3" x14ac:dyDescent="0.25">
      <c r="A4403">
        <v>30572</v>
      </c>
      <c r="B4403" t="s">
        <v>3652</v>
      </c>
      <c r="C4403" s="14" t="s">
        <v>3653</v>
      </c>
    </row>
    <row r="4404" spans="1:3" x14ac:dyDescent="0.25">
      <c r="A4404">
        <v>30573</v>
      </c>
      <c r="B4404" t="s">
        <v>3654</v>
      </c>
      <c r="C4404" s="14" t="s">
        <v>3653</v>
      </c>
    </row>
    <row r="4405" spans="1:3" x14ac:dyDescent="0.25">
      <c r="A4405">
        <v>30573</v>
      </c>
      <c r="B4405" t="s">
        <v>3654</v>
      </c>
      <c r="C4405" s="14" t="s">
        <v>3653</v>
      </c>
    </row>
    <row r="4406" spans="1:3" x14ac:dyDescent="0.25">
      <c r="A4406">
        <v>30573</v>
      </c>
      <c r="B4406" t="s">
        <v>3654</v>
      </c>
      <c r="C4406" s="14" t="s">
        <v>3653</v>
      </c>
    </row>
    <row r="4407" spans="1:3" x14ac:dyDescent="0.25">
      <c r="A4407">
        <v>30573</v>
      </c>
      <c r="B4407" t="s">
        <v>3654</v>
      </c>
      <c r="C4407" s="14" t="s">
        <v>3653</v>
      </c>
    </row>
    <row r="4408" spans="1:3" x14ac:dyDescent="0.25">
      <c r="A4408">
        <v>30574</v>
      </c>
      <c r="B4408" t="s">
        <v>3655</v>
      </c>
      <c r="C4408" s="14" t="s">
        <v>2125</v>
      </c>
    </row>
    <row r="4409" spans="1:3" x14ac:dyDescent="0.25">
      <c r="A4409">
        <v>30574</v>
      </c>
      <c r="B4409" t="s">
        <v>3656</v>
      </c>
      <c r="C4409" s="14"/>
    </row>
    <row r="4410" spans="1:3" x14ac:dyDescent="0.25">
      <c r="A4410">
        <v>30575</v>
      </c>
      <c r="B4410" t="s">
        <v>3657</v>
      </c>
      <c r="C4410" s="14" t="s">
        <v>2011</v>
      </c>
    </row>
    <row r="4411" spans="1:3" x14ac:dyDescent="0.25">
      <c r="A4411">
        <v>30575</v>
      </c>
      <c r="B4411" t="s">
        <v>3657</v>
      </c>
      <c r="C4411" s="14" t="s">
        <v>2011</v>
      </c>
    </row>
    <row r="4412" spans="1:3" x14ac:dyDescent="0.25">
      <c r="A4412">
        <v>30575</v>
      </c>
      <c r="B4412" t="s">
        <v>3657</v>
      </c>
      <c r="C4412" s="14" t="s">
        <v>2011</v>
      </c>
    </row>
    <row r="4413" spans="1:3" x14ac:dyDescent="0.25">
      <c r="A4413">
        <v>30575</v>
      </c>
      <c r="B4413" t="s">
        <v>3657</v>
      </c>
      <c r="C4413" s="14" t="s">
        <v>2011</v>
      </c>
    </row>
    <row r="4414" spans="1:3" x14ac:dyDescent="0.25">
      <c r="A4414">
        <v>30576</v>
      </c>
      <c r="B4414" t="s">
        <v>3658</v>
      </c>
      <c r="C4414" s="14" t="s">
        <v>2011</v>
      </c>
    </row>
    <row r="4415" spans="1:3" x14ac:dyDescent="0.25">
      <c r="A4415">
        <v>30576</v>
      </c>
      <c r="B4415" t="s">
        <v>3658</v>
      </c>
      <c r="C4415" s="14" t="s">
        <v>2011</v>
      </c>
    </row>
    <row r="4416" spans="1:3" x14ac:dyDescent="0.25">
      <c r="A4416">
        <v>30576</v>
      </c>
      <c r="B4416" t="s">
        <v>3658</v>
      </c>
      <c r="C4416" s="14" t="s">
        <v>2011</v>
      </c>
    </row>
    <row r="4417" spans="1:3" x14ac:dyDescent="0.25">
      <c r="A4417">
        <v>30576</v>
      </c>
      <c r="B4417" t="s">
        <v>3658</v>
      </c>
      <c r="C4417" s="14" t="s">
        <v>2011</v>
      </c>
    </row>
    <row r="4418" spans="1:3" x14ac:dyDescent="0.25">
      <c r="A4418">
        <v>30577</v>
      </c>
      <c r="B4418" t="s">
        <v>3659</v>
      </c>
      <c r="C4418" s="14" t="s">
        <v>2011</v>
      </c>
    </row>
    <row r="4419" spans="1:3" x14ac:dyDescent="0.25">
      <c r="A4419">
        <v>30577</v>
      </c>
      <c r="B4419" t="s">
        <v>3659</v>
      </c>
      <c r="C4419" s="14" t="s">
        <v>2011</v>
      </c>
    </row>
    <row r="4420" spans="1:3" x14ac:dyDescent="0.25">
      <c r="A4420">
        <v>30577</v>
      </c>
      <c r="B4420" t="s">
        <v>3659</v>
      </c>
      <c r="C4420" s="14" t="s">
        <v>2011</v>
      </c>
    </row>
    <row r="4421" spans="1:3" x14ac:dyDescent="0.25">
      <c r="A4421">
        <v>30577</v>
      </c>
      <c r="B4421" t="s">
        <v>3659</v>
      </c>
      <c r="C4421" s="14" t="s">
        <v>2011</v>
      </c>
    </row>
    <row r="4422" spans="1:3" x14ac:dyDescent="0.25">
      <c r="A4422">
        <v>30578</v>
      </c>
      <c r="B4422" t="s">
        <v>3660</v>
      </c>
      <c r="C4422" s="14" t="s">
        <v>2011</v>
      </c>
    </row>
    <row r="4423" spans="1:3" x14ac:dyDescent="0.25">
      <c r="A4423">
        <v>30578</v>
      </c>
      <c r="B4423" t="s">
        <v>3660</v>
      </c>
      <c r="C4423" s="14" t="s">
        <v>2011</v>
      </c>
    </row>
    <row r="4424" spans="1:3" x14ac:dyDescent="0.25">
      <c r="A4424">
        <v>30578</v>
      </c>
      <c r="B4424" t="s">
        <v>3660</v>
      </c>
      <c r="C4424" s="14" t="s">
        <v>2011</v>
      </c>
    </row>
    <row r="4425" spans="1:3" x14ac:dyDescent="0.25">
      <c r="A4425">
        <v>30578</v>
      </c>
      <c r="B4425" t="s">
        <v>3660</v>
      </c>
      <c r="C4425" s="14" t="s">
        <v>2011</v>
      </c>
    </row>
    <row r="4426" spans="1:3" x14ac:dyDescent="0.25">
      <c r="A4426">
        <v>30579</v>
      </c>
      <c r="B4426" t="s">
        <v>3661</v>
      </c>
      <c r="C4426" s="14" t="s">
        <v>2011</v>
      </c>
    </row>
    <row r="4427" spans="1:3" x14ac:dyDescent="0.25">
      <c r="A4427">
        <v>30579</v>
      </c>
      <c r="B4427" t="s">
        <v>3661</v>
      </c>
      <c r="C4427" s="14" t="s">
        <v>2011</v>
      </c>
    </row>
    <row r="4428" spans="1:3" x14ac:dyDescent="0.25">
      <c r="A4428">
        <v>30579</v>
      </c>
      <c r="B4428" t="s">
        <v>3661</v>
      </c>
      <c r="C4428" s="14" t="s">
        <v>2011</v>
      </c>
    </row>
    <row r="4429" spans="1:3" x14ac:dyDescent="0.25">
      <c r="A4429">
        <v>30579</v>
      </c>
      <c r="B4429" t="s">
        <v>3661</v>
      </c>
      <c r="C4429" s="14" t="s">
        <v>2011</v>
      </c>
    </row>
    <row r="4430" spans="1:3" x14ac:dyDescent="0.25">
      <c r="A4430">
        <v>30580</v>
      </c>
      <c r="B4430" t="s">
        <v>3662</v>
      </c>
      <c r="C4430" s="14" t="s">
        <v>2011</v>
      </c>
    </row>
    <row r="4431" spans="1:3" x14ac:dyDescent="0.25">
      <c r="A4431">
        <v>30580</v>
      </c>
      <c r="B4431" t="s">
        <v>3662</v>
      </c>
      <c r="C4431" s="14" t="s">
        <v>2011</v>
      </c>
    </row>
    <row r="4432" spans="1:3" x14ac:dyDescent="0.25">
      <c r="A4432">
        <v>30580</v>
      </c>
      <c r="B4432" t="s">
        <v>3662</v>
      </c>
      <c r="C4432" s="14" t="s">
        <v>2011</v>
      </c>
    </row>
    <row r="4433" spans="1:3" x14ac:dyDescent="0.25">
      <c r="A4433">
        <v>30580</v>
      </c>
      <c r="B4433" t="s">
        <v>3662</v>
      </c>
      <c r="C4433" s="14" t="s">
        <v>2011</v>
      </c>
    </row>
    <row r="4434" spans="1:3" x14ac:dyDescent="0.25">
      <c r="A4434">
        <v>30581</v>
      </c>
      <c r="B4434" t="s">
        <v>3663</v>
      </c>
      <c r="C4434" s="14" t="s">
        <v>2011</v>
      </c>
    </row>
    <row r="4435" spans="1:3" x14ac:dyDescent="0.25">
      <c r="A4435">
        <v>30581</v>
      </c>
      <c r="B4435" t="s">
        <v>3663</v>
      </c>
      <c r="C4435" s="14" t="s">
        <v>2011</v>
      </c>
    </row>
    <row r="4436" spans="1:3" x14ac:dyDescent="0.25">
      <c r="A4436">
        <v>30581</v>
      </c>
      <c r="B4436" t="s">
        <v>3663</v>
      </c>
      <c r="C4436" s="14" t="s">
        <v>2011</v>
      </c>
    </row>
    <row r="4437" spans="1:3" x14ac:dyDescent="0.25">
      <c r="A4437">
        <v>30581</v>
      </c>
      <c r="B4437" t="s">
        <v>3663</v>
      </c>
      <c r="C4437" s="14" t="s">
        <v>2011</v>
      </c>
    </row>
    <row r="4438" spans="1:3" x14ac:dyDescent="0.25">
      <c r="A4438">
        <v>30583</v>
      </c>
      <c r="B4438" t="s">
        <v>3664</v>
      </c>
      <c r="C4438" s="14" t="s">
        <v>3407</v>
      </c>
    </row>
    <row r="4439" spans="1:3" x14ac:dyDescent="0.25">
      <c r="A4439">
        <v>30583</v>
      </c>
      <c r="B4439" t="s">
        <v>3664</v>
      </c>
      <c r="C4439" s="14" t="s">
        <v>3407</v>
      </c>
    </row>
    <row r="4440" spans="1:3" x14ac:dyDescent="0.25">
      <c r="A4440">
        <v>30583</v>
      </c>
      <c r="B4440" t="s">
        <v>3664</v>
      </c>
      <c r="C4440" s="14" t="s">
        <v>3407</v>
      </c>
    </row>
    <row r="4441" spans="1:3" x14ac:dyDescent="0.25">
      <c r="A4441">
        <v>30584</v>
      </c>
      <c r="B4441" t="s">
        <v>3665</v>
      </c>
      <c r="C4441" s="14" t="s">
        <v>2125</v>
      </c>
    </row>
    <row r="4442" spans="1:3" x14ac:dyDescent="0.25">
      <c r="A4442">
        <v>30584</v>
      </c>
      <c r="B4442" t="s">
        <v>3665</v>
      </c>
      <c r="C4442" s="14" t="s">
        <v>2125</v>
      </c>
    </row>
    <row r="4443" spans="1:3" x14ac:dyDescent="0.25">
      <c r="A4443">
        <v>30584</v>
      </c>
      <c r="B4443" t="s">
        <v>3665</v>
      </c>
      <c r="C4443" s="14" t="s">
        <v>2125</v>
      </c>
    </row>
    <row r="4444" spans="1:3" x14ac:dyDescent="0.25">
      <c r="A4444">
        <v>30584</v>
      </c>
      <c r="B4444" t="s">
        <v>3665</v>
      </c>
      <c r="C4444" s="14" t="s">
        <v>2125</v>
      </c>
    </row>
    <row r="4445" spans="1:3" x14ac:dyDescent="0.25">
      <c r="A4445">
        <v>30585</v>
      </c>
      <c r="B4445" t="s">
        <v>3666</v>
      </c>
      <c r="C4445" s="14" t="s">
        <v>2125</v>
      </c>
    </row>
    <row r="4446" spans="1:3" x14ac:dyDescent="0.25">
      <c r="A4446">
        <v>30585</v>
      </c>
      <c r="B4446" t="s">
        <v>3666</v>
      </c>
      <c r="C4446" s="14" t="s">
        <v>2125</v>
      </c>
    </row>
    <row r="4447" spans="1:3" x14ac:dyDescent="0.25">
      <c r="A4447">
        <v>30585</v>
      </c>
      <c r="B4447" t="s">
        <v>3666</v>
      </c>
      <c r="C4447" s="14" t="s">
        <v>2125</v>
      </c>
    </row>
    <row r="4448" spans="1:3" x14ac:dyDescent="0.25">
      <c r="A4448">
        <v>30585</v>
      </c>
      <c r="B4448" t="s">
        <v>3666</v>
      </c>
      <c r="C4448" s="14" t="s">
        <v>2125</v>
      </c>
    </row>
    <row r="4449" spans="1:3" x14ac:dyDescent="0.25">
      <c r="A4449">
        <v>30587</v>
      </c>
      <c r="B4449" t="s">
        <v>3667</v>
      </c>
      <c r="C4449" s="14" t="s">
        <v>2011</v>
      </c>
    </row>
    <row r="4450" spans="1:3" x14ac:dyDescent="0.25">
      <c r="A4450">
        <v>30587</v>
      </c>
      <c r="B4450" t="s">
        <v>3667</v>
      </c>
      <c r="C4450" s="14" t="s">
        <v>2011</v>
      </c>
    </row>
    <row r="4451" spans="1:3" x14ac:dyDescent="0.25">
      <c r="A4451">
        <v>30587</v>
      </c>
      <c r="B4451" t="s">
        <v>3667</v>
      </c>
      <c r="C4451" s="14" t="s">
        <v>2011</v>
      </c>
    </row>
    <row r="4452" spans="1:3" x14ac:dyDescent="0.25">
      <c r="A4452">
        <v>30587</v>
      </c>
      <c r="B4452" t="s">
        <v>3667</v>
      </c>
      <c r="C4452" s="14" t="s">
        <v>2011</v>
      </c>
    </row>
    <row r="4453" spans="1:3" x14ac:dyDescent="0.25">
      <c r="A4453">
        <v>30589</v>
      </c>
      <c r="B4453" t="s">
        <v>3668</v>
      </c>
      <c r="C4453" s="14" t="s">
        <v>2542</v>
      </c>
    </row>
    <row r="4454" spans="1:3" x14ac:dyDescent="0.25">
      <c r="A4454">
        <v>30591</v>
      </c>
      <c r="B4454" t="s">
        <v>3669</v>
      </c>
      <c r="C4454" s="14" t="s">
        <v>3438</v>
      </c>
    </row>
    <row r="4455" spans="1:3" x14ac:dyDescent="0.25">
      <c r="A4455">
        <v>30591</v>
      </c>
      <c r="B4455" t="s">
        <v>3669</v>
      </c>
      <c r="C4455" s="14" t="s">
        <v>3438</v>
      </c>
    </row>
    <row r="4456" spans="1:3" x14ac:dyDescent="0.25">
      <c r="A4456">
        <v>30591</v>
      </c>
      <c r="B4456" t="s">
        <v>3669</v>
      </c>
      <c r="C4456" s="14" t="s">
        <v>3438</v>
      </c>
    </row>
    <row r="4457" spans="1:3" x14ac:dyDescent="0.25">
      <c r="A4457">
        <v>30591</v>
      </c>
      <c r="B4457" t="s">
        <v>3669</v>
      </c>
      <c r="C4457" s="14" t="s">
        <v>3438</v>
      </c>
    </row>
    <row r="4458" spans="1:3" x14ac:dyDescent="0.25">
      <c r="A4458">
        <v>30593</v>
      </c>
      <c r="B4458" t="s">
        <v>1533</v>
      </c>
      <c r="C4458" s="14" t="s">
        <v>2011</v>
      </c>
    </row>
    <row r="4459" spans="1:3" x14ac:dyDescent="0.25">
      <c r="A4459">
        <v>30593</v>
      </c>
      <c r="B4459" t="s">
        <v>1533</v>
      </c>
      <c r="C4459" s="14" t="s">
        <v>2011</v>
      </c>
    </row>
    <row r="4460" spans="1:3" x14ac:dyDescent="0.25">
      <c r="A4460">
        <v>30593</v>
      </c>
      <c r="B4460" t="s">
        <v>1533</v>
      </c>
      <c r="C4460" s="14" t="s">
        <v>2011</v>
      </c>
    </row>
    <row r="4461" spans="1:3" x14ac:dyDescent="0.25">
      <c r="A4461">
        <v>30593</v>
      </c>
      <c r="B4461" t="s">
        <v>1533</v>
      </c>
      <c r="C4461" s="14" t="s">
        <v>2011</v>
      </c>
    </row>
    <row r="4462" spans="1:3" x14ac:dyDescent="0.25">
      <c r="A4462">
        <v>30595</v>
      </c>
      <c r="B4462" t="s">
        <v>3670</v>
      </c>
      <c r="C4462" s="14" t="s">
        <v>2125</v>
      </c>
    </row>
    <row r="4463" spans="1:3" x14ac:dyDescent="0.25">
      <c r="A4463">
        <v>30595</v>
      </c>
      <c r="B4463" t="s">
        <v>3670</v>
      </c>
      <c r="C4463" s="14" t="s">
        <v>2125</v>
      </c>
    </row>
    <row r="4464" spans="1:3" x14ac:dyDescent="0.25">
      <c r="A4464">
        <v>30595</v>
      </c>
      <c r="B4464" t="s">
        <v>1760</v>
      </c>
      <c r="C4464" s="14" t="s">
        <v>2125</v>
      </c>
    </row>
    <row r="4465" spans="1:3" x14ac:dyDescent="0.25">
      <c r="A4465">
        <v>30595</v>
      </c>
      <c r="B4465" t="s">
        <v>3670</v>
      </c>
      <c r="C4465" s="14" t="s">
        <v>2125</v>
      </c>
    </row>
    <row r="4466" spans="1:3" x14ac:dyDescent="0.25">
      <c r="A4466">
        <v>40002</v>
      </c>
      <c r="B4466" t="s">
        <v>3671</v>
      </c>
      <c r="C4466" s="14" t="s">
        <v>2793</v>
      </c>
    </row>
    <row r="4467" spans="1:3" x14ac:dyDescent="0.25">
      <c r="A4467">
        <v>40002</v>
      </c>
      <c r="B4467" t="s">
        <v>3671</v>
      </c>
      <c r="C4467" s="14" t="s">
        <v>2793</v>
      </c>
    </row>
    <row r="4468" spans="1:3" x14ac:dyDescent="0.25">
      <c r="A4468">
        <v>40002</v>
      </c>
      <c r="B4468" t="s">
        <v>3671</v>
      </c>
      <c r="C4468" s="14" t="s">
        <v>2793</v>
      </c>
    </row>
    <row r="4469" spans="1:3" x14ac:dyDescent="0.25">
      <c r="A4469">
        <v>40002</v>
      </c>
      <c r="B4469" t="s">
        <v>3671</v>
      </c>
      <c r="C4469" s="14" t="s">
        <v>2793</v>
      </c>
    </row>
    <row r="4470" spans="1:3" x14ac:dyDescent="0.25">
      <c r="A4470">
        <v>40003</v>
      </c>
      <c r="B4470" t="s">
        <v>3672</v>
      </c>
      <c r="C4470" s="14" t="s">
        <v>3673</v>
      </c>
    </row>
    <row r="4471" spans="1:3" x14ac:dyDescent="0.25">
      <c r="A4471">
        <v>40003</v>
      </c>
      <c r="B4471" t="s">
        <v>3672</v>
      </c>
      <c r="C4471" s="14" t="s">
        <v>3673</v>
      </c>
    </row>
    <row r="4472" spans="1:3" x14ac:dyDescent="0.25">
      <c r="A4472">
        <v>40003</v>
      </c>
      <c r="B4472" t="s">
        <v>3672</v>
      </c>
      <c r="C4472" s="14" t="s">
        <v>3673</v>
      </c>
    </row>
    <row r="4473" spans="1:3" x14ac:dyDescent="0.25">
      <c r="A4473">
        <v>40003</v>
      </c>
      <c r="B4473" t="s">
        <v>3672</v>
      </c>
      <c r="C4473" s="14" t="s">
        <v>3673</v>
      </c>
    </row>
    <row r="4474" spans="1:3" x14ac:dyDescent="0.25">
      <c r="A4474">
        <v>40005</v>
      </c>
      <c r="B4474" t="s">
        <v>3674</v>
      </c>
      <c r="C4474" s="14" t="s">
        <v>3675</v>
      </c>
    </row>
    <row r="4475" spans="1:3" x14ac:dyDescent="0.25">
      <c r="A4475">
        <v>40005</v>
      </c>
      <c r="B4475" t="s">
        <v>3676</v>
      </c>
      <c r="C4475" s="14"/>
    </row>
    <row r="4476" spans="1:3" x14ac:dyDescent="0.25">
      <c r="A4476">
        <v>40007</v>
      </c>
      <c r="B4476" t="s">
        <v>3677</v>
      </c>
      <c r="C4476" s="14" t="s">
        <v>3678</v>
      </c>
    </row>
    <row r="4477" spans="1:3" x14ac:dyDescent="0.25">
      <c r="A4477">
        <v>40007</v>
      </c>
      <c r="B4477" t="s">
        <v>3677</v>
      </c>
      <c r="C4477" s="14" t="s">
        <v>3678</v>
      </c>
    </row>
    <row r="4478" spans="1:3" x14ac:dyDescent="0.25">
      <c r="A4478">
        <v>40007</v>
      </c>
      <c r="B4478" t="s">
        <v>3677</v>
      </c>
      <c r="C4478" s="14" t="s">
        <v>3678</v>
      </c>
    </row>
    <row r="4479" spans="1:3" x14ac:dyDescent="0.25">
      <c r="A4479">
        <v>40007</v>
      </c>
      <c r="B4479" t="s">
        <v>3677</v>
      </c>
      <c r="C4479" s="14" t="s">
        <v>3678</v>
      </c>
    </row>
    <row r="4480" spans="1:3" x14ac:dyDescent="0.25">
      <c r="A4480">
        <v>40013</v>
      </c>
      <c r="B4480" t="s">
        <v>3679</v>
      </c>
      <c r="C4480" s="14" t="s">
        <v>2236</v>
      </c>
    </row>
    <row r="4481" spans="1:3" x14ac:dyDescent="0.25">
      <c r="A4481">
        <v>40013</v>
      </c>
      <c r="B4481" t="s">
        <v>3679</v>
      </c>
      <c r="C4481" s="14" t="s">
        <v>2236</v>
      </c>
    </row>
    <row r="4482" spans="1:3" x14ac:dyDescent="0.25">
      <c r="A4482">
        <v>40013</v>
      </c>
      <c r="B4482" t="s">
        <v>3679</v>
      </c>
      <c r="C4482" s="14" t="s">
        <v>2236</v>
      </c>
    </row>
    <row r="4483" spans="1:3" x14ac:dyDescent="0.25">
      <c r="A4483">
        <v>40013</v>
      </c>
      <c r="B4483" t="s">
        <v>3679</v>
      </c>
      <c r="C4483" s="14" t="s">
        <v>2236</v>
      </c>
    </row>
    <row r="4484" spans="1:3" x14ac:dyDescent="0.25">
      <c r="A4484">
        <v>40014</v>
      </c>
      <c r="B4484" t="s">
        <v>3680</v>
      </c>
      <c r="C4484" s="14" t="s">
        <v>2236</v>
      </c>
    </row>
    <row r="4485" spans="1:3" x14ac:dyDescent="0.25">
      <c r="A4485">
        <v>40014</v>
      </c>
      <c r="B4485" t="s">
        <v>3680</v>
      </c>
      <c r="C4485" s="14" t="s">
        <v>2236</v>
      </c>
    </row>
    <row r="4486" spans="1:3" x14ac:dyDescent="0.25">
      <c r="A4486">
        <v>40014</v>
      </c>
      <c r="B4486" t="s">
        <v>3680</v>
      </c>
      <c r="C4486" s="14" t="s">
        <v>2236</v>
      </c>
    </row>
    <row r="4487" spans="1:3" x14ac:dyDescent="0.25">
      <c r="A4487">
        <v>40014</v>
      </c>
      <c r="B4487" t="s">
        <v>3680</v>
      </c>
      <c r="C4487" s="14" t="s">
        <v>2236</v>
      </c>
    </row>
    <row r="4488" spans="1:3" x14ac:dyDescent="0.25">
      <c r="A4488">
        <v>40015</v>
      </c>
      <c r="B4488" t="s">
        <v>3681</v>
      </c>
      <c r="C4488" s="14"/>
    </row>
    <row r="4489" spans="1:3" x14ac:dyDescent="0.25">
      <c r="A4489">
        <v>40015</v>
      </c>
      <c r="B4489" t="s">
        <v>3681</v>
      </c>
      <c r="C4489" s="14"/>
    </row>
    <row r="4490" spans="1:3" x14ac:dyDescent="0.25">
      <c r="A4490">
        <v>40015</v>
      </c>
      <c r="B4490" t="s">
        <v>3681</v>
      </c>
      <c r="C4490" s="14"/>
    </row>
    <row r="4491" spans="1:3" x14ac:dyDescent="0.25">
      <c r="A4491">
        <v>40015</v>
      </c>
      <c r="B4491" t="s">
        <v>3681</v>
      </c>
      <c r="C4491" s="14"/>
    </row>
    <row r="4492" spans="1:3" x14ac:dyDescent="0.25">
      <c r="A4492">
        <v>40016</v>
      </c>
      <c r="B4492" t="s">
        <v>3682</v>
      </c>
      <c r="C4492" s="14" t="s">
        <v>2633</v>
      </c>
    </row>
    <row r="4493" spans="1:3" x14ac:dyDescent="0.25">
      <c r="A4493">
        <v>40016</v>
      </c>
      <c r="B4493" t="s">
        <v>3682</v>
      </c>
      <c r="C4493" s="14" t="s">
        <v>2633</v>
      </c>
    </row>
    <row r="4494" spans="1:3" x14ac:dyDescent="0.25">
      <c r="A4494">
        <v>40016</v>
      </c>
      <c r="B4494" t="s">
        <v>3682</v>
      </c>
      <c r="C4494" s="14" t="s">
        <v>2633</v>
      </c>
    </row>
    <row r="4495" spans="1:3" x14ac:dyDescent="0.25">
      <c r="A4495">
        <v>40016</v>
      </c>
      <c r="B4495" t="s">
        <v>3682</v>
      </c>
      <c r="C4495" s="14" t="s">
        <v>2633</v>
      </c>
    </row>
    <row r="4496" spans="1:3" x14ac:dyDescent="0.25">
      <c r="A4496">
        <v>40017</v>
      </c>
      <c r="B4496" t="s">
        <v>3683</v>
      </c>
      <c r="C4496" s="14" t="s">
        <v>3684</v>
      </c>
    </row>
    <row r="4497" spans="1:3" x14ac:dyDescent="0.25">
      <c r="A4497">
        <v>40017</v>
      </c>
      <c r="B4497" t="s">
        <v>3683</v>
      </c>
      <c r="C4497" s="14" t="s">
        <v>3684</v>
      </c>
    </row>
    <row r="4498" spans="1:3" x14ac:dyDescent="0.25">
      <c r="A4498">
        <v>40017</v>
      </c>
      <c r="B4498" t="s">
        <v>3683</v>
      </c>
      <c r="C4498" s="14" t="s">
        <v>3684</v>
      </c>
    </row>
    <row r="4499" spans="1:3" x14ac:dyDescent="0.25">
      <c r="A4499">
        <v>40017</v>
      </c>
      <c r="B4499" t="s">
        <v>3683</v>
      </c>
      <c r="C4499" s="14" t="s">
        <v>3684</v>
      </c>
    </row>
    <row r="4500" spans="1:3" x14ac:dyDescent="0.25">
      <c r="A4500">
        <v>40018</v>
      </c>
      <c r="B4500" t="s">
        <v>3685</v>
      </c>
      <c r="C4500" s="14" t="s">
        <v>3686</v>
      </c>
    </row>
    <row r="4501" spans="1:3" x14ac:dyDescent="0.25">
      <c r="A4501">
        <v>40018</v>
      </c>
      <c r="B4501" t="s">
        <v>3685</v>
      </c>
      <c r="C4501" s="14" t="s">
        <v>3686</v>
      </c>
    </row>
    <row r="4502" spans="1:3" x14ac:dyDescent="0.25">
      <c r="A4502">
        <v>40018</v>
      </c>
      <c r="B4502" t="s">
        <v>3685</v>
      </c>
      <c r="C4502" s="14" t="s">
        <v>3686</v>
      </c>
    </row>
    <row r="4503" spans="1:3" x14ac:dyDescent="0.25">
      <c r="A4503">
        <v>40018</v>
      </c>
      <c r="B4503" t="s">
        <v>3685</v>
      </c>
      <c r="C4503" s="14" t="s">
        <v>3686</v>
      </c>
    </row>
    <row r="4504" spans="1:3" x14ac:dyDescent="0.25">
      <c r="A4504">
        <v>40020</v>
      </c>
      <c r="B4504" t="s">
        <v>3687</v>
      </c>
      <c r="C4504" s="14"/>
    </row>
    <row r="4505" spans="1:3" x14ac:dyDescent="0.25">
      <c r="A4505">
        <v>40020</v>
      </c>
      <c r="B4505" t="s">
        <v>3687</v>
      </c>
      <c r="C4505" s="14"/>
    </row>
    <row r="4506" spans="1:3" x14ac:dyDescent="0.25">
      <c r="A4506">
        <v>40021</v>
      </c>
      <c r="B4506" t="s">
        <v>3688</v>
      </c>
      <c r="C4506" s="14" t="s">
        <v>3689</v>
      </c>
    </row>
    <row r="4507" spans="1:3" x14ac:dyDescent="0.25">
      <c r="A4507">
        <v>40021</v>
      </c>
      <c r="B4507" t="s">
        <v>3688</v>
      </c>
      <c r="C4507" s="14"/>
    </row>
    <row r="4508" spans="1:3" x14ac:dyDescent="0.25">
      <c r="A4508">
        <v>40024</v>
      </c>
      <c r="B4508" t="s">
        <v>3690</v>
      </c>
      <c r="C4508" s="14" t="s">
        <v>3673</v>
      </c>
    </row>
    <row r="4509" spans="1:3" x14ac:dyDescent="0.25">
      <c r="A4509">
        <v>40027</v>
      </c>
      <c r="B4509" t="s">
        <v>1831</v>
      </c>
      <c r="C4509" s="14" t="s">
        <v>3673</v>
      </c>
    </row>
    <row r="4510" spans="1:3" x14ac:dyDescent="0.25">
      <c r="A4510">
        <v>40027</v>
      </c>
      <c r="B4510" t="s">
        <v>1831</v>
      </c>
      <c r="C4510" s="14" t="s">
        <v>3673</v>
      </c>
    </row>
    <row r="4511" spans="1:3" x14ac:dyDescent="0.25">
      <c r="A4511">
        <v>40027</v>
      </c>
      <c r="B4511" t="s">
        <v>1831</v>
      </c>
      <c r="C4511" s="14" t="s">
        <v>3673</v>
      </c>
    </row>
    <row r="4512" spans="1:3" x14ac:dyDescent="0.25">
      <c r="A4512">
        <v>40028</v>
      </c>
      <c r="B4512" t="s">
        <v>3691</v>
      </c>
      <c r="C4512" s="14" t="s">
        <v>2633</v>
      </c>
    </row>
    <row r="4513" spans="1:3" x14ac:dyDescent="0.25">
      <c r="A4513">
        <v>40028</v>
      </c>
      <c r="B4513" t="s">
        <v>3691</v>
      </c>
      <c r="C4513" s="14" t="s">
        <v>2633</v>
      </c>
    </row>
    <row r="4514" spans="1:3" x14ac:dyDescent="0.25">
      <c r="A4514">
        <v>40028</v>
      </c>
      <c r="B4514" t="s">
        <v>3691</v>
      </c>
      <c r="C4514" s="14" t="s">
        <v>2633</v>
      </c>
    </row>
    <row r="4515" spans="1:3" x14ac:dyDescent="0.25">
      <c r="A4515">
        <v>40028</v>
      </c>
      <c r="B4515" t="s">
        <v>3691</v>
      </c>
      <c r="C4515" s="14" t="s">
        <v>2633</v>
      </c>
    </row>
    <row r="4516" spans="1:3" x14ac:dyDescent="0.25">
      <c r="A4516">
        <v>40029</v>
      </c>
      <c r="B4516" t="s">
        <v>3692</v>
      </c>
      <c r="C4516" s="14" t="s">
        <v>3253</v>
      </c>
    </row>
    <row r="4517" spans="1:3" x14ac:dyDescent="0.25">
      <c r="A4517">
        <v>40029</v>
      </c>
      <c r="B4517" t="s">
        <v>3692</v>
      </c>
      <c r="C4517" s="14" t="s">
        <v>3253</v>
      </c>
    </row>
    <row r="4518" spans="1:3" x14ac:dyDescent="0.25">
      <c r="A4518">
        <v>40029</v>
      </c>
      <c r="B4518" t="s">
        <v>3692</v>
      </c>
      <c r="C4518" s="14" t="s">
        <v>3253</v>
      </c>
    </row>
    <row r="4519" spans="1:3" x14ac:dyDescent="0.25">
      <c r="A4519">
        <v>40029</v>
      </c>
      <c r="B4519" t="s">
        <v>3692</v>
      </c>
      <c r="C4519" s="14" t="s">
        <v>3253</v>
      </c>
    </row>
    <row r="4520" spans="1:3" x14ac:dyDescent="0.25">
      <c r="A4520">
        <v>40031</v>
      </c>
      <c r="B4520" t="s">
        <v>1417</v>
      </c>
      <c r="C4520" s="14" t="s">
        <v>3389</v>
      </c>
    </row>
    <row r="4521" spans="1:3" x14ac:dyDescent="0.25">
      <c r="A4521">
        <v>40031</v>
      </c>
      <c r="B4521" t="s">
        <v>1417</v>
      </c>
      <c r="C4521" s="14" t="s">
        <v>3389</v>
      </c>
    </row>
    <row r="4522" spans="1:3" x14ac:dyDescent="0.25">
      <c r="A4522">
        <v>40031</v>
      </c>
      <c r="B4522" t="s">
        <v>1417</v>
      </c>
      <c r="C4522" s="14" t="s">
        <v>3389</v>
      </c>
    </row>
    <row r="4523" spans="1:3" x14ac:dyDescent="0.25">
      <c r="A4523">
        <v>40031</v>
      </c>
      <c r="B4523" t="s">
        <v>1417</v>
      </c>
      <c r="C4523" s="14" t="s">
        <v>3389</v>
      </c>
    </row>
    <row r="4524" spans="1:3" x14ac:dyDescent="0.25">
      <c r="A4524">
        <v>40040</v>
      </c>
      <c r="B4524" t="s">
        <v>3693</v>
      </c>
      <c r="C4524" s="14" t="s">
        <v>3694</v>
      </c>
    </row>
    <row r="4525" spans="1:3" x14ac:dyDescent="0.25">
      <c r="A4525">
        <v>40042</v>
      </c>
      <c r="B4525" t="s">
        <v>3695</v>
      </c>
      <c r="C4525" s="14" t="s">
        <v>3694</v>
      </c>
    </row>
    <row r="4526" spans="1:3" x14ac:dyDescent="0.25">
      <c r="A4526">
        <v>40043</v>
      </c>
      <c r="B4526" t="s">
        <v>3696</v>
      </c>
      <c r="C4526" s="14" t="s">
        <v>3694</v>
      </c>
    </row>
    <row r="4527" spans="1:3" x14ac:dyDescent="0.25">
      <c r="A4527">
        <v>40045</v>
      </c>
      <c r="B4527" t="s">
        <v>3697</v>
      </c>
      <c r="C4527" s="14" t="s">
        <v>2793</v>
      </c>
    </row>
    <row r="4528" spans="1:3" x14ac:dyDescent="0.25">
      <c r="A4528">
        <v>40045</v>
      </c>
      <c r="B4528" t="s">
        <v>3697</v>
      </c>
      <c r="C4528" s="14" t="s">
        <v>2793</v>
      </c>
    </row>
    <row r="4529" spans="1:3" x14ac:dyDescent="0.25">
      <c r="A4529">
        <v>40048</v>
      </c>
      <c r="B4529" t="s">
        <v>3698</v>
      </c>
      <c r="C4529" s="14" t="s">
        <v>3689</v>
      </c>
    </row>
    <row r="4530" spans="1:3" x14ac:dyDescent="0.25">
      <c r="A4530">
        <v>40050</v>
      </c>
      <c r="B4530" t="s">
        <v>3699</v>
      </c>
      <c r="C4530" s="14"/>
    </row>
    <row r="4531" spans="1:3" x14ac:dyDescent="0.25">
      <c r="A4531">
        <v>40050</v>
      </c>
      <c r="B4531" t="s">
        <v>3699</v>
      </c>
      <c r="C4531" s="14"/>
    </row>
    <row r="4532" spans="1:3" x14ac:dyDescent="0.25">
      <c r="A4532">
        <v>40050</v>
      </c>
      <c r="B4532" t="s">
        <v>3699</v>
      </c>
      <c r="C4532" s="14"/>
    </row>
    <row r="4533" spans="1:3" x14ac:dyDescent="0.25">
      <c r="A4533">
        <v>40050</v>
      </c>
      <c r="B4533" t="s">
        <v>3699</v>
      </c>
      <c r="C4533" s="14"/>
    </row>
    <row r="4534" spans="1:3" x14ac:dyDescent="0.25">
      <c r="A4534">
        <v>40051</v>
      </c>
      <c r="B4534" t="s">
        <v>3700</v>
      </c>
      <c r="C4534" s="14" t="s">
        <v>3694</v>
      </c>
    </row>
    <row r="4535" spans="1:3" x14ac:dyDescent="0.25">
      <c r="A4535">
        <v>40051</v>
      </c>
      <c r="B4535" t="s">
        <v>3700</v>
      </c>
      <c r="C4535" s="14"/>
    </row>
    <row r="4536" spans="1:3" x14ac:dyDescent="0.25">
      <c r="A4536">
        <v>40052</v>
      </c>
      <c r="B4536" t="s">
        <v>3701</v>
      </c>
      <c r="C4536" s="14" t="s">
        <v>2236</v>
      </c>
    </row>
    <row r="4537" spans="1:3" x14ac:dyDescent="0.25">
      <c r="A4537">
        <v>40052</v>
      </c>
      <c r="B4537" t="s">
        <v>3701</v>
      </c>
      <c r="C4537" s="14" t="s">
        <v>2236</v>
      </c>
    </row>
    <row r="4538" spans="1:3" x14ac:dyDescent="0.25">
      <c r="A4538">
        <v>40052</v>
      </c>
      <c r="B4538" t="s">
        <v>3701</v>
      </c>
      <c r="C4538" s="14" t="s">
        <v>2236</v>
      </c>
    </row>
    <row r="4539" spans="1:3" x14ac:dyDescent="0.25">
      <c r="A4539">
        <v>40052</v>
      </c>
      <c r="B4539" t="s">
        <v>3701</v>
      </c>
      <c r="C4539" s="14" t="s">
        <v>2236</v>
      </c>
    </row>
    <row r="4540" spans="1:3" x14ac:dyDescent="0.25">
      <c r="A4540">
        <v>43000</v>
      </c>
      <c r="B4540" t="s">
        <v>3702</v>
      </c>
      <c r="C4540" s="14" t="s">
        <v>3678</v>
      </c>
    </row>
    <row r="4541" spans="1:3" x14ac:dyDescent="0.25">
      <c r="A4541">
        <v>43000</v>
      </c>
      <c r="B4541" t="s">
        <v>3702</v>
      </c>
      <c r="C4541" s="14" t="s">
        <v>3678</v>
      </c>
    </row>
    <row r="4542" spans="1:3" x14ac:dyDescent="0.25">
      <c r="A4542">
        <v>43000</v>
      </c>
      <c r="B4542" t="s">
        <v>3702</v>
      </c>
      <c r="C4542" s="14" t="s">
        <v>3678</v>
      </c>
    </row>
    <row r="4543" spans="1:3" x14ac:dyDescent="0.25">
      <c r="A4543">
        <v>43000</v>
      </c>
      <c r="B4543" t="s">
        <v>3702</v>
      </c>
      <c r="C4543" s="14" t="s">
        <v>3678</v>
      </c>
    </row>
    <row r="4544" spans="1:3" x14ac:dyDescent="0.25">
      <c r="A4544">
        <v>43002</v>
      </c>
      <c r="B4544" t="s">
        <v>3703</v>
      </c>
      <c r="C4544" s="14" t="s">
        <v>2793</v>
      </c>
    </row>
    <row r="4545" spans="1:3" x14ac:dyDescent="0.25">
      <c r="A4545">
        <v>43002</v>
      </c>
      <c r="B4545" t="s">
        <v>3703</v>
      </c>
      <c r="C4545" s="14" t="s">
        <v>2793</v>
      </c>
    </row>
    <row r="4546" spans="1:3" x14ac:dyDescent="0.25">
      <c r="A4546">
        <v>43002</v>
      </c>
      <c r="B4546" t="s">
        <v>3703</v>
      </c>
      <c r="C4546" s="14" t="s">
        <v>2793</v>
      </c>
    </row>
    <row r="4547" spans="1:3" x14ac:dyDescent="0.25">
      <c r="A4547">
        <v>43002</v>
      </c>
      <c r="B4547" t="s">
        <v>3703</v>
      </c>
      <c r="C4547" s="14" t="s">
        <v>2793</v>
      </c>
    </row>
    <row r="4548" spans="1:3" x14ac:dyDescent="0.25">
      <c r="A4548">
        <v>43005</v>
      </c>
      <c r="B4548" t="s">
        <v>3704</v>
      </c>
      <c r="C4548" s="14"/>
    </row>
    <row r="4549" spans="1:3" x14ac:dyDescent="0.25">
      <c r="A4549">
        <v>43005</v>
      </c>
      <c r="B4549" t="s">
        <v>3704</v>
      </c>
      <c r="C4549" s="14" t="s">
        <v>2633</v>
      </c>
    </row>
    <row r="4550" spans="1:3" x14ac:dyDescent="0.25">
      <c r="A4550">
        <v>43006</v>
      </c>
      <c r="B4550" t="s">
        <v>3705</v>
      </c>
      <c r="C4550" s="14" t="s">
        <v>2412</v>
      </c>
    </row>
    <row r="4551" spans="1:3" x14ac:dyDescent="0.25">
      <c r="A4551">
        <v>43006</v>
      </c>
      <c r="B4551" t="s">
        <v>3705</v>
      </c>
      <c r="C4551" s="14" t="s">
        <v>2412</v>
      </c>
    </row>
    <row r="4552" spans="1:3" x14ac:dyDescent="0.25">
      <c r="A4552">
        <v>43006</v>
      </c>
      <c r="B4552" t="s">
        <v>3705</v>
      </c>
      <c r="C4552" s="14" t="s">
        <v>2412</v>
      </c>
    </row>
    <row r="4553" spans="1:3" x14ac:dyDescent="0.25">
      <c r="A4553">
        <v>43006</v>
      </c>
      <c r="B4553" t="s">
        <v>3705</v>
      </c>
      <c r="C4553" s="14" t="s">
        <v>2412</v>
      </c>
    </row>
    <row r="4554" spans="1:3" x14ac:dyDescent="0.25">
      <c r="A4554">
        <v>43011</v>
      </c>
      <c r="B4554" t="s">
        <v>3706</v>
      </c>
      <c r="C4554" s="14" t="s">
        <v>3707</v>
      </c>
    </row>
    <row r="4555" spans="1:3" x14ac:dyDescent="0.25">
      <c r="A4555">
        <v>43011</v>
      </c>
      <c r="B4555" t="s">
        <v>3706</v>
      </c>
      <c r="C4555" s="14" t="s">
        <v>3707</v>
      </c>
    </row>
    <row r="4556" spans="1:3" x14ac:dyDescent="0.25">
      <c r="A4556">
        <v>43011</v>
      </c>
      <c r="B4556" t="s">
        <v>3706</v>
      </c>
      <c r="C4556" s="14" t="s">
        <v>3707</v>
      </c>
    </row>
    <row r="4557" spans="1:3" x14ac:dyDescent="0.25">
      <c r="A4557">
        <v>43012</v>
      </c>
      <c r="B4557" t="s">
        <v>3708</v>
      </c>
      <c r="C4557" s="14"/>
    </row>
    <row r="4558" spans="1:3" x14ac:dyDescent="0.25">
      <c r="A4558">
        <v>43012</v>
      </c>
      <c r="B4558" t="s">
        <v>3708</v>
      </c>
      <c r="C4558" s="14"/>
    </row>
    <row r="4559" spans="1:3" x14ac:dyDescent="0.25">
      <c r="A4559">
        <v>43012</v>
      </c>
      <c r="B4559" t="s">
        <v>3708</v>
      </c>
      <c r="C4559" s="14"/>
    </row>
    <row r="4560" spans="1:3" x14ac:dyDescent="0.25">
      <c r="A4560">
        <v>43012</v>
      </c>
      <c r="B4560" t="s">
        <v>3708</v>
      </c>
      <c r="C4560" s="14"/>
    </row>
    <row r="4561" spans="1:3" x14ac:dyDescent="0.25">
      <c r="A4561">
        <v>43013</v>
      </c>
      <c r="B4561" t="s">
        <v>3709</v>
      </c>
      <c r="C4561" s="14" t="s">
        <v>3710</v>
      </c>
    </row>
    <row r="4562" spans="1:3" x14ac:dyDescent="0.25">
      <c r="A4562">
        <v>43013</v>
      </c>
      <c r="B4562" t="s">
        <v>3709</v>
      </c>
      <c r="C4562" s="14" t="s">
        <v>3710</v>
      </c>
    </row>
    <row r="4563" spans="1:3" x14ac:dyDescent="0.25">
      <c r="A4563">
        <v>43013</v>
      </c>
      <c r="B4563" t="s">
        <v>3709</v>
      </c>
      <c r="C4563" s="14" t="s">
        <v>3710</v>
      </c>
    </row>
    <row r="4564" spans="1:3" x14ac:dyDescent="0.25">
      <c r="A4564">
        <v>43013</v>
      </c>
      <c r="B4564" t="s">
        <v>3711</v>
      </c>
      <c r="C4564" s="14" t="s">
        <v>3710</v>
      </c>
    </row>
    <row r="4565" spans="1:3" x14ac:dyDescent="0.25">
      <c r="A4565">
        <v>43014</v>
      </c>
      <c r="B4565" t="s">
        <v>3712</v>
      </c>
      <c r="C4565" s="14" t="s">
        <v>2835</v>
      </c>
    </row>
    <row r="4566" spans="1:3" x14ac:dyDescent="0.25">
      <c r="A4566">
        <v>43014</v>
      </c>
      <c r="B4566" t="s">
        <v>3712</v>
      </c>
      <c r="C4566" s="14" t="s">
        <v>2835</v>
      </c>
    </row>
    <row r="4567" spans="1:3" x14ac:dyDescent="0.25">
      <c r="A4567">
        <v>43014</v>
      </c>
      <c r="B4567" t="s">
        <v>3712</v>
      </c>
      <c r="C4567" s="14" t="s">
        <v>2835</v>
      </c>
    </row>
    <row r="4568" spans="1:3" x14ac:dyDescent="0.25">
      <c r="A4568">
        <v>43014</v>
      </c>
      <c r="B4568" t="s">
        <v>3712</v>
      </c>
      <c r="C4568" s="14" t="s">
        <v>2835</v>
      </c>
    </row>
    <row r="4569" spans="1:3" x14ac:dyDescent="0.25">
      <c r="A4569">
        <v>43020</v>
      </c>
      <c r="B4569" t="s">
        <v>3713</v>
      </c>
      <c r="C4569" s="14" t="s">
        <v>3714</v>
      </c>
    </row>
    <row r="4570" spans="1:3" x14ac:dyDescent="0.25">
      <c r="A4570">
        <v>43020</v>
      </c>
      <c r="B4570" t="s">
        <v>3713</v>
      </c>
      <c r="C4570" s="14" t="s">
        <v>3714</v>
      </c>
    </row>
    <row r="4571" spans="1:3" x14ac:dyDescent="0.25">
      <c r="A4571">
        <v>43020</v>
      </c>
      <c r="B4571" t="s">
        <v>3713</v>
      </c>
      <c r="C4571" s="14" t="s">
        <v>3714</v>
      </c>
    </row>
    <row r="4572" spans="1:3" x14ac:dyDescent="0.25">
      <c r="A4572">
        <v>43020</v>
      </c>
      <c r="B4572" t="s">
        <v>3713</v>
      </c>
      <c r="C4572" s="14" t="s">
        <v>3714</v>
      </c>
    </row>
    <row r="4573" spans="1:3" x14ac:dyDescent="0.25">
      <c r="A4573">
        <v>43021</v>
      </c>
      <c r="B4573" t="s">
        <v>3715</v>
      </c>
      <c r="C4573" s="14" t="s">
        <v>3221</v>
      </c>
    </row>
    <row r="4574" spans="1:3" x14ac:dyDescent="0.25">
      <c r="A4574">
        <v>43021</v>
      </c>
      <c r="B4574" t="s">
        <v>3715</v>
      </c>
      <c r="C4574" s="14" t="s">
        <v>3221</v>
      </c>
    </row>
    <row r="4575" spans="1:3" x14ac:dyDescent="0.25">
      <c r="A4575">
        <v>43021</v>
      </c>
      <c r="B4575" t="s">
        <v>3715</v>
      </c>
      <c r="C4575" s="14" t="s">
        <v>3221</v>
      </c>
    </row>
    <row r="4576" spans="1:3" x14ac:dyDescent="0.25">
      <c r="A4576">
        <v>43021</v>
      </c>
      <c r="B4576" t="s">
        <v>3715</v>
      </c>
      <c r="C4576" s="14" t="s">
        <v>3221</v>
      </c>
    </row>
    <row r="4577" spans="1:3" x14ac:dyDescent="0.25">
      <c r="A4577">
        <v>43023</v>
      </c>
      <c r="B4577" t="s">
        <v>3716</v>
      </c>
      <c r="C4577" s="14" t="s">
        <v>3714</v>
      </c>
    </row>
    <row r="4578" spans="1:3" x14ac:dyDescent="0.25">
      <c r="A4578">
        <v>43023</v>
      </c>
      <c r="B4578" t="s">
        <v>3716</v>
      </c>
      <c r="C4578" s="14" t="s">
        <v>3714</v>
      </c>
    </row>
    <row r="4579" spans="1:3" x14ac:dyDescent="0.25">
      <c r="A4579">
        <v>43023</v>
      </c>
      <c r="B4579" t="s">
        <v>3716</v>
      </c>
      <c r="C4579" s="14" t="s">
        <v>3714</v>
      </c>
    </row>
    <row r="4580" spans="1:3" x14ac:dyDescent="0.25">
      <c r="A4580">
        <v>43023</v>
      </c>
      <c r="B4580" t="s">
        <v>3716</v>
      </c>
      <c r="C4580" s="14" t="s">
        <v>3714</v>
      </c>
    </row>
    <row r="4581" spans="1:3" x14ac:dyDescent="0.25">
      <c r="A4581">
        <v>43025</v>
      </c>
      <c r="B4581" t="s">
        <v>3717</v>
      </c>
      <c r="C4581" s="14" t="s">
        <v>3714</v>
      </c>
    </row>
    <row r="4582" spans="1:3" x14ac:dyDescent="0.25">
      <c r="A4582">
        <v>43025</v>
      </c>
      <c r="B4582" t="s">
        <v>3717</v>
      </c>
      <c r="C4582" s="14" t="s">
        <v>3714</v>
      </c>
    </row>
    <row r="4583" spans="1:3" x14ac:dyDescent="0.25">
      <c r="A4583">
        <v>43025</v>
      </c>
      <c r="B4583" t="s">
        <v>3717</v>
      </c>
      <c r="C4583" s="14" t="s">
        <v>3714</v>
      </c>
    </row>
    <row r="4584" spans="1:3" x14ac:dyDescent="0.25">
      <c r="A4584">
        <v>43025</v>
      </c>
      <c r="B4584" t="s">
        <v>3717</v>
      </c>
      <c r="C4584" s="14" t="s">
        <v>3714</v>
      </c>
    </row>
    <row r="4585" spans="1:3" x14ac:dyDescent="0.25">
      <c r="A4585">
        <v>43028</v>
      </c>
      <c r="B4585" t="s">
        <v>3718</v>
      </c>
      <c r="C4585" s="14" t="s">
        <v>3719</v>
      </c>
    </row>
    <row r="4586" spans="1:3" x14ac:dyDescent="0.25">
      <c r="A4586">
        <v>43028</v>
      </c>
      <c r="B4586" t="s">
        <v>3718</v>
      </c>
      <c r="C4586" s="14"/>
    </row>
    <row r="4587" spans="1:3" x14ac:dyDescent="0.25">
      <c r="A4587">
        <v>43029</v>
      </c>
      <c r="B4587" t="s">
        <v>3720</v>
      </c>
      <c r="C4587" s="14" t="s">
        <v>3714</v>
      </c>
    </row>
    <row r="4588" spans="1:3" x14ac:dyDescent="0.25">
      <c r="A4588">
        <v>43029</v>
      </c>
      <c r="B4588" t="s">
        <v>3721</v>
      </c>
      <c r="C4588" s="14" t="s">
        <v>3714</v>
      </c>
    </row>
    <row r="4589" spans="1:3" x14ac:dyDescent="0.25">
      <c r="A4589">
        <v>43029</v>
      </c>
      <c r="B4589" t="s">
        <v>3720</v>
      </c>
      <c r="C4589" s="14" t="s">
        <v>3714</v>
      </c>
    </row>
    <row r="4590" spans="1:3" x14ac:dyDescent="0.25">
      <c r="A4590">
        <v>43029</v>
      </c>
      <c r="B4590" t="s">
        <v>3720</v>
      </c>
      <c r="C4590" s="14" t="s">
        <v>3714</v>
      </c>
    </row>
    <row r="4591" spans="1:3" x14ac:dyDescent="0.25">
      <c r="A4591">
        <v>43031</v>
      </c>
      <c r="B4591" t="s">
        <v>3722</v>
      </c>
      <c r="C4591" s="14"/>
    </row>
    <row r="4592" spans="1:3" x14ac:dyDescent="0.25">
      <c r="A4592">
        <v>43031</v>
      </c>
      <c r="B4592" t="s">
        <v>3722</v>
      </c>
      <c r="C4592" s="14"/>
    </row>
    <row r="4593" spans="1:3" x14ac:dyDescent="0.25">
      <c r="A4593">
        <v>43031</v>
      </c>
      <c r="B4593" t="s">
        <v>3722</v>
      </c>
      <c r="C4593" s="14"/>
    </row>
    <row r="4594" spans="1:3" x14ac:dyDescent="0.25">
      <c r="A4594">
        <v>43031</v>
      </c>
      <c r="B4594" t="s">
        <v>3722</v>
      </c>
      <c r="C4594" s="14"/>
    </row>
    <row r="4595" spans="1:3" x14ac:dyDescent="0.25">
      <c r="A4595">
        <v>43032</v>
      </c>
      <c r="B4595" t="s">
        <v>3723</v>
      </c>
      <c r="C4595" s="14"/>
    </row>
    <row r="4596" spans="1:3" x14ac:dyDescent="0.25">
      <c r="A4596">
        <v>43032</v>
      </c>
      <c r="B4596" t="s">
        <v>3723</v>
      </c>
      <c r="C4596" s="14"/>
    </row>
    <row r="4597" spans="1:3" x14ac:dyDescent="0.25">
      <c r="A4597">
        <v>43034</v>
      </c>
      <c r="B4597" t="s">
        <v>3724</v>
      </c>
      <c r="C4597" s="14" t="s">
        <v>3719</v>
      </c>
    </row>
    <row r="4598" spans="1:3" x14ac:dyDescent="0.25">
      <c r="A4598">
        <v>43037</v>
      </c>
      <c r="B4598" t="s">
        <v>3725</v>
      </c>
      <c r="C4598" s="14" t="s">
        <v>3675</v>
      </c>
    </row>
    <row r="4599" spans="1:3" x14ac:dyDescent="0.25">
      <c r="A4599">
        <v>43037</v>
      </c>
      <c r="B4599" t="s">
        <v>3725</v>
      </c>
      <c r="C4599" s="14" t="s">
        <v>3675</v>
      </c>
    </row>
    <row r="4600" spans="1:3" x14ac:dyDescent="0.25">
      <c r="A4600">
        <v>43037</v>
      </c>
      <c r="B4600" t="s">
        <v>3725</v>
      </c>
      <c r="C4600" s="14" t="s">
        <v>3675</v>
      </c>
    </row>
    <row r="4601" spans="1:3" x14ac:dyDescent="0.25">
      <c r="A4601">
        <v>43040</v>
      </c>
      <c r="B4601" t="s">
        <v>3726</v>
      </c>
      <c r="C4601" s="14" t="s">
        <v>3253</v>
      </c>
    </row>
    <row r="4602" spans="1:3" x14ac:dyDescent="0.25">
      <c r="A4602">
        <v>43040</v>
      </c>
      <c r="B4602" t="s">
        <v>3726</v>
      </c>
      <c r="C4602" s="14" t="s">
        <v>3253</v>
      </c>
    </row>
    <row r="4603" spans="1:3" x14ac:dyDescent="0.25">
      <c r="A4603">
        <v>43040</v>
      </c>
      <c r="B4603" t="s">
        <v>3726</v>
      </c>
      <c r="C4603" s="14" t="s">
        <v>3253</v>
      </c>
    </row>
    <row r="4604" spans="1:3" x14ac:dyDescent="0.25">
      <c r="A4604">
        <v>43040</v>
      </c>
      <c r="B4604" t="s">
        <v>3726</v>
      </c>
      <c r="C4604" s="14" t="s">
        <v>3253</v>
      </c>
    </row>
    <row r="4605" spans="1:3" x14ac:dyDescent="0.25">
      <c r="A4605">
        <v>43042</v>
      </c>
      <c r="B4605" t="s">
        <v>3727</v>
      </c>
      <c r="C4605" s="14" t="s">
        <v>3689</v>
      </c>
    </row>
    <row r="4606" spans="1:3" x14ac:dyDescent="0.25">
      <c r="A4606">
        <v>43042</v>
      </c>
      <c r="B4606" t="s">
        <v>3727</v>
      </c>
      <c r="C4606" s="14" t="s">
        <v>3689</v>
      </c>
    </row>
    <row r="4607" spans="1:3" x14ac:dyDescent="0.25">
      <c r="A4607">
        <v>43042</v>
      </c>
      <c r="B4607" t="s">
        <v>3727</v>
      </c>
      <c r="C4607" s="14" t="s">
        <v>3689</v>
      </c>
    </row>
    <row r="4608" spans="1:3" x14ac:dyDescent="0.25">
      <c r="A4608">
        <v>43042</v>
      </c>
      <c r="B4608" t="s">
        <v>3727</v>
      </c>
      <c r="C4608" s="14" t="s">
        <v>3689</v>
      </c>
    </row>
    <row r="4609" spans="1:3" x14ac:dyDescent="0.25">
      <c r="A4609">
        <v>43043</v>
      </c>
      <c r="B4609" t="s">
        <v>3728</v>
      </c>
      <c r="C4609" s="14" t="s">
        <v>3675</v>
      </c>
    </row>
    <row r="4610" spans="1:3" x14ac:dyDescent="0.25">
      <c r="A4610">
        <v>43043</v>
      </c>
      <c r="B4610" t="s">
        <v>3728</v>
      </c>
      <c r="C4610" s="14" t="s">
        <v>3675</v>
      </c>
    </row>
    <row r="4611" spans="1:3" x14ac:dyDescent="0.25">
      <c r="A4611">
        <v>43043</v>
      </c>
      <c r="B4611" t="s">
        <v>3728</v>
      </c>
      <c r="C4611" s="14" t="s">
        <v>3675</v>
      </c>
    </row>
    <row r="4612" spans="1:3" x14ac:dyDescent="0.25">
      <c r="A4612">
        <v>43043</v>
      </c>
      <c r="B4612" t="s">
        <v>3728</v>
      </c>
      <c r="C4612" s="14" t="s">
        <v>3675</v>
      </c>
    </row>
    <row r="4613" spans="1:3" x14ac:dyDescent="0.25">
      <c r="A4613">
        <v>43044</v>
      </c>
      <c r="B4613" t="s">
        <v>3729</v>
      </c>
      <c r="C4613" s="14" t="s">
        <v>3730</v>
      </c>
    </row>
    <row r="4614" spans="1:3" x14ac:dyDescent="0.25">
      <c r="A4614">
        <v>43045</v>
      </c>
      <c r="B4614" t="s">
        <v>3731</v>
      </c>
      <c r="C4614" s="14"/>
    </row>
    <row r="4615" spans="1:3" x14ac:dyDescent="0.25">
      <c r="A4615">
        <v>43045</v>
      </c>
      <c r="B4615" t="s">
        <v>3731</v>
      </c>
      <c r="C4615" s="14" t="s">
        <v>3730</v>
      </c>
    </row>
    <row r="4616" spans="1:3" x14ac:dyDescent="0.25">
      <c r="A4616">
        <v>43046</v>
      </c>
      <c r="B4616" t="s">
        <v>3732</v>
      </c>
      <c r="C4616" s="14"/>
    </row>
    <row r="4617" spans="1:3" x14ac:dyDescent="0.25">
      <c r="A4617">
        <v>43046</v>
      </c>
      <c r="B4617" t="s">
        <v>3732</v>
      </c>
      <c r="C4617" s="14"/>
    </row>
    <row r="4618" spans="1:3" x14ac:dyDescent="0.25">
      <c r="A4618">
        <v>43048</v>
      </c>
      <c r="B4618" t="s">
        <v>3733</v>
      </c>
      <c r="C4618" s="14" t="s">
        <v>3734</v>
      </c>
    </row>
    <row r="4619" spans="1:3" x14ac:dyDescent="0.25">
      <c r="A4619">
        <v>43050</v>
      </c>
      <c r="B4619" t="s">
        <v>3735</v>
      </c>
      <c r="C4619" s="14" t="s">
        <v>3734</v>
      </c>
    </row>
    <row r="4620" spans="1:3" x14ac:dyDescent="0.25">
      <c r="A4620">
        <v>43050</v>
      </c>
      <c r="B4620" t="s">
        <v>3735</v>
      </c>
      <c r="C4620" s="14" t="s">
        <v>3734</v>
      </c>
    </row>
    <row r="4621" spans="1:3" x14ac:dyDescent="0.25">
      <c r="A4621">
        <v>43050</v>
      </c>
      <c r="B4621" t="s">
        <v>3735</v>
      </c>
      <c r="C4621" s="14" t="s">
        <v>3734</v>
      </c>
    </row>
    <row r="4622" spans="1:3" x14ac:dyDescent="0.25">
      <c r="A4622">
        <v>43050</v>
      </c>
      <c r="B4622" t="s">
        <v>3735</v>
      </c>
      <c r="C4622" s="14" t="s">
        <v>3734</v>
      </c>
    </row>
    <row r="4623" spans="1:3" x14ac:dyDescent="0.25">
      <c r="A4623">
        <v>43051</v>
      </c>
      <c r="B4623" t="s">
        <v>3736</v>
      </c>
      <c r="C4623" s="14" t="s">
        <v>2236</v>
      </c>
    </row>
    <row r="4624" spans="1:3" x14ac:dyDescent="0.25">
      <c r="A4624">
        <v>43051</v>
      </c>
      <c r="B4624" t="s">
        <v>3736</v>
      </c>
      <c r="C4624" s="14" t="s">
        <v>2236</v>
      </c>
    </row>
    <row r="4625" spans="1:3" x14ac:dyDescent="0.25">
      <c r="A4625">
        <v>43051</v>
      </c>
      <c r="B4625" t="s">
        <v>3736</v>
      </c>
      <c r="C4625" s="14" t="s">
        <v>2236</v>
      </c>
    </row>
    <row r="4626" spans="1:3" x14ac:dyDescent="0.25">
      <c r="A4626">
        <v>43051</v>
      </c>
      <c r="B4626" t="s">
        <v>3736</v>
      </c>
      <c r="C4626" s="14" t="s">
        <v>2236</v>
      </c>
    </row>
    <row r="4627" spans="1:3" x14ac:dyDescent="0.25">
      <c r="A4627">
        <v>43052</v>
      </c>
      <c r="B4627" t="s">
        <v>3737</v>
      </c>
      <c r="C4627" s="14"/>
    </row>
    <row r="4628" spans="1:3" x14ac:dyDescent="0.25">
      <c r="A4628">
        <v>43052</v>
      </c>
      <c r="B4628" t="s">
        <v>3737</v>
      </c>
      <c r="C4628" s="14"/>
    </row>
    <row r="4629" spans="1:3" x14ac:dyDescent="0.25">
      <c r="A4629">
        <v>43052</v>
      </c>
      <c r="B4629" t="s">
        <v>3737</v>
      </c>
      <c r="C4629" s="14"/>
    </row>
    <row r="4630" spans="1:3" x14ac:dyDescent="0.25">
      <c r="A4630">
        <v>43052</v>
      </c>
      <c r="B4630" t="s">
        <v>3737</v>
      </c>
      <c r="C4630" s="14"/>
    </row>
    <row r="4631" spans="1:3" x14ac:dyDescent="0.25">
      <c r="A4631">
        <v>43053</v>
      </c>
      <c r="B4631" t="s">
        <v>3695</v>
      </c>
      <c r="C4631" s="14"/>
    </row>
    <row r="4632" spans="1:3" x14ac:dyDescent="0.25">
      <c r="A4632">
        <v>43053</v>
      </c>
      <c r="B4632" t="s">
        <v>3695</v>
      </c>
      <c r="C4632" s="14" t="s">
        <v>3689</v>
      </c>
    </row>
    <row r="4633" spans="1:3" x14ac:dyDescent="0.25">
      <c r="A4633">
        <v>43057</v>
      </c>
      <c r="B4633" t="s">
        <v>3738</v>
      </c>
      <c r="C4633" s="14" t="s">
        <v>3714</v>
      </c>
    </row>
    <row r="4634" spans="1:3" x14ac:dyDescent="0.25">
      <c r="A4634">
        <v>43057</v>
      </c>
      <c r="B4634" t="s">
        <v>3738</v>
      </c>
      <c r="C4634" s="14"/>
    </row>
    <row r="4635" spans="1:3" x14ac:dyDescent="0.25">
      <c r="A4635">
        <v>43058</v>
      </c>
      <c r="B4635" t="s">
        <v>3739</v>
      </c>
      <c r="C4635" s="14"/>
    </row>
    <row r="4636" spans="1:3" x14ac:dyDescent="0.25">
      <c r="A4636">
        <v>43058</v>
      </c>
      <c r="B4636" t="s">
        <v>3739</v>
      </c>
      <c r="C4636" s="14" t="s">
        <v>2633</v>
      </c>
    </row>
    <row r="4637" spans="1:3" x14ac:dyDescent="0.25">
      <c r="A4637">
        <v>43059</v>
      </c>
      <c r="B4637" t="s">
        <v>1228</v>
      </c>
      <c r="C4637" s="14" t="s">
        <v>3253</v>
      </c>
    </row>
    <row r="4638" spans="1:3" x14ac:dyDescent="0.25">
      <c r="A4638">
        <v>43059</v>
      </c>
      <c r="B4638" t="s">
        <v>1228</v>
      </c>
      <c r="C4638" s="14" t="s">
        <v>3253</v>
      </c>
    </row>
    <row r="4639" spans="1:3" x14ac:dyDescent="0.25">
      <c r="A4639">
        <v>43059</v>
      </c>
      <c r="B4639" t="s">
        <v>1228</v>
      </c>
      <c r="C4639" s="14" t="s">
        <v>3253</v>
      </c>
    </row>
    <row r="4640" spans="1:3" x14ac:dyDescent="0.25">
      <c r="A4640">
        <v>43059</v>
      </c>
      <c r="B4640" t="s">
        <v>1228</v>
      </c>
      <c r="C4640" s="14" t="s">
        <v>3253</v>
      </c>
    </row>
    <row r="4641" spans="1:3" x14ac:dyDescent="0.25">
      <c r="A4641">
        <v>43061</v>
      </c>
      <c r="B4641" t="s">
        <v>3676</v>
      </c>
      <c r="C4641" s="14" t="s">
        <v>2412</v>
      </c>
    </row>
    <row r="4642" spans="1:3" x14ac:dyDescent="0.25">
      <c r="A4642">
        <v>43062</v>
      </c>
      <c r="B4642" t="s">
        <v>3740</v>
      </c>
      <c r="C4642" s="14" t="s">
        <v>3741</v>
      </c>
    </row>
    <row r="4643" spans="1:3" x14ac:dyDescent="0.25">
      <c r="A4643">
        <v>43062</v>
      </c>
      <c r="B4643" t="s">
        <v>3740</v>
      </c>
      <c r="C4643" s="14" t="s">
        <v>3741</v>
      </c>
    </row>
    <row r="4644" spans="1:3" x14ac:dyDescent="0.25">
      <c r="A4644">
        <v>43062</v>
      </c>
      <c r="B4644" t="s">
        <v>3740</v>
      </c>
      <c r="C4644" s="14" t="s">
        <v>3741</v>
      </c>
    </row>
    <row r="4645" spans="1:3" x14ac:dyDescent="0.25">
      <c r="A4645">
        <v>43062</v>
      </c>
      <c r="B4645" t="s">
        <v>3740</v>
      </c>
      <c r="C4645" s="14" t="s">
        <v>3741</v>
      </c>
    </row>
    <row r="4646" spans="1:3" x14ac:dyDescent="0.25">
      <c r="A4646">
        <v>43065</v>
      </c>
      <c r="B4646" t="s">
        <v>1523</v>
      </c>
      <c r="C4646" s="14" t="s">
        <v>2122</v>
      </c>
    </row>
    <row r="4647" spans="1:3" x14ac:dyDescent="0.25">
      <c r="A4647">
        <v>43065</v>
      </c>
      <c r="B4647" t="s">
        <v>1523</v>
      </c>
      <c r="C4647" s="14" t="s">
        <v>2122</v>
      </c>
    </row>
    <row r="4648" spans="1:3" x14ac:dyDescent="0.25">
      <c r="A4648">
        <v>43065</v>
      </c>
      <c r="B4648" t="s">
        <v>1523</v>
      </c>
      <c r="C4648" s="14" t="s">
        <v>2122</v>
      </c>
    </row>
    <row r="4649" spans="1:3" x14ac:dyDescent="0.25">
      <c r="A4649">
        <v>43065</v>
      </c>
      <c r="B4649" t="s">
        <v>1523</v>
      </c>
      <c r="C4649" s="14" t="s">
        <v>2122</v>
      </c>
    </row>
    <row r="4650" spans="1:3" x14ac:dyDescent="0.25">
      <c r="A4650">
        <v>43066</v>
      </c>
      <c r="B4650" t="s">
        <v>3742</v>
      </c>
      <c r="C4650" s="14"/>
    </row>
    <row r="4651" spans="1:3" x14ac:dyDescent="0.25">
      <c r="A4651">
        <v>43066</v>
      </c>
      <c r="B4651" t="s">
        <v>3742</v>
      </c>
      <c r="C4651" s="14"/>
    </row>
    <row r="4652" spans="1:3" x14ac:dyDescent="0.25">
      <c r="A4652">
        <v>43066</v>
      </c>
      <c r="B4652" t="s">
        <v>3742</v>
      </c>
      <c r="C4652" s="14"/>
    </row>
    <row r="4653" spans="1:3" x14ac:dyDescent="0.25">
      <c r="A4653">
        <v>43066</v>
      </c>
      <c r="B4653" t="s">
        <v>3742</v>
      </c>
      <c r="C4653" s="14"/>
    </row>
    <row r="4654" spans="1:3" x14ac:dyDescent="0.25">
      <c r="A4654">
        <v>43073</v>
      </c>
      <c r="B4654" t="s">
        <v>3695</v>
      </c>
      <c r="C4654" s="14" t="s">
        <v>3719</v>
      </c>
    </row>
    <row r="4655" spans="1:3" x14ac:dyDescent="0.25">
      <c r="A4655">
        <v>43073</v>
      </c>
      <c r="B4655" t="s">
        <v>3695</v>
      </c>
      <c r="C4655" s="14"/>
    </row>
    <row r="4656" spans="1:3" x14ac:dyDescent="0.25">
      <c r="A4656">
        <v>43078</v>
      </c>
      <c r="B4656" t="s">
        <v>3743</v>
      </c>
      <c r="C4656" s="14" t="s">
        <v>3678</v>
      </c>
    </row>
    <row r="4657" spans="1:3" x14ac:dyDescent="0.25">
      <c r="A4657">
        <v>43078</v>
      </c>
      <c r="B4657" t="s">
        <v>3743</v>
      </c>
      <c r="C4657" s="14" t="s">
        <v>3678</v>
      </c>
    </row>
    <row r="4658" spans="1:3" x14ac:dyDescent="0.25">
      <c r="A4658">
        <v>43078</v>
      </c>
      <c r="B4658" t="s">
        <v>3743</v>
      </c>
      <c r="C4658" s="14" t="s">
        <v>3678</v>
      </c>
    </row>
    <row r="4659" spans="1:3" x14ac:dyDescent="0.25">
      <c r="A4659">
        <v>43078</v>
      </c>
      <c r="B4659" t="s">
        <v>3743</v>
      </c>
      <c r="C4659" s="14" t="s">
        <v>3678</v>
      </c>
    </row>
    <row r="4660" spans="1:3" x14ac:dyDescent="0.25">
      <c r="A4660">
        <v>43079</v>
      </c>
      <c r="B4660" t="s">
        <v>3744</v>
      </c>
      <c r="C4660" s="14" t="s">
        <v>2236</v>
      </c>
    </row>
    <row r="4661" spans="1:3" x14ac:dyDescent="0.25">
      <c r="A4661">
        <v>43079</v>
      </c>
      <c r="B4661" t="s">
        <v>3744</v>
      </c>
      <c r="C4661" s="14" t="s">
        <v>2236</v>
      </c>
    </row>
    <row r="4662" spans="1:3" x14ac:dyDescent="0.25">
      <c r="A4662">
        <v>43079</v>
      </c>
      <c r="B4662" t="s">
        <v>3744</v>
      </c>
      <c r="C4662" s="14" t="s">
        <v>2236</v>
      </c>
    </row>
    <row r="4663" spans="1:3" x14ac:dyDescent="0.25">
      <c r="A4663">
        <v>43079</v>
      </c>
      <c r="B4663" t="s">
        <v>3744</v>
      </c>
      <c r="C4663" s="14" t="s">
        <v>2236</v>
      </c>
    </row>
    <row r="4664" spans="1:3" x14ac:dyDescent="0.25">
      <c r="A4664">
        <v>43082</v>
      </c>
      <c r="B4664" t="s">
        <v>3745</v>
      </c>
      <c r="C4664" s="14"/>
    </row>
    <row r="4665" spans="1:3" x14ac:dyDescent="0.25">
      <c r="A4665">
        <v>43082</v>
      </c>
      <c r="B4665" t="s">
        <v>3745</v>
      </c>
      <c r="C4665" s="14"/>
    </row>
    <row r="4666" spans="1:3" x14ac:dyDescent="0.25">
      <c r="A4666">
        <v>43083</v>
      </c>
      <c r="B4666" t="s">
        <v>3745</v>
      </c>
      <c r="C4666" s="14"/>
    </row>
    <row r="4667" spans="1:3" x14ac:dyDescent="0.25">
      <c r="A4667">
        <v>43083</v>
      </c>
      <c r="B4667" t="s">
        <v>3745</v>
      </c>
      <c r="C4667" s="14"/>
    </row>
    <row r="4668" spans="1:3" x14ac:dyDescent="0.25">
      <c r="A4668">
        <v>43084</v>
      </c>
      <c r="B4668" t="s">
        <v>3745</v>
      </c>
      <c r="C4668" s="14"/>
    </row>
    <row r="4669" spans="1:3" x14ac:dyDescent="0.25">
      <c r="A4669">
        <v>43084</v>
      </c>
      <c r="B4669" t="s">
        <v>3745</v>
      </c>
      <c r="C4669" s="14"/>
    </row>
    <row r="4670" spans="1:3" x14ac:dyDescent="0.25">
      <c r="A4670">
        <v>43086</v>
      </c>
      <c r="B4670" t="s">
        <v>3746</v>
      </c>
      <c r="C4670" s="14" t="s">
        <v>3686</v>
      </c>
    </row>
    <row r="4671" spans="1:3" x14ac:dyDescent="0.25">
      <c r="A4671">
        <v>43087</v>
      </c>
      <c r="B4671" t="s">
        <v>3747</v>
      </c>
      <c r="C4671" s="14" t="s">
        <v>2412</v>
      </c>
    </row>
    <row r="4672" spans="1:3" x14ac:dyDescent="0.25">
      <c r="A4672">
        <v>43087</v>
      </c>
      <c r="B4672" t="s">
        <v>1529</v>
      </c>
      <c r="C4672" s="14"/>
    </row>
    <row r="4673" spans="1:3" x14ac:dyDescent="0.25">
      <c r="A4673">
        <v>43093</v>
      </c>
      <c r="B4673" t="s">
        <v>3724</v>
      </c>
      <c r="C4673" s="14"/>
    </row>
    <row r="4674" spans="1:3" x14ac:dyDescent="0.25">
      <c r="A4674">
        <v>43093</v>
      </c>
      <c r="B4674" t="s">
        <v>3724</v>
      </c>
      <c r="C4674" s="14" t="s">
        <v>3719</v>
      </c>
    </row>
    <row r="4675" spans="1:3" x14ac:dyDescent="0.25">
      <c r="A4675">
        <v>43094</v>
      </c>
      <c r="B4675" t="s">
        <v>1574</v>
      </c>
      <c r="C4675" s="14" t="s">
        <v>3719</v>
      </c>
    </row>
    <row r="4676" spans="1:3" x14ac:dyDescent="0.25">
      <c r="A4676">
        <v>43094</v>
      </c>
      <c r="B4676" t="s">
        <v>1574</v>
      </c>
      <c r="C4676" s="14" t="s">
        <v>3719</v>
      </c>
    </row>
    <row r="4677" spans="1:3" x14ac:dyDescent="0.25">
      <c r="A4677">
        <v>43094</v>
      </c>
      <c r="B4677" t="s">
        <v>1574</v>
      </c>
      <c r="C4677" s="14" t="s">
        <v>3719</v>
      </c>
    </row>
    <row r="4678" spans="1:3" x14ac:dyDescent="0.25">
      <c r="A4678">
        <v>43094</v>
      </c>
      <c r="B4678" t="s">
        <v>1574</v>
      </c>
      <c r="C4678" s="14" t="s">
        <v>3155</v>
      </c>
    </row>
    <row r="4679" spans="1:3" x14ac:dyDescent="0.25">
      <c r="A4679">
        <v>43095</v>
      </c>
      <c r="B4679" t="s">
        <v>1529</v>
      </c>
      <c r="C4679" s="14" t="s">
        <v>3155</v>
      </c>
    </row>
    <row r="4680" spans="1:3" x14ac:dyDescent="0.25">
      <c r="A4680">
        <v>43095</v>
      </c>
      <c r="B4680" t="s">
        <v>1529</v>
      </c>
      <c r="C4680" s="14" t="s">
        <v>3155</v>
      </c>
    </row>
    <row r="4681" spans="1:3" x14ac:dyDescent="0.25">
      <c r="A4681">
        <v>43095</v>
      </c>
      <c r="B4681" t="s">
        <v>1529</v>
      </c>
      <c r="C4681" s="14" t="s">
        <v>3155</v>
      </c>
    </row>
    <row r="4682" spans="1:3" x14ac:dyDescent="0.25">
      <c r="A4682">
        <v>43095</v>
      </c>
      <c r="B4682" t="s">
        <v>1529</v>
      </c>
      <c r="C4682" s="14" t="s">
        <v>3155</v>
      </c>
    </row>
    <row r="4683" spans="1:3" x14ac:dyDescent="0.25">
      <c r="A4683">
        <v>43096</v>
      </c>
      <c r="B4683" t="s">
        <v>3748</v>
      </c>
      <c r="C4683" s="14"/>
    </row>
    <row r="4684" spans="1:3" x14ac:dyDescent="0.25">
      <c r="A4684">
        <v>43096</v>
      </c>
      <c r="B4684" t="s">
        <v>3748</v>
      </c>
      <c r="C4684" s="14"/>
    </row>
    <row r="4685" spans="1:3" x14ac:dyDescent="0.25">
      <c r="A4685">
        <v>43097</v>
      </c>
      <c r="B4685" t="s">
        <v>3749</v>
      </c>
      <c r="C4685" s="14" t="s">
        <v>3750</v>
      </c>
    </row>
    <row r="4686" spans="1:3" x14ac:dyDescent="0.25">
      <c r="A4686">
        <v>43101</v>
      </c>
      <c r="B4686" t="s">
        <v>3751</v>
      </c>
      <c r="C4686" s="14"/>
    </row>
    <row r="4687" spans="1:3" x14ac:dyDescent="0.25">
      <c r="A4687">
        <v>43101</v>
      </c>
      <c r="B4687" t="s">
        <v>3751</v>
      </c>
      <c r="C4687" s="14" t="s">
        <v>3673</v>
      </c>
    </row>
    <row r="4688" spans="1:3" x14ac:dyDescent="0.25">
      <c r="A4688">
        <v>43102</v>
      </c>
      <c r="B4688" t="s">
        <v>3752</v>
      </c>
      <c r="C4688" s="14" t="s">
        <v>3753</v>
      </c>
    </row>
    <row r="4689" spans="1:3" x14ac:dyDescent="0.25">
      <c r="A4689">
        <v>43102</v>
      </c>
      <c r="B4689" t="s">
        <v>3752</v>
      </c>
      <c r="C4689" s="14" t="s">
        <v>3753</v>
      </c>
    </row>
    <row r="4690" spans="1:3" x14ac:dyDescent="0.25">
      <c r="A4690">
        <v>43102</v>
      </c>
      <c r="B4690" t="s">
        <v>3752</v>
      </c>
      <c r="C4690" s="14" t="s">
        <v>3753</v>
      </c>
    </row>
    <row r="4691" spans="1:3" x14ac:dyDescent="0.25">
      <c r="A4691">
        <v>43102</v>
      </c>
      <c r="B4691" t="s">
        <v>3752</v>
      </c>
      <c r="C4691" s="14" t="s">
        <v>3753</v>
      </c>
    </row>
    <row r="4692" spans="1:3" x14ac:dyDescent="0.25">
      <c r="A4692">
        <v>43103</v>
      </c>
      <c r="B4692" t="s">
        <v>1832</v>
      </c>
      <c r="C4692" s="14" t="s">
        <v>3155</v>
      </c>
    </row>
    <row r="4693" spans="1:3" x14ac:dyDescent="0.25">
      <c r="A4693">
        <v>43103</v>
      </c>
      <c r="B4693" t="s">
        <v>1832</v>
      </c>
      <c r="C4693" s="14"/>
    </row>
    <row r="4694" spans="1:3" x14ac:dyDescent="0.25">
      <c r="A4694">
        <v>43104</v>
      </c>
      <c r="B4694" t="s">
        <v>3754</v>
      </c>
      <c r="C4694" s="14" t="s">
        <v>3155</v>
      </c>
    </row>
    <row r="4695" spans="1:3" x14ac:dyDescent="0.25">
      <c r="A4695">
        <v>43104</v>
      </c>
      <c r="B4695" t="s">
        <v>3754</v>
      </c>
      <c r="C4695" s="14" t="s">
        <v>3155</v>
      </c>
    </row>
    <row r="4696" spans="1:3" x14ac:dyDescent="0.25">
      <c r="A4696">
        <v>43107</v>
      </c>
      <c r="B4696" t="s">
        <v>3755</v>
      </c>
      <c r="C4696" s="14" t="s">
        <v>3756</v>
      </c>
    </row>
    <row r="4697" spans="1:3" x14ac:dyDescent="0.25">
      <c r="A4697">
        <v>43108</v>
      </c>
      <c r="B4697" t="s">
        <v>3757</v>
      </c>
      <c r="C4697" s="14" t="s">
        <v>3756</v>
      </c>
    </row>
    <row r="4698" spans="1:3" x14ac:dyDescent="0.25">
      <c r="A4698">
        <v>43108</v>
      </c>
      <c r="B4698" t="s">
        <v>3757</v>
      </c>
      <c r="C4698" s="14"/>
    </row>
    <row r="4699" spans="1:3" x14ac:dyDescent="0.25">
      <c r="A4699">
        <v>43109</v>
      </c>
      <c r="B4699" t="s">
        <v>3758</v>
      </c>
      <c r="C4699" s="14"/>
    </row>
    <row r="4700" spans="1:3" x14ac:dyDescent="0.25">
      <c r="A4700">
        <v>43109</v>
      </c>
      <c r="B4700" t="s">
        <v>3758</v>
      </c>
      <c r="C4700" s="14" t="s">
        <v>2633</v>
      </c>
    </row>
    <row r="4701" spans="1:3" x14ac:dyDescent="0.25">
      <c r="A4701">
        <v>43110</v>
      </c>
      <c r="B4701" t="s">
        <v>3759</v>
      </c>
      <c r="C4701" s="14" t="s">
        <v>3675</v>
      </c>
    </row>
    <row r="4702" spans="1:3" x14ac:dyDescent="0.25">
      <c r="A4702">
        <v>43111</v>
      </c>
      <c r="B4702" t="s">
        <v>3693</v>
      </c>
      <c r="C4702" s="14" t="s">
        <v>3155</v>
      </c>
    </row>
    <row r="4703" spans="1:3" x14ac:dyDescent="0.25">
      <c r="A4703">
        <v>43111</v>
      </c>
      <c r="B4703" t="s">
        <v>3693</v>
      </c>
      <c r="C4703" s="14"/>
    </row>
    <row r="4704" spans="1:3" x14ac:dyDescent="0.25">
      <c r="A4704">
        <v>50003</v>
      </c>
      <c r="B4704" t="s">
        <v>3760</v>
      </c>
      <c r="C4704" s="14" t="s">
        <v>3761</v>
      </c>
    </row>
    <row r="4705" spans="1:3" x14ac:dyDescent="0.25">
      <c r="A4705">
        <v>50003</v>
      </c>
      <c r="B4705" t="s">
        <v>3760</v>
      </c>
      <c r="C4705" s="14" t="s">
        <v>3761</v>
      </c>
    </row>
    <row r="4706" spans="1:3" x14ac:dyDescent="0.25">
      <c r="A4706">
        <v>50003</v>
      </c>
      <c r="B4706" t="s">
        <v>3760</v>
      </c>
      <c r="C4706" s="14" t="s">
        <v>3761</v>
      </c>
    </row>
    <row r="4707" spans="1:3" x14ac:dyDescent="0.25">
      <c r="A4707">
        <v>50003</v>
      </c>
      <c r="B4707" t="s">
        <v>3760</v>
      </c>
      <c r="C4707" s="14" t="s">
        <v>3761</v>
      </c>
    </row>
    <row r="4708" spans="1:3" x14ac:dyDescent="0.25">
      <c r="A4708">
        <v>50006</v>
      </c>
      <c r="B4708" t="s">
        <v>3762</v>
      </c>
      <c r="C4708" s="14" t="s">
        <v>3289</v>
      </c>
    </row>
    <row r="4709" spans="1:3" x14ac:dyDescent="0.25">
      <c r="A4709">
        <v>50006</v>
      </c>
      <c r="B4709" t="s">
        <v>3763</v>
      </c>
      <c r="C4709" s="14" t="s">
        <v>3289</v>
      </c>
    </row>
    <row r="4710" spans="1:3" x14ac:dyDescent="0.25">
      <c r="A4710">
        <v>50006</v>
      </c>
      <c r="B4710" t="s">
        <v>3762</v>
      </c>
      <c r="C4710" s="14" t="s">
        <v>3289</v>
      </c>
    </row>
    <row r="4711" spans="1:3" x14ac:dyDescent="0.25">
      <c r="A4711">
        <v>50006</v>
      </c>
      <c r="B4711" t="s">
        <v>3762</v>
      </c>
      <c r="C4711" s="14" t="s">
        <v>3289</v>
      </c>
    </row>
    <row r="4712" spans="1:3" x14ac:dyDescent="0.25">
      <c r="A4712">
        <v>50007</v>
      </c>
      <c r="B4712" t="s">
        <v>3764</v>
      </c>
      <c r="C4712" s="14" t="s">
        <v>3765</v>
      </c>
    </row>
    <row r="4713" spans="1:3" x14ac:dyDescent="0.25">
      <c r="A4713">
        <v>50007</v>
      </c>
      <c r="B4713" t="s">
        <v>3764</v>
      </c>
      <c r="C4713" s="14" t="s">
        <v>3765</v>
      </c>
    </row>
    <row r="4714" spans="1:3" x14ac:dyDescent="0.25">
      <c r="A4714">
        <v>50007</v>
      </c>
      <c r="B4714" t="s">
        <v>3764</v>
      </c>
      <c r="C4714" s="14" t="s">
        <v>3765</v>
      </c>
    </row>
    <row r="4715" spans="1:3" x14ac:dyDescent="0.25">
      <c r="A4715">
        <v>50007</v>
      </c>
      <c r="B4715" t="s">
        <v>3764</v>
      </c>
      <c r="C4715" s="14" t="s">
        <v>3765</v>
      </c>
    </row>
    <row r="4716" spans="1:3" x14ac:dyDescent="0.25">
      <c r="A4716">
        <v>50010</v>
      </c>
      <c r="B4716" t="s">
        <v>3766</v>
      </c>
      <c r="C4716" s="14"/>
    </row>
    <row r="4717" spans="1:3" x14ac:dyDescent="0.25">
      <c r="A4717">
        <v>50010</v>
      </c>
      <c r="B4717" t="s">
        <v>3766</v>
      </c>
      <c r="C4717" s="14"/>
    </row>
    <row r="4718" spans="1:3" x14ac:dyDescent="0.25">
      <c r="A4718">
        <v>50010</v>
      </c>
      <c r="B4718" t="s">
        <v>3766</v>
      </c>
      <c r="C4718" s="14"/>
    </row>
    <row r="4719" spans="1:3" x14ac:dyDescent="0.25">
      <c r="A4719">
        <v>50010</v>
      </c>
      <c r="B4719" t="s">
        <v>3766</v>
      </c>
      <c r="C4719" s="14"/>
    </row>
    <row r="4720" spans="1:3" x14ac:dyDescent="0.25">
      <c r="A4720">
        <v>50011</v>
      </c>
      <c r="B4720" t="s">
        <v>3767</v>
      </c>
      <c r="C4720" s="14" t="s">
        <v>3768</v>
      </c>
    </row>
    <row r="4721" spans="1:3" x14ac:dyDescent="0.25">
      <c r="A4721">
        <v>50011</v>
      </c>
      <c r="B4721" t="s">
        <v>3767</v>
      </c>
      <c r="C4721" s="14" t="s">
        <v>3768</v>
      </c>
    </row>
    <row r="4722" spans="1:3" x14ac:dyDescent="0.25">
      <c r="A4722">
        <v>50011</v>
      </c>
      <c r="B4722" t="s">
        <v>3767</v>
      </c>
      <c r="C4722" s="14" t="s">
        <v>3768</v>
      </c>
    </row>
    <row r="4723" spans="1:3" x14ac:dyDescent="0.25">
      <c r="A4723">
        <v>50011</v>
      </c>
      <c r="B4723" t="s">
        <v>3767</v>
      </c>
      <c r="C4723" s="14" t="s">
        <v>3768</v>
      </c>
    </row>
    <row r="4724" spans="1:3" x14ac:dyDescent="0.25">
      <c r="A4724">
        <v>50012</v>
      </c>
      <c r="B4724" t="s">
        <v>3769</v>
      </c>
      <c r="C4724" s="14" t="s">
        <v>3768</v>
      </c>
    </row>
    <row r="4725" spans="1:3" x14ac:dyDescent="0.25">
      <c r="A4725">
        <v>50012</v>
      </c>
      <c r="B4725" t="s">
        <v>3769</v>
      </c>
      <c r="C4725" s="14" t="s">
        <v>3768</v>
      </c>
    </row>
    <row r="4726" spans="1:3" x14ac:dyDescent="0.25">
      <c r="A4726">
        <v>50012</v>
      </c>
      <c r="B4726" t="s">
        <v>3769</v>
      </c>
      <c r="C4726" s="14" t="s">
        <v>3768</v>
      </c>
    </row>
    <row r="4727" spans="1:3" x14ac:dyDescent="0.25">
      <c r="A4727">
        <v>50012</v>
      </c>
      <c r="B4727" t="s">
        <v>3769</v>
      </c>
      <c r="C4727" s="14" t="s">
        <v>3768</v>
      </c>
    </row>
    <row r="4728" spans="1:3" x14ac:dyDescent="0.25">
      <c r="A4728">
        <v>50013</v>
      </c>
      <c r="B4728" t="s">
        <v>3770</v>
      </c>
      <c r="C4728" s="14"/>
    </row>
    <row r="4729" spans="1:3" x14ac:dyDescent="0.25">
      <c r="A4729">
        <v>50013</v>
      </c>
      <c r="B4729" t="s">
        <v>3770</v>
      </c>
      <c r="C4729" s="14"/>
    </row>
    <row r="4730" spans="1:3" x14ac:dyDescent="0.25">
      <c r="A4730">
        <v>50013</v>
      </c>
      <c r="B4730" t="s">
        <v>3770</v>
      </c>
      <c r="C4730" s="14"/>
    </row>
    <row r="4731" spans="1:3" x14ac:dyDescent="0.25">
      <c r="A4731">
        <v>50013</v>
      </c>
      <c r="B4731" t="s">
        <v>3770</v>
      </c>
      <c r="C4731" s="14"/>
    </row>
    <row r="4732" spans="1:3" x14ac:dyDescent="0.25">
      <c r="A4732">
        <v>50016</v>
      </c>
      <c r="B4732" t="s">
        <v>3771</v>
      </c>
      <c r="C4732" s="14" t="s">
        <v>2949</v>
      </c>
    </row>
    <row r="4733" spans="1:3" x14ac:dyDescent="0.25">
      <c r="A4733">
        <v>50016</v>
      </c>
      <c r="B4733" t="s">
        <v>3771</v>
      </c>
      <c r="C4733" s="14" t="s">
        <v>2949</v>
      </c>
    </row>
    <row r="4734" spans="1:3" x14ac:dyDescent="0.25">
      <c r="A4734">
        <v>50016</v>
      </c>
      <c r="B4734" t="s">
        <v>3771</v>
      </c>
      <c r="C4734" s="14" t="s">
        <v>2949</v>
      </c>
    </row>
    <row r="4735" spans="1:3" x14ac:dyDescent="0.25">
      <c r="A4735">
        <v>50016</v>
      </c>
      <c r="B4735" t="s">
        <v>3771</v>
      </c>
      <c r="C4735" s="14" t="s">
        <v>2949</v>
      </c>
    </row>
    <row r="4736" spans="1:3" x14ac:dyDescent="0.25">
      <c r="A4736">
        <v>50020</v>
      </c>
      <c r="B4736" t="s">
        <v>3772</v>
      </c>
      <c r="C4736" s="14" t="s">
        <v>3773</v>
      </c>
    </row>
    <row r="4737" spans="1:3" x14ac:dyDescent="0.25">
      <c r="A4737">
        <v>50020</v>
      </c>
      <c r="B4737" t="s">
        <v>3772</v>
      </c>
      <c r="C4737" s="14" t="s">
        <v>3773</v>
      </c>
    </row>
    <row r="4738" spans="1:3" x14ac:dyDescent="0.25">
      <c r="A4738">
        <v>50020</v>
      </c>
      <c r="B4738" t="s">
        <v>3772</v>
      </c>
      <c r="C4738" s="14" t="s">
        <v>3773</v>
      </c>
    </row>
    <row r="4739" spans="1:3" x14ac:dyDescent="0.25">
      <c r="A4739">
        <v>50020</v>
      </c>
      <c r="B4739" t="s">
        <v>3772</v>
      </c>
      <c r="C4739" s="14" t="s">
        <v>3773</v>
      </c>
    </row>
    <row r="4740" spans="1:3" x14ac:dyDescent="0.25">
      <c r="A4740">
        <v>50021</v>
      </c>
      <c r="B4740" t="s">
        <v>3774</v>
      </c>
      <c r="C4740" s="14" t="s">
        <v>3773</v>
      </c>
    </row>
    <row r="4741" spans="1:3" x14ac:dyDescent="0.25">
      <c r="A4741">
        <v>50021</v>
      </c>
      <c r="B4741" t="s">
        <v>3774</v>
      </c>
      <c r="C4741" s="14" t="s">
        <v>3773</v>
      </c>
    </row>
    <row r="4742" spans="1:3" x14ac:dyDescent="0.25">
      <c r="A4742">
        <v>50021</v>
      </c>
      <c r="B4742" t="s">
        <v>3774</v>
      </c>
      <c r="C4742" s="14" t="s">
        <v>3773</v>
      </c>
    </row>
    <row r="4743" spans="1:3" x14ac:dyDescent="0.25">
      <c r="A4743">
        <v>50021</v>
      </c>
      <c r="B4743" t="s">
        <v>3774</v>
      </c>
      <c r="C4743" s="14" t="s">
        <v>3773</v>
      </c>
    </row>
    <row r="4744" spans="1:3" x14ac:dyDescent="0.25">
      <c r="A4744">
        <v>50023</v>
      </c>
      <c r="B4744" t="s">
        <v>3775</v>
      </c>
      <c r="C4744" s="14"/>
    </row>
    <row r="4745" spans="1:3" x14ac:dyDescent="0.25">
      <c r="A4745">
        <v>50023</v>
      </c>
      <c r="B4745" t="s">
        <v>3775</v>
      </c>
      <c r="C4745" s="14" t="s">
        <v>3773</v>
      </c>
    </row>
    <row r="4746" spans="1:3" x14ac:dyDescent="0.25">
      <c r="A4746">
        <v>50025</v>
      </c>
      <c r="B4746" t="s">
        <v>3776</v>
      </c>
      <c r="C4746" s="14"/>
    </row>
    <row r="4747" spans="1:3" x14ac:dyDescent="0.25">
      <c r="A4747">
        <v>50025</v>
      </c>
      <c r="B4747" t="s">
        <v>3776</v>
      </c>
      <c r="C4747" s="14"/>
    </row>
    <row r="4748" spans="1:3" x14ac:dyDescent="0.25">
      <c r="A4748">
        <v>50025</v>
      </c>
      <c r="B4748" t="s">
        <v>3776</v>
      </c>
      <c r="C4748" s="14"/>
    </row>
    <row r="4749" spans="1:3" x14ac:dyDescent="0.25">
      <c r="A4749">
        <v>50025</v>
      </c>
      <c r="B4749" t="s">
        <v>3776</v>
      </c>
      <c r="C4749" s="14"/>
    </row>
    <row r="4750" spans="1:3" x14ac:dyDescent="0.25">
      <c r="A4750">
        <v>50026</v>
      </c>
      <c r="B4750" t="s">
        <v>3777</v>
      </c>
      <c r="C4750" s="14" t="s">
        <v>3778</v>
      </c>
    </row>
    <row r="4751" spans="1:3" x14ac:dyDescent="0.25">
      <c r="A4751">
        <v>50026</v>
      </c>
      <c r="B4751" t="s">
        <v>3777</v>
      </c>
      <c r="C4751" s="14" t="s">
        <v>3778</v>
      </c>
    </row>
    <row r="4752" spans="1:3" x14ac:dyDescent="0.25">
      <c r="A4752">
        <v>50026</v>
      </c>
      <c r="B4752" t="s">
        <v>3777</v>
      </c>
      <c r="C4752" s="14" t="s">
        <v>3778</v>
      </c>
    </row>
    <row r="4753" spans="1:3" x14ac:dyDescent="0.25">
      <c r="A4753">
        <v>50026</v>
      </c>
      <c r="B4753" t="s">
        <v>3777</v>
      </c>
      <c r="C4753" s="14" t="s">
        <v>3778</v>
      </c>
    </row>
    <row r="4754" spans="1:3" x14ac:dyDescent="0.25">
      <c r="A4754">
        <v>50027</v>
      </c>
      <c r="B4754" t="s">
        <v>3779</v>
      </c>
      <c r="C4754" s="14" t="s">
        <v>3778</v>
      </c>
    </row>
    <row r="4755" spans="1:3" x14ac:dyDescent="0.25">
      <c r="A4755">
        <v>50027</v>
      </c>
      <c r="B4755" t="s">
        <v>3779</v>
      </c>
      <c r="C4755" s="14" t="s">
        <v>3778</v>
      </c>
    </row>
    <row r="4756" spans="1:3" x14ac:dyDescent="0.25">
      <c r="A4756">
        <v>50027</v>
      </c>
      <c r="B4756" t="s">
        <v>3779</v>
      </c>
      <c r="C4756" s="14" t="s">
        <v>3778</v>
      </c>
    </row>
    <row r="4757" spans="1:3" x14ac:dyDescent="0.25">
      <c r="A4757">
        <v>50027</v>
      </c>
      <c r="B4757" t="s">
        <v>3779</v>
      </c>
      <c r="C4757" s="14" t="s">
        <v>3778</v>
      </c>
    </row>
    <row r="4758" spans="1:3" x14ac:dyDescent="0.25">
      <c r="A4758">
        <v>50028</v>
      </c>
      <c r="B4758" t="s">
        <v>3780</v>
      </c>
      <c r="C4758" s="14" t="s">
        <v>3778</v>
      </c>
    </row>
    <row r="4759" spans="1:3" x14ac:dyDescent="0.25">
      <c r="A4759">
        <v>50028</v>
      </c>
      <c r="B4759" t="s">
        <v>3780</v>
      </c>
      <c r="C4759" s="14" t="s">
        <v>3778</v>
      </c>
    </row>
    <row r="4760" spans="1:3" x14ac:dyDescent="0.25">
      <c r="A4760">
        <v>50028</v>
      </c>
      <c r="B4760" t="s">
        <v>3780</v>
      </c>
      <c r="C4760" s="14" t="s">
        <v>3778</v>
      </c>
    </row>
    <row r="4761" spans="1:3" x14ac:dyDescent="0.25">
      <c r="A4761">
        <v>50028</v>
      </c>
      <c r="B4761" t="s">
        <v>3780</v>
      </c>
      <c r="C4761" s="14" t="s">
        <v>3778</v>
      </c>
    </row>
    <row r="4762" spans="1:3" x14ac:dyDescent="0.25">
      <c r="A4762">
        <v>50029</v>
      </c>
      <c r="B4762" t="s">
        <v>3781</v>
      </c>
      <c r="C4762" s="14" t="s">
        <v>2949</v>
      </c>
    </row>
    <row r="4763" spans="1:3" x14ac:dyDescent="0.25">
      <c r="A4763">
        <v>50029</v>
      </c>
      <c r="B4763" t="s">
        <v>3781</v>
      </c>
      <c r="C4763" s="14" t="s">
        <v>2949</v>
      </c>
    </row>
    <row r="4764" spans="1:3" x14ac:dyDescent="0.25">
      <c r="A4764">
        <v>50029</v>
      </c>
      <c r="B4764" t="s">
        <v>3781</v>
      </c>
      <c r="C4764" s="14" t="s">
        <v>2949</v>
      </c>
    </row>
    <row r="4765" spans="1:3" x14ac:dyDescent="0.25">
      <c r="A4765">
        <v>50029</v>
      </c>
      <c r="B4765" t="s">
        <v>3781</v>
      </c>
      <c r="C4765" s="14" t="s">
        <v>2949</v>
      </c>
    </row>
    <row r="4766" spans="1:3" x14ac:dyDescent="0.25">
      <c r="A4766">
        <v>50032</v>
      </c>
      <c r="B4766" t="s">
        <v>3782</v>
      </c>
      <c r="C4766" s="14" t="s">
        <v>3783</v>
      </c>
    </row>
    <row r="4767" spans="1:3" x14ac:dyDescent="0.25">
      <c r="A4767">
        <v>50032</v>
      </c>
      <c r="B4767" t="s">
        <v>3782</v>
      </c>
      <c r="C4767" s="14" t="s">
        <v>3783</v>
      </c>
    </row>
    <row r="4768" spans="1:3" x14ac:dyDescent="0.25">
      <c r="A4768">
        <v>50032</v>
      </c>
      <c r="B4768" t="s">
        <v>3782</v>
      </c>
      <c r="C4768" s="14" t="s">
        <v>3783</v>
      </c>
    </row>
    <row r="4769" spans="1:3" x14ac:dyDescent="0.25">
      <c r="A4769">
        <v>50032</v>
      </c>
      <c r="B4769" t="s">
        <v>3782</v>
      </c>
      <c r="C4769" s="14" t="s">
        <v>3783</v>
      </c>
    </row>
    <row r="4770" spans="1:3" x14ac:dyDescent="0.25">
      <c r="A4770">
        <v>50033</v>
      </c>
      <c r="B4770" t="s">
        <v>3784</v>
      </c>
      <c r="C4770" s="14" t="s">
        <v>3785</v>
      </c>
    </row>
    <row r="4771" spans="1:3" x14ac:dyDescent="0.25">
      <c r="A4771">
        <v>50033</v>
      </c>
      <c r="B4771" t="s">
        <v>3784</v>
      </c>
      <c r="C4771" s="14" t="s">
        <v>3785</v>
      </c>
    </row>
    <row r="4772" spans="1:3" x14ac:dyDescent="0.25">
      <c r="A4772">
        <v>50033</v>
      </c>
      <c r="B4772" t="s">
        <v>3784</v>
      </c>
      <c r="C4772" s="14" t="s">
        <v>3785</v>
      </c>
    </row>
    <row r="4773" spans="1:3" x14ac:dyDescent="0.25">
      <c r="A4773">
        <v>50033</v>
      </c>
      <c r="B4773" t="s">
        <v>3784</v>
      </c>
      <c r="C4773" s="14" t="s">
        <v>3785</v>
      </c>
    </row>
    <row r="4774" spans="1:3" x14ac:dyDescent="0.25">
      <c r="A4774">
        <v>50034</v>
      </c>
      <c r="B4774" t="s">
        <v>3786</v>
      </c>
      <c r="C4774" s="14" t="s">
        <v>3785</v>
      </c>
    </row>
    <row r="4775" spans="1:3" x14ac:dyDescent="0.25">
      <c r="A4775">
        <v>50034</v>
      </c>
      <c r="B4775" t="s">
        <v>3786</v>
      </c>
      <c r="C4775" s="14" t="s">
        <v>3785</v>
      </c>
    </row>
    <row r="4776" spans="1:3" x14ac:dyDescent="0.25">
      <c r="A4776">
        <v>50034</v>
      </c>
      <c r="B4776" t="s">
        <v>3786</v>
      </c>
      <c r="C4776" s="14" t="s">
        <v>3785</v>
      </c>
    </row>
    <row r="4777" spans="1:3" x14ac:dyDescent="0.25">
      <c r="A4777">
        <v>50034</v>
      </c>
      <c r="B4777" t="s">
        <v>3786</v>
      </c>
      <c r="C4777" s="14" t="s">
        <v>3785</v>
      </c>
    </row>
    <row r="4778" spans="1:3" x14ac:dyDescent="0.25">
      <c r="A4778">
        <v>50036</v>
      </c>
      <c r="B4778" t="s">
        <v>3787</v>
      </c>
      <c r="C4778" s="14"/>
    </row>
    <row r="4779" spans="1:3" x14ac:dyDescent="0.25">
      <c r="A4779">
        <v>50036</v>
      </c>
      <c r="B4779" t="s">
        <v>3787</v>
      </c>
      <c r="C4779" s="14"/>
    </row>
    <row r="4780" spans="1:3" x14ac:dyDescent="0.25">
      <c r="A4780">
        <v>50036</v>
      </c>
      <c r="B4780" t="s">
        <v>3787</v>
      </c>
      <c r="C4780" s="14"/>
    </row>
    <row r="4781" spans="1:3" x14ac:dyDescent="0.25">
      <c r="A4781">
        <v>50037</v>
      </c>
      <c r="B4781" t="s">
        <v>3788</v>
      </c>
      <c r="C4781" s="14"/>
    </row>
    <row r="4782" spans="1:3" x14ac:dyDescent="0.25">
      <c r="A4782">
        <v>50037</v>
      </c>
      <c r="B4782" t="s">
        <v>3788</v>
      </c>
      <c r="C4782" s="14"/>
    </row>
    <row r="4783" spans="1:3" x14ac:dyDescent="0.25">
      <c r="A4783">
        <v>50038</v>
      </c>
      <c r="B4783" t="s">
        <v>3789</v>
      </c>
      <c r="C4783" s="14"/>
    </row>
    <row r="4784" spans="1:3" x14ac:dyDescent="0.25">
      <c r="A4784">
        <v>50038</v>
      </c>
      <c r="B4784" t="s">
        <v>3789</v>
      </c>
      <c r="C4784" s="14"/>
    </row>
    <row r="4785" spans="1:3" x14ac:dyDescent="0.25">
      <c r="A4785">
        <v>50039</v>
      </c>
      <c r="B4785" t="s">
        <v>3790</v>
      </c>
      <c r="C4785" s="14"/>
    </row>
    <row r="4786" spans="1:3" x14ac:dyDescent="0.25">
      <c r="A4786">
        <v>50042</v>
      </c>
      <c r="B4786" t="s">
        <v>3791</v>
      </c>
      <c r="C4786" s="14"/>
    </row>
    <row r="4787" spans="1:3" x14ac:dyDescent="0.25">
      <c r="A4787">
        <v>50042</v>
      </c>
      <c r="B4787" t="s">
        <v>3791</v>
      </c>
      <c r="C4787" s="14"/>
    </row>
    <row r="4788" spans="1:3" x14ac:dyDescent="0.25">
      <c r="A4788">
        <v>50042</v>
      </c>
      <c r="B4788" t="s">
        <v>3791</v>
      </c>
      <c r="C4788" s="14"/>
    </row>
    <row r="4789" spans="1:3" x14ac:dyDescent="0.25">
      <c r="A4789">
        <v>50042</v>
      </c>
      <c r="B4789" t="s">
        <v>3791</v>
      </c>
      <c r="C4789" s="14"/>
    </row>
    <row r="4790" spans="1:3" x14ac:dyDescent="0.25">
      <c r="A4790">
        <v>50043</v>
      </c>
      <c r="B4790" t="s">
        <v>3792</v>
      </c>
      <c r="C4790" s="14"/>
    </row>
    <row r="4791" spans="1:3" x14ac:dyDescent="0.25">
      <c r="A4791">
        <v>50043</v>
      </c>
      <c r="B4791" t="s">
        <v>3792</v>
      </c>
      <c r="C4791" s="14"/>
    </row>
    <row r="4792" spans="1:3" x14ac:dyDescent="0.25">
      <c r="A4792">
        <v>50043</v>
      </c>
      <c r="B4792" t="s">
        <v>3792</v>
      </c>
      <c r="C4792" s="14"/>
    </row>
    <row r="4793" spans="1:3" x14ac:dyDescent="0.25">
      <c r="A4793">
        <v>50043</v>
      </c>
      <c r="B4793" t="s">
        <v>3792</v>
      </c>
      <c r="C4793" s="14"/>
    </row>
    <row r="4794" spans="1:3" x14ac:dyDescent="0.25">
      <c r="A4794">
        <v>50044</v>
      </c>
      <c r="B4794" t="s">
        <v>3793</v>
      </c>
      <c r="C4794" s="14"/>
    </row>
    <row r="4795" spans="1:3" x14ac:dyDescent="0.25">
      <c r="A4795">
        <v>50044</v>
      </c>
      <c r="B4795" t="s">
        <v>3793</v>
      </c>
      <c r="C4795" s="14"/>
    </row>
    <row r="4796" spans="1:3" x14ac:dyDescent="0.25">
      <c r="A4796">
        <v>50044</v>
      </c>
      <c r="B4796" t="s">
        <v>3793</v>
      </c>
      <c r="C4796" s="14"/>
    </row>
    <row r="4797" spans="1:3" x14ac:dyDescent="0.25">
      <c r="A4797">
        <v>50044</v>
      </c>
      <c r="B4797" t="s">
        <v>3793</v>
      </c>
      <c r="C4797" s="14"/>
    </row>
    <row r="4798" spans="1:3" x14ac:dyDescent="0.25">
      <c r="A4798">
        <v>50046</v>
      </c>
      <c r="B4798" t="s">
        <v>3794</v>
      </c>
      <c r="C4798" s="14"/>
    </row>
    <row r="4799" spans="1:3" x14ac:dyDescent="0.25">
      <c r="A4799">
        <v>50046</v>
      </c>
      <c r="B4799" t="s">
        <v>3794</v>
      </c>
      <c r="C4799" s="14"/>
    </row>
    <row r="4800" spans="1:3" x14ac:dyDescent="0.25">
      <c r="A4800">
        <v>50046</v>
      </c>
      <c r="B4800" t="s">
        <v>3794</v>
      </c>
      <c r="C4800" s="14"/>
    </row>
    <row r="4801" spans="1:3" x14ac:dyDescent="0.25">
      <c r="A4801">
        <v>50046</v>
      </c>
      <c r="B4801" t="s">
        <v>3794</v>
      </c>
      <c r="C4801" s="14"/>
    </row>
    <row r="4802" spans="1:3" x14ac:dyDescent="0.25">
      <c r="A4802">
        <v>50047</v>
      </c>
      <c r="B4802" t="s">
        <v>3795</v>
      </c>
      <c r="C4802" s="14" t="s">
        <v>3796</v>
      </c>
    </row>
    <row r="4803" spans="1:3" x14ac:dyDescent="0.25">
      <c r="A4803">
        <v>50047</v>
      </c>
      <c r="B4803" t="s">
        <v>3795</v>
      </c>
      <c r="C4803" s="14" t="s">
        <v>3796</v>
      </c>
    </row>
    <row r="4804" spans="1:3" x14ac:dyDescent="0.25">
      <c r="A4804">
        <v>50047</v>
      </c>
      <c r="B4804" t="s">
        <v>3795</v>
      </c>
      <c r="C4804" s="14" t="s">
        <v>3796</v>
      </c>
    </row>
    <row r="4805" spans="1:3" x14ac:dyDescent="0.25">
      <c r="A4805">
        <v>50047</v>
      </c>
      <c r="B4805" t="s">
        <v>3795</v>
      </c>
      <c r="C4805" s="14" t="s">
        <v>3796</v>
      </c>
    </row>
    <row r="4806" spans="1:3" x14ac:dyDescent="0.25">
      <c r="A4806">
        <v>50048</v>
      </c>
      <c r="B4806" t="s">
        <v>3797</v>
      </c>
      <c r="C4806" s="14" t="s">
        <v>3204</v>
      </c>
    </row>
    <row r="4807" spans="1:3" x14ac:dyDescent="0.25">
      <c r="A4807">
        <v>50048</v>
      </c>
      <c r="B4807" t="s">
        <v>3798</v>
      </c>
      <c r="C4807" s="14" t="s">
        <v>3204</v>
      </c>
    </row>
    <row r="4808" spans="1:3" x14ac:dyDescent="0.25">
      <c r="A4808">
        <v>50048</v>
      </c>
      <c r="B4808" t="s">
        <v>3798</v>
      </c>
      <c r="C4808" s="14" t="s">
        <v>3204</v>
      </c>
    </row>
    <row r="4809" spans="1:3" x14ac:dyDescent="0.25">
      <c r="A4809">
        <v>50048</v>
      </c>
      <c r="B4809" t="s">
        <v>3798</v>
      </c>
      <c r="C4809" s="14" t="s">
        <v>3204</v>
      </c>
    </row>
    <row r="4810" spans="1:3" x14ac:dyDescent="0.25">
      <c r="A4810">
        <v>50051</v>
      </c>
      <c r="B4810" t="s">
        <v>3799</v>
      </c>
      <c r="C4810" s="14" t="s">
        <v>3204</v>
      </c>
    </row>
    <row r="4811" spans="1:3" x14ac:dyDescent="0.25">
      <c r="A4811">
        <v>50051</v>
      </c>
      <c r="B4811" t="s">
        <v>3799</v>
      </c>
      <c r="C4811" s="14" t="s">
        <v>3204</v>
      </c>
    </row>
    <row r="4812" spans="1:3" x14ac:dyDescent="0.25">
      <c r="A4812">
        <v>50051</v>
      </c>
      <c r="B4812" t="s">
        <v>3799</v>
      </c>
      <c r="C4812" s="14" t="s">
        <v>3204</v>
      </c>
    </row>
    <row r="4813" spans="1:3" x14ac:dyDescent="0.25">
      <c r="A4813">
        <v>50051</v>
      </c>
      <c r="B4813" t="s">
        <v>3800</v>
      </c>
      <c r="C4813" s="14" t="s">
        <v>3204</v>
      </c>
    </row>
    <row r="4814" spans="1:3" x14ac:dyDescent="0.25">
      <c r="A4814">
        <v>50052</v>
      </c>
      <c r="B4814" t="s">
        <v>3801</v>
      </c>
      <c r="C4814" s="14" t="s">
        <v>3802</v>
      </c>
    </row>
    <row r="4815" spans="1:3" x14ac:dyDescent="0.25">
      <c r="A4815">
        <v>50052</v>
      </c>
      <c r="B4815" t="s">
        <v>3803</v>
      </c>
      <c r="C4815" s="14" t="s">
        <v>3802</v>
      </c>
    </row>
    <row r="4816" spans="1:3" x14ac:dyDescent="0.25">
      <c r="A4816">
        <v>50052</v>
      </c>
      <c r="B4816" t="s">
        <v>3803</v>
      </c>
      <c r="C4816" s="14" t="s">
        <v>3802</v>
      </c>
    </row>
    <row r="4817" spans="1:3" x14ac:dyDescent="0.25">
      <c r="A4817">
        <v>50052</v>
      </c>
      <c r="B4817" t="s">
        <v>3803</v>
      </c>
      <c r="C4817" s="14" t="s">
        <v>3802</v>
      </c>
    </row>
    <row r="4818" spans="1:3" x14ac:dyDescent="0.25">
      <c r="A4818">
        <v>50053</v>
      </c>
      <c r="B4818" t="s">
        <v>3804</v>
      </c>
      <c r="C4818" s="14" t="s">
        <v>3204</v>
      </c>
    </row>
    <row r="4819" spans="1:3" x14ac:dyDescent="0.25">
      <c r="A4819">
        <v>50053</v>
      </c>
      <c r="B4819" t="s">
        <v>3804</v>
      </c>
      <c r="C4819" s="14" t="s">
        <v>3204</v>
      </c>
    </row>
    <row r="4820" spans="1:3" x14ac:dyDescent="0.25">
      <c r="A4820">
        <v>50053</v>
      </c>
      <c r="B4820" t="s">
        <v>3804</v>
      </c>
      <c r="C4820" s="14" t="s">
        <v>3204</v>
      </c>
    </row>
    <row r="4821" spans="1:3" x14ac:dyDescent="0.25">
      <c r="A4821">
        <v>50053</v>
      </c>
      <c r="B4821" t="s">
        <v>3805</v>
      </c>
      <c r="C4821" s="14" t="s">
        <v>3204</v>
      </c>
    </row>
    <row r="4822" spans="1:3" x14ac:dyDescent="0.25">
      <c r="A4822">
        <v>50054</v>
      </c>
      <c r="B4822" t="s">
        <v>3806</v>
      </c>
      <c r="C4822" s="14" t="s">
        <v>3807</v>
      </c>
    </row>
    <row r="4823" spans="1:3" x14ac:dyDescent="0.25">
      <c r="A4823">
        <v>50054</v>
      </c>
      <c r="B4823" t="s">
        <v>3806</v>
      </c>
      <c r="C4823" s="14" t="s">
        <v>3807</v>
      </c>
    </row>
    <row r="4824" spans="1:3" x14ac:dyDescent="0.25">
      <c r="A4824">
        <v>50054</v>
      </c>
      <c r="B4824" t="s">
        <v>3806</v>
      </c>
      <c r="C4824" s="14" t="s">
        <v>3807</v>
      </c>
    </row>
    <row r="4825" spans="1:3" x14ac:dyDescent="0.25">
      <c r="A4825">
        <v>50054</v>
      </c>
      <c r="B4825" t="s">
        <v>3806</v>
      </c>
      <c r="C4825" s="14" t="s">
        <v>3807</v>
      </c>
    </row>
    <row r="4826" spans="1:3" x14ac:dyDescent="0.25">
      <c r="A4826">
        <v>50055</v>
      </c>
      <c r="B4826" t="s">
        <v>3808</v>
      </c>
      <c r="C4826" s="14" t="s">
        <v>3761</v>
      </c>
    </row>
    <row r="4827" spans="1:3" x14ac:dyDescent="0.25">
      <c r="A4827">
        <v>50055</v>
      </c>
      <c r="B4827" t="s">
        <v>3808</v>
      </c>
      <c r="C4827" s="14" t="s">
        <v>3761</v>
      </c>
    </row>
    <row r="4828" spans="1:3" x14ac:dyDescent="0.25">
      <c r="A4828">
        <v>50055</v>
      </c>
      <c r="B4828" t="s">
        <v>3808</v>
      </c>
      <c r="C4828" s="14" t="s">
        <v>3761</v>
      </c>
    </row>
    <row r="4829" spans="1:3" x14ac:dyDescent="0.25">
      <c r="A4829">
        <v>50055</v>
      </c>
      <c r="B4829" t="s">
        <v>3809</v>
      </c>
      <c r="C4829" s="14" t="s">
        <v>3761</v>
      </c>
    </row>
    <row r="4830" spans="1:3" x14ac:dyDescent="0.25">
      <c r="A4830">
        <v>50057</v>
      </c>
      <c r="B4830" t="s">
        <v>3810</v>
      </c>
      <c r="C4830" s="14"/>
    </row>
    <row r="4831" spans="1:3" x14ac:dyDescent="0.25">
      <c r="A4831">
        <v>50057</v>
      </c>
      <c r="B4831" t="s">
        <v>3810</v>
      </c>
      <c r="C4831" s="14"/>
    </row>
    <row r="4832" spans="1:3" x14ac:dyDescent="0.25">
      <c r="A4832">
        <v>50058</v>
      </c>
      <c r="B4832" t="s">
        <v>3811</v>
      </c>
      <c r="C4832" s="14" t="s">
        <v>3812</v>
      </c>
    </row>
    <row r="4833" spans="1:3" x14ac:dyDescent="0.25">
      <c r="A4833">
        <v>50058</v>
      </c>
      <c r="B4833" t="s">
        <v>3811</v>
      </c>
      <c r="C4833" s="14" t="s">
        <v>3812</v>
      </c>
    </row>
    <row r="4834" spans="1:3" x14ac:dyDescent="0.25">
      <c r="A4834">
        <v>50058</v>
      </c>
      <c r="B4834" t="s">
        <v>3811</v>
      </c>
      <c r="C4834" s="14" t="s">
        <v>3812</v>
      </c>
    </row>
    <row r="4835" spans="1:3" x14ac:dyDescent="0.25">
      <c r="A4835">
        <v>50058</v>
      </c>
      <c r="B4835" t="s">
        <v>3811</v>
      </c>
      <c r="C4835" s="14" t="s">
        <v>3812</v>
      </c>
    </row>
    <row r="4836" spans="1:3" x14ac:dyDescent="0.25">
      <c r="A4836">
        <v>50059</v>
      </c>
      <c r="B4836" t="s">
        <v>3813</v>
      </c>
      <c r="C4836" s="14" t="s">
        <v>3814</v>
      </c>
    </row>
    <row r="4837" spans="1:3" x14ac:dyDescent="0.25">
      <c r="A4837">
        <v>50059</v>
      </c>
      <c r="B4837" t="s">
        <v>3813</v>
      </c>
      <c r="C4837" s="14" t="s">
        <v>3814</v>
      </c>
    </row>
    <row r="4838" spans="1:3" x14ac:dyDescent="0.25">
      <c r="A4838">
        <v>50059</v>
      </c>
      <c r="B4838" t="s">
        <v>3813</v>
      </c>
      <c r="C4838" s="14" t="s">
        <v>3814</v>
      </c>
    </row>
    <row r="4839" spans="1:3" x14ac:dyDescent="0.25">
      <c r="A4839">
        <v>50059</v>
      </c>
      <c r="B4839" t="s">
        <v>3813</v>
      </c>
      <c r="C4839" s="14" t="s">
        <v>3814</v>
      </c>
    </row>
    <row r="4840" spans="1:3" x14ac:dyDescent="0.25">
      <c r="A4840">
        <v>50060</v>
      </c>
      <c r="B4840" t="s">
        <v>3815</v>
      </c>
      <c r="C4840" s="14" t="s">
        <v>3816</v>
      </c>
    </row>
    <row r="4841" spans="1:3" x14ac:dyDescent="0.25">
      <c r="A4841">
        <v>50060</v>
      </c>
      <c r="B4841" t="s">
        <v>3815</v>
      </c>
      <c r="C4841" s="14" t="s">
        <v>3816</v>
      </c>
    </row>
    <row r="4842" spans="1:3" x14ac:dyDescent="0.25">
      <c r="A4842">
        <v>50060</v>
      </c>
      <c r="B4842" t="s">
        <v>3815</v>
      </c>
      <c r="C4842" s="14" t="s">
        <v>3816</v>
      </c>
    </row>
    <row r="4843" spans="1:3" x14ac:dyDescent="0.25">
      <c r="A4843">
        <v>50060</v>
      </c>
      <c r="B4843" t="s">
        <v>3815</v>
      </c>
      <c r="C4843" s="14" t="s">
        <v>3816</v>
      </c>
    </row>
    <row r="4844" spans="1:3" x14ac:dyDescent="0.25">
      <c r="A4844">
        <v>50061</v>
      </c>
      <c r="B4844" t="s">
        <v>3817</v>
      </c>
      <c r="C4844" s="14" t="s">
        <v>3818</v>
      </c>
    </row>
    <row r="4845" spans="1:3" x14ac:dyDescent="0.25">
      <c r="A4845">
        <v>50061</v>
      </c>
      <c r="B4845" t="s">
        <v>3817</v>
      </c>
      <c r="C4845" s="14" t="s">
        <v>3818</v>
      </c>
    </row>
    <row r="4846" spans="1:3" x14ac:dyDescent="0.25">
      <c r="A4846">
        <v>50061</v>
      </c>
      <c r="B4846" t="s">
        <v>3817</v>
      </c>
      <c r="C4846" s="14" t="s">
        <v>3818</v>
      </c>
    </row>
    <row r="4847" spans="1:3" x14ac:dyDescent="0.25">
      <c r="A4847">
        <v>50061</v>
      </c>
      <c r="B4847" t="s">
        <v>3817</v>
      </c>
      <c r="C4847" s="14" t="s">
        <v>3818</v>
      </c>
    </row>
    <row r="4848" spans="1:3" x14ac:dyDescent="0.25">
      <c r="A4848">
        <v>50062</v>
      </c>
      <c r="B4848" t="s">
        <v>3819</v>
      </c>
      <c r="C4848" s="14"/>
    </row>
    <row r="4849" spans="1:3" x14ac:dyDescent="0.25">
      <c r="A4849">
        <v>50062</v>
      </c>
      <c r="B4849" t="s">
        <v>3819</v>
      </c>
      <c r="C4849" s="14"/>
    </row>
    <row r="4850" spans="1:3" x14ac:dyDescent="0.25">
      <c r="A4850">
        <v>50062</v>
      </c>
      <c r="B4850" t="s">
        <v>3819</v>
      </c>
      <c r="C4850" s="14"/>
    </row>
    <row r="4851" spans="1:3" x14ac:dyDescent="0.25">
      <c r="A4851">
        <v>50062</v>
      </c>
      <c r="B4851" t="s">
        <v>3819</v>
      </c>
      <c r="C4851" s="14"/>
    </row>
    <row r="4852" spans="1:3" x14ac:dyDescent="0.25">
      <c r="A4852">
        <v>50063</v>
      </c>
      <c r="B4852" t="s">
        <v>3820</v>
      </c>
      <c r="C4852" s="14" t="s">
        <v>2949</v>
      </c>
    </row>
    <row r="4853" spans="1:3" x14ac:dyDescent="0.25">
      <c r="A4853">
        <v>50063</v>
      </c>
      <c r="B4853" t="s">
        <v>3820</v>
      </c>
      <c r="C4853" s="14" t="s">
        <v>2949</v>
      </c>
    </row>
    <row r="4854" spans="1:3" x14ac:dyDescent="0.25">
      <c r="A4854">
        <v>50063</v>
      </c>
      <c r="B4854" t="s">
        <v>3820</v>
      </c>
      <c r="C4854" s="14" t="s">
        <v>2949</v>
      </c>
    </row>
    <row r="4855" spans="1:3" x14ac:dyDescent="0.25">
      <c r="A4855">
        <v>50063</v>
      </c>
      <c r="B4855" t="s">
        <v>3820</v>
      </c>
      <c r="C4855" s="14" t="s">
        <v>2949</v>
      </c>
    </row>
    <row r="4856" spans="1:3" x14ac:dyDescent="0.25">
      <c r="A4856">
        <v>50066</v>
      </c>
      <c r="B4856" t="s">
        <v>3821</v>
      </c>
      <c r="C4856" s="14" t="s">
        <v>3822</v>
      </c>
    </row>
    <row r="4857" spans="1:3" x14ac:dyDescent="0.25">
      <c r="A4857">
        <v>50066</v>
      </c>
      <c r="B4857" t="s">
        <v>3821</v>
      </c>
      <c r="C4857" s="14" t="s">
        <v>3822</v>
      </c>
    </row>
    <row r="4858" spans="1:3" x14ac:dyDescent="0.25">
      <c r="A4858">
        <v>50066</v>
      </c>
      <c r="B4858" t="s">
        <v>3821</v>
      </c>
      <c r="C4858" s="14" t="s">
        <v>3822</v>
      </c>
    </row>
    <row r="4859" spans="1:3" x14ac:dyDescent="0.25">
      <c r="A4859">
        <v>50066</v>
      </c>
      <c r="B4859" t="s">
        <v>3821</v>
      </c>
      <c r="C4859" s="14" t="s">
        <v>3822</v>
      </c>
    </row>
    <row r="4860" spans="1:3" x14ac:dyDescent="0.25">
      <c r="A4860">
        <v>50068</v>
      </c>
      <c r="B4860" t="s">
        <v>3823</v>
      </c>
      <c r="C4860" s="14" t="s">
        <v>3824</v>
      </c>
    </row>
    <row r="4861" spans="1:3" x14ac:dyDescent="0.25">
      <c r="A4861">
        <v>50068</v>
      </c>
      <c r="B4861" t="s">
        <v>3823</v>
      </c>
      <c r="C4861" s="14" t="s">
        <v>3824</v>
      </c>
    </row>
    <row r="4862" spans="1:3" x14ac:dyDescent="0.25">
      <c r="A4862">
        <v>50068</v>
      </c>
      <c r="B4862" t="s">
        <v>3823</v>
      </c>
      <c r="C4862" s="14" t="s">
        <v>3824</v>
      </c>
    </row>
    <row r="4863" spans="1:3" x14ac:dyDescent="0.25">
      <c r="A4863">
        <v>50068</v>
      </c>
      <c r="B4863" t="s">
        <v>3823</v>
      </c>
      <c r="C4863" s="14" t="s">
        <v>3824</v>
      </c>
    </row>
    <row r="4864" spans="1:3" x14ac:dyDescent="0.25">
      <c r="A4864">
        <v>50070</v>
      </c>
      <c r="B4864" t="s">
        <v>3825</v>
      </c>
      <c r="C4864" s="14"/>
    </row>
    <row r="4865" spans="1:3" x14ac:dyDescent="0.25">
      <c r="A4865">
        <v>50070</v>
      </c>
      <c r="B4865" t="s">
        <v>3825</v>
      </c>
      <c r="C4865" s="14"/>
    </row>
    <row r="4866" spans="1:3" x14ac:dyDescent="0.25">
      <c r="A4866">
        <v>50071</v>
      </c>
      <c r="B4866" t="s">
        <v>3826</v>
      </c>
      <c r="C4866" s="14" t="s">
        <v>3816</v>
      </c>
    </row>
    <row r="4867" spans="1:3" x14ac:dyDescent="0.25">
      <c r="A4867">
        <v>50071</v>
      </c>
      <c r="B4867" t="s">
        <v>3826</v>
      </c>
      <c r="C4867" s="14" t="s">
        <v>3816</v>
      </c>
    </row>
    <row r="4868" spans="1:3" x14ac:dyDescent="0.25">
      <c r="A4868">
        <v>50071</v>
      </c>
      <c r="B4868" t="s">
        <v>3826</v>
      </c>
      <c r="C4868" s="14" t="s">
        <v>3816</v>
      </c>
    </row>
    <row r="4869" spans="1:3" x14ac:dyDescent="0.25">
      <c r="A4869">
        <v>50071</v>
      </c>
      <c r="B4869" t="s">
        <v>3826</v>
      </c>
      <c r="C4869" s="14" t="s">
        <v>3816</v>
      </c>
    </row>
    <row r="4870" spans="1:3" x14ac:dyDescent="0.25">
      <c r="A4870">
        <v>50073</v>
      </c>
      <c r="B4870" t="s">
        <v>3827</v>
      </c>
      <c r="C4870" s="14"/>
    </row>
    <row r="4871" spans="1:3" x14ac:dyDescent="0.25">
      <c r="A4871">
        <v>50073</v>
      </c>
      <c r="B4871" t="s">
        <v>3827</v>
      </c>
      <c r="C4871" s="14"/>
    </row>
    <row r="4872" spans="1:3" x14ac:dyDescent="0.25">
      <c r="A4872">
        <v>50073</v>
      </c>
      <c r="B4872" t="s">
        <v>3827</v>
      </c>
      <c r="C4872" s="14"/>
    </row>
    <row r="4873" spans="1:3" x14ac:dyDescent="0.25">
      <c r="A4873">
        <v>50073</v>
      </c>
      <c r="B4873" t="s">
        <v>3827</v>
      </c>
      <c r="C4873" s="14"/>
    </row>
    <row r="4874" spans="1:3" x14ac:dyDescent="0.25">
      <c r="A4874">
        <v>50074</v>
      </c>
      <c r="B4874" t="s">
        <v>3828</v>
      </c>
      <c r="C4874" s="14"/>
    </row>
    <row r="4875" spans="1:3" x14ac:dyDescent="0.25">
      <c r="A4875">
        <v>50074</v>
      </c>
      <c r="B4875" t="s">
        <v>3828</v>
      </c>
      <c r="C4875" s="14"/>
    </row>
    <row r="4876" spans="1:3" x14ac:dyDescent="0.25">
      <c r="A4876">
        <v>50074</v>
      </c>
      <c r="B4876" t="s">
        <v>3828</v>
      </c>
      <c r="C4876" s="14"/>
    </row>
    <row r="4877" spans="1:3" x14ac:dyDescent="0.25">
      <c r="A4877">
        <v>50074</v>
      </c>
      <c r="B4877" t="s">
        <v>3828</v>
      </c>
      <c r="C4877" s="14"/>
    </row>
    <row r="4878" spans="1:3" x14ac:dyDescent="0.25">
      <c r="A4878">
        <v>50077</v>
      </c>
      <c r="B4878" t="s">
        <v>3829</v>
      </c>
      <c r="C4878" s="14"/>
    </row>
    <row r="4879" spans="1:3" x14ac:dyDescent="0.25">
      <c r="A4879">
        <v>50077</v>
      </c>
      <c r="B4879" t="s">
        <v>3829</v>
      </c>
      <c r="C4879" s="14"/>
    </row>
    <row r="4880" spans="1:3" x14ac:dyDescent="0.25">
      <c r="A4880">
        <v>50077</v>
      </c>
      <c r="B4880" t="s">
        <v>3829</v>
      </c>
      <c r="C4880" s="14"/>
    </row>
    <row r="4881" spans="1:3" x14ac:dyDescent="0.25">
      <c r="A4881">
        <v>50077</v>
      </c>
      <c r="B4881" t="s">
        <v>3829</v>
      </c>
      <c r="C4881" s="14"/>
    </row>
    <row r="4882" spans="1:3" x14ac:dyDescent="0.25">
      <c r="A4882">
        <v>50078</v>
      </c>
      <c r="B4882" t="s">
        <v>3830</v>
      </c>
      <c r="C4882" s="14"/>
    </row>
    <row r="4883" spans="1:3" x14ac:dyDescent="0.25">
      <c r="A4883">
        <v>50078</v>
      </c>
      <c r="B4883" t="s">
        <v>3830</v>
      </c>
      <c r="C4883" s="14"/>
    </row>
    <row r="4884" spans="1:3" x14ac:dyDescent="0.25">
      <c r="A4884">
        <v>50078</v>
      </c>
      <c r="B4884" t="s">
        <v>3830</v>
      </c>
      <c r="C4884" s="14"/>
    </row>
    <row r="4885" spans="1:3" x14ac:dyDescent="0.25">
      <c r="A4885">
        <v>50078</v>
      </c>
      <c r="B4885" t="s">
        <v>3830</v>
      </c>
      <c r="C4885" s="14"/>
    </row>
    <row r="4886" spans="1:3" x14ac:dyDescent="0.25">
      <c r="A4886">
        <v>50079</v>
      </c>
      <c r="B4886" t="s">
        <v>3831</v>
      </c>
      <c r="C4886" s="14" t="s">
        <v>3832</v>
      </c>
    </row>
    <row r="4887" spans="1:3" x14ac:dyDescent="0.25">
      <c r="A4887">
        <v>50079</v>
      </c>
      <c r="B4887" t="s">
        <v>3833</v>
      </c>
      <c r="C4887" s="14" t="s">
        <v>3832</v>
      </c>
    </row>
    <row r="4888" spans="1:3" x14ac:dyDescent="0.25">
      <c r="A4888">
        <v>50079</v>
      </c>
      <c r="B4888" t="s">
        <v>3831</v>
      </c>
      <c r="C4888" s="14" t="s">
        <v>3832</v>
      </c>
    </row>
    <row r="4889" spans="1:3" x14ac:dyDescent="0.25">
      <c r="A4889">
        <v>50079</v>
      </c>
      <c r="B4889" t="s">
        <v>3831</v>
      </c>
      <c r="C4889" s="14" t="s">
        <v>3832</v>
      </c>
    </row>
    <row r="4890" spans="1:3" x14ac:dyDescent="0.25">
      <c r="A4890">
        <v>50080</v>
      </c>
      <c r="B4890" t="s">
        <v>3834</v>
      </c>
      <c r="C4890" s="14"/>
    </row>
    <row r="4891" spans="1:3" x14ac:dyDescent="0.25">
      <c r="A4891">
        <v>50080</v>
      </c>
      <c r="B4891" t="s">
        <v>3834</v>
      </c>
      <c r="C4891" s="14"/>
    </row>
    <row r="4892" spans="1:3" x14ac:dyDescent="0.25">
      <c r="A4892">
        <v>50082</v>
      </c>
      <c r="B4892" t="s">
        <v>1755</v>
      </c>
      <c r="C4892" s="14" t="s">
        <v>3835</v>
      </c>
    </row>
    <row r="4893" spans="1:3" x14ac:dyDescent="0.25">
      <c r="A4893">
        <v>50082</v>
      </c>
      <c r="B4893" t="s">
        <v>1755</v>
      </c>
      <c r="C4893" s="14" t="s">
        <v>3835</v>
      </c>
    </row>
    <row r="4894" spans="1:3" x14ac:dyDescent="0.25">
      <c r="A4894">
        <v>50082</v>
      </c>
      <c r="B4894" t="s">
        <v>1755</v>
      </c>
      <c r="C4894" s="14" t="s">
        <v>3835</v>
      </c>
    </row>
    <row r="4895" spans="1:3" x14ac:dyDescent="0.25">
      <c r="A4895">
        <v>50082</v>
      </c>
      <c r="B4895" t="s">
        <v>1755</v>
      </c>
      <c r="C4895" s="14" t="s">
        <v>3835</v>
      </c>
    </row>
    <row r="4896" spans="1:3" x14ac:dyDescent="0.25">
      <c r="A4896">
        <v>50083</v>
      </c>
      <c r="B4896" t="s">
        <v>3836</v>
      </c>
      <c r="C4896" s="14" t="s">
        <v>3761</v>
      </c>
    </row>
    <row r="4897" spans="1:3" x14ac:dyDescent="0.25">
      <c r="A4897">
        <v>50083</v>
      </c>
      <c r="B4897" t="s">
        <v>1211</v>
      </c>
      <c r="C4897" s="14" t="s">
        <v>3761</v>
      </c>
    </row>
    <row r="4898" spans="1:3" x14ac:dyDescent="0.25">
      <c r="A4898">
        <v>50083</v>
      </c>
      <c r="B4898" t="s">
        <v>3836</v>
      </c>
      <c r="C4898" s="14" t="s">
        <v>3761</v>
      </c>
    </row>
    <row r="4899" spans="1:3" x14ac:dyDescent="0.25">
      <c r="A4899">
        <v>50083</v>
      </c>
      <c r="B4899" t="s">
        <v>3836</v>
      </c>
      <c r="C4899" s="14" t="s">
        <v>3761</v>
      </c>
    </row>
    <row r="4900" spans="1:3" x14ac:dyDescent="0.25">
      <c r="A4900">
        <v>50084</v>
      </c>
      <c r="B4900" t="s">
        <v>3837</v>
      </c>
      <c r="C4900" s="14" t="s">
        <v>3838</v>
      </c>
    </row>
    <row r="4901" spans="1:3" x14ac:dyDescent="0.25">
      <c r="A4901">
        <v>50084</v>
      </c>
      <c r="B4901" t="s">
        <v>3837</v>
      </c>
      <c r="C4901" s="14" t="s">
        <v>3838</v>
      </c>
    </row>
    <row r="4902" spans="1:3" x14ac:dyDescent="0.25">
      <c r="A4902">
        <v>50084</v>
      </c>
      <c r="B4902" t="s">
        <v>3837</v>
      </c>
      <c r="C4902" s="14" t="s">
        <v>3838</v>
      </c>
    </row>
    <row r="4903" spans="1:3" x14ac:dyDescent="0.25">
      <c r="A4903">
        <v>50084</v>
      </c>
      <c r="B4903" t="s">
        <v>3837</v>
      </c>
      <c r="C4903" s="14" t="s">
        <v>3838</v>
      </c>
    </row>
    <row r="4904" spans="1:3" x14ac:dyDescent="0.25">
      <c r="A4904">
        <v>50091</v>
      </c>
      <c r="B4904" t="s">
        <v>3839</v>
      </c>
      <c r="C4904" s="14" t="s">
        <v>3840</v>
      </c>
    </row>
    <row r="4905" spans="1:3" x14ac:dyDescent="0.25">
      <c r="A4905">
        <v>50091</v>
      </c>
      <c r="B4905" t="s">
        <v>3839</v>
      </c>
      <c r="C4905" s="14" t="s">
        <v>3840</v>
      </c>
    </row>
    <row r="4906" spans="1:3" x14ac:dyDescent="0.25">
      <c r="A4906">
        <v>50091</v>
      </c>
      <c r="B4906" t="s">
        <v>3839</v>
      </c>
      <c r="C4906" s="14" t="s">
        <v>3840</v>
      </c>
    </row>
    <row r="4907" spans="1:3" x14ac:dyDescent="0.25">
      <c r="A4907">
        <v>50091</v>
      </c>
      <c r="B4907" t="s">
        <v>3839</v>
      </c>
      <c r="C4907" s="14" t="s">
        <v>3840</v>
      </c>
    </row>
    <row r="4908" spans="1:3" x14ac:dyDescent="0.25">
      <c r="A4908">
        <v>50092</v>
      </c>
      <c r="B4908" t="s">
        <v>3841</v>
      </c>
      <c r="C4908" s="14"/>
    </row>
    <row r="4909" spans="1:3" x14ac:dyDescent="0.25">
      <c r="A4909">
        <v>50092</v>
      </c>
      <c r="B4909" t="s">
        <v>3841</v>
      </c>
      <c r="C4909" s="14"/>
    </row>
    <row r="4910" spans="1:3" x14ac:dyDescent="0.25">
      <c r="A4910">
        <v>50102</v>
      </c>
      <c r="B4910" t="s">
        <v>3842</v>
      </c>
      <c r="C4910" s="14"/>
    </row>
    <row r="4911" spans="1:3" x14ac:dyDescent="0.25">
      <c r="A4911">
        <v>50102</v>
      </c>
      <c r="B4911" t="s">
        <v>3842</v>
      </c>
      <c r="C4911" s="14"/>
    </row>
    <row r="4912" spans="1:3" x14ac:dyDescent="0.25">
      <c r="A4912">
        <v>50102</v>
      </c>
      <c r="B4912" t="s">
        <v>3842</v>
      </c>
      <c r="C4912" s="14"/>
    </row>
    <row r="4913" spans="1:3" x14ac:dyDescent="0.25">
      <c r="A4913">
        <v>50102</v>
      </c>
      <c r="B4913" t="s">
        <v>3842</v>
      </c>
      <c r="C4913" s="14"/>
    </row>
    <row r="4914" spans="1:3" x14ac:dyDescent="0.25">
      <c r="A4914">
        <v>50156</v>
      </c>
      <c r="B4914" t="s">
        <v>3843</v>
      </c>
      <c r="C4914" s="14" t="s">
        <v>3204</v>
      </c>
    </row>
    <row r="4915" spans="1:3" x14ac:dyDescent="0.25">
      <c r="A4915">
        <v>50156</v>
      </c>
      <c r="B4915" t="s">
        <v>3843</v>
      </c>
      <c r="C4915" s="14" t="s">
        <v>3204</v>
      </c>
    </row>
    <row r="4916" spans="1:3" x14ac:dyDescent="0.25">
      <c r="A4916">
        <v>50156</v>
      </c>
      <c r="B4916" t="s">
        <v>3844</v>
      </c>
      <c r="C4916" s="14" t="s">
        <v>3204</v>
      </c>
    </row>
    <row r="4917" spans="1:3" x14ac:dyDescent="0.25">
      <c r="A4917">
        <v>50156</v>
      </c>
      <c r="B4917" t="s">
        <v>3843</v>
      </c>
      <c r="C4917" s="14" t="s">
        <v>3204</v>
      </c>
    </row>
    <row r="4918" spans="1:3" x14ac:dyDescent="0.25">
      <c r="A4918">
        <v>50163</v>
      </c>
      <c r="B4918" t="s">
        <v>3845</v>
      </c>
      <c r="C4918" s="14" t="s">
        <v>3846</v>
      </c>
    </row>
    <row r="4919" spans="1:3" x14ac:dyDescent="0.25">
      <c r="A4919">
        <v>50163</v>
      </c>
      <c r="B4919" t="s">
        <v>3845</v>
      </c>
      <c r="C4919" s="14" t="s">
        <v>3846</v>
      </c>
    </row>
    <row r="4920" spans="1:3" x14ac:dyDescent="0.25">
      <c r="A4920">
        <v>50163</v>
      </c>
      <c r="B4920" t="s">
        <v>3845</v>
      </c>
      <c r="C4920" s="14" t="s">
        <v>3846</v>
      </c>
    </row>
    <row r="4921" spans="1:3" x14ac:dyDescent="0.25">
      <c r="A4921">
        <v>50163</v>
      </c>
      <c r="B4921" t="s">
        <v>3845</v>
      </c>
      <c r="C4921" s="14" t="s">
        <v>3846</v>
      </c>
    </row>
    <row r="4922" spans="1:3" x14ac:dyDescent="0.25">
      <c r="A4922">
        <v>50169</v>
      </c>
      <c r="B4922" t="s">
        <v>3847</v>
      </c>
      <c r="C4922" s="14" t="s">
        <v>3761</v>
      </c>
    </row>
    <row r="4923" spans="1:3" x14ac:dyDescent="0.25">
      <c r="A4923">
        <v>50169</v>
      </c>
      <c r="B4923" t="s">
        <v>3847</v>
      </c>
      <c r="C4923" s="14" t="s">
        <v>3761</v>
      </c>
    </row>
    <row r="4924" spans="1:3" x14ac:dyDescent="0.25">
      <c r="A4924">
        <v>50169</v>
      </c>
      <c r="B4924" t="s">
        <v>3848</v>
      </c>
      <c r="C4924" s="14" t="s">
        <v>3761</v>
      </c>
    </row>
    <row r="4925" spans="1:3" x14ac:dyDescent="0.25">
      <c r="A4925">
        <v>50169</v>
      </c>
      <c r="B4925" t="s">
        <v>3847</v>
      </c>
      <c r="C4925" s="14" t="s">
        <v>3761</v>
      </c>
    </row>
    <row r="4926" spans="1:3" x14ac:dyDescent="0.25">
      <c r="A4926">
        <v>50187</v>
      </c>
      <c r="B4926" t="s">
        <v>3849</v>
      </c>
      <c r="C4926" s="14"/>
    </row>
    <row r="4927" spans="1:3" x14ac:dyDescent="0.25">
      <c r="A4927">
        <v>50187</v>
      </c>
      <c r="B4927" t="s">
        <v>3849</v>
      </c>
      <c r="C4927" s="14"/>
    </row>
    <row r="4928" spans="1:3" x14ac:dyDescent="0.25">
      <c r="A4928">
        <v>50187</v>
      </c>
      <c r="B4928" t="s">
        <v>3849</v>
      </c>
      <c r="C4928" s="14"/>
    </row>
    <row r="4929" spans="1:3" x14ac:dyDescent="0.25">
      <c r="A4929">
        <v>50187</v>
      </c>
      <c r="B4929" t="s">
        <v>3849</v>
      </c>
      <c r="C4929" s="14"/>
    </row>
    <row r="4930" spans="1:3" x14ac:dyDescent="0.25">
      <c r="A4930">
        <v>50202</v>
      </c>
      <c r="B4930" t="s">
        <v>3850</v>
      </c>
      <c r="C4930" s="14" t="s">
        <v>3846</v>
      </c>
    </row>
    <row r="4931" spans="1:3" x14ac:dyDescent="0.25">
      <c r="A4931">
        <v>50202</v>
      </c>
      <c r="B4931" t="s">
        <v>3850</v>
      </c>
      <c r="C4931" s="14" t="s">
        <v>3846</v>
      </c>
    </row>
    <row r="4932" spans="1:3" x14ac:dyDescent="0.25">
      <c r="A4932">
        <v>50202</v>
      </c>
      <c r="B4932" t="s">
        <v>1196</v>
      </c>
      <c r="C4932" s="14" t="s">
        <v>3846</v>
      </c>
    </row>
    <row r="4933" spans="1:3" x14ac:dyDescent="0.25">
      <c r="A4933">
        <v>50202</v>
      </c>
      <c r="B4933" t="s">
        <v>3850</v>
      </c>
      <c r="C4933" s="14" t="s">
        <v>3846</v>
      </c>
    </row>
    <row r="4934" spans="1:3" x14ac:dyDescent="0.25">
      <c r="A4934">
        <v>50203</v>
      </c>
      <c r="B4934" t="s">
        <v>3851</v>
      </c>
      <c r="C4934" s="14" t="s">
        <v>3846</v>
      </c>
    </row>
    <row r="4935" spans="1:3" x14ac:dyDescent="0.25">
      <c r="A4935">
        <v>50203</v>
      </c>
      <c r="B4935" t="s">
        <v>3851</v>
      </c>
      <c r="C4935" s="14" t="s">
        <v>3846</v>
      </c>
    </row>
    <row r="4936" spans="1:3" x14ac:dyDescent="0.25">
      <c r="A4936">
        <v>50203</v>
      </c>
      <c r="B4936" t="s">
        <v>3851</v>
      </c>
      <c r="C4936" s="14" t="s">
        <v>3846</v>
      </c>
    </row>
    <row r="4937" spans="1:3" x14ac:dyDescent="0.25">
      <c r="A4937">
        <v>50203</v>
      </c>
      <c r="B4937" t="s">
        <v>3851</v>
      </c>
      <c r="C4937" s="14" t="s">
        <v>3846</v>
      </c>
    </row>
    <row r="4938" spans="1:3" x14ac:dyDescent="0.25">
      <c r="A4938">
        <v>50207</v>
      </c>
      <c r="B4938" t="s">
        <v>3852</v>
      </c>
      <c r="C4938" s="14"/>
    </row>
    <row r="4939" spans="1:3" x14ac:dyDescent="0.25">
      <c r="A4939">
        <v>50207</v>
      </c>
      <c r="B4939" t="s">
        <v>3852</v>
      </c>
      <c r="C4939" s="14"/>
    </row>
    <row r="4940" spans="1:3" x14ac:dyDescent="0.25">
      <c r="A4940">
        <v>50207</v>
      </c>
      <c r="B4940" t="s">
        <v>3852</v>
      </c>
      <c r="C4940" s="14"/>
    </row>
    <row r="4941" spans="1:3" x14ac:dyDescent="0.25">
      <c r="A4941">
        <v>50207</v>
      </c>
      <c r="B4941" t="s">
        <v>3852</v>
      </c>
      <c r="C4941" s="14"/>
    </row>
    <row r="4942" spans="1:3" x14ac:dyDescent="0.25">
      <c r="A4942">
        <v>50209</v>
      </c>
      <c r="B4942" t="s">
        <v>3853</v>
      </c>
      <c r="C4942" s="14" t="s">
        <v>3854</v>
      </c>
    </row>
    <row r="4943" spans="1:3" x14ac:dyDescent="0.25">
      <c r="A4943">
        <v>50228</v>
      </c>
      <c r="B4943" t="s">
        <v>3855</v>
      </c>
      <c r="C4943" s="14" t="s">
        <v>3856</v>
      </c>
    </row>
    <row r="4944" spans="1:3" x14ac:dyDescent="0.25">
      <c r="A4944">
        <v>50228</v>
      </c>
      <c r="B4944" t="s">
        <v>3855</v>
      </c>
      <c r="C4944" s="14" t="s">
        <v>3856</v>
      </c>
    </row>
    <row r="4945" spans="1:3" x14ac:dyDescent="0.25">
      <c r="A4945">
        <v>50228</v>
      </c>
      <c r="B4945" t="s">
        <v>3855</v>
      </c>
      <c r="C4945" s="14" t="s">
        <v>3856</v>
      </c>
    </row>
    <row r="4946" spans="1:3" x14ac:dyDescent="0.25">
      <c r="A4946">
        <v>50233</v>
      </c>
      <c r="B4946" t="s">
        <v>3857</v>
      </c>
      <c r="C4946" s="14" t="s">
        <v>3778</v>
      </c>
    </row>
    <row r="4947" spans="1:3" x14ac:dyDescent="0.25">
      <c r="A4947">
        <v>50233</v>
      </c>
      <c r="B4947" t="s">
        <v>3858</v>
      </c>
      <c r="C4947" s="14" t="s">
        <v>3778</v>
      </c>
    </row>
    <row r="4948" spans="1:3" x14ac:dyDescent="0.25">
      <c r="A4948">
        <v>50233</v>
      </c>
      <c r="B4948" t="s">
        <v>3857</v>
      </c>
      <c r="C4948" s="14" t="s">
        <v>3778</v>
      </c>
    </row>
    <row r="4949" spans="1:3" x14ac:dyDescent="0.25">
      <c r="A4949">
        <v>50233</v>
      </c>
      <c r="B4949" t="s">
        <v>3857</v>
      </c>
      <c r="C4949" s="14" t="s">
        <v>3778</v>
      </c>
    </row>
    <row r="4950" spans="1:3" x14ac:dyDescent="0.25">
      <c r="A4950">
        <v>50243</v>
      </c>
      <c r="B4950" t="s">
        <v>3859</v>
      </c>
      <c r="C4950" s="14" t="s">
        <v>3773</v>
      </c>
    </row>
    <row r="4951" spans="1:3" x14ac:dyDescent="0.25">
      <c r="A4951">
        <v>50243</v>
      </c>
      <c r="B4951" t="s">
        <v>3859</v>
      </c>
      <c r="C4951" s="14" t="s">
        <v>3773</v>
      </c>
    </row>
    <row r="4952" spans="1:3" x14ac:dyDescent="0.25">
      <c r="A4952">
        <v>50243</v>
      </c>
      <c r="B4952" t="s">
        <v>3859</v>
      </c>
      <c r="C4952" s="14" t="s">
        <v>3773</v>
      </c>
    </row>
    <row r="4953" spans="1:3" x14ac:dyDescent="0.25">
      <c r="A4953">
        <v>50243</v>
      </c>
      <c r="B4953" t="s">
        <v>3859</v>
      </c>
      <c r="C4953" s="14" t="s">
        <v>3773</v>
      </c>
    </row>
    <row r="4954" spans="1:3" x14ac:dyDescent="0.25">
      <c r="A4954">
        <v>50254</v>
      </c>
      <c r="B4954" t="s">
        <v>3860</v>
      </c>
      <c r="C4954" s="14" t="s">
        <v>3861</v>
      </c>
    </row>
    <row r="4955" spans="1:3" x14ac:dyDescent="0.25">
      <c r="A4955">
        <v>50254</v>
      </c>
      <c r="B4955" t="s">
        <v>3860</v>
      </c>
      <c r="C4955" s="14" t="s">
        <v>3861</v>
      </c>
    </row>
    <row r="4956" spans="1:3" x14ac:dyDescent="0.25">
      <c r="A4956">
        <v>50254</v>
      </c>
      <c r="B4956" t="s">
        <v>3860</v>
      </c>
      <c r="C4956" s="14" t="s">
        <v>3862</v>
      </c>
    </row>
    <row r="4957" spans="1:3" x14ac:dyDescent="0.25">
      <c r="A4957">
        <v>50254</v>
      </c>
      <c r="B4957" t="s">
        <v>3860</v>
      </c>
      <c r="C4957" s="14" t="s">
        <v>3861</v>
      </c>
    </row>
    <row r="4958" spans="1:3" x14ac:dyDescent="0.25">
      <c r="A4958">
        <v>50258</v>
      </c>
      <c r="B4958" t="s">
        <v>3863</v>
      </c>
      <c r="C4958" s="14" t="s">
        <v>3864</v>
      </c>
    </row>
    <row r="4959" spans="1:3" x14ac:dyDescent="0.25">
      <c r="A4959">
        <v>50258</v>
      </c>
      <c r="B4959" t="s">
        <v>3863</v>
      </c>
      <c r="C4959" s="14" t="s">
        <v>3864</v>
      </c>
    </row>
    <row r="4960" spans="1:3" x14ac:dyDescent="0.25">
      <c r="A4960">
        <v>50258</v>
      </c>
      <c r="B4960" t="s">
        <v>3863</v>
      </c>
      <c r="C4960" s="14" t="s">
        <v>3864</v>
      </c>
    </row>
    <row r="4961" spans="1:3" x14ac:dyDescent="0.25">
      <c r="A4961">
        <v>50258</v>
      </c>
      <c r="B4961" t="s">
        <v>3863</v>
      </c>
      <c r="C4961" s="14" t="s">
        <v>3864</v>
      </c>
    </row>
    <row r="4962" spans="1:3" x14ac:dyDescent="0.25">
      <c r="A4962">
        <v>50263</v>
      </c>
      <c r="B4962" t="s">
        <v>3865</v>
      </c>
      <c r="C4962" s="14"/>
    </row>
    <row r="4963" spans="1:3" x14ac:dyDescent="0.25">
      <c r="A4963">
        <v>50263</v>
      </c>
      <c r="B4963" t="s">
        <v>3865</v>
      </c>
      <c r="C4963" s="14"/>
    </row>
    <row r="4964" spans="1:3" x14ac:dyDescent="0.25">
      <c r="A4964">
        <v>50263</v>
      </c>
      <c r="B4964" t="s">
        <v>3865</v>
      </c>
      <c r="C4964" s="14"/>
    </row>
    <row r="4965" spans="1:3" x14ac:dyDescent="0.25">
      <c r="A4965">
        <v>50263</v>
      </c>
      <c r="B4965" t="s">
        <v>3865</v>
      </c>
      <c r="C4965" s="14"/>
    </row>
    <row r="4966" spans="1:3" x14ac:dyDescent="0.25">
      <c r="A4966">
        <v>50268</v>
      </c>
      <c r="B4966" t="s">
        <v>1221</v>
      </c>
      <c r="C4966" s="14" t="s">
        <v>3814</v>
      </c>
    </row>
    <row r="4967" spans="1:3" x14ac:dyDescent="0.25">
      <c r="A4967">
        <v>50268</v>
      </c>
      <c r="B4967" t="s">
        <v>1221</v>
      </c>
      <c r="C4967" s="14" t="s">
        <v>3814</v>
      </c>
    </row>
    <row r="4968" spans="1:3" x14ac:dyDescent="0.25">
      <c r="A4968">
        <v>50268</v>
      </c>
      <c r="B4968" t="s">
        <v>1221</v>
      </c>
      <c r="C4968" s="14" t="s">
        <v>3814</v>
      </c>
    </row>
    <row r="4969" spans="1:3" x14ac:dyDescent="0.25">
      <c r="A4969">
        <v>50268</v>
      </c>
      <c r="B4969" t="s">
        <v>1221</v>
      </c>
      <c r="C4969" s="14" t="s">
        <v>3814</v>
      </c>
    </row>
    <row r="4970" spans="1:3" x14ac:dyDescent="0.25">
      <c r="A4970">
        <v>50273</v>
      </c>
      <c r="B4970" t="s">
        <v>3866</v>
      </c>
      <c r="C4970" s="14" t="s">
        <v>3783</v>
      </c>
    </row>
    <row r="4971" spans="1:3" x14ac:dyDescent="0.25">
      <c r="A4971">
        <v>50273</v>
      </c>
      <c r="B4971" t="s">
        <v>3866</v>
      </c>
      <c r="C4971" s="14" t="s">
        <v>3783</v>
      </c>
    </row>
    <row r="4972" spans="1:3" x14ac:dyDescent="0.25">
      <c r="A4972">
        <v>50273</v>
      </c>
      <c r="B4972" t="s">
        <v>3866</v>
      </c>
      <c r="C4972" s="14" t="s">
        <v>3783</v>
      </c>
    </row>
    <row r="4973" spans="1:3" x14ac:dyDescent="0.25">
      <c r="A4973">
        <v>50273</v>
      </c>
      <c r="B4973" t="s">
        <v>3866</v>
      </c>
      <c r="C4973" s="14" t="s">
        <v>3783</v>
      </c>
    </row>
    <row r="4974" spans="1:3" x14ac:dyDescent="0.25">
      <c r="A4974">
        <v>50278</v>
      </c>
      <c r="B4974" t="s">
        <v>3867</v>
      </c>
      <c r="C4974" s="14" t="s">
        <v>3761</v>
      </c>
    </row>
    <row r="4975" spans="1:3" x14ac:dyDescent="0.25">
      <c r="A4975">
        <v>50278</v>
      </c>
      <c r="B4975" t="s">
        <v>3868</v>
      </c>
      <c r="C4975" s="14" t="s">
        <v>3761</v>
      </c>
    </row>
    <row r="4976" spans="1:3" x14ac:dyDescent="0.25">
      <c r="A4976">
        <v>50278</v>
      </c>
      <c r="B4976" t="s">
        <v>3867</v>
      </c>
      <c r="C4976" s="14" t="s">
        <v>3761</v>
      </c>
    </row>
    <row r="4977" spans="1:3" x14ac:dyDescent="0.25">
      <c r="A4977">
        <v>50278</v>
      </c>
      <c r="B4977" t="s">
        <v>3867</v>
      </c>
      <c r="C4977" s="14" t="s">
        <v>3761</v>
      </c>
    </row>
    <row r="4978" spans="1:3" x14ac:dyDescent="0.25">
      <c r="A4978">
        <v>50279</v>
      </c>
      <c r="B4978" t="s">
        <v>3869</v>
      </c>
      <c r="C4978" s="14" t="s">
        <v>3778</v>
      </c>
    </row>
    <row r="4979" spans="1:3" x14ac:dyDescent="0.25">
      <c r="A4979">
        <v>50279</v>
      </c>
      <c r="B4979" t="s">
        <v>3870</v>
      </c>
      <c r="C4979" s="14" t="s">
        <v>3778</v>
      </c>
    </row>
    <row r="4980" spans="1:3" x14ac:dyDescent="0.25">
      <c r="A4980">
        <v>50279</v>
      </c>
      <c r="B4980" t="s">
        <v>3869</v>
      </c>
      <c r="C4980" s="14" t="s">
        <v>3778</v>
      </c>
    </row>
    <row r="4981" spans="1:3" x14ac:dyDescent="0.25">
      <c r="A4981">
        <v>50279</v>
      </c>
      <c r="B4981" t="s">
        <v>3869</v>
      </c>
      <c r="C4981" s="14" t="s">
        <v>3778</v>
      </c>
    </row>
    <row r="4982" spans="1:3" x14ac:dyDescent="0.25">
      <c r="A4982">
        <v>50280</v>
      </c>
      <c r="B4982" t="s">
        <v>3871</v>
      </c>
      <c r="C4982" s="14" t="s">
        <v>3856</v>
      </c>
    </row>
    <row r="4983" spans="1:3" x14ac:dyDescent="0.25">
      <c r="A4983">
        <v>50280</v>
      </c>
      <c r="B4983" t="s">
        <v>3872</v>
      </c>
      <c r="C4983" s="14"/>
    </row>
    <row r="4984" spans="1:3" x14ac:dyDescent="0.25">
      <c r="A4984">
        <v>50303</v>
      </c>
      <c r="B4984" t="s">
        <v>3873</v>
      </c>
      <c r="C4984" s="14" t="s">
        <v>2949</v>
      </c>
    </row>
    <row r="4985" spans="1:3" x14ac:dyDescent="0.25">
      <c r="A4985">
        <v>50303</v>
      </c>
      <c r="B4985" t="s">
        <v>3873</v>
      </c>
      <c r="C4985" s="14" t="s">
        <v>2949</v>
      </c>
    </row>
    <row r="4986" spans="1:3" x14ac:dyDescent="0.25">
      <c r="A4986">
        <v>50303</v>
      </c>
      <c r="B4986" t="s">
        <v>3873</v>
      </c>
      <c r="C4986" s="14" t="s">
        <v>2949</v>
      </c>
    </row>
    <row r="4987" spans="1:3" x14ac:dyDescent="0.25">
      <c r="A4987">
        <v>50303</v>
      </c>
      <c r="B4987" t="s">
        <v>3873</v>
      </c>
      <c r="C4987" s="14" t="s">
        <v>2949</v>
      </c>
    </row>
    <row r="4988" spans="1:3" x14ac:dyDescent="0.25">
      <c r="A4988">
        <v>50305</v>
      </c>
      <c r="B4988" t="s">
        <v>3874</v>
      </c>
      <c r="C4988" s="14" t="s">
        <v>2949</v>
      </c>
    </row>
    <row r="4989" spans="1:3" x14ac:dyDescent="0.25">
      <c r="A4989">
        <v>50305</v>
      </c>
      <c r="B4989" t="s">
        <v>3874</v>
      </c>
      <c r="C4989" s="14" t="s">
        <v>2949</v>
      </c>
    </row>
    <row r="4990" spans="1:3" x14ac:dyDescent="0.25">
      <c r="A4990">
        <v>50305</v>
      </c>
      <c r="B4990" t="s">
        <v>3874</v>
      </c>
      <c r="C4990" s="14" t="s">
        <v>2949</v>
      </c>
    </row>
    <row r="4991" spans="1:3" x14ac:dyDescent="0.25">
      <c r="A4991">
        <v>50305</v>
      </c>
      <c r="B4991" t="s">
        <v>3874</v>
      </c>
      <c r="C4991" s="14" t="s">
        <v>2949</v>
      </c>
    </row>
    <row r="4992" spans="1:3" x14ac:dyDescent="0.25">
      <c r="A4992">
        <v>50309</v>
      </c>
      <c r="B4992" t="s">
        <v>3875</v>
      </c>
      <c r="C4992" s="14" t="s">
        <v>3876</v>
      </c>
    </row>
    <row r="4993" spans="1:3" x14ac:dyDescent="0.25">
      <c r="A4993">
        <v>50309</v>
      </c>
      <c r="B4993" t="s">
        <v>3875</v>
      </c>
      <c r="C4993" s="14" t="s">
        <v>3876</v>
      </c>
    </row>
    <row r="4994" spans="1:3" x14ac:dyDescent="0.25">
      <c r="A4994">
        <v>50309</v>
      </c>
      <c r="B4994" t="s">
        <v>3875</v>
      </c>
      <c r="C4994" s="14" t="s">
        <v>3876</v>
      </c>
    </row>
    <row r="4995" spans="1:3" x14ac:dyDescent="0.25">
      <c r="A4995">
        <v>50309</v>
      </c>
      <c r="B4995" t="s">
        <v>3875</v>
      </c>
      <c r="C4995" s="14" t="s">
        <v>3876</v>
      </c>
    </row>
    <row r="4996" spans="1:3" x14ac:dyDescent="0.25">
      <c r="A4996">
        <v>50340</v>
      </c>
      <c r="B4996" t="s">
        <v>3877</v>
      </c>
      <c r="C4996" s="14" t="s">
        <v>3812</v>
      </c>
    </row>
    <row r="4997" spans="1:3" x14ac:dyDescent="0.25">
      <c r="A4997">
        <v>50340</v>
      </c>
      <c r="B4997" t="s">
        <v>3877</v>
      </c>
      <c r="C4997" s="14" t="s">
        <v>3812</v>
      </c>
    </row>
    <row r="4998" spans="1:3" x14ac:dyDescent="0.25">
      <c r="A4998">
        <v>50340</v>
      </c>
      <c r="B4998" t="s">
        <v>3877</v>
      </c>
      <c r="C4998" s="14" t="s">
        <v>3812</v>
      </c>
    </row>
    <row r="4999" spans="1:3" x14ac:dyDescent="0.25">
      <c r="A4999">
        <v>50340</v>
      </c>
      <c r="B4999" t="s">
        <v>3877</v>
      </c>
      <c r="C4999" s="14" t="s">
        <v>3812</v>
      </c>
    </row>
    <row r="5000" spans="1:3" x14ac:dyDescent="0.25">
      <c r="A5000">
        <v>50344</v>
      </c>
      <c r="B5000" t="s">
        <v>3878</v>
      </c>
      <c r="C5000" s="14" t="s">
        <v>3864</v>
      </c>
    </row>
    <row r="5001" spans="1:3" x14ac:dyDescent="0.25">
      <c r="A5001">
        <v>50344</v>
      </c>
      <c r="B5001" t="s">
        <v>3878</v>
      </c>
      <c r="C5001" s="14" t="s">
        <v>3864</v>
      </c>
    </row>
    <row r="5002" spans="1:3" x14ac:dyDescent="0.25">
      <c r="A5002">
        <v>50344</v>
      </c>
      <c r="B5002" t="s">
        <v>3878</v>
      </c>
      <c r="C5002" s="14" t="s">
        <v>3864</v>
      </c>
    </row>
    <row r="5003" spans="1:3" x14ac:dyDescent="0.25">
      <c r="A5003">
        <v>50344</v>
      </c>
      <c r="B5003" t="s">
        <v>3878</v>
      </c>
      <c r="C5003" s="14" t="s">
        <v>3864</v>
      </c>
    </row>
    <row r="5004" spans="1:3" x14ac:dyDescent="0.25">
      <c r="A5004">
        <v>50363</v>
      </c>
      <c r="B5004" t="s">
        <v>3879</v>
      </c>
      <c r="C5004" s="14" t="s">
        <v>3141</v>
      </c>
    </row>
    <row r="5005" spans="1:3" x14ac:dyDescent="0.25">
      <c r="A5005">
        <v>50363</v>
      </c>
      <c r="B5005" t="s">
        <v>3880</v>
      </c>
      <c r="C5005" s="14"/>
    </row>
    <row r="5006" spans="1:3" x14ac:dyDescent="0.25">
      <c r="A5006">
        <v>50364</v>
      </c>
      <c r="B5006" t="s">
        <v>3881</v>
      </c>
      <c r="C5006" s="14" t="s">
        <v>3882</v>
      </c>
    </row>
    <row r="5007" spans="1:3" x14ac:dyDescent="0.25">
      <c r="A5007">
        <v>50364</v>
      </c>
      <c r="B5007" t="s">
        <v>3881</v>
      </c>
      <c r="C5007" s="14" t="s">
        <v>3882</v>
      </c>
    </row>
    <row r="5008" spans="1:3" x14ac:dyDescent="0.25">
      <c r="A5008">
        <v>50364</v>
      </c>
      <c r="B5008" t="s">
        <v>3881</v>
      </c>
      <c r="C5008" s="14" t="s">
        <v>3882</v>
      </c>
    </row>
    <row r="5009" spans="1:3" x14ac:dyDescent="0.25">
      <c r="A5009">
        <v>50364</v>
      </c>
      <c r="B5009" t="s">
        <v>3881</v>
      </c>
      <c r="C5009" s="14" t="s">
        <v>3882</v>
      </c>
    </row>
    <row r="5010" spans="1:3" x14ac:dyDescent="0.25">
      <c r="A5010">
        <v>50367</v>
      </c>
      <c r="B5010" t="s">
        <v>3883</v>
      </c>
      <c r="C5010" s="14" t="s">
        <v>3884</v>
      </c>
    </row>
    <row r="5011" spans="1:3" x14ac:dyDescent="0.25">
      <c r="A5011">
        <v>50367</v>
      </c>
      <c r="B5011" t="s">
        <v>3885</v>
      </c>
      <c r="C5011" s="14" t="s">
        <v>3884</v>
      </c>
    </row>
    <row r="5012" spans="1:3" x14ac:dyDescent="0.25">
      <c r="A5012">
        <v>50367</v>
      </c>
      <c r="B5012" t="s">
        <v>3885</v>
      </c>
      <c r="C5012" s="14" t="s">
        <v>3884</v>
      </c>
    </row>
    <row r="5013" spans="1:3" x14ac:dyDescent="0.25">
      <c r="A5013">
        <v>50367</v>
      </c>
      <c r="B5013" t="s">
        <v>3885</v>
      </c>
      <c r="C5013" s="14" t="s">
        <v>3884</v>
      </c>
    </row>
    <row r="5014" spans="1:3" x14ac:dyDescent="0.25">
      <c r="A5014">
        <v>50371</v>
      </c>
      <c r="B5014" t="s">
        <v>3886</v>
      </c>
      <c r="C5014" s="14" t="s">
        <v>3835</v>
      </c>
    </row>
    <row r="5015" spans="1:3" x14ac:dyDescent="0.25">
      <c r="A5015">
        <v>50371</v>
      </c>
      <c r="B5015" t="s">
        <v>3886</v>
      </c>
      <c r="C5015" s="14" t="s">
        <v>3835</v>
      </c>
    </row>
    <row r="5016" spans="1:3" x14ac:dyDescent="0.25">
      <c r="A5016">
        <v>50371</v>
      </c>
      <c r="B5016" t="s">
        <v>3886</v>
      </c>
      <c r="C5016" s="14" t="s">
        <v>3835</v>
      </c>
    </row>
    <row r="5017" spans="1:3" x14ac:dyDescent="0.25">
      <c r="A5017">
        <v>50371</v>
      </c>
      <c r="B5017" t="s">
        <v>3886</v>
      </c>
      <c r="C5017" s="14" t="s">
        <v>3835</v>
      </c>
    </row>
    <row r="5018" spans="1:3" x14ac:dyDescent="0.25">
      <c r="A5018">
        <v>50382</v>
      </c>
      <c r="B5018" t="s">
        <v>3887</v>
      </c>
      <c r="C5018" s="14" t="s">
        <v>3785</v>
      </c>
    </row>
    <row r="5019" spans="1:3" x14ac:dyDescent="0.25">
      <c r="A5019">
        <v>50382</v>
      </c>
      <c r="B5019" t="s">
        <v>3887</v>
      </c>
      <c r="C5019" s="14" t="s">
        <v>3785</v>
      </c>
    </row>
    <row r="5020" spans="1:3" x14ac:dyDescent="0.25">
      <c r="A5020">
        <v>50382</v>
      </c>
      <c r="B5020" t="s">
        <v>3887</v>
      </c>
      <c r="C5020" s="14" t="s">
        <v>3785</v>
      </c>
    </row>
    <row r="5021" spans="1:3" x14ac:dyDescent="0.25">
      <c r="A5021">
        <v>50382</v>
      </c>
      <c r="B5021" t="s">
        <v>3887</v>
      </c>
      <c r="C5021" s="14" t="s">
        <v>3785</v>
      </c>
    </row>
    <row r="5022" spans="1:3" x14ac:dyDescent="0.25">
      <c r="A5022">
        <v>50384</v>
      </c>
      <c r="B5022" t="s">
        <v>3888</v>
      </c>
      <c r="C5022" s="14" t="s">
        <v>3889</v>
      </c>
    </row>
    <row r="5023" spans="1:3" x14ac:dyDescent="0.25">
      <c r="A5023">
        <v>50384</v>
      </c>
      <c r="B5023" t="s">
        <v>3888</v>
      </c>
      <c r="C5023" s="14" t="s">
        <v>3889</v>
      </c>
    </row>
    <row r="5024" spans="1:3" x14ac:dyDescent="0.25">
      <c r="A5024">
        <v>50384</v>
      </c>
      <c r="B5024" t="s">
        <v>3888</v>
      </c>
      <c r="C5024" s="14" t="s">
        <v>3889</v>
      </c>
    </row>
    <row r="5025" spans="1:3" x14ac:dyDescent="0.25">
      <c r="A5025">
        <v>50384</v>
      </c>
      <c r="B5025" t="s">
        <v>3890</v>
      </c>
      <c r="C5025" s="14" t="s">
        <v>3889</v>
      </c>
    </row>
    <row r="5026" spans="1:3" x14ac:dyDescent="0.25">
      <c r="A5026">
        <v>50387</v>
      </c>
      <c r="B5026" t="s">
        <v>3891</v>
      </c>
      <c r="C5026" s="14" t="s">
        <v>3892</v>
      </c>
    </row>
    <row r="5027" spans="1:3" x14ac:dyDescent="0.25">
      <c r="A5027">
        <v>50387</v>
      </c>
      <c r="B5027" t="s">
        <v>3893</v>
      </c>
      <c r="C5027" s="14" t="s">
        <v>3892</v>
      </c>
    </row>
    <row r="5028" spans="1:3" x14ac:dyDescent="0.25">
      <c r="A5028">
        <v>50387</v>
      </c>
      <c r="B5028" t="s">
        <v>3893</v>
      </c>
      <c r="C5028" s="14" t="s">
        <v>3892</v>
      </c>
    </row>
    <row r="5029" spans="1:3" x14ac:dyDescent="0.25">
      <c r="A5029">
        <v>50387</v>
      </c>
      <c r="B5029" t="s">
        <v>3893</v>
      </c>
      <c r="C5029" s="14" t="s">
        <v>3892</v>
      </c>
    </row>
    <row r="5030" spans="1:3" x14ac:dyDescent="0.25">
      <c r="A5030">
        <v>50391</v>
      </c>
      <c r="B5030" t="s">
        <v>3894</v>
      </c>
      <c r="C5030" s="14" t="s">
        <v>3892</v>
      </c>
    </row>
    <row r="5031" spans="1:3" x14ac:dyDescent="0.25">
      <c r="A5031">
        <v>50391</v>
      </c>
      <c r="B5031" t="s">
        <v>3894</v>
      </c>
      <c r="C5031" s="14" t="s">
        <v>3892</v>
      </c>
    </row>
    <row r="5032" spans="1:3" x14ac:dyDescent="0.25">
      <c r="A5032">
        <v>50391</v>
      </c>
      <c r="B5032" t="s">
        <v>3894</v>
      </c>
      <c r="C5032" s="14" t="s">
        <v>3892</v>
      </c>
    </row>
    <row r="5033" spans="1:3" x14ac:dyDescent="0.25">
      <c r="A5033">
        <v>50391</v>
      </c>
      <c r="B5033" t="s">
        <v>1204</v>
      </c>
      <c r="C5033" s="14" t="s">
        <v>3892</v>
      </c>
    </row>
    <row r="5034" spans="1:3" x14ac:dyDescent="0.25">
      <c r="A5034">
        <v>50401</v>
      </c>
      <c r="B5034" t="s">
        <v>3895</v>
      </c>
      <c r="C5034" s="14" t="s">
        <v>3761</v>
      </c>
    </row>
    <row r="5035" spans="1:3" x14ac:dyDescent="0.25">
      <c r="A5035">
        <v>50401</v>
      </c>
      <c r="B5035" t="s">
        <v>3896</v>
      </c>
      <c r="C5035" s="14" t="s">
        <v>3761</v>
      </c>
    </row>
    <row r="5036" spans="1:3" x14ac:dyDescent="0.25">
      <c r="A5036">
        <v>50401</v>
      </c>
      <c r="B5036" t="s">
        <v>3896</v>
      </c>
      <c r="C5036" s="14" t="s">
        <v>3761</v>
      </c>
    </row>
    <row r="5037" spans="1:3" x14ac:dyDescent="0.25">
      <c r="A5037">
        <v>50401</v>
      </c>
      <c r="B5037" t="s">
        <v>3896</v>
      </c>
      <c r="C5037" s="14" t="s">
        <v>3761</v>
      </c>
    </row>
    <row r="5038" spans="1:3" x14ac:dyDescent="0.25">
      <c r="A5038">
        <v>50402</v>
      </c>
      <c r="B5038" t="s">
        <v>3897</v>
      </c>
      <c r="C5038" s="14" t="s">
        <v>3768</v>
      </c>
    </row>
    <row r="5039" spans="1:3" x14ac:dyDescent="0.25">
      <c r="A5039">
        <v>50402</v>
      </c>
      <c r="B5039" t="s">
        <v>3897</v>
      </c>
      <c r="C5039" s="14" t="s">
        <v>3768</v>
      </c>
    </row>
    <row r="5040" spans="1:3" x14ac:dyDescent="0.25">
      <c r="A5040">
        <v>50402</v>
      </c>
      <c r="B5040" t="s">
        <v>3897</v>
      </c>
      <c r="C5040" s="14" t="s">
        <v>3768</v>
      </c>
    </row>
    <row r="5041" spans="1:3" x14ac:dyDescent="0.25">
      <c r="A5041">
        <v>50402</v>
      </c>
      <c r="B5041" t="s">
        <v>3897</v>
      </c>
      <c r="C5041" s="14" t="s">
        <v>3768</v>
      </c>
    </row>
    <row r="5042" spans="1:3" x14ac:dyDescent="0.25">
      <c r="A5042">
        <v>50405</v>
      </c>
      <c r="B5042" t="s">
        <v>3898</v>
      </c>
      <c r="C5042" s="14" t="s">
        <v>3783</v>
      </c>
    </row>
    <row r="5043" spans="1:3" x14ac:dyDescent="0.25">
      <c r="A5043">
        <v>50405</v>
      </c>
      <c r="B5043" t="s">
        <v>3898</v>
      </c>
      <c r="C5043" s="14" t="s">
        <v>3783</v>
      </c>
    </row>
    <row r="5044" spans="1:3" x14ac:dyDescent="0.25">
      <c r="A5044">
        <v>50405</v>
      </c>
      <c r="B5044" t="s">
        <v>3898</v>
      </c>
      <c r="C5044" s="14" t="s">
        <v>3783</v>
      </c>
    </row>
    <row r="5045" spans="1:3" x14ac:dyDescent="0.25">
      <c r="A5045">
        <v>50414</v>
      </c>
      <c r="B5045" t="s">
        <v>3899</v>
      </c>
      <c r="C5045" s="14"/>
    </row>
    <row r="5046" spans="1:3" x14ac:dyDescent="0.25">
      <c r="A5046">
        <v>50414</v>
      </c>
      <c r="B5046" t="s">
        <v>3899</v>
      </c>
      <c r="C5046" s="14"/>
    </row>
    <row r="5047" spans="1:3" x14ac:dyDescent="0.25">
      <c r="A5047">
        <v>50414</v>
      </c>
      <c r="B5047" t="s">
        <v>3899</v>
      </c>
      <c r="C5047" s="14"/>
    </row>
    <row r="5048" spans="1:3" x14ac:dyDescent="0.25">
      <c r="A5048">
        <v>50414</v>
      </c>
      <c r="B5048" t="s">
        <v>3899</v>
      </c>
      <c r="C5048" s="14"/>
    </row>
    <row r="5049" spans="1:3" x14ac:dyDescent="0.25">
      <c r="A5049">
        <v>50416</v>
      </c>
      <c r="B5049" t="s">
        <v>3900</v>
      </c>
      <c r="C5049" s="14" t="s">
        <v>3901</v>
      </c>
    </row>
    <row r="5050" spans="1:3" x14ac:dyDescent="0.25">
      <c r="A5050">
        <v>50416</v>
      </c>
      <c r="B5050" t="s">
        <v>3902</v>
      </c>
      <c r="C5050" s="14" t="s">
        <v>3856</v>
      </c>
    </row>
    <row r="5051" spans="1:3" x14ac:dyDescent="0.25">
      <c r="A5051">
        <v>50416</v>
      </c>
      <c r="B5051" t="s">
        <v>3902</v>
      </c>
      <c r="C5051" s="14" t="s">
        <v>3856</v>
      </c>
    </row>
    <row r="5052" spans="1:3" x14ac:dyDescent="0.25">
      <c r="A5052">
        <v>50416</v>
      </c>
      <c r="B5052" t="s">
        <v>3902</v>
      </c>
      <c r="C5052" s="14" t="s">
        <v>3856</v>
      </c>
    </row>
    <row r="5053" spans="1:3" x14ac:dyDescent="0.25">
      <c r="A5053">
        <v>50421</v>
      </c>
      <c r="B5053" t="s">
        <v>3903</v>
      </c>
      <c r="C5053" s="14" t="s">
        <v>3904</v>
      </c>
    </row>
    <row r="5054" spans="1:3" x14ac:dyDescent="0.25">
      <c r="A5054">
        <v>50421</v>
      </c>
      <c r="B5054" t="s">
        <v>3903</v>
      </c>
      <c r="C5054" s="14" t="s">
        <v>3904</v>
      </c>
    </row>
    <row r="5055" spans="1:3" x14ac:dyDescent="0.25">
      <c r="A5055">
        <v>50421</v>
      </c>
      <c r="B5055" t="s">
        <v>3903</v>
      </c>
      <c r="C5055" s="14" t="s">
        <v>3904</v>
      </c>
    </row>
    <row r="5056" spans="1:3" x14ac:dyDescent="0.25">
      <c r="A5056">
        <v>50421</v>
      </c>
      <c r="B5056" t="s">
        <v>3903</v>
      </c>
      <c r="C5056" s="14" t="s">
        <v>3904</v>
      </c>
    </row>
    <row r="5057" spans="1:3" x14ac:dyDescent="0.25">
      <c r="A5057">
        <v>50423</v>
      </c>
      <c r="B5057" t="s">
        <v>3905</v>
      </c>
      <c r="C5057" s="14" t="s">
        <v>3906</v>
      </c>
    </row>
    <row r="5058" spans="1:3" x14ac:dyDescent="0.25">
      <c r="A5058">
        <v>50423</v>
      </c>
      <c r="B5058" t="s">
        <v>3905</v>
      </c>
      <c r="C5058" s="14" t="s">
        <v>3906</v>
      </c>
    </row>
    <row r="5059" spans="1:3" x14ac:dyDescent="0.25">
      <c r="A5059">
        <v>50423</v>
      </c>
      <c r="B5059" t="s">
        <v>3905</v>
      </c>
      <c r="C5059" s="14" t="s">
        <v>3906</v>
      </c>
    </row>
    <row r="5060" spans="1:3" x14ac:dyDescent="0.25">
      <c r="A5060">
        <v>50423</v>
      </c>
      <c r="B5060" t="s">
        <v>3905</v>
      </c>
      <c r="C5060" s="14" t="s">
        <v>3906</v>
      </c>
    </row>
    <row r="5061" spans="1:3" x14ac:dyDescent="0.25">
      <c r="A5061">
        <v>50428</v>
      </c>
      <c r="B5061" t="s">
        <v>3907</v>
      </c>
      <c r="C5061" s="14"/>
    </row>
    <row r="5062" spans="1:3" x14ac:dyDescent="0.25">
      <c r="A5062">
        <v>50428</v>
      </c>
      <c r="B5062" t="s">
        <v>3907</v>
      </c>
      <c r="C5062" s="14"/>
    </row>
    <row r="5063" spans="1:3" x14ac:dyDescent="0.25">
      <c r="A5063">
        <v>50428</v>
      </c>
      <c r="B5063" t="s">
        <v>3907</v>
      </c>
      <c r="C5063" s="14"/>
    </row>
    <row r="5064" spans="1:3" x14ac:dyDescent="0.25">
      <c r="A5064">
        <v>50428</v>
      </c>
      <c r="B5064" t="s">
        <v>1763</v>
      </c>
      <c r="C5064" s="14"/>
    </row>
    <row r="5065" spans="1:3" x14ac:dyDescent="0.25">
      <c r="A5065">
        <v>50429</v>
      </c>
      <c r="B5065" t="s">
        <v>3908</v>
      </c>
      <c r="C5065" s="14" t="s">
        <v>3909</v>
      </c>
    </row>
    <row r="5066" spans="1:3" x14ac:dyDescent="0.25">
      <c r="A5066">
        <v>50429</v>
      </c>
      <c r="B5066" t="s">
        <v>3910</v>
      </c>
      <c r="C5066" s="14" t="s">
        <v>3909</v>
      </c>
    </row>
    <row r="5067" spans="1:3" x14ac:dyDescent="0.25">
      <c r="A5067">
        <v>50429</v>
      </c>
      <c r="B5067" t="s">
        <v>3910</v>
      </c>
      <c r="C5067" s="14" t="s">
        <v>3909</v>
      </c>
    </row>
    <row r="5068" spans="1:3" x14ac:dyDescent="0.25">
      <c r="A5068">
        <v>50429</v>
      </c>
      <c r="B5068" t="s">
        <v>3910</v>
      </c>
      <c r="C5068" s="14" t="s">
        <v>3909</v>
      </c>
    </row>
    <row r="5069" spans="1:3" x14ac:dyDescent="0.25">
      <c r="A5069">
        <v>50430</v>
      </c>
      <c r="B5069" t="s">
        <v>3911</v>
      </c>
      <c r="C5069" s="14" t="s">
        <v>3912</v>
      </c>
    </row>
    <row r="5070" spans="1:3" x14ac:dyDescent="0.25">
      <c r="A5070">
        <v>50430</v>
      </c>
      <c r="B5070" t="s">
        <v>3911</v>
      </c>
      <c r="C5070" s="14" t="s">
        <v>3912</v>
      </c>
    </row>
    <row r="5071" spans="1:3" x14ac:dyDescent="0.25">
      <c r="A5071">
        <v>50430</v>
      </c>
      <c r="B5071" t="s">
        <v>3911</v>
      </c>
      <c r="C5071" s="14" t="s">
        <v>3912</v>
      </c>
    </row>
    <row r="5072" spans="1:3" x14ac:dyDescent="0.25">
      <c r="A5072">
        <v>50430</v>
      </c>
      <c r="B5072" t="s">
        <v>3911</v>
      </c>
      <c r="C5072" s="14" t="s">
        <v>3912</v>
      </c>
    </row>
    <row r="5073" spans="1:3" x14ac:dyDescent="0.25">
      <c r="A5073">
        <v>50434</v>
      </c>
      <c r="B5073" t="s">
        <v>3913</v>
      </c>
      <c r="C5073" s="14"/>
    </row>
    <row r="5074" spans="1:3" x14ac:dyDescent="0.25">
      <c r="A5074">
        <v>50434</v>
      </c>
      <c r="B5074" t="s">
        <v>3913</v>
      </c>
      <c r="C5074" s="14"/>
    </row>
    <row r="5075" spans="1:3" x14ac:dyDescent="0.25">
      <c r="A5075">
        <v>50434</v>
      </c>
      <c r="B5075" t="s">
        <v>3913</v>
      </c>
      <c r="C5075" s="14"/>
    </row>
    <row r="5076" spans="1:3" x14ac:dyDescent="0.25">
      <c r="A5076">
        <v>50434</v>
      </c>
      <c r="B5076" t="s">
        <v>3913</v>
      </c>
      <c r="C5076" s="14"/>
    </row>
    <row r="5077" spans="1:3" x14ac:dyDescent="0.25">
      <c r="A5077">
        <v>50439</v>
      </c>
      <c r="B5077" t="s">
        <v>3914</v>
      </c>
      <c r="C5077" s="14"/>
    </row>
    <row r="5078" spans="1:3" x14ac:dyDescent="0.25">
      <c r="A5078">
        <v>50439</v>
      </c>
      <c r="B5078" t="s">
        <v>3914</v>
      </c>
      <c r="C5078" s="14"/>
    </row>
    <row r="5079" spans="1:3" x14ac:dyDescent="0.25">
      <c r="A5079">
        <v>50439</v>
      </c>
      <c r="B5079" t="s">
        <v>3914</v>
      </c>
      <c r="C5079" s="14"/>
    </row>
    <row r="5080" spans="1:3" x14ac:dyDescent="0.25">
      <c r="A5080">
        <v>50439</v>
      </c>
      <c r="B5080" t="s">
        <v>3914</v>
      </c>
      <c r="C5080" s="14"/>
    </row>
    <row r="5081" spans="1:3" x14ac:dyDescent="0.25">
      <c r="A5081">
        <v>50440</v>
      </c>
      <c r="B5081" t="s">
        <v>3915</v>
      </c>
      <c r="C5081" s="14" t="s">
        <v>3909</v>
      </c>
    </row>
    <row r="5082" spans="1:3" x14ac:dyDescent="0.25">
      <c r="A5082">
        <v>50440</v>
      </c>
      <c r="B5082" t="s">
        <v>3916</v>
      </c>
      <c r="C5082" s="14" t="s">
        <v>3909</v>
      </c>
    </row>
    <row r="5083" spans="1:3" x14ac:dyDescent="0.25">
      <c r="A5083">
        <v>50440</v>
      </c>
      <c r="B5083" t="s">
        <v>3916</v>
      </c>
      <c r="C5083" s="14" t="s">
        <v>3909</v>
      </c>
    </row>
    <row r="5084" spans="1:3" x14ac:dyDescent="0.25">
      <c r="A5084">
        <v>50440</v>
      </c>
      <c r="B5084" t="s">
        <v>3916</v>
      </c>
      <c r="C5084" s="14" t="s">
        <v>3909</v>
      </c>
    </row>
    <row r="5085" spans="1:3" x14ac:dyDescent="0.25">
      <c r="A5085">
        <v>50445</v>
      </c>
      <c r="B5085" t="s">
        <v>3917</v>
      </c>
      <c r="C5085" s="14"/>
    </row>
    <row r="5086" spans="1:3" x14ac:dyDescent="0.25">
      <c r="A5086">
        <v>50445</v>
      </c>
      <c r="B5086" t="s">
        <v>3917</v>
      </c>
      <c r="C5086" s="14"/>
    </row>
    <row r="5087" spans="1:3" x14ac:dyDescent="0.25">
      <c r="A5087">
        <v>50445</v>
      </c>
      <c r="B5087" t="s">
        <v>3917</v>
      </c>
      <c r="C5087" s="14"/>
    </row>
    <row r="5088" spans="1:3" x14ac:dyDescent="0.25">
      <c r="A5088">
        <v>50445</v>
      </c>
      <c r="B5088" t="s">
        <v>3917</v>
      </c>
      <c r="C5088" s="14"/>
    </row>
    <row r="5089" spans="1:3" x14ac:dyDescent="0.25">
      <c r="A5089">
        <v>50446</v>
      </c>
      <c r="B5089" t="s">
        <v>3918</v>
      </c>
      <c r="C5089" s="14"/>
    </row>
    <row r="5090" spans="1:3" x14ac:dyDescent="0.25">
      <c r="A5090">
        <v>50446</v>
      </c>
      <c r="B5090" t="s">
        <v>3918</v>
      </c>
      <c r="C5090" s="14"/>
    </row>
    <row r="5091" spans="1:3" x14ac:dyDescent="0.25">
      <c r="A5091">
        <v>50446</v>
      </c>
      <c r="B5091" t="s">
        <v>3918</v>
      </c>
      <c r="C5091" s="14"/>
    </row>
    <row r="5092" spans="1:3" x14ac:dyDescent="0.25">
      <c r="A5092">
        <v>50446</v>
      </c>
      <c r="B5092" t="s">
        <v>3918</v>
      </c>
      <c r="C5092" s="14"/>
    </row>
    <row r="5093" spans="1:3" x14ac:dyDescent="0.25">
      <c r="A5093">
        <v>50456</v>
      </c>
      <c r="B5093" t="s">
        <v>3919</v>
      </c>
      <c r="C5093" s="14" t="s">
        <v>3920</v>
      </c>
    </row>
    <row r="5094" spans="1:3" x14ac:dyDescent="0.25">
      <c r="A5094">
        <v>50456</v>
      </c>
      <c r="B5094" t="s">
        <v>3919</v>
      </c>
      <c r="C5094" s="14" t="s">
        <v>3920</v>
      </c>
    </row>
    <row r="5095" spans="1:3" x14ac:dyDescent="0.25">
      <c r="A5095">
        <v>50456</v>
      </c>
      <c r="B5095" t="s">
        <v>3919</v>
      </c>
      <c r="C5095" s="14" t="s">
        <v>3920</v>
      </c>
    </row>
    <row r="5096" spans="1:3" x14ac:dyDescent="0.25">
      <c r="A5096">
        <v>50456</v>
      </c>
      <c r="B5096" t="s">
        <v>3919</v>
      </c>
      <c r="C5096" s="14" t="s">
        <v>3920</v>
      </c>
    </row>
    <row r="5097" spans="1:3" x14ac:dyDescent="0.25">
      <c r="A5097">
        <v>50458</v>
      </c>
      <c r="B5097" t="s">
        <v>3921</v>
      </c>
      <c r="C5097" s="14" t="s">
        <v>3922</v>
      </c>
    </row>
    <row r="5098" spans="1:3" x14ac:dyDescent="0.25">
      <c r="A5098">
        <v>50458</v>
      </c>
      <c r="B5098" t="s">
        <v>3921</v>
      </c>
      <c r="C5098" s="14" t="s">
        <v>3922</v>
      </c>
    </row>
    <row r="5099" spans="1:3" x14ac:dyDescent="0.25">
      <c r="A5099">
        <v>50458</v>
      </c>
      <c r="B5099" t="s">
        <v>3921</v>
      </c>
      <c r="C5099" s="14" t="s">
        <v>3922</v>
      </c>
    </row>
    <row r="5100" spans="1:3" x14ac:dyDescent="0.25">
      <c r="A5100">
        <v>50458</v>
      </c>
      <c r="B5100" t="s">
        <v>3921</v>
      </c>
      <c r="C5100" s="14" t="s">
        <v>3922</v>
      </c>
    </row>
    <row r="5101" spans="1:3" x14ac:dyDescent="0.25">
      <c r="A5101">
        <v>50463</v>
      </c>
      <c r="B5101" t="s">
        <v>3923</v>
      </c>
      <c r="C5101" s="14" t="s">
        <v>3924</v>
      </c>
    </row>
    <row r="5102" spans="1:3" x14ac:dyDescent="0.25">
      <c r="A5102">
        <v>50463</v>
      </c>
      <c r="B5102" t="s">
        <v>3923</v>
      </c>
      <c r="C5102" s="14" t="s">
        <v>3924</v>
      </c>
    </row>
    <row r="5103" spans="1:3" x14ac:dyDescent="0.25">
      <c r="A5103">
        <v>50463</v>
      </c>
      <c r="B5103" t="s">
        <v>3923</v>
      </c>
      <c r="C5103" s="14" t="s">
        <v>3924</v>
      </c>
    </row>
    <row r="5104" spans="1:3" x14ac:dyDescent="0.25">
      <c r="A5104">
        <v>50463</v>
      </c>
      <c r="B5104" t="s">
        <v>3923</v>
      </c>
      <c r="C5104" s="14" t="s">
        <v>3924</v>
      </c>
    </row>
    <row r="5105" spans="1:3" x14ac:dyDescent="0.25">
      <c r="A5105">
        <v>50470</v>
      </c>
      <c r="B5105" t="s">
        <v>3925</v>
      </c>
      <c r="C5105" s="14"/>
    </row>
    <row r="5106" spans="1:3" x14ac:dyDescent="0.25">
      <c r="A5106">
        <v>50470</v>
      </c>
      <c r="B5106" t="s">
        <v>3925</v>
      </c>
      <c r="C5106" s="14"/>
    </row>
    <row r="5107" spans="1:3" x14ac:dyDescent="0.25">
      <c r="A5107">
        <v>50470</v>
      </c>
      <c r="B5107" t="s">
        <v>3925</v>
      </c>
      <c r="C5107" s="14"/>
    </row>
    <row r="5108" spans="1:3" x14ac:dyDescent="0.25">
      <c r="A5108">
        <v>50470</v>
      </c>
      <c r="B5108" t="s">
        <v>3925</v>
      </c>
      <c r="C5108" s="14"/>
    </row>
    <row r="5109" spans="1:3" x14ac:dyDescent="0.25">
      <c r="A5109">
        <v>50473</v>
      </c>
      <c r="B5109" t="s">
        <v>3926</v>
      </c>
      <c r="C5109" s="14" t="s">
        <v>3927</v>
      </c>
    </row>
    <row r="5110" spans="1:3" x14ac:dyDescent="0.25">
      <c r="A5110">
        <v>50473</v>
      </c>
      <c r="B5110" t="s">
        <v>3926</v>
      </c>
      <c r="C5110" s="14" t="s">
        <v>3927</v>
      </c>
    </row>
    <row r="5111" spans="1:3" x14ac:dyDescent="0.25">
      <c r="A5111">
        <v>50473</v>
      </c>
      <c r="B5111" t="s">
        <v>3926</v>
      </c>
      <c r="C5111" s="14" t="s">
        <v>3927</v>
      </c>
    </row>
    <row r="5112" spans="1:3" x14ac:dyDescent="0.25">
      <c r="A5112">
        <v>50473</v>
      </c>
      <c r="B5112" t="s">
        <v>3926</v>
      </c>
      <c r="C5112" s="14" t="s">
        <v>3927</v>
      </c>
    </row>
    <row r="5113" spans="1:3" x14ac:dyDescent="0.25">
      <c r="A5113">
        <v>50476</v>
      </c>
      <c r="B5113" t="s">
        <v>3928</v>
      </c>
      <c r="C5113" s="14" t="s">
        <v>3929</v>
      </c>
    </row>
    <row r="5114" spans="1:3" x14ac:dyDescent="0.25">
      <c r="A5114">
        <v>50476</v>
      </c>
      <c r="B5114" t="s">
        <v>3928</v>
      </c>
      <c r="C5114" s="14" t="s">
        <v>3929</v>
      </c>
    </row>
    <row r="5115" spans="1:3" x14ac:dyDescent="0.25">
      <c r="A5115">
        <v>50476</v>
      </c>
      <c r="B5115" t="s">
        <v>3928</v>
      </c>
      <c r="C5115" s="14" t="s">
        <v>3929</v>
      </c>
    </row>
    <row r="5116" spans="1:3" x14ac:dyDescent="0.25">
      <c r="A5116">
        <v>50476</v>
      </c>
      <c r="B5116" t="s">
        <v>3928</v>
      </c>
      <c r="C5116" s="14" t="s">
        <v>3929</v>
      </c>
    </row>
    <row r="5117" spans="1:3" x14ac:dyDescent="0.25">
      <c r="A5117">
        <v>50479</v>
      </c>
      <c r="B5117" t="s">
        <v>3930</v>
      </c>
      <c r="C5117" s="14"/>
    </row>
    <row r="5118" spans="1:3" x14ac:dyDescent="0.25">
      <c r="A5118">
        <v>50479</v>
      </c>
      <c r="B5118" t="s">
        <v>3930</v>
      </c>
      <c r="C5118" s="14"/>
    </row>
    <row r="5119" spans="1:3" x14ac:dyDescent="0.25">
      <c r="A5119">
        <v>50479</v>
      </c>
      <c r="B5119" t="s">
        <v>3930</v>
      </c>
      <c r="C5119" s="14"/>
    </row>
    <row r="5120" spans="1:3" x14ac:dyDescent="0.25">
      <c r="A5120">
        <v>50479</v>
      </c>
      <c r="B5120" t="s">
        <v>3930</v>
      </c>
      <c r="C5120" s="14"/>
    </row>
    <row r="5121" spans="1:3" x14ac:dyDescent="0.25">
      <c r="A5121">
        <v>50482</v>
      </c>
      <c r="B5121" t="s">
        <v>3931</v>
      </c>
      <c r="C5121" s="14"/>
    </row>
    <row r="5122" spans="1:3" x14ac:dyDescent="0.25">
      <c r="A5122">
        <v>50482</v>
      </c>
      <c r="B5122" t="s">
        <v>3931</v>
      </c>
      <c r="C5122" s="14"/>
    </row>
    <row r="5123" spans="1:3" x14ac:dyDescent="0.25">
      <c r="A5123">
        <v>50482</v>
      </c>
      <c r="B5123" t="s">
        <v>3931</v>
      </c>
      <c r="C5123" s="14"/>
    </row>
    <row r="5124" spans="1:3" x14ac:dyDescent="0.25">
      <c r="A5124">
        <v>50482</v>
      </c>
      <c r="B5124" t="s">
        <v>3931</v>
      </c>
      <c r="C5124" s="14"/>
    </row>
    <row r="5125" spans="1:3" x14ac:dyDescent="0.25">
      <c r="A5125">
        <v>50483</v>
      </c>
      <c r="B5125" t="s">
        <v>3932</v>
      </c>
      <c r="C5125" s="14"/>
    </row>
    <row r="5126" spans="1:3" x14ac:dyDescent="0.25">
      <c r="A5126">
        <v>50483</v>
      </c>
      <c r="B5126" t="s">
        <v>3932</v>
      </c>
      <c r="C5126" s="14"/>
    </row>
    <row r="5127" spans="1:3" x14ac:dyDescent="0.25">
      <c r="A5127">
        <v>50483</v>
      </c>
      <c r="B5127" t="s">
        <v>3932</v>
      </c>
      <c r="C5127" s="14"/>
    </row>
    <row r="5128" spans="1:3" x14ac:dyDescent="0.25">
      <c r="A5128">
        <v>50483</v>
      </c>
      <c r="B5128" t="s">
        <v>3932</v>
      </c>
      <c r="C5128" s="14"/>
    </row>
    <row r="5129" spans="1:3" x14ac:dyDescent="0.25">
      <c r="A5129">
        <v>50484</v>
      </c>
      <c r="B5129" t="s">
        <v>3933</v>
      </c>
      <c r="C5129" s="14" t="s">
        <v>3289</v>
      </c>
    </row>
    <row r="5130" spans="1:3" x14ac:dyDescent="0.25">
      <c r="A5130">
        <v>50484</v>
      </c>
      <c r="B5130" t="s">
        <v>3934</v>
      </c>
      <c r="C5130" s="14"/>
    </row>
    <row r="5131" spans="1:3" x14ac:dyDescent="0.25">
      <c r="A5131">
        <v>50491</v>
      </c>
      <c r="B5131" t="s">
        <v>3935</v>
      </c>
      <c r="C5131" s="14" t="s">
        <v>3864</v>
      </c>
    </row>
    <row r="5132" spans="1:3" x14ac:dyDescent="0.25">
      <c r="A5132">
        <v>50492</v>
      </c>
      <c r="B5132" t="s">
        <v>3936</v>
      </c>
      <c r="C5132" s="14" t="s">
        <v>3924</v>
      </c>
    </row>
    <row r="5133" spans="1:3" x14ac:dyDescent="0.25">
      <c r="A5133">
        <v>50492</v>
      </c>
      <c r="B5133" t="s">
        <v>3936</v>
      </c>
      <c r="C5133" s="14" t="s">
        <v>3924</v>
      </c>
    </row>
    <row r="5134" spans="1:3" x14ac:dyDescent="0.25">
      <c r="A5134">
        <v>50492</v>
      </c>
      <c r="B5134" t="s">
        <v>3936</v>
      </c>
      <c r="C5134" s="14" t="s">
        <v>3924</v>
      </c>
    </row>
    <row r="5135" spans="1:3" x14ac:dyDescent="0.25">
      <c r="A5135">
        <v>50492</v>
      </c>
      <c r="B5135" t="s">
        <v>3936</v>
      </c>
      <c r="C5135" s="14" t="s">
        <v>3924</v>
      </c>
    </row>
    <row r="5136" spans="1:3" x14ac:dyDescent="0.25">
      <c r="A5136">
        <v>50494</v>
      </c>
      <c r="B5136" t="s">
        <v>3937</v>
      </c>
      <c r="C5136" s="14"/>
    </row>
    <row r="5137" spans="1:3" x14ac:dyDescent="0.25">
      <c r="A5137">
        <v>50494</v>
      </c>
      <c r="B5137" t="s">
        <v>3937</v>
      </c>
      <c r="C5137" s="14"/>
    </row>
    <row r="5138" spans="1:3" x14ac:dyDescent="0.25">
      <c r="A5138">
        <v>50494</v>
      </c>
      <c r="B5138" t="s">
        <v>3937</v>
      </c>
      <c r="C5138" s="14"/>
    </row>
    <row r="5139" spans="1:3" x14ac:dyDescent="0.25">
      <c r="A5139">
        <v>50494</v>
      </c>
      <c r="B5139" t="s">
        <v>3937</v>
      </c>
      <c r="C5139" s="14"/>
    </row>
    <row r="5140" spans="1:3" x14ac:dyDescent="0.25">
      <c r="A5140">
        <v>50499</v>
      </c>
      <c r="B5140" t="s">
        <v>3938</v>
      </c>
      <c r="C5140" s="14"/>
    </row>
    <row r="5141" spans="1:3" x14ac:dyDescent="0.25">
      <c r="A5141">
        <v>50499</v>
      </c>
      <c r="B5141" t="s">
        <v>3938</v>
      </c>
      <c r="C5141" s="14"/>
    </row>
    <row r="5142" spans="1:3" x14ac:dyDescent="0.25">
      <c r="A5142">
        <v>50499</v>
      </c>
      <c r="B5142" t="s">
        <v>3938</v>
      </c>
      <c r="C5142" s="14"/>
    </row>
    <row r="5143" spans="1:3" x14ac:dyDescent="0.25">
      <c r="A5143">
        <v>50499</v>
      </c>
      <c r="B5143" t="s">
        <v>3938</v>
      </c>
      <c r="C5143" s="14"/>
    </row>
    <row r="5144" spans="1:3" x14ac:dyDescent="0.25">
      <c r="A5144">
        <v>50501</v>
      </c>
      <c r="B5144" t="s">
        <v>3939</v>
      </c>
      <c r="C5144" s="14" t="s">
        <v>3864</v>
      </c>
    </row>
    <row r="5145" spans="1:3" x14ac:dyDescent="0.25">
      <c r="A5145">
        <v>50501</v>
      </c>
      <c r="B5145" t="s">
        <v>3939</v>
      </c>
      <c r="C5145" s="14" t="s">
        <v>3864</v>
      </c>
    </row>
    <row r="5146" spans="1:3" x14ac:dyDescent="0.25">
      <c r="A5146">
        <v>50501</v>
      </c>
      <c r="B5146" t="s">
        <v>3939</v>
      </c>
      <c r="C5146" s="14" t="s">
        <v>3864</v>
      </c>
    </row>
    <row r="5147" spans="1:3" x14ac:dyDescent="0.25">
      <c r="A5147">
        <v>50501</v>
      </c>
      <c r="B5147" t="s">
        <v>3939</v>
      </c>
      <c r="C5147" s="14" t="s">
        <v>3864</v>
      </c>
    </row>
    <row r="5148" spans="1:3" x14ac:dyDescent="0.25">
      <c r="A5148">
        <v>50503</v>
      </c>
      <c r="B5148" t="s">
        <v>3940</v>
      </c>
      <c r="C5148" s="14" t="s">
        <v>3909</v>
      </c>
    </row>
    <row r="5149" spans="1:3" x14ac:dyDescent="0.25">
      <c r="A5149">
        <v>50503</v>
      </c>
      <c r="B5149" t="s">
        <v>3941</v>
      </c>
      <c r="C5149" s="14" t="s">
        <v>3909</v>
      </c>
    </row>
    <row r="5150" spans="1:3" x14ac:dyDescent="0.25">
      <c r="A5150">
        <v>50503</v>
      </c>
      <c r="B5150" t="s">
        <v>3940</v>
      </c>
      <c r="C5150" s="14" t="s">
        <v>3909</v>
      </c>
    </row>
    <row r="5151" spans="1:3" x14ac:dyDescent="0.25">
      <c r="A5151">
        <v>50503</v>
      </c>
      <c r="B5151" t="s">
        <v>3940</v>
      </c>
      <c r="C5151" s="14" t="s">
        <v>3909</v>
      </c>
    </row>
    <row r="5152" spans="1:3" x14ac:dyDescent="0.25">
      <c r="A5152">
        <v>50506</v>
      </c>
      <c r="B5152" t="s">
        <v>3942</v>
      </c>
      <c r="C5152" s="14" t="s">
        <v>3889</v>
      </c>
    </row>
    <row r="5153" spans="1:3" x14ac:dyDescent="0.25">
      <c r="A5153">
        <v>50506</v>
      </c>
      <c r="B5153" t="s">
        <v>3942</v>
      </c>
      <c r="C5153" s="14" t="s">
        <v>3889</v>
      </c>
    </row>
    <row r="5154" spans="1:3" x14ac:dyDescent="0.25">
      <c r="A5154">
        <v>50506</v>
      </c>
      <c r="B5154" t="s">
        <v>3943</v>
      </c>
      <c r="C5154" s="14" t="s">
        <v>3889</v>
      </c>
    </row>
    <row r="5155" spans="1:3" x14ac:dyDescent="0.25">
      <c r="A5155">
        <v>50506</v>
      </c>
      <c r="B5155" t="s">
        <v>3942</v>
      </c>
      <c r="C5155" s="14" t="s">
        <v>3889</v>
      </c>
    </row>
    <row r="5156" spans="1:3" x14ac:dyDescent="0.25">
      <c r="A5156">
        <v>50508</v>
      </c>
      <c r="B5156" t="s">
        <v>3944</v>
      </c>
      <c r="C5156" s="14"/>
    </row>
    <row r="5157" spans="1:3" x14ac:dyDescent="0.25">
      <c r="A5157">
        <v>50508</v>
      </c>
      <c r="B5157" t="s">
        <v>3944</v>
      </c>
      <c r="C5157" s="14"/>
    </row>
    <row r="5158" spans="1:3" x14ac:dyDescent="0.25">
      <c r="A5158">
        <v>50508</v>
      </c>
      <c r="B5158" t="s">
        <v>3944</v>
      </c>
      <c r="C5158" s="14"/>
    </row>
    <row r="5159" spans="1:3" x14ac:dyDescent="0.25">
      <c r="A5159">
        <v>50508</v>
      </c>
      <c r="B5159" t="s">
        <v>3944</v>
      </c>
      <c r="C5159" s="14"/>
    </row>
    <row r="5160" spans="1:3" x14ac:dyDescent="0.25">
      <c r="A5160">
        <v>50509</v>
      </c>
      <c r="B5160" t="s">
        <v>3945</v>
      </c>
      <c r="C5160" s="14"/>
    </row>
    <row r="5161" spans="1:3" x14ac:dyDescent="0.25">
      <c r="A5161">
        <v>50509</v>
      </c>
      <c r="B5161" t="s">
        <v>3945</v>
      </c>
      <c r="C5161" s="14"/>
    </row>
    <row r="5162" spans="1:3" x14ac:dyDescent="0.25">
      <c r="A5162">
        <v>50509</v>
      </c>
      <c r="B5162" t="s">
        <v>3945</v>
      </c>
      <c r="C5162" s="14"/>
    </row>
    <row r="5163" spans="1:3" x14ac:dyDescent="0.25">
      <c r="A5163">
        <v>50509</v>
      </c>
      <c r="B5163" t="s">
        <v>3945</v>
      </c>
      <c r="C5163" s="14"/>
    </row>
    <row r="5164" spans="1:3" x14ac:dyDescent="0.25">
      <c r="A5164">
        <v>50510</v>
      </c>
      <c r="B5164" t="s">
        <v>3946</v>
      </c>
      <c r="C5164" s="14" t="s">
        <v>3924</v>
      </c>
    </row>
    <row r="5165" spans="1:3" x14ac:dyDescent="0.25">
      <c r="A5165">
        <v>50510</v>
      </c>
      <c r="B5165" t="s">
        <v>3946</v>
      </c>
      <c r="C5165" s="14" t="s">
        <v>3924</v>
      </c>
    </row>
    <row r="5166" spans="1:3" x14ac:dyDescent="0.25">
      <c r="A5166">
        <v>50510</v>
      </c>
      <c r="B5166" t="s">
        <v>3946</v>
      </c>
      <c r="C5166" s="14" t="s">
        <v>3924</v>
      </c>
    </row>
    <row r="5167" spans="1:3" x14ac:dyDescent="0.25">
      <c r="A5167">
        <v>50510</v>
      </c>
      <c r="B5167" t="s">
        <v>3946</v>
      </c>
      <c r="C5167" s="14" t="s">
        <v>3924</v>
      </c>
    </row>
    <row r="5168" spans="1:3" x14ac:dyDescent="0.25">
      <c r="A5168">
        <v>50511</v>
      </c>
      <c r="B5168" t="s">
        <v>3947</v>
      </c>
      <c r="C5168" s="14"/>
    </row>
    <row r="5169" spans="1:3" x14ac:dyDescent="0.25">
      <c r="A5169">
        <v>50511</v>
      </c>
      <c r="B5169" t="s">
        <v>3947</v>
      </c>
      <c r="C5169" s="14"/>
    </row>
    <row r="5170" spans="1:3" x14ac:dyDescent="0.25">
      <c r="A5170">
        <v>50511</v>
      </c>
      <c r="B5170" t="s">
        <v>3947</v>
      </c>
      <c r="C5170" s="14"/>
    </row>
    <row r="5171" spans="1:3" x14ac:dyDescent="0.25">
      <c r="A5171">
        <v>50511</v>
      </c>
      <c r="B5171" t="s">
        <v>3947</v>
      </c>
      <c r="C5171" s="14"/>
    </row>
    <row r="5172" spans="1:3" x14ac:dyDescent="0.25">
      <c r="A5172">
        <v>50518</v>
      </c>
      <c r="B5172" t="s">
        <v>3948</v>
      </c>
      <c r="C5172" s="14"/>
    </row>
    <row r="5173" spans="1:3" x14ac:dyDescent="0.25">
      <c r="A5173">
        <v>50518</v>
      </c>
      <c r="B5173" t="s">
        <v>3948</v>
      </c>
      <c r="C5173" s="14"/>
    </row>
    <row r="5174" spans="1:3" x14ac:dyDescent="0.25">
      <c r="A5174">
        <v>50518</v>
      </c>
      <c r="B5174" t="s">
        <v>3948</v>
      </c>
      <c r="C5174" s="14"/>
    </row>
    <row r="5175" spans="1:3" x14ac:dyDescent="0.25">
      <c r="A5175">
        <v>50518</v>
      </c>
      <c r="B5175" t="s">
        <v>3948</v>
      </c>
      <c r="C5175" s="14"/>
    </row>
    <row r="5176" spans="1:3" x14ac:dyDescent="0.25">
      <c r="A5176">
        <v>50521</v>
      </c>
      <c r="B5176" t="s">
        <v>3949</v>
      </c>
      <c r="C5176" s="14" t="s">
        <v>2263</v>
      </c>
    </row>
    <row r="5177" spans="1:3" x14ac:dyDescent="0.25">
      <c r="A5177">
        <v>50521</v>
      </c>
      <c r="B5177" t="s">
        <v>3949</v>
      </c>
      <c r="C5177" s="14" t="s">
        <v>2263</v>
      </c>
    </row>
    <row r="5178" spans="1:3" x14ac:dyDescent="0.25">
      <c r="A5178">
        <v>50521</v>
      </c>
      <c r="B5178" t="s">
        <v>3949</v>
      </c>
      <c r="C5178" s="14" t="s">
        <v>2263</v>
      </c>
    </row>
    <row r="5179" spans="1:3" x14ac:dyDescent="0.25">
      <c r="A5179">
        <v>50521</v>
      </c>
      <c r="B5179" t="s">
        <v>3949</v>
      </c>
      <c r="C5179" s="14" t="s">
        <v>2263</v>
      </c>
    </row>
    <row r="5180" spans="1:3" x14ac:dyDescent="0.25">
      <c r="A5180">
        <v>50523</v>
      </c>
      <c r="B5180" t="s">
        <v>3950</v>
      </c>
      <c r="C5180" s="14" t="s">
        <v>3951</v>
      </c>
    </row>
    <row r="5181" spans="1:3" x14ac:dyDescent="0.25">
      <c r="A5181">
        <v>50523</v>
      </c>
      <c r="B5181" t="s">
        <v>3950</v>
      </c>
      <c r="C5181" s="14" t="s">
        <v>3951</v>
      </c>
    </row>
    <row r="5182" spans="1:3" x14ac:dyDescent="0.25">
      <c r="A5182">
        <v>50523</v>
      </c>
      <c r="B5182" t="s">
        <v>3952</v>
      </c>
      <c r="C5182" s="14" t="s">
        <v>3951</v>
      </c>
    </row>
    <row r="5183" spans="1:3" x14ac:dyDescent="0.25">
      <c r="A5183">
        <v>50523</v>
      </c>
      <c r="B5183" t="s">
        <v>3950</v>
      </c>
      <c r="C5183" s="14" t="s">
        <v>3951</v>
      </c>
    </row>
    <row r="5184" spans="1:3" x14ac:dyDescent="0.25">
      <c r="A5184">
        <v>50525</v>
      </c>
      <c r="B5184" t="s">
        <v>3953</v>
      </c>
      <c r="C5184" s="14" t="s">
        <v>3954</v>
      </c>
    </row>
    <row r="5185" spans="1:3" x14ac:dyDescent="0.25">
      <c r="A5185">
        <v>50525</v>
      </c>
      <c r="B5185" t="s">
        <v>3953</v>
      </c>
      <c r="C5185" s="14" t="s">
        <v>3954</v>
      </c>
    </row>
    <row r="5186" spans="1:3" x14ac:dyDescent="0.25">
      <c r="A5186">
        <v>50525</v>
      </c>
      <c r="B5186" t="s">
        <v>3953</v>
      </c>
      <c r="C5186" s="14" t="s">
        <v>3954</v>
      </c>
    </row>
    <row r="5187" spans="1:3" x14ac:dyDescent="0.25">
      <c r="A5187">
        <v>50525</v>
      </c>
      <c r="B5187" t="s">
        <v>3953</v>
      </c>
      <c r="C5187" s="14" t="s">
        <v>3954</v>
      </c>
    </row>
    <row r="5188" spans="1:3" x14ac:dyDescent="0.25">
      <c r="A5188">
        <v>50529</v>
      </c>
      <c r="B5188" t="s">
        <v>3955</v>
      </c>
      <c r="C5188" s="14"/>
    </row>
    <row r="5189" spans="1:3" x14ac:dyDescent="0.25">
      <c r="A5189">
        <v>50529</v>
      </c>
      <c r="B5189" t="s">
        <v>3955</v>
      </c>
      <c r="C5189" s="14"/>
    </row>
    <row r="5190" spans="1:3" x14ac:dyDescent="0.25">
      <c r="A5190">
        <v>50529</v>
      </c>
      <c r="B5190" t="s">
        <v>3955</v>
      </c>
      <c r="C5190" s="14"/>
    </row>
    <row r="5191" spans="1:3" x14ac:dyDescent="0.25">
      <c r="A5191">
        <v>50529</v>
      </c>
      <c r="B5191" t="s">
        <v>3955</v>
      </c>
      <c r="C5191" s="14"/>
    </row>
    <row r="5192" spans="1:3" x14ac:dyDescent="0.25">
      <c r="A5192">
        <v>50532</v>
      </c>
      <c r="B5192" t="s">
        <v>3956</v>
      </c>
      <c r="C5192" s="14" t="s">
        <v>3835</v>
      </c>
    </row>
    <row r="5193" spans="1:3" x14ac:dyDescent="0.25">
      <c r="A5193">
        <v>50532</v>
      </c>
      <c r="B5193" t="s">
        <v>3956</v>
      </c>
      <c r="C5193" s="14" t="s">
        <v>3835</v>
      </c>
    </row>
    <row r="5194" spans="1:3" x14ac:dyDescent="0.25">
      <c r="A5194">
        <v>50532</v>
      </c>
      <c r="B5194" t="s">
        <v>3956</v>
      </c>
      <c r="C5194" s="14" t="s">
        <v>3835</v>
      </c>
    </row>
    <row r="5195" spans="1:3" x14ac:dyDescent="0.25">
      <c r="A5195">
        <v>50532</v>
      </c>
      <c r="B5195" t="s">
        <v>3956</v>
      </c>
      <c r="C5195" s="14" t="s">
        <v>3835</v>
      </c>
    </row>
    <row r="5196" spans="1:3" x14ac:dyDescent="0.25">
      <c r="A5196">
        <v>50533</v>
      </c>
      <c r="B5196" t="s">
        <v>3957</v>
      </c>
      <c r="C5196" s="14" t="s">
        <v>3785</v>
      </c>
    </row>
    <row r="5197" spans="1:3" x14ac:dyDescent="0.25">
      <c r="A5197">
        <v>50533</v>
      </c>
      <c r="B5197" t="s">
        <v>3957</v>
      </c>
      <c r="C5197" s="14" t="s">
        <v>3785</v>
      </c>
    </row>
    <row r="5198" spans="1:3" x14ac:dyDescent="0.25">
      <c r="A5198">
        <v>50533</v>
      </c>
      <c r="B5198" t="s">
        <v>3957</v>
      </c>
      <c r="C5198" s="14" t="s">
        <v>3785</v>
      </c>
    </row>
    <row r="5199" spans="1:3" x14ac:dyDescent="0.25">
      <c r="A5199">
        <v>50533</v>
      </c>
      <c r="B5199" t="s">
        <v>3957</v>
      </c>
      <c r="C5199" s="14" t="s">
        <v>3785</v>
      </c>
    </row>
    <row r="5200" spans="1:3" x14ac:dyDescent="0.25">
      <c r="A5200">
        <v>50539</v>
      </c>
      <c r="B5200" t="s">
        <v>3958</v>
      </c>
      <c r="C5200" s="14" t="s">
        <v>3854</v>
      </c>
    </row>
    <row r="5201" spans="1:3" x14ac:dyDescent="0.25">
      <c r="A5201">
        <v>50539</v>
      </c>
      <c r="B5201" t="s">
        <v>3958</v>
      </c>
      <c r="C5201" s="14" t="s">
        <v>3854</v>
      </c>
    </row>
    <row r="5202" spans="1:3" x14ac:dyDescent="0.25">
      <c r="A5202">
        <v>50539</v>
      </c>
      <c r="B5202" t="s">
        <v>3958</v>
      </c>
      <c r="C5202" s="14" t="s">
        <v>3854</v>
      </c>
    </row>
    <row r="5203" spans="1:3" x14ac:dyDescent="0.25">
      <c r="A5203">
        <v>50539</v>
      </c>
      <c r="B5203" t="s">
        <v>3958</v>
      </c>
      <c r="C5203" s="14" t="s">
        <v>3854</v>
      </c>
    </row>
    <row r="5204" spans="1:3" x14ac:dyDescent="0.25">
      <c r="A5204">
        <v>50541</v>
      </c>
      <c r="B5204" t="s">
        <v>3959</v>
      </c>
      <c r="C5204" s="14" t="s">
        <v>3904</v>
      </c>
    </row>
    <row r="5205" spans="1:3" x14ac:dyDescent="0.25">
      <c r="A5205">
        <v>50541</v>
      </c>
      <c r="B5205" t="s">
        <v>3959</v>
      </c>
      <c r="C5205" s="14" t="s">
        <v>3904</v>
      </c>
    </row>
    <row r="5206" spans="1:3" x14ac:dyDescent="0.25">
      <c r="A5206">
        <v>50541</v>
      </c>
      <c r="B5206" t="s">
        <v>3959</v>
      </c>
      <c r="C5206" s="14" t="s">
        <v>3904</v>
      </c>
    </row>
    <row r="5207" spans="1:3" x14ac:dyDescent="0.25">
      <c r="A5207">
        <v>50541</v>
      </c>
      <c r="B5207" t="s">
        <v>3959</v>
      </c>
      <c r="C5207" s="14" t="s">
        <v>3904</v>
      </c>
    </row>
    <row r="5208" spans="1:3" x14ac:dyDescent="0.25">
      <c r="A5208">
        <v>50549</v>
      </c>
      <c r="B5208" t="s">
        <v>3960</v>
      </c>
      <c r="C5208" s="14" t="s">
        <v>3761</v>
      </c>
    </row>
    <row r="5209" spans="1:3" x14ac:dyDescent="0.25">
      <c r="A5209">
        <v>50549</v>
      </c>
      <c r="B5209" t="s">
        <v>3960</v>
      </c>
      <c r="C5209" s="14" t="s">
        <v>3761</v>
      </c>
    </row>
    <row r="5210" spans="1:3" x14ac:dyDescent="0.25">
      <c r="A5210">
        <v>50549</v>
      </c>
      <c r="B5210" t="s">
        <v>3960</v>
      </c>
      <c r="C5210" s="14" t="s">
        <v>3761</v>
      </c>
    </row>
    <row r="5211" spans="1:3" x14ac:dyDescent="0.25">
      <c r="A5211">
        <v>50549</v>
      </c>
      <c r="B5211" t="s">
        <v>3960</v>
      </c>
      <c r="C5211" s="14" t="s">
        <v>3761</v>
      </c>
    </row>
    <row r="5212" spans="1:3" x14ac:dyDescent="0.25">
      <c r="A5212">
        <v>50555</v>
      </c>
      <c r="B5212" t="s">
        <v>3961</v>
      </c>
      <c r="C5212" s="14" t="s">
        <v>3824</v>
      </c>
    </row>
    <row r="5213" spans="1:3" x14ac:dyDescent="0.25">
      <c r="A5213">
        <v>50555</v>
      </c>
      <c r="B5213" t="s">
        <v>3961</v>
      </c>
      <c r="C5213" s="14"/>
    </row>
    <row r="5214" spans="1:3" x14ac:dyDescent="0.25">
      <c r="A5214">
        <v>50562</v>
      </c>
      <c r="B5214" t="s">
        <v>3962</v>
      </c>
      <c r="C5214" s="14" t="s">
        <v>3963</v>
      </c>
    </row>
    <row r="5215" spans="1:3" x14ac:dyDescent="0.25">
      <c r="A5215">
        <v>50562</v>
      </c>
      <c r="B5215" t="s">
        <v>3962</v>
      </c>
      <c r="C5215" s="14" t="s">
        <v>3963</v>
      </c>
    </row>
    <row r="5216" spans="1:3" x14ac:dyDescent="0.25">
      <c r="A5216">
        <v>50562</v>
      </c>
      <c r="B5216" t="s">
        <v>3962</v>
      </c>
      <c r="C5216" s="14" t="s">
        <v>3964</v>
      </c>
    </row>
    <row r="5217" spans="1:3" x14ac:dyDescent="0.25">
      <c r="A5217">
        <v>50562</v>
      </c>
      <c r="B5217" t="s">
        <v>3962</v>
      </c>
      <c r="C5217" s="14" t="s">
        <v>3963</v>
      </c>
    </row>
    <row r="5218" spans="1:3" x14ac:dyDescent="0.25">
      <c r="A5218">
        <v>50563</v>
      </c>
      <c r="B5218" t="s">
        <v>3965</v>
      </c>
      <c r="C5218" s="14" t="s">
        <v>3856</v>
      </c>
    </row>
    <row r="5219" spans="1:3" x14ac:dyDescent="0.25">
      <c r="A5219">
        <v>50563</v>
      </c>
      <c r="B5219" t="s">
        <v>3966</v>
      </c>
      <c r="C5219" s="14" t="s">
        <v>3856</v>
      </c>
    </row>
    <row r="5220" spans="1:3" x14ac:dyDescent="0.25">
      <c r="A5220">
        <v>50563</v>
      </c>
      <c r="B5220" t="s">
        <v>3965</v>
      </c>
      <c r="C5220" s="14" t="s">
        <v>3856</v>
      </c>
    </row>
    <row r="5221" spans="1:3" x14ac:dyDescent="0.25">
      <c r="A5221">
        <v>50563</v>
      </c>
      <c r="B5221" t="s">
        <v>3965</v>
      </c>
      <c r="C5221" s="14" t="s">
        <v>3856</v>
      </c>
    </row>
    <row r="5222" spans="1:3" x14ac:dyDescent="0.25">
      <c r="A5222">
        <v>50564</v>
      </c>
      <c r="B5222" t="s">
        <v>3967</v>
      </c>
      <c r="C5222" s="14"/>
    </row>
    <row r="5223" spans="1:3" x14ac:dyDescent="0.25">
      <c r="A5223">
        <v>50564</v>
      </c>
      <c r="B5223" t="s">
        <v>3967</v>
      </c>
      <c r="C5223" s="14"/>
    </row>
    <row r="5224" spans="1:3" x14ac:dyDescent="0.25">
      <c r="A5224">
        <v>50564</v>
      </c>
      <c r="B5224" t="s">
        <v>3967</v>
      </c>
      <c r="C5224" s="14"/>
    </row>
    <row r="5225" spans="1:3" x14ac:dyDescent="0.25">
      <c r="A5225">
        <v>50564</v>
      </c>
      <c r="B5225" t="s">
        <v>3967</v>
      </c>
      <c r="C5225" s="14"/>
    </row>
    <row r="5226" spans="1:3" x14ac:dyDescent="0.25">
      <c r="A5226">
        <v>50565</v>
      </c>
      <c r="B5226" t="s">
        <v>3968</v>
      </c>
      <c r="C5226" s="14"/>
    </row>
    <row r="5227" spans="1:3" x14ac:dyDescent="0.25">
      <c r="A5227">
        <v>50565</v>
      </c>
      <c r="B5227" t="s">
        <v>3968</v>
      </c>
      <c r="C5227" s="14"/>
    </row>
    <row r="5228" spans="1:3" x14ac:dyDescent="0.25">
      <c r="A5228">
        <v>50565</v>
      </c>
      <c r="B5228" t="s">
        <v>3968</v>
      </c>
      <c r="C5228" s="14"/>
    </row>
    <row r="5229" spans="1:3" x14ac:dyDescent="0.25">
      <c r="A5229">
        <v>50565</v>
      </c>
      <c r="B5229" t="s">
        <v>3968</v>
      </c>
      <c r="C5229" s="14"/>
    </row>
    <row r="5230" spans="1:3" x14ac:dyDescent="0.25">
      <c r="A5230">
        <v>50570</v>
      </c>
      <c r="B5230" t="s">
        <v>3969</v>
      </c>
      <c r="C5230" s="14" t="s">
        <v>3816</v>
      </c>
    </row>
    <row r="5231" spans="1:3" x14ac:dyDescent="0.25">
      <c r="A5231">
        <v>60001</v>
      </c>
      <c r="B5231" t="s">
        <v>3970</v>
      </c>
      <c r="C5231" s="14" t="s">
        <v>2505</v>
      </c>
    </row>
    <row r="5232" spans="1:3" x14ac:dyDescent="0.25">
      <c r="A5232">
        <v>60001</v>
      </c>
      <c r="B5232" t="s">
        <v>3970</v>
      </c>
      <c r="C5232" s="14" t="s">
        <v>2505</v>
      </c>
    </row>
    <row r="5233" spans="1:3" x14ac:dyDescent="0.25">
      <c r="A5233">
        <v>60001</v>
      </c>
      <c r="B5233" t="s">
        <v>3970</v>
      </c>
      <c r="C5233" s="14" t="s">
        <v>2505</v>
      </c>
    </row>
    <row r="5234" spans="1:3" x14ac:dyDescent="0.25">
      <c r="A5234">
        <v>60001</v>
      </c>
      <c r="B5234" t="s">
        <v>3970</v>
      </c>
      <c r="C5234" s="14" t="s">
        <v>2505</v>
      </c>
    </row>
    <row r="5235" spans="1:3" x14ac:dyDescent="0.25">
      <c r="A5235">
        <v>60002</v>
      </c>
      <c r="B5235" t="s">
        <v>1396</v>
      </c>
      <c r="C5235" s="14" t="s">
        <v>2505</v>
      </c>
    </row>
    <row r="5236" spans="1:3" x14ac:dyDescent="0.25">
      <c r="A5236">
        <v>60002</v>
      </c>
      <c r="B5236" t="s">
        <v>1396</v>
      </c>
      <c r="C5236" s="14" t="s">
        <v>2505</v>
      </c>
    </row>
    <row r="5237" spans="1:3" x14ac:dyDescent="0.25">
      <c r="A5237">
        <v>60002</v>
      </c>
      <c r="B5237" t="s">
        <v>1396</v>
      </c>
      <c r="C5237" s="14" t="s">
        <v>2505</v>
      </c>
    </row>
    <row r="5238" spans="1:3" x14ac:dyDescent="0.25">
      <c r="A5238">
        <v>60002</v>
      </c>
      <c r="B5238" t="s">
        <v>1396</v>
      </c>
      <c r="C5238" s="14" t="s">
        <v>2505</v>
      </c>
    </row>
    <row r="5239" spans="1:3" x14ac:dyDescent="0.25">
      <c r="A5239">
        <v>60003</v>
      </c>
      <c r="B5239" t="s">
        <v>1631</v>
      </c>
      <c r="C5239" s="14" t="s">
        <v>2505</v>
      </c>
    </row>
    <row r="5240" spans="1:3" x14ac:dyDescent="0.25">
      <c r="A5240">
        <v>60003</v>
      </c>
      <c r="B5240" t="s">
        <v>1631</v>
      </c>
      <c r="C5240" s="14"/>
    </row>
    <row r="5241" spans="1:3" x14ac:dyDescent="0.25">
      <c r="A5241">
        <v>60003</v>
      </c>
      <c r="B5241" t="s">
        <v>1631</v>
      </c>
      <c r="C5241" s="14" t="s">
        <v>2505</v>
      </c>
    </row>
    <row r="5242" spans="1:3" x14ac:dyDescent="0.25">
      <c r="A5242">
        <v>60003</v>
      </c>
      <c r="B5242" t="s">
        <v>1631</v>
      </c>
      <c r="C5242" s="14" t="s">
        <v>2505</v>
      </c>
    </row>
    <row r="5243" spans="1:3" x14ac:dyDescent="0.25">
      <c r="A5243">
        <v>60004</v>
      </c>
      <c r="B5243" t="s">
        <v>3971</v>
      </c>
      <c r="C5243" s="14"/>
    </row>
    <row r="5244" spans="1:3" x14ac:dyDescent="0.25">
      <c r="A5244">
        <v>60004</v>
      </c>
      <c r="B5244" t="s">
        <v>3971</v>
      </c>
      <c r="C5244" s="14"/>
    </row>
    <row r="5245" spans="1:3" x14ac:dyDescent="0.25">
      <c r="A5245">
        <v>60006</v>
      </c>
      <c r="B5245" t="s">
        <v>3972</v>
      </c>
      <c r="C5245" s="14" t="s">
        <v>2505</v>
      </c>
    </row>
    <row r="5246" spans="1:3" x14ac:dyDescent="0.25">
      <c r="A5246">
        <v>60006</v>
      </c>
      <c r="B5246" t="s">
        <v>3972</v>
      </c>
      <c r="C5246" s="14" t="s">
        <v>2505</v>
      </c>
    </row>
    <row r="5247" spans="1:3" x14ac:dyDescent="0.25">
      <c r="A5247">
        <v>60006</v>
      </c>
      <c r="B5247" t="s">
        <v>3972</v>
      </c>
      <c r="C5247" s="14" t="s">
        <v>2505</v>
      </c>
    </row>
    <row r="5248" spans="1:3" x14ac:dyDescent="0.25">
      <c r="A5248">
        <v>60006</v>
      </c>
      <c r="B5248" t="s">
        <v>3972</v>
      </c>
      <c r="C5248" s="14" t="s">
        <v>2505</v>
      </c>
    </row>
    <row r="5249" spans="1:3" x14ac:dyDescent="0.25">
      <c r="A5249">
        <v>60007</v>
      </c>
      <c r="B5249" t="s">
        <v>1106</v>
      </c>
      <c r="C5249" s="14" t="s">
        <v>2505</v>
      </c>
    </row>
    <row r="5250" spans="1:3" x14ac:dyDescent="0.25">
      <c r="A5250">
        <v>60007</v>
      </c>
      <c r="B5250" t="s">
        <v>1106</v>
      </c>
      <c r="C5250" s="14" t="s">
        <v>2505</v>
      </c>
    </row>
    <row r="5251" spans="1:3" x14ac:dyDescent="0.25">
      <c r="A5251">
        <v>60007</v>
      </c>
      <c r="B5251" t="s">
        <v>1106</v>
      </c>
      <c r="C5251" s="14" t="s">
        <v>2505</v>
      </c>
    </row>
    <row r="5252" spans="1:3" x14ac:dyDescent="0.25">
      <c r="A5252">
        <v>60007</v>
      </c>
      <c r="B5252" t="s">
        <v>1106</v>
      </c>
      <c r="C5252" s="14" t="s">
        <v>2505</v>
      </c>
    </row>
    <row r="5253" spans="1:3" x14ac:dyDescent="0.25">
      <c r="A5253">
        <v>60009</v>
      </c>
      <c r="B5253" t="s">
        <v>1547</v>
      </c>
      <c r="C5253" s="14" t="s">
        <v>3973</v>
      </c>
    </row>
    <row r="5254" spans="1:3" x14ac:dyDescent="0.25">
      <c r="A5254">
        <v>60009</v>
      </c>
      <c r="B5254" t="s">
        <v>1547</v>
      </c>
      <c r="C5254" s="14" t="s">
        <v>3973</v>
      </c>
    </row>
    <row r="5255" spans="1:3" x14ac:dyDescent="0.25">
      <c r="A5255">
        <v>60009</v>
      </c>
      <c r="B5255" t="s">
        <v>1547</v>
      </c>
      <c r="C5255" s="14" t="s">
        <v>3973</v>
      </c>
    </row>
    <row r="5256" spans="1:3" x14ac:dyDescent="0.25">
      <c r="A5256">
        <v>60009</v>
      </c>
      <c r="B5256" t="s">
        <v>1547</v>
      </c>
      <c r="C5256" s="14" t="s">
        <v>3973</v>
      </c>
    </row>
    <row r="5257" spans="1:3" x14ac:dyDescent="0.25">
      <c r="A5257">
        <v>60011</v>
      </c>
      <c r="B5257" t="s">
        <v>3974</v>
      </c>
      <c r="C5257" s="14" t="s">
        <v>3975</v>
      </c>
    </row>
    <row r="5258" spans="1:3" x14ac:dyDescent="0.25">
      <c r="A5258">
        <v>60011</v>
      </c>
      <c r="B5258" t="s">
        <v>3974</v>
      </c>
      <c r="C5258" s="14" t="s">
        <v>3975</v>
      </c>
    </row>
    <row r="5259" spans="1:3" x14ac:dyDescent="0.25">
      <c r="A5259">
        <v>60011</v>
      </c>
      <c r="B5259" t="s">
        <v>3974</v>
      </c>
      <c r="C5259" s="14" t="s">
        <v>3975</v>
      </c>
    </row>
    <row r="5260" spans="1:3" x14ac:dyDescent="0.25">
      <c r="A5260">
        <v>60011</v>
      </c>
      <c r="B5260" t="s">
        <v>1547</v>
      </c>
      <c r="C5260" s="14"/>
    </row>
    <row r="5261" spans="1:3" x14ac:dyDescent="0.25">
      <c r="A5261">
        <v>60012</v>
      </c>
      <c r="B5261" t="s">
        <v>2220</v>
      </c>
      <c r="C5261" s="14"/>
    </row>
    <row r="5262" spans="1:3" x14ac:dyDescent="0.25">
      <c r="A5262">
        <v>60012</v>
      </c>
      <c r="B5262" t="s">
        <v>2220</v>
      </c>
      <c r="C5262" s="14"/>
    </row>
    <row r="5263" spans="1:3" x14ac:dyDescent="0.25">
      <c r="A5263">
        <v>60015</v>
      </c>
      <c r="B5263" t="s">
        <v>3976</v>
      </c>
      <c r="C5263" s="14"/>
    </row>
    <row r="5264" spans="1:3" x14ac:dyDescent="0.25">
      <c r="A5264">
        <v>60015</v>
      </c>
      <c r="B5264" t="s">
        <v>3976</v>
      </c>
      <c r="C5264" s="14" t="s">
        <v>2539</v>
      </c>
    </row>
    <row r="5265" spans="1:3" x14ac:dyDescent="0.25">
      <c r="A5265">
        <v>60016</v>
      </c>
      <c r="B5265" t="s">
        <v>3977</v>
      </c>
      <c r="C5265" s="14" t="s">
        <v>2127</v>
      </c>
    </row>
    <row r="5266" spans="1:3" x14ac:dyDescent="0.25">
      <c r="A5266">
        <v>60016</v>
      </c>
      <c r="B5266" t="s">
        <v>3977</v>
      </c>
      <c r="C5266" s="14" t="s">
        <v>2127</v>
      </c>
    </row>
    <row r="5267" spans="1:3" x14ac:dyDescent="0.25">
      <c r="A5267">
        <v>60016</v>
      </c>
      <c r="B5267" t="s">
        <v>3977</v>
      </c>
      <c r="C5267" s="14" t="s">
        <v>2127</v>
      </c>
    </row>
    <row r="5268" spans="1:3" x14ac:dyDescent="0.25">
      <c r="A5268">
        <v>60017</v>
      </c>
      <c r="B5268" t="s">
        <v>1642</v>
      </c>
      <c r="C5268" s="14" t="s">
        <v>2127</v>
      </c>
    </row>
    <row r="5269" spans="1:3" x14ac:dyDescent="0.25">
      <c r="A5269">
        <v>60017</v>
      </c>
      <c r="B5269" t="s">
        <v>1642</v>
      </c>
      <c r="C5269" s="14" t="s">
        <v>2127</v>
      </c>
    </row>
    <row r="5270" spans="1:3" x14ac:dyDescent="0.25">
      <c r="A5270">
        <v>60017</v>
      </c>
      <c r="B5270" t="s">
        <v>1642</v>
      </c>
      <c r="C5270" s="14" t="s">
        <v>2127</v>
      </c>
    </row>
    <row r="5271" spans="1:3" x14ac:dyDescent="0.25">
      <c r="A5271">
        <v>60019</v>
      </c>
      <c r="B5271" t="s">
        <v>1600</v>
      </c>
      <c r="C5271" s="14" t="s">
        <v>2132</v>
      </c>
    </row>
    <row r="5272" spans="1:3" x14ac:dyDescent="0.25">
      <c r="A5272">
        <v>60019</v>
      </c>
      <c r="B5272" t="s">
        <v>1600</v>
      </c>
      <c r="C5272" s="14" t="s">
        <v>2132</v>
      </c>
    </row>
    <row r="5273" spans="1:3" x14ac:dyDescent="0.25">
      <c r="A5273">
        <v>60019</v>
      </c>
      <c r="B5273" t="s">
        <v>1600</v>
      </c>
      <c r="C5273" s="14" t="s">
        <v>2132</v>
      </c>
    </row>
    <row r="5274" spans="1:3" x14ac:dyDescent="0.25">
      <c r="A5274">
        <v>60019</v>
      </c>
      <c r="B5274" t="s">
        <v>1600</v>
      </c>
      <c r="C5274" s="14" t="s">
        <v>2132</v>
      </c>
    </row>
    <row r="5275" spans="1:3" x14ac:dyDescent="0.25">
      <c r="A5275">
        <v>60027</v>
      </c>
      <c r="B5275" t="s">
        <v>3978</v>
      </c>
      <c r="C5275" s="14" t="s">
        <v>3979</v>
      </c>
    </row>
    <row r="5276" spans="1:3" x14ac:dyDescent="0.25">
      <c r="A5276">
        <v>60027</v>
      </c>
      <c r="B5276" t="s">
        <v>3978</v>
      </c>
      <c r="C5276" s="14"/>
    </row>
    <row r="5277" spans="1:3" x14ac:dyDescent="0.25">
      <c r="A5277">
        <v>60028</v>
      </c>
      <c r="B5277" t="s">
        <v>3980</v>
      </c>
      <c r="C5277" s="14" t="s">
        <v>2539</v>
      </c>
    </row>
    <row r="5278" spans="1:3" x14ac:dyDescent="0.25">
      <c r="A5278">
        <v>60028</v>
      </c>
      <c r="B5278" t="s">
        <v>3980</v>
      </c>
      <c r="C5278" s="14" t="s">
        <v>2539</v>
      </c>
    </row>
    <row r="5279" spans="1:3" x14ac:dyDescent="0.25">
      <c r="A5279">
        <v>60028</v>
      </c>
      <c r="B5279" t="s">
        <v>3980</v>
      </c>
      <c r="C5279" s="14" t="s">
        <v>2539</v>
      </c>
    </row>
    <row r="5280" spans="1:3" x14ac:dyDescent="0.25">
      <c r="A5280">
        <v>60038</v>
      </c>
      <c r="B5280" t="s">
        <v>3981</v>
      </c>
      <c r="C5280" s="14" t="s">
        <v>3979</v>
      </c>
    </row>
    <row r="5281" spans="1:3" x14ac:dyDescent="0.25">
      <c r="A5281">
        <v>60038</v>
      </c>
      <c r="B5281" t="s">
        <v>3982</v>
      </c>
      <c r="C5281" s="14" t="s">
        <v>3979</v>
      </c>
    </row>
    <row r="5282" spans="1:3" x14ac:dyDescent="0.25">
      <c r="A5282">
        <v>60038</v>
      </c>
      <c r="B5282" t="s">
        <v>3981</v>
      </c>
      <c r="C5282" s="14" t="s">
        <v>3979</v>
      </c>
    </row>
    <row r="5283" spans="1:3" x14ac:dyDescent="0.25">
      <c r="A5283">
        <v>60038</v>
      </c>
      <c r="B5283" t="s">
        <v>3981</v>
      </c>
      <c r="C5283" s="14" t="s">
        <v>3979</v>
      </c>
    </row>
    <row r="5284" spans="1:3" x14ac:dyDescent="0.25">
      <c r="A5284">
        <v>60039</v>
      </c>
      <c r="B5284" t="s">
        <v>3983</v>
      </c>
      <c r="C5284" s="14" t="s">
        <v>3984</v>
      </c>
    </row>
    <row r="5285" spans="1:3" x14ac:dyDescent="0.25">
      <c r="A5285">
        <v>60039</v>
      </c>
      <c r="B5285" t="s">
        <v>3983</v>
      </c>
      <c r="C5285" s="14" t="s">
        <v>3984</v>
      </c>
    </row>
    <row r="5286" spans="1:3" x14ac:dyDescent="0.25">
      <c r="A5286">
        <v>60040</v>
      </c>
      <c r="B5286" t="s">
        <v>3985</v>
      </c>
      <c r="C5286" s="14" t="s">
        <v>2127</v>
      </c>
    </row>
    <row r="5287" spans="1:3" x14ac:dyDescent="0.25">
      <c r="A5287">
        <v>60040</v>
      </c>
      <c r="B5287" t="s">
        <v>3985</v>
      </c>
      <c r="C5287" s="14"/>
    </row>
    <row r="5288" spans="1:3" x14ac:dyDescent="0.25">
      <c r="A5288">
        <v>60041</v>
      </c>
      <c r="B5288" t="s">
        <v>1249</v>
      </c>
      <c r="C5288" s="14" t="s">
        <v>2127</v>
      </c>
    </row>
    <row r="5289" spans="1:3" x14ac:dyDescent="0.25">
      <c r="A5289">
        <v>60041</v>
      </c>
      <c r="B5289" t="s">
        <v>1249</v>
      </c>
      <c r="C5289" s="14" t="s">
        <v>2127</v>
      </c>
    </row>
    <row r="5290" spans="1:3" x14ac:dyDescent="0.25">
      <c r="A5290">
        <v>60041</v>
      </c>
      <c r="B5290" t="s">
        <v>1249</v>
      </c>
      <c r="C5290" s="14" t="s">
        <v>2127</v>
      </c>
    </row>
    <row r="5291" spans="1:3" x14ac:dyDescent="0.25">
      <c r="A5291">
        <v>60041</v>
      </c>
      <c r="B5291" t="s">
        <v>1249</v>
      </c>
      <c r="C5291" s="14" t="s">
        <v>2127</v>
      </c>
    </row>
    <row r="5292" spans="1:3" x14ac:dyDescent="0.25">
      <c r="A5292">
        <v>60042</v>
      </c>
      <c r="B5292" t="s">
        <v>2433</v>
      </c>
      <c r="C5292" s="14" t="s">
        <v>2505</v>
      </c>
    </row>
    <row r="5293" spans="1:3" x14ac:dyDescent="0.25">
      <c r="A5293">
        <v>60042</v>
      </c>
      <c r="B5293" t="s">
        <v>2433</v>
      </c>
      <c r="C5293" s="14" t="s">
        <v>2505</v>
      </c>
    </row>
    <row r="5294" spans="1:3" x14ac:dyDescent="0.25">
      <c r="A5294">
        <v>60042</v>
      </c>
      <c r="B5294" t="s">
        <v>3986</v>
      </c>
      <c r="C5294" s="14" t="s">
        <v>2505</v>
      </c>
    </row>
    <row r="5295" spans="1:3" x14ac:dyDescent="0.25">
      <c r="A5295">
        <v>60042</v>
      </c>
      <c r="B5295" t="s">
        <v>2433</v>
      </c>
      <c r="C5295" s="14" t="s">
        <v>2505</v>
      </c>
    </row>
    <row r="5296" spans="1:3" x14ac:dyDescent="0.25">
      <c r="A5296">
        <v>60044</v>
      </c>
      <c r="B5296" t="s">
        <v>3987</v>
      </c>
      <c r="C5296" s="14" t="s">
        <v>2127</v>
      </c>
    </row>
    <row r="5297" spans="1:3" x14ac:dyDescent="0.25">
      <c r="A5297">
        <v>60045</v>
      </c>
      <c r="B5297" t="s">
        <v>3988</v>
      </c>
      <c r="C5297" s="14" t="s">
        <v>2127</v>
      </c>
    </row>
    <row r="5298" spans="1:3" x14ac:dyDescent="0.25">
      <c r="A5298">
        <v>60045</v>
      </c>
      <c r="B5298" t="s">
        <v>3988</v>
      </c>
      <c r="C5298" s="14" t="s">
        <v>2127</v>
      </c>
    </row>
    <row r="5299" spans="1:3" x14ac:dyDescent="0.25">
      <c r="A5299">
        <v>60045</v>
      </c>
      <c r="B5299" t="s">
        <v>3988</v>
      </c>
      <c r="C5299" s="14" t="s">
        <v>2127</v>
      </c>
    </row>
    <row r="5300" spans="1:3" x14ac:dyDescent="0.25">
      <c r="A5300">
        <v>60045</v>
      </c>
      <c r="B5300" t="s">
        <v>3988</v>
      </c>
      <c r="C5300" s="14" t="s">
        <v>2127</v>
      </c>
    </row>
    <row r="5301" spans="1:3" x14ac:dyDescent="0.25">
      <c r="A5301">
        <v>60049</v>
      </c>
      <c r="B5301" t="s">
        <v>3989</v>
      </c>
      <c r="C5301" s="14" t="s">
        <v>2539</v>
      </c>
    </row>
    <row r="5302" spans="1:3" x14ac:dyDescent="0.25">
      <c r="A5302">
        <v>60049</v>
      </c>
      <c r="B5302" t="s">
        <v>3989</v>
      </c>
      <c r="C5302" s="14"/>
    </row>
    <row r="5303" spans="1:3" x14ac:dyDescent="0.25">
      <c r="A5303">
        <v>60051</v>
      </c>
      <c r="B5303" t="s">
        <v>3990</v>
      </c>
      <c r="C5303" s="14" t="s">
        <v>2539</v>
      </c>
    </row>
    <row r="5304" spans="1:3" x14ac:dyDescent="0.25">
      <c r="A5304">
        <v>60051</v>
      </c>
      <c r="B5304" t="s">
        <v>3991</v>
      </c>
      <c r="C5304" s="14" t="s">
        <v>2539</v>
      </c>
    </row>
    <row r="5305" spans="1:3" x14ac:dyDescent="0.25">
      <c r="A5305">
        <v>60057</v>
      </c>
      <c r="B5305" t="s">
        <v>3992</v>
      </c>
      <c r="C5305" s="14" t="s">
        <v>3993</v>
      </c>
    </row>
    <row r="5306" spans="1:3" x14ac:dyDescent="0.25">
      <c r="A5306">
        <v>60058</v>
      </c>
      <c r="B5306" t="s">
        <v>3994</v>
      </c>
      <c r="C5306" s="14" t="s">
        <v>3993</v>
      </c>
    </row>
    <row r="5307" spans="1:3" x14ac:dyDescent="0.25">
      <c r="A5307">
        <v>60058</v>
      </c>
      <c r="B5307" t="s">
        <v>3994</v>
      </c>
      <c r="C5307" s="14" t="s">
        <v>2505</v>
      </c>
    </row>
    <row r="5308" spans="1:3" x14ac:dyDescent="0.25">
      <c r="A5308">
        <v>60059</v>
      </c>
      <c r="B5308" t="s">
        <v>3995</v>
      </c>
      <c r="C5308" s="14" t="s">
        <v>2505</v>
      </c>
    </row>
    <row r="5309" spans="1:3" x14ac:dyDescent="0.25">
      <c r="A5309">
        <v>60059</v>
      </c>
      <c r="B5309" t="s">
        <v>3995</v>
      </c>
      <c r="C5309" s="14" t="s">
        <v>2505</v>
      </c>
    </row>
    <row r="5310" spans="1:3" x14ac:dyDescent="0.25">
      <c r="A5310">
        <v>60059</v>
      </c>
      <c r="B5310" t="s">
        <v>3995</v>
      </c>
      <c r="C5310" s="14" t="s">
        <v>2505</v>
      </c>
    </row>
    <row r="5311" spans="1:3" x14ac:dyDescent="0.25">
      <c r="A5311">
        <v>60059</v>
      </c>
      <c r="B5311" t="s">
        <v>3996</v>
      </c>
      <c r="C5311" s="14" t="s">
        <v>2505</v>
      </c>
    </row>
    <row r="5312" spans="1:3" x14ac:dyDescent="0.25">
      <c r="A5312">
        <v>60060</v>
      </c>
      <c r="B5312" t="s">
        <v>1534</v>
      </c>
      <c r="C5312" s="14" t="s">
        <v>2505</v>
      </c>
    </row>
    <row r="5313" spans="1:3" x14ac:dyDescent="0.25">
      <c r="A5313">
        <v>60060</v>
      </c>
      <c r="B5313" t="s">
        <v>1534</v>
      </c>
      <c r="C5313" s="14" t="s">
        <v>2505</v>
      </c>
    </row>
    <row r="5314" spans="1:3" x14ac:dyDescent="0.25">
      <c r="A5314">
        <v>60060</v>
      </c>
      <c r="B5314" t="s">
        <v>1534</v>
      </c>
      <c r="C5314" s="14" t="s">
        <v>2505</v>
      </c>
    </row>
    <row r="5315" spans="1:3" x14ac:dyDescent="0.25">
      <c r="A5315">
        <v>60060</v>
      </c>
      <c r="B5315" t="s">
        <v>1534</v>
      </c>
      <c r="C5315" s="14" t="s">
        <v>2505</v>
      </c>
    </row>
    <row r="5316" spans="1:3" x14ac:dyDescent="0.25">
      <c r="A5316">
        <v>60070</v>
      </c>
      <c r="B5316" t="s">
        <v>3997</v>
      </c>
      <c r="C5316" s="14" t="s">
        <v>2043</v>
      </c>
    </row>
    <row r="5317" spans="1:3" x14ac:dyDescent="0.25">
      <c r="A5317">
        <v>60070</v>
      </c>
      <c r="B5317" t="s">
        <v>3997</v>
      </c>
      <c r="C5317" s="14" t="s">
        <v>2043</v>
      </c>
    </row>
    <row r="5318" spans="1:3" x14ac:dyDescent="0.25">
      <c r="A5318">
        <v>60070</v>
      </c>
      <c r="B5318" t="s">
        <v>3997</v>
      </c>
      <c r="C5318" s="14" t="s">
        <v>2043</v>
      </c>
    </row>
    <row r="5319" spans="1:3" x14ac:dyDescent="0.25">
      <c r="A5319">
        <v>60071</v>
      </c>
      <c r="B5319" t="s">
        <v>3998</v>
      </c>
      <c r="C5319" s="14" t="s">
        <v>2043</v>
      </c>
    </row>
    <row r="5320" spans="1:3" x14ac:dyDescent="0.25">
      <c r="A5320">
        <v>60072</v>
      </c>
      <c r="B5320" t="s">
        <v>3999</v>
      </c>
      <c r="C5320" s="14" t="s">
        <v>2043</v>
      </c>
    </row>
    <row r="5321" spans="1:3" x14ac:dyDescent="0.25">
      <c r="A5321">
        <v>60072</v>
      </c>
      <c r="B5321" t="s">
        <v>3999</v>
      </c>
      <c r="C5321" s="14" t="s">
        <v>2043</v>
      </c>
    </row>
    <row r="5322" spans="1:3" x14ac:dyDescent="0.25">
      <c r="A5322">
        <v>60073</v>
      </c>
      <c r="B5322" t="s">
        <v>4000</v>
      </c>
      <c r="C5322" s="14" t="s">
        <v>2539</v>
      </c>
    </row>
    <row r="5323" spans="1:3" x14ac:dyDescent="0.25">
      <c r="A5323">
        <v>60073</v>
      </c>
      <c r="B5323" t="s">
        <v>4000</v>
      </c>
      <c r="C5323" s="14"/>
    </row>
    <row r="5324" spans="1:3" x14ac:dyDescent="0.25">
      <c r="A5324">
        <v>60075</v>
      </c>
      <c r="B5324" t="s">
        <v>4001</v>
      </c>
      <c r="C5324" s="14" t="s">
        <v>2505</v>
      </c>
    </row>
    <row r="5325" spans="1:3" x14ac:dyDescent="0.25">
      <c r="A5325">
        <v>60075</v>
      </c>
      <c r="B5325" t="s">
        <v>4001</v>
      </c>
      <c r="C5325" s="14" t="s">
        <v>2505</v>
      </c>
    </row>
    <row r="5326" spans="1:3" x14ac:dyDescent="0.25">
      <c r="A5326">
        <v>60075</v>
      </c>
      <c r="B5326" t="s">
        <v>4001</v>
      </c>
      <c r="C5326" s="14" t="s">
        <v>2505</v>
      </c>
    </row>
    <row r="5327" spans="1:3" x14ac:dyDescent="0.25">
      <c r="A5327">
        <v>60075</v>
      </c>
      <c r="B5327" t="s">
        <v>4001</v>
      </c>
      <c r="C5327" s="14" t="s">
        <v>2505</v>
      </c>
    </row>
    <row r="5328" spans="1:3" x14ac:dyDescent="0.25">
      <c r="A5328">
        <v>60082</v>
      </c>
      <c r="B5328" t="s">
        <v>4002</v>
      </c>
      <c r="C5328" s="14" t="s">
        <v>2043</v>
      </c>
    </row>
    <row r="5329" spans="1:3" x14ac:dyDescent="0.25">
      <c r="A5329">
        <v>60082</v>
      </c>
      <c r="B5329" t="s">
        <v>4002</v>
      </c>
      <c r="C5329" s="14" t="s">
        <v>2043</v>
      </c>
    </row>
    <row r="5330" spans="1:3" x14ac:dyDescent="0.25">
      <c r="A5330">
        <v>60083</v>
      </c>
      <c r="B5330" t="s">
        <v>4003</v>
      </c>
      <c r="C5330" s="14"/>
    </row>
    <row r="5331" spans="1:3" x14ac:dyDescent="0.25">
      <c r="A5331">
        <v>60083</v>
      </c>
      <c r="B5331" t="s">
        <v>4003</v>
      </c>
      <c r="C5331" s="14"/>
    </row>
    <row r="5332" spans="1:3" x14ac:dyDescent="0.25">
      <c r="A5332">
        <v>60089</v>
      </c>
      <c r="B5332" t="s">
        <v>2220</v>
      </c>
      <c r="C5332" s="14" t="s">
        <v>3975</v>
      </c>
    </row>
    <row r="5333" spans="1:3" x14ac:dyDescent="0.25">
      <c r="A5333">
        <v>60089</v>
      </c>
      <c r="B5333" t="s">
        <v>2220</v>
      </c>
      <c r="C5333" s="14" t="s">
        <v>3975</v>
      </c>
    </row>
    <row r="5334" spans="1:3" x14ac:dyDescent="0.25">
      <c r="A5334">
        <v>60089</v>
      </c>
      <c r="B5334" t="s">
        <v>2220</v>
      </c>
      <c r="C5334" s="14" t="s">
        <v>3975</v>
      </c>
    </row>
    <row r="5335" spans="1:3" x14ac:dyDescent="0.25">
      <c r="A5335">
        <v>60089</v>
      </c>
      <c r="B5335" t="s">
        <v>2220</v>
      </c>
      <c r="C5335" s="14" t="s">
        <v>3975</v>
      </c>
    </row>
    <row r="5336" spans="1:3" x14ac:dyDescent="0.25">
      <c r="A5336">
        <v>60090</v>
      </c>
      <c r="B5336" t="s">
        <v>1717</v>
      </c>
      <c r="C5336" s="14" t="s">
        <v>2505</v>
      </c>
    </row>
    <row r="5337" spans="1:3" x14ac:dyDescent="0.25">
      <c r="A5337">
        <v>60090</v>
      </c>
      <c r="B5337" t="s">
        <v>1717</v>
      </c>
      <c r="C5337" s="14" t="s">
        <v>2505</v>
      </c>
    </row>
    <row r="5338" spans="1:3" x14ac:dyDescent="0.25">
      <c r="A5338">
        <v>60090</v>
      </c>
      <c r="B5338" t="s">
        <v>1717</v>
      </c>
      <c r="C5338" s="14" t="s">
        <v>2505</v>
      </c>
    </row>
    <row r="5339" spans="1:3" x14ac:dyDescent="0.25">
      <c r="A5339">
        <v>60090</v>
      </c>
      <c r="B5339" t="s">
        <v>1717</v>
      </c>
      <c r="C5339" s="14" t="s">
        <v>2505</v>
      </c>
    </row>
    <row r="5340" spans="1:3" x14ac:dyDescent="0.25">
      <c r="A5340">
        <v>60091</v>
      </c>
      <c r="B5340" t="s">
        <v>4004</v>
      </c>
      <c r="C5340" s="14" t="s">
        <v>2505</v>
      </c>
    </row>
    <row r="5341" spans="1:3" x14ac:dyDescent="0.25">
      <c r="A5341">
        <v>60091</v>
      </c>
      <c r="B5341" t="s">
        <v>4004</v>
      </c>
      <c r="C5341" s="14" t="s">
        <v>2505</v>
      </c>
    </row>
    <row r="5342" spans="1:3" x14ac:dyDescent="0.25">
      <c r="A5342">
        <v>60091</v>
      </c>
      <c r="B5342" t="s">
        <v>4004</v>
      </c>
      <c r="C5342" s="14" t="s">
        <v>2505</v>
      </c>
    </row>
    <row r="5343" spans="1:3" x14ac:dyDescent="0.25">
      <c r="A5343">
        <v>60091</v>
      </c>
      <c r="B5343" t="s">
        <v>4004</v>
      </c>
      <c r="C5343" s="14" t="s">
        <v>2505</v>
      </c>
    </row>
    <row r="5344" spans="1:3" x14ac:dyDescent="0.25">
      <c r="A5344">
        <v>60093</v>
      </c>
      <c r="B5344" t="s">
        <v>4005</v>
      </c>
      <c r="C5344" s="14" t="s">
        <v>2505</v>
      </c>
    </row>
    <row r="5345" spans="1:3" x14ac:dyDescent="0.25">
      <c r="A5345">
        <v>60093</v>
      </c>
      <c r="B5345" t="s">
        <v>4005</v>
      </c>
      <c r="C5345" s="14" t="s">
        <v>2505</v>
      </c>
    </row>
    <row r="5346" spans="1:3" x14ac:dyDescent="0.25">
      <c r="A5346">
        <v>60093</v>
      </c>
      <c r="B5346" t="s">
        <v>4005</v>
      </c>
      <c r="C5346" s="14" t="s">
        <v>2505</v>
      </c>
    </row>
    <row r="5347" spans="1:3" x14ac:dyDescent="0.25">
      <c r="A5347">
        <v>60093</v>
      </c>
      <c r="B5347" t="s">
        <v>4005</v>
      </c>
      <c r="C5347" s="14" t="s">
        <v>2505</v>
      </c>
    </row>
    <row r="5348" spans="1:3" x14ac:dyDescent="0.25">
      <c r="A5348">
        <v>60094</v>
      </c>
      <c r="B5348" t="s">
        <v>4006</v>
      </c>
      <c r="C5348" s="14" t="s">
        <v>2505</v>
      </c>
    </row>
    <row r="5349" spans="1:3" x14ac:dyDescent="0.25">
      <c r="A5349">
        <v>60094</v>
      </c>
      <c r="B5349" t="s">
        <v>4006</v>
      </c>
      <c r="C5349" s="14" t="s">
        <v>2505</v>
      </c>
    </row>
    <row r="5350" spans="1:3" x14ac:dyDescent="0.25">
      <c r="A5350">
        <v>60094</v>
      </c>
      <c r="B5350" t="s">
        <v>4006</v>
      </c>
      <c r="C5350" s="14" t="s">
        <v>2505</v>
      </c>
    </row>
    <row r="5351" spans="1:3" x14ac:dyDescent="0.25">
      <c r="A5351">
        <v>60094</v>
      </c>
      <c r="B5351" t="s">
        <v>4006</v>
      </c>
      <c r="C5351" s="14" t="s">
        <v>2505</v>
      </c>
    </row>
    <row r="5352" spans="1:3" x14ac:dyDescent="0.25">
      <c r="A5352">
        <v>60098</v>
      </c>
      <c r="B5352" t="s">
        <v>4007</v>
      </c>
      <c r="C5352" s="14" t="s">
        <v>2505</v>
      </c>
    </row>
    <row r="5353" spans="1:3" x14ac:dyDescent="0.25">
      <c r="A5353">
        <v>60098</v>
      </c>
      <c r="B5353" t="s">
        <v>4007</v>
      </c>
      <c r="C5353" s="14" t="s">
        <v>2505</v>
      </c>
    </row>
    <row r="5354" spans="1:3" x14ac:dyDescent="0.25">
      <c r="A5354">
        <v>60101</v>
      </c>
      <c r="B5354" t="s">
        <v>3976</v>
      </c>
      <c r="C5354" s="14" t="s">
        <v>2127</v>
      </c>
    </row>
    <row r="5355" spans="1:3" x14ac:dyDescent="0.25">
      <c r="A5355">
        <v>60101</v>
      </c>
      <c r="B5355" t="s">
        <v>3976</v>
      </c>
      <c r="C5355" s="14" t="s">
        <v>2127</v>
      </c>
    </row>
    <row r="5356" spans="1:3" x14ac:dyDescent="0.25">
      <c r="A5356">
        <v>60101</v>
      </c>
      <c r="B5356" t="s">
        <v>3976</v>
      </c>
      <c r="C5356" s="14" t="s">
        <v>2127</v>
      </c>
    </row>
    <row r="5357" spans="1:3" x14ac:dyDescent="0.25">
      <c r="A5357">
        <v>60103</v>
      </c>
      <c r="B5357" t="s">
        <v>4008</v>
      </c>
      <c r="C5357" s="14" t="s">
        <v>2539</v>
      </c>
    </row>
    <row r="5358" spans="1:3" x14ac:dyDescent="0.25">
      <c r="A5358">
        <v>60104</v>
      </c>
      <c r="B5358" t="s">
        <v>4009</v>
      </c>
      <c r="C5358" s="14" t="s">
        <v>2539</v>
      </c>
    </row>
    <row r="5359" spans="1:3" x14ac:dyDescent="0.25">
      <c r="A5359">
        <v>60105</v>
      </c>
      <c r="B5359" t="s">
        <v>4010</v>
      </c>
      <c r="C5359" s="14"/>
    </row>
    <row r="5360" spans="1:3" x14ac:dyDescent="0.25">
      <c r="A5360">
        <v>60105</v>
      </c>
      <c r="B5360" t="s">
        <v>4010</v>
      </c>
      <c r="C5360" s="14"/>
    </row>
    <row r="5361" spans="1:3" x14ac:dyDescent="0.25">
      <c r="A5361">
        <v>60106</v>
      </c>
      <c r="B5361" t="s">
        <v>4011</v>
      </c>
      <c r="C5361" s="14"/>
    </row>
    <row r="5362" spans="1:3" x14ac:dyDescent="0.25">
      <c r="A5362">
        <v>60106</v>
      </c>
      <c r="B5362" t="s">
        <v>4011</v>
      </c>
      <c r="C5362" s="14"/>
    </row>
    <row r="5363" spans="1:3" x14ac:dyDescent="0.25">
      <c r="A5363">
        <v>60111</v>
      </c>
      <c r="B5363" t="s">
        <v>4012</v>
      </c>
      <c r="C5363" s="14"/>
    </row>
    <row r="5364" spans="1:3" x14ac:dyDescent="0.25">
      <c r="A5364">
        <v>60111</v>
      </c>
      <c r="B5364" t="s">
        <v>4012</v>
      </c>
      <c r="C5364" s="14"/>
    </row>
    <row r="5365" spans="1:3" x14ac:dyDescent="0.25">
      <c r="A5365">
        <v>60112</v>
      </c>
      <c r="B5365" t="s">
        <v>4013</v>
      </c>
      <c r="C5365" s="14" t="s">
        <v>2505</v>
      </c>
    </row>
    <row r="5366" spans="1:3" x14ac:dyDescent="0.25">
      <c r="A5366">
        <v>60114</v>
      </c>
      <c r="B5366" t="s">
        <v>4014</v>
      </c>
      <c r="C5366" s="14" t="s">
        <v>2113</v>
      </c>
    </row>
    <row r="5367" spans="1:3" x14ac:dyDescent="0.25">
      <c r="A5367">
        <v>60115</v>
      </c>
      <c r="B5367" t="s">
        <v>4015</v>
      </c>
      <c r="C5367" s="14" t="s">
        <v>2113</v>
      </c>
    </row>
    <row r="5368" spans="1:3" x14ac:dyDescent="0.25">
      <c r="A5368">
        <v>60115</v>
      </c>
      <c r="B5368" t="s">
        <v>4015</v>
      </c>
      <c r="C5368" s="14"/>
    </row>
    <row r="5369" spans="1:3" x14ac:dyDescent="0.25">
      <c r="A5369">
        <v>60116</v>
      </c>
      <c r="B5369" t="s">
        <v>4016</v>
      </c>
      <c r="C5369" s="14"/>
    </row>
    <row r="5370" spans="1:3" x14ac:dyDescent="0.25">
      <c r="A5370">
        <v>60116</v>
      </c>
      <c r="B5370" t="s">
        <v>4016</v>
      </c>
      <c r="C5370" s="14"/>
    </row>
    <row r="5371" spans="1:3" x14ac:dyDescent="0.25">
      <c r="A5371">
        <v>60118</v>
      </c>
      <c r="B5371" t="s">
        <v>4017</v>
      </c>
      <c r="C5371" s="14"/>
    </row>
    <row r="5372" spans="1:3" x14ac:dyDescent="0.25">
      <c r="A5372">
        <v>60118</v>
      </c>
      <c r="B5372" t="s">
        <v>4017</v>
      </c>
      <c r="C5372" s="14"/>
    </row>
    <row r="5373" spans="1:3" x14ac:dyDescent="0.25">
      <c r="A5373">
        <v>60121</v>
      </c>
      <c r="B5373" t="s">
        <v>4018</v>
      </c>
      <c r="C5373" s="14"/>
    </row>
    <row r="5374" spans="1:3" x14ac:dyDescent="0.25">
      <c r="A5374">
        <v>60121</v>
      </c>
      <c r="B5374" t="s">
        <v>4018</v>
      </c>
      <c r="C5374" s="14" t="s">
        <v>2539</v>
      </c>
    </row>
    <row r="5375" spans="1:3" x14ac:dyDescent="0.25">
      <c r="A5375">
        <v>60122</v>
      </c>
      <c r="B5375" t="s">
        <v>1589</v>
      </c>
      <c r="C5375" s="14" t="s">
        <v>2127</v>
      </c>
    </row>
    <row r="5376" spans="1:3" x14ac:dyDescent="0.25">
      <c r="A5376">
        <v>60122</v>
      </c>
      <c r="B5376" t="s">
        <v>1589</v>
      </c>
      <c r="C5376" s="14" t="s">
        <v>2127</v>
      </c>
    </row>
    <row r="5377" spans="1:3" x14ac:dyDescent="0.25">
      <c r="A5377">
        <v>60122</v>
      </c>
      <c r="B5377" t="s">
        <v>1589</v>
      </c>
      <c r="C5377" s="14" t="s">
        <v>2127</v>
      </c>
    </row>
    <row r="5378" spans="1:3" x14ac:dyDescent="0.25">
      <c r="A5378">
        <v>60122</v>
      </c>
      <c r="B5378" t="s">
        <v>1589</v>
      </c>
      <c r="C5378" s="14" t="s">
        <v>2127</v>
      </c>
    </row>
    <row r="5379" spans="1:3" x14ac:dyDescent="0.25">
      <c r="A5379">
        <v>60125</v>
      </c>
      <c r="B5379" t="s">
        <v>4019</v>
      </c>
      <c r="C5379" s="14" t="s">
        <v>2127</v>
      </c>
    </row>
    <row r="5380" spans="1:3" x14ac:dyDescent="0.25">
      <c r="A5380">
        <v>60125</v>
      </c>
      <c r="B5380" t="s">
        <v>4019</v>
      </c>
      <c r="C5380" s="14" t="s">
        <v>2127</v>
      </c>
    </row>
    <row r="5381" spans="1:3" x14ac:dyDescent="0.25">
      <c r="A5381">
        <v>60125</v>
      </c>
      <c r="B5381" t="s">
        <v>4020</v>
      </c>
      <c r="C5381" s="14" t="s">
        <v>2127</v>
      </c>
    </row>
    <row r="5382" spans="1:3" x14ac:dyDescent="0.25">
      <c r="A5382">
        <v>60125</v>
      </c>
      <c r="B5382" t="s">
        <v>4019</v>
      </c>
      <c r="C5382" s="14" t="s">
        <v>2127</v>
      </c>
    </row>
    <row r="5383" spans="1:3" x14ac:dyDescent="0.25">
      <c r="A5383">
        <v>60127</v>
      </c>
      <c r="B5383" t="s">
        <v>3974</v>
      </c>
      <c r="C5383" s="14"/>
    </row>
    <row r="5384" spans="1:3" x14ac:dyDescent="0.25">
      <c r="A5384">
        <v>70002</v>
      </c>
      <c r="B5384" t="s">
        <v>4021</v>
      </c>
      <c r="C5384" s="14" t="s">
        <v>2033</v>
      </c>
    </row>
    <row r="5385" spans="1:3" x14ac:dyDescent="0.25">
      <c r="A5385">
        <v>70002</v>
      </c>
      <c r="B5385" t="s">
        <v>4021</v>
      </c>
      <c r="C5385" s="14" t="s">
        <v>2033</v>
      </c>
    </row>
    <row r="5386" spans="1:3" x14ac:dyDescent="0.25">
      <c r="A5386">
        <v>70002</v>
      </c>
      <c r="B5386" t="s">
        <v>4021</v>
      </c>
      <c r="C5386" s="14" t="s">
        <v>2033</v>
      </c>
    </row>
    <row r="5387" spans="1:3" x14ac:dyDescent="0.25">
      <c r="A5387">
        <v>70002</v>
      </c>
      <c r="B5387" t="s">
        <v>4021</v>
      </c>
      <c r="C5387" s="14" t="s">
        <v>2033</v>
      </c>
    </row>
    <row r="5388" spans="1:3" x14ac:dyDescent="0.25">
      <c r="A5388">
        <v>70003</v>
      </c>
      <c r="B5388" t="s">
        <v>4022</v>
      </c>
      <c r="C5388" s="14" t="s">
        <v>2472</v>
      </c>
    </row>
    <row r="5389" spans="1:3" x14ac:dyDescent="0.25">
      <c r="A5389">
        <v>70003</v>
      </c>
      <c r="B5389" t="s">
        <v>4022</v>
      </c>
      <c r="C5389" s="14" t="s">
        <v>2472</v>
      </c>
    </row>
    <row r="5390" spans="1:3" x14ac:dyDescent="0.25">
      <c r="A5390">
        <v>70003</v>
      </c>
      <c r="B5390" t="s">
        <v>4022</v>
      </c>
      <c r="C5390" s="14" t="s">
        <v>2472</v>
      </c>
    </row>
    <row r="5391" spans="1:3" x14ac:dyDescent="0.25">
      <c r="A5391">
        <v>70004</v>
      </c>
      <c r="B5391" t="s">
        <v>4023</v>
      </c>
      <c r="C5391" s="14" t="s">
        <v>2472</v>
      </c>
    </row>
    <row r="5392" spans="1:3" x14ac:dyDescent="0.25">
      <c r="A5392">
        <v>70004</v>
      </c>
      <c r="B5392" t="s">
        <v>4023</v>
      </c>
      <c r="C5392" s="14" t="s">
        <v>2472</v>
      </c>
    </row>
    <row r="5393" spans="1:3" x14ac:dyDescent="0.25">
      <c r="A5393">
        <v>70004</v>
      </c>
      <c r="B5393" t="s">
        <v>4023</v>
      </c>
      <c r="C5393" s="14" t="s">
        <v>2472</v>
      </c>
    </row>
    <row r="5394" spans="1:3" x14ac:dyDescent="0.25">
      <c r="A5394">
        <v>70005</v>
      </c>
      <c r="B5394" t="s">
        <v>4024</v>
      </c>
      <c r="C5394" s="14" t="s">
        <v>2155</v>
      </c>
    </row>
    <row r="5395" spans="1:3" x14ac:dyDescent="0.25">
      <c r="A5395">
        <v>70006</v>
      </c>
      <c r="B5395" t="s">
        <v>4025</v>
      </c>
      <c r="C5395" s="14" t="s">
        <v>2155</v>
      </c>
    </row>
    <row r="5396" spans="1:3" x14ac:dyDescent="0.25">
      <c r="A5396">
        <v>70007</v>
      </c>
      <c r="B5396" t="s">
        <v>4026</v>
      </c>
      <c r="C5396" s="14" t="s">
        <v>2254</v>
      </c>
    </row>
    <row r="5397" spans="1:3" x14ac:dyDescent="0.25">
      <c r="A5397">
        <v>70007</v>
      </c>
      <c r="B5397" t="s">
        <v>4026</v>
      </c>
      <c r="C5397" s="14" t="s">
        <v>2254</v>
      </c>
    </row>
    <row r="5398" spans="1:3" x14ac:dyDescent="0.25">
      <c r="A5398">
        <v>70009</v>
      </c>
      <c r="B5398" t="s">
        <v>1515</v>
      </c>
      <c r="C5398" s="14" t="s">
        <v>2043</v>
      </c>
    </row>
    <row r="5399" spans="1:3" x14ac:dyDescent="0.25">
      <c r="A5399">
        <v>70010</v>
      </c>
      <c r="B5399" t="s">
        <v>1123</v>
      </c>
      <c r="C5399" s="14" t="s">
        <v>2043</v>
      </c>
    </row>
    <row r="5400" spans="1:3" x14ac:dyDescent="0.25">
      <c r="A5400">
        <v>70010</v>
      </c>
      <c r="B5400" t="s">
        <v>1123</v>
      </c>
      <c r="C5400" s="14" t="s">
        <v>2043</v>
      </c>
    </row>
    <row r="5401" spans="1:3" x14ac:dyDescent="0.25">
      <c r="A5401">
        <v>70011</v>
      </c>
      <c r="B5401" t="s">
        <v>1136</v>
      </c>
      <c r="C5401" s="14" t="s">
        <v>2043</v>
      </c>
    </row>
    <row r="5402" spans="1:3" x14ac:dyDescent="0.25">
      <c r="A5402">
        <v>70012</v>
      </c>
      <c r="B5402" t="s">
        <v>1650</v>
      </c>
      <c r="C5402" s="14" t="s">
        <v>2043</v>
      </c>
    </row>
    <row r="5403" spans="1:3" x14ac:dyDescent="0.25">
      <c r="A5403">
        <v>70013</v>
      </c>
      <c r="B5403" t="s">
        <v>4027</v>
      </c>
      <c r="C5403" s="14"/>
    </row>
    <row r="5404" spans="1:3" x14ac:dyDescent="0.25">
      <c r="A5404">
        <v>70013</v>
      </c>
      <c r="B5404" t="s">
        <v>4027</v>
      </c>
      <c r="C5404" s="14" t="s">
        <v>2043</v>
      </c>
    </row>
    <row r="5405" spans="1:3" x14ac:dyDescent="0.25">
      <c r="A5405">
        <v>70014</v>
      </c>
      <c r="B5405" t="s">
        <v>4028</v>
      </c>
      <c r="C5405" s="14" t="s">
        <v>2043</v>
      </c>
    </row>
    <row r="5406" spans="1:3" x14ac:dyDescent="0.25">
      <c r="A5406">
        <v>70014</v>
      </c>
      <c r="B5406" t="s">
        <v>4028</v>
      </c>
      <c r="C5406" s="14" t="s">
        <v>2043</v>
      </c>
    </row>
    <row r="5407" spans="1:3" x14ac:dyDescent="0.25">
      <c r="A5407">
        <v>70014</v>
      </c>
      <c r="B5407" t="s">
        <v>4028</v>
      </c>
      <c r="C5407" s="14" t="s">
        <v>2043</v>
      </c>
    </row>
    <row r="5408" spans="1:3" x14ac:dyDescent="0.25">
      <c r="A5408">
        <v>70014</v>
      </c>
      <c r="B5408" t="s">
        <v>4028</v>
      </c>
      <c r="C5408" s="14" t="s">
        <v>2043</v>
      </c>
    </row>
    <row r="5409" spans="1:3" x14ac:dyDescent="0.25">
      <c r="A5409">
        <v>70015</v>
      </c>
      <c r="B5409" t="s">
        <v>4029</v>
      </c>
      <c r="C5409" s="14" t="s">
        <v>2043</v>
      </c>
    </row>
    <row r="5410" spans="1:3" x14ac:dyDescent="0.25">
      <c r="A5410">
        <v>70015</v>
      </c>
      <c r="B5410" t="s">
        <v>4029</v>
      </c>
      <c r="C5410" s="14"/>
    </row>
    <row r="5411" spans="1:3" x14ac:dyDescent="0.25">
      <c r="A5411">
        <v>70016</v>
      </c>
      <c r="B5411" t="s">
        <v>4030</v>
      </c>
      <c r="C5411" s="14" t="s">
        <v>2043</v>
      </c>
    </row>
    <row r="5412" spans="1:3" x14ac:dyDescent="0.25">
      <c r="A5412">
        <v>70017</v>
      </c>
      <c r="B5412" t="s">
        <v>1190</v>
      </c>
      <c r="C5412" s="14" t="s">
        <v>2043</v>
      </c>
    </row>
    <row r="5413" spans="1:3" x14ac:dyDescent="0.25">
      <c r="A5413">
        <v>70017</v>
      </c>
      <c r="B5413" t="s">
        <v>1190</v>
      </c>
      <c r="C5413" s="14" t="s">
        <v>2043</v>
      </c>
    </row>
    <row r="5414" spans="1:3" x14ac:dyDescent="0.25">
      <c r="A5414">
        <v>70018</v>
      </c>
      <c r="B5414" t="s">
        <v>4031</v>
      </c>
      <c r="C5414" s="14" t="s">
        <v>2043</v>
      </c>
    </row>
    <row r="5415" spans="1:3" x14ac:dyDescent="0.25">
      <c r="A5415">
        <v>70019</v>
      </c>
      <c r="B5415" t="s">
        <v>1651</v>
      </c>
      <c r="C5415" s="14" t="s">
        <v>2043</v>
      </c>
    </row>
    <row r="5416" spans="1:3" x14ac:dyDescent="0.25">
      <c r="A5416">
        <v>70019</v>
      </c>
      <c r="B5416" t="s">
        <v>1651</v>
      </c>
      <c r="C5416" s="14" t="s">
        <v>2043</v>
      </c>
    </row>
    <row r="5417" spans="1:3" x14ac:dyDescent="0.25">
      <c r="A5417">
        <v>70020</v>
      </c>
      <c r="B5417" t="s">
        <v>1725</v>
      </c>
      <c r="C5417" s="14" t="s">
        <v>2043</v>
      </c>
    </row>
    <row r="5418" spans="1:3" x14ac:dyDescent="0.25">
      <c r="A5418">
        <v>70020</v>
      </c>
      <c r="B5418" t="s">
        <v>1725</v>
      </c>
      <c r="C5418" s="14" t="s">
        <v>2043</v>
      </c>
    </row>
    <row r="5419" spans="1:3" x14ac:dyDescent="0.25">
      <c r="A5419">
        <v>70021</v>
      </c>
      <c r="B5419" t="s">
        <v>4032</v>
      </c>
      <c r="C5419" s="14" t="s">
        <v>2043</v>
      </c>
    </row>
    <row r="5420" spans="1:3" x14ac:dyDescent="0.25">
      <c r="A5420">
        <v>70022</v>
      </c>
      <c r="B5420" t="s">
        <v>4033</v>
      </c>
      <c r="C5420" s="14" t="s">
        <v>2043</v>
      </c>
    </row>
    <row r="5421" spans="1:3" x14ac:dyDescent="0.25">
      <c r="A5421">
        <v>70023</v>
      </c>
      <c r="B5421" t="s">
        <v>4034</v>
      </c>
      <c r="C5421" s="14" t="s">
        <v>2043</v>
      </c>
    </row>
    <row r="5422" spans="1:3" x14ac:dyDescent="0.25">
      <c r="A5422">
        <v>70024</v>
      </c>
      <c r="B5422" t="s">
        <v>4035</v>
      </c>
      <c r="C5422" s="14" t="s">
        <v>2043</v>
      </c>
    </row>
    <row r="5423" spans="1:3" x14ac:dyDescent="0.25">
      <c r="A5423">
        <v>70025</v>
      </c>
      <c r="B5423" t="s">
        <v>4036</v>
      </c>
      <c r="C5423" s="14" t="s">
        <v>2043</v>
      </c>
    </row>
    <row r="5424" spans="1:3" x14ac:dyDescent="0.25">
      <c r="A5424">
        <v>70026</v>
      </c>
      <c r="B5424" t="s">
        <v>4037</v>
      </c>
      <c r="C5424" s="14" t="s">
        <v>2043</v>
      </c>
    </row>
    <row r="5425" spans="1:3" x14ac:dyDescent="0.25">
      <c r="A5425">
        <v>70028</v>
      </c>
      <c r="B5425" t="s">
        <v>4038</v>
      </c>
      <c r="C5425" s="14" t="s">
        <v>2043</v>
      </c>
    </row>
    <row r="5426" spans="1:3" x14ac:dyDescent="0.25">
      <c r="A5426">
        <v>70029</v>
      </c>
      <c r="B5426" t="s">
        <v>4039</v>
      </c>
      <c r="C5426" s="14" t="s">
        <v>2043</v>
      </c>
    </row>
    <row r="5427" spans="1:3" x14ac:dyDescent="0.25">
      <c r="A5427">
        <v>70030</v>
      </c>
      <c r="B5427" t="s">
        <v>4040</v>
      </c>
      <c r="C5427" s="14" t="s">
        <v>2043</v>
      </c>
    </row>
    <row r="5428" spans="1:3" x14ac:dyDescent="0.25">
      <c r="A5428">
        <v>70033</v>
      </c>
      <c r="B5428" t="s">
        <v>4041</v>
      </c>
      <c r="C5428" s="14" t="s">
        <v>2043</v>
      </c>
    </row>
    <row r="5429" spans="1:3" x14ac:dyDescent="0.25">
      <c r="A5429">
        <v>70033</v>
      </c>
      <c r="B5429" t="s">
        <v>4041</v>
      </c>
      <c r="C5429" s="14" t="s">
        <v>2043</v>
      </c>
    </row>
    <row r="5430" spans="1:3" x14ac:dyDescent="0.25">
      <c r="A5430">
        <v>70036</v>
      </c>
      <c r="B5430" t="s">
        <v>4042</v>
      </c>
      <c r="C5430" s="14" t="s">
        <v>2043</v>
      </c>
    </row>
    <row r="5431" spans="1:3" x14ac:dyDescent="0.25">
      <c r="A5431">
        <v>70039</v>
      </c>
      <c r="B5431" t="s">
        <v>4043</v>
      </c>
      <c r="C5431" s="14" t="s">
        <v>2472</v>
      </c>
    </row>
    <row r="5432" spans="1:3" x14ac:dyDescent="0.25">
      <c r="A5432">
        <v>70039</v>
      </c>
      <c r="B5432" t="s">
        <v>4043</v>
      </c>
      <c r="C5432" s="14" t="s">
        <v>2472</v>
      </c>
    </row>
    <row r="5433" spans="1:3" x14ac:dyDescent="0.25">
      <c r="A5433">
        <v>70039</v>
      </c>
      <c r="B5433" t="s">
        <v>4043</v>
      </c>
      <c r="C5433" s="14" t="s">
        <v>2472</v>
      </c>
    </row>
    <row r="5434" spans="1:3" x14ac:dyDescent="0.25">
      <c r="A5434">
        <v>70039</v>
      </c>
      <c r="B5434" t="s">
        <v>4043</v>
      </c>
      <c r="C5434" s="14" t="s">
        <v>2472</v>
      </c>
    </row>
    <row r="5435" spans="1:3" x14ac:dyDescent="0.25">
      <c r="A5435">
        <v>70041</v>
      </c>
      <c r="B5435" t="s">
        <v>4044</v>
      </c>
      <c r="C5435" s="14" t="s">
        <v>2035</v>
      </c>
    </row>
    <row r="5436" spans="1:3" x14ac:dyDescent="0.25">
      <c r="A5436">
        <v>70043</v>
      </c>
      <c r="B5436" t="s">
        <v>1479</v>
      </c>
      <c r="C5436" s="14" t="s">
        <v>2043</v>
      </c>
    </row>
    <row r="5437" spans="1:3" x14ac:dyDescent="0.25">
      <c r="A5437">
        <v>70045</v>
      </c>
      <c r="B5437" t="s">
        <v>4045</v>
      </c>
      <c r="C5437" s="14" t="s">
        <v>2043</v>
      </c>
    </row>
    <row r="5438" spans="1:3" x14ac:dyDescent="0.25">
      <c r="A5438">
        <v>70046</v>
      </c>
      <c r="B5438" t="s">
        <v>4046</v>
      </c>
      <c r="C5438" s="14" t="s">
        <v>2043</v>
      </c>
    </row>
    <row r="5439" spans="1:3" x14ac:dyDescent="0.25">
      <c r="A5439">
        <v>70046</v>
      </c>
      <c r="B5439" t="s">
        <v>4046</v>
      </c>
      <c r="C5439" s="14" t="s">
        <v>2043</v>
      </c>
    </row>
    <row r="5440" spans="1:3" x14ac:dyDescent="0.25">
      <c r="A5440">
        <v>70046</v>
      </c>
      <c r="B5440" t="s">
        <v>4046</v>
      </c>
      <c r="C5440" s="14" t="s">
        <v>2043</v>
      </c>
    </row>
    <row r="5441" spans="1:3" x14ac:dyDescent="0.25">
      <c r="A5441">
        <v>70046</v>
      </c>
      <c r="B5441" t="s">
        <v>4046</v>
      </c>
      <c r="C5441" s="14" t="s">
        <v>2043</v>
      </c>
    </row>
    <row r="5442" spans="1:3" x14ac:dyDescent="0.25">
      <c r="A5442">
        <v>70048</v>
      </c>
      <c r="B5442" t="s">
        <v>1502</v>
      </c>
      <c r="C5442" s="14" t="s">
        <v>2043</v>
      </c>
    </row>
    <row r="5443" spans="1:3" x14ac:dyDescent="0.25">
      <c r="A5443">
        <v>70049</v>
      </c>
      <c r="B5443" t="s">
        <v>4047</v>
      </c>
      <c r="C5443" s="14" t="s">
        <v>2043</v>
      </c>
    </row>
    <row r="5444" spans="1:3" x14ac:dyDescent="0.25">
      <c r="A5444">
        <v>70050</v>
      </c>
      <c r="B5444" t="s">
        <v>4048</v>
      </c>
      <c r="C5444" s="14" t="s">
        <v>2043</v>
      </c>
    </row>
    <row r="5445" spans="1:3" x14ac:dyDescent="0.25">
      <c r="A5445">
        <v>70051</v>
      </c>
      <c r="B5445" t="s">
        <v>4049</v>
      </c>
      <c r="C5445" s="14"/>
    </row>
    <row r="5446" spans="1:3" x14ac:dyDescent="0.25">
      <c r="A5446">
        <v>70051</v>
      </c>
      <c r="B5446" t="s">
        <v>4049</v>
      </c>
      <c r="C5446" s="14"/>
    </row>
    <row r="5447" spans="1:3" x14ac:dyDescent="0.25">
      <c r="A5447">
        <v>70051</v>
      </c>
      <c r="B5447" t="s">
        <v>4049</v>
      </c>
      <c r="C5447" s="14"/>
    </row>
    <row r="5448" spans="1:3" x14ac:dyDescent="0.25">
      <c r="A5448">
        <v>70052</v>
      </c>
      <c r="B5448" t="s">
        <v>4050</v>
      </c>
      <c r="C5448" s="14" t="s">
        <v>2033</v>
      </c>
    </row>
    <row r="5449" spans="1:3" x14ac:dyDescent="0.25">
      <c r="A5449">
        <v>70053</v>
      </c>
      <c r="B5449" t="s">
        <v>4051</v>
      </c>
      <c r="C5449" s="14" t="s">
        <v>2033</v>
      </c>
    </row>
    <row r="5450" spans="1:3" x14ac:dyDescent="0.25">
      <c r="A5450">
        <v>70053</v>
      </c>
      <c r="B5450" t="s">
        <v>4051</v>
      </c>
      <c r="C5450" s="14" t="s">
        <v>2033</v>
      </c>
    </row>
    <row r="5451" spans="1:3" x14ac:dyDescent="0.25">
      <c r="A5451">
        <v>70053</v>
      </c>
      <c r="B5451" t="s">
        <v>4051</v>
      </c>
      <c r="C5451" s="14" t="s">
        <v>2033</v>
      </c>
    </row>
    <row r="5452" spans="1:3" x14ac:dyDescent="0.25">
      <c r="A5452">
        <v>70054</v>
      </c>
      <c r="B5452" t="s">
        <v>3193</v>
      </c>
      <c r="C5452" s="14" t="s">
        <v>2033</v>
      </c>
    </row>
    <row r="5453" spans="1:3" x14ac:dyDescent="0.25">
      <c r="A5453">
        <v>70054</v>
      </c>
      <c r="B5453" t="s">
        <v>3193</v>
      </c>
      <c r="C5453" s="14"/>
    </row>
    <row r="5454" spans="1:3" x14ac:dyDescent="0.25">
      <c r="A5454">
        <v>70055</v>
      </c>
      <c r="B5454" t="s">
        <v>4052</v>
      </c>
      <c r="C5454" s="14" t="s">
        <v>2033</v>
      </c>
    </row>
    <row r="5455" spans="1:3" x14ac:dyDescent="0.25">
      <c r="A5455">
        <v>70055</v>
      </c>
      <c r="B5455" t="s">
        <v>4052</v>
      </c>
      <c r="C5455" s="14" t="s">
        <v>2033</v>
      </c>
    </row>
    <row r="5456" spans="1:3" x14ac:dyDescent="0.25">
      <c r="A5456">
        <v>70055</v>
      </c>
      <c r="B5456" t="s">
        <v>4052</v>
      </c>
      <c r="C5456" s="14" t="s">
        <v>2033</v>
      </c>
    </row>
    <row r="5457" spans="1:3" x14ac:dyDescent="0.25">
      <c r="A5457">
        <v>70055</v>
      </c>
      <c r="B5457" t="s">
        <v>4052</v>
      </c>
      <c r="C5457" s="14" t="s">
        <v>2033</v>
      </c>
    </row>
    <row r="5458" spans="1:3" x14ac:dyDescent="0.25">
      <c r="A5458">
        <v>70056</v>
      </c>
      <c r="B5458" t="s">
        <v>4053</v>
      </c>
      <c r="C5458" s="14" t="s">
        <v>2033</v>
      </c>
    </row>
    <row r="5459" spans="1:3" x14ac:dyDescent="0.25">
      <c r="A5459">
        <v>70056</v>
      </c>
      <c r="B5459" t="s">
        <v>4053</v>
      </c>
      <c r="C5459" s="14" t="s">
        <v>2033</v>
      </c>
    </row>
    <row r="5460" spans="1:3" x14ac:dyDescent="0.25">
      <c r="A5460">
        <v>70056</v>
      </c>
      <c r="B5460" t="s">
        <v>4053</v>
      </c>
      <c r="C5460" s="14" t="s">
        <v>2033</v>
      </c>
    </row>
    <row r="5461" spans="1:3" x14ac:dyDescent="0.25">
      <c r="A5461">
        <v>70056</v>
      </c>
      <c r="B5461" t="s">
        <v>4053</v>
      </c>
      <c r="C5461" s="14" t="s">
        <v>2033</v>
      </c>
    </row>
    <row r="5462" spans="1:3" x14ac:dyDescent="0.25">
      <c r="A5462">
        <v>70060</v>
      </c>
      <c r="B5462" t="s">
        <v>4054</v>
      </c>
      <c r="C5462" s="14" t="s">
        <v>2260</v>
      </c>
    </row>
    <row r="5463" spans="1:3" x14ac:dyDescent="0.25">
      <c r="A5463">
        <v>70061</v>
      </c>
      <c r="B5463" t="s">
        <v>4055</v>
      </c>
      <c r="C5463" s="14" t="s">
        <v>2260</v>
      </c>
    </row>
    <row r="5464" spans="1:3" x14ac:dyDescent="0.25">
      <c r="A5464">
        <v>70065</v>
      </c>
      <c r="B5464" t="s">
        <v>4056</v>
      </c>
      <c r="C5464" s="14" t="s">
        <v>2472</v>
      </c>
    </row>
    <row r="5465" spans="1:3" x14ac:dyDescent="0.25">
      <c r="A5465">
        <v>70065</v>
      </c>
      <c r="B5465" t="s">
        <v>4056</v>
      </c>
      <c r="C5465" s="14" t="s">
        <v>2472</v>
      </c>
    </row>
    <row r="5466" spans="1:3" x14ac:dyDescent="0.25">
      <c r="A5466">
        <v>70067</v>
      </c>
      <c r="B5466" t="s">
        <v>1130</v>
      </c>
      <c r="C5466" s="14" t="s">
        <v>2254</v>
      </c>
    </row>
    <row r="5467" spans="1:3" x14ac:dyDescent="0.25">
      <c r="A5467">
        <v>70067</v>
      </c>
      <c r="B5467" t="s">
        <v>1130</v>
      </c>
      <c r="C5467" s="14" t="s">
        <v>2254</v>
      </c>
    </row>
    <row r="5468" spans="1:3" x14ac:dyDescent="0.25">
      <c r="A5468">
        <v>70067</v>
      </c>
      <c r="B5468" t="s">
        <v>1130</v>
      </c>
      <c r="C5468" s="14" t="s">
        <v>2254</v>
      </c>
    </row>
    <row r="5469" spans="1:3" x14ac:dyDescent="0.25">
      <c r="A5469">
        <v>70067</v>
      </c>
      <c r="B5469" t="s">
        <v>1130</v>
      </c>
      <c r="C5469" s="14" t="s">
        <v>2254</v>
      </c>
    </row>
    <row r="5470" spans="1:3" x14ac:dyDescent="0.25">
      <c r="A5470">
        <v>70072</v>
      </c>
      <c r="B5470" t="s">
        <v>4057</v>
      </c>
      <c r="C5470" s="14" t="s">
        <v>2472</v>
      </c>
    </row>
    <row r="5471" spans="1:3" x14ac:dyDescent="0.25">
      <c r="A5471">
        <v>70072</v>
      </c>
      <c r="B5471" t="s">
        <v>4057</v>
      </c>
      <c r="C5471" s="14" t="s">
        <v>2472</v>
      </c>
    </row>
    <row r="5472" spans="1:3" x14ac:dyDescent="0.25">
      <c r="A5472">
        <v>70072</v>
      </c>
      <c r="B5472" t="s">
        <v>4057</v>
      </c>
      <c r="C5472" s="14" t="s">
        <v>2472</v>
      </c>
    </row>
    <row r="5473" spans="1:3" x14ac:dyDescent="0.25">
      <c r="A5473">
        <v>70073</v>
      </c>
      <c r="B5473" t="s">
        <v>4058</v>
      </c>
      <c r="C5473" s="14" t="s">
        <v>2472</v>
      </c>
    </row>
    <row r="5474" spans="1:3" x14ac:dyDescent="0.25">
      <c r="A5474">
        <v>70073</v>
      </c>
      <c r="B5474" t="s">
        <v>4058</v>
      </c>
      <c r="C5474" s="14" t="s">
        <v>2472</v>
      </c>
    </row>
    <row r="5475" spans="1:3" x14ac:dyDescent="0.25">
      <c r="A5475">
        <v>70073</v>
      </c>
      <c r="B5475" t="s">
        <v>4058</v>
      </c>
      <c r="C5475" s="14" t="s">
        <v>2472</v>
      </c>
    </row>
    <row r="5476" spans="1:3" x14ac:dyDescent="0.25">
      <c r="A5476">
        <v>70073</v>
      </c>
      <c r="B5476" t="s">
        <v>4058</v>
      </c>
      <c r="C5476" s="14" t="s">
        <v>2472</v>
      </c>
    </row>
    <row r="5477" spans="1:3" x14ac:dyDescent="0.25">
      <c r="A5477">
        <v>70074</v>
      </c>
      <c r="B5477" t="s">
        <v>4059</v>
      </c>
      <c r="C5477" s="14" t="s">
        <v>2472</v>
      </c>
    </row>
    <row r="5478" spans="1:3" x14ac:dyDescent="0.25">
      <c r="A5478">
        <v>70074</v>
      </c>
      <c r="B5478" t="s">
        <v>4059</v>
      </c>
      <c r="C5478" s="14" t="s">
        <v>2472</v>
      </c>
    </row>
    <row r="5479" spans="1:3" x14ac:dyDescent="0.25">
      <c r="A5479">
        <v>70074</v>
      </c>
      <c r="B5479" t="s">
        <v>4059</v>
      </c>
      <c r="C5479" s="14" t="s">
        <v>2472</v>
      </c>
    </row>
    <row r="5480" spans="1:3" x14ac:dyDescent="0.25">
      <c r="A5480">
        <v>70074</v>
      </c>
      <c r="B5480" t="s">
        <v>4059</v>
      </c>
      <c r="C5480" s="14" t="s">
        <v>2472</v>
      </c>
    </row>
    <row r="5481" spans="1:3" x14ac:dyDescent="0.25">
      <c r="A5481">
        <v>70075</v>
      </c>
      <c r="B5481" t="s">
        <v>4060</v>
      </c>
      <c r="C5481" s="14" t="s">
        <v>2472</v>
      </c>
    </row>
    <row r="5482" spans="1:3" x14ac:dyDescent="0.25">
      <c r="A5482">
        <v>70075</v>
      </c>
      <c r="B5482" t="s">
        <v>4060</v>
      </c>
      <c r="C5482" s="14" t="s">
        <v>2472</v>
      </c>
    </row>
    <row r="5483" spans="1:3" x14ac:dyDescent="0.25">
      <c r="A5483">
        <v>70075</v>
      </c>
      <c r="B5483" t="s">
        <v>4060</v>
      </c>
      <c r="C5483" s="14" t="s">
        <v>2472</v>
      </c>
    </row>
    <row r="5484" spans="1:3" x14ac:dyDescent="0.25">
      <c r="A5484">
        <v>70075</v>
      </c>
      <c r="B5484" t="s">
        <v>4060</v>
      </c>
      <c r="C5484" s="14" t="s">
        <v>2472</v>
      </c>
    </row>
    <row r="5485" spans="1:3" x14ac:dyDescent="0.25">
      <c r="A5485">
        <v>70076</v>
      </c>
      <c r="B5485" t="s">
        <v>4061</v>
      </c>
      <c r="C5485" s="14" t="s">
        <v>2472</v>
      </c>
    </row>
    <row r="5486" spans="1:3" x14ac:dyDescent="0.25">
      <c r="A5486">
        <v>70077</v>
      </c>
      <c r="B5486" t="s">
        <v>4062</v>
      </c>
      <c r="C5486" s="14" t="s">
        <v>2472</v>
      </c>
    </row>
    <row r="5487" spans="1:3" x14ac:dyDescent="0.25">
      <c r="A5487">
        <v>70077</v>
      </c>
      <c r="B5487" t="s">
        <v>4062</v>
      </c>
      <c r="C5487" s="14" t="s">
        <v>2472</v>
      </c>
    </row>
    <row r="5488" spans="1:3" x14ac:dyDescent="0.25">
      <c r="A5488">
        <v>70077</v>
      </c>
      <c r="B5488" t="s">
        <v>4062</v>
      </c>
      <c r="C5488" s="14" t="s">
        <v>2472</v>
      </c>
    </row>
    <row r="5489" spans="1:3" x14ac:dyDescent="0.25">
      <c r="A5489">
        <v>70077</v>
      </c>
      <c r="B5489" t="s">
        <v>4062</v>
      </c>
      <c r="C5489" s="14" t="s">
        <v>2472</v>
      </c>
    </row>
    <row r="5490" spans="1:3" x14ac:dyDescent="0.25">
      <c r="A5490">
        <v>70078</v>
      </c>
      <c r="B5490" t="s">
        <v>4063</v>
      </c>
      <c r="C5490" s="14" t="s">
        <v>2472</v>
      </c>
    </row>
    <row r="5491" spans="1:3" x14ac:dyDescent="0.25">
      <c r="A5491">
        <v>70078</v>
      </c>
      <c r="B5491" t="s">
        <v>4063</v>
      </c>
      <c r="C5491" s="14" t="s">
        <v>2472</v>
      </c>
    </row>
    <row r="5492" spans="1:3" x14ac:dyDescent="0.25">
      <c r="A5492">
        <v>70078</v>
      </c>
      <c r="B5492" t="s">
        <v>4063</v>
      </c>
      <c r="C5492" s="14" t="s">
        <v>2472</v>
      </c>
    </row>
    <row r="5493" spans="1:3" x14ac:dyDescent="0.25">
      <c r="A5493">
        <v>70078</v>
      </c>
      <c r="B5493" t="s">
        <v>4063</v>
      </c>
      <c r="C5493" s="14" t="s">
        <v>2472</v>
      </c>
    </row>
    <row r="5494" spans="1:3" x14ac:dyDescent="0.25">
      <c r="A5494">
        <v>70079</v>
      </c>
      <c r="B5494" t="s">
        <v>4064</v>
      </c>
      <c r="C5494" s="14" t="s">
        <v>2472</v>
      </c>
    </row>
    <row r="5495" spans="1:3" x14ac:dyDescent="0.25">
      <c r="A5495">
        <v>70079</v>
      </c>
      <c r="B5495" t="s">
        <v>4064</v>
      </c>
      <c r="C5495" s="14" t="s">
        <v>2472</v>
      </c>
    </row>
    <row r="5496" spans="1:3" x14ac:dyDescent="0.25">
      <c r="A5496">
        <v>70079</v>
      </c>
      <c r="B5496" t="s">
        <v>4064</v>
      </c>
      <c r="C5496" s="14" t="s">
        <v>2472</v>
      </c>
    </row>
    <row r="5497" spans="1:3" x14ac:dyDescent="0.25">
      <c r="A5497">
        <v>70079</v>
      </c>
      <c r="B5497" t="s">
        <v>4064</v>
      </c>
      <c r="C5497" s="14" t="s">
        <v>2472</v>
      </c>
    </row>
    <row r="5498" spans="1:3" x14ac:dyDescent="0.25">
      <c r="A5498">
        <v>70080</v>
      </c>
      <c r="B5498" t="s">
        <v>4065</v>
      </c>
      <c r="C5498" s="14"/>
    </row>
    <row r="5499" spans="1:3" x14ac:dyDescent="0.25">
      <c r="A5499">
        <v>70080</v>
      </c>
      <c r="B5499" t="s">
        <v>4065</v>
      </c>
      <c r="C5499" s="14"/>
    </row>
    <row r="5500" spans="1:3" x14ac:dyDescent="0.25">
      <c r="A5500">
        <v>70080</v>
      </c>
      <c r="B5500" t="s">
        <v>4065</v>
      </c>
      <c r="C5500" s="14" t="s">
        <v>2035</v>
      </c>
    </row>
    <row r="5501" spans="1:3" x14ac:dyDescent="0.25">
      <c r="A5501">
        <v>70081</v>
      </c>
      <c r="B5501" t="s">
        <v>4066</v>
      </c>
      <c r="C5501" s="14" t="s">
        <v>2260</v>
      </c>
    </row>
    <row r="5502" spans="1:3" x14ac:dyDescent="0.25">
      <c r="A5502">
        <v>70097</v>
      </c>
      <c r="B5502" t="s">
        <v>4067</v>
      </c>
      <c r="C5502" s="14" t="s">
        <v>2035</v>
      </c>
    </row>
    <row r="5503" spans="1:3" x14ac:dyDescent="0.25">
      <c r="A5503">
        <v>70098</v>
      </c>
      <c r="B5503" t="s">
        <v>4068</v>
      </c>
      <c r="C5503" s="14" t="s">
        <v>2472</v>
      </c>
    </row>
    <row r="5504" spans="1:3" x14ac:dyDescent="0.25">
      <c r="A5504">
        <v>70099</v>
      </c>
      <c r="B5504" t="s">
        <v>4069</v>
      </c>
      <c r="C5504" s="14" t="s">
        <v>2043</v>
      </c>
    </row>
    <row r="5505" spans="1:3" x14ac:dyDescent="0.25">
      <c r="A5505">
        <v>70099</v>
      </c>
      <c r="B5505" t="s">
        <v>4069</v>
      </c>
      <c r="C5505" s="14" t="s">
        <v>2043</v>
      </c>
    </row>
    <row r="5506" spans="1:3" x14ac:dyDescent="0.25">
      <c r="A5506">
        <v>70099</v>
      </c>
      <c r="B5506" t="s">
        <v>4069</v>
      </c>
      <c r="C5506" s="14" t="s">
        <v>2043</v>
      </c>
    </row>
    <row r="5507" spans="1:3" x14ac:dyDescent="0.25">
      <c r="A5507">
        <v>70099</v>
      </c>
      <c r="B5507" t="s">
        <v>4069</v>
      </c>
      <c r="C5507" s="14" t="s">
        <v>2043</v>
      </c>
    </row>
    <row r="5508" spans="1:3" x14ac:dyDescent="0.25">
      <c r="A5508">
        <v>70102</v>
      </c>
      <c r="B5508" t="s">
        <v>4070</v>
      </c>
      <c r="C5508" s="14" t="s">
        <v>2404</v>
      </c>
    </row>
    <row r="5509" spans="1:3" x14ac:dyDescent="0.25">
      <c r="A5509">
        <v>70102</v>
      </c>
      <c r="B5509" t="s">
        <v>4070</v>
      </c>
      <c r="C5509" s="14" t="s">
        <v>2404</v>
      </c>
    </row>
    <row r="5510" spans="1:3" x14ac:dyDescent="0.25">
      <c r="A5510">
        <v>70102</v>
      </c>
      <c r="B5510" t="s">
        <v>4070</v>
      </c>
      <c r="C5510" s="14" t="s">
        <v>2404</v>
      </c>
    </row>
    <row r="5511" spans="1:3" x14ac:dyDescent="0.25">
      <c r="A5511">
        <v>70102</v>
      </c>
      <c r="B5511" t="s">
        <v>4070</v>
      </c>
      <c r="C5511" s="14" t="s">
        <v>2404</v>
      </c>
    </row>
    <row r="5512" spans="1:3" x14ac:dyDescent="0.25">
      <c r="A5512">
        <v>70103</v>
      </c>
      <c r="B5512" t="s">
        <v>4071</v>
      </c>
      <c r="C5512" s="14" t="s">
        <v>2035</v>
      </c>
    </row>
    <row r="5513" spans="1:3" x14ac:dyDescent="0.25">
      <c r="A5513">
        <v>70106</v>
      </c>
      <c r="B5513" t="s">
        <v>4072</v>
      </c>
      <c r="C5513" s="14" t="s">
        <v>2472</v>
      </c>
    </row>
    <row r="5514" spans="1:3" x14ac:dyDescent="0.25">
      <c r="A5514">
        <v>70106</v>
      </c>
      <c r="B5514" t="s">
        <v>4072</v>
      </c>
      <c r="C5514" s="14"/>
    </row>
    <row r="5515" spans="1:3" x14ac:dyDescent="0.25">
      <c r="A5515">
        <v>70108</v>
      </c>
      <c r="B5515" t="s">
        <v>4073</v>
      </c>
      <c r="C5515" s="14" t="s">
        <v>2254</v>
      </c>
    </row>
    <row r="5516" spans="1:3" x14ac:dyDescent="0.25">
      <c r="A5516">
        <v>70108</v>
      </c>
      <c r="B5516" t="s">
        <v>4073</v>
      </c>
      <c r="C5516" s="14" t="s">
        <v>2254</v>
      </c>
    </row>
    <row r="5517" spans="1:3" x14ac:dyDescent="0.25">
      <c r="A5517">
        <v>70108</v>
      </c>
      <c r="B5517" t="s">
        <v>4073</v>
      </c>
      <c r="C5517" s="14" t="s">
        <v>2254</v>
      </c>
    </row>
    <row r="5518" spans="1:3" x14ac:dyDescent="0.25">
      <c r="A5518">
        <v>70112</v>
      </c>
      <c r="B5518" t="s">
        <v>1840</v>
      </c>
      <c r="C5518" s="14" t="s">
        <v>2033</v>
      </c>
    </row>
    <row r="5519" spans="1:3" x14ac:dyDescent="0.25">
      <c r="A5519">
        <v>70112</v>
      </c>
      <c r="B5519" t="s">
        <v>1840</v>
      </c>
      <c r="C5519" s="14" t="s">
        <v>2033</v>
      </c>
    </row>
    <row r="5520" spans="1:3" x14ac:dyDescent="0.25">
      <c r="A5520">
        <v>70112</v>
      </c>
      <c r="B5520" t="s">
        <v>1840</v>
      </c>
      <c r="C5520" s="14" t="s">
        <v>2033</v>
      </c>
    </row>
    <row r="5521" spans="1:3" x14ac:dyDescent="0.25">
      <c r="A5521">
        <v>70112</v>
      </c>
      <c r="B5521" t="s">
        <v>1840</v>
      </c>
      <c r="C5521" s="14" t="s">
        <v>2033</v>
      </c>
    </row>
    <row r="5522" spans="1:3" x14ac:dyDescent="0.25">
      <c r="A5522">
        <v>70113</v>
      </c>
      <c r="B5522" t="s">
        <v>2522</v>
      </c>
      <c r="C5522" s="14" t="s">
        <v>2033</v>
      </c>
    </row>
    <row r="5523" spans="1:3" x14ac:dyDescent="0.25">
      <c r="A5523">
        <v>70113</v>
      </c>
      <c r="B5523" t="s">
        <v>2522</v>
      </c>
      <c r="C5523" s="14" t="s">
        <v>2033</v>
      </c>
    </row>
    <row r="5524" spans="1:3" x14ac:dyDescent="0.25">
      <c r="A5524">
        <v>70113</v>
      </c>
      <c r="B5524" t="s">
        <v>2522</v>
      </c>
      <c r="C5524" s="14" t="s">
        <v>2033</v>
      </c>
    </row>
    <row r="5525" spans="1:3" x14ac:dyDescent="0.25">
      <c r="A5525">
        <v>70113</v>
      </c>
      <c r="B5525" t="s">
        <v>2522</v>
      </c>
      <c r="C5525" s="14" t="s">
        <v>2033</v>
      </c>
    </row>
    <row r="5526" spans="1:3" x14ac:dyDescent="0.25">
      <c r="A5526">
        <v>70114</v>
      </c>
      <c r="B5526" t="s">
        <v>4074</v>
      </c>
      <c r="C5526" s="14" t="s">
        <v>2033</v>
      </c>
    </row>
    <row r="5527" spans="1:3" x14ac:dyDescent="0.25">
      <c r="A5527">
        <v>70114</v>
      </c>
      <c r="B5527" t="s">
        <v>4074</v>
      </c>
      <c r="C5527" s="14" t="s">
        <v>2033</v>
      </c>
    </row>
    <row r="5528" spans="1:3" x14ac:dyDescent="0.25">
      <c r="A5528">
        <v>70114</v>
      </c>
      <c r="B5528" t="s">
        <v>4074</v>
      </c>
      <c r="C5528" s="14" t="s">
        <v>2033</v>
      </c>
    </row>
    <row r="5529" spans="1:3" x14ac:dyDescent="0.25">
      <c r="A5529">
        <v>70120</v>
      </c>
      <c r="B5529" t="s">
        <v>4051</v>
      </c>
      <c r="C5529" s="14"/>
    </row>
    <row r="5530" spans="1:3" x14ac:dyDescent="0.25">
      <c r="A5530">
        <v>70120</v>
      </c>
      <c r="B5530" t="s">
        <v>4051</v>
      </c>
      <c r="C5530" s="14"/>
    </row>
    <row r="5531" spans="1:3" x14ac:dyDescent="0.25">
      <c r="A5531">
        <v>70120</v>
      </c>
      <c r="B5531" t="s">
        <v>4051</v>
      </c>
      <c r="C5531" s="14"/>
    </row>
    <row r="5532" spans="1:3" x14ac:dyDescent="0.25">
      <c r="A5532">
        <v>70121</v>
      </c>
      <c r="B5532" t="s">
        <v>3193</v>
      </c>
      <c r="C5532" s="14"/>
    </row>
    <row r="5533" spans="1:3" x14ac:dyDescent="0.25">
      <c r="A5533">
        <v>70121</v>
      </c>
      <c r="B5533" t="s">
        <v>3193</v>
      </c>
      <c r="C5533" s="14"/>
    </row>
    <row r="5534" spans="1:3" x14ac:dyDescent="0.25">
      <c r="A5534">
        <v>70121</v>
      </c>
      <c r="B5534" t="s">
        <v>3193</v>
      </c>
      <c r="C5534" s="14"/>
    </row>
    <row r="5535" spans="1:3" x14ac:dyDescent="0.25">
      <c r="A5535">
        <v>70125</v>
      </c>
      <c r="B5535" t="s">
        <v>1653</v>
      </c>
      <c r="C5535" s="14" t="s">
        <v>2254</v>
      </c>
    </row>
    <row r="5536" spans="1:3" x14ac:dyDescent="0.25">
      <c r="A5536">
        <v>70125</v>
      </c>
      <c r="B5536" t="s">
        <v>1653</v>
      </c>
      <c r="C5536" s="14" t="s">
        <v>2254</v>
      </c>
    </row>
    <row r="5537" spans="1:3" x14ac:dyDescent="0.25">
      <c r="A5537">
        <v>70125</v>
      </c>
      <c r="B5537" t="s">
        <v>1653</v>
      </c>
      <c r="C5537" s="14"/>
    </row>
    <row r="5538" spans="1:3" x14ac:dyDescent="0.25">
      <c r="A5538">
        <v>70125</v>
      </c>
      <c r="B5538" t="s">
        <v>1653</v>
      </c>
      <c r="C5538" s="14" t="s">
        <v>2254</v>
      </c>
    </row>
    <row r="5539" spans="1:3" x14ac:dyDescent="0.25">
      <c r="A5539">
        <v>70126</v>
      </c>
      <c r="B5539" t="s">
        <v>1131</v>
      </c>
      <c r="C5539" s="14" t="s">
        <v>2254</v>
      </c>
    </row>
    <row r="5540" spans="1:3" x14ac:dyDescent="0.25">
      <c r="A5540">
        <v>70126</v>
      </c>
      <c r="B5540" t="s">
        <v>1131</v>
      </c>
      <c r="C5540" s="14" t="s">
        <v>2254</v>
      </c>
    </row>
    <row r="5541" spans="1:3" x14ac:dyDescent="0.25">
      <c r="A5541">
        <v>70126</v>
      </c>
      <c r="B5541" t="s">
        <v>1131</v>
      </c>
      <c r="C5541" s="14" t="s">
        <v>2254</v>
      </c>
    </row>
    <row r="5542" spans="1:3" x14ac:dyDescent="0.25">
      <c r="A5542">
        <v>70126</v>
      </c>
      <c r="B5542" t="s">
        <v>1131</v>
      </c>
      <c r="C5542" s="14" t="s">
        <v>2254</v>
      </c>
    </row>
    <row r="5543" spans="1:3" x14ac:dyDescent="0.25">
      <c r="A5543">
        <v>70127</v>
      </c>
      <c r="B5543" t="s">
        <v>4075</v>
      </c>
      <c r="C5543" s="14" t="s">
        <v>2254</v>
      </c>
    </row>
    <row r="5544" spans="1:3" x14ac:dyDescent="0.25">
      <c r="A5544">
        <v>70128</v>
      </c>
      <c r="B5544" t="s">
        <v>4076</v>
      </c>
      <c r="C5544" s="14" t="s">
        <v>2254</v>
      </c>
    </row>
    <row r="5545" spans="1:3" x14ac:dyDescent="0.25">
      <c r="A5545">
        <v>70129</v>
      </c>
      <c r="B5545" t="s">
        <v>1654</v>
      </c>
      <c r="C5545" s="14" t="s">
        <v>2254</v>
      </c>
    </row>
    <row r="5546" spans="1:3" x14ac:dyDescent="0.25">
      <c r="A5546">
        <v>70129</v>
      </c>
      <c r="B5546" t="s">
        <v>1654</v>
      </c>
      <c r="C5546" s="14" t="s">
        <v>2254</v>
      </c>
    </row>
    <row r="5547" spans="1:3" x14ac:dyDescent="0.25">
      <c r="A5547">
        <v>70129</v>
      </c>
      <c r="B5547" t="s">
        <v>1654</v>
      </c>
      <c r="C5547" s="14" t="s">
        <v>2254</v>
      </c>
    </row>
    <row r="5548" spans="1:3" x14ac:dyDescent="0.25">
      <c r="A5548">
        <v>70129</v>
      </c>
      <c r="B5548" t="s">
        <v>1654</v>
      </c>
      <c r="C5548" s="14" t="s">
        <v>2254</v>
      </c>
    </row>
    <row r="5549" spans="1:3" x14ac:dyDescent="0.25">
      <c r="A5549">
        <v>70130</v>
      </c>
      <c r="B5549" t="s">
        <v>1108</v>
      </c>
      <c r="C5549" s="14" t="s">
        <v>2254</v>
      </c>
    </row>
    <row r="5550" spans="1:3" x14ac:dyDescent="0.25">
      <c r="A5550">
        <v>70130</v>
      </c>
      <c r="B5550" t="s">
        <v>1108</v>
      </c>
      <c r="C5550" s="14" t="s">
        <v>2254</v>
      </c>
    </row>
    <row r="5551" spans="1:3" x14ac:dyDescent="0.25">
      <c r="A5551">
        <v>70131</v>
      </c>
      <c r="B5551" t="s">
        <v>4077</v>
      </c>
      <c r="C5551" s="14" t="s">
        <v>2254</v>
      </c>
    </row>
    <row r="5552" spans="1:3" x14ac:dyDescent="0.25">
      <c r="A5552">
        <v>70132</v>
      </c>
      <c r="B5552" t="s">
        <v>4078</v>
      </c>
      <c r="C5552" s="14" t="s">
        <v>2035</v>
      </c>
    </row>
    <row r="5553" spans="1:3" x14ac:dyDescent="0.25">
      <c r="A5553">
        <v>70134</v>
      </c>
      <c r="B5553" t="s">
        <v>4079</v>
      </c>
      <c r="C5553" s="14" t="s">
        <v>2035</v>
      </c>
    </row>
    <row r="5554" spans="1:3" x14ac:dyDescent="0.25">
      <c r="A5554">
        <v>70135</v>
      </c>
      <c r="B5554" t="s">
        <v>4080</v>
      </c>
      <c r="C5554" s="14" t="s">
        <v>1998</v>
      </c>
    </row>
    <row r="5555" spans="1:3" x14ac:dyDescent="0.25">
      <c r="A5555">
        <v>70139</v>
      </c>
      <c r="B5555" t="s">
        <v>4081</v>
      </c>
      <c r="C5555" s="14" t="s">
        <v>2472</v>
      </c>
    </row>
    <row r="5556" spans="1:3" x14ac:dyDescent="0.25">
      <c r="A5556">
        <v>70139</v>
      </c>
      <c r="B5556" t="s">
        <v>4081</v>
      </c>
      <c r="C5556" s="14" t="s">
        <v>2472</v>
      </c>
    </row>
    <row r="5557" spans="1:3" x14ac:dyDescent="0.25">
      <c r="A5557">
        <v>70139</v>
      </c>
      <c r="B5557" t="s">
        <v>4081</v>
      </c>
      <c r="C5557" s="14" t="s">
        <v>2472</v>
      </c>
    </row>
    <row r="5558" spans="1:3" x14ac:dyDescent="0.25">
      <c r="A5558">
        <v>70140</v>
      </c>
      <c r="B5558" t="s">
        <v>1503</v>
      </c>
      <c r="C5558" s="14" t="s">
        <v>2472</v>
      </c>
    </row>
    <row r="5559" spans="1:3" x14ac:dyDescent="0.25">
      <c r="A5559">
        <v>70140</v>
      </c>
      <c r="B5559" t="s">
        <v>1503</v>
      </c>
      <c r="C5559" s="14" t="s">
        <v>2472</v>
      </c>
    </row>
    <row r="5560" spans="1:3" x14ac:dyDescent="0.25">
      <c r="A5560">
        <v>70140</v>
      </c>
      <c r="B5560" t="s">
        <v>1503</v>
      </c>
      <c r="C5560" s="14" t="s">
        <v>2472</v>
      </c>
    </row>
    <row r="5561" spans="1:3" x14ac:dyDescent="0.25">
      <c r="A5561">
        <v>70140</v>
      </c>
      <c r="B5561" t="s">
        <v>1503</v>
      </c>
      <c r="C5561" s="14" t="s">
        <v>2472</v>
      </c>
    </row>
    <row r="5562" spans="1:3" x14ac:dyDescent="0.25">
      <c r="A5562">
        <v>70141</v>
      </c>
      <c r="B5562" t="s">
        <v>4082</v>
      </c>
      <c r="C5562" s="14" t="s">
        <v>2472</v>
      </c>
    </row>
    <row r="5563" spans="1:3" x14ac:dyDescent="0.25">
      <c r="A5563">
        <v>70142</v>
      </c>
      <c r="B5563" t="s">
        <v>4083</v>
      </c>
      <c r="C5563" s="14" t="s">
        <v>2472</v>
      </c>
    </row>
    <row r="5564" spans="1:3" x14ac:dyDescent="0.25">
      <c r="A5564">
        <v>70142</v>
      </c>
      <c r="B5564" t="s">
        <v>4083</v>
      </c>
      <c r="C5564" s="14" t="s">
        <v>2472</v>
      </c>
    </row>
    <row r="5565" spans="1:3" x14ac:dyDescent="0.25">
      <c r="A5565">
        <v>70142</v>
      </c>
      <c r="B5565" t="s">
        <v>4083</v>
      </c>
      <c r="C5565" s="14" t="s">
        <v>2472</v>
      </c>
    </row>
    <row r="5566" spans="1:3" x14ac:dyDescent="0.25">
      <c r="A5566">
        <v>70143</v>
      </c>
      <c r="B5566" t="s">
        <v>1840</v>
      </c>
      <c r="C5566" s="14" t="s">
        <v>2472</v>
      </c>
    </row>
    <row r="5567" spans="1:3" x14ac:dyDescent="0.25">
      <c r="A5567">
        <v>70143</v>
      </c>
      <c r="B5567" t="s">
        <v>1840</v>
      </c>
      <c r="C5567" s="14"/>
    </row>
    <row r="5568" spans="1:3" x14ac:dyDescent="0.25">
      <c r="A5568">
        <v>70146</v>
      </c>
      <c r="B5568" t="s">
        <v>4021</v>
      </c>
      <c r="C5568" s="14"/>
    </row>
    <row r="5569" spans="1:3" x14ac:dyDescent="0.25">
      <c r="A5569">
        <v>70146</v>
      </c>
      <c r="B5569" t="s">
        <v>4021</v>
      </c>
      <c r="C5569" s="14" t="s">
        <v>2472</v>
      </c>
    </row>
    <row r="5570" spans="1:3" x14ac:dyDescent="0.25">
      <c r="A5570">
        <v>70147</v>
      </c>
      <c r="B5570" t="s">
        <v>4053</v>
      </c>
      <c r="C5570" s="14" t="s">
        <v>2472</v>
      </c>
    </row>
    <row r="5571" spans="1:3" x14ac:dyDescent="0.25">
      <c r="A5571">
        <v>70148</v>
      </c>
      <c r="B5571" t="s">
        <v>4052</v>
      </c>
      <c r="C5571" s="14" t="s">
        <v>2472</v>
      </c>
    </row>
    <row r="5572" spans="1:3" x14ac:dyDescent="0.25">
      <c r="A5572">
        <v>70148</v>
      </c>
      <c r="B5572" t="s">
        <v>4052</v>
      </c>
      <c r="C5572" s="14"/>
    </row>
    <row r="5573" spans="1:3" x14ac:dyDescent="0.25">
      <c r="A5573">
        <v>70148</v>
      </c>
      <c r="B5573" t="s">
        <v>4052</v>
      </c>
      <c r="C5573" s="14"/>
    </row>
    <row r="5574" spans="1:3" x14ac:dyDescent="0.25">
      <c r="A5574">
        <v>70151</v>
      </c>
      <c r="B5574" t="s">
        <v>1109</v>
      </c>
      <c r="C5574" s="14" t="s">
        <v>2254</v>
      </c>
    </row>
    <row r="5575" spans="1:3" x14ac:dyDescent="0.25">
      <c r="A5575">
        <v>70152</v>
      </c>
      <c r="B5575" t="s">
        <v>1110</v>
      </c>
      <c r="C5575" s="14" t="s">
        <v>2254</v>
      </c>
    </row>
    <row r="5576" spans="1:3" x14ac:dyDescent="0.25">
      <c r="A5576">
        <v>70153</v>
      </c>
      <c r="B5576" t="s">
        <v>1111</v>
      </c>
      <c r="C5576" s="14"/>
    </row>
    <row r="5577" spans="1:3" x14ac:dyDescent="0.25">
      <c r="A5577">
        <v>70154</v>
      </c>
      <c r="B5577" t="s">
        <v>4084</v>
      </c>
      <c r="C5577" s="14" t="s">
        <v>2043</v>
      </c>
    </row>
    <row r="5578" spans="1:3" x14ac:dyDescent="0.25">
      <c r="A5578">
        <v>70173</v>
      </c>
      <c r="B5578" t="s">
        <v>4085</v>
      </c>
      <c r="C5578" s="14"/>
    </row>
    <row r="5579" spans="1:3" x14ac:dyDescent="0.25">
      <c r="A5579">
        <v>70173</v>
      </c>
      <c r="B5579" t="s">
        <v>4085</v>
      </c>
      <c r="C5579" s="14"/>
    </row>
    <row r="5580" spans="1:3" x14ac:dyDescent="0.25">
      <c r="A5580">
        <v>70173</v>
      </c>
      <c r="B5580" t="s">
        <v>4085</v>
      </c>
      <c r="C5580" s="14"/>
    </row>
    <row r="5581" spans="1:3" x14ac:dyDescent="0.25">
      <c r="A5581">
        <v>70173</v>
      </c>
      <c r="B5581" t="s">
        <v>4085</v>
      </c>
      <c r="C5581" s="14"/>
    </row>
    <row r="5582" spans="1:3" x14ac:dyDescent="0.25">
      <c r="A5582">
        <v>70176</v>
      </c>
      <c r="B5582" t="s">
        <v>4086</v>
      </c>
      <c r="C5582" s="14" t="s">
        <v>2043</v>
      </c>
    </row>
    <row r="5583" spans="1:3" x14ac:dyDescent="0.25">
      <c r="A5583">
        <v>70177</v>
      </c>
      <c r="B5583" t="s">
        <v>4087</v>
      </c>
      <c r="C5583" s="14" t="s">
        <v>2043</v>
      </c>
    </row>
    <row r="5584" spans="1:3" x14ac:dyDescent="0.25">
      <c r="A5584">
        <v>70177</v>
      </c>
      <c r="B5584" t="s">
        <v>4087</v>
      </c>
      <c r="C5584" s="14" t="s">
        <v>2043</v>
      </c>
    </row>
    <row r="5585" spans="1:3" x14ac:dyDescent="0.25">
      <c r="A5585">
        <v>70177</v>
      </c>
      <c r="B5585" t="s">
        <v>4087</v>
      </c>
      <c r="C5585" s="14" t="s">
        <v>2043</v>
      </c>
    </row>
    <row r="5586" spans="1:3" x14ac:dyDescent="0.25">
      <c r="A5586">
        <v>70177</v>
      </c>
      <c r="B5586" t="s">
        <v>4087</v>
      </c>
      <c r="C5586" s="14" t="s">
        <v>2043</v>
      </c>
    </row>
    <row r="5587" spans="1:3" x14ac:dyDescent="0.25">
      <c r="A5587">
        <v>70178</v>
      </c>
      <c r="B5587" t="s">
        <v>4088</v>
      </c>
      <c r="C5587" s="14" t="s">
        <v>2043</v>
      </c>
    </row>
    <row r="5588" spans="1:3" x14ac:dyDescent="0.25">
      <c r="A5588">
        <v>70179</v>
      </c>
      <c r="B5588" t="s">
        <v>4089</v>
      </c>
      <c r="C5588" s="14" t="s">
        <v>2043</v>
      </c>
    </row>
    <row r="5589" spans="1:3" x14ac:dyDescent="0.25">
      <c r="A5589">
        <v>70180</v>
      </c>
      <c r="B5589" t="s">
        <v>4090</v>
      </c>
      <c r="C5589" s="14" t="s">
        <v>2043</v>
      </c>
    </row>
    <row r="5590" spans="1:3" x14ac:dyDescent="0.25">
      <c r="A5590">
        <v>70180</v>
      </c>
      <c r="B5590" t="s">
        <v>4090</v>
      </c>
      <c r="C5590" s="14" t="s">
        <v>2043</v>
      </c>
    </row>
    <row r="5591" spans="1:3" x14ac:dyDescent="0.25">
      <c r="A5591">
        <v>70188</v>
      </c>
      <c r="B5591" t="s">
        <v>4091</v>
      </c>
      <c r="C5591" s="14" t="s">
        <v>2043</v>
      </c>
    </row>
    <row r="5592" spans="1:3" x14ac:dyDescent="0.25">
      <c r="A5592">
        <v>70190</v>
      </c>
      <c r="B5592" t="s">
        <v>4092</v>
      </c>
      <c r="C5592" s="14"/>
    </row>
    <row r="5593" spans="1:3" x14ac:dyDescent="0.25">
      <c r="A5593">
        <v>70190</v>
      </c>
      <c r="B5593" t="s">
        <v>4092</v>
      </c>
      <c r="C5593" s="14"/>
    </row>
    <row r="5594" spans="1:3" x14ac:dyDescent="0.25">
      <c r="A5594">
        <v>70191</v>
      </c>
      <c r="B5594" t="s">
        <v>4052</v>
      </c>
      <c r="C5594" s="14"/>
    </row>
    <row r="5595" spans="1:3" x14ac:dyDescent="0.25">
      <c r="A5595">
        <v>70191</v>
      </c>
      <c r="B5595" t="s">
        <v>4052</v>
      </c>
      <c r="C5595" s="14" t="s">
        <v>2539</v>
      </c>
    </row>
    <row r="5596" spans="1:3" x14ac:dyDescent="0.25">
      <c r="A5596">
        <v>70192</v>
      </c>
      <c r="B5596" t="s">
        <v>4021</v>
      </c>
      <c r="C5596" s="14" t="s">
        <v>2539</v>
      </c>
    </row>
    <row r="5597" spans="1:3" x14ac:dyDescent="0.25">
      <c r="A5597">
        <v>70192</v>
      </c>
      <c r="B5597" t="s">
        <v>4021</v>
      </c>
      <c r="C5597" s="14"/>
    </row>
    <row r="5598" spans="1:3" x14ac:dyDescent="0.25">
      <c r="A5598">
        <v>70198</v>
      </c>
      <c r="B5598" t="s">
        <v>4093</v>
      </c>
      <c r="C5598" s="14" t="s">
        <v>2035</v>
      </c>
    </row>
    <row r="5599" spans="1:3" x14ac:dyDescent="0.25">
      <c r="A5599">
        <v>70198</v>
      </c>
      <c r="B5599" t="s">
        <v>4093</v>
      </c>
      <c r="C5599" s="14" t="s">
        <v>2035</v>
      </c>
    </row>
    <row r="5600" spans="1:3" x14ac:dyDescent="0.25">
      <c r="A5600">
        <v>70198</v>
      </c>
      <c r="B5600" t="s">
        <v>4093</v>
      </c>
      <c r="C5600" s="14" t="s">
        <v>2035</v>
      </c>
    </row>
    <row r="5601" spans="1:3" x14ac:dyDescent="0.25">
      <c r="A5601">
        <v>70198</v>
      </c>
      <c r="B5601" t="s">
        <v>4093</v>
      </c>
      <c r="C5601" s="14" t="s">
        <v>2035</v>
      </c>
    </row>
    <row r="5602" spans="1:3" x14ac:dyDescent="0.25">
      <c r="A5602">
        <v>70201</v>
      </c>
      <c r="B5602" t="s">
        <v>4094</v>
      </c>
      <c r="C5602" s="14" t="s">
        <v>4095</v>
      </c>
    </row>
    <row r="5603" spans="1:3" x14ac:dyDescent="0.25">
      <c r="A5603">
        <v>70201</v>
      </c>
      <c r="B5603" t="s">
        <v>4094</v>
      </c>
      <c r="C5603" s="14" t="s">
        <v>4095</v>
      </c>
    </row>
    <row r="5604" spans="1:3" x14ac:dyDescent="0.25">
      <c r="A5604">
        <v>70201</v>
      </c>
      <c r="B5604" t="s">
        <v>4094</v>
      </c>
      <c r="C5604" s="14" t="s">
        <v>4095</v>
      </c>
    </row>
    <row r="5605" spans="1:3" x14ac:dyDescent="0.25">
      <c r="A5605">
        <v>70201</v>
      </c>
      <c r="B5605" t="s">
        <v>4094</v>
      </c>
      <c r="C5605" s="14" t="s">
        <v>4095</v>
      </c>
    </row>
    <row r="5606" spans="1:3" x14ac:dyDescent="0.25">
      <c r="A5606">
        <v>70202</v>
      </c>
      <c r="B5606" t="s">
        <v>4096</v>
      </c>
      <c r="C5606" s="14" t="s">
        <v>4095</v>
      </c>
    </row>
    <row r="5607" spans="1:3" x14ac:dyDescent="0.25">
      <c r="A5607">
        <v>70202</v>
      </c>
      <c r="B5607" t="s">
        <v>4096</v>
      </c>
      <c r="C5607" s="14" t="s">
        <v>4095</v>
      </c>
    </row>
    <row r="5608" spans="1:3" x14ac:dyDescent="0.25">
      <c r="A5608">
        <v>70202</v>
      </c>
      <c r="B5608" t="s">
        <v>4096</v>
      </c>
      <c r="C5608" s="14" t="s">
        <v>4095</v>
      </c>
    </row>
    <row r="5609" spans="1:3" x14ac:dyDescent="0.25">
      <c r="A5609">
        <v>70202</v>
      </c>
      <c r="B5609" t="s">
        <v>4096</v>
      </c>
      <c r="C5609" s="14" t="s">
        <v>4095</v>
      </c>
    </row>
    <row r="5610" spans="1:3" x14ac:dyDescent="0.25">
      <c r="A5610">
        <v>80001</v>
      </c>
      <c r="B5610" t="s">
        <v>4097</v>
      </c>
      <c r="C5610" s="14" t="s">
        <v>4098</v>
      </c>
    </row>
    <row r="5611" spans="1:3" x14ac:dyDescent="0.25">
      <c r="A5611">
        <v>80001</v>
      </c>
      <c r="B5611" t="s">
        <v>4097</v>
      </c>
      <c r="C5611" s="14" t="s">
        <v>4098</v>
      </c>
    </row>
    <row r="5612" spans="1:3" x14ac:dyDescent="0.25">
      <c r="A5612">
        <v>80001</v>
      </c>
      <c r="B5612" t="s">
        <v>4097</v>
      </c>
      <c r="C5612" s="14" t="s">
        <v>4098</v>
      </c>
    </row>
    <row r="5613" spans="1:3" x14ac:dyDescent="0.25">
      <c r="A5613">
        <v>80002</v>
      </c>
      <c r="B5613" t="s">
        <v>4099</v>
      </c>
      <c r="C5613" s="14" t="s">
        <v>4100</v>
      </c>
    </row>
    <row r="5614" spans="1:3" x14ac:dyDescent="0.25">
      <c r="A5614">
        <v>80004</v>
      </c>
      <c r="B5614" t="s">
        <v>4101</v>
      </c>
      <c r="C5614" s="14" t="s">
        <v>3054</v>
      </c>
    </row>
    <row r="5615" spans="1:3" x14ac:dyDescent="0.25">
      <c r="A5615">
        <v>80004</v>
      </c>
      <c r="B5615" t="s">
        <v>4101</v>
      </c>
      <c r="C5615" s="14" t="s">
        <v>3054</v>
      </c>
    </row>
    <row r="5616" spans="1:3" x14ac:dyDescent="0.25">
      <c r="A5616">
        <v>80004</v>
      </c>
      <c r="B5616" t="s">
        <v>4101</v>
      </c>
      <c r="C5616" s="14" t="s">
        <v>3054</v>
      </c>
    </row>
    <row r="5617" spans="1:3" x14ac:dyDescent="0.25">
      <c r="A5617">
        <v>80004</v>
      </c>
      <c r="B5617" t="s">
        <v>4101</v>
      </c>
      <c r="C5617" s="14" t="s">
        <v>3054</v>
      </c>
    </row>
    <row r="5618" spans="1:3" x14ac:dyDescent="0.25">
      <c r="A5618">
        <v>80005</v>
      </c>
      <c r="B5618" t="s">
        <v>4102</v>
      </c>
      <c r="C5618" s="14"/>
    </row>
    <row r="5619" spans="1:3" x14ac:dyDescent="0.25">
      <c r="A5619">
        <v>80006</v>
      </c>
      <c r="B5619" t="s">
        <v>1397</v>
      </c>
      <c r="C5619" s="14" t="s">
        <v>1920</v>
      </c>
    </row>
    <row r="5620" spans="1:3" x14ac:dyDescent="0.25">
      <c r="A5620">
        <v>80006</v>
      </c>
      <c r="B5620" t="s">
        <v>1397</v>
      </c>
      <c r="C5620" s="14" t="s">
        <v>1920</v>
      </c>
    </row>
    <row r="5621" spans="1:3" x14ac:dyDescent="0.25">
      <c r="A5621">
        <v>80006</v>
      </c>
      <c r="B5621" t="s">
        <v>1397</v>
      </c>
      <c r="C5621" s="14" t="s">
        <v>1920</v>
      </c>
    </row>
    <row r="5622" spans="1:3" x14ac:dyDescent="0.25">
      <c r="A5622">
        <v>80008</v>
      </c>
      <c r="B5622" t="s">
        <v>4103</v>
      </c>
      <c r="C5622" s="14" t="s">
        <v>4104</v>
      </c>
    </row>
    <row r="5623" spans="1:3" x14ac:dyDescent="0.25">
      <c r="A5623">
        <v>80008</v>
      </c>
      <c r="B5623" t="s">
        <v>4103</v>
      </c>
      <c r="C5623" s="14" t="s">
        <v>4104</v>
      </c>
    </row>
    <row r="5624" spans="1:3" x14ac:dyDescent="0.25">
      <c r="A5624">
        <v>80008</v>
      </c>
      <c r="B5624" t="s">
        <v>4103</v>
      </c>
      <c r="C5624" s="14" t="s">
        <v>4104</v>
      </c>
    </row>
    <row r="5625" spans="1:3" x14ac:dyDescent="0.25">
      <c r="A5625">
        <v>80008</v>
      </c>
      <c r="B5625" t="s">
        <v>4103</v>
      </c>
      <c r="C5625" s="14" t="s">
        <v>4104</v>
      </c>
    </row>
    <row r="5626" spans="1:3" x14ac:dyDescent="0.25">
      <c r="A5626">
        <v>80009</v>
      </c>
      <c r="B5626" t="s">
        <v>4105</v>
      </c>
      <c r="C5626" s="14" t="s">
        <v>2307</v>
      </c>
    </row>
    <row r="5627" spans="1:3" x14ac:dyDescent="0.25">
      <c r="A5627">
        <v>80009</v>
      </c>
      <c r="B5627" t="s">
        <v>4105</v>
      </c>
      <c r="C5627" s="14" t="s">
        <v>2307</v>
      </c>
    </row>
    <row r="5628" spans="1:3" x14ac:dyDescent="0.25">
      <c r="A5628">
        <v>80009</v>
      </c>
      <c r="B5628" t="s">
        <v>4105</v>
      </c>
      <c r="C5628" s="14" t="s">
        <v>2307</v>
      </c>
    </row>
    <row r="5629" spans="1:3" x14ac:dyDescent="0.25">
      <c r="A5629">
        <v>80009</v>
      </c>
      <c r="B5629" t="s">
        <v>4105</v>
      </c>
      <c r="C5629" s="14" t="s">
        <v>2307</v>
      </c>
    </row>
    <row r="5630" spans="1:3" x14ac:dyDescent="0.25">
      <c r="A5630">
        <v>80010</v>
      </c>
      <c r="B5630" t="s">
        <v>1601</v>
      </c>
      <c r="C5630" s="14" t="s">
        <v>4106</v>
      </c>
    </row>
    <row r="5631" spans="1:3" x14ac:dyDescent="0.25">
      <c r="A5631">
        <v>80010</v>
      </c>
      <c r="B5631" t="s">
        <v>1601</v>
      </c>
      <c r="C5631" s="14" t="s">
        <v>4106</v>
      </c>
    </row>
    <row r="5632" spans="1:3" x14ac:dyDescent="0.25">
      <c r="A5632">
        <v>80010</v>
      </c>
      <c r="B5632" t="s">
        <v>1601</v>
      </c>
      <c r="C5632" s="14" t="s">
        <v>4106</v>
      </c>
    </row>
    <row r="5633" spans="1:3" x14ac:dyDescent="0.25">
      <c r="A5633">
        <v>80010</v>
      </c>
      <c r="B5633" t="s">
        <v>1601</v>
      </c>
      <c r="C5633" s="14" t="s">
        <v>4106</v>
      </c>
    </row>
    <row r="5634" spans="1:3" x14ac:dyDescent="0.25">
      <c r="A5634">
        <v>80011</v>
      </c>
      <c r="B5634" t="s">
        <v>1454</v>
      </c>
      <c r="C5634" s="14" t="s">
        <v>4106</v>
      </c>
    </row>
    <row r="5635" spans="1:3" x14ac:dyDescent="0.25">
      <c r="A5635">
        <v>80011</v>
      </c>
      <c r="B5635" t="s">
        <v>1454</v>
      </c>
      <c r="C5635" s="14" t="s">
        <v>4106</v>
      </c>
    </row>
    <row r="5636" spans="1:3" x14ac:dyDescent="0.25">
      <c r="A5636">
        <v>80011</v>
      </c>
      <c r="B5636" t="s">
        <v>1454</v>
      </c>
      <c r="C5636" s="14" t="s">
        <v>4106</v>
      </c>
    </row>
    <row r="5637" spans="1:3" x14ac:dyDescent="0.25">
      <c r="A5637">
        <v>80011</v>
      </c>
      <c r="B5637" t="s">
        <v>1454</v>
      </c>
      <c r="C5637" s="14" t="s">
        <v>4106</v>
      </c>
    </row>
    <row r="5638" spans="1:3" x14ac:dyDescent="0.25">
      <c r="A5638">
        <v>80012</v>
      </c>
      <c r="B5638" t="s">
        <v>4107</v>
      </c>
      <c r="C5638" s="14" t="s">
        <v>3282</v>
      </c>
    </row>
    <row r="5639" spans="1:3" x14ac:dyDescent="0.25">
      <c r="A5639">
        <v>80015</v>
      </c>
      <c r="B5639" t="s">
        <v>1719</v>
      </c>
      <c r="C5639" s="14" t="s">
        <v>2089</v>
      </c>
    </row>
    <row r="5640" spans="1:3" x14ac:dyDescent="0.25">
      <c r="A5640">
        <v>80015</v>
      </c>
      <c r="B5640" t="s">
        <v>1445</v>
      </c>
      <c r="C5640" s="14" t="s">
        <v>1920</v>
      </c>
    </row>
    <row r="5641" spans="1:3" x14ac:dyDescent="0.25">
      <c r="A5641">
        <v>80015</v>
      </c>
      <c r="B5641" t="s">
        <v>1445</v>
      </c>
      <c r="C5641" s="14" t="s">
        <v>1920</v>
      </c>
    </row>
    <row r="5642" spans="1:3" x14ac:dyDescent="0.25">
      <c r="A5642">
        <v>80017</v>
      </c>
      <c r="B5642" t="s">
        <v>4108</v>
      </c>
      <c r="C5642" s="14" t="s">
        <v>4109</v>
      </c>
    </row>
    <row r="5643" spans="1:3" x14ac:dyDescent="0.25">
      <c r="A5643">
        <v>80017</v>
      </c>
      <c r="B5643" t="s">
        <v>4108</v>
      </c>
      <c r="C5643" s="14" t="s">
        <v>4109</v>
      </c>
    </row>
    <row r="5644" spans="1:3" x14ac:dyDescent="0.25">
      <c r="A5644">
        <v>80017</v>
      </c>
      <c r="B5644" t="s">
        <v>4108</v>
      </c>
      <c r="C5644" s="14" t="s">
        <v>4109</v>
      </c>
    </row>
    <row r="5645" spans="1:3" x14ac:dyDescent="0.25">
      <c r="A5645">
        <v>80018</v>
      </c>
      <c r="B5645" t="s">
        <v>4110</v>
      </c>
      <c r="C5645" s="14" t="s">
        <v>4109</v>
      </c>
    </row>
    <row r="5646" spans="1:3" x14ac:dyDescent="0.25">
      <c r="A5646">
        <v>80019</v>
      </c>
      <c r="B5646" t="s">
        <v>4111</v>
      </c>
      <c r="C5646" s="14"/>
    </row>
    <row r="5647" spans="1:3" x14ac:dyDescent="0.25">
      <c r="A5647">
        <v>80019</v>
      </c>
      <c r="B5647" t="s">
        <v>4111</v>
      </c>
      <c r="C5647" s="14"/>
    </row>
    <row r="5648" spans="1:3" x14ac:dyDescent="0.25">
      <c r="A5648">
        <v>80021</v>
      </c>
      <c r="B5648" t="s">
        <v>1535</v>
      </c>
      <c r="C5648" s="14" t="s">
        <v>4100</v>
      </c>
    </row>
    <row r="5649" spans="1:3" x14ac:dyDescent="0.25">
      <c r="A5649">
        <v>80021</v>
      </c>
      <c r="B5649" t="s">
        <v>1535</v>
      </c>
      <c r="C5649" s="14" t="s">
        <v>4100</v>
      </c>
    </row>
    <row r="5650" spans="1:3" x14ac:dyDescent="0.25">
      <c r="A5650">
        <v>80021</v>
      </c>
      <c r="B5650" t="s">
        <v>1535</v>
      </c>
      <c r="C5650" s="14" t="s">
        <v>4100</v>
      </c>
    </row>
    <row r="5651" spans="1:3" x14ac:dyDescent="0.25">
      <c r="A5651">
        <v>80021</v>
      </c>
      <c r="B5651" t="s">
        <v>1535</v>
      </c>
      <c r="C5651" s="14" t="s">
        <v>4100</v>
      </c>
    </row>
    <row r="5652" spans="1:3" x14ac:dyDescent="0.25">
      <c r="A5652">
        <v>80022</v>
      </c>
      <c r="B5652" t="s">
        <v>1535</v>
      </c>
      <c r="C5652" s="14"/>
    </row>
    <row r="5653" spans="1:3" x14ac:dyDescent="0.25">
      <c r="A5653">
        <v>80026</v>
      </c>
      <c r="B5653" t="s">
        <v>4112</v>
      </c>
      <c r="C5653" s="14" t="s">
        <v>4106</v>
      </c>
    </row>
    <row r="5654" spans="1:3" x14ac:dyDescent="0.25">
      <c r="A5654">
        <v>80026</v>
      </c>
      <c r="B5654" t="s">
        <v>4112</v>
      </c>
      <c r="C5654" s="14" t="s">
        <v>4106</v>
      </c>
    </row>
    <row r="5655" spans="1:3" x14ac:dyDescent="0.25">
      <c r="A5655">
        <v>80026</v>
      </c>
      <c r="B5655" t="s">
        <v>4112</v>
      </c>
      <c r="C5655" s="14" t="s">
        <v>4106</v>
      </c>
    </row>
    <row r="5656" spans="1:3" x14ac:dyDescent="0.25">
      <c r="A5656">
        <v>80026</v>
      </c>
      <c r="B5656" t="s">
        <v>4112</v>
      </c>
      <c r="C5656" s="14" t="s">
        <v>4106</v>
      </c>
    </row>
    <row r="5657" spans="1:3" x14ac:dyDescent="0.25">
      <c r="A5657">
        <v>80027</v>
      </c>
      <c r="B5657" t="s">
        <v>4113</v>
      </c>
      <c r="C5657" s="14"/>
    </row>
    <row r="5658" spans="1:3" x14ac:dyDescent="0.25">
      <c r="A5658">
        <v>80027</v>
      </c>
      <c r="B5658" t="s">
        <v>4113</v>
      </c>
      <c r="C5658" s="14"/>
    </row>
    <row r="5659" spans="1:3" x14ac:dyDescent="0.25">
      <c r="A5659">
        <v>80028</v>
      </c>
      <c r="B5659" t="s">
        <v>4114</v>
      </c>
      <c r="C5659" s="14" t="s">
        <v>2978</v>
      </c>
    </row>
    <row r="5660" spans="1:3" x14ac:dyDescent="0.25">
      <c r="A5660">
        <v>80028</v>
      </c>
      <c r="B5660" t="s">
        <v>4114</v>
      </c>
      <c r="C5660" s="14" t="s">
        <v>2978</v>
      </c>
    </row>
    <row r="5661" spans="1:3" x14ac:dyDescent="0.25">
      <c r="A5661">
        <v>80028</v>
      </c>
      <c r="B5661" t="s">
        <v>4114</v>
      </c>
      <c r="C5661" s="14" t="s">
        <v>2978</v>
      </c>
    </row>
    <row r="5662" spans="1:3" x14ac:dyDescent="0.25">
      <c r="A5662">
        <v>80029</v>
      </c>
      <c r="B5662" t="s">
        <v>4115</v>
      </c>
      <c r="C5662" s="14"/>
    </row>
    <row r="5663" spans="1:3" x14ac:dyDescent="0.25">
      <c r="A5663">
        <v>80030</v>
      </c>
      <c r="B5663" t="s">
        <v>2218</v>
      </c>
      <c r="C5663" s="14" t="s">
        <v>4106</v>
      </c>
    </row>
    <row r="5664" spans="1:3" x14ac:dyDescent="0.25">
      <c r="A5664">
        <v>80030</v>
      </c>
      <c r="B5664" t="s">
        <v>2218</v>
      </c>
      <c r="C5664" s="14" t="s">
        <v>4106</v>
      </c>
    </row>
    <row r="5665" spans="1:3" x14ac:dyDescent="0.25">
      <c r="A5665">
        <v>80030</v>
      </c>
      <c r="B5665" t="s">
        <v>2218</v>
      </c>
      <c r="C5665" s="14" t="s">
        <v>4106</v>
      </c>
    </row>
    <row r="5666" spans="1:3" x14ac:dyDescent="0.25">
      <c r="A5666">
        <v>80030</v>
      </c>
      <c r="B5666" t="s">
        <v>2218</v>
      </c>
      <c r="C5666" s="14" t="s">
        <v>4106</v>
      </c>
    </row>
    <row r="5667" spans="1:3" x14ac:dyDescent="0.25">
      <c r="A5667">
        <v>80031</v>
      </c>
      <c r="B5667" t="s">
        <v>4116</v>
      </c>
      <c r="C5667" s="14" t="s">
        <v>4117</v>
      </c>
    </row>
    <row r="5668" spans="1:3" x14ac:dyDescent="0.25">
      <c r="A5668">
        <v>80031</v>
      </c>
      <c r="B5668" t="s">
        <v>4116</v>
      </c>
      <c r="C5668" s="14" t="s">
        <v>4117</v>
      </c>
    </row>
    <row r="5669" spans="1:3" x14ac:dyDescent="0.25">
      <c r="A5669">
        <v>80034</v>
      </c>
      <c r="B5669" t="s">
        <v>4118</v>
      </c>
      <c r="C5669" s="14" t="s">
        <v>4117</v>
      </c>
    </row>
    <row r="5670" spans="1:3" x14ac:dyDescent="0.25">
      <c r="A5670">
        <v>80035</v>
      </c>
      <c r="B5670" t="s">
        <v>1718</v>
      </c>
      <c r="C5670" s="14" t="s">
        <v>4119</v>
      </c>
    </row>
    <row r="5671" spans="1:3" x14ac:dyDescent="0.25">
      <c r="A5671">
        <v>80035</v>
      </c>
      <c r="B5671" t="s">
        <v>1718</v>
      </c>
      <c r="C5671" s="14" t="s">
        <v>4119</v>
      </c>
    </row>
    <row r="5672" spans="1:3" x14ac:dyDescent="0.25">
      <c r="A5672">
        <v>80035</v>
      </c>
      <c r="B5672" t="s">
        <v>1718</v>
      </c>
      <c r="C5672" s="14" t="s">
        <v>4119</v>
      </c>
    </row>
    <row r="5673" spans="1:3" x14ac:dyDescent="0.25">
      <c r="A5673">
        <v>80035</v>
      </c>
      <c r="B5673" t="s">
        <v>1718</v>
      </c>
      <c r="C5673" s="14" t="s">
        <v>4119</v>
      </c>
    </row>
    <row r="5674" spans="1:3" x14ac:dyDescent="0.25">
      <c r="A5674">
        <v>80036</v>
      </c>
      <c r="B5674" t="s">
        <v>4120</v>
      </c>
      <c r="C5674" s="14" t="s">
        <v>4119</v>
      </c>
    </row>
    <row r="5675" spans="1:3" x14ac:dyDescent="0.25">
      <c r="A5675">
        <v>80036</v>
      </c>
      <c r="B5675" t="s">
        <v>4120</v>
      </c>
      <c r="C5675" s="14" t="s">
        <v>4119</v>
      </c>
    </row>
    <row r="5676" spans="1:3" x14ac:dyDescent="0.25">
      <c r="A5676">
        <v>80038</v>
      </c>
      <c r="B5676" t="s">
        <v>4121</v>
      </c>
      <c r="C5676" s="14" t="s">
        <v>4106</v>
      </c>
    </row>
    <row r="5677" spans="1:3" x14ac:dyDescent="0.25">
      <c r="A5677">
        <v>80038</v>
      </c>
      <c r="B5677" t="s">
        <v>4121</v>
      </c>
      <c r="C5677" s="14"/>
    </row>
    <row r="5678" spans="1:3" x14ac:dyDescent="0.25">
      <c r="A5678">
        <v>80039</v>
      </c>
      <c r="B5678" t="s">
        <v>1480</v>
      </c>
      <c r="C5678" s="14" t="s">
        <v>4117</v>
      </c>
    </row>
    <row r="5679" spans="1:3" x14ac:dyDescent="0.25">
      <c r="A5679">
        <v>80039</v>
      </c>
      <c r="B5679" t="s">
        <v>1480</v>
      </c>
      <c r="C5679" s="14" t="s">
        <v>4117</v>
      </c>
    </row>
    <row r="5680" spans="1:3" x14ac:dyDescent="0.25">
      <c r="A5680">
        <v>80039</v>
      </c>
      <c r="B5680" t="s">
        <v>1480</v>
      </c>
      <c r="C5680" s="14" t="s">
        <v>4117</v>
      </c>
    </row>
    <row r="5681" spans="1:3" x14ac:dyDescent="0.25">
      <c r="A5681">
        <v>80039</v>
      </c>
      <c r="B5681" t="s">
        <v>1480</v>
      </c>
      <c r="C5681" s="14" t="s">
        <v>4117</v>
      </c>
    </row>
    <row r="5682" spans="1:3" x14ac:dyDescent="0.25">
      <c r="A5682">
        <v>80040</v>
      </c>
      <c r="B5682" t="s">
        <v>4122</v>
      </c>
      <c r="C5682" s="14" t="s">
        <v>4123</v>
      </c>
    </row>
    <row r="5683" spans="1:3" x14ac:dyDescent="0.25">
      <c r="A5683">
        <v>80041</v>
      </c>
      <c r="B5683" t="s">
        <v>4124</v>
      </c>
      <c r="C5683" s="14" t="s">
        <v>1920</v>
      </c>
    </row>
    <row r="5684" spans="1:3" x14ac:dyDescent="0.25">
      <c r="A5684">
        <v>80041</v>
      </c>
      <c r="B5684" t="s">
        <v>4124</v>
      </c>
      <c r="C5684" s="14" t="s">
        <v>1920</v>
      </c>
    </row>
    <row r="5685" spans="1:3" x14ac:dyDescent="0.25">
      <c r="A5685">
        <v>80041</v>
      </c>
      <c r="B5685" t="s">
        <v>4124</v>
      </c>
      <c r="C5685" s="14" t="s">
        <v>1920</v>
      </c>
    </row>
    <row r="5686" spans="1:3" x14ac:dyDescent="0.25">
      <c r="A5686">
        <v>80041</v>
      </c>
      <c r="B5686" t="s">
        <v>4124</v>
      </c>
      <c r="C5686" s="14" t="s">
        <v>1920</v>
      </c>
    </row>
    <row r="5687" spans="1:3" x14ac:dyDescent="0.25">
      <c r="A5687">
        <v>80042</v>
      </c>
      <c r="B5687" t="s">
        <v>4125</v>
      </c>
      <c r="C5687" s="14" t="s">
        <v>4117</v>
      </c>
    </row>
    <row r="5688" spans="1:3" x14ac:dyDescent="0.25">
      <c r="A5688">
        <v>80042</v>
      </c>
      <c r="B5688" t="s">
        <v>4125</v>
      </c>
      <c r="C5688" s="14"/>
    </row>
    <row r="5689" spans="1:3" x14ac:dyDescent="0.25">
      <c r="A5689">
        <v>80043</v>
      </c>
      <c r="B5689" t="s">
        <v>4126</v>
      </c>
      <c r="C5689" s="14"/>
    </row>
    <row r="5690" spans="1:3" x14ac:dyDescent="0.25">
      <c r="A5690">
        <v>80043</v>
      </c>
      <c r="B5690" t="s">
        <v>4126</v>
      </c>
      <c r="C5690" s="14"/>
    </row>
    <row r="5691" spans="1:3" x14ac:dyDescent="0.25">
      <c r="A5691">
        <v>80044</v>
      </c>
      <c r="B5691" t="s">
        <v>4101</v>
      </c>
      <c r="C5691" s="14" t="s">
        <v>4127</v>
      </c>
    </row>
    <row r="5692" spans="1:3" x14ac:dyDescent="0.25">
      <c r="A5692">
        <v>80044</v>
      </c>
      <c r="B5692" t="s">
        <v>4101</v>
      </c>
      <c r="C5692" s="14" t="s">
        <v>4127</v>
      </c>
    </row>
    <row r="5693" spans="1:3" x14ac:dyDescent="0.25">
      <c r="A5693">
        <v>80044</v>
      </c>
      <c r="B5693" t="s">
        <v>4101</v>
      </c>
      <c r="C5693" s="14" t="s">
        <v>4127</v>
      </c>
    </row>
    <row r="5694" spans="1:3" x14ac:dyDescent="0.25">
      <c r="A5694">
        <v>80044</v>
      </c>
      <c r="B5694" t="s">
        <v>4101</v>
      </c>
      <c r="C5694" s="14" t="s">
        <v>4127</v>
      </c>
    </row>
    <row r="5695" spans="1:3" x14ac:dyDescent="0.25">
      <c r="A5695">
        <v>80046</v>
      </c>
      <c r="B5695" t="s">
        <v>4128</v>
      </c>
      <c r="C5695" s="14"/>
    </row>
    <row r="5696" spans="1:3" x14ac:dyDescent="0.25">
      <c r="A5696">
        <v>80046</v>
      </c>
      <c r="B5696" t="s">
        <v>4128</v>
      </c>
      <c r="C5696" s="14"/>
    </row>
    <row r="5697" spans="1:3" x14ac:dyDescent="0.25">
      <c r="A5697">
        <v>80046</v>
      </c>
      <c r="B5697" t="s">
        <v>4128</v>
      </c>
      <c r="C5697" s="14"/>
    </row>
    <row r="5698" spans="1:3" x14ac:dyDescent="0.25">
      <c r="A5698">
        <v>80046</v>
      </c>
      <c r="B5698" t="s">
        <v>4128</v>
      </c>
      <c r="C5698" s="14"/>
    </row>
    <row r="5699" spans="1:3" x14ac:dyDescent="0.25">
      <c r="A5699">
        <v>80047</v>
      </c>
      <c r="B5699" t="s">
        <v>4129</v>
      </c>
      <c r="C5699" s="14"/>
    </row>
    <row r="5700" spans="1:3" x14ac:dyDescent="0.25">
      <c r="A5700">
        <v>80048</v>
      </c>
      <c r="B5700" t="s">
        <v>4130</v>
      </c>
      <c r="C5700" s="14" t="s">
        <v>3144</v>
      </c>
    </row>
    <row r="5701" spans="1:3" x14ac:dyDescent="0.25">
      <c r="A5701">
        <v>80048</v>
      </c>
      <c r="B5701" t="s">
        <v>4130</v>
      </c>
      <c r="C5701" s="14" t="s">
        <v>3144</v>
      </c>
    </row>
    <row r="5702" spans="1:3" x14ac:dyDescent="0.25">
      <c r="A5702">
        <v>80048</v>
      </c>
      <c r="B5702" t="s">
        <v>4130</v>
      </c>
      <c r="C5702" s="14" t="s">
        <v>3144</v>
      </c>
    </row>
    <row r="5703" spans="1:3" x14ac:dyDescent="0.25">
      <c r="A5703">
        <v>80048</v>
      </c>
      <c r="B5703" t="s">
        <v>4130</v>
      </c>
      <c r="C5703" s="14" t="s">
        <v>3144</v>
      </c>
    </row>
    <row r="5704" spans="1:3" x14ac:dyDescent="0.25">
      <c r="A5704">
        <v>80049</v>
      </c>
      <c r="B5704" t="s">
        <v>4131</v>
      </c>
      <c r="C5704" s="14" t="s">
        <v>4132</v>
      </c>
    </row>
    <row r="5705" spans="1:3" x14ac:dyDescent="0.25">
      <c r="A5705">
        <v>80049</v>
      </c>
      <c r="B5705" t="s">
        <v>4131</v>
      </c>
      <c r="C5705" s="14" t="s">
        <v>4132</v>
      </c>
    </row>
    <row r="5706" spans="1:3" x14ac:dyDescent="0.25">
      <c r="A5706">
        <v>80049</v>
      </c>
      <c r="B5706" t="s">
        <v>4131</v>
      </c>
      <c r="C5706" s="14" t="s">
        <v>4132</v>
      </c>
    </row>
    <row r="5707" spans="1:3" x14ac:dyDescent="0.25">
      <c r="A5707">
        <v>80052</v>
      </c>
      <c r="B5707" t="s">
        <v>4133</v>
      </c>
      <c r="C5707" s="14" t="s">
        <v>2854</v>
      </c>
    </row>
    <row r="5708" spans="1:3" x14ac:dyDescent="0.25">
      <c r="A5708">
        <v>80052</v>
      </c>
      <c r="B5708" t="s">
        <v>4133</v>
      </c>
      <c r="C5708" s="14" t="s">
        <v>2854</v>
      </c>
    </row>
    <row r="5709" spans="1:3" x14ac:dyDescent="0.25">
      <c r="A5709">
        <v>80052</v>
      </c>
      <c r="B5709" t="s">
        <v>4133</v>
      </c>
      <c r="C5709" s="14" t="s">
        <v>2854</v>
      </c>
    </row>
    <row r="5710" spans="1:3" x14ac:dyDescent="0.25">
      <c r="A5710">
        <v>80053</v>
      </c>
      <c r="B5710" t="s">
        <v>4134</v>
      </c>
      <c r="C5710" s="14" t="s">
        <v>4135</v>
      </c>
    </row>
    <row r="5711" spans="1:3" x14ac:dyDescent="0.25">
      <c r="A5711">
        <v>80053</v>
      </c>
      <c r="B5711" t="s">
        <v>4134</v>
      </c>
      <c r="C5711" s="14" t="s">
        <v>4135</v>
      </c>
    </row>
    <row r="5712" spans="1:3" x14ac:dyDescent="0.25">
      <c r="A5712">
        <v>80053</v>
      </c>
      <c r="B5712" t="s">
        <v>4134</v>
      </c>
      <c r="C5712" s="14" t="s">
        <v>4135</v>
      </c>
    </row>
    <row r="5713" spans="1:3" x14ac:dyDescent="0.25">
      <c r="A5713">
        <v>80056</v>
      </c>
      <c r="B5713" t="s">
        <v>4136</v>
      </c>
      <c r="C5713" s="14" t="s">
        <v>2461</v>
      </c>
    </row>
    <row r="5714" spans="1:3" x14ac:dyDescent="0.25">
      <c r="A5714">
        <v>80056</v>
      </c>
      <c r="B5714" t="s">
        <v>4137</v>
      </c>
      <c r="C5714" s="14" t="s">
        <v>2370</v>
      </c>
    </row>
    <row r="5715" spans="1:3" x14ac:dyDescent="0.25">
      <c r="A5715">
        <v>80056</v>
      </c>
      <c r="B5715" t="s">
        <v>4136</v>
      </c>
      <c r="C5715" s="14" t="s">
        <v>2461</v>
      </c>
    </row>
    <row r="5716" spans="1:3" x14ac:dyDescent="0.25">
      <c r="A5716">
        <v>80056</v>
      </c>
      <c r="B5716" t="s">
        <v>4136</v>
      </c>
      <c r="C5716" s="14" t="s">
        <v>4138</v>
      </c>
    </row>
    <row r="5717" spans="1:3" x14ac:dyDescent="0.25">
      <c r="A5717">
        <v>80057</v>
      </c>
      <c r="B5717" t="s">
        <v>4139</v>
      </c>
      <c r="C5717" s="14" t="s">
        <v>2461</v>
      </c>
    </row>
    <row r="5718" spans="1:3" x14ac:dyDescent="0.25">
      <c r="A5718">
        <v>80058</v>
      </c>
      <c r="B5718" t="s">
        <v>4140</v>
      </c>
      <c r="C5718" s="14" t="s">
        <v>4138</v>
      </c>
    </row>
    <row r="5719" spans="1:3" x14ac:dyDescent="0.25">
      <c r="A5719">
        <v>80059</v>
      </c>
      <c r="B5719" t="s">
        <v>4141</v>
      </c>
      <c r="C5719" s="14" t="s">
        <v>4142</v>
      </c>
    </row>
    <row r="5720" spans="1:3" x14ac:dyDescent="0.25">
      <c r="A5720">
        <v>80060</v>
      </c>
      <c r="B5720" t="s">
        <v>4143</v>
      </c>
      <c r="C5720" s="14" t="s">
        <v>1931</v>
      </c>
    </row>
    <row r="5721" spans="1:3" x14ac:dyDescent="0.25">
      <c r="A5721">
        <v>80062</v>
      </c>
      <c r="B5721" t="s">
        <v>4144</v>
      </c>
      <c r="C5721" s="14" t="s">
        <v>2370</v>
      </c>
    </row>
    <row r="5722" spans="1:3" x14ac:dyDescent="0.25">
      <c r="A5722">
        <v>80062</v>
      </c>
      <c r="B5722" t="s">
        <v>4144</v>
      </c>
      <c r="C5722" s="14"/>
    </row>
    <row r="5723" spans="1:3" x14ac:dyDescent="0.25">
      <c r="A5723">
        <v>80062</v>
      </c>
      <c r="B5723" t="s">
        <v>4144</v>
      </c>
      <c r="C5723" s="14"/>
    </row>
    <row r="5724" spans="1:3" x14ac:dyDescent="0.25">
      <c r="A5724">
        <v>80063</v>
      </c>
      <c r="B5724" t="s">
        <v>4145</v>
      </c>
      <c r="C5724" s="14" t="s">
        <v>4146</v>
      </c>
    </row>
    <row r="5725" spans="1:3" x14ac:dyDescent="0.25">
      <c r="A5725">
        <v>80064</v>
      </c>
      <c r="B5725" t="s">
        <v>4147</v>
      </c>
      <c r="C5725" s="14"/>
    </row>
    <row r="5726" spans="1:3" x14ac:dyDescent="0.25">
      <c r="A5726">
        <v>80065</v>
      </c>
      <c r="B5726" t="s">
        <v>4148</v>
      </c>
      <c r="C5726" s="14" t="s">
        <v>4149</v>
      </c>
    </row>
    <row r="5727" spans="1:3" x14ac:dyDescent="0.25">
      <c r="A5727">
        <v>80067</v>
      </c>
      <c r="B5727" t="s">
        <v>4150</v>
      </c>
      <c r="C5727" s="14" t="s">
        <v>4104</v>
      </c>
    </row>
    <row r="5728" spans="1:3" x14ac:dyDescent="0.25">
      <c r="A5728">
        <v>80067</v>
      </c>
      <c r="B5728" t="s">
        <v>4150</v>
      </c>
      <c r="C5728" s="14" t="s">
        <v>4104</v>
      </c>
    </row>
    <row r="5729" spans="1:3" x14ac:dyDescent="0.25">
      <c r="A5729">
        <v>80067</v>
      </c>
      <c r="B5729" t="s">
        <v>4150</v>
      </c>
      <c r="C5729" s="14" t="s">
        <v>4104</v>
      </c>
    </row>
    <row r="5730" spans="1:3" x14ac:dyDescent="0.25">
      <c r="A5730">
        <v>80067</v>
      </c>
      <c r="B5730" t="s">
        <v>1670</v>
      </c>
      <c r="C5730" s="14"/>
    </row>
    <row r="5731" spans="1:3" x14ac:dyDescent="0.25">
      <c r="A5731">
        <v>80069</v>
      </c>
      <c r="B5731" t="s">
        <v>4151</v>
      </c>
      <c r="C5731" s="14" t="s">
        <v>3240</v>
      </c>
    </row>
    <row r="5732" spans="1:3" x14ac:dyDescent="0.25">
      <c r="A5732">
        <v>80070</v>
      </c>
      <c r="B5732" t="s">
        <v>1670</v>
      </c>
      <c r="C5732" s="14" t="s">
        <v>1941</v>
      </c>
    </row>
    <row r="5733" spans="1:3" x14ac:dyDescent="0.25">
      <c r="A5733">
        <v>80070</v>
      </c>
      <c r="B5733" t="s">
        <v>4150</v>
      </c>
      <c r="C5733" s="14" t="s">
        <v>3282</v>
      </c>
    </row>
    <row r="5734" spans="1:3" x14ac:dyDescent="0.25">
      <c r="A5734">
        <v>80071</v>
      </c>
      <c r="B5734" t="s">
        <v>4152</v>
      </c>
      <c r="C5734" s="14" t="s">
        <v>4153</v>
      </c>
    </row>
    <row r="5735" spans="1:3" x14ac:dyDescent="0.25">
      <c r="A5735">
        <v>80071</v>
      </c>
      <c r="B5735" t="s">
        <v>4152</v>
      </c>
      <c r="C5735" s="14" t="s">
        <v>4153</v>
      </c>
    </row>
    <row r="5736" spans="1:3" x14ac:dyDescent="0.25">
      <c r="A5736">
        <v>80071</v>
      </c>
      <c r="B5736" t="s">
        <v>4152</v>
      </c>
      <c r="C5736" s="14" t="s">
        <v>4153</v>
      </c>
    </row>
    <row r="5737" spans="1:3" x14ac:dyDescent="0.25">
      <c r="A5737">
        <v>80072</v>
      </c>
      <c r="B5737" t="s">
        <v>4154</v>
      </c>
      <c r="C5737" s="14"/>
    </row>
    <row r="5738" spans="1:3" x14ac:dyDescent="0.25">
      <c r="A5738">
        <v>80072</v>
      </c>
      <c r="B5738" t="s">
        <v>4154</v>
      </c>
      <c r="C5738" s="14"/>
    </row>
    <row r="5739" spans="1:3" x14ac:dyDescent="0.25">
      <c r="A5739">
        <v>80072</v>
      </c>
      <c r="B5739" t="s">
        <v>4154</v>
      </c>
      <c r="C5739" s="14"/>
    </row>
    <row r="5740" spans="1:3" x14ac:dyDescent="0.25">
      <c r="A5740">
        <v>80072</v>
      </c>
      <c r="B5740" t="s">
        <v>4154</v>
      </c>
      <c r="C5740" s="14"/>
    </row>
    <row r="5741" spans="1:3" x14ac:dyDescent="0.25">
      <c r="A5741">
        <v>80073</v>
      </c>
      <c r="B5741" t="s">
        <v>4155</v>
      </c>
      <c r="C5741" s="14" t="s">
        <v>4117</v>
      </c>
    </row>
    <row r="5742" spans="1:3" x14ac:dyDescent="0.25">
      <c r="A5742">
        <v>80073</v>
      </c>
      <c r="B5742" t="s">
        <v>4155</v>
      </c>
      <c r="C5742" s="14" t="s">
        <v>4117</v>
      </c>
    </row>
    <row r="5743" spans="1:3" x14ac:dyDescent="0.25">
      <c r="A5743">
        <v>80073</v>
      </c>
      <c r="B5743" t="s">
        <v>4155</v>
      </c>
      <c r="C5743" s="14" t="s">
        <v>4117</v>
      </c>
    </row>
    <row r="5744" spans="1:3" x14ac:dyDescent="0.25">
      <c r="A5744">
        <v>80074</v>
      </c>
      <c r="B5744" t="s">
        <v>4156</v>
      </c>
      <c r="C5744" s="14" t="s">
        <v>4117</v>
      </c>
    </row>
    <row r="5745" spans="1:3" x14ac:dyDescent="0.25">
      <c r="A5745">
        <v>80074</v>
      </c>
      <c r="B5745" t="s">
        <v>4156</v>
      </c>
      <c r="C5745" s="14"/>
    </row>
    <row r="5746" spans="1:3" x14ac:dyDescent="0.25">
      <c r="A5746">
        <v>80075</v>
      </c>
      <c r="B5746" t="s">
        <v>4157</v>
      </c>
      <c r="C5746" s="14"/>
    </row>
    <row r="5747" spans="1:3" x14ac:dyDescent="0.25">
      <c r="A5747">
        <v>80075</v>
      </c>
      <c r="B5747" t="s">
        <v>4157</v>
      </c>
      <c r="C5747" s="14" t="s">
        <v>4117</v>
      </c>
    </row>
    <row r="5748" spans="1:3" x14ac:dyDescent="0.25">
      <c r="A5748">
        <v>80081</v>
      </c>
      <c r="B5748" t="s">
        <v>4134</v>
      </c>
      <c r="C5748" s="14" t="s">
        <v>4158</v>
      </c>
    </row>
    <row r="5749" spans="1:3" x14ac:dyDescent="0.25">
      <c r="A5749">
        <v>80084</v>
      </c>
      <c r="B5749" t="s">
        <v>4159</v>
      </c>
      <c r="C5749" s="14"/>
    </row>
    <row r="5750" spans="1:3" x14ac:dyDescent="0.25">
      <c r="A5750">
        <v>80084</v>
      </c>
      <c r="B5750" t="s">
        <v>4159</v>
      </c>
      <c r="C5750" s="14"/>
    </row>
    <row r="5751" spans="1:3" x14ac:dyDescent="0.25">
      <c r="A5751">
        <v>80085</v>
      </c>
      <c r="B5751" t="s">
        <v>4101</v>
      </c>
      <c r="C5751" s="14" t="s">
        <v>4160</v>
      </c>
    </row>
    <row r="5752" spans="1:3" x14ac:dyDescent="0.25">
      <c r="A5752">
        <v>80087</v>
      </c>
      <c r="B5752" t="s">
        <v>4161</v>
      </c>
      <c r="C5752" s="14"/>
    </row>
    <row r="5753" spans="1:3" x14ac:dyDescent="0.25">
      <c r="A5753">
        <v>80088</v>
      </c>
      <c r="B5753" t="s">
        <v>4162</v>
      </c>
      <c r="C5753" s="14"/>
    </row>
    <row r="5754" spans="1:3" x14ac:dyDescent="0.25">
      <c r="A5754">
        <v>80095</v>
      </c>
      <c r="B5754" t="s">
        <v>4163</v>
      </c>
      <c r="C5754" s="14" t="s">
        <v>4160</v>
      </c>
    </row>
    <row r="5755" spans="1:3" x14ac:dyDescent="0.25">
      <c r="A5755">
        <v>80095</v>
      </c>
      <c r="B5755" t="s">
        <v>4163</v>
      </c>
      <c r="C5755" s="14" t="s">
        <v>4160</v>
      </c>
    </row>
    <row r="5756" spans="1:3" x14ac:dyDescent="0.25">
      <c r="A5756">
        <v>80101</v>
      </c>
      <c r="B5756" t="s">
        <v>4164</v>
      </c>
      <c r="C5756" s="14" t="s">
        <v>4160</v>
      </c>
    </row>
    <row r="5757" spans="1:3" x14ac:dyDescent="0.25">
      <c r="A5757">
        <v>80101</v>
      </c>
      <c r="B5757" t="s">
        <v>4164</v>
      </c>
      <c r="C5757" s="14" t="s">
        <v>4160</v>
      </c>
    </row>
    <row r="5758" spans="1:3" x14ac:dyDescent="0.25">
      <c r="A5758">
        <v>80102</v>
      </c>
      <c r="B5758" t="s">
        <v>4165</v>
      </c>
      <c r="C5758" s="14" t="s">
        <v>4127</v>
      </c>
    </row>
    <row r="5759" spans="1:3" x14ac:dyDescent="0.25">
      <c r="A5759">
        <v>80103</v>
      </c>
      <c r="B5759" t="s">
        <v>4166</v>
      </c>
      <c r="C5759" s="14"/>
    </row>
    <row r="5760" spans="1:3" x14ac:dyDescent="0.25">
      <c r="A5760">
        <v>80103</v>
      </c>
      <c r="B5760" t="s">
        <v>4166</v>
      </c>
      <c r="C5760" s="14"/>
    </row>
    <row r="5761" spans="1:3" x14ac:dyDescent="0.25">
      <c r="A5761">
        <v>80104</v>
      </c>
      <c r="B5761" t="s">
        <v>1255</v>
      </c>
      <c r="C5761" s="14" t="s">
        <v>4160</v>
      </c>
    </row>
    <row r="5762" spans="1:3" x14ac:dyDescent="0.25">
      <c r="A5762">
        <v>80105</v>
      </c>
      <c r="B5762" t="s">
        <v>4167</v>
      </c>
      <c r="C5762" s="14"/>
    </row>
    <row r="5763" spans="1:3" x14ac:dyDescent="0.25">
      <c r="A5763">
        <v>80105</v>
      </c>
      <c r="B5763" t="s">
        <v>4167</v>
      </c>
      <c r="C5763" s="14" t="s">
        <v>4160</v>
      </c>
    </row>
    <row r="5764" spans="1:3" x14ac:dyDescent="0.25">
      <c r="A5764">
        <v>80106</v>
      </c>
      <c r="B5764" t="s">
        <v>4168</v>
      </c>
      <c r="C5764" s="14" t="s">
        <v>4127</v>
      </c>
    </row>
    <row r="5765" spans="1:3" x14ac:dyDescent="0.25">
      <c r="A5765">
        <v>80106</v>
      </c>
      <c r="B5765" t="s">
        <v>4168</v>
      </c>
      <c r="C5765" s="14"/>
    </row>
    <row r="5766" spans="1:3" x14ac:dyDescent="0.25">
      <c r="A5766">
        <v>80107</v>
      </c>
      <c r="B5766" t="s">
        <v>4169</v>
      </c>
      <c r="C5766" s="14"/>
    </row>
    <row r="5767" spans="1:3" x14ac:dyDescent="0.25">
      <c r="A5767">
        <v>80107</v>
      </c>
      <c r="B5767" t="s">
        <v>4169</v>
      </c>
      <c r="C5767" s="14" t="s">
        <v>4127</v>
      </c>
    </row>
    <row r="5768" spans="1:3" x14ac:dyDescent="0.25">
      <c r="A5768">
        <v>80108</v>
      </c>
      <c r="B5768" t="s">
        <v>4170</v>
      </c>
      <c r="C5768" s="14" t="s">
        <v>4160</v>
      </c>
    </row>
    <row r="5769" spans="1:3" x14ac:dyDescent="0.25">
      <c r="A5769">
        <v>80108</v>
      </c>
      <c r="B5769" t="s">
        <v>4170</v>
      </c>
      <c r="C5769" s="14" t="s">
        <v>4160</v>
      </c>
    </row>
    <row r="5770" spans="1:3" x14ac:dyDescent="0.25">
      <c r="A5770">
        <v>80109</v>
      </c>
      <c r="B5770" t="s">
        <v>1833</v>
      </c>
      <c r="C5770" s="14" t="s">
        <v>1968</v>
      </c>
    </row>
    <row r="5771" spans="1:3" x14ac:dyDescent="0.25">
      <c r="A5771">
        <v>80109</v>
      </c>
      <c r="B5771" t="s">
        <v>1833</v>
      </c>
      <c r="C5771" s="14"/>
    </row>
    <row r="5772" spans="1:3" x14ac:dyDescent="0.25">
      <c r="A5772">
        <v>80114</v>
      </c>
      <c r="B5772" t="s">
        <v>4171</v>
      </c>
      <c r="C5772" s="14"/>
    </row>
    <row r="5773" spans="1:3" x14ac:dyDescent="0.25">
      <c r="A5773">
        <v>80114</v>
      </c>
      <c r="B5773" t="s">
        <v>4171</v>
      </c>
      <c r="C5773" s="14" t="s">
        <v>4100</v>
      </c>
    </row>
    <row r="5774" spans="1:3" x14ac:dyDescent="0.25">
      <c r="A5774">
        <v>80115</v>
      </c>
      <c r="B5774" t="s">
        <v>4172</v>
      </c>
      <c r="C5774" s="14" t="s">
        <v>3054</v>
      </c>
    </row>
    <row r="5775" spans="1:3" x14ac:dyDescent="0.25">
      <c r="A5775">
        <v>80115</v>
      </c>
      <c r="B5775" t="s">
        <v>4172</v>
      </c>
      <c r="C5775" s="14" t="s">
        <v>3054</v>
      </c>
    </row>
    <row r="5776" spans="1:3" x14ac:dyDescent="0.25">
      <c r="A5776">
        <v>80115</v>
      </c>
      <c r="B5776" t="s">
        <v>4172</v>
      </c>
      <c r="C5776" s="14" t="s">
        <v>3054</v>
      </c>
    </row>
    <row r="5777" spans="1:3" x14ac:dyDescent="0.25">
      <c r="A5777">
        <v>80115</v>
      </c>
      <c r="B5777" t="s">
        <v>4172</v>
      </c>
      <c r="C5777" s="14" t="s">
        <v>3054</v>
      </c>
    </row>
    <row r="5778" spans="1:3" x14ac:dyDescent="0.25">
      <c r="A5778">
        <v>80116</v>
      </c>
      <c r="B5778" t="s">
        <v>1124</v>
      </c>
      <c r="C5778" s="14" t="s">
        <v>3054</v>
      </c>
    </row>
    <row r="5779" spans="1:3" x14ac:dyDescent="0.25">
      <c r="A5779">
        <v>80117</v>
      </c>
      <c r="B5779" t="s">
        <v>4173</v>
      </c>
      <c r="C5779" s="14" t="s">
        <v>3054</v>
      </c>
    </row>
    <row r="5780" spans="1:3" x14ac:dyDescent="0.25">
      <c r="A5780">
        <v>80118</v>
      </c>
      <c r="B5780" t="s">
        <v>4174</v>
      </c>
      <c r="C5780" s="14"/>
    </row>
    <row r="5781" spans="1:3" x14ac:dyDescent="0.25">
      <c r="A5781">
        <v>80119</v>
      </c>
      <c r="B5781" t="s">
        <v>4175</v>
      </c>
      <c r="C5781" s="14" t="s">
        <v>4100</v>
      </c>
    </row>
    <row r="5782" spans="1:3" x14ac:dyDescent="0.25">
      <c r="A5782">
        <v>80119</v>
      </c>
      <c r="B5782" t="s">
        <v>4175</v>
      </c>
      <c r="C5782" s="14" t="s">
        <v>4100</v>
      </c>
    </row>
    <row r="5783" spans="1:3" x14ac:dyDescent="0.25">
      <c r="A5783">
        <v>80119</v>
      </c>
      <c r="B5783" t="s">
        <v>4175</v>
      </c>
      <c r="C5783" s="14" t="s">
        <v>4100</v>
      </c>
    </row>
    <row r="5784" spans="1:3" x14ac:dyDescent="0.25">
      <c r="A5784">
        <v>80119</v>
      </c>
      <c r="B5784" t="s">
        <v>4175</v>
      </c>
      <c r="C5784" s="14" t="s">
        <v>4100</v>
      </c>
    </row>
    <row r="5785" spans="1:3" x14ac:dyDescent="0.25">
      <c r="A5785">
        <v>80120</v>
      </c>
      <c r="B5785" t="s">
        <v>4176</v>
      </c>
      <c r="C5785" s="14" t="s">
        <v>4177</v>
      </c>
    </row>
    <row r="5786" spans="1:3" x14ac:dyDescent="0.25">
      <c r="A5786">
        <v>80126</v>
      </c>
      <c r="B5786" t="s">
        <v>4178</v>
      </c>
      <c r="C5786" s="14" t="s">
        <v>4179</v>
      </c>
    </row>
    <row r="5787" spans="1:3" x14ac:dyDescent="0.25">
      <c r="A5787">
        <v>80126</v>
      </c>
      <c r="B5787" t="s">
        <v>1535</v>
      </c>
      <c r="C5787" s="14"/>
    </row>
    <row r="5788" spans="1:3" x14ac:dyDescent="0.25">
      <c r="A5788">
        <v>80132</v>
      </c>
      <c r="B5788" t="s">
        <v>4180</v>
      </c>
      <c r="C5788" s="14" t="s">
        <v>4127</v>
      </c>
    </row>
    <row r="5789" spans="1:3" x14ac:dyDescent="0.25">
      <c r="A5789">
        <v>80132</v>
      </c>
      <c r="B5789" t="s">
        <v>4180</v>
      </c>
      <c r="C5789" s="14"/>
    </row>
    <row r="5790" spans="1:3" x14ac:dyDescent="0.25">
      <c r="A5790">
        <v>80139</v>
      </c>
      <c r="B5790" t="s">
        <v>4181</v>
      </c>
      <c r="C5790" s="14" t="s">
        <v>2374</v>
      </c>
    </row>
    <row r="5791" spans="1:3" x14ac:dyDescent="0.25">
      <c r="A5791">
        <v>80139</v>
      </c>
      <c r="B5791" t="s">
        <v>4181</v>
      </c>
      <c r="C5791" s="14" t="s">
        <v>2374</v>
      </c>
    </row>
    <row r="5792" spans="1:3" x14ac:dyDescent="0.25">
      <c r="A5792">
        <v>80139</v>
      </c>
      <c r="B5792" t="s">
        <v>4181</v>
      </c>
      <c r="C5792" s="14" t="s">
        <v>2374</v>
      </c>
    </row>
    <row r="5793" spans="1:3" x14ac:dyDescent="0.25">
      <c r="A5793">
        <v>80139</v>
      </c>
      <c r="B5793" t="s">
        <v>4181</v>
      </c>
      <c r="C5793" s="14" t="s">
        <v>2374</v>
      </c>
    </row>
    <row r="5794" spans="1:3" x14ac:dyDescent="0.25">
      <c r="A5794">
        <v>80142</v>
      </c>
      <c r="B5794" t="s">
        <v>4182</v>
      </c>
      <c r="C5794" s="14" t="s">
        <v>4109</v>
      </c>
    </row>
    <row r="5795" spans="1:3" x14ac:dyDescent="0.25">
      <c r="A5795">
        <v>80142</v>
      </c>
      <c r="B5795" t="s">
        <v>4182</v>
      </c>
      <c r="C5795" s="14"/>
    </row>
    <row r="5796" spans="1:3" x14ac:dyDescent="0.25">
      <c r="A5796">
        <v>80143</v>
      </c>
      <c r="B5796" t="s">
        <v>4183</v>
      </c>
      <c r="C5796" s="14" t="s">
        <v>2937</v>
      </c>
    </row>
    <row r="5797" spans="1:3" x14ac:dyDescent="0.25">
      <c r="A5797">
        <v>80143</v>
      </c>
      <c r="B5797" t="s">
        <v>4183</v>
      </c>
      <c r="C5797" s="14"/>
    </row>
    <row r="5798" spans="1:3" x14ac:dyDescent="0.25">
      <c r="A5798">
        <v>80148</v>
      </c>
      <c r="B5798" t="s">
        <v>4184</v>
      </c>
      <c r="C5798" s="14"/>
    </row>
    <row r="5799" spans="1:3" x14ac:dyDescent="0.25">
      <c r="A5799">
        <v>80148</v>
      </c>
      <c r="B5799" t="s">
        <v>4184</v>
      </c>
      <c r="C5799" s="14"/>
    </row>
    <row r="5800" spans="1:3" x14ac:dyDescent="0.25">
      <c r="A5800">
        <v>80150</v>
      </c>
      <c r="B5800" t="s">
        <v>4185</v>
      </c>
      <c r="C5800" s="14" t="s">
        <v>4100</v>
      </c>
    </row>
    <row r="5801" spans="1:3" x14ac:dyDescent="0.25">
      <c r="A5801">
        <v>80150</v>
      </c>
      <c r="B5801" t="s">
        <v>4185</v>
      </c>
      <c r="C5801" s="14"/>
    </row>
    <row r="5802" spans="1:3" x14ac:dyDescent="0.25">
      <c r="A5802">
        <v>80150</v>
      </c>
      <c r="B5802" t="s">
        <v>4185</v>
      </c>
      <c r="C5802" s="14" t="s">
        <v>4100</v>
      </c>
    </row>
    <row r="5803" spans="1:3" x14ac:dyDescent="0.25">
      <c r="A5803">
        <v>80153</v>
      </c>
      <c r="B5803" t="s">
        <v>4186</v>
      </c>
      <c r="C5803" s="14"/>
    </row>
    <row r="5804" spans="1:3" x14ac:dyDescent="0.25">
      <c r="A5804">
        <v>80159</v>
      </c>
      <c r="B5804" t="s">
        <v>4187</v>
      </c>
      <c r="C5804" s="14" t="s">
        <v>4188</v>
      </c>
    </row>
    <row r="5805" spans="1:3" x14ac:dyDescent="0.25">
      <c r="A5805">
        <v>80159</v>
      </c>
      <c r="B5805" t="s">
        <v>4187</v>
      </c>
      <c r="C5805" s="14" t="s">
        <v>4188</v>
      </c>
    </row>
    <row r="5806" spans="1:3" x14ac:dyDescent="0.25">
      <c r="A5806">
        <v>80159</v>
      </c>
      <c r="B5806" t="s">
        <v>4187</v>
      </c>
      <c r="C5806" s="14" t="s">
        <v>4188</v>
      </c>
    </row>
    <row r="5807" spans="1:3" x14ac:dyDescent="0.25">
      <c r="A5807">
        <v>80159</v>
      </c>
      <c r="B5807" t="s">
        <v>4187</v>
      </c>
      <c r="C5807" s="14" t="s">
        <v>4188</v>
      </c>
    </row>
    <row r="5808" spans="1:3" x14ac:dyDescent="0.25">
      <c r="A5808">
        <v>80162</v>
      </c>
      <c r="B5808" t="s">
        <v>4189</v>
      </c>
      <c r="C5808" s="14" t="s">
        <v>4100</v>
      </c>
    </row>
    <row r="5809" spans="1:3" x14ac:dyDescent="0.25">
      <c r="A5809">
        <v>80162</v>
      </c>
      <c r="B5809" t="s">
        <v>4189</v>
      </c>
      <c r="C5809" s="14" t="s">
        <v>4100</v>
      </c>
    </row>
    <row r="5810" spans="1:3" x14ac:dyDescent="0.25">
      <c r="A5810">
        <v>80162</v>
      </c>
      <c r="B5810" t="s">
        <v>4189</v>
      </c>
      <c r="C5810" s="14" t="s">
        <v>4100</v>
      </c>
    </row>
    <row r="5811" spans="1:3" x14ac:dyDescent="0.25">
      <c r="A5811">
        <v>80162</v>
      </c>
      <c r="B5811" t="s">
        <v>4189</v>
      </c>
      <c r="C5811" s="14" t="s">
        <v>4100</v>
      </c>
    </row>
    <row r="5812" spans="1:3" x14ac:dyDescent="0.25">
      <c r="A5812">
        <v>80165</v>
      </c>
      <c r="B5812" t="s">
        <v>4190</v>
      </c>
      <c r="C5812" s="14" t="s">
        <v>3984</v>
      </c>
    </row>
    <row r="5813" spans="1:3" x14ac:dyDescent="0.25">
      <c r="A5813">
        <v>80166</v>
      </c>
      <c r="B5813" t="s">
        <v>4191</v>
      </c>
      <c r="C5813" s="14" t="s">
        <v>4117</v>
      </c>
    </row>
    <row r="5814" spans="1:3" x14ac:dyDescent="0.25">
      <c r="A5814">
        <v>80166</v>
      </c>
      <c r="B5814" t="s">
        <v>4191</v>
      </c>
      <c r="C5814" s="14"/>
    </row>
    <row r="5815" spans="1:3" x14ac:dyDescent="0.25">
      <c r="A5815">
        <v>80168</v>
      </c>
      <c r="B5815" t="s">
        <v>4192</v>
      </c>
      <c r="C5815" s="14" t="s">
        <v>4193</v>
      </c>
    </row>
    <row r="5816" spans="1:3" x14ac:dyDescent="0.25">
      <c r="A5816">
        <v>80168</v>
      </c>
      <c r="B5816" t="s">
        <v>4192</v>
      </c>
      <c r="C5816" s="14" t="s">
        <v>4193</v>
      </c>
    </row>
    <row r="5817" spans="1:3" x14ac:dyDescent="0.25">
      <c r="A5817">
        <v>80168</v>
      </c>
      <c r="B5817" t="s">
        <v>4192</v>
      </c>
      <c r="C5817" s="14" t="s">
        <v>4193</v>
      </c>
    </row>
    <row r="5818" spans="1:3" x14ac:dyDescent="0.25">
      <c r="A5818">
        <v>80168</v>
      </c>
      <c r="B5818" t="s">
        <v>4192</v>
      </c>
      <c r="C5818" s="14" t="s">
        <v>4193</v>
      </c>
    </row>
    <row r="5819" spans="1:3" x14ac:dyDescent="0.25">
      <c r="A5819">
        <v>80175</v>
      </c>
      <c r="B5819" t="s">
        <v>1603</v>
      </c>
      <c r="C5819" s="14" t="s">
        <v>2978</v>
      </c>
    </row>
    <row r="5820" spans="1:3" x14ac:dyDescent="0.25">
      <c r="A5820">
        <v>80178</v>
      </c>
      <c r="B5820" t="s">
        <v>4194</v>
      </c>
      <c r="C5820" s="14" t="s">
        <v>4117</v>
      </c>
    </row>
    <row r="5821" spans="1:3" x14ac:dyDescent="0.25">
      <c r="A5821">
        <v>80178</v>
      </c>
      <c r="B5821" t="s">
        <v>4194</v>
      </c>
      <c r="C5821" s="14"/>
    </row>
    <row r="5822" spans="1:3" x14ac:dyDescent="0.25">
      <c r="A5822">
        <v>80179</v>
      </c>
      <c r="B5822" t="s">
        <v>4195</v>
      </c>
      <c r="C5822" s="14" t="s">
        <v>4127</v>
      </c>
    </row>
    <row r="5823" spans="1:3" x14ac:dyDescent="0.25">
      <c r="A5823">
        <v>80179</v>
      </c>
      <c r="B5823" t="s">
        <v>4195</v>
      </c>
      <c r="C5823" s="14" t="s">
        <v>4127</v>
      </c>
    </row>
    <row r="5824" spans="1:3" x14ac:dyDescent="0.25">
      <c r="A5824">
        <v>80179</v>
      </c>
      <c r="B5824" t="s">
        <v>4195</v>
      </c>
      <c r="C5824" s="14" t="s">
        <v>4127</v>
      </c>
    </row>
    <row r="5825" spans="1:3" x14ac:dyDescent="0.25">
      <c r="A5825">
        <v>80179</v>
      </c>
      <c r="B5825" t="s">
        <v>4195</v>
      </c>
      <c r="C5825" s="14" t="s">
        <v>4127</v>
      </c>
    </row>
    <row r="5826" spans="1:3" x14ac:dyDescent="0.25">
      <c r="A5826">
        <v>80181</v>
      </c>
      <c r="B5826" t="s">
        <v>4196</v>
      </c>
      <c r="C5826" s="14"/>
    </row>
    <row r="5827" spans="1:3" x14ac:dyDescent="0.25">
      <c r="A5827">
        <v>80181</v>
      </c>
      <c r="B5827" t="s">
        <v>4196</v>
      </c>
      <c r="C5827" s="14"/>
    </row>
    <row r="5828" spans="1:3" x14ac:dyDescent="0.25">
      <c r="A5828">
        <v>80182</v>
      </c>
      <c r="B5828" t="s">
        <v>4197</v>
      </c>
      <c r="C5828" s="14" t="s">
        <v>3984</v>
      </c>
    </row>
    <row r="5829" spans="1:3" x14ac:dyDescent="0.25">
      <c r="A5829">
        <v>80184</v>
      </c>
      <c r="B5829" t="s">
        <v>4198</v>
      </c>
      <c r="C5829" s="14"/>
    </row>
    <row r="5830" spans="1:3" x14ac:dyDescent="0.25">
      <c r="A5830">
        <v>80184</v>
      </c>
      <c r="B5830" t="s">
        <v>4198</v>
      </c>
      <c r="C5830" s="14" t="s">
        <v>4199</v>
      </c>
    </row>
    <row r="5831" spans="1:3" x14ac:dyDescent="0.25">
      <c r="A5831">
        <v>80185</v>
      </c>
      <c r="B5831" t="s">
        <v>4200</v>
      </c>
      <c r="C5831" s="14" t="s">
        <v>4199</v>
      </c>
    </row>
    <row r="5832" spans="1:3" x14ac:dyDescent="0.25">
      <c r="A5832">
        <v>80185</v>
      </c>
      <c r="B5832" t="s">
        <v>4200</v>
      </c>
      <c r="C5832" s="14"/>
    </row>
    <row r="5833" spans="1:3" x14ac:dyDescent="0.25">
      <c r="A5833">
        <v>80186</v>
      </c>
      <c r="B5833" t="s">
        <v>4201</v>
      </c>
      <c r="C5833" s="14"/>
    </row>
    <row r="5834" spans="1:3" x14ac:dyDescent="0.25">
      <c r="A5834">
        <v>80186</v>
      </c>
      <c r="B5834" t="s">
        <v>4201</v>
      </c>
      <c r="C5834" s="14"/>
    </row>
    <row r="5835" spans="1:3" x14ac:dyDescent="0.25">
      <c r="A5835">
        <v>80190</v>
      </c>
      <c r="B5835" t="s">
        <v>4202</v>
      </c>
      <c r="C5835" s="14" t="s">
        <v>4203</v>
      </c>
    </row>
    <row r="5836" spans="1:3" x14ac:dyDescent="0.25">
      <c r="A5836">
        <v>80190</v>
      </c>
      <c r="B5836" t="s">
        <v>4202</v>
      </c>
      <c r="C5836" s="14" t="s">
        <v>4203</v>
      </c>
    </row>
    <row r="5837" spans="1:3" x14ac:dyDescent="0.25">
      <c r="A5837">
        <v>80190</v>
      </c>
      <c r="B5837" t="s">
        <v>4202</v>
      </c>
      <c r="C5837" s="14" t="s">
        <v>4203</v>
      </c>
    </row>
    <row r="5838" spans="1:3" x14ac:dyDescent="0.25">
      <c r="A5838">
        <v>80190</v>
      </c>
      <c r="B5838" t="s">
        <v>4202</v>
      </c>
      <c r="C5838" s="14" t="s">
        <v>4203</v>
      </c>
    </row>
    <row r="5839" spans="1:3" x14ac:dyDescent="0.25">
      <c r="A5839">
        <v>80192</v>
      </c>
      <c r="B5839" t="s">
        <v>4204</v>
      </c>
      <c r="C5839" s="14"/>
    </row>
    <row r="5840" spans="1:3" x14ac:dyDescent="0.25">
      <c r="A5840">
        <v>80192</v>
      </c>
      <c r="B5840" t="s">
        <v>4204</v>
      </c>
      <c r="C5840" s="14"/>
    </row>
    <row r="5841" spans="1:3" x14ac:dyDescent="0.25">
      <c r="A5841">
        <v>80196</v>
      </c>
      <c r="B5841" t="s">
        <v>1105</v>
      </c>
      <c r="C5841" s="14" t="s">
        <v>4205</v>
      </c>
    </row>
    <row r="5842" spans="1:3" x14ac:dyDescent="0.25">
      <c r="A5842">
        <v>80196</v>
      </c>
      <c r="B5842" t="s">
        <v>1105</v>
      </c>
      <c r="C5842" s="14" t="s">
        <v>4205</v>
      </c>
    </row>
    <row r="5843" spans="1:3" x14ac:dyDescent="0.25">
      <c r="A5843">
        <v>80198</v>
      </c>
      <c r="B5843" t="s">
        <v>1535</v>
      </c>
      <c r="C5843" s="14"/>
    </row>
    <row r="5844" spans="1:3" x14ac:dyDescent="0.25">
      <c r="A5844">
        <v>80198</v>
      </c>
      <c r="B5844" t="s">
        <v>1535</v>
      </c>
      <c r="C5844" s="14"/>
    </row>
    <row r="5845" spans="1:3" x14ac:dyDescent="0.25">
      <c r="A5845">
        <v>80199</v>
      </c>
      <c r="B5845" t="s">
        <v>1481</v>
      </c>
      <c r="C5845" s="14" t="s">
        <v>4100</v>
      </c>
    </row>
    <row r="5846" spans="1:3" x14ac:dyDescent="0.25">
      <c r="A5846">
        <v>80199</v>
      </c>
      <c r="B5846" t="s">
        <v>1481</v>
      </c>
      <c r="C5846" s="14" t="s">
        <v>4100</v>
      </c>
    </row>
    <row r="5847" spans="1:3" x14ac:dyDescent="0.25">
      <c r="A5847">
        <v>80199</v>
      </c>
      <c r="B5847" t="s">
        <v>1481</v>
      </c>
      <c r="C5847" s="14" t="s">
        <v>4100</v>
      </c>
    </row>
    <row r="5848" spans="1:3" x14ac:dyDescent="0.25">
      <c r="A5848">
        <v>80199</v>
      </c>
      <c r="B5848" t="s">
        <v>1481</v>
      </c>
      <c r="C5848" s="14" t="s">
        <v>4100</v>
      </c>
    </row>
    <row r="5849" spans="1:3" x14ac:dyDescent="0.25">
      <c r="A5849">
        <v>80201</v>
      </c>
      <c r="B5849" t="s">
        <v>1124</v>
      </c>
      <c r="C5849" s="14" t="s">
        <v>4160</v>
      </c>
    </row>
    <row r="5850" spans="1:3" x14ac:dyDescent="0.25">
      <c r="A5850">
        <v>80201</v>
      </c>
      <c r="B5850" t="s">
        <v>1124</v>
      </c>
      <c r="C5850" s="14" t="s">
        <v>4160</v>
      </c>
    </row>
    <row r="5851" spans="1:3" x14ac:dyDescent="0.25">
      <c r="A5851">
        <v>80201</v>
      </c>
      <c r="B5851" t="s">
        <v>1124</v>
      </c>
      <c r="C5851" s="14" t="s">
        <v>4160</v>
      </c>
    </row>
    <row r="5852" spans="1:3" x14ac:dyDescent="0.25">
      <c r="A5852">
        <v>80201</v>
      </c>
      <c r="B5852" t="s">
        <v>1124</v>
      </c>
      <c r="C5852" s="14" t="s">
        <v>4160</v>
      </c>
    </row>
    <row r="5853" spans="1:3" x14ac:dyDescent="0.25">
      <c r="A5853">
        <v>80205</v>
      </c>
      <c r="B5853" t="s">
        <v>4206</v>
      </c>
      <c r="C5853" s="14" t="s">
        <v>4160</v>
      </c>
    </row>
    <row r="5854" spans="1:3" x14ac:dyDescent="0.25">
      <c r="A5854">
        <v>80205</v>
      </c>
      <c r="B5854" t="s">
        <v>4206</v>
      </c>
      <c r="C5854" s="14"/>
    </row>
    <row r="5855" spans="1:3" x14ac:dyDescent="0.25">
      <c r="A5855">
        <v>80214</v>
      </c>
      <c r="B5855" t="s">
        <v>4207</v>
      </c>
      <c r="C5855" s="14" t="s">
        <v>4199</v>
      </c>
    </row>
    <row r="5856" spans="1:3" x14ac:dyDescent="0.25">
      <c r="A5856">
        <v>80214</v>
      </c>
      <c r="B5856" t="s">
        <v>4207</v>
      </c>
      <c r="C5856" s="14" t="s">
        <v>4199</v>
      </c>
    </row>
    <row r="5857" spans="1:3" x14ac:dyDescent="0.25">
      <c r="A5857">
        <v>80221</v>
      </c>
      <c r="B5857" t="s">
        <v>4208</v>
      </c>
      <c r="C5857" s="14"/>
    </row>
    <row r="5858" spans="1:3" x14ac:dyDescent="0.25">
      <c r="A5858">
        <v>80221</v>
      </c>
      <c r="B5858" t="s">
        <v>4208</v>
      </c>
      <c r="C5858" s="14"/>
    </row>
    <row r="5859" spans="1:3" x14ac:dyDescent="0.25">
      <c r="A5859">
        <v>80222</v>
      </c>
      <c r="B5859" t="s">
        <v>4209</v>
      </c>
      <c r="C5859" s="14" t="s">
        <v>2852</v>
      </c>
    </row>
    <row r="5860" spans="1:3" x14ac:dyDescent="0.25">
      <c r="A5860">
        <v>80222</v>
      </c>
      <c r="B5860" t="s">
        <v>4209</v>
      </c>
      <c r="C5860" s="14" t="s">
        <v>2852</v>
      </c>
    </row>
    <row r="5861" spans="1:3" x14ac:dyDescent="0.25">
      <c r="A5861">
        <v>80222</v>
      </c>
      <c r="B5861" t="s">
        <v>4209</v>
      </c>
      <c r="C5861" s="14" t="s">
        <v>2852</v>
      </c>
    </row>
    <row r="5862" spans="1:3" x14ac:dyDescent="0.25">
      <c r="A5862">
        <v>80222</v>
      </c>
      <c r="B5862" t="s">
        <v>4209</v>
      </c>
      <c r="C5862" s="14" t="s">
        <v>2852</v>
      </c>
    </row>
    <row r="5863" spans="1:3" x14ac:dyDescent="0.25">
      <c r="A5863">
        <v>80225</v>
      </c>
      <c r="B5863" t="s">
        <v>4210</v>
      </c>
      <c r="C5863" s="14" t="s">
        <v>3240</v>
      </c>
    </row>
    <row r="5864" spans="1:3" x14ac:dyDescent="0.25">
      <c r="A5864">
        <v>80225</v>
      </c>
      <c r="B5864" t="s">
        <v>4210</v>
      </c>
      <c r="C5864" s="14" t="s">
        <v>3240</v>
      </c>
    </row>
    <row r="5865" spans="1:3" x14ac:dyDescent="0.25">
      <c r="A5865">
        <v>80225</v>
      </c>
      <c r="B5865" t="s">
        <v>4210</v>
      </c>
      <c r="C5865" s="14" t="s">
        <v>3240</v>
      </c>
    </row>
    <row r="5866" spans="1:3" x14ac:dyDescent="0.25">
      <c r="A5866">
        <v>80225</v>
      </c>
      <c r="B5866" t="s">
        <v>4210</v>
      </c>
      <c r="C5866" s="14" t="s">
        <v>3240</v>
      </c>
    </row>
    <row r="5867" spans="1:3" x14ac:dyDescent="0.25">
      <c r="A5867">
        <v>80227</v>
      </c>
      <c r="B5867" t="s">
        <v>4150</v>
      </c>
      <c r="C5867" s="14" t="s">
        <v>3240</v>
      </c>
    </row>
    <row r="5868" spans="1:3" x14ac:dyDescent="0.25">
      <c r="A5868">
        <v>80227</v>
      </c>
      <c r="B5868" t="s">
        <v>4150</v>
      </c>
      <c r="C5868" s="14" t="s">
        <v>3240</v>
      </c>
    </row>
    <row r="5869" spans="1:3" x14ac:dyDescent="0.25">
      <c r="A5869">
        <v>80227</v>
      </c>
      <c r="B5869" t="s">
        <v>4150</v>
      </c>
      <c r="C5869" s="14" t="s">
        <v>3240</v>
      </c>
    </row>
    <row r="5870" spans="1:3" x14ac:dyDescent="0.25">
      <c r="A5870">
        <v>80227</v>
      </c>
      <c r="B5870" t="s">
        <v>4150</v>
      </c>
      <c r="C5870" s="14" t="s">
        <v>3240</v>
      </c>
    </row>
    <row r="5871" spans="1:3" x14ac:dyDescent="0.25">
      <c r="A5871">
        <v>80231</v>
      </c>
      <c r="B5871" t="s">
        <v>4211</v>
      </c>
      <c r="C5871" s="14" t="s">
        <v>3240</v>
      </c>
    </row>
    <row r="5872" spans="1:3" x14ac:dyDescent="0.25">
      <c r="A5872">
        <v>80231</v>
      </c>
      <c r="B5872" t="s">
        <v>4211</v>
      </c>
      <c r="C5872" s="14"/>
    </row>
    <row r="5873" spans="1:3" x14ac:dyDescent="0.25">
      <c r="A5873">
        <v>80233</v>
      </c>
      <c r="B5873" t="s">
        <v>1397</v>
      </c>
      <c r="C5873" s="14" t="s">
        <v>4100</v>
      </c>
    </row>
    <row r="5874" spans="1:3" x14ac:dyDescent="0.25">
      <c r="A5874">
        <v>80234</v>
      </c>
      <c r="B5874" t="s">
        <v>4212</v>
      </c>
      <c r="C5874" s="14" t="s">
        <v>4100</v>
      </c>
    </row>
    <row r="5875" spans="1:3" x14ac:dyDescent="0.25">
      <c r="A5875">
        <v>80234</v>
      </c>
      <c r="B5875" t="s">
        <v>4212</v>
      </c>
      <c r="C5875" s="14"/>
    </row>
    <row r="5876" spans="1:3" x14ac:dyDescent="0.25">
      <c r="A5876">
        <v>80236</v>
      </c>
      <c r="B5876" t="s">
        <v>1397</v>
      </c>
      <c r="C5876" s="14" t="s">
        <v>1924</v>
      </c>
    </row>
    <row r="5877" spans="1:3" x14ac:dyDescent="0.25">
      <c r="A5877">
        <v>80245</v>
      </c>
      <c r="B5877" t="s">
        <v>4213</v>
      </c>
      <c r="C5877" s="14" t="s">
        <v>2978</v>
      </c>
    </row>
    <row r="5878" spans="1:3" x14ac:dyDescent="0.25">
      <c r="A5878">
        <v>80245</v>
      </c>
      <c r="B5878" t="s">
        <v>4201</v>
      </c>
      <c r="C5878" s="14"/>
    </row>
    <row r="5879" spans="1:3" x14ac:dyDescent="0.25">
      <c r="A5879">
        <v>80246</v>
      </c>
      <c r="B5879" t="s">
        <v>4214</v>
      </c>
      <c r="C5879" s="14" t="s">
        <v>4215</v>
      </c>
    </row>
    <row r="5880" spans="1:3" x14ac:dyDescent="0.25">
      <c r="A5880">
        <v>80246</v>
      </c>
      <c r="B5880" t="s">
        <v>4214</v>
      </c>
      <c r="C5880" s="14" t="s">
        <v>4215</v>
      </c>
    </row>
    <row r="5881" spans="1:3" x14ac:dyDescent="0.25">
      <c r="A5881">
        <v>80246</v>
      </c>
      <c r="B5881" t="s">
        <v>4214</v>
      </c>
      <c r="C5881" s="14" t="s">
        <v>4215</v>
      </c>
    </row>
    <row r="5882" spans="1:3" x14ac:dyDescent="0.25">
      <c r="A5882">
        <v>80246</v>
      </c>
      <c r="B5882" t="s">
        <v>4214</v>
      </c>
      <c r="C5882" s="14" t="s">
        <v>4215</v>
      </c>
    </row>
    <row r="5883" spans="1:3" x14ac:dyDescent="0.25">
      <c r="A5883">
        <v>80248</v>
      </c>
      <c r="B5883" t="s">
        <v>4216</v>
      </c>
      <c r="C5883" s="14" t="s">
        <v>4199</v>
      </c>
    </row>
    <row r="5884" spans="1:3" x14ac:dyDescent="0.25">
      <c r="A5884">
        <v>80248</v>
      </c>
      <c r="B5884" t="s">
        <v>4216</v>
      </c>
      <c r="C5884" s="14"/>
    </row>
    <row r="5885" spans="1:3" x14ac:dyDescent="0.25">
      <c r="A5885">
        <v>80252</v>
      </c>
      <c r="B5885" t="s">
        <v>4217</v>
      </c>
      <c r="C5885" s="14" t="s">
        <v>1941</v>
      </c>
    </row>
    <row r="5886" spans="1:3" x14ac:dyDescent="0.25">
      <c r="A5886">
        <v>80252</v>
      </c>
      <c r="B5886" t="s">
        <v>1719</v>
      </c>
      <c r="C5886" s="14" t="s">
        <v>1924</v>
      </c>
    </row>
    <row r="5887" spans="1:3" x14ac:dyDescent="0.25">
      <c r="A5887">
        <v>80252</v>
      </c>
      <c r="B5887" t="s">
        <v>1719</v>
      </c>
      <c r="C5887" s="14" t="s">
        <v>1924</v>
      </c>
    </row>
    <row r="5888" spans="1:3" x14ac:dyDescent="0.25">
      <c r="A5888">
        <v>80260</v>
      </c>
      <c r="B5888" t="s">
        <v>4218</v>
      </c>
      <c r="C5888" s="14" t="s">
        <v>3240</v>
      </c>
    </row>
    <row r="5889" spans="1:3" x14ac:dyDescent="0.25">
      <c r="A5889">
        <v>80260</v>
      </c>
      <c r="B5889" t="s">
        <v>4218</v>
      </c>
      <c r="C5889" s="14" t="s">
        <v>3240</v>
      </c>
    </row>
    <row r="5890" spans="1:3" x14ac:dyDescent="0.25">
      <c r="A5890">
        <v>80260</v>
      </c>
      <c r="B5890" t="s">
        <v>4218</v>
      </c>
      <c r="C5890" s="14" t="s">
        <v>3240</v>
      </c>
    </row>
    <row r="5891" spans="1:3" x14ac:dyDescent="0.25">
      <c r="A5891">
        <v>80260</v>
      </c>
      <c r="B5891" t="s">
        <v>4218</v>
      </c>
      <c r="C5891" s="14" t="s">
        <v>3240</v>
      </c>
    </row>
    <row r="5892" spans="1:3" x14ac:dyDescent="0.25">
      <c r="A5892">
        <v>80262</v>
      </c>
      <c r="B5892" t="s">
        <v>4219</v>
      </c>
      <c r="C5892" s="14" t="s">
        <v>4220</v>
      </c>
    </row>
    <row r="5893" spans="1:3" x14ac:dyDescent="0.25">
      <c r="A5893">
        <v>80262</v>
      </c>
      <c r="B5893" t="s">
        <v>4221</v>
      </c>
      <c r="C5893" s="14" t="s">
        <v>4220</v>
      </c>
    </row>
    <row r="5894" spans="1:3" x14ac:dyDescent="0.25">
      <c r="A5894">
        <v>80267</v>
      </c>
      <c r="B5894" t="s">
        <v>4222</v>
      </c>
      <c r="C5894" s="14"/>
    </row>
    <row r="5895" spans="1:3" x14ac:dyDescent="0.25">
      <c r="A5895">
        <v>80267</v>
      </c>
      <c r="B5895" t="s">
        <v>4222</v>
      </c>
      <c r="C5895" s="14" t="s">
        <v>4100</v>
      </c>
    </row>
    <row r="5896" spans="1:3" x14ac:dyDescent="0.25">
      <c r="A5896">
        <v>80269</v>
      </c>
      <c r="B5896" t="s">
        <v>4223</v>
      </c>
      <c r="C5896" s="14" t="s">
        <v>4177</v>
      </c>
    </row>
    <row r="5897" spans="1:3" x14ac:dyDescent="0.25">
      <c r="A5897">
        <v>80272</v>
      </c>
      <c r="B5897" t="s">
        <v>4224</v>
      </c>
      <c r="C5897" s="14"/>
    </row>
    <row r="5898" spans="1:3" x14ac:dyDescent="0.25">
      <c r="A5898">
        <v>80272</v>
      </c>
      <c r="B5898" t="s">
        <v>4224</v>
      </c>
      <c r="C5898" s="14" t="s">
        <v>4117</v>
      </c>
    </row>
    <row r="5899" spans="1:3" x14ac:dyDescent="0.25">
      <c r="A5899">
        <v>80273</v>
      </c>
      <c r="B5899" t="s">
        <v>4225</v>
      </c>
      <c r="C5899" s="14" t="s">
        <v>2852</v>
      </c>
    </row>
    <row r="5900" spans="1:3" x14ac:dyDescent="0.25">
      <c r="A5900">
        <v>80273</v>
      </c>
      <c r="B5900" t="s">
        <v>4225</v>
      </c>
      <c r="C5900" s="14"/>
    </row>
    <row r="5901" spans="1:3" x14ac:dyDescent="0.25">
      <c r="A5901">
        <v>80279</v>
      </c>
      <c r="B5901" t="s">
        <v>4226</v>
      </c>
      <c r="C5901" s="14"/>
    </row>
    <row r="5902" spans="1:3" x14ac:dyDescent="0.25">
      <c r="A5902">
        <v>80279</v>
      </c>
      <c r="B5902" t="s">
        <v>4226</v>
      </c>
      <c r="C5902" s="14"/>
    </row>
    <row r="5903" spans="1:3" x14ac:dyDescent="0.25">
      <c r="A5903">
        <v>80283</v>
      </c>
      <c r="B5903" t="s">
        <v>4227</v>
      </c>
      <c r="C5903" s="14" t="s">
        <v>4188</v>
      </c>
    </row>
    <row r="5904" spans="1:3" x14ac:dyDescent="0.25">
      <c r="A5904">
        <v>80283</v>
      </c>
      <c r="B5904" t="s">
        <v>4227</v>
      </c>
      <c r="C5904" s="14" t="s">
        <v>4188</v>
      </c>
    </row>
    <row r="5905" spans="1:3" x14ac:dyDescent="0.25">
      <c r="A5905">
        <v>80286</v>
      </c>
      <c r="B5905" t="s">
        <v>4228</v>
      </c>
      <c r="C5905" s="14" t="s">
        <v>4193</v>
      </c>
    </row>
    <row r="5906" spans="1:3" x14ac:dyDescent="0.25">
      <c r="A5906">
        <v>80286</v>
      </c>
      <c r="B5906" t="s">
        <v>4228</v>
      </c>
      <c r="C5906" s="14"/>
    </row>
    <row r="5907" spans="1:3" x14ac:dyDescent="0.25">
      <c r="A5907">
        <v>80288</v>
      </c>
      <c r="B5907" t="s">
        <v>4229</v>
      </c>
      <c r="C5907" s="14"/>
    </row>
    <row r="5908" spans="1:3" x14ac:dyDescent="0.25">
      <c r="A5908">
        <v>80288</v>
      </c>
      <c r="B5908" t="s">
        <v>4229</v>
      </c>
      <c r="C5908" s="14"/>
    </row>
    <row r="5909" spans="1:3" x14ac:dyDescent="0.25">
      <c r="A5909">
        <v>80290</v>
      </c>
      <c r="B5909" t="s">
        <v>4230</v>
      </c>
      <c r="C5909" s="14" t="s">
        <v>4104</v>
      </c>
    </row>
    <row r="5910" spans="1:3" x14ac:dyDescent="0.25">
      <c r="A5910">
        <v>80291</v>
      </c>
      <c r="B5910" t="s">
        <v>4231</v>
      </c>
      <c r="C5910" s="14" t="s">
        <v>3984</v>
      </c>
    </row>
    <row r="5911" spans="1:3" x14ac:dyDescent="0.25">
      <c r="A5911">
        <v>80291</v>
      </c>
      <c r="B5911" t="s">
        <v>4231</v>
      </c>
      <c r="C5911" s="14" t="s">
        <v>3984</v>
      </c>
    </row>
    <row r="5912" spans="1:3" x14ac:dyDescent="0.25">
      <c r="A5912">
        <v>80291</v>
      </c>
      <c r="B5912" t="s">
        <v>4231</v>
      </c>
      <c r="C5912" s="14" t="s">
        <v>3984</v>
      </c>
    </row>
    <row r="5913" spans="1:3" x14ac:dyDescent="0.25">
      <c r="A5913">
        <v>80291</v>
      </c>
      <c r="B5913" t="s">
        <v>4231</v>
      </c>
      <c r="C5913" s="14" t="s">
        <v>3984</v>
      </c>
    </row>
    <row r="5914" spans="1:3" x14ac:dyDescent="0.25">
      <c r="A5914">
        <v>80297</v>
      </c>
      <c r="B5914" t="s">
        <v>4232</v>
      </c>
      <c r="C5914" s="14" t="s">
        <v>4203</v>
      </c>
    </row>
    <row r="5915" spans="1:3" x14ac:dyDescent="0.25">
      <c r="A5915">
        <v>80297</v>
      </c>
      <c r="B5915" t="s">
        <v>4232</v>
      </c>
      <c r="C5915" s="14"/>
    </row>
    <row r="5916" spans="1:3" x14ac:dyDescent="0.25">
      <c r="A5916">
        <v>80298</v>
      </c>
      <c r="B5916" t="s">
        <v>4233</v>
      </c>
      <c r="C5916" s="14"/>
    </row>
    <row r="5917" spans="1:3" x14ac:dyDescent="0.25">
      <c r="A5917">
        <v>80298</v>
      </c>
      <c r="B5917" t="s">
        <v>4233</v>
      </c>
      <c r="C5917" s="14" t="s">
        <v>4203</v>
      </c>
    </row>
    <row r="5918" spans="1:3" x14ac:dyDescent="0.25">
      <c r="A5918">
        <v>80299</v>
      </c>
      <c r="B5918" t="s">
        <v>4234</v>
      </c>
      <c r="C5918" s="14" t="s">
        <v>4117</v>
      </c>
    </row>
    <row r="5919" spans="1:3" x14ac:dyDescent="0.25">
      <c r="A5919">
        <v>80299</v>
      </c>
      <c r="B5919" t="s">
        <v>4234</v>
      </c>
      <c r="C5919" s="14"/>
    </row>
    <row r="5920" spans="1:3" x14ac:dyDescent="0.25">
      <c r="A5920">
        <v>80303</v>
      </c>
      <c r="B5920" t="s">
        <v>4235</v>
      </c>
      <c r="C5920" s="14" t="s">
        <v>2461</v>
      </c>
    </row>
    <row r="5921" spans="1:3" x14ac:dyDescent="0.25">
      <c r="A5921">
        <v>80303</v>
      </c>
      <c r="B5921" t="s">
        <v>4235</v>
      </c>
      <c r="C5921" s="14" t="s">
        <v>2461</v>
      </c>
    </row>
    <row r="5922" spans="1:3" x14ac:dyDescent="0.25">
      <c r="A5922">
        <v>80303</v>
      </c>
      <c r="B5922" t="s">
        <v>4235</v>
      </c>
      <c r="C5922" s="14" t="s">
        <v>2461</v>
      </c>
    </row>
    <row r="5923" spans="1:3" x14ac:dyDescent="0.25">
      <c r="A5923">
        <v>80304</v>
      </c>
      <c r="B5923" t="s">
        <v>4236</v>
      </c>
      <c r="C5923" s="14" t="s">
        <v>2782</v>
      </c>
    </row>
    <row r="5924" spans="1:3" x14ac:dyDescent="0.25">
      <c r="A5924">
        <v>80304</v>
      </c>
      <c r="B5924" t="s">
        <v>4236</v>
      </c>
      <c r="C5924" s="14" t="s">
        <v>2782</v>
      </c>
    </row>
    <row r="5925" spans="1:3" x14ac:dyDescent="0.25">
      <c r="A5925">
        <v>80304</v>
      </c>
      <c r="B5925" t="s">
        <v>4236</v>
      </c>
      <c r="C5925" s="14" t="s">
        <v>2782</v>
      </c>
    </row>
    <row r="5926" spans="1:3" x14ac:dyDescent="0.25">
      <c r="A5926">
        <v>80304</v>
      </c>
      <c r="B5926" t="s">
        <v>4236</v>
      </c>
      <c r="C5926" s="14" t="s">
        <v>2782</v>
      </c>
    </row>
    <row r="5927" spans="1:3" x14ac:dyDescent="0.25">
      <c r="A5927">
        <v>80306</v>
      </c>
      <c r="B5927" t="s">
        <v>4237</v>
      </c>
      <c r="C5927" s="14"/>
    </row>
    <row r="5928" spans="1:3" x14ac:dyDescent="0.25">
      <c r="A5928">
        <v>80306</v>
      </c>
      <c r="B5928" t="s">
        <v>4237</v>
      </c>
      <c r="C5928" s="14"/>
    </row>
    <row r="5929" spans="1:3" x14ac:dyDescent="0.25">
      <c r="A5929">
        <v>80307</v>
      </c>
      <c r="B5929" t="s">
        <v>4238</v>
      </c>
      <c r="C5929" s="14"/>
    </row>
    <row r="5930" spans="1:3" x14ac:dyDescent="0.25">
      <c r="A5930">
        <v>80307</v>
      </c>
      <c r="B5930" t="s">
        <v>4238</v>
      </c>
      <c r="C5930" s="14"/>
    </row>
    <row r="5931" spans="1:3" x14ac:dyDescent="0.25">
      <c r="A5931">
        <v>80309</v>
      </c>
      <c r="B5931" t="s">
        <v>4152</v>
      </c>
      <c r="C5931" s="14" t="s">
        <v>2978</v>
      </c>
    </row>
    <row r="5932" spans="1:3" x14ac:dyDescent="0.25">
      <c r="A5932">
        <v>80310</v>
      </c>
      <c r="B5932" t="s">
        <v>4239</v>
      </c>
      <c r="C5932" s="14" t="s">
        <v>4117</v>
      </c>
    </row>
    <row r="5933" spans="1:3" x14ac:dyDescent="0.25">
      <c r="A5933">
        <v>80310</v>
      </c>
      <c r="B5933" t="s">
        <v>4239</v>
      </c>
      <c r="C5933" s="14"/>
    </row>
    <row r="5934" spans="1:3" x14ac:dyDescent="0.25">
      <c r="A5934">
        <v>80311</v>
      </c>
      <c r="B5934" t="s">
        <v>4240</v>
      </c>
      <c r="C5934" s="14" t="s">
        <v>4106</v>
      </c>
    </row>
    <row r="5935" spans="1:3" x14ac:dyDescent="0.25">
      <c r="A5935">
        <v>80311</v>
      </c>
      <c r="B5935" t="s">
        <v>4240</v>
      </c>
      <c r="C5935" s="14" t="s">
        <v>4106</v>
      </c>
    </row>
    <row r="5936" spans="1:3" x14ac:dyDescent="0.25">
      <c r="A5936">
        <v>80311</v>
      </c>
      <c r="B5936" t="s">
        <v>4240</v>
      </c>
      <c r="C5936" s="14" t="s">
        <v>4106</v>
      </c>
    </row>
    <row r="5937" spans="1:3" x14ac:dyDescent="0.25">
      <c r="A5937">
        <v>80311</v>
      </c>
      <c r="B5937" t="s">
        <v>4240</v>
      </c>
      <c r="C5937" s="14" t="s">
        <v>4106</v>
      </c>
    </row>
    <row r="5938" spans="1:3" x14ac:dyDescent="0.25">
      <c r="A5938">
        <v>80315</v>
      </c>
      <c r="B5938" t="s">
        <v>4241</v>
      </c>
      <c r="C5938" s="14" t="s">
        <v>3240</v>
      </c>
    </row>
    <row r="5939" spans="1:3" x14ac:dyDescent="0.25">
      <c r="A5939">
        <v>80315</v>
      </c>
      <c r="B5939" t="s">
        <v>4241</v>
      </c>
      <c r="C5939" s="14" t="s">
        <v>3240</v>
      </c>
    </row>
    <row r="5940" spans="1:3" x14ac:dyDescent="0.25">
      <c r="A5940">
        <v>80315</v>
      </c>
      <c r="B5940" t="s">
        <v>4241</v>
      </c>
      <c r="C5940" s="14" t="s">
        <v>3240</v>
      </c>
    </row>
    <row r="5941" spans="1:3" x14ac:dyDescent="0.25">
      <c r="A5941">
        <v>80316</v>
      </c>
      <c r="B5941" t="s">
        <v>1443</v>
      </c>
      <c r="C5941" s="14" t="s">
        <v>4242</v>
      </c>
    </row>
    <row r="5942" spans="1:3" x14ac:dyDescent="0.25">
      <c r="A5942">
        <v>80318</v>
      </c>
      <c r="B5942" t="s">
        <v>1719</v>
      </c>
      <c r="C5942" s="14"/>
    </row>
    <row r="5943" spans="1:3" x14ac:dyDescent="0.25">
      <c r="A5943">
        <v>80320</v>
      </c>
      <c r="B5943" t="s">
        <v>4243</v>
      </c>
      <c r="C5943" s="14" t="s">
        <v>4100</v>
      </c>
    </row>
    <row r="5944" spans="1:3" x14ac:dyDescent="0.25">
      <c r="A5944">
        <v>80321</v>
      </c>
      <c r="B5944" t="s">
        <v>4097</v>
      </c>
      <c r="C5944" s="14"/>
    </row>
    <row r="5945" spans="1:3" x14ac:dyDescent="0.25">
      <c r="A5945">
        <v>80323</v>
      </c>
      <c r="B5945" t="s">
        <v>4244</v>
      </c>
      <c r="C5945" s="14" t="s">
        <v>4127</v>
      </c>
    </row>
    <row r="5946" spans="1:3" x14ac:dyDescent="0.25">
      <c r="A5946">
        <v>80323</v>
      </c>
      <c r="B5946" t="s">
        <v>4244</v>
      </c>
      <c r="C5946" s="14" t="s">
        <v>4127</v>
      </c>
    </row>
    <row r="5947" spans="1:3" x14ac:dyDescent="0.25">
      <c r="A5947">
        <v>80323</v>
      </c>
      <c r="B5947" t="s">
        <v>4244</v>
      </c>
      <c r="C5947" s="14" t="s">
        <v>4127</v>
      </c>
    </row>
    <row r="5948" spans="1:3" x14ac:dyDescent="0.25">
      <c r="A5948">
        <v>80323</v>
      </c>
      <c r="B5948" t="s">
        <v>4244</v>
      </c>
      <c r="C5948" s="14" t="s">
        <v>4127</v>
      </c>
    </row>
    <row r="5949" spans="1:3" x14ac:dyDescent="0.25">
      <c r="A5949">
        <v>80325</v>
      </c>
      <c r="B5949" t="s">
        <v>4245</v>
      </c>
      <c r="C5949" s="14" t="s">
        <v>4100</v>
      </c>
    </row>
    <row r="5950" spans="1:3" x14ac:dyDescent="0.25">
      <c r="A5950">
        <v>80325</v>
      </c>
      <c r="B5950" t="s">
        <v>4246</v>
      </c>
      <c r="C5950" s="14" t="s">
        <v>4100</v>
      </c>
    </row>
    <row r="5951" spans="1:3" x14ac:dyDescent="0.25">
      <c r="A5951">
        <v>80327</v>
      </c>
      <c r="B5951" t="s">
        <v>4247</v>
      </c>
      <c r="C5951" s="14" t="s">
        <v>4248</v>
      </c>
    </row>
    <row r="5952" spans="1:3" x14ac:dyDescent="0.25">
      <c r="A5952">
        <v>80327</v>
      </c>
      <c r="B5952" t="s">
        <v>4247</v>
      </c>
      <c r="C5952" s="14" t="s">
        <v>4248</v>
      </c>
    </row>
    <row r="5953" spans="1:3" x14ac:dyDescent="0.25">
      <c r="A5953">
        <v>80328</v>
      </c>
      <c r="B5953" t="s">
        <v>4249</v>
      </c>
      <c r="C5953" s="14" t="s">
        <v>4203</v>
      </c>
    </row>
    <row r="5954" spans="1:3" x14ac:dyDescent="0.25">
      <c r="A5954">
        <v>80328</v>
      </c>
      <c r="B5954" t="s">
        <v>4249</v>
      </c>
      <c r="C5954" s="14"/>
    </row>
    <row r="5955" spans="1:3" x14ac:dyDescent="0.25">
      <c r="A5955">
        <v>80331</v>
      </c>
      <c r="B5955" t="s">
        <v>1535</v>
      </c>
      <c r="C5955" s="14"/>
    </row>
    <row r="5956" spans="1:3" x14ac:dyDescent="0.25">
      <c r="A5956">
        <v>80331</v>
      </c>
      <c r="B5956" t="s">
        <v>1535</v>
      </c>
      <c r="C5956" s="14"/>
    </row>
    <row r="5957" spans="1:3" x14ac:dyDescent="0.25">
      <c r="A5957">
        <v>80331</v>
      </c>
      <c r="B5957" t="s">
        <v>1637</v>
      </c>
      <c r="C5957" s="14" t="s">
        <v>1941</v>
      </c>
    </row>
    <row r="5958" spans="1:3" x14ac:dyDescent="0.25">
      <c r="A5958">
        <v>80332</v>
      </c>
      <c r="B5958" t="s">
        <v>4250</v>
      </c>
      <c r="C5958" s="14"/>
    </row>
    <row r="5959" spans="1:3" x14ac:dyDescent="0.25">
      <c r="A5959">
        <v>80332</v>
      </c>
      <c r="B5959" t="s">
        <v>4250</v>
      </c>
      <c r="C5959" s="14"/>
    </row>
    <row r="5960" spans="1:3" x14ac:dyDescent="0.25">
      <c r="A5960">
        <v>80332</v>
      </c>
      <c r="B5960" t="s">
        <v>4250</v>
      </c>
      <c r="C5960" s="14"/>
    </row>
    <row r="5961" spans="1:3" x14ac:dyDescent="0.25">
      <c r="A5961">
        <v>80333</v>
      </c>
      <c r="B5961" t="s">
        <v>4251</v>
      </c>
      <c r="C5961" s="14" t="s">
        <v>2852</v>
      </c>
    </row>
    <row r="5962" spans="1:3" x14ac:dyDescent="0.25">
      <c r="A5962">
        <v>80333</v>
      </c>
      <c r="B5962" t="s">
        <v>4251</v>
      </c>
      <c r="C5962" s="14"/>
    </row>
    <row r="5963" spans="1:3" x14ac:dyDescent="0.25">
      <c r="A5963">
        <v>80334</v>
      </c>
      <c r="B5963" t="s">
        <v>4252</v>
      </c>
      <c r="C5963" s="14"/>
    </row>
    <row r="5964" spans="1:3" x14ac:dyDescent="0.25">
      <c r="A5964">
        <v>80334</v>
      </c>
      <c r="B5964" t="s">
        <v>4252</v>
      </c>
      <c r="C5964" s="14" t="s">
        <v>4193</v>
      </c>
    </row>
    <row r="5965" spans="1:3" x14ac:dyDescent="0.25">
      <c r="A5965">
        <v>80337</v>
      </c>
      <c r="B5965" t="s">
        <v>1699</v>
      </c>
      <c r="C5965" s="14" t="s">
        <v>4142</v>
      </c>
    </row>
    <row r="5966" spans="1:3" x14ac:dyDescent="0.25">
      <c r="A5966">
        <v>80337</v>
      </c>
      <c r="B5966" t="s">
        <v>1699</v>
      </c>
      <c r="C5966" s="14" t="s">
        <v>4142</v>
      </c>
    </row>
    <row r="5967" spans="1:3" x14ac:dyDescent="0.25">
      <c r="A5967">
        <v>80337</v>
      </c>
      <c r="B5967" t="s">
        <v>1699</v>
      </c>
      <c r="C5967" s="14" t="s">
        <v>4142</v>
      </c>
    </row>
    <row r="5968" spans="1:3" x14ac:dyDescent="0.25">
      <c r="A5968">
        <v>80338</v>
      </c>
      <c r="B5968" t="s">
        <v>1719</v>
      </c>
      <c r="C5968" s="14" t="s">
        <v>1941</v>
      </c>
    </row>
    <row r="5969" spans="1:3" x14ac:dyDescent="0.25">
      <c r="A5969">
        <v>80338</v>
      </c>
      <c r="B5969" t="s">
        <v>1719</v>
      </c>
      <c r="C5969" s="14" t="s">
        <v>1941</v>
      </c>
    </row>
    <row r="5970" spans="1:3" x14ac:dyDescent="0.25">
      <c r="A5970">
        <v>80338</v>
      </c>
      <c r="B5970" t="s">
        <v>1719</v>
      </c>
      <c r="C5970" s="14" t="s">
        <v>1922</v>
      </c>
    </row>
    <row r="5971" spans="1:3" x14ac:dyDescent="0.25">
      <c r="A5971">
        <v>80338</v>
      </c>
      <c r="B5971" t="s">
        <v>1719</v>
      </c>
      <c r="C5971" s="14" t="s">
        <v>1941</v>
      </c>
    </row>
    <row r="5972" spans="1:3" x14ac:dyDescent="0.25">
      <c r="A5972">
        <v>80339</v>
      </c>
      <c r="B5972" t="s">
        <v>4253</v>
      </c>
      <c r="C5972" s="14" t="s">
        <v>4254</v>
      </c>
    </row>
    <row r="5973" spans="1:3" x14ac:dyDescent="0.25">
      <c r="A5973">
        <v>80345</v>
      </c>
      <c r="B5973" t="s">
        <v>4255</v>
      </c>
      <c r="C5973" s="14"/>
    </row>
    <row r="5974" spans="1:3" x14ac:dyDescent="0.25">
      <c r="A5974">
        <v>80345</v>
      </c>
      <c r="B5974" t="s">
        <v>4255</v>
      </c>
      <c r="C5974" s="14" t="s">
        <v>2370</v>
      </c>
    </row>
    <row r="5975" spans="1:3" x14ac:dyDescent="0.25">
      <c r="A5975">
        <v>80346</v>
      </c>
      <c r="B5975" t="s">
        <v>4256</v>
      </c>
      <c r="C5975" s="14" t="s">
        <v>2370</v>
      </c>
    </row>
    <row r="5976" spans="1:3" x14ac:dyDescent="0.25">
      <c r="A5976">
        <v>80354</v>
      </c>
      <c r="B5976" t="s">
        <v>4257</v>
      </c>
      <c r="C5976" s="14" t="s">
        <v>4258</v>
      </c>
    </row>
    <row r="5977" spans="1:3" x14ac:dyDescent="0.25">
      <c r="A5977">
        <v>80354</v>
      </c>
      <c r="B5977" t="s">
        <v>4257</v>
      </c>
      <c r="C5977" s="14" t="s">
        <v>4258</v>
      </c>
    </row>
    <row r="5978" spans="1:3" x14ac:dyDescent="0.25">
      <c r="A5978">
        <v>80354</v>
      </c>
      <c r="B5978" t="s">
        <v>4257</v>
      </c>
      <c r="C5978" s="14" t="s">
        <v>4258</v>
      </c>
    </row>
    <row r="5979" spans="1:3" x14ac:dyDescent="0.25">
      <c r="A5979">
        <v>80354</v>
      </c>
      <c r="B5979" t="s">
        <v>4257</v>
      </c>
      <c r="C5979" s="14" t="s">
        <v>4258</v>
      </c>
    </row>
    <row r="5980" spans="1:3" x14ac:dyDescent="0.25">
      <c r="A5980">
        <v>80355</v>
      </c>
      <c r="B5980" t="s">
        <v>4259</v>
      </c>
      <c r="C5980" s="14"/>
    </row>
    <row r="5981" spans="1:3" x14ac:dyDescent="0.25">
      <c r="A5981">
        <v>80355</v>
      </c>
      <c r="B5981" t="s">
        <v>4259</v>
      </c>
      <c r="C5981" s="14"/>
    </row>
    <row r="5982" spans="1:3" x14ac:dyDescent="0.25">
      <c r="A5982">
        <v>80356</v>
      </c>
      <c r="B5982" t="s">
        <v>4260</v>
      </c>
      <c r="C5982" s="14"/>
    </row>
    <row r="5983" spans="1:3" x14ac:dyDescent="0.25">
      <c r="A5983">
        <v>80356</v>
      </c>
      <c r="B5983" t="s">
        <v>4260</v>
      </c>
      <c r="C5983" s="14"/>
    </row>
    <row r="5984" spans="1:3" x14ac:dyDescent="0.25">
      <c r="A5984">
        <v>80356</v>
      </c>
      <c r="B5984" t="s">
        <v>4260</v>
      </c>
      <c r="C5984" s="14" t="s">
        <v>4261</v>
      </c>
    </row>
    <row r="5985" spans="1:3" x14ac:dyDescent="0.25">
      <c r="A5985">
        <v>80359</v>
      </c>
      <c r="B5985" t="s">
        <v>4262</v>
      </c>
      <c r="C5985" s="14" t="s">
        <v>1941</v>
      </c>
    </row>
    <row r="5986" spans="1:3" x14ac:dyDescent="0.25">
      <c r="A5986">
        <v>80369</v>
      </c>
      <c r="B5986" t="s">
        <v>4263</v>
      </c>
      <c r="C5986" s="14"/>
    </row>
    <row r="5987" spans="1:3" x14ac:dyDescent="0.25">
      <c r="A5987">
        <v>80369</v>
      </c>
      <c r="B5987" t="s">
        <v>4263</v>
      </c>
      <c r="C5987" s="14"/>
    </row>
    <row r="5988" spans="1:3" x14ac:dyDescent="0.25">
      <c r="A5988">
        <v>80374</v>
      </c>
      <c r="B5988" t="s">
        <v>4264</v>
      </c>
      <c r="C5988" s="14" t="s">
        <v>4265</v>
      </c>
    </row>
    <row r="5989" spans="1:3" x14ac:dyDescent="0.25">
      <c r="A5989">
        <v>80375</v>
      </c>
      <c r="B5989" t="s">
        <v>4266</v>
      </c>
      <c r="C5989" s="14" t="s">
        <v>4106</v>
      </c>
    </row>
    <row r="5990" spans="1:3" x14ac:dyDescent="0.25">
      <c r="A5990">
        <v>80375</v>
      </c>
      <c r="B5990" t="s">
        <v>4266</v>
      </c>
      <c r="C5990" s="14" t="s">
        <v>4106</v>
      </c>
    </row>
    <row r="5991" spans="1:3" x14ac:dyDescent="0.25">
      <c r="A5991">
        <v>80376</v>
      </c>
      <c r="B5991" t="s">
        <v>4267</v>
      </c>
      <c r="C5991" s="14" t="s">
        <v>4265</v>
      </c>
    </row>
    <row r="5992" spans="1:3" x14ac:dyDescent="0.25">
      <c r="A5992">
        <v>80382</v>
      </c>
      <c r="B5992" t="s">
        <v>4268</v>
      </c>
      <c r="C5992" s="14" t="s">
        <v>4127</v>
      </c>
    </row>
    <row r="5993" spans="1:3" x14ac:dyDescent="0.25">
      <c r="A5993">
        <v>80382</v>
      </c>
      <c r="B5993" t="s">
        <v>4268</v>
      </c>
      <c r="C5993" s="14" t="s">
        <v>4127</v>
      </c>
    </row>
    <row r="5994" spans="1:3" x14ac:dyDescent="0.25">
      <c r="A5994">
        <v>80382</v>
      </c>
      <c r="B5994" t="s">
        <v>4268</v>
      </c>
      <c r="C5994" s="14" t="s">
        <v>4127</v>
      </c>
    </row>
    <row r="5995" spans="1:3" x14ac:dyDescent="0.25">
      <c r="A5995">
        <v>80382</v>
      </c>
      <c r="B5995" t="s">
        <v>4268</v>
      </c>
      <c r="C5995" s="14" t="s">
        <v>4127</v>
      </c>
    </row>
    <row r="5996" spans="1:3" x14ac:dyDescent="0.25">
      <c r="A5996">
        <v>90001</v>
      </c>
      <c r="B5996" t="s">
        <v>1295</v>
      </c>
      <c r="C5996" s="14" t="s">
        <v>2189</v>
      </c>
    </row>
    <row r="5997" spans="1:3" x14ac:dyDescent="0.25">
      <c r="A5997">
        <v>90001</v>
      </c>
      <c r="B5997" t="s">
        <v>1295</v>
      </c>
      <c r="C5997" s="14" t="s">
        <v>2189</v>
      </c>
    </row>
    <row r="5998" spans="1:3" x14ac:dyDescent="0.25">
      <c r="A5998">
        <v>90001</v>
      </c>
      <c r="B5998" t="s">
        <v>1295</v>
      </c>
      <c r="C5998" s="14" t="s">
        <v>2189</v>
      </c>
    </row>
    <row r="5999" spans="1:3" x14ac:dyDescent="0.25">
      <c r="A5999">
        <v>90001</v>
      </c>
      <c r="B5999" t="s">
        <v>1295</v>
      </c>
      <c r="C5999" s="14" t="s">
        <v>2189</v>
      </c>
    </row>
    <row r="6000" spans="1:3" x14ac:dyDescent="0.25">
      <c r="A6000">
        <v>90006</v>
      </c>
      <c r="B6000" t="s">
        <v>1451</v>
      </c>
      <c r="C6000" s="14" t="s">
        <v>2189</v>
      </c>
    </row>
    <row r="6001" spans="1:3" x14ac:dyDescent="0.25">
      <c r="A6001">
        <v>90006</v>
      </c>
      <c r="B6001" t="s">
        <v>1451</v>
      </c>
      <c r="C6001" s="14" t="s">
        <v>2189</v>
      </c>
    </row>
    <row r="6002" spans="1:3" x14ac:dyDescent="0.25">
      <c r="A6002">
        <v>90006</v>
      </c>
      <c r="B6002" t="s">
        <v>1451</v>
      </c>
      <c r="C6002" s="14" t="s">
        <v>2189</v>
      </c>
    </row>
    <row r="6003" spans="1:3" x14ac:dyDescent="0.25">
      <c r="A6003">
        <v>90006</v>
      </c>
      <c r="B6003" t="s">
        <v>1451</v>
      </c>
      <c r="C6003" s="14" t="s">
        <v>2189</v>
      </c>
    </row>
    <row r="6004" spans="1:3" x14ac:dyDescent="0.25">
      <c r="A6004">
        <v>90007</v>
      </c>
      <c r="B6004" t="s">
        <v>4269</v>
      </c>
      <c r="C6004" s="14" t="s">
        <v>2189</v>
      </c>
    </row>
    <row r="6005" spans="1:3" x14ac:dyDescent="0.25">
      <c r="A6005">
        <v>90007</v>
      </c>
      <c r="B6005" t="s">
        <v>4269</v>
      </c>
      <c r="C6005" s="14" t="s">
        <v>2189</v>
      </c>
    </row>
    <row r="6006" spans="1:3" x14ac:dyDescent="0.25">
      <c r="A6006">
        <v>90007</v>
      </c>
      <c r="B6006" t="s">
        <v>4269</v>
      </c>
      <c r="C6006" s="14" t="s">
        <v>2189</v>
      </c>
    </row>
    <row r="6007" spans="1:3" x14ac:dyDescent="0.25">
      <c r="A6007">
        <v>90007</v>
      </c>
      <c r="B6007" t="s">
        <v>4269</v>
      </c>
      <c r="C6007" s="14" t="s">
        <v>2189</v>
      </c>
    </row>
    <row r="6008" spans="1:3" x14ac:dyDescent="0.25">
      <c r="A6008">
        <v>90013</v>
      </c>
      <c r="B6008" t="s">
        <v>4270</v>
      </c>
      <c r="C6008" s="14"/>
    </row>
    <row r="6009" spans="1:3" x14ac:dyDescent="0.25">
      <c r="A6009">
        <v>90013</v>
      </c>
      <c r="B6009" t="s">
        <v>4271</v>
      </c>
      <c r="C6009" s="14" t="s">
        <v>2189</v>
      </c>
    </row>
    <row r="6010" spans="1:3" x14ac:dyDescent="0.25">
      <c r="A6010">
        <v>90013</v>
      </c>
      <c r="B6010" t="s">
        <v>4271</v>
      </c>
      <c r="C6010" s="14"/>
    </row>
    <row r="6011" spans="1:3" x14ac:dyDescent="0.25">
      <c r="A6011">
        <v>90013</v>
      </c>
      <c r="B6011" t="s">
        <v>4271</v>
      </c>
      <c r="C6011" s="14"/>
    </row>
    <row r="6012" spans="1:3" x14ac:dyDescent="0.25">
      <c r="A6012">
        <v>90014</v>
      </c>
      <c r="B6012" t="s">
        <v>4272</v>
      </c>
      <c r="C6012" s="14"/>
    </row>
    <row r="6013" spans="1:3" x14ac:dyDescent="0.25">
      <c r="A6013">
        <v>90016</v>
      </c>
      <c r="B6013" t="s">
        <v>1251</v>
      </c>
      <c r="C6013" s="14" t="s">
        <v>2189</v>
      </c>
    </row>
    <row r="6014" spans="1:3" x14ac:dyDescent="0.25">
      <c r="A6014">
        <v>90016</v>
      </c>
      <c r="B6014" t="s">
        <v>1251</v>
      </c>
      <c r="C6014" s="14" t="s">
        <v>2189</v>
      </c>
    </row>
    <row r="6015" spans="1:3" x14ac:dyDescent="0.25">
      <c r="A6015">
        <v>90016</v>
      </c>
      <c r="B6015" t="s">
        <v>1251</v>
      </c>
      <c r="C6015" s="14" t="s">
        <v>2189</v>
      </c>
    </row>
    <row r="6016" spans="1:3" x14ac:dyDescent="0.25">
      <c r="A6016">
        <v>90017</v>
      </c>
      <c r="B6016" t="s">
        <v>1452</v>
      </c>
      <c r="C6016" s="14"/>
    </row>
    <row r="6017" spans="1:3" x14ac:dyDescent="0.25">
      <c r="A6017">
        <v>90018</v>
      </c>
      <c r="B6017" t="s">
        <v>4273</v>
      </c>
      <c r="C6017" s="14"/>
    </row>
    <row r="6018" spans="1:3" x14ac:dyDescent="0.25">
      <c r="A6018">
        <v>90019</v>
      </c>
      <c r="B6018" t="s">
        <v>1521</v>
      </c>
      <c r="C6018" s="14"/>
    </row>
    <row r="6019" spans="1:3" x14ac:dyDescent="0.25">
      <c r="A6019">
        <v>90019</v>
      </c>
      <c r="B6019" t="s">
        <v>1521</v>
      </c>
      <c r="C6019" s="14"/>
    </row>
    <row r="6020" spans="1:3" x14ac:dyDescent="0.25">
      <c r="A6020">
        <v>90020</v>
      </c>
      <c r="B6020" t="s">
        <v>1504</v>
      </c>
      <c r="C6020" s="14" t="s">
        <v>2043</v>
      </c>
    </row>
    <row r="6021" spans="1:3" x14ac:dyDescent="0.25">
      <c r="A6021">
        <v>90020</v>
      </c>
      <c r="B6021" t="s">
        <v>1504</v>
      </c>
      <c r="C6021" s="14" t="s">
        <v>2043</v>
      </c>
    </row>
    <row r="6022" spans="1:3" x14ac:dyDescent="0.25">
      <c r="A6022">
        <v>90020</v>
      </c>
      <c r="B6022" t="s">
        <v>1504</v>
      </c>
      <c r="C6022" s="14" t="s">
        <v>2043</v>
      </c>
    </row>
    <row r="6023" spans="1:3" x14ac:dyDescent="0.25">
      <c r="A6023">
        <v>90020</v>
      </c>
      <c r="B6023" t="s">
        <v>1504</v>
      </c>
      <c r="C6023" s="14" t="s">
        <v>2043</v>
      </c>
    </row>
    <row r="6024" spans="1:3" x14ac:dyDescent="0.25">
      <c r="A6024">
        <v>90021</v>
      </c>
      <c r="B6024" t="s">
        <v>4274</v>
      </c>
      <c r="C6024" s="14"/>
    </row>
    <row r="6025" spans="1:3" x14ac:dyDescent="0.25">
      <c r="A6025">
        <v>90021</v>
      </c>
      <c r="B6025" t="s">
        <v>4274</v>
      </c>
      <c r="C6025" s="14"/>
    </row>
    <row r="6026" spans="1:3" x14ac:dyDescent="0.25">
      <c r="A6026">
        <v>90021</v>
      </c>
      <c r="B6026" t="s">
        <v>4274</v>
      </c>
      <c r="C6026" s="14"/>
    </row>
    <row r="6027" spans="1:3" x14ac:dyDescent="0.25">
      <c r="A6027">
        <v>90021</v>
      </c>
      <c r="B6027" t="s">
        <v>4274</v>
      </c>
      <c r="C6027" s="14"/>
    </row>
    <row r="6028" spans="1:3" x14ac:dyDescent="0.25">
      <c r="A6028">
        <v>90024</v>
      </c>
      <c r="B6028" t="s">
        <v>1505</v>
      </c>
      <c r="C6028" s="14" t="s">
        <v>4275</v>
      </c>
    </row>
    <row r="6029" spans="1:3" x14ac:dyDescent="0.25">
      <c r="A6029">
        <v>90024</v>
      </c>
      <c r="B6029" t="s">
        <v>1505</v>
      </c>
      <c r="C6029" s="14" t="s">
        <v>4275</v>
      </c>
    </row>
    <row r="6030" spans="1:3" x14ac:dyDescent="0.25">
      <c r="A6030">
        <v>90024</v>
      </c>
      <c r="B6030" t="s">
        <v>1505</v>
      </c>
      <c r="C6030" s="14" t="s">
        <v>4275</v>
      </c>
    </row>
    <row r="6031" spans="1:3" x14ac:dyDescent="0.25">
      <c r="A6031">
        <v>90024</v>
      </c>
      <c r="B6031" t="s">
        <v>1505</v>
      </c>
      <c r="C6031" s="14" t="s">
        <v>4275</v>
      </c>
    </row>
    <row r="6032" spans="1:3" x14ac:dyDescent="0.25">
      <c r="A6032">
        <v>90025</v>
      </c>
      <c r="B6032" t="s">
        <v>4276</v>
      </c>
      <c r="C6032" s="14" t="s">
        <v>4275</v>
      </c>
    </row>
    <row r="6033" spans="1:3" x14ac:dyDescent="0.25">
      <c r="A6033">
        <v>90025</v>
      </c>
      <c r="B6033" t="s">
        <v>4276</v>
      </c>
      <c r="C6033" s="14" t="s">
        <v>4275</v>
      </c>
    </row>
    <row r="6034" spans="1:3" x14ac:dyDescent="0.25">
      <c r="A6034">
        <v>90025</v>
      </c>
      <c r="B6034" t="s">
        <v>4276</v>
      </c>
      <c r="C6034" s="14" t="s">
        <v>4275</v>
      </c>
    </row>
    <row r="6035" spans="1:3" x14ac:dyDescent="0.25">
      <c r="A6035">
        <v>90025</v>
      </c>
      <c r="B6035" t="s">
        <v>4276</v>
      </c>
      <c r="C6035" s="14" t="s">
        <v>4275</v>
      </c>
    </row>
    <row r="6036" spans="1:3" x14ac:dyDescent="0.25">
      <c r="A6036">
        <v>90026</v>
      </c>
      <c r="B6036" t="s">
        <v>4277</v>
      </c>
      <c r="C6036" s="14" t="s">
        <v>4275</v>
      </c>
    </row>
    <row r="6037" spans="1:3" x14ac:dyDescent="0.25">
      <c r="A6037">
        <v>90026</v>
      </c>
      <c r="B6037" t="s">
        <v>4277</v>
      </c>
      <c r="C6037" s="14" t="s">
        <v>4275</v>
      </c>
    </row>
    <row r="6038" spans="1:3" x14ac:dyDescent="0.25">
      <c r="A6038">
        <v>90026</v>
      </c>
      <c r="B6038" t="s">
        <v>4277</v>
      </c>
      <c r="C6038" s="14" t="s">
        <v>4275</v>
      </c>
    </row>
    <row r="6039" spans="1:3" x14ac:dyDescent="0.25">
      <c r="A6039">
        <v>90026</v>
      </c>
      <c r="B6039" t="s">
        <v>4277</v>
      </c>
      <c r="C6039" s="14" t="s">
        <v>4275</v>
      </c>
    </row>
    <row r="6040" spans="1:3" x14ac:dyDescent="0.25">
      <c r="A6040">
        <v>90028</v>
      </c>
      <c r="B6040" t="s">
        <v>4278</v>
      </c>
      <c r="C6040" s="14"/>
    </row>
    <row r="6041" spans="1:3" x14ac:dyDescent="0.25">
      <c r="A6041">
        <v>90035</v>
      </c>
      <c r="B6041" t="s">
        <v>4279</v>
      </c>
      <c r="C6041" s="14"/>
    </row>
    <row r="6042" spans="1:3" x14ac:dyDescent="0.25">
      <c r="A6042">
        <v>90036</v>
      </c>
      <c r="B6042" t="s">
        <v>4280</v>
      </c>
      <c r="C6042" s="14"/>
    </row>
    <row r="6043" spans="1:3" x14ac:dyDescent="0.25">
      <c r="A6043">
        <v>90038</v>
      </c>
      <c r="B6043" t="s">
        <v>4281</v>
      </c>
      <c r="C6043" s="14"/>
    </row>
    <row r="6044" spans="1:3" x14ac:dyDescent="0.25">
      <c r="A6044">
        <v>90038</v>
      </c>
      <c r="B6044" t="s">
        <v>4281</v>
      </c>
      <c r="C6044" s="14"/>
    </row>
    <row r="6045" spans="1:3" x14ac:dyDescent="0.25">
      <c r="A6045">
        <v>90038</v>
      </c>
      <c r="B6045" t="s">
        <v>4281</v>
      </c>
      <c r="C6045" s="14"/>
    </row>
    <row r="6046" spans="1:3" x14ac:dyDescent="0.25">
      <c r="A6046">
        <v>90038</v>
      </c>
      <c r="B6046" t="s">
        <v>4281</v>
      </c>
      <c r="C6046" s="14"/>
    </row>
    <row r="6047" spans="1:3" x14ac:dyDescent="0.25">
      <c r="A6047">
        <v>90039</v>
      </c>
      <c r="B6047" t="s">
        <v>4282</v>
      </c>
      <c r="C6047" s="14"/>
    </row>
    <row r="6048" spans="1:3" x14ac:dyDescent="0.25">
      <c r="A6048">
        <v>90045</v>
      </c>
      <c r="B6048" t="s">
        <v>4283</v>
      </c>
      <c r="C6048" s="14"/>
    </row>
    <row r="6049" spans="1:3" x14ac:dyDescent="0.25">
      <c r="A6049">
        <v>90045</v>
      </c>
      <c r="B6049" t="s">
        <v>4284</v>
      </c>
      <c r="C6049" s="14"/>
    </row>
    <row r="6050" spans="1:3" x14ac:dyDescent="0.25">
      <c r="A6050">
        <v>90047</v>
      </c>
      <c r="B6050" t="s">
        <v>4285</v>
      </c>
      <c r="C6050" s="14" t="s">
        <v>2189</v>
      </c>
    </row>
    <row r="6051" spans="1:3" x14ac:dyDescent="0.25">
      <c r="A6051">
        <v>90047</v>
      </c>
      <c r="B6051" t="s">
        <v>4285</v>
      </c>
      <c r="C6051" s="14" t="s">
        <v>2189</v>
      </c>
    </row>
    <row r="6052" spans="1:3" x14ac:dyDescent="0.25">
      <c r="A6052">
        <v>90047</v>
      </c>
      <c r="B6052" t="s">
        <v>4285</v>
      </c>
      <c r="C6052" s="14" t="s">
        <v>2189</v>
      </c>
    </row>
    <row r="6053" spans="1:3" x14ac:dyDescent="0.25">
      <c r="A6053">
        <v>90047</v>
      </c>
      <c r="B6053" t="s">
        <v>4285</v>
      </c>
      <c r="C6053" s="14" t="s">
        <v>2189</v>
      </c>
    </row>
    <row r="6054" spans="1:3" x14ac:dyDescent="0.25">
      <c r="A6054">
        <v>90053</v>
      </c>
      <c r="B6054" t="s">
        <v>4286</v>
      </c>
      <c r="C6054" s="14"/>
    </row>
    <row r="6055" spans="1:3" x14ac:dyDescent="0.25">
      <c r="A6055">
        <v>90055</v>
      </c>
      <c r="B6055" t="s">
        <v>4287</v>
      </c>
      <c r="C6055" s="14"/>
    </row>
    <row r="6056" spans="1:3" x14ac:dyDescent="0.25">
      <c r="A6056">
        <v>90056</v>
      </c>
      <c r="B6056" t="s">
        <v>4288</v>
      </c>
      <c r="C6056" s="14"/>
    </row>
    <row r="6057" spans="1:3" x14ac:dyDescent="0.25">
      <c r="A6057">
        <v>90057</v>
      </c>
      <c r="B6057" t="s">
        <v>4289</v>
      </c>
      <c r="C6057" s="14"/>
    </row>
    <row r="6058" spans="1:3" x14ac:dyDescent="0.25">
      <c r="A6058">
        <v>90058</v>
      </c>
      <c r="B6058" t="s">
        <v>4290</v>
      </c>
      <c r="C6058" s="14" t="s">
        <v>2189</v>
      </c>
    </row>
    <row r="6059" spans="1:3" x14ac:dyDescent="0.25">
      <c r="A6059">
        <v>90058</v>
      </c>
      <c r="B6059" t="s">
        <v>4290</v>
      </c>
      <c r="C6059" s="14" t="s">
        <v>2189</v>
      </c>
    </row>
    <row r="6060" spans="1:3" x14ac:dyDescent="0.25">
      <c r="A6060">
        <v>90058</v>
      </c>
      <c r="B6060" t="s">
        <v>4290</v>
      </c>
      <c r="C6060" s="14" t="s">
        <v>2189</v>
      </c>
    </row>
    <row r="6061" spans="1:3" x14ac:dyDescent="0.25">
      <c r="A6061">
        <v>90058</v>
      </c>
      <c r="B6061" t="s">
        <v>4290</v>
      </c>
      <c r="C6061" s="14" t="s">
        <v>2189</v>
      </c>
    </row>
    <row r="6062" spans="1:3" x14ac:dyDescent="0.25">
      <c r="A6062">
        <v>90059</v>
      </c>
      <c r="B6062" t="s">
        <v>1337</v>
      </c>
      <c r="C6062" s="14" t="s">
        <v>2189</v>
      </c>
    </row>
    <row r="6063" spans="1:3" x14ac:dyDescent="0.25">
      <c r="A6063">
        <v>90059</v>
      </c>
      <c r="B6063" t="s">
        <v>1337</v>
      </c>
      <c r="C6063" s="14" t="s">
        <v>2189</v>
      </c>
    </row>
    <row r="6064" spans="1:3" x14ac:dyDescent="0.25">
      <c r="A6064">
        <v>90059</v>
      </c>
      <c r="B6064" t="s">
        <v>1337</v>
      </c>
      <c r="C6064" s="14" t="s">
        <v>2189</v>
      </c>
    </row>
    <row r="6065" spans="1:3" x14ac:dyDescent="0.25">
      <c r="A6065">
        <v>90059</v>
      </c>
      <c r="B6065" t="s">
        <v>1337</v>
      </c>
      <c r="C6065" s="14" t="s">
        <v>2189</v>
      </c>
    </row>
    <row r="6066" spans="1:3" x14ac:dyDescent="0.25">
      <c r="A6066">
        <v>90060</v>
      </c>
      <c r="B6066" t="s">
        <v>4291</v>
      </c>
      <c r="C6066" s="14"/>
    </row>
    <row r="6067" spans="1:3" x14ac:dyDescent="0.25">
      <c r="A6067">
        <v>90062</v>
      </c>
      <c r="B6067" t="s">
        <v>4292</v>
      </c>
      <c r="C6067" s="14"/>
    </row>
    <row r="6068" spans="1:3" x14ac:dyDescent="0.25">
      <c r="A6068">
        <v>90064</v>
      </c>
      <c r="B6068" t="s">
        <v>4293</v>
      </c>
      <c r="C6068" s="14"/>
    </row>
    <row r="6069" spans="1:3" x14ac:dyDescent="0.25">
      <c r="A6069">
        <v>90064</v>
      </c>
      <c r="B6069" t="s">
        <v>4293</v>
      </c>
      <c r="C6069" s="14"/>
    </row>
    <row r="6070" spans="1:3" x14ac:dyDescent="0.25">
      <c r="A6070">
        <v>90064</v>
      </c>
      <c r="B6070" t="s">
        <v>4293</v>
      </c>
      <c r="C6070" s="14"/>
    </row>
    <row r="6071" spans="1:3" x14ac:dyDescent="0.25">
      <c r="A6071">
        <v>90064</v>
      </c>
      <c r="B6071" t="s">
        <v>4293</v>
      </c>
      <c r="C6071" s="14"/>
    </row>
    <row r="6072" spans="1:3" x14ac:dyDescent="0.25">
      <c r="A6072">
        <v>90065</v>
      </c>
      <c r="B6072" t="s">
        <v>4294</v>
      </c>
      <c r="C6072" s="14"/>
    </row>
    <row r="6073" spans="1:3" x14ac:dyDescent="0.25">
      <c r="A6073">
        <v>90066</v>
      </c>
      <c r="B6073" t="s">
        <v>4295</v>
      </c>
      <c r="C6073" s="14"/>
    </row>
    <row r="6074" spans="1:3" x14ac:dyDescent="0.25">
      <c r="A6074">
        <v>90067</v>
      </c>
      <c r="B6074" t="s">
        <v>4296</v>
      </c>
      <c r="C6074" s="14"/>
    </row>
    <row r="6075" spans="1:3" x14ac:dyDescent="0.25">
      <c r="A6075">
        <v>90068</v>
      </c>
      <c r="B6075" t="s">
        <v>4297</v>
      </c>
      <c r="C6075" s="14"/>
    </row>
    <row r="6076" spans="1:3" x14ac:dyDescent="0.25">
      <c r="A6076">
        <v>90068</v>
      </c>
      <c r="B6076" t="s">
        <v>4297</v>
      </c>
      <c r="C6076" s="14"/>
    </row>
    <row r="6077" spans="1:3" x14ac:dyDescent="0.25">
      <c r="A6077">
        <v>90069</v>
      </c>
      <c r="B6077" t="s">
        <v>4298</v>
      </c>
      <c r="C6077" s="14" t="s">
        <v>4299</v>
      </c>
    </row>
    <row r="6078" spans="1:3" x14ac:dyDescent="0.25">
      <c r="A6078">
        <v>90069</v>
      </c>
      <c r="B6078" t="s">
        <v>4298</v>
      </c>
      <c r="C6078" s="14" t="s">
        <v>4299</v>
      </c>
    </row>
    <row r="6079" spans="1:3" x14ac:dyDescent="0.25">
      <c r="A6079">
        <v>90071</v>
      </c>
      <c r="B6079" t="s">
        <v>4300</v>
      </c>
      <c r="C6079" s="14" t="s">
        <v>2043</v>
      </c>
    </row>
    <row r="6080" spans="1:3" x14ac:dyDescent="0.25">
      <c r="A6080">
        <v>90072</v>
      </c>
      <c r="B6080" t="s">
        <v>4301</v>
      </c>
      <c r="C6080" s="14" t="s">
        <v>2043</v>
      </c>
    </row>
    <row r="6081" spans="1:3" x14ac:dyDescent="0.25">
      <c r="A6081">
        <v>90072</v>
      </c>
      <c r="B6081" t="s">
        <v>4301</v>
      </c>
      <c r="C6081" s="14" t="s">
        <v>2043</v>
      </c>
    </row>
    <row r="6082" spans="1:3" x14ac:dyDescent="0.25">
      <c r="A6082">
        <v>90072</v>
      </c>
      <c r="B6082" t="s">
        <v>4301</v>
      </c>
      <c r="C6082" s="14" t="s">
        <v>2043</v>
      </c>
    </row>
    <row r="6083" spans="1:3" x14ac:dyDescent="0.25">
      <c r="A6083">
        <v>90072</v>
      </c>
      <c r="B6083" t="s">
        <v>4301</v>
      </c>
      <c r="C6083" s="14" t="s">
        <v>2043</v>
      </c>
    </row>
    <row r="6084" spans="1:3" x14ac:dyDescent="0.25">
      <c r="A6084">
        <v>90073</v>
      </c>
      <c r="B6084" t="s">
        <v>4302</v>
      </c>
      <c r="C6084" s="14"/>
    </row>
    <row r="6085" spans="1:3" x14ac:dyDescent="0.25">
      <c r="A6085">
        <v>90073</v>
      </c>
      <c r="B6085" t="s">
        <v>4302</v>
      </c>
      <c r="C6085" s="14"/>
    </row>
    <row r="6086" spans="1:3" x14ac:dyDescent="0.25">
      <c r="A6086">
        <v>90074</v>
      </c>
      <c r="B6086" t="s">
        <v>4303</v>
      </c>
      <c r="C6086" s="14" t="s">
        <v>2189</v>
      </c>
    </row>
    <row r="6087" spans="1:3" x14ac:dyDescent="0.25">
      <c r="A6087">
        <v>90074</v>
      </c>
      <c r="B6087" t="s">
        <v>1296</v>
      </c>
      <c r="C6087" s="14" t="s">
        <v>2189</v>
      </c>
    </row>
    <row r="6088" spans="1:3" x14ac:dyDescent="0.25">
      <c r="A6088">
        <v>90074</v>
      </c>
      <c r="B6088" t="s">
        <v>1296</v>
      </c>
      <c r="C6088" s="14" t="s">
        <v>2189</v>
      </c>
    </row>
    <row r="6089" spans="1:3" x14ac:dyDescent="0.25">
      <c r="A6089">
        <v>90074</v>
      </c>
      <c r="B6089" t="s">
        <v>1296</v>
      </c>
      <c r="C6089" s="14" t="s">
        <v>2189</v>
      </c>
    </row>
    <row r="6090" spans="1:3" x14ac:dyDescent="0.25">
      <c r="A6090">
        <v>90076</v>
      </c>
      <c r="B6090" t="s">
        <v>1212</v>
      </c>
      <c r="C6090" s="14" t="s">
        <v>4275</v>
      </c>
    </row>
    <row r="6091" spans="1:3" x14ac:dyDescent="0.25">
      <c r="A6091">
        <v>90076</v>
      </c>
      <c r="B6091" t="s">
        <v>1212</v>
      </c>
      <c r="C6091" s="14" t="s">
        <v>4275</v>
      </c>
    </row>
    <row r="6092" spans="1:3" x14ac:dyDescent="0.25">
      <c r="A6092">
        <v>90076</v>
      </c>
      <c r="B6092" t="s">
        <v>1212</v>
      </c>
      <c r="C6092" s="14" t="s">
        <v>4275</v>
      </c>
    </row>
    <row r="6093" spans="1:3" x14ac:dyDescent="0.25">
      <c r="A6093">
        <v>90076</v>
      </c>
      <c r="B6093" t="s">
        <v>1212</v>
      </c>
      <c r="C6093" s="14" t="s">
        <v>4275</v>
      </c>
    </row>
    <row r="6094" spans="1:3" x14ac:dyDescent="0.25">
      <c r="A6094">
        <v>90077</v>
      </c>
      <c r="B6094" t="s">
        <v>1720</v>
      </c>
      <c r="C6094" s="14"/>
    </row>
    <row r="6095" spans="1:3" x14ac:dyDescent="0.25">
      <c r="A6095">
        <v>90077</v>
      </c>
      <c r="B6095" t="s">
        <v>1720</v>
      </c>
      <c r="C6095" s="14"/>
    </row>
    <row r="6096" spans="1:3" x14ac:dyDescent="0.25">
      <c r="A6096">
        <v>90077</v>
      </c>
      <c r="B6096" t="s">
        <v>1720</v>
      </c>
      <c r="C6096" s="14"/>
    </row>
    <row r="6097" spans="1:3" x14ac:dyDescent="0.25">
      <c r="A6097">
        <v>90077</v>
      </c>
      <c r="B6097" t="s">
        <v>1720</v>
      </c>
      <c r="C6097" s="14"/>
    </row>
    <row r="6098" spans="1:3" x14ac:dyDescent="0.25">
      <c r="A6098">
        <v>90090</v>
      </c>
      <c r="B6098" t="s">
        <v>1450</v>
      </c>
      <c r="C6098" s="14" t="s">
        <v>2189</v>
      </c>
    </row>
    <row r="6099" spans="1:3" x14ac:dyDescent="0.25">
      <c r="A6099">
        <v>90090</v>
      </c>
      <c r="B6099" t="s">
        <v>1450</v>
      </c>
      <c r="C6099" s="14" t="s">
        <v>2189</v>
      </c>
    </row>
    <row r="6100" spans="1:3" x14ac:dyDescent="0.25">
      <c r="A6100">
        <v>90090</v>
      </c>
      <c r="B6100" t="s">
        <v>1450</v>
      </c>
      <c r="C6100" s="14" t="s">
        <v>2189</v>
      </c>
    </row>
    <row r="6101" spans="1:3" x14ac:dyDescent="0.25">
      <c r="A6101">
        <v>90090</v>
      </c>
      <c r="B6101" t="s">
        <v>1450</v>
      </c>
      <c r="C6101" s="14" t="s">
        <v>2189</v>
      </c>
    </row>
    <row r="6102" spans="1:3" x14ac:dyDescent="0.25">
      <c r="A6102">
        <v>90092</v>
      </c>
      <c r="B6102" t="s">
        <v>1506</v>
      </c>
      <c r="C6102" s="14" t="s">
        <v>2189</v>
      </c>
    </row>
    <row r="6103" spans="1:3" x14ac:dyDescent="0.25">
      <c r="A6103">
        <v>90092</v>
      </c>
      <c r="B6103" t="s">
        <v>1506</v>
      </c>
      <c r="C6103" s="14" t="s">
        <v>2189</v>
      </c>
    </row>
    <row r="6104" spans="1:3" x14ac:dyDescent="0.25">
      <c r="A6104">
        <v>90092</v>
      </c>
      <c r="B6104" t="s">
        <v>1506</v>
      </c>
      <c r="C6104" s="14" t="s">
        <v>2189</v>
      </c>
    </row>
    <row r="6105" spans="1:3" x14ac:dyDescent="0.25">
      <c r="A6105">
        <v>90092</v>
      </c>
      <c r="B6105" t="s">
        <v>1506</v>
      </c>
      <c r="C6105" s="14" t="s">
        <v>2189</v>
      </c>
    </row>
    <row r="6106" spans="1:3" x14ac:dyDescent="0.25">
      <c r="A6106">
        <v>90093</v>
      </c>
      <c r="B6106" t="s">
        <v>4304</v>
      </c>
      <c r="C6106" s="14"/>
    </row>
    <row r="6107" spans="1:3" x14ac:dyDescent="0.25">
      <c r="A6107">
        <v>90097</v>
      </c>
      <c r="B6107" t="s">
        <v>1577</v>
      </c>
      <c r="C6107" s="14" t="s">
        <v>2189</v>
      </c>
    </row>
    <row r="6108" spans="1:3" x14ac:dyDescent="0.25">
      <c r="A6108">
        <v>90097</v>
      </c>
      <c r="B6108" t="s">
        <v>1577</v>
      </c>
      <c r="C6108" s="14" t="s">
        <v>2189</v>
      </c>
    </row>
    <row r="6109" spans="1:3" x14ac:dyDescent="0.25">
      <c r="A6109">
        <v>90097</v>
      </c>
      <c r="B6109" t="s">
        <v>1577</v>
      </c>
      <c r="C6109" s="14" t="s">
        <v>2189</v>
      </c>
    </row>
    <row r="6110" spans="1:3" x14ac:dyDescent="0.25">
      <c r="A6110">
        <v>90097</v>
      </c>
      <c r="B6110" t="s">
        <v>1577</v>
      </c>
      <c r="C6110" s="14" t="s">
        <v>2189</v>
      </c>
    </row>
    <row r="6111" spans="1:3" x14ac:dyDescent="0.25">
      <c r="A6111">
        <v>90101</v>
      </c>
      <c r="B6111" t="s">
        <v>4305</v>
      </c>
      <c r="C6111" s="14" t="s">
        <v>2189</v>
      </c>
    </row>
    <row r="6112" spans="1:3" x14ac:dyDescent="0.25">
      <c r="A6112">
        <v>90101</v>
      </c>
      <c r="B6112" t="s">
        <v>4306</v>
      </c>
      <c r="C6112" s="14" t="s">
        <v>2189</v>
      </c>
    </row>
    <row r="6113" spans="1:3" x14ac:dyDescent="0.25">
      <c r="A6113">
        <v>90101</v>
      </c>
      <c r="B6113" t="s">
        <v>4306</v>
      </c>
      <c r="C6113" s="14" t="s">
        <v>2189</v>
      </c>
    </row>
    <row r="6114" spans="1:3" x14ac:dyDescent="0.25">
      <c r="A6114">
        <v>90101</v>
      </c>
      <c r="B6114" t="s">
        <v>4306</v>
      </c>
      <c r="C6114" s="14" t="s">
        <v>2189</v>
      </c>
    </row>
    <row r="6115" spans="1:3" x14ac:dyDescent="0.25">
      <c r="A6115">
        <v>90102</v>
      </c>
      <c r="B6115" t="s">
        <v>4307</v>
      </c>
      <c r="C6115" s="14"/>
    </row>
    <row r="6116" spans="1:3" x14ac:dyDescent="0.25">
      <c r="A6116">
        <v>90103</v>
      </c>
      <c r="B6116" t="s">
        <v>4308</v>
      </c>
      <c r="C6116" s="14" t="s">
        <v>4275</v>
      </c>
    </row>
    <row r="6117" spans="1:3" x14ac:dyDescent="0.25">
      <c r="A6117">
        <v>90103</v>
      </c>
      <c r="B6117" t="s">
        <v>4308</v>
      </c>
      <c r="C6117" s="14" t="s">
        <v>4275</v>
      </c>
    </row>
    <row r="6118" spans="1:3" x14ac:dyDescent="0.25">
      <c r="A6118">
        <v>90103</v>
      </c>
      <c r="B6118" t="s">
        <v>4308</v>
      </c>
      <c r="C6118" s="14" t="s">
        <v>4275</v>
      </c>
    </row>
    <row r="6119" spans="1:3" x14ac:dyDescent="0.25">
      <c r="A6119">
        <v>90103</v>
      </c>
      <c r="B6119" t="s">
        <v>4308</v>
      </c>
      <c r="C6119" s="14" t="s">
        <v>4275</v>
      </c>
    </row>
    <row r="6120" spans="1:3" x14ac:dyDescent="0.25">
      <c r="A6120">
        <v>90104</v>
      </c>
      <c r="B6120" t="s">
        <v>4309</v>
      </c>
      <c r="C6120" s="14"/>
    </row>
    <row r="6121" spans="1:3" x14ac:dyDescent="0.25">
      <c r="A6121">
        <v>90104</v>
      </c>
      <c r="B6121" t="s">
        <v>4309</v>
      </c>
      <c r="C6121" s="14"/>
    </row>
    <row r="6122" spans="1:3" x14ac:dyDescent="0.25">
      <c r="A6122">
        <v>90104</v>
      </c>
      <c r="B6122" t="s">
        <v>4309</v>
      </c>
      <c r="C6122" s="14"/>
    </row>
    <row r="6123" spans="1:3" x14ac:dyDescent="0.25">
      <c r="A6123">
        <v>90105</v>
      </c>
      <c r="B6123" t="s">
        <v>4310</v>
      </c>
      <c r="C6123" s="14" t="s">
        <v>2189</v>
      </c>
    </row>
    <row r="6124" spans="1:3" x14ac:dyDescent="0.25">
      <c r="A6124">
        <v>90105</v>
      </c>
      <c r="B6124" t="s">
        <v>4310</v>
      </c>
      <c r="C6124" s="14" t="s">
        <v>2189</v>
      </c>
    </row>
    <row r="6125" spans="1:3" x14ac:dyDescent="0.25">
      <c r="A6125">
        <v>90105</v>
      </c>
      <c r="B6125" t="s">
        <v>4310</v>
      </c>
      <c r="C6125" s="14" t="s">
        <v>2189</v>
      </c>
    </row>
    <row r="6126" spans="1:3" x14ac:dyDescent="0.25">
      <c r="A6126">
        <v>90105</v>
      </c>
      <c r="B6126" t="s">
        <v>4310</v>
      </c>
      <c r="C6126" s="14" t="s">
        <v>2189</v>
      </c>
    </row>
    <row r="6127" spans="1:3" x14ac:dyDescent="0.25">
      <c r="A6127">
        <v>90107</v>
      </c>
      <c r="B6127" t="s">
        <v>4311</v>
      </c>
      <c r="C6127" s="14" t="s">
        <v>4275</v>
      </c>
    </row>
    <row r="6128" spans="1:3" x14ac:dyDescent="0.25">
      <c r="A6128">
        <v>90107</v>
      </c>
      <c r="B6128" t="s">
        <v>4311</v>
      </c>
      <c r="C6128" s="14" t="s">
        <v>4275</v>
      </c>
    </row>
    <row r="6129" spans="1:3" x14ac:dyDescent="0.25">
      <c r="A6129">
        <v>90107</v>
      </c>
      <c r="B6129" t="s">
        <v>4311</v>
      </c>
      <c r="C6129" s="14" t="s">
        <v>4275</v>
      </c>
    </row>
    <row r="6130" spans="1:3" x14ac:dyDescent="0.25">
      <c r="A6130">
        <v>90107</v>
      </c>
      <c r="B6130" t="s">
        <v>4311</v>
      </c>
      <c r="C6130" s="14" t="s">
        <v>4275</v>
      </c>
    </row>
    <row r="6131" spans="1:3" x14ac:dyDescent="0.25">
      <c r="A6131">
        <v>90108</v>
      </c>
      <c r="B6131" t="s">
        <v>4312</v>
      </c>
      <c r="C6131" s="14"/>
    </row>
    <row r="6132" spans="1:3" x14ac:dyDescent="0.25">
      <c r="A6132">
        <v>90109</v>
      </c>
      <c r="B6132" t="s">
        <v>4313</v>
      </c>
      <c r="C6132" s="14"/>
    </row>
    <row r="6133" spans="1:3" x14ac:dyDescent="0.25">
      <c r="A6133">
        <v>90109</v>
      </c>
      <c r="B6133" t="s">
        <v>4313</v>
      </c>
      <c r="C6133" s="14"/>
    </row>
    <row r="6134" spans="1:3" x14ac:dyDescent="0.25">
      <c r="A6134">
        <v>90109</v>
      </c>
      <c r="B6134" t="s">
        <v>4313</v>
      </c>
      <c r="C6134" s="14"/>
    </row>
    <row r="6135" spans="1:3" x14ac:dyDescent="0.25">
      <c r="A6135">
        <v>90109</v>
      </c>
      <c r="B6135" t="s">
        <v>4313</v>
      </c>
      <c r="C6135" s="14"/>
    </row>
    <row r="6136" spans="1:3" x14ac:dyDescent="0.25">
      <c r="A6136">
        <v>90110</v>
      </c>
      <c r="B6136" t="s">
        <v>1453</v>
      </c>
      <c r="C6136" s="14" t="s">
        <v>2189</v>
      </c>
    </row>
    <row r="6137" spans="1:3" x14ac:dyDescent="0.25">
      <c r="A6137">
        <v>90110</v>
      </c>
      <c r="B6137" t="s">
        <v>1453</v>
      </c>
      <c r="C6137" s="14" t="s">
        <v>2189</v>
      </c>
    </row>
    <row r="6138" spans="1:3" x14ac:dyDescent="0.25">
      <c r="A6138">
        <v>90110</v>
      </c>
      <c r="B6138" t="s">
        <v>1453</v>
      </c>
      <c r="C6138" s="14" t="s">
        <v>2189</v>
      </c>
    </row>
    <row r="6139" spans="1:3" x14ac:dyDescent="0.25">
      <c r="A6139">
        <v>90110</v>
      </c>
      <c r="B6139" t="s">
        <v>1453</v>
      </c>
      <c r="C6139" s="14" t="s">
        <v>2189</v>
      </c>
    </row>
    <row r="6140" spans="1:3" x14ac:dyDescent="0.25">
      <c r="A6140">
        <v>90111</v>
      </c>
      <c r="B6140" t="s">
        <v>4314</v>
      </c>
      <c r="C6140" s="14" t="s">
        <v>2189</v>
      </c>
    </row>
    <row r="6141" spans="1:3" x14ac:dyDescent="0.25">
      <c r="A6141">
        <v>90111</v>
      </c>
      <c r="B6141" t="s">
        <v>4314</v>
      </c>
      <c r="C6141" s="14" t="s">
        <v>2189</v>
      </c>
    </row>
    <row r="6142" spans="1:3" x14ac:dyDescent="0.25">
      <c r="A6142">
        <v>90111</v>
      </c>
      <c r="B6142" t="s">
        <v>4314</v>
      </c>
      <c r="C6142" s="14" t="s">
        <v>2189</v>
      </c>
    </row>
    <row r="6143" spans="1:3" x14ac:dyDescent="0.25">
      <c r="A6143">
        <v>90111</v>
      </c>
      <c r="B6143" t="s">
        <v>4314</v>
      </c>
      <c r="C6143" s="14" t="s">
        <v>2189</v>
      </c>
    </row>
    <row r="6144" spans="1:3" x14ac:dyDescent="0.25">
      <c r="A6144">
        <v>90112</v>
      </c>
      <c r="B6144" t="s">
        <v>4315</v>
      </c>
      <c r="C6144" s="14" t="s">
        <v>2189</v>
      </c>
    </row>
    <row r="6145" spans="1:3" x14ac:dyDescent="0.25">
      <c r="A6145">
        <v>90112</v>
      </c>
      <c r="B6145" t="s">
        <v>4315</v>
      </c>
      <c r="C6145" s="14" t="s">
        <v>2189</v>
      </c>
    </row>
    <row r="6146" spans="1:3" x14ac:dyDescent="0.25">
      <c r="A6146">
        <v>90112</v>
      </c>
      <c r="B6146" t="s">
        <v>4315</v>
      </c>
      <c r="C6146" s="14" t="s">
        <v>2189</v>
      </c>
    </row>
    <row r="6147" spans="1:3" x14ac:dyDescent="0.25">
      <c r="A6147">
        <v>90112</v>
      </c>
      <c r="B6147" t="s">
        <v>4315</v>
      </c>
      <c r="C6147" s="14" t="s">
        <v>2189</v>
      </c>
    </row>
    <row r="6148" spans="1:3" x14ac:dyDescent="0.25">
      <c r="A6148">
        <v>90114</v>
      </c>
      <c r="B6148" t="s">
        <v>1704</v>
      </c>
      <c r="C6148" s="14" t="s">
        <v>2189</v>
      </c>
    </row>
    <row r="6149" spans="1:3" x14ac:dyDescent="0.25">
      <c r="A6149">
        <v>90114</v>
      </c>
      <c r="B6149" t="s">
        <v>1704</v>
      </c>
      <c r="C6149" s="14" t="s">
        <v>2189</v>
      </c>
    </row>
    <row r="6150" spans="1:3" x14ac:dyDescent="0.25">
      <c r="A6150">
        <v>90114</v>
      </c>
      <c r="B6150" t="s">
        <v>1704</v>
      </c>
      <c r="C6150" s="14" t="s">
        <v>2189</v>
      </c>
    </row>
    <row r="6151" spans="1:3" x14ac:dyDescent="0.25">
      <c r="A6151">
        <v>90114</v>
      </c>
      <c r="B6151" t="s">
        <v>1704</v>
      </c>
      <c r="C6151" s="14" t="s">
        <v>2189</v>
      </c>
    </row>
    <row r="6152" spans="1:3" x14ac:dyDescent="0.25">
      <c r="A6152">
        <v>90115</v>
      </c>
      <c r="B6152" t="s">
        <v>4273</v>
      </c>
      <c r="C6152" s="14" t="s">
        <v>2189</v>
      </c>
    </row>
    <row r="6153" spans="1:3" x14ac:dyDescent="0.25">
      <c r="A6153">
        <v>90115</v>
      </c>
      <c r="B6153" t="s">
        <v>4273</v>
      </c>
      <c r="C6153" s="14" t="s">
        <v>2189</v>
      </c>
    </row>
    <row r="6154" spans="1:3" x14ac:dyDescent="0.25">
      <c r="A6154">
        <v>90115</v>
      </c>
      <c r="B6154" t="s">
        <v>4273</v>
      </c>
      <c r="C6154" s="14" t="s">
        <v>2189</v>
      </c>
    </row>
    <row r="6155" spans="1:3" x14ac:dyDescent="0.25">
      <c r="A6155">
        <v>90115</v>
      </c>
      <c r="B6155" t="s">
        <v>4273</v>
      </c>
      <c r="C6155" s="14" t="s">
        <v>2189</v>
      </c>
    </row>
    <row r="6156" spans="1:3" x14ac:dyDescent="0.25">
      <c r="A6156">
        <v>90116</v>
      </c>
      <c r="B6156" t="s">
        <v>1452</v>
      </c>
      <c r="C6156" s="14" t="s">
        <v>2189</v>
      </c>
    </row>
    <row r="6157" spans="1:3" x14ac:dyDescent="0.25">
      <c r="A6157">
        <v>90116</v>
      </c>
      <c r="B6157" t="s">
        <v>1452</v>
      </c>
      <c r="C6157" s="14" t="s">
        <v>2189</v>
      </c>
    </row>
    <row r="6158" spans="1:3" x14ac:dyDescent="0.25">
      <c r="A6158">
        <v>90116</v>
      </c>
      <c r="B6158" t="s">
        <v>1452</v>
      </c>
      <c r="C6158" s="14" t="s">
        <v>2189</v>
      </c>
    </row>
    <row r="6159" spans="1:3" x14ac:dyDescent="0.25">
      <c r="A6159">
        <v>90116</v>
      </c>
      <c r="B6159" t="s">
        <v>1452</v>
      </c>
      <c r="C6159" s="14" t="s">
        <v>2189</v>
      </c>
    </row>
    <row r="6160" spans="1:3" x14ac:dyDescent="0.25">
      <c r="A6160">
        <v>90117</v>
      </c>
      <c r="B6160" t="s">
        <v>4316</v>
      </c>
      <c r="C6160" s="14" t="s">
        <v>2189</v>
      </c>
    </row>
    <row r="6161" spans="1:3" x14ac:dyDescent="0.25">
      <c r="A6161">
        <v>90117</v>
      </c>
      <c r="B6161" t="s">
        <v>4316</v>
      </c>
      <c r="C6161" s="14" t="s">
        <v>2189</v>
      </c>
    </row>
    <row r="6162" spans="1:3" x14ac:dyDescent="0.25">
      <c r="A6162">
        <v>90117</v>
      </c>
      <c r="B6162" t="s">
        <v>4316</v>
      </c>
      <c r="C6162" s="14" t="s">
        <v>2189</v>
      </c>
    </row>
    <row r="6163" spans="1:3" x14ac:dyDescent="0.25">
      <c r="A6163">
        <v>90117</v>
      </c>
      <c r="B6163" t="s">
        <v>4316</v>
      </c>
      <c r="C6163" s="14" t="s">
        <v>2189</v>
      </c>
    </row>
    <row r="6164" spans="1:3" x14ac:dyDescent="0.25">
      <c r="A6164">
        <v>90118</v>
      </c>
      <c r="B6164" t="s">
        <v>1521</v>
      </c>
      <c r="C6164" s="14" t="s">
        <v>2189</v>
      </c>
    </row>
    <row r="6165" spans="1:3" x14ac:dyDescent="0.25">
      <c r="A6165">
        <v>90118</v>
      </c>
      <c r="B6165" t="s">
        <v>1521</v>
      </c>
      <c r="C6165" s="14" t="s">
        <v>2189</v>
      </c>
    </row>
    <row r="6166" spans="1:3" x14ac:dyDescent="0.25">
      <c r="A6166">
        <v>90118</v>
      </c>
      <c r="B6166" t="s">
        <v>1521</v>
      </c>
      <c r="C6166" s="14" t="s">
        <v>2189</v>
      </c>
    </row>
    <row r="6167" spans="1:3" x14ac:dyDescent="0.25">
      <c r="A6167">
        <v>90118</v>
      </c>
      <c r="B6167" t="s">
        <v>1521</v>
      </c>
      <c r="C6167" s="14" t="s">
        <v>2189</v>
      </c>
    </row>
    <row r="6168" spans="1:3" x14ac:dyDescent="0.25">
      <c r="A6168">
        <v>90119</v>
      </c>
      <c r="B6168" t="s">
        <v>4317</v>
      </c>
      <c r="C6168" s="14" t="s">
        <v>2189</v>
      </c>
    </row>
    <row r="6169" spans="1:3" x14ac:dyDescent="0.25">
      <c r="A6169">
        <v>90119</v>
      </c>
      <c r="B6169" t="s">
        <v>4317</v>
      </c>
      <c r="C6169" s="14" t="s">
        <v>2189</v>
      </c>
    </row>
    <row r="6170" spans="1:3" x14ac:dyDescent="0.25">
      <c r="A6170">
        <v>90119</v>
      </c>
      <c r="B6170" t="s">
        <v>4317</v>
      </c>
      <c r="C6170" s="14" t="s">
        <v>2189</v>
      </c>
    </row>
    <row r="6171" spans="1:3" x14ac:dyDescent="0.25">
      <c r="A6171">
        <v>90119</v>
      </c>
      <c r="B6171" t="s">
        <v>4317</v>
      </c>
      <c r="C6171" s="14" t="s">
        <v>2189</v>
      </c>
    </row>
    <row r="6172" spans="1:3" x14ac:dyDescent="0.25">
      <c r="A6172">
        <v>90120</v>
      </c>
      <c r="B6172" t="s">
        <v>4318</v>
      </c>
      <c r="C6172" s="14"/>
    </row>
    <row r="6173" spans="1:3" x14ac:dyDescent="0.25">
      <c r="A6173">
        <v>90121</v>
      </c>
      <c r="B6173" t="s">
        <v>4319</v>
      </c>
      <c r="C6173" s="14" t="s">
        <v>2189</v>
      </c>
    </row>
    <row r="6174" spans="1:3" x14ac:dyDescent="0.25">
      <c r="A6174">
        <v>90121</v>
      </c>
      <c r="B6174" t="s">
        <v>4319</v>
      </c>
      <c r="C6174" s="14" t="s">
        <v>2189</v>
      </c>
    </row>
    <row r="6175" spans="1:3" x14ac:dyDescent="0.25">
      <c r="A6175">
        <v>90121</v>
      </c>
      <c r="B6175" t="s">
        <v>4319</v>
      </c>
      <c r="C6175" s="14" t="s">
        <v>2189</v>
      </c>
    </row>
    <row r="6176" spans="1:3" x14ac:dyDescent="0.25">
      <c r="A6176">
        <v>90121</v>
      </c>
      <c r="B6176" t="s">
        <v>4319</v>
      </c>
      <c r="C6176" s="14" t="s">
        <v>2189</v>
      </c>
    </row>
    <row r="6177" spans="1:3" x14ac:dyDescent="0.25">
      <c r="A6177">
        <v>90122</v>
      </c>
      <c r="B6177" t="s">
        <v>4320</v>
      </c>
      <c r="C6177" s="14" t="s">
        <v>2189</v>
      </c>
    </row>
    <row r="6178" spans="1:3" x14ac:dyDescent="0.25">
      <c r="A6178">
        <v>90122</v>
      </c>
      <c r="B6178" t="s">
        <v>4320</v>
      </c>
      <c r="C6178" s="14" t="s">
        <v>2189</v>
      </c>
    </row>
    <row r="6179" spans="1:3" x14ac:dyDescent="0.25">
      <c r="A6179">
        <v>90122</v>
      </c>
      <c r="B6179" t="s">
        <v>4320</v>
      </c>
      <c r="C6179" s="14" t="s">
        <v>2189</v>
      </c>
    </row>
    <row r="6180" spans="1:3" x14ac:dyDescent="0.25">
      <c r="A6180">
        <v>90122</v>
      </c>
      <c r="B6180" t="s">
        <v>4320</v>
      </c>
      <c r="C6180" s="14" t="s">
        <v>2189</v>
      </c>
    </row>
    <row r="6181" spans="1:3" x14ac:dyDescent="0.25">
      <c r="A6181">
        <v>90123</v>
      </c>
      <c r="B6181" t="s">
        <v>1721</v>
      </c>
      <c r="C6181" s="14" t="s">
        <v>2189</v>
      </c>
    </row>
    <row r="6182" spans="1:3" x14ac:dyDescent="0.25">
      <c r="A6182">
        <v>90123</v>
      </c>
      <c r="B6182" t="s">
        <v>1721</v>
      </c>
      <c r="C6182" s="14" t="s">
        <v>2189</v>
      </c>
    </row>
    <row r="6183" spans="1:3" x14ac:dyDescent="0.25">
      <c r="A6183">
        <v>90123</v>
      </c>
      <c r="B6183" t="s">
        <v>1721</v>
      </c>
      <c r="C6183" s="14" t="s">
        <v>2189</v>
      </c>
    </row>
    <row r="6184" spans="1:3" x14ac:dyDescent="0.25">
      <c r="A6184">
        <v>90123</v>
      </c>
      <c r="B6184" t="s">
        <v>1721</v>
      </c>
      <c r="C6184" s="14" t="s">
        <v>2189</v>
      </c>
    </row>
    <row r="6185" spans="1:3" x14ac:dyDescent="0.25">
      <c r="A6185">
        <v>90124</v>
      </c>
      <c r="B6185" t="s">
        <v>1722</v>
      </c>
      <c r="C6185" s="14" t="s">
        <v>2189</v>
      </c>
    </row>
    <row r="6186" spans="1:3" x14ac:dyDescent="0.25">
      <c r="A6186">
        <v>90124</v>
      </c>
      <c r="B6186" t="s">
        <v>1722</v>
      </c>
      <c r="C6186" s="14" t="s">
        <v>2189</v>
      </c>
    </row>
    <row r="6187" spans="1:3" x14ac:dyDescent="0.25">
      <c r="A6187">
        <v>90124</v>
      </c>
      <c r="B6187" t="s">
        <v>1722</v>
      </c>
      <c r="C6187" s="14" t="s">
        <v>2189</v>
      </c>
    </row>
    <row r="6188" spans="1:3" x14ac:dyDescent="0.25">
      <c r="A6188">
        <v>90124</v>
      </c>
      <c r="B6188" t="s">
        <v>1722</v>
      </c>
      <c r="C6188" s="14" t="s">
        <v>2189</v>
      </c>
    </row>
    <row r="6189" spans="1:3" x14ac:dyDescent="0.25">
      <c r="A6189">
        <v>90125</v>
      </c>
      <c r="B6189" t="s">
        <v>4321</v>
      </c>
      <c r="C6189" s="14" t="s">
        <v>2189</v>
      </c>
    </row>
    <row r="6190" spans="1:3" x14ac:dyDescent="0.25">
      <c r="A6190">
        <v>90125</v>
      </c>
      <c r="B6190" t="s">
        <v>4321</v>
      </c>
      <c r="C6190" s="14" t="s">
        <v>2189</v>
      </c>
    </row>
    <row r="6191" spans="1:3" x14ac:dyDescent="0.25">
      <c r="A6191">
        <v>90125</v>
      </c>
      <c r="B6191" t="s">
        <v>4321</v>
      </c>
      <c r="C6191" s="14" t="s">
        <v>2189</v>
      </c>
    </row>
    <row r="6192" spans="1:3" x14ac:dyDescent="0.25">
      <c r="A6192">
        <v>90125</v>
      </c>
      <c r="B6192" t="s">
        <v>4321</v>
      </c>
      <c r="C6192" s="14" t="s">
        <v>2189</v>
      </c>
    </row>
    <row r="6193" spans="1:3" x14ac:dyDescent="0.25">
      <c r="A6193">
        <v>90126</v>
      </c>
      <c r="B6193" t="s">
        <v>4322</v>
      </c>
      <c r="C6193" s="14" t="s">
        <v>2189</v>
      </c>
    </row>
    <row r="6194" spans="1:3" x14ac:dyDescent="0.25">
      <c r="A6194">
        <v>90126</v>
      </c>
      <c r="B6194" t="s">
        <v>4322</v>
      </c>
      <c r="C6194" s="14" t="s">
        <v>2189</v>
      </c>
    </row>
    <row r="6195" spans="1:3" x14ac:dyDescent="0.25">
      <c r="A6195">
        <v>90126</v>
      </c>
      <c r="B6195" t="s">
        <v>4322</v>
      </c>
      <c r="C6195" s="14" t="s">
        <v>2189</v>
      </c>
    </row>
    <row r="6196" spans="1:3" x14ac:dyDescent="0.25">
      <c r="A6196">
        <v>90126</v>
      </c>
      <c r="B6196" t="s">
        <v>4322</v>
      </c>
      <c r="C6196" s="14" t="s">
        <v>2189</v>
      </c>
    </row>
    <row r="6197" spans="1:3" x14ac:dyDescent="0.25">
      <c r="A6197">
        <v>90127</v>
      </c>
      <c r="B6197" t="s">
        <v>4323</v>
      </c>
      <c r="C6197" s="14" t="s">
        <v>2189</v>
      </c>
    </row>
    <row r="6198" spans="1:3" x14ac:dyDescent="0.25">
      <c r="A6198">
        <v>90127</v>
      </c>
      <c r="B6198" t="s">
        <v>4323</v>
      </c>
      <c r="C6198" s="14" t="s">
        <v>2189</v>
      </c>
    </row>
    <row r="6199" spans="1:3" x14ac:dyDescent="0.25">
      <c r="A6199">
        <v>90127</v>
      </c>
      <c r="B6199" t="s">
        <v>4323</v>
      </c>
      <c r="C6199" s="14" t="s">
        <v>2189</v>
      </c>
    </row>
    <row r="6200" spans="1:3" x14ac:dyDescent="0.25">
      <c r="A6200">
        <v>90127</v>
      </c>
      <c r="B6200" t="s">
        <v>4323</v>
      </c>
      <c r="C6200" s="14" t="s">
        <v>2189</v>
      </c>
    </row>
    <row r="6201" spans="1:3" x14ac:dyDescent="0.25">
      <c r="A6201">
        <v>90128</v>
      </c>
      <c r="B6201" t="s">
        <v>4324</v>
      </c>
      <c r="C6201" s="14" t="s">
        <v>2189</v>
      </c>
    </row>
    <row r="6202" spans="1:3" x14ac:dyDescent="0.25">
      <c r="A6202">
        <v>90129</v>
      </c>
      <c r="B6202" t="s">
        <v>1350</v>
      </c>
      <c r="C6202" s="14" t="s">
        <v>2189</v>
      </c>
    </row>
    <row r="6203" spans="1:3" x14ac:dyDescent="0.25">
      <c r="A6203">
        <v>90129</v>
      </c>
      <c r="B6203" t="s">
        <v>1350</v>
      </c>
      <c r="C6203" s="14" t="s">
        <v>2189</v>
      </c>
    </row>
    <row r="6204" spans="1:3" x14ac:dyDescent="0.25">
      <c r="A6204">
        <v>90129</v>
      </c>
      <c r="B6204" t="s">
        <v>1350</v>
      </c>
      <c r="C6204" s="14" t="s">
        <v>2189</v>
      </c>
    </row>
    <row r="6205" spans="1:3" x14ac:dyDescent="0.25">
      <c r="A6205">
        <v>90129</v>
      </c>
      <c r="B6205" t="s">
        <v>1350</v>
      </c>
      <c r="C6205" s="14" t="s">
        <v>2189</v>
      </c>
    </row>
    <row r="6206" spans="1:3" x14ac:dyDescent="0.25">
      <c r="A6206">
        <v>90130</v>
      </c>
      <c r="B6206" t="s">
        <v>4325</v>
      </c>
      <c r="C6206" s="14" t="s">
        <v>2189</v>
      </c>
    </row>
    <row r="6207" spans="1:3" x14ac:dyDescent="0.25">
      <c r="A6207">
        <v>90130</v>
      </c>
      <c r="B6207" t="s">
        <v>4325</v>
      </c>
      <c r="C6207" s="14" t="s">
        <v>2189</v>
      </c>
    </row>
    <row r="6208" spans="1:3" x14ac:dyDescent="0.25">
      <c r="A6208">
        <v>90130</v>
      </c>
      <c r="B6208" t="s">
        <v>4325</v>
      </c>
      <c r="C6208" s="14" t="s">
        <v>2189</v>
      </c>
    </row>
    <row r="6209" spans="1:3" x14ac:dyDescent="0.25">
      <c r="A6209">
        <v>90130</v>
      </c>
      <c r="B6209" t="s">
        <v>4325</v>
      </c>
      <c r="C6209" s="14" t="s">
        <v>2189</v>
      </c>
    </row>
    <row r="6210" spans="1:3" x14ac:dyDescent="0.25">
      <c r="A6210">
        <v>90131</v>
      </c>
      <c r="B6210" t="s">
        <v>4326</v>
      </c>
      <c r="C6210" s="14"/>
    </row>
    <row r="6211" spans="1:3" x14ac:dyDescent="0.25">
      <c r="A6211">
        <v>90132</v>
      </c>
      <c r="B6211" t="s">
        <v>4327</v>
      </c>
      <c r="C6211" s="14" t="s">
        <v>2189</v>
      </c>
    </row>
    <row r="6212" spans="1:3" x14ac:dyDescent="0.25">
      <c r="A6212">
        <v>90132</v>
      </c>
      <c r="B6212" t="s">
        <v>4327</v>
      </c>
      <c r="C6212" s="14" t="s">
        <v>2189</v>
      </c>
    </row>
    <row r="6213" spans="1:3" x14ac:dyDescent="0.25">
      <c r="A6213">
        <v>90132</v>
      </c>
      <c r="B6213" t="s">
        <v>4327</v>
      </c>
      <c r="C6213" s="14" t="s">
        <v>2189</v>
      </c>
    </row>
    <row r="6214" spans="1:3" x14ac:dyDescent="0.25">
      <c r="A6214">
        <v>90132</v>
      </c>
      <c r="B6214" t="s">
        <v>4327</v>
      </c>
      <c r="C6214" s="14" t="s">
        <v>2189</v>
      </c>
    </row>
    <row r="6215" spans="1:3" x14ac:dyDescent="0.25">
      <c r="A6215">
        <v>90133</v>
      </c>
      <c r="B6215" t="s">
        <v>4328</v>
      </c>
      <c r="C6215" s="14" t="s">
        <v>2189</v>
      </c>
    </row>
    <row r="6216" spans="1:3" x14ac:dyDescent="0.25">
      <c r="A6216">
        <v>90133</v>
      </c>
      <c r="B6216" t="s">
        <v>4328</v>
      </c>
      <c r="C6216" s="14" t="s">
        <v>2189</v>
      </c>
    </row>
    <row r="6217" spans="1:3" x14ac:dyDescent="0.25">
      <c r="A6217">
        <v>90134</v>
      </c>
      <c r="B6217" t="s">
        <v>4329</v>
      </c>
      <c r="C6217" s="14" t="s">
        <v>2189</v>
      </c>
    </row>
    <row r="6218" spans="1:3" x14ac:dyDescent="0.25">
      <c r="A6218">
        <v>90135</v>
      </c>
      <c r="B6218" t="s">
        <v>4330</v>
      </c>
      <c r="C6218" s="14"/>
    </row>
    <row r="6219" spans="1:3" x14ac:dyDescent="0.25">
      <c r="A6219">
        <v>90135</v>
      </c>
      <c r="B6219" t="s">
        <v>4330</v>
      </c>
      <c r="C6219" s="14"/>
    </row>
    <row r="6220" spans="1:3" x14ac:dyDescent="0.25">
      <c r="A6220">
        <v>90136</v>
      </c>
      <c r="B6220" t="s">
        <v>4331</v>
      </c>
      <c r="C6220" s="14" t="s">
        <v>2189</v>
      </c>
    </row>
    <row r="6221" spans="1:3" x14ac:dyDescent="0.25">
      <c r="A6221">
        <v>90136</v>
      </c>
      <c r="B6221" t="s">
        <v>4331</v>
      </c>
      <c r="C6221" s="14" t="s">
        <v>2189</v>
      </c>
    </row>
    <row r="6222" spans="1:3" x14ac:dyDescent="0.25">
      <c r="A6222">
        <v>90136</v>
      </c>
      <c r="B6222" t="s">
        <v>4331</v>
      </c>
      <c r="C6222" s="14" t="s">
        <v>2189</v>
      </c>
    </row>
    <row r="6223" spans="1:3" x14ac:dyDescent="0.25">
      <c r="A6223">
        <v>90136</v>
      </c>
      <c r="B6223" t="s">
        <v>4331</v>
      </c>
      <c r="C6223" s="14" t="s">
        <v>2189</v>
      </c>
    </row>
    <row r="6224" spans="1:3" x14ac:dyDescent="0.25">
      <c r="A6224">
        <v>90138</v>
      </c>
      <c r="B6224" t="s">
        <v>4332</v>
      </c>
      <c r="C6224" s="14"/>
    </row>
    <row r="6225" spans="1:3" x14ac:dyDescent="0.25">
      <c r="A6225">
        <v>90138</v>
      </c>
      <c r="B6225" t="s">
        <v>4332</v>
      </c>
      <c r="C6225" s="14"/>
    </row>
    <row r="6226" spans="1:3" x14ac:dyDescent="0.25">
      <c r="A6226">
        <v>90140</v>
      </c>
      <c r="B6226" t="s">
        <v>4333</v>
      </c>
      <c r="C6226" s="14" t="s">
        <v>2043</v>
      </c>
    </row>
    <row r="6227" spans="1:3" x14ac:dyDescent="0.25">
      <c r="A6227">
        <v>90140</v>
      </c>
      <c r="B6227" t="s">
        <v>4333</v>
      </c>
      <c r="C6227" s="14" t="s">
        <v>2043</v>
      </c>
    </row>
    <row r="6228" spans="1:3" x14ac:dyDescent="0.25">
      <c r="A6228">
        <v>90140</v>
      </c>
      <c r="B6228" t="s">
        <v>4333</v>
      </c>
      <c r="C6228" s="14" t="s">
        <v>2043</v>
      </c>
    </row>
    <row r="6229" spans="1:3" x14ac:dyDescent="0.25">
      <c r="A6229">
        <v>90142</v>
      </c>
      <c r="B6229" t="s">
        <v>4334</v>
      </c>
      <c r="C6229" s="14"/>
    </row>
    <row r="6230" spans="1:3" x14ac:dyDescent="0.25">
      <c r="A6230">
        <v>90142</v>
      </c>
      <c r="B6230" t="s">
        <v>4334</v>
      </c>
      <c r="C6230" s="14"/>
    </row>
    <row r="6231" spans="1:3" x14ac:dyDescent="0.25">
      <c r="A6231">
        <v>90143</v>
      </c>
      <c r="B6231" t="s">
        <v>4335</v>
      </c>
      <c r="C6231" s="14" t="s">
        <v>4336</v>
      </c>
    </row>
    <row r="6232" spans="1:3" x14ac:dyDescent="0.25">
      <c r="A6232">
        <v>90144</v>
      </c>
      <c r="B6232" t="s">
        <v>4337</v>
      </c>
      <c r="C6232" s="14"/>
    </row>
    <row r="6233" spans="1:3" x14ac:dyDescent="0.25">
      <c r="A6233">
        <v>90145</v>
      </c>
      <c r="B6233" t="s">
        <v>4338</v>
      </c>
      <c r="C6233" s="14"/>
    </row>
    <row r="6234" spans="1:3" x14ac:dyDescent="0.25">
      <c r="A6234">
        <v>90146</v>
      </c>
      <c r="B6234" t="s">
        <v>1338</v>
      </c>
      <c r="C6234" s="14" t="s">
        <v>2043</v>
      </c>
    </row>
    <row r="6235" spans="1:3" x14ac:dyDescent="0.25">
      <c r="A6235">
        <v>90146</v>
      </c>
      <c r="B6235" t="s">
        <v>1338</v>
      </c>
      <c r="C6235" s="14" t="s">
        <v>2043</v>
      </c>
    </row>
    <row r="6236" spans="1:3" x14ac:dyDescent="0.25">
      <c r="A6236">
        <v>90146</v>
      </c>
      <c r="B6236" t="s">
        <v>1338</v>
      </c>
      <c r="C6236" s="14" t="s">
        <v>2043</v>
      </c>
    </row>
    <row r="6237" spans="1:3" x14ac:dyDescent="0.25">
      <c r="A6237">
        <v>90146</v>
      </c>
      <c r="B6237" t="s">
        <v>1338</v>
      </c>
      <c r="C6237" s="14" t="s">
        <v>2043</v>
      </c>
    </row>
    <row r="6238" spans="1:3" x14ac:dyDescent="0.25">
      <c r="A6238">
        <v>90147</v>
      </c>
      <c r="B6238" t="s">
        <v>4339</v>
      </c>
      <c r="C6238" s="14" t="s">
        <v>3152</v>
      </c>
    </row>
    <row r="6239" spans="1:3" x14ac:dyDescent="0.25">
      <c r="A6239">
        <v>90147</v>
      </c>
      <c r="B6239" t="s">
        <v>4339</v>
      </c>
      <c r="C6239" s="14" t="s">
        <v>3152</v>
      </c>
    </row>
    <row r="6240" spans="1:3" x14ac:dyDescent="0.25">
      <c r="A6240">
        <v>90147</v>
      </c>
      <c r="B6240" t="s">
        <v>4339</v>
      </c>
      <c r="C6240" s="14" t="s">
        <v>3152</v>
      </c>
    </row>
    <row r="6241" spans="1:3" x14ac:dyDescent="0.25">
      <c r="A6241">
        <v>90147</v>
      </c>
      <c r="B6241" t="s">
        <v>4339</v>
      </c>
      <c r="C6241" s="14" t="s">
        <v>3152</v>
      </c>
    </row>
    <row r="6242" spans="1:3" x14ac:dyDescent="0.25">
      <c r="A6242">
        <v>90148</v>
      </c>
      <c r="B6242" t="s">
        <v>4340</v>
      </c>
      <c r="C6242" s="14"/>
    </row>
    <row r="6243" spans="1:3" x14ac:dyDescent="0.25">
      <c r="A6243">
        <v>90152</v>
      </c>
      <c r="B6243" t="s">
        <v>4341</v>
      </c>
      <c r="C6243" s="14"/>
    </row>
    <row r="6244" spans="1:3" x14ac:dyDescent="0.25">
      <c r="A6244">
        <v>90154</v>
      </c>
      <c r="B6244" t="s">
        <v>4342</v>
      </c>
      <c r="C6244" s="14"/>
    </row>
    <row r="6245" spans="1:3" x14ac:dyDescent="0.25">
      <c r="A6245">
        <v>90154</v>
      </c>
      <c r="B6245" t="s">
        <v>4342</v>
      </c>
      <c r="C6245" s="14"/>
    </row>
    <row r="6246" spans="1:3" x14ac:dyDescent="0.25">
      <c r="A6246">
        <v>90154</v>
      </c>
      <c r="B6246" t="s">
        <v>4342</v>
      </c>
      <c r="C6246" s="14"/>
    </row>
    <row r="6247" spans="1:3" x14ac:dyDescent="0.25">
      <c r="A6247">
        <v>90155</v>
      </c>
      <c r="B6247" t="s">
        <v>4343</v>
      </c>
      <c r="C6247" s="14"/>
    </row>
    <row r="6248" spans="1:3" x14ac:dyDescent="0.25">
      <c r="A6248">
        <v>90155</v>
      </c>
      <c r="B6248" t="s">
        <v>4343</v>
      </c>
      <c r="C6248" s="14"/>
    </row>
    <row r="6249" spans="1:3" x14ac:dyDescent="0.25">
      <c r="A6249">
        <v>90155</v>
      </c>
      <c r="B6249" t="s">
        <v>4343</v>
      </c>
      <c r="C6249" s="14"/>
    </row>
    <row r="6250" spans="1:3" x14ac:dyDescent="0.25">
      <c r="A6250">
        <v>90155</v>
      </c>
      <c r="B6250" t="s">
        <v>4343</v>
      </c>
      <c r="C6250" s="14"/>
    </row>
    <row r="6251" spans="1:3" x14ac:dyDescent="0.25">
      <c r="A6251">
        <v>90158</v>
      </c>
      <c r="B6251" t="s">
        <v>4316</v>
      </c>
      <c r="C6251" s="14"/>
    </row>
    <row r="6252" spans="1:3" x14ac:dyDescent="0.25">
      <c r="A6252">
        <v>90159</v>
      </c>
      <c r="B6252" t="s">
        <v>4344</v>
      </c>
      <c r="C6252" s="14"/>
    </row>
    <row r="6253" spans="1:3" x14ac:dyDescent="0.25">
      <c r="A6253">
        <v>90160</v>
      </c>
      <c r="B6253" t="s">
        <v>4345</v>
      </c>
      <c r="C6253" s="14"/>
    </row>
    <row r="6254" spans="1:3" x14ac:dyDescent="0.25">
      <c r="A6254">
        <v>90160</v>
      </c>
      <c r="B6254" t="s">
        <v>4345</v>
      </c>
      <c r="C6254" s="14"/>
    </row>
    <row r="6255" spans="1:3" x14ac:dyDescent="0.25">
      <c r="A6255">
        <v>90162</v>
      </c>
      <c r="B6255" t="s">
        <v>4346</v>
      </c>
      <c r="C6255" s="14"/>
    </row>
    <row r="6256" spans="1:3" x14ac:dyDescent="0.25">
      <c r="A6256">
        <v>90162</v>
      </c>
      <c r="B6256" t="s">
        <v>4346</v>
      </c>
      <c r="C6256" s="14"/>
    </row>
    <row r="6257" spans="1:3" x14ac:dyDescent="0.25">
      <c r="A6257">
        <v>90167</v>
      </c>
      <c r="B6257" t="s">
        <v>4347</v>
      </c>
      <c r="C6257" s="14"/>
    </row>
    <row r="6258" spans="1:3" x14ac:dyDescent="0.25">
      <c r="A6258">
        <v>90167</v>
      </c>
      <c r="B6258" t="s">
        <v>4347</v>
      </c>
      <c r="C6258" s="14"/>
    </row>
    <row r="6259" spans="1:3" x14ac:dyDescent="0.25">
      <c r="A6259">
        <v>90171</v>
      </c>
      <c r="B6259" t="s">
        <v>4348</v>
      </c>
      <c r="C6259" s="14" t="s">
        <v>2189</v>
      </c>
    </row>
    <row r="6260" spans="1:3" x14ac:dyDescent="0.25">
      <c r="A6260">
        <v>90172</v>
      </c>
      <c r="B6260" t="s">
        <v>4349</v>
      </c>
      <c r="C6260" s="14"/>
    </row>
    <row r="6261" spans="1:3" x14ac:dyDescent="0.25">
      <c r="A6261">
        <v>90172</v>
      </c>
      <c r="B6261" t="s">
        <v>4349</v>
      </c>
      <c r="C6261" s="14"/>
    </row>
    <row r="6262" spans="1:3" x14ac:dyDescent="0.25">
      <c r="A6262">
        <v>90173</v>
      </c>
      <c r="B6262" t="s">
        <v>4350</v>
      </c>
      <c r="C6262" s="14"/>
    </row>
    <row r="6263" spans="1:3" x14ac:dyDescent="0.25">
      <c r="A6263">
        <v>90173</v>
      </c>
      <c r="B6263" t="s">
        <v>4350</v>
      </c>
      <c r="C6263" s="14"/>
    </row>
    <row r="6264" spans="1:3" x14ac:dyDescent="0.25">
      <c r="A6264">
        <v>90173</v>
      </c>
      <c r="B6264" t="s">
        <v>4350</v>
      </c>
      <c r="C6264" s="14"/>
    </row>
    <row r="6265" spans="1:3" x14ac:dyDescent="0.25">
      <c r="A6265">
        <v>90177</v>
      </c>
      <c r="B6265" t="s">
        <v>1720</v>
      </c>
      <c r="C6265" s="14"/>
    </row>
    <row r="6266" spans="1:3" x14ac:dyDescent="0.25">
      <c r="A6266">
        <v>90178</v>
      </c>
      <c r="B6266" t="s">
        <v>1251</v>
      </c>
      <c r="C6266" s="14"/>
    </row>
    <row r="6267" spans="1:3" x14ac:dyDescent="0.25">
      <c r="A6267">
        <v>90179</v>
      </c>
      <c r="B6267" t="s">
        <v>4282</v>
      </c>
      <c r="C6267" s="14"/>
    </row>
    <row r="6268" spans="1:3" x14ac:dyDescent="0.25">
      <c r="A6268">
        <v>90179</v>
      </c>
      <c r="B6268" t="s">
        <v>4282</v>
      </c>
      <c r="C6268" s="14"/>
    </row>
    <row r="6269" spans="1:3" x14ac:dyDescent="0.25">
      <c r="A6269">
        <v>90179</v>
      </c>
      <c r="B6269" t="s">
        <v>4282</v>
      </c>
      <c r="C6269" s="14"/>
    </row>
    <row r="6270" spans="1:3" x14ac:dyDescent="0.25">
      <c r="A6270">
        <v>90179</v>
      </c>
      <c r="B6270" t="s">
        <v>4282</v>
      </c>
      <c r="C6270" s="14"/>
    </row>
    <row r="6271" spans="1:3" x14ac:dyDescent="0.25">
      <c r="A6271">
        <v>90180</v>
      </c>
      <c r="B6271" t="s">
        <v>4351</v>
      </c>
      <c r="C6271" s="14" t="s">
        <v>2043</v>
      </c>
    </row>
    <row r="6272" spans="1:3" x14ac:dyDescent="0.25">
      <c r="A6272">
        <v>90180</v>
      </c>
      <c r="B6272" t="s">
        <v>4351</v>
      </c>
      <c r="C6272" s="14" t="s">
        <v>2043</v>
      </c>
    </row>
    <row r="6273" spans="1:3" x14ac:dyDescent="0.25">
      <c r="A6273">
        <v>90180</v>
      </c>
      <c r="B6273" t="s">
        <v>4351</v>
      </c>
      <c r="C6273" s="14" t="s">
        <v>2043</v>
      </c>
    </row>
    <row r="6274" spans="1:3" x14ac:dyDescent="0.25">
      <c r="A6274">
        <v>90180</v>
      </c>
      <c r="B6274" t="s">
        <v>4351</v>
      </c>
      <c r="C6274" s="14" t="s">
        <v>2043</v>
      </c>
    </row>
    <row r="6275" spans="1:3" x14ac:dyDescent="0.25">
      <c r="A6275">
        <v>90181</v>
      </c>
      <c r="B6275" t="s">
        <v>4352</v>
      </c>
      <c r="C6275" s="14"/>
    </row>
    <row r="6276" spans="1:3" x14ac:dyDescent="0.25">
      <c r="A6276">
        <v>90181</v>
      </c>
      <c r="B6276" t="s">
        <v>4352</v>
      </c>
      <c r="C6276" s="14"/>
    </row>
    <row r="6277" spans="1:3" x14ac:dyDescent="0.25">
      <c r="A6277">
        <v>90182</v>
      </c>
      <c r="B6277" t="s">
        <v>4353</v>
      </c>
      <c r="C6277" s="14"/>
    </row>
    <row r="6278" spans="1:3" x14ac:dyDescent="0.25">
      <c r="A6278">
        <v>90183</v>
      </c>
      <c r="B6278" t="s">
        <v>4354</v>
      </c>
      <c r="C6278" s="14"/>
    </row>
    <row r="6279" spans="1:3" x14ac:dyDescent="0.25">
      <c r="A6279">
        <v>90185</v>
      </c>
      <c r="B6279" t="s">
        <v>4355</v>
      </c>
      <c r="C6279" s="14" t="s">
        <v>2043</v>
      </c>
    </row>
    <row r="6280" spans="1:3" x14ac:dyDescent="0.25">
      <c r="A6280">
        <v>90185</v>
      </c>
      <c r="B6280" t="s">
        <v>4355</v>
      </c>
      <c r="C6280" s="14" t="s">
        <v>2043</v>
      </c>
    </row>
    <row r="6281" spans="1:3" x14ac:dyDescent="0.25">
      <c r="A6281">
        <v>90185</v>
      </c>
      <c r="B6281" t="s">
        <v>4355</v>
      </c>
      <c r="C6281" s="14" t="s">
        <v>2043</v>
      </c>
    </row>
    <row r="6282" spans="1:3" x14ac:dyDescent="0.25">
      <c r="A6282">
        <v>90185</v>
      </c>
      <c r="B6282" t="s">
        <v>4356</v>
      </c>
      <c r="C6282" s="14" t="s">
        <v>2043</v>
      </c>
    </row>
    <row r="6283" spans="1:3" x14ac:dyDescent="0.25">
      <c r="A6283">
        <v>90186</v>
      </c>
      <c r="B6283" t="s">
        <v>4357</v>
      </c>
      <c r="C6283" s="14"/>
    </row>
    <row r="6284" spans="1:3" x14ac:dyDescent="0.25">
      <c r="A6284">
        <v>90186</v>
      </c>
      <c r="B6284" t="s">
        <v>4357</v>
      </c>
      <c r="C6284" s="14"/>
    </row>
    <row r="6285" spans="1:3" x14ac:dyDescent="0.25">
      <c r="A6285">
        <v>90186</v>
      </c>
      <c r="B6285" t="s">
        <v>4357</v>
      </c>
      <c r="C6285" s="14"/>
    </row>
    <row r="6286" spans="1:3" x14ac:dyDescent="0.25">
      <c r="A6286">
        <v>90187</v>
      </c>
      <c r="B6286" t="s">
        <v>4358</v>
      </c>
      <c r="C6286" s="14" t="s">
        <v>2043</v>
      </c>
    </row>
    <row r="6287" spans="1:3" x14ac:dyDescent="0.25">
      <c r="A6287">
        <v>90187</v>
      </c>
      <c r="B6287" t="s">
        <v>4358</v>
      </c>
      <c r="C6287" s="14" t="s">
        <v>2043</v>
      </c>
    </row>
    <row r="6288" spans="1:3" x14ac:dyDescent="0.25">
      <c r="A6288">
        <v>90187</v>
      </c>
      <c r="B6288" t="s">
        <v>4358</v>
      </c>
      <c r="C6288" s="14" t="s">
        <v>2043</v>
      </c>
    </row>
    <row r="6289" spans="1:3" x14ac:dyDescent="0.25">
      <c r="A6289">
        <v>90187</v>
      </c>
      <c r="B6289" t="s">
        <v>4358</v>
      </c>
      <c r="C6289" s="14" t="s">
        <v>2043</v>
      </c>
    </row>
    <row r="6290" spans="1:3" x14ac:dyDescent="0.25">
      <c r="A6290">
        <v>90188</v>
      </c>
      <c r="B6290" t="s">
        <v>4359</v>
      </c>
      <c r="C6290" s="14" t="s">
        <v>2043</v>
      </c>
    </row>
    <row r="6291" spans="1:3" x14ac:dyDescent="0.25">
      <c r="A6291">
        <v>90188</v>
      </c>
      <c r="B6291" t="s">
        <v>4359</v>
      </c>
      <c r="C6291" s="14" t="s">
        <v>2043</v>
      </c>
    </row>
    <row r="6292" spans="1:3" x14ac:dyDescent="0.25">
      <c r="A6292">
        <v>90188</v>
      </c>
      <c r="B6292" t="s">
        <v>4359</v>
      </c>
      <c r="C6292" s="14" t="s">
        <v>2043</v>
      </c>
    </row>
    <row r="6293" spans="1:3" x14ac:dyDescent="0.25">
      <c r="A6293">
        <v>90188</v>
      </c>
      <c r="B6293" t="s">
        <v>4359</v>
      </c>
      <c r="C6293" s="14" t="s">
        <v>2043</v>
      </c>
    </row>
    <row r="6294" spans="1:3" x14ac:dyDescent="0.25">
      <c r="A6294">
        <v>90190</v>
      </c>
      <c r="B6294" t="s">
        <v>4360</v>
      </c>
      <c r="C6294" s="14" t="s">
        <v>2957</v>
      </c>
    </row>
    <row r="6295" spans="1:3" x14ac:dyDescent="0.25">
      <c r="A6295">
        <v>90193</v>
      </c>
      <c r="B6295" t="s">
        <v>4361</v>
      </c>
      <c r="C6295" s="14"/>
    </row>
    <row r="6296" spans="1:3" x14ac:dyDescent="0.25">
      <c r="A6296">
        <v>90194</v>
      </c>
      <c r="B6296" t="s">
        <v>4362</v>
      </c>
      <c r="C6296" s="14"/>
    </row>
    <row r="6297" spans="1:3" x14ac:dyDescent="0.25">
      <c r="A6297">
        <v>90195</v>
      </c>
      <c r="B6297" t="s">
        <v>4363</v>
      </c>
      <c r="C6297" s="14"/>
    </row>
    <row r="6298" spans="1:3" x14ac:dyDescent="0.25">
      <c r="A6298">
        <v>90196</v>
      </c>
      <c r="B6298" t="s">
        <v>4364</v>
      </c>
      <c r="C6298" s="14"/>
    </row>
    <row r="6299" spans="1:3" x14ac:dyDescent="0.25">
      <c r="A6299">
        <v>90196</v>
      </c>
      <c r="B6299" t="s">
        <v>4364</v>
      </c>
      <c r="C6299" s="14"/>
    </row>
    <row r="6300" spans="1:3" x14ac:dyDescent="0.25">
      <c r="A6300">
        <v>90196</v>
      </c>
      <c r="B6300" t="s">
        <v>4364</v>
      </c>
      <c r="C6300" s="14"/>
    </row>
    <row r="6301" spans="1:3" x14ac:dyDescent="0.25">
      <c r="A6301">
        <v>90196</v>
      </c>
      <c r="B6301" t="s">
        <v>4364</v>
      </c>
      <c r="C6301" s="14"/>
    </row>
    <row r="6302" spans="1:3" x14ac:dyDescent="0.25">
      <c r="A6302">
        <v>90197</v>
      </c>
      <c r="B6302" t="s">
        <v>4365</v>
      </c>
      <c r="C6302" s="14" t="s">
        <v>2043</v>
      </c>
    </row>
    <row r="6303" spans="1:3" x14ac:dyDescent="0.25">
      <c r="A6303">
        <v>90197</v>
      </c>
      <c r="B6303" t="s">
        <v>4365</v>
      </c>
      <c r="C6303" s="14" t="s">
        <v>2043</v>
      </c>
    </row>
    <row r="6304" spans="1:3" x14ac:dyDescent="0.25">
      <c r="A6304">
        <v>90197</v>
      </c>
      <c r="B6304" t="s">
        <v>4365</v>
      </c>
      <c r="C6304" s="14" t="s">
        <v>2043</v>
      </c>
    </row>
    <row r="6305" spans="1:3" x14ac:dyDescent="0.25">
      <c r="A6305">
        <v>90197</v>
      </c>
      <c r="B6305" t="s">
        <v>4365</v>
      </c>
      <c r="C6305" s="14" t="s">
        <v>2043</v>
      </c>
    </row>
    <row r="6306" spans="1:3" x14ac:dyDescent="0.25">
      <c r="A6306">
        <v>90199</v>
      </c>
      <c r="B6306" t="s">
        <v>4366</v>
      </c>
      <c r="C6306" s="14"/>
    </row>
    <row r="6307" spans="1:3" x14ac:dyDescent="0.25">
      <c r="A6307">
        <v>90199</v>
      </c>
      <c r="B6307" t="s">
        <v>4366</v>
      </c>
      <c r="C6307" s="14"/>
    </row>
    <row r="6308" spans="1:3" x14ac:dyDescent="0.25">
      <c r="A6308">
        <v>90201</v>
      </c>
      <c r="B6308" t="s">
        <v>4367</v>
      </c>
      <c r="C6308" s="14"/>
    </row>
    <row r="6309" spans="1:3" x14ac:dyDescent="0.25">
      <c r="A6309">
        <v>90201</v>
      </c>
      <c r="B6309" t="s">
        <v>4367</v>
      </c>
      <c r="C6309" s="14"/>
    </row>
    <row r="6310" spans="1:3" x14ac:dyDescent="0.25">
      <c r="A6310">
        <v>90201</v>
      </c>
      <c r="B6310" t="s">
        <v>4367</v>
      </c>
      <c r="C6310" s="14"/>
    </row>
    <row r="6311" spans="1:3" x14ac:dyDescent="0.25">
      <c r="A6311">
        <v>90202</v>
      </c>
      <c r="B6311" t="s">
        <v>4355</v>
      </c>
      <c r="C6311" s="14" t="s">
        <v>2043</v>
      </c>
    </row>
    <row r="6312" spans="1:3" x14ac:dyDescent="0.25">
      <c r="A6312">
        <v>90203</v>
      </c>
      <c r="B6312" t="s">
        <v>4368</v>
      </c>
      <c r="C6312" s="14" t="s">
        <v>2189</v>
      </c>
    </row>
    <row r="6313" spans="1:3" x14ac:dyDescent="0.25">
      <c r="A6313">
        <v>90203</v>
      </c>
      <c r="B6313" t="s">
        <v>4368</v>
      </c>
      <c r="C6313" s="14" t="s">
        <v>2189</v>
      </c>
    </row>
    <row r="6314" spans="1:3" x14ac:dyDescent="0.25">
      <c r="A6314">
        <v>90203</v>
      </c>
      <c r="B6314" t="s">
        <v>4368</v>
      </c>
      <c r="C6314" s="14" t="s">
        <v>2189</v>
      </c>
    </row>
    <row r="6315" spans="1:3" x14ac:dyDescent="0.25">
      <c r="A6315">
        <v>90203</v>
      </c>
      <c r="B6315" t="s">
        <v>4368</v>
      </c>
      <c r="C6315" s="14" t="s">
        <v>2189</v>
      </c>
    </row>
    <row r="6316" spans="1:3" x14ac:dyDescent="0.25">
      <c r="A6316">
        <v>90205</v>
      </c>
      <c r="B6316" t="s">
        <v>4369</v>
      </c>
      <c r="C6316" s="14"/>
    </row>
    <row r="6317" spans="1:3" x14ac:dyDescent="0.25">
      <c r="A6317">
        <v>90205</v>
      </c>
      <c r="B6317" t="s">
        <v>4369</v>
      </c>
      <c r="C6317" s="14"/>
    </row>
    <row r="6318" spans="1:3" x14ac:dyDescent="0.25">
      <c r="A6318">
        <v>90207</v>
      </c>
      <c r="B6318" t="s">
        <v>4370</v>
      </c>
      <c r="C6318" s="14"/>
    </row>
    <row r="6319" spans="1:3" x14ac:dyDescent="0.25">
      <c r="A6319">
        <v>100001</v>
      </c>
      <c r="B6319" t="s">
        <v>1446</v>
      </c>
      <c r="C6319" s="14"/>
    </row>
    <row r="6320" spans="1:3" x14ac:dyDescent="0.25">
      <c r="A6320">
        <v>100001</v>
      </c>
      <c r="B6320" t="s">
        <v>1446</v>
      </c>
      <c r="C6320" s="14"/>
    </row>
    <row r="6321" spans="1:3" x14ac:dyDescent="0.25">
      <c r="A6321">
        <v>100001</v>
      </c>
      <c r="B6321" t="s">
        <v>1446</v>
      </c>
      <c r="C6321" s="14"/>
    </row>
    <row r="6322" spans="1:3" x14ac:dyDescent="0.25">
      <c r="A6322">
        <v>100001</v>
      </c>
      <c r="B6322" t="s">
        <v>1446</v>
      </c>
      <c r="C6322" s="14"/>
    </row>
    <row r="6323" spans="1:3" x14ac:dyDescent="0.25">
      <c r="A6323">
        <v>100002</v>
      </c>
      <c r="B6323" t="s">
        <v>4371</v>
      </c>
      <c r="C6323" s="14"/>
    </row>
    <row r="6324" spans="1:3" x14ac:dyDescent="0.25">
      <c r="A6324">
        <v>100002</v>
      </c>
      <c r="B6324" t="s">
        <v>4371</v>
      </c>
      <c r="C6324" s="14"/>
    </row>
    <row r="6325" spans="1:3" x14ac:dyDescent="0.25">
      <c r="A6325">
        <v>100002</v>
      </c>
      <c r="B6325" t="s">
        <v>4371</v>
      </c>
      <c r="C6325" s="14"/>
    </row>
    <row r="6326" spans="1:3" x14ac:dyDescent="0.25">
      <c r="A6326">
        <v>100002</v>
      </c>
      <c r="B6326" t="s">
        <v>4371</v>
      </c>
      <c r="C6326" s="14"/>
    </row>
    <row r="6327" spans="1:3" x14ac:dyDescent="0.25">
      <c r="A6327">
        <v>100003</v>
      </c>
      <c r="B6327" t="s">
        <v>4372</v>
      </c>
      <c r="C6327" s="14"/>
    </row>
    <row r="6328" spans="1:3" x14ac:dyDescent="0.25">
      <c r="A6328">
        <v>100003</v>
      </c>
      <c r="B6328" t="s">
        <v>4372</v>
      </c>
      <c r="C6328" s="14"/>
    </row>
    <row r="6329" spans="1:3" x14ac:dyDescent="0.25">
      <c r="A6329">
        <v>100004</v>
      </c>
      <c r="B6329" t="s">
        <v>1447</v>
      </c>
      <c r="C6329" s="14" t="s">
        <v>2686</v>
      </c>
    </row>
    <row r="6330" spans="1:3" x14ac:dyDescent="0.25">
      <c r="A6330">
        <v>100004</v>
      </c>
      <c r="B6330" t="s">
        <v>1447</v>
      </c>
      <c r="C6330" s="14" t="s">
        <v>2686</v>
      </c>
    </row>
    <row r="6331" spans="1:3" x14ac:dyDescent="0.25">
      <c r="A6331">
        <v>100004</v>
      </c>
      <c r="B6331" t="s">
        <v>1447</v>
      </c>
      <c r="C6331" s="14" t="s">
        <v>2686</v>
      </c>
    </row>
    <row r="6332" spans="1:3" x14ac:dyDescent="0.25">
      <c r="A6332">
        <v>100004</v>
      </c>
      <c r="B6332" t="s">
        <v>1447</v>
      </c>
      <c r="C6332" s="14" t="s">
        <v>2686</v>
      </c>
    </row>
    <row r="6333" spans="1:3" x14ac:dyDescent="0.25">
      <c r="A6333">
        <v>100005</v>
      </c>
      <c r="B6333" t="s">
        <v>4373</v>
      </c>
      <c r="C6333" s="14" t="s">
        <v>2686</v>
      </c>
    </row>
    <row r="6334" spans="1:3" x14ac:dyDescent="0.25">
      <c r="A6334">
        <v>100005</v>
      </c>
      <c r="B6334" t="s">
        <v>4373</v>
      </c>
      <c r="C6334" s="14" t="s">
        <v>2686</v>
      </c>
    </row>
    <row r="6335" spans="1:3" x14ac:dyDescent="0.25">
      <c r="A6335">
        <v>100005</v>
      </c>
      <c r="B6335" t="s">
        <v>4373</v>
      </c>
      <c r="C6335" s="14" t="s">
        <v>2686</v>
      </c>
    </row>
    <row r="6336" spans="1:3" x14ac:dyDescent="0.25">
      <c r="A6336">
        <v>100005</v>
      </c>
      <c r="B6336" t="s">
        <v>4373</v>
      </c>
      <c r="C6336" s="14" t="s">
        <v>2686</v>
      </c>
    </row>
    <row r="6337" spans="1:3" x14ac:dyDescent="0.25">
      <c r="A6337">
        <v>100007</v>
      </c>
      <c r="B6337" t="s">
        <v>4374</v>
      </c>
      <c r="C6337" s="14"/>
    </row>
    <row r="6338" spans="1:3" x14ac:dyDescent="0.25">
      <c r="A6338">
        <v>100007</v>
      </c>
      <c r="B6338" t="s">
        <v>4374</v>
      </c>
      <c r="C6338" s="14"/>
    </row>
    <row r="6339" spans="1:3" x14ac:dyDescent="0.25">
      <c r="A6339">
        <v>100008</v>
      </c>
      <c r="B6339" t="s">
        <v>4375</v>
      </c>
      <c r="C6339" s="14" t="s">
        <v>4376</v>
      </c>
    </row>
    <row r="6340" spans="1:3" x14ac:dyDescent="0.25">
      <c r="A6340">
        <v>100008</v>
      </c>
      <c r="B6340" t="s">
        <v>4375</v>
      </c>
      <c r="C6340" s="14" t="s">
        <v>4376</v>
      </c>
    </row>
    <row r="6341" spans="1:3" x14ac:dyDescent="0.25">
      <c r="A6341">
        <v>100008</v>
      </c>
      <c r="B6341" t="s">
        <v>4375</v>
      </c>
      <c r="C6341" s="14" t="s">
        <v>4376</v>
      </c>
    </row>
    <row r="6342" spans="1:3" x14ac:dyDescent="0.25">
      <c r="A6342">
        <v>100009</v>
      </c>
      <c r="B6342" t="s">
        <v>4377</v>
      </c>
      <c r="C6342" s="14" t="s">
        <v>4378</v>
      </c>
    </row>
    <row r="6343" spans="1:3" x14ac:dyDescent="0.25">
      <c r="A6343">
        <v>100009</v>
      </c>
      <c r="B6343" t="s">
        <v>4377</v>
      </c>
      <c r="C6343" s="14" t="s">
        <v>4378</v>
      </c>
    </row>
    <row r="6344" spans="1:3" x14ac:dyDescent="0.25">
      <c r="A6344">
        <v>100009</v>
      </c>
      <c r="B6344" t="s">
        <v>4377</v>
      </c>
      <c r="C6344" s="14" t="s">
        <v>4378</v>
      </c>
    </row>
    <row r="6345" spans="1:3" x14ac:dyDescent="0.25">
      <c r="A6345">
        <v>100009</v>
      </c>
      <c r="B6345" t="s">
        <v>4377</v>
      </c>
      <c r="C6345" s="14" t="s">
        <v>4378</v>
      </c>
    </row>
    <row r="6346" spans="1:3" x14ac:dyDescent="0.25">
      <c r="A6346">
        <v>100010</v>
      </c>
      <c r="B6346" t="s">
        <v>4379</v>
      </c>
      <c r="C6346" s="14"/>
    </row>
    <row r="6347" spans="1:3" x14ac:dyDescent="0.25">
      <c r="A6347">
        <v>100010</v>
      </c>
      <c r="B6347" t="s">
        <v>4379</v>
      </c>
      <c r="C6347" s="14"/>
    </row>
    <row r="6348" spans="1:3" x14ac:dyDescent="0.25">
      <c r="A6348">
        <v>100010</v>
      </c>
      <c r="B6348" t="s">
        <v>4379</v>
      </c>
      <c r="C6348" s="14"/>
    </row>
    <row r="6349" spans="1:3" x14ac:dyDescent="0.25">
      <c r="A6349">
        <v>100011</v>
      </c>
      <c r="B6349" t="s">
        <v>4380</v>
      </c>
      <c r="C6349" s="14" t="s">
        <v>4381</v>
      </c>
    </row>
    <row r="6350" spans="1:3" x14ac:dyDescent="0.25">
      <c r="A6350">
        <v>100011</v>
      </c>
      <c r="B6350" t="s">
        <v>4380</v>
      </c>
      <c r="C6350" s="14" t="s">
        <v>4381</v>
      </c>
    </row>
    <row r="6351" spans="1:3" x14ac:dyDescent="0.25">
      <c r="A6351">
        <v>100011</v>
      </c>
      <c r="B6351" t="s">
        <v>4380</v>
      </c>
      <c r="C6351" s="14" t="s">
        <v>4381</v>
      </c>
    </row>
    <row r="6352" spans="1:3" x14ac:dyDescent="0.25">
      <c r="A6352">
        <v>100011</v>
      </c>
      <c r="B6352" t="s">
        <v>4380</v>
      </c>
      <c r="C6352" s="14" t="s">
        <v>4381</v>
      </c>
    </row>
    <row r="6353" spans="1:3" x14ac:dyDescent="0.25">
      <c r="A6353">
        <v>100012</v>
      </c>
      <c r="B6353" t="s">
        <v>4382</v>
      </c>
      <c r="C6353" s="14"/>
    </row>
    <row r="6354" spans="1:3" x14ac:dyDescent="0.25">
      <c r="A6354">
        <v>100012</v>
      </c>
      <c r="B6354" t="s">
        <v>4382</v>
      </c>
      <c r="C6354" s="14"/>
    </row>
    <row r="6355" spans="1:3" x14ac:dyDescent="0.25">
      <c r="A6355">
        <v>100013</v>
      </c>
      <c r="B6355" t="s">
        <v>4383</v>
      </c>
      <c r="C6355" s="14"/>
    </row>
    <row r="6356" spans="1:3" x14ac:dyDescent="0.25">
      <c r="A6356">
        <v>100013</v>
      </c>
      <c r="B6356" t="s">
        <v>4383</v>
      </c>
      <c r="C6356" s="14"/>
    </row>
    <row r="6357" spans="1:3" x14ac:dyDescent="0.25">
      <c r="A6357">
        <v>100013</v>
      </c>
      <c r="B6357" t="s">
        <v>4383</v>
      </c>
      <c r="C6357" s="14"/>
    </row>
    <row r="6358" spans="1:3" x14ac:dyDescent="0.25">
      <c r="A6358">
        <v>100013</v>
      </c>
      <c r="B6358" t="s">
        <v>4383</v>
      </c>
      <c r="C6358" s="14"/>
    </row>
    <row r="6359" spans="1:3" x14ac:dyDescent="0.25">
      <c r="A6359">
        <v>100014</v>
      </c>
      <c r="B6359" t="s">
        <v>4384</v>
      </c>
      <c r="C6359" s="14"/>
    </row>
    <row r="6360" spans="1:3" x14ac:dyDescent="0.25">
      <c r="A6360">
        <v>100014</v>
      </c>
      <c r="B6360" t="s">
        <v>4384</v>
      </c>
      <c r="C6360" s="14"/>
    </row>
    <row r="6361" spans="1:3" x14ac:dyDescent="0.25">
      <c r="A6361">
        <v>100014</v>
      </c>
      <c r="B6361" t="s">
        <v>4384</v>
      </c>
      <c r="C6361" s="14"/>
    </row>
    <row r="6362" spans="1:3" x14ac:dyDescent="0.25">
      <c r="A6362">
        <v>100014</v>
      </c>
      <c r="B6362" t="s">
        <v>4384</v>
      </c>
      <c r="C6362" s="14"/>
    </row>
    <row r="6363" spans="1:3" x14ac:dyDescent="0.25">
      <c r="A6363">
        <v>100017</v>
      </c>
      <c r="B6363" t="s">
        <v>4385</v>
      </c>
      <c r="C6363" s="14"/>
    </row>
    <row r="6364" spans="1:3" x14ac:dyDescent="0.25">
      <c r="A6364">
        <v>100017</v>
      </c>
      <c r="B6364" t="s">
        <v>4385</v>
      </c>
      <c r="C6364" s="14"/>
    </row>
    <row r="6365" spans="1:3" x14ac:dyDescent="0.25">
      <c r="A6365">
        <v>100017</v>
      </c>
      <c r="B6365" t="s">
        <v>4385</v>
      </c>
      <c r="C6365" s="14"/>
    </row>
    <row r="6366" spans="1:3" x14ac:dyDescent="0.25">
      <c r="A6366">
        <v>100017</v>
      </c>
      <c r="B6366" t="s">
        <v>4385</v>
      </c>
      <c r="C6366" s="14"/>
    </row>
    <row r="6367" spans="1:3" x14ac:dyDescent="0.25">
      <c r="A6367">
        <v>100018</v>
      </c>
      <c r="B6367" t="s">
        <v>4386</v>
      </c>
      <c r="C6367" s="14" t="s">
        <v>4387</v>
      </c>
    </row>
    <row r="6368" spans="1:3" x14ac:dyDescent="0.25">
      <c r="A6368">
        <v>100018</v>
      </c>
      <c r="B6368" t="s">
        <v>4386</v>
      </c>
      <c r="C6368" s="14" t="s">
        <v>4387</v>
      </c>
    </row>
    <row r="6369" spans="1:3" x14ac:dyDescent="0.25">
      <c r="A6369">
        <v>100018</v>
      </c>
      <c r="B6369" t="s">
        <v>4386</v>
      </c>
      <c r="C6369" s="14" t="s">
        <v>4387</v>
      </c>
    </row>
    <row r="6370" spans="1:3" x14ac:dyDescent="0.25">
      <c r="A6370">
        <v>100019</v>
      </c>
      <c r="B6370" t="s">
        <v>4388</v>
      </c>
      <c r="C6370" s="14"/>
    </row>
    <row r="6371" spans="1:3" x14ac:dyDescent="0.25">
      <c r="A6371">
        <v>100019</v>
      </c>
      <c r="B6371" t="s">
        <v>4388</v>
      </c>
      <c r="C6371" s="14"/>
    </row>
    <row r="6372" spans="1:3" x14ac:dyDescent="0.25">
      <c r="A6372">
        <v>100019</v>
      </c>
      <c r="B6372" t="s">
        <v>4388</v>
      </c>
      <c r="C6372" s="14"/>
    </row>
    <row r="6373" spans="1:3" x14ac:dyDescent="0.25">
      <c r="A6373">
        <v>100019</v>
      </c>
      <c r="B6373" t="s">
        <v>4388</v>
      </c>
      <c r="C6373" s="14"/>
    </row>
    <row r="6374" spans="1:3" x14ac:dyDescent="0.25">
      <c r="A6374">
        <v>100020</v>
      </c>
      <c r="B6374" t="s">
        <v>4389</v>
      </c>
      <c r="C6374" s="14" t="s">
        <v>4390</v>
      </c>
    </row>
    <row r="6375" spans="1:3" x14ac:dyDescent="0.25">
      <c r="A6375">
        <v>100020</v>
      </c>
      <c r="B6375" t="s">
        <v>4389</v>
      </c>
      <c r="C6375" s="14" t="s">
        <v>4390</v>
      </c>
    </row>
    <row r="6376" spans="1:3" x14ac:dyDescent="0.25">
      <c r="A6376">
        <v>100020</v>
      </c>
      <c r="B6376" t="s">
        <v>4389</v>
      </c>
      <c r="C6376" s="14" t="s">
        <v>4390</v>
      </c>
    </row>
    <row r="6377" spans="1:3" x14ac:dyDescent="0.25">
      <c r="A6377">
        <v>100020</v>
      </c>
      <c r="B6377" t="s">
        <v>4389</v>
      </c>
      <c r="C6377" s="14" t="s">
        <v>4390</v>
      </c>
    </row>
    <row r="6378" spans="1:3" x14ac:dyDescent="0.25">
      <c r="A6378">
        <v>100023</v>
      </c>
      <c r="B6378" t="s">
        <v>4391</v>
      </c>
      <c r="C6378" s="14" t="s">
        <v>2038</v>
      </c>
    </row>
    <row r="6379" spans="1:3" x14ac:dyDescent="0.25">
      <c r="A6379">
        <v>100025</v>
      </c>
      <c r="B6379" t="s">
        <v>4392</v>
      </c>
      <c r="C6379" s="14" t="s">
        <v>2686</v>
      </c>
    </row>
    <row r="6380" spans="1:3" x14ac:dyDescent="0.25">
      <c r="A6380">
        <v>100026</v>
      </c>
      <c r="B6380" t="s">
        <v>4393</v>
      </c>
      <c r="C6380" s="14"/>
    </row>
    <row r="6381" spans="1:3" x14ac:dyDescent="0.25">
      <c r="A6381">
        <v>100026</v>
      </c>
      <c r="B6381" t="s">
        <v>4393</v>
      </c>
      <c r="C6381" s="14"/>
    </row>
    <row r="6382" spans="1:3" x14ac:dyDescent="0.25">
      <c r="A6382">
        <v>100026</v>
      </c>
      <c r="B6382" t="s">
        <v>4393</v>
      </c>
      <c r="C6382" s="14"/>
    </row>
    <row r="6383" spans="1:3" x14ac:dyDescent="0.25">
      <c r="A6383">
        <v>100026</v>
      </c>
      <c r="B6383" t="s">
        <v>4393</v>
      </c>
      <c r="C6383" s="14"/>
    </row>
    <row r="6384" spans="1:3" x14ac:dyDescent="0.25">
      <c r="A6384">
        <v>100028</v>
      </c>
      <c r="B6384" t="s">
        <v>4394</v>
      </c>
      <c r="C6384" s="14" t="s">
        <v>2043</v>
      </c>
    </row>
    <row r="6385" spans="1:3" x14ac:dyDescent="0.25">
      <c r="A6385">
        <v>100031</v>
      </c>
      <c r="B6385" t="s">
        <v>4395</v>
      </c>
      <c r="C6385" s="14"/>
    </row>
    <row r="6386" spans="1:3" x14ac:dyDescent="0.25">
      <c r="A6386">
        <v>100031</v>
      </c>
      <c r="B6386" t="s">
        <v>4395</v>
      </c>
      <c r="C6386" s="14" t="s">
        <v>2038</v>
      </c>
    </row>
    <row r="6387" spans="1:3" x14ac:dyDescent="0.25">
      <c r="A6387">
        <v>100032</v>
      </c>
      <c r="B6387" t="s">
        <v>4396</v>
      </c>
      <c r="C6387" s="14"/>
    </row>
    <row r="6388" spans="1:3" x14ac:dyDescent="0.25">
      <c r="A6388">
        <v>100032</v>
      </c>
      <c r="B6388" t="s">
        <v>4396</v>
      </c>
      <c r="C6388" s="14"/>
    </row>
    <row r="6389" spans="1:3" x14ac:dyDescent="0.25">
      <c r="A6389">
        <v>100037</v>
      </c>
      <c r="B6389" t="s">
        <v>3115</v>
      </c>
      <c r="C6389" s="14" t="s">
        <v>2038</v>
      </c>
    </row>
    <row r="6390" spans="1:3" x14ac:dyDescent="0.25">
      <c r="A6390">
        <v>100037</v>
      </c>
      <c r="B6390" t="s">
        <v>3115</v>
      </c>
      <c r="C6390" s="14" t="s">
        <v>2038</v>
      </c>
    </row>
    <row r="6391" spans="1:3" x14ac:dyDescent="0.25">
      <c r="A6391">
        <v>100037</v>
      </c>
      <c r="B6391" t="s">
        <v>3115</v>
      </c>
      <c r="C6391" s="14" t="s">
        <v>2038</v>
      </c>
    </row>
    <row r="6392" spans="1:3" x14ac:dyDescent="0.25">
      <c r="A6392">
        <v>100038</v>
      </c>
      <c r="B6392" t="s">
        <v>4397</v>
      </c>
      <c r="C6392" s="14" t="s">
        <v>2038</v>
      </c>
    </row>
    <row r="6393" spans="1:3" x14ac:dyDescent="0.25">
      <c r="A6393">
        <v>100039</v>
      </c>
      <c r="B6393" t="s">
        <v>1557</v>
      </c>
      <c r="C6393" s="14"/>
    </row>
    <row r="6394" spans="1:3" x14ac:dyDescent="0.25">
      <c r="A6394">
        <v>100039</v>
      </c>
      <c r="B6394" t="s">
        <v>1557</v>
      </c>
      <c r="C6394" s="14"/>
    </row>
    <row r="6395" spans="1:3" x14ac:dyDescent="0.25">
      <c r="A6395">
        <v>100039</v>
      </c>
      <c r="B6395" t="s">
        <v>1557</v>
      </c>
      <c r="C6395" s="14"/>
    </row>
    <row r="6396" spans="1:3" x14ac:dyDescent="0.25">
      <c r="A6396">
        <v>100039</v>
      </c>
      <c r="B6396" t="s">
        <v>1557</v>
      </c>
      <c r="C6396" s="14"/>
    </row>
    <row r="6397" spans="1:3" x14ac:dyDescent="0.25">
      <c r="A6397">
        <v>100042</v>
      </c>
      <c r="B6397" t="s">
        <v>4398</v>
      </c>
      <c r="C6397" s="14"/>
    </row>
    <row r="6398" spans="1:3" x14ac:dyDescent="0.25">
      <c r="A6398">
        <v>100042</v>
      </c>
      <c r="B6398" t="s">
        <v>4398</v>
      </c>
      <c r="C6398" s="14"/>
    </row>
    <row r="6399" spans="1:3" x14ac:dyDescent="0.25">
      <c r="A6399">
        <v>100043</v>
      </c>
      <c r="B6399" t="s">
        <v>4399</v>
      </c>
      <c r="C6399" s="14" t="s">
        <v>4378</v>
      </c>
    </row>
    <row r="6400" spans="1:3" x14ac:dyDescent="0.25">
      <c r="A6400">
        <v>100043</v>
      </c>
      <c r="B6400" t="s">
        <v>4399</v>
      </c>
      <c r="C6400" s="14" t="s">
        <v>4378</v>
      </c>
    </row>
    <row r="6401" spans="1:3" x14ac:dyDescent="0.25">
      <c r="A6401">
        <v>100043</v>
      </c>
      <c r="B6401" t="s">
        <v>4399</v>
      </c>
      <c r="C6401" s="14" t="s">
        <v>4378</v>
      </c>
    </row>
    <row r="6402" spans="1:3" x14ac:dyDescent="0.25">
      <c r="A6402">
        <v>100043</v>
      </c>
      <c r="B6402" t="s">
        <v>4399</v>
      </c>
      <c r="C6402" s="14" t="s">
        <v>4378</v>
      </c>
    </row>
    <row r="6403" spans="1:3" x14ac:dyDescent="0.25">
      <c r="A6403">
        <v>100044</v>
      </c>
      <c r="B6403" t="s">
        <v>4400</v>
      </c>
      <c r="C6403" s="14"/>
    </row>
    <row r="6404" spans="1:3" x14ac:dyDescent="0.25">
      <c r="A6404">
        <v>100052</v>
      </c>
      <c r="B6404" t="s">
        <v>4401</v>
      </c>
      <c r="C6404" s="14"/>
    </row>
    <row r="6405" spans="1:3" x14ac:dyDescent="0.25">
      <c r="A6405">
        <v>100052</v>
      </c>
      <c r="B6405" t="s">
        <v>4401</v>
      </c>
      <c r="C6405" s="14"/>
    </row>
    <row r="6406" spans="1:3" x14ac:dyDescent="0.25">
      <c r="A6406">
        <v>100053</v>
      </c>
      <c r="B6406" t="s">
        <v>4402</v>
      </c>
      <c r="C6406" s="14"/>
    </row>
    <row r="6407" spans="1:3" x14ac:dyDescent="0.25">
      <c r="A6407">
        <v>100053</v>
      </c>
      <c r="B6407" t="s">
        <v>4402</v>
      </c>
      <c r="C6407" s="14"/>
    </row>
    <row r="6408" spans="1:3" x14ac:dyDescent="0.25">
      <c r="A6408">
        <v>100054</v>
      </c>
      <c r="B6408" t="s">
        <v>4403</v>
      </c>
      <c r="C6408" s="14"/>
    </row>
    <row r="6409" spans="1:3" x14ac:dyDescent="0.25">
      <c r="A6409">
        <v>100054</v>
      </c>
      <c r="B6409" t="s">
        <v>4403</v>
      </c>
      <c r="C6409" s="14"/>
    </row>
    <row r="6410" spans="1:3" x14ac:dyDescent="0.25">
      <c r="A6410">
        <v>100055</v>
      </c>
      <c r="B6410" t="s">
        <v>4404</v>
      </c>
      <c r="C6410" s="14"/>
    </row>
    <row r="6411" spans="1:3" x14ac:dyDescent="0.25">
      <c r="A6411">
        <v>100055</v>
      </c>
      <c r="B6411" t="s">
        <v>4404</v>
      </c>
      <c r="C6411" s="14"/>
    </row>
    <row r="6412" spans="1:3" x14ac:dyDescent="0.25">
      <c r="A6412">
        <v>100057</v>
      </c>
      <c r="B6412" t="s">
        <v>4405</v>
      </c>
      <c r="C6412" s="14"/>
    </row>
    <row r="6413" spans="1:3" x14ac:dyDescent="0.25">
      <c r="A6413">
        <v>100057</v>
      </c>
      <c r="B6413" t="s">
        <v>4405</v>
      </c>
      <c r="C6413" s="14"/>
    </row>
    <row r="6414" spans="1:3" x14ac:dyDescent="0.25">
      <c r="A6414">
        <v>100058</v>
      </c>
      <c r="B6414" t="s">
        <v>4406</v>
      </c>
      <c r="C6414" s="14"/>
    </row>
    <row r="6415" spans="1:3" x14ac:dyDescent="0.25">
      <c r="A6415">
        <v>100059</v>
      </c>
      <c r="B6415" t="s">
        <v>4407</v>
      </c>
      <c r="C6415" s="14"/>
    </row>
    <row r="6416" spans="1:3" x14ac:dyDescent="0.25">
      <c r="A6416">
        <v>100060</v>
      </c>
      <c r="B6416" t="s">
        <v>4408</v>
      </c>
      <c r="C6416" s="14"/>
    </row>
    <row r="6417" spans="1:3" x14ac:dyDescent="0.25">
      <c r="A6417">
        <v>100068</v>
      </c>
      <c r="B6417" t="s">
        <v>4409</v>
      </c>
      <c r="C6417" s="14"/>
    </row>
    <row r="6418" spans="1:3" x14ac:dyDescent="0.25">
      <c r="A6418">
        <v>100068</v>
      </c>
      <c r="B6418" t="s">
        <v>4409</v>
      </c>
      <c r="C6418" s="14"/>
    </row>
    <row r="6419" spans="1:3" x14ac:dyDescent="0.25">
      <c r="A6419">
        <v>100070</v>
      </c>
      <c r="B6419" t="s">
        <v>4410</v>
      </c>
      <c r="C6419" s="14"/>
    </row>
    <row r="6420" spans="1:3" x14ac:dyDescent="0.25">
      <c r="A6420">
        <v>100070</v>
      </c>
      <c r="B6420" t="s">
        <v>4410</v>
      </c>
      <c r="C6420" s="14"/>
    </row>
    <row r="6421" spans="1:3" x14ac:dyDescent="0.25">
      <c r="A6421">
        <v>100070</v>
      </c>
      <c r="B6421" t="s">
        <v>4410</v>
      </c>
      <c r="C6421" s="14"/>
    </row>
    <row r="6422" spans="1:3" x14ac:dyDescent="0.25">
      <c r="A6422">
        <v>100070</v>
      </c>
      <c r="B6422" t="s">
        <v>4410</v>
      </c>
      <c r="C6422" s="14"/>
    </row>
    <row r="6423" spans="1:3" x14ac:dyDescent="0.25">
      <c r="A6423">
        <v>100071</v>
      </c>
      <c r="B6423" t="s">
        <v>4411</v>
      </c>
      <c r="C6423" s="14"/>
    </row>
    <row r="6424" spans="1:3" x14ac:dyDescent="0.25">
      <c r="A6424">
        <v>100071</v>
      </c>
      <c r="B6424" t="s">
        <v>4411</v>
      </c>
      <c r="C6424" s="14"/>
    </row>
    <row r="6425" spans="1:3" x14ac:dyDescent="0.25">
      <c r="A6425">
        <v>100072</v>
      </c>
      <c r="B6425" t="s">
        <v>4412</v>
      </c>
      <c r="C6425" s="14"/>
    </row>
    <row r="6426" spans="1:3" x14ac:dyDescent="0.25">
      <c r="A6426">
        <v>100073</v>
      </c>
      <c r="B6426" t="s">
        <v>4413</v>
      </c>
      <c r="C6426" s="14"/>
    </row>
    <row r="6427" spans="1:3" x14ac:dyDescent="0.25">
      <c r="A6427">
        <v>100074</v>
      </c>
      <c r="B6427" t="s">
        <v>4414</v>
      </c>
      <c r="C6427" s="14"/>
    </row>
    <row r="6428" spans="1:3" x14ac:dyDescent="0.25">
      <c r="A6428">
        <v>100074</v>
      </c>
      <c r="B6428" t="s">
        <v>4414</v>
      </c>
      <c r="C6428" s="14" t="s">
        <v>2043</v>
      </c>
    </row>
    <row r="6429" spans="1:3" x14ac:dyDescent="0.25">
      <c r="A6429">
        <v>110001</v>
      </c>
      <c r="B6429" t="s">
        <v>1429</v>
      </c>
      <c r="C6429" s="14" t="s">
        <v>4415</v>
      </c>
    </row>
    <row r="6430" spans="1:3" x14ac:dyDescent="0.25">
      <c r="A6430">
        <v>110001</v>
      </c>
      <c r="B6430" t="s">
        <v>1429</v>
      </c>
      <c r="C6430" s="14" t="s">
        <v>4415</v>
      </c>
    </row>
    <row r="6431" spans="1:3" x14ac:dyDescent="0.25">
      <c r="A6431">
        <v>110001</v>
      </c>
      <c r="B6431" t="s">
        <v>1429</v>
      </c>
      <c r="C6431" s="14" t="s">
        <v>4415</v>
      </c>
    </row>
    <row r="6432" spans="1:3" x14ac:dyDescent="0.25">
      <c r="A6432">
        <v>110001</v>
      </c>
      <c r="B6432" t="s">
        <v>1429</v>
      </c>
      <c r="C6432" s="14" t="s">
        <v>4415</v>
      </c>
    </row>
    <row r="6433" spans="1:3" x14ac:dyDescent="0.25">
      <c r="A6433">
        <v>110002</v>
      </c>
      <c r="B6433" t="s">
        <v>1551</v>
      </c>
      <c r="C6433" s="14" t="s">
        <v>4415</v>
      </c>
    </row>
    <row r="6434" spans="1:3" x14ac:dyDescent="0.25">
      <c r="A6434">
        <v>110002</v>
      </c>
      <c r="B6434" t="s">
        <v>1551</v>
      </c>
      <c r="C6434" s="14" t="s">
        <v>4415</v>
      </c>
    </row>
    <row r="6435" spans="1:3" x14ac:dyDescent="0.25">
      <c r="A6435">
        <v>110002</v>
      </c>
      <c r="B6435" t="s">
        <v>1551</v>
      </c>
      <c r="C6435" s="14" t="s">
        <v>4415</v>
      </c>
    </row>
    <row r="6436" spans="1:3" x14ac:dyDescent="0.25">
      <c r="A6436">
        <v>110002</v>
      </c>
      <c r="B6436" t="s">
        <v>1551</v>
      </c>
      <c r="C6436" s="14" t="s">
        <v>4415</v>
      </c>
    </row>
    <row r="6437" spans="1:3" x14ac:dyDescent="0.25">
      <c r="A6437">
        <v>110003</v>
      </c>
      <c r="B6437" t="s">
        <v>1536</v>
      </c>
      <c r="C6437" s="14" t="s">
        <v>3253</v>
      </c>
    </row>
    <row r="6438" spans="1:3" x14ac:dyDescent="0.25">
      <c r="A6438">
        <v>110003</v>
      </c>
      <c r="B6438" t="s">
        <v>1536</v>
      </c>
      <c r="C6438" s="14" t="s">
        <v>3253</v>
      </c>
    </row>
    <row r="6439" spans="1:3" x14ac:dyDescent="0.25">
      <c r="A6439">
        <v>110003</v>
      </c>
      <c r="B6439" t="s">
        <v>1536</v>
      </c>
      <c r="C6439" s="14" t="s">
        <v>3253</v>
      </c>
    </row>
    <row r="6440" spans="1:3" x14ac:dyDescent="0.25">
      <c r="A6440">
        <v>110003</v>
      </c>
      <c r="B6440" t="s">
        <v>1536</v>
      </c>
      <c r="C6440" s="14" t="s">
        <v>3253</v>
      </c>
    </row>
    <row r="6441" spans="1:3" x14ac:dyDescent="0.25">
      <c r="A6441">
        <v>110008</v>
      </c>
      <c r="B6441" t="s">
        <v>1657</v>
      </c>
      <c r="C6441" s="14" t="s">
        <v>4390</v>
      </c>
    </row>
    <row r="6442" spans="1:3" x14ac:dyDescent="0.25">
      <c r="A6442">
        <v>110008</v>
      </c>
      <c r="B6442" t="s">
        <v>1657</v>
      </c>
      <c r="C6442" s="14" t="s">
        <v>4390</v>
      </c>
    </row>
    <row r="6443" spans="1:3" x14ac:dyDescent="0.25">
      <c r="A6443">
        <v>110008</v>
      </c>
      <c r="B6443" t="s">
        <v>1657</v>
      </c>
      <c r="C6443" s="14" t="s">
        <v>4390</v>
      </c>
    </row>
    <row r="6444" spans="1:3" x14ac:dyDescent="0.25">
      <c r="A6444">
        <v>110008</v>
      </c>
      <c r="B6444" t="s">
        <v>1657</v>
      </c>
      <c r="C6444" s="14" t="s">
        <v>4390</v>
      </c>
    </row>
    <row r="6445" spans="1:3" x14ac:dyDescent="0.25">
      <c r="A6445">
        <v>110009</v>
      </c>
      <c r="B6445" t="s">
        <v>1386</v>
      </c>
      <c r="C6445" s="14" t="s">
        <v>4390</v>
      </c>
    </row>
    <row r="6446" spans="1:3" x14ac:dyDescent="0.25">
      <c r="A6446">
        <v>110009</v>
      </c>
      <c r="B6446" t="s">
        <v>1386</v>
      </c>
      <c r="C6446" s="14" t="s">
        <v>4390</v>
      </c>
    </row>
    <row r="6447" spans="1:3" x14ac:dyDescent="0.25">
      <c r="A6447">
        <v>110009</v>
      </c>
      <c r="B6447" t="s">
        <v>1386</v>
      </c>
      <c r="C6447" s="14" t="s">
        <v>4390</v>
      </c>
    </row>
    <row r="6448" spans="1:3" x14ac:dyDescent="0.25">
      <c r="A6448">
        <v>110009</v>
      </c>
      <c r="B6448" t="s">
        <v>1386</v>
      </c>
      <c r="C6448" s="14" t="s">
        <v>4390</v>
      </c>
    </row>
    <row r="6449" spans="1:3" x14ac:dyDescent="0.25">
      <c r="A6449">
        <v>110010</v>
      </c>
      <c r="B6449" t="s">
        <v>1341</v>
      </c>
      <c r="C6449" s="14" t="s">
        <v>3229</v>
      </c>
    </row>
    <row r="6450" spans="1:3" x14ac:dyDescent="0.25">
      <c r="A6450">
        <v>110011</v>
      </c>
      <c r="B6450" t="s">
        <v>1527</v>
      </c>
      <c r="C6450" s="14" t="s">
        <v>2554</v>
      </c>
    </row>
    <row r="6451" spans="1:3" x14ac:dyDescent="0.25">
      <c r="A6451">
        <v>110011</v>
      </c>
      <c r="B6451" t="s">
        <v>1527</v>
      </c>
      <c r="C6451" s="14" t="s">
        <v>2554</v>
      </c>
    </row>
    <row r="6452" spans="1:3" x14ac:dyDescent="0.25">
      <c r="A6452">
        <v>110011</v>
      </c>
      <c r="B6452" t="s">
        <v>1527</v>
      </c>
      <c r="C6452" s="14" t="s">
        <v>2554</v>
      </c>
    </row>
    <row r="6453" spans="1:3" x14ac:dyDescent="0.25">
      <c r="A6453">
        <v>110011</v>
      </c>
      <c r="B6453" t="s">
        <v>1527</v>
      </c>
      <c r="C6453" s="14" t="s">
        <v>2554</v>
      </c>
    </row>
    <row r="6454" spans="1:3" x14ac:dyDescent="0.25">
      <c r="A6454">
        <v>110012</v>
      </c>
      <c r="B6454" t="s">
        <v>3184</v>
      </c>
      <c r="C6454" s="14" t="s">
        <v>4416</v>
      </c>
    </row>
    <row r="6455" spans="1:3" x14ac:dyDescent="0.25">
      <c r="A6455">
        <v>110012</v>
      </c>
      <c r="B6455" t="s">
        <v>3184</v>
      </c>
      <c r="C6455" s="14" t="s">
        <v>4416</v>
      </c>
    </row>
    <row r="6456" spans="1:3" x14ac:dyDescent="0.25">
      <c r="A6456">
        <v>110012</v>
      </c>
      <c r="B6456" t="s">
        <v>3184</v>
      </c>
      <c r="C6456" s="14" t="s">
        <v>4416</v>
      </c>
    </row>
    <row r="6457" spans="1:3" x14ac:dyDescent="0.25">
      <c r="A6457">
        <v>110012</v>
      </c>
      <c r="B6457" t="s">
        <v>3184</v>
      </c>
      <c r="C6457" s="14" t="s">
        <v>4416</v>
      </c>
    </row>
    <row r="6458" spans="1:3" x14ac:dyDescent="0.25">
      <c r="A6458">
        <v>110014</v>
      </c>
      <c r="B6458" t="s">
        <v>4417</v>
      </c>
      <c r="C6458" s="14" t="s">
        <v>4418</v>
      </c>
    </row>
    <row r="6459" spans="1:3" x14ac:dyDescent="0.25">
      <c r="A6459">
        <v>110014</v>
      </c>
      <c r="B6459" t="s">
        <v>4417</v>
      </c>
      <c r="C6459" s="14" t="s">
        <v>4418</v>
      </c>
    </row>
    <row r="6460" spans="1:3" x14ac:dyDescent="0.25">
      <c r="A6460">
        <v>110014</v>
      </c>
      <c r="B6460" t="s">
        <v>4417</v>
      </c>
      <c r="C6460" s="14" t="s">
        <v>4418</v>
      </c>
    </row>
    <row r="6461" spans="1:3" x14ac:dyDescent="0.25">
      <c r="A6461">
        <v>110014</v>
      </c>
      <c r="B6461" t="s">
        <v>4417</v>
      </c>
      <c r="C6461" s="14" t="s">
        <v>4418</v>
      </c>
    </row>
    <row r="6462" spans="1:3" x14ac:dyDescent="0.25">
      <c r="A6462">
        <v>110015</v>
      </c>
      <c r="B6462" t="s">
        <v>4419</v>
      </c>
      <c r="C6462" s="14" t="s">
        <v>2554</v>
      </c>
    </row>
    <row r="6463" spans="1:3" x14ac:dyDescent="0.25">
      <c r="A6463">
        <v>110015</v>
      </c>
      <c r="B6463" t="s">
        <v>4419</v>
      </c>
      <c r="C6463" s="14" t="s">
        <v>2554</v>
      </c>
    </row>
    <row r="6464" spans="1:3" x14ac:dyDescent="0.25">
      <c r="A6464">
        <v>110015</v>
      </c>
      <c r="B6464" t="s">
        <v>4419</v>
      </c>
      <c r="C6464" s="14" t="s">
        <v>2554</v>
      </c>
    </row>
    <row r="6465" spans="1:3" x14ac:dyDescent="0.25">
      <c r="A6465">
        <v>110015</v>
      </c>
      <c r="B6465" t="s">
        <v>4419</v>
      </c>
      <c r="C6465" s="14" t="s">
        <v>2554</v>
      </c>
    </row>
    <row r="6466" spans="1:3" x14ac:dyDescent="0.25">
      <c r="A6466">
        <v>110018</v>
      </c>
      <c r="B6466" t="s">
        <v>1387</v>
      </c>
      <c r="C6466" s="14" t="s">
        <v>2554</v>
      </c>
    </row>
    <row r="6467" spans="1:3" x14ac:dyDescent="0.25">
      <c r="A6467">
        <v>110018</v>
      </c>
      <c r="B6467" t="s">
        <v>1387</v>
      </c>
      <c r="C6467" s="14" t="s">
        <v>2554</v>
      </c>
    </row>
    <row r="6468" spans="1:3" x14ac:dyDescent="0.25">
      <c r="A6468">
        <v>110018</v>
      </c>
      <c r="B6468" t="s">
        <v>1387</v>
      </c>
      <c r="C6468" s="14" t="s">
        <v>2554</v>
      </c>
    </row>
    <row r="6469" spans="1:3" x14ac:dyDescent="0.25">
      <c r="A6469">
        <v>110018</v>
      </c>
      <c r="B6469" t="s">
        <v>1387</v>
      </c>
      <c r="C6469" s="14" t="s">
        <v>2554</v>
      </c>
    </row>
    <row r="6470" spans="1:3" x14ac:dyDescent="0.25">
      <c r="A6470">
        <v>110019</v>
      </c>
      <c r="B6470" t="s">
        <v>1388</v>
      </c>
      <c r="C6470" s="14" t="s">
        <v>2554</v>
      </c>
    </row>
    <row r="6471" spans="1:3" x14ac:dyDescent="0.25">
      <c r="A6471">
        <v>110019</v>
      </c>
      <c r="B6471" t="s">
        <v>1388</v>
      </c>
      <c r="C6471" s="14" t="s">
        <v>2554</v>
      </c>
    </row>
    <row r="6472" spans="1:3" x14ac:dyDescent="0.25">
      <c r="A6472">
        <v>110019</v>
      </c>
      <c r="B6472" t="s">
        <v>1388</v>
      </c>
      <c r="C6472" s="14" t="s">
        <v>2554</v>
      </c>
    </row>
    <row r="6473" spans="1:3" x14ac:dyDescent="0.25">
      <c r="A6473">
        <v>110019</v>
      </c>
      <c r="B6473" t="s">
        <v>1388</v>
      </c>
      <c r="C6473" s="14" t="s">
        <v>2554</v>
      </c>
    </row>
    <row r="6474" spans="1:3" x14ac:dyDescent="0.25">
      <c r="A6474">
        <v>110026</v>
      </c>
      <c r="B6474" t="s">
        <v>1229</v>
      </c>
      <c r="C6474" s="14" t="s">
        <v>4420</v>
      </c>
    </row>
    <row r="6475" spans="1:3" x14ac:dyDescent="0.25">
      <c r="A6475">
        <v>110026</v>
      </c>
      <c r="B6475" t="s">
        <v>1229</v>
      </c>
      <c r="C6475" s="14" t="s">
        <v>4420</v>
      </c>
    </row>
    <row r="6476" spans="1:3" x14ac:dyDescent="0.25">
      <c r="A6476">
        <v>110026</v>
      </c>
      <c r="B6476" t="s">
        <v>1229</v>
      </c>
      <c r="C6476" s="14" t="s">
        <v>4420</v>
      </c>
    </row>
    <row r="6477" spans="1:3" x14ac:dyDescent="0.25">
      <c r="A6477">
        <v>110026</v>
      </c>
      <c r="B6477" t="s">
        <v>1229</v>
      </c>
      <c r="C6477" s="14" t="s">
        <v>4420</v>
      </c>
    </row>
    <row r="6478" spans="1:3" x14ac:dyDescent="0.25">
      <c r="A6478">
        <v>110027</v>
      </c>
      <c r="B6478" t="s">
        <v>3228</v>
      </c>
      <c r="C6478" s="14" t="s">
        <v>4390</v>
      </c>
    </row>
    <row r="6479" spans="1:3" x14ac:dyDescent="0.25">
      <c r="A6479">
        <v>110027</v>
      </c>
      <c r="B6479" t="s">
        <v>3228</v>
      </c>
      <c r="C6479" s="14" t="s">
        <v>4390</v>
      </c>
    </row>
    <row r="6480" spans="1:3" x14ac:dyDescent="0.25">
      <c r="A6480">
        <v>110027</v>
      </c>
      <c r="B6480" t="s">
        <v>3228</v>
      </c>
      <c r="C6480" s="14" t="s">
        <v>4390</v>
      </c>
    </row>
    <row r="6481" spans="1:3" x14ac:dyDescent="0.25">
      <c r="A6481">
        <v>110027</v>
      </c>
      <c r="B6481" t="s">
        <v>3228</v>
      </c>
      <c r="C6481" s="14" t="s">
        <v>4390</v>
      </c>
    </row>
    <row r="6482" spans="1:3" x14ac:dyDescent="0.25">
      <c r="A6482">
        <v>110029</v>
      </c>
      <c r="B6482" t="s">
        <v>4421</v>
      </c>
      <c r="C6482" s="14" t="s">
        <v>4422</v>
      </c>
    </row>
    <row r="6483" spans="1:3" x14ac:dyDescent="0.25">
      <c r="A6483">
        <v>110029</v>
      </c>
      <c r="B6483" t="s">
        <v>4421</v>
      </c>
      <c r="C6483" s="14" t="s">
        <v>4422</v>
      </c>
    </row>
    <row r="6484" spans="1:3" x14ac:dyDescent="0.25">
      <c r="A6484">
        <v>110029</v>
      </c>
      <c r="B6484" t="s">
        <v>4421</v>
      </c>
      <c r="C6484" s="14" t="s">
        <v>4422</v>
      </c>
    </row>
    <row r="6485" spans="1:3" x14ac:dyDescent="0.25">
      <c r="A6485">
        <v>110029</v>
      </c>
      <c r="B6485" t="s">
        <v>4421</v>
      </c>
      <c r="C6485" s="14" t="s">
        <v>4422</v>
      </c>
    </row>
    <row r="6486" spans="1:3" x14ac:dyDescent="0.25">
      <c r="A6486">
        <v>110030</v>
      </c>
      <c r="B6486" t="s">
        <v>4423</v>
      </c>
      <c r="C6486" s="14" t="s">
        <v>4422</v>
      </c>
    </row>
    <row r="6487" spans="1:3" x14ac:dyDescent="0.25">
      <c r="A6487">
        <v>110030</v>
      </c>
      <c r="B6487" t="s">
        <v>4423</v>
      </c>
      <c r="C6487" s="14" t="s">
        <v>4422</v>
      </c>
    </row>
    <row r="6488" spans="1:3" x14ac:dyDescent="0.25">
      <c r="A6488">
        <v>110030</v>
      </c>
      <c r="B6488" t="s">
        <v>4423</v>
      </c>
      <c r="C6488" s="14" t="s">
        <v>4422</v>
      </c>
    </row>
    <row r="6489" spans="1:3" x14ac:dyDescent="0.25">
      <c r="A6489">
        <v>110030</v>
      </c>
      <c r="B6489" t="s">
        <v>4423</v>
      </c>
      <c r="C6489" s="14" t="s">
        <v>4422</v>
      </c>
    </row>
    <row r="6490" spans="1:3" x14ac:dyDescent="0.25">
      <c r="A6490">
        <v>110031</v>
      </c>
      <c r="B6490" t="s">
        <v>4424</v>
      </c>
      <c r="C6490" s="14" t="s">
        <v>4422</v>
      </c>
    </row>
    <row r="6491" spans="1:3" x14ac:dyDescent="0.25">
      <c r="A6491">
        <v>110031</v>
      </c>
      <c r="B6491" t="s">
        <v>4424</v>
      </c>
      <c r="C6491" s="14" t="s">
        <v>4422</v>
      </c>
    </row>
    <row r="6492" spans="1:3" x14ac:dyDescent="0.25">
      <c r="A6492">
        <v>110031</v>
      </c>
      <c r="B6492" t="s">
        <v>4424</v>
      </c>
      <c r="C6492" s="14" t="s">
        <v>4422</v>
      </c>
    </row>
    <row r="6493" spans="1:3" x14ac:dyDescent="0.25">
      <c r="A6493">
        <v>110031</v>
      </c>
      <c r="B6493" t="s">
        <v>4424</v>
      </c>
      <c r="C6493" s="14" t="s">
        <v>4422</v>
      </c>
    </row>
    <row r="6494" spans="1:3" x14ac:dyDescent="0.25">
      <c r="A6494">
        <v>110032</v>
      </c>
      <c r="B6494" t="s">
        <v>4425</v>
      </c>
      <c r="C6494" s="14" t="s">
        <v>4422</v>
      </c>
    </row>
    <row r="6495" spans="1:3" x14ac:dyDescent="0.25">
      <c r="A6495">
        <v>110032</v>
      </c>
      <c r="B6495" t="s">
        <v>4425</v>
      </c>
      <c r="C6495" s="14" t="s">
        <v>4422</v>
      </c>
    </row>
    <row r="6496" spans="1:3" x14ac:dyDescent="0.25">
      <c r="A6496">
        <v>110032</v>
      </c>
      <c r="B6496" t="s">
        <v>4425</v>
      </c>
      <c r="C6496" s="14" t="s">
        <v>4422</v>
      </c>
    </row>
    <row r="6497" spans="1:3" x14ac:dyDescent="0.25">
      <c r="A6497">
        <v>110032</v>
      </c>
      <c r="B6497" t="s">
        <v>4425</v>
      </c>
      <c r="C6497" s="14" t="s">
        <v>4422</v>
      </c>
    </row>
    <row r="6498" spans="1:3" x14ac:dyDescent="0.25">
      <c r="A6498">
        <v>110033</v>
      </c>
      <c r="B6498" t="s">
        <v>4426</v>
      </c>
      <c r="C6498" s="14" t="s">
        <v>4422</v>
      </c>
    </row>
    <row r="6499" spans="1:3" x14ac:dyDescent="0.25">
      <c r="A6499">
        <v>110033</v>
      </c>
      <c r="B6499" t="s">
        <v>4426</v>
      </c>
      <c r="C6499" s="14" t="s">
        <v>4422</v>
      </c>
    </row>
    <row r="6500" spans="1:3" x14ac:dyDescent="0.25">
      <c r="A6500">
        <v>110033</v>
      </c>
      <c r="B6500" t="s">
        <v>4426</v>
      </c>
      <c r="C6500" s="14" t="s">
        <v>4422</v>
      </c>
    </row>
    <row r="6501" spans="1:3" x14ac:dyDescent="0.25">
      <c r="A6501">
        <v>110033</v>
      </c>
      <c r="B6501" t="s">
        <v>4426</v>
      </c>
      <c r="C6501" s="14" t="s">
        <v>4422</v>
      </c>
    </row>
    <row r="6502" spans="1:3" x14ac:dyDescent="0.25">
      <c r="A6502">
        <v>110035</v>
      </c>
      <c r="B6502" t="s">
        <v>4427</v>
      </c>
      <c r="C6502" s="14" t="s">
        <v>2554</v>
      </c>
    </row>
    <row r="6503" spans="1:3" x14ac:dyDescent="0.25">
      <c r="A6503">
        <v>110035</v>
      </c>
      <c r="B6503" t="s">
        <v>4427</v>
      </c>
      <c r="C6503" s="14" t="s">
        <v>2554</v>
      </c>
    </row>
    <row r="6504" spans="1:3" x14ac:dyDescent="0.25">
      <c r="A6504">
        <v>110035</v>
      </c>
      <c r="B6504" t="s">
        <v>4427</v>
      </c>
      <c r="C6504" s="14" t="s">
        <v>2554</v>
      </c>
    </row>
    <row r="6505" spans="1:3" x14ac:dyDescent="0.25">
      <c r="A6505">
        <v>110035</v>
      </c>
      <c r="B6505" t="s">
        <v>4427</v>
      </c>
      <c r="C6505" s="14" t="s">
        <v>2554</v>
      </c>
    </row>
    <row r="6506" spans="1:3" x14ac:dyDescent="0.25">
      <c r="A6506">
        <v>110043</v>
      </c>
      <c r="B6506" t="s">
        <v>4428</v>
      </c>
      <c r="C6506" s="14" t="s">
        <v>2554</v>
      </c>
    </row>
    <row r="6507" spans="1:3" x14ac:dyDescent="0.25">
      <c r="A6507">
        <v>110043</v>
      </c>
      <c r="B6507" t="s">
        <v>4428</v>
      </c>
      <c r="C6507" s="14" t="s">
        <v>2554</v>
      </c>
    </row>
    <row r="6508" spans="1:3" x14ac:dyDescent="0.25">
      <c r="A6508">
        <v>110043</v>
      </c>
      <c r="B6508" t="s">
        <v>4428</v>
      </c>
      <c r="C6508" s="14" t="s">
        <v>2554</v>
      </c>
    </row>
    <row r="6509" spans="1:3" x14ac:dyDescent="0.25">
      <c r="A6509">
        <v>110043</v>
      </c>
      <c r="B6509" t="s">
        <v>4428</v>
      </c>
      <c r="C6509" s="14" t="s">
        <v>2554</v>
      </c>
    </row>
    <row r="6510" spans="1:3" x14ac:dyDescent="0.25">
      <c r="A6510">
        <v>110050</v>
      </c>
      <c r="B6510" t="s">
        <v>4429</v>
      </c>
      <c r="C6510" s="14" t="s">
        <v>4422</v>
      </c>
    </row>
    <row r="6511" spans="1:3" x14ac:dyDescent="0.25">
      <c r="A6511">
        <v>110050</v>
      </c>
      <c r="B6511" t="s">
        <v>4429</v>
      </c>
      <c r="C6511" s="14" t="s">
        <v>4422</v>
      </c>
    </row>
    <row r="6512" spans="1:3" x14ac:dyDescent="0.25">
      <c r="A6512">
        <v>110050</v>
      </c>
      <c r="B6512" t="s">
        <v>4429</v>
      </c>
      <c r="C6512" s="14" t="s">
        <v>4422</v>
      </c>
    </row>
    <row r="6513" spans="1:3" x14ac:dyDescent="0.25">
      <c r="A6513">
        <v>110050</v>
      </c>
      <c r="B6513" t="s">
        <v>1692</v>
      </c>
      <c r="C6513" s="14" t="s">
        <v>4422</v>
      </c>
    </row>
    <row r="6514" spans="1:3" x14ac:dyDescent="0.25">
      <c r="A6514">
        <v>110055</v>
      </c>
      <c r="B6514" t="s">
        <v>1551</v>
      </c>
      <c r="C6514" s="14" t="s">
        <v>4420</v>
      </c>
    </row>
    <row r="6515" spans="1:3" x14ac:dyDescent="0.25">
      <c r="A6515">
        <v>110055</v>
      </c>
      <c r="B6515" t="s">
        <v>1551</v>
      </c>
      <c r="C6515" s="14" t="s">
        <v>4420</v>
      </c>
    </row>
    <row r="6516" spans="1:3" x14ac:dyDescent="0.25">
      <c r="A6516">
        <v>110055</v>
      </c>
      <c r="B6516" t="s">
        <v>1551</v>
      </c>
      <c r="C6516" s="14" t="s">
        <v>4420</v>
      </c>
    </row>
    <row r="6517" spans="1:3" x14ac:dyDescent="0.25">
      <c r="A6517">
        <v>110055</v>
      </c>
      <c r="B6517" t="s">
        <v>1551</v>
      </c>
      <c r="C6517" s="14" t="s">
        <v>4420</v>
      </c>
    </row>
    <row r="6518" spans="1:3" x14ac:dyDescent="0.25">
      <c r="A6518">
        <v>110056</v>
      </c>
      <c r="B6518" t="s">
        <v>4430</v>
      </c>
      <c r="C6518" s="14" t="s">
        <v>4418</v>
      </c>
    </row>
    <row r="6519" spans="1:3" x14ac:dyDescent="0.25">
      <c r="A6519">
        <v>110056</v>
      </c>
      <c r="B6519" t="s">
        <v>4430</v>
      </c>
      <c r="C6519" s="14" t="s">
        <v>4418</v>
      </c>
    </row>
    <row r="6520" spans="1:3" x14ac:dyDescent="0.25">
      <c r="A6520">
        <v>110056</v>
      </c>
      <c r="B6520" t="s">
        <v>4430</v>
      </c>
      <c r="C6520" s="14" t="s">
        <v>4418</v>
      </c>
    </row>
    <row r="6521" spans="1:3" x14ac:dyDescent="0.25">
      <c r="A6521">
        <v>110059</v>
      </c>
      <c r="B6521" t="s">
        <v>4431</v>
      </c>
      <c r="C6521" s="14" t="s">
        <v>4432</v>
      </c>
    </row>
    <row r="6522" spans="1:3" x14ac:dyDescent="0.25">
      <c r="A6522">
        <v>110088</v>
      </c>
      <c r="B6522" t="s">
        <v>4433</v>
      </c>
      <c r="C6522" s="14"/>
    </row>
    <row r="6523" spans="1:3" x14ac:dyDescent="0.25">
      <c r="A6523">
        <v>110088</v>
      </c>
      <c r="B6523" t="s">
        <v>4433</v>
      </c>
      <c r="C6523" s="14"/>
    </row>
    <row r="6524" spans="1:3" x14ac:dyDescent="0.25">
      <c r="A6524">
        <v>110110</v>
      </c>
      <c r="B6524" t="s">
        <v>4434</v>
      </c>
      <c r="C6524" s="14" t="s">
        <v>4435</v>
      </c>
    </row>
    <row r="6525" spans="1:3" x14ac:dyDescent="0.25">
      <c r="A6525">
        <v>110110</v>
      </c>
      <c r="B6525" t="s">
        <v>4434</v>
      </c>
      <c r="C6525" s="14" t="s">
        <v>4435</v>
      </c>
    </row>
    <row r="6526" spans="1:3" x14ac:dyDescent="0.25">
      <c r="A6526">
        <v>110110</v>
      </c>
      <c r="B6526" t="s">
        <v>4434</v>
      </c>
      <c r="C6526" s="14" t="s">
        <v>4435</v>
      </c>
    </row>
    <row r="6527" spans="1:3" x14ac:dyDescent="0.25">
      <c r="A6527">
        <v>110113</v>
      </c>
      <c r="B6527" t="s">
        <v>1531</v>
      </c>
      <c r="C6527" s="14" t="s">
        <v>4436</v>
      </c>
    </row>
    <row r="6528" spans="1:3" x14ac:dyDescent="0.25">
      <c r="A6528">
        <v>110113</v>
      </c>
      <c r="B6528" t="s">
        <v>1531</v>
      </c>
      <c r="C6528" s="14" t="s">
        <v>4436</v>
      </c>
    </row>
    <row r="6529" spans="1:3" x14ac:dyDescent="0.25">
      <c r="A6529">
        <v>110113</v>
      </c>
      <c r="B6529" t="s">
        <v>1531</v>
      </c>
      <c r="C6529" s="14" t="s">
        <v>4436</v>
      </c>
    </row>
    <row r="6530" spans="1:3" x14ac:dyDescent="0.25">
      <c r="A6530">
        <v>110117</v>
      </c>
      <c r="B6530" t="s">
        <v>4437</v>
      </c>
      <c r="C6530" s="14" t="s">
        <v>2554</v>
      </c>
    </row>
    <row r="6531" spans="1:3" x14ac:dyDescent="0.25">
      <c r="A6531">
        <v>110117</v>
      </c>
      <c r="B6531" t="s">
        <v>4437</v>
      </c>
      <c r="C6531" s="14" t="s">
        <v>2554</v>
      </c>
    </row>
    <row r="6532" spans="1:3" x14ac:dyDescent="0.25">
      <c r="A6532">
        <v>110117</v>
      </c>
      <c r="B6532" t="s">
        <v>4437</v>
      </c>
      <c r="C6532" s="14" t="s">
        <v>2554</v>
      </c>
    </row>
    <row r="6533" spans="1:3" x14ac:dyDescent="0.25">
      <c r="A6533">
        <v>110119</v>
      </c>
      <c r="B6533" t="s">
        <v>4438</v>
      </c>
      <c r="C6533" s="14" t="s">
        <v>2554</v>
      </c>
    </row>
    <row r="6534" spans="1:3" x14ac:dyDescent="0.25">
      <c r="A6534">
        <v>110119</v>
      </c>
      <c r="B6534" t="s">
        <v>4438</v>
      </c>
      <c r="C6534" s="14" t="s">
        <v>2554</v>
      </c>
    </row>
    <row r="6535" spans="1:3" x14ac:dyDescent="0.25">
      <c r="A6535">
        <v>110119</v>
      </c>
      <c r="B6535" t="s">
        <v>4438</v>
      </c>
      <c r="C6535" s="14" t="s">
        <v>2554</v>
      </c>
    </row>
    <row r="6536" spans="1:3" x14ac:dyDescent="0.25">
      <c r="A6536">
        <v>110123</v>
      </c>
      <c r="B6536" t="s">
        <v>4439</v>
      </c>
      <c r="C6536" s="14" t="s">
        <v>4440</v>
      </c>
    </row>
    <row r="6537" spans="1:3" x14ac:dyDescent="0.25">
      <c r="A6537">
        <v>110123</v>
      </c>
      <c r="B6537" t="s">
        <v>4439</v>
      </c>
      <c r="C6537" s="14" t="s">
        <v>4440</v>
      </c>
    </row>
    <row r="6538" spans="1:3" x14ac:dyDescent="0.25">
      <c r="A6538">
        <v>110123</v>
      </c>
      <c r="B6538" t="s">
        <v>4439</v>
      </c>
      <c r="C6538" s="14" t="s">
        <v>4440</v>
      </c>
    </row>
    <row r="6539" spans="1:3" x14ac:dyDescent="0.25">
      <c r="A6539">
        <v>110124</v>
      </c>
      <c r="B6539" t="s">
        <v>1431</v>
      </c>
      <c r="C6539" s="14" t="s">
        <v>4441</v>
      </c>
    </row>
    <row r="6540" spans="1:3" x14ac:dyDescent="0.25">
      <c r="A6540">
        <v>110124</v>
      </c>
      <c r="B6540" t="s">
        <v>1431</v>
      </c>
      <c r="C6540" s="14" t="s">
        <v>4441</v>
      </c>
    </row>
    <row r="6541" spans="1:3" x14ac:dyDescent="0.25">
      <c r="A6541">
        <v>110124</v>
      </c>
      <c r="B6541" t="s">
        <v>1431</v>
      </c>
      <c r="C6541" s="14" t="s">
        <v>4441</v>
      </c>
    </row>
    <row r="6542" spans="1:3" x14ac:dyDescent="0.25">
      <c r="A6542">
        <v>110126</v>
      </c>
      <c r="B6542" t="s">
        <v>1697</v>
      </c>
      <c r="C6542" s="14" t="s">
        <v>4442</v>
      </c>
    </row>
    <row r="6543" spans="1:3" x14ac:dyDescent="0.25">
      <c r="A6543">
        <v>110126</v>
      </c>
      <c r="B6543" t="s">
        <v>1697</v>
      </c>
      <c r="C6543" s="14" t="s">
        <v>4442</v>
      </c>
    </row>
    <row r="6544" spans="1:3" x14ac:dyDescent="0.25">
      <c r="A6544">
        <v>110126</v>
      </c>
      <c r="B6544" t="s">
        <v>1697</v>
      </c>
      <c r="C6544" s="14" t="s">
        <v>4442</v>
      </c>
    </row>
    <row r="6545" spans="1:3" x14ac:dyDescent="0.25">
      <c r="A6545">
        <v>110130</v>
      </c>
      <c r="B6545" t="s">
        <v>4443</v>
      </c>
      <c r="C6545" s="14"/>
    </row>
    <row r="6546" spans="1:3" x14ac:dyDescent="0.25">
      <c r="A6546">
        <v>110130</v>
      </c>
      <c r="B6546" t="s">
        <v>4443</v>
      </c>
      <c r="C6546" s="14"/>
    </row>
    <row r="6547" spans="1:3" x14ac:dyDescent="0.25">
      <c r="A6547">
        <v>110130</v>
      </c>
      <c r="B6547" t="s">
        <v>4443</v>
      </c>
      <c r="C6547" s="14"/>
    </row>
    <row r="6548" spans="1:3" x14ac:dyDescent="0.25">
      <c r="A6548">
        <v>110133</v>
      </c>
      <c r="B6548" t="s">
        <v>4444</v>
      </c>
      <c r="C6548" s="14"/>
    </row>
    <row r="6549" spans="1:3" x14ac:dyDescent="0.25">
      <c r="A6549">
        <v>110133</v>
      </c>
      <c r="B6549" t="s">
        <v>4444</v>
      </c>
      <c r="C6549" s="14"/>
    </row>
    <row r="6550" spans="1:3" x14ac:dyDescent="0.25">
      <c r="A6550">
        <v>110133</v>
      </c>
      <c r="B6550" t="s">
        <v>4444</v>
      </c>
      <c r="C6550" s="14"/>
    </row>
    <row r="6551" spans="1:3" x14ac:dyDescent="0.25">
      <c r="A6551">
        <v>110134</v>
      </c>
      <c r="B6551" t="s">
        <v>4445</v>
      </c>
      <c r="C6551" s="14" t="s">
        <v>4446</v>
      </c>
    </row>
    <row r="6552" spans="1:3" x14ac:dyDescent="0.25">
      <c r="A6552">
        <v>110134</v>
      </c>
      <c r="B6552" t="s">
        <v>4445</v>
      </c>
      <c r="C6552" s="14" t="s">
        <v>4446</v>
      </c>
    </row>
    <row r="6553" spans="1:3" x14ac:dyDescent="0.25">
      <c r="A6553">
        <v>110134</v>
      </c>
      <c r="B6553" t="s">
        <v>4445</v>
      </c>
      <c r="C6553" s="14" t="s">
        <v>4446</v>
      </c>
    </row>
    <row r="6554" spans="1:3" x14ac:dyDescent="0.25">
      <c r="A6554">
        <v>110139</v>
      </c>
      <c r="B6554" t="s">
        <v>4447</v>
      </c>
      <c r="C6554" s="14" t="s">
        <v>4448</v>
      </c>
    </row>
    <row r="6555" spans="1:3" x14ac:dyDescent="0.25">
      <c r="A6555">
        <v>110139</v>
      </c>
      <c r="B6555" t="s">
        <v>4447</v>
      </c>
      <c r="C6555" s="14" t="s">
        <v>4448</v>
      </c>
    </row>
    <row r="6556" spans="1:3" x14ac:dyDescent="0.25">
      <c r="A6556">
        <v>110139</v>
      </c>
      <c r="B6556" t="s">
        <v>4449</v>
      </c>
      <c r="C6556" s="14" t="s">
        <v>4448</v>
      </c>
    </row>
    <row r="6557" spans="1:3" x14ac:dyDescent="0.25">
      <c r="A6557">
        <v>110144</v>
      </c>
      <c r="B6557" t="s">
        <v>4450</v>
      </c>
      <c r="C6557" s="14" t="s">
        <v>2554</v>
      </c>
    </row>
    <row r="6558" spans="1:3" x14ac:dyDescent="0.25">
      <c r="A6558">
        <v>110144</v>
      </c>
      <c r="B6558" t="s">
        <v>4450</v>
      </c>
      <c r="C6558" s="14" t="s">
        <v>2554</v>
      </c>
    </row>
    <row r="6559" spans="1:3" x14ac:dyDescent="0.25">
      <c r="A6559">
        <v>110144</v>
      </c>
      <c r="B6559" t="s">
        <v>4450</v>
      </c>
      <c r="C6559" s="14" t="s">
        <v>2554</v>
      </c>
    </row>
    <row r="6560" spans="1:3" x14ac:dyDescent="0.25">
      <c r="A6560">
        <v>110164</v>
      </c>
      <c r="B6560" t="s">
        <v>4451</v>
      </c>
      <c r="C6560" s="14" t="s">
        <v>2554</v>
      </c>
    </row>
    <row r="6561" spans="1:3" x14ac:dyDescent="0.25">
      <c r="A6561">
        <v>110164</v>
      </c>
      <c r="B6561" t="s">
        <v>4451</v>
      </c>
      <c r="C6561" s="14" t="s">
        <v>2554</v>
      </c>
    </row>
    <row r="6562" spans="1:3" x14ac:dyDescent="0.25">
      <c r="A6562">
        <v>110164</v>
      </c>
      <c r="B6562" t="s">
        <v>4451</v>
      </c>
      <c r="C6562" s="14" t="s">
        <v>2554</v>
      </c>
    </row>
    <row r="6563" spans="1:3" x14ac:dyDescent="0.25">
      <c r="A6563">
        <v>110190</v>
      </c>
      <c r="B6563" t="s">
        <v>4452</v>
      </c>
      <c r="C6563" s="14" t="s">
        <v>4435</v>
      </c>
    </row>
    <row r="6564" spans="1:3" x14ac:dyDescent="0.25">
      <c r="A6564">
        <v>110190</v>
      </c>
      <c r="B6564" t="s">
        <v>4452</v>
      </c>
      <c r="C6564" s="14" t="s">
        <v>4435</v>
      </c>
    </row>
    <row r="6565" spans="1:3" x14ac:dyDescent="0.25">
      <c r="A6565">
        <v>110190</v>
      </c>
      <c r="B6565" t="s">
        <v>4452</v>
      </c>
      <c r="C6565" s="14" t="s">
        <v>4435</v>
      </c>
    </row>
    <row r="6566" spans="1:3" x14ac:dyDescent="0.25">
      <c r="A6566">
        <v>110196</v>
      </c>
      <c r="B6566" t="s">
        <v>4453</v>
      </c>
      <c r="C6566" s="14" t="s">
        <v>4418</v>
      </c>
    </row>
    <row r="6567" spans="1:3" x14ac:dyDescent="0.25">
      <c r="A6567">
        <v>110196</v>
      </c>
      <c r="B6567" t="s">
        <v>4453</v>
      </c>
      <c r="C6567" s="14" t="s">
        <v>4418</v>
      </c>
    </row>
    <row r="6568" spans="1:3" x14ac:dyDescent="0.25">
      <c r="A6568">
        <v>110196</v>
      </c>
      <c r="B6568" t="s">
        <v>4453</v>
      </c>
      <c r="C6568" s="14" t="s">
        <v>4418</v>
      </c>
    </row>
    <row r="6569" spans="1:3" x14ac:dyDescent="0.25">
      <c r="A6569">
        <v>110197</v>
      </c>
      <c r="B6569" t="s">
        <v>4454</v>
      </c>
      <c r="C6569" s="14"/>
    </row>
    <row r="6570" spans="1:3" x14ac:dyDescent="0.25">
      <c r="A6570">
        <v>120012</v>
      </c>
      <c r="B6570" t="s">
        <v>4455</v>
      </c>
      <c r="C6570" s="14" t="s">
        <v>1998</v>
      </c>
    </row>
    <row r="6571" spans="1:3" x14ac:dyDescent="0.25">
      <c r="A6571">
        <v>120012</v>
      </c>
      <c r="B6571" t="s">
        <v>4455</v>
      </c>
      <c r="C6571" s="14"/>
    </row>
    <row r="6572" spans="1:3" x14ac:dyDescent="0.25">
      <c r="A6572">
        <v>120022</v>
      </c>
      <c r="B6572" t="s">
        <v>4456</v>
      </c>
      <c r="C6572" s="14" t="s">
        <v>4457</v>
      </c>
    </row>
    <row r="6573" spans="1:3" x14ac:dyDescent="0.25">
      <c r="A6573">
        <v>120024</v>
      </c>
      <c r="B6573" t="s">
        <v>4458</v>
      </c>
      <c r="C6573" s="14" t="s">
        <v>2132</v>
      </c>
    </row>
    <row r="6574" spans="1:3" x14ac:dyDescent="0.25">
      <c r="A6574">
        <v>120024</v>
      </c>
      <c r="B6574" t="s">
        <v>4458</v>
      </c>
      <c r="C6574" s="14" t="s">
        <v>2132</v>
      </c>
    </row>
    <row r="6575" spans="1:3" x14ac:dyDescent="0.25">
      <c r="A6575">
        <v>120028</v>
      </c>
      <c r="B6575" t="s">
        <v>4459</v>
      </c>
      <c r="C6575" s="14"/>
    </row>
    <row r="6576" spans="1:3" x14ac:dyDescent="0.25">
      <c r="A6576">
        <v>120028</v>
      </c>
      <c r="B6576" t="s">
        <v>4459</v>
      </c>
      <c r="C6576" s="14" t="s">
        <v>1939</v>
      </c>
    </row>
    <row r="6577" spans="1:3" x14ac:dyDescent="0.25">
      <c r="A6577">
        <v>120032</v>
      </c>
      <c r="B6577" t="s">
        <v>4460</v>
      </c>
      <c r="C6577" s="14" t="s">
        <v>1939</v>
      </c>
    </row>
    <row r="6578" spans="1:3" x14ac:dyDescent="0.25">
      <c r="A6578">
        <v>120033</v>
      </c>
      <c r="B6578" t="s">
        <v>4461</v>
      </c>
      <c r="C6578" s="14" t="s">
        <v>1939</v>
      </c>
    </row>
    <row r="6579" spans="1:3" x14ac:dyDescent="0.25">
      <c r="A6579">
        <v>120033</v>
      </c>
      <c r="B6579" t="s">
        <v>4461</v>
      </c>
      <c r="C6579" s="14"/>
    </row>
    <row r="6580" spans="1:3" x14ac:dyDescent="0.25">
      <c r="A6580">
        <v>120034</v>
      </c>
      <c r="B6580" t="s">
        <v>4462</v>
      </c>
      <c r="C6580" s="14"/>
    </row>
    <row r="6581" spans="1:3" x14ac:dyDescent="0.25">
      <c r="A6581">
        <v>120034</v>
      </c>
      <c r="B6581" t="s">
        <v>4462</v>
      </c>
      <c r="C6581" s="14"/>
    </row>
    <row r="6582" spans="1:3" x14ac:dyDescent="0.25">
      <c r="A6582">
        <v>120034</v>
      </c>
      <c r="B6582" t="s">
        <v>4462</v>
      </c>
      <c r="C6582" s="14"/>
    </row>
    <row r="6583" spans="1:3" x14ac:dyDescent="0.25">
      <c r="A6583">
        <v>120036</v>
      </c>
      <c r="B6583" t="s">
        <v>4463</v>
      </c>
      <c r="C6583" s="14" t="s">
        <v>2132</v>
      </c>
    </row>
    <row r="6584" spans="1:3" x14ac:dyDescent="0.25">
      <c r="A6584">
        <v>120037</v>
      </c>
      <c r="B6584" t="s">
        <v>4464</v>
      </c>
      <c r="C6584" s="14" t="s">
        <v>2132</v>
      </c>
    </row>
    <row r="6585" spans="1:3" x14ac:dyDescent="0.25">
      <c r="A6585">
        <v>120037</v>
      </c>
      <c r="B6585" t="s">
        <v>4464</v>
      </c>
      <c r="C6585" s="14" t="s">
        <v>2132</v>
      </c>
    </row>
    <row r="6586" spans="1:3" x14ac:dyDescent="0.25">
      <c r="A6586">
        <v>120037</v>
      </c>
      <c r="B6586" t="s">
        <v>4464</v>
      </c>
      <c r="C6586" s="14" t="s">
        <v>2132</v>
      </c>
    </row>
    <row r="6587" spans="1:3" x14ac:dyDescent="0.25">
      <c r="A6587">
        <v>120039</v>
      </c>
      <c r="B6587" t="s">
        <v>1773</v>
      </c>
      <c r="C6587" s="14" t="s">
        <v>2132</v>
      </c>
    </row>
    <row r="6588" spans="1:3" x14ac:dyDescent="0.25">
      <c r="A6588">
        <v>120039</v>
      </c>
      <c r="B6588" t="s">
        <v>1773</v>
      </c>
      <c r="C6588" s="14" t="s">
        <v>2132</v>
      </c>
    </row>
    <row r="6589" spans="1:3" x14ac:dyDescent="0.25">
      <c r="A6589">
        <v>120039</v>
      </c>
      <c r="B6589" t="s">
        <v>1773</v>
      </c>
      <c r="C6589" s="14" t="s">
        <v>2132</v>
      </c>
    </row>
    <row r="6590" spans="1:3" x14ac:dyDescent="0.25">
      <c r="A6590">
        <v>120039</v>
      </c>
      <c r="B6590" t="s">
        <v>1773</v>
      </c>
      <c r="C6590" s="14" t="s">
        <v>2132</v>
      </c>
    </row>
    <row r="6591" spans="1:3" x14ac:dyDescent="0.25">
      <c r="A6591">
        <v>120040</v>
      </c>
      <c r="B6591" t="s">
        <v>4465</v>
      </c>
      <c r="C6591" s="14" t="s">
        <v>2132</v>
      </c>
    </row>
    <row r="6592" spans="1:3" x14ac:dyDescent="0.25">
      <c r="A6592">
        <v>120040</v>
      </c>
      <c r="B6592" t="s">
        <v>4465</v>
      </c>
      <c r="C6592" s="14" t="s">
        <v>2132</v>
      </c>
    </row>
    <row r="6593" spans="1:3" x14ac:dyDescent="0.25">
      <c r="A6593">
        <v>120042</v>
      </c>
      <c r="B6593" t="s">
        <v>4466</v>
      </c>
      <c r="C6593" s="14" t="s">
        <v>2137</v>
      </c>
    </row>
    <row r="6594" spans="1:3" x14ac:dyDescent="0.25">
      <c r="A6594">
        <v>120042</v>
      </c>
      <c r="B6594" t="s">
        <v>4466</v>
      </c>
      <c r="C6594" s="14" t="s">
        <v>2137</v>
      </c>
    </row>
    <row r="6595" spans="1:3" x14ac:dyDescent="0.25">
      <c r="A6595">
        <v>120042</v>
      </c>
      <c r="B6595" t="s">
        <v>4466</v>
      </c>
      <c r="C6595" s="14" t="s">
        <v>2137</v>
      </c>
    </row>
    <row r="6596" spans="1:3" x14ac:dyDescent="0.25">
      <c r="A6596">
        <v>120042</v>
      </c>
      <c r="B6596" t="s">
        <v>4466</v>
      </c>
      <c r="C6596" s="14" t="s">
        <v>2137</v>
      </c>
    </row>
    <row r="6597" spans="1:3" x14ac:dyDescent="0.25">
      <c r="A6597">
        <v>120044</v>
      </c>
      <c r="B6597" t="s">
        <v>4467</v>
      </c>
      <c r="C6597" s="14"/>
    </row>
    <row r="6598" spans="1:3" x14ac:dyDescent="0.25">
      <c r="A6598">
        <v>120044</v>
      </c>
      <c r="B6598" t="s">
        <v>4467</v>
      </c>
      <c r="C6598" s="14"/>
    </row>
    <row r="6599" spans="1:3" x14ac:dyDescent="0.25">
      <c r="A6599">
        <v>120046</v>
      </c>
      <c r="B6599" t="s">
        <v>4468</v>
      </c>
      <c r="C6599" s="14" t="s">
        <v>4469</v>
      </c>
    </row>
    <row r="6600" spans="1:3" x14ac:dyDescent="0.25">
      <c r="A6600">
        <v>120046</v>
      </c>
      <c r="B6600" t="s">
        <v>4468</v>
      </c>
      <c r="C6600" s="14" t="s">
        <v>4469</v>
      </c>
    </row>
    <row r="6601" spans="1:3" x14ac:dyDescent="0.25">
      <c r="A6601">
        <v>120046</v>
      </c>
      <c r="B6601" t="s">
        <v>4468</v>
      </c>
      <c r="C6601" s="14" t="s">
        <v>4469</v>
      </c>
    </row>
    <row r="6602" spans="1:3" x14ac:dyDescent="0.25">
      <c r="A6602">
        <v>120046</v>
      </c>
      <c r="B6602" t="s">
        <v>4468</v>
      </c>
      <c r="C6602" s="14" t="s">
        <v>4469</v>
      </c>
    </row>
    <row r="6603" spans="1:3" x14ac:dyDescent="0.25">
      <c r="A6603">
        <v>120050</v>
      </c>
      <c r="B6603" t="s">
        <v>4470</v>
      </c>
      <c r="C6603" s="14" t="s">
        <v>2132</v>
      </c>
    </row>
    <row r="6604" spans="1:3" x14ac:dyDescent="0.25">
      <c r="A6604">
        <v>120050</v>
      </c>
      <c r="B6604" t="s">
        <v>4470</v>
      </c>
      <c r="C6604" s="14" t="s">
        <v>2132</v>
      </c>
    </row>
    <row r="6605" spans="1:3" x14ac:dyDescent="0.25">
      <c r="A6605">
        <v>120050</v>
      </c>
      <c r="B6605" t="s">
        <v>4470</v>
      </c>
      <c r="C6605" s="14" t="s">
        <v>2132</v>
      </c>
    </row>
    <row r="6606" spans="1:3" x14ac:dyDescent="0.25">
      <c r="A6606">
        <v>120050</v>
      </c>
      <c r="B6606" t="s">
        <v>4470</v>
      </c>
      <c r="C6606" s="14" t="s">
        <v>2132</v>
      </c>
    </row>
    <row r="6607" spans="1:3" x14ac:dyDescent="0.25">
      <c r="A6607">
        <v>120051</v>
      </c>
      <c r="B6607" t="s">
        <v>4471</v>
      </c>
      <c r="C6607" s="14" t="s">
        <v>4472</v>
      </c>
    </row>
    <row r="6608" spans="1:3" x14ac:dyDescent="0.25">
      <c r="A6608">
        <v>120051</v>
      </c>
      <c r="B6608" t="s">
        <v>4471</v>
      </c>
      <c r="C6608" s="14" t="s">
        <v>4472</v>
      </c>
    </row>
    <row r="6609" spans="1:3" x14ac:dyDescent="0.25">
      <c r="A6609">
        <v>120051</v>
      </c>
      <c r="B6609" t="s">
        <v>4471</v>
      </c>
      <c r="C6609" s="14" t="s">
        <v>4472</v>
      </c>
    </row>
    <row r="6610" spans="1:3" x14ac:dyDescent="0.25">
      <c r="A6610">
        <v>120051</v>
      </c>
      <c r="B6610" t="s">
        <v>4471</v>
      </c>
      <c r="C6610" s="14" t="s">
        <v>4472</v>
      </c>
    </row>
    <row r="6611" spans="1:3" x14ac:dyDescent="0.25">
      <c r="A6611">
        <v>120062</v>
      </c>
      <c r="B6611" t="s">
        <v>1740</v>
      </c>
      <c r="C6611" s="14" t="s">
        <v>2015</v>
      </c>
    </row>
    <row r="6612" spans="1:3" x14ac:dyDescent="0.25">
      <c r="A6612">
        <v>120062</v>
      </c>
      <c r="B6612" t="s">
        <v>1740</v>
      </c>
      <c r="C6612" s="14"/>
    </row>
    <row r="6613" spans="1:3" x14ac:dyDescent="0.25">
      <c r="A6613">
        <v>120063</v>
      </c>
      <c r="B6613" t="s">
        <v>4473</v>
      </c>
      <c r="C6613" s="14"/>
    </row>
    <row r="6614" spans="1:3" x14ac:dyDescent="0.25">
      <c r="A6614">
        <v>120063</v>
      </c>
      <c r="B6614" t="s">
        <v>4473</v>
      </c>
      <c r="C6614" s="14" t="s">
        <v>2015</v>
      </c>
    </row>
    <row r="6615" spans="1:3" x14ac:dyDescent="0.25">
      <c r="A6615">
        <v>120064</v>
      </c>
      <c r="B6615" t="s">
        <v>1412</v>
      </c>
      <c r="C6615" s="14" t="s">
        <v>4474</v>
      </c>
    </row>
    <row r="6616" spans="1:3" x14ac:dyDescent="0.25">
      <c r="A6616">
        <v>120064</v>
      </c>
      <c r="B6616" t="s">
        <v>1412</v>
      </c>
      <c r="C6616" s="14" t="s">
        <v>4474</v>
      </c>
    </row>
    <row r="6617" spans="1:3" x14ac:dyDescent="0.25">
      <c r="A6617">
        <v>120064</v>
      </c>
      <c r="B6617" t="s">
        <v>1412</v>
      </c>
      <c r="C6617" s="14" t="s">
        <v>4474</v>
      </c>
    </row>
    <row r="6618" spans="1:3" x14ac:dyDescent="0.25">
      <c r="A6618">
        <v>120064</v>
      </c>
      <c r="B6618" t="s">
        <v>1412</v>
      </c>
      <c r="C6618" s="14" t="s">
        <v>4474</v>
      </c>
    </row>
    <row r="6619" spans="1:3" x14ac:dyDescent="0.25">
      <c r="A6619">
        <v>120065</v>
      </c>
      <c r="B6619" t="s">
        <v>4475</v>
      </c>
      <c r="C6619" s="14" t="s">
        <v>2144</v>
      </c>
    </row>
    <row r="6620" spans="1:3" x14ac:dyDescent="0.25">
      <c r="A6620">
        <v>120065</v>
      </c>
      <c r="B6620" t="s">
        <v>4475</v>
      </c>
      <c r="C6620" s="14" t="s">
        <v>2144</v>
      </c>
    </row>
    <row r="6621" spans="1:3" x14ac:dyDescent="0.25">
      <c r="A6621">
        <v>120065</v>
      </c>
      <c r="B6621" t="s">
        <v>4475</v>
      </c>
      <c r="C6621" s="14" t="s">
        <v>2144</v>
      </c>
    </row>
    <row r="6622" spans="1:3" x14ac:dyDescent="0.25">
      <c r="A6622">
        <v>120065</v>
      </c>
      <c r="B6622" t="s">
        <v>4475</v>
      </c>
      <c r="C6622" s="14" t="s">
        <v>2144</v>
      </c>
    </row>
    <row r="6623" spans="1:3" x14ac:dyDescent="0.25">
      <c r="A6623">
        <v>120068</v>
      </c>
      <c r="B6623" t="s">
        <v>4476</v>
      </c>
      <c r="C6623" s="14" t="s">
        <v>2144</v>
      </c>
    </row>
    <row r="6624" spans="1:3" x14ac:dyDescent="0.25">
      <c r="A6624">
        <v>120069</v>
      </c>
      <c r="B6624" t="s">
        <v>4477</v>
      </c>
      <c r="C6624" s="14" t="s">
        <v>2132</v>
      </c>
    </row>
    <row r="6625" spans="1:3" x14ac:dyDescent="0.25">
      <c r="A6625">
        <v>120069</v>
      </c>
      <c r="B6625" t="s">
        <v>4477</v>
      </c>
      <c r="C6625" s="14" t="s">
        <v>2132</v>
      </c>
    </row>
    <row r="6626" spans="1:3" x14ac:dyDescent="0.25">
      <c r="A6626">
        <v>120071</v>
      </c>
      <c r="B6626" t="s">
        <v>4478</v>
      </c>
      <c r="C6626" s="14" t="s">
        <v>4479</v>
      </c>
    </row>
    <row r="6627" spans="1:3" x14ac:dyDescent="0.25">
      <c r="A6627">
        <v>120071</v>
      </c>
      <c r="B6627" t="s">
        <v>4478</v>
      </c>
      <c r="C6627" s="14" t="s">
        <v>4479</v>
      </c>
    </row>
    <row r="6628" spans="1:3" x14ac:dyDescent="0.25">
      <c r="A6628">
        <v>120071</v>
      </c>
      <c r="B6628" t="s">
        <v>4478</v>
      </c>
      <c r="C6628" s="14" t="s">
        <v>4479</v>
      </c>
    </row>
    <row r="6629" spans="1:3" x14ac:dyDescent="0.25">
      <c r="A6629">
        <v>120071</v>
      </c>
      <c r="B6629" t="s">
        <v>4478</v>
      </c>
      <c r="C6629" s="14" t="s">
        <v>4479</v>
      </c>
    </row>
    <row r="6630" spans="1:3" x14ac:dyDescent="0.25">
      <c r="A6630">
        <v>120074</v>
      </c>
      <c r="B6630" t="s">
        <v>4480</v>
      </c>
      <c r="C6630" s="14" t="s">
        <v>1939</v>
      </c>
    </row>
    <row r="6631" spans="1:3" x14ac:dyDescent="0.25">
      <c r="A6631">
        <v>120074</v>
      </c>
      <c r="B6631" t="s">
        <v>4480</v>
      </c>
      <c r="C6631" s="14"/>
    </row>
    <row r="6632" spans="1:3" x14ac:dyDescent="0.25">
      <c r="A6632">
        <v>120076</v>
      </c>
      <c r="B6632" t="s">
        <v>4481</v>
      </c>
      <c r="C6632" s="14" t="s">
        <v>2015</v>
      </c>
    </row>
    <row r="6633" spans="1:3" x14ac:dyDescent="0.25">
      <c r="A6633">
        <v>120076</v>
      </c>
      <c r="B6633" t="s">
        <v>4481</v>
      </c>
      <c r="C6633" s="14" t="s">
        <v>2015</v>
      </c>
    </row>
    <row r="6634" spans="1:3" x14ac:dyDescent="0.25">
      <c r="A6634">
        <v>120076</v>
      </c>
      <c r="B6634" t="s">
        <v>4481</v>
      </c>
      <c r="C6634" s="14" t="s">
        <v>2015</v>
      </c>
    </row>
    <row r="6635" spans="1:3" x14ac:dyDescent="0.25">
      <c r="A6635">
        <v>120079</v>
      </c>
      <c r="B6635" t="s">
        <v>4482</v>
      </c>
      <c r="C6635" s="14"/>
    </row>
    <row r="6636" spans="1:3" x14ac:dyDescent="0.25">
      <c r="A6636">
        <v>120079</v>
      </c>
      <c r="B6636" t="s">
        <v>4482</v>
      </c>
      <c r="C6636" s="14"/>
    </row>
    <row r="6637" spans="1:3" x14ac:dyDescent="0.25">
      <c r="A6637">
        <v>120081</v>
      </c>
      <c r="B6637" t="s">
        <v>4483</v>
      </c>
      <c r="C6637" s="14" t="s">
        <v>2132</v>
      </c>
    </row>
    <row r="6638" spans="1:3" x14ac:dyDescent="0.25">
      <c r="A6638">
        <v>120081</v>
      </c>
      <c r="B6638" t="s">
        <v>4483</v>
      </c>
      <c r="C6638" s="14"/>
    </row>
    <row r="6639" spans="1:3" x14ac:dyDescent="0.25">
      <c r="A6639">
        <v>120082</v>
      </c>
      <c r="B6639" t="s">
        <v>4484</v>
      </c>
      <c r="C6639" s="14" t="s">
        <v>2015</v>
      </c>
    </row>
    <row r="6640" spans="1:3" x14ac:dyDescent="0.25">
      <c r="A6640">
        <v>120082</v>
      </c>
      <c r="B6640" t="s">
        <v>4484</v>
      </c>
      <c r="C6640" s="14" t="s">
        <v>2015</v>
      </c>
    </row>
    <row r="6641" spans="1:3" x14ac:dyDescent="0.25">
      <c r="A6641">
        <v>120085</v>
      </c>
      <c r="B6641" t="s">
        <v>4485</v>
      </c>
      <c r="C6641" s="14" t="s">
        <v>4486</v>
      </c>
    </row>
    <row r="6642" spans="1:3" x14ac:dyDescent="0.25">
      <c r="A6642">
        <v>120088</v>
      </c>
      <c r="B6642" t="s">
        <v>4487</v>
      </c>
      <c r="C6642" s="14" t="s">
        <v>2132</v>
      </c>
    </row>
    <row r="6643" spans="1:3" x14ac:dyDescent="0.25">
      <c r="A6643">
        <v>120091</v>
      </c>
      <c r="B6643" t="s">
        <v>4488</v>
      </c>
      <c r="C6643" s="14" t="s">
        <v>1939</v>
      </c>
    </row>
    <row r="6644" spans="1:3" x14ac:dyDescent="0.25">
      <c r="A6644">
        <v>120091</v>
      </c>
      <c r="B6644" t="s">
        <v>4488</v>
      </c>
      <c r="C6644" s="14" t="s">
        <v>1939</v>
      </c>
    </row>
    <row r="6645" spans="1:3" x14ac:dyDescent="0.25">
      <c r="A6645">
        <v>120091</v>
      </c>
      <c r="B6645" t="s">
        <v>4488</v>
      </c>
      <c r="C6645" s="14" t="s">
        <v>1939</v>
      </c>
    </row>
    <row r="6646" spans="1:3" x14ac:dyDescent="0.25">
      <c r="A6646">
        <v>120091</v>
      </c>
      <c r="B6646" t="s">
        <v>4488</v>
      </c>
      <c r="C6646" s="14" t="s">
        <v>1939</v>
      </c>
    </row>
    <row r="6647" spans="1:3" x14ac:dyDescent="0.25">
      <c r="A6647">
        <v>120097</v>
      </c>
      <c r="B6647" t="s">
        <v>4489</v>
      </c>
      <c r="C6647" s="14" t="s">
        <v>2132</v>
      </c>
    </row>
    <row r="6648" spans="1:3" x14ac:dyDescent="0.25">
      <c r="A6648">
        <v>120097</v>
      </c>
      <c r="B6648" t="s">
        <v>4489</v>
      </c>
      <c r="C6648" s="14" t="s">
        <v>2132</v>
      </c>
    </row>
    <row r="6649" spans="1:3" x14ac:dyDescent="0.25">
      <c r="A6649">
        <v>120097</v>
      </c>
      <c r="B6649" t="s">
        <v>4489</v>
      </c>
      <c r="C6649" s="14" t="s">
        <v>2132</v>
      </c>
    </row>
    <row r="6650" spans="1:3" x14ac:dyDescent="0.25">
      <c r="A6650">
        <v>120097</v>
      </c>
      <c r="B6650" t="s">
        <v>4489</v>
      </c>
      <c r="C6650" s="14" t="s">
        <v>2132</v>
      </c>
    </row>
    <row r="6651" spans="1:3" x14ac:dyDescent="0.25">
      <c r="A6651">
        <v>120098</v>
      </c>
      <c r="B6651" t="s">
        <v>4490</v>
      </c>
      <c r="C6651" s="14" t="s">
        <v>2132</v>
      </c>
    </row>
    <row r="6652" spans="1:3" x14ac:dyDescent="0.25">
      <c r="A6652">
        <v>120098</v>
      </c>
      <c r="B6652" t="s">
        <v>4490</v>
      </c>
      <c r="C6652" s="14" t="s">
        <v>2132</v>
      </c>
    </row>
    <row r="6653" spans="1:3" x14ac:dyDescent="0.25">
      <c r="A6653">
        <v>120098</v>
      </c>
      <c r="B6653" t="s">
        <v>4490</v>
      </c>
      <c r="C6653" s="14" t="s">
        <v>2132</v>
      </c>
    </row>
    <row r="6654" spans="1:3" x14ac:dyDescent="0.25">
      <c r="A6654">
        <v>120098</v>
      </c>
      <c r="B6654" t="s">
        <v>4490</v>
      </c>
      <c r="C6654" s="14" t="s">
        <v>2132</v>
      </c>
    </row>
    <row r="6655" spans="1:3" x14ac:dyDescent="0.25">
      <c r="A6655">
        <v>120100</v>
      </c>
      <c r="B6655" t="s">
        <v>4491</v>
      </c>
      <c r="C6655" s="14"/>
    </row>
    <row r="6656" spans="1:3" x14ac:dyDescent="0.25">
      <c r="A6656">
        <v>120100</v>
      </c>
      <c r="B6656" t="s">
        <v>4491</v>
      </c>
      <c r="C6656" s="14"/>
    </row>
    <row r="6657" spans="1:3" x14ac:dyDescent="0.25">
      <c r="A6657">
        <v>120100</v>
      </c>
      <c r="B6657" t="s">
        <v>4491</v>
      </c>
      <c r="C6657" s="14"/>
    </row>
    <row r="6658" spans="1:3" x14ac:dyDescent="0.25">
      <c r="A6658">
        <v>120100</v>
      </c>
      <c r="B6658" t="s">
        <v>4491</v>
      </c>
      <c r="C6658" s="14"/>
    </row>
    <row r="6659" spans="1:3" x14ac:dyDescent="0.25">
      <c r="A6659">
        <v>120101</v>
      </c>
      <c r="B6659" t="s">
        <v>4492</v>
      </c>
      <c r="C6659" s="14" t="s">
        <v>2132</v>
      </c>
    </row>
    <row r="6660" spans="1:3" x14ac:dyDescent="0.25">
      <c r="A6660">
        <v>120102</v>
      </c>
      <c r="B6660" t="s">
        <v>4493</v>
      </c>
      <c r="C6660" s="14"/>
    </row>
    <row r="6661" spans="1:3" x14ac:dyDescent="0.25">
      <c r="A6661">
        <v>120102</v>
      </c>
      <c r="B6661" t="s">
        <v>4493</v>
      </c>
      <c r="C6661" s="14" t="s">
        <v>2132</v>
      </c>
    </row>
    <row r="6662" spans="1:3" x14ac:dyDescent="0.25">
      <c r="A6662">
        <v>120103</v>
      </c>
      <c r="B6662" t="s">
        <v>4494</v>
      </c>
      <c r="C6662" s="14" t="s">
        <v>2132</v>
      </c>
    </row>
    <row r="6663" spans="1:3" x14ac:dyDescent="0.25">
      <c r="A6663">
        <v>120103</v>
      </c>
      <c r="B6663" t="s">
        <v>4494</v>
      </c>
      <c r="C6663" s="14" t="s">
        <v>2132</v>
      </c>
    </row>
    <row r="6664" spans="1:3" x14ac:dyDescent="0.25">
      <c r="A6664">
        <v>120103</v>
      </c>
      <c r="B6664" t="s">
        <v>4494</v>
      </c>
      <c r="C6664" s="14" t="s">
        <v>2132</v>
      </c>
    </row>
    <row r="6665" spans="1:3" x14ac:dyDescent="0.25">
      <c r="A6665">
        <v>120103</v>
      </c>
      <c r="B6665" t="s">
        <v>4494</v>
      </c>
      <c r="C6665" s="14" t="s">
        <v>2132</v>
      </c>
    </row>
    <row r="6666" spans="1:3" x14ac:dyDescent="0.25">
      <c r="A6666">
        <v>120104</v>
      </c>
      <c r="B6666" t="s">
        <v>4495</v>
      </c>
      <c r="C6666" s="14" t="s">
        <v>4496</v>
      </c>
    </row>
    <row r="6667" spans="1:3" x14ac:dyDescent="0.25">
      <c r="A6667">
        <v>120105</v>
      </c>
      <c r="B6667" t="s">
        <v>4497</v>
      </c>
      <c r="C6667" s="14" t="s">
        <v>2132</v>
      </c>
    </row>
    <row r="6668" spans="1:3" x14ac:dyDescent="0.25">
      <c r="A6668">
        <v>120105</v>
      </c>
      <c r="B6668" t="s">
        <v>4497</v>
      </c>
      <c r="C6668" s="14" t="s">
        <v>2132</v>
      </c>
    </row>
    <row r="6669" spans="1:3" x14ac:dyDescent="0.25">
      <c r="A6669">
        <v>120105</v>
      </c>
      <c r="B6669" t="s">
        <v>4497</v>
      </c>
      <c r="C6669" s="14" t="s">
        <v>2132</v>
      </c>
    </row>
    <row r="6670" spans="1:3" x14ac:dyDescent="0.25">
      <c r="A6670">
        <v>120105</v>
      </c>
      <c r="B6670" t="s">
        <v>4497</v>
      </c>
      <c r="C6670" s="14" t="s">
        <v>2132</v>
      </c>
    </row>
    <row r="6671" spans="1:3" x14ac:dyDescent="0.25">
      <c r="A6671">
        <v>120106</v>
      </c>
      <c r="B6671" t="s">
        <v>4498</v>
      </c>
      <c r="C6671" s="14" t="s">
        <v>2132</v>
      </c>
    </row>
    <row r="6672" spans="1:3" x14ac:dyDescent="0.25">
      <c r="A6672">
        <v>120106</v>
      </c>
      <c r="B6672" t="s">
        <v>4498</v>
      </c>
      <c r="C6672" s="14" t="s">
        <v>2132</v>
      </c>
    </row>
    <row r="6673" spans="1:3" x14ac:dyDescent="0.25">
      <c r="A6673">
        <v>120106</v>
      </c>
      <c r="B6673" t="s">
        <v>4498</v>
      </c>
      <c r="C6673" s="14" t="s">
        <v>2132</v>
      </c>
    </row>
    <row r="6674" spans="1:3" x14ac:dyDescent="0.25">
      <c r="A6674">
        <v>120106</v>
      </c>
      <c r="B6674" t="s">
        <v>4498</v>
      </c>
      <c r="C6674" s="14" t="s">
        <v>2132</v>
      </c>
    </row>
    <row r="6675" spans="1:3" x14ac:dyDescent="0.25">
      <c r="A6675">
        <v>120107</v>
      </c>
      <c r="B6675" t="s">
        <v>4499</v>
      </c>
      <c r="C6675" s="14" t="s">
        <v>2132</v>
      </c>
    </row>
    <row r="6676" spans="1:3" x14ac:dyDescent="0.25">
      <c r="A6676">
        <v>120107</v>
      </c>
      <c r="B6676" t="s">
        <v>4499</v>
      </c>
      <c r="C6676" s="14" t="s">
        <v>2132</v>
      </c>
    </row>
    <row r="6677" spans="1:3" x14ac:dyDescent="0.25">
      <c r="A6677">
        <v>120107</v>
      </c>
      <c r="B6677" t="s">
        <v>4499</v>
      </c>
      <c r="C6677" s="14" t="s">
        <v>2132</v>
      </c>
    </row>
    <row r="6678" spans="1:3" x14ac:dyDescent="0.25">
      <c r="A6678">
        <v>120107</v>
      </c>
      <c r="B6678" t="s">
        <v>4499</v>
      </c>
      <c r="C6678" s="14" t="s">
        <v>2132</v>
      </c>
    </row>
    <row r="6679" spans="1:3" x14ac:dyDescent="0.25">
      <c r="A6679">
        <v>120115</v>
      </c>
      <c r="B6679" t="s">
        <v>4500</v>
      </c>
      <c r="C6679" s="14" t="s">
        <v>2015</v>
      </c>
    </row>
    <row r="6680" spans="1:3" x14ac:dyDescent="0.25">
      <c r="A6680">
        <v>120115</v>
      </c>
      <c r="B6680" t="s">
        <v>4500</v>
      </c>
      <c r="C6680" s="14"/>
    </row>
    <row r="6681" spans="1:3" x14ac:dyDescent="0.25">
      <c r="A6681">
        <v>120119</v>
      </c>
      <c r="B6681" t="s">
        <v>4501</v>
      </c>
      <c r="C6681" s="14" t="s">
        <v>2292</v>
      </c>
    </row>
    <row r="6682" spans="1:3" x14ac:dyDescent="0.25">
      <c r="A6682">
        <v>120122</v>
      </c>
      <c r="B6682" t="s">
        <v>4502</v>
      </c>
      <c r="C6682" s="14"/>
    </row>
    <row r="6683" spans="1:3" x14ac:dyDescent="0.25">
      <c r="A6683">
        <v>120126</v>
      </c>
      <c r="B6683" t="s">
        <v>4503</v>
      </c>
      <c r="C6683" s="14"/>
    </row>
    <row r="6684" spans="1:3" x14ac:dyDescent="0.25">
      <c r="A6684">
        <v>120127</v>
      </c>
      <c r="B6684" t="s">
        <v>4504</v>
      </c>
      <c r="C6684" s="14" t="s">
        <v>1939</v>
      </c>
    </row>
    <row r="6685" spans="1:3" x14ac:dyDescent="0.25">
      <c r="A6685">
        <v>120127</v>
      </c>
      <c r="B6685" t="s">
        <v>4504</v>
      </c>
      <c r="C6685" s="14" t="s">
        <v>1939</v>
      </c>
    </row>
    <row r="6686" spans="1:3" x14ac:dyDescent="0.25">
      <c r="A6686">
        <v>120127</v>
      </c>
      <c r="B6686" t="s">
        <v>4504</v>
      </c>
      <c r="C6686" s="14" t="s">
        <v>1939</v>
      </c>
    </row>
    <row r="6687" spans="1:3" x14ac:dyDescent="0.25">
      <c r="A6687">
        <v>120127</v>
      </c>
      <c r="B6687" t="s">
        <v>4504</v>
      </c>
      <c r="C6687" s="14" t="s">
        <v>1939</v>
      </c>
    </row>
    <row r="6688" spans="1:3" x14ac:dyDescent="0.25">
      <c r="A6688">
        <v>120129</v>
      </c>
      <c r="B6688" t="s">
        <v>4505</v>
      </c>
      <c r="C6688" s="14"/>
    </row>
    <row r="6689" spans="1:3" x14ac:dyDescent="0.25">
      <c r="A6689">
        <v>120129</v>
      </c>
      <c r="B6689" t="s">
        <v>4505</v>
      </c>
      <c r="C6689" s="14" t="s">
        <v>1939</v>
      </c>
    </row>
    <row r="6690" spans="1:3" x14ac:dyDescent="0.25">
      <c r="A6690">
        <v>120131</v>
      </c>
      <c r="B6690" t="s">
        <v>4506</v>
      </c>
      <c r="C6690" s="14" t="s">
        <v>1939</v>
      </c>
    </row>
    <row r="6691" spans="1:3" x14ac:dyDescent="0.25">
      <c r="A6691">
        <v>120131</v>
      </c>
      <c r="B6691" t="s">
        <v>4506</v>
      </c>
      <c r="C6691" s="14"/>
    </row>
    <row r="6692" spans="1:3" x14ac:dyDescent="0.25">
      <c r="A6692">
        <v>120141</v>
      </c>
      <c r="B6692" t="s">
        <v>4507</v>
      </c>
      <c r="C6692" s="14" t="s">
        <v>4095</v>
      </c>
    </row>
    <row r="6693" spans="1:3" x14ac:dyDescent="0.25">
      <c r="A6693">
        <v>120141</v>
      </c>
      <c r="B6693" t="s">
        <v>4507</v>
      </c>
      <c r="C6693" s="14" t="s">
        <v>4095</v>
      </c>
    </row>
    <row r="6694" spans="1:3" x14ac:dyDescent="0.25">
      <c r="A6694">
        <v>120141</v>
      </c>
      <c r="B6694" t="s">
        <v>4507</v>
      </c>
      <c r="C6694" s="14" t="s">
        <v>4095</v>
      </c>
    </row>
    <row r="6695" spans="1:3" x14ac:dyDescent="0.25">
      <c r="A6695">
        <v>120141</v>
      </c>
      <c r="B6695" t="s">
        <v>4507</v>
      </c>
      <c r="C6695" s="14" t="s">
        <v>4095</v>
      </c>
    </row>
    <row r="6696" spans="1:3" x14ac:dyDescent="0.25">
      <c r="A6696">
        <v>120144</v>
      </c>
      <c r="B6696" t="s">
        <v>4508</v>
      </c>
      <c r="C6696" s="14" t="s">
        <v>2132</v>
      </c>
    </row>
    <row r="6697" spans="1:3" x14ac:dyDescent="0.25">
      <c r="A6697">
        <v>120144</v>
      </c>
      <c r="B6697" t="s">
        <v>4508</v>
      </c>
      <c r="C6697" s="14" t="s">
        <v>2132</v>
      </c>
    </row>
    <row r="6698" spans="1:3" x14ac:dyDescent="0.25">
      <c r="A6698">
        <v>120144</v>
      </c>
      <c r="B6698" t="s">
        <v>4508</v>
      </c>
      <c r="C6698" s="14" t="s">
        <v>2132</v>
      </c>
    </row>
    <row r="6699" spans="1:3" x14ac:dyDescent="0.25">
      <c r="A6699">
        <v>120144</v>
      </c>
      <c r="B6699" t="s">
        <v>4508</v>
      </c>
      <c r="C6699" s="14" t="s">
        <v>2132</v>
      </c>
    </row>
    <row r="6700" spans="1:3" x14ac:dyDescent="0.25">
      <c r="A6700">
        <v>120147</v>
      </c>
      <c r="B6700" t="s">
        <v>4509</v>
      </c>
      <c r="C6700" s="14"/>
    </row>
    <row r="6701" spans="1:3" x14ac:dyDescent="0.25">
      <c r="A6701">
        <v>120147</v>
      </c>
      <c r="B6701" t="s">
        <v>4509</v>
      </c>
      <c r="C6701" s="14" t="s">
        <v>4095</v>
      </c>
    </row>
    <row r="6702" spans="1:3" x14ac:dyDescent="0.25">
      <c r="A6702">
        <v>120148</v>
      </c>
      <c r="B6702" t="s">
        <v>4510</v>
      </c>
      <c r="C6702" s="14"/>
    </row>
    <row r="6703" spans="1:3" x14ac:dyDescent="0.25">
      <c r="A6703">
        <v>120155</v>
      </c>
      <c r="B6703" t="s">
        <v>4511</v>
      </c>
      <c r="C6703" s="14" t="s">
        <v>1939</v>
      </c>
    </row>
    <row r="6704" spans="1:3" x14ac:dyDescent="0.25">
      <c r="A6704">
        <v>120155</v>
      </c>
      <c r="B6704" t="s">
        <v>4511</v>
      </c>
      <c r="C6704" s="14" t="s">
        <v>1939</v>
      </c>
    </row>
    <row r="6705" spans="1:3" x14ac:dyDescent="0.25">
      <c r="A6705">
        <v>120155</v>
      </c>
      <c r="B6705" t="s">
        <v>4511</v>
      </c>
      <c r="C6705" s="14" t="s">
        <v>1939</v>
      </c>
    </row>
    <row r="6706" spans="1:3" x14ac:dyDescent="0.25">
      <c r="A6706">
        <v>120155</v>
      </c>
      <c r="B6706" t="s">
        <v>4511</v>
      </c>
      <c r="C6706" s="14" t="s">
        <v>1939</v>
      </c>
    </row>
    <row r="6707" spans="1:3" x14ac:dyDescent="0.25">
      <c r="A6707">
        <v>120156</v>
      </c>
      <c r="B6707" t="s">
        <v>4512</v>
      </c>
      <c r="C6707" s="14" t="s">
        <v>2015</v>
      </c>
    </row>
    <row r="6708" spans="1:3" x14ac:dyDescent="0.25">
      <c r="A6708">
        <v>120156</v>
      </c>
      <c r="B6708" t="s">
        <v>4512</v>
      </c>
      <c r="C6708" s="14"/>
    </row>
    <row r="6709" spans="1:3" x14ac:dyDescent="0.25">
      <c r="A6709">
        <v>120157</v>
      </c>
      <c r="B6709" t="s">
        <v>4513</v>
      </c>
      <c r="C6709" s="14" t="s">
        <v>2374</v>
      </c>
    </row>
    <row r="6710" spans="1:3" x14ac:dyDescent="0.25">
      <c r="A6710">
        <v>120157</v>
      </c>
      <c r="B6710" t="s">
        <v>4513</v>
      </c>
      <c r="C6710" s="14" t="s">
        <v>2374</v>
      </c>
    </row>
    <row r="6711" spans="1:3" x14ac:dyDescent="0.25">
      <c r="A6711">
        <v>120157</v>
      </c>
      <c r="B6711" t="s">
        <v>4513</v>
      </c>
      <c r="C6711" s="14" t="s">
        <v>2374</v>
      </c>
    </row>
    <row r="6712" spans="1:3" x14ac:dyDescent="0.25">
      <c r="A6712">
        <v>120157</v>
      </c>
      <c r="B6712" t="s">
        <v>4513</v>
      </c>
      <c r="C6712" s="14" t="s">
        <v>2374</v>
      </c>
    </row>
    <row r="6713" spans="1:3" x14ac:dyDescent="0.25">
      <c r="A6713">
        <v>120159</v>
      </c>
      <c r="B6713" t="s">
        <v>4514</v>
      </c>
      <c r="C6713" s="14" t="s">
        <v>2374</v>
      </c>
    </row>
    <row r="6714" spans="1:3" x14ac:dyDescent="0.25">
      <c r="A6714">
        <v>120159</v>
      </c>
      <c r="B6714" t="s">
        <v>4514</v>
      </c>
      <c r="C6714" s="14" t="s">
        <v>2374</v>
      </c>
    </row>
    <row r="6715" spans="1:3" x14ac:dyDescent="0.25">
      <c r="A6715">
        <v>120159</v>
      </c>
      <c r="B6715" t="s">
        <v>4514</v>
      </c>
      <c r="C6715" s="14" t="s">
        <v>2374</v>
      </c>
    </row>
    <row r="6716" spans="1:3" x14ac:dyDescent="0.25">
      <c r="A6716">
        <v>120159</v>
      </c>
      <c r="B6716" t="s">
        <v>4514</v>
      </c>
      <c r="C6716" s="14" t="s">
        <v>2374</v>
      </c>
    </row>
    <row r="6717" spans="1:3" x14ac:dyDescent="0.25">
      <c r="A6717">
        <v>120161</v>
      </c>
      <c r="B6717" t="s">
        <v>4515</v>
      </c>
      <c r="C6717" s="14" t="s">
        <v>2374</v>
      </c>
    </row>
    <row r="6718" spans="1:3" x14ac:dyDescent="0.25">
      <c r="A6718">
        <v>120161</v>
      </c>
      <c r="B6718" t="s">
        <v>4516</v>
      </c>
      <c r="C6718" s="14" t="s">
        <v>2374</v>
      </c>
    </row>
    <row r="6719" spans="1:3" x14ac:dyDescent="0.25">
      <c r="A6719">
        <v>120161</v>
      </c>
      <c r="B6719" t="s">
        <v>4515</v>
      </c>
      <c r="C6719" s="14" t="s">
        <v>2374</v>
      </c>
    </row>
    <row r="6720" spans="1:3" x14ac:dyDescent="0.25">
      <c r="A6720">
        <v>120161</v>
      </c>
      <c r="B6720" t="s">
        <v>4515</v>
      </c>
      <c r="C6720" s="14" t="s">
        <v>2374</v>
      </c>
    </row>
    <row r="6721" spans="1:3" x14ac:dyDescent="0.25">
      <c r="A6721">
        <v>120162</v>
      </c>
      <c r="B6721" t="s">
        <v>4517</v>
      </c>
      <c r="C6721" s="14" t="s">
        <v>2374</v>
      </c>
    </row>
    <row r="6722" spans="1:3" x14ac:dyDescent="0.25">
      <c r="A6722">
        <v>120163</v>
      </c>
      <c r="B6722" t="s">
        <v>4518</v>
      </c>
      <c r="C6722" s="14" t="s">
        <v>2374</v>
      </c>
    </row>
    <row r="6723" spans="1:3" x14ac:dyDescent="0.25">
      <c r="A6723">
        <v>120163</v>
      </c>
      <c r="B6723" t="s">
        <v>4518</v>
      </c>
      <c r="C6723" s="14" t="s">
        <v>2374</v>
      </c>
    </row>
    <row r="6724" spans="1:3" x14ac:dyDescent="0.25">
      <c r="A6724">
        <v>120163</v>
      </c>
      <c r="B6724" t="s">
        <v>4519</v>
      </c>
      <c r="C6724" s="14" t="s">
        <v>2374</v>
      </c>
    </row>
    <row r="6725" spans="1:3" x14ac:dyDescent="0.25">
      <c r="A6725">
        <v>120163</v>
      </c>
      <c r="B6725" t="s">
        <v>4518</v>
      </c>
      <c r="C6725" s="14" t="s">
        <v>2374</v>
      </c>
    </row>
    <row r="6726" spans="1:3" x14ac:dyDescent="0.25">
      <c r="A6726">
        <v>120164</v>
      </c>
      <c r="B6726" t="s">
        <v>4520</v>
      </c>
      <c r="C6726" s="14" t="s">
        <v>2374</v>
      </c>
    </row>
    <row r="6727" spans="1:3" x14ac:dyDescent="0.25">
      <c r="A6727">
        <v>120165</v>
      </c>
      <c r="B6727" t="s">
        <v>4521</v>
      </c>
      <c r="C6727" s="14" t="s">
        <v>2374</v>
      </c>
    </row>
    <row r="6728" spans="1:3" x14ac:dyDescent="0.25">
      <c r="A6728">
        <v>120165</v>
      </c>
      <c r="B6728" t="s">
        <v>4521</v>
      </c>
      <c r="C6728" s="14" t="s">
        <v>2374</v>
      </c>
    </row>
    <row r="6729" spans="1:3" x14ac:dyDescent="0.25">
      <c r="A6729">
        <v>120165</v>
      </c>
      <c r="B6729" t="s">
        <v>4521</v>
      </c>
      <c r="C6729" s="14" t="s">
        <v>2374</v>
      </c>
    </row>
    <row r="6730" spans="1:3" x14ac:dyDescent="0.25">
      <c r="A6730">
        <v>120165</v>
      </c>
      <c r="B6730" t="s">
        <v>4521</v>
      </c>
      <c r="C6730" s="14" t="s">
        <v>2374</v>
      </c>
    </row>
    <row r="6731" spans="1:3" x14ac:dyDescent="0.25">
      <c r="A6731">
        <v>120166</v>
      </c>
      <c r="B6731" t="s">
        <v>4522</v>
      </c>
      <c r="C6731" s="14" t="s">
        <v>2374</v>
      </c>
    </row>
    <row r="6732" spans="1:3" x14ac:dyDescent="0.25">
      <c r="A6732">
        <v>120169</v>
      </c>
      <c r="B6732" t="s">
        <v>4523</v>
      </c>
      <c r="C6732" s="14" t="s">
        <v>2374</v>
      </c>
    </row>
    <row r="6733" spans="1:3" x14ac:dyDescent="0.25">
      <c r="A6733">
        <v>120169</v>
      </c>
      <c r="B6733" t="s">
        <v>4523</v>
      </c>
      <c r="C6733" s="14" t="s">
        <v>2374</v>
      </c>
    </row>
    <row r="6734" spans="1:3" x14ac:dyDescent="0.25">
      <c r="A6734">
        <v>120169</v>
      </c>
      <c r="B6734" t="s">
        <v>4524</v>
      </c>
      <c r="C6734" s="14" t="s">
        <v>2374</v>
      </c>
    </row>
    <row r="6735" spans="1:3" x14ac:dyDescent="0.25">
      <c r="A6735">
        <v>120169</v>
      </c>
      <c r="B6735" t="s">
        <v>4523</v>
      </c>
      <c r="C6735" s="14" t="s">
        <v>2374</v>
      </c>
    </row>
    <row r="6736" spans="1:3" x14ac:dyDescent="0.25">
      <c r="A6736">
        <v>120173</v>
      </c>
      <c r="B6736" t="s">
        <v>4525</v>
      </c>
      <c r="C6736" s="14" t="s">
        <v>2374</v>
      </c>
    </row>
    <row r="6737" spans="1:3" x14ac:dyDescent="0.25">
      <c r="A6737">
        <v>120173</v>
      </c>
      <c r="B6737" t="s">
        <v>2399</v>
      </c>
      <c r="C6737" s="14" t="s">
        <v>2374</v>
      </c>
    </row>
    <row r="6738" spans="1:3" x14ac:dyDescent="0.25">
      <c r="A6738">
        <v>120173</v>
      </c>
      <c r="B6738" t="s">
        <v>4525</v>
      </c>
      <c r="C6738" s="14" t="s">
        <v>2374</v>
      </c>
    </row>
    <row r="6739" spans="1:3" x14ac:dyDescent="0.25">
      <c r="A6739">
        <v>120173</v>
      </c>
      <c r="B6739" t="s">
        <v>4525</v>
      </c>
      <c r="C6739" s="14" t="s">
        <v>2374</v>
      </c>
    </row>
    <row r="6740" spans="1:3" x14ac:dyDescent="0.25">
      <c r="A6740">
        <v>120175</v>
      </c>
      <c r="B6740" t="s">
        <v>4526</v>
      </c>
      <c r="C6740" s="14" t="s">
        <v>2374</v>
      </c>
    </row>
    <row r="6741" spans="1:3" x14ac:dyDescent="0.25">
      <c r="A6741">
        <v>120175</v>
      </c>
      <c r="B6741" t="s">
        <v>4526</v>
      </c>
      <c r="C6741" s="14" t="s">
        <v>2374</v>
      </c>
    </row>
    <row r="6742" spans="1:3" x14ac:dyDescent="0.25">
      <c r="A6742">
        <v>120175</v>
      </c>
      <c r="B6742" t="s">
        <v>4526</v>
      </c>
      <c r="C6742" s="14" t="s">
        <v>2374</v>
      </c>
    </row>
    <row r="6743" spans="1:3" x14ac:dyDescent="0.25">
      <c r="A6743">
        <v>120175</v>
      </c>
      <c r="B6743" t="s">
        <v>4526</v>
      </c>
      <c r="C6743" s="14" t="s">
        <v>2374</v>
      </c>
    </row>
    <row r="6744" spans="1:3" x14ac:dyDescent="0.25">
      <c r="A6744">
        <v>120180</v>
      </c>
      <c r="B6744" t="s">
        <v>4527</v>
      </c>
      <c r="C6744" s="14" t="s">
        <v>1939</v>
      </c>
    </row>
    <row r="6745" spans="1:3" x14ac:dyDescent="0.25">
      <c r="A6745">
        <v>120180</v>
      </c>
      <c r="B6745" t="s">
        <v>4527</v>
      </c>
      <c r="C6745" s="14" t="s">
        <v>1939</v>
      </c>
    </row>
    <row r="6746" spans="1:3" x14ac:dyDescent="0.25">
      <c r="A6746">
        <v>120180</v>
      </c>
      <c r="B6746" t="s">
        <v>4527</v>
      </c>
      <c r="C6746" s="14" t="s">
        <v>1939</v>
      </c>
    </row>
    <row r="6747" spans="1:3" x14ac:dyDescent="0.25">
      <c r="A6747">
        <v>120180</v>
      </c>
      <c r="B6747" t="s">
        <v>4527</v>
      </c>
      <c r="C6747" s="14" t="s">
        <v>1939</v>
      </c>
    </row>
    <row r="6748" spans="1:3" x14ac:dyDescent="0.25">
      <c r="A6748">
        <v>120189</v>
      </c>
      <c r="B6748" t="s">
        <v>4528</v>
      </c>
      <c r="C6748" s="14"/>
    </row>
    <row r="6749" spans="1:3" x14ac:dyDescent="0.25">
      <c r="A6749">
        <v>120189</v>
      </c>
      <c r="B6749" t="s">
        <v>4528</v>
      </c>
      <c r="C6749" s="14" t="s">
        <v>2015</v>
      </c>
    </row>
    <row r="6750" spans="1:3" x14ac:dyDescent="0.25">
      <c r="A6750">
        <v>120193</v>
      </c>
      <c r="B6750" t="s">
        <v>4529</v>
      </c>
      <c r="C6750" s="14" t="s">
        <v>2144</v>
      </c>
    </row>
    <row r="6751" spans="1:3" x14ac:dyDescent="0.25">
      <c r="A6751">
        <v>120193</v>
      </c>
      <c r="B6751" t="s">
        <v>4529</v>
      </c>
      <c r="C6751" s="14"/>
    </row>
    <row r="6752" spans="1:3" x14ac:dyDescent="0.25">
      <c r="A6752">
        <v>120199</v>
      </c>
      <c r="B6752" t="s">
        <v>4530</v>
      </c>
      <c r="C6752" s="14"/>
    </row>
    <row r="6753" spans="1:3" x14ac:dyDescent="0.25">
      <c r="A6753">
        <v>120199</v>
      </c>
      <c r="B6753" t="s">
        <v>4530</v>
      </c>
      <c r="C6753" s="14"/>
    </row>
    <row r="6754" spans="1:3" x14ac:dyDescent="0.25">
      <c r="A6754">
        <v>120202</v>
      </c>
      <c r="B6754" t="s">
        <v>4531</v>
      </c>
      <c r="C6754" s="14" t="s">
        <v>1939</v>
      </c>
    </row>
    <row r="6755" spans="1:3" x14ac:dyDescent="0.25">
      <c r="A6755">
        <v>120202</v>
      </c>
      <c r="B6755" t="s">
        <v>4531</v>
      </c>
      <c r="C6755" s="14"/>
    </row>
    <row r="6756" spans="1:3" x14ac:dyDescent="0.25">
      <c r="A6756">
        <v>120204</v>
      </c>
      <c r="B6756" t="s">
        <v>4532</v>
      </c>
      <c r="C6756" s="14"/>
    </row>
    <row r="6757" spans="1:3" x14ac:dyDescent="0.25">
      <c r="A6757">
        <v>120204</v>
      </c>
      <c r="B6757" t="s">
        <v>4532</v>
      </c>
      <c r="C6757" s="14"/>
    </row>
    <row r="6758" spans="1:3" x14ac:dyDescent="0.25">
      <c r="A6758">
        <v>120206</v>
      </c>
      <c r="B6758" t="s">
        <v>4533</v>
      </c>
      <c r="C6758" s="14" t="s">
        <v>2292</v>
      </c>
    </row>
    <row r="6759" spans="1:3" x14ac:dyDescent="0.25">
      <c r="A6759">
        <v>120206</v>
      </c>
      <c r="B6759" t="s">
        <v>4533</v>
      </c>
      <c r="C6759" s="14" t="s">
        <v>2292</v>
      </c>
    </row>
    <row r="6760" spans="1:3" x14ac:dyDescent="0.25">
      <c r="A6760">
        <v>120206</v>
      </c>
      <c r="B6760" t="s">
        <v>4533</v>
      </c>
      <c r="C6760" s="14" t="s">
        <v>2292</v>
      </c>
    </row>
    <row r="6761" spans="1:3" x14ac:dyDescent="0.25">
      <c r="A6761">
        <v>120206</v>
      </c>
      <c r="B6761" t="s">
        <v>4533</v>
      </c>
      <c r="C6761" s="14" t="s">
        <v>2292</v>
      </c>
    </row>
    <row r="6762" spans="1:3" x14ac:dyDescent="0.25">
      <c r="A6762">
        <v>120208</v>
      </c>
      <c r="B6762" t="s">
        <v>4534</v>
      </c>
      <c r="C6762" s="14"/>
    </row>
    <row r="6763" spans="1:3" x14ac:dyDescent="0.25">
      <c r="A6763">
        <v>120208</v>
      </c>
      <c r="B6763" t="s">
        <v>4534</v>
      </c>
      <c r="C6763" s="14"/>
    </row>
    <row r="6764" spans="1:3" x14ac:dyDescent="0.25">
      <c r="A6764">
        <v>120211</v>
      </c>
      <c r="B6764" t="s">
        <v>4535</v>
      </c>
      <c r="C6764" s="14"/>
    </row>
    <row r="6765" spans="1:3" x14ac:dyDescent="0.25">
      <c r="A6765">
        <v>120211</v>
      </c>
      <c r="B6765" t="s">
        <v>4535</v>
      </c>
      <c r="C6765" s="14" t="s">
        <v>1939</v>
      </c>
    </row>
    <row r="6766" spans="1:3" x14ac:dyDescent="0.25">
      <c r="A6766">
        <v>120211</v>
      </c>
      <c r="B6766" t="s">
        <v>4535</v>
      </c>
      <c r="C6766" s="14" t="s">
        <v>1939</v>
      </c>
    </row>
    <row r="6767" spans="1:3" x14ac:dyDescent="0.25">
      <c r="A6767">
        <v>120213</v>
      </c>
      <c r="B6767" t="s">
        <v>4536</v>
      </c>
      <c r="C6767" s="14" t="s">
        <v>1939</v>
      </c>
    </row>
    <row r="6768" spans="1:3" x14ac:dyDescent="0.25">
      <c r="A6768">
        <v>120213</v>
      </c>
      <c r="B6768" t="s">
        <v>4536</v>
      </c>
      <c r="C6768" s="14" t="s">
        <v>1939</v>
      </c>
    </row>
    <row r="6769" spans="1:3" x14ac:dyDescent="0.25">
      <c r="A6769">
        <v>120213</v>
      </c>
      <c r="B6769" t="s">
        <v>4536</v>
      </c>
      <c r="C6769" s="14" t="s">
        <v>1939</v>
      </c>
    </row>
    <row r="6770" spans="1:3" x14ac:dyDescent="0.25">
      <c r="A6770">
        <v>120217</v>
      </c>
      <c r="B6770" t="s">
        <v>4537</v>
      </c>
      <c r="C6770" s="14" t="s">
        <v>1939</v>
      </c>
    </row>
    <row r="6771" spans="1:3" x14ac:dyDescent="0.25">
      <c r="A6771">
        <v>120217</v>
      </c>
      <c r="B6771" t="s">
        <v>4537</v>
      </c>
      <c r="C6771" s="14" t="s">
        <v>1939</v>
      </c>
    </row>
    <row r="6772" spans="1:3" x14ac:dyDescent="0.25">
      <c r="A6772">
        <v>120217</v>
      </c>
      <c r="B6772" t="s">
        <v>4537</v>
      </c>
      <c r="C6772" s="14" t="s">
        <v>1939</v>
      </c>
    </row>
    <row r="6773" spans="1:3" x14ac:dyDescent="0.25">
      <c r="A6773">
        <v>120219</v>
      </c>
      <c r="B6773" t="s">
        <v>4538</v>
      </c>
      <c r="C6773" s="14"/>
    </row>
    <row r="6774" spans="1:3" x14ac:dyDescent="0.25">
      <c r="A6774">
        <v>120219</v>
      </c>
      <c r="B6774" t="s">
        <v>4538</v>
      </c>
      <c r="C6774" s="14" t="s">
        <v>1939</v>
      </c>
    </row>
    <row r="6775" spans="1:3" x14ac:dyDescent="0.25">
      <c r="A6775">
        <v>120224</v>
      </c>
      <c r="B6775" t="s">
        <v>4539</v>
      </c>
      <c r="C6775" s="14" t="s">
        <v>1939</v>
      </c>
    </row>
    <row r="6776" spans="1:3" x14ac:dyDescent="0.25">
      <c r="A6776">
        <v>120231</v>
      </c>
      <c r="B6776" t="s">
        <v>4540</v>
      </c>
      <c r="C6776" s="14"/>
    </row>
    <row r="6777" spans="1:3" x14ac:dyDescent="0.25">
      <c r="A6777">
        <v>120231</v>
      </c>
      <c r="B6777" t="s">
        <v>4540</v>
      </c>
      <c r="C6777" s="14"/>
    </row>
    <row r="6778" spans="1:3" x14ac:dyDescent="0.25">
      <c r="A6778">
        <v>120232</v>
      </c>
      <c r="B6778" t="s">
        <v>4541</v>
      </c>
      <c r="C6778" s="14" t="s">
        <v>1939</v>
      </c>
    </row>
    <row r="6779" spans="1:3" x14ac:dyDescent="0.25">
      <c r="A6779">
        <v>120232</v>
      </c>
      <c r="B6779" t="s">
        <v>4541</v>
      </c>
      <c r="C6779" s="14" t="s">
        <v>1939</v>
      </c>
    </row>
    <row r="6780" spans="1:3" x14ac:dyDescent="0.25">
      <c r="A6780">
        <v>120232</v>
      </c>
      <c r="B6780" t="s">
        <v>4541</v>
      </c>
      <c r="C6780" s="14" t="s">
        <v>1939</v>
      </c>
    </row>
    <row r="6781" spans="1:3" x14ac:dyDescent="0.25">
      <c r="A6781">
        <v>120232</v>
      </c>
      <c r="B6781" t="s">
        <v>4541</v>
      </c>
      <c r="C6781" s="14" t="s">
        <v>1939</v>
      </c>
    </row>
    <row r="6782" spans="1:3" x14ac:dyDescent="0.25">
      <c r="A6782">
        <v>120233</v>
      </c>
      <c r="B6782" t="s">
        <v>4542</v>
      </c>
      <c r="C6782" s="14" t="s">
        <v>1939</v>
      </c>
    </row>
    <row r="6783" spans="1:3" x14ac:dyDescent="0.25">
      <c r="A6783">
        <v>120233</v>
      </c>
      <c r="B6783" t="s">
        <v>4542</v>
      </c>
      <c r="C6783" s="14" t="s">
        <v>1939</v>
      </c>
    </row>
    <row r="6784" spans="1:3" x14ac:dyDescent="0.25">
      <c r="A6784">
        <v>120233</v>
      </c>
      <c r="B6784" t="s">
        <v>4542</v>
      </c>
      <c r="C6784" s="14" t="s">
        <v>1939</v>
      </c>
    </row>
    <row r="6785" spans="1:3" x14ac:dyDescent="0.25">
      <c r="A6785">
        <v>120233</v>
      </c>
      <c r="B6785" t="s">
        <v>4542</v>
      </c>
      <c r="C6785" s="14" t="s">
        <v>1939</v>
      </c>
    </row>
    <row r="6786" spans="1:3" x14ac:dyDescent="0.25">
      <c r="A6786">
        <v>120234</v>
      </c>
      <c r="B6786" t="s">
        <v>4543</v>
      </c>
      <c r="C6786" s="14" t="s">
        <v>1939</v>
      </c>
    </row>
    <row r="6787" spans="1:3" x14ac:dyDescent="0.25">
      <c r="A6787">
        <v>120234</v>
      </c>
      <c r="B6787" t="s">
        <v>4543</v>
      </c>
      <c r="C6787" s="14" t="s">
        <v>1939</v>
      </c>
    </row>
    <row r="6788" spans="1:3" x14ac:dyDescent="0.25">
      <c r="A6788">
        <v>120234</v>
      </c>
      <c r="B6788" t="s">
        <v>4543</v>
      </c>
      <c r="C6788" s="14" t="s">
        <v>1939</v>
      </c>
    </row>
    <row r="6789" spans="1:3" x14ac:dyDescent="0.25">
      <c r="A6789">
        <v>120236</v>
      </c>
      <c r="B6789" t="s">
        <v>4544</v>
      </c>
      <c r="C6789" s="14" t="s">
        <v>1939</v>
      </c>
    </row>
    <row r="6790" spans="1:3" x14ac:dyDescent="0.25">
      <c r="A6790">
        <v>120236</v>
      </c>
      <c r="B6790" t="s">
        <v>4544</v>
      </c>
      <c r="C6790" s="14" t="s">
        <v>1939</v>
      </c>
    </row>
    <row r="6791" spans="1:3" x14ac:dyDescent="0.25">
      <c r="A6791">
        <v>120236</v>
      </c>
      <c r="B6791" t="s">
        <v>4544</v>
      </c>
      <c r="C6791" s="14" t="s">
        <v>1939</v>
      </c>
    </row>
    <row r="6792" spans="1:3" x14ac:dyDescent="0.25">
      <c r="A6792">
        <v>120236</v>
      </c>
      <c r="B6792" t="s">
        <v>4544</v>
      </c>
      <c r="C6792" s="14" t="s">
        <v>1939</v>
      </c>
    </row>
    <row r="6793" spans="1:3" x14ac:dyDescent="0.25">
      <c r="A6793">
        <v>120238</v>
      </c>
      <c r="B6793" t="s">
        <v>1125</v>
      </c>
      <c r="C6793" s="14" t="s">
        <v>1939</v>
      </c>
    </row>
    <row r="6794" spans="1:3" x14ac:dyDescent="0.25">
      <c r="A6794">
        <v>120238</v>
      </c>
      <c r="B6794" t="s">
        <v>1125</v>
      </c>
      <c r="C6794" s="14" t="s">
        <v>1939</v>
      </c>
    </row>
    <row r="6795" spans="1:3" x14ac:dyDescent="0.25">
      <c r="A6795">
        <v>120238</v>
      </c>
      <c r="B6795" t="s">
        <v>1125</v>
      </c>
      <c r="C6795" s="14" t="s">
        <v>1939</v>
      </c>
    </row>
    <row r="6796" spans="1:3" x14ac:dyDescent="0.25">
      <c r="A6796">
        <v>120238</v>
      </c>
      <c r="B6796" t="s">
        <v>1125</v>
      </c>
      <c r="C6796" s="14" t="s">
        <v>1939</v>
      </c>
    </row>
    <row r="6797" spans="1:3" x14ac:dyDescent="0.25">
      <c r="A6797">
        <v>120239</v>
      </c>
      <c r="B6797" t="s">
        <v>4545</v>
      </c>
      <c r="C6797" s="14" t="s">
        <v>1939</v>
      </c>
    </row>
    <row r="6798" spans="1:3" x14ac:dyDescent="0.25">
      <c r="A6798">
        <v>120239</v>
      </c>
      <c r="B6798" t="s">
        <v>4545</v>
      </c>
      <c r="C6798" s="14" t="s">
        <v>1939</v>
      </c>
    </row>
    <row r="6799" spans="1:3" x14ac:dyDescent="0.25">
      <c r="A6799">
        <v>120240</v>
      </c>
      <c r="B6799" t="s">
        <v>4546</v>
      </c>
      <c r="C6799" s="14" t="s">
        <v>1939</v>
      </c>
    </row>
    <row r="6800" spans="1:3" x14ac:dyDescent="0.25">
      <c r="A6800">
        <v>120240</v>
      </c>
      <c r="B6800" t="s">
        <v>4546</v>
      </c>
      <c r="C6800" s="14" t="s">
        <v>1939</v>
      </c>
    </row>
    <row r="6801" spans="1:3" x14ac:dyDescent="0.25">
      <c r="A6801">
        <v>120240</v>
      </c>
      <c r="B6801" t="s">
        <v>4546</v>
      </c>
      <c r="C6801" s="14" t="s">
        <v>1939</v>
      </c>
    </row>
    <row r="6802" spans="1:3" x14ac:dyDescent="0.25">
      <c r="A6802">
        <v>120240</v>
      </c>
      <c r="B6802" t="s">
        <v>4546</v>
      </c>
      <c r="C6802" s="14" t="s">
        <v>1939</v>
      </c>
    </row>
    <row r="6803" spans="1:3" x14ac:dyDescent="0.25">
      <c r="A6803">
        <v>120242</v>
      </c>
      <c r="B6803" t="s">
        <v>4547</v>
      </c>
      <c r="C6803" s="14" t="s">
        <v>1939</v>
      </c>
    </row>
    <row r="6804" spans="1:3" x14ac:dyDescent="0.25">
      <c r="A6804">
        <v>120242</v>
      </c>
      <c r="B6804" t="s">
        <v>4547</v>
      </c>
      <c r="C6804" s="14" t="s">
        <v>1939</v>
      </c>
    </row>
    <row r="6805" spans="1:3" x14ac:dyDescent="0.25">
      <c r="A6805">
        <v>120242</v>
      </c>
      <c r="B6805" t="s">
        <v>4547</v>
      </c>
      <c r="C6805" s="14" t="s">
        <v>1939</v>
      </c>
    </row>
    <row r="6806" spans="1:3" x14ac:dyDescent="0.25">
      <c r="A6806">
        <v>120243</v>
      </c>
      <c r="B6806" t="s">
        <v>4548</v>
      </c>
      <c r="C6806" s="14" t="s">
        <v>1939</v>
      </c>
    </row>
    <row r="6807" spans="1:3" x14ac:dyDescent="0.25">
      <c r="A6807">
        <v>120244</v>
      </c>
      <c r="B6807" t="s">
        <v>4549</v>
      </c>
      <c r="C6807" s="14" t="s">
        <v>1939</v>
      </c>
    </row>
    <row r="6808" spans="1:3" x14ac:dyDescent="0.25">
      <c r="A6808">
        <v>120244</v>
      </c>
      <c r="B6808" t="s">
        <v>4549</v>
      </c>
      <c r="C6808" s="14" t="s">
        <v>1939</v>
      </c>
    </row>
    <row r="6809" spans="1:3" x14ac:dyDescent="0.25">
      <c r="A6809">
        <v>120244</v>
      </c>
      <c r="B6809" t="s">
        <v>4549</v>
      </c>
      <c r="C6809" s="14" t="s">
        <v>1939</v>
      </c>
    </row>
    <row r="6810" spans="1:3" x14ac:dyDescent="0.25">
      <c r="A6810">
        <v>120244</v>
      </c>
      <c r="B6810" t="s">
        <v>4549</v>
      </c>
      <c r="C6810" s="14" t="s">
        <v>1939</v>
      </c>
    </row>
    <row r="6811" spans="1:3" x14ac:dyDescent="0.25">
      <c r="A6811">
        <v>120245</v>
      </c>
      <c r="B6811" t="s">
        <v>4550</v>
      </c>
      <c r="C6811" s="14" t="s">
        <v>1939</v>
      </c>
    </row>
    <row r="6812" spans="1:3" x14ac:dyDescent="0.25">
      <c r="A6812">
        <v>120246</v>
      </c>
      <c r="B6812" t="s">
        <v>4551</v>
      </c>
      <c r="C6812" s="14" t="s">
        <v>1939</v>
      </c>
    </row>
    <row r="6813" spans="1:3" x14ac:dyDescent="0.25">
      <c r="A6813">
        <v>120246</v>
      </c>
      <c r="B6813" t="s">
        <v>4551</v>
      </c>
      <c r="C6813" s="14" t="s">
        <v>1939</v>
      </c>
    </row>
    <row r="6814" spans="1:3" x14ac:dyDescent="0.25">
      <c r="A6814">
        <v>120246</v>
      </c>
      <c r="B6814" t="s">
        <v>4551</v>
      </c>
      <c r="C6814" s="14" t="s">
        <v>1939</v>
      </c>
    </row>
    <row r="6815" spans="1:3" x14ac:dyDescent="0.25">
      <c r="A6815">
        <v>120246</v>
      </c>
      <c r="B6815" t="s">
        <v>4551</v>
      </c>
      <c r="C6815" s="14" t="s">
        <v>1939</v>
      </c>
    </row>
    <row r="6816" spans="1:3" x14ac:dyDescent="0.25">
      <c r="A6816">
        <v>120248</v>
      </c>
      <c r="B6816" t="s">
        <v>4552</v>
      </c>
      <c r="C6816" s="14" t="s">
        <v>1939</v>
      </c>
    </row>
    <row r="6817" spans="1:3" x14ac:dyDescent="0.25">
      <c r="A6817">
        <v>120248</v>
      </c>
      <c r="B6817" t="s">
        <v>4552</v>
      </c>
      <c r="C6817" s="14" t="s">
        <v>1939</v>
      </c>
    </row>
    <row r="6818" spans="1:3" x14ac:dyDescent="0.25">
      <c r="A6818">
        <v>120248</v>
      </c>
      <c r="B6818" t="s">
        <v>4552</v>
      </c>
      <c r="C6818" s="14" t="s">
        <v>1939</v>
      </c>
    </row>
    <row r="6819" spans="1:3" x14ac:dyDescent="0.25">
      <c r="A6819">
        <v>120248</v>
      </c>
      <c r="B6819" t="s">
        <v>4552</v>
      </c>
      <c r="C6819" s="14" t="s">
        <v>1939</v>
      </c>
    </row>
    <row r="6820" spans="1:3" x14ac:dyDescent="0.25">
      <c r="A6820">
        <v>120250</v>
      </c>
      <c r="B6820" t="s">
        <v>4553</v>
      </c>
      <c r="C6820" s="14" t="s">
        <v>1939</v>
      </c>
    </row>
    <row r="6821" spans="1:3" x14ac:dyDescent="0.25">
      <c r="A6821">
        <v>120250</v>
      </c>
      <c r="B6821" t="s">
        <v>4553</v>
      </c>
      <c r="C6821" s="14" t="s">
        <v>1939</v>
      </c>
    </row>
    <row r="6822" spans="1:3" x14ac:dyDescent="0.25">
      <c r="A6822">
        <v>120252</v>
      </c>
      <c r="B6822" t="s">
        <v>1269</v>
      </c>
      <c r="C6822" s="14" t="s">
        <v>1939</v>
      </c>
    </row>
    <row r="6823" spans="1:3" x14ac:dyDescent="0.25">
      <c r="A6823">
        <v>120252</v>
      </c>
      <c r="B6823" t="s">
        <v>1269</v>
      </c>
      <c r="C6823" s="14" t="s">
        <v>1939</v>
      </c>
    </row>
    <row r="6824" spans="1:3" x14ac:dyDescent="0.25">
      <c r="A6824">
        <v>120252</v>
      </c>
      <c r="B6824" t="s">
        <v>1269</v>
      </c>
      <c r="C6824" s="14" t="s">
        <v>1939</v>
      </c>
    </row>
    <row r="6825" spans="1:3" x14ac:dyDescent="0.25">
      <c r="A6825">
        <v>120252</v>
      </c>
      <c r="B6825" t="s">
        <v>1269</v>
      </c>
      <c r="C6825" s="14" t="s">
        <v>1939</v>
      </c>
    </row>
    <row r="6826" spans="1:3" x14ac:dyDescent="0.25">
      <c r="A6826">
        <v>120254</v>
      </c>
      <c r="B6826" t="s">
        <v>4554</v>
      </c>
      <c r="C6826" s="14" t="s">
        <v>1939</v>
      </c>
    </row>
    <row r="6827" spans="1:3" x14ac:dyDescent="0.25">
      <c r="A6827">
        <v>120254</v>
      </c>
      <c r="B6827" t="s">
        <v>4554</v>
      </c>
      <c r="C6827" s="14" t="s">
        <v>1939</v>
      </c>
    </row>
    <row r="6828" spans="1:3" x14ac:dyDescent="0.25">
      <c r="A6828">
        <v>120254</v>
      </c>
      <c r="B6828" t="s">
        <v>4554</v>
      </c>
      <c r="C6828" s="14" t="s">
        <v>1939</v>
      </c>
    </row>
    <row r="6829" spans="1:3" x14ac:dyDescent="0.25">
      <c r="A6829">
        <v>120254</v>
      </c>
      <c r="B6829" t="s">
        <v>4554</v>
      </c>
      <c r="C6829" s="14" t="s">
        <v>1939</v>
      </c>
    </row>
    <row r="6830" spans="1:3" x14ac:dyDescent="0.25">
      <c r="A6830">
        <v>120257</v>
      </c>
      <c r="B6830" t="s">
        <v>4555</v>
      </c>
      <c r="C6830" s="14"/>
    </row>
    <row r="6831" spans="1:3" x14ac:dyDescent="0.25">
      <c r="A6831">
        <v>120257</v>
      </c>
      <c r="B6831" t="s">
        <v>4555</v>
      </c>
      <c r="C6831" s="14" t="s">
        <v>2132</v>
      </c>
    </row>
    <row r="6832" spans="1:3" x14ac:dyDescent="0.25">
      <c r="A6832">
        <v>120258</v>
      </c>
      <c r="B6832" t="s">
        <v>4556</v>
      </c>
      <c r="C6832" s="14" t="s">
        <v>1939</v>
      </c>
    </row>
    <row r="6833" spans="1:3" x14ac:dyDescent="0.25">
      <c r="A6833">
        <v>120258</v>
      </c>
      <c r="B6833" t="s">
        <v>4556</v>
      </c>
      <c r="C6833" s="14" t="s">
        <v>1939</v>
      </c>
    </row>
    <row r="6834" spans="1:3" x14ac:dyDescent="0.25">
      <c r="A6834">
        <v>120258</v>
      </c>
      <c r="B6834" t="s">
        <v>4556</v>
      </c>
      <c r="C6834" s="14" t="s">
        <v>1939</v>
      </c>
    </row>
    <row r="6835" spans="1:3" x14ac:dyDescent="0.25">
      <c r="A6835">
        <v>120258</v>
      </c>
      <c r="B6835" t="s">
        <v>4556</v>
      </c>
      <c r="C6835" s="14" t="s">
        <v>1939</v>
      </c>
    </row>
    <row r="6836" spans="1:3" x14ac:dyDescent="0.25">
      <c r="A6836">
        <v>120260</v>
      </c>
      <c r="B6836" t="s">
        <v>4557</v>
      </c>
      <c r="C6836" s="14"/>
    </row>
    <row r="6837" spans="1:3" x14ac:dyDescent="0.25">
      <c r="A6837">
        <v>120260</v>
      </c>
      <c r="B6837" t="s">
        <v>4557</v>
      </c>
      <c r="C6837" s="14"/>
    </row>
    <row r="6838" spans="1:3" x14ac:dyDescent="0.25">
      <c r="A6838">
        <v>120260</v>
      </c>
      <c r="B6838" t="s">
        <v>4557</v>
      </c>
      <c r="C6838" s="14"/>
    </row>
    <row r="6839" spans="1:3" x14ac:dyDescent="0.25">
      <c r="A6839">
        <v>120261</v>
      </c>
      <c r="B6839" t="s">
        <v>4558</v>
      </c>
      <c r="C6839" s="14"/>
    </row>
    <row r="6840" spans="1:3" x14ac:dyDescent="0.25">
      <c r="A6840">
        <v>120261</v>
      </c>
      <c r="B6840" t="s">
        <v>4558</v>
      </c>
      <c r="C6840" s="14"/>
    </row>
    <row r="6841" spans="1:3" x14ac:dyDescent="0.25">
      <c r="A6841">
        <v>120264</v>
      </c>
      <c r="B6841" t="s">
        <v>4559</v>
      </c>
      <c r="C6841" s="14"/>
    </row>
    <row r="6842" spans="1:3" x14ac:dyDescent="0.25">
      <c r="A6842">
        <v>120264</v>
      </c>
      <c r="B6842" t="s">
        <v>4559</v>
      </c>
      <c r="C6842" s="14"/>
    </row>
    <row r="6843" spans="1:3" x14ac:dyDescent="0.25">
      <c r="A6843">
        <v>120265</v>
      </c>
      <c r="B6843" t="s">
        <v>4560</v>
      </c>
      <c r="C6843" s="14"/>
    </row>
    <row r="6844" spans="1:3" x14ac:dyDescent="0.25">
      <c r="A6844">
        <v>120265</v>
      </c>
      <c r="B6844" t="s">
        <v>4560</v>
      </c>
      <c r="C6844" s="14" t="s">
        <v>3882</v>
      </c>
    </row>
    <row r="6845" spans="1:3" x14ac:dyDescent="0.25">
      <c r="A6845">
        <v>120266</v>
      </c>
      <c r="B6845" t="s">
        <v>1778</v>
      </c>
      <c r="C6845" s="14" t="s">
        <v>2132</v>
      </c>
    </row>
    <row r="6846" spans="1:3" x14ac:dyDescent="0.25">
      <c r="A6846">
        <v>120266</v>
      </c>
      <c r="B6846" t="s">
        <v>1778</v>
      </c>
      <c r="C6846" s="14" t="s">
        <v>2132</v>
      </c>
    </row>
    <row r="6847" spans="1:3" x14ac:dyDescent="0.25">
      <c r="A6847">
        <v>120269</v>
      </c>
      <c r="B6847" t="s">
        <v>4561</v>
      </c>
      <c r="C6847" s="14" t="s">
        <v>1939</v>
      </c>
    </row>
    <row r="6848" spans="1:3" x14ac:dyDescent="0.25">
      <c r="A6848">
        <v>120269</v>
      </c>
      <c r="B6848" t="s">
        <v>4561</v>
      </c>
      <c r="C6848" s="14" t="s">
        <v>1939</v>
      </c>
    </row>
    <row r="6849" spans="1:3" x14ac:dyDescent="0.25">
      <c r="A6849">
        <v>120269</v>
      </c>
      <c r="B6849" t="s">
        <v>4561</v>
      </c>
      <c r="C6849" s="14" t="s">
        <v>1939</v>
      </c>
    </row>
    <row r="6850" spans="1:3" x14ac:dyDescent="0.25">
      <c r="A6850">
        <v>120269</v>
      </c>
      <c r="B6850" t="s">
        <v>4561</v>
      </c>
      <c r="C6850" s="14" t="s">
        <v>1939</v>
      </c>
    </row>
    <row r="6851" spans="1:3" x14ac:dyDescent="0.25">
      <c r="A6851">
        <v>120271</v>
      </c>
      <c r="B6851" t="s">
        <v>4562</v>
      </c>
      <c r="C6851" s="14" t="s">
        <v>1939</v>
      </c>
    </row>
    <row r="6852" spans="1:3" x14ac:dyDescent="0.25">
      <c r="A6852">
        <v>120271</v>
      </c>
      <c r="B6852" t="s">
        <v>4562</v>
      </c>
      <c r="C6852" s="14" t="s">
        <v>1939</v>
      </c>
    </row>
    <row r="6853" spans="1:3" x14ac:dyDescent="0.25">
      <c r="A6853">
        <v>120271</v>
      </c>
      <c r="B6853" t="s">
        <v>4562</v>
      </c>
      <c r="C6853" s="14" t="s">
        <v>1939</v>
      </c>
    </row>
    <row r="6854" spans="1:3" x14ac:dyDescent="0.25">
      <c r="A6854">
        <v>120271</v>
      </c>
      <c r="B6854" t="s">
        <v>4562</v>
      </c>
      <c r="C6854" s="14" t="s">
        <v>1939</v>
      </c>
    </row>
    <row r="6855" spans="1:3" x14ac:dyDescent="0.25">
      <c r="A6855">
        <v>120274</v>
      </c>
      <c r="B6855" t="s">
        <v>4563</v>
      </c>
      <c r="C6855" s="14" t="s">
        <v>1939</v>
      </c>
    </row>
    <row r="6856" spans="1:3" x14ac:dyDescent="0.25">
      <c r="A6856">
        <v>120274</v>
      </c>
      <c r="B6856" t="s">
        <v>4563</v>
      </c>
      <c r="C6856" s="14" t="s">
        <v>1939</v>
      </c>
    </row>
    <row r="6857" spans="1:3" x14ac:dyDescent="0.25">
      <c r="A6857">
        <v>120276</v>
      </c>
      <c r="B6857" t="s">
        <v>4564</v>
      </c>
      <c r="C6857" s="14" t="s">
        <v>1939</v>
      </c>
    </row>
    <row r="6858" spans="1:3" x14ac:dyDescent="0.25">
      <c r="A6858">
        <v>120278</v>
      </c>
      <c r="B6858" t="s">
        <v>4565</v>
      </c>
      <c r="C6858" s="14" t="s">
        <v>1939</v>
      </c>
    </row>
    <row r="6859" spans="1:3" x14ac:dyDescent="0.25">
      <c r="A6859">
        <v>120278</v>
      </c>
      <c r="B6859" t="s">
        <v>4565</v>
      </c>
      <c r="C6859" s="14" t="s">
        <v>1939</v>
      </c>
    </row>
    <row r="6860" spans="1:3" x14ac:dyDescent="0.25">
      <c r="A6860">
        <v>120283</v>
      </c>
      <c r="B6860" t="s">
        <v>4566</v>
      </c>
      <c r="C6860" s="14" t="s">
        <v>1939</v>
      </c>
    </row>
    <row r="6861" spans="1:3" x14ac:dyDescent="0.25">
      <c r="A6861">
        <v>120283</v>
      </c>
      <c r="B6861" t="s">
        <v>4566</v>
      </c>
      <c r="C6861" s="14" t="s">
        <v>1939</v>
      </c>
    </row>
    <row r="6862" spans="1:3" x14ac:dyDescent="0.25">
      <c r="A6862">
        <v>120283</v>
      </c>
      <c r="B6862" t="s">
        <v>4566</v>
      </c>
      <c r="C6862" s="14" t="s">
        <v>1939</v>
      </c>
    </row>
    <row r="6863" spans="1:3" x14ac:dyDescent="0.25">
      <c r="A6863">
        <v>120283</v>
      </c>
      <c r="B6863" t="s">
        <v>4566</v>
      </c>
      <c r="C6863" s="14" t="s">
        <v>1939</v>
      </c>
    </row>
    <row r="6864" spans="1:3" x14ac:dyDescent="0.25">
      <c r="A6864">
        <v>120284</v>
      </c>
      <c r="B6864" t="s">
        <v>4567</v>
      </c>
      <c r="C6864" s="14" t="s">
        <v>1939</v>
      </c>
    </row>
    <row r="6865" spans="1:3" x14ac:dyDescent="0.25">
      <c r="A6865">
        <v>120284</v>
      </c>
      <c r="B6865" t="s">
        <v>4567</v>
      </c>
      <c r="C6865" s="14" t="s">
        <v>1939</v>
      </c>
    </row>
    <row r="6866" spans="1:3" x14ac:dyDescent="0.25">
      <c r="A6866">
        <v>120284</v>
      </c>
      <c r="B6866" t="s">
        <v>4567</v>
      </c>
      <c r="C6866" s="14" t="s">
        <v>1939</v>
      </c>
    </row>
    <row r="6867" spans="1:3" x14ac:dyDescent="0.25">
      <c r="A6867">
        <v>120284</v>
      </c>
      <c r="B6867" t="s">
        <v>4567</v>
      </c>
      <c r="C6867" s="14" t="s">
        <v>1939</v>
      </c>
    </row>
    <row r="6868" spans="1:3" x14ac:dyDescent="0.25">
      <c r="A6868">
        <v>120286</v>
      </c>
      <c r="B6868" t="s">
        <v>4568</v>
      </c>
      <c r="C6868" s="14" t="s">
        <v>2374</v>
      </c>
    </row>
    <row r="6869" spans="1:3" x14ac:dyDescent="0.25">
      <c r="A6869">
        <v>120286</v>
      </c>
      <c r="B6869" t="s">
        <v>4569</v>
      </c>
      <c r="C6869" s="14" t="s">
        <v>2374</v>
      </c>
    </row>
    <row r="6870" spans="1:3" x14ac:dyDescent="0.25">
      <c r="A6870">
        <v>120287</v>
      </c>
      <c r="B6870" t="s">
        <v>2413</v>
      </c>
      <c r="C6870" s="14" t="s">
        <v>2374</v>
      </c>
    </row>
    <row r="6871" spans="1:3" x14ac:dyDescent="0.25">
      <c r="A6871">
        <v>120288</v>
      </c>
      <c r="B6871" t="s">
        <v>4570</v>
      </c>
      <c r="C6871" s="14"/>
    </row>
    <row r="6872" spans="1:3" x14ac:dyDescent="0.25">
      <c r="A6872">
        <v>130002</v>
      </c>
      <c r="B6872" t="s">
        <v>4571</v>
      </c>
      <c r="C6872" s="14" t="s">
        <v>4572</v>
      </c>
    </row>
    <row r="6873" spans="1:3" x14ac:dyDescent="0.25">
      <c r="A6873">
        <v>130002</v>
      </c>
      <c r="B6873" t="s">
        <v>4571</v>
      </c>
      <c r="C6873" s="14" t="s">
        <v>4572</v>
      </c>
    </row>
    <row r="6874" spans="1:3" x14ac:dyDescent="0.25">
      <c r="A6874">
        <v>130002</v>
      </c>
      <c r="B6874" t="s">
        <v>4571</v>
      </c>
      <c r="C6874" s="14" t="s">
        <v>4572</v>
      </c>
    </row>
    <row r="6875" spans="1:3" x14ac:dyDescent="0.25">
      <c r="A6875">
        <v>130002</v>
      </c>
      <c r="B6875" t="s">
        <v>4571</v>
      </c>
      <c r="C6875" s="14" t="s">
        <v>4572</v>
      </c>
    </row>
    <row r="6876" spans="1:3" x14ac:dyDescent="0.25">
      <c r="A6876">
        <v>130003</v>
      </c>
      <c r="B6876" t="s">
        <v>1389</v>
      </c>
      <c r="C6876" s="14" t="s">
        <v>4572</v>
      </c>
    </row>
    <row r="6877" spans="1:3" x14ac:dyDescent="0.25">
      <c r="A6877">
        <v>130003</v>
      </c>
      <c r="B6877" t="s">
        <v>1389</v>
      </c>
      <c r="C6877" s="14" t="s">
        <v>4572</v>
      </c>
    </row>
    <row r="6878" spans="1:3" x14ac:dyDescent="0.25">
      <c r="A6878">
        <v>130003</v>
      </c>
      <c r="B6878" t="s">
        <v>1389</v>
      </c>
      <c r="C6878" s="14" t="s">
        <v>4572</v>
      </c>
    </row>
    <row r="6879" spans="1:3" x14ac:dyDescent="0.25">
      <c r="A6879">
        <v>130003</v>
      </c>
      <c r="B6879" t="s">
        <v>1389</v>
      </c>
      <c r="C6879" s="14" t="s">
        <v>4572</v>
      </c>
    </row>
    <row r="6880" spans="1:3" x14ac:dyDescent="0.25">
      <c r="A6880">
        <v>130004</v>
      </c>
      <c r="B6880" t="s">
        <v>1518</v>
      </c>
      <c r="C6880" s="14" t="s">
        <v>4572</v>
      </c>
    </row>
    <row r="6881" spans="1:3" x14ac:dyDescent="0.25">
      <c r="A6881">
        <v>130004</v>
      </c>
      <c r="B6881" t="s">
        <v>1518</v>
      </c>
      <c r="C6881" s="14" t="s">
        <v>4572</v>
      </c>
    </row>
    <row r="6882" spans="1:3" x14ac:dyDescent="0.25">
      <c r="A6882">
        <v>130004</v>
      </c>
      <c r="B6882" t="s">
        <v>1518</v>
      </c>
      <c r="C6882" s="14" t="s">
        <v>4572</v>
      </c>
    </row>
    <row r="6883" spans="1:3" x14ac:dyDescent="0.25">
      <c r="A6883">
        <v>130004</v>
      </c>
      <c r="B6883" t="s">
        <v>1518</v>
      </c>
      <c r="C6883" s="14" t="s">
        <v>4572</v>
      </c>
    </row>
    <row r="6884" spans="1:3" x14ac:dyDescent="0.25">
      <c r="A6884">
        <v>130005</v>
      </c>
      <c r="B6884" t="s">
        <v>1432</v>
      </c>
      <c r="C6884" s="14" t="s">
        <v>4572</v>
      </c>
    </row>
    <row r="6885" spans="1:3" x14ac:dyDescent="0.25">
      <c r="A6885">
        <v>130005</v>
      </c>
      <c r="B6885" t="s">
        <v>1432</v>
      </c>
      <c r="C6885" s="14"/>
    </row>
    <row r="6886" spans="1:3" x14ac:dyDescent="0.25">
      <c r="A6886">
        <v>130005</v>
      </c>
      <c r="B6886" t="s">
        <v>1432</v>
      </c>
      <c r="C6886" s="14" t="s">
        <v>4572</v>
      </c>
    </row>
    <row r="6887" spans="1:3" x14ac:dyDescent="0.25">
      <c r="A6887">
        <v>130005</v>
      </c>
      <c r="B6887" t="s">
        <v>1432</v>
      </c>
      <c r="C6887" s="14"/>
    </row>
    <row r="6888" spans="1:3" x14ac:dyDescent="0.25">
      <c r="A6888">
        <v>130006</v>
      </c>
      <c r="B6888" t="s">
        <v>1607</v>
      </c>
      <c r="C6888" s="14" t="s">
        <v>4572</v>
      </c>
    </row>
    <row r="6889" spans="1:3" x14ac:dyDescent="0.25">
      <c r="A6889">
        <v>130006</v>
      </c>
      <c r="B6889" t="s">
        <v>1607</v>
      </c>
      <c r="C6889" s="14" t="s">
        <v>4572</v>
      </c>
    </row>
    <row r="6890" spans="1:3" x14ac:dyDescent="0.25">
      <c r="A6890">
        <v>130006</v>
      </c>
      <c r="B6890" t="s">
        <v>1607</v>
      </c>
      <c r="C6890" s="14" t="s">
        <v>4572</v>
      </c>
    </row>
    <row r="6891" spans="1:3" x14ac:dyDescent="0.25">
      <c r="A6891">
        <v>130006</v>
      </c>
      <c r="B6891" t="s">
        <v>1607</v>
      </c>
      <c r="C6891" s="14" t="s">
        <v>4572</v>
      </c>
    </row>
    <row r="6892" spans="1:3" x14ac:dyDescent="0.25">
      <c r="A6892">
        <v>130008</v>
      </c>
      <c r="B6892" t="s">
        <v>1132</v>
      </c>
      <c r="C6892" s="14" t="s">
        <v>4573</v>
      </c>
    </row>
    <row r="6893" spans="1:3" x14ac:dyDescent="0.25">
      <c r="A6893">
        <v>130008</v>
      </c>
      <c r="B6893" t="s">
        <v>1132</v>
      </c>
      <c r="C6893" s="14"/>
    </row>
    <row r="6894" spans="1:3" x14ac:dyDescent="0.25">
      <c r="A6894">
        <v>130008</v>
      </c>
      <c r="B6894" t="s">
        <v>1132</v>
      </c>
      <c r="C6894" s="14"/>
    </row>
    <row r="6895" spans="1:3" x14ac:dyDescent="0.25">
      <c r="A6895">
        <v>130009</v>
      </c>
      <c r="B6895" t="s">
        <v>4574</v>
      </c>
      <c r="C6895" s="14"/>
    </row>
    <row r="6896" spans="1:3" x14ac:dyDescent="0.25">
      <c r="A6896">
        <v>130010</v>
      </c>
      <c r="B6896" t="s">
        <v>4575</v>
      </c>
      <c r="C6896" s="14" t="s">
        <v>4572</v>
      </c>
    </row>
    <row r="6897" spans="1:3" x14ac:dyDescent="0.25">
      <c r="A6897">
        <v>130010</v>
      </c>
      <c r="B6897" t="s">
        <v>4575</v>
      </c>
      <c r="C6897" s="14" t="s">
        <v>4572</v>
      </c>
    </row>
    <row r="6898" spans="1:3" x14ac:dyDescent="0.25">
      <c r="A6898">
        <v>130010</v>
      </c>
      <c r="B6898" t="s">
        <v>4575</v>
      </c>
      <c r="C6898" s="14" t="s">
        <v>4572</v>
      </c>
    </row>
    <row r="6899" spans="1:3" x14ac:dyDescent="0.25">
      <c r="A6899">
        <v>130010</v>
      </c>
      <c r="B6899" t="s">
        <v>4575</v>
      </c>
      <c r="C6899" s="14" t="s">
        <v>4572</v>
      </c>
    </row>
    <row r="6900" spans="1:3" x14ac:dyDescent="0.25">
      <c r="A6900">
        <v>130011</v>
      </c>
      <c r="B6900" t="s">
        <v>4576</v>
      </c>
      <c r="C6900" s="14"/>
    </row>
    <row r="6901" spans="1:3" x14ac:dyDescent="0.25">
      <c r="A6901">
        <v>130011</v>
      </c>
      <c r="B6901" t="s">
        <v>4576</v>
      </c>
      <c r="C6901" s="14" t="s">
        <v>2113</v>
      </c>
    </row>
    <row r="6902" spans="1:3" x14ac:dyDescent="0.25">
      <c r="A6902">
        <v>130012</v>
      </c>
      <c r="B6902" t="s">
        <v>4577</v>
      </c>
      <c r="C6902" s="14"/>
    </row>
    <row r="6903" spans="1:3" x14ac:dyDescent="0.25">
      <c r="A6903">
        <v>130012</v>
      </c>
      <c r="B6903" t="s">
        <v>4577</v>
      </c>
      <c r="C6903" s="14"/>
    </row>
    <row r="6904" spans="1:3" x14ac:dyDescent="0.25">
      <c r="A6904">
        <v>130012</v>
      </c>
      <c r="B6904" t="s">
        <v>4577</v>
      </c>
      <c r="C6904" s="14"/>
    </row>
    <row r="6905" spans="1:3" x14ac:dyDescent="0.25">
      <c r="A6905">
        <v>130012</v>
      </c>
      <c r="B6905" t="s">
        <v>4577</v>
      </c>
      <c r="C6905" s="14"/>
    </row>
    <row r="6906" spans="1:3" x14ac:dyDescent="0.25">
      <c r="A6906">
        <v>130015</v>
      </c>
      <c r="B6906" t="s">
        <v>4578</v>
      </c>
      <c r="C6906" s="14" t="s">
        <v>4572</v>
      </c>
    </row>
    <row r="6907" spans="1:3" x14ac:dyDescent="0.25">
      <c r="A6907">
        <v>130015</v>
      </c>
      <c r="B6907" t="s">
        <v>4578</v>
      </c>
      <c r="C6907" s="14" t="s">
        <v>4572</v>
      </c>
    </row>
    <row r="6908" spans="1:3" x14ac:dyDescent="0.25">
      <c r="A6908">
        <v>130015</v>
      </c>
      <c r="B6908" t="s">
        <v>4578</v>
      </c>
      <c r="C6908" s="14" t="s">
        <v>4572</v>
      </c>
    </row>
    <row r="6909" spans="1:3" x14ac:dyDescent="0.25">
      <c r="A6909">
        <v>130015</v>
      </c>
      <c r="B6909" t="s">
        <v>4578</v>
      </c>
      <c r="C6909" s="14" t="s">
        <v>4572</v>
      </c>
    </row>
    <row r="6910" spans="1:3" x14ac:dyDescent="0.25">
      <c r="A6910">
        <v>130021</v>
      </c>
      <c r="B6910" t="s">
        <v>4579</v>
      </c>
      <c r="C6910" s="14" t="s">
        <v>4580</v>
      </c>
    </row>
    <row r="6911" spans="1:3" x14ac:dyDescent="0.25">
      <c r="A6911">
        <v>130021</v>
      </c>
      <c r="B6911" t="s">
        <v>4579</v>
      </c>
      <c r="C6911" s="14" t="s">
        <v>4580</v>
      </c>
    </row>
    <row r="6912" spans="1:3" x14ac:dyDescent="0.25">
      <c r="A6912">
        <v>130021</v>
      </c>
      <c r="B6912" t="s">
        <v>4579</v>
      </c>
      <c r="C6912" s="14" t="s">
        <v>4580</v>
      </c>
    </row>
    <row r="6913" spans="1:3" x14ac:dyDescent="0.25">
      <c r="A6913">
        <v>130021</v>
      </c>
      <c r="B6913" t="s">
        <v>4579</v>
      </c>
      <c r="C6913" s="14" t="s">
        <v>4580</v>
      </c>
    </row>
    <row r="6914" spans="1:3" x14ac:dyDescent="0.25">
      <c r="A6914">
        <v>130023</v>
      </c>
      <c r="B6914" t="s">
        <v>4581</v>
      </c>
      <c r="C6914" s="14" t="s">
        <v>4580</v>
      </c>
    </row>
    <row r="6915" spans="1:3" x14ac:dyDescent="0.25">
      <c r="A6915">
        <v>130025</v>
      </c>
      <c r="B6915" t="s">
        <v>4582</v>
      </c>
      <c r="C6915" s="14" t="s">
        <v>2113</v>
      </c>
    </row>
    <row r="6916" spans="1:3" x14ac:dyDescent="0.25">
      <c r="A6916">
        <v>130025</v>
      </c>
      <c r="B6916" t="s">
        <v>4582</v>
      </c>
      <c r="C6916" s="14" t="s">
        <v>2113</v>
      </c>
    </row>
    <row r="6917" spans="1:3" x14ac:dyDescent="0.25">
      <c r="A6917">
        <v>130025</v>
      </c>
      <c r="B6917" t="s">
        <v>4582</v>
      </c>
      <c r="C6917" s="14" t="s">
        <v>2113</v>
      </c>
    </row>
    <row r="6918" spans="1:3" x14ac:dyDescent="0.25">
      <c r="A6918">
        <v>130025</v>
      </c>
      <c r="B6918" t="s">
        <v>4582</v>
      </c>
      <c r="C6918" s="14" t="s">
        <v>2113</v>
      </c>
    </row>
    <row r="6919" spans="1:3" x14ac:dyDescent="0.25">
      <c r="A6919">
        <v>140001</v>
      </c>
      <c r="B6919" t="s">
        <v>4583</v>
      </c>
      <c r="C6919" s="14" t="s">
        <v>4441</v>
      </c>
    </row>
    <row r="6920" spans="1:3" x14ac:dyDescent="0.25">
      <c r="A6920">
        <v>140001</v>
      </c>
      <c r="B6920" t="s">
        <v>4584</v>
      </c>
      <c r="C6920" s="14" t="s">
        <v>4441</v>
      </c>
    </row>
    <row r="6921" spans="1:3" x14ac:dyDescent="0.25">
      <c r="A6921">
        <v>140001</v>
      </c>
      <c r="B6921" t="s">
        <v>4584</v>
      </c>
      <c r="C6921" s="14" t="s">
        <v>4441</v>
      </c>
    </row>
    <row r="6922" spans="1:3" x14ac:dyDescent="0.25">
      <c r="A6922">
        <v>140001</v>
      </c>
      <c r="B6922" t="s">
        <v>4584</v>
      </c>
      <c r="C6922" s="14" t="s">
        <v>4441</v>
      </c>
    </row>
    <row r="6923" spans="1:3" x14ac:dyDescent="0.25">
      <c r="A6923">
        <v>140002</v>
      </c>
      <c r="B6923" t="s">
        <v>4585</v>
      </c>
      <c r="C6923" s="14" t="s">
        <v>4441</v>
      </c>
    </row>
    <row r="6924" spans="1:3" x14ac:dyDescent="0.25">
      <c r="A6924">
        <v>150001</v>
      </c>
      <c r="B6924" t="s">
        <v>4586</v>
      </c>
      <c r="C6924" s="14" t="s">
        <v>4587</v>
      </c>
    </row>
    <row r="6925" spans="1:3" x14ac:dyDescent="0.25">
      <c r="A6925">
        <v>150001</v>
      </c>
      <c r="B6925" t="s">
        <v>4586</v>
      </c>
      <c r="C6925" s="14" t="s">
        <v>4587</v>
      </c>
    </row>
    <row r="6926" spans="1:3" x14ac:dyDescent="0.25">
      <c r="A6926">
        <v>150001</v>
      </c>
      <c r="B6926" t="s">
        <v>4586</v>
      </c>
      <c r="C6926" s="14" t="s">
        <v>4587</v>
      </c>
    </row>
    <row r="6927" spans="1:3" x14ac:dyDescent="0.25">
      <c r="A6927">
        <v>150001</v>
      </c>
      <c r="B6927" t="s">
        <v>4586</v>
      </c>
      <c r="C6927" s="14" t="s">
        <v>4587</v>
      </c>
    </row>
    <row r="6928" spans="1:3" x14ac:dyDescent="0.25">
      <c r="A6928">
        <v>150002</v>
      </c>
      <c r="B6928" t="s">
        <v>4588</v>
      </c>
      <c r="C6928" s="14" t="s">
        <v>2941</v>
      </c>
    </row>
    <row r="6929" spans="1:3" x14ac:dyDescent="0.25">
      <c r="A6929">
        <v>150002</v>
      </c>
      <c r="B6929" t="s">
        <v>4588</v>
      </c>
      <c r="C6929" s="14" t="s">
        <v>2941</v>
      </c>
    </row>
    <row r="6930" spans="1:3" x14ac:dyDescent="0.25">
      <c r="A6930">
        <v>150002</v>
      </c>
      <c r="B6930" t="s">
        <v>4588</v>
      </c>
      <c r="C6930" s="14" t="s">
        <v>2941</v>
      </c>
    </row>
    <row r="6931" spans="1:3" x14ac:dyDescent="0.25">
      <c r="A6931">
        <v>150003</v>
      </c>
      <c r="B6931" t="s">
        <v>4589</v>
      </c>
      <c r="C6931" s="14" t="s">
        <v>2941</v>
      </c>
    </row>
    <row r="6932" spans="1:3" x14ac:dyDescent="0.25">
      <c r="A6932">
        <v>150003</v>
      </c>
      <c r="B6932" t="s">
        <v>4589</v>
      </c>
      <c r="C6932" s="14" t="s">
        <v>2941</v>
      </c>
    </row>
    <row r="6933" spans="1:3" x14ac:dyDescent="0.25">
      <c r="A6933">
        <v>150003</v>
      </c>
      <c r="B6933" t="s">
        <v>4589</v>
      </c>
      <c r="C6933" s="14" t="s">
        <v>2941</v>
      </c>
    </row>
    <row r="6934" spans="1:3" x14ac:dyDescent="0.25">
      <c r="A6934">
        <v>150004</v>
      </c>
      <c r="B6934" t="s">
        <v>1524</v>
      </c>
      <c r="C6934" s="14" t="s">
        <v>4590</v>
      </c>
    </row>
    <row r="6935" spans="1:3" x14ac:dyDescent="0.25">
      <c r="A6935">
        <v>150004</v>
      </c>
      <c r="B6935" t="s">
        <v>1524</v>
      </c>
      <c r="C6935" s="14" t="s">
        <v>4590</v>
      </c>
    </row>
    <row r="6936" spans="1:3" x14ac:dyDescent="0.25">
      <c r="A6936">
        <v>150004</v>
      </c>
      <c r="B6936" t="s">
        <v>1524</v>
      </c>
      <c r="C6936" s="14" t="s">
        <v>4590</v>
      </c>
    </row>
    <row r="6937" spans="1:3" x14ac:dyDescent="0.25">
      <c r="A6937">
        <v>150006</v>
      </c>
      <c r="B6937" t="s">
        <v>4591</v>
      </c>
      <c r="C6937" s="14" t="s">
        <v>4592</v>
      </c>
    </row>
    <row r="6938" spans="1:3" x14ac:dyDescent="0.25">
      <c r="A6938">
        <v>150006</v>
      </c>
      <c r="B6938" t="s">
        <v>4591</v>
      </c>
      <c r="C6938" s="14" t="s">
        <v>4592</v>
      </c>
    </row>
    <row r="6939" spans="1:3" x14ac:dyDescent="0.25">
      <c r="A6939">
        <v>150006</v>
      </c>
      <c r="B6939" t="s">
        <v>1586</v>
      </c>
      <c r="C6939" s="14" t="s">
        <v>4592</v>
      </c>
    </row>
    <row r="6940" spans="1:3" x14ac:dyDescent="0.25">
      <c r="A6940">
        <v>150007</v>
      </c>
      <c r="B6940" t="s">
        <v>1794</v>
      </c>
      <c r="C6940" s="14" t="s">
        <v>4592</v>
      </c>
    </row>
    <row r="6941" spans="1:3" x14ac:dyDescent="0.25">
      <c r="A6941">
        <v>150007</v>
      </c>
      <c r="B6941" t="s">
        <v>1794</v>
      </c>
      <c r="C6941" s="14" t="s">
        <v>4592</v>
      </c>
    </row>
    <row r="6942" spans="1:3" x14ac:dyDescent="0.25">
      <c r="A6942">
        <v>150007</v>
      </c>
      <c r="B6942" t="s">
        <v>1794</v>
      </c>
      <c r="C6942" s="14" t="s">
        <v>4592</v>
      </c>
    </row>
    <row r="6943" spans="1:3" x14ac:dyDescent="0.25">
      <c r="A6943">
        <v>150008</v>
      </c>
      <c r="B6943" t="s">
        <v>4593</v>
      </c>
      <c r="C6943" s="14" t="s">
        <v>4592</v>
      </c>
    </row>
    <row r="6944" spans="1:3" x14ac:dyDescent="0.25">
      <c r="A6944">
        <v>150008</v>
      </c>
      <c r="B6944" t="s">
        <v>4593</v>
      </c>
      <c r="C6944" s="14" t="s">
        <v>4592</v>
      </c>
    </row>
    <row r="6945" spans="1:3" x14ac:dyDescent="0.25">
      <c r="A6945">
        <v>150008</v>
      </c>
      <c r="B6945" t="s">
        <v>4593</v>
      </c>
      <c r="C6945" s="14" t="s">
        <v>4592</v>
      </c>
    </row>
    <row r="6946" spans="1:3" x14ac:dyDescent="0.25">
      <c r="A6946">
        <v>150009</v>
      </c>
      <c r="B6946" t="s">
        <v>4594</v>
      </c>
      <c r="C6946" s="14" t="s">
        <v>3773</v>
      </c>
    </row>
    <row r="6947" spans="1:3" x14ac:dyDescent="0.25">
      <c r="A6947">
        <v>150009</v>
      </c>
      <c r="B6947" t="s">
        <v>4594</v>
      </c>
      <c r="C6947" s="14" t="s">
        <v>3773</v>
      </c>
    </row>
    <row r="6948" spans="1:3" x14ac:dyDescent="0.25">
      <c r="A6948">
        <v>150009</v>
      </c>
      <c r="B6948" t="s">
        <v>4594</v>
      </c>
      <c r="C6948" s="14" t="s">
        <v>3773</v>
      </c>
    </row>
    <row r="6949" spans="1:3" x14ac:dyDescent="0.25">
      <c r="A6949">
        <v>150012</v>
      </c>
      <c r="B6949" t="s">
        <v>4595</v>
      </c>
      <c r="C6949" s="14" t="s">
        <v>2162</v>
      </c>
    </row>
    <row r="6950" spans="1:3" x14ac:dyDescent="0.25">
      <c r="A6950">
        <v>150012</v>
      </c>
      <c r="B6950" t="s">
        <v>4595</v>
      </c>
      <c r="C6950" s="14" t="s">
        <v>2162</v>
      </c>
    </row>
    <row r="6951" spans="1:3" x14ac:dyDescent="0.25">
      <c r="A6951">
        <v>150012</v>
      </c>
      <c r="B6951" t="s">
        <v>4595</v>
      </c>
      <c r="C6951" s="14" t="s">
        <v>2162</v>
      </c>
    </row>
    <row r="6952" spans="1:3" x14ac:dyDescent="0.25">
      <c r="A6952">
        <v>150014</v>
      </c>
      <c r="B6952" t="s">
        <v>4596</v>
      </c>
      <c r="C6952" s="14" t="s">
        <v>4597</v>
      </c>
    </row>
    <row r="6953" spans="1:3" x14ac:dyDescent="0.25">
      <c r="A6953">
        <v>150014</v>
      </c>
      <c r="B6953" t="s">
        <v>4596</v>
      </c>
      <c r="C6953" s="14" t="s">
        <v>4597</v>
      </c>
    </row>
    <row r="6954" spans="1:3" x14ac:dyDescent="0.25">
      <c r="A6954">
        <v>150014</v>
      </c>
      <c r="B6954" t="s">
        <v>4596</v>
      </c>
      <c r="C6954" s="14" t="s">
        <v>4597</v>
      </c>
    </row>
    <row r="6955" spans="1:3" x14ac:dyDescent="0.25">
      <c r="A6955">
        <v>150015</v>
      </c>
      <c r="B6955" t="s">
        <v>4598</v>
      </c>
      <c r="C6955" s="14" t="s">
        <v>4599</v>
      </c>
    </row>
    <row r="6956" spans="1:3" x14ac:dyDescent="0.25">
      <c r="A6956">
        <v>150015</v>
      </c>
      <c r="B6956" t="s">
        <v>4598</v>
      </c>
      <c r="C6956" s="14" t="s">
        <v>4599</v>
      </c>
    </row>
    <row r="6957" spans="1:3" x14ac:dyDescent="0.25">
      <c r="A6957">
        <v>150015</v>
      </c>
      <c r="B6957" t="s">
        <v>4598</v>
      </c>
      <c r="C6957" s="14" t="s">
        <v>4599</v>
      </c>
    </row>
    <row r="6958" spans="1:3" x14ac:dyDescent="0.25">
      <c r="A6958">
        <v>150016</v>
      </c>
      <c r="B6958" t="s">
        <v>4600</v>
      </c>
      <c r="C6958" s="14" t="s">
        <v>4599</v>
      </c>
    </row>
    <row r="6959" spans="1:3" x14ac:dyDescent="0.25">
      <c r="A6959">
        <v>150016</v>
      </c>
      <c r="B6959" t="s">
        <v>4600</v>
      </c>
      <c r="C6959" s="14" t="s">
        <v>4599</v>
      </c>
    </row>
    <row r="6960" spans="1:3" x14ac:dyDescent="0.25">
      <c r="A6960">
        <v>150016</v>
      </c>
      <c r="B6960" t="s">
        <v>4600</v>
      </c>
      <c r="C6960" s="14" t="s">
        <v>4599</v>
      </c>
    </row>
    <row r="6961" spans="1:3" x14ac:dyDescent="0.25">
      <c r="A6961">
        <v>150017</v>
      </c>
      <c r="B6961" t="s">
        <v>1433</v>
      </c>
      <c r="C6961" s="14" t="s">
        <v>4601</v>
      </c>
    </row>
    <row r="6962" spans="1:3" x14ac:dyDescent="0.25">
      <c r="A6962">
        <v>150017</v>
      </c>
      <c r="B6962" t="s">
        <v>1433</v>
      </c>
      <c r="C6962" s="14" t="s">
        <v>4601</v>
      </c>
    </row>
    <row r="6963" spans="1:3" x14ac:dyDescent="0.25">
      <c r="A6963">
        <v>150017</v>
      </c>
      <c r="B6963" t="s">
        <v>1433</v>
      </c>
      <c r="C6963" s="14" t="s">
        <v>4601</v>
      </c>
    </row>
    <row r="6964" spans="1:3" x14ac:dyDescent="0.25">
      <c r="A6964">
        <v>150018</v>
      </c>
      <c r="B6964" t="s">
        <v>4602</v>
      </c>
      <c r="C6964" s="14" t="s">
        <v>2033</v>
      </c>
    </row>
    <row r="6965" spans="1:3" x14ac:dyDescent="0.25">
      <c r="A6965">
        <v>150018</v>
      </c>
      <c r="B6965" t="s">
        <v>4602</v>
      </c>
      <c r="C6965" s="14" t="s">
        <v>2033</v>
      </c>
    </row>
    <row r="6966" spans="1:3" x14ac:dyDescent="0.25">
      <c r="A6966">
        <v>150018</v>
      </c>
      <c r="B6966" t="s">
        <v>4602</v>
      </c>
      <c r="C6966" s="14" t="s">
        <v>2033</v>
      </c>
    </row>
    <row r="6967" spans="1:3" x14ac:dyDescent="0.25">
      <c r="A6967">
        <v>150019</v>
      </c>
      <c r="B6967" t="s">
        <v>4603</v>
      </c>
      <c r="C6967" s="14" t="s">
        <v>2033</v>
      </c>
    </row>
    <row r="6968" spans="1:3" x14ac:dyDescent="0.25">
      <c r="A6968">
        <v>150019</v>
      </c>
      <c r="B6968" t="s">
        <v>4603</v>
      </c>
      <c r="C6968" s="14" t="s">
        <v>2033</v>
      </c>
    </row>
    <row r="6969" spans="1:3" x14ac:dyDescent="0.25">
      <c r="A6969">
        <v>150019</v>
      </c>
      <c r="B6969" t="s">
        <v>4603</v>
      </c>
      <c r="C6969" s="14" t="s">
        <v>2033</v>
      </c>
    </row>
    <row r="6970" spans="1:3" x14ac:dyDescent="0.25">
      <c r="A6970">
        <v>150020</v>
      </c>
      <c r="B6970" t="s">
        <v>4604</v>
      </c>
      <c r="C6970" s="14" t="s">
        <v>2033</v>
      </c>
    </row>
    <row r="6971" spans="1:3" x14ac:dyDescent="0.25">
      <c r="A6971">
        <v>150020</v>
      </c>
      <c r="B6971" t="s">
        <v>4604</v>
      </c>
      <c r="C6971" s="14" t="s">
        <v>2033</v>
      </c>
    </row>
    <row r="6972" spans="1:3" x14ac:dyDescent="0.25">
      <c r="A6972">
        <v>150020</v>
      </c>
      <c r="B6972" t="s">
        <v>4604</v>
      </c>
      <c r="C6972" s="14" t="s">
        <v>2033</v>
      </c>
    </row>
    <row r="6973" spans="1:3" x14ac:dyDescent="0.25">
      <c r="A6973">
        <v>150021</v>
      </c>
      <c r="B6973" t="s">
        <v>4605</v>
      </c>
      <c r="C6973" s="14" t="s">
        <v>2223</v>
      </c>
    </row>
    <row r="6974" spans="1:3" x14ac:dyDescent="0.25">
      <c r="A6974">
        <v>150021</v>
      </c>
      <c r="B6974" t="s">
        <v>4605</v>
      </c>
      <c r="C6974" s="14" t="s">
        <v>2223</v>
      </c>
    </row>
    <row r="6975" spans="1:3" x14ac:dyDescent="0.25">
      <c r="A6975">
        <v>150021</v>
      </c>
      <c r="B6975" t="s">
        <v>4605</v>
      </c>
      <c r="C6975" s="14" t="s">
        <v>2223</v>
      </c>
    </row>
    <row r="6976" spans="1:3" x14ac:dyDescent="0.25">
      <c r="A6976">
        <v>150022</v>
      </c>
      <c r="B6976" t="s">
        <v>3108</v>
      </c>
      <c r="C6976" s="14" t="s">
        <v>3037</v>
      </c>
    </row>
    <row r="6977" spans="1:3" x14ac:dyDescent="0.25">
      <c r="A6977">
        <v>150022</v>
      </c>
      <c r="B6977" t="s">
        <v>3108</v>
      </c>
      <c r="C6977" s="14" t="s">
        <v>3037</v>
      </c>
    </row>
    <row r="6978" spans="1:3" x14ac:dyDescent="0.25">
      <c r="A6978">
        <v>150022</v>
      </c>
      <c r="B6978" t="s">
        <v>3108</v>
      </c>
      <c r="C6978" s="14" t="s">
        <v>3037</v>
      </c>
    </row>
    <row r="6979" spans="1:3" x14ac:dyDescent="0.25">
      <c r="A6979">
        <v>150023</v>
      </c>
      <c r="B6979" t="s">
        <v>4606</v>
      </c>
      <c r="C6979" s="14" t="s">
        <v>2223</v>
      </c>
    </row>
    <row r="6980" spans="1:3" x14ac:dyDescent="0.25">
      <c r="A6980">
        <v>150023</v>
      </c>
      <c r="B6980" t="s">
        <v>4606</v>
      </c>
      <c r="C6980" s="14" t="s">
        <v>2223</v>
      </c>
    </row>
    <row r="6981" spans="1:3" x14ac:dyDescent="0.25">
      <c r="A6981">
        <v>150023</v>
      </c>
      <c r="B6981" t="s">
        <v>4606</v>
      </c>
      <c r="C6981" s="14" t="s">
        <v>2223</v>
      </c>
    </row>
    <row r="6982" spans="1:3" x14ac:dyDescent="0.25">
      <c r="A6982">
        <v>150024</v>
      </c>
      <c r="B6982" t="s">
        <v>1694</v>
      </c>
      <c r="C6982" s="14" t="s">
        <v>2809</v>
      </c>
    </row>
    <row r="6983" spans="1:3" x14ac:dyDescent="0.25">
      <c r="A6983">
        <v>150024</v>
      </c>
      <c r="B6983" t="s">
        <v>1694</v>
      </c>
      <c r="C6983" s="14" t="s">
        <v>2809</v>
      </c>
    </row>
    <row r="6984" spans="1:3" x14ac:dyDescent="0.25">
      <c r="A6984">
        <v>150024</v>
      </c>
      <c r="B6984" t="s">
        <v>1694</v>
      </c>
      <c r="C6984" s="14" t="s">
        <v>2809</v>
      </c>
    </row>
    <row r="6985" spans="1:3" x14ac:dyDescent="0.25">
      <c r="A6985">
        <v>150025</v>
      </c>
      <c r="B6985" t="s">
        <v>1681</v>
      </c>
      <c r="C6985" s="14" t="s">
        <v>2033</v>
      </c>
    </row>
    <row r="6986" spans="1:3" x14ac:dyDescent="0.25">
      <c r="A6986">
        <v>150025</v>
      </c>
      <c r="B6986" t="s">
        <v>1681</v>
      </c>
      <c r="C6986" s="14" t="s">
        <v>2033</v>
      </c>
    </row>
    <row r="6987" spans="1:3" x14ac:dyDescent="0.25">
      <c r="A6987">
        <v>150025</v>
      </c>
      <c r="B6987" t="s">
        <v>1681</v>
      </c>
      <c r="C6987" s="14" t="s">
        <v>2033</v>
      </c>
    </row>
    <row r="6988" spans="1:3" x14ac:dyDescent="0.25">
      <c r="A6988">
        <v>150025</v>
      </c>
      <c r="B6988" t="s">
        <v>1681</v>
      </c>
      <c r="C6988" s="14" t="s">
        <v>2033</v>
      </c>
    </row>
    <row r="6989" spans="1:3" x14ac:dyDescent="0.25">
      <c r="A6989">
        <v>150026</v>
      </c>
      <c r="B6989" t="s">
        <v>1404</v>
      </c>
      <c r="C6989" s="14" t="s">
        <v>2033</v>
      </c>
    </row>
    <row r="6990" spans="1:3" x14ac:dyDescent="0.25">
      <c r="A6990">
        <v>150026</v>
      </c>
      <c r="B6990" t="s">
        <v>1404</v>
      </c>
      <c r="C6990" s="14" t="s">
        <v>2033</v>
      </c>
    </row>
    <row r="6991" spans="1:3" x14ac:dyDescent="0.25">
      <c r="A6991">
        <v>150026</v>
      </c>
      <c r="B6991" t="s">
        <v>1404</v>
      </c>
      <c r="C6991" s="14" t="s">
        <v>2033</v>
      </c>
    </row>
    <row r="6992" spans="1:3" x14ac:dyDescent="0.25">
      <c r="A6992">
        <v>150026</v>
      </c>
      <c r="B6992" t="s">
        <v>1404</v>
      </c>
      <c r="C6992" s="14" t="s">
        <v>2033</v>
      </c>
    </row>
    <row r="6993" spans="1:3" x14ac:dyDescent="0.25">
      <c r="A6993">
        <v>150027</v>
      </c>
      <c r="B6993" t="s">
        <v>1230</v>
      </c>
      <c r="C6993" s="14" t="s">
        <v>2033</v>
      </c>
    </row>
    <row r="6994" spans="1:3" x14ac:dyDescent="0.25">
      <c r="A6994">
        <v>150027</v>
      </c>
      <c r="B6994" t="s">
        <v>1230</v>
      </c>
      <c r="C6994" s="14" t="s">
        <v>2033</v>
      </c>
    </row>
    <row r="6995" spans="1:3" x14ac:dyDescent="0.25">
      <c r="A6995">
        <v>150027</v>
      </c>
      <c r="B6995" t="s">
        <v>1230</v>
      </c>
      <c r="C6995" s="14" t="s">
        <v>2033</v>
      </c>
    </row>
    <row r="6996" spans="1:3" x14ac:dyDescent="0.25">
      <c r="A6996">
        <v>150028</v>
      </c>
      <c r="B6996" t="s">
        <v>1497</v>
      </c>
      <c r="C6996" s="14" t="s">
        <v>2033</v>
      </c>
    </row>
    <row r="6997" spans="1:3" x14ac:dyDescent="0.25">
      <c r="A6997">
        <v>150028</v>
      </c>
      <c r="B6997" t="s">
        <v>1497</v>
      </c>
      <c r="C6997" s="14" t="s">
        <v>2033</v>
      </c>
    </row>
    <row r="6998" spans="1:3" x14ac:dyDescent="0.25">
      <c r="A6998">
        <v>150028</v>
      </c>
      <c r="B6998" t="s">
        <v>1497</v>
      </c>
      <c r="C6998" s="14" t="s">
        <v>2033</v>
      </c>
    </row>
    <row r="6999" spans="1:3" x14ac:dyDescent="0.25">
      <c r="A6999">
        <v>150028</v>
      </c>
      <c r="B6999" t="s">
        <v>1497</v>
      </c>
      <c r="C6999" s="14" t="s">
        <v>2033</v>
      </c>
    </row>
    <row r="7000" spans="1:3" x14ac:dyDescent="0.25">
      <c r="A7000">
        <v>150029</v>
      </c>
      <c r="B7000" t="s">
        <v>1394</v>
      </c>
      <c r="C7000" s="14" t="s">
        <v>2033</v>
      </c>
    </row>
    <row r="7001" spans="1:3" x14ac:dyDescent="0.25">
      <c r="A7001">
        <v>150029</v>
      </c>
      <c r="B7001" t="s">
        <v>1394</v>
      </c>
      <c r="C7001" s="14" t="s">
        <v>2033</v>
      </c>
    </row>
    <row r="7002" spans="1:3" x14ac:dyDescent="0.25">
      <c r="A7002">
        <v>150029</v>
      </c>
      <c r="B7002" t="s">
        <v>1394</v>
      </c>
      <c r="C7002" s="14" t="s">
        <v>2033</v>
      </c>
    </row>
    <row r="7003" spans="1:3" x14ac:dyDescent="0.25">
      <c r="A7003">
        <v>150030</v>
      </c>
      <c r="B7003" t="s">
        <v>1434</v>
      </c>
      <c r="C7003" s="14" t="s">
        <v>4607</v>
      </c>
    </row>
    <row r="7004" spans="1:3" x14ac:dyDescent="0.25">
      <c r="A7004">
        <v>150030</v>
      </c>
      <c r="B7004" t="s">
        <v>1434</v>
      </c>
      <c r="C7004" s="14" t="s">
        <v>4607</v>
      </c>
    </row>
    <row r="7005" spans="1:3" x14ac:dyDescent="0.25">
      <c r="A7005">
        <v>150030</v>
      </c>
      <c r="B7005" t="s">
        <v>1434</v>
      </c>
      <c r="C7005" s="14" t="s">
        <v>4607</v>
      </c>
    </row>
    <row r="7006" spans="1:3" x14ac:dyDescent="0.25">
      <c r="A7006">
        <v>150031</v>
      </c>
      <c r="B7006" t="s">
        <v>4608</v>
      </c>
      <c r="C7006" s="14" t="s">
        <v>4572</v>
      </c>
    </row>
    <row r="7007" spans="1:3" x14ac:dyDescent="0.25">
      <c r="A7007">
        <v>150031</v>
      </c>
      <c r="B7007" t="s">
        <v>4608</v>
      </c>
      <c r="C7007" s="14" t="s">
        <v>4572</v>
      </c>
    </row>
    <row r="7008" spans="1:3" x14ac:dyDescent="0.25">
      <c r="A7008">
        <v>150031</v>
      </c>
      <c r="B7008" t="s">
        <v>4608</v>
      </c>
      <c r="C7008" s="14" t="s">
        <v>4572</v>
      </c>
    </row>
    <row r="7009" spans="1:3" x14ac:dyDescent="0.25">
      <c r="A7009">
        <v>150031</v>
      </c>
      <c r="B7009" t="s">
        <v>4608</v>
      </c>
      <c r="C7009" s="14" t="s">
        <v>4572</v>
      </c>
    </row>
    <row r="7010" spans="1:3" x14ac:dyDescent="0.25">
      <c r="A7010">
        <v>150032</v>
      </c>
      <c r="B7010" t="s">
        <v>4609</v>
      </c>
      <c r="C7010" s="14" t="s">
        <v>4572</v>
      </c>
    </row>
    <row r="7011" spans="1:3" x14ac:dyDescent="0.25">
      <c r="A7011">
        <v>150032</v>
      </c>
      <c r="B7011" t="s">
        <v>4609</v>
      </c>
      <c r="C7011" s="14" t="s">
        <v>4572</v>
      </c>
    </row>
    <row r="7012" spans="1:3" x14ac:dyDescent="0.25">
      <c r="A7012">
        <v>150032</v>
      </c>
      <c r="B7012" t="s">
        <v>4609</v>
      </c>
      <c r="C7012" s="14" t="s">
        <v>4572</v>
      </c>
    </row>
    <row r="7013" spans="1:3" x14ac:dyDescent="0.25">
      <c r="A7013">
        <v>150033</v>
      </c>
      <c r="B7013" t="s">
        <v>1675</v>
      </c>
      <c r="C7013" s="14" t="s">
        <v>4572</v>
      </c>
    </row>
    <row r="7014" spans="1:3" x14ac:dyDescent="0.25">
      <c r="A7014">
        <v>150033</v>
      </c>
      <c r="B7014" t="s">
        <v>1675</v>
      </c>
      <c r="C7014" s="14" t="s">
        <v>4572</v>
      </c>
    </row>
    <row r="7015" spans="1:3" x14ac:dyDescent="0.25">
      <c r="A7015">
        <v>150033</v>
      </c>
      <c r="B7015" t="s">
        <v>1675</v>
      </c>
      <c r="C7015" s="14" t="s">
        <v>4572</v>
      </c>
    </row>
    <row r="7016" spans="1:3" x14ac:dyDescent="0.25">
      <c r="A7016">
        <v>150034</v>
      </c>
      <c r="B7016" t="s">
        <v>1231</v>
      </c>
      <c r="C7016" s="14" t="s">
        <v>4607</v>
      </c>
    </row>
    <row r="7017" spans="1:3" x14ac:dyDescent="0.25">
      <c r="A7017">
        <v>150034</v>
      </c>
      <c r="B7017" t="s">
        <v>1231</v>
      </c>
      <c r="C7017" s="14" t="s">
        <v>4607</v>
      </c>
    </row>
    <row r="7018" spans="1:3" x14ac:dyDescent="0.25">
      <c r="A7018">
        <v>150034</v>
      </c>
      <c r="B7018" t="s">
        <v>1231</v>
      </c>
      <c r="C7018" s="14" t="s">
        <v>4607</v>
      </c>
    </row>
    <row r="7019" spans="1:3" x14ac:dyDescent="0.25">
      <c r="A7019">
        <v>150036</v>
      </c>
      <c r="B7019" t="s">
        <v>4610</v>
      </c>
      <c r="C7019" s="14" t="s">
        <v>2013</v>
      </c>
    </row>
    <row r="7020" spans="1:3" x14ac:dyDescent="0.25">
      <c r="A7020">
        <v>150036</v>
      </c>
      <c r="B7020" t="s">
        <v>4610</v>
      </c>
      <c r="C7020" s="14" t="s">
        <v>2013</v>
      </c>
    </row>
    <row r="7021" spans="1:3" x14ac:dyDescent="0.25">
      <c r="A7021">
        <v>150036</v>
      </c>
      <c r="B7021" t="s">
        <v>4610</v>
      </c>
      <c r="C7021" s="14" t="s">
        <v>2013</v>
      </c>
    </row>
    <row r="7022" spans="1:3" x14ac:dyDescent="0.25">
      <c r="A7022">
        <v>150040</v>
      </c>
      <c r="B7022" t="s">
        <v>4611</v>
      </c>
      <c r="C7022" s="14" t="s">
        <v>2033</v>
      </c>
    </row>
    <row r="7023" spans="1:3" x14ac:dyDescent="0.25">
      <c r="A7023">
        <v>150040</v>
      </c>
      <c r="B7023" t="s">
        <v>4611</v>
      </c>
      <c r="C7023" s="14" t="s">
        <v>2033</v>
      </c>
    </row>
    <row r="7024" spans="1:3" x14ac:dyDescent="0.25">
      <c r="A7024">
        <v>150040</v>
      </c>
      <c r="B7024" t="s">
        <v>4611</v>
      </c>
      <c r="C7024" s="14" t="s">
        <v>2033</v>
      </c>
    </row>
    <row r="7025" spans="1:3" x14ac:dyDescent="0.25">
      <c r="A7025">
        <v>150041</v>
      </c>
      <c r="B7025" t="s">
        <v>4612</v>
      </c>
      <c r="C7025" s="14"/>
    </row>
    <row r="7026" spans="1:3" x14ac:dyDescent="0.25">
      <c r="A7026">
        <v>150041</v>
      </c>
      <c r="B7026" t="s">
        <v>4612</v>
      </c>
      <c r="C7026" s="14"/>
    </row>
    <row r="7027" spans="1:3" x14ac:dyDescent="0.25">
      <c r="A7027">
        <v>150042</v>
      </c>
      <c r="B7027" t="s">
        <v>4613</v>
      </c>
      <c r="C7027" s="14" t="s">
        <v>4614</v>
      </c>
    </row>
    <row r="7028" spans="1:3" x14ac:dyDescent="0.25">
      <c r="A7028">
        <v>150042</v>
      </c>
      <c r="B7028" t="s">
        <v>4613</v>
      </c>
      <c r="C7028" s="14" t="s">
        <v>4614</v>
      </c>
    </row>
    <row r="7029" spans="1:3" x14ac:dyDescent="0.25">
      <c r="A7029">
        <v>150042</v>
      </c>
      <c r="B7029" t="s">
        <v>4613</v>
      </c>
      <c r="C7029" s="14" t="s">
        <v>4614</v>
      </c>
    </row>
    <row r="7030" spans="1:3" x14ac:dyDescent="0.25">
      <c r="A7030">
        <v>150043</v>
      </c>
      <c r="B7030" t="s">
        <v>1197</v>
      </c>
      <c r="C7030" s="14"/>
    </row>
    <row r="7031" spans="1:3" x14ac:dyDescent="0.25">
      <c r="A7031">
        <v>150043</v>
      </c>
      <c r="B7031" t="s">
        <v>1197</v>
      </c>
      <c r="C7031" s="14" t="s">
        <v>2804</v>
      </c>
    </row>
    <row r="7032" spans="1:3" x14ac:dyDescent="0.25">
      <c r="A7032">
        <v>150044</v>
      </c>
      <c r="B7032" t="s">
        <v>4615</v>
      </c>
      <c r="C7032" s="14" t="s">
        <v>4616</v>
      </c>
    </row>
    <row r="7033" spans="1:3" x14ac:dyDescent="0.25">
      <c r="A7033">
        <v>150044</v>
      </c>
      <c r="B7033" t="s">
        <v>4615</v>
      </c>
      <c r="C7033" s="14" t="s">
        <v>4616</v>
      </c>
    </row>
    <row r="7034" spans="1:3" x14ac:dyDescent="0.25">
      <c r="A7034">
        <v>150044</v>
      </c>
      <c r="B7034" t="s">
        <v>4615</v>
      </c>
      <c r="C7034" s="14" t="s">
        <v>4616</v>
      </c>
    </row>
    <row r="7035" spans="1:3" x14ac:dyDescent="0.25">
      <c r="A7035">
        <v>150045</v>
      </c>
      <c r="B7035" t="s">
        <v>4617</v>
      </c>
      <c r="C7035" s="14" t="s">
        <v>2223</v>
      </c>
    </row>
    <row r="7036" spans="1:3" x14ac:dyDescent="0.25">
      <c r="A7036">
        <v>150045</v>
      </c>
      <c r="B7036" t="s">
        <v>4617</v>
      </c>
      <c r="C7036" s="14" t="s">
        <v>2223</v>
      </c>
    </row>
    <row r="7037" spans="1:3" x14ac:dyDescent="0.25">
      <c r="A7037">
        <v>150045</v>
      </c>
      <c r="B7037" t="s">
        <v>4617</v>
      </c>
      <c r="C7037" s="14" t="s">
        <v>2223</v>
      </c>
    </row>
    <row r="7038" spans="1:3" x14ac:dyDescent="0.25">
      <c r="A7038">
        <v>150045</v>
      </c>
      <c r="B7038" t="s">
        <v>4617</v>
      </c>
      <c r="C7038" s="14" t="s">
        <v>2223</v>
      </c>
    </row>
    <row r="7039" spans="1:3" x14ac:dyDescent="0.25">
      <c r="A7039">
        <v>150047</v>
      </c>
      <c r="B7039" t="s">
        <v>4618</v>
      </c>
      <c r="C7039" s="14" t="s">
        <v>2223</v>
      </c>
    </row>
    <row r="7040" spans="1:3" x14ac:dyDescent="0.25">
      <c r="A7040">
        <v>150047</v>
      </c>
      <c r="B7040" t="s">
        <v>4618</v>
      </c>
      <c r="C7040" s="14" t="s">
        <v>2223</v>
      </c>
    </row>
    <row r="7041" spans="1:3" x14ac:dyDescent="0.25">
      <c r="A7041">
        <v>150047</v>
      </c>
      <c r="B7041" t="s">
        <v>4618</v>
      </c>
      <c r="C7041" s="14" t="s">
        <v>2223</v>
      </c>
    </row>
    <row r="7042" spans="1:3" x14ac:dyDescent="0.25">
      <c r="A7042">
        <v>150047</v>
      </c>
      <c r="B7042" t="s">
        <v>4618</v>
      </c>
      <c r="C7042" s="14" t="s">
        <v>2223</v>
      </c>
    </row>
    <row r="7043" spans="1:3" x14ac:dyDescent="0.25">
      <c r="A7043">
        <v>150048</v>
      </c>
      <c r="B7043" t="s">
        <v>4619</v>
      </c>
      <c r="C7043" s="14" t="s">
        <v>2223</v>
      </c>
    </row>
    <row r="7044" spans="1:3" x14ac:dyDescent="0.25">
      <c r="A7044">
        <v>150048</v>
      </c>
      <c r="B7044" t="s">
        <v>4619</v>
      </c>
      <c r="C7044" s="14" t="s">
        <v>2223</v>
      </c>
    </row>
    <row r="7045" spans="1:3" x14ac:dyDescent="0.25">
      <c r="A7045">
        <v>150048</v>
      </c>
      <c r="B7045" t="s">
        <v>4619</v>
      </c>
      <c r="C7045" s="14" t="s">
        <v>2223</v>
      </c>
    </row>
    <row r="7046" spans="1:3" x14ac:dyDescent="0.25">
      <c r="A7046">
        <v>150048</v>
      </c>
      <c r="B7046" t="s">
        <v>4619</v>
      </c>
      <c r="C7046" s="14" t="s">
        <v>2223</v>
      </c>
    </row>
    <row r="7047" spans="1:3" x14ac:dyDescent="0.25">
      <c r="A7047">
        <v>150049</v>
      </c>
      <c r="B7047" t="s">
        <v>3084</v>
      </c>
      <c r="C7047" s="14" t="s">
        <v>2223</v>
      </c>
    </row>
    <row r="7048" spans="1:3" x14ac:dyDescent="0.25">
      <c r="A7048">
        <v>150049</v>
      </c>
      <c r="B7048" t="s">
        <v>3084</v>
      </c>
      <c r="C7048" s="14"/>
    </row>
    <row r="7049" spans="1:3" x14ac:dyDescent="0.25">
      <c r="A7049">
        <v>150050</v>
      </c>
      <c r="B7049" t="s">
        <v>4620</v>
      </c>
      <c r="C7049" s="14" t="s">
        <v>2223</v>
      </c>
    </row>
    <row r="7050" spans="1:3" x14ac:dyDescent="0.25">
      <c r="A7050">
        <v>150050</v>
      </c>
      <c r="B7050" t="s">
        <v>4620</v>
      </c>
      <c r="C7050" s="14" t="s">
        <v>2223</v>
      </c>
    </row>
    <row r="7051" spans="1:3" x14ac:dyDescent="0.25">
      <c r="A7051">
        <v>150050</v>
      </c>
      <c r="B7051" t="s">
        <v>4620</v>
      </c>
      <c r="C7051" s="14" t="s">
        <v>2223</v>
      </c>
    </row>
    <row r="7052" spans="1:3" x14ac:dyDescent="0.25">
      <c r="A7052">
        <v>150050</v>
      </c>
      <c r="B7052" t="s">
        <v>4620</v>
      </c>
      <c r="C7052" s="14" t="s">
        <v>2223</v>
      </c>
    </row>
    <row r="7053" spans="1:3" x14ac:dyDescent="0.25">
      <c r="A7053">
        <v>150051</v>
      </c>
      <c r="B7053" t="s">
        <v>4621</v>
      </c>
      <c r="C7053" s="14" t="s">
        <v>3073</v>
      </c>
    </row>
    <row r="7054" spans="1:3" x14ac:dyDescent="0.25">
      <c r="A7054">
        <v>150051</v>
      </c>
      <c r="B7054" t="s">
        <v>4621</v>
      </c>
      <c r="C7054" s="14" t="s">
        <v>3073</v>
      </c>
    </row>
    <row r="7055" spans="1:3" x14ac:dyDescent="0.25">
      <c r="A7055">
        <v>150051</v>
      </c>
      <c r="B7055" t="s">
        <v>4621</v>
      </c>
      <c r="C7055" s="14" t="s">
        <v>3073</v>
      </c>
    </row>
    <row r="7056" spans="1:3" x14ac:dyDescent="0.25">
      <c r="A7056">
        <v>150051</v>
      </c>
      <c r="B7056" t="s">
        <v>4621</v>
      </c>
      <c r="C7056" s="14" t="s">
        <v>3073</v>
      </c>
    </row>
    <row r="7057" spans="1:3" x14ac:dyDescent="0.25">
      <c r="A7057">
        <v>150052</v>
      </c>
      <c r="B7057" t="s">
        <v>4622</v>
      </c>
      <c r="C7057" s="14" t="s">
        <v>2536</v>
      </c>
    </row>
    <row r="7058" spans="1:3" x14ac:dyDescent="0.25">
      <c r="A7058">
        <v>150052</v>
      </c>
      <c r="B7058" t="s">
        <v>4622</v>
      </c>
      <c r="C7058" s="14" t="s">
        <v>2536</v>
      </c>
    </row>
    <row r="7059" spans="1:3" x14ac:dyDescent="0.25">
      <c r="A7059">
        <v>150052</v>
      </c>
      <c r="B7059" t="s">
        <v>4622</v>
      </c>
      <c r="C7059" s="14" t="s">
        <v>2536</v>
      </c>
    </row>
    <row r="7060" spans="1:3" x14ac:dyDescent="0.25">
      <c r="A7060">
        <v>150052</v>
      </c>
      <c r="B7060" t="s">
        <v>4622</v>
      </c>
      <c r="C7060" s="14" t="s">
        <v>2536</v>
      </c>
    </row>
    <row r="7061" spans="1:3" x14ac:dyDescent="0.25">
      <c r="A7061">
        <v>150053</v>
      </c>
      <c r="B7061" t="s">
        <v>4623</v>
      </c>
      <c r="C7061" s="14"/>
    </row>
    <row r="7062" spans="1:3" x14ac:dyDescent="0.25">
      <c r="A7062">
        <v>150053</v>
      </c>
      <c r="B7062" t="s">
        <v>4623</v>
      </c>
      <c r="C7062" s="14" t="s">
        <v>2536</v>
      </c>
    </row>
    <row r="7063" spans="1:3" x14ac:dyDescent="0.25">
      <c r="A7063">
        <v>150053</v>
      </c>
      <c r="B7063" t="s">
        <v>4623</v>
      </c>
      <c r="C7063" s="14"/>
    </row>
    <row r="7064" spans="1:3" x14ac:dyDescent="0.25">
      <c r="A7064">
        <v>150053</v>
      </c>
      <c r="B7064" t="s">
        <v>4623</v>
      </c>
      <c r="C7064" s="14"/>
    </row>
    <row r="7065" spans="1:3" x14ac:dyDescent="0.25">
      <c r="A7065">
        <v>150054</v>
      </c>
      <c r="B7065" t="s">
        <v>4624</v>
      </c>
      <c r="C7065" s="14" t="s">
        <v>2536</v>
      </c>
    </row>
    <row r="7066" spans="1:3" x14ac:dyDescent="0.25">
      <c r="A7066">
        <v>150054</v>
      </c>
      <c r="B7066" t="s">
        <v>4624</v>
      </c>
      <c r="C7066" s="14" t="s">
        <v>2536</v>
      </c>
    </row>
    <row r="7067" spans="1:3" x14ac:dyDescent="0.25">
      <c r="A7067">
        <v>150054</v>
      </c>
      <c r="B7067" t="s">
        <v>4624</v>
      </c>
      <c r="C7067" s="14" t="s">
        <v>2536</v>
      </c>
    </row>
    <row r="7068" spans="1:3" x14ac:dyDescent="0.25">
      <c r="A7068">
        <v>150054</v>
      </c>
      <c r="B7068" t="s">
        <v>4624</v>
      </c>
      <c r="C7068" s="14" t="s">
        <v>2536</v>
      </c>
    </row>
    <row r="7069" spans="1:3" x14ac:dyDescent="0.25">
      <c r="A7069">
        <v>150055</v>
      </c>
      <c r="B7069" t="s">
        <v>4625</v>
      </c>
      <c r="C7069" s="14" t="s">
        <v>2536</v>
      </c>
    </row>
    <row r="7070" spans="1:3" x14ac:dyDescent="0.25">
      <c r="A7070">
        <v>150055</v>
      </c>
      <c r="B7070" t="s">
        <v>4625</v>
      </c>
      <c r="C7070" s="14" t="s">
        <v>2536</v>
      </c>
    </row>
    <row r="7071" spans="1:3" x14ac:dyDescent="0.25">
      <c r="A7071">
        <v>150055</v>
      </c>
      <c r="B7071" t="s">
        <v>4625</v>
      </c>
      <c r="C7071" s="14" t="s">
        <v>2536</v>
      </c>
    </row>
    <row r="7072" spans="1:3" x14ac:dyDescent="0.25">
      <c r="A7072">
        <v>150055</v>
      </c>
      <c r="B7072" t="s">
        <v>4625</v>
      </c>
      <c r="C7072" s="14" t="s">
        <v>2536</v>
      </c>
    </row>
    <row r="7073" spans="1:3" x14ac:dyDescent="0.25">
      <c r="A7073">
        <v>150056</v>
      </c>
      <c r="B7073" t="s">
        <v>4626</v>
      </c>
      <c r="C7073" s="14" t="s">
        <v>2536</v>
      </c>
    </row>
    <row r="7074" spans="1:3" x14ac:dyDescent="0.25">
      <c r="A7074">
        <v>150056</v>
      </c>
      <c r="B7074" t="s">
        <v>4626</v>
      </c>
      <c r="C7074" s="14" t="s">
        <v>2536</v>
      </c>
    </row>
    <row r="7075" spans="1:3" x14ac:dyDescent="0.25">
      <c r="A7075">
        <v>150056</v>
      </c>
      <c r="B7075" t="s">
        <v>4626</v>
      </c>
      <c r="C7075" s="14" t="s">
        <v>2536</v>
      </c>
    </row>
    <row r="7076" spans="1:3" x14ac:dyDescent="0.25">
      <c r="A7076">
        <v>150056</v>
      </c>
      <c r="B7076" t="s">
        <v>4626</v>
      </c>
      <c r="C7076" s="14" t="s">
        <v>2536</v>
      </c>
    </row>
    <row r="7077" spans="1:3" x14ac:dyDescent="0.25">
      <c r="A7077">
        <v>150057</v>
      </c>
      <c r="B7077" t="s">
        <v>4627</v>
      </c>
      <c r="C7077" s="14" t="s">
        <v>2536</v>
      </c>
    </row>
    <row r="7078" spans="1:3" x14ac:dyDescent="0.25">
      <c r="A7078">
        <v>150057</v>
      </c>
      <c r="B7078" t="s">
        <v>4627</v>
      </c>
      <c r="C7078" s="14" t="s">
        <v>2536</v>
      </c>
    </row>
    <row r="7079" spans="1:3" x14ac:dyDescent="0.25">
      <c r="A7079">
        <v>150057</v>
      </c>
      <c r="B7079" t="s">
        <v>4627</v>
      </c>
      <c r="C7079" s="14" t="s">
        <v>2536</v>
      </c>
    </row>
    <row r="7080" spans="1:3" x14ac:dyDescent="0.25">
      <c r="A7080">
        <v>150057</v>
      </c>
      <c r="B7080" t="s">
        <v>4627</v>
      </c>
      <c r="C7080" s="14" t="s">
        <v>2536</v>
      </c>
    </row>
    <row r="7081" spans="1:3" x14ac:dyDescent="0.25">
      <c r="A7081">
        <v>150058</v>
      </c>
      <c r="B7081" t="s">
        <v>3072</v>
      </c>
      <c r="C7081" s="14" t="s">
        <v>3087</v>
      </c>
    </row>
    <row r="7082" spans="1:3" x14ac:dyDescent="0.25">
      <c r="A7082">
        <v>150058</v>
      </c>
      <c r="B7082" t="s">
        <v>3072</v>
      </c>
      <c r="C7082" s="14"/>
    </row>
    <row r="7083" spans="1:3" x14ac:dyDescent="0.25">
      <c r="A7083">
        <v>150059</v>
      </c>
      <c r="B7083" t="s">
        <v>4628</v>
      </c>
      <c r="C7083" s="14" t="s">
        <v>3073</v>
      </c>
    </row>
    <row r="7084" spans="1:3" x14ac:dyDescent="0.25">
      <c r="A7084">
        <v>150059</v>
      </c>
      <c r="B7084" t="s">
        <v>4628</v>
      </c>
      <c r="C7084" s="14" t="s">
        <v>3073</v>
      </c>
    </row>
    <row r="7085" spans="1:3" x14ac:dyDescent="0.25">
      <c r="A7085">
        <v>150059</v>
      </c>
      <c r="B7085" t="s">
        <v>4628</v>
      </c>
      <c r="C7085" s="14" t="s">
        <v>3073</v>
      </c>
    </row>
    <row r="7086" spans="1:3" x14ac:dyDescent="0.25">
      <c r="A7086">
        <v>150059</v>
      </c>
      <c r="B7086" t="s">
        <v>4628</v>
      </c>
      <c r="C7086" s="14" t="s">
        <v>3073</v>
      </c>
    </row>
    <row r="7087" spans="1:3" x14ac:dyDescent="0.25">
      <c r="A7087">
        <v>150060</v>
      </c>
      <c r="B7087" t="s">
        <v>3086</v>
      </c>
      <c r="C7087" s="14" t="s">
        <v>3087</v>
      </c>
    </row>
    <row r="7088" spans="1:3" x14ac:dyDescent="0.25">
      <c r="A7088">
        <v>150060</v>
      </c>
      <c r="B7088" t="s">
        <v>3086</v>
      </c>
      <c r="C7088" s="14"/>
    </row>
    <row r="7089" spans="1:3" x14ac:dyDescent="0.25">
      <c r="A7089">
        <v>150061</v>
      </c>
      <c r="B7089" t="s">
        <v>3036</v>
      </c>
      <c r="C7089" s="14" t="s">
        <v>3073</v>
      </c>
    </row>
    <row r="7090" spans="1:3" x14ac:dyDescent="0.25">
      <c r="A7090">
        <v>150061</v>
      </c>
      <c r="B7090" t="s">
        <v>3036</v>
      </c>
      <c r="C7090" s="14" t="s">
        <v>3073</v>
      </c>
    </row>
    <row r="7091" spans="1:3" x14ac:dyDescent="0.25">
      <c r="A7091">
        <v>150061</v>
      </c>
      <c r="B7091" t="s">
        <v>3036</v>
      </c>
      <c r="C7091" s="14" t="s">
        <v>3073</v>
      </c>
    </row>
    <row r="7092" spans="1:3" x14ac:dyDescent="0.25">
      <c r="A7092">
        <v>150061</v>
      </c>
      <c r="B7092" t="s">
        <v>3036</v>
      </c>
      <c r="C7092" s="14" t="s">
        <v>3073</v>
      </c>
    </row>
    <row r="7093" spans="1:3" x14ac:dyDescent="0.25">
      <c r="A7093">
        <v>150062</v>
      </c>
      <c r="B7093" t="s">
        <v>1555</v>
      </c>
      <c r="C7093" s="14" t="s">
        <v>3073</v>
      </c>
    </row>
    <row r="7094" spans="1:3" x14ac:dyDescent="0.25">
      <c r="A7094">
        <v>150062</v>
      </c>
      <c r="B7094" t="s">
        <v>1555</v>
      </c>
      <c r="C7094" s="14" t="s">
        <v>3073</v>
      </c>
    </row>
    <row r="7095" spans="1:3" x14ac:dyDescent="0.25">
      <c r="A7095">
        <v>150062</v>
      </c>
      <c r="B7095" t="s">
        <v>1555</v>
      </c>
      <c r="C7095" s="14" t="s">
        <v>3073</v>
      </c>
    </row>
    <row r="7096" spans="1:3" x14ac:dyDescent="0.25">
      <c r="A7096">
        <v>150062</v>
      </c>
      <c r="B7096" t="s">
        <v>1555</v>
      </c>
      <c r="C7096" s="14" t="s">
        <v>3073</v>
      </c>
    </row>
    <row r="7097" spans="1:3" x14ac:dyDescent="0.25">
      <c r="A7097">
        <v>150063</v>
      </c>
      <c r="B7097" t="s">
        <v>4629</v>
      </c>
      <c r="C7097" s="14" t="s">
        <v>2536</v>
      </c>
    </row>
    <row r="7098" spans="1:3" x14ac:dyDescent="0.25">
      <c r="A7098">
        <v>150063</v>
      </c>
      <c r="B7098" t="s">
        <v>4629</v>
      </c>
      <c r="C7098" s="14" t="s">
        <v>2536</v>
      </c>
    </row>
    <row r="7099" spans="1:3" x14ac:dyDescent="0.25">
      <c r="A7099">
        <v>150063</v>
      </c>
      <c r="B7099" t="s">
        <v>4629</v>
      </c>
      <c r="C7099" s="14" t="s">
        <v>2536</v>
      </c>
    </row>
    <row r="7100" spans="1:3" x14ac:dyDescent="0.25">
      <c r="A7100">
        <v>150063</v>
      </c>
      <c r="B7100" t="s">
        <v>4629</v>
      </c>
      <c r="C7100" s="14" t="s">
        <v>2536</v>
      </c>
    </row>
    <row r="7101" spans="1:3" x14ac:dyDescent="0.25">
      <c r="A7101">
        <v>150064</v>
      </c>
      <c r="B7101" t="s">
        <v>3077</v>
      </c>
      <c r="C7101" s="14" t="s">
        <v>2536</v>
      </c>
    </row>
    <row r="7102" spans="1:3" x14ac:dyDescent="0.25">
      <c r="A7102">
        <v>150064</v>
      </c>
      <c r="B7102" t="s">
        <v>3077</v>
      </c>
      <c r="C7102" s="14" t="s">
        <v>2536</v>
      </c>
    </row>
    <row r="7103" spans="1:3" x14ac:dyDescent="0.25">
      <c r="A7103">
        <v>150064</v>
      </c>
      <c r="B7103" t="s">
        <v>3077</v>
      </c>
      <c r="C7103" s="14" t="s">
        <v>2536</v>
      </c>
    </row>
    <row r="7104" spans="1:3" x14ac:dyDescent="0.25">
      <c r="A7104">
        <v>150064</v>
      </c>
      <c r="B7104" t="s">
        <v>3077</v>
      </c>
      <c r="C7104" s="14" t="s">
        <v>2536</v>
      </c>
    </row>
    <row r="7105" spans="1:3" x14ac:dyDescent="0.25">
      <c r="A7105">
        <v>150065</v>
      </c>
      <c r="B7105" t="s">
        <v>4630</v>
      </c>
      <c r="C7105" s="14" t="s">
        <v>2536</v>
      </c>
    </row>
    <row r="7106" spans="1:3" x14ac:dyDescent="0.25">
      <c r="A7106">
        <v>150065</v>
      </c>
      <c r="B7106" t="s">
        <v>4630</v>
      </c>
      <c r="C7106" s="14" t="s">
        <v>2536</v>
      </c>
    </row>
    <row r="7107" spans="1:3" x14ac:dyDescent="0.25">
      <c r="A7107">
        <v>150065</v>
      </c>
      <c r="B7107" t="s">
        <v>4630</v>
      </c>
      <c r="C7107" s="14" t="s">
        <v>2536</v>
      </c>
    </row>
    <row r="7108" spans="1:3" x14ac:dyDescent="0.25">
      <c r="A7108">
        <v>150065</v>
      </c>
      <c r="B7108" t="s">
        <v>4630</v>
      </c>
      <c r="C7108" s="14" t="s">
        <v>2536</v>
      </c>
    </row>
    <row r="7109" spans="1:3" x14ac:dyDescent="0.25">
      <c r="A7109">
        <v>150066</v>
      </c>
      <c r="B7109" t="s">
        <v>4631</v>
      </c>
      <c r="C7109" s="14" t="s">
        <v>3073</v>
      </c>
    </row>
    <row r="7110" spans="1:3" x14ac:dyDescent="0.25">
      <c r="A7110">
        <v>150066</v>
      </c>
      <c r="B7110" t="s">
        <v>4631</v>
      </c>
      <c r="C7110" s="14" t="s">
        <v>3073</v>
      </c>
    </row>
    <row r="7111" spans="1:3" x14ac:dyDescent="0.25">
      <c r="A7111">
        <v>150066</v>
      </c>
      <c r="B7111" t="s">
        <v>4631</v>
      </c>
      <c r="C7111" s="14" t="s">
        <v>3073</v>
      </c>
    </row>
    <row r="7112" spans="1:3" x14ac:dyDescent="0.25">
      <c r="A7112">
        <v>150066</v>
      </c>
      <c r="B7112" t="s">
        <v>4631</v>
      </c>
      <c r="C7112" s="14" t="s">
        <v>3073</v>
      </c>
    </row>
    <row r="7113" spans="1:3" x14ac:dyDescent="0.25">
      <c r="A7113">
        <v>150070</v>
      </c>
      <c r="B7113" t="s">
        <v>4632</v>
      </c>
      <c r="C7113" s="14"/>
    </row>
    <row r="7114" spans="1:3" x14ac:dyDescent="0.25">
      <c r="A7114">
        <v>150070</v>
      </c>
      <c r="B7114" t="s">
        <v>4632</v>
      </c>
      <c r="C7114" s="14"/>
    </row>
    <row r="7115" spans="1:3" x14ac:dyDescent="0.25">
      <c r="A7115">
        <v>150070</v>
      </c>
      <c r="B7115" t="s">
        <v>4632</v>
      </c>
      <c r="C7115" s="14"/>
    </row>
    <row r="7116" spans="1:3" x14ac:dyDescent="0.25">
      <c r="A7116">
        <v>150070</v>
      </c>
      <c r="B7116" t="s">
        <v>4632</v>
      </c>
      <c r="C7116" s="14" t="s">
        <v>2223</v>
      </c>
    </row>
    <row r="7117" spans="1:3" x14ac:dyDescent="0.25">
      <c r="A7117">
        <v>150071</v>
      </c>
      <c r="B7117" t="s">
        <v>3089</v>
      </c>
      <c r="C7117" s="14" t="s">
        <v>3037</v>
      </c>
    </row>
    <row r="7118" spans="1:3" x14ac:dyDescent="0.25">
      <c r="A7118">
        <v>150071</v>
      </c>
      <c r="B7118" t="s">
        <v>3089</v>
      </c>
      <c r="C7118" s="14"/>
    </row>
    <row r="7119" spans="1:3" x14ac:dyDescent="0.25">
      <c r="A7119">
        <v>150074</v>
      </c>
      <c r="B7119" t="s">
        <v>1436</v>
      </c>
      <c r="C7119" s="14" t="s">
        <v>2223</v>
      </c>
    </row>
    <row r="7120" spans="1:3" x14ac:dyDescent="0.25">
      <c r="A7120">
        <v>150074</v>
      </c>
      <c r="B7120" t="s">
        <v>1436</v>
      </c>
      <c r="C7120" s="14" t="s">
        <v>2223</v>
      </c>
    </row>
    <row r="7121" spans="1:3" x14ac:dyDescent="0.25">
      <c r="A7121">
        <v>150074</v>
      </c>
      <c r="B7121" t="s">
        <v>1436</v>
      </c>
      <c r="C7121" s="14" t="s">
        <v>2223</v>
      </c>
    </row>
    <row r="7122" spans="1:3" x14ac:dyDescent="0.25">
      <c r="A7122">
        <v>150074</v>
      </c>
      <c r="B7122" t="s">
        <v>1436</v>
      </c>
      <c r="C7122" s="14" t="s">
        <v>2223</v>
      </c>
    </row>
    <row r="7123" spans="1:3" x14ac:dyDescent="0.25">
      <c r="A7123">
        <v>150075</v>
      </c>
      <c r="B7123" t="s">
        <v>4633</v>
      </c>
      <c r="C7123" s="14" t="s">
        <v>2223</v>
      </c>
    </row>
    <row r="7124" spans="1:3" x14ac:dyDescent="0.25">
      <c r="A7124">
        <v>150075</v>
      </c>
      <c r="B7124" t="s">
        <v>4633</v>
      </c>
      <c r="C7124" s="14" t="s">
        <v>2223</v>
      </c>
    </row>
    <row r="7125" spans="1:3" x14ac:dyDescent="0.25">
      <c r="A7125">
        <v>150075</v>
      </c>
      <c r="B7125" t="s">
        <v>4633</v>
      </c>
      <c r="C7125" s="14" t="s">
        <v>2223</v>
      </c>
    </row>
    <row r="7126" spans="1:3" x14ac:dyDescent="0.25">
      <c r="A7126">
        <v>150075</v>
      </c>
      <c r="B7126" t="s">
        <v>4633</v>
      </c>
      <c r="C7126" s="14" t="s">
        <v>2223</v>
      </c>
    </row>
    <row r="7127" spans="1:3" x14ac:dyDescent="0.25">
      <c r="A7127">
        <v>150076</v>
      </c>
      <c r="B7127" t="s">
        <v>4634</v>
      </c>
      <c r="C7127" s="14" t="s">
        <v>2223</v>
      </c>
    </row>
    <row r="7128" spans="1:3" x14ac:dyDescent="0.25">
      <c r="A7128">
        <v>150076</v>
      </c>
      <c r="B7128" t="s">
        <v>4634</v>
      </c>
      <c r="C7128" s="14" t="s">
        <v>2223</v>
      </c>
    </row>
    <row r="7129" spans="1:3" x14ac:dyDescent="0.25">
      <c r="A7129">
        <v>150076</v>
      </c>
      <c r="B7129" t="s">
        <v>4634</v>
      </c>
      <c r="C7129" s="14" t="s">
        <v>2223</v>
      </c>
    </row>
    <row r="7130" spans="1:3" x14ac:dyDescent="0.25">
      <c r="A7130">
        <v>150076</v>
      </c>
      <c r="B7130" t="s">
        <v>4634</v>
      </c>
      <c r="C7130" s="14" t="s">
        <v>2223</v>
      </c>
    </row>
    <row r="7131" spans="1:3" x14ac:dyDescent="0.25">
      <c r="A7131">
        <v>150077</v>
      </c>
      <c r="B7131" t="s">
        <v>4635</v>
      </c>
      <c r="C7131" s="14" t="s">
        <v>3037</v>
      </c>
    </row>
    <row r="7132" spans="1:3" x14ac:dyDescent="0.25">
      <c r="A7132">
        <v>150077</v>
      </c>
      <c r="B7132" t="s">
        <v>4635</v>
      </c>
      <c r="C7132" s="14"/>
    </row>
    <row r="7133" spans="1:3" x14ac:dyDescent="0.25">
      <c r="A7133">
        <v>150078</v>
      </c>
      <c r="B7133" t="s">
        <v>1677</v>
      </c>
      <c r="C7133" s="14" t="s">
        <v>2223</v>
      </c>
    </row>
    <row r="7134" spans="1:3" x14ac:dyDescent="0.25">
      <c r="A7134">
        <v>150078</v>
      </c>
      <c r="B7134" t="s">
        <v>1677</v>
      </c>
      <c r="C7134" s="14" t="s">
        <v>2223</v>
      </c>
    </row>
    <row r="7135" spans="1:3" x14ac:dyDescent="0.25">
      <c r="A7135">
        <v>150078</v>
      </c>
      <c r="B7135" t="s">
        <v>1677</v>
      </c>
      <c r="C7135" s="14" t="s">
        <v>2223</v>
      </c>
    </row>
    <row r="7136" spans="1:3" x14ac:dyDescent="0.25">
      <c r="A7136">
        <v>150078</v>
      </c>
      <c r="B7136" t="s">
        <v>1677</v>
      </c>
      <c r="C7136" s="14" t="s">
        <v>2223</v>
      </c>
    </row>
    <row r="7137" spans="1:3" x14ac:dyDescent="0.25">
      <c r="A7137">
        <v>150079</v>
      </c>
      <c r="B7137" t="s">
        <v>1676</v>
      </c>
      <c r="C7137" s="14" t="s">
        <v>2223</v>
      </c>
    </row>
    <row r="7138" spans="1:3" x14ac:dyDescent="0.25">
      <c r="A7138">
        <v>150079</v>
      </c>
      <c r="B7138" t="s">
        <v>1676</v>
      </c>
      <c r="C7138" s="14"/>
    </row>
    <row r="7139" spans="1:3" x14ac:dyDescent="0.25">
      <c r="A7139">
        <v>150080</v>
      </c>
      <c r="B7139" t="s">
        <v>1516</v>
      </c>
      <c r="C7139" s="14" t="s">
        <v>3037</v>
      </c>
    </row>
    <row r="7140" spans="1:3" x14ac:dyDescent="0.25">
      <c r="A7140">
        <v>150080</v>
      </c>
      <c r="B7140" t="s">
        <v>1516</v>
      </c>
      <c r="C7140" s="14" t="s">
        <v>3037</v>
      </c>
    </row>
    <row r="7141" spans="1:3" x14ac:dyDescent="0.25">
      <c r="A7141">
        <v>150080</v>
      </c>
      <c r="B7141" t="s">
        <v>1516</v>
      </c>
      <c r="C7141" s="14" t="s">
        <v>3037</v>
      </c>
    </row>
    <row r="7142" spans="1:3" x14ac:dyDescent="0.25">
      <c r="A7142">
        <v>150080</v>
      </c>
      <c r="B7142" t="s">
        <v>1516</v>
      </c>
      <c r="C7142" s="14" t="s">
        <v>3037</v>
      </c>
    </row>
    <row r="7143" spans="1:3" x14ac:dyDescent="0.25">
      <c r="A7143">
        <v>150081</v>
      </c>
      <c r="B7143" t="s">
        <v>3135</v>
      </c>
      <c r="C7143" s="14" t="s">
        <v>3037</v>
      </c>
    </row>
    <row r="7144" spans="1:3" x14ac:dyDescent="0.25">
      <c r="A7144">
        <v>150081</v>
      </c>
      <c r="B7144" t="s">
        <v>3135</v>
      </c>
      <c r="C7144" s="14" t="s">
        <v>3037</v>
      </c>
    </row>
    <row r="7145" spans="1:3" x14ac:dyDescent="0.25">
      <c r="A7145">
        <v>150081</v>
      </c>
      <c r="B7145" t="s">
        <v>3135</v>
      </c>
      <c r="C7145" s="14" t="s">
        <v>3037</v>
      </c>
    </row>
    <row r="7146" spans="1:3" x14ac:dyDescent="0.25">
      <c r="A7146">
        <v>150082</v>
      </c>
      <c r="B7146" t="s">
        <v>4636</v>
      </c>
      <c r="C7146" s="14" t="s">
        <v>2223</v>
      </c>
    </row>
    <row r="7147" spans="1:3" x14ac:dyDescent="0.25">
      <c r="A7147">
        <v>150082</v>
      </c>
      <c r="B7147" t="s">
        <v>4636</v>
      </c>
      <c r="C7147" s="14" t="s">
        <v>2223</v>
      </c>
    </row>
    <row r="7148" spans="1:3" x14ac:dyDescent="0.25">
      <c r="A7148">
        <v>150082</v>
      </c>
      <c r="B7148" t="s">
        <v>4636</v>
      </c>
      <c r="C7148" s="14" t="s">
        <v>2223</v>
      </c>
    </row>
    <row r="7149" spans="1:3" x14ac:dyDescent="0.25">
      <c r="A7149">
        <v>150082</v>
      </c>
      <c r="B7149" t="s">
        <v>4636</v>
      </c>
      <c r="C7149" s="14" t="s">
        <v>2223</v>
      </c>
    </row>
    <row r="7150" spans="1:3" x14ac:dyDescent="0.25">
      <c r="A7150">
        <v>150083</v>
      </c>
      <c r="B7150" t="s">
        <v>1838</v>
      </c>
      <c r="C7150" s="14"/>
    </row>
    <row r="7151" spans="1:3" x14ac:dyDescent="0.25">
      <c r="A7151">
        <v>150083</v>
      </c>
      <c r="B7151" t="s">
        <v>1838</v>
      </c>
      <c r="C7151" s="14"/>
    </row>
    <row r="7152" spans="1:3" x14ac:dyDescent="0.25">
      <c r="A7152">
        <v>150084</v>
      </c>
      <c r="B7152" t="s">
        <v>1558</v>
      </c>
      <c r="C7152" s="14" t="s">
        <v>2013</v>
      </c>
    </row>
    <row r="7153" spans="1:3" x14ac:dyDescent="0.25">
      <c r="A7153">
        <v>150084</v>
      </c>
      <c r="B7153" t="s">
        <v>1558</v>
      </c>
      <c r="C7153" s="14" t="s">
        <v>2013</v>
      </c>
    </row>
    <row r="7154" spans="1:3" x14ac:dyDescent="0.25">
      <c r="A7154">
        <v>150084</v>
      </c>
      <c r="B7154" t="s">
        <v>1558</v>
      </c>
      <c r="C7154" s="14" t="s">
        <v>2013</v>
      </c>
    </row>
    <row r="7155" spans="1:3" x14ac:dyDescent="0.25">
      <c r="A7155">
        <v>150084</v>
      </c>
      <c r="B7155" t="s">
        <v>1558</v>
      </c>
      <c r="C7155" s="14" t="s">
        <v>2013</v>
      </c>
    </row>
    <row r="7156" spans="1:3" x14ac:dyDescent="0.25">
      <c r="A7156">
        <v>150085</v>
      </c>
      <c r="B7156" t="s">
        <v>1559</v>
      </c>
      <c r="C7156" s="14" t="s">
        <v>2013</v>
      </c>
    </row>
    <row r="7157" spans="1:3" x14ac:dyDescent="0.25">
      <c r="A7157">
        <v>150085</v>
      </c>
      <c r="B7157" t="s">
        <v>1559</v>
      </c>
      <c r="C7157" s="14" t="s">
        <v>2013</v>
      </c>
    </row>
    <row r="7158" spans="1:3" x14ac:dyDescent="0.25">
      <c r="A7158">
        <v>150085</v>
      </c>
      <c r="B7158" t="s">
        <v>1559</v>
      </c>
      <c r="C7158" s="14" t="s">
        <v>2013</v>
      </c>
    </row>
    <row r="7159" spans="1:3" x14ac:dyDescent="0.25">
      <c r="A7159">
        <v>150085</v>
      </c>
      <c r="B7159" t="s">
        <v>1559</v>
      </c>
      <c r="C7159" s="14" t="s">
        <v>2013</v>
      </c>
    </row>
    <row r="7160" spans="1:3" x14ac:dyDescent="0.25">
      <c r="A7160">
        <v>150086</v>
      </c>
      <c r="B7160" t="s">
        <v>1232</v>
      </c>
      <c r="C7160" s="14" t="s">
        <v>2013</v>
      </c>
    </row>
    <row r="7161" spans="1:3" x14ac:dyDescent="0.25">
      <c r="A7161">
        <v>150086</v>
      </c>
      <c r="B7161" t="s">
        <v>1232</v>
      </c>
      <c r="C7161" s="14" t="s">
        <v>2013</v>
      </c>
    </row>
    <row r="7162" spans="1:3" x14ac:dyDescent="0.25">
      <c r="A7162">
        <v>150086</v>
      </c>
      <c r="B7162" t="s">
        <v>1232</v>
      </c>
      <c r="C7162" s="14" t="s">
        <v>2013</v>
      </c>
    </row>
    <row r="7163" spans="1:3" x14ac:dyDescent="0.25">
      <c r="A7163">
        <v>150086</v>
      </c>
      <c r="B7163" t="s">
        <v>1232</v>
      </c>
      <c r="C7163" s="14" t="s">
        <v>2013</v>
      </c>
    </row>
    <row r="7164" spans="1:3" x14ac:dyDescent="0.25">
      <c r="A7164">
        <v>150087</v>
      </c>
      <c r="B7164" t="s">
        <v>1390</v>
      </c>
      <c r="C7164" s="14" t="s">
        <v>2013</v>
      </c>
    </row>
    <row r="7165" spans="1:3" x14ac:dyDescent="0.25">
      <c r="A7165">
        <v>150087</v>
      </c>
      <c r="B7165" t="s">
        <v>1390</v>
      </c>
      <c r="C7165" s="14" t="s">
        <v>2013</v>
      </c>
    </row>
    <row r="7166" spans="1:3" x14ac:dyDescent="0.25">
      <c r="A7166">
        <v>150087</v>
      </c>
      <c r="B7166" t="s">
        <v>1390</v>
      </c>
      <c r="C7166" s="14" t="s">
        <v>2013</v>
      </c>
    </row>
    <row r="7167" spans="1:3" x14ac:dyDescent="0.25">
      <c r="A7167">
        <v>150087</v>
      </c>
      <c r="B7167" t="s">
        <v>1390</v>
      </c>
      <c r="C7167" s="14" t="s">
        <v>2013</v>
      </c>
    </row>
    <row r="7168" spans="1:3" x14ac:dyDescent="0.25">
      <c r="A7168">
        <v>150088</v>
      </c>
      <c r="B7168" t="s">
        <v>4637</v>
      </c>
      <c r="C7168" s="14" t="s">
        <v>2748</v>
      </c>
    </row>
    <row r="7169" spans="1:3" x14ac:dyDescent="0.25">
      <c r="A7169">
        <v>150088</v>
      </c>
      <c r="B7169" t="s">
        <v>4637</v>
      </c>
      <c r="C7169" s="14" t="s">
        <v>2748</v>
      </c>
    </row>
    <row r="7170" spans="1:3" x14ac:dyDescent="0.25">
      <c r="A7170">
        <v>150088</v>
      </c>
      <c r="B7170" t="s">
        <v>4637</v>
      </c>
      <c r="C7170" s="14" t="s">
        <v>2748</v>
      </c>
    </row>
    <row r="7171" spans="1:3" x14ac:dyDescent="0.25">
      <c r="A7171">
        <v>150088</v>
      </c>
      <c r="B7171" t="s">
        <v>4637</v>
      </c>
      <c r="C7171" s="14" t="s">
        <v>2748</v>
      </c>
    </row>
    <row r="7172" spans="1:3" x14ac:dyDescent="0.25">
      <c r="A7172">
        <v>150089</v>
      </c>
      <c r="B7172" t="s">
        <v>1398</v>
      </c>
      <c r="C7172" s="14" t="s">
        <v>4572</v>
      </c>
    </row>
    <row r="7173" spans="1:3" x14ac:dyDescent="0.25">
      <c r="A7173">
        <v>150089</v>
      </c>
      <c r="B7173" t="s">
        <v>1398</v>
      </c>
      <c r="C7173" s="14" t="s">
        <v>4572</v>
      </c>
    </row>
    <row r="7174" spans="1:3" x14ac:dyDescent="0.25">
      <c r="A7174">
        <v>150089</v>
      </c>
      <c r="B7174" t="s">
        <v>1398</v>
      </c>
      <c r="C7174" s="14" t="s">
        <v>4572</v>
      </c>
    </row>
    <row r="7175" spans="1:3" x14ac:dyDescent="0.25">
      <c r="A7175">
        <v>150089</v>
      </c>
      <c r="B7175" t="s">
        <v>1398</v>
      </c>
      <c r="C7175" s="14" t="s">
        <v>4572</v>
      </c>
    </row>
    <row r="7176" spans="1:3" x14ac:dyDescent="0.25">
      <c r="A7176">
        <v>150091</v>
      </c>
      <c r="B7176" t="s">
        <v>4638</v>
      </c>
      <c r="C7176" s="14" t="s">
        <v>4639</v>
      </c>
    </row>
    <row r="7177" spans="1:3" x14ac:dyDescent="0.25">
      <c r="A7177">
        <v>150091</v>
      </c>
      <c r="B7177" t="s">
        <v>4638</v>
      </c>
      <c r="C7177" s="14" t="s">
        <v>4639</v>
      </c>
    </row>
    <row r="7178" spans="1:3" x14ac:dyDescent="0.25">
      <c r="A7178">
        <v>150091</v>
      </c>
      <c r="B7178" t="s">
        <v>4638</v>
      </c>
      <c r="C7178" s="14" t="s">
        <v>4639</v>
      </c>
    </row>
    <row r="7179" spans="1:3" x14ac:dyDescent="0.25">
      <c r="A7179">
        <v>150091</v>
      </c>
      <c r="B7179" t="s">
        <v>4638</v>
      </c>
      <c r="C7179" s="14" t="s">
        <v>4639</v>
      </c>
    </row>
    <row r="7180" spans="1:3" x14ac:dyDescent="0.25">
      <c r="A7180">
        <v>150092</v>
      </c>
      <c r="B7180" t="s">
        <v>4640</v>
      </c>
      <c r="C7180" s="14" t="s">
        <v>3073</v>
      </c>
    </row>
    <row r="7181" spans="1:3" x14ac:dyDescent="0.25">
      <c r="A7181">
        <v>150092</v>
      </c>
      <c r="B7181" t="s">
        <v>4640</v>
      </c>
      <c r="C7181" s="14" t="s">
        <v>3073</v>
      </c>
    </row>
    <row r="7182" spans="1:3" x14ac:dyDescent="0.25">
      <c r="A7182">
        <v>150092</v>
      </c>
      <c r="B7182" t="s">
        <v>4640</v>
      </c>
      <c r="C7182" s="14" t="s">
        <v>3073</v>
      </c>
    </row>
    <row r="7183" spans="1:3" x14ac:dyDescent="0.25">
      <c r="A7183">
        <v>150092</v>
      </c>
      <c r="B7183" t="s">
        <v>4640</v>
      </c>
      <c r="C7183" s="14" t="s">
        <v>3073</v>
      </c>
    </row>
    <row r="7184" spans="1:3" x14ac:dyDescent="0.25">
      <c r="A7184">
        <v>150093</v>
      </c>
      <c r="B7184" t="s">
        <v>1566</v>
      </c>
      <c r="C7184" s="14"/>
    </row>
    <row r="7185" spans="1:3" x14ac:dyDescent="0.25">
      <c r="A7185">
        <v>150093</v>
      </c>
      <c r="B7185" t="s">
        <v>1566</v>
      </c>
      <c r="C7185" s="14"/>
    </row>
    <row r="7186" spans="1:3" x14ac:dyDescent="0.25">
      <c r="A7186">
        <v>150094</v>
      </c>
      <c r="B7186" t="s">
        <v>4641</v>
      </c>
      <c r="C7186" s="14"/>
    </row>
    <row r="7187" spans="1:3" x14ac:dyDescent="0.25">
      <c r="A7187">
        <v>150094</v>
      </c>
      <c r="B7187" t="s">
        <v>4641</v>
      </c>
      <c r="C7187" s="14" t="s">
        <v>2223</v>
      </c>
    </row>
    <row r="7188" spans="1:3" x14ac:dyDescent="0.25">
      <c r="A7188">
        <v>150095</v>
      </c>
      <c r="B7188" t="s">
        <v>4642</v>
      </c>
      <c r="C7188" s="14" t="s">
        <v>2517</v>
      </c>
    </row>
    <row r="7189" spans="1:3" x14ac:dyDescent="0.25">
      <c r="A7189">
        <v>150095</v>
      </c>
      <c r="B7189" t="s">
        <v>4642</v>
      </c>
      <c r="C7189" s="14" t="s">
        <v>2517</v>
      </c>
    </row>
    <row r="7190" spans="1:3" x14ac:dyDescent="0.25">
      <c r="A7190">
        <v>150095</v>
      </c>
      <c r="B7190" t="s">
        <v>4642</v>
      </c>
      <c r="C7190" s="14" t="s">
        <v>2517</v>
      </c>
    </row>
    <row r="7191" spans="1:3" x14ac:dyDescent="0.25">
      <c r="A7191">
        <v>150095</v>
      </c>
      <c r="B7191" t="s">
        <v>4642</v>
      </c>
      <c r="C7191" s="14" t="s">
        <v>2517</v>
      </c>
    </row>
    <row r="7192" spans="1:3" x14ac:dyDescent="0.25">
      <c r="A7192">
        <v>150096</v>
      </c>
      <c r="B7192" t="s">
        <v>4643</v>
      </c>
      <c r="C7192" s="14" t="s">
        <v>2065</v>
      </c>
    </row>
    <row r="7193" spans="1:3" x14ac:dyDescent="0.25">
      <c r="A7193">
        <v>150096</v>
      </c>
      <c r="B7193" t="s">
        <v>4643</v>
      </c>
      <c r="C7193" s="14" t="s">
        <v>2065</v>
      </c>
    </row>
    <row r="7194" spans="1:3" x14ac:dyDescent="0.25">
      <c r="A7194">
        <v>150096</v>
      </c>
      <c r="B7194" t="s">
        <v>4643</v>
      </c>
      <c r="C7194" s="14" t="s">
        <v>2065</v>
      </c>
    </row>
    <row r="7195" spans="1:3" x14ac:dyDescent="0.25">
      <c r="A7195">
        <v>150096</v>
      </c>
      <c r="B7195" t="s">
        <v>4643</v>
      </c>
      <c r="C7195" s="14" t="s">
        <v>2065</v>
      </c>
    </row>
    <row r="7196" spans="1:3" x14ac:dyDescent="0.25">
      <c r="A7196">
        <v>150097</v>
      </c>
      <c r="B7196" t="s">
        <v>4642</v>
      </c>
      <c r="C7196" s="14" t="s">
        <v>2033</v>
      </c>
    </row>
    <row r="7197" spans="1:3" x14ac:dyDescent="0.25">
      <c r="A7197">
        <v>150098</v>
      </c>
      <c r="B7197" t="s">
        <v>4644</v>
      </c>
      <c r="C7197" s="14" t="s">
        <v>2517</v>
      </c>
    </row>
    <row r="7198" spans="1:3" x14ac:dyDescent="0.25">
      <c r="A7198">
        <v>150098</v>
      </c>
      <c r="B7198" t="s">
        <v>4644</v>
      </c>
      <c r="C7198" s="14" t="s">
        <v>2517</v>
      </c>
    </row>
    <row r="7199" spans="1:3" x14ac:dyDescent="0.25">
      <c r="A7199">
        <v>150098</v>
      </c>
      <c r="B7199" t="s">
        <v>4644</v>
      </c>
      <c r="C7199" s="14" t="s">
        <v>2517</v>
      </c>
    </row>
    <row r="7200" spans="1:3" x14ac:dyDescent="0.25">
      <c r="A7200">
        <v>150098</v>
      </c>
      <c r="B7200" t="s">
        <v>4644</v>
      </c>
      <c r="C7200" s="14" t="s">
        <v>2517</v>
      </c>
    </row>
    <row r="7201" spans="1:3" x14ac:dyDescent="0.25">
      <c r="A7201">
        <v>150099</v>
      </c>
      <c r="B7201" t="s">
        <v>4645</v>
      </c>
      <c r="C7201" s="14" t="s">
        <v>2809</v>
      </c>
    </row>
    <row r="7202" spans="1:3" x14ac:dyDescent="0.25">
      <c r="A7202">
        <v>150099</v>
      </c>
      <c r="B7202" t="s">
        <v>4645</v>
      </c>
      <c r="C7202" s="14" t="s">
        <v>2809</v>
      </c>
    </row>
    <row r="7203" spans="1:3" x14ac:dyDescent="0.25">
      <c r="A7203">
        <v>150099</v>
      </c>
      <c r="B7203" t="s">
        <v>4645</v>
      </c>
      <c r="C7203" s="14" t="s">
        <v>2809</v>
      </c>
    </row>
    <row r="7204" spans="1:3" x14ac:dyDescent="0.25">
      <c r="A7204">
        <v>150099</v>
      </c>
      <c r="B7204" t="s">
        <v>4645</v>
      </c>
      <c r="C7204" s="14" t="s">
        <v>2809</v>
      </c>
    </row>
    <row r="7205" spans="1:3" x14ac:dyDescent="0.25">
      <c r="A7205">
        <v>150100</v>
      </c>
      <c r="B7205" t="s">
        <v>4646</v>
      </c>
      <c r="C7205" s="14" t="s">
        <v>2007</v>
      </c>
    </row>
    <row r="7206" spans="1:3" x14ac:dyDescent="0.25">
      <c r="A7206">
        <v>150100</v>
      </c>
      <c r="B7206" t="s">
        <v>4646</v>
      </c>
      <c r="C7206" s="14" t="s">
        <v>2007</v>
      </c>
    </row>
    <row r="7207" spans="1:3" x14ac:dyDescent="0.25">
      <c r="A7207">
        <v>150100</v>
      </c>
      <c r="B7207" t="s">
        <v>4646</v>
      </c>
      <c r="C7207" s="14" t="s">
        <v>2007</v>
      </c>
    </row>
    <row r="7208" spans="1:3" x14ac:dyDescent="0.25">
      <c r="A7208">
        <v>150100</v>
      </c>
      <c r="B7208" t="s">
        <v>4646</v>
      </c>
      <c r="C7208" s="14" t="s">
        <v>2007</v>
      </c>
    </row>
    <row r="7209" spans="1:3" x14ac:dyDescent="0.25">
      <c r="A7209">
        <v>150102</v>
      </c>
      <c r="B7209" t="s">
        <v>1567</v>
      </c>
      <c r="C7209" s="14" t="s">
        <v>2033</v>
      </c>
    </row>
    <row r="7210" spans="1:3" x14ac:dyDescent="0.25">
      <c r="A7210">
        <v>150102</v>
      </c>
      <c r="B7210" t="s">
        <v>1567</v>
      </c>
      <c r="C7210" s="14" t="s">
        <v>2033</v>
      </c>
    </row>
    <row r="7211" spans="1:3" x14ac:dyDescent="0.25">
      <c r="A7211">
        <v>150102</v>
      </c>
      <c r="B7211" t="s">
        <v>1567</v>
      </c>
      <c r="C7211" s="14" t="s">
        <v>2033</v>
      </c>
    </row>
    <row r="7212" spans="1:3" x14ac:dyDescent="0.25">
      <c r="A7212">
        <v>150102</v>
      </c>
      <c r="B7212" t="s">
        <v>1567</v>
      </c>
      <c r="C7212" s="14" t="s">
        <v>2033</v>
      </c>
    </row>
    <row r="7213" spans="1:3" x14ac:dyDescent="0.25">
      <c r="A7213">
        <v>150104</v>
      </c>
      <c r="B7213" t="s">
        <v>4647</v>
      </c>
      <c r="C7213" s="14" t="s">
        <v>4648</v>
      </c>
    </row>
    <row r="7214" spans="1:3" x14ac:dyDescent="0.25">
      <c r="A7214">
        <v>150104</v>
      </c>
      <c r="B7214" t="s">
        <v>4647</v>
      </c>
      <c r="C7214" s="14" t="s">
        <v>4648</v>
      </c>
    </row>
    <row r="7215" spans="1:3" x14ac:dyDescent="0.25">
      <c r="A7215">
        <v>150104</v>
      </c>
      <c r="B7215" t="s">
        <v>4647</v>
      </c>
      <c r="C7215" s="14" t="s">
        <v>4648</v>
      </c>
    </row>
    <row r="7216" spans="1:3" x14ac:dyDescent="0.25">
      <c r="A7216">
        <v>150104</v>
      </c>
      <c r="B7216" t="s">
        <v>4647</v>
      </c>
      <c r="C7216" s="14" t="s">
        <v>4648</v>
      </c>
    </row>
    <row r="7217" spans="1:3" x14ac:dyDescent="0.25">
      <c r="A7217">
        <v>150105</v>
      </c>
      <c r="B7217" t="s">
        <v>4649</v>
      </c>
      <c r="C7217" s="14" t="s">
        <v>4648</v>
      </c>
    </row>
    <row r="7218" spans="1:3" x14ac:dyDescent="0.25">
      <c r="A7218">
        <v>150105</v>
      </c>
      <c r="B7218" t="s">
        <v>4649</v>
      </c>
      <c r="C7218" s="14" t="s">
        <v>4648</v>
      </c>
    </row>
    <row r="7219" spans="1:3" x14ac:dyDescent="0.25">
      <c r="A7219">
        <v>150105</v>
      </c>
      <c r="B7219" t="s">
        <v>4649</v>
      </c>
      <c r="C7219" s="14" t="s">
        <v>4648</v>
      </c>
    </row>
    <row r="7220" spans="1:3" x14ac:dyDescent="0.25">
      <c r="A7220">
        <v>150105</v>
      </c>
      <c r="B7220" t="s">
        <v>4649</v>
      </c>
      <c r="C7220" s="14" t="s">
        <v>4648</v>
      </c>
    </row>
    <row r="7221" spans="1:3" x14ac:dyDescent="0.25">
      <c r="A7221">
        <v>150106</v>
      </c>
      <c r="B7221" t="s">
        <v>1222</v>
      </c>
      <c r="C7221" s="14" t="s">
        <v>4648</v>
      </c>
    </row>
    <row r="7222" spans="1:3" x14ac:dyDescent="0.25">
      <c r="A7222">
        <v>150106</v>
      </c>
      <c r="B7222" t="s">
        <v>1222</v>
      </c>
      <c r="C7222" s="14" t="s">
        <v>4648</v>
      </c>
    </row>
    <row r="7223" spans="1:3" x14ac:dyDescent="0.25">
      <c r="A7223">
        <v>150106</v>
      </c>
      <c r="B7223" t="s">
        <v>1222</v>
      </c>
      <c r="C7223" s="14" t="s">
        <v>4648</v>
      </c>
    </row>
    <row r="7224" spans="1:3" x14ac:dyDescent="0.25">
      <c r="A7224">
        <v>150106</v>
      </c>
      <c r="B7224" t="s">
        <v>1222</v>
      </c>
      <c r="C7224" s="14" t="s">
        <v>4648</v>
      </c>
    </row>
    <row r="7225" spans="1:3" x14ac:dyDescent="0.25">
      <c r="A7225">
        <v>150107</v>
      </c>
      <c r="B7225" t="s">
        <v>4650</v>
      </c>
      <c r="C7225" s="14" t="s">
        <v>4648</v>
      </c>
    </row>
    <row r="7226" spans="1:3" x14ac:dyDescent="0.25">
      <c r="A7226">
        <v>150107</v>
      </c>
      <c r="B7226" t="s">
        <v>4650</v>
      </c>
      <c r="C7226" s="14" t="s">
        <v>4648</v>
      </c>
    </row>
    <row r="7227" spans="1:3" x14ac:dyDescent="0.25">
      <c r="A7227">
        <v>150107</v>
      </c>
      <c r="B7227" t="s">
        <v>4650</v>
      </c>
      <c r="C7227" s="14" t="s">
        <v>4648</v>
      </c>
    </row>
    <row r="7228" spans="1:3" x14ac:dyDescent="0.25">
      <c r="A7228">
        <v>150107</v>
      </c>
      <c r="B7228" t="s">
        <v>4650</v>
      </c>
      <c r="C7228" s="14" t="s">
        <v>4648</v>
      </c>
    </row>
    <row r="7229" spans="1:3" x14ac:dyDescent="0.25">
      <c r="A7229">
        <v>150108</v>
      </c>
      <c r="B7229" t="s">
        <v>4651</v>
      </c>
      <c r="C7229" s="14" t="s">
        <v>4648</v>
      </c>
    </row>
    <row r="7230" spans="1:3" x14ac:dyDescent="0.25">
      <c r="A7230">
        <v>150108</v>
      </c>
      <c r="B7230" t="s">
        <v>4651</v>
      </c>
      <c r="C7230" s="14" t="s">
        <v>4648</v>
      </c>
    </row>
    <row r="7231" spans="1:3" x14ac:dyDescent="0.25">
      <c r="A7231">
        <v>150108</v>
      </c>
      <c r="B7231" t="s">
        <v>4651</v>
      </c>
      <c r="C7231" s="14" t="s">
        <v>4648</v>
      </c>
    </row>
    <row r="7232" spans="1:3" x14ac:dyDescent="0.25">
      <c r="A7232">
        <v>150108</v>
      </c>
      <c r="B7232" t="s">
        <v>4651</v>
      </c>
      <c r="C7232" s="14" t="s">
        <v>4648</v>
      </c>
    </row>
    <row r="7233" spans="1:3" x14ac:dyDescent="0.25">
      <c r="A7233">
        <v>150109</v>
      </c>
      <c r="B7233" t="s">
        <v>4652</v>
      </c>
      <c r="C7233" s="14" t="s">
        <v>4648</v>
      </c>
    </row>
    <row r="7234" spans="1:3" x14ac:dyDescent="0.25">
      <c r="A7234">
        <v>150109</v>
      </c>
      <c r="B7234" t="s">
        <v>4652</v>
      </c>
      <c r="C7234" s="14" t="s">
        <v>4648</v>
      </c>
    </row>
    <row r="7235" spans="1:3" x14ac:dyDescent="0.25">
      <c r="A7235">
        <v>150109</v>
      </c>
      <c r="B7235" t="s">
        <v>4652</v>
      </c>
      <c r="C7235" s="14" t="s">
        <v>4648</v>
      </c>
    </row>
    <row r="7236" spans="1:3" x14ac:dyDescent="0.25">
      <c r="A7236">
        <v>150109</v>
      </c>
      <c r="B7236" t="s">
        <v>4652</v>
      </c>
      <c r="C7236" s="14" t="s">
        <v>4648</v>
      </c>
    </row>
    <row r="7237" spans="1:3" x14ac:dyDescent="0.25">
      <c r="A7237">
        <v>150111</v>
      </c>
      <c r="B7237" t="s">
        <v>4653</v>
      </c>
      <c r="C7237" s="14" t="s">
        <v>2013</v>
      </c>
    </row>
    <row r="7238" spans="1:3" x14ac:dyDescent="0.25">
      <c r="A7238">
        <v>150111</v>
      </c>
      <c r="B7238" t="s">
        <v>4653</v>
      </c>
      <c r="C7238" s="14" t="s">
        <v>2013</v>
      </c>
    </row>
    <row r="7239" spans="1:3" x14ac:dyDescent="0.25">
      <c r="A7239">
        <v>150111</v>
      </c>
      <c r="B7239" t="s">
        <v>4653</v>
      </c>
      <c r="C7239" s="14" t="s">
        <v>2013</v>
      </c>
    </row>
    <row r="7240" spans="1:3" x14ac:dyDescent="0.25">
      <c r="A7240">
        <v>150111</v>
      </c>
      <c r="B7240" t="s">
        <v>4653</v>
      </c>
      <c r="C7240" s="14" t="s">
        <v>2013</v>
      </c>
    </row>
    <row r="7241" spans="1:3" x14ac:dyDescent="0.25">
      <c r="A7241">
        <v>150114</v>
      </c>
      <c r="B7241" t="s">
        <v>4654</v>
      </c>
      <c r="C7241" s="14" t="s">
        <v>2103</v>
      </c>
    </row>
    <row r="7242" spans="1:3" x14ac:dyDescent="0.25">
      <c r="A7242">
        <v>150115</v>
      </c>
      <c r="B7242" t="s">
        <v>1437</v>
      </c>
      <c r="C7242" s="14" t="s">
        <v>4655</v>
      </c>
    </row>
    <row r="7243" spans="1:3" x14ac:dyDescent="0.25">
      <c r="A7243">
        <v>150115</v>
      </c>
      <c r="B7243" t="s">
        <v>1437</v>
      </c>
      <c r="C7243" s="14" t="s">
        <v>4655</v>
      </c>
    </row>
    <row r="7244" spans="1:3" x14ac:dyDescent="0.25">
      <c r="A7244">
        <v>150115</v>
      </c>
      <c r="B7244" t="s">
        <v>1437</v>
      </c>
      <c r="C7244" s="14" t="s">
        <v>4655</v>
      </c>
    </row>
    <row r="7245" spans="1:3" x14ac:dyDescent="0.25">
      <c r="A7245">
        <v>150115</v>
      </c>
      <c r="B7245" t="s">
        <v>1437</v>
      </c>
      <c r="C7245" s="14" t="s">
        <v>4655</v>
      </c>
    </row>
    <row r="7246" spans="1:3" x14ac:dyDescent="0.25">
      <c r="A7246">
        <v>150116</v>
      </c>
      <c r="B7246" t="s">
        <v>1405</v>
      </c>
      <c r="C7246" s="14" t="s">
        <v>4656</v>
      </c>
    </row>
    <row r="7247" spans="1:3" x14ac:dyDescent="0.25">
      <c r="A7247">
        <v>150116</v>
      </c>
      <c r="B7247" t="s">
        <v>1405</v>
      </c>
      <c r="C7247" s="14" t="s">
        <v>4656</v>
      </c>
    </row>
    <row r="7248" spans="1:3" x14ac:dyDescent="0.25">
      <c r="A7248">
        <v>150116</v>
      </c>
      <c r="B7248" t="s">
        <v>1405</v>
      </c>
      <c r="C7248" s="14" t="s">
        <v>4656</v>
      </c>
    </row>
    <row r="7249" spans="1:3" x14ac:dyDescent="0.25">
      <c r="A7249">
        <v>150116</v>
      </c>
      <c r="B7249" t="s">
        <v>1405</v>
      </c>
      <c r="C7249" s="14" t="s">
        <v>4656</v>
      </c>
    </row>
    <row r="7250" spans="1:3" x14ac:dyDescent="0.25">
      <c r="A7250">
        <v>150117</v>
      </c>
      <c r="B7250" t="s">
        <v>4657</v>
      </c>
      <c r="C7250" s="14" t="s">
        <v>2804</v>
      </c>
    </row>
    <row r="7251" spans="1:3" x14ac:dyDescent="0.25">
      <c r="A7251">
        <v>150117</v>
      </c>
      <c r="B7251" t="s">
        <v>4657</v>
      </c>
      <c r="C7251" s="14" t="s">
        <v>2804</v>
      </c>
    </row>
    <row r="7252" spans="1:3" x14ac:dyDescent="0.25">
      <c r="A7252">
        <v>150117</v>
      </c>
      <c r="B7252" t="s">
        <v>4657</v>
      </c>
      <c r="C7252" s="14" t="s">
        <v>2804</v>
      </c>
    </row>
    <row r="7253" spans="1:3" x14ac:dyDescent="0.25">
      <c r="A7253">
        <v>150117</v>
      </c>
      <c r="B7253" t="s">
        <v>4657</v>
      </c>
      <c r="C7253" s="14" t="s">
        <v>2804</v>
      </c>
    </row>
    <row r="7254" spans="1:3" x14ac:dyDescent="0.25">
      <c r="A7254">
        <v>150118</v>
      </c>
      <c r="B7254" t="s">
        <v>1565</v>
      </c>
      <c r="C7254" s="14" t="s">
        <v>4658</v>
      </c>
    </row>
    <row r="7255" spans="1:3" x14ac:dyDescent="0.25">
      <c r="A7255">
        <v>150118</v>
      </c>
      <c r="B7255" t="s">
        <v>1565</v>
      </c>
      <c r="C7255" s="14" t="s">
        <v>4658</v>
      </c>
    </row>
    <row r="7256" spans="1:3" x14ac:dyDescent="0.25">
      <c r="A7256">
        <v>150118</v>
      </c>
      <c r="B7256" t="s">
        <v>1565</v>
      </c>
      <c r="C7256" s="14" t="s">
        <v>4658</v>
      </c>
    </row>
    <row r="7257" spans="1:3" x14ac:dyDescent="0.25">
      <c r="A7257">
        <v>150118</v>
      </c>
      <c r="B7257" t="s">
        <v>1565</v>
      </c>
      <c r="C7257" s="14" t="s">
        <v>4658</v>
      </c>
    </row>
    <row r="7258" spans="1:3" x14ac:dyDescent="0.25">
      <c r="A7258">
        <v>150119</v>
      </c>
      <c r="B7258" t="s">
        <v>1391</v>
      </c>
      <c r="C7258" s="14" t="s">
        <v>4658</v>
      </c>
    </row>
    <row r="7259" spans="1:3" x14ac:dyDescent="0.25">
      <c r="A7259">
        <v>150119</v>
      </c>
      <c r="B7259" t="s">
        <v>1391</v>
      </c>
      <c r="C7259" s="14" t="s">
        <v>4658</v>
      </c>
    </row>
    <row r="7260" spans="1:3" x14ac:dyDescent="0.25">
      <c r="A7260">
        <v>150119</v>
      </c>
      <c r="B7260" t="s">
        <v>1391</v>
      </c>
      <c r="C7260" s="14" t="s">
        <v>4658</v>
      </c>
    </row>
    <row r="7261" spans="1:3" x14ac:dyDescent="0.25">
      <c r="A7261">
        <v>150119</v>
      </c>
      <c r="B7261" t="s">
        <v>1391</v>
      </c>
      <c r="C7261" s="14" t="s">
        <v>4658</v>
      </c>
    </row>
    <row r="7262" spans="1:3" x14ac:dyDescent="0.25">
      <c r="A7262">
        <v>150120</v>
      </c>
      <c r="B7262" t="s">
        <v>4659</v>
      </c>
      <c r="C7262" s="14" t="s">
        <v>4660</v>
      </c>
    </row>
    <row r="7263" spans="1:3" x14ac:dyDescent="0.25">
      <c r="A7263">
        <v>150120</v>
      </c>
      <c r="B7263" t="s">
        <v>4659</v>
      </c>
      <c r="C7263" s="14" t="s">
        <v>4660</v>
      </c>
    </row>
    <row r="7264" spans="1:3" x14ac:dyDescent="0.25">
      <c r="A7264">
        <v>150120</v>
      </c>
      <c r="B7264" t="s">
        <v>4659</v>
      </c>
      <c r="C7264" s="14" t="s">
        <v>4660</v>
      </c>
    </row>
    <row r="7265" spans="1:3" x14ac:dyDescent="0.25">
      <c r="A7265">
        <v>150120</v>
      </c>
      <c r="B7265" t="s">
        <v>4659</v>
      </c>
      <c r="C7265" s="14" t="s">
        <v>4660</v>
      </c>
    </row>
    <row r="7266" spans="1:3" x14ac:dyDescent="0.25">
      <c r="A7266">
        <v>150121</v>
      </c>
      <c r="B7266" t="s">
        <v>1392</v>
      </c>
      <c r="C7266" s="14"/>
    </row>
    <row r="7267" spans="1:3" x14ac:dyDescent="0.25">
      <c r="A7267">
        <v>150121</v>
      </c>
      <c r="B7267" t="s">
        <v>1392</v>
      </c>
      <c r="C7267" s="14" t="s">
        <v>4661</v>
      </c>
    </row>
    <row r="7268" spans="1:3" x14ac:dyDescent="0.25">
      <c r="A7268">
        <v>150121</v>
      </c>
      <c r="B7268" t="s">
        <v>1392</v>
      </c>
      <c r="C7268" s="14" t="s">
        <v>4661</v>
      </c>
    </row>
    <row r="7269" spans="1:3" x14ac:dyDescent="0.25">
      <c r="A7269">
        <v>150122</v>
      </c>
      <c r="B7269" t="s">
        <v>1701</v>
      </c>
      <c r="C7269" s="14" t="s">
        <v>2033</v>
      </c>
    </row>
    <row r="7270" spans="1:3" x14ac:dyDescent="0.25">
      <c r="A7270">
        <v>150122</v>
      </c>
      <c r="B7270" t="s">
        <v>1701</v>
      </c>
      <c r="C7270" s="14" t="s">
        <v>2033</v>
      </c>
    </row>
    <row r="7271" spans="1:3" x14ac:dyDescent="0.25">
      <c r="A7271">
        <v>150122</v>
      </c>
      <c r="B7271" t="s">
        <v>1701</v>
      </c>
      <c r="C7271" s="14" t="s">
        <v>2033</v>
      </c>
    </row>
    <row r="7272" spans="1:3" x14ac:dyDescent="0.25">
      <c r="A7272">
        <v>150122</v>
      </c>
      <c r="B7272" t="s">
        <v>1701</v>
      </c>
      <c r="C7272" s="14" t="s">
        <v>2033</v>
      </c>
    </row>
    <row r="7273" spans="1:3" x14ac:dyDescent="0.25">
      <c r="A7273">
        <v>150123</v>
      </c>
      <c r="B7273" t="s">
        <v>4662</v>
      </c>
      <c r="C7273" s="14" t="s">
        <v>2033</v>
      </c>
    </row>
    <row r="7274" spans="1:3" x14ac:dyDescent="0.25">
      <c r="A7274">
        <v>150123</v>
      </c>
      <c r="B7274" t="s">
        <v>4662</v>
      </c>
      <c r="C7274" s="14" t="s">
        <v>2033</v>
      </c>
    </row>
    <row r="7275" spans="1:3" x14ac:dyDescent="0.25">
      <c r="A7275">
        <v>150123</v>
      </c>
      <c r="B7275" t="s">
        <v>4662</v>
      </c>
      <c r="C7275" s="14" t="s">
        <v>2033</v>
      </c>
    </row>
    <row r="7276" spans="1:3" x14ac:dyDescent="0.25">
      <c r="A7276">
        <v>150123</v>
      </c>
      <c r="B7276" t="s">
        <v>4662</v>
      </c>
      <c r="C7276" s="14" t="s">
        <v>2033</v>
      </c>
    </row>
    <row r="7277" spans="1:3" x14ac:dyDescent="0.25">
      <c r="A7277">
        <v>150124</v>
      </c>
      <c r="B7277" t="s">
        <v>1695</v>
      </c>
      <c r="C7277" s="14" t="s">
        <v>2033</v>
      </c>
    </row>
    <row r="7278" spans="1:3" x14ac:dyDescent="0.25">
      <c r="A7278">
        <v>150124</v>
      </c>
      <c r="B7278" t="s">
        <v>1695</v>
      </c>
      <c r="C7278" s="14" t="s">
        <v>2033</v>
      </c>
    </row>
    <row r="7279" spans="1:3" x14ac:dyDescent="0.25">
      <c r="A7279">
        <v>150124</v>
      </c>
      <c r="B7279" t="s">
        <v>1695</v>
      </c>
      <c r="C7279" s="14" t="s">
        <v>2033</v>
      </c>
    </row>
    <row r="7280" spans="1:3" x14ac:dyDescent="0.25">
      <c r="A7280">
        <v>150124</v>
      </c>
      <c r="B7280" t="s">
        <v>1695</v>
      </c>
      <c r="C7280" s="14" t="s">
        <v>2033</v>
      </c>
    </row>
    <row r="7281" spans="1:3" x14ac:dyDescent="0.25">
      <c r="A7281">
        <v>150125</v>
      </c>
      <c r="B7281" t="s">
        <v>1438</v>
      </c>
      <c r="C7281" s="14" t="s">
        <v>2013</v>
      </c>
    </row>
    <row r="7282" spans="1:3" x14ac:dyDescent="0.25">
      <c r="A7282">
        <v>150125</v>
      </c>
      <c r="B7282" t="s">
        <v>1438</v>
      </c>
      <c r="C7282" s="14" t="s">
        <v>2013</v>
      </c>
    </row>
    <row r="7283" spans="1:3" x14ac:dyDescent="0.25">
      <c r="A7283">
        <v>150125</v>
      </c>
      <c r="B7283" t="s">
        <v>1438</v>
      </c>
      <c r="C7283" s="14" t="s">
        <v>2013</v>
      </c>
    </row>
    <row r="7284" spans="1:3" x14ac:dyDescent="0.25">
      <c r="A7284">
        <v>150230</v>
      </c>
      <c r="B7284" t="s">
        <v>4663</v>
      </c>
      <c r="C7284" s="14" t="s">
        <v>2033</v>
      </c>
    </row>
    <row r="7285" spans="1:3" x14ac:dyDescent="0.25">
      <c r="A7285">
        <v>150230</v>
      </c>
      <c r="B7285" t="s">
        <v>4663</v>
      </c>
      <c r="C7285" s="14" t="s">
        <v>2033</v>
      </c>
    </row>
    <row r="7286" spans="1:3" x14ac:dyDescent="0.25">
      <c r="A7286">
        <v>150230</v>
      </c>
      <c r="B7286" t="s">
        <v>4663</v>
      </c>
      <c r="C7286" s="14" t="s">
        <v>2033</v>
      </c>
    </row>
    <row r="7287" spans="1:3" x14ac:dyDescent="0.25">
      <c r="A7287">
        <v>150230</v>
      </c>
      <c r="B7287" t="s">
        <v>4663</v>
      </c>
      <c r="C7287" s="14" t="s">
        <v>2033</v>
      </c>
    </row>
    <row r="7288" spans="1:3" x14ac:dyDescent="0.25">
      <c r="A7288">
        <v>150231</v>
      </c>
      <c r="B7288" t="s">
        <v>4664</v>
      </c>
      <c r="C7288" s="14"/>
    </row>
    <row r="7289" spans="1:3" x14ac:dyDescent="0.25">
      <c r="A7289">
        <v>150231</v>
      </c>
      <c r="B7289" t="s">
        <v>4665</v>
      </c>
      <c r="C7289" s="14" t="s">
        <v>3189</v>
      </c>
    </row>
    <row r="7290" spans="1:3" x14ac:dyDescent="0.25">
      <c r="A7290">
        <v>150231</v>
      </c>
      <c r="B7290" t="s">
        <v>4664</v>
      </c>
      <c r="C7290" s="14"/>
    </row>
    <row r="7291" spans="1:3" x14ac:dyDescent="0.25">
      <c r="A7291">
        <v>150231</v>
      </c>
      <c r="B7291" t="s">
        <v>4664</v>
      </c>
      <c r="C7291" s="14"/>
    </row>
    <row r="7292" spans="1:3" x14ac:dyDescent="0.25">
      <c r="A7292">
        <v>150232</v>
      </c>
      <c r="B7292" t="s">
        <v>3055</v>
      </c>
      <c r="C7292" s="14" t="s">
        <v>2033</v>
      </c>
    </row>
    <row r="7293" spans="1:3" x14ac:dyDescent="0.25">
      <c r="A7293">
        <v>150232</v>
      </c>
      <c r="B7293" t="s">
        <v>3055</v>
      </c>
      <c r="C7293" s="14"/>
    </row>
    <row r="7294" spans="1:3" x14ac:dyDescent="0.25">
      <c r="A7294">
        <v>150233</v>
      </c>
      <c r="B7294" t="s">
        <v>4666</v>
      </c>
      <c r="C7294" s="14" t="s">
        <v>2033</v>
      </c>
    </row>
    <row r="7295" spans="1:3" x14ac:dyDescent="0.25">
      <c r="A7295">
        <v>150233</v>
      </c>
      <c r="B7295" t="s">
        <v>4666</v>
      </c>
      <c r="C7295" s="14" t="s">
        <v>2033</v>
      </c>
    </row>
    <row r="7296" spans="1:3" x14ac:dyDescent="0.25">
      <c r="A7296">
        <v>150233</v>
      </c>
      <c r="B7296" t="s">
        <v>4666</v>
      </c>
      <c r="C7296" s="14" t="s">
        <v>2033</v>
      </c>
    </row>
    <row r="7297" spans="1:3" x14ac:dyDescent="0.25">
      <c r="A7297">
        <v>150233</v>
      </c>
      <c r="B7297" t="s">
        <v>4666</v>
      </c>
      <c r="C7297" s="14" t="s">
        <v>2033</v>
      </c>
    </row>
    <row r="7298" spans="1:3" x14ac:dyDescent="0.25">
      <c r="A7298">
        <v>150249</v>
      </c>
      <c r="B7298" t="s">
        <v>1680</v>
      </c>
      <c r="C7298" s="14" t="s">
        <v>2472</v>
      </c>
    </row>
    <row r="7299" spans="1:3" x14ac:dyDescent="0.25">
      <c r="A7299">
        <v>150249</v>
      </c>
      <c r="B7299" t="s">
        <v>1680</v>
      </c>
      <c r="C7299" s="14" t="s">
        <v>2472</v>
      </c>
    </row>
    <row r="7300" spans="1:3" x14ac:dyDescent="0.25">
      <c r="A7300">
        <v>150249</v>
      </c>
      <c r="B7300" t="s">
        <v>1680</v>
      </c>
      <c r="C7300" s="14" t="s">
        <v>2472</v>
      </c>
    </row>
    <row r="7301" spans="1:3" x14ac:dyDescent="0.25">
      <c r="A7301">
        <v>150249</v>
      </c>
      <c r="B7301" t="s">
        <v>1680</v>
      </c>
      <c r="C7301" s="14" t="s">
        <v>2472</v>
      </c>
    </row>
    <row r="7302" spans="1:3" x14ac:dyDescent="0.25">
      <c r="A7302">
        <v>150250</v>
      </c>
      <c r="B7302" t="s">
        <v>1680</v>
      </c>
      <c r="C7302" s="14" t="s">
        <v>2033</v>
      </c>
    </row>
    <row r="7303" spans="1:3" x14ac:dyDescent="0.25">
      <c r="A7303">
        <v>150260</v>
      </c>
      <c r="B7303" t="s">
        <v>3196</v>
      </c>
      <c r="C7303" s="14"/>
    </row>
    <row r="7304" spans="1:3" x14ac:dyDescent="0.25">
      <c r="A7304">
        <v>150260</v>
      </c>
      <c r="B7304" t="s">
        <v>3196</v>
      </c>
      <c r="C7304" s="14" t="s">
        <v>2223</v>
      </c>
    </row>
    <row r="7305" spans="1:3" x14ac:dyDescent="0.25">
      <c r="A7305">
        <v>150270</v>
      </c>
      <c r="B7305" t="s">
        <v>4667</v>
      </c>
      <c r="C7305" s="14" t="s">
        <v>2223</v>
      </c>
    </row>
    <row r="7306" spans="1:3" x14ac:dyDescent="0.25">
      <c r="A7306">
        <v>150270</v>
      </c>
      <c r="B7306" t="s">
        <v>4667</v>
      </c>
      <c r="C7306" s="14" t="s">
        <v>2223</v>
      </c>
    </row>
    <row r="7307" spans="1:3" x14ac:dyDescent="0.25">
      <c r="A7307">
        <v>150270</v>
      </c>
      <c r="B7307" t="s">
        <v>4667</v>
      </c>
      <c r="C7307" s="14" t="s">
        <v>2223</v>
      </c>
    </row>
    <row r="7308" spans="1:3" x14ac:dyDescent="0.25">
      <c r="A7308">
        <v>150277</v>
      </c>
      <c r="B7308" t="s">
        <v>4668</v>
      </c>
      <c r="C7308" s="14" t="s">
        <v>3073</v>
      </c>
    </row>
    <row r="7309" spans="1:3" x14ac:dyDescent="0.25">
      <c r="A7309">
        <v>150277</v>
      </c>
      <c r="B7309" t="s">
        <v>4668</v>
      </c>
      <c r="C7309" s="14" t="s">
        <v>3073</v>
      </c>
    </row>
    <row r="7310" spans="1:3" x14ac:dyDescent="0.25">
      <c r="A7310">
        <v>150277</v>
      </c>
      <c r="B7310" t="s">
        <v>4668</v>
      </c>
      <c r="C7310" s="14" t="s">
        <v>3073</v>
      </c>
    </row>
    <row r="7311" spans="1:3" x14ac:dyDescent="0.25">
      <c r="A7311">
        <v>150277</v>
      </c>
      <c r="B7311" t="s">
        <v>4668</v>
      </c>
      <c r="C7311" s="14" t="s">
        <v>3073</v>
      </c>
    </row>
    <row r="7312" spans="1:3" x14ac:dyDescent="0.25">
      <c r="A7312">
        <v>150278</v>
      </c>
      <c r="B7312" t="s">
        <v>4669</v>
      </c>
      <c r="C7312" s="14" t="s">
        <v>2162</v>
      </c>
    </row>
    <row r="7313" spans="1:3" x14ac:dyDescent="0.25">
      <c r="A7313">
        <v>150278</v>
      </c>
      <c r="B7313" t="s">
        <v>4669</v>
      </c>
      <c r="C7313" s="14"/>
    </row>
    <row r="7314" spans="1:3" x14ac:dyDescent="0.25">
      <c r="A7314">
        <v>150279</v>
      </c>
      <c r="B7314" t="s">
        <v>4670</v>
      </c>
      <c r="C7314" s="14" t="s">
        <v>2065</v>
      </c>
    </row>
    <row r="7315" spans="1:3" x14ac:dyDescent="0.25">
      <c r="A7315">
        <v>150279</v>
      </c>
      <c r="B7315" t="s">
        <v>4670</v>
      </c>
      <c r="C7315" s="14" t="s">
        <v>2065</v>
      </c>
    </row>
    <row r="7316" spans="1:3" x14ac:dyDescent="0.25">
      <c r="A7316">
        <v>150279</v>
      </c>
      <c r="B7316" t="s">
        <v>4670</v>
      </c>
      <c r="C7316" s="14" t="s">
        <v>2065</v>
      </c>
    </row>
    <row r="7317" spans="1:3" x14ac:dyDescent="0.25">
      <c r="A7317">
        <v>150279</v>
      </c>
      <c r="B7317" t="s">
        <v>4670</v>
      </c>
      <c r="C7317" s="14" t="s">
        <v>2065</v>
      </c>
    </row>
    <row r="7318" spans="1:3" x14ac:dyDescent="0.25">
      <c r="A7318">
        <v>150285</v>
      </c>
      <c r="B7318" t="s">
        <v>4671</v>
      </c>
      <c r="C7318" s="14" t="s">
        <v>2536</v>
      </c>
    </row>
    <row r="7319" spans="1:3" x14ac:dyDescent="0.25">
      <c r="A7319">
        <v>150285</v>
      </c>
      <c r="B7319" t="s">
        <v>4671</v>
      </c>
      <c r="C7319" s="14"/>
    </row>
    <row r="7320" spans="1:3" x14ac:dyDescent="0.25">
      <c r="A7320">
        <v>150285</v>
      </c>
      <c r="B7320" t="s">
        <v>4671</v>
      </c>
      <c r="C7320" s="14"/>
    </row>
    <row r="7321" spans="1:3" x14ac:dyDescent="0.25">
      <c r="A7321">
        <v>150285</v>
      </c>
      <c r="B7321" t="s">
        <v>4671</v>
      </c>
      <c r="C7321" s="14"/>
    </row>
    <row r="7322" spans="1:3" x14ac:dyDescent="0.25">
      <c r="A7322">
        <v>150290</v>
      </c>
      <c r="B7322" t="s">
        <v>3241</v>
      </c>
      <c r="C7322" s="14" t="s">
        <v>2517</v>
      </c>
    </row>
    <row r="7323" spans="1:3" x14ac:dyDescent="0.25">
      <c r="A7323">
        <v>150291</v>
      </c>
      <c r="B7323" t="s">
        <v>4672</v>
      </c>
      <c r="C7323" s="14" t="s">
        <v>2223</v>
      </c>
    </row>
    <row r="7324" spans="1:3" x14ac:dyDescent="0.25">
      <c r="A7324">
        <v>150291</v>
      </c>
      <c r="B7324" t="s">
        <v>4672</v>
      </c>
      <c r="C7324" s="14" t="s">
        <v>2223</v>
      </c>
    </row>
    <row r="7325" spans="1:3" x14ac:dyDescent="0.25">
      <c r="A7325">
        <v>150291</v>
      </c>
      <c r="B7325" t="s">
        <v>4672</v>
      </c>
      <c r="C7325" s="14" t="s">
        <v>2223</v>
      </c>
    </row>
    <row r="7326" spans="1:3" x14ac:dyDescent="0.25">
      <c r="A7326">
        <v>150291</v>
      </c>
      <c r="B7326" t="s">
        <v>4672</v>
      </c>
      <c r="C7326" s="14" t="s">
        <v>2223</v>
      </c>
    </row>
    <row r="7327" spans="1:3" x14ac:dyDescent="0.25">
      <c r="A7327">
        <v>150292</v>
      </c>
      <c r="B7327" t="s">
        <v>3241</v>
      </c>
      <c r="C7327" s="14" t="s">
        <v>2033</v>
      </c>
    </row>
    <row r="7328" spans="1:3" x14ac:dyDescent="0.25">
      <c r="A7328">
        <v>150301</v>
      </c>
      <c r="B7328" t="s">
        <v>4673</v>
      </c>
      <c r="C7328" s="14" t="s">
        <v>2033</v>
      </c>
    </row>
    <row r="7329" spans="1:3" x14ac:dyDescent="0.25">
      <c r="A7329">
        <v>150301</v>
      </c>
      <c r="B7329" t="s">
        <v>4673</v>
      </c>
      <c r="C7329" s="14" t="s">
        <v>2033</v>
      </c>
    </row>
    <row r="7330" spans="1:3" x14ac:dyDescent="0.25">
      <c r="A7330">
        <v>150301</v>
      </c>
      <c r="B7330" t="s">
        <v>4673</v>
      </c>
      <c r="C7330" s="14" t="s">
        <v>2033</v>
      </c>
    </row>
    <row r="7331" spans="1:3" x14ac:dyDescent="0.25">
      <c r="A7331">
        <v>150301</v>
      </c>
      <c r="B7331" t="s">
        <v>4673</v>
      </c>
      <c r="C7331" s="14" t="s">
        <v>2033</v>
      </c>
    </row>
    <row r="7332" spans="1:3" x14ac:dyDescent="0.25">
      <c r="A7332">
        <v>150302</v>
      </c>
      <c r="B7332" t="s">
        <v>4674</v>
      </c>
      <c r="C7332" s="14" t="s">
        <v>2033</v>
      </c>
    </row>
    <row r="7333" spans="1:3" x14ac:dyDescent="0.25">
      <c r="A7333">
        <v>150304</v>
      </c>
      <c r="B7333" t="s">
        <v>4675</v>
      </c>
      <c r="C7333" s="14" t="s">
        <v>2033</v>
      </c>
    </row>
    <row r="7334" spans="1:3" x14ac:dyDescent="0.25">
      <c r="A7334">
        <v>150304</v>
      </c>
      <c r="B7334" t="s">
        <v>4676</v>
      </c>
      <c r="C7334" s="14" t="s">
        <v>2033</v>
      </c>
    </row>
    <row r="7335" spans="1:3" x14ac:dyDescent="0.25">
      <c r="A7335">
        <v>150304</v>
      </c>
      <c r="B7335" t="s">
        <v>4676</v>
      </c>
      <c r="C7335" s="14" t="s">
        <v>2033</v>
      </c>
    </row>
    <row r="7336" spans="1:3" x14ac:dyDescent="0.25">
      <c r="A7336">
        <v>150305</v>
      </c>
      <c r="B7336" t="s">
        <v>4675</v>
      </c>
      <c r="C7336" s="14" t="s">
        <v>2536</v>
      </c>
    </row>
    <row r="7337" spans="1:3" x14ac:dyDescent="0.25">
      <c r="A7337">
        <v>150306</v>
      </c>
      <c r="B7337" t="s">
        <v>4677</v>
      </c>
      <c r="C7337" s="14" t="s">
        <v>2223</v>
      </c>
    </row>
    <row r="7338" spans="1:3" x14ac:dyDescent="0.25">
      <c r="A7338">
        <v>150306</v>
      </c>
      <c r="B7338" t="s">
        <v>4677</v>
      </c>
      <c r="C7338" s="14" t="s">
        <v>2223</v>
      </c>
    </row>
    <row r="7339" spans="1:3" x14ac:dyDescent="0.25">
      <c r="A7339">
        <v>150306</v>
      </c>
      <c r="B7339" t="s">
        <v>4677</v>
      </c>
      <c r="C7339" s="14" t="s">
        <v>2223</v>
      </c>
    </row>
    <row r="7340" spans="1:3" x14ac:dyDescent="0.25">
      <c r="A7340">
        <v>150306</v>
      </c>
      <c r="B7340" t="s">
        <v>4677</v>
      </c>
      <c r="C7340" s="14" t="s">
        <v>2223</v>
      </c>
    </row>
    <row r="7341" spans="1:3" x14ac:dyDescent="0.25">
      <c r="A7341">
        <v>150309</v>
      </c>
      <c r="B7341" t="s">
        <v>4678</v>
      </c>
      <c r="C7341" s="14" t="s">
        <v>2223</v>
      </c>
    </row>
    <row r="7342" spans="1:3" x14ac:dyDescent="0.25">
      <c r="A7342">
        <v>150309</v>
      </c>
      <c r="B7342" t="s">
        <v>4678</v>
      </c>
      <c r="C7342" s="14"/>
    </row>
    <row r="7343" spans="1:3" x14ac:dyDescent="0.25">
      <c r="A7343">
        <v>150311</v>
      </c>
      <c r="B7343" t="s">
        <v>4617</v>
      </c>
      <c r="C7343" s="14" t="s">
        <v>3037</v>
      </c>
    </row>
    <row r="7344" spans="1:3" x14ac:dyDescent="0.25">
      <c r="A7344">
        <v>150321</v>
      </c>
      <c r="B7344" t="s">
        <v>4679</v>
      </c>
      <c r="C7344" s="14" t="s">
        <v>3090</v>
      </c>
    </row>
    <row r="7345" spans="1:3" x14ac:dyDescent="0.25">
      <c r="A7345">
        <v>150321</v>
      </c>
      <c r="B7345" t="s">
        <v>4679</v>
      </c>
      <c r="C7345" s="14" t="s">
        <v>3090</v>
      </c>
    </row>
    <row r="7346" spans="1:3" x14ac:dyDescent="0.25">
      <c r="A7346">
        <v>150321</v>
      </c>
      <c r="B7346" t="s">
        <v>4679</v>
      </c>
      <c r="C7346" s="14" t="s">
        <v>3090</v>
      </c>
    </row>
    <row r="7347" spans="1:3" x14ac:dyDescent="0.25">
      <c r="A7347">
        <v>150321</v>
      </c>
      <c r="B7347" t="s">
        <v>4679</v>
      </c>
      <c r="C7347" s="14" t="s">
        <v>3090</v>
      </c>
    </row>
    <row r="7348" spans="1:3" x14ac:dyDescent="0.25">
      <c r="A7348">
        <v>150324</v>
      </c>
      <c r="B7348" t="s">
        <v>4680</v>
      </c>
      <c r="C7348" s="14" t="s">
        <v>4648</v>
      </c>
    </row>
    <row r="7349" spans="1:3" x14ac:dyDescent="0.25">
      <c r="A7349">
        <v>150324</v>
      </c>
      <c r="B7349" t="s">
        <v>4680</v>
      </c>
      <c r="C7349" s="14" t="s">
        <v>4648</v>
      </c>
    </row>
    <row r="7350" spans="1:3" x14ac:dyDescent="0.25">
      <c r="A7350">
        <v>150324</v>
      </c>
      <c r="B7350" t="s">
        <v>4680</v>
      </c>
      <c r="C7350" s="14" t="s">
        <v>4648</v>
      </c>
    </row>
    <row r="7351" spans="1:3" x14ac:dyDescent="0.25">
      <c r="A7351">
        <v>150324</v>
      </c>
      <c r="B7351" t="s">
        <v>4680</v>
      </c>
      <c r="C7351" s="14" t="s">
        <v>4648</v>
      </c>
    </row>
    <row r="7352" spans="1:3" x14ac:dyDescent="0.25">
      <c r="A7352">
        <v>150327</v>
      </c>
      <c r="B7352" t="s">
        <v>1703</v>
      </c>
      <c r="C7352" s="14" t="s">
        <v>3037</v>
      </c>
    </row>
    <row r="7353" spans="1:3" x14ac:dyDescent="0.25">
      <c r="A7353">
        <v>150327</v>
      </c>
      <c r="B7353" t="s">
        <v>1703</v>
      </c>
      <c r="C7353" s="14" t="s">
        <v>3037</v>
      </c>
    </row>
    <row r="7354" spans="1:3" x14ac:dyDescent="0.25">
      <c r="A7354">
        <v>150327</v>
      </c>
      <c r="B7354" t="s">
        <v>1703</v>
      </c>
      <c r="C7354" s="14" t="s">
        <v>3037</v>
      </c>
    </row>
    <row r="7355" spans="1:3" x14ac:dyDescent="0.25">
      <c r="A7355">
        <v>150327</v>
      </c>
      <c r="B7355" t="s">
        <v>1703</v>
      </c>
      <c r="C7355" s="14" t="s">
        <v>3037</v>
      </c>
    </row>
    <row r="7356" spans="1:3" x14ac:dyDescent="0.25">
      <c r="A7356">
        <v>150333</v>
      </c>
      <c r="B7356" t="s">
        <v>4681</v>
      </c>
      <c r="C7356" s="14" t="s">
        <v>2033</v>
      </c>
    </row>
    <row r="7357" spans="1:3" x14ac:dyDescent="0.25">
      <c r="A7357">
        <v>150333</v>
      </c>
      <c r="B7357" t="s">
        <v>4681</v>
      </c>
      <c r="C7357" s="14" t="s">
        <v>2033</v>
      </c>
    </row>
    <row r="7358" spans="1:3" x14ac:dyDescent="0.25">
      <c r="A7358">
        <v>150333</v>
      </c>
      <c r="B7358" t="s">
        <v>4681</v>
      </c>
      <c r="C7358" s="14" t="s">
        <v>2033</v>
      </c>
    </row>
    <row r="7359" spans="1:3" x14ac:dyDescent="0.25">
      <c r="A7359">
        <v>150339</v>
      </c>
      <c r="B7359" t="s">
        <v>1836</v>
      </c>
      <c r="C7359" s="14" t="s">
        <v>4682</v>
      </c>
    </row>
    <row r="7360" spans="1:3" x14ac:dyDescent="0.25">
      <c r="A7360">
        <v>150339</v>
      </c>
      <c r="B7360" t="s">
        <v>1836</v>
      </c>
      <c r="C7360" s="14" t="s">
        <v>4682</v>
      </c>
    </row>
    <row r="7361" spans="1:3" x14ac:dyDescent="0.25">
      <c r="A7361">
        <v>150339</v>
      </c>
      <c r="B7361" t="s">
        <v>1836</v>
      </c>
      <c r="C7361" s="14" t="s">
        <v>4682</v>
      </c>
    </row>
    <row r="7362" spans="1:3" x14ac:dyDescent="0.25">
      <c r="A7362">
        <v>150339</v>
      </c>
      <c r="B7362" t="s">
        <v>1836</v>
      </c>
      <c r="C7362" s="14" t="s">
        <v>4682</v>
      </c>
    </row>
    <row r="7363" spans="1:3" x14ac:dyDescent="0.25">
      <c r="A7363">
        <v>150340</v>
      </c>
      <c r="B7363" t="s">
        <v>1696</v>
      </c>
      <c r="C7363" s="14" t="s">
        <v>4682</v>
      </c>
    </row>
    <row r="7364" spans="1:3" x14ac:dyDescent="0.25">
      <c r="A7364">
        <v>150340</v>
      </c>
      <c r="B7364" t="s">
        <v>1696</v>
      </c>
      <c r="C7364" s="14" t="s">
        <v>4682</v>
      </c>
    </row>
    <row r="7365" spans="1:3" x14ac:dyDescent="0.25">
      <c r="A7365">
        <v>150340</v>
      </c>
      <c r="B7365" t="s">
        <v>1696</v>
      </c>
      <c r="C7365" s="14" t="s">
        <v>4682</v>
      </c>
    </row>
    <row r="7366" spans="1:3" x14ac:dyDescent="0.25">
      <c r="A7366">
        <v>150340</v>
      </c>
      <c r="B7366" t="s">
        <v>1696</v>
      </c>
      <c r="C7366" s="14" t="s">
        <v>4682</v>
      </c>
    </row>
    <row r="7367" spans="1:3" x14ac:dyDescent="0.25">
      <c r="A7367">
        <v>150341</v>
      </c>
      <c r="B7367" t="s">
        <v>4683</v>
      </c>
      <c r="C7367" s="14" t="s">
        <v>4648</v>
      </c>
    </row>
    <row r="7368" spans="1:3" x14ac:dyDescent="0.25">
      <c r="A7368">
        <v>150341</v>
      </c>
      <c r="B7368" t="s">
        <v>4683</v>
      </c>
      <c r="C7368" s="14" t="s">
        <v>4648</v>
      </c>
    </row>
    <row r="7369" spans="1:3" x14ac:dyDescent="0.25">
      <c r="A7369">
        <v>150341</v>
      </c>
      <c r="B7369" t="s">
        <v>4683</v>
      </c>
      <c r="C7369" s="14" t="s">
        <v>4648</v>
      </c>
    </row>
    <row r="7370" spans="1:3" x14ac:dyDescent="0.25">
      <c r="A7370">
        <v>150341</v>
      </c>
      <c r="B7370" t="s">
        <v>4683</v>
      </c>
      <c r="C7370" s="14" t="s">
        <v>4648</v>
      </c>
    </row>
    <row r="7371" spans="1:3" x14ac:dyDescent="0.25">
      <c r="A7371">
        <v>150345</v>
      </c>
      <c r="B7371" t="s">
        <v>4684</v>
      </c>
      <c r="C7371" s="14" t="s">
        <v>2033</v>
      </c>
    </row>
    <row r="7372" spans="1:3" x14ac:dyDescent="0.25">
      <c r="A7372">
        <v>150345</v>
      </c>
      <c r="B7372" t="s">
        <v>4684</v>
      </c>
      <c r="C7372" s="14" t="s">
        <v>2033</v>
      </c>
    </row>
    <row r="7373" spans="1:3" x14ac:dyDescent="0.25">
      <c r="A7373">
        <v>150345</v>
      </c>
      <c r="B7373" t="s">
        <v>4684</v>
      </c>
      <c r="C7373" s="14" t="s">
        <v>2033</v>
      </c>
    </row>
    <row r="7374" spans="1:3" x14ac:dyDescent="0.25">
      <c r="A7374">
        <v>150345</v>
      </c>
      <c r="B7374" t="s">
        <v>4684</v>
      </c>
      <c r="C7374" s="14" t="s">
        <v>2033</v>
      </c>
    </row>
    <row r="7375" spans="1:3" x14ac:dyDescent="0.25">
      <c r="A7375">
        <v>150346</v>
      </c>
      <c r="B7375" t="s">
        <v>4685</v>
      </c>
      <c r="C7375" s="14"/>
    </row>
    <row r="7376" spans="1:3" x14ac:dyDescent="0.25">
      <c r="A7376">
        <v>150346</v>
      </c>
      <c r="B7376" t="s">
        <v>4685</v>
      </c>
      <c r="C7376" s="14"/>
    </row>
    <row r="7377" spans="1:3" x14ac:dyDescent="0.25">
      <c r="A7377">
        <v>150346</v>
      </c>
      <c r="B7377" t="s">
        <v>4685</v>
      </c>
      <c r="C7377" s="14"/>
    </row>
    <row r="7378" spans="1:3" x14ac:dyDescent="0.25">
      <c r="A7378">
        <v>150346</v>
      </c>
      <c r="B7378" t="s">
        <v>4685</v>
      </c>
      <c r="C7378" s="14"/>
    </row>
    <row r="7379" spans="1:3" x14ac:dyDescent="0.25">
      <c r="A7379">
        <v>150349</v>
      </c>
      <c r="B7379" t="s">
        <v>4686</v>
      </c>
      <c r="C7379" s="14" t="s">
        <v>2033</v>
      </c>
    </row>
    <row r="7380" spans="1:3" x14ac:dyDescent="0.25">
      <c r="A7380">
        <v>150349</v>
      </c>
      <c r="B7380" t="s">
        <v>4686</v>
      </c>
      <c r="C7380" s="14" t="s">
        <v>2033</v>
      </c>
    </row>
    <row r="7381" spans="1:3" x14ac:dyDescent="0.25">
      <c r="A7381">
        <v>150349</v>
      </c>
      <c r="B7381" t="s">
        <v>4686</v>
      </c>
      <c r="C7381" s="14" t="s">
        <v>2033</v>
      </c>
    </row>
    <row r="7382" spans="1:3" x14ac:dyDescent="0.25">
      <c r="A7382">
        <v>150349</v>
      </c>
      <c r="B7382" t="s">
        <v>4686</v>
      </c>
      <c r="C7382" s="14" t="s">
        <v>2033</v>
      </c>
    </row>
    <row r="7383" spans="1:3" x14ac:dyDescent="0.25">
      <c r="A7383">
        <v>150350</v>
      </c>
      <c r="B7383" t="s">
        <v>4687</v>
      </c>
      <c r="C7383" s="14"/>
    </row>
    <row r="7384" spans="1:3" x14ac:dyDescent="0.25">
      <c r="A7384">
        <v>150350</v>
      </c>
      <c r="B7384" t="s">
        <v>4687</v>
      </c>
      <c r="C7384" s="14"/>
    </row>
    <row r="7385" spans="1:3" x14ac:dyDescent="0.25">
      <c r="A7385">
        <v>150350</v>
      </c>
      <c r="B7385" t="s">
        <v>4687</v>
      </c>
      <c r="C7385" s="14"/>
    </row>
    <row r="7386" spans="1:3" x14ac:dyDescent="0.25">
      <c r="A7386">
        <v>150350</v>
      </c>
      <c r="B7386" t="s">
        <v>4687</v>
      </c>
      <c r="C7386" s="14"/>
    </row>
    <row r="7387" spans="1:3" x14ac:dyDescent="0.25">
      <c r="A7387">
        <v>150351</v>
      </c>
      <c r="B7387" t="s">
        <v>4688</v>
      </c>
      <c r="C7387" s="14" t="s">
        <v>2033</v>
      </c>
    </row>
    <row r="7388" spans="1:3" x14ac:dyDescent="0.25">
      <c r="A7388">
        <v>150351</v>
      </c>
      <c r="B7388" t="s">
        <v>4688</v>
      </c>
      <c r="C7388" s="14" t="s">
        <v>2033</v>
      </c>
    </row>
    <row r="7389" spans="1:3" x14ac:dyDescent="0.25">
      <c r="A7389">
        <v>150351</v>
      </c>
      <c r="B7389" t="s">
        <v>4688</v>
      </c>
      <c r="C7389" s="14" t="s">
        <v>2033</v>
      </c>
    </row>
    <row r="7390" spans="1:3" x14ac:dyDescent="0.25">
      <c r="A7390">
        <v>150355</v>
      </c>
      <c r="B7390" t="s">
        <v>4689</v>
      </c>
      <c r="C7390" s="14"/>
    </row>
    <row r="7391" spans="1:3" x14ac:dyDescent="0.25">
      <c r="A7391">
        <v>150355</v>
      </c>
      <c r="B7391" t="s">
        <v>4689</v>
      </c>
      <c r="C7391" s="14"/>
    </row>
    <row r="7392" spans="1:3" x14ac:dyDescent="0.25">
      <c r="A7392">
        <v>150355</v>
      </c>
      <c r="B7392" t="s">
        <v>4689</v>
      </c>
      <c r="C7392" s="14"/>
    </row>
    <row r="7393" spans="1:3" x14ac:dyDescent="0.25">
      <c r="A7393">
        <v>150355</v>
      </c>
      <c r="B7393" t="s">
        <v>4689</v>
      </c>
      <c r="C7393" s="14"/>
    </row>
    <row r="7394" spans="1:3" x14ac:dyDescent="0.25">
      <c r="A7394">
        <v>150356</v>
      </c>
      <c r="B7394" t="s">
        <v>4690</v>
      </c>
      <c r="C7394" s="14" t="s">
        <v>4648</v>
      </c>
    </row>
    <row r="7395" spans="1:3" x14ac:dyDescent="0.25">
      <c r="A7395">
        <v>150356</v>
      </c>
      <c r="B7395" t="s">
        <v>4690</v>
      </c>
      <c r="C7395" s="14" t="s">
        <v>4648</v>
      </c>
    </row>
    <row r="7396" spans="1:3" x14ac:dyDescent="0.25">
      <c r="A7396">
        <v>150356</v>
      </c>
      <c r="B7396" t="s">
        <v>4690</v>
      </c>
      <c r="C7396" s="14" t="s">
        <v>4648</v>
      </c>
    </row>
    <row r="7397" spans="1:3" x14ac:dyDescent="0.25">
      <c r="A7397">
        <v>150356</v>
      </c>
      <c r="B7397" t="s">
        <v>4690</v>
      </c>
      <c r="C7397" s="14" t="s">
        <v>4648</v>
      </c>
    </row>
    <row r="7398" spans="1:3" x14ac:dyDescent="0.25">
      <c r="A7398">
        <v>150357</v>
      </c>
      <c r="B7398" t="s">
        <v>4691</v>
      </c>
      <c r="C7398" s="14" t="s">
        <v>4648</v>
      </c>
    </row>
    <row r="7399" spans="1:3" x14ac:dyDescent="0.25">
      <c r="A7399">
        <v>150357</v>
      </c>
      <c r="B7399" t="s">
        <v>4691</v>
      </c>
      <c r="C7399" s="14" t="s">
        <v>4648</v>
      </c>
    </row>
    <row r="7400" spans="1:3" x14ac:dyDescent="0.25">
      <c r="A7400">
        <v>150357</v>
      </c>
      <c r="B7400" t="s">
        <v>4691</v>
      </c>
      <c r="C7400" s="14" t="s">
        <v>4648</v>
      </c>
    </row>
    <row r="7401" spans="1:3" x14ac:dyDescent="0.25">
      <c r="A7401">
        <v>150357</v>
      </c>
      <c r="B7401" t="s">
        <v>4691</v>
      </c>
      <c r="C7401" s="14" t="s">
        <v>4648</v>
      </c>
    </row>
    <row r="7402" spans="1:3" x14ac:dyDescent="0.25">
      <c r="A7402">
        <v>150358</v>
      </c>
      <c r="B7402" t="s">
        <v>4692</v>
      </c>
      <c r="C7402" s="14" t="s">
        <v>4648</v>
      </c>
    </row>
    <row r="7403" spans="1:3" x14ac:dyDescent="0.25">
      <c r="A7403">
        <v>150358</v>
      </c>
      <c r="B7403" t="s">
        <v>4692</v>
      </c>
      <c r="C7403" s="14" t="s">
        <v>4648</v>
      </c>
    </row>
    <row r="7404" spans="1:3" x14ac:dyDescent="0.25">
      <c r="A7404">
        <v>150358</v>
      </c>
      <c r="B7404" t="s">
        <v>4692</v>
      </c>
      <c r="C7404" s="14" t="s">
        <v>4648</v>
      </c>
    </row>
    <row r="7405" spans="1:3" x14ac:dyDescent="0.25">
      <c r="A7405">
        <v>150358</v>
      </c>
      <c r="B7405" t="s">
        <v>4692</v>
      </c>
      <c r="C7405" s="14" t="s">
        <v>4648</v>
      </c>
    </row>
    <row r="7406" spans="1:3" x14ac:dyDescent="0.25">
      <c r="A7406">
        <v>150359</v>
      </c>
      <c r="B7406" t="s">
        <v>4693</v>
      </c>
      <c r="C7406" s="14" t="s">
        <v>4648</v>
      </c>
    </row>
    <row r="7407" spans="1:3" x14ac:dyDescent="0.25">
      <c r="A7407">
        <v>150359</v>
      </c>
      <c r="B7407" t="s">
        <v>4693</v>
      </c>
      <c r="C7407" s="14" t="s">
        <v>4648</v>
      </c>
    </row>
    <row r="7408" spans="1:3" x14ac:dyDescent="0.25">
      <c r="A7408">
        <v>150359</v>
      </c>
      <c r="B7408" t="s">
        <v>4693</v>
      </c>
      <c r="C7408" s="14" t="s">
        <v>4648</v>
      </c>
    </row>
    <row r="7409" spans="1:3" x14ac:dyDescent="0.25">
      <c r="A7409">
        <v>150359</v>
      </c>
      <c r="B7409" t="s">
        <v>4693</v>
      </c>
      <c r="C7409" s="14" t="s">
        <v>4648</v>
      </c>
    </row>
    <row r="7410" spans="1:3" x14ac:dyDescent="0.25">
      <c r="A7410">
        <v>150360</v>
      </c>
      <c r="B7410" t="s">
        <v>4694</v>
      </c>
      <c r="C7410" s="14" t="s">
        <v>2033</v>
      </c>
    </row>
    <row r="7411" spans="1:3" x14ac:dyDescent="0.25">
      <c r="A7411">
        <v>150360</v>
      </c>
      <c r="B7411" t="s">
        <v>4694</v>
      </c>
      <c r="C7411" s="14"/>
    </row>
    <row r="7412" spans="1:3" x14ac:dyDescent="0.25">
      <c r="A7412">
        <v>150361</v>
      </c>
      <c r="B7412" t="s">
        <v>4695</v>
      </c>
      <c r="C7412" s="14" t="s">
        <v>4696</v>
      </c>
    </row>
    <row r="7413" spans="1:3" x14ac:dyDescent="0.25">
      <c r="A7413">
        <v>150361</v>
      </c>
      <c r="B7413" t="s">
        <v>4695</v>
      </c>
      <c r="C7413" s="14" t="s">
        <v>4696</v>
      </c>
    </row>
    <row r="7414" spans="1:3" x14ac:dyDescent="0.25">
      <c r="A7414">
        <v>150361</v>
      </c>
      <c r="B7414" t="s">
        <v>4695</v>
      </c>
      <c r="C7414" s="14" t="s">
        <v>4696</v>
      </c>
    </row>
    <row r="7415" spans="1:3" x14ac:dyDescent="0.25">
      <c r="A7415">
        <v>150361</v>
      </c>
      <c r="B7415" t="s">
        <v>4695</v>
      </c>
      <c r="C7415" s="14" t="s">
        <v>4696</v>
      </c>
    </row>
    <row r="7416" spans="1:3" x14ac:dyDescent="0.25">
      <c r="A7416">
        <v>150366</v>
      </c>
      <c r="B7416" t="s">
        <v>4697</v>
      </c>
      <c r="C7416" s="14" t="s">
        <v>2162</v>
      </c>
    </row>
    <row r="7417" spans="1:3" x14ac:dyDescent="0.25">
      <c r="A7417">
        <v>150366</v>
      </c>
      <c r="B7417" t="s">
        <v>4698</v>
      </c>
      <c r="C7417" s="14"/>
    </row>
    <row r="7418" spans="1:3" x14ac:dyDescent="0.25">
      <c r="A7418">
        <v>150366</v>
      </c>
      <c r="B7418" t="s">
        <v>4698</v>
      </c>
      <c r="C7418" s="14"/>
    </row>
    <row r="7419" spans="1:3" x14ac:dyDescent="0.25">
      <c r="A7419">
        <v>150366</v>
      </c>
      <c r="B7419" t="s">
        <v>4698</v>
      </c>
      <c r="C7419" s="14"/>
    </row>
    <row r="7420" spans="1:3" x14ac:dyDescent="0.25">
      <c r="A7420">
        <v>150370</v>
      </c>
      <c r="B7420" t="s">
        <v>4699</v>
      </c>
      <c r="C7420" s="14" t="s">
        <v>4700</v>
      </c>
    </row>
    <row r="7421" spans="1:3" x14ac:dyDescent="0.25">
      <c r="A7421">
        <v>150370</v>
      </c>
      <c r="B7421" t="s">
        <v>4699</v>
      </c>
      <c r="C7421" s="14" t="s">
        <v>4700</v>
      </c>
    </row>
    <row r="7422" spans="1:3" x14ac:dyDescent="0.25">
      <c r="A7422">
        <v>150370</v>
      </c>
      <c r="B7422" t="s">
        <v>4699</v>
      </c>
      <c r="C7422" s="14" t="s">
        <v>4700</v>
      </c>
    </row>
    <row r="7423" spans="1:3" x14ac:dyDescent="0.25">
      <c r="A7423">
        <v>150370</v>
      </c>
      <c r="B7423" t="s">
        <v>4699</v>
      </c>
      <c r="C7423" s="14" t="s">
        <v>4700</v>
      </c>
    </row>
    <row r="7424" spans="1:3" x14ac:dyDescent="0.25">
      <c r="A7424">
        <v>150375</v>
      </c>
      <c r="B7424" t="s">
        <v>4701</v>
      </c>
      <c r="C7424" s="14" t="s">
        <v>2033</v>
      </c>
    </row>
    <row r="7425" spans="1:3" x14ac:dyDescent="0.25">
      <c r="A7425">
        <v>150375</v>
      </c>
      <c r="B7425" t="s">
        <v>4701</v>
      </c>
      <c r="C7425" s="14" t="s">
        <v>2033</v>
      </c>
    </row>
    <row r="7426" spans="1:3" x14ac:dyDescent="0.25">
      <c r="A7426">
        <v>150375</v>
      </c>
      <c r="B7426" t="s">
        <v>4701</v>
      </c>
      <c r="C7426" s="14" t="s">
        <v>2033</v>
      </c>
    </row>
    <row r="7427" spans="1:3" x14ac:dyDescent="0.25">
      <c r="A7427">
        <v>150375</v>
      </c>
      <c r="B7427" t="s">
        <v>4701</v>
      </c>
      <c r="C7427" s="14" t="s">
        <v>2033</v>
      </c>
    </row>
    <row r="7428" spans="1:3" x14ac:dyDescent="0.25">
      <c r="A7428">
        <v>150376</v>
      </c>
      <c r="B7428" t="s">
        <v>1178</v>
      </c>
      <c r="C7428" s="14" t="s">
        <v>2033</v>
      </c>
    </row>
    <row r="7429" spans="1:3" x14ac:dyDescent="0.25">
      <c r="A7429">
        <v>150376</v>
      </c>
      <c r="B7429" t="s">
        <v>1178</v>
      </c>
      <c r="C7429" s="14" t="s">
        <v>2033</v>
      </c>
    </row>
    <row r="7430" spans="1:3" x14ac:dyDescent="0.25">
      <c r="A7430">
        <v>150376</v>
      </c>
      <c r="B7430" t="s">
        <v>1178</v>
      </c>
      <c r="C7430" s="14" t="s">
        <v>2033</v>
      </c>
    </row>
    <row r="7431" spans="1:3" x14ac:dyDescent="0.25">
      <c r="A7431">
        <v>150376</v>
      </c>
      <c r="B7431" t="s">
        <v>1178</v>
      </c>
      <c r="C7431" s="14" t="s">
        <v>2033</v>
      </c>
    </row>
    <row r="7432" spans="1:3" x14ac:dyDescent="0.25">
      <c r="A7432">
        <v>150378</v>
      </c>
      <c r="B7432" t="s">
        <v>4702</v>
      </c>
      <c r="C7432" s="14" t="s">
        <v>2033</v>
      </c>
    </row>
    <row r="7433" spans="1:3" x14ac:dyDescent="0.25">
      <c r="A7433">
        <v>150378</v>
      </c>
      <c r="B7433" t="s">
        <v>4702</v>
      </c>
      <c r="C7433" s="14" t="s">
        <v>2033</v>
      </c>
    </row>
    <row r="7434" spans="1:3" x14ac:dyDescent="0.25">
      <c r="A7434">
        <v>150378</v>
      </c>
      <c r="B7434" t="s">
        <v>4702</v>
      </c>
      <c r="C7434" s="14" t="s">
        <v>2033</v>
      </c>
    </row>
    <row r="7435" spans="1:3" x14ac:dyDescent="0.25">
      <c r="A7435">
        <v>150378</v>
      </c>
      <c r="B7435" t="s">
        <v>4702</v>
      </c>
      <c r="C7435" s="14" t="s">
        <v>2033</v>
      </c>
    </row>
    <row r="7436" spans="1:3" x14ac:dyDescent="0.25">
      <c r="A7436">
        <v>150379</v>
      </c>
      <c r="B7436" t="s">
        <v>4703</v>
      </c>
      <c r="C7436" s="14" t="s">
        <v>2013</v>
      </c>
    </row>
    <row r="7437" spans="1:3" x14ac:dyDescent="0.25">
      <c r="A7437">
        <v>150379</v>
      </c>
      <c r="B7437" t="s">
        <v>4703</v>
      </c>
      <c r="C7437" s="14" t="s">
        <v>2013</v>
      </c>
    </row>
    <row r="7438" spans="1:3" x14ac:dyDescent="0.25">
      <c r="A7438">
        <v>150379</v>
      </c>
      <c r="B7438" t="s">
        <v>4703</v>
      </c>
      <c r="C7438" s="14" t="s">
        <v>2013</v>
      </c>
    </row>
    <row r="7439" spans="1:3" x14ac:dyDescent="0.25">
      <c r="A7439">
        <v>150379</v>
      </c>
      <c r="B7439" t="s">
        <v>4703</v>
      </c>
      <c r="C7439" s="14" t="s">
        <v>2013</v>
      </c>
    </row>
    <row r="7440" spans="1:3" x14ac:dyDescent="0.25">
      <c r="A7440">
        <v>150381</v>
      </c>
      <c r="B7440" t="s">
        <v>1223</v>
      </c>
      <c r="C7440" s="14" t="s">
        <v>4704</v>
      </c>
    </row>
    <row r="7441" spans="1:3" x14ac:dyDescent="0.25">
      <c r="A7441">
        <v>150381</v>
      </c>
      <c r="B7441" t="s">
        <v>1223</v>
      </c>
      <c r="C7441" s="14" t="s">
        <v>4704</v>
      </c>
    </row>
    <row r="7442" spans="1:3" x14ac:dyDescent="0.25">
      <c r="A7442">
        <v>150381</v>
      </c>
      <c r="B7442" t="s">
        <v>1223</v>
      </c>
      <c r="C7442" s="14" t="s">
        <v>4704</v>
      </c>
    </row>
    <row r="7443" spans="1:3" x14ac:dyDescent="0.25">
      <c r="A7443">
        <v>150381</v>
      </c>
      <c r="B7443" t="s">
        <v>1223</v>
      </c>
      <c r="C7443" s="14" t="s">
        <v>4704</v>
      </c>
    </row>
    <row r="7444" spans="1:3" x14ac:dyDescent="0.25">
      <c r="A7444">
        <v>150382</v>
      </c>
      <c r="B7444" t="s">
        <v>4705</v>
      </c>
      <c r="C7444" s="14" t="s">
        <v>2033</v>
      </c>
    </row>
    <row r="7445" spans="1:3" x14ac:dyDescent="0.25">
      <c r="A7445">
        <v>150382</v>
      </c>
      <c r="B7445" t="s">
        <v>4705</v>
      </c>
      <c r="C7445" s="14" t="s">
        <v>2033</v>
      </c>
    </row>
    <row r="7446" spans="1:3" x14ac:dyDescent="0.25">
      <c r="A7446">
        <v>150382</v>
      </c>
      <c r="B7446" t="s">
        <v>4705</v>
      </c>
      <c r="C7446" s="14" t="s">
        <v>2033</v>
      </c>
    </row>
    <row r="7447" spans="1:3" x14ac:dyDescent="0.25">
      <c r="A7447">
        <v>150382</v>
      </c>
      <c r="B7447" t="s">
        <v>4705</v>
      </c>
      <c r="C7447" s="14" t="s">
        <v>2033</v>
      </c>
    </row>
    <row r="7448" spans="1:3" x14ac:dyDescent="0.25">
      <c r="A7448">
        <v>150383</v>
      </c>
      <c r="B7448" t="s">
        <v>1230</v>
      </c>
      <c r="C7448" s="14" t="s">
        <v>4700</v>
      </c>
    </row>
    <row r="7449" spans="1:3" x14ac:dyDescent="0.25">
      <c r="A7449">
        <v>150383</v>
      </c>
      <c r="B7449" t="s">
        <v>1230</v>
      </c>
      <c r="C7449" s="14"/>
    </row>
    <row r="7450" spans="1:3" x14ac:dyDescent="0.25">
      <c r="A7450">
        <v>150383</v>
      </c>
      <c r="B7450" t="s">
        <v>1230</v>
      </c>
      <c r="C7450" s="14"/>
    </row>
    <row r="7451" spans="1:3" x14ac:dyDescent="0.25">
      <c r="A7451">
        <v>150384</v>
      </c>
      <c r="B7451" t="s">
        <v>1561</v>
      </c>
      <c r="C7451" s="14" t="s">
        <v>2303</v>
      </c>
    </row>
    <row r="7452" spans="1:3" x14ac:dyDescent="0.25">
      <c r="A7452">
        <v>150384</v>
      </c>
      <c r="B7452" t="s">
        <v>1561</v>
      </c>
      <c r="C7452" s="14" t="s">
        <v>2303</v>
      </c>
    </row>
    <row r="7453" spans="1:3" x14ac:dyDescent="0.25">
      <c r="A7453">
        <v>150384</v>
      </c>
      <c r="B7453" t="s">
        <v>1561</v>
      </c>
      <c r="C7453" s="14" t="s">
        <v>2303</v>
      </c>
    </row>
    <row r="7454" spans="1:3" x14ac:dyDescent="0.25">
      <c r="A7454">
        <v>150384</v>
      </c>
      <c r="B7454" t="s">
        <v>1561</v>
      </c>
      <c r="C7454" s="14" t="s">
        <v>2303</v>
      </c>
    </row>
    <row r="7455" spans="1:3" x14ac:dyDescent="0.25">
      <c r="A7455">
        <v>150385</v>
      </c>
      <c r="B7455" t="s">
        <v>1562</v>
      </c>
      <c r="C7455" s="14" t="s">
        <v>4706</v>
      </c>
    </row>
    <row r="7456" spans="1:3" x14ac:dyDescent="0.25">
      <c r="A7456">
        <v>150385</v>
      </c>
      <c r="B7456" t="s">
        <v>1562</v>
      </c>
      <c r="C7456" s="14" t="s">
        <v>4706</v>
      </c>
    </row>
    <row r="7457" spans="1:3" x14ac:dyDescent="0.25">
      <c r="A7457">
        <v>150385</v>
      </c>
      <c r="B7457" t="s">
        <v>1562</v>
      </c>
      <c r="C7457" s="14" t="s">
        <v>4706</v>
      </c>
    </row>
    <row r="7458" spans="1:3" x14ac:dyDescent="0.25">
      <c r="A7458">
        <v>150385</v>
      </c>
      <c r="B7458" t="s">
        <v>1562</v>
      </c>
      <c r="C7458" s="14" t="s">
        <v>4706</v>
      </c>
    </row>
    <row r="7459" spans="1:3" x14ac:dyDescent="0.25">
      <c r="A7459">
        <v>150388</v>
      </c>
      <c r="B7459" t="s">
        <v>4707</v>
      </c>
      <c r="C7459" s="14" t="s">
        <v>4708</v>
      </c>
    </row>
    <row r="7460" spans="1:3" x14ac:dyDescent="0.25">
      <c r="A7460">
        <v>150388</v>
      </c>
      <c r="B7460" t="s">
        <v>4707</v>
      </c>
      <c r="C7460" s="14" t="s">
        <v>4708</v>
      </c>
    </row>
    <row r="7461" spans="1:3" x14ac:dyDescent="0.25">
      <c r="A7461">
        <v>150388</v>
      </c>
      <c r="B7461" t="s">
        <v>4707</v>
      </c>
      <c r="C7461" s="14" t="s">
        <v>4708</v>
      </c>
    </row>
    <row r="7462" spans="1:3" x14ac:dyDescent="0.25">
      <c r="A7462">
        <v>150388</v>
      </c>
      <c r="B7462" t="s">
        <v>4707</v>
      </c>
      <c r="C7462" s="14" t="s">
        <v>4708</v>
      </c>
    </row>
    <row r="7463" spans="1:3" x14ac:dyDescent="0.25">
      <c r="A7463">
        <v>150390</v>
      </c>
      <c r="B7463" t="s">
        <v>4709</v>
      </c>
      <c r="C7463" s="14" t="s">
        <v>4710</v>
      </c>
    </row>
    <row r="7464" spans="1:3" x14ac:dyDescent="0.25">
      <c r="A7464">
        <v>150390</v>
      </c>
      <c r="B7464" t="s">
        <v>4709</v>
      </c>
      <c r="C7464" s="14" t="s">
        <v>4710</v>
      </c>
    </row>
    <row r="7465" spans="1:3" x14ac:dyDescent="0.25">
      <c r="A7465">
        <v>150390</v>
      </c>
      <c r="B7465" t="s">
        <v>4709</v>
      </c>
      <c r="C7465" s="14" t="s">
        <v>4710</v>
      </c>
    </row>
    <row r="7466" spans="1:3" x14ac:dyDescent="0.25">
      <c r="A7466">
        <v>150390</v>
      </c>
      <c r="B7466" t="s">
        <v>4709</v>
      </c>
      <c r="C7466" s="14" t="s">
        <v>4710</v>
      </c>
    </row>
    <row r="7467" spans="1:3" x14ac:dyDescent="0.25">
      <c r="A7467">
        <v>150391</v>
      </c>
      <c r="B7467" t="s">
        <v>4711</v>
      </c>
      <c r="C7467" s="14" t="s">
        <v>4599</v>
      </c>
    </row>
    <row r="7468" spans="1:3" x14ac:dyDescent="0.25">
      <c r="A7468">
        <v>150391</v>
      </c>
      <c r="B7468" t="s">
        <v>4711</v>
      </c>
      <c r="C7468" s="14" t="s">
        <v>4599</v>
      </c>
    </row>
    <row r="7469" spans="1:3" x14ac:dyDescent="0.25">
      <c r="A7469">
        <v>150391</v>
      </c>
      <c r="B7469" t="s">
        <v>4711</v>
      </c>
      <c r="C7469" s="14" t="s">
        <v>4599</v>
      </c>
    </row>
    <row r="7470" spans="1:3" x14ac:dyDescent="0.25">
      <c r="A7470">
        <v>150391</v>
      </c>
      <c r="B7470" t="s">
        <v>4711</v>
      </c>
      <c r="C7470" s="14" t="s">
        <v>4599</v>
      </c>
    </row>
    <row r="7471" spans="1:3" x14ac:dyDescent="0.25">
      <c r="A7471">
        <v>150393</v>
      </c>
      <c r="B7471" t="s">
        <v>4712</v>
      </c>
      <c r="C7471" s="14" t="s">
        <v>2077</v>
      </c>
    </row>
    <row r="7472" spans="1:3" x14ac:dyDescent="0.25">
      <c r="A7472">
        <v>150393</v>
      </c>
      <c r="B7472" t="s">
        <v>4712</v>
      </c>
      <c r="C7472" s="14" t="s">
        <v>2077</v>
      </c>
    </row>
    <row r="7473" spans="1:3" x14ac:dyDescent="0.25">
      <c r="A7473">
        <v>150393</v>
      </c>
      <c r="B7473" t="s">
        <v>4712</v>
      </c>
      <c r="C7473" s="14" t="s">
        <v>2077</v>
      </c>
    </row>
    <row r="7474" spans="1:3" x14ac:dyDescent="0.25">
      <c r="A7474">
        <v>150394</v>
      </c>
      <c r="B7474" t="s">
        <v>4713</v>
      </c>
      <c r="C7474" s="14" t="s">
        <v>2033</v>
      </c>
    </row>
    <row r="7475" spans="1:3" x14ac:dyDescent="0.25">
      <c r="A7475">
        <v>150394</v>
      </c>
      <c r="B7475" t="s">
        <v>4713</v>
      </c>
      <c r="C7475" s="14" t="s">
        <v>2033</v>
      </c>
    </row>
    <row r="7476" spans="1:3" x14ac:dyDescent="0.25">
      <c r="A7476">
        <v>150394</v>
      </c>
      <c r="B7476" t="s">
        <v>4713</v>
      </c>
      <c r="C7476" s="14" t="s">
        <v>2033</v>
      </c>
    </row>
    <row r="7477" spans="1:3" x14ac:dyDescent="0.25">
      <c r="A7477">
        <v>150394</v>
      </c>
      <c r="B7477" t="s">
        <v>4713</v>
      </c>
      <c r="C7477" s="14" t="s">
        <v>2033</v>
      </c>
    </row>
    <row r="7478" spans="1:3" x14ac:dyDescent="0.25">
      <c r="A7478">
        <v>150397</v>
      </c>
      <c r="B7478" t="s">
        <v>1393</v>
      </c>
      <c r="C7478" s="14"/>
    </row>
    <row r="7479" spans="1:3" x14ac:dyDescent="0.25">
      <c r="A7479">
        <v>150397</v>
      </c>
      <c r="B7479" t="s">
        <v>1393</v>
      </c>
      <c r="C7479" s="14" t="s">
        <v>2162</v>
      </c>
    </row>
    <row r="7480" spans="1:3" x14ac:dyDescent="0.25">
      <c r="A7480">
        <v>150397</v>
      </c>
      <c r="B7480" t="s">
        <v>4714</v>
      </c>
      <c r="C7480" s="14"/>
    </row>
    <row r="7481" spans="1:3" x14ac:dyDescent="0.25">
      <c r="A7481">
        <v>150398</v>
      </c>
      <c r="B7481" t="s">
        <v>4715</v>
      </c>
      <c r="C7481" s="14"/>
    </row>
    <row r="7482" spans="1:3" x14ac:dyDescent="0.25">
      <c r="A7482">
        <v>150398</v>
      </c>
      <c r="B7482" t="s">
        <v>4715</v>
      </c>
      <c r="C7482" s="14"/>
    </row>
    <row r="7483" spans="1:3" x14ac:dyDescent="0.25">
      <c r="A7483">
        <v>150398</v>
      </c>
      <c r="B7483" t="s">
        <v>4715</v>
      </c>
      <c r="C7483" s="14"/>
    </row>
    <row r="7484" spans="1:3" x14ac:dyDescent="0.25">
      <c r="A7484">
        <v>150399</v>
      </c>
      <c r="B7484" t="s">
        <v>1698</v>
      </c>
      <c r="C7484" s="14" t="s">
        <v>2162</v>
      </c>
    </row>
    <row r="7485" spans="1:3" x14ac:dyDescent="0.25">
      <c r="A7485">
        <v>150399</v>
      </c>
      <c r="B7485" t="s">
        <v>1698</v>
      </c>
      <c r="C7485" s="14" t="s">
        <v>2162</v>
      </c>
    </row>
    <row r="7486" spans="1:3" x14ac:dyDescent="0.25">
      <c r="A7486">
        <v>150399</v>
      </c>
      <c r="B7486" t="s">
        <v>1698</v>
      </c>
      <c r="C7486" s="14" t="s">
        <v>2162</v>
      </c>
    </row>
    <row r="7487" spans="1:3" x14ac:dyDescent="0.25">
      <c r="A7487">
        <v>150400</v>
      </c>
      <c r="B7487" t="s">
        <v>4716</v>
      </c>
      <c r="C7487" s="14" t="s">
        <v>2013</v>
      </c>
    </row>
    <row r="7488" spans="1:3" x14ac:dyDescent="0.25">
      <c r="A7488">
        <v>150400</v>
      </c>
      <c r="B7488" t="s">
        <v>4716</v>
      </c>
      <c r="C7488" s="14" t="s">
        <v>2013</v>
      </c>
    </row>
    <row r="7489" spans="1:3" x14ac:dyDescent="0.25">
      <c r="A7489">
        <v>150400</v>
      </c>
      <c r="B7489" t="s">
        <v>4716</v>
      </c>
      <c r="C7489" s="14" t="s">
        <v>2013</v>
      </c>
    </row>
    <row r="7490" spans="1:3" x14ac:dyDescent="0.25">
      <c r="A7490">
        <v>150403</v>
      </c>
      <c r="B7490" t="s">
        <v>2813</v>
      </c>
      <c r="C7490" s="14" t="s">
        <v>2033</v>
      </c>
    </row>
    <row r="7491" spans="1:3" x14ac:dyDescent="0.25">
      <c r="A7491">
        <v>150403</v>
      </c>
      <c r="B7491" t="s">
        <v>4717</v>
      </c>
      <c r="C7491" s="14" t="s">
        <v>2033</v>
      </c>
    </row>
    <row r="7492" spans="1:3" x14ac:dyDescent="0.25">
      <c r="A7492">
        <v>150403</v>
      </c>
      <c r="B7492" t="s">
        <v>4717</v>
      </c>
      <c r="C7492" s="14" t="s">
        <v>2033</v>
      </c>
    </row>
    <row r="7493" spans="1:3" x14ac:dyDescent="0.25">
      <c r="A7493">
        <v>150408</v>
      </c>
      <c r="B7493" t="s">
        <v>4718</v>
      </c>
      <c r="C7493" s="14" t="s">
        <v>2536</v>
      </c>
    </row>
    <row r="7494" spans="1:3" x14ac:dyDescent="0.25">
      <c r="A7494">
        <v>150408</v>
      </c>
      <c r="B7494" t="s">
        <v>4718</v>
      </c>
      <c r="C7494" s="14"/>
    </row>
    <row r="7495" spans="1:3" x14ac:dyDescent="0.25">
      <c r="A7495">
        <v>150409</v>
      </c>
      <c r="B7495" t="s">
        <v>4719</v>
      </c>
      <c r="C7495" s="14" t="s">
        <v>2804</v>
      </c>
    </row>
    <row r="7496" spans="1:3" x14ac:dyDescent="0.25">
      <c r="A7496">
        <v>150409</v>
      </c>
      <c r="B7496" t="s">
        <v>4719</v>
      </c>
      <c r="C7496" s="14" t="s">
        <v>2804</v>
      </c>
    </row>
    <row r="7497" spans="1:3" x14ac:dyDescent="0.25">
      <c r="A7497">
        <v>150409</v>
      </c>
      <c r="B7497" t="s">
        <v>4719</v>
      </c>
      <c r="C7497" s="14" t="s">
        <v>2804</v>
      </c>
    </row>
    <row r="7498" spans="1:3" x14ac:dyDescent="0.25">
      <c r="A7498">
        <v>150410</v>
      </c>
      <c r="B7498" t="s">
        <v>4720</v>
      </c>
      <c r="C7498" s="14" t="s">
        <v>4721</v>
      </c>
    </row>
    <row r="7499" spans="1:3" x14ac:dyDescent="0.25">
      <c r="A7499">
        <v>150410</v>
      </c>
      <c r="B7499" t="s">
        <v>4720</v>
      </c>
      <c r="C7499" s="14" t="s">
        <v>4721</v>
      </c>
    </row>
    <row r="7500" spans="1:3" x14ac:dyDescent="0.25">
      <c r="A7500">
        <v>150410</v>
      </c>
      <c r="B7500" t="s">
        <v>4720</v>
      </c>
      <c r="C7500" s="14" t="s">
        <v>4721</v>
      </c>
    </row>
    <row r="7501" spans="1:3" x14ac:dyDescent="0.25">
      <c r="A7501">
        <v>150415</v>
      </c>
      <c r="B7501" t="s">
        <v>4722</v>
      </c>
      <c r="C7501" s="14"/>
    </row>
    <row r="7502" spans="1:3" x14ac:dyDescent="0.25">
      <c r="A7502">
        <v>150415</v>
      </c>
      <c r="B7502" t="s">
        <v>4722</v>
      </c>
      <c r="C7502" s="14" t="s">
        <v>2811</v>
      </c>
    </row>
    <row r="7503" spans="1:3" x14ac:dyDescent="0.25">
      <c r="A7503">
        <v>150422</v>
      </c>
      <c r="B7503" t="s">
        <v>4723</v>
      </c>
      <c r="C7503" s="14" t="s">
        <v>3073</v>
      </c>
    </row>
    <row r="7504" spans="1:3" x14ac:dyDescent="0.25">
      <c r="A7504">
        <v>150422</v>
      </c>
      <c r="B7504" t="s">
        <v>4723</v>
      </c>
      <c r="C7504" s="14" t="s">
        <v>3073</v>
      </c>
    </row>
    <row r="7505" spans="1:3" x14ac:dyDescent="0.25">
      <c r="A7505">
        <v>150422</v>
      </c>
      <c r="B7505" t="s">
        <v>4723</v>
      </c>
      <c r="C7505" s="14" t="s">
        <v>3073</v>
      </c>
    </row>
    <row r="7506" spans="1:3" x14ac:dyDescent="0.25">
      <c r="A7506">
        <v>150427</v>
      </c>
      <c r="B7506" t="s">
        <v>3196</v>
      </c>
      <c r="C7506" s="14" t="s">
        <v>2223</v>
      </c>
    </row>
    <row r="7507" spans="1:3" x14ac:dyDescent="0.25">
      <c r="A7507">
        <v>150427</v>
      </c>
      <c r="B7507" t="s">
        <v>3196</v>
      </c>
      <c r="C7507" s="14" t="s">
        <v>2223</v>
      </c>
    </row>
    <row r="7508" spans="1:3" x14ac:dyDescent="0.25">
      <c r="A7508">
        <v>150427</v>
      </c>
      <c r="B7508" t="s">
        <v>3196</v>
      </c>
      <c r="C7508" s="14" t="s">
        <v>2223</v>
      </c>
    </row>
    <row r="7509" spans="1:3" x14ac:dyDescent="0.25">
      <c r="A7509">
        <v>150428</v>
      </c>
      <c r="B7509" t="s">
        <v>4724</v>
      </c>
      <c r="C7509" s="14" t="s">
        <v>2223</v>
      </c>
    </row>
    <row r="7510" spans="1:3" x14ac:dyDescent="0.25">
      <c r="A7510">
        <v>150428</v>
      </c>
      <c r="B7510" t="s">
        <v>4724</v>
      </c>
      <c r="C7510" s="14"/>
    </row>
    <row r="7511" spans="1:3" x14ac:dyDescent="0.25">
      <c r="A7511">
        <v>150429</v>
      </c>
      <c r="B7511" t="s">
        <v>4725</v>
      </c>
      <c r="C7511" s="14" t="s">
        <v>2223</v>
      </c>
    </row>
    <row r="7512" spans="1:3" x14ac:dyDescent="0.25">
      <c r="A7512">
        <v>150429</v>
      </c>
      <c r="B7512" t="s">
        <v>4725</v>
      </c>
      <c r="C7512" s="14" t="s">
        <v>2223</v>
      </c>
    </row>
    <row r="7513" spans="1:3" x14ac:dyDescent="0.25">
      <c r="A7513">
        <v>150429</v>
      </c>
      <c r="B7513" t="s">
        <v>4725</v>
      </c>
      <c r="C7513" s="14" t="s">
        <v>2223</v>
      </c>
    </row>
    <row r="7514" spans="1:3" x14ac:dyDescent="0.25">
      <c r="A7514">
        <v>150432</v>
      </c>
      <c r="B7514" t="s">
        <v>1788</v>
      </c>
      <c r="C7514" s="14" t="s">
        <v>2033</v>
      </c>
    </row>
    <row r="7515" spans="1:3" x14ac:dyDescent="0.25">
      <c r="A7515">
        <v>150432</v>
      </c>
      <c r="B7515" t="s">
        <v>1788</v>
      </c>
      <c r="C7515" s="14" t="s">
        <v>2033</v>
      </c>
    </row>
    <row r="7516" spans="1:3" x14ac:dyDescent="0.25">
      <c r="A7516">
        <v>150432</v>
      </c>
      <c r="B7516" t="s">
        <v>1788</v>
      </c>
      <c r="C7516" s="14" t="s">
        <v>2033</v>
      </c>
    </row>
    <row r="7517" spans="1:3" x14ac:dyDescent="0.25">
      <c r="A7517">
        <v>150432</v>
      </c>
      <c r="B7517" t="s">
        <v>1788</v>
      </c>
      <c r="C7517" s="14" t="s">
        <v>2033</v>
      </c>
    </row>
    <row r="7518" spans="1:3" x14ac:dyDescent="0.25">
      <c r="A7518">
        <v>150433</v>
      </c>
      <c r="B7518" t="s">
        <v>1553</v>
      </c>
      <c r="C7518" s="14" t="s">
        <v>4726</v>
      </c>
    </row>
    <row r="7519" spans="1:3" x14ac:dyDescent="0.25">
      <c r="A7519">
        <v>150433</v>
      </c>
      <c r="B7519" t="s">
        <v>1553</v>
      </c>
      <c r="C7519" s="14" t="s">
        <v>4726</v>
      </c>
    </row>
    <row r="7520" spans="1:3" x14ac:dyDescent="0.25">
      <c r="A7520">
        <v>150433</v>
      </c>
      <c r="B7520" t="s">
        <v>1553</v>
      </c>
      <c r="C7520" s="14" t="s">
        <v>4726</v>
      </c>
    </row>
    <row r="7521" spans="1:3" x14ac:dyDescent="0.25">
      <c r="A7521">
        <v>150442</v>
      </c>
      <c r="B7521" t="s">
        <v>4727</v>
      </c>
      <c r="C7521" s="14"/>
    </row>
    <row r="7522" spans="1:3" x14ac:dyDescent="0.25">
      <c r="A7522">
        <v>150442</v>
      </c>
      <c r="B7522" t="s">
        <v>4727</v>
      </c>
      <c r="C7522" s="14"/>
    </row>
    <row r="7523" spans="1:3" x14ac:dyDescent="0.25">
      <c r="A7523">
        <v>150443</v>
      </c>
      <c r="B7523" t="s">
        <v>4728</v>
      </c>
      <c r="C7523" s="14"/>
    </row>
    <row r="7524" spans="1:3" x14ac:dyDescent="0.25">
      <c r="A7524">
        <v>150443</v>
      </c>
      <c r="B7524" t="s">
        <v>4728</v>
      </c>
      <c r="C7524" s="14"/>
    </row>
    <row r="7525" spans="1:3" x14ac:dyDescent="0.25">
      <c r="A7525">
        <v>150444</v>
      </c>
      <c r="B7525" t="s">
        <v>4729</v>
      </c>
      <c r="C7525" s="14"/>
    </row>
    <row r="7526" spans="1:3" x14ac:dyDescent="0.25">
      <c r="A7526">
        <v>150444</v>
      </c>
      <c r="B7526" t="s">
        <v>4729</v>
      </c>
      <c r="C7526" s="14"/>
    </row>
    <row r="7527" spans="1:3" x14ac:dyDescent="0.25">
      <c r="A7527">
        <v>150446</v>
      </c>
      <c r="B7527" t="s">
        <v>4730</v>
      </c>
      <c r="C7527" s="14" t="s">
        <v>4708</v>
      </c>
    </row>
    <row r="7528" spans="1:3" x14ac:dyDescent="0.25">
      <c r="A7528">
        <v>150446</v>
      </c>
      <c r="B7528" t="s">
        <v>4730</v>
      </c>
      <c r="C7528" s="14" t="s">
        <v>4708</v>
      </c>
    </row>
    <row r="7529" spans="1:3" x14ac:dyDescent="0.25">
      <c r="A7529">
        <v>150446</v>
      </c>
      <c r="B7529" t="s">
        <v>4730</v>
      </c>
      <c r="C7529" s="14" t="s">
        <v>4708</v>
      </c>
    </row>
    <row r="7530" spans="1:3" x14ac:dyDescent="0.25">
      <c r="A7530">
        <v>150447</v>
      </c>
      <c r="B7530" t="s">
        <v>4731</v>
      </c>
      <c r="C7530" s="14"/>
    </row>
    <row r="7531" spans="1:3" x14ac:dyDescent="0.25">
      <c r="A7531">
        <v>150447</v>
      </c>
      <c r="B7531" t="s">
        <v>4731</v>
      </c>
      <c r="C7531" s="14"/>
    </row>
    <row r="7532" spans="1:3" x14ac:dyDescent="0.25">
      <c r="A7532">
        <v>150447</v>
      </c>
      <c r="B7532" t="s">
        <v>4731</v>
      </c>
      <c r="C7532" s="14"/>
    </row>
    <row r="7533" spans="1:3" x14ac:dyDescent="0.25">
      <c r="A7533">
        <v>150449</v>
      </c>
      <c r="B7533" t="s">
        <v>4634</v>
      </c>
      <c r="C7533" s="14" t="s">
        <v>3037</v>
      </c>
    </row>
    <row r="7534" spans="1:3" x14ac:dyDescent="0.25">
      <c r="A7534">
        <v>150449</v>
      </c>
      <c r="B7534" t="s">
        <v>4634</v>
      </c>
      <c r="C7534" s="14" t="s">
        <v>3037</v>
      </c>
    </row>
    <row r="7535" spans="1:3" x14ac:dyDescent="0.25">
      <c r="A7535">
        <v>150449</v>
      </c>
      <c r="B7535" t="s">
        <v>4634</v>
      </c>
      <c r="C7535" s="14" t="s">
        <v>3037</v>
      </c>
    </row>
    <row r="7536" spans="1:3" x14ac:dyDescent="0.25">
      <c r="A7536">
        <v>150455</v>
      </c>
      <c r="B7536" t="s">
        <v>4732</v>
      </c>
      <c r="C7536" s="14"/>
    </row>
    <row r="7537" spans="1:3" x14ac:dyDescent="0.25">
      <c r="A7537">
        <v>150455</v>
      </c>
      <c r="B7537" t="s">
        <v>4732</v>
      </c>
      <c r="C7537" s="14"/>
    </row>
    <row r="7538" spans="1:3" x14ac:dyDescent="0.25">
      <c r="A7538">
        <v>150455</v>
      </c>
      <c r="B7538" t="s">
        <v>4732</v>
      </c>
      <c r="C7538" s="14"/>
    </row>
    <row r="7539" spans="1:3" x14ac:dyDescent="0.25">
      <c r="A7539">
        <v>150461</v>
      </c>
      <c r="B7539" t="s">
        <v>4733</v>
      </c>
      <c r="C7539" s="14" t="s">
        <v>2113</v>
      </c>
    </row>
    <row r="7540" spans="1:3" x14ac:dyDescent="0.25">
      <c r="A7540">
        <v>150461</v>
      </c>
      <c r="B7540" t="s">
        <v>4733</v>
      </c>
      <c r="C7540" s="14" t="s">
        <v>2113</v>
      </c>
    </row>
    <row r="7541" spans="1:3" x14ac:dyDescent="0.25">
      <c r="A7541">
        <v>150461</v>
      </c>
      <c r="B7541" t="s">
        <v>1572</v>
      </c>
      <c r="C7541" s="14" t="s">
        <v>2113</v>
      </c>
    </row>
    <row r="7542" spans="1:3" x14ac:dyDescent="0.25">
      <c r="A7542">
        <v>150468</v>
      </c>
      <c r="B7542" t="s">
        <v>4734</v>
      </c>
      <c r="C7542" s="14"/>
    </row>
    <row r="7543" spans="1:3" x14ac:dyDescent="0.25">
      <c r="A7543">
        <v>150468</v>
      </c>
      <c r="B7543" t="s">
        <v>4734</v>
      </c>
      <c r="C7543" s="14"/>
    </row>
    <row r="7544" spans="1:3" x14ac:dyDescent="0.25">
      <c r="A7544">
        <v>150468</v>
      </c>
      <c r="B7544" t="s">
        <v>4734</v>
      </c>
      <c r="C7544" s="14"/>
    </row>
    <row r="7545" spans="1:3" x14ac:dyDescent="0.25">
      <c r="A7545">
        <v>150469</v>
      </c>
      <c r="B7545" t="s">
        <v>4735</v>
      </c>
      <c r="C7545" s="14" t="s">
        <v>2811</v>
      </c>
    </row>
    <row r="7546" spans="1:3" x14ac:dyDescent="0.25">
      <c r="A7546">
        <v>150469</v>
      </c>
      <c r="B7546" t="s">
        <v>4735</v>
      </c>
      <c r="C7546" s="14" t="s">
        <v>2811</v>
      </c>
    </row>
    <row r="7547" spans="1:3" x14ac:dyDescent="0.25">
      <c r="A7547">
        <v>150469</v>
      </c>
      <c r="B7547" t="s">
        <v>4735</v>
      </c>
      <c r="C7547" s="14" t="s">
        <v>2811</v>
      </c>
    </row>
    <row r="7548" spans="1:3" x14ac:dyDescent="0.25">
      <c r="A7548">
        <v>150475</v>
      </c>
      <c r="B7548" t="s">
        <v>1233</v>
      </c>
      <c r="C7548" s="14" t="s">
        <v>2007</v>
      </c>
    </row>
    <row r="7549" spans="1:3" x14ac:dyDescent="0.25">
      <c r="A7549">
        <v>150475</v>
      </c>
      <c r="B7549" t="s">
        <v>1233</v>
      </c>
      <c r="C7549" s="14" t="s">
        <v>2007</v>
      </c>
    </row>
    <row r="7550" spans="1:3" x14ac:dyDescent="0.25">
      <c r="A7550">
        <v>150475</v>
      </c>
      <c r="B7550" t="s">
        <v>1233</v>
      </c>
      <c r="C7550" s="14" t="s">
        <v>2007</v>
      </c>
    </row>
    <row r="7551" spans="1:3" x14ac:dyDescent="0.25">
      <c r="A7551">
        <v>160001</v>
      </c>
      <c r="B7551" t="s">
        <v>1097</v>
      </c>
      <c r="C7551" s="14" t="s">
        <v>2179</v>
      </c>
    </row>
    <row r="7552" spans="1:3" x14ac:dyDescent="0.25">
      <c r="A7552">
        <v>160001</v>
      </c>
      <c r="B7552" t="s">
        <v>1097</v>
      </c>
      <c r="C7552" s="14" t="s">
        <v>2179</v>
      </c>
    </row>
    <row r="7553" spans="1:3" x14ac:dyDescent="0.25">
      <c r="A7553">
        <v>160001</v>
      </c>
      <c r="B7553" t="s">
        <v>1097</v>
      </c>
      <c r="C7553" s="14" t="s">
        <v>2179</v>
      </c>
    </row>
    <row r="7554" spans="1:3" x14ac:dyDescent="0.25">
      <c r="A7554">
        <v>160001</v>
      </c>
      <c r="B7554" t="s">
        <v>1097</v>
      </c>
      <c r="C7554" s="14" t="s">
        <v>2179</v>
      </c>
    </row>
    <row r="7555" spans="1:3" x14ac:dyDescent="0.25">
      <c r="A7555">
        <v>160003</v>
      </c>
      <c r="B7555" t="s">
        <v>4736</v>
      </c>
      <c r="C7555" s="14" t="s">
        <v>2179</v>
      </c>
    </row>
    <row r="7556" spans="1:3" x14ac:dyDescent="0.25">
      <c r="A7556">
        <v>160003</v>
      </c>
      <c r="B7556" t="s">
        <v>4736</v>
      </c>
      <c r="C7556" s="14" t="s">
        <v>2179</v>
      </c>
    </row>
    <row r="7557" spans="1:3" x14ac:dyDescent="0.25">
      <c r="A7557">
        <v>160005</v>
      </c>
      <c r="B7557" t="s">
        <v>1133</v>
      </c>
      <c r="C7557" s="14" t="s">
        <v>2179</v>
      </c>
    </row>
    <row r="7558" spans="1:3" x14ac:dyDescent="0.25">
      <c r="A7558">
        <v>160005</v>
      </c>
      <c r="B7558" t="s">
        <v>1133</v>
      </c>
      <c r="C7558" s="14" t="s">
        <v>2179</v>
      </c>
    </row>
    <row r="7559" spans="1:3" x14ac:dyDescent="0.25">
      <c r="A7559">
        <v>160005</v>
      </c>
      <c r="B7559" t="s">
        <v>1133</v>
      </c>
      <c r="C7559" s="14" t="s">
        <v>2179</v>
      </c>
    </row>
    <row r="7560" spans="1:3" x14ac:dyDescent="0.25">
      <c r="A7560">
        <v>160005</v>
      </c>
      <c r="B7560" t="s">
        <v>1133</v>
      </c>
      <c r="C7560" s="14" t="s">
        <v>2179</v>
      </c>
    </row>
    <row r="7561" spans="1:3" x14ac:dyDescent="0.25">
      <c r="A7561">
        <v>160006</v>
      </c>
      <c r="B7561" t="s">
        <v>4737</v>
      </c>
      <c r="C7561" s="14" t="s">
        <v>2179</v>
      </c>
    </row>
    <row r="7562" spans="1:3" x14ac:dyDescent="0.25">
      <c r="A7562">
        <v>160006</v>
      </c>
      <c r="B7562" t="s">
        <v>4737</v>
      </c>
      <c r="C7562" s="14" t="s">
        <v>2179</v>
      </c>
    </row>
    <row r="7563" spans="1:3" x14ac:dyDescent="0.25">
      <c r="A7563">
        <v>160006</v>
      </c>
      <c r="B7563" t="s">
        <v>4737</v>
      </c>
      <c r="C7563" s="14" t="s">
        <v>2179</v>
      </c>
    </row>
    <row r="7564" spans="1:3" x14ac:dyDescent="0.25">
      <c r="A7564">
        <v>160006</v>
      </c>
      <c r="B7564" t="s">
        <v>4737</v>
      </c>
      <c r="C7564" s="14" t="s">
        <v>2179</v>
      </c>
    </row>
    <row r="7565" spans="1:3" x14ac:dyDescent="0.25">
      <c r="A7565">
        <v>160007</v>
      </c>
      <c r="B7565" t="s">
        <v>4738</v>
      </c>
      <c r="C7565" s="14" t="s">
        <v>2179</v>
      </c>
    </row>
    <row r="7566" spans="1:3" x14ac:dyDescent="0.25">
      <c r="A7566">
        <v>160007</v>
      </c>
      <c r="B7566" t="s">
        <v>4738</v>
      </c>
      <c r="C7566" s="14" t="s">
        <v>2179</v>
      </c>
    </row>
    <row r="7567" spans="1:3" x14ac:dyDescent="0.25">
      <c r="A7567">
        <v>160007</v>
      </c>
      <c r="B7567" t="s">
        <v>4738</v>
      </c>
      <c r="C7567" s="14" t="s">
        <v>2179</v>
      </c>
    </row>
    <row r="7568" spans="1:3" x14ac:dyDescent="0.25">
      <c r="A7568">
        <v>160007</v>
      </c>
      <c r="B7568" t="s">
        <v>4738</v>
      </c>
      <c r="C7568" s="14" t="s">
        <v>2179</v>
      </c>
    </row>
    <row r="7569" spans="1:3" x14ac:dyDescent="0.25">
      <c r="A7569">
        <v>160008</v>
      </c>
      <c r="B7569" t="s">
        <v>4739</v>
      </c>
      <c r="C7569" s="14" t="s">
        <v>2179</v>
      </c>
    </row>
    <row r="7570" spans="1:3" x14ac:dyDescent="0.25">
      <c r="A7570">
        <v>160008</v>
      </c>
      <c r="B7570" t="s">
        <v>4739</v>
      </c>
      <c r="C7570" s="14" t="s">
        <v>2179</v>
      </c>
    </row>
    <row r="7571" spans="1:3" x14ac:dyDescent="0.25">
      <c r="A7571">
        <v>160008</v>
      </c>
      <c r="B7571" t="s">
        <v>4739</v>
      </c>
      <c r="C7571" s="14" t="s">
        <v>2179</v>
      </c>
    </row>
    <row r="7572" spans="1:3" x14ac:dyDescent="0.25">
      <c r="A7572">
        <v>160010</v>
      </c>
      <c r="B7572" t="s">
        <v>4740</v>
      </c>
      <c r="C7572" s="14" t="s">
        <v>2179</v>
      </c>
    </row>
    <row r="7573" spans="1:3" x14ac:dyDescent="0.25">
      <c r="A7573">
        <v>160010</v>
      </c>
      <c r="B7573" t="s">
        <v>4740</v>
      </c>
      <c r="C7573" s="14" t="s">
        <v>2179</v>
      </c>
    </row>
    <row r="7574" spans="1:3" x14ac:dyDescent="0.25">
      <c r="A7574">
        <v>160010</v>
      </c>
      <c r="B7574" t="s">
        <v>4740</v>
      </c>
      <c r="C7574" s="14" t="s">
        <v>2179</v>
      </c>
    </row>
    <row r="7575" spans="1:3" x14ac:dyDescent="0.25">
      <c r="A7575">
        <v>160010</v>
      </c>
      <c r="B7575" t="s">
        <v>4740</v>
      </c>
      <c r="C7575" s="14" t="s">
        <v>2179</v>
      </c>
    </row>
    <row r="7576" spans="1:3" x14ac:dyDescent="0.25">
      <c r="A7576">
        <v>160011</v>
      </c>
      <c r="B7576" t="s">
        <v>1749</v>
      </c>
      <c r="C7576" s="14" t="s">
        <v>2179</v>
      </c>
    </row>
    <row r="7577" spans="1:3" x14ac:dyDescent="0.25">
      <c r="A7577">
        <v>160011</v>
      </c>
      <c r="B7577" t="s">
        <v>1749</v>
      </c>
      <c r="C7577" s="14" t="s">
        <v>2179</v>
      </c>
    </row>
    <row r="7578" spans="1:3" x14ac:dyDescent="0.25">
      <c r="A7578">
        <v>160011</v>
      </c>
      <c r="B7578" t="s">
        <v>1749</v>
      </c>
      <c r="C7578" s="14" t="s">
        <v>2179</v>
      </c>
    </row>
    <row r="7579" spans="1:3" x14ac:dyDescent="0.25">
      <c r="A7579">
        <v>160011</v>
      </c>
      <c r="B7579" t="s">
        <v>1749</v>
      </c>
      <c r="C7579" s="14" t="s">
        <v>2179</v>
      </c>
    </row>
    <row r="7580" spans="1:3" x14ac:dyDescent="0.25">
      <c r="A7580">
        <v>160012</v>
      </c>
      <c r="B7580" t="s">
        <v>1590</v>
      </c>
      <c r="C7580" s="14" t="s">
        <v>2179</v>
      </c>
    </row>
    <row r="7581" spans="1:3" x14ac:dyDescent="0.25">
      <c r="A7581">
        <v>160012</v>
      </c>
      <c r="B7581" t="s">
        <v>1590</v>
      </c>
      <c r="C7581" s="14" t="s">
        <v>2179</v>
      </c>
    </row>
    <row r="7582" spans="1:3" x14ac:dyDescent="0.25">
      <c r="A7582">
        <v>160012</v>
      </c>
      <c r="B7582" t="s">
        <v>1590</v>
      </c>
      <c r="C7582" s="14" t="s">
        <v>2179</v>
      </c>
    </row>
    <row r="7583" spans="1:3" x14ac:dyDescent="0.25">
      <c r="A7583">
        <v>160012</v>
      </c>
      <c r="B7583" t="s">
        <v>1590</v>
      </c>
      <c r="C7583" s="14" t="s">
        <v>2179</v>
      </c>
    </row>
    <row r="7584" spans="1:3" x14ac:dyDescent="0.25">
      <c r="A7584">
        <v>160013</v>
      </c>
      <c r="B7584" t="s">
        <v>4741</v>
      </c>
      <c r="C7584" s="14" t="s">
        <v>2179</v>
      </c>
    </row>
    <row r="7585" spans="1:3" x14ac:dyDescent="0.25">
      <c r="A7585">
        <v>160013</v>
      </c>
      <c r="B7585" t="s">
        <v>4741</v>
      </c>
      <c r="C7585" s="14" t="s">
        <v>2179</v>
      </c>
    </row>
    <row r="7586" spans="1:3" x14ac:dyDescent="0.25">
      <c r="A7586">
        <v>160013</v>
      </c>
      <c r="B7586" t="s">
        <v>4741</v>
      </c>
      <c r="C7586" s="14" t="s">
        <v>2179</v>
      </c>
    </row>
    <row r="7587" spans="1:3" x14ac:dyDescent="0.25">
      <c r="A7587">
        <v>160013</v>
      </c>
      <c r="B7587" t="s">
        <v>4741</v>
      </c>
      <c r="C7587" s="14" t="s">
        <v>2179</v>
      </c>
    </row>
    <row r="7588" spans="1:3" x14ac:dyDescent="0.25">
      <c r="A7588">
        <v>160014</v>
      </c>
      <c r="B7588" t="s">
        <v>4742</v>
      </c>
      <c r="C7588" s="14" t="s">
        <v>2179</v>
      </c>
    </row>
    <row r="7589" spans="1:3" x14ac:dyDescent="0.25">
      <c r="A7589">
        <v>160014</v>
      </c>
      <c r="B7589" t="s">
        <v>4742</v>
      </c>
      <c r="C7589" s="14" t="s">
        <v>2179</v>
      </c>
    </row>
    <row r="7590" spans="1:3" x14ac:dyDescent="0.25">
      <c r="A7590">
        <v>160015</v>
      </c>
      <c r="B7590" t="s">
        <v>1517</v>
      </c>
      <c r="C7590" s="14" t="s">
        <v>2179</v>
      </c>
    </row>
    <row r="7591" spans="1:3" x14ac:dyDescent="0.25">
      <c r="A7591">
        <v>160015</v>
      </c>
      <c r="B7591" t="s">
        <v>1517</v>
      </c>
      <c r="C7591" s="14" t="s">
        <v>2179</v>
      </c>
    </row>
    <row r="7592" spans="1:3" x14ac:dyDescent="0.25">
      <c r="A7592">
        <v>160015</v>
      </c>
      <c r="B7592" t="s">
        <v>1517</v>
      </c>
      <c r="C7592" s="14" t="s">
        <v>2179</v>
      </c>
    </row>
    <row r="7593" spans="1:3" x14ac:dyDescent="0.25">
      <c r="A7593">
        <v>160015</v>
      </c>
      <c r="B7593" t="s">
        <v>1517</v>
      </c>
      <c r="C7593" s="14" t="s">
        <v>2179</v>
      </c>
    </row>
    <row r="7594" spans="1:3" x14ac:dyDescent="0.25">
      <c r="A7594">
        <v>160017</v>
      </c>
      <c r="B7594" t="s">
        <v>1739</v>
      </c>
      <c r="C7594" s="14" t="s">
        <v>2179</v>
      </c>
    </row>
    <row r="7595" spans="1:3" x14ac:dyDescent="0.25">
      <c r="A7595">
        <v>160017</v>
      </c>
      <c r="B7595" t="s">
        <v>1739</v>
      </c>
      <c r="C7595" s="14" t="s">
        <v>2179</v>
      </c>
    </row>
    <row r="7596" spans="1:3" x14ac:dyDescent="0.25">
      <c r="A7596">
        <v>160017</v>
      </c>
      <c r="B7596" t="s">
        <v>1739</v>
      </c>
      <c r="C7596" s="14" t="s">
        <v>2179</v>
      </c>
    </row>
    <row r="7597" spans="1:3" x14ac:dyDescent="0.25">
      <c r="A7597">
        <v>160017</v>
      </c>
      <c r="B7597" t="s">
        <v>1739</v>
      </c>
      <c r="C7597" s="14" t="s">
        <v>2179</v>
      </c>
    </row>
    <row r="7598" spans="1:3" x14ac:dyDescent="0.25">
      <c r="A7598">
        <v>160018</v>
      </c>
      <c r="B7598" t="s">
        <v>4743</v>
      </c>
      <c r="C7598" s="14" t="s">
        <v>2179</v>
      </c>
    </row>
    <row r="7599" spans="1:3" x14ac:dyDescent="0.25">
      <c r="A7599">
        <v>160018</v>
      </c>
      <c r="B7599" t="s">
        <v>4743</v>
      </c>
      <c r="C7599" s="14" t="s">
        <v>2179</v>
      </c>
    </row>
    <row r="7600" spans="1:3" x14ac:dyDescent="0.25">
      <c r="A7600">
        <v>160018</v>
      </c>
      <c r="B7600" t="s">
        <v>4743</v>
      </c>
      <c r="C7600" s="14" t="s">
        <v>2179</v>
      </c>
    </row>
    <row r="7601" spans="1:3" x14ac:dyDescent="0.25">
      <c r="A7601">
        <v>160018</v>
      </c>
      <c r="B7601" t="s">
        <v>4743</v>
      </c>
      <c r="C7601" s="14" t="s">
        <v>2179</v>
      </c>
    </row>
    <row r="7602" spans="1:3" x14ac:dyDescent="0.25">
      <c r="A7602">
        <v>160019</v>
      </c>
      <c r="B7602" t="s">
        <v>4744</v>
      </c>
      <c r="C7602" s="14" t="s">
        <v>2179</v>
      </c>
    </row>
    <row r="7603" spans="1:3" x14ac:dyDescent="0.25">
      <c r="A7603">
        <v>160019</v>
      </c>
      <c r="B7603" t="s">
        <v>4744</v>
      </c>
      <c r="C7603" s="14" t="s">
        <v>2179</v>
      </c>
    </row>
    <row r="7604" spans="1:3" x14ac:dyDescent="0.25">
      <c r="A7604">
        <v>160020</v>
      </c>
      <c r="B7604" t="s">
        <v>1198</v>
      </c>
      <c r="C7604" s="14" t="s">
        <v>2179</v>
      </c>
    </row>
    <row r="7605" spans="1:3" x14ac:dyDescent="0.25">
      <c r="A7605">
        <v>160020</v>
      </c>
      <c r="B7605" t="s">
        <v>1198</v>
      </c>
      <c r="C7605" s="14" t="s">
        <v>2179</v>
      </c>
    </row>
    <row r="7606" spans="1:3" x14ac:dyDescent="0.25">
      <c r="A7606">
        <v>160020</v>
      </c>
      <c r="B7606" t="s">
        <v>1198</v>
      </c>
      <c r="C7606" s="14" t="s">
        <v>2179</v>
      </c>
    </row>
    <row r="7607" spans="1:3" x14ac:dyDescent="0.25">
      <c r="A7607">
        <v>160020</v>
      </c>
      <c r="B7607" t="s">
        <v>1198</v>
      </c>
      <c r="C7607" s="14" t="s">
        <v>2179</v>
      </c>
    </row>
    <row r="7608" spans="1:3" x14ac:dyDescent="0.25">
      <c r="A7608">
        <v>160021</v>
      </c>
      <c r="B7608" t="s">
        <v>1507</v>
      </c>
      <c r="C7608" s="14" t="s">
        <v>2179</v>
      </c>
    </row>
    <row r="7609" spans="1:3" x14ac:dyDescent="0.25">
      <c r="A7609">
        <v>160021</v>
      </c>
      <c r="B7609" t="s">
        <v>1507</v>
      </c>
      <c r="C7609" s="14" t="s">
        <v>2179</v>
      </c>
    </row>
    <row r="7610" spans="1:3" x14ac:dyDescent="0.25">
      <c r="A7610">
        <v>160021</v>
      </c>
      <c r="B7610" t="s">
        <v>1507</v>
      </c>
      <c r="C7610" s="14" t="s">
        <v>2179</v>
      </c>
    </row>
    <row r="7611" spans="1:3" x14ac:dyDescent="0.25">
      <c r="A7611">
        <v>160024</v>
      </c>
      <c r="B7611" t="s">
        <v>4745</v>
      </c>
      <c r="C7611" s="14" t="s">
        <v>2179</v>
      </c>
    </row>
    <row r="7612" spans="1:3" x14ac:dyDescent="0.25">
      <c r="A7612">
        <v>160024</v>
      </c>
      <c r="B7612" t="s">
        <v>4745</v>
      </c>
      <c r="C7612" s="14" t="s">
        <v>2179</v>
      </c>
    </row>
    <row r="7613" spans="1:3" x14ac:dyDescent="0.25">
      <c r="A7613">
        <v>160024</v>
      </c>
      <c r="B7613" t="s">
        <v>4745</v>
      </c>
      <c r="C7613" s="14" t="s">
        <v>2179</v>
      </c>
    </row>
    <row r="7614" spans="1:3" x14ac:dyDescent="0.25">
      <c r="A7614">
        <v>160024</v>
      </c>
      <c r="B7614" t="s">
        <v>4745</v>
      </c>
      <c r="C7614" s="14" t="s">
        <v>2179</v>
      </c>
    </row>
    <row r="7615" spans="1:3" x14ac:dyDescent="0.25">
      <c r="A7615">
        <v>160027</v>
      </c>
      <c r="B7615" t="s">
        <v>4746</v>
      </c>
      <c r="C7615" s="14" t="s">
        <v>2179</v>
      </c>
    </row>
    <row r="7616" spans="1:3" x14ac:dyDescent="0.25">
      <c r="A7616">
        <v>160027</v>
      </c>
      <c r="B7616" t="s">
        <v>4746</v>
      </c>
      <c r="C7616" s="14" t="s">
        <v>2179</v>
      </c>
    </row>
    <row r="7617" spans="1:3" x14ac:dyDescent="0.25">
      <c r="A7617">
        <v>160027</v>
      </c>
      <c r="B7617" t="s">
        <v>4746</v>
      </c>
      <c r="C7617" s="14" t="s">
        <v>2179</v>
      </c>
    </row>
    <row r="7618" spans="1:3" x14ac:dyDescent="0.25">
      <c r="A7618">
        <v>160027</v>
      </c>
      <c r="B7618" t="s">
        <v>4746</v>
      </c>
      <c r="C7618" s="14" t="s">
        <v>2179</v>
      </c>
    </row>
    <row r="7619" spans="1:3" x14ac:dyDescent="0.25">
      <c r="A7619">
        <v>160028</v>
      </c>
      <c r="B7619" t="s">
        <v>1508</v>
      </c>
      <c r="C7619" s="14" t="s">
        <v>2179</v>
      </c>
    </row>
    <row r="7620" spans="1:3" x14ac:dyDescent="0.25">
      <c r="A7620">
        <v>160028</v>
      </c>
      <c r="B7620" t="s">
        <v>1508</v>
      </c>
      <c r="C7620" s="14" t="s">
        <v>2179</v>
      </c>
    </row>
    <row r="7621" spans="1:3" x14ac:dyDescent="0.25">
      <c r="A7621">
        <v>160028</v>
      </c>
      <c r="B7621" t="s">
        <v>1508</v>
      </c>
      <c r="C7621" s="14" t="s">
        <v>2179</v>
      </c>
    </row>
    <row r="7622" spans="1:3" x14ac:dyDescent="0.25">
      <c r="A7622">
        <v>160028</v>
      </c>
      <c r="B7622" t="s">
        <v>1508</v>
      </c>
      <c r="C7622" s="14" t="s">
        <v>2179</v>
      </c>
    </row>
    <row r="7623" spans="1:3" x14ac:dyDescent="0.25">
      <c r="A7623">
        <v>160029</v>
      </c>
      <c r="B7623" t="s">
        <v>4747</v>
      </c>
      <c r="C7623" s="14" t="s">
        <v>2179</v>
      </c>
    </row>
    <row r="7624" spans="1:3" x14ac:dyDescent="0.25">
      <c r="A7624">
        <v>160030</v>
      </c>
      <c r="B7624" t="s">
        <v>1509</v>
      </c>
      <c r="C7624" s="14" t="s">
        <v>2179</v>
      </c>
    </row>
    <row r="7625" spans="1:3" x14ac:dyDescent="0.25">
      <c r="A7625">
        <v>160030</v>
      </c>
      <c r="B7625" t="s">
        <v>1509</v>
      </c>
      <c r="C7625" s="14" t="s">
        <v>2179</v>
      </c>
    </row>
    <row r="7626" spans="1:3" x14ac:dyDescent="0.25">
      <c r="A7626">
        <v>160030</v>
      </c>
      <c r="B7626" t="s">
        <v>1509</v>
      </c>
      <c r="C7626" s="14" t="s">
        <v>2179</v>
      </c>
    </row>
    <row r="7627" spans="1:3" x14ac:dyDescent="0.25">
      <c r="A7627">
        <v>160030</v>
      </c>
      <c r="B7627" t="s">
        <v>1509</v>
      </c>
      <c r="C7627" s="14" t="s">
        <v>2179</v>
      </c>
    </row>
    <row r="7628" spans="1:3" x14ac:dyDescent="0.25">
      <c r="A7628">
        <v>160031</v>
      </c>
      <c r="B7628" t="s">
        <v>1457</v>
      </c>
      <c r="C7628" s="14" t="s">
        <v>2179</v>
      </c>
    </row>
    <row r="7629" spans="1:3" x14ac:dyDescent="0.25">
      <c r="A7629">
        <v>160031</v>
      </c>
      <c r="B7629" t="s">
        <v>1457</v>
      </c>
      <c r="C7629" s="14" t="s">
        <v>2179</v>
      </c>
    </row>
    <row r="7630" spans="1:3" x14ac:dyDescent="0.25">
      <c r="A7630">
        <v>160031</v>
      </c>
      <c r="B7630" t="s">
        <v>4748</v>
      </c>
      <c r="C7630" s="14" t="s">
        <v>2179</v>
      </c>
    </row>
    <row r="7631" spans="1:3" x14ac:dyDescent="0.25">
      <c r="A7631">
        <v>160031</v>
      </c>
      <c r="B7631" t="s">
        <v>1457</v>
      </c>
      <c r="C7631" s="14" t="s">
        <v>2179</v>
      </c>
    </row>
    <row r="7632" spans="1:3" x14ac:dyDescent="0.25">
      <c r="A7632">
        <v>160032</v>
      </c>
      <c r="B7632" t="s">
        <v>4749</v>
      </c>
      <c r="C7632" s="14" t="s">
        <v>2179</v>
      </c>
    </row>
    <row r="7633" spans="1:3" x14ac:dyDescent="0.25">
      <c r="A7633">
        <v>160032</v>
      </c>
      <c r="B7633" t="s">
        <v>4749</v>
      </c>
      <c r="C7633" s="14" t="s">
        <v>2179</v>
      </c>
    </row>
    <row r="7634" spans="1:3" x14ac:dyDescent="0.25">
      <c r="A7634">
        <v>160032</v>
      </c>
      <c r="B7634" t="s">
        <v>4749</v>
      </c>
      <c r="C7634" s="14" t="s">
        <v>2179</v>
      </c>
    </row>
    <row r="7635" spans="1:3" x14ac:dyDescent="0.25">
      <c r="A7635">
        <v>160032</v>
      </c>
      <c r="B7635" t="s">
        <v>4749</v>
      </c>
      <c r="C7635" s="14" t="s">
        <v>2179</v>
      </c>
    </row>
    <row r="7636" spans="1:3" x14ac:dyDescent="0.25">
      <c r="A7636">
        <v>160033</v>
      </c>
      <c r="B7636" t="s">
        <v>1252</v>
      </c>
      <c r="C7636" s="14" t="s">
        <v>2179</v>
      </c>
    </row>
    <row r="7637" spans="1:3" x14ac:dyDescent="0.25">
      <c r="A7637">
        <v>160033</v>
      </c>
      <c r="B7637" t="s">
        <v>1252</v>
      </c>
      <c r="C7637" s="14" t="s">
        <v>2179</v>
      </c>
    </row>
    <row r="7638" spans="1:3" x14ac:dyDescent="0.25">
      <c r="A7638">
        <v>160033</v>
      </c>
      <c r="B7638" t="s">
        <v>1252</v>
      </c>
      <c r="C7638" s="14" t="s">
        <v>2179</v>
      </c>
    </row>
    <row r="7639" spans="1:3" x14ac:dyDescent="0.25">
      <c r="A7639">
        <v>160033</v>
      </c>
      <c r="B7639" t="s">
        <v>1252</v>
      </c>
      <c r="C7639" s="14" t="s">
        <v>2179</v>
      </c>
    </row>
    <row r="7640" spans="1:3" x14ac:dyDescent="0.25">
      <c r="A7640">
        <v>160034</v>
      </c>
      <c r="B7640" t="s">
        <v>4750</v>
      </c>
      <c r="C7640" s="14" t="s">
        <v>2179</v>
      </c>
    </row>
    <row r="7641" spans="1:3" x14ac:dyDescent="0.25">
      <c r="A7641">
        <v>160034</v>
      </c>
      <c r="B7641" t="s">
        <v>4750</v>
      </c>
      <c r="C7641" s="14" t="s">
        <v>2179</v>
      </c>
    </row>
    <row r="7642" spans="1:3" x14ac:dyDescent="0.25">
      <c r="A7642">
        <v>160034</v>
      </c>
      <c r="B7642" t="s">
        <v>4750</v>
      </c>
      <c r="C7642" s="14" t="s">
        <v>2179</v>
      </c>
    </row>
    <row r="7643" spans="1:3" x14ac:dyDescent="0.25">
      <c r="A7643">
        <v>160034</v>
      </c>
      <c r="B7643" t="s">
        <v>4750</v>
      </c>
      <c r="C7643" s="14" t="s">
        <v>2179</v>
      </c>
    </row>
    <row r="7644" spans="1:3" x14ac:dyDescent="0.25">
      <c r="A7644">
        <v>160035</v>
      </c>
      <c r="B7644" t="s">
        <v>4751</v>
      </c>
      <c r="C7644" s="14" t="s">
        <v>2179</v>
      </c>
    </row>
    <row r="7645" spans="1:3" x14ac:dyDescent="0.25">
      <c r="A7645">
        <v>160036</v>
      </c>
      <c r="B7645" t="s">
        <v>4752</v>
      </c>
      <c r="C7645" s="14" t="s">
        <v>2179</v>
      </c>
    </row>
    <row r="7646" spans="1:3" x14ac:dyDescent="0.25">
      <c r="A7646">
        <v>160039</v>
      </c>
      <c r="B7646" t="s">
        <v>1114</v>
      </c>
      <c r="C7646" s="14" t="s">
        <v>2179</v>
      </c>
    </row>
    <row r="7647" spans="1:3" x14ac:dyDescent="0.25">
      <c r="A7647">
        <v>160039</v>
      </c>
      <c r="B7647" t="s">
        <v>1114</v>
      </c>
      <c r="C7647" s="14" t="s">
        <v>2179</v>
      </c>
    </row>
    <row r="7648" spans="1:3" x14ac:dyDescent="0.25">
      <c r="A7648">
        <v>160039</v>
      </c>
      <c r="B7648" t="s">
        <v>1114</v>
      </c>
      <c r="C7648" s="14" t="s">
        <v>2179</v>
      </c>
    </row>
    <row r="7649" spans="1:3" x14ac:dyDescent="0.25">
      <c r="A7649">
        <v>160039</v>
      </c>
      <c r="B7649" t="s">
        <v>1114</v>
      </c>
      <c r="C7649" s="14" t="s">
        <v>2179</v>
      </c>
    </row>
    <row r="7650" spans="1:3" x14ac:dyDescent="0.25">
      <c r="A7650">
        <v>160040</v>
      </c>
      <c r="B7650" t="s">
        <v>4753</v>
      </c>
      <c r="C7650" s="14" t="s">
        <v>2179</v>
      </c>
    </row>
    <row r="7651" spans="1:3" x14ac:dyDescent="0.25">
      <c r="A7651">
        <v>160040</v>
      </c>
      <c r="B7651" t="s">
        <v>4753</v>
      </c>
      <c r="C7651" s="14" t="s">
        <v>2179</v>
      </c>
    </row>
    <row r="7652" spans="1:3" x14ac:dyDescent="0.25">
      <c r="A7652">
        <v>160040</v>
      </c>
      <c r="B7652" t="s">
        <v>4753</v>
      </c>
      <c r="C7652" s="14" t="s">
        <v>2179</v>
      </c>
    </row>
    <row r="7653" spans="1:3" x14ac:dyDescent="0.25">
      <c r="A7653">
        <v>160040</v>
      </c>
      <c r="B7653" t="s">
        <v>4753</v>
      </c>
      <c r="C7653" s="14" t="s">
        <v>2179</v>
      </c>
    </row>
    <row r="7654" spans="1:3" x14ac:dyDescent="0.25">
      <c r="A7654">
        <v>160042</v>
      </c>
      <c r="B7654" t="s">
        <v>4754</v>
      </c>
      <c r="C7654" s="14" t="s">
        <v>2179</v>
      </c>
    </row>
    <row r="7655" spans="1:3" x14ac:dyDescent="0.25">
      <c r="A7655">
        <v>160043</v>
      </c>
      <c r="B7655" t="s">
        <v>4755</v>
      </c>
      <c r="C7655" s="14" t="s">
        <v>2179</v>
      </c>
    </row>
    <row r="7656" spans="1:3" x14ac:dyDescent="0.25">
      <c r="A7656">
        <v>160043</v>
      </c>
      <c r="B7656" t="s">
        <v>4755</v>
      </c>
      <c r="C7656" s="14" t="s">
        <v>2179</v>
      </c>
    </row>
    <row r="7657" spans="1:3" x14ac:dyDescent="0.25">
      <c r="A7657">
        <v>160045</v>
      </c>
      <c r="B7657" t="s">
        <v>1514</v>
      </c>
      <c r="C7657" s="14" t="s">
        <v>2179</v>
      </c>
    </row>
    <row r="7658" spans="1:3" x14ac:dyDescent="0.25">
      <c r="A7658">
        <v>160045</v>
      </c>
      <c r="B7658" t="s">
        <v>1514</v>
      </c>
      <c r="C7658" s="14" t="s">
        <v>2179</v>
      </c>
    </row>
    <row r="7659" spans="1:3" x14ac:dyDescent="0.25">
      <c r="A7659">
        <v>160045</v>
      </c>
      <c r="B7659" t="s">
        <v>1514</v>
      </c>
      <c r="C7659" s="14" t="s">
        <v>2179</v>
      </c>
    </row>
    <row r="7660" spans="1:3" x14ac:dyDescent="0.25">
      <c r="A7660">
        <v>160046</v>
      </c>
      <c r="B7660" t="s">
        <v>4756</v>
      </c>
      <c r="C7660" s="14" t="s">
        <v>2179</v>
      </c>
    </row>
    <row r="7661" spans="1:3" x14ac:dyDescent="0.25">
      <c r="A7661">
        <v>160046</v>
      </c>
      <c r="B7661" t="s">
        <v>4756</v>
      </c>
      <c r="C7661" s="14" t="s">
        <v>2179</v>
      </c>
    </row>
    <row r="7662" spans="1:3" x14ac:dyDescent="0.25">
      <c r="A7662">
        <v>160046</v>
      </c>
      <c r="B7662" t="s">
        <v>4756</v>
      </c>
      <c r="C7662" s="14" t="s">
        <v>2179</v>
      </c>
    </row>
    <row r="7663" spans="1:3" x14ac:dyDescent="0.25">
      <c r="A7663">
        <v>160047</v>
      </c>
      <c r="B7663" t="s">
        <v>4757</v>
      </c>
      <c r="C7663" s="14" t="s">
        <v>2179</v>
      </c>
    </row>
    <row r="7664" spans="1:3" x14ac:dyDescent="0.25">
      <c r="A7664">
        <v>160047</v>
      </c>
      <c r="B7664" t="s">
        <v>4757</v>
      </c>
      <c r="C7664" s="14" t="s">
        <v>2179</v>
      </c>
    </row>
    <row r="7665" spans="1:3" x14ac:dyDescent="0.25">
      <c r="A7665">
        <v>160048</v>
      </c>
      <c r="B7665" t="s">
        <v>1134</v>
      </c>
      <c r="C7665" s="14" t="s">
        <v>2179</v>
      </c>
    </row>
    <row r="7666" spans="1:3" x14ac:dyDescent="0.25">
      <c r="A7666">
        <v>160048</v>
      </c>
      <c r="B7666" t="s">
        <v>1134</v>
      </c>
      <c r="C7666" s="14" t="s">
        <v>2179</v>
      </c>
    </row>
    <row r="7667" spans="1:3" x14ac:dyDescent="0.25">
      <c r="A7667">
        <v>160048</v>
      </c>
      <c r="B7667" t="s">
        <v>1134</v>
      </c>
      <c r="C7667" s="14" t="s">
        <v>2179</v>
      </c>
    </row>
    <row r="7668" spans="1:3" x14ac:dyDescent="0.25">
      <c r="A7668">
        <v>160048</v>
      </c>
      <c r="B7668" t="s">
        <v>1134</v>
      </c>
      <c r="C7668" s="14" t="s">
        <v>2179</v>
      </c>
    </row>
    <row r="7669" spans="1:3" x14ac:dyDescent="0.25">
      <c r="A7669">
        <v>160049</v>
      </c>
      <c r="B7669" t="s">
        <v>1115</v>
      </c>
      <c r="C7669" s="14" t="s">
        <v>2179</v>
      </c>
    </row>
    <row r="7670" spans="1:3" x14ac:dyDescent="0.25">
      <c r="A7670">
        <v>160049</v>
      </c>
      <c r="B7670" t="s">
        <v>1115</v>
      </c>
      <c r="C7670" s="14" t="s">
        <v>2179</v>
      </c>
    </row>
    <row r="7671" spans="1:3" x14ac:dyDescent="0.25">
      <c r="A7671">
        <v>160049</v>
      </c>
      <c r="B7671" t="s">
        <v>1115</v>
      </c>
      <c r="C7671" s="14" t="s">
        <v>2179</v>
      </c>
    </row>
    <row r="7672" spans="1:3" x14ac:dyDescent="0.25">
      <c r="A7672">
        <v>160049</v>
      </c>
      <c r="B7672" t="s">
        <v>1115</v>
      </c>
      <c r="C7672" s="14" t="s">
        <v>2179</v>
      </c>
    </row>
    <row r="7673" spans="1:3" x14ac:dyDescent="0.25">
      <c r="A7673">
        <v>160050</v>
      </c>
      <c r="B7673" t="s">
        <v>4758</v>
      </c>
      <c r="C7673" s="14" t="s">
        <v>2179</v>
      </c>
    </row>
    <row r="7674" spans="1:3" x14ac:dyDescent="0.25">
      <c r="A7674">
        <v>160050</v>
      </c>
      <c r="B7674" t="s">
        <v>4758</v>
      </c>
      <c r="C7674" s="14" t="s">
        <v>2179</v>
      </c>
    </row>
    <row r="7675" spans="1:3" x14ac:dyDescent="0.25">
      <c r="A7675">
        <v>160050</v>
      </c>
      <c r="B7675" t="s">
        <v>4758</v>
      </c>
      <c r="C7675" s="14" t="s">
        <v>2179</v>
      </c>
    </row>
    <row r="7676" spans="1:3" x14ac:dyDescent="0.25">
      <c r="A7676">
        <v>160050</v>
      </c>
      <c r="B7676" t="s">
        <v>4758</v>
      </c>
      <c r="C7676" s="14" t="s">
        <v>2179</v>
      </c>
    </row>
    <row r="7677" spans="1:3" x14ac:dyDescent="0.25">
      <c r="A7677">
        <v>160055</v>
      </c>
      <c r="B7677" t="s">
        <v>1723</v>
      </c>
      <c r="C7677" s="14" t="s">
        <v>2179</v>
      </c>
    </row>
    <row r="7678" spans="1:3" x14ac:dyDescent="0.25">
      <c r="A7678">
        <v>160055</v>
      </c>
      <c r="B7678" t="s">
        <v>1723</v>
      </c>
      <c r="C7678" s="14" t="s">
        <v>2179</v>
      </c>
    </row>
    <row r="7679" spans="1:3" x14ac:dyDescent="0.25">
      <c r="A7679">
        <v>160055</v>
      </c>
      <c r="B7679" t="s">
        <v>1723</v>
      </c>
      <c r="C7679" s="14" t="s">
        <v>2179</v>
      </c>
    </row>
    <row r="7680" spans="1:3" x14ac:dyDescent="0.25">
      <c r="A7680">
        <v>160055</v>
      </c>
      <c r="B7680" t="s">
        <v>1723</v>
      </c>
      <c r="C7680" s="14" t="s">
        <v>2179</v>
      </c>
    </row>
    <row r="7681" spans="1:3" x14ac:dyDescent="0.25">
      <c r="A7681">
        <v>160056</v>
      </c>
      <c r="B7681" t="s">
        <v>4759</v>
      </c>
      <c r="C7681" s="14" t="s">
        <v>2179</v>
      </c>
    </row>
    <row r="7682" spans="1:3" x14ac:dyDescent="0.25">
      <c r="A7682">
        <v>160056</v>
      </c>
      <c r="B7682" t="s">
        <v>4759</v>
      </c>
      <c r="C7682" s="14" t="s">
        <v>2179</v>
      </c>
    </row>
    <row r="7683" spans="1:3" x14ac:dyDescent="0.25">
      <c r="A7683">
        <v>160057</v>
      </c>
      <c r="B7683" t="s">
        <v>4760</v>
      </c>
      <c r="C7683" s="14" t="s">
        <v>2179</v>
      </c>
    </row>
    <row r="7684" spans="1:3" x14ac:dyDescent="0.25">
      <c r="A7684">
        <v>160057</v>
      </c>
      <c r="B7684" t="s">
        <v>4761</v>
      </c>
      <c r="C7684" s="14" t="s">
        <v>2179</v>
      </c>
    </row>
    <row r="7685" spans="1:3" x14ac:dyDescent="0.25">
      <c r="A7685">
        <v>160057</v>
      </c>
      <c r="B7685" t="s">
        <v>4760</v>
      </c>
      <c r="C7685" s="14" t="s">
        <v>2179</v>
      </c>
    </row>
    <row r="7686" spans="1:3" x14ac:dyDescent="0.25">
      <c r="A7686">
        <v>160057</v>
      </c>
      <c r="B7686" t="s">
        <v>4760</v>
      </c>
      <c r="C7686" s="14" t="s">
        <v>2179</v>
      </c>
    </row>
    <row r="7687" spans="1:3" x14ac:dyDescent="0.25">
      <c r="A7687">
        <v>160058</v>
      </c>
      <c r="B7687" t="s">
        <v>4762</v>
      </c>
      <c r="C7687" s="14" t="s">
        <v>2179</v>
      </c>
    </row>
    <row r="7688" spans="1:3" x14ac:dyDescent="0.25">
      <c r="A7688">
        <v>160058</v>
      </c>
      <c r="B7688" t="s">
        <v>4762</v>
      </c>
      <c r="C7688" s="14" t="s">
        <v>2179</v>
      </c>
    </row>
    <row r="7689" spans="1:3" x14ac:dyDescent="0.25">
      <c r="A7689">
        <v>160058</v>
      </c>
      <c r="B7689" t="s">
        <v>4762</v>
      </c>
      <c r="C7689" s="14" t="s">
        <v>2179</v>
      </c>
    </row>
    <row r="7690" spans="1:3" x14ac:dyDescent="0.25">
      <c r="A7690">
        <v>160058</v>
      </c>
      <c r="B7690" t="s">
        <v>4762</v>
      </c>
      <c r="C7690" s="14" t="s">
        <v>2179</v>
      </c>
    </row>
    <row r="7691" spans="1:3" x14ac:dyDescent="0.25">
      <c r="A7691">
        <v>160060</v>
      </c>
      <c r="B7691" t="s">
        <v>4763</v>
      </c>
      <c r="C7691" s="14" t="s">
        <v>2179</v>
      </c>
    </row>
    <row r="7692" spans="1:3" x14ac:dyDescent="0.25">
      <c r="A7692">
        <v>160077</v>
      </c>
      <c r="B7692" t="s">
        <v>4764</v>
      </c>
      <c r="C7692" s="14" t="s">
        <v>2179</v>
      </c>
    </row>
    <row r="7693" spans="1:3" x14ac:dyDescent="0.25">
      <c r="A7693">
        <v>160091</v>
      </c>
      <c r="B7693" t="s">
        <v>4765</v>
      </c>
      <c r="C7693" s="14" t="s">
        <v>2179</v>
      </c>
    </row>
    <row r="7694" spans="1:3" x14ac:dyDescent="0.25">
      <c r="A7694">
        <v>160091</v>
      </c>
      <c r="B7694" t="s">
        <v>4765</v>
      </c>
      <c r="C7694" s="14" t="s">
        <v>2179</v>
      </c>
    </row>
    <row r="7695" spans="1:3" x14ac:dyDescent="0.25">
      <c r="A7695">
        <v>160096</v>
      </c>
      <c r="B7695" t="s">
        <v>4766</v>
      </c>
      <c r="C7695" s="14" t="s">
        <v>2179</v>
      </c>
    </row>
    <row r="7696" spans="1:3" x14ac:dyDescent="0.25">
      <c r="A7696">
        <v>160096</v>
      </c>
      <c r="B7696" t="s">
        <v>4766</v>
      </c>
      <c r="C7696" s="14" t="s">
        <v>2179</v>
      </c>
    </row>
    <row r="7697" spans="1:3" x14ac:dyDescent="0.25">
      <c r="A7697">
        <v>160096</v>
      </c>
      <c r="B7697" t="s">
        <v>4766</v>
      </c>
      <c r="C7697" s="14" t="s">
        <v>2179</v>
      </c>
    </row>
    <row r="7698" spans="1:3" x14ac:dyDescent="0.25">
      <c r="A7698">
        <v>160098</v>
      </c>
      <c r="B7698" t="s">
        <v>4767</v>
      </c>
      <c r="C7698" s="14" t="s">
        <v>2179</v>
      </c>
    </row>
    <row r="7699" spans="1:3" x14ac:dyDescent="0.25">
      <c r="A7699">
        <v>160111</v>
      </c>
      <c r="B7699" t="s">
        <v>4768</v>
      </c>
      <c r="C7699" s="14" t="s">
        <v>2179</v>
      </c>
    </row>
    <row r="7700" spans="1:3" x14ac:dyDescent="0.25">
      <c r="A7700">
        <v>160120</v>
      </c>
      <c r="B7700" t="s">
        <v>4769</v>
      </c>
      <c r="C7700" s="14" t="s">
        <v>2179</v>
      </c>
    </row>
    <row r="7701" spans="1:3" x14ac:dyDescent="0.25">
      <c r="A7701">
        <v>160120</v>
      </c>
      <c r="B7701" t="s">
        <v>4769</v>
      </c>
      <c r="C7701" s="14" t="s">
        <v>2179</v>
      </c>
    </row>
    <row r="7702" spans="1:3" x14ac:dyDescent="0.25">
      <c r="A7702">
        <v>160130</v>
      </c>
      <c r="B7702" t="s">
        <v>4770</v>
      </c>
      <c r="C7702" s="14" t="s">
        <v>2179</v>
      </c>
    </row>
    <row r="7703" spans="1:3" x14ac:dyDescent="0.25">
      <c r="A7703">
        <v>160130</v>
      </c>
      <c r="B7703" t="s">
        <v>4770</v>
      </c>
      <c r="C7703" s="14" t="s">
        <v>2179</v>
      </c>
    </row>
    <row r="7704" spans="1:3" x14ac:dyDescent="0.25">
      <c r="A7704">
        <v>160130</v>
      </c>
      <c r="B7704" t="s">
        <v>4770</v>
      </c>
      <c r="C7704" s="14" t="s">
        <v>2179</v>
      </c>
    </row>
    <row r="7705" spans="1:3" x14ac:dyDescent="0.25">
      <c r="A7705">
        <v>160130</v>
      </c>
      <c r="B7705" t="s">
        <v>4770</v>
      </c>
      <c r="C7705" s="14" t="s">
        <v>2179</v>
      </c>
    </row>
    <row r="7706" spans="1:3" x14ac:dyDescent="0.25">
      <c r="A7706">
        <v>160133</v>
      </c>
      <c r="B7706" t="s">
        <v>4771</v>
      </c>
      <c r="C7706" s="14" t="s">
        <v>2179</v>
      </c>
    </row>
    <row r="7707" spans="1:3" x14ac:dyDescent="0.25">
      <c r="A7707">
        <v>160133</v>
      </c>
      <c r="B7707" t="s">
        <v>4771</v>
      </c>
      <c r="C7707" s="14" t="s">
        <v>2179</v>
      </c>
    </row>
    <row r="7708" spans="1:3" x14ac:dyDescent="0.25">
      <c r="A7708">
        <v>160133</v>
      </c>
      <c r="B7708" t="s">
        <v>4771</v>
      </c>
      <c r="C7708" s="14" t="s">
        <v>2179</v>
      </c>
    </row>
    <row r="7709" spans="1:3" x14ac:dyDescent="0.25">
      <c r="A7709">
        <v>160133</v>
      </c>
      <c r="B7709" t="s">
        <v>4771</v>
      </c>
      <c r="C7709" s="14" t="s">
        <v>2179</v>
      </c>
    </row>
    <row r="7710" spans="1:3" x14ac:dyDescent="0.25">
      <c r="A7710">
        <v>160137</v>
      </c>
      <c r="B7710" t="s">
        <v>4772</v>
      </c>
      <c r="C7710" s="14" t="s">
        <v>2179</v>
      </c>
    </row>
    <row r="7711" spans="1:3" x14ac:dyDescent="0.25">
      <c r="A7711">
        <v>160137</v>
      </c>
      <c r="B7711" t="s">
        <v>4772</v>
      </c>
      <c r="C7711" s="14" t="s">
        <v>2179</v>
      </c>
    </row>
    <row r="7712" spans="1:3" x14ac:dyDescent="0.25">
      <c r="A7712">
        <v>160147</v>
      </c>
      <c r="B7712" t="s">
        <v>4773</v>
      </c>
      <c r="C7712" s="14" t="s">
        <v>2179</v>
      </c>
    </row>
    <row r="7713" spans="1:3" x14ac:dyDescent="0.25">
      <c r="A7713">
        <v>160147</v>
      </c>
      <c r="B7713" t="s">
        <v>4773</v>
      </c>
      <c r="C7713" s="14" t="s">
        <v>2179</v>
      </c>
    </row>
    <row r="7714" spans="1:3" x14ac:dyDescent="0.25">
      <c r="A7714">
        <v>160147</v>
      </c>
      <c r="B7714" t="s">
        <v>4773</v>
      </c>
      <c r="C7714" s="14" t="s">
        <v>2179</v>
      </c>
    </row>
    <row r="7715" spans="1:3" x14ac:dyDescent="0.25">
      <c r="A7715">
        <v>160147</v>
      </c>
      <c r="B7715" t="s">
        <v>4773</v>
      </c>
      <c r="C7715" s="14" t="s">
        <v>2179</v>
      </c>
    </row>
    <row r="7716" spans="1:3" x14ac:dyDescent="0.25">
      <c r="A7716">
        <v>160150</v>
      </c>
      <c r="B7716" t="s">
        <v>4774</v>
      </c>
      <c r="C7716" s="14" t="s">
        <v>2179</v>
      </c>
    </row>
    <row r="7717" spans="1:3" x14ac:dyDescent="0.25">
      <c r="A7717">
        <v>160150</v>
      </c>
      <c r="B7717" t="s">
        <v>4774</v>
      </c>
      <c r="C7717" s="14" t="s">
        <v>2179</v>
      </c>
    </row>
    <row r="7718" spans="1:3" x14ac:dyDescent="0.25">
      <c r="A7718">
        <v>160150</v>
      </c>
      <c r="B7718" t="s">
        <v>4774</v>
      </c>
      <c r="C7718" s="14" t="s">
        <v>2179</v>
      </c>
    </row>
    <row r="7719" spans="1:3" x14ac:dyDescent="0.25">
      <c r="A7719">
        <v>160150</v>
      </c>
      <c r="B7719" t="s">
        <v>4774</v>
      </c>
      <c r="C7719" s="14" t="s">
        <v>2179</v>
      </c>
    </row>
    <row r="7720" spans="1:3" x14ac:dyDescent="0.25">
      <c r="A7720">
        <v>160157</v>
      </c>
      <c r="B7720" t="s">
        <v>4775</v>
      </c>
      <c r="C7720" s="14" t="s">
        <v>2179</v>
      </c>
    </row>
    <row r="7721" spans="1:3" x14ac:dyDescent="0.25">
      <c r="A7721">
        <v>160157</v>
      </c>
      <c r="B7721" t="s">
        <v>4776</v>
      </c>
      <c r="C7721" s="14" t="s">
        <v>2179</v>
      </c>
    </row>
    <row r="7722" spans="1:3" x14ac:dyDescent="0.25">
      <c r="A7722">
        <v>160157</v>
      </c>
      <c r="B7722" t="s">
        <v>4775</v>
      </c>
      <c r="C7722" s="14" t="s">
        <v>2179</v>
      </c>
    </row>
    <row r="7723" spans="1:3" x14ac:dyDescent="0.25">
      <c r="A7723">
        <v>160157</v>
      </c>
      <c r="B7723" t="s">
        <v>4775</v>
      </c>
      <c r="C7723" s="14" t="s">
        <v>2179</v>
      </c>
    </row>
    <row r="7724" spans="1:3" x14ac:dyDescent="0.25">
      <c r="A7724">
        <v>160168</v>
      </c>
      <c r="B7724" t="s">
        <v>4777</v>
      </c>
      <c r="C7724" s="14" t="s">
        <v>2179</v>
      </c>
    </row>
    <row r="7725" spans="1:3" x14ac:dyDescent="0.25">
      <c r="A7725">
        <v>160168</v>
      </c>
      <c r="B7725" t="s">
        <v>4777</v>
      </c>
      <c r="C7725" s="14" t="s">
        <v>2179</v>
      </c>
    </row>
    <row r="7726" spans="1:3" x14ac:dyDescent="0.25">
      <c r="A7726">
        <v>160170</v>
      </c>
      <c r="B7726" t="s">
        <v>4778</v>
      </c>
      <c r="C7726" s="14" t="s">
        <v>2179</v>
      </c>
    </row>
    <row r="7727" spans="1:3" x14ac:dyDescent="0.25">
      <c r="A7727">
        <v>160170</v>
      </c>
      <c r="B7727" t="s">
        <v>4778</v>
      </c>
      <c r="C7727" s="14" t="s">
        <v>2179</v>
      </c>
    </row>
    <row r="7728" spans="1:3" x14ac:dyDescent="0.25">
      <c r="A7728">
        <v>160170</v>
      </c>
      <c r="B7728" t="s">
        <v>4778</v>
      </c>
      <c r="C7728" s="14" t="s">
        <v>2179</v>
      </c>
    </row>
    <row r="7729" spans="1:3" x14ac:dyDescent="0.25">
      <c r="A7729">
        <v>160176</v>
      </c>
      <c r="B7729" t="s">
        <v>4779</v>
      </c>
      <c r="C7729" s="14" t="s">
        <v>2179</v>
      </c>
    </row>
    <row r="7730" spans="1:3" x14ac:dyDescent="0.25">
      <c r="A7730">
        <v>160176</v>
      </c>
      <c r="B7730" t="s">
        <v>4779</v>
      </c>
      <c r="C7730" s="14" t="s">
        <v>2179</v>
      </c>
    </row>
    <row r="7731" spans="1:3" x14ac:dyDescent="0.25">
      <c r="A7731">
        <v>160176</v>
      </c>
      <c r="B7731" t="s">
        <v>4779</v>
      </c>
      <c r="C7731" s="14" t="s">
        <v>2179</v>
      </c>
    </row>
    <row r="7732" spans="1:3" x14ac:dyDescent="0.25">
      <c r="A7732">
        <v>160181</v>
      </c>
      <c r="B7732" t="s">
        <v>4780</v>
      </c>
      <c r="C7732" s="14" t="s">
        <v>2179</v>
      </c>
    </row>
    <row r="7733" spans="1:3" x14ac:dyDescent="0.25">
      <c r="A7733">
        <v>160181</v>
      </c>
      <c r="B7733" t="s">
        <v>4780</v>
      </c>
      <c r="C7733" s="14" t="s">
        <v>2179</v>
      </c>
    </row>
    <row r="7734" spans="1:3" x14ac:dyDescent="0.25">
      <c r="A7734">
        <v>160193</v>
      </c>
      <c r="B7734" t="s">
        <v>1379</v>
      </c>
      <c r="C7734" s="14" t="s">
        <v>2179</v>
      </c>
    </row>
    <row r="7735" spans="1:3" x14ac:dyDescent="0.25">
      <c r="A7735">
        <v>160193</v>
      </c>
      <c r="B7735" t="s">
        <v>1379</v>
      </c>
      <c r="C7735" s="14" t="s">
        <v>2179</v>
      </c>
    </row>
    <row r="7736" spans="1:3" x14ac:dyDescent="0.25">
      <c r="A7736">
        <v>160193</v>
      </c>
      <c r="B7736" t="s">
        <v>1379</v>
      </c>
      <c r="C7736" s="14" t="s">
        <v>2179</v>
      </c>
    </row>
    <row r="7737" spans="1:3" x14ac:dyDescent="0.25">
      <c r="A7737">
        <v>160193</v>
      </c>
      <c r="B7737" t="s">
        <v>1379</v>
      </c>
      <c r="C7737" s="14" t="s">
        <v>2179</v>
      </c>
    </row>
    <row r="7738" spans="1:3" x14ac:dyDescent="0.25">
      <c r="A7738">
        <v>160197</v>
      </c>
      <c r="B7738" t="s">
        <v>4781</v>
      </c>
      <c r="C7738" s="14" t="s">
        <v>2179</v>
      </c>
    </row>
    <row r="7739" spans="1:3" x14ac:dyDescent="0.25">
      <c r="A7739">
        <v>160206</v>
      </c>
      <c r="B7739" t="s">
        <v>4782</v>
      </c>
      <c r="C7739" s="14" t="s">
        <v>2179</v>
      </c>
    </row>
    <row r="7740" spans="1:3" x14ac:dyDescent="0.25">
      <c r="A7740">
        <v>160206</v>
      </c>
      <c r="B7740" t="s">
        <v>4782</v>
      </c>
      <c r="C7740" s="14" t="s">
        <v>2179</v>
      </c>
    </row>
    <row r="7741" spans="1:3" x14ac:dyDescent="0.25">
      <c r="A7741">
        <v>160206</v>
      </c>
      <c r="B7741" t="s">
        <v>4782</v>
      </c>
      <c r="C7741" s="14" t="s">
        <v>2179</v>
      </c>
    </row>
    <row r="7742" spans="1:3" x14ac:dyDescent="0.25">
      <c r="A7742">
        <v>160219</v>
      </c>
      <c r="B7742" t="s">
        <v>1638</v>
      </c>
      <c r="C7742" s="14" t="s">
        <v>2179</v>
      </c>
    </row>
    <row r="7743" spans="1:3" x14ac:dyDescent="0.25">
      <c r="A7743">
        <v>160219</v>
      </c>
      <c r="B7743" t="s">
        <v>1638</v>
      </c>
      <c r="C7743" s="14" t="s">
        <v>2179</v>
      </c>
    </row>
    <row r="7744" spans="1:3" x14ac:dyDescent="0.25">
      <c r="A7744">
        <v>160219</v>
      </c>
      <c r="B7744" t="s">
        <v>1638</v>
      </c>
      <c r="C7744" s="14" t="s">
        <v>2179</v>
      </c>
    </row>
    <row r="7745" spans="1:3" x14ac:dyDescent="0.25">
      <c r="A7745">
        <v>160219</v>
      </c>
      <c r="B7745" t="s">
        <v>1638</v>
      </c>
      <c r="C7745" s="14" t="s">
        <v>2179</v>
      </c>
    </row>
    <row r="7746" spans="1:3" x14ac:dyDescent="0.25">
      <c r="A7746">
        <v>170001</v>
      </c>
      <c r="B7746" t="s">
        <v>4783</v>
      </c>
      <c r="C7746" s="14" t="s">
        <v>2013</v>
      </c>
    </row>
    <row r="7747" spans="1:3" x14ac:dyDescent="0.25">
      <c r="A7747">
        <v>170001</v>
      </c>
      <c r="B7747" t="s">
        <v>4783</v>
      </c>
      <c r="C7747" s="14" t="s">
        <v>2013</v>
      </c>
    </row>
    <row r="7748" spans="1:3" x14ac:dyDescent="0.25">
      <c r="A7748">
        <v>170001</v>
      </c>
      <c r="B7748" t="s">
        <v>4783</v>
      </c>
      <c r="C7748" s="14" t="s">
        <v>2013</v>
      </c>
    </row>
    <row r="7749" spans="1:3" x14ac:dyDescent="0.25">
      <c r="A7749">
        <v>170002</v>
      </c>
      <c r="B7749" t="s">
        <v>4784</v>
      </c>
      <c r="C7749" s="14" t="s">
        <v>2013</v>
      </c>
    </row>
    <row r="7750" spans="1:3" x14ac:dyDescent="0.25">
      <c r="A7750">
        <v>170002</v>
      </c>
      <c r="B7750" t="s">
        <v>4784</v>
      </c>
      <c r="C7750" s="14" t="s">
        <v>2013</v>
      </c>
    </row>
    <row r="7751" spans="1:3" x14ac:dyDescent="0.25">
      <c r="A7751">
        <v>170002</v>
      </c>
      <c r="B7751" t="s">
        <v>4784</v>
      </c>
      <c r="C7751" s="14" t="s">
        <v>2013</v>
      </c>
    </row>
    <row r="7752" spans="1:3" x14ac:dyDescent="0.25">
      <c r="A7752">
        <v>170002</v>
      </c>
      <c r="B7752" t="s">
        <v>4784</v>
      </c>
      <c r="C7752" s="14" t="s">
        <v>2013</v>
      </c>
    </row>
    <row r="7753" spans="1:3" x14ac:dyDescent="0.25">
      <c r="A7753">
        <v>170003</v>
      </c>
      <c r="B7753" t="s">
        <v>1591</v>
      </c>
      <c r="C7753" s="14" t="s">
        <v>2013</v>
      </c>
    </row>
    <row r="7754" spans="1:3" x14ac:dyDescent="0.25">
      <c r="A7754">
        <v>170003</v>
      </c>
      <c r="B7754" t="s">
        <v>1591</v>
      </c>
      <c r="C7754" s="14" t="s">
        <v>2013</v>
      </c>
    </row>
    <row r="7755" spans="1:3" x14ac:dyDescent="0.25">
      <c r="A7755">
        <v>170003</v>
      </c>
      <c r="B7755" t="s">
        <v>1591</v>
      </c>
      <c r="C7755" s="14" t="s">
        <v>2013</v>
      </c>
    </row>
    <row r="7756" spans="1:3" x14ac:dyDescent="0.25">
      <c r="A7756">
        <v>170003</v>
      </c>
      <c r="B7756" t="s">
        <v>1591</v>
      </c>
      <c r="C7756" s="14" t="s">
        <v>2013</v>
      </c>
    </row>
    <row r="7757" spans="1:3" x14ac:dyDescent="0.25">
      <c r="A7757">
        <v>170004</v>
      </c>
      <c r="B7757" t="s">
        <v>4785</v>
      </c>
      <c r="C7757" s="14" t="s">
        <v>2013</v>
      </c>
    </row>
    <row r="7758" spans="1:3" x14ac:dyDescent="0.25">
      <c r="A7758">
        <v>170004</v>
      </c>
      <c r="B7758" t="s">
        <v>4785</v>
      </c>
      <c r="C7758" s="14" t="s">
        <v>2013</v>
      </c>
    </row>
    <row r="7759" spans="1:3" x14ac:dyDescent="0.25">
      <c r="A7759">
        <v>170004</v>
      </c>
      <c r="B7759" t="s">
        <v>4785</v>
      </c>
      <c r="C7759" s="14" t="s">
        <v>2013</v>
      </c>
    </row>
    <row r="7760" spans="1:3" x14ac:dyDescent="0.25">
      <c r="A7760">
        <v>170004</v>
      </c>
      <c r="B7760" t="s">
        <v>4785</v>
      </c>
      <c r="C7760" s="14" t="s">
        <v>2013</v>
      </c>
    </row>
    <row r="7761" spans="1:3" x14ac:dyDescent="0.25">
      <c r="A7761">
        <v>170005</v>
      </c>
      <c r="B7761" t="s">
        <v>1667</v>
      </c>
      <c r="C7761" s="14" t="s">
        <v>2013</v>
      </c>
    </row>
    <row r="7762" spans="1:3" x14ac:dyDescent="0.25">
      <c r="A7762">
        <v>170005</v>
      </c>
      <c r="B7762" t="s">
        <v>1667</v>
      </c>
      <c r="C7762" s="14" t="s">
        <v>2013</v>
      </c>
    </row>
    <row r="7763" spans="1:3" x14ac:dyDescent="0.25">
      <c r="A7763">
        <v>170005</v>
      </c>
      <c r="B7763" t="s">
        <v>1667</v>
      </c>
      <c r="C7763" s="14" t="s">
        <v>2013</v>
      </c>
    </row>
    <row r="7764" spans="1:3" x14ac:dyDescent="0.25">
      <c r="A7764">
        <v>170005</v>
      </c>
      <c r="B7764" t="s">
        <v>1667</v>
      </c>
      <c r="C7764" s="14" t="s">
        <v>2013</v>
      </c>
    </row>
    <row r="7765" spans="1:3" x14ac:dyDescent="0.25">
      <c r="A7765">
        <v>170006</v>
      </c>
      <c r="B7765" t="s">
        <v>1420</v>
      </c>
      <c r="C7765" s="14" t="s">
        <v>2013</v>
      </c>
    </row>
    <row r="7766" spans="1:3" x14ac:dyDescent="0.25">
      <c r="A7766">
        <v>170006</v>
      </c>
      <c r="B7766" t="s">
        <v>1420</v>
      </c>
      <c r="C7766" s="14" t="s">
        <v>2013</v>
      </c>
    </row>
    <row r="7767" spans="1:3" x14ac:dyDescent="0.25">
      <c r="A7767">
        <v>170006</v>
      </c>
      <c r="B7767" t="s">
        <v>1420</v>
      </c>
      <c r="C7767" s="14" t="s">
        <v>2013</v>
      </c>
    </row>
    <row r="7768" spans="1:3" x14ac:dyDescent="0.25">
      <c r="A7768">
        <v>170006</v>
      </c>
      <c r="B7768" t="s">
        <v>1420</v>
      </c>
      <c r="C7768" s="14" t="s">
        <v>2013</v>
      </c>
    </row>
    <row r="7769" spans="1:3" x14ac:dyDescent="0.25">
      <c r="A7769">
        <v>170007</v>
      </c>
      <c r="B7769" t="s">
        <v>1253</v>
      </c>
      <c r="C7769" s="14" t="s">
        <v>2013</v>
      </c>
    </row>
    <row r="7770" spans="1:3" x14ac:dyDescent="0.25">
      <c r="A7770">
        <v>170007</v>
      </c>
      <c r="B7770" t="s">
        <v>1253</v>
      </c>
      <c r="C7770" s="14" t="s">
        <v>2013</v>
      </c>
    </row>
    <row r="7771" spans="1:3" x14ac:dyDescent="0.25">
      <c r="A7771">
        <v>170007</v>
      </c>
      <c r="B7771" t="s">
        <v>1253</v>
      </c>
      <c r="C7771" s="14" t="s">
        <v>2013</v>
      </c>
    </row>
    <row r="7772" spans="1:3" x14ac:dyDescent="0.25">
      <c r="A7772">
        <v>170007</v>
      </c>
      <c r="B7772" t="s">
        <v>1253</v>
      </c>
      <c r="C7772" s="14" t="s">
        <v>2013</v>
      </c>
    </row>
    <row r="7773" spans="1:3" x14ac:dyDescent="0.25">
      <c r="A7773">
        <v>170008</v>
      </c>
      <c r="B7773" t="s">
        <v>1330</v>
      </c>
      <c r="C7773" s="14" t="s">
        <v>2013</v>
      </c>
    </row>
    <row r="7774" spans="1:3" x14ac:dyDescent="0.25">
      <c r="A7774">
        <v>170008</v>
      </c>
      <c r="B7774" t="s">
        <v>1330</v>
      </c>
      <c r="C7774" s="14" t="s">
        <v>2013</v>
      </c>
    </row>
    <row r="7775" spans="1:3" x14ac:dyDescent="0.25">
      <c r="A7775">
        <v>170008</v>
      </c>
      <c r="B7775" t="s">
        <v>1330</v>
      </c>
      <c r="C7775" s="14" t="s">
        <v>2013</v>
      </c>
    </row>
    <row r="7776" spans="1:3" x14ac:dyDescent="0.25">
      <c r="A7776">
        <v>170008</v>
      </c>
      <c r="B7776" t="s">
        <v>1330</v>
      </c>
      <c r="C7776" s="14" t="s">
        <v>2013</v>
      </c>
    </row>
    <row r="7777" spans="1:3" x14ac:dyDescent="0.25">
      <c r="A7777">
        <v>170009</v>
      </c>
      <c r="B7777" t="s">
        <v>1126</v>
      </c>
      <c r="C7777" s="14" t="s">
        <v>2013</v>
      </c>
    </row>
    <row r="7778" spans="1:3" x14ac:dyDescent="0.25">
      <c r="A7778">
        <v>170009</v>
      </c>
      <c r="B7778" t="s">
        <v>1126</v>
      </c>
      <c r="C7778" s="14" t="s">
        <v>2013</v>
      </c>
    </row>
    <row r="7779" spans="1:3" x14ac:dyDescent="0.25">
      <c r="A7779">
        <v>170009</v>
      </c>
      <c r="B7779" t="s">
        <v>1126</v>
      </c>
      <c r="C7779" s="14" t="s">
        <v>2013</v>
      </c>
    </row>
    <row r="7780" spans="1:3" x14ac:dyDescent="0.25">
      <c r="A7780">
        <v>170009</v>
      </c>
      <c r="B7780" t="s">
        <v>1126</v>
      </c>
      <c r="C7780" s="14" t="s">
        <v>2013</v>
      </c>
    </row>
    <row r="7781" spans="1:3" x14ac:dyDescent="0.25">
      <c r="A7781">
        <v>170011</v>
      </c>
      <c r="B7781" t="s">
        <v>1743</v>
      </c>
      <c r="C7781" s="14" t="s">
        <v>2013</v>
      </c>
    </row>
    <row r="7782" spans="1:3" x14ac:dyDescent="0.25">
      <c r="A7782">
        <v>170011</v>
      </c>
      <c r="B7782" t="s">
        <v>1743</v>
      </c>
      <c r="C7782" s="14" t="s">
        <v>2013</v>
      </c>
    </row>
    <row r="7783" spans="1:3" x14ac:dyDescent="0.25">
      <c r="A7783">
        <v>170011</v>
      </c>
      <c r="B7783" t="s">
        <v>1743</v>
      </c>
      <c r="C7783" s="14" t="s">
        <v>2013</v>
      </c>
    </row>
    <row r="7784" spans="1:3" x14ac:dyDescent="0.25">
      <c r="A7784">
        <v>170013</v>
      </c>
      <c r="B7784" t="s">
        <v>1592</v>
      </c>
      <c r="C7784" s="14" t="s">
        <v>2013</v>
      </c>
    </row>
    <row r="7785" spans="1:3" x14ac:dyDescent="0.25">
      <c r="A7785">
        <v>170013</v>
      </c>
      <c r="B7785" t="s">
        <v>1592</v>
      </c>
      <c r="C7785" s="14" t="s">
        <v>2013</v>
      </c>
    </row>
    <row r="7786" spans="1:3" x14ac:dyDescent="0.25">
      <c r="A7786">
        <v>170013</v>
      </c>
      <c r="B7786" t="s">
        <v>1592</v>
      </c>
      <c r="C7786" s="14" t="s">
        <v>2013</v>
      </c>
    </row>
    <row r="7787" spans="1:3" x14ac:dyDescent="0.25">
      <c r="A7787">
        <v>170014</v>
      </c>
      <c r="B7787" t="s">
        <v>4786</v>
      </c>
      <c r="C7787" s="14" t="s">
        <v>2013</v>
      </c>
    </row>
    <row r="7788" spans="1:3" x14ac:dyDescent="0.25">
      <c r="A7788">
        <v>170014</v>
      </c>
      <c r="B7788" t="s">
        <v>4786</v>
      </c>
      <c r="C7788" s="14" t="s">
        <v>2013</v>
      </c>
    </row>
    <row r="7789" spans="1:3" x14ac:dyDescent="0.25">
      <c r="A7789">
        <v>170014</v>
      </c>
      <c r="B7789" t="s">
        <v>4786</v>
      </c>
      <c r="C7789" s="14" t="s">
        <v>2013</v>
      </c>
    </row>
    <row r="7790" spans="1:3" x14ac:dyDescent="0.25">
      <c r="A7790">
        <v>170014</v>
      </c>
      <c r="B7790" t="s">
        <v>4786</v>
      </c>
      <c r="C7790" s="14" t="s">
        <v>2013</v>
      </c>
    </row>
    <row r="7791" spans="1:3" x14ac:dyDescent="0.25">
      <c r="A7791">
        <v>170015</v>
      </c>
      <c r="B7791" t="s">
        <v>4787</v>
      </c>
      <c r="C7791" s="14" t="s">
        <v>2013</v>
      </c>
    </row>
    <row r="7792" spans="1:3" x14ac:dyDescent="0.25">
      <c r="A7792">
        <v>170015</v>
      </c>
      <c r="B7792" t="s">
        <v>4787</v>
      </c>
      <c r="C7792" s="14" t="s">
        <v>2013</v>
      </c>
    </row>
    <row r="7793" spans="1:3" x14ac:dyDescent="0.25">
      <c r="A7793">
        <v>170015</v>
      </c>
      <c r="B7793" t="s">
        <v>4787</v>
      </c>
      <c r="C7793" s="14" t="s">
        <v>2013</v>
      </c>
    </row>
    <row r="7794" spans="1:3" x14ac:dyDescent="0.25">
      <c r="A7794">
        <v>170015</v>
      </c>
      <c r="B7794" t="s">
        <v>4787</v>
      </c>
      <c r="C7794" s="14" t="s">
        <v>2013</v>
      </c>
    </row>
    <row r="7795" spans="1:3" x14ac:dyDescent="0.25">
      <c r="A7795">
        <v>170016</v>
      </c>
      <c r="B7795" t="s">
        <v>4788</v>
      </c>
      <c r="C7795" s="14" t="s">
        <v>2013</v>
      </c>
    </row>
    <row r="7796" spans="1:3" x14ac:dyDescent="0.25">
      <c r="A7796">
        <v>170016</v>
      </c>
      <c r="B7796" t="s">
        <v>4788</v>
      </c>
      <c r="C7796" s="14" t="s">
        <v>2013</v>
      </c>
    </row>
    <row r="7797" spans="1:3" x14ac:dyDescent="0.25">
      <c r="A7797">
        <v>170016</v>
      </c>
      <c r="B7797" t="s">
        <v>4788</v>
      </c>
      <c r="C7797" s="14" t="s">
        <v>2013</v>
      </c>
    </row>
    <row r="7798" spans="1:3" x14ac:dyDescent="0.25">
      <c r="A7798">
        <v>170016</v>
      </c>
      <c r="B7798" t="s">
        <v>4788</v>
      </c>
      <c r="C7798" s="14" t="s">
        <v>2013</v>
      </c>
    </row>
    <row r="7799" spans="1:3" x14ac:dyDescent="0.25">
      <c r="A7799">
        <v>170018</v>
      </c>
      <c r="B7799" t="s">
        <v>4789</v>
      </c>
      <c r="C7799" s="14" t="s">
        <v>2013</v>
      </c>
    </row>
    <row r="7800" spans="1:3" x14ac:dyDescent="0.25">
      <c r="A7800">
        <v>170018</v>
      </c>
      <c r="B7800" t="s">
        <v>4789</v>
      </c>
      <c r="C7800" s="14" t="s">
        <v>2013</v>
      </c>
    </row>
    <row r="7801" spans="1:3" x14ac:dyDescent="0.25">
      <c r="A7801">
        <v>170018</v>
      </c>
      <c r="B7801" t="s">
        <v>4789</v>
      </c>
      <c r="C7801" s="14" t="s">
        <v>2013</v>
      </c>
    </row>
    <row r="7802" spans="1:3" x14ac:dyDescent="0.25">
      <c r="A7802">
        <v>170018</v>
      </c>
      <c r="B7802" t="s">
        <v>4789</v>
      </c>
      <c r="C7802" s="14" t="s">
        <v>2013</v>
      </c>
    </row>
    <row r="7803" spans="1:3" x14ac:dyDescent="0.25">
      <c r="A7803">
        <v>170022</v>
      </c>
      <c r="B7803" t="s">
        <v>4790</v>
      </c>
      <c r="C7803" s="14" t="s">
        <v>2013</v>
      </c>
    </row>
    <row r="7804" spans="1:3" x14ac:dyDescent="0.25">
      <c r="A7804">
        <v>170022</v>
      </c>
      <c r="B7804" t="s">
        <v>4790</v>
      </c>
      <c r="C7804" s="14" t="s">
        <v>2013</v>
      </c>
    </row>
    <row r="7805" spans="1:3" x14ac:dyDescent="0.25">
      <c r="A7805">
        <v>170022</v>
      </c>
      <c r="B7805" t="s">
        <v>4790</v>
      </c>
      <c r="C7805" s="14" t="s">
        <v>2013</v>
      </c>
    </row>
    <row r="7806" spans="1:3" x14ac:dyDescent="0.25">
      <c r="A7806">
        <v>170022</v>
      </c>
      <c r="B7806" t="s">
        <v>4790</v>
      </c>
      <c r="C7806" s="14" t="s">
        <v>2013</v>
      </c>
    </row>
    <row r="7807" spans="1:3" x14ac:dyDescent="0.25">
      <c r="A7807">
        <v>170023</v>
      </c>
      <c r="B7807" t="s">
        <v>4791</v>
      </c>
      <c r="C7807" s="14" t="s">
        <v>2013</v>
      </c>
    </row>
    <row r="7808" spans="1:3" x14ac:dyDescent="0.25">
      <c r="A7808">
        <v>170023</v>
      </c>
      <c r="B7808" t="s">
        <v>4791</v>
      </c>
      <c r="C7808" s="14" t="s">
        <v>2013</v>
      </c>
    </row>
    <row r="7809" spans="1:3" x14ac:dyDescent="0.25">
      <c r="A7809">
        <v>170023</v>
      </c>
      <c r="B7809" t="s">
        <v>4791</v>
      </c>
      <c r="C7809" s="14" t="s">
        <v>2013</v>
      </c>
    </row>
    <row r="7810" spans="1:3" x14ac:dyDescent="0.25">
      <c r="A7810">
        <v>170023</v>
      </c>
      <c r="B7810" t="s">
        <v>4791</v>
      </c>
      <c r="C7810" s="14" t="s">
        <v>2013</v>
      </c>
    </row>
    <row r="7811" spans="1:3" x14ac:dyDescent="0.25">
      <c r="A7811">
        <v>170024</v>
      </c>
      <c r="B7811" t="s">
        <v>1724</v>
      </c>
      <c r="C7811" s="14" t="s">
        <v>2013</v>
      </c>
    </row>
    <row r="7812" spans="1:3" x14ac:dyDescent="0.25">
      <c r="A7812">
        <v>170024</v>
      </c>
      <c r="B7812" t="s">
        <v>1724</v>
      </c>
      <c r="C7812" s="14" t="s">
        <v>2013</v>
      </c>
    </row>
    <row r="7813" spans="1:3" x14ac:dyDescent="0.25">
      <c r="A7813">
        <v>170024</v>
      </c>
      <c r="B7813" t="s">
        <v>1724</v>
      </c>
      <c r="C7813" s="14" t="s">
        <v>2013</v>
      </c>
    </row>
    <row r="7814" spans="1:3" x14ac:dyDescent="0.25">
      <c r="A7814">
        <v>170024</v>
      </c>
      <c r="B7814" t="s">
        <v>1724</v>
      </c>
      <c r="C7814" s="14" t="s">
        <v>2013</v>
      </c>
    </row>
    <row r="7815" spans="1:3" x14ac:dyDescent="0.25">
      <c r="A7815">
        <v>170025</v>
      </c>
      <c r="B7815" t="s">
        <v>4792</v>
      </c>
      <c r="C7815" s="14" t="s">
        <v>2013</v>
      </c>
    </row>
    <row r="7816" spans="1:3" x14ac:dyDescent="0.25">
      <c r="A7816">
        <v>170025</v>
      </c>
      <c r="B7816" t="s">
        <v>4792</v>
      </c>
      <c r="C7816" s="14" t="s">
        <v>2013</v>
      </c>
    </row>
    <row r="7817" spans="1:3" x14ac:dyDescent="0.25">
      <c r="A7817">
        <v>170025</v>
      </c>
      <c r="B7817" t="s">
        <v>4792</v>
      </c>
      <c r="C7817" s="14"/>
    </row>
    <row r="7818" spans="1:3" x14ac:dyDescent="0.25">
      <c r="A7818">
        <v>170025</v>
      </c>
      <c r="B7818" t="s">
        <v>4792</v>
      </c>
      <c r="C7818" s="14" t="s">
        <v>2013</v>
      </c>
    </row>
    <row r="7819" spans="1:3" x14ac:dyDescent="0.25">
      <c r="A7819">
        <v>170026</v>
      </c>
      <c r="B7819" t="s">
        <v>1329</v>
      </c>
      <c r="C7819" s="14" t="s">
        <v>2469</v>
      </c>
    </row>
    <row r="7820" spans="1:3" x14ac:dyDescent="0.25">
      <c r="A7820">
        <v>170026</v>
      </c>
      <c r="B7820" t="s">
        <v>1329</v>
      </c>
      <c r="C7820" s="14" t="s">
        <v>2469</v>
      </c>
    </row>
    <row r="7821" spans="1:3" x14ac:dyDescent="0.25">
      <c r="A7821">
        <v>170026</v>
      </c>
      <c r="B7821" t="s">
        <v>1329</v>
      </c>
      <c r="C7821" s="14" t="s">
        <v>2469</v>
      </c>
    </row>
    <row r="7822" spans="1:3" x14ac:dyDescent="0.25">
      <c r="A7822">
        <v>170026</v>
      </c>
      <c r="B7822" t="s">
        <v>1329</v>
      </c>
      <c r="C7822" s="14" t="s">
        <v>2469</v>
      </c>
    </row>
    <row r="7823" spans="1:3" x14ac:dyDescent="0.25">
      <c r="A7823">
        <v>170027</v>
      </c>
      <c r="B7823" t="s">
        <v>1418</v>
      </c>
      <c r="C7823" s="14" t="s">
        <v>2469</v>
      </c>
    </row>
    <row r="7824" spans="1:3" x14ac:dyDescent="0.25">
      <c r="A7824">
        <v>170027</v>
      </c>
      <c r="B7824" t="s">
        <v>1418</v>
      </c>
      <c r="C7824" s="14" t="s">
        <v>2469</v>
      </c>
    </row>
    <row r="7825" spans="1:3" x14ac:dyDescent="0.25">
      <c r="A7825">
        <v>170027</v>
      </c>
      <c r="B7825" t="s">
        <v>1418</v>
      </c>
      <c r="C7825" s="14" t="s">
        <v>2469</v>
      </c>
    </row>
    <row r="7826" spans="1:3" x14ac:dyDescent="0.25">
      <c r="A7826">
        <v>170027</v>
      </c>
      <c r="B7826" t="s">
        <v>1418</v>
      </c>
      <c r="C7826" s="14" t="s">
        <v>2469</v>
      </c>
    </row>
    <row r="7827" spans="1:3" x14ac:dyDescent="0.25">
      <c r="A7827">
        <v>170028</v>
      </c>
      <c r="B7827" t="s">
        <v>1135</v>
      </c>
      <c r="C7827" s="14" t="s">
        <v>2469</v>
      </c>
    </row>
    <row r="7828" spans="1:3" x14ac:dyDescent="0.25">
      <c r="A7828">
        <v>170028</v>
      </c>
      <c r="B7828" t="s">
        <v>1135</v>
      </c>
      <c r="C7828" s="14" t="s">
        <v>2469</v>
      </c>
    </row>
    <row r="7829" spans="1:3" x14ac:dyDescent="0.25">
      <c r="A7829">
        <v>170028</v>
      </c>
      <c r="B7829" t="s">
        <v>1135</v>
      </c>
      <c r="C7829" s="14" t="s">
        <v>2469</v>
      </c>
    </row>
    <row r="7830" spans="1:3" x14ac:dyDescent="0.25">
      <c r="A7830">
        <v>170028</v>
      </c>
      <c r="B7830" t="s">
        <v>1135</v>
      </c>
      <c r="C7830" s="14" t="s">
        <v>2469</v>
      </c>
    </row>
    <row r="7831" spans="1:3" x14ac:dyDescent="0.25">
      <c r="A7831">
        <v>170032</v>
      </c>
      <c r="B7831" t="s">
        <v>1650</v>
      </c>
      <c r="C7831" s="14" t="s">
        <v>2469</v>
      </c>
    </row>
    <row r="7832" spans="1:3" x14ac:dyDescent="0.25">
      <c r="A7832">
        <v>170032</v>
      </c>
      <c r="B7832" t="s">
        <v>1650</v>
      </c>
      <c r="C7832" s="14" t="s">
        <v>2469</v>
      </c>
    </row>
    <row r="7833" spans="1:3" x14ac:dyDescent="0.25">
      <c r="A7833">
        <v>170032</v>
      </c>
      <c r="B7833" t="s">
        <v>1650</v>
      </c>
      <c r="C7833" s="14" t="s">
        <v>2469</v>
      </c>
    </row>
    <row r="7834" spans="1:3" x14ac:dyDescent="0.25">
      <c r="A7834">
        <v>170032</v>
      </c>
      <c r="B7834" t="s">
        <v>1650</v>
      </c>
      <c r="C7834" s="14" t="s">
        <v>2469</v>
      </c>
    </row>
    <row r="7835" spans="1:3" x14ac:dyDescent="0.25">
      <c r="A7835">
        <v>170033</v>
      </c>
      <c r="B7835" t="s">
        <v>4031</v>
      </c>
      <c r="C7835" s="14" t="s">
        <v>2469</v>
      </c>
    </row>
    <row r="7836" spans="1:3" x14ac:dyDescent="0.25">
      <c r="A7836">
        <v>170033</v>
      </c>
      <c r="B7836" t="s">
        <v>4031</v>
      </c>
      <c r="C7836" s="14" t="s">
        <v>2469</v>
      </c>
    </row>
    <row r="7837" spans="1:3" x14ac:dyDescent="0.25">
      <c r="A7837">
        <v>170033</v>
      </c>
      <c r="B7837" t="s">
        <v>4031</v>
      </c>
      <c r="C7837" s="14" t="s">
        <v>2469</v>
      </c>
    </row>
    <row r="7838" spans="1:3" x14ac:dyDescent="0.25">
      <c r="A7838">
        <v>170033</v>
      </c>
      <c r="B7838" t="s">
        <v>4031</v>
      </c>
      <c r="C7838" s="14" t="s">
        <v>2469</v>
      </c>
    </row>
    <row r="7839" spans="1:3" x14ac:dyDescent="0.25">
      <c r="A7839">
        <v>170034</v>
      </c>
      <c r="B7839" t="s">
        <v>1190</v>
      </c>
      <c r="C7839" s="14" t="s">
        <v>2013</v>
      </c>
    </row>
    <row r="7840" spans="1:3" x14ac:dyDescent="0.25">
      <c r="A7840">
        <v>170034</v>
      </c>
      <c r="B7840" t="s">
        <v>1190</v>
      </c>
      <c r="C7840" s="14" t="s">
        <v>2013</v>
      </c>
    </row>
    <row r="7841" spans="1:3" x14ac:dyDescent="0.25">
      <c r="A7841">
        <v>170034</v>
      </c>
      <c r="B7841" t="s">
        <v>1190</v>
      </c>
      <c r="C7841" s="14" t="s">
        <v>2013</v>
      </c>
    </row>
    <row r="7842" spans="1:3" x14ac:dyDescent="0.25">
      <c r="A7842">
        <v>170034</v>
      </c>
      <c r="B7842" t="s">
        <v>1190</v>
      </c>
      <c r="C7842" s="14" t="s">
        <v>2013</v>
      </c>
    </row>
    <row r="7843" spans="1:3" x14ac:dyDescent="0.25">
      <c r="A7843">
        <v>170035</v>
      </c>
      <c r="B7843" t="s">
        <v>1515</v>
      </c>
      <c r="C7843" s="14" t="s">
        <v>2013</v>
      </c>
    </row>
    <row r="7844" spans="1:3" x14ac:dyDescent="0.25">
      <c r="A7844">
        <v>170035</v>
      </c>
      <c r="B7844" t="s">
        <v>1515</v>
      </c>
      <c r="C7844" s="14" t="s">
        <v>2013</v>
      </c>
    </row>
    <row r="7845" spans="1:3" x14ac:dyDescent="0.25">
      <c r="A7845">
        <v>170035</v>
      </c>
      <c r="B7845" t="s">
        <v>4793</v>
      </c>
      <c r="C7845" s="14" t="s">
        <v>2013</v>
      </c>
    </row>
    <row r="7846" spans="1:3" x14ac:dyDescent="0.25">
      <c r="A7846">
        <v>170035</v>
      </c>
      <c r="B7846" t="s">
        <v>1515</v>
      </c>
      <c r="C7846" s="14" t="s">
        <v>2013</v>
      </c>
    </row>
    <row r="7847" spans="1:3" x14ac:dyDescent="0.25">
      <c r="A7847">
        <v>170036</v>
      </c>
      <c r="B7847" t="s">
        <v>4794</v>
      </c>
      <c r="C7847" s="14" t="s">
        <v>2013</v>
      </c>
    </row>
    <row r="7848" spans="1:3" x14ac:dyDescent="0.25">
      <c r="A7848">
        <v>170036</v>
      </c>
      <c r="B7848" t="s">
        <v>4794</v>
      </c>
      <c r="C7848" s="14" t="s">
        <v>2013</v>
      </c>
    </row>
    <row r="7849" spans="1:3" x14ac:dyDescent="0.25">
      <c r="A7849">
        <v>170036</v>
      </c>
      <c r="B7849" t="s">
        <v>4794</v>
      </c>
      <c r="C7849" s="14" t="s">
        <v>2013</v>
      </c>
    </row>
    <row r="7850" spans="1:3" x14ac:dyDescent="0.25">
      <c r="A7850">
        <v>170036</v>
      </c>
      <c r="B7850" t="s">
        <v>4794</v>
      </c>
      <c r="C7850" s="14" t="s">
        <v>2013</v>
      </c>
    </row>
    <row r="7851" spans="1:3" x14ac:dyDescent="0.25">
      <c r="A7851">
        <v>170037</v>
      </c>
      <c r="B7851" t="s">
        <v>4795</v>
      </c>
      <c r="C7851" s="14" t="s">
        <v>2013</v>
      </c>
    </row>
    <row r="7852" spans="1:3" x14ac:dyDescent="0.25">
      <c r="A7852">
        <v>170037</v>
      </c>
      <c r="B7852" t="s">
        <v>4795</v>
      </c>
      <c r="C7852" s="14" t="s">
        <v>2013</v>
      </c>
    </row>
    <row r="7853" spans="1:3" x14ac:dyDescent="0.25">
      <c r="A7853">
        <v>170037</v>
      </c>
      <c r="B7853" t="s">
        <v>4795</v>
      </c>
      <c r="C7853" s="14" t="s">
        <v>2013</v>
      </c>
    </row>
    <row r="7854" spans="1:3" x14ac:dyDescent="0.25">
      <c r="A7854">
        <v>170040</v>
      </c>
      <c r="B7854" t="s">
        <v>4796</v>
      </c>
      <c r="C7854" s="14" t="s">
        <v>2013</v>
      </c>
    </row>
    <row r="7855" spans="1:3" x14ac:dyDescent="0.25">
      <c r="A7855">
        <v>170040</v>
      </c>
      <c r="B7855" t="s">
        <v>4796</v>
      </c>
      <c r="C7855" s="14" t="s">
        <v>2013</v>
      </c>
    </row>
    <row r="7856" spans="1:3" x14ac:dyDescent="0.25">
      <c r="A7856">
        <v>170040</v>
      </c>
      <c r="B7856" t="s">
        <v>4796</v>
      </c>
      <c r="C7856" s="14" t="s">
        <v>2013</v>
      </c>
    </row>
    <row r="7857" spans="1:3" x14ac:dyDescent="0.25">
      <c r="A7857">
        <v>170040</v>
      </c>
      <c r="B7857" t="s">
        <v>4796</v>
      </c>
      <c r="C7857" s="14" t="s">
        <v>2013</v>
      </c>
    </row>
    <row r="7858" spans="1:3" x14ac:dyDescent="0.25">
      <c r="A7858">
        <v>170041</v>
      </c>
      <c r="B7858" t="s">
        <v>4038</v>
      </c>
      <c r="C7858" s="14" t="s">
        <v>2013</v>
      </c>
    </row>
    <row r="7859" spans="1:3" x14ac:dyDescent="0.25">
      <c r="A7859">
        <v>170041</v>
      </c>
      <c r="B7859" t="s">
        <v>4038</v>
      </c>
      <c r="C7859" s="14" t="s">
        <v>2013</v>
      </c>
    </row>
    <row r="7860" spans="1:3" x14ac:dyDescent="0.25">
      <c r="A7860">
        <v>170042</v>
      </c>
      <c r="B7860" t="s">
        <v>1510</v>
      </c>
      <c r="C7860" s="14" t="s">
        <v>2469</v>
      </c>
    </row>
    <row r="7861" spans="1:3" x14ac:dyDescent="0.25">
      <c r="A7861">
        <v>170042</v>
      </c>
      <c r="B7861" t="s">
        <v>1510</v>
      </c>
      <c r="C7861" s="14" t="s">
        <v>2469</v>
      </c>
    </row>
    <row r="7862" spans="1:3" x14ac:dyDescent="0.25">
      <c r="A7862">
        <v>170042</v>
      </c>
      <c r="B7862" t="s">
        <v>1510</v>
      </c>
      <c r="C7862" s="14" t="s">
        <v>2469</v>
      </c>
    </row>
    <row r="7863" spans="1:3" x14ac:dyDescent="0.25">
      <c r="A7863">
        <v>170042</v>
      </c>
      <c r="B7863" t="s">
        <v>1510</v>
      </c>
      <c r="C7863" s="14" t="s">
        <v>2469</v>
      </c>
    </row>
    <row r="7864" spans="1:3" x14ac:dyDescent="0.25">
      <c r="A7864">
        <v>170045</v>
      </c>
      <c r="B7864" t="s">
        <v>1587</v>
      </c>
      <c r="C7864" s="14" t="s">
        <v>2469</v>
      </c>
    </row>
    <row r="7865" spans="1:3" x14ac:dyDescent="0.25">
      <c r="A7865">
        <v>170045</v>
      </c>
      <c r="B7865" t="s">
        <v>1587</v>
      </c>
      <c r="C7865" s="14" t="s">
        <v>2469</v>
      </c>
    </row>
    <row r="7866" spans="1:3" x14ac:dyDescent="0.25">
      <c r="A7866">
        <v>170045</v>
      </c>
      <c r="B7866" t="s">
        <v>1587</v>
      </c>
      <c r="C7866" s="14" t="s">
        <v>2469</v>
      </c>
    </row>
    <row r="7867" spans="1:3" x14ac:dyDescent="0.25">
      <c r="A7867">
        <v>170045</v>
      </c>
      <c r="B7867" t="s">
        <v>1587</v>
      </c>
      <c r="C7867" s="14" t="s">
        <v>2469</v>
      </c>
    </row>
    <row r="7868" spans="1:3" x14ac:dyDescent="0.25">
      <c r="A7868">
        <v>170046</v>
      </c>
      <c r="B7868" t="s">
        <v>4797</v>
      </c>
      <c r="C7868" s="14" t="s">
        <v>2469</v>
      </c>
    </row>
    <row r="7869" spans="1:3" x14ac:dyDescent="0.25">
      <c r="A7869">
        <v>170046</v>
      </c>
      <c r="B7869" t="s">
        <v>4797</v>
      </c>
      <c r="C7869" s="14" t="s">
        <v>2469</v>
      </c>
    </row>
    <row r="7870" spans="1:3" x14ac:dyDescent="0.25">
      <c r="A7870">
        <v>170046</v>
      </c>
      <c r="B7870" t="s">
        <v>4797</v>
      </c>
      <c r="C7870" s="14" t="s">
        <v>2469</v>
      </c>
    </row>
    <row r="7871" spans="1:3" x14ac:dyDescent="0.25">
      <c r="A7871">
        <v>170047</v>
      </c>
      <c r="B7871" t="s">
        <v>1236</v>
      </c>
      <c r="C7871" s="14" t="s">
        <v>2469</v>
      </c>
    </row>
    <row r="7872" spans="1:3" x14ac:dyDescent="0.25">
      <c r="A7872">
        <v>170047</v>
      </c>
      <c r="B7872" t="s">
        <v>1236</v>
      </c>
      <c r="C7872" s="14" t="s">
        <v>2469</v>
      </c>
    </row>
    <row r="7873" spans="1:3" x14ac:dyDescent="0.25">
      <c r="A7873">
        <v>170047</v>
      </c>
      <c r="B7873" t="s">
        <v>1236</v>
      </c>
      <c r="C7873" s="14" t="s">
        <v>2469</v>
      </c>
    </row>
    <row r="7874" spans="1:3" x14ac:dyDescent="0.25">
      <c r="A7874">
        <v>170047</v>
      </c>
      <c r="B7874" t="s">
        <v>1236</v>
      </c>
      <c r="C7874" s="14" t="s">
        <v>2469</v>
      </c>
    </row>
    <row r="7875" spans="1:3" x14ac:dyDescent="0.25">
      <c r="A7875">
        <v>170048</v>
      </c>
      <c r="B7875" t="s">
        <v>4069</v>
      </c>
      <c r="C7875" s="14" t="s">
        <v>2013</v>
      </c>
    </row>
    <row r="7876" spans="1:3" x14ac:dyDescent="0.25">
      <c r="A7876">
        <v>170048</v>
      </c>
      <c r="B7876" t="s">
        <v>4069</v>
      </c>
      <c r="C7876" s="14" t="s">
        <v>2013</v>
      </c>
    </row>
    <row r="7877" spans="1:3" x14ac:dyDescent="0.25">
      <c r="A7877">
        <v>170048</v>
      </c>
      <c r="B7877" t="s">
        <v>4069</v>
      </c>
      <c r="C7877" s="14" t="s">
        <v>2013</v>
      </c>
    </row>
    <row r="7878" spans="1:3" x14ac:dyDescent="0.25">
      <c r="A7878">
        <v>170048</v>
      </c>
      <c r="B7878" t="s">
        <v>4069</v>
      </c>
      <c r="C7878" s="14" t="s">
        <v>2013</v>
      </c>
    </row>
    <row r="7879" spans="1:3" x14ac:dyDescent="0.25">
      <c r="A7879">
        <v>170049</v>
      </c>
      <c r="B7879" t="s">
        <v>4798</v>
      </c>
      <c r="C7879" s="14" t="s">
        <v>2013</v>
      </c>
    </row>
    <row r="7880" spans="1:3" x14ac:dyDescent="0.25">
      <c r="A7880">
        <v>170049</v>
      </c>
      <c r="B7880" t="s">
        <v>4798</v>
      </c>
      <c r="C7880" s="14"/>
    </row>
    <row r="7881" spans="1:3" x14ac:dyDescent="0.25">
      <c r="A7881">
        <v>170050</v>
      </c>
      <c r="B7881" t="s">
        <v>1725</v>
      </c>
      <c r="C7881" s="14" t="s">
        <v>2469</v>
      </c>
    </row>
    <row r="7882" spans="1:3" x14ac:dyDescent="0.25">
      <c r="A7882">
        <v>170050</v>
      </c>
      <c r="B7882" t="s">
        <v>1725</v>
      </c>
      <c r="C7882" s="14" t="s">
        <v>2469</v>
      </c>
    </row>
    <row r="7883" spans="1:3" x14ac:dyDescent="0.25">
      <c r="A7883">
        <v>170050</v>
      </c>
      <c r="B7883" t="s">
        <v>1725</v>
      </c>
      <c r="C7883" s="14" t="s">
        <v>2469</v>
      </c>
    </row>
    <row r="7884" spans="1:3" x14ac:dyDescent="0.25">
      <c r="A7884">
        <v>170050</v>
      </c>
      <c r="B7884" t="s">
        <v>1725</v>
      </c>
      <c r="C7884" s="14" t="s">
        <v>2469</v>
      </c>
    </row>
    <row r="7885" spans="1:3" x14ac:dyDescent="0.25">
      <c r="A7885">
        <v>170052</v>
      </c>
      <c r="B7885" t="s">
        <v>1136</v>
      </c>
      <c r="C7885" s="14" t="s">
        <v>2013</v>
      </c>
    </row>
    <row r="7886" spans="1:3" x14ac:dyDescent="0.25">
      <c r="A7886">
        <v>170052</v>
      </c>
      <c r="B7886" t="s">
        <v>1136</v>
      </c>
      <c r="C7886" s="14" t="s">
        <v>2013</v>
      </c>
    </row>
    <row r="7887" spans="1:3" x14ac:dyDescent="0.25">
      <c r="A7887">
        <v>170052</v>
      </c>
      <c r="B7887" t="s">
        <v>1136</v>
      </c>
      <c r="C7887" s="14" t="s">
        <v>2013</v>
      </c>
    </row>
    <row r="7888" spans="1:3" x14ac:dyDescent="0.25">
      <c r="A7888">
        <v>170052</v>
      </c>
      <c r="B7888" t="s">
        <v>1136</v>
      </c>
      <c r="C7888" s="14" t="s">
        <v>2013</v>
      </c>
    </row>
    <row r="7889" spans="1:3" x14ac:dyDescent="0.25">
      <c r="A7889">
        <v>170054</v>
      </c>
      <c r="B7889" t="s">
        <v>1136</v>
      </c>
      <c r="C7889" s="14" t="s">
        <v>2469</v>
      </c>
    </row>
    <row r="7890" spans="1:3" x14ac:dyDescent="0.25">
      <c r="A7890">
        <v>170054</v>
      </c>
      <c r="B7890" t="s">
        <v>1136</v>
      </c>
      <c r="C7890" s="14" t="s">
        <v>2469</v>
      </c>
    </row>
    <row r="7891" spans="1:3" x14ac:dyDescent="0.25">
      <c r="A7891">
        <v>170054</v>
      </c>
      <c r="B7891" t="s">
        <v>1136</v>
      </c>
      <c r="C7891" s="14" t="s">
        <v>2469</v>
      </c>
    </row>
    <row r="7892" spans="1:3" x14ac:dyDescent="0.25">
      <c r="A7892">
        <v>170055</v>
      </c>
      <c r="B7892" t="s">
        <v>4799</v>
      </c>
      <c r="C7892" s="14" t="s">
        <v>2013</v>
      </c>
    </row>
    <row r="7893" spans="1:3" x14ac:dyDescent="0.25">
      <c r="A7893">
        <v>170055</v>
      </c>
      <c r="B7893" t="s">
        <v>4799</v>
      </c>
      <c r="C7893" s="14" t="s">
        <v>2013</v>
      </c>
    </row>
    <row r="7894" spans="1:3" x14ac:dyDescent="0.25">
      <c r="A7894">
        <v>170055</v>
      </c>
      <c r="B7894" t="s">
        <v>4799</v>
      </c>
      <c r="C7894" s="14" t="s">
        <v>2013</v>
      </c>
    </row>
    <row r="7895" spans="1:3" x14ac:dyDescent="0.25">
      <c r="A7895">
        <v>170055</v>
      </c>
      <c r="B7895" t="s">
        <v>4799</v>
      </c>
      <c r="C7895" s="14" t="s">
        <v>2013</v>
      </c>
    </row>
    <row r="7896" spans="1:3" x14ac:dyDescent="0.25">
      <c r="A7896">
        <v>170056</v>
      </c>
      <c r="B7896" t="s">
        <v>4800</v>
      </c>
      <c r="C7896" s="14" t="s">
        <v>2013</v>
      </c>
    </row>
    <row r="7897" spans="1:3" x14ac:dyDescent="0.25">
      <c r="A7897">
        <v>170056</v>
      </c>
      <c r="B7897" t="s">
        <v>4800</v>
      </c>
      <c r="C7897" s="14" t="s">
        <v>2013</v>
      </c>
    </row>
    <row r="7898" spans="1:3" x14ac:dyDescent="0.25">
      <c r="A7898">
        <v>170056</v>
      </c>
      <c r="B7898" t="s">
        <v>4800</v>
      </c>
      <c r="C7898" s="14" t="s">
        <v>2013</v>
      </c>
    </row>
    <row r="7899" spans="1:3" x14ac:dyDescent="0.25">
      <c r="A7899">
        <v>170058</v>
      </c>
      <c r="B7899" t="s">
        <v>4801</v>
      </c>
      <c r="C7899" s="14" t="s">
        <v>2013</v>
      </c>
    </row>
    <row r="7900" spans="1:3" x14ac:dyDescent="0.25">
      <c r="A7900">
        <v>170058</v>
      </c>
      <c r="B7900" t="s">
        <v>4801</v>
      </c>
      <c r="C7900" s="14" t="s">
        <v>2013</v>
      </c>
    </row>
    <row r="7901" spans="1:3" x14ac:dyDescent="0.25">
      <c r="A7901">
        <v>170058</v>
      </c>
      <c r="B7901" t="s">
        <v>4801</v>
      </c>
      <c r="C7901" s="14" t="s">
        <v>2013</v>
      </c>
    </row>
    <row r="7902" spans="1:3" x14ac:dyDescent="0.25">
      <c r="A7902">
        <v>170058</v>
      </c>
      <c r="B7902" t="s">
        <v>4801</v>
      </c>
      <c r="C7902" s="14" t="s">
        <v>2013</v>
      </c>
    </row>
    <row r="7903" spans="1:3" x14ac:dyDescent="0.25">
      <c r="A7903">
        <v>170062</v>
      </c>
      <c r="B7903" t="s">
        <v>4802</v>
      </c>
      <c r="C7903" s="14"/>
    </row>
    <row r="7904" spans="1:3" x14ac:dyDescent="0.25">
      <c r="A7904">
        <v>170062</v>
      </c>
      <c r="B7904" t="s">
        <v>4802</v>
      </c>
      <c r="C7904" s="14" t="s">
        <v>2013</v>
      </c>
    </row>
    <row r="7905" spans="1:3" x14ac:dyDescent="0.25">
      <c r="A7905">
        <v>170064</v>
      </c>
      <c r="B7905" t="s">
        <v>1122</v>
      </c>
      <c r="C7905" s="14" t="s">
        <v>2469</v>
      </c>
    </row>
    <row r="7906" spans="1:3" x14ac:dyDescent="0.25">
      <c r="A7906">
        <v>170064</v>
      </c>
      <c r="B7906" t="s">
        <v>1122</v>
      </c>
      <c r="C7906" s="14" t="s">
        <v>2469</v>
      </c>
    </row>
    <row r="7907" spans="1:3" x14ac:dyDescent="0.25">
      <c r="A7907">
        <v>170064</v>
      </c>
      <c r="B7907" t="s">
        <v>1122</v>
      </c>
      <c r="C7907" s="14" t="s">
        <v>2469</v>
      </c>
    </row>
    <row r="7908" spans="1:3" x14ac:dyDescent="0.25">
      <c r="A7908">
        <v>170064</v>
      </c>
      <c r="B7908" t="s">
        <v>1122</v>
      </c>
      <c r="C7908" s="14" t="s">
        <v>2469</v>
      </c>
    </row>
    <row r="7909" spans="1:3" x14ac:dyDescent="0.25">
      <c r="A7909">
        <v>170065</v>
      </c>
      <c r="B7909" t="s">
        <v>4041</v>
      </c>
      <c r="C7909" s="14" t="s">
        <v>2469</v>
      </c>
    </row>
    <row r="7910" spans="1:3" x14ac:dyDescent="0.25">
      <c r="A7910">
        <v>170065</v>
      </c>
      <c r="B7910" t="s">
        <v>4041</v>
      </c>
      <c r="C7910" s="14" t="s">
        <v>2469</v>
      </c>
    </row>
    <row r="7911" spans="1:3" x14ac:dyDescent="0.25">
      <c r="A7911">
        <v>170065</v>
      </c>
      <c r="B7911" t="s">
        <v>4041</v>
      </c>
      <c r="C7911" s="14" t="s">
        <v>2469</v>
      </c>
    </row>
    <row r="7912" spans="1:3" x14ac:dyDescent="0.25">
      <c r="A7912">
        <v>170065</v>
      </c>
      <c r="B7912" t="s">
        <v>4041</v>
      </c>
      <c r="C7912" s="14" t="s">
        <v>2469</v>
      </c>
    </row>
    <row r="7913" spans="1:3" x14ac:dyDescent="0.25">
      <c r="A7913">
        <v>170066</v>
      </c>
      <c r="B7913" t="s">
        <v>1515</v>
      </c>
      <c r="C7913" s="14" t="s">
        <v>2469</v>
      </c>
    </row>
    <row r="7914" spans="1:3" x14ac:dyDescent="0.25">
      <c r="A7914">
        <v>170066</v>
      </c>
      <c r="B7914" t="s">
        <v>1515</v>
      </c>
      <c r="C7914" s="14" t="s">
        <v>2469</v>
      </c>
    </row>
    <row r="7915" spans="1:3" x14ac:dyDescent="0.25">
      <c r="A7915">
        <v>170066</v>
      </c>
      <c r="B7915" t="s">
        <v>1515</v>
      </c>
      <c r="C7915" s="14" t="s">
        <v>2469</v>
      </c>
    </row>
    <row r="7916" spans="1:3" x14ac:dyDescent="0.25">
      <c r="A7916">
        <v>170066</v>
      </c>
      <c r="B7916" t="s">
        <v>1515</v>
      </c>
      <c r="C7916" s="14" t="s">
        <v>2469</v>
      </c>
    </row>
    <row r="7917" spans="1:3" x14ac:dyDescent="0.25">
      <c r="A7917">
        <v>170067</v>
      </c>
      <c r="B7917" t="s">
        <v>1123</v>
      </c>
      <c r="C7917" s="14" t="s">
        <v>2469</v>
      </c>
    </row>
    <row r="7918" spans="1:3" x14ac:dyDescent="0.25">
      <c r="A7918">
        <v>170067</v>
      </c>
      <c r="B7918" t="s">
        <v>1123</v>
      </c>
      <c r="C7918" s="14" t="s">
        <v>2469</v>
      </c>
    </row>
    <row r="7919" spans="1:3" x14ac:dyDescent="0.25">
      <c r="A7919">
        <v>170067</v>
      </c>
      <c r="B7919" t="s">
        <v>1123</v>
      </c>
      <c r="C7919" s="14" t="s">
        <v>2469</v>
      </c>
    </row>
    <row r="7920" spans="1:3" x14ac:dyDescent="0.25">
      <c r="A7920">
        <v>170068</v>
      </c>
      <c r="B7920" t="s">
        <v>4037</v>
      </c>
      <c r="C7920" s="14" t="s">
        <v>2469</v>
      </c>
    </row>
    <row r="7921" spans="1:3" x14ac:dyDescent="0.25">
      <c r="A7921">
        <v>170068</v>
      </c>
      <c r="B7921" t="s">
        <v>4037</v>
      </c>
      <c r="C7921" s="14" t="s">
        <v>2469</v>
      </c>
    </row>
    <row r="7922" spans="1:3" x14ac:dyDescent="0.25">
      <c r="A7922">
        <v>170070</v>
      </c>
      <c r="B7922" t="s">
        <v>4042</v>
      </c>
      <c r="C7922" s="14" t="s">
        <v>2469</v>
      </c>
    </row>
    <row r="7923" spans="1:3" x14ac:dyDescent="0.25">
      <c r="A7923">
        <v>170070</v>
      </c>
      <c r="B7923" t="s">
        <v>4042</v>
      </c>
      <c r="C7923" s="14" t="s">
        <v>2469</v>
      </c>
    </row>
    <row r="7924" spans="1:3" x14ac:dyDescent="0.25">
      <c r="A7924">
        <v>170071</v>
      </c>
      <c r="B7924" t="s">
        <v>1190</v>
      </c>
      <c r="C7924" s="14" t="s">
        <v>2469</v>
      </c>
    </row>
    <row r="7925" spans="1:3" x14ac:dyDescent="0.25">
      <c r="A7925">
        <v>170071</v>
      </c>
      <c r="B7925" t="s">
        <v>1190</v>
      </c>
      <c r="C7925" s="14" t="s">
        <v>2469</v>
      </c>
    </row>
    <row r="7926" spans="1:3" x14ac:dyDescent="0.25">
      <c r="A7926">
        <v>170071</v>
      </c>
      <c r="B7926" t="s">
        <v>1190</v>
      </c>
      <c r="C7926" s="14" t="s">
        <v>2469</v>
      </c>
    </row>
    <row r="7927" spans="1:3" x14ac:dyDescent="0.25">
      <c r="A7927">
        <v>170071</v>
      </c>
      <c r="B7927" t="s">
        <v>1190</v>
      </c>
      <c r="C7927" s="14" t="s">
        <v>2469</v>
      </c>
    </row>
    <row r="7928" spans="1:3" x14ac:dyDescent="0.25">
      <c r="A7928">
        <v>170072</v>
      </c>
      <c r="B7928" t="s">
        <v>4038</v>
      </c>
      <c r="C7928" s="14" t="s">
        <v>2469</v>
      </c>
    </row>
    <row r="7929" spans="1:3" x14ac:dyDescent="0.25">
      <c r="A7929">
        <v>170072</v>
      </c>
      <c r="B7929" t="s">
        <v>4038</v>
      </c>
      <c r="C7929" s="14" t="s">
        <v>2469</v>
      </c>
    </row>
    <row r="7930" spans="1:3" x14ac:dyDescent="0.25">
      <c r="A7930">
        <v>170073</v>
      </c>
      <c r="B7930" t="s">
        <v>4030</v>
      </c>
      <c r="C7930" s="14"/>
    </row>
    <row r="7931" spans="1:3" x14ac:dyDescent="0.25">
      <c r="A7931">
        <v>170073</v>
      </c>
      <c r="B7931" t="s">
        <v>4030</v>
      </c>
      <c r="C7931" s="14" t="s">
        <v>2469</v>
      </c>
    </row>
    <row r="7932" spans="1:3" x14ac:dyDescent="0.25">
      <c r="A7932">
        <v>170075</v>
      </c>
      <c r="B7932" t="s">
        <v>4803</v>
      </c>
      <c r="C7932" s="14" t="s">
        <v>2013</v>
      </c>
    </row>
    <row r="7933" spans="1:3" x14ac:dyDescent="0.25">
      <c r="A7933">
        <v>170075</v>
      </c>
      <c r="B7933" t="s">
        <v>4803</v>
      </c>
      <c r="C7933" s="14" t="s">
        <v>2013</v>
      </c>
    </row>
    <row r="7934" spans="1:3" x14ac:dyDescent="0.25">
      <c r="A7934">
        <v>170075</v>
      </c>
      <c r="B7934" t="s">
        <v>4803</v>
      </c>
      <c r="C7934" s="14" t="s">
        <v>2013</v>
      </c>
    </row>
    <row r="7935" spans="1:3" x14ac:dyDescent="0.25">
      <c r="A7935">
        <v>170075</v>
      </c>
      <c r="B7935" t="s">
        <v>4803</v>
      </c>
      <c r="C7935" s="14" t="s">
        <v>2013</v>
      </c>
    </row>
    <row r="7936" spans="1:3" x14ac:dyDescent="0.25">
      <c r="A7936">
        <v>170077</v>
      </c>
      <c r="B7936" t="s">
        <v>4804</v>
      </c>
      <c r="C7936" s="14" t="s">
        <v>2013</v>
      </c>
    </row>
    <row r="7937" spans="1:3" x14ac:dyDescent="0.25">
      <c r="A7937">
        <v>170077</v>
      </c>
      <c r="B7937" t="s">
        <v>4804</v>
      </c>
      <c r="C7937" s="14"/>
    </row>
    <row r="7938" spans="1:3" x14ac:dyDescent="0.25">
      <c r="A7938">
        <v>170078</v>
      </c>
      <c r="B7938" t="s">
        <v>4805</v>
      </c>
      <c r="C7938" s="14" t="s">
        <v>2469</v>
      </c>
    </row>
    <row r="7939" spans="1:3" x14ac:dyDescent="0.25">
      <c r="A7939">
        <v>170082</v>
      </c>
      <c r="B7939" t="s">
        <v>4028</v>
      </c>
      <c r="C7939" s="14"/>
    </row>
    <row r="7940" spans="1:3" x14ac:dyDescent="0.25">
      <c r="A7940">
        <v>170082</v>
      </c>
      <c r="B7940" t="s">
        <v>4028</v>
      </c>
      <c r="C7940" s="14" t="s">
        <v>2469</v>
      </c>
    </row>
    <row r="7941" spans="1:3" x14ac:dyDescent="0.25">
      <c r="A7941">
        <v>170083</v>
      </c>
      <c r="B7941" t="s">
        <v>1419</v>
      </c>
      <c r="C7941" s="14" t="s">
        <v>2469</v>
      </c>
    </row>
    <row r="7942" spans="1:3" x14ac:dyDescent="0.25">
      <c r="A7942">
        <v>170083</v>
      </c>
      <c r="B7942" t="s">
        <v>1419</v>
      </c>
      <c r="C7942" s="14" t="s">
        <v>2469</v>
      </c>
    </row>
    <row r="7943" spans="1:3" x14ac:dyDescent="0.25">
      <c r="A7943">
        <v>170083</v>
      </c>
      <c r="B7943" t="s">
        <v>1419</v>
      </c>
      <c r="C7943" s="14" t="s">
        <v>2469</v>
      </c>
    </row>
    <row r="7944" spans="1:3" x14ac:dyDescent="0.25">
      <c r="A7944">
        <v>170083</v>
      </c>
      <c r="B7944" t="s">
        <v>1419</v>
      </c>
      <c r="C7944" s="14" t="s">
        <v>2469</v>
      </c>
    </row>
    <row r="7945" spans="1:3" x14ac:dyDescent="0.25">
      <c r="A7945">
        <v>170085</v>
      </c>
      <c r="B7945" t="s">
        <v>1651</v>
      </c>
      <c r="C7945" s="14" t="s">
        <v>2469</v>
      </c>
    </row>
    <row r="7946" spans="1:3" x14ac:dyDescent="0.25">
      <c r="A7946">
        <v>170085</v>
      </c>
      <c r="B7946" t="s">
        <v>1651</v>
      </c>
      <c r="C7946" s="14" t="s">
        <v>2469</v>
      </c>
    </row>
    <row r="7947" spans="1:3" x14ac:dyDescent="0.25">
      <c r="A7947">
        <v>170085</v>
      </c>
      <c r="B7947" t="s">
        <v>1651</v>
      </c>
      <c r="C7947" s="14" t="s">
        <v>2469</v>
      </c>
    </row>
    <row r="7948" spans="1:3" x14ac:dyDescent="0.25">
      <c r="A7948">
        <v>170085</v>
      </c>
      <c r="B7948" t="s">
        <v>1651</v>
      </c>
      <c r="C7948" s="14" t="s">
        <v>2469</v>
      </c>
    </row>
    <row r="7949" spans="1:3" x14ac:dyDescent="0.25">
      <c r="A7949">
        <v>170087</v>
      </c>
      <c r="B7949" t="s">
        <v>4806</v>
      </c>
      <c r="C7949" s="14" t="s">
        <v>2469</v>
      </c>
    </row>
    <row r="7950" spans="1:3" x14ac:dyDescent="0.25">
      <c r="A7950">
        <v>170087</v>
      </c>
      <c r="B7950" t="s">
        <v>4806</v>
      </c>
      <c r="C7950" s="14" t="s">
        <v>2469</v>
      </c>
    </row>
    <row r="7951" spans="1:3" x14ac:dyDescent="0.25">
      <c r="A7951">
        <v>170087</v>
      </c>
      <c r="B7951" t="s">
        <v>4806</v>
      </c>
      <c r="C7951" s="14" t="s">
        <v>2469</v>
      </c>
    </row>
    <row r="7952" spans="1:3" x14ac:dyDescent="0.25">
      <c r="A7952">
        <v>170088</v>
      </c>
      <c r="B7952" t="s">
        <v>4807</v>
      </c>
      <c r="C7952" s="14" t="s">
        <v>2469</v>
      </c>
    </row>
    <row r="7953" spans="1:3" x14ac:dyDescent="0.25">
      <c r="A7953">
        <v>170088</v>
      </c>
      <c r="B7953" t="s">
        <v>4807</v>
      </c>
      <c r="C7953" s="14" t="s">
        <v>2469</v>
      </c>
    </row>
    <row r="7954" spans="1:3" x14ac:dyDescent="0.25">
      <c r="A7954">
        <v>170088</v>
      </c>
      <c r="B7954" t="s">
        <v>4807</v>
      </c>
      <c r="C7954" s="14" t="s">
        <v>2469</v>
      </c>
    </row>
    <row r="7955" spans="1:3" x14ac:dyDescent="0.25">
      <c r="A7955">
        <v>170088</v>
      </c>
      <c r="B7955" t="s">
        <v>4807</v>
      </c>
      <c r="C7955" s="14" t="s">
        <v>2469</v>
      </c>
    </row>
    <row r="7956" spans="1:3" x14ac:dyDescent="0.25">
      <c r="A7956">
        <v>170089</v>
      </c>
      <c r="B7956" t="s">
        <v>4034</v>
      </c>
      <c r="C7956" s="14" t="s">
        <v>2469</v>
      </c>
    </row>
    <row r="7957" spans="1:3" x14ac:dyDescent="0.25">
      <c r="A7957">
        <v>170089</v>
      </c>
      <c r="B7957" t="s">
        <v>4034</v>
      </c>
      <c r="C7957" s="14" t="s">
        <v>2469</v>
      </c>
    </row>
    <row r="7958" spans="1:3" x14ac:dyDescent="0.25">
      <c r="A7958">
        <v>170089</v>
      </c>
      <c r="B7958" t="s">
        <v>4034</v>
      </c>
      <c r="C7958" s="14" t="s">
        <v>2469</v>
      </c>
    </row>
    <row r="7959" spans="1:3" x14ac:dyDescent="0.25">
      <c r="A7959">
        <v>170092</v>
      </c>
      <c r="B7959" t="s">
        <v>4808</v>
      </c>
      <c r="C7959" s="14" t="s">
        <v>2013</v>
      </c>
    </row>
    <row r="7960" spans="1:3" x14ac:dyDescent="0.25">
      <c r="A7960">
        <v>170092</v>
      </c>
      <c r="B7960" t="s">
        <v>4808</v>
      </c>
      <c r="C7960" s="14"/>
    </row>
    <row r="7961" spans="1:3" x14ac:dyDescent="0.25">
      <c r="A7961">
        <v>170095</v>
      </c>
      <c r="B7961" t="s">
        <v>2794</v>
      </c>
      <c r="C7961" s="14" t="s">
        <v>2013</v>
      </c>
    </row>
    <row r="7962" spans="1:3" x14ac:dyDescent="0.25">
      <c r="A7962">
        <v>170098</v>
      </c>
      <c r="B7962" t="s">
        <v>1744</v>
      </c>
      <c r="C7962" s="14" t="s">
        <v>2013</v>
      </c>
    </row>
    <row r="7963" spans="1:3" x14ac:dyDescent="0.25">
      <c r="A7963">
        <v>170098</v>
      </c>
      <c r="B7963" t="s">
        <v>1744</v>
      </c>
      <c r="C7963" s="14" t="s">
        <v>2013</v>
      </c>
    </row>
    <row r="7964" spans="1:3" x14ac:dyDescent="0.25">
      <c r="A7964">
        <v>170098</v>
      </c>
      <c r="B7964" t="s">
        <v>1744</v>
      </c>
      <c r="C7964" s="14" t="s">
        <v>2013</v>
      </c>
    </row>
    <row r="7965" spans="1:3" x14ac:dyDescent="0.25">
      <c r="A7965">
        <v>170098</v>
      </c>
      <c r="B7965" t="s">
        <v>1744</v>
      </c>
      <c r="C7965" s="14" t="s">
        <v>2013</v>
      </c>
    </row>
    <row r="7966" spans="1:3" x14ac:dyDescent="0.25">
      <c r="A7966">
        <v>170101</v>
      </c>
      <c r="B7966" t="s">
        <v>1593</v>
      </c>
      <c r="C7966" s="14" t="s">
        <v>2013</v>
      </c>
    </row>
    <row r="7967" spans="1:3" x14ac:dyDescent="0.25">
      <c r="A7967">
        <v>170101</v>
      </c>
      <c r="B7967" t="s">
        <v>1593</v>
      </c>
      <c r="C7967" s="14" t="s">
        <v>2013</v>
      </c>
    </row>
    <row r="7968" spans="1:3" x14ac:dyDescent="0.25">
      <c r="A7968">
        <v>170101</v>
      </c>
      <c r="B7968" t="s">
        <v>1593</v>
      </c>
      <c r="C7968" s="14" t="s">
        <v>2013</v>
      </c>
    </row>
    <row r="7969" spans="1:3" x14ac:dyDescent="0.25">
      <c r="A7969">
        <v>170101</v>
      </c>
      <c r="B7969" t="s">
        <v>1593</v>
      </c>
      <c r="C7969" s="14" t="s">
        <v>2013</v>
      </c>
    </row>
    <row r="7970" spans="1:3" x14ac:dyDescent="0.25">
      <c r="A7970">
        <v>170105</v>
      </c>
      <c r="B7970" t="s">
        <v>4809</v>
      </c>
      <c r="C7970" s="14" t="s">
        <v>2013</v>
      </c>
    </row>
    <row r="7971" spans="1:3" x14ac:dyDescent="0.25">
      <c r="A7971">
        <v>170105</v>
      </c>
      <c r="B7971" t="s">
        <v>4810</v>
      </c>
      <c r="C7971" s="14" t="s">
        <v>2013</v>
      </c>
    </row>
    <row r="7972" spans="1:3" x14ac:dyDescent="0.25">
      <c r="A7972">
        <v>170105</v>
      </c>
      <c r="B7972" t="s">
        <v>4810</v>
      </c>
      <c r="C7972" s="14" t="s">
        <v>2013</v>
      </c>
    </row>
    <row r="7973" spans="1:3" x14ac:dyDescent="0.25">
      <c r="A7973">
        <v>170105</v>
      </c>
      <c r="B7973" t="s">
        <v>4810</v>
      </c>
      <c r="C7973" s="14" t="s">
        <v>2013</v>
      </c>
    </row>
    <row r="7974" spans="1:3" x14ac:dyDescent="0.25">
      <c r="A7974">
        <v>170106</v>
      </c>
      <c r="B7974" t="s">
        <v>1117</v>
      </c>
      <c r="C7974" s="14" t="s">
        <v>2013</v>
      </c>
    </row>
    <row r="7975" spans="1:3" x14ac:dyDescent="0.25">
      <c r="A7975">
        <v>170106</v>
      </c>
      <c r="B7975" t="s">
        <v>1117</v>
      </c>
      <c r="C7975" s="14" t="s">
        <v>2013</v>
      </c>
    </row>
    <row r="7976" spans="1:3" x14ac:dyDescent="0.25">
      <c r="A7976">
        <v>170106</v>
      </c>
      <c r="B7976" t="s">
        <v>1117</v>
      </c>
      <c r="C7976" s="14" t="s">
        <v>2013</v>
      </c>
    </row>
    <row r="7977" spans="1:3" x14ac:dyDescent="0.25">
      <c r="A7977">
        <v>170106</v>
      </c>
      <c r="B7977" t="s">
        <v>1117</v>
      </c>
      <c r="C7977" s="14" t="s">
        <v>2013</v>
      </c>
    </row>
    <row r="7978" spans="1:3" x14ac:dyDescent="0.25">
      <c r="A7978">
        <v>170110</v>
      </c>
      <c r="B7978" t="s">
        <v>4811</v>
      </c>
      <c r="C7978" s="14" t="s">
        <v>2013</v>
      </c>
    </row>
    <row r="7979" spans="1:3" x14ac:dyDescent="0.25">
      <c r="A7979">
        <v>170110</v>
      </c>
      <c r="B7979" t="s">
        <v>4811</v>
      </c>
      <c r="C7979" s="14" t="s">
        <v>2013</v>
      </c>
    </row>
    <row r="7980" spans="1:3" x14ac:dyDescent="0.25">
      <c r="A7980">
        <v>170110</v>
      </c>
      <c r="B7980" t="s">
        <v>4811</v>
      </c>
      <c r="C7980" s="14" t="s">
        <v>2013</v>
      </c>
    </row>
    <row r="7981" spans="1:3" x14ac:dyDescent="0.25">
      <c r="A7981">
        <v>170110</v>
      </c>
      <c r="B7981" t="s">
        <v>4811</v>
      </c>
      <c r="C7981" s="14" t="s">
        <v>2013</v>
      </c>
    </row>
    <row r="7982" spans="1:3" x14ac:dyDescent="0.25">
      <c r="A7982">
        <v>170117</v>
      </c>
      <c r="B7982" t="s">
        <v>4812</v>
      </c>
      <c r="C7982" s="14" t="s">
        <v>2013</v>
      </c>
    </row>
    <row r="7983" spans="1:3" x14ac:dyDescent="0.25">
      <c r="A7983">
        <v>170117</v>
      </c>
      <c r="B7983" t="s">
        <v>4812</v>
      </c>
      <c r="C7983" s="14" t="s">
        <v>2013</v>
      </c>
    </row>
    <row r="7984" spans="1:3" x14ac:dyDescent="0.25">
      <c r="A7984">
        <v>170117</v>
      </c>
      <c r="B7984" t="s">
        <v>4812</v>
      </c>
      <c r="C7984" s="14" t="s">
        <v>2013</v>
      </c>
    </row>
    <row r="7985" spans="1:3" x14ac:dyDescent="0.25">
      <c r="A7985">
        <v>170117</v>
      </c>
      <c r="B7985" t="s">
        <v>4812</v>
      </c>
      <c r="C7985" s="14" t="s">
        <v>2013</v>
      </c>
    </row>
    <row r="7986" spans="1:3" x14ac:dyDescent="0.25">
      <c r="A7986">
        <v>170119</v>
      </c>
      <c r="B7986" t="s">
        <v>1485</v>
      </c>
      <c r="C7986" s="14" t="s">
        <v>2469</v>
      </c>
    </row>
    <row r="7987" spans="1:3" x14ac:dyDescent="0.25">
      <c r="A7987">
        <v>170119</v>
      </c>
      <c r="B7987" t="s">
        <v>1485</v>
      </c>
      <c r="C7987" s="14" t="s">
        <v>2469</v>
      </c>
    </row>
    <row r="7988" spans="1:3" x14ac:dyDescent="0.25">
      <c r="A7988">
        <v>170119</v>
      </c>
      <c r="B7988" t="s">
        <v>1485</v>
      </c>
      <c r="C7988" s="14" t="s">
        <v>2469</v>
      </c>
    </row>
    <row r="7989" spans="1:3" x14ac:dyDescent="0.25">
      <c r="A7989">
        <v>170119</v>
      </c>
      <c r="B7989" t="s">
        <v>1485</v>
      </c>
      <c r="C7989" s="14" t="s">
        <v>2469</v>
      </c>
    </row>
    <row r="7990" spans="1:3" x14ac:dyDescent="0.25">
      <c r="A7990">
        <v>170120</v>
      </c>
      <c r="B7990" t="s">
        <v>1371</v>
      </c>
      <c r="C7990" s="14" t="s">
        <v>2013</v>
      </c>
    </row>
    <row r="7991" spans="1:3" x14ac:dyDescent="0.25">
      <c r="A7991">
        <v>170120</v>
      </c>
      <c r="B7991" t="s">
        <v>1371</v>
      </c>
      <c r="C7991" s="14" t="s">
        <v>2013</v>
      </c>
    </row>
    <row r="7992" spans="1:3" x14ac:dyDescent="0.25">
      <c r="A7992">
        <v>170120</v>
      </c>
      <c r="B7992" t="s">
        <v>1371</v>
      </c>
      <c r="C7992" s="14" t="s">
        <v>2013</v>
      </c>
    </row>
    <row r="7993" spans="1:3" x14ac:dyDescent="0.25">
      <c r="A7993">
        <v>170120</v>
      </c>
      <c r="B7993" t="s">
        <v>1371</v>
      </c>
      <c r="C7993" s="14" t="s">
        <v>2013</v>
      </c>
    </row>
    <row r="7994" spans="1:3" x14ac:dyDescent="0.25">
      <c r="A7994">
        <v>170121</v>
      </c>
      <c r="B7994" t="s">
        <v>4813</v>
      </c>
      <c r="C7994" s="14" t="s">
        <v>2013</v>
      </c>
    </row>
    <row r="7995" spans="1:3" x14ac:dyDescent="0.25">
      <c r="A7995">
        <v>170124</v>
      </c>
      <c r="B7995" t="s">
        <v>4036</v>
      </c>
      <c r="C7995" s="14" t="s">
        <v>2013</v>
      </c>
    </row>
    <row r="7996" spans="1:3" x14ac:dyDescent="0.25">
      <c r="A7996">
        <v>170124</v>
      </c>
      <c r="B7996" t="s">
        <v>4036</v>
      </c>
      <c r="C7996" s="14" t="s">
        <v>2013</v>
      </c>
    </row>
    <row r="7997" spans="1:3" x14ac:dyDescent="0.25">
      <c r="A7997">
        <v>170127</v>
      </c>
      <c r="B7997" t="s">
        <v>4814</v>
      </c>
      <c r="C7997" s="14" t="s">
        <v>2469</v>
      </c>
    </row>
    <row r="7998" spans="1:3" x14ac:dyDescent="0.25">
      <c r="A7998">
        <v>170127</v>
      </c>
      <c r="B7998" t="s">
        <v>4814</v>
      </c>
      <c r="C7998" s="14" t="s">
        <v>2469</v>
      </c>
    </row>
    <row r="7999" spans="1:3" x14ac:dyDescent="0.25">
      <c r="A7999">
        <v>170127</v>
      </c>
      <c r="B7999" t="s">
        <v>4814</v>
      </c>
      <c r="C7999" s="14" t="s">
        <v>2469</v>
      </c>
    </row>
    <row r="8000" spans="1:3" x14ac:dyDescent="0.25">
      <c r="A8000">
        <v>170127</v>
      </c>
      <c r="B8000" t="s">
        <v>4814</v>
      </c>
      <c r="C8000" s="14" t="s">
        <v>2469</v>
      </c>
    </row>
    <row r="8001" spans="1:3" x14ac:dyDescent="0.25">
      <c r="A8001">
        <v>170128</v>
      </c>
      <c r="B8001" t="s">
        <v>4815</v>
      </c>
      <c r="C8001" s="14" t="s">
        <v>2013</v>
      </c>
    </row>
    <row r="8002" spans="1:3" x14ac:dyDescent="0.25">
      <c r="A8002">
        <v>170128</v>
      </c>
      <c r="B8002" t="s">
        <v>4815</v>
      </c>
      <c r="C8002" s="14" t="s">
        <v>2013</v>
      </c>
    </row>
    <row r="8003" spans="1:3" x14ac:dyDescent="0.25">
      <c r="A8003">
        <v>170128</v>
      </c>
      <c r="B8003" t="s">
        <v>4815</v>
      </c>
      <c r="C8003" s="14" t="s">
        <v>2013</v>
      </c>
    </row>
    <row r="8004" spans="1:3" x14ac:dyDescent="0.25">
      <c r="A8004">
        <v>170128</v>
      </c>
      <c r="B8004" t="s">
        <v>4815</v>
      </c>
      <c r="C8004" s="14" t="s">
        <v>2013</v>
      </c>
    </row>
    <row r="8005" spans="1:3" x14ac:dyDescent="0.25">
      <c r="A8005">
        <v>170134</v>
      </c>
      <c r="B8005" t="s">
        <v>4816</v>
      </c>
      <c r="C8005" s="14" t="s">
        <v>2013</v>
      </c>
    </row>
    <row r="8006" spans="1:3" x14ac:dyDescent="0.25">
      <c r="A8006">
        <v>170134</v>
      </c>
      <c r="B8006" t="s">
        <v>4816</v>
      </c>
      <c r="C8006" s="14" t="s">
        <v>2013</v>
      </c>
    </row>
    <row r="8007" spans="1:3" x14ac:dyDescent="0.25">
      <c r="A8007">
        <v>170135</v>
      </c>
      <c r="B8007" t="s">
        <v>4817</v>
      </c>
      <c r="C8007" s="14"/>
    </row>
    <row r="8008" spans="1:3" x14ac:dyDescent="0.25">
      <c r="A8008">
        <v>170135</v>
      </c>
      <c r="B8008" t="s">
        <v>4817</v>
      </c>
      <c r="C8008" s="14" t="s">
        <v>2013</v>
      </c>
    </row>
    <row r="8009" spans="1:3" x14ac:dyDescent="0.25">
      <c r="A8009">
        <v>170136</v>
      </c>
      <c r="B8009" t="s">
        <v>4818</v>
      </c>
      <c r="C8009" s="14" t="s">
        <v>2013</v>
      </c>
    </row>
    <row r="8010" spans="1:3" x14ac:dyDescent="0.25">
      <c r="A8010">
        <v>170136</v>
      </c>
      <c r="B8010" t="s">
        <v>4818</v>
      </c>
      <c r="C8010" s="14" t="s">
        <v>2013</v>
      </c>
    </row>
    <row r="8011" spans="1:3" x14ac:dyDescent="0.25">
      <c r="A8011">
        <v>170136</v>
      </c>
      <c r="B8011" t="s">
        <v>4818</v>
      </c>
      <c r="C8011" s="14" t="s">
        <v>2013</v>
      </c>
    </row>
    <row r="8012" spans="1:3" x14ac:dyDescent="0.25">
      <c r="A8012">
        <v>170136</v>
      </c>
      <c r="B8012" t="s">
        <v>4818</v>
      </c>
      <c r="C8012" s="14" t="s">
        <v>2013</v>
      </c>
    </row>
    <row r="8013" spans="1:3" x14ac:dyDescent="0.25">
      <c r="A8013">
        <v>170137</v>
      </c>
      <c r="B8013" t="s">
        <v>4819</v>
      </c>
      <c r="C8013" s="14" t="s">
        <v>2013</v>
      </c>
    </row>
    <row r="8014" spans="1:3" x14ac:dyDescent="0.25">
      <c r="A8014">
        <v>170137</v>
      </c>
      <c r="B8014" t="s">
        <v>4819</v>
      </c>
      <c r="C8014" s="14" t="s">
        <v>2013</v>
      </c>
    </row>
    <row r="8015" spans="1:3" x14ac:dyDescent="0.25">
      <c r="A8015">
        <v>170137</v>
      </c>
      <c r="B8015" t="s">
        <v>4819</v>
      </c>
      <c r="C8015" s="14" t="s">
        <v>2013</v>
      </c>
    </row>
    <row r="8016" spans="1:3" x14ac:dyDescent="0.25">
      <c r="A8016">
        <v>170137</v>
      </c>
      <c r="B8016" t="s">
        <v>4819</v>
      </c>
      <c r="C8016" s="14" t="s">
        <v>2013</v>
      </c>
    </row>
    <row r="8017" spans="1:3" x14ac:dyDescent="0.25">
      <c r="A8017">
        <v>170138</v>
      </c>
      <c r="B8017" t="s">
        <v>4820</v>
      </c>
      <c r="C8017" s="14" t="s">
        <v>2013</v>
      </c>
    </row>
    <row r="8018" spans="1:3" x14ac:dyDescent="0.25">
      <c r="A8018">
        <v>170138</v>
      </c>
      <c r="B8018" t="s">
        <v>4820</v>
      </c>
      <c r="C8018" s="14" t="s">
        <v>2013</v>
      </c>
    </row>
    <row r="8019" spans="1:3" x14ac:dyDescent="0.25">
      <c r="A8019">
        <v>170138</v>
      </c>
      <c r="B8019" t="s">
        <v>4820</v>
      </c>
      <c r="C8019" s="14" t="s">
        <v>2013</v>
      </c>
    </row>
    <row r="8020" spans="1:3" x14ac:dyDescent="0.25">
      <c r="A8020">
        <v>170138</v>
      </c>
      <c r="B8020" t="s">
        <v>4820</v>
      </c>
      <c r="C8020" s="14" t="s">
        <v>2013</v>
      </c>
    </row>
    <row r="8021" spans="1:3" x14ac:dyDescent="0.25">
      <c r="A8021">
        <v>170140</v>
      </c>
      <c r="B8021" t="s">
        <v>4821</v>
      </c>
      <c r="C8021" s="14" t="s">
        <v>2013</v>
      </c>
    </row>
    <row r="8022" spans="1:3" x14ac:dyDescent="0.25">
      <c r="A8022">
        <v>170140</v>
      </c>
      <c r="B8022" t="s">
        <v>4821</v>
      </c>
      <c r="C8022" s="14" t="s">
        <v>2013</v>
      </c>
    </row>
    <row r="8023" spans="1:3" x14ac:dyDescent="0.25">
      <c r="A8023">
        <v>170140</v>
      </c>
      <c r="B8023" t="s">
        <v>4821</v>
      </c>
      <c r="C8023" s="14" t="s">
        <v>2013</v>
      </c>
    </row>
    <row r="8024" spans="1:3" x14ac:dyDescent="0.25">
      <c r="A8024">
        <v>170140</v>
      </c>
      <c r="B8024" t="s">
        <v>4821</v>
      </c>
      <c r="C8024" s="14" t="s">
        <v>2013</v>
      </c>
    </row>
    <row r="8025" spans="1:3" x14ac:dyDescent="0.25">
      <c r="A8025">
        <v>170144</v>
      </c>
      <c r="B8025" t="s">
        <v>4822</v>
      </c>
      <c r="C8025" s="14" t="s">
        <v>2013</v>
      </c>
    </row>
    <row r="8026" spans="1:3" x14ac:dyDescent="0.25">
      <c r="A8026">
        <v>170144</v>
      </c>
      <c r="B8026" t="s">
        <v>4822</v>
      </c>
      <c r="C8026" s="14" t="s">
        <v>2013</v>
      </c>
    </row>
    <row r="8027" spans="1:3" x14ac:dyDescent="0.25">
      <c r="A8027">
        <v>170144</v>
      </c>
      <c r="B8027" t="s">
        <v>4822</v>
      </c>
      <c r="C8027" s="14" t="s">
        <v>2013</v>
      </c>
    </row>
    <row r="8028" spans="1:3" x14ac:dyDescent="0.25">
      <c r="A8028">
        <v>170144</v>
      </c>
      <c r="B8028" t="s">
        <v>4822</v>
      </c>
      <c r="C8028" s="14" t="s">
        <v>2013</v>
      </c>
    </row>
    <row r="8029" spans="1:3" x14ac:dyDescent="0.25">
      <c r="A8029">
        <v>170145</v>
      </c>
      <c r="B8029" t="s">
        <v>4823</v>
      </c>
      <c r="C8029" s="14" t="s">
        <v>2013</v>
      </c>
    </row>
    <row r="8030" spans="1:3" x14ac:dyDescent="0.25">
      <c r="A8030">
        <v>170145</v>
      </c>
      <c r="B8030" t="s">
        <v>4823</v>
      </c>
      <c r="C8030" s="14" t="s">
        <v>2013</v>
      </c>
    </row>
    <row r="8031" spans="1:3" x14ac:dyDescent="0.25">
      <c r="A8031">
        <v>170145</v>
      </c>
      <c r="B8031" t="s">
        <v>4823</v>
      </c>
      <c r="C8031" s="14" t="s">
        <v>2013</v>
      </c>
    </row>
    <row r="8032" spans="1:3" x14ac:dyDescent="0.25">
      <c r="A8032">
        <v>170145</v>
      </c>
      <c r="B8032" t="s">
        <v>4823</v>
      </c>
      <c r="C8032" s="14" t="s">
        <v>2013</v>
      </c>
    </row>
    <row r="8033" spans="1:3" x14ac:dyDescent="0.25">
      <c r="A8033">
        <v>170146</v>
      </c>
      <c r="B8033" t="s">
        <v>1587</v>
      </c>
      <c r="C8033" s="14" t="s">
        <v>2013</v>
      </c>
    </row>
    <row r="8034" spans="1:3" x14ac:dyDescent="0.25">
      <c r="A8034">
        <v>170146</v>
      </c>
      <c r="B8034" t="s">
        <v>1587</v>
      </c>
      <c r="C8034" s="14"/>
    </row>
    <row r="8035" spans="1:3" x14ac:dyDescent="0.25">
      <c r="A8035">
        <v>170147</v>
      </c>
      <c r="B8035" t="s">
        <v>4824</v>
      </c>
      <c r="C8035" s="14" t="s">
        <v>2013</v>
      </c>
    </row>
    <row r="8036" spans="1:3" x14ac:dyDescent="0.25">
      <c r="A8036">
        <v>170147</v>
      </c>
      <c r="B8036" t="s">
        <v>4824</v>
      </c>
      <c r="C8036" s="14" t="s">
        <v>2013</v>
      </c>
    </row>
    <row r="8037" spans="1:3" x14ac:dyDescent="0.25">
      <c r="A8037">
        <v>170147</v>
      </c>
      <c r="B8037" t="s">
        <v>4824</v>
      </c>
      <c r="C8037" s="14" t="s">
        <v>2013</v>
      </c>
    </row>
    <row r="8038" spans="1:3" x14ac:dyDescent="0.25">
      <c r="A8038">
        <v>170147</v>
      </c>
      <c r="B8038" t="s">
        <v>4824</v>
      </c>
      <c r="C8038" s="14" t="s">
        <v>2013</v>
      </c>
    </row>
    <row r="8039" spans="1:3" x14ac:dyDescent="0.25">
      <c r="A8039">
        <v>170150</v>
      </c>
      <c r="B8039" t="s">
        <v>4825</v>
      </c>
      <c r="C8039" s="14" t="s">
        <v>2013</v>
      </c>
    </row>
    <row r="8040" spans="1:3" x14ac:dyDescent="0.25">
      <c r="A8040">
        <v>170150</v>
      </c>
      <c r="B8040" t="s">
        <v>4825</v>
      </c>
      <c r="C8040" s="14" t="s">
        <v>2013</v>
      </c>
    </row>
    <row r="8041" spans="1:3" x14ac:dyDescent="0.25">
      <c r="A8041">
        <v>170150</v>
      </c>
      <c r="B8041" t="s">
        <v>4825</v>
      </c>
      <c r="C8041" s="14" t="s">
        <v>2013</v>
      </c>
    </row>
    <row r="8042" spans="1:3" x14ac:dyDescent="0.25">
      <c r="A8042">
        <v>170151</v>
      </c>
      <c r="B8042" t="s">
        <v>4826</v>
      </c>
      <c r="C8042" s="14" t="s">
        <v>2013</v>
      </c>
    </row>
    <row r="8043" spans="1:3" x14ac:dyDescent="0.25">
      <c r="A8043">
        <v>170151</v>
      </c>
      <c r="B8043" t="s">
        <v>4826</v>
      </c>
      <c r="C8043" s="14" t="s">
        <v>2013</v>
      </c>
    </row>
    <row r="8044" spans="1:3" x14ac:dyDescent="0.25">
      <c r="A8044">
        <v>170151</v>
      </c>
      <c r="B8044" t="s">
        <v>4826</v>
      </c>
      <c r="C8044" s="14" t="s">
        <v>2013</v>
      </c>
    </row>
    <row r="8045" spans="1:3" x14ac:dyDescent="0.25">
      <c r="A8045">
        <v>170151</v>
      </c>
      <c r="B8045" t="s">
        <v>4826</v>
      </c>
      <c r="C8045" s="14" t="s">
        <v>2013</v>
      </c>
    </row>
    <row r="8046" spans="1:3" x14ac:dyDescent="0.25">
      <c r="A8046">
        <v>170152</v>
      </c>
      <c r="B8046" t="s">
        <v>4827</v>
      </c>
      <c r="C8046" s="14" t="s">
        <v>2013</v>
      </c>
    </row>
    <row r="8047" spans="1:3" x14ac:dyDescent="0.25">
      <c r="A8047">
        <v>170152</v>
      </c>
      <c r="B8047" t="s">
        <v>4827</v>
      </c>
      <c r="C8047" s="14" t="s">
        <v>2013</v>
      </c>
    </row>
    <row r="8048" spans="1:3" x14ac:dyDescent="0.25">
      <c r="A8048">
        <v>170152</v>
      </c>
      <c r="B8048" t="s">
        <v>4827</v>
      </c>
      <c r="C8048" s="14" t="s">
        <v>2013</v>
      </c>
    </row>
    <row r="8049" spans="1:3" x14ac:dyDescent="0.25">
      <c r="A8049">
        <v>170152</v>
      </c>
      <c r="B8049" t="s">
        <v>4827</v>
      </c>
      <c r="C8049" s="14" t="s">
        <v>2013</v>
      </c>
    </row>
    <row r="8050" spans="1:3" x14ac:dyDescent="0.25">
      <c r="A8050">
        <v>170153</v>
      </c>
      <c r="B8050" t="s">
        <v>4828</v>
      </c>
      <c r="C8050" s="14"/>
    </row>
    <row r="8051" spans="1:3" x14ac:dyDescent="0.25">
      <c r="A8051">
        <v>190001</v>
      </c>
      <c r="B8051" t="s">
        <v>4829</v>
      </c>
      <c r="C8051" s="14" t="s">
        <v>1998</v>
      </c>
    </row>
    <row r="8052" spans="1:3" x14ac:dyDescent="0.25">
      <c r="A8052">
        <v>190001</v>
      </c>
      <c r="B8052" t="s">
        <v>4829</v>
      </c>
      <c r="C8052" s="14" t="s">
        <v>1998</v>
      </c>
    </row>
    <row r="8053" spans="1:3" x14ac:dyDescent="0.25">
      <c r="A8053">
        <v>190002</v>
      </c>
      <c r="B8053" t="s">
        <v>4830</v>
      </c>
      <c r="C8053" s="14" t="s">
        <v>1998</v>
      </c>
    </row>
    <row r="8054" spans="1:3" x14ac:dyDescent="0.25">
      <c r="A8054">
        <v>190002</v>
      </c>
      <c r="B8054" t="s">
        <v>4830</v>
      </c>
      <c r="C8054" s="14" t="s">
        <v>1998</v>
      </c>
    </row>
    <row r="8055" spans="1:3" x14ac:dyDescent="0.25">
      <c r="A8055">
        <v>190002</v>
      </c>
      <c r="B8055" t="s">
        <v>4830</v>
      </c>
      <c r="C8055" s="14" t="s">
        <v>1998</v>
      </c>
    </row>
    <row r="8056" spans="1:3" x14ac:dyDescent="0.25">
      <c r="A8056">
        <v>190002</v>
      </c>
      <c r="B8056" t="s">
        <v>4830</v>
      </c>
      <c r="C8056" s="14" t="s">
        <v>1998</v>
      </c>
    </row>
    <row r="8057" spans="1:3" x14ac:dyDescent="0.25">
      <c r="A8057">
        <v>190003</v>
      </c>
      <c r="B8057" t="s">
        <v>4831</v>
      </c>
      <c r="C8057" s="14" t="s">
        <v>1998</v>
      </c>
    </row>
    <row r="8058" spans="1:3" x14ac:dyDescent="0.25">
      <c r="A8058">
        <v>190004</v>
      </c>
      <c r="B8058" t="s">
        <v>4832</v>
      </c>
      <c r="C8058" s="14" t="s">
        <v>1998</v>
      </c>
    </row>
    <row r="8059" spans="1:3" x14ac:dyDescent="0.25">
      <c r="A8059">
        <v>190004</v>
      </c>
      <c r="B8059" t="s">
        <v>4832</v>
      </c>
      <c r="C8059" s="14" t="s">
        <v>1998</v>
      </c>
    </row>
    <row r="8060" spans="1:3" x14ac:dyDescent="0.25">
      <c r="A8060">
        <v>190004</v>
      </c>
      <c r="B8060" t="s">
        <v>4832</v>
      </c>
      <c r="C8060" s="14" t="s">
        <v>1998</v>
      </c>
    </row>
    <row r="8061" spans="1:3" x14ac:dyDescent="0.25">
      <c r="A8061">
        <v>190006</v>
      </c>
      <c r="B8061" t="s">
        <v>4833</v>
      </c>
      <c r="C8061" s="14" t="s">
        <v>1998</v>
      </c>
    </row>
    <row r="8062" spans="1:3" x14ac:dyDescent="0.25">
      <c r="A8062">
        <v>190006</v>
      </c>
      <c r="B8062" t="s">
        <v>4833</v>
      </c>
      <c r="C8062" s="14" t="s">
        <v>1998</v>
      </c>
    </row>
    <row r="8063" spans="1:3" x14ac:dyDescent="0.25">
      <c r="A8063">
        <v>190006</v>
      </c>
      <c r="B8063" t="s">
        <v>4833</v>
      </c>
      <c r="C8063" s="14" t="s">
        <v>1998</v>
      </c>
    </row>
    <row r="8064" spans="1:3" x14ac:dyDescent="0.25">
      <c r="A8064">
        <v>190006</v>
      </c>
      <c r="B8064" t="s">
        <v>4833</v>
      </c>
      <c r="C8064" s="14" t="s">
        <v>1998</v>
      </c>
    </row>
    <row r="8065" spans="1:3" x14ac:dyDescent="0.25">
      <c r="A8065">
        <v>190007</v>
      </c>
      <c r="B8065" t="s">
        <v>4834</v>
      </c>
      <c r="C8065" s="14" t="s">
        <v>1998</v>
      </c>
    </row>
    <row r="8066" spans="1:3" x14ac:dyDescent="0.25">
      <c r="A8066">
        <v>190007</v>
      </c>
      <c r="B8066" t="s">
        <v>4834</v>
      </c>
      <c r="C8066" s="14" t="s">
        <v>1998</v>
      </c>
    </row>
    <row r="8067" spans="1:3" x14ac:dyDescent="0.25">
      <c r="A8067">
        <v>190007</v>
      </c>
      <c r="B8067" t="s">
        <v>4834</v>
      </c>
      <c r="C8067" s="14" t="s">
        <v>1998</v>
      </c>
    </row>
    <row r="8068" spans="1:3" x14ac:dyDescent="0.25">
      <c r="A8068">
        <v>190007</v>
      </c>
      <c r="B8068" t="s">
        <v>4834</v>
      </c>
      <c r="C8068" s="14" t="s">
        <v>1998</v>
      </c>
    </row>
    <row r="8069" spans="1:3" x14ac:dyDescent="0.25">
      <c r="A8069">
        <v>190008</v>
      </c>
      <c r="B8069" t="s">
        <v>4835</v>
      </c>
      <c r="C8069" s="14" t="s">
        <v>1998</v>
      </c>
    </row>
    <row r="8070" spans="1:3" x14ac:dyDescent="0.25">
      <c r="A8070">
        <v>190008</v>
      </c>
      <c r="B8070" t="s">
        <v>4835</v>
      </c>
      <c r="C8070" s="14" t="s">
        <v>1998</v>
      </c>
    </row>
    <row r="8071" spans="1:3" x14ac:dyDescent="0.25">
      <c r="A8071">
        <v>190008</v>
      </c>
      <c r="B8071" t="s">
        <v>4835</v>
      </c>
      <c r="C8071" s="14" t="s">
        <v>1998</v>
      </c>
    </row>
    <row r="8072" spans="1:3" x14ac:dyDescent="0.25">
      <c r="A8072">
        <v>190008</v>
      </c>
      <c r="B8072" t="s">
        <v>4835</v>
      </c>
      <c r="C8072" s="14" t="s">
        <v>1998</v>
      </c>
    </row>
    <row r="8073" spans="1:3" x14ac:dyDescent="0.25">
      <c r="A8073">
        <v>190010</v>
      </c>
      <c r="B8073" t="s">
        <v>1297</v>
      </c>
      <c r="C8073" s="14" t="s">
        <v>1998</v>
      </c>
    </row>
    <row r="8074" spans="1:3" x14ac:dyDescent="0.25">
      <c r="A8074">
        <v>190010</v>
      </c>
      <c r="B8074" t="s">
        <v>1297</v>
      </c>
      <c r="C8074" s="14" t="s">
        <v>1998</v>
      </c>
    </row>
    <row r="8075" spans="1:3" x14ac:dyDescent="0.25">
      <c r="A8075">
        <v>190010</v>
      </c>
      <c r="B8075" t="s">
        <v>1297</v>
      </c>
      <c r="C8075" s="14" t="s">
        <v>1998</v>
      </c>
    </row>
    <row r="8076" spans="1:3" x14ac:dyDescent="0.25">
      <c r="A8076">
        <v>190010</v>
      </c>
      <c r="B8076" t="s">
        <v>1297</v>
      </c>
      <c r="C8076" s="14" t="s">
        <v>1998</v>
      </c>
    </row>
    <row r="8077" spans="1:3" x14ac:dyDescent="0.25">
      <c r="A8077">
        <v>190011</v>
      </c>
      <c r="B8077" t="s">
        <v>4836</v>
      </c>
      <c r="C8077" s="14" t="s">
        <v>1998</v>
      </c>
    </row>
    <row r="8078" spans="1:3" x14ac:dyDescent="0.25">
      <c r="A8078">
        <v>190013</v>
      </c>
      <c r="B8078" t="s">
        <v>4837</v>
      </c>
      <c r="C8078" s="14" t="s">
        <v>1998</v>
      </c>
    </row>
    <row r="8079" spans="1:3" x14ac:dyDescent="0.25">
      <c r="A8079">
        <v>190013</v>
      </c>
      <c r="B8079" t="s">
        <v>4837</v>
      </c>
      <c r="C8079" s="14" t="s">
        <v>1998</v>
      </c>
    </row>
    <row r="8080" spans="1:3" x14ac:dyDescent="0.25">
      <c r="A8080">
        <v>190013</v>
      </c>
      <c r="B8080" t="s">
        <v>4837</v>
      </c>
      <c r="C8080" s="14" t="s">
        <v>1998</v>
      </c>
    </row>
    <row r="8081" spans="1:3" x14ac:dyDescent="0.25">
      <c r="A8081">
        <v>190013</v>
      </c>
      <c r="B8081" t="s">
        <v>4837</v>
      </c>
      <c r="C8081" s="14" t="s">
        <v>1998</v>
      </c>
    </row>
    <row r="8082" spans="1:3" x14ac:dyDescent="0.25">
      <c r="A8082">
        <v>190016</v>
      </c>
      <c r="B8082" t="s">
        <v>4838</v>
      </c>
      <c r="C8082" s="14" t="s">
        <v>1998</v>
      </c>
    </row>
    <row r="8083" spans="1:3" x14ac:dyDescent="0.25">
      <c r="A8083">
        <v>190016</v>
      </c>
      <c r="B8083" t="s">
        <v>4838</v>
      </c>
      <c r="C8083" s="14" t="s">
        <v>1998</v>
      </c>
    </row>
    <row r="8084" spans="1:3" x14ac:dyDescent="0.25">
      <c r="A8084">
        <v>190016</v>
      </c>
      <c r="B8084" t="s">
        <v>4838</v>
      </c>
      <c r="C8084" s="14" t="s">
        <v>1998</v>
      </c>
    </row>
    <row r="8085" spans="1:3" x14ac:dyDescent="0.25">
      <c r="A8085">
        <v>190016</v>
      </c>
      <c r="B8085" t="s">
        <v>4838</v>
      </c>
      <c r="C8085" s="14" t="s">
        <v>1998</v>
      </c>
    </row>
    <row r="8086" spans="1:3" x14ac:dyDescent="0.25">
      <c r="A8086">
        <v>190017</v>
      </c>
      <c r="B8086" t="s">
        <v>4839</v>
      </c>
      <c r="C8086" s="14" t="s">
        <v>1998</v>
      </c>
    </row>
    <row r="8087" spans="1:3" x14ac:dyDescent="0.25">
      <c r="A8087">
        <v>190017</v>
      </c>
      <c r="B8087" t="s">
        <v>4839</v>
      </c>
      <c r="C8087" s="14" t="s">
        <v>1998</v>
      </c>
    </row>
    <row r="8088" spans="1:3" x14ac:dyDescent="0.25">
      <c r="A8088">
        <v>190017</v>
      </c>
      <c r="B8088" t="s">
        <v>4839</v>
      </c>
      <c r="C8088" s="14" t="s">
        <v>1998</v>
      </c>
    </row>
    <row r="8089" spans="1:3" x14ac:dyDescent="0.25">
      <c r="A8089">
        <v>190017</v>
      </c>
      <c r="B8089" t="s">
        <v>4839</v>
      </c>
      <c r="C8089" s="14" t="s">
        <v>1998</v>
      </c>
    </row>
    <row r="8090" spans="1:3" x14ac:dyDescent="0.25">
      <c r="A8090">
        <v>190018</v>
      </c>
      <c r="B8090" t="s">
        <v>4840</v>
      </c>
      <c r="C8090" s="14" t="s">
        <v>1998</v>
      </c>
    </row>
    <row r="8091" spans="1:3" x14ac:dyDescent="0.25">
      <c r="A8091">
        <v>190018</v>
      </c>
      <c r="B8091" t="s">
        <v>4840</v>
      </c>
      <c r="C8091" s="14" t="s">
        <v>1998</v>
      </c>
    </row>
    <row r="8092" spans="1:3" x14ac:dyDescent="0.25">
      <c r="A8092">
        <v>190019</v>
      </c>
      <c r="B8092" t="s">
        <v>4841</v>
      </c>
      <c r="C8092" s="14" t="s">
        <v>1998</v>
      </c>
    </row>
    <row r="8093" spans="1:3" x14ac:dyDescent="0.25">
      <c r="A8093">
        <v>190019</v>
      </c>
      <c r="B8093" t="s">
        <v>4841</v>
      </c>
      <c r="C8093" s="14" t="s">
        <v>1998</v>
      </c>
    </row>
    <row r="8094" spans="1:3" x14ac:dyDescent="0.25">
      <c r="A8094">
        <v>190019</v>
      </c>
      <c r="B8094" t="s">
        <v>4841</v>
      </c>
      <c r="C8094" s="14" t="s">
        <v>1998</v>
      </c>
    </row>
    <row r="8095" spans="1:3" x14ac:dyDescent="0.25">
      <c r="A8095">
        <v>190019</v>
      </c>
      <c r="B8095" t="s">
        <v>4841</v>
      </c>
      <c r="C8095" s="14" t="s">
        <v>1998</v>
      </c>
    </row>
    <row r="8096" spans="1:3" x14ac:dyDescent="0.25">
      <c r="A8096">
        <v>190020</v>
      </c>
      <c r="B8096" t="s">
        <v>4842</v>
      </c>
      <c r="C8096" s="14" t="s">
        <v>1998</v>
      </c>
    </row>
    <row r="8097" spans="1:3" x14ac:dyDescent="0.25">
      <c r="A8097">
        <v>190020</v>
      </c>
      <c r="B8097" t="s">
        <v>4842</v>
      </c>
      <c r="C8097" s="14" t="s">
        <v>1998</v>
      </c>
    </row>
    <row r="8098" spans="1:3" x14ac:dyDescent="0.25">
      <c r="A8098">
        <v>190020</v>
      </c>
      <c r="B8098" t="s">
        <v>4842</v>
      </c>
      <c r="C8098" s="14" t="s">
        <v>1998</v>
      </c>
    </row>
    <row r="8099" spans="1:3" x14ac:dyDescent="0.25">
      <c r="A8099">
        <v>190020</v>
      </c>
      <c r="B8099" t="s">
        <v>4842</v>
      </c>
      <c r="C8099" s="14" t="s">
        <v>1998</v>
      </c>
    </row>
    <row r="8100" spans="1:3" x14ac:dyDescent="0.25">
      <c r="A8100">
        <v>190023</v>
      </c>
      <c r="B8100" t="s">
        <v>4843</v>
      </c>
      <c r="C8100" s="14"/>
    </row>
    <row r="8101" spans="1:3" x14ac:dyDescent="0.25">
      <c r="A8101">
        <v>190023</v>
      </c>
      <c r="B8101" t="s">
        <v>4843</v>
      </c>
      <c r="C8101" s="14" t="s">
        <v>1998</v>
      </c>
    </row>
    <row r="8102" spans="1:3" x14ac:dyDescent="0.25">
      <c r="A8102">
        <v>190023</v>
      </c>
      <c r="B8102" t="s">
        <v>4843</v>
      </c>
      <c r="C8102" s="14"/>
    </row>
    <row r="8103" spans="1:3" x14ac:dyDescent="0.25">
      <c r="A8103">
        <v>190025</v>
      </c>
      <c r="B8103" t="s">
        <v>4844</v>
      </c>
      <c r="C8103" s="14" t="s">
        <v>1998</v>
      </c>
    </row>
    <row r="8104" spans="1:3" x14ac:dyDescent="0.25">
      <c r="A8104">
        <v>190025</v>
      </c>
      <c r="B8104" t="s">
        <v>4844</v>
      </c>
      <c r="C8104" s="14" t="s">
        <v>1998</v>
      </c>
    </row>
    <row r="8105" spans="1:3" x14ac:dyDescent="0.25">
      <c r="A8105">
        <v>190025</v>
      </c>
      <c r="B8105" t="s">
        <v>4844</v>
      </c>
      <c r="C8105" s="14" t="s">
        <v>1998</v>
      </c>
    </row>
    <row r="8106" spans="1:3" x14ac:dyDescent="0.25">
      <c r="A8106">
        <v>190025</v>
      </c>
      <c r="B8106" t="s">
        <v>4844</v>
      </c>
      <c r="C8106" s="14" t="s">
        <v>1998</v>
      </c>
    </row>
    <row r="8107" spans="1:3" x14ac:dyDescent="0.25">
      <c r="A8107">
        <v>190027</v>
      </c>
      <c r="B8107" t="s">
        <v>4845</v>
      </c>
      <c r="C8107" s="14" t="s">
        <v>1998</v>
      </c>
    </row>
    <row r="8108" spans="1:3" x14ac:dyDescent="0.25">
      <c r="A8108">
        <v>190028</v>
      </c>
      <c r="B8108" t="s">
        <v>4846</v>
      </c>
      <c r="C8108" s="14" t="s">
        <v>1998</v>
      </c>
    </row>
    <row r="8109" spans="1:3" x14ac:dyDescent="0.25">
      <c r="A8109">
        <v>190029</v>
      </c>
      <c r="B8109" t="s">
        <v>4847</v>
      </c>
      <c r="C8109" s="14" t="s">
        <v>1998</v>
      </c>
    </row>
    <row r="8110" spans="1:3" x14ac:dyDescent="0.25">
      <c r="A8110">
        <v>190029</v>
      </c>
      <c r="B8110" t="s">
        <v>4847</v>
      </c>
      <c r="C8110" s="14" t="s">
        <v>1998</v>
      </c>
    </row>
    <row r="8111" spans="1:3" x14ac:dyDescent="0.25">
      <c r="A8111">
        <v>190031</v>
      </c>
      <c r="B8111" t="s">
        <v>4848</v>
      </c>
      <c r="C8111" s="14" t="s">
        <v>1998</v>
      </c>
    </row>
    <row r="8112" spans="1:3" x14ac:dyDescent="0.25">
      <c r="A8112">
        <v>190034</v>
      </c>
      <c r="B8112" t="s">
        <v>4849</v>
      </c>
      <c r="C8112" s="14" t="s">
        <v>1998</v>
      </c>
    </row>
    <row r="8113" spans="1:3" x14ac:dyDescent="0.25">
      <c r="A8113">
        <v>190034</v>
      </c>
      <c r="B8113" t="s">
        <v>4849</v>
      </c>
      <c r="C8113" s="14" t="s">
        <v>1998</v>
      </c>
    </row>
    <row r="8114" spans="1:3" x14ac:dyDescent="0.25">
      <c r="A8114">
        <v>190034</v>
      </c>
      <c r="B8114" t="s">
        <v>4849</v>
      </c>
      <c r="C8114" s="14" t="s">
        <v>1998</v>
      </c>
    </row>
    <row r="8115" spans="1:3" x14ac:dyDescent="0.25">
      <c r="A8115">
        <v>190034</v>
      </c>
      <c r="B8115" t="s">
        <v>4849</v>
      </c>
      <c r="C8115" s="14" t="s">
        <v>1998</v>
      </c>
    </row>
    <row r="8116" spans="1:3" x14ac:dyDescent="0.25">
      <c r="A8116">
        <v>190035</v>
      </c>
      <c r="B8116" t="s">
        <v>4850</v>
      </c>
      <c r="C8116" s="14" t="s">
        <v>1998</v>
      </c>
    </row>
    <row r="8117" spans="1:3" x14ac:dyDescent="0.25">
      <c r="A8117">
        <v>190035</v>
      </c>
      <c r="B8117" t="s">
        <v>4850</v>
      </c>
      <c r="C8117" s="14" t="s">
        <v>1998</v>
      </c>
    </row>
    <row r="8118" spans="1:3" x14ac:dyDescent="0.25">
      <c r="A8118">
        <v>190035</v>
      </c>
      <c r="B8118" t="s">
        <v>4850</v>
      </c>
      <c r="C8118" s="14" t="s">
        <v>1998</v>
      </c>
    </row>
    <row r="8119" spans="1:3" x14ac:dyDescent="0.25">
      <c r="A8119">
        <v>190035</v>
      </c>
      <c r="B8119" t="s">
        <v>4850</v>
      </c>
      <c r="C8119" s="14" t="s">
        <v>1998</v>
      </c>
    </row>
    <row r="8120" spans="1:3" x14ac:dyDescent="0.25">
      <c r="A8120">
        <v>190036</v>
      </c>
      <c r="B8120" t="s">
        <v>4851</v>
      </c>
      <c r="C8120" s="14" t="s">
        <v>1998</v>
      </c>
    </row>
    <row r="8121" spans="1:3" x14ac:dyDescent="0.25">
      <c r="A8121">
        <v>190036</v>
      </c>
      <c r="B8121" t="s">
        <v>4851</v>
      </c>
      <c r="C8121" s="14" t="s">
        <v>1998</v>
      </c>
    </row>
    <row r="8122" spans="1:3" x14ac:dyDescent="0.25">
      <c r="A8122">
        <v>190036</v>
      </c>
      <c r="B8122" t="s">
        <v>4851</v>
      </c>
      <c r="C8122" s="14" t="s">
        <v>1998</v>
      </c>
    </row>
    <row r="8123" spans="1:3" x14ac:dyDescent="0.25">
      <c r="A8123">
        <v>190036</v>
      </c>
      <c r="B8123" t="s">
        <v>4851</v>
      </c>
      <c r="C8123" s="14" t="s">
        <v>1998</v>
      </c>
    </row>
    <row r="8124" spans="1:3" x14ac:dyDescent="0.25">
      <c r="A8124">
        <v>190037</v>
      </c>
      <c r="B8124" t="s">
        <v>4852</v>
      </c>
      <c r="C8124" s="14" t="s">
        <v>1998</v>
      </c>
    </row>
    <row r="8125" spans="1:3" x14ac:dyDescent="0.25">
      <c r="A8125">
        <v>190037</v>
      </c>
      <c r="B8125" t="s">
        <v>4852</v>
      </c>
      <c r="C8125" s="14" t="s">
        <v>1998</v>
      </c>
    </row>
    <row r="8126" spans="1:3" x14ac:dyDescent="0.25">
      <c r="A8126">
        <v>190039</v>
      </c>
      <c r="B8126" t="s">
        <v>4853</v>
      </c>
      <c r="C8126" s="14" t="s">
        <v>1998</v>
      </c>
    </row>
    <row r="8127" spans="1:3" x14ac:dyDescent="0.25">
      <c r="A8127">
        <v>190039</v>
      </c>
      <c r="B8127" t="s">
        <v>4853</v>
      </c>
      <c r="C8127" s="14" t="s">
        <v>1998</v>
      </c>
    </row>
    <row r="8128" spans="1:3" x14ac:dyDescent="0.25">
      <c r="A8128">
        <v>190039</v>
      </c>
      <c r="B8128" t="s">
        <v>4853</v>
      </c>
      <c r="C8128" s="14" t="s">
        <v>1998</v>
      </c>
    </row>
    <row r="8129" spans="1:3" x14ac:dyDescent="0.25">
      <c r="A8129">
        <v>190040</v>
      </c>
      <c r="B8129" t="s">
        <v>3146</v>
      </c>
      <c r="C8129" s="14" t="s">
        <v>1998</v>
      </c>
    </row>
    <row r="8130" spans="1:3" x14ac:dyDescent="0.25">
      <c r="A8130">
        <v>190041</v>
      </c>
      <c r="B8130" t="s">
        <v>4854</v>
      </c>
      <c r="C8130" s="14" t="s">
        <v>1998</v>
      </c>
    </row>
    <row r="8131" spans="1:3" x14ac:dyDescent="0.25">
      <c r="A8131">
        <v>190042</v>
      </c>
      <c r="B8131" t="s">
        <v>4855</v>
      </c>
      <c r="C8131" s="14" t="s">
        <v>1998</v>
      </c>
    </row>
    <row r="8132" spans="1:3" x14ac:dyDescent="0.25">
      <c r="A8132">
        <v>190042</v>
      </c>
      <c r="B8132" t="s">
        <v>4855</v>
      </c>
      <c r="C8132" s="14" t="s">
        <v>1998</v>
      </c>
    </row>
    <row r="8133" spans="1:3" x14ac:dyDescent="0.25">
      <c r="A8133">
        <v>190042</v>
      </c>
      <c r="B8133" t="s">
        <v>4855</v>
      </c>
      <c r="C8133" s="14" t="s">
        <v>1998</v>
      </c>
    </row>
    <row r="8134" spans="1:3" x14ac:dyDescent="0.25">
      <c r="A8134">
        <v>190044</v>
      </c>
      <c r="B8134" t="s">
        <v>4856</v>
      </c>
      <c r="C8134" s="14" t="s">
        <v>1998</v>
      </c>
    </row>
    <row r="8135" spans="1:3" x14ac:dyDescent="0.25">
      <c r="A8135">
        <v>190044</v>
      </c>
      <c r="B8135" t="s">
        <v>4856</v>
      </c>
      <c r="C8135" s="14"/>
    </row>
    <row r="8136" spans="1:3" x14ac:dyDescent="0.25">
      <c r="A8136">
        <v>190046</v>
      </c>
      <c r="B8136" t="s">
        <v>4857</v>
      </c>
      <c r="C8136" s="14" t="s">
        <v>1998</v>
      </c>
    </row>
    <row r="8137" spans="1:3" x14ac:dyDescent="0.25">
      <c r="A8137">
        <v>190046</v>
      </c>
      <c r="B8137" t="s">
        <v>4857</v>
      </c>
      <c r="C8137" s="14" t="s">
        <v>1998</v>
      </c>
    </row>
    <row r="8138" spans="1:3" x14ac:dyDescent="0.25">
      <c r="A8138">
        <v>190046</v>
      </c>
      <c r="B8138" t="s">
        <v>4857</v>
      </c>
      <c r="C8138" s="14" t="s">
        <v>1998</v>
      </c>
    </row>
    <row r="8139" spans="1:3" x14ac:dyDescent="0.25">
      <c r="A8139">
        <v>190047</v>
      </c>
      <c r="B8139" t="s">
        <v>4858</v>
      </c>
      <c r="C8139" s="14" t="s">
        <v>1998</v>
      </c>
    </row>
    <row r="8140" spans="1:3" x14ac:dyDescent="0.25">
      <c r="A8140">
        <v>190047</v>
      </c>
      <c r="B8140" t="s">
        <v>4858</v>
      </c>
      <c r="C8140" s="14" t="s">
        <v>1998</v>
      </c>
    </row>
    <row r="8141" spans="1:3" x14ac:dyDescent="0.25">
      <c r="A8141">
        <v>190048</v>
      </c>
      <c r="B8141" t="s">
        <v>4859</v>
      </c>
      <c r="C8141" s="14" t="s">
        <v>1998</v>
      </c>
    </row>
    <row r="8142" spans="1:3" x14ac:dyDescent="0.25">
      <c r="A8142">
        <v>190048</v>
      </c>
      <c r="B8142" t="s">
        <v>4859</v>
      </c>
      <c r="C8142" s="14" t="s">
        <v>1998</v>
      </c>
    </row>
    <row r="8143" spans="1:3" x14ac:dyDescent="0.25">
      <c r="A8143">
        <v>190048</v>
      </c>
      <c r="B8143" t="s">
        <v>4859</v>
      </c>
      <c r="C8143" s="14" t="s">
        <v>1998</v>
      </c>
    </row>
    <row r="8144" spans="1:3" x14ac:dyDescent="0.25">
      <c r="A8144">
        <v>190048</v>
      </c>
      <c r="B8144" t="s">
        <v>4859</v>
      </c>
      <c r="C8144" s="14" t="s">
        <v>1998</v>
      </c>
    </row>
    <row r="8145" spans="1:3" x14ac:dyDescent="0.25">
      <c r="A8145">
        <v>190049</v>
      </c>
      <c r="B8145" t="s">
        <v>4860</v>
      </c>
      <c r="C8145" s="14" t="s">
        <v>1998</v>
      </c>
    </row>
    <row r="8146" spans="1:3" x14ac:dyDescent="0.25">
      <c r="A8146">
        <v>190050</v>
      </c>
      <c r="B8146" t="s">
        <v>1511</v>
      </c>
      <c r="C8146" s="14" t="s">
        <v>1998</v>
      </c>
    </row>
    <row r="8147" spans="1:3" x14ac:dyDescent="0.25">
      <c r="A8147">
        <v>190050</v>
      </c>
      <c r="B8147" t="s">
        <v>1511</v>
      </c>
      <c r="C8147" s="14" t="s">
        <v>1998</v>
      </c>
    </row>
    <row r="8148" spans="1:3" x14ac:dyDescent="0.25">
      <c r="A8148">
        <v>190050</v>
      </c>
      <c r="B8148" t="s">
        <v>1511</v>
      </c>
      <c r="C8148" s="14" t="s">
        <v>1998</v>
      </c>
    </row>
    <row r="8149" spans="1:3" x14ac:dyDescent="0.25">
      <c r="A8149">
        <v>190050</v>
      </c>
      <c r="B8149" t="s">
        <v>1511</v>
      </c>
      <c r="C8149" s="14" t="s">
        <v>1998</v>
      </c>
    </row>
    <row r="8150" spans="1:3" x14ac:dyDescent="0.25">
      <c r="A8150">
        <v>190051</v>
      </c>
      <c r="B8150" t="s">
        <v>4861</v>
      </c>
      <c r="C8150" s="14" t="s">
        <v>1998</v>
      </c>
    </row>
    <row r="8151" spans="1:3" x14ac:dyDescent="0.25">
      <c r="A8151">
        <v>190053</v>
      </c>
      <c r="B8151" t="s">
        <v>4862</v>
      </c>
      <c r="C8151" s="14" t="s">
        <v>1998</v>
      </c>
    </row>
    <row r="8152" spans="1:3" x14ac:dyDescent="0.25">
      <c r="A8152">
        <v>190055</v>
      </c>
      <c r="B8152" t="s">
        <v>1298</v>
      </c>
      <c r="C8152" s="14" t="s">
        <v>1998</v>
      </c>
    </row>
    <row r="8153" spans="1:3" x14ac:dyDescent="0.25">
      <c r="A8153">
        <v>190055</v>
      </c>
      <c r="B8153" t="s">
        <v>1298</v>
      </c>
      <c r="C8153" s="14" t="s">
        <v>1998</v>
      </c>
    </row>
    <row r="8154" spans="1:3" x14ac:dyDescent="0.25">
      <c r="A8154">
        <v>190055</v>
      </c>
      <c r="B8154" t="s">
        <v>1298</v>
      </c>
      <c r="C8154" s="14" t="s">
        <v>1998</v>
      </c>
    </row>
    <row r="8155" spans="1:3" x14ac:dyDescent="0.25">
      <c r="A8155">
        <v>190055</v>
      </c>
      <c r="B8155" t="s">
        <v>1298</v>
      </c>
      <c r="C8155" s="14" t="s">
        <v>1998</v>
      </c>
    </row>
    <row r="8156" spans="1:3" x14ac:dyDescent="0.25">
      <c r="A8156">
        <v>190059</v>
      </c>
      <c r="B8156" t="s">
        <v>4863</v>
      </c>
      <c r="C8156" s="14" t="s">
        <v>1998</v>
      </c>
    </row>
    <row r="8157" spans="1:3" x14ac:dyDescent="0.25">
      <c r="A8157">
        <v>190059</v>
      </c>
      <c r="B8157" t="s">
        <v>4863</v>
      </c>
      <c r="C8157" s="14" t="s">
        <v>1998</v>
      </c>
    </row>
    <row r="8158" spans="1:3" x14ac:dyDescent="0.25">
      <c r="A8158">
        <v>190060</v>
      </c>
      <c r="B8158" t="s">
        <v>4864</v>
      </c>
      <c r="C8158" s="14" t="s">
        <v>1998</v>
      </c>
    </row>
    <row r="8159" spans="1:3" x14ac:dyDescent="0.25">
      <c r="A8159">
        <v>190060</v>
      </c>
      <c r="B8159" t="s">
        <v>4864</v>
      </c>
      <c r="C8159" s="14" t="s">
        <v>1998</v>
      </c>
    </row>
    <row r="8160" spans="1:3" x14ac:dyDescent="0.25">
      <c r="A8160">
        <v>190060</v>
      </c>
      <c r="B8160" t="s">
        <v>4864</v>
      </c>
      <c r="C8160" s="14" t="s">
        <v>1998</v>
      </c>
    </row>
    <row r="8161" spans="1:3" x14ac:dyDescent="0.25">
      <c r="A8161">
        <v>190060</v>
      </c>
      <c r="B8161" t="s">
        <v>4864</v>
      </c>
      <c r="C8161" s="14" t="s">
        <v>1998</v>
      </c>
    </row>
    <row r="8162" spans="1:3" x14ac:dyDescent="0.25">
      <c r="A8162">
        <v>190061</v>
      </c>
      <c r="B8162" t="s">
        <v>4865</v>
      </c>
      <c r="C8162" s="14" t="s">
        <v>2035</v>
      </c>
    </row>
    <row r="8163" spans="1:3" x14ac:dyDescent="0.25">
      <c r="A8163">
        <v>190062</v>
      </c>
      <c r="B8163" t="s">
        <v>4866</v>
      </c>
      <c r="C8163" s="14" t="s">
        <v>1998</v>
      </c>
    </row>
    <row r="8164" spans="1:3" x14ac:dyDescent="0.25">
      <c r="A8164">
        <v>190063</v>
      </c>
      <c r="B8164" t="s">
        <v>4867</v>
      </c>
      <c r="C8164" s="14" t="s">
        <v>1998</v>
      </c>
    </row>
    <row r="8165" spans="1:3" x14ac:dyDescent="0.25">
      <c r="A8165">
        <v>190063</v>
      </c>
      <c r="B8165" t="s">
        <v>4867</v>
      </c>
      <c r="C8165" s="14" t="s">
        <v>1998</v>
      </c>
    </row>
    <row r="8166" spans="1:3" x14ac:dyDescent="0.25">
      <c r="A8166">
        <v>190063</v>
      </c>
      <c r="B8166" t="s">
        <v>4867</v>
      </c>
      <c r="C8166" s="14" t="s">
        <v>1998</v>
      </c>
    </row>
    <row r="8167" spans="1:3" x14ac:dyDescent="0.25">
      <c r="A8167">
        <v>190064</v>
      </c>
      <c r="B8167" t="s">
        <v>4868</v>
      </c>
      <c r="C8167" s="14" t="s">
        <v>1998</v>
      </c>
    </row>
    <row r="8168" spans="1:3" x14ac:dyDescent="0.25">
      <c r="A8168">
        <v>190064</v>
      </c>
      <c r="B8168" t="s">
        <v>4868</v>
      </c>
      <c r="C8168" s="14"/>
    </row>
    <row r="8169" spans="1:3" x14ac:dyDescent="0.25">
      <c r="A8169">
        <v>190067</v>
      </c>
      <c r="B8169" t="s">
        <v>4869</v>
      </c>
      <c r="C8169" s="14" t="s">
        <v>1998</v>
      </c>
    </row>
    <row r="8170" spans="1:3" x14ac:dyDescent="0.25">
      <c r="A8170">
        <v>190067</v>
      </c>
      <c r="B8170" t="s">
        <v>4869</v>
      </c>
      <c r="C8170" s="14" t="s">
        <v>1998</v>
      </c>
    </row>
    <row r="8171" spans="1:3" x14ac:dyDescent="0.25">
      <c r="A8171">
        <v>190067</v>
      </c>
      <c r="B8171" t="s">
        <v>4869</v>
      </c>
      <c r="C8171" s="14" t="s">
        <v>1998</v>
      </c>
    </row>
    <row r="8172" spans="1:3" x14ac:dyDescent="0.25">
      <c r="A8172">
        <v>190070</v>
      </c>
      <c r="B8172" t="s">
        <v>4870</v>
      </c>
      <c r="C8172" s="14" t="s">
        <v>1998</v>
      </c>
    </row>
    <row r="8173" spans="1:3" x14ac:dyDescent="0.25">
      <c r="A8173">
        <v>190070</v>
      </c>
      <c r="B8173" t="s">
        <v>4870</v>
      </c>
      <c r="C8173" s="14" t="s">
        <v>1998</v>
      </c>
    </row>
    <row r="8174" spans="1:3" x14ac:dyDescent="0.25">
      <c r="A8174">
        <v>190071</v>
      </c>
      <c r="B8174" t="s">
        <v>4871</v>
      </c>
      <c r="C8174" s="14" t="s">
        <v>1998</v>
      </c>
    </row>
    <row r="8175" spans="1:3" x14ac:dyDescent="0.25">
      <c r="A8175">
        <v>190071</v>
      </c>
      <c r="B8175" t="s">
        <v>4872</v>
      </c>
      <c r="C8175" s="14" t="s">
        <v>1998</v>
      </c>
    </row>
    <row r="8176" spans="1:3" x14ac:dyDescent="0.25">
      <c r="A8176">
        <v>190071</v>
      </c>
      <c r="B8176" t="s">
        <v>4872</v>
      </c>
      <c r="C8176" s="14" t="s">
        <v>1998</v>
      </c>
    </row>
    <row r="8177" spans="1:3" x14ac:dyDescent="0.25">
      <c r="A8177">
        <v>190071</v>
      </c>
      <c r="B8177" t="s">
        <v>4872</v>
      </c>
      <c r="C8177" s="14" t="s">
        <v>1998</v>
      </c>
    </row>
    <row r="8178" spans="1:3" x14ac:dyDescent="0.25">
      <c r="A8178">
        <v>190072</v>
      </c>
      <c r="B8178" t="s">
        <v>4873</v>
      </c>
      <c r="C8178" s="14" t="s">
        <v>1998</v>
      </c>
    </row>
    <row r="8179" spans="1:3" x14ac:dyDescent="0.25">
      <c r="A8179">
        <v>190073</v>
      </c>
      <c r="B8179" t="s">
        <v>4874</v>
      </c>
      <c r="C8179" s="14" t="s">
        <v>1998</v>
      </c>
    </row>
    <row r="8180" spans="1:3" x14ac:dyDescent="0.25">
      <c r="A8180">
        <v>190073</v>
      </c>
      <c r="B8180" t="s">
        <v>4874</v>
      </c>
      <c r="C8180" s="14" t="s">
        <v>1998</v>
      </c>
    </row>
    <row r="8181" spans="1:3" x14ac:dyDescent="0.25">
      <c r="A8181">
        <v>190073</v>
      </c>
      <c r="B8181" t="s">
        <v>4874</v>
      </c>
      <c r="C8181" s="14" t="s">
        <v>1998</v>
      </c>
    </row>
    <row r="8182" spans="1:3" x14ac:dyDescent="0.25">
      <c r="A8182">
        <v>190074</v>
      </c>
      <c r="B8182" t="s">
        <v>4875</v>
      </c>
      <c r="C8182" s="14" t="s">
        <v>1998</v>
      </c>
    </row>
    <row r="8183" spans="1:3" x14ac:dyDescent="0.25">
      <c r="A8183">
        <v>190074</v>
      </c>
      <c r="B8183" t="s">
        <v>4876</v>
      </c>
      <c r="C8183" s="14" t="s">
        <v>1998</v>
      </c>
    </row>
    <row r="8184" spans="1:3" x14ac:dyDescent="0.25">
      <c r="A8184">
        <v>190075</v>
      </c>
      <c r="B8184" t="s">
        <v>4877</v>
      </c>
      <c r="C8184" s="14" t="s">
        <v>1998</v>
      </c>
    </row>
    <row r="8185" spans="1:3" x14ac:dyDescent="0.25">
      <c r="A8185">
        <v>190076</v>
      </c>
      <c r="B8185" t="s">
        <v>4878</v>
      </c>
      <c r="C8185" s="14" t="s">
        <v>1998</v>
      </c>
    </row>
    <row r="8186" spans="1:3" x14ac:dyDescent="0.25">
      <c r="A8186">
        <v>190076</v>
      </c>
      <c r="B8186" t="s">
        <v>4878</v>
      </c>
      <c r="C8186" s="14" t="s">
        <v>1998</v>
      </c>
    </row>
    <row r="8187" spans="1:3" x14ac:dyDescent="0.25">
      <c r="A8187">
        <v>190077</v>
      </c>
      <c r="B8187" t="s">
        <v>4872</v>
      </c>
      <c r="C8187" s="14" t="s">
        <v>1998</v>
      </c>
    </row>
    <row r="8188" spans="1:3" x14ac:dyDescent="0.25">
      <c r="A8188">
        <v>190077</v>
      </c>
      <c r="B8188" t="s">
        <v>4879</v>
      </c>
      <c r="C8188" s="14" t="s">
        <v>1998</v>
      </c>
    </row>
    <row r="8189" spans="1:3" x14ac:dyDescent="0.25">
      <c r="A8189">
        <v>190077</v>
      </c>
      <c r="B8189" t="s">
        <v>4879</v>
      </c>
      <c r="C8189" s="14" t="s">
        <v>1998</v>
      </c>
    </row>
    <row r="8190" spans="1:3" x14ac:dyDescent="0.25">
      <c r="A8190">
        <v>190077</v>
      </c>
      <c r="B8190" t="s">
        <v>4879</v>
      </c>
      <c r="C8190" s="14" t="s">
        <v>1998</v>
      </c>
    </row>
    <row r="8191" spans="1:3" x14ac:dyDescent="0.25">
      <c r="A8191">
        <v>190078</v>
      </c>
      <c r="B8191" t="s">
        <v>4880</v>
      </c>
      <c r="C8191" s="14" t="s">
        <v>1998</v>
      </c>
    </row>
    <row r="8192" spans="1:3" x14ac:dyDescent="0.25">
      <c r="A8192">
        <v>190079</v>
      </c>
      <c r="B8192" t="s">
        <v>4881</v>
      </c>
      <c r="C8192" s="14"/>
    </row>
    <row r="8193" spans="1:3" x14ac:dyDescent="0.25">
      <c r="A8193">
        <v>190079</v>
      </c>
      <c r="B8193" t="s">
        <v>4881</v>
      </c>
      <c r="C8193" s="14"/>
    </row>
    <row r="8194" spans="1:3" x14ac:dyDescent="0.25">
      <c r="A8194">
        <v>190079</v>
      </c>
      <c r="B8194" t="s">
        <v>4881</v>
      </c>
      <c r="C8194" s="14"/>
    </row>
    <row r="8195" spans="1:3" x14ac:dyDescent="0.25">
      <c r="A8195">
        <v>190080</v>
      </c>
      <c r="B8195" t="s">
        <v>4882</v>
      </c>
      <c r="C8195" s="14" t="s">
        <v>2035</v>
      </c>
    </row>
    <row r="8196" spans="1:3" x14ac:dyDescent="0.25">
      <c r="A8196">
        <v>190081</v>
      </c>
      <c r="B8196" t="s">
        <v>4883</v>
      </c>
      <c r="C8196" s="14" t="s">
        <v>1998</v>
      </c>
    </row>
    <row r="8197" spans="1:3" x14ac:dyDescent="0.25">
      <c r="A8197">
        <v>190081</v>
      </c>
      <c r="B8197" t="s">
        <v>4883</v>
      </c>
      <c r="C8197" s="14" t="s">
        <v>1998</v>
      </c>
    </row>
    <row r="8198" spans="1:3" x14ac:dyDescent="0.25">
      <c r="A8198">
        <v>190081</v>
      </c>
      <c r="B8198" t="s">
        <v>4883</v>
      </c>
      <c r="C8198" s="14" t="s">
        <v>1998</v>
      </c>
    </row>
    <row r="8199" spans="1:3" x14ac:dyDescent="0.25">
      <c r="A8199">
        <v>190082</v>
      </c>
      <c r="B8199" t="s">
        <v>4884</v>
      </c>
      <c r="C8199" s="14" t="s">
        <v>1998</v>
      </c>
    </row>
    <row r="8200" spans="1:3" x14ac:dyDescent="0.25">
      <c r="A8200">
        <v>190082</v>
      </c>
      <c r="B8200" t="s">
        <v>4884</v>
      </c>
      <c r="C8200" s="14" t="s">
        <v>1998</v>
      </c>
    </row>
    <row r="8201" spans="1:3" x14ac:dyDescent="0.25">
      <c r="A8201">
        <v>190083</v>
      </c>
      <c r="B8201" t="s">
        <v>4885</v>
      </c>
      <c r="C8201" s="14" t="s">
        <v>2035</v>
      </c>
    </row>
    <row r="8202" spans="1:3" x14ac:dyDescent="0.25">
      <c r="A8202">
        <v>190084</v>
      </c>
      <c r="B8202" t="s">
        <v>4886</v>
      </c>
      <c r="C8202" s="14" t="s">
        <v>1998</v>
      </c>
    </row>
    <row r="8203" spans="1:3" x14ac:dyDescent="0.25">
      <c r="A8203">
        <v>190084</v>
      </c>
      <c r="B8203" t="s">
        <v>4887</v>
      </c>
      <c r="C8203" s="14" t="s">
        <v>1998</v>
      </c>
    </row>
    <row r="8204" spans="1:3" x14ac:dyDescent="0.25">
      <c r="A8204">
        <v>190085</v>
      </c>
      <c r="B8204" t="s">
        <v>1448</v>
      </c>
      <c r="C8204" s="14" t="s">
        <v>1998</v>
      </c>
    </row>
    <row r="8205" spans="1:3" x14ac:dyDescent="0.25">
      <c r="A8205">
        <v>190085</v>
      </c>
      <c r="B8205" t="s">
        <v>1448</v>
      </c>
      <c r="C8205" s="14" t="s">
        <v>1998</v>
      </c>
    </row>
    <row r="8206" spans="1:3" x14ac:dyDescent="0.25">
      <c r="A8206">
        <v>190085</v>
      </c>
      <c r="B8206" t="s">
        <v>1448</v>
      </c>
      <c r="C8206" s="14" t="s">
        <v>1998</v>
      </c>
    </row>
    <row r="8207" spans="1:3" x14ac:dyDescent="0.25">
      <c r="A8207">
        <v>190085</v>
      </c>
      <c r="B8207" t="s">
        <v>1448</v>
      </c>
      <c r="C8207" s="14" t="s">
        <v>1998</v>
      </c>
    </row>
    <row r="8208" spans="1:3" x14ac:dyDescent="0.25">
      <c r="A8208">
        <v>190086</v>
      </c>
      <c r="B8208" t="s">
        <v>4888</v>
      </c>
      <c r="C8208" s="14" t="s">
        <v>1998</v>
      </c>
    </row>
    <row r="8209" spans="1:3" x14ac:dyDescent="0.25">
      <c r="A8209">
        <v>190086</v>
      </c>
      <c r="B8209" t="s">
        <v>4888</v>
      </c>
      <c r="C8209" s="14" t="s">
        <v>1998</v>
      </c>
    </row>
    <row r="8210" spans="1:3" x14ac:dyDescent="0.25">
      <c r="A8210">
        <v>190086</v>
      </c>
      <c r="B8210" t="s">
        <v>4888</v>
      </c>
      <c r="C8210" s="14" t="s">
        <v>1998</v>
      </c>
    </row>
    <row r="8211" spans="1:3" x14ac:dyDescent="0.25">
      <c r="A8211">
        <v>190086</v>
      </c>
      <c r="B8211" t="s">
        <v>4888</v>
      </c>
      <c r="C8211" s="14" t="s">
        <v>1998</v>
      </c>
    </row>
    <row r="8212" spans="1:3" x14ac:dyDescent="0.25">
      <c r="A8212">
        <v>190087</v>
      </c>
      <c r="B8212" t="s">
        <v>4889</v>
      </c>
      <c r="C8212" s="14" t="s">
        <v>1998</v>
      </c>
    </row>
    <row r="8213" spans="1:3" x14ac:dyDescent="0.25">
      <c r="A8213">
        <v>190087</v>
      </c>
      <c r="B8213" t="s">
        <v>4889</v>
      </c>
      <c r="C8213" s="14" t="s">
        <v>1998</v>
      </c>
    </row>
    <row r="8214" spans="1:3" x14ac:dyDescent="0.25">
      <c r="A8214">
        <v>190087</v>
      </c>
      <c r="B8214" t="s">
        <v>4889</v>
      </c>
      <c r="C8214" s="14" t="s">
        <v>1998</v>
      </c>
    </row>
    <row r="8215" spans="1:3" x14ac:dyDescent="0.25">
      <c r="A8215">
        <v>190087</v>
      </c>
      <c r="B8215" t="s">
        <v>4889</v>
      </c>
      <c r="C8215" s="14" t="s">
        <v>1998</v>
      </c>
    </row>
    <row r="8216" spans="1:3" x14ac:dyDescent="0.25">
      <c r="A8216">
        <v>190088</v>
      </c>
      <c r="B8216" t="s">
        <v>1568</v>
      </c>
      <c r="C8216" s="14" t="s">
        <v>1998</v>
      </c>
    </row>
    <row r="8217" spans="1:3" x14ac:dyDescent="0.25">
      <c r="A8217">
        <v>190088</v>
      </c>
      <c r="B8217" t="s">
        <v>1568</v>
      </c>
      <c r="C8217" s="14" t="s">
        <v>1998</v>
      </c>
    </row>
    <row r="8218" spans="1:3" x14ac:dyDescent="0.25">
      <c r="A8218">
        <v>190088</v>
      </c>
      <c r="B8218" t="s">
        <v>1568</v>
      </c>
      <c r="C8218" s="14" t="s">
        <v>1998</v>
      </c>
    </row>
    <row r="8219" spans="1:3" x14ac:dyDescent="0.25">
      <c r="A8219">
        <v>190088</v>
      </c>
      <c r="B8219" t="s">
        <v>1568</v>
      </c>
      <c r="C8219" s="14" t="s">
        <v>1998</v>
      </c>
    </row>
    <row r="8220" spans="1:3" x14ac:dyDescent="0.25">
      <c r="A8220">
        <v>190092</v>
      </c>
      <c r="B8220" t="s">
        <v>4181</v>
      </c>
      <c r="C8220" s="14" t="s">
        <v>1998</v>
      </c>
    </row>
    <row r="8221" spans="1:3" x14ac:dyDescent="0.25">
      <c r="A8221">
        <v>190092</v>
      </c>
      <c r="B8221" t="s">
        <v>4181</v>
      </c>
      <c r="C8221" s="14" t="s">
        <v>1998</v>
      </c>
    </row>
    <row r="8222" spans="1:3" x14ac:dyDescent="0.25">
      <c r="A8222">
        <v>190092</v>
      </c>
      <c r="B8222" t="s">
        <v>4181</v>
      </c>
      <c r="C8222" s="14" t="s">
        <v>1998</v>
      </c>
    </row>
    <row r="8223" spans="1:3" x14ac:dyDescent="0.25">
      <c r="A8223">
        <v>190092</v>
      </c>
      <c r="B8223" t="s">
        <v>4181</v>
      </c>
      <c r="C8223" s="14" t="s">
        <v>1998</v>
      </c>
    </row>
    <row r="8224" spans="1:3" x14ac:dyDescent="0.25">
      <c r="A8224">
        <v>190095</v>
      </c>
      <c r="B8224" t="s">
        <v>4890</v>
      </c>
      <c r="C8224" s="14" t="s">
        <v>1998</v>
      </c>
    </row>
    <row r="8225" spans="1:3" x14ac:dyDescent="0.25">
      <c r="A8225">
        <v>190095</v>
      </c>
      <c r="B8225" t="s">
        <v>4890</v>
      </c>
      <c r="C8225" s="14" t="s">
        <v>1998</v>
      </c>
    </row>
    <row r="8226" spans="1:3" x14ac:dyDescent="0.25">
      <c r="A8226">
        <v>190095</v>
      </c>
      <c r="B8226" t="s">
        <v>4890</v>
      </c>
      <c r="C8226" s="14" t="s">
        <v>1998</v>
      </c>
    </row>
    <row r="8227" spans="1:3" x14ac:dyDescent="0.25">
      <c r="A8227">
        <v>190096</v>
      </c>
      <c r="B8227" t="s">
        <v>4891</v>
      </c>
      <c r="C8227" s="14" t="s">
        <v>1998</v>
      </c>
    </row>
    <row r="8228" spans="1:3" x14ac:dyDescent="0.25">
      <c r="A8228">
        <v>190096</v>
      </c>
      <c r="B8228" t="s">
        <v>4891</v>
      </c>
      <c r="C8228" s="14" t="s">
        <v>1998</v>
      </c>
    </row>
    <row r="8229" spans="1:3" x14ac:dyDescent="0.25">
      <c r="A8229">
        <v>190096</v>
      </c>
      <c r="B8229" t="s">
        <v>4891</v>
      </c>
      <c r="C8229" s="14" t="s">
        <v>1998</v>
      </c>
    </row>
    <row r="8230" spans="1:3" x14ac:dyDescent="0.25">
      <c r="A8230">
        <v>190096</v>
      </c>
      <c r="B8230" t="s">
        <v>4891</v>
      </c>
      <c r="C8230" s="14" t="s">
        <v>1998</v>
      </c>
    </row>
    <row r="8231" spans="1:3" x14ac:dyDescent="0.25">
      <c r="A8231">
        <v>190097</v>
      </c>
      <c r="B8231" t="s">
        <v>4892</v>
      </c>
      <c r="C8231" s="14" t="s">
        <v>1998</v>
      </c>
    </row>
    <row r="8232" spans="1:3" x14ac:dyDescent="0.25">
      <c r="A8232">
        <v>190097</v>
      </c>
      <c r="B8232" t="s">
        <v>4892</v>
      </c>
      <c r="C8232" s="14" t="s">
        <v>1998</v>
      </c>
    </row>
    <row r="8233" spans="1:3" x14ac:dyDescent="0.25">
      <c r="A8233">
        <v>190097</v>
      </c>
      <c r="B8233" t="s">
        <v>4892</v>
      </c>
      <c r="C8233" s="14" t="s">
        <v>1998</v>
      </c>
    </row>
    <row r="8234" spans="1:3" x14ac:dyDescent="0.25">
      <c r="A8234">
        <v>190097</v>
      </c>
      <c r="B8234" t="s">
        <v>4892</v>
      </c>
      <c r="C8234" s="14" t="s">
        <v>1998</v>
      </c>
    </row>
    <row r="8235" spans="1:3" x14ac:dyDescent="0.25">
      <c r="A8235">
        <v>190099</v>
      </c>
      <c r="B8235" t="s">
        <v>4893</v>
      </c>
      <c r="C8235" s="14" t="s">
        <v>1998</v>
      </c>
    </row>
    <row r="8236" spans="1:3" x14ac:dyDescent="0.25">
      <c r="A8236">
        <v>190099</v>
      </c>
      <c r="B8236" t="s">
        <v>4893</v>
      </c>
      <c r="C8236" s="14" t="s">
        <v>1998</v>
      </c>
    </row>
    <row r="8237" spans="1:3" x14ac:dyDescent="0.25">
      <c r="A8237">
        <v>190099</v>
      </c>
      <c r="B8237" t="s">
        <v>4893</v>
      </c>
      <c r="C8237" s="14" t="s">
        <v>1998</v>
      </c>
    </row>
    <row r="8238" spans="1:3" x14ac:dyDescent="0.25">
      <c r="A8238">
        <v>190103</v>
      </c>
      <c r="B8238" t="s">
        <v>1215</v>
      </c>
      <c r="C8238" s="14" t="s">
        <v>1998</v>
      </c>
    </row>
    <row r="8239" spans="1:3" x14ac:dyDescent="0.25">
      <c r="A8239">
        <v>190103</v>
      </c>
      <c r="B8239" t="s">
        <v>1215</v>
      </c>
      <c r="C8239" s="14" t="s">
        <v>1998</v>
      </c>
    </row>
    <row r="8240" spans="1:3" x14ac:dyDescent="0.25">
      <c r="A8240">
        <v>190103</v>
      </c>
      <c r="B8240" t="s">
        <v>1215</v>
      </c>
      <c r="C8240" s="14" t="s">
        <v>1998</v>
      </c>
    </row>
    <row r="8241" spans="1:3" x14ac:dyDescent="0.25">
      <c r="A8241">
        <v>190103</v>
      </c>
      <c r="B8241" t="s">
        <v>1215</v>
      </c>
      <c r="C8241" s="14" t="s">
        <v>1998</v>
      </c>
    </row>
    <row r="8242" spans="1:3" x14ac:dyDescent="0.25">
      <c r="A8242">
        <v>190106</v>
      </c>
      <c r="B8242" t="s">
        <v>4894</v>
      </c>
      <c r="C8242" s="14" t="s">
        <v>1998</v>
      </c>
    </row>
    <row r="8243" spans="1:3" x14ac:dyDescent="0.25">
      <c r="A8243">
        <v>190106</v>
      </c>
      <c r="B8243" t="s">
        <v>4894</v>
      </c>
      <c r="C8243" s="14" t="s">
        <v>1998</v>
      </c>
    </row>
    <row r="8244" spans="1:3" x14ac:dyDescent="0.25">
      <c r="A8244">
        <v>190106</v>
      </c>
      <c r="B8244" t="s">
        <v>4894</v>
      </c>
      <c r="C8244" s="14" t="s">
        <v>1998</v>
      </c>
    </row>
    <row r="8245" spans="1:3" x14ac:dyDescent="0.25">
      <c r="A8245">
        <v>190106</v>
      </c>
      <c r="B8245" t="s">
        <v>4894</v>
      </c>
      <c r="C8245" s="14" t="s">
        <v>1998</v>
      </c>
    </row>
    <row r="8246" spans="1:3" x14ac:dyDescent="0.25">
      <c r="A8246">
        <v>190107</v>
      </c>
      <c r="B8246" t="s">
        <v>4895</v>
      </c>
      <c r="C8246" s="14" t="s">
        <v>1998</v>
      </c>
    </row>
    <row r="8247" spans="1:3" x14ac:dyDescent="0.25">
      <c r="A8247">
        <v>190107</v>
      </c>
      <c r="B8247" t="s">
        <v>4895</v>
      </c>
      <c r="C8247" s="14" t="s">
        <v>1998</v>
      </c>
    </row>
    <row r="8248" spans="1:3" x14ac:dyDescent="0.25">
      <c r="A8248">
        <v>190109</v>
      </c>
      <c r="B8248" t="s">
        <v>4896</v>
      </c>
      <c r="C8248" s="14" t="s">
        <v>1998</v>
      </c>
    </row>
    <row r="8249" spans="1:3" x14ac:dyDescent="0.25">
      <c r="A8249">
        <v>190109</v>
      </c>
      <c r="B8249" t="s">
        <v>4896</v>
      </c>
      <c r="C8249" s="14" t="s">
        <v>1998</v>
      </c>
    </row>
    <row r="8250" spans="1:3" x14ac:dyDescent="0.25">
      <c r="A8250">
        <v>190109</v>
      </c>
      <c r="B8250" t="s">
        <v>4896</v>
      </c>
      <c r="C8250" s="14" t="s">
        <v>1998</v>
      </c>
    </row>
    <row r="8251" spans="1:3" x14ac:dyDescent="0.25">
      <c r="A8251">
        <v>190109</v>
      </c>
      <c r="B8251" t="s">
        <v>4896</v>
      </c>
      <c r="C8251" s="14" t="s">
        <v>1998</v>
      </c>
    </row>
    <row r="8252" spans="1:3" x14ac:dyDescent="0.25">
      <c r="A8252">
        <v>190110</v>
      </c>
      <c r="B8252" t="s">
        <v>4897</v>
      </c>
      <c r="C8252" s="14" t="s">
        <v>1998</v>
      </c>
    </row>
    <row r="8253" spans="1:3" x14ac:dyDescent="0.25">
      <c r="A8253">
        <v>190110</v>
      </c>
      <c r="B8253" t="s">
        <v>4897</v>
      </c>
      <c r="C8253" s="14"/>
    </row>
    <row r="8254" spans="1:3" x14ac:dyDescent="0.25">
      <c r="A8254">
        <v>190111</v>
      </c>
      <c r="B8254" t="s">
        <v>4898</v>
      </c>
      <c r="C8254" s="14" t="s">
        <v>1998</v>
      </c>
    </row>
    <row r="8255" spans="1:3" x14ac:dyDescent="0.25">
      <c r="A8255">
        <v>190111</v>
      </c>
      <c r="B8255" t="s">
        <v>4898</v>
      </c>
      <c r="C8255" s="14" t="s">
        <v>1998</v>
      </c>
    </row>
    <row r="8256" spans="1:3" x14ac:dyDescent="0.25">
      <c r="A8256">
        <v>190111</v>
      </c>
      <c r="B8256" t="s">
        <v>4898</v>
      </c>
      <c r="C8256" s="14" t="s">
        <v>1998</v>
      </c>
    </row>
    <row r="8257" spans="1:3" x14ac:dyDescent="0.25">
      <c r="A8257">
        <v>190111</v>
      </c>
      <c r="B8257" t="s">
        <v>4898</v>
      </c>
      <c r="C8257" s="14" t="s">
        <v>1998</v>
      </c>
    </row>
    <row r="8258" spans="1:3" x14ac:dyDescent="0.25">
      <c r="A8258">
        <v>190112</v>
      </c>
      <c r="B8258" t="s">
        <v>3101</v>
      </c>
      <c r="C8258" s="14"/>
    </row>
    <row r="8259" spans="1:3" x14ac:dyDescent="0.25">
      <c r="A8259">
        <v>190112</v>
      </c>
      <c r="B8259" t="s">
        <v>3101</v>
      </c>
      <c r="C8259" s="14" t="s">
        <v>1998</v>
      </c>
    </row>
    <row r="8260" spans="1:3" x14ac:dyDescent="0.25">
      <c r="A8260">
        <v>190113</v>
      </c>
      <c r="B8260" t="s">
        <v>4899</v>
      </c>
      <c r="C8260" s="14" t="s">
        <v>1998</v>
      </c>
    </row>
    <row r="8261" spans="1:3" x14ac:dyDescent="0.25">
      <c r="A8261">
        <v>190113</v>
      </c>
      <c r="B8261" t="s">
        <v>4899</v>
      </c>
      <c r="C8261" s="14" t="s">
        <v>1998</v>
      </c>
    </row>
    <row r="8262" spans="1:3" x14ac:dyDescent="0.25">
      <c r="A8262">
        <v>190113</v>
      </c>
      <c r="B8262" t="s">
        <v>4899</v>
      </c>
      <c r="C8262" s="14" t="s">
        <v>1998</v>
      </c>
    </row>
    <row r="8263" spans="1:3" x14ac:dyDescent="0.25">
      <c r="A8263">
        <v>190113</v>
      </c>
      <c r="B8263" t="s">
        <v>4899</v>
      </c>
      <c r="C8263" s="14" t="s">
        <v>1998</v>
      </c>
    </row>
    <row r="8264" spans="1:3" x14ac:dyDescent="0.25">
      <c r="A8264">
        <v>190114</v>
      </c>
      <c r="B8264" t="s">
        <v>4900</v>
      </c>
      <c r="C8264" s="14" t="s">
        <v>1998</v>
      </c>
    </row>
    <row r="8265" spans="1:3" x14ac:dyDescent="0.25">
      <c r="A8265">
        <v>190114</v>
      </c>
      <c r="B8265" t="s">
        <v>4900</v>
      </c>
      <c r="C8265" s="14" t="s">
        <v>1998</v>
      </c>
    </row>
    <row r="8266" spans="1:3" x14ac:dyDescent="0.25">
      <c r="A8266">
        <v>190114</v>
      </c>
      <c r="B8266" t="s">
        <v>4900</v>
      </c>
      <c r="C8266" s="14" t="s">
        <v>1998</v>
      </c>
    </row>
    <row r="8267" spans="1:3" x14ac:dyDescent="0.25">
      <c r="A8267">
        <v>190114</v>
      </c>
      <c r="B8267" t="s">
        <v>4900</v>
      </c>
      <c r="C8267" s="14" t="s">
        <v>1998</v>
      </c>
    </row>
    <row r="8268" spans="1:3" x14ac:dyDescent="0.25">
      <c r="A8268">
        <v>190115</v>
      </c>
      <c r="B8268" t="s">
        <v>4901</v>
      </c>
      <c r="C8268" s="14" t="s">
        <v>1998</v>
      </c>
    </row>
    <row r="8269" spans="1:3" x14ac:dyDescent="0.25">
      <c r="A8269">
        <v>190115</v>
      </c>
      <c r="B8269" t="s">
        <v>4901</v>
      </c>
      <c r="C8269" s="14"/>
    </row>
    <row r="8270" spans="1:3" x14ac:dyDescent="0.25">
      <c r="A8270">
        <v>190119</v>
      </c>
      <c r="B8270" t="s">
        <v>4902</v>
      </c>
      <c r="C8270" s="14" t="s">
        <v>1998</v>
      </c>
    </row>
    <row r="8271" spans="1:3" x14ac:dyDescent="0.25">
      <c r="A8271">
        <v>190119</v>
      </c>
      <c r="B8271" t="s">
        <v>4902</v>
      </c>
      <c r="C8271" s="14" t="s">
        <v>1998</v>
      </c>
    </row>
    <row r="8272" spans="1:3" x14ac:dyDescent="0.25">
      <c r="A8272">
        <v>190119</v>
      </c>
      <c r="B8272" t="s">
        <v>4902</v>
      </c>
      <c r="C8272" s="14" t="s">
        <v>1998</v>
      </c>
    </row>
    <row r="8273" spans="1:3" x14ac:dyDescent="0.25">
      <c r="A8273">
        <v>190119</v>
      </c>
      <c r="B8273" t="s">
        <v>4902</v>
      </c>
      <c r="C8273" s="14" t="s">
        <v>1998</v>
      </c>
    </row>
    <row r="8274" spans="1:3" x14ac:dyDescent="0.25">
      <c r="A8274">
        <v>190120</v>
      </c>
      <c r="B8274" t="s">
        <v>4903</v>
      </c>
      <c r="C8274" s="14" t="s">
        <v>1998</v>
      </c>
    </row>
    <row r="8275" spans="1:3" x14ac:dyDescent="0.25">
      <c r="A8275">
        <v>190121</v>
      </c>
      <c r="B8275" t="s">
        <v>4904</v>
      </c>
      <c r="C8275" s="14" t="s">
        <v>1998</v>
      </c>
    </row>
    <row r="8276" spans="1:3" x14ac:dyDescent="0.25">
      <c r="A8276">
        <v>190126</v>
      </c>
      <c r="B8276" t="s">
        <v>4905</v>
      </c>
      <c r="C8276" s="14"/>
    </row>
    <row r="8277" spans="1:3" x14ac:dyDescent="0.25">
      <c r="A8277">
        <v>190126</v>
      </c>
      <c r="B8277" t="s">
        <v>4905</v>
      </c>
      <c r="C8277" s="14"/>
    </row>
    <row r="8278" spans="1:3" x14ac:dyDescent="0.25">
      <c r="A8278">
        <v>190126</v>
      </c>
      <c r="B8278" t="s">
        <v>4905</v>
      </c>
      <c r="C8278" s="14"/>
    </row>
    <row r="8279" spans="1:3" x14ac:dyDescent="0.25">
      <c r="A8279">
        <v>190127</v>
      </c>
      <c r="B8279" t="s">
        <v>4906</v>
      </c>
      <c r="C8279" s="14" t="s">
        <v>1998</v>
      </c>
    </row>
    <row r="8280" spans="1:3" x14ac:dyDescent="0.25">
      <c r="A8280">
        <v>190127</v>
      </c>
      <c r="B8280" t="s">
        <v>4906</v>
      </c>
      <c r="C8280" s="14" t="s">
        <v>1998</v>
      </c>
    </row>
    <row r="8281" spans="1:3" x14ac:dyDescent="0.25">
      <c r="A8281">
        <v>190127</v>
      </c>
      <c r="B8281" t="s">
        <v>4906</v>
      </c>
      <c r="C8281" s="14" t="s">
        <v>1998</v>
      </c>
    </row>
    <row r="8282" spans="1:3" x14ac:dyDescent="0.25">
      <c r="A8282">
        <v>190127</v>
      </c>
      <c r="B8282" t="s">
        <v>4906</v>
      </c>
      <c r="C8282" s="14" t="s">
        <v>1998</v>
      </c>
    </row>
    <row r="8283" spans="1:3" x14ac:dyDescent="0.25">
      <c r="A8283">
        <v>190130</v>
      </c>
      <c r="B8283" t="s">
        <v>4907</v>
      </c>
      <c r="C8283" s="14" t="s">
        <v>1998</v>
      </c>
    </row>
    <row r="8284" spans="1:3" x14ac:dyDescent="0.25">
      <c r="A8284">
        <v>190130</v>
      </c>
      <c r="B8284" t="s">
        <v>4907</v>
      </c>
      <c r="C8284" s="14"/>
    </row>
    <row r="8285" spans="1:3" x14ac:dyDescent="0.25">
      <c r="A8285">
        <v>190132</v>
      </c>
      <c r="B8285" t="s">
        <v>4908</v>
      </c>
      <c r="C8285" s="14" t="s">
        <v>1998</v>
      </c>
    </row>
    <row r="8286" spans="1:3" x14ac:dyDescent="0.25">
      <c r="A8286">
        <v>190132</v>
      </c>
      <c r="B8286" t="s">
        <v>4908</v>
      </c>
      <c r="C8286" s="14" t="s">
        <v>1998</v>
      </c>
    </row>
    <row r="8287" spans="1:3" x14ac:dyDescent="0.25">
      <c r="A8287">
        <v>190132</v>
      </c>
      <c r="B8287" t="s">
        <v>4908</v>
      </c>
      <c r="C8287" s="14" t="s">
        <v>1998</v>
      </c>
    </row>
    <row r="8288" spans="1:3" x14ac:dyDescent="0.25">
      <c r="A8288">
        <v>190132</v>
      </c>
      <c r="B8288" t="s">
        <v>4908</v>
      </c>
      <c r="C8288" s="14" t="s">
        <v>1998</v>
      </c>
    </row>
    <row r="8289" spans="1:3" x14ac:dyDescent="0.25">
      <c r="A8289">
        <v>190134</v>
      </c>
      <c r="B8289" t="s">
        <v>4909</v>
      </c>
      <c r="C8289" s="14" t="s">
        <v>1998</v>
      </c>
    </row>
    <row r="8290" spans="1:3" x14ac:dyDescent="0.25">
      <c r="A8290">
        <v>190135</v>
      </c>
      <c r="B8290" t="s">
        <v>4910</v>
      </c>
      <c r="C8290" s="14"/>
    </row>
    <row r="8291" spans="1:3" x14ac:dyDescent="0.25">
      <c r="A8291">
        <v>190135</v>
      </c>
      <c r="B8291" t="s">
        <v>4910</v>
      </c>
      <c r="C8291" s="14" t="s">
        <v>1998</v>
      </c>
    </row>
    <row r="8292" spans="1:3" x14ac:dyDescent="0.25">
      <c r="A8292">
        <v>190137</v>
      </c>
      <c r="B8292" t="s">
        <v>4911</v>
      </c>
      <c r="C8292" s="14" t="s">
        <v>1998</v>
      </c>
    </row>
    <row r="8293" spans="1:3" x14ac:dyDescent="0.25">
      <c r="A8293">
        <v>190137</v>
      </c>
      <c r="B8293" t="s">
        <v>4911</v>
      </c>
      <c r="C8293" s="14" t="s">
        <v>1998</v>
      </c>
    </row>
    <row r="8294" spans="1:3" x14ac:dyDescent="0.25">
      <c r="A8294">
        <v>190137</v>
      </c>
      <c r="B8294" t="s">
        <v>4911</v>
      </c>
      <c r="C8294" s="14" t="s">
        <v>1998</v>
      </c>
    </row>
    <row r="8295" spans="1:3" x14ac:dyDescent="0.25">
      <c r="A8295">
        <v>190138</v>
      </c>
      <c r="B8295" t="s">
        <v>4912</v>
      </c>
      <c r="C8295" s="14" t="s">
        <v>1998</v>
      </c>
    </row>
    <row r="8296" spans="1:3" x14ac:dyDescent="0.25">
      <c r="A8296">
        <v>190138</v>
      </c>
      <c r="B8296" t="s">
        <v>4912</v>
      </c>
      <c r="C8296" s="14" t="s">
        <v>1998</v>
      </c>
    </row>
    <row r="8297" spans="1:3" x14ac:dyDescent="0.25">
      <c r="A8297">
        <v>190139</v>
      </c>
      <c r="B8297" t="s">
        <v>4913</v>
      </c>
      <c r="C8297" s="14" t="s">
        <v>1998</v>
      </c>
    </row>
    <row r="8298" spans="1:3" x14ac:dyDescent="0.25">
      <c r="A8298">
        <v>190139</v>
      </c>
      <c r="B8298" t="s">
        <v>4913</v>
      </c>
      <c r="C8298" s="14" t="s">
        <v>1998</v>
      </c>
    </row>
    <row r="8299" spans="1:3" x14ac:dyDescent="0.25">
      <c r="A8299">
        <v>190139</v>
      </c>
      <c r="B8299" t="s">
        <v>4913</v>
      </c>
      <c r="C8299" s="14" t="s">
        <v>1998</v>
      </c>
    </row>
    <row r="8300" spans="1:3" x14ac:dyDescent="0.25">
      <c r="A8300">
        <v>190139</v>
      </c>
      <c r="B8300" t="s">
        <v>4913</v>
      </c>
      <c r="C8300" s="14" t="s">
        <v>1998</v>
      </c>
    </row>
    <row r="8301" spans="1:3" x14ac:dyDescent="0.25">
      <c r="A8301">
        <v>190140</v>
      </c>
      <c r="B8301" t="s">
        <v>4914</v>
      </c>
      <c r="C8301" s="14" t="s">
        <v>1998</v>
      </c>
    </row>
    <row r="8302" spans="1:3" x14ac:dyDescent="0.25">
      <c r="A8302">
        <v>190140</v>
      </c>
      <c r="B8302" t="s">
        <v>4914</v>
      </c>
      <c r="C8302" s="14" t="s">
        <v>1998</v>
      </c>
    </row>
    <row r="8303" spans="1:3" x14ac:dyDescent="0.25">
      <c r="A8303">
        <v>190140</v>
      </c>
      <c r="B8303" t="s">
        <v>4914</v>
      </c>
      <c r="C8303" s="14" t="s">
        <v>1998</v>
      </c>
    </row>
    <row r="8304" spans="1:3" x14ac:dyDescent="0.25">
      <c r="A8304">
        <v>190140</v>
      </c>
      <c r="B8304" t="s">
        <v>4914</v>
      </c>
      <c r="C8304" s="14" t="s">
        <v>1998</v>
      </c>
    </row>
    <row r="8305" spans="1:3" x14ac:dyDescent="0.25">
      <c r="A8305">
        <v>190141</v>
      </c>
      <c r="B8305" t="s">
        <v>4915</v>
      </c>
      <c r="C8305" s="14" t="s">
        <v>1998</v>
      </c>
    </row>
    <row r="8306" spans="1:3" x14ac:dyDescent="0.25">
      <c r="A8306">
        <v>190141</v>
      </c>
      <c r="B8306" t="s">
        <v>4915</v>
      </c>
      <c r="C8306" s="14" t="s">
        <v>1998</v>
      </c>
    </row>
    <row r="8307" spans="1:3" x14ac:dyDescent="0.25">
      <c r="A8307">
        <v>190141</v>
      </c>
      <c r="B8307" t="s">
        <v>4915</v>
      </c>
      <c r="C8307" s="14" t="s">
        <v>1998</v>
      </c>
    </row>
    <row r="8308" spans="1:3" x14ac:dyDescent="0.25">
      <c r="A8308">
        <v>190141</v>
      </c>
      <c r="B8308" t="s">
        <v>4915</v>
      </c>
      <c r="C8308" s="14" t="s">
        <v>1998</v>
      </c>
    </row>
    <row r="8309" spans="1:3" x14ac:dyDescent="0.25">
      <c r="A8309">
        <v>190143</v>
      </c>
      <c r="B8309" t="s">
        <v>4916</v>
      </c>
      <c r="C8309" s="14" t="s">
        <v>1998</v>
      </c>
    </row>
    <row r="8310" spans="1:3" x14ac:dyDescent="0.25">
      <c r="A8310">
        <v>190143</v>
      </c>
      <c r="B8310" t="s">
        <v>4916</v>
      </c>
      <c r="C8310" s="14" t="s">
        <v>1998</v>
      </c>
    </row>
    <row r="8311" spans="1:3" x14ac:dyDescent="0.25">
      <c r="A8311">
        <v>190143</v>
      </c>
      <c r="B8311" t="s">
        <v>4916</v>
      </c>
      <c r="C8311" s="14" t="s">
        <v>1998</v>
      </c>
    </row>
    <row r="8312" spans="1:3" x14ac:dyDescent="0.25">
      <c r="A8312">
        <v>190144</v>
      </c>
      <c r="B8312" t="s">
        <v>4917</v>
      </c>
      <c r="C8312" s="14" t="s">
        <v>1998</v>
      </c>
    </row>
    <row r="8313" spans="1:3" x14ac:dyDescent="0.25">
      <c r="A8313">
        <v>190144</v>
      </c>
      <c r="B8313" t="s">
        <v>4917</v>
      </c>
      <c r="C8313" s="14" t="s">
        <v>1998</v>
      </c>
    </row>
    <row r="8314" spans="1:3" x14ac:dyDescent="0.25">
      <c r="A8314">
        <v>190145</v>
      </c>
      <c r="B8314" t="s">
        <v>4918</v>
      </c>
      <c r="C8314" s="14"/>
    </row>
    <row r="8315" spans="1:3" x14ac:dyDescent="0.25">
      <c r="A8315">
        <v>190145</v>
      </c>
      <c r="B8315" t="s">
        <v>4918</v>
      </c>
      <c r="C8315" s="14"/>
    </row>
    <row r="8316" spans="1:3" x14ac:dyDescent="0.25">
      <c r="A8316">
        <v>190145</v>
      </c>
      <c r="B8316" t="s">
        <v>4918</v>
      </c>
      <c r="C8316" s="14"/>
    </row>
    <row r="8317" spans="1:3" x14ac:dyDescent="0.25">
      <c r="A8317">
        <v>190146</v>
      </c>
      <c r="B8317" t="s">
        <v>4919</v>
      </c>
      <c r="C8317" s="14" t="s">
        <v>1998</v>
      </c>
    </row>
    <row r="8318" spans="1:3" x14ac:dyDescent="0.25">
      <c r="A8318">
        <v>190147</v>
      </c>
      <c r="B8318" t="s">
        <v>4920</v>
      </c>
      <c r="C8318" s="14" t="s">
        <v>1998</v>
      </c>
    </row>
    <row r="8319" spans="1:3" x14ac:dyDescent="0.25">
      <c r="A8319">
        <v>190148</v>
      </c>
      <c r="B8319" t="s">
        <v>4921</v>
      </c>
      <c r="C8319" s="14" t="s">
        <v>1998</v>
      </c>
    </row>
    <row r="8320" spans="1:3" x14ac:dyDescent="0.25">
      <c r="A8320">
        <v>190148</v>
      </c>
      <c r="B8320" t="s">
        <v>4921</v>
      </c>
      <c r="C8320" s="14"/>
    </row>
    <row r="8321" spans="1:3" x14ac:dyDescent="0.25">
      <c r="A8321">
        <v>190148</v>
      </c>
      <c r="B8321" t="s">
        <v>4921</v>
      </c>
      <c r="C8321" s="14" t="s">
        <v>1998</v>
      </c>
    </row>
    <row r="8322" spans="1:3" x14ac:dyDescent="0.25">
      <c r="A8322">
        <v>190149</v>
      </c>
      <c r="B8322" t="s">
        <v>4922</v>
      </c>
      <c r="C8322" s="14"/>
    </row>
    <row r="8323" spans="1:3" x14ac:dyDescent="0.25">
      <c r="A8323">
        <v>190149</v>
      </c>
      <c r="B8323" t="s">
        <v>4922</v>
      </c>
      <c r="C8323" s="14"/>
    </row>
    <row r="8324" spans="1:3" x14ac:dyDescent="0.25">
      <c r="A8324">
        <v>190149</v>
      </c>
      <c r="B8324" t="s">
        <v>4922</v>
      </c>
      <c r="C8324" s="14"/>
    </row>
    <row r="8325" spans="1:3" x14ac:dyDescent="0.25">
      <c r="A8325">
        <v>190150</v>
      </c>
      <c r="B8325" t="s">
        <v>4923</v>
      </c>
      <c r="C8325" s="14" t="s">
        <v>1998</v>
      </c>
    </row>
    <row r="8326" spans="1:3" x14ac:dyDescent="0.25">
      <c r="A8326">
        <v>190150</v>
      </c>
      <c r="B8326" t="s">
        <v>4923</v>
      </c>
      <c r="C8326" s="14" t="s">
        <v>1998</v>
      </c>
    </row>
    <row r="8327" spans="1:3" x14ac:dyDescent="0.25">
      <c r="A8327">
        <v>190150</v>
      </c>
      <c r="B8327" t="s">
        <v>4923</v>
      </c>
      <c r="C8327" s="14" t="s">
        <v>1998</v>
      </c>
    </row>
    <row r="8328" spans="1:3" x14ac:dyDescent="0.25">
      <c r="A8328">
        <v>190150</v>
      </c>
      <c r="B8328" t="s">
        <v>4923</v>
      </c>
      <c r="C8328" s="14" t="s">
        <v>1998</v>
      </c>
    </row>
    <row r="8329" spans="1:3" x14ac:dyDescent="0.25">
      <c r="A8329">
        <v>190151</v>
      </c>
      <c r="B8329" t="s">
        <v>4924</v>
      </c>
      <c r="C8329" s="14"/>
    </row>
    <row r="8330" spans="1:3" x14ac:dyDescent="0.25">
      <c r="A8330">
        <v>190151</v>
      </c>
      <c r="B8330" t="s">
        <v>4924</v>
      </c>
      <c r="C8330" s="14"/>
    </row>
    <row r="8331" spans="1:3" x14ac:dyDescent="0.25">
      <c r="A8331">
        <v>190151</v>
      </c>
      <c r="B8331" t="s">
        <v>4924</v>
      </c>
      <c r="C8331" s="14"/>
    </row>
    <row r="8332" spans="1:3" x14ac:dyDescent="0.25">
      <c r="A8332">
        <v>190152</v>
      </c>
      <c r="B8332" t="s">
        <v>4925</v>
      </c>
      <c r="C8332" s="14" t="s">
        <v>1998</v>
      </c>
    </row>
    <row r="8333" spans="1:3" x14ac:dyDescent="0.25">
      <c r="A8333">
        <v>190152</v>
      </c>
      <c r="B8333" t="s">
        <v>4925</v>
      </c>
      <c r="C8333" s="14" t="s">
        <v>1998</v>
      </c>
    </row>
    <row r="8334" spans="1:3" x14ac:dyDescent="0.25">
      <c r="A8334">
        <v>190152</v>
      </c>
      <c r="B8334" t="s">
        <v>4925</v>
      </c>
      <c r="C8334" s="14" t="s">
        <v>1998</v>
      </c>
    </row>
    <row r="8335" spans="1:3" x14ac:dyDescent="0.25">
      <c r="A8335">
        <v>190152</v>
      </c>
      <c r="B8335" t="s">
        <v>4925</v>
      </c>
      <c r="C8335" s="14" t="s">
        <v>1998</v>
      </c>
    </row>
    <row r="8336" spans="1:3" x14ac:dyDescent="0.25">
      <c r="A8336">
        <v>190153</v>
      </c>
      <c r="B8336" t="s">
        <v>4926</v>
      </c>
      <c r="C8336" s="14" t="s">
        <v>1998</v>
      </c>
    </row>
    <row r="8337" spans="1:3" x14ac:dyDescent="0.25">
      <c r="A8337">
        <v>190153</v>
      </c>
      <c r="B8337" t="s">
        <v>4926</v>
      </c>
      <c r="C8337" s="14" t="s">
        <v>1998</v>
      </c>
    </row>
    <row r="8338" spans="1:3" x14ac:dyDescent="0.25">
      <c r="A8338">
        <v>190154</v>
      </c>
      <c r="B8338" t="s">
        <v>4927</v>
      </c>
      <c r="C8338" s="14" t="s">
        <v>1998</v>
      </c>
    </row>
    <row r="8339" spans="1:3" x14ac:dyDescent="0.25">
      <c r="A8339">
        <v>190154</v>
      </c>
      <c r="B8339" t="s">
        <v>4927</v>
      </c>
      <c r="C8339" s="14" t="s">
        <v>1998</v>
      </c>
    </row>
    <row r="8340" spans="1:3" x14ac:dyDescent="0.25">
      <c r="A8340">
        <v>190154</v>
      </c>
      <c r="B8340" t="s">
        <v>4927</v>
      </c>
      <c r="C8340" s="14" t="s">
        <v>1998</v>
      </c>
    </row>
    <row r="8341" spans="1:3" x14ac:dyDescent="0.25">
      <c r="A8341">
        <v>190155</v>
      </c>
      <c r="B8341" t="s">
        <v>4928</v>
      </c>
      <c r="C8341" s="14" t="s">
        <v>1998</v>
      </c>
    </row>
    <row r="8342" spans="1:3" x14ac:dyDescent="0.25">
      <c r="A8342">
        <v>190155</v>
      </c>
      <c r="B8342" t="s">
        <v>4928</v>
      </c>
      <c r="C8342" s="14" t="s">
        <v>1998</v>
      </c>
    </row>
    <row r="8343" spans="1:3" x14ac:dyDescent="0.25">
      <c r="A8343">
        <v>190156</v>
      </c>
      <c r="B8343" t="s">
        <v>4929</v>
      </c>
      <c r="C8343" s="14"/>
    </row>
    <row r="8344" spans="1:3" x14ac:dyDescent="0.25">
      <c r="A8344">
        <v>190156</v>
      </c>
      <c r="B8344" t="s">
        <v>4929</v>
      </c>
      <c r="C8344" s="14" t="s">
        <v>1998</v>
      </c>
    </row>
    <row r="8345" spans="1:3" x14ac:dyDescent="0.25">
      <c r="A8345">
        <v>190157</v>
      </c>
      <c r="B8345" t="s">
        <v>4930</v>
      </c>
      <c r="C8345" s="14" t="s">
        <v>1998</v>
      </c>
    </row>
    <row r="8346" spans="1:3" x14ac:dyDescent="0.25">
      <c r="A8346">
        <v>190157</v>
      </c>
      <c r="B8346" t="s">
        <v>4930</v>
      </c>
      <c r="C8346" s="14"/>
    </row>
    <row r="8347" spans="1:3" x14ac:dyDescent="0.25">
      <c r="A8347">
        <v>190158</v>
      </c>
      <c r="B8347" t="s">
        <v>4931</v>
      </c>
      <c r="C8347" s="14" t="s">
        <v>1998</v>
      </c>
    </row>
    <row r="8348" spans="1:3" x14ac:dyDescent="0.25">
      <c r="A8348">
        <v>190159</v>
      </c>
      <c r="B8348" t="s">
        <v>4932</v>
      </c>
      <c r="C8348" s="14" t="s">
        <v>1998</v>
      </c>
    </row>
    <row r="8349" spans="1:3" x14ac:dyDescent="0.25">
      <c r="A8349">
        <v>190159</v>
      </c>
      <c r="B8349" t="s">
        <v>4932</v>
      </c>
      <c r="C8349" s="14" t="s">
        <v>1998</v>
      </c>
    </row>
    <row r="8350" spans="1:3" x14ac:dyDescent="0.25">
      <c r="A8350">
        <v>190159</v>
      </c>
      <c r="B8350" t="s">
        <v>4932</v>
      </c>
      <c r="C8350" s="14" t="s">
        <v>1998</v>
      </c>
    </row>
    <row r="8351" spans="1:3" x14ac:dyDescent="0.25">
      <c r="A8351">
        <v>190160</v>
      </c>
      <c r="B8351" t="s">
        <v>4933</v>
      </c>
      <c r="C8351" s="14" t="s">
        <v>1998</v>
      </c>
    </row>
    <row r="8352" spans="1:3" x14ac:dyDescent="0.25">
      <c r="A8352">
        <v>190160</v>
      </c>
      <c r="B8352" t="s">
        <v>4933</v>
      </c>
      <c r="C8352" s="14"/>
    </row>
    <row r="8353" spans="1:3" x14ac:dyDescent="0.25">
      <c r="A8353">
        <v>190160</v>
      </c>
      <c r="B8353" t="s">
        <v>4933</v>
      </c>
      <c r="C8353" s="14" t="s">
        <v>1998</v>
      </c>
    </row>
    <row r="8354" spans="1:3" x14ac:dyDescent="0.25">
      <c r="A8354">
        <v>190161</v>
      </c>
      <c r="B8354" t="s">
        <v>4934</v>
      </c>
      <c r="C8354" s="14" t="s">
        <v>1998</v>
      </c>
    </row>
    <row r="8355" spans="1:3" x14ac:dyDescent="0.25">
      <c r="A8355">
        <v>190165</v>
      </c>
      <c r="B8355" t="s">
        <v>4935</v>
      </c>
      <c r="C8355" s="14"/>
    </row>
    <row r="8356" spans="1:3" x14ac:dyDescent="0.25">
      <c r="A8356">
        <v>190165</v>
      </c>
      <c r="B8356" t="s">
        <v>4935</v>
      </c>
      <c r="C8356" s="14" t="s">
        <v>1998</v>
      </c>
    </row>
    <row r="8357" spans="1:3" x14ac:dyDescent="0.25">
      <c r="A8357">
        <v>190165</v>
      </c>
      <c r="B8357" t="s">
        <v>4935</v>
      </c>
      <c r="C8357" s="14" t="s">
        <v>1998</v>
      </c>
    </row>
    <row r="8358" spans="1:3" x14ac:dyDescent="0.25">
      <c r="A8358">
        <v>190165</v>
      </c>
      <c r="B8358" t="s">
        <v>4935</v>
      </c>
      <c r="C8358" s="14" t="s">
        <v>1998</v>
      </c>
    </row>
    <row r="8359" spans="1:3" x14ac:dyDescent="0.25">
      <c r="A8359">
        <v>190166</v>
      </c>
      <c r="B8359" t="s">
        <v>4936</v>
      </c>
      <c r="C8359" s="14" t="s">
        <v>1998</v>
      </c>
    </row>
    <row r="8360" spans="1:3" x14ac:dyDescent="0.25">
      <c r="A8360">
        <v>190167</v>
      </c>
      <c r="B8360" t="s">
        <v>4937</v>
      </c>
      <c r="C8360" s="14" t="s">
        <v>2035</v>
      </c>
    </row>
    <row r="8361" spans="1:3" x14ac:dyDescent="0.25">
      <c r="A8361">
        <v>190168</v>
      </c>
      <c r="B8361" t="s">
        <v>4938</v>
      </c>
      <c r="C8361" s="14"/>
    </row>
    <row r="8362" spans="1:3" x14ac:dyDescent="0.25">
      <c r="A8362">
        <v>190168</v>
      </c>
      <c r="B8362" t="s">
        <v>4938</v>
      </c>
      <c r="C8362" s="14" t="s">
        <v>1998</v>
      </c>
    </row>
    <row r="8363" spans="1:3" x14ac:dyDescent="0.25">
      <c r="A8363">
        <v>190169</v>
      </c>
      <c r="B8363" t="s">
        <v>4939</v>
      </c>
      <c r="C8363" s="14" t="s">
        <v>1998</v>
      </c>
    </row>
    <row r="8364" spans="1:3" x14ac:dyDescent="0.25">
      <c r="A8364">
        <v>190169</v>
      </c>
      <c r="B8364" t="s">
        <v>4939</v>
      </c>
      <c r="C8364" s="14" t="s">
        <v>1998</v>
      </c>
    </row>
    <row r="8365" spans="1:3" x14ac:dyDescent="0.25">
      <c r="A8365">
        <v>190169</v>
      </c>
      <c r="B8365" t="s">
        <v>4939</v>
      </c>
      <c r="C8365" s="14" t="s">
        <v>1998</v>
      </c>
    </row>
    <row r="8366" spans="1:3" x14ac:dyDescent="0.25">
      <c r="A8366">
        <v>190169</v>
      </c>
      <c r="B8366" t="s">
        <v>4939</v>
      </c>
      <c r="C8366" s="14" t="s">
        <v>1998</v>
      </c>
    </row>
    <row r="8367" spans="1:3" x14ac:dyDescent="0.25">
      <c r="A8367">
        <v>190170</v>
      </c>
      <c r="B8367" t="s">
        <v>4940</v>
      </c>
      <c r="C8367" s="14" t="s">
        <v>1998</v>
      </c>
    </row>
    <row r="8368" spans="1:3" x14ac:dyDescent="0.25">
      <c r="A8368">
        <v>190170</v>
      </c>
      <c r="B8368" t="s">
        <v>4940</v>
      </c>
      <c r="C8368" s="14" t="s">
        <v>1998</v>
      </c>
    </row>
    <row r="8369" spans="1:3" x14ac:dyDescent="0.25">
      <c r="A8369">
        <v>190170</v>
      </c>
      <c r="B8369" t="s">
        <v>4940</v>
      </c>
      <c r="C8369" s="14" t="s">
        <v>1998</v>
      </c>
    </row>
    <row r="8370" spans="1:3" x14ac:dyDescent="0.25">
      <c r="A8370">
        <v>190170</v>
      </c>
      <c r="B8370" t="s">
        <v>4940</v>
      </c>
      <c r="C8370" s="14" t="s">
        <v>1998</v>
      </c>
    </row>
    <row r="8371" spans="1:3" x14ac:dyDescent="0.25">
      <c r="A8371">
        <v>190171</v>
      </c>
      <c r="B8371" t="s">
        <v>4941</v>
      </c>
      <c r="C8371" s="14" t="s">
        <v>1998</v>
      </c>
    </row>
    <row r="8372" spans="1:3" x14ac:dyDescent="0.25">
      <c r="A8372">
        <v>190171</v>
      </c>
      <c r="B8372" t="s">
        <v>4941</v>
      </c>
      <c r="C8372" s="14" t="s">
        <v>1998</v>
      </c>
    </row>
    <row r="8373" spans="1:3" x14ac:dyDescent="0.25">
      <c r="A8373">
        <v>190171</v>
      </c>
      <c r="B8373" t="s">
        <v>4941</v>
      </c>
      <c r="C8373" s="14" t="s">
        <v>1998</v>
      </c>
    </row>
    <row r="8374" spans="1:3" x14ac:dyDescent="0.25">
      <c r="A8374">
        <v>190171</v>
      </c>
      <c r="B8374" t="s">
        <v>4941</v>
      </c>
      <c r="C8374" s="14" t="s">
        <v>1998</v>
      </c>
    </row>
    <row r="8375" spans="1:3" x14ac:dyDescent="0.25">
      <c r="A8375">
        <v>190172</v>
      </c>
      <c r="B8375" t="s">
        <v>4942</v>
      </c>
      <c r="C8375" s="14" t="s">
        <v>1998</v>
      </c>
    </row>
    <row r="8376" spans="1:3" x14ac:dyDescent="0.25">
      <c r="A8376">
        <v>190173</v>
      </c>
      <c r="B8376" t="s">
        <v>4943</v>
      </c>
      <c r="C8376" s="14" t="s">
        <v>1998</v>
      </c>
    </row>
    <row r="8377" spans="1:3" x14ac:dyDescent="0.25">
      <c r="A8377">
        <v>190174</v>
      </c>
      <c r="B8377" t="s">
        <v>4944</v>
      </c>
      <c r="C8377" s="14"/>
    </row>
    <row r="8378" spans="1:3" x14ac:dyDescent="0.25">
      <c r="A8378">
        <v>190174</v>
      </c>
      <c r="B8378" t="s">
        <v>4944</v>
      </c>
      <c r="C8378" s="14" t="s">
        <v>1998</v>
      </c>
    </row>
    <row r="8379" spans="1:3" x14ac:dyDescent="0.25">
      <c r="A8379">
        <v>190175</v>
      </c>
      <c r="B8379" t="s">
        <v>4945</v>
      </c>
      <c r="C8379" s="14" t="s">
        <v>1998</v>
      </c>
    </row>
    <row r="8380" spans="1:3" x14ac:dyDescent="0.25">
      <c r="A8380">
        <v>190175</v>
      </c>
      <c r="B8380" t="s">
        <v>4945</v>
      </c>
      <c r="C8380" s="14" t="s">
        <v>1998</v>
      </c>
    </row>
    <row r="8381" spans="1:3" x14ac:dyDescent="0.25">
      <c r="A8381">
        <v>190175</v>
      </c>
      <c r="B8381" t="s">
        <v>4945</v>
      </c>
      <c r="C8381" s="14" t="s">
        <v>1998</v>
      </c>
    </row>
    <row r="8382" spans="1:3" x14ac:dyDescent="0.25">
      <c r="A8382">
        <v>190176</v>
      </c>
      <c r="B8382" t="s">
        <v>4946</v>
      </c>
      <c r="C8382" s="14" t="s">
        <v>1998</v>
      </c>
    </row>
    <row r="8383" spans="1:3" x14ac:dyDescent="0.25">
      <c r="A8383">
        <v>190178</v>
      </c>
      <c r="B8383" t="s">
        <v>4947</v>
      </c>
      <c r="C8383" s="14" t="s">
        <v>1998</v>
      </c>
    </row>
    <row r="8384" spans="1:3" x14ac:dyDescent="0.25">
      <c r="A8384">
        <v>190178</v>
      </c>
      <c r="B8384" t="s">
        <v>4947</v>
      </c>
      <c r="C8384" s="14" t="s">
        <v>1998</v>
      </c>
    </row>
    <row r="8385" spans="1:3" x14ac:dyDescent="0.25">
      <c r="A8385">
        <v>190178</v>
      </c>
      <c r="B8385" t="s">
        <v>4947</v>
      </c>
      <c r="C8385" s="14" t="s">
        <v>1998</v>
      </c>
    </row>
    <row r="8386" spans="1:3" x14ac:dyDescent="0.25">
      <c r="A8386">
        <v>190179</v>
      </c>
      <c r="B8386" t="s">
        <v>4948</v>
      </c>
      <c r="C8386" s="14" t="s">
        <v>1998</v>
      </c>
    </row>
    <row r="8387" spans="1:3" x14ac:dyDescent="0.25">
      <c r="A8387">
        <v>190180</v>
      </c>
      <c r="B8387" t="s">
        <v>4949</v>
      </c>
      <c r="C8387" s="14" t="s">
        <v>1998</v>
      </c>
    </row>
    <row r="8388" spans="1:3" x14ac:dyDescent="0.25">
      <c r="A8388">
        <v>190180</v>
      </c>
      <c r="B8388" t="s">
        <v>4949</v>
      </c>
      <c r="C8388" s="14" t="s">
        <v>1998</v>
      </c>
    </row>
    <row r="8389" spans="1:3" x14ac:dyDescent="0.25">
      <c r="A8389">
        <v>190180</v>
      </c>
      <c r="B8389" t="s">
        <v>4949</v>
      </c>
      <c r="C8389" s="14" t="s">
        <v>1998</v>
      </c>
    </row>
    <row r="8390" spans="1:3" x14ac:dyDescent="0.25">
      <c r="A8390">
        <v>190180</v>
      </c>
      <c r="B8390" t="s">
        <v>4949</v>
      </c>
      <c r="C8390" s="14" t="s">
        <v>1998</v>
      </c>
    </row>
    <row r="8391" spans="1:3" x14ac:dyDescent="0.25">
      <c r="A8391">
        <v>190182</v>
      </c>
      <c r="B8391" t="s">
        <v>4950</v>
      </c>
      <c r="C8391" s="14" t="s">
        <v>1998</v>
      </c>
    </row>
    <row r="8392" spans="1:3" x14ac:dyDescent="0.25">
      <c r="A8392">
        <v>190182</v>
      </c>
      <c r="B8392" t="s">
        <v>4950</v>
      </c>
      <c r="C8392" s="14" t="s">
        <v>1998</v>
      </c>
    </row>
    <row r="8393" spans="1:3" x14ac:dyDescent="0.25">
      <c r="A8393">
        <v>190182</v>
      </c>
      <c r="B8393" t="s">
        <v>4950</v>
      </c>
      <c r="C8393" s="14" t="s">
        <v>1998</v>
      </c>
    </row>
    <row r="8394" spans="1:3" x14ac:dyDescent="0.25">
      <c r="A8394">
        <v>190184</v>
      </c>
      <c r="B8394" t="s">
        <v>4951</v>
      </c>
      <c r="C8394" s="14" t="s">
        <v>1998</v>
      </c>
    </row>
    <row r="8395" spans="1:3" x14ac:dyDescent="0.25">
      <c r="A8395">
        <v>190184</v>
      </c>
      <c r="B8395" t="s">
        <v>4951</v>
      </c>
      <c r="C8395" s="14"/>
    </row>
    <row r="8396" spans="1:3" x14ac:dyDescent="0.25">
      <c r="A8396">
        <v>190186</v>
      </c>
      <c r="B8396" t="s">
        <v>4952</v>
      </c>
      <c r="C8396" s="14"/>
    </row>
    <row r="8397" spans="1:3" x14ac:dyDescent="0.25">
      <c r="A8397">
        <v>190186</v>
      </c>
      <c r="B8397" t="s">
        <v>4952</v>
      </c>
      <c r="C8397" s="14" t="s">
        <v>1998</v>
      </c>
    </row>
    <row r="8398" spans="1:3" x14ac:dyDescent="0.25">
      <c r="A8398">
        <v>190188</v>
      </c>
      <c r="B8398" t="s">
        <v>4953</v>
      </c>
      <c r="C8398" s="14" t="s">
        <v>1998</v>
      </c>
    </row>
    <row r="8399" spans="1:3" x14ac:dyDescent="0.25">
      <c r="A8399">
        <v>190188</v>
      </c>
      <c r="B8399" t="s">
        <v>4953</v>
      </c>
      <c r="C8399" s="14" t="s">
        <v>1998</v>
      </c>
    </row>
    <row r="8400" spans="1:3" x14ac:dyDescent="0.25">
      <c r="A8400">
        <v>190188</v>
      </c>
      <c r="B8400" t="s">
        <v>4953</v>
      </c>
      <c r="C8400" s="14" t="s">
        <v>1998</v>
      </c>
    </row>
    <row r="8401" spans="1:3" x14ac:dyDescent="0.25">
      <c r="A8401">
        <v>190188</v>
      </c>
      <c r="B8401" t="s">
        <v>4953</v>
      </c>
      <c r="C8401" s="14" t="s">
        <v>1998</v>
      </c>
    </row>
    <row r="8402" spans="1:3" x14ac:dyDescent="0.25">
      <c r="A8402">
        <v>190191</v>
      </c>
      <c r="B8402" t="s">
        <v>4954</v>
      </c>
      <c r="C8402" s="14" t="s">
        <v>1998</v>
      </c>
    </row>
    <row r="8403" spans="1:3" x14ac:dyDescent="0.25">
      <c r="A8403">
        <v>190191</v>
      </c>
      <c r="B8403" t="s">
        <v>4954</v>
      </c>
      <c r="C8403" s="14" t="s">
        <v>1998</v>
      </c>
    </row>
    <row r="8404" spans="1:3" x14ac:dyDescent="0.25">
      <c r="A8404">
        <v>190191</v>
      </c>
      <c r="B8404" t="s">
        <v>4954</v>
      </c>
      <c r="C8404" s="14" t="s">
        <v>1998</v>
      </c>
    </row>
    <row r="8405" spans="1:3" x14ac:dyDescent="0.25">
      <c r="A8405">
        <v>190195</v>
      </c>
      <c r="B8405" t="s">
        <v>4955</v>
      </c>
      <c r="C8405" s="14" t="s">
        <v>1998</v>
      </c>
    </row>
    <row r="8406" spans="1:3" x14ac:dyDescent="0.25">
      <c r="A8406">
        <v>190195</v>
      </c>
      <c r="B8406" t="s">
        <v>4955</v>
      </c>
      <c r="C8406" s="14" t="s">
        <v>1998</v>
      </c>
    </row>
    <row r="8407" spans="1:3" x14ac:dyDescent="0.25">
      <c r="A8407">
        <v>190195</v>
      </c>
      <c r="B8407" t="s">
        <v>4955</v>
      </c>
      <c r="C8407" s="14" t="s">
        <v>1998</v>
      </c>
    </row>
    <row r="8408" spans="1:3" x14ac:dyDescent="0.25">
      <c r="A8408">
        <v>190195</v>
      </c>
      <c r="B8408" t="s">
        <v>4955</v>
      </c>
      <c r="C8408" s="14" t="s">
        <v>1998</v>
      </c>
    </row>
    <row r="8409" spans="1:3" x14ac:dyDescent="0.25">
      <c r="A8409">
        <v>190198</v>
      </c>
      <c r="B8409" t="s">
        <v>4956</v>
      </c>
      <c r="C8409" s="14" t="s">
        <v>1998</v>
      </c>
    </row>
    <row r="8410" spans="1:3" x14ac:dyDescent="0.25">
      <c r="A8410">
        <v>190199</v>
      </c>
      <c r="B8410" t="s">
        <v>4957</v>
      </c>
      <c r="C8410" s="14" t="s">
        <v>1998</v>
      </c>
    </row>
    <row r="8411" spans="1:3" x14ac:dyDescent="0.25">
      <c r="A8411">
        <v>190199</v>
      </c>
      <c r="B8411" t="s">
        <v>4957</v>
      </c>
      <c r="C8411" s="14" t="s">
        <v>1998</v>
      </c>
    </row>
    <row r="8412" spans="1:3" x14ac:dyDescent="0.25">
      <c r="A8412">
        <v>190199</v>
      </c>
      <c r="B8412" t="s">
        <v>4957</v>
      </c>
      <c r="C8412" s="14" t="s">
        <v>1998</v>
      </c>
    </row>
    <row r="8413" spans="1:3" x14ac:dyDescent="0.25">
      <c r="A8413">
        <v>190202</v>
      </c>
      <c r="B8413" t="s">
        <v>4958</v>
      </c>
      <c r="C8413" s="14" t="s">
        <v>1998</v>
      </c>
    </row>
    <row r="8414" spans="1:3" x14ac:dyDescent="0.25">
      <c r="A8414">
        <v>190205</v>
      </c>
      <c r="B8414" t="s">
        <v>4959</v>
      </c>
      <c r="C8414" s="14" t="s">
        <v>1998</v>
      </c>
    </row>
    <row r="8415" spans="1:3" x14ac:dyDescent="0.25">
      <c r="A8415">
        <v>190205</v>
      </c>
      <c r="B8415" t="s">
        <v>4959</v>
      </c>
      <c r="C8415" s="14" t="s">
        <v>1998</v>
      </c>
    </row>
    <row r="8416" spans="1:3" x14ac:dyDescent="0.25">
      <c r="A8416">
        <v>190205</v>
      </c>
      <c r="B8416" t="s">
        <v>4959</v>
      </c>
      <c r="C8416" s="14" t="s">
        <v>1998</v>
      </c>
    </row>
    <row r="8417" spans="1:3" x14ac:dyDescent="0.25">
      <c r="A8417">
        <v>190205</v>
      </c>
      <c r="B8417" t="s">
        <v>4959</v>
      </c>
      <c r="C8417" s="14" t="s">
        <v>1998</v>
      </c>
    </row>
    <row r="8418" spans="1:3" x14ac:dyDescent="0.25">
      <c r="A8418">
        <v>190207</v>
      </c>
      <c r="B8418" t="s">
        <v>4960</v>
      </c>
      <c r="C8418" s="14" t="s">
        <v>1998</v>
      </c>
    </row>
    <row r="8419" spans="1:3" x14ac:dyDescent="0.25">
      <c r="A8419">
        <v>190207</v>
      </c>
      <c r="B8419" t="s">
        <v>4960</v>
      </c>
      <c r="C8419" s="14" t="s">
        <v>1998</v>
      </c>
    </row>
    <row r="8420" spans="1:3" x14ac:dyDescent="0.25">
      <c r="A8420">
        <v>190207</v>
      </c>
      <c r="B8420" t="s">
        <v>4960</v>
      </c>
      <c r="C8420" s="14" t="s">
        <v>1998</v>
      </c>
    </row>
    <row r="8421" spans="1:3" x14ac:dyDescent="0.25">
      <c r="A8421">
        <v>190208</v>
      </c>
      <c r="B8421" t="s">
        <v>4961</v>
      </c>
      <c r="C8421" s="14" t="s">
        <v>1998</v>
      </c>
    </row>
    <row r="8422" spans="1:3" x14ac:dyDescent="0.25">
      <c r="A8422">
        <v>190208</v>
      </c>
      <c r="B8422" t="s">
        <v>4961</v>
      </c>
      <c r="C8422" s="14" t="s">
        <v>1998</v>
      </c>
    </row>
    <row r="8423" spans="1:3" x14ac:dyDescent="0.25">
      <c r="A8423">
        <v>190208</v>
      </c>
      <c r="B8423" t="s">
        <v>4961</v>
      </c>
      <c r="C8423" s="14" t="s">
        <v>1998</v>
      </c>
    </row>
    <row r="8424" spans="1:3" x14ac:dyDescent="0.25">
      <c r="A8424">
        <v>190208</v>
      </c>
      <c r="B8424" t="s">
        <v>4961</v>
      </c>
      <c r="C8424" s="14" t="s">
        <v>1998</v>
      </c>
    </row>
    <row r="8425" spans="1:3" x14ac:dyDescent="0.25">
      <c r="A8425">
        <v>190209</v>
      </c>
      <c r="B8425" t="s">
        <v>4962</v>
      </c>
      <c r="C8425" s="14" t="s">
        <v>1998</v>
      </c>
    </row>
    <row r="8426" spans="1:3" x14ac:dyDescent="0.25">
      <c r="A8426">
        <v>190209</v>
      </c>
      <c r="B8426" t="s">
        <v>4962</v>
      </c>
      <c r="C8426" s="14" t="s">
        <v>1998</v>
      </c>
    </row>
    <row r="8427" spans="1:3" x14ac:dyDescent="0.25">
      <c r="A8427">
        <v>190209</v>
      </c>
      <c r="B8427" t="s">
        <v>4962</v>
      </c>
      <c r="C8427" s="14" t="s">
        <v>1998</v>
      </c>
    </row>
    <row r="8428" spans="1:3" x14ac:dyDescent="0.25">
      <c r="A8428">
        <v>190209</v>
      </c>
      <c r="B8428" t="s">
        <v>4962</v>
      </c>
      <c r="C8428" s="14" t="s">
        <v>1998</v>
      </c>
    </row>
    <row r="8429" spans="1:3" x14ac:dyDescent="0.25">
      <c r="A8429">
        <v>190211</v>
      </c>
      <c r="B8429" t="s">
        <v>4963</v>
      </c>
      <c r="C8429" s="14" t="s">
        <v>1998</v>
      </c>
    </row>
    <row r="8430" spans="1:3" x14ac:dyDescent="0.25">
      <c r="A8430">
        <v>190211</v>
      </c>
      <c r="B8430" t="s">
        <v>4963</v>
      </c>
      <c r="C8430" s="14" t="s">
        <v>1998</v>
      </c>
    </row>
    <row r="8431" spans="1:3" x14ac:dyDescent="0.25">
      <c r="A8431">
        <v>190212</v>
      </c>
      <c r="B8431" t="s">
        <v>4964</v>
      </c>
      <c r="C8431" s="14" t="s">
        <v>1998</v>
      </c>
    </row>
    <row r="8432" spans="1:3" x14ac:dyDescent="0.25">
      <c r="A8432">
        <v>190212</v>
      </c>
      <c r="B8432" t="s">
        <v>4964</v>
      </c>
      <c r="C8432" s="14" t="s">
        <v>1998</v>
      </c>
    </row>
    <row r="8433" spans="1:3" x14ac:dyDescent="0.25">
      <c r="A8433">
        <v>190212</v>
      </c>
      <c r="B8433" t="s">
        <v>4964</v>
      </c>
      <c r="C8433" s="14" t="s">
        <v>1998</v>
      </c>
    </row>
    <row r="8434" spans="1:3" x14ac:dyDescent="0.25">
      <c r="A8434">
        <v>190212</v>
      </c>
      <c r="B8434" t="s">
        <v>4964</v>
      </c>
      <c r="C8434" s="14" t="s">
        <v>1998</v>
      </c>
    </row>
    <row r="8435" spans="1:3" x14ac:dyDescent="0.25">
      <c r="A8435">
        <v>190213</v>
      </c>
      <c r="B8435" t="s">
        <v>4965</v>
      </c>
      <c r="C8435" s="14" t="s">
        <v>1998</v>
      </c>
    </row>
    <row r="8436" spans="1:3" x14ac:dyDescent="0.25">
      <c r="A8436">
        <v>190213</v>
      </c>
      <c r="B8436" t="s">
        <v>4965</v>
      </c>
      <c r="C8436" s="14" t="s">
        <v>1998</v>
      </c>
    </row>
    <row r="8437" spans="1:3" x14ac:dyDescent="0.25">
      <c r="A8437">
        <v>190213</v>
      </c>
      <c r="B8437" t="s">
        <v>4965</v>
      </c>
      <c r="C8437" s="14" t="s">
        <v>1998</v>
      </c>
    </row>
    <row r="8438" spans="1:3" x14ac:dyDescent="0.25">
      <c r="A8438">
        <v>190213</v>
      </c>
      <c r="B8438" t="s">
        <v>4965</v>
      </c>
      <c r="C8438" s="14" t="s">
        <v>1998</v>
      </c>
    </row>
    <row r="8439" spans="1:3" x14ac:dyDescent="0.25">
      <c r="A8439">
        <v>190215</v>
      </c>
      <c r="B8439" t="s">
        <v>4966</v>
      </c>
      <c r="C8439" s="14" t="s">
        <v>1998</v>
      </c>
    </row>
    <row r="8440" spans="1:3" x14ac:dyDescent="0.25">
      <c r="A8440">
        <v>190215</v>
      </c>
      <c r="B8440" t="s">
        <v>4966</v>
      </c>
      <c r="C8440" s="14" t="s">
        <v>1998</v>
      </c>
    </row>
    <row r="8441" spans="1:3" x14ac:dyDescent="0.25">
      <c r="A8441">
        <v>190215</v>
      </c>
      <c r="B8441" t="s">
        <v>4966</v>
      </c>
      <c r="C8441" s="14" t="s">
        <v>1998</v>
      </c>
    </row>
    <row r="8442" spans="1:3" x14ac:dyDescent="0.25">
      <c r="A8442">
        <v>190215</v>
      </c>
      <c r="B8442" t="s">
        <v>4966</v>
      </c>
      <c r="C8442" s="14" t="s">
        <v>1998</v>
      </c>
    </row>
    <row r="8443" spans="1:3" x14ac:dyDescent="0.25">
      <c r="A8443">
        <v>190216</v>
      </c>
      <c r="B8443" t="s">
        <v>4967</v>
      </c>
      <c r="C8443" s="14" t="s">
        <v>1998</v>
      </c>
    </row>
    <row r="8444" spans="1:3" x14ac:dyDescent="0.25">
      <c r="A8444">
        <v>190216</v>
      </c>
      <c r="B8444" t="s">
        <v>4967</v>
      </c>
      <c r="C8444" s="14" t="s">
        <v>1998</v>
      </c>
    </row>
    <row r="8445" spans="1:3" x14ac:dyDescent="0.25">
      <c r="A8445">
        <v>190216</v>
      </c>
      <c r="B8445" t="s">
        <v>4967</v>
      </c>
      <c r="C8445" s="14" t="s">
        <v>1998</v>
      </c>
    </row>
    <row r="8446" spans="1:3" x14ac:dyDescent="0.25">
      <c r="A8446">
        <v>190216</v>
      </c>
      <c r="B8446" t="s">
        <v>4967</v>
      </c>
      <c r="C8446" s="14" t="s">
        <v>1998</v>
      </c>
    </row>
    <row r="8447" spans="1:3" x14ac:dyDescent="0.25">
      <c r="A8447">
        <v>190217</v>
      </c>
      <c r="B8447" t="s">
        <v>4968</v>
      </c>
      <c r="C8447" s="14" t="s">
        <v>1998</v>
      </c>
    </row>
    <row r="8448" spans="1:3" x14ac:dyDescent="0.25">
      <c r="A8448">
        <v>190219</v>
      </c>
      <c r="B8448" t="s">
        <v>4969</v>
      </c>
      <c r="C8448" s="14" t="s">
        <v>1998</v>
      </c>
    </row>
    <row r="8449" spans="1:3" x14ac:dyDescent="0.25">
      <c r="A8449">
        <v>190219</v>
      </c>
      <c r="B8449" t="s">
        <v>4969</v>
      </c>
      <c r="C8449" s="14" t="s">
        <v>1998</v>
      </c>
    </row>
    <row r="8450" spans="1:3" x14ac:dyDescent="0.25">
      <c r="A8450">
        <v>190219</v>
      </c>
      <c r="B8450" t="s">
        <v>4969</v>
      </c>
      <c r="C8450" s="14" t="s">
        <v>1998</v>
      </c>
    </row>
    <row r="8451" spans="1:3" x14ac:dyDescent="0.25">
      <c r="A8451">
        <v>190219</v>
      </c>
      <c r="B8451" t="s">
        <v>4969</v>
      </c>
      <c r="C8451" s="14" t="s">
        <v>1998</v>
      </c>
    </row>
    <row r="8452" spans="1:3" x14ac:dyDescent="0.25">
      <c r="A8452">
        <v>190220</v>
      </c>
      <c r="B8452" t="s">
        <v>4970</v>
      </c>
      <c r="C8452" s="14" t="s">
        <v>1998</v>
      </c>
    </row>
    <row r="8453" spans="1:3" x14ac:dyDescent="0.25">
      <c r="A8453">
        <v>190221</v>
      </c>
      <c r="B8453" t="s">
        <v>4971</v>
      </c>
      <c r="C8453" s="14" t="s">
        <v>1998</v>
      </c>
    </row>
    <row r="8454" spans="1:3" x14ac:dyDescent="0.25">
      <c r="A8454">
        <v>190221</v>
      </c>
      <c r="B8454" t="s">
        <v>4971</v>
      </c>
      <c r="C8454" s="14" t="s">
        <v>1998</v>
      </c>
    </row>
    <row r="8455" spans="1:3" x14ac:dyDescent="0.25">
      <c r="A8455">
        <v>190221</v>
      </c>
      <c r="B8455" t="s">
        <v>4971</v>
      </c>
      <c r="C8455" s="14" t="s">
        <v>1998</v>
      </c>
    </row>
    <row r="8456" spans="1:3" x14ac:dyDescent="0.25">
      <c r="A8456">
        <v>190221</v>
      </c>
      <c r="B8456" t="s">
        <v>4971</v>
      </c>
      <c r="C8456" s="14" t="s">
        <v>1998</v>
      </c>
    </row>
    <row r="8457" spans="1:3" x14ac:dyDescent="0.25">
      <c r="A8457">
        <v>190222</v>
      </c>
      <c r="B8457" t="s">
        <v>4972</v>
      </c>
      <c r="C8457" s="14" t="s">
        <v>1998</v>
      </c>
    </row>
    <row r="8458" spans="1:3" x14ac:dyDescent="0.25">
      <c r="A8458">
        <v>190223</v>
      </c>
      <c r="B8458" t="s">
        <v>4973</v>
      </c>
      <c r="C8458" s="14" t="s">
        <v>1998</v>
      </c>
    </row>
    <row r="8459" spans="1:3" x14ac:dyDescent="0.25">
      <c r="A8459">
        <v>190223</v>
      </c>
      <c r="B8459" t="s">
        <v>4973</v>
      </c>
      <c r="C8459" s="14"/>
    </row>
    <row r="8460" spans="1:3" x14ac:dyDescent="0.25">
      <c r="A8460">
        <v>190229</v>
      </c>
      <c r="B8460" t="s">
        <v>1104</v>
      </c>
      <c r="C8460" s="14" t="s">
        <v>1998</v>
      </c>
    </row>
    <row r="8461" spans="1:3" x14ac:dyDescent="0.25">
      <c r="A8461">
        <v>190229</v>
      </c>
      <c r="B8461" t="s">
        <v>1104</v>
      </c>
      <c r="C8461" s="14" t="s">
        <v>1998</v>
      </c>
    </row>
    <row r="8462" spans="1:3" x14ac:dyDescent="0.25">
      <c r="A8462">
        <v>190229</v>
      </c>
      <c r="B8462" t="s">
        <v>1104</v>
      </c>
      <c r="C8462" s="14" t="s">
        <v>1998</v>
      </c>
    </row>
    <row r="8463" spans="1:3" x14ac:dyDescent="0.25">
      <c r="A8463">
        <v>190229</v>
      </c>
      <c r="B8463" t="s">
        <v>1104</v>
      </c>
      <c r="C8463" s="14" t="s">
        <v>1998</v>
      </c>
    </row>
    <row r="8464" spans="1:3" x14ac:dyDescent="0.25">
      <c r="A8464">
        <v>190232</v>
      </c>
      <c r="B8464" t="s">
        <v>4974</v>
      </c>
      <c r="C8464" s="14" t="s">
        <v>1998</v>
      </c>
    </row>
    <row r="8465" spans="1:3" x14ac:dyDescent="0.25">
      <c r="A8465">
        <v>190232</v>
      </c>
      <c r="B8465" t="s">
        <v>4974</v>
      </c>
      <c r="C8465" s="14" t="s">
        <v>1998</v>
      </c>
    </row>
    <row r="8466" spans="1:3" x14ac:dyDescent="0.25">
      <c r="A8466">
        <v>190234</v>
      </c>
      <c r="B8466" t="s">
        <v>4975</v>
      </c>
      <c r="C8466" s="14" t="s">
        <v>1998</v>
      </c>
    </row>
    <row r="8467" spans="1:3" x14ac:dyDescent="0.25">
      <c r="A8467">
        <v>190234</v>
      </c>
      <c r="B8467" t="s">
        <v>4975</v>
      </c>
      <c r="C8467" s="14" t="s">
        <v>1998</v>
      </c>
    </row>
    <row r="8468" spans="1:3" x14ac:dyDescent="0.25">
      <c r="A8468">
        <v>190234</v>
      </c>
      <c r="B8468" t="s">
        <v>4975</v>
      </c>
      <c r="C8468" s="14" t="s">
        <v>1998</v>
      </c>
    </row>
    <row r="8469" spans="1:3" x14ac:dyDescent="0.25">
      <c r="A8469">
        <v>190235</v>
      </c>
      <c r="B8469" t="s">
        <v>4976</v>
      </c>
      <c r="C8469" s="14" t="s">
        <v>1998</v>
      </c>
    </row>
    <row r="8470" spans="1:3" x14ac:dyDescent="0.25">
      <c r="A8470">
        <v>190236</v>
      </c>
      <c r="B8470" t="s">
        <v>4977</v>
      </c>
      <c r="C8470" s="14" t="s">
        <v>1998</v>
      </c>
    </row>
    <row r="8471" spans="1:3" x14ac:dyDescent="0.25">
      <c r="A8471">
        <v>190237</v>
      </c>
      <c r="B8471" t="s">
        <v>4978</v>
      </c>
      <c r="C8471" s="14" t="s">
        <v>1998</v>
      </c>
    </row>
    <row r="8472" spans="1:3" x14ac:dyDescent="0.25">
      <c r="A8472">
        <v>190237</v>
      </c>
      <c r="B8472" t="s">
        <v>4978</v>
      </c>
      <c r="C8472" s="14" t="s">
        <v>1998</v>
      </c>
    </row>
    <row r="8473" spans="1:3" x14ac:dyDescent="0.25">
      <c r="A8473">
        <v>190238</v>
      </c>
      <c r="B8473" t="s">
        <v>4979</v>
      </c>
      <c r="C8473" s="14" t="s">
        <v>1998</v>
      </c>
    </row>
    <row r="8474" spans="1:3" x14ac:dyDescent="0.25">
      <c r="A8474">
        <v>190243</v>
      </c>
      <c r="B8474" t="s">
        <v>4980</v>
      </c>
      <c r="C8474" s="14" t="s">
        <v>1998</v>
      </c>
    </row>
    <row r="8475" spans="1:3" x14ac:dyDescent="0.25">
      <c r="A8475">
        <v>190243</v>
      </c>
      <c r="B8475" t="s">
        <v>4980</v>
      </c>
      <c r="C8475" s="14" t="s">
        <v>1998</v>
      </c>
    </row>
    <row r="8476" spans="1:3" x14ac:dyDescent="0.25">
      <c r="A8476">
        <v>190243</v>
      </c>
      <c r="B8476" t="s">
        <v>4980</v>
      </c>
      <c r="C8476" s="14" t="s">
        <v>1998</v>
      </c>
    </row>
    <row r="8477" spans="1:3" x14ac:dyDescent="0.25">
      <c r="A8477">
        <v>190243</v>
      </c>
      <c r="B8477" t="s">
        <v>4980</v>
      </c>
      <c r="C8477" s="14" t="s">
        <v>1998</v>
      </c>
    </row>
    <row r="8478" spans="1:3" x14ac:dyDescent="0.25">
      <c r="A8478">
        <v>190244</v>
      </c>
      <c r="B8478" t="s">
        <v>4981</v>
      </c>
      <c r="C8478" s="14"/>
    </row>
    <row r="8479" spans="1:3" x14ac:dyDescent="0.25">
      <c r="A8479">
        <v>190244</v>
      </c>
      <c r="B8479" t="s">
        <v>4981</v>
      </c>
      <c r="C8479" s="14"/>
    </row>
    <row r="8480" spans="1:3" x14ac:dyDescent="0.25">
      <c r="A8480">
        <v>190244</v>
      </c>
      <c r="B8480" t="s">
        <v>4981</v>
      </c>
      <c r="C8480" s="14"/>
    </row>
    <row r="8481" spans="1:3" x14ac:dyDescent="0.25">
      <c r="A8481">
        <v>190246</v>
      </c>
      <c r="B8481" t="s">
        <v>4982</v>
      </c>
      <c r="C8481" s="14" t="s">
        <v>1998</v>
      </c>
    </row>
    <row r="8482" spans="1:3" x14ac:dyDescent="0.25">
      <c r="A8482">
        <v>190246</v>
      </c>
      <c r="B8482" t="s">
        <v>4982</v>
      </c>
      <c r="C8482" s="14" t="s">
        <v>1998</v>
      </c>
    </row>
    <row r="8483" spans="1:3" x14ac:dyDescent="0.25">
      <c r="A8483">
        <v>190246</v>
      </c>
      <c r="B8483" t="s">
        <v>4982</v>
      </c>
      <c r="C8483" s="14" t="s">
        <v>1998</v>
      </c>
    </row>
    <row r="8484" spans="1:3" x14ac:dyDescent="0.25">
      <c r="A8484">
        <v>190246</v>
      </c>
      <c r="B8484" t="s">
        <v>4982</v>
      </c>
      <c r="C8484" s="14" t="s">
        <v>1998</v>
      </c>
    </row>
    <row r="8485" spans="1:3" x14ac:dyDescent="0.25">
      <c r="A8485">
        <v>190248</v>
      </c>
      <c r="B8485" t="s">
        <v>4983</v>
      </c>
      <c r="C8485" s="14" t="s">
        <v>1998</v>
      </c>
    </row>
    <row r="8486" spans="1:3" x14ac:dyDescent="0.25">
      <c r="A8486">
        <v>190249</v>
      </c>
      <c r="B8486" t="s">
        <v>4984</v>
      </c>
      <c r="C8486" s="14" t="s">
        <v>1998</v>
      </c>
    </row>
    <row r="8487" spans="1:3" x14ac:dyDescent="0.25">
      <c r="A8487">
        <v>190249</v>
      </c>
      <c r="B8487" t="s">
        <v>4984</v>
      </c>
      <c r="C8487" s="14" t="s">
        <v>1998</v>
      </c>
    </row>
    <row r="8488" spans="1:3" x14ac:dyDescent="0.25">
      <c r="A8488">
        <v>190249</v>
      </c>
      <c r="B8488" t="s">
        <v>4984</v>
      </c>
      <c r="C8488" s="14" t="s">
        <v>1998</v>
      </c>
    </row>
    <row r="8489" spans="1:3" x14ac:dyDescent="0.25">
      <c r="A8489">
        <v>190249</v>
      </c>
      <c r="B8489" t="s">
        <v>4984</v>
      </c>
      <c r="C8489" s="14" t="s">
        <v>1998</v>
      </c>
    </row>
    <row r="8490" spans="1:3" x14ac:dyDescent="0.25">
      <c r="A8490">
        <v>190253</v>
      </c>
      <c r="B8490" t="s">
        <v>4985</v>
      </c>
      <c r="C8490" s="14" t="s">
        <v>1998</v>
      </c>
    </row>
    <row r="8491" spans="1:3" x14ac:dyDescent="0.25">
      <c r="A8491">
        <v>190260</v>
      </c>
      <c r="B8491" t="s">
        <v>4986</v>
      </c>
      <c r="C8491" s="14" t="s">
        <v>1998</v>
      </c>
    </row>
    <row r="8492" spans="1:3" x14ac:dyDescent="0.25">
      <c r="A8492">
        <v>190260</v>
      </c>
      <c r="B8492" t="s">
        <v>4986</v>
      </c>
      <c r="C8492" s="14"/>
    </row>
    <row r="8493" spans="1:3" x14ac:dyDescent="0.25">
      <c r="A8493">
        <v>190260</v>
      </c>
      <c r="B8493" t="s">
        <v>4986</v>
      </c>
      <c r="C8493" s="14"/>
    </row>
    <row r="8494" spans="1:3" x14ac:dyDescent="0.25">
      <c r="A8494">
        <v>190261</v>
      </c>
      <c r="B8494" t="s">
        <v>4987</v>
      </c>
      <c r="C8494" s="14" t="s">
        <v>1998</v>
      </c>
    </row>
    <row r="8495" spans="1:3" x14ac:dyDescent="0.25">
      <c r="A8495">
        <v>190261</v>
      </c>
      <c r="B8495" t="s">
        <v>4987</v>
      </c>
      <c r="C8495" s="14" t="s">
        <v>1998</v>
      </c>
    </row>
    <row r="8496" spans="1:3" x14ac:dyDescent="0.25">
      <c r="A8496">
        <v>190264</v>
      </c>
      <c r="B8496" t="s">
        <v>4988</v>
      </c>
      <c r="C8496" s="14" t="s">
        <v>1998</v>
      </c>
    </row>
    <row r="8497" spans="1:3" x14ac:dyDescent="0.25">
      <c r="A8497">
        <v>190264</v>
      </c>
      <c r="B8497" t="s">
        <v>4988</v>
      </c>
      <c r="C8497" s="14" t="s">
        <v>1998</v>
      </c>
    </row>
    <row r="8498" spans="1:3" x14ac:dyDescent="0.25">
      <c r="A8498">
        <v>190264</v>
      </c>
      <c r="B8498" t="s">
        <v>4988</v>
      </c>
      <c r="C8498" s="14"/>
    </row>
    <row r="8499" spans="1:3" x14ac:dyDescent="0.25">
      <c r="A8499">
        <v>190268</v>
      </c>
      <c r="B8499" t="s">
        <v>4989</v>
      </c>
      <c r="C8499" s="14" t="s">
        <v>1998</v>
      </c>
    </row>
    <row r="8500" spans="1:3" x14ac:dyDescent="0.25">
      <c r="A8500">
        <v>190269</v>
      </c>
      <c r="B8500" t="s">
        <v>4990</v>
      </c>
      <c r="C8500" s="14" t="s">
        <v>1998</v>
      </c>
    </row>
    <row r="8501" spans="1:3" x14ac:dyDescent="0.25">
      <c r="A8501">
        <v>190269</v>
      </c>
      <c r="B8501" t="s">
        <v>4990</v>
      </c>
      <c r="C8501" s="14" t="s">
        <v>1998</v>
      </c>
    </row>
    <row r="8502" spans="1:3" x14ac:dyDescent="0.25">
      <c r="A8502">
        <v>190269</v>
      </c>
      <c r="B8502" t="s">
        <v>4990</v>
      </c>
      <c r="C8502" s="14" t="s">
        <v>1998</v>
      </c>
    </row>
    <row r="8503" spans="1:3" x14ac:dyDescent="0.25">
      <c r="A8503">
        <v>190269</v>
      </c>
      <c r="B8503" t="s">
        <v>4990</v>
      </c>
      <c r="C8503" s="14" t="s">
        <v>1998</v>
      </c>
    </row>
    <row r="8504" spans="1:3" x14ac:dyDescent="0.25">
      <c r="A8504">
        <v>190272</v>
      </c>
      <c r="B8504" t="s">
        <v>4991</v>
      </c>
      <c r="C8504" s="14" t="s">
        <v>1998</v>
      </c>
    </row>
    <row r="8505" spans="1:3" x14ac:dyDescent="0.25">
      <c r="A8505">
        <v>190272</v>
      </c>
      <c r="B8505" t="s">
        <v>4991</v>
      </c>
      <c r="C8505" s="14" t="s">
        <v>1998</v>
      </c>
    </row>
    <row r="8506" spans="1:3" x14ac:dyDescent="0.25">
      <c r="A8506">
        <v>190272</v>
      </c>
      <c r="B8506" t="s">
        <v>4991</v>
      </c>
      <c r="C8506" s="14" t="s">
        <v>1998</v>
      </c>
    </row>
    <row r="8507" spans="1:3" x14ac:dyDescent="0.25">
      <c r="A8507">
        <v>190272</v>
      </c>
      <c r="B8507" t="s">
        <v>4991</v>
      </c>
      <c r="C8507" s="14" t="s">
        <v>1998</v>
      </c>
    </row>
    <row r="8508" spans="1:3" x14ac:dyDescent="0.25">
      <c r="A8508">
        <v>190275</v>
      </c>
      <c r="B8508" t="s">
        <v>4992</v>
      </c>
      <c r="C8508" s="14" t="s">
        <v>1998</v>
      </c>
    </row>
    <row r="8509" spans="1:3" x14ac:dyDescent="0.25">
      <c r="A8509">
        <v>190275</v>
      </c>
      <c r="B8509" t="s">
        <v>4992</v>
      </c>
      <c r="C8509" s="14" t="s">
        <v>1998</v>
      </c>
    </row>
    <row r="8510" spans="1:3" x14ac:dyDescent="0.25">
      <c r="A8510">
        <v>190278</v>
      </c>
      <c r="B8510" t="s">
        <v>4993</v>
      </c>
      <c r="C8510" s="14" t="s">
        <v>1998</v>
      </c>
    </row>
    <row r="8511" spans="1:3" x14ac:dyDescent="0.25">
      <c r="A8511">
        <v>190278</v>
      </c>
      <c r="B8511" t="s">
        <v>4993</v>
      </c>
      <c r="C8511" s="14" t="s">
        <v>1998</v>
      </c>
    </row>
    <row r="8512" spans="1:3" x14ac:dyDescent="0.25">
      <c r="A8512">
        <v>190281</v>
      </c>
      <c r="B8512" t="s">
        <v>4994</v>
      </c>
      <c r="C8512" s="14" t="s">
        <v>1998</v>
      </c>
    </row>
    <row r="8513" spans="1:3" x14ac:dyDescent="0.25">
      <c r="A8513">
        <v>190281</v>
      </c>
      <c r="B8513" t="s">
        <v>4994</v>
      </c>
      <c r="C8513" s="14" t="s">
        <v>1998</v>
      </c>
    </row>
    <row r="8514" spans="1:3" x14ac:dyDescent="0.25">
      <c r="A8514">
        <v>190281</v>
      </c>
      <c r="B8514" t="s">
        <v>4994</v>
      </c>
      <c r="C8514" s="14" t="s">
        <v>1998</v>
      </c>
    </row>
    <row r="8515" spans="1:3" x14ac:dyDescent="0.25">
      <c r="A8515">
        <v>190281</v>
      </c>
      <c r="B8515" t="s">
        <v>4994</v>
      </c>
      <c r="C8515" s="14" t="s">
        <v>1998</v>
      </c>
    </row>
    <row r="8516" spans="1:3" x14ac:dyDescent="0.25">
      <c r="A8516">
        <v>190282</v>
      </c>
      <c r="B8516" t="s">
        <v>4995</v>
      </c>
      <c r="C8516" s="14" t="s">
        <v>1998</v>
      </c>
    </row>
    <row r="8517" spans="1:3" x14ac:dyDescent="0.25">
      <c r="A8517">
        <v>190283</v>
      </c>
      <c r="B8517" t="s">
        <v>4996</v>
      </c>
      <c r="C8517" s="14" t="s">
        <v>1998</v>
      </c>
    </row>
    <row r="8518" spans="1:3" x14ac:dyDescent="0.25">
      <c r="A8518">
        <v>190284</v>
      </c>
      <c r="B8518" t="s">
        <v>4997</v>
      </c>
      <c r="C8518" s="14" t="s">
        <v>1998</v>
      </c>
    </row>
    <row r="8519" spans="1:3" x14ac:dyDescent="0.25">
      <c r="A8519">
        <v>190285</v>
      </c>
      <c r="B8519" t="s">
        <v>4998</v>
      </c>
      <c r="C8519" s="14" t="s">
        <v>1998</v>
      </c>
    </row>
    <row r="8520" spans="1:3" x14ac:dyDescent="0.25">
      <c r="A8520">
        <v>190286</v>
      </c>
      <c r="B8520" t="s">
        <v>4999</v>
      </c>
      <c r="C8520" s="14" t="s">
        <v>1998</v>
      </c>
    </row>
    <row r="8521" spans="1:3" x14ac:dyDescent="0.25">
      <c r="A8521">
        <v>190287</v>
      </c>
      <c r="B8521" t="s">
        <v>5000</v>
      </c>
      <c r="C8521" s="14" t="s">
        <v>1998</v>
      </c>
    </row>
    <row r="8522" spans="1:3" x14ac:dyDescent="0.25">
      <c r="A8522">
        <v>190288</v>
      </c>
      <c r="B8522" t="s">
        <v>5001</v>
      </c>
      <c r="C8522" s="14" t="s">
        <v>1998</v>
      </c>
    </row>
    <row r="8523" spans="1:3" x14ac:dyDescent="0.25">
      <c r="A8523">
        <v>190288</v>
      </c>
      <c r="B8523" t="s">
        <v>5001</v>
      </c>
      <c r="C8523" s="14" t="s">
        <v>1998</v>
      </c>
    </row>
    <row r="8524" spans="1:3" x14ac:dyDescent="0.25">
      <c r="A8524">
        <v>190288</v>
      </c>
      <c r="B8524" t="s">
        <v>5001</v>
      </c>
      <c r="C8524" s="14" t="s">
        <v>1998</v>
      </c>
    </row>
    <row r="8525" spans="1:3" x14ac:dyDescent="0.25">
      <c r="A8525">
        <v>190289</v>
      </c>
      <c r="B8525" t="s">
        <v>5002</v>
      </c>
      <c r="C8525" s="14" t="s">
        <v>1998</v>
      </c>
    </row>
    <row r="8526" spans="1:3" x14ac:dyDescent="0.25">
      <c r="A8526">
        <v>190290</v>
      </c>
      <c r="B8526" t="s">
        <v>5003</v>
      </c>
      <c r="C8526" s="14" t="s">
        <v>1998</v>
      </c>
    </row>
    <row r="8527" spans="1:3" x14ac:dyDescent="0.25">
      <c r="A8527">
        <v>190290</v>
      </c>
      <c r="B8527" t="s">
        <v>5003</v>
      </c>
      <c r="C8527" s="14" t="s">
        <v>1998</v>
      </c>
    </row>
    <row r="8528" spans="1:3" x14ac:dyDescent="0.25">
      <c r="A8528">
        <v>190290</v>
      </c>
      <c r="B8528" t="s">
        <v>5003</v>
      </c>
      <c r="C8528" s="14" t="s">
        <v>1998</v>
      </c>
    </row>
    <row r="8529" spans="1:3" x14ac:dyDescent="0.25">
      <c r="A8529">
        <v>190290</v>
      </c>
      <c r="B8529" t="s">
        <v>5003</v>
      </c>
      <c r="C8529" s="14" t="s">
        <v>1998</v>
      </c>
    </row>
    <row r="8530" spans="1:3" x14ac:dyDescent="0.25">
      <c r="A8530">
        <v>190293</v>
      </c>
      <c r="B8530" t="s">
        <v>5004</v>
      </c>
      <c r="C8530" s="14" t="s">
        <v>1998</v>
      </c>
    </row>
    <row r="8531" spans="1:3" x14ac:dyDescent="0.25">
      <c r="A8531">
        <v>190294</v>
      </c>
      <c r="B8531" t="s">
        <v>5005</v>
      </c>
      <c r="C8531" s="14" t="s">
        <v>1998</v>
      </c>
    </row>
    <row r="8532" spans="1:3" x14ac:dyDescent="0.25">
      <c r="A8532">
        <v>190295</v>
      </c>
      <c r="B8532" t="s">
        <v>5006</v>
      </c>
      <c r="C8532" s="14" t="s">
        <v>1998</v>
      </c>
    </row>
    <row r="8533" spans="1:3" x14ac:dyDescent="0.25">
      <c r="A8533">
        <v>190296</v>
      </c>
      <c r="B8533" t="s">
        <v>5007</v>
      </c>
      <c r="C8533" s="14" t="s">
        <v>1998</v>
      </c>
    </row>
    <row r="8534" spans="1:3" x14ac:dyDescent="0.25">
      <c r="A8534">
        <v>190296</v>
      </c>
      <c r="B8534" t="s">
        <v>5007</v>
      </c>
      <c r="C8534" s="14" t="s">
        <v>1998</v>
      </c>
    </row>
    <row r="8535" spans="1:3" x14ac:dyDescent="0.25">
      <c r="A8535">
        <v>190296</v>
      </c>
      <c r="B8535" t="s">
        <v>5007</v>
      </c>
      <c r="C8535" s="14" t="s">
        <v>1998</v>
      </c>
    </row>
    <row r="8536" spans="1:3" x14ac:dyDescent="0.25">
      <c r="A8536">
        <v>190296</v>
      </c>
      <c r="B8536" t="s">
        <v>5007</v>
      </c>
      <c r="C8536" s="14" t="s">
        <v>1998</v>
      </c>
    </row>
    <row r="8537" spans="1:3" x14ac:dyDescent="0.25">
      <c r="A8537">
        <v>190298</v>
      </c>
      <c r="B8537" t="s">
        <v>5008</v>
      </c>
      <c r="C8537" s="14" t="s">
        <v>1998</v>
      </c>
    </row>
    <row r="8538" spans="1:3" x14ac:dyDescent="0.25">
      <c r="A8538">
        <v>190298</v>
      </c>
      <c r="B8538" t="s">
        <v>5008</v>
      </c>
      <c r="C8538" s="14" t="s">
        <v>1998</v>
      </c>
    </row>
    <row r="8539" spans="1:3" x14ac:dyDescent="0.25">
      <c r="A8539">
        <v>190298</v>
      </c>
      <c r="B8539" t="s">
        <v>5008</v>
      </c>
      <c r="C8539" s="14" t="s">
        <v>1998</v>
      </c>
    </row>
    <row r="8540" spans="1:3" x14ac:dyDescent="0.25">
      <c r="A8540">
        <v>190300</v>
      </c>
      <c r="B8540" t="s">
        <v>5009</v>
      </c>
      <c r="C8540" s="14" t="s">
        <v>1998</v>
      </c>
    </row>
    <row r="8541" spans="1:3" x14ac:dyDescent="0.25">
      <c r="A8541">
        <v>190300</v>
      </c>
      <c r="B8541" t="s">
        <v>5009</v>
      </c>
      <c r="C8541" s="14" t="s">
        <v>1998</v>
      </c>
    </row>
    <row r="8542" spans="1:3" x14ac:dyDescent="0.25">
      <c r="A8542">
        <v>190302</v>
      </c>
      <c r="B8542" t="s">
        <v>5010</v>
      </c>
      <c r="C8542" s="14" t="s">
        <v>1998</v>
      </c>
    </row>
    <row r="8543" spans="1:3" x14ac:dyDescent="0.25">
      <c r="A8543">
        <v>190302</v>
      </c>
      <c r="B8543" t="s">
        <v>5010</v>
      </c>
      <c r="C8543" s="14" t="s">
        <v>1998</v>
      </c>
    </row>
    <row r="8544" spans="1:3" x14ac:dyDescent="0.25">
      <c r="A8544">
        <v>190302</v>
      </c>
      <c r="B8544" t="s">
        <v>5010</v>
      </c>
      <c r="C8544" s="14" t="s">
        <v>1998</v>
      </c>
    </row>
    <row r="8545" spans="1:3" x14ac:dyDescent="0.25">
      <c r="A8545">
        <v>190302</v>
      </c>
      <c r="B8545" t="s">
        <v>5010</v>
      </c>
      <c r="C8545" s="14" t="s">
        <v>1998</v>
      </c>
    </row>
    <row r="8546" spans="1:3" x14ac:dyDescent="0.25">
      <c r="A8546">
        <v>190303</v>
      </c>
      <c r="B8546" t="s">
        <v>5011</v>
      </c>
      <c r="C8546" s="14" t="s">
        <v>1998</v>
      </c>
    </row>
    <row r="8547" spans="1:3" x14ac:dyDescent="0.25">
      <c r="A8547">
        <v>190303</v>
      </c>
      <c r="B8547" t="s">
        <v>5011</v>
      </c>
      <c r="C8547" s="14"/>
    </row>
    <row r="8548" spans="1:3" x14ac:dyDescent="0.25">
      <c r="A8548">
        <v>190306</v>
      </c>
      <c r="B8548" t="s">
        <v>5012</v>
      </c>
      <c r="C8548" s="14" t="s">
        <v>1998</v>
      </c>
    </row>
    <row r="8549" spans="1:3" x14ac:dyDescent="0.25">
      <c r="A8549">
        <v>190306</v>
      </c>
      <c r="B8549" t="s">
        <v>5012</v>
      </c>
      <c r="C8549" s="14" t="s">
        <v>1998</v>
      </c>
    </row>
    <row r="8550" spans="1:3" x14ac:dyDescent="0.25">
      <c r="A8550">
        <v>190306</v>
      </c>
      <c r="B8550" t="s">
        <v>5012</v>
      </c>
      <c r="C8550" s="14" t="s">
        <v>1998</v>
      </c>
    </row>
    <row r="8551" spans="1:3" x14ac:dyDescent="0.25">
      <c r="A8551">
        <v>190306</v>
      </c>
      <c r="B8551" t="s">
        <v>5012</v>
      </c>
      <c r="C8551" s="14" t="s">
        <v>1998</v>
      </c>
    </row>
    <row r="8552" spans="1:3" x14ac:dyDescent="0.25">
      <c r="A8552">
        <v>190307</v>
      </c>
      <c r="B8552" t="s">
        <v>5013</v>
      </c>
      <c r="C8552" s="14" t="s">
        <v>1998</v>
      </c>
    </row>
    <row r="8553" spans="1:3" x14ac:dyDescent="0.25">
      <c r="A8553">
        <v>190310</v>
      </c>
      <c r="B8553" t="s">
        <v>5014</v>
      </c>
      <c r="C8553" s="14" t="s">
        <v>1998</v>
      </c>
    </row>
    <row r="8554" spans="1:3" x14ac:dyDescent="0.25">
      <c r="A8554">
        <v>190310</v>
      </c>
      <c r="B8554" t="s">
        <v>5014</v>
      </c>
      <c r="C8554" s="14" t="s">
        <v>1998</v>
      </c>
    </row>
    <row r="8555" spans="1:3" x14ac:dyDescent="0.25">
      <c r="A8555">
        <v>190310</v>
      </c>
      <c r="B8555" t="s">
        <v>5014</v>
      </c>
      <c r="C8555" s="14" t="s">
        <v>1998</v>
      </c>
    </row>
    <row r="8556" spans="1:3" x14ac:dyDescent="0.25">
      <c r="A8556">
        <v>190315</v>
      </c>
      <c r="B8556" t="s">
        <v>5015</v>
      </c>
      <c r="C8556" s="14" t="s">
        <v>1998</v>
      </c>
    </row>
    <row r="8557" spans="1:3" x14ac:dyDescent="0.25">
      <c r="A8557">
        <v>190315</v>
      </c>
      <c r="B8557" t="s">
        <v>5015</v>
      </c>
      <c r="C8557" s="14"/>
    </row>
    <row r="8558" spans="1:3" x14ac:dyDescent="0.25">
      <c r="A8558">
        <v>190316</v>
      </c>
      <c r="B8558" t="s">
        <v>5016</v>
      </c>
      <c r="C8558" s="14"/>
    </row>
    <row r="8559" spans="1:3" x14ac:dyDescent="0.25">
      <c r="A8559">
        <v>190316</v>
      </c>
      <c r="B8559" t="s">
        <v>5016</v>
      </c>
      <c r="C8559" s="14"/>
    </row>
    <row r="8560" spans="1:3" x14ac:dyDescent="0.25">
      <c r="A8560">
        <v>190316</v>
      </c>
      <c r="B8560" t="s">
        <v>5016</v>
      </c>
      <c r="C8560" s="14"/>
    </row>
    <row r="8561" spans="1:3" x14ac:dyDescent="0.25">
      <c r="A8561">
        <v>190319</v>
      </c>
      <c r="B8561" t="s">
        <v>5017</v>
      </c>
      <c r="C8561" s="14" t="s">
        <v>1998</v>
      </c>
    </row>
    <row r="8562" spans="1:3" x14ac:dyDescent="0.25">
      <c r="A8562">
        <v>190319</v>
      </c>
      <c r="B8562" t="s">
        <v>5017</v>
      </c>
      <c r="C8562" s="14" t="s">
        <v>1998</v>
      </c>
    </row>
    <row r="8563" spans="1:3" x14ac:dyDescent="0.25">
      <c r="A8563">
        <v>190319</v>
      </c>
      <c r="B8563" t="s">
        <v>5017</v>
      </c>
      <c r="C8563" s="14" t="s">
        <v>1998</v>
      </c>
    </row>
    <row r="8564" spans="1:3" x14ac:dyDescent="0.25">
      <c r="A8564">
        <v>190319</v>
      </c>
      <c r="B8564" t="s">
        <v>5017</v>
      </c>
      <c r="C8564" s="14" t="s">
        <v>1998</v>
      </c>
    </row>
    <row r="8565" spans="1:3" x14ac:dyDescent="0.25">
      <c r="A8565">
        <v>190321</v>
      </c>
      <c r="B8565" t="s">
        <v>5018</v>
      </c>
      <c r="C8565" s="14" t="s">
        <v>1998</v>
      </c>
    </row>
    <row r="8566" spans="1:3" x14ac:dyDescent="0.25">
      <c r="A8566">
        <v>190321</v>
      </c>
      <c r="B8566" t="s">
        <v>5018</v>
      </c>
      <c r="C8566" s="14" t="s">
        <v>1998</v>
      </c>
    </row>
    <row r="8567" spans="1:3" x14ac:dyDescent="0.25">
      <c r="A8567">
        <v>190321</v>
      </c>
      <c r="B8567" t="s">
        <v>5018</v>
      </c>
      <c r="C8567" s="14" t="s">
        <v>1998</v>
      </c>
    </row>
    <row r="8568" spans="1:3" x14ac:dyDescent="0.25">
      <c r="A8568">
        <v>190322</v>
      </c>
      <c r="B8568" t="s">
        <v>5019</v>
      </c>
      <c r="C8568" s="14" t="s">
        <v>1998</v>
      </c>
    </row>
    <row r="8569" spans="1:3" x14ac:dyDescent="0.25">
      <c r="A8569">
        <v>190322</v>
      </c>
      <c r="B8569" t="s">
        <v>5019</v>
      </c>
      <c r="C8569" s="14" t="s">
        <v>1998</v>
      </c>
    </row>
    <row r="8570" spans="1:3" x14ac:dyDescent="0.25">
      <c r="A8570">
        <v>190322</v>
      </c>
      <c r="B8570" t="s">
        <v>5019</v>
      </c>
      <c r="C8570" s="14" t="s">
        <v>1998</v>
      </c>
    </row>
    <row r="8571" spans="1:3" x14ac:dyDescent="0.25">
      <c r="A8571">
        <v>190322</v>
      </c>
      <c r="B8571" t="s">
        <v>5019</v>
      </c>
      <c r="C8571" s="14" t="s">
        <v>1998</v>
      </c>
    </row>
    <row r="8572" spans="1:3" x14ac:dyDescent="0.25">
      <c r="A8572">
        <v>190323</v>
      </c>
      <c r="B8572" t="s">
        <v>5020</v>
      </c>
      <c r="C8572" s="14" t="s">
        <v>1998</v>
      </c>
    </row>
    <row r="8573" spans="1:3" x14ac:dyDescent="0.25">
      <c r="A8573">
        <v>190323</v>
      </c>
      <c r="B8573" t="s">
        <v>5020</v>
      </c>
      <c r="C8573" s="14"/>
    </row>
    <row r="8574" spans="1:3" x14ac:dyDescent="0.25">
      <c r="A8574">
        <v>190324</v>
      </c>
      <c r="B8574" t="s">
        <v>5021</v>
      </c>
      <c r="C8574" s="14"/>
    </row>
    <row r="8575" spans="1:3" x14ac:dyDescent="0.25">
      <c r="A8575">
        <v>190324</v>
      </c>
      <c r="B8575" t="s">
        <v>5021</v>
      </c>
      <c r="C8575" s="14" t="s">
        <v>1998</v>
      </c>
    </row>
    <row r="8576" spans="1:3" x14ac:dyDescent="0.25">
      <c r="A8576">
        <v>190326</v>
      </c>
      <c r="B8576" t="s">
        <v>5022</v>
      </c>
      <c r="C8576" s="14" t="s">
        <v>1998</v>
      </c>
    </row>
    <row r="8577" spans="1:3" x14ac:dyDescent="0.25">
      <c r="A8577">
        <v>190326</v>
      </c>
      <c r="B8577" t="s">
        <v>5022</v>
      </c>
      <c r="C8577" s="14" t="s">
        <v>1998</v>
      </c>
    </row>
    <row r="8578" spans="1:3" x14ac:dyDescent="0.25">
      <c r="A8578">
        <v>190326</v>
      </c>
      <c r="B8578" t="s">
        <v>5022</v>
      </c>
      <c r="C8578" s="14" t="s">
        <v>1998</v>
      </c>
    </row>
    <row r="8579" spans="1:3" x14ac:dyDescent="0.25">
      <c r="A8579">
        <v>190326</v>
      </c>
      <c r="B8579" t="s">
        <v>5022</v>
      </c>
      <c r="C8579" s="14" t="s">
        <v>1998</v>
      </c>
    </row>
    <row r="8580" spans="1:3" x14ac:dyDescent="0.25">
      <c r="A8580">
        <v>190329</v>
      </c>
      <c r="B8580" t="s">
        <v>5023</v>
      </c>
      <c r="C8580" s="14"/>
    </row>
    <row r="8581" spans="1:3" x14ac:dyDescent="0.25">
      <c r="A8581">
        <v>190329</v>
      </c>
      <c r="B8581" t="s">
        <v>5023</v>
      </c>
      <c r="C8581" s="14"/>
    </row>
    <row r="8582" spans="1:3" x14ac:dyDescent="0.25">
      <c r="A8582">
        <v>190329</v>
      </c>
      <c r="B8582" t="s">
        <v>5023</v>
      </c>
      <c r="C8582" s="14"/>
    </row>
    <row r="8583" spans="1:3" x14ac:dyDescent="0.25">
      <c r="A8583">
        <v>190331</v>
      </c>
      <c r="B8583" t="s">
        <v>5024</v>
      </c>
      <c r="C8583" s="14"/>
    </row>
    <row r="8584" spans="1:3" x14ac:dyDescent="0.25">
      <c r="A8584">
        <v>190331</v>
      </c>
      <c r="B8584" t="s">
        <v>5024</v>
      </c>
      <c r="C8584" s="14"/>
    </row>
    <row r="8585" spans="1:3" x14ac:dyDescent="0.25">
      <c r="A8585">
        <v>190331</v>
      </c>
      <c r="B8585" t="s">
        <v>5024</v>
      </c>
      <c r="C8585" s="14"/>
    </row>
    <row r="8586" spans="1:3" x14ac:dyDescent="0.25">
      <c r="A8586">
        <v>190333</v>
      </c>
      <c r="B8586" t="s">
        <v>5025</v>
      </c>
      <c r="C8586" s="14" t="s">
        <v>1998</v>
      </c>
    </row>
    <row r="8587" spans="1:3" x14ac:dyDescent="0.25">
      <c r="A8587">
        <v>190333</v>
      </c>
      <c r="B8587" t="s">
        <v>5025</v>
      </c>
      <c r="C8587" s="14" t="s">
        <v>1998</v>
      </c>
    </row>
    <row r="8588" spans="1:3" x14ac:dyDescent="0.25">
      <c r="A8588">
        <v>190333</v>
      </c>
      <c r="B8588" t="s">
        <v>5025</v>
      </c>
      <c r="C8588" s="14" t="s">
        <v>1998</v>
      </c>
    </row>
    <row r="8589" spans="1:3" x14ac:dyDescent="0.25">
      <c r="A8589">
        <v>190333</v>
      </c>
      <c r="B8589" t="s">
        <v>5025</v>
      </c>
      <c r="C8589" s="14" t="s">
        <v>1998</v>
      </c>
    </row>
    <row r="8590" spans="1:3" x14ac:dyDescent="0.25">
      <c r="A8590">
        <v>190337</v>
      </c>
      <c r="B8590" t="s">
        <v>5026</v>
      </c>
      <c r="C8590" s="14" t="s">
        <v>1998</v>
      </c>
    </row>
    <row r="8591" spans="1:3" x14ac:dyDescent="0.25">
      <c r="A8591">
        <v>190337</v>
      </c>
      <c r="B8591" t="s">
        <v>5026</v>
      </c>
      <c r="C8591" s="14"/>
    </row>
    <row r="8592" spans="1:3" x14ac:dyDescent="0.25">
      <c r="A8592">
        <v>190338</v>
      </c>
      <c r="B8592" t="s">
        <v>5027</v>
      </c>
      <c r="C8592" s="14" t="s">
        <v>1998</v>
      </c>
    </row>
    <row r="8593" spans="1:3" x14ac:dyDescent="0.25">
      <c r="A8593">
        <v>190338</v>
      </c>
      <c r="B8593" t="s">
        <v>5027</v>
      </c>
      <c r="C8593" s="14" t="s">
        <v>1998</v>
      </c>
    </row>
    <row r="8594" spans="1:3" x14ac:dyDescent="0.25">
      <c r="A8594">
        <v>190338</v>
      </c>
      <c r="B8594" t="s">
        <v>5027</v>
      </c>
      <c r="C8594" s="14" t="s">
        <v>1998</v>
      </c>
    </row>
    <row r="8595" spans="1:3" x14ac:dyDescent="0.25">
      <c r="A8595">
        <v>190338</v>
      </c>
      <c r="B8595" t="s">
        <v>5027</v>
      </c>
      <c r="C8595" s="14" t="s">
        <v>1998</v>
      </c>
    </row>
    <row r="8596" spans="1:3" x14ac:dyDescent="0.25">
      <c r="A8596">
        <v>190341</v>
      </c>
      <c r="B8596" t="s">
        <v>5028</v>
      </c>
      <c r="C8596" s="14" t="s">
        <v>1998</v>
      </c>
    </row>
    <row r="8597" spans="1:3" x14ac:dyDescent="0.25">
      <c r="A8597">
        <v>190342</v>
      </c>
      <c r="B8597" t="s">
        <v>5029</v>
      </c>
      <c r="C8597" s="14" t="s">
        <v>1998</v>
      </c>
    </row>
    <row r="8598" spans="1:3" x14ac:dyDescent="0.25">
      <c r="A8598">
        <v>190343</v>
      </c>
      <c r="B8598" t="s">
        <v>5030</v>
      </c>
      <c r="C8598" s="14" t="s">
        <v>1998</v>
      </c>
    </row>
    <row r="8599" spans="1:3" x14ac:dyDescent="0.25">
      <c r="A8599">
        <v>190343</v>
      </c>
      <c r="B8599" t="s">
        <v>5030</v>
      </c>
      <c r="C8599" s="14" t="s">
        <v>1998</v>
      </c>
    </row>
    <row r="8600" spans="1:3" x14ac:dyDescent="0.25">
      <c r="A8600">
        <v>190343</v>
      </c>
      <c r="B8600" t="s">
        <v>5030</v>
      </c>
      <c r="C8600" s="14" t="s">
        <v>1998</v>
      </c>
    </row>
    <row r="8601" spans="1:3" x14ac:dyDescent="0.25">
      <c r="A8601">
        <v>190343</v>
      </c>
      <c r="B8601" t="s">
        <v>5030</v>
      </c>
      <c r="C8601" s="14" t="s">
        <v>1998</v>
      </c>
    </row>
    <row r="8602" spans="1:3" x14ac:dyDescent="0.25">
      <c r="A8602">
        <v>190344</v>
      </c>
      <c r="B8602" t="s">
        <v>5031</v>
      </c>
      <c r="C8602" s="14" t="s">
        <v>1998</v>
      </c>
    </row>
    <row r="8603" spans="1:3" x14ac:dyDescent="0.25">
      <c r="A8603">
        <v>190344</v>
      </c>
      <c r="B8603" t="s">
        <v>5031</v>
      </c>
      <c r="C8603" s="14" t="s">
        <v>1998</v>
      </c>
    </row>
    <row r="8604" spans="1:3" x14ac:dyDescent="0.25">
      <c r="A8604">
        <v>190348</v>
      </c>
      <c r="B8604" t="s">
        <v>5032</v>
      </c>
      <c r="C8604" s="14" t="s">
        <v>1998</v>
      </c>
    </row>
    <row r="8605" spans="1:3" x14ac:dyDescent="0.25">
      <c r="A8605">
        <v>190348</v>
      </c>
      <c r="B8605" t="s">
        <v>5032</v>
      </c>
      <c r="C8605" s="14" t="s">
        <v>1998</v>
      </c>
    </row>
    <row r="8606" spans="1:3" x14ac:dyDescent="0.25">
      <c r="A8606">
        <v>190350</v>
      </c>
      <c r="B8606" t="s">
        <v>5033</v>
      </c>
      <c r="C8606" s="14" t="s">
        <v>1998</v>
      </c>
    </row>
    <row r="8607" spans="1:3" x14ac:dyDescent="0.25">
      <c r="A8607">
        <v>190351</v>
      </c>
      <c r="B8607" t="s">
        <v>5034</v>
      </c>
      <c r="C8607" s="14" t="s">
        <v>1998</v>
      </c>
    </row>
    <row r="8608" spans="1:3" x14ac:dyDescent="0.25">
      <c r="A8608">
        <v>190351</v>
      </c>
      <c r="B8608" t="s">
        <v>5034</v>
      </c>
      <c r="C8608" s="14" t="s">
        <v>1998</v>
      </c>
    </row>
    <row r="8609" spans="1:3" x14ac:dyDescent="0.25">
      <c r="A8609">
        <v>190351</v>
      </c>
      <c r="B8609" t="s">
        <v>5034</v>
      </c>
      <c r="C8609" s="14" t="s">
        <v>1998</v>
      </c>
    </row>
    <row r="8610" spans="1:3" x14ac:dyDescent="0.25">
      <c r="A8610">
        <v>190351</v>
      </c>
      <c r="B8610" t="s">
        <v>5034</v>
      </c>
      <c r="C8610" s="14" t="s">
        <v>1998</v>
      </c>
    </row>
    <row r="8611" spans="1:3" x14ac:dyDescent="0.25">
      <c r="A8611">
        <v>190352</v>
      </c>
      <c r="B8611" t="s">
        <v>5035</v>
      </c>
      <c r="C8611" s="14" t="s">
        <v>1998</v>
      </c>
    </row>
    <row r="8612" spans="1:3" x14ac:dyDescent="0.25">
      <c r="A8612">
        <v>190352</v>
      </c>
      <c r="B8612" t="s">
        <v>5035</v>
      </c>
      <c r="C8612" s="14"/>
    </row>
    <row r="8613" spans="1:3" x14ac:dyDescent="0.25">
      <c r="A8613">
        <v>190353</v>
      </c>
      <c r="B8613" t="s">
        <v>5036</v>
      </c>
      <c r="C8613" s="14"/>
    </row>
    <row r="8614" spans="1:3" x14ac:dyDescent="0.25">
      <c r="A8614">
        <v>190353</v>
      </c>
      <c r="B8614" t="s">
        <v>5036</v>
      </c>
      <c r="C8614" s="14" t="s">
        <v>1998</v>
      </c>
    </row>
    <row r="8615" spans="1:3" x14ac:dyDescent="0.25">
      <c r="A8615">
        <v>190354</v>
      </c>
      <c r="B8615" t="s">
        <v>5037</v>
      </c>
      <c r="C8615" s="14"/>
    </row>
    <row r="8616" spans="1:3" x14ac:dyDescent="0.25">
      <c r="A8616">
        <v>190354</v>
      </c>
      <c r="B8616" t="s">
        <v>5037</v>
      </c>
      <c r="C8616" s="14" t="s">
        <v>1998</v>
      </c>
    </row>
    <row r="8617" spans="1:3" x14ac:dyDescent="0.25">
      <c r="A8617">
        <v>190356</v>
      </c>
      <c r="B8617" t="s">
        <v>5038</v>
      </c>
      <c r="C8617" s="14" t="s">
        <v>1998</v>
      </c>
    </row>
    <row r="8618" spans="1:3" x14ac:dyDescent="0.25">
      <c r="A8618">
        <v>190357</v>
      </c>
      <c r="B8618" t="s">
        <v>5039</v>
      </c>
      <c r="C8618" s="14" t="s">
        <v>1998</v>
      </c>
    </row>
    <row r="8619" spans="1:3" x14ac:dyDescent="0.25">
      <c r="A8619">
        <v>190357</v>
      </c>
      <c r="B8619" t="s">
        <v>5039</v>
      </c>
      <c r="C8619" s="14" t="s">
        <v>1998</v>
      </c>
    </row>
    <row r="8620" spans="1:3" x14ac:dyDescent="0.25">
      <c r="A8620">
        <v>190357</v>
      </c>
      <c r="B8620" t="s">
        <v>5039</v>
      </c>
      <c r="C8620" s="14" t="s">
        <v>1998</v>
      </c>
    </row>
    <row r="8621" spans="1:3" x14ac:dyDescent="0.25">
      <c r="A8621">
        <v>190359</v>
      </c>
      <c r="B8621" t="s">
        <v>5040</v>
      </c>
      <c r="C8621" s="14" t="s">
        <v>1998</v>
      </c>
    </row>
    <row r="8622" spans="1:3" x14ac:dyDescent="0.25">
      <c r="A8622">
        <v>190359</v>
      </c>
      <c r="B8622" t="s">
        <v>5040</v>
      </c>
      <c r="C8622" s="14" t="s">
        <v>1998</v>
      </c>
    </row>
    <row r="8623" spans="1:3" x14ac:dyDescent="0.25">
      <c r="A8623">
        <v>190359</v>
      </c>
      <c r="B8623" t="s">
        <v>5040</v>
      </c>
      <c r="C8623" s="14" t="s">
        <v>1998</v>
      </c>
    </row>
    <row r="8624" spans="1:3" x14ac:dyDescent="0.25">
      <c r="A8624">
        <v>190359</v>
      </c>
      <c r="B8624" t="s">
        <v>5040</v>
      </c>
      <c r="C8624" s="14" t="s">
        <v>1998</v>
      </c>
    </row>
    <row r="8625" spans="1:3" x14ac:dyDescent="0.25">
      <c r="A8625">
        <v>190360</v>
      </c>
      <c r="B8625" t="s">
        <v>5041</v>
      </c>
      <c r="C8625" s="14" t="s">
        <v>1998</v>
      </c>
    </row>
    <row r="8626" spans="1:3" x14ac:dyDescent="0.25">
      <c r="A8626">
        <v>190362</v>
      </c>
      <c r="B8626" t="s">
        <v>5042</v>
      </c>
      <c r="C8626" s="14" t="s">
        <v>1998</v>
      </c>
    </row>
    <row r="8627" spans="1:3" x14ac:dyDescent="0.25">
      <c r="A8627">
        <v>190363</v>
      </c>
      <c r="B8627" t="s">
        <v>5043</v>
      </c>
      <c r="C8627" s="14" t="s">
        <v>1998</v>
      </c>
    </row>
    <row r="8628" spans="1:3" x14ac:dyDescent="0.25">
      <c r="A8628">
        <v>190366</v>
      </c>
      <c r="B8628" t="s">
        <v>5044</v>
      </c>
      <c r="C8628" s="14" t="s">
        <v>1998</v>
      </c>
    </row>
    <row r="8629" spans="1:3" x14ac:dyDescent="0.25">
      <c r="A8629">
        <v>190366</v>
      </c>
      <c r="B8629" t="s">
        <v>5044</v>
      </c>
      <c r="C8629" s="14" t="s">
        <v>2043</v>
      </c>
    </row>
    <row r="8630" spans="1:3" x14ac:dyDescent="0.25">
      <c r="A8630">
        <v>190367</v>
      </c>
      <c r="B8630" t="s">
        <v>5045</v>
      </c>
      <c r="C8630" s="14"/>
    </row>
    <row r="8631" spans="1:3" x14ac:dyDescent="0.25">
      <c r="A8631">
        <v>190367</v>
      </c>
      <c r="B8631" t="s">
        <v>5045</v>
      </c>
      <c r="C8631" s="14" t="s">
        <v>1998</v>
      </c>
    </row>
    <row r="8632" spans="1:3" x14ac:dyDescent="0.25">
      <c r="A8632">
        <v>190372</v>
      </c>
      <c r="B8632" t="s">
        <v>5046</v>
      </c>
      <c r="C8632" s="14" t="s">
        <v>1998</v>
      </c>
    </row>
    <row r="8633" spans="1:3" x14ac:dyDescent="0.25">
      <c r="A8633">
        <v>190380</v>
      </c>
      <c r="B8633" t="s">
        <v>5047</v>
      </c>
      <c r="C8633" s="14"/>
    </row>
    <row r="8634" spans="1:3" x14ac:dyDescent="0.25">
      <c r="A8634">
        <v>190380</v>
      </c>
      <c r="B8634" t="s">
        <v>5047</v>
      </c>
      <c r="C8634" s="14" t="s">
        <v>1998</v>
      </c>
    </row>
    <row r="8635" spans="1:3" x14ac:dyDescent="0.25">
      <c r="A8635">
        <v>190381</v>
      </c>
      <c r="B8635" t="s">
        <v>5048</v>
      </c>
      <c r="C8635" s="14" t="s">
        <v>1998</v>
      </c>
    </row>
    <row r="8636" spans="1:3" x14ac:dyDescent="0.25">
      <c r="A8636">
        <v>190381</v>
      </c>
      <c r="B8636" t="s">
        <v>5048</v>
      </c>
      <c r="C8636" s="14"/>
    </row>
    <row r="8637" spans="1:3" x14ac:dyDescent="0.25">
      <c r="A8637">
        <v>190383</v>
      </c>
      <c r="B8637" t="s">
        <v>5049</v>
      </c>
      <c r="C8637" s="14" t="s">
        <v>1998</v>
      </c>
    </row>
    <row r="8638" spans="1:3" x14ac:dyDescent="0.25">
      <c r="A8638">
        <v>190383</v>
      </c>
      <c r="B8638" t="s">
        <v>5049</v>
      </c>
      <c r="C8638" s="14" t="s">
        <v>1998</v>
      </c>
    </row>
    <row r="8639" spans="1:3" x14ac:dyDescent="0.25">
      <c r="A8639">
        <v>190383</v>
      </c>
      <c r="B8639" t="s">
        <v>5049</v>
      </c>
      <c r="C8639" s="14" t="s">
        <v>1998</v>
      </c>
    </row>
    <row r="8640" spans="1:3" x14ac:dyDescent="0.25">
      <c r="A8640">
        <v>190383</v>
      </c>
      <c r="B8640" t="s">
        <v>5049</v>
      </c>
      <c r="C8640" s="14" t="s">
        <v>1998</v>
      </c>
    </row>
    <row r="8641" spans="1:3" x14ac:dyDescent="0.25">
      <c r="A8641">
        <v>190388</v>
      </c>
      <c r="B8641" t="s">
        <v>5050</v>
      </c>
      <c r="C8641" s="14" t="s">
        <v>1998</v>
      </c>
    </row>
    <row r="8642" spans="1:3" x14ac:dyDescent="0.25">
      <c r="A8642">
        <v>190388</v>
      </c>
      <c r="B8642" t="s">
        <v>5050</v>
      </c>
      <c r="C8642" s="14" t="s">
        <v>1998</v>
      </c>
    </row>
    <row r="8643" spans="1:3" x14ac:dyDescent="0.25">
      <c r="A8643">
        <v>190388</v>
      </c>
      <c r="B8643" t="s">
        <v>5050</v>
      </c>
      <c r="C8643" s="14" t="s">
        <v>1998</v>
      </c>
    </row>
    <row r="8644" spans="1:3" x14ac:dyDescent="0.25">
      <c r="A8644">
        <v>190388</v>
      </c>
      <c r="B8644" t="s">
        <v>5050</v>
      </c>
      <c r="C8644" s="14" t="s">
        <v>1998</v>
      </c>
    </row>
    <row r="8645" spans="1:3" x14ac:dyDescent="0.25">
      <c r="A8645">
        <v>190389</v>
      </c>
      <c r="B8645" t="s">
        <v>5051</v>
      </c>
      <c r="C8645" s="14" t="s">
        <v>1998</v>
      </c>
    </row>
    <row r="8646" spans="1:3" x14ac:dyDescent="0.25">
      <c r="A8646">
        <v>190392</v>
      </c>
      <c r="B8646" t="s">
        <v>5052</v>
      </c>
      <c r="C8646" s="14" t="s">
        <v>1998</v>
      </c>
    </row>
    <row r="8647" spans="1:3" x14ac:dyDescent="0.25">
      <c r="A8647">
        <v>190392</v>
      </c>
      <c r="B8647" t="s">
        <v>5052</v>
      </c>
      <c r="C8647" s="14" t="s">
        <v>1998</v>
      </c>
    </row>
    <row r="8648" spans="1:3" x14ac:dyDescent="0.25">
      <c r="A8648">
        <v>190394</v>
      </c>
      <c r="B8648" t="s">
        <v>5053</v>
      </c>
      <c r="C8648" s="14" t="s">
        <v>1998</v>
      </c>
    </row>
    <row r="8649" spans="1:3" x14ac:dyDescent="0.25">
      <c r="A8649">
        <v>190395</v>
      </c>
      <c r="B8649" t="s">
        <v>5054</v>
      </c>
      <c r="C8649" s="14" t="s">
        <v>1998</v>
      </c>
    </row>
    <row r="8650" spans="1:3" x14ac:dyDescent="0.25">
      <c r="A8650">
        <v>190395</v>
      </c>
      <c r="B8650" t="s">
        <v>5054</v>
      </c>
      <c r="C8650" s="14" t="s">
        <v>1998</v>
      </c>
    </row>
    <row r="8651" spans="1:3" x14ac:dyDescent="0.25">
      <c r="A8651">
        <v>190395</v>
      </c>
      <c r="B8651" t="s">
        <v>5054</v>
      </c>
      <c r="C8651" s="14" t="s">
        <v>1998</v>
      </c>
    </row>
    <row r="8652" spans="1:3" x14ac:dyDescent="0.25">
      <c r="A8652">
        <v>190396</v>
      </c>
      <c r="B8652" t="s">
        <v>2283</v>
      </c>
      <c r="C8652" s="14" t="s">
        <v>1998</v>
      </c>
    </row>
    <row r="8653" spans="1:3" x14ac:dyDescent="0.25">
      <c r="A8653">
        <v>190398</v>
      </c>
      <c r="B8653" t="s">
        <v>5055</v>
      </c>
      <c r="C8653" s="14" t="s">
        <v>1998</v>
      </c>
    </row>
    <row r="8654" spans="1:3" x14ac:dyDescent="0.25">
      <c r="A8654">
        <v>190398</v>
      </c>
      <c r="B8654" t="s">
        <v>5055</v>
      </c>
      <c r="C8654" s="14" t="s">
        <v>1998</v>
      </c>
    </row>
    <row r="8655" spans="1:3" x14ac:dyDescent="0.25">
      <c r="A8655">
        <v>190398</v>
      </c>
      <c r="B8655" t="s">
        <v>5055</v>
      </c>
      <c r="C8655" s="14" t="s">
        <v>1998</v>
      </c>
    </row>
    <row r="8656" spans="1:3" x14ac:dyDescent="0.25">
      <c r="A8656">
        <v>190398</v>
      </c>
      <c r="B8656" t="s">
        <v>5055</v>
      </c>
      <c r="C8656" s="14" t="s">
        <v>1998</v>
      </c>
    </row>
    <row r="8657" spans="1:3" x14ac:dyDescent="0.25">
      <c r="A8657">
        <v>190400</v>
      </c>
      <c r="B8657" t="s">
        <v>5056</v>
      </c>
      <c r="C8657" s="14" t="s">
        <v>1998</v>
      </c>
    </row>
    <row r="8658" spans="1:3" x14ac:dyDescent="0.25">
      <c r="A8658">
        <v>190400</v>
      </c>
      <c r="B8658" t="s">
        <v>5056</v>
      </c>
      <c r="C8658" s="14" t="s">
        <v>1998</v>
      </c>
    </row>
    <row r="8659" spans="1:3" x14ac:dyDescent="0.25">
      <c r="A8659">
        <v>190400</v>
      </c>
      <c r="B8659" t="s">
        <v>5056</v>
      </c>
      <c r="C8659" s="14" t="s">
        <v>1998</v>
      </c>
    </row>
    <row r="8660" spans="1:3" x14ac:dyDescent="0.25">
      <c r="A8660">
        <v>190400</v>
      </c>
      <c r="B8660" t="s">
        <v>5056</v>
      </c>
      <c r="C8660" s="14" t="s">
        <v>1998</v>
      </c>
    </row>
    <row r="8661" spans="1:3" x14ac:dyDescent="0.25">
      <c r="A8661">
        <v>190401</v>
      </c>
      <c r="B8661" t="s">
        <v>5057</v>
      </c>
      <c r="C8661" s="14"/>
    </row>
    <row r="8662" spans="1:3" x14ac:dyDescent="0.25">
      <c r="A8662">
        <v>190401</v>
      </c>
      <c r="B8662" t="s">
        <v>5057</v>
      </c>
      <c r="C8662" s="14" t="s">
        <v>1998</v>
      </c>
    </row>
    <row r="8663" spans="1:3" x14ac:dyDescent="0.25">
      <c r="A8663">
        <v>190405</v>
      </c>
      <c r="B8663" t="s">
        <v>5058</v>
      </c>
      <c r="C8663" s="14" t="s">
        <v>1998</v>
      </c>
    </row>
    <row r="8664" spans="1:3" x14ac:dyDescent="0.25">
      <c r="A8664">
        <v>190405</v>
      </c>
      <c r="B8664" t="s">
        <v>5058</v>
      </c>
      <c r="C8664" s="14" t="s">
        <v>1998</v>
      </c>
    </row>
    <row r="8665" spans="1:3" x14ac:dyDescent="0.25">
      <c r="A8665">
        <v>190406</v>
      </c>
      <c r="B8665" t="s">
        <v>1188</v>
      </c>
      <c r="C8665" s="14" t="s">
        <v>1998</v>
      </c>
    </row>
    <row r="8666" spans="1:3" x14ac:dyDescent="0.25">
      <c r="A8666">
        <v>190406</v>
      </c>
      <c r="B8666" t="s">
        <v>1188</v>
      </c>
      <c r="C8666" s="14" t="s">
        <v>1998</v>
      </c>
    </row>
    <row r="8667" spans="1:3" x14ac:dyDescent="0.25">
      <c r="A8667">
        <v>190406</v>
      </c>
      <c r="B8667" t="s">
        <v>1188</v>
      </c>
      <c r="C8667" s="14" t="s">
        <v>1998</v>
      </c>
    </row>
    <row r="8668" spans="1:3" x14ac:dyDescent="0.25">
      <c r="A8668">
        <v>190406</v>
      </c>
      <c r="B8668" t="s">
        <v>1188</v>
      </c>
      <c r="C8668" s="14" t="s">
        <v>1998</v>
      </c>
    </row>
    <row r="8669" spans="1:3" x14ac:dyDescent="0.25">
      <c r="A8669">
        <v>190408</v>
      </c>
      <c r="B8669" t="s">
        <v>5059</v>
      </c>
      <c r="C8669" s="14"/>
    </row>
    <row r="8670" spans="1:3" x14ac:dyDescent="0.25">
      <c r="A8670">
        <v>190408</v>
      </c>
      <c r="B8670" t="s">
        <v>5059</v>
      </c>
      <c r="C8670" s="14" t="s">
        <v>1998</v>
      </c>
    </row>
    <row r="8671" spans="1:3" x14ac:dyDescent="0.25">
      <c r="A8671">
        <v>190410</v>
      </c>
      <c r="B8671" t="s">
        <v>5060</v>
      </c>
      <c r="C8671" s="14" t="s">
        <v>1998</v>
      </c>
    </row>
    <row r="8672" spans="1:3" x14ac:dyDescent="0.25">
      <c r="A8672">
        <v>190410</v>
      </c>
      <c r="B8672" t="s">
        <v>5060</v>
      </c>
      <c r="C8672" s="14" t="s">
        <v>1998</v>
      </c>
    </row>
    <row r="8673" spans="1:3" x14ac:dyDescent="0.25">
      <c r="A8673">
        <v>190410</v>
      </c>
      <c r="B8673" t="s">
        <v>5060</v>
      </c>
      <c r="C8673" s="14" t="s">
        <v>1998</v>
      </c>
    </row>
    <row r="8674" spans="1:3" x14ac:dyDescent="0.25">
      <c r="A8674">
        <v>190411</v>
      </c>
      <c r="B8674" t="s">
        <v>5061</v>
      </c>
      <c r="C8674" s="14"/>
    </row>
    <row r="8675" spans="1:3" x14ac:dyDescent="0.25">
      <c r="A8675">
        <v>190411</v>
      </c>
      <c r="B8675" t="s">
        <v>5061</v>
      </c>
      <c r="C8675" s="14"/>
    </row>
    <row r="8676" spans="1:3" x14ac:dyDescent="0.25">
      <c r="A8676">
        <v>190411</v>
      </c>
      <c r="B8676" t="s">
        <v>5061</v>
      </c>
      <c r="C8676" s="14"/>
    </row>
    <row r="8677" spans="1:3" x14ac:dyDescent="0.25">
      <c r="A8677">
        <v>190412</v>
      </c>
      <c r="B8677" t="s">
        <v>5062</v>
      </c>
      <c r="C8677" s="14"/>
    </row>
    <row r="8678" spans="1:3" x14ac:dyDescent="0.25">
      <c r="A8678">
        <v>190412</v>
      </c>
      <c r="B8678" t="s">
        <v>5062</v>
      </c>
      <c r="C8678" s="14"/>
    </row>
    <row r="8679" spans="1:3" x14ac:dyDescent="0.25">
      <c r="A8679">
        <v>190412</v>
      </c>
      <c r="B8679" t="s">
        <v>5062</v>
      </c>
      <c r="C8679" s="14"/>
    </row>
    <row r="8680" spans="1:3" x14ac:dyDescent="0.25">
      <c r="A8680">
        <v>190413</v>
      </c>
      <c r="B8680" t="s">
        <v>5063</v>
      </c>
      <c r="C8680" s="14" t="s">
        <v>1998</v>
      </c>
    </row>
    <row r="8681" spans="1:3" x14ac:dyDescent="0.25">
      <c r="A8681">
        <v>190413</v>
      </c>
      <c r="B8681" t="s">
        <v>5063</v>
      </c>
      <c r="C8681" s="14" t="s">
        <v>1998</v>
      </c>
    </row>
    <row r="8682" spans="1:3" x14ac:dyDescent="0.25">
      <c r="A8682">
        <v>190413</v>
      </c>
      <c r="B8682" t="s">
        <v>5063</v>
      </c>
      <c r="C8682" s="14" t="s">
        <v>1998</v>
      </c>
    </row>
    <row r="8683" spans="1:3" x14ac:dyDescent="0.25">
      <c r="A8683">
        <v>190413</v>
      </c>
      <c r="B8683" t="s">
        <v>5063</v>
      </c>
      <c r="C8683" s="14" t="s">
        <v>1998</v>
      </c>
    </row>
    <row r="8684" spans="1:3" x14ac:dyDescent="0.25">
      <c r="A8684">
        <v>190414</v>
      </c>
      <c r="B8684" t="s">
        <v>5064</v>
      </c>
      <c r="C8684" s="14" t="s">
        <v>1998</v>
      </c>
    </row>
    <row r="8685" spans="1:3" x14ac:dyDescent="0.25">
      <c r="A8685">
        <v>190415</v>
      </c>
      <c r="B8685" t="s">
        <v>5065</v>
      </c>
      <c r="C8685" s="14" t="s">
        <v>1998</v>
      </c>
    </row>
    <row r="8686" spans="1:3" x14ac:dyDescent="0.25">
      <c r="A8686">
        <v>190418</v>
      </c>
      <c r="B8686" t="s">
        <v>5066</v>
      </c>
      <c r="C8686" s="14"/>
    </row>
    <row r="8687" spans="1:3" x14ac:dyDescent="0.25">
      <c r="A8687">
        <v>190418</v>
      </c>
      <c r="B8687" t="s">
        <v>5066</v>
      </c>
      <c r="C8687" s="14" t="s">
        <v>1998</v>
      </c>
    </row>
    <row r="8688" spans="1:3" x14ac:dyDescent="0.25">
      <c r="A8688">
        <v>190420</v>
      </c>
      <c r="B8688" t="s">
        <v>5067</v>
      </c>
      <c r="C8688" s="14" t="s">
        <v>1998</v>
      </c>
    </row>
    <row r="8689" spans="1:3" x14ac:dyDescent="0.25">
      <c r="A8689">
        <v>190420</v>
      </c>
      <c r="B8689" t="s">
        <v>5067</v>
      </c>
      <c r="C8689" s="14" t="s">
        <v>1998</v>
      </c>
    </row>
    <row r="8690" spans="1:3" x14ac:dyDescent="0.25">
      <c r="A8690">
        <v>190420</v>
      </c>
      <c r="B8690" t="s">
        <v>5067</v>
      </c>
      <c r="C8690" s="14" t="s">
        <v>1998</v>
      </c>
    </row>
    <row r="8691" spans="1:3" x14ac:dyDescent="0.25">
      <c r="A8691">
        <v>190420</v>
      </c>
      <c r="B8691" t="s">
        <v>5067</v>
      </c>
      <c r="C8691" s="14" t="s">
        <v>1998</v>
      </c>
    </row>
    <row r="8692" spans="1:3" x14ac:dyDescent="0.25">
      <c r="A8692">
        <v>190423</v>
      </c>
      <c r="B8692" t="s">
        <v>5068</v>
      </c>
      <c r="C8692" s="14" t="s">
        <v>1998</v>
      </c>
    </row>
    <row r="8693" spans="1:3" x14ac:dyDescent="0.25">
      <c r="A8693">
        <v>190424</v>
      </c>
      <c r="B8693" t="s">
        <v>5069</v>
      </c>
      <c r="C8693" s="14" t="s">
        <v>1998</v>
      </c>
    </row>
    <row r="8694" spans="1:3" x14ac:dyDescent="0.25">
      <c r="A8694">
        <v>190425</v>
      </c>
      <c r="B8694" t="s">
        <v>5070</v>
      </c>
      <c r="C8694" s="14" t="s">
        <v>1998</v>
      </c>
    </row>
    <row r="8695" spans="1:3" x14ac:dyDescent="0.25">
      <c r="A8695">
        <v>190430</v>
      </c>
      <c r="B8695" t="s">
        <v>5071</v>
      </c>
      <c r="C8695" s="14"/>
    </row>
    <row r="8696" spans="1:3" x14ac:dyDescent="0.25">
      <c r="A8696">
        <v>190430</v>
      </c>
      <c r="B8696" t="s">
        <v>5071</v>
      </c>
      <c r="C8696" s="14"/>
    </row>
    <row r="8697" spans="1:3" x14ac:dyDescent="0.25">
      <c r="A8697">
        <v>190430</v>
      </c>
      <c r="B8697" t="s">
        <v>5071</v>
      </c>
      <c r="C8697" s="14"/>
    </row>
    <row r="8698" spans="1:3" x14ac:dyDescent="0.25">
      <c r="A8698">
        <v>190431</v>
      </c>
      <c r="B8698" t="s">
        <v>5072</v>
      </c>
      <c r="C8698" s="14" t="s">
        <v>1998</v>
      </c>
    </row>
    <row r="8699" spans="1:3" x14ac:dyDescent="0.25">
      <c r="A8699">
        <v>190431</v>
      </c>
      <c r="B8699" t="s">
        <v>5072</v>
      </c>
      <c r="C8699" s="14" t="s">
        <v>1998</v>
      </c>
    </row>
    <row r="8700" spans="1:3" x14ac:dyDescent="0.25">
      <c r="A8700">
        <v>190431</v>
      </c>
      <c r="B8700" t="s">
        <v>5072</v>
      </c>
      <c r="C8700" s="14" t="s">
        <v>1998</v>
      </c>
    </row>
    <row r="8701" spans="1:3" x14ac:dyDescent="0.25">
      <c r="A8701">
        <v>190431</v>
      </c>
      <c r="B8701" t="s">
        <v>5072</v>
      </c>
      <c r="C8701" s="14" t="s">
        <v>1998</v>
      </c>
    </row>
    <row r="8702" spans="1:3" x14ac:dyDescent="0.25">
      <c r="A8702">
        <v>190432</v>
      </c>
      <c r="B8702" t="s">
        <v>5073</v>
      </c>
      <c r="C8702" s="14" t="s">
        <v>1998</v>
      </c>
    </row>
    <row r="8703" spans="1:3" x14ac:dyDescent="0.25">
      <c r="A8703">
        <v>190432</v>
      </c>
      <c r="B8703" t="s">
        <v>5073</v>
      </c>
      <c r="C8703" s="14" t="s">
        <v>1998</v>
      </c>
    </row>
    <row r="8704" spans="1:3" x14ac:dyDescent="0.25">
      <c r="A8704">
        <v>190432</v>
      </c>
      <c r="B8704" t="s">
        <v>5073</v>
      </c>
      <c r="C8704" s="14" t="s">
        <v>1998</v>
      </c>
    </row>
    <row r="8705" spans="1:3" x14ac:dyDescent="0.25">
      <c r="A8705">
        <v>190432</v>
      </c>
      <c r="B8705" t="s">
        <v>5073</v>
      </c>
      <c r="C8705" s="14" t="s">
        <v>1998</v>
      </c>
    </row>
    <row r="8706" spans="1:3" x14ac:dyDescent="0.25">
      <c r="A8706">
        <v>190433</v>
      </c>
      <c r="B8706" t="s">
        <v>5074</v>
      </c>
      <c r="C8706" s="14" t="s">
        <v>1998</v>
      </c>
    </row>
    <row r="8707" spans="1:3" x14ac:dyDescent="0.25">
      <c r="A8707">
        <v>190433</v>
      </c>
      <c r="B8707" t="s">
        <v>5074</v>
      </c>
      <c r="C8707" s="14" t="s">
        <v>1998</v>
      </c>
    </row>
    <row r="8708" spans="1:3" x14ac:dyDescent="0.25">
      <c r="A8708">
        <v>190433</v>
      </c>
      <c r="B8708" t="s">
        <v>5074</v>
      </c>
      <c r="C8708" s="14" t="s">
        <v>1998</v>
      </c>
    </row>
    <row r="8709" spans="1:3" x14ac:dyDescent="0.25">
      <c r="A8709">
        <v>190433</v>
      </c>
      <c r="B8709" t="s">
        <v>5074</v>
      </c>
      <c r="C8709" s="14" t="s">
        <v>1998</v>
      </c>
    </row>
    <row r="8710" spans="1:3" x14ac:dyDescent="0.25">
      <c r="A8710">
        <v>190434</v>
      </c>
      <c r="B8710" t="s">
        <v>5075</v>
      </c>
      <c r="C8710" s="14"/>
    </row>
    <row r="8711" spans="1:3" x14ac:dyDescent="0.25">
      <c r="A8711">
        <v>190434</v>
      </c>
      <c r="B8711" t="s">
        <v>5075</v>
      </c>
      <c r="C8711" s="14" t="s">
        <v>1998</v>
      </c>
    </row>
    <row r="8712" spans="1:3" x14ac:dyDescent="0.25">
      <c r="A8712">
        <v>190436</v>
      </c>
      <c r="B8712" t="s">
        <v>5076</v>
      </c>
      <c r="C8712" s="14" t="s">
        <v>1998</v>
      </c>
    </row>
    <row r="8713" spans="1:3" x14ac:dyDescent="0.25">
      <c r="A8713">
        <v>190436</v>
      </c>
      <c r="B8713" t="s">
        <v>5076</v>
      </c>
      <c r="C8713" s="14"/>
    </row>
    <row r="8714" spans="1:3" x14ac:dyDescent="0.25">
      <c r="A8714">
        <v>190439</v>
      </c>
      <c r="B8714" t="s">
        <v>5077</v>
      </c>
      <c r="C8714" s="14" t="s">
        <v>1998</v>
      </c>
    </row>
    <row r="8715" spans="1:3" x14ac:dyDescent="0.25">
      <c r="A8715">
        <v>190439</v>
      </c>
      <c r="B8715" t="s">
        <v>5077</v>
      </c>
      <c r="C8715" s="14" t="s">
        <v>1998</v>
      </c>
    </row>
    <row r="8716" spans="1:3" x14ac:dyDescent="0.25">
      <c r="A8716">
        <v>190439</v>
      </c>
      <c r="B8716" t="s">
        <v>5077</v>
      </c>
      <c r="C8716" s="14" t="s">
        <v>1998</v>
      </c>
    </row>
    <row r="8717" spans="1:3" x14ac:dyDescent="0.25">
      <c r="A8717">
        <v>190439</v>
      </c>
      <c r="B8717" t="s">
        <v>5077</v>
      </c>
      <c r="C8717" s="14" t="s">
        <v>1998</v>
      </c>
    </row>
    <row r="8718" spans="1:3" x14ac:dyDescent="0.25">
      <c r="A8718">
        <v>190440</v>
      </c>
      <c r="B8718" t="s">
        <v>5078</v>
      </c>
      <c r="C8718" s="14" t="s">
        <v>1998</v>
      </c>
    </row>
    <row r="8719" spans="1:3" x14ac:dyDescent="0.25">
      <c r="A8719">
        <v>190440</v>
      </c>
      <c r="B8719" t="s">
        <v>5078</v>
      </c>
      <c r="C8719" s="14" t="s">
        <v>1998</v>
      </c>
    </row>
    <row r="8720" spans="1:3" x14ac:dyDescent="0.25">
      <c r="A8720">
        <v>190440</v>
      </c>
      <c r="B8720" t="s">
        <v>5078</v>
      </c>
      <c r="C8720" s="14" t="s">
        <v>1998</v>
      </c>
    </row>
    <row r="8721" spans="1:3" x14ac:dyDescent="0.25">
      <c r="A8721">
        <v>190440</v>
      </c>
      <c r="B8721" t="s">
        <v>5078</v>
      </c>
      <c r="C8721" s="14" t="s">
        <v>1998</v>
      </c>
    </row>
    <row r="8722" spans="1:3" x14ac:dyDescent="0.25">
      <c r="A8722">
        <v>190441</v>
      </c>
      <c r="B8722" t="s">
        <v>5079</v>
      </c>
      <c r="C8722" s="14" t="s">
        <v>1998</v>
      </c>
    </row>
    <row r="8723" spans="1:3" x14ac:dyDescent="0.25">
      <c r="A8723">
        <v>190441</v>
      </c>
      <c r="B8723" t="s">
        <v>5079</v>
      </c>
      <c r="C8723" s="14"/>
    </row>
    <row r="8724" spans="1:3" x14ac:dyDescent="0.25">
      <c r="A8724">
        <v>190443</v>
      </c>
      <c r="B8724" t="s">
        <v>5080</v>
      </c>
      <c r="C8724" s="14"/>
    </row>
    <row r="8725" spans="1:3" x14ac:dyDescent="0.25">
      <c r="A8725">
        <v>190443</v>
      </c>
      <c r="B8725" t="s">
        <v>5080</v>
      </c>
      <c r="C8725" s="14"/>
    </row>
    <row r="8726" spans="1:3" x14ac:dyDescent="0.25">
      <c r="A8726">
        <v>190443</v>
      </c>
      <c r="B8726" t="s">
        <v>5080</v>
      </c>
      <c r="C8726" s="14"/>
    </row>
    <row r="8727" spans="1:3" x14ac:dyDescent="0.25">
      <c r="A8727">
        <v>190445</v>
      </c>
      <c r="B8727" t="s">
        <v>5081</v>
      </c>
      <c r="C8727" s="14" t="s">
        <v>1998</v>
      </c>
    </row>
    <row r="8728" spans="1:3" x14ac:dyDescent="0.25">
      <c r="A8728">
        <v>190445</v>
      </c>
      <c r="B8728" t="s">
        <v>5081</v>
      </c>
      <c r="C8728" s="14" t="s">
        <v>1998</v>
      </c>
    </row>
    <row r="8729" spans="1:3" x14ac:dyDescent="0.25">
      <c r="A8729">
        <v>190445</v>
      </c>
      <c r="B8729" t="s">
        <v>5081</v>
      </c>
      <c r="C8729" s="14" t="s">
        <v>1998</v>
      </c>
    </row>
    <row r="8730" spans="1:3" x14ac:dyDescent="0.25">
      <c r="A8730">
        <v>190446</v>
      </c>
      <c r="B8730" t="s">
        <v>5082</v>
      </c>
      <c r="C8730" s="14" t="s">
        <v>1998</v>
      </c>
    </row>
    <row r="8731" spans="1:3" x14ac:dyDescent="0.25">
      <c r="A8731">
        <v>190446</v>
      </c>
      <c r="B8731" t="s">
        <v>5082</v>
      </c>
      <c r="C8731" s="14" t="s">
        <v>1998</v>
      </c>
    </row>
    <row r="8732" spans="1:3" x14ac:dyDescent="0.25">
      <c r="A8732">
        <v>190446</v>
      </c>
      <c r="B8732" t="s">
        <v>5082</v>
      </c>
      <c r="C8732" s="14" t="s">
        <v>1998</v>
      </c>
    </row>
    <row r="8733" spans="1:3" x14ac:dyDescent="0.25">
      <c r="A8733">
        <v>190446</v>
      </c>
      <c r="B8733" t="s">
        <v>5082</v>
      </c>
      <c r="C8733" s="14" t="s">
        <v>1998</v>
      </c>
    </row>
    <row r="8734" spans="1:3" x14ac:dyDescent="0.25">
      <c r="A8734">
        <v>190447</v>
      </c>
      <c r="B8734" t="s">
        <v>5083</v>
      </c>
      <c r="C8734" s="14" t="s">
        <v>1998</v>
      </c>
    </row>
    <row r="8735" spans="1:3" x14ac:dyDescent="0.25">
      <c r="A8735">
        <v>190447</v>
      </c>
      <c r="B8735" t="s">
        <v>5083</v>
      </c>
      <c r="C8735" s="14" t="s">
        <v>1998</v>
      </c>
    </row>
    <row r="8736" spans="1:3" x14ac:dyDescent="0.25">
      <c r="A8736">
        <v>190447</v>
      </c>
      <c r="B8736" t="s">
        <v>5083</v>
      </c>
      <c r="C8736" s="14" t="s">
        <v>1998</v>
      </c>
    </row>
    <row r="8737" spans="1:3" x14ac:dyDescent="0.25">
      <c r="A8737">
        <v>190447</v>
      </c>
      <c r="B8737" t="s">
        <v>5083</v>
      </c>
      <c r="C8737" s="14" t="s">
        <v>1998</v>
      </c>
    </row>
    <row r="8738" spans="1:3" x14ac:dyDescent="0.25">
      <c r="A8738">
        <v>190452</v>
      </c>
      <c r="B8738" t="s">
        <v>5084</v>
      </c>
      <c r="C8738" s="14"/>
    </row>
    <row r="8739" spans="1:3" x14ac:dyDescent="0.25">
      <c r="A8739">
        <v>190452</v>
      </c>
      <c r="B8739" t="s">
        <v>5084</v>
      </c>
      <c r="C8739" s="14" t="s">
        <v>1998</v>
      </c>
    </row>
    <row r="8740" spans="1:3" x14ac:dyDescent="0.25">
      <c r="A8740">
        <v>190459</v>
      </c>
      <c r="B8740" t="s">
        <v>5085</v>
      </c>
      <c r="C8740" s="14" t="s">
        <v>1998</v>
      </c>
    </row>
    <row r="8741" spans="1:3" x14ac:dyDescent="0.25">
      <c r="A8741">
        <v>190459</v>
      </c>
      <c r="B8741" t="s">
        <v>5085</v>
      </c>
      <c r="C8741" s="14" t="s">
        <v>1998</v>
      </c>
    </row>
    <row r="8742" spans="1:3" x14ac:dyDescent="0.25">
      <c r="A8742">
        <v>190459</v>
      </c>
      <c r="B8742" t="s">
        <v>5085</v>
      </c>
      <c r="C8742" s="14" t="s">
        <v>1998</v>
      </c>
    </row>
    <row r="8743" spans="1:3" x14ac:dyDescent="0.25">
      <c r="A8743">
        <v>190459</v>
      </c>
      <c r="B8743" t="s">
        <v>5085</v>
      </c>
      <c r="C8743" s="14" t="s">
        <v>1998</v>
      </c>
    </row>
    <row r="8744" spans="1:3" x14ac:dyDescent="0.25">
      <c r="A8744">
        <v>190460</v>
      </c>
      <c r="B8744" t="s">
        <v>5086</v>
      </c>
      <c r="C8744" s="14" t="s">
        <v>1998</v>
      </c>
    </row>
    <row r="8745" spans="1:3" x14ac:dyDescent="0.25">
      <c r="A8745">
        <v>190461</v>
      </c>
      <c r="B8745" t="s">
        <v>5087</v>
      </c>
      <c r="C8745" s="14" t="s">
        <v>2015</v>
      </c>
    </row>
    <row r="8746" spans="1:3" x14ac:dyDescent="0.25">
      <c r="A8746">
        <v>190461</v>
      </c>
      <c r="B8746" t="s">
        <v>5088</v>
      </c>
      <c r="C8746" s="14"/>
    </row>
    <row r="8747" spans="1:3" x14ac:dyDescent="0.25">
      <c r="A8747">
        <v>190466</v>
      </c>
      <c r="B8747" t="s">
        <v>5089</v>
      </c>
      <c r="C8747" s="14" t="s">
        <v>1998</v>
      </c>
    </row>
    <row r="8748" spans="1:3" x14ac:dyDescent="0.25">
      <c r="A8748">
        <v>190466</v>
      </c>
      <c r="B8748" t="s">
        <v>5089</v>
      </c>
      <c r="C8748" s="14" t="s">
        <v>1998</v>
      </c>
    </row>
    <row r="8749" spans="1:3" x14ac:dyDescent="0.25">
      <c r="A8749">
        <v>190468</v>
      </c>
      <c r="B8749" t="s">
        <v>5090</v>
      </c>
      <c r="C8749" s="14"/>
    </row>
    <row r="8750" spans="1:3" x14ac:dyDescent="0.25">
      <c r="A8750">
        <v>190468</v>
      </c>
      <c r="B8750" t="s">
        <v>5090</v>
      </c>
      <c r="C8750" s="14"/>
    </row>
    <row r="8751" spans="1:3" x14ac:dyDescent="0.25">
      <c r="A8751">
        <v>190468</v>
      </c>
      <c r="B8751" t="s">
        <v>5090</v>
      </c>
      <c r="C8751" s="14"/>
    </row>
    <row r="8752" spans="1:3" x14ac:dyDescent="0.25">
      <c r="A8752">
        <v>190470</v>
      </c>
      <c r="B8752" t="s">
        <v>5091</v>
      </c>
      <c r="C8752" s="14" t="s">
        <v>1998</v>
      </c>
    </row>
    <row r="8753" spans="1:3" x14ac:dyDescent="0.25">
      <c r="A8753">
        <v>190470</v>
      </c>
      <c r="B8753" t="s">
        <v>5091</v>
      </c>
      <c r="C8753" s="14"/>
    </row>
    <row r="8754" spans="1:3" x14ac:dyDescent="0.25">
      <c r="A8754">
        <v>190471</v>
      </c>
      <c r="B8754" t="s">
        <v>5092</v>
      </c>
      <c r="C8754" s="14" t="s">
        <v>1998</v>
      </c>
    </row>
    <row r="8755" spans="1:3" x14ac:dyDescent="0.25">
      <c r="A8755">
        <v>190471</v>
      </c>
      <c r="B8755" t="s">
        <v>5092</v>
      </c>
      <c r="C8755" s="14"/>
    </row>
    <row r="8756" spans="1:3" x14ac:dyDescent="0.25">
      <c r="A8756">
        <v>190472</v>
      </c>
      <c r="B8756" t="s">
        <v>5093</v>
      </c>
      <c r="C8756" s="14" t="s">
        <v>1998</v>
      </c>
    </row>
    <row r="8757" spans="1:3" x14ac:dyDescent="0.25">
      <c r="A8757">
        <v>190473</v>
      </c>
      <c r="B8757" t="s">
        <v>5094</v>
      </c>
      <c r="C8757" s="14"/>
    </row>
    <row r="8758" spans="1:3" x14ac:dyDescent="0.25">
      <c r="A8758">
        <v>190473</v>
      </c>
      <c r="B8758" t="s">
        <v>5094</v>
      </c>
      <c r="C8758" s="14" t="s">
        <v>1998</v>
      </c>
    </row>
    <row r="8759" spans="1:3" x14ac:dyDescent="0.25">
      <c r="A8759">
        <v>190474</v>
      </c>
      <c r="B8759" t="s">
        <v>5095</v>
      </c>
      <c r="C8759" s="14" t="s">
        <v>1998</v>
      </c>
    </row>
    <row r="8760" spans="1:3" x14ac:dyDescent="0.25">
      <c r="A8760">
        <v>190474</v>
      </c>
      <c r="B8760" t="s">
        <v>5095</v>
      </c>
      <c r="C8760" s="14"/>
    </row>
    <row r="8761" spans="1:3" x14ac:dyDescent="0.25">
      <c r="A8761">
        <v>190475</v>
      </c>
      <c r="B8761" t="s">
        <v>5096</v>
      </c>
      <c r="C8761" s="14" t="s">
        <v>1998</v>
      </c>
    </row>
    <row r="8762" spans="1:3" x14ac:dyDescent="0.25">
      <c r="A8762">
        <v>190476</v>
      </c>
      <c r="B8762" t="s">
        <v>5097</v>
      </c>
      <c r="C8762" s="14"/>
    </row>
    <row r="8763" spans="1:3" x14ac:dyDescent="0.25">
      <c r="A8763">
        <v>190476</v>
      </c>
      <c r="B8763" t="s">
        <v>5097</v>
      </c>
      <c r="C8763" s="14" t="s">
        <v>1998</v>
      </c>
    </row>
    <row r="8764" spans="1:3" x14ac:dyDescent="0.25">
      <c r="A8764">
        <v>190477</v>
      </c>
      <c r="B8764" t="s">
        <v>5098</v>
      </c>
      <c r="C8764" s="14" t="s">
        <v>1998</v>
      </c>
    </row>
    <row r="8765" spans="1:3" x14ac:dyDescent="0.25">
      <c r="A8765">
        <v>190477</v>
      </c>
      <c r="B8765" t="s">
        <v>5098</v>
      </c>
      <c r="C8765" s="14"/>
    </row>
    <row r="8766" spans="1:3" x14ac:dyDescent="0.25">
      <c r="A8766">
        <v>190478</v>
      </c>
      <c r="B8766" t="s">
        <v>5099</v>
      </c>
      <c r="C8766" s="14"/>
    </row>
    <row r="8767" spans="1:3" x14ac:dyDescent="0.25">
      <c r="A8767">
        <v>190478</v>
      </c>
      <c r="B8767" t="s">
        <v>5099</v>
      </c>
      <c r="C8767" s="14"/>
    </row>
    <row r="8768" spans="1:3" x14ac:dyDescent="0.25">
      <c r="A8768">
        <v>190478</v>
      </c>
      <c r="B8768" t="s">
        <v>5099</v>
      </c>
      <c r="C8768" s="14"/>
    </row>
    <row r="8769" spans="1:3" x14ac:dyDescent="0.25">
      <c r="A8769">
        <v>190480</v>
      </c>
      <c r="B8769" t="s">
        <v>5100</v>
      </c>
      <c r="C8769" s="14" t="s">
        <v>1998</v>
      </c>
    </row>
    <row r="8770" spans="1:3" x14ac:dyDescent="0.25">
      <c r="A8770">
        <v>190482</v>
      </c>
      <c r="B8770" t="s">
        <v>5101</v>
      </c>
      <c r="C8770" s="14"/>
    </row>
    <row r="8771" spans="1:3" x14ac:dyDescent="0.25">
      <c r="A8771">
        <v>190482</v>
      </c>
      <c r="B8771" t="s">
        <v>5101</v>
      </c>
      <c r="C8771" s="14" t="s">
        <v>1998</v>
      </c>
    </row>
    <row r="8772" spans="1:3" x14ac:dyDescent="0.25">
      <c r="A8772">
        <v>190483</v>
      </c>
      <c r="B8772" t="s">
        <v>5102</v>
      </c>
      <c r="C8772" s="14" t="s">
        <v>1998</v>
      </c>
    </row>
    <row r="8773" spans="1:3" x14ac:dyDescent="0.25">
      <c r="A8773">
        <v>190483</v>
      </c>
      <c r="B8773" t="s">
        <v>5102</v>
      </c>
      <c r="C8773" s="14" t="s">
        <v>1998</v>
      </c>
    </row>
    <row r="8774" spans="1:3" x14ac:dyDescent="0.25">
      <c r="A8774">
        <v>190483</v>
      </c>
      <c r="B8774" t="s">
        <v>5103</v>
      </c>
      <c r="C8774" s="14" t="s">
        <v>1998</v>
      </c>
    </row>
    <row r="8775" spans="1:3" x14ac:dyDescent="0.25">
      <c r="A8775">
        <v>190484</v>
      </c>
      <c r="B8775" t="s">
        <v>5104</v>
      </c>
      <c r="C8775" s="14" t="s">
        <v>1998</v>
      </c>
    </row>
    <row r="8776" spans="1:3" x14ac:dyDescent="0.25">
      <c r="A8776">
        <v>190484</v>
      </c>
      <c r="B8776" t="s">
        <v>5104</v>
      </c>
      <c r="C8776" s="14"/>
    </row>
    <row r="8777" spans="1:3" x14ac:dyDescent="0.25">
      <c r="A8777">
        <v>190485</v>
      </c>
      <c r="B8777" t="s">
        <v>5105</v>
      </c>
      <c r="C8777" s="14"/>
    </row>
    <row r="8778" spans="1:3" x14ac:dyDescent="0.25">
      <c r="A8778">
        <v>190485</v>
      </c>
      <c r="B8778" t="s">
        <v>5105</v>
      </c>
      <c r="C8778" s="14" t="s">
        <v>1998</v>
      </c>
    </row>
    <row r="8779" spans="1:3" x14ac:dyDescent="0.25">
      <c r="A8779">
        <v>200003</v>
      </c>
      <c r="B8779" t="s">
        <v>5106</v>
      </c>
      <c r="C8779" s="14" t="s">
        <v>2020</v>
      </c>
    </row>
    <row r="8780" spans="1:3" x14ac:dyDescent="0.25">
      <c r="A8780">
        <v>200003</v>
      </c>
      <c r="B8780" t="s">
        <v>5106</v>
      </c>
      <c r="C8780" s="14" t="s">
        <v>2020</v>
      </c>
    </row>
    <row r="8781" spans="1:3" x14ac:dyDescent="0.25">
      <c r="A8781">
        <v>200003</v>
      </c>
      <c r="B8781" t="s">
        <v>5106</v>
      </c>
      <c r="C8781" s="14" t="s">
        <v>2020</v>
      </c>
    </row>
    <row r="8782" spans="1:3" x14ac:dyDescent="0.25">
      <c r="A8782">
        <v>200005</v>
      </c>
      <c r="B8782" t="s">
        <v>5107</v>
      </c>
      <c r="C8782" s="14" t="s">
        <v>2020</v>
      </c>
    </row>
    <row r="8783" spans="1:3" x14ac:dyDescent="0.25">
      <c r="A8783">
        <v>200005</v>
      </c>
      <c r="B8783" t="s">
        <v>5107</v>
      </c>
      <c r="C8783" s="14" t="s">
        <v>2020</v>
      </c>
    </row>
    <row r="8784" spans="1:3" x14ac:dyDescent="0.25">
      <c r="A8784">
        <v>200005</v>
      </c>
      <c r="B8784" t="s">
        <v>5107</v>
      </c>
      <c r="C8784" s="14" t="s">
        <v>2020</v>
      </c>
    </row>
    <row r="8785" spans="1:3" x14ac:dyDescent="0.25">
      <c r="A8785">
        <v>200006</v>
      </c>
      <c r="B8785" t="s">
        <v>5108</v>
      </c>
      <c r="C8785" s="14" t="s">
        <v>2020</v>
      </c>
    </row>
    <row r="8786" spans="1:3" x14ac:dyDescent="0.25">
      <c r="A8786">
        <v>200006</v>
      </c>
      <c r="B8786" t="s">
        <v>5108</v>
      </c>
      <c r="C8786" s="14"/>
    </row>
    <row r="8787" spans="1:3" x14ac:dyDescent="0.25">
      <c r="A8787">
        <v>200006</v>
      </c>
      <c r="B8787" t="s">
        <v>5108</v>
      </c>
      <c r="C8787" s="14" t="s">
        <v>2020</v>
      </c>
    </row>
    <row r="8788" spans="1:3" x14ac:dyDescent="0.25">
      <c r="A8788">
        <v>200008</v>
      </c>
      <c r="B8788" t="s">
        <v>5109</v>
      </c>
      <c r="C8788" s="14" t="s">
        <v>2020</v>
      </c>
    </row>
    <row r="8789" spans="1:3" x14ac:dyDescent="0.25">
      <c r="A8789">
        <v>200009</v>
      </c>
      <c r="B8789" t="s">
        <v>5110</v>
      </c>
      <c r="C8789" s="14" t="s">
        <v>2020</v>
      </c>
    </row>
    <row r="8790" spans="1:3" x14ac:dyDescent="0.25">
      <c r="A8790">
        <v>200009</v>
      </c>
      <c r="B8790" t="s">
        <v>5110</v>
      </c>
      <c r="C8790" s="14"/>
    </row>
    <row r="8791" spans="1:3" x14ac:dyDescent="0.25">
      <c r="A8791">
        <v>200010</v>
      </c>
      <c r="B8791" t="s">
        <v>5111</v>
      </c>
      <c r="C8791" s="14" t="s">
        <v>2020</v>
      </c>
    </row>
    <row r="8792" spans="1:3" x14ac:dyDescent="0.25">
      <c r="A8792">
        <v>200010</v>
      </c>
      <c r="B8792" t="s">
        <v>5111</v>
      </c>
      <c r="C8792" s="14" t="s">
        <v>2020</v>
      </c>
    </row>
    <row r="8793" spans="1:3" x14ac:dyDescent="0.25">
      <c r="A8793">
        <v>200010</v>
      </c>
      <c r="B8793" t="s">
        <v>5111</v>
      </c>
      <c r="C8793" s="14" t="s">
        <v>2020</v>
      </c>
    </row>
    <row r="8794" spans="1:3" x14ac:dyDescent="0.25">
      <c r="A8794">
        <v>200011</v>
      </c>
      <c r="B8794" t="s">
        <v>5112</v>
      </c>
      <c r="C8794" s="14" t="s">
        <v>2020</v>
      </c>
    </row>
    <row r="8795" spans="1:3" x14ac:dyDescent="0.25">
      <c r="A8795">
        <v>200011</v>
      </c>
      <c r="B8795" t="s">
        <v>5112</v>
      </c>
      <c r="C8795" s="14"/>
    </row>
    <row r="8796" spans="1:3" x14ac:dyDescent="0.25">
      <c r="A8796">
        <v>200012</v>
      </c>
      <c r="B8796" t="s">
        <v>5113</v>
      </c>
      <c r="C8796" s="14" t="s">
        <v>2020</v>
      </c>
    </row>
    <row r="8797" spans="1:3" x14ac:dyDescent="0.25">
      <c r="A8797">
        <v>200012</v>
      </c>
      <c r="B8797" t="s">
        <v>5113</v>
      </c>
      <c r="C8797" s="14" t="s">
        <v>2020</v>
      </c>
    </row>
    <row r="8798" spans="1:3" x14ac:dyDescent="0.25">
      <c r="A8798">
        <v>200012</v>
      </c>
      <c r="B8798" t="s">
        <v>5113</v>
      </c>
      <c r="C8798" s="14" t="s">
        <v>2020</v>
      </c>
    </row>
    <row r="8799" spans="1:3" x14ac:dyDescent="0.25">
      <c r="A8799">
        <v>200012</v>
      </c>
      <c r="B8799" t="s">
        <v>5113</v>
      </c>
      <c r="C8799" s="14" t="s">
        <v>2020</v>
      </c>
    </row>
    <row r="8800" spans="1:3" x14ac:dyDescent="0.25">
      <c r="A8800">
        <v>200014</v>
      </c>
      <c r="B8800" t="s">
        <v>5114</v>
      </c>
      <c r="C8800" s="14" t="s">
        <v>2020</v>
      </c>
    </row>
    <row r="8801" spans="1:3" x14ac:dyDescent="0.25">
      <c r="A8801">
        <v>200017</v>
      </c>
      <c r="B8801" t="s">
        <v>5115</v>
      </c>
      <c r="C8801" s="14" t="s">
        <v>2020</v>
      </c>
    </row>
    <row r="8802" spans="1:3" x14ac:dyDescent="0.25">
      <c r="A8802">
        <v>200020</v>
      </c>
      <c r="B8802" t="s">
        <v>5116</v>
      </c>
      <c r="C8802" s="14" t="s">
        <v>2020</v>
      </c>
    </row>
    <row r="8803" spans="1:3" x14ac:dyDescent="0.25">
      <c r="A8803">
        <v>200020</v>
      </c>
      <c r="B8803" t="s">
        <v>5116</v>
      </c>
      <c r="C8803" s="14" t="s">
        <v>2020</v>
      </c>
    </row>
    <row r="8804" spans="1:3" x14ac:dyDescent="0.25">
      <c r="A8804">
        <v>200021</v>
      </c>
      <c r="B8804" t="s">
        <v>5117</v>
      </c>
      <c r="C8804" s="14" t="s">
        <v>2020</v>
      </c>
    </row>
    <row r="8805" spans="1:3" x14ac:dyDescent="0.25">
      <c r="A8805">
        <v>200021</v>
      </c>
      <c r="B8805" t="s">
        <v>5117</v>
      </c>
      <c r="C8805" s="14" t="s">
        <v>2020</v>
      </c>
    </row>
    <row r="8806" spans="1:3" x14ac:dyDescent="0.25">
      <c r="A8806">
        <v>200021</v>
      </c>
      <c r="B8806" t="s">
        <v>5118</v>
      </c>
      <c r="C8806" s="14" t="s">
        <v>2020</v>
      </c>
    </row>
    <row r="8807" spans="1:3" x14ac:dyDescent="0.25">
      <c r="A8807">
        <v>200023</v>
      </c>
      <c r="B8807" t="s">
        <v>5119</v>
      </c>
      <c r="C8807" s="14" t="s">
        <v>2020</v>
      </c>
    </row>
    <row r="8808" spans="1:3" x14ac:dyDescent="0.25">
      <c r="A8808">
        <v>200023</v>
      </c>
      <c r="B8808" t="s">
        <v>5119</v>
      </c>
      <c r="C8808" s="14" t="s">
        <v>2020</v>
      </c>
    </row>
    <row r="8809" spans="1:3" x14ac:dyDescent="0.25">
      <c r="A8809">
        <v>200023</v>
      </c>
      <c r="B8809" t="s">
        <v>5119</v>
      </c>
      <c r="C8809" s="14" t="s">
        <v>2020</v>
      </c>
    </row>
    <row r="8810" spans="1:3" x14ac:dyDescent="0.25">
      <c r="A8810">
        <v>200024</v>
      </c>
      <c r="B8810" t="s">
        <v>5120</v>
      </c>
      <c r="C8810" s="14" t="s">
        <v>2020</v>
      </c>
    </row>
    <row r="8811" spans="1:3" x14ac:dyDescent="0.25">
      <c r="A8811">
        <v>200024</v>
      </c>
      <c r="B8811" t="s">
        <v>5120</v>
      </c>
      <c r="C8811" s="14" t="s">
        <v>2020</v>
      </c>
    </row>
    <row r="8812" spans="1:3" x14ac:dyDescent="0.25">
      <c r="A8812">
        <v>200024</v>
      </c>
      <c r="B8812" t="s">
        <v>5120</v>
      </c>
      <c r="C8812" s="14" t="s">
        <v>2020</v>
      </c>
    </row>
    <row r="8813" spans="1:3" x14ac:dyDescent="0.25">
      <c r="A8813">
        <v>200024</v>
      </c>
      <c r="B8813" t="s">
        <v>5120</v>
      </c>
      <c r="C8813" s="14" t="s">
        <v>2020</v>
      </c>
    </row>
    <row r="8814" spans="1:3" x14ac:dyDescent="0.25">
      <c r="A8814">
        <v>200026</v>
      </c>
      <c r="B8814" t="s">
        <v>5121</v>
      </c>
      <c r="C8814" s="14" t="s">
        <v>2020</v>
      </c>
    </row>
    <row r="8815" spans="1:3" x14ac:dyDescent="0.25">
      <c r="A8815">
        <v>200026</v>
      </c>
      <c r="B8815" t="s">
        <v>5121</v>
      </c>
      <c r="C8815" s="14" t="s">
        <v>2020</v>
      </c>
    </row>
    <row r="8816" spans="1:3" x14ac:dyDescent="0.25">
      <c r="A8816">
        <v>200026</v>
      </c>
      <c r="B8816" t="s">
        <v>5121</v>
      </c>
      <c r="C8816" s="14" t="s">
        <v>2020</v>
      </c>
    </row>
    <row r="8817" spans="1:3" x14ac:dyDescent="0.25">
      <c r="A8817">
        <v>200026</v>
      </c>
      <c r="B8817" t="s">
        <v>5121</v>
      </c>
      <c r="C8817" s="14" t="s">
        <v>2020</v>
      </c>
    </row>
    <row r="8818" spans="1:3" x14ac:dyDescent="0.25">
      <c r="A8818">
        <v>200027</v>
      </c>
      <c r="B8818" t="s">
        <v>5122</v>
      </c>
      <c r="C8818" s="14" t="s">
        <v>2020</v>
      </c>
    </row>
    <row r="8819" spans="1:3" x14ac:dyDescent="0.25">
      <c r="A8819">
        <v>200028</v>
      </c>
      <c r="B8819" t="s">
        <v>5123</v>
      </c>
      <c r="C8819" s="14" t="s">
        <v>2020</v>
      </c>
    </row>
    <row r="8820" spans="1:3" x14ac:dyDescent="0.25">
      <c r="A8820">
        <v>200028</v>
      </c>
      <c r="B8820" t="s">
        <v>5123</v>
      </c>
      <c r="C8820" s="14" t="s">
        <v>2020</v>
      </c>
    </row>
    <row r="8821" spans="1:3" x14ac:dyDescent="0.25">
      <c r="A8821">
        <v>200036</v>
      </c>
      <c r="B8821" t="s">
        <v>5124</v>
      </c>
      <c r="C8821" s="14" t="s">
        <v>2020</v>
      </c>
    </row>
    <row r="8822" spans="1:3" x14ac:dyDescent="0.25">
      <c r="A8822">
        <v>200036</v>
      </c>
      <c r="B8822" t="s">
        <v>5124</v>
      </c>
      <c r="C8822" s="14" t="s">
        <v>2020</v>
      </c>
    </row>
    <row r="8823" spans="1:3" x14ac:dyDescent="0.25">
      <c r="A8823">
        <v>200036</v>
      </c>
      <c r="B8823" t="s">
        <v>5124</v>
      </c>
      <c r="C8823" s="14" t="s">
        <v>2020</v>
      </c>
    </row>
    <row r="8824" spans="1:3" x14ac:dyDescent="0.25">
      <c r="A8824">
        <v>200042</v>
      </c>
      <c r="B8824" t="s">
        <v>5125</v>
      </c>
      <c r="C8824" s="14" t="s">
        <v>2020</v>
      </c>
    </row>
    <row r="8825" spans="1:3" x14ac:dyDescent="0.25">
      <c r="A8825">
        <v>200042</v>
      </c>
      <c r="B8825" t="s">
        <v>5125</v>
      </c>
      <c r="C8825" s="14" t="s">
        <v>2020</v>
      </c>
    </row>
    <row r="8826" spans="1:3" x14ac:dyDescent="0.25">
      <c r="A8826">
        <v>200042</v>
      </c>
      <c r="B8826" t="s">
        <v>5125</v>
      </c>
      <c r="C8826" s="14" t="s">
        <v>2020</v>
      </c>
    </row>
    <row r="8827" spans="1:3" x14ac:dyDescent="0.25">
      <c r="A8827">
        <v>200042</v>
      </c>
      <c r="B8827" t="s">
        <v>5125</v>
      </c>
      <c r="C8827" s="14" t="s">
        <v>2020</v>
      </c>
    </row>
    <row r="8828" spans="1:3" x14ac:dyDescent="0.25">
      <c r="A8828">
        <v>200055</v>
      </c>
      <c r="B8828" t="s">
        <v>5126</v>
      </c>
      <c r="C8828" s="14" t="s">
        <v>2020</v>
      </c>
    </row>
    <row r="8829" spans="1:3" x14ac:dyDescent="0.25">
      <c r="A8829">
        <v>200055</v>
      </c>
      <c r="B8829" t="s">
        <v>5126</v>
      </c>
      <c r="C8829" s="14"/>
    </row>
    <row r="8830" spans="1:3" x14ac:dyDescent="0.25">
      <c r="A8830">
        <v>200058</v>
      </c>
      <c r="B8830" t="s">
        <v>5127</v>
      </c>
      <c r="C8830" s="14" t="s">
        <v>2020</v>
      </c>
    </row>
    <row r="8831" spans="1:3" x14ac:dyDescent="0.25">
      <c r="A8831">
        <v>200060</v>
      </c>
      <c r="B8831" t="s">
        <v>5128</v>
      </c>
      <c r="C8831" s="14" t="s">
        <v>2020</v>
      </c>
    </row>
    <row r="8832" spans="1:3" x14ac:dyDescent="0.25">
      <c r="A8832">
        <v>200061</v>
      </c>
      <c r="B8832" t="s">
        <v>5129</v>
      </c>
      <c r="C8832" s="14"/>
    </row>
    <row r="8833" spans="1:3" x14ac:dyDescent="0.25">
      <c r="A8833">
        <v>200061</v>
      </c>
      <c r="B8833" t="s">
        <v>5129</v>
      </c>
      <c r="C8833" s="14" t="s">
        <v>2020</v>
      </c>
    </row>
    <row r="8834" spans="1:3" x14ac:dyDescent="0.25">
      <c r="A8834">
        <v>200066</v>
      </c>
      <c r="B8834" t="s">
        <v>5130</v>
      </c>
      <c r="C8834" s="14" t="s">
        <v>2020</v>
      </c>
    </row>
    <row r="8835" spans="1:3" x14ac:dyDescent="0.25">
      <c r="A8835">
        <v>200066</v>
      </c>
      <c r="B8835" t="s">
        <v>5130</v>
      </c>
      <c r="C8835" s="14" t="s">
        <v>2020</v>
      </c>
    </row>
    <row r="8836" spans="1:3" x14ac:dyDescent="0.25">
      <c r="A8836">
        <v>200066</v>
      </c>
      <c r="B8836" t="s">
        <v>5130</v>
      </c>
      <c r="C8836" s="14" t="s">
        <v>2020</v>
      </c>
    </row>
    <row r="8837" spans="1:3" x14ac:dyDescent="0.25">
      <c r="A8837">
        <v>200066</v>
      </c>
      <c r="B8837" t="s">
        <v>5130</v>
      </c>
      <c r="C8837" s="14" t="s">
        <v>2020</v>
      </c>
    </row>
    <row r="8838" spans="1:3" x14ac:dyDescent="0.25">
      <c r="A8838">
        <v>200073</v>
      </c>
      <c r="B8838" t="s">
        <v>5131</v>
      </c>
      <c r="C8838" s="14" t="s">
        <v>2020</v>
      </c>
    </row>
    <row r="8839" spans="1:3" x14ac:dyDescent="0.25">
      <c r="A8839">
        <v>200073</v>
      </c>
      <c r="B8839" t="s">
        <v>5131</v>
      </c>
      <c r="C8839" s="14"/>
    </row>
    <row r="8840" spans="1:3" x14ac:dyDescent="0.25">
      <c r="A8840">
        <v>200073</v>
      </c>
      <c r="B8840" t="s">
        <v>5131</v>
      </c>
      <c r="C8840" s="14" t="s">
        <v>2020</v>
      </c>
    </row>
    <row r="8841" spans="1:3" x14ac:dyDescent="0.25">
      <c r="A8841">
        <v>200082</v>
      </c>
      <c r="B8841" t="s">
        <v>5132</v>
      </c>
      <c r="C8841" s="14" t="s">
        <v>2020</v>
      </c>
    </row>
    <row r="8842" spans="1:3" x14ac:dyDescent="0.25">
      <c r="A8842">
        <v>200082</v>
      </c>
      <c r="B8842" t="s">
        <v>5132</v>
      </c>
      <c r="C8842" s="14" t="s">
        <v>2020</v>
      </c>
    </row>
    <row r="8843" spans="1:3" x14ac:dyDescent="0.25">
      <c r="A8843">
        <v>200082</v>
      </c>
      <c r="B8843" t="s">
        <v>5132</v>
      </c>
      <c r="C8843" s="14" t="s">
        <v>2020</v>
      </c>
    </row>
    <row r="8844" spans="1:3" x14ac:dyDescent="0.25">
      <c r="A8844">
        <v>200082</v>
      </c>
      <c r="B8844" t="s">
        <v>5132</v>
      </c>
      <c r="C8844" s="14" t="s">
        <v>2020</v>
      </c>
    </row>
    <row r="8845" spans="1:3" x14ac:dyDescent="0.25">
      <c r="A8845">
        <v>200090</v>
      </c>
      <c r="B8845" t="s">
        <v>5133</v>
      </c>
      <c r="C8845" s="14" t="s">
        <v>2020</v>
      </c>
    </row>
    <row r="8846" spans="1:3" x14ac:dyDescent="0.25">
      <c r="A8846">
        <v>200094</v>
      </c>
      <c r="B8846" t="s">
        <v>5134</v>
      </c>
      <c r="C8846" s="14"/>
    </row>
    <row r="8847" spans="1:3" x14ac:dyDescent="0.25">
      <c r="A8847">
        <v>200094</v>
      </c>
      <c r="B8847" t="s">
        <v>5134</v>
      </c>
      <c r="C8847" s="14" t="s">
        <v>2020</v>
      </c>
    </row>
    <row r="8848" spans="1:3" x14ac:dyDescent="0.25">
      <c r="A8848">
        <v>200123</v>
      </c>
      <c r="B8848" t="s">
        <v>5135</v>
      </c>
      <c r="C8848" s="14" t="s">
        <v>2020</v>
      </c>
    </row>
    <row r="8849" spans="1:3" x14ac:dyDescent="0.25">
      <c r="A8849">
        <v>200123</v>
      </c>
      <c r="B8849" t="s">
        <v>5135</v>
      </c>
      <c r="C8849" s="14" t="s">
        <v>2020</v>
      </c>
    </row>
    <row r="8850" spans="1:3" x14ac:dyDescent="0.25">
      <c r="A8850">
        <v>200123</v>
      </c>
      <c r="B8850" t="s">
        <v>5135</v>
      </c>
      <c r="C8850" s="14" t="s">
        <v>2020</v>
      </c>
    </row>
    <row r="8851" spans="1:3" x14ac:dyDescent="0.25">
      <c r="A8851">
        <v>200123</v>
      </c>
      <c r="B8851" t="s">
        <v>5135</v>
      </c>
      <c r="C8851" s="14" t="s">
        <v>2020</v>
      </c>
    </row>
    <row r="8852" spans="1:3" x14ac:dyDescent="0.25">
      <c r="A8852">
        <v>200137</v>
      </c>
      <c r="B8852" t="s">
        <v>1486</v>
      </c>
      <c r="C8852" s="14" t="s">
        <v>2020</v>
      </c>
    </row>
    <row r="8853" spans="1:3" x14ac:dyDescent="0.25">
      <c r="A8853">
        <v>200137</v>
      </c>
      <c r="B8853" t="s">
        <v>1486</v>
      </c>
      <c r="C8853" s="14" t="s">
        <v>2020</v>
      </c>
    </row>
    <row r="8854" spans="1:3" x14ac:dyDescent="0.25">
      <c r="A8854">
        <v>200137</v>
      </c>
      <c r="B8854" t="s">
        <v>1486</v>
      </c>
      <c r="C8854" s="14" t="s">
        <v>2020</v>
      </c>
    </row>
    <row r="8855" spans="1:3" x14ac:dyDescent="0.25">
      <c r="A8855">
        <v>200137</v>
      </c>
      <c r="B8855" t="s">
        <v>1486</v>
      </c>
      <c r="C8855" s="14" t="s">
        <v>2020</v>
      </c>
    </row>
    <row r="8856" spans="1:3" x14ac:dyDescent="0.25">
      <c r="A8856">
        <v>200142</v>
      </c>
      <c r="B8856" t="s">
        <v>5136</v>
      </c>
      <c r="C8856" s="14" t="s">
        <v>2020</v>
      </c>
    </row>
    <row r="8857" spans="1:3" x14ac:dyDescent="0.25">
      <c r="A8857">
        <v>200142</v>
      </c>
      <c r="B8857" t="s">
        <v>5136</v>
      </c>
      <c r="C8857" s="14" t="s">
        <v>2020</v>
      </c>
    </row>
    <row r="8858" spans="1:3" x14ac:dyDescent="0.25">
      <c r="A8858">
        <v>200145</v>
      </c>
      <c r="B8858" t="s">
        <v>5137</v>
      </c>
      <c r="C8858" s="14" t="s">
        <v>2020</v>
      </c>
    </row>
    <row r="8859" spans="1:3" x14ac:dyDescent="0.25">
      <c r="A8859">
        <v>200145</v>
      </c>
      <c r="B8859" t="s">
        <v>5137</v>
      </c>
      <c r="C8859" s="14" t="s">
        <v>2020</v>
      </c>
    </row>
    <row r="8860" spans="1:3" x14ac:dyDescent="0.25">
      <c r="A8860">
        <v>200145</v>
      </c>
      <c r="B8860" t="s">
        <v>5137</v>
      </c>
      <c r="C8860" s="14" t="s">
        <v>2020</v>
      </c>
    </row>
    <row r="8861" spans="1:3" x14ac:dyDescent="0.25">
      <c r="A8861">
        <v>200145</v>
      </c>
      <c r="B8861" t="s">
        <v>5137</v>
      </c>
      <c r="C8861" s="14" t="s">
        <v>2020</v>
      </c>
    </row>
    <row r="8862" spans="1:3" x14ac:dyDescent="0.25">
      <c r="A8862">
        <v>200147</v>
      </c>
      <c r="B8862" t="s">
        <v>5138</v>
      </c>
      <c r="C8862" s="14" t="s">
        <v>2020</v>
      </c>
    </row>
    <row r="8863" spans="1:3" x14ac:dyDescent="0.25">
      <c r="A8863">
        <v>200153</v>
      </c>
      <c r="B8863" t="s">
        <v>5139</v>
      </c>
      <c r="C8863" s="14" t="s">
        <v>2020</v>
      </c>
    </row>
    <row r="8864" spans="1:3" x14ac:dyDescent="0.25">
      <c r="A8864">
        <v>210001</v>
      </c>
      <c r="B8864" t="s">
        <v>5140</v>
      </c>
      <c r="C8864" s="14" t="s">
        <v>5141</v>
      </c>
    </row>
    <row r="8865" spans="1:3" x14ac:dyDescent="0.25">
      <c r="A8865">
        <v>210001</v>
      </c>
      <c r="B8865" t="s">
        <v>5140</v>
      </c>
      <c r="C8865" s="14" t="s">
        <v>5141</v>
      </c>
    </row>
    <row r="8866" spans="1:3" x14ac:dyDescent="0.25">
      <c r="A8866">
        <v>210001</v>
      </c>
      <c r="B8866" t="s">
        <v>5140</v>
      </c>
      <c r="C8866" s="14" t="s">
        <v>5141</v>
      </c>
    </row>
    <row r="8867" spans="1:3" x14ac:dyDescent="0.25">
      <c r="A8867">
        <v>210001</v>
      </c>
      <c r="B8867" t="s">
        <v>5140</v>
      </c>
      <c r="C8867" s="14" t="s">
        <v>5141</v>
      </c>
    </row>
    <row r="8868" spans="1:3" x14ac:dyDescent="0.25">
      <c r="A8868">
        <v>210002</v>
      </c>
      <c r="B8868" t="s">
        <v>5142</v>
      </c>
      <c r="C8868" s="14" t="s">
        <v>3318</v>
      </c>
    </row>
    <row r="8869" spans="1:3" x14ac:dyDescent="0.25">
      <c r="A8869">
        <v>210002</v>
      </c>
      <c r="B8869" t="s">
        <v>5142</v>
      </c>
      <c r="C8869" s="14" t="s">
        <v>3318</v>
      </c>
    </row>
    <row r="8870" spans="1:3" x14ac:dyDescent="0.25">
      <c r="A8870">
        <v>210002</v>
      </c>
      <c r="B8870" t="s">
        <v>5142</v>
      </c>
      <c r="C8870" s="14" t="s">
        <v>3318</v>
      </c>
    </row>
    <row r="8871" spans="1:3" x14ac:dyDescent="0.25">
      <c r="A8871">
        <v>210002</v>
      </c>
      <c r="B8871" t="s">
        <v>5142</v>
      </c>
      <c r="C8871" s="14" t="s">
        <v>3318</v>
      </c>
    </row>
    <row r="8872" spans="1:3" x14ac:dyDescent="0.25">
      <c r="A8872">
        <v>210010</v>
      </c>
      <c r="B8872" t="s">
        <v>5143</v>
      </c>
      <c r="C8872" s="14" t="s">
        <v>3318</v>
      </c>
    </row>
    <row r="8873" spans="1:3" x14ac:dyDescent="0.25">
      <c r="A8873">
        <v>210010</v>
      </c>
      <c r="B8873" t="s">
        <v>5143</v>
      </c>
      <c r="C8873" s="14" t="s">
        <v>3318</v>
      </c>
    </row>
    <row r="8874" spans="1:3" x14ac:dyDescent="0.25">
      <c r="A8874">
        <v>210010</v>
      </c>
      <c r="B8874" t="s">
        <v>5143</v>
      </c>
      <c r="C8874" s="14" t="s">
        <v>3318</v>
      </c>
    </row>
    <row r="8875" spans="1:3" x14ac:dyDescent="0.25">
      <c r="A8875">
        <v>210010</v>
      </c>
      <c r="B8875" t="s">
        <v>5143</v>
      </c>
      <c r="C8875" s="14" t="s">
        <v>3318</v>
      </c>
    </row>
    <row r="8876" spans="1:3" x14ac:dyDescent="0.25">
      <c r="A8876">
        <v>210014</v>
      </c>
      <c r="B8876" t="s">
        <v>5144</v>
      </c>
      <c r="C8876" s="14" t="s">
        <v>3318</v>
      </c>
    </row>
    <row r="8877" spans="1:3" x14ac:dyDescent="0.25">
      <c r="A8877">
        <v>210014</v>
      </c>
      <c r="B8877" t="s">
        <v>5144</v>
      </c>
      <c r="C8877" s="14" t="s">
        <v>3318</v>
      </c>
    </row>
    <row r="8878" spans="1:3" x14ac:dyDescent="0.25">
      <c r="A8878">
        <v>210014</v>
      </c>
      <c r="B8878" t="s">
        <v>5144</v>
      </c>
      <c r="C8878" s="14" t="s">
        <v>3318</v>
      </c>
    </row>
    <row r="8879" spans="1:3" x14ac:dyDescent="0.25">
      <c r="A8879">
        <v>210014</v>
      </c>
      <c r="B8879" t="s">
        <v>5144</v>
      </c>
      <c r="C8879" s="14" t="s">
        <v>3318</v>
      </c>
    </row>
    <row r="8880" spans="1:3" x14ac:dyDescent="0.25">
      <c r="A8880">
        <v>210016</v>
      </c>
      <c r="B8880" t="s">
        <v>5145</v>
      </c>
      <c r="C8880" s="14" t="s">
        <v>3318</v>
      </c>
    </row>
    <row r="8881" spans="1:3" x14ac:dyDescent="0.25">
      <c r="A8881">
        <v>210016</v>
      </c>
      <c r="B8881" t="s">
        <v>5145</v>
      </c>
      <c r="C8881" s="14" t="s">
        <v>3318</v>
      </c>
    </row>
    <row r="8882" spans="1:3" x14ac:dyDescent="0.25">
      <c r="A8882">
        <v>210016</v>
      </c>
      <c r="B8882" t="s">
        <v>5145</v>
      </c>
      <c r="C8882" s="14" t="s">
        <v>3318</v>
      </c>
    </row>
    <row r="8883" spans="1:3" x14ac:dyDescent="0.25">
      <c r="A8883">
        <v>210016</v>
      </c>
      <c r="B8883" t="s">
        <v>5145</v>
      </c>
      <c r="C8883" s="14" t="s">
        <v>3318</v>
      </c>
    </row>
    <row r="8884" spans="1:3" x14ac:dyDescent="0.25">
      <c r="A8884">
        <v>210017</v>
      </c>
      <c r="B8884" t="s">
        <v>5146</v>
      </c>
      <c r="C8884" s="14" t="s">
        <v>3318</v>
      </c>
    </row>
    <row r="8885" spans="1:3" x14ac:dyDescent="0.25">
      <c r="A8885">
        <v>210017</v>
      </c>
      <c r="B8885" t="s">
        <v>5146</v>
      </c>
      <c r="C8885" s="14" t="s">
        <v>3318</v>
      </c>
    </row>
    <row r="8886" spans="1:3" x14ac:dyDescent="0.25">
      <c r="A8886">
        <v>210017</v>
      </c>
      <c r="B8886" t="s">
        <v>5146</v>
      </c>
      <c r="C8886" s="14" t="s">
        <v>3318</v>
      </c>
    </row>
    <row r="8887" spans="1:3" x14ac:dyDescent="0.25">
      <c r="A8887">
        <v>210017</v>
      </c>
      <c r="B8887" t="s">
        <v>5146</v>
      </c>
      <c r="C8887" s="14" t="s">
        <v>3318</v>
      </c>
    </row>
    <row r="8888" spans="1:3" x14ac:dyDescent="0.25">
      <c r="A8888">
        <v>210018</v>
      </c>
      <c r="B8888" t="s">
        <v>5147</v>
      </c>
      <c r="C8888" s="14" t="s">
        <v>3318</v>
      </c>
    </row>
    <row r="8889" spans="1:3" x14ac:dyDescent="0.25">
      <c r="A8889">
        <v>210018</v>
      </c>
      <c r="B8889" t="s">
        <v>5147</v>
      </c>
      <c r="C8889" s="14" t="s">
        <v>3318</v>
      </c>
    </row>
    <row r="8890" spans="1:3" x14ac:dyDescent="0.25">
      <c r="A8890">
        <v>210018</v>
      </c>
      <c r="B8890" t="s">
        <v>5147</v>
      </c>
      <c r="C8890" s="14" t="s">
        <v>3318</v>
      </c>
    </row>
    <row r="8891" spans="1:3" x14ac:dyDescent="0.25">
      <c r="A8891">
        <v>210018</v>
      </c>
      <c r="B8891" t="s">
        <v>5147</v>
      </c>
      <c r="C8891" s="14" t="s">
        <v>3318</v>
      </c>
    </row>
    <row r="8892" spans="1:3" x14ac:dyDescent="0.25">
      <c r="A8892">
        <v>220001</v>
      </c>
      <c r="B8892" t="s">
        <v>5148</v>
      </c>
      <c r="C8892" s="14" t="s">
        <v>2042</v>
      </c>
    </row>
    <row r="8893" spans="1:3" x14ac:dyDescent="0.25">
      <c r="A8893">
        <v>220001</v>
      </c>
      <c r="B8893" t="s">
        <v>5148</v>
      </c>
      <c r="C8893" s="14" t="s">
        <v>2042</v>
      </c>
    </row>
    <row r="8894" spans="1:3" x14ac:dyDescent="0.25">
      <c r="A8894">
        <v>220001</v>
      </c>
      <c r="B8894" t="s">
        <v>5148</v>
      </c>
      <c r="C8894" s="14" t="s">
        <v>2042</v>
      </c>
    </row>
    <row r="8895" spans="1:3" x14ac:dyDescent="0.25">
      <c r="A8895">
        <v>220001</v>
      </c>
      <c r="B8895" t="s">
        <v>5148</v>
      </c>
      <c r="C8895" s="14" t="s">
        <v>2042</v>
      </c>
    </row>
    <row r="8896" spans="1:3" x14ac:dyDescent="0.25">
      <c r="A8896">
        <v>220002</v>
      </c>
      <c r="B8896" t="s">
        <v>5149</v>
      </c>
      <c r="C8896" s="14" t="s">
        <v>2042</v>
      </c>
    </row>
    <row r="8897" spans="1:3" x14ac:dyDescent="0.25">
      <c r="A8897">
        <v>220002</v>
      </c>
      <c r="B8897" t="s">
        <v>5149</v>
      </c>
      <c r="C8897" s="14" t="s">
        <v>2042</v>
      </c>
    </row>
    <row r="8898" spans="1:3" x14ac:dyDescent="0.25">
      <c r="A8898">
        <v>220002</v>
      </c>
      <c r="B8898" t="s">
        <v>5149</v>
      </c>
      <c r="C8898" s="14" t="s">
        <v>2042</v>
      </c>
    </row>
    <row r="8899" spans="1:3" x14ac:dyDescent="0.25">
      <c r="A8899">
        <v>220002</v>
      </c>
      <c r="B8899" t="s">
        <v>5149</v>
      </c>
      <c r="C8899" s="14" t="s">
        <v>2042</v>
      </c>
    </row>
    <row r="8900" spans="1:3" x14ac:dyDescent="0.25">
      <c r="A8900">
        <v>220003</v>
      </c>
      <c r="B8900" t="s">
        <v>5150</v>
      </c>
      <c r="C8900" s="14" t="s">
        <v>2042</v>
      </c>
    </row>
    <row r="8901" spans="1:3" x14ac:dyDescent="0.25">
      <c r="A8901">
        <v>220003</v>
      </c>
      <c r="B8901" t="s">
        <v>5150</v>
      </c>
      <c r="C8901" s="14" t="s">
        <v>2042</v>
      </c>
    </row>
    <row r="8902" spans="1:3" x14ac:dyDescent="0.25">
      <c r="A8902">
        <v>220003</v>
      </c>
      <c r="B8902" t="s">
        <v>5151</v>
      </c>
      <c r="C8902" s="14"/>
    </row>
    <row r="8903" spans="1:3" x14ac:dyDescent="0.25">
      <c r="A8903">
        <v>220003</v>
      </c>
      <c r="B8903" t="s">
        <v>5150</v>
      </c>
      <c r="C8903" s="14" t="s">
        <v>2042</v>
      </c>
    </row>
    <row r="8904" spans="1:3" x14ac:dyDescent="0.25">
      <c r="A8904">
        <v>220005</v>
      </c>
      <c r="B8904" t="s">
        <v>5152</v>
      </c>
      <c r="C8904" s="14" t="s">
        <v>2042</v>
      </c>
    </row>
    <row r="8905" spans="1:3" x14ac:dyDescent="0.25">
      <c r="A8905">
        <v>220005</v>
      </c>
      <c r="B8905" t="s">
        <v>5152</v>
      </c>
      <c r="C8905" s="14"/>
    </row>
    <row r="8906" spans="1:3" x14ac:dyDescent="0.25">
      <c r="A8906">
        <v>220006</v>
      </c>
      <c r="B8906" t="s">
        <v>5153</v>
      </c>
      <c r="C8906" s="14" t="s">
        <v>2042</v>
      </c>
    </row>
    <row r="8907" spans="1:3" x14ac:dyDescent="0.25">
      <c r="A8907">
        <v>220006</v>
      </c>
      <c r="B8907" t="s">
        <v>5153</v>
      </c>
      <c r="C8907" s="14" t="s">
        <v>2042</v>
      </c>
    </row>
    <row r="8908" spans="1:3" x14ac:dyDescent="0.25">
      <c r="A8908">
        <v>220006</v>
      </c>
      <c r="B8908" t="s">
        <v>5153</v>
      </c>
      <c r="C8908" s="14" t="s">
        <v>2042</v>
      </c>
    </row>
    <row r="8909" spans="1:3" x14ac:dyDescent="0.25">
      <c r="A8909">
        <v>220006</v>
      </c>
      <c r="B8909" t="s">
        <v>5153</v>
      </c>
      <c r="C8909" s="14" t="s">
        <v>2042</v>
      </c>
    </row>
    <row r="8910" spans="1:3" x14ac:dyDescent="0.25">
      <c r="A8910">
        <v>220007</v>
      </c>
      <c r="B8910" t="s">
        <v>5154</v>
      </c>
      <c r="C8910" s="14" t="s">
        <v>2042</v>
      </c>
    </row>
    <row r="8911" spans="1:3" x14ac:dyDescent="0.25">
      <c r="A8911">
        <v>220007</v>
      </c>
      <c r="B8911" t="s">
        <v>5154</v>
      </c>
      <c r="C8911" s="14" t="s">
        <v>2042</v>
      </c>
    </row>
    <row r="8912" spans="1:3" x14ac:dyDescent="0.25">
      <c r="A8912">
        <v>220007</v>
      </c>
      <c r="B8912" t="s">
        <v>5154</v>
      </c>
      <c r="C8912" s="14" t="s">
        <v>2042</v>
      </c>
    </row>
    <row r="8913" spans="1:3" x14ac:dyDescent="0.25">
      <c r="A8913">
        <v>220007</v>
      </c>
      <c r="B8913" t="s">
        <v>5154</v>
      </c>
      <c r="C8913" s="14" t="s">
        <v>2042</v>
      </c>
    </row>
    <row r="8914" spans="1:3" x14ac:dyDescent="0.25">
      <c r="A8914">
        <v>220008</v>
      </c>
      <c r="B8914" t="s">
        <v>5155</v>
      </c>
      <c r="C8914" s="14" t="s">
        <v>2042</v>
      </c>
    </row>
    <row r="8915" spans="1:3" x14ac:dyDescent="0.25">
      <c r="A8915">
        <v>220008</v>
      </c>
      <c r="B8915" t="s">
        <v>5155</v>
      </c>
      <c r="C8915" s="14" t="s">
        <v>2042</v>
      </c>
    </row>
    <row r="8916" spans="1:3" x14ac:dyDescent="0.25">
      <c r="A8916">
        <v>220008</v>
      </c>
      <c r="B8916" t="s">
        <v>5155</v>
      </c>
      <c r="C8916" s="14" t="s">
        <v>2042</v>
      </c>
    </row>
    <row r="8917" spans="1:3" x14ac:dyDescent="0.25">
      <c r="A8917">
        <v>220008</v>
      </c>
      <c r="B8917" t="s">
        <v>5155</v>
      </c>
      <c r="C8917" s="14" t="s">
        <v>2042</v>
      </c>
    </row>
    <row r="8918" spans="1:3" x14ac:dyDescent="0.25">
      <c r="A8918">
        <v>220009</v>
      </c>
      <c r="B8918" t="s">
        <v>5156</v>
      </c>
      <c r="C8918" s="14" t="s">
        <v>2042</v>
      </c>
    </row>
    <row r="8919" spans="1:3" x14ac:dyDescent="0.25">
      <c r="A8919">
        <v>220009</v>
      </c>
      <c r="B8919" t="s">
        <v>5156</v>
      </c>
      <c r="C8919" s="14" t="s">
        <v>2042</v>
      </c>
    </row>
    <row r="8920" spans="1:3" x14ac:dyDescent="0.25">
      <c r="A8920">
        <v>220009</v>
      </c>
      <c r="B8920" t="s">
        <v>5156</v>
      </c>
      <c r="C8920" s="14" t="s">
        <v>2042</v>
      </c>
    </row>
    <row r="8921" spans="1:3" x14ac:dyDescent="0.25">
      <c r="A8921">
        <v>220009</v>
      </c>
      <c r="B8921" t="s">
        <v>5156</v>
      </c>
      <c r="C8921" s="14" t="s">
        <v>2042</v>
      </c>
    </row>
    <row r="8922" spans="1:3" x14ac:dyDescent="0.25">
      <c r="A8922">
        <v>220010</v>
      </c>
      <c r="B8922" t="s">
        <v>5157</v>
      </c>
      <c r="C8922" s="14" t="s">
        <v>2042</v>
      </c>
    </row>
    <row r="8923" spans="1:3" x14ac:dyDescent="0.25">
      <c r="A8923">
        <v>220010</v>
      </c>
      <c r="B8923" t="s">
        <v>5157</v>
      </c>
      <c r="C8923" s="14" t="s">
        <v>2042</v>
      </c>
    </row>
    <row r="8924" spans="1:3" x14ac:dyDescent="0.25">
      <c r="A8924">
        <v>220010</v>
      </c>
      <c r="B8924" t="s">
        <v>5157</v>
      </c>
      <c r="C8924" s="14" t="s">
        <v>2042</v>
      </c>
    </row>
    <row r="8925" spans="1:3" x14ac:dyDescent="0.25">
      <c r="A8925">
        <v>220010</v>
      </c>
      <c r="B8925" t="s">
        <v>5157</v>
      </c>
      <c r="C8925" s="14" t="s">
        <v>2042</v>
      </c>
    </row>
    <row r="8926" spans="1:3" x14ac:dyDescent="0.25">
      <c r="A8926">
        <v>220011</v>
      </c>
      <c r="B8926" t="s">
        <v>5158</v>
      </c>
      <c r="C8926" s="14" t="s">
        <v>2042</v>
      </c>
    </row>
    <row r="8927" spans="1:3" x14ac:dyDescent="0.25">
      <c r="A8927">
        <v>220011</v>
      </c>
      <c r="B8927" t="s">
        <v>5158</v>
      </c>
      <c r="C8927" s="14" t="s">
        <v>2042</v>
      </c>
    </row>
    <row r="8928" spans="1:3" x14ac:dyDescent="0.25">
      <c r="A8928">
        <v>220011</v>
      </c>
      <c r="B8928" t="s">
        <v>5158</v>
      </c>
      <c r="C8928" s="14" t="s">
        <v>2042</v>
      </c>
    </row>
    <row r="8929" spans="1:3" x14ac:dyDescent="0.25">
      <c r="A8929">
        <v>220011</v>
      </c>
      <c r="B8929" t="s">
        <v>5158</v>
      </c>
      <c r="C8929" s="14" t="s">
        <v>2042</v>
      </c>
    </row>
    <row r="8930" spans="1:3" x14ac:dyDescent="0.25">
      <c r="A8930">
        <v>220012</v>
      </c>
      <c r="B8930" t="s">
        <v>5159</v>
      </c>
      <c r="C8930" s="14" t="s">
        <v>2042</v>
      </c>
    </row>
    <row r="8931" spans="1:3" x14ac:dyDescent="0.25">
      <c r="A8931">
        <v>220012</v>
      </c>
      <c r="B8931" t="s">
        <v>5159</v>
      </c>
      <c r="C8931" s="14" t="s">
        <v>2042</v>
      </c>
    </row>
    <row r="8932" spans="1:3" x14ac:dyDescent="0.25">
      <c r="A8932">
        <v>220012</v>
      </c>
      <c r="B8932" t="s">
        <v>5159</v>
      </c>
      <c r="C8932" s="14" t="s">
        <v>2042</v>
      </c>
    </row>
    <row r="8933" spans="1:3" x14ac:dyDescent="0.25">
      <c r="A8933">
        <v>220012</v>
      </c>
      <c r="B8933" t="s">
        <v>5159</v>
      </c>
      <c r="C8933" s="14" t="s">
        <v>2042</v>
      </c>
    </row>
    <row r="8934" spans="1:3" x14ac:dyDescent="0.25">
      <c r="A8934">
        <v>220014</v>
      </c>
      <c r="B8934" t="s">
        <v>5160</v>
      </c>
      <c r="C8934" s="14" t="s">
        <v>2042</v>
      </c>
    </row>
    <row r="8935" spans="1:3" x14ac:dyDescent="0.25">
      <c r="A8935">
        <v>220014</v>
      </c>
      <c r="B8935" t="s">
        <v>5160</v>
      </c>
      <c r="C8935" s="14" t="s">
        <v>2042</v>
      </c>
    </row>
    <row r="8936" spans="1:3" x14ac:dyDescent="0.25">
      <c r="A8936">
        <v>220014</v>
      </c>
      <c r="B8936" t="s">
        <v>5160</v>
      </c>
      <c r="C8936" s="14" t="s">
        <v>2042</v>
      </c>
    </row>
    <row r="8937" spans="1:3" x14ac:dyDescent="0.25">
      <c r="A8937">
        <v>220014</v>
      </c>
      <c r="B8937" t="s">
        <v>5160</v>
      </c>
      <c r="C8937" s="14" t="s">
        <v>2042</v>
      </c>
    </row>
    <row r="8938" spans="1:3" x14ac:dyDescent="0.25">
      <c r="A8938">
        <v>220016</v>
      </c>
      <c r="B8938" t="s">
        <v>5161</v>
      </c>
      <c r="C8938" s="14" t="s">
        <v>2042</v>
      </c>
    </row>
    <row r="8939" spans="1:3" x14ac:dyDescent="0.25">
      <c r="A8939">
        <v>220016</v>
      </c>
      <c r="B8939" t="s">
        <v>5161</v>
      </c>
      <c r="C8939" s="14" t="s">
        <v>2042</v>
      </c>
    </row>
    <row r="8940" spans="1:3" x14ac:dyDescent="0.25">
      <c r="A8940">
        <v>220016</v>
      </c>
      <c r="B8940" t="s">
        <v>5161</v>
      </c>
      <c r="C8940" s="14" t="s">
        <v>2042</v>
      </c>
    </row>
    <row r="8941" spans="1:3" x14ac:dyDescent="0.25">
      <c r="A8941">
        <v>220016</v>
      </c>
      <c r="B8941" t="s">
        <v>5161</v>
      </c>
      <c r="C8941" s="14" t="s">
        <v>2042</v>
      </c>
    </row>
    <row r="8942" spans="1:3" x14ac:dyDescent="0.25">
      <c r="A8942">
        <v>220025</v>
      </c>
      <c r="B8942" t="s">
        <v>5162</v>
      </c>
      <c r="C8942" s="14" t="s">
        <v>2042</v>
      </c>
    </row>
    <row r="8943" spans="1:3" x14ac:dyDescent="0.25">
      <c r="A8943">
        <v>220025</v>
      </c>
      <c r="B8943" t="s">
        <v>5162</v>
      </c>
      <c r="C8943" s="14" t="s">
        <v>2042</v>
      </c>
    </row>
    <row r="8944" spans="1:3" x14ac:dyDescent="0.25">
      <c r="A8944">
        <v>220025</v>
      </c>
      <c r="B8944" t="s">
        <v>5162</v>
      </c>
      <c r="C8944" s="14" t="s">
        <v>2042</v>
      </c>
    </row>
    <row r="8945" spans="1:3" x14ac:dyDescent="0.25">
      <c r="A8945">
        <v>220025</v>
      </c>
      <c r="B8945" t="s">
        <v>5162</v>
      </c>
      <c r="C8945" s="14" t="s">
        <v>2042</v>
      </c>
    </row>
    <row r="8946" spans="1:3" x14ac:dyDescent="0.25">
      <c r="A8946">
        <v>220031</v>
      </c>
      <c r="B8946" t="s">
        <v>5163</v>
      </c>
      <c r="C8946" s="14" t="s">
        <v>2042</v>
      </c>
    </row>
    <row r="8947" spans="1:3" x14ac:dyDescent="0.25">
      <c r="A8947">
        <v>220031</v>
      </c>
      <c r="B8947" t="s">
        <v>5163</v>
      </c>
      <c r="C8947" s="14"/>
    </row>
    <row r="8948" spans="1:3" x14ac:dyDescent="0.25">
      <c r="A8948">
        <v>220038</v>
      </c>
      <c r="B8948" t="s">
        <v>5164</v>
      </c>
      <c r="C8948" s="14" t="s">
        <v>2042</v>
      </c>
    </row>
    <row r="8949" spans="1:3" x14ac:dyDescent="0.25">
      <c r="A8949">
        <v>220043</v>
      </c>
      <c r="B8949" t="s">
        <v>5165</v>
      </c>
      <c r="C8949" s="14" t="s">
        <v>2042</v>
      </c>
    </row>
    <row r="8950" spans="1:3" x14ac:dyDescent="0.25">
      <c r="A8950">
        <v>220043</v>
      </c>
      <c r="B8950" t="s">
        <v>5165</v>
      </c>
      <c r="C8950" s="14" t="s">
        <v>2042</v>
      </c>
    </row>
    <row r="8951" spans="1:3" x14ac:dyDescent="0.25">
      <c r="A8951">
        <v>220043</v>
      </c>
      <c r="B8951" t="s">
        <v>5165</v>
      </c>
      <c r="C8951" s="14" t="s">
        <v>2042</v>
      </c>
    </row>
    <row r="8952" spans="1:3" x14ac:dyDescent="0.25">
      <c r="A8952">
        <v>220043</v>
      </c>
      <c r="B8952" t="s">
        <v>5165</v>
      </c>
      <c r="C8952" s="14" t="s">
        <v>2042</v>
      </c>
    </row>
    <row r="8953" spans="1:3" x14ac:dyDescent="0.25">
      <c r="A8953">
        <v>220044</v>
      </c>
      <c r="B8953" t="s">
        <v>5166</v>
      </c>
      <c r="C8953" s="14"/>
    </row>
    <row r="8954" spans="1:3" x14ac:dyDescent="0.25">
      <c r="A8954">
        <v>220044</v>
      </c>
      <c r="B8954" t="s">
        <v>5166</v>
      </c>
      <c r="C8954" s="14" t="s">
        <v>2042</v>
      </c>
    </row>
    <row r="8955" spans="1:3" x14ac:dyDescent="0.25">
      <c r="A8955">
        <v>220050</v>
      </c>
      <c r="B8955" t="s">
        <v>5167</v>
      </c>
      <c r="C8955" s="14" t="s">
        <v>2042</v>
      </c>
    </row>
    <row r="8956" spans="1:3" x14ac:dyDescent="0.25">
      <c r="A8956">
        <v>220050</v>
      </c>
      <c r="B8956" t="s">
        <v>5167</v>
      </c>
      <c r="C8956" s="14"/>
    </row>
    <row r="8957" spans="1:3" x14ac:dyDescent="0.25">
      <c r="A8957">
        <v>220056</v>
      </c>
      <c r="B8957" t="s">
        <v>5168</v>
      </c>
      <c r="C8957" s="14" t="s">
        <v>2042</v>
      </c>
    </row>
    <row r="8958" spans="1:3" x14ac:dyDescent="0.25">
      <c r="A8958">
        <v>220056</v>
      </c>
      <c r="B8958" t="s">
        <v>5168</v>
      </c>
      <c r="C8958" s="14"/>
    </row>
    <row r="8959" spans="1:3" x14ac:dyDescent="0.25">
      <c r="A8959">
        <v>220057</v>
      </c>
      <c r="B8959" t="s">
        <v>5169</v>
      </c>
      <c r="C8959" s="14"/>
    </row>
    <row r="8960" spans="1:3" x14ac:dyDescent="0.25">
      <c r="A8960">
        <v>220057</v>
      </c>
      <c r="B8960" t="s">
        <v>5169</v>
      </c>
      <c r="C8960" s="14" t="s">
        <v>2042</v>
      </c>
    </row>
    <row r="8961" spans="1:3" x14ac:dyDescent="0.25">
      <c r="A8961">
        <v>220058</v>
      </c>
      <c r="B8961" t="s">
        <v>5170</v>
      </c>
      <c r="C8961" s="14" t="s">
        <v>2042</v>
      </c>
    </row>
    <row r="8962" spans="1:3" x14ac:dyDescent="0.25">
      <c r="A8962">
        <v>220058</v>
      </c>
      <c r="B8962" t="s">
        <v>5170</v>
      </c>
      <c r="C8962" s="14" t="s">
        <v>2042</v>
      </c>
    </row>
    <row r="8963" spans="1:3" x14ac:dyDescent="0.25">
      <c r="A8963">
        <v>220058</v>
      </c>
      <c r="B8963" t="s">
        <v>5170</v>
      </c>
      <c r="C8963" s="14" t="s">
        <v>2042</v>
      </c>
    </row>
    <row r="8964" spans="1:3" x14ac:dyDescent="0.25">
      <c r="A8964">
        <v>220058</v>
      </c>
      <c r="B8964" t="s">
        <v>5170</v>
      </c>
      <c r="C8964" s="14" t="s">
        <v>2042</v>
      </c>
    </row>
    <row r="8965" spans="1:3" x14ac:dyDescent="0.25">
      <c r="A8965">
        <v>220062</v>
      </c>
      <c r="B8965" t="s">
        <v>5171</v>
      </c>
      <c r="C8965" s="14"/>
    </row>
    <row r="8966" spans="1:3" x14ac:dyDescent="0.25">
      <c r="A8966">
        <v>220062</v>
      </c>
      <c r="B8966" t="s">
        <v>5171</v>
      </c>
      <c r="C8966" s="14" t="s">
        <v>2042</v>
      </c>
    </row>
    <row r="8967" spans="1:3" x14ac:dyDescent="0.25">
      <c r="A8967">
        <v>220065</v>
      </c>
      <c r="B8967" t="s">
        <v>5172</v>
      </c>
      <c r="C8967" s="14" t="s">
        <v>2042</v>
      </c>
    </row>
    <row r="8968" spans="1:3" x14ac:dyDescent="0.25">
      <c r="A8968">
        <v>220065</v>
      </c>
      <c r="B8968" t="s">
        <v>5172</v>
      </c>
      <c r="C8968" s="14"/>
    </row>
    <row r="8969" spans="1:3" x14ac:dyDescent="0.25">
      <c r="A8969">
        <v>220073</v>
      </c>
      <c r="B8969" t="s">
        <v>5173</v>
      </c>
      <c r="C8969" s="14" t="s">
        <v>2042</v>
      </c>
    </row>
    <row r="8970" spans="1:3" x14ac:dyDescent="0.25">
      <c r="A8970">
        <v>220073</v>
      </c>
      <c r="B8970" t="s">
        <v>5173</v>
      </c>
      <c r="C8970" s="14" t="s">
        <v>2042</v>
      </c>
    </row>
    <row r="8971" spans="1:3" x14ac:dyDescent="0.25">
      <c r="A8971">
        <v>220073</v>
      </c>
      <c r="B8971" t="s">
        <v>5173</v>
      </c>
      <c r="C8971" s="14" t="s">
        <v>2042</v>
      </c>
    </row>
    <row r="8972" spans="1:3" x14ac:dyDescent="0.25">
      <c r="A8972">
        <v>220073</v>
      </c>
      <c r="B8972" t="s">
        <v>5173</v>
      </c>
      <c r="C8972" s="14" t="s">
        <v>2042</v>
      </c>
    </row>
    <row r="8973" spans="1:3" x14ac:dyDescent="0.25">
      <c r="A8973">
        <v>220076</v>
      </c>
      <c r="B8973" t="s">
        <v>5174</v>
      </c>
      <c r="C8973" s="14" t="s">
        <v>2042</v>
      </c>
    </row>
    <row r="8974" spans="1:3" x14ac:dyDescent="0.25">
      <c r="A8974">
        <v>220076</v>
      </c>
      <c r="B8974" t="s">
        <v>5174</v>
      </c>
      <c r="C8974" s="14"/>
    </row>
    <row r="8975" spans="1:3" x14ac:dyDescent="0.25">
      <c r="A8975">
        <v>220079</v>
      </c>
      <c r="B8975" t="s">
        <v>5175</v>
      </c>
      <c r="C8975" s="14"/>
    </row>
    <row r="8976" spans="1:3" x14ac:dyDescent="0.25">
      <c r="A8976">
        <v>220079</v>
      </c>
      <c r="B8976" t="s">
        <v>5175</v>
      </c>
      <c r="C8976" s="14" t="s">
        <v>2042</v>
      </c>
    </row>
    <row r="8977" spans="1:3" x14ac:dyDescent="0.25">
      <c r="A8977">
        <v>220080</v>
      </c>
      <c r="B8977" t="s">
        <v>5176</v>
      </c>
      <c r="C8977" s="14" t="s">
        <v>2042</v>
      </c>
    </row>
    <row r="8978" spans="1:3" x14ac:dyDescent="0.25">
      <c r="A8978">
        <v>220080</v>
      </c>
      <c r="B8978" t="s">
        <v>5176</v>
      </c>
      <c r="C8978" s="14"/>
    </row>
    <row r="8979" spans="1:3" x14ac:dyDescent="0.25">
      <c r="A8979">
        <v>220083</v>
      </c>
      <c r="B8979" t="s">
        <v>5177</v>
      </c>
      <c r="C8979" s="14"/>
    </row>
    <row r="8980" spans="1:3" x14ac:dyDescent="0.25">
      <c r="A8980">
        <v>220083</v>
      </c>
      <c r="B8980" t="s">
        <v>5177</v>
      </c>
      <c r="C8980" s="14" t="s">
        <v>2042</v>
      </c>
    </row>
    <row r="8981" spans="1:3" x14ac:dyDescent="0.25">
      <c r="A8981">
        <v>220084</v>
      </c>
      <c r="B8981" t="s">
        <v>5178</v>
      </c>
      <c r="C8981" s="14" t="s">
        <v>2042</v>
      </c>
    </row>
    <row r="8982" spans="1:3" x14ac:dyDescent="0.25">
      <c r="A8982">
        <v>220084</v>
      </c>
      <c r="B8982" t="s">
        <v>5178</v>
      </c>
      <c r="C8982" s="14"/>
    </row>
    <row r="8983" spans="1:3" x14ac:dyDescent="0.25">
      <c r="A8983">
        <v>220085</v>
      </c>
      <c r="B8983" t="s">
        <v>5179</v>
      </c>
      <c r="C8983" s="14"/>
    </row>
    <row r="8984" spans="1:3" x14ac:dyDescent="0.25">
      <c r="A8984">
        <v>220085</v>
      </c>
      <c r="B8984" t="s">
        <v>5179</v>
      </c>
      <c r="C8984" s="14" t="s">
        <v>2042</v>
      </c>
    </row>
    <row r="8985" spans="1:3" x14ac:dyDescent="0.25">
      <c r="A8985">
        <v>220086</v>
      </c>
      <c r="B8985" t="s">
        <v>5180</v>
      </c>
      <c r="C8985" s="14"/>
    </row>
    <row r="8986" spans="1:3" x14ac:dyDescent="0.25">
      <c r="A8986">
        <v>220086</v>
      </c>
      <c r="B8986" t="s">
        <v>5180</v>
      </c>
      <c r="C8986" s="14" t="s">
        <v>2042</v>
      </c>
    </row>
    <row r="8987" spans="1:3" x14ac:dyDescent="0.25">
      <c r="A8987">
        <v>220087</v>
      </c>
      <c r="B8987" t="s">
        <v>5181</v>
      </c>
      <c r="C8987" s="14" t="s">
        <v>2042</v>
      </c>
    </row>
    <row r="8988" spans="1:3" x14ac:dyDescent="0.25">
      <c r="A8988">
        <v>220087</v>
      </c>
      <c r="B8988" t="s">
        <v>5181</v>
      </c>
      <c r="C8988" s="14"/>
    </row>
    <row r="8989" spans="1:3" x14ac:dyDescent="0.25">
      <c r="A8989">
        <v>220088</v>
      </c>
      <c r="B8989" t="s">
        <v>5182</v>
      </c>
      <c r="C8989" s="14"/>
    </row>
    <row r="8990" spans="1:3" x14ac:dyDescent="0.25">
      <c r="A8990">
        <v>220088</v>
      </c>
      <c r="B8990" t="s">
        <v>5182</v>
      </c>
      <c r="C8990" s="14" t="s">
        <v>2042</v>
      </c>
    </row>
    <row r="8991" spans="1:3" x14ac:dyDescent="0.25">
      <c r="A8991">
        <v>220089</v>
      </c>
      <c r="B8991" t="s">
        <v>5183</v>
      </c>
      <c r="C8991" s="14" t="s">
        <v>2042</v>
      </c>
    </row>
    <row r="8992" spans="1:3" x14ac:dyDescent="0.25">
      <c r="A8992">
        <v>220089</v>
      </c>
      <c r="B8992" t="s">
        <v>5183</v>
      </c>
      <c r="C8992" s="14"/>
    </row>
    <row r="8993" spans="1:3" x14ac:dyDescent="0.25">
      <c r="A8993">
        <v>220090</v>
      </c>
      <c r="B8993" t="s">
        <v>5184</v>
      </c>
      <c r="C8993" s="14"/>
    </row>
    <row r="8994" spans="1:3" x14ac:dyDescent="0.25">
      <c r="A8994">
        <v>220090</v>
      </c>
      <c r="B8994" t="s">
        <v>5184</v>
      </c>
      <c r="C8994" s="14" t="s">
        <v>2042</v>
      </c>
    </row>
    <row r="8995" spans="1:3" x14ac:dyDescent="0.25">
      <c r="A8995">
        <v>220097</v>
      </c>
      <c r="B8995" t="s">
        <v>5185</v>
      </c>
      <c r="C8995" s="14" t="s">
        <v>2042</v>
      </c>
    </row>
    <row r="8996" spans="1:3" x14ac:dyDescent="0.25">
      <c r="A8996">
        <v>220097</v>
      </c>
      <c r="B8996" t="s">
        <v>5185</v>
      </c>
      <c r="C8996" s="14"/>
    </row>
    <row r="8997" spans="1:3" x14ac:dyDescent="0.25">
      <c r="A8997">
        <v>220098</v>
      </c>
      <c r="B8997" t="s">
        <v>5186</v>
      </c>
      <c r="C8997" s="14"/>
    </row>
    <row r="8998" spans="1:3" x14ac:dyDescent="0.25">
      <c r="A8998">
        <v>220098</v>
      </c>
      <c r="B8998" t="s">
        <v>5186</v>
      </c>
      <c r="C8998" s="14" t="s">
        <v>2042</v>
      </c>
    </row>
    <row r="8999" spans="1:3" x14ac:dyDescent="0.25">
      <c r="A8999">
        <v>220099</v>
      </c>
      <c r="B8999" t="s">
        <v>5187</v>
      </c>
      <c r="C8999" s="14"/>
    </row>
    <row r="9000" spans="1:3" x14ac:dyDescent="0.25">
      <c r="A9000">
        <v>220099</v>
      </c>
      <c r="B9000" t="s">
        <v>5187</v>
      </c>
      <c r="C9000" s="14" t="s">
        <v>2042</v>
      </c>
    </row>
    <row r="9001" spans="1:3" x14ac:dyDescent="0.25">
      <c r="A9001">
        <v>220100</v>
      </c>
      <c r="B9001" t="s">
        <v>5188</v>
      </c>
      <c r="C9001" s="14" t="s">
        <v>2042</v>
      </c>
    </row>
    <row r="9002" spans="1:3" x14ac:dyDescent="0.25">
      <c r="A9002">
        <v>230006</v>
      </c>
      <c r="B9002" t="s">
        <v>3101</v>
      </c>
      <c r="C9002" s="14" t="s">
        <v>2015</v>
      </c>
    </row>
    <row r="9003" spans="1:3" x14ac:dyDescent="0.25">
      <c r="A9003">
        <v>230006</v>
      </c>
      <c r="B9003" t="s">
        <v>3101</v>
      </c>
      <c r="C9003" s="14" t="s">
        <v>2015</v>
      </c>
    </row>
    <row r="9004" spans="1:3" x14ac:dyDescent="0.25">
      <c r="A9004">
        <v>230006</v>
      </c>
      <c r="B9004" t="s">
        <v>3101</v>
      </c>
      <c r="C9004" s="14" t="s">
        <v>2015</v>
      </c>
    </row>
    <row r="9005" spans="1:3" x14ac:dyDescent="0.25">
      <c r="A9005">
        <v>230006</v>
      </c>
      <c r="B9005" t="s">
        <v>3101</v>
      </c>
      <c r="C9005" s="14" t="s">
        <v>2015</v>
      </c>
    </row>
    <row r="9006" spans="1:3" x14ac:dyDescent="0.25">
      <c r="A9006">
        <v>230008</v>
      </c>
      <c r="B9006" t="s">
        <v>4899</v>
      </c>
      <c r="C9006" s="14" t="s">
        <v>2015</v>
      </c>
    </row>
    <row r="9007" spans="1:3" x14ac:dyDescent="0.25">
      <c r="A9007">
        <v>230008</v>
      </c>
      <c r="B9007" t="s">
        <v>4899</v>
      </c>
      <c r="C9007" s="14" t="s">
        <v>2015</v>
      </c>
    </row>
    <row r="9008" spans="1:3" x14ac:dyDescent="0.25">
      <c r="A9008">
        <v>230008</v>
      </c>
      <c r="B9008" t="s">
        <v>4899</v>
      </c>
      <c r="C9008" s="14" t="s">
        <v>2015</v>
      </c>
    </row>
    <row r="9009" spans="1:3" x14ac:dyDescent="0.25">
      <c r="A9009">
        <v>230008</v>
      </c>
      <c r="B9009" t="s">
        <v>4899</v>
      </c>
      <c r="C9009" s="14" t="s">
        <v>2015</v>
      </c>
    </row>
    <row r="9010" spans="1:3" x14ac:dyDescent="0.25">
      <c r="A9010">
        <v>230009</v>
      </c>
      <c r="B9010" t="s">
        <v>4900</v>
      </c>
      <c r="C9010" s="14" t="s">
        <v>2015</v>
      </c>
    </row>
    <row r="9011" spans="1:3" x14ac:dyDescent="0.25">
      <c r="A9011">
        <v>230010</v>
      </c>
      <c r="B9011" t="s">
        <v>3106</v>
      </c>
      <c r="C9011" s="14" t="s">
        <v>2015</v>
      </c>
    </row>
    <row r="9012" spans="1:3" x14ac:dyDescent="0.25">
      <c r="A9012">
        <v>230010</v>
      </c>
      <c r="B9012" t="s">
        <v>3106</v>
      </c>
      <c r="C9012" s="14" t="s">
        <v>2015</v>
      </c>
    </row>
    <row r="9013" spans="1:3" x14ac:dyDescent="0.25">
      <c r="A9013">
        <v>230010</v>
      </c>
      <c r="B9013" t="s">
        <v>3106</v>
      </c>
      <c r="C9013" s="14" t="s">
        <v>2015</v>
      </c>
    </row>
    <row r="9014" spans="1:3" x14ac:dyDescent="0.25">
      <c r="A9014">
        <v>230010</v>
      </c>
      <c r="B9014" t="s">
        <v>3106</v>
      </c>
      <c r="C9014" s="14" t="s">
        <v>2015</v>
      </c>
    </row>
    <row r="9015" spans="1:3" x14ac:dyDescent="0.25">
      <c r="A9015">
        <v>230011</v>
      </c>
      <c r="B9015" t="s">
        <v>5189</v>
      </c>
      <c r="C9015" s="14" t="s">
        <v>2015</v>
      </c>
    </row>
    <row r="9016" spans="1:3" x14ac:dyDescent="0.25">
      <c r="A9016">
        <v>230011</v>
      </c>
      <c r="B9016" t="s">
        <v>5189</v>
      </c>
      <c r="C9016" s="14"/>
    </row>
    <row r="9017" spans="1:3" x14ac:dyDescent="0.25">
      <c r="A9017">
        <v>230016</v>
      </c>
      <c r="B9017" t="s">
        <v>5190</v>
      </c>
      <c r="C9017" s="14"/>
    </row>
    <row r="9018" spans="1:3" x14ac:dyDescent="0.25">
      <c r="A9018">
        <v>230016</v>
      </c>
      <c r="B9018" t="s">
        <v>5190</v>
      </c>
      <c r="C9018" s="14"/>
    </row>
    <row r="9019" spans="1:3" x14ac:dyDescent="0.25">
      <c r="A9019">
        <v>230016</v>
      </c>
      <c r="B9019" t="s">
        <v>5190</v>
      </c>
      <c r="C9019" s="14"/>
    </row>
    <row r="9020" spans="1:3" x14ac:dyDescent="0.25">
      <c r="A9020">
        <v>230017</v>
      </c>
      <c r="B9020" t="s">
        <v>5191</v>
      </c>
      <c r="C9020" s="14"/>
    </row>
    <row r="9021" spans="1:3" x14ac:dyDescent="0.25">
      <c r="A9021">
        <v>230017</v>
      </c>
      <c r="B9021" t="s">
        <v>5191</v>
      </c>
      <c r="C9021" s="14"/>
    </row>
    <row r="9022" spans="1:3" x14ac:dyDescent="0.25">
      <c r="A9022">
        <v>230017</v>
      </c>
      <c r="B9022" t="s">
        <v>5191</v>
      </c>
      <c r="C9022" s="14"/>
    </row>
    <row r="9023" spans="1:3" x14ac:dyDescent="0.25">
      <c r="A9023">
        <v>230018</v>
      </c>
      <c r="B9023" t="s">
        <v>5192</v>
      </c>
      <c r="C9023" s="14"/>
    </row>
    <row r="9024" spans="1:3" x14ac:dyDescent="0.25">
      <c r="A9024">
        <v>230019</v>
      </c>
      <c r="B9024" t="s">
        <v>5193</v>
      </c>
      <c r="C9024" s="14"/>
    </row>
    <row r="9025" spans="1:3" x14ac:dyDescent="0.25">
      <c r="A9025">
        <v>230019</v>
      </c>
      <c r="B9025" t="s">
        <v>5193</v>
      </c>
      <c r="C9025" s="14" t="s">
        <v>2015</v>
      </c>
    </row>
    <row r="9026" spans="1:3" x14ac:dyDescent="0.25">
      <c r="A9026">
        <v>230020</v>
      </c>
      <c r="B9026" t="s">
        <v>5194</v>
      </c>
      <c r="C9026" s="14"/>
    </row>
    <row r="9027" spans="1:3" x14ac:dyDescent="0.25">
      <c r="A9027">
        <v>230021</v>
      </c>
      <c r="B9027" t="s">
        <v>5195</v>
      </c>
      <c r="C9027" s="14"/>
    </row>
    <row r="9028" spans="1:3" x14ac:dyDescent="0.25">
      <c r="A9028">
        <v>230025</v>
      </c>
      <c r="B9028" t="s">
        <v>5196</v>
      </c>
      <c r="C9028" s="14" t="s">
        <v>2015</v>
      </c>
    </row>
    <row r="9029" spans="1:3" x14ac:dyDescent="0.25">
      <c r="A9029">
        <v>230025</v>
      </c>
      <c r="B9029" t="s">
        <v>5196</v>
      </c>
      <c r="C9029" s="14" t="s">
        <v>2015</v>
      </c>
    </row>
    <row r="9030" spans="1:3" x14ac:dyDescent="0.25">
      <c r="A9030">
        <v>230025</v>
      </c>
      <c r="B9030" t="s">
        <v>5196</v>
      </c>
      <c r="C9030" s="14" t="s">
        <v>2015</v>
      </c>
    </row>
    <row r="9031" spans="1:3" x14ac:dyDescent="0.25">
      <c r="A9031">
        <v>230025</v>
      </c>
      <c r="B9031" t="s">
        <v>5196</v>
      </c>
      <c r="C9031" s="14" t="s">
        <v>2015</v>
      </c>
    </row>
    <row r="9032" spans="1:3" x14ac:dyDescent="0.25">
      <c r="A9032">
        <v>230026</v>
      </c>
      <c r="B9032" t="s">
        <v>5197</v>
      </c>
      <c r="C9032" s="14" t="s">
        <v>2015</v>
      </c>
    </row>
    <row r="9033" spans="1:3" x14ac:dyDescent="0.25">
      <c r="A9033">
        <v>230026</v>
      </c>
      <c r="B9033" t="s">
        <v>5197</v>
      </c>
      <c r="C9033" s="14" t="s">
        <v>2015</v>
      </c>
    </row>
    <row r="9034" spans="1:3" x14ac:dyDescent="0.25">
      <c r="A9034">
        <v>230026</v>
      </c>
      <c r="B9034" t="s">
        <v>5197</v>
      </c>
      <c r="C9034" s="14" t="s">
        <v>2015</v>
      </c>
    </row>
    <row r="9035" spans="1:3" x14ac:dyDescent="0.25">
      <c r="A9035">
        <v>230026</v>
      </c>
      <c r="B9035" t="s">
        <v>5197</v>
      </c>
      <c r="C9035" s="14" t="s">
        <v>2015</v>
      </c>
    </row>
    <row r="9036" spans="1:3" x14ac:dyDescent="0.25">
      <c r="A9036">
        <v>230027</v>
      </c>
      <c r="B9036" t="s">
        <v>5198</v>
      </c>
      <c r="C9036" s="14"/>
    </row>
    <row r="9037" spans="1:3" x14ac:dyDescent="0.25">
      <c r="A9037">
        <v>230027</v>
      </c>
      <c r="B9037" t="s">
        <v>5198</v>
      </c>
      <c r="C9037" s="14"/>
    </row>
    <row r="9038" spans="1:3" x14ac:dyDescent="0.25">
      <c r="A9038">
        <v>230027</v>
      </c>
      <c r="B9038" t="s">
        <v>5198</v>
      </c>
      <c r="C9038" s="14"/>
    </row>
    <row r="9039" spans="1:3" x14ac:dyDescent="0.25">
      <c r="A9039">
        <v>230029</v>
      </c>
      <c r="B9039" t="s">
        <v>5199</v>
      </c>
      <c r="C9039" s="14" t="s">
        <v>2015</v>
      </c>
    </row>
    <row r="9040" spans="1:3" x14ac:dyDescent="0.25">
      <c r="A9040">
        <v>230029</v>
      </c>
      <c r="B9040" t="s">
        <v>5199</v>
      </c>
      <c r="C9040" s="14" t="s">
        <v>2015</v>
      </c>
    </row>
    <row r="9041" spans="1:3" x14ac:dyDescent="0.25">
      <c r="A9041">
        <v>230029</v>
      </c>
      <c r="B9041" t="s">
        <v>5199</v>
      </c>
      <c r="C9041" s="14" t="s">
        <v>2015</v>
      </c>
    </row>
    <row r="9042" spans="1:3" x14ac:dyDescent="0.25">
      <c r="A9042">
        <v>230029</v>
      </c>
      <c r="B9042" t="s">
        <v>5199</v>
      </c>
      <c r="C9042" s="14" t="s">
        <v>2015</v>
      </c>
    </row>
    <row r="9043" spans="1:3" x14ac:dyDescent="0.25">
      <c r="A9043">
        <v>230030</v>
      </c>
      <c r="B9043" t="s">
        <v>5200</v>
      </c>
      <c r="C9043" s="14" t="s">
        <v>2015</v>
      </c>
    </row>
    <row r="9044" spans="1:3" x14ac:dyDescent="0.25">
      <c r="A9044">
        <v>230030</v>
      </c>
      <c r="B9044" t="s">
        <v>5200</v>
      </c>
      <c r="C9044" s="14" t="s">
        <v>2015</v>
      </c>
    </row>
    <row r="9045" spans="1:3" x14ac:dyDescent="0.25">
      <c r="A9045">
        <v>230030</v>
      </c>
      <c r="B9045" t="s">
        <v>5200</v>
      </c>
      <c r="C9045" s="14" t="s">
        <v>2015</v>
      </c>
    </row>
    <row r="9046" spans="1:3" x14ac:dyDescent="0.25">
      <c r="A9046">
        <v>230030</v>
      </c>
      <c r="B9046" t="s">
        <v>5200</v>
      </c>
      <c r="C9046" s="14" t="s">
        <v>2015</v>
      </c>
    </row>
    <row r="9047" spans="1:3" x14ac:dyDescent="0.25">
      <c r="A9047">
        <v>230031</v>
      </c>
      <c r="B9047" t="s">
        <v>5201</v>
      </c>
      <c r="C9047" s="14" t="s">
        <v>2015</v>
      </c>
    </row>
    <row r="9048" spans="1:3" x14ac:dyDescent="0.25">
      <c r="A9048">
        <v>230031</v>
      </c>
      <c r="B9048" t="s">
        <v>5201</v>
      </c>
      <c r="C9048" s="14" t="s">
        <v>2015</v>
      </c>
    </row>
    <row r="9049" spans="1:3" x14ac:dyDescent="0.25">
      <c r="A9049">
        <v>230031</v>
      </c>
      <c r="B9049" t="s">
        <v>5201</v>
      </c>
      <c r="C9049" s="14" t="s">
        <v>2015</v>
      </c>
    </row>
    <row r="9050" spans="1:3" x14ac:dyDescent="0.25">
      <c r="A9050">
        <v>230031</v>
      </c>
      <c r="B9050" t="s">
        <v>5201</v>
      </c>
      <c r="C9050" s="14" t="s">
        <v>2015</v>
      </c>
    </row>
    <row r="9051" spans="1:3" x14ac:dyDescent="0.25">
      <c r="A9051">
        <v>230034</v>
      </c>
      <c r="B9051" t="s">
        <v>5202</v>
      </c>
      <c r="C9051" s="14" t="s">
        <v>2015</v>
      </c>
    </row>
    <row r="9052" spans="1:3" x14ac:dyDescent="0.25">
      <c r="A9052">
        <v>230034</v>
      </c>
      <c r="B9052" t="s">
        <v>5202</v>
      </c>
      <c r="C9052" s="14" t="s">
        <v>2015</v>
      </c>
    </row>
    <row r="9053" spans="1:3" x14ac:dyDescent="0.25">
      <c r="A9053">
        <v>230034</v>
      </c>
      <c r="B9053" t="s">
        <v>5202</v>
      </c>
      <c r="C9053" s="14" t="s">
        <v>2015</v>
      </c>
    </row>
    <row r="9054" spans="1:3" x14ac:dyDescent="0.25">
      <c r="A9054">
        <v>230034</v>
      </c>
      <c r="B9054" t="s">
        <v>5202</v>
      </c>
      <c r="C9054" s="14" t="s">
        <v>2015</v>
      </c>
    </row>
    <row r="9055" spans="1:3" x14ac:dyDescent="0.25">
      <c r="A9055">
        <v>230036</v>
      </c>
      <c r="B9055" t="s">
        <v>5203</v>
      </c>
      <c r="C9055" s="14"/>
    </row>
    <row r="9056" spans="1:3" x14ac:dyDescent="0.25">
      <c r="A9056">
        <v>230036</v>
      </c>
      <c r="B9056" t="s">
        <v>5203</v>
      </c>
      <c r="C9056" s="14" t="s">
        <v>2015</v>
      </c>
    </row>
    <row r="9057" spans="1:3" x14ac:dyDescent="0.25">
      <c r="A9057">
        <v>230039</v>
      </c>
      <c r="B9057" t="s">
        <v>5204</v>
      </c>
      <c r="C9057" s="14"/>
    </row>
    <row r="9058" spans="1:3" x14ac:dyDescent="0.25">
      <c r="A9058">
        <v>230039</v>
      </c>
      <c r="B9058" t="s">
        <v>5204</v>
      </c>
      <c r="C9058" s="14"/>
    </row>
    <row r="9059" spans="1:3" x14ac:dyDescent="0.25">
      <c r="A9059">
        <v>230039</v>
      </c>
      <c r="B9059" t="s">
        <v>5204</v>
      </c>
      <c r="C9059" s="14"/>
    </row>
    <row r="9060" spans="1:3" x14ac:dyDescent="0.25">
      <c r="A9060">
        <v>230040</v>
      </c>
      <c r="B9060" t="s">
        <v>5205</v>
      </c>
      <c r="C9060" s="14"/>
    </row>
    <row r="9061" spans="1:3" x14ac:dyDescent="0.25">
      <c r="A9061">
        <v>230040</v>
      </c>
      <c r="B9061" t="s">
        <v>5205</v>
      </c>
      <c r="C9061" s="14" t="s">
        <v>2015</v>
      </c>
    </row>
    <row r="9062" spans="1:3" x14ac:dyDescent="0.25">
      <c r="A9062">
        <v>230043</v>
      </c>
      <c r="B9062" t="s">
        <v>5206</v>
      </c>
      <c r="C9062" s="14" t="s">
        <v>2015</v>
      </c>
    </row>
    <row r="9063" spans="1:3" x14ac:dyDescent="0.25">
      <c r="A9063">
        <v>230043</v>
      </c>
      <c r="B9063" t="s">
        <v>5206</v>
      </c>
      <c r="C9063" s="14" t="s">
        <v>2015</v>
      </c>
    </row>
    <row r="9064" spans="1:3" x14ac:dyDescent="0.25">
      <c r="A9064">
        <v>230043</v>
      </c>
      <c r="B9064" t="s">
        <v>5206</v>
      </c>
      <c r="C9064" s="14" t="s">
        <v>2015</v>
      </c>
    </row>
    <row r="9065" spans="1:3" x14ac:dyDescent="0.25">
      <c r="A9065">
        <v>230043</v>
      </c>
      <c r="B9065" t="s">
        <v>5206</v>
      </c>
      <c r="C9065" s="14" t="s">
        <v>2015</v>
      </c>
    </row>
    <row r="9066" spans="1:3" x14ac:dyDescent="0.25">
      <c r="A9066">
        <v>230049</v>
      </c>
      <c r="B9066" t="s">
        <v>5207</v>
      </c>
      <c r="C9066" s="14" t="s">
        <v>2015</v>
      </c>
    </row>
    <row r="9067" spans="1:3" x14ac:dyDescent="0.25">
      <c r="A9067">
        <v>230049</v>
      </c>
      <c r="B9067" t="s">
        <v>5207</v>
      </c>
      <c r="C9067" s="14" t="s">
        <v>2015</v>
      </c>
    </row>
    <row r="9068" spans="1:3" x14ac:dyDescent="0.25">
      <c r="A9068">
        <v>230049</v>
      </c>
      <c r="B9068" t="s">
        <v>5207</v>
      </c>
      <c r="C9068" s="14" t="s">
        <v>2015</v>
      </c>
    </row>
    <row r="9069" spans="1:3" x14ac:dyDescent="0.25">
      <c r="A9069">
        <v>230049</v>
      </c>
      <c r="B9069" t="s">
        <v>5207</v>
      </c>
      <c r="C9069" s="14" t="s">
        <v>2015</v>
      </c>
    </row>
    <row r="9070" spans="1:3" x14ac:dyDescent="0.25">
      <c r="A9070">
        <v>230050</v>
      </c>
      <c r="B9070" t="s">
        <v>5208</v>
      </c>
      <c r="C9070" s="14" t="s">
        <v>2015</v>
      </c>
    </row>
    <row r="9071" spans="1:3" x14ac:dyDescent="0.25">
      <c r="A9071">
        <v>230056</v>
      </c>
      <c r="B9071" t="s">
        <v>5209</v>
      </c>
      <c r="C9071" s="14" t="s">
        <v>2015</v>
      </c>
    </row>
    <row r="9072" spans="1:3" x14ac:dyDescent="0.25">
      <c r="A9072">
        <v>230056</v>
      </c>
      <c r="B9072" t="s">
        <v>5209</v>
      </c>
      <c r="C9072" s="14"/>
    </row>
    <row r="9073" spans="1:3" x14ac:dyDescent="0.25">
      <c r="A9073">
        <v>230059</v>
      </c>
      <c r="B9073" t="s">
        <v>5210</v>
      </c>
      <c r="C9073" s="14" t="s">
        <v>2015</v>
      </c>
    </row>
    <row r="9074" spans="1:3" x14ac:dyDescent="0.25">
      <c r="A9074">
        <v>230059</v>
      </c>
      <c r="B9074" t="s">
        <v>5210</v>
      </c>
      <c r="C9074" s="14" t="s">
        <v>2015</v>
      </c>
    </row>
    <row r="9075" spans="1:3" x14ac:dyDescent="0.25">
      <c r="A9075">
        <v>230059</v>
      </c>
      <c r="B9075" t="s">
        <v>5210</v>
      </c>
      <c r="C9075" s="14" t="s">
        <v>2015</v>
      </c>
    </row>
    <row r="9076" spans="1:3" x14ac:dyDescent="0.25">
      <c r="A9076">
        <v>230059</v>
      </c>
      <c r="B9076" t="s">
        <v>5210</v>
      </c>
      <c r="C9076" s="14" t="s">
        <v>2015</v>
      </c>
    </row>
    <row r="9077" spans="1:3" x14ac:dyDescent="0.25">
      <c r="A9077">
        <v>230076</v>
      </c>
      <c r="B9077" t="s">
        <v>5211</v>
      </c>
      <c r="C9077" s="14" t="s">
        <v>2015</v>
      </c>
    </row>
    <row r="9078" spans="1:3" x14ac:dyDescent="0.25">
      <c r="A9078">
        <v>230079</v>
      </c>
      <c r="B9078" t="s">
        <v>5212</v>
      </c>
      <c r="C9078" s="14" t="s">
        <v>2015</v>
      </c>
    </row>
    <row r="9079" spans="1:3" x14ac:dyDescent="0.25">
      <c r="A9079">
        <v>230079</v>
      </c>
      <c r="B9079" t="s">
        <v>5212</v>
      </c>
      <c r="C9079" s="14"/>
    </row>
    <row r="9080" spans="1:3" x14ac:dyDescent="0.25">
      <c r="A9080">
        <v>230080</v>
      </c>
      <c r="B9080" t="s">
        <v>5213</v>
      </c>
      <c r="C9080" s="14" t="s">
        <v>2015</v>
      </c>
    </row>
    <row r="9081" spans="1:3" x14ac:dyDescent="0.25">
      <c r="A9081">
        <v>230080</v>
      </c>
      <c r="B9081" t="s">
        <v>5213</v>
      </c>
      <c r="C9081" s="14" t="s">
        <v>2015</v>
      </c>
    </row>
    <row r="9082" spans="1:3" x14ac:dyDescent="0.25">
      <c r="A9082">
        <v>230080</v>
      </c>
      <c r="B9082" t="s">
        <v>5213</v>
      </c>
      <c r="C9082" s="14" t="s">
        <v>2015</v>
      </c>
    </row>
    <row r="9083" spans="1:3" x14ac:dyDescent="0.25">
      <c r="A9083">
        <v>230080</v>
      </c>
      <c r="B9083" t="s">
        <v>5213</v>
      </c>
      <c r="C9083" s="14" t="s">
        <v>2015</v>
      </c>
    </row>
    <row r="9084" spans="1:3" x14ac:dyDescent="0.25">
      <c r="A9084">
        <v>230081</v>
      </c>
      <c r="B9084" t="s">
        <v>5214</v>
      </c>
      <c r="C9084" s="14" t="s">
        <v>2015</v>
      </c>
    </row>
    <row r="9085" spans="1:3" x14ac:dyDescent="0.25">
      <c r="A9085">
        <v>230081</v>
      </c>
      <c r="B9085" t="s">
        <v>5214</v>
      </c>
      <c r="C9085" s="14" t="s">
        <v>2015</v>
      </c>
    </row>
    <row r="9086" spans="1:3" x14ac:dyDescent="0.25">
      <c r="A9086">
        <v>230081</v>
      </c>
      <c r="B9086" t="s">
        <v>5214</v>
      </c>
      <c r="C9086" s="14" t="s">
        <v>2015</v>
      </c>
    </row>
    <row r="9087" spans="1:3" x14ac:dyDescent="0.25">
      <c r="A9087">
        <v>230081</v>
      </c>
      <c r="B9087" t="s">
        <v>5214</v>
      </c>
      <c r="C9087" s="14" t="s">
        <v>2015</v>
      </c>
    </row>
    <row r="9088" spans="1:3" x14ac:dyDescent="0.25">
      <c r="A9088">
        <v>230082</v>
      </c>
      <c r="B9088" t="s">
        <v>5215</v>
      </c>
      <c r="C9088" s="14"/>
    </row>
    <row r="9089" spans="1:3" x14ac:dyDescent="0.25">
      <c r="A9089">
        <v>230082</v>
      </c>
      <c r="B9089" t="s">
        <v>5215</v>
      </c>
      <c r="C9089" s="14" t="s">
        <v>2015</v>
      </c>
    </row>
    <row r="9090" spans="1:3" x14ac:dyDescent="0.25">
      <c r="A9090">
        <v>230083</v>
      </c>
      <c r="B9090" t="s">
        <v>5216</v>
      </c>
      <c r="C9090" s="14" t="s">
        <v>2015</v>
      </c>
    </row>
    <row r="9091" spans="1:3" x14ac:dyDescent="0.25">
      <c r="A9091">
        <v>230084</v>
      </c>
      <c r="B9091" t="s">
        <v>5217</v>
      </c>
      <c r="C9091" s="14" t="s">
        <v>2015</v>
      </c>
    </row>
    <row r="9092" spans="1:3" x14ac:dyDescent="0.25">
      <c r="A9092">
        <v>230087</v>
      </c>
      <c r="B9092" t="s">
        <v>5218</v>
      </c>
      <c r="C9092" s="14" t="s">
        <v>2015</v>
      </c>
    </row>
    <row r="9093" spans="1:3" x14ac:dyDescent="0.25">
      <c r="A9093">
        <v>230087</v>
      </c>
      <c r="B9093" t="s">
        <v>5218</v>
      </c>
      <c r="C9093" s="14"/>
    </row>
    <row r="9094" spans="1:3" x14ac:dyDescent="0.25">
      <c r="A9094">
        <v>230089</v>
      </c>
      <c r="B9094" t="s">
        <v>5219</v>
      </c>
      <c r="C9094" s="14"/>
    </row>
    <row r="9095" spans="1:3" x14ac:dyDescent="0.25">
      <c r="A9095">
        <v>230089</v>
      </c>
      <c r="B9095" t="s">
        <v>5219</v>
      </c>
      <c r="C9095" s="14" t="s">
        <v>2015</v>
      </c>
    </row>
    <row r="9096" spans="1:3" x14ac:dyDescent="0.25">
      <c r="A9096">
        <v>230092</v>
      </c>
      <c r="B9096" t="s">
        <v>5220</v>
      </c>
      <c r="C9096" s="14" t="s">
        <v>2015</v>
      </c>
    </row>
    <row r="9097" spans="1:3" x14ac:dyDescent="0.25">
      <c r="A9097">
        <v>230092</v>
      </c>
      <c r="B9097" t="s">
        <v>5220</v>
      </c>
      <c r="C9097" s="14"/>
    </row>
    <row r="9098" spans="1:3" x14ac:dyDescent="0.25">
      <c r="A9098">
        <v>230097</v>
      </c>
      <c r="B9098" t="s">
        <v>5221</v>
      </c>
      <c r="C9098" s="14"/>
    </row>
    <row r="9099" spans="1:3" x14ac:dyDescent="0.25">
      <c r="A9099">
        <v>230097</v>
      </c>
      <c r="B9099" t="s">
        <v>5221</v>
      </c>
      <c r="C9099" s="14" t="s">
        <v>2015</v>
      </c>
    </row>
    <row r="9100" spans="1:3" x14ac:dyDescent="0.25">
      <c r="A9100">
        <v>230099</v>
      </c>
      <c r="B9100" t="s">
        <v>5222</v>
      </c>
      <c r="C9100" s="14" t="s">
        <v>2015</v>
      </c>
    </row>
    <row r="9101" spans="1:3" x14ac:dyDescent="0.25">
      <c r="A9101">
        <v>230099</v>
      </c>
      <c r="B9101" t="s">
        <v>5222</v>
      </c>
      <c r="C9101" s="14" t="s">
        <v>2015</v>
      </c>
    </row>
    <row r="9102" spans="1:3" x14ac:dyDescent="0.25">
      <c r="A9102">
        <v>230099</v>
      </c>
      <c r="B9102" t="s">
        <v>5222</v>
      </c>
      <c r="C9102" s="14" t="s">
        <v>2015</v>
      </c>
    </row>
    <row r="9103" spans="1:3" x14ac:dyDescent="0.25">
      <c r="A9103">
        <v>230099</v>
      </c>
      <c r="B9103" t="s">
        <v>5222</v>
      </c>
      <c r="C9103" s="14" t="s">
        <v>2015</v>
      </c>
    </row>
    <row r="9104" spans="1:3" x14ac:dyDescent="0.25">
      <c r="A9104">
        <v>230100</v>
      </c>
      <c r="B9104" t="s">
        <v>5223</v>
      </c>
      <c r="C9104" s="14" t="s">
        <v>2015</v>
      </c>
    </row>
    <row r="9105" spans="1:3" x14ac:dyDescent="0.25">
      <c r="A9105">
        <v>230100</v>
      </c>
      <c r="B9105" t="s">
        <v>5223</v>
      </c>
      <c r="C9105" s="14"/>
    </row>
    <row r="9106" spans="1:3" x14ac:dyDescent="0.25">
      <c r="A9106">
        <v>230101</v>
      </c>
      <c r="B9106" t="s">
        <v>5224</v>
      </c>
      <c r="C9106" s="14" t="s">
        <v>2015</v>
      </c>
    </row>
    <row r="9107" spans="1:3" x14ac:dyDescent="0.25">
      <c r="A9107">
        <v>230101</v>
      </c>
      <c r="B9107" t="s">
        <v>5224</v>
      </c>
      <c r="C9107" s="14"/>
    </row>
    <row r="9108" spans="1:3" x14ac:dyDescent="0.25">
      <c r="A9108">
        <v>230102</v>
      </c>
      <c r="B9108" t="s">
        <v>5225</v>
      </c>
      <c r="C9108" s="14"/>
    </row>
    <row r="9109" spans="1:3" x14ac:dyDescent="0.25">
      <c r="A9109">
        <v>230102</v>
      </c>
      <c r="B9109" t="s">
        <v>5225</v>
      </c>
      <c r="C9109" s="14" t="s">
        <v>2015</v>
      </c>
    </row>
    <row r="9110" spans="1:3" x14ac:dyDescent="0.25">
      <c r="A9110">
        <v>230105</v>
      </c>
      <c r="B9110" t="s">
        <v>5226</v>
      </c>
      <c r="C9110" s="14" t="s">
        <v>2015</v>
      </c>
    </row>
    <row r="9111" spans="1:3" x14ac:dyDescent="0.25">
      <c r="A9111">
        <v>230105</v>
      </c>
      <c r="B9111" t="s">
        <v>5226</v>
      </c>
      <c r="C9111" s="14"/>
    </row>
    <row r="9112" spans="1:3" x14ac:dyDescent="0.25">
      <c r="A9112">
        <v>230112</v>
      </c>
      <c r="B9112" t="s">
        <v>5227</v>
      </c>
      <c r="C9112" s="14"/>
    </row>
    <row r="9113" spans="1:3" x14ac:dyDescent="0.25">
      <c r="A9113">
        <v>230112</v>
      </c>
      <c r="B9113" t="s">
        <v>5227</v>
      </c>
      <c r="C9113" s="14"/>
    </row>
    <row r="9114" spans="1:3" x14ac:dyDescent="0.25">
      <c r="A9114">
        <v>230112</v>
      </c>
      <c r="B9114" t="s">
        <v>5227</v>
      </c>
      <c r="C9114" s="14"/>
    </row>
    <row r="9115" spans="1:3" x14ac:dyDescent="0.25">
      <c r="A9115">
        <v>230118</v>
      </c>
      <c r="B9115" t="s">
        <v>5228</v>
      </c>
      <c r="C9115" s="14" t="s">
        <v>2015</v>
      </c>
    </row>
    <row r="9116" spans="1:3" x14ac:dyDescent="0.25">
      <c r="A9116">
        <v>230118</v>
      </c>
      <c r="B9116" t="s">
        <v>5228</v>
      </c>
      <c r="C9116" s="14"/>
    </row>
    <row r="9117" spans="1:3" x14ac:dyDescent="0.25">
      <c r="A9117">
        <v>230121</v>
      </c>
      <c r="B9117" t="s">
        <v>5229</v>
      </c>
      <c r="C9117" s="14"/>
    </row>
    <row r="9118" spans="1:3" x14ac:dyDescent="0.25">
      <c r="A9118">
        <v>230121</v>
      </c>
      <c r="B9118" t="s">
        <v>5229</v>
      </c>
      <c r="C9118" s="14" t="s">
        <v>2015</v>
      </c>
    </row>
    <row r="9119" spans="1:3" x14ac:dyDescent="0.25">
      <c r="A9119">
        <v>230124</v>
      </c>
      <c r="B9119" t="s">
        <v>5230</v>
      </c>
      <c r="C9119" s="14"/>
    </row>
    <row r="9120" spans="1:3" x14ac:dyDescent="0.25">
      <c r="A9120">
        <v>230124</v>
      </c>
      <c r="B9120" t="s">
        <v>5230</v>
      </c>
      <c r="C9120" s="14"/>
    </row>
    <row r="9121" spans="1:3" x14ac:dyDescent="0.25">
      <c r="A9121">
        <v>230125</v>
      </c>
      <c r="B9121" t="s">
        <v>5231</v>
      </c>
      <c r="C9121" s="14"/>
    </row>
    <row r="9122" spans="1:3" x14ac:dyDescent="0.25">
      <c r="A9122">
        <v>230125</v>
      </c>
      <c r="B9122" t="s">
        <v>5231</v>
      </c>
      <c r="C9122" s="14"/>
    </row>
    <row r="9123" spans="1:3" x14ac:dyDescent="0.25">
      <c r="A9123">
        <v>230128</v>
      </c>
      <c r="B9123" t="s">
        <v>5232</v>
      </c>
      <c r="C9123" s="14" t="s">
        <v>2015</v>
      </c>
    </row>
    <row r="9124" spans="1:3" x14ac:dyDescent="0.25">
      <c r="A9124">
        <v>230128</v>
      </c>
      <c r="B9124" t="s">
        <v>5232</v>
      </c>
      <c r="C9124" s="14"/>
    </row>
    <row r="9125" spans="1:3" x14ac:dyDescent="0.25">
      <c r="A9125">
        <v>230134</v>
      </c>
      <c r="B9125" t="s">
        <v>5233</v>
      </c>
      <c r="C9125" s="14"/>
    </row>
    <row r="9126" spans="1:3" x14ac:dyDescent="0.25">
      <c r="A9126">
        <v>230134</v>
      </c>
      <c r="B9126" t="s">
        <v>5233</v>
      </c>
      <c r="C9126" s="14"/>
    </row>
    <row r="9127" spans="1:3" x14ac:dyDescent="0.25">
      <c r="A9127">
        <v>230136</v>
      </c>
      <c r="B9127" t="s">
        <v>5234</v>
      </c>
      <c r="C9127" s="14"/>
    </row>
    <row r="9128" spans="1:3" x14ac:dyDescent="0.25">
      <c r="A9128">
        <v>230136</v>
      </c>
      <c r="B9128" t="s">
        <v>5234</v>
      </c>
      <c r="C9128" s="14" t="s">
        <v>2015</v>
      </c>
    </row>
    <row r="9129" spans="1:3" x14ac:dyDescent="0.25">
      <c r="A9129">
        <v>230142</v>
      </c>
      <c r="B9129" t="s">
        <v>5235</v>
      </c>
      <c r="C9129" s="14" t="s">
        <v>2015</v>
      </c>
    </row>
    <row r="9130" spans="1:3" x14ac:dyDescent="0.25">
      <c r="A9130">
        <v>230142</v>
      </c>
      <c r="B9130" t="s">
        <v>5235</v>
      </c>
      <c r="C9130" s="14"/>
    </row>
    <row r="9131" spans="1:3" x14ac:dyDescent="0.25">
      <c r="A9131">
        <v>230143</v>
      </c>
      <c r="B9131" t="s">
        <v>5236</v>
      </c>
      <c r="C9131" s="14"/>
    </row>
    <row r="9132" spans="1:3" x14ac:dyDescent="0.25">
      <c r="A9132">
        <v>230143</v>
      </c>
      <c r="B9132" t="s">
        <v>5236</v>
      </c>
      <c r="C9132" s="14"/>
    </row>
    <row r="9133" spans="1:3" x14ac:dyDescent="0.25">
      <c r="A9133">
        <v>230144</v>
      </c>
      <c r="B9133" t="s">
        <v>5237</v>
      </c>
      <c r="C9133" s="14"/>
    </row>
    <row r="9134" spans="1:3" x14ac:dyDescent="0.25">
      <c r="A9134">
        <v>230144</v>
      </c>
      <c r="B9134" t="s">
        <v>5237</v>
      </c>
      <c r="C9134" s="14" t="s">
        <v>2015</v>
      </c>
    </row>
    <row r="9135" spans="1:3" x14ac:dyDescent="0.25">
      <c r="A9135">
        <v>230146</v>
      </c>
      <c r="B9135" t="s">
        <v>5238</v>
      </c>
      <c r="C9135" s="14" t="s">
        <v>2015</v>
      </c>
    </row>
    <row r="9136" spans="1:3" x14ac:dyDescent="0.25">
      <c r="A9136">
        <v>230146</v>
      </c>
      <c r="B9136" t="s">
        <v>5238</v>
      </c>
      <c r="C9136" s="14" t="s">
        <v>2015</v>
      </c>
    </row>
    <row r="9137" spans="1:3" x14ac:dyDescent="0.25">
      <c r="A9137">
        <v>230146</v>
      </c>
      <c r="B9137" t="s">
        <v>5238</v>
      </c>
      <c r="C9137" s="14" t="s">
        <v>2015</v>
      </c>
    </row>
    <row r="9138" spans="1:3" x14ac:dyDescent="0.25">
      <c r="A9138">
        <v>230146</v>
      </c>
      <c r="B9138" t="s">
        <v>5238</v>
      </c>
      <c r="C9138" s="14" t="s">
        <v>2015</v>
      </c>
    </row>
    <row r="9139" spans="1:3" x14ac:dyDescent="0.25">
      <c r="A9139">
        <v>230147</v>
      </c>
      <c r="B9139" t="s">
        <v>5239</v>
      </c>
      <c r="C9139" s="14"/>
    </row>
    <row r="9140" spans="1:3" x14ac:dyDescent="0.25">
      <c r="A9140">
        <v>230147</v>
      </c>
      <c r="B9140" t="s">
        <v>5239</v>
      </c>
      <c r="C9140" s="14"/>
    </row>
    <row r="9141" spans="1:3" x14ac:dyDescent="0.25">
      <c r="A9141">
        <v>230147</v>
      </c>
      <c r="B9141" t="s">
        <v>5239</v>
      </c>
      <c r="C9141" s="14"/>
    </row>
    <row r="9142" spans="1:3" x14ac:dyDescent="0.25">
      <c r="A9142">
        <v>230150</v>
      </c>
      <c r="B9142" t="s">
        <v>5240</v>
      </c>
      <c r="C9142" s="14"/>
    </row>
    <row r="9143" spans="1:3" x14ac:dyDescent="0.25">
      <c r="A9143">
        <v>230150</v>
      </c>
      <c r="B9143" t="s">
        <v>5240</v>
      </c>
      <c r="C9143" s="14" t="s">
        <v>2015</v>
      </c>
    </row>
    <row r="9144" spans="1:3" x14ac:dyDescent="0.25">
      <c r="A9144">
        <v>230151</v>
      </c>
      <c r="B9144" t="s">
        <v>5241</v>
      </c>
      <c r="C9144" s="14" t="s">
        <v>2015</v>
      </c>
    </row>
    <row r="9145" spans="1:3" x14ac:dyDescent="0.25">
      <c r="A9145">
        <v>230151</v>
      </c>
      <c r="B9145" t="s">
        <v>5241</v>
      </c>
      <c r="C9145" s="14"/>
    </row>
    <row r="9146" spans="1:3" x14ac:dyDescent="0.25">
      <c r="A9146">
        <v>230152</v>
      </c>
      <c r="B9146" t="s">
        <v>5242</v>
      </c>
      <c r="C9146" s="14"/>
    </row>
    <row r="9147" spans="1:3" x14ac:dyDescent="0.25">
      <c r="A9147">
        <v>230152</v>
      </c>
      <c r="B9147" t="s">
        <v>5242</v>
      </c>
      <c r="C9147" s="14" t="s">
        <v>2015</v>
      </c>
    </row>
    <row r="9148" spans="1:3" x14ac:dyDescent="0.25">
      <c r="A9148">
        <v>230156</v>
      </c>
      <c r="B9148" t="s">
        <v>5243</v>
      </c>
      <c r="C9148" s="14" t="s">
        <v>2015</v>
      </c>
    </row>
    <row r="9149" spans="1:3" x14ac:dyDescent="0.25">
      <c r="A9149">
        <v>230156</v>
      </c>
      <c r="B9149" t="s">
        <v>5243</v>
      </c>
      <c r="C9149" s="14"/>
    </row>
    <row r="9150" spans="1:3" x14ac:dyDescent="0.25">
      <c r="A9150">
        <v>240004</v>
      </c>
      <c r="B9150" t="s">
        <v>3739</v>
      </c>
      <c r="C9150" s="14" t="s">
        <v>3253</v>
      </c>
    </row>
    <row r="9151" spans="1:3" x14ac:dyDescent="0.25">
      <c r="A9151">
        <v>240004</v>
      </c>
      <c r="B9151" t="s">
        <v>3739</v>
      </c>
      <c r="C9151" s="14" t="s">
        <v>3253</v>
      </c>
    </row>
    <row r="9152" spans="1:3" x14ac:dyDescent="0.25">
      <c r="A9152">
        <v>240004</v>
      </c>
      <c r="B9152" t="s">
        <v>3739</v>
      </c>
      <c r="C9152" s="14" t="s">
        <v>3253</v>
      </c>
    </row>
    <row r="9153" spans="1:3" x14ac:dyDescent="0.25">
      <c r="A9153">
        <v>240004</v>
      </c>
      <c r="B9153" t="s">
        <v>3739</v>
      </c>
      <c r="C9153" s="14" t="s">
        <v>3253</v>
      </c>
    </row>
    <row r="9154" spans="1:3" x14ac:dyDescent="0.25">
      <c r="A9154">
        <v>250005</v>
      </c>
      <c r="B9154" t="s">
        <v>5244</v>
      </c>
      <c r="C9154" s="14" t="s">
        <v>1939</v>
      </c>
    </row>
    <row r="9155" spans="1:3" x14ac:dyDescent="0.25">
      <c r="A9155">
        <v>250005</v>
      </c>
      <c r="B9155" t="s">
        <v>5244</v>
      </c>
      <c r="C9155" s="14"/>
    </row>
    <row r="9156" spans="1:3" x14ac:dyDescent="0.25">
      <c r="A9156">
        <v>250007</v>
      </c>
      <c r="B9156" t="s">
        <v>5245</v>
      </c>
      <c r="C9156" s="14" t="s">
        <v>1939</v>
      </c>
    </row>
    <row r="9157" spans="1:3" x14ac:dyDescent="0.25">
      <c r="A9157">
        <v>250007</v>
      </c>
      <c r="B9157" t="s">
        <v>5245</v>
      </c>
      <c r="C9157" s="14" t="s">
        <v>1939</v>
      </c>
    </row>
    <row r="9158" spans="1:3" x14ac:dyDescent="0.25">
      <c r="A9158">
        <v>250007</v>
      </c>
      <c r="B9158" t="s">
        <v>5245</v>
      </c>
      <c r="C9158" s="14" t="s">
        <v>1939</v>
      </c>
    </row>
    <row r="9159" spans="1:3" x14ac:dyDescent="0.25">
      <c r="A9159">
        <v>250008</v>
      </c>
      <c r="B9159" t="s">
        <v>1604</v>
      </c>
      <c r="C9159" s="14" t="s">
        <v>1939</v>
      </c>
    </row>
    <row r="9160" spans="1:3" x14ac:dyDescent="0.25">
      <c r="A9160">
        <v>250008</v>
      </c>
      <c r="B9160" t="s">
        <v>1604</v>
      </c>
      <c r="C9160" s="14" t="s">
        <v>1939</v>
      </c>
    </row>
    <row r="9161" spans="1:3" x14ac:dyDescent="0.25">
      <c r="A9161">
        <v>250008</v>
      </c>
      <c r="B9161" t="s">
        <v>1604</v>
      </c>
      <c r="C9161" s="14" t="s">
        <v>1939</v>
      </c>
    </row>
    <row r="9162" spans="1:3" x14ac:dyDescent="0.25">
      <c r="A9162">
        <v>250008</v>
      </c>
      <c r="B9162" t="s">
        <v>1604</v>
      </c>
      <c r="C9162" s="14" t="s">
        <v>1939</v>
      </c>
    </row>
    <row r="9163" spans="1:3" x14ac:dyDescent="0.25">
      <c r="A9163">
        <v>250009</v>
      </c>
      <c r="B9163" t="s">
        <v>5246</v>
      </c>
      <c r="C9163" s="14" t="s">
        <v>1939</v>
      </c>
    </row>
    <row r="9164" spans="1:3" x14ac:dyDescent="0.25">
      <c r="A9164">
        <v>250009</v>
      </c>
      <c r="B9164" t="s">
        <v>5246</v>
      </c>
      <c r="C9164" s="14" t="s">
        <v>1939</v>
      </c>
    </row>
    <row r="9165" spans="1:3" x14ac:dyDescent="0.25">
      <c r="A9165">
        <v>250009</v>
      </c>
      <c r="B9165" t="s">
        <v>5246</v>
      </c>
      <c r="C9165" s="14" t="s">
        <v>1939</v>
      </c>
    </row>
    <row r="9166" spans="1:3" x14ac:dyDescent="0.25">
      <c r="A9166">
        <v>250009</v>
      </c>
      <c r="B9166" t="s">
        <v>5246</v>
      </c>
      <c r="C9166" s="14" t="s">
        <v>1939</v>
      </c>
    </row>
    <row r="9167" spans="1:3" x14ac:dyDescent="0.25">
      <c r="A9167">
        <v>250010</v>
      </c>
      <c r="B9167" t="s">
        <v>1137</v>
      </c>
      <c r="C9167" s="14" t="s">
        <v>1939</v>
      </c>
    </row>
    <row r="9168" spans="1:3" x14ac:dyDescent="0.25">
      <c r="A9168">
        <v>250010</v>
      </c>
      <c r="B9168" t="s">
        <v>1137</v>
      </c>
      <c r="C9168" s="14" t="s">
        <v>1939</v>
      </c>
    </row>
    <row r="9169" spans="1:3" x14ac:dyDescent="0.25">
      <c r="A9169">
        <v>250010</v>
      </c>
      <c r="B9169" t="s">
        <v>1137</v>
      </c>
      <c r="C9169" s="14" t="s">
        <v>1939</v>
      </c>
    </row>
    <row r="9170" spans="1:3" x14ac:dyDescent="0.25">
      <c r="A9170">
        <v>250010</v>
      </c>
      <c r="B9170" t="s">
        <v>1137</v>
      </c>
      <c r="C9170" s="14" t="s">
        <v>1939</v>
      </c>
    </row>
    <row r="9171" spans="1:3" x14ac:dyDescent="0.25">
      <c r="A9171">
        <v>250011</v>
      </c>
      <c r="B9171" t="s">
        <v>2291</v>
      </c>
      <c r="C9171" s="14" t="s">
        <v>1939</v>
      </c>
    </row>
    <row r="9172" spans="1:3" x14ac:dyDescent="0.25">
      <c r="A9172">
        <v>250014</v>
      </c>
      <c r="B9172" t="s">
        <v>5247</v>
      </c>
      <c r="C9172" s="14" t="s">
        <v>1939</v>
      </c>
    </row>
    <row r="9173" spans="1:3" x14ac:dyDescent="0.25">
      <c r="A9173">
        <v>250014</v>
      </c>
      <c r="B9173" t="s">
        <v>5247</v>
      </c>
      <c r="C9173" s="14" t="s">
        <v>1939</v>
      </c>
    </row>
    <row r="9174" spans="1:3" x14ac:dyDescent="0.25">
      <c r="A9174">
        <v>250014</v>
      </c>
      <c r="B9174" t="s">
        <v>5247</v>
      </c>
      <c r="C9174" s="14" t="s">
        <v>1939</v>
      </c>
    </row>
    <row r="9175" spans="1:3" x14ac:dyDescent="0.25">
      <c r="A9175">
        <v>250014</v>
      </c>
      <c r="B9175" t="s">
        <v>5247</v>
      </c>
      <c r="C9175" s="14" t="s">
        <v>1939</v>
      </c>
    </row>
    <row r="9176" spans="1:3" x14ac:dyDescent="0.25">
      <c r="A9176">
        <v>250015</v>
      </c>
      <c r="B9176" t="s">
        <v>5248</v>
      </c>
      <c r="C9176" s="14" t="s">
        <v>1939</v>
      </c>
    </row>
    <row r="9177" spans="1:3" x14ac:dyDescent="0.25">
      <c r="A9177">
        <v>250018</v>
      </c>
      <c r="B9177" t="s">
        <v>5249</v>
      </c>
      <c r="C9177" s="14" t="s">
        <v>1939</v>
      </c>
    </row>
    <row r="9178" spans="1:3" x14ac:dyDescent="0.25">
      <c r="A9178">
        <v>250018</v>
      </c>
      <c r="B9178" t="s">
        <v>5249</v>
      </c>
      <c r="C9178" s="14" t="s">
        <v>1939</v>
      </c>
    </row>
    <row r="9179" spans="1:3" x14ac:dyDescent="0.25">
      <c r="A9179">
        <v>250018</v>
      </c>
      <c r="B9179" t="s">
        <v>5249</v>
      </c>
      <c r="C9179" s="14" t="s">
        <v>1939</v>
      </c>
    </row>
    <row r="9180" spans="1:3" x14ac:dyDescent="0.25">
      <c r="A9180">
        <v>250018</v>
      </c>
      <c r="B9180" t="s">
        <v>5249</v>
      </c>
      <c r="C9180" s="14" t="s">
        <v>1939</v>
      </c>
    </row>
    <row r="9181" spans="1:3" x14ac:dyDescent="0.25">
      <c r="A9181">
        <v>250022</v>
      </c>
      <c r="B9181" t="s">
        <v>5250</v>
      </c>
      <c r="C9181" s="14" t="s">
        <v>1939</v>
      </c>
    </row>
    <row r="9182" spans="1:3" x14ac:dyDescent="0.25">
      <c r="A9182">
        <v>250022</v>
      </c>
      <c r="B9182" t="s">
        <v>5250</v>
      </c>
      <c r="C9182" s="14" t="s">
        <v>1939</v>
      </c>
    </row>
    <row r="9183" spans="1:3" x14ac:dyDescent="0.25">
      <c r="A9183">
        <v>250022</v>
      </c>
      <c r="B9183" t="s">
        <v>5250</v>
      </c>
      <c r="C9183" s="14" t="s">
        <v>1939</v>
      </c>
    </row>
    <row r="9184" spans="1:3" x14ac:dyDescent="0.25">
      <c r="A9184">
        <v>250024</v>
      </c>
      <c r="B9184" t="s">
        <v>1469</v>
      </c>
      <c r="C9184" s="14" t="s">
        <v>2292</v>
      </c>
    </row>
    <row r="9185" spans="1:3" x14ac:dyDescent="0.25">
      <c r="A9185">
        <v>250024</v>
      </c>
      <c r="B9185" t="s">
        <v>1469</v>
      </c>
      <c r="C9185" s="14" t="s">
        <v>2292</v>
      </c>
    </row>
    <row r="9186" spans="1:3" x14ac:dyDescent="0.25">
      <c r="A9186">
        <v>250024</v>
      </c>
      <c r="B9186" t="s">
        <v>1469</v>
      </c>
      <c r="C9186" s="14" t="s">
        <v>2292</v>
      </c>
    </row>
    <row r="9187" spans="1:3" x14ac:dyDescent="0.25">
      <c r="A9187">
        <v>250024</v>
      </c>
      <c r="B9187" t="s">
        <v>1469</v>
      </c>
      <c r="C9187" s="14" t="s">
        <v>2292</v>
      </c>
    </row>
    <row r="9188" spans="1:3" x14ac:dyDescent="0.25">
      <c r="A9188">
        <v>250026</v>
      </c>
      <c r="B9188" t="s">
        <v>5251</v>
      </c>
      <c r="C9188" s="14" t="s">
        <v>1939</v>
      </c>
    </row>
    <row r="9189" spans="1:3" x14ac:dyDescent="0.25">
      <c r="A9189">
        <v>250026</v>
      </c>
      <c r="B9189" t="s">
        <v>5251</v>
      </c>
      <c r="C9189" s="14" t="s">
        <v>1939</v>
      </c>
    </row>
    <row r="9190" spans="1:3" x14ac:dyDescent="0.25">
      <c r="A9190">
        <v>250026</v>
      </c>
      <c r="B9190" t="s">
        <v>5251</v>
      </c>
      <c r="C9190" s="14" t="s">
        <v>1939</v>
      </c>
    </row>
    <row r="9191" spans="1:3" x14ac:dyDescent="0.25">
      <c r="A9191">
        <v>250026</v>
      </c>
      <c r="B9191" t="s">
        <v>5251</v>
      </c>
      <c r="C9191" s="14" t="s">
        <v>1939</v>
      </c>
    </row>
    <row r="9192" spans="1:3" x14ac:dyDescent="0.25">
      <c r="A9192">
        <v>250028</v>
      </c>
      <c r="B9192" t="s">
        <v>5252</v>
      </c>
      <c r="C9192" s="14" t="s">
        <v>1939</v>
      </c>
    </row>
    <row r="9193" spans="1:3" x14ac:dyDescent="0.25">
      <c r="A9193">
        <v>250028</v>
      </c>
      <c r="B9193" t="s">
        <v>5252</v>
      </c>
      <c r="C9193" s="14" t="s">
        <v>1939</v>
      </c>
    </row>
    <row r="9194" spans="1:3" x14ac:dyDescent="0.25">
      <c r="A9194">
        <v>250028</v>
      </c>
      <c r="B9194" t="s">
        <v>5252</v>
      </c>
      <c r="C9194" s="14" t="s">
        <v>1939</v>
      </c>
    </row>
    <row r="9195" spans="1:3" x14ac:dyDescent="0.25">
      <c r="A9195">
        <v>250028</v>
      </c>
      <c r="B9195" t="s">
        <v>5252</v>
      </c>
      <c r="C9195" s="14" t="s">
        <v>1939</v>
      </c>
    </row>
    <row r="9196" spans="1:3" x14ac:dyDescent="0.25">
      <c r="A9196">
        <v>250030</v>
      </c>
      <c r="B9196" t="s">
        <v>5253</v>
      </c>
      <c r="C9196" s="14" t="s">
        <v>1939</v>
      </c>
    </row>
    <row r="9197" spans="1:3" x14ac:dyDescent="0.25">
      <c r="A9197">
        <v>250030</v>
      </c>
      <c r="B9197" t="s">
        <v>5253</v>
      </c>
      <c r="C9197" s="14"/>
    </row>
    <row r="9198" spans="1:3" x14ac:dyDescent="0.25">
      <c r="A9198">
        <v>250035</v>
      </c>
      <c r="B9198" t="s">
        <v>5254</v>
      </c>
      <c r="C9198" s="14" t="s">
        <v>1939</v>
      </c>
    </row>
    <row r="9199" spans="1:3" x14ac:dyDescent="0.25">
      <c r="A9199">
        <v>250035</v>
      </c>
      <c r="B9199" t="s">
        <v>5254</v>
      </c>
      <c r="C9199" s="14"/>
    </row>
    <row r="9200" spans="1:3" x14ac:dyDescent="0.25">
      <c r="A9200">
        <v>250037</v>
      </c>
      <c r="B9200" t="s">
        <v>1383</v>
      </c>
      <c r="C9200" s="14" t="s">
        <v>1939</v>
      </c>
    </row>
    <row r="9201" spans="1:3" x14ac:dyDescent="0.25">
      <c r="A9201">
        <v>250037</v>
      </c>
      <c r="B9201" t="s">
        <v>1383</v>
      </c>
      <c r="C9201" s="14" t="s">
        <v>1939</v>
      </c>
    </row>
    <row r="9202" spans="1:3" x14ac:dyDescent="0.25">
      <c r="A9202">
        <v>250037</v>
      </c>
      <c r="B9202" t="s">
        <v>1383</v>
      </c>
      <c r="C9202" s="14" t="s">
        <v>1939</v>
      </c>
    </row>
    <row r="9203" spans="1:3" x14ac:dyDescent="0.25">
      <c r="A9203">
        <v>250037</v>
      </c>
      <c r="B9203" t="s">
        <v>1383</v>
      </c>
      <c r="C9203" s="14" t="s">
        <v>1939</v>
      </c>
    </row>
    <row r="9204" spans="1:3" x14ac:dyDescent="0.25">
      <c r="A9204">
        <v>250038</v>
      </c>
      <c r="B9204" t="s">
        <v>5255</v>
      </c>
      <c r="C9204" s="14" t="s">
        <v>2292</v>
      </c>
    </row>
    <row r="9205" spans="1:3" x14ac:dyDescent="0.25">
      <c r="A9205">
        <v>250039</v>
      </c>
      <c r="B9205" t="s">
        <v>5256</v>
      </c>
      <c r="C9205" s="14" t="s">
        <v>2292</v>
      </c>
    </row>
    <row r="9206" spans="1:3" x14ac:dyDescent="0.25">
      <c r="A9206">
        <v>250039</v>
      </c>
      <c r="B9206" t="s">
        <v>5256</v>
      </c>
      <c r="C9206" s="14" t="s">
        <v>2292</v>
      </c>
    </row>
    <row r="9207" spans="1:3" x14ac:dyDescent="0.25">
      <c r="A9207">
        <v>250039</v>
      </c>
      <c r="B9207" t="s">
        <v>5256</v>
      </c>
      <c r="C9207" s="14" t="s">
        <v>2292</v>
      </c>
    </row>
    <row r="9208" spans="1:3" x14ac:dyDescent="0.25">
      <c r="A9208">
        <v>250041</v>
      </c>
      <c r="B9208" t="s">
        <v>5257</v>
      </c>
      <c r="C9208" s="14" t="s">
        <v>1939</v>
      </c>
    </row>
    <row r="9209" spans="1:3" x14ac:dyDescent="0.25">
      <c r="A9209">
        <v>250041</v>
      </c>
      <c r="B9209" t="s">
        <v>5257</v>
      </c>
      <c r="C9209" s="14" t="s">
        <v>1939</v>
      </c>
    </row>
    <row r="9210" spans="1:3" x14ac:dyDescent="0.25">
      <c r="A9210">
        <v>250041</v>
      </c>
      <c r="B9210" t="s">
        <v>5257</v>
      </c>
      <c r="C9210" s="14" t="s">
        <v>1939</v>
      </c>
    </row>
    <row r="9211" spans="1:3" x14ac:dyDescent="0.25">
      <c r="A9211">
        <v>250041</v>
      </c>
      <c r="B9211" t="s">
        <v>5257</v>
      </c>
      <c r="C9211" s="14" t="s">
        <v>1939</v>
      </c>
    </row>
    <row r="9212" spans="1:3" x14ac:dyDescent="0.25">
      <c r="A9212">
        <v>250043</v>
      </c>
      <c r="B9212" t="s">
        <v>1367</v>
      </c>
      <c r="C9212" s="14" t="s">
        <v>1939</v>
      </c>
    </row>
    <row r="9213" spans="1:3" x14ac:dyDescent="0.25">
      <c r="A9213">
        <v>250043</v>
      </c>
      <c r="B9213" t="s">
        <v>1367</v>
      </c>
      <c r="C9213" s="14" t="s">
        <v>1939</v>
      </c>
    </row>
    <row r="9214" spans="1:3" x14ac:dyDescent="0.25">
      <c r="A9214">
        <v>250043</v>
      </c>
      <c r="B9214" t="s">
        <v>1367</v>
      </c>
      <c r="C9214" s="14" t="s">
        <v>1939</v>
      </c>
    </row>
    <row r="9215" spans="1:3" x14ac:dyDescent="0.25">
      <c r="A9215">
        <v>250043</v>
      </c>
      <c r="B9215" t="s">
        <v>1367</v>
      </c>
      <c r="C9215" s="14" t="s">
        <v>1939</v>
      </c>
    </row>
    <row r="9216" spans="1:3" x14ac:dyDescent="0.25">
      <c r="A9216">
        <v>250045</v>
      </c>
      <c r="B9216" t="s">
        <v>2901</v>
      </c>
      <c r="C9216" s="14" t="s">
        <v>1939</v>
      </c>
    </row>
    <row r="9217" spans="1:3" x14ac:dyDescent="0.25">
      <c r="A9217">
        <v>250045</v>
      </c>
      <c r="B9217" t="s">
        <v>2901</v>
      </c>
      <c r="C9217" s="14"/>
    </row>
    <row r="9218" spans="1:3" x14ac:dyDescent="0.25">
      <c r="A9218">
        <v>250048</v>
      </c>
      <c r="B9218" t="s">
        <v>5258</v>
      </c>
      <c r="C9218" s="14" t="s">
        <v>1939</v>
      </c>
    </row>
    <row r="9219" spans="1:3" x14ac:dyDescent="0.25">
      <c r="A9219">
        <v>250048</v>
      </c>
      <c r="B9219" t="s">
        <v>5258</v>
      </c>
      <c r="C9219" s="14" t="s">
        <v>1939</v>
      </c>
    </row>
    <row r="9220" spans="1:3" x14ac:dyDescent="0.25">
      <c r="A9220">
        <v>250048</v>
      </c>
      <c r="B9220" t="s">
        <v>5258</v>
      </c>
      <c r="C9220" s="14" t="s">
        <v>1939</v>
      </c>
    </row>
    <row r="9221" spans="1:3" x14ac:dyDescent="0.25">
      <c r="A9221">
        <v>250048</v>
      </c>
      <c r="B9221" t="s">
        <v>5258</v>
      </c>
      <c r="C9221" s="14" t="s">
        <v>1939</v>
      </c>
    </row>
    <row r="9222" spans="1:3" x14ac:dyDescent="0.25">
      <c r="A9222">
        <v>250052</v>
      </c>
      <c r="B9222" t="s">
        <v>5259</v>
      </c>
      <c r="C9222" s="14" t="s">
        <v>1939</v>
      </c>
    </row>
    <row r="9223" spans="1:3" x14ac:dyDescent="0.25">
      <c r="A9223">
        <v>250052</v>
      </c>
      <c r="B9223" t="s">
        <v>5259</v>
      </c>
      <c r="C9223" s="14"/>
    </row>
    <row r="9224" spans="1:3" x14ac:dyDescent="0.25">
      <c r="A9224">
        <v>250056</v>
      </c>
      <c r="B9224" t="s">
        <v>5260</v>
      </c>
      <c r="C9224" s="14" t="s">
        <v>1939</v>
      </c>
    </row>
    <row r="9225" spans="1:3" x14ac:dyDescent="0.25">
      <c r="A9225">
        <v>250058</v>
      </c>
      <c r="B9225" t="s">
        <v>5261</v>
      </c>
      <c r="C9225" s="14" t="s">
        <v>1939</v>
      </c>
    </row>
    <row r="9226" spans="1:3" x14ac:dyDescent="0.25">
      <c r="A9226">
        <v>250058</v>
      </c>
      <c r="B9226" t="s">
        <v>5261</v>
      </c>
      <c r="C9226" s="14"/>
    </row>
    <row r="9227" spans="1:3" x14ac:dyDescent="0.25">
      <c r="A9227">
        <v>250059</v>
      </c>
      <c r="B9227" t="s">
        <v>5262</v>
      </c>
      <c r="C9227" s="14" t="s">
        <v>1939</v>
      </c>
    </row>
    <row r="9228" spans="1:3" x14ac:dyDescent="0.25">
      <c r="A9228">
        <v>250059</v>
      </c>
      <c r="B9228" t="s">
        <v>5262</v>
      </c>
      <c r="C9228" s="14" t="s">
        <v>1939</v>
      </c>
    </row>
    <row r="9229" spans="1:3" x14ac:dyDescent="0.25">
      <c r="A9229">
        <v>250059</v>
      </c>
      <c r="B9229" t="s">
        <v>5262</v>
      </c>
      <c r="C9229" s="14" t="s">
        <v>1939</v>
      </c>
    </row>
    <row r="9230" spans="1:3" x14ac:dyDescent="0.25">
      <c r="A9230">
        <v>250059</v>
      </c>
      <c r="B9230" t="s">
        <v>5262</v>
      </c>
      <c r="C9230" s="14" t="s">
        <v>1939</v>
      </c>
    </row>
    <row r="9231" spans="1:3" x14ac:dyDescent="0.25">
      <c r="A9231">
        <v>250061</v>
      </c>
      <c r="B9231" t="s">
        <v>1145</v>
      </c>
      <c r="C9231" s="14" t="s">
        <v>1939</v>
      </c>
    </row>
    <row r="9232" spans="1:3" x14ac:dyDescent="0.25">
      <c r="A9232">
        <v>250061</v>
      </c>
      <c r="B9232" t="s">
        <v>1145</v>
      </c>
      <c r="C9232" s="14" t="s">
        <v>1939</v>
      </c>
    </row>
    <row r="9233" spans="1:3" x14ac:dyDescent="0.25">
      <c r="A9233">
        <v>250061</v>
      </c>
      <c r="B9233" t="s">
        <v>1145</v>
      </c>
      <c r="C9233" s="14" t="s">
        <v>1939</v>
      </c>
    </row>
    <row r="9234" spans="1:3" x14ac:dyDescent="0.25">
      <c r="A9234">
        <v>250061</v>
      </c>
      <c r="B9234" t="s">
        <v>1145</v>
      </c>
      <c r="C9234" s="14" t="s">
        <v>1939</v>
      </c>
    </row>
    <row r="9235" spans="1:3" x14ac:dyDescent="0.25">
      <c r="A9235">
        <v>250063</v>
      </c>
      <c r="B9235" t="s">
        <v>5263</v>
      </c>
      <c r="C9235" s="14" t="s">
        <v>1939</v>
      </c>
    </row>
    <row r="9236" spans="1:3" x14ac:dyDescent="0.25">
      <c r="A9236">
        <v>250063</v>
      </c>
      <c r="B9236" t="s">
        <v>5263</v>
      </c>
      <c r="C9236" s="14" t="s">
        <v>1939</v>
      </c>
    </row>
    <row r="9237" spans="1:3" x14ac:dyDescent="0.25">
      <c r="A9237">
        <v>250063</v>
      </c>
      <c r="B9237" t="s">
        <v>5263</v>
      </c>
      <c r="C9237" s="14" t="s">
        <v>1939</v>
      </c>
    </row>
    <row r="9238" spans="1:3" x14ac:dyDescent="0.25">
      <c r="A9238">
        <v>250063</v>
      </c>
      <c r="B9238" t="s">
        <v>5263</v>
      </c>
      <c r="C9238" s="14" t="s">
        <v>1939</v>
      </c>
    </row>
    <row r="9239" spans="1:3" x14ac:dyDescent="0.25">
      <c r="A9239">
        <v>250069</v>
      </c>
      <c r="B9239" t="s">
        <v>1246</v>
      </c>
      <c r="C9239" s="14" t="s">
        <v>1939</v>
      </c>
    </row>
    <row r="9240" spans="1:3" x14ac:dyDescent="0.25">
      <c r="A9240">
        <v>250069</v>
      </c>
      <c r="B9240" t="s">
        <v>1246</v>
      </c>
      <c r="C9240" s="14" t="s">
        <v>1939</v>
      </c>
    </row>
    <row r="9241" spans="1:3" x14ac:dyDescent="0.25">
      <c r="A9241">
        <v>250069</v>
      </c>
      <c r="B9241" t="s">
        <v>1246</v>
      </c>
      <c r="C9241" s="14" t="s">
        <v>1939</v>
      </c>
    </row>
    <row r="9242" spans="1:3" x14ac:dyDescent="0.25">
      <c r="A9242">
        <v>250069</v>
      </c>
      <c r="B9242" t="s">
        <v>1246</v>
      </c>
      <c r="C9242" s="14" t="s">
        <v>1939</v>
      </c>
    </row>
    <row r="9243" spans="1:3" x14ac:dyDescent="0.25">
      <c r="A9243">
        <v>250073</v>
      </c>
      <c r="B9243" t="s">
        <v>5264</v>
      </c>
      <c r="C9243" s="14" t="s">
        <v>1939</v>
      </c>
    </row>
    <row r="9244" spans="1:3" x14ac:dyDescent="0.25">
      <c r="A9244">
        <v>250073</v>
      </c>
      <c r="B9244" t="s">
        <v>5264</v>
      </c>
      <c r="C9244" s="14" t="s">
        <v>1939</v>
      </c>
    </row>
    <row r="9245" spans="1:3" x14ac:dyDescent="0.25">
      <c r="A9245">
        <v>250073</v>
      </c>
      <c r="B9245" t="s">
        <v>5264</v>
      </c>
      <c r="C9245" s="14" t="s">
        <v>1939</v>
      </c>
    </row>
    <row r="9246" spans="1:3" x14ac:dyDescent="0.25">
      <c r="A9246">
        <v>250073</v>
      </c>
      <c r="B9246" t="s">
        <v>5264</v>
      </c>
      <c r="C9246" s="14" t="s">
        <v>1939</v>
      </c>
    </row>
    <row r="9247" spans="1:3" x14ac:dyDescent="0.25">
      <c r="A9247">
        <v>260011</v>
      </c>
      <c r="B9247" t="s">
        <v>5265</v>
      </c>
      <c r="C9247" s="14"/>
    </row>
    <row r="9248" spans="1:3" x14ac:dyDescent="0.25">
      <c r="A9248">
        <v>260011</v>
      </c>
      <c r="B9248" t="s">
        <v>5265</v>
      </c>
      <c r="C9248" s="14" t="s">
        <v>2628</v>
      </c>
    </row>
    <row r="9249" spans="1:3" x14ac:dyDescent="0.25">
      <c r="A9249">
        <v>260021</v>
      </c>
      <c r="B9249" t="s">
        <v>1118</v>
      </c>
      <c r="C9249" s="14" t="s">
        <v>2628</v>
      </c>
    </row>
    <row r="9250" spans="1:3" x14ac:dyDescent="0.25">
      <c r="A9250">
        <v>260027</v>
      </c>
      <c r="B9250" t="s">
        <v>1834</v>
      </c>
      <c r="C9250" s="14" t="s">
        <v>2628</v>
      </c>
    </row>
    <row r="9251" spans="1:3" x14ac:dyDescent="0.25">
      <c r="A9251">
        <v>260027</v>
      </c>
      <c r="B9251" t="s">
        <v>1601</v>
      </c>
      <c r="C9251" s="14" t="s">
        <v>4100</v>
      </c>
    </row>
    <row r="9252" spans="1:3" x14ac:dyDescent="0.25">
      <c r="A9252">
        <v>260027</v>
      </c>
      <c r="B9252" t="s">
        <v>1834</v>
      </c>
      <c r="C9252" s="14" t="s">
        <v>2628</v>
      </c>
    </row>
    <row r="9253" spans="1:3" x14ac:dyDescent="0.25">
      <c r="A9253">
        <v>260027</v>
      </c>
      <c r="B9253" t="s">
        <v>1834</v>
      </c>
      <c r="C9253" s="14" t="s">
        <v>2628</v>
      </c>
    </row>
    <row r="9254" spans="1:3" x14ac:dyDescent="0.25">
      <c r="A9254">
        <v>260044</v>
      </c>
      <c r="B9254" t="s">
        <v>5266</v>
      </c>
      <c r="C9254" s="14" t="s">
        <v>2628</v>
      </c>
    </row>
    <row r="9255" spans="1:3" x14ac:dyDescent="0.25">
      <c r="A9255">
        <v>260044</v>
      </c>
      <c r="B9255" t="s">
        <v>5266</v>
      </c>
      <c r="C9255" s="14"/>
    </row>
    <row r="9256" spans="1:3" x14ac:dyDescent="0.25">
      <c r="A9256">
        <v>260046</v>
      </c>
      <c r="B9256" t="s">
        <v>1454</v>
      </c>
      <c r="C9256" s="14" t="s">
        <v>5267</v>
      </c>
    </row>
    <row r="9257" spans="1:3" x14ac:dyDescent="0.25">
      <c r="A9257">
        <v>260046</v>
      </c>
      <c r="B9257" t="s">
        <v>1454</v>
      </c>
      <c r="C9257" s="14" t="s">
        <v>5267</v>
      </c>
    </row>
    <row r="9258" spans="1:3" x14ac:dyDescent="0.25">
      <c r="A9258">
        <v>260046</v>
      </c>
      <c r="B9258" t="s">
        <v>1454</v>
      </c>
      <c r="C9258" s="14" t="s">
        <v>5267</v>
      </c>
    </row>
    <row r="9259" spans="1:3" x14ac:dyDescent="0.25">
      <c r="A9259">
        <v>260046</v>
      </c>
      <c r="B9259" t="s">
        <v>1454</v>
      </c>
      <c r="C9259" s="14" t="s">
        <v>5267</v>
      </c>
    </row>
    <row r="9260" spans="1:3" x14ac:dyDescent="0.25">
      <c r="A9260">
        <v>260048</v>
      </c>
      <c r="B9260" t="s">
        <v>5268</v>
      </c>
      <c r="C9260" s="14" t="s">
        <v>2628</v>
      </c>
    </row>
    <row r="9261" spans="1:3" x14ac:dyDescent="0.25">
      <c r="A9261">
        <v>260048</v>
      </c>
      <c r="B9261" t="s">
        <v>5268</v>
      </c>
      <c r="C9261" s="14"/>
    </row>
    <row r="9262" spans="1:3" x14ac:dyDescent="0.25">
      <c r="A9262">
        <v>260062</v>
      </c>
      <c r="B9262" t="s">
        <v>1670</v>
      </c>
      <c r="C9262" s="14" t="s">
        <v>5267</v>
      </c>
    </row>
    <row r="9263" spans="1:3" x14ac:dyDescent="0.25">
      <c r="A9263">
        <v>260062</v>
      </c>
      <c r="B9263" t="s">
        <v>1670</v>
      </c>
      <c r="C9263" s="14" t="s">
        <v>5267</v>
      </c>
    </row>
    <row r="9264" spans="1:3" x14ac:dyDescent="0.25">
      <c r="A9264">
        <v>260062</v>
      </c>
      <c r="B9264" t="s">
        <v>1670</v>
      </c>
      <c r="C9264" s="14" t="s">
        <v>5267</v>
      </c>
    </row>
    <row r="9265" spans="1:3" x14ac:dyDescent="0.25">
      <c r="A9265">
        <v>260066</v>
      </c>
      <c r="B9265" t="s">
        <v>5269</v>
      </c>
      <c r="C9265" s="14" t="s">
        <v>2628</v>
      </c>
    </row>
    <row r="9266" spans="1:3" x14ac:dyDescent="0.25">
      <c r="A9266">
        <v>260066</v>
      </c>
      <c r="B9266" t="s">
        <v>5269</v>
      </c>
      <c r="C9266" s="14" t="s">
        <v>2628</v>
      </c>
    </row>
    <row r="9267" spans="1:3" x14ac:dyDescent="0.25">
      <c r="A9267">
        <v>260066</v>
      </c>
      <c r="B9267" t="s">
        <v>5269</v>
      </c>
      <c r="C9267" s="14" t="s">
        <v>2628</v>
      </c>
    </row>
    <row r="9268" spans="1:3" x14ac:dyDescent="0.25">
      <c r="A9268">
        <v>260066</v>
      </c>
      <c r="B9268" t="s">
        <v>5269</v>
      </c>
      <c r="C9268" s="14" t="s">
        <v>2628</v>
      </c>
    </row>
    <row r="9269" spans="1:3" x14ac:dyDescent="0.25">
      <c r="A9269">
        <v>260071</v>
      </c>
      <c r="B9269" t="s">
        <v>5270</v>
      </c>
      <c r="C9269" s="14" t="s">
        <v>2628</v>
      </c>
    </row>
    <row r="9270" spans="1:3" x14ac:dyDescent="0.25">
      <c r="A9270">
        <v>260071</v>
      </c>
      <c r="B9270" t="s">
        <v>5270</v>
      </c>
      <c r="C9270" s="14" t="s">
        <v>2628</v>
      </c>
    </row>
    <row r="9271" spans="1:3" x14ac:dyDescent="0.25">
      <c r="A9271">
        <v>260081</v>
      </c>
      <c r="B9271" t="s">
        <v>5271</v>
      </c>
      <c r="C9271" s="14" t="s">
        <v>5272</v>
      </c>
    </row>
    <row r="9272" spans="1:3" x14ac:dyDescent="0.25">
      <c r="A9272">
        <v>260081</v>
      </c>
      <c r="B9272" t="s">
        <v>5271</v>
      </c>
      <c r="C9272" s="14" t="s">
        <v>5273</v>
      </c>
    </row>
    <row r="9273" spans="1:3" x14ac:dyDescent="0.25">
      <c r="A9273">
        <v>260081</v>
      </c>
      <c r="B9273" t="s">
        <v>5271</v>
      </c>
      <c r="C9273" s="14" t="s">
        <v>5274</v>
      </c>
    </row>
    <row r="9274" spans="1:3" x14ac:dyDescent="0.25">
      <c r="A9274">
        <v>260082</v>
      </c>
      <c r="B9274" t="s">
        <v>5275</v>
      </c>
      <c r="C9274" s="14" t="s">
        <v>5274</v>
      </c>
    </row>
    <row r="9275" spans="1:3" x14ac:dyDescent="0.25">
      <c r="A9275">
        <v>260097</v>
      </c>
      <c r="B9275" t="s">
        <v>5276</v>
      </c>
      <c r="C9275" s="14" t="s">
        <v>2628</v>
      </c>
    </row>
    <row r="9276" spans="1:3" x14ac:dyDescent="0.25">
      <c r="A9276">
        <v>260097</v>
      </c>
      <c r="B9276" t="s">
        <v>5276</v>
      </c>
      <c r="C9276" s="14" t="s">
        <v>2628</v>
      </c>
    </row>
    <row r="9277" spans="1:3" x14ac:dyDescent="0.25">
      <c r="A9277">
        <v>260097</v>
      </c>
      <c r="B9277" t="s">
        <v>5276</v>
      </c>
      <c r="C9277" s="14" t="s">
        <v>2628</v>
      </c>
    </row>
    <row r="9278" spans="1:3" x14ac:dyDescent="0.25">
      <c r="A9278">
        <v>260100</v>
      </c>
      <c r="B9278" t="s">
        <v>5277</v>
      </c>
      <c r="C9278" s="14" t="s">
        <v>2628</v>
      </c>
    </row>
    <row r="9279" spans="1:3" x14ac:dyDescent="0.25">
      <c r="A9279">
        <v>260100</v>
      </c>
      <c r="B9279" t="s">
        <v>5277</v>
      </c>
      <c r="C9279" s="14" t="s">
        <v>2628</v>
      </c>
    </row>
    <row r="9280" spans="1:3" x14ac:dyDescent="0.25">
      <c r="A9280">
        <v>260102</v>
      </c>
      <c r="B9280" t="s">
        <v>5278</v>
      </c>
      <c r="C9280" s="14" t="s">
        <v>1931</v>
      </c>
    </row>
    <row r="9281" spans="1:3" x14ac:dyDescent="0.25">
      <c r="A9281">
        <v>270013</v>
      </c>
      <c r="B9281" t="s">
        <v>5279</v>
      </c>
      <c r="C9281" s="14"/>
    </row>
    <row r="9282" spans="1:3" x14ac:dyDescent="0.25">
      <c r="A9282">
        <v>270013</v>
      </c>
      <c r="B9282" t="s">
        <v>5279</v>
      </c>
      <c r="C9282" s="14"/>
    </row>
    <row r="9283" spans="1:3" x14ac:dyDescent="0.25">
      <c r="A9283">
        <v>270013</v>
      </c>
      <c r="B9283" t="s">
        <v>5279</v>
      </c>
      <c r="C9283" s="14"/>
    </row>
    <row r="9284" spans="1:3" x14ac:dyDescent="0.25">
      <c r="A9284">
        <v>270015</v>
      </c>
      <c r="B9284" t="s">
        <v>5280</v>
      </c>
      <c r="C9284" s="14"/>
    </row>
    <row r="9285" spans="1:3" x14ac:dyDescent="0.25">
      <c r="A9285">
        <v>270015</v>
      </c>
      <c r="B9285" t="s">
        <v>5280</v>
      </c>
      <c r="C9285" s="14"/>
    </row>
    <row r="9286" spans="1:3" x14ac:dyDescent="0.25">
      <c r="A9286">
        <v>270016</v>
      </c>
      <c r="B9286" t="s">
        <v>1156</v>
      </c>
      <c r="C9286" s="14"/>
    </row>
    <row r="9287" spans="1:3" x14ac:dyDescent="0.25">
      <c r="A9287">
        <v>270016</v>
      </c>
      <c r="B9287" t="s">
        <v>1156</v>
      </c>
      <c r="C9287" s="14"/>
    </row>
    <row r="9288" spans="1:3" x14ac:dyDescent="0.25">
      <c r="A9288">
        <v>270020</v>
      </c>
      <c r="B9288" t="s">
        <v>5281</v>
      </c>
      <c r="C9288" s="14"/>
    </row>
    <row r="9289" spans="1:3" x14ac:dyDescent="0.25">
      <c r="A9289">
        <v>270020</v>
      </c>
      <c r="B9289" t="s">
        <v>5281</v>
      </c>
      <c r="C9289" s="14"/>
    </row>
    <row r="9290" spans="1:3" x14ac:dyDescent="0.25">
      <c r="A9290">
        <v>270029</v>
      </c>
      <c r="B9290" t="s">
        <v>5282</v>
      </c>
      <c r="C9290" s="14"/>
    </row>
    <row r="9291" spans="1:3" x14ac:dyDescent="0.25">
      <c r="A9291">
        <v>270029</v>
      </c>
      <c r="B9291" t="s">
        <v>5282</v>
      </c>
      <c r="C9291" s="14"/>
    </row>
    <row r="9292" spans="1:3" x14ac:dyDescent="0.25">
      <c r="A9292">
        <v>270030</v>
      </c>
      <c r="B9292" t="s">
        <v>5283</v>
      </c>
      <c r="C9292" s="14"/>
    </row>
    <row r="9293" spans="1:3" x14ac:dyDescent="0.25">
      <c r="A9293">
        <v>270030</v>
      </c>
      <c r="B9293" t="s">
        <v>5283</v>
      </c>
      <c r="C9293" s="14"/>
    </row>
    <row r="9294" spans="1:3" x14ac:dyDescent="0.25">
      <c r="A9294">
        <v>270031</v>
      </c>
      <c r="B9294" t="s">
        <v>5284</v>
      </c>
      <c r="C9294" s="14"/>
    </row>
    <row r="9295" spans="1:3" x14ac:dyDescent="0.25">
      <c r="A9295">
        <v>270031</v>
      </c>
      <c r="B9295" t="s">
        <v>5284</v>
      </c>
      <c r="C9295" s="14"/>
    </row>
    <row r="9296" spans="1:3" x14ac:dyDescent="0.25">
      <c r="A9296">
        <v>270031</v>
      </c>
      <c r="B9296" t="s">
        <v>5284</v>
      </c>
      <c r="C9296" s="14"/>
    </row>
    <row r="9297" spans="1:3" x14ac:dyDescent="0.25">
      <c r="A9297">
        <v>270032</v>
      </c>
      <c r="B9297" t="s">
        <v>5285</v>
      </c>
      <c r="C9297" s="14" t="s">
        <v>1998</v>
      </c>
    </row>
    <row r="9298" spans="1:3" x14ac:dyDescent="0.25">
      <c r="A9298">
        <v>270033</v>
      </c>
      <c r="B9298" t="s">
        <v>5286</v>
      </c>
      <c r="C9298" s="14" t="s">
        <v>2779</v>
      </c>
    </row>
    <row r="9299" spans="1:3" x14ac:dyDescent="0.25">
      <c r="A9299">
        <v>270043</v>
      </c>
      <c r="B9299" t="s">
        <v>5287</v>
      </c>
      <c r="C9299" s="14"/>
    </row>
    <row r="9300" spans="1:3" x14ac:dyDescent="0.25">
      <c r="A9300">
        <v>270043</v>
      </c>
      <c r="B9300" t="s">
        <v>5288</v>
      </c>
      <c r="C9300" s="14" t="s">
        <v>2013</v>
      </c>
    </row>
    <row r="9301" spans="1:3" x14ac:dyDescent="0.25">
      <c r="A9301">
        <v>270046</v>
      </c>
      <c r="B9301" t="s">
        <v>5289</v>
      </c>
      <c r="C9301" s="14"/>
    </row>
    <row r="9302" spans="1:3" x14ac:dyDescent="0.25">
      <c r="A9302">
        <v>270046</v>
      </c>
      <c r="B9302" t="s">
        <v>5289</v>
      </c>
      <c r="C9302" s="14"/>
    </row>
    <row r="9303" spans="1:3" x14ac:dyDescent="0.25">
      <c r="A9303">
        <v>270053</v>
      </c>
      <c r="B9303" t="s">
        <v>5290</v>
      </c>
      <c r="C9303" s="14" t="s">
        <v>1934</v>
      </c>
    </row>
    <row r="9304" spans="1:3" x14ac:dyDescent="0.25">
      <c r="A9304">
        <v>270053</v>
      </c>
      <c r="B9304" t="s">
        <v>5291</v>
      </c>
      <c r="C9304" s="14"/>
    </row>
    <row r="9305" spans="1:3" x14ac:dyDescent="0.25">
      <c r="A9305">
        <v>270058</v>
      </c>
      <c r="B9305" t="s">
        <v>5292</v>
      </c>
      <c r="C9305" s="14"/>
    </row>
    <row r="9306" spans="1:3" x14ac:dyDescent="0.25">
      <c r="A9306">
        <v>270058</v>
      </c>
      <c r="B9306" t="s">
        <v>5292</v>
      </c>
      <c r="C9306" s="14"/>
    </row>
    <row r="9307" spans="1:3" x14ac:dyDescent="0.25">
      <c r="A9307">
        <v>270059</v>
      </c>
      <c r="B9307" t="s">
        <v>5293</v>
      </c>
      <c r="C9307" s="14"/>
    </row>
    <row r="9308" spans="1:3" x14ac:dyDescent="0.25">
      <c r="A9308">
        <v>270059</v>
      </c>
      <c r="B9308" t="s">
        <v>5293</v>
      </c>
      <c r="C9308" s="14"/>
    </row>
    <row r="9309" spans="1:3" x14ac:dyDescent="0.25">
      <c r="A9309">
        <v>270060</v>
      </c>
      <c r="B9309" t="s">
        <v>5294</v>
      </c>
      <c r="C9309" s="14"/>
    </row>
    <row r="9310" spans="1:3" x14ac:dyDescent="0.25">
      <c r="A9310">
        <v>270060</v>
      </c>
      <c r="B9310" t="s">
        <v>5294</v>
      </c>
      <c r="C9310" s="14"/>
    </row>
    <row r="9311" spans="1:3" x14ac:dyDescent="0.25">
      <c r="A9311">
        <v>270060</v>
      </c>
      <c r="B9311" t="s">
        <v>5294</v>
      </c>
      <c r="C9311" s="14"/>
    </row>
    <row r="9312" spans="1:3" x14ac:dyDescent="0.25">
      <c r="A9312">
        <v>280000</v>
      </c>
      <c r="B9312" t="s">
        <v>5295</v>
      </c>
      <c r="C9312" s="14" t="s">
        <v>4572</v>
      </c>
    </row>
    <row r="9313" spans="1:3" x14ac:dyDescent="0.25">
      <c r="A9313">
        <v>280001</v>
      </c>
      <c r="B9313" t="s">
        <v>5296</v>
      </c>
      <c r="C9313" s="14" t="s">
        <v>1998</v>
      </c>
    </row>
    <row r="9314" spans="1:3" x14ac:dyDescent="0.25">
      <c r="A9314">
        <v>280002</v>
      </c>
      <c r="B9314" t="s">
        <v>5297</v>
      </c>
      <c r="C9314" s="14" t="s">
        <v>1998</v>
      </c>
    </row>
    <row r="9315" spans="1:3" x14ac:dyDescent="0.25">
      <c r="A9315">
        <v>280003</v>
      </c>
      <c r="B9315" t="s">
        <v>5298</v>
      </c>
      <c r="C9315" s="14" t="s">
        <v>1998</v>
      </c>
    </row>
    <row r="9316" spans="1:3" x14ac:dyDescent="0.25">
      <c r="A9316">
        <v>280003</v>
      </c>
      <c r="B9316" t="s">
        <v>5298</v>
      </c>
      <c r="C9316" s="14" t="s">
        <v>1998</v>
      </c>
    </row>
    <row r="9317" spans="1:3" x14ac:dyDescent="0.25">
      <c r="A9317">
        <v>280004</v>
      </c>
      <c r="B9317" t="s">
        <v>5299</v>
      </c>
      <c r="C9317" s="14" t="s">
        <v>2179</v>
      </c>
    </row>
    <row r="9318" spans="1:3" x14ac:dyDescent="0.25">
      <c r="A9318">
        <v>280004</v>
      </c>
      <c r="B9318" t="s">
        <v>5299</v>
      </c>
      <c r="C9318" s="14" t="s">
        <v>2179</v>
      </c>
    </row>
    <row r="9319" spans="1:3" x14ac:dyDescent="0.25">
      <c r="A9319">
        <v>280005</v>
      </c>
      <c r="B9319" t="s">
        <v>5300</v>
      </c>
      <c r="C9319" s="14" t="s">
        <v>1922</v>
      </c>
    </row>
    <row r="9320" spans="1:3" x14ac:dyDescent="0.25">
      <c r="A9320">
        <v>280005</v>
      </c>
      <c r="B9320" t="s">
        <v>5300</v>
      </c>
      <c r="C9320" s="14" t="s">
        <v>1922</v>
      </c>
    </row>
    <row r="9321" spans="1:3" x14ac:dyDescent="0.25">
      <c r="A9321">
        <v>280006</v>
      </c>
      <c r="B9321" t="s">
        <v>5301</v>
      </c>
      <c r="C9321" s="14" t="s">
        <v>1934</v>
      </c>
    </row>
    <row r="9322" spans="1:3" x14ac:dyDescent="0.25">
      <c r="A9322">
        <v>280007</v>
      </c>
      <c r="B9322" t="s">
        <v>5302</v>
      </c>
      <c r="C9322" s="14" t="s">
        <v>3269</v>
      </c>
    </row>
    <row r="9323" spans="1:3" x14ac:dyDescent="0.25">
      <c r="A9323">
        <v>280008</v>
      </c>
      <c r="B9323" t="s">
        <v>5303</v>
      </c>
      <c r="C9323" s="14" t="s">
        <v>3269</v>
      </c>
    </row>
    <row r="9324" spans="1:3" x14ac:dyDescent="0.25">
      <c r="A9324">
        <v>280009</v>
      </c>
      <c r="B9324" t="s">
        <v>5304</v>
      </c>
      <c r="C9324" s="14" t="s">
        <v>3269</v>
      </c>
    </row>
    <row r="9325" spans="1:3" x14ac:dyDescent="0.25">
      <c r="A9325">
        <v>280010</v>
      </c>
      <c r="B9325" t="s">
        <v>5305</v>
      </c>
      <c r="C9325" s="14" t="s">
        <v>2125</v>
      </c>
    </row>
    <row r="9326" spans="1:3" x14ac:dyDescent="0.25">
      <c r="A9326">
        <v>280010</v>
      </c>
      <c r="B9326" t="s">
        <v>5305</v>
      </c>
      <c r="C9326" s="14" t="s">
        <v>2125</v>
      </c>
    </row>
    <row r="9327" spans="1:3" x14ac:dyDescent="0.25">
      <c r="A9327">
        <v>280011</v>
      </c>
      <c r="B9327" t="s">
        <v>5306</v>
      </c>
      <c r="C9327" s="14" t="s">
        <v>2015</v>
      </c>
    </row>
    <row r="9328" spans="1:3" x14ac:dyDescent="0.25">
      <c r="A9328">
        <v>280012</v>
      </c>
      <c r="B9328" t="s">
        <v>5307</v>
      </c>
      <c r="C9328" s="14"/>
    </row>
    <row r="9329" spans="1:3" x14ac:dyDescent="0.25">
      <c r="A9329">
        <v>280013</v>
      </c>
      <c r="B9329" t="s">
        <v>5308</v>
      </c>
      <c r="C9329" s="14"/>
    </row>
    <row r="9330" spans="1:3" x14ac:dyDescent="0.25">
      <c r="A9330">
        <v>280013</v>
      </c>
      <c r="B9330" t="s">
        <v>5308</v>
      </c>
      <c r="C9330" s="14"/>
    </row>
    <row r="9331" spans="1:3" x14ac:dyDescent="0.25">
      <c r="A9331">
        <v>280014</v>
      </c>
      <c r="B9331" t="s">
        <v>5309</v>
      </c>
      <c r="C9331" s="14"/>
    </row>
    <row r="9332" spans="1:3" x14ac:dyDescent="0.25">
      <c r="A9332">
        <v>280015</v>
      </c>
      <c r="B9332" t="s">
        <v>5310</v>
      </c>
      <c r="C9332" s="14" t="s">
        <v>1998</v>
      </c>
    </row>
    <row r="9333" spans="1:3" x14ac:dyDescent="0.25">
      <c r="A9333">
        <v>280015</v>
      </c>
      <c r="B9333" t="s">
        <v>5310</v>
      </c>
      <c r="C9333" s="14" t="s">
        <v>1998</v>
      </c>
    </row>
    <row r="9334" spans="1:3" x14ac:dyDescent="0.25">
      <c r="A9334">
        <v>280016</v>
      </c>
      <c r="B9334" t="s">
        <v>5311</v>
      </c>
      <c r="C9334" s="14"/>
    </row>
    <row r="9335" spans="1:3" x14ac:dyDescent="0.25">
      <c r="A9335">
        <v>280016</v>
      </c>
      <c r="B9335" t="s">
        <v>5311</v>
      </c>
      <c r="C9335" s="14"/>
    </row>
    <row r="9336" spans="1:3" x14ac:dyDescent="0.25">
      <c r="A9336">
        <v>280017</v>
      </c>
      <c r="B9336" t="s">
        <v>5312</v>
      </c>
      <c r="C9336" s="14" t="s">
        <v>1934</v>
      </c>
    </row>
    <row r="9337" spans="1:3" x14ac:dyDescent="0.25">
      <c r="A9337">
        <v>280018</v>
      </c>
      <c r="B9337" t="s">
        <v>5313</v>
      </c>
      <c r="C9337" s="14" t="s">
        <v>1934</v>
      </c>
    </row>
    <row r="9338" spans="1:3" x14ac:dyDescent="0.25">
      <c r="A9338">
        <v>280019</v>
      </c>
      <c r="B9338" t="s">
        <v>5314</v>
      </c>
      <c r="C9338" s="14" t="s">
        <v>1998</v>
      </c>
    </row>
    <row r="9339" spans="1:3" x14ac:dyDescent="0.25">
      <c r="A9339">
        <v>280019</v>
      </c>
      <c r="B9339" t="s">
        <v>5314</v>
      </c>
      <c r="C9339" s="14" t="s">
        <v>1998</v>
      </c>
    </row>
    <row r="9340" spans="1:3" x14ac:dyDescent="0.25">
      <c r="A9340">
        <v>280020</v>
      </c>
      <c r="B9340" t="s">
        <v>5315</v>
      </c>
      <c r="C9340" s="14"/>
    </row>
    <row r="9341" spans="1:3" x14ac:dyDescent="0.25">
      <c r="A9341">
        <v>280020</v>
      </c>
      <c r="B9341" t="s">
        <v>5315</v>
      </c>
      <c r="C9341" s="14" t="s">
        <v>5316</v>
      </c>
    </row>
    <row r="9342" spans="1:3" x14ac:dyDescent="0.25">
      <c r="A9342">
        <v>280021</v>
      </c>
      <c r="B9342" t="s">
        <v>5317</v>
      </c>
      <c r="C9342" s="14"/>
    </row>
    <row r="9343" spans="1:3" x14ac:dyDescent="0.25">
      <c r="A9343">
        <v>280021</v>
      </c>
      <c r="B9343" t="s">
        <v>5317</v>
      </c>
      <c r="C9343" s="14"/>
    </row>
    <row r="9344" spans="1:3" x14ac:dyDescent="0.25">
      <c r="A9344">
        <v>280022</v>
      </c>
      <c r="B9344" t="s">
        <v>5318</v>
      </c>
      <c r="C9344" s="14"/>
    </row>
    <row r="9345" spans="1:3" x14ac:dyDescent="0.25">
      <c r="A9345">
        <v>280022</v>
      </c>
      <c r="B9345" t="s">
        <v>5318</v>
      </c>
      <c r="C9345" s="14"/>
    </row>
    <row r="9346" spans="1:3" x14ac:dyDescent="0.25">
      <c r="A9346">
        <v>280024</v>
      </c>
      <c r="B9346" t="s">
        <v>5319</v>
      </c>
      <c r="C9346" s="14"/>
    </row>
    <row r="9347" spans="1:3" x14ac:dyDescent="0.25">
      <c r="A9347">
        <v>280024</v>
      </c>
      <c r="B9347" t="s">
        <v>5319</v>
      </c>
      <c r="C9347" s="14"/>
    </row>
    <row r="9348" spans="1:3" x14ac:dyDescent="0.25">
      <c r="A9348">
        <v>280025</v>
      </c>
      <c r="B9348" t="s">
        <v>5320</v>
      </c>
      <c r="C9348" s="14"/>
    </row>
    <row r="9349" spans="1:3" x14ac:dyDescent="0.25">
      <c r="A9349">
        <v>280026</v>
      </c>
      <c r="B9349" t="s">
        <v>5321</v>
      </c>
      <c r="C9349" s="14"/>
    </row>
    <row r="9350" spans="1:3" x14ac:dyDescent="0.25">
      <c r="A9350">
        <v>280027</v>
      </c>
      <c r="B9350" t="s">
        <v>5322</v>
      </c>
      <c r="C9350" s="14" t="s">
        <v>4573</v>
      </c>
    </row>
    <row r="9351" spans="1:3" x14ac:dyDescent="0.25">
      <c r="A9351">
        <v>280027</v>
      </c>
      <c r="B9351" t="s">
        <v>5322</v>
      </c>
      <c r="C9351" s="14" t="s">
        <v>4573</v>
      </c>
    </row>
    <row r="9352" spans="1:3" x14ac:dyDescent="0.25">
      <c r="A9352">
        <v>280028</v>
      </c>
      <c r="B9352" t="s">
        <v>5323</v>
      </c>
      <c r="C9352" s="14" t="s">
        <v>1998</v>
      </c>
    </row>
    <row r="9353" spans="1:3" x14ac:dyDescent="0.25">
      <c r="A9353">
        <v>280028</v>
      </c>
      <c r="B9353" t="s">
        <v>5323</v>
      </c>
      <c r="C9353" s="14" t="s">
        <v>1998</v>
      </c>
    </row>
    <row r="9354" spans="1:3" x14ac:dyDescent="0.25">
      <c r="A9354">
        <v>280029</v>
      </c>
      <c r="B9354" t="s">
        <v>5324</v>
      </c>
      <c r="C9354" s="14" t="s">
        <v>1998</v>
      </c>
    </row>
    <row r="9355" spans="1:3" x14ac:dyDescent="0.25">
      <c r="A9355">
        <v>280029</v>
      </c>
      <c r="B9355" t="s">
        <v>5324</v>
      </c>
      <c r="C9355" s="14" t="s">
        <v>1998</v>
      </c>
    </row>
    <row r="9356" spans="1:3" x14ac:dyDescent="0.25">
      <c r="A9356">
        <v>280030</v>
      </c>
      <c r="B9356" t="s">
        <v>5325</v>
      </c>
      <c r="C9356" s="14" t="s">
        <v>1998</v>
      </c>
    </row>
    <row r="9357" spans="1:3" x14ac:dyDescent="0.25">
      <c r="A9357">
        <v>280030</v>
      </c>
      <c r="B9357" t="s">
        <v>5325</v>
      </c>
      <c r="C9357" s="14" t="s">
        <v>1998</v>
      </c>
    </row>
    <row r="9358" spans="1:3" x14ac:dyDescent="0.25">
      <c r="A9358">
        <v>280031</v>
      </c>
      <c r="B9358" t="s">
        <v>5326</v>
      </c>
      <c r="C9358" s="14" t="s">
        <v>1998</v>
      </c>
    </row>
    <row r="9359" spans="1:3" x14ac:dyDescent="0.25">
      <c r="A9359">
        <v>280031</v>
      </c>
      <c r="B9359" t="s">
        <v>5326</v>
      </c>
      <c r="C9359" s="14" t="s">
        <v>1998</v>
      </c>
    </row>
    <row r="9360" spans="1:3" x14ac:dyDescent="0.25">
      <c r="A9360">
        <v>280032</v>
      </c>
      <c r="B9360" t="s">
        <v>5327</v>
      </c>
      <c r="C9360" s="14" t="s">
        <v>3689</v>
      </c>
    </row>
    <row r="9361" spans="1:3" x14ac:dyDescent="0.25">
      <c r="A9361">
        <v>280033</v>
      </c>
      <c r="B9361" t="s">
        <v>5328</v>
      </c>
      <c r="C9361" s="14" t="s">
        <v>1933</v>
      </c>
    </row>
    <row r="9362" spans="1:3" x14ac:dyDescent="0.25">
      <c r="A9362">
        <v>280033</v>
      </c>
      <c r="B9362" t="s">
        <v>5328</v>
      </c>
      <c r="C9362" s="14" t="s">
        <v>1933</v>
      </c>
    </row>
    <row r="9363" spans="1:3" x14ac:dyDescent="0.25">
      <c r="A9363">
        <v>280034</v>
      </c>
      <c r="B9363" t="s">
        <v>5329</v>
      </c>
      <c r="C9363" s="14" t="s">
        <v>2013</v>
      </c>
    </row>
    <row r="9364" spans="1:3" x14ac:dyDescent="0.25">
      <c r="A9364">
        <v>280035</v>
      </c>
      <c r="B9364" t="s">
        <v>5330</v>
      </c>
      <c r="C9364" s="14" t="s">
        <v>2033</v>
      </c>
    </row>
    <row r="9365" spans="1:3" x14ac:dyDescent="0.25">
      <c r="A9365">
        <v>280036</v>
      </c>
      <c r="B9365" t="s">
        <v>5331</v>
      </c>
      <c r="C9365" s="14" t="s">
        <v>2113</v>
      </c>
    </row>
    <row r="9366" spans="1:3" x14ac:dyDescent="0.25">
      <c r="A9366">
        <v>280037</v>
      </c>
      <c r="B9366" t="s">
        <v>5332</v>
      </c>
      <c r="C9366" s="14" t="s">
        <v>2113</v>
      </c>
    </row>
    <row r="9367" spans="1:3" x14ac:dyDescent="0.25">
      <c r="A9367">
        <v>280038</v>
      </c>
      <c r="B9367" t="s">
        <v>5333</v>
      </c>
      <c r="C9367" s="14" t="s">
        <v>2937</v>
      </c>
    </row>
    <row r="9368" spans="1:3" x14ac:dyDescent="0.25">
      <c r="A9368">
        <v>280038</v>
      </c>
      <c r="B9368" t="s">
        <v>5333</v>
      </c>
      <c r="C9368" s="14" t="s">
        <v>2937</v>
      </c>
    </row>
    <row r="9369" spans="1:3" x14ac:dyDescent="0.25">
      <c r="A9369">
        <v>280039</v>
      </c>
      <c r="B9369" t="s">
        <v>5334</v>
      </c>
      <c r="C9369" s="14" t="s">
        <v>2287</v>
      </c>
    </row>
    <row r="9370" spans="1:3" x14ac:dyDescent="0.25">
      <c r="A9370">
        <v>280039</v>
      </c>
      <c r="B9370" t="s">
        <v>5335</v>
      </c>
      <c r="C9370" s="14" t="s">
        <v>2287</v>
      </c>
    </row>
    <row r="9371" spans="1:3" x14ac:dyDescent="0.25">
      <c r="A9371">
        <v>280040</v>
      </c>
      <c r="B9371" t="s">
        <v>5336</v>
      </c>
      <c r="C9371" s="14" t="s">
        <v>2287</v>
      </c>
    </row>
    <row r="9372" spans="1:3" x14ac:dyDescent="0.25">
      <c r="A9372">
        <v>280040</v>
      </c>
      <c r="B9372" t="s">
        <v>5336</v>
      </c>
      <c r="C9372" s="14" t="s">
        <v>2287</v>
      </c>
    </row>
    <row r="9373" spans="1:3" x14ac:dyDescent="0.25">
      <c r="A9373">
        <v>280041</v>
      </c>
      <c r="B9373" t="s">
        <v>4101</v>
      </c>
      <c r="C9373" s="14" t="s">
        <v>4127</v>
      </c>
    </row>
    <row r="9374" spans="1:3" x14ac:dyDescent="0.25">
      <c r="A9374">
        <v>280041</v>
      </c>
      <c r="B9374" t="s">
        <v>4101</v>
      </c>
      <c r="C9374" s="14" t="s">
        <v>4127</v>
      </c>
    </row>
    <row r="9375" spans="1:3" x14ac:dyDescent="0.25">
      <c r="A9375">
        <v>280041</v>
      </c>
      <c r="B9375" t="s">
        <v>4101</v>
      </c>
      <c r="C9375" s="14" t="s">
        <v>4127</v>
      </c>
    </row>
    <row r="9376" spans="1:3" x14ac:dyDescent="0.25">
      <c r="A9376">
        <v>280042</v>
      </c>
      <c r="B9376" t="s">
        <v>5337</v>
      </c>
      <c r="C9376" s="14" t="s">
        <v>3011</v>
      </c>
    </row>
    <row r="9377" spans="1:3" x14ac:dyDescent="0.25">
      <c r="A9377">
        <v>280043</v>
      </c>
      <c r="B9377" t="s">
        <v>5338</v>
      </c>
      <c r="C9377" s="14"/>
    </row>
    <row r="9378" spans="1:3" x14ac:dyDescent="0.25">
      <c r="A9378">
        <v>280043</v>
      </c>
      <c r="B9378" t="s">
        <v>5338</v>
      </c>
      <c r="C9378" s="14"/>
    </row>
    <row r="9379" spans="1:3" x14ac:dyDescent="0.25">
      <c r="A9379">
        <v>280044</v>
      </c>
      <c r="B9379" t="s">
        <v>5339</v>
      </c>
      <c r="C9379" s="14" t="s">
        <v>2011</v>
      </c>
    </row>
    <row r="9380" spans="1:3" x14ac:dyDescent="0.25">
      <c r="A9380">
        <v>280044</v>
      </c>
      <c r="B9380" t="s">
        <v>5339</v>
      </c>
      <c r="C9380" s="14" t="s">
        <v>2011</v>
      </c>
    </row>
    <row r="9381" spans="1:3" x14ac:dyDescent="0.25">
      <c r="A9381">
        <v>280045</v>
      </c>
      <c r="B9381" t="s">
        <v>5340</v>
      </c>
      <c r="C9381" s="14" t="s">
        <v>5341</v>
      </c>
    </row>
    <row r="9382" spans="1:3" x14ac:dyDescent="0.25">
      <c r="A9382">
        <v>280045</v>
      </c>
      <c r="B9382" t="s">
        <v>5340</v>
      </c>
      <c r="C9382" s="14" t="s">
        <v>5341</v>
      </c>
    </row>
    <row r="9383" spans="1:3" x14ac:dyDescent="0.25">
      <c r="A9383">
        <v>280046</v>
      </c>
      <c r="B9383" t="s">
        <v>5342</v>
      </c>
      <c r="C9383" s="14"/>
    </row>
    <row r="9384" spans="1:3" x14ac:dyDescent="0.25">
      <c r="A9384">
        <v>280046</v>
      </c>
      <c r="B9384" t="s">
        <v>5343</v>
      </c>
      <c r="C9384" s="14" t="s">
        <v>3993</v>
      </c>
    </row>
    <row r="9385" spans="1:3" x14ac:dyDescent="0.25">
      <c r="A9385">
        <v>280047</v>
      </c>
      <c r="B9385" t="s">
        <v>5344</v>
      </c>
      <c r="C9385" s="14" t="s">
        <v>1934</v>
      </c>
    </row>
    <row r="9386" spans="1:3" x14ac:dyDescent="0.25">
      <c r="A9386">
        <v>280048</v>
      </c>
      <c r="B9386" t="s">
        <v>5345</v>
      </c>
      <c r="C9386" s="14"/>
    </row>
    <row r="9387" spans="1:3" x14ac:dyDescent="0.25">
      <c r="A9387">
        <v>280049</v>
      </c>
      <c r="B9387" t="s">
        <v>5346</v>
      </c>
      <c r="C9387" s="14"/>
    </row>
    <row r="9388" spans="1:3" x14ac:dyDescent="0.25">
      <c r="A9388">
        <v>280050</v>
      </c>
      <c r="B9388" t="s">
        <v>5347</v>
      </c>
      <c r="C9388" s="14"/>
    </row>
    <row r="9389" spans="1:3" x14ac:dyDescent="0.25">
      <c r="A9389">
        <v>280050</v>
      </c>
      <c r="B9389" t="s">
        <v>5347</v>
      </c>
      <c r="C9389" s="14"/>
    </row>
    <row r="9390" spans="1:3" x14ac:dyDescent="0.25">
      <c r="A9390">
        <v>280051</v>
      </c>
      <c r="B9390" t="s">
        <v>5348</v>
      </c>
      <c r="C9390" s="14" t="s">
        <v>2179</v>
      </c>
    </row>
    <row r="9391" spans="1:3" x14ac:dyDescent="0.25">
      <c r="A9391">
        <v>280051</v>
      </c>
      <c r="B9391" t="s">
        <v>5348</v>
      </c>
      <c r="C9391" s="14" t="s">
        <v>2179</v>
      </c>
    </row>
    <row r="9392" spans="1:3" x14ac:dyDescent="0.25">
      <c r="A9392">
        <v>280052</v>
      </c>
      <c r="B9392" t="s">
        <v>5349</v>
      </c>
      <c r="C9392" s="14" t="s">
        <v>3367</v>
      </c>
    </row>
    <row r="9393" spans="1:3" x14ac:dyDescent="0.25">
      <c r="A9393">
        <v>280053</v>
      </c>
      <c r="B9393" t="s">
        <v>5350</v>
      </c>
      <c r="C9393" s="14" t="s">
        <v>1998</v>
      </c>
    </row>
    <row r="9394" spans="1:3" x14ac:dyDescent="0.25">
      <c r="A9394">
        <v>280053</v>
      </c>
      <c r="B9394" t="s">
        <v>5350</v>
      </c>
      <c r="C9394" s="14" t="s">
        <v>1998</v>
      </c>
    </row>
    <row r="9395" spans="1:3" x14ac:dyDescent="0.25">
      <c r="A9395">
        <v>280054</v>
      </c>
      <c r="B9395" t="s">
        <v>5351</v>
      </c>
      <c r="C9395" s="14" t="s">
        <v>4127</v>
      </c>
    </row>
    <row r="9396" spans="1:3" x14ac:dyDescent="0.25">
      <c r="A9396">
        <v>280055</v>
      </c>
      <c r="B9396" t="s">
        <v>5352</v>
      </c>
      <c r="C9396" s="14" t="s">
        <v>3269</v>
      </c>
    </row>
    <row r="9397" spans="1:3" x14ac:dyDescent="0.25">
      <c r="A9397">
        <v>280056</v>
      </c>
      <c r="B9397" t="s">
        <v>1657</v>
      </c>
      <c r="C9397" s="14" t="s">
        <v>3229</v>
      </c>
    </row>
    <row r="9398" spans="1:3" x14ac:dyDescent="0.25">
      <c r="A9398">
        <v>280057</v>
      </c>
      <c r="B9398" t="s">
        <v>1538</v>
      </c>
      <c r="C9398" s="14" t="s">
        <v>5353</v>
      </c>
    </row>
    <row r="9399" spans="1:3" x14ac:dyDescent="0.25">
      <c r="A9399">
        <v>280057</v>
      </c>
      <c r="B9399" t="s">
        <v>1538</v>
      </c>
      <c r="C9399" s="14"/>
    </row>
    <row r="9400" spans="1:3" x14ac:dyDescent="0.25">
      <c r="A9400">
        <v>280058</v>
      </c>
      <c r="B9400" t="s">
        <v>5354</v>
      </c>
      <c r="C9400" s="14" t="s">
        <v>2179</v>
      </c>
    </row>
    <row r="9401" spans="1:3" x14ac:dyDescent="0.25">
      <c r="A9401">
        <v>280059</v>
      </c>
      <c r="B9401" t="s">
        <v>5355</v>
      </c>
      <c r="C9401" s="14" t="s">
        <v>2179</v>
      </c>
    </row>
    <row r="9402" spans="1:3" x14ac:dyDescent="0.25">
      <c r="A9402">
        <v>280061</v>
      </c>
      <c r="B9402" t="s">
        <v>5356</v>
      </c>
      <c r="C9402" s="14" t="s">
        <v>2127</v>
      </c>
    </row>
    <row r="9403" spans="1:3" x14ac:dyDescent="0.25">
      <c r="A9403">
        <v>280062</v>
      </c>
      <c r="B9403" t="s">
        <v>5357</v>
      </c>
      <c r="C9403" s="14" t="s">
        <v>2043</v>
      </c>
    </row>
    <row r="9404" spans="1:3" x14ac:dyDescent="0.25">
      <c r="A9404">
        <v>280062</v>
      </c>
      <c r="B9404" t="s">
        <v>5357</v>
      </c>
      <c r="C9404" s="14" t="s">
        <v>2043</v>
      </c>
    </row>
    <row r="9405" spans="1:3" x14ac:dyDescent="0.25">
      <c r="A9405">
        <v>280063</v>
      </c>
      <c r="B9405" t="s">
        <v>4621</v>
      </c>
      <c r="C9405" s="14" t="s">
        <v>3087</v>
      </c>
    </row>
    <row r="9406" spans="1:3" x14ac:dyDescent="0.25">
      <c r="A9406">
        <v>280065</v>
      </c>
      <c r="B9406" t="s">
        <v>5358</v>
      </c>
      <c r="C9406" s="14" t="s">
        <v>1939</v>
      </c>
    </row>
    <row r="9407" spans="1:3" x14ac:dyDescent="0.25">
      <c r="A9407">
        <v>280066</v>
      </c>
      <c r="B9407" t="s">
        <v>5359</v>
      </c>
      <c r="C9407" s="14" t="s">
        <v>2809</v>
      </c>
    </row>
    <row r="9408" spans="1:3" x14ac:dyDescent="0.25">
      <c r="A9408">
        <v>280067</v>
      </c>
      <c r="B9408" t="s">
        <v>5360</v>
      </c>
      <c r="C9408" s="14" t="s">
        <v>2809</v>
      </c>
    </row>
    <row r="9409" spans="1:3" x14ac:dyDescent="0.25">
      <c r="A9409">
        <v>280068</v>
      </c>
      <c r="B9409" t="s">
        <v>5361</v>
      </c>
      <c r="C9409" s="14"/>
    </row>
    <row r="9410" spans="1:3" x14ac:dyDescent="0.25">
      <c r="A9410">
        <v>280069</v>
      </c>
      <c r="B9410" t="s">
        <v>5362</v>
      </c>
      <c r="C9410" s="14" t="s">
        <v>2254</v>
      </c>
    </row>
    <row r="9411" spans="1:3" x14ac:dyDescent="0.25">
      <c r="A9411">
        <v>280069</v>
      </c>
      <c r="B9411" t="s">
        <v>5362</v>
      </c>
      <c r="C9411" s="14" t="s">
        <v>2254</v>
      </c>
    </row>
    <row r="9412" spans="1:3" x14ac:dyDescent="0.25">
      <c r="A9412">
        <v>280070</v>
      </c>
      <c r="B9412" t="s">
        <v>1512</v>
      </c>
      <c r="C9412" s="14" t="s">
        <v>2254</v>
      </c>
    </row>
    <row r="9413" spans="1:3" x14ac:dyDescent="0.25">
      <c r="A9413">
        <v>280070</v>
      </c>
      <c r="B9413" t="s">
        <v>1512</v>
      </c>
      <c r="C9413" s="14" t="s">
        <v>2254</v>
      </c>
    </row>
    <row r="9414" spans="1:3" x14ac:dyDescent="0.25">
      <c r="A9414">
        <v>280071</v>
      </c>
      <c r="B9414" t="s">
        <v>1513</v>
      </c>
      <c r="C9414" s="14" t="s">
        <v>2254</v>
      </c>
    </row>
    <row r="9415" spans="1:3" x14ac:dyDescent="0.25">
      <c r="A9415">
        <v>280071</v>
      </c>
      <c r="B9415" t="s">
        <v>1513</v>
      </c>
      <c r="C9415" s="14" t="s">
        <v>2254</v>
      </c>
    </row>
    <row r="9416" spans="1:3" x14ac:dyDescent="0.25">
      <c r="A9416">
        <v>280072</v>
      </c>
      <c r="B9416" t="s">
        <v>5363</v>
      </c>
      <c r="C9416" s="14" t="s">
        <v>2215</v>
      </c>
    </row>
    <row r="9417" spans="1:3" x14ac:dyDescent="0.25">
      <c r="A9417">
        <v>280073</v>
      </c>
      <c r="B9417" t="s">
        <v>5364</v>
      </c>
      <c r="C9417" s="14" t="s">
        <v>2260</v>
      </c>
    </row>
    <row r="9418" spans="1:3" x14ac:dyDescent="0.25">
      <c r="A9418">
        <v>280073</v>
      </c>
      <c r="B9418" t="s">
        <v>5364</v>
      </c>
      <c r="C9418" s="14" t="s">
        <v>2260</v>
      </c>
    </row>
    <row r="9419" spans="1:3" x14ac:dyDescent="0.25">
      <c r="A9419">
        <v>280074</v>
      </c>
      <c r="B9419" t="s">
        <v>5365</v>
      </c>
      <c r="C9419" s="14" t="s">
        <v>2260</v>
      </c>
    </row>
    <row r="9420" spans="1:3" x14ac:dyDescent="0.25">
      <c r="A9420">
        <v>280074</v>
      </c>
      <c r="B9420" t="s">
        <v>5365</v>
      </c>
      <c r="C9420" s="14" t="s">
        <v>2260</v>
      </c>
    </row>
    <row r="9421" spans="1:3" x14ac:dyDescent="0.25">
      <c r="A9421">
        <v>280075</v>
      </c>
      <c r="B9421" t="s">
        <v>5366</v>
      </c>
      <c r="C9421" s="14" t="s">
        <v>2260</v>
      </c>
    </row>
    <row r="9422" spans="1:3" x14ac:dyDescent="0.25">
      <c r="A9422">
        <v>280075</v>
      </c>
      <c r="B9422" t="s">
        <v>5366</v>
      </c>
      <c r="C9422" s="14" t="s">
        <v>2132</v>
      </c>
    </row>
    <row r="9423" spans="1:3" x14ac:dyDescent="0.25">
      <c r="A9423">
        <v>280076</v>
      </c>
      <c r="B9423" t="s">
        <v>5367</v>
      </c>
      <c r="C9423" s="14" t="s">
        <v>2260</v>
      </c>
    </row>
    <row r="9424" spans="1:3" x14ac:dyDescent="0.25">
      <c r="A9424">
        <v>280076</v>
      </c>
      <c r="B9424" t="s">
        <v>5367</v>
      </c>
      <c r="C9424" s="14" t="s">
        <v>2132</v>
      </c>
    </row>
    <row r="9425" spans="1:3" x14ac:dyDescent="0.25">
      <c r="A9425">
        <v>280077</v>
      </c>
      <c r="B9425" t="s">
        <v>5368</v>
      </c>
      <c r="C9425" s="14" t="s">
        <v>2260</v>
      </c>
    </row>
    <row r="9426" spans="1:3" x14ac:dyDescent="0.25">
      <c r="A9426">
        <v>280077</v>
      </c>
      <c r="B9426" t="s">
        <v>5368</v>
      </c>
      <c r="C9426" s="14" t="s">
        <v>2260</v>
      </c>
    </row>
    <row r="9427" spans="1:3" x14ac:dyDescent="0.25">
      <c r="A9427">
        <v>280078</v>
      </c>
      <c r="B9427" t="s">
        <v>5369</v>
      </c>
      <c r="C9427" s="14" t="s">
        <v>2536</v>
      </c>
    </row>
    <row r="9428" spans="1:3" x14ac:dyDescent="0.25">
      <c r="A9428">
        <v>280078</v>
      </c>
      <c r="B9428" t="s">
        <v>5369</v>
      </c>
      <c r="C9428" s="14" t="s">
        <v>2536</v>
      </c>
    </row>
    <row r="9429" spans="1:3" x14ac:dyDescent="0.25">
      <c r="A9429">
        <v>280079</v>
      </c>
      <c r="B9429" t="s">
        <v>5370</v>
      </c>
      <c r="C9429" s="14"/>
    </row>
    <row r="9430" spans="1:3" x14ac:dyDescent="0.25">
      <c r="A9430">
        <v>280080</v>
      </c>
      <c r="B9430" t="s">
        <v>5371</v>
      </c>
      <c r="C9430" s="14"/>
    </row>
    <row r="9431" spans="1:3" x14ac:dyDescent="0.25">
      <c r="A9431">
        <v>280080</v>
      </c>
      <c r="B9431" t="s">
        <v>5371</v>
      </c>
      <c r="C9431" s="14"/>
    </row>
    <row r="9432" spans="1:3" x14ac:dyDescent="0.25">
      <c r="A9432">
        <v>280081</v>
      </c>
      <c r="B9432" t="s">
        <v>5372</v>
      </c>
      <c r="C9432" s="14"/>
    </row>
    <row r="9433" spans="1:3" x14ac:dyDescent="0.25">
      <c r="A9433">
        <v>280081</v>
      </c>
      <c r="B9433" t="s">
        <v>5372</v>
      </c>
      <c r="C9433" s="14"/>
    </row>
    <row r="9434" spans="1:3" x14ac:dyDescent="0.25">
      <c r="A9434">
        <v>280082</v>
      </c>
      <c r="B9434" t="s">
        <v>5373</v>
      </c>
      <c r="C9434" s="14"/>
    </row>
    <row r="9435" spans="1:3" x14ac:dyDescent="0.25">
      <c r="A9435">
        <v>280082</v>
      </c>
      <c r="B9435" t="s">
        <v>5373</v>
      </c>
      <c r="C9435" s="14"/>
    </row>
    <row r="9436" spans="1:3" x14ac:dyDescent="0.25">
      <c r="A9436">
        <v>280083</v>
      </c>
      <c r="B9436" t="s">
        <v>5374</v>
      </c>
      <c r="C9436" s="14"/>
    </row>
    <row r="9437" spans="1:3" x14ac:dyDescent="0.25">
      <c r="A9437">
        <v>280083</v>
      </c>
      <c r="B9437" t="s">
        <v>5374</v>
      </c>
      <c r="C9437" s="14"/>
    </row>
    <row r="9438" spans="1:3" x14ac:dyDescent="0.25">
      <c r="A9438">
        <v>280084</v>
      </c>
      <c r="B9438" t="s">
        <v>5375</v>
      </c>
      <c r="C9438" s="14" t="s">
        <v>3141</v>
      </c>
    </row>
    <row r="9439" spans="1:3" x14ac:dyDescent="0.25">
      <c r="A9439">
        <v>280085</v>
      </c>
      <c r="B9439" t="s">
        <v>5376</v>
      </c>
      <c r="C9439" s="14" t="s">
        <v>1939</v>
      </c>
    </row>
    <row r="9440" spans="1:3" x14ac:dyDescent="0.25">
      <c r="A9440">
        <v>280086</v>
      </c>
      <c r="B9440" t="s">
        <v>5377</v>
      </c>
      <c r="C9440" s="14" t="s">
        <v>1939</v>
      </c>
    </row>
    <row r="9441" spans="1:3" x14ac:dyDescent="0.25">
      <c r="A9441">
        <v>280087</v>
      </c>
      <c r="B9441" t="s">
        <v>5378</v>
      </c>
      <c r="C9441" s="14" t="s">
        <v>2628</v>
      </c>
    </row>
    <row r="9442" spans="1:3" x14ac:dyDescent="0.25">
      <c r="A9442">
        <v>280088</v>
      </c>
      <c r="B9442" t="s">
        <v>5379</v>
      </c>
      <c r="C9442" s="14" t="s">
        <v>2628</v>
      </c>
    </row>
    <row r="9443" spans="1:3" x14ac:dyDescent="0.25">
      <c r="A9443">
        <v>280089</v>
      </c>
      <c r="B9443" t="s">
        <v>5380</v>
      </c>
      <c r="C9443" s="14" t="s">
        <v>2536</v>
      </c>
    </row>
    <row r="9444" spans="1:3" x14ac:dyDescent="0.25">
      <c r="A9444">
        <v>280089</v>
      </c>
      <c r="B9444" t="s">
        <v>5381</v>
      </c>
      <c r="C9444" s="14" t="s">
        <v>2536</v>
      </c>
    </row>
    <row r="9445" spans="1:3" x14ac:dyDescent="0.25">
      <c r="A9445">
        <v>280090</v>
      </c>
      <c r="B9445" t="s">
        <v>5382</v>
      </c>
      <c r="C9445" s="14"/>
    </row>
    <row r="9446" spans="1:3" x14ac:dyDescent="0.25">
      <c r="A9446">
        <v>280090</v>
      </c>
      <c r="B9446" t="s">
        <v>5382</v>
      </c>
      <c r="C9446" s="14"/>
    </row>
    <row r="9447" spans="1:3" x14ac:dyDescent="0.25">
      <c r="A9447">
        <v>280091</v>
      </c>
      <c r="B9447" t="s">
        <v>5383</v>
      </c>
      <c r="C9447" s="14"/>
    </row>
    <row r="9448" spans="1:3" x14ac:dyDescent="0.25">
      <c r="A9448">
        <v>280092</v>
      </c>
      <c r="B9448" t="s">
        <v>5384</v>
      </c>
      <c r="C9448" s="14"/>
    </row>
    <row r="9449" spans="1:3" x14ac:dyDescent="0.25">
      <c r="A9449">
        <v>280093</v>
      </c>
      <c r="B9449" t="s">
        <v>5385</v>
      </c>
      <c r="C9449" s="14"/>
    </row>
    <row r="9450" spans="1:3" x14ac:dyDescent="0.25">
      <c r="A9450">
        <v>280094</v>
      </c>
      <c r="B9450" t="s">
        <v>1341</v>
      </c>
      <c r="C9450" s="14" t="s">
        <v>3229</v>
      </c>
    </row>
    <row r="9451" spans="1:3" x14ac:dyDescent="0.25">
      <c r="A9451">
        <v>280095</v>
      </c>
      <c r="B9451" t="s">
        <v>5386</v>
      </c>
      <c r="C9451" s="14" t="s">
        <v>2179</v>
      </c>
    </row>
    <row r="9452" spans="1:3" x14ac:dyDescent="0.25">
      <c r="A9452">
        <v>280096</v>
      </c>
      <c r="B9452" t="s">
        <v>5387</v>
      </c>
      <c r="C9452" s="14" t="s">
        <v>2113</v>
      </c>
    </row>
    <row r="9453" spans="1:3" x14ac:dyDescent="0.25">
      <c r="A9453">
        <v>280097</v>
      </c>
      <c r="B9453" t="s">
        <v>5388</v>
      </c>
      <c r="C9453" s="14" t="s">
        <v>2015</v>
      </c>
    </row>
    <row r="9454" spans="1:3" x14ac:dyDescent="0.25">
      <c r="A9454">
        <v>280097</v>
      </c>
      <c r="B9454" t="s">
        <v>5388</v>
      </c>
      <c r="C9454" s="14" t="s">
        <v>2015</v>
      </c>
    </row>
    <row r="9455" spans="1:3" x14ac:dyDescent="0.25">
      <c r="A9455">
        <v>280098</v>
      </c>
      <c r="B9455" t="s">
        <v>2516</v>
      </c>
      <c r="C9455" s="14" t="s">
        <v>2033</v>
      </c>
    </row>
    <row r="9456" spans="1:3" x14ac:dyDescent="0.25">
      <c r="A9456">
        <v>280099</v>
      </c>
      <c r="B9456" t="s">
        <v>2777</v>
      </c>
      <c r="C9456" s="14" t="s">
        <v>4573</v>
      </c>
    </row>
    <row r="9457" spans="1:3" x14ac:dyDescent="0.25">
      <c r="A9457">
        <v>280099</v>
      </c>
      <c r="B9457" t="s">
        <v>2777</v>
      </c>
      <c r="C9457" s="14" t="s">
        <v>4573</v>
      </c>
    </row>
    <row r="9458" spans="1:3" x14ac:dyDescent="0.25">
      <c r="A9458">
        <v>280100</v>
      </c>
      <c r="B9458" t="s">
        <v>1151</v>
      </c>
      <c r="C9458" s="14" t="s">
        <v>2287</v>
      </c>
    </row>
    <row r="9459" spans="1:3" x14ac:dyDescent="0.25">
      <c r="A9459">
        <v>280100</v>
      </c>
      <c r="B9459" t="s">
        <v>5389</v>
      </c>
      <c r="C9459" s="14" t="s">
        <v>2287</v>
      </c>
    </row>
    <row r="9460" spans="1:3" x14ac:dyDescent="0.25">
      <c r="A9460">
        <v>280101</v>
      </c>
      <c r="B9460" t="s">
        <v>5390</v>
      </c>
      <c r="C9460" s="14" t="s">
        <v>5391</v>
      </c>
    </row>
    <row r="9461" spans="1:3" x14ac:dyDescent="0.25">
      <c r="A9461">
        <v>280102</v>
      </c>
      <c r="B9461" t="s">
        <v>5392</v>
      </c>
      <c r="C9461" s="14" t="s">
        <v>5393</v>
      </c>
    </row>
    <row r="9462" spans="1:3" x14ac:dyDescent="0.25">
      <c r="A9462">
        <v>280104</v>
      </c>
      <c r="B9462" t="s">
        <v>5394</v>
      </c>
      <c r="C9462" s="14" t="s">
        <v>1933</v>
      </c>
    </row>
    <row r="9463" spans="1:3" x14ac:dyDescent="0.25">
      <c r="A9463">
        <v>280105</v>
      </c>
      <c r="B9463" t="s">
        <v>5395</v>
      </c>
      <c r="C9463" s="14" t="s">
        <v>1933</v>
      </c>
    </row>
    <row r="9464" spans="1:3" x14ac:dyDescent="0.25">
      <c r="A9464">
        <v>280106</v>
      </c>
      <c r="B9464" t="s">
        <v>5396</v>
      </c>
      <c r="C9464" s="14" t="s">
        <v>2628</v>
      </c>
    </row>
    <row r="9465" spans="1:3" x14ac:dyDescent="0.25">
      <c r="A9465">
        <v>280107</v>
      </c>
      <c r="B9465" t="s">
        <v>1180</v>
      </c>
      <c r="C9465" s="14" t="s">
        <v>2113</v>
      </c>
    </row>
    <row r="9466" spans="1:3" x14ac:dyDescent="0.25">
      <c r="A9466">
        <v>280108</v>
      </c>
      <c r="B9466" t="s">
        <v>1528</v>
      </c>
      <c r="C9466" s="14" t="s">
        <v>3402</v>
      </c>
    </row>
    <row r="9467" spans="1:3" x14ac:dyDescent="0.25">
      <c r="A9467">
        <v>280109</v>
      </c>
      <c r="B9467" t="s">
        <v>5397</v>
      </c>
      <c r="C9467" s="14" t="s">
        <v>2042</v>
      </c>
    </row>
    <row r="9468" spans="1:3" x14ac:dyDescent="0.25">
      <c r="A9468">
        <v>280110</v>
      </c>
      <c r="B9468" t="s">
        <v>5398</v>
      </c>
      <c r="C9468" s="14"/>
    </row>
    <row r="9469" spans="1:3" x14ac:dyDescent="0.25">
      <c r="A9469">
        <v>280110</v>
      </c>
      <c r="B9469" t="s">
        <v>5398</v>
      </c>
      <c r="C9469" s="14"/>
    </row>
    <row r="9470" spans="1:3" x14ac:dyDescent="0.25">
      <c r="A9470">
        <v>280111</v>
      </c>
      <c r="B9470" t="s">
        <v>5399</v>
      </c>
      <c r="C9470" s="14" t="s">
        <v>2113</v>
      </c>
    </row>
    <row r="9471" spans="1:3" x14ac:dyDescent="0.25">
      <c r="A9471">
        <v>280112</v>
      </c>
      <c r="B9471" t="s">
        <v>5400</v>
      </c>
      <c r="C9471" s="14" t="s">
        <v>2113</v>
      </c>
    </row>
    <row r="9472" spans="1:3" x14ac:dyDescent="0.25">
      <c r="A9472">
        <v>280113</v>
      </c>
      <c r="B9472" t="s">
        <v>4621</v>
      </c>
      <c r="C9472" s="14" t="s">
        <v>2040</v>
      </c>
    </row>
    <row r="9473" spans="1:3" x14ac:dyDescent="0.25">
      <c r="A9473">
        <v>280114</v>
      </c>
      <c r="B9473" t="s">
        <v>3089</v>
      </c>
      <c r="C9473" s="14" t="s">
        <v>3207</v>
      </c>
    </row>
    <row r="9474" spans="1:3" x14ac:dyDescent="0.25">
      <c r="A9474">
        <v>280115</v>
      </c>
      <c r="B9474" t="s">
        <v>5401</v>
      </c>
      <c r="C9474" s="14" t="s">
        <v>2113</v>
      </c>
    </row>
    <row r="9475" spans="1:3" x14ac:dyDescent="0.25">
      <c r="A9475">
        <v>280116</v>
      </c>
      <c r="B9475" t="s">
        <v>5402</v>
      </c>
      <c r="C9475" s="14" t="s">
        <v>5403</v>
      </c>
    </row>
    <row r="9476" spans="1:3" x14ac:dyDescent="0.25">
      <c r="A9476">
        <v>280117</v>
      </c>
      <c r="B9476" t="s">
        <v>5404</v>
      </c>
      <c r="C9476" s="14" t="s">
        <v>1998</v>
      </c>
    </row>
    <row r="9477" spans="1:3" x14ac:dyDescent="0.25">
      <c r="A9477">
        <v>280117</v>
      </c>
      <c r="B9477" t="s">
        <v>5404</v>
      </c>
      <c r="C9477" s="14" t="s">
        <v>1998</v>
      </c>
    </row>
    <row r="9478" spans="1:3" x14ac:dyDescent="0.25">
      <c r="A9478">
        <v>280118</v>
      </c>
      <c r="B9478" t="s">
        <v>5405</v>
      </c>
      <c r="C9478" s="14" t="s">
        <v>1998</v>
      </c>
    </row>
    <row r="9479" spans="1:3" x14ac:dyDescent="0.25">
      <c r="A9479">
        <v>280118</v>
      </c>
      <c r="B9479" t="s">
        <v>5405</v>
      </c>
      <c r="C9479" s="14" t="s">
        <v>1998</v>
      </c>
    </row>
    <row r="9480" spans="1:3" x14ac:dyDescent="0.25">
      <c r="A9480">
        <v>280119</v>
      </c>
      <c r="B9480" t="s">
        <v>5406</v>
      </c>
      <c r="C9480" s="14" t="s">
        <v>1998</v>
      </c>
    </row>
    <row r="9481" spans="1:3" x14ac:dyDescent="0.25">
      <c r="A9481">
        <v>280119</v>
      </c>
      <c r="B9481" t="s">
        <v>4872</v>
      </c>
      <c r="C9481" s="14" t="s">
        <v>1998</v>
      </c>
    </row>
    <row r="9482" spans="1:3" x14ac:dyDescent="0.25">
      <c r="A9482">
        <v>280120</v>
      </c>
      <c r="B9482" t="s">
        <v>5407</v>
      </c>
      <c r="C9482" s="14" t="s">
        <v>2015</v>
      </c>
    </row>
    <row r="9483" spans="1:3" x14ac:dyDescent="0.25">
      <c r="A9483">
        <v>280121</v>
      </c>
      <c r="B9483" t="s">
        <v>5408</v>
      </c>
      <c r="C9483" s="14" t="s">
        <v>2015</v>
      </c>
    </row>
    <row r="9484" spans="1:3" x14ac:dyDescent="0.25">
      <c r="A9484">
        <v>280122</v>
      </c>
      <c r="B9484" t="s">
        <v>5409</v>
      </c>
      <c r="C9484" s="14" t="s">
        <v>2035</v>
      </c>
    </row>
    <row r="9485" spans="1:3" x14ac:dyDescent="0.25">
      <c r="A9485">
        <v>280124</v>
      </c>
      <c r="B9485" t="s">
        <v>5410</v>
      </c>
      <c r="C9485" s="14" t="s">
        <v>2033</v>
      </c>
    </row>
    <row r="9486" spans="1:3" x14ac:dyDescent="0.25">
      <c r="A9486">
        <v>280125</v>
      </c>
      <c r="B9486" t="s">
        <v>5411</v>
      </c>
      <c r="C9486" s="14" t="s">
        <v>2042</v>
      </c>
    </row>
    <row r="9487" spans="1:3" x14ac:dyDescent="0.25">
      <c r="A9487">
        <v>280125</v>
      </c>
      <c r="B9487" t="s">
        <v>5411</v>
      </c>
      <c r="C9487" s="14" t="s">
        <v>2042</v>
      </c>
    </row>
    <row r="9488" spans="1:3" x14ac:dyDescent="0.25">
      <c r="A9488">
        <v>280126</v>
      </c>
      <c r="B9488" t="s">
        <v>5412</v>
      </c>
      <c r="C9488" s="14" t="s">
        <v>3402</v>
      </c>
    </row>
    <row r="9489" spans="1:3" x14ac:dyDescent="0.25">
      <c r="A9489">
        <v>280127</v>
      </c>
      <c r="B9489" t="s">
        <v>5413</v>
      </c>
      <c r="C9489" s="14" t="s">
        <v>2015</v>
      </c>
    </row>
    <row r="9490" spans="1:3" x14ac:dyDescent="0.25">
      <c r="A9490">
        <v>280128</v>
      </c>
      <c r="B9490" t="s">
        <v>5414</v>
      </c>
      <c r="C9490" s="14" t="s">
        <v>2015</v>
      </c>
    </row>
    <row r="9491" spans="1:3" x14ac:dyDescent="0.25">
      <c r="A9491">
        <v>280129</v>
      </c>
      <c r="B9491" t="s">
        <v>5415</v>
      </c>
      <c r="C9491" s="14" t="s">
        <v>3221</v>
      </c>
    </row>
    <row r="9492" spans="1:3" x14ac:dyDescent="0.25">
      <c r="A9492">
        <v>280130</v>
      </c>
      <c r="B9492" t="s">
        <v>5416</v>
      </c>
      <c r="C9492" s="14" t="s">
        <v>2628</v>
      </c>
    </row>
    <row r="9493" spans="1:3" x14ac:dyDescent="0.25">
      <c r="A9493">
        <v>280131</v>
      </c>
      <c r="B9493" t="s">
        <v>5417</v>
      </c>
      <c r="C9493" s="14" t="s">
        <v>4100</v>
      </c>
    </row>
    <row r="9494" spans="1:3" x14ac:dyDescent="0.25">
      <c r="A9494">
        <v>280132</v>
      </c>
      <c r="B9494" t="s">
        <v>4624</v>
      </c>
      <c r="C9494" s="14" t="s">
        <v>2040</v>
      </c>
    </row>
    <row r="9495" spans="1:3" x14ac:dyDescent="0.25">
      <c r="A9495">
        <v>280133</v>
      </c>
      <c r="B9495" t="s">
        <v>2516</v>
      </c>
      <c r="C9495" s="14" t="s">
        <v>2065</v>
      </c>
    </row>
    <row r="9496" spans="1:3" x14ac:dyDescent="0.25">
      <c r="A9496">
        <v>280134</v>
      </c>
      <c r="B9496" t="s">
        <v>4623</v>
      </c>
      <c r="C9496" s="14" t="s">
        <v>2040</v>
      </c>
    </row>
    <row r="9497" spans="1:3" x14ac:dyDescent="0.25">
      <c r="A9497">
        <v>280135</v>
      </c>
      <c r="B9497" t="s">
        <v>4626</v>
      </c>
      <c r="C9497" s="14" t="s">
        <v>3073</v>
      </c>
    </row>
    <row r="9498" spans="1:3" x14ac:dyDescent="0.25">
      <c r="A9498">
        <v>280136</v>
      </c>
      <c r="B9498" t="s">
        <v>5418</v>
      </c>
      <c r="C9498" s="14" t="s">
        <v>2113</v>
      </c>
    </row>
    <row r="9499" spans="1:3" x14ac:dyDescent="0.25">
      <c r="A9499">
        <v>280137</v>
      </c>
      <c r="B9499" t="s">
        <v>1181</v>
      </c>
      <c r="C9499" s="14" t="s">
        <v>2113</v>
      </c>
    </row>
    <row r="9500" spans="1:3" x14ac:dyDescent="0.25">
      <c r="A9500">
        <v>280138</v>
      </c>
      <c r="B9500" t="s">
        <v>5419</v>
      </c>
      <c r="C9500" s="14" t="s">
        <v>3011</v>
      </c>
    </row>
    <row r="9501" spans="1:3" x14ac:dyDescent="0.25">
      <c r="A9501">
        <v>280138</v>
      </c>
      <c r="B9501" t="s">
        <v>5420</v>
      </c>
      <c r="C9501" s="14" t="s">
        <v>3011</v>
      </c>
    </row>
    <row r="9502" spans="1:3" x14ac:dyDescent="0.25">
      <c r="A9502">
        <v>280139</v>
      </c>
      <c r="B9502" t="s">
        <v>5421</v>
      </c>
      <c r="C9502" s="14" t="s">
        <v>3011</v>
      </c>
    </row>
    <row r="9503" spans="1:3" x14ac:dyDescent="0.25">
      <c r="A9503">
        <v>280139</v>
      </c>
      <c r="B9503" t="s">
        <v>5422</v>
      </c>
      <c r="C9503" s="14"/>
    </row>
    <row r="9504" spans="1:3" x14ac:dyDescent="0.25">
      <c r="A9504">
        <v>280140</v>
      </c>
      <c r="B9504" t="s">
        <v>5423</v>
      </c>
      <c r="C9504" s="14" t="s">
        <v>3011</v>
      </c>
    </row>
    <row r="9505" spans="1:3" x14ac:dyDescent="0.25">
      <c r="A9505">
        <v>280140</v>
      </c>
      <c r="B9505" t="s">
        <v>5423</v>
      </c>
      <c r="C9505" s="14"/>
    </row>
    <row r="9506" spans="1:3" x14ac:dyDescent="0.25">
      <c r="A9506">
        <v>280141</v>
      </c>
      <c r="B9506" t="s">
        <v>5424</v>
      </c>
      <c r="C9506" s="14" t="s">
        <v>3011</v>
      </c>
    </row>
    <row r="9507" spans="1:3" x14ac:dyDescent="0.25">
      <c r="A9507">
        <v>280141</v>
      </c>
      <c r="B9507" t="s">
        <v>5424</v>
      </c>
      <c r="C9507" s="14" t="s">
        <v>3011</v>
      </c>
    </row>
    <row r="9508" spans="1:3" x14ac:dyDescent="0.25">
      <c r="A9508">
        <v>280142</v>
      </c>
      <c r="B9508" t="s">
        <v>5425</v>
      </c>
      <c r="C9508" s="14" t="s">
        <v>3011</v>
      </c>
    </row>
    <row r="9509" spans="1:3" x14ac:dyDescent="0.25">
      <c r="A9509">
        <v>280142</v>
      </c>
      <c r="B9509" t="s">
        <v>5425</v>
      </c>
      <c r="C9509" s="14" t="s">
        <v>3011</v>
      </c>
    </row>
    <row r="9510" spans="1:3" x14ac:dyDescent="0.25">
      <c r="A9510">
        <v>280143</v>
      </c>
      <c r="B9510" t="s">
        <v>5426</v>
      </c>
      <c r="C9510" s="14" t="s">
        <v>3011</v>
      </c>
    </row>
    <row r="9511" spans="1:3" x14ac:dyDescent="0.25">
      <c r="A9511">
        <v>280143</v>
      </c>
      <c r="B9511" t="s">
        <v>5426</v>
      </c>
      <c r="C9511" s="14" t="s">
        <v>3011</v>
      </c>
    </row>
    <row r="9512" spans="1:3" x14ac:dyDescent="0.25">
      <c r="A9512">
        <v>280144</v>
      </c>
      <c r="B9512" t="s">
        <v>3086</v>
      </c>
      <c r="C9512" s="14" t="s">
        <v>2536</v>
      </c>
    </row>
    <row r="9513" spans="1:3" x14ac:dyDescent="0.25">
      <c r="A9513">
        <v>280145</v>
      </c>
      <c r="B9513" t="s">
        <v>5427</v>
      </c>
      <c r="C9513" s="14" t="s">
        <v>2015</v>
      </c>
    </row>
    <row r="9514" spans="1:3" x14ac:dyDescent="0.25">
      <c r="A9514">
        <v>280146</v>
      </c>
      <c r="B9514" t="s">
        <v>5428</v>
      </c>
      <c r="C9514" s="14" t="s">
        <v>2020</v>
      </c>
    </row>
    <row r="9515" spans="1:3" x14ac:dyDescent="0.25">
      <c r="A9515">
        <v>280147</v>
      </c>
      <c r="B9515" t="s">
        <v>1274</v>
      </c>
      <c r="C9515" s="14" t="s">
        <v>2125</v>
      </c>
    </row>
    <row r="9516" spans="1:3" x14ac:dyDescent="0.25">
      <c r="A9516">
        <v>280148</v>
      </c>
      <c r="B9516" t="s">
        <v>5429</v>
      </c>
      <c r="C9516" s="14" t="s">
        <v>2628</v>
      </c>
    </row>
    <row r="9517" spans="1:3" x14ac:dyDescent="0.25">
      <c r="A9517">
        <v>280149</v>
      </c>
      <c r="B9517" t="s">
        <v>5430</v>
      </c>
      <c r="C9517" s="14" t="s">
        <v>2628</v>
      </c>
    </row>
    <row r="9518" spans="1:3" x14ac:dyDescent="0.25">
      <c r="A9518">
        <v>280151</v>
      </c>
      <c r="B9518" t="s">
        <v>5431</v>
      </c>
      <c r="C9518" s="14" t="s">
        <v>2043</v>
      </c>
    </row>
    <row r="9519" spans="1:3" x14ac:dyDescent="0.25">
      <c r="A9519">
        <v>280152</v>
      </c>
      <c r="B9519" t="s">
        <v>1573</v>
      </c>
      <c r="C9519" s="14" t="s">
        <v>2113</v>
      </c>
    </row>
    <row r="9520" spans="1:3" x14ac:dyDescent="0.25">
      <c r="A9520">
        <v>280153</v>
      </c>
      <c r="B9520" t="s">
        <v>1574</v>
      </c>
      <c r="C9520" s="14" t="s">
        <v>5432</v>
      </c>
    </row>
    <row r="9521" spans="1:3" x14ac:dyDescent="0.25">
      <c r="A9521">
        <v>280154</v>
      </c>
      <c r="B9521" t="s">
        <v>5433</v>
      </c>
      <c r="C9521" s="14" t="s">
        <v>2015</v>
      </c>
    </row>
    <row r="9522" spans="1:3" x14ac:dyDescent="0.25">
      <c r="A9522">
        <v>280155</v>
      </c>
      <c r="B9522" t="s">
        <v>2222</v>
      </c>
      <c r="C9522" s="14" t="s">
        <v>5434</v>
      </c>
    </row>
    <row r="9523" spans="1:3" x14ac:dyDescent="0.25">
      <c r="A9523">
        <v>280156</v>
      </c>
      <c r="B9523" t="s">
        <v>5435</v>
      </c>
      <c r="C9523" s="14" t="s">
        <v>3037</v>
      </c>
    </row>
    <row r="9524" spans="1:3" x14ac:dyDescent="0.25">
      <c r="A9524">
        <v>280157</v>
      </c>
      <c r="B9524" t="s">
        <v>2829</v>
      </c>
      <c r="C9524" s="14" t="s">
        <v>2536</v>
      </c>
    </row>
    <row r="9525" spans="1:3" x14ac:dyDescent="0.25">
      <c r="A9525">
        <v>280159</v>
      </c>
      <c r="B9525" t="s">
        <v>5436</v>
      </c>
      <c r="C9525" s="14" t="s">
        <v>2779</v>
      </c>
    </row>
    <row r="9526" spans="1:3" x14ac:dyDescent="0.25">
      <c r="A9526">
        <v>280160</v>
      </c>
      <c r="B9526" t="s">
        <v>5437</v>
      </c>
      <c r="C9526" s="14" t="s">
        <v>2779</v>
      </c>
    </row>
    <row r="9527" spans="1:3" x14ac:dyDescent="0.25">
      <c r="A9527">
        <v>280161</v>
      </c>
      <c r="B9527" t="s">
        <v>3135</v>
      </c>
      <c r="C9527" s="14" t="s">
        <v>5434</v>
      </c>
    </row>
    <row r="9528" spans="1:3" x14ac:dyDescent="0.25">
      <c r="A9528">
        <v>280162</v>
      </c>
      <c r="B9528" t="s">
        <v>4617</v>
      </c>
      <c r="C9528" s="14" t="s">
        <v>3090</v>
      </c>
    </row>
    <row r="9529" spans="1:3" x14ac:dyDescent="0.25">
      <c r="A9529">
        <v>280163</v>
      </c>
      <c r="B9529" t="s">
        <v>4635</v>
      </c>
      <c r="C9529" s="14" t="s">
        <v>5434</v>
      </c>
    </row>
    <row r="9530" spans="1:3" x14ac:dyDescent="0.25">
      <c r="A9530">
        <v>280164</v>
      </c>
      <c r="B9530" t="s">
        <v>1487</v>
      </c>
      <c r="C9530" s="14" t="s">
        <v>3269</v>
      </c>
    </row>
    <row r="9531" spans="1:3" x14ac:dyDescent="0.25">
      <c r="A9531">
        <v>280165</v>
      </c>
      <c r="B9531" t="s">
        <v>5438</v>
      </c>
      <c r="C9531" s="14" t="s">
        <v>5439</v>
      </c>
    </row>
    <row r="9532" spans="1:3" x14ac:dyDescent="0.25">
      <c r="A9532">
        <v>280166</v>
      </c>
      <c r="B9532" t="s">
        <v>4623</v>
      </c>
      <c r="C9532" s="14" t="s">
        <v>3073</v>
      </c>
    </row>
    <row r="9533" spans="1:3" x14ac:dyDescent="0.25">
      <c r="A9533">
        <v>280167</v>
      </c>
      <c r="B9533" t="s">
        <v>4623</v>
      </c>
      <c r="C9533" s="14" t="s">
        <v>5434</v>
      </c>
    </row>
    <row r="9534" spans="1:3" x14ac:dyDescent="0.25">
      <c r="A9534">
        <v>280168</v>
      </c>
      <c r="B9534" t="s">
        <v>4623</v>
      </c>
      <c r="C9534" s="14" t="s">
        <v>4721</v>
      </c>
    </row>
    <row r="9535" spans="1:3" x14ac:dyDescent="0.25">
      <c r="A9535">
        <v>280170</v>
      </c>
      <c r="B9535" t="s">
        <v>4695</v>
      </c>
      <c r="C9535" s="14" t="s">
        <v>2033</v>
      </c>
    </row>
    <row r="9536" spans="1:3" x14ac:dyDescent="0.25">
      <c r="A9536">
        <v>280171</v>
      </c>
      <c r="B9536" t="s">
        <v>2518</v>
      </c>
      <c r="C9536" s="14" t="s">
        <v>4721</v>
      </c>
    </row>
    <row r="9537" spans="1:3" x14ac:dyDescent="0.25">
      <c r="A9537">
        <v>280172</v>
      </c>
      <c r="B9537" t="s">
        <v>3108</v>
      </c>
      <c r="C9537" s="14" t="s">
        <v>5434</v>
      </c>
    </row>
    <row r="9538" spans="1:3" x14ac:dyDescent="0.25">
      <c r="A9538">
        <v>280173</v>
      </c>
      <c r="B9538" t="s">
        <v>1231</v>
      </c>
      <c r="C9538" s="14" t="s">
        <v>2162</v>
      </c>
    </row>
    <row r="9539" spans="1:3" x14ac:dyDescent="0.25">
      <c r="A9539">
        <v>280174</v>
      </c>
      <c r="B9539" t="s">
        <v>5440</v>
      </c>
      <c r="C9539" s="14" t="s">
        <v>2043</v>
      </c>
    </row>
    <row r="9540" spans="1:3" x14ac:dyDescent="0.25">
      <c r="A9540">
        <v>280175</v>
      </c>
      <c r="B9540" t="s">
        <v>1370</v>
      </c>
      <c r="C9540" s="14" t="s">
        <v>2125</v>
      </c>
    </row>
    <row r="9541" spans="1:3" x14ac:dyDescent="0.25">
      <c r="A9541">
        <v>280176</v>
      </c>
      <c r="B9541" t="s">
        <v>5441</v>
      </c>
      <c r="C9541" s="14" t="s">
        <v>3734</v>
      </c>
    </row>
    <row r="9542" spans="1:3" x14ac:dyDescent="0.25">
      <c r="A9542">
        <v>280177</v>
      </c>
      <c r="B9542" t="s">
        <v>4589</v>
      </c>
      <c r="C9542" s="14" t="s">
        <v>2746</v>
      </c>
    </row>
    <row r="9543" spans="1:3" x14ac:dyDescent="0.25">
      <c r="A9543">
        <v>280178</v>
      </c>
      <c r="B9543" t="s">
        <v>5442</v>
      </c>
      <c r="C9543" s="14" t="s">
        <v>3367</v>
      </c>
    </row>
    <row r="9544" spans="1:3" x14ac:dyDescent="0.25">
      <c r="A9544">
        <v>280179</v>
      </c>
      <c r="B9544" t="s">
        <v>3671</v>
      </c>
      <c r="C9544" s="14" t="s">
        <v>3079</v>
      </c>
    </row>
    <row r="9545" spans="1:3" x14ac:dyDescent="0.25">
      <c r="A9545">
        <v>280180</v>
      </c>
      <c r="B9545" t="s">
        <v>5443</v>
      </c>
      <c r="C9545" s="14" t="s">
        <v>3714</v>
      </c>
    </row>
    <row r="9546" spans="1:3" x14ac:dyDescent="0.25">
      <c r="A9546">
        <v>280181</v>
      </c>
      <c r="B9546" t="s">
        <v>5444</v>
      </c>
      <c r="C9546" s="14" t="s">
        <v>2125</v>
      </c>
    </row>
    <row r="9547" spans="1:3" x14ac:dyDescent="0.25">
      <c r="A9547">
        <v>280182</v>
      </c>
      <c r="B9547" t="s">
        <v>5445</v>
      </c>
      <c r="C9547" s="14"/>
    </row>
    <row r="9548" spans="1:3" x14ac:dyDescent="0.25">
      <c r="A9548">
        <v>280183</v>
      </c>
      <c r="B9548" t="s">
        <v>5446</v>
      </c>
      <c r="C9548" s="14" t="s">
        <v>2746</v>
      </c>
    </row>
    <row r="9549" spans="1:3" x14ac:dyDescent="0.25">
      <c r="A9549">
        <v>280184</v>
      </c>
      <c r="B9549" t="s">
        <v>5447</v>
      </c>
      <c r="C9549" s="14" t="s">
        <v>5448</v>
      </c>
    </row>
    <row r="9550" spans="1:3" x14ac:dyDescent="0.25">
      <c r="A9550">
        <v>280184</v>
      </c>
      <c r="B9550" t="s">
        <v>5447</v>
      </c>
      <c r="C9550" s="14" t="s">
        <v>5449</v>
      </c>
    </row>
    <row r="9551" spans="1:3" x14ac:dyDescent="0.25">
      <c r="A9551">
        <v>280185</v>
      </c>
      <c r="B9551" t="s">
        <v>1699</v>
      </c>
      <c r="C9551" s="14" t="s">
        <v>5450</v>
      </c>
    </row>
    <row r="9552" spans="1:3" x14ac:dyDescent="0.25">
      <c r="A9552">
        <v>280186</v>
      </c>
      <c r="B9552" t="s">
        <v>5451</v>
      </c>
      <c r="C9552" s="14" t="s">
        <v>5452</v>
      </c>
    </row>
    <row r="9553" spans="1:3" x14ac:dyDescent="0.25">
      <c r="A9553">
        <v>280187</v>
      </c>
      <c r="B9553" t="s">
        <v>5453</v>
      </c>
      <c r="C9553" s="14" t="s">
        <v>5452</v>
      </c>
    </row>
    <row r="9554" spans="1:3" x14ac:dyDescent="0.25">
      <c r="A9554">
        <v>280187</v>
      </c>
      <c r="B9554" t="s">
        <v>5454</v>
      </c>
      <c r="C9554" s="14" t="s">
        <v>2937</v>
      </c>
    </row>
    <row r="9555" spans="1:3" x14ac:dyDescent="0.25">
      <c r="A9555">
        <v>280188</v>
      </c>
      <c r="B9555" t="s">
        <v>5455</v>
      </c>
      <c r="C9555" s="14" t="s">
        <v>1934</v>
      </c>
    </row>
    <row r="9556" spans="1:3" x14ac:dyDescent="0.25">
      <c r="A9556">
        <v>280189</v>
      </c>
      <c r="B9556" t="s">
        <v>5456</v>
      </c>
      <c r="C9556" s="14" t="s">
        <v>3403</v>
      </c>
    </row>
    <row r="9557" spans="1:3" x14ac:dyDescent="0.25">
      <c r="A9557">
        <v>280190</v>
      </c>
      <c r="B9557" t="s">
        <v>5457</v>
      </c>
      <c r="C9557" s="14" t="s">
        <v>3011</v>
      </c>
    </row>
    <row r="9558" spans="1:3" x14ac:dyDescent="0.25">
      <c r="A9558">
        <v>280190</v>
      </c>
      <c r="B9558" t="s">
        <v>5457</v>
      </c>
      <c r="C9558" s="14" t="s">
        <v>3011</v>
      </c>
    </row>
    <row r="9559" spans="1:3" x14ac:dyDescent="0.25">
      <c r="A9559">
        <v>280191</v>
      </c>
      <c r="B9559" t="s">
        <v>5458</v>
      </c>
      <c r="C9559" s="14" t="s">
        <v>5452</v>
      </c>
    </row>
    <row r="9560" spans="1:3" x14ac:dyDescent="0.25">
      <c r="A9560">
        <v>280192</v>
      </c>
      <c r="B9560" t="s">
        <v>5459</v>
      </c>
      <c r="C9560" s="14" t="s">
        <v>2015</v>
      </c>
    </row>
    <row r="9561" spans="1:3" x14ac:dyDescent="0.25">
      <c r="A9561">
        <v>280192</v>
      </c>
      <c r="B9561" t="s">
        <v>5459</v>
      </c>
      <c r="C9561" s="14" t="s">
        <v>2015</v>
      </c>
    </row>
    <row r="9562" spans="1:3" x14ac:dyDescent="0.25">
      <c r="A9562">
        <v>280193</v>
      </c>
      <c r="B9562" t="s">
        <v>4181</v>
      </c>
      <c r="C9562" s="14" t="s">
        <v>2144</v>
      </c>
    </row>
    <row r="9563" spans="1:3" x14ac:dyDescent="0.25">
      <c r="A9563">
        <v>280194</v>
      </c>
      <c r="B9563" t="s">
        <v>5460</v>
      </c>
      <c r="C9563" s="14" t="s">
        <v>2628</v>
      </c>
    </row>
    <row r="9564" spans="1:3" x14ac:dyDescent="0.25">
      <c r="A9564">
        <v>280194</v>
      </c>
      <c r="B9564" t="s">
        <v>5460</v>
      </c>
      <c r="C9564" s="14" t="s">
        <v>2628</v>
      </c>
    </row>
    <row r="9565" spans="1:3" x14ac:dyDescent="0.25">
      <c r="A9565">
        <v>280194</v>
      </c>
      <c r="B9565" t="s">
        <v>5460</v>
      </c>
      <c r="C9565" s="14" t="s">
        <v>2628</v>
      </c>
    </row>
    <row r="9566" spans="1:3" x14ac:dyDescent="0.25">
      <c r="A9566">
        <v>280195</v>
      </c>
      <c r="B9566" t="s">
        <v>1675</v>
      </c>
      <c r="C9566" s="14" t="s">
        <v>4607</v>
      </c>
    </row>
    <row r="9567" spans="1:3" x14ac:dyDescent="0.25">
      <c r="A9567">
        <v>280196</v>
      </c>
      <c r="B9567" t="s">
        <v>5461</v>
      </c>
      <c r="C9567" s="14" t="s">
        <v>1939</v>
      </c>
    </row>
    <row r="9568" spans="1:3" x14ac:dyDescent="0.25">
      <c r="A9568">
        <v>280196</v>
      </c>
      <c r="B9568" t="s">
        <v>5461</v>
      </c>
      <c r="C9568" s="14" t="s">
        <v>1939</v>
      </c>
    </row>
    <row r="9569" spans="1:3" x14ac:dyDescent="0.25">
      <c r="A9569">
        <v>280197</v>
      </c>
      <c r="B9569" t="s">
        <v>5462</v>
      </c>
      <c r="C9569" s="14" t="s">
        <v>1939</v>
      </c>
    </row>
    <row r="9570" spans="1:3" x14ac:dyDescent="0.25">
      <c r="A9570">
        <v>280197</v>
      </c>
      <c r="B9570" t="s">
        <v>5462</v>
      </c>
      <c r="C9570" s="14" t="s">
        <v>1939</v>
      </c>
    </row>
    <row r="9571" spans="1:3" x14ac:dyDescent="0.25">
      <c r="A9571">
        <v>280198</v>
      </c>
      <c r="B9571" t="s">
        <v>5463</v>
      </c>
      <c r="C9571" s="14" t="s">
        <v>1939</v>
      </c>
    </row>
    <row r="9572" spans="1:3" x14ac:dyDescent="0.25">
      <c r="A9572">
        <v>280198</v>
      </c>
      <c r="B9572" t="s">
        <v>5463</v>
      </c>
      <c r="C9572" s="14" t="s">
        <v>1939</v>
      </c>
    </row>
    <row r="9573" spans="1:3" x14ac:dyDescent="0.25">
      <c r="A9573">
        <v>280199</v>
      </c>
      <c r="B9573" t="s">
        <v>5464</v>
      </c>
      <c r="C9573" s="14" t="s">
        <v>1939</v>
      </c>
    </row>
    <row r="9574" spans="1:3" x14ac:dyDescent="0.25">
      <c r="A9574">
        <v>280199</v>
      </c>
      <c r="B9574" t="s">
        <v>5464</v>
      </c>
      <c r="C9574" s="14" t="s">
        <v>1939</v>
      </c>
    </row>
    <row r="9575" spans="1:3" x14ac:dyDescent="0.25">
      <c r="A9575">
        <v>280200</v>
      </c>
      <c r="B9575" t="s">
        <v>5465</v>
      </c>
      <c r="C9575" s="14" t="s">
        <v>1939</v>
      </c>
    </row>
    <row r="9576" spans="1:3" x14ac:dyDescent="0.25">
      <c r="A9576">
        <v>280200</v>
      </c>
      <c r="B9576" t="s">
        <v>5465</v>
      </c>
      <c r="C9576" s="14" t="s">
        <v>1939</v>
      </c>
    </row>
    <row r="9577" spans="1:3" x14ac:dyDescent="0.25">
      <c r="A9577">
        <v>280201</v>
      </c>
      <c r="B9577" t="s">
        <v>5466</v>
      </c>
      <c r="C9577" s="14" t="s">
        <v>1939</v>
      </c>
    </row>
    <row r="9578" spans="1:3" x14ac:dyDescent="0.25">
      <c r="A9578">
        <v>280201</v>
      </c>
      <c r="B9578" t="s">
        <v>5466</v>
      </c>
      <c r="C9578" s="14" t="s">
        <v>1939</v>
      </c>
    </row>
    <row r="9579" spans="1:3" x14ac:dyDescent="0.25">
      <c r="A9579">
        <v>280202</v>
      </c>
      <c r="B9579" t="s">
        <v>5467</v>
      </c>
      <c r="C9579" s="14" t="s">
        <v>1939</v>
      </c>
    </row>
    <row r="9580" spans="1:3" x14ac:dyDescent="0.25">
      <c r="A9580">
        <v>280202</v>
      </c>
      <c r="B9580" t="s">
        <v>5467</v>
      </c>
      <c r="C9580" s="14" t="s">
        <v>1939</v>
      </c>
    </row>
    <row r="9581" spans="1:3" x14ac:dyDescent="0.25">
      <c r="A9581">
        <v>280203</v>
      </c>
      <c r="B9581" t="s">
        <v>5468</v>
      </c>
      <c r="C9581" s="14" t="s">
        <v>1939</v>
      </c>
    </row>
    <row r="9582" spans="1:3" x14ac:dyDescent="0.25">
      <c r="A9582">
        <v>280203</v>
      </c>
      <c r="B9582" t="s">
        <v>5468</v>
      </c>
      <c r="C9582" s="14" t="s">
        <v>1939</v>
      </c>
    </row>
    <row r="9583" spans="1:3" x14ac:dyDescent="0.25">
      <c r="A9583">
        <v>280204</v>
      </c>
      <c r="B9583" t="s">
        <v>5469</v>
      </c>
      <c r="C9583" s="14" t="s">
        <v>1939</v>
      </c>
    </row>
    <row r="9584" spans="1:3" x14ac:dyDescent="0.25">
      <c r="A9584">
        <v>280204</v>
      </c>
      <c r="B9584" t="s">
        <v>5469</v>
      </c>
      <c r="C9584" s="14" t="s">
        <v>1939</v>
      </c>
    </row>
    <row r="9585" spans="1:3" x14ac:dyDescent="0.25">
      <c r="A9585">
        <v>280205</v>
      </c>
      <c r="B9585" t="s">
        <v>5470</v>
      </c>
      <c r="C9585" s="14" t="s">
        <v>2809</v>
      </c>
    </row>
    <row r="9586" spans="1:3" x14ac:dyDescent="0.25">
      <c r="A9586">
        <v>280205</v>
      </c>
      <c r="B9586" t="s">
        <v>5470</v>
      </c>
      <c r="C9586" s="14" t="s">
        <v>2809</v>
      </c>
    </row>
    <row r="9587" spans="1:3" x14ac:dyDescent="0.25">
      <c r="A9587">
        <v>280206</v>
      </c>
      <c r="B9587" t="s">
        <v>5471</v>
      </c>
      <c r="C9587" s="14" t="s">
        <v>3230</v>
      </c>
    </row>
    <row r="9588" spans="1:3" x14ac:dyDescent="0.25">
      <c r="A9588">
        <v>280207</v>
      </c>
      <c r="B9588" t="s">
        <v>5472</v>
      </c>
      <c r="C9588" s="14" t="s">
        <v>2891</v>
      </c>
    </row>
    <row r="9589" spans="1:3" x14ac:dyDescent="0.25">
      <c r="A9589">
        <v>280208</v>
      </c>
      <c r="B9589" t="s">
        <v>5473</v>
      </c>
      <c r="C9589" s="14" t="s">
        <v>2923</v>
      </c>
    </row>
    <row r="9590" spans="1:3" x14ac:dyDescent="0.25">
      <c r="A9590">
        <v>280209</v>
      </c>
      <c r="B9590" t="s">
        <v>5474</v>
      </c>
      <c r="C9590" s="14" t="s">
        <v>5475</v>
      </c>
    </row>
    <row r="9591" spans="1:3" x14ac:dyDescent="0.25">
      <c r="A9591">
        <v>280210</v>
      </c>
      <c r="B9591" t="s">
        <v>5476</v>
      </c>
      <c r="C9591" s="14" t="s">
        <v>5477</v>
      </c>
    </row>
    <row r="9592" spans="1:3" x14ac:dyDescent="0.25">
      <c r="A9592">
        <v>280211</v>
      </c>
      <c r="B9592" t="s">
        <v>1312</v>
      </c>
      <c r="C9592" s="14" t="s">
        <v>5477</v>
      </c>
    </row>
    <row r="9593" spans="1:3" x14ac:dyDescent="0.25">
      <c r="A9593">
        <v>280212</v>
      </c>
      <c r="B9593" t="s">
        <v>1923</v>
      </c>
      <c r="C9593" s="14" t="s">
        <v>1941</v>
      </c>
    </row>
    <row r="9594" spans="1:3" x14ac:dyDescent="0.25">
      <c r="A9594">
        <v>280213</v>
      </c>
      <c r="B9594" t="s">
        <v>5478</v>
      </c>
      <c r="C9594" s="14" t="s">
        <v>1941</v>
      </c>
    </row>
    <row r="9595" spans="1:3" x14ac:dyDescent="0.25">
      <c r="A9595">
        <v>280213</v>
      </c>
      <c r="B9595" t="s">
        <v>5478</v>
      </c>
      <c r="C9595" s="14" t="s">
        <v>1941</v>
      </c>
    </row>
    <row r="9596" spans="1:3" x14ac:dyDescent="0.25">
      <c r="A9596">
        <v>280214</v>
      </c>
      <c r="B9596" t="s">
        <v>5479</v>
      </c>
      <c r="C9596" s="14" t="s">
        <v>1941</v>
      </c>
    </row>
    <row r="9597" spans="1:3" x14ac:dyDescent="0.25">
      <c r="A9597">
        <v>280214</v>
      </c>
      <c r="B9597" t="s">
        <v>5479</v>
      </c>
      <c r="C9597" s="14" t="s">
        <v>1941</v>
      </c>
    </row>
    <row r="9598" spans="1:3" x14ac:dyDescent="0.25">
      <c r="A9598">
        <v>280215</v>
      </c>
      <c r="B9598" t="s">
        <v>5480</v>
      </c>
      <c r="C9598" s="14" t="s">
        <v>1941</v>
      </c>
    </row>
    <row r="9599" spans="1:3" x14ac:dyDescent="0.25">
      <c r="A9599">
        <v>280215</v>
      </c>
      <c r="B9599" t="s">
        <v>5480</v>
      </c>
      <c r="C9599" s="14" t="s">
        <v>1941</v>
      </c>
    </row>
    <row r="9600" spans="1:3" x14ac:dyDescent="0.25">
      <c r="A9600">
        <v>280216</v>
      </c>
      <c r="B9600" t="s">
        <v>5481</v>
      </c>
      <c r="C9600" s="14" t="s">
        <v>1941</v>
      </c>
    </row>
    <row r="9601" spans="1:3" x14ac:dyDescent="0.25">
      <c r="A9601">
        <v>280216</v>
      </c>
      <c r="B9601" t="s">
        <v>5481</v>
      </c>
      <c r="C9601" s="14" t="s">
        <v>1941</v>
      </c>
    </row>
    <row r="9602" spans="1:3" x14ac:dyDescent="0.25">
      <c r="A9602">
        <v>280217</v>
      </c>
      <c r="B9602" t="s">
        <v>5482</v>
      </c>
      <c r="C9602" s="14" t="s">
        <v>1998</v>
      </c>
    </row>
    <row r="9603" spans="1:3" x14ac:dyDescent="0.25">
      <c r="A9603">
        <v>280217</v>
      </c>
      <c r="B9603" t="s">
        <v>5482</v>
      </c>
      <c r="C9603" s="14" t="s">
        <v>1998</v>
      </c>
    </row>
    <row r="9604" spans="1:3" x14ac:dyDescent="0.25">
      <c r="A9604">
        <v>280218</v>
      </c>
      <c r="B9604" t="s">
        <v>5483</v>
      </c>
      <c r="C9604" s="14" t="s">
        <v>5484</v>
      </c>
    </row>
    <row r="9605" spans="1:3" x14ac:dyDescent="0.25">
      <c r="A9605">
        <v>280219</v>
      </c>
      <c r="B9605" t="s">
        <v>5485</v>
      </c>
      <c r="C9605" s="14" t="s">
        <v>5484</v>
      </c>
    </row>
    <row r="9606" spans="1:3" x14ac:dyDescent="0.25">
      <c r="A9606">
        <v>280220</v>
      </c>
      <c r="B9606" t="s">
        <v>4097</v>
      </c>
      <c r="C9606" s="14" t="s">
        <v>5450</v>
      </c>
    </row>
    <row r="9607" spans="1:3" x14ac:dyDescent="0.25">
      <c r="A9607">
        <v>280221</v>
      </c>
      <c r="B9607" t="s">
        <v>5486</v>
      </c>
      <c r="C9607" s="14" t="s">
        <v>5487</v>
      </c>
    </row>
    <row r="9608" spans="1:3" x14ac:dyDescent="0.25">
      <c r="A9608">
        <v>280221</v>
      </c>
      <c r="B9608" t="s">
        <v>5486</v>
      </c>
      <c r="C9608" s="14" t="s">
        <v>5487</v>
      </c>
    </row>
    <row r="9609" spans="1:3" x14ac:dyDescent="0.25">
      <c r="A9609">
        <v>280222</v>
      </c>
      <c r="B9609" t="s">
        <v>5488</v>
      </c>
      <c r="C9609" s="14" t="s">
        <v>1941</v>
      </c>
    </row>
    <row r="9610" spans="1:3" x14ac:dyDescent="0.25">
      <c r="A9610">
        <v>280222</v>
      </c>
      <c r="B9610" t="s">
        <v>5488</v>
      </c>
      <c r="C9610" s="14" t="s">
        <v>1941</v>
      </c>
    </row>
    <row r="9611" spans="1:3" x14ac:dyDescent="0.25">
      <c r="A9611">
        <v>280223</v>
      </c>
      <c r="B9611" t="s">
        <v>5489</v>
      </c>
      <c r="C9611" s="14" t="s">
        <v>1941</v>
      </c>
    </row>
    <row r="9612" spans="1:3" x14ac:dyDescent="0.25">
      <c r="A9612">
        <v>280223</v>
      </c>
      <c r="B9612" t="s">
        <v>5489</v>
      </c>
      <c r="C9612" s="14" t="s">
        <v>1941</v>
      </c>
    </row>
    <row r="9613" spans="1:3" x14ac:dyDescent="0.25">
      <c r="A9613">
        <v>280224</v>
      </c>
      <c r="B9613" t="s">
        <v>1670</v>
      </c>
      <c r="C9613" s="14" t="s">
        <v>1941</v>
      </c>
    </row>
    <row r="9614" spans="1:3" x14ac:dyDescent="0.25">
      <c r="A9614">
        <v>280224</v>
      </c>
      <c r="B9614" t="s">
        <v>1670</v>
      </c>
      <c r="C9614" s="14" t="s">
        <v>1941</v>
      </c>
    </row>
    <row r="9615" spans="1:3" x14ac:dyDescent="0.25">
      <c r="A9615">
        <v>280225</v>
      </c>
      <c r="B9615" t="s">
        <v>5490</v>
      </c>
      <c r="C9615" s="14" t="s">
        <v>2035</v>
      </c>
    </row>
    <row r="9616" spans="1:3" x14ac:dyDescent="0.25">
      <c r="A9616">
        <v>280226</v>
      </c>
      <c r="B9616" t="s">
        <v>5491</v>
      </c>
      <c r="C9616" s="14" t="s">
        <v>1998</v>
      </c>
    </row>
    <row r="9617" spans="1:3" x14ac:dyDescent="0.25">
      <c r="A9617">
        <v>280227</v>
      </c>
      <c r="B9617" t="s">
        <v>5492</v>
      </c>
      <c r="C9617" s="14" t="s">
        <v>1934</v>
      </c>
    </row>
    <row r="9618" spans="1:3" x14ac:dyDescent="0.25">
      <c r="A9618">
        <v>280227</v>
      </c>
      <c r="B9618" t="s">
        <v>5492</v>
      </c>
      <c r="C9618" s="14" t="s">
        <v>1934</v>
      </c>
    </row>
    <row r="9619" spans="1:3" x14ac:dyDescent="0.25">
      <c r="A9619">
        <v>280228</v>
      </c>
      <c r="B9619" t="s">
        <v>5493</v>
      </c>
      <c r="C9619" s="14" t="s">
        <v>1934</v>
      </c>
    </row>
    <row r="9620" spans="1:3" x14ac:dyDescent="0.25">
      <c r="A9620">
        <v>280229</v>
      </c>
      <c r="B9620" t="s">
        <v>5494</v>
      </c>
      <c r="C9620" s="14" t="s">
        <v>2374</v>
      </c>
    </row>
    <row r="9621" spans="1:3" x14ac:dyDescent="0.25">
      <c r="A9621">
        <v>280230</v>
      </c>
      <c r="B9621" t="s">
        <v>5495</v>
      </c>
      <c r="C9621" s="14" t="s">
        <v>2374</v>
      </c>
    </row>
    <row r="9622" spans="1:3" x14ac:dyDescent="0.25">
      <c r="A9622">
        <v>280231</v>
      </c>
      <c r="B9622" t="s">
        <v>5496</v>
      </c>
      <c r="C9622" s="14" t="s">
        <v>2374</v>
      </c>
    </row>
    <row r="9623" spans="1:3" x14ac:dyDescent="0.25">
      <c r="A9623">
        <v>280232</v>
      </c>
      <c r="B9623" t="s">
        <v>1339</v>
      </c>
      <c r="C9623" s="14" t="s">
        <v>5484</v>
      </c>
    </row>
    <row r="9624" spans="1:3" x14ac:dyDescent="0.25">
      <c r="A9624">
        <v>280233</v>
      </c>
      <c r="B9624" t="s">
        <v>5497</v>
      </c>
      <c r="C9624" s="14" t="s">
        <v>1934</v>
      </c>
    </row>
    <row r="9625" spans="1:3" x14ac:dyDescent="0.25">
      <c r="A9625">
        <v>280234</v>
      </c>
      <c r="B9625" t="s">
        <v>5498</v>
      </c>
      <c r="C9625" s="14" t="s">
        <v>1934</v>
      </c>
    </row>
    <row r="9626" spans="1:3" x14ac:dyDescent="0.25">
      <c r="A9626">
        <v>280235</v>
      </c>
      <c r="B9626" t="s">
        <v>5499</v>
      </c>
      <c r="C9626" s="14" t="s">
        <v>5484</v>
      </c>
    </row>
    <row r="9627" spans="1:3" x14ac:dyDescent="0.25">
      <c r="A9627">
        <v>280236</v>
      </c>
      <c r="B9627" t="s">
        <v>5500</v>
      </c>
      <c r="C9627" s="14"/>
    </row>
    <row r="9628" spans="1:3" x14ac:dyDescent="0.25">
      <c r="A9628">
        <v>280237</v>
      </c>
      <c r="B9628" t="s">
        <v>1138</v>
      </c>
      <c r="C9628" s="14" t="s">
        <v>3298</v>
      </c>
    </row>
    <row r="9629" spans="1:3" x14ac:dyDescent="0.25">
      <c r="A9629">
        <v>280237</v>
      </c>
      <c r="B9629" t="s">
        <v>1138</v>
      </c>
      <c r="C9629" s="14" t="s">
        <v>3298</v>
      </c>
    </row>
    <row r="9630" spans="1:3" x14ac:dyDescent="0.25">
      <c r="A9630">
        <v>280238</v>
      </c>
      <c r="B9630" t="s">
        <v>5501</v>
      </c>
      <c r="C9630" s="14" t="s">
        <v>2127</v>
      </c>
    </row>
    <row r="9631" spans="1:3" x14ac:dyDescent="0.25">
      <c r="A9631">
        <v>280239</v>
      </c>
      <c r="B9631" t="s">
        <v>5502</v>
      </c>
      <c r="C9631" s="14" t="s">
        <v>4193</v>
      </c>
    </row>
    <row r="9632" spans="1:3" x14ac:dyDescent="0.25">
      <c r="A9632">
        <v>280240</v>
      </c>
      <c r="B9632" t="s">
        <v>5503</v>
      </c>
      <c r="C9632" s="14" t="s">
        <v>5504</v>
      </c>
    </row>
    <row r="9633" spans="1:3" x14ac:dyDescent="0.25">
      <c r="A9633">
        <v>280241</v>
      </c>
      <c r="B9633" t="s">
        <v>1342</v>
      </c>
      <c r="C9633" s="14" t="s">
        <v>5504</v>
      </c>
    </row>
    <row r="9634" spans="1:3" x14ac:dyDescent="0.25">
      <c r="A9634">
        <v>280242</v>
      </c>
      <c r="B9634" t="s">
        <v>5505</v>
      </c>
      <c r="C9634" s="14" t="s">
        <v>3011</v>
      </c>
    </row>
    <row r="9635" spans="1:3" x14ac:dyDescent="0.25">
      <c r="A9635">
        <v>280243</v>
      </c>
      <c r="B9635" t="s">
        <v>5506</v>
      </c>
      <c r="C9635" s="14" t="s">
        <v>5507</v>
      </c>
    </row>
    <row r="9636" spans="1:3" x14ac:dyDescent="0.25">
      <c r="A9636">
        <v>280243</v>
      </c>
      <c r="B9636" t="s">
        <v>5506</v>
      </c>
      <c r="C9636" s="14"/>
    </row>
    <row r="9637" spans="1:3" x14ac:dyDescent="0.25">
      <c r="A9637">
        <v>280244</v>
      </c>
      <c r="B9637" t="s">
        <v>5508</v>
      </c>
      <c r="C9637" s="14" t="s">
        <v>2035</v>
      </c>
    </row>
    <row r="9638" spans="1:3" x14ac:dyDescent="0.25">
      <c r="A9638">
        <v>280245</v>
      </c>
      <c r="B9638" t="s">
        <v>5509</v>
      </c>
      <c r="C9638" s="14" t="s">
        <v>4572</v>
      </c>
    </row>
    <row r="9639" spans="1:3" x14ac:dyDescent="0.25">
      <c r="A9639">
        <v>280246</v>
      </c>
      <c r="B9639" t="s">
        <v>1176</v>
      </c>
      <c r="C9639" s="14" t="s">
        <v>2065</v>
      </c>
    </row>
    <row r="9640" spans="1:3" x14ac:dyDescent="0.25">
      <c r="A9640">
        <v>280247</v>
      </c>
      <c r="B9640" t="s">
        <v>3067</v>
      </c>
      <c r="C9640" s="14" t="s">
        <v>5510</v>
      </c>
    </row>
    <row r="9641" spans="1:3" x14ac:dyDescent="0.25">
      <c r="A9641">
        <v>280248</v>
      </c>
      <c r="B9641" t="s">
        <v>5511</v>
      </c>
      <c r="C9641" s="14" t="s">
        <v>2035</v>
      </c>
    </row>
    <row r="9642" spans="1:3" x14ac:dyDescent="0.25">
      <c r="A9642">
        <v>280249</v>
      </c>
      <c r="B9642" t="s">
        <v>5512</v>
      </c>
      <c r="C9642" s="14" t="s">
        <v>1934</v>
      </c>
    </row>
    <row r="9643" spans="1:3" x14ac:dyDescent="0.25">
      <c r="A9643">
        <v>280250</v>
      </c>
      <c r="B9643" t="s">
        <v>1165</v>
      </c>
      <c r="C9643" s="14" t="s">
        <v>5507</v>
      </c>
    </row>
    <row r="9644" spans="1:3" x14ac:dyDescent="0.25">
      <c r="A9644">
        <v>280251</v>
      </c>
      <c r="B9644" t="s">
        <v>4207</v>
      </c>
      <c r="C9644" s="14" t="s">
        <v>2978</v>
      </c>
    </row>
    <row r="9645" spans="1:3" x14ac:dyDescent="0.25">
      <c r="A9645">
        <v>280252</v>
      </c>
      <c r="B9645" t="s">
        <v>5513</v>
      </c>
      <c r="C9645" s="14" t="s">
        <v>4199</v>
      </c>
    </row>
    <row r="9646" spans="1:3" x14ac:dyDescent="0.25">
      <c r="A9646">
        <v>280253</v>
      </c>
      <c r="B9646" t="s">
        <v>5514</v>
      </c>
      <c r="C9646" s="14" t="s">
        <v>5515</v>
      </c>
    </row>
    <row r="9647" spans="1:3" x14ac:dyDescent="0.25">
      <c r="A9647">
        <v>280254</v>
      </c>
      <c r="B9647" t="s">
        <v>5516</v>
      </c>
      <c r="C9647" s="14" t="s">
        <v>5517</v>
      </c>
    </row>
    <row r="9648" spans="1:3" x14ac:dyDescent="0.25">
      <c r="A9648">
        <v>280255</v>
      </c>
      <c r="B9648" t="s">
        <v>5518</v>
      </c>
      <c r="C9648" s="14" t="s">
        <v>1937</v>
      </c>
    </row>
    <row r="9649" spans="1:3" x14ac:dyDescent="0.25">
      <c r="A9649">
        <v>280256</v>
      </c>
      <c r="B9649" t="s">
        <v>5519</v>
      </c>
      <c r="C9649" s="14" t="s">
        <v>4193</v>
      </c>
    </row>
    <row r="9650" spans="1:3" x14ac:dyDescent="0.25">
      <c r="A9650">
        <v>280257</v>
      </c>
      <c r="B9650" t="s">
        <v>4625</v>
      </c>
      <c r="C9650" s="14" t="s">
        <v>3073</v>
      </c>
    </row>
    <row r="9651" spans="1:3" x14ac:dyDescent="0.25">
      <c r="A9651">
        <v>280258</v>
      </c>
      <c r="B9651" t="s">
        <v>4622</v>
      </c>
      <c r="C9651" s="14" t="s">
        <v>3073</v>
      </c>
    </row>
    <row r="9652" spans="1:3" x14ac:dyDescent="0.25">
      <c r="A9652">
        <v>280259</v>
      </c>
      <c r="B9652" t="s">
        <v>1261</v>
      </c>
      <c r="C9652" s="14" t="s">
        <v>2132</v>
      </c>
    </row>
    <row r="9653" spans="1:3" x14ac:dyDescent="0.25">
      <c r="A9653">
        <v>280259</v>
      </c>
      <c r="B9653" t="s">
        <v>1261</v>
      </c>
      <c r="C9653" s="14" t="s">
        <v>2132</v>
      </c>
    </row>
    <row r="9654" spans="1:3" x14ac:dyDescent="0.25">
      <c r="A9654">
        <v>280259</v>
      </c>
      <c r="B9654" t="s">
        <v>1261</v>
      </c>
      <c r="C9654" s="14" t="s">
        <v>2132</v>
      </c>
    </row>
    <row r="9655" spans="1:3" x14ac:dyDescent="0.25">
      <c r="A9655">
        <v>280259</v>
      </c>
      <c r="B9655" t="s">
        <v>1261</v>
      </c>
      <c r="C9655" s="14" t="s">
        <v>2132</v>
      </c>
    </row>
    <row r="9656" spans="1:3" x14ac:dyDescent="0.25">
      <c r="A9656">
        <v>280260</v>
      </c>
      <c r="B9656" t="s">
        <v>5520</v>
      </c>
      <c r="C9656" s="14" t="s">
        <v>1934</v>
      </c>
    </row>
    <row r="9657" spans="1:3" x14ac:dyDescent="0.25">
      <c r="A9657">
        <v>280261</v>
      </c>
      <c r="B9657" t="s">
        <v>5521</v>
      </c>
      <c r="C9657" s="14" t="s">
        <v>1937</v>
      </c>
    </row>
    <row r="9658" spans="1:3" x14ac:dyDescent="0.25">
      <c r="A9658">
        <v>280262</v>
      </c>
      <c r="B9658" t="s">
        <v>5522</v>
      </c>
      <c r="C9658" s="14" t="s">
        <v>2065</v>
      </c>
    </row>
    <row r="9659" spans="1:3" x14ac:dyDescent="0.25">
      <c r="A9659">
        <v>280263</v>
      </c>
      <c r="B9659" t="s">
        <v>5523</v>
      </c>
      <c r="C9659" s="14" t="s">
        <v>2065</v>
      </c>
    </row>
    <row r="9660" spans="1:3" x14ac:dyDescent="0.25">
      <c r="A9660">
        <v>280264</v>
      </c>
      <c r="B9660" t="s">
        <v>5524</v>
      </c>
      <c r="C9660" s="14" t="s">
        <v>2015</v>
      </c>
    </row>
    <row r="9661" spans="1:3" x14ac:dyDescent="0.25">
      <c r="A9661">
        <v>280265</v>
      </c>
      <c r="B9661" t="s">
        <v>4618</v>
      </c>
      <c r="C9661" s="14" t="s">
        <v>3037</v>
      </c>
    </row>
    <row r="9662" spans="1:3" x14ac:dyDescent="0.25">
      <c r="A9662">
        <v>280266</v>
      </c>
      <c r="B9662" t="s">
        <v>5525</v>
      </c>
      <c r="C9662" s="14" t="s">
        <v>2065</v>
      </c>
    </row>
    <row r="9663" spans="1:3" x14ac:dyDescent="0.25">
      <c r="A9663">
        <v>280267</v>
      </c>
      <c r="B9663" t="s">
        <v>1393</v>
      </c>
      <c r="C9663" s="14" t="s">
        <v>5526</v>
      </c>
    </row>
    <row r="9664" spans="1:3" x14ac:dyDescent="0.25">
      <c r="A9664">
        <v>280268</v>
      </c>
      <c r="B9664" t="s">
        <v>5527</v>
      </c>
      <c r="C9664" s="14" t="s">
        <v>2536</v>
      </c>
    </row>
    <row r="9665" spans="1:3" x14ac:dyDescent="0.25">
      <c r="A9665">
        <v>280269</v>
      </c>
      <c r="B9665" t="s">
        <v>4709</v>
      </c>
      <c r="C9665" s="14" t="s">
        <v>2033</v>
      </c>
    </row>
    <row r="9666" spans="1:3" x14ac:dyDescent="0.25">
      <c r="A9666">
        <v>280270</v>
      </c>
      <c r="B9666" t="s">
        <v>4627</v>
      </c>
      <c r="C9666" s="14" t="s">
        <v>3073</v>
      </c>
    </row>
    <row r="9667" spans="1:3" x14ac:dyDescent="0.25">
      <c r="A9667">
        <v>280271</v>
      </c>
      <c r="B9667" t="s">
        <v>5528</v>
      </c>
      <c r="C9667" s="14" t="s">
        <v>4160</v>
      </c>
    </row>
    <row r="9668" spans="1:3" x14ac:dyDescent="0.25">
      <c r="A9668">
        <v>280272</v>
      </c>
      <c r="B9668" t="s">
        <v>5529</v>
      </c>
      <c r="C9668" s="14"/>
    </row>
    <row r="9669" spans="1:3" x14ac:dyDescent="0.25">
      <c r="A9669">
        <v>280273</v>
      </c>
      <c r="B9669" t="s">
        <v>4622</v>
      </c>
      <c r="C9669" s="14" t="s">
        <v>3087</v>
      </c>
    </row>
    <row r="9670" spans="1:3" x14ac:dyDescent="0.25">
      <c r="A9670">
        <v>280274</v>
      </c>
      <c r="B9670" t="s">
        <v>4631</v>
      </c>
      <c r="C9670" s="14" t="s">
        <v>3087</v>
      </c>
    </row>
    <row r="9671" spans="1:3" x14ac:dyDescent="0.25">
      <c r="A9671">
        <v>280275</v>
      </c>
      <c r="B9671" t="s">
        <v>5530</v>
      </c>
      <c r="C9671" s="14" t="s">
        <v>2536</v>
      </c>
    </row>
    <row r="9672" spans="1:3" x14ac:dyDescent="0.25">
      <c r="A9672">
        <v>280276</v>
      </c>
      <c r="B9672" t="s">
        <v>5531</v>
      </c>
      <c r="C9672" s="14" t="s">
        <v>5449</v>
      </c>
    </row>
    <row r="9673" spans="1:3" x14ac:dyDescent="0.25">
      <c r="A9673">
        <v>280277</v>
      </c>
      <c r="B9673" t="s">
        <v>5532</v>
      </c>
      <c r="C9673" s="14" t="s">
        <v>2033</v>
      </c>
    </row>
    <row r="9674" spans="1:3" x14ac:dyDescent="0.25">
      <c r="A9674">
        <v>280278</v>
      </c>
      <c r="B9674" t="s">
        <v>5533</v>
      </c>
      <c r="C9674" s="14" t="s">
        <v>2033</v>
      </c>
    </row>
    <row r="9675" spans="1:3" x14ac:dyDescent="0.25">
      <c r="A9675">
        <v>280279</v>
      </c>
      <c r="B9675" t="s">
        <v>5534</v>
      </c>
      <c r="C9675" s="14" t="s">
        <v>2033</v>
      </c>
    </row>
    <row r="9676" spans="1:3" x14ac:dyDescent="0.25">
      <c r="A9676">
        <v>280280</v>
      </c>
      <c r="B9676" t="s">
        <v>5535</v>
      </c>
      <c r="C9676" s="14" t="s">
        <v>2536</v>
      </c>
    </row>
    <row r="9677" spans="1:3" x14ac:dyDescent="0.25">
      <c r="A9677">
        <v>280281</v>
      </c>
      <c r="B9677" t="s">
        <v>5536</v>
      </c>
      <c r="C9677" s="14" t="s">
        <v>2628</v>
      </c>
    </row>
    <row r="9678" spans="1:3" x14ac:dyDescent="0.25">
      <c r="A9678">
        <v>280282</v>
      </c>
      <c r="B9678" t="s">
        <v>5537</v>
      </c>
      <c r="C9678" s="14" t="s">
        <v>5538</v>
      </c>
    </row>
    <row r="9679" spans="1:3" x14ac:dyDescent="0.25">
      <c r="A9679">
        <v>280283</v>
      </c>
      <c r="B9679" t="s">
        <v>5539</v>
      </c>
      <c r="C9679" s="14" t="s">
        <v>2189</v>
      </c>
    </row>
    <row r="9680" spans="1:3" x14ac:dyDescent="0.25">
      <c r="A9680">
        <v>280284</v>
      </c>
      <c r="B9680" t="s">
        <v>5540</v>
      </c>
      <c r="C9680" s="14" t="s">
        <v>2189</v>
      </c>
    </row>
    <row r="9681" spans="1:3" x14ac:dyDescent="0.25">
      <c r="A9681">
        <v>280285</v>
      </c>
      <c r="B9681" t="s">
        <v>1166</v>
      </c>
      <c r="C9681" s="14" t="s">
        <v>2189</v>
      </c>
    </row>
    <row r="9682" spans="1:3" x14ac:dyDescent="0.25">
      <c r="A9682">
        <v>280286</v>
      </c>
      <c r="B9682" t="s">
        <v>1750</v>
      </c>
      <c r="C9682" s="14" t="s">
        <v>2189</v>
      </c>
    </row>
    <row r="9683" spans="1:3" x14ac:dyDescent="0.25">
      <c r="A9683">
        <v>280287</v>
      </c>
      <c r="B9683" t="s">
        <v>5541</v>
      </c>
      <c r="C9683" s="14" t="s">
        <v>2127</v>
      </c>
    </row>
    <row r="9684" spans="1:3" x14ac:dyDescent="0.25">
      <c r="A9684">
        <v>280288</v>
      </c>
      <c r="B9684" t="s">
        <v>5542</v>
      </c>
      <c r="C9684" s="14" t="s">
        <v>5543</v>
      </c>
    </row>
    <row r="9685" spans="1:3" x14ac:dyDescent="0.25">
      <c r="A9685">
        <v>280289</v>
      </c>
      <c r="B9685" t="s">
        <v>5544</v>
      </c>
      <c r="C9685" s="14" t="s">
        <v>2254</v>
      </c>
    </row>
    <row r="9686" spans="1:3" x14ac:dyDescent="0.25">
      <c r="A9686">
        <v>280290</v>
      </c>
      <c r="B9686" t="s">
        <v>4642</v>
      </c>
      <c r="C9686" s="14" t="s">
        <v>2536</v>
      </c>
    </row>
    <row r="9687" spans="1:3" x14ac:dyDescent="0.25">
      <c r="A9687">
        <v>280291</v>
      </c>
      <c r="B9687" t="s">
        <v>4604</v>
      </c>
      <c r="C9687" s="14" t="s">
        <v>4710</v>
      </c>
    </row>
    <row r="9688" spans="1:3" x14ac:dyDescent="0.25">
      <c r="A9688">
        <v>280292</v>
      </c>
      <c r="B9688" t="s">
        <v>1597</v>
      </c>
      <c r="C9688" s="14" t="s">
        <v>1939</v>
      </c>
    </row>
    <row r="9689" spans="1:3" x14ac:dyDescent="0.25">
      <c r="A9689">
        <v>280293</v>
      </c>
      <c r="B9689" t="s">
        <v>5545</v>
      </c>
      <c r="C9689" s="14" t="s">
        <v>1939</v>
      </c>
    </row>
    <row r="9690" spans="1:3" x14ac:dyDescent="0.25">
      <c r="A9690">
        <v>280294</v>
      </c>
      <c r="B9690" t="s">
        <v>5546</v>
      </c>
      <c r="C9690" s="14" t="s">
        <v>1939</v>
      </c>
    </row>
    <row r="9691" spans="1:3" x14ac:dyDescent="0.25">
      <c r="A9691">
        <v>280295</v>
      </c>
      <c r="B9691" t="s">
        <v>5547</v>
      </c>
      <c r="C9691" s="14" t="s">
        <v>1939</v>
      </c>
    </row>
    <row r="9692" spans="1:3" x14ac:dyDescent="0.25">
      <c r="A9692">
        <v>280296</v>
      </c>
      <c r="B9692" t="s">
        <v>1619</v>
      </c>
      <c r="C9692" s="14" t="s">
        <v>1939</v>
      </c>
    </row>
    <row r="9693" spans="1:3" x14ac:dyDescent="0.25">
      <c r="A9693">
        <v>280297</v>
      </c>
      <c r="B9693" t="s">
        <v>1620</v>
      </c>
      <c r="C9693" s="14" t="s">
        <v>1939</v>
      </c>
    </row>
    <row r="9694" spans="1:3" x14ac:dyDescent="0.25">
      <c r="A9694">
        <v>280298</v>
      </c>
      <c r="B9694" t="s">
        <v>1539</v>
      </c>
      <c r="C9694" s="14" t="s">
        <v>1939</v>
      </c>
    </row>
    <row r="9695" spans="1:3" x14ac:dyDescent="0.25">
      <c r="A9695">
        <v>280299</v>
      </c>
      <c r="B9695" t="s">
        <v>1621</v>
      </c>
      <c r="C9695" s="14" t="s">
        <v>1939</v>
      </c>
    </row>
    <row r="9696" spans="1:3" x14ac:dyDescent="0.25">
      <c r="A9696">
        <v>280300</v>
      </c>
      <c r="B9696" t="s">
        <v>1622</v>
      </c>
      <c r="C9696" s="14" t="s">
        <v>1939</v>
      </c>
    </row>
    <row r="9697" spans="1:3" x14ac:dyDescent="0.25">
      <c r="A9697">
        <v>280301</v>
      </c>
      <c r="B9697" t="s">
        <v>1605</v>
      </c>
      <c r="C9697" s="14" t="s">
        <v>1939</v>
      </c>
    </row>
    <row r="9698" spans="1:3" x14ac:dyDescent="0.25">
      <c r="A9698">
        <v>280302</v>
      </c>
      <c r="B9698" t="s">
        <v>5548</v>
      </c>
      <c r="C9698" s="14" t="s">
        <v>2583</v>
      </c>
    </row>
    <row r="9699" spans="1:3" x14ac:dyDescent="0.25">
      <c r="A9699">
        <v>280302</v>
      </c>
      <c r="B9699" t="s">
        <v>5548</v>
      </c>
      <c r="C9699" s="14" t="s">
        <v>2583</v>
      </c>
    </row>
    <row r="9700" spans="1:3" x14ac:dyDescent="0.25">
      <c r="A9700">
        <v>280303</v>
      </c>
      <c r="B9700" t="s">
        <v>2909</v>
      </c>
      <c r="C9700" s="14" t="s">
        <v>2033</v>
      </c>
    </row>
    <row r="9701" spans="1:3" x14ac:dyDescent="0.25">
      <c r="A9701">
        <v>280304</v>
      </c>
      <c r="B9701" t="s">
        <v>5549</v>
      </c>
      <c r="C9701" s="14" t="s">
        <v>2043</v>
      </c>
    </row>
    <row r="9702" spans="1:3" x14ac:dyDescent="0.25">
      <c r="A9702">
        <v>280305</v>
      </c>
      <c r="B9702" t="s">
        <v>5550</v>
      </c>
      <c r="C9702" s="14" t="s">
        <v>2292</v>
      </c>
    </row>
    <row r="9703" spans="1:3" x14ac:dyDescent="0.25">
      <c r="A9703">
        <v>280306</v>
      </c>
      <c r="B9703" t="s">
        <v>5551</v>
      </c>
      <c r="C9703" s="14" t="s">
        <v>1934</v>
      </c>
    </row>
    <row r="9704" spans="1:3" x14ac:dyDescent="0.25">
      <c r="A9704">
        <v>280306</v>
      </c>
      <c r="B9704" t="s">
        <v>5551</v>
      </c>
      <c r="C9704" s="14" t="s">
        <v>1934</v>
      </c>
    </row>
    <row r="9705" spans="1:3" x14ac:dyDescent="0.25">
      <c r="A9705">
        <v>280307</v>
      </c>
      <c r="B9705" t="s">
        <v>5552</v>
      </c>
      <c r="C9705" s="14" t="s">
        <v>2583</v>
      </c>
    </row>
    <row r="9706" spans="1:3" x14ac:dyDescent="0.25">
      <c r="A9706">
        <v>280308</v>
      </c>
      <c r="B9706" t="s">
        <v>5553</v>
      </c>
      <c r="C9706" s="14" t="s">
        <v>1968</v>
      </c>
    </row>
    <row r="9707" spans="1:3" x14ac:dyDescent="0.25">
      <c r="A9707">
        <v>280309</v>
      </c>
      <c r="B9707" t="s">
        <v>5554</v>
      </c>
      <c r="C9707" s="14" t="s">
        <v>1968</v>
      </c>
    </row>
    <row r="9708" spans="1:3" x14ac:dyDescent="0.25">
      <c r="A9708">
        <v>280310</v>
      </c>
      <c r="B9708" t="s">
        <v>5555</v>
      </c>
      <c r="C9708" s="14" t="s">
        <v>5556</v>
      </c>
    </row>
    <row r="9709" spans="1:3" x14ac:dyDescent="0.25">
      <c r="A9709">
        <v>280310</v>
      </c>
      <c r="B9709" t="s">
        <v>5555</v>
      </c>
      <c r="C9709" s="14" t="s">
        <v>5556</v>
      </c>
    </row>
    <row r="9710" spans="1:3" x14ac:dyDescent="0.25">
      <c r="A9710">
        <v>280311</v>
      </c>
      <c r="B9710" t="s">
        <v>5557</v>
      </c>
      <c r="C9710" s="14" t="s">
        <v>2127</v>
      </c>
    </row>
    <row r="9711" spans="1:3" x14ac:dyDescent="0.25">
      <c r="A9711">
        <v>280312</v>
      </c>
      <c r="B9711" t="s">
        <v>5558</v>
      </c>
      <c r="C9711" s="14" t="s">
        <v>5559</v>
      </c>
    </row>
    <row r="9712" spans="1:3" x14ac:dyDescent="0.25">
      <c r="A9712">
        <v>280313</v>
      </c>
      <c r="B9712" t="s">
        <v>5560</v>
      </c>
      <c r="C9712" s="14" t="s">
        <v>1939</v>
      </c>
    </row>
    <row r="9713" spans="1:3" x14ac:dyDescent="0.25">
      <c r="A9713">
        <v>280313</v>
      </c>
      <c r="B9713" t="s">
        <v>5560</v>
      </c>
      <c r="C9713" s="14" t="s">
        <v>1939</v>
      </c>
    </row>
    <row r="9714" spans="1:3" x14ac:dyDescent="0.25">
      <c r="A9714">
        <v>280314</v>
      </c>
      <c r="B9714" t="s">
        <v>5561</v>
      </c>
      <c r="C9714" s="14" t="s">
        <v>2536</v>
      </c>
    </row>
    <row r="9715" spans="1:3" x14ac:dyDescent="0.25">
      <c r="A9715">
        <v>280315</v>
      </c>
      <c r="B9715" t="s">
        <v>5562</v>
      </c>
      <c r="C9715" s="14" t="s">
        <v>4441</v>
      </c>
    </row>
    <row r="9716" spans="1:3" x14ac:dyDescent="0.25">
      <c r="A9716">
        <v>280316</v>
      </c>
      <c r="B9716" t="s">
        <v>5563</v>
      </c>
      <c r="C9716" s="14" t="s">
        <v>4441</v>
      </c>
    </row>
    <row r="9717" spans="1:3" x14ac:dyDescent="0.25">
      <c r="A9717">
        <v>280317</v>
      </c>
      <c r="B9717" t="s">
        <v>2868</v>
      </c>
      <c r="C9717" s="14" t="s">
        <v>2867</v>
      </c>
    </row>
    <row r="9718" spans="1:3" x14ac:dyDescent="0.25">
      <c r="A9718">
        <v>280318</v>
      </c>
      <c r="B9718" t="s">
        <v>5564</v>
      </c>
      <c r="C9718" s="14" t="s">
        <v>2536</v>
      </c>
    </row>
    <row r="9719" spans="1:3" x14ac:dyDescent="0.25">
      <c r="A9719">
        <v>280319</v>
      </c>
      <c r="B9719" t="s">
        <v>5565</v>
      </c>
      <c r="C9719" s="14" t="s">
        <v>5538</v>
      </c>
    </row>
    <row r="9720" spans="1:3" x14ac:dyDescent="0.25">
      <c r="A9720">
        <v>280320</v>
      </c>
      <c r="B9720" t="s">
        <v>5566</v>
      </c>
      <c r="C9720" s="14" t="s">
        <v>2292</v>
      </c>
    </row>
    <row r="9721" spans="1:3" x14ac:dyDescent="0.25">
      <c r="A9721">
        <v>280321</v>
      </c>
      <c r="B9721" t="s">
        <v>5062</v>
      </c>
      <c r="C9721" s="14" t="s">
        <v>1998</v>
      </c>
    </row>
    <row r="9722" spans="1:3" x14ac:dyDescent="0.25">
      <c r="A9722">
        <v>280322</v>
      </c>
      <c r="B9722" t="s">
        <v>5567</v>
      </c>
      <c r="C9722" s="14" t="s">
        <v>5568</v>
      </c>
    </row>
    <row r="9723" spans="1:3" x14ac:dyDescent="0.25">
      <c r="A9723">
        <v>280323</v>
      </c>
      <c r="B9723" t="s">
        <v>5569</v>
      </c>
      <c r="C9723" s="14" t="s">
        <v>5568</v>
      </c>
    </row>
    <row r="9724" spans="1:3" x14ac:dyDescent="0.25">
      <c r="A9724">
        <v>280324</v>
      </c>
      <c r="B9724" t="s">
        <v>5570</v>
      </c>
      <c r="C9724" s="14" t="s">
        <v>5568</v>
      </c>
    </row>
    <row r="9725" spans="1:3" x14ac:dyDescent="0.25">
      <c r="A9725">
        <v>280325</v>
      </c>
      <c r="B9725" t="s">
        <v>5571</v>
      </c>
      <c r="C9725" s="14" t="s">
        <v>5568</v>
      </c>
    </row>
    <row r="9726" spans="1:3" x14ac:dyDescent="0.25">
      <c r="A9726">
        <v>280326</v>
      </c>
      <c r="B9726" t="s">
        <v>5572</v>
      </c>
      <c r="C9726" s="14" t="s">
        <v>5568</v>
      </c>
    </row>
    <row r="9727" spans="1:3" x14ac:dyDescent="0.25">
      <c r="A9727">
        <v>280327</v>
      </c>
      <c r="B9727" t="s">
        <v>5573</v>
      </c>
      <c r="C9727" s="14" t="s">
        <v>1939</v>
      </c>
    </row>
    <row r="9728" spans="1:3" x14ac:dyDescent="0.25">
      <c r="A9728">
        <v>280328</v>
      </c>
      <c r="B9728" t="s">
        <v>1234</v>
      </c>
      <c r="C9728" s="14" t="s">
        <v>1939</v>
      </c>
    </row>
    <row r="9729" spans="1:3" x14ac:dyDescent="0.25">
      <c r="A9729">
        <v>280329</v>
      </c>
      <c r="B9729" t="s">
        <v>3108</v>
      </c>
      <c r="C9729" s="14" t="s">
        <v>3207</v>
      </c>
    </row>
    <row r="9730" spans="1:3" x14ac:dyDescent="0.25">
      <c r="A9730">
        <v>280330</v>
      </c>
      <c r="B9730" t="s">
        <v>5574</v>
      </c>
      <c r="C9730" s="14" t="s">
        <v>5575</v>
      </c>
    </row>
    <row r="9731" spans="1:3" x14ac:dyDescent="0.25">
      <c r="A9731">
        <v>280331</v>
      </c>
      <c r="B9731" t="s">
        <v>5576</v>
      </c>
      <c r="C9731" s="14" t="s">
        <v>5577</v>
      </c>
    </row>
    <row r="9732" spans="1:3" x14ac:dyDescent="0.25">
      <c r="A9732">
        <v>280332</v>
      </c>
      <c r="B9732" t="s">
        <v>4250</v>
      </c>
      <c r="C9732" s="14" t="s">
        <v>4100</v>
      </c>
    </row>
    <row r="9733" spans="1:3" x14ac:dyDescent="0.25">
      <c r="A9733">
        <v>280333</v>
      </c>
      <c r="B9733" t="s">
        <v>5578</v>
      </c>
      <c r="C9733" s="14" t="s">
        <v>1934</v>
      </c>
    </row>
    <row r="9734" spans="1:3" x14ac:dyDescent="0.25">
      <c r="A9734">
        <v>280334</v>
      </c>
      <c r="B9734" t="s">
        <v>5579</v>
      </c>
      <c r="C9734" s="14"/>
    </row>
    <row r="9735" spans="1:3" x14ac:dyDescent="0.25">
      <c r="A9735">
        <v>280335</v>
      </c>
      <c r="B9735" t="s">
        <v>5580</v>
      </c>
      <c r="C9735" s="14" t="s">
        <v>1939</v>
      </c>
    </row>
    <row r="9736" spans="1:3" x14ac:dyDescent="0.25">
      <c r="A9736">
        <v>280336</v>
      </c>
      <c r="B9736" t="s">
        <v>5581</v>
      </c>
      <c r="C9736" s="14" t="s">
        <v>1937</v>
      </c>
    </row>
    <row r="9737" spans="1:3" x14ac:dyDescent="0.25">
      <c r="A9737">
        <v>280337</v>
      </c>
      <c r="B9737" t="s">
        <v>4060</v>
      </c>
      <c r="C9737" s="14" t="s">
        <v>2155</v>
      </c>
    </row>
    <row r="9738" spans="1:3" x14ac:dyDescent="0.25">
      <c r="A9738">
        <v>280338</v>
      </c>
      <c r="B9738" t="s">
        <v>5582</v>
      </c>
      <c r="C9738" s="14" t="s">
        <v>4138</v>
      </c>
    </row>
    <row r="9739" spans="1:3" x14ac:dyDescent="0.25">
      <c r="A9739">
        <v>280339</v>
      </c>
      <c r="B9739" t="s">
        <v>5583</v>
      </c>
      <c r="C9739" s="14" t="s">
        <v>5556</v>
      </c>
    </row>
    <row r="9740" spans="1:3" x14ac:dyDescent="0.25">
      <c r="A9740">
        <v>280340</v>
      </c>
      <c r="B9740" t="s">
        <v>5584</v>
      </c>
      <c r="C9740" s="14" t="s">
        <v>5577</v>
      </c>
    </row>
    <row r="9741" spans="1:3" x14ac:dyDescent="0.25">
      <c r="A9741">
        <v>280341</v>
      </c>
      <c r="B9741" t="s">
        <v>5585</v>
      </c>
      <c r="C9741" s="14"/>
    </row>
    <row r="9742" spans="1:3" x14ac:dyDescent="0.25">
      <c r="A9742">
        <v>280342</v>
      </c>
      <c r="B9742" t="s">
        <v>5586</v>
      </c>
      <c r="C9742" s="14"/>
    </row>
    <row r="9743" spans="1:3" x14ac:dyDescent="0.25">
      <c r="A9743">
        <v>280343</v>
      </c>
      <c r="B9743" t="s">
        <v>4151</v>
      </c>
      <c r="C9743" s="14" t="s">
        <v>4104</v>
      </c>
    </row>
    <row r="9744" spans="1:3" x14ac:dyDescent="0.25">
      <c r="A9744">
        <v>280344</v>
      </c>
      <c r="B9744" t="s">
        <v>5587</v>
      </c>
      <c r="C9744" s="14"/>
    </row>
    <row r="9745" spans="1:3" x14ac:dyDescent="0.25">
      <c r="A9745">
        <v>280345</v>
      </c>
      <c r="B9745" t="s">
        <v>5588</v>
      </c>
      <c r="C9745" s="14" t="s">
        <v>2015</v>
      </c>
    </row>
    <row r="9746" spans="1:3" x14ac:dyDescent="0.25">
      <c r="A9746">
        <v>280346</v>
      </c>
      <c r="B9746" t="s">
        <v>5255</v>
      </c>
      <c r="C9746" s="14" t="s">
        <v>1939</v>
      </c>
    </row>
    <row r="9747" spans="1:3" x14ac:dyDescent="0.25">
      <c r="A9747">
        <v>280347</v>
      </c>
      <c r="B9747" t="s">
        <v>5589</v>
      </c>
      <c r="C9747" s="14" t="s">
        <v>5568</v>
      </c>
    </row>
    <row r="9748" spans="1:3" x14ac:dyDescent="0.25">
      <c r="A9748">
        <v>280348</v>
      </c>
      <c r="B9748" t="s">
        <v>5590</v>
      </c>
      <c r="C9748" s="14"/>
    </row>
    <row r="9749" spans="1:3" x14ac:dyDescent="0.25">
      <c r="A9749">
        <v>280349</v>
      </c>
      <c r="B9749" t="s">
        <v>3184</v>
      </c>
      <c r="C9749" s="14" t="s">
        <v>3185</v>
      </c>
    </row>
    <row r="9750" spans="1:3" x14ac:dyDescent="0.25">
      <c r="A9750">
        <v>280350</v>
      </c>
      <c r="B9750" t="s">
        <v>5591</v>
      </c>
      <c r="C9750" s="14"/>
    </row>
    <row r="9751" spans="1:3" x14ac:dyDescent="0.25">
      <c r="A9751">
        <v>280351</v>
      </c>
      <c r="B9751" t="s">
        <v>5592</v>
      </c>
      <c r="C9751" s="14"/>
    </row>
    <row r="9752" spans="1:3" x14ac:dyDescent="0.25">
      <c r="A9752">
        <v>280352</v>
      </c>
      <c r="B9752" t="s">
        <v>5593</v>
      </c>
      <c r="C9752" s="14"/>
    </row>
    <row r="9753" spans="1:3" x14ac:dyDescent="0.25">
      <c r="A9753">
        <v>280353</v>
      </c>
      <c r="B9753" t="s">
        <v>5594</v>
      </c>
      <c r="C9753" s="14" t="s">
        <v>1998</v>
      </c>
    </row>
    <row r="9754" spans="1:3" x14ac:dyDescent="0.25">
      <c r="A9754">
        <v>280354</v>
      </c>
      <c r="B9754" t="s">
        <v>5595</v>
      </c>
      <c r="C9754" s="14" t="s">
        <v>1998</v>
      </c>
    </row>
    <row r="9755" spans="1:3" x14ac:dyDescent="0.25">
      <c r="A9755">
        <v>280355</v>
      </c>
      <c r="B9755" t="s">
        <v>5596</v>
      </c>
      <c r="C9755" s="14" t="s">
        <v>2015</v>
      </c>
    </row>
    <row r="9756" spans="1:3" x14ac:dyDescent="0.25">
      <c r="A9756">
        <v>280356</v>
      </c>
      <c r="B9756" t="s">
        <v>5597</v>
      </c>
      <c r="C9756" s="14" t="s">
        <v>1933</v>
      </c>
    </row>
    <row r="9757" spans="1:3" x14ac:dyDescent="0.25">
      <c r="A9757">
        <v>280357</v>
      </c>
      <c r="B9757" t="s">
        <v>5598</v>
      </c>
      <c r="C9757" s="14" t="s">
        <v>1998</v>
      </c>
    </row>
    <row r="9758" spans="1:3" x14ac:dyDescent="0.25">
      <c r="A9758">
        <v>280358</v>
      </c>
      <c r="B9758" t="s">
        <v>5599</v>
      </c>
      <c r="C9758" s="14" t="s">
        <v>1998</v>
      </c>
    </row>
    <row r="9759" spans="1:3" x14ac:dyDescent="0.25">
      <c r="A9759">
        <v>280359</v>
      </c>
      <c r="B9759" t="s">
        <v>5600</v>
      </c>
      <c r="C9759" s="14" t="s">
        <v>1998</v>
      </c>
    </row>
    <row r="9760" spans="1:3" x14ac:dyDescent="0.25">
      <c r="A9760">
        <v>280360</v>
      </c>
      <c r="B9760" t="s">
        <v>5601</v>
      </c>
      <c r="C9760" s="14" t="s">
        <v>5602</v>
      </c>
    </row>
    <row r="9761" spans="1:3" x14ac:dyDescent="0.25">
      <c r="A9761">
        <v>280361</v>
      </c>
      <c r="B9761" t="s">
        <v>5603</v>
      </c>
      <c r="C9761" s="14" t="s">
        <v>5602</v>
      </c>
    </row>
    <row r="9762" spans="1:3" x14ac:dyDescent="0.25">
      <c r="A9762">
        <v>280362</v>
      </c>
      <c r="B9762" t="s">
        <v>5604</v>
      </c>
      <c r="C9762" s="14" t="s">
        <v>3011</v>
      </c>
    </row>
    <row r="9763" spans="1:3" x14ac:dyDescent="0.25">
      <c r="A9763">
        <v>280363</v>
      </c>
      <c r="B9763" t="s">
        <v>5605</v>
      </c>
      <c r="C9763" s="14" t="s">
        <v>3011</v>
      </c>
    </row>
    <row r="9764" spans="1:3" x14ac:dyDescent="0.25">
      <c r="A9764">
        <v>280364</v>
      </c>
      <c r="B9764" t="s">
        <v>5606</v>
      </c>
      <c r="C9764" s="14" t="s">
        <v>3011</v>
      </c>
    </row>
    <row r="9765" spans="1:3" x14ac:dyDescent="0.25">
      <c r="A9765">
        <v>280365</v>
      </c>
      <c r="B9765" t="s">
        <v>5607</v>
      </c>
      <c r="C9765" s="14" t="s">
        <v>1998</v>
      </c>
    </row>
    <row r="9766" spans="1:3" x14ac:dyDescent="0.25">
      <c r="A9766">
        <v>280366</v>
      </c>
      <c r="B9766" t="s">
        <v>5608</v>
      </c>
      <c r="C9766" s="14" t="s">
        <v>1998</v>
      </c>
    </row>
    <row r="9767" spans="1:3" x14ac:dyDescent="0.25">
      <c r="A9767">
        <v>280367</v>
      </c>
      <c r="B9767" t="s">
        <v>5609</v>
      </c>
      <c r="C9767" s="14" t="s">
        <v>2155</v>
      </c>
    </row>
    <row r="9768" spans="1:3" x14ac:dyDescent="0.25">
      <c r="A9768">
        <v>280367</v>
      </c>
      <c r="B9768" t="s">
        <v>5610</v>
      </c>
      <c r="C9768" s="14" t="s">
        <v>2015</v>
      </c>
    </row>
    <row r="9769" spans="1:3" x14ac:dyDescent="0.25">
      <c r="A9769">
        <v>280368</v>
      </c>
      <c r="B9769" t="s">
        <v>5611</v>
      </c>
      <c r="C9769" s="14" t="s">
        <v>2015</v>
      </c>
    </row>
    <row r="9770" spans="1:3" x14ac:dyDescent="0.25">
      <c r="A9770">
        <v>280369</v>
      </c>
      <c r="B9770" t="s">
        <v>5612</v>
      </c>
      <c r="C9770" s="14" t="s">
        <v>2015</v>
      </c>
    </row>
    <row r="9771" spans="1:3" x14ac:dyDescent="0.25">
      <c r="A9771">
        <v>280370</v>
      </c>
      <c r="B9771" t="s">
        <v>5613</v>
      </c>
      <c r="C9771" s="14" t="s">
        <v>2015</v>
      </c>
    </row>
    <row r="9772" spans="1:3" x14ac:dyDescent="0.25">
      <c r="A9772">
        <v>280371</v>
      </c>
      <c r="B9772" t="s">
        <v>5614</v>
      </c>
      <c r="C9772" s="14" t="s">
        <v>2015</v>
      </c>
    </row>
    <row r="9773" spans="1:3" x14ac:dyDescent="0.25">
      <c r="A9773">
        <v>280372</v>
      </c>
      <c r="B9773" t="s">
        <v>5615</v>
      </c>
      <c r="C9773" s="14" t="s">
        <v>2015</v>
      </c>
    </row>
    <row r="9774" spans="1:3" x14ac:dyDescent="0.25">
      <c r="A9774">
        <v>280373</v>
      </c>
      <c r="B9774" t="s">
        <v>5616</v>
      </c>
      <c r="C9774" s="14" t="s">
        <v>2015</v>
      </c>
    </row>
    <row r="9775" spans="1:3" x14ac:dyDescent="0.25">
      <c r="A9775">
        <v>290033</v>
      </c>
      <c r="B9775" t="s">
        <v>5617</v>
      </c>
      <c r="C9775" s="14" t="s">
        <v>2472</v>
      </c>
    </row>
    <row r="9776" spans="1:3" x14ac:dyDescent="0.25">
      <c r="A9776">
        <v>290033</v>
      </c>
      <c r="B9776" t="s">
        <v>5617</v>
      </c>
      <c r="C9776" s="14" t="s">
        <v>2472</v>
      </c>
    </row>
    <row r="9777" spans="1:3" x14ac:dyDescent="0.25">
      <c r="A9777">
        <v>290034</v>
      </c>
      <c r="B9777" t="s">
        <v>1670</v>
      </c>
      <c r="C9777" s="14" t="s">
        <v>2132</v>
      </c>
    </row>
    <row r="9778" spans="1:3" x14ac:dyDescent="0.25">
      <c r="A9778">
        <v>300001</v>
      </c>
      <c r="B9778" t="s">
        <v>1564</v>
      </c>
      <c r="C9778" s="14" t="s">
        <v>3121</v>
      </c>
    </row>
    <row r="9779" spans="1:3" x14ac:dyDescent="0.25">
      <c r="A9779">
        <v>300001</v>
      </c>
      <c r="B9779" t="s">
        <v>1564</v>
      </c>
      <c r="C9779" s="14" t="s">
        <v>3121</v>
      </c>
    </row>
    <row r="9780" spans="1:3" x14ac:dyDescent="0.25">
      <c r="A9780">
        <v>300001</v>
      </c>
      <c r="B9780" t="s">
        <v>1564</v>
      </c>
      <c r="C9780" s="14" t="s">
        <v>3121</v>
      </c>
    </row>
    <row r="9781" spans="1:3" x14ac:dyDescent="0.25">
      <c r="A9781">
        <v>300001</v>
      </c>
      <c r="B9781" t="s">
        <v>1564</v>
      </c>
      <c r="C9781" s="14" t="s">
        <v>3121</v>
      </c>
    </row>
    <row r="9782" spans="1:3" x14ac:dyDescent="0.25">
      <c r="A9782">
        <v>300002</v>
      </c>
      <c r="B9782" t="s">
        <v>5618</v>
      </c>
      <c r="C9782" s="14" t="s">
        <v>5619</v>
      </c>
    </row>
    <row r="9783" spans="1:3" x14ac:dyDescent="0.25">
      <c r="A9783">
        <v>300002</v>
      </c>
      <c r="B9783" t="s">
        <v>5618</v>
      </c>
      <c r="C9783" s="14" t="s">
        <v>5619</v>
      </c>
    </row>
    <row r="9784" spans="1:3" x14ac:dyDescent="0.25">
      <c r="A9784">
        <v>300002</v>
      </c>
      <c r="B9784" t="s">
        <v>5618</v>
      </c>
      <c r="C9784" s="14" t="s">
        <v>5619</v>
      </c>
    </row>
    <row r="9785" spans="1:3" x14ac:dyDescent="0.25">
      <c r="A9785">
        <v>300002</v>
      </c>
      <c r="B9785" t="s">
        <v>5618</v>
      </c>
      <c r="C9785" s="14" t="s">
        <v>5619</v>
      </c>
    </row>
    <row r="9786" spans="1:3" x14ac:dyDescent="0.25">
      <c r="A9786">
        <v>300003</v>
      </c>
      <c r="B9786" t="s">
        <v>5620</v>
      </c>
      <c r="C9786" s="14" t="s">
        <v>5619</v>
      </c>
    </row>
    <row r="9787" spans="1:3" x14ac:dyDescent="0.25">
      <c r="A9787">
        <v>300003</v>
      </c>
      <c r="B9787" t="s">
        <v>5620</v>
      </c>
      <c r="C9787" s="14" t="s">
        <v>5619</v>
      </c>
    </row>
    <row r="9788" spans="1:3" x14ac:dyDescent="0.25">
      <c r="A9788">
        <v>300003</v>
      </c>
      <c r="B9788" t="s">
        <v>5620</v>
      </c>
      <c r="C9788" s="14" t="s">
        <v>5619</v>
      </c>
    </row>
    <row r="9789" spans="1:3" x14ac:dyDescent="0.25">
      <c r="A9789">
        <v>300003</v>
      </c>
      <c r="B9789" t="s">
        <v>5620</v>
      </c>
      <c r="C9789" s="14" t="s">
        <v>5619</v>
      </c>
    </row>
    <row r="9790" spans="1:3" x14ac:dyDescent="0.25">
      <c r="A9790">
        <v>300004</v>
      </c>
      <c r="B9790" t="s">
        <v>5621</v>
      </c>
      <c r="C9790" s="14" t="s">
        <v>5619</v>
      </c>
    </row>
    <row r="9791" spans="1:3" x14ac:dyDescent="0.25">
      <c r="A9791">
        <v>300004</v>
      </c>
      <c r="B9791" t="s">
        <v>5621</v>
      </c>
      <c r="C9791" s="14" t="s">
        <v>5619</v>
      </c>
    </row>
    <row r="9792" spans="1:3" x14ac:dyDescent="0.25">
      <c r="A9792">
        <v>300004</v>
      </c>
      <c r="B9792" t="s">
        <v>5621</v>
      </c>
      <c r="C9792" s="14" t="s">
        <v>5619</v>
      </c>
    </row>
    <row r="9793" spans="1:3" x14ac:dyDescent="0.25">
      <c r="A9793">
        <v>300004</v>
      </c>
      <c r="B9793" t="s">
        <v>5621</v>
      </c>
      <c r="C9793" s="14" t="s">
        <v>5619</v>
      </c>
    </row>
    <row r="9794" spans="1:3" x14ac:dyDescent="0.25">
      <c r="A9794">
        <v>300005</v>
      </c>
      <c r="B9794" t="s">
        <v>5622</v>
      </c>
      <c r="C9794" s="14" t="s">
        <v>5619</v>
      </c>
    </row>
    <row r="9795" spans="1:3" x14ac:dyDescent="0.25">
      <c r="A9795">
        <v>300005</v>
      </c>
      <c r="B9795" t="s">
        <v>5622</v>
      </c>
      <c r="C9795" s="14" t="s">
        <v>5619</v>
      </c>
    </row>
    <row r="9796" spans="1:3" x14ac:dyDescent="0.25">
      <c r="A9796">
        <v>300005</v>
      </c>
      <c r="B9796" t="s">
        <v>5622</v>
      </c>
      <c r="C9796" s="14" t="s">
        <v>5619</v>
      </c>
    </row>
    <row r="9797" spans="1:3" x14ac:dyDescent="0.25">
      <c r="A9797">
        <v>300005</v>
      </c>
      <c r="B9797" t="s">
        <v>5622</v>
      </c>
      <c r="C9797" s="14" t="s">
        <v>5619</v>
      </c>
    </row>
    <row r="9798" spans="1:3" x14ac:dyDescent="0.25">
      <c r="A9798">
        <v>300006</v>
      </c>
      <c r="B9798" t="s">
        <v>5623</v>
      </c>
      <c r="C9798" s="14" t="s">
        <v>3121</v>
      </c>
    </row>
    <row r="9799" spans="1:3" x14ac:dyDescent="0.25">
      <c r="A9799">
        <v>300006</v>
      </c>
      <c r="B9799" t="s">
        <v>5623</v>
      </c>
      <c r="C9799" s="14" t="s">
        <v>3121</v>
      </c>
    </row>
    <row r="9800" spans="1:3" x14ac:dyDescent="0.25">
      <c r="A9800">
        <v>300006</v>
      </c>
      <c r="B9800" t="s">
        <v>5623</v>
      </c>
      <c r="C9800" s="14" t="s">
        <v>3121</v>
      </c>
    </row>
    <row r="9801" spans="1:3" x14ac:dyDescent="0.25">
      <c r="A9801">
        <v>300006</v>
      </c>
      <c r="B9801" t="s">
        <v>5623</v>
      </c>
      <c r="C9801" s="14" t="s">
        <v>3121</v>
      </c>
    </row>
    <row r="9802" spans="1:3" x14ac:dyDescent="0.25">
      <c r="A9802">
        <v>300007</v>
      </c>
      <c r="B9802" t="s">
        <v>5624</v>
      </c>
      <c r="C9802" s="14" t="s">
        <v>3121</v>
      </c>
    </row>
    <row r="9803" spans="1:3" x14ac:dyDescent="0.25">
      <c r="A9803">
        <v>300007</v>
      </c>
      <c r="B9803" t="s">
        <v>5624</v>
      </c>
      <c r="C9803" s="14" t="s">
        <v>3121</v>
      </c>
    </row>
    <row r="9804" spans="1:3" x14ac:dyDescent="0.25">
      <c r="A9804">
        <v>300007</v>
      </c>
      <c r="B9804" t="s">
        <v>5624</v>
      </c>
      <c r="C9804" s="14" t="s">
        <v>3121</v>
      </c>
    </row>
    <row r="9805" spans="1:3" x14ac:dyDescent="0.25">
      <c r="A9805">
        <v>300007</v>
      </c>
      <c r="B9805" t="s">
        <v>5624</v>
      </c>
      <c r="C9805" s="14" t="s">
        <v>3121</v>
      </c>
    </row>
    <row r="9806" spans="1:3" x14ac:dyDescent="0.25">
      <c r="A9806">
        <v>300008</v>
      </c>
      <c r="B9806" t="s">
        <v>5625</v>
      </c>
      <c r="C9806" s="14" t="s">
        <v>5619</v>
      </c>
    </row>
    <row r="9807" spans="1:3" x14ac:dyDescent="0.25">
      <c r="A9807">
        <v>300008</v>
      </c>
      <c r="B9807" t="s">
        <v>5625</v>
      </c>
      <c r="C9807" s="14" t="s">
        <v>5619</v>
      </c>
    </row>
    <row r="9808" spans="1:3" x14ac:dyDescent="0.25">
      <c r="A9808">
        <v>300008</v>
      </c>
      <c r="B9808" t="s">
        <v>5625</v>
      </c>
      <c r="C9808" s="14" t="s">
        <v>5619</v>
      </c>
    </row>
    <row r="9809" spans="1:3" x14ac:dyDescent="0.25">
      <c r="A9809">
        <v>300008</v>
      </c>
      <c r="B9809" t="s">
        <v>5625</v>
      </c>
      <c r="C9809" s="14" t="s">
        <v>5619</v>
      </c>
    </row>
    <row r="9810" spans="1:3" x14ac:dyDescent="0.25">
      <c r="A9810">
        <v>300009</v>
      </c>
      <c r="B9810" t="s">
        <v>5626</v>
      </c>
      <c r="C9810" s="14" t="s">
        <v>3121</v>
      </c>
    </row>
    <row r="9811" spans="1:3" x14ac:dyDescent="0.25">
      <c r="A9811">
        <v>300009</v>
      </c>
      <c r="B9811" t="s">
        <v>5626</v>
      </c>
      <c r="C9811" s="14" t="s">
        <v>3121</v>
      </c>
    </row>
    <row r="9812" spans="1:3" x14ac:dyDescent="0.25">
      <c r="A9812">
        <v>300009</v>
      </c>
      <c r="B9812" t="s">
        <v>5626</v>
      </c>
      <c r="C9812" s="14" t="s">
        <v>3121</v>
      </c>
    </row>
    <row r="9813" spans="1:3" x14ac:dyDescent="0.25">
      <c r="A9813">
        <v>300009</v>
      </c>
      <c r="B9813" t="s">
        <v>5626</v>
      </c>
      <c r="C9813" s="14" t="s">
        <v>3121</v>
      </c>
    </row>
    <row r="9814" spans="1:3" x14ac:dyDescent="0.25">
      <c r="A9814">
        <v>310001</v>
      </c>
      <c r="B9814" t="s">
        <v>5627</v>
      </c>
      <c r="C9814" s="14" t="s">
        <v>2144</v>
      </c>
    </row>
    <row r="9815" spans="1:3" x14ac:dyDescent="0.25">
      <c r="A9815">
        <v>310001</v>
      </c>
      <c r="B9815" t="s">
        <v>5627</v>
      </c>
      <c r="C9815" s="14" t="s">
        <v>2144</v>
      </c>
    </row>
    <row r="9816" spans="1:3" x14ac:dyDescent="0.25">
      <c r="A9816">
        <v>310002</v>
      </c>
      <c r="B9816" t="s">
        <v>5628</v>
      </c>
      <c r="C9816" s="14" t="s">
        <v>2144</v>
      </c>
    </row>
    <row r="9817" spans="1:3" x14ac:dyDescent="0.25">
      <c r="A9817">
        <v>310003</v>
      </c>
      <c r="B9817" t="s">
        <v>5629</v>
      </c>
      <c r="C9817" s="14"/>
    </row>
    <row r="9818" spans="1:3" x14ac:dyDescent="0.25">
      <c r="A9818">
        <v>310003</v>
      </c>
      <c r="B9818" t="s">
        <v>5629</v>
      </c>
      <c r="C9818" s="14" t="s">
        <v>2144</v>
      </c>
    </row>
    <row r="9819" spans="1:3" x14ac:dyDescent="0.25">
      <c r="A9819">
        <v>310007</v>
      </c>
      <c r="B9819" t="s">
        <v>5630</v>
      </c>
      <c r="C9819" s="14" t="s">
        <v>2144</v>
      </c>
    </row>
    <row r="9820" spans="1:3" x14ac:dyDescent="0.25">
      <c r="A9820">
        <v>310007</v>
      </c>
      <c r="B9820" t="s">
        <v>5630</v>
      </c>
      <c r="C9820" s="14"/>
    </row>
    <row r="9821" spans="1:3" x14ac:dyDescent="0.25">
      <c r="A9821">
        <v>310010</v>
      </c>
      <c r="B9821" t="s">
        <v>5631</v>
      </c>
      <c r="C9821" s="14"/>
    </row>
    <row r="9822" spans="1:3" x14ac:dyDescent="0.25">
      <c r="A9822">
        <v>310010</v>
      </c>
      <c r="B9822" t="s">
        <v>5631</v>
      </c>
      <c r="C9822" s="14" t="s">
        <v>2144</v>
      </c>
    </row>
    <row r="9823" spans="1:3" x14ac:dyDescent="0.25">
      <c r="A9823">
        <v>310017</v>
      </c>
      <c r="B9823" t="s">
        <v>5632</v>
      </c>
      <c r="C9823" s="14" t="s">
        <v>2144</v>
      </c>
    </row>
    <row r="9824" spans="1:3" x14ac:dyDescent="0.25">
      <c r="A9824">
        <v>310017</v>
      </c>
      <c r="B9824" t="s">
        <v>5632</v>
      </c>
      <c r="C9824" s="14"/>
    </row>
    <row r="9825" spans="1:3" x14ac:dyDescent="0.25">
      <c r="A9825">
        <v>320001</v>
      </c>
      <c r="B9825" t="s">
        <v>5633</v>
      </c>
      <c r="C9825" s="14"/>
    </row>
    <row r="9826" spans="1:3" x14ac:dyDescent="0.25">
      <c r="A9826">
        <v>320023</v>
      </c>
      <c r="B9826" t="s">
        <v>5634</v>
      </c>
      <c r="C9826" s="14" t="s">
        <v>5635</v>
      </c>
    </row>
    <row r="9827" spans="1:3" x14ac:dyDescent="0.25">
      <c r="A9827">
        <v>320023</v>
      </c>
      <c r="B9827" t="s">
        <v>5634</v>
      </c>
      <c r="C9827" s="14"/>
    </row>
    <row r="9828" spans="1:3" x14ac:dyDescent="0.25">
      <c r="A9828">
        <v>320025</v>
      </c>
      <c r="B9828" t="s">
        <v>4144</v>
      </c>
      <c r="C9828" s="14" t="s">
        <v>5635</v>
      </c>
    </row>
    <row r="9829" spans="1:3" x14ac:dyDescent="0.25">
      <c r="A9829">
        <v>320039</v>
      </c>
      <c r="B9829" t="s">
        <v>5636</v>
      </c>
      <c r="C9829" s="14" t="s">
        <v>1922</v>
      </c>
    </row>
    <row r="9830" spans="1:3" x14ac:dyDescent="0.25">
      <c r="A9830">
        <v>320040</v>
      </c>
      <c r="B9830" t="s">
        <v>5637</v>
      </c>
      <c r="C9830" s="14" t="s">
        <v>1922</v>
      </c>
    </row>
    <row r="9831" spans="1:3" x14ac:dyDescent="0.25">
      <c r="A9831">
        <v>320043</v>
      </c>
      <c r="B9831" t="s">
        <v>5638</v>
      </c>
      <c r="C9831" s="14" t="s">
        <v>1922</v>
      </c>
    </row>
    <row r="9832" spans="1:3" x14ac:dyDescent="0.25">
      <c r="A9832">
        <v>320044</v>
      </c>
      <c r="B9832" t="s">
        <v>5639</v>
      </c>
      <c r="C9832" s="14" t="s">
        <v>1922</v>
      </c>
    </row>
    <row r="9833" spans="1:3" x14ac:dyDescent="0.25">
      <c r="A9833">
        <v>320045</v>
      </c>
      <c r="B9833" t="s">
        <v>4124</v>
      </c>
      <c r="C9833" s="14"/>
    </row>
    <row r="9834" spans="1:3" x14ac:dyDescent="0.25">
      <c r="A9834">
        <v>320045</v>
      </c>
      <c r="B9834" t="s">
        <v>4124</v>
      </c>
      <c r="C9834" s="14" t="s">
        <v>1922</v>
      </c>
    </row>
    <row r="9835" spans="1:3" x14ac:dyDescent="0.25">
      <c r="A9835">
        <v>320047</v>
      </c>
      <c r="B9835" t="s">
        <v>5640</v>
      </c>
      <c r="C9835" s="14"/>
    </row>
    <row r="9836" spans="1:3" x14ac:dyDescent="0.25">
      <c r="A9836">
        <v>320047</v>
      </c>
      <c r="B9836" t="s">
        <v>5640</v>
      </c>
      <c r="C9836" s="14" t="s">
        <v>1922</v>
      </c>
    </row>
    <row r="9837" spans="1:3" x14ac:dyDescent="0.25">
      <c r="A9837">
        <v>320048</v>
      </c>
      <c r="B9837" t="s">
        <v>5641</v>
      </c>
      <c r="C9837" s="14" t="s">
        <v>4100</v>
      </c>
    </row>
    <row r="9838" spans="1:3" x14ac:dyDescent="0.25">
      <c r="A9838">
        <v>320049</v>
      </c>
      <c r="B9838" t="s">
        <v>5642</v>
      </c>
      <c r="C9838" s="14" t="s">
        <v>1922</v>
      </c>
    </row>
    <row r="9839" spans="1:3" x14ac:dyDescent="0.25">
      <c r="A9839">
        <v>320049</v>
      </c>
      <c r="B9839" t="s">
        <v>5642</v>
      </c>
      <c r="C9839" s="14"/>
    </row>
    <row r="9840" spans="1:3" x14ac:dyDescent="0.25">
      <c r="A9840">
        <v>320053</v>
      </c>
      <c r="B9840" t="s">
        <v>5643</v>
      </c>
      <c r="C9840" s="14"/>
    </row>
    <row r="9841" spans="1:3" x14ac:dyDescent="0.25">
      <c r="A9841">
        <v>320053</v>
      </c>
      <c r="B9841" t="s">
        <v>5643</v>
      </c>
      <c r="C9841" s="14" t="s">
        <v>1922</v>
      </c>
    </row>
    <row r="9842" spans="1:3" x14ac:dyDescent="0.25">
      <c r="A9842">
        <v>320055</v>
      </c>
      <c r="B9842" t="s">
        <v>1443</v>
      </c>
      <c r="C9842" s="14" t="s">
        <v>1922</v>
      </c>
    </row>
    <row r="9843" spans="1:3" x14ac:dyDescent="0.25">
      <c r="A9843">
        <v>320055</v>
      </c>
      <c r="B9843" t="s">
        <v>1443</v>
      </c>
      <c r="C9843" s="14"/>
    </row>
    <row r="9844" spans="1:3" x14ac:dyDescent="0.25">
      <c r="A9844">
        <v>320057</v>
      </c>
      <c r="B9844" t="s">
        <v>5644</v>
      </c>
      <c r="C9844" s="14" t="s">
        <v>1922</v>
      </c>
    </row>
    <row r="9845" spans="1:3" x14ac:dyDescent="0.25">
      <c r="A9845">
        <v>320059</v>
      </c>
      <c r="B9845" t="s">
        <v>5645</v>
      </c>
      <c r="C9845" s="14"/>
    </row>
    <row r="9846" spans="1:3" x14ac:dyDescent="0.25">
      <c r="A9846">
        <v>320059</v>
      </c>
      <c r="B9846" t="s">
        <v>5645</v>
      </c>
      <c r="C9846" s="14" t="s">
        <v>2978</v>
      </c>
    </row>
    <row r="9847" spans="1:3" x14ac:dyDescent="0.25">
      <c r="A9847">
        <v>320061</v>
      </c>
      <c r="B9847" t="s">
        <v>4207</v>
      </c>
      <c r="C9847" s="14" t="s">
        <v>3240</v>
      </c>
    </row>
    <row r="9848" spans="1:3" x14ac:dyDescent="0.25">
      <c r="A9848">
        <v>320061</v>
      </c>
      <c r="B9848" t="s">
        <v>4207</v>
      </c>
      <c r="C9848" s="14" t="s">
        <v>3240</v>
      </c>
    </row>
    <row r="9849" spans="1:3" x14ac:dyDescent="0.25">
      <c r="A9849">
        <v>320061</v>
      </c>
      <c r="B9849" t="s">
        <v>4207</v>
      </c>
      <c r="C9849" s="14" t="s">
        <v>3240</v>
      </c>
    </row>
    <row r="9850" spans="1:3" x14ac:dyDescent="0.25">
      <c r="A9850">
        <v>320061</v>
      </c>
      <c r="B9850" t="s">
        <v>4207</v>
      </c>
      <c r="C9850" s="14" t="s">
        <v>3240</v>
      </c>
    </row>
    <row r="9851" spans="1:3" x14ac:dyDescent="0.25">
      <c r="A9851">
        <v>320066</v>
      </c>
      <c r="B9851" t="s">
        <v>1726</v>
      </c>
      <c r="C9851" s="14" t="s">
        <v>2978</v>
      </c>
    </row>
    <row r="9852" spans="1:3" x14ac:dyDescent="0.25">
      <c r="A9852">
        <v>320066</v>
      </c>
      <c r="B9852" t="s">
        <v>1726</v>
      </c>
      <c r="C9852" s="14" t="s">
        <v>2978</v>
      </c>
    </row>
    <row r="9853" spans="1:3" x14ac:dyDescent="0.25">
      <c r="A9853">
        <v>320066</v>
      </c>
      <c r="B9853" t="s">
        <v>1726</v>
      </c>
      <c r="C9853" s="14" t="s">
        <v>2978</v>
      </c>
    </row>
    <row r="9854" spans="1:3" x14ac:dyDescent="0.25">
      <c r="A9854">
        <v>320066</v>
      </c>
      <c r="B9854" t="s">
        <v>1726</v>
      </c>
      <c r="C9854" s="14" t="s">
        <v>2978</v>
      </c>
    </row>
    <row r="9855" spans="1:3" x14ac:dyDescent="0.25">
      <c r="A9855">
        <v>320072</v>
      </c>
      <c r="B9855" t="s">
        <v>5646</v>
      </c>
      <c r="C9855" s="14" t="s">
        <v>2978</v>
      </c>
    </row>
    <row r="9856" spans="1:3" x14ac:dyDescent="0.25">
      <c r="A9856">
        <v>320074</v>
      </c>
      <c r="B9856" t="s">
        <v>5647</v>
      </c>
      <c r="C9856" s="14" t="s">
        <v>2978</v>
      </c>
    </row>
    <row r="9857" spans="1:3" x14ac:dyDescent="0.25">
      <c r="A9857">
        <v>320074</v>
      </c>
      <c r="B9857" t="s">
        <v>5647</v>
      </c>
      <c r="C9857" s="14"/>
    </row>
    <row r="9858" spans="1:3" x14ac:dyDescent="0.25">
      <c r="A9858">
        <v>320076</v>
      </c>
      <c r="B9858" t="s">
        <v>5648</v>
      </c>
      <c r="C9858" s="14"/>
    </row>
    <row r="9859" spans="1:3" x14ac:dyDescent="0.25">
      <c r="A9859">
        <v>320076</v>
      </c>
      <c r="B9859" t="s">
        <v>5648</v>
      </c>
      <c r="C9859" s="14" t="s">
        <v>1937</v>
      </c>
    </row>
    <row r="9860" spans="1:3" x14ac:dyDescent="0.25">
      <c r="A9860">
        <v>320082</v>
      </c>
      <c r="B9860" t="s">
        <v>5649</v>
      </c>
      <c r="C9860" s="14" t="s">
        <v>1937</v>
      </c>
    </row>
    <row r="9861" spans="1:3" x14ac:dyDescent="0.25">
      <c r="A9861">
        <v>320082</v>
      </c>
      <c r="B9861" t="s">
        <v>5649</v>
      </c>
      <c r="C9861" s="14"/>
    </row>
    <row r="9862" spans="1:3" x14ac:dyDescent="0.25">
      <c r="A9862">
        <v>320082</v>
      </c>
      <c r="B9862" t="s">
        <v>5649</v>
      </c>
      <c r="C9862" s="14" t="s">
        <v>1937</v>
      </c>
    </row>
    <row r="9863" spans="1:3" x14ac:dyDescent="0.25">
      <c r="A9863">
        <v>320082</v>
      </c>
      <c r="B9863" t="s">
        <v>5649</v>
      </c>
      <c r="C9863" s="14" t="s">
        <v>1937</v>
      </c>
    </row>
    <row r="9864" spans="1:3" x14ac:dyDescent="0.25">
      <c r="A9864">
        <v>320084</v>
      </c>
      <c r="B9864" t="s">
        <v>5650</v>
      </c>
      <c r="C9864" s="14" t="s">
        <v>1937</v>
      </c>
    </row>
    <row r="9865" spans="1:3" x14ac:dyDescent="0.25">
      <c r="A9865">
        <v>320084</v>
      </c>
      <c r="B9865" t="s">
        <v>5650</v>
      </c>
      <c r="C9865" s="14" t="s">
        <v>1937</v>
      </c>
    </row>
    <row r="9866" spans="1:3" x14ac:dyDescent="0.25">
      <c r="A9866">
        <v>320084</v>
      </c>
      <c r="B9866" t="s">
        <v>5650</v>
      </c>
      <c r="C9866" s="14" t="s">
        <v>1937</v>
      </c>
    </row>
    <row r="9867" spans="1:3" x14ac:dyDescent="0.25">
      <c r="A9867">
        <v>320084</v>
      </c>
      <c r="B9867" t="s">
        <v>5650</v>
      </c>
      <c r="C9867" s="14" t="s">
        <v>1937</v>
      </c>
    </row>
    <row r="9868" spans="1:3" x14ac:dyDescent="0.25">
      <c r="A9868">
        <v>320085</v>
      </c>
      <c r="B9868" t="s">
        <v>5651</v>
      </c>
      <c r="C9868" s="14" t="s">
        <v>1937</v>
      </c>
    </row>
    <row r="9869" spans="1:3" x14ac:dyDescent="0.25">
      <c r="A9869">
        <v>320086</v>
      </c>
      <c r="B9869" t="s">
        <v>5652</v>
      </c>
      <c r="C9869" s="14" t="s">
        <v>1937</v>
      </c>
    </row>
    <row r="9870" spans="1:3" x14ac:dyDescent="0.25">
      <c r="A9870">
        <v>320086</v>
      </c>
      <c r="B9870" t="s">
        <v>5652</v>
      </c>
      <c r="C9870" s="14" t="s">
        <v>1937</v>
      </c>
    </row>
    <row r="9871" spans="1:3" x14ac:dyDescent="0.25">
      <c r="A9871">
        <v>320086</v>
      </c>
      <c r="B9871" t="s">
        <v>5652</v>
      </c>
      <c r="C9871" s="14" t="s">
        <v>1937</v>
      </c>
    </row>
    <row r="9872" spans="1:3" x14ac:dyDescent="0.25">
      <c r="A9872">
        <v>320086</v>
      </c>
      <c r="B9872" t="s">
        <v>5652</v>
      </c>
      <c r="C9872" s="14" t="s">
        <v>1937</v>
      </c>
    </row>
    <row r="9873" spans="1:3" x14ac:dyDescent="0.25">
      <c r="A9873">
        <v>320088</v>
      </c>
      <c r="B9873" t="s">
        <v>5653</v>
      </c>
      <c r="C9873" s="14"/>
    </row>
    <row r="9874" spans="1:3" x14ac:dyDescent="0.25">
      <c r="A9874">
        <v>320088</v>
      </c>
      <c r="B9874" t="s">
        <v>5653</v>
      </c>
      <c r="C9874" s="14"/>
    </row>
    <row r="9875" spans="1:3" x14ac:dyDescent="0.25">
      <c r="A9875">
        <v>320092</v>
      </c>
      <c r="B9875" t="s">
        <v>5654</v>
      </c>
      <c r="C9875" s="14"/>
    </row>
    <row r="9876" spans="1:3" x14ac:dyDescent="0.25">
      <c r="A9876">
        <v>320092</v>
      </c>
      <c r="B9876" t="s">
        <v>5654</v>
      </c>
      <c r="C9876" s="14" t="s">
        <v>1937</v>
      </c>
    </row>
    <row r="9877" spans="1:3" x14ac:dyDescent="0.25">
      <c r="A9877">
        <v>320094</v>
      </c>
      <c r="B9877" t="s">
        <v>5655</v>
      </c>
      <c r="C9877" s="14" t="s">
        <v>2978</v>
      </c>
    </row>
    <row r="9878" spans="1:3" x14ac:dyDescent="0.25">
      <c r="A9878">
        <v>320094</v>
      </c>
      <c r="B9878" t="s">
        <v>5655</v>
      </c>
      <c r="C9878" s="14" t="s">
        <v>2978</v>
      </c>
    </row>
    <row r="9879" spans="1:3" x14ac:dyDescent="0.25">
      <c r="A9879">
        <v>320094</v>
      </c>
      <c r="B9879" t="s">
        <v>5655</v>
      </c>
      <c r="C9879" s="14" t="s">
        <v>2978</v>
      </c>
    </row>
    <row r="9880" spans="1:3" x14ac:dyDescent="0.25">
      <c r="A9880">
        <v>320096</v>
      </c>
      <c r="B9880" t="s">
        <v>5656</v>
      </c>
      <c r="C9880" s="14" t="s">
        <v>1937</v>
      </c>
    </row>
    <row r="9881" spans="1:3" x14ac:dyDescent="0.25">
      <c r="A9881">
        <v>320096</v>
      </c>
      <c r="B9881" t="s">
        <v>5656</v>
      </c>
      <c r="C9881" s="14" t="s">
        <v>1937</v>
      </c>
    </row>
    <row r="9882" spans="1:3" x14ac:dyDescent="0.25">
      <c r="A9882">
        <v>320096</v>
      </c>
      <c r="B9882" t="s">
        <v>5656</v>
      </c>
      <c r="C9882" s="14" t="s">
        <v>1937</v>
      </c>
    </row>
    <row r="9883" spans="1:3" x14ac:dyDescent="0.25">
      <c r="A9883">
        <v>320096</v>
      </c>
      <c r="B9883" t="s">
        <v>5656</v>
      </c>
      <c r="C9883" s="14" t="s">
        <v>1937</v>
      </c>
    </row>
    <row r="9884" spans="1:3" x14ac:dyDescent="0.25">
      <c r="A9884">
        <v>320113</v>
      </c>
      <c r="B9884" t="s">
        <v>5657</v>
      </c>
      <c r="C9884" s="14" t="s">
        <v>1937</v>
      </c>
    </row>
    <row r="9885" spans="1:3" x14ac:dyDescent="0.25">
      <c r="A9885">
        <v>320113</v>
      </c>
      <c r="B9885" t="s">
        <v>5657</v>
      </c>
      <c r="C9885" s="14"/>
    </row>
    <row r="9886" spans="1:3" x14ac:dyDescent="0.25">
      <c r="A9886">
        <v>320119</v>
      </c>
      <c r="B9886" t="s">
        <v>5658</v>
      </c>
      <c r="C9886" s="14"/>
    </row>
    <row r="9887" spans="1:3" x14ac:dyDescent="0.25">
      <c r="A9887">
        <v>320119</v>
      </c>
      <c r="B9887" t="s">
        <v>5658</v>
      </c>
      <c r="C9887" s="14"/>
    </row>
    <row r="9888" spans="1:3" x14ac:dyDescent="0.25">
      <c r="A9888">
        <v>320130</v>
      </c>
      <c r="B9888" t="s">
        <v>5659</v>
      </c>
      <c r="C9888" s="14" t="s">
        <v>1922</v>
      </c>
    </row>
    <row r="9889" spans="1:3" x14ac:dyDescent="0.25">
      <c r="A9889">
        <v>320134</v>
      </c>
      <c r="B9889" t="s">
        <v>5660</v>
      </c>
      <c r="C9889" s="14"/>
    </row>
    <row r="9890" spans="1:3" x14ac:dyDescent="0.25">
      <c r="A9890">
        <v>320139</v>
      </c>
      <c r="B9890" t="s">
        <v>5661</v>
      </c>
      <c r="C9890" s="14"/>
    </row>
    <row r="9891" spans="1:3" x14ac:dyDescent="0.25">
      <c r="A9891">
        <v>320139</v>
      </c>
      <c r="B9891" t="s">
        <v>5661</v>
      </c>
      <c r="C9891" s="14"/>
    </row>
    <row r="9892" spans="1:3" x14ac:dyDescent="0.25">
      <c r="A9892">
        <v>320141</v>
      </c>
      <c r="B9892" t="s">
        <v>5662</v>
      </c>
      <c r="C9892" s="14"/>
    </row>
    <row r="9893" spans="1:3" x14ac:dyDescent="0.25">
      <c r="A9893">
        <v>320141</v>
      </c>
      <c r="B9893" t="s">
        <v>5662</v>
      </c>
      <c r="C9893" s="14"/>
    </row>
    <row r="9894" spans="1:3" x14ac:dyDescent="0.25">
      <c r="A9894">
        <v>320149</v>
      </c>
      <c r="B9894" t="s">
        <v>5663</v>
      </c>
      <c r="C9894" s="14" t="s">
        <v>2978</v>
      </c>
    </row>
    <row r="9895" spans="1:3" x14ac:dyDescent="0.25">
      <c r="A9895">
        <v>320149</v>
      </c>
      <c r="B9895" t="s">
        <v>5663</v>
      </c>
      <c r="C9895" s="14" t="s">
        <v>2978</v>
      </c>
    </row>
    <row r="9896" spans="1:3" x14ac:dyDescent="0.25">
      <c r="A9896">
        <v>320149</v>
      </c>
      <c r="B9896" t="s">
        <v>5663</v>
      </c>
      <c r="C9896" s="14" t="s">
        <v>2978</v>
      </c>
    </row>
    <row r="9897" spans="1:3" x14ac:dyDescent="0.25">
      <c r="A9897">
        <v>320149</v>
      </c>
      <c r="B9897" t="s">
        <v>5663</v>
      </c>
      <c r="C9897" s="14" t="s">
        <v>2978</v>
      </c>
    </row>
    <row r="9898" spans="1:3" x14ac:dyDescent="0.25">
      <c r="A9898">
        <v>320152</v>
      </c>
      <c r="B9898" t="s">
        <v>5664</v>
      </c>
      <c r="C9898" s="14"/>
    </row>
    <row r="9899" spans="1:3" x14ac:dyDescent="0.25">
      <c r="A9899">
        <v>320152</v>
      </c>
      <c r="B9899" t="s">
        <v>5664</v>
      </c>
      <c r="C9899" s="14" t="s">
        <v>1937</v>
      </c>
    </row>
    <row r="9900" spans="1:3" x14ac:dyDescent="0.25">
      <c r="A9900">
        <v>320153</v>
      </c>
      <c r="B9900" t="s">
        <v>5665</v>
      </c>
      <c r="C9900" s="14"/>
    </row>
    <row r="9901" spans="1:3" x14ac:dyDescent="0.25">
      <c r="A9901">
        <v>320153</v>
      </c>
      <c r="B9901" t="s">
        <v>5665</v>
      </c>
      <c r="C9901" s="14"/>
    </row>
    <row r="9902" spans="1:3" x14ac:dyDescent="0.25">
      <c r="A9902">
        <v>320156</v>
      </c>
      <c r="B9902" t="s">
        <v>5666</v>
      </c>
      <c r="C9902" s="14"/>
    </row>
    <row r="9903" spans="1:3" x14ac:dyDescent="0.25">
      <c r="A9903">
        <v>320156</v>
      </c>
      <c r="B9903" t="s">
        <v>5666</v>
      </c>
      <c r="C9903" s="14"/>
    </row>
    <row r="9904" spans="1:3" x14ac:dyDescent="0.25">
      <c r="A9904">
        <v>320157</v>
      </c>
      <c r="B9904" t="s">
        <v>1578</v>
      </c>
      <c r="C9904" s="14" t="s">
        <v>1968</v>
      </c>
    </row>
    <row r="9905" spans="1:3" x14ac:dyDescent="0.25">
      <c r="A9905">
        <v>320157</v>
      </c>
      <c r="B9905" t="s">
        <v>1578</v>
      </c>
      <c r="C9905" s="14"/>
    </row>
    <row r="9906" spans="1:3" x14ac:dyDescent="0.25">
      <c r="A9906">
        <v>320159</v>
      </c>
      <c r="B9906" t="s">
        <v>1443</v>
      </c>
      <c r="C9906" s="14"/>
    </row>
    <row r="9907" spans="1:3" x14ac:dyDescent="0.25">
      <c r="A9907">
        <v>320159</v>
      </c>
      <c r="B9907" t="s">
        <v>1443</v>
      </c>
      <c r="C9907" s="14" t="s">
        <v>1968</v>
      </c>
    </row>
    <row r="9908" spans="1:3" x14ac:dyDescent="0.25">
      <c r="A9908">
        <v>320161</v>
      </c>
      <c r="B9908" t="s">
        <v>5642</v>
      </c>
      <c r="C9908" s="14" t="s">
        <v>1968</v>
      </c>
    </row>
    <row r="9909" spans="1:3" x14ac:dyDescent="0.25">
      <c r="A9909">
        <v>320161</v>
      </c>
      <c r="B9909" t="s">
        <v>5642</v>
      </c>
      <c r="C9909" s="14"/>
    </row>
    <row r="9910" spans="1:3" x14ac:dyDescent="0.25">
      <c r="A9910">
        <v>320163</v>
      </c>
      <c r="B9910" t="s">
        <v>5667</v>
      </c>
      <c r="C9910" s="14"/>
    </row>
    <row r="9911" spans="1:3" x14ac:dyDescent="0.25">
      <c r="A9911">
        <v>320163</v>
      </c>
      <c r="B9911" t="s">
        <v>5667</v>
      </c>
      <c r="C9911" s="14" t="s">
        <v>1968</v>
      </c>
    </row>
    <row r="9912" spans="1:3" x14ac:dyDescent="0.25">
      <c r="A9912">
        <v>320166</v>
      </c>
      <c r="B9912" t="s">
        <v>5668</v>
      </c>
      <c r="C9912" s="14" t="s">
        <v>1937</v>
      </c>
    </row>
    <row r="9913" spans="1:3" x14ac:dyDescent="0.25">
      <c r="A9913">
        <v>320166</v>
      </c>
      <c r="B9913" t="s">
        <v>5668</v>
      </c>
      <c r="C9913" s="14" t="s">
        <v>1937</v>
      </c>
    </row>
    <row r="9914" spans="1:3" x14ac:dyDescent="0.25">
      <c r="A9914">
        <v>320166</v>
      </c>
      <c r="B9914" t="s">
        <v>5668</v>
      </c>
      <c r="C9914" s="14" t="s">
        <v>1937</v>
      </c>
    </row>
    <row r="9915" spans="1:3" x14ac:dyDescent="0.25">
      <c r="A9915">
        <v>320166</v>
      </c>
      <c r="B9915" t="s">
        <v>5668</v>
      </c>
      <c r="C9915" s="14" t="s">
        <v>1937</v>
      </c>
    </row>
    <row r="9916" spans="1:3" x14ac:dyDescent="0.25">
      <c r="A9916">
        <v>320169</v>
      </c>
      <c r="B9916" t="s">
        <v>5669</v>
      </c>
      <c r="C9916" s="14" t="s">
        <v>5670</v>
      </c>
    </row>
    <row r="9917" spans="1:3" x14ac:dyDescent="0.25">
      <c r="A9917">
        <v>320169</v>
      </c>
      <c r="B9917" t="s">
        <v>5669</v>
      </c>
      <c r="C9917" s="14" t="s">
        <v>5670</v>
      </c>
    </row>
    <row r="9918" spans="1:3" x14ac:dyDescent="0.25">
      <c r="A9918">
        <v>320169</v>
      </c>
      <c r="B9918" t="s">
        <v>5671</v>
      </c>
      <c r="C9918" s="14" t="s">
        <v>5670</v>
      </c>
    </row>
    <row r="9919" spans="1:3" x14ac:dyDescent="0.25">
      <c r="A9919">
        <v>320169</v>
      </c>
      <c r="B9919" t="s">
        <v>5669</v>
      </c>
      <c r="C9919" s="14" t="s">
        <v>5670</v>
      </c>
    </row>
    <row r="9920" spans="1:3" x14ac:dyDescent="0.25">
      <c r="A9920">
        <v>320177</v>
      </c>
      <c r="B9920" t="s">
        <v>4124</v>
      </c>
      <c r="C9920" s="14" t="s">
        <v>1968</v>
      </c>
    </row>
    <row r="9921" spans="1:3" x14ac:dyDescent="0.25">
      <c r="A9921">
        <v>320177</v>
      </c>
      <c r="B9921" t="s">
        <v>4124</v>
      </c>
      <c r="C9921" s="14"/>
    </row>
    <row r="9922" spans="1:3" x14ac:dyDescent="0.25">
      <c r="A9922">
        <v>320179</v>
      </c>
      <c r="B9922" t="s">
        <v>5672</v>
      </c>
      <c r="C9922" s="14" t="s">
        <v>1968</v>
      </c>
    </row>
    <row r="9923" spans="1:3" x14ac:dyDescent="0.25">
      <c r="A9923">
        <v>320179</v>
      </c>
      <c r="B9923" t="s">
        <v>5672</v>
      </c>
      <c r="C9923" s="14"/>
    </row>
    <row r="9924" spans="1:3" x14ac:dyDescent="0.25">
      <c r="A9924">
        <v>320180</v>
      </c>
      <c r="B9924" t="s">
        <v>5673</v>
      </c>
      <c r="C9924" s="14"/>
    </row>
    <row r="9925" spans="1:3" x14ac:dyDescent="0.25">
      <c r="A9925">
        <v>320180</v>
      </c>
      <c r="B9925" t="s">
        <v>5673</v>
      </c>
      <c r="C9925" s="14"/>
    </row>
    <row r="9926" spans="1:3" x14ac:dyDescent="0.25">
      <c r="A9926">
        <v>320181</v>
      </c>
      <c r="B9926" t="s">
        <v>5674</v>
      </c>
      <c r="C9926" s="14" t="s">
        <v>5675</v>
      </c>
    </row>
    <row r="9927" spans="1:3" x14ac:dyDescent="0.25">
      <c r="A9927">
        <v>320188</v>
      </c>
      <c r="B9927" t="s">
        <v>5676</v>
      </c>
      <c r="C9927" s="14" t="s">
        <v>1937</v>
      </c>
    </row>
    <row r="9928" spans="1:3" x14ac:dyDescent="0.25">
      <c r="A9928">
        <v>320188</v>
      </c>
      <c r="B9928" t="s">
        <v>5676</v>
      </c>
      <c r="C9928" s="14"/>
    </row>
    <row r="9929" spans="1:3" x14ac:dyDescent="0.25">
      <c r="A9929">
        <v>320189</v>
      </c>
      <c r="B9929" t="s">
        <v>4124</v>
      </c>
      <c r="C9929" s="14"/>
    </row>
    <row r="9930" spans="1:3" x14ac:dyDescent="0.25">
      <c r="A9930">
        <v>320189</v>
      </c>
      <c r="B9930" t="s">
        <v>4124</v>
      </c>
      <c r="C9930" s="14"/>
    </row>
    <row r="9931" spans="1:3" x14ac:dyDescent="0.25">
      <c r="A9931">
        <v>320190</v>
      </c>
      <c r="B9931" t="s">
        <v>5677</v>
      </c>
      <c r="C9931" s="14"/>
    </row>
    <row r="9932" spans="1:3" x14ac:dyDescent="0.25">
      <c r="A9932">
        <v>320190</v>
      </c>
      <c r="B9932" t="s">
        <v>5677</v>
      </c>
      <c r="C9932" s="14"/>
    </row>
    <row r="9933" spans="1:3" x14ac:dyDescent="0.25">
      <c r="A9933">
        <v>320191</v>
      </c>
      <c r="B9933" t="s">
        <v>5678</v>
      </c>
      <c r="C9933" s="14"/>
    </row>
    <row r="9934" spans="1:3" x14ac:dyDescent="0.25">
      <c r="A9934">
        <v>320191</v>
      </c>
      <c r="B9934" t="s">
        <v>5678</v>
      </c>
      <c r="C9934" s="14"/>
    </row>
    <row r="9935" spans="1:3" x14ac:dyDescent="0.25">
      <c r="A9935">
        <v>320192</v>
      </c>
      <c r="B9935" t="s">
        <v>5679</v>
      </c>
      <c r="C9935" s="14"/>
    </row>
    <row r="9936" spans="1:3" x14ac:dyDescent="0.25">
      <c r="A9936">
        <v>320192</v>
      </c>
      <c r="B9936" t="s">
        <v>5679</v>
      </c>
      <c r="C9936" s="14"/>
    </row>
    <row r="9937" spans="1:3" x14ac:dyDescent="0.25">
      <c r="A9937">
        <v>320193</v>
      </c>
      <c r="B9937" t="s">
        <v>5680</v>
      </c>
      <c r="C9937" s="14"/>
    </row>
    <row r="9938" spans="1:3" x14ac:dyDescent="0.25">
      <c r="A9938">
        <v>320194</v>
      </c>
      <c r="B9938" t="s">
        <v>5681</v>
      </c>
      <c r="C9938" s="14"/>
    </row>
    <row r="9939" spans="1:3" x14ac:dyDescent="0.25">
      <c r="A9939">
        <v>320194</v>
      </c>
      <c r="B9939" t="s">
        <v>5681</v>
      </c>
      <c r="C9939" s="14"/>
    </row>
    <row r="9940" spans="1:3" x14ac:dyDescent="0.25">
      <c r="A9940">
        <v>320195</v>
      </c>
      <c r="B9940" t="s">
        <v>1954</v>
      </c>
      <c r="C9940" s="14" t="s">
        <v>1968</v>
      </c>
    </row>
    <row r="9941" spans="1:3" x14ac:dyDescent="0.25">
      <c r="A9941">
        <v>320195</v>
      </c>
      <c r="B9941" t="s">
        <v>1954</v>
      </c>
      <c r="C9941" s="14" t="s">
        <v>1972</v>
      </c>
    </row>
    <row r="9942" spans="1:3" x14ac:dyDescent="0.25">
      <c r="A9942">
        <v>320197</v>
      </c>
      <c r="B9942" t="s">
        <v>5682</v>
      </c>
      <c r="C9942" s="14" t="s">
        <v>1972</v>
      </c>
    </row>
    <row r="9943" spans="1:3" x14ac:dyDescent="0.25">
      <c r="A9943">
        <v>320198</v>
      </c>
      <c r="B9943" t="s">
        <v>5683</v>
      </c>
      <c r="C9943" s="14" t="s">
        <v>1972</v>
      </c>
    </row>
    <row r="9944" spans="1:3" x14ac:dyDescent="0.25">
      <c r="A9944">
        <v>320199</v>
      </c>
      <c r="B9944" t="s">
        <v>5684</v>
      </c>
      <c r="C9944" s="14"/>
    </row>
    <row r="9945" spans="1:3" x14ac:dyDescent="0.25">
      <c r="A9945">
        <v>320200</v>
      </c>
      <c r="B9945" t="s">
        <v>5685</v>
      </c>
      <c r="C9945" s="14"/>
    </row>
    <row r="9946" spans="1:3" x14ac:dyDescent="0.25">
      <c r="A9946">
        <v>320200</v>
      </c>
      <c r="B9946" t="s">
        <v>5685</v>
      </c>
      <c r="C9946" s="14"/>
    </row>
    <row r="9947" spans="1:3" x14ac:dyDescent="0.25">
      <c r="A9947">
        <v>320205</v>
      </c>
      <c r="B9947" t="s">
        <v>5686</v>
      </c>
      <c r="C9947" s="14"/>
    </row>
    <row r="9948" spans="1:3" x14ac:dyDescent="0.25">
      <c r="A9948">
        <v>320205</v>
      </c>
      <c r="B9948" t="s">
        <v>5686</v>
      </c>
      <c r="C9948" s="14"/>
    </row>
    <row r="9949" spans="1:3" x14ac:dyDescent="0.25">
      <c r="A9949">
        <v>320209</v>
      </c>
      <c r="B9949" t="s">
        <v>5687</v>
      </c>
      <c r="C9949" s="14"/>
    </row>
    <row r="9950" spans="1:3" x14ac:dyDescent="0.25">
      <c r="A9950">
        <v>320209</v>
      </c>
      <c r="B9950" t="s">
        <v>5687</v>
      </c>
      <c r="C9950" s="14"/>
    </row>
    <row r="9951" spans="1:3" x14ac:dyDescent="0.25">
      <c r="A9951">
        <v>320210</v>
      </c>
      <c r="B9951" t="s">
        <v>5688</v>
      </c>
      <c r="C9951" s="14"/>
    </row>
    <row r="9952" spans="1:3" x14ac:dyDescent="0.25">
      <c r="A9952">
        <v>320210</v>
      </c>
      <c r="B9952" t="s">
        <v>5688</v>
      </c>
      <c r="C9952" s="14"/>
    </row>
    <row r="9953" spans="1:3" x14ac:dyDescent="0.25">
      <c r="A9953">
        <v>320211</v>
      </c>
      <c r="B9953" t="s">
        <v>5689</v>
      </c>
      <c r="C9953" s="14"/>
    </row>
    <row r="9954" spans="1:3" x14ac:dyDescent="0.25">
      <c r="A9954">
        <v>320211</v>
      </c>
      <c r="B9954" t="s">
        <v>5689</v>
      </c>
      <c r="C9954" s="14"/>
    </row>
    <row r="9955" spans="1:3" x14ac:dyDescent="0.25">
      <c r="A9955">
        <v>320212</v>
      </c>
      <c r="B9955" t="s">
        <v>5690</v>
      </c>
      <c r="C9955" s="14"/>
    </row>
    <row r="9956" spans="1:3" x14ac:dyDescent="0.25">
      <c r="A9956">
        <v>320212</v>
      </c>
      <c r="B9956" t="s">
        <v>5690</v>
      </c>
      <c r="C9956" s="14"/>
    </row>
    <row r="9957" spans="1:3" x14ac:dyDescent="0.25">
      <c r="A9957">
        <v>320213</v>
      </c>
      <c r="B9957" t="s">
        <v>5691</v>
      </c>
      <c r="C9957" s="14"/>
    </row>
    <row r="9958" spans="1:3" x14ac:dyDescent="0.25">
      <c r="A9958">
        <v>320214</v>
      </c>
      <c r="B9958" t="s">
        <v>5692</v>
      </c>
      <c r="C9958" s="14"/>
    </row>
    <row r="9959" spans="1:3" x14ac:dyDescent="0.25">
      <c r="A9959">
        <v>320214</v>
      </c>
      <c r="B9959" t="s">
        <v>5692</v>
      </c>
      <c r="C9959" s="14"/>
    </row>
    <row r="9960" spans="1:3" x14ac:dyDescent="0.25">
      <c r="A9960">
        <v>320215</v>
      </c>
      <c r="B9960" t="s">
        <v>5693</v>
      </c>
      <c r="C9960" s="14"/>
    </row>
    <row r="9961" spans="1:3" x14ac:dyDescent="0.25">
      <c r="A9961">
        <v>320215</v>
      </c>
      <c r="B9961" t="s">
        <v>5693</v>
      </c>
      <c r="C9961" s="14"/>
    </row>
    <row r="9962" spans="1:3" x14ac:dyDescent="0.25">
      <c r="A9962">
        <v>320224</v>
      </c>
      <c r="B9962" t="s">
        <v>5694</v>
      </c>
      <c r="C9962" s="14"/>
    </row>
    <row r="9963" spans="1:3" x14ac:dyDescent="0.25">
      <c r="A9963">
        <v>320224</v>
      </c>
      <c r="B9963" t="s">
        <v>5694</v>
      </c>
      <c r="C9963" s="14"/>
    </row>
    <row r="9964" spans="1:3" x14ac:dyDescent="0.25">
      <c r="A9964">
        <v>320225</v>
      </c>
      <c r="B9964" t="s">
        <v>5695</v>
      </c>
      <c r="C9964" s="14"/>
    </row>
    <row r="9965" spans="1:3" x14ac:dyDescent="0.25">
      <c r="A9965">
        <v>320225</v>
      </c>
      <c r="B9965" t="s">
        <v>5695</v>
      </c>
      <c r="C9965" s="14"/>
    </row>
    <row r="9966" spans="1:3" x14ac:dyDescent="0.25">
      <c r="A9966">
        <v>320226</v>
      </c>
      <c r="B9966" t="s">
        <v>5696</v>
      </c>
      <c r="C9966" s="14" t="s">
        <v>1937</v>
      </c>
    </row>
    <row r="9967" spans="1:3" x14ac:dyDescent="0.25">
      <c r="A9967">
        <v>320227</v>
      </c>
      <c r="B9967" t="s">
        <v>5697</v>
      </c>
      <c r="C9967" s="14"/>
    </row>
    <row r="9968" spans="1:3" x14ac:dyDescent="0.25">
      <c r="A9968">
        <v>320227</v>
      </c>
      <c r="B9968" t="s">
        <v>5697</v>
      </c>
      <c r="C9968" s="14"/>
    </row>
    <row r="9969" spans="1:3" x14ac:dyDescent="0.25">
      <c r="A9969">
        <v>320229</v>
      </c>
      <c r="B9969" t="s">
        <v>5698</v>
      </c>
      <c r="C9969" s="14"/>
    </row>
    <row r="9970" spans="1:3" x14ac:dyDescent="0.25">
      <c r="A9970">
        <v>320229</v>
      </c>
      <c r="B9970" t="s">
        <v>5698</v>
      </c>
      <c r="C9970" s="14"/>
    </row>
    <row r="9971" spans="1:3" x14ac:dyDescent="0.25">
      <c r="A9971">
        <v>320231</v>
      </c>
      <c r="B9971" t="s">
        <v>5699</v>
      </c>
      <c r="C9971" s="14"/>
    </row>
    <row r="9972" spans="1:3" x14ac:dyDescent="0.25">
      <c r="A9972">
        <v>320231</v>
      </c>
      <c r="B9972" t="s">
        <v>5699</v>
      </c>
      <c r="C9972" s="14"/>
    </row>
    <row r="9973" spans="1:3" x14ac:dyDescent="0.25">
      <c r="A9973">
        <v>320232</v>
      </c>
      <c r="B9973" t="s">
        <v>1727</v>
      </c>
      <c r="C9973" s="14" t="s">
        <v>2978</v>
      </c>
    </row>
    <row r="9974" spans="1:3" x14ac:dyDescent="0.25">
      <c r="A9974">
        <v>320232</v>
      </c>
      <c r="B9974" t="s">
        <v>1727</v>
      </c>
      <c r="C9974" s="14" t="s">
        <v>2978</v>
      </c>
    </row>
    <row r="9975" spans="1:3" x14ac:dyDescent="0.25">
      <c r="A9975">
        <v>320232</v>
      </c>
      <c r="B9975" t="s">
        <v>1727</v>
      </c>
      <c r="C9975" s="14" t="s">
        <v>2978</v>
      </c>
    </row>
    <row r="9976" spans="1:3" x14ac:dyDescent="0.25">
      <c r="A9976">
        <v>320232</v>
      </c>
      <c r="B9976" t="s">
        <v>1727</v>
      </c>
      <c r="C9976" s="14" t="s">
        <v>2978</v>
      </c>
    </row>
    <row r="9977" spans="1:3" x14ac:dyDescent="0.25">
      <c r="A9977">
        <v>320233</v>
      </c>
      <c r="B9977" t="s">
        <v>5700</v>
      </c>
      <c r="C9977" s="14"/>
    </row>
    <row r="9978" spans="1:3" x14ac:dyDescent="0.25">
      <c r="A9978">
        <v>320233</v>
      </c>
      <c r="B9978" t="s">
        <v>5700</v>
      </c>
      <c r="C9978" s="14"/>
    </row>
    <row r="9979" spans="1:3" x14ac:dyDescent="0.25">
      <c r="A9979">
        <v>320234</v>
      </c>
      <c r="B9979" t="s">
        <v>5701</v>
      </c>
      <c r="C9979" s="14"/>
    </row>
    <row r="9980" spans="1:3" x14ac:dyDescent="0.25">
      <c r="A9980">
        <v>320234</v>
      </c>
      <c r="B9980" t="s">
        <v>5701</v>
      </c>
      <c r="C9980" s="14"/>
    </row>
    <row r="9981" spans="1:3" x14ac:dyDescent="0.25">
      <c r="A9981">
        <v>320235</v>
      </c>
      <c r="B9981" t="s">
        <v>5702</v>
      </c>
      <c r="C9981" s="14"/>
    </row>
    <row r="9982" spans="1:3" x14ac:dyDescent="0.25">
      <c r="A9982">
        <v>320235</v>
      </c>
      <c r="B9982" t="s">
        <v>5702</v>
      </c>
      <c r="C9982" s="14"/>
    </row>
    <row r="9983" spans="1:3" x14ac:dyDescent="0.25">
      <c r="A9983">
        <v>320236</v>
      </c>
      <c r="B9983" t="s">
        <v>5703</v>
      </c>
      <c r="C9983" s="14"/>
    </row>
    <row r="9984" spans="1:3" x14ac:dyDescent="0.25">
      <c r="A9984">
        <v>320236</v>
      </c>
      <c r="B9984" t="s">
        <v>5703</v>
      </c>
      <c r="C9984" s="14"/>
    </row>
    <row r="9985" spans="1:3" x14ac:dyDescent="0.25">
      <c r="A9985">
        <v>320237</v>
      </c>
      <c r="B9985" t="s">
        <v>5704</v>
      </c>
      <c r="C9985" s="14"/>
    </row>
    <row r="9986" spans="1:3" x14ac:dyDescent="0.25">
      <c r="A9986">
        <v>320237</v>
      </c>
      <c r="B9986" t="s">
        <v>5704</v>
      </c>
      <c r="C9986" s="14"/>
    </row>
    <row r="9987" spans="1:3" x14ac:dyDescent="0.25">
      <c r="A9987">
        <v>320238</v>
      </c>
      <c r="B9987" t="s">
        <v>5705</v>
      </c>
      <c r="C9987" s="14" t="s">
        <v>2978</v>
      </c>
    </row>
    <row r="9988" spans="1:3" x14ac:dyDescent="0.25">
      <c r="A9988">
        <v>320238</v>
      </c>
      <c r="B9988" t="s">
        <v>5705</v>
      </c>
      <c r="C9988" s="14"/>
    </row>
    <row r="9989" spans="1:3" x14ac:dyDescent="0.25">
      <c r="A9989">
        <v>320239</v>
      </c>
      <c r="B9989" t="s">
        <v>5706</v>
      </c>
      <c r="C9989" s="14"/>
    </row>
    <row r="9990" spans="1:3" x14ac:dyDescent="0.25">
      <c r="A9990">
        <v>320239</v>
      </c>
      <c r="B9990" t="s">
        <v>5706</v>
      </c>
      <c r="C9990" s="14"/>
    </row>
    <row r="9991" spans="1:3" x14ac:dyDescent="0.25">
      <c r="A9991">
        <v>320240</v>
      </c>
      <c r="B9991" t="s">
        <v>5707</v>
      </c>
      <c r="C9991" s="14"/>
    </row>
    <row r="9992" spans="1:3" x14ac:dyDescent="0.25">
      <c r="A9992">
        <v>320241</v>
      </c>
      <c r="B9992" t="s">
        <v>1728</v>
      </c>
      <c r="C9992" s="14" t="s">
        <v>1937</v>
      </c>
    </row>
    <row r="9993" spans="1:3" x14ac:dyDescent="0.25">
      <c r="A9993">
        <v>320241</v>
      </c>
      <c r="B9993" t="s">
        <v>1728</v>
      </c>
      <c r="C9993" s="14" t="s">
        <v>1937</v>
      </c>
    </row>
    <row r="9994" spans="1:3" x14ac:dyDescent="0.25">
      <c r="A9994">
        <v>320241</v>
      </c>
      <c r="B9994" t="s">
        <v>1728</v>
      </c>
      <c r="C9994" s="14" t="s">
        <v>1937</v>
      </c>
    </row>
    <row r="9995" spans="1:3" x14ac:dyDescent="0.25">
      <c r="A9995">
        <v>320241</v>
      </c>
      <c r="B9995" t="s">
        <v>1728</v>
      </c>
      <c r="C9995" s="14" t="s">
        <v>1937</v>
      </c>
    </row>
    <row r="9996" spans="1:3" x14ac:dyDescent="0.25">
      <c r="A9996">
        <v>320242</v>
      </c>
      <c r="B9996" t="s">
        <v>1729</v>
      </c>
      <c r="C9996" s="14" t="s">
        <v>1937</v>
      </c>
    </row>
    <row r="9997" spans="1:3" x14ac:dyDescent="0.25">
      <c r="A9997">
        <v>320242</v>
      </c>
      <c r="B9997" t="s">
        <v>1729</v>
      </c>
      <c r="C9997" s="14" t="s">
        <v>1937</v>
      </c>
    </row>
    <row r="9998" spans="1:3" x14ac:dyDescent="0.25">
      <c r="A9998">
        <v>320242</v>
      </c>
      <c r="B9998" t="s">
        <v>1729</v>
      </c>
      <c r="C9998" s="14" t="s">
        <v>1937</v>
      </c>
    </row>
    <row r="9999" spans="1:3" x14ac:dyDescent="0.25">
      <c r="A9999">
        <v>320242</v>
      </c>
      <c r="B9999" t="s">
        <v>1729</v>
      </c>
      <c r="C9999" s="14" t="s">
        <v>1937</v>
      </c>
    </row>
    <row r="10000" spans="1:3" x14ac:dyDescent="0.25">
      <c r="A10000">
        <v>320243</v>
      </c>
      <c r="B10000" t="s">
        <v>5708</v>
      </c>
      <c r="C10000" s="14" t="s">
        <v>1937</v>
      </c>
    </row>
    <row r="10001" spans="1:3" x14ac:dyDescent="0.25">
      <c r="A10001">
        <v>320243</v>
      </c>
      <c r="B10001" t="s">
        <v>5709</v>
      </c>
      <c r="C10001" s="14" t="s">
        <v>1937</v>
      </c>
    </row>
    <row r="10002" spans="1:3" x14ac:dyDescent="0.25">
      <c r="A10002">
        <v>320243</v>
      </c>
      <c r="B10002" t="s">
        <v>5708</v>
      </c>
      <c r="C10002" s="14" t="s">
        <v>1937</v>
      </c>
    </row>
    <row r="10003" spans="1:3" x14ac:dyDescent="0.25">
      <c r="A10003">
        <v>320243</v>
      </c>
      <c r="B10003" t="s">
        <v>5708</v>
      </c>
      <c r="C10003" s="14" t="s">
        <v>1937</v>
      </c>
    </row>
    <row r="10004" spans="1:3" x14ac:dyDescent="0.25">
      <c r="A10004">
        <v>320245</v>
      </c>
      <c r="B10004" t="s">
        <v>1730</v>
      </c>
      <c r="C10004" s="14" t="s">
        <v>1937</v>
      </c>
    </row>
    <row r="10005" spans="1:3" x14ac:dyDescent="0.25">
      <c r="A10005">
        <v>320245</v>
      </c>
      <c r="B10005" t="s">
        <v>1730</v>
      </c>
      <c r="C10005" s="14" t="s">
        <v>1937</v>
      </c>
    </row>
    <row r="10006" spans="1:3" x14ac:dyDescent="0.25">
      <c r="A10006">
        <v>320245</v>
      </c>
      <c r="B10006" t="s">
        <v>1730</v>
      </c>
      <c r="C10006" s="14" t="s">
        <v>1937</v>
      </c>
    </row>
    <row r="10007" spans="1:3" x14ac:dyDescent="0.25">
      <c r="A10007">
        <v>320245</v>
      </c>
      <c r="B10007" t="s">
        <v>1730</v>
      </c>
      <c r="C10007" s="14" t="s">
        <v>1937</v>
      </c>
    </row>
    <row r="10008" spans="1:3" x14ac:dyDescent="0.25">
      <c r="A10008">
        <v>320247</v>
      </c>
      <c r="B10008" t="s">
        <v>1731</v>
      </c>
      <c r="C10008" s="14" t="s">
        <v>1937</v>
      </c>
    </row>
    <row r="10009" spans="1:3" x14ac:dyDescent="0.25">
      <c r="A10009">
        <v>320247</v>
      </c>
      <c r="B10009" t="s">
        <v>1731</v>
      </c>
      <c r="C10009" s="14" t="s">
        <v>1937</v>
      </c>
    </row>
    <row r="10010" spans="1:3" x14ac:dyDescent="0.25">
      <c r="A10010">
        <v>320247</v>
      </c>
      <c r="B10010" t="s">
        <v>1731</v>
      </c>
      <c r="C10010" s="14" t="s">
        <v>1937</v>
      </c>
    </row>
    <row r="10011" spans="1:3" x14ac:dyDescent="0.25">
      <c r="A10011">
        <v>320247</v>
      </c>
      <c r="B10011" t="s">
        <v>1731</v>
      </c>
      <c r="C10011" s="14" t="s">
        <v>1937</v>
      </c>
    </row>
    <row r="10012" spans="1:3" x14ac:dyDescent="0.25">
      <c r="A10012">
        <v>320248</v>
      </c>
      <c r="B10012" t="s">
        <v>1732</v>
      </c>
      <c r="C10012" s="14" t="s">
        <v>1937</v>
      </c>
    </row>
    <row r="10013" spans="1:3" x14ac:dyDescent="0.25">
      <c r="A10013">
        <v>320248</v>
      </c>
      <c r="B10013" t="s">
        <v>1732</v>
      </c>
      <c r="C10013" s="14" t="s">
        <v>1937</v>
      </c>
    </row>
    <row r="10014" spans="1:3" x14ac:dyDescent="0.25">
      <c r="A10014">
        <v>320248</v>
      </c>
      <c r="B10014" t="s">
        <v>1732</v>
      </c>
      <c r="C10014" s="14" t="s">
        <v>1937</v>
      </c>
    </row>
    <row r="10015" spans="1:3" x14ac:dyDescent="0.25">
      <c r="A10015">
        <v>320248</v>
      </c>
      <c r="B10015" t="s">
        <v>1732</v>
      </c>
      <c r="C10015" s="14" t="s">
        <v>1937</v>
      </c>
    </row>
    <row r="10016" spans="1:3" x14ac:dyDescent="0.25">
      <c r="A10016">
        <v>320249</v>
      </c>
      <c r="B10016" t="s">
        <v>5710</v>
      </c>
      <c r="C10016" s="14" t="s">
        <v>1937</v>
      </c>
    </row>
    <row r="10017" spans="1:3" x14ac:dyDescent="0.25">
      <c r="A10017">
        <v>320249</v>
      </c>
      <c r="B10017" t="s">
        <v>5710</v>
      </c>
      <c r="C10017" s="14" t="s">
        <v>1937</v>
      </c>
    </row>
    <row r="10018" spans="1:3" x14ac:dyDescent="0.25">
      <c r="A10018">
        <v>320249</v>
      </c>
      <c r="B10018" t="s">
        <v>5710</v>
      </c>
      <c r="C10018" s="14" t="s">
        <v>1937</v>
      </c>
    </row>
    <row r="10019" spans="1:3" x14ac:dyDescent="0.25">
      <c r="A10019">
        <v>320249</v>
      </c>
      <c r="B10019" t="s">
        <v>5710</v>
      </c>
      <c r="C10019" s="14" t="s">
        <v>1937</v>
      </c>
    </row>
    <row r="10020" spans="1:3" x14ac:dyDescent="0.25">
      <c r="A10020">
        <v>320251</v>
      </c>
      <c r="B10020" t="s">
        <v>1733</v>
      </c>
      <c r="C10020" s="14" t="s">
        <v>1937</v>
      </c>
    </row>
    <row r="10021" spans="1:3" x14ac:dyDescent="0.25">
      <c r="A10021">
        <v>320251</v>
      </c>
      <c r="B10021" t="s">
        <v>1733</v>
      </c>
      <c r="C10021" s="14" t="s">
        <v>1937</v>
      </c>
    </row>
    <row r="10022" spans="1:3" x14ac:dyDescent="0.25">
      <c r="A10022">
        <v>320251</v>
      </c>
      <c r="B10022" t="s">
        <v>1733</v>
      </c>
      <c r="C10022" s="14" t="s">
        <v>1937</v>
      </c>
    </row>
    <row r="10023" spans="1:3" x14ac:dyDescent="0.25">
      <c r="A10023">
        <v>320251</v>
      </c>
      <c r="B10023" t="s">
        <v>1733</v>
      </c>
      <c r="C10023" s="14" t="s">
        <v>1937</v>
      </c>
    </row>
    <row r="10024" spans="1:3" x14ac:dyDescent="0.25">
      <c r="A10024">
        <v>320253</v>
      </c>
      <c r="B10024" t="s">
        <v>5711</v>
      </c>
      <c r="C10024" s="14"/>
    </row>
    <row r="10025" spans="1:3" x14ac:dyDescent="0.25">
      <c r="A10025">
        <v>320253</v>
      </c>
      <c r="B10025" t="s">
        <v>5711</v>
      </c>
      <c r="C10025" s="14"/>
    </row>
    <row r="10026" spans="1:3" x14ac:dyDescent="0.25">
      <c r="A10026">
        <v>320254</v>
      </c>
      <c r="B10026" t="s">
        <v>5712</v>
      </c>
      <c r="C10026" s="14"/>
    </row>
    <row r="10027" spans="1:3" x14ac:dyDescent="0.25">
      <c r="A10027">
        <v>320254</v>
      </c>
      <c r="B10027" t="s">
        <v>5712</v>
      </c>
      <c r="C10027" s="14"/>
    </row>
    <row r="10028" spans="1:3" x14ac:dyDescent="0.25">
      <c r="A10028">
        <v>320255</v>
      </c>
      <c r="B10028" t="s">
        <v>5713</v>
      </c>
      <c r="C10028" s="14"/>
    </row>
    <row r="10029" spans="1:3" x14ac:dyDescent="0.25">
      <c r="A10029">
        <v>320255</v>
      </c>
      <c r="B10029" t="s">
        <v>5713</v>
      </c>
      <c r="C10029" s="14"/>
    </row>
    <row r="10030" spans="1:3" x14ac:dyDescent="0.25">
      <c r="A10030">
        <v>320256</v>
      </c>
      <c r="B10030" t="s">
        <v>5714</v>
      </c>
      <c r="C10030" s="14"/>
    </row>
    <row r="10031" spans="1:3" x14ac:dyDescent="0.25">
      <c r="A10031">
        <v>320256</v>
      </c>
      <c r="B10031" t="s">
        <v>5714</v>
      </c>
      <c r="C10031" s="14"/>
    </row>
    <row r="10032" spans="1:3" x14ac:dyDescent="0.25">
      <c r="A10032">
        <v>320257</v>
      </c>
      <c r="B10032" t="s">
        <v>5715</v>
      </c>
      <c r="C10032" s="14"/>
    </row>
    <row r="10033" spans="1:3" x14ac:dyDescent="0.25">
      <c r="A10033">
        <v>320257</v>
      </c>
      <c r="B10033" t="s">
        <v>5715</v>
      </c>
      <c r="C10033" s="14"/>
    </row>
    <row r="10034" spans="1:3" x14ac:dyDescent="0.25">
      <c r="A10034">
        <v>320259</v>
      </c>
      <c r="B10034" t="s">
        <v>5716</v>
      </c>
      <c r="C10034" s="14"/>
    </row>
    <row r="10035" spans="1:3" x14ac:dyDescent="0.25">
      <c r="A10035">
        <v>320259</v>
      </c>
      <c r="B10035" t="s">
        <v>5716</v>
      </c>
      <c r="C10035" s="14"/>
    </row>
    <row r="10036" spans="1:3" x14ac:dyDescent="0.25">
      <c r="A10036">
        <v>320261</v>
      </c>
      <c r="B10036" t="s">
        <v>5717</v>
      </c>
      <c r="C10036" s="14" t="s">
        <v>1937</v>
      </c>
    </row>
    <row r="10037" spans="1:3" x14ac:dyDescent="0.25">
      <c r="A10037">
        <v>320261</v>
      </c>
      <c r="B10037" t="s">
        <v>5717</v>
      </c>
      <c r="C10037" s="14" t="s">
        <v>1937</v>
      </c>
    </row>
    <row r="10038" spans="1:3" x14ac:dyDescent="0.25">
      <c r="A10038">
        <v>320261</v>
      </c>
      <c r="B10038" t="s">
        <v>5717</v>
      </c>
      <c r="C10038" s="14" t="s">
        <v>1937</v>
      </c>
    </row>
    <row r="10039" spans="1:3" x14ac:dyDescent="0.25">
      <c r="A10039">
        <v>320261</v>
      </c>
      <c r="B10039" t="s">
        <v>5717</v>
      </c>
      <c r="C10039" s="14" t="s">
        <v>1937</v>
      </c>
    </row>
    <row r="10040" spans="1:3" x14ac:dyDescent="0.25">
      <c r="A10040">
        <v>320262</v>
      </c>
      <c r="B10040" t="s">
        <v>5718</v>
      </c>
      <c r="C10040" s="14" t="s">
        <v>1937</v>
      </c>
    </row>
    <row r="10041" spans="1:3" x14ac:dyDescent="0.25">
      <c r="A10041">
        <v>320262</v>
      </c>
      <c r="B10041" t="s">
        <v>5718</v>
      </c>
      <c r="C10041" s="14"/>
    </row>
    <row r="10042" spans="1:3" x14ac:dyDescent="0.25">
      <c r="A10042">
        <v>320263</v>
      </c>
      <c r="B10042" t="s">
        <v>5719</v>
      </c>
      <c r="C10042" s="14"/>
    </row>
    <row r="10043" spans="1:3" x14ac:dyDescent="0.25">
      <c r="A10043">
        <v>320263</v>
      </c>
      <c r="B10043" t="s">
        <v>5719</v>
      </c>
      <c r="C10043" s="14"/>
    </row>
    <row r="10044" spans="1:3" x14ac:dyDescent="0.25">
      <c r="A10044">
        <v>320264</v>
      </c>
      <c r="B10044" t="s">
        <v>5720</v>
      </c>
      <c r="C10044" s="14"/>
    </row>
    <row r="10045" spans="1:3" x14ac:dyDescent="0.25">
      <c r="A10045">
        <v>320264</v>
      </c>
      <c r="B10045" t="s">
        <v>5720</v>
      </c>
      <c r="C10045" s="14"/>
    </row>
    <row r="10046" spans="1:3" x14ac:dyDescent="0.25">
      <c r="A10046">
        <v>320269</v>
      </c>
      <c r="B10046" t="s">
        <v>5721</v>
      </c>
      <c r="C10046" s="14"/>
    </row>
    <row r="10047" spans="1:3" x14ac:dyDescent="0.25">
      <c r="A10047">
        <v>320269</v>
      </c>
      <c r="B10047" t="s">
        <v>5721</v>
      </c>
      <c r="C10047" s="14"/>
    </row>
    <row r="10048" spans="1:3" x14ac:dyDescent="0.25">
      <c r="A10048">
        <v>320270</v>
      </c>
      <c r="B10048" t="s">
        <v>5722</v>
      </c>
      <c r="C10048" s="14"/>
    </row>
    <row r="10049" spans="1:3" x14ac:dyDescent="0.25">
      <c r="A10049">
        <v>320270</v>
      </c>
      <c r="B10049" t="s">
        <v>5722</v>
      </c>
      <c r="C10049" s="14"/>
    </row>
    <row r="10050" spans="1:3" x14ac:dyDescent="0.25">
      <c r="A10050">
        <v>320272</v>
      </c>
      <c r="B10050" t="s">
        <v>5723</v>
      </c>
      <c r="C10050" s="14"/>
    </row>
    <row r="10051" spans="1:3" x14ac:dyDescent="0.25">
      <c r="A10051">
        <v>320272</v>
      </c>
      <c r="B10051" t="s">
        <v>5723</v>
      </c>
      <c r="C10051" s="14"/>
    </row>
    <row r="10052" spans="1:3" x14ac:dyDescent="0.25">
      <c r="A10052">
        <v>320274</v>
      </c>
      <c r="B10052" t="s">
        <v>5724</v>
      </c>
      <c r="C10052" s="14"/>
    </row>
    <row r="10053" spans="1:3" x14ac:dyDescent="0.25">
      <c r="A10053">
        <v>320276</v>
      </c>
      <c r="B10053" t="s">
        <v>5725</v>
      </c>
      <c r="C10053" s="14"/>
    </row>
    <row r="10054" spans="1:3" x14ac:dyDescent="0.25">
      <c r="A10054">
        <v>320278</v>
      </c>
      <c r="B10054" t="s">
        <v>5726</v>
      </c>
      <c r="C10054" s="14"/>
    </row>
    <row r="10055" spans="1:3" x14ac:dyDescent="0.25">
      <c r="A10055">
        <v>320278</v>
      </c>
      <c r="B10055" t="s">
        <v>5726</v>
      </c>
      <c r="C10055" s="14" t="s">
        <v>2557</v>
      </c>
    </row>
    <row r="10056" spans="1:3" x14ac:dyDescent="0.25">
      <c r="A10056">
        <v>320280</v>
      </c>
      <c r="B10056" t="s">
        <v>5727</v>
      </c>
      <c r="C10056" s="14" t="s">
        <v>2557</v>
      </c>
    </row>
    <row r="10057" spans="1:3" x14ac:dyDescent="0.25">
      <c r="A10057">
        <v>320280</v>
      </c>
      <c r="B10057" t="s">
        <v>5727</v>
      </c>
      <c r="C10057" s="14"/>
    </row>
    <row r="10058" spans="1:3" x14ac:dyDescent="0.25">
      <c r="A10058">
        <v>320283</v>
      </c>
      <c r="B10058" t="s">
        <v>5728</v>
      </c>
      <c r="C10058" s="14"/>
    </row>
    <row r="10059" spans="1:3" x14ac:dyDescent="0.25">
      <c r="A10059">
        <v>320283</v>
      </c>
      <c r="B10059" t="s">
        <v>5728</v>
      </c>
      <c r="C10059" s="14"/>
    </row>
    <row r="10060" spans="1:3" x14ac:dyDescent="0.25">
      <c r="A10060">
        <v>320284</v>
      </c>
      <c r="B10060" t="s">
        <v>5729</v>
      </c>
      <c r="C10060" s="14"/>
    </row>
    <row r="10061" spans="1:3" x14ac:dyDescent="0.25">
      <c r="A10061">
        <v>320284</v>
      </c>
      <c r="B10061" t="s">
        <v>5729</v>
      </c>
      <c r="C10061" s="14"/>
    </row>
    <row r="10062" spans="1:3" x14ac:dyDescent="0.25">
      <c r="A10062">
        <v>320285</v>
      </c>
      <c r="B10062" t="s">
        <v>5730</v>
      </c>
      <c r="C10062" s="14" t="s">
        <v>5731</v>
      </c>
    </row>
    <row r="10063" spans="1:3" x14ac:dyDescent="0.25">
      <c r="A10063">
        <v>320285</v>
      </c>
      <c r="B10063" t="s">
        <v>5730</v>
      </c>
      <c r="C10063" s="14"/>
    </row>
    <row r="10064" spans="1:3" x14ac:dyDescent="0.25">
      <c r="A10064">
        <v>320286</v>
      </c>
      <c r="B10064" t="s">
        <v>5732</v>
      </c>
      <c r="C10064" s="14"/>
    </row>
    <row r="10065" spans="1:3" x14ac:dyDescent="0.25">
      <c r="A10065">
        <v>320286</v>
      </c>
      <c r="B10065" t="s">
        <v>5733</v>
      </c>
      <c r="C10065" s="14" t="s">
        <v>2015</v>
      </c>
    </row>
    <row r="10066" spans="1:3" x14ac:dyDescent="0.25">
      <c r="A10066">
        <v>320288</v>
      </c>
      <c r="B10066" t="s">
        <v>5734</v>
      </c>
      <c r="C10066" s="14"/>
    </row>
    <row r="10067" spans="1:3" x14ac:dyDescent="0.25">
      <c r="A10067">
        <v>320288</v>
      </c>
      <c r="B10067" t="s">
        <v>5734</v>
      </c>
      <c r="C10067" s="14"/>
    </row>
    <row r="10068" spans="1:3" x14ac:dyDescent="0.25">
      <c r="A10068">
        <v>320289</v>
      </c>
      <c r="B10068" t="s">
        <v>5735</v>
      </c>
      <c r="C10068" s="14"/>
    </row>
    <row r="10069" spans="1:3" x14ac:dyDescent="0.25">
      <c r="A10069">
        <v>320289</v>
      </c>
      <c r="B10069" t="s">
        <v>5735</v>
      </c>
      <c r="C10069" s="14"/>
    </row>
    <row r="10070" spans="1:3" x14ac:dyDescent="0.25">
      <c r="A10070">
        <v>320290</v>
      </c>
      <c r="B10070" t="s">
        <v>5736</v>
      </c>
      <c r="C10070" s="14"/>
    </row>
    <row r="10071" spans="1:3" x14ac:dyDescent="0.25">
      <c r="A10071">
        <v>320290</v>
      </c>
      <c r="B10071" t="s">
        <v>5736</v>
      </c>
      <c r="C10071" s="14"/>
    </row>
    <row r="10072" spans="1:3" x14ac:dyDescent="0.25">
      <c r="A10072">
        <v>320291</v>
      </c>
      <c r="B10072" t="s">
        <v>5737</v>
      </c>
      <c r="C10072" s="14" t="s">
        <v>2013</v>
      </c>
    </row>
    <row r="10073" spans="1:3" x14ac:dyDescent="0.25">
      <c r="A10073">
        <v>320291</v>
      </c>
      <c r="B10073" t="s">
        <v>5737</v>
      </c>
      <c r="C10073" s="14"/>
    </row>
    <row r="10074" spans="1:3" x14ac:dyDescent="0.25">
      <c r="A10074">
        <v>320292</v>
      </c>
      <c r="B10074" t="s">
        <v>5738</v>
      </c>
      <c r="C10074" s="14"/>
    </row>
    <row r="10075" spans="1:3" x14ac:dyDescent="0.25">
      <c r="A10075">
        <v>320292</v>
      </c>
      <c r="B10075" t="s">
        <v>5738</v>
      </c>
      <c r="C10075" s="14"/>
    </row>
    <row r="10076" spans="1:3" x14ac:dyDescent="0.25">
      <c r="A10076">
        <v>320293</v>
      </c>
      <c r="B10076" t="s">
        <v>5739</v>
      </c>
      <c r="C10076" s="14"/>
    </row>
    <row r="10077" spans="1:3" x14ac:dyDescent="0.25">
      <c r="A10077">
        <v>320293</v>
      </c>
      <c r="B10077" t="s">
        <v>5739</v>
      </c>
      <c r="C10077" s="14"/>
    </row>
    <row r="10078" spans="1:3" x14ac:dyDescent="0.25">
      <c r="A10078">
        <v>320294</v>
      </c>
      <c r="B10078" t="s">
        <v>5740</v>
      </c>
      <c r="C10078" s="14"/>
    </row>
    <row r="10079" spans="1:3" x14ac:dyDescent="0.25">
      <c r="A10079">
        <v>320294</v>
      </c>
      <c r="B10079" t="s">
        <v>5740</v>
      </c>
      <c r="C10079" s="14"/>
    </row>
    <row r="10080" spans="1:3" x14ac:dyDescent="0.25">
      <c r="A10080">
        <v>320295</v>
      </c>
      <c r="B10080" t="s">
        <v>5741</v>
      </c>
      <c r="C10080" s="14"/>
    </row>
    <row r="10081" spans="1:3" x14ac:dyDescent="0.25">
      <c r="A10081">
        <v>320295</v>
      </c>
      <c r="B10081" t="s">
        <v>5741</v>
      </c>
      <c r="C10081" s="14"/>
    </row>
    <row r="10082" spans="1:3" x14ac:dyDescent="0.25">
      <c r="A10082">
        <v>320296</v>
      </c>
      <c r="B10082" t="s">
        <v>5742</v>
      </c>
      <c r="C10082" s="14"/>
    </row>
    <row r="10083" spans="1:3" x14ac:dyDescent="0.25">
      <c r="A10083">
        <v>320296</v>
      </c>
      <c r="B10083" t="s">
        <v>5742</v>
      </c>
      <c r="C10083" s="14" t="s">
        <v>2013</v>
      </c>
    </row>
    <row r="10084" spans="1:3" x14ac:dyDescent="0.25">
      <c r="A10084">
        <v>320297</v>
      </c>
      <c r="B10084" t="s">
        <v>5743</v>
      </c>
      <c r="C10084" s="14" t="s">
        <v>2013</v>
      </c>
    </row>
    <row r="10085" spans="1:3" x14ac:dyDescent="0.25">
      <c r="A10085">
        <v>320297</v>
      </c>
      <c r="B10085" t="s">
        <v>5743</v>
      </c>
      <c r="C10085" s="14"/>
    </row>
    <row r="10086" spans="1:3" x14ac:dyDescent="0.25">
      <c r="A10086">
        <v>320299</v>
      </c>
      <c r="B10086" t="s">
        <v>5744</v>
      </c>
      <c r="C10086" s="14"/>
    </row>
    <row r="10087" spans="1:3" x14ac:dyDescent="0.25">
      <c r="A10087">
        <v>320299</v>
      </c>
      <c r="B10087" t="s">
        <v>5744</v>
      </c>
      <c r="C10087" s="14"/>
    </row>
    <row r="10088" spans="1:3" x14ac:dyDescent="0.25">
      <c r="A10088">
        <v>320300</v>
      </c>
      <c r="B10088" t="s">
        <v>5745</v>
      </c>
      <c r="C10088" s="14"/>
    </row>
    <row r="10089" spans="1:3" x14ac:dyDescent="0.25">
      <c r="A10089">
        <v>320300</v>
      </c>
      <c r="B10089" t="s">
        <v>5745</v>
      </c>
      <c r="C10089" s="14"/>
    </row>
    <row r="10090" spans="1:3" x14ac:dyDescent="0.25">
      <c r="A10090">
        <v>320301</v>
      </c>
      <c r="B10090" t="s">
        <v>5746</v>
      </c>
      <c r="C10090" s="14"/>
    </row>
    <row r="10091" spans="1:3" x14ac:dyDescent="0.25">
      <c r="A10091">
        <v>320301</v>
      </c>
      <c r="B10091" t="s">
        <v>5746</v>
      </c>
      <c r="C10091" s="14" t="s">
        <v>2013</v>
      </c>
    </row>
    <row r="10092" spans="1:3" x14ac:dyDescent="0.25">
      <c r="A10092">
        <v>320302</v>
      </c>
      <c r="B10092" t="s">
        <v>1837</v>
      </c>
      <c r="C10092" s="14" t="s">
        <v>1937</v>
      </c>
    </row>
    <row r="10093" spans="1:3" x14ac:dyDescent="0.25">
      <c r="A10093">
        <v>320302</v>
      </c>
      <c r="B10093" t="s">
        <v>1837</v>
      </c>
      <c r="C10093" s="14" t="s">
        <v>1937</v>
      </c>
    </row>
    <row r="10094" spans="1:3" x14ac:dyDescent="0.25">
      <c r="A10094">
        <v>320302</v>
      </c>
      <c r="B10094" t="s">
        <v>1837</v>
      </c>
      <c r="C10094" s="14" t="s">
        <v>1937</v>
      </c>
    </row>
    <row r="10095" spans="1:3" x14ac:dyDescent="0.25">
      <c r="A10095">
        <v>320302</v>
      </c>
      <c r="B10095" t="s">
        <v>1837</v>
      </c>
      <c r="C10095" s="14" t="s">
        <v>1937</v>
      </c>
    </row>
    <row r="10096" spans="1:3" x14ac:dyDescent="0.25">
      <c r="A10096">
        <v>320304</v>
      </c>
      <c r="B10096" t="s">
        <v>5747</v>
      </c>
      <c r="C10096" s="14" t="s">
        <v>3389</v>
      </c>
    </row>
    <row r="10097" spans="1:3" x14ac:dyDescent="0.25">
      <c r="A10097">
        <v>320304</v>
      </c>
      <c r="B10097" t="s">
        <v>5747</v>
      </c>
      <c r="C10097" s="14"/>
    </row>
    <row r="10098" spans="1:3" x14ac:dyDescent="0.25">
      <c r="A10098">
        <v>320305</v>
      </c>
      <c r="B10098" t="s">
        <v>5748</v>
      </c>
      <c r="C10098" s="14" t="s">
        <v>2557</v>
      </c>
    </row>
    <row r="10099" spans="1:3" x14ac:dyDescent="0.25">
      <c r="A10099">
        <v>320306</v>
      </c>
      <c r="B10099" t="s">
        <v>5749</v>
      </c>
      <c r="C10099" s="14" t="s">
        <v>2013</v>
      </c>
    </row>
    <row r="10100" spans="1:3" x14ac:dyDescent="0.25">
      <c r="A10100">
        <v>320306</v>
      </c>
      <c r="B10100" t="s">
        <v>5749</v>
      </c>
      <c r="C10100" s="14"/>
    </row>
    <row r="10101" spans="1:3" x14ac:dyDescent="0.25">
      <c r="A10101">
        <v>320307</v>
      </c>
      <c r="B10101" t="s">
        <v>5750</v>
      </c>
      <c r="C10101" s="14"/>
    </row>
    <row r="10102" spans="1:3" x14ac:dyDescent="0.25">
      <c r="A10102">
        <v>320307</v>
      </c>
      <c r="B10102" t="s">
        <v>5750</v>
      </c>
      <c r="C10102" s="14"/>
    </row>
    <row r="10103" spans="1:3" x14ac:dyDescent="0.25">
      <c r="A10103">
        <v>320310</v>
      </c>
      <c r="B10103" t="s">
        <v>5751</v>
      </c>
      <c r="C10103" s="14" t="s">
        <v>5752</v>
      </c>
    </row>
    <row r="10104" spans="1:3" x14ac:dyDescent="0.25">
      <c r="A10104">
        <v>320310</v>
      </c>
      <c r="B10104" t="s">
        <v>5751</v>
      </c>
      <c r="C10104" s="14" t="s">
        <v>5752</v>
      </c>
    </row>
    <row r="10105" spans="1:3" x14ac:dyDescent="0.25">
      <c r="A10105">
        <v>320310</v>
      </c>
      <c r="B10105" t="s">
        <v>5751</v>
      </c>
      <c r="C10105" s="14" t="s">
        <v>5752</v>
      </c>
    </row>
    <row r="10106" spans="1:3" x14ac:dyDescent="0.25">
      <c r="A10106">
        <v>320310</v>
      </c>
      <c r="B10106" t="s">
        <v>5751</v>
      </c>
      <c r="C10106" s="14" t="s">
        <v>5752</v>
      </c>
    </row>
    <row r="10107" spans="1:3" x14ac:dyDescent="0.25">
      <c r="A10107">
        <v>320311</v>
      </c>
      <c r="B10107" t="s">
        <v>5753</v>
      </c>
      <c r="C10107" s="14"/>
    </row>
    <row r="10108" spans="1:3" x14ac:dyDescent="0.25">
      <c r="A10108">
        <v>320311</v>
      </c>
      <c r="B10108" t="s">
        <v>5753</v>
      </c>
      <c r="C10108" s="14"/>
    </row>
    <row r="10109" spans="1:3" x14ac:dyDescent="0.25">
      <c r="A10109">
        <v>320312</v>
      </c>
      <c r="B10109" t="s">
        <v>4406</v>
      </c>
      <c r="C10109" s="14"/>
    </row>
    <row r="10110" spans="1:3" x14ac:dyDescent="0.25">
      <c r="A10110">
        <v>320314</v>
      </c>
      <c r="B10110" t="s">
        <v>5754</v>
      </c>
      <c r="C10110" s="14" t="s">
        <v>2189</v>
      </c>
    </row>
    <row r="10111" spans="1:3" x14ac:dyDescent="0.25">
      <c r="A10111">
        <v>320315</v>
      </c>
      <c r="B10111" t="s">
        <v>5755</v>
      </c>
      <c r="C10111" s="14"/>
    </row>
    <row r="10112" spans="1:3" x14ac:dyDescent="0.25">
      <c r="A10112">
        <v>320315</v>
      </c>
      <c r="B10112" t="s">
        <v>5755</v>
      </c>
      <c r="C10112" s="14"/>
    </row>
    <row r="10113" spans="1:3" x14ac:dyDescent="0.25">
      <c r="A10113">
        <v>320316</v>
      </c>
      <c r="B10113" t="s">
        <v>5756</v>
      </c>
      <c r="C10113" s="14"/>
    </row>
    <row r="10114" spans="1:3" x14ac:dyDescent="0.25">
      <c r="A10114">
        <v>320316</v>
      </c>
      <c r="B10114" t="s">
        <v>5756</v>
      </c>
      <c r="C10114" s="14" t="s">
        <v>2314</v>
      </c>
    </row>
    <row r="10115" spans="1:3" x14ac:dyDescent="0.25">
      <c r="A10115">
        <v>320317</v>
      </c>
      <c r="B10115" t="s">
        <v>5757</v>
      </c>
      <c r="C10115" s="14" t="s">
        <v>2132</v>
      </c>
    </row>
    <row r="10116" spans="1:3" x14ac:dyDescent="0.25">
      <c r="A10116">
        <v>320317</v>
      </c>
      <c r="B10116" t="s">
        <v>5757</v>
      </c>
      <c r="C10116" s="14" t="s">
        <v>2132</v>
      </c>
    </row>
    <row r="10117" spans="1:3" x14ac:dyDescent="0.25">
      <c r="A10117">
        <v>320317</v>
      </c>
      <c r="B10117" t="s">
        <v>5757</v>
      </c>
      <c r="C10117" s="14" t="s">
        <v>2132</v>
      </c>
    </row>
    <row r="10118" spans="1:3" x14ac:dyDescent="0.25">
      <c r="A10118">
        <v>320317</v>
      </c>
      <c r="B10118" t="s">
        <v>5757</v>
      </c>
      <c r="C10118" s="14" t="s">
        <v>2132</v>
      </c>
    </row>
    <row r="10119" spans="1:3" x14ac:dyDescent="0.25">
      <c r="A10119">
        <v>330001</v>
      </c>
      <c r="B10119" t="s">
        <v>5758</v>
      </c>
      <c r="C10119" s="14" t="s">
        <v>2046</v>
      </c>
    </row>
    <row r="10120" spans="1:3" x14ac:dyDescent="0.25">
      <c r="A10120">
        <v>330001</v>
      </c>
      <c r="B10120" t="s">
        <v>5758</v>
      </c>
      <c r="C10120" s="14" t="s">
        <v>2046</v>
      </c>
    </row>
    <row r="10121" spans="1:3" x14ac:dyDescent="0.25">
      <c r="A10121">
        <v>330001</v>
      </c>
      <c r="B10121" t="s">
        <v>5758</v>
      </c>
      <c r="C10121" s="14" t="s">
        <v>2046</v>
      </c>
    </row>
    <row r="10122" spans="1:3" x14ac:dyDescent="0.25">
      <c r="A10122">
        <v>330001</v>
      </c>
      <c r="B10122" t="s">
        <v>5758</v>
      </c>
      <c r="C10122" s="14" t="s">
        <v>2046</v>
      </c>
    </row>
    <row r="10123" spans="1:3" x14ac:dyDescent="0.25">
      <c r="A10123">
        <v>330003</v>
      </c>
      <c r="B10123" t="s">
        <v>5759</v>
      </c>
      <c r="C10123" s="14" t="s">
        <v>2194</v>
      </c>
    </row>
    <row r="10124" spans="1:3" x14ac:dyDescent="0.25">
      <c r="A10124">
        <v>330003</v>
      </c>
      <c r="B10124" t="s">
        <v>5759</v>
      </c>
      <c r="C10124" s="14"/>
    </row>
    <row r="10125" spans="1:3" x14ac:dyDescent="0.25">
      <c r="A10125">
        <v>330005</v>
      </c>
      <c r="B10125" t="s">
        <v>5760</v>
      </c>
      <c r="C10125" s="14"/>
    </row>
    <row r="10126" spans="1:3" x14ac:dyDescent="0.25">
      <c r="A10126">
        <v>330005</v>
      </c>
      <c r="B10126" t="s">
        <v>5760</v>
      </c>
      <c r="C10126" s="14" t="s">
        <v>2194</v>
      </c>
    </row>
    <row r="10127" spans="1:3" x14ac:dyDescent="0.25">
      <c r="A10127">
        <v>330007</v>
      </c>
      <c r="B10127" t="s">
        <v>5761</v>
      </c>
      <c r="C10127" s="14" t="s">
        <v>2194</v>
      </c>
    </row>
    <row r="10128" spans="1:3" x14ac:dyDescent="0.25">
      <c r="A10128">
        <v>330007</v>
      </c>
      <c r="B10128" t="s">
        <v>5761</v>
      </c>
      <c r="C10128" s="14" t="s">
        <v>2194</v>
      </c>
    </row>
    <row r="10129" spans="1:3" x14ac:dyDescent="0.25">
      <c r="A10129">
        <v>330007</v>
      </c>
      <c r="B10129" t="s">
        <v>5761</v>
      </c>
      <c r="C10129" s="14" t="s">
        <v>2194</v>
      </c>
    </row>
    <row r="10130" spans="1:3" x14ac:dyDescent="0.25">
      <c r="A10130">
        <v>330007</v>
      </c>
      <c r="B10130" t="s">
        <v>5761</v>
      </c>
      <c r="C10130" s="14" t="s">
        <v>2194</v>
      </c>
    </row>
    <row r="10131" spans="1:3" x14ac:dyDescent="0.25">
      <c r="A10131">
        <v>330013</v>
      </c>
      <c r="B10131" t="s">
        <v>5762</v>
      </c>
      <c r="C10131" s="14"/>
    </row>
    <row r="10132" spans="1:3" x14ac:dyDescent="0.25">
      <c r="A10132">
        <v>330013</v>
      </c>
      <c r="B10132" t="s">
        <v>5762</v>
      </c>
      <c r="C10132" s="14" t="s">
        <v>2194</v>
      </c>
    </row>
    <row r="10133" spans="1:3" x14ac:dyDescent="0.25">
      <c r="A10133">
        <v>330022</v>
      </c>
      <c r="B10133" t="s">
        <v>5763</v>
      </c>
      <c r="C10133" s="14"/>
    </row>
    <row r="10134" spans="1:3" x14ac:dyDescent="0.25">
      <c r="A10134">
        <v>330022</v>
      </c>
      <c r="B10134" t="s">
        <v>5763</v>
      </c>
      <c r="C10134" s="14"/>
    </row>
    <row r="10135" spans="1:3" x14ac:dyDescent="0.25">
      <c r="A10135">
        <v>340010</v>
      </c>
      <c r="B10135" t="s">
        <v>5764</v>
      </c>
      <c r="C10135" s="14" t="s">
        <v>5765</v>
      </c>
    </row>
    <row r="10136" spans="1:3" x14ac:dyDescent="0.25">
      <c r="A10136">
        <v>340010</v>
      </c>
      <c r="B10136" t="s">
        <v>5764</v>
      </c>
      <c r="C10136" s="14" t="s">
        <v>5765</v>
      </c>
    </row>
    <row r="10137" spans="1:3" x14ac:dyDescent="0.25">
      <c r="A10137">
        <v>340010</v>
      </c>
      <c r="B10137" t="s">
        <v>5764</v>
      </c>
      <c r="C10137" s="14" t="s">
        <v>5765</v>
      </c>
    </row>
    <row r="10138" spans="1:3" x14ac:dyDescent="0.25">
      <c r="A10138">
        <v>340010</v>
      </c>
      <c r="B10138" t="s">
        <v>5764</v>
      </c>
      <c r="C10138" s="14" t="s">
        <v>5765</v>
      </c>
    </row>
    <row r="10139" spans="1:3" x14ac:dyDescent="0.25">
      <c r="A10139">
        <v>340011</v>
      </c>
      <c r="B10139" t="s">
        <v>5766</v>
      </c>
      <c r="C10139" s="14" t="s">
        <v>5767</v>
      </c>
    </row>
    <row r="10140" spans="1:3" x14ac:dyDescent="0.25">
      <c r="A10140">
        <v>340011</v>
      </c>
      <c r="B10140" t="s">
        <v>5766</v>
      </c>
      <c r="C10140" s="14" t="s">
        <v>5767</v>
      </c>
    </row>
    <row r="10141" spans="1:3" x14ac:dyDescent="0.25">
      <c r="A10141">
        <v>340011</v>
      </c>
      <c r="B10141" t="s">
        <v>5766</v>
      </c>
      <c r="C10141" s="14" t="s">
        <v>5767</v>
      </c>
    </row>
    <row r="10142" spans="1:3" x14ac:dyDescent="0.25">
      <c r="A10142">
        <v>340011</v>
      </c>
      <c r="B10142" t="s">
        <v>5766</v>
      </c>
      <c r="C10142" s="14" t="s">
        <v>5767</v>
      </c>
    </row>
    <row r="10143" spans="1:3" x14ac:dyDescent="0.25">
      <c r="A10143">
        <v>350001</v>
      </c>
      <c r="B10143" t="s">
        <v>5768</v>
      </c>
      <c r="C10143" s="14"/>
    </row>
    <row r="10144" spans="1:3" x14ac:dyDescent="0.25">
      <c r="A10144">
        <v>350002</v>
      </c>
      <c r="B10144" t="s">
        <v>5769</v>
      </c>
      <c r="C10144" s="14"/>
    </row>
    <row r="10145" spans="1:3" x14ac:dyDescent="0.25">
      <c r="A10145">
        <v>350002</v>
      </c>
      <c r="B10145" t="s">
        <v>5769</v>
      </c>
      <c r="C10145" s="14"/>
    </row>
    <row r="10146" spans="1:3" x14ac:dyDescent="0.25">
      <c r="A10146">
        <v>350003</v>
      </c>
      <c r="B10146" t="s">
        <v>5770</v>
      </c>
      <c r="C10146" s="14"/>
    </row>
    <row r="10147" spans="1:3" x14ac:dyDescent="0.25">
      <c r="A10147">
        <v>350424</v>
      </c>
      <c r="B10147" t="s">
        <v>4664</v>
      </c>
      <c r="C10147" s="14" t="s">
        <v>2033</v>
      </c>
    </row>
    <row r="10148" spans="1:3" x14ac:dyDescent="0.25">
      <c r="A10148">
        <v>370003</v>
      </c>
      <c r="B10148" t="s">
        <v>5771</v>
      </c>
      <c r="C10148" s="14"/>
    </row>
    <row r="10149" spans="1:3" x14ac:dyDescent="0.25">
      <c r="A10149">
        <v>370003</v>
      </c>
      <c r="B10149" t="s">
        <v>5771</v>
      </c>
      <c r="C10149" s="14"/>
    </row>
    <row r="10150" spans="1:3" x14ac:dyDescent="0.25">
      <c r="A10150">
        <v>380001</v>
      </c>
      <c r="B10150" t="s">
        <v>5772</v>
      </c>
      <c r="C10150" s="14" t="s">
        <v>5773</v>
      </c>
    </row>
    <row r="10151" spans="1:3" x14ac:dyDescent="0.25">
      <c r="A10151">
        <v>380001</v>
      </c>
      <c r="B10151" t="s">
        <v>5772</v>
      </c>
      <c r="C10151" s="14" t="s">
        <v>5773</v>
      </c>
    </row>
    <row r="10152" spans="1:3" x14ac:dyDescent="0.25">
      <c r="A10152">
        <v>380001</v>
      </c>
      <c r="B10152" t="s">
        <v>5772</v>
      </c>
      <c r="C10152" s="14" t="s">
        <v>5773</v>
      </c>
    </row>
    <row r="10153" spans="1:3" x14ac:dyDescent="0.25">
      <c r="A10153">
        <v>380001</v>
      </c>
      <c r="B10153" t="s">
        <v>5772</v>
      </c>
      <c r="C10153" s="14" t="s">
        <v>5773</v>
      </c>
    </row>
    <row r="10154" spans="1:3" x14ac:dyDescent="0.25">
      <c r="A10154">
        <v>380004</v>
      </c>
      <c r="B10154" t="s">
        <v>5774</v>
      </c>
      <c r="C10154" s="14" t="s">
        <v>5773</v>
      </c>
    </row>
    <row r="10155" spans="1:3" x14ac:dyDescent="0.25">
      <c r="A10155">
        <v>380004</v>
      </c>
      <c r="B10155" t="s">
        <v>5774</v>
      </c>
      <c r="C10155" s="14" t="s">
        <v>5773</v>
      </c>
    </row>
    <row r="10156" spans="1:3" x14ac:dyDescent="0.25">
      <c r="A10156">
        <v>380004</v>
      </c>
      <c r="B10156" t="s">
        <v>5774</v>
      </c>
      <c r="C10156" s="14" t="s">
        <v>5773</v>
      </c>
    </row>
    <row r="10157" spans="1:3" x14ac:dyDescent="0.25">
      <c r="A10157">
        <v>380004</v>
      </c>
      <c r="B10157" t="s">
        <v>5774</v>
      </c>
      <c r="C10157" s="14" t="s">
        <v>5773</v>
      </c>
    </row>
    <row r="10158" spans="1:3" x14ac:dyDescent="0.25">
      <c r="A10158">
        <v>380008</v>
      </c>
      <c r="B10158" t="s">
        <v>5775</v>
      </c>
      <c r="C10158" s="14" t="s">
        <v>5773</v>
      </c>
    </row>
    <row r="10159" spans="1:3" x14ac:dyDescent="0.25">
      <c r="A10159">
        <v>380008</v>
      </c>
      <c r="B10159" t="s">
        <v>5775</v>
      </c>
      <c r="C10159" s="14" t="s">
        <v>5773</v>
      </c>
    </row>
    <row r="10160" spans="1:3" x14ac:dyDescent="0.25">
      <c r="A10160">
        <v>380008</v>
      </c>
      <c r="B10160" t="s">
        <v>5775</v>
      </c>
      <c r="C10160" s="14" t="s">
        <v>5773</v>
      </c>
    </row>
    <row r="10161" spans="1:3" x14ac:dyDescent="0.25">
      <c r="A10161">
        <v>380008</v>
      </c>
      <c r="B10161" t="s">
        <v>5775</v>
      </c>
      <c r="C10161" s="14" t="s">
        <v>5773</v>
      </c>
    </row>
    <row r="10162" spans="1:3" x14ac:dyDescent="0.25">
      <c r="A10162">
        <v>380009</v>
      </c>
      <c r="B10162" t="s">
        <v>5776</v>
      </c>
      <c r="C10162" s="14" t="s">
        <v>5773</v>
      </c>
    </row>
    <row r="10163" spans="1:3" x14ac:dyDescent="0.25">
      <c r="A10163">
        <v>380009</v>
      </c>
      <c r="B10163" t="s">
        <v>5776</v>
      </c>
      <c r="C10163" s="14" t="s">
        <v>5773</v>
      </c>
    </row>
    <row r="10164" spans="1:3" x14ac:dyDescent="0.25">
      <c r="A10164">
        <v>380009</v>
      </c>
      <c r="B10164" t="s">
        <v>5776</v>
      </c>
      <c r="C10164" s="14" t="s">
        <v>5773</v>
      </c>
    </row>
    <row r="10165" spans="1:3" x14ac:dyDescent="0.25">
      <c r="A10165">
        <v>380009</v>
      </c>
      <c r="B10165" t="s">
        <v>5776</v>
      </c>
      <c r="C10165" s="14" t="s">
        <v>5773</v>
      </c>
    </row>
    <row r="10166" spans="1:3" x14ac:dyDescent="0.25">
      <c r="A10166">
        <v>390001</v>
      </c>
      <c r="B10166" t="s">
        <v>1797</v>
      </c>
      <c r="C10166" s="14" t="s">
        <v>5777</v>
      </c>
    </row>
    <row r="10167" spans="1:3" x14ac:dyDescent="0.25">
      <c r="A10167">
        <v>390002</v>
      </c>
      <c r="B10167" t="s">
        <v>1785</v>
      </c>
      <c r="C10167" s="14" t="s">
        <v>5778</v>
      </c>
    </row>
    <row r="10168" spans="1:3" x14ac:dyDescent="0.25">
      <c r="A10168">
        <v>390002</v>
      </c>
      <c r="B10168" t="s">
        <v>1785</v>
      </c>
      <c r="C10168" s="14" t="s">
        <v>5778</v>
      </c>
    </row>
    <row r="10169" spans="1:3" x14ac:dyDescent="0.25">
      <c r="A10169">
        <v>390002</v>
      </c>
      <c r="B10169" t="s">
        <v>1785</v>
      </c>
      <c r="C10169" s="14" t="s">
        <v>3229</v>
      </c>
    </row>
    <row r="10170" spans="1:3" x14ac:dyDescent="0.25">
      <c r="A10170">
        <v>390002</v>
      </c>
      <c r="B10170" t="s">
        <v>1785</v>
      </c>
      <c r="C10170" s="14" t="s">
        <v>5778</v>
      </c>
    </row>
    <row r="10171" spans="1:3" x14ac:dyDescent="0.25">
      <c r="A10171">
        <v>390003</v>
      </c>
      <c r="B10171" t="s">
        <v>1779</v>
      </c>
      <c r="C10171" s="14" t="s">
        <v>5779</v>
      </c>
    </row>
    <row r="10172" spans="1:3" x14ac:dyDescent="0.25">
      <c r="A10172">
        <v>390004</v>
      </c>
      <c r="B10172" t="s">
        <v>3228</v>
      </c>
      <c r="C10172" s="14" t="s">
        <v>3229</v>
      </c>
    </row>
    <row r="10173" spans="1:3" x14ac:dyDescent="0.25">
      <c r="A10173">
        <v>390005</v>
      </c>
      <c r="B10173" t="s">
        <v>1657</v>
      </c>
      <c r="C10173" s="14" t="s">
        <v>3185</v>
      </c>
    </row>
    <row r="10174" spans="1:3" x14ac:dyDescent="0.25">
      <c r="A10174">
        <v>390006</v>
      </c>
      <c r="B10174" t="s">
        <v>1551</v>
      </c>
      <c r="C10174" s="14" t="s">
        <v>5780</v>
      </c>
    </row>
    <row r="10175" spans="1:3" x14ac:dyDescent="0.25">
      <c r="A10175">
        <v>390007</v>
      </c>
      <c r="B10175" t="s">
        <v>1417</v>
      </c>
      <c r="C10175" s="14" t="s">
        <v>5781</v>
      </c>
    </row>
    <row r="10176" spans="1:3" x14ac:dyDescent="0.25">
      <c r="A10176">
        <v>390008</v>
      </c>
      <c r="B10176" t="s">
        <v>5279</v>
      </c>
      <c r="C10176" s="14"/>
    </row>
    <row r="10177" spans="1:3" x14ac:dyDescent="0.25">
      <c r="A10177">
        <v>390010</v>
      </c>
      <c r="B10177" t="s">
        <v>5782</v>
      </c>
      <c r="C10177" s="14" t="s">
        <v>4193</v>
      </c>
    </row>
    <row r="10178" spans="1:3" x14ac:dyDescent="0.25">
      <c r="A10178">
        <v>390011</v>
      </c>
      <c r="B10178" t="s">
        <v>5783</v>
      </c>
      <c r="C10178" s="14" t="s">
        <v>2015</v>
      </c>
    </row>
    <row r="10179" spans="1:3" x14ac:dyDescent="0.25">
      <c r="A10179">
        <v>390012</v>
      </c>
      <c r="B10179" t="s">
        <v>5784</v>
      </c>
      <c r="C10179" s="14" t="s">
        <v>2015</v>
      </c>
    </row>
    <row r="10180" spans="1:3" x14ac:dyDescent="0.25">
      <c r="A10180">
        <v>390013</v>
      </c>
      <c r="B10180" t="s">
        <v>5785</v>
      </c>
      <c r="C10180" s="14" t="s">
        <v>4420</v>
      </c>
    </row>
    <row r="10181" spans="1:3" x14ac:dyDescent="0.25">
      <c r="A10181">
        <v>390013</v>
      </c>
      <c r="B10181" t="s">
        <v>5785</v>
      </c>
      <c r="C10181" s="14"/>
    </row>
    <row r="10182" spans="1:3" x14ac:dyDescent="0.25">
      <c r="A10182">
        <v>390014</v>
      </c>
      <c r="B10182" t="s">
        <v>5786</v>
      </c>
      <c r="C10182" s="14" t="s">
        <v>2015</v>
      </c>
    </row>
    <row r="10183" spans="1:3" x14ac:dyDescent="0.25">
      <c r="A10183">
        <v>390015</v>
      </c>
      <c r="B10183" t="s">
        <v>5787</v>
      </c>
      <c r="C10183" s="14"/>
    </row>
    <row r="10184" spans="1:3" x14ac:dyDescent="0.25">
      <c r="A10184">
        <v>390015</v>
      </c>
      <c r="B10184" t="s">
        <v>5787</v>
      </c>
      <c r="C10184" s="14" t="s">
        <v>3253</v>
      </c>
    </row>
    <row r="10185" spans="1:3" x14ac:dyDescent="0.25">
      <c r="A10185">
        <v>390016</v>
      </c>
      <c r="B10185" t="s">
        <v>3880</v>
      </c>
      <c r="C10185" s="14" t="s">
        <v>3141</v>
      </c>
    </row>
    <row r="10186" spans="1:3" x14ac:dyDescent="0.25">
      <c r="A10186">
        <v>390016</v>
      </c>
      <c r="B10186" t="s">
        <v>3880</v>
      </c>
      <c r="C10186" s="14" t="s">
        <v>3141</v>
      </c>
    </row>
    <row r="10187" spans="1:3" x14ac:dyDescent="0.25">
      <c r="A10187">
        <v>390016</v>
      </c>
      <c r="B10187" t="s">
        <v>3880</v>
      </c>
      <c r="C10187" s="14" t="s">
        <v>3141</v>
      </c>
    </row>
    <row r="10188" spans="1:3" x14ac:dyDescent="0.25">
      <c r="A10188">
        <v>390016</v>
      </c>
      <c r="B10188" t="s">
        <v>3880</v>
      </c>
      <c r="C10188" s="14" t="s">
        <v>3141</v>
      </c>
    </row>
    <row r="10189" spans="1:3" x14ac:dyDescent="0.25">
      <c r="A10189">
        <v>390021</v>
      </c>
      <c r="B10189" t="s">
        <v>5788</v>
      </c>
      <c r="C10189" s="14" t="s">
        <v>5789</v>
      </c>
    </row>
    <row r="10190" spans="1:3" x14ac:dyDescent="0.25">
      <c r="A10190">
        <v>390021</v>
      </c>
      <c r="B10190" t="s">
        <v>5788</v>
      </c>
      <c r="C10190" s="14" t="s">
        <v>5789</v>
      </c>
    </row>
    <row r="10191" spans="1:3" x14ac:dyDescent="0.25">
      <c r="A10191">
        <v>390021</v>
      </c>
      <c r="B10191" t="s">
        <v>5788</v>
      </c>
      <c r="C10191" s="14" t="s">
        <v>5789</v>
      </c>
    </row>
    <row r="10192" spans="1:3" x14ac:dyDescent="0.25">
      <c r="A10192">
        <v>390021</v>
      </c>
      <c r="B10192" t="s">
        <v>5788</v>
      </c>
      <c r="C10192" s="14" t="s">
        <v>5789</v>
      </c>
    </row>
    <row r="10193" spans="1:3" x14ac:dyDescent="0.25">
      <c r="A10193">
        <v>390022</v>
      </c>
      <c r="B10193" t="s">
        <v>1536</v>
      </c>
      <c r="C10193" s="14" t="s">
        <v>3253</v>
      </c>
    </row>
    <row r="10194" spans="1:3" x14ac:dyDescent="0.25">
      <c r="A10194">
        <v>390022</v>
      </c>
      <c r="B10194" t="s">
        <v>1536</v>
      </c>
      <c r="C10194" s="14"/>
    </row>
    <row r="10195" spans="1:3" x14ac:dyDescent="0.25">
      <c r="A10195">
        <v>390023</v>
      </c>
      <c r="B10195" t="s">
        <v>5790</v>
      </c>
      <c r="C10195" s="14"/>
    </row>
    <row r="10196" spans="1:3" x14ac:dyDescent="0.25">
      <c r="A10196">
        <v>390024</v>
      </c>
      <c r="B10196" t="s">
        <v>5791</v>
      </c>
      <c r="C10196" s="14" t="s">
        <v>1934</v>
      </c>
    </row>
    <row r="10197" spans="1:3" x14ac:dyDescent="0.25">
      <c r="A10197">
        <v>390024</v>
      </c>
      <c r="B10197" t="s">
        <v>5791</v>
      </c>
      <c r="C10197" s="14" t="s">
        <v>1934</v>
      </c>
    </row>
    <row r="10198" spans="1:3" x14ac:dyDescent="0.25">
      <c r="A10198">
        <v>390025</v>
      </c>
      <c r="B10198" t="s">
        <v>5792</v>
      </c>
      <c r="C10198" s="14" t="s">
        <v>1934</v>
      </c>
    </row>
    <row r="10199" spans="1:3" x14ac:dyDescent="0.25">
      <c r="A10199">
        <v>390025</v>
      </c>
      <c r="B10199" t="s">
        <v>5792</v>
      </c>
      <c r="C10199" s="14" t="s">
        <v>1934</v>
      </c>
    </row>
    <row r="10200" spans="1:3" x14ac:dyDescent="0.25">
      <c r="A10200">
        <v>390026</v>
      </c>
      <c r="B10200" t="s">
        <v>5793</v>
      </c>
      <c r="C10200" s="14" t="s">
        <v>5794</v>
      </c>
    </row>
    <row r="10201" spans="1:3" x14ac:dyDescent="0.25">
      <c r="A10201">
        <v>390027</v>
      </c>
      <c r="B10201" t="s">
        <v>5795</v>
      </c>
      <c r="C10201" s="14" t="s">
        <v>5794</v>
      </c>
    </row>
    <row r="10202" spans="1:3" x14ac:dyDescent="0.25">
      <c r="A10202">
        <v>390028</v>
      </c>
      <c r="B10202" t="s">
        <v>5796</v>
      </c>
      <c r="C10202" s="14" t="s">
        <v>5797</v>
      </c>
    </row>
    <row r="10203" spans="1:3" x14ac:dyDescent="0.25">
      <c r="A10203">
        <v>390029</v>
      </c>
      <c r="B10203" t="s">
        <v>5798</v>
      </c>
      <c r="C10203" s="14" t="s">
        <v>5797</v>
      </c>
    </row>
    <row r="10204" spans="1:3" x14ac:dyDescent="0.25">
      <c r="A10204">
        <v>390030</v>
      </c>
      <c r="B10204" t="s">
        <v>5799</v>
      </c>
      <c r="C10204" s="14" t="s">
        <v>5797</v>
      </c>
    </row>
    <row r="10205" spans="1:3" x14ac:dyDescent="0.25">
      <c r="A10205">
        <v>390031</v>
      </c>
      <c r="B10205" t="s">
        <v>5800</v>
      </c>
      <c r="C10205" s="14" t="s">
        <v>5797</v>
      </c>
    </row>
    <row r="10206" spans="1:3" x14ac:dyDescent="0.25">
      <c r="A10206">
        <v>390032</v>
      </c>
      <c r="B10206" t="s">
        <v>5801</v>
      </c>
      <c r="C10206" s="14" t="s">
        <v>5794</v>
      </c>
    </row>
    <row r="10207" spans="1:3" x14ac:dyDescent="0.25">
      <c r="A10207">
        <v>390033</v>
      </c>
      <c r="B10207" t="s">
        <v>1658</v>
      </c>
      <c r="C10207" s="14" t="s">
        <v>5780</v>
      </c>
    </row>
    <row r="10208" spans="1:3" x14ac:dyDescent="0.25">
      <c r="A10208">
        <v>390034</v>
      </c>
      <c r="B10208" t="s">
        <v>1608</v>
      </c>
      <c r="C10208" s="14" t="s">
        <v>5802</v>
      </c>
    </row>
    <row r="10209" spans="1:3" x14ac:dyDescent="0.25">
      <c r="A10209">
        <v>390035</v>
      </c>
      <c r="B10209" t="s">
        <v>5803</v>
      </c>
      <c r="C10209" s="14" t="s">
        <v>5794</v>
      </c>
    </row>
    <row r="10210" spans="1:3" x14ac:dyDescent="0.25">
      <c r="A10210">
        <v>390036</v>
      </c>
      <c r="B10210" t="s">
        <v>5804</v>
      </c>
      <c r="C10210" s="14" t="s">
        <v>5794</v>
      </c>
    </row>
    <row r="10211" spans="1:3" x14ac:dyDescent="0.25">
      <c r="A10211">
        <v>390037</v>
      </c>
      <c r="B10211" t="s">
        <v>5805</v>
      </c>
      <c r="C10211" s="14" t="s">
        <v>5794</v>
      </c>
    </row>
    <row r="10212" spans="1:3" x14ac:dyDescent="0.25">
      <c r="A10212">
        <v>390038</v>
      </c>
      <c r="B10212" t="s">
        <v>5806</v>
      </c>
      <c r="C10212" s="14" t="s">
        <v>5794</v>
      </c>
    </row>
    <row r="10213" spans="1:3" x14ac:dyDescent="0.25">
      <c r="A10213">
        <v>390039</v>
      </c>
      <c r="B10213" t="s">
        <v>1659</v>
      </c>
      <c r="C10213" s="14" t="s">
        <v>5807</v>
      </c>
    </row>
    <row r="10214" spans="1:3" x14ac:dyDescent="0.25">
      <c r="A10214">
        <v>390040</v>
      </c>
      <c r="B10214" t="s">
        <v>1660</v>
      </c>
      <c r="C10214" s="14" t="s">
        <v>5808</v>
      </c>
    </row>
    <row r="10215" spans="1:3" x14ac:dyDescent="0.25">
      <c r="A10215">
        <v>390041</v>
      </c>
      <c r="B10215" t="s">
        <v>5809</v>
      </c>
      <c r="C10215" s="14" t="s">
        <v>2686</v>
      </c>
    </row>
    <row r="10216" spans="1:3" x14ac:dyDescent="0.25">
      <c r="A10216">
        <v>390042</v>
      </c>
      <c r="B10216" t="s">
        <v>1548</v>
      </c>
      <c r="C10216" s="14" t="s">
        <v>2628</v>
      </c>
    </row>
    <row r="10217" spans="1:3" x14ac:dyDescent="0.25">
      <c r="A10217">
        <v>390043</v>
      </c>
      <c r="B10217" t="s">
        <v>5810</v>
      </c>
      <c r="C10217" s="14" t="s">
        <v>2015</v>
      </c>
    </row>
    <row r="10218" spans="1:3" x14ac:dyDescent="0.25">
      <c r="A10218">
        <v>390044</v>
      </c>
      <c r="B10218" t="s">
        <v>5811</v>
      </c>
      <c r="C10218" s="14" t="s">
        <v>2015</v>
      </c>
    </row>
    <row r="10219" spans="1:3" x14ac:dyDescent="0.25">
      <c r="A10219">
        <v>390045</v>
      </c>
      <c r="B10219" t="s">
        <v>5812</v>
      </c>
      <c r="C10219" s="14" t="s">
        <v>2015</v>
      </c>
    </row>
    <row r="10220" spans="1:3" x14ac:dyDescent="0.25">
      <c r="A10220">
        <v>390046</v>
      </c>
      <c r="B10220" t="s">
        <v>1781</v>
      </c>
      <c r="C10220" s="14" t="s">
        <v>3253</v>
      </c>
    </row>
    <row r="10221" spans="1:3" x14ac:dyDescent="0.25">
      <c r="A10221">
        <v>390047</v>
      </c>
      <c r="B10221" t="s">
        <v>1542</v>
      </c>
      <c r="C10221" s="14" t="s">
        <v>3689</v>
      </c>
    </row>
    <row r="10222" spans="1:3" x14ac:dyDescent="0.25">
      <c r="A10222">
        <v>390048</v>
      </c>
      <c r="B10222" t="s">
        <v>5813</v>
      </c>
      <c r="C10222" s="14" t="s">
        <v>5814</v>
      </c>
    </row>
    <row r="10223" spans="1:3" x14ac:dyDescent="0.25">
      <c r="A10223">
        <v>390049</v>
      </c>
      <c r="B10223" t="s">
        <v>5815</v>
      </c>
      <c r="C10223" s="14" t="s">
        <v>5814</v>
      </c>
    </row>
    <row r="10224" spans="1:3" x14ac:dyDescent="0.25">
      <c r="A10224">
        <v>390050</v>
      </c>
      <c r="B10224" t="s">
        <v>5816</v>
      </c>
      <c r="C10224" s="14" t="s">
        <v>2978</v>
      </c>
    </row>
    <row r="10225" spans="1:3" x14ac:dyDescent="0.25">
      <c r="A10225">
        <v>390050</v>
      </c>
      <c r="B10225" t="s">
        <v>5816</v>
      </c>
      <c r="C10225" s="14" t="s">
        <v>2978</v>
      </c>
    </row>
    <row r="10226" spans="1:3" x14ac:dyDescent="0.25">
      <c r="A10226">
        <v>390052</v>
      </c>
      <c r="B10226" t="s">
        <v>5817</v>
      </c>
      <c r="C10226" s="14" t="s">
        <v>5818</v>
      </c>
    </row>
    <row r="10227" spans="1:3" x14ac:dyDescent="0.25">
      <c r="A10227">
        <v>390053</v>
      </c>
      <c r="B10227" t="s">
        <v>5819</v>
      </c>
      <c r="C10227" s="14" t="s">
        <v>2127</v>
      </c>
    </row>
    <row r="10228" spans="1:3" x14ac:dyDescent="0.25">
      <c r="A10228">
        <v>390054</v>
      </c>
      <c r="B10228" t="s">
        <v>5820</v>
      </c>
      <c r="C10228" s="14" t="s">
        <v>2127</v>
      </c>
    </row>
    <row r="10229" spans="1:3" x14ac:dyDescent="0.25">
      <c r="A10229">
        <v>390054</v>
      </c>
      <c r="B10229" t="s">
        <v>5820</v>
      </c>
      <c r="C10229" s="14" t="s">
        <v>2127</v>
      </c>
    </row>
    <row r="10230" spans="1:3" x14ac:dyDescent="0.25">
      <c r="A10230">
        <v>390055</v>
      </c>
      <c r="B10230" t="s">
        <v>5821</v>
      </c>
      <c r="C10230" s="14" t="s">
        <v>4420</v>
      </c>
    </row>
    <row r="10231" spans="1:3" x14ac:dyDescent="0.25">
      <c r="A10231">
        <v>390056</v>
      </c>
      <c r="B10231" t="s">
        <v>5822</v>
      </c>
      <c r="C10231" s="14"/>
    </row>
    <row r="10232" spans="1:3" x14ac:dyDescent="0.25">
      <c r="A10232">
        <v>390057</v>
      </c>
      <c r="B10232" t="s">
        <v>5823</v>
      </c>
      <c r="C10232" s="14"/>
    </row>
    <row r="10233" spans="1:3" x14ac:dyDescent="0.25">
      <c r="A10233">
        <v>390058</v>
      </c>
      <c r="B10233" t="s">
        <v>5824</v>
      </c>
      <c r="C10233" s="14" t="s">
        <v>2472</v>
      </c>
    </row>
    <row r="10234" spans="1:3" x14ac:dyDescent="0.25">
      <c r="A10234">
        <v>390059</v>
      </c>
      <c r="B10234" t="s">
        <v>5825</v>
      </c>
      <c r="C10234" s="14" t="s">
        <v>1939</v>
      </c>
    </row>
    <row r="10235" spans="1:3" x14ac:dyDescent="0.25">
      <c r="A10235">
        <v>390060</v>
      </c>
      <c r="B10235" t="s">
        <v>1543</v>
      </c>
      <c r="C10235" s="14"/>
    </row>
    <row r="10236" spans="1:3" x14ac:dyDescent="0.25">
      <c r="A10236">
        <v>390061</v>
      </c>
      <c r="B10236" t="s">
        <v>5826</v>
      </c>
      <c r="C10236" s="14" t="s">
        <v>5827</v>
      </c>
    </row>
    <row r="10237" spans="1:3" x14ac:dyDescent="0.25">
      <c r="A10237">
        <v>390062</v>
      </c>
      <c r="B10237" t="s">
        <v>1535</v>
      </c>
      <c r="C10237" s="14" t="s">
        <v>1972</v>
      </c>
    </row>
    <row r="10238" spans="1:3" x14ac:dyDescent="0.25">
      <c r="A10238">
        <v>390062</v>
      </c>
      <c r="B10238" t="s">
        <v>1535</v>
      </c>
      <c r="C10238" s="14"/>
    </row>
    <row r="10239" spans="1:3" x14ac:dyDescent="0.25">
      <c r="A10239">
        <v>390063</v>
      </c>
      <c r="B10239" t="s">
        <v>5828</v>
      </c>
      <c r="C10239" s="14" t="s">
        <v>1972</v>
      </c>
    </row>
    <row r="10240" spans="1:3" x14ac:dyDescent="0.25">
      <c r="A10240">
        <v>390063</v>
      </c>
      <c r="B10240" t="s">
        <v>5828</v>
      </c>
      <c r="C10240" s="14" t="s">
        <v>1972</v>
      </c>
    </row>
    <row r="10241" spans="1:3" x14ac:dyDescent="0.25">
      <c r="A10241">
        <v>390064</v>
      </c>
      <c r="B10241" t="s">
        <v>5829</v>
      </c>
      <c r="C10241" s="14" t="s">
        <v>5830</v>
      </c>
    </row>
    <row r="10242" spans="1:3" x14ac:dyDescent="0.25">
      <c r="A10242">
        <v>390065</v>
      </c>
      <c r="B10242" t="s">
        <v>1552</v>
      </c>
      <c r="C10242" s="14" t="s">
        <v>5830</v>
      </c>
    </row>
    <row r="10243" spans="1:3" x14ac:dyDescent="0.25">
      <c r="A10243">
        <v>390066</v>
      </c>
      <c r="B10243" t="s">
        <v>1776</v>
      </c>
      <c r="C10243" s="14" t="s">
        <v>5831</v>
      </c>
    </row>
    <row r="10244" spans="1:3" x14ac:dyDescent="0.25">
      <c r="A10244">
        <v>390067</v>
      </c>
      <c r="B10244" t="s">
        <v>1775</v>
      </c>
      <c r="C10244" s="14" t="s">
        <v>5830</v>
      </c>
    </row>
    <row r="10245" spans="1:3" x14ac:dyDescent="0.25">
      <c r="A10245">
        <v>390068</v>
      </c>
      <c r="B10245" t="s">
        <v>5832</v>
      </c>
      <c r="C10245" s="14" t="s">
        <v>5833</v>
      </c>
    </row>
    <row r="10246" spans="1:3" x14ac:dyDescent="0.25">
      <c r="A10246">
        <v>390069</v>
      </c>
      <c r="B10246" t="s">
        <v>5834</v>
      </c>
      <c r="C10246" s="14" t="s">
        <v>5833</v>
      </c>
    </row>
    <row r="10247" spans="1:3" x14ac:dyDescent="0.25">
      <c r="A10247">
        <v>390070</v>
      </c>
      <c r="B10247" t="s">
        <v>5539</v>
      </c>
      <c r="C10247" s="14" t="s">
        <v>5835</v>
      </c>
    </row>
    <row r="10248" spans="1:3" x14ac:dyDescent="0.25">
      <c r="A10248">
        <v>390070</v>
      </c>
      <c r="B10248" t="s">
        <v>5836</v>
      </c>
      <c r="C10248" s="14" t="s">
        <v>5835</v>
      </c>
    </row>
    <row r="10249" spans="1:3" x14ac:dyDescent="0.25">
      <c r="A10249">
        <v>390071</v>
      </c>
      <c r="B10249" t="s">
        <v>5837</v>
      </c>
      <c r="C10249" s="14" t="s">
        <v>5838</v>
      </c>
    </row>
    <row r="10250" spans="1:3" x14ac:dyDescent="0.25">
      <c r="A10250">
        <v>390072</v>
      </c>
      <c r="B10250" t="s">
        <v>5839</v>
      </c>
      <c r="C10250" s="14" t="s">
        <v>3824</v>
      </c>
    </row>
    <row r="10251" spans="1:3" x14ac:dyDescent="0.25">
      <c r="A10251">
        <v>390072</v>
      </c>
      <c r="B10251" t="s">
        <v>5840</v>
      </c>
      <c r="C10251" s="14"/>
    </row>
    <row r="10252" spans="1:3" x14ac:dyDescent="0.25">
      <c r="A10252">
        <v>390072</v>
      </c>
      <c r="B10252" t="s">
        <v>5840</v>
      </c>
      <c r="C10252" s="14"/>
    </row>
    <row r="10253" spans="1:3" x14ac:dyDescent="0.25">
      <c r="A10253">
        <v>390072</v>
      </c>
      <c r="B10253" t="s">
        <v>5840</v>
      </c>
      <c r="C10253" s="14"/>
    </row>
    <row r="10254" spans="1:3" x14ac:dyDescent="0.25">
      <c r="A10254">
        <v>390073</v>
      </c>
      <c r="B10254" t="s">
        <v>5841</v>
      </c>
      <c r="C10254" s="14"/>
    </row>
    <row r="10255" spans="1:3" x14ac:dyDescent="0.25">
      <c r="A10255">
        <v>390073</v>
      </c>
      <c r="B10255" t="s">
        <v>5841</v>
      </c>
      <c r="C10255" s="14" t="s">
        <v>5842</v>
      </c>
    </row>
    <row r="10256" spans="1:3" x14ac:dyDescent="0.25">
      <c r="A10256">
        <v>390073</v>
      </c>
      <c r="B10256" t="s">
        <v>5841</v>
      </c>
      <c r="C10256" s="14"/>
    </row>
    <row r="10257" spans="1:3" x14ac:dyDescent="0.25">
      <c r="A10257">
        <v>390074</v>
      </c>
      <c r="B10257" t="s">
        <v>5843</v>
      </c>
      <c r="C10257" s="14"/>
    </row>
    <row r="10258" spans="1:3" x14ac:dyDescent="0.25">
      <c r="A10258">
        <v>390074</v>
      </c>
      <c r="B10258" t="s">
        <v>5844</v>
      </c>
      <c r="C10258" s="14" t="s">
        <v>5845</v>
      </c>
    </row>
    <row r="10259" spans="1:3" x14ac:dyDescent="0.25">
      <c r="A10259">
        <v>390074</v>
      </c>
      <c r="B10259" t="s">
        <v>5843</v>
      </c>
      <c r="C10259" s="14"/>
    </row>
    <row r="10260" spans="1:3" x14ac:dyDescent="0.25">
      <c r="A10260">
        <v>390075</v>
      </c>
      <c r="B10260" t="s">
        <v>5846</v>
      </c>
      <c r="C10260" s="14"/>
    </row>
    <row r="10261" spans="1:3" x14ac:dyDescent="0.25">
      <c r="A10261">
        <v>390075</v>
      </c>
      <c r="B10261" t="s">
        <v>5846</v>
      </c>
      <c r="C10261" s="14" t="s">
        <v>5845</v>
      </c>
    </row>
    <row r="10262" spans="1:3" x14ac:dyDescent="0.25">
      <c r="A10262">
        <v>390075</v>
      </c>
      <c r="B10262" t="s">
        <v>5846</v>
      </c>
      <c r="C10262" s="14"/>
    </row>
    <row r="10263" spans="1:3" x14ac:dyDescent="0.25">
      <c r="A10263">
        <v>390076</v>
      </c>
      <c r="B10263" t="s">
        <v>5847</v>
      </c>
      <c r="C10263" s="14"/>
    </row>
    <row r="10264" spans="1:3" x14ac:dyDescent="0.25">
      <c r="A10264">
        <v>390076</v>
      </c>
      <c r="B10264" t="s">
        <v>5848</v>
      </c>
      <c r="C10264" s="14" t="s">
        <v>3204</v>
      </c>
    </row>
    <row r="10265" spans="1:3" x14ac:dyDescent="0.25">
      <c r="A10265">
        <v>390076</v>
      </c>
      <c r="B10265" t="s">
        <v>5847</v>
      </c>
      <c r="C10265" s="14"/>
    </row>
    <row r="10266" spans="1:3" x14ac:dyDescent="0.25">
      <c r="A10266">
        <v>390077</v>
      </c>
      <c r="B10266" t="s">
        <v>5849</v>
      </c>
      <c r="C10266" s="14"/>
    </row>
    <row r="10267" spans="1:3" x14ac:dyDescent="0.25">
      <c r="A10267">
        <v>390077</v>
      </c>
      <c r="B10267" t="s">
        <v>5849</v>
      </c>
      <c r="C10267" s="14" t="s">
        <v>3846</v>
      </c>
    </row>
    <row r="10268" spans="1:3" x14ac:dyDescent="0.25">
      <c r="A10268">
        <v>390077</v>
      </c>
      <c r="B10268" t="s">
        <v>5849</v>
      </c>
      <c r="C10268" s="14"/>
    </row>
    <row r="10269" spans="1:3" x14ac:dyDescent="0.25">
      <c r="A10269">
        <v>390078</v>
      </c>
      <c r="B10269" t="s">
        <v>5850</v>
      </c>
      <c r="C10269" s="14"/>
    </row>
    <row r="10270" spans="1:3" x14ac:dyDescent="0.25">
      <c r="A10270">
        <v>390078</v>
      </c>
      <c r="B10270" t="s">
        <v>5851</v>
      </c>
      <c r="C10270" s="14"/>
    </row>
    <row r="10271" spans="1:3" x14ac:dyDescent="0.25">
      <c r="A10271">
        <v>390078</v>
      </c>
      <c r="B10271" t="s">
        <v>5850</v>
      </c>
      <c r="C10271" s="14"/>
    </row>
    <row r="10272" spans="1:3" x14ac:dyDescent="0.25">
      <c r="A10272">
        <v>390079</v>
      </c>
      <c r="B10272" t="s">
        <v>5852</v>
      </c>
      <c r="C10272" s="14"/>
    </row>
    <row r="10273" spans="1:3" x14ac:dyDescent="0.25">
      <c r="A10273">
        <v>390079</v>
      </c>
      <c r="B10273" t="s">
        <v>5853</v>
      </c>
      <c r="C10273" s="14"/>
    </row>
    <row r="10274" spans="1:3" x14ac:dyDescent="0.25">
      <c r="A10274">
        <v>390079</v>
      </c>
      <c r="B10274" t="s">
        <v>5852</v>
      </c>
      <c r="C10274" s="14"/>
    </row>
    <row r="10275" spans="1:3" x14ac:dyDescent="0.25">
      <c r="A10275">
        <v>390080</v>
      </c>
      <c r="B10275" t="s">
        <v>5854</v>
      </c>
      <c r="C10275" s="14"/>
    </row>
    <row r="10276" spans="1:3" x14ac:dyDescent="0.25">
      <c r="A10276">
        <v>390080</v>
      </c>
      <c r="B10276" t="s">
        <v>5855</v>
      </c>
      <c r="C10276" s="14" t="s">
        <v>5449</v>
      </c>
    </row>
    <row r="10277" spans="1:3" x14ac:dyDescent="0.25">
      <c r="A10277">
        <v>390080</v>
      </c>
      <c r="B10277" t="s">
        <v>5854</v>
      </c>
      <c r="C10277" s="14"/>
    </row>
    <row r="10278" spans="1:3" x14ac:dyDescent="0.25">
      <c r="A10278">
        <v>390081</v>
      </c>
      <c r="B10278" t="s">
        <v>5856</v>
      </c>
      <c r="C10278" s="14"/>
    </row>
    <row r="10279" spans="1:3" x14ac:dyDescent="0.25">
      <c r="A10279">
        <v>390081</v>
      </c>
      <c r="B10279" t="s">
        <v>5857</v>
      </c>
      <c r="C10279" s="14" t="s">
        <v>5449</v>
      </c>
    </row>
    <row r="10280" spans="1:3" x14ac:dyDescent="0.25">
      <c r="A10280">
        <v>390081</v>
      </c>
      <c r="B10280" t="s">
        <v>5856</v>
      </c>
      <c r="C10280" s="14"/>
    </row>
    <row r="10281" spans="1:3" x14ac:dyDescent="0.25">
      <c r="A10281">
        <v>390082</v>
      </c>
      <c r="B10281" t="s">
        <v>5858</v>
      </c>
      <c r="C10281" s="14"/>
    </row>
    <row r="10282" spans="1:3" x14ac:dyDescent="0.25">
      <c r="A10282">
        <v>390082</v>
      </c>
      <c r="B10282" t="s">
        <v>5859</v>
      </c>
      <c r="C10282" s="14" t="s">
        <v>5449</v>
      </c>
    </row>
    <row r="10283" spans="1:3" x14ac:dyDescent="0.25">
      <c r="A10283">
        <v>390082</v>
      </c>
      <c r="B10283" t="s">
        <v>5858</v>
      </c>
      <c r="C10283" s="14"/>
    </row>
    <row r="10284" spans="1:3" x14ac:dyDescent="0.25">
      <c r="A10284">
        <v>390083</v>
      </c>
      <c r="B10284" t="s">
        <v>5860</v>
      </c>
      <c r="C10284" s="14"/>
    </row>
    <row r="10285" spans="1:3" x14ac:dyDescent="0.25">
      <c r="A10285">
        <v>390083</v>
      </c>
      <c r="B10285" t="s">
        <v>5861</v>
      </c>
      <c r="C10285" s="14" t="s">
        <v>5449</v>
      </c>
    </row>
    <row r="10286" spans="1:3" x14ac:dyDescent="0.25">
      <c r="A10286">
        <v>390083</v>
      </c>
      <c r="B10286" t="s">
        <v>5860</v>
      </c>
      <c r="C10286" s="14"/>
    </row>
    <row r="10287" spans="1:3" x14ac:dyDescent="0.25">
      <c r="A10287">
        <v>390084</v>
      </c>
      <c r="B10287" t="s">
        <v>5862</v>
      </c>
      <c r="C10287" s="14"/>
    </row>
    <row r="10288" spans="1:3" x14ac:dyDescent="0.25">
      <c r="A10288">
        <v>390084</v>
      </c>
      <c r="B10288" t="s">
        <v>5862</v>
      </c>
      <c r="C10288" s="14"/>
    </row>
    <row r="10289" spans="1:3" x14ac:dyDescent="0.25">
      <c r="A10289">
        <v>390085</v>
      </c>
      <c r="B10289" t="s">
        <v>5863</v>
      </c>
      <c r="C10289" s="14"/>
    </row>
    <row r="10290" spans="1:3" x14ac:dyDescent="0.25">
      <c r="A10290">
        <v>390085</v>
      </c>
      <c r="B10290" t="s">
        <v>5863</v>
      </c>
      <c r="C10290" s="14"/>
    </row>
    <row r="10291" spans="1:3" x14ac:dyDescent="0.25">
      <c r="A10291">
        <v>390085</v>
      </c>
      <c r="B10291" t="s">
        <v>5863</v>
      </c>
      <c r="C10291" s="14" t="s">
        <v>3846</v>
      </c>
    </row>
    <row r="10292" spans="1:3" x14ac:dyDescent="0.25">
      <c r="A10292">
        <v>390086</v>
      </c>
      <c r="B10292" t="s">
        <v>1203</v>
      </c>
      <c r="C10292" s="14" t="s">
        <v>5449</v>
      </c>
    </row>
    <row r="10293" spans="1:3" x14ac:dyDescent="0.25">
      <c r="A10293">
        <v>390086</v>
      </c>
      <c r="B10293" t="s">
        <v>5864</v>
      </c>
      <c r="C10293" s="14"/>
    </row>
    <row r="10294" spans="1:3" x14ac:dyDescent="0.25">
      <c r="A10294">
        <v>390086</v>
      </c>
      <c r="B10294" t="s">
        <v>5864</v>
      </c>
      <c r="C10294" s="14"/>
    </row>
    <row r="10295" spans="1:3" x14ac:dyDescent="0.25">
      <c r="A10295">
        <v>390087</v>
      </c>
      <c r="B10295" t="s">
        <v>5865</v>
      </c>
      <c r="C10295" s="14"/>
    </row>
    <row r="10296" spans="1:3" x14ac:dyDescent="0.25">
      <c r="A10296">
        <v>390087</v>
      </c>
      <c r="B10296" t="s">
        <v>5865</v>
      </c>
      <c r="C10296" s="14"/>
    </row>
    <row r="10297" spans="1:3" x14ac:dyDescent="0.25">
      <c r="A10297">
        <v>390087</v>
      </c>
      <c r="B10297" t="s">
        <v>5866</v>
      </c>
      <c r="C10297" s="14" t="s">
        <v>5449</v>
      </c>
    </row>
    <row r="10298" spans="1:3" x14ac:dyDescent="0.25">
      <c r="A10298">
        <v>390088</v>
      </c>
      <c r="B10298" t="s">
        <v>5867</v>
      </c>
      <c r="C10298" s="14" t="s">
        <v>5449</v>
      </c>
    </row>
    <row r="10299" spans="1:3" x14ac:dyDescent="0.25">
      <c r="A10299">
        <v>390088</v>
      </c>
      <c r="B10299" t="s">
        <v>5868</v>
      </c>
      <c r="C10299" s="14"/>
    </row>
    <row r="10300" spans="1:3" x14ac:dyDescent="0.25">
      <c r="A10300">
        <v>390088</v>
      </c>
      <c r="B10300" t="s">
        <v>5868</v>
      </c>
      <c r="C10300" s="14"/>
    </row>
    <row r="10301" spans="1:3" x14ac:dyDescent="0.25">
      <c r="A10301">
        <v>390089</v>
      </c>
      <c r="B10301" t="s">
        <v>5869</v>
      </c>
      <c r="C10301" s="14"/>
    </row>
    <row r="10302" spans="1:3" x14ac:dyDescent="0.25">
      <c r="A10302">
        <v>390089</v>
      </c>
      <c r="B10302" t="s">
        <v>5869</v>
      </c>
      <c r="C10302" s="14"/>
    </row>
    <row r="10303" spans="1:3" x14ac:dyDescent="0.25">
      <c r="A10303">
        <v>390089</v>
      </c>
      <c r="B10303" t="s">
        <v>5870</v>
      </c>
      <c r="C10303" s="14" t="s">
        <v>5449</v>
      </c>
    </row>
    <row r="10304" spans="1:3" x14ac:dyDescent="0.25">
      <c r="A10304">
        <v>390090</v>
      </c>
      <c r="B10304" t="s">
        <v>5871</v>
      </c>
      <c r="C10304" s="14" t="s">
        <v>5449</v>
      </c>
    </row>
    <row r="10305" spans="1:3" x14ac:dyDescent="0.25">
      <c r="A10305">
        <v>390090</v>
      </c>
      <c r="B10305" t="s">
        <v>5872</v>
      </c>
      <c r="C10305" s="14"/>
    </row>
    <row r="10306" spans="1:3" x14ac:dyDescent="0.25">
      <c r="A10306">
        <v>390090</v>
      </c>
      <c r="B10306" t="s">
        <v>5872</v>
      </c>
      <c r="C10306" s="14"/>
    </row>
    <row r="10307" spans="1:3" x14ac:dyDescent="0.25">
      <c r="A10307">
        <v>390091</v>
      </c>
      <c r="B10307" t="s">
        <v>5873</v>
      </c>
      <c r="C10307" s="14"/>
    </row>
    <row r="10308" spans="1:3" x14ac:dyDescent="0.25">
      <c r="A10308">
        <v>390091</v>
      </c>
      <c r="B10308" t="s">
        <v>5873</v>
      </c>
      <c r="C10308" s="14"/>
    </row>
    <row r="10309" spans="1:3" x14ac:dyDescent="0.25">
      <c r="A10309">
        <v>390091</v>
      </c>
      <c r="B10309" t="s">
        <v>5873</v>
      </c>
      <c r="C10309" s="14" t="s">
        <v>3876</v>
      </c>
    </row>
    <row r="10310" spans="1:3" x14ac:dyDescent="0.25">
      <c r="A10310">
        <v>390092</v>
      </c>
      <c r="B10310" t="s">
        <v>5874</v>
      </c>
      <c r="C10310" s="14" t="s">
        <v>3838</v>
      </c>
    </row>
    <row r="10311" spans="1:3" x14ac:dyDescent="0.25">
      <c r="A10311">
        <v>390092</v>
      </c>
      <c r="B10311" t="s">
        <v>5874</v>
      </c>
      <c r="C10311" s="14"/>
    </row>
    <row r="10312" spans="1:3" x14ac:dyDescent="0.25">
      <c r="A10312">
        <v>390092</v>
      </c>
      <c r="B10312" t="s">
        <v>5874</v>
      </c>
      <c r="C10312" s="14"/>
    </row>
    <row r="10313" spans="1:3" x14ac:dyDescent="0.25">
      <c r="A10313">
        <v>390093</v>
      </c>
      <c r="B10313" t="s">
        <v>5875</v>
      </c>
      <c r="C10313" s="14"/>
    </row>
    <row r="10314" spans="1:3" x14ac:dyDescent="0.25">
      <c r="A10314">
        <v>390093</v>
      </c>
      <c r="B10314" t="s">
        <v>5875</v>
      </c>
      <c r="C10314" s="14"/>
    </row>
    <row r="10315" spans="1:3" x14ac:dyDescent="0.25">
      <c r="A10315">
        <v>390093</v>
      </c>
      <c r="B10315" t="s">
        <v>5876</v>
      </c>
      <c r="C10315" s="14"/>
    </row>
    <row r="10316" spans="1:3" x14ac:dyDescent="0.25">
      <c r="A10316">
        <v>390094</v>
      </c>
      <c r="B10316" t="s">
        <v>5877</v>
      </c>
      <c r="C10316" s="14"/>
    </row>
    <row r="10317" spans="1:3" x14ac:dyDescent="0.25">
      <c r="A10317">
        <v>390094</v>
      </c>
      <c r="B10317" t="s">
        <v>5878</v>
      </c>
      <c r="C10317" s="14"/>
    </row>
    <row r="10318" spans="1:3" x14ac:dyDescent="0.25">
      <c r="A10318">
        <v>390094</v>
      </c>
      <c r="B10318" t="s">
        <v>5878</v>
      </c>
      <c r="C10318" s="14"/>
    </row>
    <row r="10319" spans="1:3" x14ac:dyDescent="0.25">
      <c r="A10319">
        <v>390095</v>
      </c>
      <c r="B10319" t="s">
        <v>5879</v>
      </c>
      <c r="C10319" s="14"/>
    </row>
    <row r="10320" spans="1:3" x14ac:dyDescent="0.25">
      <c r="A10320">
        <v>390095</v>
      </c>
      <c r="B10320" t="s">
        <v>5879</v>
      </c>
      <c r="C10320" s="14"/>
    </row>
    <row r="10321" spans="1:3" x14ac:dyDescent="0.25">
      <c r="A10321">
        <v>390095</v>
      </c>
      <c r="B10321" t="s">
        <v>5880</v>
      </c>
      <c r="C10321" s="14"/>
    </row>
    <row r="10322" spans="1:3" x14ac:dyDescent="0.25">
      <c r="A10322">
        <v>390096</v>
      </c>
      <c r="B10322" t="s">
        <v>5881</v>
      </c>
      <c r="C10322" s="14"/>
    </row>
    <row r="10323" spans="1:3" x14ac:dyDescent="0.25">
      <c r="A10323">
        <v>390096</v>
      </c>
      <c r="B10323" t="s">
        <v>5882</v>
      </c>
      <c r="C10323" s="14"/>
    </row>
    <row r="10324" spans="1:3" x14ac:dyDescent="0.25">
      <c r="A10324">
        <v>390096</v>
      </c>
      <c r="B10324" t="s">
        <v>5882</v>
      </c>
      <c r="C10324" s="14"/>
    </row>
    <row r="10325" spans="1:3" x14ac:dyDescent="0.25">
      <c r="A10325">
        <v>390097</v>
      </c>
      <c r="B10325" t="s">
        <v>5883</v>
      </c>
      <c r="C10325" s="14"/>
    </row>
    <row r="10326" spans="1:3" x14ac:dyDescent="0.25">
      <c r="A10326">
        <v>390097</v>
      </c>
      <c r="B10326" t="s">
        <v>5883</v>
      </c>
      <c r="C10326" s="14"/>
    </row>
    <row r="10327" spans="1:3" x14ac:dyDescent="0.25">
      <c r="A10327">
        <v>390097</v>
      </c>
      <c r="B10327" t="s">
        <v>5884</v>
      </c>
      <c r="C10327" s="14" t="s">
        <v>3796</v>
      </c>
    </row>
    <row r="10328" spans="1:3" x14ac:dyDescent="0.25">
      <c r="A10328">
        <v>390098</v>
      </c>
      <c r="B10328" t="s">
        <v>5885</v>
      </c>
      <c r="C10328" s="14" t="s">
        <v>5886</v>
      </c>
    </row>
    <row r="10329" spans="1:3" x14ac:dyDescent="0.25">
      <c r="A10329">
        <v>390098</v>
      </c>
      <c r="B10329" t="s">
        <v>5887</v>
      </c>
      <c r="C10329" s="14"/>
    </row>
    <row r="10330" spans="1:3" x14ac:dyDescent="0.25">
      <c r="A10330">
        <v>390098</v>
      </c>
      <c r="B10330" t="s">
        <v>5887</v>
      </c>
      <c r="C10330" s="14"/>
    </row>
    <row r="10331" spans="1:3" x14ac:dyDescent="0.25">
      <c r="A10331">
        <v>390099</v>
      </c>
      <c r="B10331" t="s">
        <v>5888</v>
      </c>
      <c r="C10331" s="14"/>
    </row>
    <row r="10332" spans="1:3" x14ac:dyDescent="0.25">
      <c r="A10332">
        <v>390099</v>
      </c>
      <c r="B10332" t="s">
        <v>5888</v>
      </c>
      <c r="C10332" s="14"/>
    </row>
    <row r="10333" spans="1:3" x14ac:dyDescent="0.25">
      <c r="A10333">
        <v>390099</v>
      </c>
      <c r="B10333" t="s">
        <v>5888</v>
      </c>
      <c r="C10333" s="14"/>
    </row>
    <row r="10334" spans="1:3" x14ac:dyDescent="0.25">
      <c r="A10334">
        <v>390100</v>
      </c>
      <c r="B10334" t="s">
        <v>5889</v>
      </c>
      <c r="C10334" s="14" t="s">
        <v>5890</v>
      </c>
    </row>
    <row r="10335" spans="1:3" x14ac:dyDescent="0.25">
      <c r="A10335">
        <v>390100</v>
      </c>
      <c r="B10335" t="s">
        <v>5891</v>
      </c>
      <c r="C10335" s="14"/>
    </row>
    <row r="10336" spans="1:3" x14ac:dyDescent="0.25">
      <c r="A10336">
        <v>390100</v>
      </c>
      <c r="B10336" t="s">
        <v>5891</v>
      </c>
      <c r="C10336" s="14"/>
    </row>
    <row r="10337" spans="1:3" x14ac:dyDescent="0.25">
      <c r="A10337">
        <v>390101</v>
      </c>
      <c r="B10337" t="s">
        <v>5892</v>
      </c>
      <c r="C10337" s="14" t="s">
        <v>5893</v>
      </c>
    </row>
    <row r="10338" spans="1:3" x14ac:dyDescent="0.25">
      <c r="A10338">
        <v>390102</v>
      </c>
      <c r="B10338" t="s">
        <v>5894</v>
      </c>
      <c r="C10338" s="14" t="s">
        <v>5895</v>
      </c>
    </row>
    <row r="10339" spans="1:3" x14ac:dyDescent="0.25">
      <c r="A10339">
        <v>390102</v>
      </c>
      <c r="B10339" t="s">
        <v>5896</v>
      </c>
      <c r="C10339" s="14"/>
    </row>
    <row r="10340" spans="1:3" x14ac:dyDescent="0.25">
      <c r="A10340">
        <v>390103</v>
      </c>
      <c r="B10340" t="s">
        <v>5897</v>
      </c>
      <c r="C10340" s="14"/>
    </row>
    <row r="10341" spans="1:3" x14ac:dyDescent="0.25">
      <c r="A10341">
        <v>390103</v>
      </c>
      <c r="B10341" t="s">
        <v>5898</v>
      </c>
      <c r="C10341" s="14" t="s">
        <v>5895</v>
      </c>
    </row>
    <row r="10342" spans="1:3" x14ac:dyDescent="0.25">
      <c r="A10342">
        <v>390103</v>
      </c>
      <c r="B10342" t="s">
        <v>5897</v>
      </c>
      <c r="C10342" s="14"/>
    </row>
    <row r="10343" spans="1:3" x14ac:dyDescent="0.25">
      <c r="A10343">
        <v>390104</v>
      </c>
      <c r="B10343" t="s">
        <v>5899</v>
      </c>
      <c r="C10343" s="14"/>
    </row>
    <row r="10344" spans="1:3" x14ac:dyDescent="0.25">
      <c r="A10344">
        <v>390104</v>
      </c>
      <c r="B10344" t="s">
        <v>5900</v>
      </c>
      <c r="C10344" s="14" t="s">
        <v>5895</v>
      </c>
    </row>
    <row r="10345" spans="1:3" x14ac:dyDescent="0.25">
      <c r="A10345">
        <v>390104</v>
      </c>
      <c r="B10345" t="s">
        <v>5899</v>
      </c>
      <c r="C10345" s="14"/>
    </row>
    <row r="10346" spans="1:3" x14ac:dyDescent="0.25">
      <c r="A10346">
        <v>390105</v>
      </c>
      <c r="B10346" t="s">
        <v>5901</v>
      </c>
      <c r="C10346" s="14"/>
    </row>
    <row r="10347" spans="1:3" x14ac:dyDescent="0.25">
      <c r="A10347">
        <v>390105</v>
      </c>
      <c r="B10347" t="s">
        <v>5902</v>
      </c>
      <c r="C10347" s="14" t="s">
        <v>5903</v>
      </c>
    </row>
    <row r="10348" spans="1:3" x14ac:dyDescent="0.25">
      <c r="A10348">
        <v>390105</v>
      </c>
      <c r="B10348" t="s">
        <v>5901</v>
      </c>
      <c r="C10348" s="14"/>
    </row>
    <row r="10349" spans="1:3" x14ac:dyDescent="0.25">
      <c r="A10349">
        <v>390106</v>
      </c>
      <c r="B10349" t="s">
        <v>5904</v>
      </c>
      <c r="C10349" s="14"/>
    </row>
    <row r="10350" spans="1:3" x14ac:dyDescent="0.25">
      <c r="A10350">
        <v>390106</v>
      </c>
      <c r="B10350" t="s">
        <v>1764</v>
      </c>
      <c r="C10350" s="14" t="s">
        <v>3951</v>
      </c>
    </row>
    <row r="10351" spans="1:3" x14ac:dyDescent="0.25">
      <c r="A10351">
        <v>390106</v>
      </c>
      <c r="B10351" t="s">
        <v>5904</v>
      </c>
      <c r="C10351" s="14"/>
    </row>
    <row r="10352" spans="1:3" x14ac:dyDescent="0.25">
      <c r="A10352">
        <v>390107</v>
      </c>
      <c r="B10352" t="s">
        <v>5905</v>
      </c>
      <c r="C10352" s="14"/>
    </row>
    <row r="10353" spans="1:3" x14ac:dyDescent="0.25">
      <c r="A10353">
        <v>390107</v>
      </c>
      <c r="B10353" t="s">
        <v>5906</v>
      </c>
      <c r="C10353" s="14" t="s">
        <v>3951</v>
      </c>
    </row>
    <row r="10354" spans="1:3" x14ac:dyDescent="0.25">
      <c r="A10354">
        <v>390107</v>
      </c>
      <c r="B10354" t="s">
        <v>5905</v>
      </c>
      <c r="C10354" s="14"/>
    </row>
    <row r="10355" spans="1:3" x14ac:dyDescent="0.25">
      <c r="A10355">
        <v>390108</v>
      </c>
      <c r="B10355" t="s">
        <v>5907</v>
      </c>
      <c r="C10355" s="14"/>
    </row>
    <row r="10356" spans="1:3" x14ac:dyDescent="0.25">
      <c r="A10356">
        <v>390108</v>
      </c>
      <c r="B10356" t="s">
        <v>5908</v>
      </c>
      <c r="C10356" s="14" t="s">
        <v>3951</v>
      </c>
    </row>
    <row r="10357" spans="1:3" x14ac:dyDescent="0.25">
      <c r="A10357">
        <v>390108</v>
      </c>
      <c r="B10357" t="s">
        <v>5907</v>
      </c>
      <c r="C10357" s="14"/>
    </row>
    <row r="10358" spans="1:3" x14ac:dyDescent="0.25">
      <c r="A10358">
        <v>390109</v>
      </c>
      <c r="B10358" t="s">
        <v>5909</v>
      </c>
      <c r="C10358" s="14"/>
    </row>
    <row r="10359" spans="1:3" x14ac:dyDescent="0.25">
      <c r="A10359">
        <v>390109</v>
      </c>
      <c r="B10359" t="s">
        <v>5910</v>
      </c>
      <c r="C10359" s="14" t="s">
        <v>3951</v>
      </c>
    </row>
    <row r="10360" spans="1:3" x14ac:dyDescent="0.25">
      <c r="A10360">
        <v>390109</v>
      </c>
      <c r="B10360" t="s">
        <v>5909</v>
      </c>
      <c r="C10360" s="14"/>
    </row>
    <row r="10361" spans="1:3" x14ac:dyDescent="0.25">
      <c r="A10361">
        <v>390110</v>
      </c>
      <c r="B10361" t="s">
        <v>5911</v>
      </c>
      <c r="C10361" s="14"/>
    </row>
    <row r="10362" spans="1:3" x14ac:dyDescent="0.25">
      <c r="A10362">
        <v>390110</v>
      </c>
      <c r="B10362" t="s">
        <v>5912</v>
      </c>
      <c r="C10362" s="14" t="s">
        <v>3951</v>
      </c>
    </row>
    <row r="10363" spans="1:3" x14ac:dyDescent="0.25">
      <c r="A10363">
        <v>390110</v>
      </c>
      <c r="B10363" t="s">
        <v>5911</v>
      </c>
      <c r="C10363" s="14"/>
    </row>
    <row r="10364" spans="1:3" x14ac:dyDescent="0.25">
      <c r="A10364">
        <v>390111</v>
      </c>
      <c r="B10364" t="s">
        <v>5913</v>
      </c>
      <c r="C10364" s="14"/>
    </row>
    <row r="10365" spans="1:3" x14ac:dyDescent="0.25">
      <c r="A10365">
        <v>390111</v>
      </c>
      <c r="B10365" t="s">
        <v>5914</v>
      </c>
      <c r="C10365" s="14" t="s">
        <v>3856</v>
      </c>
    </row>
    <row r="10366" spans="1:3" x14ac:dyDescent="0.25">
      <c r="A10366">
        <v>390111</v>
      </c>
      <c r="B10366" t="s">
        <v>5913</v>
      </c>
      <c r="C10366" s="14"/>
    </row>
    <row r="10367" spans="1:3" x14ac:dyDescent="0.25">
      <c r="A10367">
        <v>390112</v>
      </c>
      <c r="B10367" t="s">
        <v>5915</v>
      </c>
      <c r="C10367" s="14"/>
    </row>
    <row r="10368" spans="1:3" x14ac:dyDescent="0.25">
      <c r="A10368">
        <v>390112</v>
      </c>
      <c r="B10368" t="s">
        <v>5916</v>
      </c>
      <c r="C10368" s="14" t="s">
        <v>5917</v>
      </c>
    </row>
    <row r="10369" spans="1:3" x14ac:dyDescent="0.25">
      <c r="A10369">
        <v>390112</v>
      </c>
      <c r="B10369" t="s">
        <v>5915</v>
      </c>
      <c r="C10369" s="14"/>
    </row>
    <row r="10370" spans="1:3" x14ac:dyDescent="0.25">
      <c r="A10370">
        <v>390113</v>
      </c>
      <c r="B10370" t="s">
        <v>5918</v>
      </c>
      <c r="C10370" s="14"/>
    </row>
    <row r="10371" spans="1:3" x14ac:dyDescent="0.25">
      <c r="A10371">
        <v>390113</v>
      </c>
      <c r="B10371" t="s">
        <v>5918</v>
      </c>
      <c r="C10371" s="14"/>
    </row>
    <row r="10372" spans="1:3" x14ac:dyDescent="0.25">
      <c r="A10372">
        <v>390113</v>
      </c>
      <c r="B10372" t="s">
        <v>5918</v>
      </c>
      <c r="C10372" s="14"/>
    </row>
    <row r="10373" spans="1:3" x14ac:dyDescent="0.25">
      <c r="A10373">
        <v>390114</v>
      </c>
      <c r="B10373" t="s">
        <v>5919</v>
      </c>
      <c r="C10373" s="14"/>
    </row>
    <row r="10374" spans="1:3" x14ac:dyDescent="0.25">
      <c r="A10374">
        <v>390114</v>
      </c>
      <c r="B10374" t="s">
        <v>5920</v>
      </c>
      <c r="C10374" s="14" t="s">
        <v>3783</v>
      </c>
    </row>
    <row r="10375" spans="1:3" x14ac:dyDescent="0.25">
      <c r="A10375">
        <v>390114</v>
      </c>
      <c r="B10375" t="s">
        <v>5919</v>
      </c>
      <c r="C10375" s="14"/>
    </row>
    <row r="10376" spans="1:3" x14ac:dyDescent="0.25">
      <c r="A10376">
        <v>390115</v>
      </c>
      <c r="B10376" t="s">
        <v>5921</v>
      </c>
      <c r="C10376" s="14"/>
    </row>
    <row r="10377" spans="1:3" x14ac:dyDescent="0.25">
      <c r="A10377">
        <v>390115</v>
      </c>
      <c r="B10377" t="s">
        <v>5922</v>
      </c>
      <c r="C10377" s="14" t="s">
        <v>3783</v>
      </c>
    </row>
    <row r="10378" spans="1:3" x14ac:dyDescent="0.25">
      <c r="A10378">
        <v>390115</v>
      </c>
      <c r="B10378" t="s">
        <v>5921</v>
      </c>
      <c r="C10378" s="14"/>
    </row>
    <row r="10379" spans="1:3" x14ac:dyDescent="0.25">
      <c r="A10379">
        <v>390116</v>
      </c>
      <c r="B10379" t="s">
        <v>5923</v>
      </c>
      <c r="C10379" s="14"/>
    </row>
    <row r="10380" spans="1:3" x14ac:dyDescent="0.25">
      <c r="A10380">
        <v>390116</v>
      </c>
      <c r="B10380" t="s">
        <v>1204</v>
      </c>
      <c r="C10380" s="14" t="s">
        <v>3783</v>
      </c>
    </row>
    <row r="10381" spans="1:3" x14ac:dyDescent="0.25">
      <c r="A10381">
        <v>390116</v>
      </c>
      <c r="B10381" t="s">
        <v>5923</v>
      </c>
      <c r="C10381" s="14"/>
    </row>
    <row r="10382" spans="1:3" x14ac:dyDescent="0.25">
      <c r="A10382">
        <v>390117</v>
      </c>
      <c r="B10382" t="s">
        <v>5924</v>
      </c>
      <c r="C10382" s="14"/>
    </row>
    <row r="10383" spans="1:3" x14ac:dyDescent="0.25">
      <c r="A10383">
        <v>390117</v>
      </c>
      <c r="B10383" t="s">
        <v>5925</v>
      </c>
      <c r="C10383" s="14" t="s">
        <v>3783</v>
      </c>
    </row>
    <row r="10384" spans="1:3" x14ac:dyDescent="0.25">
      <c r="A10384">
        <v>390117</v>
      </c>
      <c r="B10384" t="s">
        <v>5924</v>
      </c>
      <c r="C10384" s="14"/>
    </row>
    <row r="10385" spans="1:3" x14ac:dyDescent="0.25">
      <c r="A10385">
        <v>390118</v>
      </c>
      <c r="B10385" t="s">
        <v>5926</v>
      </c>
      <c r="C10385" s="14"/>
    </row>
    <row r="10386" spans="1:3" x14ac:dyDescent="0.25">
      <c r="A10386">
        <v>390118</v>
      </c>
      <c r="B10386" t="s">
        <v>5927</v>
      </c>
      <c r="C10386" s="14" t="s">
        <v>3783</v>
      </c>
    </row>
    <row r="10387" spans="1:3" x14ac:dyDescent="0.25">
      <c r="A10387">
        <v>390118</v>
      </c>
      <c r="B10387" t="s">
        <v>5926</v>
      </c>
      <c r="C10387" s="14"/>
    </row>
    <row r="10388" spans="1:3" x14ac:dyDescent="0.25">
      <c r="A10388">
        <v>390119</v>
      </c>
      <c r="B10388" t="s">
        <v>5928</v>
      </c>
      <c r="C10388" s="14"/>
    </row>
    <row r="10389" spans="1:3" x14ac:dyDescent="0.25">
      <c r="A10389">
        <v>390119</v>
      </c>
      <c r="B10389" t="s">
        <v>5929</v>
      </c>
      <c r="C10389" s="14" t="s">
        <v>3783</v>
      </c>
    </row>
    <row r="10390" spans="1:3" x14ac:dyDescent="0.25">
      <c r="A10390">
        <v>390119</v>
      </c>
      <c r="B10390" t="s">
        <v>5928</v>
      </c>
      <c r="C10390" s="14"/>
    </row>
    <row r="10391" spans="1:3" x14ac:dyDescent="0.25">
      <c r="A10391">
        <v>390120</v>
      </c>
      <c r="B10391" t="s">
        <v>5930</v>
      </c>
      <c r="C10391" s="14"/>
    </row>
    <row r="10392" spans="1:3" x14ac:dyDescent="0.25">
      <c r="A10392">
        <v>390120</v>
      </c>
      <c r="B10392" t="s">
        <v>5931</v>
      </c>
      <c r="C10392" s="14" t="s">
        <v>3783</v>
      </c>
    </row>
    <row r="10393" spans="1:3" x14ac:dyDescent="0.25">
      <c r="A10393">
        <v>390120</v>
      </c>
      <c r="B10393" t="s">
        <v>5930</v>
      </c>
      <c r="C10393" s="14"/>
    </row>
    <row r="10394" spans="1:3" x14ac:dyDescent="0.25">
      <c r="A10394">
        <v>390121</v>
      </c>
      <c r="B10394" t="s">
        <v>5932</v>
      </c>
      <c r="C10394" s="14"/>
    </row>
    <row r="10395" spans="1:3" x14ac:dyDescent="0.25">
      <c r="A10395">
        <v>390121</v>
      </c>
      <c r="B10395" t="s">
        <v>5933</v>
      </c>
      <c r="C10395" s="14" t="s">
        <v>3783</v>
      </c>
    </row>
    <row r="10396" spans="1:3" x14ac:dyDescent="0.25">
      <c r="A10396">
        <v>390121</v>
      </c>
      <c r="B10396" t="s">
        <v>5932</v>
      </c>
      <c r="C10396" s="14"/>
    </row>
    <row r="10397" spans="1:3" x14ac:dyDescent="0.25">
      <c r="A10397">
        <v>390122</v>
      </c>
      <c r="B10397" t="s">
        <v>5934</v>
      </c>
      <c r="C10397" s="14"/>
    </row>
    <row r="10398" spans="1:3" x14ac:dyDescent="0.25">
      <c r="A10398">
        <v>390122</v>
      </c>
      <c r="B10398" t="s">
        <v>1161</v>
      </c>
      <c r="C10398" s="14" t="s">
        <v>3783</v>
      </c>
    </row>
    <row r="10399" spans="1:3" x14ac:dyDescent="0.25">
      <c r="A10399">
        <v>390122</v>
      </c>
      <c r="B10399" t="s">
        <v>5934</v>
      </c>
      <c r="C10399" s="14"/>
    </row>
    <row r="10400" spans="1:3" x14ac:dyDescent="0.25">
      <c r="A10400">
        <v>390123</v>
      </c>
      <c r="B10400" t="s">
        <v>5935</v>
      </c>
      <c r="C10400" s="14"/>
    </row>
    <row r="10401" spans="1:3" x14ac:dyDescent="0.25">
      <c r="A10401">
        <v>390123</v>
      </c>
      <c r="B10401" t="s">
        <v>5936</v>
      </c>
      <c r="C10401" s="14" t="s">
        <v>5937</v>
      </c>
    </row>
    <row r="10402" spans="1:3" x14ac:dyDescent="0.25">
      <c r="A10402">
        <v>390123</v>
      </c>
      <c r="B10402" t="s">
        <v>5935</v>
      </c>
      <c r="C10402" s="14"/>
    </row>
    <row r="10403" spans="1:3" x14ac:dyDescent="0.25">
      <c r="A10403">
        <v>390124</v>
      </c>
      <c r="B10403" t="s">
        <v>5938</v>
      </c>
      <c r="C10403" s="14"/>
    </row>
    <row r="10404" spans="1:3" x14ac:dyDescent="0.25">
      <c r="A10404">
        <v>390124</v>
      </c>
      <c r="B10404" t="s">
        <v>5939</v>
      </c>
      <c r="C10404" s="14"/>
    </row>
    <row r="10405" spans="1:3" x14ac:dyDescent="0.25">
      <c r="A10405">
        <v>390124</v>
      </c>
      <c r="B10405" t="s">
        <v>5938</v>
      </c>
      <c r="C10405" s="14"/>
    </row>
    <row r="10406" spans="1:3" x14ac:dyDescent="0.25">
      <c r="A10406">
        <v>390125</v>
      </c>
      <c r="B10406" t="s">
        <v>5940</v>
      </c>
      <c r="C10406" s="14"/>
    </row>
    <row r="10407" spans="1:3" x14ac:dyDescent="0.25">
      <c r="A10407">
        <v>390125</v>
      </c>
      <c r="B10407" t="s">
        <v>5941</v>
      </c>
      <c r="C10407" s="14"/>
    </row>
    <row r="10408" spans="1:3" x14ac:dyDescent="0.25">
      <c r="A10408">
        <v>390125</v>
      </c>
      <c r="B10408" t="s">
        <v>5940</v>
      </c>
      <c r="C10408" s="14"/>
    </row>
    <row r="10409" spans="1:3" x14ac:dyDescent="0.25">
      <c r="A10409">
        <v>390126</v>
      </c>
      <c r="B10409" t="s">
        <v>5942</v>
      </c>
      <c r="C10409" s="14"/>
    </row>
    <row r="10410" spans="1:3" x14ac:dyDescent="0.25">
      <c r="A10410">
        <v>390126</v>
      </c>
      <c r="B10410" t="s">
        <v>5943</v>
      </c>
      <c r="C10410" s="14"/>
    </row>
    <row r="10411" spans="1:3" x14ac:dyDescent="0.25">
      <c r="A10411">
        <v>390126</v>
      </c>
      <c r="B10411" t="s">
        <v>5942</v>
      </c>
      <c r="C10411" s="14"/>
    </row>
    <row r="10412" spans="1:3" x14ac:dyDescent="0.25">
      <c r="A10412">
        <v>390127</v>
      </c>
      <c r="B10412" t="s">
        <v>5944</v>
      </c>
      <c r="C10412" s="14"/>
    </row>
    <row r="10413" spans="1:3" x14ac:dyDescent="0.25">
      <c r="A10413">
        <v>390127</v>
      </c>
      <c r="B10413" t="s">
        <v>5945</v>
      </c>
      <c r="C10413" s="14"/>
    </row>
    <row r="10414" spans="1:3" x14ac:dyDescent="0.25">
      <c r="A10414">
        <v>390127</v>
      </c>
      <c r="B10414" t="s">
        <v>5944</v>
      </c>
      <c r="C10414" s="14"/>
    </row>
    <row r="10415" spans="1:3" x14ac:dyDescent="0.25">
      <c r="A10415">
        <v>390128</v>
      </c>
      <c r="B10415" t="s">
        <v>5946</v>
      </c>
      <c r="C10415" s="14"/>
    </row>
    <row r="10416" spans="1:3" x14ac:dyDescent="0.25">
      <c r="A10416">
        <v>390128</v>
      </c>
      <c r="B10416" t="s">
        <v>5947</v>
      </c>
      <c r="C10416" s="14"/>
    </row>
    <row r="10417" spans="1:3" x14ac:dyDescent="0.25">
      <c r="A10417">
        <v>390128</v>
      </c>
      <c r="B10417" t="s">
        <v>5946</v>
      </c>
      <c r="C10417" s="14"/>
    </row>
    <row r="10418" spans="1:3" x14ac:dyDescent="0.25">
      <c r="A10418">
        <v>390129</v>
      </c>
      <c r="B10418" t="s">
        <v>5948</v>
      </c>
      <c r="C10418" s="14"/>
    </row>
    <row r="10419" spans="1:3" x14ac:dyDescent="0.25">
      <c r="A10419">
        <v>390129</v>
      </c>
      <c r="B10419" t="s">
        <v>5949</v>
      </c>
      <c r="C10419" s="14"/>
    </row>
    <row r="10420" spans="1:3" x14ac:dyDescent="0.25">
      <c r="A10420">
        <v>390129</v>
      </c>
      <c r="B10420" t="s">
        <v>5948</v>
      </c>
      <c r="C10420" s="14"/>
    </row>
    <row r="10421" spans="1:3" x14ac:dyDescent="0.25">
      <c r="A10421">
        <v>390130</v>
      </c>
      <c r="B10421" t="s">
        <v>5950</v>
      </c>
      <c r="C10421" s="14"/>
    </row>
    <row r="10422" spans="1:3" x14ac:dyDescent="0.25">
      <c r="A10422">
        <v>390130</v>
      </c>
      <c r="B10422" t="s">
        <v>5951</v>
      </c>
      <c r="C10422" s="14"/>
    </row>
    <row r="10423" spans="1:3" x14ac:dyDescent="0.25">
      <c r="A10423">
        <v>390130</v>
      </c>
      <c r="B10423" t="s">
        <v>5950</v>
      </c>
      <c r="C10423" s="14"/>
    </row>
    <row r="10424" spans="1:3" x14ac:dyDescent="0.25">
      <c r="A10424">
        <v>390131</v>
      </c>
      <c r="B10424" t="s">
        <v>5952</v>
      </c>
      <c r="C10424" s="14"/>
    </row>
    <row r="10425" spans="1:3" x14ac:dyDescent="0.25">
      <c r="A10425">
        <v>390131</v>
      </c>
      <c r="B10425" t="s">
        <v>5953</v>
      </c>
      <c r="C10425" s="14" t="s">
        <v>3854</v>
      </c>
    </row>
    <row r="10426" spans="1:3" x14ac:dyDescent="0.25">
      <c r="A10426">
        <v>390131</v>
      </c>
      <c r="B10426" t="s">
        <v>5952</v>
      </c>
      <c r="C10426" s="14"/>
    </row>
    <row r="10427" spans="1:3" x14ac:dyDescent="0.25">
      <c r="A10427">
        <v>390132</v>
      </c>
      <c r="B10427" t="s">
        <v>5954</v>
      </c>
      <c r="C10427" s="14"/>
    </row>
    <row r="10428" spans="1:3" x14ac:dyDescent="0.25">
      <c r="A10428">
        <v>390132</v>
      </c>
      <c r="B10428" t="s">
        <v>5955</v>
      </c>
      <c r="C10428" s="14" t="s">
        <v>3854</v>
      </c>
    </row>
    <row r="10429" spans="1:3" x14ac:dyDescent="0.25">
      <c r="A10429">
        <v>390132</v>
      </c>
      <c r="B10429" t="s">
        <v>5954</v>
      </c>
      <c r="C10429" s="14"/>
    </row>
    <row r="10430" spans="1:3" x14ac:dyDescent="0.25">
      <c r="A10430">
        <v>390133</v>
      </c>
      <c r="B10430" t="s">
        <v>5956</v>
      </c>
      <c r="C10430" s="14"/>
    </row>
    <row r="10431" spans="1:3" x14ac:dyDescent="0.25">
      <c r="A10431">
        <v>390133</v>
      </c>
      <c r="B10431" t="s">
        <v>5957</v>
      </c>
      <c r="C10431" s="14" t="s">
        <v>5958</v>
      </c>
    </row>
    <row r="10432" spans="1:3" x14ac:dyDescent="0.25">
      <c r="A10432">
        <v>390133</v>
      </c>
      <c r="B10432" t="s">
        <v>5956</v>
      </c>
      <c r="C10432" s="14"/>
    </row>
    <row r="10433" spans="1:3" x14ac:dyDescent="0.25">
      <c r="A10433">
        <v>390134</v>
      </c>
      <c r="B10433" t="s">
        <v>5959</v>
      </c>
      <c r="C10433" s="14"/>
    </row>
    <row r="10434" spans="1:3" x14ac:dyDescent="0.25">
      <c r="A10434">
        <v>390134</v>
      </c>
      <c r="B10434" t="s">
        <v>5960</v>
      </c>
      <c r="C10434" s="14" t="s">
        <v>5958</v>
      </c>
    </row>
    <row r="10435" spans="1:3" x14ac:dyDescent="0.25">
      <c r="A10435">
        <v>390134</v>
      </c>
      <c r="B10435" t="s">
        <v>5959</v>
      </c>
      <c r="C10435" s="14"/>
    </row>
    <row r="10436" spans="1:3" x14ac:dyDescent="0.25">
      <c r="A10436">
        <v>390135</v>
      </c>
      <c r="B10436" t="s">
        <v>5961</v>
      </c>
      <c r="C10436" s="14"/>
    </row>
    <row r="10437" spans="1:3" x14ac:dyDescent="0.25">
      <c r="A10437">
        <v>390135</v>
      </c>
      <c r="B10437" t="s">
        <v>5962</v>
      </c>
      <c r="C10437" s="14" t="s">
        <v>5958</v>
      </c>
    </row>
    <row r="10438" spans="1:3" x14ac:dyDescent="0.25">
      <c r="A10438">
        <v>390135</v>
      </c>
      <c r="B10438" t="s">
        <v>5961</v>
      </c>
      <c r="C10438" s="14"/>
    </row>
    <row r="10439" spans="1:3" x14ac:dyDescent="0.25">
      <c r="A10439">
        <v>390136</v>
      </c>
      <c r="B10439" t="s">
        <v>5963</v>
      </c>
      <c r="C10439" s="14"/>
    </row>
    <row r="10440" spans="1:3" x14ac:dyDescent="0.25">
      <c r="A10440">
        <v>390136</v>
      </c>
      <c r="B10440" t="s">
        <v>5964</v>
      </c>
      <c r="C10440" s="14" t="s">
        <v>5965</v>
      </c>
    </row>
    <row r="10441" spans="1:3" x14ac:dyDescent="0.25">
      <c r="A10441">
        <v>390136</v>
      </c>
      <c r="B10441" t="s">
        <v>5963</v>
      </c>
      <c r="C10441" s="14"/>
    </row>
    <row r="10442" spans="1:3" x14ac:dyDescent="0.25">
      <c r="A10442">
        <v>390137</v>
      </c>
      <c r="B10442" t="s">
        <v>5966</v>
      </c>
      <c r="C10442" s="14"/>
    </row>
    <row r="10443" spans="1:3" x14ac:dyDescent="0.25">
      <c r="A10443">
        <v>390137</v>
      </c>
      <c r="B10443" t="s">
        <v>5967</v>
      </c>
      <c r="C10443" s="14" t="s">
        <v>5886</v>
      </c>
    </row>
    <row r="10444" spans="1:3" x14ac:dyDescent="0.25">
      <c r="A10444">
        <v>390137</v>
      </c>
      <c r="B10444" t="s">
        <v>5966</v>
      </c>
      <c r="C10444" s="14"/>
    </row>
    <row r="10445" spans="1:3" x14ac:dyDescent="0.25">
      <c r="A10445">
        <v>390138</v>
      </c>
      <c r="B10445" t="s">
        <v>5968</v>
      </c>
      <c r="C10445" s="14"/>
    </row>
    <row r="10446" spans="1:3" x14ac:dyDescent="0.25">
      <c r="A10446">
        <v>390138</v>
      </c>
      <c r="B10446" t="s">
        <v>5968</v>
      </c>
      <c r="C10446" s="14"/>
    </row>
    <row r="10447" spans="1:3" x14ac:dyDescent="0.25">
      <c r="A10447">
        <v>390138</v>
      </c>
      <c r="B10447" t="s">
        <v>5968</v>
      </c>
      <c r="C10447" s="14"/>
    </row>
    <row r="10448" spans="1:3" x14ac:dyDescent="0.25">
      <c r="A10448">
        <v>390139</v>
      </c>
      <c r="B10448" t="s">
        <v>5969</v>
      </c>
      <c r="C10448" s="14"/>
    </row>
    <row r="10449" spans="1:3" x14ac:dyDescent="0.25">
      <c r="A10449">
        <v>390139</v>
      </c>
      <c r="B10449" t="s">
        <v>5970</v>
      </c>
      <c r="C10449" s="14"/>
    </row>
    <row r="10450" spans="1:3" x14ac:dyDescent="0.25">
      <c r="A10450">
        <v>390139</v>
      </c>
      <c r="B10450" t="s">
        <v>5969</v>
      </c>
      <c r="C10450" s="14"/>
    </row>
    <row r="10451" spans="1:3" x14ac:dyDescent="0.25">
      <c r="A10451">
        <v>390140</v>
      </c>
      <c r="B10451" t="s">
        <v>5971</v>
      </c>
      <c r="C10451" s="14"/>
    </row>
    <row r="10452" spans="1:3" x14ac:dyDescent="0.25">
      <c r="A10452">
        <v>390140</v>
      </c>
      <c r="B10452" t="s">
        <v>5972</v>
      </c>
      <c r="C10452" s="14"/>
    </row>
    <row r="10453" spans="1:3" x14ac:dyDescent="0.25">
      <c r="A10453">
        <v>390140</v>
      </c>
      <c r="B10453" t="s">
        <v>5971</v>
      </c>
      <c r="C10453" s="14"/>
    </row>
    <row r="10454" spans="1:3" x14ac:dyDescent="0.25">
      <c r="A10454">
        <v>390141</v>
      </c>
      <c r="B10454" t="s">
        <v>5973</v>
      </c>
      <c r="C10454" s="14"/>
    </row>
    <row r="10455" spans="1:3" x14ac:dyDescent="0.25">
      <c r="A10455">
        <v>390141</v>
      </c>
      <c r="B10455" t="s">
        <v>5973</v>
      </c>
      <c r="C10455" s="14"/>
    </row>
    <row r="10456" spans="1:3" x14ac:dyDescent="0.25">
      <c r="A10456">
        <v>390141</v>
      </c>
      <c r="B10456" t="s">
        <v>5973</v>
      </c>
      <c r="C10456" s="14"/>
    </row>
    <row r="10457" spans="1:3" x14ac:dyDescent="0.25">
      <c r="A10457">
        <v>390142</v>
      </c>
      <c r="B10457" t="s">
        <v>5974</v>
      </c>
      <c r="C10457" s="14"/>
    </row>
    <row r="10458" spans="1:3" x14ac:dyDescent="0.25">
      <c r="A10458">
        <v>390142</v>
      </c>
      <c r="B10458" t="s">
        <v>5975</v>
      </c>
      <c r="C10458" s="14"/>
    </row>
    <row r="10459" spans="1:3" x14ac:dyDescent="0.25">
      <c r="A10459">
        <v>390142</v>
      </c>
      <c r="B10459" t="s">
        <v>5974</v>
      </c>
      <c r="C10459" s="14"/>
    </row>
    <row r="10460" spans="1:3" x14ac:dyDescent="0.25">
      <c r="A10460">
        <v>390143</v>
      </c>
      <c r="B10460" t="s">
        <v>5976</v>
      </c>
      <c r="C10460" s="14"/>
    </row>
    <row r="10461" spans="1:3" x14ac:dyDescent="0.25">
      <c r="A10461">
        <v>390143</v>
      </c>
      <c r="B10461" t="s">
        <v>5977</v>
      </c>
      <c r="C10461" s="14" t="s">
        <v>3876</v>
      </c>
    </row>
    <row r="10462" spans="1:3" x14ac:dyDescent="0.25">
      <c r="A10462">
        <v>390143</v>
      </c>
      <c r="B10462" t="s">
        <v>5976</v>
      </c>
      <c r="C10462" s="14"/>
    </row>
    <row r="10463" spans="1:3" x14ac:dyDescent="0.25">
      <c r="A10463">
        <v>390144</v>
      </c>
      <c r="B10463" t="s">
        <v>5978</v>
      </c>
      <c r="C10463" s="14"/>
    </row>
    <row r="10464" spans="1:3" x14ac:dyDescent="0.25">
      <c r="A10464">
        <v>390144</v>
      </c>
      <c r="B10464" t="s">
        <v>5979</v>
      </c>
      <c r="C10464" s="14"/>
    </row>
    <row r="10465" spans="1:3" x14ac:dyDescent="0.25">
      <c r="A10465">
        <v>390144</v>
      </c>
      <c r="B10465" t="s">
        <v>5978</v>
      </c>
      <c r="C10465" s="14"/>
    </row>
    <row r="10466" spans="1:3" x14ac:dyDescent="0.25">
      <c r="A10466">
        <v>390145</v>
      </c>
      <c r="B10466" t="s">
        <v>5980</v>
      </c>
      <c r="C10466" s="14"/>
    </row>
    <row r="10467" spans="1:3" x14ac:dyDescent="0.25">
      <c r="A10467">
        <v>390145</v>
      </c>
      <c r="B10467" t="s">
        <v>1162</v>
      </c>
      <c r="C10467" s="14" t="s">
        <v>5981</v>
      </c>
    </row>
    <row r="10468" spans="1:3" x14ac:dyDescent="0.25">
      <c r="A10468">
        <v>390145</v>
      </c>
      <c r="B10468" t="s">
        <v>5980</v>
      </c>
      <c r="C10468" s="14"/>
    </row>
    <row r="10469" spans="1:3" x14ac:dyDescent="0.25">
      <c r="A10469">
        <v>390146</v>
      </c>
      <c r="B10469" t="s">
        <v>5982</v>
      </c>
      <c r="C10469" s="14"/>
    </row>
    <row r="10470" spans="1:3" x14ac:dyDescent="0.25">
      <c r="A10470">
        <v>390146</v>
      </c>
      <c r="B10470" t="s">
        <v>1163</v>
      </c>
      <c r="C10470" s="14" t="s">
        <v>5981</v>
      </c>
    </row>
    <row r="10471" spans="1:3" x14ac:dyDescent="0.25">
      <c r="A10471">
        <v>390146</v>
      </c>
      <c r="B10471" t="s">
        <v>5982</v>
      </c>
      <c r="C10471" s="14"/>
    </row>
    <row r="10472" spans="1:3" x14ac:dyDescent="0.25">
      <c r="A10472">
        <v>390147</v>
      </c>
      <c r="B10472" t="s">
        <v>5983</v>
      </c>
      <c r="C10472" s="14"/>
    </row>
    <row r="10473" spans="1:3" x14ac:dyDescent="0.25">
      <c r="A10473">
        <v>390147</v>
      </c>
      <c r="B10473" t="s">
        <v>5984</v>
      </c>
      <c r="C10473" s="14" t="s">
        <v>5449</v>
      </c>
    </row>
    <row r="10474" spans="1:3" x14ac:dyDescent="0.25">
      <c r="A10474">
        <v>390147</v>
      </c>
      <c r="B10474" t="s">
        <v>5983</v>
      </c>
      <c r="C10474" s="14"/>
    </row>
    <row r="10475" spans="1:3" x14ac:dyDescent="0.25">
      <c r="A10475">
        <v>390148</v>
      </c>
      <c r="B10475" t="s">
        <v>5985</v>
      </c>
      <c r="C10475" s="14"/>
    </row>
    <row r="10476" spans="1:3" x14ac:dyDescent="0.25">
      <c r="A10476">
        <v>390148</v>
      </c>
      <c r="B10476" t="s">
        <v>5986</v>
      </c>
      <c r="C10476" s="14" t="s">
        <v>5449</v>
      </c>
    </row>
    <row r="10477" spans="1:3" x14ac:dyDescent="0.25">
      <c r="A10477">
        <v>390148</v>
      </c>
      <c r="B10477" t="s">
        <v>5985</v>
      </c>
      <c r="C10477" s="14"/>
    </row>
    <row r="10478" spans="1:3" x14ac:dyDescent="0.25">
      <c r="A10478">
        <v>390149</v>
      </c>
      <c r="B10478" t="s">
        <v>5987</v>
      </c>
      <c r="C10478" s="14"/>
    </row>
    <row r="10479" spans="1:3" x14ac:dyDescent="0.25">
      <c r="A10479">
        <v>390149</v>
      </c>
      <c r="B10479" t="s">
        <v>5988</v>
      </c>
      <c r="C10479" s="14" t="s">
        <v>5989</v>
      </c>
    </row>
    <row r="10480" spans="1:3" x14ac:dyDescent="0.25">
      <c r="A10480">
        <v>390149</v>
      </c>
      <c r="B10480" t="s">
        <v>5987</v>
      </c>
      <c r="C10480" s="14"/>
    </row>
    <row r="10481" spans="1:3" x14ac:dyDescent="0.25">
      <c r="A10481">
        <v>390150</v>
      </c>
      <c r="B10481" t="s">
        <v>5990</v>
      </c>
      <c r="C10481" s="14"/>
    </row>
    <row r="10482" spans="1:3" x14ac:dyDescent="0.25">
      <c r="A10482">
        <v>390150</v>
      </c>
      <c r="B10482" t="s">
        <v>1220</v>
      </c>
      <c r="C10482" s="14" t="s">
        <v>5991</v>
      </c>
    </row>
    <row r="10483" spans="1:3" x14ac:dyDescent="0.25">
      <c r="A10483">
        <v>390150</v>
      </c>
      <c r="B10483" t="s">
        <v>5990</v>
      </c>
      <c r="C10483" s="14"/>
    </row>
    <row r="10484" spans="1:3" x14ac:dyDescent="0.25">
      <c r="A10484">
        <v>390151</v>
      </c>
      <c r="B10484" t="s">
        <v>5992</v>
      </c>
      <c r="C10484" s="14"/>
    </row>
    <row r="10485" spans="1:3" x14ac:dyDescent="0.25">
      <c r="A10485">
        <v>390151</v>
      </c>
      <c r="B10485" t="s">
        <v>5993</v>
      </c>
      <c r="C10485" s="14" t="s">
        <v>5991</v>
      </c>
    </row>
    <row r="10486" spans="1:3" x14ac:dyDescent="0.25">
      <c r="A10486">
        <v>390151</v>
      </c>
      <c r="B10486" t="s">
        <v>5992</v>
      </c>
      <c r="C10486" s="14"/>
    </row>
    <row r="10487" spans="1:3" x14ac:dyDescent="0.25">
      <c r="A10487">
        <v>390152</v>
      </c>
      <c r="B10487" t="s">
        <v>5994</v>
      </c>
      <c r="C10487" s="14"/>
    </row>
    <row r="10488" spans="1:3" x14ac:dyDescent="0.25">
      <c r="A10488">
        <v>390152</v>
      </c>
      <c r="B10488" t="s">
        <v>5995</v>
      </c>
      <c r="C10488" s="14" t="s">
        <v>5991</v>
      </c>
    </row>
    <row r="10489" spans="1:3" x14ac:dyDescent="0.25">
      <c r="A10489">
        <v>390152</v>
      </c>
      <c r="B10489" t="s">
        <v>5994</v>
      </c>
      <c r="C10489" s="14"/>
    </row>
    <row r="10490" spans="1:3" x14ac:dyDescent="0.25">
      <c r="A10490">
        <v>390153</v>
      </c>
      <c r="B10490" t="s">
        <v>5996</v>
      </c>
      <c r="C10490" s="14"/>
    </row>
    <row r="10491" spans="1:3" x14ac:dyDescent="0.25">
      <c r="A10491">
        <v>390153</v>
      </c>
      <c r="B10491" t="s">
        <v>5997</v>
      </c>
      <c r="C10491" s="14" t="s">
        <v>5991</v>
      </c>
    </row>
    <row r="10492" spans="1:3" x14ac:dyDescent="0.25">
      <c r="A10492">
        <v>390153</v>
      </c>
      <c r="B10492" t="s">
        <v>5996</v>
      </c>
      <c r="C10492" s="14"/>
    </row>
    <row r="10493" spans="1:3" x14ac:dyDescent="0.25">
      <c r="A10493">
        <v>390154</v>
      </c>
      <c r="B10493" t="s">
        <v>5998</v>
      </c>
      <c r="C10493" s="14"/>
    </row>
    <row r="10494" spans="1:3" x14ac:dyDescent="0.25">
      <c r="A10494">
        <v>390154</v>
      </c>
      <c r="B10494" t="s">
        <v>5998</v>
      </c>
      <c r="C10494" s="14" t="s">
        <v>5991</v>
      </c>
    </row>
    <row r="10495" spans="1:3" x14ac:dyDescent="0.25">
      <c r="A10495">
        <v>390154</v>
      </c>
      <c r="B10495" t="s">
        <v>5998</v>
      </c>
      <c r="C10495" s="14"/>
    </row>
    <row r="10496" spans="1:3" x14ac:dyDescent="0.25">
      <c r="A10496">
        <v>390155</v>
      </c>
      <c r="B10496" t="s">
        <v>5999</v>
      </c>
      <c r="C10496" s="14"/>
    </row>
    <row r="10497" spans="1:3" x14ac:dyDescent="0.25">
      <c r="A10497">
        <v>390155</v>
      </c>
      <c r="B10497" t="s">
        <v>6000</v>
      </c>
      <c r="C10497" s="14" t="s">
        <v>3876</v>
      </c>
    </row>
    <row r="10498" spans="1:3" x14ac:dyDescent="0.25">
      <c r="A10498">
        <v>390155</v>
      </c>
      <c r="B10498" t="s">
        <v>5999</v>
      </c>
      <c r="C10498" s="14"/>
    </row>
    <row r="10499" spans="1:3" x14ac:dyDescent="0.25">
      <c r="A10499">
        <v>390156</v>
      </c>
      <c r="B10499" t="s">
        <v>6001</v>
      </c>
      <c r="C10499" s="14"/>
    </row>
    <row r="10500" spans="1:3" x14ac:dyDescent="0.25">
      <c r="A10500">
        <v>390156</v>
      </c>
      <c r="B10500" t="s">
        <v>6002</v>
      </c>
      <c r="C10500" s="14" t="s">
        <v>3204</v>
      </c>
    </row>
    <row r="10501" spans="1:3" x14ac:dyDescent="0.25">
      <c r="A10501">
        <v>390156</v>
      </c>
      <c r="B10501" t="s">
        <v>6001</v>
      </c>
      <c r="C10501" s="14"/>
    </row>
    <row r="10502" spans="1:3" x14ac:dyDescent="0.25">
      <c r="A10502">
        <v>390157</v>
      </c>
      <c r="B10502" t="s">
        <v>6003</v>
      </c>
      <c r="C10502" s="14"/>
    </row>
    <row r="10503" spans="1:3" x14ac:dyDescent="0.25">
      <c r="A10503">
        <v>390157</v>
      </c>
      <c r="B10503" t="s">
        <v>6004</v>
      </c>
      <c r="C10503" s="14" t="s">
        <v>3802</v>
      </c>
    </row>
    <row r="10504" spans="1:3" x14ac:dyDescent="0.25">
      <c r="A10504">
        <v>390157</v>
      </c>
      <c r="B10504" t="s">
        <v>6003</v>
      </c>
      <c r="C10504" s="14"/>
    </row>
    <row r="10505" spans="1:3" x14ac:dyDescent="0.25">
      <c r="A10505">
        <v>390158</v>
      </c>
      <c r="B10505" t="s">
        <v>6005</v>
      </c>
      <c r="C10505" s="14"/>
    </row>
    <row r="10506" spans="1:3" x14ac:dyDescent="0.25">
      <c r="A10506">
        <v>390158</v>
      </c>
      <c r="B10506" t="s">
        <v>6006</v>
      </c>
      <c r="C10506" s="14" t="s">
        <v>3080</v>
      </c>
    </row>
    <row r="10507" spans="1:3" x14ac:dyDescent="0.25">
      <c r="A10507">
        <v>390158</v>
      </c>
      <c r="B10507" t="s">
        <v>6005</v>
      </c>
      <c r="C10507" s="14"/>
    </row>
    <row r="10508" spans="1:3" x14ac:dyDescent="0.25">
      <c r="A10508">
        <v>390159</v>
      </c>
      <c r="B10508" t="s">
        <v>6007</v>
      </c>
      <c r="C10508" s="14"/>
    </row>
    <row r="10509" spans="1:3" x14ac:dyDescent="0.25">
      <c r="A10509">
        <v>390159</v>
      </c>
      <c r="B10509" t="s">
        <v>6008</v>
      </c>
      <c r="C10509" s="14" t="s">
        <v>3204</v>
      </c>
    </row>
    <row r="10510" spans="1:3" x14ac:dyDescent="0.25">
      <c r="A10510">
        <v>390159</v>
      </c>
      <c r="B10510" t="s">
        <v>6007</v>
      </c>
      <c r="C10510" s="14"/>
    </row>
    <row r="10511" spans="1:3" x14ac:dyDescent="0.25">
      <c r="A10511">
        <v>390160</v>
      </c>
      <c r="B10511" t="s">
        <v>6009</v>
      </c>
      <c r="C10511" s="14"/>
    </row>
    <row r="10512" spans="1:3" x14ac:dyDescent="0.25">
      <c r="A10512">
        <v>390160</v>
      </c>
      <c r="B10512" t="s">
        <v>3800</v>
      </c>
      <c r="C10512" s="14" t="s">
        <v>3204</v>
      </c>
    </row>
    <row r="10513" spans="1:3" x14ac:dyDescent="0.25">
      <c r="A10513">
        <v>390160</v>
      </c>
      <c r="B10513" t="s">
        <v>6009</v>
      </c>
      <c r="C10513" s="14"/>
    </row>
    <row r="10514" spans="1:3" x14ac:dyDescent="0.25">
      <c r="A10514">
        <v>390161</v>
      </c>
      <c r="B10514" t="s">
        <v>6010</v>
      </c>
      <c r="C10514" s="14"/>
    </row>
    <row r="10515" spans="1:3" x14ac:dyDescent="0.25">
      <c r="A10515">
        <v>390161</v>
      </c>
      <c r="B10515" t="s">
        <v>6011</v>
      </c>
      <c r="C10515" s="14" t="s">
        <v>6012</v>
      </c>
    </row>
    <row r="10516" spans="1:3" x14ac:dyDescent="0.25">
      <c r="A10516">
        <v>390161</v>
      </c>
      <c r="B10516" t="s">
        <v>6010</v>
      </c>
      <c r="C10516" s="14"/>
    </row>
    <row r="10517" spans="1:3" x14ac:dyDescent="0.25">
      <c r="A10517">
        <v>390162</v>
      </c>
      <c r="B10517" t="s">
        <v>6013</v>
      </c>
      <c r="C10517" s="14"/>
    </row>
    <row r="10518" spans="1:3" x14ac:dyDescent="0.25">
      <c r="A10518">
        <v>390162</v>
      </c>
      <c r="B10518" t="s">
        <v>1809</v>
      </c>
      <c r="C10518" s="14" t="s">
        <v>6012</v>
      </c>
    </row>
    <row r="10519" spans="1:3" x14ac:dyDescent="0.25">
      <c r="A10519">
        <v>390162</v>
      </c>
      <c r="B10519" t="s">
        <v>6013</v>
      </c>
      <c r="C10519" s="14"/>
    </row>
    <row r="10520" spans="1:3" x14ac:dyDescent="0.25">
      <c r="A10520">
        <v>390163</v>
      </c>
      <c r="B10520" t="s">
        <v>6014</v>
      </c>
      <c r="C10520" s="14"/>
    </row>
    <row r="10521" spans="1:3" x14ac:dyDescent="0.25">
      <c r="A10521">
        <v>390163</v>
      </c>
      <c r="B10521" t="s">
        <v>6015</v>
      </c>
      <c r="C10521" s="14" t="s">
        <v>6016</v>
      </c>
    </row>
    <row r="10522" spans="1:3" x14ac:dyDescent="0.25">
      <c r="A10522">
        <v>390163</v>
      </c>
      <c r="B10522" t="s">
        <v>6014</v>
      </c>
      <c r="C10522" s="14"/>
    </row>
    <row r="10523" spans="1:3" x14ac:dyDescent="0.25">
      <c r="A10523">
        <v>390164</v>
      </c>
      <c r="B10523" t="s">
        <v>6017</v>
      </c>
      <c r="C10523" s="14"/>
    </row>
    <row r="10524" spans="1:3" x14ac:dyDescent="0.25">
      <c r="A10524">
        <v>390164</v>
      </c>
      <c r="B10524" t="s">
        <v>6018</v>
      </c>
      <c r="C10524" s="14" t="s">
        <v>6016</v>
      </c>
    </row>
    <row r="10525" spans="1:3" x14ac:dyDescent="0.25">
      <c r="A10525">
        <v>390164</v>
      </c>
      <c r="B10525" t="s">
        <v>6017</v>
      </c>
      <c r="C10525" s="14"/>
    </row>
    <row r="10526" spans="1:3" x14ac:dyDescent="0.25">
      <c r="A10526">
        <v>390165</v>
      </c>
      <c r="B10526" t="s">
        <v>6019</v>
      </c>
      <c r="C10526" s="14"/>
    </row>
    <row r="10527" spans="1:3" x14ac:dyDescent="0.25">
      <c r="A10527">
        <v>390165</v>
      </c>
      <c r="B10527" t="s">
        <v>6019</v>
      </c>
      <c r="C10527" s="14"/>
    </row>
    <row r="10528" spans="1:3" x14ac:dyDescent="0.25">
      <c r="A10528">
        <v>390165</v>
      </c>
      <c r="B10528" t="s">
        <v>6019</v>
      </c>
      <c r="C10528" s="14"/>
    </row>
    <row r="10529" spans="1:3" x14ac:dyDescent="0.25">
      <c r="A10529">
        <v>390166</v>
      </c>
      <c r="B10529" t="s">
        <v>6020</v>
      </c>
      <c r="C10529" s="14"/>
    </row>
    <row r="10530" spans="1:3" x14ac:dyDescent="0.25">
      <c r="A10530">
        <v>390166</v>
      </c>
      <c r="B10530" t="s">
        <v>6021</v>
      </c>
      <c r="C10530" s="14" t="s">
        <v>5989</v>
      </c>
    </row>
    <row r="10531" spans="1:3" x14ac:dyDescent="0.25">
      <c r="A10531">
        <v>390166</v>
      </c>
      <c r="B10531" t="s">
        <v>6020</v>
      </c>
      <c r="C10531" s="14"/>
    </row>
    <row r="10532" spans="1:3" x14ac:dyDescent="0.25">
      <c r="A10532">
        <v>390167</v>
      </c>
      <c r="B10532" t="s">
        <v>6022</v>
      </c>
      <c r="C10532" s="14"/>
    </row>
    <row r="10533" spans="1:3" x14ac:dyDescent="0.25">
      <c r="A10533">
        <v>390167</v>
      </c>
      <c r="B10533" t="s">
        <v>6023</v>
      </c>
      <c r="C10533" s="14" t="s">
        <v>5989</v>
      </c>
    </row>
    <row r="10534" spans="1:3" x14ac:dyDescent="0.25">
      <c r="A10534">
        <v>390167</v>
      </c>
      <c r="B10534" t="s">
        <v>6022</v>
      </c>
      <c r="C10534" s="14"/>
    </row>
    <row r="10535" spans="1:3" x14ac:dyDescent="0.25">
      <c r="A10535">
        <v>390168</v>
      </c>
      <c r="B10535" t="s">
        <v>6024</v>
      </c>
      <c r="C10535" s="14"/>
    </row>
    <row r="10536" spans="1:3" x14ac:dyDescent="0.25">
      <c r="A10536">
        <v>390168</v>
      </c>
      <c r="B10536" t="s">
        <v>6025</v>
      </c>
      <c r="C10536" s="14" t="s">
        <v>5989</v>
      </c>
    </row>
    <row r="10537" spans="1:3" x14ac:dyDescent="0.25">
      <c r="A10537">
        <v>390168</v>
      </c>
      <c r="B10537" t="s">
        <v>6024</v>
      </c>
      <c r="C10537" s="14"/>
    </row>
    <row r="10538" spans="1:3" x14ac:dyDescent="0.25">
      <c r="A10538">
        <v>390169</v>
      </c>
      <c r="B10538" t="s">
        <v>6026</v>
      </c>
      <c r="C10538" s="14"/>
    </row>
    <row r="10539" spans="1:3" x14ac:dyDescent="0.25">
      <c r="A10539">
        <v>390169</v>
      </c>
      <c r="B10539" t="s">
        <v>6027</v>
      </c>
      <c r="C10539" s="14" t="s">
        <v>5981</v>
      </c>
    </row>
    <row r="10540" spans="1:3" x14ac:dyDescent="0.25">
      <c r="A10540">
        <v>390169</v>
      </c>
      <c r="B10540" t="s">
        <v>6026</v>
      </c>
      <c r="C10540" s="14"/>
    </row>
    <row r="10541" spans="1:3" x14ac:dyDescent="0.25">
      <c r="A10541">
        <v>390170</v>
      </c>
      <c r="B10541" t="s">
        <v>6028</v>
      </c>
      <c r="C10541" s="14"/>
    </row>
    <row r="10542" spans="1:3" x14ac:dyDescent="0.25">
      <c r="A10542">
        <v>390170</v>
      </c>
      <c r="B10542" t="s">
        <v>6029</v>
      </c>
      <c r="C10542" s="14" t="s">
        <v>5981</v>
      </c>
    </row>
    <row r="10543" spans="1:3" x14ac:dyDescent="0.25">
      <c r="A10543">
        <v>390170</v>
      </c>
      <c r="B10543" t="s">
        <v>6028</v>
      </c>
      <c r="C10543" s="14"/>
    </row>
    <row r="10544" spans="1:3" x14ac:dyDescent="0.25">
      <c r="A10544">
        <v>390171</v>
      </c>
      <c r="B10544" t="s">
        <v>6030</v>
      </c>
      <c r="C10544" s="14"/>
    </row>
    <row r="10545" spans="1:3" x14ac:dyDescent="0.25">
      <c r="A10545">
        <v>390171</v>
      </c>
      <c r="B10545" t="s">
        <v>6030</v>
      </c>
      <c r="C10545" s="14" t="s">
        <v>5989</v>
      </c>
    </row>
    <row r="10546" spans="1:3" x14ac:dyDescent="0.25">
      <c r="A10546">
        <v>390171</v>
      </c>
      <c r="B10546" t="s">
        <v>6030</v>
      </c>
      <c r="C10546" s="14"/>
    </row>
    <row r="10547" spans="1:3" x14ac:dyDescent="0.25">
      <c r="A10547">
        <v>390172</v>
      </c>
      <c r="B10547" t="s">
        <v>6031</v>
      </c>
      <c r="C10547" s="14"/>
    </row>
    <row r="10548" spans="1:3" x14ac:dyDescent="0.25">
      <c r="A10548">
        <v>390172</v>
      </c>
      <c r="B10548" t="s">
        <v>6032</v>
      </c>
      <c r="C10548" s="14" t="s">
        <v>5989</v>
      </c>
    </row>
    <row r="10549" spans="1:3" x14ac:dyDescent="0.25">
      <c r="A10549">
        <v>390172</v>
      </c>
      <c r="B10549" t="s">
        <v>6031</v>
      </c>
      <c r="C10549" s="14"/>
    </row>
    <row r="10550" spans="1:3" x14ac:dyDescent="0.25">
      <c r="A10550">
        <v>390173</v>
      </c>
      <c r="B10550" t="s">
        <v>6033</v>
      </c>
      <c r="C10550" s="14"/>
    </row>
    <row r="10551" spans="1:3" x14ac:dyDescent="0.25">
      <c r="A10551">
        <v>390173</v>
      </c>
      <c r="B10551" t="s">
        <v>6034</v>
      </c>
      <c r="C10551" s="14"/>
    </row>
    <row r="10552" spans="1:3" x14ac:dyDescent="0.25">
      <c r="A10552">
        <v>390173</v>
      </c>
      <c r="B10552" t="s">
        <v>6033</v>
      </c>
      <c r="C10552" s="14"/>
    </row>
    <row r="10553" spans="1:3" x14ac:dyDescent="0.25">
      <c r="A10553">
        <v>390174</v>
      </c>
      <c r="B10553" t="s">
        <v>6035</v>
      </c>
      <c r="C10553" s="14"/>
    </row>
    <row r="10554" spans="1:3" x14ac:dyDescent="0.25">
      <c r="A10554">
        <v>390174</v>
      </c>
      <c r="B10554" t="s">
        <v>6036</v>
      </c>
      <c r="C10554" s="14"/>
    </row>
    <row r="10555" spans="1:3" x14ac:dyDescent="0.25">
      <c r="A10555">
        <v>390174</v>
      </c>
      <c r="B10555" t="s">
        <v>6035</v>
      </c>
      <c r="C10555" s="14"/>
    </row>
    <row r="10556" spans="1:3" x14ac:dyDescent="0.25">
      <c r="A10556">
        <v>390175</v>
      </c>
      <c r="B10556" t="s">
        <v>6037</v>
      </c>
      <c r="C10556" s="14"/>
    </row>
    <row r="10557" spans="1:3" x14ac:dyDescent="0.25">
      <c r="A10557">
        <v>390175</v>
      </c>
      <c r="B10557" t="s">
        <v>6037</v>
      </c>
      <c r="C10557" s="14"/>
    </row>
    <row r="10558" spans="1:3" x14ac:dyDescent="0.25">
      <c r="A10558">
        <v>390176</v>
      </c>
      <c r="B10558" t="s">
        <v>6038</v>
      </c>
      <c r="C10558" s="14"/>
    </row>
    <row r="10559" spans="1:3" x14ac:dyDescent="0.25">
      <c r="A10559">
        <v>390176</v>
      </c>
      <c r="B10559" t="s">
        <v>6038</v>
      </c>
      <c r="C10559" s="14"/>
    </row>
    <row r="10560" spans="1:3" x14ac:dyDescent="0.25">
      <c r="A10560">
        <v>390176</v>
      </c>
      <c r="B10560" t="s">
        <v>6039</v>
      </c>
      <c r="C10560" s="14" t="s">
        <v>6040</v>
      </c>
    </row>
    <row r="10561" spans="1:3" x14ac:dyDescent="0.25">
      <c r="A10561">
        <v>390177</v>
      </c>
      <c r="B10561" t="s">
        <v>6041</v>
      </c>
      <c r="C10561" s="14"/>
    </row>
    <row r="10562" spans="1:3" x14ac:dyDescent="0.25">
      <c r="A10562">
        <v>390177</v>
      </c>
      <c r="B10562" t="s">
        <v>6041</v>
      </c>
      <c r="C10562" s="14"/>
    </row>
    <row r="10563" spans="1:3" x14ac:dyDescent="0.25">
      <c r="A10563">
        <v>390178</v>
      </c>
      <c r="B10563" t="s">
        <v>6042</v>
      </c>
      <c r="C10563" s="14"/>
    </row>
    <row r="10564" spans="1:3" x14ac:dyDescent="0.25">
      <c r="A10564">
        <v>390178</v>
      </c>
      <c r="B10564" t="s">
        <v>6042</v>
      </c>
      <c r="C10564" s="14"/>
    </row>
    <row r="10565" spans="1:3" x14ac:dyDescent="0.25">
      <c r="A10565">
        <v>390178</v>
      </c>
      <c r="B10565" t="s">
        <v>6043</v>
      </c>
      <c r="C10565" s="14" t="s">
        <v>3838</v>
      </c>
    </row>
    <row r="10566" spans="1:3" x14ac:dyDescent="0.25">
      <c r="A10566">
        <v>390179</v>
      </c>
      <c r="B10566" t="s">
        <v>6044</v>
      </c>
      <c r="C10566" s="14"/>
    </row>
    <row r="10567" spans="1:3" x14ac:dyDescent="0.25">
      <c r="A10567">
        <v>390179</v>
      </c>
      <c r="B10567" t="s">
        <v>6044</v>
      </c>
      <c r="C10567" s="14"/>
    </row>
    <row r="10568" spans="1:3" x14ac:dyDescent="0.25">
      <c r="A10568">
        <v>390179</v>
      </c>
      <c r="B10568" t="s">
        <v>6044</v>
      </c>
      <c r="C10568" s="14"/>
    </row>
    <row r="10569" spans="1:3" x14ac:dyDescent="0.25">
      <c r="A10569">
        <v>390180</v>
      </c>
      <c r="B10569" t="s">
        <v>6045</v>
      </c>
      <c r="C10569" s="14"/>
    </row>
    <row r="10570" spans="1:3" x14ac:dyDescent="0.25">
      <c r="A10570">
        <v>390180</v>
      </c>
      <c r="B10570" t="s">
        <v>6045</v>
      </c>
      <c r="C10570" s="14"/>
    </row>
    <row r="10571" spans="1:3" x14ac:dyDescent="0.25">
      <c r="A10571">
        <v>390180</v>
      </c>
      <c r="B10571" t="s">
        <v>6046</v>
      </c>
      <c r="C10571" s="14"/>
    </row>
    <row r="10572" spans="1:3" x14ac:dyDescent="0.25">
      <c r="A10572">
        <v>390181</v>
      </c>
      <c r="B10572" t="s">
        <v>6047</v>
      </c>
      <c r="C10572" s="14"/>
    </row>
    <row r="10573" spans="1:3" x14ac:dyDescent="0.25">
      <c r="A10573">
        <v>390181</v>
      </c>
      <c r="B10573" t="s">
        <v>6048</v>
      </c>
      <c r="C10573" s="14"/>
    </row>
    <row r="10574" spans="1:3" x14ac:dyDescent="0.25">
      <c r="A10574">
        <v>390181</v>
      </c>
      <c r="B10574" t="s">
        <v>6048</v>
      </c>
      <c r="C10574" s="14"/>
    </row>
    <row r="10575" spans="1:3" x14ac:dyDescent="0.25">
      <c r="A10575">
        <v>390182</v>
      </c>
      <c r="B10575" t="s">
        <v>6049</v>
      </c>
      <c r="C10575" s="14"/>
    </row>
    <row r="10576" spans="1:3" x14ac:dyDescent="0.25">
      <c r="A10576">
        <v>390182</v>
      </c>
      <c r="B10576" t="s">
        <v>6049</v>
      </c>
      <c r="C10576" s="14"/>
    </row>
    <row r="10577" spans="1:3" x14ac:dyDescent="0.25">
      <c r="A10577">
        <v>390182</v>
      </c>
      <c r="B10577" t="s">
        <v>6050</v>
      </c>
      <c r="C10577" s="14"/>
    </row>
    <row r="10578" spans="1:3" x14ac:dyDescent="0.25">
      <c r="A10578">
        <v>390183</v>
      </c>
      <c r="B10578" t="s">
        <v>6051</v>
      </c>
      <c r="C10578" s="14" t="s">
        <v>6052</v>
      </c>
    </row>
    <row r="10579" spans="1:3" x14ac:dyDescent="0.25">
      <c r="A10579">
        <v>390183</v>
      </c>
      <c r="B10579" t="s">
        <v>6053</v>
      </c>
      <c r="C10579" s="14"/>
    </row>
    <row r="10580" spans="1:3" x14ac:dyDescent="0.25">
      <c r="A10580">
        <v>390183</v>
      </c>
      <c r="B10580" t="s">
        <v>6053</v>
      </c>
      <c r="C10580" s="14"/>
    </row>
    <row r="10581" spans="1:3" x14ac:dyDescent="0.25">
      <c r="A10581">
        <v>390184</v>
      </c>
      <c r="B10581" t="s">
        <v>6054</v>
      </c>
      <c r="C10581" s="14"/>
    </row>
    <row r="10582" spans="1:3" x14ac:dyDescent="0.25">
      <c r="A10582">
        <v>390184</v>
      </c>
      <c r="B10582" t="s">
        <v>6054</v>
      </c>
      <c r="C10582" s="14"/>
    </row>
    <row r="10583" spans="1:3" x14ac:dyDescent="0.25">
      <c r="A10583">
        <v>390184</v>
      </c>
      <c r="B10583" t="s">
        <v>6055</v>
      </c>
      <c r="C10583" s="14"/>
    </row>
    <row r="10584" spans="1:3" x14ac:dyDescent="0.25">
      <c r="A10584">
        <v>390185</v>
      </c>
      <c r="B10584" t="s">
        <v>6056</v>
      </c>
      <c r="C10584" s="14" t="s">
        <v>6057</v>
      </c>
    </row>
    <row r="10585" spans="1:3" x14ac:dyDescent="0.25">
      <c r="A10585">
        <v>390185</v>
      </c>
      <c r="B10585" t="s">
        <v>6058</v>
      </c>
      <c r="C10585" s="14"/>
    </row>
    <row r="10586" spans="1:3" x14ac:dyDescent="0.25">
      <c r="A10586">
        <v>390185</v>
      </c>
      <c r="B10586" t="s">
        <v>6058</v>
      </c>
      <c r="C10586" s="14"/>
    </row>
    <row r="10587" spans="1:3" x14ac:dyDescent="0.25">
      <c r="A10587">
        <v>390186</v>
      </c>
      <c r="B10587" t="s">
        <v>6059</v>
      </c>
      <c r="C10587" s="14"/>
    </row>
    <row r="10588" spans="1:3" x14ac:dyDescent="0.25">
      <c r="A10588">
        <v>390186</v>
      </c>
      <c r="B10588" t="s">
        <v>6059</v>
      </c>
      <c r="C10588" s="14"/>
    </row>
    <row r="10589" spans="1:3" x14ac:dyDescent="0.25">
      <c r="A10589">
        <v>390186</v>
      </c>
      <c r="B10589" t="s">
        <v>6059</v>
      </c>
      <c r="C10589" s="14" t="s">
        <v>6060</v>
      </c>
    </row>
    <row r="10590" spans="1:3" x14ac:dyDescent="0.25">
      <c r="A10590">
        <v>390187</v>
      </c>
      <c r="B10590" t="s">
        <v>1810</v>
      </c>
      <c r="C10590" s="14" t="s">
        <v>6060</v>
      </c>
    </row>
    <row r="10591" spans="1:3" x14ac:dyDescent="0.25">
      <c r="A10591">
        <v>390187</v>
      </c>
      <c r="B10591" t="s">
        <v>6061</v>
      </c>
      <c r="C10591" s="14"/>
    </row>
    <row r="10592" spans="1:3" x14ac:dyDescent="0.25">
      <c r="A10592">
        <v>390187</v>
      </c>
      <c r="B10592" t="s">
        <v>6061</v>
      </c>
      <c r="C10592" s="14"/>
    </row>
    <row r="10593" spans="1:3" x14ac:dyDescent="0.25">
      <c r="A10593">
        <v>390188</v>
      </c>
      <c r="B10593" t="s">
        <v>6062</v>
      </c>
      <c r="C10593" s="14"/>
    </row>
    <row r="10594" spans="1:3" x14ac:dyDescent="0.25">
      <c r="A10594">
        <v>390188</v>
      </c>
      <c r="B10594" t="s">
        <v>6062</v>
      </c>
      <c r="C10594" s="14"/>
    </row>
    <row r="10595" spans="1:3" x14ac:dyDescent="0.25">
      <c r="A10595">
        <v>390188</v>
      </c>
      <c r="B10595" t="s">
        <v>6063</v>
      </c>
      <c r="C10595" s="14"/>
    </row>
    <row r="10596" spans="1:3" x14ac:dyDescent="0.25">
      <c r="A10596">
        <v>390189</v>
      </c>
      <c r="B10596" t="s">
        <v>6064</v>
      </c>
      <c r="C10596" s="14"/>
    </row>
    <row r="10597" spans="1:3" x14ac:dyDescent="0.25">
      <c r="A10597">
        <v>390189</v>
      </c>
      <c r="B10597" t="s">
        <v>6065</v>
      </c>
      <c r="C10597" s="14"/>
    </row>
    <row r="10598" spans="1:3" x14ac:dyDescent="0.25">
      <c r="A10598">
        <v>390189</v>
      </c>
      <c r="B10598" t="s">
        <v>6065</v>
      </c>
      <c r="C10598" s="14"/>
    </row>
    <row r="10599" spans="1:3" x14ac:dyDescent="0.25">
      <c r="A10599">
        <v>390190</v>
      </c>
      <c r="B10599" t="s">
        <v>6066</v>
      </c>
      <c r="C10599" s="14"/>
    </row>
    <row r="10600" spans="1:3" x14ac:dyDescent="0.25">
      <c r="A10600">
        <v>390190</v>
      </c>
      <c r="B10600" t="s">
        <v>6066</v>
      </c>
      <c r="C10600" s="14"/>
    </row>
    <row r="10601" spans="1:3" x14ac:dyDescent="0.25">
      <c r="A10601">
        <v>390190</v>
      </c>
      <c r="B10601" t="s">
        <v>6066</v>
      </c>
      <c r="C10601" s="14"/>
    </row>
    <row r="10602" spans="1:3" x14ac:dyDescent="0.25">
      <c r="A10602">
        <v>390191</v>
      </c>
      <c r="B10602" t="s">
        <v>6067</v>
      </c>
      <c r="C10602" s="14"/>
    </row>
    <row r="10603" spans="1:3" x14ac:dyDescent="0.25">
      <c r="A10603">
        <v>390191</v>
      </c>
      <c r="B10603" t="s">
        <v>6067</v>
      </c>
      <c r="C10603" s="14"/>
    </row>
    <row r="10604" spans="1:3" x14ac:dyDescent="0.25">
      <c r="A10604">
        <v>390191</v>
      </c>
      <c r="B10604" t="s">
        <v>6067</v>
      </c>
      <c r="C10604" s="14"/>
    </row>
    <row r="10605" spans="1:3" x14ac:dyDescent="0.25">
      <c r="A10605">
        <v>390192</v>
      </c>
      <c r="B10605" t="s">
        <v>6068</v>
      </c>
      <c r="C10605" s="14"/>
    </row>
    <row r="10606" spans="1:3" x14ac:dyDescent="0.25">
      <c r="A10606">
        <v>390192</v>
      </c>
      <c r="B10606" t="s">
        <v>6068</v>
      </c>
      <c r="C10606" s="14"/>
    </row>
    <row r="10607" spans="1:3" x14ac:dyDescent="0.25">
      <c r="A10607">
        <v>390192</v>
      </c>
      <c r="B10607" t="s">
        <v>6068</v>
      </c>
      <c r="C10607" s="14"/>
    </row>
    <row r="10608" spans="1:3" x14ac:dyDescent="0.25">
      <c r="A10608">
        <v>390193</v>
      </c>
      <c r="B10608" t="s">
        <v>6069</v>
      </c>
      <c r="C10608" s="14"/>
    </row>
    <row r="10609" spans="1:3" x14ac:dyDescent="0.25">
      <c r="A10609">
        <v>390193</v>
      </c>
      <c r="B10609" t="s">
        <v>6069</v>
      </c>
      <c r="C10609" s="14"/>
    </row>
    <row r="10610" spans="1:3" x14ac:dyDescent="0.25">
      <c r="A10610">
        <v>390193</v>
      </c>
      <c r="B10610" t="s">
        <v>6069</v>
      </c>
      <c r="C10610" s="14"/>
    </row>
    <row r="10611" spans="1:3" x14ac:dyDescent="0.25">
      <c r="A10611">
        <v>390194</v>
      </c>
      <c r="B10611" t="s">
        <v>6070</v>
      </c>
      <c r="C10611" s="14"/>
    </row>
    <row r="10612" spans="1:3" x14ac:dyDescent="0.25">
      <c r="A10612">
        <v>390194</v>
      </c>
      <c r="B10612" t="s">
        <v>6070</v>
      </c>
      <c r="C10612" s="14"/>
    </row>
    <row r="10613" spans="1:3" x14ac:dyDescent="0.25">
      <c r="A10613">
        <v>390194</v>
      </c>
      <c r="B10613" t="s">
        <v>6070</v>
      </c>
      <c r="C10613" s="14"/>
    </row>
    <row r="10614" spans="1:3" x14ac:dyDescent="0.25">
      <c r="A10614">
        <v>390195</v>
      </c>
      <c r="B10614" t="s">
        <v>6071</v>
      </c>
      <c r="C10614" s="14"/>
    </row>
    <row r="10615" spans="1:3" x14ac:dyDescent="0.25">
      <c r="A10615">
        <v>390195</v>
      </c>
      <c r="B10615" t="s">
        <v>6071</v>
      </c>
      <c r="C10615" s="14"/>
    </row>
    <row r="10616" spans="1:3" x14ac:dyDescent="0.25">
      <c r="A10616">
        <v>390195</v>
      </c>
      <c r="B10616" t="s">
        <v>6071</v>
      </c>
      <c r="C10616" s="14"/>
    </row>
    <row r="10617" spans="1:3" x14ac:dyDescent="0.25">
      <c r="A10617">
        <v>390196</v>
      </c>
      <c r="B10617" t="s">
        <v>6072</v>
      </c>
      <c r="C10617" s="14"/>
    </row>
    <row r="10618" spans="1:3" x14ac:dyDescent="0.25">
      <c r="A10618">
        <v>390196</v>
      </c>
      <c r="B10618" t="s">
        <v>6072</v>
      </c>
      <c r="C10618" s="14"/>
    </row>
    <row r="10619" spans="1:3" x14ac:dyDescent="0.25">
      <c r="A10619">
        <v>390196</v>
      </c>
      <c r="B10619" t="s">
        <v>6073</v>
      </c>
      <c r="C10619" s="14" t="s">
        <v>6074</v>
      </c>
    </row>
    <row r="10620" spans="1:3" x14ac:dyDescent="0.25">
      <c r="A10620">
        <v>390197</v>
      </c>
      <c r="B10620" t="s">
        <v>6075</v>
      </c>
      <c r="C10620" s="14" t="s">
        <v>3951</v>
      </c>
    </row>
    <row r="10621" spans="1:3" x14ac:dyDescent="0.25">
      <c r="A10621">
        <v>390197</v>
      </c>
      <c r="B10621" t="s">
        <v>6076</v>
      </c>
      <c r="C10621" s="14"/>
    </row>
    <row r="10622" spans="1:3" x14ac:dyDescent="0.25">
      <c r="A10622">
        <v>390197</v>
      </c>
      <c r="B10622" t="s">
        <v>6076</v>
      </c>
      <c r="C10622" s="14"/>
    </row>
    <row r="10623" spans="1:3" x14ac:dyDescent="0.25">
      <c r="A10623">
        <v>390198</v>
      </c>
      <c r="B10623" t="s">
        <v>6077</v>
      </c>
      <c r="C10623" s="14"/>
    </row>
    <row r="10624" spans="1:3" x14ac:dyDescent="0.25">
      <c r="A10624">
        <v>390198</v>
      </c>
      <c r="B10624" t="s">
        <v>6077</v>
      </c>
      <c r="C10624" s="14"/>
    </row>
    <row r="10625" spans="1:3" x14ac:dyDescent="0.25">
      <c r="A10625">
        <v>390198</v>
      </c>
      <c r="B10625" t="s">
        <v>6078</v>
      </c>
      <c r="C10625" s="14" t="s">
        <v>3901</v>
      </c>
    </row>
    <row r="10626" spans="1:3" x14ac:dyDescent="0.25">
      <c r="A10626">
        <v>390199</v>
      </c>
      <c r="B10626" t="s">
        <v>6079</v>
      </c>
      <c r="C10626" s="14" t="s">
        <v>5991</v>
      </c>
    </row>
    <row r="10627" spans="1:3" x14ac:dyDescent="0.25">
      <c r="A10627">
        <v>390199</v>
      </c>
      <c r="B10627" t="s">
        <v>6080</v>
      </c>
      <c r="C10627" s="14"/>
    </row>
    <row r="10628" spans="1:3" x14ac:dyDescent="0.25">
      <c r="A10628">
        <v>390199</v>
      </c>
      <c r="B10628" t="s">
        <v>6080</v>
      </c>
      <c r="C10628" s="14"/>
    </row>
    <row r="10629" spans="1:3" x14ac:dyDescent="0.25">
      <c r="A10629">
        <v>390200</v>
      </c>
      <c r="B10629" t="s">
        <v>6081</v>
      </c>
      <c r="C10629" s="14"/>
    </row>
    <row r="10630" spans="1:3" x14ac:dyDescent="0.25">
      <c r="A10630">
        <v>390200</v>
      </c>
      <c r="B10630" t="s">
        <v>6081</v>
      </c>
      <c r="C10630" s="14"/>
    </row>
    <row r="10631" spans="1:3" x14ac:dyDescent="0.25">
      <c r="A10631">
        <v>390200</v>
      </c>
      <c r="B10631" t="s">
        <v>6081</v>
      </c>
      <c r="C10631" s="14"/>
    </row>
    <row r="10632" spans="1:3" x14ac:dyDescent="0.25">
      <c r="A10632">
        <v>390201</v>
      </c>
      <c r="B10632" t="s">
        <v>6082</v>
      </c>
      <c r="C10632" s="14" t="s">
        <v>5449</v>
      </c>
    </row>
    <row r="10633" spans="1:3" x14ac:dyDescent="0.25">
      <c r="A10633">
        <v>390201</v>
      </c>
      <c r="B10633" t="s">
        <v>6083</v>
      </c>
      <c r="C10633" s="14"/>
    </row>
    <row r="10634" spans="1:3" x14ac:dyDescent="0.25">
      <c r="A10634">
        <v>390201</v>
      </c>
      <c r="B10634" t="s">
        <v>6083</v>
      </c>
      <c r="C10634" s="14"/>
    </row>
    <row r="10635" spans="1:3" x14ac:dyDescent="0.25">
      <c r="A10635">
        <v>390202</v>
      </c>
      <c r="B10635" t="s">
        <v>6084</v>
      </c>
      <c r="C10635" s="14"/>
    </row>
    <row r="10636" spans="1:3" x14ac:dyDescent="0.25">
      <c r="A10636">
        <v>390202</v>
      </c>
      <c r="B10636" t="s">
        <v>6084</v>
      </c>
      <c r="C10636" s="14"/>
    </row>
    <row r="10637" spans="1:3" x14ac:dyDescent="0.25">
      <c r="A10637">
        <v>390202</v>
      </c>
      <c r="B10637" t="s">
        <v>6085</v>
      </c>
      <c r="C10637" s="14" t="s">
        <v>3838</v>
      </c>
    </row>
    <row r="10638" spans="1:3" x14ac:dyDescent="0.25">
      <c r="A10638">
        <v>390203</v>
      </c>
      <c r="B10638" t="s">
        <v>6086</v>
      </c>
      <c r="C10638" s="14" t="s">
        <v>3838</v>
      </c>
    </row>
    <row r="10639" spans="1:3" x14ac:dyDescent="0.25">
      <c r="A10639">
        <v>390203</v>
      </c>
      <c r="B10639" t="s">
        <v>6087</v>
      </c>
      <c r="C10639" s="14"/>
    </row>
    <row r="10640" spans="1:3" x14ac:dyDescent="0.25">
      <c r="A10640">
        <v>390203</v>
      </c>
      <c r="B10640" t="s">
        <v>6087</v>
      </c>
      <c r="C10640" s="14"/>
    </row>
    <row r="10641" spans="1:3" x14ac:dyDescent="0.25">
      <c r="A10641">
        <v>390204</v>
      </c>
      <c r="B10641" t="s">
        <v>6088</v>
      </c>
      <c r="C10641" s="14"/>
    </row>
    <row r="10642" spans="1:3" x14ac:dyDescent="0.25">
      <c r="A10642">
        <v>390204</v>
      </c>
      <c r="B10642" t="s">
        <v>6088</v>
      </c>
      <c r="C10642" s="14"/>
    </row>
    <row r="10643" spans="1:3" x14ac:dyDescent="0.25">
      <c r="A10643">
        <v>390204</v>
      </c>
      <c r="B10643" t="s">
        <v>6089</v>
      </c>
      <c r="C10643" s="14" t="s">
        <v>3840</v>
      </c>
    </row>
    <row r="10644" spans="1:3" x14ac:dyDescent="0.25">
      <c r="A10644">
        <v>390205</v>
      </c>
      <c r="B10644" t="s">
        <v>6090</v>
      </c>
      <c r="C10644" s="14" t="s">
        <v>3840</v>
      </c>
    </row>
    <row r="10645" spans="1:3" x14ac:dyDescent="0.25">
      <c r="A10645">
        <v>390205</v>
      </c>
      <c r="B10645" t="s">
        <v>6091</v>
      </c>
      <c r="C10645" s="14"/>
    </row>
    <row r="10646" spans="1:3" x14ac:dyDescent="0.25">
      <c r="A10646">
        <v>390205</v>
      </c>
      <c r="B10646" t="s">
        <v>6091</v>
      </c>
      <c r="C10646" s="14"/>
    </row>
    <row r="10647" spans="1:3" x14ac:dyDescent="0.25">
      <c r="A10647">
        <v>390206</v>
      </c>
      <c r="B10647" t="s">
        <v>6092</v>
      </c>
      <c r="C10647" s="14"/>
    </row>
    <row r="10648" spans="1:3" x14ac:dyDescent="0.25">
      <c r="A10648">
        <v>390206</v>
      </c>
      <c r="B10648" t="s">
        <v>6092</v>
      </c>
      <c r="C10648" s="14"/>
    </row>
    <row r="10649" spans="1:3" x14ac:dyDescent="0.25">
      <c r="A10649">
        <v>390206</v>
      </c>
      <c r="B10649" t="s">
        <v>6093</v>
      </c>
      <c r="C10649" s="14" t="s">
        <v>3840</v>
      </c>
    </row>
    <row r="10650" spans="1:3" x14ac:dyDescent="0.25">
      <c r="A10650">
        <v>390207</v>
      </c>
      <c r="B10650" t="s">
        <v>6094</v>
      </c>
      <c r="C10650" s="14" t="s">
        <v>3840</v>
      </c>
    </row>
    <row r="10651" spans="1:3" x14ac:dyDescent="0.25">
      <c r="A10651">
        <v>390207</v>
      </c>
      <c r="B10651" t="s">
        <v>6095</v>
      </c>
      <c r="C10651" s="14"/>
    </row>
    <row r="10652" spans="1:3" x14ac:dyDescent="0.25">
      <c r="A10652">
        <v>390207</v>
      </c>
      <c r="B10652" t="s">
        <v>6095</v>
      </c>
      <c r="C10652" s="14"/>
    </row>
    <row r="10653" spans="1:3" x14ac:dyDescent="0.25">
      <c r="A10653">
        <v>390208</v>
      </c>
      <c r="B10653" t="s">
        <v>6096</v>
      </c>
      <c r="C10653" s="14"/>
    </row>
    <row r="10654" spans="1:3" x14ac:dyDescent="0.25">
      <c r="A10654">
        <v>390208</v>
      </c>
      <c r="B10654" t="s">
        <v>6096</v>
      </c>
      <c r="C10654" s="14"/>
    </row>
    <row r="10655" spans="1:3" x14ac:dyDescent="0.25">
      <c r="A10655">
        <v>390208</v>
      </c>
      <c r="B10655" t="s">
        <v>6096</v>
      </c>
      <c r="C10655" s="14"/>
    </row>
    <row r="10656" spans="1:3" x14ac:dyDescent="0.25">
      <c r="A10656">
        <v>390209</v>
      </c>
      <c r="B10656" t="s">
        <v>6097</v>
      </c>
      <c r="C10656" s="14"/>
    </row>
    <row r="10657" spans="1:3" x14ac:dyDescent="0.25">
      <c r="A10657">
        <v>390209</v>
      </c>
      <c r="B10657" t="s">
        <v>6097</v>
      </c>
      <c r="C10657" s="14"/>
    </row>
    <row r="10658" spans="1:3" x14ac:dyDescent="0.25">
      <c r="A10658">
        <v>390209</v>
      </c>
      <c r="B10658" t="s">
        <v>6097</v>
      </c>
      <c r="C10658" s="14"/>
    </row>
    <row r="10659" spans="1:3" x14ac:dyDescent="0.25">
      <c r="A10659">
        <v>390210</v>
      </c>
      <c r="B10659" t="s">
        <v>6098</v>
      </c>
      <c r="C10659" s="14"/>
    </row>
    <row r="10660" spans="1:3" x14ac:dyDescent="0.25">
      <c r="A10660">
        <v>390210</v>
      </c>
      <c r="B10660" t="s">
        <v>6098</v>
      </c>
      <c r="C10660" s="14"/>
    </row>
    <row r="10661" spans="1:3" x14ac:dyDescent="0.25">
      <c r="A10661">
        <v>390210</v>
      </c>
      <c r="B10661" t="s">
        <v>6099</v>
      </c>
      <c r="C10661" s="14" t="s">
        <v>3846</v>
      </c>
    </row>
    <row r="10662" spans="1:3" x14ac:dyDescent="0.25">
      <c r="A10662">
        <v>390211</v>
      </c>
      <c r="B10662" t="s">
        <v>6100</v>
      </c>
      <c r="C10662" s="14" t="s">
        <v>3846</v>
      </c>
    </row>
    <row r="10663" spans="1:3" x14ac:dyDescent="0.25">
      <c r="A10663">
        <v>390211</v>
      </c>
      <c r="B10663" t="s">
        <v>6101</v>
      </c>
      <c r="C10663" s="14"/>
    </row>
    <row r="10664" spans="1:3" x14ac:dyDescent="0.25">
      <c r="A10664">
        <v>390211</v>
      </c>
      <c r="B10664" t="s">
        <v>6101</v>
      </c>
      <c r="C10664" s="14"/>
    </row>
    <row r="10665" spans="1:3" x14ac:dyDescent="0.25">
      <c r="A10665">
        <v>390212</v>
      </c>
      <c r="B10665" t="s">
        <v>6102</v>
      </c>
      <c r="C10665" s="14"/>
    </row>
    <row r="10666" spans="1:3" x14ac:dyDescent="0.25">
      <c r="A10666">
        <v>390212</v>
      </c>
      <c r="B10666" t="s">
        <v>6102</v>
      </c>
      <c r="C10666" s="14"/>
    </row>
    <row r="10667" spans="1:3" x14ac:dyDescent="0.25">
      <c r="A10667">
        <v>390212</v>
      </c>
      <c r="B10667" t="s">
        <v>6102</v>
      </c>
      <c r="C10667" s="14" t="s">
        <v>3862</v>
      </c>
    </row>
    <row r="10668" spans="1:3" x14ac:dyDescent="0.25">
      <c r="A10668">
        <v>390213</v>
      </c>
      <c r="B10668" t="s">
        <v>6103</v>
      </c>
      <c r="C10668" s="14"/>
    </row>
    <row r="10669" spans="1:3" x14ac:dyDescent="0.25">
      <c r="A10669">
        <v>390213</v>
      </c>
      <c r="B10669" t="s">
        <v>6104</v>
      </c>
      <c r="C10669" s="14"/>
    </row>
    <row r="10670" spans="1:3" x14ac:dyDescent="0.25">
      <c r="A10670">
        <v>390213</v>
      </c>
      <c r="B10670" t="s">
        <v>6104</v>
      </c>
      <c r="C10670" s="14"/>
    </row>
    <row r="10671" spans="1:3" x14ac:dyDescent="0.25">
      <c r="A10671">
        <v>390214</v>
      </c>
      <c r="B10671" t="s">
        <v>6105</v>
      </c>
      <c r="C10671" s="14"/>
    </row>
    <row r="10672" spans="1:3" x14ac:dyDescent="0.25">
      <c r="A10672">
        <v>390214</v>
      </c>
      <c r="B10672" t="s">
        <v>6105</v>
      </c>
      <c r="C10672" s="14"/>
    </row>
    <row r="10673" spans="1:3" x14ac:dyDescent="0.25">
      <c r="A10673">
        <v>390214</v>
      </c>
      <c r="B10673" t="s">
        <v>6106</v>
      </c>
      <c r="C10673" s="14" t="s">
        <v>3854</v>
      </c>
    </row>
    <row r="10674" spans="1:3" x14ac:dyDescent="0.25">
      <c r="A10674">
        <v>390215</v>
      </c>
      <c r="B10674" t="s">
        <v>6107</v>
      </c>
      <c r="C10674" s="14" t="s">
        <v>5989</v>
      </c>
    </row>
    <row r="10675" spans="1:3" x14ac:dyDescent="0.25">
      <c r="A10675">
        <v>390215</v>
      </c>
      <c r="B10675" t="s">
        <v>6108</v>
      </c>
      <c r="C10675" s="14"/>
    </row>
    <row r="10676" spans="1:3" x14ac:dyDescent="0.25">
      <c r="A10676">
        <v>390215</v>
      </c>
      <c r="B10676" t="s">
        <v>6108</v>
      </c>
      <c r="C10676" s="14"/>
    </row>
    <row r="10677" spans="1:3" x14ac:dyDescent="0.25">
      <c r="A10677">
        <v>390216</v>
      </c>
      <c r="B10677" t="s">
        <v>6109</v>
      </c>
      <c r="C10677" s="14"/>
    </row>
    <row r="10678" spans="1:3" x14ac:dyDescent="0.25">
      <c r="A10678">
        <v>390216</v>
      </c>
      <c r="B10678" t="s">
        <v>6109</v>
      </c>
      <c r="C10678" s="14"/>
    </row>
    <row r="10679" spans="1:3" x14ac:dyDescent="0.25">
      <c r="A10679">
        <v>390216</v>
      </c>
      <c r="B10679" t="s">
        <v>6110</v>
      </c>
      <c r="C10679" s="14" t="s">
        <v>5965</v>
      </c>
    </row>
    <row r="10680" spans="1:3" x14ac:dyDescent="0.25">
      <c r="A10680">
        <v>390217</v>
      </c>
      <c r="B10680" t="s">
        <v>6111</v>
      </c>
      <c r="C10680" s="14" t="s">
        <v>6112</v>
      </c>
    </row>
    <row r="10681" spans="1:3" x14ac:dyDescent="0.25">
      <c r="A10681">
        <v>390217</v>
      </c>
      <c r="B10681" t="s">
        <v>6111</v>
      </c>
      <c r="C10681" s="14"/>
    </row>
    <row r="10682" spans="1:3" x14ac:dyDescent="0.25">
      <c r="A10682">
        <v>390217</v>
      </c>
      <c r="B10682" t="s">
        <v>6111</v>
      </c>
      <c r="C10682" s="14"/>
    </row>
    <row r="10683" spans="1:3" x14ac:dyDescent="0.25">
      <c r="A10683">
        <v>390218</v>
      </c>
      <c r="B10683" t="s">
        <v>6113</v>
      </c>
      <c r="C10683" s="14"/>
    </row>
    <row r="10684" spans="1:3" x14ac:dyDescent="0.25">
      <c r="A10684">
        <v>390218</v>
      </c>
      <c r="B10684" t="s">
        <v>6113</v>
      </c>
      <c r="C10684" s="14"/>
    </row>
    <row r="10685" spans="1:3" x14ac:dyDescent="0.25">
      <c r="A10685">
        <v>390218</v>
      </c>
      <c r="B10685" t="s">
        <v>6114</v>
      </c>
      <c r="C10685" s="14" t="s">
        <v>6115</v>
      </c>
    </row>
    <row r="10686" spans="1:3" x14ac:dyDescent="0.25">
      <c r="A10686">
        <v>390219</v>
      </c>
      <c r="B10686" t="s">
        <v>6116</v>
      </c>
      <c r="C10686" s="14" t="s">
        <v>3773</v>
      </c>
    </row>
    <row r="10687" spans="1:3" x14ac:dyDescent="0.25">
      <c r="A10687">
        <v>390219</v>
      </c>
      <c r="B10687" t="s">
        <v>6117</v>
      </c>
      <c r="C10687" s="14"/>
    </row>
    <row r="10688" spans="1:3" x14ac:dyDescent="0.25">
      <c r="A10688">
        <v>390219</v>
      </c>
      <c r="B10688" t="s">
        <v>6117</v>
      </c>
      <c r="C10688" s="14"/>
    </row>
    <row r="10689" spans="1:3" x14ac:dyDescent="0.25">
      <c r="A10689">
        <v>390220</v>
      </c>
      <c r="B10689" t="s">
        <v>1225</v>
      </c>
      <c r="C10689" s="14"/>
    </row>
    <row r="10690" spans="1:3" x14ac:dyDescent="0.25">
      <c r="A10690">
        <v>390220</v>
      </c>
      <c r="B10690" t="s">
        <v>1225</v>
      </c>
      <c r="C10690" s="14"/>
    </row>
    <row r="10691" spans="1:3" x14ac:dyDescent="0.25">
      <c r="A10691">
        <v>390220</v>
      </c>
      <c r="B10691" t="s">
        <v>6118</v>
      </c>
      <c r="C10691" s="14" t="s">
        <v>3773</v>
      </c>
    </row>
    <row r="10692" spans="1:3" x14ac:dyDescent="0.25">
      <c r="A10692">
        <v>390221</v>
      </c>
      <c r="B10692" t="s">
        <v>6119</v>
      </c>
      <c r="C10692" s="14" t="s">
        <v>3773</v>
      </c>
    </row>
    <row r="10693" spans="1:3" x14ac:dyDescent="0.25">
      <c r="A10693">
        <v>390221</v>
      </c>
      <c r="B10693" t="s">
        <v>6120</v>
      </c>
      <c r="C10693" s="14"/>
    </row>
    <row r="10694" spans="1:3" x14ac:dyDescent="0.25">
      <c r="A10694">
        <v>390221</v>
      </c>
      <c r="B10694" t="s">
        <v>6120</v>
      </c>
      <c r="C10694" s="14"/>
    </row>
    <row r="10695" spans="1:3" x14ac:dyDescent="0.25">
      <c r="A10695">
        <v>390222</v>
      </c>
      <c r="B10695" t="s">
        <v>6121</v>
      </c>
      <c r="C10695" s="14"/>
    </row>
    <row r="10696" spans="1:3" x14ac:dyDescent="0.25">
      <c r="A10696">
        <v>390222</v>
      </c>
      <c r="B10696" t="s">
        <v>6121</v>
      </c>
      <c r="C10696" s="14"/>
    </row>
    <row r="10697" spans="1:3" x14ac:dyDescent="0.25">
      <c r="A10697">
        <v>390222</v>
      </c>
      <c r="B10697" t="s">
        <v>6122</v>
      </c>
      <c r="C10697" s="14" t="s">
        <v>2013</v>
      </c>
    </row>
    <row r="10698" spans="1:3" x14ac:dyDescent="0.25">
      <c r="A10698">
        <v>390223</v>
      </c>
      <c r="B10698" t="s">
        <v>6123</v>
      </c>
      <c r="C10698" s="14" t="s">
        <v>5895</v>
      </c>
    </row>
    <row r="10699" spans="1:3" x14ac:dyDescent="0.25">
      <c r="A10699">
        <v>390223</v>
      </c>
      <c r="B10699" t="s">
        <v>6124</v>
      </c>
      <c r="C10699" s="14"/>
    </row>
    <row r="10700" spans="1:3" x14ac:dyDescent="0.25">
      <c r="A10700">
        <v>390223</v>
      </c>
      <c r="B10700" t="s">
        <v>6124</v>
      </c>
      <c r="C10700" s="14"/>
    </row>
    <row r="10701" spans="1:3" x14ac:dyDescent="0.25">
      <c r="A10701">
        <v>390224</v>
      </c>
      <c r="B10701" t="s">
        <v>6125</v>
      </c>
      <c r="C10701" s="14"/>
    </row>
    <row r="10702" spans="1:3" x14ac:dyDescent="0.25">
      <c r="A10702">
        <v>390224</v>
      </c>
      <c r="B10702" t="s">
        <v>6125</v>
      </c>
      <c r="C10702" s="14"/>
    </row>
    <row r="10703" spans="1:3" x14ac:dyDescent="0.25">
      <c r="A10703">
        <v>390224</v>
      </c>
      <c r="B10703" t="s">
        <v>6126</v>
      </c>
      <c r="C10703" s="14" t="s">
        <v>3838</v>
      </c>
    </row>
    <row r="10704" spans="1:3" x14ac:dyDescent="0.25">
      <c r="A10704">
        <v>390225</v>
      </c>
      <c r="B10704" t="s">
        <v>6127</v>
      </c>
      <c r="C10704" s="14" t="s">
        <v>3838</v>
      </c>
    </row>
    <row r="10705" spans="1:3" x14ac:dyDescent="0.25">
      <c r="A10705">
        <v>390225</v>
      </c>
      <c r="B10705" t="s">
        <v>6128</v>
      </c>
      <c r="C10705" s="14"/>
    </row>
    <row r="10706" spans="1:3" x14ac:dyDescent="0.25">
      <c r="A10706">
        <v>390225</v>
      </c>
      <c r="B10706" t="s">
        <v>6128</v>
      </c>
      <c r="C10706" s="14"/>
    </row>
    <row r="10707" spans="1:3" x14ac:dyDescent="0.25">
      <c r="A10707">
        <v>390226</v>
      </c>
      <c r="B10707" t="s">
        <v>6129</v>
      </c>
      <c r="C10707" s="14"/>
    </row>
    <row r="10708" spans="1:3" x14ac:dyDescent="0.25">
      <c r="A10708">
        <v>390226</v>
      </c>
      <c r="B10708" t="s">
        <v>6129</v>
      </c>
      <c r="C10708" s="14"/>
    </row>
    <row r="10709" spans="1:3" x14ac:dyDescent="0.25">
      <c r="A10709">
        <v>390226</v>
      </c>
      <c r="B10709" t="s">
        <v>6130</v>
      </c>
      <c r="C10709" s="14" t="s">
        <v>3838</v>
      </c>
    </row>
    <row r="10710" spans="1:3" x14ac:dyDescent="0.25">
      <c r="A10710">
        <v>390227</v>
      </c>
      <c r="B10710" t="s">
        <v>6131</v>
      </c>
      <c r="C10710" s="14" t="s">
        <v>3838</v>
      </c>
    </row>
    <row r="10711" spans="1:3" x14ac:dyDescent="0.25">
      <c r="A10711">
        <v>390227</v>
      </c>
      <c r="B10711" t="s">
        <v>6132</v>
      </c>
      <c r="C10711" s="14"/>
    </row>
    <row r="10712" spans="1:3" x14ac:dyDescent="0.25">
      <c r="A10712">
        <v>390227</v>
      </c>
      <c r="B10712" t="s">
        <v>6132</v>
      </c>
      <c r="C10712" s="14"/>
    </row>
    <row r="10713" spans="1:3" x14ac:dyDescent="0.25">
      <c r="A10713">
        <v>390228</v>
      </c>
      <c r="B10713" t="s">
        <v>6133</v>
      </c>
      <c r="C10713" s="14"/>
    </row>
    <row r="10714" spans="1:3" x14ac:dyDescent="0.25">
      <c r="A10714">
        <v>390228</v>
      </c>
      <c r="B10714" t="s">
        <v>6133</v>
      </c>
      <c r="C10714" s="14"/>
    </row>
    <row r="10715" spans="1:3" x14ac:dyDescent="0.25">
      <c r="A10715">
        <v>390228</v>
      </c>
      <c r="B10715" t="s">
        <v>6133</v>
      </c>
      <c r="C10715" s="14" t="s">
        <v>3838</v>
      </c>
    </row>
    <row r="10716" spans="1:3" x14ac:dyDescent="0.25">
      <c r="A10716">
        <v>390229</v>
      </c>
      <c r="B10716" t="s">
        <v>6134</v>
      </c>
      <c r="C10716" s="14"/>
    </row>
    <row r="10717" spans="1:3" x14ac:dyDescent="0.25">
      <c r="A10717">
        <v>390229</v>
      </c>
      <c r="B10717" t="s">
        <v>6134</v>
      </c>
      <c r="C10717" s="14"/>
    </row>
    <row r="10718" spans="1:3" x14ac:dyDescent="0.25">
      <c r="A10718">
        <v>390230</v>
      </c>
      <c r="B10718" t="s">
        <v>6135</v>
      </c>
      <c r="C10718" s="14"/>
    </row>
    <row r="10719" spans="1:3" x14ac:dyDescent="0.25">
      <c r="A10719">
        <v>390230</v>
      </c>
      <c r="B10719" t="s">
        <v>6135</v>
      </c>
      <c r="C10719" s="14"/>
    </row>
    <row r="10720" spans="1:3" x14ac:dyDescent="0.25">
      <c r="A10720">
        <v>390230</v>
      </c>
      <c r="B10720" t="s">
        <v>6136</v>
      </c>
      <c r="C10720" s="14" t="s">
        <v>5903</v>
      </c>
    </row>
    <row r="10721" spans="1:3" x14ac:dyDescent="0.25">
      <c r="A10721">
        <v>390231</v>
      </c>
      <c r="B10721" t="s">
        <v>6137</v>
      </c>
      <c r="C10721" s="14" t="s">
        <v>5272</v>
      </c>
    </row>
    <row r="10722" spans="1:3" x14ac:dyDescent="0.25">
      <c r="A10722">
        <v>390231</v>
      </c>
      <c r="B10722" t="s">
        <v>6138</v>
      </c>
      <c r="C10722" s="14"/>
    </row>
    <row r="10723" spans="1:3" x14ac:dyDescent="0.25">
      <c r="A10723">
        <v>390231</v>
      </c>
      <c r="B10723" t="s">
        <v>6138</v>
      </c>
      <c r="C10723" s="14"/>
    </row>
    <row r="10724" spans="1:3" x14ac:dyDescent="0.25">
      <c r="A10724">
        <v>390232</v>
      </c>
      <c r="B10724" t="s">
        <v>6139</v>
      </c>
      <c r="C10724" s="14"/>
    </row>
    <row r="10725" spans="1:3" x14ac:dyDescent="0.25">
      <c r="A10725">
        <v>390232</v>
      </c>
      <c r="B10725" t="s">
        <v>6139</v>
      </c>
      <c r="C10725" s="14"/>
    </row>
    <row r="10726" spans="1:3" x14ac:dyDescent="0.25">
      <c r="A10726">
        <v>390232</v>
      </c>
      <c r="B10726" t="s">
        <v>6140</v>
      </c>
      <c r="C10726" s="14"/>
    </row>
    <row r="10727" spans="1:3" x14ac:dyDescent="0.25">
      <c r="A10727">
        <v>390233</v>
      </c>
      <c r="B10727" t="s">
        <v>6141</v>
      </c>
      <c r="C10727" s="14"/>
    </row>
    <row r="10728" spans="1:3" x14ac:dyDescent="0.25">
      <c r="A10728">
        <v>390233</v>
      </c>
      <c r="B10728" t="s">
        <v>6141</v>
      </c>
      <c r="C10728" s="14"/>
    </row>
    <row r="10729" spans="1:3" x14ac:dyDescent="0.25">
      <c r="A10729">
        <v>390233</v>
      </c>
      <c r="B10729" t="s">
        <v>6141</v>
      </c>
      <c r="C10729" s="14"/>
    </row>
    <row r="10730" spans="1:3" x14ac:dyDescent="0.25">
      <c r="A10730">
        <v>390234</v>
      </c>
      <c r="B10730" t="s">
        <v>6142</v>
      </c>
      <c r="C10730" s="14"/>
    </row>
    <row r="10731" spans="1:3" x14ac:dyDescent="0.25">
      <c r="A10731">
        <v>390234</v>
      </c>
      <c r="B10731" t="s">
        <v>6142</v>
      </c>
      <c r="C10731" s="14"/>
    </row>
    <row r="10732" spans="1:3" x14ac:dyDescent="0.25">
      <c r="A10732">
        <v>390234</v>
      </c>
      <c r="B10732" t="s">
        <v>6142</v>
      </c>
      <c r="C10732" s="14" t="s">
        <v>6143</v>
      </c>
    </row>
    <row r="10733" spans="1:3" x14ac:dyDescent="0.25">
      <c r="A10733">
        <v>390235</v>
      </c>
      <c r="B10733" t="s">
        <v>6144</v>
      </c>
      <c r="C10733" s="14" t="s">
        <v>5917</v>
      </c>
    </row>
    <row r="10734" spans="1:3" x14ac:dyDescent="0.25">
      <c r="A10734">
        <v>390235</v>
      </c>
      <c r="B10734" t="s">
        <v>6145</v>
      </c>
      <c r="C10734" s="14"/>
    </row>
    <row r="10735" spans="1:3" x14ac:dyDescent="0.25">
      <c r="A10735">
        <v>390235</v>
      </c>
      <c r="B10735" t="s">
        <v>6145</v>
      </c>
      <c r="C10735" s="14"/>
    </row>
    <row r="10736" spans="1:3" x14ac:dyDescent="0.25">
      <c r="A10736">
        <v>390236</v>
      </c>
      <c r="B10736" t="s">
        <v>6146</v>
      </c>
      <c r="C10736" s="14"/>
    </row>
    <row r="10737" spans="1:3" x14ac:dyDescent="0.25">
      <c r="A10737">
        <v>390236</v>
      </c>
      <c r="B10737" t="s">
        <v>6146</v>
      </c>
      <c r="C10737" s="14"/>
    </row>
    <row r="10738" spans="1:3" x14ac:dyDescent="0.25">
      <c r="A10738">
        <v>390236</v>
      </c>
      <c r="B10738" t="s">
        <v>6147</v>
      </c>
      <c r="C10738" s="14" t="s">
        <v>5917</v>
      </c>
    </row>
    <row r="10739" spans="1:3" x14ac:dyDescent="0.25">
      <c r="A10739">
        <v>390238</v>
      </c>
      <c r="B10739" t="s">
        <v>6148</v>
      </c>
      <c r="C10739" s="14" t="s">
        <v>6149</v>
      </c>
    </row>
    <row r="10740" spans="1:3" x14ac:dyDescent="0.25">
      <c r="A10740">
        <v>390238</v>
      </c>
      <c r="B10740" t="s">
        <v>6150</v>
      </c>
      <c r="C10740" s="14"/>
    </row>
    <row r="10741" spans="1:3" x14ac:dyDescent="0.25">
      <c r="A10741">
        <v>390238</v>
      </c>
      <c r="B10741" t="s">
        <v>6150</v>
      </c>
      <c r="C10741" s="14"/>
    </row>
    <row r="10742" spans="1:3" x14ac:dyDescent="0.25">
      <c r="A10742">
        <v>390239</v>
      </c>
      <c r="B10742" t="s">
        <v>6151</v>
      </c>
      <c r="C10742" s="14"/>
    </row>
    <row r="10743" spans="1:3" x14ac:dyDescent="0.25">
      <c r="A10743">
        <v>390239</v>
      </c>
      <c r="B10743" t="s">
        <v>6151</v>
      </c>
      <c r="C10743" s="14"/>
    </row>
    <row r="10744" spans="1:3" x14ac:dyDescent="0.25">
      <c r="A10744">
        <v>390239</v>
      </c>
      <c r="B10744" t="s">
        <v>6152</v>
      </c>
      <c r="C10744" s="14" t="s">
        <v>6149</v>
      </c>
    </row>
    <row r="10745" spans="1:3" x14ac:dyDescent="0.25">
      <c r="A10745">
        <v>390240</v>
      </c>
      <c r="B10745" t="s">
        <v>6153</v>
      </c>
      <c r="C10745" s="14" t="s">
        <v>6149</v>
      </c>
    </row>
    <row r="10746" spans="1:3" x14ac:dyDescent="0.25">
      <c r="A10746">
        <v>390240</v>
      </c>
      <c r="B10746" t="s">
        <v>6154</v>
      </c>
      <c r="C10746" s="14"/>
    </row>
    <row r="10747" spans="1:3" x14ac:dyDescent="0.25">
      <c r="A10747">
        <v>390240</v>
      </c>
      <c r="B10747" t="s">
        <v>6154</v>
      </c>
      <c r="C10747" s="14"/>
    </row>
    <row r="10748" spans="1:3" x14ac:dyDescent="0.25">
      <c r="A10748">
        <v>390241</v>
      </c>
      <c r="B10748" t="s">
        <v>1544</v>
      </c>
      <c r="C10748" s="14" t="s">
        <v>2314</v>
      </c>
    </row>
    <row r="10749" spans="1:3" x14ac:dyDescent="0.25">
      <c r="A10749">
        <v>390243</v>
      </c>
      <c r="B10749" t="s">
        <v>1780</v>
      </c>
      <c r="C10749" s="14" t="s">
        <v>2505</v>
      </c>
    </row>
    <row r="10750" spans="1:3" x14ac:dyDescent="0.25">
      <c r="A10750">
        <v>390245</v>
      </c>
      <c r="B10750" t="s">
        <v>6155</v>
      </c>
      <c r="C10750" s="14" t="s">
        <v>6156</v>
      </c>
    </row>
    <row r="10751" spans="1:3" x14ac:dyDescent="0.25">
      <c r="A10751">
        <v>390246</v>
      </c>
      <c r="B10751" t="s">
        <v>6157</v>
      </c>
      <c r="C10751" s="14" t="s">
        <v>6156</v>
      </c>
    </row>
    <row r="10752" spans="1:3" x14ac:dyDescent="0.25">
      <c r="A10752">
        <v>390248</v>
      </c>
      <c r="B10752" t="s">
        <v>6158</v>
      </c>
      <c r="C10752" s="14" t="s">
        <v>6159</v>
      </c>
    </row>
    <row r="10753" spans="1:3" x14ac:dyDescent="0.25">
      <c r="A10753">
        <v>390248</v>
      </c>
      <c r="B10753" t="s">
        <v>6160</v>
      </c>
      <c r="C10753" s="14" t="s">
        <v>6159</v>
      </c>
    </row>
    <row r="10754" spans="1:3" x14ac:dyDescent="0.25">
      <c r="A10754">
        <v>390249</v>
      </c>
      <c r="B10754" t="s">
        <v>6161</v>
      </c>
      <c r="C10754" s="14" t="s">
        <v>3783</v>
      </c>
    </row>
    <row r="10755" spans="1:3" x14ac:dyDescent="0.25">
      <c r="A10755">
        <v>390250</v>
      </c>
      <c r="B10755" t="s">
        <v>6162</v>
      </c>
      <c r="C10755" s="14" t="s">
        <v>3783</v>
      </c>
    </row>
    <row r="10756" spans="1:3" x14ac:dyDescent="0.25">
      <c r="A10756">
        <v>390251</v>
      </c>
      <c r="B10756" t="s">
        <v>6163</v>
      </c>
      <c r="C10756" s="14" t="s">
        <v>3783</v>
      </c>
    </row>
    <row r="10757" spans="1:3" x14ac:dyDescent="0.25">
      <c r="A10757">
        <v>390252</v>
      </c>
      <c r="B10757" t="s">
        <v>6164</v>
      </c>
      <c r="C10757" s="14" t="s">
        <v>1934</v>
      </c>
    </row>
    <row r="10758" spans="1:3" x14ac:dyDescent="0.25">
      <c r="A10758">
        <v>390254</v>
      </c>
      <c r="B10758" t="s">
        <v>6165</v>
      </c>
      <c r="C10758" s="14" t="s">
        <v>6166</v>
      </c>
    </row>
    <row r="10759" spans="1:3" x14ac:dyDescent="0.25">
      <c r="A10759">
        <v>390255</v>
      </c>
      <c r="B10759" t="s">
        <v>6167</v>
      </c>
      <c r="C10759" s="14" t="s">
        <v>6166</v>
      </c>
    </row>
    <row r="10760" spans="1:3" x14ac:dyDescent="0.25">
      <c r="A10760">
        <v>390256</v>
      </c>
      <c r="B10760" t="s">
        <v>6168</v>
      </c>
      <c r="C10760" s="14" t="s">
        <v>6166</v>
      </c>
    </row>
    <row r="10761" spans="1:3" x14ac:dyDescent="0.25">
      <c r="A10761">
        <v>390257</v>
      </c>
      <c r="B10761" t="s">
        <v>6169</v>
      </c>
      <c r="C10761" s="14" t="s">
        <v>3141</v>
      </c>
    </row>
    <row r="10762" spans="1:3" x14ac:dyDescent="0.25">
      <c r="A10762">
        <v>390258</v>
      </c>
      <c r="B10762" t="s">
        <v>6170</v>
      </c>
      <c r="C10762" s="14" t="s">
        <v>3141</v>
      </c>
    </row>
    <row r="10763" spans="1:3" x14ac:dyDescent="0.25">
      <c r="A10763">
        <v>390259</v>
      </c>
      <c r="B10763" t="s">
        <v>6171</v>
      </c>
      <c r="C10763" s="14" t="s">
        <v>3141</v>
      </c>
    </row>
    <row r="10764" spans="1:3" x14ac:dyDescent="0.25">
      <c r="A10764">
        <v>390260</v>
      </c>
      <c r="B10764" t="s">
        <v>6172</v>
      </c>
      <c r="C10764" s="14" t="s">
        <v>3141</v>
      </c>
    </row>
    <row r="10765" spans="1:3" x14ac:dyDescent="0.25">
      <c r="A10765">
        <v>390261</v>
      </c>
      <c r="B10765" t="s">
        <v>6173</v>
      </c>
      <c r="C10765" s="14" t="s">
        <v>3876</v>
      </c>
    </row>
    <row r="10766" spans="1:3" x14ac:dyDescent="0.25">
      <c r="A10766">
        <v>390262</v>
      </c>
      <c r="B10766" t="s">
        <v>6174</v>
      </c>
      <c r="C10766" s="14" t="s">
        <v>3856</v>
      </c>
    </row>
    <row r="10767" spans="1:3" x14ac:dyDescent="0.25">
      <c r="A10767">
        <v>390263</v>
      </c>
      <c r="B10767" t="s">
        <v>6175</v>
      </c>
      <c r="C10767" s="14" t="s">
        <v>3824</v>
      </c>
    </row>
    <row r="10768" spans="1:3" x14ac:dyDescent="0.25">
      <c r="A10768">
        <v>390264</v>
      </c>
      <c r="B10768" t="s">
        <v>5997</v>
      </c>
      <c r="C10768" s="14" t="s">
        <v>3846</v>
      </c>
    </row>
    <row r="10769" spans="1:3" x14ac:dyDescent="0.25">
      <c r="A10769">
        <v>390265</v>
      </c>
      <c r="B10769" t="s">
        <v>1549</v>
      </c>
      <c r="C10769" s="14" t="s">
        <v>2469</v>
      </c>
    </row>
    <row r="10770" spans="1:3" x14ac:dyDescent="0.25">
      <c r="A10770">
        <v>390266</v>
      </c>
      <c r="B10770" t="s">
        <v>6176</v>
      </c>
      <c r="C10770" s="14" t="s">
        <v>3675</v>
      </c>
    </row>
    <row r="10771" spans="1:3" x14ac:dyDescent="0.25">
      <c r="A10771">
        <v>390267</v>
      </c>
      <c r="B10771" t="s">
        <v>6147</v>
      </c>
      <c r="C10771" s="14" t="s">
        <v>3856</v>
      </c>
    </row>
    <row r="10772" spans="1:3" x14ac:dyDescent="0.25">
      <c r="A10772">
        <v>390268</v>
      </c>
      <c r="B10772" t="s">
        <v>3833</v>
      </c>
      <c r="C10772" s="14" t="s">
        <v>3856</v>
      </c>
    </row>
    <row r="10773" spans="1:3" x14ac:dyDescent="0.25">
      <c r="A10773">
        <v>390269</v>
      </c>
      <c r="B10773" t="s">
        <v>1205</v>
      </c>
      <c r="C10773" s="14" t="s">
        <v>2113</v>
      </c>
    </row>
    <row r="10774" spans="1:3" x14ac:dyDescent="0.25">
      <c r="A10774">
        <v>390270</v>
      </c>
      <c r="B10774" t="s">
        <v>6177</v>
      </c>
      <c r="C10774" s="14" t="s">
        <v>3864</v>
      </c>
    </row>
    <row r="10775" spans="1:3" x14ac:dyDescent="0.25">
      <c r="A10775">
        <v>390271</v>
      </c>
      <c r="B10775" t="s">
        <v>1660</v>
      </c>
      <c r="C10775" s="14" t="s">
        <v>6178</v>
      </c>
    </row>
    <row r="10776" spans="1:3" x14ac:dyDescent="0.25">
      <c r="A10776">
        <v>390272</v>
      </c>
      <c r="B10776" t="s">
        <v>6179</v>
      </c>
      <c r="C10776" s="14" t="s">
        <v>6180</v>
      </c>
    </row>
    <row r="10777" spans="1:3" x14ac:dyDescent="0.25">
      <c r="A10777">
        <v>390272</v>
      </c>
      <c r="B10777" t="s">
        <v>5999</v>
      </c>
      <c r="C10777" s="14" t="s">
        <v>6180</v>
      </c>
    </row>
    <row r="10778" spans="1:3" x14ac:dyDescent="0.25">
      <c r="A10778">
        <v>390272</v>
      </c>
      <c r="B10778" t="s">
        <v>5999</v>
      </c>
      <c r="C10778" s="14" t="s">
        <v>6180</v>
      </c>
    </row>
    <row r="10779" spans="1:3" x14ac:dyDescent="0.25">
      <c r="A10779">
        <v>390272</v>
      </c>
      <c r="B10779" t="s">
        <v>5999</v>
      </c>
      <c r="C10779" s="14" t="s">
        <v>6180</v>
      </c>
    </row>
    <row r="10780" spans="1:3" x14ac:dyDescent="0.25">
      <c r="A10780">
        <v>390273</v>
      </c>
      <c r="B10780" t="s">
        <v>6181</v>
      </c>
      <c r="C10780" s="14" t="s">
        <v>6182</v>
      </c>
    </row>
    <row r="10781" spans="1:3" x14ac:dyDescent="0.25">
      <c r="A10781">
        <v>390273</v>
      </c>
      <c r="B10781" t="s">
        <v>6181</v>
      </c>
      <c r="C10781" s="14" t="s">
        <v>6182</v>
      </c>
    </row>
    <row r="10782" spans="1:3" x14ac:dyDescent="0.25">
      <c r="A10782">
        <v>390273</v>
      </c>
      <c r="B10782" t="s">
        <v>6181</v>
      </c>
      <c r="C10782" s="14" t="s">
        <v>6182</v>
      </c>
    </row>
    <row r="10783" spans="1:3" x14ac:dyDescent="0.25">
      <c r="A10783">
        <v>390273</v>
      </c>
      <c r="B10783" t="s">
        <v>6181</v>
      </c>
      <c r="C10783" s="14" t="s">
        <v>6182</v>
      </c>
    </row>
    <row r="10784" spans="1:3" x14ac:dyDescent="0.25">
      <c r="A10784">
        <v>390274</v>
      </c>
      <c r="B10784" t="s">
        <v>5871</v>
      </c>
      <c r="C10784" s="14" t="s">
        <v>5981</v>
      </c>
    </row>
    <row r="10785" spans="1:3" x14ac:dyDescent="0.25">
      <c r="A10785">
        <v>390274</v>
      </c>
      <c r="B10785" t="s">
        <v>5871</v>
      </c>
      <c r="C10785" s="14" t="s">
        <v>5981</v>
      </c>
    </row>
    <row r="10786" spans="1:3" x14ac:dyDescent="0.25">
      <c r="A10786">
        <v>390274</v>
      </c>
      <c r="B10786" t="s">
        <v>5871</v>
      </c>
      <c r="C10786" s="14" t="s">
        <v>5981</v>
      </c>
    </row>
    <row r="10787" spans="1:3" x14ac:dyDescent="0.25">
      <c r="A10787">
        <v>390274</v>
      </c>
      <c r="B10787" t="s">
        <v>5871</v>
      </c>
      <c r="C10787" s="14" t="s">
        <v>5981</v>
      </c>
    </row>
    <row r="10788" spans="1:3" x14ac:dyDescent="0.25">
      <c r="A10788">
        <v>390275</v>
      </c>
      <c r="B10788" t="s">
        <v>6174</v>
      </c>
      <c r="C10788" s="14" t="s">
        <v>3824</v>
      </c>
    </row>
    <row r="10789" spans="1:3" x14ac:dyDescent="0.25">
      <c r="A10789">
        <v>390275</v>
      </c>
      <c r="B10789" t="s">
        <v>6183</v>
      </c>
      <c r="C10789" s="14" t="s">
        <v>3824</v>
      </c>
    </row>
    <row r="10790" spans="1:3" x14ac:dyDescent="0.25">
      <c r="A10790">
        <v>390275</v>
      </c>
      <c r="B10790" t="s">
        <v>6183</v>
      </c>
      <c r="C10790" s="14" t="s">
        <v>3824</v>
      </c>
    </row>
    <row r="10791" spans="1:3" x14ac:dyDescent="0.25">
      <c r="A10791">
        <v>390275</v>
      </c>
      <c r="B10791" t="s">
        <v>6183</v>
      </c>
      <c r="C10791" s="14" t="s">
        <v>3824</v>
      </c>
    </row>
    <row r="10792" spans="1:3" x14ac:dyDescent="0.25">
      <c r="A10792">
        <v>390276</v>
      </c>
      <c r="B10792" t="s">
        <v>6038</v>
      </c>
      <c r="C10792" s="14" t="s">
        <v>5981</v>
      </c>
    </row>
    <row r="10793" spans="1:3" x14ac:dyDescent="0.25">
      <c r="A10793">
        <v>390276</v>
      </c>
      <c r="B10793" t="s">
        <v>6038</v>
      </c>
      <c r="C10793" s="14" t="s">
        <v>5981</v>
      </c>
    </row>
    <row r="10794" spans="1:3" x14ac:dyDescent="0.25">
      <c r="A10794">
        <v>390276</v>
      </c>
      <c r="B10794" t="s">
        <v>6038</v>
      </c>
      <c r="C10794" s="14" t="s">
        <v>5981</v>
      </c>
    </row>
    <row r="10795" spans="1:3" x14ac:dyDescent="0.25">
      <c r="A10795">
        <v>390276</v>
      </c>
      <c r="B10795" t="s">
        <v>6038</v>
      </c>
      <c r="C10795" s="14" t="s">
        <v>5981</v>
      </c>
    </row>
    <row r="10796" spans="1:3" x14ac:dyDescent="0.25">
      <c r="A10796">
        <v>390277</v>
      </c>
      <c r="B10796" t="s">
        <v>6184</v>
      </c>
      <c r="C10796" s="14" t="s">
        <v>3778</v>
      </c>
    </row>
    <row r="10797" spans="1:3" x14ac:dyDescent="0.25">
      <c r="A10797">
        <v>390277</v>
      </c>
      <c r="B10797" t="s">
        <v>5983</v>
      </c>
      <c r="C10797" s="14" t="s">
        <v>3778</v>
      </c>
    </row>
    <row r="10798" spans="1:3" x14ac:dyDescent="0.25">
      <c r="A10798">
        <v>390277</v>
      </c>
      <c r="B10798" t="s">
        <v>5983</v>
      </c>
      <c r="C10798" s="14" t="s">
        <v>3778</v>
      </c>
    </row>
    <row r="10799" spans="1:3" x14ac:dyDescent="0.25">
      <c r="A10799">
        <v>390277</v>
      </c>
      <c r="B10799" t="s">
        <v>5983</v>
      </c>
      <c r="C10799" s="14" t="s">
        <v>3778</v>
      </c>
    </row>
    <row r="10800" spans="1:3" x14ac:dyDescent="0.25">
      <c r="A10800">
        <v>390278</v>
      </c>
      <c r="B10800" t="s">
        <v>3870</v>
      </c>
      <c r="C10800" s="14" t="s">
        <v>3778</v>
      </c>
    </row>
    <row r="10801" spans="1:3" x14ac:dyDescent="0.25">
      <c r="A10801">
        <v>390278</v>
      </c>
      <c r="B10801" t="s">
        <v>5985</v>
      </c>
      <c r="C10801" s="14" t="s">
        <v>3778</v>
      </c>
    </row>
    <row r="10802" spans="1:3" x14ac:dyDescent="0.25">
      <c r="A10802">
        <v>390278</v>
      </c>
      <c r="B10802" t="s">
        <v>5985</v>
      </c>
      <c r="C10802" s="14" t="s">
        <v>3778</v>
      </c>
    </row>
    <row r="10803" spans="1:3" x14ac:dyDescent="0.25">
      <c r="A10803">
        <v>390278</v>
      </c>
      <c r="B10803" t="s">
        <v>5985</v>
      </c>
      <c r="C10803" s="14" t="s">
        <v>3778</v>
      </c>
    </row>
    <row r="10804" spans="1:3" x14ac:dyDescent="0.25">
      <c r="A10804">
        <v>390279</v>
      </c>
      <c r="B10804" t="s">
        <v>6185</v>
      </c>
      <c r="C10804" s="14" t="s">
        <v>6186</v>
      </c>
    </row>
    <row r="10805" spans="1:3" x14ac:dyDescent="0.25">
      <c r="A10805">
        <v>390279</v>
      </c>
      <c r="B10805" t="s">
        <v>6185</v>
      </c>
      <c r="C10805" s="14" t="s">
        <v>6186</v>
      </c>
    </row>
    <row r="10806" spans="1:3" x14ac:dyDescent="0.25">
      <c r="A10806">
        <v>390279</v>
      </c>
      <c r="B10806" t="s">
        <v>6185</v>
      </c>
      <c r="C10806" s="14" t="s">
        <v>6186</v>
      </c>
    </row>
    <row r="10807" spans="1:3" x14ac:dyDescent="0.25">
      <c r="A10807">
        <v>390279</v>
      </c>
      <c r="B10807" t="s">
        <v>6185</v>
      </c>
      <c r="C10807" s="14" t="s">
        <v>6186</v>
      </c>
    </row>
    <row r="10808" spans="1:3" x14ac:dyDescent="0.25">
      <c r="A10808">
        <v>390280</v>
      </c>
      <c r="B10808" t="s">
        <v>5841</v>
      </c>
      <c r="C10808" s="14" t="s">
        <v>5842</v>
      </c>
    </row>
    <row r="10809" spans="1:3" x14ac:dyDescent="0.25">
      <c r="A10809">
        <v>390280</v>
      </c>
      <c r="B10809" t="s">
        <v>5841</v>
      </c>
      <c r="C10809" s="14" t="s">
        <v>5842</v>
      </c>
    </row>
    <row r="10810" spans="1:3" x14ac:dyDescent="0.25">
      <c r="A10810">
        <v>390280</v>
      </c>
      <c r="B10810" t="s">
        <v>5841</v>
      </c>
      <c r="C10810" s="14" t="s">
        <v>5842</v>
      </c>
    </row>
    <row r="10811" spans="1:3" x14ac:dyDescent="0.25">
      <c r="A10811">
        <v>390280</v>
      </c>
      <c r="B10811" t="s">
        <v>5841</v>
      </c>
      <c r="C10811" s="14" t="s">
        <v>5842</v>
      </c>
    </row>
    <row r="10812" spans="1:3" x14ac:dyDescent="0.25">
      <c r="A10812">
        <v>390281</v>
      </c>
      <c r="B10812" t="s">
        <v>6187</v>
      </c>
      <c r="C10812" s="14" t="s">
        <v>3951</v>
      </c>
    </row>
    <row r="10813" spans="1:3" x14ac:dyDescent="0.25">
      <c r="A10813">
        <v>390282</v>
      </c>
      <c r="B10813" t="s">
        <v>1341</v>
      </c>
      <c r="C10813" s="14" t="s">
        <v>4390</v>
      </c>
    </row>
    <row r="10814" spans="1:3" x14ac:dyDescent="0.25">
      <c r="A10814">
        <v>390283</v>
      </c>
      <c r="B10814" t="s">
        <v>1458</v>
      </c>
      <c r="C10814" s="14"/>
    </row>
    <row r="10815" spans="1:3" x14ac:dyDescent="0.25">
      <c r="A10815">
        <v>390283</v>
      </c>
      <c r="B10815" t="s">
        <v>1458</v>
      </c>
      <c r="C10815" s="14" t="s">
        <v>6188</v>
      </c>
    </row>
    <row r="10816" spans="1:3" x14ac:dyDescent="0.25">
      <c r="A10816">
        <v>390283</v>
      </c>
      <c r="B10816" t="s">
        <v>1458</v>
      </c>
      <c r="C10816" s="14" t="s">
        <v>6188</v>
      </c>
    </row>
    <row r="10817" spans="1:3" x14ac:dyDescent="0.25">
      <c r="A10817">
        <v>390283</v>
      </c>
      <c r="B10817" t="s">
        <v>1458</v>
      </c>
      <c r="C10817" s="14" t="s">
        <v>6188</v>
      </c>
    </row>
    <row r="10818" spans="1:3" x14ac:dyDescent="0.25">
      <c r="A10818">
        <v>390284</v>
      </c>
      <c r="B10818" t="s">
        <v>6189</v>
      </c>
      <c r="C10818" s="14"/>
    </row>
    <row r="10819" spans="1:3" x14ac:dyDescent="0.25">
      <c r="A10819">
        <v>390285</v>
      </c>
      <c r="B10819" t="s">
        <v>6190</v>
      </c>
      <c r="C10819" s="14"/>
    </row>
    <row r="10820" spans="1:3" x14ac:dyDescent="0.25">
      <c r="A10820">
        <v>390286</v>
      </c>
      <c r="B10820" t="s">
        <v>6191</v>
      </c>
      <c r="C10820" s="14" t="s">
        <v>3838</v>
      </c>
    </row>
    <row r="10821" spans="1:3" x14ac:dyDescent="0.25">
      <c r="A10821">
        <v>390287</v>
      </c>
      <c r="B10821" t="s">
        <v>6192</v>
      </c>
      <c r="C10821" s="14" t="s">
        <v>5886</v>
      </c>
    </row>
    <row r="10822" spans="1:3" x14ac:dyDescent="0.25">
      <c r="A10822">
        <v>390287</v>
      </c>
      <c r="B10822" t="s">
        <v>6192</v>
      </c>
      <c r="C10822" s="14" t="s">
        <v>5886</v>
      </c>
    </row>
    <row r="10823" spans="1:3" x14ac:dyDescent="0.25">
      <c r="A10823">
        <v>390287</v>
      </c>
      <c r="B10823" t="s">
        <v>6192</v>
      </c>
      <c r="C10823" s="14" t="s">
        <v>5886</v>
      </c>
    </row>
    <row r="10824" spans="1:3" x14ac:dyDescent="0.25">
      <c r="A10824">
        <v>390287</v>
      </c>
      <c r="B10824" t="s">
        <v>6192</v>
      </c>
      <c r="C10824" s="14" t="s">
        <v>5886</v>
      </c>
    </row>
    <row r="10825" spans="1:3" x14ac:dyDescent="0.25">
      <c r="A10825">
        <v>390288</v>
      </c>
      <c r="B10825" t="s">
        <v>6193</v>
      </c>
      <c r="C10825" s="14" t="s">
        <v>6194</v>
      </c>
    </row>
    <row r="10826" spans="1:3" x14ac:dyDescent="0.25">
      <c r="A10826">
        <v>390289</v>
      </c>
      <c r="B10826" t="s">
        <v>6195</v>
      </c>
      <c r="C10826" s="14" t="s">
        <v>5449</v>
      </c>
    </row>
    <row r="10827" spans="1:3" x14ac:dyDescent="0.25">
      <c r="A10827">
        <v>390289</v>
      </c>
      <c r="B10827" t="s">
        <v>6195</v>
      </c>
      <c r="C10827" s="14" t="s">
        <v>5449</v>
      </c>
    </row>
    <row r="10828" spans="1:3" x14ac:dyDescent="0.25">
      <c r="A10828">
        <v>390289</v>
      </c>
      <c r="B10828" t="s">
        <v>6195</v>
      </c>
      <c r="C10828" s="14" t="s">
        <v>5449</v>
      </c>
    </row>
    <row r="10829" spans="1:3" x14ac:dyDescent="0.25">
      <c r="A10829">
        <v>390289</v>
      </c>
      <c r="B10829" t="s">
        <v>6195</v>
      </c>
      <c r="C10829" s="14" t="s">
        <v>5449</v>
      </c>
    </row>
    <row r="10830" spans="1:3" x14ac:dyDescent="0.25">
      <c r="A10830">
        <v>390290</v>
      </c>
      <c r="B10830" t="s">
        <v>6196</v>
      </c>
      <c r="C10830" s="14" t="s">
        <v>6156</v>
      </c>
    </row>
    <row r="10831" spans="1:3" x14ac:dyDescent="0.25">
      <c r="A10831">
        <v>390291</v>
      </c>
      <c r="B10831" t="s">
        <v>6197</v>
      </c>
      <c r="C10831" s="14" t="s">
        <v>6198</v>
      </c>
    </row>
    <row r="10832" spans="1:3" x14ac:dyDescent="0.25">
      <c r="A10832">
        <v>390292</v>
      </c>
      <c r="B10832" t="s">
        <v>6199</v>
      </c>
      <c r="C10832" s="14" t="s">
        <v>5449</v>
      </c>
    </row>
    <row r="10833" spans="1:3" x14ac:dyDescent="0.25">
      <c r="A10833">
        <v>390293</v>
      </c>
      <c r="B10833" t="s">
        <v>6200</v>
      </c>
      <c r="C10833" s="14" t="s">
        <v>5449</v>
      </c>
    </row>
    <row r="10834" spans="1:3" x14ac:dyDescent="0.25">
      <c r="A10834">
        <v>390293</v>
      </c>
      <c r="B10834" t="s">
        <v>6200</v>
      </c>
      <c r="C10834" s="14" t="s">
        <v>5449</v>
      </c>
    </row>
    <row r="10835" spans="1:3" x14ac:dyDescent="0.25">
      <c r="A10835">
        <v>390294</v>
      </c>
      <c r="B10835" t="s">
        <v>6201</v>
      </c>
      <c r="C10835" s="14" t="s">
        <v>3951</v>
      </c>
    </row>
    <row r="10836" spans="1:3" x14ac:dyDescent="0.25">
      <c r="A10836">
        <v>390294</v>
      </c>
      <c r="B10836" t="s">
        <v>6202</v>
      </c>
      <c r="C10836" s="14" t="s">
        <v>3951</v>
      </c>
    </row>
    <row r="10837" spans="1:3" x14ac:dyDescent="0.25">
      <c r="A10837">
        <v>390295</v>
      </c>
      <c r="B10837" t="s">
        <v>6203</v>
      </c>
      <c r="C10837" s="14" t="s">
        <v>5449</v>
      </c>
    </row>
    <row r="10838" spans="1:3" x14ac:dyDescent="0.25">
      <c r="A10838">
        <v>390295</v>
      </c>
      <c r="B10838" t="s">
        <v>6204</v>
      </c>
      <c r="C10838" s="14" t="s">
        <v>5449</v>
      </c>
    </row>
    <row r="10839" spans="1:3" x14ac:dyDescent="0.25">
      <c r="A10839">
        <v>390296</v>
      </c>
      <c r="B10839" t="s">
        <v>6205</v>
      </c>
      <c r="C10839" s="14" t="s">
        <v>5449</v>
      </c>
    </row>
    <row r="10840" spans="1:3" x14ac:dyDescent="0.25">
      <c r="A10840">
        <v>390296</v>
      </c>
      <c r="B10840" t="s">
        <v>6206</v>
      </c>
      <c r="C10840" s="14" t="s">
        <v>5449</v>
      </c>
    </row>
    <row r="10841" spans="1:3" x14ac:dyDescent="0.25">
      <c r="A10841">
        <v>390297</v>
      </c>
      <c r="B10841" t="s">
        <v>6207</v>
      </c>
      <c r="C10841" s="14" t="s">
        <v>5449</v>
      </c>
    </row>
    <row r="10842" spans="1:3" x14ac:dyDescent="0.25">
      <c r="A10842">
        <v>390297</v>
      </c>
      <c r="B10842" t="s">
        <v>6208</v>
      </c>
      <c r="C10842" s="14" t="s">
        <v>5449</v>
      </c>
    </row>
    <row r="10843" spans="1:3" x14ac:dyDescent="0.25">
      <c r="A10843">
        <v>390298</v>
      </c>
      <c r="B10843" t="s">
        <v>6209</v>
      </c>
      <c r="C10843" s="14" t="s">
        <v>5449</v>
      </c>
    </row>
    <row r="10844" spans="1:3" x14ac:dyDescent="0.25">
      <c r="A10844">
        <v>390298</v>
      </c>
      <c r="B10844" t="s">
        <v>6210</v>
      </c>
      <c r="C10844" s="14" t="s">
        <v>5449</v>
      </c>
    </row>
    <row r="10845" spans="1:3" x14ac:dyDescent="0.25">
      <c r="A10845">
        <v>390299</v>
      </c>
      <c r="B10845" t="s">
        <v>6211</v>
      </c>
      <c r="C10845" s="14" t="s">
        <v>5449</v>
      </c>
    </row>
    <row r="10846" spans="1:3" x14ac:dyDescent="0.25">
      <c r="A10846">
        <v>390299</v>
      </c>
      <c r="B10846" t="s">
        <v>6211</v>
      </c>
      <c r="C10846" s="14" t="s">
        <v>5449</v>
      </c>
    </row>
    <row r="10847" spans="1:3" x14ac:dyDescent="0.25">
      <c r="A10847">
        <v>390300</v>
      </c>
      <c r="B10847" t="s">
        <v>6212</v>
      </c>
      <c r="C10847" s="14" t="s">
        <v>5449</v>
      </c>
    </row>
    <row r="10848" spans="1:3" x14ac:dyDescent="0.25">
      <c r="A10848">
        <v>390301</v>
      </c>
      <c r="B10848" t="s">
        <v>6213</v>
      </c>
      <c r="C10848" s="14" t="s">
        <v>5449</v>
      </c>
    </row>
    <row r="10849" spans="1:3" x14ac:dyDescent="0.25">
      <c r="A10849">
        <v>390301</v>
      </c>
      <c r="B10849" t="s">
        <v>6214</v>
      </c>
      <c r="C10849" s="14" t="s">
        <v>5449</v>
      </c>
    </row>
    <row r="10850" spans="1:3" x14ac:dyDescent="0.25">
      <c r="A10850">
        <v>390302</v>
      </c>
      <c r="B10850" t="s">
        <v>6215</v>
      </c>
      <c r="C10850" s="14" t="s">
        <v>5449</v>
      </c>
    </row>
    <row r="10851" spans="1:3" x14ac:dyDescent="0.25">
      <c r="A10851">
        <v>390303</v>
      </c>
      <c r="B10851" t="s">
        <v>6216</v>
      </c>
      <c r="C10851" s="14" t="s">
        <v>5449</v>
      </c>
    </row>
    <row r="10852" spans="1:3" x14ac:dyDescent="0.25">
      <c r="A10852">
        <v>390303</v>
      </c>
      <c r="B10852" t="s">
        <v>6217</v>
      </c>
      <c r="C10852" s="14" t="s">
        <v>5449</v>
      </c>
    </row>
    <row r="10853" spans="1:3" x14ac:dyDescent="0.25">
      <c r="A10853">
        <v>390304</v>
      </c>
      <c r="B10853" t="s">
        <v>6218</v>
      </c>
      <c r="C10853" s="14" t="s">
        <v>5958</v>
      </c>
    </row>
    <row r="10854" spans="1:3" x14ac:dyDescent="0.25">
      <c r="A10854">
        <v>390304</v>
      </c>
      <c r="B10854" t="s">
        <v>6218</v>
      </c>
      <c r="C10854" s="14" t="s">
        <v>5958</v>
      </c>
    </row>
    <row r="10855" spans="1:3" x14ac:dyDescent="0.25">
      <c r="A10855">
        <v>390305</v>
      </c>
      <c r="B10855" t="s">
        <v>1660</v>
      </c>
      <c r="C10855" s="14" t="s">
        <v>6219</v>
      </c>
    </row>
    <row r="10856" spans="1:3" x14ac:dyDescent="0.25">
      <c r="A10856">
        <v>390305</v>
      </c>
      <c r="B10856" t="s">
        <v>1660</v>
      </c>
      <c r="C10856" s="14" t="s">
        <v>6219</v>
      </c>
    </row>
    <row r="10857" spans="1:3" x14ac:dyDescent="0.25">
      <c r="A10857">
        <v>390305</v>
      </c>
      <c r="B10857" t="s">
        <v>1660</v>
      </c>
      <c r="C10857" s="14" t="s">
        <v>6219</v>
      </c>
    </row>
    <row r="10858" spans="1:3" x14ac:dyDescent="0.25">
      <c r="A10858">
        <v>390305</v>
      </c>
      <c r="B10858" t="s">
        <v>1660</v>
      </c>
      <c r="C10858" s="14" t="s">
        <v>6219</v>
      </c>
    </row>
    <row r="10859" spans="1:3" x14ac:dyDescent="0.25">
      <c r="A10859">
        <v>390306</v>
      </c>
      <c r="B10859" t="s">
        <v>6220</v>
      </c>
      <c r="C10859" s="14" t="s">
        <v>5981</v>
      </c>
    </row>
    <row r="10860" spans="1:3" x14ac:dyDescent="0.25">
      <c r="A10860">
        <v>390306</v>
      </c>
      <c r="B10860" t="s">
        <v>6220</v>
      </c>
      <c r="C10860" s="14" t="s">
        <v>5981</v>
      </c>
    </row>
    <row r="10861" spans="1:3" x14ac:dyDescent="0.25">
      <c r="A10861">
        <v>390307</v>
      </c>
      <c r="B10861" t="s">
        <v>6221</v>
      </c>
      <c r="C10861" s="14" t="s">
        <v>5981</v>
      </c>
    </row>
    <row r="10862" spans="1:3" x14ac:dyDescent="0.25">
      <c r="A10862">
        <v>390307</v>
      </c>
      <c r="B10862" t="s">
        <v>6221</v>
      </c>
      <c r="C10862" s="14" t="s">
        <v>5981</v>
      </c>
    </row>
    <row r="10863" spans="1:3" x14ac:dyDescent="0.25">
      <c r="A10863">
        <v>390308</v>
      </c>
      <c r="B10863" t="s">
        <v>6222</v>
      </c>
      <c r="C10863" s="14" t="s">
        <v>5989</v>
      </c>
    </row>
    <row r="10864" spans="1:3" x14ac:dyDescent="0.25">
      <c r="A10864">
        <v>390308</v>
      </c>
      <c r="B10864" t="s">
        <v>6222</v>
      </c>
      <c r="C10864" s="14" t="s">
        <v>5989</v>
      </c>
    </row>
    <row r="10865" spans="1:3" x14ac:dyDescent="0.25">
      <c r="A10865">
        <v>390309</v>
      </c>
      <c r="B10865" t="s">
        <v>6223</v>
      </c>
      <c r="C10865" s="14" t="s">
        <v>5981</v>
      </c>
    </row>
    <row r="10866" spans="1:3" x14ac:dyDescent="0.25">
      <c r="A10866">
        <v>390309</v>
      </c>
      <c r="B10866" t="s">
        <v>6223</v>
      </c>
      <c r="C10866" s="14" t="s">
        <v>5981</v>
      </c>
    </row>
    <row r="10867" spans="1:3" x14ac:dyDescent="0.25">
      <c r="A10867">
        <v>390310</v>
      </c>
      <c r="B10867" t="s">
        <v>3877</v>
      </c>
      <c r="C10867" s="14" t="s">
        <v>5981</v>
      </c>
    </row>
    <row r="10868" spans="1:3" x14ac:dyDescent="0.25">
      <c r="A10868">
        <v>390310</v>
      </c>
      <c r="B10868" t="s">
        <v>3877</v>
      </c>
      <c r="C10868" s="14" t="s">
        <v>5981</v>
      </c>
    </row>
    <row r="10869" spans="1:3" x14ac:dyDescent="0.25">
      <c r="A10869">
        <v>390311</v>
      </c>
      <c r="B10869" t="s">
        <v>6224</v>
      </c>
      <c r="C10869" s="14" t="s">
        <v>6186</v>
      </c>
    </row>
    <row r="10870" spans="1:3" x14ac:dyDescent="0.25">
      <c r="A10870">
        <v>390311</v>
      </c>
      <c r="B10870" t="s">
        <v>6225</v>
      </c>
      <c r="C10870" s="14" t="s">
        <v>3832</v>
      </c>
    </row>
    <row r="10871" spans="1:3" x14ac:dyDescent="0.25">
      <c r="A10871">
        <v>390313</v>
      </c>
      <c r="B10871" t="s">
        <v>6226</v>
      </c>
      <c r="C10871" s="14" t="s">
        <v>3864</v>
      </c>
    </row>
    <row r="10872" spans="1:3" x14ac:dyDescent="0.25">
      <c r="A10872">
        <v>390313</v>
      </c>
      <c r="B10872" t="s">
        <v>6226</v>
      </c>
      <c r="C10872" s="14" t="s">
        <v>3864</v>
      </c>
    </row>
    <row r="10873" spans="1:3" x14ac:dyDescent="0.25">
      <c r="A10873">
        <v>390314</v>
      </c>
      <c r="B10873" t="s">
        <v>1781</v>
      </c>
      <c r="C10873" s="14" t="s">
        <v>6227</v>
      </c>
    </row>
    <row r="10874" spans="1:3" x14ac:dyDescent="0.25">
      <c r="A10874">
        <v>390314</v>
      </c>
      <c r="B10874" t="s">
        <v>1781</v>
      </c>
      <c r="C10874" s="14" t="s">
        <v>6227</v>
      </c>
    </row>
    <row r="10875" spans="1:3" x14ac:dyDescent="0.25">
      <c r="A10875">
        <v>390314</v>
      </c>
      <c r="B10875" t="s">
        <v>1781</v>
      </c>
      <c r="C10875" s="14" t="s">
        <v>6227</v>
      </c>
    </row>
    <row r="10876" spans="1:3" x14ac:dyDescent="0.25">
      <c r="A10876">
        <v>390314</v>
      </c>
      <c r="B10876" t="s">
        <v>1781</v>
      </c>
      <c r="C10876" s="14" t="s">
        <v>6227</v>
      </c>
    </row>
    <row r="10877" spans="1:3" x14ac:dyDescent="0.25">
      <c r="A10877">
        <v>390315</v>
      </c>
      <c r="B10877" t="s">
        <v>6078</v>
      </c>
      <c r="C10877" s="14" t="s">
        <v>5991</v>
      </c>
    </row>
    <row r="10878" spans="1:3" x14ac:dyDescent="0.25">
      <c r="A10878">
        <v>390315</v>
      </c>
      <c r="B10878" t="s">
        <v>6228</v>
      </c>
      <c r="C10878" s="14" t="s">
        <v>5991</v>
      </c>
    </row>
    <row r="10879" spans="1:3" x14ac:dyDescent="0.25">
      <c r="A10879">
        <v>390316</v>
      </c>
      <c r="B10879" t="s">
        <v>6229</v>
      </c>
      <c r="C10879" s="14" t="s">
        <v>6230</v>
      </c>
    </row>
    <row r="10880" spans="1:3" x14ac:dyDescent="0.25">
      <c r="A10880">
        <v>390316</v>
      </c>
      <c r="B10880" t="s">
        <v>6231</v>
      </c>
      <c r="C10880" s="14" t="s">
        <v>6230</v>
      </c>
    </row>
    <row r="10881" spans="1:3" x14ac:dyDescent="0.25">
      <c r="A10881">
        <v>390317</v>
      </c>
      <c r="B10881" t="s">
        <v>6090</v>
      </c>
      <c r="C10881" s="14" t="s">
        <v>6230</v>
      </c>
    </row>
    <row r="10882" spans="1:3" x14ac:dyDescent="0.25">
      <c r="A10882">
        <v>390317</v>
      </c>
      <c r="B10882" t="s">
        <v>6090</v>
      </c>
      <c r="C10882" s="14" t="s">
        <v>6230</v>
      </c>
    </row>
    <row r="10883" spans="1:3" x14ac:dyDescent="0.25">
      <c r="A10883">
        <v>390318</v>
      </c>
      <c r="B10883" t="s">
        <v>1803</v>
      </c>
      <c r="C10883" s="14" t="s">
        <v>6230</v>
      </c>
    </row>
    <row r="10884" spans="1:3" x14ac:dyDescent="0.25">
      <c r="A10884">
        <v>390318</v>
      </c>
      <c r="B10884" t="s">
        <v>1803</v>
      </c>
      <c r="C10884" s="14" t="s">
        <v>6230</v>
      </c>
    </row>
    <row r="10885" spans="1:3" x14ac:dyDescent="0.25">
      <c r="A10885">
        <v>390319</v>
      </c>
      <c r="B10885" t="s">
        <v>6232</v>
      </c>
      <c r="C10885" s="14" t="s">
        <v>6230</v>
      </c>
    </row>
    <row r="10886" spans="1:3" x14ac:dyDescent="0.25">
      <c r="A10886">
        <v>390319</v>
      </c>
      <c r="B10886" t="s">
        <v>6232</v>
      </c>
      <c r="C10886" s="14"/>
    </row>
    <row r="10887" spans="1:3" x14ac:dyDescent="0.25">
      <c r="A10887">
        <v>390320</v>
      </c>
      <c r="B10887" t="s">
        <v>6094</v>
      </c>
      <c r="C10887" s="14" t="s">
        <v>6230</v>
      </c>
    </row>
    <row r="10888" spans="1:3" x14ac:dyDescent="0.25">
      <c r="A10888">
        <v>390320</v>
      </c>
      <c r="B10888" t="s">
        <v>6233</v>
      </c>
      <c r="C10888" s="14" t="s">
        <v>6230</v>
      </c>
    </row>
    <row r="10889" spans="1:3" x14ac:dyDescent="0.25">
      <c r="A10889">
        <v>390321</v>
      </c>
      <c r="B10889" t="s">
        <v>6234</v>
      </c>
      <c r="C10889" s="14" t="s">
        <v>6230</v>
      </c>
    </row>
    <row r="10890" spans="1:3" x14ac:dyDescent="0.25">
      <c r="A10890">
        <v>390321</v>
      </c>
      <c r="B10890" t="s">
        <v>6235</v>
      </c>
      <c r="C10890" s="14" t="s">
        <v>6230</v>
      </c>
    </row>
    <row r="10891" spans="1:3" x14ac:dyDescent="0.25">
      <c r="A10891">
        <v>390322</v>
      </c>
      <c r="B10891" t="s">
        <v>6236</v>
      </c>
      <c r="C10891" s="14" t="s">
        <v>6230</v>
      </c>
    </row>
    <row r="10892" spans="1:3" x14ac:dyDescent="0.25">
      <c r="A10892">
        <v>390322</v>
      </c>
      <c r="B10892" t="s">
        <v>6236</v>
      </c>
      <c r="C10892" s="14" t="s">
        <v>6230</v>
      </c>
    </row>
    <row r="10893" spans="1:3" x14ac:dyDescent="0.25">
      <c r="A10893">
        <v>390323</v>
      </c>
      <c r="B10893" t="s">
        <v>6237</v>
      </c>
      <c r="C10893" s="14" t="s">
        <v>5845</v>
      </c>
    </row>
    <row r="10894" spans="1:3" x14ac:dyDescent="0.25">
      <c r="A10894">
        <v>390323</v>
      </c>
      <c r="B10894" t="s">
        <v>6238</v>
      </c>
      <c r="C10894" s="14" t="s">
        <v>5845</v>
      </c>
    </row>
    <row r="10895" spans="1:3" x14ac:dyDescent="0.25">
      <c r="A10895">
        <v>390324</v>
      </c>
      <c r="B10895" t="s">
        <v>3833</v>
      </c>
      <c r="C10895" s="14" t="s">
        <v>3832</v>
      </c>
    </row>
    <row r="10896" spans="1:3" x14ac:dyDescent="0.25">
      <c r="A10896">
        <v>390324</v>
      </c>
      <c r="B10896" t="s">
        <v>6239</v>
      </c>
      <c r="C10896" s="14" t="s">
        <v>3832</v>
      </c>
    </row>
    <row r="10897" spans="1:3" x14ac:dyDescent="0.25">
      <c r="A10897">
        <v>390325</v>
      </c>
      <c r="B10897" t="s">
        <v>6240</v>
      </c>
      <c r="C10897" s="14" t="s">
        <v>6156</v>
      </c>
    </row>
    <row r="10898" spans="1:3" x14ac:dyDescent="0.25">
      <c r="A10898">
        <v>390325</v>
      </c>
      <c r="B10898" t="s">
        <v>6241</v>
      </c>
      <c r="C10898" s="14" t="s">
        <v>4435</v>
      </c>
    </row>
    <row r="10899" spans="1:3" x14ac:dyDescent="0.25">
      <c r="A10899">
        <v>390326</v>
      </c>
      <c r="B10899" t="s">
        <v>6242</v>
      </c>
      <c r="C10899" s="14" t="s">
        <v>5989</v>
      </c>
    </row>
    <row r="10900" spans="1:3" x14ac:dyDescent="0.25">
      <c r="A10900">
        <v>390326</v>
      </c>
      <c r="B10900" t="s">
        <v>6242</v>
      </c>
      <c r="C10900" s="14" t="s">
        <v>5989</v>
      </c>
    </row>
    <row r="10901" spans="1:3" x14ac:dyDescent="0.25">
      <c r="A10901">
        <v>390327</v>
      </c>
      <c r="B10901" t="s">
        <v>6243</v>
      </c>
      <c r="C10901" s="14" t="s">
        <v>5989</v>
      </c>
    </row>
    <row r="10902" spans="1:3" x14ac:dyDescent="0.25">
      <c r="A10902">
        <v>390327</v>
      </c>
      <c r="B10902" t="s">
        <v>6243</v>
      </c>
      <c r="C10902" s="14" t="s">
        <v>5989</v>
      </c>
    </row>
    <row r="10903" spans="1:3" x14ac:dyDescent="0.25">
      <c r="A10903">
        <v>390328</v>
      </c>
      <c r="B10903" t="s">
        <v>6244</v>
      </c>
      <c r="C10903" s="14" t="s">
        <v>5449</v>
      </c>
    </row>
    <row r="10904" spans="1:3" x14ac:dyDescent="0.25">
      <c r="A10904">
        <v>390328</v>
      </c>
      <c r="B10904" t="s">
        <v>6245</v>
      </c>
      <c r="C10904" s="14" t="s">
        <v>5449</v>
      </c>
    </row>
    <row r="10905" spans="1:3" x14ac:dyDescent="0.25">
      <c r="A10905">
        <v>390329</v>
      </c>
      <c r="B10905" t="s">
        <v>1842</v>
      </c>
      <c r="C10905" s="14" t="s">
        <v>6246</v>
      </c>
    </row>
    <row r="10906" spans="1:3" x14ac:dyDescent="0.25">
      <c r="A10906">
        <v>390329</v>
      </c>
      <c r="B10906" t="s">
        <v>1842</v>
      </c>
      <c r="C10906" s="14" t="s">
        <v>6246</v>
      </c>
    </row>
    <row r="10907" spans="1:3" x14ac:dyDescent="0.25">
      <c r="A10907">
        <v>390330</v>
      </c>
      <c r="B10907" t="s">
        <v>6247</v>
      </c>
      <c r="C10907" s="14" t="s">
        <v>6198</v>
      </c>
    </row>
    <row r="10908" spans="1:3" x14ac:dyDescent="0.25">
      <c r="A10908">
        <v>390330</v>
      </c>
      <c r="B10908" t="s">
        <v>6247</v>
      </c>
      <c r="C10908" s="14" t="s">
        <v>6198</v>
      </c>
    </row>
    <row r="10909" spans="1:3" x14ac:dyDescent="0.25">
      <c r="A10909">
        <v>390331</v>
      </c>
      <c r="B10909" t="s">
        <v>6248</v>
      </c>
      <c r="C10909" s="14" t="s">
        <v>5602</v>
      </c>
    </row>
    <row r="10910" spans="1:3" x14ac:dyDescent="0.25">
      <c r="A10910">
        <v>390331</v>
      </c>
      <c r="B10910" t="s">
        <v>6248</v>
      </c>
      <c r="C10910" s="14" t="s">
        <v>5602</v>
      </c>
    </row>
    <row r="10911" spans="1:3" x14ac:dyDescent="0.25">
      <c r="A10911">
        <v>390332</v>
      </c>
      <c r="B10911" t="s">
        <v>6249</v>
      </c>
      <c r="C10911" s="14" t="s">
        <v>5449</v>
      </c>
    </row>
    <row r="10912" spans="1:3" x14ac:dyDescent="0.25">
      <c r="A10912">
        <v>390332</v>
      </c>
      <c r="B10912" t="s">
        <v>6249</v>
      </c>
      <c r="C10912" s="14" t="s">
        <v>5449</v>
      </c>
    </row>
    <row r="10913" spans="1:3" x14ac:dyDescent="0.25">
      <c r="A10913">
        <v>390333</v>
      </c>
      <c r="B10913" t="s">
        <v>6250</v>
      </c>
      <c r="C10913" s="14" t="s">
        <v>6251</v>
      </c>
    </row>
    <row r="10914" spans="1:3" x14ac:dyDescent="0.25">
      <c r="A10914">
        <v>390333</v>
      </c>
      <c r="B10914" t="s">
        <v>6250</v>
      </c>
      <c r="C10914" s="14" t="s">
        <v>6251</v>
      </c>
    </row>
    <row r="10915" spans="1:3" x14ac:dyDescent="0.25">
      <c r="A10915">
        <v>390334</v>
      </c>
      <c r="B10915" t="s">
        <v>6252</v>
      </c>
      <c r="C10915" s="14"/>
    </row>
    <row r="10916" spans="1:3" x14ac:dyDescent="0.25">
      <c r="A10916">
        <v>390334</v>
      </c>
      <c r="B10916" t="s">
        <v>6252</v>
      </c>
      <c r="C10916" s="14"/>
    </row>
    <row r="10917" spans="1:3" x14ac:dyDescent="0.25">
      <c r="A10917">
        <v>390334</v>
      </c>
      <c r="B10917" t="s">
        <v>6252</v>
      </c>
      <c r="C10917" s="14"/>
    </row>
    <row r="10918" spans="1:3" x14ac:dyDescent="0.25">
      <c r="A10918">
        <v>390334</v>
      </c>
      <c r="B10918" t="s">
        <v>6252</v>
      </c>
      <c r="C10918" s="14"/>
    </row>
    <row r="10919" spans="1:3" x14ac:dyDescent="0.25">
      <c r="A10919">
        <v>390335</v>
      </c>
      <c r="B10919" t="s">
        <v>6253</v>
      </c>
      <c r="C10919" s="14" t="s">
        <v>3838</v>
      </c>
    </row>
    <row r="10920" spans="1:3" x14ac:dyDescent="0.25">
      <c r="A10920">
        <v>390335</v>
      </c>
      <c r="B10920" t="s">
        <v>6253</v>
      </c>
      <c r="C10920" s="14" t="s">
        <v>3838</v>
      </c>
    </row>
    <row r="10921" spans="1:3" x14ac:dyDescent="0.25">
      <c r="A10921">
        <v>390336</v>
      </c>
      <c r="B10921" t="s">
        <v>6254</v>
      </c>
      <c r="C10921" s="14" t="s">
        <v>6180</v>
      </c>
    </row>
    <row r="10922" spans="1:3" x14ac:dyDescent="0.25">
      <c r="A10922">
        <v>390336</v>
      </c>
      <c r="B10922" t="s">
        <v>6254</v>
      </c>
      <c r="C10922" s="14" t="s">
        <v>6180</v>
      </c>
    </row>
    <row r="10923" spans="1:3" x14ac:dyDescent="0.25">
      <c r="A10923">
        <v>390337</v>
      </c>
      <c r="B10923" t="s">
        <v>6255</v>
      </c>
      <c r="C10923" s="14" t="s">
        <v>5449</v>
      </c>
    </row>
    <row r="10924" spans="1:3" x14ac:dyDescent="0.25">
      <c r="A10924">
        <v>390337</v>
      </c>
      <c r="B10924" t="s">
        <v>6255</v>
      </c>
      <c r="C10924" s="14" t="s">
        <v>5449</v>
      </c>
    </row>
    <row r="10925" spans="1:3" x14ac:dyDescent="0.25">
      <c r="A10925">
        <v>390338</v>
      </c>
      <c r="B10925" t="s">
        <v>6244</v>
      </c>
      <c r="C10925" s="14" t="s">
        <v>5449</v>
      </c>
    </row>
    <row r="10926" spans="1:3" x14ac:dyDescent="0.25">
      <c r="A10926">
        <v>390338</v>
      </c>
      <c r="B10926" t="s">
        <v>6256</v>
      </c>
      <c r="C10926" s="14" t="s">
        <v>5449</v>
      </c>
    </row>
    <row r="10927" spans="1:3" x14ac:dyDescent="0.25">
      <c r="A10927">
        <v>390339</v>
      </c>
      <c r="B10927" t="s">
        <v>6257</v>
      </c>
      <c r="C10927" s="14" t="s">
        <v>6258</v>
      </c>
    </row>
    <row r="10928" spans="1:3" x14ac:dyDescent="0.25">
      <c r="A10928">
        <v>390339</v>
      </c>
      <c r="B10928" t="s">
        <v>6259</v>
      </c>
      <c r="C10928" s="14" t="s">
        <v>6260</v>
      </c>
    </row>
    <row r="10929" spans="1:3" x14ac:dyDescent="0.25">
      <c r="A10929">
        <v>390340</v>
      </c>
      <c r="B10929" t="s">
        <v>6261</v>
      </c>
      <c r="C10929" s="14" t="s">
        <v>6258</v>
      </c>
    </row>
    <row r="10930" spans="1:3" x14ac:dyDescent="0.25">
      <c r="A10930">
        <v>390340</v>
      </c>
      <c r="B10930" t="s">
        <v>3769</v>
      </c>
      <c r="C10930" s="14" t="s">
        <v>6260</v>
      </c>
    </row>
    <row r="10931" spans="1:3" x14ac:dyDescent="0.25">
      <c r="A10931">
        <v>390341</v>
      </c>
      <c r="B10931" t="s">
        <v>6262</v>
      </c>
      <c r="C10931" s="14" t="s">
        <v>6263</v>
      </c>
    </row>
    <row r="10932" spans="1:3" x14ac:dyDescent="0.25">
      <c r="A10932">
        <v>390341</v>
      </c>
      <c r="B10932" t="s">
        <v>6264</v>
      </c>
      <c r="C10932" s="14" t="s">
        <v>6263</v>
      </c>
    </row>
    <row r="10933" spans="1:3" x14ac:dyDescent="0.25">
      <c r="A10933">
        <v>390342</v>
      </c>
      <c r="B10933" t="s">
        <v>6265</v>
      </c>
      <c r="C10933" s="14" t="s">
        <v>5989</v>
      </c>
    </row>
    <row r="10934" spans="1:3" x14ac:dyDescent="0.25">
      <c r="A10934">
        <v>390342</v>
      </c>
      <c r="B10934" t="s">
        <v>6265</v>
      </c>
      <c r="C10934" s="14" t="s">
        <v>5989</v>
      </c>
    </row>
    <row r="10935" spans="1:3" x14ac:dyDescent="0.25">
      <c r="A10935">
        <v>390343</v>
      </c>
      <c r="B10935" t="s">
        <v>6266</v>
      </c>
      <c r="C10935" s="14" t="s">
        <v>3761</v>
      </c>
    </row>
    <row r="10936" spans="1:3" x14ac:dyDescent="0.25">
      <c r="A10936">
        <v>390343</v>
      </c>
      <c r="B10936" t="s">
        <v>6267</v>
      </c>
      <c r="C10936" s="14" t="s">
        <v>3761</v>
      </c>
    </row>
    <row r="10937" spans="1:3" x14ac:dyDescent="0.25">
      <c r="A10937">
        <v>390344</v>
      </c>
      <c r="B10937" t="s">
        <v>6268</v>
      </c>
      <c r="C10937" s="14" t="s">
        <v>5958</v>
      </c>
    </row>
    <row r="10938" spans="1:3" x14ac:dyDescent="0.25">
      <c r="A10938">
        <v>390344</v>
      </c>
      <c r="B10938" t="s">
        <v>6268</v>
      </c>
      <c r="C10938" s="14" t="s">
        <v>5958</v>
      </c>
    </row>
    <row r="10939" spans="1:3" x14ac:dyDescent="0.25">
      <c r="A10939">
        <v>390345</v>
      </c>
      <c r="B10939" t="s">
        <v>6269</v>
      </c>
      <c r="C10939" s="14" t="s">
        <v>5958</v>
      </c>
    </row>
    <row r="10940" spans="1:3" x14ac:dyDescent="0.25">
      <c r="A10940">
        <v>390345</v>
      </c>
      <c r="B10940" t="s">
        <v>6269</v>
      </c>
      <c r="C10940" s="14" t="s">
        <v>5958</v>
      </c>
    </row>
    <row r="10941" spans="1:3" x14ac:dyDescent="0.25">
      <c r="A10941">
        <v>390346</v>
      </c>
      <c r="B10941" t="s">
        <v>6270</v>
      </c>
      <c r="C10941" s="14" t="s">
        <v>5958</v>
      </c>
    </row>
    <row r="10942" spans="1:3" x14ac:dyDescent="0.25">
      <c r="A10942">
        <v>390346</v>
      </c>
      <c r="B10942" t="s">
        <v>6270</v>
      </c>
      <c r="C10942" s="14" t="s">
        <v>5958</v>
      </c>
    </row>
    <row r="10943" spans="1:3" x14ac:dyDescent="0.25">
      <c r="A10943">
        <v>390347</v>
      </c>
      <c r="B10943" t="s">
        <v>6271</v>
      </c>
      <c r="C10943" s="14" t="s">
        <v>3080</v>
      </c>
    </row>
    <row r="10944" spans="1:3" x14ac:dyDescent="0.25">
      <c r="A10944">
        <v>390347</v>
      </c>
      <c r="B10944" t="s">
        <v>6271</v>
      </c>
      <c r="C10944" s="14" t="s">
        <v>3080</v>
      </c>
    </row>
    <row r="10945" spans="1:3" x14ac:dyDescent="0.25">
      <c r="A10945">
        <v>390348</v>
      </c>
      <c r="B10945" t="s">
        <v>6272</v>
      </c>
      <c r="C10945" s="14" t="s">
        <v>6166</v>
      </c>
    </row>
    <row r="10946" spans="1:3" x14ac:dyDescent="0.25">
      <c r="A10946">
        <v>390348</v>
      </c>
      <c r="B10946" t="s">
        <v>6272</v>
      </c>
      <c r="C10946" s="14" t="s">
        <v>6166</v>
      </c>
    </row>
    <row r="10947" spans="1:3" x14ac:dyDescent="0.25">
      <c r="A10947">
        <v>390349</v>
      </c>
      <c r="B10947" t="s">
        <v>6273</v>
      </c>
      <c r="C10947" s="14" t="s">
        <v>6260</v>
      </c>
    </row>
    <row r="10948" spans="1:3" x14ac:dyDescent="0.25">
      <c r="A10948">
        <v>390349</v>
      </c>
      <c r="B10948" t="s">
        <v>6274</v>
      </c>
      <c r="C10948" s="14" t="s">
        <v>6260</v>
      </c>
    </row>
    <row r="10949" spans="1:3" x14ac:dyDescent="0.25">
      <c r="A10949">
        <v>390349</v>
      </c>
      <c r="B10949" t="s">
        <v>6274</v>
      </c>
      <c r="C10949" s="14" t="s">
        <v>6260</v>
      </c>
    </row>
    <row r="10950" spans="1:3" x14ac:dyDescent="0.25">
      <c r="A10950">
        <v>390349</v>
      </c>
      <c r="B10950" t="s">
        <v>6274</v>
      </c>
      <c r="C10950" s="14" t="s">
        <v>6260</v>
      </c>
    </row>
    <row r="10951" spans="1:3" x14ac:dyDescent="0.25">
      <c r="A10951">
        <v>390350</v>
      </c>
      <c r="B10951" t="s">
        <v>6275</v>
      </c>
      <c r="C10951" s="14" t="s">
        <v>6260</v>
      </c>
    </row>
    <row r="10952" spans="1:3" x14ac:dyDescent="0.25">
      <c r="A10952">
        <v>390350</v>
      </c>
      <c r="B10952" t="s">
        <v>6276</v>
      </c>
      <c r="C10952" s="14" t="s">
        <v>6260</v>
      </c>
    </row>
    <row r="10953" spans="1:3" x14ac:dyDescent="0.25">
      <c r="A10953">
        <v>390350</v>
      </c>
      <c r="B10953" t="s">
        <v>6276</v>
      </c>
      <c r="C10953" s="14" t="s">
        <v>6260</v>
      </c>
    </row>
    <row r="10954" spans="1:3" x14ac:dyDescent="0.25">
      <c r="A10954">
        <v>390350</v>
      </c>
      <c r="B10954" t="s">
        <v>6276</v>
      </c>
      <c r="C10954" s="14" t="s">
        <v>6260</v>
      </c>
    </row>
    <row r="10955" spans="1:3" x14ac:dyDescent="0.25">
      <c r="A10955">
        <v>390351</v>
      </c>
      <c r="B10955" t="s">
        <v>6277</v>
      </c>
      <c r="C10955" s="14" t="s">
        <v>6260</v>
      </c>
    </row>
    <row r="10956" spans="1:3" x14ac:dyDescent="0.25">
      <c r="A10956">
        <v>390351</v>
      </c>
      <c r="B10956" t="s">
        <v>6278</v>
      </c>
      <c r="C10956" s="14" t="s">
        <v>6260</v>
      </c>
    </row>
    <row r="10957" spans="1:3" x14ac:dyDescent="0.25">
      <c r="A10957">
        <v>390351</v>
      </c>
      <c r="B10957" t="s">
        <v>6278</v>
      </c>
      <c r="C10957" s="14" t="s">
        <v>6260</v>
      </c>
    </row>
    <row r="10958" spans="1:3" x14ac:dyDescent="0.25">
      <c r="A10958">
        <v>390351</v>
      </c>
      <c r="B10958" t="s">
        <v>6278</v>
      </c>
      <c r="C10958" s="14" t="s">
        <v>6260</v>
      </c>
    </row>
    <row r="10959" spans="1:3" x14ac:dyDescent="0.25">
      <c r="A10959">
        <v>390352</v>
      </c>
      <c r="B10959" t="s">
        <v>6279</v>
      </c>
      <c r="C10959" s="14" t="s">
        <v>6260</v>
      </c>
    </row>
    <row r="10960" spans="1:3" x14ac:dyDescent="0.25">
      <c r="A10960">
        <v>390352</v>
      </c>
      <c r="B10960" t="s">
        <v>6280</v>
      </c>
      <c r="C10960" s="14" t="s">
        <v>6260</v>
      </c>
    </row>
    <row r="10961" spans="1:3" x14ac:dyDescent="0.25">
      <c r="A10961">
        <v>390352</v>
      </c>
      <c r="B10961" t="s">
        <v>6280</v>
      </c>
      <c r="C10961" s="14" t="s">
        <v>6260</v>
      </c>
    </row>
    <row r="10962" spans="1:3" x14ac:dyDescent="0.25">
      <c r="A10962">
        <v>390352</v>
      </c>
      <c r="B10962" t="s">
        <v>6280</v>
      </c>
      <c r="C10962" s="14" t="s">
        <v>6260</v>
      </c>
    </row>
    <row r="10963" spans="1:3" x14ac:dyDescent="0.25">
      <c r="A10963">
        <v>390353</v>
      </c>
      <c r="B10963" t="s">
        <v>6281</v>
      </c>
      <c r="C10963" s="14" t="s">
        <v>6260</v>
      </c>
    </row>
    <row r="10964" spans="1:3" x14ac:dyDescent="0.25">
      <c r="A10964">
        <v>390353</v>
      </c>
      <c r="B10964" t="s">
        <v>6282</v>
      </c>
      <c r="C10964" s="14" t="s">
        <v>6260</v>
      </c>
    </row>
    <row r="10965" spans="1:3" x14ac:dyDescent="0.25">
      <c r="A10965">
        <v>390353</v>
      </c>
      <c r="B10965" t="s">
        <v>6282</v>
      </c>
      <c r="C10965" s="14" t="s">
        <v>6260</v>
      </c>
    </row>
    <row r="10966" spans="1:3" x14ac:dyDescent="0.25">
      <c r="A10966">
        <v>390353</v>
      </c>
      <c r="B10966" t="s">
        <v>6282</v>
      </c>
      <c r="C10966" s="14" t="s">
        <v>6260</v>
      </c>
    </row>
    <row r="10967" spans="1:3" x14ac:dyDescent="0.25">
      <c r="A10967">
        <v>390354</v>
      </c>
      <c r="B10967" t="s">
        <v>6283</v>
      </c>
      <c r="C10967" s="14" t="s">
        <v>6260</v>
      </c>
    </row>
    <row r="10968" spans="1:3" x14ac:dyDescent="0.25">
      <c r="A10968">
        <v>390354</v>
      </c>
      <c r="B10968" t="s">
        <v>6284</v>
      </c>
      <c r="C10968" s="14" t="s">
        <v>6260</v>
      </c>
    </row>
    <row r="10969" spans="1:3" x14ac:dyDescent="0.25">
      <c r="A10969">
        <v>390354</v>
      </c>
      <c r="B10969" t="s">
        <v>6284</v>
      </c>
      <c r="C10969" s="14" t="s">
        <v>6260</v>
      </c>
    </row>
    <row r="10970" spans="1:3" x14ac:dyDescent="0.25">
      <c r="A10970">
        <v>390354</v>
      </c>
      <c r="B10970" t="s">
        <v>6284</v>
      </c>
      <c r="C10970" s="14" t="s">
        <v>6260</v>
      </c>
    </row>
    <row r="10971" spans="1:3" x14ac:dyDescent="0.25">
      <c r="A10971">
        <v>390355</v>
      </c>
      <c r="B10971" t="s">
        <v>6285</v>
      </c>
      <c r="C10971" s="14" t="s">
        <v>6260</v>
      </c>
    </row>
    <row r="10972" spans="1:3" x14ac:dyDescent="0.25">
      <c r="A10972">
        <v>390355</v>
      </c>
      <c r="B10972" t="s">
        <v>6286</v>
      </c>
      <c r="C10972" s="14"/>
    </row>
    <row r="10973" spans="1:3" x14ac:dyDescent="0.25">
      <c r="A10973">
        <v>390355</v>
      </c>
      <c r="B10973" t="s">
        <v>6286</v>
      </c>
      <c r="C10973" s="14"/>
    </row>
    <row r="10974" spans="1:3" x14ac:dyDescent="0.25">
      <c r="A10974">
        <v>390355</v>
      </c>
      <c r="B10974" t="s">
        <v>6286</v>
      </c>
      <c r="C10974" s="14"/>
    </row>
    <row r="10975" spans="1:3" x14ac:dyDescent="0.25">
      <c r="A10975">
        <v>390356</v>
      </c>
      <c r="B10975" t="s">
        <v>6287</v>
      </c>
      <c r="C10975" s="14" t="s">
        <v>6260</v>
      </c>
    </row>
    <row r="10976" spans="1:3" x14ac:dyDescent="0.25">
      <c r="A10976">
        <v>390356</v>
      </c>
      <c r="B10976" t="s">
        <v>6288</v>
      </c>
      <c r="C10976" s="14" t="s">
        <v>6260</v>
      </c>
    </row>
    <row r="10977" spans="1:3" x14ac:dyDescent="0.25">
      <c r="A10977">
        <v>390356</v>
      </c>
      <c r="B10977" t="s">
        <v>6288</v>
      </c>
      <c r="C10977" s="14" t="s">
        <v>6260</v>
      </c>
    </row>
    <row r="10978" spans="1:3" x14ac:dyDescent="0.25">
      <c r="A10978">
        <v>390356</v>
      </c>
      <c r="B10978" t="s">
        <v>6288</v>
      </c>
      <c r="C10978" s="14" t="s">
        <v>6260</v>
      </c>
    </row>
    <row r="10979" spans="1:3" x14ac:dyDescent="0.25">
      <c r="A10979">
        <v>390357</v>
      </c>
      <c r="B10979" t="s">
        <v>1369</v>
      </c>
      <c r="C10979" s="14" t="s">
        <v>6289</v>
      </c>
    </row>
    <row r="10980" spans="1:3" x14ac:dyDescent="0.25">
      <c r="A10980">
        <v>390357</v>
      </c>
      <c r="B10980" t="s">
        <v>1369</v>
      </c>
      <c r="C10980" s="14" t="s">
        <v>6289</v>
      </c>
    </row>
    <row r="10981" spans="1:3" x14ac:dyDescent="0.25">
      <c r="A10981">
        <v>390357</v>
      </c>
      <c r="B10981" t="s">
        <v>1369</v>
      </c>
      <c r="C10981" s="14" t="s">
        <v>6289</v>
      </c>
    </row>
    <row r="10982" spans="1:3" x14ac:dyDescent="0.25">
      <c r="A10982">
        <v>390357</v>
      </c>
      <c r="B10982" t="s">
        <v>1369</v>
      </c>
      <c r="C10982" s="14" t="s">
        <v>6289</v>
      </c>
    </row>
    <row r="10983" spans="1:3" x14ac:dyDescent="0.25">
      <c r="A10983">
        <v>390358</v>
      </c>
      <c r="B10983" t="s">
        <v>6290</v>
      </c>
      <c r="C10983" s="14" t="s">
        <v>6291</v>
      </c>
    </row>
    <row r="10984" spans="1:3" x14ac:dyDescent="0.25">
      <c r="A10984">
        <v>390358</v>
      </c>
      <c r="B10984" t="s">
        <v>6290</v>
      </c>
      <c r="C10984" s="14" t="s">
        <v>6291</v>
      </c>
    </row>
    <row r="10985" spans="1:3" x14ac:dyDescent="0.25">
      <c r="A10985">
        <v>390358</v>
      </c>
      <c r="B10985" t="s">
        <v>6290</v>
      </c>
      <c r="C10985" s="14" t="s">
        <v>6291</v>
      </c>
    </row>
    <row r="10986" spans="1:3" x14ac:dyDescent="0.25">
      <c r="A10986">
        <v>390358</v>
      </c>
      <c r="B10986" t="s">
        <v>6290</v>
      </c>
      <c r="C10986" s="14" t="s">
        <v>6291</v>
      </c>
    </row>
    <row r="10987" spans="1:3" x14ac:dyDescent="0.25">
      <c r="A10987">
        <v>390359</v>
      </c>
      <c r="B10987" t="s">
        <v>6292</v>
      </c>
      <c r="C10987" s="14" t="s">
        <v>6293</v>
      </c>
    </row>
    <row r="10988" spans="1:3" x14ac:dyDescent="0.25">
      <c r="A10988">
        <v>390359</v>
      </c>
      <c r="B10988" t="s">
        <v>6292</v>
      </c>
      <c r="C10988" s="14" t="s">
        <v>6293</v>
      </c>
    </row>
    <row r="10989" spans="1:3" x14ac:dyDescent="0.25">
      <c r="A10989">
        <v>390359</v>
      </c>
      <c r="B10989" t="s">
        <v>6292</v>
      </c>
      <c r="C10989" s="14" t="s">
        <v>6293</v>
      </c>
    </row>
    <row r="10990" spans="1:3" x14ac:dyDescent="0.25">
      <c r="A10990">
        <v>390359</v>
      </c>
      <c r="B10990" t="s">
        <v>6292</v>
      </c>
      <c r="C10990" s="14" t="s">
        <v>6293</v>
      </c>
    </row>
    <row r="10991" spans="1:3" x14ac:dyDescent="0.25">
      <c r="A10991">
        <v>390360</v>
      </c>
      <c r="B10991" t="s">
        <v>6294</v>
      </c>
      <c r="C10991" s="14" t="s">
        <v>3783</v>
      </c>
    </row>
    <row r="10992" spans="1:3" x14ac:dyDescent="0.25">
      <c r="A10992">
        <v>390360</v>
      </c>
      <c r="B10992" t="s">
        <v>6294</v>
      </c>
      <c r="C10992" s="14" t="s">
        <v>3783</v>
      </c>
    </row>
    <row r="10993" spans="1:3" x14ac:dyDescent="0.25">
      <c r="A10993">
        <v>390361</v>
      </c>
      <c r="B10993" t="s">
        <v>6295</v>
      </c>
      <c r="C10993" s="14" t="s">
        <v>3783</v>
      </c>
    </row>
    <row r="10994" spans="1:3" x14ac:dyDescent="0.25">
      <c r="A10994">
        <v>390362</v>
      </c>
      <c r="B10994" t="s">
        <v>6296</v>
      </c>
      <c r="C10994" s="14" t="s">
        <v>3783</v>
      </c>
    </row>
    <row r="10995" spans="1:3" x14ac:dyDescent="0.25">
      <c r="A10995">
        <v>390362</v>
      </c>
      <c r="B10995" t="s">
        <v>6296</v>
      </c>
      <c r="C10995" s="14" t="s">
        <v>3783</v>
      </c>
    </row>
    <row r="10996" spans="1:3" x14ac:dyDescent="0.25">
      <c r="A10996">
        <v>390363</v>
      </c>
      <c r="B10996" t="s">
        <v>6297</v>
      </c>
      <c r="C10996" s="14" t="s">
        <v>3783</v>
      </c>
    </row>
    <row r="10997" spans="1:3" x14ac:dyDescent="0.25">
      <c r="A10997">
        <v>390363</v>
      </c>
      <c r="B10997" t="s">
        <v>6297</v>
      </c>
      <c r="C10997" s="14" t="s">
        <v>3783</v>
      </c>
    </row>
    <row r="10998" spans="1:3" x14ac:dyDescent="0.25">
      <c r="A10998">
        <v>390364</v>
      </c>
      <c r="B10998" t="s">
        <v>6298</v>
      </c>
      <c r="C10998" s="14" t="s">
        <v>3783</v>
      </c>
    </row>
    <row r="10999" spans="1:3" x14ac:dyDescent="0.25">
      <c r="A10999">
        <v>390364</v>
      </c>
      <c r="B10999" t="s">
        <v>6298</v>
      </c>
      <c r="C10999" s="14" t="s">
        <v>3783</v>
      </c>
    </row>
    <row r="11000" spans="1:3" x14ac:dyDescent="0.25">
      <c r="A11000">
        <v>390365</v>
      </c>
      <c r="B11000" t="s">
        <v>6299</v>
      </c>
      <c r="C11000" s="14" t="s">
        <v>3783</v>
      </c>
    </row>
    <row r="11001" spans="1:3" x14ac:dyDescent="0.25">
      <c r="A11001">
        <v>390365</v>
      </c>
      <c r="B11001" t="s">
        <v>6299</v>
      </c>
      <c r="C11001" s="14" t="s">
        <v>3783</v>
      </c>
    </row>
    <row r="11002" spans="1:3" x14ac:dyDescent="0.25">
      <c r="A11002">
        <v>390366</v>
      </c>
      <c r="B11002" t="s">
        <v>6300</v>
      </c>
      <c r="C11002" s="14" t="s">
        <v>3783</v>
      </c>
    </row>
    <row r="11003" spans="1:3" x14ac:dyDescent="0.25">
      <c r="A11003">
        <v>390366</v>
      </c>
      <c r="B11003" t="s">
        <v>6300</v>
      </c>
      <c r="C11003" s="14" t="s">
        <v>3783</v>
      </c>
    </row>
    <row r="11004" spans="1:3" x14ac:dyDescent="0.25">
      <c r="A11004">
        <v>390367</v>
      </c>
      <c r="B11004" t="s">
        <v>6301</v>
      </c>
      <c r="C11004" s="14" t="s">
        <v>6186</v>
      </c>
    </row>
    <row r="11005" spans="1:3" x14ac:dyDescent="0.25">
      <c r="A11005">
        <v>390367</v>
      </c>
      <c r="B11005" t="s">
        <v>6301</v>
      </c>
      <c r="C11005" s="14" t="s">
        <v>6186</v>
      </c>
    </row>
    <row r="11006" spans="1:3" x14ac:dyDescent="0.25">
      <c r="A11006">
        <v>390368</v>
      </c>
      <c r="B11006" t="s">
        <v>6302</v>
      </c>
      <c r="C11006" s="14" t="s">
        <v>6186</v>
      </c>
    </row>
    <row r="11007" spans="1:3" x14ac:dyDescent="0.25">
      <c r="A11007">
        <v>390368</v>
      </c>
      <c r="B11007" t="s">
        <v>6302</v>
      </c>
      <c r="C11007" s="14" t="s">
        <v>6186</v>
      </c>
    </row>
    <row r="11008" spans="1:3" x14ac:dyDescent="0.25">
      <c r="A11008">
        <v>390369</v>
      </c>
      <c r="B11008" t="s">
        <v>6059</v>
      </c>
      <c r="C11008" s="14" t="s">
        <v>6186</v>
      </c>
    </row>
    <row r="11009" spans="1:3" x14ac:dyDescent="0.25">
      <c r="A11009">
        <v>390369</v>
      </c>
      <c r="B11009" t="s">
        <v>6059</v>
      </c>
      <c r="C11009" s="14" t="s">
        <v>6186</v>
      </c>
    </row>
    <row r="11010" spans="1:3" x14ac:dyDescent="0.25">
      <c r="A11010">
        <v>390370</v>
      </c>
      <c r="B11010" t="s">
        <v>1529</v>
      </c>
      <c r="C11010" s="14" t="s">
        <v>3155</v>
      </c>
    </row>
    <row r="11011" spans="1:3" x14ac:dyDescent="0.25">
      <c r="A11011">
        <v>390371</v>
      </c>
      <c r="B11011" t="s">
        <v>1127</v>
      </c>
      <c r="C11011" s="14" t="s">
        <v>2560</v>
      </c>
    </row>
    <row r="11012" spans="1:3" x14ac:dyDescent="0.25">
      <c r="A11012">
        <v>390371</v>
      </c>
      <c r="B11012" t="s">
        <v>1127</v>
      </c>
      <c r="C11012" s="14" t="s">
        <v>2560</v>
      </c>
    </row>
    <row r="11013" spans="1:3" x14ac:dyDescent="0.25">
      <c r="A11013">
        <v>390372</v>
      </c>
      <c r="B11013" t="s">
        <v>4101</v>
      </c>
      <c r="C11013" s="14" t="s">
        <v>3054</v>
      </c>
    </row>
    <row r="11014" spans="1:3" x14ac:dyDescent="0.25">
      <c r="A11014">
        <v>390372</v>
      </c>
      <c r="B11014" t="s">
        <v>4101</v>
      </c>
      <c r="C11014" s="14" t="s">
        <v>3054</v>
      </c>
    </row>
    <row r="11015" spans="1:3" x14ac:dyDescent="0.25">
      <c r="A11015">
        <v>390373</v>
      </c>
      <c r="B11015" t="s">
        <v>1657</v>
      </c>
      <c r="C11015" s="14" t="s">
        <v>4390</v>
      </c>
    </row>
    <row r="11016" spans="1:3" x14ac:dyDescent="0.25">
      <c r="A11016">
        <v>390373</v>
      </c>
      <c r="B11016" t="s">
        <v>1657</v>
      </c>
      <c r="C11016" s="14" t="s">
        <v>4390</v>
      </c>
    </row>
    <row r="11017" spans="1:3" x14ac:dyDescent="0.25">
      <c r="A11017">
        <v>390374</v>
      </c>
      <c r="B11017" t="s">
        <v>6303</v>
      </c>
      <c r="C11017" s="14" t="s">
        <v>5802</v>
      </c>
    </row>
    <row r="11018" spans="1:3" x14ac:dyDescent="0.25">
      <c r="A11018">
        <v>390374</v>
      </c>
      <c r="B11018" t="s">
        <v>6304</v>
      </c>
      <c r="C11018" s="14" t="s">
        <v>5802</v>
      </c>
    </row>
    <row r="11019" spans="1:3" x14ac:dyDescent="0.25">
      <c r="A11019">
        <v>390375</v>
      </c>
      <c r="B11019" t="s">
        <v>1417</v>
      </c>
      <c r="C11019" s="14" t="s">
        <v>3389</v>
      </c>
    </row>
    <row r="11020" spans="1:3" x14ac:dyDescent="0.25">
      <c r="A11020">
        <v>390375</v>
      </c>
      <c r="B11020" t="s">
        <v>1417</v>
      </c>
      <c r="C11020" s="14" t="s">
        <v>3389</v>
      </c>
    </row>
    <row r="11021" spans="1:3" x14ac:dyDescent="0.25">
      <c r="A11021">
        <v>390376</v>
      </c>
      <c r="B11021" t="s">
        <v>4105</v>
      </c>
      <c r="C11021" s="14" t="s">
        <v>2307</v>
      </c>
    </row>
    <row r="11022" spans="1:3" x14ac:dyDescent="0.25">
      <c r="A11022">
        <v>390376</v>
      </c>
      <c r="B11022" t="s">
        <v>4105</v>
      </c>
      <c r="C11022" s="14" t="s">
        <v>2307</v>
      </c>
    </row>
    <row r="11023" spans="1:3" x14ac:dyDescent="0.25">
      <c r="A11023">
        <v>390377</v>
      </c>
      <c r="B11023" t="s">
        <v>6305</v>
      </c>
      <c r="C11023" s="14" t="s">
        <v>6306</v>
      </c>
    </row>
    <row r="11024" spans="1:3" x14ac:dyDescent="0.25">
      <c r="A11024">
        <v>390377</v>
      </c>
      <c r="B11024" t="s">
        <v>4757</v>
      </c>
      <c r="C11024" s="14" t="s">
        <v>2179</v>
      </c>
    </row>
    <row r="11025" spans="1:3" x14ac:dyDescent="0.25">
      <c r="A11025">
        <v>390378</v>
      </c>
      <c r="B11025" t="s">
        <v>6307</v>
      </c>
      <c r="C11025" s="14" t="s">
        <v>1998</v>
      </c>
    </row>
    <row r="11026" spans="1:3" x14ac:dyDescent="0.25">
      <c r="A11026">
        <v>390378</v>
      </c>
      <c r="B11026" t="s">
        <v>4181</v>
      </c>
      <c r="C11026" s="14" t="s">
        <v>1998</v>
      </c>
    </row>
    <row r="11027" spans="1:3" x14ac:dyDescent="0.25">
      <c r="A11027">
        <v>390379</v>
      </c>
      <c r="B11027" t="s">
        <v>1132</v>
      </c>
      <c r="C11027" s="14" t="s">
        <v>4573</v>
      </c>
    </row>
    <row r="11028" spans="1:3" x14ac:dyDescent="0.25">
      <c r="A11028">
        <v>390379</v>
      </c>
      <c r="B11028" t="s">
        <v>1132</v>
      </c>
      <c r="C11028" s="14" t="s">
        <v>4573</v>
      </c>
    </row>
    <row r="11029" spans="1:3" x14ac:dyDescent="0.25">
      <c r="A11029">
        <v>390380</v>
      </c>
      <c r="B11029" t="s">
        <v>1291</v>
      </c>
      <c r="C11029" s="14" t="s">
        <v>2011</v>
      </c>
    </row>
    <row r="11030" spans="1:3" x14ac:dyDescent="0.25">
      <c r="A11030">
        <v>390380</v>
      </c>
      <c r="B11030" t="s">
        <v>1291</v>
      </c>
      <c r="C11030" s="14" t="s">
        <v>2011</v>
      </c>
    </row>
    <row r="11031" spans="1:3" x14ac:dyDescent="0.25">
      <c r="A11031">
        <v>390381</v>
      </c>
      <c r="B11031" t="s">
        <v>2716</v>
      </c>
      <c r="C11031" s="14" t="s">
        <v>2127</v>
      </c>
    </row>
    <row r="11032" spans="1:3" x14ac:dyDescent="0.25">
      <c r="A11032">
        <v>390381</v>
      </c>
      <c r="B11032" t="s">
        <v>2716</v>
      </c>
      <c r="C11032" s="14" t="s">
        <v>2127</v>
      </c>
    </row>
    <row r="11033" spans="1:3" x14ac:dyDescent="0.25">
      <c r="A11033">
        <v>390382</v>
      </c>
      <c r="B11033" t="s">
        <v>1277</v>
      </c>
      <c r="C11033" s="14" t="s">
        <v>3321</v>
      </c>
    </row>
    <row r="11034" spans="1:3" x14ac:dyDescent="0.25">
      <c r="A11034">
        <v>390382</v>
      </c>
      <c r="B11034" t="s">
        <v>1277</v>
      </c>
      <c r="C11034" s="14" t="s">
        <v>3321</v>
      </c>
    </row>
    <row r="11035" spans="1:3" x14ac:dyDescent="0.25">
      <c r="A11035">
        <v>390383</v>
      </c>
      <c r="B11035" t="s">
        <v>6308</v>
      </c>
      <c r="C11035" s="14" t="s">
        <v>2628</v>
      </c>
    </row>
    <row r="11036" spans="1:3" x14ac:dyDescent="0.25">
      <c r="A11036">
        <v>390383</v>
      </c>
      <c r="B11036" t="s">
        <v>6309</v>
      </c>
      <c r="C11036" s="14" t="s">
        <v>1920</v>
      </c>
    </row>
    <row r="11037" spans="1:3" x14ac:dyDescent="0.25">
      <c r="A11037">
        <v>390384</v>
      </c>
      <c r="B11037" t="s">
        <v>1237</v>
      </c>
      <c r="C11037" s="14" t="s">
        <v>2779</v>
      </c>
    </row>
    <row r="11038" spans="1:3" x14ac:dyDescent="0.25">
      <c r="A11038">
        <v>390384</v>
      </c>
      <c r="B11038" t="s">
        <v>1237</v>
      </c>
      <c r="C11038" s="14" t="s">
        <v>2779</v>
      </c>
    </row>
    <row r="11039" spans="1:3" x14ac:dyDescent="0.25">
      <c r="A11039">
        <v>390385</v>
      </c>
      <c r="B11039" t="s">
        <v>5652</v>
      </c>
      <c r="C11039" s="14" t="s">
        <v>1937</v>
      </c>
    </row>
    <row r="11040" spans="1:3" x14ac:dyDescent="0.25">
      <c r="A11040">
        <v>390385</v>
      </c>
      <c r="B11040" t="s">
        <v>5652</v>
      </c>
      <c r="C11040" s="14" t="s">
        <v>1937</v>
      </c>
    </row>
    <row r="11041" spans="1:3" x14ac:dyDescent="0.25">
      <c r="A11041">
        <v>390386</v>
      </c>
      <c r="B11041" t="s">
        <v>4921</v>
      </c>
      <c r="C11041" s="14" t="s">
        <v>1998</v>
      </c>
    </row>
    <row r="11042" spans="1:3" x14ac:dyDescent="0.25">
      <c r="A11042">
        <v>390386</v>
      </c>
      <c r="B11042" t="s">
        <v>4921</v>
      </c>
      <c r="C11042" s="14" t="s">
        <v>1998</v>
      </c>
    </row>
    <row r="11043" spans="1:3" x14ac:dyDescent="0.25">
      <c r="A11043">
        <v>390387</v>
      </c>
      <c r="B11043" t="s">
        <v>6310</v>
      </c>
      <c r="C11043" s="14" t="s">
        <v>3719</v>
      </c>
    </row>
    <row r="11044" spans="1:3" x14ac:dyDescent="0.25">
      <c r="A11044">
        <v>390387</v>
      </c>
      <c r="B11044" t="s">
        <v>3727</v>
      </c>
      <c r="C11044" s="14" t="s">
        <v>3689</v>
      </c>
    </row>
    <row r="11045" spans="1:3" x14ac:dyDescent="0.25">
      <c r="A11045">
        <v>390388</v>
      </c>
      <c r="B11045" t="s">
        <v>4784</v>
      </c>
      <c r="C11045" s="14" t="s">
        <v>2013</v>
      </c>
    </row>
    <row r="11046" spans="1:3" x14ac:dyDescent="0.25">
      <c r="A11046">
        <v>390388</v>
      </c>
      <c r="B11046" t="s">
        <v>4784</v>
      </c>
      <c r="C11046" s="14" t="s">
        <v>2013</v>
      </c>
    </row>
    <row r="11047" spans="1:3" x14ac:dyDescent="0.25">
      <c r="A11047">
        <v>390389</v>
      </c>
      <c r="B11047" t="s">
        <v>1186</v>
      </c>
      <c r="C11047" s="14" t="s">
        <v>2779</v>
      </c>
    </row>
    <row r="11048" spans="1:3" x14ac:dyDescent="0.25">
      <c r="A11048">
        <v>390389</v>
      </c>
      <c r="B11048" t="s">
        <v>1186</v>
      </c>
      <c r="C11048" s="14" t="s">
        <v>2779</v>
      </c>
    </row>
    <row r="11049" spans="1:3" x14ac:dyDescent="0.25">
      <c r="A11049">
        <v>390390</v>
      </c>
      <c r="B11049" t="s">
        <v>6311</v>
      </c>
      <c r="C11049" s="14" t="s">
        <v>2179</v>
      </c>
    </row>
    <row r="11050" spans="1:3" x14ac:dyDescent="0.25">
      <c r="A11050">
        <v>390390</v>
      </c>
      <c r="B11050" t="s">
        <v>1509</v>
      </c>
      <c r="C11050" s="14" t="s">
        <v>2179</v>
      </c>
    </row>
    <row r="11051" spans="1:3" x14ac:dyDescent="0.25">
      <c r="A11051">
        <v>390391</v>
      </c>
      <c r="B11051" t="s">
        <v>3970</v>
      </c>
      <c r="C11051" s="14" t="s">
        <v>2505</v>
      </c>
    </row>
    <row r="11052" spans="1:3" x14ac:dyDescent="0.25">
      <c r="A11052">
        <v>390391</v>
      </c>
      <c r="B11052" t="s">
        <v>3970</v>
      </c>
      <c r="C11052" s="14" t="s">
        <v>2505</v>
      </c>
    </row>
    <row r="11053" spans="1:3" x14ac:dyDescent="0.25">
      <c r="A11053">
        <v>390392</v>
      </c>
      <c r="B11053" t="s">
        <v>1446</v>
      </c>
      <c r="C11053" s="14"/>
    </row>
    <row r="11054" spans="1:3" x14ac:dyDescent="0.25">
      <c r="A11054">
        <v>390392</v>
      </c>
      <c r="B11054" t="s">
        <v>1446</v>
      </c>
      <c r="C11054" s="14"/>
    </row>
    <row r="11055" spans="1:3" x14ac:dyDescent="0.25">
      <c r="A11055">
        <v>390393</v>
      </c>
      <c r="B11055" t="s">
        <v>1717</v>
      </c>
      <c r="C11055" s="14" t="s">
        <v>2505</v>
      </c>
    </row>
    <row r="11056" spans="1:3" x14ac:dyDescent="0.25">
      <c r="A11056">
        <v>390393</v>
      </c>
      <c r="B11056" t="s">
        <v>1717</v>
      </c>
      <c r="C11056" s="14" t="s">
        <v>2505</v>
      </c>
    </row>
    <row r="11057" spans="1:3" x14ac:dyDescent="0.25">
      <c r="A11057">
        <v>390394</v>
      </c>
      <c r="B11057" t="s">
        <v>3526</v>
      </c>
      <c r="C11057" s="14" t="s">
        <v>2779</v>
      </c>
    </row>
    <row r="11058" spans="1:3" x14ac:dyDescent="0.25">
      <c r="A11058">
        <v>390394</v>
      </c>
      <c r="B11058" t="s">
        <v>3526</v>
      </c>
      <c r="C11058" s="14" t="s">
        <v>2779</v>
      </c>
    </row>
    <row r="11059" spans="1:3" x14ac:dyDescent="0.25">
      <c r="A11059">
        <v>390395</v>
      </c>
      <c r="B11059" t="s">
        <v>2039</v>
      </c>
      <c r="C11059" s="14" t="s">
        <v>2040</v>
      </c>
    </row>
    <row r="11060" spans="1:3" x14ac:dyDescent="0.25">
      <c r="A11060">
        <v>390395</v>
      </c>
      <c r="B11060" t="s">
        <v>2039</v>
      </c>
      <c r="C11060" s="14" t="s">
        <v>2040</v>
      </c>
    </row>
    <row r="11061" spans="1:3" x14ac:dyDescent="0.25">
      <c r="A11061">
        <v>390396</v>
      </c>
      <c r="B11061" t="s">
        <v>3472</v>
      </c>
      <c r="C11061" s="14" t="s">
        <v>2011</v>
      </c>
    </row>
    <row r="11062" spans="1:3" x14ac:dyDescent="0.25">
      <c r="A11062">
        <v>390396</v>
      </c>
      <c r="B11062" t="s">
        <v>3472</v>
      </c>
      <c r="C11062" s="14" t="s">
        <v>2011</v>
      </c>
    </row>
    <row r="11063" spans="1:3" x14ac:dyDescent="0.25">
      <c r="A11063">
        <v>390397</v>
      </c>
      <c r="B11063" t="s">
        <v>6312</v>
      </c>
      <c r="C11063" s="14" t="s">
        <v>2015</v>
      </c>
    </row>
    <row r="11064" spans="1:3" x14ac:dyDescent="0.25">
      <c r="A11064">
        <v>390397</v>
      </c>
      <c r="B11064" t="s">
        <v>2094</v>
      </c>
      <c r="C11064" s="14" t="s">
        <v>2015</v>
      </c>
    </row>
    <row r="11065" spans="1:3" x14ac:dyDescent="0.25">
      <c r="A11065">
        <v>390398</v>
      </c>
      <c r="B11065" t="s">
        <v>6313</v>
      </c>
      <c r="C11065" s="14" t="s">
        <v>2628</v>
      </c>
    </row>
    <row r="11066" spans="1:3" x14ac:dyDescent="0.25">
      <c r="A11066">
        <v>390398</v>
      </c>
      <c r="B11066" t="s">
        <v>1928</v>
      </c>
      <c r="C11066" s="14" t="s">
        <v>1924</v>
      </c>
    </row>
    <row r="11067" spans="1:3" x14ac:dyDescent="0.25">
      <c r="A11067">
        <v>390399</v>
      </c>
      <c r="B11067" t="s">
        <v>6314</v>
      </c>
      <c r="C11067" s="14" t="s">
        <v>2043</v>
      </c>
    </row>
    <row r="11068" spans="1:3" x14ac:dyDescent="0.25">
      <c r="A11068">
        <v>390399</v>
      </c>
      <c r="B11068" t="s">
        <v>4881</v>
      </c>
      <c r="C11068" s="14" t="s">
        <v>1998</v>
      </c>
    </row>
    <row r="11069" spans="1:3" x14ac:dyDescent="0.25">
      <c r="A11069">
        <v>390400</v>
      </c>
      <c r="B11069" t="s">
        <v>1724</v>
      </c>
      <c r="C11069" s="14" t="s">
        <v>2469</v>
      </c>
    </row>
    <row r="11070" spans="1:3" x14ac:dyDescent="0.25">
      <c r="A11070">
        <v>390400</v>
      </c>
      <c r="B11070" t="s">
        <v>1724</v>
      </c>
      <c r="C11070" s="14" t="s">
        <v>2013</v>
      </c>
    </row>
    <row r="11071" spans="1:3" x14ac:dyDescent="0.25">
      <c r="A11071">
        <v>390401</v>
      </c>
      <c r="B11071" t="s">
        <v>1233</v>
      </c>
      <c r="C11071" s="14" t="s">
        <v>2007</v>
      </c>
    </row>
    <row r="11072" spans="1:3" x14ac:dyDescent="0.25">
      <c r="A11072">
        <v>390401</v>
      </c>
      <c r="B11072" t="s">
        <v>1233</v>
      </c>
      <c r="C11072" s="14" t="s">
        <v>2007</v>
      </c>
    </row>
    <row r="11073" spans="1:3" x14ac:dyDescent="0.25">
      <c r="A11073">
        <v>390402</v>
      </c>
      <c r="B11073" t="s">
        <v>1416</v>
      </c>
      <c r="C11073" s="14" t="s">
        <v>2779</v>
      </c>
    </row>
    <row r="11074" spans="1:3" x14ac:dyDescent="0.25">
      <c r="A11074">
        <v>390403</v>
      </c>
      <c r="B11074" t="s">
        <v>1650</v>
      </c>
      <c r="C11074" s="14" t="s">
        <v>2469</v>
      </c>
    </row>
    <row r="11075" spans="1:3" x14ac:dyDescent="0.25">
      <c r="A11075">
        <v>390403</v>
      </c>
      <c r="B11075" t="s">
        <v>1650</v>
      </c>
      <c r="C11075" s="14" t="s">
        <v>2469</v>
      </c>
    </row>
    <row r="11076" spans="1:3" x14ac:dyDescent="0.25">
      <c r="A11076">
        <v>390404</v>
      </c>
      <c r="B11076" t="s">
        <v>3420</v>
      </c>
      <c r="C11076" s="14" t="s">
        <v>2011</v>
      </c>
    </row>
    <row r="11077" spans="1:3" x14ac:dyDescent="0.25">
      <c r="A11077">
        <v>390404</v>
      </c>
      <c r="B11077" t="s">
        <v>3420</v>
      </c>
      <c r="C11077" s="14" t="s">
        <v>2011</v>
      </c>
    </row>
    <row r="11078" spans="1:3" x14ac:dyDescent="0.25">
      <c r="A11078">
        <v>390405</v>
      </c>
      <c r="B11078" t="s">
        <v>6315</v>
      </c>
      <c r="C11078" s="14" t="s">
        <v>6156</v>
      </c>
    </row>
    <row r="11079" spans="1:3" x14ac:dyDescent="0.25">
      <c r="A11079">
        <v>390405</v>
      </c>
      <c r="B11079" t="s">
        <v>6316</v>
      </c>
      <c r="C11079" s="14"/>
    </row>
    <row r="11080" spans="1:3" x14ac:dyDescent="0.25">
      <c r="A11080">
        <v>390406</v>
      </c>
      <c r="B11080" t="s">
        <v>1553</v>
      </c>
      <c r="C11080" s="14" t="s">
        <v>4726</v>
      </c>
    </row>
    <row r="11081" spans="1:3" x14ac:dyDescent="0.25">
      <c r="A11081">
        <v>390406</v>
      </c>
      <c r="B11081" t="s">
        <v>1553</v>
      </c>
      <c r="C11081" s="14" t="s">
        <v>4726</v>
      </c>
    </row>
    <row r="11082" spans="1:3" x14ac:dyDescent="0.25">
      <c r="A11082">
        <v>390407</v>
      </c>
      <c r="B11082" t="s">
        <v>6317</v>
      </c>
      <c r="C11082" s="14" t="s">
        <v>2125</v>
      </c>
    </row>
    <row r="11083" spans="1:3" x14ac:dyDescent="0.25">
      <c r="A11083">
        <v>390407</v>
      </c>
      <c r="B11083" t="s">
        <v>3460</v>
      </c>
      <c r="C11083" s="14" t="s">
        <v>2125</v>
      </c>
    </row>
    <row r="11084" spans="1:3" x14ac:dyDescent="0.25">
      <c r="A11084">
        <v>390408</v>
      </c>
      <c r="B11084" t="s">
        <v>1122</v>
      </c>
      <c r="C11084" s="14" t="s">
        <v>2469</v>
      </c>
    </row>
    <row r="11085" spans="1:3" x14ac:dyDescent="0.25">
      <c r="A11085">
        <v>390408</v>
      </c>
      <c r="B11085" t="s">
        <v>1122</v>
      </c>
      <c r="C11085" s="14" t="s">
        <v>2469</v>
      </c>
    </row>
    <row r="11086" spans="1:3" x14ac:dyDescent="0.25">
      <c r="A11086">
        <v>390409</v>
      </c>
      <c r="B11086" t="s">
        <v>1607</v>
      </c>
      <c r="C11086" s="14" t="s">
        <v>4572</v>
      </c>
    </row>
    <row r="11087" spans="1:3" x14ac:dyDescent="0.25">
      <c r="A11087">
        <v>390409</v>
      </c>
      <c r="B11087" t="s">
        <v>1607</v>
      </c>
      <c r="C11087" s="14" t="s">
        <v>4572</v>
      </c>
    </row>
    <row r="11088" spans="1:3" x14ac:dyDescent="0.25">
      <c r="A11088">
        <v>390410</v>
      </c>
      <c r="B11088" t="s">
        <v>1097</v>
      </c>
      <c r="C11088" s="14" t="s">
        <v>2179</v>
      </c>
    </row>
    <row r="11089" spans="1:3" x14ac:dyDescent="0.25">
      <c r="A11089">
        <v>390410</v>
      </c>
      <c r="B11089" t="s">
        <v>1097</v>
      </c>
      <c r="C11089" s="14" t="s">
        <v>2179</v>
      </c>
    </row>
    <row r="11090" spans="1:3" x14ac:dyDescent="0.25">
      <c r="A11090">
        <v>390411</v>
      </c>
      <c r="B11090" t="s">
        <v>1527</v>
      </c>
      <c r="C11090" s="14" t="s">
        <v>2554</v>
      </c>
    </row>
    <row r="11091" spans="1:3" x14ac:dyDescent="0.25">
      <c r="A11091">
        <v>390411</v>
      </c>
      <c r="B11091" t="s">
        <v>1527</v>
      </c>
      <c r="C11091" s="14" t="s">
        <v>2554</v>
      </c>
    </row>
    <row r="11092" spans="1:3" x14ac:dyDescent="0.25">
      <c r="A11092">
        <v>390412</v>
      </c>
      <c r="B11092" t="s">
        <v>6318</v>
      </c>
      <c r="C11092" s="14" t="s">
        <v>6198</v>
      </c>
    </row>
    <row r="11093" spans="1:3" x14ac:dyDescent="0.25">
      <c r="A11093">
        <v>390412</v>
      </c>
      <c r="B11093" t="s">
        <v>6318</v>
      </c>
      <c r="C11093" s="14" t="s">
        <v>6198</v>
      </c>
    </row>
    <row r="11094" spans="1:3" x14ac:dyDescent="0.25">
      <c r="A11094">
        <v>3904123</v>
      </c>
      <c r="B11094" t="s">
        <v>4314</v>
      </c>
      <c r="C11094" s="14" t="s">
        <v>2189</v>
      </c>
    </row>
    <row r="11095" spans="1:3" x14ac:dyDescent="0.25">
      <c r="A11095">
        <v>390413</v>
      </c>
      <c r="B11095" t="s">
        <v>4799</v>
      </c>
      <c r="C11095" s="14" t="s">
        <v>2013</v>
      </c>
    </row>
    <row r="11096" spans="1:3" x14ac:dyDescent="0.25">
      <c r="A11096">
        <v>390413</v>
      </c>
      <c r="B11096" t="s">
        <v>4799</v>
      </c>
      <c r="C11096" s="14" t="s">
        <v>2013</v>
      </c>
    </row>
    <row r="11097" spans="1:3" x14ac:dyDescent="0.25">
      <c r="A11097">
        <v>390414</v>
      </c>
      <c r="B11097" t="s">
        <v>1418</v>
      </c>
      <c r="C11097" s="14" t="s">
        <v>2469</v>
      </c>
    </row>
    <row r="11098" spans="1:3" x14ac:dyDescent="0.25">
      <c r="A11098">
        <v>390414</v>
      </c>
      <c r="B11098" t="s">
        <v>1418</v>
      </c>
      <c r="C11098" s="14" t="s">
        <v>2469</v>
      </c>
    </row>
    <row r="11099" spans="1:3" x14ac:dyDescent="0.25">
      <c r="A11099">
        <v>390415</v>
      </c>
      <c r="B11099" t="s">
        <v>6319</v>
      </c>
      <c r="C11099" s="14" t="s">
        <v>2015</v>
      </c>
    </row>
    <row r="11100" spans="1:3" x14ac:dyDescent="0.25">
      <c r="A11100">
        <v>390415</v>
      </c>
      <c r="B11100" t="s">
        <v>6320</v>
      </c>
      <c r="C11100" s="14" t="s">
        <v>2015</v>
      </c>
    </row>
    <row r="11101" spans="1:3" x14ac:dyDescent="0.25">
      <c r="A11101">
        <v>390416</v>
      </c>
      <c r="B11101" t="s">
        <v>6321</v>
      </c>
      <c r="C11101" s="14" t="s">
        <v>2015</v>
      </c>
    </row>
    <row r="11102" spans="1:3" x14ac:dyDescent="0.25">
      <c r="A11102">
        <v>390416</v>
      </c>
      <c r="B11102" t="s">
        <v>6322</v>
      </c>
      <c r="C11102" s="14" t="s">
        <v>2015</v>
      </c>
    </row>
    <row r="11103" spans="1:3" x14ac:dyDescent="0.25">
      <c r="A11103">
        <v>390417</v>
      </c>
      <c r="B11103" t="s">
        <v>6323</v>
      </c>
      <c r="C11103" s="14" t="s">
        <v>2015</v>
      </c>
    </row>
    <row r="11104" spans="1:3" x14ac:dyDescent="0.25">
      <c r="A11104">
        <v>390417</v>
      </c>
      <c r="B11104" t="s">
        <v>5783</v>
      </c>
      <c r="C11104" s="14" t="s">
        <v>2015</v>
      </c>
    </row>
    <row r="11105" spans="1:3" x14ac:dyDescent="0.25">
      <c r="A11105">
        <v>390418</v>
      </c>
      <c r="B11105" t="s">
        <v>5030</v>
      </c>
      <c r="C11105" s="14" t="s">
        <v>1998</v>
      </c>
    </row>
    <row r="11106" spans="1:3" x14ac:dyDescent="0.25">
      <c r="A11106">
        <v>390418</v>
      </c>
      <c r="B11106" t="s">
        <v>5030</v>
      </c>
      <c r="C11106" s="14" t="s">
        <v>1998</v>
      </c>
    </row>
    <row r="11107" spans="1:3" x14ac:dyDescent="0.25">
      <c r="A11107">
        <v>390419</v>
      </c>
      <c r="B11107" t="s">
        <v>6324</v>
      </c>
      <c r="C11107" s="14" t="s">
        <v>2189</v>
      </c>
    </row>
    <row r="11108" spans="1:3" x14ac:dyDescent="0.25">
      <c r="A11108">
        <v>390419</v>
      </c>
      <c r="B11108" t="s">
        <v>4276</v>
      </c>
      <c r="C11108" s="14" t="s">
        <v>4275</v>
      </c>
    </row>
    <row r="11109" spans="1:3" x14ac:dyDescent="0.25">
      <c r="A11109">
        <v>390420</v>
      </c>
      <c r="B11109" t="s">
        <v>6325</v>
      </c>
      <c r="C11109" s="14" t="s">
        <v>3856</v>
      </c>
    </row>
    <row r="11110" spans="1:3" x14ac:dyDescent="0.25">
      <c r="A11110">
        <v>390420</v>
      </c>
      <c r="B11110" t="s">
        <v>3190</v>
      </c>
      <c r="C11110" s="14"/>
    </row>
    <row r="11111" spans="1:3" x14ac:dyDescent="0.25">
      <c r="A11111">
        <v>390421</v>
      </c>
      <c r="B11111" t="s">
        <v>4659</v>
      </c>
      <c r="C11111" s="14" t="s">
        <v>6326</v>
      </c>
    </row>
    <row r="11112" spans="1:3" x14ac:dyDescent="0.25">
      <c r="A11112">
        <v>390421</v>
      </c>
      <c r="B11112" t="s">
        <v>4659</v>
      </c>
      <c r="C11112" s="14" t="s">
        <v>4660</v>
      </c>
    </row>
    <row r="11113" spans="1:3" x14ac:dyDescent="0.25">
      <c r="A11113">
        <v>390422</v>
      </c>
      <c r="B11113" t="s">
        <v>4663</v>
      </c>
      <c r="C11113" s="14" t="s">
        <v>2033</v>
      </c>
    </row>
    <row r="11114" spans="1:3" x14ac:dyDescent="0.25">
      <c r="A11114">
        <v>390422</v>
      </c>
      <c r="B11114" t="s">
        <v>4663</v>
      </c>
      <c r="C11114" s="14" t="s">
        <v>2033</v>
      </c>
    </row>
    <row r="11115" spans="1:3" x14ac:dyDescent="0.25">
      <c r="A11115">
        <v>390423</v>
      </c>
      <c r="B11115" t="s">
        <v>6327</v>
      </c>
      <c r="C11115" s="14" t="s">
        <v>2189</v>
      </c>
    </row>
    <row r="11116" spans="1:3" x14ac:dyDescent="0.25">
      <c r="A11116">
        <v>390423</v>
      </c>
      <c r="B11116" t="s">
        <v>4323</v>
      </c>
      <c r="C11116" s="14" t="s">
        <v>2189</v>
      </c>
    </row>
    <row r="11117" spans="1:3" x14ac:dyDescent="0.25">
      <c r="A11117">
        <v>390424</v>
      </c>
      <c r="B11117" t="s">
        <v>4664</v>
      </c>
      <c r="C11117" s="14" t="s">
        <v>2033</v>
      </c>
    </row>
    <row r="11118" spans="1:3" x14ac:dyDescent="0.25">
      <c r="A11118">
        <v>390424</v>
      </c>
      <c r="B11118" t="s">
        <v>4664</v>
      </c>
      <c r="C11118" s="14" t="s">
        <v>2033</v>
      </c>
    </row>
    <row r="11119" spans="1:3" x14ac:dyDescent="0.25">
      <c r="A11119">
        <v>390425</v>
      </c>
      <c r="B11119" t="s">
        <v>6328</v>
      </c>
      <c r="C11119" s="14" t="s">
        <v>2254</v>
      </c>
    </row>
    <row r="11120" spans="1:3" x14ac:dyDescent="0.25">
      <c r="A11120">
        <v>390425</v>
      </c>
      <c r="B11120" t="s">
        <v>3055</v>
      </c>
      <c r="C11120" s="14" t="s">
        <v>2254</v>
      </c>
    </row>
    <row r="11121" spans="1:3" x14ac:dyDescent="0.25">
      <c r="A11121">
        <v>390426</v>
      </c>
      <c r="B11121" t="s">
        <v>1547</v>
      </c>
      <c r="C11121" s="14" t="s">
        <v>3973</v>
      </c>
    </row>
    <row r="11122" spans="1:3" x14ac:dyDescent="0.25">
      <c r="A11122">
        <v>390426</v>
      </c>
      <c r="B11122" t="s">
        <v>1547</v>
      </c>
      <c r="C11122" s="14" t="s">
        <v>3973</v>
      </c>
    </row>
    <row r="11123" spans="1:3" x14ac:dyDescent="0.25">
      <c r="A11123">
        <v>390427</v>
      </c>
      <c r="B11123" t="s">
        <v>3706</v>
      </c>
      <c r="C11123" s="14" t="s">
        <v>3707</v>
      </c>
    </row>
    <row r="11124" spans="1:3" x14ac:dyDescent="0.25">
      <c r="A11124">
        <v>390427</v>
      </c>
      <c r="B11124" t="s">
        <v>3706</v>
      </c>
      <c r="C11124" s="14" t="s">
        <v>3707</v>
      </c>
    </row>
    <row r="11125" spans="1:3" x14ac:dyDescent="0.25">
      <c r="A11125">
        <v>390428</v>
      </c>
      <c r="B11125" t="s">
        <v>6329</v>
      </c>
      <c r="C11125" s="14" t="s">
        <v>2043</v>
      </c>
    </row>
    <row r="11126" spans="1:3" x14ac:dyDescent="0.25">
      <c r="A11126">
        <v>390428</v>
      </c>
      <c r="B11126" t="s">
        <v>6330</v>
      </c>
      <c r="C11126" s="14" t="s">
        <v>4275</v>
      </c>
    </row>
    <row r="11127" spans="1:3" x14ac:dyDescent="0.25">
      <c r="A11127">
        <v>390429</v>
      </c>
      <c r="B11127" t="s">
        <v>6331</v>
      </c>
      <c r="C11127" s="14" t="s">
        <v>2015</v>
      </c>
    </row>
    <row r="11128" spans="1:3" x14ac:dyDescent="0.25">
      <c r="A11128">
        <v>390429</v>
      </c>
      <c r="B11128" t="s">
        <v>6332</v>
      </c>
      <c r="C11128" s="14" t="s">
        <v>2015</v>
      </c>
    </row>
    <row r="11129" spans="1:3" x14ac:dyDescent="0.25">
      <c r="A11129">
        <v>390430</v>
      </c>
      <c r="B11129" t="s">
        <v>6333</v>
      </c>
      <c r="C11129" s="14" t="s">
        <v>2806</v>
      </c>
    </row>
    <row r="11130" spans="1:3" x14ac:dyDescent="0.25">
      <c r="A11130">
        <v>390430</v>
      </c>
      <c r="B11130" t="s">
        <v>6333</v>
      </c>
      <c r="C11130" s="14" t="s">
        <v>2806</v>
      </c>
    </row>
    <row r="11131" spans="1:3" x14ac:dyDescent="0.25">
      <c r="A11131">
        <v>390430</v>
      </c>
      <c r="B11131" t="s">
        <v>6333</v>
      </c>
      <c r="C11131" s="14" t="s">
        <v>2806</v>
      </c>
    </row>
    <row r="11132" spans="1:3" x14ac:dyDescent="0.25">
      <c r="A11132">
        <v>390430</v>
      </c>
      <c r="B11132" t="s">
        <v>6333</v>
      </c>
      <c r="C11132" s="14" t="s">
        <v>2806</v>
      </c>
    </row>
    <row r="11133" spans="1:3" x14ac:dyDescent="0.25">
      <c r="A11133">
        <v>390431</v>
      </c>
      <c r="B11133" t="s">
        <v>6334</v>
      </c>
      <c r="C11133" s="14" t="s">
        <v>5449</v>
      </c>
    </row>
    <row r="11134" spans="1:3" x14ac:dyDescent="0.25">
      <c r="A11134">
        <v>390431</v>
      </c>
      <c r="B11134" t="s">
        <v>6334</v>
      </c>
      <c r="C11134" s="14" t="s">
        <v>5449</v>
      </c>
    </row>
    <row r="11135" spans="1:3" x14ac:dyDescent="0.25">
      <c r="A11135">
        <v>390432</v>
      </c>
      <c r="B11135" t="s">
        <v>6335</v>
      </c>
      <c r="C11135" s="14" t="s">
        <v>5449</v>
      </c>
    </row>
    <row r="11136" spans="1:3" x14ac:dyDescent="0.25">
      <c r="A11136">
        <v>390432</v>
      </c>
      <c r="B11136" t="s">
        <v>6335</v>
      </c>
      <c r="C11136" s="14" t="s">
        <v>5449</v>
      </c>
    </row>
    <row r="11137" spans="1:3" x14ac:dyDescent="0.25">
      <c r="A11137">
        <v>390433</v>
      </c>
      <c r="B11137" t="s">
        <v>1329</v>
      </c>
      <c r="C11137" s="14" t="s">
        <v>2469</v>
      </c>
    </row>
    <row r="11138" spans="1:3" x14ac:dyDescent="0.25">
      <c r="A11138">
        <v>390433</v>
      </c>
      <c r="B11138" t="s">
        <v>1329</v>
      </c>
      <c r="C11138" s="14" t="s">
        <v>2469</v>
      </c>
    </row>
    <row r="11139" spans="1:3" x14ac:dyDescent="0.25">
      <c r="A11139">
        <v>390434</v>
      </c>
      <c r="B11139" t="s">
        <v>6336</v>
      </c>
      <c r="C11139" s="14" t="s">
        <v>5981</v>
      </c>
    </row>
    <row r="11140" spans="1:3" x14ac:dyDescent="0.25">
      <c r="A11140">
        <v>390434</v>
      </c>
      <c r="B11140" t="s">
        <v>5883</v>
      </c>
      <c r="C11140" s="14" t="s">
        <v>5981</v>
      </c>
    </row>
    <row r="11141" spans="1:3" x14ac:dyDescent="0.25">
      <c r="A11141">
        <v>390435</v>
      </c>
      <c r="B11141" t="s">
        <v>1661</v>
      </c>
      <c r="C11141" s="14" t="s">
        <v>2628</v>
      </c>
    </row>
    <row r="11142" spans="1:3" x14ac:dyDescent="0.25">
      <c r="A11142">
        <v>390435</v>
      </c>
      <c r="B11142" t="s">
        <v>1661</v>
      </c>
      <c r="C11142" s="14" t="s">
        <v>2628</v>
      </c>
    </row>
    <row r="11143" spans="1:3" x14ac:dyDescent="0.25">
      <c r="A11143">
        <v>390435</v>
      </c>
      <c r="B11143" t="s">
        <v>1661</v>
      </c>
      <c r="C11143" s="14" t="s">
        <v>2628</v>
      </c>
    </row>
    <row r="11144" spans="1:3" x14ac:dyDescent="0.25">
      <c r="A11144">
        <v>390435</v>
      </c>
      <c r="B11144" t="s">
        <v>1661</v>
      </c>
      <c r="C11144" s="14" t="s">
        <v>2628</v>
      </c>
    </row>
    <row r="11145" spans="1:3" x14ac:dyDescent="0.25">
      <c r="A11145">
        <v>390436</v>
      </c>
      <c r="B11145" t="s">
        <v>1782</v>
      </c>
      <c r="C11145" s="14" t="s">
        <v>2628</v>
      </c>
    </row>
    <row r="11146" spans="1:3" x14ac:dyDescent="0.25">
      <c r="A11146">
        <v>390436</v>
      </c>
      <c r="B11146" t="s">
        <v>1782</v>
      </c>
      <c r="C11146" s="14" t="s">
        <v>2628</v>
      </c>
    </row>
    <row r="11147" spans="1:3" x14ac:dyDescent="0.25">
      <c r="A11147">
        <v>390436</v>
      </c>
      <c r="B11147" t="s">
        <v>1782</v>
      </c>
      <c r="C11147" s="14" t="s">
        <v>2628</v>
      </c>
    </row>
    <row r="11148" spans="1:3" x14ac:dyDescent="0.25">
      <c r="A11148">
        <v>390436</v>
      </c>
      <c r="B11148" t="s">
        <v>1782</v>
      </c>
      <c r="C11148" s="14" t="s">
        <v>2628</v>
      </c>
    </row>
    <row r="11149" spans="1:3" x14ac:dyDescent="0.25">
      <c r="A11149">
        <v>390437</v>
      </c>
      <c r="B11149" t="s">
        <v>1678</v>
      </c>
      <c r="C11149" s="14" t="s">
        <v>1920</v>
      </c>
    </row>
    <row r="11150" spans="1:3" x14ac:dyDescent="0.25">
      <c r="A11150">
        <v>390437</v>
      </c>
      <c r="B11150" t="s">
        <v>1678</v>
      </c>
      <c r="C11150" s="14" t="s">
        <v>1920</v>
      </c>
    </row>
    <row r="11151" spans="1:3" x14ac:dyDescent="0.25">
      <c r="A11151">
        <v>390437</v>
      </c>
      <c r="B11151" t="s">
        <v>1678</v>
      </c>
      <c r="C11151" s="14" t="s">
        <v>1920</v>
      </c>
    </row>
    <row r="11152" spans="1:3" x14ac:dyDescent="0.25">
      <c r="A11152">
        <v>390437</v>
      </c>
      <c r="B11152" t="s">
        <v>1678</v>
      </c>
      <c r="C11152" s="14" t="s">
        <v>1920</v>
      </c>
    </row>
    <row r="11153" spans="1:3" x14ac:dyDescent="0.25">
      <c r="A11153">
        <v>390438</v>
      </c>
      <c r="B11153" t="s">
        <v>6337</v>
      </c>
      <c r="C11153" s="14" t="s">
        <v>6338</v>
      </c>
    </row>
    <row r="11154" spans="1:3" x14ac:dyDescent="0.25">
      <c r="A11154">
        <v>390438</v>
      </c>
      <c r="B11154" t="s">
        <v>6337</v>
      </c>
      <c r="C11154" s="14" t="s">
        <v>6338</v>
      </c>
    </row>
    <row r="11155" spans="1:3" x14ac:dyDescent="0.25">
      <c r="A11155">
        <v>390438</v>
      </c>
      <c r="B11155" t="s">
        <v>6337</v>
      </c>
      <c r="C11155" s="14" t="s">
        <v>6338</v>
      </c>
    </row>
    <row r="11156" spans="1:3" x14ac:dyDescent="0.25">
      <c r="A11156">
        <v>390438</v>
      </c>
      <c r="B11156" t="s">
        <v>6337</v>
      </c>
      <c r="C11156" s="14" t="s">
        <v>6338</v>
      </c>
    </row>
    <row r="11157" spans="1:3" x14ac:dyDescent="0.25">
      <c r="A11157">
        <v>390439</v>
      </c>
      <c r="B11157" t="s">
        <v>6004</v>
      </c>
      <c r="C11157" s="14" t="s">
        <v>6339</v>
      </c>
    </row>
    <row r="11158" spans="1:3" x14ac:dyDescent="0.25">
      <c r="A11158">
        <v>390439</v>
      </c>
      <c r="B11158" t="s">
        <v>6340</v>
      </c>
      <c r="C11158" s="14" t="s">
        <v>6339</v>
      </c>
    </row>
    <row r="11159" spans="1:3" x14ac:dyDescent="0.25">
      <c r="A11159">
        <v>390439</v>
      </c>
      <c r="B11159" t="s">
        <v>6340</v>
      </c>
      <c r="C11159" s="14" t="s">
        <v>6339</v>
      </c>
    </row>
    <row r="11160" spans="1:3" x14ac:dyDescent="0.25">
      <c r="A11160">
        <v>390440</v>
      </c>
      <c r="B11160" t="s">
        <v>6341</v>
      </c>
      <c r="C11160" s="14" t="s">
        <v>3689</v>
      </c>
    </row>
    <row r="11161" spans="1:3" x14ac:dyDescent="0.25">
      <c r="A11161">
        <v>390440</v>
      </c>
      <c r="B11161" t="s">
        <v>6341</v>
      </c>
      <c r="C11161" s="14" t="s">
        <v>3689</v>
      </c>
    </row>
    <row r="11162" spans="1:3" x14ac:dyDescent="0.25">
      <c r="A11162">
        <v>390440</v>
      </c>
      <c r="B11162" t="s">
        <v>6341</v>
      </c>
      <c r="C11162" s="14" t="s">
        <v>3689</v>
      </c>
    </row>
    <row r="11163" spans="1:3" x14ac:dyDescent="0.25">
      <c r="A11163">
        <v>390440</v>
      </c>
      <c r="B11163" t="s">
        <v>6341</v>
      </c>
      <c r="C11163" s="14" t="s">
        <v>3689</v>
      </c>
    </row>
    <row r="11164" spans="1:3" x14ac:dyDescent="0.25">
      <c r="A11164">
        <v>390441</v>
      </c>
      <c r="B11164" t="s">
        <v>6342</v>
      </c>
      <c r="C11164" s="14" t="s">
        <v>5780</v>
      </c>
    </row>
    <row r="11165" spans="1:3" x14ac:dyDescent="0.25">
      <c r="A11165">
        <v>390441</v>
      </c>
      <c r="B11165" t="s">
        <v>6342</v>
      </c>
      <c r="C11165" s="14" t="s">
        <v>5780</v>
      </c>
    </row>
    <row r="11166" spans="1:3" x14ac:dyDescent="0.25">
      <c r="A11166">
        <v>390442</v>
      </c>
      <c r="B11166" t="s">
        <v>6343</v>
      </c>
      <c r="C11166" s="14" t="s">
        <v>3204</v>
      </c>
    </row>
    <row r="11167" spans="1:3" x14ac:dyDescent="0.25">
      <c r="A11167">
        <v>390442</v>
      </c>
      <c r="B11167" t="s">
        <v>6344</v>
      </c>
      <c r="C11167" s="14" t="s">
        <v>3204</v>
      </c>
    </row>
    <row r="11168" spans="1:3" x14ac:dyDescent="0.25">
      <c r="A11168">
        <v>390443</v>
      </c>
      <c r="B11168" t="s">
        <v>6345</v>
      </c>
      <c r="C11168" s="14" t="s">
        <v>3204</v>
      </c>
    </row>
    <row r="11169" spans="1:3" x14ac:dyDescent="0.25">
      <c r="A11169">
        <v>390443</v>
      </c>
      <c r="B11169" t="s">
        <v>6346</v>
      </c>
      <c r="C11169" s="14" t="s">
        <v>3204</v>
      </c>
    </row>
    <row r="11170" spans="1:3" x14ac:dyDescent="0.25">
      <c r="A11170">
        <v>390444</v>
      </c>
      <c r="B11170" t="s">
        <v>6347</v>
      </c>
      <c r="C11170" s="14" t="s">
        <v>3204</v>
      </c>
    </row>
    <row r="11171" spans="1:3" x14ac:dyDescent="0.25">
      <c r="A11171">
        <v>390444</v>
      </c>
      <c r="B11171" t="s">
        <v>6347</v>
      </c>
      <c r="C11171" s="14" t="s">
        <v>3204</v>
      </c>
    </row>
    <row r="11172" spans="1:3" x14ac:dyDescent="0.25">
      <c r="A11172">
        <v>390445</v>
      </c>
      <c r="B11172" t="s">
        <v>6348</v>
      </c>
      <c r="C11172" s="14" t="s">
        <v>3204</v>
      </c>
    </row>
    <row r="11173" spans="1:3" x14ac:dyDescent="0.25">
      <c r="A11173">
        <v>390445</v>
      </c>
      <c r="B11173" t="s">
        <v>6348</v>
      </c>
      <c r="C11173" s="14" t="s">
        <v>3204</v>
      </c>
    </row>
    <row r="11174" spans="1:3" x14ac:dyDescent="0.25">
      <c r="A11174">
        <v>390446</v>
      </c>
      <c r="B11174" t="s">
        <v>6349</v>
      </c>
      <c r="C11174" s="14" t="s">
        <v>3204</v>
      </c>
    </row>
    <row r="11175" spans="1:3" x14ac:dyDescent="0.25">
      <c r="A11175">
        <v>390446</v>
      </c>
      <c r="B11175" t="s">
        <v>6349</v>
      </c>
      <c r="C11175" s="14" t="s">
        <v>3204</v>
      </c>
    </row>
    <row r="11176" spans="1:3" x14ac:dyDescent="0.25">
      <c r="A11176">
        <v>390447</v>
      </c>
      <c r="B11176" t="s">
        <v>6350</v>
      </c>
      <c r="C11176" s="14" t="s">
        <v>3204</v>
      </c>
    </row>
    <row r="11177" spans="1:3" x14ac:dyDescent="0.25">
      <c r="A11177">
        <v>390447</v>
      </c>
      <c r="B11177" t="s">
        <v>6350</v>
      </c>
      <c r="C11177" s="14" t="s">
        <v>3204</v>
      </c>
    </row>
    <row r="11178" spans="1:3" x14ac:dyDescent="0.25">
      <c r="A11178">
        <v>390448</v>
      </c>
      <c r="B11178" t="s">
        <v>6351</v>
      </c>
      <c r="C11178" s="14" t="s">
        <v>3204</v>
      </c>
    </row>
    <row r="11179" spans="1:3" x14ac:dyDescent="0.25">
      <c r="A11179">
        <v>390448</v>
      </c>
      <c r="B11179" t="s">
        <v>6351</v>
      </c>
      <c r="C11179" s="14" t="s">
        <v>3204</v>
      </c>
    </row>
    <row r="11180" spans="1:3" x14ac:dyDescent="0.25">
      <c r="A11180">
        <v>390449</v>
      </c>
      <c r="B11180" t="s">
        <v>6352</v>
      </c>
      <c r="C11180" s="14" t="s">
        <v>3204</v>
      </c>
    </row>
    <row r="11181" spans="1:3" x14ac:dyDescent="0.25">
      <c r="A11181">
        <v>390449</v>
      </c>
      <c r="B11181" t="s">
        <v>6352</v>
      </c>
      <c r="C11181" s="14" t="s">
        <v>3204</v>
      </c>
    </row>
    <row r="11182" spans="1:3" x14ac:dyDescent="0.25">
      <c r="A11182">
        <v>390450</v>
      </c>
      <c r="B11182" t="s">
        <v>6353</v>
      </c>
      <c r="C11182" s="14" t="s">
        <v>3204</v>
      </c>
    </row>
    <row r="11183" spans="1:3" x14ac:dyDescent="0.25">
      <c r="A11183">
        <v>390450</v>
      </c>
      <c r="B11183" t="s">
        <v>6353</v>
      </c>
      <c r="C11183" s="14" t="s">
        <v>3204</v>
      </c>
    </row>
    <row r="11184" spans="1:3" x14ac:dyDescent="0.25">
      <c r="A11184">
        <v>390451</v>
      </c>
      <c r="B11184" t="s">
        <v>6354</v>
      </c>
      <c r="C11184" s="14" t="s">
        <v>3204</v>
      </c>
    </row>
    <row r="11185" spans="1:3" x14ac:dyDescent="0.25">
      <c r="A11185">
        <v>390451</v>
      </c>
      <c r="B11185" t="s">
        <v>6354</v>
      </c>
      <c r="C11185" s="14" t="s">
        <v>3204</v>
      </c>
    </row>
    <row r="11186" spans="1:3" x14ac:dyDescent="0.25">
      <c r="A11186">
        <v>390452</v>
      </c>
      <c r="B11186" t="s">
        <v>6355</v>
      </c>
      <c r="C11186" s="14" t="s">
        <v>3204</v>
      </c>
    </row>
    <row r="11187" spans="1:3" x14ac:dyDescent="0.25">
      <c r="A11187">
        <v>390452</v>
      </c>
      <c r="B11187" t="s">
        <v>6355</v>
      </c>
      <c r="C11187" s="14" t="s">
        <v>3204</v>
      </c>
    </row>
    <row r="11188" spans="1:3" x14ac:dyDescent="0.25">
      <c r="A11188">
        <v>390453</v>
      </c>
      <c r="B11188" t="s">
        <v>6356</v>
      </c>
      <c r="C11188" s="14" t="s">
        <v>3204</v>
      </c>
    </row>
    <row r="11189" spans="1:3" x14ac:dyDescent="0.25">
      <c r="A11189">
        <v>390453</v>
      </c>
      <c r="B11189" t="s">
        <v>6356</v>
      </c>
      <c r="C11189" s="14" t="s">
        <v>3204</v>
      </c>
    </row>
    <row r="11190" spans="1:3" x14ac:dyDescent="0.25">
      <c r="A11190">
        <v>390454</v>
      </c>
      <c r="B11190" t="s">
        <v>6357</v>
      </c>
      <c r="C11190" s="14" t="s">
        <v>3204</v>
      </c>
    </row>
    <row r="11191" spans="1:3" x14ac:dyDescent="0.25">
      <c r="A11191">
        <v>390454</v>
      </c>
      <c r="B11191" t="s">
        <v>6357</v>
      </c>
      <c r="C11191" s="14" t="s">
        <v>3204</v>
      </c>
    </row>
    <row r="11192" spans="1:3" x14ac:dyDescent="0.25">
      <c r="A11192">
        <v>390455</v>
      </c>
      <c r="B11192" t="s">
        <v>6358</v>
      </c>
      <c r="C11192" s="14" t="s">
        <v>3204</v>
      </c>
    </row>
    <row r="11193" spans="1:3" x14ac:dyDescent="0.25">
      <c r="A11193">
        <v>390455</v>
      </c>
      <c r="B11193" t="s">
        <v>6358</v>
      </c>
      <c r="C11193" s="14" t="s">
        <v>3204</v>
      </c>
    </row>
    <row r="11194" spans="1:3" x14ac:dyDescent="0.25">
      <c r="A11194">
        <v>390456</v>
      </c>
      <c r="B11194" t="s">
        <v>6359</v>
      </c>
      <c r="C11194" s="14" t="s">
        <v>3204</v>
      </c>
    </row>
    <row r="11195" spans="1:3" x14ac:dyDescent="0.25">
      <c r="A11195">
        <v>390456</v>
      </c>
      <c r="B11195" t="s">
        <v>6359</v>
      </c>
      <c r="C11195" s="14" t="s">
        <v>3204</v>
      </c>
    </row>
    <row r="11196" spans="1:3" x14ac:dyDescent="0.25">
      <c r="A11196">
        <v>390458</v>
      </c>
      <c r="B11196" t="s">
        <v>6360</v>
      </c>
      <c r="C11196" s="14" t="s">
        <v>3204</v>
      </c>
    </row>
    <row r="11197" spans="1:3" x14ac:dyDescent="0.25">
      <c r="A11197">
        <v>390458</v>
      </c>
      <c r="B11197" t="s">
        <v>6360</v>
      </c>
      <c r="C11197" s="14" t="s">
        <v>3204</v>
      </c>
    </row>
    <row r="11198" spans="1:3" x14ac:dyDescent="0.25">
      <c r="A11198">
        <v>390459</v>
      </c>
      <c r="B11198" t="s">
        <v>6361</v>
      </c>
      <c r="C11198" s="14" t="s">
        <v>6362</v>
      </c>
    </row>
    <row r="11199" spans="1:3" x14ac:dyDescent="0.25">
      <c r="A11199">
        <v>390459</v>
      </c>
      <c r="B11199" t="s">
        <v>6361</v>
      </c>
      <c r="C11199" s="14" t="s">
        <v>6362</v>
      </c>
    </row>
    <row r="11200" spans="1:3" x14ac:dyDescent="0.25">
      <c r="A11200">
        <v>390459</v>
      </c>
      <c r="B11200" t="s">
        <v>6361</v>
      </c>
      <c r="C11200" s="14" t="s">
        <v>6362</v>
      </c>
    </row>
    <row r="11201" spans="1:3" x14ac:dyDescent="0.25">
      <c r="A11201">
        <v>390459</v>
      </c>
      <c r="B11201" t="s">
        <v>6361</v>
      </c>
      <c r="C11201" s="14" t="s">
        <v>6362</v>
      </c>
    </row>
    <row r="11202" spans="1:3" x14ac:dyDescent="0.25">
      <c r="A11202">
        <v>390460</v>
      </c>
      <c r="B11202" t="s">
        <v>6363</v>
      </c>
      <c r="C11202" s="14" t="s">
        <v>3204</v>
      </c>
    </row>
    <row r="11203" spans="1:3" x14ac:dyDescent="0.25">
      <c r="A11203">
        <v>390460</v>
      </c>
      <c r="B11203" t="s">
        <v>6360</v>
      </c>
      <c r="C11203" s="14" t="s">
        <v>3204</v>
      </c>
    </row>
    <row r="11204" spans="1:3" x14ac:dyDescent="0.25">
      <c r="A11204">
        <v>390461</v>
      </c>
      <c r="B11204" t="s">
        <v>6364</v>
      </c>
      <c r="C11204" s="14" t="s">
        <v>3204</v>
      </c>
    </row>
    <row r="11205" spans="1:3" x14ac:dyDescent="0.25">
      <c r="A11205">
        <v>390461</v>
      </c>
      <c r="B11205" t="s">
        <v>6365</v>
      </c>
      <c r="C11205" s="14" t="s">
        <v>3204</v>
      </c>
    </row>
    <row r="11206" spans="1:3" x14ac:dyDescent="0.25">
      <c r="A11206">
        <v>390462</v>
      </c>
      <c r="B11206" t="s">
        <v>6366</v>
      </c>
      <c r="C11206" s="14" t="s">
        <v>3204</v>
      </c>
    </row>
    <row r="11207" spans="1:3" x14ac:dyDescent="0.25">
      <c r="A11207">
        <v>390462</v>
      </c>
      <c r="B11207" t="s">
        <v>6366</v>
      </c>
      <c r="C11207" s="14" t="s">
        <v>3204</v>
      </c>
    </row>
    <row r="11208" spans="1:3" x14ac:dyDescent="0.25">
      <c r="A11208">
        <v>390463</v>
      </c>
      <c r="B11208" t="s">
        <v>6367</v>
      </c>
      <c r="C11208" s="14" t="s">
        <v>3204</v>
      </c>
    </row>
    <row r="11209" spans="1:3" x14ac:dyDescent="0.25">
      <c r="A11209">
        <v>390463</v>
      </c>
      <c r="B11209" t="s">
        <v>6367</v>
      </c>
      <c r="C11209" s="14" t="s">
        <v>3204</v>
      </c>
    </row>
    <row r="11210" spans="1:3" x14ac:dyDescent="0.25">
      <c r="A11210">
        <v>390464</v>
      </c>
      <c r="B11210" t="s">
        <v>6368</v>
      </c>
      <c r="C11210" s="14" t="s">
        <v>3204</v>
      </c>
    </row>
    <row r="11211" spans="1:3" x14ac:dyDescent="0.25">
      <c r="A11211">
        <v>390464</v>
      </c>
      <c r="B11211" t="s">
        <v>6368</v>
      </c>
      <c r="C11211" s="14" t="s">
        <v>3204</v>
      </c>
    </row>
    <row r="11212" spans="1:3" x14ac:dyDescent="0.25">
      <c r="A11212">
        <v>390465</v>
      </c>
      <c r="B11212" t="s">
        <v>6369</v>
      </c>
      <c r="C11212" s="14" t="s">
        <v>3204</v>
      </c>
    </row>
    <row r="11213" spans="1:3" x14ac:dyDescent="0.25">
      <c r="A11213">
        <v>390465</v>
      </c>
      <c r="B11213" t="s">
        <v>6369</v>
      </c>
      <c r="C11213" s="14" t="s">
        <v>3204</v>
      </c>
    </row>
    <row r="11214" spans="1:3" x14ac:dyDescent="0.25">
      <c r="A11214">
        <v>390466</v>
      </c>
      <c r="B11214" t="s">
        <v>6370</v>
      </c>
      <c r="C11214" s="14" t="s">
        <v>3204</v>
      </c>
    </row>
    <row r="11215" spans="1:3" x14ac:dyDescent="0.25">
      <c r="A11215">
        <v>390466</v>
      </c>
      <c r="B11215" t="s">
        <v>6370</v>
      </c>
      <c r="C11215" s="14" t="s">
        <v>3204</v>
      </c>
    </row>
    <row r="11216" spans="1:3" x14ac:dyDescent="0.25">
      <c r="A11216">
        <v>390467</v>
      </c>
      <c r="B11216" t="s">
        <v>6371</v>
      </c>
      <c r="C11216" s="14" t="s">
        <v>3204</v>
      </c>
    </row>
    <row r="11217" spans="1:3" x14ac:dyDescent="0.25">
      <c r="A11217">
        <v>390467</v>
      </c>
      <c r="B11217" t="s">
        <v>6371</v>
      </c>
      <c r="C11217" s="14" t="s">
        <v>3204</v>
      </c>
    </row>
    <row r="11218" spans="1:3" x14ac:dyDescent="0.25">
      <c r="A11218">
        <v>390468</v>
      </c>
      <c r="B11218" t="s">
        <v>6372</v>
      </c>
      <c r="C11218" s="14" t="s">
        <v>3204</v>
      </c>
    </row>
    <row r="11219" spans="1:3" x14ac:dyDescent="0.25">
      <c r="A11219">
        <v>390468</v>
      </c>
      <c r="B11219" t="s">
        <v>6372</v>
      </c>
      <c r="C11219" s="14" t="s">
        <v>3204</v>
      </c>
    </row>
    <row r="11220" spans="1:3" x14ac:dyDescent="0.25">
      <c r="A11220">
        <v>390469</v>
      </c>
      <c r="B11220" t="s">
        <v>6373</v>
      </c>
      <c r="C11220" s="14" t="s">
        <v>3204</v>
      </c>
    </row>
    <row r="11221" spans="1:3" x14ac:dyDescent="0.25">
      <c r="A11221">
        <v>390469</v>
      </c>
      <c r="B11221" t="s">
        <v>6373</v>
      </c>
      <c r="C11221" s="14" t="s">
        <v>3204</v>
      </c>
    </row>
    <row r="11222" spans="1:3" x14ac:dyDescent="0.25">
      <c r="A11222">
        <v>390470</v>
      </c>
      <c r="B11222" t="s">
        <v>6374</v>
      </c>
      <c r="C11222" s="14" t="s">
        <v>3204</v>
      </c>
    </row>
    <row r="11223" spans="1:3" x14ac:dyDescent="0.25">
      <c r="A11223">
        <v>390470</v>
      </c>
      <c r="B11223" t="s">
        <v>6374</v>
      </c>
      <c r="C11223" s="14" t="s">
        <v>3204</v>
      </c>
    </row>
    <row r="11224" spans="1:3" x14ac:dyDescent="0.25">
      <c r="A11224">
        <v>390471</v>
      </c>
      <c r="B11224" t="s">
        <v>6375</v>
      </c>
      <c r="C11224" s="14" t="s">
        <v>3204</v>
      </c>
    </row>
    <row r="11225" spans="1:3" x14ac:dyDescent="0.25">
      <c r="A11225">
        <v>390471</v>
      </c>
      <c r="B11225" t="s">
        <v>6375</v>
      </c>
      <c r="C11225" s="14" t="s">
        <v>3204</v>
      </c>
    </row>
    <row r="11226" spans="1:3" x14ac:dyDescent="0.25">
      <c r="A11226">
        <v>390472</v>
      </c>
      <c r="B11226" t="s">
        <v>6376</v>
      </c>
      <c r="C11226" s="14" t="s">
        <v>3204</v>
      </c>
    </row>
    <row r="11227" spans="1:3" x14ac:dyDescent="0.25">
      <c r="A11227">
        <v>390472</v>
      </c>
      <c r="B11227" t="s">
        <v>6376</v>
      </c>
      <c r="C11227" s="14" t="s">
        <v>3204</v>
      </c>
    </row>
    <row r="11228" spans="1:3" x14ac:dyDescent="0.25">
      <c r="A11228">
        <v>390473</v>
      </c>
      <c r="B11228" t="s">
        <v>6377</v>
      </c>
      <c r="C11228" s="14" t="s">
        <v>3204</v>
      </c>
    </row>
    <row r="11229" spans="1:3" x14ac:dyDescent="0.25">
      <c r="A11229">
        <v>390473</v>
      </c>
      <c r="B11229" t="s">
        <v>6377</v>
      </c>
      <c r="C11229" s="14" t="s">
        <v>3204</v>
      </c>
    </row>
    <row r="11230" spans="1:3" x14ac:dyDescent="0.25">
      <c r="A11230">
        <v>390474</v>
      </c>
      <c r="B11230" t="s">
        <v>6378</v>
      </c>
      <c r="C11230" s="14" t="s">
        <v>3204</v>
      </c>
    </row>
    <row r="11231" spans="1:3" x14ac:dyDescent="0.25">
      <c r="A11231">
        <v>390474</v>
      </c>
      <c r="B11231" t="s">
        <v>6378</v>
      </c>
      <c r="C11231" s="14" t="s">
        <v>3204</v>
      </c>
    </row>
    <row r="11232" spans="1:3" x14ac:dyDescent="0.25">
      <c r="A11232">
        <v>390475</v>
      </c>
      <c r="B11232" t="s">
        <v>1657</v>
      </c>
      <c r="C11232" s="14" t="s">
        <v>4416</v>
      </c>
    </row>
    <row r="11233" spans="1:3" x14ac:dyDescent="0.25">
      <c r="A11233">
        <v>390475</v>
      </c>
      <c r="B11233" t="s">
        <v>1657</v>
      </c>
      <c r="C11233" s="14" t="s">
        <v>4416</v>
      </c>
    </row>
    <row r="11234" spans="1:3" x14ac:dyDescent="0.25">
      <c r="A11234">
        <v>390475</v>
      </c>
      <c r="B11234" t="s">
        <v>1657</v>
      </c>
      <c r="C11234" s="14" t="s">
        <v>4416</v>
      </c>
    </row>
    <row r="11235" spans="1:3" x14ac:dyDescent="0.25">
      <c r="A11235">
        <v>390475</v>
      </c>
      <c r="B11235" t="s">
        <v>1657</v>
      </c>
      <c r="C11235" s="14" t="s">
        <v>4416</v>
      </c>
    </row>
    <row r="11236" spans="1:3" x14ac:dyDescent="0.25">
      <c r="A11236">
        <v>390476</v>
      </c>
      <c r="B11236" t="s">
        <v>6379</v>
      </c>
      <c r="C11236" s="14" t="s">
        <v>3204</v>
      </c>
    </row>
    <row r="11237" spans="1:3" x14ac:dyDescent="0.25">
      <c r="A11237">
        <v>390476</v>
      </c>
      <c r="B11237" t="s">
        <v>6380</v>
      </c>
      <c r="C11237" s="14" t="s">
        <v>3204</v>
      </c>
    </row>
    <row r="11238" spans="1:3" x14ac:dyDescent="0.25">
      <c r="A11238">
        <v>390477</v>
      </c>
      <c r="B11238" t="s">
        <v>6381</v>
      </c>
      <c r="C11238" s="14" t="s">
        <v>3204</v>
      </c>
    </row>
    <row r="11239" spans="1:3" x14ac:dyDescent="0.25">
      <c r="A11239">
        <v>390477</v>
      </c>
      <c r="B11239" t="s">
        <v>6381</v>
      </c>
      <c r="C11239" s="14" t="s">
        <v>3204</v>
      </c>
    </row>
    <row r="11240" spans="1:3" x14ac:dyDescent="0.25">
      <c r="A11240">
        <v>390478</v>
      </c>
      <c r="B11240" t="s">
        <v>6380</v>
      </c>
      <c r="C11240" s="14" t="s">
        <v>3204</v>
      </c>
    </row>
    <row r="11241" spans="1:3" x14ac:dyDescent="0.25">
      <c r="A11241">
        <v>390478</v>
      </c>
      <c r="B11241" t="s">
        <v>6380</v>
      </c>
      <c r="C11241" s="14" t="s">
        <v>3204</v>
      </c>
    </row>
    <row r="11242" spans="1:3" x14ac:dyDescent="0.25">
      <c r="A11242">
        <v>390479</v>
      </c>
      <c r="B11242" t="s">
        <v>6382</v>
      </c>
      <c r="C11242" s="14" t="s">
        <v>3204</v>
      </c>
    </row>
    <row r="11243" spans="1:3" x14ac:dyDescent="0.25">
      <c r="A11243">
        <v>390479</v>
      </c>
      <c r="B11243" t="s">
        <v>6383</v>
      </c>
      <c r="C11243" s="14" t="s">
        <v>3204</v>
      </c>
    </row>
    <row r="11244" spans="1:3" x14ac:dyDescent="0.25">
      <c r="A11244">
        <v>390480</v>
      </c>
      <c r="B11244" t="s">
        <v>6384</v>
      </c>
      <c r="C11244" s="14" t="s">
        <v>3204</v>
      </c>
    </row>
    <row r="11245" spans="1:3" x14ac:dyDescent="0.25">
      <c r="A11245">
        <v>390480</v>
      </c>
      <c r="B11245" t="s">
        <v>6385</v>
      </c>
      <c r="C11245" s="14" t="s">
        <v>3204</v>
      </c>
    </row>
    <row r="11246" spans="1:3" x14ac:dyDescent="0.25">
      <c r="A11246">
        <v>390481</v>
      </c>
      <c r="B11246" t="s">
        <v>6386</v>
      </c>
      <c r="C11246" s="14" t="s">
        <v>3204</v>
      </c>
    </row>
    <row r="11247" spans="1:3" x14ac:dyDescent="0.25">
      <c r="A11247">
        <v>390481</v>
      </c>
      <c r="B11247" t="s">
        <v>6387</v>
      </c>
      <c r="C11247" s="14" t="s">
        <v>3204</v>
      </c>
    </row>
    <row r="11248" spans="1:3" x14ac:dyDescent="0.25">
      <c r="A11248">
        <v>390482</v>
      </c>
      <c r="B11248" t="s">
        <v>6388</v>
      </c>
      <c r="C11248" s="14" t="s">
        <v>3204</v>
      </c>
    </row>
    <row r="11249" spans="1:3" x14ac:dyDescent="0.25">
      <c r="A11249">
        <v>390482</v>
      </c>
      <c r="B11249" t="s">
        <v>6388</v>
      </c>
      <c r="C11249" s="14" t="s">
        <v>3204</v>
      </c>
    </row>
    <row r="11250" spans="1:3" x14ac:dyDescent="0.25">
      <c r="A11250">
        <v>390483</v>
      </c>
      <c r="B11250" t="s">
        <v>6389</v>
      </c>
      <c r="C11250" s="14" t="s">
        <v>3204</v>
      </c>
    </row>
    <row r="11251" spans="1:3" x14ac:dyDescent="0.25">
      <c r="A11251">
        <v>390483</v>
      </c>
      <c r="B11251" t="s">
        <v>6389</v>
      </c>
      <c r="C11251" s="14" t="s">
        <v>3204</v>
      </c>
    </row>
    <row r="11252" spans="1:3" x14ac:dyDescent="0.25">
      <c r="A11252">
        <v>390484</v>
      </c>
      <c r="B11252" t="s">
        <v>6390</v>
      </c>
      <c r="C11252" s="14" t="s">
        <v>3204</v>
      </c>
    </row>
    <row r="11253" spans="1:3" x14ac:dyDescent="0.25">
      <c r="A11253">
        <v>390484</v>
      </c>
      <c r="B11253" t="s">
        <v>6390</v>
      </c>
      <c r="C11253" s="14" t="s">
        <v>3204</v>
      </c>
    </row>
    <row r="11254" spans="1:3" x14ac:dyDescent="0.25">
      <c r="A11254">
        <v>390485</v>
      </c>
      <c r="B11254" t="s">
        <v>6391</v>
      </c>
      <c r="C11254" s="14" t="s">
        <v>3204</v>
      </c>
    </row>
    <row r="11255" spans="1:3" x14ac:dyDescent="0.25">
      <c r="A11255">
        <v>390485</v>
      </c>
      <c r="B11255" t="s">
        <v>6391</v>
      </c>
      <c r="C11255" s="14" t="s">
        <v>3204</v>
      </c>
    </row>
    <row r="11256" spans="1:3" x14ac:dyDescent="0.25">
      <c r="A11256">
        <v>390486</v>
      </c>
      <c r="B11256" t="s">
        <v>6392</v>
      </c>
      <c r="C11256" s="14" t="s">
        <v>6289</v>
      </c>
    </row>
    <row r="11257" spans="1:3" x14ac:dyDescent="0.25">
      <c r="A11257">
        <v>390486</v>
      </c>
      <c r="B11257" t="s">
        <v>6392</v>
      </c>
      <c r="C11257" s="14" t="s">
        <v>6289</v>
      </c>
    </row>
    <row r="11258" spans="1:3" x14ac:dyDescent="0.25">
      <c r="A11258">
        <v>390486</v>
      </c>
      <c r="B11258" t="s">
        <v>6392</v>
      </c>
      <c r="C11258" s="14" t="s">
        <v>6289</v>
      </c>
    </row>
    <row r="11259" spans="1:3" x14ac:dyDescent="0.25">
      <c r="A11259">
        <v>390486</v>
      </c>
      <c r="B11259" t="s">
        <v>6392</v>
      </c>
      <c r="C11259" s="14" t="s">
        <v>6289</v>
      </c>
    </row>
    <row r="11260" spans="1:3" x14ac:dyDescent="0.25">
      <c r="A11260">
        <v>390487</v>
      </c>
      <c r="B11260" t="s">
        <v>6393</v>
      </c>
      <c r="C11260" s="14" t="s">
        <v>6289</v>
      </c>
    </row>
    <row r="11261" spans="1:3" x14ac:dyDescent="0.25">
      <c r="A11261">
        <v>390487</v>
      </c>
      <c r="B11261" t="s">
        <v>6393</v>
      </c>
      <c r="C11261" s="14" t="s">
        <v>6289</v>
      </c>
    </row>
    <row r="11262" spans="1:3" x14ac:dyDescent="0.25">
      <c r="A11262">
        <v>390487</v>
      </c>
      <c r="B11262" t="s">
        <v>6393</v>
      </c>
      <c r="C11262" s="14" t="s">
        <v>6289</v>
      </c>
    </row>
    <row r="11263" spans="1:3" x14ac:dyDescent="0.25">
      <c r="A11263">
        <v>390487</v>
      </c>
      <c r="B11263" t="s">
        <v>6393</v>
      </c>
      <c r="C11263" s="14" t="s">
        <v>6289</v>
      </c>
    </row>
    <row r="11264" spans="1:3" x14ac:dyDescent="0.25">
      <c r="A11264">
        <v>390488</v>
      </c>
      <c r="B11264" t="s">
        <v>1550</v>
      </c>
      <c r="C11264" s="14" t="s">
        <v>4142</v>
      </c>
    </row>
    <row r="11265" spans="1:3" x14ac:dyDescent="0.25">
      <c r="A11265">
        <v>390488</v>
      </c>
      <c r="B11265" t="s">
        <v>1550</v>
      </c>
      <c r="C11265" s="14" t="s">
        <v>4142</v>
      </c>
    </row>
    <row r="11266" spans="1:3" x14ac:dyDescent="0.25">
      <c r="A11266">
        <v>390488</v>
      </c>
      <c r="B11266" t="s">
        <v>1550</v>
      </c>
      <c r="C11266" s="14" t="s">
        <v>4142</v>
      </c>
    </row>
    <row r="11267" spans="1:3" x14ac:dyDescent="0.25">
      <c r="A11267">
        <v>390488</v>
      </c>
      <c r="B11267" t="s">
        <v>1550</v>
      </c>
      <c r="C11267" s="14" t="s">
        <v>4142</v>
      </c>
    </row>
    <row r="11268" spans="1:3" x14ac:dyDescent="0.25">
      <c r="A11268">
        <v>390489</v>
      </c>
      <c r="B11268" t="s">
        <v>6394</v>
      </c>
      <c r="C11268" s="14" t="s">
        <v>4441</v>
      </c>
    </row>
    <row r="11269" spans="1:3" x14ac:dyDescent="0.25">
      <c r="A11269">
        <v>390489</v>
      </c>
      <c r="B11269" t="s">
        <v>6394</v>
      </c>
      <c r="C11269" s="14" t="s">
        <v>4441</v>
      </c>
    </row>
    <row r="11270" spans="1:3" x14ac:dyDescent="0.25">
      <c r="A11270">
        <v>390489</v>
      </c>
      <c r="B11270" t="s">
        <v>6394</v>
      </c>
      <c r="C11270" s="14" t="s">
        <v>4441</v>
      </c>
    </row>
    <row r="11271" spans="1:3" x14ac:dyDescent="0.25">
      <c r="A11271">
        <v>390489</v>
      </c>
      <c r="B11271" t="s">
        <v>6394</v>
      </c>
      <c r="C11271" s="14" t="s">
        <v>4441</v>
      </c>
    </row>
    <row r="11272" spans="1:3" x14ac:dyDescent="0.25">
      <c r="A11272">
        <v>390490</v>
      </c>
      <c r="B11272" t="s">
        <v>6395</v>
      </c>
      <c r="C11272" s="14" t="s">
        <v>4441</v>
      </c>
    </row>
    <row r="11273" spans="1:3" x14ac:dyDescent="0.25">
      <c r="A11273">
        <v>390490</v>
      </c>
      <c r="B11273" t="s">
        <v>6395</v>
      </c>
      <c r="C11273" s="14" t="s">
        <v>4441</v>
      </c>
    </row>
    <row r="11274" spans="1:3" x14ac:dyDescent="0.25">
      <c r="A11274">
        <v>390490</v>
      </c>
      <c r="B11274" t="s">
        <v>6395</v>
      </c>
      <c r="C11274" s="14" t="s">
        <v>4441</v>
      </c>
    </row>
    <row r="11275" spans="1:3" x14ac:dyDescent="0.25">
      <c r="A11275">
        <v>390490</v>
      </c>
      <c r="B11275" t="s">
        <v>6395</v>
      </c>
      <c r="C11275" s="14" t="s">
        <v>4441</v>
      </c>
    </row>
    <row r="11276" spans="1:3" x14ac:dyDescent="0.25">
      <c r="A11276">
        <v>390491</v>
      </c>
      <c r="B11276" t="s">
        <v>1811</v>
      </c>
      <c r="C11276" s="14" t="s">
        <v>3783</v>
      </c>
    </row>
    <row r="11277" spans="1:3" x14ac:dyDescent="0.25">
      <c r="A11277">
        <v>390492</v>
      </c>
      <c r="B11277" t="s">
        <v>6204</v>
      </c>
      <c r="C11277" s="14" t="s">
        <v>5449</v>
      </c>
    </row>
    <row r="11278" spans="1:3" x14ac:dyDescent="0.25">
      <c r="A11278">
        <v>390493</v>
      </c>
      <c r="B11278" t="s">
        <v>6206</v>
      </c>
      <c r="C11278" s="14" t="s">
        <v>5449</v>
      </c>
    </row>
    <row r="11279" spans="1:3" x14ac:dyDescent="0.25">
      <c r="A11279">
        <v>390494</v>
      </c>
      <c r="B11279" t="s">
        <v>6210</v>
      </c>
      <c r="C11279" s="14" t="s">
        <v>5449</v>
      </c>
    </row>
    <row r="11280" spans="1:3" x14ac:dyDescent="0.25">
      <c r="A11280">
        <v>390495</v>
      </c>
      <c r="B11280" t="s">
        <v>6396</v>
      </c>
      <c r="C11280" s="14" t="s">
        <v>5449</v>
      </c>
    </row>
    <row r="11281" spans="1:3" x14ac:dyDescent="0.25">
      <c r="A11281">
        <v>390496</v>
      </c>
      <c r="B11281" t="s">
        <v>6397</v>
      </c>
      <c r="C11281" s="14" t="s">
        <v>6156</v>
      </c>
    </row>
    <row r="11282" spans="1:3" x14ac:dyDescent="0.25">
      <c r="A11282">
        <v>390497</v>
      </c>
      <c r="B11282" t="s">
        <v>6398</v>
      </c>
      <c r="C11282" s="14" t="s">
        <v>6399</v>
      </c>
    </row>
    <row r="11283" spans="1:3" x14ac:dyDescent="0.25">
      <c r="A11283">
        <v>390498</v>
      </c>
      <c r="B11283" t="s">
        <v>6400</v>
      </c>
      <c r="C11283" s="14" t="s">
        <v>6399</v>
      </c>
    </row>
    <row r="11284" spans="1:3" x14ac:dyDescent="0.25">
      <c r="A11284">
        <v>390499</v>
      </c>
      <c r="B11284" t="s">
        <v>6401</v>
      </c>
      <c r="C11284" s="14" t="s">
        <v>6399</v>
      </c>
    </row>
    <row r="11285" spans="1:3" x14ac:dyDescent="0.25">
      <c r="A11285">
        <v>390500</v>
      </c>
      <c r="B11285" t="s">
        <v>6402</v>
      </c>
      <c r="C11285" s="14" t="s">
        <v>6399</v>
      </c>
    </row>
    <row r="11286" spans="1:3" x14ac:dyDescent="0.25">
      <c r="A11286">
        <v>390501</v>
      </c>
      <c r="B11286" t="s">
        <v>6403</v>
      </c>
      <c r="C11286" s="14" t="s">
        <v>6399</v>
      </c>
    </row>
    <row r="11287" spans="1:3" x14ac:dyDescent="0.25">
      <c r="A11287">
        <v>390502</v>
      </c>
      <c r="B11287" t="s">
        <v>6404</v>
      </c>
      <c r="C11287" s="14" t="s">
        <v>6399</v>
      </c>
    </row>
    <row r="11288" spans="1:3" x14ac:dyDescent="0.25">
      <c r="A11288">
        <v>390503</v>
      </c>
      <c r="B11288" t="s">
        <v>6405</v>
      </c>
      <c r="C11288" s="14" t="s">
        <v>6399</v>
      </c>
    </row>
    <row r="11289" spans="1:3" x14ac:dyDescent="0.25">
      <c r="A11289">
        <v>390504</v>
      </c>
      <c r="B11289" t="s">
        <v>6406</v>
      </c>
      <c r="C11289" s="14" t="s">
        <v>3783</v>
      </c>
    </row>
    <row r="11290" spans="1:3" x14ac:dyDescent="0.25">
      <c r="A11290">
        <v>390505</v>
      </c>
      <c r="B11290" t="s">
        <v>6407</v>
      </c>
      <c r="C11290" s="14" t="s">
        <v>3783</v>
      </c>
    </row>
    <row r="11291" spans="1:3" x14ac:dyDescent="0.25">
      <c r="A11291">
        <v>390506</v>
      </c>
      <c r="B11291" t="s">
        <v>6408</v>
      </c>
      <c r="C11291" s="14" t="s">
        <v>3783</v>
      </c>
    </row>
    <row r="11292" spans="1:3" x14ac:dyDescent="0.25">
      <c r="A11292">
        <v>390507</v>
      </c>
      <c r="B11292" t="s">
        <v>6409</v>
      </c>
      <c r="C11292" s="14" t="s">
        <v>3783</v>
      </c>
    </row>
    <row r="11293" spans="1:3" x14ac:dyDescent="0.25">
      <c r="A11293">
        <v>390508</v>
      </c>
      <c r="B11293" t="s">
        <v>6410</v>
      </c>
      <c r="C11293" s="14" t="s">
        <v>3783</v>
      </c>
    </row>
    <row r="11294" spans="1:3" x14ac:dyDescent="0.25">
      <c r="A11294">
        <v>390509</v>
      </c>
      <c r="B11294" t="s">
        <v>6411</v>
      </c>
      <c r="C11294" s="14" t="s">
        <v>3783</v>
      </c>
    </row>
    <row r="11295" spans="1:3" x14ac:dyDescent="0.25">
      <c r="A11295">
        <v>390510</v>
      </c>
      <c r="B11295" t="s">
        <v>6412</v>
      </c>
      <c r="C11295" s="14" t="s">
        <v>1934</v>
      </c>
    </row>
    <row r="11296" spans="1:3" x14ac:dyDescent="0.25">
      <c r="A11296">
        <v>390511</v>
      </c>
      <c r="B11296" t="s">
        <v>1139</v>
      </c>
      <c r="C11296" s="14" t="s">
        <v>3383</v>
      </c>
    </row>
    <row r="11297" spans="1:3" x14ac:dyDescent="0.25">
      <c r="A11297">
        <v>390512</v>
      </c>
      <c r="B11297" t="s">
        <v>6413</v>
      </c>
      <c r="C11297" s="14" t="s">
        <v>3123</v>
      </c>
    </row>
    <row r="11298" spans="1:3" x14ac:dyDescent="0.25">
      <c r="A11298">
        <v>390513</v>
      </c>
      <c r="B11298" t="s">
        <v>6414</v>
      </c>
      <c r="C11298" s="14" t="s">
        <v>3123</v>
      </c>
    </row>
    <row r="11299" spans="1:3" x14ac:dyDescent="0.25">
      <c r="A11299">
        <v>390514</v>
      </c>
      <c r="B11299" t="s">
        <v>6415</v>
      </c>
      <c r="C11299" s="14" t="s">
        <v>6416</v>
      </c>
    </row>
    <row r="11300" spans="1:3" x14ac:dyDescent="0.25">
      <c r="A11300">
        <v>390515</v>
      </c>
      <c r="B11300" t="s">
        <v>6417</v>
      </c>
      <c r="C11300" s="14" t="s">
        <v>6416</v>
      </c>
    </row>
    <row r="11301" spans="1:3" x14ac:dyDescent="0.25">
      <c r="A11301">
        <v>390516</v>
      </c>
      <c r="B11301" t="s">
        <v>6418</v>
      </c>
      <c r="C11301" s="14" t="s">
        <v>3778</v>
      </c>
    </row>
    <row r="11302" spans="1:3" x14ac:dyDescent="0.25">
      <c r="A11302">
        <v>390517</v>
      </c>
      <c r="B11302" t="s">
        <v>6419</v>
      </c>
      <c r="C11302" s="14" t="s">
        <v>6219</v>
      </c>
    </row>
    <row r="11303" spans="1:3" x14ac:dyDescent="0.25">
      <c r="A11303">
        <v>390518</v>
      </c>
      <c r="B11303" t="s">
        <v>6420</v>
      </c>
      <c r="C11303" s="14" t="s">
        <v>2554</v>
      </c>
    </row>
    <row r="11304" spans="1:3" x14ac:dyDescent="0.25">
      <c r="A11304">
        <v>390519</v>
      </c>
      <c r="B11304" t="s">
        <v>6421</v>
      </c>
      <c r="C11304" s="14" t="s">
        <v>2554</v>
      </c>
    </row>
    <row r="11305" spans="1:3" x14ac:dyDescent="0.25">
      <c r="A11305">
        <v>390520</v>
      </c>
      <c r="B11305" t="s">
        <v>6422</v>
      </c>
      <c r="C11305" s="14" t="s">
        <v>2554</v>
      </c>
    </row>
    <row r="11306" spans="1:3" x14ac:dyDescent="0.25">
      <c r="A11306">
        <v>390521</v>
      </c>
      <c r="B11306" t="s">
        <v>6423</v>
      </c>
      <c r="C11306" s="14" t="s">
        <v>2554</v>
      </c>
    </row>
    <row r="11307" spans="1:3" x14ac:dyDescent="0.25">
      <c r="A11307">
        <v>390522</v>
      </c>
      <c r="B11307" t="s">
        <v>6424</v>
      </c>
      <c r="C11307" s="14" t="s">
        <v>2554</v>
      </c>
    </row>
    <row r="11308" spans="1:3" x14ac:dyDescent="0.25">
      <c r="A11308">
        <v>390523</v>
      </c>
      <c r="B11308" t="s">
        <v>1343</v>
      </c>
      <c r="C11308" s="14" t="s">
        <v>2554</v>
      </c>
    </row>
    <row r="11309" spans="1:3" x14ac:dyDescent="0.25">
      <c r="A11309">
        <v>390524</v>
      </c>
      <c r="B11309" t="s">
        <v>1582</v>
      </c>
      <c r="C11309" s="14" t="s">
        <v>2554</v>
      </c>
    </row>
    <row r="11310" spans="1:3" x14ac:dyDescent="0.25">
      <c r="A11310">
        <v>390525</v>
      </c>
      <c r="B11310" t="s">
        <v>1494</v>
      </c>
      <c r="C11310" s="14" t="s">
        <v>6425</v>
      </c>
    </row>
    <row r="11311" spans="1:3" x14ac:dyDescent="0.25">
      <c r="A11311">
        <v>390526</v>
      </c>
      <c r="B11311" t="s">
        <v>6426</v>
      </c>
      <c r="C11311" s="14" t="s">
        <v>2554</v>
      </c>
    </row>
    <row r="11312" spans="1:3" x14ac:dyDescent="0.25">
      <c r="A11312">
        <v>390530</v>
      </c>
      <c r="B11312" t="s">
        <v>1344</v>
      </c>
      <c r="C11312" s="14" t="s">
        <v>6427</v>
      </c>
    </row>
    <row r="11313" spans="1:3" x14ac:dyDescent="0.25">
      <c r="A11313">
        <v>390531</v>
      </c>
      <c r="B11313" t="s">
        <v>6428</v>
      </c>
      <c r="C11313" s="14" t="s">
        <v>4436</v>
      </c>
    </row>
    <row r="11314" spans="1:3" x14ac:dyDescent="0.25">
      <c r="A11314">
        <v>390532</v>
      </c>
      <c r="B11314" t="s">
        <v>6429</v>
      </c>
      <c r="C11314" s="14" t="s">
        <v>6430</v>
      </c>
    </row>
    <row r="11315" spans="1:3" x14ac:dyDescent="0.25">
      <c r="A11315">
        <v>390533</v>
      </c>
      <c r="B11315" t="s">
        <v>6431</v>
      </c>
      <c r="C11315" s="14" t="s">
        <v>6430</v>
      </c>
    </row>
    <row r="11316" spans="1:3" x14ac:dyDescent="0.25">
      <c r="A11316">
        <v>390534</v>
      </c>
      <c r="B11316" t="s">
        <v>1584</v>
      </c>
      <c r="C11316" s="14" t="s">
        <v>6432</v>
      </c>
    </row>
    <row r="11317" spans="1:3" x14ac:dyDescent="0.25">
      <c r="A11317">
        <v>390535</v>
      </c>
      <c r="B11317" t="s">
        <v>1352</v>
      </c>
      <c r="C11317" s="14" t="s">
        <v>5765</v>
      </c>
    </row>
    <row r="11318" spans="1:3" x14ac:dyDescent="0.25">
      <c r="A11318">
        <v>390536</v>
      </c>
      <c r="B11318" t="s">
        <v>1673</v>
      </c>
      <c r="C11318" s="14" t="s">
        <v>6432</v>
      </c>
    </row>
    <row r="11319" spans="1:3" x14ac:dyDescent="0.25">
      <c r="A11319">
        <v>390537</v>
      </c>
      <c r="B11319" t="s">
        <v>1585</v>
      </c>
      <c r="C11319" s="14" t="s">
        <v>6432</v>
      </c>
    </row>
    <row r="11320" spans="1:3" x14ac:dyDescent="0.25">
      <c r="A11320">
        <v>390538</v>
      </c>
      <c r="B11320" t="s">
        <v>1495</v>
      </c>
      <c r="C11320" s="14" t="s">
        <v>6432</v>
      </c>
    </row>
    <row r="11321" spans="1:3" x14ac:dyDescent="0.25">
      <c r="A11321">
        <v>390539</v>
      </c>
      <c r="B11321" t="s">
        <v>6433</v>
      </c>
      <c r="C11321" s="14" t="s">
        <v>6434</v>
      </c>
    </row>
    <row r="11322" spans="1:3" x14ac:dyDescent="0.25">
      <c r="A11322">
        <v>390540</v>
      </c>
      <c r="B11322" t="s">
        <v>6435</v>
      </c>
      <c r="C11322" s="14" t="s">
        <v>5452</v>
      </c>
    </row>
    <row r="11323" spans="1:3" x14ac:dyDescent="0.25">
      <c r="A11323">
        <v>390541</v>
      </c>
      <c r="B11323" t="s">
        <v>6436</v>
      </c>
      <c r="C11323" s="14" t="s">
        <v>5452</v>
      </c>
    </row>
    <row r="11324" spans="1:3" x14ac:dyDescent="0.25">
      <c r="A11324">
        <v>390542</v>
      </c>
      <c r="B11324" t="s">
        <v>6437</v>
      </c>
      <c r="C11324" s="14" t="s">
        <v>5452</v>
      </c>
    </row>
    <row r="11325" spans="1:3" x14ac:dyDescent="0.25">
      <c r="A11325">
        <v>390543</v>
      </c>
      <c r="B11325" t="s">
        <v>6438</v>
      </c>
      <c r="C11325" s="14" t="s">
        <v>5452</v>
      </c>
    </row>
    <row r="11326" spans="1:3" x14ac:dyDescent="0.25">
      <c r="A11326">
        <v>390544</v>
      </c>
      <c r="B11326" t="s">
        <v>6439</v>
      </c>
      <c r="C11326" s="14" t="s">
        <v>835</v>
      </c>
    </row>
    <row r="11327" spans="1:3" x14ac:dyDescent="0.25">
      <c r="A11327">
        <v>390545</v>
      </c>
      <c r="B11327" t="s">
        <v>6440</v>
      </c>
      <c r="C11327" s="14" t="s">
        <v>5484</v>
      </c>
    </row>
    <row r="11328" spans="1:3" x14ac:dyDescent="0.25">
      <c r="A11328">
        <v>390546</v>
      </c>
      <c r="B11328" t="s">
        <v>6441</v>
      </c>
      <c r="C11328" s="14" t="s">
        <v>5452</v>
      </c>
    </row>
    <row r="11329" spans="1:3" x14ac:dyDescent="0.25">
      <c r="A11329">
        <v>390547</v>
      </c>
      <c r="B11329" t="s">
        <v>6442</v>
      </c>
      <c r="C11329" s="14" t="s">
        <v>5452</v>
      </c>
    </row>
    <row r="11330" spans="1:3" x14ac:dyDescent="0.25">
      <c r="A11330">
        <v>390548</v>
      </c>
      <c r="B11330" t="s">
        <v>6443</v>
      </c>
      <c r="C11330" s="14" t="s">
        <v>2132</v>
      </c>
    </row>
    <row r="11331" spans="1:3" x14ac:dyDescent="0.25">
      <c r="A11331">
        <v>390549</v>
      </c>
      <c r="B11331" t="s">
        <v>1459</v>
      </c>
      <c r="C11331" s="14" t="s">
        <v>6432</v>
      </c>
    </row>
    <row r="11332" spans="1:3" x14ac:dyDescent="0.25">
      <c r="A11332">
        <v>390550</v>
      </c>
      <c r="B11332" t="s">
        <v>6444</v>
      </c>
      <c r="C11332" s="14" t="s">
        <v>6445</v>
      </c>
    </row>
    <row r="11333" spans="1:3" x14ac:dyDescent="0.25">
      <c r="A11333">
        <v>390551</v>
      </c>
      <c r="B11333" t="s">
        <v>6446</v>
      </c>
      <c r="C11333" s="14" t="s">
        <v>6447</v>
      </c>
    </row>
    <row r="11334" spans="1:3" x14ac:dyDescent="0.25">
      <c r="A11334">
        <v>390552</v>
      </c>
      <c r="B11334" t="s">
        <v>6448</v>
      </c>
      <c r="C11334" s="14"/>
    </row>
    <row r="11335" spans="1:3" x14ac:dyDescent="0.25">
      <c r="A11335">
        <v>390553</v>
      </c>
      <c r="B11335" t="s">
        <v>6449</v>
      </c>
      <c r="C11335" s="14" t="s">
        <v>6399</v>
      </c>
    </row>
    <row r="11336" spans="1:3" x14ac:dyDescent="0.25">
      <c r="A11336">
        <v>390554</v>
      </c>
      <c r="B11336" t="s">
        <v>6450</v>
      </c>
      <c r="C11336" s="14" t="s">
        <v>2033</v>
      </c>
    </row>
    <row r="11337" spans="1:3" x14ac:dyDescent="0.25">
      <c r="A11337">
        <v>390555</v>
      </c>
      <c r="B11337" t="s">
        <v>6451</v>
      </c>
      <c r="C11337" s="14" t="s">
        <v>2033</v>
      </c>
    </row>
    <row r="11338" spans="1:3" x14ac:dyDescent="0.25">
      <c r="A11338">
        <v>390556</v>
      </c>
      <c r="B11338" t="s">
        <v>6452</v>
      </c>
      <c r="C11338" s="14" t="s">
        <v>2033</v>
      </c>
    </row>
    <row r="11339" spans="1:3" x14ac:dyDescent="0.25">
      <c r="A11339">
        <v>390557</v>
      </c>
      <c r="B11339" t="s">
        <v>6453</v>
      </c>
      <c r="C11339" s="14" t="s">
        <v>3778</v>
      </c>
    </row>
    <row r="11340" spans="1:3" x14ac:dyDescent="0.25">
      <c r="A11340">
        <v>390558</v>
      </c>
      <c r="B11340" t="s">
        <v>6454</v>
      </c>
      <c r="C11340" s="14" t="s">
        <v>3778</v>
      </c>
    </row>
    <row r="11341" spans="1:3" x14ac:dyDescent="0.25">
      <c r="A11341">
        <v>390559</v>
      </c>
      <c r="B11341" t="s">
        <v>6455</v>
      </c>
      <c r="C11341" s="14" t="s">
        <v>3778</v>
      </c>
    </row>
    <row r="11342" spans="1:3" x14ac:dyDescent="0.25">
      <c r="A11342">
        <v>390560</v>
      </c>
      <c r="B11342" t="s">
        <v>1785</v>
      </c>
      <c r="C11342" s="14" t="s">
        <v>4390</v>
      </c>
    </row>
    <row r="11343" spans="1:3" x14ac:dyDescent="0.25">
      <c r="A11343">
        <v>390561</v>
      </c>
      <c r="B11343" t="s">
        <v>6456</v>
      </c>
      <c r="C11343" s="14" t="s">
        <v>3778</v>
      </c>
    </row>
    <row r="11344" spans="1:3" x14ac:dyDescent="0.25">
      <c r="A11344">
        <v>390562</v>
      </c>
      <c r="B11344" t="s">
        <v>6457</v>
      </c>
      <c r="C11344" s="14" t="s">
        <v>6458</v>
      </c>
    </row>
    <row r="11345" spans="1:3" x14ac:dyDescent="0.25">
      <c r="A11345">
        <v>390563</v>
      </c>
      <c r="B11345" t="s">
        <v>6459</v>
      </c>
      <c r="C11345" s="14" t="s">
        <v>2806</v>
      </c>
    </row>
    <row r="11346" spans="1:3" x14ac:dyDescent="0.25">
      <c r="A11346">
        <v>390564</v>
      </c>
      <c r="B11346" t="s">
        <v>6460</v>
      </c>
      <c r="C11346" s="14" t="s">
        <v>3675</v>
      </c>
    </row>
    <row r="11347" spans="1:3" x14ac:dyDescent="0.25">
      <c r="A11347">
        <v>390565</v>
      </c>
      <c r="B11347" t="s">
        <v>6461</v>
      </c>
      <c r="C11347" s="14" t="s">
        <v>6462</v>
      </c>
    </row>
    <row r="11348" spans="1:3" x14ac:dyDescent="0.25">
      <c r="A11348">
        <v>390566</v>
      </c>
      <c r="B11348" t="s">
        <v>6463</v>
      </c>
      <c r="C11348" s="14" t="s">
        <v>1933</v>
      </c>
    </row>
    <row r="11349" spans="1:3" x14ac:dyDescent="0.25">
      <c r="A11349">
        <v>390567</v>
      </c>
      <c r="B11349" t="s">
        <v>6464</v>
      </c>
      <c r="C11349" s="14" t="s">
        <v>6465</v>
      </c>
    </row>
    <row r="11350" spans="1:3" x14ac:dyDescent="0.25">
      <c r="A11350">
        <v>390568</v>
      </c>
      <c r="B11350" t="s">
        <v>6466</v>
      </c>
      <c r="C11350" s="14" t="s">
        <v>5452</v>
      </c>
    </row>
    <row r="11351" spans="1:3" x14ac:dyDescent="0.25">
      <c r="A11351">
        <v>390569</v>
      </c>
      <c r="B11351" t="s">
        <v>6467</v>
      </c>
      <c r="C11351" s="14" t="s">
        <v>2215</v>
      </c>
    </row>
    <row r="11352" spans="1:3" x14ac:dyDescent="0.25">
      <c r="A11352">
        <v>390570</v>
      </c>
      <c r="B11352" t="s">
        <v>6468</v>
      </c>
      <c r="C11352" s="14" t="s">
        <v>2941</v>
      </c>
    </row>
    <row r="11353" spans="1:3" x14ac:dyDescent="0.25">
      <c r="A11353">
        <v>390571</v>
      </c>
      <c r="B11353" t="s">
        <v>6469</v>
      </c>
      <c r="C11353" s="14" t="s">
        <v>3778</v>
      </c>
    </row>
    <row r="11354" spans="1:3" x14ac:dyDescent="0.25">
      <c r="A11354">
        <v>390572</v>
      </c>
      <c r="B11354" t="s">
        <v>6470</v>
      </c>
      <c r="C11354" s="14" t="s">
        <v>3832</v>
      </c>
    </row>
    <row r="11355" spans="1:3" x14ac:dyDescent="0.25">
      <c r="A11355">
        <v>390573</v>
      </c>
      <c r="B11355" t="s">
        <v>6471</v>
      </c>
      <c r="C11355" s="14" t="s">
        <v>3778</v>
      </c>
    </row>
    <row r="11356" spans="1:3" x14ac:dyDescent="0.25">
      <c r="A11356">
        <v>390574</v>
      </c>
      <c r="B11356" t="s">
        <v>6472</v>
      </c>
      <c r="C11356" s="14" t="s">
        <v>3778</v>
      </c>
    </row>
    <row r="11357" spans="1:3" x14ac:dyDescent="0.25">
      <c r="A11357">
        <v>390575</v>
      </c>
      <c r="B11357" t="s">
        <v>6473</v>
      </c>
      <c r="C11357" s="14" t="s">
        <v>3778</v>
      </c>
    </row>
    <row r="11358" spans="1:3" x14ac:dyDescent="0.25">
      <c r="A11358">
        <v>390576</v>
      </c>
      <c r="B11358" t="s">
        <v>6474</v>
      </c>
      <c r="C11358" s="14" t="s">
        <v>3778</v>
      </c>
    </row>
    <row r="11359" spans="1:3" x14ac:dyDescent="0.25">
      <c r="A11359">
        <v>390577</v>
      </c>
      <c r="B11359" t="s">
        <v>6474</v>
      </c>
      <c r="C11359" s="14" t="s">
        <v>3778</v>
      </c>
    </row>
    <row r="11360" spans="1:3" x14ac:dyDescent="0.25">
      <c r="A11360">
        <v>390578</v>
      </c>
      <c r="B11360" t="s">
        <v>6475</v>
      </c>
      <c r="C11360" s="14" t="s">
        <v>3778</v>
      </c>
    </row>
    <row r="11361" spans="1:3" x14ac:dyDescent="0.25">
      <c r="A11361">
        <v>390579</v>
      </c>
      <c r="B11361" t="s">
        <v>6476</v>
      </c>
      <c r="C11361" s="14" t="s">
        <v>3778</v>
      </c>
    </row>
    <row r="11362" spans="1:3" x14ac:dyDescent="0.25">
      <c r="A11362">
        <v>390580</v>
      </c>
      <c r="B11362" t="s">
        <v>6477</v>
      </c>
      <c r="C11362" s="14" t="s">
        <v>3778</v>
      </c>
    </row>
    <row r="11363" spans="1:3" x14ac:dyDescent="0.25">
      <c r="A11363">
        <v>390581</v>
      </c>
      <c r="B11363" t="s">
        <v>6478</v>
      </c>
      <c r="C11363" s="14" t="s">
        <v>3778</v>
      </c>
    </row>
    <row r="11364" spans="1:3" x14ac:dyDescent="0.25">
      <c r="A11364">
        <v>390583</v>
      </c>
      <c r="B11364" t="s">
        <v>6479</v>
      </c>
      <c r="C11364" s="14" t="s">
        <v>3778</v>
      </c>
    </row>
    <row r="11365" spans="1:3" x14ac:dyDescent="0.25">
      <c r="A11365">
        <v>390584</v>
      </c>
      <c r="B11365" t="s">
        <v>6480</v>
      </c>
      <c r="C11365" s="14" t="s">
        <v>3778</v>
      </c>
    </row>
    <row r="11366" spans="1:3" x14ac:dyDescent="0.25">
      <c r="A11366">
        <v>390585</v>
      </c>
      <c r="B11366" t="s">
        <v>6481</v>
      </c>
      <c r="C11366" s="14" t="s">
        <v>3778</v>
      </c>
    </row>
    <row r="11367" spans="1:3" x14ac:dyDescent="0.25">
      <c r="A11367">
        <v>390586</v>
      </c>
      <c r="B11367" t="s">
        <v>6482</v>
      </c>
      <c r="C11367" s="14" t="s">
        <v>3778</v>
      </c>
    </row>
    <row r="11368" spans="1:3" x14ac:dyDescent="0.25">
      <c r="A11368">
        <v>390587</v>
      </c>
      <c r="B11368" t="s">
        <v>6483</v>
      </c>
      <c r="C11368" s="14" t="s">
        <v>3778</v>
      </c>
    </row>
    <row r="11369" spans="1:3" x14ac:dyDescent="0.25">
      <c r="A11369">
        <v>390588</v>
      </c>
      <c r="B11369" t="s">
        <v>6484</v>
      </c>
      <c r="C11369" s="14" t="s">
        <v>3778</v>
      </c>
    </row>
    <row r="11370" spans="1:3" x14ac:dyDescent="0.25">
      <c r="A11370">
        <v>390590</v>
      </c>
      <c r="B11370" t="s">
        <v>6485</v>
      </c>
      <c r="C11370" s="14" t="s">
        <v>3778</v>
      </c>
    </row>
    <row r="11371" spans="1:3" x14ac:dyDescent="0.25">
      <c r="A11371">
        <v>390591</v>
      </c>
      <c r="B11371" t="s">
        <v>6486</v>
      </c>
      <c r="C11371" s="14" t="s">
        <v>3778</v>
      </c>
    </row>
    <row r="11372" spans="1:3" x14ac:dyDescent="0.25">
      <c r="A11372">
        <v>390592</v>
      </c>
      <c r="B11372" t="s">
        <v>6487</v>
      </c>
      <c r="C11372" s="14" t="s">
        <v>3778</v>
      </c>
    </row>
    <row r="11373" spans="1:3" x14ac:dyDescent="0.25">
      <c r="A11373">
        <v>390593</v>
      </c>
      <c r="B11373" t="s">
        <v>6488</v>
      </c>
      <c r="C11373" s="14" t="s">
        <v>3778</v>
      </c>
    </row>
    <row r="11374" spans="1:3" x14ac:dyDescent="0.25">
      <c r="A11374">
        <v>390594</v>
      </c>
      <c r="B11374" t="s">
        <v>6489</v>
      </c>
      <c r="C11374" s="14" t="s">
        <v>3778</v>
      </c>
    </row>
    <row r="11375" spans="1:3" x14ac:dyDescent="0.25">
      <c r="A11375">
        <v>390595</v>
      </c>
      <c r="B11375" t="s">
        <v>6490</v>
      </c>
      <c r="C11375" s="14" t="s">
        <v>3778</v>
      </c>
    </row>
    <row r="11376" spans="1:3" x14ac:dyDescent="0.25">
      <c r="A11376">
        <v>390596</v>
      </c>
      <c r="B11376" t="s">
        <v>6491</v>
      </c>
      <c r="C11376" s="14" t="s">
        <v>3778</v>
      </c>
    </row>
    <row r="11377" spans="1:3" x14ac:dyDescent="0.25">
      <c r="A11377">
        <v>390597</v>
      </c>
      <c r="B11377" t="s">
        <v>6492</v>
      </c>
      <c r="C11377" s="14" t="s">
        <v>3778</v>
      </c>
    </row>
    <row r="11378" spans="1:3" x14ac:dyDescent="0.25">
      <c r="A11378">
        <v>390598</v>
      </c>
      <c r="B11378" t="s">
        <v>6493</v>
      </c>
      <c r="C11378" s="14" t="s">
        <v>3778</v>
      </c>
    </row>
    <row r="11379" spans="1:3" x14ac:dyDescent="0.25">
      <c r="A11379">
        <v>390599</v>
      </c>
      <c r="B11379" t="s">
        <v>6494</v>
      </c>
      <c r="C11379" s="14" t="s">
        <v>3778</v>
      </c>
    </row>
    <row r="11380" spans="1:3" x14ac:dyDescent="0.25">
      <c r="A11380">
        <v>390600</v>
      </c>
      <c r="B11380" t="s">
        <v>6495</v>
      </c>
      <c r="C11380" s="14" t="s">
        <v>3778</v>
      </c>
    </row>
    <row r="11381" spans="1:3" x14ac:dyDescent="0.25">
      <c r="A11381">
        <v>390601</v>
      </c>
      <c r="B11381" t="s">
        <v>6496</v>
      </c>
      <c r="C11381" s="14" t="s">
        <v>3778</v>
      </c>
    </row>
    <row r="11382" spans="1:3" x14ac:dyDescent="0.25">
      <c r="A11382">
        <v>390602</v>
      </c>
      <c r="B11382" t="s">
        <v>6497</v>
      </c>
      <c r="C11382" s="14" t="s">
        <v>3778</v>
      </c>
    </row>
    <row r="11383" spans="1:3" x14ac:dyDescent="0.25">
      <c r="A11383">
        <v>390603</v>
      </c>
      <c r="B11383" t="s">
        <v>6498</v>
      </c>
      <c r="C11383" s="14" t="s">
        <v>3778</v>
      </c>
    </row>
    <row r="11384" spans="1:3" x14ac:dyDescent="0.25">
      <c r="A11384">
        <v>390604</v>
      </c>
      <c r="B11384" t="s">
        <v>6499</v>
      </c>
      <c r="C11384" s="14" t="s">
        <v>6166</v>
      </c>
    </row>
    <row r="11385" spans="1:3" x14ac:dyDescent="0.25">
      <c r="A11385">
        <v>390605</v>
      </c>
      <c r="B11385" t="s">
        <v>6500</v>
      </c>
      <c r="C11385" s="14" t="s">
        <v>6166</v>
      </c>
    </row>
    <row r="11386" spans="1:3" x14ac:dyDescent="0.25">
      <c r="A11386">
        <v>390606</v>
      </c>
      <c r="B11386" t="s">
        <v>6501</v>
      </c>
      <c r="C11386" s="14" t="s">
        <v>6166</v>
      </c>
    </row>
    <row r="11387" spans="1:3" x14ac:dyDescent="0.25">
      <c r="A11387">
        <v>390607</v>
      </c>
      <c r="B11387" t="s">
        <v>6502</v>
      </c>
      <c r="C11387" s="14" t="s">
        <v>6166</v>
      </c>
    </row>
    <row r="11388" spans="1:3" x14ac:dyDescent="0.25">
      <c r="A11388">
        <v>390608</v>
      </c>
      <c r="B11388" t="s">
        <v>6503</v>
      </c>
      <c r="C11388" s="14" t="s">
        <v>6166</v>
      </c>
    </row>
    <row r="11389" spans="1:3" x14ac:dyDescent="0.25">
      <c r="A11389">
        <v>390609</v>
      </c>
      <c r="B11389" t="s">
        <v>6504</v>
      </c>
      <c r="C11389" s="14" t="s">
        <v>6166</v>
      </c>
    </row>
    <row r="11390" spans="1:3" x14ac:dyDescent="0.25">
      <c r="A11390">
        <v>390610</v>
      </c>
      <c r="B11390" t="s">
        <v>6505</v>
      </c>
      <c r="C11390" s="14" t="s">
        <v>3289</v>
      </c>
    </row>
    <row r="11391" spans="1:3" x14ac:dyDescent="0.25">
      <c r="A11391">
        <v>390611</v>
      </c>
      <c r="B11391" t="s">
        <v>6506</v>
      </c>
      <c r="C11391" s="14" t="s">
        <v>3289</v>
      </c>
    </row>
    <row r="11392" spans="1:3" x14ac:dyDescent="0.25">
      <c r="A11392">
        <v>390612</v>
      </c>
      <c r="B11392" t="s">
        <v>6507</v>
      </c>
      <c r="C11392" s="14" t="s">
        <v>3289</v>
      </c>
    </row>
    <row r="11393" spans="1:3" x14ac:dyDescent="0.25">
      <c r="A11393">
        <v>390613</v>
      </c>
      <c r="B11393" t="s">
        <v>6508</v>
      </c>
      <c r="C11393" s="14" t="s">
        <v>3289</v>
      </c>
    </row>
    <row r="11394" spans="1:3" x14ac:dyDescent="0.25">
      <c r="A11394">
        <v>390614</v>
      </c>
      <c r="B11394" t="s">
        <v>6509</v>
      </c>
      <c r="C11394" s="14" t="s">
        <v>3289</v>
      </c>
    </row>
    <row r="11395" spans="1:3" x14ac:dyDescent="0.25">
      <c r="A11395">
        <v>390615</v>
      </c>
      <c r="B11395" t="s">
        <v>6510</v>
      </c>
      <c r="C11395" s="14" t="s">
        <v>3289</v>
      </c>
    </row>
    <row r="11396" spans="1:3" x14ac:dyDescent="0.25">
      <c r="A11396">
        <v>390616</v>
      </c>
      <c r="B11396" t="s">
        <v>6511</v>
      </c>
      <c r="C11396" s="14" t="s">
        <v>3289</v>
      </c>
    </row>
    <row r="11397" spans="1:3" x14ac:dyDescent="0.25">
      <c r="A11397">
        <v>390617</v>
      </c>
      <c r="B11397" t="s">
        <v>6512</v>
      </c>
      <c r="C11397" s="14" t="s">
        <v>3289</v>
      </c>
    </row>
    <row r="11398" spans="1:3" x14ac:dyDescent="0.25">
      <c r="A11398">
        <v>390618</v>
      </c>
      <c r="B11398" t="s">
        <v>1785</v>
      </c>
      <c r="C11398" s="14" t="s">
        <v>3185</v>
      </c>
    </row>
    <row r="11399" spans="1:3" x14ac:dyDescent="0.25">
      <c r="A11399">
        <v>390619</v>
      </c>
      <c r="B11399" t="s">
        <v>6513</v>
      </c>
      <c r="C11399" s="14" t="s">
        <v>2254</v>
      </c>
    </row>
    <row r="11400" spans="1:3" x14ac:dyDescent="0.25">
      <c r="A11400">
        <v>390620</v>
      </c>
      <c r="B11400" t="s">
        <v>6511</v>
      </c>
      <c r="C11400" s="14" t="s">
        <v>3289</v>
      </c>
    </row>
    <row r="11401" spans="1:3" x14ac:dyDescent="0.25">
      <c r="A11401">
        <v>390621</v>
      </c>
      <c r="B11401" t="s">
        <v>6514</v>
      </c>
      <c r="C11401" s="14" t="s">
        <v>3289</v>
      </c>
    </row>
    <row r="11402" spans="1:3" x14ac:dyDescent="0.25">
      <c r="A11402">
        <v>390622</v>
      </c>
      <c r="B11402" t="s">
        <v>6515</v>
      </c>
      <c r="C11402" s="14" t="s">
        <v>3289</v>
      </c>
    </row>
    <row r="11403" spans="1:3" x14ac:dyDescent="0.25">
      <c r="A11403">
        <v>390623</v>
      </c>
      <c r="B11403" t="s">
        <v>6516</v>
      </c>
      <c r="C11403" s="14" t="s">
        <v>3289</v>
      </c>
    </row>
    <row r="11404" spans="1:3" x14ac:dyDescent="0.25">
      <c r="A11404">
        <v>390624</v>
      </c>
      <c r="B11404" t="s">
        <v>6517</v>
      </c>
      <c r="C11404" s="14" t="s">
        <v>3289</v>
      </c>
    </row>
    <row r="11405" spans="1:3" x14ac:dyDescent="0.25">
      <c r="A11405">
        <v>390625</v>
      </c>
      <c r="B11405" t="s">
        <v>6518</v>
      </c>
      <c r="C11405" s="14" t="s">
        <v>3289</v>
      </c>
    </row>
    <row r="11406" spans="1:3" x14ac:dyDescent="0.25">
      <c r="A11406">
        <v>390626</v>
      </c>
      <c r="B11406" t="s">
        <v>6519</v>
      </c>
      <c r="C11406" s="14" t="s">
        <v>3289</v>
      </c>
    </row>
    <row r="11407" spans="1:3" x14ac:dyDescent="0.25">
      <c r="A11407">
        <v>390627</v>
      </c>
      <c r="B11407" t="s">
        <v>6520</v>
      </c>
      <c r="C11407" s="14" t="s">
        <v>3289</v>
      </c>
    </row>
    <row r="11408" spans="1:3" x14ac:dyDescent="0.25">
      <c r="A11408">
        <v>390628</v>
      </c>
      <c r="B11408" t="s">
        <v>6521</v>
      </c>
      <c r="C11408" s="14" t="s">
        <v>3289</v>
      </c>
    </row>
    <row r="11409" spans="1:3" x14ac:dyDescent="0.25">
      <c r="A11409">
        <v>390629</v>
      </c>
      <c r="B11409" t="s">
        <v>6522</v>
      </c>
      <c r="C11409" s="14" t="s">
        <v>3289</v>
      </c>
    </row>
    <row r="11410" spans="1:3" x14ac:dyDescent="0.25">
      <c r="A11410">
        <v>390630</v>
      </c>
      <c r="B11410" t="s">
        <v>6523</v>
      </c>
      <c r="C11410" s="14" t="s">
        <v>3289</v>
      </c>
    </row>
    <row r="11411" spans="1:3" x14ac:dyDescent="0.25">
      <c r="A11411">
        <v>390631</v>
      </c>
      <c r="B11411" t="s">
        <v>6524</v>
      </c>
      <c r="C11411" s="14" t="s">
        <v>3289</v>
      </c>
    </row>
    <row r="11412" spans="1:3" x14ac:dyDescent="0.25">
      <c r="A11412">
        <v>390632</v>
      </c>
      <c r="B11412" t="s">
        <v>6525</v>
      </c>
      <c r="C11412" s="14" t="s">
        <v>3289</v>
      </c>
    </row>
    <row r="11413" spans="1:3" x14ac:dyDescent="0.25">
      <c r="A11413">
        <v>390633</v>
      </c>
      <c r="B11413" t="s">
        <v>1699</v>
      </c>
      <c r="C11413" s="14" t="s">
        <v>4142</v>
      </c>
    </row>
    <row r="11414" spans="1:3" x14ac:dyDescent="0.25">
      <c r="A11414">
        <v>390634</v>
      </c>
      <c r="B11414" t="s">
        <v>6526</v>
      </c>
      <c r="C11414" s="14" t="s">
        <v>3289</v>
      </c>
    </row>
    <row r="11415" spans="1:3" x14ac:dyDescent="0.25">
      <c r="A11415">
        <v>390635</v>
      </c>
      <c r="B11415" t="s">
        <v>6527</v>
      </c>
      <c r="C11415" s="14" t="s">
        <v>3289</v>
      </c>
    </row>
    <row r="11416" spans="1:3" x14ac:dyDescent="0.25">
      <c r="A11416">
        <v>390636</v>
      </c>
      <c r="B11416" t="s">
        <v>6528</v>
      </c>
      <c r="C11416" s="14" t="s">
        <v>3289</v>
      </c>
    </row>
    <row r="11417" spans="1:3" x14ac:dyDescent="0.25">
      <c r="A11417">
        <v>390637</v>
      </c>
      <c r="B11417" t="s">
        <v>6529</v>
      </c>
      <c r="C11417" s="14" t="s">
        <v>6458</v>
      </c>
    </row>
    <row r="11418" spans="1:3" x14ac:dyDescent="0.25">
      <c r="A11418">
        <v>390638</v>
      </c>
      <c r="B11418" t="s">
        <v>6161</v>
      </c>
      <c r="C11418" s="14" t="s">
        <v>3892</v>
      </c>
    </row>
    <row r="11419" spans="1:3" x14ac:dyDescent="0.25">
      <c r="A11419">
        <v>390639</v>
      </c>
      <c r="B11419" t="s">
        <v>6530</v>
      </c>
      <c r="C11419" s="14" t="s">
        <v>6531</v>
      </c>
    </row>
    <row r="11420" spans="1:3" x14ac:dyDescent="0.25">
      <c r="A11420">
        <v>390640</v>
      </c>
      <c r="B11420" t="s">
        <v>6532</v>
      </c>
      <c r="C11420" s="14" t="s">
        <v>6531</v>
      </c>
    </row>
    <row r="11421" spans="1:3" x14ac:dyDescent="0.25">
      <c r="A11421">
        <v>390641</v>
      </c>
      <c r="B11421" t="s">
        <v>6533</v>
      </c>
      <c r="C11421" s="14" t="s">
        <v>6531</v>
      </c>
    </row>
    <row r="11422" spans="1:3" x14ac:dyDescent="0.25">
      <c r="A11422">
        <v>390642</v>
      </c>
      <c r="B11422" t="s">
        <v>6534</v>
      </c>
      <c r="C11422" s="14" t="s">
        <v>6531</v>
      </c>
    </row>
    <row r="11423" spans="1:3" x14ac:dyDescent="0.25">
      <c r="A11423">
        <v>390643</v>
      </c>
      <c r="B11423" t="s">
        <v>6535</v>
      </c>
      <c r="C11423" s="14" t="s">
        <v>6531</v>
      </c>
    </row>
    <row r="11424" spans="1:3" x14ac:dyDescent="0.25">
      <c r="A11424">
        <v>390644</v>
      </c>
      <c r="B11424" t="s">
        <v>6536</v>
      </c>
      <c r="C11424" s="14" t="s">
        <v>6531</v>
      </c>
    </row>
    <row r="11425" spans="1:3" x14ac:dyDescent="0.25">
      <c r="A11425">
        <v>390645</v>
      </c>
      <c r="B11425" t="s">
        <v>6537</v>
      </c>
      <c r="C11425" s="14" t="s">
        <v>6531</v>
      </c>
    </row>
    <row r="11426" spans="1:3" x14ac:dyDescent="0.25">
      <c r="A11426">
        <v>390646</v>
      </c>
      <c r="B11426" t="s">
        <v>6538</v>
      </c>
      <c r="C11426" s="14" t="s">
        <v>3856</v>
      </c>
    </row>
    <row r="11427" spans="1:3" x14ac:dyDescent="0.25">
      <c r="A11427">
        <v>390647</v>
      </c>
      <c r="B11427" t="s">
        <v>6539</v>
      </c>
      <c r="C11427" s="14" t="s">
        <v>3856</v>
      </c>
    </row>
    <row r="11428" spans="1:3" x14ac:dyDescent="0.25">
      <c r="A11428">
        <v>390648</v>
      </c>
      <c r="B11428" t="s">
        <v>6540</v>
      </c>
      <c r="C11428" s="14" t="s">
        <v>3856</v>
      </c>
    </row>
    <row r="11429" spans="1:3" x14ac:dyDescent="0.25">
      <c r="A11429">
        <v>390649</v>
      </c>
      <c r="B11429" t="s">
        <v>1161</v>
      </c>
      <c r="C11429" s="14" t="s">
        <v>3892</v>
      </c>
    </row>
    <row r="11430" spans="1:3" x14ac:dyDescent="0.25">
      <c r="A11430">
        <v>390650</v>
      </c>
      <c r="B11430" t="s">
        <v>6541</v>
      </c>
      <c r="C11430" s="14" t="s">
        <v>3856</v>
      </c>
    </row>
    <row r="11431" spans="1:3" x14ac:dyDescent="0.25">
      <c r="A11431">
        <v>390651</v>
      </c>
      <c r="B11431" t="s">
        <v>6542</v>
      </c>
      <c r="C11431" s="14" t="s">
        <v>3856</v>
      </c>
    </row>
    <row r="11432" spans="1:3" x14ac:dyDescent="0.25">
      <c r="A11432">
        <v>390652</v>
      </c>
      <c r="B11432" t="s">
        <v>6543</v>
      </c>
      <c r="C11432" s="14" t="s">
        <v>3856</v>
      </c>
    </row>
    <row r="11433" spans="1:3" x14ac:dyDescent="0.25">
      <c r="A11433">
        <v>390653</v>
      </c>
      <c r="B11433" t="s">
        <v>6544</v>
      </c>
      <c r="C11433" s="14" t="s">
        <v>3856</v>
      </c>
    </row>
    <row r="11434" spans="1:3" x14ac:dyDescent="0.25">
      <c r="A11434">
        <v>390654</v>
      </c>
      <c r="B11434" t="s">
        <v>6545</v>
      </c>
      <c r="C11434" s="14" t="s">
        <v>3856</v>
      </c>
    </row>
    <row r="11435" spans="1:3" x14ac:dyDescent="0.25">
      <c r="A11435">
        <v>390655</v>
      </c>
      <c r="B11435" t="s">
        <v>6546</v>
      </c>
      <c r="C11435" s="14" t="s">
        <v>3856</v>
      </c>
    </row>
    <row r="11436" spans="1:3" x14ac:dyDescent="0.25">
      <c r="A11436">
        <v>390656</v>
      </c>
      <c r="B11436" t="s">
        <v>6547</v>
      </c>
      <c r="C11436" s="14" t="s">
        <v>3856</v>
      </c>
    </row>
    <row r="11437" spans="1:3" x14ac:dyDescent="0.25">
      <c r="A11437">
        <v>390657</v>
      </c>
      <c r="B11437" t="s">
        <v>6548</v>
      </c>
      <c r="C11437" s="14" t="s">
        <v>3856</v>
      </c>
    </row>
    <row r="11438" spans="1:3" x14ac:dyDescent="0.25">
      <c r="A11438">
        <v>390658</v>
      </c>
      <c r="B11438" t="s">
        <v>6549</v>
      </c>
      <c r="C11438" s="14" t="s">
        <v>3856</v>
      </c>
    </row>
    <row r="11439" spans="1:3" x14ac:dyDescent="0.25">
      <c r="A11439">
        <v>390659</v>
      </c>
      <c r="B11439" t="s">
        <v>6550</v>
      </c>
      <c r="C11439" s="14" t="s">
        <v>3856</v>
      </c>
    </row>
    <row r="11440" spans="1:3" x14ac:dyDescent="0.25">
      <c r="A11440">
        <v>390660</v>
      </c>
      <c r="B11440" t="s">
        <v>6551</v>
      </c>
      <c r="C11440" s="14" t="s">
        <v>3856</v>
      </c>
    </row>
    <row r="11441" spans="1:3" x14ac:dyDescent="0.25">
      <c r="A11441">
        <v>390661</v>
      </c>
      <c r="B11441" t="s">
        <v>6552</v>
      </c>
      <c r="C11441" s="14" t="s">
        <v>3856</v>
      </c>
    </row>
    <row r="11442" spans="1:3" x14ac:dyDescent="0.25">
      <c r="A11442">
        <v>390662</v>
      </c>
      <c r="B11442" t="s">
        <v>6553</v>
      </c>
      <c r="C11442" s="14" t="s">
        <v>3856</v>
      </c>
    </row>
    <row r="11443" spans="1:3" x14ac:dyDescent="0.25">
      <c r="A11443">
        <v>390663</v>
      </c>
      <c r="B11443" t="s">
        <v>6554</v>
      </c>
      <c r="C11443" s="14" t="s">
        <v>3856</v>
      </c>
    </row>
    <row r="11444" spans="1:3" x14ac:dyDescent="0.25">
      <c r="A11444">
        <v>390664</v>
      </c>
      <c r="B11444" t="s">
        <v>6555</v>
      </c>
      <c r="C11444" s="14" t="s">
        <v>3856</v>
      </c>
    </row>
    <row r="11445" spans="1:3" x14ac:dyDescent="0.25">
      <c r="A11445">
        <v>390665</v>
      </c>
      <c r="B11445" t="s">
        <v>6556</v>
      </c>
      <c r="C11445" s="14" t="s">
        <v>3856</v>
      </c>
    </row>
    <row r="11446" spans="1:3" x14ac:dyDescent="0.25">
      <c r="A11446">
        <v>390666</v>
      </c>
      <c r="B11446" t="s">
        <v>6557</v>
      </c>
      <c r="C11446" s="14" t="s">
        <v>3856</v>
      </c>
    </row>
    <row r="11447" spans="1:3" x14ac:dyDescent="0.25">
      <c r="A11447">
        <v>390667</v>
      </c>
      <c r="B11447" t="s">
        <v>6558</v>
      </c>
      <c r="C11447" s="14" t="s">
        <v>3856</v>
      </c>
    </row>
    <row r="11448" spans="1:3" x14ac:dyDescent="0.25">
      <c r="A11448">
        <v>390668</v>
      </c>
      <c r="B11448" t="s">
        <v>6559</v>
      </c>
      <c r="C11448" s="14" t="s">
        <v>3856</v>
      </c>
    </row>
    <row r="11449" spans="1:3" x14ac:dyDescent="0.25">
      <c r="A11449">
        <v>390669</v>
      </c>
      <c r="B11449" t="s">
        <v>6560</v>
      </c>
      <c r="C11449" s="14" t="s">
        <v>3856</v>
      </c>
    </row>
    <row r="11450" spans="1:3" x14ac:dyDescent="0.25">
      <c r="A11450">
        <v>390670</v>
      </c>
      <c r="B11450" t="s">
        <v>6561</v>
      </c>
      <c r="C11450" s="14" t="s">
        <v>3856</v>
      </c>
    </row>
    <row r="11451" spans="1:3" x14ac:dyDescent="0.25">
      <c r="A11451">
        <v>390671</v>
      </c>
      <c r="B11451" t="s">
        <v>6562</v>
      </c>
      <c r="C11451" s="14" t="s">
        <v>3856</v>
      </c>
    </row>
    <row r="11452" spans="1:3" x14ac:dyDescent="0.25">
      <c r="A11452">
        <v>390672</v>
      </c>
      <c r="B11452" t="s">
        <v>6563</v>
      </c>
      <c r="C11452" s="14" t="s">
        <v>3856</v>
      </c>
    </row>
    <row r="11453" spans="1:3" x14ac:dyDescent="0.25">
      <c r="A11453">
        <v>390673</v>
      </c>
      <c r="B11453" t="s">
        <v>6564</v>
      </c>
      <c r="C11453" s="14" t="s">
        <v>3856</v>
      </c>
    </row>
    <row r="11454" spans="1:3" x14ac:dyDescent="0.25">
      <c r="A11454">
        <v>390674</v>
      </c>
      <c r="B11454" t="s">
        <v>6565</v>
      </c>
      <c r="C11454" s="14" t="s">
        <v>3856</v>
      </c>
    </row>
    <row r="11455" spans="1:3" x14ac:dyDescent="0.25">
      <c r="A11455">
        <v>390675</v>
      </c>
      <c r="B11455" t="s">
        <v>6566</v>
      </c>
      <c r="C11455" s="14" t="s">
        <v>3856</v>
      </c>
    </row>
    <row r="11456" spans="1:3" x14ac:dyDescent="0.25">
      <c r="A11456">
        <v>390676</v>
      </c>
      <c r="B11456" t="s">
        <v>6567</v>
      </c>
      <c r="C11456" s="14" t="s">
        <v>3856</v>
      </c>
    </row>
    <row r="11457" spans="1:3" x14ac:dyDescent="0.25">
      <c r="A11457">
        <v>390677</v>
      </c>
      <c r="B11457" t="s">
        <v>6568</v>
      </c>
      <c r="C11457" s="14" t="s">
        <v>3856</v>
      </c>
    </row>
    <row r="11458" spans="1:3" x14ac:dyDescent="0.25">
      <c r="A11458">
        <v>390678</v>
      </c>
      <c r="B11458" t="s">
        <v>6569</v>
      </c>
      <c r="C11458" s="14" t="s">
        <v>3856</v>
      </c>
    </row>
    <row r="11459" spans="1:3" x14ac:dyDescent="0.25">
      <c r="A11459">
        <v>390679</v>
      </c>
      <c r="B11459" t="s">
        <v>6570</v>
      </c>
      <c r="C11459" s="14" t="s">
        <v>3856</v>
      </c>
    </row>
    <row r="11460" spans="1:3" x14ac:dyDescent="0.25">
      <c r="A11460">
        <v>390680</v>
      </c>
      <c r="B11460" t="s">
        <v>6571</v>
      </c>
      <c r="C11460" s="14" t="s">
        <v>3856</v>
      </c>
    </row>
    <row r="11461" spans="1:3" x14ac:dyDescent="0.25">
      <c r="A11461">
        <v>390681</v>
      </c>
      <c r="B11461" t="s">
        <v>6572</v>
      </c>
      <c r="C11461" s="14" t="s">
        <v>3856</v>
      </c>
    </row>
    <row r="11462" spans="1:3" x14ac:dyDescent="0.25">
      <c r="A11462">
        <v>390682</v>
      </c>
      <c r="B11462" t="s">
        <v>6573</v>
      </c>
      <c r="C11462" s="14" t="s">
        <v>3856</v>
      </c>
    </row>
    <row r="11463" spans="1:3" x14ac:dyDescent="0.25">
      <c r="A11463">
        <v>390683</v>
      </c>
      <c r="B11463" t="s">
        <v>6574</v>
      </c>
      <c r="C11463" s="14" t="s">
        <v>3856</v>
      </c>
    </row>
    <row r="11464" spans="1:3" x14ac:dyDescent="0.25">
      <c r="A11464">
        <v>390684</v>
      </c>
      <c r="B11464" t="s">
        <v>6575</v>
      </c>
      <c r="C11464" s="14" t="s">
        <v>3856</v>
      </c>
    </row>
    <row r="11465" spans="1:3" x14ac:dyDescent="0.25">
      <c r="A11465">
        <v>390685</v>
      </c>
      <c r="B11465" t="s">
        <v>6576</v>
      </c>
      <c r="C11465" s="14" t="s">
        <v>3856</v>
      </c>
    </row>
    <row r="11466" spans="1:3" x14ac:dyDescent="0.25">
      <c r="A11466">
        <v>390686</v>
      </c>
      <c r="B11466" t="s">
        <v>6577</v>
      </c>
      <c r="C11466" s="14" t="s">
        <v>3856</v>
      </c>
    </row>
    <row r="11467" spans="1:3" x14ac:dyDescent="0.25">
      <c r="A11467">
        <v>390687</v>
      </c>
      <c r="B11467" t="s">
        <v>6578</v>
      </c>
      <c r="C11467" s="14" t="s">
        <v>3856</v>
      </c>
    </row>
    <row r="11468" spans="1:3" x14ac:dyDescent="0.25">
      <c r="A11468">
        <v>390688</v>
      </c>
      <c r="B11468" t="s">
        <v>6579</v>
      </c>
      <c r="C11468" s="14" t="s">
        <v>3856</v>
      </c>
    </row>
    <row r="11469" spans="1:3" x14ac:dyDescent="0.25">
      <c r="A11469">
        <v>390689</v>
      </c>
      <c r="B11469" t="s">
        <v>6580</v>
      </c>
      <c r="C11469" s="14" t="s">
        <v>3856</v>
      </c>
    </row>
    <row r="11470" spans="1:3" x14ac:dyDescent="0.25">
      <c r="A11470">
        <v>390690</v>
      </c>
      <c r="B11470" t="s">
        <v>6581</v>
      </c>
      <c r="C11470" s="14" t="s">
        <v>3856</v>
      </c>
    </row>
    <row r="11471" spans="1:3" x14ac:dyDescent="0.25">
      <c r="A11471">
        <v>390691</v>
      </c>
      <c r="B11471" t="s">
        <v>6582</v>
      </c>
      <c r="C11471" s="14" t="s">
        <v>3856</v>
      </c>
    </row>
    <row r="11472" spans="1:3" x14ac:dyDescent="0.25">
      <c r="A11472">
        <v>390692</v>
      </c>
      <c r="B11472" t="s">
        <v>6583</v>
      </c>
      <c r="C11472" s="14" t="s">
        <v>3856</v>
      </c>
    </row>
    <row r="11473" spans="1:3" x14ac:dyDescent="0.25">
      <c r="A11473">
        <v>390693</v>
      </c>
      <c r="B11473" t="s">
        <v>6584</v>
      </c>
      <c r="C11473" s="14" t="s">
        <v>3856</v>
      </c>
    </row>
    <row r="11474" spans="1:3" x14ac:dyDescent="0.25">
      <c r="A11474">
        <v>390694</v>
      </c>
      <c r="B11474" t="s">
        <v>6585</v>
      </c>
      <c r="C11474" s="14" t="s">
        <v>2505</v>
      </c>
    </row>
    <row r="11475" spans="1:3" x14ac:dyDescent="0.25">
      <c r="A11475">
        <v>390695</v>
      </c>
      <c r="B11475" t="s">
        <v>6586</v>
      </c>
      <c r="C11475" s="14" t="s">
        <v>3856</v>
      </c>
    </row>
    <row r="11476" spans="1:3" x14ac:dyDescent="0.25">
      <c r="A11476">
        <v>390696</v>
      </c>
      <c r="B11476" t="s">
        <v>6587</v>
      </c>
      <c r="C11476" s="14" t="s">
        <v>3856</v>
      </c>
    </row>
    <row r="11477" spans="1:3" x14ac:dyDescent="0.25">
      <c r="A11477">
        <v>390697</v>
      </c>
      <c r="B11477" t="s">
        <v>6588</v>
      </c>
      <c r="C11477" s="14" t="s">
        <v>3856</v>
      </c>
    </row>
    <row r="11478" spans="1:3" x14ac:dyDescent="0.25">
      <c r="A11478">
        <v>390698</v>
      </c>
      <c r="B11478" t="s">
        <v>6589</v>
      </c>
      <c r="C11478" s="14" t="s">
        <v>3951</v>
      </c>
    </row>
    <row r="11479" spans="1:3" x14ac:dyDescent="0.25">
      <c r="A11479">
        <v>390699</v>
      </c>
      <c r="B11479" t="s">
        <v>6590</v>
      </c>
      <c r="C11479" s="14" t="s">
        <v>3951</v>
      </c>
    </row>
    <row r="11480" spans="1:3" x14ac:dyDescent="0.25">
      <c r="A11480">
        <v>390700</v>
      </c>
      <c r="B11480" t="s">
        <v>6591</v>
      </c>
      <c r="C11480" s="14" t="s">
        <v>3951</v>
      </c>
    </row>
    <row r="11481" spans="1:3" x14ac:dyDescent="0.25">
      <c r="A11481">
        <v>390701</v>
      </c>
      <c r="B11481" t="s">
        <v>6592</v>
      </c>
      <c r="C11481" s="14" t="s">
        <v>3951</v>
      </c>
    </row>
    <row r="11482" spans="1:3" x14ac:dyDescent="0.25">
      <c r="A11482">
        <v>390702</v>
      </c>
      <c r="B11482" t="s">
        <v>6593</v>
      </c>
      <c r="C11482" s="14" t="s">
        <v>3951</v>
      </c>
    </row>
    <row r="11483" spans="1:3" x14ac:dyDescent="0.25">
      <c r="A11483">
        <v>390703</v>
      </c>
      <c r="B11483" t="s">
        <v>6594</v>
      </c>
      <c r="C11483" s="14" t="s">
        <v>3951</v>
      </c>
    </row>
    <row r="11484" spans="1:3" x14ac:dyDescent="0.25">
      <c r="A11484">
        <v>390704</v>
      </c>
      <c r="B11484" t="s">
        <v>6595</v>
      </c>
      <c r="C11484" s="14" t="s">
        <v>3951</v>
      </c>
    </row>
    <row r="11485" spans="1:3" x14ac:dyDescent="0.25">
      <c r="A11485">
        <v>390705</v>
      </c>
      <c r="B11485" t="s">
        <v>6596</v>
      </c>
      <c r="C11485" s="14" t="s">
        <v>3951</v>
      </c>
    </row>
    <row r="11486" spans="1:3" x14ac:dyDescent="0.25">
      <c r="A11486">
        <v>390706</v>
      </c>
      <c r="B11486" t="s">
        <v>6597</v>
      </c>
      <c r="C11486" s="14" t="s">
        <v>3951</v>
      </c>
    </row>
    <row r="11487" spans="1:3" x14ac:dyDescent="0.25">
      <c r="A11487">
        <v>390707</v>
      </c>
      <c r="B11487" t="s">
        <v>6598</v>
      </c>
      <c r="C11487" s="14" t="s">
        <v>3951</v>
      </c>
    </row>
    <row r="11488" spans="1:3" x14ac:dyDescent="0.25">
      <c r="A11488">
        <v>390708</v>
      </c>
      <c r="B11488" t="s">
        <v>6599</v>
      </c>
      <c r="C11488" s="14" t="s">
        <v>3951</v>
      </c>
    </row>
    <row r="11489" spans="1:3" x14ac:dyDescent="0.25">
      <c r="A11489">
        <v>390709</v>
      </c>
      <c r="B11489" t="s">
        <v>6600</v>
      </c>
      <c r="C11489" s="14" t="s">
        <v>3951</v>
      </c>
    </row>
    <row r="11490" spans="1:3" x14ac:dyDescent="0.25">
      <c r="A11490">
        <v>390710</v>
      </c>
      <c r="B11490" t="s">
        <v>6601</v>
      </c>
      <c r="C11490" s="14" t="s">
        <v>3951</v>
      </c>
    </row>
    <row r="11491" spans="1:3" x14ac:dyDescent="0.25">
      <c r="A11491">
        <v>390711</v>
      </c>
      <c r="B11491" t="s">
        <v>6602</v>
      </c>
      <c r="C11491" s="14" t="s">
        <v>3951</v>
      </c>
    </row>
    <row r="11492" spans="1:3" x14ac:dyDescent="0.25">
      <c r="A11492">
        <v>390712</v>
      </c>
      <c r="B11492" t="s">
        <v>6603</v>
      </c>
      <c r="C11492" s="14" t="s">
        <v>3951</v>
      </c>
    </row>
    <row r="11493" spans="1:3" x14ac:dyDescent="0.25">
      <c r="A11493">
        <v>390713</v>
      </c>
      <c r="B11493" t="s">
        <v>6604</v>
      </c>
      <c r="C11493" s="14" t="s">
        <v>3951</v>
      </c>
    </row>
    <row r="11494" spans="1:3" x14ac:dyDescent="0.25">
      <c r="A11494">
        <v>390714</v>
      </c>
      <c r="B11494" t="s">
        <v>6605</v>
      </c>
      <c r="C11494" s="14" t="s">
        <v>3951</v>
      </c>
    </row>
    <row r="11495" spans="1:3" x14ac:dyDescent="0.25">
      <c r="A11495">
        <v>390715</v>
      </c>
      <c r="B11495" t="s">
        <v>6606</v>
      </c>
      <c r="C11495" s="14" t="s">
        <v>3951</v>
      </c>
    </row>
    <row r="11496" spans="1:3" x14ac:dyDescent="0.25">
      <c r="A11496">
        <v>390716</v>
      </c>
      <c r="B11496" t="s">
        <v>6607</v>
      </c>
      <c r="C11496" s="14" t="s">
        <v>3838</v>
      </c>
    </row>
    <row r="11497" spans="1:3" x14ac:dyDescent="0.25">
      <c r="A11497">
        <v>390717</v>
      </c>
      <c r="B11497" t="s">
        <v>6608</v>
      </c>
      <c r="C11497" s="14" t="s">
        <v>3838</v>
      </c>
    </row>
    <row r="11498" spans="1:3" x14ac:dyDescent="0.25">
      <c r="A11498">
        <v>390718</v>
      </c>
      <c r="B11498" t="s">
        <v>6609</v>
      </c>
      <c r="C11498" s="14" t="s">
        <v>3838</v>
      </c>
    </row>
    <row r="11499" spans="1:3" x14ac:dyDescent="0.25">
      <c r="A11499">
        <v>390719</v>
      </c>
      <c r="B11499" t="s">
        <v>6610</v>
      </c>
      <c r="C11499" s="14" t="s">
        <v>3838</v>
      </c>
    </row>
    <row r="11500" spans="1:3" x14ac:dyDescent="0.25">
      <c r="A11500">
        <v>390720</v>
      </c>
      <c r="B11500" t="s">
        <v>6611</v>
      </c>
      <c r="C11500" s="14" t="s">
        <v>3838</v>
      </c>
    </row>
    <row r="11501" spans="1:3" x14ac:dyDescent="0.25">
      <c r="A11501">
        <v>390721</v>
      </c>
      <c r="B11501" t="s">
        <v>6612</v>
      </c>
      <c r="C11501" s="14" t="s">
        <v>3838</v>
      </c>
    </row>
    <row r="11502" spans="1:3" x14ac:dyDescent="0.25">
      <c r="A11502">
        <v>390722</v>
      </c>
      <c r="B11502" t="s">
        <v>6613</v>
      </c>
      <c r="C11502" s="14" t="s">
        <v>3838</v>
      </c>
    </row>
    <row r="11503" spans="1:3" x14ac:dyDescent="0.25">
      <c r="A11503">
        <v>390723</v>
      </c>
      <c r="B11503" t="s">
        <v>6614</v>
      </c>
      <c r="C11503" s="14" t="s">
        <v>3838</v>
      </c>
    </row>
    <row r="11504" spans="1:3" x14ac:dyDescent="0.25">
      <c r="A11504">
        <v>390724</v>
      </c>
      <c r="B11504" t="s">
        <v>6615</v>
      </c>
      <c r="C11504" s="14" t="s">
        <v>3838</v>
      </c>
    </row>
    <row r="11505" spans="1:3" x14ac:dyDescent="0.25">
      <c r="A11505">
        <v>390725</v>
      </c>
      <c r="B11505" t="s">
        <v>6616</v>
      </c>
      <c r="C11505" s="14" t="s">
        <v>3838</v>
      </c>
    </row>
    <row r="11506" spans="1:3" x14ac:dyDescent="0.25">
      <c r="A11506">
        <v>390726</v>
      </c>
      <c r="B11506" t="s">
        <v>6617</v>
      </c>
      <c r="C11506" s="14" t="s">
        <v>3838</v>
      </c>
    </row>
    <row r="11507" spans="1:3" x14ac:dyDescent="0.25">
      <c r="A11507">
        <v>390727</v>
      </c>
      <c r="B11507" t="s">
        <v>6618</v>
      </c>
      <c r="C11507" s="14" t="s">
        <v>3838</v>
      </c>
    </row>
    <row r="11508" spans="1:3" x14ac:dyDescent="0.25">
      <c r="A11508">
        <v>390728</v>
      </c>
      <c r="B11508" t="s">
        <v>6619</v>
      </c>
      <c r="C11508" s="14" t="s">
        <v>3838</v>
      </c>
    </row>
    <row r="11509" spans="1:3" x14ac:dyDescent="0.25">
      <c r="A11509">
        <v>390729</v>
      </c>
      <c r="B11509" t="s">
        <v>6620</v>
      </c>
      <c r="C11509" s="14" t="s">
        <v>3838</v>
      </c>
    </row>
    <row r="11510" spans="1:3" x14ac:dyDescent="0.25">
      <c r="A11510">
        <v>390730</v>
      </c>
      <c r="B11510" t="s">
        <v>6621</v>
      </c>
      <c r="C11510" s="14" t="s">
        <v>3838</v>
      </c>
    </row>
    <row r="11511" spans="1:3" x14ac:dyDescent="0.25">
      <c r="A11511">
        <v>390731</v>
      </c>
      <c r="B11511" t="s">
        <v>6622</v>
      </c>
      <c r="C11511" s="14" t="s">
        <v>3838</v>
      </c>
    </row>
    <row r="11512" spans="1:3" x14ac:dyDescent="0.25">
      <c r="A11512">
        <v>390732</v>
      </c>
      <c r="B11512" t="s">
        <v>6623</v>
      </c>
      <c r="C11512" s="14" t="s">
        <v>3838</v>
      </c>
    </row>
    <row r="11513" spans="1:3" x14ac:dyDescent="0.25">
      <c r="A11513">
        <v>390733</v>
      </c>
      <c r="B11513" t="s">
        <v>6624</v>
      </c>
      <c r="C11513" s="14" t="s">
        <v>3838</v>
      </c>
    </row>
    <row r="11514" spans="1:3" x14ac:dyDescent="0.25">
      <c r="A11514">
        <v>390734</v>
      </c>
      <c r="B11514" t="s">
        <v>5984</v>
      </c>
      <c r="C11514" s="14" t="s">
        <v>3838</v>
      </c>
    </row>
    <row r="11515" spans="1:3" x14ac:dyDescent="0.25">
      <c r="A11515">
        <v>390735</v>
      </c>
      <c r="B11515" t="s">
        <v>5986</v>
      </c>
      <c r="C11515" s="14" t="s">
        <v>3838</v>
      </c>
    </row>
    <row r="11516" spans="1:3" x14ac:dyDescent="0.25">
      <c r="A11516">
        <v>390736</v>
      </c>
      <c r="B11516" t="s">
        <v>6625</v>
      </c>
      <c r="C11516" s="14" t="s">
        <v>3838</v>
      </c>
    </row>
    <row r="11517" spans="1:3" x14ac:dyDescent="0.25">
      <c r="A11517">
        <v>390737</v>
      </c>
      <c r="B11517" t="s">
        <v>6626</v>
      </c>
      <c r="C11517" s="14" t="s">
        <v>3838</v>
      </c>
    </row>
    <row r="11518" spans="1:3" x14ac:dyDescent="0.25">
      <c r="A11518">
        <v>390738</v>
      </c>
      <c r="B11518" t="s">
        <v>6627</v>
      </c>
      <c r="C11518" s="14" t="s">
        <v>3838</v>
      </c>
    </row>
    <row r="11519" spans="1:3" x14ac:dyDescent="0.25">
      <c r="A11519">
        <v>390739</v>
      </c>
      <c r="B11519" t="s">
        <v>6628</v>
      </c>
      <c r="C11519" s="14" t="s">
        <v>3838</v>
      </c>
    </row>
    <row r="11520" spans="1:3" x14ac:dyDescent="0.25">
      <c r="A11520">
        <v>390740</v>
      </c>
      <c r="B11520" t="s">
        <v>6629</v>
      </c>
      <c r="C11520" s="14" t="s">
        <v>3838</v>
      </c>
    </row>
    <row r="11521" spans="1:3" x14ac:dyDescent="0.25">
      <c r="A11521">
        <v>390741</v>
      </c>
      <c r="B11521" t="s">
        <v>6630</v>
      </c>
      <c r="C11521" s="14" t="s">
        <v>3838</v>
      </c>
    </row>
    <row r="11522" spans="1:3" x14ac:dyDescent="0.25">
      <c r="A11522">
        <v>390742</v>
      </c>
      <c r="B11522" t="s">
        <v>6631</v>
      </c>
      <c r="C11522" s="14" t="s">
        <v>3838</v>
      </c>
    </row>
    <row r="11523" spans="1:3" x14ac:dyDescent="0.25">
      <c r="A11523">
        <v>390743</v>
      </c>
      <c r="B11523" t="s">
        <v>6632</v>
      </c>
      <c r="C11523" s="14" t="s">
        <v>3761</v>
      </c>
    </row>
    <row r="11524" spans="1:3" x14ac:dyDescent="0.25">
      <c r="A11524">
        <v>390744</v>
      </c>
      <c r="B11524" t="s">
        <v>6633</v>
      </c>
      <c r="C11524" s="14" t="s">
        <v>3761</v>
      </c>
    </row>
    <row r="11525" spans="1:3" x14ac:dyDescent="0.25">
      <c r="A11525">
        <v>390745</v>
      </c>
      <c r="B11525" t="s">
        <v>6634</v>
      </c>
      <c r="C11525" s="14" t="s">
        <v>3761</v>
      </c>
    </row>
    <row r="11526" spans="1:3" x14ac:dyDescent="0.25">
      <c r="A11526">
        <v>390746</v>
      </c>
      <c r="B11526" t="s">
        <v>6635</v>
      </c>
      <c r="C11526" s="14" t="s">
        <v>3761</v>
      </c>
    </row>
    <row r="11527" spans="1:3" x14ac:dyDescent="0.25">
      <c r="A11527">
        <v>390747</v>
      </c>
      <c r="B11527" t="s">
        <v>6636</v>
      </c>
      <c r="C11527" s="14" t="s">
        <v>3761</v>
      </c>
    </row>
    <row r="11528" spans="1:3" x14ac:dyDescent="0.25">
      <c r="A11528">
        <v>390748</v>
      </c>
      <c r="B11528" t="s">
        <v>6637</v>
      </c>
      <c r="C11528" s="14" t="s">
        <v>3761</v>
      </c>
    </row>
    <row r="11529" spans="1:3" x14ac:dyDescent="0.25">
      <c r="A11529">
        <v>390749</v>
      </c>
      <c r="B11529" t="s">
        <v>6638</v>
      </c>
      <c r="C11529" s="14" t="s">
        <v>3761</v>
      </c>
    </row>
    <row r="11530" spans="1:3" x14ac:dyDescent="0.25">
      <c r="A11530">
        <v>390750</v>
      </c>
      <c r="B11530" t="s">
        <v>6639</v>
      </c>
      <c r="C11530" s="14" t="s">
        <v>3761</v>
      </c>
    </row>
    <row r="11531" spans="1:3" x14ac:dyDescent="0.25">
      <c r="A11531">
        <v>390751</v>
      </c>
      <c r="B11531" t="s">
        <v>6640</v>
      </c>
      <c r="C11531" s="14" t="s">
        <v>3761</v>
      </c>
    </row>
    <row r="11532" spans="1:3" x14ac:dyDescent="0.25">
      <c r="A11532">
        <v>390752</v>
      </c>
      <c r="B11532" t="s">
        <v>6641</v>
      </c>
      <c r="C11532" s="14" t="s">
        <v>3761</v>
      </c>
    </row>
    <row r="11533" spans="1:3" x14ac:dyDescent="0.25">
      <c r="A11533">
        <v>390753</v>
      </c>
      <c r="B11533" t="s">
        <v>6642</v>
      </c>
      <c r="C11533" s="14" t="s">
        <v>3761</v>
      </c>
    </row>
    <row r="11534" spans="1:3" x14ac:dyDescent="0.25">
      <c r="A11534">
        <v>390754</v>
      </c>
      <c r="B11534" t="s">
        <v>6643</v>
      </c>
      <c r="C11534" s="14" t="s">
        <v>3761</v>
      </c>
    </row>
    <row r="11535" spans="1:3" x14ac:dyDescent="0.25">
      <c r="A11535">
        <v>390755</v>
      </c>
      <c r="B11535" t="s">
        <v>6644</v>
      </c>
      <c r="C11535" s="14" t="s">
        <v>3761</v>
      </c>
    </row>
    <row r="11536" spans="1:3" x14ac:dyDescent="0.25">
      <c r="A11536">
        <v>390756</v>
      </c>
      <c r="B11536" t="s">
        <v>6645</v>
      </c>
      <c r="C11536" s="14" t="s">
        <v>3761</v>
      </c>
    </row>
    <row r="11537" spans="1:3" x14ac:dyDescent="0.25">
      <c r="A11537">
        <v>390757</v>
      </c>
      <c r="B11537" t="s">
        <v>6646</v>
      </c>
      <c r="C11537" s="14" t="s">
        <v>3761</v>
      </c>
    </row>
    <row r="11538" spans="1:3" x14ac:dyDescent="0.25">
      <c r="A11538">
        <v>390758</v>
      </c>
      <c r="B11538" t="s">
        <v>6647</v>
      </c>
      <c r="C11538" s="14" t="s">
        <v>3761</v>
      </c>
    </row>
    <row r="11539" spans="1:3" x14ac:dyDescent="0.25">
      <c r="A11539">
        <v>390759</v>
      </c>
      <c r="B11539" t="s">
        <v>6648</v>
      </c>
      <c r="C11539" s="14" t="s">
        <v>3761</v>
      </c>
    </row>
    <row r="11540" spans="1:3" x14ac:dyDescent="0.25">
      <c r="A11540">
        <v>390760</v>
      </c>
      <c r="B11540" t="s">
        <v>6649</v>
      </c>
      <c r="C11540" s="14" t="s">
        <v>3761</v>
      </c>
    </row>
    <row r="11541" spans="1:3" x14ac:dyDescent="0.25">
      <c r="A11541">
        <v>390761</v>
      </c>
      <c r="B11541" t="s">
        <v>6650</v>
      </c>
      <c r="C11541" s="14" t="s">
        <v>6651</v>
      </c>
    </row>
    <row r="11542" spans="1:3" x14ac:dyDescent="0.25">
      <c r="A11542">
        <v>390762</v>
      </c>
      <c r="B11542" t="s">
        <v>1141</v>
      </c>
      <c r="C11542" s="14" t="s">
        <v>1934</v>
      </c>
    </row>
    <row r="11543" spans="1:3" x14ac:dyDescent="0.25">
      <c r="A11543">
        <v>390762</v>
      </c>
      <c r="B11543" t="s">
        <v>1141</v>
      </c>
      <c r="C11543" s="14" t="s">
        <v>1934</v>
      </c>
    </row>
    <row r="11544" spans="1:3" x14ac:dyDescent="0.25">
      <c r="A11544">
        <v>390763</v>
      </c>
      <c r="B11544" t="s">
        <v>6652</v>
      </c>
      <c r="C11544" s="14" t="s">
        <v>6653</v>
      </c>
    </row>
    <row r="11545" spans="1:3" x14ac:dyDescent="0.25">
      <c r="A11545">
        <v>390764</v>
      </c>
      <c r="B11545" t="s">
        <v>6654</v>
      </c>
      <c r="C11545" s="14" t="s">
        <v>6653</v>
      </c>
    </row>
    <row r="11546" spans="1:3" x14ac:dyDescent="0.25">
      <c r="A11546">
        <v>390765</v>
      </c>
      <c r="B11546" t="s">
        <v>6310</v>
      </c>
      <c r="C11546" s="14" t="s">
        <v>3675</v>
      </c>
    </row>
    <row r="11547" spans="1:3" x14ac:dyDescent="0.25">
      <c r="A11547">
        <v>390766</v>
      </c>
      <c r="B11547" t="s">
        <v>6655</v>
      </c>
      <c r="C11547" s="14" t="s">
        <v>6399</v>
      </c>
    </row>
    <row r="11548" spans="1:3" x14ac:dyDescent="0.25">
      <c r="A11548">
        <v>390767</v>
      </c>
      <c r="B11548" t="s">
        <v>6656</v>
      </c>
      <c r="C11548" s="14" t="s">
        <v>6399</v>
      </c>
    </row>
    <row r="11549" spans="1:3" x14ac:dyDescent="0.25">
      <c r="A11549">
        <v>390768</v>
      </c>
      <c r="B11549" t="s">
        <v>6657</v>
      </c>
      <c r="C11549" s="14" t="s">
        <v>6399</v>
      </c>
    </row>
    <row r="11550" spans="1:3" x14ac:dyDescent="0.25">
      <c r="A11550">
        <v>390769</v>
      </c>
      <c r="B11550" t="s">
        <v>6658</v>
      </c>
      <c r="C11550" s="14" t="s">
        <v>6659</v>
      </c>
    </row>
    <row r="11551" spans="1:3" x14ac:dyDescent="0.25">
      <c r="A11551">
        <v>390770</v>
      </c>
      <c r="B11551" t="s">
        <v>6123</v>
      </c>
      <c r="C11551" s="14" t="s">
        <v>6660</v>
      </c>
    </row>
    <row r="11552" spans="1:3" x14ac:dyDescent="0.25">
      <c r="A11552">
        <v>390771</v>
      </c>
      <c r="B11552" t="s">
        <v>6661</v>
      </c>
      <c r="C11552" s="14" t="s">
        <v>6662</v>
      </c>
    </row>
    <row r="11553" spans="1:3" x14ac:dyDescent="0.25">
      <c r="A11553">
        <v>390772</v>
      </c>
      <c r="B11553" t="s">
        <v>6663</v>
      </c>
      <c r="C11553" s="14" t="s">
        <v>2941</v>
      </c>
    </row>
    <row r="11554" spans="1:3" x14ac:dyDescent="0.25">
      <c r="A11554">
        <v>390773</v>
      </c>
      <c r="B11554" t="s">
        <v>6664</v>
      </c>
      <c r="C11554" s="14" t="s">
        <v>2941</v>
      </c>
    </row>
    <row r="11555" spans="1:3" x14ac:dyDescent="0.25">
      <c r="A11555">
        <v>390775</v>
      </c>
      <c r="B11555" t="s">
        <v>6665</v>
      </c>
      <c r="C11555" s="14" t="s">
        <v>5484</v>
      </c>
    </row>
    <row r="11556" spans="1:3" x14ac:dyDescent="0.25">
      <c r="A11556">
        <v>390900</v>
      </c>
      <c r="B11556" t="s">
        <v>6666</v>
      </c>
      <c r="C11556" s="14" t="s">
        <v>2536</v>
      </c>
    </row>
    <row r="11557" spans="1:3" x14ac:dyDescent="0.25">
      <c r="A11557">
        <v>390901</v>
      </c>
      <c r="B11557" t="s">
        <v>6667</v>
      </c>
      <c r="C11557" s="14" t="s">
        <v>2536</v>
      </c>
    </row>
    <row r="11558" spans="1:3" x14ac:dyDescent="0.25">
      <c r="A11558">
        <v>390903</v>
      </c>
      <c r="B11558" t="s">
        <v>6668</v>
      </c>
      <c r="C11558" s="14" t="s">
        <v>2536</v>
      </c>
    </row>
    <row r="11559" spans="1:3" x14ac:dyDescent="0.25">
      <c r="A11559">
        <v>390904</v>
      </c>
      <c r="B11559" t="s">
        <v>6669</v>
      </c>
      <c r="C11559" s="14" t="s">
        <v>2536</v>
      </c>
    </row>
    <row r="11560" spans="1:3" x14ac:dyDescent="0.25">
      <c r="A11560">
        <v>390905</v>
      </c>
      <c r="B11560" t="s">
        <v>6670</v>
      </c>
      <c r="C11560" s="14" t="s">
        <v>2536</v>
      </c>
    </row>
    <row r="11561" spans="1:3" x14ac:dyDescent="0.25">
      <c r="A11561">
        <v>390906</v>
      </c>
      <c r="B11561" t="s">
        <v>6671</v>
      </c>
      <c r="C11561" s="14" t="s">
        <v>2536</v>
      </c>
    </row>
    <row r="11562" spans="1:3" x14ac:dyDescent="0.25">
      <c r="A11562">
        <v>399958</v>
      </c>
      <c r="B11562" t="s">
        <v>6672</v>
      </c>
      <c r="C11562" s="14" t="s">
        <v>6673</v>
      </c>
    </row>
    <row r="11563" spans="1:3" x14ac:dyDescent="0.25">
      <c r="A11563">
        <v>399958</v>
      </c>
      <c r="B11563" t="s">
        <v>6672</v>
      </c>
      <c r="C11563" s="14" t="s">
        <v>6673</v>
      </c>
    </row>
    <row r="11564" spans="1:3" x14ac:dyDescent="0.25">
      <c r="A11564">
        <v>399958</v>
      </c>
      <c r="B11564" t="s">
        <v>6672</v>
      </c>
      <c r="C11564" s="14" t="s">
        <v>6673</v>
      </c>
    </row>
    <row r="11565" spans="1:3" x14ac:dyDescent="0.25">
      <c r="A11565">
        <v>399958</v>
      </c>
      <c r="B11565" t="s">
        <v>6672</v>
      </c>
      <c r="C11565" s="14" t="s">
        <v>6673</v>
      </c>
    </row>
    <row r="11566" spans="1:3" x14ac:dyDescent="0.25">
      <c r="A11566">
        <v>399959</v>
      </c>
      <c r="B11566" t="s">
        <v>1460</v>
      </c>
      <c r="C11566" s="14" t="s">
        <v>6432</v>
      </c>
    </row>
    <row r="11567" spans="1:3" x14ac:dyDescent="0.25">
      <c r="A11567">
        <v>399959</v>
      </c>
      <c r="B11567" t="s">
        <v>6674</v>
      </c>
      <c r="C11567" s="14" t="s">
        <v>5559</v>
      </c>
    </row>
    <row r="11568" spans="1:3" x14ac:dyDescent="0.25">
      <c r="A11568">
        <v>399959</v>
      </c>
      <c r="B11568" t="s">
        <v>6674</v>
      </c>
      <c r="C11568" s="14" t="s">
        <v>5559</v>
      </c>
    </row>
    <row r="11569" spans="1:3" x14ac:dyDescent="0.25">
      <c r="A11569">
        <v>399959</v>
      </c>
      <c r="B11569" t="s">
        <v>6674</v>
      </c>
      <c r="C11569" s="14" t="s">
        <v>5559</v>
      </c>
    </row>
    <row r="11570" spans="1:3" x14ac:dyDescent="0.25">
      <c r="A11570">
        <v>399960</v>
      </c>
      <c r="B11570" t="s">
        <v>6675</v>
      </c>
      <c r="C11570" s="14" t="s">
        <v>6676</v>
      </c>
    </row>
    <row r="11571" spans="1:3" x14ac:dyDescent="0.25">
      <c r="A11571">
        <v>399961</v>
      </c>
      <c r="B11571" t="s">
        <v>6677</v>
      </c>
      <c r="C11571" s="14" t="s">
        <v>2554</v>
      </c>
    </row>
    <row r="11572" spans="1:3" x14ac:dyDescent="0.25">
      <c r="A11572">
        <v>399963</v>
      </c>
      <c r="B11572" t="s">
        <v>1345</v>
      </c>
      <c r="C11572" s="14" t="s">
        <v>6678</v>
      </c>
    </row>
    <row r="11573" spans="1:3" x14ac:dyDescent="0.25">
      <c r="A11573">
        <v>399964</v>
      </c>
      <c r="B11573" t="s">
        <v>6679</v>
      </c>
      <c r="C11573" s="14" t="s">
        <v>4422</v>
      </c>
    </row>
    <row r="11574" spans="1:3" x14ac:dyDescent="0.25">
      <c r="A11574">
        <v>399967</v>
      </c>
      <c r="B11574" t="s">
        <v>1458</v>
      </c>
      <c r="C11574" s="14" t="s">
        <v>6680</v>
      </c>
    </row>
    <row r="11575" spans="1:3" x14ac:dyDescent="0.25">
      <c r="A11575">
        <v>399968</v>
      </c>
      <c r="B11575" t="s">
        <v>1335</v>
      </c>
      <c r="C11575" s="14" t="s">
        <v>6430</v>
      </c>
    </row>
    <row r="11576" spans="1:3" x14ac:dyDescent="0.25">
      <c r="A11576">
        <v>399969</v>
      </c>
      <c r="B11576" t="s">
        <v>1353</v>
      </c>
      <c r="C11576" s="14" t="s">
        <v>6681</v>
      </c>
    </row>
    <row r="11577" spans="1:3" x14ac:dyDescent="0.25">
      <c r="A11577">
        <v>399970</v>
      </c>
      <c r="B11577" t="s">
        <v>1336</v>
      </c>
      <c r="C11577" s="14" t="s">
        <v>6430</v>
      </c>
    </row>
    <row r="11578" spans="1:3" x14ac:dyDescent="0.25">
      <c r="A11578">
        <v>399971</v>
      </c>
      <c r="B11578" t="s">
        <v>1583</v>
      </c>
      <c r="C11578" s="14" t="s">
        <v>6458</v>
      </c>
    </row>
    <row r="11579" spans="1:3" x14ac:dyDescent="0.25">
      <c r="A11579">
        <v>399972</v>
      </c>
      <c r="B11579" t="s">
        <v>6682</v>
      </c>
      <c r="C11579" s="14" t="s">
        <v>6683</v>
      </c>
    </row>
    <row r="11580" spans="1:3" x14ac:dyDescent="0.25">
      <c r="A11580">
        <v>399974</v>
      </c>
      <c r="B11580" t="s">
        <v>6684</v>
      </c>
      <c r="C11580" s="14" t="s">
        <v>6338</v>
      </c>
    </row>
    <row r="11581" spans="1:3" x14ac:dyDescent="0.25">
      <c r="A11581">
        <v>399974</v>
      </c>
      <c r="B11581" t="s">
        <v>6685</v>
      </c>
      <c r="C11581" s="14" t="s">
        <v>6338</v>
      </c>
    </row>
    <row r="11582" spans="1:3" x14ac:dyDescent="0.25">
      <c r="A11582">
        <v>399974</v>
      </c>
      <c r="B11582" t="s">
        <v>6685</v>
      </c>
      <c r="C11582" s="14" t="s">
        <v>6338</v>
      </c>
    </row>
    <row r="11583" spans="1:3" x14ac:dyDescent="0.25">
      <c r="A11583">
        <v>399974</v>
      </c>
      <c r="B11583" t="s">
        <v>6685</v>
      </c>
      <c r="C11583" s="14" t="s">
        <v>6338</v>
      </c>
    </row>
    <row r="11584" spans="1:3" x14ac:dyDescent="0.25">
      <c r="A11584">
        <v>399979</v>
      </c>
      <c r="B11584" t="s">
        <v>6686</v>
      </c>
      <c r="C11584" s="14" t="s">
        <v>6653</v>
      </c>
    </row>
    <row r="11585" spans="1:3" x14ac:dyDescent="0.25">
      <c r="A11585">
        <v>399980</v>
      </c>
      <c r="B11585" t="s">
        <v>6687</v>
      </c>
      <c r="C11585" s="14" t="s">
        <v>6653</v>
      </c>
    </row>
    <row r="11586" spans="1:3" x14ac:dyDescent="0.25">
      <c r="A11586">
        <v>399981</v>
      </c>
      <c r="B11586" t="s">
        <v>6688</v>
      </c>
      <c r="C11586" s="14" t="s">
        <v>6653</v>
      </c>
    </row>
    <row r="11587" spans="1:3" x14ac:dyDescent="0.25">
      <c r="A11587">
        <v>399982</v>
      </c>
      <c r="B11587" t="s">
        <v>6689</v>
      </c>
      <c r="C11587" s="14" t="s">
        <v>6338</v>
      </c>
    </row>
    <row r="11588" spans="1:3" x14ac:dyDescent="0.25">
      <c r="A11588">
        <v>399982</v>
      </c>
      <c r="B11588" t="s">
        <v>6689</v>
      </c>
      <c r="C11588" s="14" t="s">
        <v>6338</v>
      </c>
    </row>
    <row r="11589" spans="1:3" x14ac:dyDescent="0.25">
      <c r="A11589">
        <v>399982</v>
      </c>
      <c r="B11589" t="s">
        <v>6689</v>
      </c>
      <c r="C11589" s="14" t="s">
        <v>6338</v>
      </c>
    </row>
    <row r="11590" spans="1:3" x14ac:dyDescent="0.25">
      <c r="A11590">
        <v>399982</v>
      </c>
      <c r="B11590" t="s">
        <v>6689</v>
      </c>
      <c r="C11590" s="14" t="s">
        <v>6338</v>
      </c>
    </row>
    <row r="11591" spans="1:3" x14ac:dyDescent="0.25">
      <c r="A11591">
        <v>399983</v>
      </c>
      <c r="B11591" t="s">
        <v>1347</v>
      </c>
      <c r="C11591" s="14" t="s">
        <v>6690</v>
      </c>
    </row>
    <row r="11592" spans="1:3" x14ac:dyDescent="0.25">
      <c r="A11592">
        <v>399984</v>
      </c>
      <c r="B11592" t="s">
        <v>6691</v>
      </c>
      <c r="C11592" s="14" t="s">
        <v>6692</v>
      </c>
    </row>
    <row r="11593" spans="1:3" x14ac:dyDescent="0.25">
      <c r="A11593">
        <v>399985</v>
      </c>
      <c r="B11593" t="s">
        <v>6693</v>
      </c>
      <c r="C11593" s="14" t="s">
        <v>6694</v>
      </c>
    </row>
    <row r="11594" spans="1:3" x14ac:dyDescent="0.25">
      <c r="A11594">
        <v>399986</v>
      </c>
      <c r="B11594" t="s">
        <v>6695</v>
      </c>
      <c r="C11594" s="14" t="s">
        <v>6458</v>
      </c>
    </row>
    <row r="11595" spans="1:3" x14ac:dyDescent="0.25">
      <c r="A11595">
        <v>399987</v>
      </c>
      <c r="B11595" t="s">
        <v>6696</v>
      </c>
      <c r="C11595" s="14" t="s">
        <v>6399</v>
      </c>
    </row>
    <row r="11596" spans="1:3" x14ac:dyDescent="0.25">
      <c r="A11596">
        <v>399988</v>
      </c>
      <c r="B11596" t="s">
        <v>1174</v>
      </c>
      <c r="C11596" s="14" t="s">
        <v>6697</v>
      </c>
    </row>
    <row r="11597" spans="1:3" x14ac:dyDescent="0.25">
      <c r="A11597">
        <v>399989</v>
      </c>
      <c r="B11597" t="s">
        <v>1348</v>
      </c>
      <c r="C11597" s="14" t="s">
        <v>6399</v>
      </c>
    </row>
    <row r="11598" spans="1:3" x14ac:dyDescent="0.25">
      <c r="A11598">
        <v>399989</v>
      </c>
      <c r="B11598" t="s">
        <v>1348</v>
      </c>
      <c r="C11598" s="14" t="s">
        <v>6399</v>
      </c>
    </row>
    <row r="11599" spans="1:3" x14ac:dyDescent="0.25">
      <c r="A11599">
        <v>399989</v>
      </c>
      <c r="B11599" t="s">
        <v>6698</v>
      </c>
      <c r="C11599" s="14" t="s">
        <v>6399</v>
      </c>
    </row>
    <row r="11600" spans="1:3" x14ac:dyDescent="0.25">
      <c r="A11600">
        <v>399989</v>
      </c>
      <c r="B11600" t="s">
        <v>6698</v>
      </c>
      <c r="C11600" s="14" t="s">
        <v>6399</v>
      </c>
    </row>
    <row r="11601" spans="1:3" x14ac:dyDescent="0.25">
      <c r="A11601">
        <v>399990</v>
      </c>
      <c r="B11601" t="s">
        <v>1349</v>
      </c>
      <c r="C11601" s="14" t="s">
        <v>6399</v>
      </c>
    </row>
    <row r="11602" spans="1:3" x14ac:dyDescent="0.25">
      <c r="A11602">
        <v>399990</v>
      </c>
      <c r="B11602" t="s">
        <v>1349</v>
      </c>
      <c r="C11602" s="14" t="s">
        <v>6399</v>
      </c>
    </row>
    <row r="11603" spans="1:3" x14ac:dyDescent="0.25">
      <c r="A11603">
        <v>399990</v>
      </c>
      <c r="B11603" t="s">
        <v>1349</v>
      </c>
      <c r="C11603" s="14" t="s">
        <v>6399</v>
      </c>
    </row>
    <row r="11604" spans="1:3" x14ac:dyDescent="0.25">
      <c r="A11604">
        <v>399990</v>
      </c>
      <c r="B11604" t="s">
        <v>1349</v>
      </c>
      <c r="C11604" s="14" t="s">
        <v>6399</v>
      </c>
    </row>
    <row r="11605" spans="1:3" x14ac:dyDescent="0.25">
      <c r="A11605">
        <v>399991</v>
      </c>
      <c r="B11605" t="s">
        <v>6699</v>
      </c>
      <c r="C11605" s="14" t="s">
        <v>6700</v>
      </c>
    </row>
    <row r="11606" spans="1:3" x14ac:dyDescent="0.25">
      <c r="A11606">
        <v>399992</v>
      </c>
      <c r="B11606" t="s">
        <v>6701</v>
      </c>
      <c r="C11606" s="14" t="s">
        <v>2554</v>
      </c>
    </row>
    <row r="11607" spans="1:3" x14ac:dyDescent="0.25">
      <c r="A11607">
        <v>399992</v>
      </c>
      <c r="B11607" t="s">
        <v>6701</v>
      </c>
      <c r="C11607" s="14" t="s">
        <v>2554</v>
      </c>
    </row>
    <row r="11608" spans="1:3" x14ac:dyDescent="0.25">
      <c r="A11608">
        <v>399992</v>
      </c>
      <c r="B11608" t="s">
        <v>6701</v>
      </c>
      <c r="C11608" s="14" t="s">
        <v>2554</v>
      </c>
    </row>
    <row r="11609" spans="1:3" x14ac:dyDescent="0.25">
      <c r="A11609">
        <v>399992</v>
      </c>
      <c r="B11609" t="s">
        <v>6701</v>
      </c>
      <c r="C11609" s="14" t="s">
        <v>2554</v>
      </c>
    </row>
    <row r="11610" spans="1:3" x14ac:dyDescent="0.25">
      <c r="A11610">
        <v>399993</v>
      </c>
      <c r="B11610" t="s">
        <v>6702</v>
      </c>
      <c r="C11610" s="14" t="s">
        <v>2554</v>
      </c>
    </row>
    <row r="11611" spans="1:3" x14ac:dyDescent="0.25">
      <c r="A11611">
        <v>399993</v>
      </c>
      <c r="B11611" t="s">
        <v>6703</v>
      </c>
      <c r="C11611" s="14" t="s">
        <v>2554</v>
      </c>
    </row>
    <row r="11612" spans="1:3" x14ac:dyDescent="0.25">
      <c r="A11612">
        <v>399993</v>
      </c>
      <c r="B11612" t="s">
        <v>6703</v>
      </c>
      <c r="C11612" s="14" t="s">
        <v>2554</v>
      </c>
    </row>
    <row r="11613" spans="1:3" x14ac:dyDescent="0.25">
      <c r="A11613">
        <v>399993</v>
      </c>
      <c r="B11613" t="s">
        <v>6703</v>
      </c>
      <c r="C11613" s="14" t="s">
        <v>2554</v>
      </c>
    </row>
    <row r="11614" spans="1:3" x14ac:dyDescent="0.25">
      <c r="A11614">
        <v>399994</v>
      </c>
      <c r="B11614" t="s">
        <v>6704</v>
      </c>
      <c r="C11614" s="14" t="s">
        <v>6458</v>
      </c>
    </row>
    <row r="11615" spans="1:3" x14ac:dyDescent="0.25">
      <c r="A11615">
        <v>399995</v>
      </c>
      <c r="B11615" t="s">
        <v>6705</v>
      </c>
      <c r="C11615" s="14" t="s">
        <v>6447</v>
      </c>
    </row>
    <row r="11616" spans="1:3" x14ac:dyDescent="0.25">
      <c r="A11616">
        <v>399996</v>
      </c>
      <c r="B11616" t="s">
        <v>6706</v>
      </c>
      <c r="C11616" s="14" t="s">
        <v>4446</v>
      </c>
    </row>
    <row r="11617" spans="1:3" x14ac:dyDescent="0.25">
      <c r="A11617">
        <v>399997</v>
      </c>
      <c r="B11617" t="s">
        <v>6707</v>
      </c>
      <c r="C11617" s="14" t="s">
        <v>6708</v>
      </c>
    </row>
    <row r="11618" spans="1:3" x14ac:dyDescent="0.25">
      <c r="A11618">
        <v>399998</v>
      </c>
      <c r="B11618" t="s">
        <v>6709</v>
      </c>
      <c r="C11618" s="14" t="s">
        <v>1934</v>
      </c>
    </row>
    <row r="11619" spans="1:3" x14ac:dyDescent="0.25">
      <c r="A11619">
        <v>399998</v>
      </c>
      <c r="B11619" t="s">
        <v>6709</v>
      </c>
      <c r="C11619" s="14" t="s">
        <v>1934</v>
      </c>
    </row>
    <row r="11620" spans="1:3" x14ac:dyDescent="0.25">
      <c r="A11620">
        <v>399999</v>
      </c>
      <c r="B11620" t="s">
        <v>6710</v>
      </c>
      <c r="C11620" s="14" t="s">
        <v>6690</v>
      </c>
    </row>
    <row r="11621" spans="1:3" x14ac:dyDescent="0.25">
      <c r="A11621">
        <v>400000</v>
      </c>
      <c r="B11621" t="s">
        <v>1174</v>
      </c>
      <c r="C11621" s="14"/>
    </row>
    <row r="11622" spans="1:3" x14ac:dyDescent="0.25">
      <c r="A11622">
        <v>400001</v>
      </c>
      <c r="B11622" t="s">
        <v>6711</v>
      </c>
      <c r="C11622" s="14"/>
    </row>
    <row r="11623" spans="1:3" x14ac:dyDescent="0.25">
      <c r="A11623">
        <v>400001</v>
      </c>
      <c r="B11623" t="s">
        <v>6711</v>
      </c>
      <c r="C11623" s="14"/>
    </row>
    <row r="11624" spans="1:3" x14ac:dyDescent="0.25">
      <c r="A11624">
        <v>400002</v>
      </c>
      <c r="B11624" t="s">
        <v>6712</v>
      </c>
      <c r="C11624" s="14"/>
    </row>
    <row r="11625" spans="1:3" x14ac:dyDescent="0.25">
      <c r="A11625">
        <v>400002</v>
      </c>
      <c r="B11625" t="s">
        <v>6712</v>
      </c>
      <c r="C11625" s="14"/>
    </row>
    <row r="11626" spans="1:3" x14ac:dyDescent="0.25">
      <c r="A11626">
        <v>400003</v>
      </c>
      <c r="B11626" t="s">
        <v>6713</v>
      </c>
      <c r="C11626" s="14"/>
    </row>
    <row r="11627" spans="1:3" x14ac:dyDescent="0.25">
      <c r="A11627">
        <v>400003</v>
      </c>
      <c r="B11627" t="s">
        <v>6713</v>
      </c>
      <c r="C11627" s="14"/>
    </row>
    <row r="11628" spans="1:3" x14ac:dyDescent="0.25">
      <c r="A11628">
        <v>400003</v>
      </c>
      <c r="B11628" t="s">
        <v>6713</v>
      </c>
      <c r="C11628" s="14"/>
    </row>
    <row r="11629" spans="1:3" x14ac:dyDescent="0.25">
      <c r="A11629">
        <v>400003</v>
      </c>
      <c r="B11629" t="s">
        <v>6713</v>
      </c>
      <c r="C11629" s="14"/>
    </row>
    <row r="11630" spans="1:3" x14ac:dyDescent="0.25">
      <c r="A11630">
        <v>400004</v>
      </c>
      <c r="B11630" t="s">
        <v>6714</v>
      </c>
      <c r="C11630" s="14"/>
    </row>
    <row r="11631" spans="1:3" x14ac:dyDescent="0.25">
      <c r="A11631">
        <v>400004</v>
      </c>
      <c r="B11631" t="s">
        <v>6714</v>
      </c>
      <c r="C11631" s="14"/>
    </row>
    <row r="11632" spans="1:3" x14ac:dyDescent="0.25">
      <c r="A11632">
        <v>400004</v>
      </c>
      <c r="B11632" t="s">
        <v>6714</v>
      </c>
      <c r="C11632" s="14"/>
    </row>
    <row r="11633" spans="1:3" x14ac:dyDescent="0.25">
      <c r="A11633">
        <v>400004</v>
      </c>
      <c r="B11633" t="s">
        <v>6714</v>
      </c>
      <c r="C11633" s="14"/>
    </row>
    <row r="11634" spans="1:3" x14ac:dyDescent="0.25">
      <c r="A11634">
        <v>400005</v>
      </c>
      <c r="B11634" t="s">
        <v>6715</v>
      </c>
      <c r="C11634" s="14"/>
    </row>
    <row r="11635" spans="1:3" x14ac:dyDescent="0.25">
      <c r="A11635">
        <v>400005</v>
      </c>
      <c r="B11635" t="s">
        <v>6715</v>
      </c>
      <c r="C11635" s="14"/>
    </row>
    <row r="11636" spans="1:3" x14ac:dyDescent="0.25">
      <c r="A11636">
        <v>400005</v>
      </c>
      <c r="B11636" t="s">
        <v>6715</v>
      </c>
      <c r="C11636" s="14"/>
    </row>
    <row r="11637" spans="1:3" x14ac:dyDescent="0.25">
      <c r="A11637">
        <v>400005</v>
      </c>
      <c r="B11637" t="s">
        <v>6715</v>
      </c>
      <c r="C11637" s="14"/>
    </row>
    <row r="11638" spans="1:3" x14ac:dyDescent="0.25">
      <c r="A11638">
        <v>400006</v>
      </c>
      <c r="B11638" t="s">
        <v>6716</v>
      </c>
      <c r="C11638" s="14"/>
    </row>
    <row r="11639" spans="1:3" x14ac:dyDescent="0.25">
      <c r="A11639">
        <v>400006</v>
      </c>
      <c r="B11639" t="s">
        <v>6716</v>
      </c>
      <c r="C11639" s="14"/>
    </row>
    <row r="11640" spans="1:3" x14ac:dyDescent="0.25">
      <c r="A11640">
        <v>400006</v>
      </c>
      <c r="B11640" t="s">
        <v>6716</v>
      </c>
      <c r="C11640" s="14"/>
    </row>
    <row r="11641" spans="1:3" x14ac:dyDescent="0.25">
      <c r="A11641">
        <v>400006</v>
      </c>
      <c r="B11641" t="s">
        <v>6716</v>
      </c>
      <c r="C11641" s="14"/>
    </row>
    <row r="11642" spans="1:3" x14ac:dyDescent="0.25">
      <c r="A11642">
        <v>400007</v>
      </c>
      <c r="B11642" t="s">
        <v>6717</v>
      </c>
      <c r="C11642" s="14"/>
    </row>
    <row r="11643" spans="1:3" x14ac:dyDescent="0.25">
      <c r="A11643">
        <v>400007</v>
      </c>
      <c r="B11643" t="s">
        <v>6717</v>
      </c>
      <c r="C11643" s="14"/>
    </row>
    <row r="11644" spans="1:3" x14ac:dyDescent="0.25">
      <c r="A11644">
        <v>400007</v>
      </c>
      <c r="B11644" t="s">
        <v>6717</v>
      </c>
      <c r="C11644" s="14"/>
    </row>
    <row r="11645" spans="1:3" x14ac:dyDescent="0.25">
      <c r="A11645">
        <v>400007</v>
      </c>
      <c r="B11645" t="s">
        <v>6717</v>
      </c>
      <c r="C11645" s="14"/>
    </row>
    <row r="11646" spans="1:3" x14ac:dyDescent="0.25">
      <c r="A11646">
        <v>400008</v>
      </c>
      <c r="B11646" t="s">
        <v>6718</v>
      </c>
      <c r="C11646" s="14"/>
    </row>
    <row r="11647" spans="1:3" x14ac:dyDescent="0.25">
      <c r="A11647">
        <v>400008</v>
      </c>
      <c r="B11647" t="s">
        <v>6718</v>
      </c>
      <c r="C11647" s="14"/>
    </row>
    <row r="11648" spans="1:3" x14ac:dyDescent="0.25">
      <c r="A11648">
        <v>400008</v>
      </c>
      <c r="B11648" t="s">
        <v>6718</v>
      </c>
      <c r="C11648" s="14"/>
    </row>
    <row r="11649" spans="1:3" x14ac:dyDescent="0.25">
      <c r="A11649">
        <v>400008</v>
      </c>
      <c r="B11649" t="s">
        <v>6718</v>
      </c>
      <c r="C11649" s="14"/>
    </row>
    <row r="11650" spans="1:3" x14ac:dyDescent="0.25">
      <c r="A11650">
        <v>400009</v>
      </c>
      <c r="B11650" t="s">
        <v>6714</v>
      </c>
      <c r="C11650" s="14"/>
    </row>
    <row r="11651" spans="1:3" x14ac:dyDescent="0.25">
      <c r="A11651">
        <v>400009</v>
      </c>
      <c r="B11651" t="s">
        <v>6714</v>
      </c>
      <c r="C11651" s="14"/>
    </row>
    <row r="11652" spans="1:3" x14ac:dyDescent="0.25">
      <c r="A11652">
        <v>400009</v>
      </c>
      <c r="B11652" t="s">
        <v>6714</v>
      </c>
      <c r="C11652" s="14"/>
    </row>
    <row r="11653" spans="1:3" x14ac:dyDescent="0.25">
      <c r="A11653">
        <v>400009</v>
      </c>
      <c r="B11653" t="s">
        <v>6714</v>
      </c>
      <c r="C11653" s="14"/>
    </row>
    <row r="11654" spans="1:3" x14ac:dyDescent="0.25">
      <c r="A11654">
        <v>400010</v>
      </c>
      <c r="B11654" t="s">
        <v>6719</v>
      </c>
      <c r="C11654" s="14"/>
    </row>
    <row r="11655" spans="1:3" x14ac:dyDescent="0.25">
      <c r="A11655">
        <v>400010</v>
      </c>
      <c r="B11655" t="s">
        <v>6719</v>
      </c>
      <c r="C11655" s="14"/>
    </row>
    <row r="11656" spans="1:3" x14ac:dyDescent="0.25">
      <c r="A11656">
        <v>400010</v>
      </c>
      <c r="B11656" t="s">
        <v>6719</v>
      </c>
      <c r="C11656" s="14"/>
    </row>
    <row r="11657" spans="1:3" x14ac:dyDescent="0.25">
      <c r="A11657">
        <v>400010</v>
      </c>
      <c r="B11657" t="s">
        <v>6719</v>
      </c>
      <c r="C11657" s="14"/>
    </row>
    <row r="11658" spans="1:3" x14ac:dyDescent="0.25">
      <c r="A11658">
        <v>400011</v>
      </c>
      <c r="B11658" t="s">
        <v>6720</v>
      </c>
      <c r="C11658" s="14"/>
    </row>
    <row r="11659" spans="1:3" x14ac:dyDescent="0.25">
      <c r="A11659">
        <v>400011</v>
      </c>
      <c r="B11659" t="s">
        <v>6721</v>
      </c>
      <c r="C11659" s="14"/>
    </row>
    <row r="11660" spans="1:3" x14ac:dyDescent="0.25">
      <c r="A11660">
        <v>400011</v>
      </c>
      <c r="B11660" t="s">
        <v>6721</v>
      </c>
      <c r="C11660" s="14"/>
    </row>
    <row r="11661" spans="1:3" x14ac:dyDescent="0.25">
      <c r="A11661">
        <v>400011</v>
      </c>
      <c r="B11661" t="s">
        <v>6721</v>
      </c>
      <c r="C11661" s="14"/>
    </row>
    <row r="11662" spans="1:3" x14ac:dyDescent="0.25">
      <c r="A11662">
        <v>400012</v>
      </c>
      <c r="B11662" t="s">
        <v>6722</v>
      </c>
      <c r="C11662" s="14"/>
    </row>
    <row r="11663" spans="1:3" x14ac:dyDescent="0.25">
      <c r="A11663">
        <v>400012</v>
      </c>
      <c r="B11663" t="s">
        <v>6722</v>
      </c>
      <c r="C11663" s="14"/>
    </row>
    <row r="11664" spans="1:3" x14ac:dyDescent="0.25">
      <c r="A11664">
        <v>400012</v>
      </c>
      <c r="B11664" t="s">
        <v>6722</v>
      </c>
      <c r="C11664" s="14"/>
    </row>
    <row r="11665" spans="1:3" x14ac:dyDescent="0.25">
      <c r="A11665">
        <v>400012</v>
      </c>
      <c r="B11665" t="s">
        <v>6722</v>
      </c>
      <c r="C11665" s="14"/>
    </row>
    <row r="11666" spans="1:3" x14ac:dyDescent="0.25">
      <c r="A11666">
        <v>400013</v>
      </c>
      <c r="B11666" t="s">
        <v>6723</v>
      </c>
      <c r="C11666" s="14"/>
    </row>
    <row r="11667" spans="1:3" x14ac:dyDescent="0.25">
      <c r="A11667">
        <v>400013</v>
      </c>
      <c r="B11667" t="s">
        <v>6723</v>
      </c>
      <c r="C11667" s="14"/>
    </row>
    <row r="11668" spans="1:3" x14ac:dyDescent="0.25">
      <c r="A11668">
        <v>400013</v>
      </c>
      <c r="B11668" t="s">
        <v>6723</v>
      </c>
      <c r="C11668" s="14"/>
    </row>
    <row r="11669" spans="1:3" x14ac:dyDescent="0.25">
      <c r="A11669">
        <v>400013</v>
      </c>
      <c r="B11669" t="s">
        <v>6723</v>
      </c>
      <c r="C11669" s="14"/>
    </row>
    <row r="11670" spans="1:3" x14ac:dyDescent="0.25">
      <c r="A11670">
        <v>400014</v>
      </c>
      <c r="B11670" t="s">
        <v>6724</v>
      </c>
      <c r="C11670" s="14"/>
    </row>
    <row r="11671" spans="1:3" x14ac:dyDescent="0.25">
      <c r="A11671">
        <v>400014</v>
      </c>
      <c r="B11671" t="s">
        <v>6724</v>
      </c>
      <c r="C11671" s="14"/>
    </row>
    <row r="11672" spans="1:3" x14ac:dyDescent="0.25">
      <c r="A11672">
        <v>400014</v>
      </c>
      <c r="B11672" t="s">
        <v>6724</v>
      </c>
      <c r="C11672" s="14"/>
    </row>
    <row r="11673" spans="1:3" x14ac:dyDescent="0.25">
      <c r="A11673">
        <v>400014</v>
      </c>
      <c r="B11673" t="s">
        <v>6724</v>
      </c>
      <c r="C11673" s="14"/>
    </row>
    <row r="11674" spans="1:3" x14ac:dyDescent="0.25">
      <c r="A11674">
        <v>400015</v>
      </c>
      <c r="B11674" t="s">
        <v>6725</v>
      </c>
      <c r="C11674" s="14"/>
    </row>
    <row r="11675" spans="1:3" x14ac:dyDescent="0.25">
      <c r="A11675">
        <v>400015</v>
      </c>
      <c r="B11675" t="s">
        <v>6725</v>
      </c>
      <c r="C11675" s="14"/>
    </row>
    <row r="11676" spans="1:3" x14ac:dyDescent="0.25">
      <c r="A11676">
        <v>400015</v>
      </c>
      <c r="B11676" t="s">
        <v>6725</v>
      </c>
      <c r="C11676" s="14"/>
    </row>
    <row r="11677" spans="1:3" x14ac:dyDescent="0.25">
      <c r="A11677">
        <v>400015</v>
      </c>
      <c r="B11677" t="s">
        <v>6725</v>
      </c>
      <c r="C11677" s="14"/>
    </row>
    <row r="11678" spans="1:3" x14ac:dyDescent="0.25">
      <c r="A11678">
        <v>400016</v>
      </c>
      <c r="B11678" t="s">
        <v>6726</v>
      </c>
      <c r="C11678" s="14"/>
    </row>
    <row r="11679" spans="1:3" x14ac:dyDescent="0.25">
      <c r="A11679">
        <v>400016</v>
      </c>
      <c r="B11679" t="s">
        <v>6727</v>
      </c>
      <c r="C11679" s="14"/>
    </row>
    <row r="11680" spans="1:3" x14ac:dyDescent="0.25">
      <c r="A11680">
        <v>400016</v>
      </c>
      <c r="B11680" t="s">
        <v>6727</v>
      </c>
      <c r="C11680" s="14"/>
    </row>
    <row r="11681" spans="1:3" x14ac:dyDescent="0.25">
      <c r="A11681">
        <v>400016</v>
      </c>
      <c r="B11681" t="s">
        <v>6727</v>
      </c>
      <c r="C11681" s="14"/>
    </row>
    <row r="11682" spans="1:3" x14ac:dyDescent="0.25">
      <c r="A11682">
        <v>400017</v>
      </c>
      <c r="B11682" t="s">
        <v>6728</v>
      </c>
      <c r="C11682" s="14"/>
    </row>
    <row r="11683" spans="1:3" x14ac:dyDescent="0.25">
      <c r="A11683">
        <v>400018</v>
      </c>
      <c r="B11683" t="s">
        <v>6729</v>
      </c>
      <c r="C11683" s="14" t="s">
        <v>2505</v>
      </c>
    </row>
    <row r="11684" spans="1:3" x14ac:dyDescent="0.25">
      <c r="A11684">
        <v>400018</v>
      </c>
      <c r="B11684" t="s">
        <v>6730</v>
      </c>
      <c r="C11684" s="14" t="s">
        <v>6731</v>
      </c>
    </row>
    <row r="11685" spans="1:3" x14ac:dyDescent="0.25">
      <c r="A11685">
        <v>400019</v>
      </c>
      <c r="B11685" t="s">
        <v>6732</v>
      </c>
      <c r="C11685" s="14" t="s">
        <v>6733</v>
      </c>
    </row>
    <row r="11686" spans="1:3" x14ac:dyDescent="0.25">
      <c r="A11686">
        <v>400019</v>
      </c>
      <c r="B11686" t="s">
        <v>6734</v>
      </c>
      <c r="C11686" s="14" t="s">
        <v>2505</v>
      </c>
    </row>
    <row r="11687" spans="1:3" x14ac:dyDescent="0.25">
      <c r="A11687">
        <v>400020</v>
      </c>
      <c r="B11687" t="s">
        <v>6735</v>
      </c>
      <c r="C11687" s="14" t="s">
        <v>2505</v>
      </c>
    </row>
    <row r="11688" spans="1:3" x14ac:dyDescent="0.25">
      <c r="A11688">
        <v>400021</v>
      </c>
      <c r="B11688" t="s">
        <v>6736</v>
      </c>
      <c r="C11688" s="14" t="s">
        <v>2505</v>
      </c>
    </row>
    <row r="11689" spans="1:3" x14ac:dyDescent="0.25">
      <c r="A11689">
        <v>400022</v>
      </c>
      <c r="B11689" t="s">
        <v>6737</v>
      </c>
      <c r="C11689" s="14" t="s">
        <v>2505</v>
      </c>
    </row>
    <row r="11690" spans="1:3" x14ac:dyDescent="0.25">
      <c r="A11690">
        <v>400023</v>
      </c>
      <c r="B11690" t="s">
        <v>6738</v>
      </c>
      <c r="C11690" s="14" t="s">
        <v>2505</v>
      </c>
    </row>
    <row r="11691" spans="1:3" x14ac:dyDescent="0.25">
      <c r="A11691">
        <v>400024</v>
      </c>
      <c r="B11691" t="s">
        <v>6739</v>
      </c>
      <c r="C11691" s="14" t="s">
        <v>2505</v>
      </c>
    </row>
    <row r="11692" spans="1:3" x14ac:dyDescent="0.25">
      <c r="A11692">
        <v>400025</v>
      </c>
      <c r="B11692" t="s">
        <v>6740</v>
      </c>
      <c r="C11692" s="14"/>
    </row>
    <row r="11693" spans="1:3" x14ac:dyDescent="0.25">
      <c r="A11693">
        <v>400026</v>
      </c>
      <c r="B11693" t="s">
        <v>6741</v>
      </c>
      <c r="C11693" s="14" t="s">
        <v>2505</v>
      </c>
    </row>
    <row r="11694" spans="1:3" x14ac:dyDescent="0.25">
      <c r="A11694">
        <v>400027</v>
      </c>
      <c r="B11694" t="s">
        <v>6742</v>
      </c>
      <c r="C11694" s="14" t="s">
        <v>2505</v>
      </c>
    </row>
    <row r="11695" spans="1:3" x14ac:dyDescent="0.25">
      <c r="A11695">
        <v>400028</v>
      </c>
      <c r="B11695" t="s">
        <v>6743</v>
      </c>
      <c r="C11695" s="14" t="s">
        <v>2505</v>
      </c>
    </row>
    <row r="11696" spans="1:3" x14ac:dyDescent="0.25">
      <c r="A11696">
        <v>400029</v>
      </c>
      <c r="B11696" t="s">
        <v>6744</v>
      </c>
      <c r="C11696" s="14" t="s">
        <v>2505</v>
      </c>
    </row>
    <row r="11697" spans="1:3" x14ac:dyDescent="0.25">
      <c r="A11697">
        <v>400030</v>
      </c>
      <c r="B11697" t="s">
        <v>6745</v>
      </c>
      <c r="C11697" s="14" t="s">
        <v>3673</v>
      </c>
    </row>
    <row r="11698" spans="1:3" x14ac:dyDescent="0.25">
      <c r="A11698">
        <v>400031</v>
      </c>
      <c r="B11698" t="s">
        <v>6746</v>
      </c>
      <c r="C11698" s="14" t="s">
        <v>3673</v>
      </c>
    </row>
    <row r="11699" spans="1:3" x14ac:dyDescent="0.25">
      <c r="A11699">
        <v>400032</v>
      </c>
      <c r="B11699" t="s">
        <v>6747</v>
      </c>
      <c r="C11699" s="14" t="s">
        <v>1941</v>
      </c>
    </row>
    <row r="11700" spans="1:3" x14ac:dyDescent="0.25">
      <c r="A11700">
        <v>400033</v>
      </c>
      <c r="B11700" t="s">
        <v>6748</v>
      </c>
      <c r="C11700" s="14" t="s">
        <v>1941</v>
      </c>
    </row>
    <row r="11701" spans="1:3" x14ac:dyDescent="0.25">
      <c r="A11701">
        <v>400034</v>
      </c>
      <c r="B11701" t="s">
        <v>6749</v>
      </c>
      <c r="C11701" s="14" t="s">
        <v>1998</v>
      </c>
    </row>
    <row r="11702" spans="1:3" x14ac:dyDescent="0.25">
      <c r="A11702">
        <v>400035</v>
      </c>
      <c r="B11702" t="s">
        <v>6750</v>
      </c>
      <c r="C11702" s="14"/>
    </row>
    <row r="11703" spans="1:3" x14ac:dyDescent="0.25">
      <c r="A11703">
        <v>400036</v>
      </c>
      <c r="B11703" t="s">
        <v>6751</v>
      </c>
      <c r="C11703" s="14" t="s">
        <v>2137</v>
      </c>
    </row>
    <row r="11704" spans="1:3" x14ac:dyDescent="0.25">
      <c r="A11704">
        <v>400037</v>
      </c>
      <c r="B11704" t="s">
        <v>6752</v>
      </c>
      <c r="C11704" s="14" t="s">
        <v>1951</v>
      </c>
    </row>
    <row r="11705" spans="1:3" x14ac:dyDescent="0.25">
      <c r="A11705">
        <v>400038</v>
      </c>
      <c r="B11705" t="s">
        <v>6753</v>
      </c>
      <c r="C11705" s="14"/>
    </row>
    <row r="11706" spans="1:3" x14ac:dyDescent="0.25">
      <c r="A11706">
        <v>400039</v>
      </c>
      <c r="B11706" t="s">
        <v>6754</v>
      </c>
      <c r="C11706" s="14"/>
    </row>
    <row r="11707" spans="1:3" x14ac:dyDescent="0.25">
      <c r="A11707">
        <v>400040</v>
      </c>
      <c r="B11707" t="s">
        <v>6755</v>
      </c>
      <c r="C11707" s="14"/>
    </row>
    <row r="11708" spans="1:3" x14ac:dyDescent="0.25">
      <c r="A11708">
        <v>400041</v>
      </c>
      <c r="B11708" t="s">
        <v>6756</v>
      </c>
      <c r="C11708" s="14" t="s">
        <v>1998</v>
      </c>
    </row>
    <row r="11709" spans="1:3" x14ac:dyDescent="0.25">
      <c r="A11709">
        <v>400042</v>
      </c>
      <c r="B11709" t="s">
        <v>6757</v>
      </c>
      <c r="C11709" s="14"/>
    </row>
    <row r="11710" spans="1:3" x14ac:dyDescent="0.25">
      <c r="A11710">
        <v>400043</v>
      </c>
      <c r="B11710" t="s">
        <v>6758</v>
      </c>
      <c r="C11710" s="14"/>
    </row>
    <row r="11711" spans="1:3" x14ac:dyDescent="0.25">
      <c r="A11711">
        <v>400044</v>
      </c>
      <c r="B11711" t="s">
        <v>6759</v>
      </c>
      <c r="C11711" s="14"/>
    </row>
    <row r="11712" spans="1:3" x14ac:dyDescent="0.25">
      <c r="A11712">
        <v>400045</v>
      </c>
      <c r="B11712" t="s">
        <v>6760</v>
      </c>
      <c r="C11712" s="14"/>
    </row>
    <row r="11713" spans="1:3" x14ac:dyDescent="0.25">
      <c r="A11713">
        <v>400046</v>
      </c>
      <c r="B11713" t="s">
        <v>6761</v>
      </c>
      <c r="C11713" s="14" t="s">
        <v>1951</v>
      </c>
    </row>
    <row r="11714" spans="1:3" x14ac:dyDescent="0.25">
      <c r="A11714">
        <v>400047</v>
      </c>
      <c r="B11714" t="s">
        <v>6762</v>
      </c>
      <c r="C11714" s="14" t="s">
        <v>1998</v>
      </c>
    </row>
    <row r="11715" spans="1:3" x14ac:dyDescent="0.25">
      <c r="A11715">
        <v>400048</v>
      </c>
      <c r="B11715" t="s">
        <v>6763</v>
      </c>
      <c r="C11715" s="14"/>
    </row>
    <row r="11716" spans="1:3" x14ac:dyDescent="0.25">
      <c r="A11716">
        <v>400049</v>
      </c>
      <c r="B11716" t="s">
        <v>6764</v>
      </c>
      <c r="C11716" s="14"/>
    </row>
    <row r="11717" spans="1:3" x14ac:dyDescent="0.25">
      <c r="A11717">
        <v>400050</v>
      </c>
      <c r="B11717" t="s">
        <v>6765</v>
      </c>
      <c r="C11717" s="14"/>
    </row>
    <row r="11718" spans="1:3" x14ac:dyDescent="0.25">
      <c r="A11718">
        <v>400051</v>
      </c>
      <c r="B11718" t="s">
        <v>6766</v>
      </c>
      <c r="C11718" s="14"/>
    </row>
    <row r="11719" spans="1:3" x14ac:dyDescent="0.25">
      <c r="A11719">
        <v>400052</v>
      </c>
      <c r="B11719" t="s">
        <v>6767</v>
      </c>
      <c r="C11719" s="14"/>
    </row>
    <row r="11720" spans="1:3" x14ac:dyDescent="0.25">
      <c r="A11720">
        <v>400053</v>
      </c>
      <c r="B11720" t="s">
        <v>6768</v>
      </c>
      <c r="C11720" s="14" t="s">
        <v>1998</v>
      </c>
    </row>
    <row r="11721" spans="1:3" x14ac:dyDescent="0.25">
      <c r="A11721">
        <v>400054</v>
      </c>
      <c r="B11721" t="s">
        <v>6769</v>
      </c>
      <c r="C11721" s="14"/>
    </row>
    <row r="11722" spans="1:3" x14ac:dyDescent="0.25">
      <c r="A11722">
        <v>400055</v>
      </c>
      <c r="B11722" t="s">
        <v>6770</v>
      </c>
      <c r="C11722" s="14" t="s">
        <v>2179</v>
      </c>
    </row>
    <row r="11723" spans="1:3" x14ac:dyDescent="0.25">
      <c r="A11723">
        <v>400056</v>
      </c>
      <c r="B11723" t="s">
        <v>6771</v>
      </c>
      <c r="C11723" s="14" t="s">
        <v>2686</v>
      </c>
    </row>
    <row r="11724" spans="1:3" x14ac:dyDescent="0.25">
      <c r="A11724">
        <v>400057</v>
      </c>
      <c r="B11724" t="s">
        <v>6772</v>
      </c>
      <c r="C11724" s="14"/>
    </row>
    <row r="11725" spans="1:3" x14ac:dyDescent="0.25">
      <c r="A11725">
        <v>400058</v>
      </c>
      <c r="B11725" t="s">
        <v>6773</v>
      </c>
      <c r="C11725" s="14"/>
    </row>
    <row r="11726" spans="1:3" x14ac:dyDescent="0.25">
      <c r="A11726">
        <v>400059</v>
      </c>
      <c r="B11726" t="s">
        <v>6774</v>
      </c>
      <c r="C11726" s="14"/>
    </row>
    <row r="11727" spans="1:3" x14ac:dyDescent="0.25">
      <c r="A11727">
        <v>400060</v>
      </c>
      <c r="B11727" t="s">
        <v>6775</v>
      </c>
      <c r="C11727" s="14" t="s">
        <v>3011</v>
      </c>
    </row>
    <row r="11728" spans="1:3" x14ac:dyDescent="0.25">
      <c r="A11728">
        <v>400061</v>
      </c>
      <c r="B11728" t="s">
        <v>6776</v>
      </c>
      <c r="C11728" s="14" t="s">
        <v>2015</v>
      </c>
    </row>
    <row r="11729" spans="1:3" x14ac:dyDescent="0.25">
      <c r="A11729">
        <v>400062</v>
      </c>
      <c r="B11729" t="s">
        <v>6777</v>
      </c>
      <c r="C11729" s="14" t="s">
        <v>2374</v>
      </c>
    </row>
    <row r="11730" spans="1:3" x14ac:dyDescent="0.25">
      <c r="A11730">
        <v>400063</v>
      </c>
      <c r="B11730" t="s">
        <v>6778</v>
      </c>
      <c r="C11730" s="14"/>
    </row>
    <row r="11731" spans="1:3" x14ac:dyDescent="0.25">
      <c r="A11731">
        <v>400064</v>
      </c>
      <c r="B11731" t="s">
        <v>6779</v>
      </c>
      <c r="C11731" s="14"/>
    </row>
    <row r="11732" spans="1:3" x14ac:dyDescent="0.25">
      <c r="A11732">
        <v>400065</v>
      </c>
      <c r="B11732" t="s">
        <v>6780</v>
      </c>
      <c r="C11732" s="14" t="s">
        <v>6781</v>
      </c>
    </row>
    <row r="11733" spans="1:3" x14ac:dyDescent="0.25">
      <c r="A11733">
        <v>400066</v>
      </c>
      <c r="B11733" t="s">
        <v>6782</v>
      </c>
      <c r="C11733" s="14" t="s">
        <v>3011</v>
      </c>
    </row>
    <row r="11734" spans="1:3" x14ac:dyDescent="0.25">
      <c r="A11734">
        <v>400067</v>
      </c>
      <c r="B11734" t="s">
        <v>6783</v>
      </c>
      <c r="C11734" s="14" t="s">
        <v>3011</v>
      </c>
    </row>
    <row r="11735" spans="1:3" x14ac:dyDescent="0.25">
      <c r="A11735">
        <v>400068</v>
      </c>
      <c r="B11735" t="s">
        <v>6784</v>
      </c>
      <c r="C11735" s="14" t="s">
        <v>3011</v>
      </c>
    </row>
    <row r="11736" spans="1:3" x14ac:dyDescent="0.25">
      <c r="A11736">
        <v>400069</v>
      </c>
      <c r="B11736" t="s">
        <v>6785</v>
      </c>
      <c r="C11736" s="14" t="s">
        <v>2370</v>
      </c>
    </row>
    <row r="11737" spans="1:3" x14ac:dyDescent="0.25">
      <c r="A11737">
        <v>400070</v>
      </c>
      <c r="B11737" t="s">
        <v>6786</v>
      </c>
      <c r="C11737" s="14"/>
    </row>
    <row r="11738" spans="1:3" x14ac:dyDescent="0.25">
      <c r="A11738">
        <v>400071</v>
      </c>
      <c r="B11738" t="s">
        <v>6787</v>
      </c>
      <c r="C11738" s="14"/>
    </row>
    <row r="11739" spans="1:3" x14ac:dyDescent="0.25">
      <c r="A11739">
        <v>400072</v>
      </c>
      <c r="B11739" t="s">
        <v>6788</v>
      </c>
      <c r="C11739" s="14"/>
    </row>
    <row r="11740" spans="1:3" x14ac:dyDescent="0.25">
      <c r="A11740">
        <v>400073</v>
      </c>
      <c r="B11740" t="s">
        <v>6789</v>
      </c>
      <c r="C11740" s="14"/>
    </row>
    <row r="11741" spans="1:3" x14ac:dyDescent="0.25">
      <c r="A11741">
        <v>400074</v>
      </c>
      <c r="B11741" t="s">
        <v>6790</v>
      </c>
      <c r="C11741" s="14" t="s">
        <v>1951</v>
      </c>
    </row>
    <row r="11742" spans="1:3" x14ac:dyDescent="0.25">
      <c r="A11742">
        <v>400075</v>
      </c>
      <c r="B11742" t="s">
        <v>6791</v>
      </c>
      <c r="C11742" s="14"/>
    </row>
    <row r="11743" spans="1:3" x14ac:dyDescent="0.25">
      <c r="A11743">
        <v>400076</v>
      </c>
      <c r="B11743" t="s">
        <v>6792</v>
      </c>
      <c r="C11743" s="14"/>
    </row>
    <row r="11744" spans="1:3" x14ac:dyDescent="0.25">
      <c r="A11744">
        <v>400077</v>
      </c>
      <c r="B11744" t="s">
        <v>6793</v>
      </c>
      <c r="C11744" s="14" t="s">
        <v>2179</v>
      </c>
    </row>
    <row r="11745" spans="1:3" x14ac:dyDescent="0.25">
      <c r="A11745">
        <v>400078</v>
      </c>
      <c r="B11745" t="s">
        <v>6794</v>
      </c>
      <c r="C11745" s="14" t="s">
        <v>2179</v>
      </c>
    </row>
    <row r="11746" spans="1:3" x14ac:dyDescent="0.25">
      <c r="A11746">
        <v>400079</v>
      </c>
      <c r="B11746" t="s">
        <v>6795</v>
      </c>
      <c r="C11746" s="14"/>
    </row>
    <row r="11747" spans="1:3" x14ac:dyDescent="0.25">
      <c r="A11747">
        <v>400080</v>
      </c>
      <c r="B11747" t="s">
        <v>6796</v>
      </c>
      <c r="C11747" s="14"/>
    </row>
    <row r="11748" spans="1:3" x14ac:dyDescent="0.25">
      <c r="A11748">
        <v>400081</v>
      </c>
      <c r="B11748" t="s">
        <v>6797</v>
      </c>
      <c r="C11748" s="14"/>
    </row>
    <row r="11749" spans="1:3" x14ac:dyDescent="0.25">
      <c r="A11749">
        <v>400082</v>
      </c>
      <c r="B11749" t="s">
        <v>6798</v>
      </c>
      <c r="C11749" s="14"/>
    </row>
    <row r="11750" spans="1:3" x14ac:dyDescent="0.25">
      <c r="A11750">
        <v>400083</v>
      </c>
      <c r="B11750" t="s">
        <v>6799</v>
      </c>
      <c r="C11750" s="14"/>
    </row>
    <row r="11751" spans="1:3" x14ac:dyDescent="0.25">
      <c r="A11751">
        <v>400084</v>
      </c>
      <c r="B11751" t="s">
        <v>6800</v>
      </c>
      <c r="C11751" s="14"/>
    </row>
    <row r="11752" spans="1:3" x14ac:dyDescent="0.25">
      <c r="A11752">
        <v>400085</v>
      </c>
      <c r="B11752" t="s">
        <v>6801</v>
      </c>
      <c r="C11752" s="14"/>
    </row>
    <row r="11753" spans="1:3" x14ac:dyDescent="0.25">
      <c r="A11753">
        <v>400086</v>
      </c>
      <c r="B11753" t="s">
        <v>6802</v>
      </c>
      <c r="C11753" s="14"/>
    </row>
    <row r="11754" spans="1:3" x14ac:dyDescent="0.25">
      <c r="A11754">
        <v>400087</v>
      </c>
      <c r="B11754" t="s">
        <v>6803</v>
      </c>
      <c r="C11754" s="14"/>
    </row>
    <row r="11755" spans="1:3" x14ac:dyDescent="0.25">
      <c r="A11755">
        <v>400088</v>
      </c>
      <c r="B11755" t="s">
        <v>6804</v>
      </c>
      <c r="C11755" s="14" t="s">
        <v>1972</v>
      </c>
    </row>
    <row r="11756" spans="1:3" x14ac:dyDescent="0.25">
      <c r="A11756">
        <v>400089</v>
      </c>
      <c r="B11756" t="s">
        <v>6805</v>
      </c>
      <c r="C11756" s="14" t="s">
        <v>2978</v>
      </c>
    </row>
    <row r="11757" spans="1:3" x14ac:dyDescent="0.25">
      <c r="A11757">
        <v>400090</v>
      </c>
      <c r="B11757" t="s">
        <v>6806</v>
      </c>
      <c r="C11757" s="14" t="s">
        <v>2166</v>
      </c>
    </row>
    <row r="11758" spans="1:3" x14ac:dyDescent="0.25">
      <c r="A11758">
        <v>400091</v>
      </c>
      <c r="B11758" t="s">
        <v>6807</v>
      </c>
      <c r="C11758" s="14"/>
    </row>
    <row r="11759" spans="1:3" x14ac:dyDescent="0.25">
      <c r="A11759">
        <v>400092</v>
      </c>
      <c r="B11759" t="s">
        <v>6808</v>
      </c>
      <c r="C11759" s="14"/>
    </row>
    <row r="11760" spans="1:3" x14ac:dyDescent="0.25">
      <c r="A11760">
        <v>400093</v>
      </c>
      <c r="B11760" t="s">
        <v>6809</v>
      </c>
      <c r="C11760" s="14"/>
    </row>
    <row r="11761" spans="1:3" x14ac:dyDescent="0.25">
      <c r="A11761">
        <v>400094</v>
      </c>
      <c r="B11761" t="s">
        <v>6810</v>
      </c>
      <c r="C11761" s="14"/>
    </row>
    <row r="11762" spans="1:3" x14ac:dyDescent="0.25">
      <c r="A11762">
        <v>400095</v>
      </c>
      <c r="B11762" t="s">
        <v>6811</v>
      </c>
      <c r="C11762" s="14"/>
    </row>
    <row r="11763" spans="1:3" x14ac:dyDescent="0.25">
      <c r="A11763">
        <v>400096</v>
      </c>
      <c r="B11763" t="s">
        <v>6812</v>
      </c>
      <c r="C11763" s="14"/>
    </row>
    <row r="11764" spans="1:3" x14ac:dyDescent="0.25">
      <c r="A11764">
        <v>400097</v>
      </c>
      <c r="B11764" t="s">
        <v>6813</v>
      </c>
      <c r="C11764" s="14"/>
    </row>
    <row r="11765" spans="1:3" x14ac:dyDescent="0.25">
      <c r="A11765">
        <v>400098</v>
      </c>
      <c r="B11765" t="s">
        <v>6814</v>
      </c>
      <c r="C11765" s="14"/>
    </row>
    <row r="11766" spans="1:3" x14ac:dyDescent="0.25">
      <c r="A11766">
        <v>400099</v>
      </c>
      <c r="B11766" t="s">
        <v>6815</v>
      </c>
      <c r="C11766" s="14"/>
    </row>
    <row r="11767" spans="1:3" x14ac:dyDescent="0.25">
      <c r="A11767">
        <v>400100</v>
      </c>
      <c r="B11767" t="s">
        <v>6816</v>
      </c>
      <c r="C11767" s="14"/>
    </row>
    <row r="11768" spans="1:3" x14ac:dyDescent="0.25">
      <c r="A11768">
        <v>400101</v>
      </c>
      <c r="B11768" t="s">
        <v>6817</v>
      </c>
      <c r="C11768" s="14"/>
    </row>
    <row r="11769" spans="1:3" x14ac:dyDescent="0.25">
      <c r="A11769">
        <v>400102</v>
      </c>
      <c r="B11769" t="s">
        <v>6818</v>
      </c>
      <c r="C11769" s="14"/>
    </row>
    <row r="11770" spans="1:3" x14ac:dyDescent="0.25">
      <c r="A11770">
        <v>400103</v>
      </c>
      <c r="B11770" t="s">
        <v>6819</v>
      </c>
      <c r="C11770" s="14"/>
    </row>
    <row r="11771" spans="1:3" x14ac:dyDescent="0.25">
      <c r="A11771">
        <v>400104</v>
      </c>
      <c r="B11771" t="s">
        <v>6820</v>
      </c>
      <c r="C11771" s="14"/>
    </row>
    <row r="11772" spans="1:3" x14ac:dyDescent="0.25">
      <c r="A11772">
        <v>400105</v>
      </c>
      <c r="B11772" t="s">
        <v>6821</v>
      </c>
      <c r="C11772" s="14"/>
    </row>
    <row r="11773" spans="1:3" x14ac:dyDescent="0.25">
      <c r="A11773">
        <v>400106</v>
      </c>
      <c r="B11773" t="s">
        <v>6822</v>
      </c>
      <c r="C11773" s="14"/>
    </row>
    <row r="11774" spans="1:3" x14ac:dyDescent="0.25">
      <c r="A11774">
        <v>400107</v>
      </c>
      <c r="B11774" t="s">
        <v>6823</v>
      </c>
      <c r="C11774" s="14"/>
    </row>
    <row r="11775" spans="1:3" x14ac:dyDescent="0.25">
      <c r="A11775">
        <v>400108</v>
      </c>
      <c r="B11775" t="s">
        <v>6824</v>
      </c>
      <c r="C11775" s="14"/>
    </row>
    <row r="11776" spans="1:3" x14ac:dyDescent="0.25">
      <c r="A11776">
        <v>400109</v>
      </c>
      <c r="B11776" t="s">
        <v>6825</v>
      </c>
      <c r="C11776" s="14" t="s">
        <v>2015</v>
      </c>
    </row>
    <row r="11777" spans="1:3" x14ac:dyDescent="0.25">
      <c r="A11777">
        <v>400110</v>
      </c>
      <c r="B11777" t="s">
        <v>6826</v>
      </c>
      <c r="C11777" s="14" t="s">
        <v>2015</v>
      </c>
    </row>
    <row r="11778" spans="1:3" x14ac:dyDescent="0.25">
      <c r="A11778">
        <v>400111</v>
      </c>
      <c r="B11778" t="s">
        <v>6827</v>
      </c>
      <c r="C11778" s="14" t="s">
        <v>2015</v>
      </c>
    </row>
    <row r="11779" spans="1:3" x14ac:dyDescent="0.25">
      <c r="A11779">
        <v>400112</v>
      </c>
      <c r="B11779" t="s">
        <v>4941</v>
      </c>
      <c r="C11779" s="14" t="s">
        <v>1998</v>
      </c>
    </row>
    <row r="11780" spans="1:3" x14ac:dyDescent="0.25">
      <c r="A11780">
        <v>400113</v>
      </c>
      <c r="B11780" t="s">
        <v>6828</v>
      </c>
      <c r="C11780" s="14"/>
    </row>
    <row r="11781" spans="1:3" x14ac:dyDescent="0.25">
      <c r="A11781">
        <v>400114</v>
      </c>
      <c r="B11781" t="s">
        <v>6829</v>
      </c>
      <c r="C11781" s="14" t="s">
        <v>2011</v>
      </c>
    </row>
    <row r="11782" spans="1:3" x14ac:dyDescent="0.25">
      <c r="A11782">
        <v>400115</v>
      </c>
      <c r="B11782" t="s">
        <v>6830</v>
      </c>
      <c r="C11782" s="14" t="s">
        <v>2125</v>
      </c>
    </row>
    <row r="11783" spans="1:3" x14ac:dyDescent="0.25">
      <c r="A11783">
        <v>400116</v>
      </c>
      <c r="B11783" t="s">
        <v>6831</v>
      </c>
      <c r="C11783" s="14" t="s">
        <v>2011</v>
      </c>
    </row>
    <row r="11784" spans="1:3" x14ac:dyDescent="0.25">
      <c r="A11784">
        <v>400117</v>
      </c>
      <c r="B11784" t="s">
        <v>6832</v>
      </c>
      <c r="C11784" s="14"/>
    </row>
    <row r="11785" spans="1:3" x14ac:dyDescent="0.25">
      <c r="A11785">
        <v>400118</v>
      </c>
      <c r="B11785" t="s">
        <v>6833</v>
      </c>
      <c r="C11785" s="14" t="s">
        <v>2287</v>
      </c>
    </row>
    <row r="11786" spans="1:3" x14ac:dyDescent="0.25">
      <c r="A11786">
        <v>400119</v>
      </c>
      <c r="B11786" t="s">
        <v>6834</v>
      </c>
      <c r="C11786" s="14" t="s">
        <v>2287</v>
      </c>
    </row>
    <row r="11787" spans="1:3" x14ac:dyDescent="0.25">
      <c r="A11787">
        <v>400120</v>
      </c>
      <c r="B11787" t="s">
        <v>6835</v>
      </c>
      <c r="C11787" s="14"/>
    </row>
    <row r="11788" spans="1:3" x14ac:dyDescent="0.25">
      <c r="A11788">
        <v>400121</v>
      </c>
      <c r="B11788" t="s">
        <v>6836</v>
      </c>
      <c r="C11788" s="14"/>
    </row>
    <row r="11789" spans="1:3" x14ac:dyDescent="0.25">
      <c r="A11789">
        <v>400122</v>
      </c>
      <c r="B11789" t="s">
        <v>6837</v>
      </c>
      <c r="C11789" s="14"/>
    </row>
    <row r="11790" spans="1:3" x14ac:dyDescent="0.25">
      <c r="A11790">
        <v>400123</v>
      </c>
      <c r="B11790" t="s">
        <v>6838</v>
      </c>
      <c r="C11790" s="14"/>
    </row>
    <row r="11791" spans="1:3" x14ac:dyDescent="0.25">
      <c r="A11791">
        <v>400124</v>
      </c>
      <c r="B11791" t="s">
        <v>6839</v>
      </c>
      <c r="C11791" s="14"/>
    </row>
    <row r="11792" spans="1:3" x14ac:dyDescent="0.25">
      <c r="A11792">
        <v>400125</v>
      </c>
      <c r="B11792" t="s">
        <v>6840</v>
      </c>
      <c r="C11792" s="14" t="s">
        <v>2287</v>
      </c>
    </row>
    <row r="11793" spans="1:3" x14ac:dyDescent="0.25">
      <c r="A11793">
        <v>400126</v>
      </c>
      <c r="B11793" t="s">
        <v>6841</v>
      </c>
      <c r="C11793" s="14" t="s">
        <v>2287</v>
      </c>
    </row>
    <row r="11794" spans="1:3" x14ac:dyDescent="0.25">
      <c r="A11794">
        <v>400127</v>
      </c>
      <c r="B11794" t="s">
        <v>6842</v>
      </c>
      <c r="C11794" s="14" t="s">
        <v>2287</v>
      </c>
    </row>
    <row r="11795" spans="1:3" x14ac:dyDescent="0.25">
      <c r="A11795">
        <v>400128</v>
      </c>
      <c r="B11795" t="s">
        <v>6843</v>
      </c>
      <c r="C11795" s="14"/>
    </row>
    <row r="11796" spans="1:3" x14ac:dyDescent="0.25">
      <c r="A11796">
        <v>400129</v>
      </c>
      <c r="B11796" t="s">
        <v>6844</v>
      </c>
      <c r="C11796" s="14"/>
    </row>
    <row r="11797" spans="1:3" x14ac:dyDescent="0.25">
      <c r="A11797">
        <v>400130</v>
      </c>
      <c r="B11797" t="s">
        <v>6845</v>
      </c>
      <c r="C11797" s="14" t="s">
        <v>2287</v>
      </c>
    </row>
    <row r="11798" spans="1:3" x14ac:dyDescent="0.25">
      <c r="A11798">
        <v>400131</v>
      </c>
      <c r="B11798" t="s">
        <v>6846</v>
      </c>
      <c r="C11798" s="14" t="s">
        <v>2287</v>
      </c>
    </row>
    <row r="11799" spans="1:3" x14ac:dyDescent="0.25">
      <c r="A11799">
        <v>400132</v>
      </c>
      <c r="B11799" t="s">
        <v>6847</v>
      </c>
      <c r="C11799" s="14"/>
    </row>
    <row r="11800" spans="1:3" x14ac:dyDescent="0.25">
      <c r="A11800">
        <v>400133</v>
      </c>
      <c r="B11800" t="s">
        <v>6848</v>
      </c>
      <c r="C11800" s="14" t="s">
        <v>2505</v>
      </c>
    </row>
    <row r="11801" spans="1:3" x14ac:dyDescent="0.25">
      <c r="A11801">
        <v>400134</v>
      </c>
      <c r="B11801" t="s">
        <v>6849</v>
      </c>
      <c r="C11801" s="14" t="s">
        <v>5274</v>
      </c>
    </row>
    <row r="11802" spans="1:3" x14ac:dyDescent="0.25">
      <c r="A11802">
        <v>400135</v>
      </c>
      <c r="B11802" t="s">
        <v>5597</v>
      </c>
      <c r="C11802" s="14" t="s">
        <v>1933</v>
      </c>
    </row>
    <row r="11803" spans="1:3" x14ac:dyDescent="0.25">
      <c r="A11803">
        <v>400136</v>
      </c>
      <c r="B11803" t="s">
        <v>6850</v>
      </c>
      <c r="C11803" s="14" t="s">
        <v>2137</v>
      </c>
    </row>
    <row r="11804" spans="1:3" x14ac:dyDescent="0.25">
      <c r="A11804">
        <v>400137</v>
      </c>
      <c r="B11804" t="s">
        <v>6851</v>
      </c>
      <c r="C11804" s="14" t="s">
        <v>2137</v>
      </c>
    </row>
    <row r="11805" spans="1:3" x14ac:dyDescent="0.25">
      <c r="A11805">
        <v>400138</v>
      </c>
      <c r="B11805" t="s">
        <v>6852</v>
      </c>
      <c r="C11805" s="14"/>
    </row>
    <row r="11806" spans="1:3" x14ac:dyDescent="0.25">
      <c r="A11806">
        <v>400139</v>
      </c>
      <c r="B11806" t="s">
        <v>6853</v>
      </c>
      <c r="C11806" s="14" t="s">
        <v>1998</v>
      </c>
    </row>
    <row r="11807" spans="1:3" x14ac:dyDescent="0.25">
      <c r="A11807">
        <v>400140</v>
      </c>
      <c r="B11807" t="s">
        <v>6854</v>
      </c>
      <c r="C11807" s="14" t="s">
        <v>6855</v>
      </c>
    </row>
    <row r="11808" spans="1:3" x14ac:dyDescent="0.25">
      <c r="A11808" t="s">
        <v>6856</v>
      </c>
      <c r="B11808" t="s">
        <v>6857</v>
      </c>
      <c r="C11808" s="14"/>
    </row>
    <row r="11809" spans="1:3" x14ac:dyDescent="0.25">
      <c r="A11809" t="s">
        <v>6856</v>
      </c>
      <c r="B11809" t="s">
        <v>6857</v>
      </c>
      <c r="C11809" s="14"/>
    </row>
    <row r="11810" spans="1:3" x14ac:dyDescent="0.25">
      <c r="A11810" t="s">
        <v>6856</v>
      </c>
      <c r="B11810" t="s">
        <v>6857</v>
      </c>
      <c r="C11810" s="14"/>
    </row>
    <row r="11811" spans="1:3" x14ac:dyDescent="0.25">
      <c r="A11811" t="s">
        <v>6856</v>
      </c>
      <c r="B11811" t="s">
        <v>6857</v>
      </c>
      <c r="C11811" s="14"/>
    </row>
    <row r="11812" spans="1:3" x14ac:dyDescent="0.25">
      <c r="A11812" t="s">
        <v>6856</v>
      </c>
      <c r="B11812" t="s">
        <v>6857</v>
      </c>
      <c r="C11812" s="14" t="s">
        <v>1941</v>
      </c>
    </row>
    <row r="11813" spans="1:3" x14ac:dyDescent="0.25">
      <c r="A11813" t="s">
        <v>6856</v>
      </c>
      <c r="B11813" t="s">
        <v>6857</v>
      </c>
      <c r="C11813" s="14"/>
    </row>
    <row r="11814" spans="1:3" x14ac:dyDescent="0.25">
      <c r="A11814" t="s">
        <v>6858</v>
      </c>
      <c r="B11814" t="s">
        <v>6859</v>
      </c>
      <c r="C11814" s="14"/>
    </row>
    <row r="11815" spans="1:3" x14ac:dyDescent="0.25">
      <c r="A11815" t="s">
        <v>6858</v>
      </c>
      <c r="B11815" t="s">
        <v>6859</v>
      </c>
      <c r="C11815" s="14"/>
    </row>
    <row r="11816" spans="1:3" x14ac:dyDescent="0.25">
      <c r="A11816" t="s">
        <v>6858</v>
      </c>
      <c r="B11816" t="s">
        <v>6859</v>
      </c>
      <c r="C11816" s="14"/>
    </row>
    <row r="11817" spans="1:3" x14ac:dyDescent="0.25">
      <c r="A11817" t="s">
        <v>6858</v>
      </c>
      <c r="B11817" t="s">
        <v>6859</v>
      </c>
      <c r="C11817" s="14"/>
    </row>
    <row r="11818" spans="1:3" x14ac:dyDescent="0.25">
      <c r="A11818" t="s">
        <v>6858</v>
      </c>
      <c r="B11818" t="s">
        <v>6859</v>
      </c>
      <c r="C11818" s="14"/>
    </row>
    <row r="11819" spans="1:3" x14ac:dyDescent="0.25">
      <c r="A11819" t="s">
        <v>6858</v>
      </c>
      <c r="B11819" t="s">
        <v>6859</v>
      </c>
      <c r="C11819" s="14"/>
    </row>
    <row r="11820" spans="1:3" x14ac:dyDescent="0.25">
      <c r="A11820" t="s">
        <v>6860</v>
      </c>
      <c r="B11820" t="s">
        <v>6861</v>
      </c>
      <c r="C11820" s="14"/>
    </row>
    <row r="11821" spans="1:3" x14ac:dyDescent="0.25">
      <c r="A11821" t="s">
        <v>6860</v>
      </c>
      <c r="B11821" t="s">
        <v>6861</v>
      </c>
      <c r="C11821" s="14"/>
    </row>
    <row r="11822" spans="1:3" x14ac:dyDescent="0.25">
      <c r="A11822" t="s">
        <v>6860</v>
      </c>
      <c r="B11822" t="s">
        <v>6861</v>
      </c>
      <c r="C11822" s="14"/>
    </row>
    <row r="11823" spans="1:3" x14ac:dyDescent="0.25">
      <c r="A11823" t="s">
        <v>6860</v>
      </c>
      <c r="B11823" t="s">
        <v>6861</v>
      </c>
      <c r="C11823" s="14"/>
    </row>
    <row r="11824" spans="1:3" x14ac:dyDescent="0.25">
      <c r="A11824" t="s">
        <v>6860</v>
      </c>
      <c r="B11824" t="s">
        <v>6861</v>
      </c>
      <c r="C11824" s="14"/>
    </row>
    <row r="11825" spans="1:3" x14ac:dyDescent="0.25">
      <c r="A11825" t="s">
        <v>6860</v>
      </c>
      <c r="B11825" t="s">
        <v>6861</v>
      </c>
      <c r="C11825" s="14"/>
    </row>
    <row r="11826" spans="1:3" x14ac:dyDescent="0.25">
      <c r="A11826" t="s">
        <v>6862</v>
      </c>
      <c r="B11826" t="s">
        <v>6863</v>
      </c>
      <c r="C11826" s="14"/>
    </row>
    <row r="11827" spans="1:3" x14ac:dyDescent="0.25">
      <c r="A11827" t="s">
        <v>6862</v>
      </c>
      <c r="B11827" t="s">
        <v>6863</v>
      </c>
      <c r="C11827" s="14"/>
    </row>
    <row r="11828" spans="1:3" x14ac:dyDescent="0.25">
      <c r="A11828" t="s">
        <v>6862</v>
      </c>
      <c r="B11828" t="s">
        <v>6863</v>
      </c>
      <c r="C11828" s="14"/>
    </row>
    <row r="11829" spans="1:3" x14ac:dyDescent="0.25">
      <c r="A11829" t="s">
        <v>6862</v>
      </c>
      <c r="B11829" t="s">
        <v>6863</v>
      </c>
      <c r="C11829" s="14"/>
    </row>
    <row r="11830" spans="1:3" x14ac:dyDescent="0.25">
      <c r="A11830" t="s">
        <v>6862</v>
      </c>
      <c r="B11830" t="s">
        <v>6863</v>
      </c>
      <c r="C11830" s="14"/>
    </row>
    <row r="11831" spans="1:3" x14ac:dyDescent="0.25">
      <c r="A11831" t="s">
        <v>6862</v>
      </c>
      <c r="B11831" t="s">
        <v>6863</v>
      </c>
      <c r="C11831" s="14"/>
    </row>
    <row r="11832" spans="1:3" x14ac:dyDescent="0.25">
      <c r="A11832" t="s">
        <v>6864</v>
      </c>
      <c r="B11832" t="s">
        <v>6865</v>
      </c>
      <c r="C11832" s="14"/>
    </row>
    <row r="11833" spans="1:3" x14ac:dyDescent="0.25">
      <c r="A11833" t="s">
        <v>6864</v>
      </c>
      <c r="B11833" t="s">
        <v>6866</v>
      </c>
      <c r="C11833" s="14"/>
    </row>
    <row r="11834" spans="1:3" x14ac:dyDescent="0.25">
      <c r="A11834" t="s">
        <v>6864</v>
      </c>
      <c r="B11834" t="s">
        <v>6866</v>
      </c>
      <c r="C11834" s="14"/>
    </row>
    <row r="11835" spans="1:3" x14ac:dyDescent="0.25">
      <c r="A11835" t="s">
        <v>6864</v>
      </c>
      <c r="B11835" t="s">
        <v>6866</v>
      </c>
      <c r="C11835" s="14"/>
    </row>
    <row r="11836" spans="1:3" x14ac:dyDescent="0.25">
      <c r="A11836" t="s">
        <v>6864</v>
      </c>
      <c r="B11836" t="s">
        <v>6866</v>
      </c>
      <c r="C11836" s="14"/>
    </row>
    <row r="11837" spans="1:3" x14ac:dyDescent="0.25">
      <c r="A11837" t="s">
        <v>6864</v>
      </c>
      <c r="B11837" t="s">
        <v>6865</v>
      </c>
      <c r="C11837" s="14"/>
    </row>
    <row r="11838" spans="1:3" x14ac:dyDescent="0.25">
      <c r="A11838" t="s">
        <v>6867</v>
      </c>
      <c r="B11838" t="s">
        <v>6868</v>
      </c>
      <c r="C11838" s="14"/>
    </row>
    <row r="11839" spans="1:3" x14ac:dyDescent="0.25">
      <c r="A11839" t="s">
        <v>6867</v>
      </c>
      <c r="B11839" t="s">
        <v>6869</v>
      </c>
      <c r="C11839" s="14"/>
    </row>
    <row r="11840" spans="1:3" x14ac:dyDescent="0.25">
      <c r="A11840" t="s">
        <v>6867</v>
      </c>
      <c r="B11840" t="s">
        <v>6869</v>
      </c>
      <c r="C11840" s="14"/>
    </row>
    <row r="11841" spans="1:3" x14ac:dyDescent="0.25">
      <c r="A11841" t="s">
        <v>6867</v>
      </c>
      <c r="B11841" t="s">
        <v>6869</v>
      </c>
      <c r="C11841" s="14"/>
    </row>
    <row r="11842" spans="1:3" x14ac:dyDescent="0.25">
      <c r="A11842" t="s">
        <v>6867</v>
      </c>
      <c r="B11842" t="s">
        <v>6869</v>
      </c>
      <c r="C11842" s="14"/>
    </row>
    <row r="11843" spans="1:3" x14ac:dyDescent="0.25">
      <c r="A11843" t="s">
        <v>6867</v>
      </c>
      <c r="B11843" t="s">
        <v>6869</v>
      </c>
      <c r="C11843" s="14"/>
    </row>
    <row r="11844" spans="1:3" x14ac:dyDescent="0.25">
      <c r="A11844" t="s">
        <v>6870</v>
      </c>
      <c r="B11844" t="s">
        <v>6871</v>
      </c>
      <c r="C11844" s="14"/>
    </row>
    <row r="11845" spans="1:3" x14ac:dyDescent="0.25">
      <c r="A11845" t="s">
        <v>6870</v>
      </c>
      <c r="B11845" t="s">
        <v>6871</v>
      </c>
      <c r="C11845" s="14"/>
    </row>
    <row r="11846" spans="1:3" x14ac:dyDescent="0.25">
      <c r="A11846" t="s">
        <v>6870</v>
      </c>
      <c r="B11846" t="s">
        <v>6871</v>
      </c>
      <c r="C11846" s="14"/>
    </row>
    <row r="11847" spans="1:3" x14ac:dyDescent="0.25">
      <c r="A11847" t="s">
        <v>6870</v>
      </c>
      <c r="B11847" t="s">
        <v>6871</v>
      </c>
      <c r="C11847" s="14"/>
    </row>
    <row r="11848" spans="1:3" x14ac:dyDescent="0.25">
      <c r="A11848" t="s">
        <v>6870</v>
      </c>
      <c r="B11848" t="s">
        <v>6871</v>
      </c>
      <c r="C11848" s="14"/>
    </row>
    <row r="11849" spans="1:3" x14ac:dyDescent="0.25">
      <c r="A11849" t="s">
        <v>6870</v>
      </c>
      <c r="B11849" t="s">
        <v>6871</v>
      </c>
      <c r="C11849" s="14"/>
    </row>
    <row r="11850" spans="1:3" x14ac:dyDescent="0.25">
      <c r="A11850" t="s">
        <v>6872</v>
      </c>
      <c r="B11850" t="s">
        <v>6873</v>
      </c>
      <c r="C11850" s="14"/>
    </row>
    <row r="11851" spans="1:3" x14ac:dyDescent="0.25">
      <c r="A11851" t="s">
        <v>6872</v>
      </c>
      <c r="B11851" t="s">
        <v>6873</v>
      </c>
      <c r="C11851" s="14"/>
    </row>
    <row r="11852" spans="1:3" x14ac:dyDescent="0.25">
      <c r="A11852" t="s">
        <v>6872</v>
      </c>
      <c r="B11852" t="s">
        <v>6873</v>
      </c>
      <c r="C11852" s="14"/>
    </row>
    <row r="11853" spans="1:3" x14ac:dyDescent="0.25">
      <c r="A11853" t="s">
        <v>6872</v>
      </c>
      <c r="B11853" t="s">
        <v>6874</v>
      </c>
      <c r="C11853" s="14"/>
    </row>
    <row r="11854" spans="1:3" x14ac:dyDescent="0.25">
      <c r="A11854" t="s">
        <v>6872</v>
      </c>
      <c r="B11854" t="s">
        <v>6873</v>
      </c>
      <c r="C11854" s="14"/>
    </row>
    <row r="11855" spans="1:3" x14ac:dyDescent="0.25">
      <c r="A11855" t="s">
        <v>6872</v>
      </c>
      <c r="B11855" t="s">
        <v>6873</v>
      </c>
      <c r="C11855" s="14"/>
    </row>
    <row r="11856" spans="1:3" x14ac:dyDescent="0.25">
      <c r="A11856" t="s">
        <v>6875</v>
      </c>
      <c r="B11856" t="s">
        <v>6876</v>
      </c>
      <c r="C11856" s="14"/>
    </row>
    <row r="11857" spans="1:3" x14ac:dyDescent="0.25">
      <c r="A11857" t="s">
        <v>6875</v>
      </c>
      <c r="B11857" t="s">
        <v>6876</v>
      </c>
      <c r="C11857" s="14"/>
    </row>
    <row r="11858" spans="1:3" x14ac:dyDescent="0.25">
      <c r="A11858" t="s">
        <v>6875</v>
      </c>
      <c r="B11858" t="s">
        <v>6876</v>
      </c>
      <c r="C11858" s="14"/>
    </row>
    <row r="11859" spans="1:3" x14ac:dyDescent="0.25">
      <c r="A11859" t="s">
        <v>6875</v>
      </c>
      <c r="B11859" t="s">
        <v>6876</v>
      </c>
      <c r="C11859" s="14"/>
    </row>
    <row r="11860" spans="1:3" x14ac:dyDescent="0.25">
      <c r="A11860" t="s">
        <v>6875</v>
      </c>
      <c r="B11860" t="s">
        <v>6876</v>
      </c>
      <c r="C11860" s="14"/>
    </row>
    <row r="11861" spans="1:3" x14ac:dyDescent="0.25">
      <c r="A11861" t="s">
        <v>6875</v>
      </c>
      <c r="B11861" t="s">
        <v>6876</v>
      </c>
      <c r="C11861" s="14"/>
    </row>
    <row r="11862" spans="1:3" x14ac:dyDescent="0.25">
      <c r="A11862" t="s">
        <v>6877</v>
      </c>
      <c r="B11862" t="s">
        <v>6878</v>
      </c>
      <c r="C11862" s="14"/>
    </row>
    <row r="11863" spans="1:3" x14ac:dyDescent="0.25">
      <c r="A11863" t="s">
        <v>6877</v>
      </c>
      <c r="B11863" t="s">
        <v>6878</v>
      </c>
      <c r="C11863" s="14"/>
    </row>
    <row r="11864" spans="1:3" x14ac:dyDescent="0.25">
      <c r="A11864" t="s">
        <v>6877</v>
      </c>
      <c r="B11864" t="s">
        <v>6878</v>
      </c>
      <c r="C11864" s="14"/>
    </row>
    <row r="11865" spans="1:3" x14ac:dyDescent="0.25">
      <c r="A11865" t="s">
        <v>6877</v>
      </c>
      <c r="B11865" t="s">
        <v>6878</v>
      </c>
      <c r="C11865" s="14"/>
    </row>
    <row r="11866" spans="1:3" x14ac:dyDescent="0.25">
      <c r="A11866" t="s">
        <v>6877</v>
      </c>
      <c r="B11866" t="s">
        <v>6878</v>
      </c>
      <c r="C11866" s="14"/>
    </row>
    <row r="11867" spans="1:3" x14ac:dyDescent="0.25">
      <c r="A11867" t="s">
        <v>6877</v>
      </c>
      <c r="B11867" t="s">
        <v>6878</v>
      </c>
      <c r="C11867" s="14"/>
    </row>
    <row r="11868" spans="1:3" x14ac:dyDescent="0.25">
      <c r="A11868" t="s">
        <v>6879</v>
      </c>
      <c r="B11868" t="s">
        <v>6880</v>
      </c>
      <c r="C11868" s="14"/>
    </row>
    <row r="11869" spans="1:3" x14ac:dyDescent="0.25">
      <c r="A11869" t="s">
        <v>6879</v>
      </c>
      <c r="B11869" t="s">
        <v>6880</v>
      </c>
      <c r="C11869" s="14"/>
    </row>
    <row r="11870" spans="1:3" x14ac:dyDescent="0.25">
      <c r="A11870" t="s">
        <v>6879</v>
      </c>
      <c r="B11870" t="s">
        <v>6880</v>
      </c>
      <c r="C11870" s="14"/>
    </row>
    <row r="11871" spans="1:3" x14ac:dyDescent="0.25">
      <c r="A11871" t="s">
        <v>6879</v>
      </c>
      <c r="B11871" t="s">
        <v>6880</v>
      </c>
      <c r="C11871" s="14"/>
    </row>
    <row r="11872" spans="1:3" x14ac:dyDescent="0.25">
      <c r="A11872" t="s">
        <v>6879</v>
      </c>
      <c r="B11872" t="s">
        <v>6880</v>
      </c>
      <c r="C11872" s="14"/>
    </row>
    <row r="11873" spans="1:3" x14ac:dyDescent="0.25">
      <c r="A11873" t="s">
        <v>6879</v>
      </c>
      <c r="B11873" t="s">
        <v>6880</v>
      </c>
      <c r="C11873" s="14"/>
    </row>
    <row r="11874" spans="1:3" x14ac:dyDescent="0.25">
      <c r="A11874" t="s">
        <v>6881</v>
      </c>
      <c r="B11874" t="s">
        <v>6882</v>
      </c>
      <c r="C11874" s="14"/>
    </row>
    <row r="11875" spans="1:3" x14ac:dyDescent="0.25">
      <c r="A11875" t="s">
        <v>6881</v>
      </c>
      <c r="B11875" t="s">
        <v>6882</v>
      </c>
      <c r="C11875" s="14"/>
    </row>
    <row r="11876" spans="1:3" x14ac:dyDescent="0.25">
      <c r="A11876" t="s">
        <v>6881</v>
      </c>
      <c r="B11876" t="s">
        <v>6882</v>
      </c>
      <c r="C11876" s="14"/>
    </row>
    <row r="11877" spans="1:3" x14ac:dyDescent="0.25">
      <c r="A11877" t="s">
        <v>6881</v>
      </c>
      <c r="B11877" t="s">
        <v>6882</v>
      </c>
      <c r="C11877" s="14"/>
    </row>
    <row r="11878" spans="1:3" x14ac:dyDescent="0.25">
      <c r="A11878" t="s">
        <v>6881</v>
      </c>
      <c r="B11878" t="s">
        <v>6882</v>
      </c>
      <c r="C11878" s="14"/>
    </row>
    <row r="11879" spans="1:3" x14ac:dyDescent="0.25">
      <c r="A11879" t="s">
        <v>6881</v>
      </c>
      <c r="B11879" t="s">
        <v>6882</v>
      </c>
      <c r="C11879" s="14"/>
    </row>
    <row r="11880" spans="1:3" x14ac:dyDescent="0.25">
      <c r="A11880" t="s">
        <v>6883</v>
      </c>
      <c r="B11880" t="s">
        <v>6884</v>
      </c>
      <c r="C11880" s="14"/>
    </row>
    <row r="11881" spans="1:3" x14ac:dyDescent="0.25">
      <c r="A11881" t="s">
        <v>6883</v>
      </c>
      <c r="B11881" t="s">
        <v>6884</v>
      </c>
      <c r="C11881" s="14"/>
    </row>
    <row r="11882" spans="1:3" x14ac:dyDescent="0.25">
      <c r="A11882" t="s">
        <v>6883</v>
      </c>
      <c r="B11882" t="s">
        <v>6885</v>
      </c>
      <c r="C11882" s="14"/>
    </row>
    <row r="11883" spans="1:3" x14ac:dyDescent="0.25">
      <c r="A11883" t="s">
        <v>6883</v>
      </c>
      <c r="B11883" t="s">
        <v>6884</v>
      </c>
      <c r="C11883" s="14"/>
    </row>
    <row r="11884" spans="1:3" x14ac:dyDescent="0.25">
      <c r="A11884" t="s">
        <v>6883</v>
      </c>
      <c r="B11884" t="s">
        <v>6884</v>
      </c>
      <c r="C11884" s="14"/>
    </row>
    <row r="11885" spans="1:3" x14ac:dyDescent="0.25">
      <c r="A11885" t="s">
        <v>6883</v>
      </c>
      <c r="B11885" t="s">
        <v>6884</v>
      </c>
      <c r="C11885" s="14"/>
    </row>
    <row r="11886" spans="1:3" x14ac:dyDescent="0.25">
      <c r="A11886" t="s">
        <v>6886</v>
      </c>
      <c r="B11886" t="s">
        <v>6887</v>
      </c>
      <c r="C11886" s="14"/>
    </row>
    <row r="11887" spans="1:3" x14ac:dyDescent="0.25">
      <c r="A11887" t="s">
        <v>6886</v>
      </c>
      <c r="B11887" t="s">
        <v>6887</v>
      </c>
      <c r="C11887" s="14"/>
    </row>
    <row r="11888" spans="1:3" x14ac:dyDescent="0.25">
      <c r="A11888" t="s">
        <v>6886</v>
      </c>
      <c r="B11888" t="s">
        <v>6887</v>
      </c>
      <c r="C11888" s="14"/>
    </row>
    <row r="11889" spans="1:3" x14ac:dyDescent="0.25">
      <c r="A11889" t="s">
        <v>6886</v>
      </c>
      <c r="B11889" t="s">
        <v>6887</v>
      </c>
      <c r="C11889" s="14"/>
    </row>
    <row r="11890" spans="1:3" x14ac:dyDescent="0.25">
      <c r="A11890" t="s">
        <v>6886</v>
      </c>
      <c r="B11890" t="s">
        <v>6887</v>
      </c>
      <c r="C11890" s="14"/>
    </row>
    <row r="11891" spans="1:3" x14ac:dyDescent="0.25">
      <c r="A11891" t="s">
        <v>6886</v>
      </c>
      <c r="B11891" t="s">
        <v>6887</v>
      </c>
      <c r="C11891" s="14"/>
    </row>
    <row r="11892" spans="1:3" x14ac:dyDescent="0.25">
      <c r="A11892" t="s">
        <v>6888</v>
      </c>
      <c r="B11892" t="s">
        <v>6889</v>
      </c>
      <c r="C11892" s="14"/>
    </row>
    <row r="11893" spans="1:3" x14ac:dyDescent="0.25">
      <c r="A11893" t="s">
        <v>6888</v>
      </c>
      <c r="B11893" t="s">
        <v>6889</v>
      </c>
      <c r="C11893" s="14"/>
    </row>
    <row r="11894" spans="1:3" x14ac:dyDescent="0.25">
      <c r="A11894" t="s">
        <v>6888</v>
      </c>
      <c r="B11894" t="s">
        <v>6889</v>
      </c>
      <c r="C11894" s="14"/>
    </row>
    <row r="11895" spans="1:3" x14ac:dyDescent="0.25">
      <c r="A11895" t="s">
        <v>6888</v>
      </c>
      <c r="B11895" t="s">
        <v>6889</v>
      </c>
      <c r="C11895" s="14"/>
    </row>
    <row r="11896" spans="1:3" x14ac:dyDescent="0.25">
      <c r="A11896" t="s">
        <v>6888</v>
      </c>
      <c r="B11896" t="s">
        <v>6889</v>
      </c>
      <c r="C11896" s="14"/>
    </row>
    <row r="11897" spans="1:3" x14ac:dyDescent="0.25">
      <c r="A11897" t="s">
        <v>6888</v>
      </c>
      <c r="B11897" t="s">
        <v>6889</v>
      </c>
      <c r="C11897" s="14"/>
    </row>
    <row r="11898" spans="1:3" x14ac:dyDescent="0.25">
      <c r="A11898" t="s">
        <v>6890</v>
      </c>
      <c r="B11898" t="s">
        <v>6891</v>
      </c>
      <c r="C11898" s="14"/>
    </row>
    <row r="11899" spans="1:3" x14ac:dyDescent="0.25">
      <c r="A11899" t="s">
        <v>6890</v>
      </c>
      <c r="B11899" t="s">
        <v>6891</v>
      </c>
      <c r="C11899" s="14"/>
    </row>
    <row r="11900" spans="1:3" x14ac:dyDescent="0.25">
      <c r="A11900" t="s">
        <v>6890</v>
      </c>
      <c r="B11900" t="s">
        <v>6891</v>
      </c>
      <c r="C11900" s="14"/>
    </row>
    <row r="11901" spans="1:3" x14ac:dyDescent="0.25">
      <c r="A11901" t="s">
        <v>6890</v>
      </c>
      <c r="B11901" t="s">
        <v>6891</v>
      </c>
      <c r="C11901" s="14"/>
    </row>
    <row r="11902" spans="1:3" x14ac:dyDescent="0.25">
      <c r="A11902" t="s">
        <v>6890</v>
      </c>
      <c r="B11902" t="s">
        <v>6891</v>
      </c>
      <c r="C11902" s="14"/>
    </row>
    <row r="11903" spans="1:3" x14ac:dyDescent="0.25">
      <c r="A11903" t="s">
        <v>6890</v>
      </c>
      <c r="B11903" t="s">
        <v>6891</v>
      </c>
      <c r="C11903" s="14"/>
    </row>
    <row r="11904" spans="1:3" x14ac:dyDescent="0.25">
      <c r="A11904" t="s">
        <v>6892</v>
      </c>
      <c r="B11904" t="s">
        <v>6893</v>
      </c>
      <c r="C11904" s="14"/>
    </row>
    <row r="11905" spans="1:3" x14ac:dyDescent="0.25">
      <c r="A11905" t="s">
        <v>6892</v>
      </c>
      <c r="B11905" t="s">
        <v>6893</v>
      </c>
      <c r="C11905" s="14"/>
    </row>
    <row r="11906" spans="1:3" x14ac:dyDescent="0.25">
      <c r="A11906" t="s">
        <v>6892</v>
      </c>
      <c r="B11906" t="s">
        <v>6893</v>
      </c>
      <c r="C11906" s="14"/>
    </row>
    <row r="11907" spans="1:3" x14ac:dyDescent="0.25">
      <c r="A11907" t="s">
        <v>6892</v>
      </c>
      <c r="B11907" t="s">
        <v>6894</v>
      </c>
      <c r="C11907" s="14"/>
    </row>
    <row r="11908" spans="1:3" x14ac:dyDescent="0.25">
      <c r="A11908" t="s">
        <v>6892</v>
      </c>
      <c r="B11908" t="s">
        <v>6894</v>
      </c>
      <c r="C11908" s="14"/>
    </row>
    <row r="11909" spans="1:3" x14ac:dyDescent="0.25">
      <c r="A11909" t="s">
        <v>6892</v>
      </c>
      <c r="B11909" t="s">
        <v>6894</v>
      </c>
      <c r="C11909" s="14"/>
    </row>
    <row r="11910" spans="1:3" x14ac:dyDescent="0.25">
      <c r="A11910" t="s">
        <v>6895</v>
      </c>
      <c r="B11910" t="s">
        <v>6896</v>
      </c>
      <c r="C11910" s="14"/>
    </row>
    <row r="11911" spans="1:3" x14ac:dyDescent="0.25">
      <c r="A11911" t="s">
        <v>6895</v>
      </c>
      <c r="B11911" t="s">
        <v>6896</v>
      </c>
      <c r="C11911" s="14"/>
    </row>
    <row r="11912" spans="1:3" x14ac:dyDescent="0.25">
      <c r="A11912" t="s">
        <v>6895</v>
      </c>
      <c r="B11912" t="s">
        <v>6896</v>
      </c>
      <c r="C11912" s="14"/>
    </row>
    <row r="11913" spans="1:3" x14ac:dyDescent="0.25">
      <c r="A11913" t="s">
        <v>6895</v>
      </c>
      <c r="B11913" t="s">
        <v>6896</v>
      </c>
      <c r="C11913" s="14"/>
    </row>
    <row r="11914" spans="1:3" x14ac:dyDescent="0.25">
      <c r="A11914" t="s">
        <v>6895</v>
      </c>
      <c r="B11914" t="s">
        <v>6896</v>
      </c>
      <c r="C11914" s="14"/>
    </row>
    <row r="11915" spans="1:3" x14ac:dyDescent="0.25">
      <c r="A11915" t="s">
        <v>6895</v>
      </c>
      <c r="B11915" t="s">
        <v>6896</v>
      </c>
      <c r="C11915" s="14"/>
    </row>
    <row r="11916" spans="1:3" x14ac:dyDescent="0.25">
      <c r="A11916" t="s">
        <v>6897</v>
      </c>
      <c r="B11916" t="s">
        <v>6898</v>
      </c>
      <c r="C11916" s="14"/>
    </row>
    <row r="11917" spans="1:3" x14ac:dyDescent="0.25">
      <c r="A11917" t="s">
        <v>6897</v>
      </c>
      <c r="B11917" t="s">
        <v>6898</v>
      </c>
      <c r="C11917" s="14"/>
    </row>
    <row r="11918" spans="1:3" x14ac:dyDescent="0.25">
      <c r="A11918" t="s">
        <v>6897</v>
      </c>
      <c r="B11918" t="s">
        <v>6899</v>
      </c>
      <c r="C11918" s="14"/>
    </row>
    <row r="11919" spans="1:3" x14ac:dyDescent="0.25">
      <c r="A11919" t="s">
        <v>6897</v>
      </c>
      <c r="B11919" t="s">
        <v>6899</v>
      </c>
      <c r="C11919" s="14"/>
    </row>
    <row r="11920" spans="1:3" x14ac:dyDescent="0.25">
      <c r="A11920" t="s">
        <v>6897</v>
      </c>
      <c r="B11920" t="s">
        <v>6899</v>
      </c>
      <c r="C11920" s="14"/>
    </row>
    <row r="11921" spans="1:3" x14ac:dyDescent="0.25">
      <c r="A11921" t="s">
        <v>6897</v>
      </c>
      <c r="B11921" t="s">
        <v>6898</v>
      </c>
      <c r="C11921" s="14"/>
    </row>
    <row r="11922" spans="1:3" x14ac:dyDescent="0.25">
      <c r="A11922" t="s">
        <v>6900</v>
      </c>
      <c r="B11922" t="s">
        <v>6901</v>
      </c>
      <c r="C11922" s="14"/>
    </row>
    <row r="11923" spans="1:3" x14ac:dyDescent="0.25">
      <c r="A11923" t="s">
        <v>6900</v>
      </c>
      <c r="B11923" t="s">
        <v>6901</v>
      </c>
      <c r="C11923" s="14"/>
    </row>
    <row r="11924" spans="1:3" x14ac:dyDescent="0.25">
      <c r="A11924" t="s">
        <v>6900</v>
      </c>
      <c r="B11924" t="s">
        <v>6901</v>
      </c>
      <c r="C11924" s="14"/>
    </row>
    <row r="11925" spans="1:3" x14ac:dyDescent="0.25">
      <c r="A11925" t="s">
        <v>6900</v>
      </c>
      <c r="B11925" t="s">
        <v>6901</v>
      </c>
      <c r="C11925" s="14"/>
    </row>
    <row r="11926" spans="1:3" x14ac:dyDescent="0.25">
      <c r="A11926" t="s">
        <v>6900</v>
      </c>
      <c r="B11926" t="s">
        <v>6901</v>
      </c>
      <c r="C11926" s="14"/>
    </row>
    <row r="11927" spans="1:3" x14ac:dyDescent="0.25">
      <c r="A11927" t="s">
        <v>6900</v>
      </c>
      <c r="B11927" t="s">
        <v>6901</v>
      </c>
      <c r="C11927" s="14"/>
    </row>
    <row r="11928" spans="1:3" x14ac:dyDescent="0.25">
      <c r="A11928" t="s">
        <v>6902</v>
      </c>
      <c r="B11928" t="s">
        <v>6903</v>
      </c>
      <c r="C11928" s="14"/>
    </row>
    <row r="11929" spans="1:3" x14ac:dyDescent="0.25">
      <c r="A11929" t="s">
        <v>6902</v>
      </c>
      <c r="B11929" t="s">
        <v>6903</v>
      </c>
      <c r="C11929" s="14"/>
    </row>
    <row r="11930" spans="1:3" x14ac:dyDescent="0.25">
      <c r="A11930" t="s">
        <v>6902</v>
      </c>
      <c r="B11930" t="s">
        <v>6903</v>
      </c>
      <c r="C11930" s="14"/>
    </row>
    <row r="11931" spans="1:3" x14ac:dyDescent="0.25">
      <c r="A11931" t="s">
        <v>6902</v>
      </c>
      <c r="B11931" t="s">
        <v>6903</v>
      </c>
      <c r="C11931" s="14"/>
    </row>
    <row r="11932" spans="1:3" x14ac:dyDescent="0.25">
      <c r="A11932" t="s">
        <v>6902</v>
      </c>
      <c r="B11932" t="s">
        <v>6903</v>
      </c>
      <c r="C11932" s="14"/>
    </row>
    <row r="11933" spans="1:3" x14ac:dyDescent="0.25">
      <c r="A11933" t="s">
        <v>6902</v>
      </c>
      <c r="B11933" t="s">
        <v>6903</v>
      </c>
      <c r="C11933" s="14"/>
    </row>
    <row r="11934" spans="1:3" x14ac:dyDescent="0.25">
      <c r="A11934" t="s">
        <v>6904</v>
      </c>
      <c r="B11934" t="s">
        <v>6905</v>
      </c>
      <c r="C11934" s="14"/>
    </row>
    <row r="11935" spans="1:3" x14ac:dyDescent="0.25">
      <c r="A11935" t="s">
        <v>6904</v>
      </c>
      <c r="B11935" t="s">
        <v>6905</v>
      </c>
      <c r="C11935" s="14"/>
    </row>
    <row r="11936" spans="1:3" x14ac:dyDescent="0.25">
      <c r="A11936" t="s">
        <v>6904</v>
      </c>
      <c r="B11936" t="s">
        <v>6905</v>
      </c>
      <c r="C11936" s="14"/>
    </row>
    <row r="11937" spans="1:3" x14ac:dyDescent="0.25">
      <c r="A11937" t="s">
        <v>6904</v>
      </c>
      <c r="B11937" t="s">
        <v>6905</v>
      </c>
      <c r="C11937" s="14"/>
    </row>
    <row r="11938" spans="1:3" x14ac:dyDescent="0.25">
      <c r="A11938" t="s">
        <v>6904</v>
      </c>
      <c r="B11938" t="s">
        <v>6905</v>
      </c>
      <c r="C11938" s="14"/>
    </row>
    <row r="11939" spans="1:3" x14ac:dyDescent="0.25">
      <c r="A11939" t="s">
        <v>6904</v>
      </c>
      <c r="B11939" t="s">
        <v>6905</v>
      </c>
      <c r="C11939" s="14"/>
    </row>
    <row r="11940" spans="1:3" x14ac:dyDescent="0.25">
      <c r="A11940" t="s">
        <v>6906</v>
      </c>
      <c r="B11940" t="s">
        <v>6907</v>
      </c>
      <c r="C11940" s="14"/>
    </row>
    <row r="11941" spans="1:3" x14ac:dyDescent="0.25">
      <c r="A11941" t="s">
        <v>6906</v>
      </c>
      <c r="B11941" t="s">
        <v>6907</v>
      </c>
      <c r="C11941" s="14"/>
    </row>
    <row r="11942" spans="1:3" x14ac:dyDescent="0.25">
      <c r="A11942" t="s">
        <v>6906</v>
      </c>
      <c r="B11942" t="s">
        <v>6907</v>
      </c>
      <c r="C11942" s="14"/>
    </row>
    <row r="11943" spans="1:3" x14ac:dyDescent="0.25">
      <c r="A11943" t="s">
        <v>6906</v>
      </c>
      <c r="B11943" t="s">
        <v>6907</v>
      </c>
      <c r="C11943" s="14"/>
    </row>
    <row r="11944" spans="1:3" x14ac:dyDescent="0.25">
      <c r="A11944" t="s">
        <v>6906</v>
      </c>
      <c r="B11944" t="s">
        <v>6907</v>
      </c>
      <c r="C11944" s="14"/>
    </row>
    <row r="11945" spans="1:3" x14ac:dyDescent="0.25">
      <c r="A11945" t="s">
        <v>6906</v>
      </c>
      <c r="B11945" t="s">
        <v>6907</v>
      </c>
      <c r="C11945" s="14"/>
    </row>
    <row r="11946" spans="1:3" x14ac:dyDescent="0.25">
      <c r="A11946" t="s">
        <v>6908</v>
      </c>
      <c r="B11946" t="s">
        <v>6909</v>
      </c>
      <c r="C11946" s="14"/>
    </row>
    <row r="11947" spans="1:3" x14ac:dyDescent="0.25">
      <c r="A11947" t="s">
        <v>6908</v>
      </c>
      <c r="B11947" t="s">
        <v>6909</v>
      </c>
      <c r="C11947" s="14"/>
    </row>
    <row r="11948" spans="1:3" x14ac:dyDescent="0.25">
      <c r="A11948" t="s">
        <v>6908</v>
      </c>
      <c r="B11948" t="s">
        <v>6909</v>
      </c>
      <c r="C11948" s="14"/>
    </row>
    <row r="11949" spans="1:3" x14ac:dyDescent="0.25">
      <c r="A11949" t="s">
        <v>6908</v>
      </c>
      <c r="B11949" t="s">
        <v>6909</v>
      </c>
      <c r="C11949" s="14"/>
    </row>
    <row r="11950" spans="1:3" x14ac:dyDescent="0.25">
      <c r="A11950" t="s">
        <v>6908</v>
      </c>
      <c r="B11950" t="s">
        <v>6909</v>
      </c>
      <c r="C11950" s="14"/>
    </row>
    <row r="11951" spans="1:3" x14ac:dyDescent="0.25">
      <c r="A11951" t="s">
        <v>6908</v>
      </c>
      <c r="B11951" t="s">
        <v>6909</v>
      </c>
      <c r="C11951" s="14"/>
    </row>
    <row r="11952" spans="1:3" x14ac:dyDescent="0.25">
      <c r="A11952" t="s">
        <v>6910</v>
      </c>
      <c r="B11952" t="s">
        <v>6911</v>
      </c>
      <c r="C11952" s="14"/>
    </row>
    <row r="11953" spans="1:3" x14ac:dyDescent="0.25">
      <c r="A11953" t="s">
        <v>6910</v>
      </c>
      <c r="B11953" t="s">
        <v>6911</v>
      </c>
      <c r="C11953" s="14"/>
    </row>
    <row r="11954" spans="1:3" x14ac:dyDescent="0.25">
      <c r="A11954" t="s">
        <v>6910</v>
      </c>
      <c r="B11954" t="s">
        <v>6911</v>
      </c>
      <c r="C11954" s="14"/>
    </row>
    <row r="11955" spans="1:3" x14ac:dyDescent="0.25">
      <c r="A11955" t="s">
        <v>6910</v>
      </c>
      <c r="B11955" t="s">
        <v>6911</v>
      </c>
      <c r="C11955" s="14"/>
    </row>
    <row r="11956" spans="1:3" x14ac:dyDescent="0.25">
      <c r="A11956" t="s">
        <v>6910</v>
      </c>
      <c r="B11956" t="s">
        <v>6911</v>
      </c>
      <c r="C11956" s="14"/>
    </row>
    <row r="11957" spans="1:3" x14ac:dyDescent="0.25">
      <c r="A11957" t="s">
        <v>6910</v>
      </c>
      <c r="B11957" t="s">
        <v>6911</v>
      </c>
      <c r="C11957" s="14"/>
    </row>
    <row r="11958" spans="1:3" x14ac:dyDescent="0.25">
      <c r="A11958" t="s">
        <v>6912</v>
      </c>
      <c r="B11958" t="s">
        <v>6913</v>
      </c>
      <c r="C11958" s="14"/>
    </row>
    <row r="11959" spans="1:3" x14ac:dyDescent="0.25">
      <c r="A11959" t="s">
        <v>6912</v>
      </c>
      <c r="B11959" t="s">
        <v>6913</v>
      </c>
      <c r="C11959" s="14"/>
    </row>
    <row r="11960" spans="1:3" x14ac:dyDescent="0.25">
      <c r="A11960" t="s">
        <v>6912</v>
      </c>
      <c r="B11960" t="s">
        <v>6913</v>
      </c>
      <c r="C11960" s="14"/>
    </row>
    <row r="11961" spans="1:3" x14ac:dyDescent="0.25">
      <c r="A11961" t="s">
        <v>6912</v>
      </c>
      <c r="B11961" t="s">
        <v>6913</v>
      </c>
      <c r="C11961" s="14"/>
    </row>
    <row r="11962" spans="1:3" x14ac:dyDescent="0.25">
      <c r="A11962" t="s">
        <v>6912</v>
      </c>
      <c r="B11962" t="s">
        <v>6913</v>
      </c>
      <c r="C11962" s="14"/>
    </row>
    <row r="11963" spans="1:3" x14ac:dyDescent="0.25">
      <c r="A11963" t="s">
        <v>6912</v>
      </c>
      <c r="B11963" t="s">
        <v>6913</v>
      </c>
      <c r="C11963" s="14"/>
    </row>
    <row r="11964" spans="1:3" x14ac:dyDescent="0.25">
      <c r="A11964" t="s">
        <v>6914</v>
      </c>
      <c r="B11964" t="s">
        <v>6915</v>
      </c>
      <c r="C11964" s="14"/>
    </row>
    <row r="11965" spans="1:3" x14ac:dyDescent="0.25">
      <c r="A11965" t="s">
        <v>6914</v>
      </c>
      <c r="B11965" t="s">
        <v>6915</v>
      </c>
      <c r="C11965" s="14"/>
    </row>
    <row r="11966" spans="1:3" x14ac:dyDescent="0.25">
      <c r="A11966" t="s">
        <v>6914</v>
      </c>
      <c r="B11966" t="s">
        <v>6915</v>
      </c>
      <c r="C11966" s="14"/>
    </row>
    <row r="11967" spans="1:3" x14ac:dyDescent="0.25">
      <c r="A11967" t="s">
        <v>6914</v>
      </c>
      <c r="B11967" t="s">
        <v>6915</v>
      </c>
      <c r="C11967" s="14"/>
    </row>
    <row r="11968" spans="1:3" x14ac:dyDescent="0.25">
      <c r="A11968" t="s">
        <v>6914</v>
      </c>
      <c r="B11968" t="s">
        <v>6915</v>
      </c>
      <c r="C11968" s="14"/>
    </row>
    <row r="11969" spans="1:3" x14ac:dyDescent="0.25">
      <c r="A11969" t="s">
        <v>6914</v>
      </c>
      <c r="B11969" t="s">
        <v>6915</v>
      </c>
      <c r="C11969" s="14"/>
    </row>
    <row r="11970" spans="1:3" x14ac:dyDescent="0.25">
      <c r="A11970" t="s">
        <v>6916</v>
      </c>
      <c r="B11970" t="s">
        <v>6917</v>
      </c>
      <c r="C11970" s="14"/>
    </row>
    <row r="11971" spans="1:3" x14ac:dyDescent="0.25">
      <c r="A11971" t="s">
        <v>6916</v>
      </c>
      <c r="B11971" t="s">
        <v>6917</v>
      </c>
      <c r="C11971" s="14"/>
    </row>
    <row r="11972" spans="1:3" x14ac:dyDescent="0.25">
      <c r="A11972" t="s">
        <v>6916</v>
      </c>
      <c r="B11972" t="s">
        <v>6917</v>
      </c>
      <c r="C11972" s="14"/>
    </row>
    <row r="11973" spans="1:3" x14ac:dyDescent="0.25">
      <c r="A11973" t="s">
        <v>6916</v>
      </c>
      <c r="B11973" t="s">
        <v>6917</v>
      </c>
      <c r="C11973" s="14"/>
    </row>
    <row r="11974" spans="1:3" x14ac:dyDescent="0.25">
      <c r="A11974" t="s">
        <v>6916</v>
      </c>
      <c r="B11974" t="s">
        <v>6917</v>
      </c>
      <c r="C11974" s="14"/>
    </row>
    <row r="11975" spans="1:3" x14ac:dyDescent="0.25">
      <c r="A11975" t="s">
        <v>6916</v>
      </c>
      <c r="B11975" t="s">
        <v>6917</v>
      </c>
      <c r="C11975" s="14"/>
    </row>
    <row r="11976" spans="1:3" x14ac:dyDescent="0.25">
      <c r="A11976" t="s">
        <v>6918</v>
      </c>
      <c r="B11976" t="s">
        <v>6919</v>
      </c>
      <c r="C11976" s="14"/>
    </row>
    <row r="11977" spans="1:3" x14ac:dyDescent="0.25">
      <c r="A11977" t="s">
        <v>6918</v>
      </c>
      <c r="B11977" t="s">
        <v>6919</v>
      </c>
      <c r="C11977" s="14"/>
    </row>
    <row r="11978" spans="1:3" x14ac:dyDescent="0.25">
      <c r="A11978" t="s">
        <v>6918</v>
      </c>
      <c r="B11978" t="s">
        <v>6919</v>
      </c>
      <c r="C11978" s="14"/>
    </row>
    <row r="11979" spans="1:3" x14ac:dyDescent="0.25">
      <c r="A11979" t="s">
        <v>6918</v>
      </c>
      <c r="B11979" t="s">
        <v>6919</v>
      </c>
      <c r="C11979" s="14"/>
    </row>
    <row r="11980" spans="1:3" x14ac:dyDescent="0.25">
      <c r="A11980" t="s">
        <v>6918</v>
      </c>
      <c r="B11980" t="s">
        <v>6919</v>
      </c>
      <c r="C11980" s="14"/>
    </row>
    <row r="11981" spans="1:3" x14ac:dyDescent="0.25">
      <c r="A11981" t="s">
        <v>6918</v>
      </c>
      <c r="B11981" t="s">
        <v>6919</v>
      </c>
      <c r="C11981" s="14"/>
    </row>
    <row r="11982" spans="1:3" x14ac:dyDescent="0.25">
      <c r="A11982" t="s">
        <v>6920</v>
      </c>
      <c r="B11982" t="s">
        <v>6921</v>
      </c>
      <c r="C11982" s="14"/>
    </row>
    <row r="11983" spans="1:3" x14ac:dyDescent="0.25">
      <c r="A11983" t="s">
        <v>6920</v>
      </c>
      <c r="B11983" t="s">
        <v>6921</v>
      </c>
      <c r="C11983" s="14"/>
    </row>
    <row r="11984" spans="1:3" x14ac:dyDescent="0.25">
      <c r="A11984" t="s">
        <v>6920</v>
      </c>
      <c r="B11984" t="s">
        <v>6921</v>
      </c>
      <c r="C11984" s="14"/>
    </row>
    <row r="11985" spans="1:3" x14ac:dyDescent="0.25">
      <c r="A11985" t="s">
        <v>6920</v>
      </c>
      <c r="B11985" t="s">
        <v>6921</v>
      </c>
      <c r="C11985" s="14"/>
    </row>
    <row r="11986" spans="1:3" x14ac:dyDescent="0.25">
      <c r="A11986" t="s">
        <v>6920</v>
      </c>
      <c r="B11986" t="s">
        <v>6921</v>
      </c>
      <c r="C11986" s="14"/>
    </row>
    <row r="11987" spans="1:3" x14ac:dyDescent="0.25">
      <c r="A11987" t="s">
        <v>6920</v>
      </c>
      <c r="B11987" t="s">
        <v>6921</v>
      </c>
      <c r="C11987" s="14"/>
    </row>
    <row r="11988" spans="1:3" x14ac:dyDescent="0.25">
      <c r="A11988" t="s">
        <v>6922</v>
      </c>
      <c r="B11988" t="s">
        <v>6923</v>
      </c>
      <c r="C11988" s="14"/>
    </row>
    <row r="11989" spans="1:3" x14ac:dyDescent="0.25">
      <c r="A11989" t="s">
        <v>6922</v>
      </c>
      <c r="B11989" t="s">
        <v>6923</v>
      </c>
      <c r="C11989" s="14"/>
    </row>
    <row r="11990" spans="1:3" x14ac:dyDescent="0.25">
      <c r="A11990" t="s">
        <v>6922</v>
      </c>
      <c r="B11990" t="s">
        <v>6923</v>
      </c>
      <c r="C11990" s="14"/>
    </row>
    <row r="11991" spans="1:3" x14ac:dyDescent="0.25">
      <c r="A11991" t="s">
        <v>6922</v>
      </c>
      <c r="B11991" t="s">
        <v>6923</v>
      </c>
      <c r="C11991" s="14"/>
    </row>
    <row r="11992" spans="1:3" x14ac:dyDescent="0.25">
      <c r="A11992" t="s">
        <v>6922</v>
      </c>
      <c r="B11992" t="s">
        <v>6923</v>
      </c>
      <c r="C11992" s="14"/>
    </row>
    <row r="11993" spans="1:3" x14ac:dyDescent="0.25">
      <c r="A11993" t="s">
        <v>6922</v>
      </c>
      <c r="B11993" t="s">
        <v>6923</v>
      </c>
      <c r="C11993" s="14"/>
    </row>
    <row r="11994" spans="1:3" x14ac:dyDescent="0.25">
      <c r="A11994" t="s">
        <v>6924</v>
      </c>
      <c r="B11994" t="s">
        <v>6925</v>
      </c>
      <c r="C11994" s="14"/>
    </row>
    <row r="11995" spans="1:3" x14ac:dyDescent="0.25">
      <c r="A11995" t="s">
        <v>6924</v>
      </c>
      <c r="B11995" t="s">
        <v>6925</v>
      </c>
      <c r="C11995" s="14"/>
    </row>
    <row r="11996" spans="1:3" x14ac:dyDescent="0.25">
      <c r="A11996" t="s">
        <v>6924</v>
      </c>
      <c r="B11996" t="s">
        <v>6925</v>
      </c>
      <c r="C11996" s="14"/>
    </row>
    <row r="11997" spans="1:3" x14ac:dyDescent="0.25">
      <c r="A11997" t="s">
        <v>6924</v>
      </c>
      <c r="B11997" t="s">
        <v>6925</v>
      </c>
      <c r="C11997" s="14"/>
    </row>
    <row r="11998" spans="1:3" x14ac:dyDescent="0.25">
      <c r="A11998" t="s">
        <v>6924</v>
      </c>
      <c r="B11998" t="s">
        <v>6925</v>
      </c>
      <c r="C11998" s="14"/>
    </row>
    <row r="11999" spans="1:3" x14ac:dyDescent="0.25">
      <c r="A11999" t="s">
        <v>6924</v>
      </c>
      <c r="B11999" t="s">
        <v>6925</v>
      </c>
      <c r="C11999" s="14"/>
    </row>
    <row r="12000" spans="1:3" x14ac:dyDescent="0.25">
      <c r="A12000" t="s">
        <v>6926</v>
      </c>
      <c r="B12000" t="s">
        <v>6927</v>
      </c>
      <c r="C12000" s="14"/>
    </row>
    <row r="12001" spans="1:3" x14ac:dyDescent="0.25">
      <c r="A12001" t="s">
        <v>6926</v>
      </c>
      <c r="B12001" t="s">
        <v>6927</v>
      </c>
      <c r="C12001" s="14"/>
    </row>
    <row r="12002" spans="1:3" x14ac:dyDescent="0.25">
      <c r="A12002" t="s">
        <v>6926</v>
      </c>
      <c r="B12002" t="s">
        <v>6927</v>
      </c>
      <c r="C12002" s="14"/>
    </row>
    <row r="12003" spans="1:3" x14ac:dyDescent="0.25">
      <c r="A12003" t="s">
        <v>6926</v>
      </c>
      <c r="B12003" t="s">
        <v>6927</v>
      </c>
      <c r="C12003" s="14"/>
    </row>
    <row r="12004" spans="1:3" x14ac:dyDescent="0.25">
      <c r="A12004" t="s">
        <v>6926</v>
      </c>
      <c r="B12004" t="s">
        <v>6927</v>
      </c>
      <c r="C12004" s="14"/>
    </row>
    <row r="12005" spans="1:3" x14ac:dyDescent="0.25">
      <c r="A12005" t="s">
        <v>6926</v>
      </c>
      <c r="B12005" t="s">
        <v>6927</v>
      </c>
      <c r="C12005" s="14"/>
    </row>
    <row r="12006" spans="1:3" x14ac:dyDescent="0.25">
      <c r="A12006" t="s">
        <v>6928</v>
      </c>
      <c r="B12006" t="s">
        <v>6929</v>
      </c>
      <c r="C12006" s="14"/>
    </row>
    <row r="12007" spans="1:3" x14ac:dyDescent="0.25">
      <c r="A12007" t="s">
        <v>6928</v>
      </c>
      <c r="B12007" t="s">
        <v>6929</v>
      </c>
      <c r="C12007" s="14"/>
    </row>
    <row r="12008" spans="1:3" x14ac:dyDescent="0.25">
      <c r="A12008" t="s">
        <v>6928</v>
      </c>
      <c r="B12008" t="s">
        <v>6929</v>
      </c>
      <c r="C12008" s="14"/>
    </row>
    <row r="12009" spans="1:3" x14ac:dyDescent="0.25">
      <c r="A12009" t="s">
        <v>6928</v>
      </c>
      <c r="B12009" t="s">
        <v>6929</v>
      </c>
      <c r="C12009" s="14"/>
    </row>
    <row r="12010" spans="1:3" x14ac:dyDescent="0.25">
      <c r="A12010" t="s">
        <v>6928</v>
      </c>
      <c r="B12010" t="s">
        <v>6929</v>
      </c>
      <c r="C12010" s="14"/>
    </row>
    <row r="12011" spans="1:3" x14ac:dyDescent="0.25">
      <c r="A12011" t="s">
        <v>6928</v>
      </c>
      <c r="B12011" t="s">
        <v>6929</v>
      </c>
      <c r="C12011" s="14"/>
    </row>
    <row r="12012" spans="1:3" x14ac:dyDescent="0.25">
      <c r="A12012" t="s">
        <v>6930</v>
      </c>
      <c r="B12012" t="s">
        <v>6931</v>
      </c>
      <c r="C12012" s="14"/>
    </row>
    <row r="12013" spans="1:3" x14ac:dyDescent="0.25">
      <c r="A12013" t="s">
        <v>6930</v>
      </c>
      <c r="B12013" t="s">
        <v>6931</v>
      </c>
      <c r="C12013" s="14"/>
    </row>
    <row r="12014" spans="1:3" x14ac:dyDescent="0.25">
      <c r="A12014" t="s">
        <v>6930</v>
      </c>
      <c r="B12014" t="s">
        <v>6931</v>
      </c>
      <c r="C12014" s="14"/>
    </row>
    <row r="12015" spans="1:3" x14ac:dyDescent="0.25">
      <c r="A12015" t="s">
        <v>6930</v>
      </c>
      <c r="B12015" t="s">
        <v>6931</v>
      </c>
      <c r="C12015" s="14"/>
    </row>
    <row r="12016" spans="1:3" x14ac:dyDescent="0.25">
      <c r="A12016" t="s">
        <v>6930</v>
      </c>
      <c r="B12016" t="s">
        <v>6931</v>
      </c>
      <c r="C12016" s="14"/>
    </row>
    <row r="12017" spans="1:3" x14ac:dyDescent="0.25">
      <c r="A12017" t="s">
        <v>6930</v>
      </c>
      <c r="B12017" t="s">
        <v>6931</v>
      </c>
      <c r="C12017" s="14"/>
    </row>
    <row r="12018" spans="1:3" x14ac:dyDescent="0.25">
      <c r="A12018" t="s">
        <v>6932</v>
      </c>
      <c r="B12018" t="s">
        <v>6933</v>
      </c>
      <c r="C12018" s="14"/>
    </row>
    <row r="12019" spans="1:3" x14ac:dyDescent="0.25">
      <c r="A12019" t="s">
        <v>6932</v>
      </c>
      <c r="B12019" t="s">
        <v>6933</v>
      </c>
      <c r="C12019" s="14"/>
    </row>
    <row r="12020" spans="1:3" x14ac:dyDescent="0.25">
      <c r="A12020" t="s">
        <v>6932</v>
      </c>
      <c r="B12020" t="s">
        <v>6933</v>
      </c>
      <c r="C12020" s="14"/>
    </row>
    <row r="12021" spans="1:3" x14ac:dyDescent="0.25">
      <c r="A12021" t="s">
        <v>6932</v>
      </c>
      <c r="B12021" t="s">
        <v>6933</v>
      </c>
      <c r="C12021" s="14"/>
    </row>
    <row r="12022" spans="1:3" x14ac:dyDescent="0.25">
      <c r="A12022" t="s">
        <v>6932</v>
      </c>
      <c r="B12022" t="s">
        <v>6933</v>
      </c>
      <c r="C12022" s="14"/>
    </row>
    <row r="12023" spans="1:3" x14ac:dyDescent="0.25">
      <c r="A12023" t="s">
        <v>6932</v>
      </c>
      <c r="B12023" t="s">
        <v>6933</v>
      </c>
      <c r="C12023" s="14"/>
    </row>
    <row r="12024" spans="1:3" x14ac:dyDescent="0.25">
      <c r="A12024" t="s">
        <v>6934</v>
      </c>
      <c r="B12024" t="s">
        <v>6935</v>
      </c>
      <c r="C12024" s="14"/>
    </row>
    <row r="12025" spans="1:3" x14ac:dyDescent="0.25">
      <c r="A12025" t="s">
        <v>6934</v>
      </c>
      <c r="B12025" t="s">
        <v>6935</v>
      </c>
      <c r="C12025" s="14"/>
    </row>
    <row r="12026" spans="1:3" x14ac:dyDescent="0.25">
      <c r="A12026" t="s">
        <v>6934</v>
      </c>
      <c r="B12026" t="s">
        <v>6935</v>
      </c>
      <c r="C12026" s="14"/>
    </row>
    <row r="12027" spans="1:3" x14ac:dyDescent="0.25">
      <c r="A12027" t="s">
        <v>6934</v>
      </c>
      <c r="B12027" t="s">
        <v>6935</v>
      </c>
      <c r="C12027" s="14"/>
    </row>
    <row r="12028" spans="1:3" x14ac:dyDescent="0.25">
      <c r="A12028" t="s">
        <v>6934</v>
      </c>
      <c r="B12028" t="s">
        <v>6935</v>
      </c>
      <c r="C12028" s="14"/>
    </row>
    <row r="12029" spans="1:3" x14ac:dyDescent="0.25">
      <c r="A12029" t="s">
        <v>6934</v>
      </c>
      <c r="B12029" t="s">
        <v>6935</v>
      </c>
      <c r="C12029" s="14"/>
    </row>
    <row r="12030" spans="1:3" x14ac:dyDescent="0.25">
      <c r="A12030" t="s">
        <v>6936</v>
      </c>
      <c r="B12030" t="s">
        <v>6937</v>
      </c>
      <c r="C12030" s="14"/>
    </row>
    <row r="12031" spans="1:3" x14ac:dyDescent="0.25">
      <c r="A12031" t="s">
        <v>6936</v>
      </c>
      <c r="B12031" t="s">
        <v>6937</v>
      </c>
      <c r="C12031" s="14"/>
    </row>
    <row r="12032" spans="1:3" x14ac:dyDescent="0.25">
      <c r="A12032" t="s">
        <v>6936</v>
      </c>
      <c r="B12032" t="s">
        <v>6937</v>
      </c>
      <c r="C12032" s="14"/>
    </row>
    <row r="12033" spans="1:3" x14ac:dyDescent="0.25">
      <c r="A12033" t="s">
        <v>6936</v>
      </c>
      <c r="B12033" t="s">
        <v>6937</v>
      </c>
      <c r="C12033" s="14"/>
    </row>
    <row r="12034" spans="1:3" x14ac:dyDescent="0.25">
      <c r="A12034" t="s">
        <v>6938</v>
      </c>
      <c r="B12034" t="s">
        <v>6939</v>
      </c>
      <c r="C12034" s="14"/>
    </row>
    <row r="12035" spans="1:3" x14ac:dyDescent="0.25">
      <c r="A12035" t="s">
        <v>6938</v>
      </c>
      <c r="B12035" t="s">
        <v>6939</v>
      </c>
      <c r="C12035" s="14"/>
    </row>
    <row r="12036" spans="1:3" x14ac:dyDescent="0.25">
      <c r="A12036" t="s">
        <v>6938</v>
      </c>
      <c r="B12036" t="s">
        <v>6939</v>
      </c>
      <c r="C12036" s="14"/>
    </row>
    <row r="12037" spans="1:3" x14ac:dyDescent="0.25">
      <c r="A12037" t="s">
        <v>6938</v>
      </c>
      <c r="B12037" t="s">
        <v>6939</v>
      </c>
      <c r="C12037" s="14"/>
    </row>
    <row r="12038" spans="1:3" x14ac:dyDescent="0.25">
      <c r="A12038" t="s">
        <v>6940</v>
      </c>
      <c r="B12038" t="s">
        <v>6941</v>
      </c>
      <c r="C12038" s="14"/>
    </row>
    <row r="12039" spans="1:3" x14ac:dyDescent="0.25">
      <c r="A12039" t="s">
        <v>6940</v>
      </c>
      <c r="B12039" t="s">
        <v>6941</v>
      </c>
      <c r="C12039" s="14"/>
    </row>
    <row r="12040" spans="1:3" x14ac:dyDescent="0.25">
      <c r="A12040" t="s">
        <v>6940</v>
      </c>
      <c r="B12040" t="s">
        <v>6941</v>
      </c>
      <c r="C12040" s="14"/>
    </row>
    <row r="12041" spans="1:3" x14ac:dyDescent="0.25">
      <c r="A12041" t="s">
        <v>6940</v>
      </c>
      <c r="B12041" t="s">
        <v>6941</v>
      </c>
      <c r="C12041" s="14"/>
    </row>
    <row r="12042" spans="1:3" x14ac:dyDescent="0.25">
      <c r="A12042" t="s">
        <v>6940</v>
      </c>
      <c r="B12042" t="s">
        <v>6941</v>
      </c>
      <c r="C12042" s="14"/>
    </row>
    <row r="12043" spans="1:3" x14ac:dyDescent="0.25">
      <c r="A12043" t="s">
        <v>6940</v>
      </c>
      <c r="B12043" t="s">
        <v>6941</v>
      </c>
      <c r="C12043" s="14"/>
    </row>
    <row r="12044" spans="1:3" x14ac:dyDescent="0.25">
      <c r="A12044" t="s">
        <v>6942</v>
      </c>
      <c r="B12044" t="s">
        <v>6943</v>
      </c>
      <c r="C12044" s="14"/>
    </row>
    <row r="12045" spans="1:3" x14ac:dyDescent="0.25">
      <c r="A12045" t="s">
        <v>6942</v>
      </c>
      <c r="B12045" t="s">
        <v>6943</v>
      </c>
      <c r="C12045" s="14"/>
    </row>
    <row r="12046" spans="1:3" x14ac:dyDescent="0.25">
      <c r="A12046" t="s">
        <v>6942</v>
      </c>
      <c r="B12046" t="s">
        <v>6943</v>
      </c>
      <c r="C12046" s="14"/>
    </row>
    <row r="12047" spans="1:3" x14ac:dyDescent="0.25">
      <c r="A12047" t="s">
        <v>6942</v>
      </c>
      <c r="B12047" t="s">
        <v>6943</v>
      </c>
      <c r="C12047" s="14"/>
    </row>
    <row r="12048" spans="1:3" x14ac:dyDescent="0.25">
      <c r="A12048" t="s">
        <v>6944</v>
      </c>
      <c r="B12048" t="s">
        <v>6945</v>
      </c>
      <c r="C12048" s="14"/>
    </row>
    <row r="12049" spans="1:3" x14ac:dyDescent="0.25">
      <c r="A12049" t="s">
        <v>6944</v>
      </c>
      <c r="B12049" t="s">
        <v>6945</v>
      </c>
      <c r="C12049" s="14"/>
    </row>
    <row r="12050" spans="1:3" x14ac:dyDescent="0.25">
      <c r="A12050" t="s">
        <v>6944</v>
      </c>
      <c r="B12050" t="s">
        <v>6945</v>
      </c>
      <c r="C12050" s="14"/>
    </row>
    <row r="12051" spans="1:3" x14ac:dyDescent="0.25">
      <c r="A12051" t="s">
        <v>6944</v>
      </c>
      <c r="B12051" t="s">
        <v>6945</v>
      </c>
      <c r="C12051" s="14"/>
    </row>
    <row r="12052" spans="1:3" x14ac:dyDescent="0.25">
      <c r="A12052" t="s">
        <v>6946</v>
      </c>
      <c r="B12052" t="s">
        <v>6947</v>
      </c>
      <c r="C12052" s="14"/>
    </row>
    <row r="12053" spans="1:3" x14ac:dyDescent="0.25">
      <c r="A12053" t="s">
        <v>6946</v>
      </c>
      <c r="B12053" t="s">
        <v>6947</v>
      </c>
      <c r="C12053" s="14"/>
    </row>
    <row r="12054" spans="1:3" x14ac:dyDescent="0.25">
      <c r="A12054" t="s">
        <v>6946</v>
      </c>
      <c r="B12054" t="s">
        <v>6947</v>
      </c>
      <c r="C12054" s="14"/>
    </row>
    <row r="12055" spans="1:3" x14ac:dyDescent="0.25">
      <c r="A12055" t="s">
        <v>6946</v>
      </c>
      <c r="B12055" t="s">
        <v>6948</v>
      </c>
      <c r="C12055" s="14"/>
    </row>
    <row r="12056" spans="1:3" x14ac:dyDescent="0.25">
      <c r="A12056" t="s">
        <v>6946</v>
      </c>
      <c r="B12056" t="s">
        <v>6947</v>
      </c>
      <c r="C12056" s="14"/>
    </row>
    <row r="12057" spans="1:3" x14ac:dyDescent="0.25">
      <c r="A12057" t="s">
        <v>6946</v>
      </c>
      <c r="B12057" t="s">
        <v>6947</v>
      </c>
      <c r="C12057" s="14"/>
    </row>
    <row r="12058" spans="1:3" x14ac:dyDescent="0.25">
      <c r="A12058" t="s">
        <v>6949</v>
      </c>
      <c r="B12058" t="s">
        <v>6950</v>
      </c>
      <c r="C12058" s="14"/>
    </row>
    <row r="12059" spans="1:3" x14ac:dyDescent="0.25">
      <c r="A12059" t="s">
        <v>6949</v>
      </c>
      <c r="B12059" t="s">
        <v>6950</v>
      </c>
      <c r="C12059" s="14"/>
    </row>
    <row r="12060" spans="1:3" x14ac:dyDescent="0.25">
      <c r="A12060" t="s">
        <v>6949</v>
      </c>
      <c r="B12060" t="s">
        <v>6950</v>
      </c>
      <c r="C12060" s="14"/>
    </row>
    <row r="12061" spans="1:3" x14ac:dyDescent="0.25">
      <c r="A12061" t="s">
        <v>6949</v>
      </c>
      <c r="B12061" t="s">
        <v>6950</v>
      </c>
      <c r="C12061" s="14"/>
    </row>
    <row r="12062" spans="1:3" x14ac:dyDescent="0.25">
      <c r="A12062" t="s">
        <v>6951</v>
      </c>
      <c r="B12062" t="s">
        <v>6952</v>
      </c>
      <c r="C12062" s="14"/>
    </row>
    <row r="12063" spans="1:3" x14ac:dyDescent="0.25">
      <c r="A12063" t="s">
        <v>6951</v>
      </c>
      <c r="B12063" t="s">
        <v>6952</v>
      </c>
      <c r="C12063" s="14"/>
    </row>
    <row r="12064" spans="1:3" x14ac:dyDescent="0.25">
      <c r="A12064" t="s">
        <v>6951</v>
      </c>
      <c r="B12064" t="s">
        <v>6952</v>
      </c>
      <c r="C12064" s="14"/>
    </row>
    <row r="12065" spans="1:3" x14ac:dyDescent="0.25">
      <c r="A12065" t="s">
        <v>6951</v>
      </c>
      <c r="B12065" t="s">
        <v>6952</v>
      </c>
      <c r="C12065" s="14"/>
    </row>
    <row r="12066" spans="1:3" x14ac:dyDescent="0.25">
      <c r="A12066" t="s">
        <v>6953</v>
      </c>
      <c r="B12066" t="s">
        <v>6954</v>
      </c>
      <c r="C12066" s="14"/>
    </row>
    <row r="12067" spans="1:3" x14ac:dyDescent="0.25">
      <c r="A12067" t="s">
        <v>6953</v>
      </c>
      <c r="B12067" t="s">
        <v>6954</v>
      </c>
      <c r="C12067" s="14"/>
    </row>
    <row r="12068" spans="1:3" x14ac:dyDescent="0.25">
      <c r="A12068" t="s">
        <v>6953</v>
      </c>
      <c r="B12068" t="s">
        <v>6954</v>
      </c>
      <c r="C12068" s="14"/>
    </row>
    <row r="12069" spans="1:3" x14ac:dyDescent="0.25">
      <c r="A12069" t="s">
        <v>6953</v>
      </c>
      <c r="B12069" t="s">
        <v>6954</v>
      </c>
      <c r="C12069" s="14"/>
    </row>
    <row r="12070" spans="1:3" x14ac:dyDescent="0.25">
      <c r="A12070" t="s">
        <v>6953</v>
      </c>
      <c r="B12070" t="s">
        <v>6954</v>
      </c>
      <c r="C12070" s="14"/>
    </row>
    <row r="12071" spans="1:3" x14ac:dyDescent="0.25">
      <c r="A12071" t="s">
        <v>6953</v>
      </c>
      <c r="B12071" t="s">
        <v>6954</v>
      </c>
      <c r="C12071" s="14"/>
    </row>
    <row r="12072" spans="1:3" x14ac:dyDescent="0.25">
      <c r="A12072" t="s">
        <v>6955</v>
      </c>
      <c r="B12072" t="s">
        <v>6956</v>
      </c>
      <c r="C12072" s="14"/>
    </row>
    <row r="12073" spans="1:3" x14ac:dyDescent="0.25">
      <c r="A12073" t="s">
        <v>6955</v>
      </c>
      <c r="B12073" t="s">
        <v>6956</v>
      </c>
      <c r="C12073" s="14"/>
    </row>
    <row r="12074" spans="1:3" x14ac:dyDescent="0.25">
      <c r="A12074" t="s">
        <v>6955</v>
      </c>
      <c r="B12074" t="s">
        <v>6956</v>
      </c>
      <c r="C12074" s="14"/>
    </row>
    <row r="12075" spans="1:3" x14ac:dyDescent="0.25">
      <c r="A12075" t="s">
        <v>6955</v>
      </c>
      <c r="B12075" t="s">
        <v>6956</v>
      </c>
      <c r="C12075" s="14"/>
    </row>
    <row r="12076" spans="1:3" x14ac:dyDescent="0.25">
      <c r="A12076" t="s">
        <v>6955</v>
      </c>
      <c r="B12076" t="s">
        <v>6956</v>
      </c>
      <c r="C12076" s="14"/>
    </row>
    <row r="12077" spans="1:3" x14ac:dyDescent="0.25">
      <c r="A12077" t="s">
        <v>6955</v>
      </c>
      <c r="B12077" t="s">
        <v>6956</v>
      </c>
      <c r="C12077" s="14"/>
    </row>
    <row r="12078" spans="1:3" x14ac:dyDescent="0.25">
      <c r="A12078" t="s">
        <v>6955</v>
      </c>
      <c r="B12078" t="s">
        <v>6956</v>
      </c>
      <c r="C12078" s="14"/>
    </row>
    <row r="12079" spans="1:3" x14ac:dyDescent="0.25">
      <c r="A12079" t="s">
        <v>6957</v>
      </c>
      <c r="B12079" t="s">
        <v>6958</v>
      </c>
      <c r="C12079" s="14"/>
    </row>
    <row r="12080" spans="1:3" x14ac:dyDescent="0.25">
      <c r="A12080" t="s">
        <v>6957</v>
      </c>
      <c r="B12080" t="s">
        <v>6958</v>
      </c>
      <c r="C12080" s="14"/>
    </row>
    <row r="12081" spans="1:3" x14ac:dyDescent="0.25">
      <c r="A12081" t="s">
        <v>6957</v>
      </c>
      <c r="B12081" t="s">
        <v>6958</v>
      </c>
      <c r="C12081" s="14"/>
    </row>
    <row r="12082" spans="1:3" x14ac:dyDescent="0.25">
      <c r="A12082" t="s">
        <v>6957</v>
      </c>
      <c r="B12082" t="s">
        <v>6958</v>
      </c>
      <c r="C12082" s="14"/>
    </row>
    <row r="12083" spans="1:3" x14ac:dyDescent="0.25">
      <c r="A12083" t="s">
        <v>6959</v>
      </c>
      <c r="B12083" t="s">
        <v>6960</v>
      </c>
      <c r="C12083" s="14"/>
    </row>
    <row r="12084" spans="1:3" x14ac:dyDescent="0.25">
      <c r="A12084" t="s">
        <v>6959</v>
      </c>
      <c r="B12084" t="s">
        <v>6960</v>
      </c>
      <c r="C12084" s="14"/>
    </row>
    <row r="12085" spans="1:3" x14ac:dyDescent="0.25">
      <c r="A12085" t="s">
        <v>6959</v>
      </c>
      <c r="B12085" t="s">
        <v>6960</v>
      </c>
      <c r="C12085" s="14"/>
    </row>
    <row r="12086" spans="1:3" x14ac:dyDescent="0.25">
      <c r="A12086" t="s">
        <v>6959</v>
      </c>
      <c r="B12086" t="s">
        <v>6960</v>
      </c>
      <c r="C12086" s="14"/>
    </row>
    <row r="12087" spans="1:3" x14ac:dyDescent="0.25">
      <c r="A12087" t="s">
        <v>6961</v>
      </c>
      <c r="B12087" t="s">
        <v>6962</v>
      </c>
      <c r="C12087" s="14"/>
    </row>
    <row r="12088" spans="1:3" x14ac:dyDescent="0.25">
      <c r="A12088" t="s">
        <v>6961</v>
      </c>
      <c r="B12088" t="s">
        <v>6962</v>
      </c>
      <c r="C12088" s="14"/>
    </row>
    <row r="12089" spans="1:3" x14ac:dyDescent="0.25">
      <c r="A12089" t="s">
        <v>6961</v>
      </c>
      <c r="B12089" t="s">
        <v>6962</v>
      </c>
      <c r="C12089" s="14"/>
    </row>
    <row r="12090" spans="1:3" x14ac:dyDescent="0.25">
      <c r="A12090" t="s">
        <v>6961</v>
      </c>
      <c r="B12090" t="s">
        <v>6962</v>
      </c>
      <c r="C12090" s="14"/>
    </row>
    <row r="12091" spans="1:3" x14ac:dyDescent="0.25">
      <c r="A12091" t="s">
        <v>6963</v>
      </c>
      <c r="B12091" t="s">
        <v>6964</v>
      </c>
      <c r="C12091" s="14"/>
    </row>
    <row r="12092" spans="1:3" x14ac:dyDescent="0.25">
      <c r="A12092" t="s">
        <v>6963</v>
      </c>
      <c r="B12092" t="s">
        <v>6964</v>
      </c>
      <c r="C12092" s="14"/>
    </row>
    <row r="12093" spans="1:3" x14ac:dyDescent="0.25">
      <c r="A12093" t="s">
        <v>6963</v>
      </c>
      <c r="B12093" t="s">
        <v>6964</v>
      </c>
      <c r="C12093" s="14"/>
    </row>
    <row r="12094" spans="1:3" x14ac:dyDescent="0.25">
      <c r="A12094" t="s">
        <v>6963</v>
      </c>
      <c r="B12094" t="s">
        <v>6964</v>
      </c>
      <c r="C12094" s="14"/>
    </row>
    <row r="12095" spans="1:3" x14ac:dyDescent="0.25">
      <c r="A12095" t="s">
        <v>6965</v>
      </c>
      <c r="B12095" t="s">
        <v>6966</v>
      </c>
      <c r="C12095" s="14"/>
    </row>
    <row r="12096" spans="1:3" x14ac:dyDescent="0.25">
      <c r="A12096" t="s">
        <v>6965</v>
      </c>
      <c r="B12096" t="s">
        <v>6966</v>
      </c>
      <c r="C12096" s="14"/>
    </row>
    <row r="12097" spans="1:3" x14ac:dyDescent="0.25">
      <c r="A12097" t="s">
        <v>6965</v>
      </c>
      <c r="B12097" t="s">
        <v>6966</v>
      </c>
      <c r="C12097" s="14"/>
    </row>
    <row r="12098" spans="1:3" x14ac:dyDescent="0.25">
      <c r="A12098" t="s">
        <v>6965</v>
      </c>
      <c r="B12098" t="s">
        <v>6966</v>
      </c>
      <c r="C12098" s="14"/>
    </row>
    <row r="12099" spans="1:3" x14ac:dyDescent="0.25">
      <c r="A12099" t="s">
        <v>6967</v>
      </c>
      <c r="B12099" t="s">
        <v>6968</v>
      </c>
      <c r="C12099" s="14"/>
    </row>
    <row r="12100" spans="1:3" x14ac:dyDescent="0.25">
      <c r="A12100" t="s">
        <v>6967</v>
      </c>
      <c r="B12100" t="s">
        <v>6968</v>
      </c>
      <c r="C12100" s="14"/>
    </row>
    <row r="12101" spans="1:3" x14ac:dyDescent="0.25">
      <c r="A12101" t="s">
        <v>6967</v>
      </c>
      <c r="B12101" t="s">
        <v>6968</v>
      </c>
      <c r="C12101" s="14"/>
    </row>
    <row r="12102" spans="1:3" x14ac:dyDescent="0.25">
      <c r="A12102" t="s">
        <v>6967</v>
      </c>
      <c r="B12102" t="s">
        <v>6968</v>
      </c>
      <c r="C12102" s="14"/>
    </row>
    <row r="12103" spans="1:3" x14ac:dyDescent="0.25">
      <c r="A12103" t="s">
        <v>6969</v>
      </c>
      <c r="B12103" t="s">
        <v>6970</v>
      </c>
      <c r="C12103" s="14"/>
    </row>
    <row r="12104" spans="1:3" x14ac:dyDescent="0.25">
      <c r="A12104" t="s">
        <v>6969</v>
      </c>
      <c r="B12104" t="s">
        <v>6970</v>
      </c>
      <c r="C12104" s="14"/>
    </row>
    <row r="12105" spans="1:3" x14ac:dyDescent="0.25">
      <c r="A12105" t="s">
        <v>6969</v>
      </c>
      <c r="B12105" t="s">
        <v>6970</v>
      </c>
      <c r="C12105" s="14"/>
    </row>
    <row r="12106" spans="1:3" x14ac:dyDescent="0.25">
      <c r="A12106" t="s">
        <v>6969</v>
      </c>
      <c r="B12106" t="s">
        <v>6970</v>
      </c>
      <c r="C12106" s="14"/>
    </row>
    <row r="12107" spans="1:3" x14ac:dyDescent="0.25">
      <c r="A12107" t="s">
        <v>6971</v>
      </c>
      <c r="B12107" t="s">
        <v>6972</v>
      </c>
      <c r="C12107" s="14"/>
    </row>
    <row r="12108" spans="1:3" x14ac:dyDescent="0.25">
      <c r="A12108" t="s">
        <v>6971</v>
      </c>
      <c r="B12108" t="s">
        <v>6972</v>
      </c>
      <c r="C12108" s="14"/>
    </row>
    <row r="12109" spans="1:3" x14ac:dyDescent="0.25">
      <c r="A12109" t="s">
        <v>6971</v>
      </c>
      <c r="B12109" t="s">
        <v>6972</v>
      </c>
      <c r="C12109" s="14"/>
    </row>
    <row r="12110" spans="1:3" x14ac:dyDescent="0.25">
      <c r="A12110" t="s">
        <v>6971</v>
      </c>
      <c r="B12110" t="s">
        <v>6972</v>
      </c>
      <c r="C12110" s="14"/>
    </row>
    <row r="12111" spans="1:3" x14ac:dyDescent="0.25">
      <c r="A12111" t="s">
        <v>6973</v>
      </c>
      <c r="B12111" t="s">
        <v>6974</v>
      </c>
      <c r="C12111" s="14"/>
    </row>
    <row r="12112" spans="1:3" x14ac:dyDescent="0.25">
      <c r="A12112" t="s">
        <v>6973</v>
      </c>
      <c r="B12112" t="s">
        <v>6974</v>
      </c>
      <c r="C12112" s="14"/>
    </row>
    <row r="12113" spans="1:3" x14ac:dyDescent="0.25">
      <c r="A12113" t="s">
        <v>6973</v>
      </c>
      <c r="B12113" t="s">
        <v>6974</v>
      </c>
      <c r="C12113" s="14"/>
    </row>
    <row r="12114" spans="1:3" x14ac:dyDescent="0.25">
      <c r="A12114" t="s">
        <v>6973</v>
      </c>
      <c r="B12114" t="s">
        <v>6974</v>
      </c>
      <c r="C12114" s="14"/>
    </row>
    <row r="12115" spans="1:3" x14ac:dyDescent="0.25">
      <c r="A12115" t="s">
        <v>6975</v>
      </c>
      <c r="B12115" t="s">
        <v>6976</v>
      </c>
      <c r="C12115" s="14"/>
    </row>
    <row r="12116" spans="1:3" x14ac:dyDescent="0.25">
      <c r="A12116" t="s">
        <v>6975</v>
      </c>
      <c r="B12116" t="s">
        <v>6976</v>
      </c>
      <c r="C12116" s="14"/>
    </row>
    <row r="12117" spans="1:3" x14ac:dyDescent="0.25">
      <c r="A12117" t="s">
        <v>6975</v>
      </c>
      <c r="B12117" t="s">
        <v>6976</v>
      </c>
      <c r="C12117" s="14"/>
    </row>
    <row r="12118" spans="1:3" x14ac:dyDescent="0.25">
      <c r="A12118" t="s">
        <v>6975</v>
      </c>
      <c r="B12118" t="s">
        <v>6976</v>
      </c>
      <c r="C12118" s="14"/>
    </row>
    <row r="12119" spans="1:3" x14ac:dyDescent="0.25">
      <c r="A12119" t="s">
        <v>6977</v>
      </c>
      <c r="B12119" t="s">
        <v>6978</v>
      </c>
      <c r="C12119" s="14"/>
    </row>
    <row r="12120" spans="1:3" x14ac:dyDescent="0.25">
      <c r="A12120" t="s">
        <v>6977</v>
      </c>
      <c r="B12120" t="s">
        <v>6978</v>
      </c>
      <c r="C12120" s="14"/>
    </row>
    <row r="12121" spans="1:3" x14ac:dyDescent="0.25">
      <c r="A12121" t="s">
        <v>6977</v>
      </c>
      <c r="B12121" t="s">
        <v>6978</v>
      </c>
      <c r="C12121" s="14"/>
    </row>
    <row r="12122" spans="1:3" x14ac:dyDescent="0.25">
      <c r="A12122" t="s">
        <v>6977</v>
      </c>
      <c r="B12122" t="s">
        <v>6978</v>
      </c>
      <c r="C12122" s="14"/>
    </row>
    <row r="12123" spans="1:3" x14ac:dyDescent="0.25">
      <c r="A12123" t="s">
        <v>6979</v>
      </c>
      <c r="B12123" t="s">
        <v>6980</v>
      </c>
      <c r="C12123" s="14"/>
    </row>
    <row r="12124" spans="1:3" x14ac:dyDescent="0.25">
      <c r="A12124" t="s">
        <v>6979</v>
      </c>
      <c r="B12124" t="s">
        <v>6980</v>
      </c>
      <c r="C12124" s="14"/>
    </row>
    <row r="12125" spans="1:3" x14ac:dyDescent="0.25">
      <c r="A12125" t="s">
        <v>6979</v>
      </c>
      <c r="B12125" t="s">
        <v>6980</v>
      </c>
      <c r="C12125" s="14"/>
    </row>
    <row r="12126" spans="1:3" x14ac:dyDescent="0.25">
      <c r="A12126" t="s">
        <v>6979</v>
      </c>
      <c r="B12126" t="s">
        <v>6980</v>
      </c>
      <c r="C12126" s="14"/>
    </row>
    <row r="12127" spans="1:3" x14ac:dyDescent="0.25">
      <c r="A12127" t="s">
        <v>6981</v>
      </c>
      <c r="B12127" t="s">
        <v>6982</v>
      </c>
      <c r="C12127" s="14"/>
    </row>
    <row r="12128" spans="1:3" x14ac:dyDescent="0.25">
      <c r="A12128" t="s">
        <v>6981</v>
      </c>
      <c r="B12128" t="s">
        <v>6982</v>
      </c>
      <c r="C12128" s="14"/>
    </row>
    <row r="12129" spans="1:3" x14ac:dyDescent="0.25">
      <c r="A12129" t="s">
        <v>6981</v>
      </c>
      <c r="B12129" t="s">
        <v>6982</v>
      </c>
      <c r="C12129" s="14"/>
    </row>
    <row r="12130" spans="1:3" x14ac:dyDescent="0.25">
      <c r="A12130" t="s">
        <v>6981</v>
      </c>
      <c r="B12130" t="s">
        <v>6982</v>
      </c>
      <c r="C12130" s="14"/>
    </row>
    <row r="12131" spans="1:3" x14ac:dyDescent="0.25">
      <c r="A12131" t="s">
        <v>6983</v>
      </c>
      <c r="B12131" t="s">
        <v>6984</v>
      </c>
      <c r="C12131" s="14"/>
    </row>
    <row r="12132" spans="1:3" x14ac:dyDescent="0.25">
      <c r="A12132" t="s">
        <v>6983</v>
      </c>
      <c r="B12132" t="s">
        <v>6984</v>
      </c>
      <c r="C12132" s="14"/>
    </row>
    <row r="12133" spans="1:3" x14ac:dyDescent="0.25">
      <c r="A12133" t="s">
        <v>6983</v>
      </c>
      <c r="B12133" t="s">
        <v>6984</v>
      </c>
      <c r="C12133" s="14"/>
    </row>
    <row r="12134" spans="1:3" x14ac:dyDescent="0.25">
      <c r="A12134" t="s">
        <v>6983</v>
      </c>
      <c r="B12134" t="s">
        <v>6984</v>
      </c>
      <c r="C12134" s="14"/>
    </row>
    <row r="12135" spans="1:3" x14ac:dyDescent="0.25">
      <c r="A12135" t="s">
        <v>6985</v>
      </c>
      <c r="B12135" t="s">
        <v>6986</v>
      </c>
      <c r="C12135" s="14"/>
    </row>
    <row r="12136" spans="1:3" x14ac:dyDescent="0.25">
      <c r="A12136" t="s">
        <v>6985</v>
      </c>
      <c r="B12136" t="s">
        <v>6986</v>
      </c>
      <c r="C12136" s="14"/>
    </row>
    <row r="12137" spans="1:3" x14ac:dyDescent="0.25">
      <c r="A12137" t="s">
        <v>6985</v>
      </c>
      <c r="B12137" t="s">
        <v>6986</v>
      </c>
      <c r="C12137" s="14"/>
    </row>
    <row r="12138" spans="1:3" x14ac:dyDescent="0.25">
      <c r="A12138" t="s">
        <v>6985</v>
      </c>
      <c r="B12138" t="s">
        <v>6986</v>
      </c>
      <c r="C12138" s="14"/>
    </row>
    <row r="12139" spans="1:3" x14ac:dyDescent="0.25">
      <c r="A12139" t="s">
        <v>6987</v>
      </c>
      <c r="B12139" t="s">
        <v>6988</v>
      </c>
      <c r="C12139" s="14"/>
    </row>
    <row r="12140" spans="1:3" x14ac:dyDescent="0.25">
      <c r="A12140" t="s">
        <v>6987</v>
      </c>
      <c r="B12140" t="s">
        <v>6988</v>
      </c>
      <c r="C12140" s="14"/>
    </row>
    <row r="12141" spans="1:3" x14ac:dyDescent="0.25">
      <c r="A12141" t="s">
        <v>6987</v>
      </c>
      <c r="B12141" t="s">
        <v>6988</v>
      </c>
      <c r="C12141" s="14"/>
    </row>
    <row r="12142" spans="1:3" x14ac:dyDescent="0.25">
      <c r="A12142" t="s">
        <v>6987</v>
      </c>
      <c r="B12142" t="s">
        <v>6988</v>
      </c>
      <c r="C12142" s="14"/>
    </row>
    <row r="12143" spans="1:3" x14ac:dyDescent="0.25">
      <c r="A12143" t="s">
        <v>6989</v>
      </c>
      <c r="B12143" t="s">
        <v>6990</v>
      </c>
      <c r="C12143" s="14"/>
    </row>
    <row r="12144" spans="1:3" x14ac:dyDescent="0.25">
      <c r="A12144" t="s">
        <v>6989</v>
      </c>
      <c r="B12144" t="s">
        <v>6990</v>
      </c>
      <c r="C12144" s="14"/>
    </row>
    <row r="12145" spans="1:3" x14ac:dyDescent="0.25">
      <c r="A12145" t="s">
        <v>6989</v>
      </c>
      <c r="B12145" t="s">
        <v>6990</v>
      </c>
      <c r="C12145" s="14"/>
    </row>
    <row r="12146" spans="1:3" x14ac:dyDescent="0.25">
      <c r="A12146" t="s">
        <v>6989</v>
      </c>
      <c r="B12146" t="s">
        <v>6990</v>
      </c>
      <c r="C12146" s="14"/>
    </row>
    <row r="12147" spans="1:3" x14ac:dyDescent="0.25">
      <c r="A12147" t="s">
        <v>6989</v>
      </c>
      <c r="B12147" t="s">
        <v>6990</v>
      </c>
      <c r="C12147" s="14"/>
    </row>
    <row r="12148" spans="1:3" x14ac:dyDescent="0.25">
      <c r="A12148" t="s">
        <v>6989</v>
      </c>
      <c r="B12148" t="s">
        <v>6990</v>
      </c>
      <c r="C12148" s="14"/>
    </row>
    <row r="12149" spans="1:3" x14ac:dyDescent="0.25">
      <c r="A12149" t="s">
        <v>6991</v>
      </c>
      <c r="B12149" t="s">
        <v>6992</v>
      </c>
      <c r="C12149" s="14"/>
    </row>
    <row r="12150" spans="1:3" x14ac:dyDescent="0.25">
      <c r="A12150" t="s">
        <v>6991</v>
      </c>
      <c r="B12150" t="s">
        <v>6992</v>
      </c>
      <c r="C12150" s="14"/>
    </row>
    <row r="12151" spans="1:3" x14ac:dyDescent="0.25">
      <c r="A12151" t="s">
        <v>6991</v>
      </c>
      <c r="B12151" t="s">
        <v>6992</v>
      </c>
      <c r="C12151" s="14"/>
    </row>
    <row r="12152" spans="1:3" x14ac:dyDescent="0.25">
      <c r="A12152" t="s">
        <v>6991</v>
      </c>
      <c r="B12152" t="s">
        <v>6992</v>
      </c>
      <c r="C12152" s="14"/>
    </row>
    <row r="12153" spans="1:3" x14ac:dyDescent="0.25">
      <c r="A12153" t="s">
        <v>6993</v>
      </c>
      <c r="B12153" t="s">
        <v>6994</v>
      </c>
      <c r="C12153" s="14"/>
    </row>
    <row r="12154" spans="1:3" x14ac:dyDescent="0.25">
      <c r="A12154" t="s">
        <v>6993</v>
      </c>
      <c r="B12154" t="s">
        <v>6994</v>
      </c>
      <c r="C12154" s="14"/>
    </row>
    <row r="12155" spans="1:3" x14ac:dyDescent="0.25">
      <c r="A12155" t="s">
        <v>6993</v>
      </c>
      <c r="B12155" t="s">
        <v>6994</v>
      </c>
      <c r="C12155" s="14"/>
    </row>
    <row r="12156" spans="1:3" x14ac:dyDescent="0.25">
      <c r="A12156" t="s">
        <v>6993</v>
      </c>
      <c r="B12156" t="s">
        <v>6994</v>
      </c>
      <c r="C12156" s="14"/>
    </row>
    <row r="12157" spans="1:3" x14ac:dyDescent="0.25">
      <c r="A12157" t="s">
        <v>6995</v>
      </c>
      <c r="B12157" t="s">
        <v>6996</v>
      </c>
      <c r="C12157" s="14"/>
    </row>
    <row r="12158" spans="1:3" x14ac:dyDescent="0.25">
      <c r="A12158" t="s">
        <v>6995</v>
      </c>
      <c r="B12158" t="s">
        <v>6997</v>
      </c>
      <c r="C12158" s="14"/>
    </row>
    <row r="12159" spans="1:3" x14ac:dyDescent="0.25">
      <c r="A12159" t="s">
        <v>6995</v>
      </c>
      <c r="B12159" t="s">
        <v>6997</v>
      </c>
      <c r="C12159" s="14"/>
    </row>
    <row r="12160" spans="1:3" x14ac:dyDescent="0.25">
      <c r="A12160" t="s">
        <v>6995</v>
      </c>
      <c r="B12160" t="s">
        <v>6997</v>
      </c>
      <c r="C12160" s="14"/>
    </row>
    <row r="12161" spans="1:3" x14ac:dyDescent="0.25">
      <c r="A12161" t="s">
        <v>6998</v>
      </c>
      <c r="B12161" t="s">
        <v>6999</v>
      </c>
      <c r="C12161" s="14"/>
    </row>
    <row r="12162" spans="1:3" x14ac:dyDescent="0.25">
      <c r="A12162" t="s">
        <v>6998</v>
      </c>
      <c r="B12162" t="s">
        <v>6999</v>
      </c>
      <c r="C12162" s="14"/>
    </row>
    <row r="12163" spans="1:3" x14ac:dyDescent="0.25">
      <c r="A12163" t="s">
        <v>6998</v>
      </c>
      <c r="B12163" t="s">
        <v>6999</v>
      </c>
      <c r="C12163" s="14"/>
    </row>
    <row r="12164" spans="1:3" x14ac:dyDescent="0.25">
      <c r="A12164" t="s">
        <v>6998</v>
      </c>
      <c r="B12164" t="s">
        <v>6999</v>
      </c>
      <c r="C12164" s="14"/>
    </row>
    <row r="12165" spans="1:3" x14ac:dyDescent="0.25">
      <c r="A12165" t="s">
        <v>7000</v>
      </c>
      <c r="B12165" t="s">
        <v>7001</v>
      </c>
      <c r="C12165" s="14"/>
    </row>
    <row r="12166" spans="1:3" x14ac:dyDescent="0.25">
      <c r="A12166" t="s">
        <v>7000</v>
      </c>
      <c r="B12166" t="s">
        <v>7002</v>
      </c>
      <c r="C12166" s="14"/>
    </row>
    <row r="12167" spans="1:3" x14ac:dyDescent="0.25">
      <c r="A12167" t="s">
        <v>7000</v>
      </c>
      <c r="B12167" t="s">
        <v>7002</v>
      </c>
      <c r="C12167" s="14"/>
    </row>
    <row r="12168" spans="1:3" x14ac:dyDescent="0.25">
      <c r="A12168" t="s">
        <v>7000</v>
      </c>
      <c r="B12168" t="s">
        <v>7002</v>
      </c>
      <c r="C12168" s="14"/>
    </row>
    <row r="12169" spans="1:3" x14ac:dyDescent="0.25">
      <c r="A12169" t="s">
        <v>7003</v>
      </c>
      <c r="B12169" t="s">
        <v>7004</v>
      </c>
      <c r="C12169" s="14"/>
    </row>
    <row r="12170" spans="1:3" x14ac:dyDescent="0.25">
      <c r="A12170" t="s">
        <v>7003</v>
      </c>
      <c r="B12170" t="s">
        <v>7004</v>
      </c>
      <c r="C12170" s="14"/>
    </row>
    <row r="12171" spans="1:3" x14ac:dyDescent="0.25">
      <c r="A12171" t="s">
        <v>7003</v>
      </c>
      <c r="B12171" t="s">
        <v>7004</v>
      </c>
      <c r="C12171" s="14"/>
    </row>
    <row r="12172" spans="1:3" x14ac:dyDescent="0.25">
      <c r="A12172" t="s">
        <v>7003</v>
      </c>
      <c r="B12172" t="s">
        <v>7004</v>
      </c>
      <c r="C12172" s="14"/>
    </row>
    <row r="12173" spans="1:3" x14ac:dyDescent="0.25">
      <c r="A12173" t="s">
        <v>7005</v>
      </c>
      <c r="B12173" t="s">
        <v>7006</v>
      </c>
      <c r="C12173" s="14"/>
    </row>
    <row r="12174" spans="1:3" x14ac:dyDescent="0.25">
      <c r="A12174" t="s">
        <v>7005</v>
      </c>
      <c r="B12174" t="s">
        <v>7006</v>
      </c>
      <c r="C12174" s="14"/>
    </row>
    <row r="12175" spans="1:3" x14ac:dyDescent="0.25">
      <c r="A12175" t="s">
        <v>7005</v>
      </c>
      <c r="B12175" t="s">
        <v>7006</v>
      </c>
      <c r="C12175" s="14"/>
    </row>
    <row r="12176" spans="1:3" x14ac:dyDescent="0.25">
      <c r="A12176" t="s">
        <v>7005</v>
      </c>
      <c r="B12176" t="s">
        <v>7006</v>
      </c>
      <c r="C12176" s="14"/>
    </row>
    <row r="12177" spans="1:3" x14ac:dyDescent="0.25">
      <c r="A12177" t="s">
        <v>7007</v>
      </c>
      <c r="B12177" t="s">
        <v>7008</v>
      </c>
      <c r="C12177" s="14"/>
    </row>
    <row r="12178" spans="1:3" x14ac:dyDescent="0.25">
      <c r="A12178" t="s">
        <v>7007</v>
      </c>
      <c r="B12178" t="s">
        <v>7008</v>
      </c>
      <c r="C12178" s="14"/>
    </row>
    <row r="12179" spans="1:3" x14ac:dyDescent="0.25">
      <c r="A12179" t="s">
        <v>7007</v>
      </c>
      <c r="B12179" t="s">
        <v>7008</v>
      </c>
      <c r="C12179" s="14"/>
    </row>
    <row r="12180" spans="1:3" x14ac:dyDescent="0.25">
      <c r="A12180" t="s">
        <v>7007</v>
      </c>
      <c r="B12180" t="s">
        <v>7008</v>
      </c>
      <c r="C12180" s="14"/>
    </row>
    <row r="12181" spans="1:3" x14ac:dyDescent="0.25">
      <c r="A12181" t="s">
        <v>7009</v>
      </c>
      <c r="B12181" t="s">
        <v>7010</v>
      </c>
      <c r="C12181" s="14"/>
    </row>
    <row r="12182" spans="1:3" x14ac:dyDescent="0.25">
      <c r="A12182" t="s">
        <v>7009</v>
      </c>
      <c r="B12182" t="s">
        <v>7010</v>
      </c>
      <c r="C12182" s="14"/>
    </row>
    <row r="12183" spans="1:3" x14ac:dyDescent="0.25">
      <c r="A12183" t="s">
        <v>7009</v>
      </c>
      <c r="B12183" t="s">
        <v>7010</v>
      </c>
      <c r="C12183" s="14"/>
    </row>
    <row r="12184" spans="1:3" x14ac:dyDescent="0.25">
      <c r="A12184" t="s">
        <v>7009</v>
      </c>
      <c r="B12184" t="s">
        <v>7010</v>
      </c>
      <c r="C12184" s="14"/>
    </row>
    <row r="12185" spans="1:3" x14ac:dyDescent="0.25">
      <c r="A12185" t="s">
        <v>7011</v>
      </c>
      <c r="B12185" t="s">
        <v>7012</v>
      </c>
      <c r="C12185" s="14"/>
    </row>
    <row r="12186" spans="1:3" x14ac:dyDescent="0.25">
      <c r="A12186" t="s">
        <v>7011</v>
      </c>
      <c r="B12186" t="s">
        <v>7012</v>
      </c>
      <c r="C12186" s="14"/>
    </row>
    <row r="12187" spans="1:3" x14ac:dyDescent="0.25">
      <c r="A12187" t="s">
        <v>7011</v>
      </c>
      <c r="B12187" t="s">
        <v>7012</v>
      </c>
      <c r="C12187" s="14"/>
    </row>
    <row r="12188" spans="1:3" x14ac:dyDescent="0.25">
      <c r="A12188" t="s">
        <v>7011</v>
      </c>
      <c r="B12188" t="s">
        <v>7012</v>
      </c>
      <c r="C12188" s="14"/>
    </row>
    <row r="12189" spans="1:3" x14ac:dyDescent="0.25">
      <c r="A12189" t="s">
        <v>7013</v>
      </c>
      <c r="B12189" t="s">
        <v>7014</v>
      </c>
      <c r="C12189" s="14"/>
    </row>
    <row r="12190" spans="1:3" x14ac:dyDescent="0.25">
      <c r="A12190" t="s">
        <v>7013</v>
      </c>
      <c r="B12190" t="s">
        <v>7014</v>
      </c>
      <c r="C12190" s="14"/>
    </row>
    <row r="12191" spans="1:3" x14ac:dyDescent="0.25">
      <c r="A12191" t="s">
        <v>7013</v>
      </c>
      <c r="B12191" t="s">
        <v>7014</v>
      </c>
      <c r="C12191" s="14"/>
    </row>
    <row r="12192" spans="1:3" x14ac:dyDescent="0.25">
      <c r="A12192" t="s">
        <v>7013</v>
      </c>
      <c r="B12192" t="s">
        <v>7014</v>
      </c>
      <c r="C12192" s="14"/>
    </row>
    <row r="12193" spans="1:3" x14ac:dyDescent="0.25">
      <c r="A12193" t="s">
        <v>7015</v>
      </c>
      <c r="B12193" t="s">
        <v>7016</v>
      </c>
      <c r="C12193" s="14"/>
    </row>
    <row r="12194" spans="1:3" x14ac:dyDescent="0.25">
      <c r="A12194" t="s">
        <v>7015</v>
      </c>
      <c r="B12194" t="s">
        <v>7016</v>
      </c>
      <c r="C12194" s="14"/>
    </row>
    <row r="12195" spans="1:3" x14ac:dyDescent="0.25">
      <c r="A12195" t="s">
        <v>7015</v>
      </c>
      <c r="B12195" t="s">
        <v>7016</v>
      </c>
      <c r="C12195" s="14"/>
    </row>
    <row r="12196" spans="1:3" x14ac:dyDescent="0.25">
      <c r="A12196" t="s">
        <v>7015</v>
      </c>
      <c r="B12196" t="s">
        <v>7016</v>
      </c>
      <c r="C12196" s="14"/>
    </row>
    <row r="12197" spans="1:3" x14ac:dyDescent="0.25">
      <c r="A12197" t="s">
        <v>7017</v>
      </c>
      <c r="B12197" t="s">
        <v>7018</v>
      </c>
      <c r="C12197" s="14"/>
    </row>
    <row r="12198" spans="1:3" x14ac:dyDescent="0.25">
      <c r="A12198" t="s">
        <v>7017</v>
      </c>
      <c r="B12198" t="s">
        <v>7018</v>
      </c>
      <c r="C12198" s="14"/>
    </row>
    <row r="12199" spans="1:3" x14ac:dyDescent="0.25">
      <c r="A12199" t="s">
        <v>7017</v>
      </c>
      <c r="B12199" t="s">
        <v>7018</v>
      </c>
      <c r="C12199" s="14"/>
    </row>
    <row r="12200" spans="1:3" x14ac:dyDescent="0.25">
      <c r="A12200" t="s">
        <v>7017</v>
      </c>
      <c r="B12200" t="s">
        <v>7018</v>
      </c>
      <c r="C12200" s="14"/>
    </row>
    <row r="12201" spans="1:3" x14ac:dyDescent="0.25">
      <c r="A12201" t="s">
        <v>7019</v>
      </c>
      <c r="B12201" t="s">
        <v>7020</v>
      </c>
      <c r="C12201" s="14"/>
    </row>
    <row r="12202" spans="1:3" x14ac:dyDescent="0.25">
      <c r="A12202" t="s">
        <v>7019</v>
      </c>
      <c r="B12202" t="s">
        <v>7020</v>
      </c>
      <c r="C12202" s="14"/>
    </row>
    <row r="12203" spans="1:3" x14ac:dyDescent="0.25">
      <c r="A12203" t="s">
        <v>7019</v>
      </c>
      <c r="B12203" t="s">
        <v>7020</v>
      </c>
      <c r="C12203" s="14"/>
    </row>
    <row r="12204" spans="1:3" x14ac:dyDescent="0.25">
      <c r="A12204" t="s">
        <v>7019</v>
      </c>
      <c r="B12204" t="s">
        <v>7020</v>
      </c>
      <c r="C12204" s="14"/>
    </row>
    <row r="12205" spans="1:3" x14ac:dyDescent="0.25">
      <c r="A12205" t="s">
        <v>7021</v>
      </c>
      <c r="B12205" t="s">
        <v>7022</v>
      </c>
      <c r="C12205" s="14"/>
    </row>
    <row r="12206" spans="1:3" x14ac:dyDescent="0.25">
      <c r="A12206" t="s">
        <v>7021</v>
      </c>
      <c r="B12206" t="s">
        <v>7022</v>
      </c>
      <c r="C12206" s="14"/>
    </row>
    <row r="12207" spans="1:3" x14ac:dyDescent="0.25">
      <c r="A12207" t="s">
        <v>7021</v>
      </c>
      <c r="B12207" t="s">
        <v>7022</v>
      </c>
      <c r="C12207" s="14"/>
    </row>
    <row r="12208" spans="1:3" x14ac:dyDescent="0.25">
      <c r="A12208" t="s">
        <v>7021</v>
      </c>
      <c r="B12208" t="s">
        <v>7022</v>
      </c>
      <c r="C12208" s="14"/>
    </row>
    <row r="12209" spans="1:3" x14ac:dyDescent="0.25">
      <c r="A12209" t="s">
        <v>7023</v>
      </c>
      <c r="B12209" t="s">
        <v>7024</v>
      </c>
      <c r="C12209" s="14"/>
    </row>
    <row r="12210" spans="1:3" x14ac:dyDescent="0.25">
      <c r="A12210" t="s">
        <v>7023</v>
      </c>
      <c r="B12210" t="s">
        <v>7024</v>
      </c>
      <c r="C12210" s="14"/>
    </row>
    <row r="12211" spans="1:3" x14ac:dyDescent="0.25">
      <c r="A12211" t="s">
        <v>7023</v>
      </c>
      <c r="B12211" t="s">
        <v>7024</v>
      </c>
      <c r="C12211" s="14"/>
    </row>
    <row r="12212" spans="1:3" x14ac:dyDescent="0.25">
      <c r="A12212" t="s">
        <v>7023</v>
      </c>
      <c r="B12212" t="s">
        <v>7024</v>
      </c>
      <c r="C12212" s="14"/>
    </row>
    <row r="12213" spans="1:3" x14ac:dyDescent="0.25">
      <c r="A12213" t="s">
        <v>7025</v>
      </c>
      <c r="B12213" t="s">
        <v>7026</v>
      </c>
      <c r="C12213" s="14"/>
    </row>
    <row r="12214" spans="1:3" x14ac:dyDescent="0.25">
      <c r="A12214" t="s">
        <v>7025</v>
      </c>
      <c r="B12214" t="s">
        <v>7026</v>
      </c>
      <c r="C12214" s="14"/>
    </row>
    <row r="12215" spans="1:3" x14ac:dyDescent="0.25">
      <c r="A12215" t="s">
        <v>7025</v>
      </c>
      <c r="B12215" t="s">
        <v>7026</v>
      </c>
      <c r="C12215" s="14"/>
    </row>
    <row r="12216" spans="1:3" x14ac:dyDescent="0.25">
      <c r="A12216" t="s">
        <v>7025</v>
      </c>
      <c r="B12216" t="s">
        <v>7026</v>
      </c>
      <c r="C12216" s="14"/>
    </row>
    <row r="12217" spans="1:3" x14ac:dyDescent="0.25">
      <c r="A12217" t="s">
        <v>7027</v>
      </c>
      <c r="B12217" t="s">
        <v>7028</v>
      </c>
      <c r="C12217" s="14"/>
    </row>
    <row r="12218" spans="1:3" x14ac:dyDescent="0.25">
      <c r="A12218" t="s">
        <v>7027</v>
      </c>
      <c r="B12218" t="s">
        <v>7028</v>
      </c>
      <c r="C12218" s="14"/>
    </row>
    <row r="12219" spans="1:3" x14ac:dyDescent="0.25">
      <c r="A12219" t="s">
        <v>7027</v>
      </c>
      <c r="B12219" t="s">
        <v>7028</v>
      </c>
      <c r="C12219" s="14"/>
    </row>
    <row r="12220" spans="1:3" x14ac:dyDescent="0.25">
      <c r="A12220" t="s">
        <v>7027</v>
      </c>
      <c r="B12220" t="s">
        <v>7028</v>
      </c>
      <c r="C12220" s="14"/>
    </row>
    <row r="12221" spans="1:3" x14ac:dyDescent="0.25">
      <c r="A12221" t="s">
        <v>7029</v>
      </c>
      <c r="B12221" t="s">
        <v>7030</v>
      </c>
      <c r="C12221" s="14"/>
    </row>
    <row r="12222" spans="1:3" x14ac:dyDescent="0.25">
      <c r="A12222" t="s">
        <v>7029</v>
      </c>
      <c r="B12222" t="s">
        <v>7030</v>
      </c>
      <c r="C12222" s="14"/>
    </row>
    <row r="12223" spans="1:3" x14ac:dyDescent="0.25">
      <c r="A12223" t="s">
        <v>7029</v>
      </c>
      <c r="B12223" t="s">
        <v>7030</v>
      </c>
      <c r="C12223" s="14"/>
    </row>
    <row r="12224" spans="1:3" x14ac:dyDescent="0.25">
      <c r="A12224" t="s">
        <v>7029</v>
      </c>
      <c r="B12224" t="s">
        <v>7030</v>
      </c>
      <c r="C12224" s="14"/>
    </row>
    <row r="12225" spans="1:3" x14ac:dyDescent="0.25">
      <c r="A12225" t="s">
        <v>7031</v>
      </c>
      <c r="B12225" t="s">
        <v>7032</v>
      </c>
      <c r="C12225" s="14"/>
    </row>
    <row r="12226" spans="1:3" x14ac:dyDescent="0.25">
      <c r="A12226" t="s">
        <v>7031</v>
      </c>
      <c r="B12226" t="s">
        <v>7032</v>
      </c>
      <c r="C12226" s="14"/>
    </row>
    <row r="12227" spans="1:3" x14ac:dyDescent="0.25">
      <c r="A12227" t="s">
        <v>7031</v>
      </c>
      <c r="B12227" t="s">
        <v>7032</v>
      </c>
      <c r="C12227" s="14"/>
    </row>
    <row r="12228" spans="1:3" x14ac:dyDescent="0.25">
      <c r="A12228" t="s">
        <v>7031</v>
      </c>
      <c r="B12228" t="s">
        <v>7032</v>
      </c>
      <c r="C12228" s="14"/>
    </row>
    <row r="12229" spans="1:3" x14ac:dyDescent="0.25">
      <c r="A12229" t="s">
        <v>7033</v>
      </c>
      <c r="B12229" t="s">
        <v>7034</v>
      </c>
      <c r="C12229" s="14"/>
    </row>
    <row r="12230" spans="1:3" x14ac:dyDescent="0.25">
      <c r="A12230" t="s">
        <v>7033</v>
      </c>
      <c r="B12230" t="s">
        <v>7034</v>
      </c>
      <c r="C12230" s="14"/>
    </row>
    <row r="12231" spans="1:3" x14ac:dyDescent="0.25">
      <c r="A12231" t="s">
        <v>7033</v>
      </c>
      <c r="B12231" t="s">
        <v>7034</v>
      </c>
      <c r="C12231" s="14"/>
    </row>
    <row r="12232" spans="1:3" x14ac:dyDescent="0.25">
      <c r="A12232" t="s">
        <v>7033</v>
      </c>
      <c r="B12232" t="s">
        <v>7034</v>
      </c>
      <c r="C12232" s="14"/>
    </row>
    <row r="12233" spans="1:3" x14ac:dyDescent="0.25">
      <c r="A12233" t="s">
        <v>7035</v>
      </c>
      <c r="B12233" t="s">
        <v>7036</v>
      </c>
      <c r="C12233" s="14"/>
    </row>
    <row r="12234" spans="1:3" x14ac:dyDescent="0.25">
      <c r="A12234" t="s">
        <v>7037</v>
      </c>
      <c r="B12234" t="s">
        <v>7038</v>
      </c>
      <c r="C12234" s="14"/>
    </row>
    <row r="12235" spans="1:3" x14ac:dyDescent="0.25">
      <c r="A12235" t="s">
        <v>7039</v>
      </c>
      <c r="B12235" t="s">
        <v>7040</v>
      </c>
      <c r="C12235" s="14"/>
    </row>
    <row r="12236" spans="1:3" x14ac:dyDescent="0.25">
      <c r="A12236" t="s">
        <v>7039</v>
      </c>
      <c r="B12236" t="s">
        <v>7040</v>
      </c>
      <c r="C12236" s="14"/>
    </row>
    <row r="12237" spans="1:3" x14ac:dyDescent="0.25">
      <c r="A12237" t="s">
        <v>7039</v>
      </c>
      <c r="B12237" t="s">
        <v>7040</v>
      </c>
      <c r="C12237" s="14"/>
    </row>
    <row r="12238" spans="1:3" x14ac:dyDescent="0.25">
      <c r="A12238" t="s">
        <v>7039</v>
      </c>
      <c r="B12238" t="s">
        <v>7040</v>
      </c>
      <c r="C12238" s="14"/>
    </row>
    <row r="12239" spans="1:3" x14ac:dyDescent="0.25">
      <c r="A12239" t="s">
        <v>7041</v>
      </c>
      <c r="B12239" t="s">
        <v>7042</v>
      </c>
      <c r="C12239" s="14"/>
    </row>
    <row r="12240" spans="1:3" x14ac:dyDescent="0.25">
      <c r="A12240" t="s">
        <v>7043</v>
      </c>
      <c r="B12240" t="s">
        <v>7044</v>
      </c>
      <c r="C12240" s="14"/>
    </row>
    <row r="12241" spans="1:3" x14ac:dyDescent="0.25">
      <c r="A12241" t="s">
        <v>7045</v>
      </c>
      <c r="B12241" t="s">
        <v>7046</v>
      </c>
      <c r="C12241" s="14"/>
    </row>
    <row r="12242" spans="1:3" x14ac:dyDescent="0.25">
      <c r="A12242" t="s">
        <v>7047</v>
      </c>
      <c r="B12242" t="s">
        <v>7048</v>
      </c>
      <c r="C12242" s="14"/>
    </row>
    <row r="12243" spans="1:3" x14ac:dyDescent="0.25">
      <c r="A12243" t="s">
        <v>7049</v>
      </c>
      <c r="B12243" t="s">
        <v>7050</v>
      </c>
      <c r="C12243" s="14"/>
    </row>
    <row r="12244" spans="1:3" x14ac:dyDescent="0.25">
      <c r="A12244" t="s">
        <v>7051</v>
      </c>
      <c r="B12244" t="s">
        <v>7052</v>
      </c>
      <c r="C12244" s="14"/>
    </row>
    <row r="12245" spans="1:3" x14ac:dyDescent="0.25">
      <c r="A12245" t="s">
        <v>7053</v>
      </c>
      <c r="B12245" t="s">
        <v>7054</v>
      </c>
      <c r="C12245" s="14"/>
    </row>
    <row r="12246" spans="1:3" x14ac:dyDescent="0.25">
      <c r="A12246" t="s">
        <v>7055</v>
      </c>
      <c r="B12246" t="s">
        <v>7056</v>
      </c>
      <c r="C12246" s="14"/>
    </row>
    <row r="12247" spans="1:3" x14ac:dyDescent="0.25">
      <c r="A12247" t="s">
        <v>7055</v>
      </c>
      <c r="B12247" t="s">
        <v>7057</v>
      </c>
      <c r="C12247" s="14"/>
    </row>
    <row r="12248" spans="1:3" x14ac:dyDescent="0.25">
      <c r="A12248" t="s">
        <v>7058</v>
      </c>
      <c r="B12248" t="s">
        <v>7059</v>
      </c>
      <c r="C12248" s="14"/>
    </row>
    <row r="12249" spans="1:3" x14ac:dyDescent="0.25">
      <c r="A12249" t="s">
        <v>7060</v>
      </c>
      <c r="B12249" t="s">
        <v>7061</v>
      </c>
      <c r="C12249" s="14"/>
    </row>
    <row r="12250" spans="1:3" x14ac:dyDescent="0.25">
      <c r="A12250" t="s">
        <v>7062</v>
      </c>
      <c r="B12250" t="s">
        <v>7063</v>
      </c>
      <c r="C12250" s="14"/>
    </row>
    <row r="12251" spans="1:3" x14ac:dyDescent="0.25">
      <c r="A12251" t="s">
        <v>7064</v>
      </c>
      <c r="B12251" t="s">
        <v>7065</v>
      </c>
      <c r="C12251" s="14"/>
    </row>
    <row r="12252" spans="1:3" x14ac:dyDescent="0.25">
      <c r="A12252" t="s">
        <v>7066</v>
      </c>
      <c r="B12252" t="s">
        <v>7067</v>
      </c>
      <c r="C12252" s="14"/>
    </row>
    <row r="12253" spans="1:3" x14ac:dyDescent="0.25">
      <c r="A12253" t="s">
        <v>7068</v>
      </c>
      <c r="B12253" t="s">
        <v>7069</v>
      </c>
      <c r="C12253" s="14"/>
    </row>
    <row r="12254" spans="1:3" x14ac:dyDescent="0.25">
      <c r="A12254" t="s">
        <v>7070</v>
      </c>
      <c r="B12254" t="s">
        <v>7071</v>
      </c>
      <c r="C12254" s="14"/>
    </row>
    <row r="12255" spans="1:3" x14ac:dyDescent="0.25">
      <c r="A12255" t="s">
        <v>7072</v>
      </c>
      <c r="B12255" t="s">
        <v>7073</v>
      </c>
      <c r="C12255" s="14"/>
    </row>
    <row r="12256" spans="1:3" x14ac:dyDescent="0.25">
      <c r="A12256" t="s">
        <v>7074</v>
      </c>
      <c r="B12256" t="s">
        <v>7075</v>
      </c>
      <c r="C12256" s="14"/>
    </row>
    <row r="12257" spans="1:3" x14ac:dyDescent="0.25">
      <c r="A12257" t="s">
        <v>7076</v>
      </c>
      <c r="B12257" t="s">
        <v>7077</v>
      </c>
      <c r="C12257" s="14"/>
    </row>
    <row r="12258" spans="1:3" x14ac:dyDescent="0.25">
      <c r="A12258" t="s">
        <v>7078</v>
      </c>
      <c r="B12258" t="s">
        <v>7079</v>
      </c>
      <c r="C12258" s="14"/>
    </row>
    <row r="12259" spans="1:3" x14ac:dyDescent="0.25">
      <c r="A12259" t="s">
        <v>7080</v>
      </c>
      <c r="B12259" t="s">
        <v>7081</v>
      </c>
      <c r="C12259" s="14"/>
    </row>
    <row r="12260" spans="1:3" x14ac:dyDescent="0.25">
      <c r="A12260" t="s">
        <v>7082</v>
      </c>
      <c r="B12260" t="s">
        <v>7083</v>
      </c>
      <c r="C12260" s="14"/>
    </row>
    <row r="12261" spans="1:3" x14ac:dyDescent="0.25">
      <c r="A12261" t="s">
        <v>7084</v>
      </c>
      <c r="B12261" t="s">
        <v>7085</v>
      </c>
      <c r="C12261" s="14"/>
    </row>
    <row r="12262" spans="1:3" x14ac:dyDescent="0.25">
      <c r="A12262" t="s">
        <v>7086</v>
      </c>
      <c r="B12262" t="s">
        <v>7087</v>
      </c>
      <c r="C12262" s="14"/>
    </row>
    <row r="12263" spans="1:3" x14ac:dyDescent="0.25">
      <c r="A12263" t="s">
        <v>7088</v>
      </c>
      <c r="B12263" t="s">
        <v>7089</v>
      </c>
      <c r="C12263" s="14"/>
    </row>
    <row r="12264" spans="1:3" x14ac:dyDescent="0.25">
      <c r="A12264" t="s">
        <v>7090</v>
      </c>
      <c r="B12264" t="s">
        <v>7091</v>
      </c>
      <c r="C12264" s="14"/>
    </row>
    <row r="12265" spans="1:3" x14ac:dyDescent="0.25">
      <c r="A12265" t="s">
        <v>7090</v>
      </c>
      <c r="B12265" t="s">
        <v>7091</v>
      </c>
      <c r="C12265" s="14"/>
    </row>
    <row r="12266" spans="1:3" x14ac:dyDescent="0.25">
      <c r="A12266" t="s">
        <v>7090</v>
      </c>
      <c r="B12266" t="s">
        <v>7091</v>
      </c>
      <c r="C12266" s="14"/>
    </row>
    <row r="12267" spans="1:3" x14ac:dyDescent="0.25">
      <c r="A12267" t="s">
        <v>7090</v>
      </c>
      <c r="B12267" t="s">
        <v>7091</v>
      </c>
      <c r="C12267" s="14"/>
    </row>
    <row r="12268" spans="1:3" x14ac:dyDescent="0.25">
      <c r="A12268" t="s">
        <v>7090</v>
      </c>
      <c r="B12268" t="s">
        <v>7091</v>
      </c>
      <c r="C12268" s="14"/>
    </row>
    <row r="12269" spans="1:3" x14ac:dyDescent="0.25">
      <c r="A12269" t="s">
        <v>7092</v>
      </c>
      <c r="B12269" t="s">
        <v>7093</v>
      </c>
      <c r="C12269" s="14"/>
    </row>
    <row r="12270" spans="1:3" x14ac:dyDescent="0.25">
      <c r="A12270" t="s">
        <v>7094</v>
      </c>
      <c r="B12270" t="s">
        <v>7095</v>
      </c>
      <c r="C12270" s="14"/>
    </row>
    <row r="12271" spans="1:3" x14ac:dyDescent="0.25">
      <c r="A12271" t="s">
        <v>7096</v>
      </c>
      <c r="B12271" t="s">
        <v>7097</v>
      </c>
      <c r="C12271" s="14"/>
    </row>
    <row r="12272" spans="1:3" x14ac:dyDescent="0.25">
      <c r="A12272" t="s">
        <v>7098</v>
      </c>
      <c r="B12272" t="s">
        <v>7099</v>
      </c>
      <c r="C12272" s="14"/>
    </row>
    <row r="12273" spans="1:3" x14ac:dyDescent="0.25">
      <c r="A12273" t="s">
        <v>7100</v>
      </c>
      <c r="B12273" t="s">
        <v>7101</v>
      </c>
      <c r="C12273" s="14"/>
    </row>
    <row r="12274" spans="1:3" x14ac:dyDescent="0.25">
      <c r="A12274" t="s">
        <v>7102</v>
      </c>
      <c r="B12274" t="s">
        <v>7103</v>
      </c>
      <c r="C12274" s="14"/>
    </row>
    <row r="12275" spans="1:3" x14ac:dyDescent="0.25">
      <c r="A12275" t="s">
        <v>7104</v>
      </c>
      <c r="B12275" t="s">
        <v>7105</v>
      </c>
      <c r="C12275" s="14"/>
    </row>
    <row r="12276" spans="1:3" x14ac:dyDescent="0.25">
      <c r="A12276" t="s">
        <v>7106</v>
      </c>
      <c r="B12276" t="s">
        <v>7107</v>
      </c>
      <c r="C12276" s="14"/>
    </row>
    <row r="12277" spans="1:3" x14ac:dyDescent="0.25">
      <c r="A12277" t="s">
        <v>7108</v>
      </c>
      <c r="B12277" t="s">
        <v>7109</v>
      </c>
      <c r="C12277" s="14"/>
    </row>
    <row r="12278" spans="1:3" x14ac:dyDescent="0.25">
      <c r="A12278" t="s">
        <v>7110</v>
      </c>
      <c r="B12278" t="s">
        <v>7111</v>
      </c>
      <c r="C12278" s="14"/>
    </row>
    <row r="12279" spans="1:3" x14ac:dyDescent="0.25">
      <c r="A12279" t="s">
        <v>7112</v>
      </c>
      <c r="B12279" t="s">
        <v>7113</v>
      </c>
      <c r="C12279" s="14"/>
    </row>
    <row r="12280" spans="1:3" x14ac:dyDescent="0.25">
      <c r="A12280" t="s">
        <v>7114</v>
      </c>
      <c r="B12280" t="s">
        <v>7115</v>
      </c>
      <c r="C12280" s="14"/>
    </row>
    <row r="12281" spans="1:3" x14ac:dyDescent="0.25">
      <c r="A12281" t="s">
        <v>7116</v>
      </c>
      <c r="B12281" t="s">
        <v>7117</v>
      </c>
      <c r="C12281" s="14"/>
    </row>
    <row r="12282" spans="1:3" x14ac:dyDescent="0.25">
      <c r="A12282" t="s">
        <v>7118</v>
      </c>
      <c r="B12282" t="s">
        <v>7119</v>
      </c>
      <c r="C12282" s="14"/>
    </row>
    <row r="12283" spans="1:3" x14ac:dyDescent="0.25">
      <c r="A12283" t="s">
        <v>7120</v>
      </c>
      <c r="B12283" t="s">
        <v>7121</v>
      </c>
      <c r="C12283" s="14"/>
    </row>
  </sheetData>
  <sheetProtection algorithmName="SHA-512" hashValue="fgoqrkFkxsjUXN54aT1qkrLl9IuFb9aKynTrUffrDjtyNtm0R7zUl9uuKLbkIF4GqD7HxQZ1UXEgqVuWzjbz/g==" saltValue="ub9ZykwMrQM1dj/af+aAfA==" spinCount="100000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A84B-41E6-428E-9AAF-1F9EB6E7C7E8}">
  <dimension ref="A1:M17"/>
  <sheetViews>
    <sheetView showGridLines="0" workbookViewId="0"/>
  </sheetViews>
  <sheetFormatPr defaultRowHeight="15" x14ac:dyDescent="0.25"/>
  <cols>
    <col min="1" max="1" width="15.28515625" bestFit="1" customWidth="1"/>
    <col min="2" max="2" width="9" bestFit="1" customWidth="1"/>
    <col min="3" max="3" width="15.7109375" bestFit="1" customWidth="1"/>
    <col min="4" max="5" width="14.5703125" bestFit="1" customWidth="1"/>
    <col min="6" max="345" width="6.5703125" bestFit="1" customWidth="1"/>
    <col min="346" max="346" width="7" bestFit="1" customWidth="1"/>
    <col min="347" max="347" width="10.7109375" bestFit="1" customWidth="1"/>
  </cols>
  <sheetData>
    <row r="1" spans="1:4" x14ac:dyDescent="0.25">
      <c r="A1" s="61" t="s">
        <v>2</v>
      </c>
      <c r="B1" s="61" t="s">
        <v>3</v>
      </c>
      <c r="C1" t="s">
        <v>7122</v>
      </c>
      <c r="D1" t="s">
        <v>1066</v>
      </c>
    </row>
    <row r="2" spans="1:4" x14ac:dyDescent="0.25">
      <c r="A2" t="s">
        <v>48</v>
      </c>
      <c r="C2">
        <v>1</v>
      </c>
      <c r="D2">
        <v>3</v>
      </c>
    </row>
    <row r="3" spans="1:4" x14ac:dyDescent="0.25">
      <c r="A3" t="s">
        <v>24</v>
      </c>
      <c r="C3">
        <v>1</v>
      </c>
      <c r="D3">
        <v>2</v>
      </c>
    </row>
    <row r="4" spans="1:4" x14ac:dyDescent="0.25">
      <c r="A4" t="s">
        <v>51</v>
      </c>
      <c r="C4">
        <v>9</v>
      </c>
      <c r="D4">
        <v>33</v>
      </c>
    </row>
    <row r="5" spans="1:4" x14ac:dyDescent="0.25">
      <c r="A5" t="s">
        <v>49</v>
      </c>
      <c r="C5">
        <v>1</v>
      </c>
      <c r="D5">
        <v>10</v>
      </c>
    </row>
    <row r="6" spans="1:4" x14ac:dyDescent="0.25">
      <c r="A6" t="s">
        <v>53</v>
      </c>
      <c r="C6">
        <v>4</v>
      </c>
      <c r="D6">
        <v>16</v>
      </c>
    </row>
    <row r="7" spans="1:4" x14ac:dyDescent="0.25">
      <c r="A7" t="s">
        <v>26</v>
      </c>
      <c r="C7">
        <v>1</v>
      </c>
      <c r="D7">
        <v>4</v>
      </c>
    </row>
    <row r="8" spans="1:4" x14ac:dyDescent="0.25">
      <c r="A8" t="s">
        <v>43</v>
      </c>
      <c r="C8">
        <v>8</v>
      </c>
      <c r="D8">
        <v>20</v>
      </c>
    </row>
    <row r="9" spans="1:4" x14ac:dyDescent="0.25">
      <c r="A9" t="s">
        <v>52</v>
      </c>
      <c r="C9">
        <v>12</v>
      </c>
      <c r="D9">
        <v>32</v>
      </c>
    </row>
    <row r="10" spans="1:4" x14ac:dyDescent="0.25">
      <c r="A10" t="s">
        <v>29</v>
      </c>
      <c r="C10">
        <v>5</v>
      </c>
      <c r="D10">
        <v>24</v>
      </c>
    </row>
    <row r="11" spans="1:4" x14ac:dyDescent="0.25">
      <c r="A11" t="s">
        <v>17</v>
      </c>
      <c r="C11">
        <v>1</v>
      </c>
      <c r="D11">
        <v>4</v>
      </c>
    </row>
    <row r="12" spans="1:4" x14ac:dyDescent="0.25">
      <c r="A12" t="s">
        <v>27</v>
      </c>
      <c r="C12">
        <v>6</v>
      </c>
      <c r="D12">
        <v>12</v>
      </c>
    </row>
    <row r="13" spans="1:4" x14ac:dyDescent="0.25">
      <c r="A13" t="s">
        <v>81</v>
      </c>
      <c r="C13">
        <v>9</v>
      </c>
      <c r="D13">
        <v>38</v>
      </c>
    </row>
    <row r="14" spans="1:4" x14ac:dyDescent="0.25">
      <c r="A14" t="s">
        <v>84</v>
      </c>
      <c r="C14">
        <v>8</v>
      </c>
      <c r="D14">
        <v>37</v>
      </c>
    </row>
    <row r="15" spans="1:4" x14ac:dyDescent="0.25">
      <c r="A15" t="s">
        <v>85</v>
      </c>
      <c r="C15">
        <v>11</v>
      </c>
      <c r="D15">
        <v>34</v>
      </c>
    </row>
    <row r="16" spans="1:4" x14ac:dyDescent="0.25">
      <c r="A16" t="s">
        <v>86</v>
      </c>
      <c r="C16">
        <v>4</v>
      </c>
      <c r="D16">
        <v>22</v>
      </c>
    </row>
    <row r="17" spans="1:13" x14ac:dyDescent="0.25">
      <c r="A17" t="s">
        <v>1084</v>
      </c>
      <c r="C17">
        <v>81</v>
      </c>
      <c r="D17">
        <v>291</v>
      </c>
      <c r="M17">
        <f>253-330</f>
        <v>-77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B778-3F2B-4A02-B70B-57807B080845}">
  <dimension ref="A1"/>
  <sheetViews>
    <sheetView workbookViewId="0">
      <selection activeCell="R49" sqref="R49"/>
    </sheetView>
  </sheetViews>
  <sheetFormatPr defaultRowHeight="15" x14ac:dyDescent="0.25"/>
  <cols>
    <col min="1" max="16384" width="9.140625" style="73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FF21-E0A4-4E57-8D1D-B6F9933321FB}">
  <dimension ref="A1:E10"/>
  <sheetViews>
    <sheetView workbookViewId="0">
      <selection activeCell="B10" sqref="B10:C10"/>
    </sheetView>
  </sheetViews>
  <sheetFormatPr defaultRowHeight="15" x14ac:dyDescent="0.25"/>
  <cols>
    <col min="1" max="1" width="11.140625" bestFit="1" customWidth="1"/>
    <col min="2" max="2" width="9.85546875" bestFit="1" customWidth="1"/>
    <col min="3" max="3" width="10.5703125" bestFit="1" customWidth="1"/>
    <col min="4" max="4" width="20.140625" bestFit="1" customWidth="1"/>
    <col min="5" max="5" width="14" bestFit="1" customWidth="1"/>
  </cols>
  <sheetData>
    <row r="1" spans="1:5" x14ac:dyDescent="0.25">
      <c r="A1" t="s">
        <v>3</v>
      </c>
      <c r="B1" s="70" t="s">
        <v>20</v>
      </c>
      <c r="C1" s="71" t="s">
        <v>23</v>
      </c>
      <c r="D1" s="72" t="s">
        <v>65</v>
      </c>
      <c r="E1" s="69" t="s">
        <v>7123</v>
      </c>
    </row>
    <row r="2" spans="1:5" ht="18.75" x14ac:dyDescent="0.3">
      <c r="A2" s="1">
        <v>46302</v>
      </c>
      <c r="B2" s="65">
        <f>COUNTIFS(SEPARAÇÃO!$D:$D,A2,SEPARAÇÃO!$H:$H,"BACKLOG")</f>
        <v>12</v>
      </c>
      <c r="C2" s="67">
        <f>COUNTIFS(SEPARAÇÃO!$D:$D,A2,SEPARAÇÃO!$H:$H,"saudavel")</f>
        <v>18</v>
      </c>
      <c r="D2" s="67">
        <f>COUNTIFS(SEPARAÇÃO!$D:$D,A2,SEPARAÇÃO!$G:$G,"material faltando")</f>
        <v>0</v>
      </c>
      <c r="E2" s="68" cm="1">
        <f t="array" ref="E2">SUMPRODUCT(--(TEXT(SEPARAÇÃO!D$2:D$9975,"dd/mm/aaaa")=TEXT($A2,"dd/mm/aaaa")),--(SEPARAÇÃO!A$2:A$9975&lt;&gt;""))</f>
        <v>30</v>
      </c>
    </row>
    <row r="3" spans="1:5" ht="18.75" x14ac:dyDescent="0.3">
      <c r="A3" s="1">
        <v>46303</v>
      </c>
      <c r="B3" s="65">
        <f>COUNTIFS(SEPARAÇÃO!$D:$D,A3,SEPARAÇÃO!$H:$H,"BACKLOG")</f>
        <v>47</v>
      </c>
      <c r="C3" s="67">
        <f>COUNTIFS(SEPARAÇÃO!$D:$D,A3,SEPARAÇÃO!$H:$H,"saudavel")</f>
        <v>40</v>
      </c>
      <c r="D3" s="67">
        <f>COUNTIFS(SEPARAÇÃO!$D:$D,A3,SEPARAÇÃO!$G:$G,"material faltando")</f>
        <v>0</v>
      </c>
      <c r="E3" s="68" cm="1">
        <f t="array" ref="E3">SUMPRODUCT(--(TEXT(SEPARAÇÃO!D$2:D$9975,"dd/mm/aaaa")=TEXT($A3,"dd/mm/aaaa")),--(SEPARAÇÃO!A$2:A$9975&lt;&gt;""))</f>
        <v>84</v>
      </c>
    </row>
    <row r="4" spans="1:5" ht="18.75" x14ac:dyDescent="0.3">
      <c r="A4" s="1">
        <v>46304</v>
      </c>
      <c r="B4" s="65">
        <f>COUNTIFS(SEPARAÇÃO!$D:$D,A4,SEPARAÇÃO!$H:$H,"BACKLOG")</f>
        <v>66</v>
      </c>
      <c r="C4" s="67">
        <f>COUNTIFS(SEPARAÇÃO!$D:$D,A4,SEPARAÇÃO!$H:$H,"saudavel")</f>
        <v>6</v>
      </c>
      <c r="D4" s="67">
        <f>COUNTIFS(SEPARAÇÃO!$D:$D,A4,SEPARAÇÃO!$G:$G,"material faltando")</f>
        <v>0</v>
      </c>
      <c r="E4" s="68" cm="1">
        <f t="array" ref="E4">SUMPRODUCT(--(TEXT(SEPARAÇÃO!D$2:D$9975,"dd/mm/aaaa")=TEXT($A4,"dd/mm/aaaa")),--(SEPARAÇÃO!A$2:A$9975&lt;&gt;""))</f>
        <v>67</v>
      </c>
    </row>
    <row r="5" spans="1:5" ht="18.75" x14ac:dyDescent="0.3">
      <c r="A5" s="1">
        <v>46305</v>
      </c>
      <c r="B5" s="65">
        <f>COUNTIFS(SEPARAÇÃO!$D:$D,A5,SEPARAÇÃO!$H:$H,"BACKLOG")</f>
        <v>107</v>
      </c>
      <c r="C5" s="67">
        <f>COUNTIFS(SEPARAÇÃO!$D:$D,A5,SEPARAÇÃO!$H:$H,"saudavel")</f>
        <v>7</v>
      </c>
      <c r="D5" s="67">
        <f>COUNTIFS(SEPARAÇÃO!$D:$D,A5,SEPARAÇÃO!$G:$G,"material faltando")</f>
        <v>6</v>
      </c>
      <c r="E5" s="68" cm="1">
        <f t="array" ref="E5">SUMPRODUCT(--(TEXT(SEPARAÇÃO!D$2:D$9975,"dd/mm/aaaa")=TEXT($A5,"dd/mm/aaaa")),--(SEPARAÇÃO!A$2:A$9975&lt;&gt;""))</f>
        <v>107</v>
      </c>
    </row>
    <row r="6" spans="1:5" ht="18.75" x14ac:dyDescent="0.3">
      <c r="A6" s="1">
        <v>46306</v>
      </c>
      <c r="B6" s="65">
        <f>COUNTIFS(SEPARAÇÃO!$D:$D,A6,SEPARAÇÃO!$H:$H,"BACKLOG")</f>
        <v>57</v>
      </c>
      <c r="C6" s="67">
        <f>COUNTIFS(SEPARAÇÃO!$D:$D,A6,SEPARAÇÃO!$H:$H,"saudavel")</f>
        <v>7</v>
      </c>
      <c r="D6" s="67">
        <f>COUNTIFS(SEPARAÇÃO!$D:$D,A6,SEPARAÇÃO!$G:$G,"material faltando")</f>
        <v>2</v>
      </c>
      <c r="E6" s="68" cm="1">
        <f t="array" ref="E6">SUMPRODUCT(--(TEXT(SEPARAÇÃO!D$2:D$9975,"dd/mm/aaaa")=TEXT($A6,"dd/mm/aaaa")),--(SEPARAÇÃO!A$2:A$9975&lt;&gt;""))</f>
        <v>62</v>
      </c>
    </row>
    <row r="7" spans="1:5" ht="18.75" x14ac:dyDescent="0.3">
      <c r="A7" s="1">
        <v>46307</v>
      </c>
      <c r="B7" s="65">
        <f>COUNTIFS(SEPARAÇÃO!$D:$D,A7,SEPARAÇÃO!$H:$H,"BACKLOG")</f>
        <v>48</v>
      </c>
      <c r="C7" s="67">
        <f>COUNTIFS(SEPARAÇÃO!$D:$D,A7,SEPARAÇÃO!$H:$H,"saudavel")</f>
        <v>25</v>
      </c>
      <c r="D7" s="67">
        <f>COUNTIFS(SEPARAÇÃO!$D:$D,A7,SEPARAÇÃO!$G:$G,"material faltando")</f>
        <v>3</v>
      </c>
      <c r="E7" s="68" cm="1">
        <f t="array" ref="E7">SUMPRODUCT(--(TEXT(SEPARAÇÃO!D$2:D$9975,"dd/mm/aaaa")=TEXT($A7,"dd/mm/aaaa")),--(SEPARAÇÃO!A$2:A$9975&lt;&gt;""))</f>
        <v>67</v>
      </c>
    </row>
    <row r="8" spans="1:5" ht="18.75" x14ac:dyDescent="0.3">
      <c r="A8" s="1">
        <v>46308</v>
      </c>
      <c r="B8" s="65">
        <f>COUNTIFS(SEPARAÇÃO!$D:$D,A8,SEPARAÇÃO!$H:$H,"BACKLOG")</f>
        <v>7</v>
      </c>
      <c r="C8" s="67">
        <f>COUNTIFS(SEPARAÇÃO!$D:$D,A8,SEPARAÇÃO!$H:$H,"saudavel")</f>
        <v>89</v>
      </c>
      <c r="D8" s="67">
        <f>COUNTIFS(SEPARAÇÃO!$D:$D,A8,SEPARAÇÃO!$G:$G,"material faltando")</f>
        <v>0</v>
      </c>
      <c r="E8" s="68" cm="1">
        <f t="array" ref="E8">SUMPRODUCT(--(TEXT(SEPARAÇÃO!D$2:D$9975,"dd/mm/aaaa")=TEXT($A8,"dd/mm/aaaa")),--(SEPARAÇÃO!A$2:A$9975&lt;&gt;""))</f>
        <v>90</v>
      </c>
    </row>
    <row r="9" spans="1:5" ht="18.75" x14ac:dyDescent="0.3">
      <c r="A9" s="1">
        <v>46309</v>
      </c>
      <c r="B9" s="65">
        <f>COUNTIFS(SEPARAÇÃO!$D:$D,A9,SEPARAÇÃO!$H:$H,"BACKLOG")</f>
        <v>40</v>
      </c>
      <c r="C9" s="67">
        <f>COUNTIFS(SEPARAÇÃO!$D:$D,A9,SEPARAÇÃO!$H:$H,"saudavel")</f>
        <v>22</v>
      </c>
      <c r="D9" s="67">
        <f>COUNTIFS(SEPARAÇÃO!$D:$D,A9,SEPARAÇÃO!$G:$G,"material faltando")</f>
        <v>0</v>
      </c>
      <c r="E9" s="68" cm="1">
        <f t="array" ref="E9">SUMPRODUCT(--(TEXT(SEPARAÇÃO!D$2:D$9975,"dd/mm/aaaa")=TEXT($A9,"dd/mm/aaaa")),--(SEPARAÇÃO!A$2:A$9975&lt;&gt;""))</f>
        <v>60</v>
      </c>
    </row>
    <row r="10" spans="1:5" ht="18.75" x14ac:dyDescent="0.3">
      <c r="A10" s="1">
        <v>46310</v>
      </c>
      <c r="B10" s="65">
        <f>COUNTIFS(SEPARAÇÃO!$D:$D,A10,SEPARAÇÃO!$H:$H,"BACKLOG")</f>
        <v>34</v>
      </c>
      <c r="C10" s="67">
        <f>COUNTIFS(SEPARAÇÃO!$D:$D,A10,SEPARAÇÃO!$H:$H,"saudavel")</f>
        <v>47</v>
      </c>
      <c r="D10" s="67">
        <f>COUNTIFS(SEPARAÇÃO!$D:$D,A10,SEPARAÇÃO!$G:$G,"material faltando")</f>
        <v>1</v>
      </c>
      <c r="E10" s="68" cm="1">
        <f t="array" ref="E10">SUMPRODUCT(--(TEXT(SEPARAÇÃO!D$2:D$9975,"dd/mm/aaaa")=TEXT($A10,"dd/mm/aaaa")),--(SEPARAÇÃO!A$2:A$9975&lt;&gt;""))</f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c55ec3-5ae1-49cd-a562-6f4dbd21a1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5D7E19F3848B4EBE34A059F82E280A" ma:contentTypeVersion="6" ma:contentTypeDescription="Crie um novo documento." ma:contentTypeScope="" ma:versionID="9a118037c351f9a99b4f2a14cba8b6cb">
  <xsd:schema xmlns:xsd="http://www.w3.org/2001/XMLSchema" xmlns:xs="http://www.w3.org/2001/XMLSchema" xmlns:p="http://schemas.microsoft.com/office/2006/metadata/properties" xmlns:ns3="71c55ec3-5ae1-49cd-a562-6f4dbd21a19b" targetNamespace="http://schemas.microsoft.com/office/2006/metadata/properties" ma:root="true" ma:fieldsID="dfd4d3d673863285555ac301443f40d4" ns3:_="">
    <xsd:import namespace="71c55ec3-5ae1-49cd-a562-6f4dbd21a19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5ec3-5ae1-49cd-a562-6f4dbd21a19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B1AC3-44BE-4A9C-97A2-A05B83C9CFAB}">
  <ds:schemaRefs>
    <ds:schemaRef ds:uri="http://schemas.microsoft.com/office/2006/metadata/properties"/>
    <ds:schemaRef ds:uri="http://schemas.microsoft.com/office/infopath/2007/PartnerControls"/>
    <ds:schemaRef ds:uri="71c55ec3-5ae1-49cd-a562-6f4dbd21a19b"/>
  </ds:schemaRefs>
</ds:datastoreItem>
</file>

<file path=customXml/itemProps2.xml><?xml version="1.0" encoding="utf-8"?>
<ds:datastoreItem xmlns:ds="http://schemas.openxmlformats.org/officeDocument/2006/customXml" ds:itemID="{ED4D9BFF-529C-4A4E-AACB-CB2817488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5ec3-5ae1-49cd-a562-6f4dbd21a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2C1D3E-AA93-4811-B9AF-3F75D32BC1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SEPARAÇÃO</vt:lpstr>
      <vt:lpstr>NFS</vt:lpstr>
      <vt:lpstr>ROMANEIOS</vt:lpstr>
      <vt:lpstr>SEPARADORES</vt:lpstr>
      <vt:lpstr>DINÂMICA</vt:lpstr>
      <vt:lpstr>SKU</vt:lpstr>
      <vt:lpstr>Transportes</vt:lpstr>
      <vt:lpstr>MOTIVOS ERROS</vt:lpstr>
      <vt:lpstr>MATERIAIS</vt:lpstr>
      <vt:lpstr>DINAMICA</vt:lpstr>
      <vt:lpstr>GRAFICO</vt:lpstr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dos Santos Ahumada - Master Higimed</dc:creator>
  <cp:keywords/>
  <dc:description/>
  <cp:lastModifiedBy>Pedro  Andrade - Master Higimed</cp:lastModifiedBy>
  <cp:revision/>
  <dcterms:created xsi:type="dcterms:W3CDTF">2025-05-06T12:14:59Z</dcterms:created>
  <dcterms:modified xsi:type="dcterms:W3CDTF">2026-10-16T19:43:19Z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0x010100155D7E19F3848B4EBE34A059F82E280A</vt:lpwstr>
  </property>
</Properties>
</file>